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user4818\Desktop\EMANUEL\01 - DOCUMENTOS\06 - PROJETO SPDA\01 - DOC PROCESSO LICIT\"/>
    </mc:Choice>
  </mc:AlternateContent>
  <bookViews>
    <workbookView xWindow="0" yWindow="0" windowWidth="14670" windowHeight="7170" tabRatio="881"/>
  </bookViews>
  <sheets>
    <sheet name="PO" sheetId="1" r:id="rId1"/>
    <sheet name="MC 1" sheetId="45" state="hidden" r:id="rId2"/>
    <sheet name="BDI " sheetId="24" state="hidden" r:id="rId3"/>
    <sheet name="CFF" sheetId="28" r:id="rId4"/>
    <sheet name="SUDECAP DES 04-24" sheetId="22" state="hidden" r:id="rId5"/>
    <sheet name="SETOP-ED Ñ DES 07-24" sheetId="40" state="hidden" r:id="rId6"/>
    <sheet name="SETOP-ED DES 07-24" sheetId="41" state="hidden" r:id="rId7"/>
    <sheet name="SINAPI DES 09-24" sheetId="17" state="hidden" r:id="rId8"/>
    <sheet name="SINAPI Ñ DES 09-24" sheetId="16" state="hidden" r:id="rId9"/>
    <sheet name="SUDECAP Ñ DES 07-24" sheetId="21" state="hidden" r:id="rId10"/>
  </sheets>
  <externalReferences>
    <externalReference r:id="rId11"/>
    <externalReference r:id="rId12"/>
    <externalReference r:id="rId13"/>
    <externalReference r:id="rId14"/>
  </externalReferences>
  <definedNames>
    <definedName name="_____________________pv3" localSheetId="2">#REF!</definedName>
    <definedName name="_____________________pv3" localSheetId="3">#REF!</definedName>
    <definedName name="_____________________pv3" localSheetId="1">#REF!</definedName>
    <definedName name="_____________________pv3" localSheetId="6">#REF!</definedName>
    <definedName name="_____________________pv3">#REF!</definedName>
    <definedName name="____________________Ele200502" localSheetId="2">#REF!</definedName>
    <definedName name="____________________Ele200502" localSheetId="3">#REF!</definedName>
    <definedName name="____________________Ele200502" localSheetId="6">#REF!</definedName>
    <definedName name="____________________Ele200502">#REF!</definedName>
    <definedName name="____________________pv3" localSheetId="2">#REF!</definedName>
    <definedName name="____________________pv3" localSheetId="3">#REF!</definedName>
    <definedName name="____________________pv3" localSheetId="6">#REF!</definedName>
    <definedName name="____________________pv3">#REF!</definedName>
    <definedName name="____________________Ser200705" localSheetId="2">#REF!</definedName>
    <definedName name="____________________Ser200705" localSheetId="3">#REF!</definedName>
    <definedName name="____________________Ser200705" localSheetId="6">#REF!</definedName>
    <definedName name="____________________Ser200705">#REF!</definedName>
    <definedName name="____________________Ser200712" localSheetId="2">#REF!</definedName>
    <definedName name="____________________Ser200712" localSheetId="3">#REF!</definedName>
    <definedName name="____________________Ser200712" localSheetId="6">#REF!</definedName>
    <definedName name="____________________Ser200712">#REF!</definedName>
    <definedName name="____________________Ser201104" localSheetId="2">#REF!</definedName>
    <definedName name="____________________Ser201104" localSheetId="3">#REF!</definedName>
    <definedName name="____________________Ser201104" localSheetId="6">#REF!</definedName>
    <definedName name="____________________Ser201104">#REF!</definedName>
    <definedName name="____________________TR2" localSheetId="2">#REF!</definedName>
    <definedName name="____________________TR2" localSheetId="3">#REF!</definedName>
    <definedName name="____________________TR2" localSheetId="6">#REF!</definedName>
    <definedName name="____________________TR2">#REF!</definedName>
    <definedName name="____________________TR5" localSheetId="2">#REF!</definedName>
    <definedName name="____________________TR5" localSheetId="3">#REF!</definedName>
    <definedName name="____________________TR5" localSheetId="6">#REF!</definedName>
    <definedName name="____________________TR5">#REF!</definedName>
    <definedName name="___________________Ele200502" localSheetId="2">#REF!</definedName>
    <definedName name="___________________Ele200502" localSheetId="3">#REF!</definedName>
    <definedName name="___________________Ele200502" localSheetId="6">#REF!</definedName>
    <definedName name="___________________Ele200502">#REF!</definedName>
    <definedName name="___________________Ele200609" localSheetId="2">#REF!</definedName>
    <definedName name="___________________Ele200609" localSheetId="3">#REF!</definedName>
    <definedName name="___________________Ele200609" localSheetId="6">#REF!</definedName>
    <definedName name="___________________Ele200609">#REF!</definedName>
    <definedName name="___________________pv2" localSheetId="2">#REF!</definedName>
    <definedName name="___________________pv2" localSheetId="3">#REF!</definedName>
    <definedName name="___________________pv2" localSheetId="6">#REF!</definedName>
    <definedName name="___________________pv2">#REF!</definedName>
    <definedName name="___________________pv3" localSheetId="2">#REF!</definedName>
    <definedName name="___________________pv3" localSheetId="3">#REF!</definedName>
    <definedName name="___________________pv3" localSheetId="6">#REF!</definedName>
    <definedName name="___________________pv3">#REF!</definedName>
    <definedName name="___________________Ser200506" localSheetId="2">#REF!</definedName>
    <definedName name="___________________Ser200506" localSheetId="3">#REF!</definedName>
    <definedName name="___________________Ser200506" localSheetId="6">#REF!</definedName>
    <definedName name="___________________Ser200506">#REF!</definedName>
    <definedName name="___________________Ser200705" localSheetId="2">#REF!</definedName>
    <definedName name="___________________Ser200705" localSheetId="3">#REF!</definedName>
    <definedName name="___________________Ser200705" localSheetId="6">#REF!</definedName>
    <definedName name="___________________Ser200705">#REF!</definedName>
    <definedName name="___________________Ser200712" localSheetId="2">#REF!</definedName>
    <definedName name="___________________Ser200712" localSheetId="3">#REF!</definedName>
    <definedName name="___________________Ser200712" localSheetId="6">#REF!</definedName>
    <definedName name="___________________Ser200712">#REF!</definedName>
    <definedName name="___________________Ser201104" localSheetId="2">#REF!</definedName>
    <definedName name="___________________Ser201104" localSheetId="3">#REF!</definedName>
    <definedName name="___________________Ser201104" localSheetId="6">#REF!</definedName>
    <definedName name="___________________Ser201104">#REF!</definedName>
    <definedName name="___________________TR2" localSheetId="2">#REF!</definedName>
    <definedName name="___________________TR2" localSheetId="3">#REF!</definedName>
    <definedName name="___________________TR2" localSheetId="6">#REF!</definedName>
    <definedName name="___________________TR2">#REF!</definedName>
    <definedName name="___________________TR5" localSheetId="2">#REF!</definedName>
    <definedName name="___________________TR5" localSheetId="3">#REF!</definedName>
    <definedName name="___________________TR5" localSheetId="6">#REF!</definedName>
    <definedName name="___________________TR5">#REF!</definedName>
    <definedName name="__________________Ele200502" localSheetId="2">#REF!</definedName>
    <definedName name="__________________Ele200502" localSheetId="3">#REF!</definedName>
    <definedName name="__________________Ele200502" localSheetId="6">#REF!</definedName>
    <definedName name="__________________Ele200502">#REF!</definedName>
    <definedName name="__________________Ele200609" localSheetId="2">#REF!</definedName>
    <definedName name="__________________Ele200609" localSheetId="3">#REF!</definedName>
    <definedName name="__________________Ele200609" localSheetId="6">#REF!</definedName>
    <definedName name="__________________Ele200609">#REF!</definedName>
    <definedName name="__________________pv2" localSheetId="2">#REF!</definedName>
    <definedName name="__________________pv2" localSheetId="3">#REF!</definedName>
    <definedName name="__________________pv2" localSheetId="6">#REF!</definedName>
    <definedName name="__________________pv2">#REF!</definedName>
    <definedName name="__________________pv3" localSheetId="2">#REF!</definedName>
    <definedName name="__________________pv3" localSheetId="3">#REF!</definedName>
    <definedName name="__________________pv3" localSheetId="6">#REF!</definedName>
    <definedName name="__________________pv3">#REF!</definedName>
    <definedName name="__________________Ser200506" localSheetId="2">#REF!</definedName>
    <definedName name="__________________Ser200506" localSheetId="3">#REF!</definedName>
    <definedName name="__________________Ser200506" localSheetId="6">#REF!</definedName>
    <definedName name="__________________Ser200506">#REF!</definedName>
    <definedName name="__________________Ser200705" localSheetId="2">#REF!</definedName>
    <definedName name="__________________Ser200705" localSheetId="3">#REF!</definedName>
    <definedName name="__________________Ser200705" localSheetId="6">#REF!</definedName>
    <definedName name="__________________Ser200705">#REF!</definedName>
    <definedName name="__________________Ser200712" localSheetId="2">#REF!</definedName>
    <definedName name="__________________Ser200712" localSheetId="3">#REF!</definedName>
    <definedName name="__________________Ser200712" localSheetId="6">#REF!</definedName>
    <definedName name="__________________Ser200712">#REF!</definedName>
    <definedName name="__________________Ser201104" localSheetId="2">#REF!</definedName>
    <definedName name="__________________Ser201104" localSheetId="3">#REF!</definedName>
    <definedName name="__________________Ser201104" localSheetId="6">#REF!</definedName>
    <definedName name="__________________Ser201104">#REF!</definedName>
    <definedName name="__________________TR2" localSheetId="2">#REF!</definedName>
    <definedName name="__________________TR2" localSheetId="3">#REF!</definedName>
    <definedName name="__________________TR2" localSheetId="6">#REF!</definedName>
    <definedName name="__________________TR2">#REF!</definedName>
    <definedName name="__________________TR5" localSheetId="2">#REF!</definedName>
    <definedName name="__________________TR5" localSheetId="3">#REF!</definedName>
    <definedName name="__________________TR5" localSheetId="6">#REF!</definedName>
    <definedName name="__________________TR5">#REF!</definedName>
    <definedName name="_________________Ele200502" localSheetId="2">#REF!</definedName>
    <definedName name="_________________Ele200502" localSheetId="3">#REF!</definedName>
    <definedName name="_________________Ele200502" localSheetId="6">#REF!</definedName>
    <definedName name="_________________Ele200502">#REF!</definedName>
    <definedName name="_________________Ele200609" localSheetId="2">#REF!</definedName>
    <definedName name="_________________Ele200609" localSheetId="3">#REF!</definedName>
    <definedName name="_________________Ele200609" localSheetId="6">#REF!</definedName>
    <definedName name="_________________Ele200609">#REF!</definedName>
    <definedName name="_________________pv2" localSheetId="2">#REF!</definedName>
    <definedName name="_________________pv2" localSheetId="3">#REF!</definedName>
    <definedName name="_________________pv2" localSheetId="6">#REF!</definedName>
    <definedName name="_________________pv2">#REF!</definedName>
    <definedName name="_________________pv3" localSheetId="2">#REF!</definedName>
    <definedName name="_________________pv3" localSheetId="3">#REF!</definedName>
    <definedName name="_________________pv3" localSheetId="6">#REF!</definedName>
    <definedName name="_________________pv3">#REF!</definedName>
    <definedName name="_________________Ser200506" localSheetId="2">#REF!</definedName>
    <definedName name="_________________Ser200506" localSheetId="3">#REF!</definedName>
    <definedName name="_________________Ser200506" localSheetId="6">#REF!</definedName>
    <definedName name="_________________Ser200506">#REF!</definedName>
    <definedName name="_________________Ser200705" localSheetId="2">#REF!</definedName>
    <definedName name="_________________Ser200705" localSheetId="3">#REF!</definedName>
    <definedName name="_________________Ser200705" localSheetId="6">#REF!</definedName>
    <definedName name="_________________Ser200705">#REF!</definedName>
    <definedName name="_________________Ser200712" localSheetId="2">#REF!</definedName>
    <definedName name="_________________Ser200712" localSheetId="3">#REF!</definedName>
    <definedName name="_________________Ser200712" localSheetId="6">#REF!</definedName>
    <definedName name="_________________Ser200712">#REF!</definedName>
    <definedName name="_________________Ser201104" localSheetId="2">#REF!</definedName>
    <definedName name="_________________Ser201104" localSheetId="3">#REF!</definedName>
    <definedName name="_________________Ser201104" localSheetId="6">#REF!</definedName>
    <definedName name="_________________Ser201104">#REF!</definedName>
    <definedName name="_________________TR2" localSheetId="2">#REF!</definedName>
    <definedName name="_________________TR2" localSheetId="3">#REF!</definedName>
    <definedName name="_________________TR2" localSheetId="6">#REF!</definedName>
    <definedName name="_________________TR2">#REF!</definedName>
    <definedName name="_________________TR5" localSheetId="2">#REF!</definedName>
    <definedName name="_________________TR5" localSheetId="3">#REF!</definedName>
    <definedName name="_________________TR5" localSheetId="6">#REF!</definedName>
    <definedName name="_________________TR5">#REF!</definedName>
    <definedName name="________________Ele200502" localSheetId="2">#REF!</definedName>
    <definedName name="________________Ele200502" localSheetId="3">#REF!</definedName>
    <definedName name="________________Ele200502" localSheetId="6">#REF!</definedName>
    <definedName name="________________Ele200502">#REF!</definedName>
    <definedName name="________________Ele200609" localSheetId="2">#REF!</definedName>
    <definedName name="________________Ele200609" localSheetId="3">#REF!</definedName>
    <definedName name="________________Ele200609" localSheetId="6">#REF!</definedName>
    <definedName name="________________Ele200609">#REF!</definedName>
    <definedName name="________________pv2" localSheetId="2">#REF!</definedName>
    <definedName name="________________pv2" localSheetId="3">#REF!</definedName>
    <definedName name="________________pv2" localSheetId="6">#REF!</definedName>
    <definedName name="________________pv2">#REF!</definedName>
    <definedName name="________________pv3" localSheetId="2">#REF!</definedName>
    <definedName name="________________pv3" localSheetId="3">#REF!</definedName>
    <definedName name="________________pv3" localSheetId="6">#REF!</definedName>
    <definedName name="________________pv3">#REF!</definedName>
    <definedName name="________________Ser200506" localSheetId="2">#REF!</definedName>
    <definedName name="________________Ser200506" localSheetId="3">#REF!</definedName>
    <definedName name="________________Ser200506" localSheetId="6">#REF!</definedName>
    <definedName name="________________Ser200506">#REF!</definedName>
    <definedName name="________________Ser200705" localSheetId="2">#REF!</definedName>
    <definedName name="________________Ser200705" localSheetId="3">#REF!</definedName>
    <definedName name="________________Ser200705" localSheetId="6">#REF!</definedName>
    <definedName name="________________Ser200705">#REF!</definedName>
    <definedName name="________________Ser200712" localSheetId="2">#REF!</definedName>
    <definedName name="________________Ser200712" localSheetId="3">#REF!</definedName>
    <definedName name="________________Ser200712" localSheetId="6">#REF!</definedName>
    <definedName name="________________Ser200712">#REF!</definedName>
    <definedName name="________________Ser201104" localSheetId="2">#REF!</definedName>
    <definedName name="________________Ser201104" localSheetId="3">#REF!</definedName>
    <definedName name="________________Ser201104" localSheetId="6">#REF!</definedName>
    <definedName name="________________Ser201104">#REF!</definedName>
    <definedName name="________________TR2" localSheetId="2">#REF!</definedName>
    <definedName name="________________TR2" localSheetId="3">#REF!</definedName>
    <definedName name="________________TR2" localSheetId="6">#REF!</definedName>
    <definedName name="________________TR2">#REF!</definedName>
    <definedName name="________________TR5" localSheetId="2">#REF!</definedName>
    <definedName name="________________TR5" localSheetId="3">#REF!</definedName>
    <definedName name="________________TR5" localSheetId="6">#REF!</definedName>
    <definedName name="________________TR5">#REF!</definedName>
    <definedName name="_______________Ele200502" localSheetId="2">#REF!</definedName>
    <definedName name="_______________Ele200502" localSheetId="3">#REF!</definedName>
    <definedName name="_______________Ele200502" localSheetId="6">#REF!</definedName>
    <definedName name="_______________Ele200502">#REF!</definedName>
    <definedName name="_______________Ele200609" localSheetId="2">#REF!</definedName>
    <definedName name="_______________Ele200609" localSheetId="3">#REF!</definedName>
    <definedName name="_______________Ele200609" localSheetId="6">#REF!</definedName>
    <definedName name="_______________Ele200609">#REF!</definedName>
    <definedName name="_______________pv2" localSheetId="2">#REF!</definedName>
    <definedName name="_______________pv2" localSheetId="3">#REF!</definedName>
    <definedName name="_______________pv2" localSheetId="6">#REF!</definedName>
    <definedName name="_______________pv2">#REF!</definedName>
    <definedName name="_______________pv3" localSheetId="2">#REF!</definedName>
    <definedName name="_______________pv3" localSheetId="3">#REF!</definedName>
    <definedName name="_______________pv3" localSheetId="6">#REF!</definedName>
    <definedName name="_______________pv3">#REF!</definedName>
    <definedName name="_______________Ser200506" localSheetId="2">#REF!</definedName>
    <definedName name="_______________Ser200506" localSheetId="3">#REF!</definedName>
    <definedName name="_______________Ser200506" localSheetId="6">#REF!</definedName>
    <definedName name="_______________Ser200506">#REF!</definedName>
    <definedName name="_______________Ser200705" localSheetId="2">#REF!</definedName>
    <definedName name="_______________Ser200705" localSheetId="3">#REF!</definedName>
    <definedName name="_______________Ser200705" localSheetId="6">#REF!</definedName>
    <definedName name="_______________Ser200705">#REF!</definedName>
    <definedName name="_______________Ser200712" localSheetId="2">#REF!</definedName>
    <definedName name="_______________Ser200712" localSheetId="3">#REF!</definedName>
    <definedName name="_______________Ser200712" localSheetId="6">#REF!</definedName>
    <definedName name="_______________Ser200712">#REF!</definedName>
    <definedName name="_______________Ser201104" localSheetId="2">#REF!</definedName>
    <definedName name="_______________Ser201104" localSheetId="3">#REF!</definedName>
    <definedName name="_______________Ser201104" localSheetId="6">#REF!</definedName>
    <definedName name="_______________Ser201104">#REF!</definedName>
    <definedName name="_______________TR2" localSheetId="2">#REF!</definedName>
    <definedName name="_______________TR2" localSheetId="3">#REF!</definedName>
    <definedName name="_______________TR2" localSheetId="6">#REF!</definedName>
    <definedName name="_______________TR2">#REF!</definedName>
    <definedName name="_______________TR5" localSheetId="2">#REF!</definedName>
    <definedName name="_______________TR5" localSheetId="3">#REF!</definedName>
    <definedName name="_______________TR5" localSheetId="6">#REF!</definedName>
    <definedName name="_______________TR5">#REF!</definedName>
    <definedName name="______________Ele200502" localSheetId="2">#REF!</definedName>
    <definedName name="______________Ele200502" localSheetId="3">#REF!</definedName>
    <definedName name="______________Ele200502" localSheetId="6">#REF!</definedName>
    <definedName name="______________Ele200502">#REF!</definedName>
    <definedName name="______________Ele200609" localSheetId="2">#REF!</definedName>
    <definedName name="______________Ele200609" localSheetId="3">#REF!</definedName>
    <definedName name="______________Ele200609" localSheetId="6">#REF!</definedName>
    <definedName name="______________Ele200609">#REF!</definedName>
    <definedName name="______________pv2" localSheetId="2">#REF!</definedName>
    <definedName name="______________pv2" localSheetId="3">#REF!</definedName>
    <definedName name="______________pv2" localSheetId="6">#REF!</definedName>
    <definedName name="______________pv2">#REF!</definedName>
    <definedName name="______________pv3" localSheetId="2">#REF!</definedName>
    <definedName name="______________pv3" localSheetId="3">#REF!</definedName>
    <definedName name="______________pv3" localSheetId="6">#REF!</definedName>
    <definedName name="______________pv3">#REF!</definedName>
    <definedName name="______________Ser200506" localSheetId="2">#REF!</definedName>
    <definedName name="______________Ser200506" localSheetId="3">#REF!</definedName>
    <definedName name="______________Ser200506" localSheetId="6">#REF!</definedName>
    <definedName name="______________Ser200506">#REF!</definedName>
    <definedName name="______________Ser200705" localSheetId="2">#REF!</definedName>
    <definedName name="______________Ser200705" localSheetId="3">#REF!</definedName>
    <definedName name="______________Ser200705" localSheetId="6">#REF!</definedName>
    <definedName name="______________Ser200705">#REF!</definedName>
    <definedName name="______________Ser200712" localSheetId="2">#REF!</definedName>
    <definedName name="______________Ser200712" localSheetId="3">#REF!</definedName>
    <definedName name="______________Ser200712" localSheetId="6">#REF!</definedName>
    <definedName name="______________Ser200712">#REF!</definedName>
    <definedName name="______________Ser201104" localSheetId="2">#REF!</definedName>
    <definedName name="______________Ser201104" localSheetId="3">#REF!</definedName>
    <definedName name="______________Ser201104" localSheetId="6">#REF!</definedName>
    <definedName name="______________Ser201104">#REF!</definedName>
    <definedName name="______________TR2" localSheetId="2">#REF!</definedName>
    <definedName name="______________TR2" localSheetId="3">#REF!</definedName>
    <definedName name="______________TR2" localSheetId="6">#REF!</definedName>
    <definedName name="______________TR2">#REF!</definedName>
    <definedName name="______________TR5" localSheetId="2">#REF!</definedName>
    <definedName name="______________TR5" localSheetId="3">#REF!</definedName>
    <definedName name="______________TR5" localSheetId="6">#REF!</definedName>
    <definedName name="______________TR5">#REF!</definedName>
    <definedName name="_____________Ele200502" localSheetId="2">#REF!</definedName>
    <definedName name="_____________Ele200502" localSheetId="3">#REF!</definedName>
    <definedName name="_____________Ele200502" localSheetId="6">#REF!</definedName>
    <definedName name="_____________Ele200502">#REF!</definedName>
    <definedName name="_____________Ele200609" localSheetId="2">#REF!</definedName>
    <definedName name="_____________Ele200609" localSheetId="3">#REF!</definedName>
    <definedName name="_____________Ele200609" localSheetId="6">#REF!</definedName>
    <definedName name="_____________Ele200609">#REF!</definedName>
    <definedName name="_____________pv2" localSheetId="2">#REF!</definedName>
    <definedName name="_____________pv2" localSheetId="3">#REF!</definedName>
    <definedName name="_____________pv2" localSheetId="6">#REF!</definedName>
    <definedName name="_____________pv2">#REF!</definedName>
    <definedName name="_____________pv3" localSheetId="2">#REF!</definedName>
    <definedName name="_____________pv3" localSheetId="3">#REF!</definedName>
    <definedName name="_____________pv3" localSheetId="6">#REF!</definedName>
    <definedName name="_____________pv3">#REF!</definedName>
    <definedName name="_____________REV5" localSheetId="2">#REF!</definedName>
    <definedName name="_____________REV5" localSheetId="3">#REF!</definedName>
    <definedName name="_____________REV5" localSheetId="6">#REF!</definedName>
    <definedName name="_____________REV5">#REF!</definedName>
    <definedName name="_____________Ser200506" localSheetId="2">#REF!</definedName>
    <definedName name="_____________Ser200506" localSheetId="3">#REF!</definedName>
    <definedName name="_____________Ser200506" localSheetId="6">#REF!</definedName>
    <definedName name="_____________Ser200506">#REF!</definedName>
    <definedName name="_____________Ser200705" localSheetId="2">#REF!</definedName>
    <definedName name="_____________Ser200705" localSheetId="3">#REF!</definedName>
    <definedName name="_____________Ser200705" localSheetId="6">#REF!</definedName>
    <definedName name="_____________Ser200705">#REF!</definedName>
    <definedName name="_____________Ser200712" localSheetId="2">#REF!</definedName>
    <definedName name="_____________Ser200712" localSheetId="3">#REF!</definedName>
    <definedName name="_____________Ser200712" localSheetId="6">#REF!</definedName>
    <definedName name="_____________Ser200712">#REF!</definedName>
    <definedName name="_____________Ser201104" localSheetId="2">#REF!</definedName>
    <definedName name="_____________Ser201104" localSheetId="3">#REF!</definedName>
    <definedName name="_____________Ser201104" localSheetId="6">#REF!</definedName>
    <definedName name="_____________Ser201104">#REF!</definedName>
    <definedName name="_____________TR2" localSheetId="2">#REF!</definedName>
    <definedName name="_____________TR2" localSheetId="3">#REF!</definedName>
    <definedName name="_____________TR2" localSheetId="6">#REF!</definedName>
    <definedName name="_____________TR2">#REF!</definedName>
    <definedName name="_____________TR5" localSheetId="2">#REF!</definedName>
    <definedName name="_____________TR5" localSheetId="3">#REF!</definedName>
    <definedName name="_____________TR5" localSheetId="6">#REF!</definedName>
    <definedName name="_____________TR5">#REF!</definedName>
    <definedName name="____________Ele200502" localSheetId="2">#REF!</definedName>
    <definedName name="____________Ele200502" localSheetId="3">#REF!</definedName>
    <definedName name="____________Ele200502" localSheetId="6">#REF!</definedName>
    <definedName name="____________Ele200502">#REF!</definedName>
    <definedName name="____________Ele200609" localSheetId="2">#REF!</definedName>
    <definedName name="____________Ele200609" localSheetId="3">#REF!</definedName>
    <definedName name="____________Ele200609" localSheetId="6">#REF!</definedName>
    <definedName name="____________Ele200609">#REF!</definedName>
    <definedName name="____________pv2" localSheetId="2">#REF!</definedName>
    <definedName name="____________pv2" localSheetId="3">#REF!</definedName>
    <definedName name="____________pv2" localSheetId="6">#REF!</definedName>
    <definedName name="____________pv2">#REF!</definedName>
    <definedName name="____________pv3" localSheetId="2">#REF!</definedName>
    <definedName name="____________pv3" localSheetId="3">#REF!</definedName>
    <definedName name="____________pv3" localSheetId="6">#REF!</definedName>
    <definedName name="____________pv3">#REF!</definedName>
    <definedName name="____________REV5" localSheetId="2">#REF!</definedName>
    <definedName name="____________REV5" localSheetId="3">#REF!</definedName>
    <definedName name="____________REV5" localSheetId="6">#REF!</definedName>
    <definedName name="____________REV5">#REF!</definedName>
    <definedName name="____________Ser200506" localSheetId="2">#REF!</definedName>
    <definedName name="____________Ser200506" localSheetId="3">#REF!</definedName>
    <definedName name="____________Ser200506" localSheetId="6">#REF!</definedName>
    <definedName name="____________Ser200506">#REF!</definedName>
    <definedName name="____________Ser200705" localSheetId="2">#REF!</definedName>
    <definedName name="____________Ser200705" localSheetId="3">#REF!</definedName>
    <definedName name="____________Ser200705" localSheetId="6">#REF!</definedName>
    <definedName name="____________Ser200705">#REF!</definedName>
    <definedName name="____________Ser200712" localSheetId="2">#REF!</definedName>
    <definedName name="____________Ser200712" localSheetId="3">#REF!</definedName>
    <definedName name="____________Ser200712" localSheetId="6">#REF!</definedName>
    <definedName name="____________Ser200712">#REF!</definedName>
    <definedName name="____________Ser201104" localSheetId="2">#REF!</definedName>
    <definedName name="____________Ser201104" localSheetId="3">#REF!</definedName>
    <definedName name="____________Ser201104" localSheetId="6">#REF!</definedName>
    <definedName name="____________Ser201104">#REF!</definedName>
    <definedName name="____________TR2" localSheetId="2">#REF!</definedName>
    <definedName name="____________TR2" localSheetId="3">#REF!</definedName>
    <definedName name="____________TR2" localSheetId="6">#REF!</definedName>
    <definedName name="____________TR2">#REF!</definedName>
    <definedName name="____________TR5" localSheetId="2">#REF!</definedName>
    <definedName name="____________TR5" localSheetId="3">#REF!</definedName>
    <definedName name="____________TR5" localSheetId="6">#REF!</definedName>
    <definedName name="____________TR5">#REF!</definedName>
    <definedName name="___________Ele200502" localSheetId="2">#REF!</definedName>
    <definedName name="___________Ele200502" localSheetId="3">#REF!</definedName>
    <definedName name="___________Ele200502" localSheetId="6">#REF!</definedName>
    <definedName name="___________Ele200502">#REF!</definedName>
    <definedName name="___________Ele200609" localSheetId="2">#REF!</definedName>
    <definedName name="___________Ele200609" localSheetId="3">#REF!</definedName>
    <definedName name="___________Ele200609" localSheetId="6">#REF!</definedName>
    <definedName name="___________Ele200609">#REF!</definedName>
    <definedName name="___________pv2" localSheetId="2">#REF!</definedName>
    <definedName name="___________pv2" localSheetId="3">#REF!</definedName>
    <definedName name="___________pv2" localSheetId="6">#REF!</definedName>
    <definedName name="___________pv2">#REF!</definedName>
    <definedName name="___________pv3" localSheetId="2">#REF!</definedName>
    <definedName name="___________pv3" localSheetId="3">#REF!</definedName>
    <definedName name="___________pv3" localSheetId="6">#REF!</definedName>
    <definedName name="___________pv3">#REF!</definedName>
    <definedName name="___________REV5" localSheetId="2">#REF!</definedName>
    <definedName name="___________REV5" localSheetId="3">#REF!</definedName>
    <definedName name="___________REV5" localSheetId="6">#REF!</definedName>
    <definedName name="___________REV5">#REF!</definedName>
    <definedName name="___________Ser200506" localSheetId="2">#REF!</definedName>
    <definedName name="___________Ser200506" localSheetId="3">#REF!</definedName>
    <definedName name="___________Ser200506" localSheetId="6">#REF!</definedName>
    <definedName name="___________Ser200506">#REF!</definedName>
    <definedName name="___________Ser200705" localSheetId="2">#REF!</definedName>
    <definedName name="___________Ser200705" localSheetId="3">#REF!</definedName>
    <definedName name="___________Ser200705" localSheetId="6">#REF!</definedName>
    <definedName name="___________Ser200705">#REF!</definedName>
    <definedName name="___________Ser200712" localSheetId="2">#REF!</definedName>
    <definedName name="___________Ser200712" localSheetId="3">#REF!</definedName>
    <definedName name="___________Ser200712" localSheetId="6">#REF!</definedName>
    <definedName name="___________Ser200712">#REF!</definedName>
    <definedName name="___________Ser201104" localSheetId="2">#REF!</definedName>
    <definedName name="___________Ser201104" localSheetId="3">#REF!</definedName>
    <definedName name="___________Ser201104" localSheetId="6">#REF!</definedName>
    <definedName name="___________Ser201104">#REF!</definedName>
    <definedName name="___________TR2" localSheetId="2">#REF!</definedName>
    <definedName name="___________TR2" localSheetId="3">#REF!</definedName>
    <definedName name="___________TR2" localSheetId="6">#REF!</definedName>
    <definedName name="___________TR2">#REF!</definedName>
    <definedName name="___________TR5" localSheetId="2">#REF!</definedName>
    <definedName name="___________TR5" localSheetId="3">#REF!</definedName>
    <definedName name="___________TR5" localSheetId="6">#REF!</definedName>
    <definedName name="___________TR5">#REF!</definedName>
    <definedName name="__________abc2" localSheetId="2">#REF!</definedName>
    <definedName name="__________abc2" localSheetId="3">#REF!</definedName>
    <definedName name="__________abc2" localSheetId="6">#REF!</definedName>
    <definedName name="__________abc2">#REF!</definedName>
    <definedName name="__________Ele200502" localSheetId="2">#REF!</definedName>
    <definedName name="__________Ele200502" localSheetId="3">#REF!</definedName>
    <definedName name="__________Ele200502" localSheetId="6">#REF!</definedName>
    <definedName name="__________Ele200502">#REF!</definedName>
    <definedName name="__________Ele200609" localSheetId="2">#REF!</definedName>
    <definedName name="__________Ele200609" localSheetId="3">#REF!</definedName>
    <definedName name="__________Ele200609" localSheetId="6">#REF!</definedName>
    <definedName name="__________Ele200609">#REF!</definedName>
    <definedName name="__________pv2" localSheetId="2">#REF!</definedName>
    <definedName name="__________pv2" localSheetId="3">#REF!</definedName>
    <definedName name="__________pv2" localSheetId="6">#REF!</definedName>
    <definedName name="__________pv2">#REF!</definedName>
    <definedName name="__________pv3" localSheetId="2">#REF!</definedName>
    <definedName name="__________pv3" localSheetId="3">#REF!</definedName>
    <definedName name="__________pv3" localSheetId="6">#REF!</definedName>
    <definedName name="__________pv3">#REF!</definedName>
    <definedName name="__________REV5" localSheetId="2">#REF!</definedName>
    <definedName name="__________REV5" localSheetId="3">#REF!</definedName>
    <definedName name="__________REV5" localSheetId="6">#REF!</definedName>
    <definedName name="__________REV5">#REF!</definedName>
    <definedName name="__________Ser200506" localSheetId="2">#REF!</definedName>
    <definedName name="__________Ser200506" localSheetId="3">#REF!</definedName>
    <definedName name="__________Ser200506" localSheetId="6">#REF!</definedName>
    <definedName name="__________Ser200506">#REF!</definedName>
    <definedName name="__________Ser200705" localSheetId="2">#REF!</definedName>
    <definedName name="__________Ser200705" localSheetId="3">#REF!</definedName>
    <definedName name="__________Ser200705" localSheetId="6">#REF!</definedName>
    <definedName name="__________Ser200705">#REF!</definedName>
    <definedName name="__________Ser200712" localSheetId="2">#REF!</definedName>
    <definedName name="__________Ser200712" localSheetId="3">#REF!</definedName>
    <definedName name="__________Ser200712" localSheetId="6">#REF!</definedName>
    <definedName name="__________Ser200712">#REF!</definedName>
    <definedName name="__________Ser201104" localSheetId="2">#REF!</definedName>
    <definedName name="__________Ser201104" localSheetId="3">#REF!</definedName>
    <definedName name="__________Ser201104" localSheetId="6">#REF!</definedName>
    <definedName name="__________Ser201104">#REF!</definedName>
    <definedName name="__________TR2" localSheetId="2">#REF!</definedName>
    <definedName name="__________TR2" localSheetId="3">#REF!</definedName>
    <definedName name="__________TR2" localSheetId="6">#REF!</definedName>
    <definedName name="__________TR2">#REF!</definedName>
    <definedName name="__________TR5" localSheetId="2">#REF!</definedName>
    <definedName name="__________TR5" localSheetId="3">#REF!</definedName>
    <definedName name="__________TR5" localSheetId="6">#REF!</definedName>
    <definedName name="__________TR5">#REF!</definedName>
    <definedName name="_________abc2" localSheetId="2">#REF!</definedName>
    <definedName name="_________abc2" localSheetId="3">#REF!</definedName>
    <definedName name="_________abc2" localSheetId="6">#REF!</definedName>
    <definedName name="_________abc2">#REF!</definedName>
    <definedName name="_________Ele200502" localSheetId="2">#REF!</definedName>
    <definedName name="_________Ele200502" localSheetId="3">#REF!</definedName>
    <definedName name="_________Ele200502" localSheetId="6">#REF!</definedName>
    <definedName name="_________Ele200502">#REF!</definedName>
    <definedName name="_________Ele200609" localSheetId="2">#REF!</definedName>
    <definedName name="_________Ele200609" localSheetId="3">#REF!</definedName>
    <definedName name="_________Ele200609" localSheetId="6">#REF!</definedName>
    <definedName name="_________Ele200609">#REF!</definedName>
    <definedName name="_________pv2" localSheetId="2">#REF!</definedName>
    <definedName name="_________pv2" localSheetId="3">#REF!</definedName>
    <definedName name="_________pv2" localSheetId="6">#REF!</definedName>
    <definedName name="_________pv2">#REF!</definedName>
    <definedName name="_________pv3" localSheetId="2">#REF!</definedName>
    <definedName name="_________pv3" localSheetId="3">#REF!</definedName>
    <definedName name="_________pv3" localSheetId="6">#REF!</definedName>
    <definedName name="_________pv3">#REF!</definedName>
    <definedName name="_________REV5" localSheetId="2">#REF!</definedName>
    <definedName name="_________REV5" localSheetId="3">#REF!</definedName>
    <definedName name="_________REV5" localSheetId="6">#REF!</definedName>
    <definedName name="_________REV5">#REF!</definedName>
    <definedName name="_________Ser200506" localSheetId="2">#REF!</definedName>
    <definedName name="_________Ser200506" localSheetId="3">#REF!</definedName>
    <definedName name="_________Ser200506" localSheetId="6">#REF!</definedName>
    <definedName name="_________Ser200506">#REF!</definedName>
    <definedName name="_________Ser200705" localSheetId="2">#REF!</definedName>
    <definedName name="_________Ser200705" localSheetId="3">#REF!</definedName>
    <definedName name="_________Ser200705" localSheetId="6">#REF!</definedName>
    <definedName name="_________Ser200705">#REF!</definedName>
    <definedName name="_________Ser200712" localSheetId="2">#REF!</definedName>
    <definedName name="_________Ser200712" localSheetId="3">#REF!</definedName>
    <definedName name="_________Ser200712" localSheetId="6">#REF!</definedName>
    <definedName name="_________Ser200712">#REF!</definedName>
    <definedName name="_________Ser201104" localSheetId="2">#REF!</definedName>
    <definedName name="_________Ser201104" localSheetId="3">#REF!</definedName>
    <definedName name="_________Ser201104" localSheetId="6">#REF!</definedName>
    <definedName name="_________Ser201104">#REF!</definedName>
    <definedName name="_________TR2" localSheetId="2">#REF!</definedName>
    <definedName name="_________TR2" localSheetId="3">#REF!</definedName>
    <definedName name="_________TR2" localSheetId="6">#REF!</definedName>
    <definedName name="_________TR2">#REF!</definedName>
    <definedName name="_________TR5" localSheetId="2">#REF!</definedName>
    <definedName name="_________TR5" localSheetId="3">#REF!</definedName>
    <definedName name="_________TR5" localSheetId="6">#REF!</definedName>
    <definedName name="_________TR5">#REF!</definedName>
    <definedName name="________abc2" localSheetId="2">#REF!</definedName>
    <definedName name="________abc2" localSheetId="3">#REF!</definedName>
    <definedName name="________abc2" localSheetId="6">#REF!</definedName>
    <definedName name="________abc2">#REF!</definedName>
    <definedName name="________Ele200502" localSheetId="2">#REF!</definedName>
    <definedName name="________Ele200502" localSheetId="3">#REF!</definedName>
    <definedName name="________Ele200502" localSheetId="6">#REF!</definedName>
    <definedName name="________Ele200502">#REF!</definedName>
    <definedName name="________Ele200609" localSheetId="2">#REF!</definedName>
    <definedName name="________Ele200609" localSheetId="3">#REF!</definedName>
    <definedName name="________Ele200609" localSheetId="6">#REF!</definedName>
    <definedName name="________Ele200609">#REF!</definedName>
    <definedName name="________pv2" localSheetId="2">#REF!</definedName>
    <definedName name="________pv2" localSheetId="3">#REF!</definedName>
    <definedName name="________pv2" localSheetId="6">#REF!</definedName>
    <definedName name="________pv2">#REF!</definedName>
    <definedName name="________pv3" localSheetId="2">#REF!</definedName>
    <definedName name="________pv3" localSheetId="3">#REF!</definedName>
    <definedName name="________pv3" localSheetId="6">#REF!</definedName>
    <definedName name="________pv3">#REF!</definedName>
    <definedName name="________REV5" localSheetId="2">#REF!</definedName>
    <definedName name="________REV5" localSheetId="3">#REF!</definedName>
    <definedName name="________REV5" localSheetId="6">#REF!</definedName>
    <definedName name="________REV5">#REF!</definedName>
    <definedName name="________Ser200506" localSheetId="2">#REF!</definedName>
    <definedName name="________Ser200506" localSheetId="3">#REF!</definedName>
    <definedName name="________Ser200506" localSheetId="6">#REF!</definedName>
    <definedName name="________Ser200506">#REF!</definedName>
    <definedName name="________Ser200705" localSheetId="2">#REF!</definedName>
    <definedName name="________Ser200705" localSheetId="3">#REF!</definedName>
    <definedName name="________Ser200705" localSheetId="6">#REF!</definedName>
    <definedName name="________Ser200705">#REF!</definedName>
    <definedName name="________Ser200712" localSheetId="2">#REF!</definedName>
    <definedName name="________Ser200712" localSheetId="3">#REF!</definedName>
    <definedName name="________Ser200712" localSheetId="6">#REF!</definedName>
    <definedName name="________Ser200712">#REF!</definedName>
    <definedName name="________Ser201104" localSheetId="2">#REF!</definedName>
    <definedName name="________Ser201104" localSheetId="3">#REF!</definedName>
    <definedName name="________Ser201104" localSheetId="6">#REF!</definedName>
    <definedName name="________Ser201104">#REF!</definedName>
    <definedName name="________TR2" localSheetId="2">#REF!</definedName>
    <definedName name="________TR2" localSheetId="3">#REF!</definedName>
    <definedName name="________TR2" localSheetId="6">#REF!</definedName>
    <definedName name="________TR2">#REF!</definedName>
    <definedName name="________TR5" localSheetId="2">#REF!</definedName>
    <definedName name="________TR5" localSheetId="3">#REF!</definedName>
    <definedName name="________TR5" localSheetId="6">#REF!</definedName>
    <definedName name="________TR5">#REF!</definedName>
    <definedName name="_______abc2" localSheetId="2">#REF!</definedName>
    <definedName name="_______abc2" localSheetId="3">#REF!</definedName>
    <definedName name="_______abc2" localSheetId="6">#REF!</definedName>
    <definedName name="_______abc2">#REF!</definedName>
    <definedName name="_______Ele200502" localSheetId="2">#REF!</definedName>
    <definedName name="_______Ele200502" localSheetId="3">#REF!</definedName>
    <definedName name="_______Ele200502" localSheetId="6">#REF!</definedName>
    <definedName name="_______Ele200502">#REF!</definedName>
    <definedName name="_______Ele200609" localSheetId="2">#REF!</definedName>
    <definedName name="_______Ele200609" localSheetId="3">#REF!</definedName>
    <definedName name="_______Ele200609" localSheetId="6">#REF!</definedName>
    <definedName name="_______Ele200609">#REF!</definedName>
    <definedName name="_______pv2" localSheetId="2">#REF!</definedName>
    <definedName name="_______pv2" localSheetId="3">#REF!</definedName>
    <definedName name="_______pv2" localSheetId="6">#REF!</definedName>
    <definedName name="_______pv2">#REF!</definedName>
    <definedName name="_______pv3" localSheetId="2">#REF!</definedName>
    <definedName name="_______pv3" localSheetId="3">#REF!</definedName>
    <definedName name="_______pv3" localSheetId="6">#REF!</definedName>
    <definedName name="_______pv3">#REF!</definedName>
    <definedName name="_______REV5" localSheetId="2">#REF!</definedName>
    <definedName name="_______REV5" localSheetId="3">#REF!</definedName>
    <definedName name="_______REV5" localSheetId="6">#REF!</definedName>
    <definedName name="_______REV5">#REF!</definedName>
    <definedName name="_______Ser200506" localSheetId="2">#REF!</definedName>
    <definedName name="_______Ser200506" localSheetId="3">#REF!</definedName>
    <definedName name="_______Ser200506" localSheetId="6">#REF!</definedName>
    <definedName name="_______Ser200506">#REF!</definedName>
    <definedName name="_______Ser200705" localSheetId="2">#REF!</definedName>
    <definedName name="_______Ser200705" localSheetId="3">#REF!</definedName>
    <definedName name="_______Ser200705" localSheetId="6">#REF!</definedName>
    <definedName name="_______Ser200705">#REF!</definedName>
    <definedName name="_______Ser200712" localSheetId="2">#REF!</definedName>
    <definedName name="_______Ser200712" localSheetId="3">#REF!</definedName>
    <definedName name="_______Ser200712" localSheetId="6">#REF!</definedName>
    <definedName name="_______Ser200712">#REF!</definedName>
    <definedName name="_______Ser201104" localSheetId="2">#REF!</definedName>
    <definedName name="_______Ser201104" localSheetId="3">#REF!</definedName>
    <definedName name="_______Ser201104" localSheetId="6">#REF!</definedName>
    <definedName name="_______Ser201104">#REF!</definedName>
    <definedName name="_______TR2" localSheetId="2">#REF!</definedName>
    <definedName name="_______TR2" localSheetId="3">#REF!</definedName>
    <definedName name="_______TR2" localSheetId="6">#REF!</definedName>
    <definedName name="_______TR2">#REF!</definedName>
    <definedName name="_______TR5" localSheetId="2">#REF!</definedName>
    <definedName name="_______TR5" localSheetId="3">#REF!</definedName>
    <definedName name="_______TR5" localSheetId="6">#REF!</definedName>
    <definedName name="_______TR5">#REF!</definedName>
    <definedName name="______abc2" localSheetId="2">#REF!</definedName>
    <definedName name="______abc2" localSheetId="3">#REF!</definedName>
    <definedName name="______abc2" localSheetId="6">#REF!</definedName>
    <definedName name="______abc2">#REF!</definedName>
    <definedName name="______Ele200502" localSheetId="2">#REF!</definedName>
    <definedName name="______Ele200502" localSheetId="3">#REF!</definedName>
    <definedName name="______Ele200502" localSheetId="6">#REF!</definedName>
    <definedName name="______Ele200502">#REF!</definedName>
    <definedName name="______Ele200609" localSheetId="2">#REF!</definedName>
    <definedName name="______Ele200609" localSheetId="3">#REF!</definedName>
    <definedName name="______Ele200609" localSheetId="6">#REF!</definedName>
    <definedName name="______Ele200609">#REF!</definedName>
    <definedName name="______pv2" localSheetId="2">#REF!</definedName>
    <definedName name="______pv2" localSheetId="3">#REF!</definedName>
    <definedName name="______pv2" localSheetId="6">#REF!</definedName>
    <definedName name="______pv2">#REF!</definedName>
    <definedName name="______pv3" localSheetId="2">#REF!</definedName>
    <definedName name="______pv3" localSheetId="3">#REF!</definedName>
    <definedName name="______pv3" localSheetId="6">#REF!</definedName>
    <definedName name="______pv3">#REF!</definedName>
    <definedName name="______REV5" localSheetId="2">#REF!</definedName>
    <definedName name="______REV5" localSheetId="3">#REF!</definedName>
    <definedName name="______REV5" localSheetId="6">#REF!</definedName>
    <definedName name="______REV5">#REF!</definedName>
    <definedName name="______Ser200506" localSheetId="2">#REF!</definedName>
    <definedName name="______Ser200506" localSheetId="3">#REF!</definedName>
    <definedName name="______Ser200506" localSheetId="6">#REF!</definedName>
    <definedName name="______Ser200506">#REF!</definedName>
    <definedName name="______Ser200705" localSheetId="2">#REF!</definedName>
    <definedName name="______Ser200705" localSheetId="3">#REF!</definedName>
    <definedName name="______Ser200705" localSheetId="6">#REF!</definedName>
    <definedName name="______Ser200705">#REF!</definedName>
    <definedName name="______Ser200712" localSheetId="2">#REF!</definedName>
    <definedName name="______Ser200712" localSheetId="3">#REF!</definedName>
    <definedName name="______Ser200712" localSheetId="6">#REF!</definedName>
    <definedName name="______Ser200712">#REF!</definedName>
    <definedName name="______Ser201104" localSheetId="2">#REF!</definedName>
    <definedName name="______Ser201104" localSheetId="3">#REF!</definedName>
    <definedName name="______Ser201104" localSheetId="6">#REF!</definedName>
    <definedName name="______Ser201104">#REF!</definedName>
    <definedName name="______TR2" localSheetId="2">#REF!</definedName>
    <definedName name="______TR2" localSheetId="3">#REF!</definedName>
    <definedName name="______TR2" localSheetId="6">#REF!</definedName>
    <definedName name="______TR2">#REF!</definedName>
    <definedName name="______TR5" localSheetId="2">#REF!</definedName>
    <definedName name="______TR5" localSheetId="3">#REF!</definedName>
    <definedName name="______TR5" localSheetId="6">#REF!</definedName>
    <definedName name="______TR5">#REF!</definedName>
    <definedName name="_____abc2" localSheetId="2">#REF!</definedName>
    <definedName name="_____abc2" localSheetId="3">#REF!</definedName>
    <definedName name="_____abc2" localSheetId="6">#REF!</definedName>
    <definedName name="_____abc2">#REF!</definedName>
    <definedName name="_____Ele200502" localSheetId="2">#REF!</definedName>
    <definedName name="_____Ele200502" localSheetId="3">#REF!</definedName>
    <definedName name="_____Ele200502" localSheetId="6">#REF!</definedName>
    <definedName name="_____Ele200502">#REF!</definedName>
    <definedName name="_____Ele200609" localSheetId="2">#REF!</definedName>
    <definedName name="_____Ele200609" localSheetId="3">#REF!</definedName>
    <definedName name="_____Ele200609" localSheetId="6">#REF!</definedName>
    <definedName name="_____Ele200609">#REF!</definedName>
    <definedName name="_____pv2" localSheetId="2">#REF!</definedName>
    <definedName name="_____pv2" localSheetId="3">#REF!</definedName>
    <definedName name="_____pv2" localSheetId="6">#REF!</definedName>
    <definedName name="_____pv2">#REF!</definedName>
    <definedName name="_____pv3" localSheetId="2">#REF!</definedName>
    <definedName name="_____pv3" localSheetId="3">#REF!</definedName>
    <definedName name="_____pv3" localSheetId="6">#REF!</definedName>
    <definedName name="_____pv3">#REF!</definedName>
    <definedName name="_____REV5" localSheetId="2">#REF!</definedName>
    <definedName name="_____REV5" localSheetId="3">#REF!</definedName>
    <definedName name="_____REV5" localSheetId="6">#REF!</definedName>
    <definedName name="_____REV5">#REF!</definedName>
    <definedName name="_____Ser200506" localSheetId="2">#REF!</definedName>
    <definedName name="_____Ser200506" localSheetId="3">#REF!</definedName>
    <definedName name="_____Ser200506" localSheetId="6">#REF!</definedName>
    <definedName name="_____Ser200506">#REF!</definedName>
    <definedName name="_____Ser200705" localSheetId="2">#REF!</definedName>
    <definedName name="_____Ser200705" localSheetId="3">#REF!</definedName>
    <definedName name="_____Ser200705" localSheetId="6">#REF!</definedName>
    <definedName name="_____Ser200705">#REF!</definedName>
    <definedName name="_____Ser200712" localSheetId="2">#REF!</definedName>
    <definedName name="_____Ser200712" localSheetId="3">#REF!</definedName>
    <definedName name="_____Ser200712" localSheetId="6">#REF!</definedName>
    <definedName name="_____Ser200712">#REF!</definedName>
    <definedName name="_____Ser201104" localSheetId="2">#REF!</definedName>
    <definedName name="_____Ser201104" localSheetId="3">#REF!</definedName>
    <definedName name="_____Ser201104" localSheetId="6">#REF!</definedName>
    <definedName name="_____Ser201104">#REF!</definedName>
    <definedName name="_____TR2" localSheetId="2">#REF!</definedName>
    <definedName name="_____TR2" localSheetId="3">#REF!</definedName>
    <definedName name="_____TR2" localSheetId="6">#REF!</definedName>
    <definedName name="_____TR2">#REF!</definedName>
    <definedName name="_____TR5" localSheetId="2">#REF!</definedName>
    <definedName name="_____TR5" localSheetId="3">#REF!</definedName>
    <definedName name="_____TR5" localSheetId="6">#REF!</definedName>
    <definedName name="_____TR5">#REF!</definedName>
    <definedName name="____abc2" localSheetId="2">#REF!</definedName>
    <definedName name="____abc2" localSheetId="3">#REF!</definedName>
    <definedName name="____abc2" localSheetId="6">#REF!</definedName>
    <definedName name="____abc2">#REF!</definedName>
    <definedName name="____Ele200502" localSheetId="2">#REF!</definedName>
    <definedName name="____Ele200502" localSheetId="3">#REF!</definedName>
    <definedName name="____Ele200502" localSheetId="6">#REF!</definedName>
    <definedName name="____Ele200502">#REF!</definedName>
    <definedName name="____Ele200609" localSheetId="2">#REF!</definedName>
    <definedName name="____Ele200609" localSheetId="3">#REF!</definedName>
    <definedName name="____Ele200609" localSheetId="6">#REF!</definedName>
    <definedName name="____Ele200609">#REF!</definedName>
    <definedName name="____pv2" localSheetId="2">#REF!</definedName>
    <definedName name="____pv2" localSheetId="3">#REF!</definedName>
    <definedName name="____pv2" localSheetId="6">#REF!</definedName>
    <definedName name="____pv2">#REF!</definedName>
    <definedName name="____pv3" localSheetId="2">#REF!</definedName>
    <definedName name="____pv3" localSheetId="3">#REF!</definedName>
    <definedName name="____pv3" localSheetId="6">#REF!</definedName>
    <definedName name="____pv3">#REF!</definedName>
    <definedName name="____REV5" localSheetId="2">#REF!</definedName>
    <definedName name="____REV5" localSheetId="3">#REF!</definedName>
    <definedName name="____REV5" localSheetId="6">#REF!</definedName>
    <definedName name="____REV5">#REF!</definedName>
    <definedName name="____Ser200506" localSheetId="2">#REF!</definedName>
    <definedName name="____Ser200506" localSheetId="3">#REF!</definedName>
    <definedName name="____Ser200506" localSheetId="6">#REF!</definedName>
    <definedName name="____Ser200506">#REF!</definedName>
    <definedName name="____Ser200705" localSheetId="2">#REF!</definedName>
    <definedName name="____Ser200705" localSheetId="3">#REF!</definedName>
    <definedName name="____Ser200705" localSheetId="6">#REF!</definedName>
    <definedName name="____Ser200705">#REF!</definedName>
    <definedName name="____Ser200712" localSheetId="2">#REF!</definedName>
    <definedName name="____Ser200712" localSheetId="3">#REF!</definedName>
    <definedName name="____Ser200712" localSheetId="6">#REF!</definedName>
    <definedName name="____Ser200712">#REF!</definedName>
    <definedName name="____Ser201104" localSheetId="2">#REF!</definedName>
    <definedName name="____Ser201104" localSheetId="3">#REF!</definedName>
    <definedName name="____Ser201104" localSheetId="6">#REF!</definedName>
    <definedName name="____Ser201104">#REF!</definedName>
    <definedName name="____TR2" localSheetId="2">#REF!</definedName>
    <definedName name="____TR2" localSheetId="3">#REF!</definedName>
    <definedName name="____TR2" localSheetId="6">#REF!</definedName>
    <definedName name="____TR2">#REF!</definedName>
    <definedName name="____TR5" localSheetId="2">#REF!</definedName>
    <definedName name="____TR5" localSheetId="3">#REF!</definedName>
    <definedName name="____TR5" localSheetId="6">#REF!</definedName>
    <definedName name="____TR5">#REF!</definedName>
    <definedName name="___abc2" localSheetId="2">#REF!</definedName>
    <definedName name="___abc2" localSheetId="3">#REF!</definedName>
    <definedName name="___abc2" localSheetId="6">#REF!</definedName>
    <definedName name="___abc2">#REF!</definedName>
    <definedName name="___Ele200502" localSheetId="2">#REF!</definedName>
    <definedName name="___Ele200502" localSheetId="3">#REF!</definedName>
    <definedName name="___Ele200502" localSheetId="6">#REF!</definedName>
    <definedName name="___Ele200502">#REF!</definedName>
    <definedName name="___Ele200609" localSheetId="2">#REF!</definedName>
    <definedName name="___Ele200609" localSheetId="3">#REF!</definedName>
    <definedName name="___Ele200609" localSheetId="6">#REF!</definedName>
    <definedName name="___Ele200609">#REF!</definedName>
    <definedName name="___pv2" localSheetId="2">#REF!</definedName>
    <definedName name="___pv2" localSheetId="3">#REF!</definedName>
    <definedName name="___pv2" localSheetId="6">#REF!</definedName>
    <definedName name="___pv2">#REF!</definedName>
    <definedName name="___pv3" localSheetId="2">#REF!</definedName>
    <definedName name="___pv3" localSheetId="3">#REF!</definedName>
    <definedName name="___pv3" localSheetId="6">#REF!</definedName>
    <definedName name="___pv3">#REF!</definedName>
    <definedName name="___REV5" localSheetId="2">#REF!</definedName>
    <definedName name="___REV5" localSheetId="3">#REF!</definedName>
    <definedName name="___REV5" localSheetId="6">#REF!</definedName>
    <definedName name="___REV5">#REF!</definedName>
    <definedName name="___Ser200506" localSheetId="2">#REF!</definedName>
    <definedName name="___Ser200506" localSheetId="3">#REF!</definedName>
    <definedName name="___Ser200506" localSheetId="6">#REF!</definedName>
    <definedName name="___Ser200506">#REF!</definedName>
    <definedName name="___Ser200705" localSheetId="2">#REF!</definedName>
    <definedName name="___Ser200705" localSheetId="3">#REF!</definedName>
    <definedName name="___Ser200705" localSheetId="6">#REF!</definedName>
    <definedName name="___Ser200705">#REF!</definedName>
    <definedName name="___Ser200712" localSheetId="2">#REF!</definedName>
    <definedName name="___Ser200712" localSheetId="3">#REF!</definedName>
    <definedName name="___Ser200712" localSheetId="6">#REF!</definedName>
    <definedName name="___Ser200712">#REF!</definedName>
    <definedName name="___Ser201104" localSheetId="2">#REF!</definedName>
    <definedName name="___Ser201104" localSheetId="3">#REF!</definedName>
    <definedName name="___Ser201104" localSheetId="6">#REF!</definedName>
    <definedName name="___Ser201104">#REF!</definedName>
    <definedName name="___sub1" localSheetId="2">#REF!</definedName>
    <definedName name="___sub1" localSheetId="3">#REF!</definedName>
    <definedName name="___sub1" localSheetId="6">#REF!</definedName>
    <definedName name="___sub1">#REF!</definedName>
    <definedName name="___sub2" localSheetId="2">#REF!</definedName>
    <definedName name="___sub2" localSheetId="3">#REF!</definedName>
    <definedName name="___sub2" localSheetId="6">#REF!</definedName>
    <definedName name="___sub2">#REF!</definedName>
    <definedName name="___sub3" localSheetId="2">#REF!</definedName>
    <definedName name="___sub3" localSheetId="3">#REF!</definedName>
    <definedName name="___sub3" localSheetId="6">#REF!</definedName>
    <definedName name="___sub3">#REF!</definedName>
    <definedName name="___TR2" localSheetId="2">#REF!</definedName>
    <definedName name="___TR2" localSheetId="3">#REF!</definedName>
    <definedName name="___TR2" localSheetId="6">#REF!</definedName>
    <definedName name="___TR2">#REF!</definedName>
    <definedName name="___TR5" localSheetId="2">#REF!</definedName>
    <definedName name="___TR5" localSheetId="3">#REF!</definedName>
    <definedName name="___TR5" localSheetId="6">#REF!</definedName>
    <definedName name="___TR5">#REF!</definedName>
    <definedName name="__abc2" localSheetId="2">#REF!</definedName>
    <definedName name="__abc2" localSheetId="3">#REF!</definedName>
    <definedName name="__abc2" localSheetId="6">#REF!</definedName>
    <definedName name="__abc2">#REF!</definedName>
    <definedName name="__Ele200502" localSheetId="2">#REF!</definedName>
    <definedName name="__Ele200502" localSheetId="3">#REF!</definedName>
    <definedName name="__Ele200502" localSheetId="6">#REF!</definedName>
    <definedName name="__Ele200502">#REF!</definedName>
    <definedName name="__Ele200609" localSheetId="2">#REF!</definedName>
    <definedName name="__Ele200609" localSheetId="3">#REF!</definedName>
    <definedName name="__Ele200609" localSheetId="6">#REF!</definedName>
    <definedName name="__Ele200609">#REF!</definedName>
    <definedName name="__pv2" localSheetId="2">#REF!</definedName>
    <definedName name="__pv2" localSheetId="3">#REF!</definedName>
    <definedName name="__pv2" localSheetId="6">#REF!</definedName>
    <definedName name="__pv2">#REF!</definedName>
    <definedName name="__pv3" localSheetId="2">#REF!</definedName>
    <definedName name="__pv3" localSheetId="3">#REF!</definedName>
    <definedName name="__pv3" localSheetId="6">#REF!</definedName>
    <definedName name="__pv3">#REF!</definedName>
    <definedName name="__REV5" localSheetId="2">#REF!</definedName>
    <definedName name="__REV5" localSheetId="3">#REF!</definedName>
    <definedName name="__REV5" localSheetId="6">#REF!</definedName>
    <definedName name="__REV5">#REF!</definedName>
    <definedName name="__Ser200506" localSheetId="2">#REF!</definedName>
    <definedName name="__Ser200506" localSheetId="3">#REF!</definedName>
    <definedName name="__Ser200506" localSheetId="6">#REF!</definedName>
    <definedName name="__Ser200506">#REF!</definedName>
    <definedName name="__Ser200705" localSheetId="2">#REF!</definedName>
    <definedName name="__Ser200705" localSheetId="3">#REF!</definedName>
    <definedName name="__Ser200705" localSheetId="6">#REF!</definedName>
    <definedName name="__Ser200705">#REF!</definedName>
    <definedName name="__Ser200712" localSheetId="2">#REF!</definedName>
    <definedName name="__Ser200712" localSheetId="3">#REF!</definedName>
    <definedName name="__Ser200712" localSheetId="6">#REF!</definedName>
    <definedName name="__Ser200712">#REF!</definedName>
    <definedName name="__Ser201104" localSheetId="2">#REF!</definedName>
    <definedName name="__Ser201104" localSheetId="3">#REF!</definedName>
    <definedName name="__Ser201104" localSheetId="6">#REF!</definedName>
    <definedName name="__Ser201104">#REF!</definedName>
    <definedName name="__TR2" localSheetId="2">#REF!</definedName>
    <definedName name="__TR2" localSheetId="3">#REF!</definedName>
    <definedName name="__TR2" localSheetId="6">#REF!</definedName>
    <definedName name="__TR2">#REF!</definedName>
    <definedName name="__TR5" localSheetId="2">#REF!</definedName>
    <definedName name="__TR5" localSheetId="3">#REF!</definedName>
    <definedName name="__TR5" localSheetId="6">#REF!</definedName>
    <definedName name="__TR5">#REF!</definedName>
    <definedName name="_1Excel_BuiltIn_Print_Area_1_1" localSheetId="2">#REF!</definedName>
    <definedName name="_1Excel_BuiltIn_Print_Area_1_1" localSheetId="3">#REF!</definedName>
    <definedName name="_1Excel_BuiltIn_Print_Area_1_1" localSheetId="6">#REF!</definedName>
    <definedName name="_1Excel_BuiltIn_Print_Area_1_1">#REF!</definedName>
    <definedName name="_2Excel_BuiltIn_Print_Area_2_1" localSheetId="2">#REF!</definedName>
    <definedName name="_2Excel_BuiltIn_Print_Area_2_1" localSheetId="3">#REF!</definedName>
    <definedName name="_2Excel_BuiltIn_Print_Area_2_1" localSheetId="6">#REF!</definedName>
    <definedName name="_2Excel_BuiltIn_Print_Area_2_1">#REF!</definedName>
    <definedName name="_3Excel_BuiltIn_Print_Area_4_1" localSheetId="2">#REF!</definedName>
    <definedName name="_3Excel_BuiltIn_Print_Area_4_1" localSheetId="3">#REF!</definedName>
    <definedName name="_3Excel_BuiltIn_Print_Area_4_1" localSheetId="6">#REF!</definedName>
    <definedName name="_3Excel_BuiltIn_Print_Area_4_1">#REF!</definedName>
    <definedName name="_4Excel_BuiltIn_Print_Area_1_1" localSheetId="2">#REF!</definedName>
    <definedName name="_4Excel_BuiltIn_Print_Area_1_1" localSheetId="3">#REF!</definedName>
    <definedName name="_4Excel_BuiltIn_Print_Area_1_1" localSheetId="6">#REF!</definedName>
    <definedName name="_4Excel_BuiltIn_Print_Area_1_1">#REF!</definedName>
    <definedName name="_6Excel_BuiltIn_Print_Area_4_1" localSheetId="2">#REF!</definedName>
    <definedName name="_6Excel_BuiltIn_Print_Area_4_1" localSheetId="3">#REF!</definedName>
    <definedName name="_6Excel_BuiltIn_Print_Area_4_1" localSheetId="6">#REF!</definedName>
    <definedName name="_6Excel_BuiltIn_Print_Area_4_1">#REF!</definedName>
    <definedName name="_abc2" localSheetId="2">#REF!</definedName>
    <definedName name="_abc2" localSheetId="3">#REF!</definedName>
    <definedName name="_abc2" localSheetId="6">#REF!</definedName>
    <definedName name="_abc2">#REF!</definedName>
    <definedName name="_Ele200502" localSheetId="2">#REF!</definedName>
    <definedName name="_Ele200502" localSheetId="3">#REF!</definedName>
    <definedName name="_Ele200502" localSheetId="6">#REF!</definedName>
    <definedName name="_Ele200502">#REF!</definedName>
    <definedName name="_Ele200609" localSheetId="2">#REF!</definedName>
    <definedName name="_Ele200609" localSheetId="3">#REF!</definedName>
    <definedName name="_Ele200609" localSheetId="6">#REF!</definedName>
    <definedName name="_Ele200609">#REF!</definedName>
    <definedName name="_xlnm._FilterDatabase" localSheetId="0" hidden="1">PO!$B$11:$K$19</definedName>
    <definedName name="_pv2" localSheetId="2">#REF!</definedName>
    <definedName name="_pv2" localSheetId="3">#REF!</definedName>
    <definedName name="_pv2" localSheetId="1">#REF!</definedName>
    <definedName name="_pv2" localSheetId="6">#REF!</definedName>
    <definedName name="_pv2">#REF!</definedName>
    <definedName name="_pv3" localSheetId="2">#REF!</definedName>
    <definedName name="_pv3" localSheetId="3">#REF!</definedName>
    <definedName name="_pv3" localSheetId="6">#REF!</definedName>
    <definedName name="_pv3">#REF!</definedName>
    <definedName name="_REV5" localSheetId="2">#REF!</definedName>
    <definedName name="_REV5" localSheetId="3">#REF!</definedName>
    <definedName name="_REV5" localSheetId="6">#REF!</definedName>
    <definedName name="_REV5">#REF!</definedName>
    <definedName name="_Ser200506" localSheetId="2">#REF!</definedName>
    <definedName name="_Ser200506" localSheetId="3">#REF!</definedName>
    <definedName name="_Ser200506" localSheetId="6">#REF!</definedName>
    <definedName name="_Ser200506">#REF!</definedName>
    <definedName name="_Ser200705" localSheetId="2">#REF!</definedName>
    <definedName name="_Ser200705" localSheetId="3">#REF!</definedName>
    <definedName name="_Ser200705" localSheetId="6">#REF!</definedName>
    <definedName name="_Ser200705">#REF!</definedName>
    <definedName name="_Ser200712" localSheetId="2">#REF!</definedName>
    <definedName name="_Ser200712" localSheetId="3">#REF!</definedName>
    <definedName name="_Ser200712" localSheetId="6">#REF!</definedName>
    <definedName name="_Ser200712">#REF!</definedName>
    <definedName name="_Ser201104" localSheetId="2">#REF!</definedName>
    <definedName name="_Ser201104" localSheetId="3">#REF!</definedName>
    <definedName name="_Ser201104" localSheetId="6">#REF!</definedName>
    <definedName name="_Ser201104">#REF!</definedName>
    <definedName name="_sub1" localSheetId="2">#REF!</definedName>
    <definedName name="_sub1" localSheetId="3">#REF!</definedName>
    <definedName name="_sub1" localSheetId="6">#REF!</definedName>
    <definedName name="_sub1">#REF!</definedName>
    <definedName name="_sub2" localSheetId="2">#REF!</definedName>
    <definedName name="_sub2" localSheetId="3">#REF!</definedName>
    <definedName name="_sub2" localSheetId="6">#REF!</definedName>
    <definedName name="_sub2">#REF!</definedName>
    <definedName name="_sub3" localSheetId="2">#REF!</definedName>
    <definedName name="_sub3" localSheetId="3">#REF!</definedName>
    <definedName name="_sub3" localSheetId="6">#REF!</definedName>
    <definedName name="_sub3">#REF!</definedName>
    <definedName name="_TR2" localSheetId="2">#REF!</definedName>
    <definedName name="_TR2" localSheetId="3">#REF!</definedName>
    <definedName name="_TR2" localSheetId="6">#REF!</definedName>
    <definedName name="_TR2">#REF!</definedName>
    <definedName name="_TR5" localSheetId="2">#REF!</definedName>
    <definedName name="_TR5" localSheetId="3">#REF!</definedName>
    <definedName name="_TR5" localSheetId="6">#REF!</definedName>
    <definedName name="_TR5">#REF!</definedName>
    <definedName name="A" localSheetId="2">#REF!</definedName>
    <definedName name="A" localSheetId="3">#REF!</definedName>
    <definedName name="a" localSheetId="6">#REF!</definedName>
    <definedName name="a">#REF!</definedName>
    <definedName name="aa" localSheetId="2">#REF!</definedName>
    <definedName name="aa" localSheetId="3">#REF!</definedName>
    <definedName name="aa" localSheetId="1">#REF!</definedName>
    <definedName name="AA" hidden="1">{#N/A,#N/A,FALSE,"ALVENARIA";#N/A,#N/A,FALSE,"BLOCOS";#N/A,#N/A,FALSE,"CINTAS";#N/A,#N/A,FALSE,"CORTINA";#N/A,#N/A,FALSE,"LAJES";#N/A,#N/A,FALSE,"PILARES";#N/A,#N/A,FALSE,"VIGAS"}</definedName>
    <definedName name="aaa" localSheetId="2">#REF!</definedName>
    <definedName name="aaa" localSheetId="3">#REF!</definedName>
    <definedName name="aaa" localSheetId="6">#REF!</definedName>
    <definedName name="aaa">#REF!</definedName>
    <definedName name="abc" localSheetId="2">#REF!</definedName>
    <definedName name="abc" localSheetId="3">#REF!</definedName>
    <definedName name="abc" localSheetId="6">#REF!</definedName>
    <definedName name="abc">#REF!</definedName>
    <definedName name="Abrigo_moto_gerador_consulta" localSheetId="2">#REF!</definedName>
    <definedName name="Abrigo_moto_gerador_consulta" localSheetId="3">#REF!</definedName>
    <definedName name="Abrigo_moto_gerador_consulta" localSheetId="6">#REF!</definedName>
    <definedName name="Abrigo_moto_gerador_consulta">#REF!</definedName>
    <definedName name="Acesso_Estacao_01" localSheetId="2">#REF!</definedName>
    <definedName name="Acesso_Estacao_01" localSheetId="3">#REF!</definedName>
    <definedName name="Acesso_Estacao_01" localSheetId="6">#REF!</definedName>
    <definedName name="Acesso_Estacao_01">#REF!</definedName>
    <definedName name="ACOMPANHAMENTO" localSheetId="1" hidden="1">IF(VALUE([1]MENU!$O$4)=2,"BM","PLE")</definedName>
    <definedName name="ACOMPANHAMENTO" hidden="1">IF(VALUE([2]MENU!$O$4)=2,"BM","PLE")</definedName>
    <definedName name="adfv" localSheetId="2">#REF!</definedName>
    <definedName name="adfv" localSheetId="3">#REF!</definedName>
    <definedName name="adfv" localSheetId="1">#REF!</definedName>
    <definedName name="adfv" localSheetId="6">#REF!</definedName>
    <definedName name="adfv">#REF!</definedName>
    <definedName name="Administração" localSheetId="2">#REF!</definedName>
    <definedName name="Administração" localSheetId="3">#REF!</definedName>
    <definedName name="Administração" localSheetId="1">#REF!</definedName>
    <definedName name="Administração" localSheetId="6">#REF!</definedName>
    <definedName name="Administração">#REF!</definedName>
    <definedName name="AREA" localSheetId="2">#REF!</definedName>
    <definedName name="AREA" localSheetId="3">#REF!</definedName>
    <definedName name="AREA" localSheetId="6">#REF!</definedName>
    <definedName name="AREA">#REF!</definedName>
    <definedName name="_xlnm.Print_Area" localSheetId="2">'BDI '!$A$1:$E$52</definedName>
    <definedName name="_xlnm.Print_Area" localSheetId="3">CFF!$A$1:$F$16</definedName>
    <definedName name="_xlnm.Print_Area" localSheetId="1">'MC 1'!$A$1:$F$20</definedName>
    <definedName name="_xlnm.Print_Area" localSheetId="0">PO!$A$1:$M$18</definedName>
    <definedName name="AUTOEVENTO" localSheetId="1" hidden="1">[1]CÁLCULO!$A$12</definedName>
    <definedName name="AUTOEVENTO" hidden="1">[2]CÁLCULO!$A$12</definedName>
    <definedName name="B" localSheetId="2">#REF!</definedName>
    <definedName name="B" localSheetId="3">#REF!</definedName>
    <definedName name="B" localSheetId="6">#REF!</definedName>
    <definedName name="B">#REF!</definedName>
    <definedName name="BASICO" localSheetId="2">#REF!</definedName>
    <definedName name="BASICO" localSheetId="3">#REF!</definedName>
    <definedName name="BASICO" localSheetId="1">#REF!</definedName>
    <definedName name="BASICO" localSheetId="6">#REF!</definedName>
    <definedName name="BASICO">#REF!</definedName>
    <definedName name="BDI" localSheetId="2">#REF!</definedName>
    <definedName name="BDI" localSheetId="3">#REF!</definedName>
    <definedName name="BDI" localSheetId="6">#REF!</definedName>
    <definedName name="BDI">#REF!</definedName>
    <definedName name="BDI.Filtro" localSheetId="2">#REF!</definedName>
    <definedName name="BDI.Filtro" localSheetId="3">#REF!</definedName>
    <definedName name="BDI.Filtro" localSheetId="6">#REF!</definedName>
    <definedName name="BDI.Filtro">#REF!</definedName>
    <definedName name="BDI.Opcao" localSheetId="1" hidden="1">[1]DADOS!$F$18</definedName>
    <definedName name="BDI.Opcao" hidden="1">[2]DADOS!$F$18</definedName>
    <definedName name="BDI.TipoObra" localSheetId="2">#REF!</definedName>
    <definedName name="BDI.TipoObra" localSheetId="3">#REF!</definedName>
    <definedName name="BDI.TipoObra" localSheetId="1">#REF!</definedName>
    <definedName name="BDI.TipoObra" localSheetId="6">#REF!</definedName>
    <definedName name="BDI.TipoObra">#REF!</definedName>
    <definedName name="BM.AFAcumulado" localSheetId="1" hidden="1">[1]BM!$R1</definedName>
    <definedName name="BM.AFAcumulado" hidden="1">[2]BM!$R1</definedName>
    <definedName name="BM.AFAnterior" localSheetId="1" hidden="1">[1]BM!$Q1</definedName>
    <definedName name="BM.AFAnterior" hidden="1">[2]BM!$Q1</definedName>
    <definedName name="BM.MaxMed" localSheetId="2" hidden="1">IF('BDI '!RegimeExecucao="Global",1,[2]BM!$G1)</definedName>
    <definedName name="BM.MaxMed" localSheetId="3" hidden="1">IF(CFF!RegimeExecucao="Global",1,[2]BM!$G1)</definedName>
    <definedName name="BM.MaxMed" localSheetId="1" hidden="1">IF('MC 1'!RegimeExecucao="Global",1,[1]BM!$G1)</definedName>
    <definedName name="BM.MaxMed" hidden="1">IF(RegimeExecucao="Global",1,[1]BM!$G1)</definedName>
    <definedName name="BM.MEDAcumulado" localSheetId="2" hidden="1">IF(COUNTIF([2]BM!$AB$13:$AM$13,BM.medicao)&gt;0,SUM(OFFSET([2]BM!$AB1,0,0,1,MATCH(BM.medicao,[2]BM!$AB$13:$AM$13,0))),0)</definedName>
    <definedName name="BM.MEDAcumulado" localSheetId="3" hidden="1">IF(COUNTIF([2]BM!$AB$13:$AM$13,BM.medicao)&gt;0,SUM(OFFSET([2]BM!$AB1,0,0,1,MATCH(BM.medicao,[2]BM!$AB$13:$AM$13,0))),0)</definedName>
    <definedName name="BM.MEDAcumulado" localSheetId="1" hidden="1">IF(COUNTIF([1]BM!$AB$13:$AM$13,'MC 1'!BM.medicao)&gt;0,SUM(OFFSET([1]BM!$AB1,0,0,1,MATCH('MC 1'!BM.medicao,[1]BM!$AB$13:$AM$13,0))),0)</definedName>
    <definedName name="BM.MEDAcumulado" hidden="1">IF(COUNTIF([1]BM!$AB$13:$AM$13,BM.medicao)&gt;0,SUM(OFFSET([1]BM!$AB1,0,0,1,MATCH(BM.medicao,[1]BM!$AB$13:$AM$13,0))),0)</definedName>
    <definedName name="BM.MEDAnterior" localSheetId="2" hidden="1">IF(COUNTIF([2]BM!$AB$13:$AM$13,BM.medicao-1)&gt;0,SUM(OFFSET([2]BM!$AB1,0,0,1,MATCH(BM.medicao-1,[2]BM!$AB$13:$AM$13,0))),0)</definedName>
    <definedName name="BM.MEDAnterior" localSheetId="3" hidden="1">IF(COUNTIF([2]BM!$AB$13:$AM$13,BM.medicao-1)&gt;0,SUM(OFFSET([2]BM!$AB1,0,0,1,MATCH(BM.medicao-1,[2]BM!$AB$13:$AM$13,0))),0)</definedName>
    <definedName name="BM.MEDAnterior" localSheetId="1" hidden="1">IF(COUNTIF([1]BM!$AB$13:$AM$13,'MC 1'!BM.medicao-1)&gt;0,SUM(OFFSET([1]BM!$AB1,0,0,1,MATCH('MC 1'!BM.medicao-1,[1]BM!$AB$13:$AM$13,0))),0)</definedName>
    <definedName name="BM.MEDAnterior" hidden="1">IF(COUNTIF([1]BM!$AB$13:$AM$13,BM.medicao-1)&gt;0,SUM(OFFSET([1]BM!$AB1,0,0,1,MATCH(BM.medicao-1,[1]BM!$AB$13:$AM$13,0))),0)</definedName>
    <definedName name="BM.medicao" localSheetId="1" hidden="1">OFFSET([1]BM!$O$7,1,0)</definedName>
    <definedName name="BM.medicao" hidden="1">OFFSET([2]BM!$O$7,1,0)</definedName>
    <definedName name="BM.MinMed" localSheetId="2" hidden="1">IF('BDI '!RegimeExecucao="Global",-1,-[2]BM!$G1)</definedName>
    <definedName name="BM.MinMed" localSheetId="3" hidden="1">IF(CFF!RegimeExecucao="Global",-1,-[2]BM!$G1)</definedName>
    <definedName name="BM.MinMed" localSheetId="1" hidden="1">IF('MC 1'!RegimeExecucao="Global",-1,-[1]BM!$G1)</definedName>
    <definedName name="BM.MinMed" hidden="1">IF(RegimeExecucao="Global",-1,-[1]BM!$G1)</definedName>
    <definedName name="C_" localSheetId="2">#REF!</definedName>
    <definedName name="C_" localSheetId="3">#REF!</definedName>
    <definedName name="C_" localSheetId="1">#REF!</definedName>
    <definedName name="C_" localSheetId="6">#REF!</definedName>
    <definedName name="C_">#REF!</definedName>
    <definedName name="CAIXA.Modo" localSheetId="1" hidden="1">[1]BM!$A$3</definedName>
    <definedName name="CAIXA.Modo" hidden="1">[2]BM!$A$3</definedName>
    <definedName name="CÁLCULO.NúmeroDeEventos" localSheetId="2" hidden="1">IF(AUTOEVENTO&lt;&gt;"manual",MAX([2]CÁLCULO!$M$15:$M$266),MAX(OFFSET([2]EVENTOS!$C$14:$C$30,1,0)))</definedName>
    <definedName name="CÁLCULO.NúmeroDeEventos" localSheetId="3" hidden="1">IF(AUTOEVENTO&lt;&gt;"manual",MAX([2]CÁLCULO!$M$15:$M$266),MAX(OFFSET([2]EVENTOS!$C$14:$C$30,1,0)))</definedName>
    <definedName name="CÁLCULO.NúmeroDeEventos" localSheetId="1" hidden="1">IF('MC 1'!AUTOEVENTO&lt;&gt;"manual",MAX([1]CÁLCULO!$M$15:$M$266),MAX(OFFSET([1]EVENTOS!$C$14:$C$30,1,0)))</definedName>
    <definedName name="CÁLCULO.NúmeroDeEventos" hidden="1">IF(AUTOEVENTO&lt;&gt;"manual",MAX([2]CÁLCULO!$M$15:$M$266),MAX(OFFSET([2]EVENTOS!$C$14:$C$30,1,0)))</definedName>
    <definedName name="CÁLCULO.NúmeroDeFrentes" localSheetId="1" hidden="1">COLUMN([1]CÁLCULO!$AQ$15)-COLUMN([1]CÁLCULO!$Q$15)</definedName>
    <definedName name="CÁLCULO.NúmeroDeFrentes" hidden="1">COLUMN([2]CÁLCULO!$AQ$15)-COLUMN([2]CÁLCULO!$Q$15)</definedName>
    <definedName name="CÁLCULO.TotalAdmLocal" localSheetId="2" hidden="1">IF(AUTOEVENTO="manual",SUMIF([2]CÁLCULO!$M$15:$M$266,1,[2]ORÇAMENTO!$X$15:$X$266),0)</definedName>
    <definedName name="CÁLCULO.TotalAdmLocal" localSheetId="3" hidden="1">IF(AUTOEVENTO="manual",SUMIF([2]CÁLCULO!$M$15:$M$266,1,[2]ORÇAMENTO!$X$15:$X$266),0)</definedName>
    <definedName name="CÁLCULO.TotalAdmLocal" localSheetId="1" hidden="1">IF('MC 1'!AUTOEVENTO="manual",SUMIF([1]CÁLCULO!$M$15:$M$266,1,[1]ORÇAMENTO!$X$15:$X$266),0)</definedName>
    <definedName name="CÁLCULO.TotalAdmLocal" hidden="1">IF(AUTOEVENTO="manual",SUMIF([1]CÁLCULO!$M$15:$M$266,1,[1]ORÇAMENTO!$X$15:$X$266),0)</definedName>
    <definedName name="CalculoFossa20" localSheetId="2" hidden="1">{#N/A,#N/A,FALSE,"ALVENARIA";#N/A,#N/A,FALSE,"BLOCOS";#N/A,#N/A,FALSE,"CINTAS";#N/A,#N/A,FALSE,"CORTINA";#N/A,#N/A,FALSE,"LAJES";#N/A,#N/A,FALSE,"PILARES";#N/A,#N/A,FALSE,"VIGAS"}</definedName>
    <definedName name="CalculoFossa20" localSheetId="3" hidden="1">{#N/A,#N/A,FALSE,"ALVENARIA";#N/A,#N/A,FALSE,"BLOCOS";#N/A,#N/A,FALSE,"CINTAS";#N/A,#N/A,FALSE,"CORTINA";#N/A,#N/A,FALSE,"LAJES";#N/A,#N/A,FALSE,"PILARES";#N/A,#N/A,FALSE,"VIGAS"}</definedName>
    <definedName name="CalculoFossa20" hidden="1">{#N/A,#N/A,FALSE,"ALVENARIA";#N/A,#N/A,FALSE,"BLOCOS";#N/A,#N/A,FALSE,"CINTAS";#N/A,#N/A,FALSE,"CORTINA";#N/A,#N/A,FALSE,"LAJES";#N/A,#N/A,FALSE,"PILARES";#N/A,#N/A,FALSE,"VIGAS"}</definedName>
    <definedName name="Casa_de_maquinas" localSheetId="2">#REF!</definedName>
    <definedName name="Casa_de_maquinas" localSheetId="3">#REF!</definedName>
    <definedName name="Casa_de_maquinas" localSheetId="1">#REF!</definedName>
    <definedName name="Casa_de_maquinas" localSheetId="6">#REF!</definedName>
    <definedName name="Casa_de_maquinas">#REF!</definedName>
    <definedName name="Cedro1COMPLETO" localSheetId="2" hidden="1">{#N/A,#N/A,FALSE,"ALVENARIA";#N/A,#N/A,FALSE,"BLOCOS";#N/A,#N/A,FALSE,"CINTAS";#N/A,#N/A,FALSE,"CORTINA";#N/A,#N/A,FALSE,"LAJES";#N/A,#N/A,FALSE,"PILARES";#N/A,#N/A,FALSE,"VIGAS"}</definedName>
    <definedName name="Cedro1COMPLETO" localSheetId="3" hidden="1">{#N/A,#N/A,FALSE,"ALVENARIA";#N/A,#N/A,FALSE,"BLOCOS";#N/A,#N/A,FALSE,"CINTAS";#N/A,#N/A,FALSE,"CORTINA";#N/A,#N/A,FALSE,"LAJES";#N/A,#N/A,FALSE,"PILARES";#N/A,#N/A,FALSE,"VIGAS"}</definedName>
    <definedName name="Cedro1COMPLETO" hidden="1">{#N/A,#N/A,FALSE,"ALVENARIA";#N/A,#N/A,FALSE,"BLOCOS";#N/A,#N/A,FALSE,"CINTAS";#N/A,#N/A,FALSE,"CORTINA";#N/A,#N/A,FALSE,"LAJES";#N/A,#N/A,FALSE,"PILARES";#N/A,#N/A,FALSE,"VIGAS"}</definedName>
    <definedName name="CERCA" localSheetId="2">#REF!</definedName>
    <definedName name="CERCA" localSheetId="3">#REF!</definedName>
    <definedName name="CERCA" localSheetId="6">#REF!</definedName>
    <definedName name="CERCA">#REF!</definedName>
    <definedName name="ciclovia" localSheetId="2" hidden="1">{#N/A,#N/A,FALSE,"ALVENARIA";#N/A,#N/A,FALSE,"BLOCOS";#N/A,#N/A,FALSE,"CINTAS";#N/A,#N/A,FALSE,"CORTINA";#N/A,#N/A,FALSE,"LAJES";#N/A,#N/A,FALSE,"PILARES";#N/A,#N/A,FALSE,"VIGAS"}</definedName>
    <definedName name="ciclovia" localSheetId="3" hidden="1">{#N/A,#N/A,FALSE,"ALVENARIA";#N/A,#N/A,FALSE,"BLOCOS";#N/A,#N/A,FALSE,"CINTAS";#N/A,#N/A,FALSE,"CORTINA";#N/A,#N/A,FALSE,"LAJES";#N/A,#N/A,FALSE,"PILARES";#N/A,#N/A,FALSE,"VIGAS"}</definedName>
    <definedName name="ciclovia" hidden="1">{#N/A,#N/A,FALSE,"ALVENARIA";#N/A,#N/A,FALSE,"BLOCOS";#N/A,#N/A,FALSE,"CINTAS";#N/A,#N/A,FALSE,"CORTINA";#N/A,#N/A,FALSE,"LAJES";#N/A,#N/A,FALSE,"PILARES";#N/A,#N/A,FALSE,"VIGAS"}</definedName>
    <definedName name="ciclovia2" localSheetId="2" hidden="1">{#N/A,#N/A,FALSE,"ALVENARIA";#N/A,#N/A,FALSE,"BLOCOS";#N/A,#N/A,FALSE,"CINTAS";#N/A,#N/A,FALSE,"CORTINA";#N/A,#N/A,FALSE,"LAJES";#N/A,#N/A,FALSE,"PILARES";#N/A,#N/A,FALSE,"VIGAS"}</definedName>
    <definedName name="ciclovia2" localSheetId="3" hidden="1">{#N/A,#N/A,FALSE,"ALVENARIA";#N/A,#N/A,FALSE,"BLOCOS";#N/A,#N/A,FALSE,"CINTAS";#N/A,#N/A,FALSE,"CORTINA";#N/A,#N/A,FALSE,"LAJES";#N/A,#N/A,FALSE,"PILARES";#N/A,#N/A,FALSE,"VIGAS"}</definedName>
    <definedName name="ciclovia2" hidden="1">{#N/A,#N/A,FALSE,"ALVENARIA";#N/A,#N/A,FALSE,"BLOCOS";#N/A,#N/A,FALSE,"CINTAS";#N/A,#N/A,FALSE,"CORTINA";#N/A,#N/A,FALSE,"LAJES";#N/A,#N/A,FALSE,"PILARES";#N/A,#N/A,FALSE,"VIGAS"}</definedName>
    <definedName name="ciclovia3" localSheetId="2" hidden="1">{#N/A,#N/A,FALSE,"ALVENARIA";#N/A,#N/A,FALSE,"BLOCOS";#N/A,#N/A,FALSE,"CINTAS";#N/A,#N/A,FALSE,"CORTINA";#N/A,#N/A,FALSE,"LAJES";#N/A,#N/A,FALSE,"PILARES";#N/A,#N/A,FALSE,"VIGAS"}</definedName>
    <definedName name="ciclovia3" localSheetId="3" hidden="1">{#N/A,#N/A,FALSE,"ALVENARIA";#N/A,#N/A,FALSE,"BLOCOS";#N/A,#N/A,FALSE,"CINTAS";#N/A,#N/A,FALSE,"CORTINA";#N/A,#N/A,FALSE,"LAJES";#N/A,#N/A,FALSE,"PILARES";#N/A,#N/A,FALSE,"VIGAS"}</definedName>
    <definedName name="ciclovia3" hidden="1">{#N/A,#N/A,FALSE,"ALVENARIA";#N/A,#N/A,FALSE,"BLOCOS";#N/A,#N/A,FALSE,"CINTAS";#N/A,#N/A,FALSE,"CORTINA";#N/A,#N/A,FALSE,"LAJES";#N/A,#N/A,FALSE,"PILARES";#N/A,#N/A,FALSE,"VIGAS"}</definedName>
    <definedName name="ciclovia4" localSheetId="2" hidden="1">{#N/A,#N/A,FALSE,"ALVENARIA";#N/A,#N/A,FALSE,"BLOCOS";#N/A,#N/A,FALSE,"CINTAS";#N/A,#N/A,FALSE,"CORTINA";#N/A,#N/A,FALSE,"LAJES";#N/A,#N/A,FALSE,"PILARES";#N/A,#N/A,FALSE,"VIGAS"}</definedName>
    <definedName name="ciclovia4" localSheetId="3" hidden="1">{#N/A,#N/A,FALSE,"ALVENARIA";#N/A,#N/A,FALSE,"BLOCOS";#N/A,#N/A,FALSE,"CINTAS";#N/A,#N/A,FALSE,"CORTINA";#N/A,#N/A,FALSE,"LAJES";#N/A,#N/A,FALSE,"PILARES";#N/A,#N/A,FALSE,"VIGAS"}</definedName>
    <definedName name="ciclovia4" hidden="1">{#N/A,#N/A,FALSE,"ALVENARIA";#N/A,#N/A,FALSE,"BLOCOS";#N/A,#N/A,FALSE,"CINTAS";#N/A,#N/A,FALSE,"CORTINA";#N/A,#N/A,FALSE,"LAJES";#N/A,#N/A,FALSE,"PILARES";#N/A,#N/A,FALSE,"VIGAS"}</definedName>
    <definedName name="ciclovia5" localSheetId="2" hidden="1">{#N/A,#N/A,FALSE,"ALVENARIA";#N/A,#N/A,FALSE,"BLOCOS";#N/A,#N/A,FALSE,"CINTAS";#N/A,#N/A,FALSE,"CORTINA";#N/A,#N/A,FALSE,"LAJES";#N/A,#N/A,FALSE,"PILARES";#N/A,#N/A,FALSE,"VIGAS"}</definedName>
    <definedName name="ciclovia5" localSheetId="3" hidden="1">{#N/A,#N/A,FALSE,"ALVENARIA";#N/A,#N/A,FALSE,"BLOCOS";#N/A,#N/A,FALSE,"CINTAS";#N/A,#N/A,FALSE,"CORTINA";#N/A,#N/A,FALSE,"LAJES";#N/A,#N/A,FALSE,"PILARES";#N/A,#N/A,FALSE,"VIGAS"}</definedName>
    <definedName name="ciclovia5" hidden="1">{#N/A,#N/A,FALSE,"ALVENARIA";#N/A,#N/A,FALSE,"BLOCOS";#N/A,#N/A,FALSE,"CINTAS";#N/A,#N/A,FALSE,"CORTINA";#N/A,#N/A,FALSE,"LAJES";#N/A,#N/A,FALSE,"PILARES";#N/A,#N/A,FALSE,"VIGAS"}</definedName>
    <definedName name="ciclovia6" localSheetId="2" hidden="1">{#N/A,#N/A,FALSE,"ALVENARIA";#N/A,#N/A,FALSE,"BLOCOS";#N/A,#N/A,FALSE,"CINTAS";#N/A,#N/A,FALSE,"CORTINA";#N/A,#N/A,FALSE,"LAJES";#N/A,#N/A,FALSE,"PILARES";#N/A,#N/A,FALSE,"VIGAS"}</definedName>
    <definedName name="ciclovia6" localSheetId="3" hidden="1">{#N/A,#N/A,FALSE,"ALVENARIA";#N/A,#N/A,FALSE,"BLOCOS";#N/A,#N/A,FALSE,"CINTAS";#N/A,#N/A,FALSE,"CORTINA";#N/A,#N/A,FALSE,"LAJES";#N/A,#N/A,FALSE,"PILARES";#N/A,#N/A,FALSE,"VIGAS"}</definedName>
    <definedName name="ciclovia6" hidden="1">{#N/A,#N/A,FALSE,"ALVENARIA";#N/A,#N/A,FALSE,"BLOCOS";#N/A,#N/A,FALSE,"CINTAS";#N/A,#N/A,FALSE,"CORTINA";#N/A,#N/A,FALSE,"LAJES";#N/A,#N/A,FALSE,"PILARES";#N/A,#N/A,FALSE,"VIGAS"}</definedName>
    <definedName name="ciclovia7" localSheetId="2" hidden="1">{#N/A,#N/A,FALSE,"ALVENARIA";#N/A,#N/A,FALSE,"BLOCOS";#N/A,#N/A,FALSE,"CINTAS";#N/A,#N/A,FALSE,"CORTINA";#N/A,#N/A,FALSE,"LAJES";#N/A,#N/A,FALSE,"PILARES";#N/A,#N/A,FALSE,"VIGAS"}</definedName>
    <definedName name="ciclovia7" localSheetId="3" hidden="1">{#N/A,#N/A,FALSE,"ALVENARIA";#N/A,#N/A,FALSE,"BLOCOS";#N/A,#N/A,FALSE,"CINTAS";#N/A,#N/A,FALSE,"CORTINA";#N/A,#N/A,FALSE,"LAJES";#N/A,#N/A,FALSE,"PILARES";#N/A,#N/A,FALSE,"VIGAS"}</definedName>
    <definedName name="ciclovia7" hidden="1">{#N/A,#N/A,FALSE,"ALVENARIA";#N/A,#N/A,FALSE,"BLOCOS";#N/A,#N/A,FALSE,"CINTAS";#N/A,#N/A,FALSE,"CORTINA";#N/A,#N/A,FALSE,"LAJES";#N/A,#N/A,FALSE,"PILARES";#N/A,#N/A,FALSE,"VIGAS"}</definedName>
    <definedName name="ciclovia8" localSheetId="2" hidden="1">{#N/A,#N/A,FALSE,"ALVENARIA";#N/A,#N/A,FALSE,"BLOCOS";#N/A,#N/A,FALSE,"CINTAS";#N/A,#N/A,FALSE,"CORTINA";#N/A,#N/A,FALSE,"LAJES";#N/A,#N/A,FALSE,"PILARES";#N/A,#N/A,FALSE,"VIGAS"}</definedName>
    <definedName name="ciclovia8" localSheetId="3" hidden="1">{#N/A,#N/A,FALSE,"ALVENARIA";#N/A,#N/A,FALSE,"BLOCOS";#N/A,#N/A,FALSE,"CINTAS";#N/A,#N/A,FALSE,"CORTINA";#N/A,#N/A,FALSE,"LAJES";#N/A,#N/A,FALSE,"PILARES";#N/A,#N/A,FALSE,"VIGAS"}</definedName>
    <definedName name="ciclovia8" hidden="1">{#N/A,#N/A,FALSE,"ALVENARIA";#N/A,#N/A,FALSE,"BLOCOS";#N/A,#N/A,FALSE,"CINTAS";#N/A,#N/A,FALSE,"CORTINA";#N/A,#N/A,FALSE,"LAJES";#N/A,#N/A,FALSE,"PILARES";#N/A,#N/A,FALSE,"VIGAS"}</definedName>
    <definedName name="Cisterna_e_Castelo_d_agua_Consulta" localSheetId="2">#REF!</definedName>
    <definedName name="Cisterna_e_Castelo_d_agua_Consulta" localSheetId="3">#REF!</definedName>
    <definedName name="Cisterna_e_Castelo_d_agua_Consulta" localSheetId="6">#REF!</definedName>
    <definedName name="Cisterna_e_Castelo_d_agua_Consulta">#REF!</definedName>
    <definedName name="CLIENTE" localSheetId="2">#REF!</definedName>
    <definedName name="CLIENTE" localSheetId="3">#REF!</definedName>
    <definedName name="CLIENTE" localSheetId="6">#REF!</definedName>
    <definedName name="CLIENTE">#REF!</definedName>
    <definedName name="Codigos" localSheetId="2">#REF!</definedName>
    <definedName name="Codigos" localSheetId="3">#REF!</definedName>
    <definedName name="Codigos" localSheetId="6">#REF!</definedName>
    <definedName name="Codigos">#REF!</definedName>
    <definedName name="COMPRA" localSheetId="2">#REF!</definedName>
    <definedName name="COMPRA" localSheetId="3">#REF!</definedName>
    <definedName name="COMPRA" localSheetId="6">#REF!</definedName>
    <definedName name="COMPRA">#REF!</definedName>
    <definedName name="COMPRAS" localSheetId="2">#REF!</definedName>
    <definedName name="COMPRAS" localSheetId="3">#REF!</definedName>
    <definedName name="COMPRAS" localSheetId="6">#REF!</definedName>
    <definedName name="COMPRAS">#REF!</definedName>
    <definedName name="COMPRIM" localSheetId="2">#REF!</definedName>
    <definedName name="COMPRIM" localSheetId="3">#REF!</definedName>
    <definedName name="COMPRIM" localSheetId="6">#REF!</definedName>
    <definedName name="COMPRIM">#REF!</definedName>
    <definedName name="Construcao_Casa_Maq_Plano_Inclinado" localSheetId="2">#REF!</definedName>
    <definedName name="Construcao_Casa_Maq_Plano_Inclinado" localSheetId="3">#REF!</definedName>
    <definedName name="Construcao_Casa_Maq_Plano_Inclinado" localSheetId="6">#REF!</definedName>
    <definedName name="Construcao_Casa_Maq_Plano_Inclinado">#REF!</definedName>
    <definedName name="Construcao_do_acesso_a_Estacao_I" localSheetId="2">#REF!</definedName>
    <definedName name="Construcao_do_acesso_a_Estacao_I" localSheetId="3">#REF!</definedName>
    <definedName name="Construcao_do_acesso_a_Estacao_I" localSheetId="6">#REF!</definedName>
    <definedName name="Construcao_do_acesso_a_Estacao_I">#REF!</definedName>
    <definedName name="Construcao_Escadaria_Apoio" localSheetId="2">#REF!</definedName>
    <definedName name="Construcao_Escadaria_Apoio" localSheetId="3">#REF!</definedName>
    <definedName name="Construcao_Escadaria_Apoio" localSheetId="6">#REF!</definedName>
    <definedName name="Construcao_Escadaria_Apoio">#REF!</definedName>
    <definedName name="Contencao" localSheetId="2">#REF!</definedName>
    <definedName name="Contencao" localSheetId="3">#REF!</definedName>
    <definedName name="Contencao" localSheetId="6">#REF!</definedName>
    <definedName name="Contencao">#REF!</definedName>
    <definedName name="Contencao_" localSheetId="2">#REF!</definedName>
    <definedName name="Contencao_" localSheetId="3">#REF!</definedName>
    <definedName name="Contencao_" localSheetId="6">#REF!</definedName>
    <definedName name="Contencao_">#REF!</definedName>
    <definedName name="Corte1" localSheetId="2">#REF!</definedName>
    <definedName name="Corte1" localSheetId="3">#REF!</definedName>
    <definedName name="Corte1" localSheetId="6">#REF!</definedName>
    <definedName name="Corte1">#REF!</definedName>
    <definedName name="cotação" localSheetId="2" hidden="1">{#N/A,#N/A,FALSE,"ALVENARIA";#N/A,#N/A,FALSE,"BLOCOS";#N/A,#N/A,FALSE,"CINTAS";#N/A,#N/A,FALSE,"CORTINA";#N/A,#N/A,FALSE,"LAJES";#N/A,#N/A,FALSE,"PILARES";#N/A,#N/A,FALSE,"VIGAS"}</definedName>
    <definedName name="cotação" localSheetId="3" hidden="1">{#N/A,#N/A,FALSE,"ALVENARIA";#N/A,#N/A,FALSE,"BLOCOS";#N/A,#N/A,FALSE,"CINTAS";#N/A,#N/A,FALSE,"CORTINA";#N/A,#N/A,FALSE,"LAJES";#N/A,#N/A,FALSE,"PILARES";#N/A,#N/A,FALSE,"VIGAS"}</definedName>
    <definedName name="cotação" hidden="1">{#N/A,#N/A,FALSE,"ALVENARIA";#N/A,#N/A,FALSE,"BLOCOS";#N/A,#N/A,FALSE,"CINTAS";#N/A,#N/A,FALSE,"CORTINA";#N/A,#N/A,FALSE,"LAJES";#N/A,#N/A,FALSE,"PILARES";#N/A,#N/A,FALSE,"VIGAS"}</definedName>
    <definedName name="cpartida" localSheetId="2">#REF!</definedName>
    <definedName name="cpartida" localSheetId="3">#REF!</definedName>
    <definedName name="cpartida" localSheetId="6">#REF!</definedName>
    <definedName name="cpartida">#REF!</definedName>
    <definedName name="CRONO.LinhasNecessarias" localSheetId="2" hidden="1">COUNTIF([2]QCI!$B$13:$B$24,"Manual")+COUNTIF([2]QCI!$B$13:$B$24,"SemiAuto")+COUNT(ORÇAMENTO.ListaCrono)</definedName>
    <definedName name="CRONO.LinhasNecessarias" localSheetId="3" hidden="1">COUNTIF([2]QCI!$B$13:$B$24,"Manual")+COUNTIF([2]QCI!$B$13:$B$24,"SemiAuto")+COUNT(ORÇAMENTO.ListaCrono)</definedName>
    <definedName name="CRONO.LinhasNecessarias" localSheetId="1" hidden="1">COUNTIF([1]QCI!$B$13:$B$24,"Manual")+COUNTIF([1]QCI!$B$13:$B$24,"SemiAuto")+COUNT('MC 1'!ORÇAMENTO.ListaCrono)</definedName>
    <definedName name="CRONO.LinhasNecessarias" hidden="1">COUNTIF([1]QCI!$B$13:$B$24,"Manual")+COUNTIF([1]QCI!$B$13:$B$24,"SemiAuto")+COUNT(ORÇAMENTO.ListaCrono)</definedName>
    <definedName name="CRONO.MaxParc" localSheetId="1" hidden="1">[1]CRONO!$G1048576+[1]CRONO!A1</definedName>
    <definedName name="CRONO.MaxParc" hidden="1">[2]CRONO!$G1048576+[2]CRONO!A1</definedName>
    <definedName name="CRONO.NivelExibicao" localSheetId="1" hidden="1">[1]CRONO!$G$10</definedName>
    <definedName name="CRONO.NivelExibicao" hidden="1">[2]CRONO!$G$10</definedName>
    <definedName name="CRONOPLE.ValorDoEvento" localSheetId="1" hidden="1">SUMIF([1]CÁLCULO!$M$15:$M$266,[1]CRONOPLE!$B1,OFFSET([1]CÁLCULO!$AQ$15:$AQ$266,0,[1]CRONOPLE!A$12))</definedName>
    <definedName name="CRONOPLE.ValorDoEvento" hidden="1">SUMIF([2]CÁLCULO!$M$15:$M$266,[2]CRONOPLE!$B1,OFFSET([2]CÁLCULO!$AQ$15:$AQ$266,0,[2]CRONOPLE!A$12))</definedName>
    <definedName name="DATA" localSheetId="2">#REF!</definedName>
    <definedName name="DATA" localSheetId="3">#REF!</definedName>
    <definedName name="DATA" localSheetId="1">#REF!</definedName>
    <definedName name="DATA" localSheetId="6">#REF!</definedName>
    <definedName name="DATA">#REF!</definedName>
    <definedName name="ddd" localSheetId="2" hidden="1">{#N/A,#N/A,FALSE,"ALVENARIA";#N/A,#N/A,FALSE,"BLOCOS";#N/A,#N/A,FALSE,"CINTAS";#N/A,#N/A,FALSE,"CORTINA";#N/A,#N/A,FALSE,"LAJES";#N/A,#N/A,FALSE,"PILARES";#N/A,#N/A,FALSE,"VIGAS"}</definedName>
    <definedName name="ddd" localSheetId="3" hidden="1">{#N/A,#N/A,FALSE,"ALVENARIA";#N/A,#N/A,FALSE,"BLOCOS";#N/A,#N/A,FALSE,"CINTAS";#N/A,#N/A,FALSE,"CORTINA";#N/A,#N/A,FALSE,"LAJES";#N/A,#N/A,FALSE,"PILARES";#N/A,#N/A,FALSE,"VIGAS"}</definedName>
    <definedName name="ddd" hidden="1">{#N/A,#N/A,FALSE,"ALVENARIA";#N/A,#N/A,FALSE,"BLOCOS";#N/A,#N/A,FALSE,"CINTAS";#N/A,#N/A,FALSE,"CORTINA";#N/A,#N/A,FALSE,"LAJES";#N/A,#N/A,FALSE,"PILARES";#N/A,#N/A,FALSE,"VIGAS"}</definedName>
    <definedName name="Dem_Lavanderia" localSheetId="2">#REF!</definedName>
    <definedName name="Dem_Lavanderia" localSheetId="3">#REF!</definedName>
    <definedName name="Dem_Lavanderia" localSheetId="1">#REF!</definedName>
    <definedName name="Dem_Lavanderia" localSheetId="6">#REF!</definedName>
    <definedName name="Dem_Lavanderia">#REF!</definedName>
    <definedName name="Demolicao_de_Guarita_Consulta" localSheetId="2">#REF!</definedName>
    <definedName name="Demolicao_de_Guarita_Consulta" localSheetId="3">#REF!</definedName>
    <definedName name="Demolicao_de_Guarita_Consulta" localSheetId="6">#REF!</definedName>
    <definedName name="Demolicao_de_Guarita_Consulta">#REF!</definedName>
    <definedName name="Demolicao_Lavanderia_Existente" localSheetId="2">#REF!</definedName>
    <definedName name="Demolicao_Lavanderia_Existente" localSheetId="3">#REF!</definedName>
    <definedName name="Demolicao_Lavanderia_Existente" localSheetId="6">#REF!</definedName>
    <definedName name="Demolicao_Lavanderia_Existente">#REF!</definedName>
    <definedName name="Descricao" localSheetId="2">#REF!</definedName>
    <definedName name="Descricao" localSheetId="3">#REF!</definedName>
    <definedName name="Descricao" localSheetId="6">#REF!</definedName>
    <definedName name="Descricao">#REF!</definedName>
    <definedName name="DESONERACAO" localSheetId="2" hidden="1">IF(OR(Import.Desoneracao="DESONERADO",Import.Desoneracao="SIM"),"SIM","NÃO")</definedName>
    <definedName name="DESONERACAO" localSheetId="3" hidden="1">IF(OR(Import.Desoneracao="DESONERADO",Import.Desoneracao="SIM"),"SIM","NÃO")</definedName>
    <definedName name="DESONERACAO" localSheetId="1" hidden="1">IF(OR('MC 1'!Import.Desoneracao="DESONERADO",'MC 1'!Import.Desoneracao="SIM"),"SIM","NÃO")</definedName>
    <definedName name="DESONERACAO" hidden="1">IF(OR(Import.Desoneracao="DESONERADO",Import.Desoneracao="SIM"),"SIM","NÃO")</definedName>
    <definedName name="DEZEMBRO06" localSheetId="2">#REF!</definedName>
    <definedName name="DEZEMBRO06" localSheetId="3">#REF!</definedName>
    <definedName name="DEZEMBRO06" localSheetId="1">#REF!</definedName>
    <definedName name="DEZEMBRO06" localSheetId="6">#REF!</definedName>
    <definedName name="DEZEMBRO06">#REF!</definedName>
    <definedName name="dfg" localSheetId="2">#REF!</definedName>
    <definedName name="dfg" localSheetId="3">#REF!</definedName>
    <definedName name="dfg" localSheetId="6">#REF!</definedName>
    <definedName name="dfg">#REF!</definedName>
    <definedName name="DOLAR">[3]INSUMOS!$G$8</definedName>
    <definedName name="DRENAGEM" localSheetId="2">#REF!</definedName>
    <definedName name="DRENAGEM" localSheetId="3">#REF!</definedName>
    <definedName name="DRENAGEM" localSheetId="6">#REF!</definedName>
    <definedName name="DRENAGEM">#REF!</definedName>
    <definedName name="DTEE" localSheetId="2">#REF!</definedName>
    <definedName name="DTEE" localSheetId="3">#REF!</definedName>
    <definedName name="DTEE" localSheetId="6">#REF!</definedName>
    <definedName name="DTEE">#REF!</definedName>
    <definedName name="DTEP" localSheetId="2">#REF!</definedName>
    <definedName name="DTEP" localSheetId="3">#REF!</definedName>
    <definedName name="DTEP" localSheetId="6">#REF!</definedName>
    <definedName name="DTEP">#REF!</definedName>
    <definedName name="DTET" localSheetId="2">#REF!</definedName>
    <definedName name="DTET" localSheetId="3">#REF!</definedName>
    <definedName name="DTET" localSheetId="6">#REF!</definedName>
    <definedName name="DTET">#REF!</definedName>
    <definedName name="DTFE" localSheetId="2">#REF!</definedName>
    <definedName name="DTFE" localSheetId="3">#REF!</definedName>
    <definedName name="DTFE" localSheetId="6">#REF!</definedName>
    <definedName name="DTFE">#REF!</definedName>
    <definedName name="DTFM" localSheetId="2">#REF!</definedName>
    <definedName name="DTFM" localSheetId="3">#REF!</definedName>
    <definedName name="DTFM" localSheetId="6">#REF!</definedName>
    <definedName name="DTFM">#REF!</definedName>
    <definedName name="DTL" localSheetId="2">#REF!</definedName>
    <definedName name="DTL" localSheetId="3">#REF!</definedName>
    <definedName name="DTL" localSheetId="6">#REF!</definedName>
    <definedName name="DTL">#REF!</definedName>
    <definedName name="edital" localSheetId="2">#REF!</definedName>
    <definedName name="edital" localSheetId="3">#REF!</definedName>
    <definedName name="edital" localSheetId="6">#REF!</definedName>
    <definedName name="edital">#REF!</definedName>
    <definedName name="ELEMVS07" localSheetId="2">#REF!</definedName>
    <definedName name="ELEMVS07" localSheetId="3">#REF!</definedName>
    <definedName name="ELEMVS07" localSheetId="6">#REF!</definedName>
    <definedName name="ELEMVS07">#REF!</definedName>
    <definedName name="Eletric" localSheetId="2">#REF!</definedName>
    <definedName name="Eletric" localSheetId="3">#REF!</definedName>
    <definedName name="Eletric" localSheetId="6">#REF!</definedName>
    <definedName name="Eletric">#REF!</definedName>
    <definedName name="ELEVATÓRIAS" localSheetId="2">#REF!</definedName>
    <definedName name="ELEVATÓRIAS" localSheetId="3">#REF!</definedName>
    <definedName name="ELEVATÓRIAS" localSheetId="6">#REF!</definedName>
    <definedName name="ELEVATÓRIAS">#REF!</definedName>
    <definedName name="EMBAL" localSheetId="2">#REF!</definedName>
    <definedName name="EMBAL" localSheetId="3">#REF!</definedName>
    <definedName name="EMBAL" localSheetId="6">#REF!</definedName>
    <definedName name="EMBAL">#REF!</definedName>
    <definedName name="Embalagem" localSheetId="2">#REF!</definedName>
    <definedName name="Embalagem" localSheetId="3">#REF!</definedName>
    <definedName name="Embalagem" localSheetId="6">#REF!</definedName>
    <definedName name="Embalagem">#REF!</definedName>
    <definedName name="ENG" localSheetId="2">#REF!</definedName>
    <definedName name="ENG" localSheetId="3">#REF!</definedName>
    <definedName name="ENG" localSheetId="6">#REF!</definedName>
    <definedName name="ENG">#REF!</definedName>
    <definedName name="ersdcefgbrnghrbgbrgfbgfwbvbfgvwfv" localSheetId="2">#REF!</definedName>
    <definedName name="ersdcefgbrnghrbgbrgfbgfwbvbfgvwfv" localSheetId="3">#REF!</definedName>
    <definedName name="ersdcefgbrnghrbgbrgfbgfwbvbfgvwfv" localSheetId="6">#REF!</definedName>
    <definedName name="ersdcefgbrnghrbgbrgfbgfwbvbfgvwfv">#REF!</definedName>
    <definedName name="Escadaria" localSheetId="2">#REF!</definedName>
    <definedName name="Escadaria" localSheetId="3">#REF!</definedName>
    <definedName name="Escadaria" localSheetId="6">#REF!</definedName>
    <definedName name="Escadaria">#REF!</definedName>
    <definedName name="ESCMAN" localSheetId="2">#REF!</definedName>
    <definedName name="ESCMAN" localSheetId="3">#REF!</definedName>
    <definedName name="ESCMAN" localSheetId="6">#REF!</definedName>
    <definedName name="ESCMAN">#REF!</definedName>
    <definedName name="ESCRITÓRIO" localSheetId="2">#REF!</definedName>
    <definedName name="ESCRITÓRIO" localSheetId="3">#REF!</definedName>
    <definedName name="ESCRITÓRIO" localSheetId="6">#REF!</definedName>
    <definedName name="ESCRITÓRIO">#REF!</definedName>
    <definedName name="ESGOTO" localSheetId="2">#REF!</definedName>
    <definedName name="ESGOTO" localSheetId="3">#REF!</definedName>
    <definedName name="ESGOTO" localSheetId="6">#REF!</definedName>
    <definedName name="ESGOTO">#REF!</definedName>
    <definedName name="ESSENCIAIS" localSheetId="2">#REF!</definedName>
    <definedName name="ESSENCIAIS" localSheetId="3">#REF!</definedName>
    <definedName name="ESSENCIAIS" localSheetId="6">#REF!</definedName>
    <definedName name="ESSENCIAIS">#REF!</definedName>
    <definedName name="Estacao_01" localSheetId="2">#REF!</definedName>
    <definedName name="Estacao_01" localSheetId="3">#REF!</definedName>
    <definedName name="Estacao_01" localSheetId="6">#REF!</definedName>
    <definedName name="Estacao_01">#REF!</definedName>
    <definedName name="Estacao_02" localSheetId="2">#REF!</definedName>
    <definedName name="Estacao_02" localSheetId="3">#REF!</definedName>
    <definedName name="Estacao_02" localSheetId="6">#REF!</definedName>
    <definedName name="Estacao_02">#REF!</definedName>
    <definedName name="Estacao_03" localSheetId="2">#REF!</definedName>
    <definedName name="Estacao_03" localSheetId="3">#REF!</definedName>
    <definedName name="Estacao_03" localSheetId="6">#REF!</definedName>
    <definedName name="Estacao_03">#REF!</definedName>
    <definedName name="Estacao_04" localSheetId="2">#REF!</definedName>
    <definedName name="Estacao_04" localSheetId="3">#REF!</definedName>
    <definedName name="Estacao_04" localSheetId="6">#REF!</definedName>
    <definedName name="Estacao_04">#REF!</definedName>
    <definedName name="Estacao_05" localSheetId="2">#REF!</definedName>
    <definedName name="Estacao_05" localSheetId="3">#REF!</definedName>
    <definedName name="Estacao_05" localSheetId="6">#REF!</definedName>
    <definedName name="Estacao_05">#REF!</definedName>
    <definedName name="ETE" localSheetId="2">#REF!</definedName>
    <definedName name="ETE" localSheetId="3">#REF!</definedName>
    <definedName name="ETE" localSheetId="6">#REF!</definedName>
    <definedName name="ETE">#REF!</definedName>
    <definedName name="EVENTOS.Lista" localSheetId="1" hidden="1">[1]EVENTOS!$C$15:OFFSET([1]EVENTOS!$C$30,-1,0)</definedName>
    <definedName name="EVENTOS.Lista" hidden="1">[2]EVENTOS!$C$15:OFFSET([2]EVENTOS!$C$30,-1,0)</definedName>
    <definedName name="EVENTOS.ListaValidacao" localSheetId="1" hidden="1">[1]EVENTOS!$B$15:OFFSET([1]EVENTOS!$B$30,-1,0)</definedName>
    <definedName name="EVENTOS.ListaValidacao" hidden="1">[2]EVENTOS!$B$15:OFFSET([2]EVENTOS!$B$30,-1,0)</definedName>
    <definedName name="Excel_BuiltIn_Database" localSheetId="2" hidden="1">TEXT(Import.DataBase,"mm-aaaa")</definedName>
    <definedName name="Excel_BuiltIn_Database" localSheetId="3" hidden="1">TEXT(Import.DataBase,"mm-aaaa")</definedName>
    <definedName name="Excel_BuiltIn_Database" localSheetId="1" hidden="1">TEXT('MC 1'!Import.DataBase,"mm-aaaa")</definedName>
    <definedName name="Excel_BuiltIn_Database" hidden="1">TEXT(Import.DataBase,"mm-aaaa")</definedName>
    <definedName name="Excel_BuiltIn_Print_Area_1" localSheetId="2">#REF!</definedName>
    <definedName name="Excel_BuiltIn_Print_Area_1" localSheetId="3">#REF!</definedName>
    <definedName name="Excel_BuiltIn_Print_Area_1" localSheetId="1">#REF!</definedName>
    <definedName name="Excel_BuiltIn_Print_Area_1" localSheetId="6">#REF!</definedName>
    <definedName name="Excel_BuiltIn_Print_Area_1">#REF!</definedName>
    <definedName name="Excel_BuiltIn_Print_Area_1_1" localSheetId="2">#REF!</definedName>
    <definedName name="Excel_BuiltIn_Print_Area_1_1" localSheetId="3">#REF!</definedName>
    <definedName name="Excel_BuiltIn_Print_Area_1_1" localSheetId="6">#REF!</definedName>
    <definedName name="Excel_BuiltIn_Print_Area_1_1">#REF!</definedName>
    <definedName name="Excel_BuiltIn_Print_Area_1_1_1" localSheetId="2">#REF!</definedName>
    <definedName name="Excel_BuiltIn_Print_Area_1_1_1" localSheetId="3">#REF!</definedName>
    <definedName name="Excel_BuiltIn_Print_Area_1_1_1" localSheetId="6">#REF!</definedName>
    <definedName name="Excel_BuiltIn_Print_Area_1_1_1">#REF!</definedName>
    <definedName name="Excel_BuiltIn_Print_Area_1_1_5" localSheetId="2">#REF!</definedName>
    <definedName name="Excel_BuiltIn_Print_Area_1_1_5" localSheetId="3">#REF!</definedName>
    <definedName name="Excel_BuiltIn_Print_Area_1_1_5" localSheetId="6">#REF!</definedName>
    <definedName name="Excel_BuiltIn_Print_Area_1_1_5">#REF!</definedName>
    <definedName name="Excel_BuiltIn_Print_Area_1_1_6" localSheetId="2">#REF!</definedName>
    <definedName name="Excel_BuiltIn_Print_Area_1_1_6" localSheetId="3">#REF!</definedName>
    <definedName name="Excel_BuiltIn_Print_Area_1_1_6" localSheetId="6">#REF!</definedName>
    <definedName name="Excel_BuiltIn_Print_Area_1_1_6">#REF!</definedName>
    <definedName name="Excel_BuiltIn_Print_Area_1_6" localSheetId="2">#REF!</definedName>
    <definedName name="Excel_BuiltIn_Print_Area_1_6" localSheetId="3">#REF!</definedName>
    <definedName name="Excel_BuiltIn_Print_Area_1_6" localSheetId="6">#REF!</definedName>
    <definedName name="Excel_BuiltIn_Print_Area_1_6">#REF!</definedName>
    <definedName name="Excel_BuiltIn_Print_Area_1_7" localSheetId="2">#REF!</definedName>
    <definedName name="Excel_BuiltIn_Print_Area_1_7" localSheetId="3">#REF!</definedName>
    <definedName name="Excel_BuiltIn_Print_Area_1_7" localSheetId="6">#REF!</definedName>
    <definedName name="Excel_BuiltIn_Print_Area_1_7">#REF!</definedName>
    <definedName name="Excel_BuiltIn_Print_Area_1_8" localSheetId="2">#REF!</definedName>
    <definedName name="Excel_BuiltIn_Print_Area_1_8" localSheetId="3">#REF!</definedName>
    <definedName name="Excel_BuiltIn_Print_Area_1_8" localSheetId="6">#REF!</definedName>
    <definedName name="Excel_BuiltIn_Print_Area_1_8">#REF!</definedName>
    <definedName name="Excel_BuiltIn_Print_Area_1_9" localSheetId="2">#REF!</definedName>
    <definedName name="Excel_BuiltIn_Print_Area_1_9" localSheetId="3">#REF!</definedName>
    <definedName name="Excel_BuiltIn_Print_Area_1_9" localSheetId="6">#REF!</definedName>
    <definedName name="Excel_BuiltIn_Print_Area_1_9">#REF!</definedName>
    <definedName name="Excel_BuiltIn_Print_Area_2" localSheetId="2">#REF!</definedName>
    <definedName name="Excel_BuiltIn_Print_Area_2" localSheetId="3">#REF!</definedName>
    <definedName name="Excel_BuiltIn_Print_Area_2" localSheetId="6">#REF!</definedName>
    <definedName name="Excel_BuiltIn_Print_Area_2">#REF!</definedName>
    <definedName name="Excel_BuiltIn_Print_Area_2_1" localSheetId="2">#REF!</definedName>
    <definedName name="Excel_BuiltIn_Print_Area_2_1" localSheetId="3">#REF!</definedName>
    <definedName name="Excel_BuiltIn_Print_Area_2_1" localSheetId="6">#REF!</definedName>
    <definedName name="Excel_BuiltIn_Print_Area_2_1">#REF!</definedName>
    <definedName name="Excel_BuiltIn_Print_Area_2_1_1" localSheetId="2">#REF!</definedName>
    <definedName name="Excel_BuiltIn_Print_Area_2_1_1" localSheetId="3">#REF!</definedName>
    <definedName name="Excel_BuiltIn_Print_Area_2_1_1" localSheetId="6">#REF!</definedName>
    <definedName name="Excel_BuiltIn_Print_Area_2_1_1">#REF!</definedName>
    <definedName name="Excel_BuiltIn_Print_Area_2_1_1_1" localSheetId="2">#REF!</definedName>
    <definedName name="Excel_BuiltIn_Print_Area_2_1_1_1" localSheetId="3">#REF!</definedName>
    <definedName name="Excel_BuiltIn_Print_Area_2_1_1_1" localSheetId="6">#REF!</definedName>
    <definedName name="Excel_BuiltIn_Print_Area_2_1_1_1">#REF!</definedName>
    <definedName name="Excel_BuiltIn_Print_Area_2_6" localSheetId="2">#REF!</definedName>
    <definedName name="Excel_BuiltIn_Print_Area_2_6" localSheetId="3">#REF!</definedName>
    <definedName name="Excel_BuiltIn_Print_Area_2_6" localSheetId="6">#REF!</definedName>
    <definedName name="Excel_BuiltIn_Print_Area_2_6">#REF!</definedName>
    <definedName name="Excel_BuiltIn_Print_Area_2_7" localSheetId="2">#REF!</definedName>
    <definedName name="Excel_BuiltIn_Print_Area_2_7" localSheetId="3">#REF!</definedName>
    <definedName name="Excel_BuiltIn_Print_Area_2_7" localSheetId="6">#REF!</definedName>
    <definedName name="Excel_BuiltIn_Print_Area_2_7">#REF!</definedName>
    <definedName name="Excel_BuiltIn_Print_Area_2_8" localSheetId="2">#REF!</definedName>
    <definedName name="Excel_BuiltIn_Print_Area_2_8" localSheetId="3">#REF!</definedName>
    <definedName name="Excel_BuiltIn_Print_Area_2_8" localSheetId="6">#REF!</definedName>
    <definedName name="Excel_BuiltIn_Print_Area_2_8">#REF!</definedName>
    <definedName name="Excel_BuiltIn_Print_Area_2_9" localSheetId="2">#REF!</definedName>
    <definedName name="Excel_BuiltIn_Print_Area_2_9" localSheetId="3">#REF!</definedName>
    <definedName name="Excel_BuiltIn_Print_Area_2_9" localSheetId="6">#REF!</definedName>
    <definedName name="Excel_BuiltIn_Print_Area_2_9">#REF!</definedName>
    <definedName name="Excel_BuiltIn_Print_Area_3" localSheetId="2">#REF!</definedName>
    <definedName name="Excel_BuiltIn_Print_Area_3" localSheetId="3">#REF!</definedName>
    <definedName name="Excel_BuiltIn_Print_Area_3" localSheetId="6">#REF!</definedName>
    <definedName name="Excel_BuiltIn_Print_Area_3">#REF!</definedName>
    <definedName name="Excel_BuiltIn_Print_Area_4" localSheetId="2">#REF!</definedName>
    <definedName name="Excel_BuiltIn_Print_Area_4" localSheetId="3">#REF!</definedName>
    <definedName name="Excel_BuiltIn_Print_Area_4" localSheetId="6">#REF!</definedName>
    <definedName name="Excel_BuiltIn_Print_Area_4">#REF!</definedName>
    <definedName name="Excel_BuiltIn_Print_Area_4_1" localSheetId="2">#REF!</definedName>
    <definedName name="Excel_BuiltIn_Print_Area_4_1" localSheetId="3">#REF!</definedName>
    <definedName name="Excel_BuiltIn_Print_Area_4_1" localSheetId="6">#REF!</definedName>
    <definedName name="Excel_BuiltIn_Print_Area_4_1">#REF!</definedName>
    <definedName name="Excel_BuiltIn_Print_Area_5" localSheetId="2">#REF!</definedName>
    <definedName name="Excel_BuiltIn_Print_Area_5" localSheetId="3">#REF!</definedName>
    <definedName name="Excel_BuiltIn_Print_Area_5" localSheetId="6">#REF!</definedName>
    <definedName name="Excel_BuiltIn_Print_Area_5">#REF!</definedName>
    <definedName name="Excel_BuiltIn_Print_Area_6" localSheetId="2">#REF!</definedName>
    <definedName name="Excel_BuiltIn_Print_Area_6" localSheetId="3">#REF!</definedName>
    <definedName name="Excel_BuiltIn_Print_Area_6" localSheetId="6">#REF!</definedName>
    <definedName name="Excel_BuiltIn_Print_Area_6">#REF!</definedName>
    <definedName name="Excel_BuiltIn_Print_Area_7" localSheetId="2">#REF!</definedName>
    <definedName name="Excel_BuiltIn_Print_Area_7" localSheetId="3">#REF!</definedName>
    <definedName name="Excel_BuiltIn_Print_Area_7" localSheetId="6">#REF!</definedName>
    <definedName name="Excel_BuiltIn_Print_Area_7">#REF!</definedName>
    <definedName name="Excel_BuiltIn_Print_Area_8" localSheetId="2">#REF!</definedName>
    <definedName name="Excel_BuiltIn_Print_Area_8" localSheetId="3">#REF!</definedName>
    <definedName name="Excel_BuiltIn_Print_Area_8" localSheetId="6">#REF!</definedName>
    <definedName name="Excel_BuiltIn_Print_Area_8">#REF!</definedName>
    <definedName name="Excel_BuiltIn_Print_Titles_1_1" localSheetId="2">#REF!</definedName>
    <definedName name="Excel_BuiltIn_Print_Titles_1_1" localSheetId="3">#REF!</definedName>
    <definedName name="Excel_BuiltIn_Print_Titles_1_1" localSheetId="6">#REF!</definedName>
    <definedName name="Excel_BuiltIn_Print_Titles_1_1">#REF!</definedName>
    <definedName name="Excel_BuiltIn_Print_Titles_1_1_5" localSheetId="2">#REF!</definedName>
    <definedName name="Excel_BuiltIn_Print_Titles_1_1_5" localSheetId="3">#REF!</definedName>
    <definedName name="Excel_BuiltIn_Print_Titles_1_1_5" localSheetId="6">#REF!</definedName>
    <definedName name="Excel_BuiltIn_Print_Titles_1_1_5">#REF!</definedName>
    <definedName name="Excel_BuiltIn_Print_Titles_1_1_6" localSheetId="2">#REF!</definedName>
    <definedName name="Excel_BuiltIn_Print_Titles_1_1_6" localSheetId="3">#REF!</definedName>
    <definedName name="Excel_BuiltIn_Print_Titles_1_1_6" localSheetId="6">#REF!</definedName>
    <definedName name="Excel_BuiltIn_Print_Titles_1_1_6">#REF!</definedName>
    <definedName name="Excel_BuiltIn_Print_Titles_2_1" localSheetId="2">#REF!</definedName>
    <definedName name="Excel_BuiltIn_Print_Titles_2_1" localSheetId="3">#REF!</definedName>
    <definedName name="Excel_BuiltIn_Print_Titles_2_1" localSheetId="6">#REF!</definedName>
    <definedName name="Excel_BuiltIn_Print_Titles_2_1">#REF!</definedName>
    <definedName name="Excel_BuiltIn_Print_Titles_3" localSheetId="2">#REF!</definedName>
    <definedName name="Excel_BuiltIn_Print_Titles_3" localSheetId="3">#REF!</definedName>
    <definedName name="Excel_BuiltIn_Print_Titles_3" localSheetId="6">#REF!</definedName>
    <definedName name="Excel_BuiltIn_Print_Titles_3">#REF!</definedName>
    <definedName name="Excel_BuiltIn_Print_Titles_4" localSheetId="2">#REF!</definedName>
    <definedName name="Excel_BuiltIn_Print_Titles_4" localSheetId="3">#REF!</definedName>
    <definedName name="Excel_BuiltIn_Print_Titles_4" localSheetId="6">#REF!</definedName>
    <definedName name="Excel_BuiltIn_Print_Titles_4">#REF!</definedName>
    <definedName name="Excel_BuiltIn_Print_Titles_6" localSheetId="2">#REF!</definedName>
    <definedName name="Excel_BuiltIn_Print_Titles_6" localSheetId="3">#REF!</definedName>
    <definedName name="Excel_BuiltIn_Print_Titles_6" localSheetId="6">#REF!</definedName>
    <definedName name="Excel_BuiltIn_Print_Titles_6">#REF!</definedName>
    <definedName name="Excel_BuiltIn_Print_Titles_7" localSheetId="2">#REF!</definedName>
    <definedName name="Excel_BuiltIn_Print_Titles_7" localSheetId="3">#REF!</definedName>
    <definedName name="Excel_BuiltIn_Print_Titles_7" localSheetId="6">#REF!</definedName>
    <definedName name="Excel_BuiltIn_Print_Titles_7">#REF!</definedName>
    <definedName name="Excel_BuiltIn_Print_Titles_8" localSheetId="2">#REF!</definedName>
    <definedName name="Excel_BuiltIn_Print_Titles_8" localSheetId="3">#REF!</definedName>
    <definedName name="Excel_BuiltIn_Print_Titles_8" localSheetId="6">#REF!</definedName>
    <definedName name="Excel_BuiltIn_Print_Titles_8">#REF!</definedName>
    <definedName name="Execucao_Fundacoes_Plano_Inclinado" localSheetId="2">#REF!</definedName>
    <definedName name="Execucao_Fundacoes_Plano_Inclinado" localSheetId="3">#REF!</definedName>
    <definedName name="Execucao_Fundacoes_Plano_Inclinado" localSheetId="6">#REF!</definedName>
    <definedName name="Execucao_Fundacoes_Plano_Inclinado">#REF!</definedName>
    <definedName name="EXT" localSheetId="2">#REF!</definedName>
    <definedName name="EXT" localSheetId="3">#REF!</definedName>
    <definedName name="EXT" localSheetId="6">#REF!</definedName>
    <definedName name="EXT">#REF!</definedName>
    <definedName name="extensao" localSheetId="2">#REF!</definedName>
    <definedName name="extensao" localSheetId="3">#REF!</definedName>
    <definedName name="extensao" localSheetId="6">#REF!</definedName>
    <definedName name="extensao">#REF!</definedName>
    <definedName name="F" localSheetId="2">#REF!</definedName>
    <definedName name="F" localSheetId="3">#REF!</definedName>
    <definedName name="F" localSheetId="6">#REF!</definedName>
    <definedName name="F">#REF!</definedName>
    <definedName name="FGVC0504" localSheetId="2">#REF!</definedName>
    <definedName name="FGVC0504" localSheetId="3">#REF!</definedName>
    <definedName name="FGVC0504" localSheetId="6">#REF!</definedName>
    <definedName name="FGVC0504">#REF!</definedName>
    <definedName name="FGVSER" localSheetId="2">#REF!</definedName>
    <definedName name="FGVSER" localSheetId="3">#REF!</definedName>
    <definedName name="FGVSER" localSheetId="6">#REF!</definedName>
    <definedName name="FGVSER">#REF!</definedName>
    <definedName name="firma1" localSheetId="2">#REF!</definedName>
    <definedName name="firma1" localSheetId="3">#REF!</definedName>
    <definedName name="firma1" localSheetId="6">#REF!</definedName>
    <definedName name="firma1">#REF!</definedName>
    <definedName name="firma2" localSheetId="2">#REF!</definedName>
    <definedName name="firma2" localSheetId="3">#REF!</definedName>
    <definedName name="firma2" localSheetId="6">#REF!</definedName>
    <definedName name="firma2">#REF!</definedName>
    <definedName name="Format" localSheetId="2">#REF!</definedName>
    <definedName name="Format" localSheetId="3">#REF!</definedName>
    <definedName name="Format" localSheetId="6">#REF!</definedName>
    <definedName name="Format">#REF!</definedName>
    <definedName name="Fossa20" localSheetId="2" hidden="1">{#N/A,#N/A,FALSE,"ALVENARIA";#N/A,#N/A,FALSE,"BLOCOS";#N/A,#N/A,FALSE,"CINTAS";#N/A,#N/A,FALSE,"CORTINA";#N/A,#N/A,FALSE,"LAJES";#N/A,#N/A,FALSE,"PILARES";#N/A,#N/A,FALSE,"VIGAS"}</definedName>
    <definedName name="Fossa20" localSheetId="3" hidden="1">{#N/A,#N/A,FALSE,"ALVENARIA";#N/A,#N/A,FALSE,"BLOCOS";#N/A,#N/A,FALSE,"CINTAS";#N/A,#N/A,FALSE,"CORTINA";#N/A,#N/A,FALSE,"LAJES";#N/A,#N/A,FALSE,"PILARES";#N/A,#N/A,FALSE,"VIGAS"}</definedName>
    <definedName name="Fossa20" hidden="1">{#N/A,#N/A,FALSE,"ALVENARIA";#N/A,#N/A,FALSE,"BLOCOS";#N/A,#N/A,FALSE,"CINTAS";#N/A,#N/A,FALSE,"CORTINA";#N/A,#N/A,FALSE,"LAJES";#N/A,#N/A,FALSE,"PILARES";#N/A,#N/A,FALSE,"VIGAS"}</definedName>
    <definedName name="fran" localSheetId="2" hidden="1">{#N/A,#N/A,FALSE,"ALVENARIA";#N/A,#N/A,FALSE,"BLOCOS";#N/A,#N/A,FALSE,"CINTAS";#N/A,#N/A,FALSE,"CORTINA";#N/A,#N/A,FALSE,"LAJES";#N/A,#N/A,FALSE,"PILARES";#N/A,#N/A,FALSE,"VIGAS"}</definedName>
    <definedName name="fran" localSheetId="3" hidden="1">{#N/A,#N/A,FALSE,"ALVENARIA";#N/A,#N/A,FALSE,"BLOCOS";#N/A,#N/A,FALSE,"CINTAS";#N/A,#N/A,FALSE,"CORTINA";#N/A,#N/A,FALSE,"LAJES";#N/A,#N/A,FALSE,"PILARES";#N/A,#N/A,FALSE,"VIGAS"}</definedName>
    <definedName name="fran" hidden="1">{#N/A,#N/A,FALSE,"ALVENARIA";#N/A,#N/A,FALSE,"BLOCOS";#N/A,#N/A,FALSE,"CINTAS";#N/A,#N/A,FALSE,"CORTINA";#N/A,#N/A,FALSE,"LAJES";#N/A,#N/A,FALSE,"PILARES";#N/A,#N/A,FALSE,"VIGAS"}</definedName>
    <definedName name="Fundacao_Plano_Inclinado" localSheetId="2">#REF!</definedName>
    <definedName name="Fundacao_Plano_Inclinado" localSheetId="3">#REF!</definedName>
    <definedName name="Fundacao_Plano_Inclinado" localSheetId="6">#REF!</definedName>
    <definedName name="Fundacao_Plano_Inclinado">#REF!</definedName>
    <definedName name="Header" localSheetId="2">#REF!</definedName>
    <definedName name="Header" localSheetId="3">#REF!</definedName>
    <definedName name="Header" localSheetId="6">#REF!</definedName>
    <definedName name="Header">#REF!</definedName>
    <definedName name="ICMS" localSheetId="2">#REF!</definedName>
    <definedName name="ICMS" localSheetId="3">#REF!</definedName>
    <definedName name="ICMS" localSheetId="6">#REF!</definedName>
    <definedName name="ICMS">#REF!</definedName>
    <definedName name="Implantacao_Consulta" localSheetId="2">#REF!</definedName>
    <definedName name="Implantacao_Consulta" localSheetId="3">#REF!</definedName>
    <definedName name="Implantacao_Consulta" localSheetId="6">#REF!</definedName>
    <definedName name="Implantacao_Consulta">#REF!</definedName>
    <definedName name="Import.Apelido" localSheetId="1" hidden="1">[1]DADOS!$F$16</definedName>
    <definedName name="Import.Apelido" hidden="1">[2]DADOS!$F$16</definedName>
    <definedName name="Import.BDI.Det1" localSheetId="2">#REF!</definedName>
    <definedName name="Import.BDI.Det1" localSheetId="3">#REF!</definedName>
    <definedName name="Import.BDI.Det1" localSheetId="1">#REF!</definedName>
    <definedName name="Import.BDI.Det1" localSheetId="6">#REF!</definedName>
    <definedName name="Import.BDI.Det1">#REF!</definedName>
    <definedName name="Import.BDI.Det2" localSheetId="2">#REF!</definedName>
    <definedName name="Import.BDI.Det2" localSheetId="3">#REF!</definedName>
    <definedName name="Import.BDI.Det2" localSheetId="6">#REF!</definedName>
    <definedName name="Import.BDI.Det2">#REF!</definedName>
    <definedName name="Import.BDI.Det3" localSheetId="2">#REF!</definedName>
    <definedName name="Import.BDI.Det3" localSheetId="3">#REF!</definedName>
    <definedName name="Import.BDI.Det3" localSheetId="6">#REF!</definedName>
    <definedName name="Import.BDI.Det3">#REF!</definedName>
    <definedName name="Import.BDI.ISS" localSheetId="2">#REF!</definedName>
    <definedName name="Import.BDI.ISS" localSheetId="3">#REF!</definedName>
    <definedName name="Import.BDI.ISS" localSheetId="6">#REF!</definedName>
    <definedName name="Import.BDI.ISS">#REF!</definedName>
    <definedName name="Import.BDI.Obs1" localSheetId="2">#REF!</definedName>
    <definedName name="Import.BDI.Obs1" localSheetId="3">#REF!</definedName>
    <definedName name="Import.BDI.Obs1" localSheetId="6">#REF!</definedName>
    <definedName name="Import.BDI.Obs1">#REF!</definedName>
    <definedName name="Import.BDI.Obs2" localSheetId="2">#REF!</definedName>
    <definedName name="Import.BDI.Obs2" localSheetId="3">#REF!</definedName>
    <definedName name="Import.BDI.Obs2" localSheetId="6">#REF!</definedName>
    <definedName name="Import.BDI.Obs2">#REF!</definedName>
    <definedName name="Import.BDI.Obs3" localSheetId="2">#REF!</definedName>
    <definedName name="Import.BDI.Obs3" localSheetId="3">#REF!</definedName>
    <definedName name="Import.BDI.Obs3" localSheetId="6">#REF!</definedName>
    <definedName name="Import.BDI.Obs3">#REF!</definedName>
    <definedName name="Import.BDI.Tipo1" localSheetId="2">#REF!</definedName>
    <definedName name="Import.BDI.Tipo1" localSheetId="3">#REF!</definedName>
    <definedName name="Import.BDI.Tipo1" localSheetId="6">#REF!</definedName>
    <definedName name="Import.BDI.Tipo1">#REF!</definedName>
    <definedName name="Import.BDI.Tipo2" localSheetId="2">#REF!</definedName>
    <definedName name="Import.BDI.Tipo2" localSheetId="3">#REF!</definedName>
    <definedName name="Import.BDI.Tipo2" localSheetId="6">#REF!</definedName>
    <definedName name="Import.BDI.Tipo2">#REF!</definedName>
    <definedName name="Import.BDI.Tipo3" localSheetId="2">#REF!</definedName>
    <definedName name="Import.BDI.Tipo3" localSheetId="3">#REF!</definedName>
    <definedName name="Import.BDI.Tipo3" localSheetId="6">#REF!</definedName>
    <definedName name="Import.BDI.Tipo3">#REF!</definedName>
    <definedName name="Import.BMAFAcumulado" localSheetId="1" hidden="1">OFFSET([1]BM!$R$15,1,0):OFFSET([1]BM!$R$266,-1,0)</definedName>
    <definedName name="Import.BMAFAcumulado" hidden="1">OFFSET([2]BM!$R$15,1,0):OFFSET([2]BM!$R$266,-1,0)</definedName>
    <definedName name="Import.CNPJ" localSheetId="1" hidden="1">[1]DADOS!$F$38</definedName>
    <definedName name="Import.CNPJ" hidden="1">[2]DADOS!$F$38</definedName>
    <definedName name="Import.Código" localSheetId="1" hidden="1">OFFSET([1]ORÇAMENTO!$Q$15,1,0):OFFSET([1]ORÇAMENTO!$Q$266,-1,0)</definedName>
    <definedName name="Import.Código" hidden="1">OFFSET([2]ORÇAMENTO!$Q$15,1,0):OFFSET([2]ORÇAMENTO!$Q$266,-1,0)</definedName>
    <definedName name="Import.Contrapartida" localSheetId="1" hidden="1">[1]DADOS!$F$10</definedName>
    <definedName name="Import.Contrapartida" hidden="1">[2]DADOS!$F$10</definedName>
    <definedName name="Import.CPMaxPerc" localSheetId="1" hidden="1">[1]DADOS!$F$13</definedName>
    <definedName name="Import.CPMaxPerc" hidden="1">[2]DADOS!$F$13</definedName>
    <definedName name="Import.CPMinAbsoluta" localSheetId="1" hidden="1">[1]DADOS!$F$12</definedName>
    <definedName name="Import.CPMinAbsoluta" hidden="1">[2]DADOS!$F$12</definedName>
    <definedName name="Import.CPMinPerc" localSheetId="1" hidden="1">[1]DADOS!$F$11</definedName>
    <definedName name="Import.CPMinPerc" hidden="1">[2]DADOS!$F$11</definedName>
    <definedName name="Import.CR" localSheetId="1" hidden="1">[1]DADOS!$F$7</definedName>
    <definedName name="Import.CR" hidden="1">[2]DADOS!$F$7</definedName>
    <definedName name="Import.CRONOPLE" localSheetId="1" hidden="1">OFFSET([1]CRONOPLE!$F$15,1,1):OFFSET([1]CRONOPLE!$BE$30,-1,-1)</definedName>
    <definedName name="Import.CRONOPLE" hidden="1">OFFSET([2]CRONOPLE!$F$15,1,1):OFFSET([2]CRONOPLE!$BE$30,-1,-1)</definedName>
    <definedName name="Import.CTEF" localSheetId="1" hidden="1">[1]DADOS!$F$36</definedName>
    <definedName name="Import.CTEF" hidden="1">[2]DADOS!$F$36</definedName>
    <definedName name="Import.CustoUnitário" localSheetId="1" hidden="1">OFFSET([1]ORÇAMENTO!$U$15,1,0):OFFSET([1]ORÇAMENTO!$U$266,-1,0)</definedName>
    <definedName name="Import.CustoUnitário" hidden="1">OFFSET([2]ORÇAMENTO!$U$15,1,0):OFFSET([2]ORÇAMENTO!$U$266,-1,0)</definedName>
    <definedName name="Import.DataBase" localSheetId="1" hidden="1">OFFSET([1]DADOS!$G$19,0,-1)</definedName>
    <definedName name="Import.DataBase" hidden="1">OFFSET([2]DADOS!$G$19,0,-1)</definedName>
    <definedName name="Import.DataBaseLicit" localSheetId="1" hidden="1">OFFSET([1]DADOS!$G$40,0,-1)</definedName>
    <definedName name="Import.DataBaseLicit" hidden="1">OFFSET([2]DADOS!$G$40,0,-1)</definedName>
    <definedName name="Import.DataInicioObra" localSheetId="1" hidden="1">[1]DADOS!$F$46</definedName>
    <definedName name="Import.DataInicioObra" hidden="1">[2]DADOS!$F$46</definedName>
    <definedName name="Import.DescLote" localSheetId="1" hidden="1">[1]DADOS!$F$17</definedName>
    <definedName name="Import.DescLote" hidden="1">[2]DADOS!$F$17</definedName>
    <definedName name="Import.Descrição" localSheetId="1" hidden="1">OFFSET([1]ORÇAMENTO!$R$15,1,0):OFFSET([1]ORÇAMENTO!$R$266,-1,0)</definedName>
    <definedName name="Import.Descrição" hidden="1">OFFSET([2]ORÇAMENTO!$R$15,1,0):OFFSET([2]ORÇAMENTO!$R$266,-1,0)</definedName>
    <definedName name="Import.Desoneracao" localSheetId="1" hidden="1">OFFSET([1]DADOS!$G$18,0,-1)</definedName>
    <definedName name="Import.Desoneracao" hidden="1">OFFSET([2]DADOS!$G$18,0,-1)</definedName>
    <definedName name="Import.empresa" localSheetId="1" hidden="1">[1]DADOS!$F$37</definedName>
    <definedName name="Import.empresa" hidden="1">[2]DADOS!$F$37</definedName>
    <definedName name="Import.Eventos.Nomes" localSheetId="1" hidden="1">OFFSET([1]EVENTOS!$D$15,1,0):OFFSET([1]EVENTOS!$D$30,-1,0)</definedName>
    <definedName name="Import.Eventos.Nomes" hidden="1">OFFSET([2]EVENTOS!$D$15,1,0):OFFSET([2]EVENTOS!$D$30,-1,0)</definedName>
    <definedName name="Import.Fonte" localSheetId="1" hidden="1">OFFSET([1]ORÇAMENTO!$P$15,1,0):OFFSET([1]ORÇAMENTO!$P$266,-1,0)</definedName>
    <definedName name="Import.Fonte" hidden="1">OFFSET([2]ORÇAMENTO!$P$15,1,0):OFFSET([2]ORÇAMENTO!$P$266,-1,0)</definedName>
    <definedName name="Import.FrenteDeObra" localSheetId="1" hidden="1">[1]CÁLCULO!$Q$12:OFFSET([1]CÁLCULO!$AQ$12,0,-1)</definedName>
    <definedName name="Import.FrenteDeObra" hidden="1">[2]CÁLCULO!$Q$12:OFFSET([2]CÁLCULO!$AQ$12,0,-1)</definedName>
    <definedName name="Import.Município" localSheetId="1" hidden="1">[1]DADOS!$F$6</definedName>
    <definedName name="Import.Município" hidden="1">[2]DADOS!$F$6</definedName>
    <definedName name="Import.Nível" localSheetId="1" hidden="1">OFFSET([1]ORÇAMENTO!$M$15,1,0):OFFSET([1]ORÇAMENTO!$M$266,-1,0)</definedName>
    <definedName name="Import.Nível" hidden="1">OFFSET([2]ORÇAMENTO!$M$15,1,0):OFFSET([2]ORÇAMENTO!$M$266,-1,0)</definedName>
    <definedName name="Import.OpcaoBDI" localSheetId="1" hidden="1">OFFSET([1]ORÇAMENTO!$V$15,1,0):OFFSET([1]ORÇAMENTO!$V$266,-1,0)</definedName>
    <definedName name="Import.OpcaoBDI" hidden="1">OFFSET([2]ORÇAMENTO!$V$15,1,0):OFFSET([2]ORÇAMENTO!$V$266,-1,0)</definedName>
    <definedName name="Import.ORÇAMENTO.DivRecurso" localSheetId="1" hidden="1">OFFSET([1]ORÇAMENTO!$Y$15,1,0):OFFSET([1]ORÇAMENTO!$Y$266,-1,0)</definedName>
    <definedName name="Import.ORÇAMENTO.DivRecurso" hidden="1">OFFSET([2]ORÇAMENTO!$Y$15,1,0):OFFSET([2]ORÇAMENTO!$Y$266,-1,0)</definedName>
    <definedName name="Import.PLE" localSheetId="1" hidden="1">OFFSET([1]PLE!$G$15,1,1):OFFSET([1]PLE!$BF$30,-1,-1)</definedName>
    <definedName name="Import.PLE" hidden="1">OFFSET([2]PLE!$G$15,1,1):OFFSET([2]PLE!$BF$30,-1,-1)</definedName>
    <definedName name="Import.PLQ" localSheetId="1" hidden="1">OFFSET([1]CÁLCULO!$P$15,1,1):OFFSET([1]CÁLCULO!$AQ$266,-1,-1)</definedName>
    <definedName name="Import.PLQ" hidden="1">OFFSET([2]CÁLCULO!$P$15,1,1):OFFSET([2]CÁLCULO!$AQ$266,-1,-1)</definedName>
    <definedName name="Import.PLQ.MemCalc" localSheetId="1" hidden="1">OFFSET([1]CÁLCULO!$I$15,1,0):OFFSET([1]CÁLCULO!$I$266,-1,0)</definedName>
    <definedName name="Import.PLQ.MemCalc" hidden="1">OFFSET([2]CÁLCULO!$I$15,1,0):OFFSET([2]CÁLCULO!$I$266,-1,0)</definedName>
    <definedName name="Import.Proponente" localSheetId="1" hidden="1">[1]DADOS!$F$5</definedName>
    <definedName name="Import.Proponente" hidden="1">[2]DADOS!$F$5</definedName>
    <definedName name="Import.QCI.Divisao" localSheetId="1" hidden="1">OFFSET([1]QCI!$V$13,1,0):OFFSET([1]QCI!$V$24,-1,0)</definedName>
    <definedName name="Import.QCI.Divisao" hidden="1">OFFSET([2]QCI!$V$13,1,0):OFFSET([2]QCI!$V$24,-1,0)</definedName>
    <definedName name="Import.QCI.ItemInv" localSheetId="1" hidden="1">OFFSET([1]QCI!$E$13,1,0):OFFSET([1]QCI!$E$24,-1,0)</definedName>
    <definedName name="Import.QCI.ItemInv" hidden="1">OFFSET([2]QCI!$E$13,1,0):OFFSET([2]QCI!$E$24,-1,0)</definedName>
    <definedName name="Import.QCI.Qtde" localSheetId="1" hidden="1">OFFSET([1]QCI!$I$13,1,0):OFFSET([1]QCI!$I$24,-1,0)</definedName>
    <definedName name="Import.QCI.Qtde" hidden="1">OFFSET([2]QCI!$I$13,1,0):OFFSET([2]QCI!$I$24,-1,0)</definedName>
    <definedName name="Import.QCI.Situacao" localSheetId="1" hidden="1">OFFSET([1]QCI!$H$13,1,0):OFFSET([1]QCI!$H$24,-1,0)</definedName>
    <definedName name="Import.QCI.Situacao" hidden="1">OFFSET([2]QCI!$H$13,1,0):OFFSET([2]QCI!$H$24,-1,0)</definedName>
    <definedName name="Import.QCI.SubItemInv" localSheetId="1" hidden="1">OFFSET([1]QCI!$F$13,1,0):OFFSET([1]QCI!$F$24,-1,0)</definedName>
    <definedName name="Import.QCI.SubItemInv" hidden="1">OFFSET([2]QCI!$F$13,1,0):OFFSET([2]QCI!$F$24,-1,0)</definedName>
    <definedName name="Import.QCICP" localSheetId="1" hidden="1">OFFSET([1]QCI!$W$13,1,0):OFFSET([1]QCI!$W$24,-1,0)</definedName>
    <definedName name="Import.QCICP" hidden="1">OFFSET([2]QCI!$W$13,1,0):OFFSET([2]QCI!$W$24,-1,0)</definedName>
    <definedName name="Import.QCIDesc" localSheetId="1" hidden="1">OFFSET([1]QCI!$R$13,1,0):OFFSET([1]QCI!$R$24,-1,0)</definedName>
    <definedName name="Import.QCIDesc" hidden="1">OFFSET([2]QCI!$R$13,1,0):OFFSET([2]QCI!$R$24,-1,0)</definedName>
    <definedName name="Import.QCIInv" localSheetId="1" hidden="1">OFFSET([1]QCI!$U$13,1,0):OFFSET([1]QCI!$U$24,-1,0)</definedName>
    <definedName name="Import.QCIInv" hidden="1">OFFSET([2]QCI!$U$13,1,0):OFFSET([2]QCI!$U$24,-1,0)</definedName>
    <definedName name="Import.QCILote" localSheetId="1" hidden="1">OFFSET([1]QCI!$T$13,1,0):OFFSET([1]QCI!$T$24,-1,0)</definedName>
    <definedName name="Import.QCILote" hidden="1">OFFSET([2]QCI!$T$13,1,0):OFFSET([2]QCI!$T$24,-1,0)</definedName>
    <definedName name="Import.QCIOutros" localSheetId="1" hidden="1">OFFSET([1]QCI!$X$13,1,0):OFFSET([1]QCI!$X$24,-1,0)</definedName>
    <definedName name="Import.QCIOutros" hidden="1">OFFSET([2]QCI!$X$13,1,0):OFFSET([2]QCI!$X$24,-1,0)</definedName>
    <definedName name="Import.Quantidade" localSheetId="1" hidden="1">OFFSET([1]ORÇAMENTO!$AJ$15,1,0):OFFSET([1]ORÇAMENTO!$AJ$266,-1,0)</definedName>
    <definedName name="Import.Quantidade" hidden="1">OFFSET([2]ORÇAMENTO!$AJ$15,1,0):OFFSET([2]ORÇAMENTO!$AJ$266,-1,0)</definedName>
    <definedName name="import.recurso" localSheetId="1" hidden="1">[1]DADOS!$F$4</definedName>
    <definedName name="import.recurso" hidden="1">[2]DADOS!$F$4</definedName>
    <definedName name="Import.RegimeExecução" localSheetId="1" hidden="1">OFFSET([1]DADOS!$G$39,0,-1)</definedName>
    <definedName name="Import.RegimeExecução" hidden="1">OFFSET([2]DADOS!$G$39,0,-1)</definedName>
    <definedName name="Import.Repasse" localSheetId="1" hidden="1">[1]DADOS!$F$9</definedName>
    <definedName name="Import.Repasse" hidden="1">[2]DADOS!$F$9</definedName>
    <definedName name="Import.RespFiscalização" localSheetId="1" hidden="1">[1]DADOS!$F$50:$F$53</definedName>
    <definedName name="Import.RespFiscalização" hidden="1">[2]DADOS!$F$50:$F$53</definedName>
    <definedName name="Import.RespOrçamento" localSheetId="1" hidden="1">[1]DADOS!$F$22:$F$24</definedName>
    <definedName name="Import.RespOrçamento" hidden="1">[2]DADOS!$F$22:$F$24</definedName>
    <definedName name="Import.SICONV" localSheetId="1" hidden="1">[1]DADOS!$F$8</definedName>
    <definedName name="Import.SICONV" hidden="1">[2]DADOS!$F$8</definedName>
    <definedName name="Import.Unidade" localSheetId="1" hidden="1">OFFSET([1]ORÇAMENTO!$S$15,1,0):OFFSET([1]ORÇAMENTO!$S$266,-1,0)</definedName>
    <definedName name="Import.Unidade" hidden="1">OFFSET([2]ORÇAMENTO!$S$15,1,0):OFFSET([2]ORÇAMENTO!$S$266,-1,0)</definedName>
    <definedName name="Import.UnitarioLicitado" localSheetId="1" hidden="1">OFFSET([1]ORÇAMENTO!$AL$15,1,0):OFFSET([1]ORÇAMENTO!$AL$266,-1,0)</definedName>
    <definedName name="Import.UnitarioLicitado" hidden="1">OFFSET([2]ORÇAMENTO!$AL$15,1,0):OFFSET([2]ORÇAMENTO!$AL$266,-1,0)</definedName>
    <definedName name="INDICES" localSheetId="2">OFFSET([2]COTAÇÕES!#REF!,1,0):OFFSET([2]COTAÇÕES!#REF!,-1,0)</definedName>
    <definedName name="INDICES" localSheetId="3">OFFSET([2]COTAÇÕES!#REF!,1,0):OFFSET([2]COTAÇÕES!#REF!,-1,0)</definedName>
    <definedName name="INDICES" localSheetId="6">OFFSET([2]COTAÇÕES!#REF!,1,0):OFFSET([2]COTAÇÕES!#REF!,-1,0)</definedName>
    <definedName name="INDICES">OFFSET([4]COTAÇÕES!#REF!,1,0):OFFSET([4]COTAÇÕES!#REF!,-1,0)</definedName>
    <definedName name="INTERCEPTORES___EMISSÁRIOS" localSheetId="2">#REF!</definedName>
    <definedName name="INTERCEPTORES___EMISSÁRIOS" localSheetId="3">#REF!</definedName>
    <definedName name="INTERCEPTORES___EMISSÁRIOS" localSheetId="1">#REF!</definedName>
    <definedName name="INTERCEPTORES___EMISSÁRIOS" localSheetId="6">#REF!</definedName>
    <definedName name="INTERCEPTORES___EMISSÁRIOS">#REF!</definedName>
    <definedName name="J" localSheetId="2">#REF!</definedName>
    <definedName name="J" localSheetId="3">#REF!</definedName>
    <definedName name="J" localSheetId="1">#REF!</definedName>
    <definedName name="J" localSheetId="6">#REF!</definedName>
    <definedName name="J">#REF!</definedName>
    <definedName name="jhb" localSheetId="2">#REF!</definedName>
    <definedName name="jhb" localSheetId="3">#REF!</definedName>
    <definedName name="jhb" localSheetId="6">#REF!</definedName>
    <definedName name="jhb">#REF!</definedName>
    <definedName name="K" localSheetId="2">#REF!</definedName>
    <definedName name="K" localSheetId="3">#REF!</definedName>
    <definedName name="K" localSheetId="6">#REF!</definedName>
    <definedName name="K">#REF!</definedName>
    <definedName name="Kvenda" localSheetId="2">#REF!</definedName>
    <definedName name="Kvenda" localSheetId="3">#REF!</definedName>
    <definedName name="Kvenda" localSheetId="6">#REF!</definedName>
    <definedName name="Kvenda">#REF!</definedName>
    <definedName name="LARGURA" localSheetId="2">#REF!</definedName>
    <definedName name="LARGURA" localSheetId="3">#REF!</definedName>
    <definedName name="LARGURA" localSheetId="6">#REF!</definedName>
    <definedName name="LARGURA">#REF!</definedName>
    <definedName name="leosde" localSheetId="2">#REF!</definedName>
    <definedName name="leosde" localSheetId="3">#REF!</definedName>
    <definedName name="leosde" localSheetId="6">#REF!</definedName>
    <definedName name="leosde">#REF!</definedName>
    <definedName name="LIGAÇÃO" localSheetId="2">#REF!</definedName>
    <definedName name="LIGAÇÃO" localSheetId="3">#REF!</definedName>
    <definedName name="LIGAÇÃO" localSheetId="6">#REF!</definedName>
    <definedName name="LIGAÇÃO">#REF!</definedName>
    <definedName name="LINHAS_DE_RECALQUE" localSheetId="2">#REF!</definedName>
    <definedName name="LINHAS_DE_RECALQUE" localSheetId="3">#REF!</definedName>
    <definedName name="LINHAS_DE_RECALQUE" localSheetId="6">#REF!</definedName>
    <definedName name="LINHAS_DE_RECALQUE">#REF!</definedName>
    <definedName name="lote" localSheetId="2">#REF!</definedName>
    <definedName name="lote" localSheetId="3">#REF!</definedName>
    <definedName name="lote" localSheetId="6">#REF!</definedName>
    <definedName name="lote">#REF!</definedName>
    <definedName name="mac" localSheetId="2" hidden="1">{#N/A,#N/A,FALSE,"ALVENARIA";#N/A,#N/A,FALSE,"BLOCOS";#N/A,#N/A,FALSE,"CINTAS";#N/A,#N/A,FALSE,"CORTINA";#N/A,#N/A,FALSE,"LAJES";#N/A,#N/A,FALSE,"PILARES";#N/A,#N/A,FALSE,"VIGAS"}</definedName>
    <definedName name="mac" localSheetId="3" hidden="1">{#N/A,#N/A,FALSE,"ALVENARIA";#N/A,#N/A,FALSE,"BLOCOS";#N/A,#N/A,FALSE,"CINTAS";#N/A,#N/A,FALSE,"CORTINA";#N/A,#N/A,FALSE,"LAJES";#N/A,#N/A,FALSE,"PILARES";#N/A,#N/A,FALSE,"VIGAS"}</definedName>
    <definedName name="mac" hidden="1">{#N/A,#N/A,FALSE,"ALVENARIA";#N/A,#N/A,FALSE,"BLOCOS";#N/A,#N/A,FALSE,"CINTAS";#N/A,#N/A,FALSE,"CORTINA";#N/A,#N/A,FALSE,"LAJES";#N/A,#N/A,FALSE,"PILARES";#N/A,#N/A,FALSE,"VIGAS"}</definedName>
    <definedName name="MACAHDO" localSheetId="2" hidden="1">{#N/A,#N/A,FALSE,"ALVENARIA";#N/A,#N/A,FALSE,"BLOCOS";#N/A,#N/A,FALSE,"CINTAS";#N/A,#N/A,FALSE,"CORTINA";#N/A,#N/A,FALSE,"LAJES";#N/A,#N/A,FALSE,"PILARES";#N/A,#N/A,FALSE,"VIGAS"}</definedName>
    <definedName name="MACAHDO" localSheetId="3" hidden="1">{#N/A,#N/A,FALSE,"ALVENARIA";#N/A,#N/A,FALSE,"BLOCOS";#N/A,#N/A,FALSE,"CINTAS";#N/A,#N/A,FALSE,"CORTINA";#N/A,#N/A,FALSE,"LAJES";#N/A,#N/A,FALSE,"PILARES";#N/A,#N/A,FALSE,"VIGAS"}</definedName>
    <definedName name="MACAHDO" hidden="1">{#N/A,#N/A,FALSE,"ALVENARIA";#N/A,#N/A,FALSE,"BLOCOS";#N/A,#N/A,FALSE,"CINTAS";#N/A,#N/A,FALSE,"CORTINA";#N/A,#N/A,FALSE,"LAJES";#N/A,#N/A,FALSE,"PILARES";#N/A,#N/A,FALSE,"VIGAS"}</definedName>
    <definedName name="MACHADO" localSheetId="2" hidden="1">{#N/A,#N/A,FALSE,"ALVENARIA";#N/A,#N/A,FALSE,"BLOCOS";#N/A,#N/A,FALSE,"CINTAS";#N/A,#N/A,FALSE,"CORTINA";#N/A,#N/A,FALSE,"LAJES";#N/A,#N/A,FALSE,"PILARES";#N/A,#N/A,FALSE,"VIGAS"}</definedName>
    <definedName name="MACHADO" localSheetId="3" hidden="1">{#N/A,#N/A,FALSE,"ALVENARIA";#N/A,#N/A,FALSE,"BLOCOS";#N/A,#N/A,FALSE,"CINTAS";#N/A,#N/A,FALSE,"CORTINA";#N/A,#N/A,FALSE,"LAJES";#N/A,#N/A,FALSE,"PILARES";#N/A,#N/A,FALSE,"VIGAS"}</definedName>
    <definedName name="MACHADO" hidden="1">{#N/A,#N/A,FALSE,"ALVENARIA";#N/A,#N/A,FALSE,"BLOCOS";#N/A,#N/A,FALSE,"CINTAS";#N/A,#N/A,FALSE,"CORTINA";#N/A,#N/A,FALSE,"LAJES";#N/A,#N/A,FALSE,"PILARES";#N/A,#N/A,FALSE,"VIGAS"}</definedName>
    <definedName name="MENU.CRONO" localSheetId="1" hidden="1">OFFSET([1]CRONO!$T$11,1,0)</definedName>
    <definedName name="MENU.CRONO" hidden="1">OFFSET([2]CRONO!$T$11,1,0)</definedName>
    <definedName name="mes" localSheetId="2">#REF!</definedName>
    <definedName name="mes" localSheetId="3">#REF!</definedName>
    <definedName name="mes" localSheetId="1">#REF!</definedName>
    <definedName name="mes" localSheetId="6">#REF!</definedName>
    <definedName name="mes">#REF!</definedName>
    <definedName name="MM" localSheetId="2">#REF!</definedName>
    <definedName name="MM" localSheetId="3">#REF!</definedName>
    <definedName name="MM" localSheetId="1">#REF!</definedName>
    <definedName name="MM" localSheetId="6">#REF!</definedName>
    <definedName name="MM">#REF!</definedName>
    <definedName name="Mob" localSheetId="2">#REF!</definedName>
    <definedName name="Mob" localSheetId="3">#REF!</definedName>
    <definedName name="Mob" localSheetId="6">#REF!</definedName>
    <definedName name="Mob">#REF!</definedName>
    <definedName name="N" localSheetId="2">#REF!</definedName>
    <definedName name="N" localSheetId="3">#REF!</definedName>
    <definedName name="N" localSheetId="6">#REF!</definedName>
    <definedName name="N">#REF!</definedName>
    <definedName name="NCOMPOSICOES">7</definedName>
    <definedName name="NCOTACOES">15</definedName>
    <definedName name="Nº" localSheetId="2">#REF!</definedName>
    <definedName name="Nº" localSheetId="3">#REF!</definedName>
    <definedName name="Nº" localSheetId="6">#REF!</definedName>
    <definedName name="Nº">#REF!</definedName>
    <definedName name="noo" localSheetId="2" hidden="1">{#N/A,#N/A,FALSE,"ALVENARIA";#N/A,#N/A,FALSE,"BLOCOS";#N/A,#N/A,FALSE,"CINTAS";#N/A,#N/A,FALSE,"CORTINA";#N/A,#N/A,FALSE,"LAJES";#N/A,#N/A,FALSE,"PILARES";#N/A,#N/A,FALSE,"VIGAS"}</definedName>
    <definedName name="noo" localSheetId="3" hidden="1">{#N/A,#N/A,FALSE,"ALVENARIA";#N/A,#N/A,FALSE,"BLOCOS";#N/A,#N/A,FALSE,"CINTAS";#N/A,#N/A,FALSE,"CORTINA";#N/A,#N/A,FALSE,"LAJES";#N/A,#N/A,FALSE,"PILARES";#N/A,#N/A,FALSE,"VIGAS"}</definedName>
    <definedName name="noo" hidden="1">{#N/A,#N/A,FALSE,"ALVENARIA";#N/A,#N/A,FALSE,"BLOCOS";#N/A,#N/A,FALSE,"CINTAS";#N/A,#N/A,FALSE,"CORTINA";#N/A,#N/A,FALSE,"LAJES";#N/A,#N/A,FALSE,"PILARES";#N/A,#N/A,FALSE,"VIGAS"}</definedName>
    <definedName name="Objeto" localSheetId="1" hidden="1">[1]MENU!$J$1</definedName>
    <definedName name="Objeto" hidden="1">[2]MENU!$J$1</definedName>
    <definedName name="obra" localSheetId="2">#REF!</definedName>
    <definedName name="obra" localSheetId="3">#REF!</definedName>
    <definedName name="obra" localSheetId="6">#REF!</definedName>
    <definedName name="obra">#REF!</definedName>
    <definedName name="obra1" localSheetId="2">#REF!</definedName>
    <definedName name="obra1" localSheetId="3">#REF!</definedName>
    <definedName name="obra1" localSheetId="6">#REF!</definedName>
    <definedName name="obra1">#REF!</definedName>
    <definedName name="obra2" localSheetId="2">#REF!</definedName>
    <definedName name="obra2" localSheetId="3">#REF!</definedName>
    <definedName name="obra2" localSheetId="6">#REF!</definedName>
    <definedName name="obra2">#REF!</definedName>
    <definedName name="obra3" localSheetId="2">#REF!</definedName>
    <definedName name="obra3" localSheetId="3">#REF!</definedName>
    <definedName name="obra3" localSheetId="6">#REF!</definedName>
    <definedName name="obra3">#REF!</definedName>
    <definedName name="obra4" localSheetId="2">#REF!</definedName>
    <definedName name="obra4" localSheetId="3">#REF!</definedName>
    <definedName name="obra4" localSheetId="6">#REF!</definedName>
    <definedName name="obra4">#REF!</definedName>
    <definedName name="obra5" localSheetId="2">#REF!</definedName>
    <definedName name="obra5" localSheetId="3">#REF!</definedName>
    <definedName name="obra5" localSheetId="6">#REF!</definedName>
    <definedName name="obra5">#REF!</definedName>
    <definedName name="ORÇ" localSheetId="2">#REF!</definedName>
    <definedName name="ORÇ" localSheetId="3">#REF!</definedName>
    <definedName name="ORÇ" localSheetId="1">#REF!</definedName>
    <definedName name="ORÇ" localSheetId="6">#REF!</definedName>
    <definedName name="ORÇ">#REF!</definedName>
    <definedName name="orcamento" localSheetId="2" hidden="1">{#N/A,#N/A,FALSE,"ALVENARIA";#N/A,#N/A,FALSE,"BLOCOS";#N/A,#N/A,FALSE,"CINTAS";#N/A,#N/A,FALSE,"CORTINA";#N/A,#N/A,FALSE,"LAJES";#N/A,#N/A,FALSE,"PILARES";#N/A,#N/A,FALSE,"VIGAS"}</definedName>
    <definedName name="orcamento" localSheetId="3" hidden="1">{#N/A,#N/A,FALSE,"ALVENARIA";#N/A,#N/A,FALSE,"BLOCOS";#N/A,#N/A,FALSE,"CINTAS";#N/A,#N/A,FALSE,"CORTINA";#N/A,#N/A,FALSE,"LAJES";#N/A,#N/A,FALSE,"PILARES";#N/A,#N/A,FALSE,"VIGAS"}</definedName>
    <definedName name="orcamento" hidden="1">{#N/A,#N/A,FALSE,"ALVENARIA";#N/A,#N/A,FALSE,"BLOCOS";#N/A,#N/A,FALSE,"CINTAS";#N/A,#N/A,FALSE,"CORTINA";#N/A,#N/A,FALSE,"LAJES";#N/A,#N/A,FALSE,"PILARES";#N/A,#N/A,FALSE,"VIGAS"}</definedName>
    <definedName name="ORÇAMENTO.BancoRef" localSheetId="2" hidden="1">[2]ORÇAMENTO!$F$8</definedName>
    <definedName name="ORÇAMENTO.BancoRef" localSheetId="3" hidden="1">[2]ORÇAMENTO!$F$8</definedName>
    <definedName name="ORÇAMENTO.BancoRef" localSheetId="1" hidden="1">[1]ORÇAMENTO!$F$8</definedName>
    <definedName name="ORÇAMENTO.BancoRef" hidden="1">PO!$F$6</definedName>
    <definedName name="ORÇAMENTO.CodBarra" localSheetId="2" hidden="1">IF(ORÇAMENTO.Fonte="Sinapi",SUBSTITUTE(SUBSTITUTE(ORÇAMENTO.Codigo,"/00","/"),"/0","/"),ORÇAMENTO.Codigo)</definedName>
    <definedName name="ORÇAMENTO.CodBarra" localSheetId="3" hidden="1">IF(ORÇAMENTO.Fonte="Sinapi",SUBSTITUTE(SUBSTITUTE(ORÇAMENTO.Codigo,"/00","/"),"/0","/"),ORÇAMENTO.Codigo)</definedName>
    <definedName name="ORÇAMENTO.CodBarra" localSheetId="1" hidden="1">IF('MC 1'!ORÇAMENTO.Fonte="Sinapi",SUBSTITUTE(SUBSTITUTE('MC 1'!ORÇAMENTO.Codigo,"/00","/"),"/0","/"),'MC 1'!ORÇAMENTO.Codigo)</definedName>
    <definedName name="ORÇAMENTO.CodBarra" hidden="1">IF(ORÇAMENTO.Fonte="Sinapi",SUBSTITUTE(SUBSTITUTE(ORÇAMENTO.Codigo,"/00","/"),"/0","/"),ORÇAMENTO.Codigo)</definedName>
    <definedName name="ORÇAMENTO.Codigo" localSheetId="1" hidden="1">[1]ORÇAMENTO!$Q1</definedName>
    <definedName name="ORÇAMENTO.Codigo" hidden="1">[2]ORÇAMENTO!$Q1</definedName>
    <definedName name="ORÇAMENTO.CustoUnitario" localSheetId="1" hidden="1">ROUND([1]ORÇAMENTO!$U1,15-13*[1]ORÇAMENTO!$AF$8)</definedName>
    <definedName name="ORÇAMENTO.CustoUnitario" hidden="1">ROUND([2]ORÇAMENTO!$U1,15-13*[2]ORÇAMENTO!$AF$8)</definedName>
    <definedName name="ORÇAMENTO.Descricao" localSheetId="1" hidden="1">[1]ORÇAMENTO!$R1</definedName>
    <definedName name="ORÇAMENTO.Descricao" hidden="1">[2]ORÇAMENTO!$R1</definedName>
    <definedName name="ORÇAMENTO.Fonte" localSheetId="1" hidden="1">[1]ORÇAMENTO!$P1</definedName>
    <definedName name="ORÇAMENTO.Fonte" hidden="1">[2]ORÇAMENTO!$P1</definedName>
    <definedName name="ORÇAMENTO.ListaCrono" localSheetId="1" hidden="1">OFFSET([1]ORÇAMENTO!$AD$15,1,0):OFFSET([1]ORÇAMENTO!$AD$266,-1,0)</definedName>
    <definedName name="ORÇAMENTO.ListaCrono" hidden="1">OFFSET([2]ORÇAMENTO!$AD$15,1,0):OFFSET([2]ORÇAMENTO!$AD$266,-1,0)</definedName>
    <definedName name="ORÇAMENTO.MáximoListaCrono" localSheetId="2" hidden="1">MAX(ORÇAMENTO.ListaCrono)</definedName>
    <definedName name="ORÇAMENTO.MáximoListaCrono" localSheetId="3" hidden="1">MAX(ORÇAMENTO.ListaCrono)</definedName>
    <definedName name="ORÇAMENTO.MáximoListaCrono" localSheetId="1" hidden="1">MAX('MC 1'!ORÇAMENTO.ListaCrono)</definedName>
    <definedName name="ORÇAMENTO.MáximoListaCrono" hidden="1">MAX(ORÇAMENTO.ListaCrono)</definedName>
    <definedName name="ORÇAMENTO.Nivel" localSheetId="1" hidden="1">[1]ORÇAMENTO!$M1</definedName>
    <definedName name="ORÇAMENTO.Nivel" hidden="1">[2]ORÇAMENTO!$M1</definedName>
    <definedName name="ORÇAMENTO.OpcaoBDI" localSheetId="1" hidden="1">[1]ORÇAMENTO!$V1</definedName>
    <definedName name="ORÇAMENTO.OpcaoBDI" hidden="1">[2]ORÇAMENTO!$V1</definedName>
    <definedName name="ORÇAMENTO.PasteFormat1" localSheetId="1" hidden="1">OFFSET([1]ORÇAMENTO!$P$15,1,0):OFFSET([1]ORÇAMENTO!$S$266,-1,0)</definedName>
    <definedName name="ORÇAMENTO.PasteFormat1" hidden="1">OFFSET([2]ORÇAMENTO!$P$15,1,0):OFFSET([2]ORÇAMENTO!$S$266,-1,0)</definedName>
    <definedName name="ORÇAMENTO.PasteFormat2" localSheetId="1" hidden="1">OFFSET([1]ORÇAMENTO!$U$15,1,0):OFFSET([1]ORÇAMENTO!$V$266,-1,0)</definedName>
    <definedName name="ORÇAMENTO.PasteFormat2" hidden="1">OFFSET([2]ORÇAMENTO!$U$15,1,0):OFFSET([2]ORÇAMENTO!$V$266,-1,0)</definedName>
    <definedName name="ORÇAMENTO.PrecoUnitarioLicitado" localSheetId="1" hidden="1">[1]ORÇAMENTO!$AL1</definedName>
    <definedName name="ORÇAMENTO.PrecoUnitarioLicitado" hidden="1">[2]ORÇAMENTO!$AL1</definedName>
    <definedName name="ORÇAMENTO.RangeQuant" localSheetId="1" hidden="1">OFFSET([1]ORÇAMENTO!$T$15,1,0):OFFSET([1]ORÇAMENTO!$T$266,-1,0)</definedName>
    <definedName name="ORÇAMENTO.RangeQuant" hidden="1">OFFSET([2]ORÇAMENTO!$T$15,1,0):OFFSET([2]ORÇAMENTO!$T$266,-1,0)</definedName>
    <definedName name="ORÇAMENTO.SumCPMANUAL" localSheetId="1" hidden="1">SUMIF([1]ORÇAMENTO!$Z$15:$Z$266,"CP",[1]ORÇAMENTO!$AA$15:$AA$266)</definedName>
    <definedName name="ORÇAMENTO.SumCPMANUAL" hidden="1">SUMIF([2]ORÇAMENTO!$Z$15:$Z$266,"CP",[2]ORÇAMENTO!$AA$15:$AA$266)</definedName>
    <definedName name="ORÇAMENTO.SumINVMANUAL" localSheetId="1" hidden="1">SUMIF([1]ORÇAMENTO!$Z$15:$Z$266,"RP",[1]ORÇAMENTO!$X$15:$X$266)+SUMIF([1]ORÇAMENTO!$Z$15:$Z$266,"CP",[1]ORÇAMENTO!$X$15:$X$266)+SUMIF([1]ORÇAMENTO!$Z$15:$Z$266,"OU",[1]ORÇAMENTO!$X$15:$X$266)</definedName>
    <definedName name="ORÇAMENTO.SumINVMANUAL" hidden="1">SUMIF([2]ORÇAMENTO!$Z$15:$Z$266,"RP",[2]ORÇAMENTO!$X$15:$X$266)+SUMIF([2]ORÇAMENTO!$Z$15:$Z$266,"CP",[2]ORÇAMENTO!$X$15:$X$266)+SUMIF([2]ORÇAMENTO!$Z$15:$Z$266,"OU",[2]ORÇAMENTO!$X$15:$X$266)</definedName>
    <definedName name="ORÇAMENTO.SumOUTROSMANUAL" localSheetId="1" hidden="1">SUMIF([1]ORÇAMENTO!$Z$15:$Z$266,"OU",[1]ORÇAMENTO!$AB$15:$AB$266)</definedName>
    <definedName name="ORÇAMENTO.SumOUTROSMANUAL" hidden="1">SUMIF([2]ORÇAMENTO!$Z$15:$Z$266,"OU",[2]ORÇAMENTO!$AB$15:$AB$266)</definedName>
    <definedName name="ORÇAMENTO.SumREPASSEMANUAL" localSheetId="2" hidden="1">ORÇAMENTO.SumINVMANUAL-ORÇAMENTO.SumCPMANUAL-ORÇAMENTO.SumOUTROSMANUAL</definedName>
    <definedName name="ORÇAMENTO.SumREPASSEMANUAL" localSheetId="3" hidden="1">ORÇAMENTO.SumINVMANUAL-ORÇAMENTO.SumCPMANUAL-ORÇAMENTO.SumOUTROSMANUAL</definedName>
    <definedName name="ORÇAMENTO.SumREPASSEMANUAL" localSheetId="1" hidden="1">'MC 1'!ORÇAMENTO.SumINVMANUAL-'MC 1'!ORÇAMENTO.SumCPMANUAL-'MC 1'!ORÇAMENTO.SumOUTROSMANUAL</definedName>
    <definedName name="ORÇAMENTO.SumREPASSEMANUAL" hidden="1">ORÇAMENTO.SumINVMANUAL-ORÇAMENTO.SumCPMANUAL-ORÇAMENTO.SumOUTROSMANUAL</definedName>
    <definedName name="ORÇAMENTO.Unidade" localSheetId="1" hidden="1">[1]ORÇAMENTO!$S1</definedName>
    <definedName name="ORÇAMENTO.Unidade" hidden="1">[2]ORÇAMENTO!$S1</definedName>
    <definedName name="OUTROS" localSheetId="2">#REF!</definedName>
    <definedName name="OUTROS" localSheetId="3">#REF!</definedName>
    <definedName name="OUTROS" localSheetId="1">#REF!</definedName>
    <definedName name="OUTROS" localSheetId="6">#REF!</definedName>
    <definedName name="OUTROS">#REF!</definedName>
    <definedName name="P.1" localSheetId="2">#REF!</definedName>
    <definedName name="P.1" localSheetId="3">#REF!</definedName>
    <definedName name="P.1" localSheetId="6">#REF!</definedName>
    <definedName name="P.1">#REF!</definedName>
    <definedName name="P.10" localSheetId="2">#REF!</definedName>
    <definedName name="P.10" localSheetId="3">#REF!</definedName>
    <definedName name="P.10" localSheetId="6">#REF!</definedName>
    <definedName name="P.10">#REF!</definedName>
    <definedName name="P.11" localSheetId="2">#REF!</definedName>
    <definedName name="P.11" localSheetId="3">#REF!</definedName>
    <definedName name="P.11" localSheetId="6">#REF!</definedName>
    <definedName name="P.11">#REF!</definedName>
    <definedName name="P.12" localSheetId="2">#REF!</definedName>
    <definedName name="P.12" localSheetId="3">#REF!</definedName>
    <definedName name="P.12" localSheetId="6">#REF!</definedName>
    <definedName name="P.12">#REF!</definedName>
    <definedName name="P.13" localSheetId="2">#REF!</definedName>
    <definedName name="P.13" localSheetId="3">#REF!</definedName>
    <definedName name="P.13" localSheetId="6">#REF!</definedName>
    <definedName name="P.13">#REF!</definedName>
    <definedName name="P.14" localSheetId="2">#REF!</definedName>
    <definedName name="P.14" localSheetId="3">#REF!</definedName>
    <definedName name="P.14" localSheetId="6">#REF!</definedName>
    <definedName name="P.14">#REF!</definedName>
    <definedName name="P.15" localSheetId="2">#REF!</definedName>
    <definedName name="P.15" localSheetId="3">#REF!</definedName>
    <definedName name="P.15" localSheetId="6">#REF!</definedName>
    <definedName name="P.15">#REF!</definedName>
    <definedName name="P.2" localSheetId="2">#REF!</definedName>
    <definedName name="P.2" localSheetId="3">#REF!</definedName>
    <definedName name="P.2" localSheetId="6">#REF!</definedName>
    <definedName name="P.2">#REF!</definedName>
    <definedName name="P.3" localSheetId="2">#REF!</definedName>
    <definedName name="P.3" localSheetId="3">#REF!</definedName>
    <definedName name="P.3" localSheetId="6">#REF!</definedName>
    <definedName name="P.3">#REF!</definedName>
    <definedName name="P.4" localSheetId="2">#REF!</definedName>
    <definedName name="P.4" localSheetId="3">#REF!</definedName>
    <definedName name="P.4" localSheetId="6">#REF!</definedName>
    <definedName name="P.4">#REF!</definedName>
    <definedName name="P.5" localSheetId="2">#REF!</definedName>
    <definedName name="P.5" localSheetId="3">#REF!</definedName>
    <definedName name="P.5" localSheetId="6">#REF!</definedName>
    <definedName name="P.5">#REF!</definedName>
    <definedName name="P.6" localSheetId="2">#REF!</definedName>
    <definedName name="P.6" localSheetId="3">#REF!</definedName>
    <definedName name="P.6" localSheetId="6">#REF!</definedName>
    <definedName name="P.6">#REF!</definedName>
    <definedName name="P.7" localSheetId="2">#REF!</definedName>
    <definedName name="P.7" localSheetId="3">#REF!</definedName>
    <definedName name="P.7" localSheetId="6">#REF!</definedName>
    <definedName name="P.7">#REF!</definedName>
    <definedName name="P.8" localSheetId="2">#REF!</definedName>
    <definedName name="P.8" localSheetId="3">#REF!</definedName>
    <definedName name="P.8" localSheetId="6">#REF!</definedName>
    <definedName name="P.8">#REF!</definedName>
    <definedName name="P.9" localSheetId="2">#REF!</definedName>
    <definedName name="P.9" localSheetId="3">#REF!</definedName>
    <definedName name="P.9" localSheetId="6">#REF!</definedName>
    <definedName name="P.9">#REF!</definedName>
    <definedName name="Paisagismo_Consulta" localSheetId="2">#REF!</definedName>
    <definedName name="Paisagismo_Consulta" localSheetId="3">#REF!</definedName>
    <definedName name="Paisagismo_Consulta" localSheetId="6">#REF!</definedName>
    <definedName name="Paisagismo_Consulta">#REF!</definedName>
    <definedName name="PAVIMENTAÇÃO" localSheetId="2">#REF!</definedName>
    <definedName name="PAVIMENTAÇÃO" localSheetId="3">#REF!</definedName>
    <definedName name="PAVIMENTAÇÃO" localSheetId="6">#REF!</definedName>
    <definedName name="PAVIMENTAÇÃO">#REF!</definedName>
    <definedName name="PBR" localSheetId="2">#REF!</definedName>
    <definedName name="PBR" localSheetId="3">#REF!</definedName>
    <definedName name="PBR" localSheetId="6">#REF!</definedName>
    <definedName name="PBR">#REF!</definedName>
    <definedName name="Pedreiro_de_acabamento">[3]INSUMOS!$B$11</definedName>
    <definedName name="plani" localSheetId="2">#REF!</definedName>
    <definedName name="plani" localSheetId="3">#REF!</definedName>
    <definedName name="plani" localSheetId="6">#REF!</definedName>
    <definedName name="plani">#REF!</definedName>
    <definedName name="PLE.firstrow" localSheetId="1" hidden="1">[1]PLE!$15:$15</definedName>
    <definedName name="PLE.firstrow" hidden="1">[2]PLE!$15:$15</definedName>
    <definedName name="PLE.lastrow" localSheetId="1" hidden="1">[1]PLE!$30:$30</definedName>
    <definedName name="PLE.lastrow" hidden="1">[2]PLE!$30:$30</definedName>
    <definedName name="PLE.Medicao" localSheetId="1" hidden="1">[1]PLE!$J$9</definedName>
    <definedName name="PLE.Medicao" hidden="1">[2]PLE!$J$9</definedName>
    <definedName name="PLE.ValorDoEvento" localSheetId="1" hidden="1">SUMIF([1]CÁLCULO!$M$15:$M$266,[1]PLE!$B1,OFFSET([1]CÁLCULO!$AQ$15:$AQ$266,0,[1]PLE!A$12))</definedName>
    <definedName name="PLE.ValorDoEvento" hidden="1">SUMIF([2]CÁLCULO!$M$15:$M$266,[2]PLE!$B1,OFFSET([2]CÁLCULO!$AQ$15:$AQ$266,0,[2]PLE!A$12))</definedName>
    <definedName name="PO.ValoresBDI" localSheetId="1" hidden="1">OFFSET([1]ORÇAMENTO!$AH$15,1,0):OFFSET([1]ORÇAMENTO!$AH$266,-1,0)</definedName>
    <definedName name="PO.ValoresBDI" hidden="1">OFFSET([2]ORÇAMENTO!$AH$15,1,0):OFFSET([2]ORÇAMENTO!$AH$266,-1,0)</definedName>
    <definedName name="Poste" localSheetId="2">#REF!</definedName>
    <definedName name="Poste" localSheetId="3">#REF!</definedName>
    <definedName name="Poste" localSheetId="1">#REF!</definedName>
    <definedName name="Poste" localSheetId="6">#REF!</definedName>
    <definedName name="Poste">#REF!</definedName>
    <definedName name="PP1.1" localSheetId="2">#REF!</definedName>
    <definedName name="PP1.1" localSheetId="3">#REF!</definedName>
    <definedName name="PP1.1" localSheetId="6">#REF!</definedName>
    <definedName name="PP1.1">#REF!</definedName>
    <definedName name="PP1.10" localSheetId="2">#REF!</definedName>
    <definedName name="PP1.10" localSheetId="3">#REF!</definedName>
    <definedName name="PP1.10" localSheetId="6">#REF!</definedName>
    <definedName name="PP1.10">#REF!</definedName>
    <definedName name="PP1.11" localSheetId="2">#REF!</definedName>
    <definedName name="PP1.11" localSheetId="3">#REF!</definedName>
    <definedName name="PP1.11" localSheetId="6">#REF!</definedName>
    <definedName name="PP1.11">#REF!</definedName>
    <definedName name="PP1.12" localSheetId="2">#REF!</definedName>
    <definedName name="PP1.12" localSheetId="3">#REF!</definedName>
    <definedName name="PP1.12" localSheetId="6">#REF!</definedName>
    <definedName name="PP1.12">#REF!</definedName>
    <definedName name="PP1.13" localSheetId="2">#REF!</definedName>
    <definedName name="PP1.13" localSheetId="3">#REF!</definedName>
    <definedName name="PP1.13" localSheetId="6">#REF!</definedName>
    <definedName name="PP1.13">#REF!</definedName>
    <definedName name="PP1.14" localSheetId="2">#REF!</definedName>
    <definedName name="PP1.14" localSheetId="3">#REF!</definedName>
    <definedName name="PP1.14" localSheetId="6">#REF!</definedName>
    <definedName name="PP1.14">#REF!</definedName>
    <definedName name="PP1.15" localSheetId="2">#REF!</definedName>
    <definedName name="PP1.15" localSheetId="3">#REF!</definedName>
    <definedName name="PP1.15" localSheetId="6">#REF!</definedName>
    <definedName name="PP1.15">#REF!</definedName>
    <definedName name="PP1.2" localSheetId="2">#REF!</definedName>
    <definedName name="PP1.2" localSheetId="3">#REF!</definedName>
    <definedName name="PP1.2" localSheetId="6">#REF!</definedName>
    <definedName name="PP1.2">#REF!</definedName>
    <definedName name="PP1.3" localSheetId="2">#REF!</definedName>
    <definedName name="PP1.3" localSheetId="3">#REF!</definedName>
    <definedName name="PP1.3" localSheetId="6">#REF!</definedName>
    <definedName name="PP1.3">#REF!</definedName>
    <definedName name="PP1.4" localSheetId="2">#REF!</definedName>
    <definedName name="PP1.4" localSheetId="3">#REF!</definedName>
    <definedName name="PP1.4" localSheetId="6">#REF!</definedName>
    <definedName name="PP1.4">#REF!</definedName>
    <definedName name="PP1.5" localSheetId="2">#REF!</definedName>
    <definedName name="PP1.5" localSheetId="3">#REF!</definedName>
    <definedName name="PP1.5" localSheetId="6">#REF!</definedName>
    <definedName name="PP1.5">#REF!</definedName>
    <definedName name="PP1.6" localSheetId="2">#REF!</definedName>
    <definedName name="PP1.6" localSheetId="3">#REF!</definedName>
    <definedName name="PP1.6" localSheetId="6">#REF!</definedName>
    <definedName name="PP1.6">#REF!</definedName>
    <definedName name="PP1.7" localSheetId="2">#REF!</definedName>
    <definedName name="PP1.7" localSheetId="3">#REF!</definedName>
    <definedName name="PP1.7" localSheetId="6">#REF!</definedName>
    <definedName name="PP1.7">#REF!</definedName>
    <definedName name="PP1.8" localSheetId="2">#REF!</definedName>
    <definedName name="PP1.8" localSheetId="3">#REF!</definedName>
    <definedName name="PP1.8" localSheetId="6">#REF!</definedName>
    <definedName name="PP1.8">#REF!</definedName>
    <definedName name="PP1.9" localSheetId="2">#REF!</definedName>
    <definedName name="PP1.9" localSheetId="3">#REF!</definedName>
    <definedName name="PP1.9" localSheetId="6">#REF!</definedName>
    <definedName name="PP1.9">#REF!</definedName>
    <definedName name="Preco" localSheetId="2">#REF!</definedName>
    <definedName name="Preco" localSheetId="3">#REF!</definedName>
    <definedName name="Preco" localSheetId="1">#REF!</definedName>
    <definedName name="Preco" localSheetId="6">#REF!</definedName>
    <definedName name="Preco">#REF!</definedName>
    <definedName name="Preparo_Terreno" localSheetId="2">#REF!</definedName>
    <definedName name="Preparo_Terreno" localSheetId="3">#REF!</definedName>
    <definedName name="Preparo_Terreno" localSheetId="6">#REF!</definedName>
    <definedName name="Preparo_Terreno">#REF!</definedName>
    <definedName name="PROJ" localSheetId="2">#REF!</definedName>
    <definedName name="PROJ" localSheetId="3">#REF!</definedName>
    <definedName name="PROJ" localSheetId="6">#REF!</definedName>
    <definedName name="PROJ">#REF!</definedName>
    <definedName name="PRT" localSheetId="2">#REF!</definedName>
    <definedName name="PRT" localSheetId="3">#REF!</definedName>
    <definedName name="PRT" localSheetId="6">#REF!</definedName>
    <definedName name="PRT">#REF!</definedName>
    <definedName name="pv" localSheetId="2">#REF!</definedName>
    <definedName name="pv" localSheetId="3">#REF!</definedName>
    <definedName name="pv" localSheetId="6">#REF!</definedName>
    <definedName name="pv">#REF!</definedName>
    <definedName name="qci" localSheetId="2">#REF!</definedName>
    <definedName name="qci" localSheetId="3">#REF!</definedName>
    <definedName name="qci" localSheetId="6">#REF!</definedName>
    <definedName name="qci">#REF!</definedName>
    <definedName name="QCI.CPManual" localSheetId="1" hidden="1">ROUND([1]QCI!$W1,2)</definedName>
    <definedName name="QCI.CPManual" hidden="1">ROUND([2]QCI!$W1,2)</definedName>
    <definedName name="QCI.DescManual" localSheetId="1" hidden="1">[1]QCI!$R1</definedName>
    <definedName name="QCI.DescManual" hidden="1">[2]QCI!$R1</definedName>
    <definedName name="QCI.Divisao" localSheetId="1" hidden="1">[1]QCI!$V1</definedName>
    <definedName name="QCI.Divisao" hidden="1">[2]QCI!$V1</definedName>
    <definedName name="QCI.ExisteManual" localSheetId="1" hidden="1">(COUNTIF([1]QCI!$B$13:$B$24,"Manual")+COUNTIF([1]QCI!$B$13:$B$24,"SemiAuto"))&gt;0</definedName>
    <definedName name="QCI.ExisteManual" hidden="1">(COUNTIF([2]QCI!$B$13:$B$24,"Manual")+COUNTIF([2]QCI!$B$13:$B$24,"SemiAuto"))&gt;0</definedName>
    <definedName name="QCI.InvManual" localSheetId="1" hidden="1">ROUND([1]QCI!$U1,2)</definedName>
    <definedName name="QCI.InvManual" hidden="1">ROUND([2]QCI!$U1,2)</definedName>
    <definedName name="QCI.ItemInvestimento" localSheetId="1" hidden="1">OFFSET([1]DADOS!$J$2,1,0,COUNTA([1]DADOS!$J:$J)-1,1)</definedName>
    <definedName name="QCI.ItemInvestimento" hidden="1">OFFSET([2]DADOS!$J$2,1,0,COUNTA([2]DADOS!$J:$J)-1,1)</definedName>
    <definedName name="QCI.LoteManual" localSheetId="1" hidden="1">[1]QCI!$T1</definedName>
    <definedName name="QCI.LoteManual" hidden="1">[2]QCI!$T1</definedName>
    <definedName name="QCI.MaxCPManual" localSheetId="1" hidden="1">[1]QCI!$O1-[1]QCI!$X1</definedName>
    <definedName name="QCI.MaxCPManual" hidden="1">[2]QCI!$O1-[2]QCI!$X1</definedName>
    <definedName name="QCI.MaxOUManual" localSheetId="1" hidden="1">[1]QCI!$O1-[1]QCI!$W1</definedName>
    <definedName name="QCI.MaxOUManual" hidden="1">[2]QCI!$O1-[2]QCI!$W1</definedName>
    <definedName name="QCI.OutrosManual" localSheetId="1" hidden="1">ROUND([1]QCI!$X1,2)</definedName>
    <definedName name="QCI.OutrosManual" hidden="1">ROUND([2]QCI!$X1,2)</definedName>
    <definedName name="QCI.SubItemInvestimento" localSheetId="1" hidden="1">OFFSET([1]DADOS!$A$2,1,MATCH([1]QCI!$E1,[1]DADOS!$2:$2,0)-1,INDEX([1]DADOS!$2:$2,MATCH([1]QCI!$E1,[1]DADOS!$2:$2,0)+1))</definedName>
    <definedName name="QCI.SubItemInvestimento" hidden="1">OFFSET([2]DADOS!$A$2,1,MATCH([2]QCI!$E1,[2]DADOS!$2:$2,0)-1,INDEX([2]DADOS!$2:$2,MATCH([2]QCI!$E1,[2]DADOS!$2:$2,0)+1))</definedName>
    <definedName name="QCI.SumCPMANUAL" localSheetId="1" hidden="1">SUMIF([1]QCI!$B$13:$B$24,"Manual",[1]QCI!$AA$13:$AA$24)</definedName>
    <definedName name="QCI.SumCPMANUAL" hidden="1">SUMIF([2]QCI!$B$13:$B$24,"Manual",[2]QCI!$AA$13:$AA$24)</definedName>
    <definedName name="QCI.SumINVMANUAL" localSheetId="1" hidden="1">SUMIF([1]QCI!$B$13:$B$24,"Manual",[1]QCI!$O$13:$O$24)</definedName>
    <definedName name="QCI.SumINVMANUAL" hidden="1">SUMIF([2]QCI!$B$13:$B$24,"Manual",[2]QCI!$O$13:$O$24)</definedName>
    <definedName name="QCI.SumOUTROSMANUAL" localSheetId="1" hidden="1">SUMIF([1]QCI!$B$13:$B$24,"Manual",[1]QCI!$AB$13:$AB$24)</definedName>
    <definedName name="QCI.SumOUTROSMANUAL" hidden="1">SUMIF([2]QCI!$B$13:$B$24,"Manual",[2]QCI!$AB$13:$AB$24)</definedName>
    <definedName name="QCI.SumREPASSEMANUAL" localSheetId="2" hidden="1">QCI.SumINVMANUAL-QCI.CPManual-QCI.OutrosManual</definedName>
    <definedName name="QCI.SumREPASSEMANUAL" localSheetId="3" hidden="1">QCI.SumINVMANUAL-QCI.CPManual-QCI.OutrosManual</definedName>
    <definedName name="QCI.SumREPASSEMANUAL" localSheetId="1" hidden="1">'MC 1'!QCI.SumINVMANUAL-'MC 1'!QCI.CPManual-'MC 1'!QCI.OutrosManual</definedName>
    <definedName name="QCI.SumREPASSEMANUAL" hidden="1">QCI.SumINVMANUAL-QCI.CPManual-QCI.OutrosManual</definedName>
    <definedName name="RawData" localSheetId="2">#REF!</definedName>
    <definedName name="RawData" localSheetId="3">#REF!</definedName>
    <definedName name="RawData" localSheetId="1">#REF!</definedName>
    <definedName name="RawData" localSheetId="6">#REF!</definedName>
    <definedName name="RawData">#REF!</definedName>
    <definedName name="RawHeader" localSheetId="2">#REF!</definedName>
    <definedName name="RawHeader" localSheetId="3">#REF!</definedName>
    <definedName name="RawHeader" localSheetId="6">#REF!</definedName>
    <definedName name="RawHeader">#REF!</definedName>
    <definedName name="REDE_COLETORA" localSheetId="2">#REF!</definedName>
    <definedName name="REDE_COLETORA" localSheetId="3">#REF!</definedName>
    <definedName name="REDE_COLETORA" localSheetId="6">#REF!</definedName>
    <definedName name="REDE_COLETORA">#REF!</definedName>
    <definedName name="REF_SERVICOS" localSheetId="2">#REF!</definedName>
    <definedName name="REF_SERVICOS" localSheetId="3">#REF!</definedName>
    <definedName name="REF_SERVICOS" localSheetId="6">#REF!</definedName>
    <definedName name="REF_SERVICOS">#REF!</definedName>
    <definedName name="REFERENCIA.Descricao" localSheetId="2" hidden="1">IF(ISNUMBER([2]ORÇAMENTO!$AF1),OFFSET(INDIRECT('BDI '!ORÇAMENTO.BancoRef),[2]ORÇAMENTO!$AF1-1,3,1),[2]ORÇAMENTO!$AF1)</definedName>
    <definedName name="REFERENCIA.Descricao" localSheetId="3" hidden="1">IF(ISNUMBER([2]ORÇAMENTO!$AF1),OFFSET(INDIRECT(CFF!ORÇAMENTO.BancoRef),[2]ORÇAMENTO!$AF1-1,3,1),[2]ORÇAMENTO!$AF1)</definedName>
    <definedName name="REFERENCIA.Descricao" localSheetId="1" hidden="1">IF(ISNUMBER([1]ORÇAMENTO!$AF1),OFFSET(INDIRECT('MC 1'!ORÇAMENTO.BancoRef),[1]ORÇAMENTO!$AF1-1,3,1),[1]ORÇAMENTO!$AF1)</definedName>
    <definedName name="REFERENCIA.Descricao" hidden="1">IF(ISNUMBER(PO!$O1),OFFSET(INDIRECT(ORÇAMENTO.BancoRef),PO!$O1-1,3,1),PO!$O1)</definedName>
    <definedName name="REFERENCIA.Desonerado" localSheetId="2" hidden="1">IF(ISNUMBER([2]ORÇAMENTO!$AF1),VALUE(OFFSET(INDIRECT('BDI '!ORÇAMENTO.BancoRef),[2]ORÇAMENTO!$AF1-1,5,1)),0)</definedName>
    <definedName name="REFERENCIA.Desonerado" localSheetId="3" hidden="1">IF(ISNUMBER([2]ORÇAMENTO!$AF1),VALUE(OFFSET(INDIRECT(CFF!ORÇAMENTO.BancoRef),[2]ORÇAMENTO!$AF1-1,5,1)),0)</definedName>
    <definedName name="REFERENCIA.Desonerado" localSheetId="1" hidden="1">IF(ISNUMBER([1]ORÇAMENTO!$AF1),VALUE(OFFSET(INDIRECT('MC 1'!ORÇAMENTO.BancoRef),[1]ORÇAMENTO!$AF1-1,5,1)),0)</definedName>
    <definedName name="REFERENCIA.Desonerado" localSheetId="6" hidden="1">#N/A</definedName>
    <definedName name="REFERENCIA.Desonerado" hidden="1">IF(ISNUMBER([1]ORÇAMENTO!$AF1),VALUE(OFFSET(INDIRECT('BDI '!ORÇAMENTO.BancoRef),[1]ORÇAMENTO!$AF1-1,5,1)),0)</definedName>
    <definedName name="REFERENCIA.NaoDesonerado" localSheetId="2" hidden="1">IF(ISNUMBER([2]ORÇAMENTO!$AF1),VALUE(OFFSET(INDIRECT('BDI '!ORÇAMENTO.BancoRef),[2]ORÇAMENTO!$AF1-1,6,1)),0)</definedName>
    <definedName name="REFERENCIA.NaoDesonerado" localSheetId="3" hidden="1">IF(ISNUMBER([2]ORÇAMENTO!$AF1),VALUE(OFFSET(INDIRECT(CFF!ORÇAMENTO.BancoRef),[2]ORÇAMENTO!$AF1-1,6,1)),0)</definedName>
    <definedName name="REFERENCIA.NaoDesonerado" localSheetId="1" hidden="1">IF(ISNUMBER([1]ORÇAMENTO!$AF1),VALUE(OFFSET(INDIRECT('MC 1'!ORÇAMENTO.BancoRef),[1]ORÇAMENTO!$AF1-1,6,1)),0)</definedName>
    <definedName name="REFERENCIA.NaoDesonerado" localSheetId="6" hidden="1">#N/A</definedName>
    <definedName name="REFERENCIA.NaoDesonerado" hidden="1">IF(ISNUMBER([1]ORÇAMENTO!$AF1),VALUE(OFFSET(INDIRECT('BDI '!ORÇAMENTO.BancoRef),[1]ORÇAMENTO!$AF1-1,6,1)),0)</definedName>
    <definedName name="REFERENCIA.Unidade" localSheetId="2" hidden="1">IF(ISNUMBER([2]ORÇAMENTO!$AF1),OFFSET(INDIRECT('BDI '!ORÇAMENTO.BancoRef),[2]ORÇAMENTO!$AF1-1,4,1),"-")</definedName>
    <definedName name="REFERENCIA.Unidade" localSheetId="3" hidden="1">IF(ISNUMBER([2]ORÇAMENTO!$AF1),OFFSET(INDIRECT(CFF!ORÇAMENTO.BancoRef),[2]ORÇAMENTO!$AF1-1,4,1),"-")</definedName>
    <definedName name="REFERENCIA.Unidade" localSheetId="1" hidden="1">IF(ISNUMBER([1]ORÇAMENTO!$AF1),OFFSET(INDIRECT('MC 1'!ORÇAMENTO.BancoRef),[1]ORÇAMENTO!$AF1-1,4,1),"-")</definedName>
    <definedName name="REFERENCIA.Unidade" localSheetId="6" hidden="1">#N/A</definedName>
    <definedName name="REFERENCIA.Unidade" hidden="1">IF(ISNUMBER([1]ORÇAMENTO!$AF1),OFFSET(INDIRECT('BDI '!ORÇAMENTO.BancoRef),[1]ORÇAMENTO!$AF1-1,4,1),"-")</definedName>
    <definedName name="RegimeExecucao" localSheetId="2" hidden="1">IF(OR(Import.RegimeExecução="",Import.RegimeExecução="Empreitada por Preço Global",Import.RegimeExecução="Empreitada Integral"),"Global","Unitário")</definedName>
    <definedName name="RegimeExecucao" localSheetId="3" hidden="1">IF(OR(Import.RegimeExecução="",Import.RegimeExecução="Empreitada por Preço Global",Import.RegimeExecução="Empreitada Integral"),"Global","Unitário")</definedName>
    <definedName name="RegimeExecucao" localSheetId="1" hidden="1">IF(OR('MC 1'!Import.RegimeExecução="",'MC 1'!Import.RegimeExecução="Empreitada por Preço Global",'MC 1'!Import.RegimeExecução="Empreitada Integral"),"Global","Unitário")</definedName>
    <definedName name="RegimeExecucao" hidden="1">IF(OR(Import.RegimeExecução="",Import.RegimeExecução="Empreitada por Preço Global",Import.RegimeExecução="Empreitada Integral"),"Global","Unitário")</definedName>
    <definedName name="RESP." localSheetId="2">#REF!</definedName>
    <definedName name="RESP." localSheetId="3">#REF!</definedName>
    <definedName name="RESP." localSheetId="1">#REF!</definedName>
    <definedName name="RESP." localSheetId="6">#REF!</definedName>
    <definedName name="RESP.">#REF!</definedName>
    <definedName name="rodovia" localSheetId="2">#REF!</definedName>
    <definedName name="rodovia" localSheetId="3">#REF!</definedName>
    <definedName name="rodovia" localSheetId="6">#REF!</definedName>
    <definedName name="rodovia">#REF!</definedName>
    <definedName name="RRE.MaxCPAcum" localSheetId="1" hidden="1">[1]RRE!$AD$26</definedName>
    <definedName name="RRE.MaxCPAcum" hidden="1">[2]RRE!$AD$26</definedName>
    <definedName name="RRE.MaxCPAnt" localSheetId="1" hidden="1">[1]RRE!$AC$26</definedName>
    <definedName name="RRE.MaxCPAnt" hidden="1">[2]RRE!$AC$26</definedName>
    <definedName name="RRE.MaxOUAcum" localSheetId="1" hidden="1">[1]RRE!$AD$27</definedName>
    <definedName name="RRE.MaxOUAcum" hidden="1">[2]RRE!$AD$27</definedName>
    <definedName name="RRE.MaxOUAnt" localSheetId="1" hidden="1">[1]RRE!$AC$27</definedName>
    <definedName name="RRE.MaxOUAnt" hidden="1">[2]RRE!$AC$27</definedName>
    <definedName name="RRE.Numero" localSheetId="1" hidden="1">OFFSET([1]RRE!$O$7,0,1)</definedName>
    <definedName name="RRE.Numero" hidden="1">OFFSET([2]RRE!$O$7,0,1)</definedName>
    <definedName name="RRE.VIMeta" localSheetId="1" hidden="1">[1]RRE!$L1</definedName>
    <definedName name="RRE.VIMeta" hidden="1">[2]RRE!$L1</definedName>
    <definedName name="RTL" localSheetId="2">#REF!</definedName>
    <definedName name="RTL" localSheetId="3">#REF!</definedName>
    <definedName name="RTL" localSheetId="1">#REF!</definedName>
    <definedName name="RTL" localSheetId="6">#REF!</definedName>
    <definedName name="RTL">#REF!</definedName>
    <definedName name="sasasa" localSheetId="2">#REF!</definedName>
    <definedName name="sasasa" localSheetId="3">#REF!</definedName>
    <definedName name="sasasa" localSheetId="1">#REF!</definedName>
    <definedName name="sasasa" localSheetId="6">#REF!</definedName>
    <definedName name="sasasa">#REF!</definedName>
    <definedName name="sasasasasasa" localSheetId="2">#REF!</definedName>
    <definedName name="sasasasasasa" localSheetId="3">#REF!</definedName>
    <definedName name="sasasasasasa" localSheetId="6">#REF!</definedName>
    <definedName name="sasasasasasa">#REF!</definedName>
    <definedName name="SDS" localSheetId="2">#REF!</definedName>
    <definedName name="SDS" localSheetId="3">#REF!</definedName>
    <definedName name="SDS" localSheetId="6">#REF!</definedName>
    <definedName name="SDS">#REF!</definedName>
    <definedName name="Sede_Detran_Consulta" localSheetId="2">#REF!</definedName>
    <definedName name="Sede_Detran_Consulta" localSheetId="3">#REF!</definedName>
    <definedName name="Sede_Detran_Consulta" localSheetId="6">#REF!</definedName>
    <definedName name="Sede_Detran_Consulta">#REF!</definedName>
    <definedName name="SENHAGT" hidden="1">"PM3CAIXA"</definedName>
    <definedName name="SERVIÇOS_COMPLEMENTARES" localSheetId="2">#REF!</definedName>
    <definedName name="SERVIÇOS_COMPLEMENTARES" localSheetId="3">#REF!</definedName>
    <definedName name="SERVIÇOS_COMPLEMENTARES" localSheetId="1">#REF!</definedName>
    <definedName name="SERVIÇOS_COMPLEMENTARES" localSheetId="6">#REF!</definedName>
    <definedName name="SERVIÇOS_COMPLEMENTARES">#REF!</definedName>
    <definedName name="SERVIÇOS_PRELIMINARES" localSheetId="2">#REF!</definedName>
    <definedName name="SERVIÇOS_PRELIMINARES" localSheetId="3">#REF!</definedName>
    <definedName name="SERVIÇOS_PRELIMINARES" localSheetId="1">#REF!</definedName>
    <definedName name="SERVIÇOS_PRELIMINARES" localSheetId="6">#REF!</definedName>
    <definedName name="SERVIÇOS_PRELIMINARES">#REF!</definedName>
    <definedName name="Servicos_Tecnicos" localSheetId="2">#REF!</definedName>
    <definedName name="Servicos_Tecnicos" localSheetId="3">#REF!</definedName>
    <definedName name="Servicos_Tecnicos" localSheetId="6">#REF!</definedName>
    <definedName name="Servicos_Tecnicos">#REF!</definedName>
    <definedName name="Servicos_Tecnicos_" localSheetId="2">#REF!</definedName>
    <definedName name="Servicos_Tecnicos_" localSheetId="3">#REF!</definedName>
    <definedName name="Servicos_Tecnicos_" localSheetId="6">#REF!</definedName>
    <definedName name="Servicos_Tecnicos_">#REF!</definedName>
    <definedName name="SomaAgrup" localSheetId="2" hidden="1">SUMIF(OFFSET([2]ORÇAMENTO!$C1,1,0,[2]ORÇAMENTO!$D1),"S",OFFSET([2]ORÇAMENTO!A1,1,0,[2]ORÇAMENTO!$D1))</definedName>
    <definedName name="SomaAgrup" localSheetId="3" hidden="1">SUMIF(OFFSET([2]ORÇAMENTO!$C1,1,0,[2]ORÇAMENTO!$D1),"S",OFFSET([2]ORÇAMENTO!A1,1,0,[2]ORÇAMENTO!$D1))</definedName>
    <definedName name="SomaAgrup" localSheetId="1" hidden="1">SUMIF(OFFSET([1]ORÇAMENTO!$C1,1,0,[1]ORÇAMENTO!$D1),"S",OFFSET([1]ORÇAMENTO!A1,1,0,[1]ORÇAMENTO!$D1))</definedName>
    <definedName name="SomaAgrup" hidden="1">SUMIF(OFFSET(PO!$C1,1,0,PO!$D1),"S",OFFSET(PO!A1,1,0,PO!$D1))</definedName>
    <definedName name="SomaAgrupBM" localSheetId="1" hidden="1">SUMIF(OFFSET([1]BM!$A1,1,0,[1]BM!$B1),"S",OFFSET([1]BM!A1,1,0,[1]BM!$B1))</definedName>
    <definedName name="SomaAgrupBM" hidden="1">SUMIF(OFFSET([2]BM!$A1,1,0,[2]BM!$B1),"S",OFFSET([2]BM!A1,1,0,[2]BM!$B1))</definedName>
    <definedName name="subtrecho" localSheetId="2">#REF!</definedName>
    <definedName name="subtrecho" localSheetId="3">#REF!</definedName>
    <definedName name="subtrecho" localSheetId="1">#REF!</definedName>
    <definedName name="subtrecho" localSheetId="6">#REF!</definedName>
    <definedName name="subtrecho">#REF!</definedName>
    <definedName name="T.1" localSheetId="2">#REF!</definedName>
    <definedName name="T.1" localSheetId="3">#REF!</definedName>
    <definedName name="T.1" localSheetId="6">#REF!</definedName>
    <definedName name="T.1">#REF!</definedName>
    <definedName name="T.10" localSheetId="2">#REF!</definedName>
    <definedName name="T.10" localSheetId="3">#REF!</definedName>
    <definedName name="T.10" localSheetId="6">#REF!</definedName>
    <definedName name="T.10">#REF!</definedName>
    <definedName name="T.11" localSheetId="2">#REF!</definedName>
    <definedName name="T.11" localSheetId="3">#REF!</definedName>
    <definedName name="T.11" localSheetId="6">#REF!</definedName>
    <definedName name="T.11">#REF!</definedName>
    <definedName name="T.12" localSheetId="2">#REF!</definedName>
    <definedName name="T.12" localSheetId="3">#REF!</definedName>
    <definedName name="T.12" localSheetId="6">#REF!</definedName>
    <definedName name="T.12">#REF!</definedName>
    <definedName name="T.13" localSheetId="2">#REF!</definedName>
    <definedName name="T.13" localSheetId="3">#REF!</definedName>
    <definedName name="T.13" localSheetId="6">#REF!</definedName>
    <definedName name="T.13">#REF!</definedName>
    <definedName name="T.14" localSheetId="2">#REF!</definedName>
    <definedName name="T.14" localSheetId="3">#REF!</definedName>
    <definedName name="T.14" localSheetId="6">#REF!</definedName>
    <definedName name="T.14">#REF!</definedName>
    <definedName name="T.15" localSheetId="2">#REF!</definedName>
    <definedName name="T.15" localSheetId="3">#REF!</definedName>
    <definedName name="T.15" localSheetId="6">#REF!</definedName>
    <definedName name="T.15">#REF!</definedName>
    <definedName name="T.2" localSheetId="2">#REF!</definedName>
    <definedName name="T.2" localSheetId="3">#REF!</definedName>
    <definedName name="T.2" localSheetId="6">#REF!</definedName>
    <definedName name="T.2">#REF!</definedName>
    <definedName name="T.3" localSheetId="2">#REF!</definedName>
    <definedName name="T.3" localSheetId="3">#REF!</definedName>
    <definedName name="T.3" localSheetId="6">#REF!</definedName>
    <definedName name="T.3">#REF!</definedName>
    <definedName name="T.4" localSheetId="2">#REF!</definedName>
    <definedName name="T.4" localSheetId="3">#REF!</definedName>
    <definedName name="T.4" localSheetId="6">#REF!</definedName>
    <definedName name="T.4">#REF!</definedName>
    <definedName name="T.5" localSheetId="2">#REF!</definedName>
    <definedName name="T.5" localSheetId="3">#REF!</definedName>
    <definedName name="T.5" localSheetId="6">#REF!</definedName>
    <definedName name="T.5">#REF!</definedName>
    <definedName name="T.6" localSheetId="2">#REF!</definedName>
    <definedName name="T.6" localSheetId="3">#REF!</definedName>
    <definedName name="T.6" localSheetId="6">#REF!</definedName>
    <definedName name="T.6">#REF!</definedName>
    <definedName name="T.7" localSheetId="2">#REF!</definedName>
    <definedName name="T.7" localSheetId="3">#REF!</definedName>
    <definedName name="T.7" localSheetId="6">#REF!</definedName>
    <definedName name="T.7">#REF!</definedName>
    <definedName name="T.8" localSheetId="2">#REF!</definedName>
    <definedName name="T.8" localSheetId="3">#REF!</definedName>
    <definedName name="T.8" localSheetId="6">#REF!</definedName>
    <definedName name="T.8">#REF!</definedName>
    <definedName name="T.9" localSheetId="2">#REF!</definedName>
    <definedName name="T.9" localSheetId="3">#REF!</definedName>
    <definedName name="T.9" localSheetId="6">#REF!</definedName>
    <definedName name="T.9">#REF!</definedName>
    <definedName name="TEC" localSheetId="2">#REF!</definedName>
    <definedName name="TEC" localSheetId="3">#REF!</definedName>
    <definedName name="TEC" localSheetId="1">#REF!</definedName>
    <definedName name="TEC" localSheetId="6">#REF!</definedName>
    <definedName name="TEC">#REF!</definedName>
    <definedName name="TEC." localSheetId="2">#REF!</definedName>
    <definedName name="TEC." localSheetId="3">#REF!</definedName>
    <definedName name="TEC." localSheetId="6">#REF!</definedName>
    <definedName name="TEC.">#REF!</definedName>
    <definedName name="TERRAPLENAGEM" localSheetId="2">#REF!</definedName>
    <definedName name="TERRAPLENAGEM" localSheetId="3">#REF!</definedName>
    <definedName name="TERRAPLENAGEM" localSheetId="6">#REF!</definedName>
    <definedName name="TERRAPLENAGEM">#REF!</definedName>
    <definedName name="TIPOORCAMENTO" localSheetId="1" hidden="1">IF(VALUE([1]MENU!$O$3)=2,"Licitado","Proposto")</definedName>
    <definedName name="TIPOORCAMENTO" hidden="1">IF(VALUE([2]MENU!$O$3)=2,"Licitado","Proposto")</definedName>
    <definedName name="_xlnm.Print_Titles" localSheetId="3">CFF!$2:$8</definedName>
    <definedName name="_xlnm.Print_Titles" localSheetId="1">'MC 1'!$1:$12</definedName>
    <definedName name="_xlnm.Print_Titles" localSheetId="0">PO!$2:$13</definedName>
    <definedName name="TOT.P" localSheetId="2">#REF!</definedName>
    <definedName name="TOT.P" localSheetId="3">#REF!</definedName>
    <definedName name="TOT.P" localSheetId="6">#REF!</definedName>
    <definedName name="TOT.P">#REF!</definedName>
    <definedName name="TOT1.P" localSheetId="2">#REF!</definedName>
    <definedName name="TOT1.P" localSheetId="3">#REF!</definedName>
    <definedName name="TOT1.P" localSheetId="6">#REF!</definedName>
    <definedName name="TOT1.P">#REF!</definedName>
    <definedName name="trecho" localSheetId="2">#REF!</definedName>
    <definedName name="trecho" localSheetId="3">#REF!</definedName>
    <definedName name="trecho" localSheetId="1">#REF!</definedName>
    <definedName name="trecho" localSheetId="6">#REF!</definedName>
    <definedName name="trecho">#REF!</definedName>
    <definedName name="TT.1" localSheetId="2">#REF!</definedName>
    <definedName name="TT.1" localSheetId="3">#REF!</definedName>
    <definedName name="TT.1" localSheetId="6">#REF!</definedName>
    <definedName name="TT.1">#REF!</definedName>
    <definedName name="TT.10" localSheetId="2">#REF!</definedName>
    <definedName name="TT.10" localSheetId="3">#REF!</definedName>
    <definedName name="TT.10" localSheetId="6">#REF!</definedName>
    <definedName name="TT.10">#REF!</definedName>
    <definedName name="TT.11" localSheetId="2">#REF!</definedName>
    <definedName name="TT.11" localSheetId="3">#REF!</definedName>
    <definedName name="TT.11" localSheetId="6">#REF!</definedName>
    <definedName name="TT.11">#REF!</definedName>
    <definedName name="TT.12" localSheetId="2">#REF!</definedName>
    <definedName name="TT.12" localSheetId="3">#REF!</definedName>
    <definedName name="TT.12" localSheetId="6">#REF!</definedName>
    <definedName name="TT.12">#REF!</definedName>
    <definedName name="TT.13" localSheetId="2">#REF!</definedName>
    <definedName name="TT.13" localSheetId="3">#REF!</definedName>
    <definedName name="TT.13" localSheetId="6">#REF!</definedName>
    <definedName name="TT.13">#REF!</definedName>
    <definedName name="TT.14" localSheetId="2">#REF!</definedName>
    <definedName name="TT.14" localSheetId="3">#REF!</definedName>
    <definedName name="TT.14" localSheetId="6">#REF!</definedName>
    <definedName name="TT.14">#REF!</definedName>
    <definedName name="TT.15" localSheetId="2">#REF!</definedName>
    <definedName name="TT.15" localSheetId="3">#REF!</definedName>
    <definedName name="TT.15" localSheetId="6">#REF!</definedName>
    <definedName name="TT.15">#REF!</definedName>
    <definedName name="TT.2" localSheetId="2">#REF!</definedName>
    <definedName name="TT.2" localSheetId="3">#REF!</definedName>
    <definedName name="TT.2" localSheetId="6">#REF!</definedName>
    <definedName name="TT.2">#REF!</definedName>
    <definedName name="TT.3" localSheetId="2">#REF!</definedName>
    <definedName name="TT.3" localSheetId="3">#REF!</definedName>
    <definedName name="TT.3" localSheetId="6">#REF!</definedName>
    <definedName name="TT.3">#REF!</definedName>
    <definedName name="TT.4" localSheetId="2">#REF!</definedName>
    <definedName name="TT.4" localSheetId="3">#REF!</definedName>
    <definedName name="TT.4" localSheetId="6">#REF!</definedName>
    <definedName name="TT.4">#REF!</definedName>
    <definedName name="TT.5" localSheetId="2">#REF!</definedName>
    <definedName name="TT.5" localSheetId="3">#REF!</definedName>
    <definedName name="TT.5" localSheetId="6">#REF!</definedName>
    <definedName name="TT.5">#REF!</definedName>
    <definedName name="TT.6" localSheetId="2">#REF!</definedName>
    <definedName name="TT.6" localSheetId="3">#REF!</definedName>
    <definedName name="TT.6" localSheetId="6">#REF!</definedName>
    <definedName name="TT.6">#REF!</definedName>
    <definedName name="TT.7" localSheetId="2">#REF!</definedName>
    <definedName name="TT.7" localSheetId="3">#REF!</definedName>
    <definedName name="TT.7" localSheetId="6">#REF!</definedName>
    <definedName name="TT.7">#REF!</definedName>
    <definedName name="TT.8" localSheetId="2">#REF!</definedName>
    <definedName name="TT.8" localSheetId="3">#REF!</definedName>
    <definedName name="TT.8" localSheetId="6">#REF!</definedName>
    <definedName name="TT.8">#REF!</definedName>
    <definedName name="TT.9" localSheetId="2">#REF!</definedName>
    <definedName name="TT.9" localSheetId="3">#REF!</definedName>
    <definedName name="TT.9" localSheetId="6">#REF!</definedName>
    <definedName name="TT.9">#REF!</definedName>
    <definedName name="urb" localSheetId="2">#REF!</definedName>
    <definedName name="urb" localSheetId="3">#REF!</definedName>
    <definedName name="urb" localSheetId="1">#REF!</definedName>
    <definedName name="urb" localSheetId="6">#REF!</definedName>
    <definedName name="urb">#REF!</definedName>
    <definedName name="Versao" localSheetId="1" hidden="1">[1]MENU!$J$2</definedName>
    <definedName name="Versao" hidden="1">[2]MENU!$J$2</definedName>
    <definedName name="VTOTAL1" localSheetId="2" hidden="1">ROUND([2]ORÇAMENTO!$T1*[2]ORÇAMENTO!$W1,15-13*[2]ORÇAMENTO!$AF$11)</definedName>
    <definedName name="VTOTAL1" localSheetId="3" hidden="1">ROUND([2]ORÇAMENTO!$T1*[2]ORÇAMENTO!$W1,15-13*[2]ORÇAMENTO!$AF$11)</definedName>
    <definedName name="VTOTAL1" localSheetId="1" hidden="1">ROUND([1]ORÇAMENTO!$T1*[1]ORÇAMENTO!$W1,15-13*[1]ORÇAMENTO!$AF$11)</definedName>
    <definedName name="VTOTAL1" localSheetId="6" hidden="1">ROUND(PO!#REF!*PO!#REF!,15-13*PO!#REF!)</definedName>
    <definedName name="VTOTAL1" hidden="1">ROUND(PO!#REF!*PO!#REF!,15-13*PO!#REF!)</definedName>
    <definedName name="VTOTALBM" localSheetId="2" hidden="1">IF([2]BM!$I1=0,0,CHOOSE(MATCH('BDI '!RegimeExecucao,{"Global","Unitário"},0),ROUND(ROUND([2]BM!#REF!,15-13*[2]BM!$A$9)/100*[2]BM!$I1,15-13*[2]ORÇAMENTO!$AF$11),ROUND(ROUND([2]BM!#REF!,15-13*[2]BM!$A$9)*ROUND([2]BM!$H1,15-13*[2]ORÇAMENTO!$AF$10),15-13*[2]ORÇAMENTO!$AF$11)))</definedName>
    <definedName name="VTOTALBM" localSheetId="3" hidden="1">IF([2]BM!$I1=0,0,CHOOSE(MATCH(CFF!RegimeExecucao,{"Global","Unitário"},0),ROUND(ROUND([2]BM!#REF!,15-13*[2]BM!$A$9)/100*[2]BM!$I1,15-13*[2]ORÇAMENTO!$AF$11),ROUND(ROUND([2]BM!#REF!,15-13*[2]BM!$A$9)*ROUND([2]BM!$H1,15-13*[2]ORÇAMENTO!$AF$10),15-13*[2]ORÇAMENTO!$AF$11)))</definedName>
    <definedName name="VTOTALBM" localSheetId="1" hidden="1">IF([1]BM!$I1=0,0,CHOOSE(MATCH('MC 1'!RegimeExecucao,{"Global","Unitário"},0),ROUND(ROUND([1]BM!#REF!,15-13*[1]BM!$A$9)/100*[1]BM!$I1,15-13*[1]ORÇAMENTO!$AF$11),ROUND(ROUND([1]BM!#REF!,15-13*[1]BM!$A$9)*ROUND([1]BM!$H1,15-13*[1]ORÇAMENTO!$AF$10),15-13*[1]ORÇAMENTO!$AF$11)))</definedName>
    <definedName name="VTOTALBM" localSheetId="6" hidden="1">IF([2]BM!$I1=0,0,CHOOSE(MATCH('BDI '!RegimeExecucao,{"Global","Unitário"},0),ROUND(ROUND([2]BM!#REF!,15-13*[2]BM!$A$9)/100*[2]BM!$I1,15-13*[2]ORÇAMENTO!$AF$11),ROUND(ROUND([2]BM!#REF!,15-13*[2]BM!$A$9)*ROUND([2]BM!$H1,15-13*[2]ORÇAMENTO!$AF$10),15-13*[2]ORÇAMENTO!$AF$11)))</definedName>
    <definedName name="VTOTALBM" hidden="1">IF([1]BM!$I1=0,0,CHOOSE(MATCH(RegimeExecucao,{"Global","Unitário"},0),ROUND(ROUND([1]BM!#REF!,15-13*[1]BM!$A$9)/100*[1]BM!$I1,15-13*[1]ORÇAMENTO!$AF$11),ROUND(ROUND([1]BM!#REF!,15-13*[1]BM!$A$9)*ROUND([1]BM!$H1,15-13*[1]ORÇAMENTO!$AF$10),15-13*[1]ORÇAMENTO!$AF$11)))</definedName>
    <definedName name="wrn.mode_lev.xls." localSheetId="2" hidden="1">{#N/A,#N/A,FALSE,"ALVENARIA";#N/A,#N/A,FALSE,"BLOCOS";#N/A,#N/A,FALSE,"CINTAS";#N/A,#N/A,FALSE,"CORTINA";#N/A,#N/A,FALSE,"LAJES";#N/A,#N/A,FALSE,"PILARES";#N/A,#N/A,FALSE,"VIGAS"}</definedName>
    <definedName name="wrn.mode_lev.xls." localSheetId="3" hidden="1">{#N/A,#N/A,FALSE,"ALVENARIA";#N/A,#N/A,FALSE,"BLOCOS";#N/A,#N/A,FALSE,"CINTAS";#N/A,#N/A,FALSE,"CORTINA";#N/A,#N/A,FALSE,"LAJES";#N/A,#N/A,FALSE,"PILARES";#N/A,#N/A,FALSE,"VIGAS"}</definedName>
    <definedName name="wrn.mode_lev.xls." hidden="1">{#N/A,#N/A,FALSE,"ALVENARIA";#N/A,#N/A,FALSE,"BLOCOS";#N/A,#N/A,FALSE,"CINTAS";#N/A,#N/A,FALSE,"CORTINA";#N/A,#N/A,FALSE,"LAJES";#N/A,#N/A,FALSE,"PILARES";#N/A,#N/A,FALSE,"VIGAS"}</definedName>
    <definedName name="x" localSheetId="2" hidden="1">{#N/A,#N/A,FALSE,"ALVENARIA";#N/A,#N/A,FALSE,"BLOCOS";#N/A,#N/A,FALSE,"CINTAS";#N/A,#N/A,FALSE,"CORTINA";#N/A,#N/A,FALSE,"LAJES";#N/A,#N/A,FALSE,"PILARES";#N/A,#N/A,FALSE,"VIGAS"}</definedName>
    <definedName name="x" localSheetId="3" hidden="1">{#N/A,#N/A,FALSE,"ALVENARIA";#N/A,#N/A,FALSE,"BLOCOS";#N/A,#N/A,FALSE,"CINTAS";#N/A,#N/A,FALSE,"CORTINA";#N/A,#N/A,FALSE,"LAJES";#N/A,#N/A,FALSE,"PILARES";#N/A,#N/A,FALSE,"VIGAS"}</definedName>
    <definedName name="x" hidden="1">{#N/A,#N/A,FALSE,"ALVENARIA";#N/A,#N/A,FALSE,"BLOCOS";#N/A,#N/A,FALSE,"CINTAS";#N/A,#N/A,FALSE,"CORTINA";#N/A,#N/A,FALSE,"LAJES";#N/A,#N/A,FALSE,"PILARES";#N/A,#N/A,FALSE,"VIGAS"}</definedName>
    <definedName name="xxxxxx" localSheetId="2">#REF!</definedName>
    <definedName name="xxxxxx" localSheetId="3">#REF!</definedName>
    <definedName name="xxxxxx" localSheetId="1">#REF!</definedName>
    <definedName name="xxxxxx" localSheetId="6">#REF!</definedName>
    <definedName name="xxxxxx">#REF!</definedName>
    <definedName name="zero" localSheetId="2">#REF!</definedName>
    <definedName name="zero" localSheetId="3">#REF!</definedName>
    <definedName name="zero" localSheetId="1">#REF!</definedName>
    <definedName name="zero" localSheetId="6">#REF!</definedName>
    <definedName name="zero">#REF!</definedName>
  </definedNames>
  <calcPr calcId="152511" fullPrecision="0"/>
</workbook>
</file>

<file path=xl/calcChain.xml><?xml version="1.0" encoding="utf-8"?>
<calcChain xmlns="http://schemas.openxmlformats.org/spreadsheetml/2006/main">
  <c r="B10" i="28" l="1"/>
  <c r="G15" i="1"/>
  <c r="G16" i="1"/>
  <c r="B14" i="45"/>
  <c r="B15" i="45"/>
  <c r="F16" i="1"/>
  <c r="E16" i="1"/>
  <c r="F15" i="1"/>
  <c r="E15" i="1"/>
  <c r="I16" i="1" l="1"/>
  <c r="I15" i="1"/>
  <c r="I14" i="1" l="1"/>
  <c r="E4887" i="40" l="1"/>
  <c r="D15" i="45"/>
  <c r="C15" i="45"/>
  <c r="D14" i="45"/>
  <c r="C14" i="45"/>
  <c r="E4910" i="40"/>
  <c r="D21" i="24" l="1"/>
  <c r="E4877" i="40" l="1"/>
  <c r="B13" i="45" l="1"/>
  <c r="C13" i="45"/>
  <c r="I17" i="1" l="1"/>
  <c r="B50" i="24"/>
  <c r="P14" i="24" l="1"/>
  <c r="Q14" i="24"/>
  <c r="R14" i="24"/>
  <c r="S14" i="24"/>
  <c r="T14" i="24"/>
  <c r="T25" i="24" s="1"/>
  <c r="U14" i="24"/>
  <c r="U25" i="24" s="1"/>
  <c r="P17" i="24"/>
  <c r="P26" i="24" s="1"/>
  <c r="Q17" i="24"/>
  <c r="Q26" i="24" s="1"/>
  <c r="R17" i="24"/>
  <c r="R26" i="24" s="1"/>
  <c r="S17" i="24"/>
  <c r="S26" i="24" s="1"/>
  <c r="T17" i="24"/>
  <c r="T26" i="24" s="1"/>
  <c r="U17" i="24"/>
  <c r="U26" i="24" s="1"/>
  <c r="P25" i="24"/>
  <c r="P27" i="24" s="1"/>
  <c r="Q25" i="24"/>
  <c r="Q27" i="24" s="1"/>
  <c r="R25" i="24"/>
  <c r="R27" i="24" s="1"/>
  <c r="S25" i="24"/>
  <c r="S27" i="24" s="1"/>
  <c r="U27" i="24" l="1"/>
  <c r="T27" i="24"/>
  <c r="B6" i="45" l="1"/>
  <c r="B5" i="45"/>
  <c r="B4" i="45"/>
  <c r="D27" i="24" l="1"/>
  <c r="D28" i="24" s="1"/>
  <c r="C9" i="1" l="1"/>
  <c r="C10" i="28" l="1"/>
  <c r="B3" i="24" l="1"/>
  <c r="B2" i="24"/>
  <c r="B7" i="28" l="1"/>
  <c r="B6" i="28"/>
  <c r="B5" i="28"/>
  <c r="B4" i="28"/>
  <c r="B3" i="28"/>
  <c r="B2" i="28"/>
  <c r="B5" i="24" l="1"/>
  <c r="B6" i="24"/>
  <c r="B7" i="24"/>
  <c r="B36" i="24"/>
  <c r="I24" i="24"/>
  <c r="H24" i="24"/>
  <c r="G24" i="24"/>
  <c r="D24" i="24"/>
  <c r="I23" i="24"/>
  <c r="H23" i="24"/>
  <c r="G23" i="24"/>
  <c r="I22" i="24"/>
  <c r="H22" i="24"/>
  <c r="G22" i="24"/>
  <c r="I20" i="24"/>
  <c r="H20" i="24"/>
  <c r="G20" i="24"/>
  <c r="I19" i="24"/>
  <c r="H19" i="24"/>
  <c r="G19" i="24"/>
  <c r="I18" i="24"/>
  <c r="H18" i="24"/>
  <c r="G18" i="24"/>
  <c r="C7" i="1" l="1"/>
  <c r="J16" i="1" l="1"/>
  <c r="K16" i="1" s="1"/>
  <c r="J15" i="1"/>
  <c r="K15" i="1" s="1"/>
  <c r="K14" i="1" l="1"/>
  <c r="K17" i="1" s="1"/>
  <c r="C7" i="28"/>
  <c r="L15" i="1" l="1"/>
  <c r="L16" i="1"/>
  <c r="E17" i="28"/>
  <c r="E11" i="28" l="1"/>
  <c r="E13" i="28" s="1"/>
  <c r="E12" i="28" s="1"/>
  <c r="L14" i="1" l="1"/>
  <c r="E15" i="28" l="1"/>
  <c r="E14" i="28" s="1"/>
  <c r="E10" i="28"/>
  <c r="G10" i="28" l="1"/>
  <c r="H10" i="28"/>
  <c r="F11" i="28"/>
  <c r="G11" i="28" s="1"/>
  <c r="H11" i="28" s="1"/>
  <c r="F13" i="28" l="1"/>
  <c r="F12" i="28" s="1"/>
  <c r="F14" i="28" l="1"/>
  <c r="F15" i="28"/>
</calcChain>
</file>

<file path=xl/sharedStrings.xml><?xml version="1.0" encoding="utf-8"?>
<sst xmlns="http://schemas.openxmlformats.org/spreadsheetml/2006/main" count="142630" uniqueCount="55798">
  <si>
    <t>PLANILHA ORÇAMENTÁRIA</t>
  </si>
  <si>
    <t>Planilha Referência</t>
  </si>
  <si>
    <t>Data Base</t>
  </si>
  <si>
    <t>BDI:</t>
  </si>
  <si>
    <t>Item</t>
  </si>
  <si>
    <t>Código</t>
  </si>
  <si>
    <t>Descrição</t>
  </si>
  <si>
    <t>Unid.</t>
  </si>
  <si>
    <t>Quantidade Prevista</t>
  </si>
  <si>
    <t>Preço (R$)</t>
  </si>
  <si>
    <t>Sem BDI</t>
  </si>
  <si>
    <t>Com BDI</t>
  </si>
  <si>
    <t>Unitário</t>
  </si>
  <si>
    <t>Total</t>
  </si>
  <si>
    <t>TOTAL</t>
  </si>
  <si>
    <t>S/ BDI</t>
  </si>
  <si>
    <t>C/ BDI</t>
  </si>
  <si>
    <t>H</t>
  </si>
  <si>
    <t>ETAPAS</t>
  </si>
  <si>
    <t>MÊS</t>
  </si>
  <si>
    <t>DATA:</t>
  </si>
  <si>
    <t>UND</t>
  </si>
  <si>
    <t>SERVENTE COM ENCARGOS COMPLEMENTARES</t>
  </si>
  <si>
    <t>SERVIÇOS PRELIMINARES</t>
  </si>
  <si>
    <t>C</t>
  </si>
  <si>
    <t>1.1</t>
  </si>
  <si>
    <t>m</t>
  </si>
  <si>
    <t>SOLO EM AREA DE PASSEIO</t>
  </si>
  <si>
    <t>AC</t>
  </si>
  <si>
    <t>R</t>
  </si>
  <si>
    <t>DF</t>
  </si>
  <si>
    <t>Despesas Financeiras</t>
  </si>
  <si>
    <t>L</t>
  </si>
  <si>
    <t>PIS</t>
  </si>
  <si>
    <t>COFINS</t>
  </si>
  <si>
    <t>INSS</t>
  </si>
  <si>
    <t>Kg</t>
  </si>
  <si>
    <t>Base</t>
  </si>
  <si>
    <t>M3</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</si>
  <si>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</si>
  <si>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</si>
  <si>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CALCETEIRO COM ENCARGOS COMPLEMENTARES</t>
  </si>
  <si>
    <t>TRANSPORTE COM CAMINHÃO BASCULANTE DE 10 M³, EM VIA URBANA EM REVESTIMENTO PRIMÁRIO (UNIDADE: M3XKM). AF_07/2020</t>
  </si>
  <si>
    <t>CHP</t>
  </si>
  <si>
    <t>CHI</t>
  </si>
  <si>
    <t>TRANSPORTE COM CAMINHÃO BASCULANTE DE 10 M³, EM VIA URBANA PAVIMENTADA, DMT ATÉ 30 KM (UNIDADE: M3XKM). AF_07/2020</t>
  </si>
  <si>
    <t>ED-51105</t>
  </si>
  <si>
    <t>MEIO FIO EM CONCRETO PRE-MOLDADO FCK&gt;=20MPA, PADRÃO SUDECAP TIPO A, 30 X 14,2/12 (H X L1/L2), COMPRIMENTO 80 CM</t>
  </si>
  <si>
    <t>PEDREIRO COM ENCARGOS COMPLEMENTARES</t>
  </si>
  <si>
    <t>BOCA DE LOBO</t>
  </si>
  <si>
    <t>REFERÊNCIAS DE PREÇOS</t>
  </si>
  <si>
    <t>01.03.03</t>
  </si>
  <si>
    <t>ED-48298</t>
  </si>
  <si>
    <t>ED-48219</t>
  </si>
  <si>
    <t>ED-49540</t>
  </si>
  <si>
    <t>CODIGO  DA COMPOSICAO</t>
  </si>
  <si>
    <t>DESCRICAO DA COMPOSICAO</t>
  </si>
  <si>
    <t>UNIDADE</t>
  </si>
  <si>
    <t>CUSTO TOTAL</t>
  </si>
  <si>
    <t>M</t>
  </si>
  <si>
    <t>9,08</t>
  </si>
  <si>
    <t>10,06</t>
  </si>
  <si>
    <t>12,51</t>
  </si>
  <si>
    <t>14,95</t>
  </si>
  <si>
    <t>17,42</t>
  </si>
  <si>
    <t>5,43</t>
  </si>
  <si>
    <t>6,03</t>
  </si>
  <si>
    <t>10,48</t>
  </si>
  <si>
    <t>11,96</t>
  </si>
  <si>
    <t>24,05</t>
  </si>
  <si>
    <t>43,04</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</si>
  <si>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</si>
  <si>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</si>
  <si>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</si>
  <si>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</si>
  <si>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</si>
  <si>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</si>
  <si>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</si>
  <si>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</si>
  <si>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</si>
  <si>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</si>
  <si>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</si>
  <si>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</si>
  <si>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</si>
  <si>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</si>
  <si>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</si>
  <si>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</si>
  <si>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22,85</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</si>
  <si>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</si>
  <si>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</si>
  <si>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</si>
  <si>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</si>
  <si>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</si>
  <si>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</si>
  <si>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</si>
  <si>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</si>
  <si>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</si>
  <si>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3,20</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</si>
  <si>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</si>
  <si>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</si>
  <si>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</si>
  <si>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4,98</t>
  </si>
  <si>
    <t>ASSENTAMENTO DE TUBO DE PVC PARA REDE COLETORA DE ESGOTO DE PAREDE MACIÇA, DN 300 MM, JUNTA ELÁSTICA  (NÃO INCLUI FORNECIMENTO). AF_01/2021</t>
  </si>
  <si>
    <t>5,58</t>
  </si>
  <si>
    <t>ASSENTAMENTO DE TUBO DE PVC PARA REDE COLETORA DE ESGOTO DE PAREDE MACIÇA, DN 350 MM, JUNTA ELÁSTICA (NÃO INCLUI FORNECIMENTO). AF_01/2021</t>
  </si>
  <si>
    <t>6,16</t>
  </si>
  <si>
    <t>ASSENTAMENTO DE TUBO DE PVC PARA REDE COLETORA DE ESGOTO DE PAREDE MACIÇA, DN 400 MM, JUNTA ELÁSTICA (NÃO INCLUI FORNECIMENTO). AF_01/2021</t>
  </si>
  <si>
    <t>9,57</t>
  </si>
  <si>
    <t>ASSENTAMENTO DE TUBO DE PVC CORRUGADO DE DUPLA PAREDE PARA REDE COLETORA DE ESGOTO, DN 150 MM, JUNTA ELÁSTICA (NÃO INCLUI FORNECIMENTO). AF_01/2021</t>
  </si>
  <si>
    <t>4,23</t>
  </si>
  <si>
    <t>ASSENTAMENTO DE TUBO DE PVC CORRUGADO DE DUPLA PAREDE PARA REDE COLETORA DE ESGOTO, DN 200 MM, JUNTA ELÁSTICA (NÃO INCLUI FORNECIMENTO). AF_01/2021</t>
  </si>
  <si>
    <t>4,82</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</si>
  <si>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</si>
  <si>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</si>
  <si>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6,01</t>
  </si>
  <si>
    <t>ASSENTAMENTO DE TUBO DE PVC CORRUGADO DE DUPLA PAREDE PARA REDE COLETORA DE ESGOTO, DN 350 MM, JUNTA ELÁSTICA (NÃO INCLUI FORNECIMENTO). AF_01/2021</t>
  </si>
  <si>
    <t>6,61</t>
  </si>
  <si>
    <t>ASSENTAMENTO DE TUBO DE PVC CORRUGADO DE DUPLA PAREDE PARA REDE COLETORA DE ESGOTO, DN 400 MM, JUNTA ELÁSTICA  (NÃO INCLUI FORNECIMENTO). AF_01/2021</t>
  </si>
  <si>
    <t>10,68</t>
  </si>
  <si>
    <t>ASSENTAMENTO DE TUBO DE PEAD CORRUGADO DE DUPLA PAREDE PARA REDE COLETORA DE ESGOTO, DN 450 MM, JUNTA ELÁSTICA INTEGRADA (NÃO INCLUI FORNECIMENTO). AF_01/2021</t>
  </si>
  <si>
    <t>3,46</t>
  </si>
  <si>
    <t>ASSENTAMENTO DE TUBO DE PEAD CORRUGADO DE DUPLA PAREDE PARA REDE COLETORA DE ESGOTO, DN 600 MM, JUNTA ELÁSTICA INTEGRADA (NÃO INCLUI FORNECIMENTO). AF_01/2021</t>
  </si>
  <si>
    <t>17,52</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</si>
  <si>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</si>
  <si>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</si>
  <si>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1,74</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</si>
  <si>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</si>
  <si>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</si>
  <si>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2,47</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</si>
  <si>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</si>
  <si>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</si>
  <si>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</si>
  <si>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</si>
  <si>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</si>
  <si>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</si>
  <si>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</si>
  <si>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</si>
  <si>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64,52</t>
  </si>
  <si>
    <t>3,36</t>
  </si>
  <si>
    <t>1,19</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</si>
  <si>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</si>
  <si>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</si>
  <si>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</si>
  <si>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</si>
  <si>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</si>
  <si>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</si>
  <si>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9,47</t>
  </si>
  <si>
    <t>19,59</t>
  </si>
  <si>
    <t>10,70</t>
  </si>
  <si>
    <t>18,07</t>
  </si>
  <si>
    <t>25,45</t>
  </si>
  <si>
    <t>2,19</t>
  </si>
  <si>
    <t>5,45</t>
  </si>
  <si>
    <t>7,96</t>
  </si>
  <si>
    <t>9,22</t>
  </si>
  <si>
    <t>12,98</t>
  </si>
  <si>
    <t>ASSENTAMENTO DE TUBO DE FERRO FUNDIDO PARA REDE DE ÁGUA, DN 80 MM, JUNTA FLANGEADA (NÃO INCLUI O FORNECIMENTO). AF_09/2021</t>
  </si>
  <si>
    <t>11,48</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</si>
  <si>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</si>
  <si>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</si>
  <si>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</si>
  <si>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</si>
  <si>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</si>
  <si>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43,59</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</si>
  <si>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</si>
  <si>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</si>
  <si>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</si>
  <si>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</si>
  <si>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</si>
  <si>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</si>
  <si>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</si>
  <si>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</si>
  <si>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</si>
  <si>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</si>
  <si>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</si>
  <si>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</si>
  <si>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</si>
  <si>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</si>
  <si>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</si>
  <si>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</si>
  <si>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</si>
  <si>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</si>
  <si>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</si>
  <si>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</si>
  <si>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</si>
  <si>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</si>
  <si>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</si>
  <si>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</si>
  <si>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</si>
  <si>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</si>
  <si>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</si>
  <si>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</si>
  <si>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</si>
  <si>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</si>
  <si>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</si>
  <si>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</si>
  <si>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</si>
  <si>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</si>
  <si>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</si>
  <si>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</si>
  <si>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</si>
  <si>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</si>
  <si>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</si>
  <si>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</si>
  <si>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</si>
  <si>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</si>
  <si>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</si>
  <si>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</si>
  <si>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</si>
  <si>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49,65</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</si>
  <si>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</si>
  <si>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</si>
  <si>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</si>
  <si>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</si>
  <si>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</si>
  <si>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</si>
  <si>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</si>
  <si>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</si>
  <si>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</si>
  <si>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</si>
  <si>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</si>
  <si>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</si>
  <si>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</si>
  <si>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</si>
  <si>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5,40</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</si>
  <si>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</si>
  <si>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</si>
  <si>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</si>
  <si>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</si>
  <si>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</si>
  <si>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</si>
  <si>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</si>
  <si>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</si>
  <si>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</si>
  <si>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</si>
  <si>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</si>
  <si>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</si>
  <si>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</si>
  <si>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5,76</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</si>
  <si>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</si>
  <si>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</si>
  <si>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</si>
  <si>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</si>
  <si>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</si>
  <si>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</si>
  <si>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36,05</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</si>
  <si>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</si>
  <si>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</si>
  <si>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</si>
  <si>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</si>
  <si>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</si>
  <si>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</si>
  <si>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</si>
  <si>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</si>
  <si>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</si>
  <si>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</si>
  <si>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</si>
  <si>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</si>
  <si>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</si>
  <si>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</si>
  <si>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</si>
  <si>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</si>
  <si>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</si>
  <si>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</si>
  <si>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</si>
  <si>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</si>
  <si>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</si>
  <si>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</si>
  <si>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</si>
  <si>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</si>
  <si>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</si>
  <si>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</si>
  <si>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</si>
  <si>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</si>
  <si>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</si>
  <si>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</si>
  <si>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</si>
  <si>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</si>
  <si>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</si>
  <si>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</si>
  <si>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</si>
  <si>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</si>
  <si>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</si>
  <si>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</si>
  <si>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M2</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</si>
  <si>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</si>
  <si>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</si>
  <si>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</si>
  <si>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</si>
  <si>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</si>
  <si>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</si>
  <si>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</si>
  <si>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</si>
  <si>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</si>
  <si>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</si>
  <si>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10,01</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</si>
  <si>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</si>
  <si>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</si>
  <si>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</si>
  <si>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</si>
  <si>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</si>
  <si>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24,36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</si>
  <si>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</si>
  <si>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</si>
  <si>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</si>
  <si>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</si>
  <si>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</si>
  <si>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</si>
  <si>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</si>
  <si>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</si>
  <si>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</si>
  <si>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5,31</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</si>
  <si>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</si>
  <si>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</si>
  <si>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</si>
  <si>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</si>
  <si>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</si>
  <si>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</si>
  <si>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</si>
  <si>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</si>
  <si>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</si>
  <si>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23,02</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</si>
  <si>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</si>
  <si>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</si>
  <si>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</si>
  <si>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</si>
  <si>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</si>
  <si>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</si>
  <si>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</si>
  <si>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</si>
  <si>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</si>
  <si>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</si>
  <si>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</si>
  <si>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7,13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</si>
  <si>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</si>
  <si>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</si>
  <si>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16,76</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</si>
  <si>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</si>
  <si>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</si>
  <si>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2,03</t>
  </si>
  <si>
    <t>TRATOR DE ESTEIRAS, POTÊNCIA 125 HP, PESO OPERACIONAL 12,9 T, COM LÂMINA 2,7 M3 - CHP DIURNO. AF_10/2014</t>
  </si>
  <si>
    <t>ESCAVADEIRA HIDRÁULICA SOBRE ESTEIRAS, CAÇAMBA 1,20 M3, PESO OPERACIONAL 21 T, POTÊNCIA BRUTA 155 HP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</si>
  <si>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</si>
  <si>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</si>
  <si>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</si>
  <si>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</si>
  <si>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5,89</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</si>
  <si>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</si>
  <si>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</si>
  <si>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</si>
  <si>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</si>
  <si>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</si>
  <si>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</si>
  <si>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</si>
  <si>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</si>
  <si>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</si>
  <si>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</si>
  <si>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1,24</t>
  </si>
  <si>
    <t>PERFURATRIZ MANUAL, TORQUE MÁXIMO 83 N.M, POTÊNCIA 5 CV, COM DIÂMETRO MÁXIMO 4" - CHP DIURNO. AF_06/2015</t>
  </si>
  <si>
    <t>7,65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</si>
  <si>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</si>
  <si>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</si>
  <si>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</si>
  <si>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29,63</t>
  </si>
  <si>
    <t>BOMBA CENTRÍFUGA MONOESTÁGIO COM MOTOR ELÉTRICO MONOFÁSICO, POTÊNCIA 15 HP, DIÂMETRO DO ROTOR 173 MM, HM/Q = 30 MCA / 90 M3/H A 45 MCA / 55 M3/H - CHP DIURNO. AF_06/2015</t>
  </si>
  <si>
    <t>11,17</t>
  </si>
  <si>
    <t>BOMBA DE PROJEÇÃO DE CONCRETO SECO, POTÊNCIA 10 CV, VAZÃO 3 M3/H - CHP DIURNO. AF_06/2015</t>
  </si>
  <si>
    <t>16,99</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</si>
  <si>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</si>
  <si>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</si>
  <si>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</si>
  <si>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</si>
  <si>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</si>
  <si>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</si>
  <si>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</si>
  <si>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</si>
  <si>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78,06</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</si>
  <si>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</si>
  <si>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</si>
  <si>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</si>
  <si>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</si>
  <si>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</si>
  <si>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9,83</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</si>
  <si>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</si>
  <si>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</si>
  <si>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</si>
  <si>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</si>
  <si>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</si>
  <si>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</si>
  <si>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13,19</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</si>
  <si>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</si>
  <si>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</si>
  <si>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</si>
  <si>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0,53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</si>
  <si>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</si>
  <si>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</si>
  <si>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</si>
  <si>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</si>
  <si>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</si>
  <si>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</si>
  <si>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</si>
  <si>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</si>
  <si>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</si>
  <si>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</si>
  <si>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</si>
  <si>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</si>
  <si>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</si>
  <si>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</si>
  <si>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</si>
  <si>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</si>
  <si>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</si>
  <si>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</si>
  <si>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</si>
  <si>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</si>
  <si>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</si>
  <si>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</si>
  <si>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</si>
  <si>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</si>
  <si>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</si>
  <si>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6,38</t>
  </si>
  <si>
    <t>RÉGUA VIBRATÓRIA DUPLA PARA CONCRETO, PESO DE 60KG, COMPRIMENTO 4 M, COM MOTOR A GASOLINA, POTÊNCIA 5,5 HP - CHP DIURNO. AF_09/2016</t>
  </si>
  <si>
    <t>8,86</t>
  </si>
  <si>
    <t>POLIDORA DE PISO (POLITRIZ), PESO DE 100KG, DIÂMETRO 450 MM, MOTOR ELÉTRICO, POTÊNCIA 4 HP - CHP DIURNO. AF_05/2023</t>
  </si>
  <si>
    <t>3,18</t>
  </si>
  <si>
    <t>DESEMPENADEIRA DE CONCRETO, PESO DE 78 KG, 4 PÁS, MOTOR A GASOLINA, POTÊNCIA 5,5 HP - CHP DIURNO. AF_05/2023</t>
  </si>
  <si>
    <t>9,00</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</si>
  <si>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</si>
  <si>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</si>
  <si>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</si>
  <si>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</si>
  <si>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</si>
  <si>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</si>
  <si>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</si>
  <si>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</si>
  <si>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</si>
  <si>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</si>
  <si>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</si>
  <si>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</si>
  <si>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124,65</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</si>
  <si>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</si>
  <si>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</si>
  <si>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4,43</t>
  </si>
  <si>
    <t>LAVADORA DE ALTA PRESSAO (LAVA-JATO) PARA AGUA FRIA, PRESSAO DE OPERACAO ENTRE 1400 E 1900 LIB/POL2, VAZAO MAXIMA ENTRE 400 E 700 L/H - CHP DIURNO. AF_05/2023</t>
  </si>
  <si>
    <t>2,07</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</si>
  <si>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</si>
  <si>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</si>
  <si>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</si>
  <si>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</si>
  <si>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0,76</t>
  </si>
  <si>
    <t>TERMOFUSORA PARA TUBOS E CONEXÕES EM PPR COM DIÂMETROS DE 75 A 110 MM, POTÊNCIA DE *1100* W, TENSÃO 220 V - CHP DIURNO. AF_05/2022</t>
  </si>
  <si>
    <t>1,06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</si>
  <si>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</si>
  <si>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</si>
  <si>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</si>
  <si>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65,41</t>
  </si>
  <si>
    <t>MOTOBOMBA CENTRÍFUGA, MOTOR A GASOLINA, POTÊNCIA 5,42 HP, BOCAIS 1 1/2" X 1", DIÂMETRO ROTOR 143 MM HM/Q = 6 MCA / 16,8 M3/H A 38 MCA / 6,6 M3/H - CHI DIURNO. AF_06/2014</t>
  </si>
  <si>
    <t>0,32</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</si>
  <si>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</si>
  <si>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</si>
  <si>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</si>
  <si>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</si>
  <si>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</si>
  <si>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</si>
  <si>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</si>
  <si>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</si>
  <si>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</si>
  <si>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12,26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</si>
  <si>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</si>
  <si>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</si>
  <si>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</si>
  <si>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</si>
  <si>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</si>
  <si>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</si>
  <si>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</si>
  <si>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</si>
  <si>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25,00</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</si>
  <si>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</si>
  <si>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</si>
  <si>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</si>
  <si>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</si>
  <si>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</si>
  <si>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</si>
  <si>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</si>
  <si>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</si>
  <si>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</si>
  <si>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60,03</t>
  </si>
  <si>
    <t>ROLO COMPACTADOR DE PNEUS ESTÁTICO, PRESSÃO VARIÁVEL, POTÊNCIA 111 HP, PESO SEM/COM LASTRO 9,5 / 26 T, LARGURA DE TRABALHO 1,90 M - CHI DIURNO. AF_07/2014</t>
  </si>
  <si>
    <t>TANQUE DE ASFALTO ESTACIONÁRIO COM SERPENTINA, CAPACIDADE 30.000 L - CHI DIURNO. AF_05/2023</t>
  </si>
  <si>
    <t>5,82</t>
  </si>
  <si>
    <t>MOTOBOMBA TRASH (PARA ÁGUA SUJA) AUTO ESCORVANTE, MOTOR GASOLINA DE 6,41 HP, DIÂMETROS DE SUCÇÃO X RECALQUE: 3" X 3", HM/Q = 10 MCA / 60 M3/H A 23 MCA / 0 M3/H - CHI DIURNO. AF_10/2014</t>
  </si>
  <si>
    <t>0,39</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</si>
  <si>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</si>
  <si>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</si>
  <si>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</si>
  <si>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</si>
  <si>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AF_05/2023</t>
  </si>
  <si>
    <t>0,61</t>
  </si>
  <si>
    <t>MISTURADOR DE ARGAMASSA, EIXO HORIZONTAL, CAPACIDADE DE MISTURA 300 KG, MOTOR ELÉTRICO POTÊNCIA 5 CV - CHI DIURNO. AF_05/2023</t>
  </si>
  <si>
    <t>1,20</t>
  </si>
  <si>
    <t>MISTURADOR DE ARGAMASSA, EIXO HORIZONTAL, CAPACIDADE DE MISTURA 600 KG, MOTOR ELÉTRICO POTÊNCIA 7,5 CV - CHI DIURNO. AF_05/2023</t>
  </si>
  <si>
    <t>1,43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</si>
  <si>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</si>
  <si>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</si>
  <si>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7,83</t>
  </si>
  <si>
    <t>PROJETOR DE ARGAMASSA, CAPACIDADE DE PROJEÇÃO 2 M3/H, ALCANCE ATÉ 50 M, MOTOR ELÉTRICO POTÊNCIA 7,5 HP - CHI DIURNO. AF_06/2014</t>
  </si>
  <si>
    <t>10,38</t>
  </si>
  <si>
    <t>BETONEIRA CAPACIDADE NOMINAL DE 400 L, CAPACIDADE DE MISTURA 280 L, MOTOR ELÉTRICO TRIFÁSICO POTÊNCIA DE 2 CV, SEM CARREGADOR - CHI DIURNO. AF_05/2023</t>
  </si>
  <si>
    <t>0,45</t>
  </si>
  <si>
    <t>TRATOR DE ESTEIRAS, POTÊNCIA 125 HP, PESO OPERACIONAL 12,9 T, COM LÂMINA 2,7 M3 - CHI DIURNO. AF_10/2014</t>
  </si>
  <si>
    <t>ESCAVADEIRA HIDRÁULICA SOBRE ESTEIRAS, CAÇAMBA 1,20 M3, PESO OPERACIONAL 21 T, POTÊNCIA BRUTA 155 HP - CHI DIURNO. AF_06/2014</t>
  </si>
  <si>
    <t>0,51</t>
  </si>
  <si>
    <t>TANQUE DE ASFALTO ESTACIONÁRIO COM MAÇARICO, CAPACIDADE 20.000 L - CHI DIURNO. AF_05/2023</t>
  </si>
  <si>
    <t>4,74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</si>
  <si>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</si>
  <si>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</si>
  <si>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</si>
  <si>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</si>
  <si>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1,84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</si>
  <si>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</si>
  <si>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</si>
  <si>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</si>
  <si>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</si>
  <si>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</si>
  <si>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</si>
  <si>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2,24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</si>
  <si>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</si>
  <si>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</si>
  <si>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</si>
  <si>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0,46</t>
  </si>
  <si>
    <t>PERFURATRIZ MANUAL, TORQUE MÁXIMO 83 N.M, POTÊNCIA 5 CV, COM DIÂMETRO MÁXIMO 4" - CHI DIURNO. AF_06/2015</t>
  </si>
  <si>
    <t>2,35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</si>
  <si>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</si>
  <si>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</si>
  <si>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6,02</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</si>
  <si>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</si>
  <si>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</si>
  <si>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</si>
  <si>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</si>
  <si>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6,26</t>
  </si>
  <si>
    <t>PROJETOR PNEUMÁTICO DE ARGAMASSA PARA CHAPISCO E REBOCO COM RECIPIENTE ACOPLADO, TIPO CANEQUINHA, COM COMPRESSOR DE AR REBOCÁVEL VAZÃO 89 PCM E MOTOR DIESEL DE 20 CV - CHI DIURNO. AF_05/2023</t>
  </si>
  <si>
    <t>8,62</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</si>
  <si>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</si>
  <si>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</si>
  <si>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</si>
  <si>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</si>
  <si>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</si>
  <si>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8,57</t>
  </si>
  <si>
    <t>COMPRESSOR DE AR REBOCAVEL, VAZÃO 250 PCM, PRESSAO DE TRABALHO 102 PSI, MOTOR A DIESEL POTÊNCIA 81 CV - CHI DIURNO. AF_06/2015</t>
  </si>
  <si>
    <t>8,60</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</si>
  <si>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</si>
  <si>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</si>
  <si>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10,19</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</si>
  <si>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</si>
  <si>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</si>
  <si>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0,52</t>
  </si>
  <si>
    <t>CORTADORA DE PISO COM MOTOR 4 TEMPOS A GASOLINA, POTÊNCIA DE 13 HP, COM DISCO DE CORTE DIAMANTADO SEGMENTADO PARA CONCRETO, DIÂMETRO DE 350 MM, FURO DE 1" (14 X 1") - CHI DIURNO. AF_08/2015</t>
  </si>
  <si>
    <t>0,92</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</si>
  <si>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</si>
  <si>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</si>
  <si>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</si>
  <si>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</si>
  <si>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</si>
  <si>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</si>
  <si>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</si>
  <si>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</si>
  <si>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7,80</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</si>
  <si>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</si>
  <si>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</si>
  <si>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1,33</t>
  </si>
  <si>
    <t>DOSADOR DE AREIA, CAPACIDADE DE 26 LITROS - CHI DIURNO. AF_05/2023</t>
  </si>
  <si>
    <t>0,33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</si>
  <si>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</si>
  <si>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</si>
  <si>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</si>
  <si>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</si>
  <si>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0,22</t>
  </si>
  <si>
    <t>MÁQUINA EXTRUSORA DE CONCRETO PARA GUIAS E SARJETAS, MOTOR A DIESEL, POTÊNCIA 14 CV - CHI DIURNO. AF_12/2015</t>
  </si>
  <si>
    <t>5,29</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</si>
  <si>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</si>
  <si>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</si>
  <si>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</si>
  <si>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0,59</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</si>
  <si>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</si>
  <si>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</si>
  <si>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</si>
  <si>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</si>
  <si>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</si>
  <si>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</si>
  <si>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0,42</t>
  </si>
  <si>
    <t>GRUPO GERADOR REBOCÁVEL, POTÊNCIA 66 KVA, MOTOR A DIESEL - CHI DIURNO. AF_03/2016</t>
  </si>
  <si>
    <t>5,64</t>
  </si>
  <si>
    <t>GRUPO GERADOR ESTACIONÁRIO, POTÊNCIA 150 KVA, MOTOR A DIESEL- CHI DIURNO. AF_03/2016</t>
  </si>
  <si>
    <t>7,98</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</si>
  <si>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</si>
  <si>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</si>
  <si>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</si>
  <si>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</si>
  <si>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</si>
  <si>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</si>
  <si>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</si>
  <si>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</si>
  <si>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</si>
  <si>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0,77</t>
  </si>
  <si>
    <t>RÉGUA VIBRATÓRIA DUPLA PARA CONCRETO, PESO DE 60KG, COMPRIMENTO 4 M, COM MOTOR A GASOLINA, POTÊNCIA 5,5 HP - CHI DIURNO. AF_09/2016</t>
  </si>
  <si>
    <t>POLIDORA DE PISO (POLITRIZ), PESO DE 100KG, DIÂMETRO 450 MM, MOTOR ELÉTRICO, POTÊNCIA 4 HP - CHI DIURNO. AF_05/2023</t>
  </si>
  <si>
    <t>0,50</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</si>
  <si>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</si>
  <si>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</si>
  <si>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</si>
  <si>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</si>
  <si>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41,09</t>
  </si>
  <si>
    <t>ESCAVADEIRA HIDRAULICA SOBRE ESTEIRA, EQUIPADA COM CLAMSHELL, COM CAPACIDADE DA CAÇAMBA ENTRE 1,20 E 1,50 M3, PESO OPERACIONAL ENTRE 20,00 E 22,00 TON, POTENCIA LIQUIDA ENTRE 150 E 160 HP - CHI DIURNO. AF_11/2016</t>
  </si>
  <si>
    <t>106,28</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</si>
  <si>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</si>
  <si>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</si>
  <si>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</si>
  <si>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</si>
  <si>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</si>
  <si>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</si>
  <si>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</si>
  <si>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</si>
  <si>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</si>
  <si>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</si>
  <si>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</si>
  <si>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0,08</t>
  </si>
  <si>
    <t>LAVADORA DE ALTA PRESSAO (LAVA-JATO) PARA AGUA FRIA, PRESSAO DE OPERACAO ENTRE 1400 E 1900 LIB/POL2, VAZAO MAXIMA ENTRE 400 E 700 L/H - CHI DIURNO. AF_05/2023</t>
  </si>
  <si>
    <t>0,21</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</si>
  <si>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</si>
  <si>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</si>
  <si>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</si>
  <si>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26,84</t>
  </si>
  <si>
    <t>TERMOFUSORA PARA TUBOS E CONEXÕES EM PPR COM DIÂMETROS DE 20 A 63 MM, POTÊNCIA DE 800 W, TENSAO 220 V - CHI DIURNO. AF_05/2022</t>
  </si>
  <si>
    <t>TERMOFUSORA PARA TUBOS E CONEXÕES EM PPR COM DIÂMETROS DE 75 A 110 MM, POTÊNCIA DE *1100* W, TENSÃO 220 V - CHI DIURNO. AF_05/2022</t>
  </si>
  <si>
    <t>0,09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</si>
  <si>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</si>
  <si>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</si>
  <si>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</si>
  <si>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</si>
  <si>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</si>
  <si>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2,39</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</si>
  <si>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</si>
  <si>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</si>
  <si>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31,30</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</si>
  <si>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</si>
  <si>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</si>
  <si>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40,11</t>
  </si>
  <si>
    <t>MOTOBOMBA CENTRÍFUGA, MOTOR A GASOLINA, POTÊNCIA 5,42 HP, BOCAIS 1 1/2" X 1", DIÂMETRO ROTOR 143 MM HM/Q = 6 MCA / 16,8 M3/H A 38 MCA / 6,6 M3/H - MANUTENÇÃO. AF_06/2014</t>
  </si>
  <si>
    <t>0,28</t>
  </si>
  <si>
    <t>MOTOBOMBA CENTRÍFUGA, MOTOR A GASOLINA, POTÊNCIA 5,42 HP, BOCAIS 1 1/2" X 1", DIÂMETRO ROTOR 143 MM HM/Q = 6 MCA / 16,8 M3/H A 38 MCA / 6,6 M3/H - MATERIAIS NA OPERAÇÃO. AF_06/2014</t>
  </si>
  <si>
    <t>18,88</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</si>
  <si>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</si>
  <si>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</si>
  <si>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</si>
  <si>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</si>
  <si>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</si>
  <si>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</si>
  <si>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</si>
  <si>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17,78</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</si>
  <si>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</si>
  <si>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</si>
  <si>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</si>
  <si>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</si>
  <si>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</si>
  <si>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53,18</t>
  </si>
  <si>
    <t>ROLO COMPACTADOR VIBRATÓRIO REBOCÁVEL, CILINDRO DE AÇO LISO, POTÊNCIA DE TRAÇÃO DE 65 CV, PESO 4,7 T, IMPACTO DINÂMICO 18,3 T, LARGURA DE TRABALHO 1,67 M - MANUTENÇÃO. AF_02/2016</t>
  </si>
  <si>
    <t>12,10</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</si>
  <si>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</si>
  <si>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</si>
  <si>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</si>
  <si>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</si>
  <si>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</si>
  <si>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</si>
  <si>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54,81</t>
  </si>
  <si>
    <t>USINA DE LAMA ASFÁLTICA, PROD 30 A 50 T/H, SILO DE AGREGADO 7 M3, RESERVATÓRIOS PARA EMULSÃO E ÁGUA DE 2,3 M3 CADA, MISTURADOR TIPO PUG MILL A SER MONTADO SOBRE CAMINHÃO - MANUTENÇÃO. AF_10/2014</t>
  </si>
  <si>
    <t>42,78</t>
  </si>
  <si>
    <t>USINA DE LAMA ASFÁLTICA, PROD 30 A 50 T/H, SILO DE AGREGADO 7 M3, RESERVATÓRIOS PARA EMULSÃO E ÁGUA DE 2,3 M3 CADA, MISTURADOR TIPO PUG MILL A SER MONTADO SOBRE CAMINHÃO - MATERIAIS NA OPERAÇÃO. AF_10/2014</t>
  </si>
  <si>
    <t>27,75</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</si>
  <si>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</si>
  <si>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</si>
  <si>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32,05</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</si>
  <si>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</si>
  <si>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</si>
  <si>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</si>
  <si>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4,64</t>
  </si>
  <si>
    <t>ESPARGIDOR DE ASFALTO PRESSURIZADO COM TANQUE DE 2500 L, REBOCÁVEL COM MOTOR A GASOLINA POTÊNCIA 3,4 HP - MATERIAIS NA OPERAÇÃO. AF_07/2014</t>
  </si>
  <si>
    <t>2,63</t>
  </si>
  <si>
    <t>MOTONIVELADORA POTÊNCIA BÁSICA LÍQUIDA (PRIMEIRA MARCHA) 125 HP, PESO BRUTO 13032 KG, LARGURA DA LÂMINA DE 3,7 M - MANUTENÇÃO. AF_06/2014</t>
  </si>
  <si>
    <t>78,47</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</si>
  <si>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</si>
  <si>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</si>
  <si>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6,33</t>
  </si>
  <si>
    <t>TANQUE DE ASFALTO ESTACIONÁRIO COM SERPENTINA, CAPACIDADE 30.000 L - DEPRECIAÇÃO. AF_05/2023</t>
  </si>
  <si>
    <t>4,25</t>
  </si>
  <si>
    <t>TANQUE DE ASFALTO ESTACIONÁRIO COM SERPENTINA, CAPACIDADE 30.000 L - JUROS. AF_05/2023</t>
  </si>
  <si>
    <t>1,57</t>
  </si>
  <si>
    <t>TANQUE DE ASFALTO ESTACIONÁRIO COM SERPENTINA, CAPACIDADE 30.000 L - MANUTENÇÃO. AF_05/2023</t>
  </si>
  <si>
    <t>5,67</t>
  </si>
  <si>
    <t>TANQUE DE ASFALTO ESTACIONÁRIO COM SERPENTINA, CAPACIDADE 30.000 L - MATERIAIS NA OPERAÇÃO. AF_05/2023</t>
  </si>
  <si>
    <t>ROLO COMPACTADOR DE PNEUS ESTÁTICO, PRESSÃO VARIÁVEL, POTÊNCIA 111 HP, PESO SEM/COM LASTRO 9,5 / 26 T, LARGURA DE TRABALHO 1,90 M - DEPRECIAÇÃO. AF_07/2014</t>
  </si>
  <si>
    <t>50,10</t>
  </si>
  <si>
    <t>ROLO COMPACTADOR DE PNEUS ESTÁTICO, PRESSÃO VARIÁVEL, POTÊNCIA 111 HP, PESO SEM/COM LASTRO 9,5 / 26 T, LARGURA DE TRABALHO 1,90 M - JUROS. AF_07/2014</t>
  </si>
  <si>
    <t>13,44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</si>
  <si>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</si>
  <si>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</si>
  <si>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</si>
  <si>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0,07</t>
  </si>
  <si>
    <t>MOTOBOMBA TRASH (PARA ÁGUA SUJA) AUTO ESCORVANTE, MOTOR GASOLINA DE 6,41 HP, DIÂMETROS DE SUCÇÃO X RECALQUE: 3" X 3", HM/Q = 10 MCA / 60 M3/H A 23 MCA / 0 M3/H - MANUTENÇÃO. AF_10/2014</t>
  </si>
  <si>
    <t>0,35</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</si>
  <si>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</si>
  <si>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</si>
  <si>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44,43</t>
  </si>
  <si>
    <t>ROLO COMPACTADOR PE DE CARNEIRO VIBRATORIO, POTENCIA 125 HP, PESO OPERACIONAL SEM/COM LASTRO 11,95 / 13,30 T, IMPACTO DINAMICO 38,5 / 22,5 T, LARGURA DE TRABALHO 2,15 M - JUROS. AF_06/2014</t>
  </si>
  <si>
    <t>12,00</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</si>
  <si>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</si>
  <si>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</si>
  <si>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</si>
  <si>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</si>
  <si>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</si>
  <si>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</si>
  <si>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</si>
  <si>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</si>
  <si>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5,99</t>
  </si>
  <si>
    <t>TRATOR DE PNEUS, POTÊNCIA 122 CV, TRAÇÃO 4X4, PESO COM LASTRO DE 4.510 KG - MANUTENÇÃO. AF_06/2014</t>
  </si>
  <si>
    <t>24,26</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</si>
  <si>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</si>
  <si>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</si>
  <si>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</si>
  <si>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</si>
  <si>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</si>
  <si>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35,62</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</si>
  <si>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</si>
  <si>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</si>
  <si>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</si>
  <si>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</si>
  <si>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</si>
  <si>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225,83</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</si>
  <si>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</si>
  <si>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</si>
  <si>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9,67</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</si>
  <si>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</si>
  <si>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</si>
  <si>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</si>
  <si>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</si>
  <si>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</si>
  <si>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1,87</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</si>
  <si>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</si>
  <si>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</si>
  <si>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</si>
  <si>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</si>
  <si>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</si>
  <si>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1,80</t>
  </si>
  <si>
    <t>COMPRESSOR DE AR REBOCÁVEL, VAZÃO 189 PCM, PRESSÃO EFETIVA DE TRABALHO 102 PSI, MOTOR DIESEL, POTÊNCIA 63 CV - MATERIAIS NA OPERAÇÃO. AF_06/2015</t>
  </si>
  <si>
    <t>1,78</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</si>
  <si>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</si>
  <si>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</si>
  <si>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</si>
  <si>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6,63</t>
  </si>
  <si>
    <t>GRUPO GERADOR ESTACIONÁRIO, MOTOR DIESEL POTÊNCIA 170 KVA - MANUTENÇÃO. AF_02/2016</t>
  </si>
  <si>
    <t>5,91</t>
  </si>
  <si>
    <t>ROLO COMPACTADOR VIBRATÓRIO PÉ DE CARNEIRO PARA SOLOS, POTÊNCIA 80 HP, PESO OPERACIONAL SEM/COM LASTRO 7,4 / 8,8 T, LARGURA DE TRABALHO 1,68 M - DEPRECIAÇÃO. AF_02/2016</t>
  </si>
  <si>
    <t>33,33</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</si>
  <si>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</si>
  <si>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</si>
  <si>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</si>
  <si>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</si>
  <si>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</si>
  <si>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</si>
  <si>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</si>
  <si>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8,83</t>
  </si>
  <si>
    <t>GRUPO DE SOLDAGEM COM GERADOR A DIESEL 60 CV PARA SOLDA ELÉTRICA, SOBRE 04 RODAS, COM MOTOR 4 CILINDROS 600 A - MANUTENÇÃO. AF_02/2016</t>
  </si>
  <si>
    <t>7,88</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</si>
  <si>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</si>
  <si>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</si>
  <si>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3,11</t>
  </si>
  <si>
    <t>GRADE DE DISCO REBOCÁVEL COM 20 DISCOS 24" X 6 MM COM PNEUS PARA TRANSPORTE - JUROS. AF_06/2014</t>
  </si>
  <si>
    <t>0,74</t>
  </si>
  <si>
    <t>BETONEIRA CAPACIDADE NOMINAL 400 L, CAPACIDADE DE MISTURA 310 L, MOTOR A DIESEL POTÊNCIA 5,0 CV, SEM CARREGADOR - DEPRECIAÇÃO. AF_05/2023</t>
  </si>
  <si>
    <t>0,49</t>
  </si>
  <si>
    <t>BETONEIRA CAPACIDADE NOMINAL 400 L, CAPACIDADE DE MISTURA 310 L, MOTOR A DIESEL POTÊNCIA 5,0 CV, SEM CARREGADOR - JUROS. AF_05/2023</t>
  </si>
  <si>
    <t>0,12</t>
  </si>
  <si>
    <t>BETONEIRA CAPACIDADE NOMINAL 400 L, CAPACIDADE DE MISTURA 310 L, MOTOR A DIESEL POTÊNCIA 5,0 CV, SEM CARREGADOR - MANUTENÇÃO. AF_05/2023</t>
  </si>
  <si>
    <t>0,66</t>
  </si>
  <si>
    <t>BETONEIRA CAPACIDADE NOMINAL 400 L, CAPACIDADE DE MISTURA 310 L, MOTOR A DIESEL POTÊNCIA 5,0 CV, SEM CARREGADOR - MATERIAIS NA OPERAÇÃO. AF_05/2023</t>
  </si>
  <si>
    <t>4,26</t>
  </si>
  <si>
    <t>MISTURADOR DE ARGAMASSA, EIXO HORIZONTAL, CAPACIDADE DE MISTURA 300 KG, MOTOR ELÉTRICO POTÊNCIA 5 CV - DEPRECIAÇÃO. AF_05/2023</t>
  </si>
  <si>
    <t>MISTURADOR DE ARGAMASSA, EIXO HORIZONTAL, CAPACIDADE DE MISTURA 300 KG, MOTOR ELÉTRICO POTÊNCIA 5 CV - JUROS. AF_05/2023</t>
  </si>
  <si>
    <t>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</si>
  <si>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</si>
  <si>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</si>
  <si>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2,90</t>
  </si>
  <si>
    <t>MISTURADOR DE ARGAMASSA, EIXO HORIZONTAL, CAPACIDADE DE MISTURA 600 KG, MOTOR ELÉTRICO POTÊNCIA 7,5 CV - DEPRECIAÇÃO. AF_05/2023</t>
  </si>
  <si>
    <t>1,15</t>
  </si>
  <si>
    <t>MISTURADOR DE ARGAMASSA, EIXO HORIZONTAL, CAPACIDADE DE MISTURA 600 KG, MOTOR ELÉTRICO POTÊNCIA 7,5 CV - JUROS. AF_05/2023</t>
  </si>
  <si>
    <t>MISTURADOR DE ARGAMASSA, EIXO HORIZONTAL, CAPACIDADE DE MISTURA 600 KG, MOTOR ELÉTRICO POTÊNCIA 7,5 CV - MANUTENÇÃO. AF_05/2023</t>
  </si>
  <si>
    <t>1,34</t>
  </si>
  <si>
    <t>MISTURADOR DE ARGAMASSA, EIXO HORIZONTAL, CAPACIDADE DE MISTURA 600 KG, MOTOR ELÉTRICO POTÊNCIA 7,5 CV - MATERIAIS NA OPERAÇÃO. AF_05/2023</t>
  </si>
  <si>
    <t>4,36</t>
  </si>
  <si>
    <t>MISTURADOR DE ARGAMASSA, EIXO HORIZONTAL, CAPACIDADE DE MISTURA 160 KG, MOTOR ELÉTRICO POTÊNCIA 3 CV - DEPRECIAÇÃO. AF_05/2023</t>
  </si>
  <si>
    <t>0,91</t>
  </si>
  <si>
    <t>MISTURADOR DE ARGAMASSA, EIXO HORIZONTAL, CAPACIDADE DE MISTURA 160 KG, MOTOR ELÉTRICO POTÊNCIA 3 CV - JUROS. AF_05/2023</t>
  </si>
  <si>
    <t>MISTURADOR DE ARGAMASSA, EIXO HORIZONTAL, CAPACIDADE DE MISTURA 160 KG, MOTOR ELÉTRICO POTÊNCIA 3 CV - MANUTENÇÃO. AF_05/2023</t>
  </si>
  <si>
    <t>1,07</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</si>
  <si>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</si>
  <si>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</si>
  <si>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6,36</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</si>
  <si>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</si>
  <si>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</si>
  <si>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7,95</t>
  </si>
  <si>
    <t>PROJETOR DE ARGAMASSA, CAPACIDADE DE PROJEÇÃO 1,5 M3/H, ALCANCE DE 30 ATÉ 60 M, MOTOR ELÉTRICO POTÊNCIA 7,5 HP - MATERIAIS NA OPERAÇÃO. AF_06/2014</t>
  </si>
  <si>
    <t>0,98</t>
  </si>
  <si>
    <t>PROJETOR DE ARGAMASSA, CAPACIDADE DE PROJEÇÃO 2 M3/H, ALCANCE ATÉ 50 M, MOTOR ELÉTRICO POTÊNCIA 7,5 HP - DEPRECIAÇÃO. AF_06/2014</t>
  </si>
  <si>
    <t>8,43</t>
  </si>
  <si>
    <t>PROJETOR DE ARGAMASSA, CAPACIDADE DE PROJEÇÃO 2 M3/H, ALCANCE ATÉ 50 M, MOTOR ELÉTRICO POTÊNCIA 7,5 HP - JUROS. AF_06/2014</t>
  </si>
  <si>
    <t>1,95</t>
  </si>
  <si>
    <t>PROJETOR DE ARGAMASSA, CAPACIDADE DE PROJEÇÃO 2 M3/H, ALCANCE ATÉ 50 M, MOTOR ELÉTRICO POTÊNCIA 7,5 HP - MANUTENÇÃO. AF_06/2014</t>
  </si>
  <si>
    <t>10,54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</si>
  <si>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</si>
  <si>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</si>
  <si>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3,96</t>
  </si>
  <si>
    <t>ESPARGIDOR DE ASFALTO PRESSURIZADO COM TANQUE DE 2500 L, REBOCÁVEL COM MOTOR A GASOLINA POTÊNCIA 3,4 HP - JUROS. AF_07/2014</t>
  </si>
  <si>
    <t>1,28</t>
  </si>
  <si>
    <t>BETONEIRA CAPACIDADE NOMINAL DE 400 L, CAPACIDADE DE MISTURA 280 L, MOTOR ELÉTRICO TRIFÁSICO POTÊNCIA DE 2 CV, SEM CARREGADOR - DEPRECIAÇÃO. AF_05/2023</t>
  </si>
  <si>
    <t>0,36</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</si>
  <si>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</si>
  <si>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</si>
  <si>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</si>
  <si>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1,16</t>
  </si>
  <si>
    <t>TRATOR DE ESTEIRAS, POTÊNCIA 125 HP, PESO OPERACIONAL 12,9 T, COM LÂMINA 2,7 M3 - DEPRECIAÇÃO. AF_10/2014</t>
  </si>
  <si>
    <t>TRATOR DE ESTEIRAS, POTÊNCIA 125 HP, PESO OPERACIONAL 12,9 T, COM LÂMINA 2,7 M3 - JUROS. AF_10/2014</t>
  </si>
  <si>
    <t>13,71</t>
  </si>
  <si>
    <t>TRATOR DE ESTEIRAS, POTÊNCIA 125 HP, PESO OPERACIONAL 12,9 T, COM LÂMINA 2,7 M3 - MANUTENÇÃO. AF_10/2014</t>
  </si>
  <si>
    <t>55,66</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</si>
  <si>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</si>
  <si>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</si>
  <si>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22,82</t>
  </si>
  <si>
    <t>USINA DE LAMA ASFÁLTICA, PROD 30 A 50 T/H, SILO DE AGREGADO 7 M3, RESERVATÓRIOS PARA EMULSÃO E ÁGUA DE 2,3 M3 CADA, MISTURADOR TIPO PUG MILL A SER MONTADO SOBRE CAMINHÃO - JUROS. AF_10/2014</t>
  </si>
  <si>
    <t>9,38</t>
  </si>
  <si>
    <t>MOTOBOMBA CENTRÍFUGA, MOTOR A GASOLINA, POTÊNCIA 5,42 HP, BOCAIS 1 1/2" X 1", DIÂMETRO ROTOR 143 MM HM/Q = 6 MCA / 16,8 M3/H A 38 MCA / 6,6 M3/H - DEPRECIAÇÃO. AF_06/2014</t>
  </si>
  <si>
    <t>0,26</t>
  </si>
  <si>
    <t>MOTOBOMBA CENTRÍFUGA, MOTOR A GASOLINA, POTÊNCIA 5,42 HP, BOCAIS 1 1/2" X 1", DIÂMETRO ROTOR 143 MM HM/Q = 6 MCA / 16,8 M3/H A 38 MCA / 6,6 M3/H - JUROS. AF_06/2014</t>
  </si>
  <si>
    <t>3,45</t>
  </si>
  <si>
    <t>0,94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</si>
  <si>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</si>
  <si>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</si>
  <si>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</si>
  <si>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</si>
  <si>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</si>
  <si>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</si>
  <si>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</si>
  <si>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</si>
  <si>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</si>
  <si>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38,56</t>
  </si>
  <si>
    <t>TRATOR DE ESTEIRAS, POTÊNCIA 150 HP, PESO OPERACIONAL 16,7 T, COM RODA MOTRIZ ELEVADA E LÂMINA 3,18 M3 - JUROS. AF_06/2014</t>
  </si>
  <si>
    <t>16,98</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</si>
  <si>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</si>
  <si>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</si>
  <si>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7,17</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</si>
  <si>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</si>
  <si>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</si>
  <si>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</si>
  <si>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3,98</t>
  </si>
  <si>
    <t>VASSOURA MECÂNICA REBOCÁVEL COM ESCOVA CILÍNDRICA, LARGURA ÚTIL DE VARRIMENTO DE 2,44 M - JUROS. AF_06/2014</t>
  </si>
  <si>
    <t>1,05</t>
  </si>
  <si>
    <t>TRATOR DE ESTEIRAS, POTÊNCIA 170 HP, PESO OPERACIONAL 19 T, CAÇAMBA 5,2 M3 - DEPRECIAÇÃO. AF_06/2014</t>
  </si>
  <si>
    <t>TRATOR DE ESTEIRAS, POTÊNCIA 170 HP, PESO OPERACIONAL 19 T, CAÇAMBA 5,2 M3 - JUROS. AF_06/2014</t>
  </si>
  <si>
    <t>16,88</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</si>
  <si>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</si>
  <si>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</si>
  <si>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</si>
  <si>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</si>
  <si>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</si>
  <si>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</si>
  <si>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13,10</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</si>
  <si>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</si>
  <si>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</si>
  <si>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</si>
  <si>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</si>
  <si>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12,28</t>
  </si>
  <si>
    <t>PÁ CARREGADEIRA SOBRE RODAS, POTÊNCIA 197 HP, CAPACIDADE DA CAÇAMBA 2,5 A 3,5 M3, PESO OPERACIONAL 18338 KG - DEPRECIAÇÃO. AF_06/2014</t>
  </si>
  <si>
    <t>PÁ CARREGADEIRA SOBRE RODAS, POTÊNCIA 197 HP, CAPACIDADE DA CAÇAMBA 2,5 A 3,5 M3, PESO OPERACIONAL 18338 KG - JUROS. AF_06/2014</t>
  </si>
  <si>
    <t>17,03</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</si>
  <si>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</si>
  <si>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</si>
  <si>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</si>
  <si>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</si>
  <si>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</si>
  <si>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</si>
  <si>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</si>
  <si>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1,48</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</si>
  <si>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</si>
  <si>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</si>
  <si>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1,73</t>
  </si>
  <si>
    <t>BETONEIRA CAPACIDADE NOMINAL DE 600 L, CAPACIDADE DE MISTURA 360 L, MOTOR ELÉTRICO TRIFÁSICO POTÊNCIA DE 4 CV, SEM CARREGADOR - MATERIAIS NA OPERAÇÃO. AF_05/2023</t>
  </si>
  <si>
    <t>2,32</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</si>
  <si>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</si>
  <si>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</si>
  <si>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17,20</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</si>
  <si>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</si>
  <si>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</si>
  <si>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</si>
  <si>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</si>
  <si>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</si>
  <si>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</si>
  <si>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</si>
  <si>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</si>
  <si>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</si>
  <si>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</si>
  <si>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</si>
  <si>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</si>
  <si>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</si>
  <si>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</si>
  <si>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</si>
  <si>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</si>
  <si>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</si>
  <si>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</si>
  <si>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</si>
  <si>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</si>
  <si>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</si>
  <si>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</si>
  <si>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</si>
  <si>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8,18</t>
  </si>
  <si>
    <t>CAMINHÃO TOCO, PBT 16.000 KG, CARGA ÚTIL MÁX. 10.685 KG, DIST. ENTRE EIXOS 4,8 M, POTÊNCIA 189 CV, INCLUSIVE CARROCERIA FIXA ABERTA DE MADEIRA P/ TRANSPORTE GERAL DE CARGA SECA, DIMEN. APROX. 2,5 X 7,00 X 0,50 M - IMPOSTOS E SEGUROS. AF_06/2014</t>
  </si>
  <si>
    <t>3,31</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</si>
  <si>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</si>
  <si>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</si>
  <si>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</si>
  <si>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</si>
  <si>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</si>
  <si>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</si>
  <si>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</si>
  <si>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0,44</t>
  </si>
  <si>
    <t>BETONEIRA CAPACIDADE NOMINAL DE 600 L, CAPACIDADE DE MISTURA 440 L, MOTOR A DIESEL POTÊNCIA 10 CV, COM CARREGADOR - MANUTENÇÃO. AF_05/2023</t>
  </si>
  <si>
    <t>2,41</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</si>
  <si>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</si>
  <si>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</si>
  <si>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</si>
  <si>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10,56</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</si>
  <si>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</si>
  <si>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</si>
  <si>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</si>
  <si>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5,63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</si>
  <si>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</si>
  <si>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</si>
  <si>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</si>
  <si>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</si>
  <si>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</si>
  <si>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5,93</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</si>
  <si>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</si>
  <si>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</si>
  <si>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</si>
  <si>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0,38</t>
  </si>
  <si>
    <t>VIBRADOR DE IMERSÃO, DIÂMETRO DE PONTEIRA 45MM, MOTOR ELÉTRICO TRIFÁSICO POTÊNCIA DE 2 CV - JUROS. AF_06/2015</t>
  </si>
  <si>
    <t>VIBRADOR DE IMERSÃO, DIÂMETRO DE PONTEIRA 45MM, MOTOR ELÉTRICO TRIFÁSICO POTÊNCIA DE 2 CV - MANUTENÇÃO. AF_06/2015</t>
  </si>
  <si>
    <t>0,30</t>
  </si>
  <si>
    <t>VIBRADOR DE IMERSÃO, DIÂMETRO DE PONTEIRA 45MM, MOTOR ELÉTRICO TRIFÁSICO POTÊNCIA DE 2 CV - MATERIAIS NA OPERAÇÃO. AF_06/2015</t>
  </si>
  <si>
    <t>0,48</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</si>
  <si>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</si>
  <si>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</si>
  <si>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</si>
  <si>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</si>
  <si>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2,91</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</si>
  <si>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</si>
  <si>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</si>
  <si>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</si>
  <si>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</si>
  <si>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1,38</t>
  </si>
  <si>
    <t>MISTURADOR DUPLO HORIZONTAL DE ALTA TURBULÊNCIA, CAPACIDADE / VOLUME 2 X 500 LITROS, MOTORES ELÉTRICOS MÍNIMO 5 CV CADA, PARA NATA CIMENTO, ARGAMASSA E OUTROS - DEPRECIAÇÃO. AF_06/2015</t>
  </si>
  <si>
    <t>4,89</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</si>
  <si>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</si>
  <si>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</si>
  <si>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</si>
  <si>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</si>
  <si>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7,31</t>
  </si>
  <si>
    <t>BOMBA TRIPLEX, PARA INJEÇÃO DE NATA DE CIMENTO, VAZÃO MÁXIMA DE 100 LITROS/MINUTO, PRESSÃO MÁXIMA DE 70 BAR - JUROS. AF_06/2015</t>
  </si>
  <si>
    <t>1,69</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</si>
  <si>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</si>
  <si>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</si>
  <si>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12,64</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</si>
  <si>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</si>
  <si>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</si>
  <si>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</si>
  <si>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</si>
  <si>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9,03</t>
  </si>
  <si>
    <t>BOMBA DE PROJEÇÃO DE CONCRETO SECO, POTÊNCIA 10 CV, VAZÃO 3 M3/H - DEPRECIAÇÃO. AF_06/2015</t>
  </si>
  <si>
    <t>4,75</t>
  </si>
  <si>
    <t>BOMBA DE PROJEÇÃO DE CONCRETO SECO, POTÊNCIA 10 CV, VAZÃO 3 M3/H - JUROS. AF_06/2015</t>
  </si>
  <si>
    <t>1,10</t>
  </si>
  <si>
    <t>BOMBA DE PROJEÇÃO DE CONCRETO SECO, POTÊNCIA 10 CV, VAZÃO 3 M3/H - MANUTENÇÃO. AF_06/2015</t>
  </si>
  <si>
    <t>5,20</t>
  </si>
  <si>
    <t>BOMBA DE PROJEÇÃO DE CONCRETO SECO, POTÊNCIA 10 CV, VAZÃO 3 M3/H - MATERIAIS NA OPERAÇÃO. AF_06/2015</t>
  </si>
  <si>
    <t>BOMBA DE PROJEÇÃO DE CONCRETO SECO, POTÊNCIA 10 CV, VAZÃO 6 M3/H - DEPRECIAÇÃO. AF_06/2015</t>
  </si>
  <si>
    <t>5,09</t>
  </si>
  <si>
    <t>BOMBA DE PROJEÇÃO DE CONCRETO SECO, POTÊNCIA 10 CV, VAZÃO 6 M3/H - JUROS. AF_06/2015</t>
  </si>
  <si>
    <t>1,17</t>
  </si>
  <si>
    <t>BOMBA DE PROJEÇÃO DE CONCRETO SECO, POTÊNCIA 10 CV, VAZÃO 6 M3/H - MANUTENÇÃO. AF_06/2015</t>
  </si>
  <si>
    <t>5,57</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</si>
  <si>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</si>
  <si>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</si>
  <si>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6,81</t>
  </si>
  <si>
    <t>PROJETOR PNEUMÁTICO DE ARGAMASSA PARA CHAPISCO E REBOCO COM RECIPIENTE ACOPLADO, TIPO CANEQUINHA, COM COMPRESSOR DE AR REBOCÁVEL VAZÃO 89 PCM E MOTOR DIESEL DE 20 CV - JUROS. AF_05/2023</t>
  </si>
  <si>
    <t>1,81</t>
  </si>
  <si>
    <t>PROJETOR PNEUMÁTICO DE ARGAMASSA PARA CHAPISCO E REBOCO COM RECIPIENTE ACOPLADO, TIPO CANEQUINHA, COM COMPRESSOR DE AR REBOCÁVEL VAZÃO 89 PCM E MOTOR DIESEL DE 20 CV - MANUTENÇÃO. AF_05/2023</t>
  </si>
  <si>
    <t>8,94</t>
  </si>
  <si>
    <t>PROJETOR PNEUMÁTICO DE ARGAMASSA PARA CHAPISCO E REBOCO COM RECIPIENTE ACOPLADO, TIPO CANEQUINHA, COM COMPRESSOR DE AR REBOCÁVEL VAZÃO 89 PCM E MOTOR DIESEL DE 20 CV - MATERIAIS NA OPERAÇÃO. AF_05/2023</t>
  </si>
  <si>
    <t>15,06</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</si>
  <si>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</si>
  <si>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</si>
  <si>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</si>
  <si>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</si>
  <si>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</si>
  <si>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</si>
  <si>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</si>
  <si>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</si>
  <si>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</si>
  <si>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30,90</t>
  </si>
  <si>
    <t>MANIPULADOR TELESCÓPICO, POTÊNCIA DE 85 HP, CAPACIDADE DE CARGA DE 3.500 KG, ALTURA MÁXIMA DE ELEVAÇÃO DE 12,3 M - JUROS. AF_05/2023</t>
  </si>
  <si>
    <t>7,62</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</si>
  <si>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</si>
  <si>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</si>
  <si>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</si>
  <si>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</si>
  <si>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5,05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</si>
  <si>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</si>
  <si>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</si>
  <si>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</si>
  <si>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</si>
  <si>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1,35</t>
  </si>
  <si>
    <t>COMPRESSOR DE AR REBOCÁVEL, VAZÃO 89 PCM, PRESSÃO EFETIVA DE TRABALHO 102 PSI, MOTOR DIESEL, POTÊNCIA 20 CV - DEPRECIAÇÃO. AF_06/2015</t>
  </si>
  <si>
    <t>6,76</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</si>
  <si>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</si>
  <si>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</si>
  <si>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8,46</t>
  </si>
  <si>
    <t>COMPRESSOR DE AR REBOCÁVEL, VAZÃO 89 PCM, PRESSÃO EFETIVA DE TRABALHO 102 PSI, MOTOR DIESEL, POTÊNCIA 20 CV - MATERIAIS NA OPERAÇÃO. AF_06/2015</t>
  </si>
  <si>
    <t>15,05</t>
  </si>
  <si>
    <t>COMPRESSOR DE AR REBOCAVEL, VAZÃO 250 PCM, PRESSAO DE TRABALHO 102 PSI, MOTOR A DIESEL POTÊNCIA 81 CV - DEPRECIAÇÃO. AF_06/2015</t>
  </si>
  <si>
    <t>COMPRESSOR DE AR REBOCAVEL, VAZÃO 250 PCM, PRESSAO DE TRABALHO 102 PSI, MOTOR A DIESEL POTÊNCIA 81 CV - JUROS. AF_06/2015</t>
  </si>
  <si>
    <t>1,82</t>
  </si>
  <si>
    <t>COMPRESSOR DE AR REBOCAVEL, VAZÃO 250 PCM, PRESSAO DE TRABALHO 102 PSI, MOTOR A DIESEL POTÊNCIA 81 CV - MANUTENÇÃO. AF_06/2015</t>
  </si>
  <si>
    <t>8,48</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</si>
  <si>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</si>
  <si>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</si>
  <si>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</si>
  <si>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</si>
  <si>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</si>
  <si>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</si>
  <si>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8,04</t>
  </si>
  <si>
    <t>COMPRESSOR DE AR REBOCAVEL, VAZÃO 400 PCM, PRESSAO DE TRABALHO 102 PSI, MOTOR A DIESEL POTÊNCIA 110 CV - JUROS. AF_06/2015</t>
  </si>
  <si>
    <t>2,15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</si>
  <si>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</si>
  <si>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</si>
  <si>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</si>
  <si>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</si>
  <si>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24,13</t>
  </si>
  <si>
    <t>CAMINHÃO TRUCADO (C/ TERCEIRO EIXO) ELETRÔNICO - POTÊNCIA 231CV - PBT = 22000KG - DIST. ENTRE EIXOS 5170 MM - INCLUI CARROCERIA FIXA ABERTA DE MADEIRA - JUROS. AF_06/2015</t>
  </si>
  <si>
    <t>9,66</t>
  </si>
  <si>
    <t>CAMINHÃO TRUCADO (C/ TERCEIRO EIXO) ELETRÔNICO - POTÊNCIA 231CV - PBT = 22000KG - DIST. ENTRE EIXOS 5170 MM - INCLUI CARROCERIA FIXA ABERTA DE MADEIRA - IMPOSTOS E SEGUROS. AF_06/2015</t>
  </si>
  <si>
    <t>3,89</t>
  </si>
  <si>
    <t>CAMINHÃO TRUCADO (C/ TERCEIRO EIXO) ELETRÔNICO - POTÊNCIA 231CV - PBT = 22000KG - DIST. ENTRE EIXOS 5170 MM - INCLUI CARROCERIA FIXA ABERTA DE MADEIRA - MANUTENÇÃO. AF_06/2015</t>
  </si>
  <si>
    <t>44,19</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</si>
  <si>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</si>
  <si>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</si>
  <si>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0,41</t>
  </si>
  <si>
    <t>PLACA VIBRATÓRIA REVERSÍVEL COM MOTOR 4 TEMPOS A GASOLINA, FORÇA CENTRÍFUGA DE 25 KN (2500 KGF), POTÊNCIA 5,5 CV - JUROS. AF_08/2015</t>
  </si>
  <si>
    <t>0,11</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</si>
  <si>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</si>
  <si>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</si>
  <si>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7,90</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</si>
  <si>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</si>
  <si>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</si>
  <si>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0,16</t>
  </si>
  <si>
    <t>CORTADORA DE PISO COM MOTOR 4 TEMPOS A GASOLINA, POTÊNCIA DE 13 HP, COM DISCO DE CORTE DIAMANTADO SEGMENTADO PARA CONCRETO, DIÂMETRO DE 350 MM, FURO DE 1" (14 X 1") - MANUTENÇÃO. AF_08/2015</t>
  </si>
  <si>
    <t>0,95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</si>
  <si>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</si>
  <si>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</si>
  <si>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17,10</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</si>
  <si>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</si>
  <si>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</si>
  <si>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2,84</t>
  </si>
  <si>
    <t>CAMINHÃO PIPA 6.000 L, PESO BRUTO TOTAL 13.000 KG, DISTÂNCIA ENTRE EIXOS 4,80 M, POTÊNCIA 189 CV INCLUSIVE TANQUE DE AÇO PARA TRANSPORTE DE ÁGUA, CAPACIDADE 6 M3 - DEPRECIAÇÃO. AF_06/2014</t>
  </si>
  <si>
    <t>20,35</t>
  </si>
  <si>
    <t>CAMINHÃO PIPA 6.000 L, PESO BRUTO TOTAL 13.000 KG, DISTÂNCIA ENTRE EIXOS 4,80 M, POTÊNCIA 189 CV INCLUSIVE TANQUE DE AÇO PARA TRANSPORTE DE ÁGUA, CAPACIDADE 6 M3 - JUROS. AF_06/2014</t>
  </si>
  <si>
    <t>7,78</t>
  </si>
  <si>
    <t>CAMINHÃO PIPA 6.000 L, PESO BRUTO TOTAL 13.000 KG, DISTÂNCIA ENTRE EIXOS 4,80 M, POTÊNCIA 189 CV INCLUSIVE TANQUE DE AÇO PARA TRANSPORTE DE ÁGUA, CAPACIDADE 6 M3 - IMPOSTOS E SEGUROS. AF_06/2014</t>
  </si>
  <si>
    <t>3,14</t>
  </si>
  <si>
    <t>CAMINHÃO BASCULANTE 6 M3, PESO BRUTO TOTAL 16.000 KG, CARGA ÚTIL MÁXIMA 13.071 KG, DISTÂNCIA ENTRE EIXOS 4,80 M, POTÊNCIA 230 CV INCLUSIVE CAÇAMBA METÁLICA - DEPRECIAÇÃO. AF_06/2014</t>
  </si>
  <si>
    <t>21,75</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</si>
  <si>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</si>
  <si>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</si>
  <si>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</si>
  <si>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18,77</t>
  </si>
  <si>
    <t>CAMINHÃO TOCO, PESO BRUTO TOTAL 16.000 KG, CARGA ÚTIL MÁXIMA DE 10.685 KG, DISTÂNCIA ENTRE EIXOS 4,80 M, POTÊNCIA 189 CV EXCLUSIVE CARROCERIA - JUROS. AF_06/2014</t>
  </si>
  <si>
    <t>7,71</t>
  </si>
  <si>
    <t>CAMINHÃO TOCO, PESO BRUTO TOTAL 16.000 KG, CARGA ÚTIL MÁXIMA DE 10.685 KG, DISTÂNCIA ENTRE EIXOS 4,80 M, POTÊNCIA 189 CV EXCLUSIVE CARROCERIA - IMPOSTOS E SEGUROS. AF_06/2014</t>
  </si>
  <si>
    <t>3,12</t>
  </si>
  <si>
    <t>CAMINHÃO BASCULANTE 10 M3, TRUCADO CABINE SIMPLES, PESO BRUTO TOTAL 23.000 KG, CARGA ÚTIL MÁXIMA 15.935 KG, DISTÂNCIA ENTRE EIXOS 4,80 M, POTÊNCIA 230 CV INCLUSIVE CAÇAMBA METÁLICA - DEPRECIAÇÃO. AF_06/2014</t>
  </si>
  <si>
    <t>28,63</t>
  </si>
  <si>
    <t>CAMINHÃO BASCULANTE 10 M3, TRUCADO CABINE SIMPLES, PESO BRUTO TOTAL 23.000 KG, CARGA ÚTIL MÁXIMA 15.935 KG, DISTÂNCIA ENTRE EIXOS 4,80 M, POTÊNCIA 230 CV INCLUSIVE CAÇAMBA METÁLICA - JUROS. AF_06/2014</t>
  </si>
  <si>
    <t>10,94</t>
  </si>
  <si>
    <t>CAMINHÃO BASCULANTE 10 M3, TRUCADO CABINE SIMPLES, PESO BRUTO TOTAL 23.000 KG, CARGA ÚTIL MÁXIMA 15.935 KG, DISTÂNCIA ENTRE EIXOS 4,80 M, POTÊNCIA 230 CV INCLUSIVE CAÇAMBA METÁLICA - IMPOSTOS E SEGUROS. AF_06/2014</t>
  </si>
  <si>
    <t>4,42</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</si>
  <si>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</si>
  <si>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</si>
  <si>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</si>
  <si>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</si>
  <si>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</si>
  <si>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</si>
  <si>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</si>
  <si>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10,91</t>
  </si>
  <si>
    <t>CAMINHÃO PIPA 10.000 L TRUCADO, PESO BRUTO TOTAL 23.000 KG, CARGA ÚTIL MÁXIMA 15.935 KG, DISTÂNCIA ENTRE EIXOS 4,8 M, POTÊNCIA 230 CV, INCLUSIVE TANQUE DE AÇO PARA TRANSPORTE DE ÁGUA - IMPOSTOS E SEGUROS. AF_06/2014</t>
  </si>
  <si>
    <t>4,41</t>
  </si>
  <si>
    <t>CAMINHÃO BASCULANTE 6 M3 TOCO, PESO BRUTO TOTAL 16.000 KG, CARGA ÚTIL MÁXIMA 11.130 KG, DISTÂNCIA ENTRE EIXOS 5,36 M, POTÊNCIA 185 CV, INCLUSIVE CAÇAMBA METÁLICA - IMPOSTOS E SEGUROS. AF_06/2014</t>
  </si>
  <si>
    <t>3,49</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</si>
  <si>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</si>
  <si>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</si>
  <si>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</si>
  <si>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22,33</t>
  </si>
  <si>
    <t>ESPARGIDOR DE ASFALTO PRESSURIZADO, TANQUE 6 M3 COM ISOLAÇÃO TÉRMICA, AQUECIDO COM 2 MAÇARICOS, COM BARRA ESPARGIDORA 3,60 M, MONTADO SOBRE CAMINHÃO  TOCO, PBT 14.300 KG, POTÊNCIA 185 CV - JUROS. AF_05/2023</t>
  </si>
  <si>
    <t>9,75</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</si>
  <si>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</si>
  <si>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</si>
  <si>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</si>
  <si>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0,60</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</si>
  <si>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</si>
  <si>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</si>
  <si>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</si>
  <si>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</si>
  <si>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</si>
  <si>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7,79</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</si>
  <si>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</si>
  <si>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</si>
  <si>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</si>
  <si>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</si>
  <si>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</si>
  <si>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16,23</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</si>
  <si>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</si>
  <si>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</si>
  <si>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72,53</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</si>
  <si>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</si>
  <si>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</si>
  <si>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</si>
  <si>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</si>
  <si>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</si>
  <si>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</si>
  <si>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1,26</t>
  </si>
  <si>
    <t>DISTRIBUIDOR DE AGREGADOS REBOCAVEL, CAPACIDADE 1,9 M³, LARGURA DE TRABALHO 3,66 M - DEPRECIAÇÃO. AF_11/2015</t>
  </si>
  <si>
    <t>6,47</t>
  </si>
  <si>
    <t>DISTRIBUIDOR DE AGREGADOS REBOCAVEL, CAPACIDADE 1,9 M³, LARGURA DE TRABALHO 3,66 M - JUROS. AF_11/2015</t>
  </si>
  <si>
    <t>DISTRIBUIDOR DE AGREGADOS REBOCAVEL, CAPACIDADE 1,9 M³, LARGURA DE TRABALHO 3,66 M - MANUTENÇÃO. AF_11/2015</t>
  </si>
  <si>
    <t>5,39</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</si>
  <si>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</si>
  <si>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</si>
  <si>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13,76</t>
  </si>
  <si>
    <t>CAMINHÃO PARA EQUIPAMENTO DE LIMPEZA A SUCÇÃO COM CAMINHÃO TRUCADO DE PESO BRUTO TOTAL 23000 KG, CARGA ÚTIL MÁXIMA 15935 KG, DISTÂNCIA ENTRE EIXOS 4,80 M, POTÊNCIA 230 CV, INCLUSIVE LIMPADORA A SUCÇÃO, TANQUE 12000 L - IMPOSTOS E SEGUROS. AF_05/2023</t>
  </si>
  <si>
    <t>9,62</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</si>
  <si>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</si>
  <si>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</si>
  <si>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</si>
  <si>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</si>
  <si>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</si>
  <si>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</si>
  <si>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</si>
  <si>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</si>
  <si>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0,05</t>
  </si>
  <si>
    <t>DOSADOR DE AREIA, CAPACIDADE DE 26 LITROS - MANUTENÇÃO. AF_05/2023</t>
  </si>
  <si>
    <t>0,20</t>
  </si>
  <si>
    <t>CAMINHONETE COM MOTOR A DIESEL, POTÊNCIA 180 CV, CABINE DUPLA, 4X4 - DEPRECIAÇÃO. AF_11/2015</t>
  </si>
  <si>
    <t>CAMINHONETE COM MOTOR A DIESEL, POTÊNCIA 180 CV, CABINE DUPLA, 4X4 - JUROS. AF_11/2015</t>
  </si>
  <si>
    <t>4,04</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</si>
  <si>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</si>
  <si>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</si>
  <si>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</si>
  <si>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35,45</t>
  </si>
  <si>
    <t>CAMINHONETE CABINE SIMPLES COM MOTOR 1.6 FLEX, CÂMBIO MANUAL, POTÊNCIA 101/104 CV, 2 PORTAS - DEPRECIAÇÃO. AF_11/2015</t>
  </si>
  <si>
    <t>4,80</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</si>
  <si>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</si>
  <si>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</si>
  <si>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</si>
  <si>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6,00</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</si>
  <si>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</si>
  <si>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</si>
  <si>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</si>
  <si>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11,79</t>
  </si>
  <si>
    <t>CAMINHÃO DE TRANSPORTE DE MATERIAL ASFÁLTICO 20.000 L, COM CAVALO MECÂNICO DE CAPACIDADE MÁXIMA DE TRAÇÃO COMBINADO DE 45.000 KG, POTÊNCIA 330 CV, INCLUSIVE TANQUE DE ASFALTO COM MAÇARICO - IMPOSTOS E SEGUROS. AF_12/2015</t>
  </si>
  <si>
    <t>4,76</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</si>
  <si>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</si>
  <si>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</si>
  <si>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</si>
  <si>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0,18</t>
  </si>
  <si>
    <t>APARELHO PARA CORTE E SOLDA OXI-ACETILENO SOBRE RODAS, INCLUSIVE CILINDROS E MAÇARICOS - JUROS. AF_05/2023</t>
  </si>
  <si>
    <t>APARELHO PARA CORTE E SOLDA OXI-ACETILENO SOBRE RODAS, INCLUSIVE CILINDROS E MAÇARICOS - MANUTENÇÃO. AF_05/2023</t>
  </si>
  <si>
    <t>0,24</t>
  </si>
  <si>
    <t>APARELHO PARA CORTE E SOLDA OXI-ACETILENO SOBRE RODAS, INCLUSIVE CILINDROS E MAÇARICOS - MATERIAIS NA OPERAÇÃO. AF_05/2023</t>
  </si>
  <si>
    <t>MÁQUINA EXTRUSORA DE CONCRETO PARA GUIAS E SARJETAS, MOTOR A DIESEL, POTÊNCIA 14 CV - DEPRECIAÇÃO. AF_12/2015</t>
  </si>
  <si>
    <t>4,30</t>
  </si>
  <si>
    <t>MÁQUINA EXTRUSORA DE CONCRETO PARA GUIAS E SARJETAS, MOTOR A DIESEL, POTÊNCIA 14 CV - JUROS. AF_12/2015</t>
  </si>
  <si>
    <t>0,99</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</si>
  <si>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</si>
  <si>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</si>
  <si>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</si>
  <si>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</si>
  <si>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0,34</t>
  </si>
  <si>
    <t>MARTELO PERFURADOR PNEUMÁTICO MANUAL, HASTE 25 X 75 MM, 21 KG - MANUTENÇÃO. AF_12/2015</t>
  </si>
  <si>
    <t>1,85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</si>
  <si>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</si>
  <si>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</si>
  <si>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</si>
  <si>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</si>
  <si>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</si>
  <si>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</si>
  <si>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</si>
  <si>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</si>
  <si>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2,33</t>
  </si>
  <si>
    <t>ROLO COMPACTADOR VIBRATÓRIO REBOCÁVEL, CILINDRO DE AÇO LISO, POTÊNCIA DE TRAÇÃO DE 65 CV, PESO 4,7 T, IMPACTO DINÂMICO 18,3 T, LARGURA DE TRABALHO 1,67 M - JUROS. AF_02/2016</t>
  </si>
  <si>
    <t>2,59</t>
  </si>
  <si>
    <t>ROLO COMPACTADOR VIBRATÓRIO PÉ DE CARNEIRO, OPERADO POR CONTROLE REMOTO, POTÊNCIA 12,5 KW, PESO OPERACIONAL 1,675 T, LARGURA DE TRABALHO 0,85 M - JUROS. AF_02/2016</t>
  </si>
  <si>
    <t>11,75</t>
  </si>
  <si>
    <t>ROLO COMPACTADOR VIBRATÓRIO PÉ DE CARNEIRO, OPERADO POR CONTROLE REMOTO, POTÊNCIA 12,5 KW, PESO OPERACIONAL 1,675 T, LARGURA DE TRABALHO 0,85 M - MATERIAIS NA OPERAÇÃO. AF_02/2016</t>
  </si>
  <si>
    <t>12,04</t>
  </si>
  <si>
    <t>GRUA ASCENCIONAL, LANÇA DE 30 M, CAPACIDADE DE 1,0 T A 30 M, ALTURA ATÉ 39 M   DEPRECIAÇÃO. AF_05/2023</t>
  </si>
  <si>
    <t>GRUA ASCENCIONAL, LANÇA DE 30 M, CAPACIDADE DE 1,0 T A 30 M, ALTURA ATÉ 39 M   JUROS. AF_05/2023</t>
  </si>
  <si>
    <t>9,71</t>
  </si>
  <si>
    <t>GRUA ASCENCIONAL, LANÇA DE 30 M, CAPACIDADE DE 1,0 T A 30 M, ALTURA ATÉ 39 M   MANUTENÇÃO. AF_05/2023</t>
  </si>
  <si>
    <t>GRUA ASCENCIONAL, LANÇA DE 30 M, CAPACIDADE DE 1,0 T A 30 M, ALTURA ATÉ 39 M   MATERIAIS NA OPERAÇÃO. AF_05/2023</t>
  </si>
  <si>
    <t>8,69</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</si>
  <si>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</si>
  <si>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</si>
  <si>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</si>
  <si>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</si>
  <si>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0,72</t>
  </si>
  <si>
    <t>GUINDASTE HIDRÁULICO AUTOPROPELIDO, COM LANÇA TELESCÓPICA 40 M, CAPACIDADE MÁXIMA 60 T, POTÊNCIA 260 KW - DEPRECIAÇÃO. AF_03/2016</t>
  </si>
  <si>
    <t>96,78</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</si>
  <si>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</si>
  <si>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</si>
  <si>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</si>
  <si>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</si>
  <si>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</si>
  <si>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24,23</t>
  </si>
  <si>
    <t>GUINDAUTO HIDRÁULICO, CAPACIDADE MÁXIMA DE CARGA 3300 KG, MOMENTO MÁXIMO DE CARGA 5,8 TM, ALCANCE MÁXIMO HORIZONTAL 7,60 M, INCLUSIVE CAMINHÃO TOCO PBT 16.000 KG, POTÊNCIA DE 189 CV - JUROS. AF_03/2016</t>
  </si>
  <si>
    <t>9,13</t>
  </si>
  <si>
    <t>3,69</t>
  </si>
  <si>
    <t>GUINDAUTO HIDRÁULICO, CAPACIDADE MÁXIMA DE CARGA 3300 KG, MOMENTO MÁXIMO DE CARGA 5,8 TM, ALCANCE MÁXIMO HORIZONTAL 7,60 M, INCLUSIVE CAMINHÃO TOCO PBT 16.000 KG, POTÊNCIA DE 189 CV - MANUTENÇÃO. AF_03/2016</t>
  </si>
  <si>
    <t>42,02</t>
  </si>
  <si>
    <t>GUINDAUTO HIDRÁULICO, CAPACIDADE MÁXIMA DE CARGA 3300 KG, MOMENTO MÁXIMO DE CARGA 5,8 TM, ALCANCE MÁXIMO HORIZONTAL 7,60 M, INCLUSIVE CAMINHÃO TOCO PBT 16.000 KG, POTÊNCIA DE 189 CV - MATERIAIS NA OPERAÇÃO. AF_03/2016</t>
  </si>
  <si>
    <t>7,00</t>
  </si>
  <si>
    <t>1,90</t>
  </si>
  <si>
    <t>GERADOR PORTÁTIL MONOFÁSICO, POTÊNCIA 5500 VA, MOTOR A GASOLINA, POTÊNCIA DO MOTOR 13 CV - DEPRECIAÇÃO. AF_03/2016</t>
  </si>
  <si>
    <t>0,31</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</si>
  <si>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</si>
  <si>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</si>
  <si>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</si>
  <si>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13,67</t>
  </si>
  <si>
    <t>GRUPO GERADOR REBOCÁVEL, POTÊNCIA 66 KVA, MOTOR A DIESEL - DEPRECIAÇÃO. AF_03/2016</t>
  </si>
  <si>
    <t>4,17</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</si>
  <si>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</si>
  <si>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</si>
  <si>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</si>
  <si>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</si>
  <si>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</si>
  <si>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2,08</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</si>
  <si>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</si>
  <si>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</si>
  <si>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</si>
  <si>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</si>
  <si>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36,34</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</si>
  <si>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</si>
  <si>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</si>
  <si>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</si>
  <si>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7,26</t>
  </si>
  <si>
    <t>USINA DE ASFALTO À FRIO, CAPACIDADE DE 40 A 60 TON/HORA, ELÉTRICA POTÊNCIA 30 CV - JUROS. AF_05/2023</t>
  </si>
  <si>
    <t>2,04</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</si>
  <si>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</si>
  <si>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</si>
  <si>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</si>
  <si>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1,44</t>
  </si>
  <si>
    <t>MARTELETE OU ROMPEDOR PNEUMÁTICO MANUAL, 28 KG, COM SILENCIADOR - JUROS. AF_07/2016</t>
  </si>
  <si>
    <t>USINA DE CONCRETO FIXA, CAPACIDADE NOMINAL DE 90 A 120 M3/H, SEM SILO - DEPRECIAÇÃO. AF_07/2016</t>
  </si>
  <si>
    <t>32,55</t>
  </si>
  <si>
    <t>USINA DE CONCRETO FIXA, CAPACIDADE NOMINAL DE 90 A 120 M3/H, SEM SILO - JUROS. AF_07/2016</t>
  </si>
  <si>
    <t>10,04</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</si>
  <si>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</si>
  <si>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</si>
  <si>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</si>
  <si>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59,28</t>
  </si>
  <si>
    <t>DISTRIBUIDOR DE AGREGADOS AUTOPROPELIDO, CAP 3 M3, A DIESEL, POTÊNCIA 176CV - DEPRECIAÇÃO. AF_07/2016</t>
  </si>
  <si>
    <t>17,87</t>
  </si>
  <si>
    <t>DISTRIBUIDOR DE AGREGADOS AUTOPROPELIDO, C/AP 3 M3, A DIESEL, POTÊNCIA 176CV - JUROS. AF_07/2016</t>
  </si>
  <si>
    <t>5,51</t>
  </si>
  <si>
    <t>DISTRIBUIDOR DE AGREGADOS AUTOPROPELIDO, CAP 3 M3, A DIESEL, POTÊNCIA 176CV - MANUTENÇÃO. AF_07/2016</t>
  </si>
  <si>
    <t>19,56</t>
  </si>
  <si>
    <t>MÁQUINA DEMARCADORA DE FAIXA DE TRÁFEGO À FRIO, AUTOPROPELIDA, POTÊNCIA 38 HP - DEPRECIAÇÃO. AF_07/2016</t>
  </si>
  <si>
    <t>47,90</t>
  </si>
  <si>
    <t>MÁQUINA DEMARCADORA DE FAIXA DE TRÁFEGO À FRIO, AUTOPROPELIDA, POTÊNCIA 38 HP - JUROS. AF_07/2016</t>
  </si>
  <si>
    <t>17,36</t>
  </si>
  <si>
    <t>MÁQUINA DEMARCADORA DE FAIXA DE TRÁFEGO À FRIO, AUTOPROPELIDA, POTÊNCIA 38 HP - MANUTENÇÃO. AF_07/2016</t>
  </si>
  <si>
    <t>56,38</t>
  </si>
  <si>
    <t>MÁQUINA DEMARCADORA DE FAIXA DE TRÁFEGO À FRIO, AUTOPROPELIDA, POTÊNCIA 38 HP - MATERIAIS NA OPERAÇÃO. AF_07/2016</t>
  </si>
  <si>
    <t>TALHA MANUAL DE CORRENTE, CAPACIDADE DE 2 TON. COM ELEVAÇÃO DE 3 M - DEPRECIAÇÃO. AF_07/2016</t>
  </si>
  <si>
    <t>0,03</t>
  </si>
  <si>
    <t>TALHA MANUAL DE CORRENTE, CAPACIDADE DE 2 TON. COM ELEVAÇÃO DE 3 M - JUROS. AF_07/2016</t>
  </si>
  <si>
    <t>TALHA MANUAL DE CORRENTE, CAPACIDADE DE 2 TON. COM ELEVAÇÃO DE 3 M - MANUTENÇÃO. AF_07/2016</t>
  </si>
  <si>
    <t>0,02</t>
  </si>
  <si>
    <t>GRUA ASCENCIONAL, LANÇA DE 42 M, CAPACIDADE DE 1,5 T A 30 M, ALTURA ATÉ 39 M   DEPRECIAÇÃO. AF_05/2023</t>
  </si>
  <si>
    <t>32,60</t>
  </si>
  <si>
    <t>GRUA ASCENCIONAL, LANCA DE 42 M, CAPACIDADE DE 1,5 T A 30 M, ALTURA ATE 39 M   JUROS. AF_05/2023</t>
  </si>
  <si>
    <t>12,06</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</si>
  <si>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</si>
  <si>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</si>
  <si>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</si>
  <si>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</si>
  <si>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</si>
  <si>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0,29</t>
  </si>
  <si>
    <t>MARTELO DEMOLIDOR PNEUMÁTICO MANUAL, 32 KG - MANUTENÇÃO. AF_09/2016</t>
  </si>
  <si>
    <t>1,59</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</si>
  <si>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</si>
  <si>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</si>
  <si>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</si>
  <si>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</si>
  <si>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4,28</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</si>
  <si>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</si>
  <si>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</si>
  <si>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</si>
  <si>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0,43</t>
  </si>
  <si>
    <t>POLIDORA DE PISO (POLITRIZ), PESO DE 100KG, DIÂMETRO 450 MM, MOTOR ELÉTRICO, POTÊNCIA 4 HP - DEPRECIAÇÃO. AF_05/2023</t>
  </si>
  <si>
    <t>0,40</t>
  </si>
  <si>
    <t>POLIDORA DE PISO (POLITRIZ), PESO DE 100KG, DIÂMETRO 450 MM, MOTOR ELÉTRICO, POTÊNCIA 4 HP - JUROS. AF_05/2023</t>
  </si>
  <si>
    <t>0,10</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</si>
  <si>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</si>
  <si>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</si>
  <si>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</si>
  <si>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</si>
  <si>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</si>
  <si>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</si>
  <si>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</si>
  <si>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1,04</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</si>
  <si>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</si>
  <si>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</si>
  <si>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1,31</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</si>
  <si>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</si>
  <si>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</si>
  <si>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12,86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</si>
  <si>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</si>
  <si>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</si>
  <si>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</si>
  <si>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</si>
  <si>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</si>
  <si>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</si>
  <si>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12,38</t>
  </si>
  <si>
    <t>3,81</t>
  </si>
  <si>
    <t>55,48</t>
  </si>
  <si>
    <t>14,66</t>
  </si>
  <si>
    <t>69,35</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</si>
  <si>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</si>
  <si>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</si>
  <si>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14,11</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</si>
  <si>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</si>
  <si>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</si>
  <si>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</si>
  <si>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3,32</t>
  </si>
  <si>
    <t>GRUPO GERADOR COM CARENAGEM, MOTOR DIESEL POTÊNCIA STANDART ENTRE 250 E 260 KVA - MANUTENÇÃO. AF_12/2016</t>
  </si>
  <si>
    <t>8,42</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</si>
  <si>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</si>
  <si>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</si>
  <si>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</si>
  <si>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25,97</t>
  </si>
  <si>
    <t>TRATOR DE PNEUS COM POTÊNCIA DE 122 CV, TRAÇÃO 4X4, COM VASSOURA MECÂNICA ACOPLADA - JUROS. AF_02/2017</t>
  </si>
  <si>
    <t>6,96</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</si>
  <si>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</si>
  <si>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</si>
  <si>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</si>
  <si>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25,75</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</si>
  <si>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</si>
  <si>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</si>
  <si>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</si>
  <si>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</si>
  <si>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</si>
  <si>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5,32</t>
  </si>
  <si>
    <t>TRATOR DE PNEUS COM POTÊNCIA DE 85 CV, TRAÇÃO 4X4, COM GRADE DE DISCOS ACOPLADA - MANUTENÇÃO. AF_02/2017</t>
  </si>
  <si>
    <t>21,69</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</si>
  <si>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</si>
  <si>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</si>
  <si>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</si>
  <si>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12,27</t>
  </si>
  <si>
    <t>CAMINHÃO BASCULANTE 10 M3, TRUCADO, POTÊNCIA 230 CV, INCLUSIVE CAÇAMBA METÁLICA, COM DISTRIBUIDOR DE AGREGADOS ACOPLADO - IMPOSTOS E SEGUROS. AF_02/2017</t>
  </si>
  <si>
    <t>4,93</t>
  </si>
  <si>
    <t>CAMINHÃO BASCULANTE 10 M3, TRUCADO, POTÊNCIA 230 CV, INCLUSIVE CAÇAMBA METÁLICA, COM DISTRIBUIDOR DE AGREGADOS ACOPLADO - MANUTENÇÃO. AF_02/2017</t>
  </si>
  <si>
    <t>55,88</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</si>
  <si>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</si>
  <si>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</si>
  <si>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</si>
  <si>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</si>
  <si>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5,37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</si>
  <si>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</si>
  <si>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</si>
  <si>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</si>
  <si>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6,10</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</si>
  <si>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</si>
  <si>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</si>
  <si>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</si>
  <si>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</si>
  <si>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7,18</t>
  </si>
  <si>
    <t>MINIESCAVADEIRA SOBRE ESTEIRAS, POTENCIA LIQUIDA DE *30* HP, PESO OPERACIONAL DE *3.500* KG - MANUTENCAO. AF_04/2017</t>
  </si>
  <si>
    <t>34,00</t>
  </si>
  <si>
    <t>MINIESCAVADEIRA SOBRE ESTEIRAS, POTENCIA LIQUIDA DE *30* HP, PESO OPERACIONAL DE *3.500* KG - MATERIAIS NA OPERACAO. AF_04/2017</t>
  </si>
  <si>
    <t>17,51</t>
  </si>
  <si>
    <t>PERFURATRIZ ROTATIVA SOBRE ESTEIRA, TORQUE MAXIMO 2500 KGM, POTENCIA 110 HP, MOTOR DIESEL - MATERIAIS NA OPERAÇÃO. AF_05/2017</t>
  </si>
  <si>
    <t>49,42</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</si>
  <si>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</si>
  <si>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</si>
  <si>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66,55</t>
  </si>
  <si>
    <t>ROLO COMPACTADOR DE PNEUS, ESTATICO, PRESSAO VARIAVEL, POTENCIA 110 HP, PESO SEM/COM LASTRO 10,8/27 T, LARGURA DE ROLAGEM 2,30 M - JUROS. AF_06/2017</t>
  </si>
  <si>
    <t>14,26</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</si>
  <si>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</si>
  <si>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</si>
  <si>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</si>
  <si>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</si>
  <si>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</si>
  <si>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</si>
  <si>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</si>
  <si>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</si>
  <si>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</si>
  <si>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</si>
  <si>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</si>
  <si>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</si>
  <si>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</si>
  <si>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</si>
  <si>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</si>
  <si>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</si>
  <si>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</si>
  <si>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</si>
  <si>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0,63</t>
  </si>
  <si>
    <t>MARTELO DEMOLIDOR ELÉTRICO, COM POTÊNCIA DE 2.000 W, 1.000 IMPACTOS POR MINUTO, PESO DE 30 KG - JUROS. AF_01/2021</t>
  </si>
  <si>
    <t>0,14</t>
  </si>
  <si>
    <t>MARTELO DEMOLIDOR ELÉTRICO, COM POTÊNCIA DE 2.000 W, 1.000 IMPACTOS POR MINUTO, PESO DE 30 KG - MANUTENÇÃO. AF_01/2021</t>
  </si>
  <si>
    <t>0,78</t>
  </si>
  <si>
    <t>MARTELO DEMOLIDOR ELÉTRICO, COM POTÊNCIA DE 2.000 W, 1.000 IMPACTOS POR MINUTO, PESO DE 30 KG - MATERIAIS NA OPERAÇÃO. AF_01/2021</t>
  </si>
  <si>
    <t>1,58</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</si>
  <si>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</si>
  <si>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</si>
  <si>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3,16</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</si>
  <si>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</si>
  <si>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</si>
  <si>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</si>
  <si>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</si>
  <si>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</si>
  <si>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</si>
  <si>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</si>
  <si>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</si>
  <si>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</si>
  <si>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</si>
  <si>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</si>
  <si>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</si>
  <si>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</si>
  <si>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</si>
  <si>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3,79</t>
  </si>
  <si>
    <t>ENCERADEIRA INDUSTRIAL, 400 MM, 220V, 1 HP - MATERIAIS NA OPERAÇÃO. AF_05/2023</t>
  </si>
  <si>
    <t>0,58</t>
  </si>
  <si>
    <t>SERRA FITA HORIZONTAL, ELÉTRICA, COM CONTROLE HIDRÁULICO, PAINEL DE COMANDO EM 24 V, MOTOR ELÉTRICO 1,5 CV, DIMENSÕES DA FITA 3880 X 27 X 0,9 MM, TRIFÁSICA - MATERIAIS NA OPERAÇÃO. AF_05/2023</t>
  </si>
  <si>
    <t>0,87</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</si>
  <si>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</si>
  <si>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</si>
  <si>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</si>
  <si>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</si>
  <si>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</si>
  <si>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</si>
  <si>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</si>
  <si>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</si>
  <si>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</si>
  <si>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2,27</t>
  </si>
  <si>
    <t>MÁQUINA PARA SOLDA POR ELETROFUSÃO PARA TUBOS DE POLIETILENO DE ALTA DENSIDADE (PEAD) COM DIÂMETRO EXTERNO DE 20 A 1600 MM, POTÊNCIA DE 3500 W - MATERIAIS NA OPERAÇÃO. AF_05/2023</t>
  </si>
  <si>
    <t>2,76</t>
  </si>
  <si>
    <t>MÁQUINA PARA SOLDA POR TERMOFUSÃO PARA TUBOS DE POLIETILENO DE ALTA DENSIDADE (PEAD) COM DIÂMETRO EXTERNO DE 90 A 315 MM, POTÊNCIA ENTRE 2500 E 5350 W - MATERIAIS NA OPERAÇÃO. AF_05/2023</t>
  </si>
  <si>
    <t>3,10</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</si>
  <si>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</si>
  <si>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</si>
  <si>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17,98</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</si>
  <si>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</si>
  <si>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</si>
  <si>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</si>
  <si>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</si>
  <si>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</si>
  <si>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10,66</t>
  </si>
  <si>
    <t>BATE ESTACA PARA INSTALAÇÃO DE DEFENSAS METÁLICAS (GUARD RAIL) FIXO, INCLUSIVE CAMINHÃO TOCO PBT 9.700 KG, POTÊNCIA DE 160 CV - MATERIAIS NA OPERAÇÃO. AF_05/2023</t>
  </si>
  <si>
    <t>CONJUNTO MACACO HIDRÁULICO E CENTRAL DE BOMBEAMENTO MOTORIZADO 1,8 KW PARA PROTENSÃO DE MONOCABOS PARA CONCRETO PROTENDIDO, ESFORÇO MÁXIMO DE 20 TONELADAS  - MATERIAIS NA OPERAÇÃO. AF_05/2022</t>
  </si>
  <si>
    <t>1,42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</si>
  <si>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</si>
  <si>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</si>
  <si>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</si>
  <si>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</si>
  <si>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</si>
  <si>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</si>
  <si>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</si>
  <si>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</si>
  <si>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</si>
  <si>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</si>
  <si>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</si>
  <si>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</si>
  <si>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</si>
  <si>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1,98</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</si>
  <si>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</si>
  <si>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</si>
  <si>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</si>
  <si>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</si>
  <si>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</si>
  <si>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</si>
  <si>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</si>
  <si>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</si>
  <si>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</si>
  <si>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</si>
  <si>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</si>
  <si>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</si>
  <si>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</si>
  <si>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24,98</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</si>
  <si>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</si>
  <si>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</si>
  <si>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</si>
  <si>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</si>
  <si>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</si>
  <si>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</si>
  <si>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</si>
  <si>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</si>
  <si>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</si>
  <si>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</si>
  <si>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</si>
  <si>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</si>
  <si>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</si>
  <si>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</si>
  <si>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</si>
  <si>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</si>
  <si>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</si>
  <si>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</si>
  <si>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</si>
  <si>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</si>
  <si>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</si>
  <si>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</si>
  <si>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</si>
  <si>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</si>
  <si>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</si>
  <si>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</si>
  <si>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</si>
  <si>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</si>
  <si>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</si>
  <si>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</si>
  <si>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19,74</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</si>
  <si>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</si>
  <si>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</si>
  <si>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22,24</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</si>
  <si>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</si>
  <si>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</si>
  <si>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22,68</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</si>
  <si>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</si>
  <si>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</si>
  <si>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26,50</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</si>
  <si>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</si>
  <si>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</si>
  <si>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</si>
  <si>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</si>
  <si>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</si>
  <si>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</si>
  <si>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</si>
  <si>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25,33</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</si>
  <si>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</si>
  <si>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</si>
  <si>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</si>
  <si>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</si>
  <si>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</si>
  <si>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</si>
  <si>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</si>
  <si>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</si>
  <si>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</si>
  <si>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</si>
  <si>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</si>
  <si>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</si>
  <si>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</si>
  <si>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</si>
  <si>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</si>
  <si>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</si>
  <si>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</si>
  <si>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</si>
  <si>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28,88</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</si>
  <si>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</si>
  <si>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</si>
  <si>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</si>
  <si>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</si>
  <si>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</si>
  <si>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</si>
  <si>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</si>
  <si>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</si>
  <si>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</si>
  <si>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26,30</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</si>
  <si>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</si>
  <si>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</si>
  <si>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</si>
  <si>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</si>
  <si>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85,99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</si>
  <si>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</si>
  <si>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</si>
  <si>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</si>
  <si>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</si>
  <si>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</si>
  <si>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</si>
  <si>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</si>
  <si>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</si>
  <si>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</si>
  <si>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</si>
  <si>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</si>
  <si>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</si>
  <si>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</si>
  <si>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</si>
  <si>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</si>
  <si>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</si>
  <si>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</si>
  <si>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</si>
  <si>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</si>
  <si>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</si>
  <si>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</si>
  <si>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</si>
  <si>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</si>
  <si>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</si>
  <si>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</si>
  <si>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</si>
  <si>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</si>
  <si>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</si>
  <si>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</si>
  <si>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</si>
  <si>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</si>
  <si>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</si>
  <si>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</si>
  <si>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</si>
  <si>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</si>
  <si>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</si>
  <si>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</si>
  <si>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</si>
  <si>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</si>
  <si>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</si>
  <si>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</si>
  <si>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</si>
  <si>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KG</t>
  </si>
  <si>
    <t>11,68</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</si>
  <si>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</si>
  <si>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</si>
  <si>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</si>
  <si>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10,92</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</si>
  <si>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</si>
  <si>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</si>
  <si>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</si>
  <si>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</si>
  <si>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</si>
  <si>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</si>
  <si>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</si>
  <si>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</si>
  <si>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</si>
  <si>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</si>
  <si>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</si>
  <si>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</si>
  <si>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</si>
  <si>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</si>
  <si>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</si>
  <si>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</si>
  <si>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</si>
  <si>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173,92</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</si>
  <si>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</si>
  <si>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</si>
  <si>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</si>
  <si>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</si>
  <si>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</si>
  <si>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</si>
  <si>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</si>
  <si>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</si>
  <si>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</si>
  <si>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</si>
  <si>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</si>
  <si>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</si>
  <si>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39,99</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</si>
  <si>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</si>
  <si>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</si>
  <si>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</si>
  <si>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</si>
  <si>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</si>
  <si>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</si>
  <si>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</si>
  <si>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</si>
  <si>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11,00</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</si>
  <si>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</si>
  <si>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</si>
  <si>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</si>
  <si>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23,51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</si>
  <si>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</si>
  <si>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</si>
  <si>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</si>
  <si>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7,87</t>
  </si>
  <si>
    <t>GEOTÊXTIL NÃO TECIDO 100% POLIÉSTER, RESISTÊNCIA A TRAÇÃO DE 14 KN/M (RT - 14), INSTALADO EM DRENO - FORNECIMENTO E INSTALAÇÃO. AF_07/2021</t>
  </si>
  <si>
    <t>10,81</t>
  </si>
  <si>
    <t>GEOTÊXTIL NÃO TECIDO 100% POLIÉSTER, RESISTÊNCIA A TRAÇÃO DE 26 KN/M (RT - 26), INSTALADO EM DRENO - FORNECIMENTO E INSTALAÇÃO. AF_07/2021</t>
  </si>
  <si>
    <t>21,36</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</si>
  <si>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</si>
  <si>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</si>
  <si>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</si>
  <si>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</si>
  <si>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</si>
  <si>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</si>
  <si>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</si>
  <si>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</si>
  <si>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</si>
  <si>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25,50</t>
  </si>
  <si>
    <t>EXECUÇÃO DE PROTEÇÃO DA CABEÇA DO TIRANTE COM USO DE FÔRMAS METÁLICAS, 50 UTILIZAÇÕES, E CONCRETO FCK =15 MPA. AF_11/2023</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</si>
  <si>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</si>
  <si>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</si>
  <si>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</si>
  <si>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</si>
  <si>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</si>
  <si>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</si>
  <si>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13,26</t>
  </si>
  <si>
    <t>ARMAÇÃO DE CORTINA DE CONTENÇÃO EM CONCRETO ARMADO, COM AÇO CA-50 DE 8 MM - MONTAGEM. AF_07/2019</t>
  </si>
  <si>
    <t>ARMAÇÃO DE CORTINA DE CONTENÇÃO EM CONCRETO ARMADO, COM AÇO CA-50 DE 10 MM - MONTAGEM. AF_07/2019</t>
  </si>
  <si>
    <t>10,88</t>
  </si>
  <si>
    <t>ARMAÇÃO DE CORTINA DE CONTENÇÃO EM CONCRETO ARMADO, COM AÇO CA-50 DE 12,5 MM - MONTAGEM. AF_07/2019</t>
  </si>
  <si>
    <t>9,18</t>
  </si>
  <si>
    <t>ARMAÇÃO DE CORTINA DE CONTENÇÃO EM CONCRETO ARMADO, COM AÇO CA-50 DE 16 MM - MONTAGEM. AF_07/2019</t>
  </si>
  <si>
    <t>ARMAÇÃO DE CORTINA DE CONTENÇÃO EM CONCRETO ARMADO, COM AÇO CA-50 DE 20 MM - MONTAGEM. AF_07/2019</t>
  </si>
  <si>
    <t>9,55</t>
  </si>
  <si>
    <t>ARMAÇÃO DE CORTINA DE CONTENÇÃO EM CONCRETO ARMADO, COM AÇO CA-50 DE 25 MM - MONTAGEM.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</si>
  <si>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</si>
  <si>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</si>
  <si>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</si>
  <si>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</si>
  <si>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</si>
  <si>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</si>
  <si>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</si>
  <si>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</si>
  <si>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</si>
  <si>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</si>
  <si>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</si>
  <si>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</si>
  <si>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</si>
  <si>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</si>
  <si>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</si>
  <si>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64,13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</si>
  <si>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</si>
  <si>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</si>
  <si>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</si>
  <si>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</si>
  <si>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</si>
  <si>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</si>
  <si>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</si>
  <si>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</si>
  <si>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</si>
  <si>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</si>
  <si>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</si>
  <si>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46,34</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</si>
  <si>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</si>
  <si>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</si>
  <si>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</si>
  <si>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</si>
  <si>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</si>
  <si>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</si>
  <si>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</si>
  <si>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</si>
  <si>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</si>
  <si>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</si>
  <si>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</si>
  <si>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</si>
  <si>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</si>
  <si>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</si>
  <si>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</si>
  <si>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</si>
  <si>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</si>
  <si>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</si>
  <si>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</si>
  <si>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</si>
  <si>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</si>
  <si>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</si>
  <si>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</si>
  <si>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</si>
  <si>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</si>
  <si>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</si>
  <si>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</si>
  <si>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</si>
  <si>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</si>
  <si>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</si>
  <si>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</si>
  <si>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</si>
  <si>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</si>
  <si>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</si>
  <si>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</si>
  <si>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</si>
  <si>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</si>
  <si>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</si>
  <si>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</si>
  <si>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</si>
  <si>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</si>
  <si>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</si>
  <si>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</si>
  <si>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</si>
  <si>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</si>
  <si>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</si>
  <si>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</si>
  <si>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</si>
  <si>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</si>
  <si>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</si>
  <si>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</si>
  <si>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</si>
  <si>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</si>
  <si>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</si>
  <si>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</si>
  <si>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</si>
  <si>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</si>
  <si>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</si>
  <si>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</si>
  <si>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</si>
  <si>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</si>
  <si>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</si>
  <si>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</si>
  <si>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</si>
  <si>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</si>
  <si>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</si>
  <si>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</si>
  <si>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</si>
  <si>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</si>
  <si>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</si>
  <si>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</si>
  <si>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</si>
  <si>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</si>
  <si>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</si>
  <si>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</si>
  <si>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</si>
  <si>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</si>
  <si>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</si>
  <si>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</si>
  <si>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</si>
  <si>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</si>
  <si>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</si>
  <si>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</si>
  <si>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</si>
  <si>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</si>
  <si>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</si>
  <si>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</si>
  <si>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</si>
  <si>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</si>
  <si>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</si>
  <si>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</si>
  <si>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</si>
  <si>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</si>
  <si>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</si>
  <si>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</si>
  <si>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</si>
  <si>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</si>
  <si>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</si>
  <si>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</si>
  <si>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</si>
  <si>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</si>
  <si>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</si>
  <si>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</si>
  <si>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</si>
  <si>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</si>
  <si>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</si>
  <si>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</si>
  <si>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</si>
  <si>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</si>
  <si>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</si>
  <si>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</si>
  <si>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</si>
  <si>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</si>
  <si>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</si>
  <si>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</si>
  <si>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</si>
  <si>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</si>
  <si>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</si>
  <si>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</si>
  <si>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</si>
  <si>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</si>
  <si>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</si>
  <si>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</si>
  <si>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</si>
  <si>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</si>
  <si>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</si>
  <si>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</si>
  <si>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</si>
  <si>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</si>
  <si>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</si>
  <si>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</si>
  <si>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</si>
  <si>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</si>
  <si>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</si>
  <si>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</si>
  <si>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</si>
  <si>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</si>
  <si>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</si>
  <si>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</si>
  <si>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</si>
  <si>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</si>
  <si>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</si>
  <si>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</si>
  <si>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</si>
  <si>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</si>
  <si>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</si>
  <si>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</si>
  <si>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</si>
  <si>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</si>
  <si>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</si>
  <si>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</si>
  <si>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</si>
  <si>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</si>
  <si>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</si>
  <si>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</si>
  <si>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</si>
  <si>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</si>
  <si>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</si>
  <si>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</si>
  <si>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</si>
  <si>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</si>
  <si>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</si>
  <si>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</si>
  <si>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</si>
  <si>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</si>
  <si>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</si>
  <si>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</si>
  <si>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</si>
  <si>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</si>
  <si>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</si>
  <si>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</si>
  <si>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</si>
  <si>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</si>
  <si>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</si>
  <si>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</si>
  <si>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</si>
  <si>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</si>
  <si>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</si>
  <si>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</si>
  <si>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</si>
  <si>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</si>
  <si>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</si>
  <si>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</si>
  <si>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</si>
  <si>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</si>
  <si>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</si>
  <si>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</si>
  <si>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</si>
  <si>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</si>
  <si>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</si>
  <si>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</si>
  <si>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</si>
  <si>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</si>
  <si>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</si>
  <si>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</si>
  <si>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</si>
  <si>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</si>
  <si>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78,85</t>
  </si>
  <si>
    <t>46,65</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</si>
  <si>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</si>
  <si>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</si>
  <si>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</si>
  <si>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</si>
  <si>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</si>
  <si>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</si>
  <si>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</si>
  <si>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</si>
  <si>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12,58</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</si>
  <si>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</si>
  <si>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</si>
  <si>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</si>
  <si>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</si>
  <si>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9,61</t>
  </si>
  <si>
    <t>ARMAÇÃO DE SOLEIRA UTILIZANDO AÇO CA-50 DE 6,3 MM - MONTAGEM. AF_07/2021</t>
  </si>
  <si>
    <t>12,72</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</si>
  <si>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</si>
  <si>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</si>
  <si>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</si>
  <si>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</si>
  <si>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</si>
  <si>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</si>
  <si>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</si>
  <si>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</si>
  <si>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</si>
  <si>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</si>
  <si>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</si>
  <si>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</si>
  <si>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</si>
  <si>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</si>
  <si>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</si>
  <si>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</si>
  <si>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</si>
  <si>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</si>
  <si>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</si>
  <si>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</si>
  <si>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</si>
  <si>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</si>
  <si>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</si>
  <si>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</si>
  <si>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</si>
  <si>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</si>
  <si>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</si>
  <si>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</si>
  <si>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</si>
  <si>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</si>
  <si>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</si>
  <si>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</si>
  <si>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</si>
  <si>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</si>
  <si>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</si>
  <si>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</si>
  <si>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</si>
  <si>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</si>
  <si>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</si>
  <si>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</si>
  <si>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</si>
  <si>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</si>
  <si>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</si>
  <si>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</si>
  <si>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</si>
  <si>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</si>
  <si>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</si>
  <si>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</si>
  <si>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</si>
  <si>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</si>
  <si>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</si>
  <si>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</si>
  <si>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</si>
  <si>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</si>
  <si>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</si>
  <si>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</si>
  <si>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</si>
  <si>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</si>
  <si>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</si>
  <si>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</si>
  <si>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</si>
  <si>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</si>
  <si>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</si>
  <si>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</si>
  <si>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</si>
  <si>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</si>
  <si>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</si>
  <si>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</si>
  <si>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</si>
  <si>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</si>
  <si>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</si>
  <si>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</si>
  <si>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</si>
  <si>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</si>
  <si>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</si>
  <si>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</si>
  <si>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</si>
  <si>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</si>
  <si>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</si>
  <si>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</si>
  <si>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48,37</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</si>
  <si>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</si>
  <si>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</si>
  <si>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</si>
  <si>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</si>
  <si>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</si>
  <si>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</si>
  <si>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</si>
  <si>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</si>
  <si>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</si>
  <si>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</si>
  <si>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</si>
  <si>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52,19</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</si>
  <si>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</si>
  <si>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</si>
  <si>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17,67</t>
  </si>
  <si>
    <t>ESCORAMENTO DE VALA, TIPO BLINDAGEM COM PROFUNDIDADE DE 0 A 1,5 M, LARGURA MAIOR OU IGUAL A 1,5 M E MENOR QUE 2,5 M - EXECUÇÃO, NÃO INCLUI MATERIAL. AF_08/2020</t>
  </si>
  <si>
    <t>26,16</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</si>
  <si>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</si>
  <si>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</si>
  <si>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</si>
  <si>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</si>
  <si>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</si>
  <si>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</si>
  <si>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</si>
  <si>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</si>
  <si>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</si>
  <si>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</si>
  <si>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</si>
  <si>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</si>
  <si>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</si>
  <si>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</si>
  <si>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</si>
  <si>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</si>
  <si>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</si>
  <si>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</si>
  <si>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</si>
  <si>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</si>
  <si>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</si>
  <si>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</si>
  <si>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</si>
  <si>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</si>
  <si>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</si>
  <si>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</si>
  <si>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</si>
  <si>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</si>
  <si>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</si>
  <si>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</si>
  <si>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</si>
  <si>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</si>
  <si>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</si>
  <si>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</si>
  <si>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</si>
  <si>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</si>
  <si>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</si>
  <si>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</si>
  <si>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</si>
  <si>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</si>
  <si>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</si>
  <si>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</si>
  <si>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</si>
  <si>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</si>
  <si>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</si>
  <si>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</si>
  <si>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</si>
  <si>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</si>
  <si>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</si>
  <si>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</si>
  <si>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</si>
  <si>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</si>
  <si>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</si>
  <si>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</si>
  <si>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</si>
  <si>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</si>
  <si>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</si>
  <si>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</si>
  <si>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</si>
  <si>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</si>
  <si>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</si>
  <si>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</si>
  <si>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</si>
  <si>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</si>
  <si>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</si>
  <si>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</si>
  <si>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</si>
  <si>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</si>
  <si>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</si>
  <si>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</si>
  <si>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</si>
  <si>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</si>
  <si>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</si>
  <si>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</si>
  <si>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</si>
  <si>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</si>
  <si>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</si>
  <si>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</si>
  <si>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</si>
  <si>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</si>
  <si>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</si>
  <si>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</si>
  <si>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8,16</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</si>
  <si>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</si>
  <si>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</si>
  <si>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</si>
  <si>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</si>
  <si>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</si>
  <si>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</si>
  <si>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</si>
  <si>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</si>
  <si>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</si>
  <si>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</si>
  <si>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</si>
  <si>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</si>
  <si>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</si>
  <si>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</si>
  <si>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</si>
  <si>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</si>
  <si>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</si>
  <si>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</si>
  <si>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</si>
  <si>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</si>
  <si>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</si>
  <si>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</si>
  <si>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</si>
  <si>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</si>
  <si>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</si>
  <si>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</si>
  <si>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</si>
  <si>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</si>
  <si>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</si>
  <si>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</si>
  <si>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</si>
  <si>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</si>
  <si>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</si>
  <si>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</si>
  <si>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</si>
  <si>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</si>
  <si>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</si>
  <si>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</si>
  <si>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</si>
  <si>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</si>
  <si>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</si>
  <si>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</si>
  <si>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</si>
  <si>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</si>
  <si>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</si>
  <si>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</si>
  <si>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</si>
  <si>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</si>
  <si>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</si>
  <si>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</si>
  <si>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</si>
  <si>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</si>
  <si>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</si>
  <si>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</si>
  <si>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</si>
  <si>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</si>
  <si>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76,71</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</si>
  <si>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</si>
  <si>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</si>
  <si>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</si>
  <si>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</si>
  <si>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</si>
  <si>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</si>
  <si>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</si>
  <si>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</si>
  <si>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</si>
  <si>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</si>
  <si>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</si>
  <si>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</si>
  <si>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</si>
  <si>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</si>
  <si>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</si>
  <si>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</si>
  <si>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</si>
  <si>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</si>
  <si>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</si>
  <si>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</si>
  <si>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</si>
  <si>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</si>
  <si>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</si>
  <si>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</si>
  <si>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</si>
  <si>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</si>
  <si>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</si>
  <si>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</si>
  <si>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</si>
  <si>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</si>
  <si>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</si>
  <si>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</si>
  <si>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</si>
  <si>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</si>
  <si>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</si>
  <si>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</si>
  <si>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</si>
  <si>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16,51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</si>
  <si>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</si>
  <si>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</si>
  <si>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</si>
  <si>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</si>
  <si>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</si>
  <si>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</si>
  <si>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</si>
  <si>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</si>
  <si>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</si>
  <si>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</si>
  <si>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</si>
  <si>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</si>
  <si>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</si>
  <si>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</si>
  <si>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</si>
  <si>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</si>
  <si>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</si>
  <si>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</si>
  <si>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</si>
  <si>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</si>
  <si>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</si>
  <si>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</si>
  <si>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</si>
  <si>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</si>
  <si>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</si>
  <si>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</si>
  <si>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</si>
  <si>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</si>
  <si>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</si>
  <si>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17,29</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</si>
  <si>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</si>
  <si>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</si>
  <si>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</si>
  <si>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</si>
  <si>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</si>
  <si>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</si>
  <si>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</si>
  <si>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</si>
  <si>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</si>
  <si>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</si>
  <si>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</si>
  <si>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</si>
  <si>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</si>
  <si>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</si>
  <si>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</si>
  <si>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</si>
  <si>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</si>
  <si>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</si>
  <si>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12,54</t>
  </si>
  <si>
    <t>ESTACA METÁLICA PARA CONTENÇÃO, UTILIZANDO PERFIL LAMINADO W250X38,5 (EXCLUSIVE MOBILIZAÇÃO E DESMOBILIZAÇÃO). AF_01/2020</t>
  </si>
  <si>
    <t>12,33</t>
  </si>
  <si>
    <t>ESTACA METÁLICA PARA CONTENÇÃO, UTILIZANDO PERFIL LAMINADO W250X44,8 (EXCLUSIVE MOBILIZAÇÃO E DESMOBILIZAÇÃO). AF_01/2020</t>
  </si>
  <si>
    <t>12,22</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</si>
  <si>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</si>
  <si>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</si>
  <si>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</si>
  <si>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</si>
  <si>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</si>
  <si>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</si>
  <si>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</si>
  <si>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</si>
  <si>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</si>
  <si>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</si>
  <si>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</si>
  <si>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</si>
  <si>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18,72</t>
  </si>
  <si>
    <t>31,22</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</si>
  <si>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</si>
  <si>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</si>
  <si>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</si>
  <si>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0,65</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</si>
  <si>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</si>
  <si>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</si>
  <si>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</si>
  <si>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17,45</t>
  </si>
  <si>
    <t>ARMAÇÃO PARA EXECUÇÃO DE RADIER, PISO DE CONCRETO OU LAJE SOBRE SOLO, COM USO DE TELA Q-113. AF_09/2021</t>
  </si>
  <si>
    <t>15,95</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</si>
  <si>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</si>
  <si>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</si>
  <si>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</si>
  <si>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14,65</t>
  </si>
  <si>
    <t>ARMAÇÃO PARA EXECUÇÃO DE RADIER, PISO DE CONCRETO OU LAJE SOBRE SOLO, COM USO DE TELA Q-283. AF_09/2021</t>
  </si>
  <si>
    <t>13,74</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</si>
  <si>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</si>
  <si>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</si>
  <si>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</si>
  <si>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</si>
  <si>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</si>
  <si>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</si>
  <si>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</si>
  <si>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</si>
  <si>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</si>
  <si>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</si>
  <si>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</si>
  <si>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</si>
  <si>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</si>
  <si>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</si>
  <si>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</si>
  <si>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</si>
  <si>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</si>
  <si>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</si>
  <si>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</si>
  <si>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</si>
  <si>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</si>
  <si>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</si>
  <si>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</si>
  <si>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</si>
  <si>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</si>
  <si>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16,05</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</si>
  <si>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</si>
  <si>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</si>
  <si>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</si>
  <si>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</si>
  <si>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</si>
  <si>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</si>
  <si>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</si>
  <si>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</si>
  <si>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</si>
  <si>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</si>
  <si>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</si>
  <si>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</si>
  <si>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</si>
  <si>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</si>
  <si>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</si>
  <si>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</si>
  <si>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</si>
  <si>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</si>
  <si>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</si>
  <si>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</si>
  <si>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</si>
  <si>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</si>
  <si>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</si>
  <si>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</si>
  <si>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</si>
  <si>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</si>
  <si>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</si>
  <si>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</si>
  <si>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</si>
  <si>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</si>
  <si>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</si>
  <si>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</si>
  <si>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</si>
  <si>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</si>
  <si>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</si>
  <si>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</si>
  <si>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</si>
  <si>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</si>
  <si>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</si>
  <si>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</si>
  <si>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</si>
  <si>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</si>
  <si>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</si>
  <si>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</si>
  <si>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92,26</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</si>
  <si>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</si>
  <si>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</si>
  <si>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</si>
  <si>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</si>
  <si>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</si>
  <si>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</si>
  <si>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</si>
  <si>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</si>
  <si>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</si>
  <si>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</si>
  <si>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</si>
  <si>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</si>
  <si>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</si>
  <si>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</si>
  <si>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</si>
  <si>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</si>
  <si>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</si>
  <si>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</si>
  <si>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</si>
  <si>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</si>
  <si>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</si>
  <si>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</si>
  <si>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</si>
  <si>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</si>
  <si>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</si>
  <si>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</si>
  <si>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</si>
  <si>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</si>
  <si>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</si>
  <si>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</si>
  <si>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</si>
  <si>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</si>
  <si>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</si>
  <si>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</si>
  <si>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</si>
  <si>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</si>
  <si>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</si>
  <si>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</si>
  <si>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</si>
  <si>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</si>
  <si>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</si>
  <si>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</si>
  <si>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</si>
  <si>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</si>
  <si>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</si>
  <si>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</si>
  <si>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</si>
  <si>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</si>
  <si>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</si>
  <si>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</si>
  <si>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</si>
  <si>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</si>
  <si>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</si>
  <si>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</si>
  <si>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</si>
  <si>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</si>
  <si>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</si>
  <si>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</si>
  <si>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</si>
  <si>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</si>
  <si>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</si>
  <si>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</si>
  <si>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</si>
  <si>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</si>
  <si>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</si>
  <si>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</si>
  <si>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</si>
  <si>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</si>
  <si>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</si>
  <si>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</si>
  <si>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</si>
  <si>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</si>
  <si>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</si>
  <si>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</si>
  <si>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</si>
  <si>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</si>
  <si>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</si>
  <si>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</si>
  <si>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</si>
  <si>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</si>
  <si>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</si>
  <si>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</si>
  <si>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</si>
  <si>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</si>
  <si>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</si>
  <si>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</si>
  <si>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</si>
  <si>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</si>
  <si>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</si>
  <si>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</si>
  <si>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</si>
  <si>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</si>
  <si>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</si>
  <si>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</si>
  <si>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</si>
  <si>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</si>
  <si>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</si>
  <si>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</si>
  <si>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</si>
  <si>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</si>
  <si>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</si>
  <si>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</si>
  <si>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</si>
  <si>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</si>
  <si>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</si>
  <si>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</si>
  <si>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</si>
  <si>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</si>
  <si>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</si>
  <si>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</si>
  <si>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</si>
  <si>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</si>
  <si>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</si>
  <si>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</si>
  <si>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</si>
  <si>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</si>
  <si>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</si>
  <si>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</si>
  <si>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</si>
  <si>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</si>
  <si>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</si>
  <si>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</si>
  <si>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</si>
  <si>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</si>
  <si>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</si>
  <si>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</si>
  <si>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</si>
  <si>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</si>
  <si>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</si>
  <si>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</si>
  <si>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</si>
  <si>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</si>
  <si>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9,78</t>
  </si>
  <si>
    <t>ARMAÇÃO VERTICAL DE ALVENARIA ESTRUTURAL; DIÂMETRO DE 12,5 MM. AF_09/2021</t>
  </si>
  <si>
    <t>ARMAÇÃO DE CINTA DE ALVENARIA ESTRUTURAL; DIÂMETRO DE 10,0 MM. AF_09/2021</t>
  </si>
  <si>
    <t>9,25</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</si>
  <si>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</si>
  <si>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</si>
  <si>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</si>
  <si>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10,99</t>
  </si>
  <si>
    <t>ARMAÇÃO DO SISTEMA DE PAREDES DE CONCRETO, EXECUTADA EM PAREDES DE EDIFICAÇÕES TÉRREAS OU DE MÚLTIPLOS PAVIMENTOS, TELA Q-92. AF_06/2019</t>
  </si>
  <si>
    <t>ARMAÇÃO DO SISTEMA DE PAREDES DE CONCRETO, EXECUTADA EM PAREDES DE EDIFICAÇÕES TÉRREAS, TELA Q-61. AF_06/2019</t>
  </si>
  <si>
    <t>12,13</t>
  </si>
  <si>
    <t>ARMAÇÃO DO SISTEMA DE PAREDES DE CONCRETO, EXECUTADA COMO ARMADURA POSITIVA DE LAJES, TELA Q-138. AF_06/2019</t>
  </si>
  <si>
    <t>11,32</t>
  </si>
  <si>
    <t>ARMAÇÃO DO SISTEMA DE PAREDES DE CONCRETO, EXECUTADA COMO ARMADURA NEGATIVA DE LAJES, TELA T-196. AF_06/2019</t>
  </si>
  <si>
    <t>8,09</t>
  </si>
  <si>
    <t>ARMAÇÃO DO SISTEMA DE PAREDES DE CONCRETO, EXECUTADA COMO ARMADURA POSITIVA DE LAJES, TELA Q-113. AF_06/2019</t>
  </si>
  <si>
    <t>ARMAÇÃO DO SISTEMA DE PAREDES DE CONCRETO, EXECUTADA COMO ARMADURA NEGATIVA DE LAJES, TELA L-159. AF_06/2019</t>
  </si>
  <si>
    <t>8,47</t>
  </si>
  <si>
    <t>ARMAÇÃO DO SISTEMA DE PAREDES DE CONCRETO, EXECUTADA EM PLATIBANDAS, TELA Q-92. AF_06/2019</t>
  </si>
  <si>
    <t>13,92</t>
  </si>
  <si>
    <t>ARMAÇÃO DO SISTEMA DE PAREDES DE CONCRETO, EXECUTADA COMO REFORÇO, VERGALHÃO DE 6,3 MM DE DIÂMETRO. AF_06/2019</t>
  </si>
  <si>
    <t>11,38</t>
  </si>
  <si>
    <t>ARMAÇÃO DO SISTEMA DE PAREDES DE CONCRETO, EXECUTADA COMO REFORÇO, VERGALHÃO DE 8,0 MM DE DIÂMETRO. AF_06/2019</t>
  </si>
  <si>
    <t>ARMAÇÃO DO SISTEMA DE PAREDES DE CONCRETO, EXECUTADA COMO REFORÇO, VERGALHÃO DE 10,0 MM DE DIÂMETRO. AF_06/2019</t>
  </si>
  <si>
    <t>9,80</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</si>
  <si>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</si>
  <si>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</si>
  <si>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</si>
  <si>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</si>
  <si>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</si>
  <si>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</si>
  <si>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8,30</t>
  </si>
  <si>
    <t>ARMAÇÃO DE PILAR OU VIGA DE ESTRUTURA CONVENCIONAL DE CONCRETO ARMADO UTILIZANDO AÇO CA-50 DE 20,0 MM - MONTAGEM. AF_06/2022</t>
  </si>
  <si>
    <t>ARMAÇÃO DE PILAR OU VIGA DE ESTRUTURA CONVENCIONAL DE CONCRETO ARMADO UTILIZANDO AÇO CA-50 DE 25,0 MM - MONTAGEM. AF_06/2022</t>
  </si>
  <si>
    <t>9,29</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</si>
  <si>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</si>
  <si>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</si>
  <si>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</si>
  <si>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</si>
  <si>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11,04</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</si>
  <si>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</si>
  <si>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</si>
  <si>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</si>
  <si>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8,03</t>
  </si>
  <si>
    <t>ARMAÇÃO DE LAJE DE ESTRUTURA CONVENCIONAL DE CONCRETO ARMADO UTILIZANDO AÇO CA-50 DE 20,0 MM - MONTAGEM. AF_06/2022</t>
  </si>
  <si>
    <t>CORTE E DOBRA DE AÇO CA-50, DIÂMETRO DE 25,0 MM. AF_06/2022</t>
  </si>
  <si>
    <t>8,25</t>
  </si>
  <si>
    <t>CORTE E DOBRA DE AÇO CA-60, DIÂMETRO DE 4,2 MM. AF_06/2022</t>
  </si>
  <si>
    <t>10,18</t>
  </si>
  <si>
    <t>CORTE E DOBRA DE AÇO CA-60, DIÂMETRO DE 5,0 MM. AF_06/2022</t>
  </si>
  <si>
    <t>9,09</t>
  </si>
  <si>
    <t>CORTE E DOBRA DE AÇO CA-50, DIÂMETRO DE 6,3 MM. AF_06/2022</t>
  </si>
  <si>
    <t>9,10</t>
  </si>
  <si>
    <t>CORTE E DOBRA DE AÇO CA-50, DIÂMETRO DE 8,0 MM. AF_06/2022</t>
  </si>
  <si>
    <t>CORTE E DOBRA DE AÇO CA-50, DIÂMETRO DE 10,0 MM. AF_06/2022</t>
  </si>
  <si>
    <t>8,27</t>
  </si>
  <si>
    <t>CORTE E DOBRA DE AÇO CA-50, DIÂMETRO DE 12,5 MM. AF_06/2022</t>
  </si>
  <si>
    <t>7,08</t>
  </si>
  <si>
    <t>CORTE E DOBRA DE AÇO CA-50, DIÂMETRO DE 16,0 MM. AF_06/2022</t>
  </si>
  <si>
    <t>CORTE E DOBRA DE AÇO CA-50, DIÂMETRO DE 20,0 MM. AF_06/2022</t>
  </si>
  <si>
    <t>CORTE E DOBRA DE AÇO CA-25, DIÂMETRO DE 6,3 MM. AF_06/2022</t>
  </si>
  <si>
    <t>8,67</t>
  </si>
  <si>
    <t>CORTE E DOBRA DE AÇO CA-25, DIÂMETRO DE 8,0 MM. AF_06/2022</t>
  </si>
  <si>
    <t>8,36</t>
  </si>
  <si>
    <t>CORTE E DOBRA DE AÇO CA-25, DIÂMETRO DE 10,0 MM. AF_06/2022</t>
  </si>
  <si>
    <t>8,98</t>
  </si>
  <si>
    <t>CORTE E DOBRA DE AÇO CA-25, DIÂMETRO DE 12,5 MM. AF_06/2022</t>
  </si>
  <si>
    <t>8,82</t>
  </si>
  <si>
    <t>CORTE E DOBRA DE AÇO CA-25, DIÂMETRO DE 16,0 MM. AF_06/2022</t>
  </si>
  <si>
    <t>8,71</t>
  </si>
  <si>
    <t>CORTE E DOBRA DE AÇO CA-25, DIÂMETRO DE 20,0 MM. AF_06/2022</t>
  </si>
  <si>
    <t>8,89</t>
  </si>
  <si>
    <t>CORTE E DOBRA DE AÇO CA-25, DIÂMETRO DE 25,0 MM. AF_06/2022</t>
  </si>
  <si>
    <t>ARMAÇÃO UTILIZANDO AÇO CA-25 DE 6,3 MM - MONTAGEM. AF_06/2022</t>
  </si>
  <si>
    <t>ARMAÇÃO UTILIZANDO AÇO CA-25 DE 8,0 MM - MONTAGEM. AF_06/2022</t>
  </si>
  <si>
    <t>11,34</t>
  </si>
  <si>
    <t>ARMAÇÃO UTILIZANDO AÇO CA-25 DE 10,0 MM - MONTAGEM. AF_06/2022</t>
  </si>
  <si>
    <t>11,37</t>
  </si>
  <si>
    <t>ARMAÇÃO UTILIZANDO AÇO CA-25 DE 12,5 MM - MONTAGEM. AF_06/2022</t>
  </si>
  <si>
    <t>10,74</t>
  </si>
  <si>
    <t>ARMAÇÃO UTILIZANDO AÇO CA-25 DE 16,0 MM - MONTAGEM. AF_06/2022</t>
  </si>
  <si>
    <t>ARMAÇÃO UTILIZANDO AÇO CA-25 DE 20,0 MM - MONTAGEM. AF_06/2022</t>
  </si>
  <si>
    <t>10,10</t>
  </si>
  <si>
    <t>ARMAÇÃO UTILIZANDO AÇO CA-25 DE 25,0 MM - MONTAGEM. AF_06/2022</t>
  </si>
  <si>
    <t>ARMAÇÃO DE ESTRUTURAS DIVERSAS DE CONCRETO ARMADO, EXCETO VIGAS, PILARES, LAJES E FUNDAÇÕES, UTILIZANDO AÇO CA-60 DE 5,0 MM - MONTAGEM. AF_06/2022</t>
  </si>
  <si>
    <t>15,94</t>
  </si>
  <si>
    <t>ARMAÇÃO DE ESTRUTURAS DIVERSAS DE CONCRETO ARMADO, EXCETO VIGAS, PILARES, LAJES E FUNDAÇÕES, UTILIZANDO AÇO CA-50 DE 6,3 MM - MONTAGEM. AF_06/2022</t>
  </si>
  <si>
    <t>14,35</t>
  </si>
  <si>
    <t>ARMAÇÃO DE ESTRUTURAS DIVERSAS DE CONCRETO ARMADO, EXCETO VIGAS, PILARES, LAJES E FUNDAÇÕES, UTILIZANDO AÇO CA-50 DE 8,0 MM - MONTAGEM. AF_06/2022</t>
  </si>
  <si>
    <t>12,93</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</si>
  <si>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</si>
  <si>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</si>
  <si>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</si>
  <si>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8,78</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</si>
  <si>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</si>
  <si>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</si>
  <si>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9,58</t>
  </si>
  <si>
    <t>CORTE E DOBRA DE AÇO CA-50, DIÂMERO DE 32 MM. AF_06/2022</t>
  </si>
  <si>
    <t>9,05</t>
  </si>
  <si>
    <t>MONTAGEM DE ARMADURA DE ESTACAS, DIÂMETRO = 8,0 MM. AF_09/2021_PS</t>
  </si>
  <si>
    <t>MONTAGEM DE ARMADURA DE ESTACAS, DIÂMETRO = 10,0 MM. AF_09/2021_PS</t>
  </si>
  <si>
    <t>9,87</t>
  </si>
  <si>
    <t>MONTAGEM DE ARMADURA DE ESTACAS, DIÂMETRO = 12,5 MM. AF_09/2021_PS</t>
  </si>
  <si>
    <t>8,21</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</si>
  <si>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</si>
  <si>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</si>
  <si>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</si>
  <si>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</si>
  <si>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9,81</t>
  </si>
  <si>
    <t>MONTAGEM DE ARMADURA TRANSVERSAL DE ESTACAS DE SEÇÃO CIRCULAR, DIÂMETRO = 5,0 MM. AF_09/2021_PS</t>
  </si>
  <si>
    <t>15,07</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</si>
  <si>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</si>
  <si>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</si>
  <si>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</si>
  <si>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</si>
  <si>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21,19</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</si>
  <si>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</si>
  <si>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</si>
  <si>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</si>
  <si>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11,89</t>
  </si>
  <si>
    <t>ARMAÇÃO DE ESCADA, DE UMA ESTRUTURA CONVENCIONAL DE CONCRETO ARMADO UTILIZANDO AÇO CA-50 DE 12,5 MM - MONTAGEM. AF_11/2020</t>
  </si>
  <si>
    <t>ARMAÇÃO DE ESCADA, DE UMA ESTRUTURA CONVENCIONAL DE CONCRETO ARMADO UTILIZANDO AÇO CA-50 DE 16,0 MM - MONTAGEM. AF_11/2020</t>
  </si>
  <si>
    <t>15,18</t>
  </si>
  <si>
    <t>10,14</t>
  </si>
  <si>
    <t>9,39</t>
  </si>
  <si>
    <t>10,20</t>
  </si>
  <si>
    <t>ARMAÇÃO DO SISTEMA DE PAREDES DE CONCRETO, EXECUTADA COMO ARMADURA POSITIVA DE LAJES, TELA Q-159. AF_06/2019</t>
  </si>
  <si>
    <t>11,25</t>
  </si>
  <si>
    <t>ARMAÇÃO DO SISTEMA DE PAREDES DE CONCRETO, EXECUTADA COMO ARMADURA POSITIVA DE LAJES, TELA Q-196. AF_06/2019</t>
  </si>
  <si>
    <t>11,16</t>
  </si>
  <si>
    <t>ARMAÇÃO DO SISTEMA DE PAREDES DE CONCRETO, EXECUTADA COMO REFORÇO, VERGALHÃO DE 5,0 MM DE DIÂMETRO. AF_06/2019</t>
  </si>
  <si>
    <t>11,19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</si>
  <si>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</si>
  <si>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</si>
  <si>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</si>
  <si>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</si>
  <si>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8,13</t>
  </si>
  <si>
    <t>ARMAÇÃO DE CINTA DE ALVENARIA ESTRUTURAL; DIÂMETRO DE 16,0 MM. AF_09/2021</t>
  </si>
  <si>
    <t>7,05</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</si>
  <si>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</si>
  <si>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</si>
  <si>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</si>
  <si>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10,00</t>
  </si>
  <si>
    <t>ARMAÇÃO DE PILAR OU VIGA DE ESTRUTURA DE CONCRETO ARMADO EMBUTIDA EM ALVENARIA DE VEDAÇÃO UTILIZANDO AÇO CA-50 DE 16,0 MM - MONTAGEM. AF_06/2022</t>
  </si>
  <si>
    <t>9,44</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</si>
  <si>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</si>
  <si>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</si>
  <si>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</si>
  <si>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14,81</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</si>
  <si>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</si>
  <si>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</si>
  <si>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19,51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</si>
  <si>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</si>
  <si>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</si>
  <si>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</si>
  <si>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</si>
  <si>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</si>
  <si>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</si>
  <si>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</si>
  <si>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</si>
  <si>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</si>
  <si>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</si>
  <si>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</si>
  <si>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</si>
  <si>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</si>
  <si>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</si>
  <si>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</si>
  <si>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</si>
  <si>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</si>
  <si>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</si>
  <si>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</si>
  <si>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</si>
  <si>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</si>
  <si>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</si>
  <si>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</si>
  <si>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</si>
  <si>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</si>
  <si>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</si>
  <si>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</si>
  <si>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</si>
  <si>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</si>
  <si>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</si>
  <si>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</si>
  <si>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</si>
  <si>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</si>
  <si>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</si>
  <si>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</si>
  <si>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</si>
  <si>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</si>
  <si>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</si>
  <si>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</si>
  <si>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</si>
  <si>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</si>
  <si>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</si>
  <si>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</si>
  <si>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</si>
  <si>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</si>
  <si>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</si>
  <si>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</si>
  <si>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</si>
  <si>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</si>
  <si>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</si>
  <si>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</si>
  <si>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</si>
  <si>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</si>
  <si>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</si>
  <si>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</si>
  <si>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</si>
  <si>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</si>
  <si>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</si>
  <si>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</si>
  <si>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</si>
  <si>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</si>
  <si>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</si>
  <si>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</si>
  <si>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</si>
  <si>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</si>
  <si>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</si>
  <si>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</si>
  <si>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6,57</t>
  </si>
  <si>
    <t>14,72</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</si>
  <si>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</si>
  <si>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</si>
  <si>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</si>
  <si>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</si>
  <si>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</si>
  <si>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</si>
  <si>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</si>
  <si>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</si>
  <si>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</si>
  <si>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</si>
  <si>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</si>
  <si>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</si>
  <si>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</si>
  <si>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</si>
  <si>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</si>
  <si>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</si>
  <si>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</si>
  <si>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</si>
  <si>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</si>
  <si>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</si>
  <si>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</si>
  <si>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</si>
  <si>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</si>
  <si>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</si>
  <si>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15,96</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</si>
  <si>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</si>
  <si>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</si>
  <si>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</si>
  <si>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</si>
  <si>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</si>
  <si>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15,44</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</si>
  <si>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</si>
  <si>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</si>
  <si>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</si>
  <si>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</si>
  <si>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15,64</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</si>
  <si>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</si>
  <si>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</si>
  <si>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11,57</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</si>
  <si>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</si>
  <si>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</si>
  <si>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19,86</t>
  </si>
  <si>
    <t>ESTRUTURA TRELIÇADA DE COBERTURA, TIPO SHED, COM LIGAÇÕES PARAFUSADAS, INCLUSOS PERFIS METÁLICOS, CHAPAS METÁLICAS, MÃO DE OBRA E TRANSPORTE COM GUINDASTE - FORNECIMENTO E INSTALAÇÃO. AF_01/2020_PSA</t>
  </si>
  <si>
    <t>14,09</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</si>
  <si>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</si>
  <si>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</si>
  <si>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</si>
  <si>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</si>
  <si>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</si>
  <si>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</si>
  <si>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</si>
  <si>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</si>
  <si>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</si>
  <si>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</si>
  <si>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</si>
  <si>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</si>
  <si>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</si>
  <si>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29,32</t>
  </si>
  <si>
    <t>27,52</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</si>
  <si>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</si>
  <si>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</si>
  <si>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</si>
  <si>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8,80</t>
  </si>
  <si>
    <t>TRATAMENTO DE RODAPÉ COM TELA DE POLIÉSTER. AF_09/2023</t>
  </si>
  <si>
    <t>4,55</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</si>
  <si>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</si>
  <si>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</si>
  <si>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</si>
  <si>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</si>
  <si>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</si>
  <si>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</si>
  <si>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</si>
  <si>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</si>
  <si>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</si>
  <si>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</si>
  <si>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</si>
  <si>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</si>
  <si>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</si>
  <si>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</si>
  <si>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</si>
  <si>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</si>
  <si>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16,82</t>
  </si>
  <si>
    <t>23,50</t>
  </si>
  <si>
    <t>5,86</t>
  </si>
  <si>
    <t>ELETRODUTO FLEXÍVEL CORRUGADO REFORÇADO, PVC, DN 20 MM (1/2"), PARA CIRCUITOS TERMINAIS, INSTALADO EM LAJE - FORNECIMENTO E INSTALAÇÃO. AF_03/2023</t>
  </si>
  <si>
    <t>6,59</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</si>
  <si>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</si>
  <si>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</si>
  <si>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</si>
  <si>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</si>
  <si>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10,42</t>
  </si>
  <si>
    <t>ELETRODUTO FLEXÍVEL LISO, PEAD, DN 40 MM (1 1/4"), PARA CIRCUITOS TERMINAIS, INSTALADO EM LAJE - FORNECIMENTO E INSTALAÇÃO. AF_03/2023</t>
  </si>
  <si>
    <t>9,63</t>
  </si>
  <si>
    <t>ELETRODUTO FLEXÍVEL CORRUGADO, PVC, DN 20 MM (1/2"), PARA CIRCUITOS TERMINAIS, INSTALADO EM PAREDE - FORNECIMENTO E INSTALAÇÃO. AF_03/2023</t>
  </si>
  <si>
    <t>8,77</t>
  </si>
  <si>
    <t>ELETRODUTO FLEXÍVEL CORRUGADO REFORÇADO, PVC, DN 20 MM (1/2"), PARA CIRCUITOS TERMINAIS, INSTALADO EM PAREDE - FORNECIMENTO E INSTALAÇÃO. AF_03/2023</t>
  </si>
  <si>
    <t>9,34</t>
  </si>
  <si>
    <t>ELETRODUTO FLEXÍVEL CORRUGADO, PVC, DN 25 MM (3/4"), PARA CIRCUITOS TERMINAIS, INSTALADO EM PAREDE - FORNECIMENTO E INSTALAÇÃO. AF_03/2023</t>
  </si>
  <si>
    <t>9,48</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</si>
  <si>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</si>
  <si>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</si>
  <si>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</si>
  <si>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15,61</t>
  </si>
  <si>
    <t>ELETRODUTO FLEXÍVEL LISO, PEAD, DN 32 MM (1"), PARA CIRCUITOS TERMINAIS, INSTALADO EM PAREDE - FORNECIMENTO E INSTALAÇÃO. AF_03/2023</t>
  </si>
  <si>
    <t>10,65</t>
  </si>
  <si>
    <t>ELETRODUTO FLEXÍVEL CORRUGADO, PEAD, DN 40 MM (1 1/4"), PARA CIRCUITOS TERMINAIS, INSTALADO EM PAREDE - FORNECIMENTO E INSTALAÇÃO. AF_03/2023</t>
  </si>
  <si>
    <t>13,13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</si>
  <si>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</si>
  <si>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</si>
  <si>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</si>
  <si>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11,23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</si>
  <si>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</si>
  <si>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</si>
  <si>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</si>
  <si>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8,28</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</si>
  <si>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</si>
  <si>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</si>
  <si>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</si>
  <si>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17,86</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</si>
  <si>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</si>
  <si>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</si>
  <si>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</si>
  <si>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</si>
  <si>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</si>
  <si>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</si>
  <si>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27,80</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</si>
  <si>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</si>
  <si>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</si>
  <si>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</si>
  <si>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</si>
  <si>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</si>
  <si>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13,31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</si>
  <si>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</si>
  <si>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</si>
  <si>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</si>
  <si>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</si>
  <si>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8,17</t>
  </si>
  <si>
    <t>LUVA PARA ELETRODUTO, PVC, ROSCÁVEL, DN 32 MM (1"), PARA CIRCUITOS TERMINAIS, INSTALADA EM FORRO - FORNECIMENTO E INSTALAÇÃO. AF_03/2023</t>
  </si>
  <si>
    <t>9,84</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</si>
  <si>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</si>
  <si>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</si>
  <si>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5,48</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</si>
  <si>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</si>
  <si>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</si>
  <si>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</si>
  <si>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10,71</t>
  </si>
  <si>
    <t>LUVA PARA ELETRODUTO, PVC, ROSCÁVEL, DN 20 MM (1/2"), PARA CIRCUITOS TERMINAIS, INSTALADA EM PAREDE - FORNECIMENTO E INSTALAÇÃO. AF_03/2023</t>
  </si>
  <si>
    <t>9,95</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</si>
  <si>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</si>
  <si>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</si>
  <si>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</si>
  <si>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</si>
  <si>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</si>
  <si>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11,77</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</si>
  <si>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</si>
  <si>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</si>
  <si>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15,50</t>
  </si>
  <si>
    <t>CURVA 90 GRAUS PARA ELETRODUTO, PVC, ROSCÁVEL, DN 32 MM (1"), PARA CIRCUITOS TERMINAIS, INSTALADA EM FORRO - FORNECIMENTO E INSTALAÇÃO. AF_03/2023</t>
  </si>
  <si>
    <t>16,60</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</si>
  <si>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</si>
  <si>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</si>
  <si>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</si>
  <si>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</si>
  <si>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9,89</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</si>
  <si>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</si>
  <si>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</si>
  <si>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11,14</t>
  </si>
  <si>
    <t>CURVA 180 GRAUS PARA ELETRODUTO, PVC, ROSCÁVEL, DN 25 MM (3/4"), PARA CIRCUITOS TERMINAIS, INSTALADA EM LAJE - FORNECIMENTO E INSTALAÇÃO. AF_03/2023</t>
  </si>
  <si>
    <t>13,30</t>
  </si>
  <si>
    <t>CURVA 90 GRAUS PARA ELETRODUTO, PVC, ROSCÁVEL, DN 32 MM (1"), PARA CIRCUITOS TERMINAIS, INSTALADA EM LAJE - FORNECIMENTO E INSTALAÇÃO. AF_03/2023</t>
  </si>
  <si>
    <t>14,39</t>
  </si>
  <si>
    <t>CURVA 180 GRAUS PARA ELETRODUTO, PVC, ROSCÁVEL, DN 32 MM (1"), PARA CIRCUITOS TERMINAIS, INSTALADA EM LAJE - FORNECIMENTO E INSTALAÇÃO. AF_03/2023</t>
  </si>
  <si>
    <t>16,59</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</si>
  <si>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</si>
  <si>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</si>
  <si>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</si>
  <si>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16,62</t>
  </si>
  <si>
    <t>CURVA 180 GRAUS PARA ELETRODUTO, PVC, ROSCÁVEL, DN 20 MM (1/2"), PARA CIRCUITOS TERMINAIS, INSTALADA EM PAREDE - FORNECIMENTO E INSTALAÇÃO. AF_03/2023</t>
  </si>
  <si>
    <t>16,30</t>
  </si>
  <si>
    <t>CURVA 90 GRAUS PARA ELETRODUTO, PVC, ROSCÁVEL, DN 25 MM (3/4"), PARA CIRCUITOS TERMINAIS, INSTALADA EM PAREDE - FORNECIMENTO E INSTALAÇÃO. AF_03/2023</t>
  </si>
  <si>
    <t>17,81</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</si>
  <si>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</si>
  <si>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</si>
  <si>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21,01</t>
  </si>
  <si>
    <t>CURVA 180 GRAUS PARA ELETRODUTO, PVC, ROSCÁVEL, DN 32 MM (1"), PARA CIRCUITOS TERMINAIS, INSTALADA EM PAREDE - FORNECIMENTO E INSTALAÇÃO. AF_03/2023</t>
  </si>
  <si>
    <t>23,21</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</si>
  <si>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</si>
  <si>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</si>
  <si>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</si>
  <si>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</si>
  <si>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</si>
  <si>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28,01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</si>
  <si>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</si>
  <si>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</si>
  <si>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</si>
  <si>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23,12</t>
  </si>
  <si>
    <t>CURVA 90 GRAUS PARA ELETRODUTO, PVC, ROSCÁVEL, DN 60 MM (2"), PARA REDE ENTERRADA DE DISTRIBUIÇÃO DE ENERGIA ELÉTRICA - FORNECIMENTO E INSTALAÇÃO. AF_12/2021</t>
  </si>
  <si>
    <t>29,55</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</si>
  <si>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</si>
  <si>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</si>
  <si>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</si>
  <si>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</si>
  <si>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</si>
  <si>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10,90</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</si>
  <si>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</si>
  <si>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</si>
  <si>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21,70</t>
  </si>
  <si>
    <t>CABO DE COBRE FLEXÍVEL ISOLADO, 1,5 MM², ANTI-CHAMA 450/750 V, PARA CIRCUITOS TERMINAIS - FORNECIMENTO E INSTALAÇÃO. AF_03/2023</t>
  </si>
  <si>
    <t>CABO DE COBRE FLEXÍVEL ISOLADO, 1,5 MM², ANTI-CHAMA 0,6/1,0 KV, PARA CIRCUITOS TERMINAIS - FORNECIMENTO E INSTALAÇÃO. AF_03/2023</t>
  </si>
  <si>
    <t>3,09</t>
  </si>
  <si>
    <t>CABO DE COBRE FLEXÍVEL ISOLADO, 2,5 MM², ANTI-CHAMA 450/750 V, PARA CIRCUITOS TERMINAIS - FORNECIMENTO E INSTALAÇÃO. AF_03/2023</t>
  </si>
  <si>
    <t>3,73</t>
  </si>
  <si>
    <t>CABO DE COBRE FLEXÍVEL ISOLADO, 2,5 MM², ANTI-CHAMA 0,6/1,0 KV, PARA CIRCUITOS TERMINAIS - FORNECIMENTO E INSTALAÇÃO. AF_03/2023</t>
  </si>
  <si>
    <t>4,15</t>
  </si>
  <si>
    <t>CABO DE COBRE FLEXÍVEL ISOLADO, 4 MM², ANTI-CHAMA 450/750 V, PARA CIRCUITOS TERMINAIS - FORNECIMENTO E INSTALAÇÃO. AF_03/2023</t>
  </si>
  <si>
    <t>5,73</t>
  </si>
  <si>
    <t>CABO DE COBRE FLEXÍVEL ISOLADO, 4 MM², ANTI-CHAMA 0,6/1,0 KV, PARA CIRCUITOS TERMINAIS - FORNECIMENTO E INSTALAÇÃO. AF_03/2023</t>
  </si>
  <si>
    <t>CABO DE COBRE FLEXÍVEL ISOLADO, 6 MM², ANTI-CHAMA 450/750 V, PARA CIRCUITOS TERMINAIS - FORNECIMENTO E INSTALAÇÃO. AF_03/2023</t>
  </si>
  <si>
    <t>7,97</t>
  </si>
  <si>
    <t>CABO DE COBRE FLEXÍVEL ISOLADO, 6 MM², ANTI-CHAMA 0,6/1,0 KV, PARA CIRCUITOS TERMINAIS - FORNECIMENTO E INSTALAÇÃO. AF_03/2023</t>
  </si>
  <si>
    <t>CABO DE COBRE FLEXÍVEL ISOLADO, 10 MM², ANTI-CHAMA 450/750 V, PARA CIRCUITOS TERMINAIS - FORNECIMENTO E INSTALAÇÃO. AF_03/2023</t>
  </si>
  <si>
    <t>14,15</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</si>
  <si>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</si>
  <si>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</si>
  <si>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</si>
  <si>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</si>
  <si>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</si>
  <si>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31,52</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</si>
  <si>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</si>
  <si>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</si>
  <si>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</si>
  <si>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</si>
  <si>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</si>
  <si>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</si>
  <si>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</si>
  <si>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</si>
  <si>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</si>
  <si>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8,73</t>
  </si>
  <si>
    <t>CABO DE COBRE ISOLADO, 10 MM², ANTI-CHAMA 0,6/1 KV, INSTALADO EM ELETROCALHA OU PERFILADO - FORNECIMENTO E INSTALAÇÃO. AF_10/2020</t>
  </si>
  <si>
    <t>CABO DE COBRE ISOLADO, 16 MM², ANTI-CHAMA 450/750 V, INSTALADO EM ELETROCALHA OU PERFILADO - FORNECIMENTO E INSTALAÇÃO. AF_10/2020</t>
  </si>
  <si>
    <t>12,53</t>
  </si>
  <si>
    <t>CABO DE COBRE ISOLADO, 16 MM², ANTI-CHAMA 0,6/1 KV, INSTALADO EM ELETROCALHA OU PERFILADO - FORNECIMENTO E INSTALAÇÃO. AF_10/2020</t>
  </si>
  <si>
    <t>13,29</t>
  </si>
  <si>
    <t>CABO DE COBRE ISOLADO, 25 MM², ANTI-CHAMA 450/750 V, INSTALADO EM ELETROCALHA OU PERFILADO - FORNECIMENTO E INSTALAÇÃO. AF_10/2020</t>
  </si>
  <si>
    <t>19,68</t>
  </si>
  <si>
    <t>CABO DE COBRE ISOLADO, 25 MM², ANTI-CHAMA 0,6/1 KV, INSTALADO EM ELETROCALHA OU PERFILADO - FORNECIMENTO E INSTALAÇÃO. AF_10/2020</t>
  </si>
  <si>
    <t>20,67</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</si>
  <si>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</si>
  <si>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</si>
  <si>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</si>
  <si>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</si>
  <si>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17,75</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</si>
  <si>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</si>
  <si>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</si>
  <si>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</si>
  <si>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</si>
  <si>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14,40</t>
  </si>
  <si>
    <t>CAIXA OCTOGONAL 4" X 4", METÁLICA, INSTALADA EM LAJE - FORNECIMENTO E INSTALAÇÃO. AF_03/2023</t>
  </si>
  <si>
    <t>13,98</t>
  </si>
  <si>
    <t>CAIXA SEXTAVADA 3" X 3", METÁLICA, INSTALADA EM LAJE - FORNECIMENTO E INSTALAÇÃO. AF_03/2023</t>
  </si>
  <si>
    <t>CAIXA RETANGULAR 4" X 2" ALTA (2,00 M DO PISO), METÁLICA, INSTALADA EM PAREDE - FORNECIMENTO E INSTALAÇÃO. AF_03/2023</t>
  </si>
  <si>
    <t>29,50</t>
  </si>
  <si>
    <t>CAIXA RETANGULAR 4" X 2" MÉDIA (1,30 M DO PISO), METÁLICA, INSTALADA EM PAREDE - FORNECIMENTO E INSTALAÇÃO. AF_03/2023</t>
  </si>
  <si>
    <t>16,50</t>
  </si>
  <si>
    <t>CAIXA RETANGULAR 4" X 2" BAIXA (0,30 M DO PISO), METÁLICA, INSTALADA EM PAREDE - FORNECIMENTO E INSTALAÇÃO. AF_03/2023</t>
  </si>
  <si>
    <t>10,13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</si>
  <si>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</si>
  <si>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</si>
  <si>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</si>
  <si>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12,07</t>
  </si>
  <si>
    <t>CONDULETE DE ALUMÍNIO, TIPO B, PARA ELETRODUTO DE AÇO GALVANIZADO DN 20 MM (3/4''), APARENTE - FORNECIMENTO E INSTALAÇÃO. AF_10/2022</t>
  </si>
  <si>
    <t>CONDULETE DE ALUMÍNIO, TIPO C, PARA ELETRODUTO DE AÇO GALVANIZADO DN 20 MM (3/4''), APARENTE - FORNECIMENTO E INSTALAÇÃO. AF_10/2022</t>
  </si>
  <si>
    <t>30,01</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</si>
  <si>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</si>
  <si>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</si>
  <si>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</si>
  <si>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</si>
  <si>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</si>
  <si>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41,46</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</si>
  <si>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</si>
  <si>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</si>
  <si>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</si>
  <si>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</si>
  <si>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</si>
  <si>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</si>
  <si>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</si>
  <si>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</si>
  <si>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</si>
  <si>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</si>
  <si>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</si>
  <si>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</si>
  <si>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</si>
  <si>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</si>
  <si>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</si>
  <si>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</si>
  <si>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</si>
  <si>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</si>
  <si>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</si>
  <si>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</si>
  <si>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23,79</t>
  </si>
  <si>
    <t>CONDULETE DE PVC, TIPO TB, PARA ELETRODUTO DE PVC SOLDÁVEL DN 32 MM (1''), APARENTE - FORNECIMENTO E INSTALAÇÃO. AF_10/2022</t>
  </si>
  <si>
    <t>CONDULETE DE PVC, TIPO X, PARA ELETRODUTO DE PVC SOLDÁVEL DN 20 MM (1/2''), APARENTE - FORNECIMENTO E INSTALAÇÃO. AF_10/2022</t>
  </si>
  <si>
    <t>37,31</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</si>
  <si>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</si>
  <si>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</si>
  <si>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</si>
  <si>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</si>
  <si>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</si>
  <si>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</si>
  <si>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</si>
  <si>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</si>
  <si>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</si>
  <si>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</si>
  <si>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</si>
  <si>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</si>
  <si>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</si>
  <si>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</si>
  <si>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</si>
  <si>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</si>
  <si>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22,10</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</si>
  <si>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</si>
  <si>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</si>
  <si>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</si>
  <si>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28,45</t>
  </si>
  <si>
    <t>CONDULETE DE PVC, TIPO LR, PARA ELETRODUTO DE PVC SOLDÁVEL DN 32 MM (1''), APARENTE - FORNECIMENTO E INSTALAÇÃO. AF_10/2022</t>
  </si>
  <si>
    <t>36,45</t>
  </si>
  <si>
    <t>CONDULETE DE PVC, TIPO C, PARA ELETRODUTO DE PVC SOLDÁVEL DN 20 MM (1/2''), APARENTE - FORNECIMENTO E INSTALAÇÃO. AF_10/2022</t>
  </si>
  <si>
    <t>24,66</t>
  </si>
  <si>
    <t>CONDULETE DE PVC, TIPO C, PARA ELETRODUTO DE PVC SOLDÁVEL DN 25 MM (3/4''), APARENTE - FORNECIMENTO E INSTALAÇÃO. AF_10/2022</t>
  </si>
  <si>
    <t>25,82</t>
  </si>
  <si>
    <t>CONDULETE DE PVC, TIPO C, PARA ELETRODUTO DE PVC SOLDÁVEL DN 32 MM (1''), APARENTE - FORNECIMENTO E INSTALAÇÃO. AF_10/2022</t>
  </si>
  <si>
    <t>32,07</t>
  </si>
  <si>
    <t>CONDULETE DE PVC, TIPO T, PARA ELETRODUTO DE PVC SOLDÁVEL DN 25 MM (3/4''), APARENTE - FORNECIMENTO E INSTALAÇÃO. AF_10/2022</t>
  </si>
  <si>
    <t>33,25</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</si>
  <si>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</si>
  <si>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</si>
  <si>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</si>
  <si>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</si>
  <si>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18,90</t>
  </si>
  <si>
    <t>DISJUNTOR MONOPOLAR TIPO DIN, CORRENTE NOMINAL DE 25A - FORNECIMENTO E INSTALAÇÃO. AF_10/2020</t>
  </si>
  <si>
    <t>DISJUNTOR MONOPOLAR TIPO DIN, CORRENTE NOMINAL DE 32A - FORNECIMENTO E INSTALAÇÃO. AF_10/2020</t>
  </si>
  <si>
    <t>20,47</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</si>
  <si>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</si>
  <si>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</si>
  <si>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</si>
  <si>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</si>
  <si>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</si>
  <si>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</si>
  <si>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</si>
  <si>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</si>
  <si>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</si>
  <si>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</si>
  <si>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</si>
  <si>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</si>
  <si>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</si>
  <si>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</si>
  <si>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</si>
  <si>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</si>
  <si>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</si>
  <si>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</si>
  <si>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</si>
  <si>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</si>
  <si>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</si>
  <si>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</si>
  <si>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</si>
  <si>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</si>
  <si>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</si>
  <si>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</si>
  <si>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</si>
  <si>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</si>
  <si>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</si>
  <si>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</si>
  <si>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</si>
  <si>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</si>
  <si>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</si>
  <si>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</si>
  <si>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</si>
  <si>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</si>
  <si>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</si>
  <si>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</si>
  <si>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</si>
  <si>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</si>
  <si>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</si>
  <si>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</si>
  <si>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</si>
  <si>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</si>
  <si>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</si>
  <si>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</si>
  <si>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</si>
  <si>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13,55</t>
  </si>
  <si>
    <t>SUPORTE PARAFUSADO COM PLACA DE ENCAIXE 4" X 2" MÉDIO (1,30 M DO PISO) PARA PONTO ELÉTRICO - FORNECIMENTO E INSTALAÇÃO. AF_03/2023</t>
  </si>
  <si>
    <t>10,59</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</si>
  <si>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</si>
  <si>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</si>
  <si>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</si>
  <si>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15,43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</si>
  <si>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</si>
  <si>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</si>
  <si>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</si>
  <si>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</si>
  <si>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24,34</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</si>
  <si>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</si>
  <si>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</si>
  <si>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</si>
  <si>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</si>
  <si>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</si>
  <si>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</si>
  <si>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</si>
  <si>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</si>
  <si>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</si>
  <si>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</si>
  <si>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</si>
  <si>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</si>
  <si>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</si>
  <si>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</si>
  <si>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</si>
  <si>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</si>
  <si>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</si>
  <si>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</si>
  <si>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</si>
  <si>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</si>
  <si>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</si>
  <si>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</si>
  <si>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</si>
  <si>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</si>
  <si>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</si>
  <si>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</si>
  <si>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</si>
  <si>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</si>
  <si>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</si>
  <si>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</si>
  <si>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</si>
  <si>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</si>
  <si>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</si>
  <si>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</si>
  <si>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20,88</t>
  </si>
  <si>
    <t>INTERRUPTOR PULSADOR MINUTERIA (1 MÓDULO), 10A/250V, INCLUINDO SUPORTE E PLACA - FORNECIMENTO E INSTALAÇÃO. AF_03/2023</t>
  </si>
  <si>
    <t>TOMADA ALTA DE EMBUTIR (1 MÓDULO), 2P+T 10 A, SEM SUPORTE E SEM PLACA - FORNECIMENTO E INSTALAÇÃO. AF_03/2023</t>
  </si>
  <si>
    <t>33,00</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</si>
  <si>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</si>
  <si>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</si>
  <si>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</si>
  <si>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45,66</t>
  </si>
  <si>
    <t>TOMADA MÉDIA DE EMBUTIR (1 MÓDULO), 2P+T 10 A, SEM SUPORTE E SEM PLACA - FORNECIMENTO E INSTALAÇÃO. AF_03/2023</t>
  </si>
  <si>
    <t>23,27</t>
  </si>
  <si>
    <t>TOMADA MÉDIA DE EMBUTIR (1 MÓDULO), 2P+T 20 A, SEM SUPORTE E SEM PLACA - FORNECIMENTO E INSTALAÇÃO. AF_03/2023</t>
  </si>
  <si>
    <t>25,34</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</si>
  <si>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</si>
  <si>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</si>
  <si>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</si>
  <si>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</si>
  <si>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</si>
  <si>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30,10</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</si>
  <si>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</si>
  <si>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</si>
  <si>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</si>
  <si>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</si>
  <si>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</si>
  <si>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</si>
  <si>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35,87</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</si>
  <si>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</si>
  <si>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</si>
  <si>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</si>
  <si>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</si>
  <si>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</si>
  <si>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</si>
  <si>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</si>
  <si>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</si>
  <si>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</si>
  <si>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</si>
  <si>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</si>
  <si>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</si>
  <si>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</si>
  <si>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</si>
  <si>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</si>
  <si>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</si>
  <si>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</si>
  <si>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48,83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</si>
  <si>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</si>
  <si>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</si>
  <si>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</si>
  <si>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</si>
  <si>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</si>
  <si>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</si>
  <si>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</si>
  <si>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</si>
  <si>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</si>
  <si>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</si>
  <si>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</si>
  <si>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</si>
  <si>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23,87</t>
  </si>
  <si>
    <t>15,91</t>
  </si>
  <si>
    <t>24,64</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</si>
  <si>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</si>
  <si>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</si>
  <si>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</si>
  <si>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</si>
  <si>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</si>
  <si>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</si>
  <si>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</si>
  <si>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</si>
  <si>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</si>
  <si>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</si>
  <si>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</si>
  <si>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</si>
  <si>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</si>
  <si>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</si>
  <si>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</si>
  <si>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</si>
  <si>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</si>
  <si>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</si>
  <si>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</si>
  <si>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</si>
  <si>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</si>
  <si>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</si>
  <si>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</si>
  <si>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</si>
  <si>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</si>
  <si>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</si>
  <si>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</si>
  <si>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</si>
  <si>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</si>
  <si>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</si>
  <si>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</si>
  <si>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</si>
  <si>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</si>
  <si>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</si>
  <si>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</si>
  <si>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</si>
  <si>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</si>
  <si>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</si>
  <si>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</si>
  <si>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</si>
  <si>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</si>
  <si>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</si>
  <si>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</si>
  <si>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</si>
  <si>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</si>
  <si>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</si>
  <si>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</si>
  <si>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</si>
  <si>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</si>
  <si>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129,47</t>
  </si>
  <si>
    <t>ISOLADOR, TIPO PINO, PARA TENSÃO 15 KV - FORNECIMENTO E INSTALAÇÃO. AF_07/2020</t>
  </si>
  <si>
    <t>ISOLADOR, TIPO DISCO, PARA TENSÃO 15 KV - FORNECIMENTO E INSTALAÇÃO. AF_07/2020</t>
  </si>
  <si>
    <t>ISOLADOR, TIPO ROLDANA, PARA BAIXA TENSÃO - FORNECIMENTO E INSTALAÇÃO. AF_07/2020</t>
  </si>
  <si>
    <t>9,64</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</si>
  <si>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</si>
  <si>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</si>
  <si>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</si>
  <si>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</si>
  <si>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6,98</t>
  </si>
  <si>
    <t>ALÇA PREFORMADA DE DISTRIBUIÇÃO, EM  AÇO GALVANIZADO, AWG 6 - FORNECIMENTO E INSTALAÇÃO. AF_07/2020</t>
  </si>
  <si>
    <t>6,45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</si>
  <si>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</si>
  <si>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</si>
  <si>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</si>
  <si>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20,39</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</si>
  <si>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</si>
  <si>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</si>
  <si>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</si>
  <si>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</si>
  <si>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</si>
  <si>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</si>
  <si>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</si>
  <si>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</si>
  <si>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</si>
  <si>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</si>
  <si>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</si>
  <si>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</si>
  <si>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</si>
  <si>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</si>
  <si>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</si>
  <si>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</si>
  <si>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</si>
  <si>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</si>
  <si>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</si>
  <si>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</si>
  <si>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</si>
  <si>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</si>
  <si>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</si>
  <si>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</si>
  <si>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</si>
  <si>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</si>
  <si>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</si>
  <si>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</si>
  <si>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</si>
  <si>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</si>
  <si>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</si>
  <si>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</si>
  <si>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</si>
  <si>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</si>
  <si>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</si>
  <si>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</si>
  <si>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</si>
  <si>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</si>
  <si>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</si>
  <si>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</si>
  <si>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</si>
  <si>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</si>
  <si>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</si>
  <si>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</si>
  <si>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</si>
  <si>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</si>
  <si>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</si>
  <si>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</si>
  <si>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</si>
  <si>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</si>
  <si>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</si>
  <si>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</si>
  <si>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</si>
  <si>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</si>
  <si>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</si>
  <si>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</si>
  <si>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</si>
  <si>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</si>
  <si>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</si>
  <si>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</si>
  <si>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</si>
  <si>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</si>
  <si>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</si>
  <si>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</si>
  <si>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</si>
  <si>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</si>
  <si>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</si>
  <si>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</si>
  <si>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</si>
  <si>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</si>
  <si>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</si>
  <si>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</si>
  <si>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</si>
  <si>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</si>
  <si>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</si>
  <si>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</si>
  <si>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</si>
  <si>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</si>
  <si>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</si>
  <si>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</si>
  <si>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</si>
  <si>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</si>
  <si>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</si>
  <si>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</si>
  <si>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</si>
  <si>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</si>
  <si>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</si>
  <si>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</si>
  <si>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</si>
  <si>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</si>
  <si>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</si>
  <si>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</si>
  <si>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</si>
  <si>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</si>
  <si>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</si>
  <si>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</si>
  <si>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</si>
  <si>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</si>
  <si>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</si>
  <si>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</si>
  <si>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</si>
  <si>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</si>
  <si>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</si>
  <si>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</si>
  <si>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</si>
  <si>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</si>
  <si>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14,88</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</si>
  <si>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</si>
  <si>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</si>
  <si>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</si>
  <si>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9,92</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</si>
  <si>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</si>
  <si>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</si>
  <si>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</si>
  <si>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</si>
  <si>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</si>
  <si>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15,25</t>
  </si>
  <si>
    <t>FURO MECANIZADO EM ALVENARIA, PARA INSTALAÇÕES ELÉTRICAS, DIÂMETROS MENORES OU IGUAIS A 40 MM. AF_09/2023</t>
  </si>
  <si>
    <t>0,62</t>
  </si>
  <si>
    <t>FURO MECANIZADO EM ALVENARIA, PARA INSTALAÇÕES ELÉTRICAS, DIÂMETROS MAIORES QUE 40 MM E MENORES OU IGUAIS A 75 MM. AF_09/2023</t>
  </si>
  <si>
    <t>1,68</t>
  </si>
  <si>
    <t>FURO MECANIZADO EM ALVENARIA, PARA INSTALAÇÕES ELÉTRICAS, DIÂMETROS MAIORES QUE 75 MM E MENORES OU IGUAIS A 100 MM. AF_09/2023</t>
  </si>
  <si>
    <t>2,45</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</si>
  <si>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</si>
  <si>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</si>
  <si>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5,80</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</si>
  <si>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</si>
  <si>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</si>
  <si>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</si>
  <si>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</si>
  <si>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</si>
  <si>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</si>
  <si>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</si>
  <si>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</si>
  <si>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</si>
  <si>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</si>
  <si>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</si>
  <si>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</si>
  <si>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</si>
  <si>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</si>
  <si>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</si>
  <si>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</si>
  <si>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</si>
  <si>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</si>
  <si>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3,68</t>
  </si>
  <si>
    <t>CABO TELEFÔNICO CCI-50 2 PARES, SEM BLINDAGEM, INSTALADO EM ENTRADA DE EDIFICAÇÃO - FORNECIMENTO E INSTALAÇÃO. AF_11/2019</t>
  </si>
  <si>
    <t>4,38</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</si>
  <si>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</si>
  <si>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</si>
  <si>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</si>
  <si>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</si>
  <si>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6,49</t>
  </si>
  <si>
    <t>CABO TELEFÔNICO CI-50 10 PARES INSTALADO EM ENTRADA DE EDIFICAÇÃO - FORNECIMENTO E INSTALAÇÃO. AF_11/2019</t>
  </si>
  <si>
    <t>CABO TELEFÔNICO CI-50 20 PARES INSTALADO EM ENTRADA DE EDIFICAÇÃO - FORNECIMENTO E INSTALAÇÃO. AF_11/2019</t>
  </si>
  <si>
    <t>15,45</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</si>
  <si>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</si>
  <si>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</si>
  <si>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</si>
  <si>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</si>
  <si>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</si>
  <si>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2,31</t>
  </si>
  <si>
    <t>CABO TELEFÔNICO CCI-50 5 PARES, SEM BLINDAGEM, INSTALADO EM PRUMADA - FORNECIMENTO E INSTALAÇÃO. AF_11/2019</t>
  </si>
  <si>
    <t>CABO TELEFÔNICO CCI-50 6 PARES, SEM BLINDAGEM, INSTALADO EM PRUMADA - FORNECIMENTO E INSTALAÇÃO. AF_11/2019</t>
  </si>
  <si>
    <t>3,48</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</si>
  <si>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</si>
  <si>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</si>
  <si>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</si>
  <si>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17,69</t>
  </si>
  <si>
    <t>CABO TELEFÔNICO CI-50 50 PARES INSTALADO EM PRUMADA - FORNECIMENTO E INSTALAÇÃO. AF_11/2019</t>
  </si>
  <si>
    <t>27,57</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</si>
  <si>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</si>
  <si>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</si>
  <si>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</si>
  <si>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</si>
  <si>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</si>
  <si>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</si>
  <si>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10,39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</si>
  <si>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</si>
  <si>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</si>
  <si>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</si>
  <si>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</si>
  <si>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2,23</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</si>
  <si>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</si>
  <si>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</si>
  <si>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3,50</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</si>
  <si>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</si>
  <si>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</si>
  <si>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7,66</t>
  </si>
  <si>
    <t>CABO TELEFÔNICO CTP-APL-50 10 PARES INSTALADO EM ENTRADA DE EDIFICAÇÃO - FORNECIMENTO E INSTALAÇÃO. AF_11/2019</t>
  </si>
  <si>
    <t>CABO TELEFÔNICO CTP-APL-50 20 PARES INSTALADO EM ENTRADA DE EDIFICAÇÃO - FORNECIMENTO E INSTALAÇÃO. AF_11/2019</t>
  </si>
  <si>
    <t>18,20</t>
  </si>
  <si>
    <t>CABO TELEFÔNICO CTP-APL-50 30 PARES INSTALADO EM ENTRADA DE EDIFICAÇÃO - FORNECIMENTO E INSTALAÇÃO. AF_11/2019</t>
  </si>
  <si>
    <t>21,14</t>
  </si>
  <si>
    <t>CAIXA DE PASSAGEM PARA TELEFONE 15X15X10CM (SOBREPOR), FORNECIMENTO E INSTALACAO. AF_11/2019</t>
  </si>
  <si>
    <t>36,57</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</si>
  <si>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</si>
  <si>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</si>
  <si>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</si>
  <si>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</si>
  <si>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</si>
  <si>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</si>
  <si>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</si>
  <si>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</si>
  <si>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13,85</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</si>
  <si>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</si>
  <si>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</si>
  <si>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</si>
  <si>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</si>
  <si>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</si>
  <si>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</si>
  <si>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</si>
  <si>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</si>
  <si>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</si>
  <si>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</si>
  <si>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</si>
  <si>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</si>
  <si>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</si>
  <si>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</si>
  <si>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</si>
  <si>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</si>
  <si>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</si>
  <si>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</si>
  <si>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</si>
  <si>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</si>
  <si>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</si>
  <si>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</si>
  <si>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</si>
  <si>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</si>
  <si>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</si>
  <si>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</si>
  <si>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</si>
  <si>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</si>
  <si>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</si>
  <si>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14,57</t>
  </si>
  <si>
    <t>CABO ELETRÔNICO CATEGORIA 5E, INSTALADO EM EDIFICAÇÃO RESIDENCIAL - FORNECIMENTO E INSTALAÇÃO. AF_11/2019</t>
  </si>
  <si>
    <t>5,59</t>
  </si>
  <si>
    <t>CABO ELETRÔNICO CATEGORIA 5E, INSTALADO EM EDIFICAÇÃO INSTITUCIONAL - FORNECIMENTO E INSTALAÇÃO. AF_11/2019</t>
  </si>
  <si>
    <t>CABO ELETRÔNICO CATEGORIA 6, INSTALADO EM EDIFICAÇÃO RESIDENCIAL - FORNECIMENTO E INSTALAÇÃO. AF_11/2019</t>
  </si>
  <si>
    <t>8,19</t>
  </si>
  <si>
    <t>CABO ELETRÔNICO CATEGORIA 6, INSTALADO EM EDIFICAÇÃO INSTITUCIONAL - FORNECIMENTO E INSTALAÇÃO. AF_11/2019</t>
  </si>
  <si>
    <t>7,07</t>
  </si>
  <si>
    <t>CABO ELETRÔNICO CATEGORIA 6A, INSTALADO EM EDIFICAÇÃO RESIDENCIAL - FORNECIMENTO E INSTALAÇÃO. AF_11/2019</t>
  </si>
  <si>
    <t>CABO ELETRÔNICO CATEGORIA 6A, INSTALADO EM EDIFICAÇÃO INSTITUCIONAL - FORNECIMENTO E INSTALAÇÃO. AF_11/2019</t>
  </si>
  <si>
    <t>18,34</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</si>
  <si>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</si>
  <si>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</si>
  <si>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</si>
  <si>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</si>
  <si>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</si>
  <si>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</si>
  <si>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</si>
  <si>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</si>
  <si>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</si>
  <si>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</si>
  <si>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</si>
  <si>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5,12</t>
  </si>
  <si>
    <t>RACK ABERTO EM COLUNA 44U PARA SERVIDOR - FORNECIMENTO E INSTALAÇÃO. AF_11/2019</t>
  </si>
  <si>
    <t>19,92</t>
  </si>
  <si>
    <t>22,97</t>
  </si>
  <si>
    <t>16,67</t>
  </si>
  <si>
    <t>18,44</t>
  </si>
  <si>
    <t>29,58</t>
  </si>
  <si>
    <t>TUBO PVC, SÉRIE R, ÁGUA PLUVIAL, DN 40 MM, FORNECIDO E INSTALADO EM RAMAL DE ENCAMINHAMENTO. AF_06/2022</t>
  </si>
  <si>
    <t>17,11</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</si>
  <si>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</si>
  <si>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</si>
  <si>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</si>
  <si>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</si>
  <si>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27,86</t>
  </si>
  <si>
    <t>TUBO PVC, SÉRIE R, ÁGUA PLUVIAL, DN 100 MM, FORNECIDO E INSTALADO EM CONDUTORES VERTICAIS DE ÁGUAS PLUVIAIS. AF_06/2022</t>
  </si>
  <si>
    <t>34,52</t>
  </si>
  <si>
    <t>TUBO PVC, SÉRIE R, ÁGUA PLUVIAL, DN 150 MM, FORNECIDO E INSTALADO EM CONDUTORES VERTICAIS DE ÁGUAS PLUVIAIS. AF_06/2022</t>
  </si>
  <si>
    <t>TUBO, CPVC, SOLDÁVEL, DN 15MM, INSTALADO EM RAMAL OU SUB-RAMAL DE ÁGUA - FORNECIMENTO E INSTALAÇÃO. AF_06/2022</t>
  </si>
  <si>
    <t>24,65</t>
  </si>
  <si>
    <t>TUBO, CPVC, SOLDÁVEL, DN 22MM, INSTALADO EM RAMAL OU SUB-RAMAL DE ÁGUA - FORNECIMENTO E INSTALAÇÃO. AF_06/2022</t>
  </si>
  <si>
    <t>34,98</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</si>
  <si>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</si>
  <si>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</si>
  <si>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</si>
  <si>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21,37</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</si>
  <si>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</si>
  <si>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</si>
  <si>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</si>
  <si>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</si>
  <si>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25,21</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</si>
  <si>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</si>
  <si>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</si>
  <si>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</si>
  <si>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</si>
  <si>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</si>
  <si>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</si>
  <si>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</si>
  <si>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23,10</t>
  </si>
  <si>
    <t>TUBO PVC, SERIE NORMAL, ESGOTO PREDIAL, DN 100 MM, FORNECIDO E INSTALADO EM PRUMADA DE ESGOTO SANITÁRIO OU VENTILAÇÃO. AF_08/2022</t>
  </si>
  <si>
    <t>TUBO PVC, SERIE NORMAL, ESGOTO PREDIAL, DN 100 MM, FORNECIDO E INSTALADO EM SUBCOLETOR AÉREO DE ESGOTO SANITÁRIO. AF_08/2022</t>
  </si>
  <si>
    <t>28,19</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</si>
  <si>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</si>
  <si>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</si>
  <si>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</si>
  <si>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</si>
  <si>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</si>
  <si>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</si>
  <si>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</si>
  <si>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</si>
  <si>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</si>
  <si>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</si>
  <si>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</si>
  <si>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</si>
  <si>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</si>
  <si>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</si>
  <si>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</si>
  <si>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57,92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</si>
  <si>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</si>
  <si>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</si>
  <si>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</si>
  <si>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</si>
  <si>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</si>
  <si>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</si>
  <si>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</si>
  <si>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</si>
  <si>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</si>
  <si>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</si>
  <si>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</si>
  <si>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</si>
  <si>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</si>
  <si>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</si>
  <si>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</si>
  <si>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</si>
  <si>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</si>
  <si>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</si>
  <si>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</si>
  <si>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</si>
  <si>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</si>
  <si>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</si>
  <si>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</si>
  <si>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</si>
  <si>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</si>
  <si>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</si>
  <si>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</si>
  <si>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</si>
  <si>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</si>
  <si>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</si>
  <si>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</si>
  <si>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</si>
  <si>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</si>
  <si>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</si>
  <si>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</si>
  <si>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</si>
  <si>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</si>
  <si>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</si>
  <si>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28,21</t>
  </si>
  <si>
    <t>TUBO DE AÇO GALVANIZADO COM COSTURA, CLASSE MÉDIA, CONEXÃO ROSQUEADA, DN 20 (3/4"), INSTALADO EM RAMAIS E SUB-RAMAIS DE GÁS - FORNECIMENTO E INSTALAÇÃO. AF_10/2020</t>
  </si>
  <si>
    <t>39,44</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</si>
  <si>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</si>
  <si>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</si>
  <si>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</si>
  <si>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16,08</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</si>
  <si>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</si>
  <si>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</si>
  <si>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</si>
  <si>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</si>
  <si>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21,21</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</si>
  <si>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</si>
  <si>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</si>
  <si>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</si>
  <si>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</si>
  <si>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</si>
  <si>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</si>
  <si>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16,46</t>
  </si>
  <si>
    <t>TUBO, PPR, DN 32, CLASSE PN 12,  INSTALADO EM PRUMADA DE ÁGUA   FORNECIMENTO E INSTALAÇÃO. AF_08/2022</t>
  </si>
  <si>
    <t>TUBO, PPR, DN 40, CLASSE PN 12,  INSTALADO EM PRUMADA DE ÁGUA   FORNECIMENTO E INSTALAÇÃO. AF_08/2022</t>
  </si>
  <si>
    <t>21,17</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</si>
  <si>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</si>
  <si>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</si>
  <si>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</si>
  <si>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</si>
  <si>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</si>
  <si>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</si>
  <si>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</si>
  <si>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</si>
  <si>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37,36</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</si>
  <si>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</si>
  <si>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</si>
  <si>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</si>
  <si>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</si>
  <si>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</si>
  <si>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18,73</t>
  </si>
  <si>
    <t>47,52</t>
  </si>
  <si>
    <t>20,83</t>
  </si>
  <si>
    <t>TUBO, PEX, MONOCAMADA, DN 16, INSTALADO EM RAMAL/SUB-RAMAL OU DISTRIBUIÇÃO DE ÁGUA - FORNECIMENTO E INSTALAÇÃO. AF_02/2023</t>
  </si>
  <si>
    <t>8,07</t>
  </si>
  <si>
    <t>TUBO, PEX, MONOCAMADA, DN 20, INSTALADO EM RAMAL/SUB-RAMAL OU DISTRIBUIÇÃO DE ÁGUA - FORNECIMENTO E INSTALAÇÃO. AF_02/2023</t>
  </si>
  <si>
    <t>TUBO, PEX, MONOCAMADA, DN 25, INSTALADO EM RAMAL/SUB-RAMAL OU DISTRIBUIÇÃO DE ÁGUA - FORNECIMENTO E INSTALAÇÃO. AF_02/2023</t>
  </si>
  <si>
    <t>14,13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</si>
  <si>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</si>
  <si>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</si>
  <si>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</si>
  <si>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</si>
  <si>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</si>
  <si>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</si>
  <si>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</si>
  <si>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60,42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</si>
  <si>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</si>
  <si>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</si>
  <si>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</si>
  <si>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</si>
  <si>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</si>
  <si>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17,41</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</si>
  <si>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</si>
  <si>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</si>
  <si>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</si>
  <si>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</si>
  <si>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</si>
  <si>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</si>
  <si>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33,58</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</si>
  <si>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</si>
  <si>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</si>
  <si>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</si>
  <si>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23,96</t>
  </si>
  <si>
    <t>TUBO, PEX, MULTICAMADA, DN 26, INSTALADO EM RAMAL INTERNO DE INSTALAÇÕES DE GÁS - FORNECIMENTO E INSTALAÇÃO. AF_01/2020</t>
  </si>
  <si>
    <t>31,71</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</si>
  <si>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</si>
  <si>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</si>
  <si>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</si>
  <si>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</si>
  <si>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</si>
  <si>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</si>
  <si>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</si>
  <si>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</si>
  <si>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</si>
  <si>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</si>
  <si>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</si>
  <si>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</si>
  <si>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</si>
  <si>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</si>
  <si>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</si>
  <si>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</si>
  <si>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</si>
  <si>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</si>
  <si>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</si>
  <si>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</si>
  <si>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</si>
  <si>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</si>
  <si>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</si>
  <si>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</si>
  <si>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</si>
  <si>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</si>
  <si>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</si>
  <si>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</si>
  <si>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</si>
  <si>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</si>
  <si>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</si>
  <si>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</si>
  <si>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</si>
  <si>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</si>
  <si>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</si>
  <si>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</si>
  <si>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</si>
  <si>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</si>
  <si>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20,49</t>
  </si>
  <si>
    <t>TUBO, PPR, DN 20, CLASSE PN25, INSTALADO EM RAMAL OU SUB-RAMAL DE ÁGUA - FORNECIMENTO E INSTALAÇÃO. AF_08/2022</t>
  </si>
  <si>
    <t>21,77</t>
  </si>
  <si>
    <t>22,94</t>
  </si>
  <si>
    <t>JOELHO 90 GRAUS, PVC, SOLDÁVEL, DN 20MM, INSTALADO EM RAMAL OU SUB-RAMAL DE ÁGUA - FORNECIMENTO E INSTALAÇÃO. AF_06/2022</t>
  </si>
  <si>
    <t>7,63</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</si>
  <si>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</si>
  <si>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</si>
  <si>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</si>
  <si>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</si>
  <si>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</si>
  <si>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</si>
  <si>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</si>
  <si>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10,82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</si>
  <si>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</si>
  <si>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</si>
  <si>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</si>
  <si>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</si>
  <si>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16,74</t>
  </si>
  <si>
    <t>CURVA 45 GRAUS, PVC, SOLDÁVEL, DN 32MM, INSTALADO EM RAMAL OU SUB-RAMAL DE ÁGUA - FORNECIMENTO E INSTALAÇÃO. AF_06/2022</t>
  </si>
  <si>
    <t>LUVA, PVC, SOLDÁVEL, DN 20MM, INSTALADO EM RAMAL OU SUB-RAMAL DE ÁGUA - FORNECIMENTO E INSTALAÇÃO. AF_06/2022</t>
  </si>
  <si>
    <t>5,71</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</si>
  <si>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</si>
  <si>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</si>
  <si>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</si>
  <si>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9,93</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</si>
  <si>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</si>
  <si>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</si>
  <si>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</si>
  <si>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</si>
  <si>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6,70</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</si>
  <si>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</si>
  <si>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</si>
  <si>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</si>
  <si>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</si>
  <si>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</si>
  <si>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6,31</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</si>
  <si>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</si>
  <si>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</si>
  <si>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</si>
  <si>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</si>
  <si>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</si>
  <si>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</si>
  <si>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21,10</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</si>
  <si>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</si>
  <si>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</si>
  <si>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</si>
  <si>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</si>
  <si>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</si>
  <si>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12,47</t>
  </si>
  <si>
    <t>TÊ COM BUCHA DE LATÃO NA BOLSA CENTRAL, PVC, SOLDÁVEL, DN 25MM X 1/2 , INSTALADO EM RAMAL OU SUB-RAMAL DE ÁGUA - FORNECIMENTO E INSTALAÇÃO. AF_06/2022</t>
  </si>
  <si>
    <t>20,05</t>
  </si>
  <si>
    <t>TÊ DE REDUÇÃO, PVC, SOLDÁVEL, DN 25MM X 20MM, INSTALADO EM RAMAL OU SUB-RAMAL DE ÁGUA - FORNECIMENTO E INSTALAÇÃO. AF_06/2022</t>
  </si>
  <si>
    <t>14,32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</si>
  <si>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</si>
  <si>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</si>
  <si>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</si>
  <si>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</si>
  <si>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</si>
  <si>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</si>
  <si>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8,52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</si>
  <si>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</si>
  <si>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</si>
  <si>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</si>
  <si>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</si>
  <si>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</si>
  <si>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</si>
  <si>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9,45</t>
  </si>
  <si>
    <t>JOELHO 90 GRAUS, PVC, SOLDÁVEL, DN 32MM, INSTALADO EM RAMAL DE DISTRIBUIÇÃO DE ÁGUA - FORNECIMENTO E INSTALAÇÃO. AF_06/2022</t>
  </si>
  <si>
    <t>JOELHO 45 GRAUS, PVC, SOLDÁVEL, DN 32MM, INSTALADO EM RAMAL DE DISTRIBUIÇÃO DE ÁGUA - FORNECIMENTO E INSTALAÇÃO. AF_06/2022</t>
  </si>
  <si>
    <t>13,41</t>
  </si>
  <si>
    <t>CURVA 90 GRAUS, PVC, SOLDÁVEL, DN 32MM, INSTALADO EM RAMAL DE DISTRIBUIÇÃO DE ÁGUA - FORNECIMENTO E INSTALAÇÃO. AF_06/2022</t>
  </si>
  <si>
    <t>15,81</t>
  </si>
  <si>
    <t>CURVA 45 GRAUS, PVC, SOLDÁVEL, DN 32MM, INSTALADO EM RAMAL DE DISTRIBUIÇÃO DE ÁGUA - FORNECIMENTO E INSTALAÇÃO. AF_06/2022</t>
  </si>
  <si>
    <t>13,75</t>
  </si>
  <si>
    <t>LUVA, PVC, SOLDÁVEL, DN 20MM, INSTALADO EM RAMAL DE DISTRIBUIÇÃO DE ÁGUA - FORNECIMENTO E INSTALAÇÃO. AF_06/2022</t>
  </si>
  <si>
    <t>5,25</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</si>
  <si>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</si>
  <si>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</si>
  <si>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</si>
  <si>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11,33</t>
  </si>
  <si>
    <t>CURVA DE TRANSPOSIÇÃO, PVC, SOLDÁVEL, DN 20MM, INSTALADO EM RAMAL DE DISTRIBUIÇÃO DE ÁGUA   FORNECIMENTO E INSTALAÇÃO. AF_06/2022</t>
  </si>
  <si>
    <t>9,56</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</si>
  <si>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</si>
  <si>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</si>
  <si>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</si>
  <si>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9,15</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</si>
  <si>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</si>
  <si>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</si>
  <si>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</si>
  <si>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</si>
  <si>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</si>
  <si>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8,58</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</si>
  <si>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</si>
  <si>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</si>
  <si>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</si>
  <si>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</si>
  <si>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</si>
  <si>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</si>
  <si>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</si>
  <si>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</si>
  <si>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</si>
  <si>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11,44</t>
  </si>
  <si>
    <t>TÊ DE REDUÇÃO, PVC, SOLDÁVEL, DN 25MM X 20MM, INSTALADO EM RAMAL DE DISTRIBUIÇÃO DE ÁGUA - FORNECIMENTO E INSTALAÇÃO. AF_06/2022</t>
  </si>
  <si>
    <t>TE, PVC, SOLDÁVEL, DN 32MM, INSTALADO EM RAMAL DE DISTRIBUIÇÃO DE ÁGUA - FORNECIMENTO E INSTALAÇÃO. AF_06/2022</t>
  </si>
  <si>
    <t>16,28</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</si>
  <si>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</si>
  <si>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</si>
  <si>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18,23</t>
  </si>
  <si>
    <t>JOELHO 90 GRAUS, PVC, SOLDÁVEL, DN 25MM, INSTALADO EM PRUMADA DE ÁGUA - FORNECIMENTO E INSTALAÇÃO. AF_06/2022</t>
  </si>
  <si>
    <t>5,07</t>
  </si>
  <si>
    <t>JOELHO 45 GRAUS, PVC, SOLDÁVEL, DN 25MM, INSTALADO EM PRUMADA DE ÁGUA - FORNECIMENTO E INSTALAÇÃO. AF_06/2022</t>
  </si>
  <si>
    <t>5,88</t>
  </si>
  <si>
    <t>CURVA 90 GRAUS, PVC, SOLDÁVEL, DN 25MM, INSTALADO EM PRUMADA DE ÁGUA - FORNECIMENTO E INSTALAÇÃO. AF_06/2022</t>
  </si>
  <si>
    <t>7,42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</si>
  <si>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</si>
  <si>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</si>
  <si>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</si>
  <si>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9,69</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</si>
  <si>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</si>
  <si>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</si>
  <si>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</si>
  <si>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12,76</t>
  </si>
  <si>
    <t>JOELHO 45 GRAUS, PVC, SOLDÁVEL, DN 40MM, INSTALADO EM PRUMADA DE ÁGUA - FORNECIMENTO E INSTALAÇÃO. AF_06/2022</t>
  </si>
  <si>
    <t>12,82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</si>
  <si>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</si>
  <si>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</si>
  <si>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</si>
  <si>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13,70</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</si>
  <si>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</si>
  <si>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</si>
  <si>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</si>
  <si>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18,14</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</si>
  <si>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</si>
  <si>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</si>
  <si>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</si>
  <si>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45,84</t>
  </si>
  <si>
    <t>CURVA 45 GRAUS, PVC, SOLDÁVEL, DN 60MM, INSTALADO EM PRUMADA DE ÁGUA - FORNECIMENTO E INSTALAÇÃO. AF_06/2022</t>
  </si>
  <si>
    <t>25,99</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</si>
  <si>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</si>
  <si>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</si>
  <si>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</si>
  <si>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</si>
  <si>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</si>
  <si>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</si>
  <si>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14,89</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</si>
  <si>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</si>
  <si>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</si>
  <si>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</si>
  <si>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</si>
  <si>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</si>
  <si>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</si>
  <si>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</si>
  <si>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85,55</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</si>
  <si>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</si>
  <si>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</si>
  <si>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</si>
  <si>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</si>
  <si>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</si>
  <si>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16,00</t>
  </si>
  <si>
    <t>JOELHO 45 GRAUS, PVC, SERIE R, ÁGUA PLUVIAL, DN 100 MM, JUNTA ELÁSTICA, FORNECIDO E INSTALADO EM RAMAL DE ENCAMINHAMENTO. AF_06/2022</t>
  </si>
  <si>
    <t>LUVA DE REDUÇÃO, PVC, SOLDÁVEL, DN 32MM X 25MM, INSTALADO EM PRUMADA DE ÁGUA - FORNECIMENTO E INSTALAÇÃO. AF_06/2022</t>
  </si>
  <si>
    <t>6,83</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</si>
  <si>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</si>
  <si>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</si>
  <si>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</si>
  <si>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</si>
  <si>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6,11</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</si>
  <si>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</si>
  <si>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</si>
  <si>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</si>
  <si>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</si>
  <si>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10,95</t>
  </si>
  <si>
    <t>LUVA SIMPLES, PVC, SERIE R, ÁGUA PLUVIAL, DN 75 MM, JUNTA ELÁSTICA, FORNECIDO E INSTALADO EM RAMAL DE ENCAMINHAMENTO. AF_06/2022</t>
  </si>
  <si>
    <t>21,82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</si>
  <si>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</si>
  <si>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</si>
  <si>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18,75</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</si>
  <si>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</si>
  <si>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</si>
  <si>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</si>
  <si>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</si>
  <si>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</si>
  <si>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</si>
  <si>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21,16</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</si>
  <si>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</si>
  <si>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</si>
  <si>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</si>
  <si>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9,37</t>
  </si>
  <si>
    <t>TÊ DE INSPEÇÃO, PVC, SERIE R, ÁGUA PLUVIAL, DN 100 MM, JUNTA ELÁSTICA, FORNECIDO E INSTALADO EM RAMAL DE ENCAMINHAMENTO. AF_06/2022</t>
  </si>
  <si>
    <t>67,49</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</si>
  <si>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</si>
  <si>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</si>
  <si>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</si>
  <si>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</si>
  <si>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34,58</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</si>
  <si>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</si>
  <si>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</si>
  <si>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</si>
  <si>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</si>
  <si>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</si>
  <si>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</si>
  <si>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</si>
  <si>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11,06</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</si>
  <si>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</si>
  <si>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</si>
  <si>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</si>
  <si>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</si>
  <si>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</si>
  <si>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</si>
  <si>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</si>
  <si>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11,30</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</si>
  <si>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</si>
  <si>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</si>
  <si>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</si>
  <si>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</si>
  <si>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</si>
  <si>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</si>
  <si>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</si>
  <si>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</si>
  <si>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</si>
  <si>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</si>
  <si>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24,32</t>
  </si>
  <si>
    <t>UNIÃO, PVC, SOLDÁVEL, DN 50MM, INSTALADO EM PRUMADA DE ÁGUA - FORNECIMENTO E INSTALAÇÃO. AF_06/2022</t>
  </si>
  <si>
    <t>ADAPTADOR CURTO COM BOLSA E ROSCA PARA REGISTRO, PVC, SOLDÁVEL, DN 50MM X 1.1/4 , INSTALADO EM PRUMADA DE ÁGUA - FORNECIMENTO E INSTALAÇÃO. AF_06/2022</t>
  </si>
  <si>
    <t>14,00</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</si>
  <si>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</si>
  <si>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</si>
  <si>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</si>
  <si>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</si>
  <si>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</si>
  <si>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</si>
  <si>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</si>
  <si>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</si>
  <si>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</si>
  <si>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</si>
  <si>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</si>
  <si>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</si>
  <si>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</si>
  <si>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</si>
  <si>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</si>
  <si>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11,36</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</si>
  <si>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</si>
  <si>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</si>
  <si>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</si>
  <si>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17,30</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</si>
  <si>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</si>
  <si>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</si>
  <si>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</si>
  <si>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</si>
  <si>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</si>
  <si>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</si>
  <si>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</si>
  <si>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</si>
  <si>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</si>
  <si>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</si>
  <si>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10,93</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</si>
  <si>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</si>
  <si>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</si>
  <si>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</si>
  <si>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14,50</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</si>
  <si>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</si>
  <si>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</si>
  <si>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</si>
  <si>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</si>
  <si>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</si>
  <si>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</si>
  <si>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</si>
  <si>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</si>
  <si>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</si>
  <si>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</si>
  <si>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</si>
  <si>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</si>
  <si>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12,95</t>
  </si>
  <si>
    <t>LUVA, CPVC, SOLDÁVEL, DN 22MM, INSTALADO EM RAMAL OU SUB-RAMAL DE ÁGUA   FORNECIMENTO E INSTALAÇÃO. AF_06/2022</t>
  </si>
  <si>
    <t>LUVA DE CORRER, CPVC, SOLDÁVEL, DN 22MM, INSTALADO EM RAMAL OU SUB-RAMAL DE ÁGUA   FORNECIMENTO E INSTALAÇÃO. AF_06/2022</t>
  </si>
  <si>
    <t>16,07</t>
  </si>
  <si>
    <t>LUVA DE TRANSIÇÃO, CPVC, SOLDÁVEL, DN22MM X 25MM, INSTALADO EM RAMAL OU SUB-RAMAL DE ÁGUA - FORNECIMENTO E INSTALAÇÃO. AF_06/2022</t>
  </si>
  <si>
    <t>9,19</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</si>
  <si>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</si>
  <si>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</si>
  <si>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</si>
  <si>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</si>
  <si>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</si>
  <si>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</si>
  <si>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</si>
  <si>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</si>
  <si>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</si>
  <si>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</si>
  <si>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22,08</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</si>
  <si>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</si>
  <si>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</si>
  <si>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28,41</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</si>
  <si>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</si>
  <si>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</si>
  <si>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</si>
  <si>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</si>
  <si>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</si>
  <si>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</si>
  <si>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</si>
  <si>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</si>
  <si>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</si>
  <si>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</si>
  <si>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</si>
  <si>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61,05</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</si>
  <si>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</si>
  <si>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</si>
  <si>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</si>
  <si>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</si>
  <si>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</si>
  <si>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13,01</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</si>
  <si>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</si>
  <si>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</si>
  <si>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</si>
  <si>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19,00</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</si>
  <si>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</si>
  <si>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</si>
  <si>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</si>
  <si>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</si>
  <si>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</si>
  <si>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</si>
  <si>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</si>
  <si>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</si>
  <si>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20,89</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</si>
  <si>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</si>
  <si>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</si>
  <si>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</si>
  <si>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</si>
  <si>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</si>
  <si>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</si>
  <si>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</si>
  <si>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</si>
  <si>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18,67</t>
  </si>
  <si>
    <t>JOELHO 90 GRAUS, PVC, SERIE NORMAL, ESGOTO PREDIAL, DN 40 MM, JUNTA SOLDÁVEL, FORNECIDO E INSTALADO EM RAMAL DE DESCARGA OU RAMAL DE ESGOTO SANITÁRIO. AF_08/2022</t>
  </si>
  <si>
    <t>9,90</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</si>
  <si>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</si>
  <si>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</si>
  <si>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</si>
  <si>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</si>
  <si>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12,99</t>
  </si>
  <si>
    <t>JOELHO 90 GRAUS, CPVC, SOLDÁVEL, DN 35MM, INSTALADO EM RAMAL DE DISTRIBUIÇÃO DE ÁGUA   FORNECIMENTO E INSTALAÇÃO. AF_06/2022</t>
  </si>
  <si>
    <t>27,56</t>
  </si>
  <si>
    <t>CURVA LONGA 90 GRAUS, PVC, SERIE NORMAL, ESGOTO PREDIAL, DN 40 MM, JUNTA SOLDÁVEL, FORNECIDO E INSTALADO EM RAMAL DE DESCARGA OU RAMAL DE ESGOTO SANITÁRIO. AF_08/2022</t>
  </si>
  <si>
    <t>15,00</t>
  </si>
  <si>
    <t>JOELHO 90 GRAUS, PVC, SERIE NORMAL, ESGOTO PREDIAL, DN 50 MM, JUNTA ELÁSTICA, FORNECIDO E INSTALADO EM RAMAL DE DESCARGA OU RAMAL DE ESGOTO SANITÁRIO. AF_08/2022</t>
  </si>
  <si>
    <t>14,43</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</si>
  <si>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</si>
  <si>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</si>
  <si>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23,38</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</si>
  <si>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</si>
  <si>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</si>
  <si>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</si>
  <si>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</si>
  <si>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</si>
  <si>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</si>
  <si>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23,09</t>
  </si>
  <si>
    <t>LUVA DE TRANSIÇÃO, CPVC, SOLDÁVEL, DN 22MM X 25MM, INSTALADO EM RAMAL DE DISTRIBUIÇÃO DE ÁGUA   FORNECIMENTO E INSTALAÇÃO. AF_06/2022</t>
  </si>
  <si>
    <t>8,70</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</si>
  <si>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</si>
  <si>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</si>
  <si>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</si>
  <si>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</si>
  <si>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</si>
  <si>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</si>
  <si>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</si>
  <si>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</si>
  <si>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</si>
  <si>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</si>
  <si>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</si>
  <si>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9,12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</si>
  <si>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</si>
  <si>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</si>
  <si>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</si>
  <si>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21,52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</si>
  <si>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</si>
  <si>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</si>
  <si>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</si>
  <si>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</si>
  <si>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20,42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</si>
  <si>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</si>
  <si>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</si>
  <si>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</si>
  <si>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</si>
  <si>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</si>
  <si>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</si>
  <si>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19,94</t>
  </si>
  <si>
    <t>TÊ, CPVC, SOLDÁVEL, DN 28MM, INSTALADO EM RAMAL DE DISTRIBUIÇÃO DE ÁGUA - FORNECIMENTO E INSTALAÇÃO. AF_06/2022</t>
  </si>
  <si>
    <t>23,14</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</si>
  <si>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</si>
  <si>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</si>
  <si>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</si>
  <si>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</si>
  <si>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</si>
  <si>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</si>
  <si>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17,14</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</si>
  <si>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</si>
  <si>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</si>
  <si>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</si>
  <si>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</si>
  <si>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</si>
  <si>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</si>
  <si>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</si>
  <si>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</si>
  <si>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</si>
  <si>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</si>
  <si>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</si>
  <si>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</si>
  <si>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</si>
  <si>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</si>
  <si>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</si>
  <si>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</si>
  <si>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</si>
  <si>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</si>
  <si>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</si>
  <si>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</si>
  <si>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</si>
  <si>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10,23</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</si>
  <si>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</si>
  <si>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</si>
  <si>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</si>
  <si>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</si>
  <si>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</si>
  <si>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</si>
  <si>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60,00</t>
  </si>
  <si>
    <t>JOELHO 90 GRAUS, PVC, SERIE NORMAL, ESGOTO PREDIAL, DN 100 MM, JUNTA ELÁSTICA, FORNECIDO E INSTALADO EM PRUMADA DE ESGOTO SANITÁRIO OU VENTILAÇÃO. AF_08/2022</t>
  </si>
  <si>
    <t>27,96</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</si>
  <si>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</si>
  <si>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</si>
  <si>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</si>
  <si>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</si>
  <si>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5,72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</si>
  <si>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</si>
  <si>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</si>
  <si>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</si>
  <si>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</si>
  <si>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</si>
  <si>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</si>
  <si>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24,02</t>
  </si>
  <si>
    <t>LUVA SIMPLES, PVC, SERIE NORMAL, ESGOTO PREDIAL, DN 100 MM, JUNTA ELÁSTICA, FORNECIDO E INSTALADO EM PRUMADA DE ESGOTO SANITÁRIO OU VENTILAÇÃO. AF_08/2022</t>
  </si>
  <si>
    <t>LUVA, CPVC, SOLDÁVEL, DN 42MM, INSTALADO EM PRUMADA DE ÁGUA   FORNECIMENTO E INSTALAÇÃO. AF_06/2022</t>
  </si>
  <si>
    <t>23,35</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</si>
  <si>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</si>
  <si>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</si>
  <si>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</si>
  <si>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17,00</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</si>
  <si>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</si>
  <si>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</si>
  <si>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</si>
  <si>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</si>
  <si>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35,78</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</si>
  <si>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</si>
  <si>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</si>
  <si>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</si>
  <si>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</si>
  <si>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</si>
  <si>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</si>
  <si>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</si>
  <si>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</si>
  <si>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</si>
  <si>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140,23</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</si>
  <si>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</si>
  <si>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</si>
  <si>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</si>
  <si>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</si>
  <si>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</si>
  <si>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</si>
  <si>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</si>
  <si>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</si>
  <si>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</si>
  <si>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</si>
  <si>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</si>
  <si>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</si>
  <si>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</si>
  <si>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</si>
  <si>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</si>
  <si>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</si>
  <si>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</si>
  <si>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</si>
  <si>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</si>
  <si>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6,99</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</si>
  <si>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</si>
  <si>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</si>
  <si>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</si>
  <si>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9,73</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</si>
  <si>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</si>
  <si>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</si>
  <si>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</si>
  <si>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</si>
  <si>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</si>
  <si>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</si>
  <si>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26,08</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</si>
  <si>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</si>
  <si>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</si>
  <si>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</si>
  <si>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</si>
  <si>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</si>
  <si>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</si>
  <si>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</si>
  <si>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</si>
  <si>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</si>
  <si>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</si>
  <si>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</si>
  <si>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</si>
  <si>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33,17</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</si>
  <si>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</si>
  <si>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</si>
  <si>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</si>
  <si>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</si>
  <si>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</si>
  <si>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</si>
  <si>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</si>
  <si>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</si>
  <si>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</si>
  <si>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</si>
  <si>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</si>
  <si>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</si>
  <si>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</si>
  <si>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</si>
  <si>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</si>
  <si>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23,61</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</si>
  <si>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</si>
  <si>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</si>
  <si>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8,51</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</si>
  <si>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</si>
  <si>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</si>
  <si>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22,00</t>
  </si>
  <si>
    <t>TE EM COBRE, DN 15 MM, SEM ANEL DE SOLDA, INSTALADO EM RAMAL E SUB-RAMAL DE HIDRÁULICA PREDIAL - FORNECIMENTO E INSTALAÇÃO. AF_04/2022</t>
  </si>
  <si>
    <t>17,79</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</si>
  <si>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</si>
  <si>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</si>
  <si>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</si>
  <si>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</si>
  <si>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</si>
  <si>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</si>
  <si>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</si>
  <si>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</si>
  <si>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</si>
  <si>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</si>
  <si>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</si>
  <si>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</si>
  <si>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</si>
  <si>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</si>
  <si>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</si>
  <si>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</si>
  <si>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</si>
  <si>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</si>
  <si>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</si>
  <si>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37,24</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</si>
  <si>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</si>
  <si>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</si>
  <si>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</si>
  <si>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</si>
  <si>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</si>
  <si>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</si>
  <si>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</si>
  <si>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</si>
  <si>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</si>
  <si>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</si>
  <si>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</si>
  <si>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</si>
  <si>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</si>
  <si>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</si>
  <si>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</si>
  <si>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</si>
  <si>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</si>
  <si>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</si>
  <si>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</si>
  <si>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</si>
  <si>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</si>
  <si>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</si>
  <si>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</si>
  <si>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</si>
  <si>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</si>
  <si>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</si>
  <si>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</si>
  <si>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</si>
  <si>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</si>
  <si>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</si>
  <si>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</si>
  <si>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</si>
  <si>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</si>
  <si>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</si>
  <si>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</si>
  <si>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</si>
  <si>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</si>
  <si>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</si>
  <si>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</si>
  <si>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</si>
  <si>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</si>
  <si>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</si>
  <si>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</si>
  <si>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</si>
  <si>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</si>
  <si>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</si>
  <si>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</si>
  <si>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</si>
  <si>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</si>
  <si>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</si>
  <si>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</si>
  <si>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</si>
  <si>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</si>
  <si>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</si>
  <si>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</si>
  <si>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</si>
  <si>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</si>
  <si>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</si>
  <si>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</si>
  <si>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</si>
  <si>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14,54</t>
  </si>
  <si>
    <t>NIPLE, EM FERRO GALVANIZADO, CONEXÃO ROSQUEADA, DN 20 (3/4"), INSTALADO EM RAMAIS E SUB-RAMAIS DE GÁS - FORNECIMENTO E INSTALAÇÃO. AF_10/2020</t>
  </si>
  <si>
    <t>22,37</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</si>
  <si>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</si>
  <si>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</si>
  <si>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</si>
  <si>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</si>
  <si>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</si>
  <si>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</si>
  <si>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</si>
  <si>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32,03</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</si>
  <si>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</si>
  <si>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</si>
  <si>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</si>
  <si>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</si>
  <si>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</si>
  <si>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</si>
  <si>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</si>
  <si>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</si>
  <si>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</si>
  <si>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</si>
  <si>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</si>
  <si>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</si>
  <si>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</si>
  <si>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</si>
  <si>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</si>
  <si>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</si>
  <si>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</si>
  <si>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</si>
  <si>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</si>
  <si>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</si>
  <si>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</si>
  <si>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</si>
  <si>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</si>
  <si>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</si>
  <si>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</si>
  <si>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</si>
  <si>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</si>
  <si>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</si>
  <si>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</si>
  <si>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</si>
  <si>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</si>
  <si>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</si>
  <si>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</si>
  <si>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</si>
  <si>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</si>
  <si>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</si>
  <si>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</si>
  <si>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</si>
  <si>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</si>
  <si>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</si>
  <si>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</si>
  <si>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</si>
  <si>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</si>
  <si>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</si>
  <si>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</si>
  <si>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</si>
  <si>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</si>
  <si>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27,99</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</si>
  <si>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</si>
  <si>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</si>
  <si>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</si>
  <si>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</si>
  <si>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</si>
  <si>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</si>
  <si>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</si>
  <si>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</si>
  <si>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</si>
  <si>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</si>
  <si>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</si>
  <si>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</si>
  <si>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</si>
  <si>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</si>
  <si>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</si>
  <si>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24,11</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</si>
  <si>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</si>
  <si>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</si>
  <si>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</si>
  <si>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21,12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</si>
  <si>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</si>
  <si>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</si>
  <si>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</si>
  <si>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</si>
  <si>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</si>
  <si>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</si>
  <si>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</si>
  <si>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</si>
  <si>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25,36</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</si>
  <si>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</si>
  <si>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</si>
  <si>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</si>
  <si>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</si>
  <si>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</si>
  <si>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</si>
  <si>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</si>
  <si>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</si>
  <si>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</si>
  <si>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</si>
  <si>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</si>
  <si>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</si>
  <si>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</si>
  <si>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</si>
  <si>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</si>
  <si>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29,60</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</si>
  <si>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</si>
  <si>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</si>
  <si>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</si>
  <si>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</si>
  <si>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</si>
  <si>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</si>
  <si>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13,37</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</si>
  <si>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</si>
  <si>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</si>
  <si>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</si>
  <si>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18,38</t>
  </si>
  <si>
    <t>CONECTOR EM BRONZE/LATÃO, DN 22 MM X 3/4", SEM ANEL DE SOLDA, BOLSA X ROSCA F, INSTALADO EM RAMAL DE DISTRIBUIÇÃO DE HIDRÁULICA PREDIAL - FORNECIMENTO E INSTALAÇÃO. AF_04/2022</t>
  </si>
  <si>
    <t>22,77</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</si>
  <si>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</si>
  <si>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</si>
  <si>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</si>
  <si>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</si>
  <si>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</si>
  <si>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28,76</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</si>
  <si>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</si>
  <si>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</si>
  <si>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</si>
  <si>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</si>
  <si>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</si>
  <si>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</si>
  <si>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</si>
  <si>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</si>
  <si>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</si>
  <si>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</si>
  <si>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</si>
  <si>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</si>
  <si>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</si>
  <si>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12,94</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</si>
  <si>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</si>
  <si>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</si>
  <si>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</si>
  <si>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23,48</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</si>
  <si>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</si>
  <si>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</si>
  <si>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</si>
  <si>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</si>
  <si>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</si>
  <si>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</si>
  <si>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54,54</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</si>
  <si>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</si>
  <si>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</si>
  <si>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</si>
  <si>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24,27</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</si>
  <si>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</si>
  <si>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</si>
  <si>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24,43</t>
  </si>
  <si>
    <t>CURVA EM COBRE, DN 35 MM, 45 GRAUS, SEM ANEL DE SOLDA, BOLSA X BOLSA, INSTALADO EM PRUMADA DE HIDRÁULICA PREDIAL -  FORNECIMENTO E INSTALAÇÃO. AF_04/2022</t>
  </si>
  <si>
    <t>54,26</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</si>
  <si>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</si>
  <si>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</si>
  <si>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</si>
  <si>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</si>
  <si>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116,30</t>
  </si>
  <si>
    <t>6,09</t>
  </si>
  <si>
    <t>26,04</t>
  </si>
  <si>
    <t>9,70</t>
  </si>
  <si>
    <t>10,28</t>
  </si>
  <si>
    <t>13,88</t>
  </si>
  <si>
    <t>15,92</t>
  </si>
  <si>
    <t>13,62</t>
  </si>
  <si>
    <t>20,92</t>
  </si>
  <si>
    <t>24,49</t>
  </si>
  <si>
    <t>6,27</t>
  </si>
  <si>
    <t>8,97</t>
  </si>
  <si>
    <t>16,44</t>
  </si>
  <si>
    <t>57,07</t>
  </si>
  <si>
    <t>12,46</t>
  </si>
  <si>
    <t>14,30</t>
  </si>
  <si>
    <t>23,97</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</si>
  <si>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</si>
  <si>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</si>
  <si>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</si>
  <si>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</si>
  <si>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</si>
  <si>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</si>
  <si>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14,98</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</si>
  <si>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</si>
  <si>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</si>
  <si>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</si>
  <si>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</si>
  <si>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</si>
  <si>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19,71</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</si>
  <si>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</si>
  <si>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</si>
  <si>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</si>
  <si>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</si>
  <si>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</si>
  <si>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</si>
  <si>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</si>
  <si>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</si>
  <si>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</si>
  <si>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21,81</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</si>
  <si>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</si>
  <si>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</si>
  <si>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</si>
  <si>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</si>
  <si>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</si>
  <si>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</si>
  <si>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</si>
  <si>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15,57</t>
  </si>
  <si>
    <t>TÊ NORMAL, PPR, DN 40 MM, CLASSE PN 25, INSTALADO EM RAMAL DE DISTRIBUIÇÃO DE ÁGUA   FORNECIMENTO E INSTALAÇÃO. AF_08/2022</t>
  </si>
  <si>
    <t>21,91</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</si>
  <si>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</si>
  <si>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</si>
  <si>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</si>
  <si>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13,80</t>
  </si>
  <si>
    <t>JOELHO 45 GRAUS, PPR, DN 32 MM, CLASSE PN 25, INSTALADO EM PRUMADA DE ÁGUA   FORNECIMENTO E INSTALAÇÃO . AF_08/2022</t>
  </si>
  <si>
    <t>16,85</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</si>
  <si>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</si>
  <si>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</si>
  <si>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</si>
  <si>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</si>
  <si>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</si>
  <si>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</si>
  <si>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</si>
  <si>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</si>
  <si>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</si>
  <si>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</si>
  <si>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</si>
  <si>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7,60</t>
  </si>
  <si>
    <t>23,41</t>
  </si>
  <si>
    <t>LUVA, PPR, DN 32 MM, CLASSE PN 25, INSTALADO EM PRUMADA DE ÁGUA   FORNECIMENTO E INSTALAÇÃO. AF_08/2022</t>
  </si>
  <si>
    <t>10,41</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</si>
  <si>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</si>
  <si>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</si>
  <si>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</si>
  <si>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18,76</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</si>
  <si>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</si>
  <si>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</si>
  <si>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</si>
  <si>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</si>
  <si>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</si>
  <si>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</si>
  <si>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14,07</t>
  </si>
  <si>
    <t>TÊ NORMAL, PPR, DN 32 MM, CLASSE PN 25, INSTALADO EM PRUMADA DE ÁGUA   FORNECIMENTO E INSTALAÇÃO . AF_08/2022</t>
  </si>
  <si>
    <t>20,79</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</si>
  <si>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</si>
  <si>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</si>
  <si>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</si>
  <si>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</si>
  <si>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</si>
  <si>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</si>
  <si>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6,12</t>
  </si>
  <si>
    <t>21,93</t>
  </si>
  <si>
    <t>20,44</t>
  </si>
  <si>
    <t>19,43</t>
  </si>
  <si>
    <t>23,55</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</si>
  <si>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</si>
  <si>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</si>
  <si>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</si>
  <si>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</si>
  <si>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</si>
  <si>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</si>
  <si>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</si>
  <si>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15,27</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</si>
  <si>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</si>
  <si>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</si>
  <si>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</si>
  <si>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</si>
  <si>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</si>
  <si>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19,99</t>
  </si>
  <si>
    <t>UNIÃO DE REDUÇÃO, METÁLICA, PARA INSTALAÇÕES EM PEX ÁGUA, DN 20 X 16 MM, CONEXÃO POR ANEL DESLIZANTE - FORNECIMENTO E INSTALAÇÃO. AF_02/2023</t>
  </si>
  <si>
    <t>14,38</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</si>
  <si>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</si>
  <si>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</si>
  <si>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22,57</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</si>
  <si>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</si>
  <si>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</si>
  <si>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19,30</t>
  </si>
  <si>
    <t>UNIÃO DE REDUÇÃO, METÁLICA, PARA INSTALAÇÕES EM PEX ÁGUA, DN 25 X 20 MM, CONEXÃO POR ANEL DESLIZANTE - FORNECIMENTO E INSTALAÇÃO. AF_02/2023</t>
  </si>
  <si>
    <t>20,68</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</si>
  <si>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</si>
  <si>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</si>
  <si>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</si>
  <si>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</si>
  <si>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</si>
  <si>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15,76</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</si>
  <si>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</si>
  <si>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</si>
  <si>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</si>
  <si>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</si>
  <si>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</si>
  <si>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</si>
  <si>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</si>
  <si>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</si>
  <si>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</si>
  <si>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</si>
  <si>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</si>
  <si>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22,61</t>
  </si>
  <si>
    <t>JOELHO, ROSCA FÊMEA, COM BASE FIXA, METÁLICO, PARA INSTALAÇÕES EM PEX ÁGUA, DN 16MM X 1/2", CONEXÃO POR ANEL DESLIZANTE - FORNECIMENTO E INSTALAÇÃO. AF_02/2023</t>
  </si>
  <si>
    <t>23,37</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</si>
  <si>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</si>
  <si>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</si>
  <si>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</si>
  <si>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</si>
  <si>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</si>
  <si>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</si>
  <si>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</si>
  <si>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</si>
  <si>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</si>
  <si>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</si>
  <si>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14,93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</si>
  <si>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</si>
  <si>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</si>
  <si>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18,98</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</si>
  <si>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</si>
  <si>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</si>
  <si>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</si>
  <si>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</si>
  <si>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</si>
  <si>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26,80</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</si>
  <si>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</si>
  <si>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</si>
  <si>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</si>
  <si>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</si>
  <si>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</si>
  <si>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</si>
  <si>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</si>
  <si>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</si>
  <si>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</si>
  <si>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</si>
  <si>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</si>
  <si>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</si>
  <si>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</si>
  <si>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</si>
  <si>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</si>
  <si>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</si>
  <si>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</si>
  <si>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37,93</t>
  </si>
  <si>
    <t>65,67</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</si>
  <si>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</si>
  <si>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</si>
  <si>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</si>
  <si>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51,64</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</si>
  <si>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</si>
  <si>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</si>
  <si>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</si>
  <si>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</si>
  <si>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</si>
  <si>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</si>
  <si>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</si>
  <si>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</si>
  <si>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</si>
  <si>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</si>
  <si>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</si>
  <si>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</si>
  <si>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</si>
  <si>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</si>
  <si>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</si>
  <si>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</si>
  <si>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</si>
  <si>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</si>
  <si>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</si>
  <si>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</si>
  <si>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</si>
  <si>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</si>
  <si>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</si>
  <si>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</si>
  <si>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</si>
  <si>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</si>
  <si>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</si>
  <si>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</si>
  <si>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</si>
  <si>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</si>
  <si>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</si>
  <si>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</si>
  <si>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</si>
  <si>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</si>
  <si>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</si>
  <si>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</si>
  <si>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</si>
  <si>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</si>
  <si>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</si>
  <si>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</si>
  <si>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</si>
  <si>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</si>
  <si>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</si>
  <si>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175,72</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</si>
  <si>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</si>
  <si>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</si>
  <si>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</si>
  <si>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</si>
  <si>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</si>
  <si>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</si>
  <si>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</si>
  <si>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</si>
  <si>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</si>
  <si>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</si>
  <si>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</si>
  <si>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</si>
  <si>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</si>
  <si>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</si>
  <si>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</si>
  <si>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</si>
  <si>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</si>
  <si>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</si>
  <si>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</si>
  <si>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</si>
  <si>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</si>
  <si>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</si>
  <si>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</si>
  <si>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</si>
  <si>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</si>
  <si>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</si>
  <si>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</si>
  <si>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</si>
  <si>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</si>
  <si>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</si>
  <si>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</si>
  <si>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</si>
  <si>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</si>
  <si>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</si>
  <si>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</si>
  <si>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</si>
  <si>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</si>
  <si>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</si>
  <si>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</si>
  <si>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</si>
  <si>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</si>
  <si>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</si>
  <si>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</si>
  <si>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</si>
  <si>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</si>
  <si>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</si>
  <si>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</si>
  <si>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</si>
  <si>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</si>
  <si>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</si>
  <si>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</si>
  <si>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</si>
  <si>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</si>
  <si>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</si>
  <si>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</si>
  <si>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</si>
  <si>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17,43</t>
  </si>
  <si>
    <t>CURVA EM COBRE, DN 15 MM, 45 GRAUS, SEM ANEL DE SOLDA, BOLSA X BOLSA, INSTALADO EM RAMAL E SUB-RAMAL DE GÁS COMBUSTÍVEL - FORNECIMENTO E INSTALAÇÃO. AF_04/2022</t>
  </si>
  <si>
    <t>17,40</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</si>
  <si>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</si>
  <si>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</si>
  <si>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35,56</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</si>
  <si>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</si>
  <si>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</si>
  <si>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</si>
  <si>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11,40</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</si>
  <si>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</si>
  <si>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</si>
  <si>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</si>
  <si>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19,07</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</si>
  <si>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</si>
  <si>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</si>
  <si>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</si>
  <si>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</si>
  <si>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</si>
  <si>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26,47</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</si>
  <si>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</si>
  <si>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</si>
  <si>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</si>
  <si>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</si>
  <si>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34,65</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</si>
  <si>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</si>
  <si>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</si>
  <si>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23,54</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</si>
  <si>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</si>
  <si>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</si>
  <si>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</si>
  <si>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</si>
  <si>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16,71</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</si>
  <si>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</si>
  <si>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</si>
  <si>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</si>
  <si>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</si>
  <si>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</si>
  <si>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</si>
  <si>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</si>
  <si>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25,28</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</si>
  <si>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</si>
  <si>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</si>
  <si>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</si>
  <si>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</si>
  <si>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</si>
  <si>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49,17</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</si>
  <si>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</si>
  <si>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</si>
  <si>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20,55</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</si>
  <si>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</si>
  <si>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</si>
  <si>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</si>
  <si>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</si>
  <si>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</si>
  <si>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</si>
  <si>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31,67</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</si>
  <si>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</si>
  <si>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</si>
  <si>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22,60</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</si>
  <si>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</si>
  <si>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</si>
  <si>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</si>
  <si>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17,48</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</si>
  <si>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</si>
  <si>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</si>
  <si>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</si>
  <si>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26,26</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</si>
  <si>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</si>
  <si>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</si>
  <si>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</si>
  <si>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</si>
  <si>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</si>
  <si>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34,70</t>
  </si>
  <si>
    <t>LUVA EM COBRE, DN 15 MM, SEM ANEL DE SOLDA, INSTALADO EM RAMAL E SUB-RAMAL DE AQUECIMENTO SOLAR - FORNECIMENTO E INSTALAÇÃO. AF_04/2022</t>
  </si>
  <si>
    <t>11,42</t>
  </si>
  <si>
    <t>LUVA PASSANTE EM COBRE, DN 15 MM, SEM ANEL DE SOLDA, INSTALADO EM RAMAL E SUB-RAMAL DE AQUECIMENTO SOLAR - FORNECIMENTO E INSTALAÇÃO. AF_04/2022</t>
  </si>
  <si>
    <t>11,45</t>
  </si>
  <si>
    <t>CURVA DE TRANSPOSIÇÃO EM BRONZE/LATÃO, DN 15 MM, SEM ANEL DE SOLDA, BOLSA X BOLSA, INSTALADO EM RAMAL E SUB-RAMAL DE AQUECIMENTO SOLAR - FORNECIMENTO E INSTALAÇÃO. AF_04/2022</t>
  </si>
  <si>
    <t>25,77</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</si>
  <si>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</si>
  <si>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</si>
  <si>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19,08</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</si>
  <si>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</si>
  <si>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</si>
  <si>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</si>
  <si>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</si>
  <si>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</si>
  <si>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</si>
  <si>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</si>
  <si>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</si>
  <si>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</si>
  <si>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</si>
  <si>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</si>
  <si>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</si>
  <si>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</si>
  <si>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</si>
  <si>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</si>
  <si>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</si>
  <si>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</si>
  <si>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</si>
  <si>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7,49</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</si>
  <si>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</si>
  <si>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</si>
  <si>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10,50</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</si>
  <si>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</si>
  <si>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</si>
  <si>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</si>
  <si>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6,92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</si>
  <si>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</si>
  <si>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</si>
  <si>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9,77</t>
  </si>
  <si>
    <t>JOELHO DE REDUÇÃO, 90 GRAUS, PVC, SOLDÁVEL, DN 32 MM X 25 MM, INSTALADO EM RAMAL DE DISTRIBUIÇÃO DE ÁGUA - FORNECIMENTO E INSTALAÇÃO. AF_06/2022</t>
  </si>
  <si>
    <t>13,68</t>
  </si>
  <si>
    <t>BUCHA DE REDUÇÃO, CURTA, PVC, SOLDÁVEL, DN 32 X 25 MM, INSTALADO EM PRUMADA DE ÁGUA - FORNECIMENTO E INSTALAÇÃO. AF_06/2022</t>
  </si>
  <si>
    <t>4,60</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</si>
  <si>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</si>
  <si>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</si>
  <si>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</si>
  <si>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</si>
  <si>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7,85</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</si>
  <si>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</si>
  <si>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</si>
  <si>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</si>
  <si>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16,16</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</si>
  <si>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</si>
  <si>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</si>
  <si>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</si>
  <si>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</si>
  <si>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</si>
  <si>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17,16</t>
  </si>
  <si>
    <t>TE DE REDUÇÃO, 90 GRAUS, PVC, SOLDÁVEL, DN 50 MM X 32 MM, INSTALADO EM PRUMADA DE ÁGUA - FORNECIMENTO E INSTALAÇÃO. AF_06/2022</t>
  </si>
  <si>
    <t>JOELHO 90 GRAUS, PVC, SOLDÁVEL, DN 40MM, INSTALADO EM RAMAL DE DISTRIBUIÇÃO DE ÁGUA - FORNECIMENTO E INSTALAÇÃO. AF_06/2022</t>
  </si>
  <si>
    <t>17,02</t>
  </si>
  <si>
    <t>JOELHO 45 GRAUS, PVC, SOLDÁVEL, DN 40MM, INSTALADO EM RAMAL DE DISTRIBUIÇÃO DE ÁGUA - FORNECIMENTO E INSTALAÇÃO. AF_06/2022</t>
  </si>
  <si>
    <t>17,08</t>
  </si>
  <si>
    <t>CURVA 90 GRAUS, PVC, SOLDÁVEL, DN 40MM, INSTALADO EM RAMAL DE DISTRIBUIÇÃO DE ÁGUA - FORNECIMENTO E INSTALAÇÃO. AF_06/2022</t>
  </si>
  <si>
    <t>CURVA 45 GRAUS, PVC, SOLDÁVEL, DN 40MM, INSTALADO EM RAMAL DE DISTRIBUIÇÃO DE ÁGUA - FORNECIMENTO E INSTALAÇÃO. AF_06/2022</t>
  </si>
  <si>
    <t>16,52</t>
  </si>
  <si>
    <t>JOELHO 90 GRAUS, PVC, SOLDÁVEL, DN 50MM, INSTALADO EM RAMAL DE DISTRIBUIÇÃO DE ÁGUA - FORNECIMENTO E INSTALAÇÃO. AF_06/2022</t>
  </si>
  <si>
    <t>18,68</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</si>
  <si>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</si>
  <si>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</si>
  <si>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</si>
  <si>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</si>
  <si>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12,24</t>
  </si>
  <si>
    <t>UNIÃO, PVC, SOLDÁVEL, DN 40MM, INSTALADO EM RAMAL DE DISTRIBUIÇÃO DE ÁGUA - FORNECIMENTO E INSTALAÇÃO. AF_06/2022</t>
  </si>
  <si>
    <t>BUCHA DE REDUÇÃO, PVC, SOLDÁVEL, DN 40MM X 32MM, INSTALADO EM RAMAL DE DISTRIBUIÇÃO DE ÁGUA - FORNECIMENTO E INSTALAÇÃO. AF_06/2022</t>
  </si>
  <si>
    <t>9,35</t>
  </si>
  <si>
    <t>LUVA, PVC, SOLDÁVEL, DN 50MM, INSTALADO EM RAMAL DE DISTRIBUIÇÃO DE ÁGUA - FORNECIMENTO E INSTALAÇÃO. AF_06/2022</t>
  </si>
  <si>
    <t>14,36</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</si>
  <si>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</si>
  <si>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</si>
  <si>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</si>
  <si>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14,06</t>
  </si>
  <si>
    <t>BUCHA DE REDUÇÃO, LONGA, PVC, SOLDÁVEL, DN 50 X 25 MM, INSTALADO EM RAMAL DE DISTRIBUIÇÃO DE ÁGUA - FORNECIMENTO E INSTALAÇÃO. AF_06/2022</t>
  </si>
  <si>
    <t>13,15</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</si>
  <si>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</si>
  <si>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</si>
  <si>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</si>
  <si>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</si>
  <si>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</si>
  <si>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</si>
  <si>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</si>
  <si>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</si>
  <si>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24,38</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</si>
  <si>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</si>
  <si>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</si>
  <si>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10,35</t>
  </si>
  <si>
    <t>TE DE REDUÇÃO, CPVC, SOLDÁVEL, DN 22 X 15 MM, INSTALADO EM RAMAL OU SUB-RAMAL DE ÁGUA - FORNECIMENTO E INSTALAÇÃO. AF_06/2022</t>
  </si>
  <si>
    <t>TE DE REDUÇÃO, CPVC, SOLDÁVEL, DN 28 X 22 MM, INSTALADO EM RAMAL OU SUB-RAMAL DE ÁGUA - FORNECIMENTO E INSTALAÇÃO. AF_06/2022</t>
  </si>
  <si>
    <t>20,94</t>
  </si>
  <si>
    <t>TE DE REDUÇÃO, CPVC, SOLDÁVEL, DN 35 X 28 MM, INSTALADO EM RAMAL OU SUB-RAMAL DE ÁGUA - FORNECIMENTO E INSTALAÇÃO. AF_06/2022</t>
  </si>
  <si>
    <t>TE DE REDUÇÃO, CPVC, SOLDÁVEL, DN 28 X 22 MM, INSTALADO EM RAMAL DE DISTRIBUIÇÃO DE ÁGUA - FORNECIMENTO E INSTALAÇÃO. AF_06/2022</t>
  </si>
  <si>
    <t>19,91</t>
  </si>
  <si>
    <t>TE DE REDUÇÃO, CPVC, SOLDÁVEL, DN 35 X 28 MM, INSTALADO EM RAMAL DE DISTRIBUIÇÃO DE ÁGUA - FORNECIMENTO E INSTALAÇÃO. AF_06/2022</t>
  </si>
  <si>
    <t>TE DE REDUÇÃO, CPVC, SOLDÁVEL, DN 42 X 35 MM, INSTALADO EM PRUMADA DE ÁGUA - FORNECIMENTO E INSTALAÇÃO. AF_06/2022</t>
  </si>
  <si>
    <t>37,86</t>
  </si>
  <si>
    <t>26,25</t>
  </si>
  <si>
    <t>38,40</t>
  </si>
  <si>
    <t>UNIÃO, CPVC, SOLDÁVEL, DN 42MM, INSTALADO EM RAMAL DE DISTRIBUIÇÃO DE ÁGUA   FORNECIMENTO E INSTALAÇÃO. AF_06/2022</t>
  </si>
  <si>
    <t>TE DE REDUÇÃO, CPVC, SOLDÁVEL, DN 42 X 35 MM, INSTALADO EM RAMAL DE DISTRIBUIÇÃO DE ÁGUA - FORNECIMENTO E INSTALAÇÃO. AF_06/2022</t>
  </si>
  <si>
    <t>56,72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</si>
  <si>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</si>
  <si>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</si>
  <si>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</si>
  <si>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</si>
  <si>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</si>
  <si>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</si>
  <si>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</si>
  <si>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</si>
  <si>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</si>
  <si>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</si>
  <si>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</si>
  <si>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</si>
  <si>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</si>
  <si>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</si>
  <si>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</si>
  <si>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</si>
  <si>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</si>
  <si>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</si>
  <si>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</si>
  <si>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</si>
  <si>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</si>
  <si>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</si>
  <si>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18,24</t>
  </si>
  <si>
    <t>TÊ NORMAL, PPR, 90 GRAUS, DN 20 X 20 X 20 MM, INSTALADO EM RAMAL OU SUB-RAMAL DE ÁGUA - FORNECIMENTO E INSTALAÇÃO. AF_08/2022</t>
  </si>
  <si>
    <t>10,40</t>
  </si>
  <si>
    <t>JOELHO 90 GRAUS, PVC, SOLDÁVEL, DN 20 MM, INSTALADO EM DRENO DE AR CONDICIONADO - FORNECIMENTO E INSTALAÇÃO. AF_08/2022</t>
  </si>
  <si>
    <t>JOELHO 45 GRAUS, PVC, SOLDÁVEL, DN 20 MM, INSTALADO EM DRENO DE AR CONDICIONADO - FORNECIMENTO E INSTALAÇÃO. AF_08/2022</t>
  </si>
  <si>
    <t>6,95</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</si>
  <si>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</si>
  <si>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</si>
  <si>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</si>
  <si>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4,90</t>
  </si>
  <si>
    <t>LUVA, PVC, SOLDÁVEL, DN 32 MM, INSTALADO EM DRENO DE AR CONDICIONADO - FORNECIMENTO E INSTALAÇÃO. AF_08/2022</t>
  </si>
  <si>
    <t>7,11</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</si>
  <si>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</si>
  <si>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</si>
  <si>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</si>
  <si>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</si>
  <si>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</si>
  <si>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</si>
  <si>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</si>
  <si>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</si>
  <si>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</si>
  <si>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</si>
  <si>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</si>
  <si>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</si>
  <si>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</si>
  <si>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</si>
  <si>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</si>
  <si>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</si>
  <si>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</si>
  <si>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</si>
  <si>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</si>
  <si>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</si>
  <si>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</si>
  <si>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</si>
  <si>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</si>
  <si>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</si>
  <si>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</si>
  <si>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</si>
  <si>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</si>
  <si>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</si>
  <si>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</si>
  <si>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</si>
  <si>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</si>
  <si>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</si>
  <si>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</si>
  <si>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</si>
  <si>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</si>
  <si>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</si>
  <si>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</si>
  <si>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</si>
  <si>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</si>
  <si>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</si>
  <si>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</si>
  <si>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</si>
  <si>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</si>
  <si>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</si>
  <si>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</si>
  <si>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</si>
  <si>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</si>
  <si>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</si>
  <si>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</si>
  <si>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</si>
  <si>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</si>
  <si>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</si>
  <si>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</si>
  <si>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</si>
  <si>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3,35</t>
  </si>
  <si>
    <t>FURO EM CAIXA D'ÁGUA COM ESPESSURA DE 6 ATÉ 8 MM E DIÂMETRO DE 15 MM. AF_06/2021</t>
  </si>
  <si>
    <t>FURO EM CAIXA D'ÁGUA COM ESPESSURA DE 2 ATÉ 5 MM E DIÂMETRO DE 20 MM. AF_06/2021</t>
  </si>
  <si>
    <t>FURO EM CAIXA D'ÁGUA COM ESPESSURA DE 6 ATÉ 8 MM E DIÂMETRO DE 20 MM. AF_06/2021</t>
  </si>
  <si>
    <t>5,24</t>
  </si>
  <si>
    <t>FURO EM CAIXA D'ÁGUA COM ESPESSURA DE 2 ATÉ 5 MM E DIÂMETRO DE 25 MM. AF_06/2021</t>
  </si>
  <si>
    <t>FURO EM CAIXA D'ÁGUA COM ESPESSURA DE 6 ATÉ 8 MM E DIÂMETRO DE 25 MM. AF_06/2021</t>
  </si>
  <si>
    <t>5,61</t>
  </si>
  <si>
    <t>FURO EM CAIXA D'ÁGUA COM ESPESSURA DE 2 ATÉ 5 MM E DIÂMETRO DE 32 MM. AF_06/2021</t>
  </si>
  <si>
    <t>FURO EM CAIXA D'ÁGUA COM ESPESSURA DE 6 ATÉ 8 MM E DIÂMETRO DE 32 MM. AF_06/2021</t>
  </si>
  <si>
    <t>6,14</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</si>
  <si>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</si>
  <si>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</si>
  <si>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</si>
  <si>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</si>
  <si>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</si>
  <si>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</si>
  <si>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</si>
  <si>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</si>
  <si>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9,40</t>
  </si>
  <si>
    <t>FURO EM CAIXA D'ÁGUA COM ESPESSURA DE 2 ATÉ 5 MM E DIÂMETRO DE 100 MM. AF_06/2021</t>
  </si>
  <si>
    <t>9,79</t>
  </si>
  <si>
    <t>FURO EM CAIXA D'ÁGUA COM ESPESSURA DE 6 ATÉ 8 MM E DIÂMETRO DE 100 MM. AF_06/2021</t>
  </si>
  <si>
    <t>11,29</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</si>
  <si>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</si>
  <si>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</si>
  <si>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</si>
  <si>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</si>
  <si>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</si>
  <si>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</si>
  <si>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</si>
  <si>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</si>
  <si>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</si>
  <si>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</si>
  <si>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</si>
  <si>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</si>
  <si>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</si>
  <si>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</si>
  <si>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</si>
  <si>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</si>
  <si>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</si>
  <si>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</si>
  <si>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</si>
  <si>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</si>
  <si>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</si>
  <si>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</si>
  <si>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16,18</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</si>
  <si>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</si>
  <si>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</si>
  <si>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</si>
  <si>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</si>
  <si>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</si>
  <si>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</si>
  <si>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</si>
  <si>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</si>
  <si>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</si>
  <si>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</si>
  <si>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</si>
  <si>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</si>
  <si>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9,85</t>
  </si>
  <si>
    <t>23,25</t>
  </si>
  <si>
    <t>SIFÃO DO TIPO FLEXÍVEL EM PVC 1  X 1.1/2  - FORNECIMENTO E INSTALAÇÃO. AF_01/2020</t>
  </si>
  <si>
    <t>12,49</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</si>
  <si>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</si>
  <si>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</si>
  <si>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</si>
  <si>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</si>
  <si>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</si>
  <si>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</si>
  <si>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</si>
  <si>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</si>
  <si>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</si>
  <si>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</si>
  <si>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</si>
  <si>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</si>
  <si>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</si>
  <si>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</si>
  <si>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</si>
  <si>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</si>
  <si>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</si>
  <si>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</si>
  <si>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</si>
  <si>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</si>
  <si>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</si>
  <si>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</si>
  <si>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</si>
  <si>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</si>
  <si>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</si>
  <si>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</si>
  <si>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</si>
  <si>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</si>
  <si>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</si>
  <si>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</si>
  <si>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</si>
  <si>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</si>
  <si>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</si>
  <si>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</si>
  <si>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</si>
  <si>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</si>
  <si>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</si>
  <si>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</si>
  <si>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</si>
  <si>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</si>
  <si>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</si>
  <si>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</si>
  <si>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</si>
  <si>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</si>
  <si>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</si>
  <si>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</si>
  <si>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</si>
  <si>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</si>
  <si>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</si>
  <si>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</si>
  <si>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</si>
  <si>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</si>
  <si>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</si>
  <si>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</si>
  <si>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</si>
  <si>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</si>
  <si>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</si>
  <si>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</si>
  <si>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</si>
  <si>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</si>
  <si>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</si>
  <si>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</si>
  <si>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</si>
  <si>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</si>
  <si>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</si>
  <si>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</si>
  <si>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</si>
  <si>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</si>
  <si>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</si>
  <si>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</si>
  <si>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</si>
  <si>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</si>
  <si>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</si>
  <si>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</si>
  <si>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</si>
  <si>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</si>
  <si>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</si>
  <si>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</si>
  <si>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</si>
  <si>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</si>
  <si>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</si>
  <si>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</si>
  <si>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</si>
  <si>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</si>
  <si>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</si>
  <si>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</si>
  <si>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</si>
  <si>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</si>
  <si>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</si>
  <si>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</si>
  <si>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</si>
  <si>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</si>
  <si>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</si>
  <si>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</si>
  <si>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</si>
  <si>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</si>
  <si>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</si>
  <si>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</si>
  <si>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</si>
  <si>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</si>
  <si>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</si>
  <si>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</si>
  <si>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</si>
  <si>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</si>
  <si>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</si>
  <si>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</si>
  <si>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</si>
  <si>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</si>
  <si>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</si>
  <si>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</si>
  <si>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</si>
  <si>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</si>
  <si>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</si>
  <si>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</si>
  <si>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</si>
  <si>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</si>
  <si>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</si>
  <si>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</si>
  <si>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</si>
  <si>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</si>
  <si>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</si>
  <si>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</si>
  <si>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</si>
  <si>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</si>
  <si>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</si>
  <si>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</si>
  <si>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</si>
  <si>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</si>
  <si>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</si>
  <si>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</si>
  <si>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</si>
  <si>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</si>
  <si>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</si>
  <si>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</si>
  <si>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</si>
  <si>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</si>
  <si>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</si>
  <si>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</si>
  <si>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</si>
  <si>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</si>
  <si>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</si>
  <si>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</si>
  <si>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</si>
  <si>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</si>
  <si>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</si>
  <si>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</si>
  <si>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</si>
  <si>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</si>
  <si>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</si>
  <si>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</si>
  <si>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</si>
  <si>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32,34</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</si>
  <si>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</si>
  <si>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</si>
  <si>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</si>
  <si>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</si>
  <si>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</si>
  <si>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</si>
  <si>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</si>
  <si>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</si>
  <si>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</si>
  <si>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</si>
  <si>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</si>
  <si>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</si>
  <si>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</si>
  <si>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</si>
  <si>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</si>
  <si>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</si>
  <si>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</si>
  <si>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</si>
  <si>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</si>
  <si>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</si>
  <si>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</si>
  <si>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</si>
  <si>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</si>
  <si>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</si>
  <si>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</si>
  <si>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</si>
  <si>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</si>
  <si>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</si>
  <si>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</si>
  <si>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</si>
  <si>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</si>
  <si>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</si>
  <si>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</si>
  <si>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</si>
  <si>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</si>
  <si>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</si>
  <si>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</si>
  <si>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</si>
  <si>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</si>
  <si>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</si>
  <si>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</si>
  <si>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60,96</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</si>
  <si>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</si>
  <si>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</si>
  <si>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</si>
  <si>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</si>
  <si>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</si>
  <si>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</si>
  <si>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15,37</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</si>
  <si>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</si>
  <si>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</si>
  <si>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</si>
  <si>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</si>
  <si>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</si>
  <si>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18,39</t>
  </si>
  <si>
    <t>REGISTRO DE ESFERA, PVC, SOLDÁVEL, COM VOLANTE, DN  20 MM - FORNECIMENTO E INSTALAÇÃO. AF_08/2021</t>
  </si>
  <si>
    <t>REGISTRO DE PRESSÃO, PVC, SOLDÁVEL, VOLANTE SIMPLES, DN  20 MM - FORNECIMENTO E INSTALAÇÃO. AF_08/2021</t>
  </si>
  <si>
    <t>14,59</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</si>
  <si>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</si>
  <si>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</si>
  <si>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</si>
  <si>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</si>
  <si>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FURO MANUAL EM ALVENARIA, PARA INSTALAÇÕES HIDRÁULICAS, DIÂMETROS MENORES OU IGUAIS A 40 MM. AF_09/2023</t>
  </si>
  <si>
    <t>14,28</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</si>
  <si>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</si>
  <si>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</si>
  <si>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</si>
  <si>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</si>
  <si>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26,23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</si>
  <si>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</si>
  <si>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</si>
  <si>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</si>
  <si>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</si>
  <si>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</si>
  <si>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</si>
  <si>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</si>
  <si>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5,79</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</si>
  <si>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</si>
  <si>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</si>
  <si>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</si>
  <si>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</si>
  <si>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8,12</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</si>
  <si>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</si>
  <si>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</si>
  <si>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</si>
  <si>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</si>
  <si>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</si>
  <si>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27,02</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</si>
  <si>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</si>
  <si>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</si>
  <si>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</si>
  <si>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</si>
  <si>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</si>
  <si>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</si>
  <si>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7,27</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</si>
  <si>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</si>
  <si>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</si>
  <si>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</si>
  <si>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6,08</t>
  </si>
  <si>
    <t>9,46</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</si>
  <si>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</si>
  <si>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</si>
  <si>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</si>
  <si>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</si>
  <si>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25,51</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</si>
  <si>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</si>
  <si>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</si>
  <si>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</si>
  <si>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25,16</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</si>
  <si>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</si>
  <si>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</si>
  <si>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</si>
  <si>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10,15</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</si>
  <si>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</si>
  <si>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</si>
  <si>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</si>
  <si>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</si>
  <si>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</si>
  <si>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</si>
  <si>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</si>
  <si>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</si>
  <si>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</si>
  <si>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</si>
  <si>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</si>
  <si>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</si>
  <si>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</si>
  <si>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</si>
  <si>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</si>
  <si>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</si>
  <si>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</si>
  <si>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</si>
  <si>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</si>
  <si>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</si>
  <si>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</si>
  <si>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</si>
  <si>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</si>
  <si>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</si>
  <si>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</si>
  <si>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</si>
  <si>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</si>
  <si>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</si>
  <si>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</si>
  <si>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</si>
  <si>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</si>
  <si>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</si>
  <si>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</si>
  <si>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</si>
  <si>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</si>
  <si>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</si>
  <si>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1,61</t>
  </si>
  <si>
    <t>FURO MECANIZADO EM ALVENARIA, PARA INSTALAÇÕES HIDRÁULICAS, DIÂMETROS MAIORES QUE 75 MM E MENORES OU IGUAIS A 100 MM. AF_09/2023</t>
  </si>
  <si>
    <t>2,36</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</si>
  <si>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</si>
  <si>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</si>
  <si>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</si>
  <si>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</si>
  <si>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</si>
  <si>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</si>
  <si>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</si>
  <si>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</si>
  <si>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</si>
  <si>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6,54</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</si>
  <si>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</si>
  <si>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</si>
  <si>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</si>
  <si>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</si>
  <si>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</si>
  <si>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</si>
  <si>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25,06</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</si>
  <si>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</si>
  <si>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</si>
  <si>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</si>
  <si>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</si>
  <si>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8,11</t>
  </si>
  <si>
    <t>ADAPTADOR, POLIPROPILENO, PARA TUBOS EM PEAD, 20 MM X 3/4", PARA LIGAÇÃO PREDIAL DE ÁGUA. AF_06/2022</t>
  </si>
  <si>
    <t>ADAPTADOR, POLIPROPILENO, PARA TUBOS EM PEAD, 32 MM X 1", PARA LIGAÇÃO PREDIAL DE ÁGUA. AF_06/2022</t>
  </si>
  <si>
    <t>13,58</t>
  </si>
  <si>
    <t>COTOVELO/JOELHO COM ADAPTADOR, POLIPROPILENO, PARA TUBOS EM PEAD, 20 MM X 1/2", PARA LIGAÇÃO PREDIAL DE ÁGUA. AF_06/2022</t>
  </si>
  <si>
    <t>7,74</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</si>
  <si>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</si>
  <si>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</si>
  <si>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</si>
  <si>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</si>
  <si>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8,29</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</si>
  <si>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</si>
  <si>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</si>
  <si>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</si>
  <si>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8,44</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</si>
  <si>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</si>
  <si>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</si>
  <si>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</si>
  <si>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</si>
  <si>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6,34</t>
  </si>
  <si>
    <t>LUVA, PVC, ROSCÁVEL, 1", PARA LIGAÇÃO PREDIAL DE ÁGUA. AF_06/2022</t>
  </si>
  <si>
    <t>TUBO, PEAD, PE-80, DE = 20 MM X 2,3 MM, PARA LIGAÇÃO PREDIAL DE ÁGUA. AF_06/2022</t>
  </si>
  <si>
    <t>8,61</t>
  </si>
  <si>
    <t>TUBO, PEAD, PE-80, DE = 32 MM X 3,0 MM, PARA LIGAÇÃO PREDIAL DE ÁGUA. AF_06/2022</t>
  </si>
  <si>
    <t>15,49</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</si>
  <si>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</si>
  <si>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</si>
  <si>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</si>
  <si>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</si>
  <si>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</si>
  <si>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</si>
  <si>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</si>
  <si>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</si>
  <si>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</si>
  <si>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</si>
  <si>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</si>
  <si>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</si>
  <si>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</si>
  <si>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</si>
  <si>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2,26</t>
  </si>
  <si>
    <t>ESCAVAÇÃO HORIZONTAL EM SOLO DE 1A CATEGORIA COM TRATOR DE ESTEIRAS (347HP/LÂMINA: 8,70M3). AF_07/2020</t>
  </si>
  <si>
    <t>ESCAVAÇÃO HORIZONTAL EM SOLO DE 1A CATEGORIA COM TRATOR DE ESTEIRAS (125HP/LÂMINA: 2,70M3). AF_07/2020</t>
  </si>
  <si>
    <t>3,75</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</si>
  <si>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</si>
  <si>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</si>
  <si>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</si>
  <si>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</si>
  <si>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</si>
  <si>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</si>
  <si>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</si>
  <si>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14,97</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</si>
  <si>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</si>
  <si>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</si>
  <si>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</si>
  <si>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</si>
  <si>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20,11</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</si>
  <si>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</si>
  <si>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</si>
  <si>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</si>
  <si>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17,73</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</si>
  <si>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</si>
  <si>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</si>
  <si>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</si>
  <si>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</si>
  <si>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14,25</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</si>
  <si>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</si>
  <si>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</si>
  <si>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</si>
  <si>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</si>
  <si>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</si>
  <si>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</si>
  <si>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</si>
  <si>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19,63</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</si>
  <si>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</si>
  <si>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</si>
  <si>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15,75</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</si>
  <si>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</si>
  <si>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</si>
  <si>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15,22</t>
  </si>
  <si>
    <t>ESCAVAÇÃO HORIZONTAL, INCLUINDO CARGA, DESCARGA E TRANSPORTE EM SOLO DE 1A CATEGORIA COM TRATOR DE ESTEIRAS (125HP/LÂMINA: 2,70M3) E CAMINHÃO BASCULANTE DE 14M3, DMT ATÉ 200M. AF_07/2020</t>
  </si>
  <si>
    <t>15,85</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</si>
  <si>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</si>
  <si>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</si>
  <si>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19,55</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</si>
  <si>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</si>
  <si>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</si>
  <si>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</si>
  <si>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</si>
  <si>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</si>
  <si>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</si>
  <si>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</si>
  <si>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</si>
  <si>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</si>
  <si>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</si>
  <si>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22,56</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</si>
  <si>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</si>
  <si>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</si>
  <si>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</si>
  <si>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</si>
  <si>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18,17</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</si>
  <si>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</si>
  <si>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</si>
  <si>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</si>
  <si>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</si>
  <si>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</si>
  <si>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</si>
  <si>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</si>
  <si>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</si>
  <si>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</si>
  <si>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</si>
  <si>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</si>
  <si>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</si>
  <si>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20,32</t>
  </si>
  <si>
    <t>ESCAVAÇÃO VERTICAL PARA  EDIFICAÇÃO, COM CARGA, DESCARGA E TRANSPORTE DE SOLO DE 1ª CATEGORIA, COM ESCAVADEIRA HIDRÁULICA (CAÇAMBA: 1,2 M³ / 155 HP), FROTA DE 8 CAMINHÕES BASCULANTES DE 18 M³, DMT DE 6 KM E VELOCIDADE MÉDIA 22 KM/H. AF_05/2020</t>
  </si>
  <si>
    <t>25,63</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</si>
  <si>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</si>
  <si>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</si>
  <si>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</si>
  <si>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</si>
  <si>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</si>
  <si>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</si>
  <si>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</si>
  <si>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21,68</t>
  </si>
  <si>
    <t>ESCAVAÇÃO VERTICAL PARA INFRAESTRUTURA, COM CARGA, DESCARGA E TRANSPORTE DE SOLO DE 1ª CATEGORIA, COM ESCAVADEIRA HIDRÁULICA (CAÇAMBA: 0,8 M³ / 111HP), FROTA DE 6 CAMINHÕES BASCULANTES DE 14 M³, DMT DE 4 KM E VELOCIDADE MÉDIA 22 KM/H. AF_05/2020</t>
  </si>
  <si>
    <t>23,08</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</si>
  <si>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</si>
  <si>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</si>
  <si>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</si>
  <si>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</si>
  <si>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19,15</t>
  </si>
  <si>
    <t>ESCAVAÇÃO VERTICAL PARA INFRAESTRUTURA, COM CARGA, DESCARGA E TRANSPORTE DE SOLO DE 1ª CATEGORIA, COM ESCAVADEIRA HIDRÁULICA (CAÇAMBA: 0,8 M³ / 111HP), FROTA DE 6 CAMINHÕES BASCULANTES DE 18 M³, DMT DE 4 KM E VELOCIDADE MÉDIA 22 KM/H. AF_05/2020</t>
  </si>
  <si>
    <t>21,41</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</si>
  <si>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</si>
  <si>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</si>
  <si>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16,32</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</si>
  <si>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</si>
  <si>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</si>
  <si>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</si>
  <si>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</si>
  <si>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</si>
  <si>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</si>
  <si>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</si>
  <si>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17,96</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</si>
  <si>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</si>
  <si>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</si>
  <si>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24,52</t>
  </si>
  <si>
    <t>ESCAVAÇÃO VERTICAL PARA  EDIFICAÇÃO, COM CARGA, DESCARGA E TRANSPORTE DE SOLO DE 1ª CATEGORIA, COM ESCAVADEIRA HIDRÁULICA (CAÇAMBA: 0,8 M³ / 111HP), FROTA DE 3 CAMINHÕES BASCULANTES DE 10 M³, DMT ATÉ 1 KM E VELOCIDADE MÉDIA 14 KM/H. AF_05/2020</t>
  </si>
  <si>
    <t>12,97</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</si>
  <si>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</si>
  <si>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</si>
  <si>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19,95</t>
  </si>
  <si>
    <t>ESCAVAÇÃO VERTICAL PARA  EDIFICAÇÃO, COM CARGA, DESCARGA E TRANSPORTE DE SOLO DE 1ª CATEGORIA, COM ESCAVADEIRA HIDRÁULICA (CAÇAMBA: 0,8 M³ / 111HP), FROTA DE 5 CAMINHÕES BASCULANTES DE 10 M³, DMT DE 2 KM E VELOCIDADE MÉDIA 19 KM/H. AF_05/2020</t>
  </si>
  <si>
    <t>21,02</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</si>
  <si>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</si>
  <si>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</si>
  <si>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</si>
  <si>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</si>
  <si>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</si>
  <si>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</si>
  <si>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</si>
  <si>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</si>
  <si>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</si>
  <si>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</si>
  <si>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11,07</t>
  </si>
  <si>
    <t>ESCAVAÇÃO VERTICAL PARA INFRAESTRUTURA, COM CARGA, DESCARGA E TRANSPORTE DE SOLO DE 1ª CATEGORIA, COM ESCAVADEIRA HIDRÁULICA (CAÇAMBA: 0,8 M³ / 111HP), FROTA DE 5 CAMINHÕES BASCULANTES DE 10 M³, DMT DE 1,5 KM E VELOCIDADE MÉDIA18 KM/H. AF_05/2020</t>
  </si>
  <si>
    <t>18,12</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</si>
  <si>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</si>
  <si>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</si>
  <si>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</si>
  <si>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</si>
  <si>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</si>
  <si>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</si>
  <si>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</si>
  <si>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</si>
  <si>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24,45</t>
  </si>
  <si>
    <t>ESCAVAÇÃO VERTICAL PARA INFRAESTRUTURA, COM CARGA, DESCARGA E TRANSPORTE DE SOLO DE 1ª CATEGORIA, COM ESCAVADEIRA HIDRÁULICA (CAÇAMBA: 1,2 M³ / 155HP), FROTA DE 12 CAMINHÕES BASCULANTES DE 10 M³, DMT DE 6 KM E VELOCIDADE MÉDIA22 KM/H. AF_05/2020</t>
  </si>
  <si>
    <t>RETIRADA DE MATERIAL DE 3ª CATEGORIA (APÓS ESCAVAÇÃO/DESMONTE) EM VALAS, COM ESCAVADEIRA HIDRÁULICA - EXCLUSIVE CARGA E TRANSPORTE. AF_03/2021</t>
  </si>
  <si>
    <t>26,71</t>
  </si>
  <si>
    <t>RETIRADA DE MATERIAL DE 3ª CATEGORIA (APÓS ESCAVAÇÃO/DESMONTE) EM VALAS, COM RETROESCAVADEIRA - EXCLUSIVE CARGA E TRANSPORTE. AF_03/2021</t>
  </si>
  <si>
    <t>14,67</t>
  </si>
  <si>
    <t>9,53</t>
  </si>
  <si>
    <t>7,29</t>
  </si>
  <si>
    <t>7,40</t>
  </si>
  <si>
    <t>13,24</t>
  </si>
  <si>
    <t>11,49</t>
  </si>
  <si>
    <t>8,22</t>
  </si>
  <si>
    <t>7,30</t>
  </si>
  <si>
    <t>5,95</t>
  </si>
  <si>
    <t>16,79</t>
  </si>
  <si>
    <t>12,14</t>
  </si>
  <si>
    <t>7,32</t>
  </si>
  <si>
    <t>7,12</t>
  </si>
  <si>
    <t>21,62</t>
  </si>
  <si>
    <t>18,35</t>
  </si>
  <si>
    <t>11,94</t>
  </si>
  <si>
    <t>9,11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</si>
  <si>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</si>
  <si>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</si>
  <si>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</si>
  <si>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</si>
  <si>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</si>
  <si>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</si>
  <si>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</si>
  <si>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</si>
  <si>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</si>
  <si>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82,60</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</si>
  <si>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</si>
  <si>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</si>
  <si>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</si>
  <si>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</si>
  <si>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24,88</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</si>
  <si>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</si>
  <si>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</si>
  <si>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17,32</t>
  </si>
  <si>
    <t>14,90</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</si>
  <si>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</si>
  <si>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</si>
  <si>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20,03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</si>
  <si>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</si>
  <si>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</si>
  <si>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</si>
  <si>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</si>
  <si>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</si>
  <si>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</si>
  <si>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</si>
  <si>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</si>
  <si>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</si>
  <si>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</si>
  <si>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</si>
  <si>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</si>
  <si>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</si>
  <si>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</si>
  <si>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</si>
  <si>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</si>
  <si>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2,50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</si>
  <si>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</si>
  <si>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</si>
  <si>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</si>
  <si>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0,79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</si>
  <si>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</si>
  <si>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</si>
  <si>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</si>
  <si>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</si>
  <si>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</si>
  <si>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</si>
  <si>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</si>
  <si>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</si>
  <si>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</si>
  <si>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</si>
  <si>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</si>
  <si>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</si>
  <si>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</si>
  <si>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</si>
  <si>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</si>
  <si>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</si>
  <si>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</si>
  <si>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</si>
  <si>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</si>
  <si>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</si>
  <si>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</si>
  <si>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</si>
  <si>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</si>
  <si>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</si>
  <si>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</si>
  <si>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</si>
  <si>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</si>
  <si>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</si>
  <si>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54,74</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</si>
  <si>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</si>
  <si>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</si>
  <si>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</si>
  <si>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</si>
  <si>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</si>
  <si>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</si>
  <si>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</si>
  <si>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</si>
  <si>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94,28</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</si>
  <si>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</si>
  <si>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</si>
  <si>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</si>
  <si>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</si>
  <si>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</si>
  <si>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</si>
  <si>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</si>
  <si>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</si>
  <si>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</si>
  <si>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</si>
  <si>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</si>
  <si>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</si>
  <si>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</si>
  <si>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</si>
  <si>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</si>
  <si>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</si>
  <si>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</si>
  <si>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</si>
  <si>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</si>
  <si>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</si>
  <si>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</si>
  <si>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</si>
  <si>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</si>
  <si>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</si>
  <si>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</si>
  <si>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</si>
  <si>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</si>
  <si>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</si>
  <si>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</si>
  <si>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</si>
  <si>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</si>
  <si>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</si>
  <si>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</si>
  <si>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</si>
  <si>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</si>
  <si>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</si>
  <si>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</si>
  <si>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</si>
  <si>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</si>
  <si>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</si>
  <si>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</si>
  <si>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</si>
  <si>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</si>
  <si>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</si>
  <si>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</si>
  <si>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</si>
  <si>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</si>
  <si>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</si>
  <si>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</si>
  <si>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</si>
  <si>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</si>
  <si>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</si>
  <si>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</si>
  <si>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</si>
  <si>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</si>
  <si>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</si>
  <si>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</si>
  <si>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</si>
  <si>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</si>
  <si>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</si>
  <si>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</si>
  <si>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</si>
  <si>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</si>
  <si>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</si>
  <si>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</si>
  <si>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</si>
  <si>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</si>
  <si>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</si>
  <si>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</si>
  <si>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</si>
  <si>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</si>
  <si>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</si>
  <si>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</si>
  <si>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</si>
  <si>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</si>
  <si>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</si>
  <si>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</si>
  <si>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</si>
  <si>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</si>
  <si>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</si>
  <si>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</si>
  <si>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</si>
  <si>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28,03</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</si>
  <si>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</si>
  <si>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</si>
  <si>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</si>
  <si>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</si>
  <si>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</si>
  <si>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</si>
  <si>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</si>
  <si>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</si>
  <si>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</si>
  <si>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</si>
  <si>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</si>
  <si>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</si>
  <si>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</si>
  <si>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</si>
  <si>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</si>
  <si>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</si>
  <si>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</si>
  <si>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</si>
  <si>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</si>
  <si>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30,00</t>
  </si>
  <si>
    <t>REASSENTAMENTO DE BLOCOS SEXTAVADO PARA PISO INTERTRAVADO, ESPESSURA DE 6 CM, EM VIA/ESTACIONAMENTO, COM REAPROVEITAMENTO DOS BLOCOS SEXTAVADO - INCLUSO RETIRADA E COLOCAÇÃO DO MATERIAL. AF_12/2020</t>
  </si>
  <si>
    <t>24,77</t>
  </si>
  <si>
    <t>REASSENTAMENTO DE BLOCOS SEXTAVADO PARA PISO INTERTRAVADO, ESPESSURA DE 8 CM, EM VIA/ESTACIONAMENTO, COM REAPROVEITAMENTO DOS BLOCOS SEXTAVADO - INCLUSO RETIRADA E COLOCAÇÃO DO MATERIAL. AF_12/2020</t>
  </si>
  <si>
    <t>27,22</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</si>
  <si>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</si>
  <si>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</si>
  <si>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29,16</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</si>
  <si>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</si>
  <si>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</si>
  <si>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</si>
  <si>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</si>
  <si>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</si>
  <si>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29,35</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</si>
  <si>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</si>
  <si>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</si>
  <si>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26,66</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</si>
  <si>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</si>
  <si>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</si>
  <si>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</si>
  <si>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</si>
  <si>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1,23</t>
  </si>
  <si>
    <t>0,13</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</si>
  <si>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</si>
  <si>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</si>
  <si>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</si>
  <si>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</si>
  <si>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</si>
  <si>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</si>
  <si>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</si>
  <si>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</si>
  <si>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</si>
  <si>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</si>
  <si>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</si>
  <si>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</si>
  <si>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</si>
  <si>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</si>
  <si>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</si>
  <si>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</si>
  <si>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</si>
  <si>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</si>
  <si>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</si>
  <si>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</si>
  <si>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</si>
  <si>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</si>
  <si>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</si>
  <si>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</si>
  <si>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</si>
  <si>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2,66</t>
  </si>
  <si>
    <t>EXECUÇÃO DE JUNTAS DE CONTRAÇÃO PARA PAVIMENTOS DE CONCRETO. AF_04/2022</t>
  </si>
  <si>
    <t>APLICAÇÃO DE GRAXA EM BARRAS DE TRANSFERÊNCIA PARA EXECUÇÃO DE PAVIMENTO DE CONCRETO. AF_04/2022</t>
  </si>
  <si>
    <t>21,97</t>
  </si>
  <si>
    <t>15,41</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</si>
  <si>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</si>
  <si>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</si>
  <si>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</si>
  <si>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</si>
  <si>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</si>
  <si>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</si>
  <si>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</si>
  <si>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</si>
  <si>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</si>
  <si>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</si>
  <si>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</si>
  <si>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</si>
  <si>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</si>
  <si>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</si>
  <si>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</si>
  <si>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</si>
  <si>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</si>
  <si>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</si>
  <si>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</si>
  <si>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</si>
  <si>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</si>
  <si>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</si>
  <si>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</si>
  <si>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</si>
  <si>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</si>
  <si>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</si>
  <si>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</si>
  <si>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</si>
  <si>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7,84</t>
  </si>
  <si>
    <t>USINAGEM DE BRITA GRADUADA SIMPLES. AF_03/2020</t>
  </si>
  <si>
    <t>USINAGEM DE BRITA GRADUADA TRATADA COM CIMENTO. AF_03/2020</t>
  </si>
  <si>
    <t>USINAGEM DE CONCRETO PARA COMPACTAÇÃO COM ROLO. AF_03/2020</t>
  </si>
  <si>
    <t>3,33</t>
  </si>
  <si>
    <t>2,58</t>
  </si>
  <si>
    <t>3,57</t>
  </si>
  <si>
    <t>18,05</t>
  </si>
  <si>
    <t>23,16</t>
  </si>
  <si>
    <t>FUNDO SELADOR ACRÍLICO, APLICAÇÃO MANUAL EM TETO, UMA DEMÃO. AF_04/2023</t>
  </si>
  <si>
    <t>5,10</t>
  </si>
  <si>
    <t>FUNDO SELADOR ACRÍLICO, APLICAÇÃO MANUAL EM PAREDE, UMA DEMÃO. AF_04/2023</t>
  </si>
  <si>
    <t>PINTURA LÁTEX ACRÍLICA PREMIUM, APLICAÇÃO MANUAL EM TETO, DUAS DEMÃOS. AF_04/2023</t>
  </si>
  <si>
    <t>PINTURA LÁTEX ACRÍLICA PREMIUM, APLICAÇÃO MANUAL EM PAREDES, DUAS DEMÃOS. AF_04/2023</t>
  </si>
  <si>
    <t>12,15</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</si>
  <si>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</si>
  <si>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</si>
  <si>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</si>
  <si>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</si>
  <si>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</si>
  <si>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12,83</t>
  </si>
  <si>
    <t>TEXTURA ACRÍLICA, APLICAÇÃO MANUAL EM TETO, UMA DEMÃO. AF_04/2023</t>
  </si>
  <si>
    <t>12,35</t>
  </si>
  <si>
    <t>17,15</t>
  </si>
  <si>
    <t>20,20</t>
  </si>
  <si>
    <t>21,63</t>
  </si>
  <si>
    <t>PINTURA LÁTEX ACRÍLICA ECONÔMICA, APLICAÇÃO MANUAL EM TETO, DUAS DEMÃOS. AF_04/2023</t>
  </si>
  <si>
    <t>11,12</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</si>
  <si>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</si>
  <si>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</si>
  <si>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</si>
  <si>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10,09</t>
  </si>
  <si>
    <t>LIXAMENTO DE MADEIRA PARA APLICAÇÃO DE FUNDO OU PINTURA. AF_01/2021</t>
  </si>
  <si>
    <t>LIXAMENTO DE MASSA PARA MADEIRA. AF_01/2021</t>
  </si>
  <si>
    <t>8,10</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</si>
  <si>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</si>
  <si>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</si>
  <si>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</si>
  <si>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</si>
  <si>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</si>
  <si>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</si>
  <si>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10,72</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</si>
  <si>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</si>
  <si>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</si>
  <si>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</si>
  <si>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</si>
  <si>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</si>
  <si>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8,41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</si>
  <si>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</si>
  <si>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</si>
  <si>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</si>
  <si>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</si>
  <si>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</si>
  <si>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</si>
  <si>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</si>
  <si>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</si>
  <si>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</si>
  <si>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</si>
  <si>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</si>
  <si>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</si>
  <si>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</si>
  <si>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</si>
  <si>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</si>
  <si>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</si>
  <si>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</si>
  <si>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</si>
  <si>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</si>
  <si>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1,36</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</si>
  <si>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</si>
  <si>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</si>
  <si>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11,55</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</si>
  <si>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</si>
  <si>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</si>
  <si>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</si>
  <si>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13,50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</si>
  <si>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</si>
  <si>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</si>
  <si>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</si>
  <si>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28,67</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</si>
  <si>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</si>
  <si>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</si>
  <si>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</si>
  <si>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</si>
  <si>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</si>
  <si>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</si>
  <si>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</si>
  <si>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</si>
  <si>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14,92</t>
  </si>
  <si>
    <t>PINTURA COM TINTA ALQUÍDICA DE ACABAMENTO (ESMALTE SINTÉTICO ACETINADO) PULVERIZADA SOBRE PERFIL METÁLICO EXECUTADO EM FÁBRICA (POR DEMÃO). AF_01/2020_PE</t>
  </si>
  <si>
    <t>12,36</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</si>
  <si>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</si>
  <si>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</si>
  <si>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</si>
  <si>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</si>
  <si>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</si>
  <si>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12,03</t>
  </si>
  <si>
    <t>PINTURA COM TINTA ALQUÍDICA DE ACABAMENTO (ESMALTE SINTÉTICO BRILHANTE) PULVERIZADA SOBRE SUPERFÍCIES METÁLICAS (EXCETO PERFIL) EXECUTADO EM OBRA  (POR DEMÃO). AF_01/2020_PE</t>
  </si>
  <si>
    <t>26,00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</si>
  <si>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</si>
  <si>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</si>
  <si>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12,19</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</si>
  <si>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</si>
  <si>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</si>
  <si>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</si>
  <si>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</si>
  <si>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</si>
  <si>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</si>
  <si>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</si>
  <si>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</si>
  <si>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</si>
  <si>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</si>
  <si>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</si>
  <si>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</si>
  <si>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</si>
  <si>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</si>
  <si>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</si>
  <si>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</si>
  <si>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</si>
  <si>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</si>
  <si>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</si>
  <si>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14,52</t>
  </si>
  <si>
    <t>PINTURA DE RODAPÉ EM PEDRA DECORATIVA COM VERNIZ DE POLIURETANO, APLICAÇÃO MANUAL, 3 DEMÃOS. AF_05/2021</t>
  </si>
  <si>
    <t>PINTURA DE MEIO-FIO COM TINTA BRANCA A BASE DE CAL (CAIAÇÃO). AF_05/2021</t>
  </si>
  <si>
    <t>1,55</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</si>
  <si>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</si>
  <si>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</si>
  <si>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</si>
  <si>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</si>
  <si>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</si>
  <si>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</si>
  <si>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10,83</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</si>
  <si>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</si>
  <si>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</si>
  <si>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</si>
  <si>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</si>
  <si>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</si>
  <si>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</si>
  <si>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</si>
  <si>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</si>
  <si>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</si>
  <si>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</si>
  <si>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</si>
  <si>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</si>
  <si>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</si>
  <si>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</si>
  <si>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</si>
  <si>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</si>
  <si>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</si>
  <si>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</si>
  <si>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</si>
  <si>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</si>
  <si>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</si>
  <si>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</si>
  <si>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</si>
  <si>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</si>
  <si>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</si>
  <si>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</si>
  <si>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</si>
  <si>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36,82</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</si>
  <si>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</si>
  <si>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</si>
  <si>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</si>
  <si>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</si>
  <si>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</si>
  <si>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</si>
  <si>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</si>
  <si>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</si>
  <si>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</si>
  <si>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</si>
  <si>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</si>
  <si>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</si>
  <si>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</si>
  <si>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</si>
  <si>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</si>
  <si>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</si>
  <si>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</si>
  <si>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</si>
  <si>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</si>
  <si>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</si>
  <si>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</si>
  <si>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</si>
  <si>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</si>
  <si>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</si>
  <si>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</si>
  <si>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</si>
  <si>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</si>
  <si>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</si>
  <si>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15,73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</si>
  <si>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</si>
  <si>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</si>
  <si>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</si>
  <si>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</si>
  <si>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</si>
  <si>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</si>
  <si>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</si>
  <si>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</si>
  <si>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</si>
  <si>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</si>
  <si>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</si>
  <si>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</si>
  <si>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</si>
  <si>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</si>
  <si>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</si>
  <si>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</si>
  <si>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</si>
  <si>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</si>
  <si>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</si>
  <si>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</si>
  <si>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</si>
  <si>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</si>
  <si>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</si>
  <si>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</si>
  <si>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</si>
  <si>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</si>
  <si>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</si>
  <si>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</si>
  <si>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</si>
  <si>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</si>
  <si>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</si>
  <si>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</si>
  <si>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</si>
  <si>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</si>
  <si>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</si>
  <si>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</si>
  <si>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</si>
  <si>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</si>
  <si>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</si>
  <si>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</si>
  <si>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</si>
  <si>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</si>
  <si>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</si>
  <si>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</si>
  <si>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</si>
  <si>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</si>
  <si>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55,92</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</si>
  <si>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</si>
  <si>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</si>
  <si>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</si>
  <si>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</si>
  <si>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</si>
  <si>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</si>
  <si>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</si>
  <si>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</si>
  <si>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</si>
  <si>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</si>
  <si>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</si>
  <si>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</si>
  <si>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</si>
  <si>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</si>
  <si>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</si>
  <si>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</si>
  <si>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</si>
  <si>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</si>
  <si>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</si>
  <si>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</si>
  <si>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</si>
  <si>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</si>
  <si>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</si>
  <si>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</si>
  <si>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4,69</t>
  </si>
  <si>
    <t>CHAPISCO APLICADO EM ALVENARIAS E ESTRUTURAS DE CONCRETO INTERNAS, COM COLHER DE PEDREIRO.  ARGAMASSA TRAÇO 1:3 COM PREPARO EM BETONEIRA 400L. AF_10/2022</t>
  </si>
  <si>
    <t>4,34</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</si>
  <si>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</si>
  <si>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</si>
  <si>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</si>
  <si>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</si>
  <si>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</si>
  <si>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</si>
  <si>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</si>
  <si>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7,69</t>
  </si>
  <si>
    <t>CHAPISCO APLICADO EM ALVENARIA (SEM PRESENÇA DE VÃOS) E ESTRUTURAS DE CONCRETO DE FACHADA, COM ROLO PARA TEXTURA ACRÍLICA.  ARGAMASSA TRAÇO 1:4 E EMULSÃO POLIMÉRICA (ADESIVO) COM PREPARO EM BETONEIRA 400L. AF_10/2022</t>
  </si>
  <si>
    <t>7,57</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</si>
  <si>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</si>
  <si>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</si>
  <si>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</si>
  <si>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7,06</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</si>
  <si>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</si>
  <si>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</si>
  <si>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5,36</t>
  </si>
  <si>
    <t>CHAPISCO APLICADO EM ALVENARIA (SEM PRESENÇA DE VÃOS) E ESTRUTURAS DE CONCRETO DE FACHADA, COM EQUIPAMENTO DE PROJEÇÃO.  ARGAMASSA TRAÇO 1:3 COM PREPARO EM BETONEIRA 400 L. AF_10/2022</t>
  </si>
  <si>
    <t>5,01</t>
  </si>
  <si>
    <t>CHAPISCO APLICADO EM ALVENARIA (COM PRESENÇA DE VÃOS) E ESTRUTURAS DE CONCRETO DE FACHADA, COM ROLO PARA TEXTURA ACRÍLICA.  ARGAMASSA TRAÇO 1:4 E EMULSÃO POLIMÉRICA (ADESIVO) COM PREPARO MANUAL. AF_10/2022</t>
  </si>
  <si>
    <t>8,38</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</si>
  <si>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</si>
  <si>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</si>
  <si>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10,57</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</si>
  <si>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</si>
  <si>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</si>
  <si>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</si>
  <si>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</si>
  <si>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</si>
  <si>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</si>
  <si>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</si>
  <si>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</si>
  <si>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4,91</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</si>
  <si>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</si>
  <si>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</si>
  <si>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</si>
  <si>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</si>
  <si>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</si>
  <si>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</si>
  <si>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</si>
  <si>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</si>
  <si>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</si>
  <si>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</si>
  <si>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</si>
  <si>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</si>
  <si>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</si>
  <si>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</si>
  <si>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31,90</t>
  </si>
  <si>
    <t>APLICAÇÃO DE GESSO PROJETADO COM EQUIPAMENTO DE PROJEÇÃO EM PAREDES, SARRAFEADO (COM TALISCAS), ESPESSURA DE 1,5CM. AF_03/2023</t>
  </si>
  <si>
    <t>22,80</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</si>
  <si>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</si>
  <si>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</si>
  <si>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</si>
  <si>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</si>
  <si>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</si>
  <si>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</si>
  <si>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</si>
  <si>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</si>
  <si>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</si>
  <si>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</si>
  <si>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</si>
  <si>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</si>
  <si>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</si>
  <si>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</si>
  <si>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</si>
  <si>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</si>
  <si>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</si>
  <si>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</si>
  <si>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</si>
  <si>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</si>
  <si>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</si>
  <si>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</si>
  <si>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</si>
  <si>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</si>
  <si>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</si>
  <si>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</si>
  <si>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</si>
  <si>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</si>
  <si>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</si>
  <si>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</si>
  <si>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</si>
  <si>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</si>
  <si>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</si>
  <si>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</si>
  <si>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</si>
  <si>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</si>
  <si>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</si>
  <si>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</si>
  <si>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</si>
  <si>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</si>
  <si>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</si>
  <si>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</si>
  <si>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</si>
  <si>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</si>
  <si>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</si>
  <si>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</si>
  <si>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</si>
  <si>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</si>
  <si>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</si>
  <si>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</si>
  <si>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</si>
  <si>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</si>
  <si>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</si>
  <si>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</si>
  <si>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</si>
  <si>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</si>
  <si>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</si>
  <si>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</si>
  <si>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</si>
  <si>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</si>
  <si>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</si>
  <si>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</si>
  <si>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</si>
  <si>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</si>
  <si>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</si>
  <si>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</si>
  <si>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</si>
  <si>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</si>
  <si>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</si>
  <si>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</si>
  <si>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</si>
  <si>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</si>
  <si>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</si>
  <si>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</si>
  <si>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</si>
  <si>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</si>
  <si>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</si>
  <si>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</si>
  <si>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</si>
  <si>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</si>
  <si>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</si>
  <si>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</si>
  <si>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</si>
  <si>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</si>
  <si>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</si>
  <si>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</si>
  <si>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</si>
  <si>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</si>
  <si>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</si>
  <si>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</si>
  <si>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</si>
  <si>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</si>
  <si>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</si>
  <si>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</si>
  <si>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</si>
  <si>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</si>
  <si>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</si>
  <si>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</si>
  <si>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</si>
  <si>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</si>
  <si>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</si>
  <si>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29,86</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</si>
  <si>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</si>
  <si>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</si>
  <si>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</si>
  <si>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</si>
  <si>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46,99</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</si>
  <si>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</si>
  <si>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</si>
  <si>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</si>
  <si>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</si>
  <si>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</si>
  <si>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</si>
  <si>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</si>
  <si>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</si>
  <si>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</si>
  <si>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</si>
  <si>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</si>
  <si>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</si>
  <si>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</si>
  <si>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</si>
  <si>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</si>
  <si>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</si>
  <si>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</si>
  <si>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</si>
  <si>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</si>
  <si>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</si>
  <si>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</si>
  <si>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</si>
  <si>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</si>
  <si>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2,99</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</si>
  <si>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</si>
  <si>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</si>
  <si>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</si>
  <si>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</si>
  <si>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</si>
  <si>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</si>
  <si>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</si>
  <si>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</si>
  <si>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</si>
  <si>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</si>
  <si>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2,28</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</si>
  <si>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</si>
  <si>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</si>
  <si>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</si>
  <si>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2,83</t>
  </si>
  <si>
    <t>ESTUCAMENTO PARA QUALQUER REVESTIMENTO, EM TETO DO SISTEMA DE PAREDES DE CONCRETO, EM AMBIENTES COM ÁREA MENOR QUE 5 M², UTILIZAÇÃO DE ARGAMASSA COLANTE. AF_10/2022</t>
  </si>
  <si>
    <t>5,00</t>
  </si>
  <si>
    <t>ESTUCAMENTO DE DENSIDADE ALTA NAS FACES INTERNAS DE PAREDES DO SISTEMA DE PAREDES DE CONCRETO, EM AMBIENTES COM ÁREA MAIOR QUE 10 M², UTILIZAÇÃO DE ARGAMASSA COLANTE. AF_10/2022</t>
  </si>
  <si>
    <t>6,29</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</si>
  <si>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</si>
  <si>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</si>
  <si>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</si>
  <si>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4,12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</si>
  <si>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</si>
  <si>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</si>
  <si>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</si>
  <si>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</si>
  <si>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13,56</t>
  </si>
  <si>
    <t>ESTUCAMENTO DE DENSIDADE ALTA DE PANOS DE FACHADA DO SISTEMA DE PAREDES DE CONCRETO EM EDIFICAÇÕES DE MÚLTIPLOS PAVIMENTOS, ACESSO COM BALANCIM, UTILIZAÇÃO DE ARGAMASSA COLANTE. AF_10/2022</t>
  </si>
  <si>
    <t>7,73</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</si>
  <si>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</si>
  <si>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</si>
  <si>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</si>
  <si>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</si>
  <si>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</si>
  <si>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</si>
  <si>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</si>
  <si>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</si>
  <si>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</si>
  <si>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</si>
  <si>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</si>
  <si>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</si>
  <si>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</si>
  <si>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</si>
  <si>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557,17</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</si>
  <si>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</si>
  <si>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</si>
  <si>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</si>
  <si>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</si>
  <si>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</si>
  <si>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</si>
  <si>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</si>
  <si>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</si>
  <si>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</si>
  <si>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</si>
  <si>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</si>
  <si>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</si>
  <si>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</si>
  <si>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</si>
  <si>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</si>
  <si>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</si>
  <si>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</si>
  <si>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</si>
  <si>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</si>
  <si>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</si>
  <si>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</si>
  <si>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</si>
  <si>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</si>
  <si>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</si>
  <si>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</si>
  <si>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</si>
  <si>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</si>
  <si>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</si>
  <si>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</si>
  <si>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</si>
  <si>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</si>
  <si>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</si>
  <si>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</si>
  <si>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</si>
  <si>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</si>
  <si>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</si>
  <si>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</si>
  <si>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</si>
  <si>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</si>
  <si>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</si>
  <si>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</si>
  <si>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</si>
  <si>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</si>
  <si>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</si>
  <si>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</si>
  <si>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</si>
  <si>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</si>
  <si>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</si>
  <si>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</si>
  <si>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</si>
  <si>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</si>
  <si>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</si>
  <si>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</si>
  <si>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</si>
  <si>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</si>
  <si>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</si>
  <si>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</si>
  <si>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</si>
  <si>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</si>
  <si>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</si>
  <si>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</si>
  <si>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</si>
  <si>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</si>
  <si>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</si>
  <si>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</si>
  <si>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</si>
  <si>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</si>
  <si>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</si>
  <si>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</si>
  <si>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</si>
  <si>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</si>
  <si>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</si>
  <si>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</si>
  <si>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</si>
  <si>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</si>
  <si>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</si>
  <si>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</si>
  <si>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</si>
  <si>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</si>
  <si>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</si>
  <si>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</si>
  <si>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</si>
  <si>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</si>
  <si>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</si>
  <si>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</si>
  <si>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</si>
  <si>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</si>
  <si>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</si>
  <si>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</si>
  <si>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</si>
  <si>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</si>
  <si>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</si>
  <si>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</si>
  <si>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</si>
  <si>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</si>
  <si>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</si>
  <si>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</si>
  <si>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</si>
  <si>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</si>
  <si>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</si>
  <si>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</si>
  <si>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</si>
  <si>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</si>
  <si>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</si>
  <si>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</si>
  <si>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</si>
  <si>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</si>
  <si>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</si>
  <si>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</si>
  <si>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</si>
  <si>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</si>
  <si>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</si>
  <si>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</si>
  <si>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</si>
  <si>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</si>
  <si>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</si>
  <si>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</si>
  <si>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</si>
  <si>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</si>
  <si>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</si>
  <si>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</si>
  <si>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</si>
  <si>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</si>
  <si>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</si>
  <si>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</si>
  <si>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</si>
  <si>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</si>
  <si>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</si>
  <si>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</si>
  <si>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</si>
  <si>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</si>
  <si>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</si>
  <si>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</si>
  <si>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</si>
  <si>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</si>
  <si>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</si>
  <si>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</si>
  <si>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0,25</t>
  </si>
  <si>
    <t>TRANSPORTE HORIZONTAL COM CARRINHO PLATAFORMA, DE SACOS DE 30 KG (UNIDADE: KGXKM). AF_07/2019</t>
  </si>
  <si>
    <t>TRANSPORTE HORIZONTAL COM CARRINHO PLATAFORMA, DE SACOS DE 20 KG (UNIDADE: KGXKM). AF_07/2019</t>
  </si>
  <si>
    <t>0,37</t>
  </si>
  <si>
    <t>TRANSPORTE HORIZONTAL COM CARRINHO DE MÃO, DE SACOS DE 50 KG (UNIDADE: KGXKM). AF_07/2019</t>
  </si>
  <si>
    <t>0,73</t>
  </si>
  <si>
    <t>TRANSPORTE HORIZONTAL COM CARRINHO DE MÃO, DE SACOS DE 30 KG (UNIDADE: KGXKM). AF_07/2019</t>
  </si>
  <si>
    <t>0,86</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</si>
  <si>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</si>
  <si>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</si>
  <si>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</si>
  <si>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</si>
  <si>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</si>
  <si>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</si>
  <si>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</si>
  <si>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</si>
  <si>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17,85</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</si>
  <si>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</si>
  <si>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</si>
  <si>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</si>
  <si>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</si>
  <si>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7,01</t>
  </si>
  <si>
    <t>TRANSPORTE HORIZONTAL COM CARRINHO PLATAFORMA, DE BLOCOS CERÂMICOS FURADOS NA HORIZONTAL DE 9X19X19CM (UNIDADE: BLOCOXKM). AF_07/2019</t>
  </si>
  <si>
    <t>2,51</t>
  </si>
  <si>
    <t>TRANSPORTE HORIZONTAL COM CARRINHO MINI PÁLETES, DE BLOCOS VAZADOS DE CONCRETO DE 19X19X39CM (UNIDADE: BLOCOXKM). AF_07/2019</t>
  </si>
  <si>
    <t>3,86</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</si>
  <si>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</si>
  <si>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</si>
  <si>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0,89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</si>
  <si>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</si>
  <si>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</si>
  <si>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2,17</t>
  </si>
  <si>
    <t>TRANSPORTE HORIZONTAL COM MANIPULADOR TELESCÓPICO, DE BLOCOS CERÂMICOS FURADOS NA HORIZONTAL DE 9X19X19CM (UNIDADE: BLOCOXKM). AF_07/2019</t>
  </si>
  <si>
    <t>0,47</t>
  </si>
  <si>
    <t>TRANSPORTE HORIZONTAL MANUAL, DE CAIXA COM REVESTIMENTO CERÂMICO (UNIDADE: M2XKM). AF_07/2019</t>
  </si>
  <si>
    <t>M2XKM</t>
  </si>
  <si>
    <t>25,65</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</si>
  <si>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</si>
  <si>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</si>
  <si>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</si>
  <si>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5,15</t>
  </si>
  <si>
    <t>TRANSPORTE HORIZONTAL COM MANIPULADOR TELESCÓPICO, DE CAIXA COM REVESTIMENTO CERÂMICO (UNIDADE: M2XKM). AF_07/2019</t>
  </si>
  <si>
    <t>TRANSPORTE HORIZONTAL MANUAL, DE LATA DE 18 LITROS (UNIDADE: LXKM). AF_07/2019</t>
  </si>
  <si>
    <t>LXKM</t>
  </si>
  <si>
    <t>2,01</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</si>
  <si>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</si>
  <si>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</si>
  <si>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</si>
  <si>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</si>
  <si>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</si>
  <si>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</si>
  <si>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</si>
  <si>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</si>
  <si>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</si>
  <si>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</si>
  <si>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</si>
  <si>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</si>
  <si>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2,55</t>
  </si>
  <si>
    <t>TRANSPORTE HORIZONTAL MANUAL, DE TUBO DE PVC SOLDÁVEL COM DIÂMETRO MAIOR QUE 60 MM E MENOR OU IGUAL A 85 MM (UNIDADE: MXKM). AF_07/2019</t>
  </si>
  <si>
    <t>3,06</t>
  </si>
  <si>
    <t>TRANSPORTE HORIZONTAL MANUAL, DE TUBO DE CPVC COM DIÂMETRO MENOR OU IGUAL A 73 MM (UNIDADE: MXKM). AF_07/2019</t>
  </si>
  <si>
    <t>TRANSPORTE HORIZONTAL MANUAL, DE TUBO DE CPVC COM DIÂMETRO MAIOR QUE 73 MM E MENOR OU IGUAL A 89 MM (UNIDADE: MXKM). AF_07/2019</t>
  </si>
  <si>
    <t>6,13</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</si>
  <si>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</si>
  <si>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</si>
  <si>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</si>
  <si>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</si>
  <si>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2,94</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</si>
  <si>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</si>
  <si>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</si>
  <si>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</si>
  <si>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</si>
  <si>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</si>
  <si>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</si>
  <si>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</si>
  <si>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</si>
  <si>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</si>
  <si>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</si>
  <si>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</si>
  <si>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</si>
  <si>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</si>
  <si>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</si>
  <si>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</si>
  <si>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</si>
  <si>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</si>
  <si>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</si>
  <si>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</si>
  <si>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</si>
  <si>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</si>
  <si>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</si>
  <si>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</si>
  <si>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</si>
  <si>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1,52</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</si>
  <si>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</si>
  <si>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</si>
  <si>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</si>
  <si>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</si>
  <si>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</si>
  <si>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1,14</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</si>
  <si>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</si>
  <si>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</si>
  <si>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</si>
  <si>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</si>
  <si>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</si>
  <si>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</si>
  <si>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</si>
  <si>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0,71</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</si>
  <si>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</si>
  <si>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</si>
  <si>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</si>
  <si>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</si>
  <si>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</si>
  <si>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</si>
  <si>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</si>
  <si>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</si>
  <si>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</si>
  <si>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</si>
  <si>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</si>
  <si>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10,64</t>
  </si>
  <si>
    <t>LIMPEZA DE REVESTIMENTO CERÂMICO EM PAREDE COM PANO ÚMIDO AF_04/2019</t>
  </si>
  <si>
    <t>LIMPEZA DE REVESTIMENTO CERÂMICO EM PAREDE UTILIZANDO DETERGENTE NEUTRO E ESCOVAÇÃO MANUAL. AF_04/2019</t>
  </si>
  <si>
    <t>1,54</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</si>
  <si>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</si>
  <si>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</si>
  <si>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</si>
  <si>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</si>
  <si>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</si>
  <si>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</si>
  <si>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</si>
  <si>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</si>
  <si>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9,17</t>
  </si>
  <si>
    <t>LIMPEZA DE TANQUE OU LAVATÓRIO DE LOUÇA ISOLADO, INCLUSIVE METAIS CORRESPONDENTES. AF_04/2019</t>
  </si>
  <si>
    <t>LIMPEZA DE LAVATÓRIO DE LOUÇA COM BANCADA DE PEDRA, INCLUSIVE METAIS CORRESPONDENTES. AF_04/2019</t>
  </si>
  <si>
    <t>6,23</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</si>
  <si>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</si>
  <si>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</si>
  <si>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</si>
  <si>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</si>
  <si>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3,25</t>
  </si>
  <si>
    <t>LIMPEZA DE PORTA DE MADEIRA. AF_04/2019</t>
  </si>
  <si>
    <t>LIMPEZA DE PORTA INTEIRAMENTE DE VIDRO. AF_04/2019</t>
  </si>
  <si>
    <t>LIMPEZA DE PORTA EM AÇO/ALUMÍNIO. AF_04/2019</t>
  </si>
  <si>
    <t>2,54</t>
  </si>
  <si>
    <t>LIMPEZA DE PORTA DE VIDRO COM CAIXILHO EM AÇO/ ALUMÍNIO/ PVC. AF_04/2019</t>
  </si>
  <si>
    <t>LIMPEZA DE FORRO REMOVÍVEL COM PANO ÚMIDO. AF_04/2019</t>
  </si>
  <si>
    <t>19,58</t>
  </si>
  <si>
    <t>6,65</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</si>
  <si>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</si>
  <si>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</si>
  <si>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</si>
  <si>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</si>
  <si>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</si>
  <si>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</si>
  <si>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</si>
  <si>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</si>
  <si>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</si>
  <si>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</si>
  <si>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10,80</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</si>
  <si>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</si>
  <si>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</si>
  <si>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</si>
  <si>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</si>
  <si>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</si>
  <si>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23,33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</si>
  <si>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</si>
  <si>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</si>
  <si>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</si>
  <si>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</si>
  <si>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</si>
  <si>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</si>
  <si>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</si>
  <si>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</si>
  <si>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</si>
  <si>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</si>
  <si>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</si>
  <si>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1,93</t>
  </si>
  <si>
    <t>REMOÇÃO DE TELHAS DE FIBROCIMENTO, METÁLICA E CERÂMICA, DE FORMA MECANIZADA, COM USO DE GUINDASTE, SEM REAPROVEITAMENTO. AF_09/2023</t>
  </si>
  <si>
    <t>4,32</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</si>
  <si>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</si>
  <si>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</si>
  <si>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</si>
  <si>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</si>
  <si>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</si>
  <si>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</si>
  <si>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</si>
  <si>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</si>
  <si>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</si>
  <si>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</si>
  <si>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</si>
  <si>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</si>
  <si>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0,67</t>
  </si>
  <si>
    <t>REMOÇÃO DE TUBULAÇÕES (TUBOS E CONEXÕES) DE ÁGUA FRIA, DE FORMA MANUAL, SEM REAPROVEITAMENTO. AF_09/2023</t>
  </si>
  <si>
    <t>REMOÇÃO DE LOUÇAS, DE FORMA MANUAL, SEM REAPROVEITAMENTO. AF_09/2023</t>
  </si>
  <si>
    <t>11,95</t>
  </si>
  <si>
    <t>REMOÇÃO DE ACESSÓRIOS, DE FORMA MANUAL, SEM REAPROVEITAMENTO. AF_09/2023</t>
  </si>
  <si>
    <t>1,49</t>
  </si>
  <si>
    <t>REMOÇÃO DE LUMINÁRIAS, DE FORMA MANUAL, SEM REAPROVEITAMENTO. AF_09/2023</t>
  </si>
  <si>
    <t>1,70</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</si>
  <si>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</si>
  <si>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</si>
  <si>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</si>
  <si>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</si>
  <si>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</si>
  <si>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</si>
  <si>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</si>
  <si>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</si>
  <si>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</si>
  <si>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</si>
  <si>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</si>
  <si>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</si>
  <si>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10,25</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</si>
  <si>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</si>
  <si>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</si>
  <si>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</si>
  <si>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</si>
  <si>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</si>
  <si>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TRANSPORTE COM CAMINHÃO BASCULANTE DE 10 M³, EM VIA URBANA EM LEITO NATURAL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</si>
  <si>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</si>
  <si>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</si>
  <si>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2,78</t>
  </si>
  <si>
    <t>TRANSPORTE COM CAMINHÃO BASCULANTE DE 14 M³, EM VIA URBANA EM REVESTIMENTO PRIMÁRIO (UNIDADE: M3XKM). AF_07/2020</t>
  </si>
  <si>
    <t>TRANSPORTE COM CAMINHÃO BASCULANTE DE 14 M³, EM VIA URBANA PAVIMENTADA, ADICIONAL PARA DMT EXCEDENTE A 30 KM (UNIDADE: M3XKM). AF_07/2020</t>
  </si>
  <si>
    <t>0,88</t>
  </si>
  <si>
    <t>TRANSPORTE COM CAMINHÃO BASCULANTE DE 10 M³, EM VIA URBANA EM LEITO NATURAL (UNIDADE: TXKM). AF_07/2020</t>
  </si>
  <si>
    <t>2,09</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</si>
  <si>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</si>
  <si>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</si>
  <si>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</si>
  <si>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</si>
  <si>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</si>
  <si>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</si>
  <si>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2,37</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</si>
  <si>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</si>
  <si>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</si>
  <si>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</si>
  <si>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</si>
  <si>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</si>
  <si>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2,48</t>
  </si>
  <si>
    <t>TRANSPORTE COM CAMINHÃO BASCULANTE DE 14 M³, EM VIA URBANA PAVIMENTADA, DMT ATÉ 30 KM (UNIDADE: M3XKM). AF_07/2020</t>
  </si>
  <si>
    <t>TRANSPORTE COM CAMINHÃO BASCULANTE DE 18 M³, EM VIA URBANA PAVIMENTADA, DMT ATÉ 30 KM (UNIDADE: M3XKM). AF_07/2020</t>
  </si>
  <si>
    <t>1,88</t>
  </si>
  <si>
    <t>TRANSPORTE COM CAMINHÃO BASCULANTE DE 10 M³, EM VIA URBANA PAVIMENTADA, DMT ATÉ 30 KM (UNIDADE: TXKM). AF_07/2020</t>
  </si>
  <si>
    <t>1,66</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</si>
  <si>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</si>
  <si>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</si>
  <si>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</si>
  <si>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</si>
  <si>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</si>
  <si>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2,97</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</si>
  <si>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</si>
  <si>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</si>
  <si>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</si>
  <si>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7,47</t>
  </si>
  <si>
    <t>TRANSPORTE COM CAMINHÃO BASCULANTE DE 14 M³, EM VIA INTERNA (DENTRO DO CANTEIRO - UNIDADE:M3XKM). AF_07/2020</t>
  </si>
  <si>
    <t>TRANSPORTE COM CAMINHÃO BASCULANTE DE 18 M³, EM VIA INTERNA (DENTRO DO CANTEIRO - UNIDADE: M3XKM). AF_07/2020</t>
  </si>
  <si>
    <t>5,69</t>
  </si>
  <si>
    <t>TRANSPORTE COM CAMINHÃO BASCULANTE DE 6 M³, EM VIA INTERNA (DENTRO DO CANTEIRO - UNIDADE: TXKM). AF_07/2020</t>
  </si>
  <si>
    <t>TRANSPORTE COM CAMINHÃO BASCULANTE DE 10 M³, EM VIA INTERNA A OBRA (UNIDADE: TXKM). AF_07/2020</t>
  </si>
  <si>
    <t>4,99</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</si>
  <si>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</si>
  <si>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</si>
  <si>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</si>
  <si>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2,82</t>
  </si>
  <si>
    <t>TRANSPORTE COM CAMINHÃO CARROCERIA 9T, EM VIA URBANA EM REVESTIMENTO PRIMÁRIO (UNIDADE: TXKM). AF_07/2020</t>
  </si>
  <si>
    <t>2,43</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</si>
  <si>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</si>
  <si>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</si>
  <si>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</si>
  <si>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</si>
  <si>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3,58</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</si>
  <si>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</si>
  <si>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</si>
  <si>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</si>
  <si>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</si>
  <si>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</si>
  <si>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</si>
  <si>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</si>
  <si>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3,90</t>
  </si>
  <si>
    <t>TRANSPORTE COM CAMINHÃO PIPA DE 6 M³, EM VIA URBANA PAVIMENTADA, ADICIONAL PARA DMT EXCEDENTE A 30 KM (UNIDADE: M3XKM). AF_07/2020</t>
  </si>
  <si>
    <t>1,56</t>
  </si>
  <si>
    <t>TRANSPORTE COM CAMINHÃO PIPA DE 6 M³, EM VIA INTERNA (DENTRO DO CANTEIRO - UNIDADE: M3XKM). AF_07/2020</t>
  </si>
  <si>
    <t>11,69</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</si>
  <si>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</si>
  <si>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</si>
  <si>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</si>
  <si>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2,88</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</si>
  <si>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</si>
  <si>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</si>
  <si>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</si>
  <si>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</si>
  <si>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</si>
  <si>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9,20</t>
  </si>
  <si>
    <t>TRANSPORTE COM CAMINHÃO TANQUE DE TRANSPORTE DE MATERIAL ASFÁLTICO DE 30000 L, EM VIA URBANA EM  LEITO NATURAL (UNIDADE: TXKM). AF_07/2020</t>
  </si>
  <si>
    <t>1,79</t>
  </si>
  <si>
    <t>TRANSPORTE COM CAMINHÃO TANQUE DE TRANSPORTE DE MATERIAL ASFÁLTICO DE 30000 L, EM VIA URBANA EM  REVESTIMENTO PRIMÁRIO (UNIDADE: TXKM). AF_07/2020</t>
  </si>
  <si>
    <t>1,53</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</si>
  <si>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</si>
  <si>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</si>
  <si>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</si>
  <si>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</si>
  <si>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0,56</t>
  </si>
  <si>
    <t>TRANSPORTE COM CAMINHÃO TANQUE DE TRANSPORTE DE MATERIAL ASFÁLTICO DE 20000 L, EM VIA URBANA PAVIMENTADA, DMT ATÉ 30KM (UNIDADE: TXKM). AF_07/2020</t>
  </si>
  <si>
    <t>1,86</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</si>
  <si>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</si>
  <si>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</si>
  <si>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</si>
  <si>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</si>
  <si>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</si>
  <si>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</si>
  <si>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9,01</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</si>
  <si>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</si>
  <si>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</si>
  <si>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</si>
  <si>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</si>
  <si>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6,48</t>
  </si>
  <si>
    <t>CARGA, MANOBRA E DESCARGA DE ENTULHO EM CAMINHÃO BASCULANTE 6 M³ - CARGA COM ESCAVADEIRA HIDRÁULICA  (CAÇAMBA DE 0,80 M³ / 111 HP) E DESCARGA LIVRE (UNIDADE: M3). AF_07/2020</t>
  </si>
  <si>
    <t>9,60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</si>
  <si>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</si>
  <si>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</si>
  <si>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9,30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</si>
  <si>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</si>
  <si>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</si>
  <si>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</si>
  <si>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</si>
  <si>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10,58</t>
  </si>
  <si>
    <t>CARGA DE MISTURA ASFÁLTICA EM CAMINHÃO BASCULANTE 18 M³ (UNIDADE: M3). AF_07/2020</t>
  </si>
  <si>
    <t>11,21</t>
  </si>
  <si>
    <t>CARGA, MANOBRA E DESCARGA DE SOLOS E MATERIAIS GRANULARES EM CAMINHÃO BASCULANTE 6 M³ - CARGA COM PÁ CARREGADEIRA (CAÇAMBA DE 1,7 A 2,8 M³ / 128 HP) E DESCARGA LIVRE (UNIDADE: T). AF_07/2020</t>
  </si>
  <si>
    <t>6,30</t>
  </si>
  <si>
    <t>CARGA, MANOBRA E DESCARGA DE SOLOS E MATERIAIS GRANULARES EM CAMINHÃO BASCULANTE 10 M³ - CARGA COM PÁ CARREGADEIRA (CAÇAMBA DE 1,7 A 2,8 M³ / 128 HP) E DESCARGA LIVRE (UNIDADE: T). AF_07/2020</t>
  </si>
  <si>
    <t>6,05</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</si>
  <si>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</si>
  <si>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</si>
  <si>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</si>
  <si>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</si>
  <si>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4,70</t>
  </si>
  <si>
    <t>CARGA, MANOBRA E DESCARGA DE SOLOS E MATERIAIS GRANULARES EM CAMINHÃO BASCULANTE 14 M³ - CARGA COM ESCAVADEIRA HIDRÁULICA (CAÇAMBA DE 1,20 M³ / 155 HP) E DESCARGA LIVRE (UNIDADE: T). AF_07/2020</t>
  </si>
  <si>
    <t>4,59</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</si>
  <si>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</si>
  <si>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</si>
  <si>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</si>
  <si>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</si>
  <si>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</si>
  <si>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6,07</t>
  </si>
  <si>
    <t>CARGA DE MISTURA ASFÁLTICA EM CAMINHÃO BASCULANTE 6 M³ (UNIDADE: T). AF_07/2020</t>
  </si>
  <si>
    <t>5,02</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</si>
  <si>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</si>
  <si>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</si>
  <si>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</si>
  <si>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</si>
  <si>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</si>
  <si>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</si>
  <si>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</si>
  <si>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</si>
  <si>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</si>
  <si>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27,19</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</si>
  <si>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</si>
  <si>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</si>
  <si>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</si>
  <si>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</si>
  <si>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</si>
  <si>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</si>
  <si>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</si>
  <si>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</si>
  <si>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</si>
  <si>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</si>
  <si>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</si>
  <si>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</si>
  <si>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</si>
  <si>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</si>
  <si>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</si>
  <si>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</si>
  <si>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</si>
  <si>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</si>
  <si>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</si>
  <si>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</si>
  <si>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</si>
  <si>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12,96</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</si>
  <si>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</si>
  <si>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</si>
  <si>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</si>
  <si>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</si>
  <si>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</si>
  <si>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</si>
  <si>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</si>
  <si>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</si>
  <si>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</si>
  <si>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</si>
  <si>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</si>
  <si>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6,20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</si>
  <si>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</si>
  <si>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</si>
  <si>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</si>
  <si>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</si>
  <si>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</si>
  <si>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</si>
  <si>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</si>
  <si>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</si>
  <si>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</si>
  <si>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</si>
  <si>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</si>
  <si>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</si>
  <si>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41,27</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</si>
  <si>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</si>
  <si>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</si>
  <si>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40,63</t>
  </si>
  <si>
    <t>PORTÃO COM MOURÕES DE MADEIRA ROLIÇA, DIÂMETRO 11 CM, COM 5 FIOS DE ARAME FARPADO Nº 14 CLASSE 250, SEM DOBRADIÇAS - FORNECIMENTO E INSTALAÇÃO. AF_05/2020</t>
  </si>
  <si>
    <t>6,52</t>
  </si>
  <si>
    <t>ALAMBRADO EM MOURÕES DE CONCRETO, COM TELA DE ARAME GALVANIZADO (INCLUSIVE MURETA EM CONCRETO). AF_05/2018</t>
  </si>
  <si>
    <t>3,07</t>
  </si>
  <si>
    <t>14,70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</si>
  <si>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</si>
  <si>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</si>
  <si>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</si>
  <si>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</si>
  <si>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</si>
  <si>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</si>
  <si>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</si>
  <si>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</si>
  <si>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</si>
  <si>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</si>
  <si>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</si>
  <si>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</si>
  <si>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</si>
  <si>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</si>
  <si>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</si>
  <si>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</si>
  <si>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</si>
  <si>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</si>
  <si>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</si>
  <si>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</si>
  <si>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</si>
  <si>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</si>
  <si>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</si>
  <si>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</si>
  <si>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</si>
  <si>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</si>
  <si>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</si>
  <si>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</si>
  <si>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</si>
  <si>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23,13</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</si>
  <si>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</si>
  <si>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</si>
  <si>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</si>
  <si>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</si>
  <si>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</si>
  <si>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</si>
  <si>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</si>
  <si>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</si>
  <si>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19,61</t>
  </si>
  <si>
    <t>AUXILIAR DE TOPÓGRAFO COM ENCARGOS COMPLEMENTARES</t>
  </si>
  <si>
    <t>AUXILIAR TÉCNICO DE ENGENHARIA COM ENCARGOS COMPLEMENTARES</t>
  </si>
  <si>
    <t>AZULEJISTA OU LADRILHISTA COM ENCARGOS COMPLEMENTARES</t>
  </si>
  <si>
    <t>BLASTER, DINAMITADOR OU CABO DE FOGO COM ENCARGOS COMPLEMENTARES</t>
  </si>
  <si>
    <t>25,80</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</si>
  <si>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</si>
  <si>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</si>
  <si>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</si>
  <si>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</si>
  <si>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</si>
  <si>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</si>
  <si>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</si>
  <si>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</si>
  <si>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</si>
  <si>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</si>
  <si>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</si>
  <si>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</si>
  <si>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</si>
  <si>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</si>
  <si>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</si>
  <si>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</si>
  <si>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</si>
  <si>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</si>
  <si>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</si>
  <si>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</si>
  <si>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</si>
  <si>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</si>
  <si>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</si>
  <si>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26,20</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</si>
  <si>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</si>
  <si>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</si>
  <si>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</si>
  <si>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</si>
  <si>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</si>
  <si>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</si>
  <si>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</si>
  <si>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</si>
  <si>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</si>
  <si>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</si>
  <si>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</si>
  <si>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</si>
  <si>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</si>
  <si>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</si>
  <si>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</si>
  <si>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</si>
  <si>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</si>
  <si>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</si>
  <si>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</si>
  <si>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</si>
  <si>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</si>
  <si>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</si>
  <si>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</si>
  <si>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</si>
  <si>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</si>
  <si>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</si>
  <si>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</si>
  <si>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</si>
  <si>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</si>
  <si>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</si>
  <si>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</si>
  <si>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28,39</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</si>
  <si>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</si>
  <si>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</si>
  <si>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</si>
  <si>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</si>
  <si>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</si>
  <si>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31,59</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</si>
  <si>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</si>
  <si>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</si>
  <si>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</si>
  <si>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</si>
  <si>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</si>
  <si>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</si>
  <si>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</si>
  <si>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</si>
  <si>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</si>
  <si>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</si>
  <si>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</si>
  <si>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</si>
  <si>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</si>
  <si>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</si>
  <si>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</si>
  <si>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0,19</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</si>
  <si>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</si>
  <si>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</si>
  <si>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</si>
  <si>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</si>
  <si>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</si>
  <si>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</si>
  <si>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</si>
  <si>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</si>
  <si>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</si>
  <si>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</si>
  <si>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0,27</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</si>
  <si>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</si>
  <si>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</si>
  <si>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</si>
  <si>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</si>
  <si>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</si>
  <si>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</si>
  <si>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</si>
  <si>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</si>
  <si>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</si>
  <si>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</si>
  <si>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</si>
  <si>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</si>
  <si>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0,83</t>
  </si>
  <si>
    <t>0,85</t>
  </si>
  <si>
    <t>CURSO DE CAPACITAÇÃO PARA ELETROTÉCNICO (ENCARGOS COMPLEMENTARES) - HORISTA</t>
  </si>
  <si>
    <t>1,08</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</si>
  <si>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</si>
  <si>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</si>
  <si>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</si>
  <si>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</si>
  <si>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</si>
  <si>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</si>
  <si>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</si>
  <si>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</si>
  <si>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</si>
  <si>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</si>
  <si>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</si>
  <si>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</si>
  <si>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</si>
  <si>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</si>
  <si>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</si>
  <si>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</si>
  <si>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</si>
  <si>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</si>
  <si>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</si>
  <si>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</si>
  <si>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</si>
  <si>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</si>
  <si>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0,55</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</si>
  <si>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</si>
  <si>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</si>
  <si>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</si>
  <si>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</si>
  <si>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</si>
  <si>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</si>
  <si>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</si>
  <si>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0,17</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</si>
  <si>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</si>
  <si>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</si>
  <si>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</si>
  <si>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</si>
  <si>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</si>
  <si>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</si>
  <si>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</si>
  <si>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</si>
  <si>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</si>
  <si>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</si>
  <si>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</si>
  <si>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</si>
  <si>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</si>
  <si>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</si>
  <si>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</si>
  <si>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</si>
  <si>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</si>
  <si>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</si>
  <si>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</si>
  <si>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</si>
  <si>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</si>
  <si>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</si>
  <si>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</si>
  <si>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</si>
  <si>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</si>
  <si>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</si>
  <si>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0,15</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</si>
  <si>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</si>
  <si>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</si>
  <si>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</si>
  <si>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</si>
  <si>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</si>
  <si>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1,77</t>
  </si>
  <si>
    <t>CURSO DE CAPACITAÇÃO PARA ENGENHEIRO CIVIL DE OBRA SÊNIOR (ENCARGOS COMPLEMENTARES) - HORISTA</t>
  </si>
  <si>
    <t>2,21</t>
  </si>
  <si>
    <t>CURSO DE CAPACITAÇÃO PARA MESTRE DE OBRAS (ENCARGOS COMPLEMENTARES) - HORISTA</t>
  </si>
  <si>
    <t>CURSO DE CAPACITAÇÃO PARA TOPÓGRAFO (ENCARGOS COMPLEMENTARES) - HORISTA</t>
  </si>
  <si>
    <t>CURSO DE CAPACITAÇÃO  PARA MOTORISTA DE CAMINHÃO (ENCARGOS COMPLEMENTARES) - MENSALISTA</t>
  </si>
  <si>
    <t>18,65</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</si>
  <si>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</si>
  <si>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</si>
  <si>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</si>
  <si>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</si>
  <si>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</si>
  <si>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</si>
  <si>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</si>
  <si>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</si>
  <si>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</si>
  <si>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</si>
  <si>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</si>
  <si>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</si>
  <si>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</si>
  <si>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</si>
  <si>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</si>
  <si>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22,59</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</si>
  <si>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</si>
  <si>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</si>
  <si>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</si>
  <si>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</si>
  <si>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</si>
  <si>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20,96</t>
  </si>
  <si>
    <t>AJUDANTE DE PINTOR COM ENCARGOS COMPLEMENTARES</t>
  </si>
  <si>
    <t>AUXILIAR DE AZULEJISTA COM ENCARGOS COMPLEMENTARES</t>
  </si>
  <si>
    <t>20,23</t>
  </si>
  <si>
    <t>MONTADOR DE ELETROELETRÔNICOS COM ENCARGOS COMPLEMENTARES</t>
  </si>
  <si>
    <t>MECÂNICO DE REFRIGERAÇÃO COM ENCARGOS COMPLEMENTARES</t>
  </si>
  <si>
    <t>TÉCNICO EM SEGURANÇA DO TRABALHO COM ENCARGOS COMPLEMENTARES</t>
  </si>
  <si>
    <t>13,36</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</si>
  <si>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</si>
  <si>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</si>
  <si>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</si>
  <si>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</si>
  <si>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</si>
  <si>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</si>
  <si>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</si>
  <si>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</si>
  <si>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28,08</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</si>
  <si>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</si>
  <si>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</si>
  <si>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</si>
  <si>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</si>
  <si>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34,32</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</si>
  <si>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</si>
  <si>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</si>
  <si>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</si>
  <si>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</si>
  <si>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</si>
  <si>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</si>
  <si>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</si>
  <si>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22,48</t>
  </si>
  <si>
    <t>CURSO DE CAPACITAÇÃO PARA AUXILIAR DE TOPÓGRAFO (ENCARGOS COMPLEMENTARES) - MENSALISTA</t>
  </si>
  <si>
    <t>21,48</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</si>
  <si>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</si>
  <si>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</si>
  <si>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</si>
  <si>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</si>
  <si>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</si>
  <si>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</si>
  <si>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</si>
  <si>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</si>
  <si>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</si>
  <si>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</si>
  <si>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</si>
  <si>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</si>
  <si>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</si>
  <si>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</si>
  <si>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</si>
  <si>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</si>
  <si>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63,10</t>
  </si>
  <si>
    <t>CURSO DE CAPACITAÇÃO PARA MOTORISTA DE CAMINHAO-BASCULANTE (ENCARGOS COMPLEMENTARES) - MENSALISTA</t>
  </si>
  <si>
    <t>17,83</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</si>
  <si>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</si>
  <si>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</si>
  <si>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</si>
  <si>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</si>
  <si>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</si>
  <si>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</si>
  <si>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</si>
  <si>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</si>
  <si>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</si>
  <si>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</si>
  <si>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</si>
  <si>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</si>
  <si>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</si>
  <si>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</si>
  <si>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</si>
  <si>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</si>
  <si>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</si>
  <si>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</si>
  <si>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49,84</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</si>
  <si>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</si>
  <si>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</si>
  <si>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</si>
  <si>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</si>
  <si>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</si>
  <si>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</si>
  <si>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</si>
  <si>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</si>
  <si>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</si>
  <si>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23,36</t>
  </si>
  <si>
    <t>CURSO DE CAPACITAÇÃO PARA OPERADOR DE USINA DE ASFALTO, DE SOLOS OU DE CONCRETO (ENCARGOS COMPLEMENTARES) - MENSALISTA</t>
  </si>
  <si>
    <t>CURSO DE CAPACITAÇÃO PARA PASTILHEIRO (ENCARGOS COMPLEMENTARES) - MENSALISTA</t>
  </si>
  <si>
    <t>43,93</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</si>
  <si>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</si>
  <si>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</si>
  <si>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</si>
  <si>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</si>
  <si>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</si>
  <si>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</si>
  <si>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</si>
  <si>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</si>
  <si>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</si>
  <si>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</si>
  <si>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</si>
  <si>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</si>
  <si>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</si>
  <si>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</si>
  <si>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</si>
  <si>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</si>
  <si>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</si>
  <si>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</si>
  <si>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</si>
  <si>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</si>
  <si>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</si>
  <si>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</si>
  <si>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</si>
  <si>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</si>
  <si>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</si>
  <si>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</si>
  <si>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</si>
  <si>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</si>
  <si>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</si>
  <si>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</si>
  <si>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</si>
  <si>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</si>
  <si>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</si>
  <si>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</si>
  <si>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</si>
  <si>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</si>
  <si>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</si>
  <si>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</si>
  <si>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</si>
  <si>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</si>
  <si>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</si>
  <si>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</si>
  <si>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</si>
  <si>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</si>
  <si>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</si>
  <si>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</si>
  <si>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</si>
  <si>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</si>
  <si>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</si>
  <si>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</si>
  <si>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</si>
  <si>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</si>
  <si>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</si>
  <si>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ABERTURA PARA ENCAIXE DE CUBA OU LAVATORIO EM BANCADA DE MARMORE/ GRANITO OU OUTRO TIPO DE PEDRA NATURAL                                                                                                                                                                                                                                                                                                                                                                                                  </t>
  </si>
  <si>
    <t xml:space="preserve">UN    </t>
  </si>
  <si>
    <t xml:space="preserve">ABRACADEIRA DE LATAO PARA FIXACAO DE CABO PARA-RAIO, DIMENSOES 32 X 24 X 24 MM                                                                                                                                                                                                                                                                                                                                                                                                                            </t>
  </si>
  <si>
    <t>3,54</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</si>
  <si>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</si>
  <si>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</si>
  <si>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</si>
  <si>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</si>
  <si>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</si>
  <si>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</si>
  <si>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</si>
  <si>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</si>
  <si>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</si>
  <si>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3,08</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</si>
  <si>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</si>
  <si>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</si>
  <si>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</si>
  <si>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</si>
  <si>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</si>
  <si>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</si>
  <si>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</si>
  <si>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</si>
  <si>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3,56</t>
  </si>
  <si>
    <t xml:space="preserve">ABRACADEIRA EM ACO PARA AMARRACAO DE ELETRODUTOS, TIPO D, COM 3 1/2" E CUNHA DE FIXACAO                                                                                                                                                                                                                                                                                                                                                                                                                   </t>
  </si>
  <si>
    <t>6,64</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</si>
  <si>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</si>
  <si>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</si>
  <si>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</si>
  <si>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</si>
  <si>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5,54</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</si>
  <si>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</si>
  <si>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</si>
  <si>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</si>
  <si>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</si>
  <si>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17,68</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</si>
  <si>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</si>
  <si>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</si>
  <si>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</si>
  <si>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</si>
  <si>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0,96</t>
  </si>
  <si>
    <t xml:space="preserve">ABRACADEIRA EM ACO PARA AMARRACAO DE ELETRODUTOS, TIPO U SIMPLES, COM 2 1/2"                                                                                                                                                                                                                                                                                                                                                                                                                              </t>
  </si>
  <si>
    <t xml:space="preserve">ABRACADEIRA EM ACO PARA AMARRACAO DE ELETRODUTOS, TIPO U SIMPLES, COM 2"                                                                                                                                                                                                                                                                                                                                                                                                                                  </t>
  </si>
  <si>
    <t>1,89</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</si>
  <si>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</si>
  <si>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</si>
  <si>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</si>
  <si>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</si>
  <si>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5,08</t>
  </si>
  <si>
    <t xml:space="preserve">ABRACADEIRA PVC, PARA CALHA PLUVIAL, DIAMETRO ENTRE *80 E 100* MM, PARA DRENAGEM PLUVIAL PREDIAL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</si>
  <si>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</si>
  <si>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</si>
  <si>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</si>
  <si>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</si>
  <si>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</si>
  <si>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</si>
  <si>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</si>
  <si>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</si>
  <si>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</si>
  <si>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7,76</t>
  </si>
  <si>
    <t xml:space="preserve">ACO CA-25, 16,0 MM, BARRA DE TRANSFERENCIA                                                                                                                                                                                                                                                                                                                                                                                                                                                                </t>
  </si>
  <si>
    <t xml:space="preserve">ACO CA-25, 20,0 MM, BARRA DE TRANSFERENCIA                                                                                                                                                                                                                                                                                                                                                                                                                                                                </t>
  </si>
  <si>
    <t>9,52</t>
  </si>
  <si>
    <t xml:space="preserve">ACO CA-25, 25,0 MM, BARRA DE TRANSFERENCIA                                                                                                                                                                                                                                                                                                                                                                                                                                                                </t>
  </si>
  <si>
    <t xml:space="preserve">ACO CA-25, 32,0 MM, BARRA DE TRANSFERENCIA                                                                                                                                                                                                                                                                                                                                                                                                                                                                </t>
  </si>
  <si>
    <t>10,08</t>
  </si>
  <si>
    <t xml:space="preserve">ACO CA-25, 32,0 MM, VERGALHAO                                                                                                                                                                                                                                                                                                                                                                                                                                                                             </t>
  </si>
  <si>
    <t>8,75</t>
  </si>
  <si>
    <t xml:space="preserve">ACO CA-25, 6,3 MM OU 8,0 MM, VERGALHAO                                                                                                                                                                                                                                                                                                                                                                                                                                                                    </t>
  </si>
  <si>
    <t>6,93</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</si>
  <si>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</si>
  <si>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</si>
  <si>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</si>
  <si>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</si>
  <si>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</si>
  <si>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</si>
  <si>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</si>
  <si>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</si>
  <si>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7,67</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</si>
  <si>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</si>
  <si>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</si>
  <si>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</si>
  <si>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</si>
  <si>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</si>
  <si>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23,72</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</si>
  <si>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</si>
  <si>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</si>
  <si>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</si>
  <si>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</si>
  <si>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</si>
  <si>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</si>
  <si>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</si>
  <si>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</si>
  <si>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</si>
  <si>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</si>
  <si>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20,97</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</si>
  <si>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</si>
  <si>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</si>
  <si>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</si>
  <si>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8,23</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</si>
  <si>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</si>
  <si>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</si>
  <si>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61,71</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</si>
  <si>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</si>
  <si>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</si>
  <si>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</si>
  <si>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</si>
  <si>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</si>
  <si>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6,46</t>
  </si>
  <si>
    <t xml:space="preserve">ADAPTADOR PVC SOLDAVEL CURTO COM BOLSA E ROSCA, 40 MM X 1 1/4", PARA AGUA FRIA                                                                                                                                                                                                                                                                                                                                                                                                                            </t>
  </si>
  <si>
    <t>3,84</t>
  </si>
  <si>
    <t xml:space="preserve">ADAPTADOR PVC SOLDAVEL CURTO COM BOLSA E ROSCA, 50 MM X 1 1/4", PARA AGUA FRIA                                                                                                                                                                                                                                                                                                                                                                                                                            </t>
  </si>
  <si>
    <t>8,74</t>
  </si>
  <si>
    <t xml:space="preserve">ADAPTADOR PVC SOLDAVEL CURTO COM BOLSA E ROSCA, 50 MM X1 1/2", PARA AGUA FRIA                                                                                                                                                                                                                                                                                                                                                                                                                             </t>
  </si>
  <si>
    <t xml:space="preserve">ADAPTADOR PVC SOLDAVEL CURTO COM BOLSA E ROSCA, 60 MM X 2", PARA AGUA FRIA                                                                                                                                                                                                                                                                                                                                                                                                                                </t>
  </si>
  <si>
    <t>11,59</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</si>
  <si>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</si>
  <si>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</si>
  <si>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</si>
  <si>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</si>
  <si>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</si>
  <si>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19,24</t>
  </si>
  <si>
    <t xml:space="preserve">ADAPTADOR PVC SOLDAVEL, COM FLANGE E ANEL DE VEDACAO, 40 MM X 1 1/4", PARA CAIXA D'AGUA                                                                                                                                                                                                                                                                                                                                                                                                                   </t>
  </si>
  <si>
    <t xml:space="preserve">ADAPTADOR PVC SOLDAVEL, COM FLANGE E ANEL DE VEDACAO, 50 MM X 1 1/2", PARA CAIXA D'AGUA                                                                                                                                                                                                                                                                                                                                                                                                                   </t>
  </si>
  <si>
    <t>11,26</t>
  </si>
  <si>
    <t xml:space="preserve">ADAPTADOR PVC, COM REGISTRO, PARA PEAD, 20 MM X 3/4", PARA LIGACAO PREDIAL DE AGUA                                                                                                                                                                                                                                                                                                                                                                                                                        </t>
  </si>
  <si>
    <t xml:space="preserve">ADAPTADOR PVC, ROSCAVEL, COM FLANGES E ANEL DE VEDACAO, 1 1/2", PARA CAIXA D'AGUA                                                                                                                                                                                                                                                                                                                                                                                                                         </t>
  </si>
  <si>
    <t>16,15</t>
  </si>
  <si>
    <t>16,95</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</si>
  <si>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</si>
  <si>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</si>
  <si>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</si>
  <si>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</si>
  <si>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</si>
  <si>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</si>
  <si>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</si>
  <si>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</si>
  <si>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</si>
  <si>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</si>
  <si>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</si>
  <si>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</si>
  <si>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</si>
  <si>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</si>
  <si>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</si>
  <si>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</si>
  <si>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6,82</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</si>
  <si>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</si>
  <si>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</si>
  <si>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</si>
  <si>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</si>
  <si>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</si>
  <si>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</si>
  <si>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</si>
  <si>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</si>
  <si>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</si>
  <si>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</si>
  <si>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</si>
  <si>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</si>
  <si>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</si>
  <si>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</si>
  <si>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</si>
  <si>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</si>
  <si>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</si>
  <si>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</si>
  <si>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</si>
  <si>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</si>
  <si>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</si>
  <si>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</si>
  <si>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</si>
  <si>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</si>
  <si>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</si>
  <si>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</si>
  <si>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</si>
  <si>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</si>
  <si>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</si>
  <si>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</si>
  <si>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</si>
  <si>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</si>
  <si>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CRIMPAR RJ11, RJ12 E RJ45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</si>
  <si>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</si>
  <si>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</si>
  <si>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</si>
  <si>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</si>
  <si>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</si>
  <si>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</si>
  <si>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</si>
  <si>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2.271,00</t>
  </si>
  <si>
    <t xml:space="preserve">ANEL BORRACHA PARA TUBO ESGOTO PREDIAL, DN 100 MM (NBR 5688)                                                                                                                                                                                                                                                                                                                                                                                                                                              </t>
  </si>
  <si>
    <t xml:space="preserve">ANEL BORRACHA PARA TUBO ESGOTO PREDIAL, DN 50 MM (NBR 5688)                                                                                                                                                                                                                                                                                                                                                                                                                                               </t>
  </si>
  <si>
    <t xml:space="preserve">ANEL BORRACHA PARA TUBO ESGOTO PREDIAL, DN 75 MM (NBR 5688)                                                                                                                                                                                                                                                                                                                                                                                                                                               </t>
  </si>
  <si>
    <t>2,49</t>
  </si>
  <si>
    <t xml:space="preserve">ANEL BORRACHA, DN 100 MM, PARA TUBO SERIE REFORCADA ESGOTO PREDIAL                                                                                                                                                                                                                                                                                                                                                                                                                                        </t>
  </si>
  <si>
    <t xml:space="preserve">ANEL BORRACHA, DN 150 MM, PARA TUBO SERIE REFORCADA ESGOTO PREDIAL                                                                                                                                                                                                                                                                                                                                                                                                                                        </t>
  </si>
  <si>
    <t>12,18</t>
  </si>
  <si>
    <t xml:space="preserve">ANEL BORRACHA, DN 50 MM, PARA TUBO SERIE REFORCADA ESGOTO PREDIAL                                                                                                                                                                                                                                                                                                                                                                                                                                         </t>
  </si>
  <si>
    <t>2,22</t>
  </si>
  <si>
    <t xml:space="preserve">ANEL BORRACHA, DN 75 MM, PARA TUBO SERIE REFORCADA ESGOTO PREDIAL                                                                                                                                                                                                                                                                                                                                                                                                                                         </t>
  </si>
  <si>
    <t xml:space="preserve">ANEL BORRACHA, PARA TUBO PVC DEFOFO, DN 100 MM (NBR 7665)                                                                                                                                                                                                                                                                                                                                                                                                                                                 </t>
  </si>
  <si>
    <t xml:space="preserve">ANEL BORRACHA, PARA TUBO PVC DEFOFO, DN 150 MM (NBR 7665)                                                                                                                                                                                                                                                                                                                                                                                                                                                 </t>
  </si>
  <si>
    <t>20,22</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</si>
  <si>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</si>
  <si>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</si>
  <si>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</si>
  <si>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</si>
  <si>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</si>
  <si>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</si>
  <si>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</si>
  <si>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</si>
  <si>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</si>
  <si>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2,34</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</si>
  <si>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</si>
  <si>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</si>
  <si>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</si>
  <si>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</si>
  <si>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</si>
  <si>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</si>
  <si>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</si>
  <si>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</si>
  <si>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</si>
  <si>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</si>
  <si>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</si>
  <si>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</si>
  <si>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</si>
  <si>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</si>
  <si>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</si>
  <si>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</si>
  <si>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</si>
  <si>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</si>
  <si>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</si>
  <si>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</si>
  <si>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</si>
  <si>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</si>
  <si>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</si>
  <si>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</si>
  <si>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72,60</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</si>
  <si>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</si>
  <si>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</si>
  <si>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</si>
  <si>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</si>
  <si>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</si>
  <si>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</si>
  <si>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</si>
  <si>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</si>
  <si>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</si>
  <si>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</si>
  <si>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</si>
  <si>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</si>
  <si>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</si>
  <si>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</si>
  <si>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</si>
  <si>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</si>
  <si>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</si>
  <si>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</si>
  <si>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</si>
  <si>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</si>
  <si>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</si>
  <si>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3.017,41</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</si>
  <si>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</si>
  <si>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</si>
  <si>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</si>
  <si>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</si>
  <si>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</si>
  <si>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</si>
  <si>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OLEO BPF (FLUIDO) TERMICO, CAPACIDADE DE 300.000  KCAL/H                                                                                                                                                                                                                                                                                                                                                                                                                                     </t>
  </si>
  <si>
    <t>318.204,48</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</si>
  <si>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</si>
  <si>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</si>
  <si>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</si>
  <si>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</si>
  <si>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</si>
  <si>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</si>
  <si>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</si>
  <si>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</si>
  <si>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</si>
  <si>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</si>
  <si>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</si>
  <si>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</si>
  <si>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</si>
  <si>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</si>
  <si>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</si>
  <si>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</si>
  <si>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</si>
  <si>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</si>
  <si>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</si>
  <si>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</si>
  <si>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</si>
  <si>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</si>
  <si>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</si>
  <si>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</si>
  <si>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</si>
  <si>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</si>
  <si>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</si>
  <si>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</si>
  <si>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</si>
  <si>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</si>
  <si>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</si>
  <si>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</si>
  <si>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</si>
  <si>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</si>
  <si>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</si>
  <si>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</si>
  <si>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</si>
  <si>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</si>
  <si>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</si>
  <si>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</si>
  <si>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</si>
  <si>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</si>
  <si>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</si>
  <si>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31,98</t>
  </si>
  <si>
    <t xml:space="preserve">ARAME DE AMARRACAO PARA GABIAO GALVANIZADO, DIAMETRO 2,2 MM                                                                                                                                                                                                                                                                                                                                                                                                                                               </t>
  </si>
  <si>
    <t xml:space="preserve">ARAME FARPADO GALVANIZADO, 14 BWG (2,11 MM), CLASSE 250                                                                                                                                                                                                                                                                                                                                                                                                                                                   </t>
  </si>
  <si>
    <t>1,65</t>
  </si>
  <si>
    <t xml:space="preserve">ARAME FARPADO GALVANIZADO, 16 BWG (1,65 MM), CLASSE 250                                                                                                                                                                                                                                                                                                                                                                                                                                                   </t>
  </si>
  <si>
    <t xml:space="preserve">ARAME GALVANIZADO 12 BWG, D = 2,76 MM (0,048 KG/M) OU 14 BWG, D = 2,11 MM (0,026 KG/M)                                                                                                                                                                                                                                                                                                                                                                                                                    </t>
  </si>
  <si>
    <t>27,00</t>
  </si>
  <si>
    <t xml:space="preserve">ARAME GALVANIZADO 16 BWG, D = 1,65MM (0,0166 KG/M)                                                                                                                                                                                                                                                                                                                                                                                                                                                        </t>
  </si>
  <si>
    <t xml:space="preserve">ARAME GALVANIZADO 18 BWG, D = 1,24MM (0,009 KG/M)                                                                                                                                                                                                                                                                                                                                                                                                                                                         </t>
  </si>
  <si>
    <t xml:space="preserve">ARAME GALVANIZADO 6 BWG, D = 5,16 MM (0,157 KG/M), OU 8 BWG, D = 4,19 MM (0,101 KG/M), OU 10 BWG, D = 3,40 MM (0,0713 KG/M)                                                                                                                                                                                                                                                                                                                                                                               </t>
  </si>
  <si>
    <t>31,36</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</si>
  <si>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</si>
  <si>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</si>
  <si>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</si>
  <si>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</si>
  <si>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</si>
  <si>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</si>
  <si>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</si>
  <si>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</si>
  <si>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</si>
  <si>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</si>
  <si>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</si>
  <si>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</si>
  <si>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</si>
  <si>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</si>
  <si>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</si>
  <si>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</si>
  <si>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</si>
  <si>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3,51</t>
  </si>
  <si>
    <t xml:space="preserve">ARGAMASSA POLIMERICA IMPERMEABILIZANTE SEMIFLEXIVEL, BICOMPONENTE, A BASE DE CIMENTO E ADITIVOS                                                                                                                                                                                                                                                                                                                                                                                                           </t>
  </si>
  <si>
    <t xml:space="preserve">ARGAMASSA PRONTA PARA CONTRAPISO                                                                                                                                                                                                                                                                                                                                                                                                                                                                          </t>
  </si>
  <si>
    <t>0,68</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</si>
  <si>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</si>
  <si>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</si>
  <si>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</si>
  <si>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</si>
  <si>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</si>
  <si>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</si>
  <si>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</si>
  <si>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</si>
  <si>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</si>
  <si>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</si>
  <si>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</si>
  <si>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</si>
  <si>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</si>
  <si>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</si>
  <si>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21,35</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</si>
  <si>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</si>
  <si>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</si>
  <si>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</si>
  <si>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</si>
  <si>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</si>
  <si>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</si>
  <si>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</si>
  <si>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1,96</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</si>
  <si>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</si>
  <si>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</si>
  <si>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</si>
  <si>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</si>
  <si>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</si>
  <si>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2,86</t>
  </si>
  <si>
    <t xml:space="preserve">ARRUELA EM ALUMINIO, COM ROSCA, DE 3/4", PARA ELETRODUTO                                                                                                                                                                                                                                                                                                                                                                                                                                                  </t>
  </si>
  <si>
    <t xml:space="preserve">ARRUELA EM ALUMINIO, COM ROSCA, DE 3/8", PARA ELETRODUTO                                                                                                                                                                                                                                                                                                                                                                                                                                                  </t>
  </si>
  <si>
    <t xml:space="preserve">ARRUELA EM ALUMINIO, COM ROSCA, DE 3", PARA ELETRODUTO                                                                                                                                                                                                                                                                                                                                                                                                                                                    </t>
  </si>
  <si>
    <t>7,39</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</si>
  <si>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</si>
  <si>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</si>
  <si>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</si>
  <si>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</si>
  <si>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</si>
  <si>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</si>
  <si>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</si>
  <si>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</si>
  <si>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</si>
  <si>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AUTOMATICO DE BOIA SUPERIOR / INFERIOR, *15* A / 250 V                                                                                                                                                                                                                                                                                                                                                                                                                                                    </t>
  </si>
  <si>
    <t>18,84</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</si>
  <si>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</si>
  <si>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</si>
  <si>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</si>
  <si>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</si>
  <si>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</si>
  <si>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</si>
  <si>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</si>
  <si>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</si>
  <si>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</si>
  <si>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</si>
  <si>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</si>
  <si>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</si>
  <si>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</si>
  <si>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</si>
  <si>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</si>
  <si>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18,52</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</si>
  <si>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</si>
  <si>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</si>
  <si>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</si>
  <si>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</si>
  <si>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</si>
  <si>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23,15</t>
  </si>
  <si>
    <t xml:space="preserve">AZULEJISTA OU LADRILHEIRO (MENSALISTA)                                                                                                                                                                                                                                                                                                                                                                                                                                                                    </t>
  </si>
  <si>
    <t xml:space="preserve">BACIA SANITARIA (VASO) COM CAIXA ACOPLADA, SIFAO APARENTE, DE LOUCA BRANCA (SEM ASSENTO)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</si>
  <si>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</si>
  <si>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</si>
  <si>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</si>
  <si>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</si>
  <si>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</si>
  <si>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</si>
  <si>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</si>
  <si>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</si>
  <si>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</si>
  <si>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</si>
  <si>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</si>
  <si>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</si>
  <si>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</si>
  <si>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</si>
  <si>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</si>
  <si>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</si>
  <si>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</si>
  <si>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</si>
  <si>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</si>
  <si>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</si>
  <si>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</si>
  <si>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952,70</t>
  </si>
  <si>
    <t xml:space="preserve">BANCO COM ENCOSTO, 1,60M* DE COMPRIMENTO, EM TUBO DE ACO CARBONO E PINTURA NO PROCESSO ELETROSTATICO - PARA ACADEMIA AO AR LIVRE / ACADEMIA DA TERCEIRA IDADE - ATI                                                                                                                                                                                                                                                                                                                                       </t>
  </si>
  <si>
    <t>1.207,84</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</si>
  <si>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</si>
  <si>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</si>
  <si>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</si>
  <si>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</si>
  <si>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</si>
  <si>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</si>
  <si>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</si>
  <si>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</si>
  <si>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8,24</t>
  </si>
  <si>
    <t xml:space="preserve">BARRA DE ACO CHATO, RETANGULAR, 19,05 MM X 3,17 MM (L X E), 0,47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</si>
  <si>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</si>
  <si>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</si>
  <si>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</si>
  <si>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</si>
  <si>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</si>
  <si>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</si>
  <si>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</si>
  <si>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</si>
  <si>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</si>
  <si>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</si>
  <si>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421,98</t>
  </si>
  <si>
    <t xml:space="preserve">BARRA DE APOIO EM "L", EM ACO INOX POLIDO 80 X 80 CM, DIAMETRO MINIMO 3 CM                                                                                                                                                                                                                                                                                                                                                                                                                                </t>
  </si>
  <si>
    <t>484,29</t>
  </si>
  <si>
    <t xml:space="preserve">BARRA DE APOIO LATERAL ARTICULADA, COM TRAVA, EM ACO INOX POLIDO, 70 CM, DIAMETRO MINIMO 3 CM                                                                                                                                                                                                                                                                                                                                                                                                             </t>
  </si>
  <si>
    <t>523,98</t>
  </si>
  <si>
    <t xml:space="preserve">BARRA DE APOIO RETA, EM ACO INOX POLIDO, COMPRIMENTO 60CM, DIAMETRO MINIMO 3 CM                                                                                                                                                                                                                                                                                                                                                                                                                           </t>
  </si>
  <si>
    <t>185,78</t>
  </si>
  <si>
    <t xml:space="preserve">BARRA DE APOIO RETA, EM ACO INOX POLIDO, COMPRIMENTO 70CM, DIAMETRO MINIMO 3 CM                                                                                                                                                                                                                                                                                                                                                                                                                           </t>
  </si>
  <si>
    <t>206,33</t>
  </si>
  <si>
    <t xml:space="preserve">BARRA DE APOIO RETA, EM ACO INOX POLIDO, COMPRIMENTO 80CM, DIAMETRO MINIMO 3 CM                                                                                                                                                                                                                                                                                                                                                                                                                           </t>
  </si>
  <si>
    <t>220,00</t>
  </si>
  <si>
    <t xml:space="preserve">BARRA DE APOIO RETA, EM ACO INOX POLIDO, COMPRIMENTO 90 CM, DIAMETRO MINIMO 3 CM                                                                                                                                                                                                                                                                                                                                                                                                                          </t>
  </si>
  <si>
    <t>230,49</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</si>
  <si>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</si>
  <si>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</si>
  <si>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</si>
  <si>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</si>
  <si>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</si>
  <si>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</si>
  <si>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53,12</t>
  </si>
  <si>
    <t xml:space="preserve">BASE PARA MASTRO DE PARA-RAIOS DIAMETRO NOMINAL 2"                                                                                                                                                                                                                                                                                                                                                                                                                                                        </t>
  </si>
  <si>
    <t xml:space="preserve">BASE PARA RELE COM SUPORTE METALICO                                                                                                                                                                                                                                                                                                                                                                                                                                                                       </t>
  </si>
  <si>
    <t xml:space="preserve">BASTIDOR PARA BLOCO M10                                                                                                                                                                                                                                                                                                                                                                                                                                                                                   </t>
  </si>
  <si>
    <t>6,68</t>
  </si>
  <si>
    <t xml:space="preserve">BATE-ESTACAS POR GRAVIDADE, POTENCIA160 HP, PESO DO MARTELO ATE 3 TONELADAS                                                                                                                                                                                                                                                                                                                                                                                                                               </t>
  </si>
  <si>
    <t xml:space="preserve">JG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</si>
  <si>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</si>
  <si>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</si>
  <si>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</si>
  <si>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</si>
  <si>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</si>
  <si>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</si>
  <si>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</si>
  <si>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</si>
  <si>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</si>
  <si>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</si>
  <si>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</si>
  <si>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2,53</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</si>
  <si>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</si>
  <si>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</si>
  <si>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</si>
  <si>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</si>
  <si>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4,51</t>
  </si>
  <si>
    <t xml:space="preserve">BLOCO DE CONCRETO ESTRUTURAL 14 X 19 X 29 CM, FBK 14 MPA (NBR 6136)                                                                                                                                                                                                                                                                                                                                                                                                                                       </t>
  </si>
  <si>
    <t>4,72</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</si>
  <si>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</si>
  <si>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</si>
  <si>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</si>
  <si>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</si>
  <si>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</si>
  <si>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</si>
  <si>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</si>
  <si>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</si>
  <si>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</si>
  <si>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4,08</t>
  </si>
  <si>
    <t xml:space="preserve">BLOCO DE CONCRETO ESTRUTURAL 14 X 19 X 39 CM, FBK 6 MPA (NBR 6136)                                                                                                                                                                                                                                                                                                                                                                                                                                        </t>
  </si>
  <si>
    <t xml:space="preserve">BLOCO DE CONCRETO ESTRUTURAL 14 X 19 X 39 CM, FBK 8 MPA (NBR 6136)                                                                                                                                                                                                                                                                                                                                                                                                                                        </t>
  </si>
  <si>
    <t>4,33</t>
  </si>
  <si>
    <t xml:space="preserve">BLOCO DE CONCRETO ESTRUTURAL 14 X 19 X 39, FCK 16 MPA (NBR 6136)                                                                                                                                                                                                                                                                                                                                                                                                                                          </t>
  </si>
  <si>
    <t xml:space="preserve">BLOCO DE CONCRETO ESTRUTURAL 19 X 19 X 39 CM, FBK 10 MPA (NBR 6136)                                                                                                                                                                                                                                                                                                                                                                                                                                       </t>
  </si>
  <si>
    <t>6,32</t>
  </si>
  <si>
    <t xml:space="preserve">BLOCO DE CONCRETO ESTRUTURAL 19 X 19 X 39 CM, FBK 12 MPA (NBR 6136)                                                                                                                                                                                                                                                                                                                                                                                                                                       </t>
  </si>
  <si>
    <t xml:space="preserve">BLOCO DE CONCRETO ESTRUTURAL 19 X 19 X 39 CM, FBK 14 MPA (NBR 6136)                                                                                                                                                                                                                                                                                                                                                                                                                                       </t>
  </si>
  <si>
    <t>7,15</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</si>
  <si>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</si>
  <si>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</si>
  <si>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</si>
  <si>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</si>
  <si>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</si>
  <si>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</si>
  <si>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</si>
  <si>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60,06</t>
  </si>
  <si>
    <t xml:space="preserve">BLOCO DE GESSO VAZADO, BRANCO, E = *7* CM, DIMENSOES *67 X 50* CM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</si>
  <si>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</si>
  <si>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</si>
  <si>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</si>
  <si>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3,71</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</si>
  <si>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</si>
  <si>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</si>
  <si>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</si>
  <si>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</si>
  <si>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</si>
  <si>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</si>
  <si>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</si>
  <si>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</si>
  <si>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2,61</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</si>
  <si>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</si>
  <si>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</si>
  <si>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</si>
  <si>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MONOFASICO 0,50 CV DIAMETRO DE SUCCAO X ELEVACAO 3/4" X 3/4", MONOESTAGIO, DIAMETRO DOS ROTORES 114 MM, HM/Q: 2 M / 2,99 M3/H A 24 M / 0,71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</si>
  <si>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</si>
  <si>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</si>
  <si>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</si>
  <si>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</si>
  <si>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</si>
  <si>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</si>
  <si>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</si>
  <si>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</si>
  <si>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</si>
  <si>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</si>
  <si>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</si>
  <si>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</si>
  <si>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</si>
  <si>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</si>
  <si>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</si>
  <si>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</si>
  <si>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</si>
  <si>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</si>
  <si>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PARA INJECAO DE CALDA DE CIMENTO, VAZAO MAXIMA DE *100* LITROS/MINUTO, PRESSAO MAXIMA DE *70* BAR, POTENCIA DE 15 CV                                                                                                                                                                                                                                                                                                                                                                       </t>
  </si>
  <si>
    <t xml:space="preserve">BORBOLETA PARA JANELA TIPO GUILHOTINA, EM ZAMAC CROMADO                                                                                                                                                                                                                                                                                                                                                                                                                                                   </t>
  </si>
  <si>
    <t>28,47</t>
  </si>
  <si>
    <t xml:space="preserve">BOTA DE PVC PRETA, CANO MEDIO, SEM FORRO                                                                                                                                                                                                                                                                                                                                                                                                                                                                  </t>
  </si>
  <si>
    <t xml:space="preserve">BOTA DE SEGURANCA COM BIQUEIRA DE ACO E COLARINHO ACOLCHOADO                                                                                                                                                                                                                                                                                                                                                                                                                                              </t>
  </si>
  <si>
    <t>39,43</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</si>
  <si>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</si>
  <si>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</si>
  <si>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</si>
  <si>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</si>
  <si>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</si>
  <si>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</si>
  <si>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1,12</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</si>
  <si>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</si>
  <si>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</si>
  <si>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</si>
  <si>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</si>
  <si>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</si>
  <si>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</si>
  <si>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</si>
  <si>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</si>
  <si>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</si>
  <si>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</si>
  <si>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</si>
  <si>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</si>
  <si>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</si>
  <si>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</si>
  <si>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</si>
  <si>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</si>
  <si>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</si>
  <si>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</si>
  <si>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</si>
  <si>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</si>
  <si>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</si>
  <si>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</si>
  <si>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</si>
  <si>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</si>
  <si>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</si>
  <si>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</si>
  <si>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</si>
  <si>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</si>
  <si>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</si>
  <si>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</si>
  <si>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27,76</t>
  </si>
  <si>
    <t xml:space="preserve">BUCHA DE REDUCAO DE FERRO GALVANIZADO, COM ROSCA BSP, DE 2" X 1 1/4"                                                                                                                                                                                                                                                                                                                                                                                                                                      </t>
  </si>
  <si>
    <t xml:space="preserve">BUCHA DE REDUCAO DE FERRO GALVANIZADO, COM ROSCA BSP, DE 2" X 1"                                                                                                                                                                                                                                                                                                                                                                                                                                          </t>
  </si>
  <si>
    <t xml:space="preserve">BUCHA DE REDUCAO DE FERRO GALVANIZADO, COM ROSCA BSP, DE 3/4" X 1/2"                                                                                                                                                                                                                                                                                                                                                                                                                                      </t>
  </si>
  <si>
    <t>6,90</t>
  </si>
  <si>
    <t xml:space="preserve">BUCHA DE REDUCAO DE FERRO GALVANIZADO, COM ROSCA BSP, DE 3" X 1 1/2"                                                                                                                                                                                                                                                                                                                                                                                                                                      </t>
  </si>
  <si>
    <t>65,85</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</si>
  <si>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</si>
  <si>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</si>
  <si>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</si>
  <si>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</si>
  <si>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</si>
  <si>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</si>
  <si>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</si>
  <si>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</si>
  <si>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</si>
  <si>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</si>
  <si>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</si>
  <si>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</si>
  <si>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2,18</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</si>
  <si>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</si>
  <si>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</si>
  <si>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</si>
  <si>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</si>
  <si>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3,78</t>
  </si>
  <si>
    <t xml:space="preserve">BUCHA DE REDUCAO DE PVC, SOLDAVEL, LONGA, COM 50 X 25 MM, PARA AGUA FRIA PREDIAL                                                                                                                                                                                                                                                                                                                                                                                                                          </t>
  </si>
  <si>
    <t>4,40</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</si>
  <si>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</si>
  <si>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</si>
  <si>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</si>
  <si>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</si>
  <si>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</si>
  <si>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</si>
  <si>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3,27</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</si>
  <si>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</si>
  <si>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</si>
  <si>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</si>
  <si>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</si>
  <si>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</si>
  <si>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</si>
  <si>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19,64</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</si>
  <si>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</si>
  <si>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</si>
  <si>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</si>
  <si>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</si>
  <si>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</si>
  <si>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</si>
  <si>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</si>
  <si>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</si>
  <si>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</si>
  <si>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</si>
  <si>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</si>
  <si>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</si>
  <si>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</si>
  <si>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</si>
  <si>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</si>
  <si>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</si>
  <si>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</si>
  <si>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</si>
  <si>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</si>
  <si>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</si>
  <si>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</si>
  <si>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7,53</t>
  </si>
  <si>
    <t xml:space="preserve">BUCHA DE REDUCAO PVC, ROSCAVEL, 1" X 1/2"                                                                                                                                                                                                                                                                                                                                                                                                                                                                 </t>
  </si>
  <si>
    <t>3,64</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</si>
  <si>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</si>
  <si>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</si>
  <si>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</si>
  <si>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</si>
  <si>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</si>
  <si>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29,44</t>
  </si>
  <si>
    <t xml:space="preserve">BUCHA DE REDUCAO, CPVC, SOLDAVEL, 54 X 35 MM, PARA AGUA QUENTE                                                                                                                                                                                                                                                                                                                                                                                                                                            </t>
  </si>
  <si>
    <t xml:space="preserve">BUCHA DE REDUCAO, PPR, DN 25 X 20 MM, PARA AGUA QUENTE PREDIAL                                                                                                                                                                                                                                                                                                                                                                                                                                            </t>
  </si>
  <si>
    <t xml:space="preserve">BUCHA DE REDUCAO, PPR, DN 32 X 25 MM, PARA AGUA QUENTE E FRIA PREDIAL                                                                                                                                                                                                                                                                                                                                                                                                                                     </t>
  </si>
  <si>
    <t>4,56</t>
  </si>
  <si>
    <t xml:space="preserve">BUCHA DE REDUCAO, PPR, DN 40 X 25 MM, PARA AGUA QUENTE E FRIA PREDIAL                                                                                                                                                                                                                                                                                                                                                                                                                                     </t>
  </si>
  <si>
    <t>11,85</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</si>
  <si>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</si>
  <si>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</si>
  <si>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</si>
  <si>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5,62</t>
  </si>
  <si>
    <t xml:space="preserve">BUCHA EM ALUMINIO, COM ROSCA, DE 1 1/4", PARA ELETRODUTO                                                                                                                                                                                                                                                                                                                                                                                                                                                  </t>
  </si>
  <si>
    <t>2,25</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</si>
  <si>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</si>
  <si>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</si>
  <si>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</si>
  <si>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</si>
  <si>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</si>
  <si>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1,37</t>
  </si>
  <si>
    <t xml:space="preserve">BUCHA EM ALUMINIO, COM ROSCA, DE 3/8", PARA ELETRODUTO                                                                                                                                                                                                                                                                                                                                                                                                                                                    </t>
  </si>
  <si>
    <t xml:space="preserve">BUCHA EM ALUMINIO, COM ROSCA, DE 3", PARA ELETRODUTO                                                                                                                                                                                                                                                                                                                                                                                                                                                      </t>
  </si>
  <si>
    <t>9,07</t>
  </si>
  <si>
    <t xml:space="preserve">BUCHA EM ALUMINIO, COM ROSCA, DE 4", PARA ELETRODUTO                                                                                                                                                                                                                                                                                                                                                                                                                                                      </t>
  </si>
  <si>
    <t xml:space="preserve">CABECEIRA DIREITA OU ESQUERDA, PVC, PARA CALHA PLUVIAL, DIAMETRO ENTRE *119 E 170* MM, PARA DRENAGEM PLUVIAL PREDIAL                                                                                                                                                                                                                                                                                                                                                                                      </t>
  </si>
  <si>
    <t>17,35</t>
  </si>
  <si>
    <t xml:space="preserve">CABECOTE PARA ENTRADA DE LINHA DE ALIMENTACAO PARA ELETRODUTO, EM LIGA DE ALUMINIO COM ACABAMENTO ANTI CORROSIVO, COM FIXACAO POR ENCAIXE LISO DE 360 GRAUS, DE 1 1/2"                                                                                                                                                                                                                                                                                                                                    </t>
  </si>
  <si>
    <t>10,67</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</si>
  <si>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</si>
  <si>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</si>
  <si>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</si>
  <si>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</si>
  <si>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</si>
  <si>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18,16</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</si>
  <si>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</si>
  <si>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</si>
  <si>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4,35</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</si>
  <si>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</si>
  <si>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</si>
  <si>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</si>
  <si>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</si>
  <si>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16,80</t>
  </si>
  <si>
    <t xml:space="preserve">CABO COAXIAL RG59 95% DE MALHA                                                                                                                                                                                                                                                                                                                                                                                                                                                                            </t>
  </si>
  <si>
    <t>1,50</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</si>
  <si>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</si>
  <si>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</si>
  <si>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</si>
  <si>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</si>
  <si>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</si>
  <si>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</si>
  <si>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</si>
  <si>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</si>
  <si>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</si>
  <si>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</si>
  <si>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</si>
  <si>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</si>
  <si>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</si>
  <si>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</si>
  <si>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</si>
  <si>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</si>
  <si>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</si>
  <si>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4,68</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</si>
  <si>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</si>
  <si>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</si>
  <si>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</si>
  <si>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</si>
  <si>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</si>
  <si>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</si>
  <si>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</si>
  <si>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</si>
  <si>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</si>
  <si>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</si>
  <si>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</si>
  <si>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</si>
  <si>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</si>
  <si>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</si>
  <si>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</si>
  <si>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12,59</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</si>
  <si>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</si>
  <si>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</si>
  <si>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</si>
  <si>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</si>
  <si>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19,53</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</si>
  <si>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</si>
  <si>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</si>
  <si>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</si>
  <si>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</si>
  <si>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</si>
  <si>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</si>
  <si>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</si>
  <si>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</si>
  <si>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</si>
  <si>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</si>
  <si>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</si>
  <si>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</si>
  <si>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</si>
  <si>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</si>
  <si>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</si>
  <si>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</si>
  <si>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</si>
  <si>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</si>
  <si>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</si>
  <si>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</si>
  <si>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</si>
  <si>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</si>
  <si>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</si>
  <si>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</si>
  <si>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37,66</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</si>
  <si>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</si>
  <si>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</si>
  <si>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</si>
  <si>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</si>
  <si>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</si>
  <si>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</si>
  <si>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</si>
  <si>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</si>
  <si>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</si>
  <si>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</si>
  <si>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</si>
  <si>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</si>
  <si>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</si>
  <si>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</si>
  <si>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</si>
  <si>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3,21</t>
  </si>
  <si>
    <t xml:space="preserve">CABO DE REDE, PAR TRANCADO U/UTP, 4 PARES, CATEGORIA 5E (CAT 5E), ISOLAMENTO PVC (CMX)                                                                                                                                                                                                                                                                                                                                                                                                                    </t>
  </si>
  <si>
    <t xml:space="preserve">CABO DE REDE, PAR TRANCADO U/UTP, 4 PARES, CATEGORIA 5E (CAT 5E), ISOLAMENTO PVC (LSZH)                                                                                                                                                                                                                                                                                                                                                                                                                   </t>
  </si>
  <si>
    <t>4,54</t>
  </si>
  <si>
    <t xml:space="preserve">CABO DE REDE, PAR TRANCADO U/UTP, 4 PARES, CATEGORIA 6 (CAT 6), ISOLAMENTO PVC (CM)                                                                                                                                                                                                                                                                                                                                                                                                                       </t>
  </si>
  <si>
    <t xml:space="preserve">CABO DE REDE, PAR TRANCADO UTP, 4 PARES, CATEGORIA 6 (CAT 6), ISOLAMENTO PVC (LSZH)                                                                                                                                                                                                                                                                                                                                                                                                                       </t>
  </si>
  <si>
    <t>6,53</t>
  </si>
  <si>
    <t xml:space="preserve">CABO ELETRONICO CATEGORIA 6A U/UTP 23AWG X 4P                                                                                                                                                                                                                                                                                                                                                                                                                                                             </t>
  </si>
  <si>
    <t>17,21</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</si>
  <si>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</si>
  <si>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</si>
  <si>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</si>
  <si>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</si>
  <si>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</si>
  <si>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</si>
  <si>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</si>
  <si>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</si>
  <si>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</si>
  <si>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</si>
  <si>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</si>
  <si>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</si>
  <si>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</si>
  <si>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</si>
  <si>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</si>
  <si>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</si>
  <si>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</si>
  <si>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</si>
  <si>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</si>
  <si>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</si>
  <si>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</si>
  <si>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</si>
  <si>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</si>
  <si>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</si>
  <si>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</si>
  <si>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</si>
  <si>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</si>
  <si>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</si>
  <si>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5,14</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</si>
  <si>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</si>
  <si>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</si>
  <si>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</si>
  <si>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</si>
  <si>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</si>
  <si>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33,82</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</si>
  <si>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</si>
  <si>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</si>
  <si>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</si>
  <si>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</si>
  <si>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</si>
  <si>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</si>
  <si>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</si>
  <si>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</si>
  <si>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</si>
  <si>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20,90</t>
  </si>
  <si>
    <t xml:space="preserve">CADEADO SIMPLES, CORPO EM LATAO MACICO, COM LARGURA DE 35 MM E ALTURA DE APROX 30 MM, HASTE CEMENTADA (NAO LONGA), EM ACO TEMPERADO COM DIAMETRO DE APROX 6,0 MM, INCLUINDO 2 CHAVES                                                                                                                                                                                                                                                                                                                      </t>
  </si>
  <si>
    <t>31,11</t>
  </si>
  <si>
    <t xml:space="preserve">CADEADO SIMPLES, CORPO EM LATAO MACICO, COM LARGURA DE 50 MM E ALTURA DE APROX 40 MM, HASTE CEMENTADA EM ACO TEMPERADO COM DIAMETRO DE APROX 8,0 MM, INCLUINDO 2 CHAVES                                                                                                                                                                                                                                                                                                                                   </t>
  </si>
  <si>
    <t>44,45</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</si>
  <si>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</si>
  <si>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</si>
  <si>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</si>
  <si>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</si>
  <si>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</si>
  <si>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</si>
  <si>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</si>
  <si>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</si>
  <si>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</si>
  <si>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</si>
  <si>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</si>
  <si>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</si>
  <si>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</si>
  <si>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</si>
  <si>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</si>
  <si>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</si>
  <si>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</si>
  <si>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</si>
  <si>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</si>
  <si>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</si>
  <si>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</si>
  <si>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</si>
  <si>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</si>
  <si>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</si>
  <si>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</si>
  <si>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</si>
  <si>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</si>
  <si>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</si>
  <si>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</si>
  <si>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</si>
  <si>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</si>
  <si>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</si>
  <si>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</si>
  <si>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</si>
  <si>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</si>
  <si>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</si>
  <si>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</si>
  <si>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</si>
  <si>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</si>
  <si>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</si>
  <si>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</si>
  <si>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</si>
  <si>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</si>
  <si>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</si>
  <si>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</si>
  <si>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</si>
  <si>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</si>
  <si>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</si>
  <si>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</si>
  <si>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</si>
  <si>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</si>
  <si>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</si>
  <si>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1,30</t>
  </si>
  <si>
    <t xml:space="preserve">CAIXA DE LUZ "4 X 2" EM ACO ESMALTADA                                                                                                                                                                                                                                                                                                                                                                                                                                                                     </t>
  </si>
  <si>
    <t xml:space="preserve">CAIXA DE LUZ "4 X 4" EM ACO ESMALTADA                                                                                                                                                                                                                                                                                                                                                                                                                                                                     </t>
  </si>
  <si>
    <t>2,85</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</si>
  <si>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</si>
  <si>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</si>
  <si>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</si>
  <si>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</si>
  <si>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</si>
  <si>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</si>
  <si>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</si>
  <si>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</si>
  <si>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</si>
  <si>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</si>
  <si>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</si>
  <si>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</si>
  <si>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</si>
  <si>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</si>
  <si>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</si>
  <si>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</si>
  <si>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</si>
  <si>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19,23</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</si>
  <si>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</si>
  <si>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</si>
  <si>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EM PVC, DE 4" X 2", PARA ELETRODUTO FLEXIVEL CORRUGADO                                                                                                                                                                                                                                                                                                                                                                                                                                 </t>
  </si>
  <si>
    <t>2,60</t>
  </si>
  <si>
    <t xml:space="preserve">CAIXA DE PASSAGEM, EM PVC, DE 4" X 4", PARA ELETRODUTO FLEXIVEL CORRUGADO                                                                                                                                                                                                                                                                                                                                                                                                                                 </t>
  </si>
  <si>
    <t>5,18</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</si>
  <si>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</si>
  <si>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</si>
  <si>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</si>
  <si>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</si>
  <si>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OCTOGONAL DE FUNDO MOVEL, EM PVC, DE 3" X 3", PARA ELETRODUTO FLEXIVEL CORRUGADO                                                                                                                                                                                                                                                                                                                                                                                                                    </t>
  </si>
  <si>
    <t>4,66</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</si>
  <si>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</si>
  <si>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</si>
  <si>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</si>
  <si>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</si>
  <si>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</si>
  <si>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</si>
  <si>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</si>
  <si>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</si>
  <si>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</si>
  <si>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</si>
  <si>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</si>
  <si>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</si>
  <si>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</si>
  <si>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</si>
  <si>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</si>
  <si>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</si>
  <si>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</si>
  <si>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</si>
  <si>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</si>
  <si>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</si>
  <si>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</si>
  <si>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24,62</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</si>
  <si>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</si>
  <si>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</si>
  <si>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</si>
  <si>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</si>
  <si>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</si>
  <si>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</si>
  <si>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</si>
  <si>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</si>
  <si>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</si>
  <si>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</si>
  <si>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</si>
  <si>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</si>
  <si>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82,50</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</si>
  <si>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</si>
  <si>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</si>
  <si>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</si>
  <si>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</si>
  <si>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</si>
  <si>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</si>
  <si>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</si>
  <si>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</si>
  <si>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</si>
  <si>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</si>
  <si>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</si>
  <si>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</si>
  <si>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</si>
  <si>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</si>
  <si>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</si>
  <si>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</si>
  <si>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</si>
  <si>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</si>
  <si>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17,39</t>
  </si>
  <si>
    <t xml:space="preserve">CAMPAINHA CIGARRA 127 V / 220 V, CONJUNTO MONTADO PARA EMBUTIR 4" X 2" (PLACA + SUPORTE + MODULO)                                                                                                                                                                                                                                                                                                                                                                                                         </t>
  </si>
  <si>
    <t>20,54</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</si>
  <si>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</si>
  <si>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</si>
  <si>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</si>
  <si>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</si>
  <si>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</si>
  <si>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</si>
  <si>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</si>
  <si>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3,37</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</si>
  <si>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</si>
  <si>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</si>
  <si>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</si>
  <si>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</si>
  <si>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</si>
  <si>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8,06</t>
  </si>
  <si>
    <t xml:space="preserve">CANTONEIRA EM ALUMINIO, ABAS IGUAIS, LARGURA DE 25,40 MM (1"), ESPESSURA DE 3,17 MM (1/8") E PESO LINEAR DE APROXIMADAMENTE 0,408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</si>
  <si>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</si>
  <si>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</si>
  <si>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</si>
  <si>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</si>
  <si>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</si>
  <si>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</si>
  <si>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</si>
  <si>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</si>
  <si>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10,17</t>
  </si>
  <si>
    <t xml:space="preserve">CAP OU TAMPAO DE FERRO GALVANIZADO, COM ROSCA BSP, DE 2 1/2"                                                                                                                                                                                                                                                                                                                                                                                                                                              </t>
  </si>
  <si>
    <t xml:space="preserve">CAP OU TAMPAO DE FERRO GALVANIZADO, COM ROSCA BSP, DE 2"                                                                                                                                                                                                                                                                                                                                                                                                                                                  </t>
  </si>
  <si>
    <t>27,70</t>
  </si>
  <si>
    <t xml:space="preserve">CAP OU TAMPAO DE FERRO GALVANIZADO, COM ROSCA BSP, DE 3/4"                                                                                                                                                                                                                                                                                                                                                                                                                                                </t>
  </si>
  <si>
    <t xml:space="preserve">CAP OU TAMPAO DE FERRO GALVANIZADO, COM ROSCA BSP, DE 3/8"                                                                                                                                                                                                                                                                                                                                                                                                                                                </t>
  </si>
  <si>
    <t xml:space="preserve">CAP OU TAMPAO DE FERRO GALVANIZADO, COM ROSCA BSP, DE 3"                                                                                                                                                                                                                                                                                                                                                                                                                                                  </t>
  </si>
  <si>
    <t>71,21</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</si>
  <si>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</si>
  <si>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</si>
  <si>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</si>
  <si>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</si>
  <si>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5,16</t>
  </si>
  <si>
    <t>2,38</t>
  </si>
  <si>
    <t xml:space="preserve">CAP PVC, SERIE R, DN 100 MM, PARA ESGOTO PREDIAL                                                                                                                                                                                                                                                                                                                                                                                                                                                          </t>
  </si>
  <si>
    <t xml:space="preserve">CAP PVC, SERIE R, DN 150 MM, PARA ESGOTO PREDIAL                                                                                                                                                                                                                                                                                                                                                                                                                                                          </t>
  </si>
  <si>
    <t xml:space="preserve">CAP PVC, SERIE R, DN 75 MM, PARA ESGOTO PREDIAL                                                                                                                                                                                                                                                                                                                                                                                                                                                           </t>
  </si>
  <si>
    <t>11,27</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</si>
  <si>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</si>
  <si>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</si>
  <si>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</si>
  <si>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</si>
  <si>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</si>
  <si>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</si>
  <si>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2,12</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</si>
  <si>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</si>
  <si>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</si>
  <si>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</si>
  <si>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</si>
  <si>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</si>
  <si>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</si>
  <si>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</si>
  <si>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</si>
  <si>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</si>
  <si>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</si>
  <si>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</si>
  <si>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49,28</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</si>
  <si>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</si>
  <si>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</si>
  <si>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</si>
  <si>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</si>
  <si>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</si>
  <si>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33,65</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</si>
  <si>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</si>
  <si>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</si>
  <si>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</si>
  <si>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</si>
  <si>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</si>
  <si>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</si>
  <si>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</si>
  <si>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</si>
  <si>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</si>
  <si>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</si>
  <si>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CARRANCA PARA JANELA VENEZIANA DE ABRIR, EM LATAO CROMADO, SIMPLES, PARA APARAFUSAR NA PAREDE                                                                                                                                                                                                                                                                                                                                                                                                             </t>
  </si>
  <si>
    <t>20,40</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</si>
  <si>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</si>
  <si>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</si>
  <si>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</si>
  <si>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</si>
  <si>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</si>
  <si>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</si>
  <si>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</si>
  <si>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</si>
  <si>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9,02</t>
  </si>
  <si>
    <t xml:space="preserve">T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</si>
  <si>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</si>
  <si>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</si>
  <si>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</si>
  <si>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</si>
  <si>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</si>
  <si>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</si>
  <si>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</si>
  <si>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</si>
  <si>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</si>
  <si>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</si>
  <si>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</si>
  <si>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</si>
  <si>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</si>
  <si>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28,13</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</si>
  <si>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</si>
  <si>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</si>
  <si>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</si>
  <si>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</si>
  <si>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</si>
  <si>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</si>
  <si>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</si>
  <si>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</si>
  <si>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</si>
  <si>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</si>
  <si>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</si>
  <si>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</si>
  <si>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7,37</t>
  </si>
  <si>
    <t xml:space="preserve">CHAPA DE ACO GALVANIZADA BITOLA GSG 14, E = 1,95 MM (15,60 KG/M2)                                                                                                                                                                                                                                                                                                                                                                                                                                         </t>
  </si>
  <si>
    <t xml:space="preserve">CHAPA DE ACO GALVANIZADA BITOLA GSG 16, E = 1,55 MM (12,40 KG/M2)                                                                                                                                                                                                                                                                                                                                                                                                                                         </t>
  </si>
  <si>
    <t>10,55</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</si>
  <si>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</si>
  <si>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</si>
  <si>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</si>
  <si>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</si>
  <si>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</si>
  <si>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</si>
  <si>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</si>
  <si>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SAE 1020, BITOLA 1/4", E = 6,35 MM (49,85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</si>
  <si>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</si>
  <si>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</si>
  <si>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</si>
  <si>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</si>
  <si>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</si>
  <si>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</si>
  <si>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</si>
  <si>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</si>
  <si>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28,34</t>
  </si>
  <si>
    <t xml:space="preserve">CHAPA DE MDF BRANCO LISO 1 FACE, E = 9 MM, DE *2,75 X 1,85* M                                                                                                                                                                                                                                                                                                                                                                                                                                             </t>
  </si>
  <si>
    <t xml:space="preserve">CHAPA DE MDF BRANCO LISO 2 FACES, E = 12 MM, DE *2,75 X 1,85* M                                                                                                                                                                                                                                                                                                                                                                                                                                           </t>
  </si>
  <si>
    <t>40,75</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</si>
  <si>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</si>
  <si>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</si>
  <si>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</si>
  <si>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</si>
  <si>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</si>
  <si>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</si>
  <si>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</si>
  <si>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</si>
  <si>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</si>
  <si>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</si>
  <si>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</si>
  <si>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</si>
  <si>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25,20</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</si>
  <si>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</si>
  <si>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</si>
  <si>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</si>
  <si>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</si>
  <si>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</si>
  <si>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</si>
  <si>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</si>
  <si>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</si>
  <si>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</si>
  <si>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</si>
  <si>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</si>
  <si>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</si>
  <si>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111,44</t>
  </si>
  <si>
    <t>14,62</t>
  </si>
  <si>
    <t>1,64</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</si>
  <si>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</si>
  <si>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</si>
  <si>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</si>
  <si>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</si>
  <si>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</si>
  <si>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</si>
  <si>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</si>
  <si>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</si>
  <si>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</si>
  <si>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COBRE ELETROLITICO EM BARRA OU CHAPA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</si>
  <si>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</si>
  <si>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</si>
  <si>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</si>
  <si>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</si>
  <si>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</si>
  <si>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</si>
  <si>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</si>
  <si>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</si>
  <si>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</si>
  <si>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</si>
  <si>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</si>
  <si>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10,30</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</si>
  <si>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</si>
  <si>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</si>
  <si>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9.200,00</t>
  </si>
  <si>
    <t xml:space="preserve">COMPACTADOR DE SOLO TIPO PLACA VIBRATORIA REVERSIVEL, A GASOLINA 4 TEMPOS, PESO 125 A 150 KG, FORCA CENTRIF. 2500 A 2800 KGF, LARG. TRABALHO 400 A 450 MM, FREQ. VIBRACAO 4300 A 4500 RPM, VELOC. TRABALHO 15 A 20 M/MIN, POT. 5,5 A 6,0 HP                                                                                                                                                                                                                                                               </t>
  </si>
  <si>
    <t>7.723,33</t>
  </si>
  <si>
    <t xml:space="preserve">COMPACTADOR DE SOLO TIPO PLACA VIBRATORIA REVERSIVEL, A GASOLINA 4 TEMPOS, PESO 150 A 175 KG, FORCA CENTRIF. 2800 A 3100 KGF, LARG. TRABALHO DE 450 A 520 MM, FREQ. VIBRACAO 4000 A 4300 RPM, VELOC. TRABALHO DE 15 A 20 M/MIN, POT. DE 6,0 A 7,0 HP                                                                                                                                                                                                                                                      </t>
  </si>
  <si>
    <t>6.666,66</t>
  </si>
  <si>
    <t xml:space="preserve">COMPACTADOR DE SOLO, TIPO PLACA VIBRATORIA NAO REVERSIVEL, A GASOLINA 4 TEMPOS, PESO 80 A 120 KG, FORCA CENTRIF. DE 1300 A 2000 KGF, LARG. TRABALHO DE 400 A 500 MM, FREQ. VIBRACAO DE 4800 A 6000 RPM, VELOCIDADE TRABALHO DE 20 A 30 M/MIN, POT. DE 5,0 A 6,0 HP                                                                                                                                                                                                                                        </t>
  </si>
  <si>
    <t>5.153,58</t>
  </si>
  <si>
    <t xml:space="preserve">COMPACTADOR DE SOLO, TIPO PLACA VIBRATORIA REVERSIVEL, A DIESEL, PESO 700 A 820 KG, FORCA CENTRIF. DE 6.200 A 10.000 KGF, LARG. TRABALHO DE 650 A 720 MM, FREQ. VIBRACAO DE 3.000 A 3.500 RPM, VELOCIDADE TRABALHO DE 25 A 30 M/MIN, POT. DE 13,0 A 15,0 HP                                                                                                                                                                                                                                               </t>
  </si>
  <si>
    <t>91.122,46</t>
  </si>
  <si>
    <t xml:space="preserve">COMPACTADOR DE SOLO, TIPO PLACA VIBRATORIA REVERSIVEL, A GASOLINA 4 TEMPOS, PESO 160 A 265 KG, FORCA CENTRIF. DE 2750 A 4000 KGF, LARG. TRABALHO DE 430 A 550 MM, FREQ. VIBRACAO DE 4000 A 5500 RPM, VELOCIDADE TRABALHO DE 20 A 25 M/MIN, POT. DE 7,5 A 9,0 HP                                                                                                                                                                                                                                           </t>
  </si>
  <si>
    <t>11.996,87</t>
  </si>
  <si>
    <t xml:space="preserve">COMPACTADOR DE SOLOS DE PERCURSAO (SOQUETE) COM MOTOR A GASOLINA 4 TEMPOS DE 4 HP (4 CV)                                                                                                                                                                                                                                                                                                                                                                                                                  </t>
  </si>
  <si>
    <t>11.399,99</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</si>
  <si>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</si>
  <si>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</si>
  <si>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</si>
  <si>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</si>
  <si>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</si>
  <si>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</si>
  <si>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</si>
  <si>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</si>
  <si>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</si>
  <si>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</si>
  <si>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</si>
  <si>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</si>
  <si>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</si>
  <si>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</si>
  <si>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</si>
  <si>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</si>
  <si>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</si>
  <si>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</si>
  <si>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</si>
  <si>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</si>
  <si>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</si>
  <si>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</si>
  <si>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</si>
  <si>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</si>
  <si>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</si>
  <si>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</si>
  <si>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</si>
  <si>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</si>
  <si>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</si>
  <si>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</si>
  <si>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</si>
  <si>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</si>
  <si>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</si>
  <si>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</si>
  <si>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</si>
  <si>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</si>
  <si>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</si>
  <si>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</si>
  <si>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</si>
  <si>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</si>
  <si>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</si>
  <si>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</si>
  <si>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</si>
  <si>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</si>
  <si>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</si>
  <si>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</si>
  <si>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</si>
  <si>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</si>
  <si>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</si>
  <si>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14,74</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</si>
  <si>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</si>
  <si>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</si>
  <si>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</si>
  <si>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</si>
  <si>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</si>
  <si>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15,86</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</si>
  <si>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</si>
  <si>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</si>
  <si>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</si>
  <si>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</si>
  <si>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</si>
  <si>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</si>
  <si>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</si>
  <si>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</si>
  <si>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</si>
  <si>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</si>
  <si>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32,31</t>
  </si>
  <si>
    <t xml:space="preserve">CONDULETE DE ALUMINIO TIPO LR, PARA ELETRODUTO ROSCAVEL DE 1/2", COM TAMPA CEGA                                                                                                                                                                                                                                                                                                                                                                                                                           </t>
  </si>
  <si>
    <t>12,45</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</si>
  <si>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</si>
  <si>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</si>
  <si>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</si>
  <si>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</si>
  <si>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</si>
  <si>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</si>
  <si>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</si>
  <si>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</si>
  <si>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</si>
  <si>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</si>
  <si>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</si>
  <si>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15,31</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</si>
  <si>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</si>
  <si>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</si>
  <si>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</si>
  <si>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</si>
  <si>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45,19</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</si>
  <si>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</si>
  <si>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</si>
  <si>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</si>
  <si>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</si>
  <si>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</si>
  <si>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20,21</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</si>
  <si>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</si>
  <si>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</si>
  <si>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</si>
  <si>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</si>
  <si>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</si>
  <si>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</si>
  <si>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13,46</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</si>
  <si>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</si>
  <si>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</si>
  <si>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</si>
  <si>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</si>
  <si>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</si>
  <si>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</si>
  <si>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</si>
  <si>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</si>
  <si>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</si>
  <si>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</si>
  <si>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</si>
  <si>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</si>
  <si>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</si>
  <si>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</si>
  <si>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</si>
  <si>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</si>
  <si>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14,82</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</si>
  <si>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</si>
  <si>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</si>
  <si>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</si>
  <si>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</si>
  <si>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</si>
  <si>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</si>
  <si>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9,97</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</si>
  <si>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</si>
  <si>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</si>
  <si>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</si>
  <si>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</si>
  <si>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28,36</t>
  </si>
  <si>
    <t xml:space="preserve">CONECTOR / ADAPTADOR F/M, COM INSERTO METALICO, PPR, DN 32 MM X 3/4", PARA AGUA QUENTE E FRIA PREDIAL                                                                                                                                                                                                                                                                                                                                                                                                     </t>
  </si>
  <si>
    <t>25,48</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</si>
  <si>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</si>
  <si>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</si>
  <si>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</si>
  <si>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</si>
  <si>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</si>
  <si>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</si>
  <si>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</si>
  <si>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</si>
  <si>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18,19</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</si>
  <si>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</si>
  <si>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</si>
  <si>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</si>
  <si>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</si>
  <si>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</si>
  <si>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</si>
  <si>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</si>
  <si>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</si>
  <si>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</si>
  <si>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</si>
  <si>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</si>
  <si>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</si>
  <si>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</si>
  <si>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</si>
  <si>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</si>
  <si>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</si>
  <si>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</si>
  <si>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</si>
  <si>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</si>
  <si>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</si>
  <si>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8,50</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</si>
  <si>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</si>
  <si>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</si>
  <si>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</si>
  <si>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</si>
  <si>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</si>
  <si>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</si>
  <si>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</si>
  <si>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</si>
  <si>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</si>
  <si>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</si>
  <si>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</si>
  <si>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10,07</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</si>
  <si>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</si>
  <si>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</si>
  <si>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</si>
  <si>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</si>
  <si>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</si>
  <si>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</si>
  <si>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</si>
  <si>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</si>
  <si>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</si>
  <si>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</si>
  <si>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9,36</t>
  </si>
  <si>
    <t xml:space="preserve">CONECTOR/ADAPTADOR FIXO, ROSCA FEMEA, EM PLASTICO, DN 20 MM X 3/4", PARA CONEXAO COM CRIMPAGEM, EM TUBO PEX PARA INST. AGUA QUENTE/FRIA                                                                                                                                                                                                                                                                                                                                                                   </t>
  </si>
  <si>
    <t>12,37</t>
  </si>
  <si>
    <t xml:space="preserve">CONECTOR/ADAPTADOR FIXO, ROSCA FEMEA, EM PLASTICO, DN 25 MM X 3/4", PARA CONEXAO COM CRIMPAGEM, EM TUBO PEX PARA INST. AGUA QUENTE/FRIA                                                                                                                                                                                                                                                                                                                                                                   </t>
  </si>
  <si>
    <t>17,26</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</si>
  <si>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</si>
  <si>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</si>
  <si>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</si>
  <si>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</si>
  <si>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</si>
  <si>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</si>
  <si>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20,61</t>
  </si>
  <si>
    <t xml:space="preserve">CONECTOR/ADAPTADOR MOVEL, ROSCA FEMEA, METALICA, COM ANEL DESLIZANTE, DN 16 MM X 3/4", PARA TUBO PEX PARA INST. AGUA QUENTE/FRIA                                                                                                                                                                                                                                                                                                                                                                          </t>
  </si>
  <si>
    <t>8,95</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</si>
  <si>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</si>
  <si>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</si>
  <si>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</si>
  <si>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</si>
  <si>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</si>
  <si>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</si>
  <si>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</si>
  <si>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</si>
  <si>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</si>
  <si>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</si>
  <si>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</si>
  <si>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</si>
  <si>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</si>
  <si>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9,23</t>
  </si>
  <si>
    <t xml:space="preserve">CONJUNTO DE LIGACAO PARA VASO / BACIA SANITARIA, EM PLASTICO BRANCO, COM TUBO, CANOPLA E ANEL DE EXPANSAO (TUBO 1.1/2" X 20 CM)                                                                                                                                                                                                                                                                                                                                                                           </t>
  </si>
  <si>
    <t>12,81</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</si>
  <si>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</si>
  <si>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</si>
  <si>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</si>
  <si>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</si>
  <si>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</si>
  <si>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</si>
  <si>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</si>
  <si>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</si>
  <si>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</si>
  <si>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</si>
  <si>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</si>
  <si>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</si>
  <si>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</si>
  <si>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</si>
  <si>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</si>
  <si>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</si>
  <si>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</si>
  <si>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</si>
  <si>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</si>
  <si>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</si>
  <si>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</si>
  <si>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</si>
  <si>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</si>
  <si>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</si>
  <si>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</si>
  <si>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</si>
  <si>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</si>
  <si>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1,09</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</si>
  <si>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</si>
  <si>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</si>
  <si>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</si>
  <si>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</si>
  <si>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</si>
  <si>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</si>
  <si>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</si>
  <si>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</si>
  <si>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34,19</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</si>
  <si>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</si>
  <si>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</si>
  <si>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</si>
  <si>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</si>
  <si>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22,03</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</si>
  <si>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</si>
  <si>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</si>
  <si>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</si>
  <si>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</si>
  <si>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</si>
  <si>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</si>
  <si>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</si>
  <si>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</si>
  <si>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</si>
  <si>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</si>
  <si>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</si>
  <si>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</si>
  <si>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</si>
  <si>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</si>
  <si>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</si>
  <si>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</si>
  <si>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</si>
  <si>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</si>
  <si>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</si>
  <si>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29,28</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</si>
  <si>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</si>
  <si>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</si>
  <si>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</si>
  <si>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</si>
  <si>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</si>
  <si>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</si>
  <si>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</si>
  <si>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</si>
  <si>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</si>
  <si>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</si>
  <si>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</si>
  <si>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</si>
  <si>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</si>
  <si>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</si>
  <si>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33,42</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</si>
  <si>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</si>
  <si>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</si>
  <si>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</si>
  <si>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</si>
  <si>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</si>
  <si>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</si>
  <si>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</si>
  <si>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</si>
  <si>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</si>
  <si>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</si>
  <si>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</si>
  <si>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</si>
  <si>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</si>
  <si>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10,37</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</si>
  <si>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</si>
  <si>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</si>
  <si>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</si>
  <si>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</si>
  <si>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</si>
  <si>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</si>
  <si>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</si>
  <si>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</si>
  <si>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</si>
  <si>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</si>
  <si>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3,83</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</si>
  <si>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</si>
  <si>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</si>
  <si>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</si>
  <si>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</si>
  <si>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</si>
  <si>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158,97</t>
  </si>
  <si>
    <t xml:space="preserve">CREMONA RETANGULAR INJETADA LISA, COM CASTANHA / ALCA, EM LATAO, COM ACABAMENTO CROMADO, DE SOBREPOR / EMBUTIR                                                                                                                                                                                                                                                                                                                                                                                            </t>
  </si>
  <si>
    <t xml:space="preserve">CRUZETA DE CONCRETO LEVE, COMP. 2000 MM SECAO, 90 X 90 MM                                                                                                                                                                                                                                                                                                                                                                                                                                                 </t>
  </si>
  <si>
    <t>124,57</t>
  </si>
  <si>
    <t xml:space="preserve">CRUZETA DE FERRO GALVANIZADO, COM ROSCA BSP, DE 1 1/2"                                                                                                                                                                                                                                                                                                                                                                                                                                                    </t>
  </si>
  <si>
    <t xml:space="preserve">CRUZETA DE FERRO GALVANIZADO, COM ROSCA BSP, DE 1 1/4"                                                                                                                                                                                                                                                                                                                                                                                                                                                    </t>
  </si>
  <si>
    <t xml:space="preserve">CRUZETA DE FERRO GALVANIZADO, COM ROSCA BSP, DE 1/2"                                                                                                                                                                                                                                                                                                                                                                                                                                                      </t>
  </si>
  <si>
    <t>21,50</t>
  </si>
  <si>
    <t xml:space="preserve">CRUZETA DE FERRO GALVANIZADO, COM ROSCA BSP, DE 1"                                                                                                                                                                                                                                                                                                                                                                                                                                                        </t>
  </si>
  <si>
    <t>41,28</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</si>
  <si>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</si>
  <si>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</si>
  <si>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</si>
  <si>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</si>
  <si>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</si>
  <si>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</si>
  <si>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</si>
  <si>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133,13</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</si>
  <si>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</si>
  <si>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</si>
  <si>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</si>
  <si>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55,73</t>
  </si>
  <si>
    <t xml:space="preserve">CUMEEIRA NORMAL PARA TELHA ONDULADA DE FIBROCIMENTO, E = 6 MM, ABA 300 MM, COMPRIMENTO 1100 MM (SEM AMIANTO)                                                                                                                                                                                                                                                                                                                                                                                              </t>
  </si>
  <si>
    <t xml:space="preserve">CUMEEIRA PARA TELHA CERAMICA, COMPRIMENTO DE *41* CM, RENDIMENTO DE *3* TELHAS/M                                                                                                                                                                                                                                                                                                                                                                                                                          </t>
  </si>
  <si>
    <t>4,53</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</si>
  <si>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</si>
  <si>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</si>
  <si>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</si>
  <si>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</si>
  <si>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</si>
  <si>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6,62</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</si>
  <si>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</si>
  <si>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</si>
  <si>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</si>
  <si>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</si>
  <si>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</si>
  <si>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</si>
  <si>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</si>
  <si>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</si>
  <si>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</si>
  <si>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</si>
  <si>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</si>
  <si>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</si>
  <si>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</si>
  <si>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</si>
  <si>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</si>
  <si>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</si>
  <si>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</si>
  <si>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</si>
  <si>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</si>
  <si>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</si>
  <si>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</si>
  <si>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</si>
  <si>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</si>
  <si>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7,86</t>
  </si>
  <si>
    <t xml:space="preserve">CURVA DE TRANSPOSICAO, CPVC, SOLDAVEL, 22 MM                                                                                                                                                                                                                                                                                                                                                                                                                                                              </t>
  </si>
  <si>
    <t xml:space="preserve">CURVA DE TRANSPOSICAO, PVC SOLDAVEL, 20 MM, COR MARROM, PARA AGUA FRIA PREDIAL                                                                                                                                                                                                                                                                                                                                                                                                                            </t>
  </si>
  <si>
    <t>5,11</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</si>
  <si>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</si>
  <si>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</si>
  <si>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</si>
  <si>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</si>
  <si>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</si>
  <si>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</si>
  <si>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</si>
  <si>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</si>
  <si>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</si>
  <si>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24,72</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</si>
  <si>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</si>
  <si>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</si>
  <si>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</si>
  <si>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</si>
  <si>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</si>
  <si>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</si>
  <si>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</si>
  <si>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</si>
  <si>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</si>
  <si>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</si>
  <si>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</si>
  <si>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</si>
  <si>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</si>
  <si>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</si>
  <si>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</si>
  <si>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26,33</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</si>
  <si>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</si>
  <si>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</si>
  <si>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</si>
  <si>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</si>
  <si>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4,96</t>
  </si>
  <si>
    <t>5,97</t>
  </si>
  <si>
    <t>29,37</t>
  </si>
  <si>
    <t>106,43</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</si>
  <si>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</si>
  <si>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</si>
  <si>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</si>
  <si>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</si>
  <si>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6,77</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</si>
  <si>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</si>
  <si>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</si>
  <si>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</si>
  <si>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</si>
  <si>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</si>
  <si>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</si>
  <si>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</si>
  <si>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</si>
  <si>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</si>
  <si>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</si>
  <si>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</si>
  <si>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</si>
  <si>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</si>
  <si>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</si>
  <si>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</si>
  <si>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132,78</t>
  </si>
  <si>
    <t xml:space="preserve">CURVA 45 GRAUS DE FERRO GALVANIZADO, COM ROSCA BSP FEMEA, DE 3/4"                                                                                                                                                                                                                                                                                                                                                                                                                                         </t>
  </si>
  <si>
    <t>25,96</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</si>
  <si>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</si>
  <si>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</si>
  <si>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</si>
  <si>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</si>
  <si>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50,14</t>
  </si>
  <si>
    <t xml:space="preserve">CURVA 45 GRAUS DE FERRO GALVANIZADO, COM ROSCA BSP MACHO/FEMEA, DE 1/2"                                                                                                                                                                                                                                                                                                                                                                                                                                   </t>
  </si>
  <si>
    <t xml:space="preserve">CURVA 45 GRAUS DE FERRO GALVANIZADO, COM ROSCA BSP MACHO/FEMEA, DE 1"                                                                                                                                                                                                                                                                                                                                                                                                                                     </t>
  </si>
  <si>
    <t>32,67</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</si>
  <si>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</si>
  <si>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</si>
  <si>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</si>
  <si>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</si>
  <si>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</si>
  <si>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</si>
  <si>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</si>
  <si>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</si>
  <si>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</si>
  <si>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</si>
  <si>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</si>
  <si>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</si>
  <si>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</si>
  <si>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</si>
  <si>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</si>
  <si>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</si>
  <si>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</si>
  <si>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</si>
  <si>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</si>
  <si>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15,78</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</si>
  <si>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</si>
  <si>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</si>
  <si>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</si>
  <si>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</si>
  <si>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</si>
  <si>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</si>
  <si>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</si>
  <si>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</si>
  <si>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</si>
  <si>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</si>
  <si>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</si>
  <si>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</si>
  <si>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</si>
  <si>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</si>
  <si>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</si>
  <si>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</si>
  <si>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</si>
  <si>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</si>
  <si>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</si>
  <si>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</si>
  <si>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</si>
  <si>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</si>
  <si>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22,84</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</si>
  <si>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</si>
  <si>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</si>
  <si>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</si>
  <si>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</si>
  <si>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</si>
  <si>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</si>
  <si>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</si>
  <si>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</si>
  <si>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</si>
  <si>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</si>
  <si>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</si>
  <si>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</si>
  <si>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</si>
  <si>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</si>
  <si>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</si>
  <si>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2,30</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</si>
  <si>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</si>
  <si>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</si>
  <si>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</si>
  <si>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</si>
  <si>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</si>
  <si>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2,98</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</si>
  <si>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</si>
  <si>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</si>
  <si>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</si>
  <si>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</si>
  <si>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</si>
  <si>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</si>
  <si>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</si>
  <si>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</si>
  <si>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22,29</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</si>
  <si>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</si>
  <si>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</si>
  <si>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</si>
  <si>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</si>
  <si>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</si>
  <si>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</si>
  <si>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</si>
  <si>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</si>
  <si>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5,92</t>
  </si>
  <si>
    <t xml:space="preserve">DETERGENTE NEUTRO USO GERAL, CONCENTRADO                                                                                                                                                                                                                                                                                                                                                                                                                                                                  </t>
  </si>
  <si>
    <t xml:space="preserve">DILUENTE AGUARRAS                                                                                                                                                                                                                                                                                                                                                                                                                                                                                         </t>
  </si>
  <si>
    <t xml:space="preserve">DILUENTE EPOXI                                                                                                                                                                                                                                                                                                                                                                                                                                                                                            </t>
  </si>
  <si>
    <t>37,13</t>
  </si>
  <si>
    <t xml:space="preserve">DISCO DE CORTE DIAMANTADO SEGMENTADO PARA CONCRETO, DIAMETRO DE 110 MM, FURO DE 20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</si>
  <si>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</si>
  <si>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</si>
  <si>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</si>
  <si>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</si>
  <si>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</si>
  <si>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</si>
  <si>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</si>
  <si>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</si>
  <si>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</si>
  <si>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</si>
  <si>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</si>
  <si>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</si>
  <si>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</si>
  <si>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</si>
  <si>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</si>
  <si>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</si>
  <si>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</si>
  <si>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</si>
  <si>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</si>
  <si>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</si>
  <si>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</si>
  <si>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</si>
  <si>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</si>
  <si>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</si>
  <si>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</si>
  <si>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</si>
  <si>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</si>
  <si>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</si>
  <si>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</si>
  <si>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</si>
  <si>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</si>
  <si>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</si>
  <si>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</si>
  <si>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</si>
  <si>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</si>
  <si>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</si>
  <si>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</si>
  <si>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</si>
  <si>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</si>
  <si>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</si>
  <si>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</si>
  <si>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</si>
  <si>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</si>
  <si>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</si>
  <si>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</si>
  <si>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</si>
  <si>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</si>
  <si>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</si>
  <si>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</si>
  <si>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</si>
  <si>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</si>
  <si>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</si>
  <si>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</si>
  <si>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</si>
  <si>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</si>
  <si>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</si>
  <si>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</si>
  <si>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</si>
  <si>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</si>
  <si>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</si>
  <si>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391.246,87</t>
  </si>
  <si>
    <t xml:space="preserve">DISTRIBUIDOR DE AGREGADOS REBOCAVEL, CAPACIDADE 1,9 M3, LARGURA DE TRABALHO 3,66 M                                                                                                                                                                                                                                                                                                                                                                                                                        </t>
  </si>
  <si>
    <t>89.991,11</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</si>
  <si>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</si>
  <si>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</si>
  <si>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</si>
  <si>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</si>
  <si>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</si>
  <si>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</si>
  <si>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</si>
  <si>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</si>
  <si>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DOBRADEIRA ELETROMECANICA DE VERGALHAO, PARA ACO DE DIAMETRO ATE 1 1/2", MOTOR ELETRICO TRIFASICO, POTENCIA DE 3 HP ATE 5 HP                                                                                                                                                                                                                                                                                                                                                                              </t>
  </si>
  <si>
    <t>7,24</t>
  </si>
  <si>
    <t xml:space="preserve">DOBRADICA EM ACO/FERRO, 3" X 2 1/2", E= 1,2 A 1,8 MM, SEM ANEL, CROMADO OU ZINCADO, TAMPA BOLA,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</si>
  <si>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</si>
  <si>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</si>
  <si>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</si>
  <si>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</si>
  <si>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DUMPER COM CAPACIDADE DE CARGA DE 1700 KG, PARTIDA ELETRICA, MOTOR DIESEL COM POTENCIA DE 16 CV                                                                                                                                                                                                                                                                                                                                                                                                           </t>
  </si>
  <si>
    <t>2,87</t>
  </si>
  <si>
    <t>2,42</t>
  </si>
  <si>
    <t xml:space="preserve">ELEMENTO VAZADO DE CONCRETO, QUADRICULADO, 1 FURO *10 X 10 X 10* CM                                                                                                                                                                                                                                                                                                                                                                                                                                       </t>
  </si>
  <si>
    <t xml:space="preserve">ELEMENTO VAZADO DE CONCRETO, QUADRICULADO, 1 FURO *20 X 10 X 7* CM                                                                                                                                                                                                                                                                                                                                                                                                                                        </t>
  </si>
  <si>
    <t>11,67</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</si>
  <si>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</si>
  <si>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</si>
  <si>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</si>
  <si>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</si>
  <si>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</si>
  <si>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</si>
  <si>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</si>
  <si>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</si>
  <si>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</si>
  <si>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</si>
  <si>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</si>
  <si>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21,79</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</si>
  <si>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</si>
  <si>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</si>
  <si>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</si>
  <si>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</si>
  <si>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</si>
  <si>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</si>
  <si>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</si>
  <si>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</si>
  <si>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</si>
  <si>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</si>
  <si>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</si>
  <si>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</si>
  <si>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</si>
  <si>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</si>
  <si>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</si>
  <si>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3,03</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</si>
  <si>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</si>
  <si>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</si>
  <si>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</si>
  <si>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</si>
  <si>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</si>
  <si>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24,04</t>
  </si>
  <si>
    <t>3,13</t>
  </si>
  <si>
    <t>4,01</t>
  </si>
  <si>
    <t xml:space="preserve">ELETRODUTO FLEXIVEL PLANO EM PEAD, COR PRETA E LARANJA, DIAMETRO 25 MM                                                                                                                                                                                                                                                                                                                                                                                                                                    </t>
  </si>
  <si>
    <t>10,73</t>
  </si>
  <si>
    <t>22,92</t>
  </si>
  <si>
    <t xml:space="preserve">ELETRODUTO PVC FLEXIVEL CORRUGADO, COR AMARELA, DE 16 MM                                                                                                                                                                                                                                                                                                                                                                                                                                                  </t>
  </si>
  <si>
    <t xml:space="preserve">ELETRODUTO PVC FLEXIVEL CORRUGADO, COR AMARELA, DE 20 MM                                                                                                                                                                                                                                                                                                                                                                                                                                                  </t>
  </si>
  <si>
    <t>2,52</t>
  </si>
  <si>
    <t xml:space="preserve">ELETRODUTO PVC FLEXIVEL CORRUGADO, COR AMARELA, DE 25 MM                                                                                                                                                                                                                                                                                                                                                                                                                                                  </t>
  </si>
  <si>
    <t>2,73</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</si>
  <si>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</si>
  <si>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</si>
  <si>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</si>
  <si>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4,16</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</si>
  <si>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</si>
  <si>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</si>
  <si>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</si>
  <si>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</si>
  <si>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</si>
  <si>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</si>
  <si>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4,73</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</si>
  <si>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</si>
  <si>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</si>
  <si>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</si>
  <si>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</si>
  <si>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</si>
  <si>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EMENDA PARA CALHA PLUVIAL, PVC, DIAMETRO ENTRE 119 E 170 MM, PARA DRENAGEM PLUVIAL PREDIAL                                                                                                                                                                                                                                                                                                                                                                                                                </t>
  </si>
  <si>
    <t xml:space="preserve">EMULSAO ASFALTICA ANIONICA                                                                                                                                                                                                                                                                                                                                                                                                                                                                                </t>
  </si>
  <si>
    <t>9,31</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</si>
  <si>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</si>
  <si>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</si>
  <si>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</si>
  <si>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</si>
  <si>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</si>
  <si>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</si>
  <si>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</si>
  <si>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</si>
  <si>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</si>
  <si>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</si>
  <si>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</si>
  <si>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</si>
  <si>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</si>
  <si>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</si>
  <si>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61,21</t>
  </si>
  <si>
    <t>5,87</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</si>
  <si>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</si>
  <si>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</si>
  <si>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</si>
  <si>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</si>
  <si>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</si>
  <si>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</si>
  <si>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</si>
  <si>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</si>
  <si>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0,75</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</si>
  <si>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</si>
  <si>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</si>
  <si>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</si>
  <si>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</si>
  <si>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</si>
  <si>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</si>
  <si>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</si>
  <si>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</si>
  <si>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</si>
  <si>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</si>
  <si>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</si>
  <si>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</si>
  <si>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0,82</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</si>
  <si>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</si>
  <si>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</si>
  <si>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</si>
  <si>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</si>
  <si>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</si>
  <si>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</si>
  <si>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1,25</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</si>
  <si>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</si>
  <si>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</si>
  <si>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</si>
  <si>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</si>
  <si>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</si>
  <si>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</si>
  <si>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565.124,71</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</si>
  <si>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</si>
  <si>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</si>
  <si>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</si>
  <si>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</si>
  <si>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</si>
  <si>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</si>
  <si>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</si>
  <si>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</si>
  <si>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</si>
  <si>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</si>
  <si>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ESGUICHO JATO REGULAVEL, TIPO ELKHART, ENGATE RAPIDO 1 1/2", PARA COMBATE A INCENDIO                                                                                                                                                                                                                                                                                                                                                                                                                      </t>
  </si>
  <si>
    <t>211,38</t>
  </si>
  <si>
    <t xml:space="preserve">ESGUICHO JATO REGULAVEL, TIPO ELKHART, ENGATE RAPIDO 2 1/2", PARA COMBATE A INCENDIO                                                                                                                                                                                                                                                                                                                                                                                                                      </t>
  </si>
  <si>
    <t>257,14</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</si>
  <si>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</si>
  <si>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</si>
  <si>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65,12</t>
  </si>
  <si>
    <t xml:space="preserve">ESGUICHO TIPO JATO SOLIDO, EM LATAO, ENGATE RAPIDO 1 1/2" X 19 MM, PARA MANGUEIRA EM INSTALACAO PREDIAL COMBATE A INCENDIO                                                                                                                                                                                                                                                                                                                                                                                </t>
  </si>
  <si>
    <t>70,12</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</si>
  <si>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</si>
  <si>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</si>
  <si>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</si>
  <si>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116,57</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</si>
  <si>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</si>
  <si>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</si>
  <si>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</si>
  <si>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</si>
  <si>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</si>
  <si>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</si>
  <si>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</si>
  <si>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1,39</t>
  </si>
  <si>
    <t>116.000,00</t>
  </si>
  <si>
    <t xml:space="preserve">ESPARGIDOR DE ASFALTO PRESSURIZADO, TANQUE 6 M3 COM ISOLACAO TERMICA, AQUECIDO COM 2 MACARICOS, COM BARRA ESPARGIDORA 3,60 M, A SER MONTADO SOBRE CAMINHAO                                                                                                                                                                                                                                                                                                                                                </t>
  </si>
  <si>
    <t>246.246,87</t>
  </si>
  <si>
    <t xml:space="preserve">ESPATULA DE ACO INOX COM CABO DE MADEIRA, LARGURA 8 CM                                                                                                                                                                                                                                                                                                                                                                                                                                                    </t>
  </si>
  <si>
    <t xml:space="preserve">ESPATULA DE PLASTICO LISA, LARGURA 10 CM                                                                                                                                                                                                                                                                                                                                                                                                                                                                  </t>
  </si>
  <si>
    <t xml:space="preserve">ESPELHO / PLACA CEGA 4" X 2", PARA INSTALACAO DE TOMADAS E INTERRUPTORES                                                                                                                                                                                                                                                                                                                                                                                                                                  </t>
  </si>
  <si>
    <t>2,29</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</si>
  <si>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</si>
  <si>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</si>
  <si>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</si>
  <si>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</si>
  <si>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</si>
  <si>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</si>
  <si>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</si>
  <si>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</si>
  <si>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</si>
  <si>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</si>
  <si>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</si>
  <si>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9,68</t>
  </si>
  <si>
    <t xml:space="preserve">ESPUMA EXPANSIVA DE POLIURETANO, APLICACAO MANUAL - 500 ML                                                                                                                                                                                                                                                                                                                                                                                                                                                </t>
  </si>
  <si>
    <t>29,90</t>
  </si>
  <si>
    <t xml:space="preserve">ESQUI TRIPLO, EM TUBO DE ACO CARBONO, PINTURA NO PROCESSO ELETROSTATICO - EQUIPAMENTO DE GINASTICA PARA ACADEMIA AO AR LIVRE / ACADEMIA DA TERCEIRA IDADE - ATI                                                                                                                                                                                                                                                                                                                                           </t>
  </si>
  <si>
    <t>6.025,10</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</si>
  <si>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</si>
  <si>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</si>
  <si>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</si>
  <si>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</si>
  <si>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</si>
  <si>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</si>
  <si>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</si>
  <si>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</si>
  <si>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</si>
  <si>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21,15</t>
  </si>
  <si>
    <t xml:space="preserve">ESTOPA                                                                                                                                                                                                                                                                                                                                                                                                                                                                                                    </t>
  </si>
  <si>
    <t>21,09</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</si>
  <si>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</si>
  <si>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</si>
  <si>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</si>
  <si>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</si>
  <si>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</si>
  <si>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</si>
  <si>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</si>
  <si>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</si>
  <si>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</si>
  <si>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</si>
  <si>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</si>
  <si>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</si>
  <si>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</si>
  <si>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</si>
  <si>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11,51</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</si>
  <si>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</si>
  <si>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</si>
  <si>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</si>
  <si>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13,02</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</si>
  <si>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</si>
  <si>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</si>
  <si>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</si>
  <si>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20,28</t>
  </si>
  <si>
    <t xml:space="preserve">FECHADURA ESPELHO PARA PORTA DE BANHEIRO, EM ACO INOX (MAQUINA, TESTA E CONTRA-TESTA) E EM ZAMAC (MACANETA, LINGUETA E TRINCOS) COM ACABAMENTO CROMADO, MAQUINA DE 40 MM, INCLUINDO CHAVE TIPO TRANQUETA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</si>
  <si>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</si>
  <si>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</si>
  <si>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</si>
  <si>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</si>
  <si>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</si>
  <si>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</si>
  <si>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</si>
  <si>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</si>
  <si>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</si>
  <si>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</si>
  <si>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</si>
  <si>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</si>
  <si>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72,07</t>
  </si>
  <si>
    <t xml:space="preserve">FECHO / TRINCO TIPO AVIAO, EM ZAMAC CROMADO, *60* MM, PARA JANELAS - INCLUI PARAFUSOS                                                                                                                                                                                                                                                                                                                                                                                                                     </t>
  </si>
  <si>
    <t xml:space="preserve">FECHO DE SEGURANCA, TIPO BATOM, EM LATAO / ZAMAC, CROMADO, PARA PORTAS E JANELAS - INCLUI PARAFUSOS                                                                                                                                                                                                                                                                                                                                                                                                       </t>
  </si>
  <si>
    <t>25,57</t>
  </si>
  <si>
    <t xml:space="preserve">FECHO QUEBRA UNHA, EM LATAO COM ACABAMENTO CROMADO, DE EMBUTIR, COM COMANDO ALAVANCA, ALTURA DE DE 22 CM, LARGURA MINIMA DE 1,90 CM E ESPESSURA MINIMA DE 1,90 MM, PARA PORTAS E JANELAS (INCLUI PARAFUSOS)                                                                                                                                                                                                                                                                                               </t>
  </si>
  <si>
    <t>108,69</t>
  </si>
  <si>
    <t xml:space="preserve">FECHO QUEBRA UNHA, EM LATAO COM ACABAMENTO CROMADO, DE EMBUTIR, COM COMANDO ALAVANCA, ALTURA DE DE 40 CM, LARGURA MINIMA DE 1,90 CM E ESPESSURA MINIMA DE 1,90 MM, PARA PORTAS E JANELAS (INCLUI PARAFUSOS)                                                                                                                                                                                                                                                                                               </t>
  </si>
  <si>
    <t>142,16</t>
  </si>
  <si>
    <t xml:space="preserve">FECHO QUEBRA UNHA, EM LATAO COM ACABAMENTO CROMADO, DE EMBUTIR, COM COMANDO DESLIZANTE, ALTURA DE 12 CM, LARGURA MINIMA DE 1,90 CM E ESPESSURA MINIMA DE 1,90 MM                                                                                                                                                                                                                                                                                                                                          </t>
  </si>
  <si>
    <t>23,56</t>
  </si>
  <si>
    <t xml:space="preserve">FECHO QUEBRA UNHA, EM LATAO COM ACABAMENTO CROMADO, DE EMBUTIR, COM COMANDO DESLIZANTE, ALTURA DE 22 CM, LARGURA MINIMA DE 1,90 CM E ESPESSURA MINIMA DE 1,90 MM                                                                                                                                                                                                                                                                                                                                          </t>
  </si>
  <si>
    <t>51,06</t>
  </si>
  <si>
    <t xml:space="preserve">FECHO QUEBRA UNHA, EM LATAO COM ACABAMENTO CROMADO, DE EMBUTIR, COM COMANDO DESLIZANTE, ALTURA DE 40 CM, LARGURA MINIMA DE 1,90 CM E ESPESSURA MINIMA DE 1,90 MM                                                                                                                                                                                                                                                                                                                                          </t>
  </si>
  <si>
    <t>88,77</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</si>
  <si>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</si>
  <si>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</si>
  <si>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</si>
  <si>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</si>
  <si>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</si>
  <si>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</si>
  <si>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</si>
  <si>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</si>
  <si>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</si>
  <si>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</si>
  <si>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</si>
  <si>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</si>
  <si>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</si>
  <si>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</si>
  <si>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</si>
  <si>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</si>
  <si>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</si>
  <si>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</si>
  <si>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</si>
  <si>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</si>
  <si>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</si>
  <si>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</si>
  <si>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</si>
  <si>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</si>
  <si>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</si>
  <si>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</si>
  <si>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</si>
  <si>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</si>
  <si>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</si>
  <si>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17,50</t>
  </si>
  <si>
    <t xml:space="preserve">FERROLHO COM FECHO /TRINCO REDONDO, EM ACO GALVANIZADO / ZINCADO, DE SOBREPOR, COM COMPRIMENTO DE 10" A 12" E ESPESSURA MINIMA DA CHAPA DE 1,50 MM                                                                                                                                                                                                                                                                                                                                                        </t>
  </si>
  <si>
    <t>16,27</t>
  </si>
  <si>
    <t xml:space="preserve">FERTILIZANTE NPK -  10:10:10                                                                                                                                                                                                                                                                                                                                                                                                                                                                              </t>
  </si>
  <si>
    <t>2,89</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</si>
  <si>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</si>
  <si>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</si>
  <si>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</si>
  <si>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</si>
  <si>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</si>
  <si>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</si>
  <si>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</si>
  <si>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</si>
  <si>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</si>
  <si>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</si>
  <si>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</si>
  <si>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7,33</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</si>
  <si>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</si>
  <si>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</si>
  <si>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</si>
  <si>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</si>
  <si>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</si>
  <si>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</si>
  <si>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</si>
  <si>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</si>
  <si>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</si>
  <si>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</si>
  <si>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</si>
  <si>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</si>
  <si>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</si>
  <si>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</si>
  <si>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</si>
  <si>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</si>
  <si>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</si>
  <si>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</si>
  <si>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</si>
  <si>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</si>
  <si>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12,90</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</si>
  <si>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</si>
  <si>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</si>
  <si>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</si>
  <si>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</si>
  <si>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</si>
  <si>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</si>
  <si>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</si>
  <si>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</si>
  <si>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</si>
  <si>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</si>
  <si>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</si>
  <si>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25,10</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</si>
  <si>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</si>
  <si>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</si>
  <si>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</si>
  <si>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</si>
  <si>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</si>
  <si>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</si>
  <si>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</si>
  <si>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</si>
  <si>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</si>
  <si>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</si>
  <si>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32,53</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</si>
  <si>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</si>
  <si>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</si>
  <si>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</si>
  <si>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</si>
  <si>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</si>
  <si>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</si>
  <si>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</si>
  <si>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</si>
  <si>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</si>
  <si>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24,55</t>
  </si>
  <si>
    <t>26,21</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</si>
  <si>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</si>
  <si>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</si>
  <si>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</si>
  <si>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</si>
  <si>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</si>
  <si>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</si>
  <si>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</si>
  <si>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</si>
  <si>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</si>
  <si>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</si>
  <si>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</si>
  <si>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</si>
  <si>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</si>
  <si>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</si>
  <si>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</si>
  <si>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</si>
  <si>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</si>
  <si>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</si>
  <si>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</si>
  <si>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OLHAL EM ACO GALVANIZADO, ESPESSURA 16MM, ABERTURA 21MM                                                                                                                                                                                                                                                                                                                                                                                                                                            </t>
  </si>
  <si>
    <t xml:space="preserve">GAS DE COZINHA - GLP                                                                                                                                                                                                                                                                                                                                                                                                                                                                                      </t>
  </si>
  <si>
    <t xml:space="preserve">GASOLINA COMUM                                                                                                                                                                                                                                                                                                                                                                                                                                                                                            </t>
  </si>
  <si>
    <t>5,49</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</si>
  <si>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</si>
  <si>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</si>
  <si>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</si>
  <si>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</si>
  <si>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8,59</t>
  </si>
  <si>
    <t xml:space="preserve">GEOTEXTIL NAO TECIDO AGULHADO DE FILAMENTOS CONTINUOS 100% POLIESTER, RESITENCIA A TRACAO = 16 KN/M                                                                                                                                                                                                                                                                                                                                                                                                       </t>
  </si>
  <si>
    <t xml:space="preserve">GEOTEXTIL NAO TECIDO AGULHADO DE FILAMENTOS CONTINUOS 100% POLIESTER, RESITENCIA A TRACAO = 21 KN/M                                                                                                                                                                                                                                                                                                                                                                                                       </t>
  </si>
  <si>
    <t>13,81</t>
  </si>
  <si>
    <t xml:space="preserve">GEOTEXTIL NAO TECIDO AGULHADO DE FILAMENTOS CONTINUOS 100% POLIESTER, RESITENCIA A TRACAO = 26 KN/M                                                                                                                                                                                                                                                                                                                                                                                                       </t>
  </si>
  <si>
    <t xml:space="preserve">GEOTEXTIL NAO TECIDO AGULHADO DE FILAMENTOS CONTINUOS 100% POLIESTER, RESITENCIA A TRACAO = 31 KN/M                                                                                                                                                                                                                                                                                                                                                                                                       </t>
  </si>
  <si>
    <t>20,72</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</si>
  <si>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</si>
  <si>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</si>
  <si>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</si>
  <si>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</si>
  <si>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</si>
  <si>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</si>
  <si>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0,64</t>
  </si>
  <si>
    <t xml:space="preserve">GONZO DE SOBREPOR, EM LATAO / ZAMAC, PARA JANELA PIVOTANTE - INCLUI PARAFUSOS                                                                                                                                                                                                                                                                                                                                                                                                                             </t>
  </si>
  <si>
    <t xml:space="preserve">GRADE DE DISCOS COM CONTROLE REMOTO, REBOCAVEL, COM 24 DISCOS 24" X 6 MM, COM PNEUS PARA TRANSPORTE                                                                                                                                                                                                                                                                                                                                                                                                       </t>
  </si>
  <si>
    <t xml:space="preserve">GRAMA BATATAIS EM PLACAS, SEM PLANTIO                                                                                                                                                                                                                                                                                                                                                                                                                                                                     </t>
  </si>
  <si>
    <t xml:space="preserve">GRAMA ESMERALDA OU SAO CARLOS OU CURITIBANA, EM PLACAS, SEM PLANTIO                                                                                                                                                                                                                                                                                                                                                                                                                                       </t>
  </si>
  <si>
    <t>19,42</t>
  </si>
  <si>
    <t xml:space="preserve">GRAMPO LINHA VIVA DE LATAO ESTANHADO, DIAMETRO DO CONDUTOR PRINCIPAL DE 10 A 120 MM2, DIAMETRO DA DERIVACAO DE 10 A 70 MM2                                                                                                                                                                                                                                                                                                                                                                                </t>
  </si>
  <si>
    <t>50,53</t>
  </si>
  <si>
    <t xml:space="preserve">GRAMPO PARALELO METALICO PARA CABO DE 6 A 50 MM2, COM 2 PARAFUSOS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</si>
  <si>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</si>
  <si>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</si>
  <si>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</si>
  <si>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</si>
  <si>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</si>
  <si>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</si>
  <si>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GRAUTE CIMENTICIO PARA USO GERAL                                                                                                                                                                                                                                                                                                                                                                                                                                                                          </t>
  </si>
  <si>
    <t>1,45</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</si>
  <si>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</si>
  <si>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</si>
  <si>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</si>
  <si>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</si>
  <si>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</si>
  <si>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</si>
  <si>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</si>
  <si>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</si>
  <si>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</si>
  <si>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</si>
  <si>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</si>
  <si>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</si>
  <si>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</si>
  <si>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</si>
  <si>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</si>
  <si>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</si>
  <si>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</si>
  <si>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</si>
  <si>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</si>
  <si>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</si>
  <si>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</si>
  <si>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</si>
  <si>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</si>
  <si>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</si>
  <si>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</si>
  <si>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</si>
  <si>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</si>
  <si>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</si>
  <si>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</si>
  <si>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</si>
  <si>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</si>
  <si>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</si>
  <si>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</si>
  <si>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</si>
  <si>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</si>
  <si>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</si>
  <si>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14340 KG, MOMENTO MAXIMO DE CARGA 42,3 TM, ALCANCE MAXIMO HORIZONTAL 16,80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</si>
  <si>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</si>
  <si>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</si>
  <si>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</si>
  <si>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</si>
  <si>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</si>
  <si>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5/16" X 35 CM PARA FIXACAO DE TELHA DE FIBROCIMENTO, INCLUI PORCA E ARRUELAS DE VEDACAO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</si>
  <si>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</si>
  <si>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</si>
  <si>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</si>
  <si>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</si>
  <si>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</si>
  <si>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</si>
  <si>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342.998,80</t>
  </si>
  <si>
    <t xml:space="preserve">HIDROJATEADORA PARA DESOBSTRUCAO DE REDES E GALERIAS, TANQUE 7000 L, BOMBA TRIPLEX 140 KGF/CM2 260 L/MIN ALIMENTADA POR MOTOR INDEPENDENTE A DIESEL POTENCIA 125 CV (INCLUI MONTAGEM, NAO INCLUI CAMINHAO)                                                                                                                                                                                                                                                                                                </t>
  </si>
  <si>
    <t>364.896,09</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</si>
  <si>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</si>
  <si>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</si>
  <si>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</si>
  <si>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</si>
  <si>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</si>
  <si>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</si>
  <si>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</si>
  <si>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IMPERMEABILIZADOR (HORISTA)                                                                                                                                                                                                                                                                                                                                                                                                                                                                               </t>
  </si>
  <si>
    <t xml:space="preserve">IMPERMEABILIZADOR (MENSALISTA)                                                                                                                                                                                                                                                                                                                                                                                                                                                                            </t>
  </si>
  <si>
    <t xml:space="preserve">IMPERMEABILIZANTE FLEXIVEL BRANCO DE BASE ACRILICA PARA COBERTURAS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</si>
  <si>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</si>
  <si>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</si>
  <si>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</si>
  <si>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</si>
  <si>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</si>
  <si>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</si>
  <si>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</si>
  <si>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26,68</t>
  </si>
  <si>
    <t xml:space="preserve">INTERRUPTOR PARALELO + TOMADA 2P+T 10A, 250V, CONJUNTO MONTADO PARA EMBUTIR 4" X 2" (PLACA + SUPORTE + MODULOS)                                                                                                                                                                                                                                                                                                                                                                                           </t>
  </si>
  <si>
    <t xml:space="preserve">INTERRUPTOR PARALELO 10A, 250V (APENAS MODULO)                                                                                                                                                                                                                                                                                                                                                                                                                                                            </t>
  </si>
  <si>
    <t>8,45</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</si>
  <si>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</si>
  <si>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</si>
  <si>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</si>
  <si>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</si>
  <si>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14,45</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</si>
  <si>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</si>
  <si>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</si>
  <si>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</si>
  <si>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</si>
  <si>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</si>
  <si>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</si>
  <si>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</si>
  <si>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15,80</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</si>
  <si>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</si>
  <si>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</si>
  <si>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</si>
  <si>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19,81</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</si>
  <si>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</si>
  <si>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</si>
  <si>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</si>
  <si>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1.148,00</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</si>
  <si>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</si>
  <si>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</si>
  <si>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</si>
  <si>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</si>
  <si>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</si>
  <si>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</si>
  <si>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</si>
  <si>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</si>
  <si>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</si>
  <si>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</si>
  <si>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</si>
  <si>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</si>
  <si>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</si>
  <si>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</si>
  <si>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</si>
  <si>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</si>
  <si>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</si>
  <si>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</si>
  <si>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</si>
  <si>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</si>
  <si>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</si>
  <si>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</si>
  <si>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</si>
  <si>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</si>
  <si>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</si>
  <si>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</si>
  <si>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</si>
  <si>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</si>
  <si>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</si>
  <si>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</si>
  <si>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</si>
  <si>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</si>
  <si>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</si>
  <si>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</si>
  <si>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</si>
  <si>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15,30</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</si>
  <si>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</si>
  <si>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</si>
  <si>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</si>
  <si>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</si>
  <si>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</si>
  <si>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</si>
  <si>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</si>
  <si>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</si>
  <si>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</si>
  <si>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</si>
  <si>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</si>
  <si>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</si>
  <si>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</si>
  <si>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</si>
  <si>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</si>
  <si>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</si>
  <si>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35,59</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</si>
  <si>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</si>
  <si>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</si>
  <si>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</si>
  <si>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</si>
  <si>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</si>
  <si>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</si>
  <si>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</si>
  <si>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</si>
  <si>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8,02</t>
  </si>
  <si>
    <t xml:space="preserve">JOELHO PPR, 90 GRAUS, SOLDAVEL, F/F, DN 50 MM, PARA AGUA QUENTE PREDIAL                                                                                                                                                                                                                                                                                                                                                                                                                                   </t>
  </si>
  <si>
    <t xml:space="preserve">JOELHO PPR, 90 GRAUS, SOLDAVEL, F/F, DN 63 MM, PARA AGUA QUENTE PREDIAL                                                                                                                                                                                                                                                                                                                                                                                                                                   </t>
  </si>
  <si>
    <t>21,57</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</si>
  <si>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</si>
  <si>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</si>
  <si>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</si>
  <si>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21,53</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</si>
  <si>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</si>
  <si>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</si>
  <si>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</si>
  <si>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</si>
  <si>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7,89</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</si>
  <si>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</si>
  <si>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</si>
  <si>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</si>
  <si>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</si>
  <si>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2,05</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</si>
  <si>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</si>
  <si>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</si>
  <si>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</si>
  <si>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</si>
  <si>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</si>
  <si>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</si>
  <si>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</si>
  <si>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5,56</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</si>
  <si>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</si>
  <si>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</si>
  <si>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</si>
  <si>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</si>
  <si>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</si>
  <si>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</si>
  <si>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</si>
  <si>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8,40</t>
  </si>
  <si>
    <t xml:space="preserve">JOELHO PVC, SOLDAVEL, PB, 90 GRAUS, DN 100 MM, PARA ESGOTO PREDIAL                                                                                                                                                                                                                                                                                                                                                                                                                                        </t>
  </si>
  <si>
    <t>8,81</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</si>
  <si>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</si>
  <si>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</si>
  <si>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</si>
  <si>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</si>
  <si>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</si>
  <si>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</si>
  <si>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</si>
  <si>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</si>
  <si>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</si>
  <si>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</si>
  <si>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</si>
  <si>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</si>
  <si>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</si>
  <si>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13,08</t>
  </si>
  <si>
    <t xml:space="preserve">JOELHO/COTOVELO 90 GRAUS, METALICO, PARA CONEXAO COM ANEL DESLIZANTE, DN 16 MM, EM TUBO PEX PARA INST. AGUA QUENTE/FRIA                                                                                                                                                                                                                                                                                                                                                                                   </t>
  </si>
  <si>
    <t>9,42</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</si>
  <si>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</si>
  <si>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</si>
  <si>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</si>
  <si>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</si>
  <si>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</si>
  <si>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</si>
  <si>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</si>
  <si>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</si>
  <si>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11,70</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</si>
  <si>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</si>
  <si>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</si>
  <si>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</si>
  <si>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</si>
  <si>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</si>
  <si>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</si>
  <si>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10,84</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</si>
  <si>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</si>
  <si>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</si>
  <si>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</si>
  <si>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</si>
  <si>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</si>
  <si>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</si>
  <si>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</si>
  <si>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</si>
  <si>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</si>
  <si>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</si>
  <si>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</si>
  <si>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</si>
  <si>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</si>
  <si>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</si>
  <si>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6,18</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</si>
  <si>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</si>
  <si>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</si>
  <si>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</si>
  <si>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</si>
  <si>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</si>
  <si>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</si>
  <si>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</si>
  <si>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53,62</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</si>
  <si>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</si>
  <si>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</si>
  <si>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</si>
  <si>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</si>
  <si>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INVERTIDA, PVC SOLDAVEL, 75 X 75 MM, SERIE NORMAL PARA ESGOTO PREDIAL                                                                                                                                                                                                                                                                                                                                                                                                                              </t>
  </si>
  <si>
    <t>19,46</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</si>
  <si>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</si>
  <si>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</si>
  <si>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</si>
  <si>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</si>
  <si>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</si>
  <si>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</si>
  <si>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</si>
  <si>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</si>
  <si>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</si>
  <si>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</si>
  <si>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</si>
  <si>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</si>
  <si>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</si>
  <si>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</si>
  <si>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</si>
  <si>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</si>
  <si>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</si>
  <si>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</si>
  <si>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</si>
  <si>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</si>
  <si>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</si>
  <si>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</si>
  <si>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</si>
  <si>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</si>
  <si>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</si>
  <si>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</si>
  <si>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</si>
  <si>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</si>
  <si>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1,29</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</si>
  <si>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</si>
  <si>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</si>
  <si>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</si>
  <si>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</si>
  <si>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52,21</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</si>
  <si>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</si>
  <si>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</si>
  <si>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</si>
  <si>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</si>
  <si>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</si>
  <si>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</si>
  <si>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80,27</t>
  </si>
  <si>
    <t xml:space="preserve">KIT DE MATERIAIS PARA BRACADEIRA PARA FIXACAO EM POSTE CIRCULAR, CONTEM TRES FIXADORES E UM ROLO DE FITA DE 3 M EM ACO CARBONO                                                                                                                                                                                                                                                                                                                                                                            </t>
  </si>
  <si>
    <t>60,79</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</si>
  <si>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</si>
  <si>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</si>
  <si>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</si>
  <si>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</si>
  <si>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</si>
  <si>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</si>
  <si>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</si>
  <si>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</si>
  <si>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</si>
  <si>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</si>
  <si>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</si>
  <si>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</si>
  <si>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</si>
  <si>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</si>
  <si>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COM MARCO EM ACO, NUCLEO SOLIDO, CAPA LISA EM HDF, ACABAMENTO MELAMINICO BRANCO (INCLUI MARCO, ALIZARES, DOBRADICAS E FECHADURA)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</si>
  <si>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</si>
  <si>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</si>
  <si>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</si>
  <si>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</si>
  <si>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</si>
  <si>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</si>
  <si>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</si>
  <si>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</si>
  <si>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</si>
  <si>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</si>
  <si>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</si>
  <si>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</si>
  <si>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</si>
  <si>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</si>
  <si>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15,58</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</si>
  <si>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</si>
  <si>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</si>
  <si>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</si>
  <si>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</si>
  <si>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</si>
  <si>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</si>
  <si>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</si>
  <si>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</si>
  <si>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</si>
  <si>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</si>
  <si>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</si>
  <si>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</si>
  <si>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</si>
  <si>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</si>
  <si>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</si>
  <si>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</si>
  <si>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</si>
  <si>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</si>
  <si>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</si>
  <si>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</si>
  <si>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295.000,00</t>
  </si>
  <si>
    <t xml:space="preserve">LIMPADORA DE SUCCAO TANQUE 7000 L, BOMBA 12 M3/MIN 95% VACUO (INCLUI MONTAGEM, NAO INCLUI CAMINHAO)                                                                                                                                                                                                                                                                                                                                                                                                       </t>
  </si>
  <si>
    <t>250.504,73</t>
  </si>
  <si>
    <t xml:space="preserve">LIMPADORA DE SUCCAO, TANQUE 11000 L, BOMBA 340 M3/MIN (INCLUI MONTAGEM, NAO INCLUI CAMINHAO)                                                                                                                                                                                                                                                                                                                                                                                                              </t>
  </si>
  <si>
    <t>419.376,48</t>
  </si>
  <si>
    <t xml:space="preserve">LIMPADORA DE SUCCAO, TANQUE 5500 L, BOMBA 60M3/MIN, VACUO 500 MBAR (INCLUI MONTAGEM, NAO INCLUI CAMINHAO)                                                                                                                                                                                                                                                                                                                                                                                                 </t>
  </si>
  <si>
    <t>711.748,80</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</si>
  <si>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</si>
  <si>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</si>
  <si>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</si>
  <si>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</si>
  <si>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LIXEIRA DUPLA, COM CAPACIDADE VOLUMETRICA DE 60L*, FABRICADA EM TUBO DE ACO CARBONO, CESTOS EM CHAPA DE ACO E PINTURA NO PROCESSO ELETROSTATICO - PARA ACADEMIA AO AR LIVRE / ACADEMIA DA TERCEIRA IDADE - ATI                                                                                                                                                                                                                                                                                            </t>
  </si>
  <si>
    <t>1.235,91</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</si>
  <si>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</si>
  <si>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</si>
  <si>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</si>
  <si>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</si>
  <si>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20,00</t>
  </si>
  <si>
    <t xml:space="preserve">LOCACAO DE ANDAIME SUSPENSO OU BALANCIM MANUAL, CAPACIDADE DE CARGA TOTAL DE APROXIMADAMENTE 250 KG/M2, PLATAFORMA DE 1,50 M X 0,80 M (C X L), CABO DE 45 M                                                                                                                                                                                                                                                                                                                                               </t>
  </si>
  <si>
    <t>575,00</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</si>
  <si>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</si>
  <si>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</si>
  <si>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</si>
  <si>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</si>
  <si>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</si>
  <si>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</si>
  <si>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</si>
  <si>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</si>
  <si>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</si>
  <si>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</si>
  <si>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</si>
  <si>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</si>
  <si>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</si>
  <si>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</si>
  <si>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</si>
  <si>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</si>
  <si>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</si>
  <si>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</si>
  <si>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</si>
  <si>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</si>
  <si>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</si>
  <si>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500,00</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</si>
  <si>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</si>
  <si>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</si>
  <si>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</si>
  <si>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</si>
  <si>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</si>
  <si>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</si>
  <si>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</si>
  <si>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</si>
  <si>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</si>
  <si>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</si>
  <si>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</si>
  <si>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</si>
  <si>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</si>
  <si>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</si>
  <si>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</si>
  <si>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</si>
  <si>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20,73</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</si>
  <si>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</si>
  <si>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</si>
  <si>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</si>
  <si>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</si>
  <si>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</si>
  <si>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</si>
  <si>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</si>
  <si>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</si>
  <si>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</si>
  <si>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</si>
  <si>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</si>
  <si>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</si>
  <si>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</si>
  <si>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</si>
  <si>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</si>
  <si>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</si>
  <si>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</si>
  <si>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</si>
  <si>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</si>
  <si>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</si>
  <si>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15,13</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</si>
  <si>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</si>
  <si>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</si>
  <si>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</si>
  <si>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</si>
  <si>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</si>
  <si>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</si>
  <si>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</si>
  <si>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</si>
  <si>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</si>
  <si>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</si>
  <si>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</si>
  <si>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</si>
  <si>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</si>
  <si>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42,95</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</si>
  <si>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</si>
  <si>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</si>
  <si>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</si>
  <si>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</si>
  <si>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</si>
  <si>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</si>
  <si>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</si>
  <si>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</si>
  <si>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</si>
  <si>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</si>
  <si>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</si>
  <si>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6,37</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</si>
  <si>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</si>
  <si>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</si>
  <si>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</si>
  <si>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</si>
  <si>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12,25</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</si>
  <si>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</si>
  <si>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</si>
  <si>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</si>
  <si>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</si>
  <si>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</si>
  <si>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</si>
  <si>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</si>
  <si>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</si>
  <si>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</si>
  <si>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</si>
  <si>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</si>
  <si>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</si>
  <si>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</si>
  <si>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</si>
  <si>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</si>
  <si>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</si>
  <si>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</si>
  <si>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</si>
  <si>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</si>
  <si>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</si>
  <si>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</si>
  <si>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</si>
  <si>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</si>
  <si>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</si>
  <si>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</si>
  <si>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</si>
  <si>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24,35</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</si>
  <si>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</si>
  <si>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</si>
  <si>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</si>
  <si>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</si>
  <si>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20,08</t>
  </si>
  <si>
    <t xml:space="preserve">LUVA DE REDUCAO DE FERRO GALVANIZADO, COM ROSCA BSP, DE 1 1/4" X 1"                                                                                                                                                                                                                                                                                                                                                                                                                                       </t>
  </si>
  <si>
    <t>20,10</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</si>
  <si>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</si>
  <si>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</si>
  <si>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</si>
  <si>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</si>
  <si>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</si>
  <si>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</si>
  <si>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</si>
  <si>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</si>
  <si>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</si>
  <si>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</si>
  <si>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</si>
  <si>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</si>
  <si>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</si>
  <si>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</si>
  <si>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</si>
  <si>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</si>
  <si>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X 3/4"                                                                                                                                                                                                                                                                                                                                                                                                             </t>
  </si>
  <si>
    <t>17,76</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</si>
  <si>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</si>
  <si>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</si>
  <si>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</si>
  <si>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</si>
  <si>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</si>
  <si>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</si>
  <si>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</si>
  <si>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</si>
  <si>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</si>
  <si>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</si>
  <si>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</si>
  <si>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</si>
  <si>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</si>
  <si>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</si>
  <si>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</si>
  <si>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</si>
  <si>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46,49</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</si>
  <si>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</si>
  <si>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</si>
  <si>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</si>
  <si>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</si>
  <si>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</si>
  <si>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</si>
  <si>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</si>
  <si>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</si>
  <si>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</si>
  <si>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</si>
  <si>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</si>
  <si>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</si>
  <si>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</si>
  <si>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</si>
  <si>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</si>
  <si>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</si>
  <si>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1,67</t>
  </si>
  <si>
    <t>7,41</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</si>
  <si>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</si>
  <si>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</si>
  <si>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</si>
  <si>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</si>
  <si>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</si>
  <si>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</si>
  <si>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</si>
  <si>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</si>
  <si>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</si>
  <si>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</si>
  <si>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</si>
  <si>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</si>
  <si>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</si>
  <si>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</si>
  <si>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13,86</t>
  </si>
  <si>
    <t xml:space="preserve">LUVA PVC SOLDAVEL, 75 MM, PARA AGUA FRIA PREDIAL                                                                                                                                                                                                                                                                                                                                                                                                                                                          </t>
  </si>
  <si>
    <t xml:space="preserve">LUVA PVC SOLDAVEL, 85 MM, PARA AGUA FRIA PREDIAL                                                                                                                                                                                                                                                                                                                                                                                                                                                          </t>
  </si>
  <si>
    <t xml:space="preserve">LUVA PVC, ROSCAVEL, 1/2", AGUA FRIA PREDIAL                                                                                                                                                                                                                                                                                                                                                                                                                                                               </t>
  </si>
  <si>
    <t xml:space="preserve">LUVA PVC, ROSCAVEL, 1", AGUA FRIA PREDIAL                                                                                                                                                                                                                                                                                                                                                                                                                                                                 </t>
  </si>
  <si>
    <t>4,94</t>
  </si>
  <si>
    <t xml:space="preserve">LUVA PVC, ROSCAVEL, 3/4", AGUA FRIA PREDIAL                                                                                                                                                                                                                                                                                                                                                                                                                                                               </t>
  </si>
  <si>
    <t xml:space="preserve">LUVA RASPA DE COURO, CANO CURTO (PUNHO *7* CM)                                                                                                                                                                                                                                                                                                                                                                                                                                                            </t>
  </si>
  <si>
    <t xml:space="preserve">LUVA SIMPLES PPR, F/F, SOLDAVEL, DN 110 MM, PARA AGUA QUENTE PREDIAL                                                                                                                                                                                                                                                                                                                                                                                                                                      </t>
  </si>
  <si>
    <t>81,65</t>
  </si>
  <si>
    <t xml:space="preserve">LUVA SIMPLES PPR, F/F, SOLDAVEL, DN 20 MM, PARA AGUA QUENTE PREDIAL                                                                                                                                                                                                                                                                                                                                                                                                                                       </t>
  </si>
  <si>
    <t xml:space="preserve">LUVA SIMPLES PPR, F/F, SOLDAVEL, DN 25 MM, PARA AGUA QUENTE PREDIAL                                                                                                                                                                                                                                                                                                                                                                                                                                       </t>
  </si>
  <si>
    <t>2,00</t>
  </si>
  <si>
    <t xml:space="preserve">LUVA SIMPLES PPR, F/F, SOLDAVEL, DN 32 MM, PARA AGUA QUENTE PREDIAL                                                                                                                                                                                                                                                                                                                                                                                                                                       </t>
  </si>
  <si>
    <t>3,59</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</si>
  <si>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</si>
  <si>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</si>
  <si>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</si>
  <si>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</si>
  <si>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</si>
  <si>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13,51</t>
  </si>
  <si>
    <t xml:space="preserve">LUVA SIMPLES, PVC SERIE R, 100 MM, PARA ESGOTO PREDIAL                                                                                                                                                                                                                                                                                                                                                                                                                                                    </t>
  </si>
  <si>
    <t xml:space="preserve">LUVA SIMPLES, PVC SERIE R, 150 MM, PARA ESGOTO PREDIAL                                                                                                                                                                                                                                                                                                                                                                                                                                                    </t>
  </si>
  <si>
    <t>41,49</t>
  </si>
  <si>
    <t xml:space="preserve">LUVA SIMPLES, PVC SERIE R, 40 MM, PARA ESGOTO PREDIAL                                                                                                                                                                                                                                                                                                                                                                                                                                                     </t>
  </si>
  <si>
    <t>5,22</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</si>
  <si>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</si>
  <si>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</si>
  <si>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</si>
  <si>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</si>
  <si>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</si>
  <si>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</si>
  <si>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</si>
  <si>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</si>
  <si>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</si>
  <si>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</si>
  <si>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</si>
  <si>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</si>
  <si>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</si>
  <si>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</si>
  <si>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</si>
  <si>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</si>
  <si>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</si>
  <si>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18,96</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</si>
  <si>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</si>
  <si>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</si>
  <si>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11,78</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</si>
  <si>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</si>
  <si>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</si>
  <si>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</si>
  <si>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</si>
  <si>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</si>
  <si>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</si>
  <si>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</si>
  <si>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</si>
  <si>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17,99</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</si>
  <si>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</si>
  <si>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</si>
  <si>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</si>
  <si>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</si>
  <si>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</si>
  <si>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17,37</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</si>
  <si>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</si>
  <si>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</si>
  <si>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</si>
  <si>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</si>
  <si>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</si>
  <si>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</si>
  <si>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</si>
  <si>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</si>
  <si>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</si>
  <si>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</si>
  <si>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</si>
  <si>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</si>
  <si>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</si>
  <si>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</si>
  <si>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</si>
  <si>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</si>
  <si>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</si>
  <si>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</si>
  <si>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</si>
  <si>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14,16</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</si>
  <si>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</si>
  <si>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</si>
  <si>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</si>
  <si>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</si>
  <si>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</si>
  <si>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</si>
  <si>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</si>
  <si>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</si>
  <si>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</si>
  <si>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</si>
  <si>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</si>
  <si>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</si>
  <si>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</si>
  <si>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</si>
  <si>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</si>
  <si>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</si>
  <si>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</si>
  <si>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</si>
  <si>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</si>
  <si>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</si>
  <si>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</si>
  <si>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</si>
  <si>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</si>
  <si>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</si>
  <si>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</si>
  <si>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9,74</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</si>
  <si>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</si>
  <si>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</si>
  <si>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</si>
  <si>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</si>
  <si>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48,76</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</si>
  <si>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</si>
  <si>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</si>
  <si>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</si>
  <si>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</si>
  <si>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</si>
  <si>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GEOTEXTIL TECIDO DE LAMINETES DE POLIPROPILENO, RESISTENCIA A TRACAO = *25* KN/M                                                                                                                                                                                                                                                                                                                                                                                                                    </t>
  </si>
  <si>
    <t>17,47</t>
  </si>
  <si>
    <t>13,45</t>
  </si>
  <si>
    <t xml:space="preserve">MANTA TERMOPLASTICA, PEAD, GEOMEMBRANA LISA, E = 0,75 MM (NBR 15352)                                                                                                                                                                                                                                                                                                                                                                                                                                      </t>
  </si>
  <si>
    <t xml:space="preserve">MANTA TERMOPLASTICA, PEAD, GEOMEMBRANA LISA, E = 0,80 MM (NBR 15352)                                                                                                                                                                                                                                                                                                                                                                                                                                      </t>
  </si>
  <si>
    <t xml:space="preserve">MANTA TERMOPLASTICA, PEAD, GEOMEMBRANA LISA, E = 1,00 MM (NBR 15352)                                                                                                                                                                                                                                                                                                                                                                                                                                      </t>
  </si>
  <si>
    <t>26,94</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</si>
  <si>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</si>
  <si>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</si>
  <si>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</si>
  <si>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</si>
  <si>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</si>
  <si>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</si>
  <si>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</si>
  <si>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</si>
  <si>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</si>
  <si>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</si>
  <si>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</si>
  <si>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</si>
  <si>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31,33</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</si>
  <si>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</si>
  <si>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</si>
  <si>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</si>
  <si>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</si>
  <si>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</si>
  <si>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793.072,01</t>
  </si>
  <si>
    <t xml:space="preserve">MAQUINA MANUAL TIPO PRENSA PARA PRODUCAO DE BLOCOS E PAVIMENTOS DE CONCRETO, COM MOTOR ELETRICO TRIFASICO PARA VIBRACAO, POTENCIA TOTAL INSTALADA DE 1,5 KW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</si>
  <si>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</si>
  <si>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</si>
  <si>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</si>
  <si>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</si>
  <si>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</si>
  <si>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</si>
  <si>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</si>
  <si>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</si>
  <si>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</si>
  <si>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</si>
  <si>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</si>
  <si>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</si>
  <si>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</si>
  <si>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</si>
  <si>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</si>
  <si>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6,87</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</si>
  <si>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</si>
  <si>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</si>
  <si>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</si>
  <si>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</si>
  <si>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</si>
  <si>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</si>
  <si>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</si>
  <si>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</si>
  <si>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</si>
  <si>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6,89</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</si>
  <si>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</si>
  <si>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</si>
  <si>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</si>
  <si>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</si>
  <si>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</si>
  <si>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</si>
  <si>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</si>
  <si>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</si>
  <si>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</si>
  <si>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</si>
  <si>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</si>
  <si>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</si>
  <si>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</si>
  <si>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</si>
  <si>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</si>
  <si>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</si>
  <si>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</si>
  <si>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</si>
  <si>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</si>
  <si>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</si>
  <si>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19 X 19 X 19 CM (CLASSE C - NBR 6136)                                                                                                                                                                                                                                                                                                                                                                                                                          </t>
  </si>
  <si>
    <t>1,75</t>
  </si>
  <si>
    <t xml:space="preserve">MEIO BLOCO DE VEDACAO DE CONCRETO 14 X 19 X 19 CM (CLASSE C - NBR 6136)                                                                                                                                                                                                                                                                                                                                                                                                                                   </t>
  </si>
  <si>
    <t xml:space="preserve">MEIO BLOCO DE VEDACAO DE CONCRETO 19 X 19 X 19 CM (CLASSE C - NBR 6136)                                                                                                                                                                                                                                                                                                                                                                                                                                   </t>
  </si>
  <si>
    <t>2,62</t>
  </si>
  <si>
    <t xml:space="preserve">MEIO BLOCO DE VEDACAO DE CONCRETO 9 X 19 X 19 CM (CLASSE C - NBR 6136)                                                                                                                                                                                                                                                                                                                                                                                                                                    </t>
  </si>
  <si>
    <t>1,72</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</si>
  <si>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</si>
  <si>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</si>
  <si>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</si>
  <si>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</si>
  <si>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</si>
  <si>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</si>
  <si>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</si>
  <si>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</si>
  <si>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</si>
  <si>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</si>
  <si>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</si>
  <si>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</si>
  <si>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19,84</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</si>
  <si>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</si>
  <si>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</si>
  <si>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</si>
  <si>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</si>
  <si>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</si>
  <si>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</si>
  <si>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</si>
  <si>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</si>
  <si>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</si>
  <si>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</si>
  <si>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</si>
  <si>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</si>
  <si>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</si>
  <si>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</si>
  <si>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</si>
  <si>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24,63</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</si>
  <si>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</si>
  <si>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</si>
  <si>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</si>
  <si>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</si>
  <si>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</si>
  <si>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</si>
  <si>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</si>
  <si>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</si>
  <si>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</si>
  <si>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</si>
  <si>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</si>
  <si>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</si>
  <si>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MONOCOMANDO PARA CHUVEIRO, BASE BRUTA, METALICO COM ACABAMENTO CROMADO                                                                                                                                                                                                                                                                                                                                                                                                                         </t>
  </si>
  <si>
    <t xml:space="preserve">MOLA HIDRAULICA AEREA, PARA PORTAS DE ATE 1.100 MM E PESO DE ATE 85 KG, COM CORPO EM ALUMINIO E BRACO EM ACO, SEM BRACO DE PARADA                                                                                                                                                                                                                                                                                                                                                                         </t>
  </si>
  <si>
    <t>242,01</t>
  </si>
  <si>
    <t xml:space="preserve">MOLA HIDRAULICA AEREA, PARA PORTAS DE ATE 850 MM E PESO DE ATE 50 KG, COM CORPO EM ALUMINIO E BRACO EM ACO, SEM BRACO DE PARADA                                                                                                                                                                                                                                                                                                                                                                           </t>
  </si>
  <si>
    <t>129,02</t>
  </si>
  <si>
    <t xml:space="preserve">MOLA HIDRAULICA AEREA, PARA PORTAS DE ATE 950 MM E PESO DE ATE 65 KG, COM CORPO EM ALUMINIO E BRACO EM ACO, SEM BRACO DE PARADA                                                                                                                                                                                                                                                                                                                                                                           </t>
  </si>
  <si>
    <t>186,80</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</si>
  <si>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</si>
  <si>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</si>
  <si>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</si>
  <si>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</si>
  <si>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</si>
  <si>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</si>
  <si>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</si>
  <si>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</si>
  <si>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</si>
  <si>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</si>
  <si>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</si>
  <si>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</si>
  <si>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</si>
  <si>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</si>
  <si>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</si>
  <si>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</si>
  <si>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</si>
  <si>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</si>
  <si>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</si>
  <si>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24,19</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</si>
  <si>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</si>
  <si>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</si>
  <si>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</si>
  <si>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</si>
  <si>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</si>
  <si>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</si>
  <si>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</si>
  <si>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</si>
  <si>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</si>
  <si>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</si>
  <si>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</si>
  <si>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</si>
  <si>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</si>
  <si>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</si>
  <si>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</si>
  <si>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24,67</t>
  </si>
  <si>
    <t xml:space="preserve">MOURAO ROLICO DE MADEIRA TRATADA, D = 8 A 11 CM, H = 2,20 M, EM EUCALIPTO OU EQUIVALENTE DA REGIAO (PARA CERCA)                                                                                                                                                                                                                                                                                                                                                                                           </t>
  </si>
  <si>
    <t>7,82</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</si>
  <si>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</si>
  <si>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</si>
  <si>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</si>
  <si>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</si>
  <si>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</si>
  <si>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</si>
  <si>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</si>
  <si>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6.434,22</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</si>
  <si>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</si>
  <si>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</si>
  <si>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</si>
  <si>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</si>
  <si>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</si>
  <si>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</si>
  <si>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</si>
  <si>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</si>
  <si>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87,47</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</si>
  <si>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</si>
  <si>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</si>
  <si>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</si>
  <si>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</si>
  <si>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29,83</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</si>
  <si>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</si>
  <si>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</si>
  <si>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</si>
  <si>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24,00</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</si>
  <si>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</si>
  <si>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</si>
  <si>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</si>
  <si>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</si>
  <si>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</si>
  <si>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</si>
  <si>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</si>
  <si>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45,00</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</si>
  <si>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</si>
  <si>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</si>
  <si>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</si>
  <si>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</si>
  <si>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</si>
  <si>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</si>
  <si>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</si>
  <si>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</si>
  <si>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</si>
  <si>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</si>
  <si>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</si>
  <si>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</si>
  <si>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</si>
  <si>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</si>
  <si>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</si>
  <si>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</si>
  <si>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</si>
  <si>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</si>
  <si>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</si>
  <si>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</si>
  <si>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4,85</t>
  </si>
  <si>
    <t xml:space="preserve">NUMERO / ALGARISMO PARA RESIDENCIA (FACHADA), EM ZAMAC, COM ALTURA DE APROX 125 MM, INCLUSIVE PARAFUSOS                                                                                                                                                                                                                                                                                                                                                                                                   </t>
  </si>
  <si>
    <t>14,27</t>
  </si>
  <si>
    <t xml:space="preserve">OCULOS DE SEGURANCA CONTRA IMPACTOS COM LENTE INCOLOR, ARMACAO NYLON, COM PROTECAO UVA E UVB                                                                                                                                                                                                                                                                                                                                                                                                              </t>
  </si>
  <si>
    <t>5,26</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</si>
  <si>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</si>
  <si>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</si>
  <si>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</si>
  <si>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</si>
  <si>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</si>
  <si>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</si>
  <si>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</si>
  <si>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</si>
  <si>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</si>
  <si>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</si>
  <si>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</si>
  <si>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</si>
  <si>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</si>
  <si>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33,90</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</si>
  <si>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</si>
  <si>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</si>
  <si>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</si>
  <si>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</si>
  <si>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</si>
  <si>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</si>
  <si>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</si>
  <si>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</si>
  <si>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31,04</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</si>
  <si>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</si>
  <si>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</si>
  <si>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</si>
  <si>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</si>
  <si>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</si>
  <si>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</si>
  <si>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</si>
  <si>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</si>
  <si>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</si>
  <si>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</si>
  <si>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</si>
  <si>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</si>
  <si>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</si>
  <si>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</si>
  <si>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</si>
  <si>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</si>
  <si>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</si>
  <si>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</si>
  <si>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</si>
  <si>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</si>
  <si>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</si>
  <si>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</si>
  <si>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</si>
  <si>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13,96</t>
  </si>
  <si>
    <t xml:space="preserve">PAINEL DE LA DE VIDRO SEM REVESTIMENTO PSI 20, E = 50 MM, DE 1200 X 600 MM                                                                                                                                                                                                                                                                                                                                                                                                                                </t>
  </si>
  <si>
    <t xml:space="preserve">PAINEL DE LA DE VIDRO SEM REVESTIMENTO PSI 40, E = 25 MM, DE 1200 X 600 MM                                                                                                                                                                                                                                                                                                                                                                                                                                </t>
  </si>
  <si>
    <t>24,39</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</si>
  <si>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</si>
  <si>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</si>
  <si>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</si>
  <si>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</si>
  <si>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</si>
  <si>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</si>
  <si>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</si>
  <si>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</si>
  <si>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</si>
  <si>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</si>
  <si>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</si>
  <si>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</si>
  <si>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</si>
  <si>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</si>
  <si>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</si>
  <si>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</si>
  <si>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</si>
  <si>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PARCIAL, DIAMETRO 5/8", COMPRIMENTO 6", COM PORCA E ARRUELA DE PRESSAO MEDIA                                                                                                                                                                                                                                                                                                                                                                               </t>
  </si>
  <si>
    <t>13,82</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</si>
  <si>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</si>
  <si>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</si>
  <si>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</si>
  <si>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</si>
  <si>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2,77</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</si>
  <si>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</si>
  <si>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</si>
  <si>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</si>
  <si>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</si>
  <si>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</si>
  <si>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</si>
  <si>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</si>
  <si>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</si>
  <si>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</si>
  <si>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2,95</t>
  </si>
  <si>
    <t xml:space="preserve">PARAFUSO FRANCES METRICO ZINCADO, DIAMETRO 12 MM, COMPRIMENTO 140MM, COM PORCA SEXTAVADA E ARRUELA DE PRESSAO MEDIA                                                                                                                                                                                                                                                                                                                                                                                       </t>
  </si>
  <si>
    <t>26,67</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</si>
  <si>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</si>
  <si>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</si>
  <si>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</si>
  <si>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</si>
  <si>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</si>
  <si>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</si>
  <si>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</si>
  <si>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</si>
  <si>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13,05</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</si>
  <si>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</si>
  <si>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</si>
  <si>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</si>
  <si>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</si>
  <si>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</si>
  <si>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</si>
  <si>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</si>
  <si>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</si>
  <si>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</si>
  <si>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30,65</t>
  </si>
  <si>
    <t xml:space="preserve">PARAFUSO NIQUELADO 3 1/2" COM ACABAMENTO CROMADO PARA FIXAR PECA SANITARIA, INCLUI PORCA CEGA, ARRUELA E BUCHA DE NYLON TAMANHO S-8                                                                                                                                                                                                                                                                                                                                                                       </t>
  </si>
  <si>
    <t>22,72</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</si>
  <si>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</si>
  <si>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</si>
  <si>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</si>
  <si>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</si>
  <si>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</si>
  <si>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</si>
  <si>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5,28</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</si>
  <si>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</si>
  <si>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</si>
  <si>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</si>
  <si>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</si>
  <si>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</si>
  <si>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</si>
  <si>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</si>
  <si>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</si>
  <si>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154,31</t>
  </si>
  <si>
    <t>63,85</t>
  </si>
  <si>
    <t xml:space="preserve">PARAFUSO, COMUM, ASTM A307, SEXTAVADO, DIAMETRO 1/2" (12,7 MM), COMPRIMENTO 1" (25,4 MM)                                                                                                                                                                                                                                                                                                                                                                                                                  </t>
  </si>
  <si>
    <t>252,75</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</si>
  <si>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</si>
  <si>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</si>
  <si>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</si>
  <si>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23,81</t>
  </si>
  <si>
    <t xml:space="preserve">PASTA PARA SOLDA DE TUBOS E CONEXOES DE COBRE (EMBALAGEM COM 250 G)                                                                                                                                                                                                                                                                                                                                                                                                                                       </t>
  </si>
  <si>
    <t xml:space="preserve">PASTA VEDA JUNTAS/ROSCA, EMBALAGEM DE *500* G, PARA INSTALACOES DE AGUA, GAS E OUTROS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</si>
  <si>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</si>
  <si>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</si>
  <si>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</si>
  <si>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</si>
  <si>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</si>
  <si>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</si>
  <si>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</si>
  <si>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</si>
  <si>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</si>
  <si>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</si>
  <si>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</si>
  <si>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BRITADA N. 0, OU PEDRISCO (4,8 A 9,5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</si>
  <si>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</si>
  <si>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</si>
  <si>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</si>
  <si>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</si>
  <si>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PEDREIRO (HORISTA)                                                                                                                                                                                                                                                                                                                                                                                                                                                                                        </t>
  </si>
  <si>
    <t xml:space="preserve">PEDREIRO (MENSALISTA)                                                                                                                                                                                                                                                                                                                                                                                                                                                                                     </t>
  </si>
  <si>
    <t xml:space="preserve">PEITORIL PRE-MOLDADO EM GRANILITE, MARMORITE OU GRANITINA, L = *15* CM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</si>
  <si>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</si>
  <si>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</si>
  <si>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</si>
  <si>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</si>
  <si>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8,64</t>
  </si>
  <si>
    <t xml:space="preserve">PERFIL CANALETA, FORMATO C, EM ACO ZINCADO, PARA ESTRUTURA FORRO DRYWALL, E = 0,5 MM, *46 X 18* (L X H), COMPRIMENTO 3 M                                                                                                                                                                                                                                                                                                                                                                                  </t>
  </si>
  <si>
    <t xml:space="preserve">PERFIL CANTONEIRA L, LISA, EM ACO, 25 X 30 MM, E = 0,5 MM, PARA ESTRUTURA DRYWALL                                                                                                                                                                                                                                                                                                                                                                                                                         </t>
  </si>
  <si>
    <t>3,05</t>
  </si>
  <si>
    <t xml:space="preserve">PERFIL CANTONEIRA L, PERFURADA, EM ACO, 23 X 23 MM, E = 0,5 MM, PARA ESTRUTURA DRYWALL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</si>
  <si>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</si>
  <si>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</si>
  <si>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</si>
  <si>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</si>
  <si>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89,24</t>
  </si>
  <si>
    <t xml:space="preserve">PERFIL EM ALUMINIO, FORMATO U, ABAS IGUAIS, LARGURA DE 25,4 MM (1"), ESPESSURA DE 2,38 MM (3/32") E PESO LINEAR DE APROXIMADAMENTE 0,460 KG/M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</si>
  <si>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</si>
  <si>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</si>
  <si>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</si>
  <si>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</si>
  <si>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</si>
  <si>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</si>
  <si>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</si>
  <si>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</si>
  <si>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</si>
  <si>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4,97</t>
  </si>
  <si>
    <t xml:space="preserve">PERFIL TIPO CANTONEIRA EM L, EM ACO GALVANIZADO, BRANCO, PARA FORRO REMOVIVEL, *23* X 3000 MM (L X C)                                                                                                                                                                                                                                                                                                                                                                                                     </t>
  </si>
  <si>
    <t xml:space="preserve">PERFIL TRAVESSA (SECUNDARIO), T CLICADO, EM ACO GALVANIZADO, BRANCO, PARA FORRO REMOVIVEL, 24 X 625 MM (L X C)                                                                                                                                                                                                                                                                                                                                                                                            </t>
  </si>
  <si>
    <t>7,48</t>
  </si>
  <si>
    <t>8,49</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</si>
  <si>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</si>
  <si>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</si>
  <si>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</si>
  <si>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</si>
  <si>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</si>
  <si>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</si>
  <si>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</si>
  <si>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</si>
  <si>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</si>
  <si>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</si>
  <si>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</si>
  <si>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</si>
  <si>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</si>
  <si>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</si>
  <si>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73,46</t>
  </si>
  <si>
    <t xml:space="preserve">PILAR QUADRADO NAO APARELHADO *15 X 15* CM, EM MACARANDUBA/MASSARANDUBA, ANGELIM OU EQUIVALENTE DA REGIAO - BRUTA                                                                                                                                                                                                                                                                                                                                                                                         </t>
  </si>
  <si>
    <t xml:space="preserve">PILAR QUADRADO NAO APARELHADO *20 X 20* CM, EM MACARANDUBA/MASSARANDUBA, ANGELIM OU EQUIVALENTE DA REGIAO - BRUTA                                                                                                                                                                                                                                                                                                                                                                                         </t>
  </si>
  <si>
    <t>5,34</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</si>
  <si>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</si>
  <si>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</si>
  <si>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</si>
  <si>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</si>
  <si>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</si>
  <si>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</si>
  <si>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</si>
  <si>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</si>
  <si>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</si>
  <si>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</si>
  <si>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</si>
  <si>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</si>
  <si>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</si>
  <si>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</si>
  <si>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</si>
  <si>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</si>
  <si>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</si>
  <si>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</si>
  <si>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</si>
  <si>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</si>
  <si>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</si>
  <si>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30,89</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</si>
  <si>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</si>
  <si>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</si>
  <si>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</si>
  <si>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</si>
  <si>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</si>
  <si>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</si>
  <si>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</si>
  <si>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</si>
  <si>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</si>
  <si>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</si>
  <si>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</si>
  <si>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</si>
  <si>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</si>
  <si>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</si>
  <si>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</si>
  <si>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</si>
  <si>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44,08</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</si>
  <si>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</si>
  <si>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</si>
  <si>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28,43</t>
  </si>
  <si>
    <t xml:space="preserve">PLACA / CHAPA DE GESSO ACARTONADO, RESISTENTE A UMIDADE (RU), COR VERDE, E = 12,5 MM, 1200 X 2400 MM (L X C)                                                                                                                                                                                                                                                                                                                                                                                              </t>
  </si>
  <si>
    <t>27,73</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</si>
  <si>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</si>
  <si>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</si>
  <si>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</si>
  <si>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</si>
  <si>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</si>
  <si>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</si>
  <si>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</si>
  <si>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22,41</t>
  </si>
  <si>
    <t xml:space="preserve">PLACA CIMENTICIA LISA E = 10 MM, DE 1,20 X *2,50* M (SEM AMIANTO)                                                                                                                                                                                                                                                                                                                                                                                                                                         </t>
  </si>
  <si>
    <t xml:space="preserve">PLACA CIMENTICIA LISA E = 6 MM, DE 1,20 X *2,50* M (SEM AMIANTO)                                                                                                                                                                                                                                                                                                                                                                                                                                          </t>
  </si>
  <si>
    <t xml:space="preserve">PLACA DE ACRILICO TRANSPARENTE ADESIVADA PARA SINALIZACAO DE PORTAS, BORDA POLIDA, DE *25 X 8*, E = 6 MM (NAO INCLUI ACESSORIOS PARA FIXACAO)                                                                                                                                                                                                                                                                                                                                                             </t>
  </si>
  <si>
    <t>82,56</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</si>
  <si>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</si>
  <si>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</si>
  <si>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</si>
  <si>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</si>
  <si>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</si>
  <si>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</si>
  <si>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</si>
  <si>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250,00</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</si>
  <si>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</si>
  <si>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</si>
  <si>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</si>
  <si>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20,70</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</si>
  <si>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</si>
  <si>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</si>
  <si>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</si>
  <si>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</si>
  <si>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</si>
  <si>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</si>
  <si>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</si>
  <si>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</si>
  <si>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2.090,75</t>
  </si>
  <si>
    <t xml:space="preserve">PLACA VINILICA SEMIFLEXIVEL PARA PISOS, E = 3,2 MM, 30 X 30 CM (SEM COLOCACAO)                                                                                                                                                                                                                                                                                                                                                                                                                            </t>
  </si>
  <si>
    <t xml:space="preserve">PLACA VINILICA SEMIFLEXIVEL PARA REVESTIMENTO DE PISOS E PAREDES, E = 2 MM (SEM COLOCACAO)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</si>
  <si>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</si>
  <si>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</si>
  <si>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</si>
  <si>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</si>
  <si>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</si>
  <si>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</si>
  <si>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41,66</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</si>
  <si>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</si>
  <si>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</si>
  <si>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</si>
  <si>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</si>
  <si>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</si>
  <si>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</si>
  <si>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</si>
  <si>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</si>
  <si>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</si>
  <si>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</si>
  <si>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</si>
  <si>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</si>
  <si>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</si>
  <si>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</si>
  <si>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6,79</t>
  </si>
  <si>
    <t xml:space="preserve">POLIESTIRENO EXPANDIDO/EPS (ISOPOR), TIPO 2F, PLACA, ISOLAMENTO TERMOACUSTICO, E = 50 MM, 1000 X 500 MM                                                                                                                                                                                                                                                                                                                                                                                                   </t>
  </si>
  <si>
    <t xml:space="preserve">POLVORA NEGRA                                                                                                                                                                                                                                                                                                                                                                                                                                                                                             </t>
  </si>
  <si>
    <t xml:space="preserve">PONTALETE *7,5 X 7,5* CM EM PINUS, MISTA OU EQUIVALENTE DA REGIAO - BRUTA                                                                                                                                                                                                                                                                                                                                                                                                                                 </t>
  </si>
  <si>
    <t>8,68</t>
  </si>
  <si>
    <t xml:space="preserve">PONTEIRO PARA MARTELO ROMPEDOR, DIAMETRO = *28* MM, COMPRIMENTO = *520* MM, ENCAIXE  SEXTAVADO                                                                                                                                                                                                                                                                                                                                                                                                            </t>
  </si>
  <si>
    <t xml:space="preserve">PORCA OLHAL EM ACO GALVANIZADO, ESPESSURA 16MM, ABERTURA 21MM                                                                                                                                                                                                                                                                                                                                                                                                                                             </t>
  </si>
  <si>
    <t>12,56</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</si>
  <si>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</si>
  <si>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</si>
  <si>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</si>
  <si>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</si>
  <si>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</si>
  <si>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</si>
  <si>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5,77</t>
  </si>
  <si>
    <t xml:space="preserve">PORCA ZINCADA, SEXTAVADA, DIAMETRO 3/8"                                                                                                                                                                                                                                                                                                                                                                                                                                                                   </t>
  </si>
  <si>
    <t xml:space="preserve">PORCA ZINCADA, SEXTAVADA, DIAMETRO 5/16"                                                                                                                                                                                                                                                                                                                                                                                                                                                                  </t>
  </si>
  <si>
    <t xml:space="preserve">PORCA ZINCADA, SEXTAVADA, DIAMETRO 5/8"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</si>
  <si>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</si>
  <si>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</si>
  <si>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</si>
  <si>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</si>
  <si>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199,62</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</si>
  <si>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</si>
  <si>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</si>
  <si>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</si>
  <si>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</si>
  <si>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</si>
  <si>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</si>
  <si>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</si>
  <si>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</si>
  <si>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</si>
  <si>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</si>
  <si>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</si>
  <si>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</si>
  <si>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</si>
  <si>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</si>
  <si>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</si>
  <si>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</si>
  <si>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</si>
  <si>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</si>
  <si>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</si>
  <si>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</si>
  <si>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</si>
  <si>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</si>
  <si>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</si>
  <si>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</si>
  <si>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</si>
  <si>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</si>
  <si>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</si>
  <si>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</si>
  <si>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</si>
  <si>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</si>
  <si>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</si>
  <si>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</si>
  <si>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</si>
  <si>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</si>
  <si>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</si>
  <si>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</si>
  <si>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SIMPLES, FLANGEADO, H = 7 M, DIAMETRO INFERIOR = *125* MM                                                                                                                                                                                                                                                                                                                                                                                          </t>
  </si>
  <si>
    <t xml:space="preserve">POSTE DE CONCRETO ARMADO DE SECAO CIRCULAR, EXTENSAO DE 10,00 M, RESISTENCIA DE 150 A 200 DAN, TIPO C-14                                                                                                                                                                                                                                                                                                                                                                                                  </t>
  </si>
  <si>
    <t>1.589,61</t>
  </si>
  <si>
    <t xml:space="preserve">POSTE DE CONCRETO ARMADO DE SECAO CIRCULAR, EXTENSAO DE 11,00 M, RESISTENCIA DE 200 A 300 DAN, TIPO C-14                                                                                                                                                                                                                                                                                                                                                                                                  </t>
  </si>
  <si>
    <t>2.195,96</t>
  </si>
  <si>
    <t xml:space="preserve">POSTE DE CONCRETO ARMADO DE SECAO CIRCULAR, EXTENSAO DE 11,00 M, RESISTENCIA DE 300 A 400 DAN, TIPO C-17                                                                                                                                                                                                                                                                                                                                                                                                  </t>
  </si>
  <si>
    <t>2.524,83</t>
  </si>
  <si>
    <t xml:space="preserve">POSTE DE CONCRETO ARMADO DE SECAO CIRCULAR, EXTENSAO DE 13,00 M, RESISTENCIA DE 1000 DAN, TIPO C-23                                                                                                                                                                                                                                                                                                                                                                                                       </t>
  </si>
  <si>
    <t>5.675,77</t>
  </si>
  <si>
    <t xml:space="preserve">POSTE DE CONCRETO ARMADO DE SECAO CIRCULAR, EXTENSAO DE 13,00 M, RESISTENCIA DE 1500 DAN, TIPO C-29                                                                                                                                                                                                                                                                                                                                                                                                       </t>
  </si>
  <si>
    <t>7.514,54</t>
  </si>
  <si>
    <t xml:space="preserve">POSTE DE CONCRETO ARMADO DE SECAO CIRCULAR, EXTENSAO DE 13,00 M, RESISTENCIA DE 2000 DAN, TIPO C-29                                                                                                                                                                                                                                                                                                                                                                                                       </t>
  </si>
  <si>
    <t>10.780,23</t>
  </si>
  <si>
    <t xml:space="preserve">POSTE DE CONCRETO ARMADO DE SECAO CIRCULAR, EXTENSAO DE 13,00 M, RESISTENCIA DE 2500 DAN, TIPO C-29                                                                                                                                                                                                                                                                                                                                                                                                       </t>
  </si>
  <si>
    <t>13.459,33</t>
  </si>
  <si>
    <t xml:space="preserve">POSTE DE CONCRETO ARMADO DE SECAO CIRCULAR, EXTENSAO DE 13,00 M, RESISTENCIA DE 3000 DAN, TIPO C-29                                                                                                                                                                                                                                                                                                                                                                                                       </t>
  </si>
  <si>
    <t>20.492,66</t>
  </si>
  <si>
    <t xml:space="preserve">POSTE DE CONCRETO ARMADO DE SECAO CIRCULAR, EXTENSAO DE 14,00 M, RESISTENCIA DE 1000 DAN, TIPO C-23                                                                                                                                                                                                                                                                                                                                                                                                       </t>
  </si>
  <si>
    <t>7.599,60</t>
  </si>
  <si>
    <t xml:space="preserve">POSTE DE CONCRETO ARMADO DE SECAO CIRCULAR, EXTENSAO DE 14,00 M, RESISTENCIA DE 1500 DAN, TIPO C-29                                                                                                                                                                                                                                                                                                                                                                                                       </t>
  </si>
  <si>
    <t>10.649,96</t>
  </si>
  <si>
    <t xml:space="preserve">POSTE DE CONCRETO ARMADO DE SECAO CIRCULAR, EXTENSAO DE 14,00 M, RESISTENCIA DE 2000 DAN, TIPO C-29                                                                                                                                                                                                                                                                                                                                                                                                       </t>
  </si>
  <si>
    <t>14.282,48</t>
  </si>
  <si>
    <t xml:space="preserve">POSTE DE CONCRETO ARMADO DE SECAO CIRCULAR, EXTENSAO DE 14,00 M, RESISTENCIA DE 2500 DAN, TIPO C-29                                                                                                                                                                                                                                                                                                                                                                                                       </t>
  </si>
  <si>
    <t>18.264,11</t>
  </si>
  <si>
    <t xml:space="preserve">POSTE DE CONCRETO ARMADO DE SECAO CIRCULAR, EXTENSAO DE 14,00 M, RESISTENCIA DE 300 A 400 DAN, TIPO C-17                                                                                                                                                                                                                                                                                                                                                                                                  </t>
  </si>
  <si>
    <t>3.873,54</t>
  </si>
  <si>
    <t xml:space="preserve">POSTE DE CONCRETO ARMADO DE SECAO CIRCULAR, EXTENSAO DE 14,00 M, RESISTENCIA DE 3000 DAN, TIPO C-29                                                                                                                                                                                                                                                                                                                                                                                                       </t>
  </si>
  <si>
    <t>23.480,42</t>
  </si>
  <si>
    <t xml:space="preserve">POSTE DE CONCRETO ARMADO DE SECAO CIRCULAR, EXTENSAO DE 15,00 M, RESISTENCIA DE 1000 DAN, TIPO C-23                                                                                                                                                                                                                                                                                                                                                                                                       </t>
  </si>
  <si>
    <t>8.165,67</t>
  </si>
  <si>
    <t xml:space="preserve">POSTE DE CONCRETO ARMADO DE SECAO CIRCULAR, EXTENSAO DE 15,00 M, RESISTENCIA DE 1500 DAN, TIPO C-29                                                                                                                                                                                                                                                                                                                                                                                                       </t>
  </si>
  <si>
    <t>12.521,74</t>
  </si>
  <si>
    <t xml:space="preserve">POSTE DE CONCRETO ARMADO DE SECAO CIRCULAR, EXTENSAO DE 15,00 M, RESISTENCIA DE 2000 DAN, TIPO C-29                                                                                                                                                                                                                                                                                                                                                                                                       </t>
  </si>
  <si>
    <t>13.053,82</t>
  </si>
  <si>
    <t xml:space="preserve">POSTE DE CONCRETO ARMADO DE SECAO CIRCULAR, EXTENSAO DE 15,00 M, RESISTENCIA DE 2500 DAN, TIPO C-29                                                                                                                                                                                                                                                                                                                                                                                                       </t>
  </si>
  <si>
    <t>21.329,52</t>
  </si>
  <si>
    <t xml:space="preserve">POSTE DE CONCRETO ARMADO DE SECAO CIRCULAR, EXTENSAO DE 15,00 M, RESISTENCIA DE 3000 DAN, TIPO C-29                                                                                                                                                                                                                                                                                                                                                                                                       </t>
  </si>
  <si>
    <t>25.450,95</t>
  </si>
  <si>
    <t xml:space="preserve">POSTE DE CONCRETO ARMADO DE SECAO CIRCULAR, EXTENSAO DE 9,00 M, RESISTENCIA DE 200 A 300 DAN, TIPO C-14                                                                                                                                                                                                                                                                                                                                                                                                   </t>
  </si>
  <si>
    <t>1.369,52</t>
  </si>
  <si>
    <t xml:space="preserve">POSTE DE CONCRETO ARMADO DE SECAO CIRCULAR, EXTENSAO DE 9,00 M, RESISTENCIA DE 300 A 400 DAN, TIPO C-17                                                                                                                                                                                                                                                                                                                                                                                                   </t>
  </si>
  <si>
    <t>1.637,78</t>
  </si>
  <si>
    <t xml:space="preserve">POSTE DE CONCRETO ARMADO DE SECAO DUPLO T, EXTENSAO DE 10,00 M, RESISTENCIA DE 1000 DAN, TIPO B-1,5                                                                                                                                                                                                                                                                                                                                                                                                       </t>
  </si>
  <si>
    <t>3.323,74</t>
  </si>
  <si>
    <t xml:space="preserve">POSTE DE CONCRETO ARMADO DE SECAO DUPLO T, EXTENSAO DE 10,00 M, RESISTENCIA DE 150 DAN, TIPO D                                                                                                                                                                                                                                                                                                                                                                                                            </t>
  </si>
  <si>
    <t>1.068,04</t>
  </si>
  <si>
    <t xml:space="preserve">POSTE DE CONCRETO ARMADO DE SECAO DUPLO T, EXTENSAO DE 10,00 M, RESISTENCIA DE 300 A 400 DAN, TIPO B OU D                                                                                                                                                                                                                                                                                                                                                                                                 </t>
  </si>
  <si>
    <t>1.445,93</t>
  </si>
  <si>
    <t xml:space="preserve">POSTE DE CONCRETO ARMADO DE SECAO DUPLO T, EXTENSAO DE 10,00 M, RESISTENCIA DE 600 DAN, TIPO B                                                                                                                                                                                                                                                                                                                                                                                                            </t>
  </si>
  <si>
    <t>2.078,79</t>
  </si>
  <si>
    <t xml:space="preserve">POSTE DE CONCRETO ARMADO DE SECAO DUPLO T, EXTENSAO DE 11,00 M, RESISTENCIA DE 1000 DAN, TIPO B-1,5                                                                                                                                                                                                                                                                                                                                                                                                       </t>
  </si>
  <si>
    <t>3.851,95</t>
  </si>
  <si>
    <t xml:space="preserve">POSTE DE CONCRETO ARMADO DE SECAO DUPLO T, EXTENSAO DE 11,00 M, RESISTENCIA DE 150 DAN, TIPO D                                                                                                                                                                                                                                                                                                                                                                                                            </t>
  </si>
  <si>
    <t>1.124,02</t>
  </si>
  <si>
    <t xml:space="preserve">POSTE DE CONCRETO ARMADO DE SECAO DUPLO T, EXTENSAO DE 11,00 M, RESISTENCIA DE 1500 DAN, TIPO B-3,0                                                                                                                                                                                                                                                                                                                                                                                                       </t>
  </si>
  <si>
    <t>5.078,62</t>
  </si>
  <si>
    <t xml:space="preserve">POSTE DE CONCRETO ARMADO DE SECAO DUPLO T, EXTENSAO DE 11,00 M, RESISTENCIA DE 200 DAN, TIPO D                                                                                                                                                                                                                                                                                                                                                                                                            </t>
  </si>
  <si>
    <t>1.180,23</t>
  </si>
  <si>
    <t xml:space="preserve">POSTE DE CONCRETO ARMADO DE SECAO DUPLO T, EXTENSAO DE 11,00 M, RESISTENCIA DE 2000 DAN, TIPO B-4,5                                                                                                                                                                                                                                                                                                                                                                                                       </t>
  </si>
  <si>
    <t>6.836,83</t>
  </si>
  <si>
    <t xml:space="preserve">POSTE DE CONCRETO ARMADO DE SECAO DUPLO T, EXTENSAO DE 11,00 M, RESISTENCIA DE 300 DAN, TIPO B                                                                                                                                                                                                                                                                                                                                                                                                            </t>
  </si>
  <si>
    <t>1.800,56</t>
  </si>
  <si>
    <t xml:space="preserve">POSTE DE CONCRETO ARMADO DE SECAO DUPLO T, EXTENSAO DE 11,00 M, RESISTENCIA DE 600 DAN, TIPO B                                                                                                                                                                                                                                                                                                                                                                                                            </t>
  </si>
  <si>
    <t>2.545,54</t>
  </si>
  <si>
    <t xml:space="preserve">POSTE DE CONCRETO ARMADO DE SECAO DUPLO T, EXTENSAO DE 12,00 M, RESISTENCIA DE 1000 DAN, TIPO B-1,5                                                                                                                                                                                                                                                                                                                                                                                                       </t>
  </si>
  <si>
    <t>4.252,26</t>
  </si>
  <si>
    <t xml:space="preserve">POSTE DE CONCRETO ARMADO DE SECAO DUPLO T, EXTENSAO DE 12,00 M, RESISTENCIA DE 150 DAN, TIPO D                                                                                                                                                                                                                                                                                                                                                                                                            </t>
  </si>
  <si>
    <t>1.488,54</t>
  </si>
  <si>
    <t xml:space="preserve">POSTE DE CONCRETO ARMADO DE SECAO DUPLO T, EXTENSAO DE 12,00 M, RESISTENCIA DE 1500 DAN, TIPO B-3,0                                                                                                                                                                                                                                                                                                                                                                                                       </t>
  </si>
  <si>
    <t>5.991,37</t>
  </si>
  <si>
    <t xml:space="preserve">POSTE DE CONCRETO ARMADO DE SECAO DUPLO T, EXTENSAO DE 12,00 M, RESISTENCIA DE 300 A 400 DAN, TIPO B OU D                                                                                                                                                                                                                                                                                                                                                                                                 </t>
  </si>
  <si>
    <t>2.017,33</t>
  </si>
  <si>
    <t xml:space="preserve">POSTE DE CONCRETO ARMADO DE SECAO DUPLO T, EXTENSAO DE 12,00 M, RESISTENCIA DE 3000 DAN, TIPO B-6,0                                                                                                                                                                                                                                                                                                                                                                                                       </t>
  </si>
  <si>
    <t>12.418,63</t>
  </si>
  <si>
    <t xml:space="preserve">POSTE DE CONCRETO ARMADO DE SECAO DUPLO T, EXTENSAO DE 12,00 M, RESISTENCIA DE 600 DAN, TIPO B                                                                                                                                                                                                                                                                                                                                                                                                            </t>
  </si>
  <si>
    <t>2.775,59</t>
  </si>
  <si>
    <t xml:space="preserve">POSTE DE CONCRETO ARMADO DE SECAO DUPLO T, EXTENSAO DE 13,00 M, RESISTENCIA DE 1000 DAN, TIPO B-1,5                                                                                                                                                                                                                                                                                                                                                                                                       </t>
  </si>
  <si>
    <t>5.199,05</t>
  </si>
  <si>
    <t xml:space="preserve">POSTE DE CONCRETO ARMADO DE SECAO DUPLO T, EXTENSAO DE 13,00 M, RESISTENCIA DE 1500 DAN, TIPO B-3,0                                                                                                                                                                                                                                                                                                                                                                                                       </t>
  </si>
  <si>
    <t>8.335,92</t>
  </si>
  <si>
    <t xml:space="preserve">POSTE DE CONCRETO ARMADO DE SECAO DUPLO T, EXTENSAO DE 13,00 M, RESISTENCIA DE 2000 DAN, TIPO B-4,5                                                                                                                                                                                                                                                                                                                                                                                                       </t>
  </si>
  <si>
    <t>11.178,73</t>
  </si>
  <si>
    <t xml:space="preserve">POSTE DE CONCRETO ARMADO DE SECAO DUPLO T, EXTENSAO DE 13,00 M, RESISTENCIA DE 300 DAN, TIPO B                                                                                                                                                                                                                                                                                                                                                                                                            </t>
  </si>
  <si>
    <t>2.357,01</t>
  </si>
  <si>
    <t xml:space="preserve">POSTE DE CONCRETO ARMADO DE SECAO DUPLO T, EXTENSAO DE 13,00 M, RESISTENCIA DE 600 DAN, TIPO B                                                                                                                                                                                                                                                                                                                                                                                                            </t>
  </si>
  <si>
    <t>3.548,81</t>
  </si>
  <si>
    <t xml:space="preserve">POSTE DE CONCRETO ARMADO DE SECAO DUPLO T, EXTENSAO DE 15,00 M, RESISTENCIA DE 1500 DAN, TIPO B-3,0                                                                                                                                                                                                                                                                                                                                                                                                       </t>
  </si>
  <si>
    <t>10.275,62</t>
  </si>
  <si>
    <t xml:space="preserve">POSTE DE CONCRETO ARMADO DE SECAO DUPLO T, EXTENSAO DE 15,00 M, RESISTENCIA DE 2000 DAN, TIPO B-4,5                                                                                                                                                                                                                                                                                                                                                                                                       </t>
  </si>
  <si>
    <t>14.704,53</t>
  </si>
  <si>
    <t xml:space="preserve">POSTE DE CONCRETO ARMADO DE SECAO DUPLO T, EXTENSAO DE 8,00 M, RESISTENCIA DE 150 DAN, TIPO D                                                                                                                                                                                                                                                                                                                                                                                                             </t>
  </si>
  <si>
    <t>755,77</t>
  </si>
  <si>
    <t xml:space="preserve">POSTE DE CONCRETO ARMADO DE SECAO DUPLO T, EXTENSAO DE 9,00 M, RESISTENCIA DE 1000 DAN, TIPO B-1,5                                                                                                                                                                                                                                                                                                                                                                                                        </t>
  </si>
  <si>
    <t>2.953,37</t>
  </si>
  <si>
    <t xml:space="preserve">POSTE DE CONCRETO ARMADO DE SECAO DUPLO T, EXTENSAO DE 9,00 M, RESISTENCIA DE 150 DAN, TIPO D                                                                                                                                                                                                                                                                                                                                                                                                             </t>
  </si>
  <si>
    <t>936,82</t>
  </si>
  <si>
    <t xml:space="preserve">POSTE DE CONCRETO ARMADO DE SECAO DUPLO T, EXTENSAO DE 9,00 M, RESISTENCIA DE 300 A 400 DAN, TIPO B OU D                                                                                                                                                                                                                                                                                                                                                                                                  </t>
  </si>
  <si>
    <t>1.230,00</t>
  </si>
  <si>
    <t xml:space="preserve">POSTE DE CONCRETO ARMADO DE SECAO DUPLO T, EXTENSAO DE 9,00 M, RESISTENCIA DE 600 DAN, TIPO B                                                                                                                                                                                                                                                                                                                                                                                                             </t>
  </si>
  <si>
    <t>1.827,01</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</si>
  <si>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</si>
  <si>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</si>
  <si>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</si>
  <si>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</si>
  <si>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</si>
  <si>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</si>
  <si>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</si>
  <si>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</si>
  <si>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</si>
  <si>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</si>
  <si>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</si>
  <si>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</si>
  <si>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</si>
  <si>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</si>
  <si>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</si>
  <si>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</si>
  <si>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</si>
  <si>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</si>
  <si>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33,83</t>
  </si>
  <si>
    <t xml:space="preserve">PREGO DE ACO POLIDO COM CABECA 12 X 12                                                                                                                                                                                                                                                                                                                                                                                                                                                                    </t>
  </si>
  <si>
    <t xml:space="preserve">PREGO DE ACO POLIDO COM CABECA 14 X 18 (1 1/2 X 14)                                                                                                                                                                                                                                                                                                                                                                                                                                                       </t>
  </si>
  <si>
    <t xml:space="preserve">PREGO DE ACO POLIDO COM CABECA 15 X 15 (1 1/4 X 13)                                                                                                                                                                                                                                                                                                                                                                                                                                                       </t>
  </si>
  <si>
    <t>21,29</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</si>
  <si>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</si>
  <si>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</si>
  <si>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</si>
  <si>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</si>
  <si>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</si>
  <si>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</si>
  <si>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</si>
  <si>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</si>
  <si>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</si>
  <si>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</si>
  <si>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</si>
  <si>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19,21</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</si>
  <si>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</si>
  <si>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</si>
  <si>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</si>
  <si>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</si>
  <si>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3.957,85</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</si>
  <si>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</si>
  <si>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</si>
  <si>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</si>
  <si>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</si>
  <si>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</si>
  <si>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</si>
  <si>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</si>
  <si>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</si>
  <si>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11,15</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</si>
  <si>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</si>
  <si>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</si>
  <si>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</si>
  <si>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</si>
  <si>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</si>
  <si>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</si>
  <si>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</si>
  <si>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</si>
  <si>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</si>
  <si>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</si>
  <si>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9,26</t>
  </si>
  <si>
    <t xml:space="preserve">PULSADOR MINUTERIA 10A, 250V, CONJUNTO MONTADO PARA EMBUTIR 4" X 2" (PLACA + SUPORTE + MODULO)                                                                                                                                                                                                                                                                                                                                                                                                            </t>
  </si>
  <si>
    <t xml:space="preserve">PUXADOR TIPO ALCA, EM ZAMAC CROMADO, COM COMPRIMENTO DE APROX 150 MM, COM ROSETA PARA PORTAS DE MADEIRAS, INCLUINDO PARAFUSOS                                                                                                                                                                                                                                                                                                                                                                             </t>
  </si>
  <si>
    <t>54,36</t>
  </si>
  <si>
    <t xml:space="preserve">PUXADOR TIPO ALCA, EM ZAMAC CROMADO, COM ROSETAS, COMPRIMENTO DE APROX *100* MM, PARA PORTAS E JANELAS DE MADEIRA, INCLUINDO PARAFUSOS                                                                                                                                                                                                                                                                                                                                                                    </t>
  </si>
  <si>
    <t>21,20</t>
  </si>
  <si>
    <t xml:space="preserve">PUXADOR TUBULAR RETO DUPLO, EM ALUMINIO CROMADO, COMPRIMENTO DE APROX 400 MM E DIAMETRO DE 25 MM (1")                                                                                                                                                                                                                                                                                                                                                                                                     </t>
  </si>
  <si>
    <t>147,99</t>
  </si>
  <si>
    <t xml:space="preserve">PUXADOR TUBULAR RETO SIMPLES, EM ALUMINIO CROMADO, COM COMPRIMENTO DE APROX 400 MM E DIAMETRO DE 25 MM                                                                                                                                                                                                                                                                                                                                                                                                    </t>
  </si>
  <si>
    <t>73,99</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</si>
  <si>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</si>
  <si>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</si>
  <si>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</si>
  <si>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</si>
  <si>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</si>
  <si>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</si>
  <si>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</si>
  <si>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</si>
  <si>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</si>
  <si>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</si>
  <si>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</si>
  <si>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</si>
  <si>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</si>
  <si>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</si>
  <si>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</si>
  <si>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</si>
  <si>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</si>
  <si>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</si>
  <si>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</si>
  <si>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</si>
  <si>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</si>
  <si>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</si>
  <si>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</si>
  <si>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</si>
  <si>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</si>
  <si>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35,75</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</si>
  <si>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</si>
  <si>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</si>
  <si>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</si>
  <si>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</si>
  <si>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</si>
  <si>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</si>
  <si>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</si>
  <si>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</si>
  <si>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</si>
  <si>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61,81</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</si>
  <si>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</si>
  <si>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</si>
  <si>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</si>
  <si>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</si>
  <si>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16,34</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</si>
  <si>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</si>
  <si>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</si>
  <si>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</si>
  <si>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</si>
  <si>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</si>
  <si>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</si>
  <si>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</si>
  <si>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</si>
  <si>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</si>
  <si>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</si>
  <si>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</si>
  <si>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</si>
  <si>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</si>
  <si>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</si>
  <si>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58,57</t>
  </si>
  <si>
    <t xml:space="preserve">REDUCAO EXCENTRICA PVC, SERIE R, DN 75 X 50 MM, PARA ESGOTO PREDIAL                                                                                                                                                                                                                                                                                                                                                                                                                                       </t>
  </si>
  <si>
    <t xml:space="preserve">REDUCAO FIXA TIPO STORZ, ENGATE RAPIDO 2.1/2" X 1.1/2", EM LATAO, PARA INSTALACAO PREDIAL COMBATE A INCENDIO PREDIAL                                                                                                                                                                                                                                                                                                                                                                                      </t>
  </si>
  <si>
    <t>128,57</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</si>
  <si>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</si>
  <si>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</si>
  <si>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</si>
  <si>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</si>
  <si>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</si>
  <si>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</si>
  <si>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</si>
  <si>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</si>
  <si>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</si>
  <si>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40,27</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</si>
  <si>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</si>
  <si>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</si>
  <si>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</si>
  <si>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</si>
  <si>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</si>
  <si>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</si>
  <si>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</si>
  <si>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</si>
  <si>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</si>
  <si>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</si>
  <si>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</si>
  <si>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</si>
  <si>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</si>
  <si>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</si>
  <si>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</si>
  <si>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10,52</t>
  </si>
  <si>
    <t>47,67</t>
  </si>
  <si>
    <t>197,94</t>
  </si>
  <si>
    <t xml:space="preserve">REGISTRO OU REGULADOR DE GAS COZINHA, VAZAO DE 2 KG/H, 2,8 KPA                                                                                                                                                                                                                                                                                                                                                                                                                                            </t>
  </si>
  <si>
    <t>55,54</t>
  </si>
  <si>
    <t xml:space="preserve">REGISTRO OU VALVULA GLOBO ANGULAR EM LATAO, PARA HIDRANTES EM INSTALACAO PREDIAL DE INCENDIO, 45 GRAUS, DIAMETRO DE 2 1/2", COM VOLANTE, CLASSE DE PRESSAO DE ATE 200 PSI                                                                                                                                                                                                                                                                                                                                 </t>
  </si>
  <si>
    <t>180,00</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</si>
  <si>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</si>
  <si>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</si>
  <si>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</si>
  <si>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</si>
  <si>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</si>
  <si>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</si>
  <si>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</si>
  <si>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</si>
  <si>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</si>
  <si>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</si>
  <si>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REVESTIMENTO DE PAREDE EM GRANILITE, MARMORITE OU GRANITINA - ESP = 5 MM (INCLUSO EXECUCAO)                                                                                                                                                                                                                                                                                                                                                                                                               </t>
  </si>
  <si>
    <t xml:space="preserve">REVESTIMENTO DE PAREDE EM GRANILITE, MARMORITE OU GRANITINA COLORIDO - ESP = 5 MM (INCLUSO EXECUCAO)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</si>
  <si>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</si>
  <si>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</si>
  <si>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</si>
  <si>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</si>
  <si>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</si>
  <si>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</si>
  <si>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</si>
  <si>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13,53</t>
  </si>
  <si>
    <t xml:space="preserve">RODAPE DE BORRACHA LISO, H = 70 MM, E = *2* MM, PARA ARGAMASSA, PRETO                                                                                                                                                                                                                                                                                                                                                                                                                                     </t>
  </si>
  <si>
    <t xml:space="preserve">RODAPE DE MADEIRA MACICA CUMARU/IPE CHAMPANHE OU EQUIVALENTE DA REGIAO, *1,5 X 7 CM                                                                                                                                                                                                                                                                                                                                                                                                                       </t>
  </si>
  <si>
    <t xml:space="preserve">RODAPE EM POLIESTIRENO, BRANCO, H = *5* CM, E = *1,5*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</si>
  <si>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</si>
  <si>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</si>
  <si>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</si>
  <si>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</si>
  <si>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</si>
  <si>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58,54</t>
  </si>
  <si>
    <t>48,40</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</si>
  <si>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</si>
  <si>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</si>
  <si>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</si>
  <si>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</si>
  <si>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</si>
  <si>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</si>
  <si>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</si>
  <si>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</si>
  <si>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</si>
  <si>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</si>
  <si>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</si>
  <si>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</si>
  <si>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</si>
  <si>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</si>
  <si>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</si>
  <si>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</si>
  <si>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2.424,64</t>
  </si>
  <si>
    <t xml:space="preserve">ROTACAO VERTICAL DUPLO, EM TUBO DE ACO CARBONO, PINTURA NO PROCESSO ELETROSTATICO - EQUIPAMENTO DE GINASTICA PARA ACADEMIA AO AR LIVRE / ACADEMIA DA TERCEIRA IDADE - ATI                                                                                                                                                                                                                                                                                                                                 </t>
  </si>
  <si>
    <t>1.843,37</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</si>
  <si>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</si>
  <si>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</si>
  <si>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</si>
  <si>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</si>
  <si>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</si>
  <si>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</si>
  <si>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</si>
  <si>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</si>
  <si>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</si>
  <si>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SAIBRO PARA ARGAMASSA (COLETADO NO COMERCIO)                                                                                                                                                                                                                                                                                                                                                                                                                                                              </t>
  </si>
  <si>
    <t>270,93</t>
  </si>
  <si>
    <t>356,56</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</si>
  <si>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</si>
  <si>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</si>
  <si>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</si>
  <si>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</si>
  <si>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3,04</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</si>
  <si>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</si>
  <si>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</si>
  <si>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</si>
  <si>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</si>
  <si>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</si>
  <si>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</si>
  <si>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12,89</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</si>
  <si>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</si>
  <si>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</si>
  <si>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</si>
  <si>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</si>
  <si>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</si>
  <si>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</si>
  <si>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</si>
  <si>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</si>
  <si>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</si>
  <si>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</si>
  <si>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</si>
  <si>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</si>
  <si>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</si>
  <si>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</si>
  <si>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</si>
  <si>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</si>
  <si>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</si>
  <si>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</si>
  <si>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</si>
  <si>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</si>
  <si>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</si>
  <si>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</si>
  <si>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</si>
  <si>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SIFAO / TUBO SINFONADO EXTENSIVEL/SANFONADO, UNIVERSAL/ SIMPLES, ENTRE *50 A 70* CM, DE PLASTICO BRANCO                                                                                                                                                                                                                                                                                                                                                                                                   </t>
  </si>
  <si>
    <t>306,49</t>
  </si>
  <si>
    <t>310,23</t>
  </si>
  <si>
    <t>243,86</t>
  </si>
  <si>
    <t>258,26</t>
  </si>
  <si>
    <t xml:space="preserve">SIFAO PLASTICO EXTENSIVEL UNIVERSAL, TIPO COPO                                                                                                                                                                                                                                                                                                                                                                                                                                                            </t>
  </si>
  <si>
    <t>19,62</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</si>
  <si>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</si>
  <si>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</si>
  <si>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</si>
  <si>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4.789,18</t>
  </si>
  <si>
    <t xml:space="preserve">SIMULADOR DE CAVALGADA TRIPLO, EM TUBO DE ACO CARBONO, PINTURA NO PROCESSO ELETROSTATICO - EQUIPAMENTO DE GINASTICA PARA ACADEMIA AO AR LIVRE / ACADEMIA DA TERCEIRA IDADE - ATI                                                                                                                                                                                                                                                                                                                          </t>
  </si>
  <si>
    <t>5.175,40</t>
  </si>
  <si>
    <t xml:space="preserve">SIMULADOR DE REMO INDIVIDUAL, EM TUBO DE ACO CARBONO, PINTURA NO PROCESSO ELETROSTATICO - EQUIPAMENTO DE GINASTICA PARA ACADEMIA AO AR LIVRE / ACADEMIA DA TERCEIRA IDADE - ATI                                                                                                                                                                                                                                                                                                                           </t>
  </si>
  <si>
    <t>2.580,78</t>
  </si>
  <si>
    <t xml:space="preserve">SINALIZADOR NOTURNO SIMPLES PARA PARA-RAIOS, SEM RELE FOTOELETRICO                                                                                                                                                                                                                                                                                                                                                                                                                                        </t>
  </si>
  <si>
    <t xml:space="preserve">SISAL EM FIBRA / ESTOPA SISAL PARA GESSO                                                                                                                                                                                                                                                                                                                                                                                                                                                                  </t>
  </si>
  <si>
    <t>13,00</t>
  </si>
  <si>
    <t xml:space="preserve">SOLDA EM BARRA DE ESTANHO-CHUMBO 50/50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</si>
  <si>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</si>
  <si>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</si>
  <si>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</si>
  <si>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</si>
  <si>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</si>
  <si>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PRE-MOLDADA EM GRANILITE, MARMORITE OU GRANITINA, L = *15 CM                                                                                                                                                                                                                                                                                                                                                                                                                                      </t>
  </si>
  <si>
    <t xml:space="preserve">SOLUCAO ASFALTICA ELASTOMERICA PARA IMPRIMACAO, APLICACAO A FRIO                                                                                                                                                                                                                                                                                                                                                                                                                                          </t>
  </si>
  <si>
    <t xml:space="preserve">SOLUCAO PREPARADORA / LIMPADORA PARA PVC, FRASCO COM 1000 CM3                                                                                                                                                                                                                                                                                                                                                                                                                                             </t>
  </si>
  <si>
    <t xml:space="preserve">SOQUETE DE BAQUELITE BASE E27, PARA LAMPADAS                                                                                                                                                                                                                                                                                                                                                                                                                                                              </t>
  </si>
  <si>
    <t xml:space="preserve">SOQUETE DE PORCELANA BASE E27, FIXO DE TETO, PARA LAMPADAS                                                                                                                                                                                                                                                                                                                                                                                                                                                </t>
  </si>
  <si>
    <t>3,77</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</si>
  <si>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</si>
  <si>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</si>
  <si>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</si>
  <si>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</si>
  <si>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</si>
  <si>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</si>
  <si>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</si>
  <si>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</si>
  <si>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32,69</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</si>
  <si>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</si>
  <si>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</si>
  <si>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</si>
  <si>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</si>
  <si>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</si>
  <si>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</si>
  <si>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</si>
  <si>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</si>
  <si>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</si>
  <si>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</si>
  <si>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</si>
  <si>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</si>
  <si>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TUBO DIAMETRO NOMINAL 2", COM ROSCA MECANICA                                                                                                                                                                                                                                                                                                                                                                                                                                                 </t>
  </si>
  <si>
    <t xml:space="preserve">SURF DUPLO, EM TUBO DE ACO CARBONO, PINTURA NO PROCESSO ELETROSTATICO - EQUIPAMENTO DE GINASTICA PARA ACADEMIA AO AR LIVRE / ACADEMIA DA TERCEIRA IDADE - ATI                                                                                                                                                                                                                                                                                                                                             </t>
  </si>
  <si>
    <t>2.701,34</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</si>
  <si>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</si>
  <si>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</si>
  <si>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</si>
  <si>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</si>
  <si>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</si>
  <si>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</si>
  <si>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</si>
  <si>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</si>
  <si>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27,27</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</si>
  <si>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</si>
  <si>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</si>
  <si>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</si>
  <si>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</si>
  <si>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</si>
  <si>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</si>
  <si>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</si>
  <si>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</si>
  <si>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</si>
  <si>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</si>
  <si>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</si>
  <si>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</si>
  <si>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</si>
  <si>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</si>
  <si>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</si>
  <si>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355,72</t>
  </si>
  <si>
    <t xml:space="preserve">TAMPA PARA CONDULETE, EM PVC, PARA TOMADA HEXAGONAL                                                                                                                                                                                                                                                                                                                                                                                                                                                       </t>
  </si>
  <si>
    <t>3,62</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</si>
  <si>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</si>
  <si>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</si>
  <si>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</si>
  <si>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</si>
  <si>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</si>
  <si>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8,99</t>
  </si>
  <si>
    <t>16,26</t>
  </si>
  <si>
    <t xml:space="preserve">TAMPAO COM CORRENTE, EM LATAO, ENGATE RAPIDO 1 1/2", PARA INSTALACAO PREDIAL DE COMBATE A INCENDIO                                                                                                                                                                                                                                                                                                                                                                                                        </t>
  </si>
  <si>
    <t>70,28</t>
  </si>
  <si>
    <t xml:space="preserve">TAMPAO COM CORRENTE, EM LATAO, ENGATE RAPIDO 2 1/2", PARA INSTALACAO PREDIAL DE COMBATE A INCENDIO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</si>
  <si>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</si>
  <si>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</si>
  <si>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</si>
  <si>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</si>
  <si>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</si>
  <si>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</si>
  <si>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</si>
  <si>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</si>
  <si>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</si>
  <si>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</si>
  <si>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</si>
  <si>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</si>
  <si>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</si>
  <si>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</si>
  <si>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</si>
  <si>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</si>
  <si>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</si>
  <si>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</si>
  <si>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</si>
  <si>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</si>
  <si>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</si>
  <si>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</si>
  <si>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17,97</t>
  </si>
  <si>
    <t xml:space="preserve">TARJETA LIVRE / OCUPADO PARA PORTA DE BANHEIRO, CORPO EM ZAMAC E ESPELHO EM LATAO                                                                                                                                                                                                                                                                                                                                                                                                                         </t>
  </si>
  <si>
    <t>47,85</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</si>
  <si>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</si>
  <si>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</si>
  <si>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</si>
  <si>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</si>
  <si>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4,49</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</si>
  <si>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</si>
  <si>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</si>
  <si>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</si>
  <si>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</si>
  <si>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</si>
  <si>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</si>
  <si>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</si>
  <si>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</si>
  <si>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</si>
  <si>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13,95</t>
  </si>
  <si>
    <t xml:space="preserve">TE DE COBRE (REF 611) SEM ANEL DE SOLDA, BOLSA X BOLSA X BOLSA, 28 MM                                                                                                                                                                                                                                                                                                                                                                                                                                     </t>
  </si>
  <si>
    <t xml:space="preserve">TE DE COBRE (REF 611) SEM ANEL DE SOLDA, BOLSA X BOLSA X BOLSA, 35 MM                                                                                                                                                                                                                                                                                                                                                                                                                                     </t>
  </si>
  <si>
    <t>52,47</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</si>
  <si>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</si>
  <si>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</si>
  <si>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</si>
  <si>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</si>
  <si>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</si>
  <si>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</si>
  <si>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</si>
  <si>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</si>
  <si>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</si>
  <si>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</si>
  <si>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</si>
  <si>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</si>
  <si>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</si>
  <si>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</si>
  <si>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</si>
  <si>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</si>
  <si>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</si>
  <si>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</si>
  <si>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</si>
  <si>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</si>
  <si>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</si>
  <si>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</si>
  <si>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</si>
  <si>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</si>
  <si>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</si>
  <si>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</si>
  <si>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</si>
  <si>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</si>
  <si>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</si>
  <si>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</si>
  <si>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</si>
  <si>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</si>
  <si>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</si>
  <si>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</si>
  <si>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</si>
  <si>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</si>
  <si>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</si>
  <si>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</si>
  <si>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</si>
  <si>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</si>
  <si>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</si>
  <si>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</si>
  <si>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</si>
  <si>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</si>
  <si>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</si>
  <si>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</si>
  <si>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</si>
  <si>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</si>
  <si>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</si>
  <si>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</si>
  <si>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</si>
  <si>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</si>
  <si>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</si>
  <si>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</si>
  <si>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</si>
  <si>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</si>
  <si>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</si>
  <si>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</si>
  <si>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</si>
  <si>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</si>
  <si>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</si>
  <si>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</si>
  <si>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</si>
  <si>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</si>
  <si>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</si>
  <si>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</si>
  <si>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</si>
  <si>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</si>
  <si>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</si>
  <si>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</si>
  <si>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</si>
  <si>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</si>
  <si>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</si>
  <si>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</si>
  <si>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</si>
  <si>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38,70</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</si>
  <si>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</si>
  <si>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</si>
  <si>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</si>
  <si>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</si>
  <si>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</si>
  <si>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</si>
  <si>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</si>
  <si>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</si>
  <si>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</si>
  <si>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</si>
  <si>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</si>
  <si>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</si>
  <si>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25,02</t>
  </si>
  <si>
    <t xml:space="preserve">TE NORMAL, PPR, F/F/F, SOLDAVEL, 90 GRAUS, DN 63 X 63 X 63 MM, PARA AGUA QUENTE PREDIAL                                                                                                                                                                                                                                                                                                                                                                                                                   </t>
  </si>
  <si>
    <t>39,34</t>
  </si>
  <si>
    <t xml:space="preserve">TE NORMAL, PPR, F/F/F, SOLDAVEL, 90 GRAUS, DN 75 X 75 X 75 MM, PARA AGUA QUENTE PREDIAL                                                                                                                                                                                                                                                                                                                                                                                                                   </t>
  </si>
  <si>
    <t xml:space="preserve">TE NORMAL, PPR, F/F/F, SOLDAVEL, 90 GRAUS, DN 90 X 90 X 90 MM, PARA AGUA QUENTE PREDIAL                                                                                                                                                                                                                                                                                                                                                                                                                   </t>
  </si>
  <si>
    <t xml:space="preserve">TE PVC SOLDAVEL, BBB, 90 GRAUS, DN 40 MM, PARA ESGOTO SECUNDARIO PREDIAL                                                                                                                                                                                                                                                                                                                                                                                                                                  </t>
  </si>
  <si>
    <t xml:space="preserve">TE PVC, ROSCAVEL, 90 GRAUS, 1 1/2", AGUA FRIA PREDIAL                                                                                                                                                                                                                                                                                                                                                                                                                                                     </t>
  </si>
  <si>
    <t>26,74</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</si>
  <si>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</si>
  <si>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</si>
  <si>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</si>
  <si>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</si>
  <si>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</si>
  <si>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</si>
  <si>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</si>
  <si>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</si>
  <si>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</si>
  <si>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</si>
  <si>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</si>
  <si>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</si>
  <si>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</si>
  <si>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18,57</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</si>
  <si>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</si>
  <si>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</si>
  <si>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</si>
  <si>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</si>
  <si>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</si>
  <si>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</si>
  <si>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3,93</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</si>
  <si>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</si>
  <si>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</si>
  <si>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</si>
  <si>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</si>
  <si>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</si>
  <si>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</si>
  <si>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</si>
  <si>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</si>
  <si>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</si>
  <si>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</si>
  <si>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</si>
  <si>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</si>
  <si>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</si>
  <si>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</si>
  <si>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</si>
  <si>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43,45</t>
  </si>
  <si>
    <t xml:space="preserve">TE 45 GRAUS DE FERRO GALVANIZADO, COM ROSCA BSP, DE 2 1/2"                                                                                                                                                                                                                                                                                                                                                                                                                                                </t>
  </si>
  <si>
    <t xml:space="preserve">TE 45 GRAUS DE FERRO GALVANIZADO, COM ROSCA BSP, DE 2"                                                                                                                                                                                                                                                                                                                                                                                                                                                    </t>
  </si>
  <si>
    <t xml:space="preserve">TE 45 GRAUS DE FERRO GALVANIZADO, COM ROSCA BSP, DE 3/4"                                                                                                                                                                                                                                                                                                                                                                                                                                                  </t>
  </si>
  <si>
    <t>28,33</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</si>
  <si>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</si>
  <si>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</si>
  <si>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</si>
  <si>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</si>
  <si>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</si>
  <si>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</si>
  <si>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</si>
  <si>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</si>
  <si>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</si>
  <si>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</si>
  <si>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</si>
  <si>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</si>
  <si>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</si>
  <si>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</si>
  <si>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</si>
  <si>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</si>
  <si>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</si>
  <si>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</si>
  <si>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</si>
  <si>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</si>
  <si>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</si>
  <si>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</si>
  <si>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</si>
  <si>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</si>
  <si>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</si>
  <si>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</si>
  <si>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</si>
  <si>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</si>
  <si>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</si>
  <si>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</si>
  <si>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</si>
  <si>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1,76</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</si>
  <si>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</si>
  <si>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</si>
  <si>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</si>
  <si>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</si>
  <si>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</si>
  <si>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</si>
  <si>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</si>
  <si>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8,79</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</si>
  <si>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</si>
  <si>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</si>
  <si>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</si>
  <si>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22,45</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</si>
  <si>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</si>
  <si>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</si>
  <si>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</si>
  <si>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</si>
  <si>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</si>
  <si>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</si>
  <si>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</si>
  <si>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</si>
  <si>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</si>
  <si>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</si>
  <si>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</si>
  <si>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12,23</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</si>
  <si>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</si>
  <si>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</si>
  <si>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</si>
  <si>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</si>
  <si>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</si>
  <si>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</si>
  <si>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</si>
  <si>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2,96</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</si>
  <si>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</si>
  <si>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</si>
  <si>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</si>
  <si>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</si>
  <si>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</si>
  <si>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</si>
  <si>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</si>
  <si>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</si>
  <si>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</si>
  <si>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</si>
  <si>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</si>
  <si>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</si>
  <si>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</si>
  <si>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</si>
  <si>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</si>
  <si>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</si>
  <si>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</si>
  <si>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</si>
  <si>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</si>
  <si>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</si>
  <si>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</si>
  <si>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</si>
  <si>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</si>
  <si>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</si>
  <si>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</si>
  <si>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</si>
  <si>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</si>
  <si>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</si>
  <si>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</si>
  <si>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</si>
  <si>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</si>
  <si>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</si>
  <si>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</si>
  <si>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</si>
  <si>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</si>
  <si>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</si>
  <si>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</si>
  <si>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</si>
  <si>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</si>
  <si>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</si>
  <si>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</si>
  <si>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</si>
  <si>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</si>
  <si>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</si>
  <si>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</si>
  <si>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</si>
  <si>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</si>
  <si>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</si>
  <si>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</si>
  <si>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</si>
  <si>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</si>
  <si>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</si>
  <si>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</si>
  <si>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</si>
  <si>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</si>
  <si>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</si>
  <si>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</si>
  <si>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</si>
  <si>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</si>
  <si>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</si>
  <si>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</si>
  <si>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</si>
  <si>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</si>
  <si>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</si>
  <si>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</si>
  <si>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</si>
  <si>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</si>
  <si>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</si>
  <si>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</si>
  <si>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</si>
  <si>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</si>
  <si>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</si>
  <si>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</si>
  <si>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</si>
  <si>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</si>
  <si>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</si>
  <si>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</si>
  <si>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</si>
  <si>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</si>
  <si>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</si>
  <si>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</si>
  <si>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</si>
  <si>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</si>
  <si>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</si>
  <si>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</si>
  <si>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</si>
  <si>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</si>
  <si>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</si>
  <si>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</si>
  <si>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</si>
  <si>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</si>
  <si>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</si>
  <si>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</si>
  <si>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</si>
  <si>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</si>
  <si>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</si>
  <si>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</si>
  <si>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</si>
  <si>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</si>
  <si>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36,61</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</si>
  <si>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</si>
  <si>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</si>
  <si>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</si>
  <si>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</si>
  <si>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</si>
  <si>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</si>
  <si>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</si>
  <si>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2,13</t>
  </si>
  <si>
    <t xml:space="preserve">TINTA/RESINA ACRILICA PREMIUM PARA CERAMICA, PEDRAS E OUTROS                                                                                                                                                                                                                                                                                                                                                                                                                                              </t>
  </si>
  <si>
    <t xml:space="preserve">TIRANTE COM ELO, EM ARAME GALVANIZADO RIGIDO, NUMERO 10, COMPRIMENTO 2000 MM, PARA PENDURAL DE FORRO REMOVIVEL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</si>
  <si>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</si>
  <si>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</si>
  <si>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</si>
  <si>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</si>
  <si>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</si>
  <si>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</si>
  <si>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</si>
  <si>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19,13</t>
  </si>
  <si>
    <t xml:space="preserve">TOMADA RJ45, 8 FIOS, CAT 5E (APENAS MODULO)                                                                                                                                                                                                                                                                                                                                                                                                                                                               </t>
  </si>
  <si>
    <t xml:space="preserve">TOMADA RJ45, 8 FIOS, CAT 5E, CONJUNTO MONTADO PARA EMBUTIR 4" X 2" (PLACA + SUPORTE + MODULO)                                                                                                                                                                                                                                                                                                                                                                                                             </t>
  </si>
  <si>
    <t>7,38</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</si>
  <si>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</si>
  <si>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</si>
  <si>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</si>
  <si>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15,03</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</si>
  <si>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</si>
  <si>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</si>
  <si>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</si>
  <si>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</si>
  <si>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50,56</t>
  </si>
  <si>
    <t xml:space="preserve">TORNEIRA DE BOIA BALAO METALICO, VAZAO TOTAL, PARA CAIXA D'AGUA, AGUA QUENTE, ROSCA 3/4 ", COM HASTE, TORNEIRA E BALAO METALICOS                                                                                                                                                                                                                                                                                                                                                                          </t>
  </si>
  <si>
    <t>60,80</t>
  </si>
  <si>
    <t xml:space="preserve">TORNEIRA DE BOIA CONVENCIONAL PARA CAIXA D'AGUA, AGUA FRIA, 1.1/2", COM HASTE E TORNEIRA METALICOS E BALAO PLASTICO                                                                                                                                                                                                                                                                                                                                                                                       </t>
  </si>
  <si>
    <t xml:space="preserve">TORNEIRA DE BOIA CONVENCIONAL PARA CAIXA D'AGUA, AGUA FRIA, 1.1/4", COM HASTE E TORNEIRA METALICOS E BALAO PLASTICO                                                                                                                                                                                                                                                                                                                                                                                       </t>
  </si>
  <si>
    <t>108,94</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</si>
  <si>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</si>
  <si>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</si>
  <si>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</si>
  <si>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63,96</t>
  </si>
  <si>
    <t xml:space="preserve">TORNEIRA DE BOIA CONVENCIONAL PARA CAIXA D'AGUA, 2", AGUA FRIA, COM HASTE E TORNEIRA METALICOS E BALAO PLASTICO                                                                                                                                                                                                                                                                                                                                                                                           </t>
  </si>
  <si>
    <t>170,37</t>
  </si>
  <si>
    <t xml:space="preserve">TORNEIRA DE BOIA VAZAO TOTAL PARA CAIXA D'AGUA, AGUA FRIA, BITOLA 1/2", COM HASTE E TORNEIRA METALICOS E BALAO PLASTICO                                                                                                                                                                                                                                                                                                                                                                                   </t>
  </si>
  <si>
    <t>39,71</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</si>
  <si>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</si>
  <si>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</si>
  <si>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46,71</t>
  </si>
  <si>
    <t xml:space="preserve">TORNEIRA DE MESA PARA LAVATORIO, METALICA CROMADA, COM MISTURADOR MONOCOMANDO, BICA BAIXA (REF 2875)                                                                                                                                                                                                                                                                                                                                                                                                      </t>
  </si>
  <si>
    <t xml:space="preserve">TORNEIRA DE MESA PARA LAVATORIO, METALICA CROMADA, COM SENSOR DE APROXIMACAO ELETRICO, BIVOLT                                                                                                                                                                                                                                                                                                                                                                                                             </t>
  </si>
  <si>
    <t>43,49</t>
  </si>
  <si>
    <t>36,89</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</si>
  <si>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</si>
  <si>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</si>
  <si>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</si>
  <si>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</si>
  <si>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PLASTICA DE BOIA CONVENCIONAL PARA CAIXA DE AGUA, AGUA FRIA, 3/4 ", COM HASTE METALICA E COM TORNEIRA E BALAO PLASTICOS (PADRAO POPULAR)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</si>
  <si>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</si>
  <si>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</si>
  <si>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</si>
  <si>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</si>
  <si>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</si>
  <si>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</si>
  <si>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</si>
  <si>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</si>
  <si>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</si>
  <si>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</si>
  <si>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</si>
  <si>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</si>
  <si>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</si>
  <si>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</si>
  <si>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</si>
  <si>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</si>
  <si>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</si>
  <si>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</si>
  <si>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</si>
  <si>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</si>
  <si>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</si>
  <si>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</si>
  <si>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</si>
  <si>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</si>
  <si>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</si>
  <si>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</si>
  <si>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</si>
  <si>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</si>
  <si>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</si>
  <si>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</si>
  <si>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</si>
  <si>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</si>
  <si>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21,47</t>
  </si>
  <si>
    <t xml:space="preserve">TRILHO PANTOGRAFICO RETO, EM ALUMINIO, TIPO U, COM DIMENSOES DE *38 X 38* MM PARA PORTA DE CORRER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</si>
  <si>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</si>
  <si>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</si>
  <si>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</si>
  <si>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</si>
  <si>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</si>
  <si>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</si>
  <si>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</si>
  <si>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</si>
  <si>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</si>
  <si>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</si>
  <si>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</si>
  <si>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</si>
  <si>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</si>
  <si>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</si>
  <si>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</si>
  <si>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</si>
  <si>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</si>
  <si>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</si>
  <si>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3/4", E= *2,87 MM, SCHEDULE 40, *1,69 KG/M                                                                                                                                                                                                                                                                                                                                                                                                                                   </t>
  </si>
  <si>
    <t xml:space="preserve">TUBO ACO CARBONO SEM COSTURA 3/4", E= *3,91 MM, SCHEDULE 80, *2,19 KG/M.                                                                                                                                                                                                                                                                                                                                                                                                                                  </t>
  </si>
  <si>
    <t>74,63</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</si>
  <si>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</si>
  <si>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</si>
  <si>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</si>
  <si>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</si>
  <si>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</si>
  <si>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8", E= *12,70 MM, SCHEDULE 80, *64,64 KG/M                                                                                                                                                                                                                                                                                                                                                                                                                                   </t>
  </si>
  <si>
    <t xml:space="preserve">TUBO ACO CARBONO SEM COSTURA 8", E= *7,04 MM, SCHEDULE 30, *36,75 KG/M                                                                                                                                                                                                                                                                                                                                                                                                                                    </t>
  </si>
  <si>
    <t xml:space="preserve">TUBO ACO CARBONO SEM COSTURA 8", E= *8,18 MM, SCHEDULE 40, *42,55 KG/M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</si>
  <si>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</si>
  <si>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</si>
  <si>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</si>
  <si>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</si>
  <si>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</si>
  <si>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</si>
  <si>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76,00</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</si>
  <si>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</si>
  <si>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</si>
  <si>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</si>
  <si>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</si>
  <si>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</si>
  <si>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</si>
  <si>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</si>
  <si>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</si>
  <si>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</si>
  <si>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</si>
  <si>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</si>
  <si>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</si>
  <si>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</si>
  <si>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</si>
  <si>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</si>
  <si>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</si>
  <si>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</si>
  <si>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</si>
  <si>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</si>
  <si>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</si>
  <si>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</si>
  <si>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39,09</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</si>
  <si>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</si>
  <si>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</si>
  <si>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</si>
  <si>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</si>
  <si>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</si>
  <si>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</si>
  <si>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</si>
  <si>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</si>
  <si>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</si>
  <si>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</si>
  <si>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</si>
  <si>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</si>
  <si>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</si>
  <si>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</si>
  <si>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</si>
  <si>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</si>
  <si>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</si>
  <si>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</si>
  <si>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</si>
  <si>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</si>
  <si>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</si>
  <si>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</si>
  <si>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</si>
  <si>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</si>
  <si>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</si>
  <si>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</si>
  <si>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236,16</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</si>
  <si>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</si>
  <si>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</si>
  <si>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</si>
  <si>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</si>
  <si>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</si>
  <si>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</si>
  <si>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</si>
  <si>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</si>
  <si>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</si>
  <si>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</si>
  <si>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</si>
  <si>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</si>
  <si>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</si>
  <si>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</si>
  <si>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</si>
  <si>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</si>
  <si>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</si>
  <si>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</si>
  <si>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</si>
  <si>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</si>
  <si>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</si>
  <si>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</si>
  <si>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</si>
  <si>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</si>
  <si>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</si>
  <si>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</si>
  <si>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</si>
  <si>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</si>
  <si>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</si>
  <si>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</si>
  <si>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</si>
  <si>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</si>
  <si>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</si>
  <si>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</si>
  <si>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</si>
  <si>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</si>
  <si>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</si>
  <si>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</si>
  <si>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</si>
  <si>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</si>
  <si>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</si>
  <si>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</si>
  <si>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</si>
  <si>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</si>
  <si>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</si>
  <si>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</si>
  <si>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</si>
  <si>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</si>
  <si>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</si>
  <si>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</si>
  <si>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</si>
  <si>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</si>
  <si>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</si>
  <si>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</si>
  <si>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</si>
  <si>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</si>
  <si>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</si>
  <si>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</si>
  <si>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</si>
  <si>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</si>
  <si>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</si>
  <si>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</si>
  <si>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</si>
  <si>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</si>
  <si>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</si>
  <si>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</si>
  <si>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</si>
  <si>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</si>
  <si>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</si>
  <si>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</si>
  <si>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14,79</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</si>
  <si>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</si>
  <si>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</si>
  <si>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10,27</t>
  </si>
  <si>
    <t xml:space="preserve">TUBO DE POLIETILENO DE ALTA DENSIDADE, PEAD, PE-80, DE= 50 MM X 4,6 MM PAREDE, (SDR 11 - PN 12,5) PARA REDE DE AGUA OU ESGOTO ( NBR 15561)                                                                                                                                                                                                                                                                                                                                                                </t>
  </si>
  <si>
    <t xml:space="preserve">TUBO DE REVESTIMENTO, EM ACO, CORPO SCHEDULE 40, PONTEIRA SCHEDULE 80, ROSQUEAVEL E SEGMENTADO PARA PERFURACAO, DIAMETRO 12" (320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</si>
  <si>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</si>
  <si>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</si>
  <si>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</si>
  <si>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</si>
  <si>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</si>
  <si>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</si>
  <si>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</si>
  <si>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</si>
  <si>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PN 20, DN 20 MM, PARA AGUA QUENTE PREDIAL                                                                                                                                                                                                                                                                                                                                                                                                                                                        </t>
  </si>
  <si>
    <t xml:space="preserve">TUBO PPR PN 20, DN 25 MM, PARA AGUA QUENTE PREDIAL                                                                                                                                                                                                                                                                                                                                                                                                                                                        </t>
  </si>
  <si>
    <t>12,12</t>
  </si>
  <si>
    <t xml:space="preserve">TUBO PPR, CLASSE PN 12, DN 110 MM                                                                                                                                                                                                                                                                                                                                                                                                                                                                         </t>
  </si>
  <si>
    <t xml:space="preserve">TUBO PPR, CLASSE PN 12, DN 32 MM                                                                                                                                                                                                                                                                                                                                                                                                                                                                          </t>
  </si>
  <si>
    <t xml:space="preserve">TUBO PPR, CLASSE PN 12, DN 40 MM                                                                                                                                                                                                                                                                                                                                                                                                                                                                          </t>
  </si>
  <si>
    <t xml:space="preserve">TUBO PPR, CLASSE PN 12, DN 50 MM                                                                                                                                                                                                                                                                                                                                                                                                                                                                          </t>
  </si>
  <si>
    <t>22,17</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</si>
  <si>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</si>
  <si>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</si>
  <si>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</si>
  <si>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</si>
  <si>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</si>
  <si>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239,62</t>
  </si>
  <si>
    <t xml:space="preserve">TUBO PPR, CLASSE PN 25, DN 20 MM, PARA AGUA QUENTE E FRIA PREDIAL                                                                                                                                                                                                                                                                                                                                                                                                                                         </t>
  </si>
  <si>
    <t xml:space="preserve">TUBO PPR, CLASSE PN 25, DN 25 MM, PARA AGUA QUENTE E FRIA PREDIAL                                                                                                                                                                                                                                                                                                                                                                                                                                         </t>
  </si>
  <si>
    <t>13,59</t>
  </si>
  <si>
    <t xml:space="preserve">TUBO PPR, CLASSE PN 25, DN 32 MM, PARA AGUA QUENTE E FRIA PREDIAL                                                                                                                                                                                                                                                                                                                                                                                                                                         </t>
  </si>
  <si>
    <t xml:space="preserve">TUBO PPR, CLASSE PN 25, DN 40 MM, PARA AGUA QUENTE E FRIA PREDIAL                                                                                                                                                                                                                                                                                                                                                                                                                                         </t>
  </si>
  <si>
    <t>26,24</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</si>
  <si>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</si>
  <si>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</si>
  <si>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</si>
  <si>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</si>
  <si>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</si>
  <si>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</si>
  <si>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</si>
  <si>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</si>
  <si>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</si>
  <si>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</si>
  <si>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147,75</t>
  </si>
  <si>
    <t xml:space="preserve">TUBO PVC DE REVESTIMENTO GEOMECANICO NERVURADO REFORCADO, DN = 200 MM, COMPRIMENTO = 2 M                                                                                                                                                                                                                                                                                                                                                                                                                  </t>
  </si>
  <si>
    <t>262,74</t>
  </si>
  <si>
    <t xml:space="preserve">TUBO PVC DE REVESTIMENTO GEOMECANICO NERVURADO STANDARD, DN = 154 MM, COMPRIMENTO = 2 M                                                                                                                                                                                                                                                                                                                                                                                                                   </t>
  </si>
  <si>
    <t>115,12</t>
  </si>
  <si>
    <t xml:space="preserve">TUBO PVC DE REVESTIMENTO GEOMECANICO NERVURADO STANDARD, DN = 206 MM, COMPRIMENTO = 2 M                                                                                                                                                                                                                                                                                                                                                                                                                   </t>
  </si>
  <si>
    <t xml:space="preserve">TUBO PVC DEFOFO, JEI, 1 MPA, DN 100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</si>
  <si>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</si>
  <si>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</si>
  <si>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</si>
  <si>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</si>
  <si>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</si>
  <si>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</si>
  <si>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</si>
  <si>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</si>
  <si>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</si>
  <si>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</si>
  <si>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</si>
  <si>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</si>
  <si>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</si>
  <si>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</si>
  <si>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</si>
  <si>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46,54</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</si>
  <si>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</si>
  <si>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</si>
  <si>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</si>
  <si>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</si>
  <si>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29,75</t>
  </si>
  <si>
    <t xml:space="preserve">TUBO PVC, SERIE R, DN 150 MM, PARA ESGOTO OU AGUAS PLUVIAIS PREDIAL (NBR 5688)                                                                                                                                                                                                                                                                                                                                                                                                                            </t>
  </si>
  <si>
    <t xml:space="preserve">TUBO PVC, SERIE R, DN 40 MM, PARA ESGOTO OU AGUAS PLUVIAIS PREDIAL (NBR 5688)                                                                                                                                                                                                                                                                                                                                                                                                                             </t>
  </si>
  <si>
    <t>9,65</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</si>
  <si>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</si>
  <si>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</si>
  <si>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</si>
  <si>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</si>
  <si>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</si>
  <si>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</si>
  <si>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</si>
  <si>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</si>
  <si>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</si>
  <si>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</si>
  <si>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</si>
  <si>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</si>
  <si>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</si>
  <si>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</si>
  <si>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</si>
  <si>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</si>
  <si>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</si>
  <si>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</si>
  <si>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</si>
  <si>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</si>
  <si>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</si>
  <si>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</si>
  <si>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</si>
  <si>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</si>
  <si>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</si>
  <si>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</si>
  <si>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</si>
  <si>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</si>
  <si>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</si>
  <si>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</si>
  <si>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</si>
  <si>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</si>
  <si>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</si>
  <si>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</si>
  <si>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</si>
  <si>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</si>
  <si>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33,24</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</si>
  <si>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</si>
  <si>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</si>
  <si>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</si>
  <si>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</si>
  <si>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</si>
  <si>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</si>
  <si>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</si>
  <si>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</si>
  <si>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11,84</t>
  </si>
  <si>
    <t>26,86</t>
  </si>
  <si>
    <t xml:space="preserve">UNIAO TIPO STORZ, COM EMPATACAO INTERNA TIPO ANEL DE EXPANSAO, ENGATE RAPIDO 1 1/2", PARA MANGUEIRA DE COMBATE A INCENDIO PREDIAL                                                                                                                                                                                                                                                                                                                                                                         </t>
  </si>
  <si>
    <t>110,23</t>
  </si>
  <si>
    <t xml:space="preserve">UNIAO TIPO STORZ, COM EMPATACAO INTERNA TIPO ANEL DE EXPANSAO, ENGATE RAPIDO 2 1/2", PARA MANGUEIRA DE COMBATE A INCENDIO PREDIAL                                                                                                                                                                                                                                                                                                                                                                         </t>
  </si>
  <si>
    <t>157,71</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</si>
  <si>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</si>
  <si>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</si>
  <si>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</si>
  <si>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</si>
  <si>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</si>
  <si>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</si>
  <si>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</si>
  <si>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</si>
  <si>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</si>
  <si>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</si>
  <si>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</si>
  <si>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</si>
  <si>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</si>
  <si>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399.604,75</t>
  </si>
  <si>
    <t xml:space="preserve">USINA DE CONCRETO FIXA, CAPACIDADE NOMINAL DE 60 M3/H, SEM SILO                                                                                                                                                                                                                                                                                                                                                                                                                                           </t>
  </si>
  <si>
    <t>537.335,18</t>
  </si>
  <si>
    <t xml:space="preserve">USINA DE CONCRETO FIXA, CAPACIDADE NOMINAL DE 80 M3/H, SEM SILO                                                                                                                                                                                                                                                                                                                                                                                                                                           </t>
  </si>
  <si>
    <t>658.491,12</t>
  </si>
  <si>
    <t xml:space="preserve">USINA DE CONCRETO FIXA, CAPACIDADE NOMINAL DE 90 A 120 M3/H, SEM SILO                                                                                                                                                                                                                                                                                                                                                                                                                                     </t>
  </si>
  <si>
    <t>712.400,00</t>
  </si>
  <si>
    <t xml:space="preserve">USINA DE LAMA ASFALTICA, PROD 30 A 50 T/H, SILO DE AGREGADO 7 M3, RESERVATORIOS PARA EMULSAO E AGUA DE 2,3 M3 CADA, MISTURADOR TIPO PUGG-MILL A SER MONTADO SOBRE CAMINHAO                                                                                                                                                                                                                                                                                                                                </t>
  </si>
  <si>
    <t>665.336,65</t>
  </si>
  <si>
    <t xml:space="preserve">USINA DE MISTURAS ASFALTICAS A QUENTE, MOVEL, TIPO CONTRA FLUXO, CAPACIDADE DE 40 A 80 T/H                                                                                                                                                                                                                                                                                                                                                                                                                </t>
  </si>
  <si>
    <t xml:space="preserve">VALVULA DE DESCARGA EM METAL CROMADO PARA MICTORIO COM ACIONAMENTO POR PRESSAO E FECHAMENTO AUTOMATICO                                                                                                                                                                                                                                                                                                                                                                                                    </t>
  </si>
  <si>
    <t xml:space="preserve">VALVULA DE ESCOAMENTO PARA TANQUE, EM METAL CROMADO, 1.1/2 ", SEM LADRAO, COM TAMPAO PLASTICO                                                                                                                                                                                                                                                                                                                                                                                                             </t>
  </si>
  <si>
    <t>105,57</t>
  </si>
  <si>
    <t>67,75</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</si>
  <si>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</si>
  <si>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</si>
  <si>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</si>
  <si>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</si>
  <si>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</si>
  <si>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</si>
  <si>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</si>
  <si>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</si>
  <si>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</si>
  <si>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</si>
  <si>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</si>
  <si>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</si>
  <si>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</si>
  <si>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</si>
  <si>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</si>
  <si>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</si>
  <si>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</si>
  <si>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</si>
  <si>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</si>
  <si>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</si>
  <si>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</si>
  <si>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</si>
  <si>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</si>
  <si>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</si>
  <si>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</si>
  <si>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</si>
  <si>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83,28</t>
  </si>
  <si>
    <t xml:space="preserve">VALVULA EM PLASTICO BRANCO PARA LAVATORIO 1 ", SEM UNHO, COM LADRAO                                                                                                                                                                                                                                                                                                                                                                                                                                       </t>
  </si>
  <si>
    <t xml:space="preserve">VALVULA EM PLASTICO BRANCO PARA TANQUE OU LAVATORIO 1 ", SEM UNHO E SEM LADRAO                                                                                                                                                                                                                                                                                                                                                                                                                            </t>
  </si>
  <si>
    <t xml:space="preserve">VALVULA EM PLASTICO CROMADO PARA LAVATORIO 1 ", SEM UNHO, COM LADRAO                                                                                                                                                                                                                                                                                                                                                                                                                                      </t>
  </si>
  <si>
    <t xml:space="preserve">VARA FINA PARA CREMONA, EM FERRO ZINCADO BRANCO, COM DIAMETRO DE APROX 10 MM E COMPRIMENTO DE 1,20 M                                                                                                                                                                                                                                                                                                                                                                                                      </t>
  </si>
  <si>
    <t>19,45</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</si>
  <si>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</si>
  <si>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</si>
  <si>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</si>
  <si>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</si>
  <si>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72,25</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</si>
  <si>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</si>
  <si>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</si>
  <si>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</si>
  <si>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</si>
  <si>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</si>
  <si>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</si>
  <si>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</si>
  <si>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22,09</t>
  </si>
  <si>
    <t xml:space="preserve">VEDACAO DE CALHA, EM BORRACHA COR PRETA, MEDIDA ENTRE 119 E 170 MM, PARA DRENAGEM PLUVIAL PREDIAL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</si>
  <si>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</si>
  <si>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</si>
  <si>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</si>
  <si>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</si>
  <si>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</si>
  <si>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</si>
  <si>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</si>
  <si>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</si>
  <si>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</si>
  <si>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</si>
  <si>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</si>
  <si>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</si>
  <si>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</si>
  <si>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</si>
  <si>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</si>
  <si>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</si>
  <si>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</si>
  <si>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</si>
  <si>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</si>
  <si>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</si>
  <si>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</si>
  <si>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</si>
  <si>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</si>
  <si>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</si>
  <si>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</si>
  <si>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</si>
  <si>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</si>
  <si>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</si>
  <si>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</si>
  <si>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</si>
  <si>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</si>
  <si>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129,00</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</si>
  <si>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</si>
  <si>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</si>
  <si>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</si>
  <si>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</si>
  <si>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</si>
  <si>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</si>
  <si>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</si>
  <si>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</si>
  <si>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</si>
  <si>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</si>
  <si>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</si>
  <si>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</si>
  <si>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</si>
  <si>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</si>
  <si>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</si>
  <si>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</si>
  <si>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</si>
  <si>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126,05</t>
  </si>
  <si>
    <t xml:space="preserve">VIGA NAO APARELHADA *6 X 12* CM, EM MACARANDUBA/MASSARANDUBA, ANGELIM OU EQUIVALENTE DA REGIAO - BRUTA                                                                                                                                                                                                                                                                                                                                                                                                    </t>
  </si>
  <si>
    <t xml:space="preserve">VIGA NAO APARELHADA *6 X 16* CM, EM MACARANDUBA/MASSARANDUBA, ANGELIM OU EQUIVALENTE DA REGIAO - BRUTA                                                                                                                                                                                                                                                                                                                                                                                                    </t>
  </si>
  <si>
    <t>50,99</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</si>
  <si>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</si>
  <si>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</si>
  <si>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</si>
  <si>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</si>
  <si>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11,54</t>
  </si>
  <si>
    <t>5,04</t>
  </si>
  <si>
    <t>71,41</t>
  </si>
  <si>
    <t>20,51</t>
  </si>
  <si>
    <t>25,26</t>
  </si>
  <si>
    <t>3,39</t>
  </si>
  <si>
    <t>13,57</t>
  </si>
  <si>
    <t>16,77</t>
  </si>
  <si>
    <t>16,63</t>
  </si>
  <si>
    <t>35,51</t>
  </si>
  <si>
    <t>72,64</t>
  </si>
  <si>
    <t>58,38</t>
  </si>
  <si>
    <t>79,80</t>
  </si>
  <si>
    <t>30,43</t>
  </si>
  <si>
    <t>33,40</t>
  </si>
  <si>
    <t>10,76</t>
  </si>
  <si>
    <t>21,87</t>
  </si>
  <si>
    <t>49,58</t>
  </si>
  <si>
    <t>50,46</t>
  </si>
  <si>
    <t>37,25</t>
  </si>
  <si>
    <t>8,85</t>
  </si>
  <si>
    <t>9,14</t>
  </si>
  <si>
    <t>16,75</t>
  </si>
  <si>
    <t>18,55</t>
  </si>
  <si>
    <t>30,92</t>
  </si>
  <si>
    <t>14,56</t>
  </si>
  <si>
    <t>17,44</t>
  </si>
  <si>
    <t>8,31</t>
  </si>
  <si>
    <t>11,09</t>
  </si>
  <si>
    <t>9,86</t>
  </si>
  <si>
    <t>8,88</t>
  </si>
  <si>
    <t>10,11</t>
  </si>
  <si>
    <t>11,08</t>
  </si>
  <si>
    <t>15,55</t>
  </si>
  <si>
    <t>8,76</t>
  </si>
  <si>
    <t>13,39</t>
  </si>
  <si>
    <t>18,06</t>
  </si>
  <si>
    <t>7,43</t>
  </si>
  <si>
    <t>10,12</t>
  </si>
  <si>
    <t>13,33</t>
  </si>
  <si>
    <t>26,35</t>
  </si>
  <si>
    <t>11,99</t>
  </si>
  <si>
    <t>12,77</t>
  </si>
  <si>
    <t>31,15</t>
  </si>
  <si>
    <t>80,77</t>
  </si>
  <si>
    <t>16,66</t>
  </si>
  <si>
    <t>10,49</t>
  </si>
  <si>
    <t>47,59</t>
  </si>
  <si>
    <t>21,04</t>
  </si>
  <si>
    <t>20,82</t>
  </si>
  <si>
    <t>32,54</t>
  </si>
  <si>
    <t>25,71</t>
  </si>
  <si>
    <t>42,23</t>
  </si>
  <si>
    <t>28,10</t>
  </si>
  <si>
    <t>40,37</t>
  </si>
  <si>
    <t>26,28</t>
  </si>
  <si>
    <t>3,34</t>
  </si>
  <si>
    <t>4,03</t>
  </si>
  <si>
    <t>4,21</t>
  </si>
  <si>
    <t>9,50</t>
  </si>
  <si>
    <t>3,41</t>
  </si>
  <si>
    <t>4,87</t>
  </si>
  <si>
    <t>18,18</t>
  </si>
  <si>
    <t>18,26</t>
  </si>
  <si>
    <t>27,62</t>
  </si>
  <si>
    <t>34,12</t>
  </si>
  <si>
    <t>23,20</t>
  </si>
  <si>
    <t>20,41</t>
  </si>
  <si>
    <t>5,81</t>
  </si>
  <si>
    <t>9,16</t>
  </si>
  <si>
    <t>17,65</t>
  </si>
  <si>
    <t>8,84</t>
  </si>
  <si>
    <t>11,63</t>
  </si>
  <si>
    <t>38,44</t>
  </si>
  <si>
    <t>35,84</t>
  </si>
  <si>
    <t>14,18</t>
  </si>
  <si>
    <t>43,09</t>
  </si>
  <si>
    <t>21,88</t>
  </si>
  <si>
    <t>6,60</t>
  </si>
  <si>
    <t>28,65</t>
  </si>
  <si>
    <t>15,99</t>
  </si>
  <si>
    <t>13,14</t>
  </si>
  <si>
    <t>26,87</t>
  </si>
  <si>
    <t>15,08</t>
  </si>
  <si>
    <t>8,63</t>
  </si>
  <si>
    <t>26,82</t>
  </si>
  <si>
    <t>4,92</t>
  </si>
  <si>
    <t>28,81</t>
  </si>
  <si>
    <t>29,57</t>
  </si>
  <si>
    <t>34,31</t>
  </si>
  <si>
    <t>27,10</t>
  </si>
  <si>
    <t>28,22</t>
  </si>
  <si>
    <t>26,99</t>
  </si>
  <si>
    <t>18,78</t>
  </si>
  <si>
    <t>5,74</t>
  </si>
  <si>
    <t>22,32</t>
  </si>
  <si>
    <t>15,02</t>
  </si>
  <si>
    <t>16,04</t>
  </si>
  <si>
    <t>66,31</t>
  </si>
  <si>
    <t>22,75</t>
  </si>
  <si>
    <t>8,05</t>
  </si>
  <si>
    <t>22,39</t>
  </si>
  <si>
    <t>21,40</t>
  </si>
  <si>
    <t>16,31</t>
  </si>
  <si>
    <t>14,20</t>
  </si>
  <si>
    <t>26,40</t>
  </si>
  <si>
    <t>46,35</t>
  </si>
  <si>
    <t>48,93</t>
  </si>
  <si>
    <t>16,68</t>
  </si>
  <si>
    <t>20,09</t>
  </si>
  <si>
    <t>24,73</t>
  </si>
  <si>
    <t>7,54</t>
  </si>
  <si>
    <t>8,90</t>
  </si>
  <si>
    <t>55,40</t>
  </si>
  <si>
    <t>14,17</t>
  </si>
  <si>
    <t>4,13</t>
  </si>
  <si>
    <t>27,08</t>
  </si>
  <si>
    <t>16,14</t>
  </si>
  <si>
    <t>20,18</t>
  </si>
  <si>
    <t>10,97</t>
  </si>
  <si>
    <t>19,05</t>
  </si>
  <si>
    <t>28,71</t>
  </si>
  <si>
    <t>18,32</t>
  </si>
  <si>
    <t>16,09</t>
  </si>
  <si>
    <t>19,57</t>
  </si>
  <si>
    <t>12,91</t>
  </si>
  <si>
    <t>12,73</t>
  </si>
  <si>
    <t>11,31</t>
  </si>
  <si>
    <t>2,44</t>
  </si>
  <si>
    <t>2,11</t>
  </si>
  <si>
    <t>1,94</t>
  </si>
  <si>
    <t>2,69</t>
  </si>
  <si>
    <t>46,82</t>
  </si>
  <si>
    <t>2,46</t>
  </si>
  <si>
    <t>3,38</t>
  </si>
  <si>
    <t>20,13</t>
  </si>
  <si>
    <t>10,29</t>
  </si>
  <si>
    <t>19,38</t>
  </si>
  <si>
    <t>24,01</t>
  </si>
  <si>
    <t>24,92</t>
  </si>
  <si>
    <t>11,88</t>
  </si>
  <si>
    <t>11,47</t>
  </si>
  <si>
    <t>14,02</t>
  </si>
  <si>
    <t>1,40</t>
  </si>
  <si>
    <t>56,09</t>
  </si>
  <si>
    <t>53,64</t>
  </si>
  <si>
    <t>36,94</t>
  </si>
  <si>
    <t>44,15</t>
  </si>
  <si>
    <t>26,51</t>
  </si>
  <si>
    <t>38,29</t>
  </si>
  <si>
    <t>32,18</t>
  </si>
  <si>
    <t>34,46</t>
  </si>
  <si>
    <t>18,63</t>
  </si>
  <si>
    <t>4,47</t>
  </si>
  <si>
    <t>42,61</t>
  </si>
  <si>
    <t>3,47</t>
  </si>
  <si>
    <t>0,57</t>
  </si>
  <si>
    <t>10,87</t>
  </si>
  <si>
    <t>4,50</t>
  </si>
  <si>
    <t>2,79</t>
  </si>
  <si>
    <t>1,02</t>
  </si>
  <si>
    <t>19,70</t>
  </si>
  <si>
    <t>6,24</t>
  </si>
  <si>
    <t>1,46</t>
  </si>
  <si>
    <t>8,37</t>
  </si>
  <si>
    <t>4,18</t>
  </si>
  <si>
    <t>1,97</t>
  </si>
  <si>
    <t>10,69</t>
  </si>
  <si>
    <t>14,29</t>
  </si>
  <si>
    <t>86,08</t>
  </si>
  <si>
    <t>18,49</t>
  </si>
  <si>
    <t>23,69</t>
  </si>
  <si>
    <t>25,41</t>
  </si>
  <si>
    <t>23,67</t>
  </si>
  <si>
    <t>23,66</t>
  </si>
  <si>
    <t>30,62</t>
  </si>
  <si>
    <t>30,51</t>
  </si>
  <si>
    <t>31,99</t>
  </si>
  <si>
    <t>19,36</t>
  </si>
  <si>
    <t>40,30</t>
  </si>
  <si>
    <t>12,05</t>
  </si>
  <si>
    <t>25,92</t>
  </si>
  <si>
    <t>TABELA REFERENCIAL DE PREÇOS UNITÁRIOS PARA OBRAS DE EDIFICAÇÃO</t>
  </si>
  <si>
    <t>CÓDIGO</t>
  </si>
  <si>
    <t>DESCRIÇÃO DO SERVIÇO</t>
  </si>
  <si>
    <t>CUSTO UNITÁRIO</t>
  </si>
  <si>
    <t>MOBILIZAÇÃO E DESMOBILIZAÇÃO DE OBRA</t>
  </si>
  <si>
    <t>OBRAS EM CENTRO URBANO OU REGIÃO LIMÍTROFE</t>
  </si>
  <si>
    <t>ED-50394</t>
  </si>
  <si>
    <t>MOBILIZAÇÃO E DESMOBILIZAÇÃO DE OBRA EM CENTRO URBANO OU REGIÃO LIMÍTROFE COM VALOR ACIMA DE 3.000.000,01</t>
  </si>
  <si>
    <t>%</t>
  </si>
  <si>
    <t>ED-50392</t>
  </si>
  <si>
    <t>MOBILIZAÇÃO E DESMOBILIZAÇÃO DE OBRA EM CENTRO URBANO OU REGIÃO LIMÍTROFE COM VALOR ATÉ O VALOR DE 1.000.000,00</t>
  </si>
  <si>
    <t>ED-50393</t>
  </si>
  <si>
    <t>MOBILIZAÇÃO E DESMOBILIZAÇÃO DE OBRA EM CENTRO URBANO OU REGIÃO LIMÍTROFE COM VALOR ENTRE 1.000.000,01 E 3.000.000,00</t>
  </si>
  <si>
    <t>OBRA DISTANTE DE CENTRO URBANO</t>
  </si>
  <si>
    <t>ED-50391</t>
  </si>
  <si>
    <t>MOBILIZAÇÃO E DESMOBILIZAÇÃO OBRA DISTANTE DE CENTRO URBANO COM ACIMA DE 3.000.000,01</t>
  </si>
  <si>
    <t>ED-50390</t>
  </si>
  <si>
    <t>MOBILIZAÇÃO E DESMOBILIZAÇÃO OBRA DISTANTE DE CENTRO URBANO COM ENTRE 1.000.000,01 E 3.000.000,00</t>
  </si>
  <si>
    <t>ED-50389</t>
  </si>
  <si>
    <t>MOBILIZAÇÃO E DESMOBILIZAÇÃO OBRA DISTANTE DE CENTRO URBANO COM VALOR ATÉ O VALOR DE 1.000.000,00</t>
  </si>
  <si>
    <t>LIMPEZA DO TERRENO</t>
  </si>
  <si>
    <t>ED-50701</t>
  </si>
  <si>
    <t>CAPINA MANUAL DO TERRENO, EXCLUSIVE RASTELAMENTO E QUEIMA</t>
  </si>
  <si>
    <t>m2</t>
  </si>
  <si>
    <t>ED-28163</t>
  </si>
  <si>
    <t>un</t>
  </si>
  <si>
    <t>ED-50703</t>
  </si>
  <si>
    <t>LIMPEZA DE TERRENO, INCLUSIVE CAPINA, RASTELAMENTO COM AFASTAMENTO ATÉ VINTE (20) METROS E QUEIMA CONTROLADA</t>
  </si>
  <si>
    <t>ED-8143</t>
  </si>
  <si>
    <t>RASTELAMENTO DE ÁREA COM AFASTAMENTO DE ATÉ VINTE (20) METROS, EXCLUSIVE CAPINA OU ROÇADA MANUAL</t>
  </si>
  <si>
    <t>ED-28162</t>
  </si>
  <si>
    <t>ROÇADA MANUAL DE TERRENO COM ROÇADEIRA COSTAL, EXCLUSIVE RASTELAMENTO E QUEIMA</t>
  </si>
  <si>
    <t>DESMATAMENTO E DESTOCAMENTO</t>
  </si>
  <si>
    <t>ED-50702</t>
  </si>
  <si>
    <t>DESMATAMENTO, DESTOCAMENTO E LIMPEZA, INCLUSIVE TRANSPORTE ATÉ CINQUENTA (50) METROS</t>
  </si>
  <si>
    <t>SUPRESSÃO DE ÁRVORE</t>
  </si>
  <si>
    <t>ED-50699</t>
  </si>
  <si>
    <t>CORTE DE ÁRVORE COM MOTOSSERRA, DIÂMETRO DO TRONCO ACIMA DE TRINTA (30) CENTÍMETROS ATÉ CINQUENTA (50) CENTÍMETROS, EXCLUSIVE DESTOCAMENTO E AFASTAMENTO</t>
  </si>
  <si>
    <t>ED-50697</t>
  </si>
  <si>
    <t>CORTE DE ÁRVORE COM MOTOSSERRA, DIÂMETRO DO TRONCO DE QUINZE (15) CENTÍMETROS ATÉ TRINTA (30) CENTÍMETROS, EXCLUSIVE DESTOCAMENTO E AFASTAMENTO</t>
  </si>
  <si>
    <t>REMOÇÃO DE TELHADO</t>
  </si>
  <si>
    <t>ED-48438</t>
  </si>
  <si>
    <t>REMOÇÃO DE CALHA EM CHAPA GALVANIZADA OU EM PVC, COM REAPROVEITAMENTO, INCLUSIVE AFASTAMENTO E EMPILHAMENTO, EXCLUSIVE TRANSPORTE E RETIRADA DO MATERIAL REMOVIDO NÃO REAPROVEITÁVEL</t>
  </si>
  <si>
    <t>ED-48446</t>
  </si>
  <si>
    <t>REMOÇÃO MANUAL DE CONDUTOR EM PVC OU METÁLICO, COM REAPROVEITAMENTO, INCLUSIVE AFASTAMENTO E EMPILHAMENTO, EXCLUSIVE TRANSPORTE E RETIRADA DO MATERIAL REMOVIDO NÃO REAPROVEITÁVEL</t>
  </si>
  <si>
    <t>ED-48455</t>
  </si>
  <si>
    <t>REMOÇÃO MANUAL DE ENGRADAMENTO PARA TELHA TIPO CALHA ESTRUTURAL EM FIBROCIMENTO, COM REAPROVEITAMENTO, INCLUSIVE AFASTAMENTO E EMPILHAMENTO, EXCLUSIVE TRANSPORTE E RETIRADA DO MATERIAL REMOVIDO NÃO REAPROVEITÁVEL</t>
  </si>
  <si>
    <t>ED-48457</t>
  </si>
  <si>
    <t>REMOÇÃO MANUAL DE ENGRADAMENTO PARA TELHA TIPO CERÂMICA OU CONCRETO, INCLUSIVE AFASTAMENTO E EMPILHAMENTO, EXCLUSIVE TRANSPORTE E RETIRADA DO MATERIAL REMOVIDO NÃO REAPROVEITÁVEL</t>
  </si>
  <si>
    <t>ED-48454</t>
  </si>
  <si>
    <t>REMOÇÃO MANUAL DE ENGRADAMENTO PARA TELHA TIPO METÁLICA, PVC OU FIBROCIMENTO, COM REAPROVEITAMENTO, INCLUSIVE AFASTAMENTO E EMPILHAMENTO, EXCLUSIVE TRANSPORTE E RETIRADA DO MATERIAL REMOVIDO NÃO REAPROVEITÁVEL</t>
  </si>
  <si>
    <t>ED-48506</t>
  </si>
  <si>
    <t>REMOÇÃO MANUAL DE RUFO METÁLICO, COM REAPROVEITAMENTO, INCLUSIVE AFASTAMENTO E EMPILHAMENTO, EXCLUSIVE TRANSPORTE E RETIRADA DO MATERIAL REMOVIDO NÃO REAPROVEITÁVEL</t>
  </si>
  <si>
    <t>ED-48512</t>
  </si>
  <si>
    <t>REMOÇÃO MANUAL DE TELHA  EM FIBROCIMENTO, TIPO ONDULADA, COM REAPROVEITAMENTO, INCLUSIVE AFASTAMENTO E EMPILHAMENTO, EXCLUSIVE TRANSPORTE E RETIRADA DO MATERIAL REMOVIDO NÃO REAPROVEITÁVEL</t>
  </si>
  <si>
    <t>ED-48514</t>
  </si>
  <si>
    <t>REMOÇÃO MANUAL DE TELHA CERÂMICA, COM REAPROVEITAMENTO, INCLUSIVE AFASTAMENTO E EMPILHAMENTO, EXCLUSIVE TRANSPORTE E RETIRADA DO MATERIAL REMOVIDO NÃO REAPROVEITÁVEL</t>
  </si>
  <si>
    <t>ED-48510</t>
  </si>
  <si>
    <t>REMOÇÃO MANUAL DE TELHA EM FIBROCIMENTO, TIPO CALHA ESTRUTURAL, COM REAPROVEITAMENTO, INCLUSIVE IÇAMENTO, AFASTAMENTO E EMPILHAMENTO, EXCLUSIVE TRANSPORTE E RETIRADA DO MATERIAL REMOVIDO NÃO REAPROVEITÁVEL</t>
  </si>
  <si>
    <t>ED-48509</t>
  </si>
  <si>
    <t>REMOÇÃO MANUAL DE TELHA METÁLICA OU PVC, COM REAPROVEITAMENTO, INCLUSIVE AFASTAMENTO E EMPILHAMENTO, EXCLUSIVE TRANSPORTE E RETIRADA DO MATERIAL REMOVIDO NÃO REAPROVEITÁVEL</t>
  </si>
  <si>
    <t>DEMOLIÇÃO E REMOÇÃO DE INSTALAÇÃO</t>
  </si>
  <si>
    <t>ED-48500</t>
  </si>
  <si>
    <t>DEMOLIÇÃO MANUAL DE TUBULAÇÕES EMBUTIDAS DE REDE (ÁGUA, ELÉTRICA, GASES, ETC.), INCLUSIVE RASGO EM ALVENARIA, REMOÇÃO DE ACESSÓRIOS DE FIXAÇÃO, AFASTAMENTO E EMPILHAMENTO, EXCLUSIVE TRANSPORTE E RETIRADA DO MATERIAL DEMOLIDO</t>
  </si>
  <si>
    <t>ED-48466</t>
  </si>
  <si>
    <t>REMOÇÃO MANUAL DE INTERFONE, COM REAPROVEITAMENTO, INCLUSIVE AFASTAMENTO E EMPILHAMENTO, EXCLUSIVE TRANSPORTE E RETIRADA DO MATERIAL REMOVIDO NÃO REAPROVEITÁVEL</t>
  </si>
  <si>
    <t>ED-48468</t>
  </si>
  <si>
    <t>REMOÇÃO MANUAL DE LUMINÁRIA COMERCIAL, EMBUTIDA OU SOBREPOR, COM REAPROVEITAMENTO, INCLUSIVE AFASTAMENTO E EMPILHAMENTO, EXCLUSIVE TRANSPORTE E RETIRADA DO MATERIAL REMOVIDO NÃO REAPROVEITÁVEL</t>
  </si>
  <si>
    <t>ED-48469</t>
  </si>
  <si>
    <t>REMOÇÃO MANUAL DE LUMINÁRIA COMPACTA (PLAFON, PAINEL LED, ETC.) EMBUTIDA OU SOBREPOR, COM REAPROVEITAMENTO, INCLUSIVE AFASTAMENTO E EMPILHAMENTO, EXCLUSIVE TRANSPORTE E RETIRADA DO MATERIAL REMOVIDO NÃO REAPROVEITÁVEL</t>
  </si>
  <si>
    <t>ED-48499</t>
  </si>
  <si>
    <t>REMOÇÃO MANUAL DE REDES DE DUTOS PARA CLIMATIZAÇÃO, INCLUSIVE AFASTAMENTO E EMPILHAMENTO, EXCLUSIVE TRANSPORTE E RETIRADA DO MATERIAL REMOVIDO NÃO REAPROVEITÁVEL</t>
  </si>
  <si>
    <t>ED-48515</t>
  </si>
  <si>
    <t>REMOÇÃO MANUAL DE TUBULAÇÕES EMBUTIDAS DE REDE (ÁGUA, ELÉTRICA, GASES, ETC.), COM REAPROVEITAMENTO, INCLUSIVE RASGO EM ALVENARIA, REMOÇÃO DE ACESSÓRIOS DE FIXAÇÃO, AFASTAMENTO E EMPILHAMENTO, EXCLUSIVE TRANSPORTE E RETIRADA DO MATERIAL REMOVIDO NÃO REAPROVEITÁVEL</t>
  </si>
  <si>
    <t>DEMOLIÇÃO DE FORRO</t>
  </si>
  <si>
    <t>ED-48463</t>
  </si>
  <si>
    <t>DEMOLIÇÃO MANUAL DE FORRO DE CHAPA OU PLACA DE GESSO, INCLUSIVE DEMOLIÇÃO DA ESTRUTURA DE SUSTENTAÇÃO, AFASTAMENTO E EMPILHAMENTO, EXCLUSIVE TRANSPORTE E RETIRADA DO MATERIAL DEMOLIDO</t>
  </si>
  <si>
    <t>REMOÇÃO DE FORRO</t>
  </si>
  <si>
    <t>ED-48460</t>
  </si>
  <si>
    <t>REMOÇÃO MANUAL DE FORRO DE PLACAS (GESSO, MINERAL, FIBRA, ISOPOR, COLMEIA, PVC, ETC.), COM REAPROVEITAMENTO, INCLUSIVE AFASTAMENTO E EMPILHAMENTO, EXCLUSIVE DEMOLIÇÃO DA ESTRUTURA DE SUSTENTAÇÃO, TRANSPORTE E RETIRADA DO MATERIAL REMOVIDO NÃO REAPROVEITÁVEL</t>
  </si>
  <si>
    <t>ED-48459</t>
  </si>
  <si>
    <t>REMOÇÃO MANUAL DE FORRO DE PLACAS (GESSO, MINERAL, FIBRA, ISOPOR, COLMEIA, PVC, ETC.), COM REAPROVEITAMENTO, INCLUSIVE DEMOLIÇÃO ESTRUTURA DE SUSTENTAÇÃO, AFASTAMENTO E EMPILHAMENTO, EXCLUSIVE TRANSPORTE E RETIRADA DO MATERIAL REMOVIDO NÃO REAPROVEITÁVEL</t>
  </si>
  <si>
    <t>ED-48464</t>
  </si>
  <si>
    <t>REMOÇÃO MANUAL DE FORRO DE TÁBUAS DE PINHO, COM REAPROVEITAMENTO, INCLUSIVE AFASTAMENTO E EMPILHAMENTO, EXCLUSIVE REMOÇÃO DA ESTRUTURA DE SUSTENTAÇÃO, TRANSPORTE E RETIRADA DO MATERIAL REMOVIDO NÃO REAPROVEITÁVEL</t>
  </si>
  <si>
    <t>ED-28355</t>
  </si>
  <si>
    <t>REMOÇÃO MANUAL ESTRUTURA OU TRAMA DE SUSTENTAÇÃO DE MADEIRA OU METÁLICA PARA FORRO, COM REAPROVEITAMENTO, INCLUSIVE AFASTAMENTO E EMPILHAMENTO, EXCLUSIVE TRANSPORTE E RETIRADA DO MATERIAL REMOVIDO NÃO REAPROVEITÁVEL</t>
  </si>
  <si>
    <t>REMOÇÃO DE ESQUADRIA</t>
  </si>
  <si>
    <t>ED-48496</t>
  </si>
  <si>
    <t>REMOÇÃO MANUAL DE CONJUNTO DE ALIZARES, COM REAPROVEITAMENTO, INCLUSIVE AFASTAMENTO E EMPILHAMENTO, EXCLUSIVE TRANSPORTE E RETIRADA DO MATERIAL REMOVIDO NÃO REAPROVEITÁVEL</t>
  </si>
  <si>
    <t>cj</t>
  </si>
  <si>
    <t>ED-48458</t>
  </si>
  <si>
    <t>REMOÇÃO MANUAL DE CONJUNTO DE FERRAGENS (DOBRADIÇAS, FECHADURA E MAÇANETAS), COM REAPROVEITAMENTO, INCLUSIVE AFASTAMENTO E EMPILHAMENTO, EXCLUSIVE TRANSPORTE E RETIRADA DO MATERIAL REMOVIDO NÃO REAPROVEITÁVEL</t>
  </si>
  <si>
    <t>ED-48493</t>
  </si>
  <si>
    <t>REMOÇÃO MANUAL DE ESQUADRIA EM MADEIRA, COM REAPROVEITAMENTO, INCLUSIVE REMOÇÃO DE MARCO/ALIZAR/GUARNIÇÕES, AFASTAMENTO E EMPILHAMENTO, EXCLUSIVE TRANSPORTE E RETIRADA DO MATERIAL REMOVIDO NÃO REAPROVEITÁVEL</t>
  </si>
  <si>
    <t>ED-48497</t>
  </si>
  <si>
    <t>REMOÇÃO MANUAL DE ESQUADRIA METÁLICA, COM REAPROVEITAMENTO, INCLUSIVE MARCO/ALIZAR/GUARNIÇÕES, AFASTAMENTO E EMPILHAMENTO, EXCLUSIVE TRANSPORTE E RETIRADA DO MATERIAL REMOVIDO NÃO REAPROVEITÁVEL</t>
  </si>
  <si>
    <t>ED-48494</t>
  </si>
  <si>
    <t>REMOÇÃO MANUAL DE FOLHA DE PORTA OU JANELA DE MADEIRA OU METÁLICA, COM REAPROVEITAMENTO, INCLUSIVE AFASTAMENTO E EMPILHAMENTO, EXCLUSIVE TRANSPORTE E RETIRADA DO MATERIAL REMOVIDO NÃO REAPROVEITÁVEL</t>
  </si>
  <si>
    <t>ED-48495</t>
  </si>
  <si>
    <t>REMOÇÃO MANUAL DE MARCO EM MADEIRA OU METÁLICO, COM REAPROVEITAMENTO, INCLUSIVE AFASTAMENTO E EMPILHAMENTO, EXCLUSIVE TRANSPORTE E RETIRADA DO MATERIAL REMOVIDO NÃO REAPROVEITÁVEL</t>
  </si>
  <si>
    <t>DEMOLIÇÃO DE IMPERMEABILIZAÇÃO</t>
  </si>
  <si>
    <t>ED-48465</t>
  </si>
  <si>
    <t>DEMOLIÇÃO MANUAL DE IMPERMEABILIZAÇÃO E PROTEÇÃO MECÂNICA, INCLUSIVE AFASTAMENTO E EMPILHAMENTO, EXCLUSIVE TRANSPORTE E RETIRADA DO MATERIAL DEMOLIDO</t>
  </si>
  <si>
    <t>REMOÇÃO DE LOUÇA E ACESSÓRIOS</t>
  </si>
  <si>
    <t>ED-48467</t>
  </si>
  <si>
    <t>REMOÇÃO DE LOUÇAS (LAVATÓRIO, BANHEIRA, PIA, VASO SANITÁRIO, TANQUE), COM REAPROVEITAMENTO, INCLUSIVE AFASTAMENTO E EMPILHAMENTO, EXCLUSIVE TRANSPORTE E RETIRADA DO MATERIAL REMOVIDO NÃO REAPROVEITÁVEL</t>
  </si>
  <si>
    <t>ED-48470</t>
  </si>
  <si>
    <t>REMOÇÃO MANUAL DE METAIS COMUNS E ACABAMENTOS (TORNEIRA, ACABAMENTO PARA REGISTRO, SIFÃO, ENGATE FLEXÍVEL, ETC.), COM REAPROVEITAMENTO, INCLUSIVE AFASTAMENTO E EMPILHAMENTO, EXCLUSIVE TRANSPORTE E RETIRADA DO MATERIAL REMOVIDO NÃO REAPROVEITÁVEL</t>
  </si>
  <si>
    <t>ED-48471</t>
  </si>
  <si>
    <t>REMOÇÃO MANUAL DE METAIS EMBUTIDOS (BASE DE REGISTRO, VÁLVULA DE DESCARGA, TORNEIRA ANTIVANDALISMO, ETC.), COM REAPROVEITAMENTO, INCLUSIVE AFASTAMENTO E EMPILHAMENTO, EXCLUSIVE TRANSPORTE E RETIRADA DO MATERIAL REMOVIDO NÃO REAPROVEITÁVEL</t>
  </si>
  <si>
    <t>DEMOLIÇÃO E REMOÇÃO DE DIVISÓRIA E BANCADA</t>
  </si>
  <si>
    <t>ED-48452</t>
  </si>
  <si>
    <t>DEMOLIÇÃO MANUAL DE ALVENARIA/DIVISÓRIA DE ELEMENTOS VAZADOS (COBOGÓ, ETC. ), INCLUSIVE AFASTAMENTO E EMPILHAMENTO, EXCLUSIVE TRANSPORTE E RETIRADA DO MATERIAL DEMOLIDO</t>
  </si>
  <si>
    <t>ED-48453</t>
  </si>
  <si>
    <t>DEMOLIÇÃO MANUAL DE DIVISÓRIA COMERCIAL EM LAMINADO, INCLUSIVE AFASTAMENTO E EMPILHAMENTO, EXCLUSIVE TRANSPORTE E RETIRADA DO MATERIAL DEMOLIDO</t>
  </si>
  <si>
    <t>ED-8024</t>
  </si>
  <si>
    <t>DEMOLIÇÃO MANUAL DE DIVISÓRIA DE MADEIRA, INCLUSIVE AFASTAMENTO E EMPILHAMENTO, EXCLUSIVE TRANSPORTE E RETIRADA DO MATERIAL DEMOLIDO</t>
  </si>
  <si>
    <t>ED-48437</t>
  </si>
  <si>
    <t>REMOÇÃO MANUAL DE BANCADA DE PEDRA (MÁRMORE, GRANITO, ARDÓSIA, MARMORITE, ETC.), COM REAPROVEITAMENTO, INCLUSIVE RASGO EM ALVENARIA, REMOÇÃO DE ACESSÓRIOS DE FIXAÇÃO, AFASTAMENTO E EMPILHAMENTO, EXCLUSIVE TRANSPORTE E RETIRADA DO MATERIAL REMOVIDO NÃO REAPROVEITÁVEL</t>
  </si>
  <si>
    <t>ED-28348</t>
  </si>
  <si>
    <t>REMOÇÃO MANUAL DE DIVISÓRIA EM PEDRA (MÁRMORE, GRANITO, ARDÓSIA, MARMORITE, ETC.), COM REAPROVEITAMENTO, INCLUSIVE RASGO EM ALVENARIA, REMOÇÃO DE ACESSÓRIOS DE FIXAÇÃO, AFASTAMENTO E EMPILHAMENTO, EXCLUSIVE TRANSPORTE E RETIRADA DO MATERIAL REMOVIDO NÃO REAPROVEITÁVEL</t>
  </si>
  <si>
    <t>DEMOLIÇÃO DE ALVENARIA</t>
  </si>
  <si>
    <t>ED-48436</t>
  </si>
  <si>
    <t>DEMOLIÇÃO MANUAL DE ALVENARIA DE TIJOLO CERÂMICO MACIÇO, INCLUSIVE AFASTAMENTO E EMPILHAMENTO, EXCLUSIVE TRANSPORTE E RETIRADA DO MATERIAL DEMOLIDO</t>
  </si>
  <si>
    <t>m3</t>
  </si>
  <si>
    <t>ED-48435</t>
  </si>
  <si>
    <t>DEMOLIÇÃO MANUAL DE ALVENARIA DE TIJOLO CERÂMICO OU BLOCO DE CONCRETO, INCLUSIVE AFASTAMENTO E EMPILHAMENTO, EXCLUSIVE TRANSPORTE E RETIRADA DO MATERIAL DEMOLIDO</t>
  </si>
  <si>
    <t>ED-28338</t>
  </si>
  <si>
    <t>DEMOLIÇÃO MANUAL DE CONSTRUÇÃO EM ALVENARIAS DE VEDAÇÃO, COM ESPESSURA MÁXIMA DE 15CM, INCLUSIVE REMOÇÃO COM REAPROVEITAMENTO DE ESQUADRIAS, AFASTAMENTO E EMPILHAMENTO, EXCLUSIVE TRANSPORTE E RETIRADA DO MATERIAL DEMOLIDO/REMOVIDO NÃO REAPROVEITÁVEL</t>
  </si>
  <si>
    <t>DEMOLIÇÃO DE CONCRETO</t>
  </si>
  <si>
    <t>ED-48441</t>
  </si>
  <si>
    <t>DEMOLIÇÃO MANUAL DE CONCRETO ARMADO, INCLUSIVE AFASTAMENTO E EMPILHAMENTO, EXCLUSIVE TRANSPORTE E RETIRADA DO MATERIAL DEMOLIDO</t>
  </si>
  <si>
    <t>ED-48440</t>
  </si>
  <si>
    <t>DEMOLIÇÃO MANUAL DE CONCRETO, SEM ARMAÇÃO, INCLUSIVE AFASTAMENTO E EMPILHAMENTO, EXCLUSIVE TRANSPORTE E RETIRADA DO MATERIAL DEMOLIDO</t>
  </si>
  <si>
    <t>ED-48443</t>
  </si>
  <si>
    <t>DEMOLIÇÃO MECANIZADA DE CONCRETO ARMADO, COM EQUIPAMENTO ELÉTRICO, INCLUSIVE AFASTAMENTO E EMPILHAMENTO, EXCLUSIVE TRANSPORTE E RETIRADA DO MATERIAL DEMOLIDO</t>
  </si>
  <si>
    <t>ED-48445</t>
  </si>
  <si>
    <t>DEMOLIÇÃO MECANIZADA DE CONCRETO ARMADO, COM EQUIPAMENTO PNEUMÁTICO, INCLUSIVE AFASTAMENTO E EMPILHAMENTO, EXCLUSIVE TRANSPORTE E RETIRADA DO MATERIAL DEMOLIDO</t>
  </si>
  <si>
    <t>ED-48442</t>
  </si>
  <si>
    <t>DEMOLIÇÃO MECANIZADA DE CONCRETO, SEM ARMAÇÃO, COM EQUIPAMENTO ELÉTRICO, INCLUSIVE AFASTAMENTO E EMPILHAMENTO, EXCLUSIVE TRANSPORTE E RETIRADA DO MATERIAL DEMOLIDO</t>
  </si>
  <si>
    <t>ED-48444</t>
  </si>
  <si>
    <t>DEMOLIÇÃO MECANIZADA DE CONCRETO, SEM ARMAÇÃO, COM EQUIPAMENTO PNEUMÁTICO, INCLUSIVE AFASTAMENTO E EMPILHAMENTO, EXCLUSIVE TRANSPORTE E RETIRADA DO MATERIAL DEMOLIDO</t>
  </si>
  <si>
    <t>REMOÇÃO DE PADRÃO CONCESSIONÁRIA</t>
  </si>
  <si>
    <t>ED-48475</t>
  </si>
  <si>
    <t>REMOÇÃO MANUAL DE PADRÃO DE ENTRADA DE ÁGUA, COM REAPROVEITAMENTO, INCLUSIVE AFASTAMENTO E EMPILHAMENTO, EXCLUSIVE TRANSPORTE E RETIRADA DO MATERIAL REMOVIDO NÃO REAPROVEITÁVEL</t>
  </si>
  <si>
    <t>ED-48474</t>
  </si>
  <si>
    <t>REMOÇÃO MANUAL DE PADRÃO DE ENTRADA DE ENERGIA, COM REAPROVEITAMENTO, INCLUSIVE AFASTAMENTO E EMPILHAMENTO, EXCLUSIVE TRANSPORTE E RETIRADA DO MATERIAL REMOVIDO NÃO REAPROVEITÁVEL</t>
  </si>
  <si>
    <t>DEMOLIÇÃO E REMOÇÃO DE PAVIMENTAÇÃO</t>
  </si>
  <si>
    <t>ED-48487</t>
  </si>
  <si>
    <t>DEMOLIÇÃO MANUAL DE LAJE DE CONCRETO ARMADO, COM ESPESSURA DE ATÉ 15CM, INCLUSIVE AFASTAMENTO E EMPILHAMENTO, EXCLUSIVE TRANSPORTE E RETIRADA DO MATERIAL DEMOLIDO</t>
  </si>
  <si>
    <t>ED-48507</t>
  </si>
  <si>
    <t xml:space="preserve">DEMOLIÇÃO MANUAL DE SARJETA OU SARJETÃO DE CONCRETO, INCLUSIVE AFASTAMENTO E EMPILHAMENTO, EXCLUSIVE TRANSPORTE E RETIRADA DO MATERIAL DEMOLIDO
</t>
  </si>
  <si>
    <t>ED-48489</t>
  </si>
  <si>
    <t>DEMOLIÇÃO MECANIZADA DE LAJE DE CONCRETO ARMADO, COM ESPESSURA DE ATÉ 15CM, , COM EQUIPAMENTO ELÉTRICO, INCLUSIVE AFASTAMENTO E EMPILHAMENTO, EXCLUSIVE TRANSPORTE E RETIRADA DO MATERIAL DEMOLIDO</t>
  </si>
  <si>
    <t>ED-48486</t>
  </si>
  <si>
    <t>DEMOLIÇÃO MECANIZADA DE LAJE DE CONCRETO ARMADO, COM ESPESSURA DE ATÉ 15CM, , COM EQUIPAMENTO PNEUMÁTICO, INCLUSIVE AFASTAMENTO E EMPILHAMENTO, EXCLUSIVE TRANSPORTE E RETIRADA DO MATERIAL DEMOLIDO</t>
  </si>
  <si>
    <t>ED-48492</t>
  </si>
  <si>
    <t>DEMOLIÇÃO MECANIZADA DE REVESTIMENTO ASFÁLTICO, COM EQUIPAMENTO PNEUMÁTICO, INCLUSIVE AFASTAMENTO E EMPILHAMENTO, EXCLUSIVE TRANSPORTE E RETIRADA DO MATERIAL DEMOLIDO</t>
  </si>
  <si>
    <t>ED-48490</t>
  </si>
  <si>
    <t>REMOÇÃO MANUAL DE ALVENARIA POLIÉDRICA, COM REAPROVEITAMENTO, INCLUSIVE AFASTAMENTO E EMPILHAMENTO, EXCLUSIVE TRANSPORTE E RETIRADA DO MATERIAL REMOVIDO NÃO REAPROVEITÁVEL</t>
  </si>
  <si>
    <t>ED-48488</t>
  </si>
  <si>
    <t>REMOÇÃO MANUAL DE CALÇADA PORTUGUESA, COM REAPROVEITAMENTO, INCLUSIVE AFASTAMENTO E EMPILHAMENTO, EXCLUSIVE TRANSPORTE E RETIRADA DO MATERIAL REMOVIDO NÃO REAPROVEITÁVEL</t>
  </si>
  <si>
    <t>ED-48473</t>
  </si>
  <si>
    <t>REMOÇÃO MANUAL DE GUIA DE MEIO-FIO EM PEDRA (GNAISSE, BASALTO, ETC.), COM REAPROVEITAMENTO, INCLUSIVE AFASTAMENTO E EMPILHAMENTO, EXCLUSIVE TRANSPORTE E RETIRADA DO MATERIAL REMOVIDO NÃO REAPROVEITÁVEL</t>
  </si>
  <si>
    <t>ED-48472</t>
  </si>
  <si>
    <t>REMOÇÃO MANUAL DE GUIA DE MEIO-FIO PRÉ-MOLDADA EM CONCRETO, COM REAPROVEITAMENTO, INCLUSIVE AFASTAMENTO E EMPILHAMENTO, EXCLUSIVE TRANSPORTE E RETIRADA DO MATERIAL REMOVIDO NÃO REAPROVEITÁVEL</t>
  </si>
  <si>
    <t>ED-48476</t>
  </si>
  <si>
    <t>REMOÇÃO MANUAL DE PAVIMENTAÇÃO INTERTRAVADA OU SEXTAVADO EM PRÉ-MOLDADO DE CONCRETO, COM REAPROVEITAMENTO, INCLUSIVE AFASTAMENTO E EMPILHAMENTO, EXCLUSIVE TRANSPORTE E RETIRADA DO MATERIAL REMOVIDO NÃO REAPROVEITÁVEL</t>
  </si>
  <si>
    <t>ED-48491</t>
  </si>
  <si>
    <t>REMOÇÃO MANUAL DE PAVIMENTO PARALELEPÍPEDO, COM REAPROVEITAMENTO, INCLUSIVE AFASTAMENTO E EMPILHAMENTO, EXCLUSIVE TRANSPORTE E RETIRADA DO MATERIAL REMOVIDO NÃO REAPROVEITÁVEL</t>
  </si>
  <si>
    <t>DEMOLIÇÃO E REMOÇÃO DE REVESTIMENTO</t>
  </si>
  <si>
    <t>ED-48504</t>
  </si>
  <si>
    <t>DEMOLIÇÃO MANUAL DE LAMINADO MELAMÍNICO EM SUPERFÍCIE DE MADEIRA OU PAREDE, INCLUSIVE AFASTAMENTO E EMPILHAMENTO, EXCLUSIVE TRANSPORTE E RETIRADA DO MATERIAL DEMOLIDO</t>
  </si>
  <si>
    <t>ED-48501</t>
  </si>
  <si>
    <t>DEMOLIÇÃO MANUAL DE REBOCO OU EMBOÇO, COM ESPESSURA DE ATÉ 55MM, INCLUSIVE AFASTAMENTO E EMPILHAMENTO, EXCLUSIVE TRANSPORTE E RETIRADA DO MATERIAL DEMOLIDO</t>
  </si>
  <si>
    <t>ED-48502</t>
  </si>
  <si>
    <t>DEMOLIÇÃO MANUAL DE REVESTIMENTO CERÂMICO, AZULEJO OU LADRILHO HIDRÁULICO, INCLUSIVE AFASTAMENTO E EMPILHAMENTO, EXCLUSIVE DEMOLIÇÃO DO REBOCO OU EMBOÇO, TRANSPORTE E RETIRADA DO MATERIAL DEMOLIDO</t>
  </si>
  <si>
    <t>ED-48503</t>
  </si>
  <si>
    <t>DEMOLIÇÃO MANUAL DE REVESTIMENTO DE PEDRA (MÁRMORE, GRANITO, ARDÓSIA, ETC.), INCLUSIVE AFASTAMENTO E EMPILHAMENTO, EXCLUSIVE DEMOLIÇÃO DO REBOCO OU EMBOÇO, TRANSPORTE E RETIRADA DO MATERIAL DEMOLIDO</t>
  </si>
  <si>
    <t>ED-48478</t>
  </si>
  <si>
    <t>REMOÇÃO MANUAL DE PEITORIL DE MÁRMORE OU GRANITO, COM REAPROVEITAMENTO, INCLUSIVE AFASTAMENTO E EMPILHAMENTO, EXCLUSIVE TRANSPORTE E RETIRADA DO MATERIAL REMOVIDO NÃO REAPROVEITÁVEL</t>
  </si>
  <si>
    <t>DEMOLIÇÃO E REMOÇÃO DE PISO</t>
  </si>
  <si>
    <t>ED-48480</t>
  </si>
  <si>
    <t>DEMOLIÇÃO MANUAL DE PISO CERÂMICO OU LADRILHO HIDRÁULICO, INCLUSIVE AFASTAMENTO E EMPILHAMENTO, EXCLUSIVE DEMOLIÇÃO DE CONTRAPISO, TRANSPORTE E RETIRADA DO MATERIAL DEMOLIDO</t>
  </si>
  <si>
    <t>ED-48479</t>
  </si>
  <si>
    <t>DEMOLIÇÃO MANUAL DE PISO CIMENTADO OU CONTRAPISO DE ARGAMASSA, COM ESPESSURA MÁXIMA DE 10CM, INCLUSIVE AFASTAMENTO E EMPILHAMENTO, EXCLUSIVE TRANSPORTE E RETIRADA DO MATERIAL DEMOLIDO</t>
  </si>
  <si>
    <t>ED-48481</t>
  </si>
  <si>
    <t>DEMOLIÇÃO MANUAL DE PISO DE PEDRAS (MÁRMORE, GRANITO, ARDÓSIA, ETC.), INCLUSIVE AFASTAMENTO E EMPILHAMENTO, EXCLUSIVE DEMOLIÇÃO DE CONTRAPISO, TRANSPORTE E RETIRADA DO MATERIAL DEMOLIDO</t>
  </si>
  <si>
    <t>ED-48483</t>
  </si>
  <si>
    <t>DEMOLIÇÃO MANUAL DE PISO EM GRANILITE/MARMORITE, INCLUSIVE AFASTAMENTO E EMPILHAMENTO, EXCLUSIVE TRANSPORTE E RETIRADA DO MATERIAL DEMOLIDO</t>
  </si>
  <si>
    <t>ED-48482</t>
  </si>
  <si>
    <t>DEMOLIÇÃO MANUAL DE PISO VINÍLICO, INCLUSIVE AFASTAMENTO E EMPILHAMENTO, EXCLUSIVE TRANSPORTE E RETIRADA DO MATERIAL DEMOLIDO</t>
  </si>
  <si>
    <t>ED-48505</t>
  </si>
  <si>
    <t>DEMOLIÇÃO MANUAL DE RODAPÉ, INCLUSIVE ARGAMASSA DE ASSENTAMENTO E AFASTAMENTO, EXCLUSIVE TRANSPORTE E RETIRADA DO MATERIAL DEMOLIDO</t>
  </si>
  <si>
    <t>ED-48485</t>
  </si>
  <si>
    <t>REMOÇÃO MANUAL DE PISO DE TÁBUAS, COM REAPROVEITAMENTO, INCLUSIVE AFASTAMENTO E EMPILHAMENTO, EXCLUSIVE TRANSPORTE E RETIRADA DO MATERIAL REMOVIDO NÃO REAPROVEITÁVEL</t>
  </si>
  <si>
    <t>ED-48484</t>
  </si>
  <si>
    <t>REMOÇÃO MANUAL DE PISO DE TACO DE MADEIRA, COM REAPROVEITAMENTO, INCLUSIVE AFASTAMENTO E EMPILHAMENTO, EXCLUSIVE TRANSPORTE E RETIRADA DO MATERIAL REMOVIDO NÃO REAPROVEITÁVEL</t>
  </si>
  <si>
    <t>ED-48508</t>
  </si>
  <si>
    <t>REMOÇÃO MANUAL DE SOLEIRA DE MÁRMORE OU GRANITO, COM REAPROVEITAMENTO, INCLUSIVE AFASTAMENTO E EMPILHAMENTO, EXCLUSIVE TRANSPORTE E RETIRADA DO MATERIAL REMOVIDO NÃO REAPROVEITÁVEL</t>
  </si>
  <si>
    <t>REMOÇÃO DE CERCA E ALAMBRADO</t>
  </si>
  <si>
    <t>ED-48434</t>
  </si>
  <si>
    <t>REMOÇÃO MANUAL DE ALAMBRADO METÁLICO, COM REAPROVEITAMENTO, INCLUSIVE AFASTAMENTO E EMPILHAMENTO, EXCLUSIVE TRANSPORTE E RETIRADA DO MATERIAL REMOVIDO NÃO REAPROVEITÁVEL</t>
  </si>
  <si>
    <t>ED-48439</t>
  </si>
  <si>
    <t>REMOÇÃO MANUAL DE CERCA, COM REAPROVEITAMENTO, INCLUSIVE AFASTAMENTO E EMPILHAMENTO, EXCLUSIVE TRANSPORTE E RETIRADA DO MATERIAL REMOVIDO NÃO REAPROVEITÁVEL</t>
  </si>
  <si>
    <t>ED-48449</t>
  </si>
  <si>
    <t xml:space="preserve">REMOÇÃO MANUAL DE CONCERTINA, COM DIÂMETRO DE ATÉ 730MM, COM REAPROVEITAMENTO, INCLUSIVE AFASTAMENTO E EMPILHAMENTO, EXCLUSIVE TRANSPORTE E RETIRADA DO MATERIAL REMOVIDO NÃO REAPROVEITÁVEL
</t>
  </si>
  <si>
    <t>REMOÇÃO DE VIDRO</t>
  </si>
  <si>
    <t>ED-48516</t>
  </si>
  <si>
    <t>REMOÇÃO DE ITEM ESCOLAR</t>
  </si>
  <si>
    <t>ED-48498</t>
  </si>
  <si>
    <t>REMOÇÃO MANUAL DE QUADRO NEGRO, COM REAPROVEITAMENTO, INCLUSIVE AFASTAMENTO E EMPILHAMENTO, EXCLUSIVE TRANSPORTE E RETIRADA DO MATERIAL REMOVIDO NÃO REAPROVEITÁVEL</t>
  </si>
  <si>
    <t>INSTALAÇÕES PROVISÓRIAS</t>
  </si>
  <si>
    <t>PLACA DE OBRA</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</si>
  <si>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</si>
  <si>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</si>
  <si>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</si>
  <si>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</si>
  <si>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ED-28428</t>
  </si>
  <si>
    <t>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t>
  </si>
  <si>
    <t>ED-28429</t>
  </si>
  <si>
    <t>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t>
  </si>
  <si>
    <t>INSTALAÇÃO PROVISÓRIA ÁGUA E ENERGIA</t>
  </si>
  <si>
    <t>ED-50150</t>
  </si>
  <si>
    <t>LIGAÇÃO DE ÁGUA PROVISÓRIA PARA CANTEIRO,  INCLUSIVE HIDRÔMETRO E CAVALETE PARA MEDIÇÃO DE ÁGUA - ENTRADA PRINCIPAL, EM AÇO GALVANIZADO DN 20MM (1/2") - PADRÃO CONCESSIONÁRIA</t>
  </si>
  <si>
    <t>ED-31745</t>
  </si>
  <si>
    <t xml:space="preserve">LIGAÇÃO DE ESGOTO PARA BARRACÃO DE OBRA EM CANTEIRO, EXCLUSIVE FOSSA SÉPTICA </t>
  </si>
  <si>
    <t>ED-50151</t>
  </si>
  <si>
    <t>LIGAÇÃO PROVISÓRIA COM ENTRADA DE ENERGIA AÉREA, PADRÃO CEMIG, CARGA INSTALADA DE 15,1KVA ATÉ 30KVA, TRIFÁSICO, COM SAÍDA SUBTERRÂNEA, INCLUSIVE POSTE, CAIXA PARA MEDIDOR, DISJUNTOR, BARRAMENTO, ATERRAMENTO E ACESSÓRIOS</t>
  </si>
  <si>
    <t>ESCRITÓRIO DE OBRA</t>
  </si>
  <si>
    <t>ED-50125</t>
  </si>
  <si>
    <t>ÁREA COBERTA EM TELHA FIBROCIMENTO PARA CENTRAL DE CORTE/DOBRA/MONTAGEM EM CANTEIRO DE OBRAS, INCLUSIVE BANCADA E INSTALAÇÕES ELÉTRICAS, EXCLUSIVE VEDAÇÕES LATERAIS</t>
  </si>
  <si>
    <t>ED-50135</t>
  </si>
  <si>
    <t>BARRACÃO DE OBRA, EM CHAPA DE COMPENSADO RESINADO, INCLUSIVE  INSTALAÇÕES SANITÁRIAS E MOBILIÁRIO - PADRÃO DER-MG</t>
  </si>
  <si>
    <t>ED-50128</t>
  </si>
  <si>
    <t>BARRACÃO DE OBRA PARA DEPÓSITO E FERRAMENTARIA TIPO-I, ÁREA INTERNA 14,52M2, EM CHAPA DE COMPENSADO RESINADO, INCLUSIVE MOBILIÁRIO (OBRA DE PEQUENO PORTE, EFETIVO ATÉ 30 HOMENS), PADRÃO DER-MG</t>
  </si>
  <si>
    <t>ED-50129</t>
  </si>
  <si>
    <t>BARRACÃO DE OBRA PARA DEPÓSITO E FERRAMENTARIA TIPO-II, ÁREA INTERNA 25,41M2, EM CHAPA DE COMPENSADO RESINADO, INCLUSIVE MOBILIÁRIO (OBRA DE MÉDIO PORTE, EFETIVO DE 30 A 60 HOMENS), PADRÃO DER-MG</t>
  </si>
  <si>
    <t>ED-50148</t>
  </si>
  <si>
    <t>BARRACÃO DE OBRA PARA ESCRITÓRIO DA EMPREITEIRA TIPO-I, ÁREA INTERNA 18,15M2, EM CHAPA DE COMPENSADO RESINADO, INCLUSIVE MOBILIÁRIO (OBRA DE PEQUENO A MÉDIO PORTE, EFETIVO ATÉ 60 HOMENS) - PADRÃO DER-MG</t>
  </si>
  <si>
    <t>ED-50149</t>
  </si>
  <si>
    <t>BARRACÃO DE OBRA PARA ESCRITÓRIO DA EMPREITEIRA TIPO-II, ÁREA INTERNA 21,78M2, EM CHAPA DE COMPENSADO RESINADO, INCLUSIVE MOBILIÁRIO (OBRA DE GRANDE PORTE, EFETIVO ACIMA 60 HOMENS) - PADRÃO DER-MG</t>
  </si>
  <si>
    <t>ED-50146</t>
  </si>
  <si>
    <t>BARRACÃO DE OBRA PARA ESCRITÓRIO DA FISCALIZAÇÃO TIPO-I, ÁREA INTERNA 18,15M2, EM CHAPA DE COMPENSADO RESINADO, INCLUSIVE MOBILIÁRIO (OBRA DE PEQUENO A MÉDIO PORTE, EFETIVO ATÉ 60 HOMENS) - PADRÃO DER-MG</t>
  </si>
  <si>
    <t>ED-50147</t>
  </si>
  <si>
    <t>BARRACÃO DE OBRA PARA ESCRITÓRIO DA FISCALIZAÇÃO TIPO-II, ÁREA INTERNA 21,78M2, EM CHAPA DE COMPENSADO RESINADO, INCLUSIVE MOBILIÁRIO (OBRA DE GRANDE PORTE, EFETIVO ACIMA 60 HOMENS) - PADRÃO DER-MG</t>
  </si>
  <si>
    <t>ED-50130</t>
  </si>
  <si>
    <t>BARRACÃO DE OBRA PARA INSTALAÇÃO SANITÁRIA TIPO-I, ÁREA INTERNA 14,52M2, EM CHAPA DE COMPENSADO RESINADO (OBRA DE PEQUENO PORTE, EFETIVO ATÉ 30 HOMENS), PADRÃO DER-MG</t>
  </si>
  <si>
    <t>ED-50131</t>
  </si>
  <si>
    <t>BARRACÃO DE OBRA PARA INSTALAÇÃO SANITÁRIA TIPO-II, ÁREA INTERNA 18,15M2, EM CHAPA DE COMPENSADO RESINADO (OBRA DE MÉDIO PORTE, EFETIVO DE 30 A 60 HOMENS), PADRÃO DER-MG</t>
  </si>
  <si>
    <t>ED-50132</t>
  </si>
  <si>
    <t>BARRACÃO DE OBRA PARA INSTALAÇÃO SANITÁRIA TIPO-III, ÁREA INTERNA 25,41M2, EM CHAPA DE COMPENSADO RESINADO (OBRA DE GRANDE PORTE, EFETIVO ACIMA DE 60 HOMENS), PADRÃO DER-MG</t>
  </si>
  <si>
    <t>ED-50133</t>
  </si>
  <si>
    <t>BARRACÃO DE OBRA PARA REFEITÓRIO TIPO-I, ÁREA INTERNA 18,15M2, EM CHAPA DE COMPENSADO RESINADO (OBRA DE MÉDIO PORTE, EFETIVO DE 30 A 60 HOMENS), PADRÃO DER-MG</t>
  </si>
  <si>
    <t>ED-50134</t>
  </si>
  <si>
    <t>BARRACÃO DE OBRA PARA REFEITÓRIO TIPO-II, ÁREA INTERNA 25,41M2, EM CHAPA DE COMPENSADO RESINADO (OBRA DE GRANDE PORTE, EFETIVO ACIMA DE 60 HOMENS), PADRÃO DER-MG</t>
  </si>
  <si>
    <t>ED-50126</t>
  </si>
  <si>
    <t>BARRACÃO DE OBRA PARA VESTIÁRIO TIPO-I, ÁREA INTERNA 25,41M2, EM CHAPA DE COMPENSADO RESINADO, INCLUSIVE MOBILIÁRIO (OBRA DE PEQUENO PORTE, EFETIVO ATÉ 30 HOMENS), PADRÃO DER-MG</t>
  </si>
  <si>
    <t>ED-50127</t>
  </si>
  <si>
    <t>BARRACÃO DE OBRA PARA VESTIÁRIO TIPO-II, ÁREA INTERNA 67,76M2, EM CHAPA DE COMPENSADO RESINADO, INCLUSIVE MOBILIÁRIO (OBRA DE MÉDIO PORTE, EFETIVO DE 30 A 60 HOMENS), PADRÃO DER-MG</t>
  </si>
  <si>
    <t>ED-16341</t>
  </si>
  <si>
    <t>LIGAÇÃO PROVISÓRIA DE ÁGUA E ESGOTO PARA CONTAINER (ESCRITÓRIO DE OBRA)</t>
  </si>
  <si>
    <t>ED-16343</t>
  </si>
  <si>
    <t>LIGAÇÃO PROVISÓRIA DE ÁGUA E ESGOTO PARA CONTAINER (VESTIÁRIO DE OBRA), EXCLUSIVE CHUVEIRO ELÉTRICO</t>
  </si>
  <si>
    <t>ED-16342</t>
  </si>
  <si>
    <t>LIGAÇÃO PROVISÓRIA DE ENERGIA ELÉTRICA PARA CONTAINER</t>
  </si>
  <si>
    <t>ED-16356</t>
  </si>
  <si>
    <t>LIGAÇÕES PROVISÓRIAS PARA CONTAINER TIPO 1 (CORRESPONDENTE AO CÓDIGO ED-16348)</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</si>
  <si>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</si>
  <si>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</si>
  <si>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</si>
  <si>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</si>
  <si>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</si>
  <si>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</si>
  <si>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</si>
  <si>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</si>
  <si>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</si>
  <si>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</si>
  <si>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</si>
  <si>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</si>
  <si>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</si>
  <si>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</si>
  <si>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ED-50155</t>
  </si>
  <si>
    <t>LOCAÇÃO DE BANHEIRO QUÍMICO, DIMENSÃO (110X120X230)CM, LINHA PADRÃO, CONTENDO UMA (1) PIA/HIGIENIZADOR DE MÃOS, INCLUSIVE MANUTENÇÃO E MOBILIZAÇÃO/DESMOBILIZAÇÃO</t>
  </si>
  <si>
    <t>mês</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</si>
  <si>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</si>
  <si>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</si>
  <si>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</si>
  <si>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</si>
  <si>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</si>
  <si>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</si>
  <si>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</si>
  <si>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</si>
  <si>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</si>
  <si>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</si>
  <si>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</si>
  <si>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</si>
  <si>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</si>
  <si>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</si>
  <si>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</si>
  <si>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</si>
  <si>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ED-50137</t>
  </si>
  <si>
    <t>MOBILIZAÇÃO E DESMOBILIZAÇÃO DE CONTAINER, INCLUSIVE CARGA, DESCARGA E TRANSPORTE EM CAMINHÃO CARROCERIA COM GUINDAUTO (MUNCK), EXCLUSIVE LOCAÇÃO DO CONTAINER</t>
  </si>
  <si>
    <t>LOCAÇÃO DA OBRA</t>
  </si>
  <si>
    <t>ED-17989</t>
  </si>
  <si>
    <t>LOCAÇÃO DE OBRA COM GABARITO DE TÁBUAS CORRIDAS PONTALETADAS A CADA 2,00M, REAPROVEITAMENTO (2X), INCLUSIVE ACOMPANHAMENTO DE EQUIPE TOPOGRÁFICA PARA MARCAÇÃO DE PONTO TOPOGRÁFICO</t>
  </si>
  <si>
    <t>ED-50276</t>
  </si>
  <si>
    <t>LOCAÇÃO TOPOGRÁFICA ACIMA DE CINQUENTA (50) PONTOS REFERENCIAIS, INCLUSIVE ESTACA (PIQUETE) DE MARCAÇÃO</t>
  </si>
  <si>
    <t>ED-50275</t>
  </si>
  <si>
    <t>LOCAÇÃO TOPOGRÁFICA DE VINTE UM (21) ATÉ CINQUENTA (50) PONTOS REFERENCIAIS, INCLUSIVE ESTACA (PIQUETE) DE MARCAÇÃO</t>
  </si>
  <si>
    <t>ED-50274</t>
  </si>
  <si>
    <t>LOCAÇÃO TOPOGRÁFICA PARA ATÉ VINTE (20) PONTOS REFERENCIAIS, INCLUSIVE ESTACA (PIQUETE) DE MARCAÇÃO</t>
  </si>
  <si>
    <t>ED-50136</t>
  </si>
  <si>
    <t>CERCA COM MOURÕES DE MADEIRA ROLIÇA,  COM CINCO (5) FIOS DE ARAME FARPADO, BWG 14 (2,0MM), ALTURA DE 150CM, INCLUSIVE ESCAVAÇÃO, REATERRO COMPACTADO E FORNECIMENTO</t>
  </si>
  <si>
    <t>ED-50162</t>
  </si>
  <si>
    <t>PORTÃO PARA TAPUME FIXO DE PROTEÇÃO COM FECHAMENTO DE OBRA EM CHAPA DE COMPENSADO, ESP. 12MM, COM MÓDULO NA DIMENSÃO DE (110X220)CM, INCLUSIVE FERRAGENS E PINTURA LÁTEX (PVA) COM DUAS (2) DEMÃOS</t>
  </si>
  <si>
    <t>ED-50166</t>
  </si>
  <si>
    <t>REMANEJAMENTO DE TAPUME FIXO DE PROTEÇÃO PARA FECHAMENTO DE OBRA, INCLUSIVE ESCAVAÇÃO MANUAL E REATERRO COMPACTADO</t>
  </si>
  <si>
    <t>ED-50163</t>
  </si>
  <si>
    <t>TAPUME DE PROTEÇÃO PARA TRANSEUNTE EM TELA DE POLIETILENO, COM MÓDULO NA DIMENSÃO DE (150X150)CM, INCLUSIVE PONTALETE COM BASE DE APOIO EM CONCRETO MAGRO, FORNECIMENTO E MOVIMENTAÇÃO</t>
  </si>
  <si>
    <t>ED-50159</t>
  </si>
  <si>
    <t>TAPUME FIXO DE PROTEÇÃO PARA FECHAMENTO DE OBRA EM CHAPA DE COMPENSADO, ESP. 12MM, COM MÓDULO NA DIMENSÃO DE (110X220)CM, INCLUSIVE PINTURA LÁTEX (PVA) COM DUAS (2) DEMÃOS, EXCLUSIVE ABERTURA PARA PORTÃO</t>
  </si>
  <si>
    <t>ED-50164</t>
  </si>
  <si>
    <t>TAPUME FIXO DE PROTEÇÃO PARA FECHAMENTO DE OBRA EM TELA GALVANIZADA, COM TRAMA LOSANGULAR DE 2"X2", FIO BWG 14, COM MÓDULO NA DIMENSÃO DE (300X220)CM, INCLUSIVE PINTURA ESMALTE COM DUAS (2) DEMÃOS, EXCLUSIVE ABERTURA PARA PORTÃO</t>
  </si>
  <si>
    <t>ED-29823</t>
  </si>
  <si>
    <t>TAPUME FIXO DE PROTEÇÃO PARA FECHAMENTO DE OBRA EM TELHA METÁLICA GALVANIZADA, TIPO TRAPEZOIDAL, ESP. 0,5MM, COM MÓDULO NA DIMENSÃO DE (300X220)CM, COM REAPROVEITAMENTO, EXCLUSIVE PINTURA ESMALTE, INCLUSIVE PONTALETE E FIXAÇÃO</t>
  </si>
  <si>
    <t>ED-50165</t>
  </si>
  <si>
    <t>TAPUME REMOVÍVEL DE PROTEÇÃO PARA FECHAMENTO DE OBRA EM TELA GALVANIZADA, COM TRAMA LOSANGULAR DE 2"X2", FIO BWG 14, COM MÓDULO NA DIMENSÃO DE (300X220)CM, INCLUSIVE PONTALETE COM BASE DE APOIO EM CONCRETO MAGRO</t>
  </si>
  <si>
    <t>PROTEÇÃO DE TRANSEUNTE</t>
  </si>
  <si>
    <t>ED-27006</t>
  </si>
  <si>
    <t>CONE PARA SINALIZAÇÃO/ISOLAMENTO DE ÁREAS, ALTURA 75CM, INCLUSIVE FORNECIMENTO E MOVIMENTAÇÃO</t>
  </si>
  <si>
    <t>ED-50157</t>
  </si>
  <si>
    <t xml:space="preserve">FITA ZEBRADA AMARELA PARA SINALIZAÇÃO ISOLAMENTO DE ÁREA, EXCLUSIVE SUPORTE PARA SUSTENTAÇÃO, INCLUSIVE FIXAÇÃO E FORNECIMENTO
</t>
  </si>
  <si>
    <t>ED-50156</t>
  </si>
  <si>
    <t xml:space="preserve">PROTEÇÃO PARA TRANSEUNTE OU ISOLAMENTO DE ÁREA COM FITA ZEBRADA AMARELA, INCLUSIVE PONTALETE COM BASE DE APOIO EM CONCRETO MAGRO, ALTURA DE 150CM, FORNECIMENTO E MOVIMENTAÇÃO
</t>
  </si>
  <si>
    <t>ANDAIME</t>
  </si>
  <si>
    <t>ED-28530</t>
  </si>
  <si>
    <t xml:space="preserve">ANDAIME EM CAVALETE METÁLICO PARA ALVENARIA, COM CHAPA DE COMPENSADO E TÁBUA, COM REAPROVEITAMENTO, INCLUSIVE MONTAGEM/DESMONTAGEM E REMANEJAMENTO
</t>
  </si>
  <si>
    <t>ED-28533</t>
  </si>
  <si>
    <t>ANDAIME EM CAVALETE METÁLICO PARA FORRO OU SERVIÇO EM ALTURA INTERNO, COM CHAPA DE COMPENSADO E TÁBUA, COM REAPROVEITAMENTO, INCLUSIVE MONTAGEM/DESMONTAGEM E REMANEJAMENTO</t>
  </si>
  <si>
    <t>ED-48243</t>
  </si>
  <si>
    <t>CONDUTOR/DUTO DE ENTULHO EM POLIETILENO, INCLUSIVE ACESSÓRIOS DE FIXAÇÃO, SUPORTES, MONTAGEM/DESMONTAGEM E REMANEJAMENTO</t>
  </si>
  <si>
    <t>mxmês</t>
  </si>
  <si>
    <t>ED-9075</t>
  </si>
  <si>
    <t>FORNECIMENTO DE ANDAIME METÁLICO PARA FACHADA (LOCAÇÃO), INCLUSIVE PISO METÁLICO E SAPATAS, EXCLUSIVE MONTAGEM E DESMONTAGEM</t>
  </si>
  <si>
    <t>m2xmês</t>
  </si>
  <si>
    <t>ED-9076</t>
  </si>
  <si>
    <t>FORNECIMENTO DE ANDAIME METÁLICO TUBULAR TIPO TORRE (LOCAÇÃO), INCLUSIVE RODÍZIOS, EXCLUSIVE MONTAGEM E DESMONTAGEM</t>
  </si>
  <si>
    <t>ED-48246</t>
  </si>
  <si>
    <t>MONTAGEM E DESMONTAGEM DE ANDAIME METÁLICO PARA FACHADA COM PISO METÁLICO, EXCLUSIVE FORNECIMENTO DO ANDAIME E RODAPÉ/GUARDA-CORPO EM MADEIRA</t>
  </si>
  <si>
    <t>ED-48245</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</si>
  <si>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</si>
  <si>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</si>
  <si>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</si>
  <si>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</si>
  <si>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 xml:space="preserve">TELA DE PROTEÇÃO, TIPO FACHADEIRA, INSTALADA EM ANDAIME METÁLICO PARA FACHADA, EXCLUSIVE ANDAIME METÁLICO, INCLUSIVE ACESSÓRIOS DE FIXAÇÃO
</t>
  </si>
  <si>
    <t>ED-48248</t>
  </si>
  <si>
    <t>TELA PARA PROTEÇÃO DE FACHADA EM POLIETILENO, EXCLUSIVE BANDEJA SALVA VIDAS, INCLUSIVE ACESSÓRIOS DE FIXAÇÃO</t>
  </si>
  <si>
    <t>ED-28493</t>
  </si>
  <si>
    <t>BANDEJA SALVA VIDAS, TIPO PRIMÁRIA, EM SUPORTE METÁLICO COM FORRO EM COMPENSADO RESINADO E TÁBUA, COMPRIMENTO DE 250CM COM COMPLEMENTO DE 80CM, INCLUSIVE ACESSÓRIOS DE FIXAÇÃO E INSTALAÇÃO</t>
  </si>
  <si>
    <t>ED-28494</t>
  </si>
  <si>
    <t>BANDEJA SALVA VIDAS, TIPO SECUNDÁRIA, EM SUPORTE METÁLICO COM FORRO EM COMPENSADO RESINADO E TÁBUA, COMPRIMENTO DE 140CM COM COMPLEMENTO DE 80CM, INCLUSIVE ACESSÓRIOS DE FIXAÇÃO E INSTALAÇÃO</t>
  </si>
  <si>
    <t>TERRAPLENAGEM/TRABALHOS EM TERRA</t>
  </si>
  <si>
    <t>REGULARIZAÇÃO E COMPACTAÇÃO DE SOLO</t>
  </si>
  <si>
    <t>ED-51100</t>
  </si>
  <si>
    <t>CORTE E DESATERRO MECÂNICO PARA REGULARIZAÇÃO, COM TRATOR DE ESTEIRA, INCLUSIVE ARRASTAMENTO NIVELADO, AFASTAMENTO E EMPILHAMENTO, EXCLUSIVE CARGA, TRANSPORTE E DESCARGA</t>
  </si>
  <si>
    <t>ED-51122</t>
  </si>
  <si>
    <t>REGULARIZAÇÃO E COMPACTAÇÃO DE TERRENO MANUAL COM SOQUETE, EXCLUSIVE DESMATAMENTO, DESTOCAMENTO, LIMPEZA/ROÇADA DO TERRENO</t>
  </si>
  <si>
    <t>ED-51124</t>
  </si>
  <si>
    <t>REGULARIZAÇÃO E COMPACTAÇÃO MECÂNICA DE TERRENO COM ROLO VIBRATÓRIO, EXCLUSIVE DESMATAMENTO, DESTOCAMENTO, LIMPEZA/ROÇADA DO TERRENO</t>
  </si>
  <si>
    <t>ED-51123</t>
  </si>
  <si>
    <t>REGULARIZAÇÃO MANUAL E COMPACTAÇÃO MECANIZADA DE TERRENO COM PLACA VIBRATÓRIA, EXCLUSIVE DESMATAMENTO, DESTOCAMENTO, LIMPEZA/ROÇADA DO TERRENO</t>
  </si>
  <si>
    <t>ESCAVAÇÃO MECÂNICA</t>
  </si>
  <si>
    <t>ED-51116</t>
  </si>
  <si>
    <t>ESCAVAÇÃO MECÂNICA DE VALAS COM PROFUNDIDADE MAIOR QUE 1,5M E MENOR OU IGUAL 3,0M, INCLUSIVE CARGA EM CAMINHÃO, EXCLUSIVE TRANSPORTE E DESCARGA</t>
  </si>
  <si>
    <t>ED-51112</t>
  </si>
  <si>
    <t>ESCAVAÇÃO MECÂNICA DE VALAS COM PROFUNDIDADE MAIOR QUE 1,5M E MENOR OU IGUAL 3,0M, INCLUSIVE DESCARGA LATERAL, EXCLUSIVE CARGA, TRANSPORTE E DESCARGA</t>
  </si>
  <si>
    <t>ED-51117</t>
  </si>
  <si>
    <t>ESCAVAÇÃO MECÂNICA DE VALAS COM PROFUNDIDADE MAIOR QUE 3,0M E MENOR OU IGUAL 5,0M, INCLUSIVE CARGA EM CAMINHÃO, EXCLUSIVE TRANSPORTE E DESCARGA</t>
  </si>
  <si>
    <t>ED-51113</t>
  </si>
  <si>
    <t>ESCAVAÇÃO MECÂNICA DE VALAS COM PROFUNDIDADE MAIOR QUE 3,0M E MENOR OU IGUAL 5,0M, INCLUSIVE DESCARGA LATERAL, EXCLUSIVE CARGA, TRANSPORTE E DESCARGA</t>
  </si>
  <si>
    <t>ED-51115</t>
  </si>
  <si>
    <t>ESCAVAÇÃO MECÂNICA DE VALAS COM PROFUNDIDADE MENOR OU IGUAL A 1,5M, INCLUSIVE CARGA EM CAMINHÃO, EXCLUSIVE TRANSPORTE E DESCARGA</t>
  </si>
  <si>
    <t>ED-51111</t>
  </si>
  <si>
    <t>ESCAVAÇÃO MECÂNICA DE VALAS COM PROFUNDIDADE MENOR OU IGUAL A 1,5M, INCLUSIVE DESCARGA LATERAL, EXCLUSIVE CARGA, TRANSPORTE E DESCARGA</t>
  </si>
  <si>
    <t>ESCAVAÇÃO MECÂNICA EM MATERIAL DE 1ª CATEGORIA, INCLUSIVE CARGA EM CAMINHÃO, EXCLUSIVE TRANSPORTE E DESCARGA</t>
  </si>
  <si>
    <t>ED-51106</t>
  </si>
  <si>
    <t>ESCAVAÇÃO MECÂNICA EM MATERIAL DE 2ª CATEGORIA, INCLUSIVE CARGA EM CAMINHÃO, EXCLUSIVE TRANSPORTE E DESCARGA</t>
  </si>
  <si>
    <t>ED-51119</t>
  </si>
  <si>
    <t>ESCAVAÇÃO MECÂNICA EM SOLO MOLE, INCLUSIVE CARGA EM CAMINHÃO, EXCLUSIVE TRANSPORTE E DESCARGA</t>
  </si>
  <si>
    <t>ED-51103</t>
  </si>
  <si>
    <t>ESCAVAÇÃO MECÂNICA HORIZONTAL, COM TRATOR DE ESTEIRA, EM MATERIAL DE 1ª CATEGORIA, INCLUSIVE AFASTAMENTO E EMPILHAMENTO COM DISTÂNCIA MÁXIMA DE ATÉ CINQUENTA (50) METROS, EXCLUSIVE CARGA, TRANSPORTE E DESGARGA</t>
  </si>
  <si>
    <t>ED-51104</t>
  </si>
  <si>
    <t>ESCAVAÇÃO MECÂNICA HORIZONTAL, COM TRATOR DE ESTEIRA, EM MATERIAL DE 2ª CATEGORIA, INCLUSIVE AFASTAMENTO E EMPILHAMENTO COM DISTÂNCIA MÁXIMA DE ATÉ CINQUENTA (50) METROS, EXCLUSIVE CARGA, TRANSPORTE E DESGARGA</t>
  </si>
  <si>
    <t>ESCAVAÇÃO MANUAL</t>
  </si>
  <si>
    <t>ED-51110</t>
  </si>
  <si>
    <t>ESCAVAÇÃO MANUAL DE TERRA (DESATERRO MANUAL), INCLUSIVE DESCARGA LATERAL, EXCLUSIVE RETIRADA E TRANSPORTE DO MATERIAL ESCAVADO</t>
  </si>
  <si>
    <t>ED-51108</t>
  </si>
  <si>
    <t>ESCAVAÇÃO MANUAL DE VALA COM PROFUNDIDADE MAIOR QUE 1,5M E MENOR OU IGUAL 3,0M, INCLUSIVE DESCARGA LATERAL</t>
  </si>
  <si>
    <t>ED-51109</t>
  </si>
  <si>
    <t>ESCAVAÇÃO MANUAL DE VALA COM PROFUNDIDADE MAIOR QUE 3,0M E MENOR OU IGUAL 5,0M, INCLUSIVE DESCARGA LATERAL</t>
  </si>
  <si>
    <t>ED-51107</t>
  </si>
  <si>
    <t>ESCAVAÇÃO MANUAL DE VALA COM PROFUNDIDADE MENOR OU IGUAL A 1,5M, INCLUSIVE DESCARGA LATERAL</t>
  </si>
  <si>
    <t>COMPACTAÇÃO DE FUNDO DE VALA</t>
  </si>
  <si>
    <t>ED-51093</t>
  </si>
  <si>
    <t>APILOAMENTO MANUAL EM FUNDO DE VALA COM SOQUETE, EXCLUSIVE ESCAVAÇÃO</t>
  </si>
  <si>
    <t>ED-51094</t>
  </si>
  <si>
    <t>APILOAMENTO MECANIZADO EM FUNDO DE VALA COM PLACA VIBRATÓRIA, EXCLUSIVE ESCAVAÇÃO</t>
  </si>
  <si>
    <t>ATERRO E REATERRO</t>
  </si>
  <si>
    <t>ED-51097</t>
  </si>
  <si>
    <t>COMPACTAÇÃO MANUAL DE ATERRO COM SOQUETE, INCLUSIVE ESPALHAMENTO MANUAL</t>
  </si>
  <si>
    <t>ED-29190</t>
  </si>
  <si>
    <t>COMPACTAÇÃO MECÂNICA DE ATERRO COM ROLO VIBRATÓRIO A 100% DO PROCTOR INTERMEDIÁRIO, INCLUSIVE ESPALHAMENTO</t>
  </si>
  <si>
    <t>ED-29189</t>
  </si>
  <si>
    <t>COMPACTAÇÃO MECÂNICA DE ATERRO COM ROLO VIBRATÓRIO A 100% DO PROCTOR NORMAL, INCLUSIVE ESPALHAMENTO</t>
  </si>
  <si>
    <t>ED-51098</t>
  </si>
  <si>
    <t>COMPACTAÇÃO MECÂNICA DE ATERRO COM ROLO VIBRATÓRIO A 95% DO PROCTOR NORMAL, INCLUSIVE ESPALHAMENTO</t>
  </si>
  <si>
    <t>ED-51095</t>
  </si>
  <si>
    <t>COMPACTAÇÃO MECÂNICA DE ATERRO COM ROLO VIBRATÓRIO SEM GRAU DE COMPACTAÇÃO, INCLUSIVE ESPALHAMENTO</t>
  </si>
  <si>
    <t>ED-51096</t>
  </si>
  <si>
    <t>COMPACTAÇÃO MECANIZADA DE ATERRO COM PLACA VIBRATÓRIA, INCLUSIVE ESPALHAMENTO MANUAL</t>
  </si>
  <si>
    <t>ED-51120</t>
  </si>
  <si>
    <t>REATERRO MANUAL DE VALA, INCLUSIVE ESPALHAMENTO E COMPACTAÇÃO MANUAL COM SOQUETE</t>
  </si>
  <si>
    <t>ED-51121</t>
  </si>
  <si>
    <t>REATERRO MANUAL DE VALA, INCLUSIVE ESPALHAMENTO E COMPACTAÇÃO MECANIZADA COM PLACA VIBRATÓRIA</t>
  </si>
  <si>
    <t>ESCORAMENTO DE VALA</t>
  </si>
  <si>
    <t>ED-29712</t>
  </si>
  <si>
    <t>ESCORAMENTO DE VALA CONTÍNUO, COM PRANCHAS VERTICAIS, LONGARINAS E ESTRONCAS DE MADEIRA, REAPROVEITAMENTO (3X), EXCLUSIVE ESCAVAÇÃO</t>
  </si>
  <si>
    <t>ED-29713</t>
  </si>
  <si>
    <t>ESCORAMENTO DE VALA DESCONTÍNUO, COM PRANCHAS VERTICAIS, LONGARINAS E ESTRONCAS DE MADEIRA, REAPROVEITAMENTO (3X), EXCLUSIVE ESCAVAÇÃO</t>
  </si>
  <si>
    <t>FUNDAÇÕES</t>
  </si>
  <si>
    <t>FUNDAÇÃO SUPERFICIAL E RASA</t>
  </si>
  <si>
    <t>ED-29801</t>
  </si>
  <si>
    <t>PERFURAÇÃO MANUAL DE ESTACA TIPO BROCA A TRADO, INCLUSIVE AFASTAMENTO, EXCLUSIVE ARMAÇÃO, CONCRETO ESTRUTURAL, TRANSPORTE E RETIRADA DO MATERIAL ESCAVADO</t>
  </si>
  <si>
    <t>FUNDAÇÃO PROFUNDA</t>
  </si>
  <si>
    <t>ED-29753</t>
  </si>
  <si>
    <t>CORTE DE ESTACA TRILHO DUPLO, TIPO TR 25/32, EXCLUSIVE FORNECIMENTO DA ESTACA</t>
  </si>
  <si>
    <t>ED-29755</t>
  </si>
  <si>
    <t>CORTE DE ESTACA TRILHO DUPLO, TIPO TR 37/45/57, EXCLUSIVE FORNECIMENTO DA ESTACA</t>
  </si>
  <si>
    <t>ED-29754</t>
  </si>
  <si>
    <t>CORTE DE ESTACA TRILHO SIMPLES, TIPO TR 25/32, EXCLUSIVE FORNECIMENTO DA ESTACA</t>
  </si>
  <si>
    <t>ED-29756</t>
  </si>
  <si>
    <t>CORTE DE ESTACA TRILHO SIMPLES, TIPO TR 37/45/57, EXCLUSIVE FORNECIMENTO DA ESTACA</t>
  </si>
  <si>
    <t>ED-29686</t>
  </si>
  <si>
    <t>CORTE E PREPARO DE CABEÇA/ARRASAMENTO MECANIZADO  DE ESTACA PARA BLOCO DE COROAMENTO, INCLUSIVE AFASTAMENTO E EMPILHAMENTO, EXCLUSIVE TRANSPORTE E RETIRADA DO MATERIAL DEMOLIDO</t>
  </si>
  <si>
    <t>ED-49728</t>
  </si>
  <si>
    <t>CRAVAÇÃO DE ESTACA PRÉ-MOLDADA DE CONCRETO, DIMENSÃO (15X15)CM, COMPRESSÃO ADMISSÍVEL DE 25T, INCLUSIVE FORNECIMENTO DE ESTACA, EXCLUSIVE EMENDA</t>
  </si>
  <si>
    <t>ED-49729</t>
  </si>
  <si>
    <t>CRAVAÇÃO DE ESTACA PRÉ-MOLDADA DE CONCRETO, DIMENSÃO (17X17)CM, COMPRESSÃO ADMISSÍVEL DE 35T, INCLUSIVE FORNECIMENTO DE ESTACA, EXCLUSIVE EMENDA</t>
  </si>
  <si>
    <t>ED-49730</t>
  </si>
  <si>
    <t>CRAVAÇÃO DE ESTACA PRÉ-MOLDADA DE CONCRETO, DIMENSÃO (20X20)CM, COMPRESSÃO ADMISSÍVEL DE 50T, INCLUSIVE FORNECIMENTO DE ESTACA, EXCLUSIVE EMENDA</t>
  </si>
  <si>
    <t>ED-49731</t>
  </si>
  <si>
    <t>CRAVAÇÃO DE ESTACA PRÉ-MOLDADA DE CONCRETO, DIMENSÃO (21X21)CM, COMPRESSÃO ADMISSÍVEL DE 60T, INCLUSIVE FORNECIMENTO DE ESTACA, EXCLUSIVE EMENDA</t>
  </si>
  <si>
    <t>ED-49732</t>
  </si>
  <si>
    <t>CRAVAÇÃO DE ESTACA PRÉ-MOLDADA DE CONCRETO, DIMENSÃO (23X23)CM, COMPRESSÃO ADMISSÍVEL DE 70T, INCLUSIVE FORNECIMENTO DE ESTACA, EXCLUSIVE EMENDA</t>
  </si>
  <si>
    <t>ED-49733</t>
  </si>
  <si>
    <t>CRAVAÇÃO DE ESTACA PRÉ-MOLDADA DE CONCRETO, DIMENSÃO (25X25)CM, COMPRESSÃO ADMISSÍVEL DE 85T, INCLUSIVE FORNECIMENTO DE ESTACA, EXCLUSIVE EMENDA</t>
  </si>
  <si>
    <t>ED-49766</t>
  </si>
  <si>
    <t>CRAVAÇÃO DE ESTACA TRILHO DUPLO, TIPO TR-25, INCLUSIVE FORNECIMENTO, EXCLUSIVE EMENDA E CORTE DA ESTACA</t>
  </si>
  <si>
    <t>ED-49767</t>
  </si>
  <si>
    <t>CRAVAÇÃO DE ESTACA TRILHO DUPLO, TIPO TR-32, INCLUSIVE FORNECIMENTO, EXCLUSIVE EMENDA E CORTE DA ESTACA</t>
  </si>
  <si>
    <t>ED-49768</t>
  </si>
  <si>
    <t>CRAVAÇÃO DE ESTACA TRILHO DUPLO, TIPO TR-37, INCLUSIVE FORNECIMENTO, EXCLUSIVE EMENDA E CORTE DA ESTACA</t>
  </si>
  <si>
    <t>ED-49769</t>
  </si>
  <si>
    <t>CRAVAÇÃO DE ESTACA TRILHO DUPLO, TIPO TR-45, INCLUSIVE FORNECIMENTO, EXCLUSIVE EMENDA E CORTE DA ESTACA</t>
  </si>
  <si>
    <t>ED-49770</t>
  </si>
  <si>
    <t>CRAVAÇÃO DE ESTACA TRILHO DUPLO, TIPO TR-57, INCLUSIVE FORNECIMENTO, EXCLUSIVE EMENDA E CORTE DA ESTACA</t>
  </si>
  <si>
    <t>ED-49761</t>
  </si>
  <si>
    <t>CRAVAÇÃO DE ESTACA TRILHO SIMPLES, TIPO TR-25, INCLUSIVE FORNECIMENTO, EXCLUSIVE EMENDA E CORTE DA ESTACA</t>
  </si>
  <si>
    <t>ED-49762</t>
  </si>
  <si>
    <t>CRAVAÇÃO DE ESTACA TRILHO SIMPLES, TIPO TR-32, INCLUSIVE FORNECIMENTO, EXCLUSIVE EMENDA E CORTE DA ESTACA</t>
  </si>
  <si>
    <t>ED-49763</t>
  </si>
  <si>
    <t>CRAVAÇÃO DE ESTACA TRILHO SIMPLES, TIPO TR-37, INCLUSIVE FORNECIMENTO, EXCLUSIVE EMENDA E CORTE DA ESTACA</t>
  </si>
  <si>
    <t>ED-49764</t>
  </si>
  <si>
    <t>CRAVAÇÃO DE ESTACA TRILHO SIMPLES, TIPO TR-45, INCLUSIVE FORNECIMENTO, EXCLUSIVE EMENDA E CORTE DA ESTACA</t>
  </si>
  <si>
    <t>ED-49765</t>
  </si>
  <si>
    <t>CRAVAÇÃO DE ESTACA TRILHO SIMPLES, TIPO TR-57, INCLUSIVE FORNECIMENTO, EXCLUSIVE EMENDA E CORTE DA ESTACA</t>
  </si>
  <si>
    <t>ED-49735</t>
  </si>
  <si>
    <t>EMENDA DE ESTACA PRÉ-MOLDADA, INCLUSIVE ANEL/LUVA METÁLICO E SOLDA, EXCLUSIVE FORNECIMENTO DA ESTACA</t>
  </si>
  <si>
    <t>ED-29758</t>
  </si>
  <si>
    <t>EMENDA DE ESTACA TRILHO DUPLO, TIPO TR 25/32, INCLUSIVE SOLDA E REFORÇO, EXCLUSIVE FORNECIMENTO DA ESTACA</t>
  </si>
  <si>
    <t>ED-29760</t>
  </si>
  <si>
    <t>EMENDA DE ESTACA TRILHO DUPLO, TIPO TR 37/45/57, INCLUSIVE SOLDA E REFORÇO, EXCLUSIVE FORNECIMENTO DA ESTACA</t>
  </si>
  <si>
    <t>ED-29759</t>
  </si>
  <si>
    <t>EMENDA DE ESTACA TRILHO SIMPLES, TIPO TR 25/32, INCLUSIVE SOLDA E REFORÇO, EXCLUSIVE FORNECIMENTO DA ESTACA</t>
  </si>
  <si>
    <t>ED-29761</t>
  </si>
  <si>
    <t>EMENDA DE ESTACA TRILHO SIMPLES, TIPO TR 37/45/57, INCLUSIVE SOLDA E REFORÇO, EXCLUSIVE FORNECIMENTO DA ESTACA</t>
  </si>
  <si>
    <t>ED-15801</t>
  </si>
  <si>
    <t>ENCAMISAMENTO DE TUBULÃO COM TUBO DE CONCRETO (MANILHA), DIÂMETRO 90CM, INCLUSIVE TRANSPORTE E FORNECIMENTO</t>
  </si>
  <si>
    <t>ED-49777</t>
  </si>
  <si>
    <t>ESCAVAÇÃO MANUAL DE TUBULÃO A CÉU ABERTO, INCLUSIVE DESCARGA LATERAL</t>
  </si>
  <si>
    <t>ED-26497</t>
  </si>
  <si>
    <t>EXECUÇÃO DE ESTACA TIPO HÉLICE CONTÍNUA, DIÂMETRO 30CM, INCLUSIVE AFASTAMENTO LATERAL, EXCLUSIVE ARMAÇÃO, CONCRETO ESTRUTURAL, TRANSPORTE E RETIRADA DO MATERIAL ESCAVADO</t>
  </si>
  <si>
    <t>ED-49715</t>
  </si>
  <si>
    <t>EXECUÇÃO DE ESTACA TIPO HÉLICE CONTÍNUA, DIÂMETRO 40CM, INCLUSIVE AFASTAMENTO LATERAL, EXCLUSIVE ARMAÇÃO, CONCRETO ESTRUTURAL, TRANSPORTE E RETIRADA DO MATERIAL ESCAVADO</t>
  </si>
  <si>
    <t>ED-49716</t>
  </si>
  <si>
    <t>EXECUÇÃO DE ESTACA TIPO HÉLICE CONTÍNUA, DIÂMETRO 50CM, INCLUSIVE AFASTAMENTO LATERAL, EXCLUSIVE ARMAÇÃO, CONCRETO ESTRUTURAL, TRANSPORTE E RETIRADA DO MATERIAL ESCAVADO</t>
  </si>
  <si>
    <t>ED-49717</t>
  </si>
  <si>
    <t>EXECUÇÃO DE ESTACA TIPO HÉLICE CONTÍNUA, DIÂMETRO 60CM, INCLUSIVE AFASTAMENTO LATERAL, EXCLUSIVE ARMAÇÃO, CONCRETO ESTRUTURAL, TRANSPORTE E RETIRADA DO MATERIAL ESCAVADO</t>
  </si>
  <si>
    <t>ED-49718</t>
  </si>
  <si>
    <t>EXECUÇÃO DE ESTACA TIPO HÉLICE CONTÍNUA, DIÂMETRO 80CM, INCLUSIVE AFASTAMENTO LATERAL, EXCLUSIVE ARMAÇÃO, CONCRETO ESTRUTURAL, TRANSPORTE E RETIRADA DO MATERIAL ESCAVADO</t>
  </si>
  <si>
    <t>ED-26522</t>
  </si>
  <si>
    <t>EXECUÇÃO DE ESTACA TIPO STRAUSS, DIÂMETRO 25CM, EXCLUSIVE ARMAÇÃO E CONCRETO ESTRUTURAL</t>
  </si>
  <si>
    <t>ED-49741</t>
  </si>
  <si>
    <t>EXECUÇÃO DE ESTACA TIPO STRAUSS, DIÂMETRO 25CM, EXCLUSIVE ARMAÇÃO, INCLUSIVE CONCRETO ESTRUTURAL, USINADO, COM FCK 20MPA, LANÇAMENTO, ADENSAMENTO E ACABAMENTO (FUNDAÇÃO)</t>
  </si>
  <si>
    <t>ED-26523</t>
  </si>
  <si>
    <t>EXECUÇÃO DE ESTACA TIPO STRAUSS, DIÂMETRO 32CM, EXCLUSIVE ARMAÇÃO E CONCRETO ESTRUTURAL</t>
  </si>
  <si>
    <t>ED-49742</t>
  </si>
  <si>
    <t>EXECUÇÃO DE ESTACA TIPO STRAUSS, DIÂMETRO 32CM, EXCLUSIVE ARMAÇÃO, INCLUSIVE CONCRETO ESTRUTURAL, USINADO, COM FCK 20MPA, LANÇAMENTO, ADENSAMENTO E ACABAMENTO (FUNDAÇÃO)</t>
  </si>
  <si>
    <t>ED-26524</t>
  </si>
  <si>
    <t>EXECUÇÃO DE ESTACA TIPO STRAUSS, DIÂMETRO 38CM, EXCLUSIVE ARMAÇÃO E CONCRETO ESTRUTURAL</t>
  </si>
  <si>
    <t>ED-49743</t>
  </si>
  <si>
    <t>EXECUÇÃO DE ESTACA TIPO STRAUSS, DIÂMETRO 38CM, EXCLUSIVE ARMAÇÃO, INCLUSIVE CONCRETO ESTRUTURAL, USINADO, COM FCK 20MPA, LANÇAMENTO, ADENSAMENTO E ACABAMENTO (FUNDAÇÃO)</t>
  </si>
  <si>
    <t>ED-26525</t>
  </si>
  <si>
    <t>EXECUÇÃO DE ESTACA TIPO STRAUSS, DIÂMETRO 45CM, EXCLUSIVE ARMAÇÃO E CONCRETO ESTRUTURAL</t>
  </si>
  <si>
    <t>ED-26484</t>
  </si>
  <si>
    <t xml:space="preserve">EXECUÇÃO DE ESTACA TIPO STRAUSS, DIÂMETRO 45CM, EXCLUSIVE ARMAÇÃO, INCLUSIVE CONCRETO ESTRUTURAL, USINADO, COM FCK 20MPA, LANÇAMENTO, ADENSAMENTO E ACABAMENTO (FUNDAÇÃO)
</t>
  </si>
  <si>
    <t>ED-29819</t>
  </si>
  <si>
    <t>MOBILIZAÇÃO E DESMOBILIZAÇÃO DE EQUIPAMENTO PARA ESTACA TIPO CRAVADA (CUSTO FIXO), INCLUSIVE CARGA E DESCARGA, EXCLUSIVE TRANSPORTE EM QUILÔMETRO RODADO (CUSTO VARIÁVEL)</t>
  </si>
  <si>
    <t>ED-29820</t>
  </si>
  <si>
    <t>MOBILIZAÇÃO E DESMOBILIZAÇÃO DE EQUIPAMENTO PARA ESTACA TIPO CRAVADA (CUSTO VARIÁVEL), EXCLUSIVE CUSTO FIXO DE TRANSPORTE</t>
  </si>
  <si>
    <t>km</t>
  </si>
  <si>
    <t>ED-19753</t>
  </si>
  <si>
    <t>MOBILIZAÇÃO E DESMOBILIZAÇÃO DE EQUIPAMENTO PARA ESTACA TIPO HÉLICE CONTÍNUA  (CUSTO FIXO), INCLUSIVE CARGA E DESGARGA, EXCLUSIVE TRANSPORTE EM QUILÔMETRO RODADO (CUSTO VARIÁVEL)</t>
  </si>
  <si>
    <t>ED-19754</t>
  </si>
  <si>
    <t>MOBILIZAÇÃO E DESMOBILIZAÇÃO DE EQUIPAMENTO PARA ESTACA TIPO HÉLICE CONTÍNUA (CUSTO VARIÁVEL), EXCLUSIVE CUSTO FIXO DE TRANSPORTE</t>
  </si>
  <si>
    <t>ED-29821</t>
  </si>
  <si>
    <t>MOBILIZAÇÃO E DESMOBILIZAÇÃO DE EQUIPAMENTO PARA ESTACA TIPO STRAUSS (CUSTO FIXO), INCLUSIVE CARGA E DESCARGA, EXCLUSIVE TRANSPORTE EM QUILÔMETRO RODADO (CUSTO VARIÁVEL)</t>
  </si>
  <si>
    <t>ED-29822</t>
  </si>
  <si>
    <t>MOBILIZAÇÃO E DESMOBILIZAÇÃO DE EQUIPAMENTO PARA ESTACA TIPO STRAUSS (CUSTO VARIÁVEL), EXCLUSIVE CUSTO FIXO DE TRANSPORTE</t>
  </si>
  <si>
    <t>ED-29817</t>
  </si>
  <si>
    <t>MOBILIZAÇÃO E DESMOBILIZAÇÃO DE EQUIPAMENTO PARA ESTACA TIPO TRADO ROTATIVO (CUSTO FIXO), INCLUSIVE CARGA E DESCARGA, EXCLUSIVE TRANSPORTE EM QUILÔMETRO RODADO (CUSTO VARIÁVEL)</t>
  </si>
  <si>
    <t>ED-29818</t>
  </si>
  <si>
    <t>MOBILIZAÇÃO E DESMOBILIZAÇÃO DE EQUIPAMENTO PARA ESTACA TIPO TRADO ROTATIVO (CUSTO VARIÁVEL), EXCLUSIVE CUSTO FIXO DE TRANSPORTE</t>
  </si>
  <si>
    <t>ED-29802</t>
  </si>
  <si>
    <t>PERFURAÇÃO MECÂNICA DE ESTACA TIPO TRADO ROTATIVO, INCLUSIVE AFASTAMENTO LATERAL, EXCLUSIVE ARMAÇÃO, CONCRETO ESTRUTURAL, TRANSPORTE E RETIRADA DO MATERIAL ESCAVADO</t>
  </si>
  <si>
    <t>FÔRMA E DESFORMA</t>
  </si>
  <si>
    <t>ED-8571</t>
  </si>
  <si>
    <t>FÔRMA E DESFORMA PARA VIGA-CINTA/BLOCO COM COMPENSADO PLASTIFICADO, ESP. 12MM, REAPROVEITAMENTO (3X) (FUNDAÇÃO)</t>
  </si>
  <si>
    <t>ED-49811</t>
  </si>
  <si>
    <t>FÔRMA E DESFORMA PARA VIGA-CINTA/BLOCO COM COMPENSADO RESINADO, ESP. 12MM, REAPROVEITAMENTO (3X) (FUNDAÇÃO)</t>
  </si>
  <si>
    <t>ED-49810</t>
  </si>
  <si>
    <t>FÔRMA E DESFORMA PARA VIGA-CINTA/BLOCO COM TÁBUA E SARRAFO, REAPROVEITAMENTO (3X) (FUNDAÇÃO)</t>
  </si>
  <si>
    <t>CONCRETO USINADO</t>
  </si>
  <si>
    <t>ED-49804</t>
  </si>
  <si>
    <t>FORNECIMENTO DE CONCRETO ESTRUTURAL, USINADO BOMBEADO, COM FCK 20MPA, INCLUSIVE LANÇAMENTO, ADENSAMENTO E ACABAMENTO (FUNDAÇÃO)</t>
  </si>
  <si>
    <t>ED-49805</t>
  </si>
  <si>
    <t>FORNECIMENTO DE CONCRETO ESTRUTURAL, USINADO BOMBEADO, COM FCK 25MPA, INCLUSIVE LANÇAMENTO, ADENSAMENTO E ACABAMENTO (FUNDAÇÃO)</t>
  </si>
  <si>
    <t>ED-32124</t>
  </si>
  <si>
    <t>FORNECIMENTO DE CONCRETO ESTRUTURAL, USINADO BOMBEADO, COM FCK 30MPA, CONSUMO MÍNIMO DE CIMENTO DE 400KG/M3, INCLUSIVE LANÇAMENTO, ADENSAMENTO E ACABAMENTO (FUNDAÇÃO)</t>
  </si>
  <si>
    <t>ED-49806</t>
  </si>
  <si>
    <t>FORNECIMENTO DE CONCRETO ESTRUTURAL, USINADO BOMBEADO, COM FCK 30MPA, INCLUSIVE LANÇAMENTO, ADENSAMENTO E ACABAMENTO (FUNDAÇÃO)</t>
  </si>
  <si>
    <t>ED-49807</t>
  </si>
  <si>
    <t>FORNECIMENTO DE CONCRETO ESTRUTURAL, USINADO BOMBEADO, COM FCK 35MPA, INCLUSIVE LANÇAMENTO, ADENSAMENTO E ACABAMENTO (FUNDAÇÃO)</t>
  </si>
  <si>
    <t>ED-49808</t>
  </si>
  <si>
    <t>FORNECIMENTO DE CONCRETO ESTRUTURAL, USINADO BOMBEADO, COM FCK 40MPA, INCLUSIVE LANÇAMENTO, ADENSAMENTO E ACABAMENTO (FUNDAÇÃO)</t>
  </si>
  <si>
    <t>ED-49797</t>
  </si>
  <si>
    <t>FORNECIMENTO DE CONCRETO ESTRUTURAL, USINADO, COM FCK 20MPA, INCLUSIVE LANÇAMENTO, ADENSAMENTO E ACABAMENTO (FUNDAÇÃO)</t>
  </si>
  <si>
    <t>ED-49798</t>
  </si>
  <si>
    <t>FORNECIMENTO DE CONCRETO ESTRUTURAL, USINADO, COM FCK 25MPA, INCLUSIVE LANÇAMENTO, ADENSAMENTO E ACABAMENTO (FUNDAÇÃO)</t>
  </si>
  <si>
    <t>ED-49799</t>
  </si>
  <si>
    <t>FORNECIMENTO DE CONCRETO ESTRUTURAL, USINADO, COM FCK 30MPA, INCLUSIVE LANÇAMENTO, ADENSAMENTO E ACABAMENTO (FUNDAÇÃO)</t>
  </si>
  <si>
    <t>ED-49800</t>
  </si>
  <si>
    <t>FORNECIMENTO DE CONCRETO ESTRUTURAL, USINADO, COM FCK 35MPA, INCLUSIVE LANÇAMENTO, ADENSAMENTO E ACABAMENTO (FUNDAÇÃO)</t>
  </si>
  <si>
    <t>ED-49801</t>
  </si>
  <si>
    <t>FORNECIMENTO DE CONCRETO ESTRUTURAL, USINADO, COM FCK 40MPA, INCLUSIVE LANÇAMENTO, ADENSAMENTO E ACABAMENTO (FUNDAÇÃO)</t>
  </si>
  <si>
    <t>ED-49793</t>
  </si>
  <si>
    <t>FORNECIMENTO DE CONCRETO NÃO ESTRUTURAL, USINADO, COM FCK 10MPA, INCLUSIVE LANÇAMENTO, ADENSAMENTO E ACABAMENTO (FUNDAÇÃO)</t>
  </si>
  <si>
    <t>ED-49795</t>
  </si>
  <si>
    <t>FORNECIMENTO DE CONCRETO NÃO ESTRUTURAL, USINADO, COM FCK 15MPA, INCLUSIVE LANÇAMENTO, ADENSAMENTO E ACABAMENTO (FUNDAÇÃO)</t>
  </si>
  <si>
    <t>CONCRETO PREPARADO EM OBRA</t>
  </si>
  <si>
    <t>ED-49786</t>
  </si>
  <si>
    <t>FORNECIMENTO DE CONCRETO ESTRUTURAL, PREPARADO EM OBRA COM BETONEIRA, COM FCK 20MPA, INCLUSIVE LANÇAMENTO, ADENSAMENTO E ACABAMENTO (FUNDAÇÃO)</t>
  </si>
  <si>
    <t>ED-49787</t>
  </si>
  <si>
    <t>FORNECIMENTO DE CONCRETO ESTRUTURAL, PREPARADO EM OBRA COM BETONEIRA, COM FCK 25MPA, INCLUSIVE LANÇAMENTO, ADENSAMENTO E ACABAMENTO (FUNDAÇÃO)</t>
  </si>
  <si>
    <t>ED-49788</t>
  </si>
  <si>
    <t>FORNECIMENTO DE CONCRETO ESTRUTURAL, PREPARADO EM OBRA COM BETONEIRA, COM FCK 30MPA, INCLUSIVE LANÇAMENTO, ADENSAMENTO E ACABAMENTO (FUNDAÇÃO)</t>
  </si>
  <si>
    <t>ED-49789</t>
  </si>
  <si>
    <t>FORNECIMENTO DE CONCRETO ESTRUTURAL, PREPARADO EM OBRA COM BETONEIRA, COM FCK 35MPA, INCLUSIVE LANÇAMENTO, ADENSAMENTO E ACABAMENTO (FUNDAÇÃO)</t>
  </si>
  <si>
    <t>ED-49790</t>
  </si>
  <si>
    <t>FORNECIMENTO DE CONCRETO ESTRUTURAL, PREPARADO EM OBRA COM BETONEIRA, COM FCK 40MPA, INCLUSIVE LANÇAMENTO, ADENSAMENTO E ACABAMENTO (FUNDAÇÃO)</t>
  </si>
  <si>
    <t>ED-49782</t>
  </si>
  <si>
    <t>FORNECIMENTO DE CONCRETO NÃO ESTRUTURAL, PREPARADO EM OBRA COM BETONEIRA, COM FCK 10MPA, INCLUSIVE LANÇAMENTO, ADENSAMENTO E ACABAMENTO (FUNDAÇÃO)</t>
  </si>
  <si>
    <t>ED-49783</t>
  </si>
  <si>
    <t>FORNECIMENTO DE CONCRETO NÃO ESTRUTURAL, PREPARADO EM OBRA COM BETONEIRA, COM FCK 13,5MPA, INCLUSIVE LANÇAMENTO, ADENSAMENTO E ACABAMENTO (FUNDAÇÃO)</t>
  </si>
  <si>
    <t>ED-49784</t>
  </si>
  <si>
    <t>FORNECIMENTO DE CONCRETO NÃO ESTRUTURAL, PREPARADO EM OBRA COM BETONEIRA, COM FCK 15MPA, INCLUSIVE LANÇAMENTO, ADENSAMENTO E ACABAMENTO (FUNDAÇÃO)</t>
  </si>
  <si>
    <t>ED-49785</t>
  </si>
  <si>
    <t>FORNECIMENTO DE CONCRETO NÃO ESTRUTURAL, PREPARADO EM OBRA COM BETONEIRA, COM FCK 18MPA, INCLUSIVE LANÇAMENTO, ADENSAMENTO E ACABAMENTO (FUNDAÇÃO)</t>
  </si>
  <si>
    <t>ED-49781</t>
  </si>
  <si>
    <t>FORNECIMENTO DE CONCRETO NÃO ESTRUTURAL, PREPARADO EM OBRA COM BETONEIRA, COM FCK 9MPA, INCLUSIVE LANÇAMENTO, ADENSAMENTO E ACABAMENTO (FUNDAÇÃO)</t>
  </si>
  <si>
    <t>ESTRUTURAS DE CONTENÇÕES</t>
  </si>
  <si>
    <t>CONCRETO CICLÓPICO</t>
  </si>
  <si>
    <t>ED-49780</t>
  </si>
  <si>
    <t>CONCRETO CICLÓPICO, FCK 15MPA, PREPARADO EM OBRA COM BETONEIRA, COM ADIÇÃO DE 30% DE PEDRA DE MÃO, INCLUSIVE LANÇAMENTO, ADENSAMENTO E ACABAMENTO</t>
  </si>
  <si>
    <t>ED-49779</t>
  </si>
  <si>
    <t>CONCRETO CICLÓPICO, TRAÇO 1:3:6, PREPARADO EM OBRA COM BETONEIRA, COM ADIÇÃO DE 30% DE PEDRA DE MÃO, INCLUSIVE LANÇAMENTO, ADENSAMENTO E ACABAMENTO</t>
  </si>
  <si>
    <t>ED-49778</t>
  </si>
  <si>
    <t>CONCRETO CICLÓPICO, TRAÇO 1:4:8, PREPARADO EM OBRA COM BETONEIRA, COM ADIÇÃO DE 30% DE PEDRA DE MÃO, INCLUSIVE LANÇAMENTO, ADENSAMENTO E ACABAMENTO</t>
  </si>
  <si>
    <t>LASTRO DE AREIA, BRITA E CONCRETO</t>
  </si>
  <si>
    <t>ED-49814</t>
  </si>
  <si>
    <t>LASTRO DE AREIA, INCLUSIVE ADENSAMENTO E APILOAMENTO MANUAL</t>
  </si>
  <si>
    <t>ED-49813</t>
  </si>
  <si>
    <t>LASTRO DE BRITA COM PEDRA BRITADA NÚMERO 2 E 3, INCLUSIVE ADENSAMENTO E APILOAMENTO MANUAL</t>
  </si>
  <si>
    <t>ED-49812</t>
  </si>
  <si>
    <t xml:space="preserve">LASTRO DE CONCRETO MAGRO, INCLUSIVE TRANSPORTE, LANÇAMENTO E ADENSAMENTO </t>
  </si>
  <si>
    <t>ED-14560</t>
  </si>
  <si>
    <t>LASTRO DE SEIXO, INCLUSIVE LANÇAMENTO E ESPALHAMENTO MANUAL</t>
  </si>
  <si>
    <t>ENROCAMENTO</t>
  </si>
  <si>
    <t>ED-49541</t>
  </si>
  <si>
    <t>ENROCAMENTO MANUAL COM PEDRA DE MÃO ARRUMADA, INCLUSIVE FORNECIMENTO, EXCLUSIVE REJUNTAMENTO COM ARGAMASSA</t>
  </si>
  <si>
    <t>ENROCAMENTO MANUAL COM PEDRA DE MÃO JOGADA, INCLUSIVE FORNECIMENTO</t>
  </si>
  <si>
    <t>ESTRUTURA DE CONCRETO</t>
  </si>
  <si>
    <t>ARMAÇÃO EM AÇO</t>
  </si>
  <si>
    <t>ED-29582</t>
  </si>
  <si>
    <t>ARMADURA DE TELA DE AÇO CA-60, SOLDADA TIPO Q-138, DIÂMETRO Ø4,2MM, TRAMA COM DIMENSÃO (100X100)MM, INCLUSIVE ESPAÇADOR, EXCLUSIVE CONCRETO</t>
  </si>
  <si>
    <t>ED-29563</t>
  </si>
  <si>
    <t>ARMADURA DE TELA DE AÇO CA-60, SOLDADA TIPO Q-61, DIÂMETRO Ø3,4MM, TRAMA COM DIMENSÃO (150X150)MM, INCLUSIVE ESPAÇADOR, EXCLUSIVE CONCRETO</t>
  </si>
  <si>
    <t>ED-29580</t>
  </si>
  <si>
    <t>ARMADURA DE TELA DE AÇO CA-60, SOLDADA TIPO Q-75, DIÂMETRO Ø3,8MM, TRAMA COM DIMENSÃO (150X150)MM, INCLUSIVE ESPAÇADOR, EXCLUSIVE CONCRETO</t>
  </si>
  <si>
    <t>ED-29581</t>
  </si>
  <si>
    <t>ARMADURA DE TELA DE AÇO CA-60, SOLDADA TIPO Q-92, DIÂMETRO Ø4,2MM, TRAMA COM DIMENSÃO (150X150)MM, INCLUSIVE ESPAÇADOR, EXCLUSIVE CONCRETO</t>
  </si>
  <si>
    <t>ED-29551</t>
  </si>
  <si>
    <t>CORTE, DOBRA E MONTAGEM DE AÇO CA-50, DIÂMETRO 10MM, INCLUSIVE ESPAÇADOR</t>
  </si>
  <si>
    <t>ED-29552</t>
  </si>
  <si>
    <t>CORTE, DOBRA E MONTAGEM DE AÇO CA-50, DIÂMETRO 12,5MM, INCLUSIVE ESPAÇADOR</t>
  </si>
  <si>
    <t>ED-29553</t>
  </si>
  <si>
    <t>CORTE, DOBRA E MONTAGEM DE AÇO CA-50, DIÂMETRO 16MM, INCLUSIVE ESPAÇADOR</t>
  </si>
  <si>
    <t>ED-48296</t>
  </si>
  <si>
    <t>CORTE, DOBRA E MONTAGEM DE AÇO CA-50, DIÂMETRO (16,0MM A 25,0MM), INCLUSIVE ESPAÇADOR</t>
  </si>
  <si>
    <t>ED-29554</t>
  </si>
  <si>
    <t>CORTE, DOBRA E MONTAGEM DE AÇO CA-50, DIÂMETRO 20MM, INCLUSIVE ESPAÇADOR</t>
  </si>
  <si>
    <t>ED-29555</t>
  </si>
  <si>
    <t>CORTE, DOBRA E MONTAGEM DE AÇO CA-50, DIÂMETRO 25MM, INCLUSIVE ESPAÇADOR</t>
  </si>
  <si>
    <t>ED-48295</t>
  </si>
  <si>
    <t>CORTE, DOBRA E MONTAGEM DE AÇO CA-50, DIÂMETRO (6,3MM A 12,5MM), INCLUSIVE ESPAÇADOR</t>
  </si>
  <si>
    <t>ED-29549</t>
  </si>
  <si>
    <t>CORTE, DOBRA E MONTAGEM DE AÇO CA-50, DIÂMETRO 6,3MM, INCLUSIVE ESPAÇADOR</t>
  </si>
  <si>
    <t>ED-29550</t>
  </si>
  <si>
    <t>CORTE, DOBRA E MONTAGEM DE AÇO CA-50, DIÂMETRO 8MM, INCLUSIVE ESPAÇADOR</t>
  </si>
  <si>
    <t>CORTE, DOBRA E MONTAGEM DE AÇO CA-50/60, INCLUSIVE ESPAÇADOR</t>
  </si>
  <si>
    <t>ED-48297</t>
  </si>
  <si>
    <t>CORTE, DOBRA E MONTAGEM DE AÇO CA-60, DIÂMETRO (4,2MM A 5,0MM), INCLUSIVE ESPAÇADOR</t>
  </si>
  <si>
    <t>ED-29547</t>
  </si>
  <si>
    <t>CORTE, DOBRA E MONTAGEM DE AÇO CA-60, DIÂMETRO 4,2MM, INCLUSIVE ESPAÇADOR</t>
  </si>
  <si>
    <t>ED-29548</t>
  </si>
  <si>
    <t>CORTE, DOBRA E MONTAGEM DE AÇO CA-60, DIÂMETRO 5MM, INCLUSIVE ESPAÇADOR</t>
  </si>
  <si>
    <t>ED-8398</t>
  </si>
  <si>
    <t>FÔRMA E DESFORMA DE COMPENSADO PLASTIFICADO, ESP. 12MM, REAPROVEITAMENTO (3X), EXCLUSIVE ESCORAMENTO</t>
  </si>
  <si>
    <t>ED-49647</t>
  </si>
  <si>
    <t>FÔRMA E DESFORMA DE COMPENSADO PLASTIFICADO, ESP. 12MM, REAPROVEITAMENTO (5X), EXCLUSIVE ESCORAMENTO</t>
  </si>
  <si>
    <t>ED-49648</t>
  </si>
  <si>
    <t>FÔRMA E DESFORMA DE COMPENSADO PLASTIFICADO, ESP. 14MM, REAPROVEITAMENTO (5X), EXCLUSIVE ESCORAMENTO</t>
  </si>
  <si>
    <t>ED-49644</t>
  </si>
  <si>
    <t>FÔRMA E DESFORMA DE COMPENSADO RESINADO, ESP. 10MM, REAPROVEITAMENTO (3X), EXCLUSIVE ESCORAMENTO</t>
  </si>
  <si>
    <t>ED-49645</t>
  </si>
  <si>
    <t>FÔRMA E DESFORMA DE COMPENSADO RESINADO, ESP. 12MM, REAPROVEITAMENTO (3X), EXCLUSIVE ESCORAMENTO</t>
  </si>
  <si>
    <t>ED-49646</t>
  </si>
  <si>
    <t>FÔRMA E DESFORMA DE COMPENSADO RESINADO, ESP. 14MM, REAPROVEITAMENTO (3X), EXCLUSIVE ESCORAMENTO</t>
  </si>
  <si>
    <t>ED-49649</t>
  </si>
  <si>
    <t>FÔRMA E DESFORMA DE MADEIRA PARA ESTRUTURA EM CURVA COM TÁBUA, SARRAFO E COMPENSADO RESINADO NAVAL, ESP. 6MM, REAPROVEITAMENTO (2X), EXCLUSIVE ESCORAMENTO</t>
  </si>
  <si>
    <t>ED-8457</t>
  </si>
  <si>
    <t>FÔRMA E DESFORMA DE MADEIRA PARA ESTRUTURA EM CURVA COM TÁBUA, SARRAFO E COMPENSADO RESINADO NAVAL, ESP. 6MM, REAPROVEITAMENTO (3X), EXCLUSIVE ESCORAMENTO</t>
  </si>
  <si>
    <t>ED-8458</t>
  </si>
  <si>
    <t>FÔRMA E DESFORMA DE MADEIRA PARA ESTRUTURA EM CURVA COM TÁBUA, SARRAFO E COMPENSADO RESINADO NAVAL, ESP. 6MM, REAPROVEITAMENTO (5X), EXCLUSIVE ESCORAMENTO</t>
  </si>
  <si>
    <t>ED-49643</t>
  </si>
  <si>
    <t>FÔRMA E DESFORMA DE TÁBUA E SARRAFO, REAPROVEITAMENTO (3X), EXCLUSIVE ESCORAMENTO</t>
  </si>
  <si>
    <t>ED-8471</t>
  </si>
  <si>
    <t>FÔRMA E DESFORMA DE TÁBUA E SARRAFO, REAPROVEITAMENTO (5X), EXCLUSIVE ESCORAMENTO</t>
  </si>
  <si>
    <t>ED-15690</t>
  </si>
  <si>
    <t>FÔRMA E DESFORMA PARA CORTINA DE CONCRETO OU PAREDE ESTRUTURAL (VIGA-PAREDE), ALTURA MÁXIMA DE 360CM, COM CHAPA DE COMPENSADO PLASTIFICADO, ESP. 18MM, REAPROVEITAMENTO (3X), INCLUSIVE TRAVAMENTO COM TIRANTES EM ARAME E ESCORA PARA PRUMO EM MADEIRA</t>
  </si>
  <si>
    <t>ED-31577</t>
  </si>
  <si>
    <t>FÔRMA E DESFORMA PARA LAJE COM CHAPA DE COMPENSADO PLASTIFICADO, ESP. 12MM, REAPROVEITAMENTO (3X), EXCLUSIVE ESCORAMENTO</t>
  </si>
  <si>
    <t>ED-31578</t>
  </si>
  <si>
    <t>FÔRMA E DESFORMA PARA LAJE COM CHAPA DE COMPENSADO PLASTIFICADO, ESP. 12MM, REAPROVEITAMENTO (5X), EXCLUSIVE ESCORAMENTO</t>
  </si>
  <si>
    <t>ED-31579</t>
  </si>
  <si>
    <t>FÔRMA E DESFORMA PARA LAJE COM CHAPA DE COMPENSADO PLASTIFICADO, ESP. 14MM, REAPROVEITAMENTO (5X), EXCLUSIVE ESCORAMENTO</t>
  </si>
  <si>
    <t>ED-31580</t>
  </si>
  <si>
    <t>FÔRMA E DESFORMA PARA LAJE COM CHAPA DE COMPENSADO RESINADO, ESP. 10MM, REAPROVEITAMENTO (3X), EXCLUSIVE ESCORAMENTO</t>
  </si>
  <si>
    <t>ED-31581</t>
  </si>
  <si>
    <t>FÔRMA E DESFORMA PARA LAJE COM CHAPA DE COMPENSADO RESINADO, ESP. 12MM, REAPROVEITAMENTO (3X), EXCLUSIVE ESCORAMENTO</t>
  </si>
  <si>
    <t>ED-31582</t>
  </si>
  <si>
    <t>FÔRMA E DESFORMA PARA LAJE COM CHAPA DE COMPENSADO RESINADO, ESP. 14MM, REAPROVEITAMENTO (3X), EXCLUSIVE ESCORAMENTO</t>
  </si>
  <si>
    <t>ED-31583</t>
  </si>
  <si>
    <t>FÔRMA E DESFORMA PARA LAJE DE MADEIRA COM TÁBUA E SARRAFO, REAPROVEITAMENTO (3X), EXCLUSIVE ESCORAMENTO</t>
  </si>
  <si>
    <t>ED-31584</t>
  </si>
  <si>
    <t>FÔRMA E DESFORMA PARA LAJE DE MADEIRA COM TÁBUA E SARRAFO, REAPROVEITAMENTO (5X), EXCLUSIVE ESCORAMENTO</t>
  </si>
  <si>
    <t>ED-19652</t>
  </si>
  <si>
    <t>FÔRMA E DESFORMA PARA LAJE NERVURADA COM CUBETA E ASSOALHO EM COMPENSADO PLASTIFICADO, ESP. 14MM, ALTURA DE (200 ATÉ 310)CM, REAPROVEITAMENTO (10X), INCLUSIVE CIMBRAMENTO</t>
  </si>
  <si>
    <t>ED-19653</t>
  </si>
  <si>
    <t>FÔRMA E DESFORMA PARA LAJE NERVURADA COM CUBETA E ASSOALHO EM COMPENSADO PLASTIFICADO, ESP. 14MM, ALTURA DE (311 ATÉ 450)CM, REAPROVEITAMENTO (10X), INCLUSIVE CIMBRAMENTO</t>
  </si>
  <si>
    <t>ED-31561</t>
  </si>
  <si>
    <t>FÔRMA E DESFORMA PARA PILAR COM CHAPA DE COMPENSADO PLASTIFICADO, ESP. 12MM, REAPROVEITAMENTO (3X), EXCLUSIVE ESCORAMENTO</t>
  </si>
  <si>
    <t>ED-31562</t>
  </si>
  <si>
    <t>FÔRMA E DESFORMA PARA PILAR COM CHAPA DE COMPENSADO PLASTIFICADO, ESP. 12MM, REAPROVEITAMENTO (5X), EXCLUSIVE ESCORAMENTO</t>
  </si>
  <si>
    <t>ED-31563</t>
  </si>
  <si>
    <t>FÔRMA E DESFORMA PARA PILAR COM CHAPA DE COMPENSADO PLASTIFICADO, ESP. 14MM, REAPROVEITAMENTO (5X), EXCLUSIVE ESCORAMENTO</t>
  </si>
  <si>
    <t>ED-31564</t>
  </si>
  <si>
    <t>FÔRMA E DESFORMA PARA PILAR COM CHAPA DE COMPENSADO RESINADO, ESP. 10MM, REAPROVEITAMENTO (3X), EXCLUSIVE ESCORAMENTO</t>
  </si>
  <si>
    <t>ED-31565</t>
  </si>
  <si>
    <t>FÔRMA E DESFORMA PARA PILAR COM CHAPA DE COMPENSADO RESINADO, ESP. 12MM, REAPROVEITAMENTO (3X), EXCLUSIVE ESCORAMENTO</t>
  </si>
  <si>
    <t>ED-31566</t>
  </si>
  <si>
    <t>FÔRMA E DESFORMA PARA PILAR COM CHAPA DE COMPENSADO RESINADO, ESP. 14MM, REAPROVEITAMENTO (3X), EXCLUSIVE ESCORAMENTO</t>
  </si>
  <si>
    <t>ED-31567</t>
  </si>
  <si>
    <t>FÔRMA E DESFORMA PARA PILAR DE MADEIRA COM TÁBUA E SARRAFO, REAPROVEITAMENTO (3X), EXCLUSIVE ESCORAMENTO</t>
  </si>
  <si>
    <t>ED-31568</t>
  </si>
  <si>
    <t>FÔRMA E DESFORMA PARA PILAR DE MADEIRA COM TÁBUA E SARRAFO, REAPROVEITAMENTO (5X), EXCLUSIVE ESCORAMENTO</t>
  </si>
  <si>
    <t>ED-31569</t>
  </si>
  <si>
    <t>FÔRMA E DESFORMA PARA VIGA  COM CHAPA DE COMPENSADO PLASTIFICADO, ESP. 14MM, REAPROVEITAMENTO (5X), EXCLUSIVE ESCORAMENTO</t>
  </si>
  <si>
    <t>ED-31570</t>
  </si>
  <si>
    <t>FÔRMA E DESFORMA PARA VIGA COM CHAPA DE COMPENSADO PLASTIFICADO, ESP. 12MM, REAPROVEITAMENTO (3X), EXCLUSIVE ESCORAMENTO</t>
  </si>
  <si>
    <t>ED-31571</t>
  </si>
  <si>
    <t>FÔRMA E DESFORMA PARA VIGA COM CHAPA DE COMPENSADO PLASTIFICADO, ESP. 12MM, REAPROVEITAMENTO (5X), EXCLUSIVE ESCORAMENTO</t>
  </si>
  <si>
    <t>ED-31572</t>
  </si>
  <si>
    <t>FÔRMA E DESFORMA PARA VIGA COM CHAPA DE COMPENSADO RESINADO, ESP. 10MM, REAPROVEITAMENTO (3X), EXCLUSIVE ESCORAMENTO</t>
  </si>
  <si>
    <t>ED-31573</t>
  </si>
  <si>
    <t>FÔRMA E DESFORMA PARA VIGA COM CHAPA DE COMPENSADO RESINADO, ESP. 12MM, REAPROVEITAMENTO (3X), EXCLUSIVE ESCORAMENTO</t>
  </si>
  <si>
    <t>ED-31574</t>
  </si>
  <si>
    <t>FÔRMA E DESFORMA PARA VIGA COM CHAPA DE COMPENSADO RESINADO, ESP. 14MM, REAPROVEITAMENTO (3X), EXCLUSIVE ESCORAMENTO</t>
  </si>
  <si>
    <t>ED-31575</t>
  </si>
  <si>
    <t>FÔRMA E DESFORMA PARA VIGA DE MADEIRA COM TÁBUA E SARRAFO, REAPROVEITAMENTO (3X), EXCLUSIVE ESCORAMENTO</t>
  </si>
  <si>
    <t>ED-31576</t>
  </si>
  <si>
    <t>FÔRMA E DESFORMA PARA VIGA DE MADEIRA COM TÁBUA E SARRAFO, REAPROVEITAMENTO (5X), EXCLUSIVE ESCORAMENTO</t>
  </si>
  <si>
    <t>ED-49637</t>
  </si>
  <si>
    <t>FORNECIMENTO DE CONCRETO ESTRUTURAL, USINADO BOMBEADO, COM FCK 20MPA, INCLUSIVE LANÇAMENTO, ADENSAMENTO E ACABAMENTO</t>
  </si>
  <si>
    <t>ED-49638</t>
  </si>
  <si>
    <t>FORNECIMENTO DE CONCRETO ESTRUTURAL, USINADO BOMBEADO, COM FCK 25MPA, INCLUSIVE LANÇAMENTO, ADENSAMENTO E ACABAMENTO</t>
  </si>
  <si>
    <t>ED-49639</t>
  </si>
  <si>
    <t>FORNECIMENTO DE CONCRETO ESTRUTURAL, USINADO BOMBEADO, COM FCK 30MPA, INCLUSIVE LANÇAMENTO, ADENSAMENTO E ACABAMENTO</t>
  </si>
  <si>
    <t>ED-49640</t>
  </si>
  <si>
    <t>FORNECIMENTO DE CONCRETO ESTRUTURAL, USINADO BOMBEADO, COM FCK 35MPA, INCLUSIVE LANÇAMENTO, ADENSAMENTO E ACABAMENTO</t>
  </si>
  <si>
    <t>ED-49641</t>
  </si>
  <si>
    <t>FORNECIMENTO DE CONCRETO ESTRUTURAL, USINADO BOMBEADO, COM FCK 40MPA, INCLUSIVE LANÇAMENTO, ADENSAMENTO E ACABAMENTO</t>
  </si>
  <si>
    <t>ED-49642</t>
  </si>
  <si>
    <t>FORNECIMENTO DE CONCRETO ESTRUTURAL, USINADO BOMBEADO, COM FCK 45MPA, INCLUSIVE LANÇAMENTO, ADENSAMENTO E ACABAMENTO</t>
  </si>
  <si>
    <t>ED-49629</t>
  </si>
  <si>
    <t>FORNECIMENTO DE CONCRETO ESTRUTURAL, USINADO, COM FCK 20MPA, INCLUSIVE LANÇAMENTO, ADENSAMENTO E ACABAMENTO</t>
  </si>
  <si>
    <t>ED-49630</t>
  </si>
  <si>
    <t>FORNECIMENTO DE CONCRETO ESTRUTURAL, USINADO, COM FCK 25MPA, INCLUSIVE LANÇAMENTO, ADENSAMENTO E ACABAMENTO</t>
  </si>
  <si>
    <t>ED-49631</t>
  </si>
  <si>
    <t>FORNECIMENTO DE CONCRETO ESTRUTURAL, USINADO, COM FCK 30MPA, INCLUSIVE LANÇAMENTO, ADENSAMENTO E ACABAMENTO</t>
  </si>
  <si>
    <t>ED-49632</t>
  </si>
  <si>
    <t>FORNECIMENTO DE CONCRETO ESTRUTURAL, USINADO, COM FCK 35MPA, INCLUSIVE LANÇAMENTO, ADENSAMENTO E ACABAMENTO</t>
  </si>
  <si>
    <t>ED-49633</t>
  </si>
  <si>
    <t>FORNECIMENTO DE CONCRETO ESTRUTURAL, USINADO, COM FCK 40MPA, INCLUSIVE LANÇAMENTO, ADENSAMENTO E ACABAMENTO</t>
  </si>
  <si>
    <t>ED-49634</t>
  </si>
  <si>
    <t>FORNECIMENTO DE CONCRETO ESTRUTURAL, USINADO, COM FCK 45MPA, INCLUSIVE LANÇAMENTO, ADENSAMENTO E ACABAMENTO</t>
  </si>
  <si>
    <t>ED-49625</t>
  </si>
  <si>
    <t>FORNECIMENTO DE CONCRETO NÃO ESTRUTURAL, USINADO, COM FCK 10MPA, INCLUSIVE LANÇAMENTO, ADENSAMENTO E ACABAMENTO</t>
  </si>
  <si>
    <t>ED-49627</t>
  </si>
  <si>
    <t>FORNECIMENTO DE CONCRETO NÃO ESTRUTURAL, USINADO, COM FCK 15MPA, INCLUSIVE LANÇAMENTO, ADENSAMENTO E ACABAMENTO</t>
  </si>
  <si>
    <t>CONCRETO AUTO ADENSÁVEL (CAA)</t>
  </si>
  <si>
    <t>ED-9052</t>
  </si>
  <si>
    <t>FORNECIMENTO DE CONCRETO ESTRUTURAL, USINADO BOMBEADO, AUTO-ADENSÁVEL, COM FCK 20MPA, INCLUSIVE LANÇAMENTO E ACABAMENTO</t>
  </si>
  <si>
    <t>ED-9053</t>
  </si>
  <si>
    <t>FORNECIMENTO DE CONCRETO ESTRUTURAL, USINADO BOMBEADO, AUTO-ADENSÁVEL, COM FCK 25MPA, INCLUSIVE LANÇAMENTO E ACABAMENTO</t>
  </si>
  <si>
    <t>ED-9054</t>
  </si>
  <si>
    <t>FORNECIMENTO DE CONCRETO ESTRUTURAL, USINADO BOMBEADO, AUTO-ADENSÁVEL, COM FCK 30MPA, INCLUSIVE LANÇAMENTO E ACABAMENTO</t>
  </si>
  <si>
    <t>ED-9055</t>
  </si>
  <si>
    <t>FORNECIMENTO DE CONCRETO ESTRUTURAL, USINADO BOMBEADO, AUTO-ADENSÁVEL, COM FCK 35MPA, INCLUSIVE LANÇAMENTO E ACABAMENTO</t>
  </si>
  <si>
    <t>ED-9056</t>
  </si>
  <si>
    <t>FORNECIMENTO DE CONCRETO ESTRUTURAL, USINADO BOMBEADO, AUTO-ADENSÁVEL, COM FCK 40MPA, INCLUSIVE LANÇAMENTO E ACABAMENTO</t>
  </si>
  <si>
    <t>ED-9057</t>
  </si>
  <si>
    <t>FORNECIMENTO DE CONCRETO ESTRUTURAL, USINADO BOMBEADO, AUTO-ADENSÁVEL, COM FCK 45MPA, INCLUSIVE LANÇAMENTO E ACABAMENTO</t>
  </si>
  <si>
    <t>ED-49618</t>
  </si>
  <si>
    <t>FORNECIMENTO DE CONCRETO ESTRUTURAL, PREPARADO EM OBRA, COM FCK 20MPA, INCLUSIVE LANÇAMENTO, ADENSAMENTO E ACABAMENTO</t>
  </si>
  <si>
    <t>ED-49619</t>
  </si>
  <si>
    <t>FORNECIMENTO DE CONCRETO ESTRUTURAL, PREPARADO EM OBRA, COM FCK 25MPA, INCLUSIVE LANÇAMENTO, ADENSAMENTO E ACABAMENTO</t>
  </si>
  <si>
    <t>ED-49620</t>
  </si>
  <si>
    <t>FORNECIMENTO DE CONCRETO ESTRUTURAL, PREPARADO EM OBRA, COM FCK 30MPA, INCLUSIVE LANÇAMENTO, ADENSAMENTO E ACABAMENTO</t>
  </si>
  <si>
    <t>ED-49621</t>
  </si>
  <si>
    <t>FORNECIMENTO DE CONCRETO ESTRUTURAL, PREPARADO EM OBRA, COM FCK 35MPA, INCLUSIVE LANÇAMENTO, ADENSAMENTO E ACABAMENTO</t>
  </si>
  <si>
    <t>ED-49622</t>
  </si>
  <si>
    <t>FORNECIMENTO DE CONCRETO ESTRUTURAL, PREPARADO EM OBRA, COM FCK 40MPA, INCLUSIVE LANÇAMENTO, ADENSAMENTO E ACABAMENTO</t>
  </si>
  <si>
    <t>ED-49614</t>
  </si>
  <si>
    <t>FORNECIMENTO DE CONCRETO NÃO ESTRUTURAL, PREPARADO EM OBRA COM BETONEIRA, COM FCK 10MPA, INCLUSIVE LANÇAMENTO, ADENSAMENTO E ACABAMENTO</t>
  </si>
  <si>
    <t>ED-49615</t>
  </si>
  <si>
    <t>FORNECIMENTO DE CONCRETO NÃO ESTRUTURAL, PREPARADO EM OBRA COM BETONEIRA, COM FCK 13,5MPA, INCLUSIVE LANÇAMENTO, ADENSAMENTO E ACABAMENTO</t>
  </si>
  <si>
    <t>ED-49616</t>
  </si>
  <si>
    <t>FORNECIMENTO DE CONCRETO NÃO ESTRUTURAL, PREPARADO EM OBRA COM BETONEIRA, COM FCK 15MPA, INCLUSIVE LANÇAMENTO, ADENSAMENTO E ACABAMENTO</t>
  </si>
  <si>
    <t>ED-49617</t>
  </si>
  <si>
    <t>FORNECIMENTO DE CONCRETO NÃO ESTRUTURAL, PREPARADO EM OBRA COM BETONEIRA, COM FCK 18MPA, INCLUSIVE LANÇAMENTO, ADENSAMENTO E ACABAMENTO</t>
  </si>
  <si>
    <t>ED-49613</t>
  </si>
  <si>
    <t>FORNECIMENTO DE CONCRETO NÃO ESTRUTURAL, PREPARADO EM OBRA COM BETONEIRA, COM FCK 9MPA, INCLUSIVE LANÇAMENTO, ADENSAMENTO E ACABAMENTO</t>
  </si>
  <si>
    <t>ESTRUTURA METÁLICA</t>
  </si>
  <si>
    <t>ED-49664</t>
  </si>
  <si>
    <t>FORNECIMENTO DE ESTRUTURA METÁLICA EM PERFIL LAMINADO, INCLUSIVE FABRICAÇÃO, TRANSPORTE, MONTAGEM E APLICAÇÃO DE FUNDO PREPARADOR ANTICORROSIVO EM SUPERFÍCIE METÁLICA, UMA (1) DEMÃO</t>
  </si>
  <si>
    <t>ED-49665</t>
  </si>
  <si>
    <t>FORNECIMENTO DE ESTRUTURA METÁLICA EM PERFIL SOLDADO, INCLUSIVE FABRICAÇÃO, TRANSPORTE, MONTAGEM E APLICAÇÃO DE FUNDO PREPARADOR ANTICORROSIVO EM SUPERFÍCIE METÁLICA, UMA (1) DEMÃO</t>
  </si>
  <si>
    <t>LAJE PRÉ-MOLDADA</t>
  </si>
  <si>
    <t>ED-50252</t>
  </si>
  <si>
    <t xml:space="preserve">LAJE PRÉ-MOLDADA UNIDIRECIONAL COM ENCHIMENTO EM POLIESTIRENO EXPANDIDO (EPS), CAPEAMENTO DE 4CM, SOBRECARGA DE 100KG/M2, ALTURA TOTAL DE 11CM E VÃO LIVRE MÁXIMO DE 3M, INCLUSIVE CONCRETO ESTRUTURAL, USINADO BOMBEADO COM FCK DE 20MPA, EXCLUSIVE TELA ARMADA E CIMBRAMENTO
</t>
  </si>
  <si>
    <t>ED-50253</t>
  </si>
  <si>
    <t>LAJE PRÉ-MOLDADA UNIDIRECIONAL COM ENCHIMENTO EM POLIESTIRENO EXPANDIDO (EPS), CAPEAMENTO DE 4CM, SOBRECARGA DE 100KG/M2, ALTURA TOTAL DE 11CM E VÃO LIVRE MÁXIMO DE 4M, INCLUSIVE CONCRETO ESTRUTURAL, USINADO BOMBEADO COM FCK DE 20MPA, EXCLUSIVE TELA ARMADA E CIMBRAMENTO</t>
  </si>
  <si>
    <t>ED-50254</t>
  </si>
  <si>
    <t>LAJE PRÉ-MOLDADA UNIDIRECIONAL COM ENCHIMENTO EM POLIESTIRENO EXPANDIDO (EPS), CAPEAMENTO DE 4CM, SOBRECARGA DE 100KG/M2, ALTURA TOTAL DE 11CM E VÃO LIVRE MÁXIMO DE 5M, INCLUSIVE CONCRETO ESTRUTURAL, USINADO BOMBEADO COM FCK DE 20MPA, EXCLUSIVE TELA ARMADA E CIMBRAMENTO</t>
  </si>
  <si>
    <t>ED-50255</t>
  </si>
  <si>
    <t>LAJE PRÉ-MOLDADA UNIDIRECIONAL COM ENCHIMENTO EM POLIESTIRENO EXPANDIDO (EPS), CAPEAMENTO DE 4CM, SOBRECARGA DE 200KG/M2, ALTURA TOTAL DE 11CM E VÃO LIVRE MÁXIMO DE 3M, INCLUSIVE CONCRETO ESTRUTURAL, USINADO BOMBEADO COM FCK DE 20MPA, EXCLUSIVE TELA ARMADA E CIMBRAMENTO</t>
  </si>
  <si>
    <t>ED-50256</t>
  </si>
  <si>
    <t>LAJE PRÉ-MOLDADA UNIDIRECIONAL COM ENCHIMENTO EM POLIESTIRENO EXPANDIDO (EPS), CAPEAMENTO DE 4CM, SOBRECARGA DE 200KG/M2, ALTURA TOTAL DE 11CM E VÃO LIVRE MÁXIMO DE 4M, INCLUSIVE CONCRETO ESTRUTURAL, USINADO BOMBEADO COM FCK DE 20MPA, EXCLUSIVE TELA ARMADA E CIMBRAMENTO</t>
  </si>
  <si>
    <t>ED-50257</t>
  </si>
  <si>
    <t>LAJE PRÉ-MOLDADA UNIDIRECIONAL COM ENCHIMENTO EM POLIESTIRENO EXPANDIDO (EPS), CAPEAMENTO DE 4CM, SOBRECARGA DE 200KG/M2, ALTURA TOTAL DE 11CM E VÃO LIVRE MÁXIMO DE 5M, INCLUSIVE CONCRETO ESTRUTURAL, USINADO BOMBEADO COM FCK DE 20MPA, EXCLUSIVE TELA ARMADA E CIMBRAMENTO</t>
  </si>
  <si>
    <t>ED-50258</t>
  </si>
  <si>
    <t>LAJE PRÉ-MOLDADA UNIDIRECIONAL COM ENCHIMENTO EM POLIESTIRENO EXPANDIDO (EPS), CAPEAMENTO DE 4CM, SOBRECARGA DE 250KG/M2, ALTURA TOTAL DE 11CM E VÃO LIVRE MÁXIMO DE 5M, INCLUSIVE CONCRETO ESTRUTURAL, USINADO BOMBEADO COM FCK DE 20MPA, EXCLUSIVE TELA ARMADA E CIMBRAMENTO</t>
  </si>
  <si>
    <t>ED-50259</t>
  </si>
  <si>
    <t>LAJE PRÉ-MOLDADA UNIDIRECIONAL COM ENCHIMENTO EM POLIESTIRENO EXPANDIDO (EPS), CAPEAMENTO DE 4CM, SOBRECARGA DE 300KG/M2, ALTURA TOTAL DE 11CM E VÃO LIVRE MÁXIMO DE 3M, INCLUSIVE CONCRETO ESTRUTURAL, USINADO BOMBEADO COM FCK DE 20MPA, EXCLUSIVE TELA ARMADA E CIMBRAMENTO</t>
  </si>
  <si>
    <t>ED-50260</t>
  </si>
  <si>
    <t>LAJE PRÉ-MOLDADA UNIDIRECIONAL COM ENCHIMENTO EM POLIESTIRENO EXPANDIDO (EPS), CAPEAMENTO DE 4CM, SOBRECARGA DE 300KG/M2, ALTURA TOTAL DE 11CM E VÃO LIVRE MÁXIMO DE 4M, INCLUSIVE CONCRETO ESTRUTURAL, USINADO BOMBEADO COM FCK DE 20MPA, EXCLUSIVE TELA ARMADA E CIMBRAMENTO</t>
  </si>
  <si>
    <t>ED-50261</t>
  </si>
  <si>
    <t>LAJE PRÉ-MOLDADA UNIDIRECIONAL COM ENCHIMENTO EM POLIESTIRENO EXPANDIDO (EPS), CAPEAMENTO DE 4CM, SOBRECARGA DE 300KG/M2, ALTURA TOTAL DE 11CM E VÃO LIVRE MÁXIMO DE 5M, INCLUSIVE CONCRETO ESTRUTURAL, USINADO BOMBEADO COM FCK DE 20MPA, EXCLUSIVE TELA ARMADA E CIMBRAMENTO</t>
  </si>
  <si>
    <t>ED-50242</t>
  </si>
  <si>
    <t>LAJE PRÉ-MOLDADA UNIDIRECIONAL COM LAJOTA CERÂMICA, CAPEAMENTO DE 4CM, SOBRECARGA DE 100KG/M2, ALTURA TOTAL DE 11CM E VÃO LIVRE MÁXIMO DE 3M, INCLUSIVE CONCRETO ESTRUTURAL, USINADO BOMBEADO COM FCK DE 20MPA, EXCLUSIVE TELA ARMADA E CIMBRAMENTO</t>
  </si>
  <si>
    <t>ED-50243</t>
  </si>
  <si>
    <t>LAJE PRÉ-MOLDADA UNIDIRECIONAL COM LAJOTA CERÂMICA, CAPEAMENTO DE 4CM, SOBRECARGA DE 100KG/M2, ALTURA TOTAL DE 11CM E VÃO LIVRE MÁXIMO DE 4M, INCLUSIVE CONCRETO ESTRUTURAL, USINADO BOMBEADO COM FCK DE 20MPA, EXCLUSIVE TELA ARMADA E CIMBRAMENTO</t>
  </si>
  <si>
    <t>ED-50244</t>
  </si>
  <si>
    <t>LAJE PRÉ-MOLDADA UNIDIRECIONAL COM LAJOTA CERÂMICA, CAPEAMENTO DE 4CM, SOBRECARGA DE 100KG/M2, ALTURA TOTAL DE 11CM E VÃO LIVRE MÁXIMO DE 5M, INCLUSIVE CONCRETO ESTRUTURAL, USINADO BOMBEADO COM FCK DE 20MPA, EXCLUSIVE TELA ARMADA E CIMBRAMENTO</t>
  </si>
  <si>
    <t>ED-50245</t>
  </si>
  <si>
    <t>LAJE PRÉ-MOLDADA UNIDIRECIONAL COM LAJOTA CERÂMICA, CAPEAMENTO DE 4CM, SOBRECARGA DE 200KG/M2, ALTURA TOTAL DE 11CM E VÃO LIVRE MÁXIMO DE 3M, INCLUSIVE CONCRETO ESTRUTURAL, USINADO BOMBEADO COM FCK DE 20MPA, EXCLUSIVE TELA ARMADA E CIMBRAMENTO</t>
  </si>
  <si>
    <t>ED-50246</t>
  </si>
  <si>
    <t>LAJE PRÉ-MOLDADA UNIDIRECIONAL COM LAJOTA CERÂMICA, CAPEAMENTO DE 4CM, SOBRECARGA DE 200KG/M2, ALTURA TOTAL DE 11CM E VÃO LIVRE MÁXIMO DE 4M, INCLUSIVE CONCRETO ESTRUTURAL, USINADO BOMBEADO COM FCK DE 20MPA, EXCLUSIVE TELA ARMADA E CIMBRAMENTO</t>
  </si>
  <si>
    <t>ED-50247</t>
  </si>
  <si>
    <t>LAJE PRÉ-MOLDADA UNIDIRECIONAL COM LAJOTA CERÂMICA, CAPEAMENTO DE 4CM, SOBRECARGA DE 200KG/M2, ALTURA TOTAL DE 11CM E VÃO LIVRE MÁXIMO DE 5M, INCLUSIVE CONCRETO ESTRUTURAL, USINADO BOMBEADO COM FCK DE 20MPA, EXCLUSIVE TELA ARMADA E CIMBRAMENTO</t>
  </si>
  <si>
    <t>ED-50248</t>
  </si>
  <si>
    <t>LAJE PRÉ-MOLDADA UNIDIRECIONAL COM LAJOTA CERÂMICA, CAPEAMENTO DE 4CM, SOBRECARGA DE 300KG/M2, ALTURA TOTAL DE 11CM E VÃO LIVRE MÁXIMO DE 3M, INCLUSIVE CONCRETO ESTRUTURAL, USINADO BOMBEADO COM FCK DE 20MPA, EXCLUSIVE TELA ARMADA E CIMBRAMENTO</t>
  </si>
  <si>
    <t>ED-50249</t>
  </si>
  <si>
    <t>LAJE PRÉ-MOLDADA UNIDIRECIONAL COM LAJOTA CERÂMICA, CAPEAMENTO DE 4CM, SOBRECARGA DE 300KG/M2, ALTURA TOTAL DE 11CM E VÃO LIVRE MÁXIMO DE 4M, INCLUSIVE CONCRETO ESTRUTURAL, USINADO BOMBEADO COM FCK DE 20MPA, EXCLUSIVE TELA ARMADA E CIMBRAMENTO</t>
  </si>
  <si>
    <t>ED-50250</t>
  </si>
  <si>
    <t>LAJE PRÉ-MOLDADA UNIDIRECIONAL COM LAJOTA CERÂMICA, CAPEAMENTO DE 4CM, SOBRECARGA DE 300KG/M2, ALTURA TOTAL DE 11CM E VÃO LIVRE MÁXIMO DE 5M, INCLUSIVE CONCRETO ESTRUTURAL, USINADO BOMBEADO COM FCK DE 20MPA, EXCLUSIVE TELA ARMADA E CIMBRAMENTO</t>
  </si>
  <si>
    <t>ESCORAMENTO</t>
  </si>
  <si>
    <t>ED-19637</t>
  </si>
  <si>
    <t>CIMBRAMENTO PARA LAJE PRÉ-MOLDADA COM ESCORAMENTO METÁLICO, TIPO "A", ALTURA DE (200 ATÉ 310)CM, INCLUSIVE DESCARGA, MONTAGEM, DESMONTAGEM E CARGA</t>
  </si>
  <si>
    <t>ED-19638</t>
  </si>
  <si>
    <t>CIMBRAMENTO PARA LAJE PRÉ-MOLDADA COM ESCORAMENTO METÁLICO, TIPO "B", ALTURA DE (311 ATÉ 450)CM, INCLUSIVE DESCARGA, MONTAGEM, DESMONTAGEM E CARGA</t>
  </si>
  <si>
    <t>ED-19633</t>
  </si>
  <si>
    <t>ESCORAMENTO METÁLICO PARA LAJE E VIGA EM CONCRETO ARMADO, TIPO "A", ALTURA DE (200 ATÉ 310)CM, INCLUSIVE DESCARGA, MONTAGEM, DESMONTAGEM E CARGA</t>
  </si>
  <si>
    <t>ED-19634</t>
  </si>
  <si>
    <t>ESCORAMENTO METÁLICO PARA LAJE E VIGA EM CONCRETO ARMADO, TIPO "B", ALTURA DE (311 ATÉ 450)CM, INCLUSIVE DESCARGA, MONTAGEM, DESMONTAGEM E CARGA</t>
  </si>
  <si>
    <t>ED-19635</t>
  </si>
  <si>
    <t>ESCORAMENTO METÁLICO PARA VIGA EM CONCRETO ARMADO, TIPO "A", ALTURA DE (200 ATÉ 310)CM, EXCLUSIVE DESCARGA, MONTAGEM, DESMONTAGEM E CARGA</t>
  </si>
  <si>
    <t>POLIMENTO E NÍVEL ZERO EM CONCRETO</t>
  </si>
  <si>
    <t>ED-50619</t>
  </si>
  <si>
    <t>POLIMENTO MECANIZADO DE SUPERFÍCIE EM CONCRETO, INCLUSIVE ACABAMENTO DE CONCRETAGEM EM NIVELAMENTO A LASER (NÍVEL ZERO)</t>
  </si>
  <si>
    <t>GRAUTE</t>
  </si>
  <si>
    <t>ED-29621</t>
  </si>
  <si>
    <t xml:space="preserve">APLICAÇÃO DE GRAUTE COM ARGAMASSA DE CIMENTO, CAL HIDRATADA, AREIA  E BRITA, TRAÇO (1:0,1:3:2), INCLUSIVE PREPARO MECANIZADO, TRANSPORTE E LANÇAMENTO </t>
  </si>
  <si>
    <t>ED-49662</t>
  </si>
  <si>
    <t>APLICAÇÃO DE GRAUTE FLUIDO INDUSTRIALIZADO, PARA ANCORAGENS E/OU RECUPERAÇÃO EM PEÇAS ESTRUTURAIS E USO EM GERAL, INCLUSIVE PREPARO EM BETONEIRA E LANÇAMENTO</t>
  </si>
  <si>
    <t>RECUPERAÇÃO E REFORCO DE ESTRUTURA DE CONCRETO</t>
  </si>
  <si>
    <t>ED-49655</t>
  </si>
  <si>
    <t>ANCORAGEM DE BARRAS DE AÇO COM CHUMBADOR QUÍMICO À BASE DE RESINA POLIÉSTER, EXCLUSIVE FORNECIMENTO DE BARRA</t>
  </si>
  <si>
    <t>dm3</t>
  </si>
  <si>
    <t>ED-49660</t>
  </si>
  <si>
    <t>ESCARIFICAÇÃO MANUAL EM PEÇA DE CONCRETO, COM PROFUNDIDADE MÁXIMA DE ATÉ 3CM, INCLUSIVE LIMPEZA DA SEÇÃO ESCARIFICADA, TRANSPORTE E RETIRADA DO MATERIAL DEMOLIDO, EXCLUSIVE RECOMPOSIÇÃO EM ARGAMASSA OU CONCRETO</t>
  </si>
  <si>
    <t>ED-49656</t>
  </si>
  <si>
    <t>LIXAMENTO MECANIZADO DA ARMADURA COM ESCOVA CIRCULAR, EXCLUSIVE REFORÇO EM ARMADURA, PROTEÇÃO DE ARMADURA E RECOMPOSIÇÃO EM ARGAMASSA OU CONCRETO</t>
  </si>
  <si>
    <t>ED-49657</t>
  </si>
  <si>
    <t>PROTEÇÃO DE ARMADURA CORROÍDA POR AÇÃO DE CLORETOS, COM TINTA DE ALTO TEOR DE ZINCO, EXCLUSIVE RECOMPOSIÇÃO EM ARGAMASSA OU CONCRETO</t>
  </si>
  <si>
    <t>ED-29678</t>
  </si>
  <si>
    <t>REFORÇO ESTRUTURAL COM EMENDA POR SOLDA, PARA RECONSTITUIÇÃO DA SEÇÃO DA ARMADURA, EXCLUSIVE RECOMPOSIÇÃO EM ARGAMASSA OU CONCRETO</t>
  </si>
  <si>
    <t>ED-49659</t>
  </si>
  <si>
    <t>REFORÇO ESTRUTURAL COM EMENDA POR TRANSPASSE, PARA RECONSTITUIÇÃO DA SEÇÃO DA ARMADURA, EXCLUSIVE RECOMPOSIÇÃO EM ARGAMASSA OU CONCRETO</t>
  </si>
  <si>
    <t>ED-50523</t>
  </si>
  <si>
    <t>TRATAMENTO EM SUPERFÍCIE DE CONCRETO APARENTE, INCLUSIVE RASPAGEM, ESTUCAGEM E POLIMENTO COM DUAS (2) DEMÃOS DE RESINA ACRÍLICA</t>
  </si>
  <si>
    <t>ED-50524</t>
  </si>
  <si>
    <t>TRATAMENTO EM SUPERFÍCIE DE CONCRETO APARENTE, INCLUSIVE RASPAGEM, ESTUCAGEM E POLIMENTO COM DUAS (2) DEMÃOS DE VERNIZ ACRÍLICO</t>
  </si>
  <si>
    <t>ALVENARIAS E DIVISÓRIAS</t>
  </si>
  <si>
    <t>ALVENARIA DE TIJOLO LAMINADO</t>
  </si>
  <si>
    <t>ED-48222</t>
  </si>
  <si>
    <t>ALVENARIA DE VEDAÇÃO COM TIJOLO CERÂMICO LAMINADO, 18 FUROS, ESP. 11CM, COM ACABAMENTO APARENTE, INCLUSIVE ARGAMASSA PARA ASSENTAMENTO</t>
  </si>
  <si>
    <t>ED-48224</t>
  </si>
  <si>
    <t>ALVENARIA DE VEDAÇÃO COM TIJOLO CERÂMICO LAMINADO, 18 FUROS, ESP. 23,5CM, COM ACABAMENTO APARENTE, INCLUSIVE ARGAMASSA PARA ASSENTAMENTO</t>
  </si>
  <si>
    <t>ED-48221</t>
  </si>
  <si>
    <t>ALVENARIA DE VEDAÇÃO COM TIJOLO CERÂMICO LAMINADO, 18 FUROS, ESP. 5,5CM, COM ACABAMENTO APARENTE, INCLUSIVE ARGAMASSA PARA ASSENTAMENTO</t>
  </si>
  <si>
    <t>ALVENARIA DE TIJOLO MACIÇO</t>
  </si>
  <si>
    <t>ED-48229</t>
  </si>
  <si>
    <t>ALVENARIA DE VEDAÇÃO COM TIJOLO MACIÇO REQUEIMADO, ESP. 10CM, COM ACABAMENTO APARENTE, INCLUSIVE ARGAMASSA PARA ASSENTAMENTO</t>
  </si>
  <si>
    <t>ED-48227</t>
  </si>
  <si>
    <t>ALVENARIA DE VEDAÇÃO COM TIJOLO MACIÇO REQUEIMADO, ESP. 10CM, PARA REVESTIMENTO, INCLUSIVE ARGAMASSA PARA ASSENTAMENTO</t>
  </si>
  <si>
    <t>ED-48230</t>
  </si>
  <si>
    <t>ALVENARIA DE VEDAÇÃO COM TIJOLO MACIÇO REQUEIMADO, ESP. 20CM, COM ACABAMENTO APARENTE, INCLUSIVE ARGAMASSA PARA ASSENTAMENTO</t>
  </si>
  <si>
    <t>ED-48228</t>
  </si>
  <si>
    <t>ALVENARIA DE VEDAÇÃO COM TIJOLO MACIÇO REQUEIMADO, ESP. 20CM, PARA REVESTIMENTO, INCLUSIVE ARGAMASSA PARA ASSENTAMENTO</t>
  </si>
  <si>
    <t>ED-48226</t>
  </si>
  <si>
    <t>ALVENARIA DE VEDAÇÃO COM TIJOLO MACIÇO REQUEIMADO, ESP. 5CM, PARA REVESTIMENTO, INCLUSIVE ARGAMASSA PARA ASSENTAMENTO</t>
  </si>
  <si>
    <t>ALVENARIA DE TIJOLO CERÂMICO</t>
  </si>
  <si>
    <t>ED-48232</t>
  </si>
  <si>
    <t>ALVENARIA DE VEDAÇÃO COM TIJOLO CERÂMICO FURADO, ESP. 14CM, PARA REVESTIMENTO, INCLUSIVE ARGAMASSA PARA ASSENTAMENTO</t>
  </si>
  <si>
    <t>ED-48233</t>
  </si>
  <si>
    <t>ALVENARIA DE VEDAÇÃO COM TIJOLO CERÂMICO FURADO, ESP. 19CM, PARA REVESTIMENTO, INCLUSIVE ARGAMASSA PARA ASSENTAMENTO</t>
  </si>
  <si>
    <t>ED-48231</t>
  </si>
  <si>
    <t>ALVENARIA DE VEDAÇÃO COM TIJOLO CERÂMICO FURADO, ESP. 9CM, PARA REVESTIMENTO, INCLUSIVE ARGAMASSA PARA ASSENTAMENTO</t>
  </si>
  <si>
    <t>ALVENARIA DE BLOCO DE CONCRETO (VEDAÇÃO)</t>
  </si>
  <si>
    <t>ED-48195</t>
  </si>
  <si>
    <t>ALVENARIA DE VEDAÇÃO COM BLOCO DE CONCRETO, ESP. 14CM, COM ACABAMENTO APARENTE, INCLUSIVE ARGAMASSA PARA ASSENTAMENTO</t>
  </si>
  <si>
    <t>ED-48192</t>
  </si>
  <si>
    <t>ALVENARIA DE VEDAÇÃO COM BLOCO DE CONCRETO, ESP. 14CM, PARA REVESTIMENTO, INCLUSIVE ARGAMASSA PARA ASSENTAMENTO</t>
  </si>
  <si>
    <t>ED-48196</t>
  </si>
  <si>
    <t>ALVENARIA DE VEDAÇÃO COM BLOCO DE CONCRETO, ESP. 19CM, COM ACABAMENTO APARENTE, INCLUSIVE ARGAMASSA PARA ASSENTAMENTO</t>
  </si>
  <si>
    <t>ED-48193</t>
  </si>
  <si>
    <t>ALVENARIA DE VEDAÇÃO COM BLOCO DE CONCRETO, ESP. 19CM, PARA REVESTIMENTO, INCLUSIVE ARGAMASSA PARA ASSENTAMENTO</t>
  </si>
  <si>
    <t>ED-48194</t>
  </si>
  <si>
    <t>ALVENARIA DE VEDAÇÃO COM BLOCO DE CONCRETO, ESP. 9CM, COM ACABAMENTO APARENTE, INCLUSIVE ARGAMASSA PARA ASSENTAMENTO</t>
  </si>
  <si>
    <t>ED-48191</t>
  </si>
  <si>
    <t>ALVENARIA DE VEDAÇÃO COM BLOCO DE CONCRETO, ESP. 9CM, PARA REVESTIMENTO, INCLUSIVE ARGAMASSA PARA ASSENTAMENTO</t>
  </si>
  <si>
    <t>ALVENARIA DE BLOCO DE CONCRETO (ESTRUTURAL)</t>
  </si>
  <si>
    <t>ED-48201</t>
  </si>
  <si>
    <t>ALVENARIA ESTRUTURAL COM BLOCO DE CONCRETO, ESP. 14CM, (FBK 4,5MPA), COM ACABAMENTO APARENTE, INCLUSIVE ARGAMASSA PARA ASSENTAMENTO</t>
  </si>
  <si>
    <t>ED-48198</t>
  </si>
  <si>
    <t>ALVENARIA ESTRUTURAL COM BLOCO DE CONCRETO, ESP. 14CM, (FBK 4,5MPA), PARA REVESTIMENTO, INCLUSIVE ARGAMASSA PARA ASSENTAMENTO</t>
  </si>
  <si>
    <t>ED-48202</t>
  </si>
  <si>
    <t>ALVENARIA ESTRUTURAL COM BLOCO DE CONCRETO, ESP. 19CM, (FBK 4,5MPA), COM ACABAMENTO APARENTE, INCLUSIVE ARGAMASSA PARA ASSENTAMENTO</t>
  </si>
  <si>
    <t>ED-48199</t>
  </si>
  <si>
    <t>ALVENARIA ESTRUTURAL COM BLOCO DE CONCRETO, ESP. 19CM, (FBK 4,5MPA), PARA REVESTIMENTO, INCLUSIVE ARGAMASSA PARA ASSENTAMENTO</t>
  </si>
  <si>
    <t>ED-48200</t>
  </si>
  <si>
    <t>ALVENARIA ESTRUTURAL COM BLOCO DE CONCRETO, ESP. 9CM, (FBK 4,5MPA), COM ACABAMENTO APARENTE, INCLUSIVE ARGAMASSA PARA ASSENTAMENTO</t>
  </si>
  <si>
    <t>ED-48197</t>
  </si>
  <si>
    <t>ALVENARIA ESTRUTURAL COM BLOCO DE CONCRETO, ESP. 9CM, (FBK 4,5MPA), PARA REVESTIMENTO, INCLUSIVE ARGAMASSA PARA ASSENTAMENTO</t>
  </si>
  <si>
    <t>ED-48394</t>
  </si>
  <si>
    <t>CINTA DE AMARRAÇÃO DE ALVENARIA COM BLOCO DE CONCRETO ESTRUTURAL, CANALETA TIPO "J", ESP. 14CM, (FBK 4,5MPA), COM ACABAMENTO APARENTE, INCLUSIVE ARGAMASSA PARA ASSENTAMENTO, EXCLUSIVE GRAUTE E ARMAÇÃO</t>
  </si>
  <si>
    <t>ED-48393</t>
  </si>
  <si>
    <t>CINTA DE AMARRAÇÃO DE ALVENARIA COM BLOCO DE CONCRETO ESTRUTURAL, CANALETA TIPO "J", ESP. 14CM, (FBK 4,5MPA), PARA REVESTIMENTO, INCLUSIVE ARGAMASSA PARA ASSENTAMENTO, EXCLUSIVE GRAUTE E ARMAÇÃO</t>
  </si>
  <si>
    <t>ED-48391</t>
  </si>
  <si>
    <t>CINTA DE AMARRAÇÃO DE ALVENARIA COM BLOCO DE CONCRETO ESTRUTURAL, CANALETA TIPO "U", ESP. 14CM, (FBK 4,5MPA), COM ACABAMENTO APARENTE, INCLUSIVE ARGAMASSA PARA ASSENTAMENTO, EXCLUSIVE GRAUTE E ARMAÇÃO</t>
  </si>
  <si>
    <t>ED-48388</t>
  </si>
  <si>
    <t>CINTA DE AMARRAÇÃO DE ALVENARIA COM BLOCO DE CONCRETO ESTRUTURAL, CANALETA TIPO "U", ESP. 14CM, (FBK 4,5MPA), PARA REVESTIMENTO, INCLUSIVE ARGAMASSA PARA ASSENTAMENTO, EXCLUSIVE GRAUTE E ARMAÇÃO</t>
  </si>
  <si>
    <t>ED-48392</t>
  </si>
  <si>
    <t>CINTA DE AMARRAÇÃO DE ALVENARIA COM BLOCO DE CONCRETO ESTRUTURAL, CANALETA TIPO "U", ESP. 19CM, (FBK 4,5MPA), COM ACABAMENTO APARENTE, INCLUSIVE ARGAMASSA PARA ASSENTAMENTO, EXCLUSIVE GRAUTE E ARMAÇÃO</t>
  </si>
  <si>
    <t>ED-48389</t>
  </si>
  <si>
    <t>CINTA DE AMARRAÇÃO DE ALVENARIA COM BLOCO DE CONCRETO ESTRUTURAL, CANALETA TIPO "U", ESP. 19CM, (FBK 4,5MPA), PARA REVESTIMENTO, INCLUSIVE ARGAMASSA PARA ASSENTAMENTO, EXCLUSIVE GRAUTE E ARMAÇÃO</t>
  </si>
  <si>
    <t>ED-48390</t>
  </si>
  <si>
    <t>CINTA DE AMARRAÇÃO DE ALVENARIA COM BLOCO DE CONCRETO ESTRUTURAL, CANALETA TIPO "U", ESP. 9CM, (FBK 4,5MPA), COM ACABAMENTO APARENTE, INCLUSIVE ARGAMASSA PARA ASSENTAMENTO, EXCLUSIVE GRAUTE E ARMAÇÃO</t>
  </si>
  <si>
    <t>ED-48387</t>
  </si>
  <si>
    <t>CINTA DE AMARRAÇÃO DE ALVENARIA COM BLOCO DE CONCRETO ESTRUTURAL, CANALETA TIPO "U", ESP. 9CM, (FBK 4,5MPA), PARA REVESTIMENTO, INCLUSIVE ARGAMASSA PARA ASSENTAMENTO, EXCLUSIVE GRAUTE E ARMAÇÃO</t>
  </si>
  <si>
    <t>ALVENARIA DE BLOCO AUTOCLAVADO (CCA)</t>
  </si>
  <si>
    <t>ED-48203</t>
  </si>
  <si>
    <t>ALVENARIA DE VEDAÇÃO COM BLOCOS DE CONCRETO CELULAR AUTOCLAVADO (CCA), ESP. 10CM, INCLUSIVE ARGAMASSA INDUSTRIALIZADA PARA ASSENTAMENTO</t>
  </si>
  <si>
    <t>ED-48204</t>
  </si>
  <si>
    <t>ALVENARIA DE VEDAÇÃO COM BLOCOS DE CONCRETO CELULAR AUTOCLAVADO (CCA), ESP. 15CM, INCLUSIVE ARGAMASSA INDUSTRIALIZADA PARA ASSENTAMENTO</t>
  </si>
  <si>
    <t>ED-48205</t>
  </si>
  <si>
    <t>ALVENARIA DE VEDAÇÃO COM BLOCOS DE CONCRETO CELULAR AUTOCLAVADO (CCA), ESP. 20CM, INCLUSIVE ARGAMASSA INDUSTRIALIZADA PARA ASSENTAMENTO</t>
  </si>
  <si>
    <t>ELEMENTO VAZADO</t>
  </si>
  <si>
    <t>ED-48208</t>
  </si>
  <si>
    <t>ALVENARIA DE ELEMENTO VAZADO,  COBOGÓ DE CONCRETO (20X40)CM, ESP. 10CM, TIPO VENEZIANA COM ACABAMENTO APARENTE, INCLUSIVE ARGAMASSA PARA ASSENTAMENTO</t>
  </si>
  <si>
    <t>ED-48206</t>
  </si>
  <si>
    <t>ALVENARIA DE ELEMENTO VAZADO, COBOGÓ CERÂMICO (18X18)CM, ESP. 7CM, COM ACABAMENTO APARENTE, INCLUSIVE ARGAMASSA PARA ASSENTAMENTO</t>
  </si>
  <si>
    <t>ALVENARIA DE BLOCO DE VIDRO</t>
  </si>
  <si>
    <t>ED-48235</t>
  </si>
  <si>
    <t>ALVENARIA DE ELEMENTO VAZADO DE VIDRO,  BLOCO DE VIDRO (10X20)CM, ESP. 10CM, TIPO CAPELA, INCLUSIVE ARGAMASSA PARA ASSENTAMENTO E REJUNTAMENTO</t>
  </si>
  <si>
    <t>ED-48236</t>
  </si>
  <si>
    <t>ALVENARIA DE ELEMENTO VAZADO DE VIDRO,  BLOCO DE VIDRO (10X20)CM, ESP. 10CM, TIPO RIO, INCLUSIVE ARGAMASSA PARA ASSENTAMENTO E REJUNTAMENTO</t>
  </si>
  <si>
    <t>ED-48234</t>
  </si>
  <si>
    <t>ALVENARIA DE VEDAÇÃO COM BLOCO DE VIDRO (19X19)CM, ESP. 8CM, TIPO ONDULADO, INCLUSIVE ARGAMASSA PARA ASSENTAMENTO E REJUTAMENTO</t>
  </si>
  <si>
    <t xml:space="preserve">ENCUNHAMENTO DE ALVENARIA </t>
  </si>
  <si>
    <t>ED-8346</t>
  </si>
  <si>
    <t>ENCUNHAMENTO DE ALVENARIA DE VEDAÇÃO COM ARGAMASSA, INCLUSIVE ADITIVO EXPANSOR PARA ENCUNHAMENTO</t>
  </si>
  <si>
    <t>ED-48397</t>
  </si>
  <si>
    <t>ENCUNHAMENTO DE ALVENARIA DE VEDAÇÃO COM ESPUMA DE POLIURETANO EXPANSIVA</t>
  </si>
  <si>
    <t>VERGA E CONTRA-VERGA</t>
  </si>
  <si>
    <t>ED-9906</t>
  </si>
  <si>
    <t>VERGA OU CONTRAVERGA EM CONCRETO ESTRUTURAL PARA VÃOS ACIMA DE 150CM, PREPARADO EM OBRA COM BETONEIRA, CONTROLE "A", COM FCK 20 MPA, MOLDADA IN LOCO, INCLUSIVE ARMAÇÃO</t>
  </si>
  <si>
    <t>ED-9903</t>
  </si>
  <si>
    <t>VERGA OU CONTRAVERGA EM CONCRETO ESTRUTURAL PARA VÃOS DE ATÉ 150CM, PREPARADO EM OBRA COM BETONEIRA, CONTROLE "A", COM FCK 20 MPA, MOLDADA IN LOCO, INCLUSIVE ARMAÇÃO</t>
  </si>
  <si>
    <t>PAREDE DE GESSO ACARTONADO</t>
  </si>
  <si>
    <t>ED-48210</t>
  </si>
  <si>
    <t>PAREDE EM CHAPA DE GESSO ACARTONADO (DRYWALL), DIVISÃO ENTRE ÁREAS SECA E ÚMIDA DE UMA MESMA UNIDADE (ST/RU), ESP. 115 MM, INCLUSIVE MONTANTES, GUIAS E ACESSÓRIOS, EXCLUSIVE ISOLANTE TÉRMICO/ACÚSTICO</t>
  </si>
  <si>
    <t>ED-48209</t>
  </si>
  <si>
    <t>PAREDE EM CHAPA DE GESSO ACARTONADO (DRYWALL), DIVISÃO ENTRE ÁREAS SECAS DE UMA MESMA UNIDADE (ST/ST), ESP. 115 MM, INCLUSIVE MONTANTES, GUIAS E ACESSÓRIOS, EXCLUSIVE ISOLANTE TÉRMICO/ACÚSTICO</t>
  </si>
  <si>
    <t>ED-48211</t>
  </si>
  <si>
    <t>PAREDE EM CHAPA DE GESSO ACARTONADO (DRYWALL), DIVISÃO ENTRE ÁREAS UMIDAS DE UMA MESMA UNIDADE (RU/RU), ESP. 115 MM, INCLUSIVE MONTANTES, GUIAS E ACESSÓRIOS, EXCLUSIVE ISOLANTE TÉRMICO/ACÚSTICO</t>
  </si>
  <si>
    <t>DIVISÓRIA COMPENSADO NAVAL</t>
  </si>
  <si>
    <t>ED-48536</t>
  </si>
  <si>
    <t>DIVISÓRIA EM PAINEL REMOVÍVEL, NÚCLEO COMPENSADO NAVAL, EM PERFIL DE AÇO TIPO C, INCLUSIVE ACESSÓRIOS, EXCLUSIVE VIDRO E FERRAGENS PARA CONFECÇÃO DE PORTA DE DIVISÓRIA</t>
  </si>
  <si>
    <t>ED-48537</t>
  </si>
  <si>
    <t>DIVISÓRIA EM PAINEL REMOVÍVEL, NÚCLEO COMPENSADO NAVAL, EM PERFIL DE ALUMÍNIO TIPO C, INCLUSIVE ACESSÓRIOS, EXCLUSIVE VIDRO E FERRAGENS PARA CONFECÇÃO DE PORTA DE DIVISÓRIA</t>
  </si>
  <si>
    <t>DIVISÓRIA EM PEDRA</t>
  </si>
  <si>
    <t>ED-48532</t>
  </si>
  <si>
    <t>DIVISÓRIA EM ARDÓSIA, ESP. 3CM, INCLUSIVE INSTALAÇÃO, FERRAGENS EM LATÃO CROMADO E ACESSÓRIOS</t>
  </si>
  <si>
    <t>ED-48535</t>
  </si>
  <si>
    <t>DIVISÓRIA EM ARDÓSIA, ESP. 3CM, INCLUSIVE INSTALAÇÃO, PERFIL TIPO "U" EM ALUMÍNIO E ACESSÓRIOS PARA FIXAÇÃO</t>
  </si>
  <si>
    <t>ED-48533</t>
  </si>
  <si>
    <t>DIVISÓRIA EM GRANITO CINZA ANDORINHA, ESP. 3CM, INCLUSIVE INSTALAÇÃO, FERRAGENS EM LATÃO CROMADO E ACESSÓRIOS</t>
  </si>
  <si>
    <t>ED-48531</t>
  </si>
  <si>
    <t>DIVISÓRIA EM MÁRMORE BRANCO, ESP. 3CM, INCLUSIVE INSTALAÇÃO, FERRAGENS EM LATÃO CROMADO E ACESSÓRIOS</t>
  </si>
  <si>
    <t>ED-48534</t>
  </si>
  <si>
    <t>DIVISÓRIA EM MARMORITE, ESP. 3CM, INCLUSIVE INSTALAÇÃO, FERRAGENS EM LATÃO CROMADO E ACESSÓRIOS</t>
  </si>
  <si>
    <t>ESQUADRIAS E FERRAGENS</t>
  </si>
  <si>
    <t>JANELA DE AÇO</t>
  </si>
  <si>
    <t>ED-50931</t>
  </si>
  <si>
    <t>ASSENTAMENTO DE JANELA METÁLICA DE AÇO OU FERRO, TIPO BASCULANTE OU FIXA, EXCLUSIVE FORNECIMENTO</t>
  </si>
  <si>
    <t>ED-50932</t>
  </si>
  <si>
    <t>ASSENTAMENTO DE JANELA METÁLICA DE AÇO OU FERRO, TIPO DE CORRER OU MÁXIM-AR, EXCLUSIVE FORNECIMENTO</t>
  </si>
  <si>
    <t>ED-50934</t>
  </si>
  <si>
    <t>ASSENTAMENTO DE PORTA METÁLICA DE AÇO OU FERRO, COM UMA (1) OU DUAS (2) FOLHAS, EXCLUSIVE FORNECIMENTO</t>
  </si>
  <si>
    <t>ED-50951</t>
  </si>
  <si>
    <t xml:space="preserve">FORNECIMENTO DE GRADE FIXA DE FERRO, PARA PROTEÇÃO DE JANELA, INCLUSIVE ASSENTAMENTO E ACESSÓRIOS
</t>
  </si>
  <si>
    <t>JANELA DE ALUMÍNIO</t>
  </si>
  <si>
    <t>ED-29453</t>
  </si>
  <si>
    <t>FERRAGENS PARA JANELA DE ALUMÍNIO PARA CONJUNTO DE DUAS (2) FOLHAS DE CORRER, INCLUSIVE ROLDANAS E ACESSÓRIOS, FORNECIMENTO E INSTALAÇÃO, EXCLUSIVE JANELA</t>
  </si>
  <si>
    <t>ED-29451</t>
  </si>
  <si>
    <t>FERRAGENS PARA MÓDULO DE JANELA DE ALUMÍNIO MÁXIM-AR, INCLUSIVE FECHO E BRAÇO, FORNECIMENTO E INSTALAÇÃO, EXCLUSIVE JANELA</t>
  </si>
  <si>
    <t>ED-29484</t>
  </si>
  <si>
    <t>JANELA EM ALUMÍNIO DE CORRER COM 2 FOLHAS, LINHA 25/SUPREMA, ACABAMENTO ANODIZADO NATURAL, INCLUSIVE PERFIS, VIDRO 4MM E INSTALAÇÃO, EXCLUSIVE FERRAGENS PARA JANELA DE ALUMÍNIO DE CORRER</t>
  </si>
  <si>
    <t>ED-29483</t>
  </si>
  <si>
    <t>JANELA EM ALUMÍNIO FIXA COMPLETA, LINHA 25/SUPREMA, ACABAMENTO ANODIZADO NATURAL, INCLUSIVE PERFIS E VIDRO LISO 4MM E INSTALAÇÃO</t>
  </si>
  <si>
    <t>ED-29481</t>
  </si>
  <si>
    <t>JANELA EM ALUMÍNIO MÁXIM-AR COM ALTURA DE 60CM, LINHA 25/SUPREMA, ACABAMENTO ANODIZADO NATURAL, INCLUSIVE PERFIS, VIDRO LISO 4MM E INSTALAÇÃO, EXCLUSIVE FERRAGENS PARA MÓDULO DE JANELA DE ALUMÍNIO MÁXIM-AR</t>
  </si>
  <si>
    <t>ED-29482</t>
  </si>
  <si>
    <t>JANELA EM ALUMÍNIO MÁXIM-AR COM ALTURA DE 80CM, LINHA 25/SUPREMA, ACABAMENTO ANODIZADO NATURAL, INCLUSIVE PERFIS, VIDRO LISO 4MM E INSTALAÇÃO, EXCLUSIVE FERRAGENS PARA MÓDULO DE JANELA DE ALUMÍNIO MÁXIM-AR</t>
  </si>
  <si>
    <t>PORTA DE AÇO</t>
  </si>
  <si>
    <t>ED-23034</t>
  </si>
  <si>
    <t>PORTA METÁLICA, TIPO DE ABRIR, COM UMA (1) FOLHA, EM CHAPA GALVANIZADA LAMBRIL, MODELO QUADRADO, INCLUSIVE PINTURA ANTICORROSIVA A BASE DE ÓXIDO DE FERRO (ZARCÃO), UMA (1) DEMÃO, FORNECIMENTO E ASSENTAMENTO, EXCLUSIVE FECHADURA E DOBRADIÇA</t>
  </si>
  <si>
    <t>ED-13908</t>
  </si>
  <si>
    <t>PORTA METÁLICA, TIPO DE CORRER, COM DUAS (2) FOLHAS, EM CHAPA GALVANIZADA LAMBRIL, MODELO ONDULADA, INCLUSIVE FORNECIMENTO, ASSENTAMENTO, PERFIS PARA MARCO E PINTURA ANTICORROSIVA COM UMA (1) DEMÃO, EXCLUSIVE FECHADURA E ROLDANAS</t>
  </si>
  <si>
    <t>ED-13888</t>
  </si>
  <si>
    <t>PORTA METÁLICA, TIPO DE CORRER, COM UMA (1) FOLHA, EM CHAPA GALVANIZADA LAMBRIL, MODELO ONDULADA, INCLUSIVE FORNECIMENTO, ASSENTAMENTO, PERFIS PARA MARCO E PINTURA ANTICORROSIVA COM UMA (1) DEMÃO, EXCLUSIVE FECHADURA E ROLDANAS</t>
  </si>
  <si>
    <t>ED-23035</t>
  </si>
  <si>
    <t>PORTA METÁLICA VENEZIANA, TIPO DE ABRIR, COM UMA (1) FOLHA, EM PERFIL VENEZIANA ENRIJECIDO, INCLUSIVE PINTURA ANTICORROSIVA A BASE DE ÓXIDO DE FERRO (ZARCÃO), UMA (1) DEMÃO, FORNECIMENTO E ASSENTAMENTO, EXCLUSIVE FECHADURA E DOBRADIÇA</t>
  </si>
  <si>
    <t>PORTA DE ALUMÍNIO</t>
  </si>
  <si>
    <t>ED-29452</t>
  </si>
  <si>
    <t>FERRAGENS PARA PORTA DE ALUMÍNIO DE ABRIR DE UMA (1) FOLHA, INCLUSIVE FECHADURA E DOBRADIÇAS, FORNECIMENTO E INSTALAÇÃO, EXCLUSIVE PORTA</t>
  </si>
  <si>
    <t>ED-29454</t>
  </si>
  <si>
    <t>FERRAGENS PARA PORTA DE ALUMÍNIO PARA CONJUNTO DE DUAS (2) FOLHAS DE CORRER, INCLUSIVE ROLDANAS E ACESSÓRIOS, FORNECIMENTO E INSTALAÇÃO, EXCLUSIVE PORTA</t>
  </si>
  <si>
    <t>ED-29485</t>
  </si>
  <si>
    <t>PORTA EM ALUMÍNIO COMPLETA, DIMENSÃO (120X210)CM, TIPO DE CORRER, COM DUAS (2) FOLHAS, LINHA 25/SUPREMA, ACABAMENTO ANODIZADO NATURAL, INCLUSIVE PERFIS, VIDRO, FERRAGENS E INSTALAÇÃO</t>
  </si>
  <si>
    <t>ED-29486</t>
  </si>
  <si>
    <t>PORTA EM ALUMÍNIO COMPLETA, DIMENSÃO (140X210)CM, TIPO DE CORRER, COM DUAS (2) FOLHAS, LINHA 25/SUPREMA, ACABAMENTO ANODIZADO NATURAL, INCLUSIVE PERFIS, VIDRO, FERRAGENS E INSTALAÇÃO</t>
  </si>
  <si>
    <t>ED-29487</t>
  </si>
  <si>
    <t>PORTA EM ALUMÍNIO COMPLETA, DIMENSÃO (160X210)CM, TIPO DE CORRER, COM DUAS (2) FOLHAS, LINHA 25/SUPREMA, ACABAMENTO ANODIZADO NATURAL, INCLUSIVE PERFIS, VIDRO, FERRAGENS E INSTALAÇÃO</t>
  </si>
  <si>
    <t>ED-29477</t>
  </si>
  <si>
    <t>PORTA VENEZIANA EM ALUMÍNIO COMPLETA, DIMENSÃO (60X210)CM, TIPO DE ABRIR, COM UMA (1) FOLHA, LINHA 25/SUPREMA, ACABAMENTO ANODIZADO NATURAL, INCLUSIVE PERFIS, FERRAGENS E INSTALAÇÃO</t>
  </si>
  <si>
    <t>ED-29478</t>
  </si>
  <si>
    <t>PORTA VENEZIANA EM ALUMÍNIO COMPLETA, DIMENSÃO (70X210)CM, TIPO DE ABRIR, COM UMA (1) FOLHA, LINHA 25/SUPREMA, ACABAMENTO ANODIZADO NATURAL, INCLUSIVE PERFIS, FERRAGENS E INSTALAÇÃO</t>
  </si>
  <si>
    <t>ED-29479</t>
  </si>
  <si>
    <t>PORTA VENEZIANA EM ALUMÍNIO COMPLETA, DIMENSÃO (80X210)CM, TIPO DE ABRIR, COM UMA (1) FOLHA, LINHA 25/SUPREMA, ACABAMENTO ANODIZADO NATURAL, INCLUSIVE PERFIS, FERRAGENS E INSTALAÇÃO</t>
  </si>
  <si>
    <t>ED-29480</t>
  </si>
  <si>
    <t>PORTA VENEZIANA EM ALUMÍNIO COMPLETA, DIMENSÃO (90X210)CM, TIPO DE ABRIR, COM UMA (1) FOLHA, LINHA 25/SUPREMA, ACABAMENTO ANODIZADO NATURAL, INCLUSIVE PERFIS, FERRAGENS E INSTALAÇÃO</t>
  </si>
  <si>
    <t>PORTA DE MADEIRA</t>
  </si>
  <si>
    <t>ED-49585</t>
  </si>
  <si>
    <t>FOLHA DE PORTA EM MADEIRA, DIMENSÃO (60X210)CM, ACABAMENTO NATURAL PARA PINTURA/VERNIZ, TIPO PRANCHETA/SARRAFEADA, INCLUSIVE ASSENTAMENTO, EXCLUSIVE MARCO, FERRAGENS E PINTURA/VERNIZ</t>
  </si>
  <si>
    <t>ED-49586</t>
  </si>
  <si>
    <t>FOLHA DE PORTA EM MADEIRA, DIMENSÃO (70X210)CM, ACABAMENTO NATURAL PARA PINTURA/VERNIZ, TIPO PRANCHETA/SARRAFEADA, INCLUSIVE ASSENTAMENTO, EXCLUSIVE MARCO, FERRAGENS E PINTURA/VERNIZ</t>
  </si>
  <si>
    <t>ED-49587</t>
  </si>
  <si>
    <t>FOLHA DE PORTA EM MADEIRA, DIMENSÃO (80X210)CM, ACABAMENTO NATURAL PARA PINTURA/VERNIZ, TIPO PRANCHETA/SARRAFEADA, INCLUSIVE ASSENTAMENTO, EXCLUSIVE MARCO, FERRAGENS E PINTURA/VERNIZ</t>
  </si>
  <si>
    <t>ED-49588</t>
  </si>
  <si>
    <t>FOLHA DE PORTA EM MADEIRA, DIMENSÃO (90X210)CM, ACABAMENTO NATURAL PARA PINTURA/VERNIZ, TIPO PRANCHETA/SARRAFEADA, INCLUSIVE ASSENTAMENTO, EXCLUSIVE MARCO, FERRAGENS E PINTURA/VERNIZ</t>
  </si>
  <si>
    <t>ED-49584</t>
  </si>
  <si>
    <t>FOLHA DE PORTA EM MADEIRA, LARGURA MENOR OU IGUAL A 60CM, ALTURA MENOR OU IGUAL A 180CM, COM ACABAMENTO NATURAL PARA PINTURA/VERNIZ, TIPO PRANCHETA/SARRAFEADA, INCLUSIVE ASSENTAMENTO, EXCLUSIVE MARCO, FERRAGENS E PINTURA/VERNIZ</t>
  </si>
  <si>
    <t>ED-49589</t>
  </si>
  <si>
    <t>MARCO DE MADEIRA, DIMENSÃO (60X210)CM, LARGURA DE 14CM, ACABAMENTO NATURAL PARA PINTURA/VERNIZ, INCLUSIVE ASSENTAMENTO, EXCLUSIVE FOLHA DE PORTA, FERRAGENS E PINTURA/VERNIZ</t>
  </si>
  <si>
    <t>ED-49590</t>
  </si>
  <si>
    <t>MARCO DE MADEIRA, DIMENSÃO (70X210)CM, LARGURA DE 14CM, ACABAMENTO NATURAL PARA PINTURA/VERNIZ, INCLUSIVE ASSENTAMENTO, EXCLUSIVE FOLHA DE PORTA, FERRAGENS E PINTURA/VERNIZ</t>
  </si>
  <si>
    <t>ED-49591</t>
  </si>
  <si>
    <t>MARCO DE MADEIRA, DIMENSÃO (80X210)CM, LARGURA DE 14CM, ACABAMENTO NATURAL PARA PINTURA/VERNIZ, INCLUSIVE ASSENTAMENTO, EXCLUSIVE FOLHA DE PORTA, FERRAGENS E PINTURA/VERNIZ</t>
  </si>
  <si>
    <t>ED-49592</t>
  </si>
  <si>
    <t>MARCO DE MADEIRA, DIMENSÃO (90X210)CM, LARGURA DE 14CM, ACABAMENTO NATURAL PARA PINTURA/VERNIZ, INCLUSIVE ASSENTAMENTO, EXCLUSIVE FOLHA DE PORTA, FERRAGENS E PINTURA/VERNIZ</t>
  </si>
  <si>
    <t>ED-49600</t>
  </si>
  <si>
    <t xml:space="preserve">PORTA DE MADEIRA COMPLETA, DIMENSÃO (60X210)CM, TIPO DE ABRIR, UMA (1) FOLHA, ACABAMENTO NATURAL PARA PINTURA/VERNIZ, TIPO PRANCHETA/SARRAFEADA, INCLUSIVE MARCO, ALIZAR E FERRAGENS, EXCLUSIVE PINTURA/VERNIZ
</t>
  </si>
  <si>
    <t>ED-49601</t>
  </si>
  <si>
    <t>PORTA DE MADEIRA COMPLETA, DIMENSÃO (70X210)CM, TIPO DE ABRIR, UMA (1) FOLHA, ACABAMENTO NATURAL PARA PINTURA/VERNIZ, TIPO PRANCHETA/SARRAFEADA, INCLUSIVE MARCO, ALIZAR E FERRAGENS, EXCLUSIVE PINTURA/VERNIZ</t>
  </si>
  <si>
    <t>ED-49602</t>
  </si>
  <si>
    <t>PORTA DE MADEIRA COMPLETA, DIMENSÃO (80X210)CM, TIPO DE ABRIR, UMA (1) FOLHA, ACABAMENTO NATURAL PARA PINTURA/VERNIZ, TIPO PRANCHETA/SARRAFEADA, INCLUSIVE MARCO, ALIZAR E FERRAGENS, EXCLUSIVE PINTURA/VERNIZ</t>
  </si>
  <si>
    <t>ED-49603</t>
  </si>
  <si>
    <t>PORTA DE MADEIRA COMPLETA, DIMENSÃO (90X210)CM, TIPO DE ABRIR, UMA (1) FOLHA, ACABAMENTO NATURAL PARA PINTURA/VERNIZ, TIPO PRANCHETA/SARRAFEADA, INCLUSIVE MARCO, ALIZAR E FERRAGENS, EXCLUSIVE PINTURA/VERNIZ</t>
  </si>
  <si>
    <t>ED-49611</t>
  </si>
  <si>
    <t>RÉGUA PARA ALIZAR, LARGURA DE 5CM, PARA UMA (1) FACE, ACABAMENTO NATURAL PARA PINTURA/VERNIZ, INCLUSIVE FIXAÇÃO, EXCLUSIVE MARCO, FOLHA DE PORTA E PINTURA/VERNIZ</t>
  </si>
  <si>
    <t>ED-49612</t>
  </si>
  <si>
    <t>RÉGUA PARA ALIZAR, LARGURA DE 7CM, PARA UMA (1) FACE, ACABAMENTO NATURAL PARA PINTURA/VERNIZ, INCLUSIVE FIXAÇÃO, EXCLUSIVE MARCO, FOLHA DE PORTA E PINTURA/VERNIZ</t>
  </si>
  <si>
    <t>PORTA EM MADEIRA COM LAMINADO MELAMÍNICO</t>
  </si>
  <si>
    <t>ED-49607</t>
  </si>
  <si>
    <t>PORTA DE MADEIRA COMPLETA, DIMENSÃO (60X210)CM, TIPO DE ABRIR, UMA (1) FOLHA, COM REVESTIMENTO EM LAMINADO MELAMÍNICO NAS DUAS (2) FACES, INCLUSIVE MARCO, DOBRADIÇAS, FECHADURA E ALIZAR</t>
  </si>
  <si>
    <t>ED-49606</t>
  </si>
  <si>
    <t>PORTA DE MADEIRA COMPLETA, DIMENSÃO (70X210)CM, TIPO DE ABRIR, UMA (1) FOLHA, COM REVESTIMENTO EM LAMINADO MELAMÍNICO NAS DUAS (2) FACES, INCLUSIVE MARCO, DOBRADIÇAS, FECHADURA E ALIZAR</t>
  </si>
  <si>
    <t>ED-49605</t>
  </si>
  <si>
    <t>PORTA DE MADEIRA COMPLETA, DIMENSÃO (80X210)CM, TIPO DE ABRIR, UMA (1) FOLHA, COM REVESTIMENTO EM LAMINADO MELAMÍNICO NAS DUAS (2) FACES, INCLUSIVE MARCO, DOBRADIÇAS, FECHADURA E ALIZAR</t>
  </si>
  <si>
    <t>ED-49604</t>
  </si>
  <si>
    <t>PORTA DE MADEIRA COMPLETA, DIMENSÃO (90X210)CM, TIPO DE ABRIR, UMA (1) FOLHA, ACABAMENTO NATURAL PARA PINTURA/VERNIZ, TIPO PRANCHETA/SARRAFEADA, COM PROTEÇÃO INFERIOR EM REVESTIMENTO DE LAMINADO MELAMÍNICO NAS DUAS (2) FACES, INCLUSIVE MARCO, ALIZAR E FERRAGENS, EXCLUSIVE PINTURA/VERNIZ</t>
  </si>
  <si>
    <t>PORTA CORTA-FOGO</t>
  </si>
  <si>
    <t>ED-50990</t>
  </si>
  <si>
    <t xml:space="preserve">PORTA CORTA-FOGO, DIMENSÃO (160X210)CM, TIPO DE ABRIR, DUAS (2) FOLHAS, INCLUSIVE DOBRADIÇA ESPECIAL, MOLA DE FECHAMENTO, FECHADURA, MAÇANETA E DEMAIS FERRAGENS DE ACABAMENTO, EXCLUSIVE PINTURA
</t>
  </si>
  <si>
    <t>ED-50988</t>
  </si>
  <si>
    <t xml:space="preserve">PORTA CORTA-FOGO, DIMENSÃO (80X210)CM, TIPO DE ABRIR, UMA (1) FOLHA, INCLUSIVE DOBRADIÇA ESPECIAL, MOLA DE FECHAMENTO, FECHADURA, MAÇANETA E DEMAIS FERRAGENS DE ACABAMENTO, EXCLUSIVE PINTURA
</t>
  </si>
  <si>
    <t>ED-50989</t>
  </si>
  <si>
    <t>PORTA CORTA-FOGO, DIMENSÃO (90X210)CM, TIPO DE ABRIR, UMA (1) FOLHA, INCLUSIVE DOBRADIÇA ESPECIAL, MOLA DE FECHAMENTO, FECHADURA, MAÇANETA E DEMAIS FERRAGENS DE ACABAMENTO, EXCLUSIVE PINTURA</t>
  </si>
  <si>
    <t>PORTA EM AÇO DE ENROLAR</t>
  </si>
  <si>
    <t>ED-50970</t>
  </si>
  <si>
    <t>PORTA AÇO DE ENROLAR, TIPO LÂMINA RAIADA, COM ABERTURA MANUAL, COMPLETA, INCLUSIVE FORNECIMENTO, EIXO, MOLA, SOLEIRA, ETIQUETA, CAVALETE, GUIAS, FITAS E FECHADURAS LATERAIS</t>
  </si>
  <si>
    <t>PORTÃO E GRADIL</t>
  </si>
  <si>
    <t>ED-50933</t>
  </si>
  <si>
    <t>ASSENTAMENTO DE GRADIL OU PORTÃO METÁLICO DE AÇO OU FERRO, EXCLUSIVE FORNECIMENTO</t>
  </si>
  <si>
    <t>ED-50983</t>
  </si>
  <si>
    <t>ED-50982</t>
  </si>
  <si>
    <t>PORTÃO EM CHAPA DE AÇO GALVANIZADO, TIPO LAMBRIL, ESP. 1,25MM (GSG-18), COM REQUADRO EM TUBO DE AÇO (50X30)MM, ESP. 1,25MM, EXCLUSIVE CADEADO E PINTURA</t>
  </si>
  <si>
    <t>ED-50985</t>
  </si>
  <si>
    <t>ED-50986</t>
  </si>
  <si>
    <t>PORTÃO EM TUBO DE AÇO GALVANIZADO COM COSTURA, DIÂMETRO DE 1.1/2" (38,1MM), ESP. 2MM, COM TELA QUADRICULADA ONDULADA, TRAMA DE 1/2" (12,70MM), FIO 12 (2,77MM), EXCLUSIVE CADEADO E PINTURA</t>
  </si>
  <si>
    <t>FERRAGEM E ACESSÓRIOS</t>
  </si>
  <si>
    <t>ED-49697</t>
  </si>
  <si>
    <t>DOBRADIÇA DE FERRO, MEDIDAS (3"X2.1/2"), TIPO PINO SOLTO COM BOLA, ACABAMENTO CROMADO, INCLUSIVE ACESSÓRIOS PARA FIXAÇÃO</t>
  </si>
  <si>
    <t>ED-49698</t>
  </si>
  <si>
    <t>DOBRADIÇA DE FERRO, MEDIDAS (3.1/2"X3"), TIPO PINO SOLTO COM BOLA, ACABAMENTO CROMADO, INCLUSIVE ACESSÓRIOS PARA FIXAÇÃO</t>
  </si>
  <si>
    <t>ED-27548</t>
  </si>
  <si>
    <t>DOBRADIÇA DE FERRO, MEDIDAS (3/4"X 1"), TIPO PINO GONZO NÚMERO 2, INCLUSIVE INSTALAÇÃO, EXCLUSIVE PINTURA DE ACABAMENTO</t>
  </si>
  <si>
    <t>ED-27547</t>
  </si>
  <si>
    <t>DOBRADIÇA DE FERRO, MEDIDAS (5/8"X3/4"), TIPO PINO GONZO NÚMERO 1, INCLUSIVE INSTALAÇÃO, EXCLUSIVE PINTURA DE ACABAMENTO</t>
  </si>
  <si>
    <t>ED-49701</t>
  </si>
  <si>
    <t>FECHADURA TIPO BANHEIRO (TRANQUETA), GRAU DE SEGURANÇA MÉDIO, DISTÂNCIA DE BROCA 40MM, ACABAMENTO COM ESPELHO CROMADO E MAÇANETA MODELO ALAVANCA EM ZAMAC, INCLUSIVE ACESSÓRIOS PARA FIXAÇÃO E UMA (1) CHAVE</t>
  </si>
  <si>
    <t>ED-21612</t>
  </si>
  <si>
    <t>FECHADURA TIPO EXTERNA, EM PORTA METÁLICA, GRAU DE SEGURANÇA MÉDIO, DISTÂNCIA DE BROCA 20MM, ACABAMENTO COM ESPELHO CROMADO E MAÇANETA MODELO ALAVANCA EM ZAMAC, INCLUSIVE ACESSÓRIOS PARA FIXAÇÃO E DUAS (2) CHAVES</t>
  </si>
  <si>
    <t>ED-49699</t>
  </si>
  <si>
    <t>FECHADURA TIPO EXTERNA, GRAU DE SEGURANÇA MÉDIO, DISTÂNCIA DE BROCA 40MM, ACABAMENTO COM ESPELHO CROMADO E MAÇANETA MODELO ALAVANCA EM ZAMAC, INCLUSIVE ACESSÓRIOS PARA FIXAÇÃO E DUAS (2) CHAVES</t>
  </si>
  <si>
    <t>ED-49700</t>
  </si>
  <si>
    <t>FECHADURA TIPO INTERNA (GORGE), GRAU DE SEGURANÇA MÉDIO, DISTÂNCIA DE BROCA 40MM, ACABAMENTO COM ESPELHO CROMADO E MAÇANETA MODELO ALAVANCA EM ZAMAC, INCLUSIVE ACESSÓRIOS PARA FIXAÇÃO E DUAS (2) CHAVES</t>
  </si>
  <si>
    <t>ED-27549</t>
  </si>
  <si>
    <t>FECHADURA TIPO TUBULAR, EM DIVISÓRIA, COM MAÇANETA E ACABAMENTO EM ZAMAC, INCLUSIVE ACESSÓRIOS PARA FIXAÇÃO E DUAS (2) CHAVES</t>
  </si>
  <si>
    <t>ED-23033</t>
  </si>
  <si>
    <t>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t>
  </si>
  <si>
    <t>ED-13926</t>
  </si>
  <si>
    <t>FERRAGENS PARA PORTA METÁLICA, DE CORRER, COM DUAS (2) FOLHAS, BATENTE COM ALTURA MÁXIMA DE 2,3M, INCLUSIVE FECHADURA, MODELO BICO PAPAGAIO, ROLDANA INFERIOR E SUPERIOR, MODELO TIPO U, COM CAPACIDADE PARA 360KG, FORNECIMENTO, ACESSÓRIOS E INSTALAÇÃO, EXCLUSIVE PORTA METÁLICA</t>
  </si>
  <si>
    <t>ED-13911</t>
  </si>
  <si>
    <t>FERRAGENS PARA PORTA METÁLICA, DE CORRER, COM UMA (1) FOLHA, BATENTE COM ALTURA MÁXIMA DE 2,3M, INCLUSIVE FECHADURA, MODELO BICO PAPAGAIO, ROLDANA INFERIOR E SUPERIOR, MODELO TIPO U, COM CAPACIDADE PARA 360KG, FORNECIMENTO, ACESSÓRIOS E INSTALAÇÃO, EXCLUSIVE PORTA METÁLICA</t>
  </si>
  <si>
    <t>ED-49702</t>
  </si>
  <si>
    <t>MOLA HIDRÁULICA AÉREA PARA PORTA, INCLUSIVE ACESSÓRIOS DE FIXAÇÃO</t>
  </si>
  <si>
    <t>ED-49704</t>
  </si>
  <si>
    <t xml:space="preserve">TARJETA CROMADA, TIPO FECHO, INSTALADA EM PORTA DE SANITÁRIO, INCLUSIVE ACESSÓRIOS PARA FIXAÇÃO
</t>
  </si>
  <si>
    <t>ED-49705</t>
  </si>
  <si>
    <t>TARJETA CROMADA, TIPO LIVRE/OCUPADO, INSTALADA EM PORTA DE SANITÁRIO, INCLUSIVE ACESSÓRIOS PARA FIXAÇÃO</t>
  </si>
  <si>
    <t>VISOR PARA PORTA</t>
  </si>
  <si>
    <t>ED-7066</t>
  </si>
  <si>
    <t>FORNECIMENTO DE VISOR (30X20)CM DE VIDRO EM CRISTAL INCOLOR FIXO, ESP. 4MM, INCLUSIVE MOLDURA DE MADEIRA</t>
  </si>
  <si>
    <t>VEDAÇÃO E CALAFETAGEM</t>
  </si>
  <si>
    <t>ED-50992</t>
  </si>
  <si>
    <t>VEDAÇÃO DE ESQUADRIAS COM APLICAÇÃO DE SELANTE À BASE DE SILICONE</t>
  </si>
  <si>
    <t>COBERTURAS E PROTEÇÕES</t>
  </si>
  <si>
    <t>ESTRUTURA DE MADEIRA PARA COBERTURA</t>
  </si>
  <si>
    <t>ED-33843</t>
  </si>
  <si>
    <t>CAIBRO DE MADEIRA PARAJU APARELHADA (MEDIDAS 6X5CM), INCLUSIVE FIXAÇÃO E IÇAMENTO MANUAL VERTICAL</t>
  </si>
  <si>
    <t>ED-48407</t>
  </si>
  <si>
    <t>ENGRADAMENTO EM MADEIRA PARAJU OU EQUIVALENTE, PARA TELHAS CERÂMICAS OU DE CONCRETO, EXCLUSIVE TELHAS</t>
  </si>
  <si>
    <t>ED-48408</t>
  </si>
  <si>
    <t>ENGRADAMENTO EM MADEIRA PARAJU OU EQUIVALENTE, PARA TELHAS DE FIBROCIMENTO ONDULADAS, EXCLUSIVE TELHAS</t>
  </si>
  <si>
    <t>ED-33940</t>
  </si>
  <si>
    <t>ENGRADAMENTO EM MADEIRA PARAJU OU EQUIVALENTE, PARA TELHAS DE FIBROCIMENTO, TIPO CALHA ESTRUTURAL (CANALETE 49 OU 90/KALHETA/ KALHETÃO), EXCLUSIVE TELHAS</t>
  </si>
  <si>
    <t>ED-33844</t>
  </si>
  <si>
    <t>PEÇA DE MADEIRA PARAJU APARELHADA (MEDIDAS 12X6CM|TIPO: TERÇA/VIGA), INCLUSIVE FIXAÇÃO E IÇAMENTO MANUAL VERTICAL</t>
  </si>
  <si>
    <t>ED-33845</t>
  </si>
  <si>
    <t>PEÇA DE MADEIRA PARAJU APARELHADA (MEDIDAS 15X6CM|TIPO: TERÇA/VIGA), INCLUSIVE FIXAÇÃO E IÇAMENTO MANUAL VERTICAL</t>
  </si>
  <si>
    <t>ED-48413</t>
  </si>
  <si>
    <t>PEÇA DE MADEIRA PARAJU APARELHADA (MEDIDAS 8X8CM|TIPO: PENDURAL/TIRANTE/PILAR), INCLUSIVE IÇAMENTO MANUAL VERTICAL</t>
  </si>
  <si>
    <t>ED-48415</t>
  </si>
  <si>
    <t>RIPA DE MADEIRA PARAJU (MEDIDAS 4X1,5CM), INCLUSIVE FIXAÇÃO E IÇAMENTO MANUAL VERTICAL</t>
  </si>
  <si>
    <t>ESTRUTURA METÁLICA PARA COBERTURA</t>
  </si>
  <si>
    <t>ED-20603</t>
  </si>
  <si>
    <t>FORNECIMENTO DE ESTRUTURA METÁLICA E ENGRADAMENTO METÁLICO, EM AÇO, PARA TELHADO, EXCLUSIVE TELHA, INCLUSIVE FABRICAÇÃO, TRANSPORTE, MONTAGEM E APLICAÇÃO DE FUNDO PREPARADOR ANTICORROSIVO EM SUPERFÍCIE METÁLICA, UMA (1) DEMÃO</t>
  </si>
  <si>
    <t>ED-20574</t>
  </si>
  <si>
    <t>FORNECIMENTO DE ESTRUTURA METÁLICA E ENGRADAMENTO METÁLICO, EM AÇO PATINÁVEL, SOBRE LAJE PARA TELHA CERÂMICA, COBERTURA PADRÃO DO PRÉDIO ESCOLAR, EXCLUSIVE TELHA, INCLUSIVE FABRICAÇÃO, TRANSPORTE E MONTAGEM</t>
  </si>
  <si>
    <t>ED-20575</t>
  </si>
  <si>
    <t>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t>
  </si>
  <si>
    <t>ED-20602</t>
  </si>
  <si>
    <t>FORNECIMENTO DE ESTRUTURA METÁLICA E ENGRADAMENTO METÁLICO, EM AÇO, SOBRE LAJE PARA TELHA CERÂMICA, COBERTURA PADRÃO DO PRÉDIO ESCOLAR, EXCLUSIVE TELHA, INCLUSIVE FABRICAÇÃO, TRANSPORTE, MONTAGEM E E APLICAÇÃO DE FUNDO PREPARADOR ANTICORROSIVO, UMA (1) DEMÃO</t>
  </si>
  <si>
    <t>ED-20576</t>
  </si>
  <si>
    <t>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t>
  </si>
  <si>
    <t>ED-20577</t>
  </si>
  <si>
    <t>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</si>
  <si>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ED-20573</t>
  </si>
  <si>
    <t>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</si>
  <si>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ED-20572</t>
  </si>
  <si>
    <t>FORNECIMENTO DE ESTRUTURA METÁLICA E ENGRADAMENTO METÁLICO PARA TELHADO EM ARCO DE QUADRA POLIESPORTIVA EM AÇO PATINÁVEL, COBERTURA EM ARCO PADRÃO DA QUADRA ESCOLAR, EXCLUSIVE TELHA, INCLUSIVE PILAR METÁLICO, FABRICAÇÃO, TRANSPORTE E MONTAGEM</t>
  </si>
  <si>
    <t>COBERTURA COM TELHA FIBROCIMENTO</t>
  </si>
  <si>
    <t>ED-48423</t>
  </si>
  <si>
    <t>COBERTURA EM TELHA DE FIBROCIMENTO, TIPO ONDULADA, ESP. 5MM, COM RECOBRIMENTO TRANSVERSAL E LONGITUDINAL, EXCLUSIVE CUMEEIRA E ENGRADAMENTO, INCLUSIVE ACESSÓRIOS DE FIXAÇÃO E IÇAMENTO MANUAL VERTICAL</t>
  </si>
  <si>
    <t>ED-48424</t>
  </si>
  <si>
    <t>COBERTURA EM TELHA DE FIBROCIMENTO, TIPO ONDULADA, ESP. 6MM, COM RECOBRIMENTO TRANSVERSAL E LONGITUDINAL, EXCLUSIVE CUMEEIRA E ENGRADAMENTO, INCLUSIVE ACESSÓRIOS DE FIXAÇÃO E IÇAMENTO MANUAL VERTICAL</t>
  </si>
  <si>
    <t>ED-48425</t>
  </si>
  <si>
    <t>COBERTURA EM TELHA DE FIBROCIMENTO, TIPO ONDULADA, ESP. 8MM, COM RECOBRIMENTO TRANSVERSAL E LONGITUDINAL, EXCLUSIVE CUMEEIRA E ENGRADAMENTO, INCLUSIVE ACESSÓRIOS DE FIXAÇÃO E IÇAMENTO MANUAL VERTICAL</t>
  </si>
  <si>
    <t>ED-48426</t>
  </si>
  <si>
    <t>COBERTURA EM TELHA DE FIBROCIMENTO,TIPO CALHA ESTRUTURAL, LARGURA 49CM, (CANALETE 49/KALHETA), COM RECOBRIMENTO TRANSVERSAL E LONGITUDINAL, EXCLUSIVE CUMEEIRA E ENGRADAMENTO, INCLUSIVE ACESSÓRIOS DE FIXAÇÃO E IÇAMENTO MANUAL VERTICAL</t>
  </si>
  <si>
    <t>ED-48427</t>
  </si>
  <si>
    <t>COBERTURA EM TELHA DE FIBROCIMENTO,TIPO CALHA ESTRUTURAL, LARGURA 90CM, (CANALETE 90/KALHETÃO), COM RECOBRIMENTO TRANSVERSAL E LONGITUDINAL, EXCLUSIVE CUMEEIRA E ENGRADAMENTO, INCLUSIVE ACESSÓRIOS DE FIXAÇÃO E IÇAMENTO MANUAL VERTICAL</t>
  </si>
  <si>
    <t>ED-48417</t>
  </si>
  <si>
    <t>RUFO EM FIBROCIMENTO PARA TELHA ONDULADA, INCLUSIVE ACESSÓRIOS PARA FIXAÇÃO, FORNECIMENTO E INSTALAÇÃO</t>
  </si>
  <si>
    <t>COBERTURA COM TELHA METÁLICA</t>
  </si>
  <si>
    <t>ED-13852</t>
  </si>
  <si>
    <t>COBERTURA EM TELHA METÁLICA GALVANIZADA ONDULADA, TIPO SIMPLES, ESP. 0,50MM, ACABAMENTO NATURAL, INCLUSIVE ACESSÓRIOS PARA FIXAÇÃO, FORNECIMENTO E INSTALAÇÃO</t>
  </si>
  <si>
    <t>ED-48429</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</si>
  <si>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</si>
  <si>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</si>
  <si>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COBERTURA EM TELHA METÁLICA GALVANIZADA TRAPEZOIDAL, TIPO SIMPLES, ESP. 0,50MM, ACABAMENTO NATURAL, INCLUSIVE ACESSÓRIOS PARA FIXAÇÃO, FORNECIMENTO E INSTALAÇÃO</t>
  </si>
  <si>
    <t>ED-48432</t>
  </si>
  <si>
    <t>COBERTURA EM TELHA ONDULADA TRADICIONAL DE FIBRA VEGETAL COM BETUME, ESP. 3MM, COM INCLINAÇÃO ACIMA DE 15 GRAUS, INCLUSIVE FIXAÇÃO, EXCLUSIVE ENGRADAMENTO</t>
  </si>
  <si>
    <t>ED-48431</t>
  </si>
  <si>
    <t>COBERTURA EM TELHA ONDULADA TRADICIONAL DE FIBRA VEGETAL COM BETUME, ESP. 3MM, COM INCLINAÇÃO ENTRE 10 A 15 GRAUS, INCLUSIVE FIXAÇÃO, EXCLUSIVE ENGRADAMENTO</t>
  </si>
  <si>
    <t>ED-48418</t>
  </si>
  <si>
    <t>RUFO EM POLIETILENO PARA TELHA VEGETAL TRADICIONAL, INCLUSIVE ACESSÓRIOS PARA FIXAÇÃO, FORNECIMENTO E INSTALAÇÃO</t>
  </si>
  <si>
    <t>COBERTURA COM TELHA CERÂMICA</t>
  </si>
  <si>
    <t>ED-48421</t>
  </si>
  <si>
    <t>COBERTURA EM TELHA CERÂMICA, TIPO COLONIAL, INCLUSIVE FIXAÇÃO, EXCLUSIVE ENGRADAMENTO E MANTA ISOLANTE/TÉRMICA</t>
  </si>
  <si>
    <t>ED-48419</t>
  </si>
  <si>
    <t>COBERTURA EM TELHA CERÂMICA, TIPO FRANCESA, INCLUSIVE FIXAÇÃO, EXCLUSIVE ENGRADAMENTO E MANTA ISOLANTE/TÉRMICA</t>
  </si>
  <si>
    <t>ED-48420</t>
  </si>
  <si>
    <t>COBERTURA EM TELHA CERÂMICA, TIPO PLAN, INCLUSIVE FIXAÇÃO, EXCLUSIVE ENGRADAMENTO E MANTA ISOLANTE/TÉRMICA</t>
  </si>
  <si>
    <t>ED-48406</t>
  </si>
  <si>
    <t xml:space="preserve">EMBOÇAMENTO DE TELHA CERÂMICA COM ARGAMASSA, TRAÇO 1:2:9 (CIMENTO, CAL E AREIA), COM PREPARO MECANIZADO, EXCLUSIVE TELHA
</t>
  </si>
  <si>
    <t>CUMEEIRA E ESPIGÃO</t>
  </si>
  <si>
    <t>ED-48401</t>
  </si>
  <si>
    <t>CUMEEIRA ARTICULADA DE FIBROCIMENTO PARA TELHA ONDULADA, ESP. 6MM, INCLUSIVE ACESSÓRIOS PARA FIXAÇÃO, FORNECIMENTO, INSTALAÇÃO E IÇAMENTO MANUAL VERTICAL</t>
  </si>
  <si>
    <t>ED-48403</t>
  </si>
  <si>
    <t>CUMEEIRA DE  EM TELHA DE FIBROCIMENTO,TIPO CALHA ESTRUTURAL, LARGURA 49CM, (CANALETE 49/KALHETA), INCLUSIVE ACESSÓRIOS PARA FIXAÇÃO, FORNECIMENTO, INSTALAÇÃO E IÇAMENTO MANUAL VERTICAL</t>
  </si>
  <si>
    <t>ED-48404</t>
  </si>
  <si>
    <t>CUMEEIRA DE  EM TELHA DE FIBROCIMENTO,TIPO CALHA ESTRUTURAL, LARGURA 90CM, (CANALETE 90/KALHETÃO), INCLUSIVE ACESSÓRIOS PARA FIXAÇÃO, FORNECIMENTO, INSTALAÇÃO E IÇAMENTO MANUAL VERTICAL</t>
  </si>
  <si>
    <t>ED-48402</t>
  </si>
  <si>
    <t>CUMEEIRA GALVANIZADA TRAPEZOIDAL, TIPO SIMPLES, ESP. 0,50MM, ACABAMENTO NATURAL, INCLUSIVE ACESSÓRIOS PARA FIXAÇÃO, FORNECIMENTO, INSTALAÇÃO E IÇAMENTO MANUAL VERTICAL</t>
  </si>
  <si>
    <t>ED-48405</t>
  </si>
  <si>
    <t>CUMEEIRA ONDULADA DE FIBRA VEGETAL COM BETUME, INCLUSIVE ACESSÓRIOS PARA FIXAÇÃO, FORNECIMENTO, INSTALAÇÃO E IÇAMENTO MANUAL VERTICAL</t>
  </si>
  <si>
    <t>ED-48400</t>
  </si>
  <si>
    <t>CUMEEIRA PARA TELHA CERÂMICA, INCLUSIVE EMBOÇAMENTO COM ARGAMASSA, TRAÇO 1:2:9 (CIMENTO, CAL E AREIA), COM PREPARO MECANIZADO</t>
  </si>
  <si>
    <t>ED-48416</t>
  </si>
  <si>
    <t>ESPIGÃO EM FIBROCIMENTO PARA TELHA ONDULADA, INCLUSIVE ACESSÓRIOS PARA FIXAÇÃO, FORNECIMENTO, INSTALAÇÃO E IÇAMENTO MANUAL VERTICAL</t>
  </si>
  <si>
    <t>CALHA GALVANIZADA</t>
  </si>
  <si>
    <t>ED-50661</t>
  </si>
  <si>
    <t>CALHA EM CHAPA GALVANIZADA, ESP. 0,5MM (GSG-26), COM DESENVOLVIMENTO DE 33CM, INCLUSIVE IÇAMENTO MANUAL VERTICAL</t>
  </si>
  <si>
    <t>ED-50662</t>
  </si>
  <si>
    <t>CALHA EM CHAPA GALVANIZADA, ESP. 0,5MM (GSG-26), COM DESENVOLVIMENTO DE 40CM, INCLUSIVE IÇAMENTO MANUAL VERTICAL</t>
  </si>
  <si>
    <t>ED-50663</t>
  </si>
  <si>
    <t>CALHA EM CHAPA GALVANIZADA, ESP. 0,5MM (GSG-26), COM DESENVOLVIMENTO DE 50CM, INCLUSIVE IÇAMENTO MANUAL VERTICAL</t>
  </si>
  <si>
    <t>ED-50660</t>
  </si>
  <si>
    <t>CALHA EM CHAPA GALVANIZADA, ESP. 0,65MM (GSG-24), COM DESENVOLVIMENTO DE 100CM, INCLUSIVE IÇAMENTO MANUAL VERTICAL</t>
  </si>
  <si>
    <t>ED-50654</t>
  </si>
  <si>
    <t>CALHA EM CHAPA GALVANIZADA, ESP. 0,65MM (GSG-24), COM DESENVOLVIMENTO DE 33CM, INCLUSIVE IÇAMENTO MANUAL VERTICAL</t>
  </si>
  <si>
    <t>ED-50655</t>
  </si>
  <si>
    <t>CALHA EM CHAPA GALVANIZADA, ESP. 0,65MM (GSG-24), COM DESENVOLVIMENTO DE 40CM, INCLUSIVE IÇAMENTO MANUAL VERTICAL</t>
  </si>
  <si>
    <t>ED-50656</t>
  </si>
  <si>
    <t>CALHA EM CHAPA GALVANIZADA, ESP. 0,65MM (GSG-24), COM DESENVOLVIMENTO DE 50CM, INCLUSIVE IÇAMENTO MANUAL VERTICAL</t>
  </si>
  <si>
    <t>ED-50657</t>
  </si>
  <si>
    <t>CALHA EM CHAPA GALVANIZADA, ESP. 0,65MM (GSG-24), COM DESENVOLVIMENTO DE 60CM, INCLUSIVE IÇAMENTO MANUAL VERTICAL</t>
  </si>
  <si>
    <t>ED-50658</t>
  </si>
  <si>
    <t>CALHA EM CHAPA GALVANIZADA, ESP. 0,65MM (GSG-24), COM DESENVOLVIMENTO DE 66CM, INCLUSIVE IÇAMENTO MANUAL VERTICAL</t>
  </si>
  <si>
    <t>ED-50659</t>
  </si>
  <si>
    <t>CALHA EM CHAPA GALVANIZADA, ESP. 0,65MM (GSG-24), COM DESENVOLVIMENTO DE 75CM, INCLUSIVE IÇAMENTO MANUAL VERTICAL</t>
  </si>
  <si>
    <t>ED-50653</t>
  </si>
  <si>
    <t>CALHA EM CHAPA GALVANIZADA, ESP. 0,8MM (GSG-22), COM DESENVOLVIMENTO DE 100CM, INCLUSIVE IÇAMENTO MANUAL VERTICAL</t>
  </si>
  <si>
    <t>ED-50648</t>
  </si>
  <si>
    <t>CALHA EM CHAPA GALVANIZADA, ESP. 0,8MM (GSG-22), COM DESENVOLVIMENTO DE 33CM, INCLUSIVE IÇAMENTO MANUAL VERTICAL</t>
  </si>
  <si>
    <t>ED-50649</t>
  </si>
  <si>
    <t>CALHA EM CHAPA GALVANIZADA, ESP. 0,8MM (GSG-22), COM DESENVOLVIMENTO DE 40CM, INCLUSIVE IÇAMENTO MANUAL VERTICAL</t>
  </si>
  <si>
    <t>ED-50650</t>
  </si>
  <si>
    <t>CALHA EM CHAPA GALVANIZADA, ESP. 0,8MM (GSG-22), COM DESENVOLVIMENTO DE 50CM, INCLUSIVE IÇAMENTO MANUAL VERTICAL</t>
  </si>
  <si>
    <t>ED-50651</t>
  </si>
  <si>
    <t>CALHA EM CHAPA GALVANIZADA, ESP. 0,8MM (GSG-22), COM DESENVOLVIMENTO DE 66CM, INCLUSIVE IÇAMENTO MANUAL VERTICAL</t>
  </si>
  <si>
    <t>ED-50652</t>
  </si>
  <si>
    <t>CALHA EM CHAPA GALVANIZADA, ESP. 0,8MM (GSG-22), COM DESENVOLVIMENTO DE 75CM, INCLUSIVE IÇAMENTO MANUAL VERTICAL</t>
  </si>
  <si>
    <t>RUFO GALVANIZADO</t>
  </si>
  <si>
    <t>ED-50682</t>
  </si>
  <si>
    <t>RUFO E CONTRARRUFO EM CHAPA GALVANIZADA, ESP. 0,5MM (GSG-26), COM DESENVOLVIMENTO DE 15CM, INCLUSIVE IÇAMENTO MANUAL VERTICAL</t>
  </si>
  <si>
    <t>ED-50683</t>
  </si>
  <si>
    <t>RUFO E CONTRARRUFO EM CHAPA GALVANIZADA, ESP. 0,5MM (GSG-26), COM DESENVOLVIMENTO DE 20CM, INCLUSIVE IÇAMENTO MANUAL VERTICAL</t>
  </si>
  <si>
    <t>ED-50684</t>
  </si>
  <si>
    <t>RUFO E CONTRARRUFO EM CHAPA GALVANIZADA, ESP. 0,5MM (GSG-26), COM DESENVOLVIMENTO DE 25CM, INCLUSIVE IÇAMENTO MANUAL VERTICAL</t>
  </si>
  <si>
    <t>ED-50685</t>
  </si>
  <si>
    <t>RUFO E CONTRARRUFO EM CHAPA GALVANIZADA, ESP. 0,5MM (GSG-26), COM DESENVOLVIMENTO DE 33CM, INCLUSIVE IÇAMENTO MANUAL VERTICAL</t>
  </si>
  <si>
    <t>ED-50675</t>
  </si>
  <si>
    <t>RUFO E CONTRARRUFO EM CHAPA GALVANIZADA, ESP. 0,65MM (GSG-24), COM DESENVOLVIMENTO DE 15CM, INCLUSIVE IÇAMENTO MANUAL VERTICAL</t>
  </si>
  <si>
    <t>ED-50676</t>
  </si>
  <si>
    <t>RUFO E CONTRARRUFO EM CHAPA GALVANIZADA, ESP. 0,65MM (GSG-24), COM DESENVOLVIMENTO DE 20CM, INCLUSIVE IÇAMENTO MANUAL VERTICAL</t>
  </si>
  <si>
    <t>ED-50677</t>
  </si>
  <si>
    <t>RUFO E CONTRARRUFO EM CHAPA GALVANIZADA, ESP. 0,65MM (GSG-24), COM DESENVOLVIMENTO DE 25CM, INCLUSIVE IÇAMENTO MANUAL VERTICAL</t>
  </si>
  <si>
    <t>ED-50678</t>
  </si>
  <si>
    <t>RUFO E CONTRARRUFO EM CHAPA GALVANIZADA, ESP. 0,65MM (GSG-24), COM DESENVOLVIMENTO DE 33CM, INCLUSIVE IÇAMENTO MANUAL VERTICAL</t>
  </si>
  <si>
    <t>ED-50679</t>
  </si>
  <si>
    <t>RUFO E CONTRARRUFO EM CHAPA GALVANIZADA, ESP. 0,65MM (GSG-24), COM DESENVOLVIMENTO DE 50CM, INCLUSIVE IÇAMENTO MANUAL VERTICAL</t>
  </si>
  <si>
    <t>ED-50680</t>
  </si>
  <si>
    <t>RUFO E CONTRARRUFO EM CHAPA GALVANIZADA, ESP. 0,65MM (GSG-24), COM DESENVOLVIMENTO DE 60CM, INCLUSIVE IÇAMENTO MANUAL VERTICAL</t>
  </si>
  <si>
    <t>ED-50681</t>
  </si>
  <si>
    <t>RUFO E CONTRARRUFO EM CHAPA GALVANIZADA, ESP. 0,65MM (GSG-24), COM DESENVOLVIMENTO DE 70CM, INCLUSIVE IÇAMENTO MANUAL VERTICAL</t>
  </si>
  <si>
    <t>CHAPINS GALVANIZADOS</t>
  </si>
  <si>
    <t>ED-50667</t>
  </si>
  <si>
    <t>CHAPIM EM CHAPA GALVANIZADA, COM PINGADEIRA, ESP. 0,65MM (GSG-24), COM DESENVOLVIMENTO DE 35CM, INCLUSIVE IÇAMENTO MANUAL VERTICAL</t>
  </si>
  <si>
    <t>FECHAMENTO DE ONDA DE TELHA</t>
  </si>
  <si>
    <t>ED-33596</t>
  </si>
  <si>
    <t>VEDA ONDA EM POLIETILENO PARA TELHA ONDULADA, INCLUSIVE ACESSÓRIOS PARA FIXAÇÃO, FORNECIMENTO E INSTALAÇÃO</t>
  </si>
  <si>
    <t>CONDUTOR DE ÁGUA PLUVIAL EM PVC</t>
  </si>
  <si>
    <t>ED-50668</t>
  </si>
  <si>
    <t>CONDUTOR CIRCULAR DE ÁGUA PLUVIAL PARA DO TELHADO EM TUBO DE PVC, DIÂMETRO DE 100MM, INCLUSIVE CONEXÕES E SUPORTES</t>
  </si>
  <si>
    <t>ED-50669</t>
  </si>
  <si>
    <t>CONDUTOR CIRCULAR DE ÁGUA PLUVIAL PARA DO TELHADO EM TUBO DE PVC, DIÂMETRO DE 75MM, INCLUSIVE CONEXÕES E SUPORTES</t>
  </si>
  <si>
    <t>ED-28551</t>
  </si>
  <si>
    <t>CONDUTOR DE ÁGUAS PLUVIAIS RETANGULAR EM AÇO GALVANIZADO, DIMENSÃO (43X85)MM, , ESP. 0,43MM (GSG-28), INCLUSIVE CONEXÕES E SUPORTES</t>
  </si>
  <si>
    <t>GRELHA E RALO</t>
  </si>
  <si>
    <t>ED-49962</t>
  </si>
  <si>
    <t>RALO HEMISFÉRICO, TIPO ABACAXI, DIÂMETRO DE 100MM, EXCLUSIVE CONDUTOR DE ÁGUA PLUVIAL</t>
  </si>
  <si>
    <t>ED-49960</t>
  </si>
  <si>
    <t>RALO HEMISFÉRICO, TIPO ABACAXI, DIÂMETRO DE 50MM, EXCLUSIVE CONDUTOR DE ÁGUA PLUVIAL</t>
  </si>
  <si>
    <t>ED-49961</t>
  </si>
  <si>
    <t>RALO HEMISFÉRICO, TIPO ABACAXI, DIÂMETRO DE 75MM, EXCLUSIVE CONDUTOR DE ÁGUA PLUVIAL</t>
  </si>
  <si>
    <t>DISPOSITIVO DE DRENAGEM</t>
  </si>
  <si>
    <t>ED-50671</t>
  </si>
  <si>
    <t>BUZINOTE DE DRENAGEM, PARA LAJES, EM TUBO DE PVC COM DIÂMETRO DE 50MM (2"), INCLUSIVE DEMOLIÇÃO EM CONCRETO E ALVENARIA</t>
  </si>
  <si>
    <t>MANTA ALUMINIZADA</t>
  </si>
  <si>
    <t>ED-52311</t>
  </si>
  <si>
    <t>MANTA ISOLANTE/TÉRMICA PARA TELHADO, EXCLUSIVE CONTA-CAIBRO</t>
  </si>
  <si>
    <t>IMPERMEABILIZAÇÃO E ISOLAMENTO TÉRMICO</t>
  </si>
  <si>
    <t>IMPERMEABILIZAÇÃO DE FUNDAÇÃO</t>
  </si>
  <si>
    <t>ED-50764</t>
  </si>
  <si>
    <t>REVESTIMENTO COM IMPERMEABILIZANTE EM DUAS (2) CAMADAS SOBREPOSTAS DE ARGAMASSA, TRAÇO 1:3 (CIMENTO E AREIA) COM ADITIVO IMPERMEABILIZANTE, ESP. 20MM, INCLUSIVE PINTURA COM DUAS (2) DEMÃOS COM EMULSÃO ASFÁLTICA</t>
  </si>
  <si>
    <t>ARGAMASSA COM ADITIVO</t>
  </si>
  <si>
    <t>ED-50167</t>
  </si>
  <si>
    <t>ED-50171</t>
  </si>
  <si>
    <t>ED-50175</t>
  </si>
  <si>
    <t>CAMADA DE REGULARIZAÇÃO</t>
  </si>
  <si>
    <t>ED-13286</t>
  </si>
  <si>
    <t>CAMADA DE REGULARIZAÇÃO COM ARGAMASSA, TRAÇO 1:3 (CIMENTO E AREIA), ESP. 15MM, APLICAÇÃO MANUAL, INCLUSIVE ARGAMASSA COM PREPARO MECANIZADO</t>
  </si>
  <si>
    <t>ED-13287</t>
  </si>
  <si>
    <t>CAMADA DE REGULARIZAÇÃO COM ARGAMASSA, TRAÇO 1:3 (CIMENTO E AREIA), ESP. 20MM, APLICAÇÃO MANUAL, INCLUSIVE ARGAMASSA COM PREPARO MECANIZADO</t>
  </si>
  <si>
    <t>ED-13288</t>
  </si>
  <si>
    <t>CAMADA DE REGULARIZAÇÃO COM ARGAMASSA, TRAÇO 1:3 (CIMENTO E AREIA), ESP. 25MM, APLICAÇÃO MANUAL, INCLUSIVE ARGAMASSA COM PREPARO MECANIZADO</t>
  </si>
  <si>
    <t>ED-50170</t>
  </si>
  <si>
    <t>CAMADA DE REGULARIZAÇÃO COM ARGAMASSA, TRAÇO 1:3 (CIMENTO E AREIA), ESP. 30MM, APLICAÇÃO MANUAL, INCLUSIVE ARGAMASSA COM PREPARO MECANIZADO</t>
  </si>
  <si>
    <t>ED-13289</t>
  </si>
  <si>
    <t>CAMADA DE REGULARIZAÇÃO COM ARGAMASSA, TRAÇO 1:4 (CIMENTO E AREIA), ESP. 15MM, APLICAÇÃO MANUAL, INCLUSIVE ARGAMASSA COM PREPARO MECANIZADO</t>
  </si>
  <si>
    <t>ED-13290</t>
  </si>
  <si>
    <t>CAMADA DE REGULARIZAÇÃO COM ARGAMASSA, TRAÇO 1:4 (CIMENTO E AREIA), ESP. 20MM, APLICAÇÃO MANUAL, INCLUSIVE ARGAMASSA COM PREPARO MECANIZADO</t>
  </si>
  <si>
    <t>ED-13291</t>
  </si>
  <si>
    <t>CAMADA DE REGULARIZAÇÃO COM ARGAMASSA, TRAÇO 1:4 (CIMENTO E AREIA), ESP. 25MM, APLICAÇÃO MANUAL, INCLUSIVE ARGAMASSA COM PREPARO MECANIZADO</t>
  </si>
  <si>
    <t>ED-13292</t>
  </si>
  <si>
    <t>CAMADA DE REGULARIZAÇÃO COM ARGAMASSA, TRAÇO 1:4 (CIMENTO E AREIA), ESP. 30MM, APLICAÇÃO MANUAL, INCLUSIVE ARGAMASSA COM PREPARO MECANIZADO</t>
  </si>
  <si>
    <t>PROTEÇÃO MECÂNICA</t>
  </si>
  <si>
    <t>ED-50176</t>
  </si>
  <si>
    <t>PROTEÇÃO MECÂNICA COM ARGAMASSA, TRAÇO 1:3 (CIMENTO E AREIA), ESP. 15MM, APLICAÇÃO MANUAL, INCLUSIVE ARGAMASSA COM PREPARO MECANIZADO, EXCLUSIVE CAMADA DE REGULARIZAÇÃO</t>
  </si>
  <si>
    <t>ED-13279</t>
  </si>
  <si>
    <t>PROTEÇÃO MECÂNICA COM ARGAMASSA, TRAÇO 1:3 (CIMENTO E AREIA), ESP. 20MM, APLICAÇÃO MANUAL, INCLUSIVE ARGAMASSA COM PREPARO MECANIZADO, EXCLUSIVE CAMADA DE REGULARIZAÇÃO</t>
  </si>
  <si>
    <t>ED-13280</t>
  </si>
  <si>
    <t>PROTEÇÃO MECÂNICA COM ARGAMASSA, TRAÇO 1:3 (CIMENTO E AREIA), ESP. 25MM, APLICAÇÃO MANUAL, INCLUSIVE ARGAMASSA COM PREPARO MECANIZADO, EXCLUSIVE CAMADA DE REGULARIZAÇÃO</t>
  </si>
  <si>
    <t>ED-13281</t>
  </si>
  <si>
    <t>PROTEÇÃO MECÂNICA COM ARGAMASSA, TRAÇO 1:3 (CIMENTO E AREIA), ESP. 30MM, APLICAÇÃO MANUAL, INCLUSIVE ARGAMASSA COM PREPARO MECANIZADO, EXCLUSIVE CAMADA DE REGULARIZAÇÃO</t>
  </si>
  <si>
    <t>ED-13282</t>
  </si>
  <si>
    <t>PROTEÇÃO MECÂNICA COM ARGAMASSA, TRAÇO 1:4 (CIMENTO E AREIA), ESP. 15MM, APLICAÇÃO MANUAL, INCLUSIVE ARGAMASSA COM PREPARO MECANIZADO, EXCLUSIVE CAMADA DE REGULARIZAÇÃO</t>
  </si>
  <si>
    <t>ED-13283</t>
  </si>
  <si>
    <t>PROTEÇÃO MECÂNICA COM ARGAMASSA, TRAÇO 1:4 (CIMENTO E AREIA), ESP. 20MM, APLICAÇÃO MANUAL, INCLUSIVE ARGAMASSA COM PREPARO MECANIZADO, EXCLUSIVE CAMADA DE REGULARIZAÇÃO</t>
  </si>
  <si>
    <t>ED-13284</t>
  </si>
  <si>
    <t>PROTEÇÃO MECÂNICA COM ARGAMASSA, TRAÇO 1:4 (CIMENTO E AREIA), ESP. 25MM, APLICAÇÃO MANUAL, INCLUSIVE ARGAMASSA COM PREPARO MECANIZADO, EXCLUSIVE CAMADA DE REGULARIZAÇÃO</t>
  </si>
  <si>
    <t>ED-13285</t>
  </si>
  <si>
    <t>PROTEÇÃO MECÂNICA COM ARGAMASSA, TRAÇO 1:4 (CIMENTO E AREIA), ESP. 30MM, APLICAÇÃO MANUAL, INCLUSIVE ARGAMASSA COM PREPARO MECANIZADO, EXCLUSIVE CAMADA DE REGULARIZAÇÃO</t>
  </si>
  <si>
    <t>EMULSÃO ASFÁTICA</t>
  </si>
  <si>
    <t>ED-50174</t>
  </si>
  <si>
    <t>MANTA ASFÁLTICA</t>
  </si>
  <si>
    <t>ED-50168</t>
  </si>
  <si>
    <t>ED-50169</t>
  </si>
  <si>
    <t>PISOS</t>
  </si>
  <si>
    <t>PREPARAÇÃO DE SUPERFÍCIE</t>
  </si>
  <si>
    <t>ED-50533</t>
  </si>
  <si>
    <t>ED-50600</t>
  </si>
  <si>
    <t>APLICAÇÃO DE LONA PRETA, ESP. 150 MICRAS, INCLUSIVE FORNECIMENTO</t>
  </si>
  <si>
    <t>CONTRAPISO</t>
  </si>
  <si>
    <t>ED-50566</t>
  </si>
  <si>
    <t>ED-50567</t>
  </si>
  <si>
    <t>ED-50568</t>
  </si>
  <si>
    <t>ED-50569</t>
  </si>
  <si>
    <t>PISO DE ARDÓSIA</t>
  </si>
  <si>
    <t>ED-50534</t>
  </si>
  <si>
    <t>ED-50535</t>
  </si>
  <si>
    <t>ED-50536</t>
  </si>
  <si>
    <t>PISO CERÂMICO</t>
  </si>
  <si>
    <t>ED-50544</t>
  </si>
  <si>
    <t>REVESTIMENTO COM CERÂMICA APLICADO EM PISO, ACABAMENTO ESMALTADO, AMBIENTE EXTERNO (ANTIDERRAPANTE), PADRÃO EXTRA, DIMENSÃO DA PEÇA ATÉ 2025 CM2, PEI IV, ASSENTAMENTO COM ARGAMASSA INDUSTRIALIZADA, INCLUSIVE REJUNTAMENTO</t>
  </si>
  <si>
    <t>ED-50543</t>
  </si>
  <si>
    <t>REVESTIMENTO COM CERÂMICA APLICADO EM PISO, ACABAMENTO ESMALTADO, AMBIENTE EXTERNO (ANTIDERRAPANTE), PADRÃO EXTRA, DIMENSÃO DA PEÇA ATÉ 2025 CM2, PEI V, ASSENTAMENTO COM ARGAMASSA INDUSTRIALIZADA, INCLUSIVE REJUNTAMENTO</t>
  </si>
  <si>
    <t>ED-50722</t>
  </si>
  <si>
    <t>ED-50723</t>
  </si>
  <si>
    <t>ED-50724</t>
  </si>
  <si>
    <t>REVESTIMENTO COM CERÂMICA APLICADO EM PISO, ACABAMENTO ESMALTADO, AMBIENTE INTERNO, PADRÃO EXTRA, DIMENSÃO DA PEÇA ATÉ 2025 CM2, PEI IV, ASSENTAMENTO COM ARGAMASSA INDUSTRIALIZADA, INCLUSIVE REJUNTAMENTO</t>
  </si>
  <si>
    <t>ED-50542</t>
  </si>
  <si>
    <t>REVESTIMENTO COM CERÂMICA APLICADO EM PISO, ACABAMENTO ESMALTADO, AMBIENTE INTERNO, PADRÃO EXTRA, DIMENSÃO DA PEÇA ATÉ 2025 CM2, PEI V, ASSENTAMENTO COM ARGAMASSA INDUSTRIALIZADA, INCLUSIVE REJUNTAMENTO</t>
  </si>
  <si>
    <t>ED-50541</t>
  </si>
  <si>
    <t>REVESTIMENTO COM CERÂMICA VERMELHO NATURAL PARA PISO, ASSENTAMENTO COM ARGAMASSA INDUSTRIALIZADA, INCLUSIVE REJUNTAMENTO</t>
  </si>
  <si>
    <t>PISO EM PORCELANATO</t>
  </si>
  <si>
    <t>ED-50753</t>
  </si>
  <si>
    <t>ED-50754</t>
  </si>
  <si>
    <t>PISO DE LADRILHO</t>
  </si>
  <si>
    <t>ED-50582</t>
  </si>
  <si>
    <t>ED-50581</t>
  </si>
  <si>
    <t>ED-50580</t>
  </si>
  <si>
    <t>ED-50585</t>
  </si>
  <si>
    <t>ED-50584</t>
  </si>
  <si>
    <t>ED-50583</t>
  </si>
  <si>
    <t>PISO DE MÁRMORE E GRANITO</t>
  </si>
  <si>
    <t>ED-50576</t>
  </si>
  <si>
    <t>REVESTIMENTO COM GRANITO, CINZA ANDORINHA, APLICADO EM PISO, ESP. 2CM, DIMENSÃO DA PEÇA ATÉ 1600 CM2, ASSENTAMENTO COM ARGAMASSA INDUSTRIALIZADA, INCLUSIVE REJUNTAMENTO</t>
  </si>
  <si>
    <t>ED-50609</t>
  </si>
  <si>
    <t>REVESTIMENTO COM MÁRMORE BRANCO APLICADO EM PISO, ESP. 2CM, ASSENTAMENTO COM ARGAMASSA INDUSTRIALIZADA, INCLUSIVE REJUNTAMENTO</t>
  </si>
  <si>
    <t>ED-50610</t>
  </si>
  <si>
    <t>REVESTIMENTO COM MÁRMORE BRANCO APLICADO EM PISO, ESP. 3CM, ASSENTAMENTO COM ARGAMASSA INDUSTRIALIZADA, INCLUSIVE REJUNTAMENTO</t>
  </si>
  <si>
    <t>REJUNTAMENTO</t>
  </si>
  <si>
    <t>ED-17821</t>
  </si>
  <si>
    <t>APLICAÇÃO DE REJUNTE CIMENTÍCIO COLORIDO INDUSTRIALIZADO PARA REVESTIMENTOS DE PAREDE/PISO COM JUNTAS DE ATÉ 1MM DE ESPESSURA</t>
  </si>
  <si>
    <t>ED-50718</t>
  </si>
  <si>
    <t>APLICAÇÃO DE REJUNTE CIMENTÍCIO COLORIDO INDUSTRIALIZADO PARA REVESTIMENTOS DE PAREDE/PISO COM JUNTAS DE ATÉ 3MM DE ESPESSURA</t>
  </si>
  <si>
    <t>ED-17822</t>
  </si>
  <si>
    <t>APLICAÇÃO DE REJUNTE COM CIMENTO BRANCO PARA REVESTIMENTOS DE PAREDE/PISO COM JUNTAS DE ATÉ 1MM DE ESPESSURA</t>
  </si>
  <si>
    <t>ED-9122</t>
  </si>
  <si>
    <t>APLICAÇÃO DE REJUNTE COM CIMENTO BRANCO PARA REVESTIMENTOS DE PAREDE/PISO COM JUNTAS DE ATÉ 3MM DE ESPESSURA</t>
  </si>
  <si>
    <t>ED-17823</t>
  </si>
  <si>
    <t>APLICAÇÃO DE REJUNTE EPÓXI PARA REVESTIMENTOS DE PAREDE/PISO COM JUNTAS DE ATÉ 1MM DE ESPESSURA</t>
  </si>
  <si>
    <t>ED-17824</t>
  </si>
  <si>
    <t>APLICAÇÃO DE REJUNTE EPÓXI PARA REVESTIMENTOS DE PAREDE/PISO COM JUNTAS DE ATÉ 3MM DE ESPESSURA</t>
  </si>
  <si>
    <t>PISO VINÍLICO</t>
  </si>
  <si>
    <t>ED-50632</t>
  </si>
  <si>
    <t>PISO DE MADEIRA</t>
  </si>
  <si>
    <t>ED-17869</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</si>
  <si>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</si>
  <si>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</si>
  <si>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</si>
  <si>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</si>
  <si>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</si>
  <si>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</si>
  <si>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</si>
  <si>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ED-17863</t>
  </si>
  <si>
    <t>ED-17862</t>
  </si>
  <si>
    <t>ED-17859</t>
  </si>
  <si>
    <t>RASPAGEM EM PISO DE MADEIRA, EXCLUSIVE CALAFETAÇÃO</t>
  </si>
  <si>
    <t>ED-50604</t>
  </si>
  <si>
    <t>ED-50602</t>
  </si>
  <si>
    <t>PISO CIMENTADO</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</si>
  <si>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</si>
  <si>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</si>
  <si>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</si>
  <si>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</si>
  <si>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</si>
  <si>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</si>
  <si>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</si>
  <si>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</si>
  <si>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</si>
  <si>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</si>
  <si>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</si>
  <si>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</si>
  <si>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</si>
  <si>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</si>
  <si>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</si>
  <si>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</si>
  <si>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</si>
  <si>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</si>
  <si>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</si>
  <si>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</si>
  <si>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PISO DE GRANITINA E MARMORITE</t>
  </si>
  <si>
    <t>ED-50617</t>
  </si>
  <si>
    <t>ED-50616</t>
  </si>
  <si>
    <t>ED-50615</t>
  </si>
  <si>
    <t>ED-50614</t>
  </si>
  <si>
    <t>ED-50613</t>
  </si>
  <si>
    <t>ED-50612</t>
  </si>
  <si>
    <t>ED-50611</t>
  </si>
  <si>
    <t>PISO EM CONCRETO</t>
  </si>
  <si>
    <t>ED-50573</t>
  </si>
  <si>
    <t>ED-9317</t>
  </si>
  <si>
    <t>ED-50571</t>
  </si>
  <si>
    <t>ED-9320</t>
  </si>
  <si>
    <t>ED-9321</t>
  </si>
  <si>
    <t>ED-9319</t>
  </si>
  <si>
    <t>ED-9318</t>
  </si>
  <si>
    <t>ED-50572</t>
  </si>
  <si>
    <t>LAJE DE TRANSIÇÃO</t>
  </si>
  <si>
    <t>ED-50593</t>
  </si>
  <si>
    <t>ED-50597</t>
  </si>
  <si>
    <t>ED-50594</t>
  </si>
  <si>
    <t>ED-50595</t>
  </si>
  <si>
    <t>ED-50598</t>
  </si>
  <si>
    <t>ED-50588</t>
  </si>
  <si>
    <t>ED-50589</t>
  </si>
  <si>
    <t>ED-50591</t>
  </si>
  <si>
    <t>ED-50596</t>
  </si>
  <si>
    <t>ED-50599</t>
  </si>
  <si>
    <t>ED-50590</t>
  </si>
  <si>
    <t>ED-50592</t>
  </si>
  <si>
    <t>PISO EM TIJOLO MACIÇO</t>
  </si>
  <si>
    <t>ED-50631</t>
  </si>
  <si>
    <t>PISO INDUSTRIAIS</t>
  </si>
  <si>
    <t>ED-50578</t>
  </si>
  <si>
    <t>ED-50577</t>
  </si>
  <si>
    <t>PISO PODOTÁTIL (TÁTIL)</t>
  </si>
  <si>
    <t>ED-50626</t>
  </si>
  <si>
    <t>ED-50624</t>
  </si>
  <si>
    <t>ED-15226</t>
  </si>
  <si>
    <t>ED-50586</t>
  </si>
  <si>
    <t>PISO DE BORRACHA</t>
  </si>
  <si>
    <t>ED-50538</t>
  </si>
  <si>
    <t>JUNTA DE DILATAÇÃO</t>
  </si>
  <si>
    <t>ED-50579</t>
  </si>
  <si>
    <t>DEGRAU E PATAMAR</t>
  </si>
  <si>
    <t>ED-50574</t>
  </si>
  <si>
    <t>ED-50537</t>
  </si>
  <si>
    <t>ED-50575</t>
  </si>
  <si>
    <t>SÓCULO</t>
  </si>
  <si>
    <t>ED-50621</t>
  </si>
  <si>
    <t>RODAPÉ, SOLEIRA E PEITORIL</t>
  </si>
  <si>
    <t>RODAPÉ DE ARDÓSIA</t>
  </si>
  <si>
    <t>ED-50766</t>
  </si>
  <si>
    <t>ED-50767</t>
  </si>
  <si>
    <t>RODAPÉ CERÂMICO</t>
  </si>
  <si>
    <t>ED-50771</t>
  </si>
  <si>
    <t>RODAPÉ COM REVESTIMENTO EM CERÂMICA ESMALTADA COMERCIAL, ALTURA 10CM, PEI IV, ASSENTAMENTO COM ARGAMASSA INDUSTRIALIZADA, INCLUSIVE REJUNTAMENTO</t>
  </si>
  <si>
    <t>RODAPÉ DE GRANITINA E MARMORITE</t>
  </si>
  <si>
    <t>ED-50786</t>
  </si>
  <si>
    <t>ED-50784</t>
  </si>
  <si>
    <t>ED-50785</t>
  </si>
  <si>
    <t>ED-50783</t>
  </si>
  <si>
    <t>ED-50781</t>
  </si>
  <si>
    <t>ED-50782</t>
  </si>
  <si>
    <t>RODAPÉS DE GRANITO</t>
  </si>
  <si>
    <t>ED-50774</t>
  </si>
  <si>
    <t>ED-50773</t>
  </si>
  <si>
    <t>ED-50772</t>
  </si>
  <si>
    <t>RODAPÉS DE MÁRMORE</t>
  </si>
  <si>
    <t>ED-50780</t>
  </si>
  <si>
    <t>ED-50778</t>
  </si>
  <si>
    <t>ED-50779</t>
  </si>
  <si>
    <t>RODAPÉ DE MADEIRA</t>
  </si>
  <si>
    <t>ED-50777</t>
  </si>
  <si>
    <t>RODAPÉ CIMENTADO</t>
  </si>
  <si>
    <t>ED-50770</t>
  </si>
  <si>
    <t>ED-50768</t>
  </si>
  <si>
    <t>ED-50769</t>
  </si>
  <si>
    <t>RODAPÉS INDUSTRIAL (ALTA RESISTÊNCIA)</t>
  </si>
  <si>
    <t>ED-50775</t>
  </si>
  <si>
    <t>ED-50776</t>
  </si>
  <si>
    <t>PEITORIL DE ARDÓSIA</t>
  </si>
  <si>
    <t>ED-50993</t>
  </si>
  <si>
    <t>PEITORIL DE GRANITO</t>
  </si>
  <si>
    <t>ED-50997</t>
  </si>
  <si>
    <t>ED-50998</t>
  </si>
  <si>
    <t>PEITORIL DE MÁRMORE</t>
  </si>
  <si>
    <t>ED-50999</t>
  </si>
  <si>
    <t>ED-51000</t>
  </si>
  <si>
    <t>PEITORIL DE CONCRETO</t>
  </si>
  <si>
    <t>ED-50994</t>
  </si>
  <si>
    <t>ED-50995</t>
  </si>
  <si>
    <t>SOLEIRA DE ARDÓSIA</t>
  </si>
  <si>
    <t>ED-51001</t>
  </si>
  <si>
    <t>SOLEIRA DE GRANITINA E MARMORITE</t>
  </si>
  <si>
    <t>ED-50622</t>
  </si>
  <si>
    <t>SOLEIRA DE GRANITO</t>
  </si>
  <si>
    <t>ED-51002</t>
  </si>
  <si>
    <t>ED-51003</t>
  </si>
  <si>
    <t>SOLEIRA DE MÁRMORE</t>
  </si>
  <si>
    <t>ED-51004</t>
  </si>
  <si>
    <t>ED-51005</t>
  </si>
  <si>
    <t>REVESTIMENTOS</t>
  </si>
  <si>
    <t xml:space="preserve">REVESTIMENTO DE ARGAMASSA </t>
  </si>
  <si>
    <t>ED-50731</t>
  </si>
  <si>
    <t>CHAPISCO COM ARGAMASSA INDUSTRIALIZADA, ESP. 5MM, APLICADO EM ALVENARIA/ESTRUTURA DE CONCRETO COM DESEMPENADEIRA METÁLICA, INCLUSIVE ARGAMASSA COM PREPARO MECANIZADO</t>
  </si>
  <si>
    <t>ED-50730</t>
  </si>
  <si>
    <t>CHAPISCO COM ARGAMASSA, TRAÇO 1:2:3 (CIMENTO, AREIA E PEDRISCO), APLICADO COM COLHER, ESP. 5MM, INCLUSIVE ARGAMASSA COM PREPARO MECANIZADO</t>
  </si>
  <si>
    <t>ED-50729</t>
  </si>
  <si>
    <t>CHAPISCO COM ARGAMASSA, TRAÇO 1:3 (CIMENTO E AREIA), ESP. 5MM, APLICADO EM ALVENARIA COM PENEIRA, INCLUSIVE ARGAMASSA COM PREPARO MECANIZADO</t>
  </si>
  <si>
    <t>ED-50727</t>
  </si>
  <si>
    <t>CHAPISCO COM ARGAMASSA, TRAÇO 1:3 (CIMENTO E AREIA), ESP. 5MM, APLICADO EM ALVENARIA/ESTRUTURA DE CONCRETO COM COLHER, INCLUSIVE ARGAMASSA COM PREPARO MECANIZADO</t>
  </si>
  <si>
    <t>ED-50728</t>
  </si>
  <si>
    <t>CHAPISCO COM ARGAMASSA, TRAÇO 1:3 (CIMENTO E AREIA), ESP. 5MM, APLICADO EM TETO COM COLHER, INCLUSIVE ARGAMASSA COM PREPARO MECANIZADO</t>
  </si>
  <si>
    <t>ED-50732</t>
  </si>
  <si>
    <t>EMBOÇO COM ARGAMASSA, TRAÇO 1:6 (CIMENTO E AREIA), ESP. 20MM, APLICAÇÃO MANUAL, INCLUSIVE ARGAMASSA COM PREPARO MECANIZADO, EXCLUSIVE CHAPISCO</t>
  </si>
  <si>
    <t>ED-31651</t>
  </si>
  <si>
    <t>ESPALA EM CAMADA ÚNICA COM ARGAMASSA, TRAÇO 1:3 (CIMENTO E AREIA), COM ADITIVO IMPERMEABILIZANTE, ESP. 20MM, APLICAÇÃO MANUAL, INCLUSIVE ARGAMASSA COM PREPARO MECANIZADO</t>
  </si>
  <si>
    <t>ED-31650</t>
  </si>
  <si>
    <t>ESPALA EM CAMADA ÚNICA COM ARGAMASSA, TRAÇO 1:3 (CIMENTO E AREIA), ESP. 20MM, APLICAÇÃO MANUAL, INCLUSIVE ARGAMASSA COM PREPARO MECANIZADO</t>
  </si>
  <si>
    <t>ED-50761</t>
  </si>
  <si>
    <t>REBOCO COM ARGAMASSA, TRAÇO 1:2:8 (CIMENTO, CAL E AREIA), ESP. 20MM, APLICAÇÃO MANUAL, INCLUSIVE ARGAMASSA COM PREPARO MECANIZADO, EXCLUSIVE CHAPISCO</t>
  </si>
  <si>
    <t>ED-50760</t>
  </si>
  <si>
    <t>REBOCO COM ARGAMASSA, TRAÇO 1:2:9 (CIMENTO, CAL E AREIA), COM ADITIVO IMPERMEABILIZANTE, ESP. 20MM, APLICAÇÃO MANUAL, INCLUSIVE ARGAMASSA COM PREPARO MECANIZADO, EXCLUSIVE CHAPISCO</t>
  </si>
  <si>
    <t>ED-50759</t>
  </si>
  <si>
    <t>REBOCO COM ARGAMASSA, TRAÇO 1:7 (CIMENTO E AREIA), ESP. 20MM, APLICAÇÃO MANUAL, INCLUSIVE ARGAMASSA COM PREPARO MECANIZADO, EXCLUSIVE CHAPISCO</t>
  </si>
  <si>
    <t>ED-50762</t>
  </si>
  <si>
    <t>REVESTIMENTO COM ARGAMASSA EM CAMADA ÚNICA, APLICADO EM PAREDE, TRAÇO 1:3 (CIMENTO E AREIA), ESP. 20MM, APLICAÇÃO MANUAL, INCLUSIVE ARGAMASSA COM PREPARO MECANIZADO, EXCLUSIVE CHAPISCO</t>
  </si>
  <si>
    <t>ED-50763</t>
  </si>
  <si>
    <t>REVESTIMENTO COM ARGAMASSA EM CAMADA ÚNICA, APLICADO EM TETO, TRAÇO 1:3 (CIMENTO E AREIA), ESP. 20MM, APLICAÇÃO MANUAL, INCLUSIVE ARGAMASSA COM PREPARO MECANIZADO, EXCLUSIVE CHAPISCO</t>
  </si>
  <si>
    <t>REVESTIMENTO INTERNO DE GESSO</t>
  </si>
  <si>
    <t>ED-50736</t>
  </si>
  <si>
    <t>ED-9066</t>
  </si>
  <si>
    <t>REVESTIMENTO NATADO</t>
  </si>
  <si>
    <t>ED-50746</t>
  </si>
  <si>
    <t>ED-9071</t>
  </si>
  <si>
    <t>REVESTIMENTO NATADO LISO, ESP. 5MM, APLICAÇÃO COM DESEMPENADEIRA METÁLICA, INCLUSIVE PREPARO MECANIZADO</t>
  </si>
  <si>
    <t>REVESTIMENTO EM CERÂMICA</t>
  </si>
  <si>
    <t>ED-50721</t>
  </si>
  <si>
    <t>ED-50720</t>
  </si>
  <si>
    <t>ED-50743</t>
  </si>
  <si>
    <t>ED-50715</t>
  </si>
  <si>
    <t>ED-50716</t>
  </si>
  <si>
    <t>ED-50717</t>
  </si>
  <si>
    <t>ED-9081</t>
  </si>
  <si>
    <t>REVESTIMENTO COM CERÂMICA APLICADO EM PAREDE, ACABAMENTO ESMALTADO, AMBIENTE INTERNO/EXTERNO, PADRÃO EXTRA, DIMENSÃO DA PEÇA ATÉ 2025 CM2, PEI III, ASSENTAMENTO COM ARGAMASSA INDUSTRIALIZADA, INCLUSIVE REJUNTAMENTO</t>
  </si>
  <si>
    <t>ED-50749</t>
  </si>
  <si>
    <t>REVESTIMENTO COM PASTILHA DE VIDRO (VIDROTIL), ASSENTADO COM ARGAMASSA PRÉ-FABRICADA, INCLUSIVE REJUNTAMENTO</t>
  </si>
  <si>
    <t>ED-50750</t>
  </si>
  <si>
    <t>REVESTIMENTO COM PASTILHAS DE PORCELANA, ASSENTADO COM ARGAMASSA PRÉ-FABRICADA, INCLUSIVE REJUNTAMENTO</t>
  </si>
  <si>
    <t>REVESTIMENTO COM LADRILHO</t>
  </si>
  <si>
    <t>ED-50739</t>
  </si>
  <si>
    <t>ED-50740</t>
  </si>
  <si>
    <t>REVESTIMENTO DE MÁRMORE E GRANITO</t>
  </si>
  <si>
    <t>ED-50714</t>
  </si>
  <si>
    <t>ED-50737</t>
  </si>
  <si>
    <t>REVESTIMENTO COM GRANITO, CINZA ANDORINHA, APLICADO EM PAREDE, ESP. 2CM, ASSENTAMENTO COM ARGAMASSA INDUSTRIALIZADA, AMBIENTE INTERNO/EXTERNO, ALTURA MÁXIMA DE 3M PARA APLICAÇÃO DO GRANITO, INCLUSIVE REJUNTAMENTO</t>
  </si>
  <si>
    <t>ED-50744</t>
  </si>
  <si>
    <t>REVESTIMENTO COM MÁRMORE BRANCO APLICADO EM PAREDE, ESP. 2CM, ASSENTAMENTO COM ARGAMASSA INDUSTRIALIZADA, AMBIENTE INTERNO/EXTERNO, ALTURA MÁXIMA DE 3M PARA APLICAÇÃO DO MÁRMORE, INCLUSIVE REJUNTAMENTO</t>
  </si>
  <si>
    <t>ED-50756</t>
  </si>
  <si>
    <t>REVESTIMENTO EM LAMINADO E MADEIRA</t>
  </si>
  <si>
    <t>ED-9127</t>
  </si>
  <si>
    <t>PREPARAÇÃO PARA APLICAÇÃO DE LAMINADO MELAMÍNICO EM PAREDE, INCLUSIVE UMA (1) DEMÃO DE COLA DE CONTATO</t>
  </si>
  <si>
    <t>ED-50742</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</si>
  <si>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</si>
  <si>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</si>
  <si>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</si>
  <si>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</si>
  <si>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</si>
  <si>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REVESTIMENTO ESPECIAL</t>
  </si>
  <si>
    <t>ED-50765</t>
  </si>
  <si>
    <t>ED-50719</t>
  </si>
  <si>
    <t>FORROS</t>
  </si>
  <si>
    <t>FORRO DE GESSO</t>
  </si>
  <si>
    <t>ED-49686</t>
  </si>
  <si>
    <t>FORRO EM CHAPA DE GESSO ACARTONADA, ESP. 12,5MM, COM FIXAÇÃO DO TIPO ESTRUTURADA EM PERFIL METÁLICO, EXCLUSIVE PERFIL TABICA, SANCA E MOLDURA, INCLUSIVE ACESSÓRIOS E FIXAÇÃO</t>
  </si>
  <si>
    <t>ED-49687</t>
  </si>
  <si>
    <t>FORRO EM CHAPA DE GESSO ACARTONADO, ESP. 12,5MM, COM FIXAÇÃO DO TIPO ARAMADO, EXCLUSIVE PERFIL TABICA, SANCA E MOLDURA, INCLUSIVE ACESSÓRIOS E FIXAÇÃO</t>
  </si>
  <si>
    <t>ED-49685</t>
  </si>
  <si>
    <t>FORRO EM PLACA DE GESSO LISO, DIMENSÃO (60X60)CM, COM FIXAÇÃO DO TIPO ARAMADO, EXCLUSIVE PERFIL TABICA, SANCA E MOLDURA, INCLUSIVE ACESSÓRIOS E FIXAÇÃO</t>
  </si>
  <si>
    <t>ED-28454</t>
  </si>
  <si>
    <t>PERFIL TABICA GALVANIZADO, TIPO LISA, COM ACABAMENTO EM PINTURA, NA COR BRANCA, PARA FORRO EM CHAPA DE GESSO ACARTONADO, INCLUSIVE ACESSÓRIOS DE FIXAÇÃO</t>
  </si>
  <si>
    <t>FORRO DE MADEIRA</t>
  </si>
  <si>
    <t>ED-49691</t>
  </si>
  <si>
    <t>CIMALHA PARA ACABAMENTO DE FORRO DE MADEIRA</t>
  </si>
  <si>
    <t>ED-49692</t>
  </si>
  <si>
    <t>FECHAMENTO DE EMPENA COM FORRO DE MADEIRA EM ANGELIM, INCLUSIVE ESTRUTURA DE FIXAÇÃO</t>
  </si>
  <si>
    <t>ED-49689</t>
  </si>
  <si>
    <t>FORRO DE MADEIRA EM ANGELIM, INCLUSIVE ESTRUTURA DE FIXAÇÃO, EXCLUSIVE CIMALHA DE ACABAMENTO</t>
  </si>
  <si>
    <t>ED-49690</t>
  </si>
  <si>
    <t>FORRO DE MADEIRA EM PINUS, INCLUSIVE ESTRUTURA DE FIXAÇÃO, EXCLUSIVE CIMALHA DE ACABAMENTO</t>
  </si>
  <si>
    <t>FORRO DE PVC</t>
  </si>
  <si>
    <t>ED-28728</t>
  </si>
  <si>
    <t>FORRO EM RÉGUA DE PVC, LARGURA 20CM, NA COR BRANCA, INCLUSIVE ESTRUTURA DE FIXAÇÃO E PENDURAIS METÁLICOS E ACESSÓRIOS DE FIXAÇÃO, EXCLUSIVE RODAFORRO OU MOLDURA</t>
  </si>
  <si>
    <t>ED-28751</t>
  </si>
  <si>
    <t>RODAFORRO EM PVC, TIPO "U", NA COR BRANCA, PARA FORRO EM RÉGUA DE PVC, INCLUSIVE ACESSÓRIOS DE FIXAÇÃO</t>
  </si>
  <si>
    <t>RODAFORRO, MOLDURA E ACESSÓRIOS</t>
  </si>
  <si>
    <t>ED-49688</t>
  </si>
  <si>
    <t>COLOCAÇÃO DE MOLDURA DE GESSO</t>
  </si>
  <si>
    <t>MARCENARIA E SERRALHERIA</t>
  </si>
  <si>
    <t>CORRIMÃO E GUARDA-CORPO</t>
  </si>
  <si>
    <t>ED-32000</t>
  </si>
  <si>
    <t>CORRIMÃO DUPLO EM TUBO GALVANIZADO, COM COSTURA, DIÂMETRO 1.1/2", ESP. 3MM, FIXADO EM ALVENARIA, INCLUSIVE SUPORTE PARA CORRIMÃO EM BARRA CHATA (1"X1/2"), EXCLUSIVE PINTURA</t>
  </si>
  <si>
    <t>ED-32001</t>
  </si>
  <si>
    <t>CORRIMÃO DUPLO EM TUBO GALVANIZADO, COM COSTURA, DIÂMETRO 1.1/2", ESP. 3MM, FIXADO EM PISO COM MONTANTE VERTICAL, DIÂMETRO 1.1/2", INCLUSIVE SUPORTE PARA CORRIMÃO EM BARRA CHATA (1"X1/2"), EXCLUSIVE PINTURA</t>
  </si>
  <si>
    <t>ED-32002</t>
  </si>
  <si>
    <t>CORRIMÃO INTERMEDIÁRIO DUPLO EM TUBO GALVANIZADO, COM COSTURA, DIÂMETRO 1.1/2", ESP. 3MM, FIXADO EM PISO COM MONTANTE VERTICAL, DIÂMETRO 1.1/2", INCLUSIVE SUPORTE PARA CORRIMÃO EM BARRA CHATA (1"X1/2"), EXCLUSIVE PINTURA</t>
  </si>
  <si>
    <t>ED-31997</t>
  </si>
  <si>
    <t>CORRIMÃO INTERMEDIÁRIO SIMPLES EM TUBO GALVANIZADO, COM COSTURA, CLASSE LEVE (NBR-5580), DIÂMETRO 1.1/2", ESP. 3MM, FIXADO EM PISO COM MONTANTE VERTICAL, DIÂMETRO 1.1/2", INCLUSIVE SUPORTE PARA CORRIMÃO EM BARRA CHATA (1"X1/2"), EXCLUSIVE PINTURA</t>
  </si>
  <si>
    <t>ED-50935</t>
  </si>
  <si>
    <t>CORRIMÃO SIMPLES EM TUBO GALVANIZADO, COM COSTURA, DIÂMETRO 1.1/2", ESP. 3MM, FIXADO EM ALVENARIA, INCLUSIVE SUPORTE PARA CORRIMÃO EM BARRA CHATA (1"X1/2"), EXCLUSIVE PINTURA</t>
  </si>
  <si>
    <t>ED-50936</t>
  </si>
  <si>
    <t>CORRIMÃO SIMPLES EM TUBO GALVANIZADO, COM COSTURA, DIÂMETRO 1.1/2", ESP. 3MM, FIXADO EM PISO COM MONTANTE VERTICAL, DIÂMETRO 1.1/2", INCLUSIVE SUPORTE PARA CORRIMÃO EM BARRA CHATA (1"X1/2"), EXCLUSIVE PINTURA</t>
  </si>
  <si>
    <t>ED-32098</t>
  </si>
  <si>
    <t>GUARDA-CORPO EXTERNO, ALTURA 130CM, EM TUBO GALVANIZADO, COM COSTURA, DIÂMETRO 2", ESP. 3MM, GRADIL COM DIVISÃO HORIZONTAL EM TUBO GALVANIZADO, COM COSTURA, DIÂMETRO 1", ESP. 3MM, EXCLUSIVE PINTURA</t>
  </si>
  <si>
    <t>ED-32097</t>
  </si>
  <si>
    <t>GUARDA-CORPO EXTERNO, ALTURA 130CM, EM TUBO GALVANIZADO, COM COSTURA, DIÂMETRO 2", ESP. 3MM, GRADIL COM DIVISÃO HORIZONTAL EM TUBO GALVANIZADO, COM COSTURA, DIÂMETRO 1", ESP. 3MM, INCLUSIVE CORRIMÃO DUPLO, EXCLUSIVE PINTURA</t>
  </si>
  <si>
    <t>ED-32096</t>
  </si>
  <si>
    <t>GUARDA-CORPO EXTERNO, ALTURA 130CM, EM TUBO GALVANIZADO, COM COSTURA, DIÂMETRO 2", ESP. 3MM, GRADIL COM DIVISÃO HORIZONTAL EM TUBO GALVANIZADO, COM COSTURA, DIÂMETRO 1", ESP. 3MM, INCLUSIVE CORRIMÃO SIMPLES, EXCLUSIVE PINTURA</t>
  </si>
  <si>
    <t>ED-32104</t>
  </si>
  <si>
    <t>GUARDA-CORPO EXTERNO, ALTURA 130CM, EM TUBO GALVANIZADO, COM COSTURA, DIÂMETRO 2", ESP. 3MM, GRADIL COM DIVISÃO VERTICAL EM TUBO GALVANIZADO, COM COSTURA, DIÂMETRO 1", ESP. 3MM, EXCLUSIVE PINTURA</t>
  </si>
  <si>
    <t>ED-32103</t>
  </si>
  <si>
    <t>GUARDA-CORPO EXTERNO, ALTURA 130CM, EM TUBO GALVANIZADO, COM COSTURA, DIÂMETRO 2", ESP. 3MM, GRADIL COM DIVISÃO VERTICAL EM TUBO GALVANIZADO, COM COSTURA, DIÂMETRO 1", ESP. 3MM, INCLUSIVE CORRIMÃO DUPLO, EXCLUSIVE PINTURA</t>
  </si>
  <si>
    <t>ED-32102</t>
  </si>
  <si>
    <t>GUARDA-CORPO EXTERNO, ALTURA 130CM, EM TUBO GALVANIZADO, COM COSTURA, DIÂMETRO 2", ESP. 3MM, GRADIL COM DIVISÃO VERTICAL EM TUBO GALVANIZADO, COM COSTURA, DIÂMETRO 1", ESP. 3MM, INCLUSIVE CORRIMÃO SIMPLES, EXCLUSIVE PINTURA</t>
  </si>
  <si>
    <t>ED-32063</t>
  </si>
  <si>
    <t>GUARDA-CORPO EXTERNO, ALTURA 130CM, EM TUBO GALVANIZADO, COM COSTURA, DIÂMETRO 2", ESP. 3MM, GRADIL COM QUADRO EM BARRA CHATA (1.1/4"X3/16") E DIVISÃO VERTICAL EM BARRA CHATA (1.1/2"X3/16"), EXCLUSIVE PINTURA</t>
  </si>
  <si>
    <t>ED-32062</t>
  </si>
  <si>
    <t>GUARDA-CORPO EXTERNO, ALTURA 130CM, EM TUBO GALVANIZADO, COM COSTURA, DIÂMETRO 2", ESP. 3MM, GRADIL COM QUADRO EM BARRA CHATA (1.1/4"X3/16") E DIVISÃO VERTICAL EM BARRA CHATA (1.1/2"X3/16"), INCLUSIVE CORRIMÃO DUPLO, EXCLUSIVE PINTURA</t>
  </si>
  <si>
    <t>ED-32061</t>
  </si>
  <si>
    <t>GUARDA-CORPO EXTERNO, ALTURA 130CM, EM TUBO GALVANIZADO, COM COSTURA, DIÂMETRO 2", ESP. 3MM, GRADIL COM QUADRO EM BARRA CHATA (1.1/4"X3/16") E DIVISÃO VERTICAL EM BARRA CHATA (1.1/2"X3/16"), INCLUSIVE CORRIMÃO SIMPLES, EXCLUSIVE PINTURA</t>
  </si>
  <si>
    <t>ED-32095</t>
  </si>
  <si>
    <t>GUARDA-CORPO INTERNO, ALTURA 110CM, EM TUBO GALVANIZADO, COM COSTURA, DIÂMETRO 2", ESP. 3MM, GRADIL COM DIVISÃO HORIZONTAL EM TUBO GALVANIZADO, COM COSTURA, DIÂMETRO 1", ESP. 3MM, EXCLUSIVE PINTURA</t>
  </si>
  <si>
    <t>ED-32094</t>
  </si>
  <si>
    <t>GUARDA-CORPO INTERNO, ALTURA 110CM, EM TUBO GALVANIZADO, COM COSTURA, DIÂMETRO 2", ESP. 3MM, GRADIL COM DIVISÃO HORIZONTAL EM TUBO GALVANIZADO, COM COSTURA, DIÂMETRO 1", ESP. 3MM, INCLUSIVE CORRIMÃO DUPLO, EXCLUSIVE PINTURA</t>
  </si>
  <si>
    <t>ED-32093</t>
  </si>
  <si>
    <t>GUARDA-CORPO INTERNO, ALTURA 110CM, EM TUBO GALVANIZADO, COM COSTURA, DIÂMETRO 2", ESP. 3MM, GRADIL COM DIVISÃO HORIZONTAL EM TUBO GALVANIZADO, COM COSTURA, DIÂMETRO 1", ESP. 3MM, INCLUSIVE CORRIMÃO SIMPLES, EXCLUSIVE PINTURA</t>
  </si>
  <si>
    <t>ED-32101</t>
  </si>
  <si>
    <t>GUARDA-CORPO INTERNO, ALTURA 110CM, EM TUBO GALVANIZADO, COM COSTURA, DIÂMETRO 2", ESP. 3MM, GRADIL COM DIVISÃO VERTICAL EM TUBO GALVANIZADO, COM COSTURA, DIÂMETRO 1", ESP. 3MM, EXCLUSIVE PINTURA</t>
  </si>
  <si>
    <t>ED-32100</t>
  </si>
  <si>
    <t>GUARDA-CORPO INTERNO, ALTURA 110CM, EM TUBO GALVANIZADO, COM COSTURA, DIÂMETRO 2", ESP. 3MM, GRADIL COM DIVISÃO VERTICAL EM TUBO GALVANIZADO, COM COSTURA, DIÂMETRO 1", ESP. 3MM, INCLUSIVE CORRIMÃO DUPLO, EXCLUSIVE PINTURA</t>
  </si>
  <si>
    <t>ED-32099</t>
  </si>
  <si>
    <t>GUARDA-CORPO INTERNO, ALTURA 110CM, EM TUBO GALVANIZADO, COM COSTURA, DIÂMETRO 2", ESP. 3MM, GRADIL COM DIVISÃO VERTICAL EM TUBO GALVANIZADO, COM COSTURA, DIÂMETRO 1", ESP. 3MM, INCLUSIVE CORRIMÃO SIMPLES, EXCLUSIVE PINTURA</t>
  </si>
  <si>
    <t>ED-32060</t>
  </si>
  <si>
    <t>GUARDA-CORPO INTERNO, ALTURA 110CM, EM TUBO GALVANIZADO, COM COSTURA, DIÂMETRO 2", ESP. 3MM, GRADIL COM QUADRO EM BARRA CHATA (1.1/4"X3/16") E DIVISÃO VERTICAL EM BARRA CHATA (1.1/2"X3/16"), EXCLUSIVE PINTURA</t>
  </si>
  <si>
    <t>ED-32059</t>
  </si>
  <si>
    <t>GUARDA-CORPO INTERNO, ALTURA 110CM, EM TUBO GALVANIZADO, COM COSTURA, DIÂMETRO 2", ESP. 3MM, GRADIL COM QUADRO EM BARRA CHATA (1.1/4"X3/16") E DIVISÃO VERTICAL EM BARRA CHATA (1.1/2"X3/16"), INCLUSIVE CORRIMÃO DUPLO, EXCLUSIVE PINTURA</t>
  </si>
  <si>
    <t>ED-32058</t>
  </si>
  <si>
    <t>GUARDA-CORPO INTERNO, ALTURA 110CM, EM TUBO GALVANIZADO, COM COSTURA, DIÂMETRO 2", ESP. 3MM, GRADIL COM QUADRO EM BARRA CHATA (1.1/4"X3/16") E DIVISÃO VERTICAL EM BARRA CHATA (1.1/2"X3/16"), INCLUSIVE CORRIMÃO SIMPLES, EXCLUSIVE PINTURA</t>
  </si>
  <si>
    <t>ALAMBRADO PARA QUADRA</t>
  </si>
  <si>
    <t>ED-50921</t>
  </si>
  <si>
    <t>ALAMBRADO PARA QUADRA ESPORTIVA, EM TELA DE ARAME GALVANIZADO COM TRAMA LOSANGULAR DE 2" (50,8MM) E FIO BWG12 (2,77MM), ALTURA 1M, EXCLUSIVE PINTURA, INCLUSIVE FIXAÇÃO E FORNECIMENTO EM QUADROS DE TUBOS DE AÇO CARBONO GALVANIZADO DIÂMETRO DE 50MM (2")</t>
  </si>
  <si>
    <t>ED-50920</t>
  </si>
  <si>
    <t>ALAMBRADO PARA QUADRA ESPORTIVA, EM TELA DE ARAME GALVANIZADO COM TRAMA LOSANGULAR DE 2" (50,8MM) E FIO BWG12 (2,77MM), ALTURA 4M, EXCLUSIVE PINTURA, INCLUSIVE FIXAÇÃO E FORNECIMENTO EM QUADROS DE TUBOS DE AÇO CARBONO GALVANIZADO DIÂMETRO DE 50MM (2") - CONFORME DETALHE 15 (PADRÃO ESCOLAR)</t>
  </si>
  <si>
    <t>ED-50922</t>
  </si>
  <si>
    <t>ALAMBRADO PARA QUADRA ESPORTIVA, EM TELA DE ARAME GALVANIZADO COM TRAMA LOSANGULAR DE 2" (50,8MM) E FIO BWG12 (2,77MM), ALTURA 6M, EXCLUSIVE PINTURA, INCLUSIVE FIXAÇÃO E FORNECIMENTO EM QUADROS DE TUBOS DE AÇO CARBONO GALVANIZADO DIÂMETRO DE 50MM (2")</t>
  </si>
  <si>
    <t>ED-9100</t>
  </si>
  <si>
    <t>ALAMBRADO PARA QUADRA ESPORTIVA, EM TELA DE ARAME GALVANIZADO COM TRAMA LOSANGULAR DE 2" (50,8MM) E FIO BWG12 (2,77MM), EXCLUSIVE PINTURA, INCLUSIVE FIXAÇÃO E FORNECIMENTO EM QUADROS DE TUBOS DE AÇO CARBONO GALVANIZADO DIÂMETRO DE 50MM (2")</t>
  </si>
  <si>
    <t>ED-26408</t>
  </si>
  <si>
    <t>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t>
  </si>
  <si>
    <t>PEÇA ESPECIAL DE SERRALHERIA</t>
  </si>
  <si>
    <t>ED-50966</t>
  </si>
  <si>
    <t>MASTRO DE PÁTIO PARA BANDEIRA, EM TUBO GALVANIZADO 2" - H = 6,00 M</t>
  </si>
  <si>
    <t>ED-50967</t>
  </si>
  <si>
    <t>MASTRO PARA FACHADA</t>
  </si>
  <si>
    <t>U</t>
  </si>
  <si>
    <t>ED-50968</t>
  </si>
  <si>
    <t>MASTROS DE PÁTIO PARA BANDEIRAS (H = 2,00 M E 6,00 M E DE 1,00 M E 9,00 M)</t>
  </si>
  <si>
    <t>ED-50929</t>
  </si>
  <si>
    <t>SEGREGADOR/BATE-RODAS PARA ESTACIONAMENTO ENGASTADO, EM TUBO GALVANIZADO, DN 3" (75MM), ACABAMENTO EM PINTURA ESMALTE, INCLUSIVE ESCAVAÇÃO, CHUMBAMENTO, FORNECIMENTO DE CONCRETO E BOTA-FORA DO MATERIAL</t>
  </si>
  <si>
    <t>ALÇAPÃO METÁLICO</t>
  </si>
  <si>
    <t>ED-50923</t>
  </si>
  <si>
    <t>ALÇAPÃO (60X60)CM COM QUADRO DE CANTONEIRA METÁLICA 1"X 1/8", TAMPA EM CANTONEIRA 7/8"X 1/8" E CHAPA METÁLICA Nº18 VINCADA, INCLUSIVE FERROLHO, CADEADO E PINTURA ANTICORROSIVA</t>
  </si>
  <si>
    <t>ED-50925</t>
  </si>
  <si>
    <t>ALÇAPÃO (70X70)CM COM QUADRO DE CANTONEIRA METÁLICA 1"X 1/8", TAMPA EM CANTONEIRA 7/8"X 1/8" E CHAPA METÁLICA Nº18 VINCADA, INCLUSIVE FERROLHO, CADEADO E PINTURA ANTICORROSIVA</t>
  </si>
  <si>
    <t>ED-50924</t>
  </si>
  <si>
    <t>ALÇAPÃO (80X80)CM COM QUADRO DE CANTONEIRA METÁLICA 1"X 1/8", TAMPA EM CANTONEIRA 7/8"X 1/8" E CHAPA METÁLICA Nº18 VINCADA, INCLUSIVE FERROLHO, CADEADO E PINTURA ANTICORROSIVA</t>
  </si>
  <si>
    <t>ESCADA DE MARINHEIRO</t>
  </si>
  <si>
    <t>ED-50947</t>
  </si>
  <si>
    <t>DEGRAU DE ESCADA DE MARINHEIRO DE FERRO REDONDO DE 7/8" ENGASTADO</t>
  </si>
  <si>
    <t>ED-50949</t>
  </si>
  <si>
    <t>ESCADA MARINHEIRO - TUBO GALVANIZADO D = 3/4" E D = 1/2"</t>
  </si>
  <si>
    <t>ED-50948</t>
  </si>
  <si>
    <t>ESCADA MARINHEIRO COM GRADIL PROTETOR - D = 3/4"</t>
  </si>
  <si>
    <t>BATE-MACA</t>
  </si>
  <si>
    <t>ED-49582</t>
  </si>
  <si>
    <t>BATE MACA EM MADEIRA, INCLUSIVE ACESSÓRIO DE FIXAÇÃO E APLICAÇÃO DE VERNIZ SINTÉTICO MARÍTIMO, DUAS (2) DEMÃOS, ACABAMENTO TIPO FOSCO</t>
  </si>
  <si>
    <t>ED-49583</t>
  </si>
  <si>
    <t>PROTETOR DE PAREDE/BATE MACA CURVO EM PVC RÍGIDO DE ALTO IMPACTO, LARGURA 20CM, INCLUSIVE BASE DE FIXAÇÃO, TERMINAIS DE ACABAMENTO E ACESSÓRIOS</t>
  </si>
  <si>
    <t>PINTURA</t>
  </si>
  <si>
    <t>LIXAMENTO PARA PINTURA</t>
  </si>
  <si>
    <t>ED-50505</t>
  </si>
  <si>
    <t>LIXAMENTO MANUAL EM PAREDE PARA REMOÇÃO DE TINTA</t>
  </si>
  <si>
    <t>ED-50507</t>
  </si>
  <si>
    <t>LIXAMENTO MANUAL EM SUPERFÍCIE DE MADEIRA PARA REMOÇÃO DE TINTA</t>
  </si>
  <si>
    <t>ED-50508</t>
  </si>
  <si>
    <t>LIXAMENTO MANUAL EM SUPERFÍCIE METÁLICA PARA REMOÇÃO DE TINTA</t>
  </si>
  <si>
    <t>ED-50506</t>
  </si>
  <si>
    <t>LIXAMENTO MANUAL EM TETO PARA REMOÇÃO DE TINTA</t>
  </si>
  <si>
    <t>SELADOR PAREDE</t>
  </si>
  <si>
    <t>ED-50514</t>
  </si>
  <si>
    <t>PREPARAÇÃO PARA EMASSAMENTO OU PINTURA (LÁTEX/ACRÍLICA) EM PAREDE, INCLUSIVE UMA (1) DEMÃO DE SELADOR ACRÍLICO</t>
  </si>
  <si>
    <t>ED-50516</t>
  </si>
  <si>
    <t>PREPARAÇÃO PARA EMASSAMENTO OU PINTURA (LÁTEX/ACRÍLICA) EM PAREDE OU FORRO EM CHAPA DE GESSO ACARTONADO (DRYWALL), INCLUSIVE UMA (1) DEMÃO DE SELADOR ACRÍLICO</t>
  </si>
  <si>
    <t>ED-50515</t>
  </si>
  <si>
    <t>PREPARAÇÃO PARA EMASSAMENTO OU PINTURA (LÁTEX/ACRÍLICA) EM TETO, INCLUSIVE UMA (1) DEMÃO DE SELADOR ACRÍLICO</t>
  </si>
  <si>
    <t>MASSA CORRIDA (PVA E ACRÍLICA)</t>
  </si>
  <si>
    <t>ED-50485</t>
  </si>
  <si>
    <t>EMASSAMENTO EM FORRO DE GESSO COM MASSA ACRÍLICA, UMA (1) DEMÃO, INCLUSIVE LIXAMENTO PARA PINTURA</t>
  </si>
  <si>
    <t>ED-50486</t>
  </si>
  <si>
    <t>EMASSAMENTO EM FORRO DE GESSO COM MASSA CORRIDA (PVA), UMA (1) DEMÃO, INCLUSIVE LIXAMENTO PARA PINTURA</t>
  </si>
  <si>
    <t>ED-50474</t>
  </si>
  <si>
    <t>EMASSAMENTO EM PAREDE COM MASSA ACRÍLICA, DUAS (2) DEMÃOS, INCLUSIVE LIXAMENTO PARA PINTURA</t>
  </si>
  <si>
    <t>ED-50473</t>
  </si>
  <si>
    <t>EMASSAMENTO EM PAREDE COM MASSA ACRÍLICA, UMA (1) DEMÃO, INCLUSIVE LIXAMENTO PARA PINTURA</t>
  </si>
  <si>
    <t>ED-50478</t>
  </si>
  <si>
    <t>EMASSAMENTO EM PAREDE COM MASSA CORRIDA (PVA), DUAS (2) DEMÃOS, INCLUSIVE LIXAMENTO PARA PINTURA</t>
  </si>
  <si>
    <t>ED-50477</t>
  </si>
  <si>
    <t>EMASSAMENTO EM PAREDE COM MASSA CORRIDA (PVA), UMA (1) DEMÃO, INCLUSIVE LIXAMENTO PARA PINTURA</t>
  </si>
  <si>
    <t>ED-50483</t>
  </si>
  <si>
    <t>EMASSAMENTO EM PAREDE EM CHAPA DE GESSO ACARTONADO (DRYWALL) COM MASSA ACRÍLICA, UMA (1) DEMÃO, INCLUSIVE LIXAMENTO PARA PINTURA</t>
  </si>
  <si>
    <t>ED-50484</t>
  </si>
  <si>
    <t>EMASSAMENTO EM PAREDE EM CHAPA DE GESSO ACARTONADO (DRYWALL) COM MASSA CORRIDA (PVA), UMA (1) DEMÃO, INCLUSIVE LIXAMENTO PARA PINTURA</t>
  </si>
  <si>
    <t>ED-50476</t>
  </si>
  <si>
    <t>EMASSAMENTO EM TETO COM MASSA ACRÍLICA, DUAS (2) DEMÃOS, INCLUSIVE LIXAMENTO PARA PINTURA</t>
  </si>
  <si>
    <t>ED-50475</t>
  </si>
  <si>
    <t>EMASSAMENTO EM TETO COM MASSA ACRÍLICA, UMA (1) DEMÃO, INCLUSIVE LIXAMENTO PARA PINTURA</t>
  </si>
  <si>
    <t>ED-50480</t>
  </si>
  <si>
    <t>EMASSAMENTO EM TETO COM MASSA CORRIDA (PVA), DUAS (2) DEMÃOS, INCLUSIVE LIXAMENTO PARA PINTURA</t>
  </si>
  <si>
    <t>ED-50479</t>
  </si>
  <si>
    <t>EMASSAMENTO EM TETO COM MASSA CORRIDA (PVA), UMA (1) DEMÃO, INCLUSIVE LIXAMENTO PARA PINTURA</t>
  </si>
  <si>
    <t>PINTURA LÁTEX (PVA)</t>
  </si>
  <si>
    <t>ED-50492</t>
  </si>
  <si>
    <t>PINTURA ESMALTE EM ESTRUTURA DE AÇO CARBONO, DUAS (2) DEMÃOS, EXCLUSIVE FUNDO ANTICORROSIVO</t>
  </si>
  <si>
    <t>ED-50498</t>
  </si>
  <si>
    <t>PINTURA LÁTEX (PVA) EM PAREDE, DUAS (2) DEMÃOS, EXCLUSIVE SELADOR ACRÍLICO E MASSA ACRÍLICA/CORRIDA (PVA)</t>
  </si>
  <si>
    <t>ED-50502</t>
  </si>
  <si>
    <t>PINTURA LÁTEX (PVA) EM PAREDE, DUAS (2) DEMÃOS, INCLUSIVE UMA (1) DEMÃO DE MASSA CORRIDA (PVA), EXCLUSIVE SELADOR ACRÍLICO</t>
  </si>
  <si>
    <t>ED-50500</t>
  </si>
  <si>
    <t>PINTURA LÁTEX (PVA) EM PAREDE, TRÊS (3) DEMÃOS, EXCLUSIVE SELADOR ACRÍLICO E MASSA ACRÍLICA/CORRIDA (PVA)</t>
  </si>
  <si>
    <t>ED-50504</t>
  </si>
  <si>
    <t>PINTURA LÁTEX (PVA) EM RODAPÉ OU MOLDURAS (ALTURA DE 5 CM A 7C M), EXCLUSIVE SELADOR ACRÍLICO</t>
  </si>
  <si>
    <t>ED-50499</t>
  </si>
  <si>
    <t>PINTURA LÁTEX (PVA) EM TETO, DUAS (2) DEMÃOS, EXCLUSIVE SELADOR ACRÍLICO E MASSA ACRÍLICA/CORRIDA (PVA)</t>
  </si>
  <si>
    <t>ED-50503</t>
  </si>
  <si>
    <t>PINTURA LÁTEX (PVA) EM TETO, DUAS (2) DEMÃOS, INCLUSIVE UMA (1) DEMÃO DE MASSA CORRIDA (PVA), EXCLUSIVE SELADOR ACRÍLICO</t>
  </si>
  <si>
    <t>ED-50501</t>
  </si>
  <si>
    <t>PINTURA LÁTEX (PVA) EM TETO, TRÊS (3) DEMÃOS, EXCLUSIVE SELADOR ACRÍLICO E MASSA ACRÍLICA/CORRIDA (PVA)</t>
  </si>
  <si>
    <t>PINTURA ACRÍLICA</t>
  </si>
  <si>
    <t>ED-50451</t>
  </si>
  <si>
    <t>PINTURA ACRÍLICA EM PAREDE, DUAS (2) DEMÃOS, EXCLUSIVE SELADOR ACRÍLICO E MASSA ACRÍLICA/CORRIDA (PVA)</t>
  </si>
  <si>
    <t>ED-50455</t>
  </si>
  <si>
    <t>PINTURA ACRÍLICA EM PAREDE, DUAS (2) DEMÃOS, INCLUSIVE UMA (1) DEMÃO DE MASSA CORRIDA (PVA), EXCLUSIVE SELADOR ACRÍLICO</t>
  </si>
  <si>
    <t>ED-50453</t>
  </si>
  <si>
    <t>PINTURA ACRÍLICA EM PAREDE, TRÊS (3) DEMÃOS, EXCLUSIVE SELADOR ACRÍLICO E MASSA ACRÍLICA/CORRIDA (PVA)</t>
  </si>
  <si>
    <t>ED-50452</t>
  </si>
  <si>
    <t>PINTURA ACRÍLICA EM TETO, DUAS (2) DEMÃOS, EXCLUSIVE SELADOR ACRÍLICO E MASSA ACRÍLICA/CORRIDA (PVA)</t>
  </si>
  <si>
    <t>ED-50456</t>
  </si>
  <si>
    <t>PINTURA ACRÍLICA EM TETO, DUAS (2) DEMÃOS, INCLUSIVE UMA (1) DEMÃO DE MASSA CORRIDA (PVA), EXCLUSIVE SELADOR ACRÍLICO</t>
  </si>
  <si>
    <t>ED-50454</t>
  </si>
  <si>
    <t>PINTURA ACRÍLICA EM TETO, TRÊS (3) DEMÃOS, EXCLUSIVE SELADOR ACRÍLICO E MASSA ACRÍLICA/CORRIDA (PVA)</t>
  </si>
  <si>
    <t>PINTURA A CAL</t>
  </si>
  <si>
    <t>ED-50470</t>
  </si>
  <si>
    <t>PINTURA EM CAIAÇÃO PARA AMBIENTE EXTERNO,TRÊS (3) DEMÃOS, INCLUSIVE PIGMENTO E FIXADOR DE CAL</t>
  </si>
  <si>
    <t>ED-50469</t>
  </si>
  <si>
    <t>PINTURA EM CAIAÇÃO PARA AMBIENTE INTERNO,TRÊS (3) DEMÃOS, INCLUSIVE PIGMENTO E FIXADOR DE CAL</t>
  </si>
  <si>
    <t>MASSA CORRIDA SOBRE MADEIRA</t>
  </si>
  <si>
    <t>ED-50481</t>
  </si>
  <si>
    <t>EMASSAMENTO A ÓLEO SOBRE MADEIRA, UMA (1) DEMÃO, INCLUSIVE LIXAMENTO PARA PINTURA</t>
  </si>
  <si>
    <t>ED-50482</t>
  </si>
  <si>
    <t>EMASSAMENTO EM ESQUADRIA DE MADEIRA COM MASSA A ÓLEO, DUAS (2) DEMÃOS, INCLUSIVE LIXAMENTO PARA PINTURA  A ÓLEO OU ESMALTE</t>
  </si>
  <si>
    <t>PINTURA PRESERVATIVA PARA MADEIRA</t>
  </si>
  <si>
    <t>ED-50512</t>
  </si>
  <si>
    <t>PINTURA PRESERVATIVA COM CUPINICIDA EM MADEIRA SECA, DUAS (2) DEMÃOS</t>
  </si>
  <si>
    <t>ED-50511</t>
  </si>
  <si>
    <t>PINTURA PRESERVATIVA COM CUPINICIDA EM MADEIRA SECA, DUAS (2) DEMÃOS, INCLUSIVE DUAS (2) DEMÃOS DE VERNIZ SINTÉTICO MARÍTIMO, ACABAMENTO TIPO FOSCO</t>
  </si>
  <si>
    <t>PINTURA VERNIZ SOBRE MADEIRA</t>
  </si>
  <si>
    <t>ED-9026</t>
  </si>
  <si>
    <t>PINTURA COM VERNIZ SINTÉTICO MARÍTIMO EM BATE MACA DE MADEIRA SEM CORRIMÃO, COM LARGURA DE 15CM E ESP. 2CM, DUAS (2) DEMÃOS, ACABAMENTO TIPO FOSCO</t>
  </si>
  <si>
    <t>ED-50527</t>
  </si>
  <si>
    <t>PINTURA COM VERNIZ SINTÉTICO MARÍTIMO EM ESQUADRIAS DE MADEIRA, DUAS (2) DEMÃOS, ACABAMENTO TIPO ACETINADO (BRILHO SÚTIL)</t>
  </si>
  <si>
    <t>ED-50526</t>
  </si>
  <si>
    <t>PINTURA COM VERNIZ SINTÉTICO MARÍTIMO EM ESQUADRIAS DE MADEIRA, DUAS (2) DEMÃOS, ACABAMENTO TIPO BRILHANTE</t>
  </si>
  <si>
    <t>ED-50528</t>
  </si>
  <si>
    <t>PINTURA COM VERNIZ SINTÉTICO MARÍTIMO EM ESQUADRIAS DE MADEIRA, DUAS (2) DEMÃOS, ACABAMENTO TIPO FOSCO</t>
  </si>
  <si>
    <t>ED-50531</t>
  </si>
  <si>
    <t>PINTURA COM VERNIZ SINTÉTICO MARÍTIMO EM RÉGUAS PARA FIXAÇÃO CARTAZES E PROTEÇÃO DE CARTEIRAS, COM LARGURA DE 10CM E ESP. 2CM, DUAS (2) DEMÃOS, ACABAMENTO TIPO FOSCO</t>
  </si>
  <si>
    <t>PINTURA ESMALTE SOBRE MADEIRA</t>
  </si>
  <si>
    <t>ED-50493</t>
  </si>
  <si>
    <t>PINTURA ESMALTE EM ESQUADRIA DE MADEIRA, DUAS (2) DEMÃOS, INCLUSIVE UMA (1) DEMÃO DE FUNDO NIVELADOR, EXCLUSIVE MASSA A ÓLEO</t>
  </si>
  <si>
    <t>ED-28438</t>
  </si>
  <si>
    <t>PINTURA ESMALTE EM SUPERFÍCIE DE MADEIRA, DUAS (2) DEMÃOS, EXCLUSIVE FUNDO NIVELADOR E MASSA A ÓLEO</t>
  </si>
  <si>
    <t>ED-28437</t>
  </si>
  <si>
    <t>PINTURA ESMALTE EM SUPERFÍCIE DE MADEIRA, DUAS (2) DEMÃOS, INCLUSIVE UMA (1) DEMÃO DE FUNDO NIVELADOR, EXCLUSIVE MASSA A ÓLEO</t>
  </si>
  <si>
    <t>CERA EM ESQUADRIA DE MADEIRA</t>
  </si>
  <si>
    <t>ED-50471</t>
  </si>
  <si>
    <t>APLICAÇÃO DE CERA EM ESQUADRIAS DE MADEIRA, TRÊS (3) DEMÃOS, INCLUSIVE APLICAÇÃO DE SELADOR PARA MADEIRA</t>
  </si>
  <si>
    <t>ED-50472</t>
  </si>
  <si>
    <t>APLICAÇÃO DE CERA EM RODAPÉS COM ALTURA DE 10 CM, TRÊS (3) DEMÃOS, INCLUSIVE APLICAÇÃO DE SELADOR PARA MADEIRA</t>
  </si>
  <si>
    <t>PINTURA ESMALTE</t>
  </si>
  <si>
    <t>ED-50509</t>
  </si>
  <si>
    <t>PINTURA ESMALTE EM SUPERFÍCIE DE CONCRETO/ALVENARIA, DUAS (2) DEMÃOS, EXCLUSIVE SELADOR ACRÍLICO E MASSA ACRÍLICA/CORRIDA (PVA)</t>
  </si>
  <si>
    <t>ED-50510</t>
  </si>
  <si>
    <t>PINTURA ESMALTE EM SUPERFÍCIE DE CONCRETO/ALVENARIA, TRÊS (3) DEMÃOS, EXCLUSIVE SELADOR ACRÍLICO E MASSA ACRÍLICA/CORRIDA (PVA)</t>
  </si>
  <si>
    <t>PINTURA ESMALTE SOBRE FERRO</t>
  </si>
  <si>
    <t>ED-50491</t>
  </si>
  <si>
    <t>PINTURA ESMALTE EM ESQUADRIAS DE FERRO, DUAS (2) DEMÃOS, INCLUSIVE UMA (1) DEMÃO DE FUNDO ANTICORROSIVO</t>
  </si>
  <si>
    <t>ED-50496</t>
  </si>
  <si>
    <t>PINTURA ESMALTE EM TUBO GALVANIZADO, DUAS (2) DEMÃOS, INCLUSIVE UMA (1) DEMÃO DE FUNDO ANTICORROSIVO</t>
  </si>
  <si>
    <t>ED-50495</t>
  </si>
  <si>
    <t>PINTURA ESMALTE SINTÉTICO EM SUPERFÍCIES METÁLICAS, DUAS (2) DEMÃOS, INCLUSIVE UMA (1) DEMÃO DE FUNDO ANTICORROSIVO</t>
  </si>
  <si>
    <t>PINTURA EPÓXI EM PAREDE</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</si>
  <si>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</si>
  <si>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</si>
  <si>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</si>
  <si>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</si>
  <si>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</si>
  <si>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</si>
  <si>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PINTURA EPÓXI EM PISO</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</si>
  <si>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</si>
  <si>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</si>
  <si>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</si>
  <si>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</si>
  <si>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</si>
  <si>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</si>
  <si>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ED-16659</t>
  </si>
  <si>
    <t>PINTURA LÁTEX (PVA) EM SUPERFÍCIE DE MADEIRA, DUAS (2) DEMÃOS, EXCLUSIVE SELADOR ACRÍLICO E MASSA ACRÍLICA/CORRIDA (PVA)</t>
  </si>
  <si>
    <t>ED-9935</t>
  </si>
  <si>
    <t>PREPARAÇÃO PARA PINTURA (EPÓXI) EM PISO, INCLUSIVE UMA (1) DEMÃO DE PRIMER EPÓXI</t>
  </si>
  <si>
    <t>PINTURA E VERNIZ EM CONCRETO</t>
  </si>
  <si>
    <t>ED-50517</t>
  </si>
  <si>
    <t>PINTURA A BASE DE RESINA DE SILICONE EM CONCRETO OU ALVENARIA APARENTE, DUAS (2) DEMÃOS</t>
  </si>
  <si>
    <t>ED-50513</t>
  </si>
  <si>
    <t>PINTURA COM RESINA ACRÍLICA EM CONCRETO, DUAS (2) DEMÃOS, INCLUSIVE UMA (1) DEMÃO DE SELADOR ACRÍLICO</t>
  </si>
  <si>
    <t>ED-50525</t>
  </si>
  <si>
    <t>PINTURA COM VERNIZ ACRÍLICO EM ALVENARIA OU CONCRETO, DUAS (2) DEMÃOS, INCLUSIVE PREPARAÇÃO DA SUPERFÍCIE COM LIXAMENTO</t>
  </si>
  <si>
    <t>REVESTIMENTO TEXTURIZADO</t>
  </si>
  <si>
    <t>ED-9013</t>
  </si>
  <si>
    <t>PINTURA COM TEXTURA ACRÍLICA COM DESEMPENADEIRA DE AÇO, EXCLUSIVE SELADOR ACRÍLICO/FUNDO PREPARADOR</t>
  </si>
  <si>
    <t>ED-50519</t>
  </si>
  <si>
    <t>PINTURA COM TEXTURA ACRÍLICA COM DESEMPENADEIRA DE AÇO, INCLUSIVE UMA (1) DEMÃO DE SELADOR ACRÍLICO</t>
  </si>
  <si>
    <t>ED-50520</t>
  </si>
  <si>
    <t>PINTURA COM TEXTURA ACRÍLICA COM ROLO, EXCLUSIVE SELADOR ACRÍLICO/FUNDO PREPARADOR</t>
  </si>
  <si>
    <t>ED-50521</t>
  </si>
  <si>
    <t>PINTURA COM TEXTURA ACRÍLICA COM ROLO, INCLUSIVE UMA (1) DEMÃO DE SELADOR ACRÍLICO</t>
  </si>
  <si>
    <t>PINTURA EM ESTRUTURA METÁLICA</t>
  </si>
  <si>
    <t>ED-50532</t>
  </si>
  <si>
    <t>PINTURA ANTICORROSIVA A BASE DE ÓXIDO DE FERRO (ZARCÃO) EM ESQUADRIA E SUPERFÍCIE METÁLICA, UMA (1) DEMÃO</t>
  </si>
  <si>
    <t>ED-50487</t>
  </si>
  <si>
    <t>PINTURA EPÓXI EM SUPERFÍCIES DE AÇO CARBONO, DUAS (2) DEMÃOS</t>
  </si>
  <si>
    <t>ED-50488</t>
  </si>
  <si>
    <t>PINTURA EPÓXI EM SUPERFÍCIES DE AÇO CARBONO, DUAS (2) DEMÃOS, APLICAÇÃO MECÂNICA</t>
  </si>
  <si>
    <t>ED-50497</t>
  </si>
  <si>
    <t>PINTURA ESMALTE EM ESTRUTURA METÁLICA, DUAS (2) DEMÃOS, INCLUSIVE UMA (1) DEMÃO FUNDO ANTICORROSIVO</t>
  </si>
  <si>
    <t>PINTURA ESPECIAL</t>
  </si>
  <si>
    <t>ED-50467</t>
  </si>
  <si>
    <t>PINTURA COM  TINTA A BASE DE BORRACHA CLORADA EM REVESTIMENTO CIMENTÍCIO OU CONCRETO, DUAS (2) DEMÃOS</t>
  </si>
  <si>
    <t>ED-50466</t>
  </si>
  <si>
    <t>PINTURA COM  TINTA A BASE DE BORRACHA CLORADA EM TELHAS DE FIBROCIMENTO, DUAS (2) DEMÃOS</t>
  </si>
  <si>
    <t>ED-50465</t>
  </si>
  <si>
    <t>PINTURA COM TINTA A BASE DE BORRACHA CLORADA EM FAIXAS DE DEMARCAÇÃO DE PISO, DUAS (2) DEMÃOS, FAIXA COM LARGURA DE 5 CM, APLICAÇÃO MECÂNICA</t>
  </si>
  <si>
    <t>PINTURA PARA VAGA DE GARAGEM</t>
  </si>
  <si>
    <t>ED-50460</t>
  </si>
  <si>
    <t>PINTURA ACRÍLICA PARA PISO EM FAIXA DE DEMARCAÇÃO DE QUADRA, DUAS (2) DEMÃOS, FAIXA COM LARGURA DE 5 CM</t>
  </si>
  <si>
    <t>ED-50462</t>
  </si>
  <si>
    <t>PINTURA ACRÍLICA PARA PISO EM FAIXA DE DEMARCAÇÃO DE QUADRA, QUATRO (4) DEMÃOS, FAIXA COM LARGURA DE 5 CM</t>
  </si>
  <si>
    <t>ED-50459</t>
  </si>
  <si>
    <t>PINTURA ACRÍLICA PARA PISO EM PASSEIO/SUPERFÍCIE CIMENTADA, DUAS (2) DEMÃOS</t>
  </si>
  <si>
    <t>ED-50461</t>
  </si>
  <si>
    <t>PINTURA ACRÍLICA PARA PISO EM QUADRAS ESPORTIVA, DUAS (2) DEMÃOS</t>
  </si>
  <si>
    <t>ED-50463</t>
  </si>
  <si>
    <t>PINTURA ACRÍLICA PARA PISO EM QUADRAS ESPORTIVA, QUATRO (4) DEMÃOS</t>
  </si>
  <si>
    <t>ED-50464</t>
  </si>
  <si>
    <t>PINTURA COM RESINA ACRÍLICA EM PISOS CIMENTADOS, DUAS (2) DEMÃOS, INCLUSIVE LIMPEZA DA SUPERFÍCIE A SER APLICADO MATERIAL</t>
  </si>
  <si>
    <t>ED-50468</t>
  </si>
  <si>
    <t>PINTURA COM TINTA A BASE DE BORRACHA CLORADA EM FAIXAS DE DEMARCAÇÃO DE QUADRA, DUAS (2) DEMÃOS, FAIXA COM LARGURA DE 5 CM, APLICAÇÃO MECÂNICA</t>
  </si>
  <si>
    <t>ED-50490</t>
  </si>
  <si>
    <t>PINTURA EPÓXI EM FAIXAS DE DEMARCAÇÃO DE PISO, DUAS (2) DEMÃOS, FAIXA COM LARGURA DE 5 CM</t>
  </si>
  <si>
    <t>ED-50518</t>
  </si>
  <si>
    <t>PINTURA PARA SINALIZAÇÃO DE VAGA DE ESTACIONAMENTO PARA PORTADORES DE NECESSIDADES ESPECIAIS SOBRE PAVIMENTAÇÃO URBANA</t>
  </si>
  <si>
    <t>LOUÇAS, METAIS E ACESSÓRIOS</t>
  </si>
  <si>
    <t xml:space="preserve">BOJO EM AÇO INOX </t>
  </si>
  <si>
    <t>ED-50277</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</si>
  <si>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</si>
  <si>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</si>
  <si>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</si>
  <si>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</si>
  <si>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CUBA EM AÇO INOXIDÁVEL DE EMBUTIR, AISI 304, APLICAÇÃO PARA TANQUE (600X600X400MM), ASSENTAMENTO EM BANCADA, INCLUSIVE VÁLVULA DE ESCOAMENTO DE METAL COM ACABAMENTO CROMADO, SIFÃO DE METAL TIPO COPO COM ACABAMENTO CROMADO, FORNECIMENTO E INSTALAÇÃO</t>
  </si>
  <si>
    <t>CUBA</t>
  </si>
  <si>
    <t>ED-50279</t>
  </si>
  <si>
    <t>CUBA DE LOUÇA BRANCA DE EMBUTIR, FORMATO OVAL, INCLUSIVE VÁLVULA DE ESCOAMENTO DE METAL COM ACABAMENTO CROMADO, SIFÃO DE METAL TIPO COPO COM ACABAMENTO CROMADO, FORNECIMENTO E INSTALAÇÃO</t>
  </si>
  <si>
    <t>ED-50280</t>
  </si>
  <si>
    <t>CUBA DE LOUÇA BRANCA DE SOBREPOR, FORMATO OVAL, INCLUSIVE VÁLVULA DE ESCOAMENTO DE METAL COM ACABAMENTO CROMADO, SIFÃO DE METAL TIPO COPO COM ACABAMENTO CROMADO, FORNECIMENTO E INSTALAÇÃO</t>
  </si>
  <si>
    <t>ED-2552</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</si>
  <si>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</si>
  <si>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ED-50282</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</si>
  <si>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</si>
  <si>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</si>
  <si>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</si>
  <si>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</si>
  <si>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</si>
  <si>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TANQUE</t>
  </si>
  <si>
    <t>ED-50288</t>
  </si>
  <si>
    <t>CUBA EM AÇO INOXIDÁVEL DE SOBREPOR, AISI 304, APLICAÇÃO PARA TANQUE (630X515X260MM), ASSENTAMENTO EM BANCADA, INCLUSIVE VÁLVULA DE ESCOAMENTO DE METAL COM ACABAMENTO CROMADO, SIFÃO DE METAL TIPO COPO COM ACABAMENTO CROMADO, FORNECIMENTO E INSTALAÇÃO</t>
  </si>
  <si>
    <t>ED-50289</t>
  </si>
  <si>
    <t>TANQUE DE LOUÇA BRANCA COM COLUNA, CAPACIDADE 22 LITROS, INCLUSIVE ACESSÓRIOS DE FIXAÇÃO, FORNECIMENTO, INSTALAÇÃO E REJUNTAMENTO, EXCLUSIVE TORNEIRA, VÁLVULA DE ESCOAMENTO E SIFÃO</t>
  </si>
  <si>
    <t>ED-50290</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</si>
  <si>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</si>
  <si>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</si>
  <si>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</si>
  <si>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</si>
  <si>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</si>
  <si>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</si>
  <si>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TANQUE DE POLIPROPILENO, CAPACIDADE 15 LITROS, INCLUSIVE ACESSÓRIOS DE FIXAÇÃO, VÁLVULA DE ESCOAMENTO DE PLÁSTICO (PVC) NA COR BRANCA, SIFÃO DE PLÁSTICO (PVC) TIPO COPO NA COR BRANCA, FORNECIMENTO E INSTALAÇÃO, EXCLUSIVE TORNEIRA</t>
  </si>
  <si>
    <t>ED-50294</t>
  </si>
  <si>
    <t>TANQUE DE POLIPROPILENO, CAPACIDADE 24 LITROS, INCLUSIVE ACESSÓRIOS DE FIXAÇÃO, VÁLVULA DE ESCOAMENTO DE PLÁSTICO (PVC) NA COR BRANCA, SIFÃO DE PLÁSTICO (PVC) TIPO COPO NA COR BRANCA, FORNECIMENTO E INSTALAÇÃO, EXCLUSIVE TORNEIRA</t>
  </si>
  <si>
    <t>TORNEIRA</t>
  </si>
  <si>
    <t>ED-29152</t>
  </si>
  <si>
    <t>TORNEIRA METÁLICA ANTIVANDALISMO, FECHAMENTO AUTOMÁTICO, ACABAMENTO CROMADO, APLICAÇÃO DE PAREDE, INCLUSIVE FORNECIMENTO E INSTALAÇÃO</t>
  </si>
  <si>
    <t>ED-22766</t>
  </si>
  <si>
    <t>TORNEIRA METÁLICA HOSPITALAR, ABERTURA ALAVANCA 1/4 DE VOLTA, ACABAMENTO CROMADO, COM AREJADOR, APLICAÇÃO DE MESA, INCLUSIVE ENGATE FLEXÍVEL METÁLICO, INCLUSIVE FORNECIMENTO E INSTALAÇÃO</t>
  </si>
  <si>
    <t>ED-22765</t>
  </si>
  <si>
    <t>TORNEIRA METÁLICA HOSPITALAR, ABERTURA ALAVANCA 1/4 DE VOLTA, ACABAMENTO CROMADO, COM AREJADOR, APLICAÇÃO DE PAREDE, INCLUSIVE FORNECIMENTO E INSTALAÇÃO</t>
  </si>
  <si>
    <t>ED-50328</t>
  </si>
  <si>
    <t>TORNEIRA METÁLICA PARA BEBEDOURO, ACABAMENTO CROMADO, APLICAÇÃO DE PAREDE, INCLUSIVE FORNECIMENTO E INSTALAÇÃO</t>
  </si>
  <si>
    <t>ED-29992</t>
  </si>
  <si>
    <t>TORNEIRA METÁLICA PARA BEBEDOURO, FECHAMENTO AUTOMÁTICO, ACABAMENTO CROMADO, APLICAÇÃO DE PAREDE, INCLUSIVE FORNECIMENTO E INSTALAÇÃO</t>
  </si>
  <si>
    <t>ED-50323</t>
  </si>
  <si>
    <t>TORNEIRA METÁLICA PARA IRRIGAÇÃO/JARDIM, ACABAMENTO CROMADO, APLICAÇÃO DE PAREDE, INCLUSIVE FORNECIMENTO E INSTALAÇÃO</t>
  </si>
  <si>
    <t>ED-50330</t>
  </si>
  <si>
    <t>TORNEIRA METÁLICA PARA LAVATÓRIO, ABERTURA 1/4 DE VOLTA, ACABAMENTO CROMADO, COM AREJADOR, APLICAÇÃO DE MESA, INCLUSIVE ENGATE FLEXÍVEL METÁLICO, FORNECIMENTO E INSTALAÇÃO</t>
  </si>
  <si>
    <t>ED-50329</t>
  </si>
  <si>
    <t>TORNEIRA METÁLICA PARA LAVATÓRIO, FECHAMENTO AUTOMÁTICO, ACABAMENTO CROMADO, COM AREJADOR, APLICAÇÃO DE MESA, INCLUSIVE ENGATE FLEXÍVEL METÁLICO, FORNECIMENTO E INSTALAÇÃO</t>
  </si>
  <si>
    <t>ED-50326</t>
  </si>
  <si>
    <t>TORNEIRA METÁLICA PARA PIA, ABERTURA 1/4 DE VOLTA, ACABAMENTO CROMADO, COM AREJADOR, APLICAÇÃO DE PAREDE, INCLUSIVE FORNECIMENTO E INSTALAÇÃO</t>
  </si>
  <si>
    <t>ED-50327</t>
  </si>
  <si>
    <t>TORNEIRA METÁLICA PARA PIA, ABERTURA 1/4 DE VOLTA, ACABAMENTO CROMADO, SEM AREJADOR, APLICAÇÃO DE PAREDE, INCLUSIVE FORNECIMENTO E INSTALAÇÃO</t>
  </si>
  <si>
    <t>ED-50324</t>
  </si>
  <si>
    <t>TORNEIRA METÁLICA PARA PIA, BICA MÓVEL, ABERTURA 1/4 DE VOLTA, ACABAMENTO CROMADO, COM AREJADOR, APLICAÇÃO DE MESA, INCLUSIVE ENGATE FLEXÍVEL METÁLICO, FORNECIMENTO E INSTALAÇÃO</t>
  </si>
  <si>
    <t>ED-50325</t>
  </si>
  <si>
    <t>TORNEIRA METÁLICA PARA PIA, BICA MÓVEL, ABERTURA 1/4 DE VOLTA, ACABAMENTO CROMADO, COM AREJADOR, APLICAÇÃO DE PAREDE, INCLUSIVE FORNECIMENTO E INSTALAÇÃO</t>
  </si>
  <si>
    <t>ED-50331</t>
  </si>
  <si>
    <t>TORNEIRA METÁLICA PARA TANQUE, ACABAMENTO CROMADO, BICO COM ROSCA, INCLUSIVE FORNECIMENTO E INSTALAÇÃO</t>
  </si>
  <si>
    <t>ED-22902</t>
  </si>
  <si>
    <t>TORNEIRA METÁLICA PARA TANQUE, ACABAMENTO CROMADO, COM AREJADOR, INCLUSIVE FORNECIMENTO E INSTALAÇÃO</t>
  </si>
  <si>
    <t>ED-32664</t>
  </si>
  <si>
    <t>TORNEIRA PLÁSTICA PARA TANQUE/IRRIGAÇÃO, BICO COM ROSCA, FORNECIMENTO E INSTALAÇÃO</t>
  </si>
  <si>
    <t>LIGAÇÃO FLEXÍVEL</t>
  </si>
  <si>
    <t>ED-50317</t>
  </si>
  <si>
    <t>LIGAÇÃO FLEXÍVEL METÁLICA, DIÂMETRO 1/2" (20MM), INCLUSIVE FORNECIMENTO E INSTALAÇÃO</t>
  </si>
  <si>
    <t>VÁLVULA</t>
  </si>
  <si>
    <t>ED-50349</t>
  </si>
  <si>
    <t>INSTALAÇÃO DE VÁLVULA DE ESCOAMENTO DE METAL PARA TANQUE,  DN (1.1/4"), ACABAMENTO CROMADO, INCLUSIVE FORNECIMENTO</t>
  </si>
  <si>
    <t>ED-50335</t>
  </si>
  <si>
    <t>VÁLVULA AMERICANA PIA INOX 1 1/2" X 3/4"</t>
  </si>
  <si>
    <t>ED-50336</t>
  </si>
  <si>
    <t>VÁLVULA AMERICANA PIA INOX 4" X 1 1/2"</t>
  </si>
  <si>
    <t>ED-50337</t>
  </si>
  <si>
    <t>VÁLVULA DE DESCARGA COM REGISTRO INTERNO, ACIONAMENTO SIMPLES, DN 1.1/2" (50MM), INCLUSIVE ACABAMENTO DA VÁLVULA</t>
  </si>
  <si>
    <t>ED-50347</t>
  </si>
  <si>
    <t>VÁLVULA PARA LAVATÓRIO COM LADRÃO D = 2 1/4" X 1"</t>
  </si>
  <si>
    <t>ED-50348</t>
  </si>
  <si>
    <t>SIFÃO</t>
  </si>
  <si>
    <t>ED-50320</t>
  </si>
  <si>
    <t>INSTALAÇÃO DE SIFÃO DE METAL PARA LAVATÓRIO, TIPO COPO COM ACABAMENTO CROMADO, DIÂMETRO (1"X1.1/2"), INCLUSIVE FORNECIMENTO</t>
  </si>
  <si>
    <t>ED-50321</t>
  </si>
  <si>
    <t>INSTALAÇÃO DE SIFÃO DE METAL PARA PIA, TIPO COPO COM ACABAMENTO CROMADO, DIÂMETRO (1.1/2"X1.1/2" OU 2"), INCLUSIVE FORNECIMENTO</t>
  </si>
  <si>
    <t>BACIA SANITÁRIA</t>
  </si>
  <si>
    <t>ED-50300</t>
  </si>
  <si>
    <t>BACIA DE LOUÇA TURCA CONVENCIONAL, COR BRANCA, INCLUSIVE ACESSÓRIOS, FORNECIMENTO, INSTALAÇÃO E REJUNTAMENTO</t>
  </si>
  <si>
    <t>ED-50297</t>
  </si>
  <si>
    <t>BACIA SANITÁRIA (VASO) DE LOUÇA COM CAIXA ACOPLADA, COR BRANCA, INCLUSIVE ACESSÓRIOS DE FIXAÇÃO/VEDAÇÃO, ENGATE FLEXÍVEL METÁLICO, FORNECIMENTO, INSTALAÇÃO E REJUNTAMENTO</t>
  </si>
  <si>
    <t>ED-50301</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</si>
  <si>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</si>
  <si>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ED-50296</t>
  </si>
  <si>
    <t>BACIA SANITÁRIA (VASO) DE LOUÇA CONVENCIONAL, COR BRANCA, INCLUSIVE ACESSÓRIOS DE FIXAÇÃO/VEDAÇÃO, FORNECIMENTO, INSTALAÇÃO E REJUNTAMENTO, EXCLUSIVE VÁLVULA DE DESCARGA E TUBO DE LIGAÇÃO</t>
  </si>
  <si>
    <t>ED-50298</t>
  </si>
  <si>
    <t>BACIA SANITÁRIA (VASO) DE LOUÇA CONVENCIONAL, COR BRANCA, INCLUSIVE ACESSÓRIOS DE FIXAÇÃO/VEDAÇÃO, VÁLVULA DE DESCARGA METÁLICA COM ACIONAMENTO DUPLO, TUBO DE LIGAÇÃO DE LATÃO COM CANOPLA, FORNECIMENTO, INSTALAÇÃO E REJUNTAMENTO</t>
  </si>
  <si>
    <t>ED-50299</t>
  </si>
  <si>
    <t>BACIA SANITÁRIA (VASO) DE LOUÇA CONVENCIONAL INFANTIL, COR BRANCA, INCLUSIVE ACESSÓRIOS DE FIXAÇÃO/VEDAÇÃO, VÁLVULA DE DESCARGA METÁLICA COM ACIONAMENTO DUPLO, TUBO DE LIGAÇÃO DE LATÃO COM CANOPLA, FORNECIMENTO, INSTALAÇÃO E REJUNTAMENTO</t>
  </si>
  <si>
    <t>MICTÓRIO</t>
  </si>
  <si>
    <t>ED-50285</t>
  </si>
  <si>
    <t>MICTÓRIO COLETIVO, EM AÇO INOXIDÁVEL, TIPO AISI 304, CHAPA 22, COM DESENVOLVIMENTO DE 1 METRO, INCLUSIVE VÁLVULA DE ESCOAMENTO DE METAL NA COR CROMADA, SIFÃO DE METAL TIPO COPO NA COR CROMADA, FORNECIMENTO E INSTALAÇÃO</t>
  </si>
  <si>
    <t>ED-50284</t>
  </si>
  <si>
    <t>MICTÓRIO COLETIVO, EM AÇO INOXIDÁVEL, TIPO AISI 304, CHAPA 22, COM DESENVOLVIMENTO DE 1,4 METRO, INCLUSIVE VÁLVULA DE ESCOAMENTO DE METAL NA COR CROMADA, SIFÃO DE METAL TIPO COPO NA COR CROMADA, FORNECIMENTO E INSTALAÇÃO</t>
  </si>
  <si>
    <t>ED-50286</t>
  </si>
  <si>
    <t>MICTÓRIO SIFONADO DE LOUÇA BRANCA, INCLUSIVE ENGATE FLEXÍVEL, EXCLUSIVE VÁLVULA DE DESCARGA</t>
  </si>
  <si>
    <t>VÁLVULA E CAIXA DE DESCARGA</t>
  </si>
  <si>
    <t>ED-16340</t>
  </si>
  <si>
    <t>ACABAMENTO ANTIVANDALISMO COM ACIONAMENTO DUPLO, EM AÇO INOX, PARA CAIXA DE DESCARGA DE EMBUTIR, COMANDO DE ACIONAMENTO, INCLUSIVE ACESSÓRIOS PARA FIXAÇÃO E INSTALAÇÃO</t>
  </si>
  <si>
    <t>ED-16339</t>
  </si>
  <si>
    <t>ACABAMENTO PLÁSTICO COM ACIONAMENTO DUPLO, NA COR BRANCA, PARA CAIXA DE DESCARGA DE EMBUTIR, COMANDO DE ACIONAMENTO, INCLUSIVE ACESSÓRIOS PARA FIXAÇÃO E INSTALAÇÃO</t>
  </si>
  <si>
    <t>ED-9134</t>
  </si>
  <si>
    <t>BACIA SANITÁRIA (VASO) DE LOUÇA CONVENCIONAL INFANTIL, COR BRANCA, INCLUSIVE ACESSÓRIOS DE FIXAÇÃO/VEDAÇÃO, FORNECIMENTO, INSTALAÇÃO E REJUNTAMENTO, EXCLUSIVE VÁLVULA DE DESCARGA E TUBO DE LIGAÇÃO</t>
  </si>
  <si>
    <t>ED-16330</t>
  </si>
  <si>
    <t>CAIXA DE DESCARGA PLÁSTICA DE EMBUTIR EM ALVENARIA, INCLUSIVE CORTE E ENCHIMENTO EM ALVENARIA, TELA PARA APLICAÇÃO DE ARGAMASSA E ACESSÓRIOS DE FIXAÇÃO, EXCLUSIVE COMANDO DE ACIONAMENTO E ACABAMENTO</t>
  </si>
  <si>
    <t>ED-49938</t>
  </si>
  <si>
    <t>CAIXA DE DESCARGA PLÁSTICA EXTERNA 12 LTS INSTALADA COM ACESSÓRIOS</t>
  </si>
  <si>
    <t>ED-9133</t>
  </si>
  <si>
    <t>VÁLVULA DE DESCARGA COM REGISTRO INTERNO, ACIONAMENTO DUPLO, DN 1.1/2" (50MM), INCLUSIVE ACABAMENTO DA VÁLVULA</t>
  </si>
  <si>
    <t>BEBEDOURO ELÉTRICO</t>
  </si>
  <si>
    <t>ED-48169</t>
  </si>
  <si>
    <t>BEBEDOURO GEMINADO MG-F 80 INOX</t>
  </si>
  <si>
    <t>ED-48170</t>
  </si>
  <si>
    <t>BEBEDOURO MF-F PINTADO</t>
  </si>
  <si>
    <t>ED-48171</t>
  </si>
  <si>
    <t>BEBEDOURO MG-F INFANTIL INOX</t>
  </si>
  <si>
    <t>ED-48172</t>
  </si>
  <si>
    <t>BEBEDOURO MG-F INFANTIL PINTADO</t>
  </si>
  <si>
    <t>ED-48177</t>
  </si>
  <si>
    <t>FILTRO DE ÁGUA POTÁVEL (BITOLA: Ø1/2"| CLASSE DE FILTRAGEM INMETRO: D| REDUÇÃO DE CLORO LIVRE: 75%)</t>
  </si>
  <si>
    <t>DUCHA HIGIÊNICA</t>
  </si>
  <si>
    <t>ED-50316</t>
  </si>
  <si>
    <t>DUCHA HIGIÊNICA COM REGISTRO PARA CONTROLE DE FLUXO DE ÁGUA, DIÂMETRO 1/2" (20MM), INCLUSIVE FORNECIMENTO E INSTALAÇÃO</t>
  </si>
  <si>
    <t>CHUVEIRO</t>
  </si>
  <si>
    <t>ED-50310</t>
  </si>
  <si>
    <t>BRAÇO PARA CHUVEIRO, COMPRIMENTO 40 CM, DIÂMETRO NOMINAL DE 1/2" (20MM), INCLUSIVE ACABAMENTO</t>
  </si>
  <si>
    <t>ED-16344</t>
  </si>
  <si>
    <t>CHUVEIRO ELÉTRICO BRANCO, TENSÃO 127V/220V, POTÊNCIA 4600W/5500W, INCLUSIVE BRAÇO, FORNECIMENTO E INSTALAÇÃO</t>
  </si>
  <si>
    <t>ED-50314</t>
  </si>
  <si>
    <t>CHUVEIRO ELÉTRICO COM RESISTÊNCIA BLINDADA, TENSÃO 127V/220V, POTÊNCIA 5500W/6800W, INCLUSIVE BRAÇO, FORNECIMENTO E INSTALAÇÃO</t>
  </si>
  <si>
    <t>ED-50313</t>
  </si>
  <si>
    <t>CHUVEIRO ELÉTRICO CROMADO, TENSÃO 127V/220V, POTÊNCIA 5500W/6800W, INCLUSIVE BRAÇO, FORNECIMENTO E INSTALAÇÃO</t>
  </si>
  <si>
    <t>ED-32667</t>
  </si>
  <si>
    <t>DUCHA PLÁSTICA, LARGURA 5", FORNECIMENTO E INSTALAÇÃO INCLUSIVE BRAÇO</t>
  </si>
  <si>
    <t>COMPLEMENTO DE LOUÇA</t>
  </si>
  <si>
    <t>ED-48156</t>
  </si>
  <si>
    <t>ASSENTO BRANCO PARA VASO</t>
  </si>
  <si>
    <t>ED-48157</t>
  </si>
  <si>
    <t>ASSENTO PARA VASO PNE (NBR 9050)</t>
  </si>
  <si>
    <t>ED-48159</t>
  </si>
  <si>
    <t>BANCO ARTICULADO EM FÓRMICA COM CANTOS ARREDONDADOS E SUPERFÍCIE ANTIDERRAPANTE IMPERMEÁVEL, PROFUNDIDADE MÍNIMA DE 0,45 M E COMPRIMENTO MÍNIMO DE 0,70 M, PARA ESFORÇO DE 1,5 KN CONFORME NBR 9050</t>
  </si>
  <si>
    <t>ED-50309</t>
  </si>
  <si>
    <t>BOLSA DE BORRACHA D = 1 1/2"</t>
  </si>
  <si>
    <t>ED-48174</t>
  </si>
  <si>
    <t>CABIDE DE LOUÇA COM DOIS (2) GANCHOS, NA COR BRANCA, ASSENTAMENTO EM ARGAMASSA INDUSTRIALIZADA, INCLUSIVE REJUNTAMENTO E FORNECIMENTO</t>
  </si>
  <si>
    <t>ED-48175</t>
  </si>
  <si>
    <t>CABIDE EM TUBO DE AÇO GALVANIZADO D = 1/2"</t>
  </si>
  <si>
    <t>ED-48176</t>
  </si>
  <si>
    <t>CABIDE METÁLICO SIMPLES CROMADO, INCLUSIVE FIXAÇÃO</t>
  </si>
  <si>
    <t>ED-48180</t>
  </si>
  <si>
    <t>DISPENSER EM AÇO INOX PARA PAPEL TOALHA 2 OU 3 FOLHAS</t>
  </si>
  <si>
    <t>ED-48182</t>
  </si>
  <si>
    <t>DISPENSER EM PLÁSTICO PARA PAPEL TOALHA 2 OU 3 FOLHAS</t>
  </si>
  <si>
    <t>ED-50318</t>
  </si>
  <si>
    <t>LIGAÇÃO PARA SAÍDA DE VASO SANITÁRIO PVC CROMADO</t>
  </si>
  <si>
    <t>ED-48185</t>
  </si>
  <si>
    <t>MEIA SABONETEIRA DE LOUÇA, NA COR BRANCA, ASSENTAMENTO COM ARGAMASSA INDUSTRIALIZADA, INCLUSIVE REJUNTAMENTO E FORNECIMENTO</t>
  </si>
  <si>
    <t>ED-48179</t>
  </si>
  <si>
    <t>PAPELEIRA DE LOUÇA COM ROLETE, NA COR BRANCA, ASSENTAMENTO COM ARGAMASSA INDUSTRIALIZADA, INCLUSIVE REJUNTAMENTO E FORNECIMENTO</t>
  </si>
  <si>
    <t>ED-48181</t>
  </si>
  <si>
    <t>PAPELEIRA METÁLICA CROMADA, INCLUSIVE FIXAÇÃO</t>
  </si>
  <si>
    <t>ED-50319</t>
  </si>
  <si>
    <t>PARAFUSO CASTELO, NÚMERO 8, INCLUSIVE FORNECIMENTO COM ARRUELA E BUCHA DE NYLON</t>
  </si>
  <si>
    <t>ED-48186</t>
  </si>
  <si>
    <t>SABONETEIRA DE LOUÇA, NA COR BRANCA, ASSENTAMENTO COM ARGAMASSA INDUSTRIALIZADA, INCLUSIVE REJUNTAMENTO E FORNECIMENTO</t>
  </si>
  <si>
    <t>ED-48187</t>
  </si>
  <si>
    <t>SABONETEIRA METÁLICA CROMADA, TIPO CONCHA, DE SOBREPOR</t>
  </si>
  <si>
    <t>ED-50332</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</si>
  <si>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</si>
  <si>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</si>
  <si>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</si>
  <si>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</si>
  <si>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TUBO LONGO DN 40MM (1.1/2"), PARA CAIXA DE DESCARGA, INCLUSIVE FORNECIMENTO E INSTALAÇÃO</t>
  </si>
  <si>
    <t>ED-50334</t>
  </si>
  <si>
    <t>TUBO PARA VÁLVULA DE DESCARGA Nº. 18 COM ADAPTADOR D = 1 1/2"</t>
  </si>
  <si>
    <t>DISPENSADOR</t>
  </si>
  <si>
    <t>ED-48155</t>
  </si>
  <si>
    <t>DISPENSER PARA GEL/ÁLCOOL COM RESERVATORIO 800 ML</t>
  </si>
  <si>
    <t>ED-48183</t>
  </si>
  <si>
    <t>PAPELEIRA PLASTICA TIPO DISPENSER PARA PAPEL HIGIENICO ROLAO</t>
  </si>
  <si>
    <t>ED-48184</t>
  </si>
  <si>
    <t>SABONETEIRA EM AÇO INOX TIPO DISPENSER PARA SABONETE LIQUIDO COM RESERVATORIO 800 ML</t>
  </si>
  <si>
    <t>ED-48189</t>
  </si>
  <si>
    <t>SABONETEIRA PLASTICA TIPO DISPENSER PARA SABONETE LIQUIDO COM RESERVATORIO 1500 ML</t>
  </si>
  <si>
    <t>ED-48188</t>
  </si>
  <si>
    <t>SABONETEIRA PLASTICA TIPO DISPENSER PARA SABONETE LIQUIDO COM RESERVATORIO 800 ML</t>
  </si>
  <si>
    <t>EQUIPAMENTO PARA ACESSIBILIDADE (PMR/PCR)</t>
  </si>
  <si>
    <t>ED-48158</t>
  </si>
  <si>
    <t>BANCO ARTICULADO EM AÇO INOX COM CANTOS ARREDONDADOS, PROFUNDIDADE MÍNIMA DE 0,45 M E COMPRIMENTO MÍNIMO DE 0,70 M, CONFORME NBR 9050</t>
  </si>
  <si>
    <t>ED-48165</t>
  </si>
  <si>
    <t>BARRA DE APOIO EM AÇO INOX POLIDO EM "L", DN 1.1/4" (31,75MM), PARA ACESSIBILIDADE (PMR/PCR), COMPRIMENTO 140CM, INSTALADO EM PAREDE, INCLUSIVE FORNECIMENTO, INSTALAÇÃO E ACESSÓRIOS PARA FIXAÇÃO</t>
  </si>
  <si>
    <t>ED-48167</t>
  </si>
  <si>
    <t>BARRA DE APOIO EM AÇO INOX POLIDO PARA LAVATÓRIO DE CANTO, DN 1.1/4" (31,75MM), PARA ACESSIBILIDADE (PMR/PCR), INSTALADO EM PAREDE, INCLUSIVE FORNECIMENTO, INSTALAÇÃO E ACESSÓRIOS PARA FIXAÇÃO</t>
  </si>
  <si>
    <t>ED-48161</t>
  </si>
  <si>
    <t>BARRA DE APOIO EM AÇO INOX POLIDO RETA, DN 1.1/4" (31,75MM), PARA ACESSIBILIDADE (PMR/PCR), COMPRIMENTO 100CM, INSTALADO EM PAREDE, INCLUSIVE FORNECIMENTO, INSTALAÇÃO E ACESSÓRIOS PARA FIXAÇÃO</t>
  </si>
  <si>
    <t>ED-48166</t>
  </si>
  <si>
    <t>BARRA DE APOIO EM AÇO INOX POLIDO RETA, DN 1.1/4" (31,75MM), PARA ACESSIBILIDADE (PMR/PCR), COMPRIMENTO 120CM, INSTALADO EM PAREDE, INCLUSIVE FORNECIMENTO, INSTALAÇÃO E ACESSÓRIOS PARA FIXAÇÃO</t>
  </si>
  <si>
    <t>ED-48163</t>
  </si>
  <si>
    <t>BARRA DE APOIO EM AÇO INOX POLIDO RETA, DN 1.1/4" (31,75MM), PARA ACESSIBILIDADE (PMR/PCR), COMPRIMENTO 40CM, INSTALADO EM PORTA/PAREDE, INCLUSIVE FORNECIMENTO, INSTALAÇÃO E ACESSÓRIOS PARA FIXAÇÃO</t>
  </si>
  <si>
    <t>ED-48164</t>
  </si>
  <si>
    <t>BARRA DE APOIO EM AÇO INOX POLIDO RETA, DN 1.1/4" (31,75MM), PARA ACESSIBILIDADE (PMR/PCR), COMPRIMENTO 70CM, INSTALADO EM PAREDE, INCLUSIVE FORNECIMENTO, INSTALAÇÃO E ACESSÓRIOS PARA FIXAÇÃO</t>
  </si>
  <si>
    <t>ED-48160</t>
  </si>
  <si>
    <t>BARRA DE APOIO EM AÇO INOX POLIDO RETA, DN 1.1/4" (31,75MM), PARA ACESSIBILIDADE (PMR/PCR), COMPRIMENTO 80CM, INSTALADO EM PAREDE, INCLUSIVE FORNECIMENTO, INSTALAÇÃO E ACESSÓRIOS PARA FIXAÇÃO</t>
  </si>
  <si>
    <t>ED-48162</t>
  </si>
  <si>
    <t>BARRA DE APOIO EM AÇO INOX POLIDO RETA, DN 1.1/4" (31,75MM), PARA ACESSIBILIDADE (PMR/PCR), COMPRIMENTO 90CM, INSTALADO EM PAREDE, INCLUSIVE FORNECIMENTO, INSTALAÇÃO E ACESSÓRIOS PARA FIXAÇÃO</t>
  </si>
  <si>
    <t>BANCADAS E PRATELEIRAS</t>
  </si>
  <si>
    <t>BANCADA EM AÇO INOX</t>
  </si>
  <si>
    <t>ED-48337</t>
  </si>
  <si>
    <t>BANCADA EM AÇO INOXIDÁVEL</t>
  </si>
  <si>
    <t>BANCADA EM ARDÓSIA</t>
  </si>
  <si>
    <t>ED-48338</t>
  </si>
  <si>
    <t>BANCADA EM ARDÓSIA E = 3 CM, APOIADA EM ALVENARIA</t>
  </si>
  <si>
    <t>ED-48339</t>
  </si>
  <si>
    <t>BANCADA EM ARDÓSIA E = 3 CM, L = 55 CM, APOIADA EM CONSOLE DE METALON</t>
  </si>
  <si>
    <t>BANCADA EM GRANITO</t>
  </si>
  <si>
    <t>ED-48344</t>
  </si>
  <si>
    <t>BANCADA EM GRANITO CINZA ANDORINHA E = 3 CM, APOIADA EM ALVENARIA</t>
  </si>
  <si>
    <t>ED-48343</t>
  </si>
  <si>
    <t>BANCADA EM GRANITO CINZA ANDORINHA E = 3 CM, APOIADA EM CONSOLE DE METALON 20 X 30 MM</t>
  </si>
  <si>
    <t>ED-21657</t>
  </si>
  <si>
    <t>BANCADA EM GRANITO, COR CINZA ANDORINHA, ESP. 2CM, ACABAMENTO POLIDO, APOIADA EM ALVENARIA, EXCLUSIVE ALVENARIA, RODABANCA/FRONTÃO, TESTEIRA/FAIXA, FURO EM BANCADA, CUBA METÁLICA, VÁLVULA, SIFÃO, TORNEIRA E ENGATE FLEXÍVEL</t>
  </si>
  <si>
    <t>ED-21631</t>
  </si>
  <si>
    <t>BANCADA EM GRANITO, COR CINZA ANDORINHA, ESP. 2CM, ACABAMENTO POLIDO, APOIADA EM CONSOLE DE METALON (50X30)MM, EXCLUSIVE RODABANCA/FRONTÃO, TESTEIRA/FAIXA, FURO EM BANCADA, CUBA METÁLICA, VÁLVULA, SIFÃO, TORNEIRA E ENGATE FLEXÍVEL</t>
  </si>
  <si>
    <t>BANCADA EM MÁRMORE</t>
  </si>
  <si>
    <t>ED-48346</t>
  </si>
  <si>
    <t>BANCADA EM MÁRMORE BRANCO E = 3 CM, APOIADA EM ALVENARIA</t>
  </si>
  <si>
    <t>ED-48345</t>
  </si>
  <si>
    <t>BANCADA EM MÁRMORE BRANCO E = 3 CM, APOIADA EM CONSOLE DE METALON 20 X 30 MM</t>
  </si>
  <si>
    <t>ACABAMENTO, FURO E COLAGEM DE BOJO</t>
  </si>
  <si>
    <t>ED-48342</t>
  </si>
  <si>
    <t>FURO DE BOJO EM BANCADA DE GRANITO/MÁRMORE, INCLUSIVE COLAGEM COM MASSA PLÁSTICA</t>
  </si>
  <si>
    <t>TESTEIRA E RODABANCADA EM GRANITO</t>
  </si>
  <si>
    <t>ED-48348</t>
  </si>
  <si>
    <t>RODABANCA/FRONTÃO PARA BANCADA EM GRANITO, COR CINZA ANDORINHA, ESP. 2CM, ALTURA DE 10CM, INCLUSIVE REJUNTAMENTO EM MASSA PLÁSTICA NA COR DA PEDRA</t>
  </si>
  <si>
    <t>ED-48347</t>
  </si>
  <si>
    <t>RODABANCA/FRONTÃO PARA BANCADA EM GRANITO, COR CINZA ANDORINHA, ESP. 2CM, ALTURA DE 7CM, INCLUSIVE REJUNTAMENTO EM MASSA PLÁSTICA NA COR DA PEDRA</t>
  </si>
  <si>
    <t>ED-48351</t>
  </si>
  <si>
    <t>TESTEIRA EM GRANITO CINZA ANDORINHA</t>
  </si>
  <si>
    <t>ED-21636</t>
  </si>
  <si>
    <t>TESTEIRA PARA BANCADA EM GRANITO, COR CINZA ANDORINHA, ESP. 2CM, ALTURA DE 10CM, INCLUSIVE POLIMENTO, CORTE/COLAGEM EM MEIA ESQUADRIA E MASSA PLÁSTICA NA COR DA PEDRA</t>
  </si>
  <si>
    <t>ED-21634</t>
  </si>
  <si>
    <t>TESTEIRA PARA BANCADA EM GRANITO, COR CINZA ANDORINHA, ESP. 2CM, ALTURA DE 3CM, INCLUSIVE POLIMENTO, CORTE/COLAGEM EM MEIA ESQUADARIA E MASSA PLÁSTICA NA COR DA PEDRA</t>
  </si>
  <si>
    <t>ED-21635</t>
  </si>
  <si>
    <t>TESTEIRA PARA BANCADA EM GRANITO, COR CINZA ANDORINHA, ESP. 2CM, ALTURA DE 5CM, INCLUSIVE POLIMENTO, CORTE/COLAGEM EM MEIA ESQUADARIA E MASSA PLÁSTICA NA COR DA PEDRA</t>
  </si>
  <si>
    <t>TESTEIRA E RODABANCADA EM MÁRMORE</t>
  </si>
  <si>
    <t>ED-48350</t>
  </si>
  <si>
    <t>RODABANCADA EM MÁRMORE BRANCO H = 10 CM, E = 2 CM</t>
  </si>
  <si>
    <t>ED-48349</t>
  </si>
  <si>
    <t>RODABANCADA EM MÁRMORE BRANCO H = 7 CM, E = 2 CM</t>
  </si>
  <si>
    <t>ED-48352</t>
  </si>
  <si>
    <t>TESTEIRA EM MÁRMORE BRANCO</t>
  </si>
  <si>
    <t>BANCADA EM CONCRETO</t>
  </si>
  <si>
    <t>ED-48341</t>
  </si>
  <si>
    <t>BANCADA EM CONCRETO, APOIADA EM CONSOLE DE METALON 20 X 30 MM</t>
  </si>
  <si>
    <t>ED-48340</t>
  </si>
  <si>
    <t>BANCADA SIMPLES EM CONCRETO, APOIADA EM ALVENARIA</t>
  </si>
  <si>
    <t>PRATELEIRA DE ARDÓSIA</t>
  </si>
  <si>
    <t>ED-50688</t>
  </si>
  <si>
    <t>PRATELEIRA DE ARDÓSIA E = 2 CM APOIADA EM CONSOLE DE METALON 20 X 30 MM</t>
  </si>
  <si>
    <t>ED-50687</t>
  </si>
  <si>
    <t>PRATELEIRA DE ARDÓSIA E = 2 CM EMBUTIDA EM PAREDE</t>
  </si>
  <si>
    <t>PRATELEIRA DE GRANITO</t>
  </si>
  <si>
    <t>ED-50692</t>
  </si>
  <si>
    <t>PRATELEIRA DE GRANITO CINZA ANDORINHA, E = 2 CM, APOIADA EM CONSOLE DE METALON 20 X 30 MM</t>
  </si>
  <si>
    <t>ED-50691</t>
  </si>
  <si>
    <t>PRATELEIRA DE GRANITO CINZA ANDORINHA, E = 2 CM, APOIADA SOBRE ALVENARIA</t>
  </si>
  <si>
    <t>PRATELEIRA DE MÁRMORE</t>
  </si>
  <si>
    <t>ED-50696</t>
  </si>
  <si>
    <t>PRATELEIRA DE MÁRMORE BRANCO E = 2 CM, APOIADA EM CONSOLE DE METALON 20 X 30 MM</t>
  </si>
  <si>
    <t>ED-50695</t>
  </si>
  <si>
    <t>PRATELEIRA DE MÁRMORE BRANCO E = 2 CM, APOIADA SOBRE ALVENARIA</t>
  </si>
  <si>
    <t>PRATELEIRAS DE MADEIRA</t>
  </si>
  <si>
    <t>ED-50693</t>
  </si>
  <si>
    <t>PRATELEIRA DE MADEIRA ENVERNIZADA, EM CONSOLE DE METALON 20 X 30 MM</t>
  </si>
  <si>
    <t>ED-50694</t>
  </si>
  <si>
    <t>PRATELEIRA DE MADEIRA PINTADA DE ESMALTE, EM CONSOLE DE METALON 20 X 30 MM</t>
  </si>
  <si>
    <t>PRATELEIRA DE CONCRETO</t>
  </si>
  <si>
    <t>ED-50690</t>
  </si>
  <si>
    <t>PRATELEIRA DE CONCRETO, APOIADA EM CONSOLE DE METALON 20 X 30 MM</t>
  </si>
  <si>
    <t>ED-50689</t>
  </si>
  <si>
    <t>PRATELEIRA DE CONCRETO PRÉ- MOLDADO E = 4 CM, APOIADA SOBRE ALVENARIA</t>
  </si>
  <si>
    <t>INSTALAÇÕES ELÉTRICAS</t>
  </si>
  <si>
    <t>CABO DE COBRE FLEXÍVEL (450/750V)</t>
  </si>
  <si>
    <t>ED-48966</t>
  </si>
  <si>
    <t>CABO DE COBRE FLEXÍVEL, CLASSE 5, ISOLAMENTO TIPO LSHF/ATOX, NÃO HALOGENADO, ANTICHAMA, TERMOPLÁSTICO, UNIPOLAR, SEÇÃO 10 MM2, 70°C, 450/750V</t>
  </si>
  <si>
    <t>ED-48946</t>
  </si>
  <si>
    <t>CABO DE COBRE FLEXÍVEL, CLASSE 5, ISOLAMENTO TIPO LSHF/ATOX, NÃO HALOGENADO, ANTICHAMA, TERMOPLÁSTICO, UNIPOLAR, SEÇÃO 1,5 MM2, 70°C, 450/750V</t>
  </si>
  <si>
    <t>ED-48971</t>
  </si>
  <si>
    <t>CABO DE COBRE FLEXÍVEL, CLASSE 5, ISOLAMENTO TIPO LSHF/ATOX, NÃO HALOGENADO, ANTICHAMA, TERMOPLÁSTICO, UNIPOLAR, SEÇÃO 16 MM2, 70°C, 450/750V</t>
  </si>
  <si>
    <t>ED-48951</t>
  </si>
  <si>
    <t>CABO DE COBRE FLEXÍVEL, CLASSE 5, ISOLAMENTO TIPO LSHF/ATOX, NÃO HALOGENADO, ANTICHAMA, TERMOPLÁSTICO, UNIPOLAR, SEÇÃO 2,5 MM2, 70°C, 450/750V</t>
  </si>
  <si>
    <t>ED-48976</t>
  </si>
  <si>
    <t>CABO DE COBRE FLEXÍVEL, CLASSE 5, ISOLAMENTO TIPO LSHF/ATOX, NÃO HALOGENADO, ANTICHAMA, TERMOPLÁSTICO, UNIPOLAR, SEÇÃO 25 MM2, 70°C, 450/750V</t>
  </si>
  <si>
    <t>ED-48981</t>
  </si>
  <si>
    <t>CABO DE COBRE FLEXÍVEL, CLASSE 5, ISOLAMENTO TIPO LSHF/ATOX, NÃO HALOGENADO, ANTICHAMA, TERMOPLÁSTICO, UNIPOLAR, SEÇÃO 35 MM2, 70°C, 450/750V</t>
  </si>
  <si>
    <t>ED-48956</t>
  </si>
  <si>
    <t>CABO DE COBRE FLEXÍVEL, CLASSE 5, ISOLAMENTO TIPO LSHF/ATOX, NÃO HALOGENADO, ANTICHAMA, TERMOPLÁSTICO, UNIPOLAR, SEÇÃO 4 MM2, 70°C, 450/750V</t>
  </si>
  <si>
    <t>ED-48961</t>
  </si>
  <si>
    <t>CABO DE COBRE FLEXÍVEL, CLASSE 5, ISOLAMENTO TIPO LSHF/ATOX, NÃO HALOGENADO, ANTICHAMA, TERMOPLÁSTICO, UNIPOLAR, SEÇÃO 6 MM2, 70°C, 450/750V</t>
  </si>
  <si>
    <t>CABO DE COBRE FLEXÍVEL (0,6/1KV)</t>
  </si>
  <si>
    <t>ED-48998</t>
  </si>
  <si>
    <t>CABO DE COBRE FLEXÍVEL, CLASSE 5, ISOLAMENTO TIPO EPR/HEPR, NÃO HALOGENADO, ANTICHAMA, TERMOFIXO, UNIPOLAR, SEÇÃO 10 MM2, 90°C, 0,6/1KV</t>
  </si>
  <si>
    <t>ED-49019</t>
  </si>
  <si>
    <t>CABO DE COBRE FLEXÍVEL, CLASSE 5, ISOLAMENTO TIPO EPR/HEPR, NÃO HALOGENADO, ANTICHAMA, TERMOFIXO, UNIPOLAR, SEÇÃO 120 MM2, 90°C, 0,6/1KV</t>
  </si>
  <si>
    <t>ED-48986</t>
  </si>
  <si>
    <t>CABO DE COBRE FLEXÍVEL, CLASSE 5, ISOLAMENTO TIPO EPR/HEPR, NÃO HALOGENADO, ANTICHAMA, TERMOFIXO, UNIPOLAR, SEÇÃO 1,5 MM2, 90°C, 0,6/1KV</t>
  </si>
  <si>
    <t>ED-49022</t>
  </si>
  <si>
    <t>CABO DE COBRE FLEXÍVEL, CLASSE 5, ISOLAMENTO TIPO EPR/HEPR, NÃO HALOGENADO, ANTICHAMA, TERMOFIXO, UNIPOLAR, SEÇÃO 150 MM2, 90°C, 0,6/1KV</t>
  </si>
  <si>
    <t>ED-49001</t>
  </si>
  <si>
    <t>CABO DE COBRE FLEXÍVEL, CLASSE 5, ISOLAMENTO TIPO EPR/HEPR, NÃO HALOGENADO, ANTICHAMA, TERMOFIXO, UNIPOLAR, SEÇÃO 16 MM2, 90°C, 0,6/1KV</t>
  </si>
  <si>
    <t>ED-49025</t>
  </si>
  <si>
    <t>CABO DE COBRE FLEXÍVEL, CLASSE 5, ISOLAMENTO TIPO EPR/HEPR, NÃO HALOGENADO, ANTICHAMA, TERMOFIXO, UNIPOLAR, SEÇÃO 185 MM2, 90°C, 0,6/1KV</t>
  </si>
  <si>
    <t>ED-49028</t>
  </si>
  <si>
    <t>CABO DE COBRE FLEXÍVEL, CLASSE 5, ISOLAMENTO TIPO EPR/HEPR, NÃO HALOGENADO, ANTICHAMA, TERMOFIXO, UNIPOLAR, SEÇÃO 240 MM2, 90°C, 0,6/1KV</t>
  </si>
  <si>
    <t>ED-48989</t>
  </si>
  <si>
    <t>CABO DE COBRE FLEXÍVEL, CLASSE 5, ISOLAMENTO TIPO EPR/HEPR, NÃO HALOGENADO, ANTICHAMA, TERMOFIXO, UNIPOLAR, SEÇÃO 2,5 MM2, 90°C, 0,6/1KV</t>
  </si>
  <si>
    <t>ED-49004</t>
  </si>
  <si>
    <t>CABO DE COBRE FLEXÍVEL, CLASSE 5, ISOLAMENTO TIPO EPR/HEPR, NÃO HALOGENADO, ANTICHAMA, TERMOFIXO, UNIPOLAR, SEÇÃO 25 MM2, 90°C, 0,6/1KV</t>
  </si>
  <si>
    <t>ED-49031</t>
  </si>
  <si>
    <t>CABO DE COBRE FLEXÍVEL, CLASSE 5, ISOLAMENTO TIPO EPR/HEPR, NÃO HALOGENADO, ANTICHAMA, TERMOFIXO, UNIPOLAR, SEÇÃO 300 MM2, 90°C, 0,6/1KV</t>
  </si>
  <si>
    <t>ED-49007</t>
  </si>
  <si>
    <t>CABO DE COBRE FLEXÍVEL, CLASSE 5, ISOLAMENTO TIPO EPR/HEPR, NÃO HALOGENADO, ANTICHAMA, TERMOFIXO, UNIPOLAR, SEÇÃO 35 MM2, 90°C, 0,6/1KV</t>
  </si>
  <si>
    <t>ED-48992</t>
  </si>
  <si>
    <t>CABO DE COBRE FLEXÍVEL, CLASSE 5, ISOLAMENTO TIPO EPR/HEPR, NÃO HALOGENADO, ANTICHAMA, TERMOFIXO, UNIPOLAR, SEÇÃO 4 MM2, 90°C, 0,6/1KV</t>
  </si>
  <si>
    <t>ED-49010</t>
  </si>
  <si>
    <t>CABO DE COBRE FLEXÍVEL, CLASSE 5, ISOLAMENTO TIPO EPR/HEPR, NÃO HALOGENADO, ANTICHAMA, TERMOFIXO, UNIPOLAR, SEÇÃO 50 MM2, 90°C, 0,6/1KV</t>
  </si>
  <si>
    <t>ED-48995</t>
  </si>
  <si>
    <t>CABO DE COBRE FLEXÍVEL, CLASSE 5, ISOLAMENTO TIPO EPR/HEPR, NÃO HALOGENADO, ANTICHAMA, TERMOFIXO, UNIPOLAR, SEÇÃO 6 MM2, 90°C, 0,6/1KV</t>
  </si>
  <si>
    <t>ED-49013</t>
  </si>
  <si>
    <t>CABO DE COBRE FLEXÍVEL, CLASSE 5, ISOLAMENTO TIPO EPR/HEPR, NÃO HALOGENADO, ANTICHAMA, TERMOFIXO, UNIPOLAR, SEÇÃO 70 MM2, 90°C, 0,6/1KV</t>
  </si>
  <si>
    <t>ED-49016</t>
  </si>
  <si>
    <t>CABO DE COBRE FLEXÍVEL, CLASSE 5, ISOLAMENTO TIPO EPR/HEPR, NÃO HALOGENADO, ANTICHAMA, TERMOFIXO, UNIPOLAR, SEÇÃO 95 MM2, 90°C, 0,6/1KV</t>
  </si>
  <si>
    <t>CORDOALHA</t>
  </si>
  <si>
    <t>ED-49132</t>
  </si>
  <si>
    <t>CABO DE COBRE NU # 10 MM2, ENTERRADO, EXCLUSIVE ESCAVAÇÃO E REATERRO</t>
  </si>
  <si>
    <t>ED-49133</t>
  </si>
  <si>
    <t>CABO DE COBRE NU # 16 MM2, ENTERRADO, EXCLUSIVE ESCAVAÇÃO E REATERRO</t>
  </si>
  <si>
    <t>ED-49134</t>
  </si>
  <si>
    <t>CABO DE COBRE NU # 25 MM2, ENTERRADO, EXCLUSIVE ESCAVAÇÃO E REATERRO</t>
  </si>
  <si>
    <t>ED-49135</t>
  </si>
  <si>
    <t>CABO DE COBRE NU # 35 MM2, ENTERRADO, EXCLUSIVE ESCAVAÇÃO E REATERRO</t>
  </si>
  <si>
    <t>ED-49136</t>
  </si>
  <si>
    <t>CABO DE COBRE NU # 50 MM2, ENTERRADO, EXCLUSIVE ESCAVAÇÃO E REATERRO</t>
  </si>
  <si>
    <t>ED-49137</t>
  </si>
  <si>
    <t>CABO DE COBRE NU # 70 MM2, ENTERRADO, EXCLUSIVE ESCAVAÇÃO E REATERRO</t>
  </si>
  <si>
    <t>ED-49138</t>
  </si>
  <si>
    <t>CABO DE COBRE NU # 95 MM2, ENTERRADO, EXCLUSIVE ESCAVAÇÃO E REATERRO</t>
  </si>
  <si>
    <t>CAIXA EM PVC LIGAÇÃO E PASSAGEM</t>
  </si>
  <si>
    <t>ED-16634</t>
  </si>
  <si>
    <t>CAIXA DE LIGAÇÃO/PASSAGEM EM PVC RÍGIDO PARA ELETRODUTO COM SUPORTE PARA LAJOTA, OCTOGONAL COM FUNDO MÓVEL, DIMENSÕES 4"X4", EMBUTIDA EM LAJE PRÉ-MOLDADA - FORNECIMENTO E INSTALAÇÃO</t>
  </si>
  <si>
    <t>ED-49187</t>
  </si>
  <si>
    <t>CAIXA DE LIGAÇÃO/PASSAGEM EM PVC RÍGIDO PARA ELETRODUTO, DIMENSÕES 4"X2", EMBUTIDA EM ALVENARIA - FORNECIMENTO E INSTALAÇÃO</t>
  </si>
  <si>
    <t>ED-49194</t>
  </si>
  <si>
    <t>CAIXA DE LIGAÇÃO/PASSAGEM EM PVC RÍGIDO PARA ELETRODUTO, DIMENSÕES 4"X2", EMBUTIDA EM PAREDE EM CHAPA DE GESSO ACARTONADO (DRYWALL), INCLUSIVE FORNECIMENTO E INSTALAÇÃO</t>
  </si>
  <si>
    <t>ED-49188</t>
  </si>
  <si>
    <t>CAIXA DE LIGAÇÃO/PASSAGEM EM PVC RÍGIDO PARA ELETRODUTO, DIMENSÕES 4"X4", EMBUTIDA EM ALVENARIA - FORNECIMENTO E INSTALAÇÃO</t>
  </si>
  <si>
    <t>ED-49195</t>
  </si>
  <si>
    <t>CAIXA DE LIGAÇÃO/PASSAGEM EM PVC RÍGIDO PARA ELETRODUTO, DIMENSÕES 4"X4", EMBUTIDA EM PAREDE EM CHAPA DE GESSO ACARTONADO (DRYWALL), INCLUSIVE FORNECIMENTO E INSTALAÇÃO</t>
  </si>
  <si>
    <t>ED-49191</t>
  </si>
  <si>
    <t>CAIXA DE LIGAÇÃO/PASSAGEM EM PVC RÍGIDO PARA ELETRODUTO, OCTOGONAL COM ANEL DESLIZANTE, DIMENSÕES 3"X3", EMBUTIDA EM LAJE - FORNECIMENTO E INSTALAÇÃO</t>
  </si>
  <si>
    <t>ED-49190</t>
  </si>
  <si>
    <t>CAIXA DE LIGAÇÃO/PASSAGEM EM PVC RÍGIDO PARA ELETRODUTO, OCTOGONAL COM FUNDO FIXO REFORÇADO, DIMENSÕES 4"X4", EMBUTIDA EM LAJE - FORNECIMENTO E INSTALAÇÃO</t>
  </si>
  <si>
    <t>ED-49189</t>
  </si>
  <si>
    <t>CAIXA DE LIGAÇÃO/PASSAGEM EM PVC RÍGIDO PARA ELETRODUTO, OCTOGONAL COM FUNDO MÓVEL, DIMENSÕES 4"X4", EMBUTIDA EM LAJE - FORNECIMENTO E INSTALAÇÃO</t>
  </si>
  <si>
    <t>ED-49192</t>
  </si>
  <si>
    <t>CAIXA DE LIGAÇÃO/PASSAGEM EM PVC RÍGIDO PARA ELETRODUTO ROSCÁVEL, DIMENSÕES 4"X2", EMBUTIDA EM ALVENARIA - FORNECIMENTO E INSTALAÇÃO</t>
  </si>
  <si>
    <t>ED-49193</t>
  </si>
  <si>
    <t>CAIXA DE LIGAÇÃO/PASSAGEM EM PVC RÍGIDO PARA ELETRODUTO ROSCÁVEL, DIMENSÕES 4"X4", EMBUTIDA EM ALVENARIA - FORNECIMENTO E INSTALAÇÃO</t>
  </si>
  <si>
    <t>ED-49196</t>
  </si>
  <si>
    <t>CAIXA ESTANQUE AQUATIC 4x2"</t>
  </si>
  <si>
    <t>CAIXA METÁLICA DE LIGAÇÃO E PASSAGEM</t>
  </si>
  <si>
    <t>ED-49197</t>
  </si>
  <si>
    <t>ED-49200</t>
  </si>
  <si>
    <t>ED-49199</t>
  </si>
  <si>
    <t>ED-49202</t>
  </si>
  <si>
    <t>ED-49201</t>
  </si>
  <si>
    <t>ED-49151</t>
  </si>
  <si>
    <t>ED-49152</t>
  </si>
  <si>
    <t>ED-49153</t>
  </si>
  <si>
    <t>ED-49154</t>
  </si>
  <si>
    <t>ED-49155</t>
  </si>
  <si>
    <t>ED-49148</t>
  </si>
  <si>
    <t>ED-49149</t>
  </si>
  <si>
    <t>ED-49164</t>
  </si>
  <si>
    <t>CAIXA DE PASSAGEM PARA PISO EM ALUMÍNIO, TAMPA REVERSÍVEL (ANTIDERRAPANTE OU LISA), DIMENSÃO (100X100X60)MM, INCLUSIVE ACESSÓRIOS E FIXAÇÃO</t>
  </si>
  <si>
    <t>ED-49165</t>
  </si>
  <si>
    <t>CAIXA DE PASSAGEM PARA PISO EM ALUMÍNIO, TAMPA REVERSÍVEL (ANTIDERRAPANTE OU LISA), DIMENSÃO (200X200X100)MM, INCLUSIVE ACESSÓRIOS E FIXAÇÃO</t>
  </si>
  <si>
    <t>ED-49166</t>
  </si>
  <si>
    <t>CAIXA DE PASSAGEM PARA PISO EM ALUMÍNIO, TAMPA REVERSÍVEL (ANTIDERRAPANTE OU LISA), DIMENSÃO (300X300X120)MM, INCLUSIVE ACESSÓRIOS E FIXAÇÃO</t>
  </si>
  <si>
    <t>ED-49167</t>
  </si>
  <si>
    <t>CAIXA DE PASSAGEM PARA PISO EM ALUMÍNIO, TAMPA REVERSÍVEL (ANTIDERRAPANTE OU LISA), DIMENSÃO (400X400X200)MM, INCLUSIVE ACESSÓRIOS E FIXAÇÃO</t>
  </si>
  <si>
    <t>CAIXA DE PASSAGEM EM ALVENARIA</t>
  </si>
  <si>
    <t>ED-49171</t>
  </si>
  <si>
    <t>CAIXA DE PASSAGEM EM ALVENARIA E TAMPA DE CONCRETO, FUNDO DE BRITA, TIPO 1, 25 X 25 X 50 CM, INCLUSIVE ESCAVAÇÃO, REATERRO E BOTA-FORA</t>
  </si>
  <si>
    <t>ED-49168</t>
  </si>
  <si>
    <t>CAIXA DE PASSAGEM EM ALVENARIA E TAMPA DE CONCRETO, FUNDO DE BRITA, TIPO 1, 30 X 30 X 40 CM, INCLUSIVE ESCAVAÇÃO, REATERRO E BOTA-FORA</t>
  </si>
  <si>
    <t>ED-49169</t>
  </si>
  <si>
    <t>CAIXA DE PASSAGEM EM ALVENARIA E TAMPA DE CONCRETO, FUNDO DE BRITA, TIPO 1, 40 X 40 X 60 CM, INCLUSIVE ESCAVAÇÃO, REATERRO E BOTA-FORA</t>
  </si>
  <si>
    <t>ED-49170</t>
  </si>
  <si>
    <t>CAIXA DE PASSAGEM EM ALVENARIA E TAMPA DE CONCRETO, FUNDO DE BRITA, TIPO 1, 50 X 50 X 60 CM, INCLUSIVE ESCAVAÇÃO, REATERRO E BOTA-FORA</t>
  </si>
  <si>
    <t>CAIXA DE PASSAGEM PARA TELEFONIA</t>
  </si>
  <si>
    <t>ED-49218</t>
  </si>
  <si>
    <t>ED-49183</t>
  </si>
  <si>
    <t>ED-49220</t>
  </si>
  <si>
    <t>ED-49184</t>
  </si>
  <si>
    <t>ED-49222</t>
  </si>
  <si>
    <t>ED-49185</t>
  </si>
  <si>
    <t>ED-49224</t>
  </si>
  <si>
    <t>ED-49186</t>
  </si>
  <si>
    <t>ED-29066</t>
  </si>
  <si>
    <t>ED-49227</t>
  </si>
  <si>
    <t>ED-27189</t>
  </si>
  <si>
    <t>ED-49176</t>
  </si>
  <si>
    <t>ED-49174</t>
  </si>
  <si>
    <t>INTERRUPTOR, TOMADA E ACESSÓRIOS</t>
  </si>
  <si>
    <t>ED-49058</t>
  </si>
  <si>
    <t>CAMPAINHA DE EMBUTIR EM CAIXA 2x4", DO TIPO CIGARRA, 127V</t>
  </si>
  <si>
    <t>ED-49057</t>
  </si>
  <si>
    <t>CAMPAINHA DE SOBREPOR (SINCRONSOM 117)</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</si>
  <si>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</si>
  <si>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</si>
  <si>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</si>
  <si>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</si>
  <si>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</si>
  <si>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</si>
  <si>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</si>
  <si>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</si>
  <si>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</si>
  <si>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</si>
  <si>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</si>
  <si>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</si>
  <si>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</si>
  <si>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</si>
  <si>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</si>
  <si>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</si>
  <si>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</si>
  <si>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</si>
  <si>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</si>
  <si>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</si>
  <si>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</si>
  <si>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</si>
  <si>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</si>
  <si>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</si>
  <si>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</si>
  <si>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</si>
  <si>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</si>
  <si>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</si>
  <si>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</si>
  <si>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</si>
  <si>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</si>
  <si>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</si>
  <si>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</si>
  <si>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</si>
  <si>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</si>
  <si>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</si>
  <si>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</si>
  <si>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</si>
  <si>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</si>
  <si>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</si>
  <si>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</si>
  <si>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</si>
  <si>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</si>
  <si>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</si>
  <si>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</si>
  <si>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</si>
  <si>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</si>
  <si>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</si>
  <si>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</si>
  <si>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</si>
  <si>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</si>
  <si>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</si>
  <si>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</si>
  <si>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</si>
  <si>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</si>
  <si>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</si>
  <si>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</si>
  <si>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</si>
  <si>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</si>
  <si>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</si>
  <si>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</si>
  <si>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</si>
  <si>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</si>
  <si>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</si>
  <si>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</si>
  <si>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</si>
  <si>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</si>
  <si>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</si>
  <si>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</si>
  <si>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</si>
  <si>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</si>
  <si>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</si>
  <si>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</si>
  <si>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</si>
  <si>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</si>
  <si>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</si>
  <si>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</si>
  <si>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</si>
  <si>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</si>
  <si>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CONJUNTO DE UM (1) INTERRUPTOR SIMPLES, CORRENTE 10A, TENSÃO 250V, (10A-250V) E UMA (1) TOMADA PADRÃO, TRÊS (3) POLOS, CORRENTE 10A, TENSÃO 250V, (2P+T/10A-250V), COM PLACA 4"X2" DE DOIS (2) POSTOS, INCLUSIVE FORNECIMENTO, INSTALAÇÃO, SUPORTE, MÓDULO E PLACA</t>
  </si>
  <si>
    <t>ED-15768</t>
  </si>
  <si>
    <t>CONJUNTO DE UM (1) INTERRUPTOR SIMPLES, CORRENTE 10A, TENSÃO 250V, (10A-250V) E UMA (1) TOMADA PADRÃO, TRÊS (3) POLOS, CORRENTE 20A, TENSÃO 250V, (2P+T/20A-250V), COM PLACA 4"X2" DE DOIS (2) POSTOS, INCLUSIVE FORNECIMENTO, INSTALAÇÃO, SUPORTE, MÓDULO E PLACA</t>
  </si>
  <si>
    <t>ED-15778</t>
  </si>
  <si>
    <t>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</si>
  <si>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ED-15780</t>
  </si>
  <si>
    <t>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</si>
  <si>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ED-15777</t>
  </si>
  <si>
    <t>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</si>
  <si>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</si>
  <si>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</si>
  <si>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</si>
  <si>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</si>
  <si>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ED-49483</t>
  </si>
  <si>
    <t>CONJUNTO DE UMA (1) PLACA CEGA 3"X3", TIPO REDONDA, INCLUSIVE FORNECIMENTO, INSTALAÇÃO, SUPORTE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</si>
  <si>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</si>
  <si>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</si>
  <si>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</si>
  <si>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</si>
  <si>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</si>
  <si>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</si>
  <si>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</si>
  <si>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</si>
  <si>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</si>
  <si>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</si>
  <si>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</si>
  <si>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</si>
  <si>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</si>
  <si>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</si>
  <si>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</si>
  <si>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</si>
  <si>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</si>
  <si>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</si>
  <si>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</si>
  <si>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</si>
  <si>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ED-15754</t>
  </si>
  <si>
    <t>CONJUNTO DE UMA (1) TOMADA USB (CONECTOR USB TIPO A), CORRENTE 1A, TENSÃO 5V, (1A-5V), COM PLACA 4"X2" DE UM (1) POSTO, INCLUSIVE FORNECIMENTO, INSTALAÇÃO, SUPORTE, MÓDULO E PLACA</t>
  </si>
  <si>
    <t>ED-49115</t>
  </si>
  <si>
    <t>CONJUNTO PARA CONDULETE DE 3/4" (20MM) COM UM (1) INTERRUPTOR PARALELO, CORRENTE 10A, TENSÃO 250V, (10A-250V) E PLACA DE UM (1) POSTO, INCLUSIVE FORNECIMENTO, INSTALAÇÃO, SUPORTE, MÓDULO E PLACA, EXCLUSIVE CONDULETE</t>
  </si>
  <si>
    <t>ED-49114</t>
  </si>
  <si>
    <t>CONJUNTO PARA CONDULETE DE 3/4" (20MM) COM UM (1) INTERRUPTOR SIMPLES, CORRENTE 10A, TENSÃO 250V, (10A-250V) E PLACA DE UM (1) POSTO, INCLUSIVE FORNECIMENTO, INSTALAÇÃO, SUPORTE, MÓDULO E PLACA, EXCLUSIVE CONDULETE</t>
  </si>
  <si>
    <t>ED-49116</t>
  </si>
  <si>
    <t>CONJUNTO PARA CONDULETE DE 3/4" (20MM) COM UMA (1) TOMADA PADRÃO, TRÊS (3) POLOS, CORRENTE 10A, TENSÃO 250V, (2P+T/10A-250V) E PLACA DE UM (1) POSTO, INCLUSIVE FORNECIMENTO, INSTALAÇÃO, SUPORTE, MÓDULO E PLACA, EXCLUSIVE CONDULETE</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</si>
  <si>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</si>
  <si>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</si>
  <si>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</si>
  <si>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</si>
  <si>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</si>
  <si>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</si>
  <si>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</si>
  <si>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</si>
  <si>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</si>
  <si>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</si>
  <si>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</si>
  <si>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</si>
  <si>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</si>
  <si>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</si>
  <si>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</si>
  <si>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</si>
  <si>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</si>
  <si>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</si>
  <si>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</si>
  <si>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</si>
  <si>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</si>
  <si>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</si>
  <si>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</si>
  <si>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MÓDULO TOMADA USB (CONECTOR USB TIPO A), CORRENTE 1A, TENSÃO 5V, (1A-5V), INCLUSIVE FORNECIMENTO E INSTALAÇÃO, EXCLUSIVE PLACA E SUPORTE</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</si>
  <si>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</si>
  <si>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</si>
  <si>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</si>
  <si>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</si>
  <si>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</si>
  <si>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</si>
  <si>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</si>
  <si>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</si>
  <si>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</si>
  <si>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</si>
  <si>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</si>
  <si>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</si>
  <si>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</si>
  <si>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</si>
  <si>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</si>
  <si>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</si>
  <si>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</si>
  <si>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</si>
  <si>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</si>
  <si>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</si>
  <si>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MANGUEIRA PVC FLEXÍVEL CORRUGADO</t>
  </si>
  <si>
    <t>ED-49415</t>
  </si>
  <si>
    <t>ELETRODUTO FLEXÍVEL CORRUGADO, PVC, ANTI-CHAMA, DN 32MM (1"), APLICADO EM ALVENARIA, INCLUSIVE RASGO</t>
  </si>
  <si>
    <t>CONDULETE EM ALUMÍNIO</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</si>
  <si>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</si>
  <si>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</si>
  <si>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</si>
  <si>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</si>
  <si>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</si>
  <si>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</si>
  <si>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</si>
  <si>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</si>
  <si>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</si>
  <si>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</si>
  <si>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ED-49071</t>
  </si>
  <si>
    <t>CONDULETE DE ALUMÍNIO, TIPO "C", DIÂMETRO DE SAÍDA 1" (25MM), EXCLUSIVE MÓDULO E PLACA, INCLUSIVE FIXAÇÃO</t>
  </si>
  <si>
    <t>ED-49073</t>
  </si>
  <si>
    <t>CONDULETE DE ALUMÍNIO, TIPO "C", DIÂMETRO DE SAÍDA 1.1/2" (40MM), EXCLUSIVE MÓDULO E PLACA, INCLUSIVE FIXAÇÃO</t>
  </si>
  <si>
    <t>ED-49072</t>
  </si>
  <si>
    <t>CONDULETE DE ALUMÍNIO, TIPO "C", DIÂMETRO DE SAÍDA 1.1/4" (32MM), EXCLUSIVE MÓDULO E PLACA, INCLUSIVE FIXAÇÃO</t>
  </si>
  <si>
    <t>ED-49074</t>
  </si>
  <si>
    <t>CONDULETE DE ALUMÍNIO, TIPO "C", DIÂMETRO DE SAÍDA 2" (50MM), EXCLUSIVE MÓDULO E PLACA, INCLUSIVE FIXAÇÃO</t>
  </si>
  <si>
    <t>ED-49070</t>
  </si>
  <si>
    <t>CONDULETE DE ALUMÍNIO, TIPO "C", DIÂMETRO DE SAÍDA 3/4" (20MM), EXCLUSIVE MÓDULO E PLACA, INCLUSIVE FIXAÇÃO</t>
  </si>
  <si>
    <t>ED-49080</t>
  </si>
  <si>
    <t>CONDULETE DE ALUMÍNIO, TIPO "E", DIÂMETRO DE SAÍDA 1" (25MM), EXCLUSIVE MÓDULO E PLACA, INCLUSIVE FIXAÇÃO</t>
  </si>
  <si>
    <t>ED-49082</t>
  </si>
  <si>
    <t>CONDULETE DE ALUMÍNIO, TIPO "E", DIÂMETRO DE SAÍDA 1.1/2" (40MM), EXCLUSIVE MÓDULO E PLACA, INCLUSIVE FIXAÇÃO</t>
  </si>
  <si>
    <t>ED-49081</t>
  </si>
  <si>
    <t>CONDULETE DE ALUMÍNIO, TIPO "E", DIÂMETRO DE SAÍDA 1.1/4" (32MM), EXCLUSIVE MÓDULO E PLACA, INCLUSIVE FIXAÇÃO</t>
  </si>
  <si>
    <t>ED-49083</t>
  </si>
  <si>
    <t>CONDULETE DE ALUMÍNIO, TIPO "E", DIÂMETRO DE SAÍDA 2" (50MM), EXCLUSIVE MÓDULO E PLACA, INCLUSIVE FIXAÇÃO</t>
  </si>
  <si>
    <t>ED-49079</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</si>
  <si>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</si>
  <si>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</si>
  <si>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</si>
  <si>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</si>
  <si>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</si>
  <si>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</si>
  <si>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</si>
  <si>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</si>
  <si>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</si>
  <si>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</si>
  <si>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</si>
  <si>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ED-49122</t>
  </si>
  <si>
    <t>CONDULETE DE ALUMÍNIO, TIPO "LL", DIÂMETRO DE SAÍDA 1" (25MM), EXCLUSIVE MÓDULO E PLACA, INCLUSIVE FIXAÇÃO</t>
  </si>
  <si>
    <t>ED-49124</t>
  </si>
  <si>
    <t>CONDULETE DE ALUMÍNIO, TIPO "LL", DIÂMETRO DE SAÍDA 1.1/2" (40MM), EXCLUSIVE MÓDULO E PLACA, INCLUSIVE FIXAÇÃO</t>
  </si>
  <si>
    <t>ED-49123</t>
  </si>
  <si>
    <t>CONDULETE DE ALUMÍNIO, TIPO "LL", DIÂMETRO DE SAÍDA 1.1/4" (32MM), EXCLUSIVE MÓDULO E PLACA, INCLUSIVE FIXAÇÃO</t>
  </si>
  <si>
    <t>ED-49125</t>
  </si>
  <si>
    <t>CONDULETE DE ALUMÍNIO, TIPO "LL", DIÂMETRO DE SAÍDA 2" (50MM), EXCLUSIVE MÓDULO E PLACA, INCLUSIVE FIXAÇÃO</t>
  </si>
  <si>
    <t>ED-49121</t>
  </si>
  <si>
    <t>CONDULETE DE ALUMÍNIO, TIPO "LL", DIÂMETRO DE SAÍDA 3/4" (20MM), EXCLUSIVE MÓDULO E PLACA, INCLUSIVE FIXAÇÃO</t>
  </si>
  <si>
    <t>ED-49107</t>
  </si>
  <si>
    <t>CONDULETE DE ALUMÍNIO, TIPO "LR", DIÂMETRO DE SAÍDA 1" (25MM), EXCLUSIVE MÓDULO E PLACA, INCLUSIVE FIXAÇÃO</t>
  </si>
  <si>
    <t>ED-49109</t>
  </si>
  <si>
    <t>CONDULETE DE ALUMÍNIO, TIPO "LR", DIÂMETRO DE SAÍDA 1.1/2" (40MM), EXCLUSIVE MÓDULO E PLACA, INCLUSIVE FIXAÇÃO</t>
  </si>
  <si>
    <t>ED-49108</t>
  </si>
  <si>
    <t>CONDULETE DE ALUMÍNIO, TIPO "LR", DIÂMETRO DE SAÍDA 1.1/4" (32MM), EXCLUSIVE MÓDULO E PLACA, INCLUSIVE FIXAÇÃO</t>
  </si>
  <si>
    <t>ED-49110</t>
  </si>
  <si>
    <t>CONDULETE DE ALUMÍNIO, TIPO "LR", DIÂMETRO DE SAÍDA 2" (50MM), EXCLUSIVE MÓDULO E PLACA, INCLUSIVE FIXAÇÃO</t>
  </si>
  <si>
    <t>ED-49106</t>
  </si>
  <si>
    <t>CONDULETE DE ALUMÍNIO, TIPO "LR", DIÂMETRO DE SAÍDA 3/4" (20MM), EXCLUSIVE MÓDULO E PLACA, INCLUSIVE FIXAÇÃO</t>
  </si>
  <si>
    <t>ED-49089</t>
  </si>
  <si>
    <t>CONDULETE DE ALUMÍNIO, TIPO "T", DIÂMETRO DE SAÍDA 1" (25MM), EXCLUSIVE MÓDULO E PLACA, INCLUSIVE FIXAÇÃO</t>
  </si>
  <si>
    <t>ED-49091</t>
  </si>
  <si>
    <t>CONDULETE DE ALUMÍNIO, TIPO "T", DIÂMETRO DE SAÍDA 1.1/2" (40MM), EXCLUSIVE MÓDULO E PLACA, INCLUSIVE FIXAÇÃO</t>
  </si>
  <si>
    <t>ED-49090</t>
  </si>
  <si>
    <t>CONDULETE DE ALUMÍNIO, TIPO "T", DIÂMETRO DE SAÍDA 1.1/4" (32MM), EXCLUSIVE MÓDULO E PLACA, INCLUSIVE FIXAÇÃO</t>
  </si>
  <si>
    <t>ED-49092</t>
  </si>
  <si>
    <t>CONDULETE DE ALUMÍNIO, TIPO "T", DIÂMETRO DE SAÍDA 2" (50MM), EXCLUSIVE MÓDULO E PLACA, INCLUSIVE FIXAÇÃO</t>
  </si>
  <si>
    <t>ED-49088</t>
  </si>
  <si>
    <t>CONDULETE DE ALUMÍNIO, TIPO "T", DIÂMETRO DE SAÍDA 3/4" (20MM), EXCLUSIVE MÓDULO E PLACA, INCLUSIVE FIXAÇÃO</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</si>
  <si>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</si>
  <si>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</si>
  <si>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</si>
  <si>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</si>
  <si>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</si>
  <si>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</si>
  <si>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</si>
  <si>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</si>
  <si>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</si>
  <si>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</si>
  <si>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ED-49098</t>
  </si>
  <si>
    <t>CONDULETE DE ALUMÍNIO, TIPO "X", DIÂMETRO DE SAÍDA 1" (25MM), EXCLUSIVE MÓDULO E PLACA, INCLUSIVE FIXAÇÃO</t>
  </si>
  <si>
    <t>ED-49100</t>
  </si>
  <si>
    <t>CONDULETE DE ALUMÍNIO, TIPO "X", DIÂMETRO DE SAÍDA 1.1/2" (40MM), EXCLUSIVE MÓDULO E PLACA, INCLUSIVE FIXAÇÃO</t>
  </si>
  <si>
    <t>ED-49099</t>
  </si>
  <si>
    <t>CONDULETE DE ALUMÍNIO, TIPO "X", DIÂMETRO DE SAÍDA 1.1/4" (32MM), EXCLUSIVE MÓDULO E PLACA, INCLUSIVE FIXAÇÃO</t>
  </si>
  <si>
    <t>ED-49101</t>
  </si>
  <si>
    <t>CONDULETE DE ALUMÍNIO, TIPO "X", DIÂMETRO DE SAÍDA 2" (50MM), EXCLUSIVE MÓDULO E PLACA, INCLUSIVE FIXAÇÃO</t>
  </si>
  <si>
    <t>ED-49097</t>
  </si>
  <si>
    <t>CONDULETE DE ALUMÍNIO, TIPO "X", DIÂMETRO DE SAÍDA 3/4" (20MM), EXCLUSIVE MÓDULO E PLACA, INCLUSIVE FIXAÇÃO</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</si>
  <si>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</si>
  <si>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</si>
  <si>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</si>
  <si>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</si>
  <si>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</si>
  <si>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</si>
  <si>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</si>
  <si>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</si>
  <si>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</si>
  <si>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</si>
  <si>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</si>
  <si>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</si>
  <si>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</si>
  <si>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</si>
  <si>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</si>
  <si>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</si>
  <si>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</si>
  <si>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</si>
  <si>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</si>
  <si>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</si>
  <si>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</si>
  <si>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</si>
  <si>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</si>
  <si>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</si>
  <si>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</si>
  <si>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</si>
  <si>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ELETRODUTO FLEXÍVEL</t>
  </si>
  <si>
    <t>ED-17951</t>
  </si>
  <si>
    <t>ELETRODUTO FLEXÍVEL CORRUGADO, PVC, ANTI-CHAMA, DN 20MM (1/2"), APLICADO EM ALVENARIA, EXCLUSIVE RASGO</t>
  </si>
  <si>
    <t>ED-49413</t>
  </si>
  <si>
    <t>ELETRODUTO FLEXÍVEL CORRUGADO, PVC, ANTI-CHAMA, DN 20MM (1/2"), APLICADO EM ALVENARIA, INCLUSIVE RASGO</t>
  </si>
  <si>
    <t>ED-17952</t>
  </si>
  <si>
    <t>ELETRODUTO FLEXÍVEL CORRUGADO, PVC, ANTI-CHAMA, DN 25MM (3/4"), APLICADO EM ALVENARIA, EXCLUSIVE RASGO</t>
  </si>
  <si>
    <t>ED-49414</t>
  </si>
  <si>
    <t>ELETRODUTO FLEXÍVEL CORRUGADO, PVC, ANTI-CHAMA, DN 25MM (3/4"), APLICADO EM ALVENARIA, INCLUSIVE RASGO</t>
  </si>
  <si>
    <t>ED-17953</t>
  </si>
  <si>
    <t>ELETRODUTO FLEXÍVEL CORRUGADO, PVC, ANTI-CHAMA, DN 32MM (1"), APLICADO EM ALVENARIA, EXCLUSIVE RASGO</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</si>
  <si>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</si>
  <si>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</si>
  <si>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</si>
  <si>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</si>
  <si>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</si>
  <si>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</si>
  <si>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</si>
  <si>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</si>
  <si>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</si>
  <si>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</si>
  <si>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</si>
  <si>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</si>
  <si>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ELETRODUTO RÍGIDO EM PVC</t>
  </si>
  <si>
    <t>ED-49315</t>
  </si>
  <si>
    <t>ELETRODUTO DE PVC RÍGIDO ROSCÁVEL, DN 100 MM (4"), INCLUSIVE CONEXÕES, SUPORTES E FIXAÇÃO</t>
  </si>
  <si>
    <t>ED-49307</t>
  </si>
  <si>
    <t>ELETRODUTO DE PVC RÍGIDO ROSCÁVEL, DN 16 MM (1/2"), INCLUSIVE CONEXÕES, SUPORTES E FIXAÇÃO</t>
  </si>
  <si>
    <t>ED-49308</t>
  </si>
  <si>
    <t>ELETRODUTO DE PVC RÍGIDO ROSCÁVEL, DN 20 MM (3/4"), INCLUSIVE CONEXÕES, SUPORTES E FIXAÇÃO</t>
  </si>
  <si>
    <t>ED-49309</t>
  </si>
  <si>
    <t>ELETRODUTO DE PVC RÍGIDO ROSCÁVEL, DN 25 MM (1"), INCLUSIVE CONEXÕES, SUPORTES E FIXAÇÃO</t>
  </si>
  <si>
    <t>ED-49310</t>
  </si>
  <si>
    <t>ELETRODUTO DE PVC RÍGIDO ROSCÁVEL, DN 32 MM (1.1/4"), INCLUSIVE CONEXÕES, SUPORTES E FIXAÇÃO</t>
  </si>
  <si>
    <t>ED-49311</t>
  </si>
  <si>
    <t>ELETRODUTO DE PVC RÍGIDO ROSCÁVEL, DN 40 MM (1.1/2"), INCLUSIVE CONEXÕES, SUPORTES E FIXAÇÃO</t>
  </si>
  <si>
    <t>ED-49312</t>
  </si>
  <si>
    <t>ELETRODUTO DE PVC RÍGIDO ROSCÁVEL, DN 50 MM (2"), INCLUSIVE CONEXÕES, SUPORTES E FIXAÇÃO</t>
  </si>
  <si>
    <t>ED-49313</t>
  </si>
  <si>
    <t>ELETRODUTO DE PVC RÍGIDO ROSCÁVEL, DN 60 MM (2.1/2"), INCLUSIVE CONEXÕES, SUPORTES E FIXAÇÃO</t>
  </si>
  <si>
    <t>ED-49314</t>
  </si>
  <si>
    <t>ELETRODUTO DE PVC RÍGIDO ROSCÁVEL, DN 75 MM (3"), INCLUSIVE CONEXÕES, SUPORTES E FIXAÇÃO</t>
  </si>
  <si>
    <t>ED-17935</t>
  </si>
  <si>
    <t>SONDAGEM DE ELETRODUTO/DUTOS COM ARAME GALVANIZADO, DIÂMETRO DO FIO 1,24MM, 18 BWG, INCLUSIVE FORNECIMENTO E INSTALAÇÃO</t>
  </si>
  <si>
    <t>ELETRODUTO RÍGIDO EM AÇO GALVANIZADO</t>
  </si>
  <si>
    <t>ED-49316</t>
  </si>
  <si>
    <t>ELETRODUTO DE AÇO GALVANIZADO LEVE, INCLUSIVE CONEXÕES, SUPORTES E FIXAÇÃO DN 15 (1/2")</t>
  </si>
  <si>
    <t>ED-49317</t>
  </si>
  <si>
    <t>ELETRODUTO DE AÇO GALVANIZADO LEVE, INCLUSIVE CONEXÕES, SUPORTES E FIXAÇÃO DN 20 (3/4")</t>
  </si>
  <si>
    <t>ED-49318</t>
  </si>
  <si>
    <t>ELETRODUTO DE AÇO GALVANIZADO LEVE, INCLUSIVE CONEXÕES, SUPORTES E FIXAÇÃO DN 25 (1")</t>
  </si>
  <si>
    <t>ED-49324</t>
  </si>
  <si>
    <t>ELETRODUTO DE AÇO GALVANIZADO MÉDIO, INCLUSIVE CONEXÕES, SUPORTES E FIXAÇÃO DN 100 (4")</t>
  </si>
  <si>
    <t>ED-49319</t>
  </si>
  <si>
    <t>ELETRODUTO DE AÇO GALVANIZADO MÉDIO, INCLUSIVE CONEXÕES, SUPORTES E FIXAÇÃO DN 32 (1.1/4")</t>
  </si>
  <si>
    <t>ED-49320</t>
  </si>
  <si>
    <t>ELETRODUTO DE AÇO GALVANIZADO MÉDIO, INCLUSIVE CONEXÕES, SUPORTES E FIXAÇÃO DN 40 (1.1/2")</t>
  </si>
  <si>
    <t>ED-49321</t>
  </si>
  <si>
    <t>ELETRODUTO DE AÇO GALVANIZADO MÉDIO, INCLUSIVE CONEXÕES, SUPORTES E FIXAÇÃO DN 50 (2")</t>
  </si>
  <si>
    <t>ED-49322</t>
  </si>
  <si>
    <t>ELETRODUTO DE AÇO GALVANIZADO MÉDIO, INCLUSIVE CONEXÕES, SUPORTES E FIXAÇÃO DN 65 (2.1/2")</t>
  </si>
  <si>
    <t>ED-49323</t>
  </si>
  <si>
    <t>ELETRODUTO DE AÇO GALVANIZADO MÉDIO, INCLUSIVE CONEXÕES, SUPORTES E FIXAÇÃO DN 80 (3")</t>
  </si>
  <si>
    <t>ED-49333</t>
  </si>
  <si>
    <t>ELETRODUTO DE AÇO GALVANIZADO PESADO, INCLUSIVE CONEXÕES, SUPORTES E FIXAÇÃO DN 100 (4")</t>
  </si>
  <si>
    <t>ED-49325</t>
  </si>
  <si>
    <t>ELETRODUTO DE AÇO GALVANIZADO PESADO, INCLUSIVE CONEXÕES, SUPORTES E FIXAÇÃO DN 15 (1/2")</t>
  </si>
  <si>
    <t>ED-49326</t>
  </si>
  <si>
    <t>ELETRODUTO DE AÇO GALVANIZADO PESADO, INCLUSIVE CONEXÕES, SUPORTES E FIXAÇÃO DN 20 (3/4")</t>
  </si>
  <si>
    <t>ED-49327</t>
  </si>
  <si>
    <t>ELETRODUTO DE AÇO GALVANIZADO PESADO, INCLUSIVE CONEXÕES, SUPORTES E FIXAÇÃO DN 25 (1")</t>
  </si>
  <si>
    <t>ED-49328</t>
  </si>
  <si>
    <t>ELETRODUTO DE AÇO GALVANIZADO PESADO, INCLUSIVE CONEXÕES, SUPORTES E FIXAÇÃO DN 32 (1.1/4")</t>
  </si>
  <si>
    <t>ED-49329</t>
  </si>
  <si>
    <t>ELETRODUTO DE AÇO GALVANIZADO PESADO, INCLUSIVE CONEXÕES, SUPORTES E FIXAÇÃO DN 40 (1.1/2")</t>
  </si>
  <si>
    <t>ED-49330</t>
  </si>
  <si>
    <t>ELETRODUTO DE AÇO GALVANIZADO PESADO, INCLUSIVE CONEXÕES, SUPORTES E FIXAÇÃO DN 50 (2")</t>
  </si>
  <si>
    <t>ED-49331</t>
  </si>
  <si>
    <t>ELETRODUTO DE AÇO GALVANIZADO PESADO, INCLUSIVE CONEXÕES, SUPORTES E FIXAÇÃO DN 65 (2.1/2")</t>
  </si>
  <si>
    <t>ED-49332</t>
  </si>
  <si>
    <t>ELETRODUTO DE AÇO GALVANIZADO PESADO, INCLUSIVE CONEXÕES, SUPORTES E FIXAÇÃO DN 80 (3")</t>
  </si>
  <si>
    <t>PERFILADO LISO E PERFURADO</t>
  </si>
  <si>
    <t>ED-49463</t>
  </si>
  <si>
    <t>CAIXA DE DERIVAÇÃO TIPO "C" PARA PERFILADO EM CHAPA DE AÇO  COM TRATAMENTO PRÉ-ZINCADO, INCLUSIVE TAMPA E FIXAÇÃO</t>
  </si>
  <si>
    <t>ED-49464</t>
  </si>
  <si>
    <t>CAIXA DE DERIVAÇÃO TIPO "I" PARA PERFILADO EM CHAPA DE AÇO  COM TRATAMENTO PRÉ-ZINCADO, INCLUSIVE TAMPA E FIXAÇÃO</t>
  </si>
  <si>
    <t>ED-49465</t>
  </si>
  <si>
    <t>CAIXA DE DERIVAÇÃO TIPO "L" PARA PERFILADO EM CHAPA DE AÇO  COM TRATAMENTO PRÉ-ZINCADO, INCLUSIVE TAMPA E FIXAÇÃO</t>
  </si>
  <si>
    <t>ED-49466</t>
  </si>
  <si>
    <t>CAIXA DE DERIVAÇÃO TIPO "T" PARA PERFILADO EM CHAPA DE AÇO  COM TRATAMENTO PRÉ-ZINCADO, INCLUSIVE TAMPA E FIXAÇÃO</t>
  </si>
  <si>
    <t>ED-49467</t>
  </si>
  <si>
    <t>CAIXA DE DERIVAÇÃO TIPO "X" PARA PERFILADO EM CHAPA DE AÇO  COM TRATAMENTO PRÉ-ZINCADO, INCLUSIVE TAMPA E FIXAÇÃO</t>
  </si>
  <si>
    <t>ED-49446</t>
  </si>
  <si>
    <t>PERFILADO LISO (38X19)MM EM CHAPA DE AÇO GALVANIZADO #18, COM TRATAMENTO PRÉ-ZINCADO, INCLUSIVE FIXAÇÃO SUPERIOR, CONEXÕES E ACESSÓRIOS, EXCLUSIVE TAMPA DE ENCAIXE</t>
  </si>
  <si>
    <t>ED-49447</t>
  </si>
  <si>
    <t>PERFILADO LISO (38X38)MM EM CHAPA DE AÇO GALVANIZADO #18, COM TRATAMENTO PRÉ-ZINCADO, INCLUSIVE FIXAÇÃO SUPERIOR, CONEXÕES E ACESSÓRIOS, EXCLUSIVE TAMPA DE ENCAIXE</t>
  </si>
  <si>
    <t>ED-49448</t>
  </si>
  <si>
    <t>PERFILADO LISO (38X38)MM EM CHAPA DE AÇO GALVANIZADO #18, COM TRATAMENTO PRÉ-ZINCADO, INCLUSIVE TAMPA DE ENCAIXE, FIXAÇÃO SUPERIOR, CONEXÕES E ACESSÓRIOS</t>
  </si>
  <si>
    <t>ED-49451</t>
  </si>
  <si>
    <t>PERFILADO PERFURADO (38X38)MM EM CHAPA DE AÇO GALVANIZADO #18, COM TRATAMENTO PRÉ-ZINCADO, INCLUSIVE FIXAÇÃO SUPERIOR, CONEXÕES E ACESSÓRIOS, EXCLUSIVE TAMPA DE ENCAIXE</t>
  </si>
  <si>
    <t>ED-49450</t>
  </si>
  <si>
    <t>PERFILADO PERFURADO (38X38)MM EM CHAPA DE AÇO GALVANIZADO #18, COM TRATAMENTO PRÉ-ZINCADO, INCLUSIVE TAMPA DE ENCAIXE, FIXAÇÃO SUPERIOR, CONEXÕES E ACESSÓRIOS</t>
  </si>
  <si>
    <t>ED-49457</t>
  </si>
  <si>
    <t>SUPORTE OU GANCHO DE LUMINÁRIA PARA PERFILADO (38X38)MM, TIPO CURTO, EM CHAPA DE AÇO COM TRATAMENTO PRÉ-ZINCADO, INCLUSIVE ACESSÓRIOS E FIXAÇÃO</t>
  </si>
  <si>
    <t>ED-49458</t>
  </si>
  <si>
    <t>SUPORTE OU GANCHO DE LUMINÁRIA PARA PERFILADO (38X38)MM, TIPO LONGO, EM CHAPA DE AÇO COM TRATAMENTO PRÉ-ZINCADO, INCLUSIVE ACESSÓRIOS E FIXAÇÃO</t>
  </si>
  <si>
    <t>ELETROCALHA LISA</t>
  </si>
  <si>
    <t>ED-19511</t>
  </si>
  <si>
    <t>ELETROCALHA LISA (100X100)MM EM CHAPA DE AÇO GALVANIZADO #18, COM TRATAMENTO PRÉ-ZINCADO, INCLUSIVE TAMPA DE ENCAIXE, FIXAÇÃO SUPERIOR, CONEXÕES E ACESSÓRIOS</t>
  </si>
  <si>
    <t>ED-19510</t>
  </si>
  <si>
    <t>ELETROCALHA LISA (100X50)MM EM CHAPA DE AÇO GALVANIZADO #18, COM TRATAMENTO PRÉ-ZINCADO, INCLUSIVE TAMPA DE ENCAIXE, FIXAÇÃO SUPERIOR, CONEXÕES E ACESSÓRIOS</t>
  </si>
  <si>
    <t>ED-19513</t>
  </si>
  <si>
    <t>ELETROCALHA LISA (150X100)MM EM CHAPA DE AÇO GALVANIZADO #18, COM TRATAMENTO PRÉ-ZINCADO, INCLUSIVE TAMPA DE ENCAIXE, FIXAÇÃO SUPERIOR, CONEXÕES E ACESSÓRIOS</t>
  </si>
  <si>
    <t>ED-19512</t>
  </si>
  <si>
    <t>ELETROCALHA LISA (150X50)MM EM CHAPA DE AÇO GALVANIZADO #18, COM TRATAMENTO PRÉ-ZINCADO, INCLUSIVE TAMPA DE ENCAIXE, FIXAÇÃO SUPERIOR, CONEXÕES E ACESSÓRIOS</t>
  </si>
  <si>
    <t>ED-19515</t>
  </si>
  <si>
    <t>ELETROCALHA LISA (200X100)MM EM CHAPA DE AÇO GALVANIZADO #18, COM TRATAMENTO PRÉ-ZINCADO, INCLUSIVE TAMPA DE ENCAIXE, FIXAÇÃO SUPERIOR, CONEXÕES E ACESSÓRIOS</t>
  </si>
  <si>
    <t>ED-19514</t>
  </si>
  <si>
    <t>ELETROCALHA LISA (200X50)MM EM CHAPA DE AÇO GALVANIZADO #18, COM TRATAMENTO PRÉ-ZINCADO, INCLUSIVE TAMPA DE ENCAIXE, FIXAÇÃO SUPERIOR, CONEXÕES E ACESSÓRIOS</t>
  </si>
  <si>
    <t>ED-19517</t>
  </si>
  <si>
    <t>ELETROCALHA LISA (300X100)MM EM CHAPA DE AÇO GALVANIZADO #18, COM TRATAMENTO PRÉ-ZINCADO, INCLUSIVE TAMPA DE ENCAIXE, FIXAÇÃO SUPERIOR, CONEXÕES E ACESSÓRIOS</t>
  </si>
  <si>
    <t>ED-19516</t>
  </si>
  <si>
    <t>ELETROCALHA LISA (300X50)MM EM CHAPA DE AÇO GALVANIZADO #18, COM TRATAMENTO PRÉ-ZINCADO, INCLUSIVE TAMPA DE ENCAIXE, FIXAÇÃO SUPERIOR, CONEXÕES E ACESSÓRIOS</t>
  </si>
  <si>
    <t>ED-19518</t>
  </si>
  <si>
    <t>ELETROCALHA LISA (400X100)MM EM CHAPA DE AÇO GALVANIZADO #18, COM TRATAMENTO PRÉ-ZINCADO, INCLUSIVE TAMPA DE ENCAIXE, FIXAÇÃO SUPERIOR, CONEXÕES E ACESSÓRIOS</t>
  </si>
  <si>
    <t>ELETROCALHA PERFURADA</t>
  </si>
  <si>
    <t>ED-19520</t>
  </si>
  <si>
    <t>ELETROCALHA PERFURADA (100X100)MM EM CHAPA DE AÇO GALVANIZADO #18, COM TRATAMENTO PRÉ-ZINCADO, INCLUSIVE TAMPA DE ENCAIXE, FIXAÇÃO SUPERIOR, CONEXÕES E ACESSÓRIOS</t>
  </si>
  <si>
    <t>ED-19519</t>
  </si>
  <si>
    <t>ELETROCALHA PERFURADA (100X50)MM EM CHAPA DE AÇO GALVANIZADO #18, COM TRATAMENTO PRÉ-ZINCADO, INCLUSIVE TAMPA DE ENCAIXE, FIXAÇÃO SUPERIOR, CONEXÕES E ACESSÓRIOS</t>
  </si>
  <si>
    <t>ED-19522</t>
  </si>
  <si>
    <t>ELETROCALHA PERFURADA (150X100)MM EM CHAPA DE AÇO GALVANIZADO #18, COM TRATAMENTO PRÉ-ZINCADO, INCLUSIVE TAMPA DE ENCAIXE, FIXAÇÃO SUPERIOR, CONEXÕES E ACESSÓRIOS</t>
  </si>
  <si>
    <t>ED-19521</t>
  </si>
  <si>
    <t>ELETROCALHA PERFURADA (150X50)MM EM CHAPA DE AÇO GALVANIZADO #18, COM TRATAMENTO PRÉ-ZINCADO, INCLUSIVE TAMPA DE ENCAIXE, FIXAÇÃO SUPERIOR, CONEXÕES E ACESSÓRIOS</t>
  </si>
  <si>
    <t>ED-19524</t>
  </si>
  <si>
    <t>ELETROCALHA PERFURADA (200X100)MM EM CHAPA DE AÇO GALVANIZADO #18, COM TRATAMENTO PRÉ-ZINCADO, INCLUSIVE TAMPA DE ENCAIXE, FIXAÇÃO SUPERIOR, CONEXÕES E ACESSÓRIOS</t>
  </si>
  <si>
    <t>ED-19523</t>
  </si>
  <si>
    <t>ELETROCALHA PERFURADA (200X50)MM EM CHAPA DE AÇO GALVANIZADO #18, COM TRATAMENTO PRÉ-ZINCADO, INCLUSIVE TAMPA DE ENCAIXE, FIXAÇÃO SUPERIOR, CONEXÕES E ACESSÓRIOS</t>
  </si>
  <si>
    <t>ED-19526</t>
  </si>
  <si>
    <t>ELETROCALHA PERFURADA (300X100)MM EM CHAPA DE AÇO GALVANIZADO #18, COM TRATAMENTO PRÉ-ZINCADO, INCLUSIVE TAMPA DE ENCAIXE, FIXAÇÃO SUPERIOR, CONEXÕES E ACESSÓRIOS</t>
  </si>
  <si>
    <t>ED-19525</t>
  </si>
  <si>
    <t>ELETROCALHA PERFURADA (300X50)MM EM CHAPA DE AÇO GALVANIZADO #18, COM TRATAMENTO PRÉ-ZINCADO, INCLUSIVE TAMPA DE ENCAIXE, FIXAÇÃO SUPERIOR, CONEXÕES E ACESSÓRIOS</t>
  </si>
  <si>
    <t>ED-19527</t>
  </si>
  <si>
    <t>ELETROCALHA PERFURADA (400X100)MM EM CHAPA DE AÇO GALVANIZADO #18, COM TRATAMENTO PRÉ-ZINCADO, INCLUSIVE TAMPA DE ENCAIXE, FIXAÇÃO SUPERIOR, CONEXÕES E ACESSÓRIOS</t>
  </si>
  <si>
    <t>VERGALHÃO DE AÇO COM ROSCA TOTAL</t>
  </si>
  <si>
    <t>ED-19508</t>
  </si>
  <si>
    <t>FIXAÇÃO DE ELETROCALHA/LEITO HORIZONTAL COM LARGURA MAIOR QUE 200 MM E MENOR OU IGUAL A 400 MM EM LAJE, COM SUPORTE EM PERFILADO, INCLUSIVE PERFILADO, VERGALHÃO E ACESSÓRIOS, EXCLUSIVE ELETROCALHA/LEITO</t>
  </si>
  <si>
    <t>ED-19507</t>
  </si>
  <si>
    <t>FIXAÇÃO DE ELETROCALHA/LEITO HORIZONTAL COM LARGURA MENOR OU IGUAL A 200 MM EM LAJE, COM SUPORTE EM PERFILADO, INCLUSIVE PERFILADO, VERGALHÃO E ACESSÓRIOS, EXCLUSIVE ELETROCALHA/LEITO</t>
  </si>
  <si>
    <t>ED-49461</t>
  </si>
  <si>
    <t>VERGALHÃO DE AÇO COM ROSCA TOTAL PARA PERFILADO, DIÂMETRO 1/4", INCLUSIVE FORNECIMENTO, FIXAÇÃO E INSTALAÇÃO</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</si>
  <si>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</si>
  <si>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</si>
  <si>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</si>
  <si>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</si>
  <si>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</si>
  <si>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</si>
  <si>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</si>
  <si>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</si>
  <si>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</si>
  <si>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</si>
  <si>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</si>
  <si>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</si>
  <si>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</si>
  <si>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</si>
  <si>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LUMINÁRIA ARANDELA TIPO TARTARUGA BLINDADA COMPLETA, PARA UMA (1) LÂMPADA FLUORESCENTE COMPACTA 20W, FORNECIMENTO E INSTALAÇÃO, INCLUSIVE BASE E LÂMPADA</t>
  </si>
  <si>
    <t>ED-49404</t>
  </si>
  <si>
    <t>LUMINÁRIA ARANDELA TIPO TARTARUGA BLINDADA, PARA UMA (1) LÂMPADA BASE E-27, POTÊNCIA MÁXIMA 60W, FORNECIMENTO E INSTALAÇÃO, EXCLUSIVE BASE E LÂMPADA</t>
  </si>
  <si>
    <t>ED-49403</t>
  </si>
  <si>
    <t>LUMINÁRIA ARANDELA TIPO TARTARUGA COMPLETA, PARA UMA (1) LÂMPADA FLUORESCENTE COMPACTA 20W, FORNECIMENTO E INSTALAÇÃO, INCLUSIVE BASE E LÂMPADA</t>
  </si>
  <si>
    <t>ED-49402</t>
  </si>
  <si>
    <t>LUMINÁRIA ARANDELA TIPO TARTARUGA, PARA UMA (1) LÂMPADA BASE E-27, POTÊNCIA MÁXIMA 60W, FORNECIMENTO E INSTALAÇÃO, EXCLUSIVE BASE E LÂMPADA</t>
  </si>
  <si>
    <t>ED-49387</t>
  </si>
  <si>
    <t>LUMINÁRIA COMERCIAL CHANFRADA DE SOBREPOR COMPLETA, PARA DUAS (2) LÂMPADAS TUBULARES FLUORESCENTE 2X16W-ØT8, FORNECIMENTO E INSTALAÇÃO, INCLUSIVE BASE, REATOR E LÂMPADAS</t>
  </si>
  <si>
    <t>ED-49393</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</si>
  <si>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</si>
  <si>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</si>
  <si>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</si>
  <si>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</si>
  <si>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</si>
  <si>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</si>
  <si>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LUMINÁRIA COMERCIAL CHANFRADA DE SOBREPOR COMPLETA, PARA QUATRO (4) LÂMPADAS TUBULARES FLUORESCENTE 4X16W-ØT8, FORNECIMENTO E INSTALAÇÃO, INCLUSIVE BASE, REATOR E LÂMPADAS</t>
  </si>
  <si>
    <t>ED-49395</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</si>
  <si>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</si>
  <si>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</si>
  <si>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</si>
  <si>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</si>
  <si>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</si>
  <si>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</si>
  <si>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LUMINÁRIA COMERCIAL CHANFRADA DE SOBREPOR COMPLETA, PARA UMA (1) LÂMPADA TUBULAR FLUORESCENTE 1X16W-ØT8, FORNECIMENTO E INSTALAÇÃO, INCLUSIVE BASE, REATOR E LÂMPADA</t>
  </si>
  <si>
    <t>ED-49391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</si>
  <si>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</si>
  <si>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</si>
  <si>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</si>
  <si>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</si>
  <si>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</si>
  <si>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</si>
  <si>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LUMINÁRIA COMERCIAL CHANFRADA DE SOBREPOR, PARA DUAS (2) LÂMPADAS TUBULARES FLUORESCENTE 2X16W-ØT8 OU 2X20W-ØT10 OU LED 2X9W-ØT8, FORNECIMENTO E INSTALAÇÃO, EXCLUSIVE BASE, REATOR E LÂMPADAS</t>
  </si>
  <si>
    <t>ED-49392</t>
  </si>
  <si>
    <t>LUMINÁRIA COMERCIAL CHANFRADA DE SOBREPOR, PARA DUAS (2) LÂMPADAS TUBULARES FLUORESCENTE 2X32W-ØT8 OU 2X40W-ØT10 OU LED 2X18W-ØT8, FORNECIMENTO E INSTALAÇÃO, EXCLUSIVE BASE, REATOR E LÂMPADAS</t>
  </si>
  <si>
    <t>ED-49388</t>
  </si>
  <si>
    <t>LUMINÁRIA COMERCIAL CHANFRADA DE SOBREPOR, PARA QUATRO (4) LÂMPADAS TUBULARES FLUORESCENTE 4X16W-ØT8 OU 4X20W-ØT10 OU LED 4X9W-ØT8, FORNECIMENTO E INSTALAÇÃO, EXCLUSIVE BASE, REATOR E LÂMPADAS</t>
  </si>
  <si>
    <t>ED-49394</t>
  </si>
  <si>
    <t>LUMINÁRIA COMERCIAL CHANFRADA DE SOBREPOR, PARA QUATRO (4) LÂMPADAS TUBULARES FLUORESCENTE 4X32W-ØT8 OU 4X40W-ØT10 OU LED 4X18W-ØT8, FORNECIMENTO E INSTALAÇÃO, EXCLUSIVE BASE, REATOR E LÂMPADAS</t>
  </si>
  <si>
    <t>ED-49384</t>
  </si>
  <si>
    <t>LUMINÁRIA COMERCIAL CHANFRADA DE SOBREPOR, PARA UMA (1) LÂMPADA TUBULAR FLUORESCENTE 1X16W-ØT8 OU 1X20W-ØT10 OU LED 1X9W-ØT8, FORNECIMENTO E INSTALAÇÃO, EXCLUSIVE BASE, REATOR E LÂMPADA</t>
  </si>
  <si>
    <t>ED-49390</t>
  </si>
  <si>
    <t>LUMINÁRIA COMERCIAL CHANFRADA DE SOBREPOR, PARA UMA (1) LÂMPADA TUBULAR FLUORESCENTE 1X32W-ØT8 OU 1X40W-ØT10 OU LED 1X18W-ØT8, FORNECIMENTO E INSTALAÇÃO, EXCLUSIVE BASE, REATOR E LÂMPADA</t>
  </si>
  <si>
    <t>ED-27082</t>
  </si>
  <si>
    <t>LUMINÁRIA COMERCIAL COM ALETAS DE EMBUTIR COMPLETA, PARA DUAS (2) LÂMPADAS TUBULARES LED 2X18W-ØT8, TEMPERATURA DA COR 6500K, FORNECIMENTO E INSTALAÇÃO, INCLUSIVE BASE E LÂMPADA</t>
  </si>
  <si>
    <t>ED-27080</t>
  </si>
  <si>
    <t>LUMINÁRIA COMERCIAL COM ALETAS DE EMBUTIR COMPLETA, PARA DUAS (2) LÂMPADAS TUBULARES LED 2X9W-ØT8, TEMPERATURA DA COR 6500K, FORNECIMENTO E INSTALAÇÃO, INCLUSIVE BASE E LÂMPADA</t>
  </si>
  <si>
    <t>ED-27084</t>
  </si>
  <si>
    <t>LUMINÁRIA COMERCIAL COM ALETAS DE EMBUTIR COMPLETA, PARA QUATRO (4) LÂMPADAS TUBULARES LED 4X18W-ØT8, TEMPERATURA DA COR 6500K, FORNECIMENTO E INSTALAÇÃO, INCLUSIVE BASE E LÂMPADA</t>
  </si>
  <si>
    <t>ED-27078</t>
  </si>
  <si>
    <t>LUMINÁRIA COMERCIAL COM ALETAS DE EMBUTIR COMPLETA, PARA QUATRO (4) LÂMPADAS TUBULARES LED 4X9W-ØT8, TEMPERATURA DA COR 6500K, FORNECIMENTO E INSTALAÇÃO, INCLUSIVE BASE E LÂMPADA</t>
  </si>
  <si>
    <t>ED-27081</t>
  </si>
  <si>
    <t>LUMINÁRIA COMERCIAL COM ALETAS DE EMBUTIR, PARA DUAS (2) LÂMPADAS TUBULARES LED 2X18W-ØT8, FORNECIMENTO E INSTALAÇÃO, EXCLUSIVE BASE E LÂMPADA</t>
  </si>
  <si>
    <t>ED-27079</t>
  </si>
  <si>
    <t>LUMINÁRIA COMERCIAL COM ALETAS DE EMBUTIR, PARA DUAS (2) LÂMPADAS TUBULARES LED 2X9W-ØT8, FORNECIMENTO E INSTALAÇÃO, EXCLUSIVE BASE E LÂMPADA</t>
  </si>
  <si>
    <t>ED-27083</t>
  </si>
  <si>
    <t>LUMINÁRIA COMERCIAL COM ALETAS DE EMBUTIR, PARA QUATRO (4) LÂMPADAS TUBULARES LED 4X18W-ØT8, FORNECIMENTO E INSTALAÇÃO, EXCLUSIVE BASE E LÂMPADA</t>
  </si>
  <si>
    <t>ED-27077</t>
  </si>
  <si>
    <t>LUMINÁRIA COMERCIAL COM ALETAS DE EMBUTIR, PARA QUATRO (4) LÂMPADAS TUBULARES LED 4X9W-ØT8, FORNECIMENTO E INSTALAÇÃO, EXCLUSIVE BASE E LÂMPADA</t>
  </si>
  <si>
    <t>ED-27090</t>
  </si>
  <si>
    <t>LUMINÁRIA COMERCIAL COM ALETAS DE SOBREPOR COMPLETA, PARA DUAS (2) LÂMPADAS TUBULARES LED 2X18W-ØT8, TEMPERATURA DA COR 6500K, FORNECIMENTO E INSTALAÇÃO, INCLUSIVE BASE E LÂMPADA</t>
  </si>
  <si>
    <t>ED-27086</t>
  </si>
  <si>
    <t>LUMINÁRIA COMERCIAL COM ALETAS DE SOBREPOR COMPLETA, PARA DUAS (2) LÂMPADAS TUBULARES LED 2X9W-ØT8, TEMPERATURA DA COR 6500K, FORNECIMENTO E INSTALAÇÃO, INCLUSIVE BASE E LÂMPADA</t>
  </si>
  <si>
    <t>ED-27092</t>
  </si>
  <si>
    <t>LUMINÁRIA COMERCIAL COM ALETAS DE SOBREPOR COMPLETA, PARA QUATRO (4) LÂMPADAS TUBULARES LED 4X18W-ØT8, TEMPERATURA DA COR 6500K, FORNECIMENTO E INSTALAÇÃO, INCLUSIVE BASE E LÂMPADA</t>
  </si>
  <si>
    <t>ED-27088</t>
  </si>
  <si>
    <t>LUMINÁRIA COMERCIAL COM ALETAS DE SOBREPOR COMPLETA, PARA QUATRO (4) LÂMPADAS TUBULARES LED 4X9W-ØT8, TEMPERATURA DA COR 6500K, FORNECIMENTO E INSTALAÇÃO, INCLUSIVE BASE E LÂMPADA</t>
  </si>
  <si>
    <t>ED-27089</t>
  </si>
  <si>
    <t>LUMINÁRIA COMERCIAL COM ALETAS DE SOBREPOR, PARA DUAS (2) LÂMPADAS TUBULARES LED 2X18W-ØT8, FORNECIMENTO E INSTALAÇÃO, EXCLUSIVE BASE E LÂMPADA</t>
  </si>
  <si>
    <t>ED-27085</t>
  </si>
  <si>
    <t>LUMINÁRIA COMERCIAL COM ALETAS DE SOBREPOR, PARA DUAS (2) LÂMPADAS TUBULARES LED 2X9W-ØT8, FORNECIMENTO E INSTALAÇÃO, EXCLUSIVE BASE E LÂMPADA</t>
  </si>
  <si>
    <t>ED-27091</t>
  </si>
  <si>
    <t>LUMINÁRIA COMERCIAL COM ALETAS DE SOBREPOR, PARA QUATRO (4) LÂMPADAS TUBULARES LED 4X18W-ØT8, FORNECIMENTO E INSTALAÇÃO, EXCLUSIVE BASE E LÂMPADA</t>
  </si>
  <si>
    <t>ED-27087</t>
  </si>
  <si>
    <t>LUMINÁRIA COMERCIAL COM ALETAS DE SOBREPOR, PARA QUATRO (4) LÂMPADAS TUBULARES LED 4X9W-ØT8, FORNECIMENTO E INSTALAÇÃO, EXCLUSIVE BASE E LÂMPADA</t>
  </si>
  <si>
    <t>ED-27074</t>
  </si>
  <si>
    <t>LUMINÁRIA COMERCIAL COM DIFUSOR DE EMBUTIR COMPLETA, PARA DUAS (2) LÂMPADAS TUBULARES LED 2X18W-ØT8, TEMPERATURA DA COR 6500K, FORNECIMENTO E INSTALAÇÃO, INCLUSIVE BASE E LÂMPADA</t>
  </si>
  <si>
    <t>ED-27072</t>
  </si>
  <si>
    <t>LUMINÁRIA COMERCIAL COM DIFUSOR DE EMBUTIR COMPLETA, PARA DUAS (2) LÂMPADAS TUBULARES LED 2X9W-ØT8, TEMPERATURA DA COR 6500K, FORNECIMENTO E INSTALAÇÃO, INCLUSIVE BASE E LÂMPADA</t>
  </si>
  <si>
    <t>ED-27076</t>
  </si>
  <si>
    <t>LUMINÁRIA COMERCIAL COM DIFUSOR DE EMBUTIR COMPLETA, PARA QUATRO (4) LÂMPADAS TUBULARES LED 4X9W-ØT8, TEMPERATURA DA COR 6500K, FORNECIMENTO E INSTALAÇÃO, INCLUSIVE BASE E LÂMPADA</t>
  </si>
  <si>
    <t>ED-27073</t>
  </si>
  <si>
    <t>LUMINÁRIA COMERCIAL COM DIFUSOR DE EMBUTIR, PARA DUAS (2) LÂMPADAS TUBULARES LED 2X18W-ØT8, FORNECIMENTO E INSTALAÇÃO, EXCLUSIVE BASE E LÂMPADA</t>
  </si>
  <si>
    <t>ED-27071</t>
  </si>
  <si>
    <t>LUMINÁRIA COMERCIAL COM DIFUSOR DE EMBUTIR, PARA DUAS (2) LÂMPADAS TUBULARES LED 2X9W-ØT8, FORNECIMENTO E INSTALAÇÃO, EXCLUSIVE BASE E LÂMPADA</t>
  </si>
  <si>
    <t>ED-27075</t>
  </si>
  <si>
    <t>LUMINÁRIA COMERCIAL COM DIFUSOR DE EMBUTIR, PARA QUATRO (4) LÂMPADAS TUBULARES LED 4X9W-ØT8, FORNECIMENTO E INSTALAÇÃO, EXCLUSIVE BASE E LÂMPADA</t>
  </si>
  <si>
    <t>ED-27068</t>
  </si>
  <si>
    <t>LUMINÁRIA COMERCIAL COM DIFUSOR DE SOBREPOR COMPLETA, PARA DUAS (2) LÂMPADAS TUBULARES LED 2X18W-ØT8, TEMPERATURA DA COR 6500K, FORNECIMENTO E INSTALAÇÃO, INCLUSIVE BASE E LÂMPADA</t>
  </si>
  <si>
    <t>ED-27066</t>
  </si>
  <si>
    <t>LUMINÁRIA COMERCIAL COM DIFUSOR DE SOBREPOR COMPLETA, PARA DUAS (2) LÂMPADAS TUBULARES LED 2X9W-ØT8, TEMPERATURA DA COR 6500K, FORNECIMENTO E INSTALAÇÃO, INCLUSIVE BASE E LÂMPADA</t>
  </si>
  <si>
    <t>ED-27070</t>
  </si>
  <si>
    <t>LUMINÁRIA COMERCIAL COM DIFUSOR DE SOBREPOR COMPLETA, PARA QUATRO (4) LÂMPADAS TUBULARES LED 4X9W-ØT8, TEMPERATURA DA COR 6500K, FORNECIMENTO E INSTALAÇÃO, INCLUSIVE BASE E LÂMPADA</t>
  </si>
  <si>
    <t>ED-27064</t>
  </si>
  <si>
    <t>LUMINÁRIA COMERCIAL COM DIFUSOR DE SOBREPOR COMPLETA, PARA UMA (1) LÂMPADA TUBULAR LED 1X18W-ØT8, TEMPERATURA DA COR 6500K, FORNECIMENTO E INSTALAÇÃO, INCLUSIVE BASE E LÂMPADA</t>
  </si>
  <si>
    <t>ED-27062</t>
  </si>
  <si>
    <t>LUMINÁRIA COMERCIAL COM DIFUSOR DE SOBREPOR COMPLETA, PARA UMA (1) LÂMPADA TUBULAR LED 1X9W-ØT8, TEMPERATURA DA COR 6500K, FORNECIMENTO E INSTALAÇÃO, INCLUSIVE BASE E LÂMPADA</t>
  </si>
  <si>
    <t>ED-27067</t>
  </si>
  <si>
    <t>LUMINÁRIA COMERCIAL COM DIFUSOR DE SOBREPOR, PARA DUAS (2) LÂMPADAS TUBULARES LED 2X18W-ØT8, FORNECIMENTO E INSTALAÇÃO, EXCLUSIVE BASE E LÂMPADA</t>
  </si>
  <si>
    <t>ED-27065</t>
  </si>
  <si>
    <t>LUMINÁRIA COMERCIAL COM DIFUSOR DE SOBREPOR, PARA DUAS (2) LÂMPADAS TUBULARES LED 2X9W-ØT8, FORNECIMENTO E INSTALAÇÃO, EXCLUSIVE BASE E LÂMPADA</t>
  </si>
  <si>
    <t>ED-27069</t>
  </si>
  <si>
    <t>LUMINÁRIA COMERCIAL COM DIFUSOR DE SOBREPOR, PARA QUATRO (4) LÂMPADAS TUBULARES LED 4X9W-ØT8, FORNECIMENTO E INSTALAÇÃO, EXCLUSIVE BASE E LÂMPADA</t>
  </si>
  <si>
    <t>ED-27063</t>
  </si>
  <si>
    <t>LUMINÁRIA COMERCIAL COM DIFUSOR DE SOBREPOR, PARA UMA (1) LÂMPADA TUBULAR LED 1X18W-ØT8, FORNECIMENTO E INSTALAÇÃO, EXCLUSIVE BASE E LÂMPADA</t>
  </si>
  <si>
    <t>ED-27061</t>
  </si>
  <si>
    <t>LUMINÁRIA COMERCIAL COM DIFUSOR DE SOBREPOR, PARA UMA (1) LÂMPADA TUBULAR LED 1X9W-ØT8,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</si>
  <si>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</si>
  <si>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</si>
  <si>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</si>
  <si>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</si>
  <si>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</si>
  <si>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</si>
  <si>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</si>
  <si>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LUMINÁRIA REFLETORA PARA ILUMINAÇÃO PÚBLICA COM LÂMPADA VAPOR DE MERCÚRIO, 2 REFLETORES DE 250W EM POSTE DE CONCRETO COM 9 M DE ALTURA (COMPLETA)</t>
  </si>
  <si>
    <t>ED-49410</t>
  </si>
  <si>
    <t>LUMINÁRIA REFLETORA PARA ILUMINAÇÃO PÚBLICA COM LÂMPADA VAPOR DE MERCÚRIO, 3 REFLETORES DE 400W EM POSTE DE CONCRETO COM 11 M DE ALTURA (COMPLETA)</t>
  </si>
  <si>
    <t>ED-49409</t>
  </si>
  <si>
    <t>LUMINÁRIA REFLETORA PARA ILUMINAÇÃO PÚBLICA COM LÂMPADA VAPOR DE MERCÚRIO, 6 REFLETORES DE 400W EM POSTE DE CONCRETO COM 9 M DE ALTURA (COMPLETA)</t>
  </si>
  <si>
    <t>ED-49406</t>
  </si>
  <si>
    <t>LUMINÁRIA REFLETORA PARA ILUMINAÇÃO PÚBLICA PARA LÂMPADA VAPOR DE MERCÚRIO, SÓDIO E METÁLICA, 1 PÉTALA, POSTE DE AÇO GALVANIZADO COM 10 M DE ALTURA LIVRE (COMPLETA)</t>
  </si>
  <si>
    <t>ED-49407</t>
  </si>
  <si>
    <t>LUMINÁRIA REFLETORA PARA ILUMINAÇÃO PÚBLICA PARA LÂMPADA VAPOR DE MERCÚRIO, SÓDIO E METÁLICA, 2 PÉTALAS, POSTE DE AÇO GALVANIZADO COM 10 M DE ALTURA LIVRE (COMPLETA)</t>
  </si>
  <si>
    <t>ED-49401</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</si>
  <si>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</si>
  <si>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</si>
  <si>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</si>
  <si>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</si>
  <si>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</si>
  <si>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</si>
  <si>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LUMINÁRIA TIPO DROPS COM BASE SUPORTE GALVANIZADA E GLOBO LEITOSO, PARA UMA (1) LÂMPADA BASE E-27, FORNECIMENTO E INSTALAÇÃO, EXCLUSIVE BASE E LÂMPADA</t>
  </si>
  <si>
    <t>ED-49496</t>
  </si>
  <si>
    <t>PROJETOR EXTERNO PARA LÂMPADA A VAPOR DE MERCÚRIO , DE IODETO METÁLICO OU DE SÓDIO, COM ÂNGULO REGULÁVEL, COM ALOJAMENTO PARA REATOR, COMPLETO</t>
  </si>
  <si>
    <t>REATOR ELETRÔNICO</t>
  </si>
  <si>
    <t>ED-49514</t>
  </si>
  <si>
    <t>REATOR ELETRÔNICO, ALTO FATOR DE POTÊNCIA (A.F.P), PARTIDA RÁPIDA, PARA DUAS (2) LÂMPADAS TUBULARES, POTÊNCIA 16W, FORNECIMENTO E INSTALAÇÃO</t>
  </si>
  <si>
    <t>ED-49518</t>
  </si>
  <si>
    <t>REATOR ELETRÔNICO, ALTO FATOR DE POTÊNCIA (A.F.P), PARTIDA RÁPIDA, PARA DUAS (2) LÂMPADAS TUBULARES, POTÊNCIA 20W, FORNECIMENTO E INSTALAÇÃO</t>
  </si>
  <si>
    <t>ED-49516</t>
  </si>
  <si>
    <t>REATOR ELETRÔNICO, ALTO FATOR DE POTÊNCIA (A.F.P), PARTIDA RÁPIDA, PARA DUAS (2) LÂMPADAS TUBULARES, POTÊNCIA 32W, FORNECIMENTO E INSTALAÇÃO</t>
  </si>
  <si>
    <t>ED-49520</t>
  </si>
  <si>
    <t>REATOR ELETRÔNICO, ALTO FATOR DE POTÊNCIA (A.F.P), PARTIDA RÁPIDA, PARA DUAS (2) LÂMPADAS TUBULARES, POTÊNCIA 40W, FORNECIMENTO E INSTALAÇÃO</t>
  </si>
  <si>
    <t>ED-49513</t>
  </si>
  <si>
    <t>REATOR ELETRÔNICO, ALTO FATOR DE POTÊNCIA (A.F.P), PARTIDA RÁPIDA, PARA UMA (1) LÂMPADA TUBULAR, POTÊNCIA 16W, FORNECIMENTO E INSTALAÇÃO</t>
  </si>
  <si>
    <t>ED-49517</t>
  </si>
  <si>
    <t>REATOR ELETRÔNICO, ALTO FATOR DE POTÊNCIA (A.F.P), PARTIDA RÁPIDA, PARA UMA (1) LÂMPADA TUBULAR, POTÊNCIA 20W, FORNECIMENTO E INSTALAÇÃO</t>
  </si>
  <si>
    <t>ED-49515</t>
  </si>
  <si>
    <t>REATOR ELETRÔNICO, ALTO FATOR DE POTÊNCIA (A.F.P), PARTIDA RÁPIDA, PARA UMA (1) LÂMPADA TUBULAR, POTÊNCIA 32W, FORNECIMENTO E INSTALAÇÃO</t>
  </si>
  <si>
    <t>ED-49519</t>
  </si>
  <si>
    <t>REATOR ELETRÔNICO, ALTO FATOR DE POTÊNCIA (A.F.P), PARTIDA RÁPIDA, PARA UMA (1) LÂMPADA TUBULAR, POTÊNCIA 40W, FORNECIMENTO E INSTALAÇÃO</t>
  </si>
  <si>
    <t>LÂMPADA E ACESSÓRIOS</t>
  </si>
  <si>
    <t>ED-49371</t>
  </si>
  <si>
    <t>LÂMPADA COMPACTA ELETRÔNICA FLUORESCENTE, BASE E27, POTÊNCIA 11W, TENSÃO 110-127V, FORNECIMENTO E INSTALAÇÃO, EXCLUSIVE LUMINÁRIA</t>
  </si>
  <si>
    <t>ED-49372</t>
  </si>
  <si>
    <t>LÂMPADA COMPACTA ELETRÔNICA FLUORESCENTE, BASE E27, POTÊNCIA 15W, TENSÃO 110-127V, FORNECIMENTO E INSTALAÇÃO, EXCLUSIVE LUMINÁRIA</t>
  </si>
  <si>
    <t>ED-49373</t>
  </si>
  <si>
    <t>LÂMPADA COMPACTA ELETRÔNICA FLUORESCENTE, BASE E27, POTÊNCIA 20W, TENSÃO 110-127V, FORNECIMENTO E INSTALAÇÃO, EXCLUSIVE LUMINÁRIA</t>
  </si>
  <si>
    <t>ED-49374</t>
  </si>
  <si>
    <t>LÂMPADA COMPACTA ELETRÔNICA FLUORESCENTE, BASE E27, POTÊNCIA 23W, TENSÃO 110-127V, FORNECIMENTO E INSTALAÇÃO, EXCLUSIVE LUMINÁRIA</t>
  </si>
  <si>
    <t>ED-49370</t>
  </si>
  <si>
    <t>LÂMPADA COMPACTA ELETRÔNICA FLUORESCENTE, BASE E27, POTÊNCIA 9W, TENSÃO 110-127V, FORNECIMENTO E INSTALAÇÃO, EXCLUSIVE LUMINÁRIA</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</si>
  <si>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</si>
  <si>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</si>
  <si>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</si>
  <si>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</si>
  <si>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</si>
  <si>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</si>
  <si>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ED-49379</t>
  </si>
  <si>
    <t>LÂMPADA MISTA DE 160W/220V</t>
  </si>
  <si>
    <t>ED-49375</t>
  </si>
  <si>
    <t>LÂMPADA TUBULAR FLUORESCENTE, BASE G13, POTÊNCIA 16W, FORNECIMENTO E INSTALAÇÃO, EXCLUSIVE REATOR E LUMINÁRIA</t>
  </si>
  <si>
    <t>ED-49377</t>
  </si>
  <si>
    <t>LÂMPADA TUBULAR FLUORESCENTE, BASE G13, POTÊNCIA 20W, FORNECIMENTO E INSTALAÇÃO, EXCLUSIVE REATOR E LUMINÁRIA</t>
  </si>
  <si>
    <t>ED-49376</t>
  </si>
  <si>
    <t>LÂMPADA TUBULAR FLUORESCENTE, BASE G13, POTÊNCIA 32W, FORNECIMENTO E INSTALAÇÃO, EXCLUSIVE REATOR E LUMINÁRIA</t>
  </si>
  <si>
    <t>ED-49378</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</si>
  <si>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</si>
  <si>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</si>
  <si>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</si>
  <si>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</si>
  <si>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</si>
  <si>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</si>
  <si>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</si>
  <si>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ED-49380</t>
  </si>
  <si>
    <t>RECEPTÁCULO DE PORCELANA PARA LÂMPADA COM ROSCA E-27, FORNECIMENTO E INSTALAÇÃO</t>
  </si>
  <si>
    <t>DUTO CORRUGADO EM PEAD</t>
  </si>
  <si>
    <t>ED-49298</t>
  </si>
  <si>
    <t>DUTO CORRUGADO EM PEAD (POLIETILENO DE ALTA DENSIDADE), PARA PROTEÇÃO DE CABOS SUBTERRÂNEOS DN 100 MM (4")</t>
  </si>
  <si>
    <t>ED-49299</t>
  </si>
  <si>
    <t>DUTO CORRUGADO EM PEAD (POLIETILENO DE ALTA DENSIDADE), PARA PROTEÇÃO DE CABOS SUBTERRÂNEOS DN 125 MM (5")</t>
  </si>
  <si>
    <t>ED-49300</t>
  </si>
  <si>
    <t>DUTO CORRUGADO EM PEAD (POLIETILENO DE ALTA DENSIDADE), PARA PROTEÇÃO DE CABOS SUBTERRÂNEOS DN 150 MM (6")</t>
  </si>
  <si>
    <t>ED-4155</t>
  </si>
  <si>
    <t>DUTO CORRUGADO EM PEAD (POLIETILENO DE ALTA DENSIDADE), PARA PROTEÇÃO DE CABOS SUBTERRÂNEOS DN 30 MM (1.1/4")</t>
  </si>
  <si>
    <t>ED-49295</t>
  </si>
  <si>
    <t>DUTO CORRUGADO EM PEAD (POLIETILENO DE ALTA DENSIDADE), PARA PROTEÇÃO DE CABOS SUBTERRÂNEOS DN 40 MM (1.1/2")</t>
  </si>
  <si>
    <t>ED-49296</t>
  </si>
  <si>
    <t>DUTO CORRUGADO EM PEAD (POLIETILENO DE ALTA DENSIDADE), PARA PROTEÇÃO DE CABOS SUBTERRÂNEOS DN 50 MM (2")</t>
  </si>
  <si>
    <t>ED-49297</t>
  </si>
  <si>
    <t>DUTO CORRUGADO EM PEAD (POLIETILENO DE ALTA DENSIDADE), PARA PROTEÇÃO DE CABOS SUBTERRÂNEOS DN 75 MM (3")</t>
  </si>
  <si>
    <t>ENTRADA DE ENERGIA</t>
  </si>
  <si>
    <t>ED-49440</t>
  </si>
  <si>
    <t>ARMAÇÃO SECUNDÁRIA DE UM ESTRIBO, EM AÇO GALVANIZADO, PARA FIXAÇÃO DE ISOLADOR ROLDANA, EXCLUSIVE ISOLADOR, INCLUSIVE INSTALAÇÃO</t>
  </si>
  <si>
    <t>ED-20579</t>
  </si>
  <si>
    <t>ENTRADA DE ENERGIA AÉREA, TIPO B1, PADRÃO CEMIG, CARGA INSTALADA DE ATÉ 10KW, BIFÁSICO, COM SAÍDA SUBTERRÂNEA, INCLUSIVE POSTE, CAIXA PARA MEDIDOR, DISJUNTOR, BARRAMENTO, ATERRAMENTO E ACESSÓRIOS</t>
  </si>
  <si>
    <t>ED-20580</t>
  </si>
  <si>
    <t>ENTRADA DE ENERGIA AÉREA, TIPO B2, PADRÃO CEMIG, CARGA INSTALADA DE 10,1KW ATÉ 15KW, BIFÁSICO, COM SAÍDA SUBTERRÂNEA, INCLUSIVE POSTE, CAIXA PARA MEDIDOR, DISJUNTOR, BARRAMENTO, ATERRAMENTO E ACESSÓRIOS</t>
  </si>
  <si>
    <t>ED-20581</t>
  </si>
  <si>
    <t>ENTRADA DE ENERGIA AÉREA, TIPO C1, PADRÃO CEMIG, CARGA INSTALADA DE ATÉ 15KVA, TRIFÁSICO, COM SAÍDA SUBTERRÂNEA, INCLUSIVE POSTE, CAIXA PARA MEDIDOR, DISJUNTOR, BARRAMENTO, ATERRAMENTO E ACESSÓRIOS</t>
  </si>
  <si>
    <t>ED-20582</t>
  </si>
  <si>
    <t>ENTRADA DE ENERGIA AÉREA, TIPO C2, PADRÃO CEMIG, CARGA INSTALADA DE 15,1KVA ATÉ 23KVA, TRIFÁSICO, COM SAÍDA SUBTERRÂNEA, INCLUSIVE POSTE, CAIXA PARA MEDIDOR, DISJUNTOR, BARRAMENTO, ATERRAMENTO E ACESSÓRIOS</t>
  </si>
  <si>
    <t>ED-20583</t>
  </si>
  <si>
    <t>ENTRADA DE ENERGIA AÉREA, TIPO C3, PADRÃO CEMIG, CARGA INSTALADA DE 23,1KVA ATÉ 27KVA, TRIFÁSICO, COM SAÍDA SUBTERRÂNEA, INCLUSIVE POSTE, CAIXA PARA MEDIDOR, DISJUNTOR, BARRAMENTO, ATERRAMENTO E ACESSÓRIOS</t>
  </si>
  <si>
    <t>ED-20584</t>
  </si>
  <si>
    <t>ENTRADA DE ENERGIA AÉREA, TIPO C4, PADRÃO CEMIG, CARGA INSTALADA DE 27,1KVA ATÉ 38KVA, TRIFÁSICO, COM SAÍDA SUBTERRÂNEA, INCLUSIVE POSTE, CAIXA PARA MEDIDOR, DISJUNTOR, BARRAMENTO, ATERRAMENTO E ACESSÓRIOS</t>
  </si>
  <si>
    <t>ED-20585</t>
  </si>
  <si>
    <t>ENTRADA DE ENERGIA AÉREA, TIPO C5, PADRÃO CEMIG, CARGA INSTALADA DE 38,1KVA ATÉ 47KVA, TRIFÁSICO, COM SAÍDA SUBTERRÂNEA, INCLUSIVE POSTE, CAIXA PARA MEDIDOR, DISJUNTOR, BARRAMENTO, ATERRAMENTO E ACESSÓRIOS</t>
  </si>
  <si>
    <t>ED-20586</t>
  </si>
  <si>
    <t>ENTRADA DE ENERGIA AÉREA, TIPO C6, PADRÃO CEMIG, CARGA INSTALADA DE 47,1KVA ATÉ 57KVA, TRIFÁSICO, COM SAÍDA SUBTERRÂNEA, INCLUSIVE POSTE, CAIXA PARA MEDIDOR, DISJUNTOR, BARRAMENTO, ATERRAMENTO E ACESSÓRIOS</t>
  </si>
  <si>
    <t>ED-20587</t>
  </si>
  <si>
    <t>ENTRADA DE ENERGIA AÉREA, TIPO C7, PADRÃO CEMIG, CARGA INSTALADA DE 57,1KVA ATÉ 66KVA, TRIFÁSICO, COM SAÍDA SUBTERRÂNEA, INCLUSIVE POSTE, CAIXA PARA MEDIDOR, DISJUNTOR, BARRAMENTO, ATERRAMENTO E ACESSÓRIOS</t>
  </si>
  <si>
    <t>ED-20588</t>
  </si>
  <si>
    <t>ENTRADA DE ENERGIA AÉREA, TIPO C8, PADRÃO CEMIG, CARGA INSTALADA DE 66,1KVA ATÉ 75KVA, TRIFÁSICO, COM SAÍDA SUBTERRÂNEA, INCLUSIVE POSTE, CAIXA PARA MEDIDOR, DISJUNTOR, BARRAMENTO, ATERRAMENTO E ACESSÓRIOS</t>
  </si>
  <si>
    <t>ED-20589</t>
  </si>
  <si>
    <t>ENTRADA DE ENERGIA AÉREA, TIPO F1, PADRÃO CEMIG, CARGA INSTALADA DE 75,1KVA ATÉ 86KVA, TRIFÁSICO, COM SAÍDA SUBTERRÂNEA, INCLUSIVE POSTE, CAIXA PARA MEDIDOR, DISJUNTOR, BARRAMENTO, ATERRAMENTO E ACESSÓRIOS</t>
  </si>
  <si>
    <t>ED-20590</t>
  </si>
  <si>
    <t>ENTRADA DE ENERGIA AÉREA, TIPO F2, PADRÃO CEMIG, CARGA INSTALADA DE 86,1KVA ATÉ 95KVA, TRIFÁSICO, COM SAÍDA SUBTERRÂNEA, INCLUSIVE POSTE, CAIXA PARA MEDIDOR, DISJUNTOR, BARRAMENTO, ATERRAMENTO E ACESSÓRIOS</t>
  </si>
  <si>
    <t>ED-20591</t>
  </si>
  <si>
    <t>ENTRADA DE ENERGIA SUBTERRÂNEA, TIPO F3, PADRÃO CEMIG, CARGA INSTALADA DE 95,1KVA ATÉ 114KVA, TRIFÁSICO, COM SAÍDA SUBTERRÂNEA, INCLUSIVE POSTE, CAIXA PARA MEDIDOR, DISJUNTOR, BARRAMENTO, ATERRAMENTO E ACESSÓRIOS</t>
  </si>
  <si>
    <t>ED-20592</t>
  </si>
  <si>
    <t>ENTRADA DE ENERGIA SUBTERRÂNEA, TIPO F4, PADRÃO CEMIG, CARGA INSTALADA DE 114,1KVA ATÉ 152KVA, TRIFÁSICO, COM SAÍDA SUBTERRÂNEA, INCLUSIVE POSTE, CAIXA PARA MEDIDOR, DISJUNTOR, BARRAMENTO, ATERRAMENTO E ACESSÓRIOS</t>
  </si>
  <si>
    <t>ED-20593</t>
  </si>
  <si>
    <t>ENTRADA DE ENERGIA SUBTERRÂNEA, TIPO F5, PADRÃO CEMIG, CARGA INSTALADA DE 152,1KVA ATÉ 171KVA, TRIFÁSICO, COM SAÍDA SUBTERRÂNEA, INCLUSIVE POSTE, CAIXA PARA MEDIDOR, DISJUNTOR, BARRAMENTO, ATERRAMENTO E ACESSÓRIOS</t>
  </si>
  <si>
    <t>ED-20594</t>
  </si>
  <si>
    <t>ENTRADA DE ENERGIA SUBTERRÂNEA, TIPO F6, PADRÃO CEMIG, CARGA INSTALADA DE 171,1KVA ATÉ 188KVA, TRIFÁSICO, COM SAÍDA SUBTERRÂNEA, INCLUSIVE POSTE, CAIXA PARA MEDIDOR, DISJUNTOR, BARRAMENTO, ATERRAMENTO E ACESSÓRIOS</t>
  </si>
  <si>
    <t>ED-20595</t>
  </si>
  <si>
    <t>ENTRADA DE ENERGIA SUBTERRÂNEA, TIPO F7, PADRÃO CEMIG, CARGA INSTALADA DE 188,1KVA ATÉ 228KVA, TRIFÁSICO, COM SAÍDA SUBTERRÂNEA, INCLUSIVE POSTE, CAIXA PARA MEDIDOR, DISJUNTOR, BARRAMENTO, ATERRAMENTO E ACESSÓRIOS</t>
  </si>
  <si>
    <t>ED-20596</t>
  </si>
  <si>
    <t>ENTRADA DE ENERGIA SUBTERRÂNEA, TIPO F8, PADRÃO CEMIG, CARGA INSTALADA DE 228,1KVA ATÉ 266KVA, TRIFÁSICO, COM SAÍDA SUBTERRÂNEA, INCLUSIVE POSTE, CAIXA PARA MEDIDOR, DISJUNTOR, BARRAMENTO, ATERRAMENTO E ACESSÓRIOS</t>
  </si>
  <si>
    <t>ED-20597</t>
  </si>
  <si>
    <t>ENTRADA DE ENERGIA SUBTERRÂNEA, TIPO F9, PADRÃO CEMIG, CARGA INSTALADA DE 266,1KVA ATÉ 304KVA, TRIFÁSICO, COM SAÍDA SUBTERRÂNEA, INCLUSIVE POSTE, CAIXA PARA MEDIDOR, DISJUNTOR, BARRAMENTO, ATERRAMENTO E ACESSÓRIOS</t>
  </si>
  <si>
    <t>ED-49443</t>
  </si>
  <si>
    <t>ISOLADOR ROLDANA EM PORCELANA, TENSÃO NOMINAL 1KV, EXCLUSIVE ARMAÇÃO SECUNDÁRIA, INCLUSIVE INSTALAÇÃO</t>
  </si>
  <si>
    <t>CANALETA EM PVC</t>
  </si>
  <si>
    <t>ED-49060</t>
  </si>
  <si>
    <t>CANALETA EM PVC PARA INSTALAÇÃO ELÉTRICA APARENTE, INCLUSIVE CONEXÕES, DIMENSÕES 20 X 10 MM</t>
  </si>
  <si>
    <t>ED-49061</t>
  </si>
  <si>
    <t>CANALETA EM PVC PARA INSTALAÇÃO ELÉTRICA APARENTE, INCLUSIVE CONEXÕES, DIMENSÕES 50 X 20 MM</t>
  </si>
  <si>
    <t>CAIXA DE MEDIÇÃO</t>
  </si>
  <si>
    <t>ED-49208</t>
  </si>
  <si>
    <t>CAIXA PARA MEDIÇÃO, TIPO CM-10, DIMENSÕES CONFORME PADRÃO CEMIG, EXCLUSIVE DISJUNTOR, INCLUSIVE INSTALAÇÃO</t>
  </si>
  <si>
    <t>ED-49205</t>
  </si>
  <si>
    <t>CAIXA PARA MEDIÇÃO, TIPO CM-14, COM VISOR DO LEITOR PARA VIA PÚBLICA (LVP), DIMENSÕES CONFORME PADRÃO CEMIG, EXCLUSIVE DISJUNTOR, INCLUSIVE INSTALAÇÃO</t>
  </si>
  <si>
    <t>ED-49206</t>
  </si>
  <si>
    <t>CAIXA PARA MEDIÇÃO, TIPO CM-18, DIMENSÕES CONFORME PADRÃO CEMIG, EXCLUSIVE BARRAMENTO E DISJUNTOR, INCLUSIVE INSTALAÇÃO</t>
  </si>
  <si>
    <t>ED-49211</t>
  </si>
  <si>
    <t>CAIXA PARA MEDIÇÃO, TIPO CM-18, DIMENSÕES CONFORME PADRÃO CEMIG, EXCLUSIVE DISJUNTOR, INCLUSIVE BARRAMENTO PARA DISJUNTOR DE 1000A ATÉ 1250A E INSTALAÇÃO</t>
  </si>
  <si>
    <t>ED-49207</t>
  </si>
  <si>
    <t>CAIXA PARA MEDIÇÃO, TIPO CM-18, DIMENSÕES CONFORME PADRÃO CEMIG, EXCLUSIVE DISJUNTOR, INCLUSIVE BARRAMENTO PARA DISJUNTOR DE 450A ATÉ 630A E INSTALAÇÃO</t>
  </si>
  <si>
    <t>ED-49209</t>
  </si>
  <si>
    <t>CAIXA PARA MEDIÇÃO, TIPO CM-18, DIMENSÕES CONFORME PADRÃO CEMIG, EXCLUSIVE DISJUNTOR, INCLUSIVE BARRAMENTO PARA DISJUNTOR DE 700A ATÉ 800A E INSTALAÇÃO</t>
  </si>
  <si>
    <t>ED-20650</t>
  </si>
  <si>
    <t>CAIXA PARA MEDIÇÃO, TIPO CM-19, DIMENSÕES CONFORME PADRÃO CEMIG, EXCLUSIVE BARRAMENTO E DISJUNTOR, INCLUSIVE INSTALAÇÃO</t>
  </si>
  <si>
    <t>ED-49212</t>
  </si>
  <si>
    <t>CAIXA PARA MEDIÇÃO, TIPO CM-2, DIMENSÕES CONFORME PADRÃO CEMIG, EXCLUSIVE DISJUNTOR, INCLUSIVE INSTALAÇÃO</t>
  </si>
  <si>
    <t>ED-49203</t>
  </si>
  <si>
    <t>CAIXA PARA MEDIÇÃO, TIPO CM-3, COM VISOR DO LEITOR PARA VIA PÚBLICA (LVP), DIMENSÕES CONFORME PADRÃO CEMIG, EXCLUSIVE DISJUNTOR, INCLUSIVE INSTALAÇÃO</t>
  </si>
  <si>
    <t>ED-49210</t>
  </si>
  <si>
    <t>CAIXA PARA MEDIÇÃO, TIPO CM-4, DIMENSÕES CONFORME PADRÃO CEMIG, EXCLUSIVE DISJUNTOR, INCLUSIVE INSTALAÇÃO</t>
  </si>
  <si>
    <t>ED-20649</t>
  </si>
  <si>
    <t>CAIXA PARA MEDIÇÃO, TIPO CM-9, DIMENSÕES CONFORME PADRÃO CEMIG, EXCLUSIVE DISJUNTOR, INCLUSIVE INSTALAÇÃO</t>
  </si>
  <si>
    <t>ED-28593</t>
  </si>
  <si>
    <t>CAIXA PARA PROTEÇÃO GERAL, TIPO CM-8, DIMENSÕES CONFORME PADRÃO CEMIG, EXCLUSIVE BARRAMENTO E DISJUNTOR, INCLUSIVE INSTALAÇÃO</t>
  </si>
  <si>
    <t>QUADRO DE DISTRIBUIÇÃO</t>
  </si>
  <si>
    <t>ED-49506</t>
  </si>
  <si>
    <t>QUADRO DE DISTRIBUIÇÃO DE LUZ EM PVC DE EMBUTIR, ATÉ 16 DIVISÕES MODULARES, DIMENSÕES EXTERNAS 260 X 310 X 85 MM</t>
  </si>
  <si>
    <t>ED-49505</t>
  </si>
  <si>
    <t>QUADRO DE DISTRIBUIÇÃO DE LUZ EM PVC DE EMBUTIR, ATÉ 8 DIVISÕES MODULARES, DIMENSÕES EXTERNAS 160 X 240 X 89 MM</t>
  </si>
  <si>
    <t>ED-49499</t>
  </si>
  <si>
    <t>QUADRO DE DISTRIBUIÇÃO PARA 12 MÓDULOS COM BARRAMENTO E CHAVE</t>
  </si>
  <si>
    <t>ED-49500</t>
  </si>
  <si>
    <t>QUADRO DE DISTRIBUIÇÃO PARA 20 MÓDULOS COM BARRAMENTO 100 A</t>
  </si>
  <si>
    <t>ED-49501</t>
  </si>
  <si>
    <t>QUADRO DE DISTRIBUIÇÃO PARA 24 MÓDULOS COM BARRAMENTO 100 A</t>
  </si>
  <si>
    <t>ED-49502</t>
  </si>
  <si>
    <t>QUADRO DE DISTRIBUIÇÃO PARA 36 MÓDULOS COM BARRAMENTO 100 A</t>
  </si>
  <si>
    <t>ED-49503</t>
  </si>
  <si>
    <t>QUADRO DE DISTRIBUIÇÃO PARA 42 MÓDULOS COM BARRAMENTO 100 A</t>
  </si>
  <si>
    <t>ED-49504</t>
  </si>
  <si>
    <t>QUADRO DE DISTRIBUIÇÃO PARA 50 MÓDULOS COM BARRAMENTO 100 A</t>
  </si>
  <si>
    <t>ED-49498</t>
  </si>
  <si>
    <t>QUADRO DE DISTRIBUIÇÃO PARA 8 MÓDULOS COM BARRAMENTO E CHAVE</t>
  </si>
  <si>
    <t>DISJUNTOR</t>
  </si>
  <si>
    <t>ED-34473</t>
  </si>
  <si>
    <t>DISJUNTOR BIPOLAR TIPO DIN, CORRENTE NOMINAL DE 10A, FORNECIMENTO E INSTALAÇÃO, INCLUSIVE TERMINAL ILHÓS</t>
  </si>
  <si>
    <t>ED-34483</t>
  </si>
  <si>
    <t>DISJUNTOR BIPOLAR TIPO DIN, CORRENTE NOMINAL DE 100A, FORNECIMENTO E INSTALAÇÃO, INCLUSIVE TERMINAL ILHÓS</t>
  </si>
  <si>
    <t>ED-34484</t>
  </si>
  <si>
    <t>DISJUNTOR BIPOLAR TIPO DIN, CORRENTE NOMINAL DE 125A, FORNECIMENTO E INSTALAÇÃO, INCLUSIVE TERMINAL DE COMPRESSÃO</t>
  </si>
  <si>
    <t>ED-34474</t>
  </si>
  <si>
    <t>DISJUNTOR BIPOLAR TIPO DIN, CORRENTE NOMINAL DE 16A, FORNECIMENTO E INSTALAÇÃO, INCLUSIVE TERMINAL ILHÓS</t>
  </si>
  <si>
    <t>ED-34475</t>
  </si>
  <si>
    <t>DISJUNTOR BIPOLAR TIPO DIN, CORRENTE NOMINAL DE 20A, FORNECIMENTO E INSTALAÇÃO, INCLUSIVE TERMINAL ILHÓS</t>
  </si>
  <si>
    <t>ED-34476</t>
  </si>
  <si>
    <t>DISJUNTOR BIPOLAR TIPO DIN, CORRENTE NOMINAL DE 25A, FORNECIMENTO E INSTALAÇÃO, INCLUSIVE TERMINAL ILHÓS</t>
  </si>
  <si>
    <t>ED-34477</t>
  </si>
  <si>
    <t>DISJUNTOR BIPOLAR TIPO DIN, CORRENTE NOMINAL DE 32A, FORNECIMENTO E INSTALAÇÃO, INCLUSIVE TERMINAL ILHÓS</t>
  </si>
  <si>
    <t>ED-34478</t>
  </si>
  <si>
    <t>DISJUNTOR BIPOLAR TIPO DIN, CORRENTE NOMINAL DE 40A, FORNECIMENTO E INSTALAÇÃO, INCLUSIVE TERMINAL ILHÓS</t>
  </si>
  <si>
    <t>ED-34479</t>
  </si>
  <si>
    <t>DISJUNTOR BIPOLAR TIPO DIN, CORRENTE NOMINAL DE 50A, FORNECIMENTO E INSTALAÇÃO, INCLUSIVE TERMINAL ILHÓS</t>
  </si>
  <si>
    <t>ED-34472</t>
  </si>
  <si>
    <t>DISJUNTOR BIPOLAR TIPO DIN, CORRENTE NOMINAL DE 6A, FORNECIMENTO E INSTALAÇÃO, INCLUSIVE TERMINAL ILHÓS</t>
  </si>
  <si>
    <t>ED-34480</t>
  </si>
  <si>
    <t>DISJUNTOR BIPOLAR TIPO DIN, CORRENTE NOMINAL DE 63A, FORNECIMENTO E INSTALAÇÃO, INCLUSIVE TERMINAL ILHÓS</t>
  </si>
  <si>
    <t>ED-34481</t>
  </si>
  <si>
    <t>DISJUNTOR BIPOLAR TIPO DIN, CORRENTE NOMINAL DE 70A, FORNECIMENTO E INSTALAÇÃO, INCLUSIVE TERMINAL ILHÓS</t>
  </si>
  <si>
    <t>ED-34482</t>
  </si>
  <si>
    <t>DISJUNTOR BIPOLAR TIPO DIN, CORRENTE NOMINAL DE 80A, FORNECIMENTO E INSTALAÇÃO, INCLUSIVE TERMINAL ILHÓS</t>
  </si>
  <si>
    <t>ED-15114</t>
  </si>
  <si>
    <t>ED-15115</t>
  </si>
  <si>
    <t>ED-15116</t>
  </si>
  <si>
    <t>ED-15117</t>
  </si>
  <si>
    <t>ED-34460</t>
  </si>
  <si>
    <t>DISJUNTOR MONOPOLAR TIPO DIN, CORRENTE NOMINAL DE 10A, FORNECIMENTO E INSTALAÇÃO, INCLUSIVE TERMINAL ILHÓS</t>
  </si>
  <si>
    <t>ED-34470</t>
  </si>
  <si>
    <t>DISJUNTOR MONOPOLAR TIPO DIN, CORRENTE NOMINAL DE 100A, FORNECIMENTO E INSTALAÇÃO, INCLUSIVE TERMINAL ILHÓS</t>
  </si>
  <si>
    <t>ED-34471</t>
  </si>
  <si>
    <t>DISJUNTOR MONOPOLAR TIPO DIN, CORRENTE NOMINAL DE 125A, FORNECIMENTO E INSTALAÇÃO, INCLUSIVE TERMINAL DE COMPRESSÃO</t>
  </si>
  <si>
    <t>ED-34461</t>
  </si>
  <si>
    <t>DISJUNTOR MONOPOLAR TIPO DIN, CORRENTE NOMINAL DE 16A, FORNECIMENTO E INSTALAÇÃO, INCLUSIVE TERMINAL ILHÓS</t>
  </si>
  <si>
    <t>ED-34462</t>
  </si>
  <si>
    <t>DISJUNTOR MONOPOLAR TIPO DIN, CORRENTE NOMINAL DE 20A, FORNECIMENTO E INSTALAÇÃO, INCLUSIVE TERMINAL ILHÓS</t>
  </si>
  <si>
    <t>ED-34463</t>
  </si>
  <si>
    <t>DISJUNTOR MONOPOLAR TIPO DIN, CORRENTE NOMINAL DE 25A, FORNECIMENTO E INSTALAÇÃO, INCLUSIVE TERMINAL ILHÓS</t>
  </si>
  <si>
    <t>ED-34464</t>
  </si>
  <si>
    <t>DISJUNTOR MONOPOLAR TIPO DIN, CORRENTE NOMINAL DE 32A, FORNECIMENTO E INSTALAÇÃO, INCLUSIVE TERMINAL ILHÓS</t>
  </si>
  <si>
    <t>ED-34465</t>
  </si>
  <si>
    <t>DISJUNTOR MONOPOLAR TIPO DIN, CORRENTE NOMINAL DE 40A, FORNECIMENTO E INSTALAÇÃO, INCLUSIVE TERMINAL ILHÓS</t>
  </si>
  <si>
    <t>ED-34466</t>
  </si>
  <si>
    <t>DISJUNTOR MONOPOLAR TIPO DIN, CORRENTE NOMINAL DE 50A, FORNECIMENTO E INSTALAÇÃO, INCLUSIVE TERMINAL ILHÓS</t>
  </si>
  <si>
    <t>ED-34459</t>
  </si>
  <si>
    <t>DISJUNTOR MONOPOLAR TIPO DIN, CORRENTE NOMINAL DE 6A, FORNECIMENTO E INSTALAÇÃO, INCLUSIVE TERMINAL ILHÓS</t>
  </si>
  <si>
    <t>ED-34467</t>
  </si>
  <si>
    <t>DISJUNTOR MONOPOLAR TIPO DIN, CORRENTE NOMINAL DE 63A, FORNECIMENTO E INSTALAÇÃO, INCLUSIVE TERMINAL ILHÓS</t>
  </si>
  <si>
    <t>ED-34468</t>
  </si>
  <si>
    <t>DISJUNTOR MONOPOLAR TIPO DIN, CORRENTE NOMINAL DE 70A, FORNECIMENTO E INSTALAÇÃO, INCLUSIVE TERMINAL ILHÓS</t>
  </si>
  <si>
    <t>ED-34469</t>
  </si>
  <si>
    <t>DISJUNTOR MONOPOLAR TIPO DIN, CORRENTE NOMINAL DE 80A, FORNECIMENTO E INSTALAÇÃO, INCLUSIVE TERMINAL ILHÓS</t>
  </si>
  <si>
    <t>ED-34499</t>
  </si>
  <si>
    <t>DISJUNTOR TRIPOLAR TIPO CAIXA MOLDADA, CORRENTE NOMINAL DE 100A, FORNECIMENTO E INSTALAÇÃO, INCLUSIVE TERMINAL DE COMPRESSÃO</t>
  </si>
  <si>
    <t>ED-34500</t>
  </si>
  <si>
    <t>DISJUNTOR TRIPOLAR TIPO CAIXA MOLDADA, CORRENTE NOMINAL DE 125A, FORNECIMENTO E INSTALAÇÃO, INCLUSIVE TERMINAL DE COMPRESSÃO</t>
  </si>
  <si>
    <t>ED-34501</t>
  </si>
  <si>
    <t>DISJUNTOR TRIPOLAR TIPO CAIXA MOLDADA, CORRENTE NOMINAL DE 150A, FORNECIMENTO E INSTALAÇÃO, INCLUSIVE TERMINAL DE COMPRESSÃO</t>
  </si>
  <si>
    <t>ED-34502</t>
  </si>
  <si>
    <t>DISJUNTOR TRIPOLAR TIPO CAIXA MOLDADA, CORRENTE NOMINAL DE 160A, FORNECIMENTO E INSTALAÇÃO, INCLUSIVE TERMINAL DE COMPRESSÃO</t>
  </si>
  <si>
    <t>ED-34503</t>
  </si>
  <si>
    <t>DISJUNTOR TRIPOLAR TIPO CAIXA MOLDADA, CORRENTE NOMINAL DE 175A, FORNECIMENTO E INSTALAÇÃO, INCLUSIVE TERMINAL DE COMPRESSÃO</t>
  </si>
  <si>
    <t>ED-34504</t>
  </si>
  <si>
    <t>DISJUNTOR TRIPOLAR TIPO CAIXA MOLDADA, CORRENTE NOMINAL DE 200A, FORNECIMENTO E INSTALAÇÃO, INCLUSIVE TERMINAL DE COMPRESSÃO</t>
  </si>
  <si>
    <t>ED-34505</t>
  </si>
  <si>
    <t>DISJUNTOR TRIPOLAR TIPO CAIXA MOLDADA, CORRENTE NOMINAL DE 225A, FORNECIMENTO E INSTALAÇÃO, INCLUSIVE TERMINAL DE COMPRESSÃO</t>
  </si>
  <si>
    <t>ED-34506</t>
  </si>
  <si>
    <t>DISJUNTOR TRIPOLAR TIPO CAIXA MOLDADA, CORRENTE NOMINAL DE 250A, FORNECIMENTO E INSTALAÇÃO, INCLUSIVE TERMINAL DE COMPRESSÃO</t>
  </si>
  <si>
    <t>ED-34507</t>
  </si>
  <si>
    <t>DISJUNTOR TRIPOLAR TIPO CAIXA MOLDADA, CORRENTE NOMINAL DE 300A, FORNECIMENTO E INSTALAÇÃO, INCLUSIVE TERMINAL DE COMPRESSÃO</t>
  </si>
  <si>
    <t>ED-34508</t>
  </si>
  <si>
    <t>DISJUNTOR TRIPOLAR TIPO CAIXA MOLDADA, CORRENTE NOMINAL DE 400A, FORNECIMENTO E INSTALAÇÃO, INCLUSIVE TERMINAL DE COMPRESSÃO</t>
  </si>
  <si>
    <t>ED-34486</t>
  </si>
  <si>
    <t>DISJUNTOR TRIPOLAR TIPO DIN, CORRENTE NOMINAL DE 10A, FORNECIMENTO E INSTALAÇÃO, INCLUSIVE TERMINAL ILHÓS</t>
  </si>
  <si>
    <t>ED-34496</t>
  </si>
  <si>
    <t>DISJUNTOR TRIPOLAR TIPO DIN, CORRENTE NOMINAL DE 100A, FORNECIMENTO E INSTALAÇÃO, INCLUSIVE TERMINAL ILHÓS</t>
  </si>
  <si>
    <t>ED-34498</t>
  </si>
  <si>
    <t>DISJUNTOR TRIPOLAR TIPO DIN, CORRENTE NOMINAL DE 125A, FORNECIMENTO E INSTALAÇÃO, INCLUSIVE TERMINAL DE COMPRESSÃO</t>
  </si>
  <si>
    <t>ED-34487</t>
  </si>
  <si>
    <t>DISJUNTOR TRIPOLAR TIPO DIN, CORRENTE NOMINAL DE 16A, FORNECIMENTO E INSTALAÇÃO, INCLUSIVE TERMINAL ILHÓS</t>
  </si>
  <si>
    <t>ED-34488</t>
  </si>
  <si>
    <t>DISJUNTOR TRIPOLAR TIPO DIN, CORRENTE NOMINAL DE 20A, FORNECIMENTO E INSTALAÇÃO, INCLUSIVE TERMINAL ILHÓS</t>
  </si>
  <si>
    <t>ED-34489</t>
  </si>
  <si>
    <t>DISJUNTOR TRIPOLAR TIPO DIN, CORRENTE NOMINAL DE 25A, FORNECIMENTO E INSTALAÇÃO, INCLUSIVE TERMINAL ILHÓS</t>
  </si>
  <si>
    <t>ED-34490</t>
  </si>
  <si>
    <t>DISJUNTOR TRIPOLAR TIPO DIN, CORRENTE NOMINAL DE 32A, FORNECIMENTO E INSTALAÇÃO, INCLUSIVE TERMINAL ILHÓS</t>
  </si>
  <si>
    <t>ED-34491</t>
  </si>
  <si>
    <t>DISJUNTOR TRIPOLAR TIPO DIN, CORRENTE NOMINAL DE 40A, FORNECIMENTO E INSTALAÇÃO, INCLUSIVE TERMINAL ILHÓS</t>
  </si>
  <si>
    <t>ED-34492</t>
  </si>
  <si>
    <t>DISJUNTOR TRIPOLAR TIPO DIN, CORRENTE NOMINAL DE 50A, FORNECIMENTO E INSTALAÇÃO, INCLUSIVE TERMINAL ILHÓS</t>
  </si>
  <si>
    <t>ED-34485</t>
  </si>
  <si>
    <t>DISJUNTOR TRIPOLAR TIPO DIN, CORRENTE NOMINAL DE 6A, FORNECIMENTO E INSTALAÇÃO, INCLUSIVE TERMINAL ILHÓS</t>
  </si>
  <si>
    <t>ED-34493</t>
  </si>
  <si>
    <t>DISJUNTOR TRIPOLAR TIPO DIN, CORRENTE NOMINAL DE 63A, FORNECIMENTO E INSTALAÇÃO, INCLUSIVE TERMINAL ILHÓS</t>
  </si>
  <si>
    <t>ED-34494</t>
  </si>
  <si>
    <t>DISJUNTOR TRIPOLAR TIPO DIN, CORRENTE NOMINAL DE 70A, FORNECIMENTO E INSTALAÇÃO, INCLUSIVE TERMINAL ILHÓS</t>
  </si>
  <si>
    <t>ED-34495</t>
  </si>
  <si>
    <t>DISJUNTOR TRIPOLAR TIPO DIN, CORRENTE NOMINAL DE 80A, FORNECIMENTO E INSTALAÇÃO, INCLUSIVE TERMINAL ILHÓS</t>
  </si>
  <si>
    <t>QUADRO DE COMANDO</t>
  </si>
  <si>
    <t>CONECTOR</t>
  </si>
  <si>
    <t>ED-48701</t>
  </si>
  <si>
    <t>TERMINAL PARA ATERRAMENTO E CONEXÃO DE QUADRO/PAINEL ELÉTRICO, TIPO PARAFUSO FENDIDO DE APERTO, EM LATÃO ESTANHADO, DIÂMETRO DERIVAÇÃO 2,5MM2-25MM2, INCLUSIVE INSTALAÇÃO</t>
  </si>
  <si>
    <t>ILUMINAÇÃO PÚBLICA E EXTERNA</t>
  </si>
  <si>
    <t>ED-49172</t>
  </si>
  <si>
    <t>CAIXA ALVENARIA 70 X 70 X 50 CM PARA REFLETOR, COM GRADE, TIPO 1, INCLUSIVE ESCAVAÇÃO, REATERRO E BOTA-FORA</t>
  </si>
  <si>
    <t>ED-49173</t>
  </si>
  <si>
    <t>CAIXA ALVENARIA 90 X 90 X 65 CM PARA REFLETOR, COM GRADE, TIPO 2, INCLUSIVE ESCAVAÇÃO, REATERRO E BOTA-FORA</t>
  </si>
  <si>
    <t>ED-49497</t>
  </si>
  <si>
    <t>POSTE TELECÔNICO RETO, H = 9,00 M EM AÇO GALVANIZADO , (LIVRE)</t>
  </si>
  <si>
    <t>ED-49523</t>
  </si>
  <si>
    <t>RELÉ FOTOELÉTRICO, TENSÃO 120V COM CAPACIDADE DE CARGA 1200VA, INCLUSIVE BASE E INSTALAÇÃO</t>
  </si>
  <si>
    <t>ED-49524</t>
  </si>
  <si>
    <t>RELÉ FOTOELÉTRICO, TENSÃO 220V COM CAPACIDADE DE CARGA 1800VA, INCLUSIVE BASE E INSTALAÇÃO</t>
  </si>
  <si>
    <t>ED-49526</t>
  </si>
  <si>
    <t>SIRENE DE ALTA POTÊNCIA, TIMBRE Ø 150MM, 100DCB</t>
  </si>
  <si>
    <t>ED-49525</t>
  </si>
  <si>
    <t>SIRENE PARA ALCANCE ATÉ 500 M REF. RT-10</t>
  </si>
  <si>
    <t>SISTEMA DE NOBREAK</t>
  </si>
  <si>
    <t>ED-48371</t>
  </si>
  <si>
    <t>ESTABILIZADOR 127V, 60HZ - 5,0KVA</t>
  </si>
  <si>
    <t>COMPONENTES PARA QUADROS ELÉTRICOS</t>
  </si>
  <si>
    <t>ED-51066</t>
  </si>
  <si>
    <t>FUSÍVEL DIAZED RETARDADO 35A</t>
  </si>
  <si>
    <t>ED-51065</t>
  </si>
  <si>
    <t>FUSÍVEL DIAZED RETARDADO 63A</t>
  </si>
  <si>
    <t>FITA DE SINALIZAÇÃO SUBTERRÂNEA</t>
  </si>
  <si>
    <t>ED-24042</t>
  </si>
  <si>
    <t>FORNECIMENTO E INSTALAÇÃO DE FITA SUBTERRÂNEA PARA SINALIZAÇÃO DE REDES OU TUBULAÇÕES</t>
  </si>
  <si>
    <t>INSTALAÇÕES DE REDE LÓGICA E TELEFONIA</t>
  </si>
  <si>
    <t>FIO E CABO PARA REDE LÓGICA</t>
  </si>
  <si>
    <t>FIO E CABO TELEFÔNICO</t>
  </si>
  <si>
    <t>ED-48936</t>
  </si>
  <si>
    <t>CABO TELEFÔNICO CCE-APL-50.2</t>
  </si>
  <si>
    <t>ED-48937</t>
  </si>
  <si>
    <t>CABO TELEFÔNICO CCE-APL-50.3</t>
  </si>
  <si>
    <t>ED-48938</t>
  </si>
  <si>
    <t>CABO TELEFÔNICO CCE-APL-50.4</t>
  </si>
  <si>
    <t>ED-48939</t>
  </si>
  <si>
    <t>CABO TELEFÔNICO CCE-APL-50.5</t>
  </si>
  <si>
    <t>ED-48940</t>
  </si>
  <si>
    <t>CABO TELEFÔNICO CCE-APL-50.6</t>
  </si>
  <si>
    <t>ED-48931</t>
  </si>
  <si>
    <t>CABO TELEFÔNICO CI 50.10</t>
  </si>
  <si>
    <t>ED-48935</t>
  </si>
  <si>
    <t>CABO TELEFÔNICO CI 50.100</t>
  </si>
  <si>
    <t>ED-48932</t>
  </si>
  <si>
    <t>CABO TELEFÔNICO CI 50.20</t>
  </si>
  <si>
    <t>ED-48933</t>
  </si>
  <si>
    <t>CABO TELEFÔNICO CI 50.30</t>
  </si>
  <si>
    <t>ED-48934</t>
  </si>
  <si>
    <t>CABO TELEFÔNICO CI 50.50</t>
  </si>
  <si>
    <t>ED-48941</t>
  </si>
  <si>
    <t>CABO TELEFÔNICO CTP-APL-5N 50.10</t>
  </si>
  <si>
    <t>ED-48945</t>
  </si>
  <si>
    <t>CABO TELEFÔNICO CTP-APL-5N 50.100</t>
  </si>
  <si>
    <t>ED-48942</t>
  </si>
  <si>
    <t>CABO TELEFÔNICO CTP-APL-5N 50.20</t>
  </si>
  <si>
    <t>ED-48943</t>
  </si>
  <si>
    <t>CABO TELEFÔNICO CTP-APL-5N 50.30</t>
  </si>
  <si>
    <t>ED-48944</t>
  </si>
  <si>
    <t>CABO TELEFÔNICO CTP-APL-5N 50.50</t>
  </si>
  <si>
    <t>ED-49341</t>
  </si>
  <si>
    <t>FIO TELEFÔNICO EXTERNO 2 X 100 - FE</t>
  </si>
  <si>
    <t>ED-49340</t>
  </si>
  <si>
    <t>FIO TELEFÔNICO (FI) EM COBRE ELETROLÍTICO ESTANHADO DE SEÇÃO MACIÇA, ESP. 0,60MM (2X0,60MM), UM (1) PAR TORCIDO, ISOLAMENTO EM CLORETO DE POLIVINILA (PVC) - FORNECIMENTO E INSTALAÇÃO</t>
  </si>
  <si>
    <t>TOMADA PARA REDE LÓGICA E TELEFONIA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</si>
  <si>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</si>
  <si>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</si>
  <si>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</si>
  <si>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</si>
  <si>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ED-15795</t>
  </si>
  <si>
    <t>CONJUNTO DE DUAS (2) TOMADAS TELEFÔNICAS (CONECTOR RJ11), COM PLACA 4"X4" DE DOIS (2) POSTOS, INCLUSIVE FORNECIMENTO, INSTALAÇÃO, SUPORTE, MÓDULO E PLACA</t>
  </si>
  <si>
    <t>ED-15752</t>
  </si>
  <si>
    <t>CONJUNTO DE UMA (1) TOMADA DE DADOS (CONECTOR RJ45 CAT.6E),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</si>
  <si>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</si>
  <si>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</si>
  <si>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</si>
  <si>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</si>
  <si>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ED-49119</t>
  </si>
  <si>
    <t>CONJUNTO PARA CONDULETE DE 3/4" (20MM) COM UMA (1) TOMADA DE DADOS OU TELEFONIA (CONECTOR RJ45 CAT.6E OU RJ11) E PLACA DE UM (1) POSTO, INCLUSIVE FORNECIMENTO, INSTALAÇÃO, SUPORTE, MÓDULO E PLACA, EXCLUSIVE CONDULETE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</si>
  <si>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</si>
  <si>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</si>
  <si>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</si>
  <si>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</si>
  <si>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</si>
  <si>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</si>
  <si>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ED-48383</t>
  </si>
  <si>
    <t>TOMADA PARA LÓGICA COM CAIXA SISTEMA "X", APARENTE</t>
  </si>
  <si>
    <t>CERTIFICAÇÃO DE REDE LÓGICA</t>
  </si>
  <si>
    <t>ED-48367</t>
  </si>
  <si>
    <t>CERTIFICAÇÃO DE GARANTIA DE TRANSMISSÃO DE CABOS LÓGICOS - CATEGORIA 5E</t>
  </si>
  <si>
    <t>ED-48368</t>
  </si>
  <si>
    <t>CERTIFICAÇÃO DE GARANTIA DE TRANSMISSÃO DE CABOS LÓGICOS CAT. 5/6</t>
  </si>
  <si>
    <t>RACK E  ACESSÓRIOS</t>
  </si>
  <si>
    <t>ED-48362</t>
  </si>
  <si>
    <t>ANILHA (MARCADOR) PARA IDENTIFICAÇÃO DE CABOS (# 16 MM2) - 500 UN</t>
  </si>
  <si>
    <t>ED-48361</t>
  </si>
  <si>
    <t>ANILHA (MARCADOR) PARA IDENTIFICAÇÃO DE CABOS (# 6 MM2) - 500 UN</t>
  </si>
  <si>
    <t>ED-48376</t>
  </si>
  <si>
    <t>GAVETA DE VENTILAÇÃO COM 4 VENTILADORES PARA RACK 19"</t>
  </si>
  <si>
    <t>ED-48377</t>
  </si>
  <si>
    <t>ORGANIZADOR DE CABOS DE 1U PARA RACK 19"</t>
  </si>
  <si>
    <t>ED-32151</t>
  </si>
  <si>
    <t>PATCH CORD RJ45/RJ45 UTP-4P METÁLICO CATEGORIA 6, PINAGEM T568A (VOZ), COMPRIMENTO 2 METROS</t>
  </si>
  <si>
    <t>ED-48372</t>
  </si>
  <si>
    <t>PATCH CORD RJ45/RJ45 UTP-4P METÁLICO CATEGORIA 6, PINAGEM T568A (VOZ), COMPRIMENTO 3 METROS</t>
  </si>
  <si>
    <t>ED-48373</t>
  </si>
  <si>
    <t>PATCH PANEL 24 POSIÇÕES, CATEGORIA COM GUIA TRASEIRO</t>
  </si>
  <si>
    <t>ED-48374</t>
  </si>
  <si>
    <t>PATCH PANEL 48 POSIÇÕES, CATEGORIA COM GUIA TRASEIRO</t>
  </si>
  <si>
    <t>ED-48375</t>
  </si>
  <si>
    <t>RÉGUA COM 8 TOMADAS (2P+T), PARA FIXAÇÃO NO RACK DE 19" (1U)</t>
  </si>
  <si>
    <t>ED-48378</t>
  </si>
  <si>
    <t>TAMPA CEGA DE 1U PARA RACK 19"</t>
  </si>
  <si>
    <t>SISTEMAS DE CFTV</t>
  </si>
  <si>
    <t>FIO E CABO PARA CFTV</t>
  </si>
  <si>
    <t>ED-48364</t>
  </si>
  <si>
    <t>CABO COAXIAL RG-59, IMPEDÂNCIA 75 OHM, CONDUTOR EM FIO DE COBRE NU, BLINDAGEM TRANÇA FORMADA POR FIOS DE COBRE MALHA 90%</t>
  </si>
  <si>
    <t>ED-48363</t>
  </si>
  <si>
    <t>CABO COAXIAL RG-59-75 OHMS</t>
  </si>
  <si>
    <t>INSTALAÇÕES DE SPDA</t>
  </si>
  <si>
    <t>HASTE PARA ATERRAMENTO</t>
  </si>
  <si>
    <t>ED-49343</t>
  </si>
  <si>
    <t>HASTE DE AÇO COBREADA PARA ATERRAMENTO DIÂMETRO 3/4"X 2400 MM,CONFORME PADRÕES TELEBRÁS</t>
  </si>
  <si>
    <t>ED-51067</t>
  </si>
  <si>
    <t>HASTE PARA ATERRAMENTO, ALTA CAMADA, 3/4" X 3M</t>
  </si>
  <si>
    <t>CAIXA DE INSPEÇÃO</t>
  </si>
  <si>
    <t>ED-51056</t>
  </si>
  <si>
    <t>ED-51055</t>
  </si>
  <si>
    <t>CAIXA DE INSPEÇÃO EM PVC, DIÂMETRO DE 30CM, ALTURA DE 30CM, COM TAMPA EM FERRO FUNDIDO, EXCLUSIVE HASTE DE ATERRAMENTO, INCLUSIVE INSTALAÇÃO</t>
  </si>
  <si>
    <t>ATERRAMENTO</t>
  </si>
  <si>
    <t>ED-48700</t>
  </si>
  <si>
    <t>ED-48702</t>
  </si>
  <si>
    <t>CAIXA PRÉ MOLDADA PARA ATERRAMENTO COM TAMPA DE CONCRETO 25 x 25 x 50 CM, INCLUSIVE ESCAVAÇÃO E BOTA FORA</t>
  </si>
  <si>
    <t>CAIXA DE EQUALIZAÇÃO</t>
  </si>
  <si>
    <t>ED-51054</t>
  </si>
  <si>
    <t>CAIXA DE EQUALIZAÇÃO PARA USO INTERNO E EXTERNO COM 9 TERMINAIS 380X320X175MM EM AÇO E ACABAMENTO EM EPOXI</t>
  </si>
  <si>
    <t>PROTEÇÃO CONTRA SURTO</t>
  </si>
  <si>
    <t>ED-51092</t>
  </si>
  <si>
    <t>VLC SLIM CLASSE 1 275V 12,5/60kA</t>
  </si>
  <si>
    <t>BARRA CHATA,CHAPA E FITA METÁLICA</t>
  </si>
  <si>
    <t>ED-51018</t>
  </si>
  <si>
    <t>BARRA CHATA DE ALUMÍNIO 3/4" X 1/4" X 3M</t>
  </si>
  <si>
    <t>ED-51019</t>
  </si>
  <si>
    <t>BARRA CHATA DE ALUMÍNIO 7/8" X 1/8" X 3M</t>
  </si>
  <si>
    <t>ED-51049</t>
  </si>
  <si>
    <t>CURVA DE ALUMÍNIO 3/4" X 1/4" X 300MM</t>
  </si>
  <si>
    <t>ED-51050</t>
  </si>
  <si>
    <t>CURVA DE ALUMÍNIO 7/8" X 1/8" X 300MM</t>
  </si>
  <si>
    <t>ED-51051</t>
  </si>
  <si>
    <t>CURVA DE COBRE 3/4" X 3/16" X 300MM</t>
  </si>
  <si>
    <t>BARRA REDONDA DE AÇO GALVANIZADA À FOGO</t>
  </si>
  <si>
    <t>ED-51022</t>
  </si>
  <si>
    <t>RE-BAR 10MM X 3M COM 3 CLIPS PARA EMENDA 8-10MM</t>
  </si>
  <si>
    <t>ED-51023</t>
  </si>
  <si>
    <t>RE-BAR 3/8" X 3,4M COM 3 CLIPS PARA EMENDA 8-10MM</t>
  </si>
  <si>
    <t>ED-51021</t>
  </si>
  <si>
    <t>RE-BAR 8MM X 4M COM 3 CLIPS PARA EMENDA 8-10MM</t>
  </si>
  <si>
    <t>CABO DE ALUMÍNIO NÚ</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</si>
  <si>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</si>
  <si>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</si>
  <si>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</si>
  <si>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</si>
  <si>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CABO DE COBRE NÚ</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</si>
  <si>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</si>
  <si>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</si>
  <si>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</si>
  <si>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</si>
  <si>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</si>
  <si>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</si>
  <si>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</si>
  <si>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</si>
  <si>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</si>
  <si>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</si>
  <si>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</si>
  <si>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</si>
  <si>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</si>
  <si>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</si>
  <si>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</si>
  <si>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</si>
  <si>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CORDOALHA FLEXÍVEL</t>
  </si>
  <si>
    <t>ED-51033</t>
  </si>
  <si>
    <t>CORDOALHA EM AÇO GALVANIZADO 3/8" SM COM 7 FIOS</t>
  </si>
  <si>
    <t>ED-51036</t>
  </si>
  <si>
    <t>CORDOALHA FLEXÍVEL DE COBRE ESTANHADO 25 X 300 MM COM 4 FUROS D = 11 MM</t>
  </si>
  <si>
    <t>SISTEMA DE PARA-RAIO</t>
  </si>
  <si>
    <t>ED-51015</t>
  </si>
  <si>
    <t>APARELHO SINALIZADOR NOTURNO DE OBSTÁCULOS AÉREO, SIMPLES, COM CÉLULA FOTOELÉTRICA, INCLUSIVE UMA (1) LÂMPADA LED, POTÊNCIA 9W, BULBO A60, E SUPORTE DE TOPO PARA MASTRO, EXCLUSIVE MASTRO</t>
  </si>
  <si>
    <t>ED-51017</t>
  </si>
  <si>
    <t>ED-51068</t>
  </si>
  <si>
    <t>MASTRO SIMPLES DE FERRO GALVANIZADO PARA PÁRA-RAIOS, ALTURA DE 3 M, Ø 40 MM (1 1/2") OU 50 MM (2"), COMPLETO</t>
  </si>
  <si>
    <t>ED-51073</t>
  </si>
  <si>
    <t>PARA-RAIO DE LATAO CROMADO, COBRE CROMADO OU ACO INOXIDAVEL, TIPO FRANKLIN</t>
  </si>
  <si>
    <t>TERMINAL E CONECTOR</t>
  </si>
  <si>
    <t>ED-51088</t>
  </si>
  <si>
    <t>TERMINAL A COMPRESSAO EM COBRE ESTANHADO 2 FUROS PARA CABO 16 MM2</t>
  </si>
  <si>
    <t>ED-51089</t>
  </si>
  <si>
    <t>TERMINAL A COMPRESSAO EM COBRE ESTANHADO 2 FUROS PARA CABO 25 MM2</t>
  </si>
  <si>
    <t>ED-51090</t>
  </si>
  <si>
    <t>TERMINAL A COMPRESSAO EM COBRE ESTANHADO 2 FUROS PARA CABO 35 MM2</t>
  </si>
  <si>
    <t>ED-51091</t>
  </si>
  <si>
    <t>TERMINAL A COMPRESSAO EM COBRE ESTANHADO 2 FUROS PARA CABO 50 MM2</t>
  </si>
  <si>
    <t>ED-34432</t>
  </si>
  <si>
    <t>TERMINAL DE COMPRESSÃO DE 1 FURO PARA CABO DE 120MM2</t>
  </si>
  <si>
    <t>ED-34433</t>
  </si>
  <si>
    <t>TERMINAL DE COMPRESSÃO DE 1 FURO PARA CABO DE 150MM2</t>
  </si>
  <si>
    <t>ED-34446</t>
  </si>
  <si>
    <t>TERMINAL DE COMPRESSÃO DE 1 FURO PARA CABO DE 16MM2</t>
  </si>
  <si>
    <t>ED-34443</t>
  </si>
  <si>
    <t>TERMINAL DE COMPRESSÃO DE 1 FURO PARA CABO DE 185MM2</t>
  </si>
  <si>
    <t>ED-34447</t>
  </si>
  <si>
    <t>TERMINAL DE COMPRESSÃO DE 1 FURO PARA CABO DE 25MM2</t>
  </si>
  <si>
    <t>ED-34434</t>
  </si>
  <si>
    <t>TERMINAL DE COMPRESSÃO DE 1 FURO PARA CABO DE 300MM2</t>
  </si>
  <si>
    <t>ED-34448</t>
  </si>
  <si>
    <t>TERMINAL DE COMPRESSÃO DE 1 FURO PARA CABO DE 35MM2</t>
  </si>
  <si>
    <t>ED-34449</t>
  </si>
  <si>
    <t>TERMINAL DE COMPRESSÃO DE 1 FURO PARA CABO DE 50MM2</t>
  </si>
  <si>
    <t>ED-34430</t>
  </si>
  <si>
    <t>TERMINAL DE COMPRESSÃO DE 1 FURO PARA CABO DE 70MM2</t>
  </si>
  <si>
    <t>ED-34431</t>
  </si>
  <si>
    <t>TERMINAL DE COMPRESSÃO DE 1 FURO PARA CABO DE 95MM2</t>
  </si>
  <si>
    <t>ED-34445</t>
  </si>
  <si>
    <t>TERMINAL DE COMPRESSÃO DE 1 FURO PARA CABOS DE 2,5MM2</t>
  </si>
  <si>
    <t>ED-34439</t>
  </si>
  <si>
    <t>TERMINAL ILHÓS PARA CABO DE 10MM2</t>
  </si>
  <si>
    <t>ED-34435</t>
  </si>
  <si>
    <t>TERMINAL ILHÓS PARA CABO DE 1,5MM2</t>
  </si>
  <si>
    <t>ED-34440</t>
  </si>
  <si>
    <t>TERMINAL ILHÓS PARA CABO DE 16MM2</t>
  </si>
  <si>
    <t>ED-34436</t>
  </si>
  <si>
    <t>TERMINAL ILHÓS PARA CABO DE 2,5MM2</t>
  </si>
  <si>
    <t>ED-34441</t>
  </si>
  <si>
    <t>TERMINAL ILHÓS PARA CABO DE 25MM2</t>
  </si>
  <si>
    <t>ED-34442</t>
  </si>
  <si>
    <t>TERMINAL ILHÓS PARA CABO DE 35MM2</t>
  </si>
  <si>
    <t>ED-34437</t>
  </si>
  <si>
    <t>TERMINAL ILHÓS PARA CABO DE 4MM2</t>
  </si>
  <si>
    <t>ED-34438</t>
  </si>
  <si>
    <t>TERMINAL ILHÓS PARA CABO DE 6MM2</t>
  </si>
  <si>
    <t>ABRAÇADEIRA</t>
  </si>
  <si>
    <t>ED-51012</t>
  </si>
  <si>
    <t>ABRAÇADEIRA GUIA PARA MASTROS SIMPLES PARA DUAS DESCIDA 1 1/2"</t>
  </si>
  <si>
    <t>ED-51013</t>
  </si>
  <si>
    <t>ABRAÇADEIRA GUIA PARA MASTROS SIMPLES PARA DUAS DESCIDA 2"</t>
  </si>
  <si>
    <t>ED-51010</t>
  </si>
  <si>
    <t>ABRAÇADEIRA GUIA PARA MASTROS SIMPLES PARA UMA DESCIDA 1 1/2"</t>
  </si>
  <si>
    <t>ED-51011</t>
  </si>
  <si>
    <t>ABRAÇADEIRA GUIA PARA MASTROS SIMPLES PARA UMA DESCIDA 2"</t>
  </si>
  <si>
    <t>SINALIZADOR</t>
  </si>
  <si>
    <t>ED-51016</t>
  </si>
  <si>
    <t>APARELHO SINALIZADOR NOTURNO DE OBSTÁCULOS AÉREO, DUPLO, COM CÉLULA FOTOELÉTRICA, INCLUSIVE DUAS (2) LÂMPADAS LED, POTÊNCIA 9W, BULBO A60, E SUPORTE DE TOPO PARA MASTRO, EXCLUSIVE MASTRO</t>
  </si>
  <si>
    <t>INSTALAÇÕES HIDROSSANITÁRIAS</t>
  </si>
  <si>
    <t>HIDRÔMETRO E CAVALETE</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</si>
  <si>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</si>
  <si>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</si>
  <si>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</si>
  <si>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</si>
  <si>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</si>
  <si>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</si>
  <si>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</si>
  <si>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</si>
  <si>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TUBULAÇÃO PARA ESGOTO</t>
  </si>
  <si>
    <t>ED-50105</t>
  </si>
  <si>
    <t>FORNECIMENTO E ASSENTAMENTO DE TUBO PVC RÍGIDO, COLETOR DE ESGOTO LISO (JEI), DN 100 MM (4"), INCLUSIVE CONEXÕES</t>
  </si>
  <si>
    <t>ED-50106</t>
  </si>
  <si>
    <t>FORNECIMENTO E ASSENTAMENTO DE TUBO PVC RÍGIDO, COLETOR DE ESGOTO LISO (JEI), DN 150 MM (6"), INCLUSIVE CONEXÕES</t>
  </si>
  <si>
    <t>ED-50107</t>
  </si>
  <si>
    <t>FORNECIMENTO E ASSENTAMENTO DE TUBO PVC RÍGIDO, COLETOR DE ESGOTO LISO (JEI), DN 200 MM (8"), INCLUSIVE CONEXÕES</t>
  </si>
  <si>
    <t>ED-50108</t>
  </si>
  <si>
    <t>FORNECIMENTO E ASSENTAMENTO DE TUBO PVC RÍGIDO, COLETOR DE ESGOTO LISO (JEI), DN 250 MM (10"), INCLUSIVE CONEXÕES</t>
  </si>
  <si>
    <t>ED-50109</t>
  </si>
  <si>
    <t>FORNECIMENTO E ASSENTAMENTO DE TUBO PVC RÍGIDO, COLETOR DE ESGOTO LISO (JEI), DN 300 MM (12"), INCLUSIVE CONEXÕES</t>
  </si>
  <si>
    <t>ED-50110</t>
  </si>
  <si>
    <t>FORNECIMENTO E ASSENTAMENTO DE TUBO PVC RÍGIDO, COLETOR DE ESGOTO LISO (JEI), DN 350 MM (14"), INCLUSIVE CONEXÕES</t>
  </si>
  <si>
    <t>ED-50111</t>
  </si>
  <si>
    <t>FORNECIMENTO E ASSENTAMENTO DE TUBO PVC RÍGIDO, COLETOR DE ESGOTO LISO (JEI), DN 400 MM (16"), INCLUSIVE CONEXÕES</t>
  </si>
  <si>
    <t>ED-50034</t>
  </si>
  <si>
    <t>FORNECIMENTO E ASSENTAMENTO DE TUBO PVC RÍGIDO, ESGOTO, PB - SÉRIE NORMAL, DN 40MM (1.1/2"), INCLUSIVE CONEXÕES</t>
  </si>
  <si>
    <t>ED-50035</t>
  </si>
  <si>
    <t>FORNECIMENTO E ASSENTAMENTO DE TUBO PVC RÍGIDO, ESGOTO, PB - SÉRIE REFORÇADO, DN 40MM (1.1/2"), INCLUSIVE CONEXÕES</t>
  </si>
  <si>
    <t>ED-50029</t>
  </si>
  <si>
    <t>FORNECIMENTO E ASSENTAMENTO DE TUBO PVC RÍGIDO, ESGOTO, PBV - SÉRIE NORMAL, DN 100 MM (4"), INCLUSIVE CONEXÕES</t>
  </si>
  <si>
    <t>ED-50030</t>
  </si>
  <si>
    <t>FORNECIMENTO E ASSENTAMENTO DE TUBO PVC RÍGIDO, ESGOTO, PBV - SÉRIE NORMAL, DN 150 MM (6"), INCLUSIVE CONEXÕES</t>
  </si>
  <si>
    <t>ED-50031</t>
  </si>
  <si>
    <t>FORNECIMENTO E ASSENTAMENTO DE TUBO PVC RÍGIDO, ESGOTO, PBV - SÉRIE NORMAL, DN 200 MM (8"), INCLUSIVE CONEXÕES</t>
  </si>
  <si>
    <t>ED-50027</t>
  </si>
  <si>
    <t>FORNECIMENTO E ASSENTAMENTO DE TUBO PVC RÍGIDO, ESGOTO, PBV - SÉRIE NORMAL, DN 50 MM (2"), INCLUSIVE CONEXÕES</t>
  </si>
  <si>
    <t>ED-50028</t>
  </si>
  <si>
    <t>FORNECIMENTO E ASSENTAMENTO DE TUBO PVC RÍGIDO, ESGOTO, PBV - SÉRIE NORMAL, DN 75 MM (3"), INCLUSIVE CONEXÕES</t>
  </si>
  <si>
    <t>ED-50038</t>
  </si>
  <si>
    <t>FORNECIMENTO E ASSENTAMENTO DE TUBO PVC RÍGIDO, ESGOTO, PBV - SÉRIE REFORÇADO, DN 100 MM (4"), INCLUSIVE CONEXÕES</t>
  </si>
  <si>
    <t>ED-50039</t>
  </si>
  <si>
    <t>FORNECIMENTO E ASSENTAMENTO DE TUBO PVC RÍGIDO, ESGOTO, PBV - SÉRIE REFORÇADO, DN 150 MM (6"), INCLUSIVE CONEXÕES</t>
  </si>
  <si>
    <t>ED-50036</t>
  </si>
  <si>
    <t>FORNECIMENTO E ASSENTAMENTO DE TUBO PVC RÍGIDO, ESGOTO, PBV - SÉRIE REFORÇADO, DN 50 MM (2"), INCLUSIVE CONEXÕES</t>
  </si>
  <si>
    <t>ED-50037</t>
  </si>
  <si>
    <t>FORNECIMENTO E ASSENTAMENTO DE TUBO PVC RÍGIDO, ESGOTO, PBV - SÉRIE REFORÇADO, DN 75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</si>
  <si>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</si>
  <si>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</si>
  <si>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</si>
  <si>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</si>
  <si>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</si>
  <si>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</si>
  <si>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TUBULAÇÃO DE PVC SOLDÁVEL</t>
  </si>
  <si>
    <t>ED-49844</t>
  </si>
  <si>
    <t>ADAPTADOR SOLDÁVEL DE PVC MARROM COM FLANGES E ANEL PARA CAIXA DÁGUA Ø 20 MM X 1/2"</t>
  </si>
  <si>
    <t>ED-49845</t>
  </si>
  <si>
    <t>ADAPTADOR SOLDÁVEL DE PVC MARROM COM FLANGES E ANEL PARA CAIXA DÁGUA Ø 25 MM X 3/4"</t>
  </si>
  <si>
    <t>ED-49846</t>
  </si>
  <si>
    <t>ADAPTADOR SOLDÁVEL DE PVC MARROM COM FLANGES E ANEL PARA CAIXA DÁGUA Ø 32 MM X 1"</t>
  </si>
  <si>
    <t>ED-49847</t>
  </si>
  <si>
    <t>ADAPTADOR SOLDÁVEL DE PVC MARROM COM FLANGES E ANEL PARA CAIXA DÁGUA Ø 40 MM X 1 1/4"</t>
  </si>
  <si>
    <t>ED-49848</t>
  </si>
  <si>
    <t>ADAPTADOR SOLDÁVEL DE PVC MARROM COM FLANGES E ANEL PARA CAIXA DÁGUA Ø 50 MM X 1 1/2"</t>
  </si>
  <si>
    <t>ED-49849</t>
  </si>
  <si>
    <t>ADAPTADOR SOLDÁVEL DE PVC MARROM COM FLANGES E ANEL PARA CAIXA DÁGUA Ø 60 MM X 2"</t>
  </si>
  <si>
    <t>ED-50026</t>
  </si>
  <si>
    <t>FORNECIMENTO E ASSENTAMENTO DE TUBO PVC RÍGIDO SOLDÁVEL, ÁGUA FRIA, DN 110 MM (4"), INCLUSIVE CONEXÕES</t>
  </si>
  <si>
    <t>ED-50018</t>
  </si>
  <si>
    <t>FORNECIMENTO E ASSENTAMENTO DE TUBO PVC RÍGIDO SOLDÁVEL, ÁGUA FRIA, DN 20 MM (1/2"), INCLUSIVE CONEXÕES</t>
  </si>
  <si>
    <t>ED-50019</t>
  </si>
  <si>
    <t>FORNECIMENTO E ASSENTAMENTO DE TUBO PVC RÍGIDO SOLDÁVEL, ÁGUA FRIA, DN 25 MM (3/4") , INCLUSIVE CONEXÕES</t>
  </si>
  <si>
    <t>ED-50020</t>
  </si>
  <si>
    <t>FORNECIMENTO E ASSENTAMENTO DE TUBO PVC RÍGIDO SOLDÁVEL, ÁGUA FRIA, DN 32 MM (1") , INCLUSIVE CONEXÕES</t>
  </si>
  <si>
    <t>ED-50021</t>
  </si>
  <si>
    <t>FORNECIMENTO E ASSENTAMENTO DE TUBO PVC RÍGIDO SOLDÁVEL, ÁGUA FRIA, DN 40 MM (1.1/4"), INCLUSIVE CONEXÕES</t>
  </si>
  <si>
    <t>ED-50022</t>
  </si>
  <si>
    <t>FORNECIMENTO E ASSENTAMENTO DE TUBO PVC RÍGIDO SOLDÁVEL, ÁGUA FRIA, DN 50 MM (1.1/2"), INCLUSIVE CONEXÕES</t>
  </si>
  <si>
    <t>ED-50023</t>
  </si>
  <si>
    <t>FORNECIMENTO E ASSENTAMENTO DE TUBO PVC RÍGIDO SOLDÁVEL, ÁGUA FRIA, DN 60 MM (2"), INCLUSIVE CONEXÕES</t>
  </si>
  <si>
    <t>ED-50024</t>
  </si>
  <si>
    <t>FORNECIMENTO E ASSENTAMENTO DE TUBO PVC RÍGIDO SOLDÁVEL, ÁGUA FRIA, DN 75 MM (2.1/2"), INCLUSIVE CONEXÕES</t>
  </si>
  <si>
    <t>ED-50025</t>
  </si>
  <si>
    <t>FORNECIMENTO E ASSENTAMENTO DE TUBO PVC RÍGIDO SOLDÁVEL, ÁGUA FRIA, DN 85 MM (3"), INCLUSIVE CONEXÕES</t>
  </si>
  <si>
    <t>TUBULAÇÃO DE PVC ROSCÁVEL</t>
  </si>
  <si>
    <t>ED-50080</t>
  </si>
  <si>
    <t>FORNECIMENTO E ASSENTAMENTO DE TUBO PVC RÍGIDO ROSCÁVEL, ÁGUA FRIA, DN 1" (32 MM), INCLUSIVE CONEXÕES</t>
  </si>
  <si>
    <t>ED-50082</t>
  </si>
  <si>
    <t>FORNECIMENTO E ASSENTAMENTO DE TUBO PVC RÍGIDO ROSCÁVEL, ÁGUA FRIA, DN 1.1/2" (50 MM), INCLUSIVE CONEXÕES</t>
  </si>
  <si>
    <t>ED-50081</t>
  </si>
  <si>
    <t>FORNECIMENTO E ASSENTAMENTO DE TUBO PVC RÍGIDO ROSCÁVEL, ÁGUA FRIA, DN 1.1/4" (40 MM), INCLUSIVE CONEXÕES</t>
  </si>
  <si>
    <t>ED-50078</t>
  </si>
  <si>
    <t xml:space="preserve">FORNECIMENTO E ASSENTAMENTO DE TUBO PVC RÍGIDO ROSCÁVEL, ÁGUA FRIA, DN 1/2" (20 MM), INCLUSIVE CONEXÕES </t>
  </si>
  <si>
    <t>ED-50083</t>
  </si>
  <si>
    <t>FORNECIMENTO E ASSENTAMENTO DE TUBO PVC RÍGIDO ROSCÁVEL, ÁGUA FRIA, DN 2" (60 MM), INCLUSIVE CONEXÕES</t>
  </si>
  <si>
    <t>ED-50084</t>
  </si>
  <si>
    <t>FORNECIMENTO E ASSENTAMENTO DE TUBO PVC RÍGIDO ROSCÁVEL, ÁGUA FRIA, DN 2.1/2" (75 MM), INCLUSIVE CONEXÕES</t>
  </si>
  <si>
    <t>ED-50085</t>
  </si>
  <si>
    <t>FORNECIMENTO E ASSENTAMENTO DE TUBO PVC RÍGIDO ROSCÁVEL, ÁGUA FRIA, DN 3" (85 MM), INCLUSIVE CONEXÕES</t>
  </si>
  <si>
    <t>ED-50079</t>
  </si>
  <si>
    <t>FORNECIMENTO E ASSENTAMENTO DE TUBO PVC RÍGIDO ROSCÁVEL, ÁGUA FRIA, DN 3/4" (25 MM), INCLUSIVE CONEXÕES</t>
  </si>
  <si>
    <t>ED-50086</t>
  </si>
  <si>
    <t>FORNECIMENTO E ASSENTAMENTO DE TUBO PVC RÍGIDO ROSCÁVEL, ÁGUA FRIA, DN 4" (110 MM), INCLUSIVE CONEXÕES</t>
  </si>
  <si>
    <t>TUBULAÇÃO DE POLIPROPILENO (PPR)</t>
  </si>
  <si>
    <t>ED-50061</t>
  </si>
  <si>
    <t>FORNECIMENTO E ASSENTAMENTO DE TUBO DE POLIPROPILENO (PPR), PRESSÃO DE 12 KGF/CM², INCLUSIVE CONEXÕES E SUPORTES, D = 110 MM (NBR 15813)</t>
  </si>
  <si>
    <t>ED-50055</t>
  </si>
  <si>
    <t>FORNECIMENTO E ASSENTAMENTO DE TUBO DE POLIPROPILENO (PPR), PRESSÃO DE 12 KGF/CM², INCLUSIVE CONEXÕES E SUPORTES, D = 32 MM (NBR 15813)</t>
  </si>
  <si>
    <t>ED-50056</t>
  </si>
  <si>
    <t>FORNECIMENTO E ASSENTAMENTO DE TUBO DE POLIPROPILENO (PPR), PRESSÃO DE 12 KGF/CM², INCLUSIVE CONEXÕES E SUPORTES, D = 40 MM (NBR 15813)</t>
  </si>
  <si>
    <t>ED-50057</t>
  </si>
  <si>
    <t>FORNECIMENTO E ASSENTAMENTO DE TUBO DE POLIPROPILENO (PPR), PRESSÃO DE 12 KGF/CM², INCLUSIVE CONEXÕES E SUPORTES, D = 50 MM (NBR 15813)</t>
  </si>
  <si>
    <t>ED-50058</t>
  </si>
  <si>
    <t>FORNECIMENTO E ASSENTAMENTO DE TUBO DE POLIPROPILENO (PPR), PRESSÃO DE 12 KGF/CM², INCLUSIVE CONEXÕES E SUPORTES, D = 63 MM (NBR 15813)</t>
  </si>
  <si>
    <t>ED-50059</t>
  </si>
  <si>
    <t>FORNECIMENTO E ASSENTAMENTO DE TUBO DE POLIPROPILENO (PPR), PRESSÃO DE 12 KGF/CM², INCLUSIVE CONEXÕES E SUPORTES, D = 75 MM (NBR 15813)</t>
  </si>
  <si>
    <t>ED-50060</t>
  </si>
  <si>
    <t>FORNECIMENTO E ASSENTAMENTO DE TUBO DE POLIPROPILENO (PPR), PRESSÃO DE 12 KGF/CM², INCLUSIVE CONEXÕES E SUPORTES, D = 90 MM (NBR 15813)</t>
  </si>
  <si>
    <t>ED-50069</t>
  </si>
  <si>
    <t>FORNECIMENTO E ASSENTAMENTO DE TUBO DE POLIPROPILENO (PPR), PRESSÃO DE 20 KGF/CM², INCLUSIVE CONEXÕES E SUPORTES, D = 110 MM (NBR 15813)</t>
  </si>
  <si>
    <t>ED-50062</t>
  </si>
  <si>
    <t>FORNECIMENTO E ASSENTAMENTO DE TUBO DE POLIPROPILENO (PPR), PRESSÃO DE 20 KGF/CM², INCLUSIVE CONEXÕES E SUPORTES, D = 25 MM (NBR 15813)</t>
  </si>
  <si>
    <t>ED-50063</t>
  </si>
  <si>
    <t>FORNECIMENTO E ASSENTAMENTO DE TUBO DE POLIPROPILENO (PPR), PRESSÃO DE 20 KGF/CM², INCLUSIVE CONEXÕES E SUPORTES, D = 32 MM (NBR 15813)</t>
  </si>
  <si>
    <t>ED-50064</t>
  </si>
  <si>
    <t>FORNECIMENTO E ASSENTAMENTO DE TUBO DE POLIPROPILENO (PPR), PRESSÃO DE 20 KGF/CM², INCLUSIVE CONEXÕES E SUPORTES, D = 40 MM (NBR 15813)</t>
  </si>
  <si>
    <t>ED-50065</t>
  </si>
  <si>
    <t>FORNECIMENTO E ASSENTAMENTO DE TUBO DE POLIPROPILENO (PPR), PRESSÃO DE 20 KGF/CM², INCLUSIVE CONEXÕES E SUPORTES, D = 50 MM (NBR 15813)</t>
  </si>
  <si>
    <t>ED-50066</t>
  </si>
  <si>
    <t>FORNECIMENTO E ASSENTAMENTO DE TUBO DE POLIPROPILENO (PPR), PRESSÃO DE 20 KGF/CM², INCLUSIVE CONEXÕES E SUPORTES, D = 63 MM (NBR 15813)</t>
  </si>
  <si>
    <t>ED-50067</t>
  </si>
  <si>
    <t>FORNECIMENTO E ASSENTAMENTO DE TUBO DE POLIPROPILENO (PPR), PRESSÃO DE 20 KGF/CM², INCLUSIVE CONEXÕES E SUPORTES, D = 75 MM (NBR 15813)</t>
  </si>
  <si>
    <t>ED-50068</t>
  </si>
  <si>
    <t>FORNECIMENTO E ASSENTAMENTO DE TUBO DE POLIPROPILENO (PPR), PRESSÃO DE 20 KGF/CM², INCLUSIVE CONEXÕES E SUPORTES, D = 90 MM (NBR 15813)</t>
  </si>
  <si>
    <t>ED-50077</t>
  </si>
  <si>
    <t>FORNECIMENTO E ASSENTAMENTO DE TUBO DE POLIPROPILENO (PPR), PRESSÃO DE 25 KGF/CM², INCLUSIVE CONEXÕES E SUPORTES, D = 110 MM (NBR 15813)</t>
  </si>
  <si>
    <t>ED-50070</t>
  </si>
  <si>
    <t>FORNECIMENTO E ASSENTAMENTO DE TUBO DE POLIPROPILENO (PPR), PRESSÃO DE 25 KGF/CM², INCLUSIVE CONEXÕES E SUPORTES, D = 25 MM (NBR 15813)</t>
  </si>
  <si>
    <t>ED-50071</t>
  </si>
  <si>
    <t>FORNECIMENTO E ASSENTAMENTO DE TUBO DE POLIPROPILENO (PPR), PRESSÃO DE 25 KGF/CM², INCLUSIVE CONEXÕES E SUPORTES, D = 32 MM (NBR 15813)</t>
  </si>
  <si>
    <t>ED-50072</t>
  </si>
  <si>
    <t>FORNECIMENTO E ASSENTAMENTO DE TUBO DE POLIPROPILENO (PPR), PRESSÃO DE 25 KGF/CM², INCLUSIVE CONEXÕES E SUPORTES, D = 40 MM (NBR 15813)</t>
  </si>
  <si>
    <t>ED-50073</t>
  </si>
  <si>
    <t>FORNECIMENTO E ASSENTAMENTO DE TUBO DE POLIPROPILENO (PPR), PRESSÃO DE 25 KGF/CM², INCLUSIVE CONEXÕES E SUPORTES, D = 50 MM (NBR 15813)</t>
  </si>
  <si>
    <t>ED-50074</t>
  </si>
  <si>
    <t>FORNECIMENTO E ASSENTAMENTO DE TUBO DE POLIPROPILENO (PPR), PRESSÃO DE 25 KGF/CM², INCLUSIVE CONEXÕES E SUPORTES, D = 63 MM (NBR 15813)</t>
  </si>
  <si>
    <t>ED-50075</t>
  </si>
  <si>
    <t>FORNECIMENTO E ASSENTAMENTO DE TUBO DE POLIPROPILENO (PPR), PRESSÃO DE 25 KGF/CM², INCLUSIVE CONEXÕES E SUPORTES, D = 75 MM (NBR 15813)</t>
  </si>
  <si>
    <t>ED-50076</t>
  </si>
  <si>
    <t>FORNECIMENTO E ASSENTAMENTO DE TUBO DE POLIPROPILENO (PPR), PRESSÃO DE 25 KGF/CM², INCLUSIVE CONEXÕES E SUPORTES, D = 90 MM (NBR 15813)</t>
  </si>
  <si>
    <t>TUBULAÇÃO DE PEX</t>
  </si>
  <si>
    <t>ED-50121</t>
  </si>
  <si>
    <t>FORNECIMENTO E ASSENTAMENTO DE TUBO DE TUBOS DE POLIETILENO RETICULADO FLEXÍVEL (PEX), INCLUSIVE CONEXÕES METÁLICAS E SUPORTES, D = 16 MM (NBR 15939)</t>
  </si>
  <si>
    <t>ED-50122</t>
  </si>
  <si>
    <t>FORNECIMENTO E ASSENTAMENTO DE TUBO DE TUBOS DE POLIETILENO RETICULADO FLEXÍVEL (PEX), INCLUSIVE CONEXÕES METÁLICAS E SUPORTES, D = 20 MM (NBR 15939)</t>
  </si>
  <si>
    <t>ED-50123</t>
  </si>
  <si>
    <t>FORNECIMENTO E ASSENTAMENTO DE TUBO DE TUBOS DE POLIETILENO RETICULADO FLEXÍVEL (PEX), INCLUSIVE CONEXÕES METÁLICAS E SUPORTES, D = 25 MM (NBR 15939)</t>
  </si>
  <si>
    <t>ED-50124</t>
  </si>
  <si>
    <t>FORNECIMENTO E ASSENTAMENTO DE TUBO DE TUBOS DE POLIETILENO RETICULADO FLEXÍVEL (PEX), INCLUSIVE CONEXÕES METÁLICAS E SUPORTES, D = 32 MM (NBR 15939)</t>
  </si>
  <si>
    <t>TUBULAÇÃO DE CPVC</t>
  </si>
  <si>
    <t>ED-50120</t>
  </si>
  <si>
    <t>FORNECIMENTO E ASSENTAMENTO DE TUBO CPVC SOLDÁVEL, ÁGUA QUENTE, DN 114 MM (4"), INCLUSIVE CONEXÕES</t>
  </si>
  <si>
    <t>ED-50112</t>
  </si>
  <si>
    <t>FORNECIMENTO E ASSENTAMENTO DE TUBO CPVC SOLDÁVEL, ÁGUA QUENTE, DN 15 MM (1/2"), INCLUSIVE CONEXÕES</t>
  </si>
  <si>
    <t>ED-50113</t>
  </si>
  <si>
    <t>FORNECIMENTO E ASSENTAMENTO DE TUBO CPVC SOLDÁVEL, ÁGUA QUENTE, DN 22 MM (3/4"), INCLUSIVE CONEXÕES</t>
  </si>
  <si>
    <t>ED-50114</t>
  </si>
  <si>
    <t>FORNECIMENTO E ASSENTAMENTO DE TUBO CPVC SOLDÁVEL, ÁGUA QUENTE, DN 28 MM (1"), INCLUSIVE CONEXÕES</t>
  </si>
  <si>
    <t>ED-50115</t>
  </si>
  <si>
    <t>FORNECIMENTO E ASSENTAMENTO DE TUBO CPVC SOLDÁVEL, ÁGUA QUENTE, DN 35 MM (1.1/4"), INCLUSIVE CONEXÕES</t>
  </si>
  <si>
    <t>ED-50116</t>
  </si>
  <si>
    <t>FORNECIMENTO E ASSENTAMENTO DE TUBO CPVC SOLDÁVEL, ÁGUA QUENTE, DN 42 MM (1.1/2"), INCLUSIVE CONEXÕES</t>
  </si>
  <si>
    <t>ED-50117</t>
  </si>
  <si>
    <t>FORNECIMENTO E ASSENTAMENTO DE TUBO CPVC SOLDÁVEL, ÁGUA QUENTE, DN 54 MM (2"), INCLUSIVE CONEXÕES</t>
  </si>
  <si>
    <t>ED-50118</t>
  </si>
  <si>
    <t>FORNECIMENTO E ASSENTAMENTO DE TUBO CPVC SOLDÁVEL, ÁGUA QUENTE, DN 73 MM (2.1/2"), INCLUSIVE CONEXÕES</t>
  </si>
  <si>
    <t>ED-50119</t>
  </si>
  <si>
    <t>FORNECIMENTO E ASSENTAMENTO DE TUBO CPVC SOLDÁVEL, ÁGUA QUENTE, DN 89 MM (3"), INCLUSIVE CONEXÕES</t>
  </si>
  <si>
    <t>TUBULAÇÃO DE COBRE</t>
  </si>
  <si>
    <t>ED-50095</t>
  </si>
  <si>
    <t>FORNECIMENTO E ASSENTAMENTO DE TUBO DE COBRE CLASSE "A" SEM COSTURA SOLDÁVEL, INCLUSIVE CONEXÕES E SUPORTES, D = 104 MM (4")</t>
  </si>
  <si>
    <t>ED-50087</t>
  </si>
  <si>
    <t>FORNECIMENTO E ASSENTAMENTO DE TUBO DE COBRE CLASSE "A" SEM COSTURA SOLDÁVEL, INCLUSIVE CONEXÕES E SUPORTES, D = 1/2"</t>
  </si>
  <si>
    <t>ED-50088</t>
  </si>
  <si>
    <t>FORNECIMENTO E ASSENTAMENTO DE TUBO DE COBRE CLASSE "A" SEM COSTURA SOLDÁVEL, INCLUSIVE CONEXÕES E SUPORTES, D = 22 MM (3/4")</t>
  </si>
  <si>
    <t>ED-50089</t>
  </si>
  <si>
    <t>FORNECIMENTO E ASSENTAMENTO DE TUBO DE COBRE CLASSE "A" SEM COSTURA SOLDÁVEL, INCLUSIVE CONEXÕES E SUPORTES, D = 28 MM (1")</t>
  </si>
  <si>
    <t>ED-50090</t>
  </si>
  <si>
    <t>FORNECIMENTO E ASSENTAMENTO DE TUBO DE COBRE CLASSE "A" SEM COSTURA SOLDÁVEL, INCLUSIVE CONEXÕES E SUPORTES, D = 35 MM (1 1/4")</t>
  </si>
  <si>
    <t>ED-50091</t>
  </si>
  <si>
    <t>FORNECIMENTO E ASSENTAMENTO DE TUBO DE COBRE CLASSE "A" SEM COSTURA SOLDÁVEL, INCLUSIVE CONEXÕES E SUPORTES, D = 42 MM (1 1/2")</t>
  </si>
  <si>
    <t>ED-50092</t>
  </si>
  <si>
    <t>FORNECIMENTO E ASSENTAMENTO DE TUBO DE COBRE CLASSE "A" SEM COSTURA SOLDÁVEL, INCLUSIVE CONEXÕES E SUPORTES, D = 54 MM (2")</t>
  </si>
  <si>
    <t>ED-50093</t>
  </si>
  <si>
    <t>FORNECIMENTO E ASSENTAMENTO DE TUBO DE COBRE CLASSE "A" SEM COSTURA SOLDÁVEL, INCLUSIVE CONEXÕES E SUPORTES, D = 66 MM (2 1/2")</t>
  </si>
  <si>
    <t>ED-50094</t>
  </si>
  <si>
    <t>FORNECIMENTO E ASSENTAMENTO DE TUBO DE COBRE CLASSE "A" SEM COSTURA SOLDÁVEL, INCLUSIVE CONEXÕES E SUPORTES, D = 79 MM (3")</t>
  </si>
  <si>
    <t>ED-50104</t>
  </si>
  <si>
    <t>FORNECIMENTO E ASSENTAMENTO DE TUBO DE COBRE CLASSE "E" SEM COSTURA SOLDÁVEL, INCLUSIVE CONEXÕES E SUPORTES, D = 104 MM (4")</t>
  </si>
  <si>
    <t>ED-50096</t>
  </si>
  <si>
    <t>FORNECIMENTO E ASSENTAMENTO DE TUBO DE COBRE CLASSE "E" SEM COSTURA SOLDÁVEL, INCLUSIVE CONEXÕES E SUPORTES, D = 15 MM (1/2")</t>
  </si>
  <si>
    <t>ED-50097</t>
  </si>
  <si>
    <t>FORNECIMENTO E ASSENTAMENTO DE TUBO DE COBRE CLASSE "E" SEM COSTURA SOLDÁVEL, INCLUSIVE CONEXÕES E SUPORTES, D = 22 MM (3/4")</t>
  </si>
  <si>
    <t>ED-50098</t>
  </si>
  <si>
    <t>FORNECIMENTO E ASSENTAMENTO DE TUBO DE COBRE CLASSE "E" SEM COSTURA SOLDÁVEL, INCLUSIVE CONEXÕES E SUPORTES, D = 28 MM (1")</t>
  </si>
  <si>
    <t>ED-50099</t>
  </si>
  <si>
    <t>FORNECIMENTO E ASSENTAMENTO DE TUBO DE COBRE CLASSE "E" SEM COSTURA SOLDÁVEL, INCLUSIVE CONEXÕES E SUPORTES, D = 35 MM (1 1/4")</t>
  </si>
  <si>
    <t>ED-50100</t>
  </si>
  <si>
    <t>FORNECIMENTO E ASSENTAMENTO DE TUBO DE COBRE CLASSE "E" SEM COSTURA SOLDÁVEL, INCLUSIVE CONEXÕES E SUPORTES, D = 42 MM (1 1/2")</t>
  </si>
  <si>
    <t>ED-50101</t>
  </si>
  <si>
    <t>FORNECIMENTO E ASSENTAMENTO DE TUBO DE COBRE CLASSE "E" SEM COSTURA SOLDÁVEL, INCLUSIVE CONEXÕES E SUPORTES, D = 54 MM (2")</t>
  </si>
  <si>
    <t>ED-50102</t>
  </si>
  <si>
    <t>FORNECIMENTO E ASSENTAMENTO DE TUBO DE COBRE CLASSE "E" SEM COSTURA SOLDÁVEL, INCLUSIVE CONEXÕES E SUPORTES, D = 66 MM (2 1/2")</t>
  </si>
  <si>
    <t>ED-50103</t>
  </si>
  <si>
    <t>FORNECIMENTO E ASSENTAMENTO DE TUBO DE COBRE CLASSE "E" SEM COSTURA SOLDÁVEL, INCLUSIVE CONEXÕES E SUPORTES, D = 79 MM (3")</t>
  </si>
  <si>
    <t>TUBULAÇÃO DE AÇO GALVANIZADO</t>
  </si>
  <si>
    <t>ED-50042</t>
  </si>
  <si>
    <t>FORNECIMENTO E ASSENTAMENTO DE TUBO DE AÇO GALVANIZADO COM COSTURA , INCLUSIVE CONEXÕES E SUPORTES, D = 1"</t>
  </si>
  <si>
    <t>ED-50044</t>
  </si>
  <si>
    <t>FORNECIMENTO E ASSENTAMENTO DE TUBO DE AÇO GALVANIZADO COM COSTURA , INCLUSIVE CONEXÕES E SUPORTES, D = 1 1/2"</t>
  </si>
  <si>
    <t>ED-50043</t>
  </si>
  <si>
    <t>FORNECIMENTO E ASSENTAMENTO DE TUBO DE AÇO GALVANIZADO COM COSTURA , INCLUSIVE CONEXÕES E SUPORTES, D = 1 1/4"</t>
  </si>
  <si>
    <t>ED-50040</t>
  </si>
  <si>
    <t>FORNECIMENTO E ASSENTAMENTO DE TUBO DE AÇO GALVANIZADO COM COSTURA , INCLUSIVE CONEXÕES E SUPORTES, D = 1/2"</t>
  </si>
  <si>
    <t>ED-50045</t>
  </si>
  <si>
    <t>FORNECIMENTO E ASSENTAMENTO DE TUBO DE AÇO GALVANIZADO COM COSTURA , INCLUSIVE CONEXÕES E SUPORTES, D = 2"</t>
  </si>
  <si>
    <t>ED-50046</t>
  </si>
  <si>
    <t>FORNECIMENTO E ASSENTAMENTO DE TUBO DE AÇO GALVANIZADO COM COSTURA , INCLUSIVE CONEXÕES E SUPORTES, D = 2 1/2"</t>
  </si>
  <si>
    <t>ED-50041</t>
  </si>
  <si>
    <t>FORNECIMENTO E ASSENTAMENTO DE TUBO DE AÇO GALVANIZADO COM COSTURA , INCLUSIVE CONEXÕES E SUPORTES, D = 3/4"</t>
  </si>
  <si>
    <t>REGISTRO E VÁLVULA</t>
  </si>
  <si>
    <t>ED-49999</t>
  </si>
  <si>
    <t>REGISTRO DE ESFERA, TIPO PVC SOLDÁVEL DN 20MM (1/2"), INCLUSIVE VOLANTE PARA ACIONAMENTO</t>
  </si>
  <si>
    <t>ED-50000</t>
  </si>
  <si>
    <t>REGISTRO DE ESFERA, TIPO PVC SOLDÁVEL DN 25MM (3/4"), INCLUSIVE VOLANTE PARA ACIONAMENTO</t>
  </si>
  <si>
    <t>ED-50001</t>
  </si>
  <si>
    <t>REGISTRO DE ESFERA, TIPO PVC SOLDÁVEL DN 32MM (1"), INCLUSIVE VOLANTE PARA ACIONAMENTO</t>
  </si>
  <si>
    <t>ED-50002</t>
  </si>
  <si>
    <t>REGISTRO DE ESFERA, TIPO PVC SOLDÁVEL DN 40MM (1.1/4"), INCLUSIVE VOLANTE PARA ACIONAMENTO</t>
  </si>
  <si>
    <t>ED-50003</t>
  </si>
  <si>
    <t>REGISTRO DE ESFERA, TIPO PVC SOLDÁVEL DN 50MM (1.1/2"), INCLUSIVE VOLANTE PARA ACIONAMENTO</t>
  </si>
  <si>
    <t>ED-50004</t>
  </si>
  <si>
    <t>REGISTRO DE ESFERA, TIPO PVC SOLDÁVEL DN 60MM (2"), INCLUSIVE VOLANTE PARA ACIONAMENTO</t>
  </si>
  <si>
    <t>ED-49991</t>
  </si>
  <si>
    <t>REGISTRO DE GAVETA, TIPO BASE, ROSCÁVEL 1" (PARA TUBO SOLDÁVEL OU PPR DN 32MM/CPVC DN 28MM), INCLUSIVE ACABAMENTO (PADRÃO MÉDIO) E CANOPLA CROMADOS</t>
  </si>
  <si>
    <t>ED-49992</t>
  </si>
  <si>
    <t>REGISTRO DE GAVETA, TIPO BASE, ROSCÁVEL 1" (PARA TUBO SOLDÁVEL OU PPR DN 32MM/CPVC DN 28MM), INCLUSIVE ACABAMENTO (PADRÃO POPULAR) E CANOPLA CROMADOS</t>
  </si>
  <si>
    <t>ED-49995</t>
  </si>
  <si>
    <t>REGISTRO DE GAVETA, TIPO BASE, ROSCÁVEL 1.1/2" (PARA TUBO SOLDÁVEL OU PPR DN 50MM/CPVC DN 42MM), INCLUSIVE ACABAMENTO (PADRÃO MÉDIO) E CANOPLA CROMADOS</t>
  </si>
  <si>
    <t>ED-49996</t>
  </si>
  <si>
    <t>REGISTRO DE GAVETA, TIPO BASE, ROSCÁVEL 1.1/2" (PARA TUBO SOLDÁVEL OU PPR DN 50MM/CPVC DN 42MM), INCLUSIVE ACABAMENTO (PADRÃO POPULAR) E CANOPLA CROMADOS</t>
  </si>
  <si>
    <t>ED-49993</t>
  </si>
  <si>
    <t>REGISTRO DE GAVETA, TIPO BASE, ROSCÁVEL 1.1/4" (PARA TUBO SOLDÁVEL OU PPR DN 40MM/CPVC DN 35MM), INCLUSIVE ACABAMENTO (PADRÃO MÉDIO) E CANOPLA CROMADOS</t>
  </si>
  <si>
    <t>ED-49994</t>
  </si>
  <si>
    <t>REGISTRO DE GAVETA, TIPO BASE, ROSCÁVEL 1.1/4" (PARA TUBO SOLDÁVEL OU PPR DN 40MM/CPVC DN 35MM), INCLUSIVE ACABAMENTO (PADRÃO POPULAR) E CANOPLA CROMADOS</t>
  </si>
  <si>
    <t>ED-49987</t>
  </si>
  <si>
    <t>REGISTRO DE GAVETA, TIPO BASE, ROSCÁVEL 1/2" (PARA TUBO SOLDÁVEL OU PPR DN 20MM/CPVC DN 15MM), INCLUSIVE ACABAMENTO (PADRÃO MÉDIO) E CANOPLA CROMADOS</t>
  </si>
  <si>
    <t>ED-49988</t>
  </si>
  <si>
    <t>REGISTRO DE GAVETA, TIPO BASE, ROSCÁVEL 1/2" (PARA TUBO SOLDÁVEL OU PPR DN 20MM/CPVC DN 15MM), INCLUSIVE ACABAMENTO (PADRÃO POPULAR) E CANOPLA CROMADOS</t>
  </si>
  <si>
    <t>ED-49989</t>
  </si>
  <si>
    <t>REGISTRO DE GAVETA, TIPO BASE, ROSCÁVEL 3/4" (PARA TUBO SOLDÁVEL OU PPR DN 25MM/CPVC DN 22MM), INCLUSIVE ACABAMENTO (PADRÃO MÉDIO) E CANOPLA CROMADO</t>
  </si>
  <si>
    <t>ED-49990</t>
  </si>
  <si>
    <t>REGISTRO DE GAVETA, TIPO BASE, ROSCÁVEL 3/4" (PARA TUBO SOLDÁVEL OU PPR DN 25MM/CPVC DN 22MM), INCLUSIVE ACABAMENTO (PADRÃO POPULAR) E CANOPLA CROMADOS</t>
  </si>
  <si>
    <t>ED-49974</t>
  </si>
  <si>
    <t>REGISTRO DE GAVETA, TIPO BRUTO, ROSCÁVEL 1" (PARA TUBO SOLDÁVEL OU PPR DN 32MM/CPVC DN 28MM), INCLUSIVE VOLANTE PARA ACIONAMENTO</t>
  </si>
  <si>
    <t>ED-49978</t>
  </si>
  <si>
    <t>REGISTRO DE GAVETA, TIPO BRUTO, ROSCÁVEL 1.1/2" (PARA TUBO SOLDÁVEL OU PPR DN 50MM/CPVC DN 42MM), INCLUSIVE VOLANTE PARA ACIONAMENTO</t>
  </si>
  <si>
    <t>ED-49976</t>
  </si>
  <si>
    <t>REGISTRO DE GAVETA, TIPO BRUTO, ROSCÁVEL 1.1/4" (PARA TUBO SOLDÁVEL OU PPR DN 40MM/CPVC DN 35MM), INCLUSIVE VOLANTE PARA ACIONAMENTO</t>
  </si>
  <si>
    <t>ED-49970</t>
  </si>
  <si>
    <t>REGISTRO DE GAVETA, TIPO BRUTO, ROSCÁVEL 1/2" (PARA TUBO SOLDÁVEL OU PPR DN 20MM/CPVC DN 15MM), INCLUSIVE VOLANTE PARA ACIONAMENTO</t>
  </si>
  <si>
    <t>ED-49980</t>
  </si>
  <si>
    <t>REGISTRO DE GAVETA, TIPO BRUTO, ROSCÁVEL 2" (PARA TUBO SOLDÁVEL OU PPR DN 60MM/CPVC DN 54MM), INCLUSIVE VOLANTE PARA ACIONAMENTO</t>
  </si>
  <si>
    <t>ED-49982</t>
  </si>
  <si>
    <t>REGISTRO DE GAVETA, TIPO BRUTO, ROSCÁVEL 2.1/2" (PARA TUBO SOLDÁVEL OU PPR DN 75MM/CPVC DN 73MM), INCLUSIVE VOLANTE PARA ACIONAMENTO</t>
  </si>
  <si>
    <t>ED-49984</t>
  </si>
  <si>
    <t>REGISTRO DE GAVETA, TIPO BRUTO, ROSCÁVEL 3" (PARA TUBO SOLDÁVEL OU PPR DN 85MM/CPVC DN 89MM), INCLUSIVE VOLANTE PARA ACIONAMENTO</t>
  </si>
  <si>
    <t>ED-49972</t>
  </si>
  <si>
    <t>REGISTRO DE GAVETA, TIPO BRUTO, ROSCÁVEL 3/4" (PARA TUBO SOLDÁVEL OU PPR DN 25MM/CPVC DN 22MM), INCLUSIVE VOLANTE PARA ACIONAMENTO</t>
  </si>
  <si>
    <t>ED-49986</t>
  </si>
  <si>
    <t>REGISTRO DE GAVETA, TIPO BRUTO, ROSCÁVEL 4" (PARA TUBO SOLDÁVEL OU PPR DN 110MM/CPVC DN 114MM), INCLUSIVE VOLANTE PARA ACIONAMENTO</t>
  </si>
  <si>
    <t>ED-49963</t>
  </si>
  <si>
    <t>REGISTRO DE PRESSÃO, TIPO BASE, ROSCÁVEL 1/2" (PARA TUBO SOLDÁVEL OU PPR DN 20MM/CPVC DN 15MM), INCLUSIVE ACABAMENTO (PADRÃO MÉDIO) E CANOPLA CROMADOS</t>
  </si>
  <si>
    <t>ED-49964</t>
  </si>
  <si>
    <t>REGISTRO DE PRESSÃO, TIPO BASE, ROSCÁVEL 1/2" (PARA TUBO SOLDÁVEL OU PPR DN 20MM/CPVC DN 15MM), INCLUSIVE ACABAMENTO (PADRÃO POPULAR) E CANOPLA CROMADOS</t>
  </si>
  <si>
    <t>ED-49965</t>
  </si>
  <si>
    <t>REGISTRO DE PRESSÃO, TIPO BASE, ROSCÁVEL 3/4" (PARA TUBO SOLDÁVEL OU PPR DN 25MM/CPVC DN 22MM), INCLUSIVE ACABAMENTO (PADRÃO MÉDIO) E CANOPLA CROMADOS</t>
  </si>
  <si>
    <t>ED-49966</t>
  </si>
  <si>
    <t>REGISTRO DE PRESSÃO, TIPO BASE, ROSCÁVEL 3/4" (PARA TUBO SOLDÁVEL OU PPR DN 25MM/CPVC DN 22MM), INCLUSIVE ACABAMENTO (PADRÃO POPULAR) E CANOPLA CROMADOS</t>
  </si>
  <si>
    <t>ED-50346</t>
  </si>
  <si>
    <t>VÁLVULA DE RETENÇÃO DE PÉ COM CRIVO, D = 100 MM (4")</t>
  </si>
  <si>
    <t>ED-50338</t>
  </si>
  <si>
    <t>VÁLVULA DE RETENÇÃO DE PÉ COM CRIVO, D = 15 MM (1/2")</t>
  </si>
  <si>
    <t>ED-50339</t>
  </si>
  <si>
    <t>VÁLVULA DE RETENÇÃO DE PÉ COM CRIVO, D = 20 MM (3/4")</t>
  </si>
  <si>
    <t>ED-50340</t>
  </si>
  <si>
    <t>VÁLVULA DE RETENÇÃO DE PÉ COM CRIVO D = 25 MM (1")</t>
  </si>
  <si>
    <t>ED-50341</t>
  </si>
  <si>
    <t>VÁLVULA DE RETENÇÃO DE PÉ COM CRIVO, D = 32 MM (1 1/4")</t>
  </si>
  <si>
    <t>ED-50342</t>
  </si>
  <si>
    <t>VÁLVULA DE RETENÇÃO DE PÉ COM CRIVO, D = 40 MM (1 1/2")</t>
  </si>
  <si>
    <t>ED-50343</t>
  </si>
  <si>
    <t>VÁLVULA DE RETENÇÃO DE PÉ COM CRIVO, D = 50 MM (2")</t>
  </si>
  <si>
    <t>ED-50344</t>
  </si>
  <si>
    <t>VÁLVULA DE RETENÇÃO DE PÉ COM CRIVO, D = 65 MM (2 1/2")</t>
  </si>
  <si>
    <t>ED-50345</t>
  </si>
  <si>
    <t>VÁLVULA DE RETENÇÃO DE PÉ COM CRIVO, D = 80 MM (3")</t>
  </si>
  <si>
    <t>ED-50358</t>
  </si>
  <si>
    <t>VÁLVULA DE RETENÇÃO HORIZONTAL OU VERTICAL, Ø 100 MM (4")</t>
  </si>
  <si>
    <t>ED-50350</t>
  </si>
  <si>
    <t>VÁLVULA DE RETENÇÃO HORIZONTAL OU VERTICAL, Ø 15 MM (1/2")</t>
  </si>
  <si>
    <t>ED-50351</t>
  </si>
  <si>
    <t>VÁLVULA DE RETENÇÃO HORIZONTAL OU VERTICAL, Ø 20 MM (3/4")</t>
  </si>
  <si>
    <t>ED-50354</t>
  </si>
  <si>
    <t>VÁLVULA DE RETENÇÃO HORIZONTAL OU VERTICAL, Ø 25 MM (1")</t>
  </si>
  <si>
    <t>ED-50352</t>
  </si>
  <si>
    <t>VÁLVULA DE RETENÇÃO HORIZONTAL OU VERTICAL, Ø 32 MM (1 1/4")</t>
  </si>
  <si>
    <t>ED-50353</t>
  </si>
  <si>
    <t>VÁLVULA DE RETENÇÃO HORIZONTAL OU VERTICAL, Ø 40 MM (1 1/2")</t>
  </si>
  <si>
    <t>ED-50355</t>
  </si>
  <si>
    <t>VÁLVULA DE RETENÇÃO HORIZONTAL OU VERTICAL, Ø 50 MM (2")</t>
  </si>
  <si>
    <t>ED-50356</t>
  </si>
  <si>
    <t>VÁLVULA DE RETENÇÃO HORIZONTAL OU VERTICAL, Ø 65 MM (2 1/2")</t>
  </si>
  <si>
    <t>ED-50357</t>
  </si>
  <si>
    <t>VÁLVULA DE RETENÇÃO HORIZONTAL OU VERTICAL, Ø 80 MM (3")</t>
  </si>
  <si>
    <t>CAIXA SIFONADA E RALO EM PVC</t>
  </si>
  <si>
    <t>ED-49950</t>
  </si>
  <si>
    <t>CAIXA DE INSPEÇÃO DE POLIETILENO , Ø 100 MM</t>
  </si>
  <si>
    <t>ED-50006</t>
  </si>
  <si>
    <t>CAIXA SECA DE PVC RÍGIDO , 100 X 100 X 40 MM</t>
  </si>
  <si>
    <t>ED-50009</t>
  </si>
  <si>
    <t>CAIXA SIFONADA EM PVC COM GRELHA QUADRADA/REDONDA 150 X 185 X 75 MM</t>
  </si>
  <si>
    <t>ED-50007</t>
  </si>
  <si>
    <t>CAIXA SIFONADA EM PVC COM GRELHA QUADRADA150 X 150 X 50 MM</t>
  </si>
  <si>
    <t>ED-50010</t>
  </si>
  <si>
    <t>CAIXA SIFONADA EM PVC COM GRELHA REDONDA 100 X 100 X 40 MM</t>
  </si>
  <si>
    <t>ED-50011</t>
  </si>
  <si>
    <t>CAIXA SIFONADA EM PVC COM GRELHA REDONDA 100 X 100 X 50 MM</t>
  </si>
  <si>
    <t>ED-50008</t>
  </si>
  <si>
    <t>CAIXA SIFONADA EM PVC COM GRELHA REDONDA 150 X 150 X 50 MM</t>
  </si>
  <si>
    <t>ED-50014</t>
  </si>
  <si>
    <t>CAIXA SIFONADA EM PVC COM TAMPA CEGA 150 X 150 X 50 MM</t>
  </si>
  <si>
    <t>ED-50015</t>
  </si>
  <si>
    <t>CAIXA SIFONADA EM PVC COM TAMPA CEGA 150 X 185 X 75 MM</t>
  </si>
  <si>
    <t>ED-50012</t>
  </si>
  <si>
    <t>CAIXA SIFONADA EM PVC COM TAMPA CEGA 250 X 172 X 50 MM</t>
  </si>
  <si>
    <t>ED-50013</t>
  </si>
  <si>
    <t>CAIXA SIFONADA EM PVC COM TAMPA CEGA 250 X 230 X 75 MM</t>
  </si>
  <si>
    <t>ED-49958</t>
  </si>
  <si>
    <t>RALO SECO PVC CÔNICO 100 X 40 MM COM GRELHA REDONDA</t>
  </si>
  <si>
    <t>ED-49959</t>
  </si>
  <si>
    <t>RALO SECO PVC QUADRADO 100 X 53 X 40 MM COM GRELHA BRANCA</t>
  </si>
  <si>
    <t>ED-49957</t>
  </si>
  <si>
    <t>RALO SIFONADO PVC CILINDRICO 100 X 70 X 40 MM COM GRELHA QUADRADA</t>
  </si>
  <si>
    <t>ED-49956</t>
  </si>
  <si>
    <t>RALO SIFONADO PVC CILINDRÍCO 100 X 70 X 40 MM COM GRELHA REDONDA</t>
  </si>
  <si>
    <t>ED-49952</t>
  </si>
  <si>
    <t>RALO SIFONADO PVC CÔNICO ALTURA REGULÁVEL 100 X 40 MM COM GRELHA METÁLICA</t>
  </si>
  <si>
    <t>ED-49954</t>
  </si>
  <si>
    <t>RALO SIFONADO PVC CÔNICO 100 X 40 MM COM GRELHA REDONDA</t>
  </si>
  <si>
    <t>ED-49953</t>
  </si>
  <si>
    <t>RALO SIFONADO PVC QUADRADO 100 X 53 X 40 MM COM GRELHA BRANCA</t>
  </si>
  <si>
    <t>GRELHA E RALO METÁLICO</t>
  </si>
  <si>
    <t>ED-49944</t>
  </si>
  <si>
    <t>ED-49942</t>
  </si>
  <si>
    <t>ED-49943</t>
  </si>
  <si>
    <t>ED-49945</t>
  </si>
  <si>
    <t>GRELHA/PORTA GRELHA AÇO INOX, FECHO GIRATÓRIO 100 X 100 MM</t>
  </si>
  <si>
    <t>ED-49946</t>
  </si>
  <si>
    <t>GRELHA/PORTA GRELHA AÇO INOX, FECHO GIRATÓRIO 150 X 150 MM</t>
  </si>
  <si>
    <t>TERMINAL DE VENTILAÇÃO</t>
  </si>
  <si>
    <t>ED-49951</t>
  </si>
  <si>
    <t>MITRA PVC RÍGIDO (TERMINAL DE VENTILAÇÃO TIPO) 75 MM</t>
  </si>
  <si>
    <t>CAIXA DE GORDURA</t>
  </si>
  <si>
    <t>ED-49940</t>
  </si>
  <si>
    <t>CAIXA DE GORDURA DUPLA (CGD), CIRCULAR, EM CONCRETO PRÉ-MOLDADO, CAPACIDADE DE 120L, INCLUSIVE ESCAVAÇÃO, REATERRO, TRANSPORTE E RETIRADA DO MATERIAL ESCAVADO (EM CAÇAMBA)</t>
  </si>
  <si>
    <t>ED-49939</t>
  </si>
  <si>
    <t>CAIXA DE GORDURA SIMPLES (CGS), CIRCULAR, EM CONCRETO PRÉ-MOLDADO, CAPACIDADE DE 31L, INCLUSIVE ESCAVAÇÃO, REATERRO, TRANSPORTE E RETIRADA DO MATERIAL ESCAVADO (EM CAÇAMBA)</t>
  </si>
  <si>
    <t>CAIXA DE ALVENARIA PARA ESGOTO</t>
  </si>
  <si>
    <t>ED-49903</t>
  </si>
  <si>
    <t>ED-49904</t>
  </si>
  <si>
    <t>ED-49870</t>
  </si>
  <si>
    <t>ED-49871</t>
  </si>
  <si>
    <t>ED-49872</t>
  </si>
  <si>
    <t>ED-49876</t>
  </si>
  <si>
    <t>ED-49873</t>
  </si>
  <si>
    <t>ED-49874</t>
  </si>
  <si>
    <t>ED-49875</t>
  </si>
  <si>
    <t>ED-49881</t>
  </si>
  <si>
    <t>ED-49877</t>
  </si>
  <si>
    <t>ED-49878</t>
  </si>
  <si>
    <t>ED-49879</t>
  </si>
  <si>
    <t>ED-49880</t>
  </si>
  <si>
    <t>ED-49889</t>
  </si>
  <si>
    <t>ED-49882</t>
  </si>
  <si>
    <t>ED-49883</t>
  </si>
  <si>
    <t>ED-49884</t>
  </si>
  <si>
    <t>ED-49885</t>
  </si>
  <si>
    <t>ED-49886</t>
  </si>
  <si>
    <t>ED-49887</t>
  </si>
  <si>
    <t>ED-49888</t>
  </si>
  <si>
    <t>ED-49893</t>
  </si>
  <si>
    <t>ED-49890</t>
  </si>
  <si>
    <t>ED-49891</t>
  </si>
  <si>
    <t>ED-49892</t>
  </si>
  <si>
    <t>ED-49897</t>
  </si>
  <si>
    <t>ED-49898</t>
  </si>
  <si>
    <t>ED-49894</t>
  </si>
  <si>
    <t>ED-49895</t>
  </si>
  <si>
    <t>ED-49896</t>
  </si>
  <si>
    <t>ED-49901</t>
  </si>
  <si>
    <t>ED-49902</t>
  </si>
  <si>
    <t>ED-49899</t>
  </si>
  <si>
    <t>ED-49900</t>
  </si>
  <si>
    <t>CAIXA DE ALVENARIA PARA DRENAGEM</t>
  </si>
  <si>
    <t>ED-49931</t>
  </si>
  <si>
    <t>ED-49932</t>
  </si>
  <si>
    <t>ED-49905</t>
  </si>
  <si>
    <t>ED-49906</t>
  </si>
  <si>
    <t>ED-49907</t>
  </si>
  <si>
    <t>ED-49908</t>
  </si>
  <si>
    <t>ED-49909</t>
  </si>
  <si>
    <t>ED-49910</t>
  </si>
  <si>
    <t>ED-49913</t>
  </si>
  <si>
    <t>ED-49911</t>
  </si>
  <si>
    <t>ED-49912</t>
  </si>
  <si>
    <t>ED-49917</t>
  </si>
  <si>
    <t>ED-49914</t>
  </si>
  <si>
    <t>ED-49915</t>
  </si>
  <si>
    <t>ED-49916</t>
  </si>
  <si>
    <t>ED-49921</t>
  </si>
  <si>
    <t>ED-49918</t>
  </si>
  <si>
    <t>ED-49919</t>
  </si>
  <si>
    <t>ED-49920</t>
  </si>
  <si>
    <t>ED-49925</t>
  </si>
  <si>
    <t>ED-49926</t>
  </si>
  <si>
    <t>ED-49922</t>
  </si>
  <si>
    <t>ED-49923</t>
  </si>
  <si>
    <t>ED-49924</t>
  </si>
  <si>
    <t>ED-49929</t>
  </si>
  <si>
    <t>ED-49930</t>
  </si>
  <si>
    <t>ED-49927</t>
  </si>
  <si>
    <t>ED-49928</t>
  </si>
  <si>
    <t>RESERVATÓRIO DE ÁGUA</t>
  </si>
  <si>
    <t>ED-49936</t>
  </si>
  <si>
    <t>CAIXA D´ÁGUA DE POLIETILENO, CAPACIDADE DE 1.000L, INCLUSIVE TAMPA, TORNEIRA DE BOIA, EXTRAVASOR, TUBO DE LIMPEZA E ACESSÓRIOS, EXCLUSIVE TUBULAÇÃO DE ENTRADA/SAÍDA DE ÁGUA</t>
  </si>
  <si>
    <t>ED-49937</t>
  </si>
  <si>
    <t>CAIXA D´ÁGUA DE POLIETILENO, CAPACIDADE DE 1.500L, INCLUSIVE TAMPA, TORNEIRA DE BOIA, EXTRAVASOR, TUBO DE LIMPEZA E ACESSÓRIOS, EXCLUSIVE TUBULAÇÃO DE ENTRADA/SAÍDA DE ÁGUA</t>
  </si>
  <si>
    <t>ED-49934</t>
  </si>
  <si>
    <t>CAIXA D´ÁGUA DE POLIETILENO, CAPACIDADE DE 250L, INCLUSIVE TAMPA, TORNEIRA DE BOIA, EXTRAVASOR, TUBO DE LIMPEZA E ACESSÓRIOS, EXCLUSIVE TUBULAÇÃO DE ENTRADA/SAÍDA DE ÁGUA</t>
  </si>
  <si>
    <t>ED-29741</t>
  </si>
  <si>
    <t>CAIXA D´ÁGUA DE POLIETILENO, CAPACIDADE DE 3.000L, INCLUSIVE TAMPA, TORNEIRA DE BOIA, EXTRAVASOR, TUBO DE LIMPEZA E ACESSÓRIOS, EXCLUSIVE TUBULAÇÃO DE ENTRADA/SAÍDA DE ÁGUA</t>
  </si>
  <si>
    <t>ED-29762</t>
  </si>
  <si>
    <t>CAIXA D´ÁGUA DE POLIETILENO, CAPACIDADE DE 310L, INCLUSIVE TAMPA, TORNEIRA DE BOIA, EXTRAVASOR, TUBO DE LIMPEZA E ACESSÓRIOS, EXCLUSIVE TUBULAÇÃO DE ENTRADA/SAÍDA DE ÁGUA</t>
  </si>
  <si>
    <t>ED-49935</t>
  </si>
  <si>
    <t>CAIXA D´ÁGUA DE POLIETILENO, CAPACIDADE DE 500L, INCLUSIVE TAMPA, TORNEIRA DE BOIA, EXTRAVASOR, TUBO DE LIMPEZA E ACESSÓRIOS, EXCLUSIVE TUBULAÇÃO DE ENTRADA/SAÍDA DE ÁGUA</t>
  </si>
  <si>
    <t>ED-29742</t>
  </si>
  <si>
    <t>CAIXA D´ÁGUA DE POLIETILENO, CAPACIDADE DE 5.000L, INCLUSIVE TAMPA, TORNEIRA DE BOIA, EXTRAVASOR, TUBO DE LIMPEZA E ACESSÓRIOS, EXCLUSIVE TUBULAÇÃO DE ENTRADA/SAÍDA DE ÁGUA</t>
  </si>
  <si>
    <t>ED-9941</t>
  </si>
  <si>
    <t>ELETROBOMBA DE RECALQUE</t>
  </si>
  <si>
    <t>ED-49869</t>
  </si>
  <si>
    <t>ED-49863</t>
  </si>
  <si>
    <t>ED-49862</t>
  </si>
  <si>
    <t>ED-49865</t>
  </si>
  <si>
    <t>ED-49866</t>
  </si>
  <si>
    <t>ED-49867</t>
  </si>
  <si>
    <t>ED-49868</t>
  </si>
  <si>
    <t>ED-49864</t>
  </si>
  <si>
    <t>ED-49861</t>
  </si>
  <si>
    <t>TORNEIRA DE BOIA</t>
  </si>
  <si>
    <t>ED-50302</t>
  </si>
  <si>
    <t>TORNEIRA CHAVE BOIA AUTOMÁTICA PARA RESERVATÓRIO</t>
  </si>
  <si>
    <t>ED-50305</t>
  </si>
  <si>
    <t>TORNEIRA DE BOIA, TIPO ROSCÁVEL 1", EXCLUSIVE ADAPTADOR SOLDÁVEL DE PVC COM FLANGES E ANEL PARA CAIXA DÁGUA</t>
  </si>
  <si>
    <t>ED-50307</t>
  </si>
  <si>
    <t>TORNEIRA DE BOIA, TIPO ROSCÁVEL 1.1/2", EXCLUSIVE ADAPTADOR SOLDÁVEL DE PVC COM FLANGES E ANEL PARA CAIXA DÁGUA</t>
  </si>
  <si>
    <t>ED-50306</t>
  </si>
  <si>
    <t>TORNEIRA DE BOIA, TIPO ROSCÁVEL 1.1/4", EXCLUSIVE ADAPTADOR SOLDÁVEL DE PVC COM FLANGES E ANEL PARA CAIXA DÁGUA</t>
  </si>
  <si>
    <t>ED-50303</t>
  </si>
  <si>
    <t>TORNEIRA DE BOIA, TIPO ROSCÁVEL 1/2", EXCLUSIVE ADAPTADOR SOLDÁVEL DE PVC COM FLANGES E ANEL PARA CAIXA DÁGUA</t>
  </si>
  <si>
    <t>ED-50308</t>
  </si>
  <si>
    <t>TORNEIRA DE BOIA, TIPO ROSCÁVEL 2", EXCLUSIVE ADAPTADOR SOLDÁVEL DE PVC COM FLANGES E ANEL PARA CAIXA DÁGUA</t>
  </si>
  <si>
    <t>ED-50304</t>
  </si>
  <si>
    <t>TORNEIRA DE BOIA, TIPO ROSCÁVEL 3/4", EXCLUSIVE ADAPTADOR SOLDÁVEL DE PVC COM FLANGES E ANEL PARA CAIXA DÁGUA</t>
  </si>
  <si>
    <t>ABERTURA DE POÇO</t>
  </si>
  <si>
    <t>ED-48152</t>
  </si>
  <si>
    <t>ABERTURA MANUAL DE POÇO COM PROFUNDIDADE MAIOR QUE 2,0M, DIÂMETRO DE 1,20M, INCLUSIVE AFASTAMENTO DO MATERIAL ESCAVADO</t>
  </si>
  <si>
    <t>ED-48151</t>
  </si>
  <si>
    <t>ABERTURA MANUAL DE POÇO COM PROFUNDIDADE MENOR OU IGUAL 2,0M, DIÂMETRO DE 1,20M, INCLUSIVE AFASTAMENTO DO MATERIAL ESCAVADO</t>
  </si>
  <si>
    <t>FOSSA SÉPTICA</t>
  </si>
  <si>
    <t>ED-32207</t>
  </si>
  <si>
    <t>FILTRO ANAERÓBICO CIRCULAR DE CONCRETO PRÉ-MOLDADO, DIÂMETRO 250CM E PROFUNDIDADE DE 150CM, EXCLUSIVE ESCAVAÇÃO</t>
  </si>
  <si>
    <t>ED-48146</t>
  </si>
  <si>
    <t>FOSSA SÉPTICA PARA 1500 L/DIA, DE CONCRETO, INSTALADA (15 PESSOAS), INCLUSIVE BOTA FORA DE MATERIAL ESCAVADO</t>
  </si>
  <si>
    <t>ED-48147</t>
  </si>
  <si>
    <t>FOSSA SÉPTICA PARA 2250 L/DIA, DE CONCRETO, INSTALADA (30 PESSOAS), INCLUSIVE BOTA FORA DE MATERIAL ESCAVADO</t>
  </si>
  <si>
    <t>ED-48148</t>
  </si>
  <si>
    <t>FOSSA SÉPTICA PARA 3000 L/DIA, DE CONCRETO, INSTALADA (40 PESSOAS), INCLUSIVE BOTA FORA DE MATERIAL ESCAVADO</t>
  </si>
  <si>
    <t>ED-48149</t>
  </si>
  <si>
    <t>FOSSA SÉPTICA PARA 3750 L/DIA, DE CONCRETO, INSTALADA (100 PESSOAS), INCLUSIVE BOTA FORA DE MATERIAL ESCAVADO</t>
  </si>
  <si>
    <t>DRENAGEM</t>
  </si>
  <si>
    <t>CANALETA PRÉ-MOLDADA</t>
  </si>
  <si>
    <t>ED-48552</t>
  </si>
  <si>
    <t>CANALETA PARA DRENAGEM, PRÉ-MOLDADA, TIPO MEIA CANA, DIÂMETRO 30CM, EXCLUSIVE TAMPA, INCLUSIVE ASSENTAMENTO EM ARGAMASSA, TRAÇO 1:3 (CIMENTO E AREIA), ESCAVAÇÃO, TRANSPORTE E RETIRADA DO MATERIAL ESCAVADO (EM CAÇAMBA)</t>
  </si>
  <si>
    <t>ED-48553</t>
  </si>
  <si>
    <t>CANALETA PARA DRENAGEM, PRÉ-MOLDADA, TIPO MEIA CANA, DIÂMETRO 40CM, EXCLUSIVE TAMPA, INCLUSIVE ASSENTAMENTO EM ARGAMASSA, TRAÇO 1:3 (CIMENTO E AREIA), ESCAVAÇÃO, TRANSPORTE E RETIRADA DO MATERIAL ESCAVADO (EM CAÇAMBA)</t>
  </si>
  <si>
    <t>ED-48554</t>
  </si>
  <si>
    <t>CANALETA PARA DRENAGEM, PRÉ-MOLDADA, TIPO MEIA CANA, DIÂMETRO 50CM, EXCLUSIVE TAMPA, INCLUSIVE ASSENTAMENTO EM ARGAMASSA, TRAÇO 1:3 (CIMENTO E AREIA), ESCAVAÇÃO, TRANSPORTE E RETIRADA DO MATERIAL ESCAVADO (EM CAÇAMBA)</t>
  </si>
  <si>
    <t>ED-48555</t>
  </si>
  <si>
    <t>CANALETA PARA DRENAGEM, PRÉ-MOLDADA, TIPO MEIA CANA, DIÂMETRO 60CM, EXCLUSIVE TAMPA, INCLUSIVE ASSENTAMENTO EM ARGAMASSA, TRAÇO 1:3 (CIMENTO E AREIA), ESCAVAÇÃO, TRANSPORTE E RETIRADA DO MATERIAL ESCAVADO (EM CAÇAMBA)</t>
  </si>
  <si>
    <t>ED-48562</t>
  </si>
  <si>
    <t>CANALETA SANITÁRIA, SEÇÃO 5X8CM, EM ARGAMASSA, TRAÇO 1:3 (CIMENTO E AREIA) COM ADITIVO IMPERMEABILIZANTE, EXCLUSIVE TAMPA, INCLUSIVE CORTE NO PISO, TRANSPORTE E RETIRADA DO MATERIAL DEMOLIDO (EM CAÇAMBA)</t>
  </si>
  <si>
    <t>CANALETA DE CONCRETO MOLDADA IN-LOCO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</si>
  <si>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</si>
  <si>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</si>
  <si>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</si>
  <si>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</si>
  <si>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</si>
  <si>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</si>
  <si>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</si>
  <si>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</si>
  <si>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</si>
  <si>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</si>
  <si>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</si>
  <si>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CANALETA PARA DRENAGEM, EM CONCRETO COM FCK 15MPA, MOLDADA IN LOCO, SEÇÃO 30X20CM, FORMA EM CONTRA BARRANCO, COM TAMPA EM CONCRETO  PARA TRÂNSITO DE PEDESTRE, INCLUSIVE ESCAVAÇÃO, REATERRO COM TRANSPORTE E RETIRADA DO MATERIAL ESCAVADO (EM CAÇAMBA)</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</si>
  <si>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</si>
  <si>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</si>
  <si>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</si>
  <si>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</si>
  <si>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</si>
  <si>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</si>
  <si>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</si>
  <si>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</si>
  <si>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</si>
  <si>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</si>
  <si>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</si>
  <si>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</si>
  <si>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</si>
  <si>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</si>
  <si>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</si>
  <si>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</si>
  <si>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</si>
  <si>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</si>
  <si>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</si>
  <si>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</si>
  <si>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</si>
  <si>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</si>
  <si>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</si>
  <si>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</si>
  <si>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</si>
  <si>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</si>
  <si>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</si>
  <si>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</si>
  <si>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</si>
  <si>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</si>
  <si>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</si>
  <si>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</si>
  <si>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TUBULAÇÃO PARA DRENAGEM</t>
  </si>
  <si>
    <t>ED-48669</t>
  </si>
  <si>
    <t>FORNECIMENTO E ASSENTAMENTO DE TUBO PVC RÍGIDO, DRENAGEM/PLUVIAL, PBV - SÉRIE NORMAL, DN 100 MM (4"), INCLUSIVE CONEXÕES</t>
  </si>
  <si>
    <t>ED-48670</t>
  </si>
  <si>
    <t>FORNECIMENTO E ASSENTAMENTO DE TUBO PVC RÍGIDO, DRENAGEM/PLUVIAL, PBV - SÉRIE NORMAL, DN 150 MM (6"), INCLUSIVE CONEXÕES</t>
  </si>
  <si>
    <t>ED-48671</t>
  </si>
  <si>
    <t>FORNECIMENTO E ASSENTAMENTO DE TUBO PVC RÍGIDO, DRENAGEM/PLUVIAL, PBV - SÉRIE NORMAL, DN 200 MM (8"), INCLUSIVE CONEXÕES</t>
  </si>
  <si>
    <t>ED-48667</t>
  </si>
  <si>
    <t>FORNECIMENTO E ASSENTAMENTO DE TUBO PVC RÍGIDO, DRENAGEM/PLUVIAL, PBV - SÉRIE NORMAL, DN 50 MM (2"), INCLUSIVE CONEXÕES</t>
  </si>
  <si>
    <t>ED-48668</t>
  </si>
  <si>
    <t>FORNECIMENTO E ASSENTAMENTO DE TUBO PVC RÍGIDO, DRENAGEM/PLUVIAL, PBV - SÉRIE NORMAL, DN 75 MM (3"), INCLUSIVE CONEXÕES</t>
  </si>
  <si>
    <t>TUBULAÇÃO PERFURADO EM PVC FLEXÍVEL CORRUGADO</t>
  </si>
  <si>
    <t>TUBULAÇÃO DE CONCRETO SIMPLES</t>
  </si>
  <si>
    <t>ED-48687</t>
  </si>
  <si>
    <t>TUBULAÇÃO DE CONCRETO ARMADO</t>
  </si>
  <si>
    <t>GALERIA CELULAR</t>
  </si>
  <si>
    <t>ED-48611</t>
  </si>
  <si>
    <t>ALA DE GALERIA CELULAR B = 1,20 M, EXCLUSIVE BOTA FORA</t>
  </si>
  <si>
    <t>ED-48612</t>
  </si>
  <si>
    <t>ALA DE GALERIA CELULAR B = 1,30 M, EXCLUSIVE BOTA FORA</t>
  </si>
  <si>
    <t>ED-48613</t>
  </si>
  <si>
    <t>ALA DE GALERIA CELULAR B = 1,40 M, EXCLUSIVE BOTA FORA</t>
  </si>
  <si>
    <t>ED-48614</t>
  </si>
  <si>
    <t>ALA DE GALERIA CELULAR B = 1,50 M, EXCLUSIVE BOTA FORA</t>
  </si>
  <si>
    <t>ED-48615</t>
  </si>
  <si>
    <t>ALA DE GALERIA CELULAR B = 1,60 M, EXCLUSIVE BOTA FORA</t>
  </si>
  <si>
    <t>ED-48616</t>
  </si>
  <si>
    <t>ALA DE GALERIA CELULAR B = 1,70 M, EXCLUSIVE BOTA FORA</t>
  </si>
  <si>
    <t>ED-48617</t>
  </si>
  <si>
    <t>ALA DE GALERIA CELULAR B = 1,80 M, EXCLUSIVE BOTA FORA</t>
  </si>
  <si>
    <t>ED-48618</t>
  </si>
  <si>
    <t>ALA DE GALERIA CELULAR B = 1,90 M, EXCLUSIVE BOTA FORA</t>
  </si>
  <si>
    <t>ED-48619</t>
  </si>
  <si>
    <t>ALA DE GALERIA CELULAR B = 2,00 M, EXCLUSIVE BOTA FORA</t>
  </si>
  <si>
    <t>ED-48620</t>
  </si>
  <si>
    <t>ALA DE GALERIA CELULAR B = 2,10 M, EXCLUSIVE BOTA FORA</t>
  </si>
  <si>
    <t>ED-48621</t>
  </si>
  <si>
    <t>ALA DE GALERIA CELULAR B = 2,20 M, EXCLUSIVE BOTA FORA</t>
  </si>
  <si>
    <t>ED-48622</t>
  </si>
  <si>
    <t>ALA DE GALERIA CELULAR B = 2,30 M, EXCLUSIVE BOTA FORA</t>
  </si>
  <si>
    <t>ED-48623</t>
  </si>
  <si>
    <t>ALA DE GALERIA CELULAR B = 2,40 M, EXCLUSIVE BOTA FORA</t>
  </si>
  <si>
    <t>ED-48624</t>
  </si>
  <si>
    <t>ALA DE GALERIA CELULAR B = 2,50 M, EXCLUSIVE BOTA FORA</t>
  </si>
  <si>
    <t>ED-48625</t>
  </si>
  <si>
    <t>ALA DE GALERIA CELULAR B = 2,60 M, EXCLUSIVE BOTA FORA</t>
  </si>
  <si>
    <t>ED-48626</t>
  </si>
  <si>
    <t>ALA DE GALERIA CELULAR B = 2,70 M, EXCLUSIVE BOTA FORA</t>
  </si>
  <si>
    <t>ED-48627</t>
  </si>
  <si>
    <t>ALA DE GALERIA CELULAR B = 2,80 M, EXCLUSIVE BOTA FORA</t>
  </si>
  <si>
    <t>ED-48628</t>
  </si>
  <si>
    <t>ALA DE GALERIA CELULAR B = 2,90 M, EXCLUSIVE BOTA FORA</t>
  </si>
  <si>
    <t>ED-48629</t>
  </si>
  <si>
    <t>ALA DE GALERIA CELULAR B = 3,00 M, EXCLUSIVE BOTA FORA</t>
  </si>
  <si>
    <t>ED-48544</t>
  </si>
  <si>
    <t>ALA DE REDE TUBULAR DN 1000, EXCLUSIVE BOTA FORA</t>
  </si>
  <si>
    <t>ED-48545</t>
  </si>
  <si>
    <t>ALA DE REDE TUBULAR DN 1100, EXCLUSIVE BOTA FORA</t>
  </si>
  <si>
    <t>ED-48546</t>
  </si>
  <si>
    <t>ALA DE REDE TUBULAR DN 1200, EXCLUSIVE BOTA FORA</t>
  </si>
  <si>
    <t>ED-48547</t>
  </si>
  <si>
    <t>ALA DE REDE TUBULAR DN 1300, EXCLUSIVE BOTA FORA</t>
  </si>
  <si>
    <t>ED-48548</t>
  </si>
  <si>
    <t>ALA DE REDE TUBULAR DN 1500, EXCLUSIVE BOTA FORA</t>
  </si>
  <si>
    <t>ED-48539</t>
  </si>
  <si>
    <t>ALA DE REDE TUBULAR DN 500, EXCLUSIVE BOTA FORA</t>
  </si>
  <si>
    <t>ED-48540</t>
  </si>
  <si>
    <t>ALA DE REDE TUBULAR DN 600, EXCLUSIVE BOTA FORA</t>
  </si>
  <si>
    <t>ED-48541</t>
  </si>
  <si>
    <t>ALA DE REDE TUBULAR DN 700, EXCLUSIVE BOTA FORA</t>
  </si>
  <si>
    <t>ED-48542</t>
  </si>
  <si>
    <t>ALA DE REDE TUBULAR DN 800, EXCLUSIVE BOTA FORA</t>
  </si>
  <si>
    <t>ED-48543</t>
  </si>
  <si>
    <t>ALA DE REDE TUBULAR DN 900, EXCLUSIVE BOTA FORA</t>
  </si>
  <si>
    <t xml:space="preserve">CHAMINÉ DE POÇO DE VISITA </t>
  </si>
  <si>
    <t>ED-48568</t>
  </si>
  <si>
    <t>CHAMINÉ DE POÇO DE VISITA TIPO "A", EM ALVENARIA COM DEGRAUS DE AÇO CA-50</t>
  </si>
  <si>
    <t>ED-48569</t>
  </si>
  <si>
    <t>CHAMINÉ DE POÇO DE VISITA TIPO "B", EM ANEL DE CONCRETO CA-1 COM DEGRAUS DE AÇO CA-50</t>
  </si>
  <si>
    <t>POÇO DE VISITA PARA REDE TUBULAR</t>
  </si>
  <si>
    <t>ED-48636</t>
  </si>
  <si>
    <t>POÇO DE VISITA PARA REDE TUBULAR TIPO A DN 1000, EXCLUSIVE ESCAVAÇÃO, REATERRO E BOTA FORA</t>
  </si>
  <si>
    <t>ED-48637</t>
  </si>
  <si>
    <t>POÇO DE VISITA PARA REDE TUBULAR TIPO A DN 1100, EXCLUSIVE ESCAVAÇÃO, REATERRO E BOTA FORA</t>
  </si>
  <si>
    <t>ED-48638</t>
  </si>
  <si>
    <t>POÇO DE VISITA PARA REDE TUBULAR TIPO A DN 1200, EXCLUSIVE ESCAVAÇÃO, REATERRO E BOTA FORA</t>
  </si>
  <si>
    <t>ED-48639</t>
  </si>
  <si>
    <t>POÇO DE VISITA PARA REDE TUBULAR TIPO A DN 1300, EXCLUSIVE ESCAVAÇÃO, REATERRO E BOTA FORA</t>
  </si>
  <si>
    <t>ED-48640</t>
  </si>
  <si>
    <t>POÇO DE VISITA PARA REDE TUBULAR TIPO A DN 1500, EXCLUSIVE ESCAVAÇÃO, REATERRO E BOTA FORA</t>
  </si>
  <si>
    <t>ED-48630</t>
  </si>
  <si>
    <t>POÇO DE VISITA PARA REDE TUBULAR TIPO A DN 500, EXCLUSIVE ESCAVAÇÃO, REATERRO E BOTA FORA</t>
  </si>
  <si>
    <t>ED-48631</t>
  </si>
  <si>
    <t>POÇO DE VISITA PARA REDE TUBULAR TIPO A DN 600, EXCLUSIVE ESCAVAÇÃO, REATERRO E BOTA FORA</t>
  </si>
  <si>
    <t>ED-48632</t>
  </si>
  <si>
    <t>POÇO DE VISITA PARA REDE TUBULAR TIPO A DN 700, EXCLUSIVE ESCAVAÇÃO, REATERRO E BOTA FORA</t>
  </si>
  <si>
    <t>ED-48634</t>
  </si>
  <si>
    <t>POÇO DE VISITA PARA REDE TUBULAR TIPO A DN 800, EXCLUSIVE ESCAVAÇÃO, REATERRO E BOTA FORA</t>
  </si>
  <si>
    <t>ED-48635</t>
  </si>
  <si>
    <t>POÇO DE VISITA PARA REDE TUBULAR TIPO A DN 900, EXCLUSIVE ESCAVAÇÃO, REATERRO E BOTA FORA</t>
  </si>
  <si>
    <t>ED-48646</t>
  </si>
  <si>
    <t>POÇO DE VISITA PARA REDE TUBULAR TIPO B DN 1000, EXCLUSIVE ESCAVAÇÃO, REATERRO E BOTA FORA</t>
  </si>
  <si>
    <t>ED-48647</t>
  </si>
  <si>
    <t>POÇO DE VISITA PARA REDE TUBULAR TIPO B DN 1100, EXCLUSIVE ESCAVAÇÃO, REATERRO E BOTA FORA</t>
  </si>
  <si>
    <t>ED-48648</t>
  </si>
  <si>
    <t>POÇO DE VISITA PARA REDE TUBULAR TIPO B DN 1200, EXCLUSIVE ESCAVAÇÃO, REATERRO E BOTA FORA</t>
  </si>
  <si>
    <t>ED-48649</t>
  </si>
  <si>
    <t>POÇO DE VISITA PARA REDE TUBULAR TIPO B DN 1300, EXCLUSIVE ESCAVAÇÃO, REATERRO E BOTA FORA</t>
  </si>
  <si>
    <t>ED-48650</t>
  </si>
  <si>
    <t>POÇO DE VISITA PARA REDE TUBULAR TIPO B DN 1500, EXCLUSIVE ESCAVAÇÃO, REATERRO E BOTA FORA</t>
  </si>
  <si>
    <t>ED-48641</t>
  </si>
  <si>
    <t>POÇO DE VISITA PARA REDE TUBULAR TIPO B DN 500, EXCLUSIVE ESCAVAÇÃO, REATERRO E BOTA FORA</t>
  </si>
  <si>
    <t>ED-48642</t>
  </si>
  <si>
    <t>POÇO DE VISITA PARA REDE TUBULAR TIPO B DN 600, EXCLUSIVE ESCAVAÇÃO, REATERRO E BOTA FORA</t>
  </si>
  <si>
    <t>ED-48643</t>
  </si>
  <si>
    <t>POÇO DE VISITA PARA REDE TUBULAR TIPO B DN 700, EXCLUSIVE ESCAVAÇÃO, REATERRO E BOTA FORA</t>
  </si>
  <si>
    <t>ED-48644</t>
  </si>
  <si>
    <t>POÇO DE VISITA PARA REDE TUBULAR TIPO B DN 800, EXCLUSIVE ESCAVAÇÃO, REATERRO E BOTA FORA</t>
  </si>
  <si>
    <t>ED-48645</t>
  </si>
  <si>
    <t>POÇO DE VISITA PARA REDE TUBULAR TIPO B DN 900, EXCLUSIVE ESCAVAÇÃO, REATERRO E BOTA FORA</t>
  </si>
  <si>
    <t>ED-48656</t>
  </si>
  <si>
    <t>POÇO DE VISITA PARA REDE TUBULAR TIPO C DN 1000, EXCLUSIVE ESCAVAÇÃO, REATERRO E BOTA FORA</t>
  </si>
  <si>
    <t>ED-48657</t>
  </si>
  <si>
    <t>POÇO DE VISITA PARA REDE TUBULAR TIPO C DN 1100, EXCLUSIVE ESCAVAÇÃO, REATERRO E BOTA FORA</t>
  </si>
  <si>
    <t>ED-48658</t>
  </si>
  <si>
    <t>POÇO DE VISITA PARA REDE TUBULAR TIPO C DN 1200, EXCLUSIVE ESCAVAÇÃO, REATERRO E BOTA FORA</t>
  </si>
  <si>
    <t>ED-48659</t>
  </si>
  <si>
    <t>POÇO DE VISITA PARA REDE TUBULAR TIPO C DN 1300, EXCLUSIVE ESCAVAÇÃO, REATERRO E BOTA FORA</t>
  </si>
  <si>
    <t>ED-48660</t>
  </si>
  <si>
    <t>POÇO DE VISITA PARA REDE TUBULAR TIPO C DN 1500, EXCLUSIVE ESCAVAÇÃO, REATERRO E BOTA FORA</t>
  </si>
  <si>
    <t>ED-48651</t>
  </si>
  <si>
    <t>POÇO DE VISITA PARA REDE TUBULAR TIPO C DN 500, EXCLUSIVE ESCAVAÇÃO, REATERRO E BOTA FORA</t>
  </si>
  <si>
    <t>ED-48652</t>
  </si>
  <si>
    <t>POÇO DE VISITA PARA REDE TUBULAR TIPO C DN 600, EXCLUSIVE ESCAVAÇÃO, REATERRO E BOTA FORA</t>
  </si>
  <si>
    <t>ED-48653</t>
  </si>
  <si>
    <t>POÇO DE VISITA PARA REDE TUBULAR TIPO C DN 700, EXCLUSIVE ESCAVAÇÃO, REATERRO E BOTA FORA</t>
  </si>
  <si>
    <t>ED-48654</t>
  </si>
  <si>
    <t>POÇO DE VISITA PARA REDE TUBULAR TIPO C DN 800, EXCLUSIVE ESCAVAÇÃO, REATERRO E BOTA FORA</t>
  </si>
  <si>
    <t>ED-48655</t>
  </si>
  <si>
    <t>POÇO DE VISITA PARA REDE TUBULAR TIPO C DN 900, EXCLUSIVE ESCAVAÇÃO, REATERRO E BOTA FORA</t>
  </si>
  <si>
    <t>TAMPÃO PARA POÇO DE VISITA</t>
  </si>
  <si>
    <t>ED-48666</t>
  </si>
  <si>
    <t>TAMPÃO CIRCULAR EM FERRO FUNDIDO PARA POÇO DE VISITA, ARTICULADO COM DIÂMETRO DE 60CM, CLASSE 400, INCLUSIVE ASSENTAMENTO, EXCLUSIVE POÇO DE VISITA</t>
  </si>
  <si>
    <t>ED-48551</t>
  </si>
  <si>
    <t>BOCA DE LOBO DUPLA (TIPO B - CONCRETO), QUADRO, GRELHA E CANTONEIRA, INCLUSIVE ESCAVAÇÃO, REATERRO E BOTA-FORA</t>
  </si>
  <si>
    <t>ED-48549</t>
  </si>
  <si>
    <t>BOCA DE LOBO SIMPLES (TIPO A - FERRO FUNDIDO), QUADRO, GRELHA E CANTONEIRA, INCLUSIVE ESCAVAÇÃO, REATERRO E BOTA-FORA</t>
  </si>
  <si>
    <t>ED-48550</t>
  </si>
  <si>
    <t>BOCA DE LOBO SIMPLES (TIPO B - CONCRETO), QUADRO, GRELHA E CANTONEIRA, INCLUSIVE ESCAVAÇÃO, REATERRO E BOTA-FORA</t>
  </si>
  <si>
    <t xml:space="preserve">CAIXA DE CAPTAÇÃO E DRENAGEM </t>
  </si>
  <si>
    <t>ED-48572</t>
  </si>
  <si>
    <t>CAIXA DE CAPTAÇÃO E DRENAGEM TIPO A (100 X 100 X 120 CM), D = 500 MM A 1500MM, INCLUSIVE ESCAVAÇÃO, REATERRO E BOTA FORA</t>
  </si>
  <si>
    <t>ED-48573</t>
  </si>
  <si>
    <t>CAIXA DE CAPTAÇÃO E DRENAGEM TIPO A (120 X 120 X 150 CM), D = 500 MM A 1500MM, INCLUSIVE ESCAVAÇÃO, REATERRO E BOTA FORA</t>
  </si>
  <si>
    <t>ED-48574</t>
  </si>
  <si>
    <t>CAIXA DE CAPTAÇÃO E DRENAGEM TIPO B D = 500 MM</t>
  </si>
  <si>
    <t>ED-48575</t>
  </si>
  <si>
    <t>CAIXA DE CAPTAÇÃO E DRENAGEM TIPO B (100 X 100 X 120 CM), D = 500 MM A 1500MM, INCLUSIVE ESCAVAÇÃO, REATERRO E BOTA FORA</t>
  </si>
  <si>
    <t>ED-48576</t>
  </si>
  <si>
    <t>CAIXA DE CAPTAÇÃO E DRENAGEM TIPO B (120 X 120 X 150 CM), D = 500 MM A 1500MM, INCLUSIVE ESCAVAÇÃO, REATERRO E BOTA FORA</t>
  </si>
  <si>
    <t>ED-48578</t>
  </si>
  <si>
    <t>CAIXA DE CAPTAÇÃO E DRENAGEM TIPO C (100 X 100 X 120 CM), D = 500 MM A 1500MM, INCLUSIVE ESCAVAÇÃO, REATERRO E BOTA FORA</t>
  </si>
  <si>
    <t>ED-48579</t>
  </si>
  <si>
    <t>CAIXA DE CAPTAÇÃO E DRENAGEM TIPO C (120 X 120 X 150 CM), D = 500 MM A 1500MM, INCLUSIVE ESCAVAÇÃO, REATERRO E BOTA FORA</t>
  </si>
  <si>
    <t>ED-48582</t>
  </si>
  <si>
    <t>CAIXA DE CAPTAÇÃO E DRENAGEM TIPO E (100 X 100 X 120 CM), D = 500 MM A 1500MM, INCLUSIVE ESCAVAÇÃO, REATERRO E BOTA FORA</t>
  </si>
  <si>
    <t>ED-48583</t>
  </si>
  <si>
    <t>CAIXA DE CAPTAÇÃO E DRENAGEM TIPO E (120 X 120 X 150 CM), D = 500 MM A 1500MM, INCLUSIVE ESCAVAÇÃO, REATERRO E BOTA FORA</t>
  </si>
  <si>
    <t>ED-48584</t>
  </si>
  <si>
    <t>CAIXA DE CAPTAÇÃO E DRENAGEM TIPO F (100 X 100 X 120 CM), D = 500 MM A 1500MM, INCLUSIVE ESCAVAÇÃO, REATERRO E BOTA FORA</t>
  </si>
  <si>
    <t>ED-48585</t>
  </si>
  <si>
    <t>CAIXA DE CAPTAÇÃO E DRENAGEM TIPO F (120 X 120 X 150 CM), D = 500 MM A 1500MM, INCLUSIVE ESCAVAÇÃO, REATERRO E BOTA FORA</t>
  </si>
  <si>
    <t>ED-48571</t>
  </si>
  <si>
    <t>CAIXAS DE CAPTAÇÃO E DRENAGEM TIPO A D = 500 MM</t>
  </si>
  <si>
    <t>ED-48577</t>
  </si>
  <si>
    <t>CAIXAS DE CAPTAÇÃO E DRENAGEM TIPO C D = 500 MM</t>
  </si>
  <si>
    <t>CAIXA DE AREIA</t>
  </si>
  <si>
    <t>ED-48587</t>
  </si>
  <si>
    <t>CAIXA DE AREIA 100 X 100 X 100 CM</t>
  </si>
  <si>
    <t>ED-48586</t>
  </si>
  <si>
    <t>CAIXA DE AREIA 50 X 60 X 70 CM</t>
  </si>
  <si>
    <t xml:space="preserve">DESCIDA D´ÁGUA TIPO CALHA </t>
  </si>
  <si>
    <t>ED-48603</t>
  </si>
  <si>
    <t>DESCIDA D´ÁGUA TIPO CALHA DN 1000, EXCLUSIVE BOTA FORA</t>
  </si>
  <si>
    <t>ED-48604</t>
  </si>
  <si>
    <t>DESCIDA D´ÁGUA TIPO CALHA DN 1100, EXCLUSIVE BOTA FORA</t>
  </si>
  <si>
    <t>ED-48605</t>
  </si>
  <si>
    <t>DESCIDA D´ÁGUA TIPO CALHA DN 1200, EXCLUSIVE BOTA FORA</t>
  </si>
  <si>
    <t>ED-48606</t>
  </si>
  <si>
    <t>DESCIDA D´ÁGUA TIPO CALHA DN 1300, EXCLUSIVE BOTA FORA</t>
  </si>
  <si>
    <t>ED-48607</t>
  </si>
  <si>
    <t>DESCIDA D´ÁGUA TIPO CALHA DN 1500, EXCLUSIVE BOTA FORA</t>
  </si>
  <si>
    <t>ED-48598</t>
  </si>
  <si>
    <t>DESCIDA D´ÁGUA TIPO CALHA DN 500, EXCLUSIVE BOTA FORA</t>
  </si>
  <si>
    <t>ED-48599</t>
  </si>
  <si>
    <t>DESCIDA D´ÁGUA TIPO CALHA DN 600, EXCLUSIVE BOTA FORA</t>
  </si>
  <si>
    <t>ED-48600</t>
  </si>
  <si>
    <t>DESCIDA D´ÁGUA TIPO CALHA DN 700, EXCLUSIVE BOTA FORA</t>
  </si>
  <si>
    <t>ED-48601</t>
  </si>
  <si>
    <t>DESCIDA D´ÁGUA TIPO CALHA DN 800, EXCLUSIVE BOTA FORA</t>
  </si>
  <si>
    <t>ED-48602</t>
  </si>
  <si>
    <t>DESCIDA D´ÁGUA TIPO CALHA DN 900, EXCLUSIVE BOTA FORA</t>
  </si>
  <si>
    <t xml:space="preserve">DESCIDA D´ÁGUA TIPO DEGRAU </t>
  </si>
  <si>
    <t>ED-48593</t>
  </si>
  <si>
    <t>DESCIDA D´ÁGUA TIPO DEGRAU DN 1000, EXCLUSIVE BOTA FORA</t>
  </si>
  <si>
    <t>ED-48594</t>
  </si>
  <si>
    <t>DESCIDA D´ÁGUA TIPO DEGRAU DN 1100, EXCLUSIVE BOTA FORA</t>
  </si>
  <si>
    <t>ED-48595</t>
  </si>
  <si>
    <t>DESCIDA D´ÁGUA TIPO DEGRAU DN 1200, EXCLUSIVE BOTA FORA</t>
  </si>
  <si>
    <t>ED-48596</t>
  </si>
  <si>
    <t>DESCIDA D´ÁGUA TIPO DEGRAU DN 1300, EXCLUSIVE BOTA FORA</t>
  </si>
  <si>
    <t>ED-48597</t>
  </si>
  <si>
    <t>DESCIDA D´ÁGUA TIPO DEGRAU DN 1500, EXCLUSIVE BOTA FORA</t>
  </si>
  <si>
    <t>ED-48588</t>
  </si>
  <si>
    <t>DESCIDA D´ÁGUA TIPO DEGRAU DN 500, EXCLUSIVE BOTA FORA</t>
  </si>
  <si>
    <t>ED-48589</t>
  </si>
  <si>
    <t>DESCIDA D´ÁGUA TIPO DEGRAU DN 600, EXCLUSIVE BOTA FORA</t>
  </si>
  <si>
    <t>ED-48590</t>
  </si>
  <si>
    <t>DESCIDA D´ÁGUA TIPO DEGRAU DN 700, EXCLUSIVE BOTA FORA</t>
  </si>
  <si>
    <t>ED-48591</t>
  </si>
  <si>
    <t>DESCIDA D´ÁGUA TIPO DEGRAU DN 800, EXCLUSIVE BOTA FORA</t>
  </si>
  <si>
    <t>ED-48592</t>
  </si>
  <si>
    <t>DESCIDA D´ÁGUA TIPO DEGRAU DN 900, EXCLUSIVE BOTA FORA</t>
  </si>
  <si>
    <t>VALA DE INFILTRAÇÃO</t>
  </si>
  <si>
    <t>ED-48697</t>
  </si>
  <si>
    <t>VALA DE INFILTRAÇÃO E DRENAGEM 100 X 300 X 100 CM, INCLUSIVE ESCAVAÇÃO E BOTA FORA</t>
  </si>
  <si>
    <t>ED-48691</t>
  </si>
  <si>
    <t>VALA DE INFILTRAÇÃO E DRENAGEM 40 X 120 X 40 CM, INCLUSIVE ESCAVAÇÃO E BOTA FORA</t>
  </si>
  <si>
    <t>ED-48692</t>
  </si>
  <si>
    <t>VALA DE INFILTRAÇÃO E DRENAGEM 50 X 150 X 50 CM, INCLUSIVE ESCAVAÇÃO E BOTA FORA</t>
  </si>
  <si>
    <t>ED-48693</t>
  </si>
  <si>
    <t>VALA DE INFILTRAÇÃO E DRENAGEM 60 X 180 X 60 CM, INCLUSIVE ESCAVAÇÃO E BOTA FORA</t>
  </si>
  <si>
    <t>ED-48694</t>
  </si>
  <si>
    <t>VALA DE INFILTRAÇÃO E DRENAGEM 70 X 210 X 70 CM, INCLUSIVE ESCAVAÇÃO E BOTA FORA</t>
  </si>
  <si>
    <t>ED-48695</t>
  </si>
  <si>
    <t>VALA DE INFILTRAÇÃO E DRENAGEM 80 X 240 X 80 CM, INCLUSIVE ESCAVAÇÃO E BOTA FORA</t>
  </si>
  <si>
    <t>ED-48696</t>
  </si>
  <si>
    <t>VALA DE INFILTRAÇÃO E DRENAGEM 90 X 270 X 90 CM, INCLUSIVE ESCAVAÇÃO E BOTA FORA</t>
  </si>
  <si>
    <t>SARJETA</t>
  </si>
  <si>
    <t>ED-14762</t>
  </si>
  <si>
    <t>SARJETA DE CONCRETO URBANO (SCU), TIPO 1, COM FCK 15 MPA, LARGURA DE 50CM COM INCLINAÇÃO DE 3%, ESP. 7CM, PADRÃO DER-MG, EXCLUSIVE MEIO-FIO, INCLUSIVE ESCAVAÇÃO, APILAOMENTO E TRANSPORTE COM RETIRADA DO MATERIAL ESCAVADO (EM CAÇAMBA)</t>
  </si>
  <si>
    <t>ED-14763</t>
  </si>
  <si>
    <t>SARJETA DE CONCRETO URBANO (SCU), TIPO 2, COM FCK 15 MPA, LARGURA DE 50CM COM INCLINAÇÃO DE 15%, ESP. 7CM, PADRÃO DER-MG, EXCLUSIVE MEIO-FIO, INCLUSIVE ESCAVAÇÃO, APILAOMENTO E TRANSPORTE COM RETIRADA DO MATERIAL ESCAVADO (EM CAÇAMBA)</t>
  </si>
  <si>
    <t>ED-14764</t>
  </si>
  <si>
    <t>SARJETA DE CONCRETO URBANO (SCU), TIPO 3, COM FCK 15 MPA, LARGURA DE 50CM COM INCLINAÇÃO DE 25%, ESP. 7CM, PADRÃO DER-MG, EXCLUSIVE MEIO-FIO, INCLUSIVE ESCAVAÇÃO, APILAOMENTO E TRANSPORTE COM RETIRADA DO MATERIAL ESCAVADO (EM CAÇAMBA)</t>
  </si>
  <si>
    <t>PREVENÇÃO E COMBATE A INCÊNDIO</t>
  </si>
  <si>
    <t>ELETROBOMBA E ACESSÓRIOS</t>
  </si>
  <si>
    <t>ED-50186</t>
  </si>
  <si>
    <t>CILINDRO DE PRESSÃO OU MOLA PNEUMÁTICA DE DIÂMETRO 150mm, COMPRIMENTO DE 1,20m COM GARRAS PARA FIXAÇÃO NA PAREDE</t>
  </si>
  <si>
    <t>ED-50198</t>
  </si>
  <si>
    <t>MANÔMETRO WILLY, MOD. 2 1/2", ESCALA DE LEITURA DE 0 A 100 PSI</t>
  </si>
  <si>
    <t>ED-50185</t>
  </si>
  <si>
    <t>PRESSOSTATO TELEMECANIQUE, MODELO XML B004 A2S11, COM ESCALA DE 3 A 58 PSI</t>
  </si>
  <si>
    <t>ED-50187</t>
  </si>
  <si>
    <t>SIRENE PARA ALARME DE BOMBA EM FUNCIONAMENTO, 220V</t>
  </si>
  <si>
    <t>ABRIGO, HIDRANTE, MANGUEIRA E EXTINTOR</t>
  </si>
  <si>
    <t>ED-22698</t>
  </si>
  <si>
    <t>ABRIGO EM CHAPA DE AÇO CARBONO DE SOBREPOR, PINTADO DE VERMELHO NAS DIMENSÕES (75X30X25)CM COM UMA PORTA COM VIDRO TRANSPARENTE COM A INSCRIÇÃO "INCÊNDIO", PARA EXTINTOR, FORNECIMENTO E INSTALAÇÃO, EXCLUSIVE EXTINTOR</t>
  </si>
  <si>
    <t>ED-50177</t>
  </si>
  <si>
    <t>ABRIGO EM CHAPA DE AÇO CARBONO DE SOBREPOR, PINTADO DE VERMELHO NAS DIMENSÕES (90X60X17)CM COM UMA PORTA COM VIDRO TRANSPARENTE COM A INSCRIÇÃO "INCÊNDIO", INCLUINDO SUPORTE BASCULANTE PARA MANGUEIRA - FORNECIMENTO E INSTALAÇÃO, EXCLUSIVE MANGUEIRA, REGISTRO GLOBO E ACESSÓRIOS</t>
  </si>
  <si>
    <t>ED-22701</t>
  </si>
  <si>
    <t>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t>
  </si>
  <si>
    <t>ED-22714</t>
  </si>
  <si>
    <t>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t>
  </si>
  <si>
    <t>ED-50181</t>
  </si>
  <si>
    <t>ADAPTADOR EM LATÃO PARA INSTALAÇÃO PREDIAL DE COMBATE A INCÊNDIO ENGATE RÁPIDO 1.1/2" X ROSCA INTERNA 5 FIOS 2.1/2", FORNECIMENTO E INSTALAÇÃO</t>
  </si>
  <si>
    <t>ED-50182</t>
  </si>
  <si>
    <t>ADAPTADOR EM LATÃO PARA INSTALAÇÃO PREDIAL DE COMBATE A INCÊNDIO ENGATE RÁPIDO 2.1/2" X ROSCA INTERNA 5 FIOS 2.1/2", FORNECIMENTO E INSTALAÇÃO</t>
  </si>
  <si>
    <t>ED-50194</t>
  </si>
  <si>
    <t>BASE DECORATIVA PARA EXTINTORES</t>
  </si>
  <si>
    <t>ED-50188</t>
  </si>
  <si>
    <t>CHAVE PARA CONEXÕES DE ENGATE RÁPIDO TIPO STORZ, 63X38MM</t>
  </si>
  <si>
    <t>ED-50189</t>
  </si>
  <si>
    <t>ESGUICHO TIPO AGULHETA COM JUNTA DE UNIÃO ENGATE RÁPIDO DN 38MM, FORNECIMENTO E INSTALAÇÃO</t>
  </si>
  <si>
    <t>ED-50190</t>
  </si>
  <si>
    <t>EXTINTOR DE GÁS CARBÔNICO 5-B:C, CAPACIDADE 6 KG</t>
  </si>
  <si>
    <t>ED-50191</t>
  </si>
  <si>
    <t>EXTINTOR DE INCÊNDIO ÁGUA PRESSURIZADA 2-A, CAPACIDADE 10 L</t>
  </si>
  <si>
    <t>ED-50193</t>
  </si>
  <si>
    <t>EXTINTOR DE INCÊNDIO TIPO PÓ QUÍMICO 2-A:20-B:C, CAPACIDADE 6 KG</t>
  </si>
  <si>
    <t>ED-50192</t>
  </si>
  <si>
    <t>EXTINTOR DE INCÊNDIO TIPO PÓ QUÍMICO 20-B:C, CAPACIDADE 6 KG</t>
  </si>
  <si>
    <t>ED-50195</t>
  </si>
  <si>
    <t>HIDRANTE DE RECALQUE COMPLETO EM CAIXA DE ALVENARIA</t>
  </si>
  <si>
    <t>ED-50197</t>
  </si>
  <si>
    <t>MANGUEIRA DE FIBRA SINTÉTICA E BORRACHA PARA INCÊNDIO TIPO 1, DN 38MM, COMPRIMENTO 15M, FORNECIMENTO E INSTALAÇÃO</t>
  </si>
  <si>
    <t>ED-22707</t>
  </si>
  <si>
    <t>MANGUEIRA DE FIBRA SINTÉTICA E BORRACHA PARA INCÊNDIO TIPO 2, DN 38MM, COMPRIMENTO 15M, FORNECIMENTO E INSTALAÇÃO</t>
  </si>
  <si>
    <t>REGISTRO GLOBO</t>
  </si>
  <si>
    <t>ED-50208</t>
  </si>
  <si>
    <t>REGISTRO TIPO GLOBO ANGULAR, COM 45 GRAUS, DN 2.1/2" (63 MM), PN16, EM LATÃO COM VOLANTE PARA HIDRANTE - FORNECIMENTO E INSTALAÇÃO</t>
  </si>
  <si>
    <t>ED-50210</t>
  </si>
  <si>
    <t>REGISTRO TIPO GLOBO, DN 1" (25 MM), PN16, EM LATAO COM VOLANTE, EXTREMIDADES ROSCADAS  - FORNECIMENTO E INSTALAÇÃO</t>
  </si>
  <si>
    <t>ED-50209</t>
  </si>
  <si>
    <t>REGISTRO TIPO GLOBO, DN 1.1/2" (15 MM), PN16, EM LATAO COM VOLANTE, EXTREMIDADES ROSCADAS  - FORNECIMENTO E INSTALAÇÃO</t>
  </si>
  <si>
    <t>ED-50211</t>
  </si>
  <si>
    <t>REGISTRO TIPO GLOBO, DN 2.1/2" (63 MM), PN16, EM LATAO COM VOLANTE, EXTREMIDADES ROSCADAS  - FORNECIMENTO E INSTALAÇÃO</t>
  </si>
  <si>
    <t>LUMINÁRIA DE EMERGÊNCIA</t>
  </si>
  <si>
    <t>ED-26993</t>
  </si>
  <si>
    <t>LUMINÁRIA DE EMERGÊNCIA AUTÔNOMA, TIPO LED COM DOIS FARÓIS, POTÊNCIA TOTAL DE 8W, FORNECIMENTO E INSTALAÇÃO</t>
  </si>
  <si>
    <t>ED-26989</t>
  </si>
  <si>
    <t>LUMINÁRIA DE EMERGÊNCIA AUTÔNOMA, TIPO LED POTÊNCIA TOTAL DE 2W, FORNECIMENTO E INSTALAÇÃO</t>
  </si>
  <si>
    <t>PLACA DE SINALIZAÇÃO</t>
  </si>
  <si>
    <t>ED-29386</t>
  </si>
  <si>
    <t>PLACA FOTOLUMINESCENTE PARA SINALIZAÇÃO DE EMERGÊNCIA, TIPO "A1", DIMENSÃO DA BASE 300MM, INCLUSIVE FIXAÇÃO</t>
  </si>
  <si>
    <t>ED-50206</t>
  </si>
  <si>
    <t>PLACA FOTOLUMINESCENTE PARA SINALIZAÇÃO DE EMERGÊNCIA, TIPO "A2", DIMENSÃO DA BASE 300MM, INCLUSIVE FIXAÇÃO</t>
  </si>
  <si>
    <t>ED-29387</t>
  </si>
  <si>
    <t>PLACA FOTOLUMINESCENTE PARA SINALIZAÇÃO DE EMERGÊNCIA, TIPO "A5", DIMENSÃO DA BASE 300MM, INCLUSIVE FIXAÇÃO</t>
  </si>
  <si>
    <t>ED-29388</t>
  </si>
  <si>
    <t>PLACA FOTOLUMINESCENTE PARA SINALIZAÇÃO DE EMERGÊNCIA, TIPO "E1", DIMENSÃO (300X300)MM, INCLUSIVE FIXAÇÃO</t>
  </si>
  <si>
    <t>ED-29393</t>
  </si>
  <si>
    <t>PLACA FOTOLUMINESCENTE PARA SINALIZAÇÃO DE EMERGÊNCIA, TIPO "E10", DIMENSÃO (300X300)MM, INCLUSIVE FIXAÇÃO</t>
  </si>
  <si>
    <t>ED-29394</t>
  </si>
  <si>
    <t>PLACA FOTOLUMINESCENTE PARA SINALIZAÇÃO DE EMERGÊNCIA, TIPO "E11", DIMENSÃO (300X300)MM, INCLUSIVE FIXAÇÃO</t>
  </si>
  <si>
    <t>ED-29395</t>
  </si>
  <si>
    <t>PLACA FOTOLUMINESCENTE PARA SINALIZAÇÃO DE EMERGÊNCIA, TIPO "E12", INSTALADA EM PISO, DIMENSÃO (100X100)CM, INCLUSIVE FIXAÇÃO</t>
  </si>
  <si>
    <t>ED-29396</t>
  </si>
  <si>
    <t>PLACA FOTOLUMINESCENTE PARA SINALIZAÇÃO DE EMERGÊNCIA, TIPO "E13", DIMENSÃO (300X300)MM, INCLUSIVE FIXAÇÃO</t>
  </si>
  <si>
    <t>ED-29397</t>
  </si>
  <si>
    <t>PLACA FOTOLUMINESCENTE PARA SINALIZAÇÃO DE EMERGÊNCIA, TIPO "E14", DIMENSÃO (300X300)MM, INCLUSIVE FIXAÇÃO</t>
  </si>
  <si>
    <t>ED-29398</t>
  </si>
  <si>
    <t>PLACA FOTOLUMINESCENTE PARA SINALIZAÇÃO DE EMERGÊNCIA, TIPO "E15", DIMENSÃO (300X300)MM, INCLUSIVE FIXAÇÃO</t>
  </si>
  <si>
    <t>ED-29399</t>
  </si>
  <si>
    <t>PLACA FOTOLUMINESCENTE PARA SINALIZAÇÃO DE EMERGÊNCIA, TIPO "E16", DIMENSÃO (300X300)MM, INCLUSIVE FIXAÇÃO</t>
  </si>
  <si>
    <t>ED-29389</t>
  </si>
  <si>
    <t>PLACA FOTOLUMINESCENTE PARA SINALIZAÇÃO DE EMERGÊNCIA, TIPO "E2", DIMENSÃO (150X100)MM, INCLUSIVE FIXAÇÃO</t>
  </si>
  <si>
    <t>ED-29390</t>
  </si>
  <si>
    <t>PLACA FOTOLUMINESCENTE PARA SINALIZAÇÃO DE EMERGÊNCIA, TIPO "E3", DIMENSÃO (150X100)MM, INCLUSIVE FIXAÇÃO</t>
  </si>
  <si>
    <t>ED-50199</t>
  </si>
  <si>
    <t>PLACA FOTOLUMINESCENTE PARA SINALIZAÇÃO DE EMERGÊNCIA, TIPO "E5", DIMENSÃO (300X300)MM, INCLUSIVE FIXAÇÃO</t>
  </si>
  <si>
    <t>ED-29391</t>
  </si>
  <si>
    <t>PLACA FOTOLUMINESCENTE PARA SINALIZAÇÃO DE EMERGÊNCIA, TIPO "E7", DIMENSÃO (300X300)MM, INCLUSIVE FIXAÇÃO</t>
  </si>
  <si>
    <t>ED-50200</t>
  </si>
  <si>
    <t>PLACA FOTOLUMINESCENTE PARA SINALIZAÇÃO DE EMERGÊNCIA, TIPO "E8", DIMENSÃO (300X300)MM, INCLUSIVE FIXAÇÃO</t>
  </si>
  <si>
    <t>ED-29392</t>
  </si>
  <si>
    <t>PLACA FOTOLUMINESCENTE PARA SINALIZAÇÃO DE EMERGÊNCIA, TIPO "E9", DIMENSÃO (300X300)MM, INCLUSIVE FIXAÇÃO</t>
  </si>
  <si>
    <t>ED-32246</t>
  </si>
  <si>
    <t>PLACA FOTOLUMINESCENTE PARA SINALIZAÇÃO DE EMERGÊNCIA, TIPO "M1", DIMENSÃO (400X600)MM, INCLUSIVE FIXAÇÃO</t>
  </si>
  <si>
    <t>ED-32247</t>
  </si>
  <si>
    <t>PLACA FOTOLUMINESCENTE PARA SINALIZAÇÃO DE EMERGÊNCIA, TIPO "M2", DIMENSÃO (380X190)MM, INCLUSIVE FIXAÇÃO</t>
  </si>
  <si>
    <t>ED-32248</t>
  </si>
  <si>
    <t>PLACA FOTOLUMINESCENTE PARA SINALIZAÇÃO DE EMERGÊNCIA, TIPO "M3", DIMENSÃO (380X190)MM, INCLUSIVE FIXAÇÃO</t>
  </si>
  <si>
    <t>ED-32249</t>
  </si>
  <si>
    <t>PLACA FOTOLUMINESCENTE PARA SINALIZAÇÃO DE EMERGÊNCIA, TIPO "M4", DIMENSÃO (380X190)MM, INCLUSIVE FIXAÇÃO</t>
  </si>
  <si>
    <t>ED-32250</t>
  </si>
  <si>
    <t>PLACA FOTOLUMINESCENTE PARA SINALIZAÇÃO DE EMERGÊNCIA, TIPO "M7", DIMENSÃO (380X190)MM, INCLUSIVE FIXAÇÃO</t>
  </si>
  <si>
    <t>ED-50207</t>
  </si>
  <si>
    <t>PLACA FOTOLUMINESCENTE PARA SINALIZAÇÃO DE EMERGÊNCIA, TIPO "P2", DIÂMETRO DE 300MM, INCLUSIVE FIXAÇÃO</t>
  </si>
  <si>
    <t>ED-50202</t>
  </si>
  <si>
    <t>PLACA FOTOLUMINESCENTE PARA SINALIZAÇÃO DE EMERGÊNCIA, TIPO "S1", DIMENSÃO (380X190)MM, INCLUSIVE FIXAÇÃO</t>
  </si>
  <si>
    <t>ED-50204</t>
  </si>
  <si>
    <t>PLACA FOTOLUMINESCENTE PARA SINALIZAÇÃO DE EMERGÊNCIA, TIPO "S10", DIMENSÃO (380X190)MM, INCLUSIVE FIXAÇÃO</t>
  </si>
  <si>
    <t>ED-29406</t>
  </si>
  <si>
    <t>PLACA FOTOLUMINESCENTE PARA SINALIZAÇÃO DE EMERGÊNCIA, TIPO "S11", DIMENSÃO (380X190)MM, INCLUSIVE FIXAÇÃO</t>
  </si>
  <si>
    <t>ED-50205</t>
  </si>
  <si>
    <t>PLACA FOTOLUMINESCENTE PARA SINALIZAÇÃO DE EMERGÊNCIA, TIPO "S12", DIMENSÃO (380X190)MM, INCLUSIVE FIXAÇÃO</t>
  </si>
  <si>
    <t>ED-29407</t>
  </si>
  <si>
    <t>PLACA FOTOLUMINESCENTE PARA SINALIZAÇÃO DE EMERGÊNCIA, TIPO "S13", DIMENSÃO (380X190)MM, INCLUSIVE FIXAÇÃO</t>
  </si>
  <si>
    <t>ED-29408</t>
  </si>
  <si>
    <t>PLACA FOTOLUMINESCENTE PARA SINALIZAÇÃO DE EMERGÊNCIA, TIPO "S14", DIMENSÃO (380X190)MM, INCLUSIVE FIXAÇÃO</t>
  </si>
  <si>
    <t>ED-29409</t>
  </si>
  <si>
    <t>PLACA FOTOLUMINESCENTE PARA SINALIZAÇÃO DE EMERGÊNCIA, TIPO "S15", DIMENSÃO (380X190)MM, INCLUSIVE FIXAÇÃO</t>
  </si>
  <si>
    <t>ED-29410</t>
  </si>
  <si>
    <t>PLACA FOTOLUMINESCENTE PARA SINALIZAÇÃO DE EMERGÊNCIA, TIPO "S16", DIMENSÃO (400X100)MM, INCLUSIVE FIXAÇÃO</t>
  </si>
  <si>
    <t>ED-29411</t>
  </si>
  <si>
    <t>PLACA FOTOLUMINESCENTE PARA SINALIZAÇÃO DE EMERGÊNCIA, TIPO "S17", DIMENSÃO (150X150)MM, INCLUSIVE FIXAÇÃO</t>
  </si>
  <si>
    <t>ED-29412</t>
  </si>
  <si>
    <t>PLACA FOTOLUMINESCENTE PARA SINALIZAÇÃO DE EMERGÊNCIA, TIPO "S18", DIMENSÃO (400X120)MM, INCLUSIVE FIXAÇÃO</t>
  </si>
  <si>
    <t>ED-29413</t>
  </si>
  <si>
    <t>PLACA FOTOLUMINESCENTE PARA SINALIZAÇÃO DE EMERGÊNCIA, TIPO "S19", DIMENSÃO (150X150)MM, INCLUSIVE FIXAÇÃO</t>
  </si>
  <si>
    <t>ED-50201</t>
  </si>
  <si>
    <t>PLACA FOTOLUMINESCENTE PARA SINALIZAÇÃO DE EMERGÊNCIA, TIPO "S2", DIMENSÃO (380X190)MM, INCLUSIVE FIXAÇÃO</t>
  </si>
  <si>
    <t>ED-29414</t>
  </si>
  <si>
    <t>PLACA FOTOLUMINESCENTE PARA SINALIZAÇÃO DE EMERGÊNCIA, TIPO "S20", DIMENSÃO (150X150)MM, INCLUSIVE FIXAÇÃO</t>
  </si>
  <si>
    <t>ED-29415</t>
  </si>
  <si>
    <t>PLACA FOTOLUMINESCENTE PARA SINALIZAÇÃO DE EMERGÊNCIA, TIPO "S21", DIMENSÃO (150X150)MM, INCLUSIVE FIXAÇÃO</t>
  </si>
  <si>
    <t>ED-29400</t>
  </si>
  <si>
    <t>PLACA FOTOLUMINESCENTE PARA SINALIZAÇÃO DE EMERGÊNCIA, TIPO "S3", DIMENSÃO (380X190)MM, INCLUSIVE FIXAÇÃO</t>
  </si>
  <si>
    <t>ED-29401</t>
  </si>
  <si>
    <t>PLACA FOTOLUMINESCENTE PARA SINALIZAÇÃO DE EMERGÊNCIA, TIPO "S4", DIMENSÃO (380X190)MM, INCLUSIVE FIXAÇÃO</t>
  </si>
  <si>
    <t>ED-29402</t>
  </si>
  <si>
    <t>PLACA FOTOLUMINESCENTE PARA SINALIZAÇÃO DE EMERGÊNCIA, TIPO "S5", DIMENSÃO (380X190)MM, INCLUSIVE FIXAÇÃO</t>
  </si>
  <si>
    <t>ED-29403</t>
  </si>
  <si>
    <t>PLACA FOTOLUMINESCENTE PARA SINALIZAÇÃO DE EMERGÊNCIA, TIPO "S6", DIMENSÃO (380X190)MM, INCLUSIVE FIXAÇÃO</t>
  </si>
  <si>
    <t>ED-29404</t>
  </si>
  <si>
    <t>PLACA FOTOLUMINESCENTE PARA SINALIZAÇÃO DE EMERGÊNCIA, TIPO "S7", DIMENSÃO (380X190)MM, INCLUSIVE FIXAÇÃO</t>
  </si>
  <si>
    <t>ED-29405</t>
  </si>
  <si>
    <t>PLACA FOTOLUMINESCENTE PARA SINALIZAÇÃO DE EMERGÊNCIA, TIPO "S8", DIMENSÃO (380X190)MM, INCLUSIVE FIXAÇÃO</t>
  </si>
  <si>
    <t>ED-50203</t>
  </si>
  <si>
    <t>PLACA FOTOLUMINESCENTE PARA SINALIZAÇÃO DE EMERGÊNCIA, TIPO "S9", DIMENSÃO (380X190)MM, INCLUSIVE FIXAÇÃO</t>
  </si>
  <si>
    <t>SISTEMA DE DETECÇÃO E ALARME DE INCÊNDIO (SDAI)</t>
  </si>
  <si>
    <t>ED-50180</t>
  </si>
  <si>
    <t>ED-50218</t>
  </si>
  <si>
    <t>CANOPLA PARA SPRINKLER</t>
  </si>
  <si>
    <t>ED-50215</t>
  </si>
  <si>
    <t>SPRINKLER PENDENTE 15 MM (1/2") 141º C</t>
  </si>
  <si>
    <t>ED-50212</t>
  </si>
  <si>
    <t>SPRINKLER PENDENTE 15 MM (1/2") 68º C</t>
  </si>
  <si>
    <t>ED-50213</t>
  </si>
  <si>
    <t>SPRINKLER PENDENTE 15 MM (1/2") 79º C</t>
  </si>
  <si>
    <t>ED-50214</t>
  </si>
  <si>
    <t>SPRINKLER PENDENTE 15 MM (1/2") 93º C</t>
  </si>
  <si>
    <t>INSTALAÇÕES DE GASES</t>
  </si>
  <si>
    <t>TUBULAÇÃO DE AÇO CARBONO</t>
  </si>
  <si>
    <t>ED-49832</t>
  </si>
  <si>
    <t>TUBO AÇO PRETO SCH-40, D = 1/2" SEM COSTURA</t>
  </si>
  <si>
    <t>ED-49833</t>
  </si>
  <si>
    <t>TUBO AÇO PRETO SCH-40, D = 3/4" SEM COSTURA</t>
  </si>
  <si>
    <t>ED-49831</t>
  </si>
  <si>
    <t>TUBO AÇO PRETO SCH-40, D = 3/8" SEM COSTURA</t>
  </si>
  <si>
    <t>REGISTRO</t>
  </si>
  <si>
    <t>ED-49827</t>
  </si>
  <si>
    <t>REGISTRO DE BLOQUEIO EM LATÃO, DIÂMETRO DE 1/2"X1/2", ROSCA NPT, BAIXA PRESSÃO, INCLUSIVE ACESSÓRIOS DE VEDAÇÃO</t>
  </si>
  <si>
    <t>ED-49826</t>
  </si>
  <si>
    <t>REGISTRO REGULADOR DE GÁS EM LATÃO, DIÂMETRO ENTRADA DE 1/4" COM ROSCA NPT, SAÍDA EM TERMINAL DE MANGUEIRA DE 3/8", INCLUSIVE ACESSÓRIOS DE VEDAÇÃO</t>
  </si>
  <si>
    <t>ED-49841</t>
  </si>
  <si>
    <t>VÁLVULA DE ESFERA TRIPARTIDA COM ROSCA NPT, CLASSE 300lbs - 1/2"</t>
  </si>
  <si>
    <t>ED-49842</t>
  </si>
  <si>
    <t>VÁLVULA DE ESFERA TRIPARTIDA COM ROSCA NPT, CLASSE 300lbs - 3/4"</t>
  </si>
  <si>
    <t>VÁLVULA DE ESFERA</t>
  </si>
  <si>
    <t>ED-48276</t>
  </si>
  <si>
    <t>VÁLVULA DE ESFERA EM LATÃO, DIÂMETRO DE 1" NPT</t>
  </si>
  <si>
    <t>ED-48278</t>
  </si>
  <si>
    <t>VÁLVULA DE ESFERA EM LATÃO, DIÂMETRO DE 1 1/2" NPT</t>
  </si>
  <si>
    <t>ED-48277</t>
  </si>
  <si>
    <t>VÁLVULA DE ESFERA EM LATÃO, DIÂMETRO DE 1 1/4" NPT</t>
  </si>
  <si>
    <t>ED-48274</t>
  </si>
  <si>
    <t>VÁLVULA DE ESFERA EM LATÃO, DIÂMETRO DE 1/2" NPT</t>
  </si>
  <si>
    <t>ED-48279</t>
  </si>
  <si>
    <t>VÁLVULA DE ESFERA EM LATÃO, DIÂMETRO DE 2" NPT</t>
  </si>
  <si>
    <t>ED-48280</t>
  </si>
  <si>
    <t>VÁLVULA DE ESFERA EM LATÃO, DIÂMETRO DE 2 1/2" NPT</t>
  </si>
  <si>
    <t>ED-48275</t>
  </si>
  <si>
    <t>VÁLVULA DE ESFERA EM LATÃO, DIÂMETRO DE 3/4" NPT</t>
  </si>
  <si>
    <t>VÁLVULA DE RETENÇÃO</t>
  </si>
  <si>
    <t>ED-48283</t>
  </si>
  <si>
    <t>VÁLVULA DE RETENÇÃO EM LATÃO, DIÂMETRO DE 1" NPT</t>
  </si>
  <si>
    <t>ED-48285</t>
  </si>
  <si>
    <t>VÁLVULA DE RETENÇÃO EM LATÃO, DIÂMETRO DE 1 1/2" NPT</t>
  </si>
  <si>
    <t>ED-48284</t>
  </si>
  <si>
    <t>VÁLVULA DE RETENÇÃO EM LATÃO, DIÂMETRO DE 1 1/4" NPT</t>
  </si>
  <si>
    <t>ED-48281</t>
  </si>
  <si>
    <t>VÁLVULA DE RETENÇÃO EM LATÃO, DIÂMETRO DE 1/2" NPT</t>
  </si>
  <si>
    <t>ED-48286</t>
  </si>
  <si>
    <t>VÁLVULA DE RETENÇÃO EM LATÃO, DIÂMETRO DE 2" NPT</t>
  </si>
  <si>
    <t>ED-48287</t>
  </si>
  <si>
    <t>VÁLVULA DE RETENÇÃO EM LATÃO, DIÂMETRO DE 2 1/2" NPT</t>
  </si>
  <si>
    <t>ED-48282</t>
  </si>
  <si>
    <t>VÁLVULA DE RETENÇÃO EM LATÃO, DIÂMETRO DE 3/4" NPT</t>
  </si>
  <si>
    <t>MANÔMETRO E PRESSOSTATO</t>
  </si>
  <si>
    <t>ED-48262</t>
  </si>
  <si>
    <t>MANÔMETRO DE PRESSÃO PARA AR COMPRIMIDO 15 A 600 mBAR, COM ROSCA, 1/2 NPT</t>
  </si>
  <si>
    <t>ED-48261</t>
  </si>
  <si>
    <t>MANÔMETRO DE PRESSÃO PARA AR COMPRIMIDO 15 A 600 mBAR, COM ROSCA, 1/4 NPT</t>
  </si>
  <si>
    <t>ED-48253</t>
  </si>
  <si>
    <t>PRESSOSTATO PARA COMPRESSOR DE 125 A 175 PSI</t>
  </si>
  <si>
    <t>ED-48252</t>
  </si>
  <si>
    <t>PRESSOSTATO PARA COMPRESSOR DE 80 A 125 PSI</t>
  </si>
  <si>
    <t>CILINDRO</t>
  </si>
  <si>
    <t>ED-49817</t>
  </si>
  <si>
    <t>CILINDRO DE AÇO COM GÁS GLP CAPACIDADE 45 KG</t>
  </si>
  <si>
    <t>CENTRAL DE GÁS</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</si>
  <si>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</si>
  <si>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</si>
  <si>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ACESSÓRIOS E COMPLEMENTOS PARA GÁS</t>
  </si>
  <si>
    <t>ED-49818</t>
  </si>
  <si>
    <t xml:space="preserve">COLETOR DE GÁS COM DUAS (2) SAÍDAS, EM AÇO PRETO, SCHEDULE 40, DIÂMETRO SAÍDA 1/2" (21,34MM), COM ACABAMENTO EM PINTURA ELETROSTÁTICA, INCLUSIVE ACESSÓRIOS DE VEDAÇÃO
</t>
  </si>
  <si>
    <t>ED-49819</t>
  </si>
  <si>
    <t>COLETOR DE GÁS COM TRÊS (3) SAÍDAS, EM AÇO PRETO, SCHEDULE 40, DIÂMETRO SAÍDA 1/2" (21,34MM), COM ACABAMENTO EM PINTURA ELETROSTÁTICA, INCLUSIVE ACESSÓRIOS DE VEDAÇÃO</t>
  </si>
  <si>
    <t>ED-48256</t>
  </si>
  <si>
    <t>FILTRO TIPO "Y" EM BRONZE, DIÂMETRO DE 1" NPT</t>
  </si>
  <si>
    <t>ED-48258</t>
  </si>
  <si>
    <t>FILTRO TIPO "Y" EM BRONZE, DIÂMETRO DE 1 1/2" NPT</t>
  </si>
  <si>
    <t>ED-48257</t>
  </si>
  <si>
    <t>FILTRO TIPO "Y" EM BRONZE, DIÂMETRO DE 1 1/4" NPT</t>
  </si>
  <si>
    <t>ED-48254</t>
  </si>
  <si>
    <t>FILTRO TIPO "Y" EM BRONZE, DIÂMETRO DE 1/2" NPT</t>
  </si>
  <si>
    <t>ED-48259</t>
  </si>
  <si>
    <t>FILTRO TIPO "Y" EM BRONZE, DIÂMETRO DE 2" NPT</t>
  </si>
  <si>
    <t>ED-48255</t>
  </si>
  <si>
    <t>FILTRO TIPO "Y" EM BRONZE, DIÂMETRO DE 3/4" NPT</t>
  </si>
  <si>
    <t>ED-49821</t>
  </si>
  <si>
    <t>MANGUEIRA PLÁSTICA PARA GÁS D = 3/8" X 1,50 M</t>
  </si>
  <si>
    <t>ED-49822</t>
  </si>
  <si>
    <t>NIPLE DE REDUÇÃO 1/2"X1/8" EM LATÃO, ROSCA NPT, INCLUSIVE ACESSÓRIOS DE VEDAÇÃO</t>
  </si>
  <si>
    <t>ED-49823</t>
  </si>
  <si>
    <t>NIPLE DE REDUÇÃO 1/2"X3/8" EM LATÃO, ROSCA NPT, INCLUSIVE ACESSÓRIOS DE VEDAÇÃO</t>
  </si>
  <si>
    <t>ED-49824</t>
  </si>
  <si>
    <t>NIPLE DUPLO EM FERRO MALEÁVEL, DIÂMETRO 1/2"(15MM), COM ACABAMENTO GALVANIZADO, CLASSE DE PRESSÃO 300LBS, ROSCA NPT, INCLUSIVE ACESSÓRIOS DE VEDAÇÃO</t>
  </si>
  <si>
    <t>ED-49830</t>
  </si>
  <si>
    <t>TAMPÃO EM FERRO MALEÁVEL, DIÂMETRO 1/2"(15MM), COM ACABAMENTO GALVANIZADO, CLASSE DE PRESSÃO 300LBS, ROSCA NPT, INCLUSIVE ACESSÓRIOS DE VEDAÇÃO</t>
  </si>
  <si>
    <t>VIDROS E ESPELHOS</t>
  </si>
  <si>
    <t>ESPELHO</t>
  </si>
  <si>
    <t>ED-51151</t>
  </si>
  <si>
    <t>ESPELHO CRISTAL COM MOLDURA EM ALUMÍNIO, DIMENSÃO (60X90)CM, COM ESP. 4MM, INCLUSIVE FIXAÇÃO COM ADESIVO/SELANTE A BASE DE POLIURETANO, FORNECIMENTO E INSTALAÇÃO</t>
  </si>
  <si>
    <t>ED-51152</t>
  </si>
  <si>
    <t>ESPELHO CRISTAL, DIMENSÃO (40X60)CM, COM ESP. 4MM, EM ACABAMENTO LAPIDADO, INCLUSIVE FIXAÇÃO COM PARAFUSO TIPO FINESSON, FORNECIMENTO E INSTALAÇÃO</t>
  </si>
  <si>
    <t>ED-51150</t>
  </si>
  <si>
    <t>ESPELHO CRISTAL, DIMENSÃO (60X90)CM, COM ESP. 4MM, EM ACABAMENTO LAPIDADO, INCLUSIVE FIXAÇÃO COM PARAFUSO TIPO FINESSON, FORNECIMENTO E INSTALAÇÃO</t>
  </si>
  <si>
    <t>VIDRO ARAMADO</t>
  </si>
  <si>
    <t>ED-29734</t>
  </si>
  <si>
    <t>VIDRO ARAMADO TRANSLÚCIDO INCOLOR, ESP. 6MM, INCLUSIVE FIXAÇÃO E VEDAÇÃO COM GUARNIÇÃO/GAXETA DE BORRACHA NEOPRENE, FORNECIMENTO E INSTALAÇÃO, EXCLUSIVE CAIXILHO/PERFIL</t>
  </si>
  <si>
    <t>VIDRO LISOS TRANSPARENTES</t>
  </si>
  <si>
    <t>ED-51155</t>
  </si>
  <si>
    <t>VIDRO COMUM TRANSPARENTE INCOLOR, ESP. 3MM, INCLUSIVE FIXAÇÃO E VEDAÇÃO COM GUARNIÇÃO/GAXETA DE BORRACHA NEOPRENE, FORNECIMENTO E INSTALAÇÃO, EXCLUSIVE CAIXILHO/PERFIL</t>
  </si>
  <si>
    <t>ED-51156</t>
  </si>
  <si>
    <t>VIDRO COMUM TRANSPARENTE INCOLOR, ESP. 4MM, INCLUSIVE FIXAÇÃO E VEDAÇÃO COM GUARNIÇÃO/GAXETA DE BORRACHA NEOPRENE, FORNECIMENTO E INSTALAÇÃO, EXCLUSIVE CAIXILHO/PERFIL</t>
  </si>
  <si>
    <t>ED-51157</t>
  </si>
  <si>
    <t>VIDRO COMUM TRANSPARENTE INCOLOR, ESP. 6MM, INCLUSIVE FIXAÇÃO E VEDAÇÃO COM GUARNIÇÃO/GAXETA DE BORRACHA NEOPRENE, FORNECIMENTO E INSTALAÇÃO, EXCLUSIVE CAIXILHO/PERFIL</t>
  </si>
  <si>
    <t>VIDRO FANTASIA</t>
  </si>
  <si>
    <t>ED-51153</t>
  </si>
  <si>
    <t>VIDRO IMPRESSO (FANTASIA) TRANSLÚCIDO INCOLOR, ESP. 3MM, INCLUSIVE FIXAÇÃO E VEDAÇÃO COM GUARNIÇÃO/GAXETA DE BORRACHA NEOPRENE, FORNECIMENTO E INSTALAÇÃO, EXCLUSIVE CAIXILHO/PERFIL</t>
  </si>
  <si>
    <t>ED-29731</t>
  </si>
  <si>
    <t>VIDRO IMPRESSO (FANTASIA) TRANSLÚCIDO INCOLOR, ESP. 4MM, INCLUSIVE FIXAÇÃO E VEDAÇÃO COM GUARNIÇÃO/GAXETA DE BORRACHA NEOPRENE, FORNECIMENTO E INSTALAÇÃO, EXCLUSIVE CAIXILHO/PERFIL</t>
  </si>
  <si>
    <t>VIDRO TEMPERADOS</t>
  </si>
  <si>
    <t>ED-51160</t>
  </si>
  <si>
    <t>VIDRO TEMPERADO TRANSPARENTE INCOLOR, ESP. 10MM, INCLUSIVE FIXAÇÃO E VEDAÇÃO COM GUARNIÇÃO/GAXETA DE BORRACHA NEOPRENE, FORNECIMENTO E INSTALAÇÃO, EXCLUSIVE CAIXILHO/PERFIL</t>
  </si>
  <si>
    <t>ED-51158</t>
  </si>
  <si>
    <t>VIDRO TEMPERADO TRANSPARENTE INCOLOR, ESP. 6MM, INCLUSIVE FIXAÇÃO E VEDAÇÃO COM GUARNIÇÃO/GAXETA DE BORRACHA NEOPRENE, FORNECIMENTO E INSTALAÇÃO, EXCLUSIVE CAIXILHO/PERFIL</t>
  </si>
  <si>
    <t>ED-51159</t>
  </si>
  <si>
    <t>VIDRO TEMPERADO TRANSPARENTE INCOLOR, ESP. 8MM, INCLUSIVE FIXAÇÃO E VEDAÇÃO COM GUARNIÇÃO/GAXETA DE BORRACHA NEOPRENE, FORNECIMENTO E INSTALAÇÃO, EXCLUSIVE CAIXILHO/PERFIL</t>
  </si>
  <si>
    <t>PLACAS E SINALIZAÇÕES VISUAIS</t>
  </si>
  <si>
    <t>PLACA DE INAUGURAÇÃO</t>
  </si>
  <si>
    <t>ED-50634</t>
  </si>
  <si>
    <t>PLACA DE ALUMÍNIO FUNDIDO, DIMENSÃO (60X40)CM, PARA INAUGURAÇÃO, INCLUSIVE FIXAÇÃO</t>
  </si>
  <si>
    <t>ED-50635</t>
  </si>
  <si>
    <t>PLACA DE ALUMÍNIO FUNDIDO, DIMENSÃO (85X50)CM, PARA INAUGURAÇÃO, INCLUSIVE FIXAÇÃO</t>
  </si>
  <si>
    <t>PLACA EM ALUMÍNIO</t>
  </si>
  <si>
    <t>ED-50642</t>
  </si>
  <si>
    <t>PLACA DE ALUMÍNIO ANODIZADO, DIMENSÃO (25X25)CM, PARA IDENTIFICAÇÃO, INCLUSIVE FIXAÇÃO</t>
  </si>
  <si>
    <t>ED-50643</t>
  </si>
  <si>
    <t>PLACA DE ALUMÍNIO ANODIZADO, DIMENSÃO (70X60)CM, INCLUSIVE FIXAÇÃO</t>
  </si>
  <si>
    <t>ED-50644</t>
  </si>
  <si>
    <t>PLACA DE ALUMÍNIO, DIMENSÃO (15X15)CM, COM PICTOGRAMA EM PELÍCULA ADESIVA, INCLUSIVE FIXAÇÃO</t>
  </si>
  <si>
    <t>ED-50637</t>
  </si>
  <si>
    <t>PLACA DE ALUMÍNIO FUNDIDO, DIMENSÃO (20X4)CM, PARA DENOMINAÇÃO DE CÔMODOS, INCLUSIVE FIXAÇÃO</t>
  </si>
  <si>
    <t>ED-50636</t>
  </si>
  <si>
    <t>PLACA DE ALUMÍNIO FUNDIDO, DIMENSÃO (20X5)CM, PARA DENOMINAÇÃO DE CÔMODOS, INCLUSIVE FIXAÇÃO</t>
  </si>
  <si>
    <t>ED-50639</t>
  </si>
  <si>
    <t>PLACA DE ALUMÍNIO FUNDIDO, DIMENSÃO (3X3)CM, PARA NUMERAÇÃO DE PORTAS, INCLUSIVE FIXAÇÃO</t>
  </si>
  <si>
    <t>ED-50640</t>
  </si>
  <si>
    <t>PLACA DE ALUMÍNIO FUNDIDO, DIMENSÃO (5X5)CM, PARA NUMERAÇÃO DE PORTAS, INCLUSIVE FIXAÇÃO</t>
  </si>
  <si>
    <t>PLACA EM AÇO ESCOVADO</t>
  </si>
  <si>
    <t>ED-50633</t>
  </si>
  <si>
    <t>PLACA DE CHAPA DE AÇO ESCOVADO, DIMENSÃO (25X12)CM, INCLUSIVE FIXAÇÃO</t>
  </si>
  <si>
    <t>PONTOS DE INSTALAÇÕES</t>
  </si>
  <si>
    <t>PONTO DE ESGOTO</t>
  </si>
  <si>
    <t>ED-50223</t>
  </si>
  <si>
    <t>PONTO DE EMBUTIR PARA ESGOTO EM TUBO PVC RÍGIDO, PB - SÉRIE NORMAL, DN 40MM (1.1/2"), EMBUTIDO NA ALVENARIA/PISO, COM ALTURA (SAÍDA) DE 50CM DO PISO, COM DISTÂNCIA DE ATÉ CINCO (5) METROS DO RAMAL DE ESGOTO, EXCLUSIVE ESCAVAÇÃO, INCLUSIVE CONEXÕES E FIXAÇÃO DO TUBO COM ENCHIMENTO DO RASGO NA ALVENARIA/CONCRETO COM ARGAMASSA</t>
  </si>
  <si>
    <t>ED-50225</t>
  </si>
  <si>
    <t>PONTO DE EMBUTIR PARA ESGOTO EM TUBO PVC RÍGIDO, PBV - SÉRIE NORMAL, DN 100MM (4"), EMBUTIDO EM PISO COM DISTÂNCIA DE ATÉ CINCO (5) METROS DO RAMAL DE ESGOTO, INCLUSIVE CONEXÕES E FIXAÇÃO DO TUBO COM ENCHIMENTO DO RASGO NO CONCRETO COM ARGAMASSA</t>
  </si>
  <si>
    <t>ED-50224</t>
  </si>
  <si>
    <t>PONTO DE EMBUTIR PARA ESGOTO EM TUBO PVC RÍGIDO, PBV - SÉRIE NORMAL, DN 50MM (2"), EMBUTIDO EM PISO COM DISTÂNCIA DE ATÉ CINCO (5) METROS DO RAMAL DE ESGOTO, EXCLUSIVE ESCAVAÇÃO, INCLUSIVE CONEXÕES E FIXAÇÃO DO TUBO COM ENCHIMENTO DO RASGO NO CONCRETO COM ARGAMASSA</t>
  </si>
  <si>
    <t>PONTO DE ÁGUA FRIA</t>
  </si>
  <si>
    <t>ED-50221</t>
  </si>
  <si>
    <t>PONTO DE EMBUTIR PARA ÁGUA FRIA EM TUBO DE PVC RÍGIDO SOLDÁVEL, DN 20MM (1/2"), EMBUTIDO NA ALVENARIA COM DISTÂNCIA DE ATÉ CINCO (5) METROS DA TOMADA DE ÁGUA, INCLUSIVE CONEXÕES E FIXAÇÃO DO TUBO COM ENCHIMENTO DO RASGO NA ALVENARIA/CONCRETO COM ARGAMASSA</t>
  </si>
  <si>
    <t>ED-50222</t>
  </si>
  <si>
    <t>PONTO DE EMBUTIR PARA ÁGUA FRIA EM TUBO PVC RÍGIDO ROSCÁVEL, DN 1/2" (20MM), EMBUTIDO NA ALVENARIA COM DISTÂNCIA DE ATÉ CINCO (5) METROS DA TOMADA DE ÁGUA, INCLUSIVE CONEXÕES E FIXAÇÃO DO TUBO COM ENCHIMENTO DO RASGO NA ALVENARIA/CONCRETO COM ARGAMASSA</t>
  </si>
  <si>
    <t>PONTO DE TOMADA/INTERRUPTOR/LUZ</t>
  </si>
  <si>
    <t>ED-50227</t>
  </si>
  <si>
    <t>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</si>
  <si>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ED-50228</t>
  </si>
  <si>
    <t>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</si>
  <si>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</si>
  <si>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</si>
  <si>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ED-50232</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</si>
  <si>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</si>
  <si>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ED-17903</t>
  </si>
  <si>
    <t>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</si>
  <si>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</si>
  <si>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</si>
  <si>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</si>
  <si>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</si>
  <si>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PONTO DE REDE (LÓGICA/SOM/CFT)</t>
  </si>
  <si>
    <t>ED-50229</t>
  </si>
  <si>
    <t>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t>
  </si>
  <si>
    <t>ED-50230</t>
  </si>
  <si>
    <t>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t>
  </si>
  <si>
    <t>PONTO DE TELEFONIA</t>
  </si>
  <si>
    <t>ED-50231</t>
  </si>
  <si>
    <t>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t>
  </si>
  <si>
    <t>PONTO DE GÁS (GLP)</t>
  </si>
  <si>
    <t>ED-50226</t>
  </si>
  <si>
    <t>PONTO DE EMBUTIR PARA GÁS EM TUBO DE AÇO GALVANIZADO COM COSTURA, DN 1/2", EMBUTIDO NA ALVENARIA COM DISTÂNCIA DE ATÉ CINCO (5) METROS DO RAMAL DE ABASTECIMENTO, INCLUSIVE CONEXÕES E FIXAÇÃO DO TUBO COM ENCHIMENTO DO RASGO NA ALVENARIA/CONCRETO COM ARGAMASSA</t>
  </si>
  <si>
    <t>ED-18181</t>
  </si>
  <si>
    <t>PONTO DE EMBUTIR PARA GÁS EM TUBO DE COBRE CLASSE "A" SEM COSTURA SOLDÁVEL, DN 1/2" (15MM), EMBUTIDO NA ALVENARIA COM DISTÂNCIA DE ATÉ CINCO (5) METROS DO RAMAL DE ABASTECIMENTO, INCLUSIVE CONEXÕES E FIXAÇÃO DO TUBO COM ENCHIMENTO DO RASGO NA ALVENARIA/CONCRETO COM ARGAMASSA</t>
  </si>
  <si>
    <t>SERVIÇOS DE PAISAGISMO</t>
  </si>
  <si>
    <t>PLANTIO DE GRAMA</t>
  </si>
  <si>
    <t>ED-50435</t>
  </si>
  <si>
    <t>PLANTIO DE GRAMA BATATAIS EM PLACAS, INCLUSIVE TERRA VEGETAL E CONSERVAÇÃO POR TRINTA (30) DIAS</t>
  </si>
  <si>
    <t>ED-50437</t>
  </si>
  <si>
    <t>PLANTIO DE GRAMA ESMERALDA EM PLACAS, INCLUSIVE TERRA VEGETAL E CONSERVAÇÃO POR TRINTA (30) DIAS</t>
  </si>
  <si>
    <t>ED-50436</t>
  </si>
  <si>
    <t>PLANTIO DE GRAMA SÃO CARLOS EM PLACAS, INCLUSIVE TERRA VEGETAL E CONSERVAÇÃO POR TRINTA (30) DIAS</t>
  </si>
  <si>
    <t>PLANTIO E PREPARO DE COVA PARA ÁRVORE</t>
  </si>
  <si>
    <t>ED-50433</t>
  </si>
  <si>
    <t>PLANTIO E PREPARO DE COVAS DE ARBUSTOS ORNAMENTAIS EM GERAL, EXCETO FORNECIMENTO DAS MUDAS</t>
  </si>
  <si>
    <t>ED-50434</t>
  </si>
  <si>
    <t>PLANTIO E PREPARO DE COVAS DE FORRAÇÃO, EXCETO FORNECIMENTO DAS MUDAS</t>
  </si>
  <si>
    <t>ED-50432</t>
  </si>
  <si>
    <t>PLANTIO E PREPARO DE COVAS PARA ÁRVORES COM ALTURA MÉDIA DE 2,00M, DIMENSÕES (60X60X60)CM , EXCLUSIVE FORNECIMENTO DAS MUDAS</t>
  </si>
  <si>
    <t>FORNECIMENTO DE MUDA</t>
  </si>
  <si>
    <t>ED-50446</t>
  </si>
  <si>
    <t>FORNECIMENTO DE ARBUSTO BELA EMÍLIA COM ALTURA MÍNIMA DE 15CM, EXCLUSIVE PLANTIO</t>
  </si>
  <si>
    <t>ED-50447</t>
  </si>
  <si>
    <t>FORNECIMENTO DE ARBUSTO CAMARÁ COM ALTURA MÍNIMA DE 15CM, EXCLUSIVE PLANTIO</t>
  </si>
  <si>
    <t>ED-50441</t>
  </si>
  <si>
    <t>FORNECIMENTO DE ÁRVORE ACÁSSIA MIMOSA COM ALTURA MÉDIA DE 2,00M, EXCLUSIVE PLANTIO</t>
  </si>
  <si>
    <t>ED-25275</t>
  </si>
  <si>
    <t>FORNECIMENTO DE ÁRVORE AROEIRA-PIMENTEIRA COM ALTURA MÉDIA DE 2,00M, EXCLUSIVE PLANTIO</t>
  </si>
  <si>
    <t>ED-25277</t>
  </si>
  <si>
    <t>FORNECIMENTO DE ÁRVORE AROEIRA-SALSA COM ALTURA MÉDIA DE 2,00M, EXCLUSIVE PLANTIO</t>
  </si>
  <si>
    <t>ED-25245</t>
  </si>
  <si>
    <t>FORNECIMENTO DE ÁRVORE IPÊ-AMARELO COM ALTURA MÉDIA DE 2,00M, EXCLUSIVE PLANTIO</t>
  </si>
  <si>
    <t>ED-25264</t>
  </si>
  <si>
    <t>FORNECIMENTO DE ÁRVORE IPÊ-BRANCO COM ALTURA MÉDIA DE 2,00M, EXCLUSIVE PLANTIO</t>
  </si>
  <si>
    <t>ED-50439</t>
  </si>
  <si>
    <t>FORNECIMENTO DE ÁRVORE IPÊ-ROSA COM ALTURA MÉDIA DE 2,00M, EXCLUSIVE PLANTIO</t>
  </si>
  <si>
    <t>ED-25244</t>
  </si>
  <si>
    <t>FORNECIMENTO DE ÁRVORE IPÊ-ROXO COM ALTURA MÉDIA DE 2,00M, EXCLUSIVE PLANTIO</t>
  </si>
  <si>
    <t>ED-50442</t>
  </si>
  <si>
    <t>FORNECIMENTO DE ÁRVORE JACARANDÁ MIMOSO COM ALTURA MÉDIA DE 2,00M, EXCLUSIVE PLANTIO</t>
  </si>
  <si>
    <t>ED-25470</t>
  </si>
  <si>
    <t>FORNECIMENTO DE ÁRVORE JATOBÁ COM ALTURA MÉDIA DE 2,00M, EXCLUSIVE PLANTIO</t>
  </si>
  <si>
    <t>ED-25280</t>
  </si>
  <si>
    <t>FORNECIMENTO DE ÁRVORE MANACÁ-DA-SERRA COM ALTURA MÉDIA DE 2,00M, EXCLUSIVE PLANTIO</t>
  </si>
  <si>
    <t>ED-25497</t>
  </si>
  <si>
    <t>FORNECIMENTO DE ÁRVORE OITI COM ALTURA MÉDIA DE 2,00M, EXCLUSIVE PLANTIO</t>
  </si>
  <si>
    <t>ED-25269</t>
  </si>
  <si>
    <t>FORNECIMENTO DE ÁRVORE PAINEIRA COM ALTURA MÉDIA DE 2,00M, EXCLUSIVE PLANTIO</t>
  </si>
  <si>
    <t>ED-25273</t>
  </si>
  <si>
    <t>FORNECIMENTO DE ÁRVORE PAU-BRASIL COM ALTURA MÉDIA DE 2,00M, EXCLUSIVE PLANTIO</t>
  </si>
  <si>
    <t>ED-50440</t>
  </si>
  <si>
    <t>FORNECIMENTO DE ÁRVORE PAU-FERRO COM ALTURA MÉDIA DE 2,00M, EXCLUSIVE PLANTIO</t>
  </si>
  <si>
    <t>ED-25489</t>
  </si>
  <si>
    <t>FORNECIMENTO DE ÁRVORE PAU-MULATO COM ALTURA MÉDIA DE 2,00M, EXCLUSIVE PLANTIO</t>
  </si>
  <si>
    <t>ED-25268</t>
  </si>
  <si>
    <t>FORNECIMENTO DE ÁRVORE QUARESMEIRA COM ALTURA MÉDIA DE 2,00M, EXCLUSIVE PLANTIO</t>
  </si>
  <si>
    <t>ED-25493</t>
  </si>
  <si>
    <t>FORNECIMENTO DE ÁRVORE SAPUCAIA COM ALTURA MÉDIA DE 2,00M, EXCLUSIVE PLANTIO</t>
  </si>
  <si>
    <t>ED-50438</t>
  </si>
  <si>
    <t>FORNECIMENTO DE ÁRVORE SIBIPURUNA COM ALTURA MÉDIA DE 2,00M, EXCLUSIVE PLANTIO</t>
  </si>
  <si>
    <t>ED-25441</t>
  </si>
  <si>
    <t>FORNECIMENTO DE ÁRVORE UNHA-DE-VACA COM ALTURA MÉDIA DE 2,00M, EXCLUSIVE PLANTIO</t>
  </si>
  <si>
    <t>ED-25551</t>
  </si>
  <si>
    <t>FORNECIMENTO DE FORRAÇÃO DO TIPO ACALYPHA, EXCLUSIVE PLANTIO</t>
  </si>
  <si>
    <t>ED-25553</t>
  </si>
  <si>
    <t>FORNECIMENTO DE FORRAÇÃO DO TIPO CLOROFITO, EXCLUSIVE PLANTIO</t>
  </si>
  <si>
    <t>ED-25549</t>
  </si>
  <si>
    <t>FORNECIMENTO DE FORRAÇÃO DO TIPO GRAMA-AMENDOIM, EXCLUSIVE PLANTIO</t>
  </si>
  <si>
    <t>ED-25552</t>
  </si>
  <si>
    <t>FORNECIMENTO DE FORRAÇÃO DO TIPO WEDELIA, EXCLUSIVE PLANTIO</t>
  </si>
  <si>
    <t>ED-50449</t>
  </si>
  <si>
    <t>FORNECIMENTO DE PALMEIRA ARECA-BAMBU COM ALTURA MÍNIMA DE 50CM, EXCLUSIVE PLANTIO</t>
  </si>
  <si>
    <t>ED-25243</t>
  </si>
  <si>
    <t>FORNECIMENTO DE PALMEIRA JERIVÁ COM ALTURA MÉDIA DE 2,00M, EXCLUSIVE PLANTIO</t>
  </si>
  <si>
    <t>ED-50448</t>
  </si>
  <si>
    <t>FORNECIMENTO DE PALMEIRA LICURI COM ALTURA MÉDIA DE 2,00M, EXCLUSIVE PLANTIO</t>
  </si>
  <si>
    <t>SUBSTRATOS E SERVIÇOS AUXILIARES</t>
  </si>
  <si>
    <t>ED-31449</t>
  </si>
  <si>
    <t>ARGILA EXPANDIDA, INCLUSIVE FORNECIMENTO E ESPALHAMENTO MANUAL</t>
  </si>
  <si>
    <t>ED-50431</t>
  </si>
  <si>
    <t>CERCA TRIANGULAR EM AÇO PARA PROTEÇÃO DE MUDAS, FORNECIMENTO E INSTALAÇÃO</t>
  </si>
  <si>
    <t>ED-31453</t>
  </si>
  <si>
    <t>TUTOR DE MADEIRA DE EUCALIPTO TRATADO PARA PLANTIO DE MUDAS</t>
  </si>
  <si>
    <t>SERVIÇOS COMPLEMENTARES</t>
  </si>
  <si>
    <t>RASGO E ENCHIMENTO EM PAREDE</t>
  </si>
  <si>
    <t>ED-50704</t>
  </si>
  <si>
    <t>ENCHIMENTO DE RASGO EM ALVENARIA/CONCRETO COM ARGAMASSA, DIÂMETRO DE 15MM A 25MM (1/2" A 1"), INCLUSIVE ARGAMASSA, TRAÇO 1:2:8 (CIMENTO, CAL E AREIA), COM PREPARO MECANIZADO</t>
  </si>
  <si>
    <t>ED-50705</t>
  </si>
  <si>
    <t>ENCHIMENTO DE RASGO EM ALVENARIA/CONCRETO COM ARGAMASSA, DIÂMETRO DE 32MM A 50MM (1.1/4" A 2"), INCLUSIVE ARGAMASSA, TRAÇO 1:2:8 (CIMENTO, CAL E AREIA), COM PREPARO MECANIZADO</t>
  </si>
  <si>
    <t>ED-50706</t>
  </si>
  <si>
    <t>ENCHIMENTO DE RASGO EM ALVENARIA/CONCRETO COM ARGAMASSA, DIÂMETRO DE 65MM A 100MM (2.1/2" A 4"), INCLUSIVE ARGAMASSA, TRAÇO 1:2:8 (CIMENTO, CAL E AREIA), PREPARO MECÂNICO</t>
  </si>
  <si>
    <t>ED-50707</t>
  </si>
  <si>
    <t>RASGO EM ALVENARIA PARA PASSAGEM DE ELETRODUTO/TUBULAÇÃO, DIÂMETROS DE 15MM A 25MM (1/2" A 1"), EXCLUSIVE ENCHIMENTO</t>
  </si>
  <si>
    <t>ED-50708</t>
  </si>
  <si>
    <t>RASGO EM ALVENARIA PARA PASSAGEM DE ELETRODUTO/TUBULAÇÃO, DIÂMETROS DE 32MM A 50MM (1.1/4" A 2"), EXCLUSIVE ENCHIMENTO</t>
  </si>
  <si>
    <t>ED-50709</t>
  </si>
  <si>
    <t>RASGO EM ALVENARIA PARA PASSAGEM DE ELETRODUTO/TUBULAÇÃO, DIÂMETROS DE 65MM A 100MM (2.1/2" A 4"), EXCLUSIVE ENCHIMENTO</t>
  </si>
  <si>
    <t>ED-50710</t>
  </si>
  <si>
    <t>RASGO EM CONCRETO PARA PASSAGEM DE ELETRODUTO/TUBULAÇÃO, DIÂMETROS DE 15MM A 25MM (1/2" A 1"), EXCLUSIVE ENCHIMENTO</t>
  </si>
  <si>
    <t>ED-50711</t>
  </si>
  <si>
    <t>RASGO EM CONCRETO PARA PASSAGEM DE ELETRODUTO/TUBULAÇÃO, DIÂMETROS DE 32MM A 50MM (1.1/4" A 2"), EXCLUSIVE ENCHIMENTO</t>
  </si>
  <si>
    <t>ED-50712</t>
  </si>
  <si>
    <t>RASGO EM CONCRETO PARA PASSAGEM DE ELETRODUTO/TUBULAÇÃO, DIÂMETROS DE 65MM A 100MM (2.1/2" A 4"), EXCLUSIVE ENCHIMENTO</t>
  </si>
  <si>
    <t>JUNTA DE DILATAÇÃO E TRINCA</t>
  </si>
  <si>
    <t>ED-8005</t>
  </si>
  <si>
    <t>COSTURA DE TRINCA COM GRAMPO, BARRA DE AÇO CA-60 Ø4,2MM, COMPRIMENTO TOTAL 40CM, ESPAÇAMENTO DE 10CM, INCLUSIVE CORTE, DOBRA E ARGAMASSA, TRAÇO 1:4 (CIMENTO E AREIA), COM PREPARO MECANIZADO</t>
  </si>
  <si>
    <t>ED-8004</t>
  </si>
  <si>
    <t>COSTURA DE TRINCA COM GRAMPO, BARRA DE AÇO CA-60 Ø4,2MM, COMPRIMENTO TOTAL 40CM, ESPAÇAMENTO DE 15CM, INCLUSIVE CORTE, DOBRA E ARGAMASSA, TRAÇO 1:4 (CIMENTO E AREIA), COM PREPARO MECANIZADO</t>
  </si>
  <si>
    <t>ED-8003</t>
  </si>
  <si>
    <t>COSTURA DE TRINCA COM GRAMPO, BARRA DE AÇO CA-60 Ø4,2MM, COMPRIMENTO TOTAL 40CM, ESPAÇAMENTO DE 20CM, INCLUSIVE CORTE, DOBRA E ARGAMASSA, TRAÇO 1:4 (CIMENTO E AREIA), COM PREPARO MECANIZADO</t>
  </si>
  <si>
    <t>ED-50234</t>
  </si>
  <si>
    <t>COSTURA DE TRINCA COM GRAMPO, BARRA DE AÇO CA-60 Ø4,2MM, COMPRIMENTO TOTAL 40CM, ESPAÇAMENTO DE 30CM, INCLUSIVE CORTE, DOBRA E ARGAMASSA, TRAÇO 1:4 (CIMENTO E AREIA), COM PREPARO MECANIZADO</t>
  </si>
  <si>
    <t>ED-50236</t>
  </si>
  <si>
    <t>ENTELAMENTO CORRETIVO DE SUPERFÍCIE COM TRINCA POR RETRAÇÃO OU DILATAÇÃO, REVESTIDA COM ARGAMASSA DE CAL HIDRATADA, TRAÇO 1:3 (CAL E AREIA), PREPARO MANUAL, INCLUSIVE TELA DE POLIÉSTER ESTRUTURANTE, LARGURA DE 15CM</t>
  </si>
  <si>
    <t>ED-50237</t>
  </si>
  <si>
    <t>ENTELAMENTO PREVENTIVO DE SUPERFÍCIE SUJEITA A TRINCA, INCLUSIVE TELA DE POLIÉSTER ESTRUTURANTE, LARGURA DE 25CM, EXCLUSIVE REVESTIMENTO DE ACABAMENTO</t>
  </si>
  <si>
    <t>ED-31468</t>
  </si>
  <si>
    <t>ENTELAMENTO PREVENTIVO OU CORRETIVO DE SUPERFÍCIE SUJEITA A TRINCA, INCLUSIVE TELA DE POLIÉSTER ESTRUTURANTE, EXCLUSIVE REVESTIMENTO DE ACABAMENTO</t>
  </si>
  <si>
    <t>ED-8145</t>
  </si>
  <si>
    <t>JUNTA DE DILATAÇÃO COM ISOPOR 20 MM, EXCLUSIVE SELANTE</t>
  </si>
  <si>
    <t>ED-50240</t>
  </si>
  <si>
    <t>TELA SOLDADA PARA LIGAÇÃO E PREVENÇÃO DE TRINCA EM ALVENARIA/ESTRUTURA, DIMENSÕES (50X10,5)CM, INCLUSIVE PINOS DE FIXAÇÃO, EXCLUSIVE REBOCO</t>
  </si>
  <si>
    <t>ED-50241</t>
  </si>
  <si>
    <t>TELA SOLDADA PARA LIGAÇÃO E PREVENÇÃO DE TRINCA EM ALVENARIA/ESTRUTURA, DIMENSÕES (50X12)CM, INCLUSIVE PINOS DE FIXAÇÃO, EXCLUSIVE REBOCO</t>
  </si>
  <si>
    <t>ED-50238</t>
  </si>
  <si>
    <t>TELA SOLDADA PARA LIGAÇÃO E PREVENÇÃO DE TRINCA EM ALVENARIA/ESTRUTURA, DIMENSÕES (50X6)CM, INCLUSIVE PINOS DE FIXAÇÃO, EXCLUSIVE REBOCO</t>
  </si>
  <si>
    <t>ED-50239</t>
  </si>
  <si>
    <t>TELA SOLDADA PARA LIGAÇÃO E PREVENÇÃO DE TRINCA EM ALVENARIA/ESTRUTURA, DIMENSÕES (50X7,5)CM, INCLUSIVE PINOS DE FIXAÇÃO, EXCLUSIVE REBOCO</t>
  </si>
  <si>
    <t>ED-20754</t>
  </si>
  <si>
    <t>TELA SOLDADA PARA LIGAÇÃO E PREVENÇÃO DE TRINCA EM ALVENARIA/ESTRUTURA, INCLUSIVE PINOS DE FIXAÇÃO, EXCLUSIVE REBOCO</t>
  </si>
  <si>
    <t>ED-50235</t>
  </si>
  <si>
    <t>TRATAMENTO DE JUNTA DE DILATAÇÃO COM ISOPOR,  ESP. 20 MM, PROFUNDIDADE DE 10-15CM, EXCLUSIVE SELANTE</t>
  </si>
  <si>
    <t>ENSAIO DE SOLO E AGREGADO</t>
  </si>
  <si>
    <t>ED-49556</t>
  </si>
  <si>
    <t>ENSAIO DE COMPACTACAO - AMOSTRAS NAO TRABALHADAS - ENERGIA INTERMEDIARIA - SOLOS</t>
  </si>
  <si>
    <t>ED-49557</t>
  </si>
  <si>
    <t>ENSAIO DE COMPACTACAO - AMOSTRAS NAO TRABALHADAS - ENERGIA MODIFICADA - SOLOS</t>
  </si>
  <si>
    <t>ED-49555</t>
  </si>
  <si>
    <t>ENSAIO DE COMPACTACAO - AMOSTRAS NAO TRABALHADAS - ENERGIA NORMAL - SOLOS</t>
  </si>
  <si>
    <t>ED-49558</t>
  </si>
  <si>
    <t>ENSAIO DE COMPACTACAO - AMOSTRAS TRABALHADAS - SOLOS</t>
  </si>
  <si>
    <t>ED-49561</t>
  </si>
  <si>
    <t>ENSAIO DE DENSIDADE REAL - SOLOS</t>
  </si>
  <si>
    <t>ED-49567</t>
  </si>
  <si>
    <t>ENSAIO DE EXPANSIBILIDADE - SOLOS</t>
  </si>
  <si>
    <t>ED-49551</t>
  </si>
  <si>
    <t>ENSAIO DE GRANULOMETRIA POR PENEIRAMENTO - SOLOS</t>
  </si>
  <si>
    <t>ED-49552</t>
  </si>
  <si>
    <t>ENSAIO DE GRANULOMETRIA POR PENEIRAMENTO E SEDIMENTACAO - SOLOS</t>
  </si>
  <si>
    <t>ED-49553</t>
  </si>
  <si>
    <t>ENSAIO DE LIMITE DE LIQUIDEZ - SOLOS</t>
  </si>
  <si>
    <t>ED-49554</t>
  </si>
  <si>
    <t>ENSAIO DE LIMITE DE PLASTICIDADE - SOLOS</t>
  </si>
  <si>
    <t>ED-49562</t>
  </si>
  <si>
    <t>ENSAIO DE MASSA ESPECIFICA - IN SITU - EMPREGO DO OLEO - SOLOS</t>
  </si>
  <si>
    <t>ED-49560</t>
  </si>
  <si>
    <t>ENSAIO DE MASSA ESPECIFICA - IN SITU - METODO BALAO DE BORRACHA - SOLOS</t>
  </si>
  <si>
    <t>ED-49559</t>
  </si>
  <si>
    <t>ENSAIO DE MASSA ESPECIFICA - IN SITU - METODO FRASCO DE AREIA - SOLOS</t>
  </si>
  <si>
    <t>ED-49566</t>
  </si>
  <si>
    <t>ENSAIO DE RESILIENCIA - SOLOS</t>
  </si>
  <si>
    <t>ED-49565</t>
  </si>
  <si>
    <t>ENSAIO DE TEOR DE UMIDADE - EM LABORATORIO - SOLOS</t>
  </si>
  <si>
    <t>ED-49563</t>
  </si>
  <si>
    <t>ENSAIO DE TEOR DE UMIDADE - METODO EXPEDITO DO ALCOOL - SOLOS</t>
  </si>
  <si>
    <t>ED-49564</t>
  </si>
  <si>
    <t>ENSAIO DE TEOR DE UMIDADE - PROCESSO SPEEDY - SOLOS E AGREGADOS MIUDOS</t>
  </si>
  <si>
    <t>ED-49550</t>
  </si>
  <si>
    <t>ENSAIO DE TERRAPLENAGEM - CAMADA FINAL DO ATERRO</t>
  </si>
  <si>
    <t>ED-49549</t>
  </si>
  <si>
    <t>ENSAIOS DE TERRAPLENAGEM - CORPO DO ATERRO</t>
  </si>
  <si>
    <t>ED-49568</t>
  </si>
  <si>
    <t>PREPARACAO DE AMOSTRAS PARA ENSAIO DE CARACTERIZACAO - SOLOS</t>
  </si>
  <si>
    <t>ENSAIO DE CONCRETO E AÇO</t>
  </si>
  <si>
    <t>ED-49545</t>
  </si>
  <si>
    <t>DETERMINAÇÃO E ANÁLISE DE RESULTADO DE RESISTÊNCIA A COMPRESSÃO DO CONCRETO MOLDADO</t>
  </si>
  <si>
    <t>ED-49544</t>
  </si>
  <si>
    <t>ENSAIO DE CONCRETO: CURA, FACEAMENTO, RUPTURA, EMISSÃO DE CERTIFICADOS - ATE 6 UNIDADES</t>
  </si>
  <si>
    <t>ED-49546</t>
  </si>
  <si>
    <t>ENSAIO DE RESISTENCIA A COMPRESSAO SIMPLES - CONCRETO</t>
  </si>
  <si>
    <t>ED-49548</t>
  </si>
  <si>
    <t>ENSAIO DE RESISTENCIA A TRACAO NA FLEXAO DE CONCRETO</t>
  </si>
  <si>
    <t>ED-49547</t>
  </si>
  <si>
    <t>ENSAIO DE RESISTENCIA A TRACAO POR COMPRESSAO DIAMETRAL - CONCRETO</t>
  </si>
  <si>
    <t>ED-49543</t>
  </si>
  <si>
    <t>ENSAIO DE TRAÇÃO, DOBRAMENTO E VERIFICAÇÃO DE BITOLAS EM BARRAS DE AÇO ACIMA DE 1"</t>
  </si>
  <si>
    <t>ED-49542</t>
  </si>
  <si>
    <t>ENSAIO DE TRAÇÃO, DOBRAMENTO E VERIFICAÇÃO DE BITOLAS EM BARRAS DE AÇO ATÉ 1"</t>
  </si>
  <si>
    <t>FURO EM CONCRETO</t>
  </si>
  <si>
    <t>ED-29127</t>
  </si>
  <si>
    <t>FURO EM CONCRETO, PARA ELEMENTO ESTRUTURAL DE LAJE, COM DIÂMETRO MAIORES QUE 110MM (4.1/4") E MENORES QUE 158MM(6.1/4"), EXCLUSIVE FORNECIMENTO DE ANDAIME OU PLATAFORMA</t>
  </si>
  <si>
    <t>ED-29128</t>
  </si>
  <si>
    <t>FURO EM CONCRETO, PARA ELEMENTO ESTRUTURAL DE LAJE, COM DIÂMETRO MAIORES QUE 158MM (6.1/4") E MENORES QUE 210MM(8.1/4"), EXCLUSIVE FORNECIMENTO DE ANDAIME OU PLATAFORMA</t>
  </si>
  <si>
    <t>ED-29123</t>
  </si>
  <si>
    <t>FURO EM CONCRETO, PARA ELEMENTO ESTRUTURAL DE LAJE, COM DIÂMETRO MAIORES QUE 25MM (1") E MENORES QUE 32MM(1.1/4"), EXCLUSIVE FORNECIMENTO DE ANDAIME OU PLATAFORMA</t>
  </si>
  <si>
    <t>ED-29124</t>
  </si>
  <si>
    <t>FURO EM CONCRETO, PARA ELEMENTO ESTRUTURAL DE LAJE, COM DIÂMETRO MAIORES QUE 32MM (1.1/4") E MENORES QUE 56MM(2.1/4"), EXCLUSIVE FORNECIMENTO DE ANDAIME OU PLATAFORMA</t>
  </si>
  <si>
    <t>ED-29125</t>
  </si>
  <si>
    <t>FURO EM CONCRETO, PARA ELEMENTO ESTRUTURAL DE LAJE, COM DIÂMETRO MAIORES QUE 56MM (2.1/4") E MENORES QUE 82MM(3.1/4"), EXCLUSIVE FORNECIMENTO DE ANDAIME OU PLATAFORMA</t>
  </si>
  <si>
    <t>ED-29126</t>
  </si>
  <si>
    <t>FURO EM CONCRETO, PARA ELEMENTO ESTRUTURAL DE LAJE, COM DIÂMETRO MAIORES QUE 82MM (3.1/4") E MENORES QUE 110MM(4.1/4"), EXCLUSIVE FORNECIMENTO DE ANDAIME OU PLATAFORMA</t>
  </si>
  <si>
    <t>ED-29121</t>
  </si>
  <si>
    <t>FURO EM CONCRETO, PARA ELEMENTO ESTRUTURAL DE VIGA, COM DIÂMETRO MAIORES QUE 110MM (4.1/4") E MENORES QUE 158MM(6.1/4"), EXCLUSIVE FORNECIMENTO DE ANDAIME OU PLATAFORMA</t>
  </si>
  <si>
    <t>ED-29122</t>
  </si>
  <si>
    <t>FURO EM CONCRETO, PARA ELEMENTO ESTRUTURAL DE VIGA, COM DIÂMETRO MAIORES QUE 158MM (6.1/4") E MENORES QUE 210MM(8.1/4"), EXCLUSIVE FORNECIMENTO DE ANDAIME OU PLATAFORMA</t>
  </si>
  <si>
    <t>ED-29117</t>
  </si>
  <si>
    <t>FURO EM CONCRETO, PARA ELEMENTO ESTRUTURAL DE VIGA, COM DIÂMETRO MAIORES QUE 25MM (1") E MENORES QUE 32MM(1.1/4"), EXCLUSIVE FORNECIMENTO DE ANDAIME OU PLATAFORMA</t>
  </si>
  <si>
    <t>ED-29118</t>
  </si>
  <si>
    <t>FURO EM CONCRETO, PARA ELEMENTO ESTRUTURAL DE VIGA, COM DIÂMETRO MAIORES QUE 32MM (1.1/4") E MENORES QUE 56MM(2.1/4"), EXCLUSIVE FORNECIMENTO DE ANDAIME OU PLATAFORMA</t>
  </si>
  <si>
    <t>ED-29119</t>
  </si>
  <si>
    <t>FURO EM CONCRETO, PARA ELEMENTO ESTRUTURAL DE VIGA, COM DIÂMETRO MAIORES QUE 56MM (2.1/4") E MENORES QUE 82MM(3.1/4"), EXCLUSIVE FORNECIMENTO DE ANDAIME OU PLATAFORMA</t>
  </si>
  <si>
    <t>ED-29120</t>
  </si>
  <si>
    <t>FURO EM CONCRETO, PARA ELEMENTO ESTRUTURAL DE VIGA, COM DIÂMETRO MAIORES QUE 82MM (3.1/4") E MENORES QUE 110MM(4.1/4"), EXCLUSIVE FORNECIMENTO DE ANDAIME OU PLATAFORMA</t>
  </si>
  <si>
    <t>SERVIÇOS DE CARTOGRAFIA E AGRIMENSURA</t>
  </si>
  <si>
    <t>ED-31369</t>
  </si>
  <si>
    <t>GEORREFERENCIAMENTO DE IMÓVEIS RURAIS COM EQUIPAMENTO GNSS, EXCLUSIVE MATERIALIZAÇÃO DE MARCO TOPOGRÁFICO</t>
  </si>
  <si>
    <t>ha</t>
  </si>
  <si>
    <t>ED-31389</t>
  </si>
  <si>
    <t>MATERIALIZAÇÃO DE MARCO TOPOGRÁFICO/GEODÉSICO INCLUSIVE FORNECIMENTO E INSTALAÇÃO</t>
  </si>
  <si>
    <t>URBANIZAÇÃO E OBRAS COMPLEMENTARES</t>
  </si>
  <si>
    <t>CALÇADA E PASSEIO</t>
  </si>
  <si>
    <t>ED-51147</t>
  </si>
  <si>
    <t>LANÇAMENTO E ESPALHAMENTO DE SOLO OU MATERIAL DE DEMOLIÇÃO EM ÁREA DE PASSEIO EXCLUSIVE APILOAMENTO</t>
  </si>
  <si>
    <t>ED-51145</t>
  </si>
  <si>
    <t>PASSEIOS DE CONCRETO E = 6 CM, FCK = 10 MPA, JUNTA SECA</t>
  </si>
  <si>
    <t>ED-51144</t>
  </si>
  <si>
    <t>PASSEIOS DE CONCRETO E = 8 CM, FCK = 15 MPA PADRÃO PREFEITURA</t>
  </si>
  <si>
    <t>ED-50539</t>
  </si>
  <si>
    <t>PISO EM PEDRA PORTUGUESA, INCLUSIVE FORNECIMENTO, ARGAMASSA SECA, TIPO FAROFA COM PREPARO MECANIZADO, COM ASSENTAMENTO EM COLCHÃO DE AREIA E CIMENTO, ESPESSURA DE 6CM, REJUNTAMENTO E ACABAMENTO</t>
  </si>
  <si>
    <t>RAMPA DE ACESSO</t>
  </si>
  <si>
    <t>ED-51148</t>
  </si>
  <si>
    <t>RAMPA PARA ACESSO DE DEFICIENTE, EM CONCRETO SIMPLES FCK = 25 MPA, DESEMPENADA, COM PINTURA INDICATIVA, 02 DEMÃOS</t>
  </si>
  <si>
    <t>MURO DIVISÓRIO</t>
  </si>
  <si>
    <t>ED-50399</t>
  </si>
  <si>
    <t>MURO DE VEDAÇÃO DE CONCRETO PRÉ-MOLDADO TIPO CALHA V ALTURA LIVRE = 2,50 M, SAPATA CONCRETO 1:3:6, 30 X 50 CM</t>
  </si>
  <si>
    <t>ED-50395</t>
  </si>
  <si>
    <t>MURO DIVISÓRIO EM BLOCO DE CONCRETO COM ACABAMENTO APARENTE, ESP.15CM, ALTURA DE 180CM, COM SAPATA EM CONCRETO ARMADO , DIMENSÃO (50X55)CM,  FORMA EM CONTRA BARRANCO, INCLUSIVE ESCAVAÇÃO COM TRANSPORTE E RETIRADA DO MATERIAL ESCAVADO (EM CAÇAMBA) E PINGADEIRA EM CONCRETO</t>
  </si>
  <si>
    <t>ED-50396</t>
  </si>
  <si>
    <t>MURO DIVISÓRIO EM BLOCO DE CONCRETO COM ACABAMENTO APARENTE, ESP.15CM, ALTURA DE 220CM, COM SAPATA EM CONCRETO ARMADO , DIMENSÃO (50X55)CM,  FORMA EM CONTRA BARRANCO, INCLUSIVE ESCAVAÇÃO COM TRANSPORTE E RETIRADA DO MATERIAL ESCAVADO (EM CAÇAMBA) E PINGADEIRA EM CONCRETO</t>
  </si>
  <si>
    <t>ED-50397</t>
  </si>
  <si>
    <t>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t>
  </si>
  <si>
    <t>ED-50406</t>
  </si>
  <si>
    <t>MURO DIVISÓRIO TIJOLO FURADO E = 10 CM, REBOCADO E PINTADO A LATEX H = 1,80 M, INCLUSIVE SAPATA DE CONCRETO ARMADO FCK = 15 MPA, 50 x 55 CM</t>
  </si>
  <si>
    <t>ED-50408</t>
  </si>
  <si>
    <t>MURO DIVISÓRIO TIJOLO FURADO E = 10 CM, REBOCADO E PINTADO A LATEX H = 2,20 A 2,50 M, INCLUSIVE SAPATA DE CONCRETO ARMADO FCK = 15 MPA, 50 x 55 CM</t>
  </si>
  <si>
    <t>ED-50407</t>
  </si>
  <si>
    <t>MURO DIVISÓRIO TIJOLO FURADO E = 10 CM, REBOCADO E PINTADO A LATEX H = 2,20 M, INCLUSIVE SAPATA DE CONCRETO ARMADO FCK = 15 MPA, 50 x 55 CM</t>
  </si>
  <si>
    <t>CONCERTINA</t>
  </si>
  <si>
    <t>ED-50401</t>
  </si>
  <si>
    <t>CONCERTINA CLIPADA MODELO ESPIRAL HELICOIDAL DUPLA D = 450 MM</t>
  </si>
  <si>
    <t>ED-50402</t>
  </si>
  <si>
    <t>CONCERTINA CLIPADA MODELO ESPIRAL HELICOIDAL DUPLA D = 610 MM</t>
  </si>
  <si>
    <t>ED-50403</t>
  </si>
  <si>
    <t>CONCERTINA CLIPADA MODELO ESPIRAL HELICOIDAL DUPLA D = 730 MM</t>
  </si>
  <si>
    <t>DEFENSA</t>
  </si>
  <si>
    <t>ED-50404</t>
  </si>
  <si>
    <t>COLOCAÇÃO DE DEFENSAS SOBRE O MURO FERRO CANTONEIRA L - 1" X 1/8" COMPRIMENTO = 85 CM, ESPAÇAMENTO 1,50 M E 5 FIADAS DE ARAME FARPADO</t>
  </si>
  <si>
    <t>ED-50405</t>
  </si>
  <si>
    <t>COLOCAÇÃO DE DEFENSAS SOBRE O MURO FERRO CANTONEIRA L - 1" X 1/8" COMPRIMENTO = 85 CM, ESPAÇAMENTO 1,50 M E 7 FIADAS DE ARAME FARPADO</t>
  </si>
  <si>
    <t>MEIO-FIO</t>
  </si>
  <si>
    <t>ED-51141</t>
  </si>
  <si>
    <t>GUIA DE MEIO-FIO, EM CONCRETO COM FCK 15MPA, MOLDADA IN-LOCO, SEÇÃO 15X45CM, FORMA EM MADEIRA, EXCLUSIVE SARJETA, INCLUSIVE ESCAVAÇÃO, APILOAMENTO E TRANSPORTE COM RETIRADA DO MATERIAL ESCAVADO (EM CAÇAMBA)</t>
  </si>
  <si>
    <t>ED-51139</t>
  </si>
  <si>
    <t>GUIA DE MEIO-FIO, EM CONCRETO COM FCK 20MPA, PRÉ-MOLDADA, MFC-01 PADRÃO DER-MG, DIMENSÕES (12X16,7X35)CM, EXCLUSIVE SARJETA, INCLUSIVE ESCAVAÇÃO, APILOAMENTO E TRANSPORTE COM RETIRADA DO MATERIAL ESCAVADO (EM CAÇAMBA)</t>
  </si>
  <si>
    <t>ED-51140</t>
  </si>
  <si>
    <t>GUIA DE MEIO-FIO, EM CONCRETO COM FCK 20MPA, PRÉ-MOLDADA, MFC-03 PADRÃO DER-MG, DIMENSÕES (12X18X45)CM, EXCLUSIVE SARJETA, INCLUSIVE ESCAVAÇÃO, APILOAMENTO E TRANSPORTE COM RETIRADA DO MATERIAL ESCAVADO (EM CAÇAMBA)</t>
  </si>
  <si>
    <t>ED-48664</t>
  </si>
  <si>
    <t>GUIA DE MEIO-FIO (10X15X22)CM E SARJETA (30X10)CM COM INCLINAÇÃO DE 10%, EM CONCRETO COM FCK 15MPA, MOLDADA IN-LOCO, FORMA EM MADEIRA, INCLUSIVE ESCAVAÇÃO, APILOAMENTO E TRANSPORTE COM RETIRADA DO MATERIAL ESCAVADO (EM CAÇAMBA)</t>
  </si>
  <si>
    <t>ED-51143</t>
  </si>
  <si>
    <t>REMOÇÃO E REASSENTAMENTO DE MEIO-FIO DE GNAISSE COM REAPROVEITAMENTO</t>
  </si>
  <si>
    <t>ED-51142</t>
  </si>
  <si>
    <t>REMOÇÃO E REASSENTAMENTO DE MEIO-FIO PRÉ-MOLDADO DE CONCRETO COM REAPROVEITAMENTO</t>
  </si>
  <si>
    <t>ED-50540</t>
  </si>
  <si>
    <t>REMOÇÃO MANUAL COM REASSENTAMENTO DE CALÇADA PORTUGUESA, INCLUSIVE ARGAMASSA SECA, TIPO FAROFA COM PREPARO MECANIZADO, ASSENTAMENTO EM COLCHÃO DE AREIA E CIMENTO, ESPESSURA DE 6CM, REJUNTAMENTO, ACABAMENTO, AFASTAMENTO E EMPILHAMENTO, EXCLUSIVE TRANSPORTE E RETIRADA DO MATERIAL REMOVIDO NÃO REAPROVEITÁVEL</t>
  </si>
  <si>
    <t>CORDÃO DE CONCRETO</t>
  </si>
  <si>
    <t>ED-51135</t>
  </si>
  <si>
    <t>GUIA DE CORDÃO BOLEADO, EM CONCRETO COM FCK 20MPA, PRÉ-MOLDADA, 10X10CM (ALTURA X LARGURA), INCLUSIVE UMA (1) FIADA DE BLOCO DE CONCRETO, ESP. 9CM, ESCAVAÇÃO, APILOAMENTO E TRANSPORTE COM RETIRADA DO MATERIAL ESCAVADO (EM CAÇAMBA)</t>
  </si>
  <si>
    <t>CERCA DE MOURÃO</t>
  </si>
  <si>
    <t>ED-48384</t>
  </si>
  <si>
    <t>CERCA DE MOURÃO H = 2,15 M - MOURÃO PRÉ-FABRICADO DE CONCRETO PONTA LISA A CADA 2,20 M E 7 FIOS DE ARAME FARPADO, EXCLUSIVE BASE</t>
  </si>
  <si>
    <t>ED-48385</t>
  </si>
  <si>
    <t>CERCA DE MOURÃO H = 2,80 M - MOURÃO PRÉ-FABRICADO DE CONCRETO PONTA VIRADA A CADA 2,20 M E 7 + 4 FIOS DE ARAME FARPADO, EXCLUSIVE BASE</t>
  </si>
  <si>
    <t>ED-48386</t>
  </si>
  <si>
    <t>CERCA DE MOURÃO H = 2,80 M - MOURÃO PRÉ-FABRICADO DE CONCRETO PONTA VIRADA A CADA 2,50 M, 3 FIOS DE ARAME FARPADO E TELA GALVANIZADA # 2" FIO 12, INCLUSIVE FUNDAÇÃO</t>
  </si>
  <si>
    <t>BANCO E MESA EM CONCRETO</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</si>
  <si>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</si>
  <si>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</si>
  <si>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</si>
  <si>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</si>
  <si>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</si>
  <si>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</si>
  <si>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</si>
  <si>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</si>
  <si>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</si>
  <si>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</si>
  <si>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</si>
  <si>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</si>
  <si>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</si>
  <si>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BANCO EM GRANITO ANDORINHA POLIDO 52 X 30 CM</t>
  </si>
  <si>
    <t>ED-48354</t>
  </si>
  <si>
    <t>BANCO INTERNO EM CONCRETO APARENTE, ALTURA 45 CM, LARGURA 30 CM</t>
  </si>
  <si>
    <t>ED-48353</t>
  </si>
  <si>
    <t>BANCO INTERNO EM CONCRETO E ALVENARIA, ACABAMENTO EM VERNIZ, E = 8 CM, L = 40 CM</t>
  </si>
  <si>
    <t>ED-48359</t>
  </si>
  <si>
    <t>CONJUNTO DE MESA E BANCOS DE ARDÓSIA</t>
  </si>
  <si>
    <t>ED-48360</t>
  </si>
  <si>
    <t>CONJUNTO DE MESA E BANCOS DE CONCRETO PARA JOGOS (02 BANCOS EM ARCO COM D INTERNO = 130 CM E H = 43 CM E MESA COM D = 80 CM, E = 8 CM E H = 75 CM)</t>
  </si>
  <si>
    <t>EQUIPAMENTO ESPORTIVO</t>
  </si>
  <si>
    <t>ED-49572</t>
  </si>
  <si>
    <t>ED-49574</t>
  </si>
  <si>
    <t>ED-49569</t>
  </si>
  <si>
    <t>ED-49570</t>
  </si>
  <si>
    <t>EQUIPAMENTO PARA PARQUE INFANTIL</t>
  </si>
  <si>
    <t>ED-15342</t>
  </si>
  <si>
    <t>FORNECIMENTO E INSTALAÇÃO DE BALANÇO (REMA-REMA) METÁLICO COM SEIS LUGARES PARA PARQUE INFANTIL, FIXADO COM CONCRETO NÃO ESTRUTURAL, PREPARADO EM OBRA COM BETONEIRA, COM FCK 15 MPA , INCLUSIVE ESCAVAÇÃO E TRANSPORTE COM RETIRADA DO MATERIAL ESCAVADO (EM CAÇAMBA)</t>
  </si>
  <si>
    <t>ED-49578</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</si>
  <si>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</si>
  <si>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</si>
  <si>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FORNECIMENTO E INSTALAÇÃO DE ESCADA HORIZONTAL METÁLICA PARA PARQUE INFANTIL, FIXADO COM CONCRETO NÃO ESTRUTURAL, PREPARADO EM OBRA COM BETONEIRA, COM FCK 15 MPA , INCLUSIVE ESCAVAÇÃO E TRANSPORTE COM RETIRADA DO MATERIAL ESCAVADO (EM CAÇAMBA)</t>
  </si>
  <si>
    <t>ED-49575</t>
  </si>
  <si>
    <t>FORNECIMENTO E INSTALAÇÃO DE ESCORREGADOR MÉDIO METÁLICO PARA PARQUE INFANTIL, FIXADO COM CONCRETO NÃO ESTRUTURAL, PREPARADO EM OBRA COM BETONEIRA, COM FCK 15 MPA , INCLUSIVE ESCAVAÇÃO E TRANSPORTE COM RETIRADA DO MATERIAL ESCAVADO (EM CAÇAMBA)</t>
  </si>
  <si>
    <t>ED-49580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</si>
  <si>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</si>
  <si>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</si>
  <si>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</si>
  <si>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</si>
  <si>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FORNECIMENTO E INSTALAÇÃO DE ZANGA BURRINHO METÁLICO COM DUAS PRANCHAS PARA PARQUE INFANTIL, FIXADO COM CONCRETO NÃO ESTRUTURAL, PREPARADO EM OBRA COM BETONEIRA, COM FCK 15 MPA , INCLUSIVE ESCAVAÇÃO E TRANSPORTE COM RETIRADA DO MATERIAL ESCAVADO (EM CAÇAMBA)</t>
  </si>
  <si>
    <t>ENVELOPAMENTO DE DUTO E ELETRODUTO</t>
  </si>
  <si>
    <t>ED-49334</t>
  </si>
  <si>
    <t>ENVELOPE DE CONCRETO PARA PROTEÇÃO DE TUBOS DE PVC ENTERRADO - CONCRETO TIPO A FCK = 13,5 MPA</t>
  </si>
  <si>
    <t>LIMPEZA DE OBRA</t>
  </si>
  <si>
    <t>LIMPEZA GERAL</t>
  </si>
  <si>
    <t>ED-50265</t>
  </si>
  <si>
    <t>LAVAGEM DE FACHADA COM HIDROJATEAMENTO, EXCLUSIVE ANDAIME METÁLICO, TIPO FIXO/TORRE/SUSPENSO, PARA FACHADA</t>
  </si>
  <si>
    <t>ED-50263</t>
  </si>
  <si>
    <t>LIMPEZA DE CALHA EM CHAPA GALVANIZADA OU EM PVC, INCLUSIVE DESOBSTRUÇÃO</t>
  </si>
  <si>
    <t>ED-50264</t>
  </si>
  <si>
    <t>LIMPEZA DE MATERIAL CERÂMICO</t>
  </si>
  <si>
    <t>ED-50271</t>
  </si>
  <si>
    <t>LIMPEZA DE RODAPÉ</t>
  </si>
  <si>
    <t>ED-50272</t>
  </si>
  <si>
    <t>LIMPEZA DE VIDROS E ESPELHOS</t>
  </si>
  <si>
    <t>ED-50270</t>
  </si>
  <si>
    <t>LIMPEZA PERMANENTE DA OBRA - 01 SERVENTE X 4 HORAS DIÁRIAS</t>
  </si>
  <si>
    <t>ED-50269</t>
  </si>
  <si>
    <t>LIMPEZA PERMANENTE DA OBRA - 01 SERVENTE X 8 HORAS DIÁRIAS</t>
  </si>
  <si>
    <t>LIMPEZA FINAL PARA ENTREGA DA OBRA</t>
  </si>
  <si>
    <t>ED-50266</t>
  </si>
  <si>
    <t>OBRAS VIÁRIAS</t>
  </si>
  <si>
    <t>ESTABILIZAÇÃO DE SOLO</t>
  </si>
  <si>
    <t>ED-50411</t>
  </si>
  <si>
    <t>GEOTÊXTIL NÃO TECIDO PARA ESTABILIZAÇÃO DE SOLOS</t>
  </si>
  <si>
    <t>PAVIMENTO INTERTRAVADO</t>
  </si>
  <si>
    <t>ED-9837</t>
  </si>
  <si>
    <t>PAVIMENTAÇÃO</t>
  </si>
  <si>
    <t>ED-50413</t>
  </si>
  <si>
    <t>ALVENARIA POLIÉDRICA, RETIRADA E REASSENTAMENTO SOBRE COXIM DE AREIA</t>
  </si>
  <si>
    <t>ED-50421</t>
  </si>
  <si>
    <t>ASSENTAMENTO DE MATA-BURRO DE CONCRETO</t>
  </si>
  <si>
    <t>ED-7624</t>
  </si>
  <si>
    <t>EXECUÇÃO E APLICAÇÃO DE CONCRETO ASFÁLTICO PRE-MISTURADO À FRIO (PMF), EM BETONEIRA, INCLUINDO FORNECIMENTO E TRANSPORTE DOS AGREGADOS E MATERIAL BETUMINOSO, INCLUSIVE TRANSPORTE DA MASSA ASFÁLTICA ATÉ A PISTA</t>
  </si>
  <si>
    <t>ED-7623</t>
  </si>
  <si>
    <t>EXECUÇÃO E APLICAÇÃO DE CONCRETO BETUMINOSO USINADO A QUENTE (CBUQ), MASSA COMERCIAL, INCLUINDO FORNECIMENTO E TRANSPORTE DOS AGREGADOS E MATERIAL BETUMINOSO, EXCLUSIVE TRANSPORTE DA MASSA ASFÁLTICA ATÉ A PISTA</t>
  </si>
  <si>
    <t>ED-50412</t>
  </si>
  <si>
    <t>PARALELEPÍPEDO, RETIRADA E REASSENTAMENTO SOBRE COXIM DE AREIA</t>
  </si>
  <si>
    <t>ED-50414</t>
  </si>
  <si>
    <t>REMOÇÃO E REASSENTAMENTO DE CALÇAMENTO EM BLOCO DE CONCRETO INTERTRAVADO OU SEXTAVADO, COM REAPROVEITAMENTO DOS BLOCOS, INCLUSIVE FORNECIMENTO COM APLICAÇÃO E REGULARIZAÇÃO MECANIZADA DE COLCHÃO DE AREIA</t>
  </si>
  <si>
    <t>ENSECADEIRA</t>
  </si>
  <si>
    <t>ED-50422</t>
  </si>
  <si>
    <t>ENSECADEIRA INCLUSIVE RETIRADA DO MADEIRAMENTO , PAREDE SIMPLES</t>
  </si>
  <si>
    <t>PONTE E TRAVESSIA</t>
  </si>
  <si>
    <t>ED-29090</t>
  </si>
  <si>
    <t>DESCARGA DE CAMINHÃO, PARA ELEMENTOS DE VIGA OU TABULEIRO PARA PONTE, INCLUSIVE DESCARGA DE PERFIS LONGARINAS, TRANSVERSINAS, CHAPAS E ACESSÓRIOS, EXCLUSIVE FORNECIMENTO E TRANSPORTE</t>
  </si>
  <si>
    <t>ED-27791</t>
  </si>
  <si>
    <t>FORNECIMENTO DE ESTRUTURA METÁLICA EM PERFIL SOLDADO PARA PONTES, EM AÇO PATINÁVEL, INCLUSIVE FABRICAÇÃO, EXCLUSIVE TRANSPORTE E LANÇAMENTO</t>
  </si>
  <si>
    <t>ED-50428</t>
  </si>
  <si>
    <t>LANÇAMENTO DE VIGA PARA PONTE, EXCLUSIVE FORNECIMENTO, DESCARGA E TRANSPORTE - PROJETO PADRÃO SEINFRA-MG</t>
  </si>
  <si>
    <t>ED-29091</t>
  </si>
  <si>
    <t>TRANSPORTE DE VIGA OU TABULEIRO PARA PONTE (CUSTO FIXO), INCLUSIVE CARGA, EXCLUSIVE FORNECIMENTO , DESCARGA E TRANSPORTE EM QUILÔMETRO RODADO (CUSTO VARIÁVEL)</t>
  </si>
  <si>
    <t>ED-29092</t>
  </si>
  <si>
    <t>TRANSPORTE DE VIGA OU TABULEIRO PARA PONTE (CUSTO VARIÁVEL), EXCLUSIVE FORNECIMENTO , DESCARGA E CUSTO FIXO DE TRANSPORTE</t>
  </si>
  <si>
    <t>TxKM</t>
  </si>
  <si>
    <t>TRANSPORTES</t>
  </si>
  <si>
    <t>CARGA DE MATERIAL</t>
  </si>
  <si>
    <t>ED-51131</t>
  </si>
  <si>
    <t>CARGA MANUAL DE MATERIAL DE QUALQUER NATUREZA SOBRE CAMINHÃO, EXCLUSIVE TRANSPORTE</t>
  </si>
  <si>
    <t>ED-51132</t>
  </si>
  <si>
    <t>CARGA MECÂNICA DE MATERIAL DE QUALQUER NATUREZA SOBRE CAMINHÃO, EXCLUSIVE TRANSPORTE</t>
  </si>
  <si>
    <t>TRANSPORTE DE MATERIAL</t>
  </si>
  <si>
    <t>ED-51134</t>
  </si>
  <si>
    <t>TRANSPORTE DE MATERIAL DE QUALQUER NATUREZA COM CARRINHO DE MÃO, COM DISTÂNCIAS MAIORES QUE 50M E MENORES OU IGUAIS A 100M, INCLUSIVE CARGA/DESGARGA</t>
  </si>
  <si>
    <t>ED-51133</t>
  </si>
  <si>
    <t>TRANSPORTE DE MATERIAL DE QUALQUER NATUREZA COM CARRINHO DE MÃO, COM DISTÂNCIAS MENORES OU IGUAIS A 50M, INCLUSIVE CARGA/DESCARGA</t>
  </si>
  <si>
    <t>ED-29230</t>
  </si>
  <si>
    <t>TRANSPORTE DE MATERIAL DE QUALQUER NATUREZA EM CAMINHÃO, DISTÂNCIA MAIOR QUE 1KM E MENOR OU IGUAL A 2KM, DENTRO DO PERÍMETRO URBANO, EXCLUSIVE CARGA, INCLUSIVE DESCARGA</t>
  </si>
  <si>
    <t>M3xKM</t>
  </si>
  <si>
    <t>ED-29233</t>
  </si>
  <si>
    <t>TRANSPORTE DE MATERIAL DE QUALQUER NATUREZA EM CAMINHÃO, DISTÂNCIA MAIOR QUE 10KM E MENOR OU IGUAL A 20KM, DENTRO DO PERÍMETRO URBANO, EXCLUSIVE CARGA, INCLUSIVE DESCARGA</t>
  </si>
  <si>
    <t>ED-29231</t>
  </si>
  <si>
    <t>TRANSPORTE DE MATERIAL DE QUALQUER NATUREZA EM CAMINHÃO, DISTÂNCIA MAIOR QUE 2KM E MENOR OU IGUAL A 5KM, DENTRO DO PERÍMETRO URBANO, EXCLUSIVE CARGA, INCLUSIVE DESCARGA</t>
  </si>
  <si>
    <t>ED-29234</t>
  </si>
  <si>
    <t>TRANSPORTE DE MATERIAL DE QUALQUER NATUREZA EM CAMINHÃO, DISTÂNCIA MAIOR QUE 20KM E MENOR OU IGUAL A 30KM, DENTRO DO PERÍMETRO URBANO, EXCLUSIVE CARGA, INCLUSIVE DESCARGA</t>
  </si>
  <si>
    <t>ED-29232</t>
  </si>
  <si>
    <t>TRANSPORTE DE MATERIAL DE QUALQUER NATUREZA EM CAMINHÃO, DISTÂNCIA MAIOR QUE 5KM E MENOR OU IGUAL A 10KM, DENTRO DO PERÍMETRO URBANO, EXCLUSIVE CARGA, INCLUSIVE DESCARGA</t>
  </si>
  <si>
    <t>ED-29235</t>
  </si>
  <si>
    <t>TRANSPORTE DE MATERIAL DE QUALQUER NATUREZA EM CAMINHÃO, DISTÂNCIA MAIORES QUE 30KM, DENTRO DO PERÍMETRO URBANO, EXCLUSIVE CARGA, INCLUSIVE DESCARGA</t>
  </si>
  <si>
    <t>ED-29229</t>
  </si>
  <si>
    <t>TRANSPORTE DE MATERIAL DE QUALQUER NATUREZA EM CAMINHÃO, DISTÂNCIA MENOR OU IGUAL A 1KM, DENTRO DO PERÍMETRO URBANO, EXCLUSIVE CARGA, INCLUSIVE DESCARGA</t>
  </si>
  <si>
    <t>ED-51125</t>
  </si>
  <si>
    <t>TRANSPORTE DE MATERIAL DEMOLIDO EM CAÇAMBA, EXCLUSIVE CARGA MANUAL OU MECÂNICA</t>
  </si>
  <si>
    <t>ED-51126</t>
  </si>
  <si>
    <t>TRANSPORTE DE MATERIAL DEMOLIDO EM CAÇAMBA (MUNICÍPIO: BELO HORIZONTE), EXCLUSIVE CARGA MANUAL OU MECÂNICA</t>
  </si>
  <si>
    <t>PROJETO PADRÃO ESCOLAR</t>
  </si>
  <si>
    <t>ALAMBRADO E MURO</t>
  </si>
  <si>
    <t>ED-50400</t>
  </si>
  <si>
    <t>COLUNA DE ALVENARIA A VISTA DE SUPORTE DO PORTÃO (PARA CAIXA DE MEDIÇÃO DE ENERGIA OU PARA PLACA DO NOME DO PRÉDIO) 1,70 X 2,30 M</t>
  </si>
  <si>
    <t>ED-50409</t>
  </si>
  <si>
    <t>MURETA DE TIJOLO COMUM ESP. = 15CM, H = 105 CM, A REVESTIR</t>
  </si>
  <si>
    <t>ED-50410</t>
  </si>
  <si>
    <t>MURETA DE TIJOLO COMUM ESP. = 15CM, H = 130 CM, A REVESTIR</t>
  </si>
  <si>
    <t>ESQUADRIA</t>
  </si>
  <si>
    <t>ED-31446</t>
  </si>
  <si>
    <t>ALÇAPÃO (100X98)CM COM QUADRO DE CANTONEIRA METÁLICA 1"X1/8", TAMPA EM CHAPA METÁLICA Nº18 VINCADA, INCLUSIVE CADEADO E PINTURA ANTICORROSIVA, CONFORME DETALHE 06 (PADRÃO PRÉDIOS ESCOLARES)</t>
  </si>
  <si>
    <t>ED-50831</t>
  </si>
  <si>
    <t>ALÇAPÃO (60X100)CM COM QUADRO DE CANTONEIRA METÁLICA 1"X1/8", TAMPA EM CANTONEIRA 7/8"X1/8" E CHAPA METÁLICA Nº18 VINCADA, INCLUSIVE FERROLHO, CADEADO E PINTURA ANTICORROSIVA (PADRÃO PRÉDIOS ESCOLARES)</t>
  </si>
  <si>
    <t>ED-50840</t>
  </si>
  <si>
    <t>COMPENSADO PINTADO PARA FECHAMENTO BALCÃO SECRETARIA, INCLUSO CANTONEIRAS PARA FIXAÇÃO NA ALVENARIA E TAMPO. CONFORME DETALHE 33-D AGOSTO 2001 PROJETO PADRÃO DER-MG</t>
  </si>
  <si>
    <t>ED-50950</t>
  </si>
  <si>
    <t>FECHAMENTO DE EMPENA COM QUADRO EM PERFIL, CANTONEIRA 2" X 2", SOLDADO, E TELA FIO 12 MALHA 1/2" (CONFORME DETALHE DE PRÉDIO ESCOLAR, INCLUSIVE PINTURA ESMALTE)</t>
  </si>
  <si>
    <t>ED-50954</t>
  </si>
  <si>
    <t xml:space="preserve">FORNECIMENTO DE JANELA BASCULANTE DE FERRO, INCLUSIVE ASSENTAMENTO, FERRAGENS E ACESSÓRIOS
</t>
  </si>
  <si>
    <t>ED-50957</t>
  </si>
  <si>
    <t>FORNECIMENTO DE JANELA BASCULANTE EM METALON, INCLUSIVE ASSENTAMENTO, FERRAGENS E ACESSÓRIOS</t>
  </si>
  <si>
    <t>ED-50955</t>
  </si>
  <si>
    <t>FORNECIMENTO DE JANELA DE CORRER EM FERRO, INCLUSIVE ASSENTAMENTO, FERRAGENS E ACESSÓRIOS</t>
  </si>
  <si>
    <t>ED-50958</t>
  </si>
  <si>
    <t>FORNECIMENTO DE JANELA DE CORRER EM METALON, INCLUSIVE ASSENTAMENTO, FERRAGENS E ACESSÓRIOS</t>
  </si>
  <si>
    <t>ED-50956</t>
  </si>
  <si>
    <t>FORNECIMENTO DE JANELA EM FERRO, TIPO MÁXIM-AR, INCLUSIVE ASSENTAMENTO, FERRAGENS E ACESSÓRIOS</t>
  </si>
  <si>
    <t>ED-50959</t>
  </si>
  <si>
    <t>FORNECIMENTO DE JANELA EM METALON, TIPO MÁXIM-AR, INCLUSIVE ASSENTAMENTO, FERRAGENS E ACESSÓRIOS</t>
  </si>
  <si>
    <t>ED-50960</t>
  </si>
  <si>
    <t>FORNECIMENTO DE JANELA VENEZIANA FIXAS METALON, INCLUSIVE ASSENTAMENTO, FERRAGENS E ACESSÓRIOS</t>
  </si>
  <si>
    <t>ED-50965</t>
  </si>
  <si>
    <t>FORNECIMENTO DE MARCO EM CHAPA METÁLICA, INCLUSIVE ASSENTAMENTO, EXCLUSIVE PORTA</t>
  </si>
  <si>
    <t>ED-50896</t>
  </si>
  <si>
    <t>GF1 - (340 X 145 CM ) GRADE FIXA PARA PROTEÇÃO DE JANELAS, EM BARRA DE FERRO QUADRADO DE 1/2" E QUADRO DE FERRO CHATO DE 1/2"X 1/8", COLOCADA</t>
  </si>
  <si>
    <t>ED-50897</t>
  </si>
  <si>
    <t>GF1 - (340 X 165 CM ) GRADE FIXA PARA PROTEÇÃO DE JANELAS, EM BARRA DE FERRO QUADRADO DE 1/2" E QUADRO DE FERRO CHATO DE 1/2"X 1/8", COLOCADA</t>
  </si>
  <si>
    <t>ED-50899</t>
  </si>
  <si>
    <t>GF2 - (340 X 105 CM ) GRADE FIXA PARA PROTEÇÃO DE JANELAS, EM BARRA DE FERRO QUADRADO DE 1/2" E QUADRO DE FERRO CHATO DE 1/2"X 1/8", COLOCADA</t>
  </si>
  <si>
    <t>ED-50898</t>
  </si>
  <si>
    <t>GF2 - (340 X 165 CM ) GRADE FIXA PARA PROTEÇÃO DE JANELAS, EM BARRA DE FERRO QUADRADO DE 1/2" E QUADRO DE FERRO CHATO DE 1/2"X 1/8", COLOCADA</t>
  </si>
  <si>
    <t>ED-50900</t>
  </si>
  <si>
    <t>GF3 - (340 X 60 CM ) GRADE FIXA PARA PROTEÇÃO DE JANELAS, EM BARRA DE FERRO QUADRADO DE 1/2" E QUADRO DE FERRO CHATO DE 1/2"X 1/8", COLOCADA</t>
  </si>
  <si>
    <t>ED-50901</t>
  </si>
  <si>
    <t>GF3 - (340 X 80 CM ) GRADE FIXA PARA PROTEÇÃO DE JANELAS, EM BARRA DE FERRO QUADRADO DE 1/2" E QUADRO DE FERRO CHATO DE 1/2"X 1/8", COLOCADA</t>
  </si>
  <si>
    <t>ED-50902</t>
  </si>
  <si>
    <t>GF4 - (162,5 X 80 CM ) GRADE FIXA PARA PROTEÇÃO DE JANELAS, EM BARRA DE FERRO QUADRADO DE 1/2" E QUADRO DE FERRO CHATO DE 1/2"X 1/8", COLOCADA</t>
  </si>
  <si>
    <t>ED-50904</t>
  </si>
  <si>
    <t>GF5 - (340 X 185 CM ) GRADE FIXA PARA PROTEÇÃO DE JANELAS, EM BARRA DE FERRO QUADRADO DE 1/2" E QUADRO DE FERRO CHATO DE 1/2"X 1/8", COLOCADA</t>
  </si>
  <si>
    <t>ED-50903</t>
  </si>
  <si>
    <t>GF5 - (340 X 40 CM ) GRADE FIXA PARA PROTEÇÃO DE JANELAS, EM BARRA DE FERRO QUADRADO DE 1/2" E QUADRO DE FERRO CHATO DE 1/2"X 1/8", COLOCADA</t>
  </si>
  <si>
    <t>ED-50913</t>
  </si>
  <si>
    <t>GR - GRADE FIXA EM FERRO (180 X 158 CM) , COLOCADA</t>
  </si>
  <si>
    <t>ED-50912</t>
  </si>
  <si>
    <t>JANELA PERFIL CANTONEIRA BASCULANTE 0,60 X 0,60 M, CONFORME DETALHE PADRÃO ESCOLAR 4/98 VERSÃO 2005</t>
  </si>
  <si>
    <t>ED-50911</t>
  </si>
  <si>
    <t>JANELA PERFIL CANTONEIRA BASCULANTE 1,20 X 0,60 M, CONFORME DETALHE PADRÃO ESCOLAR 4/98 VERSÃO 2005</t>
  </si>
  <si>
    <t>ED-50882</t>
  </si>
  <si>
    <t>JB1 - (340 X 40 CM) BASCULANTE DE FERRO ASSENTADA COM PARAFUSOS E BUCHA, CONFORME DETALHE E ESPECIFICAÇÕES</t>
  </si>
  <si>
    <t>ED-50881</t>
  </si>
  <si>
    <t>JB1 - (345 X 40 CM) BASCULANTE DE FERRO ASSENTADA COM PARAFUSOS E BUCHA, CONFORME DETALHE E ESPECIFICAÇÕES</t>
  </si>
  <si>
    <t>ED-50884</t>
  </si>
  <si>
    <t>JB2 - (340 X 60 CM) BASCULANTE DE FERRO ASSENTADA COM PARAFUSOS E BUCHA,CONFORME DETALHE E ESPECIFICAÇÕES</t>
  </si>
  <si>
    <t>ED-50883</t>
  </si>
  <si>
    <t>JB2 - (345 X 60 CM) BASCULANTE DE FERRO ASSENTADA COM PARAFUSOS E BUCHA,CONFORME DETALHE E ESPECIFICAÇÕES</t>
  </si>
  <si>
    <t>ED-50886</t>
  </si>
  <si>
    <t>JB3 - (340 X 80 CM) BASCULANTE DE FERRO ASSENTADA COM PARAFUSOS E BUCHA,CONFORME DETALHE E ESPECIFICAÇÕES</t>
  </si>
  <si>
    <t>ED-50885</t>
  </si>
  <si>
    <t>JB3 - (345 X 80 CM) BASCULANTE DE FERRO ASSENTADA COM PARAFUSOS E BUCHA,CONFORME DETALHE E ESPECIFICAÇÕES</t>
  </si>
  <si>
    <t>ED-50887</t>
  </si>
  <si>
    <t>JB4 - (165 X 80 CM) BASCULANTE DE FERRO ASSENTADA COM PARAFUSOS E BUCHA,CONFORME DETALHE E ESPECIFICAÇÕES</t>
  </si>
  <si>
    <t>ED-50888</t>
  </si>
  <si>
    <t>JB5 - (172,5 X 40 CM) BASCULANTE DE FERRO ASSENTADA COM PARAFUSOS E BUCHA,CONFORME DETALHE E ESPECIFICAÇÕES</t>
  </si>
  <si>
    <t>ED-50889</t>
  </si>
  <si>
    <t>JB5 - (195 X 40 CM) BASCULANTE DE FERRO ASSENTADA COM PARAFUSOS E BUCHA,CONFORME DETALHE E ESPECIFICAÇÕES</t>
  </si>
  <si>
    <t>ED-50891</t>
  </si>
  <si>
    <t>JB6 - (210 X 40 CM) BASCULANTE DE FERRO ASSENTADA COM PARAFUSOS E BUCHA,CONFORME DETALHE E ESPECIFICAÇÕES</t>
  </si>
  <si>
    <t>ED-50890</t>
  </si>
  <si>
    <t>JB6 - (82,25 X 40 CM) BASCULANTE DE FERRO ASSENTADA COM PARAFUSOS E BUCHA,CONFORME DETALHE E ESPECIFICAÇÕES</t>
  </si>
  <si>
    <t>ED-50893</t>
  </si>
  <si>
    <t>JB7 - (162,5 X 40 CM) BASCULANTE DE FERRO ASSENTADA COM PARAFUSOS E BUCHA,CONFORME DETALHE E ESPECIFICAÇÕES</t>
  </si>
  <si>
    <t>ED-50892</t>
  </si>
  <si>
    <t>JB7 - (165 X 40 CM) BASCULANTE DE FERRO ASSENTADA COM PARAFUSOS E BUCHA,CONFORME DETALHE E ESPECIFICAÇÕES</t>
  </si>
  <si>
    <t>ED-50895</t>
  </si>
  <si>
    <t>JB8 - (130 X 40 CM) BASCULANTE DE FERRO ASSENTADA COM PARAFUSOS E BUCHA,CONFORME DETALHE E ESPECIFICAÇÕES</t>
  </si>
  <si>
    <t>ED-50894</t>
  </si>
  <si>
    <t>JB8 - (135 X 40 CM) BASCULANTE DE FERRO ASSENTADA COM PARAFUSOS E BUCHA,CONFORME DETALHE E ESPECIFICAÇÕES</t>
  </si>
  <si>
    <t>ED-50878</t>
  </si>
  <si>
    <t>JC1 - (340 x 145 CM) BASCULANTE DE FERRO ASSENTADA COM PARAFUSOS E BUCHA, CONFORME DETALHE E ESPECIFICAÇÕES</t>
  </si>
  <si>
    <t>ED-50877</t>
  </si>
  <si>
    <t>JC1 - (345 x 145 CM) BASCULANTE DE FERRO ASSENTADA COM PARAFUSOS E BUCHA, CONFORME DETALHE E ESPECIFICAÇÕES</t>
  </si>
  <si>
    <t>ED-50880</t>
  </si>
  <si>
    <t>JC2 - (340 X 165 CM) BASCULANTE DE FERRO ASSENTADA COM PARAFUSOS E BUCHA,CONFORME DETALHE E ESPECIFICAÇÕES</t>
  </si>
  <si>
    <t>ED-50879</t>
  </si>
  <si>
    <t>JC2 - (345 X 165 CM) BASCULANTE DE FERRO ASSENTADA COM PARAFUSOS E BUCHA,CONFORME DETALHE E ESPECIFICAÇÕES</t>
  </si>
  <si>
    <t>ED-50905</t>
  </si>
  <si>
    <t>JT - (150 X 75 CM) PAINEL FIXO EM TELA METÁLICA FIO 12 #5mm</t>
  </si>
  <si>
    <t>ED-50906</t>
  </si>
  <si>
    <t>JT - (150 X 80 CM) PAINEL FIXO EM TELA METÁLICA FIO 12 #5mm</t>
  </si>
  <si>
    <t>ED-50917</t>
  </si>
  <si>
    <t>J6 - (140 cm x 140 cm) GRADE FIXA DE FERRO ASSENTADA COM PARAFUSOS E BUCHA, CONFORME DETALHE E ESPECIFICAÇÕES</t>
  </si>
  <si>
    <t>ED-50918</t>
  </si>
  <si>
    <t>J9 - (140 cm x 175 cm) DE ABRIR, DUAS PORTAS, EM CHAPA METÁLICA DE FERRO ASSENTADA COM PARAFUSOS E BUCHA, CONFORME DETALHE E ESPECIFICAÇÕES</t>
  </si>
  <si>
    <t>ED-50907</t>
  </si>
  <si>
    <t>PG - (70 X 70 CM) PORTA COMPLETA, ESTRUTURA EM CHAPA, ASSENTADA , CONFORME DETALHES E ESPECIFICAÇÕES</t>
  </si>
  <si>
    <t>ED-49597</t>
  </si>
  <si>
    <t xml:space="preserve">PORTA DE MADEIRA COMPLETA, DIMENSÃO (100X160)CM, TIPO DE ABRIR, UMA (1) FOLHA, COM ACABAMENTO NATURAL PARA PINTURA/VERNIZ, INCLUSIVE MARCO EM CANTONEIRA DE AÇO COM ABAS IGUAIS, LARGURA DE 1.1/4" (31,75MM), ESP. 1/8" (3,17MM), TARJETA E DOBRADIÇAS, EXCLUSIVE PINTURA/VERNIZ
</t>
  </si>
  <si>
    <t>ED-49598</t>
  </si>
  <si>
    <t>PORTA DE MADEIRA COMPLETA, DIMENSÃO (100X160)CM, TIPO DE ABRIR, UMA (1) FOLHA, COM ACABAMENTO NATURAL PARA PINTURA/VERNIZ, INCLUSIVE MARCO EM CANTONEIRA DE AÇO COM ABAS IGUAIS, LARGURA DE 1.1/4" (31,75MM), ESP. 1/8" (3,17MM), TARJETA LIVRE/OCUPADO E DOBRADIÇAS, EXCLUSIVE PINTURA/VERNIZ</t>
  </si>
  <si>
    <t>ED-49593</t>
  </si>
  <si>
    <t>PORTA DE MADEIRA COMPLETA, DIMENSÃO (55X160)CM, TIPO DE ABRIR, UMA (1) FOLHA, COM ACABAMENTO NATURAL PARA PINTURA/VERNIZ, INCLUSIVE MARCO EM CANTONEIRA DE AÇO COM ABAS IGUAIS, LARGURA DE 1.1/4" (31,75MM), ESP. 1/8" (3,17MM), TARJETA LIVRE/OCUPADO E DOBRADIÇAS, EXCLUSIVE PINTURA/VERNIZ</t>
  </si>
  <si>
    <t>ED-49594</t>
  </si>
  <si>
    <t xml:space="preserve">PORTA DE MADEIRA COMPLETA, DIMENSÃO (55X180)CM, TIPO DE ABRIR, UMA (1) FOLHA, COM ACABAMENTO NATURAL PARA PINTURA/VERNIZ, INCLUSIVE MARCO EM CANTONEIRA DE AÇO COM ABAS IGUAIS, LARGURA DE 1.1/4" (31,75MM), ESP. 1/8" (3,17MM), TARJETA E DOBRADIÇAS, EXCLUSIVE PINTURA/VERNIZ
</t>
  </si>
  <si>
    <t>ED-49595</t>
  </si>
  <si>
    <t>PORTA DE MADEIRA COMPLETA, DIMENSÃO (55X180)CM, TIPO DE ABRIR, UMA (1) FOLHA, COM ACABAMENTO NATURAL PARA PINTURA/VERNIZ, INCLUSIVE MARCO EM CANTONEIRA DE AÇO COM ABAS IGUAIS, LARGURA DE 1.1/4" (31,75MM), ESP. 1/8" (3,17MM), TARJETA LIVRE/OCUPADO E DOBRADIÇAS, EXCLUSIVE PINTURA/VERNIZ</t>
  </si>
  <si>
    <t>ED-49596</t>
  </si>
  <si>
    <t>PORTA DE MADEIRA COMPLETA, DIMENSÃO (60X165)CM, TIPO DE ABRIR, UMA (1) FOLHA, COM ACABAMENTO NATURAL PARA PINTURA/VERNIZ, INCLUSIVE MARCO EM CANTONEIRA DE AÇO COM ABAS IGUAIS, LARGURA DE 1.1/4" (31,75MM), ESP. 1/8" (3,17MM), TARJETA LIVRE/OCUPADO E DOBRADIÇAS, EXCLUSIVE PINTURA/VERNIZ</t>
  </si>
  <si>
    <t>ED-50979</t>
  </si>
  <si>
    <t>PORTA EM PERFIL E CHAPA METÁLICA, EXCLUSIVE FERRAGENS E PINTURA</t>
  </si>
  <si>
    <t>ED-50971</t>
  </si>
  <si>
    <t xml:space="preserve">PORTA METÁLICA EM CHAPA DOBRADA, DIMENSÃO (60X210)CM, TIPO DE ABRIR, UMA (1) FOLHA, INCLUSIVE ESTRUTURA, DOBRADIÇA E MARCO, EXCLUSIVE FECHADURA E PINTURA
</t>
  </si>
  <si>
    <t>ED-50972</t>
  </si>
  <si>
    <t>PORTA METÁLICA EM CHAPA DOBRADA, DIMENSÃO (70X210)CM, TIPO DE ABRIR, UMA (1) FOLHA, INCLUSIVE ESTRUTURA, DOBRADIÇA E MARCO, EXCLUSIVE FECHADURA E PINTURA</t>
  </si>
  <si>
    <t>ED-50974</t>
  </si>
  <si>
    <t>PORTA METÁLICA EM CHAPA DOBRADA, DIMENSÃO (80X210)CM, TIPO DE ABRIR, UMA (1) FOLHA, COM BARRA DE APOIO INOX, COMPRIMENTO DE 40CM, INCLUSIVE ESTRUTURA, DOBRADIÇA E MARCO, EXCLUSIVE FECHADURA E PINTURA</t>
  </si>
  <si>
    <t>ED-50973</t>
  </si>
  <si>
    <t>PORTA METÁLICA EM CHAPA DOBRADA, DIMENSÃO (80X210)CM, TIPO DE ABRIR, UMA (1) FOLHA, INCLUSIVE ESTRUTURA, DOBRADIÇA E MARCO, EXCLUSIVE FECHADURA E PINTURA</t>
  </si>
  <si>
    <t>ED-50975</t>
  </si>
  <si>
    <t>PORTA METÁLICA EM CHAPA DOBRADA, DIMENSÃO (90X210)CM, TIPO DE ABRIR, UMA (1) FOLHA, INCLUSIVE ESTRUTURA, DOBRADIÇA E MARCO, EXCLUSIVE FECHADURA E PINTURA</t>
  </si>
  <si>
    <t>ED-50976</t>
  </si>
  <si>
    <t>PORTA METÁLICA PARA SANITÁRIO EM CHAPA GALVANIZADA, ESP. 1,25MM (GSG-18), DIMENSÃO (60X150)CM, TIPO DE ABRIR, UMA (1) FOLHA, INCLUSIVE BATENTE, ESTRUTURA EM METALON (20X30)MM, DOBRADIÇA E TRANQUETA, EXCLUSIVE PINTURA</t>
  </si>
  <si>
    <t>ED-50978</t>
  </si>
  <si>
    <t>PORTA METÁLICA PARA SANITÁRIO EM CHAPA GALVANIZADA, ESP. 1,25MM (GSG-18), DIMENSÃO (60X180)CM, TIPO DE ABRIR, UMA (1) FOLHA, INCLUSIVE BATENTE, ESTRUTURA EM METALON (20X30)MM, DOBRADIÇA E TRANQUETA, EXCLUSIVE PINTURA</t>
  </si>
  <si>
    <t>ED-50977</t>
  </si>
  <si>
    <t>PORTA METÁLICA PARA SANITÁRIO EM CHAPA GALVANIZADA, ESP. 1,25MM (GSG-18), DIMENSÃO (80X150)CM, TIPO DE ABRIR, UMA (1) FOLHA, INCLUSIVE BATENTE, ESTRUTURA EM METALON (20X30)MM, DOBRADIÇA E TRANQUETA, EXCLUSIVE PINTURA</t>
  </si>
  <si>
    <t>ED-50908</t>
  </si>
  <si>
    <t>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t>
  </si>
  <si>
    <t>ED-50915</t>
  </si>
  <si>
    <t>PORTA METÁLICA 70 X 210 CM , INCLUINDO FECHADURA TIPO EXTERNA E FERRAGENS, CONFORME DETALHE PADRÃO ESCOLAR 4/98 VERSÃO 2005</t>
  </si>
  <si>
    <t>ED-50916</t>
  </si>
  <si>
    <t>PORTA METÁLICA 80 X 210 CM , INCLUINDO FECHADURA TIPO EXTERNA E FERRAGENS, CONFORME DETALHE PADRÃO ESCOLAR 4/98 VERSÃO 2005</t>
  </si>
  <si>
    <t>ED-50909</t>
  </si>
  <si>
    <t>PORTA 1,00 X 2,10 CM, CONFORME DETALHE DE PROJETO</t>
  </si>
  <si>
    <t>ED-50914</t>
  </si>
  <si>
    <t>PV - (165 x 90 CM) PORTA COMPLETA, 2 FOLHAS, ESTRUTURA EM CHAPA, MARCO EM CHAPA DOBRADA, ASSENTADA , CONFORME DETALHES E ESPECIFICAÇÕES</t>
  </si>
  <si>
    <t>ED-50841</t>
  </si>
  <si>
    <t>P8 (83 cm x 60 cm) PORTINHOLA EM COMPENSADO PINTADO COM TRINCO, CONFORME DETALHE 33-D AGOSTO 2001 PROJETO PADRÃO DER-MG</t>
  </si>
  <si>
    <t>ELEMENTO PRÉ-MOLDADO</t>
  </si>
  <si>
    <t>ED-50835</t>
  </si>
  <si>
    <t>ARMÁRIO PARA VASSOURAS - D.M.L.</t>
  </si>
  <si>
    <t>ED-50859</t>
  </si>
  <si>
    <t>BLOCO ARMADO EM CONCRETO 20 MPa, INCLUSIVE LASTRO 5 CM EM CONCRETO MAGRO 9 MPa, FÔRMAS LATERAIS E DESFORMA</t>
  </si>
  <si>
    <t>ED-50860</t>
  </si>
  <si>
    <t>CINTA ARMADA EM CONCRETO 20 MPa, INCLUSIVE LASTRO 5 CM EM CONCRETO MAGRO 9 MPa, FÔRMAS LATERAIS E DESFORMA</t>
  </si>
  <si>
    <t>ED-50851</t>
  </si>
  <si>
    <t>CINTA DE CONCRETO ARMADO APARENTE (17x10CM), 20MPA, EM GUARDA-CORPO E PEITORIL, NAS CIRCULAÇÕES, INCLUSIVE FORMA E ARMAÇÃO</t>
  </si>
  <si>
    <t>ED-50844</t>
  </si>
  <si>
    <t>CINTA DE CONCRETO ARMADO (10 x 10 CM) 20 MPa, EM GUARDA- CORPO, INCLUSIVE FORMA E AÇO, NAS CIRCULAÇÕES</t>
  </si>
  <si>
    <t>ED-50846</t>
  </si>
  <si>
    <t>ESCADA DE CONCRETO 20 MPa, APARENTE, ESPELHO = 16,3 CM, ARMAÇÃO, FÔRMA PLASTIFICADA, ESCORAMENTO E DESFORMA</t>
  </si>
  <si>
    <t>ED-50852</t>
  </si>
  <si>
    <t>ESCADA SOBRE O SOLO DEGRAUS APROXIMADAMENTE 50 X 16,5 CM</t>
  </si>
  <si>
    <t>ED-50847</t>
  </si>
  <si>
    <t>LAJE MACIÇA 15 CM DE CONCRETO 13,5 MPa COM ADITIVO IMPERMEABILIZANTE, ARMAÇÃO, FÔRMA , DESFORMA ( FUNDO CAIXA DÁGUA E COBERTURA)</t>
  </si>
  <si>
    <t>ED-50848</t>
  </si>
  <si>
    <t>LAJE 10 CM MACIÇA DE CONCRETO 20 MPa, COM ARMAÇÃO, FÔRMA RESINADA, ESCORAMENTO E DESFORMA</t>
  </si>
  <si>
    <t>ED-50849</t>
  </si>
  <si>
    <t>LAJE 8 CM MACIÇA DE CONCRETO 20MPa, COM ARMAÇÃO, FÔRMA RESINADA. ESCORAMENTO E DESFORMA</t>
  </si>
  <si>
    <t>ED-50845</t>
  </si>
  <si>
    <t>PAREDE 15 CM CONCRETO 20 MPa COM ADITIVO IMPERMEABILIZANTE, ARMAÇÃO, FÔRMA, DESFORMA (PAREDE DA CAIXA DÁGUA)</t>
  </si>
  <si>
    <t>ED-50842</t>
  </si>
  <si>
    <t>PILAR EM CONCRETO APARENTE 20 MPa, INCLUSIVE ARMAÇÃO, FÔRMA PLASTIFICADA E DESFORMA</t>
  </si>
  <si>
    <t>ED-50843</t>
  </si>
  <si>
    <t>PILARETE DE CONCRETO 17 X 20 CM CONCRETO 20 Mpa, APARENTE NA FACE EXTERNA , INCLUSIVE FORMA E AÇO, EM GUARDA - CORPO NAS CIRCULAÇÕES</t>
  </si>
  <si>
    <t>ED-50850</t>
  </si>
  <si>
    <t>VIGA DE 0,21 A 0,35 M DE LARGURA EM CONCRETO 20MPa, APARENTE, ARMAÇÃO, FÔRMA PLASTIFICADA, ESCORAMENTO E DESFORMA</t>
  </si>
  <si>
    <t>ED-50919</t>
  </si>
  <si>
    <t>TF- (350 X 72 CM) TELA FIXA SOLDADA ENTRE PILARETES METÁLICOS DE SUSTENTAÇÃO DAS TERÇAS EM PERFIL CANTONEIRA E TELA CORRUGADA</t>
  </si>
  <si>
    <t>ED-50854</t>
  </si>
  <si>
    <t>FOSSA SÉPTICA TIPO "A" EM CONCRETO E ALVENARIA, CONFORME DETALHE 31 (PADRÃO PRÉDIOS ESCOLARES), INCLUSIVE POÇO ABSORVENTE, CAIXA E BOTA FORA DE MATERIAL ESCAVADO</t>
  </si>
  <si>
    <t>ED-50855</t>
  </si>
  <si>
    <t>FOSSA SÉPTICA TIPO "B" EM CONCRETO E ALVENARIA, CONFORME DETALHE 31 (PADRÃO PRÉDIOS ESCOLARES), INCLUSIVE POÇO ABSORVENTE, CAIXA E BOTA FORA DE MATERIAL ESCAVADO</t>
  </si>
  <si>
    <t>ED-50856</t>
  </si>
  <si>
    <t>FOSSA SÉPTICA TIPO "C" EM CONCRETO E ALVENARIA, CONFORME DETALHE 31 (PADRÃO PRÉDIOS ESCOLARES), INCLUSIVE POÇO ABSORVENTE, CAIXA E BOTA FORA DE MATERIAL ESCAVADO</t>
  </si>
  <si>
    <t>ED-50857</t>
  </si>
  <si>
    <t>FOSSA SÉPTICA TIPO "D" EM CONCRETO E ALVENARIA, CONFORME DETALHE 31 (PADRÃO PRÉDIOS ESCOLARES), INCLUSIVE POÇO ABSORVENTE, CAIXA E BOTA FORA DE MATERIAL ESCAVADO</t>
  </si>
  <si>
    <t>ED-50858</t>
  </si>
  <si>
    <t>FOSSA SÉPTICA TIPO "E" EM CONCRETO E ALVENARIA, CONFORME DETALHE 31 (PADRÃO PRÉDIOS ESCOLARES), INCLUSIVE POÇO ABSORVENTE, CAIXA E BOTA FORA DE MATERIAL ESCAVADO</t>
  </si>
  <si>
    <t>ED-50864</t>
  </si>
  <si>
    <t>POÇO ABSORVENTE DE D = 150 CM x 3 M, REVESTIDO EM ALVENARIA DE TIJOLO REQUEIMADO, FUNDO DE AREIA E BRITA E TAMPA EM LAJE ESP. = 8 CM, INCLUSIVE BOTA FORA DE MATERIAL ESCAVADO</t>
  </si>
  <si>
    <t>LAVATÓRIO E BANCADA</t>
  </si>
  <si>
    <t>ED-50838</t>
  </si>
  <si>
    <t>BANCADA DE LABORATÓRIO COMPLETA, INCLUSIVE ARMÁRIO EM COMPENSADO 20 MM, COM PORTA REVESTIDA EM LAMINADO MELAMÍNICO BRANCO NAS DUAS FACES, H = 75 CM, PRATELEIRA REVESTIDA, BANCADA L = 60 CM E RODABANCADA DE GRANITO CINZA ANDORINHA,</t>
  </si>
  <si>
    <t>BEBEDOURO</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</si>
  <si>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</si>
  <si>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</si>
  <si>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MOBILIÁRIO</t>
  </si>
  <si>
    <t>ED-50832</t>
  </si>
  <si>
    <t>AC-ARMÁRIO (71 x 52 x 350 cm) EM MADEIRA MACIÇA, COM PORTAS E PUXADORES, SOB BANCADA DO LABORATORIO COM PRATELEIRA, REVESTIDO EM LAMINADO MELAMÍNICO</t>
  </si>
  <si>
    <t>ED-50837</t>
  </si>
  <si>
    <t>ARQUIBANCADA PADRÃO DE CONCRETO SEM SOLO, METRO DE CADA DEGRAU DE 90 X 40 CM, DESEMPENADO A FRESCO E DEGRAUS INTERMEDIÁRIO DE 10 EM 10 M (PARA MEDIÇÕES: MULTIPLICAR A EXTENSÃO PELO NÚMERO DE DEGRAUS) - (PADRÃO SEE)</t>
  </si>
  <si>
    <t>ED-50833</t>
  </si>
  <si>
    <t>A1- ARMÁRIO COM PORTAS DE MADEIRA SOB BANCA, UM MÓDULO DE 80 X 110 CM, PRATELEIRA E MESA DE ARDOSIA POLIDA, E = 3 CM</t>
  </si>
  <si>
    <t>ED-50836</t>
  </si>
  <si>
    <t>ESCANINHO</t>
  </si>
  <si>
    <t>ED-50863</t>
  </si>
  <si>
    <t>MANTA DE BORRACHA DE 5 MM NATURAL/COMUM PARA BANCADA</t>
  </si>
  <si>
    <t>QUADRO ESCOLAR</t>
  </si>
  <si>
    <t>ED-50871</t>
  </si>
  <si>
    <t>QUADRO DE AVISO COMPLETO, COM PORTA DE ACRÍLICO 50 X 80 X 8 CM</t>
  </si>
  <si>
    <t>ED-50870</t>
  </si>
  <si>
    <t>QUADRO DE AVISO COMPLETO, COM PORTA DE VIDRO 50 X 80 X 8 CM</t>
  </si>
  <si>
    <t>ED-50872</t>
  </si>
  <si>
    <t>QUADRO DE AVISOS 80 X 40 CM, COMPLETO, COLOCADO</t>
  </si>
  <si>
    <t>ED-50874</t>
  </si>
  <si>
    <t>QUADRO DE CHAVE DE MADEIRA 70 GANCHOS - PORTA COM ACRÍLICO, 40 X 60 CM</t>
  </si>
  <si>
    <t>ED-50873</t>
  </si>
  <si>
    <t>QUADRO DE CHAVE DE MADEIRA 70 GANCHOS - PORTA COM VIDRO, 40 X 60 CM</t>
  </si>
  <si>
    <t>ED-50875</t>
  </si>
  <si>
    <t>QUADRO DE CHAVES 50 X 46 CM</t>
  </si>
  <si>
    <t>ED-50910</t>
  </si>
  <si>
    <t>QUADRO METÁLICO 2,00 X 0,60 M EM TELA METÁLICA 1", FIO # 10</t>
  </si>
  <si>
    <t>ED-50865</t>
  </si>
  <si>
    <t>QUADRO PARA GIZ DE LAMINADO MELAMÍNICO COLOCADO 308 X 125 CM COM PORTA GIZ E MOLDURA, COM DOIS QUADROS PARA CARTAZES DE 127 X 125 CM</t>
  </si>
  <si>
    <t>ED-50866</t>
  </si>
  <si>
    <t>QUADRO PARA GIZ E CARTAZES - MOLDURA EM ALUMÍNIO</t>
  </si>
  <si>
    <t>ED-50868</t>
  </si>
  <si>
    <t>QUADRO PARA GIZ E CARTAZES, 310 X 131 CM - MOLDURA EM MADEIRA</t>
  </si>
  <si>
    <t>ED-50867</t>
  </si>
  <si>
    <t>QUADRO PARA GIZ E CARTAZES, 557 X 126 CM - MOLDURA EM MADEIRA</t>
  </si>
  <si>
    <t>ED-50869</t>
  </si>
  <si>
    <t>QUADRO PARA PINCEL ATÔMICO, EM CHAPA RESINADA (310 x 131 cm), COMPLETO</t>
  </si>
  <si>
    <t>RÉGUA E BARRAMENTO DE MADEIRA</t>
  </si>
  <si>
    <t>ED-50839</t>
  </si>
  <si>
    <t>BARRAMENTO DE MADEIRA IPÊ PARA SALA DE AULA, L = 7 CM</t>
  </si>
  <si>
    <t>ED-50876</t>
  </si>
  <si>
    <t>RÉGUA PARA PROTEÇÃO DE PAREDE, LARGURA 10CM, EM MADEIRA, COM ACABAMENTO EM CANTO BOLEADO, EXCLUSIVE APLICAÇÃO DE VERNIZ, INCLUSIVE ACESSÓRIOS PARA FIXAÇÃO</t>
  </si>
  <si>
    <t>PROJETO PADRÃO PENITENCIÁRIA</t>
  </si>
  <si>
    <t>ED-50787</t>
  </si>
  <si>
    <t>ALAMBRADO PARA PENITENCIÁRIAS, COM TELA DE ARAME GALVANIZADO FIO 10 # 2" FIXADA EM QUADROS DE TUBOS AÇO GALVANIZADO D = 3", COM ESTICADOR D = 2", H = 4,0 M, CONFORME DETALHE 24 SEDS (INCLUSIVE FUNDAÇÃO) - PADRÃO PENITENCIÁRIA</t>
  </si>
  <si>
    <t>ED-50818</t>
  </si>
  <si>
    <t>MURO DE SEGURANÇA EM BLOCO DE CONCRETO REVESTIDO E PINTADO COM TINTA ACRÍLICA E = 20 CM, H = 5,15 M, EXCLUSIVE FUNDAÇÃO (ESTACA E BLOCOS) - DET SEDS 23</t>
  </si>
  <si>
    <t>ED-50788</t>
  </si>
  <si>
    <t>ANTEPARO METÁLICO PARA SETEIRAS DAS ALAS H = 50 CM - PADRÃO SEDS</t>
  </si>
  <si>
    <t>ED-50809</t>
  </si>
  <si>
    <t>ESQUADRIA METÁLICA PARA PASSA DOCUMENTOS - PADRÃO SEDS</t>
  </si>
  <si>
    <t>ED-50811</t>
  </si>
  <si>
    <t>GRADE FIXA E PORTA DE ABRIR COM GRADE E CHAPA E TRANCA DE SEGURANÇA</t>
  </si>
  <si>
    <t>ED-32033</t>
  </si>
  <si>
    <t>JANELA BASCULANTE (JF), CONFORME CADERNO DE PROJETO PADRÃO PENITENCIÁRIA-MG (DETALHE EQ14), INCLUSIVE FORNECIMENTO E INSTALAÇÃO, VIDRO ESP. 3MM E PINTURA ESMALTE SINTÉTICO, DUAS (2) DEMÃOS COM UMA (1) DEMÃO DE FUNDO ANTICORROSIVO</t>
  </si>
  <si>
    <t>ED-32020</t>
  </si>
  <si>
    <t>JANELA DE CORRER COM VIDRO LISO, CONFORME CADERNO DE PROJETO PADRÃO PENITENCIÁRIA-MG (DETALHE EQ15), INCLUSIVE FORNECIMENTO, INSTALAÇÃO E PINTURA ESMALTE SINTÉTICO, DUAS (2) DEMÃOS COM UMA (1) DEMÃO DE FUNDO ANTICORROSIVO</t>
  </si>
  <si>
    <t>ED-32030</t>
  </si>
  <si>
    <t>JANELA DE CORRER VENEZIANA (JV), CONFORME CADERNO DE PROJETO PADRÃO PENITENCIÁRIA-MG (DETALHE EQ16), INCLUSIVE FORNECIMENTO, INSTALAÇÃO E PINTURA ESMALTE SINTÉTICO, DUAS (2) DEMÃOS COM UMA (1) DEMÃO DE FUNDO ANTICORROSIVO</t>
  </si>
  <si>
    <t>ED-32018</t>
  </si>
  <si>
    <t>JANELA DE GRADE DE CELA EXTERNA (JG), CONFORME CADERNO DE PROJETO PADRÃO PENITENCIÁRIA-MG (DETALHE EQ12B), INCLUSIVE FORNECIMENTO, INSTALAÇÃO E PINTURA ESMALTE SINTÉTICO, DUAS (2) DEMÃOS COM UMA (1) DEMÃO DE FUNDO ANTICORROSIVO</t>
  </si>
  <si>
    <t>ED-32016</t>
  </si>
  <si>
    <t>JANELA DE GRADE DE CELA (JG1), CONFORME CADERNO DE PROJETO PADRÃO PENITENCIÁRIA-MG (DETALHE EQ12/EQ12A), INCLUSIVE FORNECIMENTO, INSTALAÇÃO E PINTURA ESMALTE SINTÉTICO, DUAS (2) DEMÃOS COM UMA (1) DEMÃO DE FUNDO ANTICORROSIVO</t>
  </si>
  <si>
    <t>ED-32019</t>
  </si>
  <si>
    <t>JANELA DE GRADE E TELA (JGT), MEDIDAS (150X130)CM, CONFORME CADERNO DE PROJETO PADRÃO PENITENCIÁRIA-MG (DETALHE EQ13), INCLUSIVE FORNECIMENTO, INSTALAÇÃO E PINTURA ESMALTE SINTÉTICO, DUAS (2) DEMÃOS COM UMA (1) DEMÃO DE FUNDO ANTICORROSIVO</t>
  </si>
  <si>
    <t>ED-32023</t>
  </si>
  <si>
    <t>JANELA DE GRADE E TELA, MEDIDAS (24X95)CM, CONFORME CADERNO DE PROJETO PADRÃO PENITENCIÁRIA-MG (DETALHE EQ17C), INCLUSIVE FORNECIMENTO, INSTALAÇÃO E PINTURA ESMALTE SINTÉTICO, DUAS (2) DEMÃOS COM UMA (1) DEMÃO DE FUNDO ANTICORROSIVO</t>
  </si>
  <si>
    <t>ED-32017</t>
  </si>
  <si>
    <t>JANELA DE GRADE EXTERNA (JG), CONFORME CADERNO DE PROJETO PADRÃO PENITENCIÁRIA-MG (DETALHE EQ12B), INCLUSIVE FORNECIMENTO, INSTALAÇÃO E PINTURA ESMALTE SINTÉTICO, DUAS (2) DEMÃOS COM UMA (1) DEMÃO DE FUNDO ANTICORROSIVO</t>
  </si>
  <si>
    <t>ED-32015</t>
  </si>
  <si>
    <t>JANELA DE GRADE (JG), CONFORME CADERNO DE PROJETO PADRÃO PENITENCIÁRIA-MG (DETALHE EQ12/EQ12A), INCLUSIVE FORNECIMENTO, INSTALAÇÃO E PINTURA ESMALTE SINTÉTICO, DUAS (2) DEMÃOS COM UMA (1) DEMÃO DE FUNDO ANTICORROSIVO</t>
  </si>
  <si>
    <t>ED-32026</t>
  </si>
  <si>
    <t>JANELA DE TELA MOSQUITEIRO (JTM), ALTURA DE 90CM, CONFORME CADERNO DE PROJETO PADRÃO PENITENCIÁRIA-MG (DETALHE EQ25), INCLUSIVE FORNECIMENTO, EXCLUSIVE PINTURA</t>
  </si>
  <si>
    <t>ED-32032</t>
  </si>
  <si>
    <t>JANELA VENEZIANA FIXA (JV), CONFORME CADERNO DE PROJETO PADRÃO PENITENCIÁRIA-MG (DETALHE EQ18), INCLUSIVE FORNECIMENTO, INSTALAÇÃO E PINTURA ESMALTE SINTÉTICO, DUAS (2) DEMÃOS COM UMA (1) DEMÃO DE FUNDO ANTICORROSIVO</t>
  </si>
  <si>
    <t>ED-32024</t>
  </si>
  <si>
    <t>JANELA VENEZIANA FIXA (JV), MEDIDAS (22X120)CM, CONFORME CADERNO DE PROJETO PADRÃO PENITENCIÁRIA-MG (DETALHE EQ17D), INCLUSIVE FORNECIMENTO, INSTALAÇÃO E PINTURA ESMALTE SINTÉTICO, DUAS (2) DEMÃOS COM UMA (1) DEMÃO DE FUNDO ANTICORROSIVO</t>
  </si>
  <si>
    <t>ED-32025</t>
  </si>
  <si>
    <t>JANELA VENEZIANA (JV2), MEDIDAS (120X60)CM, CONFORME CADERNO DE PROJETO PADRÃO PENITENCIÁRIA-MG (DETALHE EQ18A), INCLUSIVE FORNECIMENTO, INSTALAÇÃO E PINTURA ESMALTE SINTÉTICO, DUAS (2) DEMÃOS COM UMA (1) DEMÃO DE FUNDO ANTICORROSIVO</t>
  </si>
  <si>
    <t>ED-29255</t>
  </si>
  <si>
    <t>LUMINÁRIA DE ALOJAMENTO (20X20)CM, CONFORME CADERNO DE PROJETO PADRÃO PENITENCIÁRIA-MG (DETALHE E7), INCLUSIVE PINTURA ESMALTE SINTÉTICO EM SUPERFÍCIES GALVANIZADAS, DUAS (2) DEMÃOS COM UMA (1) DEMÃO DE FUNDO ANTICORROSIVO, UMA (1) LÂMPADA LED COM POTÊNCIA 9W E RECEPTÁCULO DE PORCELANA PARA LÂMPADA COM ROSCA E-27</t>
  </si>
  <si>
    <t>ED-29249</t>
  </si>
  <si>
    <t>LUMINÁRIA DE ALOJAMENTO (30X30)CM, CONFORME CADERNO DE PROJETO PADRÃO PENITENCIÁRIA-MG (DETALHE E7A), INCLUSIVE PINTURA ESMALTE SINTÉTICO EM SUPERFÍCIES GALVANIZADAS, DUAS (2) DEMÃOS COM UMA (1) DEMÃO DE FUNDO ANTICORROSIVO, UMA (1) LÂMPADA LED COM POTÊNCIA 9W E RECEPTÁCULO DE PORCELANA PARA LÂMPADA COM ROSCA E-27</t>
  </si>
  <si>
    <t>ED-50802</t>
  </si>
  <si>
    <t>PORTA DE ABRIR EM BARRAS TRANSVERSAIS DE FERRO CHATO SAE 1045 2" x 5/16" REVESTIDA EM CHAPA 14 SAE 1020 - PADRÃO SEDS</t>
  </si>
  <si>
    <t>ED-50803</t>
  </si>
  <si>
    <t>PORTA DE ABRIR EM FERRO E TELA FIO 6 - PADRÃO SEDS</t>
  </si>
  <si>
    <t>ED-50808</t>
  </si>
  <si>
    <t>PORTA DE ABRIR EM GRADE E TELA - PADRÃO SEDS</t>
  </si>
  <si>
    <t>ED-50794</t>
  </si>
  <si>
    <t>PORTA DE ABRIR, 01 FOLHA, EM CHAPA 14 SAE 1020 - PADRÃO SEDS</t>
  </si>
  <si>
    <t>ED-50796</t>
  </si>
  <si>
    <t>PORTA DE ABRIR, 02 FOLHAS, EM CHAPA 14 SAE 1020 - PADRÃO SEDS</t>
  </si>
  <si>
    <t>ED-29569</t>
  </si>
  <si>
    <t>PORTA DE CELA (PG1), MEDIDAS (60X210)CM, CONFORME CADERNO DE PROJETO PADRÃO PENITENCIÁRIA-MG (DETALHE EQ5A), INCLUSIVE FORNECIMENTO, INSTALAÇÃO, FERRAGENS, MARCO E PINTURA ESMALTE SINTÉTICO, DUAS (2) DEMÃOS COM UMA (1) DEMÃO DE FUNDO ANTICORROSIVO</t>
  </si>
  <si>
    <t>ED-29570</t>
  </si>
  <si>
    <t>PORTA DE CELA (PG1), MEDIDAS (70X210)CM, CONFORME CADERNO DE PROJETO PADRÃO PENITENCIÁRIA-MG (DETALHE EQ5A), INCLUSIVE FORNECIMENTO, INSTALAÇÃO, FERRAGENS, MARCO E PINTURA ESMALTE SINTÉTICO, DUAS (2) DEMÃOS COM UMA (1) DEMÃO DE FUNDO ANTICORROSIVO</t>
  </si>
  <si>
    <t>ED-29571</t>
  </si>
  <si>
    <t>PORTA DE CELA (PG1), MEDIDAS (80X210)CM, CONFORME CADERNO DE PROJETO PADRÃO PENITENCIÁRIA-MG (DETALHE EQ5A), INCLUSIVE FORNECIMENTO, INSTALAÇÃO, FERRAGENS, MARCO E PINTURA ESMALTE SINTÉTICO, DUAS (2) DEMÃOS COM UMA (1) DEMÃO DE FUNDO ANTICORROSIVO</t>
  </si>
  <si>
    <t>ED-29578</t>
  </si>
  <si>
    <t>PORTA DE GRADE (PG), CONFORME CADERNO DE PROJETO PADRÃO PENITENCIÁRIA-MG (DETALHE EQ6), INCLUSIVE FORNECIMENTO, INSTALAÇÃO, FERRAGENS E PINTURA ESMALTE SINTÉTICO, DUAS (2) DEMÃOS COM UMA (1) DEMÃO DE FUNDO ANTICORROSIVO</t>
  </si>
  <si>
    <t>ED-29576</t>
  </si>
  <si>
    <t>PORTA DE GRADE (PG), MEDIDAS (80X210)CM, CONFORME CADERNO DE PROJETO PADRÃO PENITENCIÁRIA-MG (DETALHE EQ6A), INCLUSIVE FORNECIMENTO, INSTALAÇÃO, FERRAGENS, MARCO E PINTURA ESMALTE SINTÉTICO, DUAS (2) DEMÃOS COM UMA (1) DEMÃO DE FUNDO ANTICORROSIVO</t>
  </si>
  <si>
    <t>ED-50804</t>
  </si>
  <si>
    <t>PORTA EM TELA ONDULADA ARTÍSTICA MALHA 30 X 30 CM, FIO 10 - PADRÃO SEDS</t>
  </si>
  <si>
    <t>ED-29279</t>
  </si>
  <si>
    <t>PORTÃO DE GRADE E TELA (PGT), DIMENSÃO (80X210)CM, CONFORME CADERNO DE PROJETO PADRÃO PENITENCIÁRIA-MG (DETALHE EQ6B), INCLUSIVE FORNECIMENTO, INSTALAÇÃO, FERRAGENS E PINTURA ESMALTE SINTÉTICO, DUAS (2) DEMÃOS COM UMA (1) DEMÃO DE FUNDO ANTICORROSIVO</t>
  </si>
  <si>
    <t>ED-27563</t>
  </si>
  <si>
    <t xml:space="preserve">PROTEÇÃO DE LUMINÁRIA TIPO CALHA DE SOBREPOR GRANDE, COMPRIMENTO 130CM, CONFORME CADERNO DE PROJETO PADRÃO PENITENCIÁRIA-MG - (DETALHE E10), INCLUSIVE PINTURA ESMALTE SINTÉTICO EM SUPERFÍCIES GALVANIZADAS, DUAS (2) DEMÃOS COM UMA (1) DEMÃO DE FUNDO ANTICORROSIVO
</t>
  </si>
  <si>
    <t>ED-29273</t>
  </si>
  <si>
    <t>PROTEÇÃO PARA VÁLVULA DESCARGA, DIMENSÃO (12X12)CM, CONFORME CADERNO DE PROJETO PADRÃO PENITENCIÁRIA-MG (DETALHE D41), INCLUSIVE CHUMBADORES, FIXAÇÃO  E PINTURA ESMALTE SINTÉTICO EM SUPERFÍCIES GALVANIZADAS, DUAS (2) DEMÃOS COM UMA (1) DEMÃO DE FUNDO ANTICORROSIVO</t>
  </si>
  <si>
    <t>ED-32022</t>
  </si>
  <si>
    <t>SETEIRA DE GRADE COM TELA (ST), ALTURA DE 12CM, CONFORME CADERNO DE PROJETO PADRÃO PENITENCIÁRIA-MG (DETALHE EQ17A), INCLUSIVE FORNECIMENTO, INSTALAÇÃO E PINTURA ESMALTE SINTÉTICO, DUAS (2) DEMÃOS COM UMA (1) DEMÃO DE FUNDO ANTICORROSIVO</t>
  </si>
  <si>
    <t>ED-32021</t>
  </si>
  <si>
    <t>SETEIRA DE GRADE (S), ALTURA DE 12CM, CONFORME CADERNO DE PROJETO PADRÃO PENITENCIÁRIA-MG (DETALHE EQ17), INCLUSIVE FORNECIMENTO, INSTALAÇÃO E PINTURA ESMALTE SINTÉTICO, DUAS (2) DEMÃOS COM UMA (1) DEMÃO DE FUNDO ANTICORROSIVO</t>
  </si>
  <si>
    <t>ED-29275</t>
  </si>
  <si>
    <t>SETEIRA DE GRADE TIPO S, COMPRIMENTO DE 115CM, CONFORME CADERNO DE PROJETO PADRÃO PENITENCIÁRIA-MG (DETALHE EQ17B), INCLUSIVE FORNECIMENTO, INSTALAÇÃO E PINTURA ESMALTE SINTÉTICO, DUAS (2) DEMÃOS COM UMA (1) DEMÃO DE FUNDO ANTICORROSIVO</t>
  </si>
  <si>
    <t>ED-29253</t>
  </si>
  <si>
    <t>TRAVA DE SEGURANÇA, INSTALADA EM ALVENARIA, CONFORME CADERNO DE PROJETO PADRÃO PENITENCIÁRIA-MG (DETALHE E5), INCLUSIVE INSTALAÇÃO E PINTURA ESMALTE SINTÉTICO EM SUPERFÍCIES GALVANIZADAS, DUAS (2) DEMÃOS COM UMA (1) DEMÃO DE FUNDO ANTICORROSIVO</t>
  </si>
  <si>
    <t>ED-32116</t>
  </si>
  <si>
    <t>GUARDA-CORPO, ALTURA 100CM, FIXADO EM MURETA, EM TUBO GALVANIZADO, COM COSTURA, DIÂMETRO 2", ESP. 3MM, GRADIL COM PERFIL CANTONEIRA (1"X1/8") E TELA QUADRICULADA ONDULADA, COM MALHA DE 25,4MM (1"), FIO 10 (3,40MM), CONFORME CADERNO DE PROJETO PADRÃO PENITENCIÁRIA-MG (DETALHE D42B), INCLUSIVE FORNECIMENTO, INSTALAÇÃO E PINTURA ESMALTE SINTÉTICO, DUAS (2) DEMÃOS COM UMA (1) DEMÃO DE FUNDO ANTICORROSIVO</t>
  </si>
  <si>
    <t>ED-32115</t>
  </si>
  <si>
    <t>GUARDA-CORPO, ALTURA 130CM, EM TUBO GALVANIZADO, COM COSTURA, DIÂMETRO 2", ESP. 3MM, GRADIL COM PERFIL CANTONEIRA (1"X1/8") E TELA QUADRICULADA ONDULADA, COM MALHA DE 25,4MM (1"), FIO 10 (3,40MM), CONFORME CADERNO DE PROJETO PADRÃO PENITENCIÁRIA-MG (DETALHE D42A), INCLUSIVE FORNECIMENTO, INSTALAÇÃO E PINTURA ESMALTE SINTÉTICO, DUAS (2) DEMÃOS COM UMA (1) DEMÃO DE FUNDO ANTICORROSIVO</t>
  </si>
  <si>
    <t>ED-33268</t>
  </si>
  <si>
    <t>BELICHE EM CONCRETO APOIADA EM ALVENARIA (ALOJAMENTO) PARA 2 PESSOAS COM UMA ESCADA E VIGAS DE BORDA, CONFORME CADERNO DE PROJETO PADRÃO PENITENCIÁRIA-MG (DETALHE D5A), INCLUSIVE FORNECIMENTO E INSTALAÇÃO</t>
  </si>
  <si>
    <t>ED-33267</t>
  </si>
  <si>
    <t>BELICHE EM CONCRETO APOIADA EM ALVENARIA (ALOJAMENTO) PARA 4 PESSOAS COM DUAS ESCADAS LATERAIS E VIGA DE BORDA, CONFORME CADERNO DE PROJETO PADRÃO PENITENCIÁRIA-MG (DETALHE D5), INCLUSIVE FORNECIMENTO E INSTALAÇÃO</t>
  </si>
  <si>
    <t>ED-33270</t>
  </si>
  <si>
    <t>BELICHE EM CONCRETO APOIADA EM ALVENARIA (ALOJAMENTO) PARA 4 PESSOAS COM UMA ESCADA CENTRAL E VIGA DE BORDA, CONFORME CADERNO DE PROJETO PADRÃO PENITENCIÁRIA-MG (DETALHE D5C), INCLUSIVE FORNECIMENTO E INSTALAÇÃO</t>
  </si>
  <si>
    <t>ED-33269</t>
  </si>
  <si>
    <t>BELICHE EM CONCRETO APOIADA EM ALVENARIA (ALOJAMENTO) PARA 4 PESSOAS COM UMA ESCADA CENTRAL SEM VIGA DE BORDA, CONFORME CADERNO DE PROJETO PADRÃO PENITENCIÁRIA-MG (DETALHE D5B), INCLUSIVE FORNECIMENTO E INSTALAÇÃO</t>
  </si>
  <si>
    <t>ED-33281</t>
  </si>
  <si>
    <t>CAMA EM CONCRETO APOIADA EM ALVENARIA (ALOJAMENTO CIA/CEIP) PARA 1 PESSOA, CONFORME CADERNO DE PROJETO PADRÃO PENITENCIÁRIA-MG (DETALHE D5G), INCLUSIVE FORNECIMENTO E INSTALAÇÃO</t>
  </si>
  <si>
    <t>ED-33280</t>
  </si>
  <si>
    <t>CAMA EM CONCRETO APOIADA EM ALVENARIA (ALOJAMENTO CSE) PARA 1 PESSOA, CONFORME CADERNO DE PROJETO PADRÃO PENITENCIÁRIA-MG (DETALHE D5E/D5F), INCLUSIVE FORNECIMENTO E INSTALAÇÃO</t>
  </si>
  <si>
    <t>ED-33277</t>
  </si>
  <si>
    <t>ESCADA PARA BELICHE OU TRELICHE CONFORME CADERNO DE PROJETO PADRÃO PENITENCIÁRIA-MG, INCLUSIVE FORNECIMENTO E INSTALAÇÃO</t>
  </si>
  <si>
    <t>ED-33286</t>
  </si>
  <si>
    <t>MESA DE CABECEIRA, CONFORME CADERNO DE PROJETO PADRÃO PENITENCIÁRIA-MG (DETALHE D6), INCLUSIVE FORNECIMENTO E INSTALAÇÃO</t>
  </si>
  <si>
    <t>ED-50817</t>
  </si>
  <si>
    <t>MESA DE CABECEIRA, CONFORME CADERNO DE PROJETO PADRÃO PENITENCIÁRIA-MG (DETALHE D6A), INCLUSIVE FORNECIMENTO E INSTALAÇÃO</t>
  </si>
  <si>
    <t>ED-33285</t>
  </si>
  <si>
    <t>MESA DE CABECEIRA, CONFORME CADERNO DE PROJETO PADRÃO PENITENCIÁRIA-MG (DETALHE D6B), INCLUSIVE FORNECIMENTO E INSTALAÇÃO</t>
  </si>
  <si>
    <t>ED-50819</t>
  </si>
  <si>
    <t>PRATELEIRA DE CONCRETO, ACABAMENTO NATADO VERDE L = 40 CM - PADRÃO SEDS</t>
  </si>
  <si>
    <t>ED-50820</t>
  </si>
  <si>
    <t>PRATELEIRA DE CONCRETO COM DRAMIX, L = 40 CM COM APOIO EM METALON</t>
  </si>
  <si>
    <t>ED-33271</t>
  </si>
  <si>
    <t>TRELICHE EM CONCRETO APOIADA EM ALVENARIA (ALOJAMENTO) PARA 6 PESSOAS COM DUAS ESCADAS LATERAIS SEM VIGA DE BORDA, CONFORME CADERNO DE PROJETO PADRÃO PENITENCIÁRIA-MG (DETALHE D5D), INCLUSIVE FORNECIMENTO E INSTALAÇÃO</t>
  </si>
  <si>
    <t>ED-50815</t>
  </si>
  <si>
    <t>MARCO DE CONCRETO ARMADO JUNTO ÀS PORTAS DE CELA E/OU ALOJAMENTO - INCLUSO FÔRMA, DESFORMA, AÇO E CONCRETO FCK = 20 MPA</t>
  </si>
  <si>
    <t>ED-50824</t>
  </si>
  <si>
    <t>BANCADA COM TANQUE EM CONCRETO 140 X 55 CM, (D12), EXCETO ALVENARIA, BARRADO EM AZULEJO E PINTURA - PADRÃO SEDS</t>
  </si>
  <si>
    <t>ED-50814</t>
  </si>
  <si>
    <t>LAVATÓRIO DE ALVENARIA E CONCRETO 60 X 40 CM (D1) - PADRÃO SEDS</t>
  </si>
  <si>
    <t>LOUÇA SANITÁRIA</t>
  </si>
  <si>
    <t>ED-50825</t>
  </si>
  <si>
    <t>BACIA SANITÁRIA ENVELOPADO (VASO) DE LOUÇA CONVENCIONAL, COR BRANCA, INCLUSIVE ACESSÓRIOS DE FIXAÇÃO/VEDAÇÃO, TUBO DE LIGAÇÃO DE LATÃO COM CANOPLA, FORNECIMENTO E INSTALAÇÃO, EXCLUSIVE VÁLVULA DE DESCARGA - D2/SITUAÇÃO 01 - PADRÃO SEDS</t>
  </si>
  <si>
    <t>ED-50813</t>
  </si>
  <si>
    <t>GRELHA EM AÇO INOX L = 20 CM - PADRÃO SEDS</t>
  </si>
  <si>
    <t>ED-50812</t>
  </si>
  <si>
    <t>ALVENARIAS DEFESA SOCIAL</t>
  </si>
  <si>
    <t>ED-48213</t>
  </si>
  <si>
    <t>ALVENARIA DE BLOCO DE CONCRETO CHEIO COM ARMAÇÃO, EM CONCRETO COM FCK 15MPA , ESP. 14CM, PARA REVESTIMENTO, INCLUSIVE ARGAMASSA PARA ASSENTAMENTO (DETALHE D - CADERNO SEDS)</t>
  </si>
  <si>
    <t>ED-48214</t>
  </si>
  <si>
    <t>ALVENARIA DE BLOCO DE CONCRETO CHEIO COM ARMAÇÃO, EM CONCRETO COM FCK 15MPA , ESP. 19CM, PARA REVESTIMENTO, INCLUSIVE ARGAMASSA PARA ASSENTAMENTO (DETALHE D - CADERNO SEDS)</t>
  </si>
  <si>
    <t>ED-48212</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</si>
  <si>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</si>
  <si>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</si>
  <si>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ED-48220</t>
  </si>
  <si>
    <t>ALVENARIA DE BLOCO DE CONCRETO CHEIO SEM ARMAÇÃO, EM CONCRETO COM FCK DE 20MPA , ESP. 19CM, PARA REVESTIMENTO, INCLUSIVE ARGAMASSA PARA ASSENTAMENTO (DETALHE D - CADERNO SEDS)</t>
  </si>
  <si>
    <t>ED-48218</t>
  </si>
  <si>
    <t>ALVENARIA DE BLOCO DE CONCRETO CHEIO SEM ARMAÇÃO, EM CONCRETO COM FCK DE 20MPA , ESP. 9CM, PARA REVESTIMENTO, INCLUSIVE ARGAMASSA PARA ASSENTAMENTO (DETALHE D - CADERNO SEDS)</t>
  </si>
  <si>
    <t>ED-48216</t>
  </si>
  <si>
    <t>ALVENARIA DE BLOCO DE CONCRETO CHEIO SEM ARMAÇÃO, EM CONCRETO COM FCK 15MPA , ESP. 14CM, PARA REVESTIMENTO, INCLUSIVE ARGAMASSA PARA ASSENTAMENTO (DETALHE D - CADERNO SEDS)</t>
  </si>
  <si>
    <t>ED-48217</t>
  </si>
  <si>
    <t>ALVENARIA DE BLOCO DE CONCRETO CHEIO SEM ARMAÇÃO, EM CONCRETO COM FCK 15MPA , ESP. 19CM, PARA REVESTIMENTO, INCLUSIVE ARGAMASSA PARA ASSENTAMENTO (DETALHE D - CADERNO SEDS)</t>
  </si>
  <si>
    <t>ED-48215</t>
  </si>
  <si>
    <t>ALVENARIA DE BLOCO DE CONCRETO CHEIO SEM ARMAÇÃO, EM CONCRETO COM FCK 15MPA , ESP. 9CM, PARA REVESTIMENTO, INCLUSIVE ARGAMASSA PARA ASSENTAMENTO (DETALHE D - CADERNO SEDS)</t>
  </si>
  <si>
    <t>307 - AUX-001  - COMPOSIÇÕES AUXILIARES</t>
  </si>
  <si>
    <t>ED-8506</t>
  </si>
  <si>
    <t>APLICAÇÃO DE CONCRETO EM ESTRUTURA, INCLUSIVE ESPALHAMENTO, ADENSAMENTO E ACABAMENTO</t>
  </si>
  <si>
    <t>ED-8505</t>
  </si>
  <si>
    <t>APLICAÇÃO DE CONCRETO EM FUNDAÇÃO OU LASTRO, INCLUSIVE ESPALHAMENTO, ADENSAMENTO E ACABAMENTO</t>
  </si>
  <si>
    <t>ED-48326</t>
  </si>
  <si>
    <t>APLICAÇÃO DE PEDRA DE MÃO EM SAPATAS, ARRIMOS E TUBULÕES</t>
  </si>
  <si>
    <t>ED-48335</t>
  </si>
  <si>
    <t>ARGAMASSA COM VERMICULITA, PREPARO MANUAL</t>
  </si>
  <si>
    <t>ED-48301</t>
  </si>
  <si>
    <t>ARGAMASSA DE CAL HIDRATADA, TRAÇO 1:3 (CAL E AREIA), PREPARO MANUAL</t>
  </si>
  <si>
    <t>ED-48307</t>
  </si>
  <si>
    <t>ARGAMASSA, TRAÇO 1:2:8 (CIMENTO, CAL E AREIA), COM PREPARO MECANIZADO</t>
  </si>
  <si>
    <t>ED-48308</t>
  </si>
  <si>
    <t>ARGAMASSA, TRAÇO 1:2:9 (CIMENTO, CAL E AREIA), COM PREPARO MECANIZADO</t>
  </si>
  <si>
    <t>ED-48302</t>
  </si>
  <si>
    <t>ARGAMASSA, TRAÇO 1:3 (CIMENTO E AREIA), COM PREPARO MECANIZADO</t>
  </si>
  <si>
    <t>ED-48303</t>
  </si>
  <si>
    <t>ARGAMASSA, TRAÇO 1:4 (CIMENTO E AREIA), COM PREPARO MECANIZADO</t>
  </si>
  <si>
    <t>ED-48304</t>
  </si>
  <si>
    <t>ARGAMASSA, TRAÇO 1:5 (CIMENTO E AREIA), COM PREPARO MECANIZADO</t>
  </si>
  <si>
    <t>ED-48305</t>
  </si>
  <si>
    <t>ARGAMASSA, TRAÇO 1:6 (CIMENTO E AREIA), COM PREPARO MECANIZADO</t>
  </si>
  <si>
    <t>ED-48306</t>
  </si>
  <si>
    <t>ARGAMASSA, TRAÇO 1:7 (CIMENTO E AREIA), COM PREPARO MECANIZADO</t>
  </si>
  <si>
    <t>ED-48309</t>
  </si>
  <si>
    <t>BANCADA EM CONCRETO L = 40 CM COM DRAMIX</t>
  </si>
  <si>
    <t>ED-8494</t>
  </si>
  <si>
    <t>CONCRETO ESTRUTURAL, PREPARADO EM OBRA COM BETONEIRA, CONTROLE "A", COM FCK 20MPA, BRITA Nº (1), CONSISTÊNCIA PARA VIBRAÇÃO (FABRICAÇÃO)</t>
  </si>
  <si>
    <t>ED-8486</t>
  </si>
  <si>
    <t>CONCRETO ESTRUTURAL, PREPARADO EM OBRA COM BETONEIRA, CONTROLE "A", COM FCK 20MPA, BRITA Nº (1 E 2), CONSISTÊNCIA PARA VIBRAÇÃO (FABRICAÇÃO)</t>
  </si>
  <si>
    <t>ED-8495</t>
  </si>
  <si>
    <t>CONCRETO ESTRUTURAL, PREPARADO EM OBRA COM BETONEIRA, CONTROLE "A", COM FCK 25MPA, BRITA Nº (1), CONSISTÊNCIA PARA VIBRAÇÃO (FABRICAÇÃO)</t>
  </si>
  <si>
    <t>ED-8487</t>
  </si>
  <si>
    <t>CONCRETO ESTRUTURAL, PREPARADO EM OBRA COM BETONEIRA, CONTROLE "A", COM FCK 25MPA, BRITA Nº (1 E 2), CONSISTÊNCIA PARA VIBRAÇÃO (FABRICAÇÃO)</t>
  </si>
  <si>
    <t>ED-8496</t>
  </si>
  <si>
    <t>CONCRETO ESTRUTURAL, PREPARADO EM OBRA COM BETONEIRA, CONTROLE "A", COM FCK 30MPA, BRITA Nº (1), CONSISTÊNCIA PARA VIBRAÇÃO (FABRICAÇÃO)</t>
  </si>
  <si>
    <t>ED-48319</t>
  </si>
  <si>
    <t>CONCRETO ESTRUTURAL, PREPARADO EM OBRA COM BETONEIRA, CONTROLE "A", COM FCK 30MPA, BRITA Nº (1 E 2), CONSISTÊNCIA PARA VIBRAÇÃO (FABRICAÇÃO)</t>
  </si>
  <si>
    <t>ED-8497</t>
  </si>
  <si>
    <t>CONCRETO ESTRUTURAL, PREPARADO EM OBRA COM BETONEIRA, CONTROLE "A", COM FCK 35MPA, BRITA Nº (1), CONSISTÊNCIA PARA VIBRAÇÃO (FABRICAÇÃO)</t>
  </si>
  <si>
    <t>ED-48320</t>
  </si>
  <si>
    <t>CONCRETO ESTRUTURAL, PREPARADO EM OBRA COM BETONEIRA, CONTROLE "A", COM FCK 35MPA, BRITA Nº (1 E 2), CONSISTÊNCIA PARA VIBRAÇÃO (FABRICAÇÃO)</t>
  </si>
  <si>
    <t>ED-8498</t>
  </si>
  <si>
    <t>CONCRETO ESTRUTURAL, PREPARADO EM OBRA COM BETONEIRA, CONTROLE "A", COM FCK 40MPA, BRITA Nº (1), CONSISTÊNCIA PARA VIBRAÇÃO (FABRICAÇÃO)</t>
  </si>
  <si>
    <t>ED-48321</t>
  </si>
  <si>
    <t>CONCRETO ESTRUTURAL, PREPARADO EM OBRA COM BETONEIRA, CONTROLE "A", COM FCK 40MPA, BRITA Nº (1 E 2), CONSISTÊNCIA PARA VIBRAÇÃO (FABRICAÇÃO)</t>
  </si>
  <si>
    <t>ED-48317</t>
  </si>
  <si>
    <t>CONCRETO ESTRUTURAL, PREPARADO EM OBRA COM BETONEIRA, CONTROLE "B", COM FCK 20MPA, BRITA Nº (1 E 2), CONSISTÊNCIA PARA VIBRAÇÃO (FABRICAÇÃO)</t>
  </si>
  <si>
    <t>ED-48318</t>
  </si>
  <si>
    <t>CONCRETO ESTRUTURAL, PREPARADO EM OBRA COM BETONEIRA, CONTROLE "B", COM FCK 25MPA, BRITA Nº (1 E 2), CONSISTÊNCIA PARA VIBRAÇÃO (FABRICAÇÃO)</t>
  </si>
  <si>
    <t>ED-48311</t>
  </si>
  <si>
    <t>CONCRETO MAGRO, TRAÇO 1:3:6, PREPARADO EM OBRA COM BETONEIRA, SEM FUNÇÃO ESTRUTURAL</t>
  </si>
  <si>
    <t>ED-48310</t>
  </si>
  <si>
    <t>CONCRETO MAGRO, TRAÇO 1:4:8, PREPARADO EM OBRA COM BETONEIRA, SEM FUNÇÃO ESTRUTURAL</t>
  </si>
  <si>
    <t>ED-8493</t>
  </si>
  <si>
    <t>CONCRETO NÃO ESTRUTURAL, PREPARADO EM OBRA COM BETONEIRA, CONTROLE "A", COM FCK 15MPA, BRITA Nº (1), CONSISTÊNCIA PARA VIBRAÇÃO (FABRICAÇÃO)</t>
  </si>
  <si>
    <t>ED-8485</t>
  </si>
  <si>
    <t>CONCRETO NÃO ESTRUTURAL, PREPARADO EM OBRA COM BETONEIRA, CONTROLE "A", COM FCK 15MPA, BRITA Nº (1 E 2), CONSISTÊNCIA PARA VIBRAÇÃO (FABRICAÇÃO)</t>
  </si>
  <si>
    <t>ED-48313</t>
  </si>
  <si>
    <t>CONCRETO NÃO ESTRUTURAL, PREPARADO EM OBRA COM BETONEIRA, CONTROLE "B", COM FCK 10MPA, BRITA Nº (1 E 2), CONSISTÊNCIA PARA VIBRAÇÃO (FABRICAÇÃO)</t>
  </si>
  <si>
    <t>ED-48314</t>
  </si>
  <si>
    <t>CONCRETO NÃO ESTRUTURAL, PREPARADO EM OBRA COM BETONEIRA, CONTROLE "B", COM FCK 13,5MPA, BRITA Nº (1 E 2), CONSISTÊNCIA PARA VIBRAÇÃO (FABRICAÇÃO)</t>
  </si>
  <si>
    <t>ED-48315</t>
  </si>
  <si>
    <t>CONCRETO NÃO ESTRUTURAL, PREPARADO EM OBRA COM BETONEIRA, CONTROLE "B", COM FCK 15MPA, BRITA Nº (1 E 2), CONSISTÊNCIA PARA VIBRAÇÃO (FABRICAÇÃO)</t>
  </si>
  <si>
    <t>ED-48316</t>
  </si>
  <si>
    <t>CONCRETO NÃO ESTRUTURAL, PREPARADO EM OBRA COM BETONEIRA, CONTROLE "B", COM FCK 18MPA, BRITA Nº (1 E 2), CONSISTÊNCIA PARA VIBRAÇÃO (FABRICAÇÃO)</t>
  </si>
  <si>
    <t>ED-48312</t>
  </si>
  <si>
    <t>CONCRETO NÃO ESTRUTURAL, PREPARADO EM OBRA COM BETONEIRA, CONTROLE "B", COM FCK 9MPA, BRITA Nº (1 E 2), CONSISTÊNCIA PARA VIBRAÇÃO (FABRICAÇÃO)</t>
  </si>
  <si>
    <t>ED-8562</t>
  </si>
  <si>
    <t>FÔRMA PARA VIGA-CINTA/BLOCO COM CHAPA DE COMPENSADO PLASTIFICADO, ESP. 12MM (DESMONTAGEM)</t>
  </si>
  <si>
    <t>ED-8560</t>
  </si>
  <si>
    <t>FÔRMA PARA VIGA-CINTA/BLOCO COM CHAPA DE COMPENSADO PLASTIFICADO, ESP. 12MM (FABRICAÇÃO)</t>
  </si>
  <si>
    <t>ED-8561</t>
  </si>
  <si>
    <t>FÔRMA PARA VIGA-CINTA/BLOCO COM CHAPA DE COMPENSADO PLASTIFICADO, ESP. 12MM (MONTAGEM)</t>
  </si>
  <si>
    <t>ED-8569</t>
  </si>
  <si>
    <t>FÔRMA PARA VIGA-CINTA/BLOCO COM CHAPA DE COMPENSADO RESINADO, ESP. 12MM (DESMONTAGEM)</t>
  </si>
  <si>
    <t>ED-8567</t>
  </si>
  <si>
    <t>FÔRMA PARA VIGA-CINTA/BLOCO COM CHAPA DE COMPENSADO RESINADO, ESP. 12MM (FABRICAÇÃO)</t>
  </si>
  <si>
    <t>ED-8568</t>
  </si>
  <si>
    <t>FÔRMA PARA VIGA-CINTA/BLOCO COM CHAPA DE COMPENSADO RESINADO, ESP. 12MM (MONTAGEM)</t>
  </si>
  <si>
    <t>ED-8565</t>
  </si>
  <si>
    <t>FÔRMA PARA VIGA-CINTA/BLOCO DE MADEIRA COM TÁBUA E SARRAFO (DESMONTAGEM)</t>
  </si>
  <si>
    <t>ED-8563</t>
  </si>
  <si>
    <t>FÔRMA PARA VIGA-CINTA/BLOCO DE MADEIRA COM TÁBUA E SARRAFO (FABRICAÇÃO)</t>
  </si>
  <si>
    <t>ED-8564</t>
  </si>
  <si>
    <t>FÔRMA PARA VIGA-CINTA/BLOCO DE MADEIRA COM TÁBUA E SARRAFO (MONTAGEM)</t>
  </si>
  <si>
    <t>ED-48323</t>
  </si>
  <si>
    <t>LAJE PRÉ-MOLDADA D = 8 CM, CONCRETO 1:2:4 COM ARMAÇÃO E FORMA RESINADA</t>
  </si>
  <si>
    <t>ED-48322</t>
  </si>
  <si>
    <t>LAJE SOBRE O SOLO, D = 8 CM, CONCRETO 1:3:6, CIMENTO, AREIA E BRITA</t>
  </si>
  <si>
    <t>ED-8504</t>
  </si>
  <si>
    <t>LANÇAMENTO DE CONCRETO EM ESTRUTURA, INCLUSIVE TRANSPORTE ATÉ O LOCAL DE APLICAÇÃO, EXCLUSIVE APLICAÇÃO</t>
  </si>
  <si>
    <t>ED-8503</t>
  </si>
  <si>
    <t>LANÇAMENTO DE CONCRETO EM FUNDAÇÃO OU LASTRO, INCLUSIVE TRANSPORTE ATÉ O LOCAL DE APLICAÇÃO, EXCLUSIVE APLICAÇÃO</t>
  </si>
  <si>
    <t>ED-48328</t>
  </si>
  <si>
    <t>LIXAMENTO DE SUPERFÍCIE DE CONCRETO manual para preparação e conservação</t>
  </si>
  <si>
    <t>ED-48332</t>
  </si>
  <si>
    <t>PINGADEIRA COM DIMENSÃO (20X5)CM, MOLDADO "IN-LOCO", EM CONCRETO NÃO ESTRUTURAL, PREPARADO EM OBRA COM BETONEIRA, COM FCK 15MPA, INCLUSIVE LANÇAMENTO, ADENSAMENTO, ACABAMENTO E ARMAÇÃO</t>
  </si>
  <si>
    <t>ED-48329</t>
  </si>
  <si>
    <t>PINTURA ESMALTE EM POSTES OU TUBULAÇÕES 2 DEMÃO</t>
  </si>
  <si>
    <t>ED-48331</t>
  </si>
  <si>
    <t>PLACA DE CONCRETO ARMADO D = 5 CM, PRÉ MOLDADA</t>
  </si>
  <si>
    <t>ED-48330</t>
  </si>
  <si>
    <t>PLACA DE CONCRETO ARMADO D = 8 CM, PRÉ MOLDADA</t>
  </si>
  <si>
    <t>ED-48333</t>
  </si>
  <si>
    <t>TAMPA DE CONCRETO PARA CAIXA DE INSPEÇÃO EM ALVENARIA E = 8 CM</t>
  </si>
  <si>
    <t>ED-48334</t>
  </si>
  <si>
    <t>TAMPA EM CONCRETO COM FCK 15MPA, MOLDADA IN LOCO, PARA CANALETA COM LARGURA 30CM, ESP. 8CM, INCLUSIVE ARMAÇÃO CA-50 DIÂMETRO (6,3MM)</t>
  </si>
  <si>
    <t>ED-48324</t>
  </si>
  <si>
    <t>TRANSPORTE, LANÇAMENTO E ADENSAMENTO DE CONCRETO EM RADIER, PISO OU ELEMENTO PRÉ-MOLDADO, INCLUSIVE ACABAMENTO</t>
  </si>
  <si>
    <t>ED-48336</t>
  </si>
  <si>
    <t>VIGA 0,10 A 0,20 M DE LARGURA, CONCRETO 1:2:4 COM ARMAÇÃO E FORMA RESINADA</t>
  </si>
  <si>
    <t>MÃO DE OBRA COM ENCARGOS COMPLEMENTARES</t>
  </si>
  <si>
    <t>OFICIAL E AJUDANTE</t>
  </si>
  <si>
    <t>ED-50360</t>
  </si>
  <si>
    <t>hora</t>
  </si>
  <si>
    <t>ED-50363</t>
  </si>
  <si>
    <t>AJUDANTE DE BOMBEIRO/ENCANADOR COM ENCARGOS COMPLEMENTARES</t>
  </si>
  <si>
    <t>ED-50361</t>
  </si>
  <si>
    <t>ED-50362</t>
  </si>
  <si>
    <t>ED-50365</t>
  </si>
  <si>
    <t>ED-50364</t>
  </si>
  <si>
    <t>AJUDANTE DE TELHADISTA COM ENCARGOS COMPLEMENTARES</t>
  </si>
  <si>
    <t>ED-50366</t>
  </si>
  <si>
    <t>ED-52306</t>
  </si>
  <si>
    <t>AJUDANTE IMPERMEABILIZADOR COM ENCARGOS COMPLEMENTARES</t>
  </si>
  <si>
    <t>ED-21774</t>
  </si>
  <si>
    <t>ED-21779</t>
  </si>
  <si>
    <t>APONTADOR OU APROPRIADOR DE MAO DE OBRA COM ENCARGOS COMPLEMENTARES</t>
  </si>
  <si>
    <t>ED-50375</t>
  </si>
  <si>
    <t>ED-28562</t>
  </si>
  <si>
    <t>ED-50369</t>
  </si>
  <si>
    <t>AZULEJISTA COM ENCARGOS COMPLEMENTARES</t>
  </si>
  <si>
    <t>ED-50374</t>
  </si>
  <si>
    <t>BOMBEIRO/ENCANADOR COM ENCARGOS COMPLEMENTARES</t>
  </si>
  <si>
    <t>ED-50370</t>
  </si>
  <si>
    <t>ED-50371</t>
  </si>
  <si>
    <t>ED-50372</t>
  </si>
  <si>
    <t>CARPINTEIRO DE FORMA COM ENCARGOS COMPLEMENTARES</t>
  </si>
  <si>
    <t>ED-50373</t>
  </si>
  <si>
    <t>ED-21776</t>
  </si>
  <si>
    <t>ED-21769</t>
  </si>
  <si>
    <t>ENGENHEIRO CIVIL DE OBRA JÚNIOR COM ENCARGOS COMPLEMENTARES</t>
  </si>
  <si>
    <t>ED-21770</t>
  </si>
  <si>
    <t>ED-21771</t>
  </si>
  <si>
    <t>ENGENHEIRO CIVIL DE OBRA SÊNIOR COM ENCARGOS COMPLEMENTARES</t>
  </si>
  <si>
    <t>ED-21772</t>
  </si>
  <si>
    <t>ENGENHEIRO ELETRICISTA/MECÂNICO COM ENCARGOS COMPLEMENTARES</t>
  </si>
  <si>
    <t>ED-21773</t>
  </si>
  <si>
    <t>ENGENHEIRO SANITARISTA COM ENCARGOS COMPLEMENTARES</t>
  </si>
  <si>
    <t>ED-50387</t>
  </si>
  <si>
    <t>ESTUCADOR COM ENCARGOS COMPLEMENTARES</t>
  </si>
  <si>
    <t>ED-50376</t>
  </si>
  <si>
    <t>ED-50377</t>
  </si>
  <si>
    <t>GRANITEIRO/MARMORISTA COM ENCARGOS COMPLEMENTARES</t>
  </si>
  <si>
    <t>ED-52307</t>
  </si>
  <si>
    <t>ED-50378</t>
  </si>
  <si>
    <t>ED-50379</t>
  </si>
  <si>
    <t>LADRILHISTA COM ENCARGOS COMPLEMENTARES</t>
  </si>
  <si>
    <t>ED-50388</t>
  </si>
  <si>
    <t>ED-21778</t>
  </si>
  <si>
    <t>ED-50380</t>
  </si>
  <si>
    <t>MONTADOR COM ENCARGOS COMPLEMENTARES</t>
  </si>
  <si>
    <t>ED-8501</t>
  </si>
  <si>
    <t>ED-50381</t>
  </si>
  <si>
    <t>ED-50382</t>
  </si>
  <si>
    <t>ED-50383</t>
  </si>
  <si>
    <t>ED-50384</t>
  </si>
  <si>
    <t>RASPADOR COM ENCARGOS COMPLEMENTARES</t>
  </si>
  <si>
    <t>ED-7607</t>
  </si>
  <si>
    <t>ED-50368</t>
  </si>
  <si>
    <t>REJUNTADOR COM ENCARGOS COMPLEMENTARES</t>
  </si>
  <si>
    <t>ED-7830</t>
  </si>
  <si>
    <t>ED-50367</t>
  </si>
  <si>
    <t>ED-50385</t>
  </si>
  <si>
    <t>TAQUEIRO COM ENCARGOS COMPLEMENTARES</t>
  </si>
  <si>
    <t>ED-21777</t>
  </si>
  <si>
    <t>ED-50386</t>
  </si>
  <si>
    <t>ED-28561</t>
  </si>
  <si>
    <t>TOPÓGRAFO COM ENCARGOS COMPLEMENTARES</t>
  </si>
  <si>
    <t>ED-9199</t>
  </si>
  <si>
    <t>ED-29739</t>
  </si>
  <si>
    <t>ED-21780</t>
  </si>
  <si>
    <t xml:space="preserve">
TABELA REFERENCIAL DE PREÇOS UNITÁRIOS PARA OBRAS RODOVIÁRIAS
</t>
  </si>
  <si>
    <t>TABELA REFERENCIAL DE PREÇOS UNITÁRIOS PARA OBRAS RODOVIÁRIAS</t>
  </si>
  <si>
    <t>Terraplenagem</t>
  </si>
  <si>
    <t>Apiloamento manual</t>
  </si>
  <si>
    <t>Compactação de aterros a 100% do Proctor intermediário (Inclui espalhamento)</t>
  </si>
  <si>
    <t>Compactação de aterros a 100% do Proctor internormal (Inclui espalhamento)</t>
  </si>
  <si>
    <t>Compactação de aterros a 100% do Proctor normal (Inclui espalhamento)</t>
  </si>
  <si>
    <t>Compactação de aterros a 95% do Proctor normal (Inclui espalhamento)</t>
  </si>
  <si>
    <t>Compactação manual com placa vibratória</t>
  </si>
  <si>
    <t>Compactação manual com soquete vibratório</t>
  </si>
  <si>
    <t>Construção de corpo de aterro com material de 3ª categoria oriundo de corte (Espalhamento e compactação)</t>
  </si>
  <si>
    <t>Desmonte de matacões ou bloco de rocha por meio de explosivos</t>
  </si>
  <si>
    <t>Desmonte de material de 3ª categoria a frio com argamassa expansiva a céu aberto</t>
  </si>
  <si>
    <t>Destocamento de árvores com diâmetro de 0,15 a 0,30 m (Exclui carga e transporte para bota-fora)</t>
  </si>
  <si>
    <t>Destocamento de árvores com diâmetro maior que 0,30 m (Exclui carga e transporte para bota-fora)</t>
  </si>
  <si>
    <t>Escalonamento de taludes de aterro</t>
  </si>
  <si>
    <t>Escavação, carga e transporte de solos moles - DMT até 50 m</t>
  </si>
  <si>
    <t>Escavação de vala em material de 3ª categoria - resistência a compressão acima de 110 MPa - com escavadeira e rompedor hidráulico 1.500 kg (Exclui carga e transporte)</t>
  </si>
  <si>
    <t>Escavação de vala em material de 3ª categoria - resistência a compressão até 50 MPa - com escavadeira e rompedor hidráulico 1.500 kg (Exclui carga e transporte)</t>
  </si>
  <si>
    <t>Escavação de vala em material de 3ª categoria - resistência a compressão de 50 a 70 MPa - com escavadeira e rompedor hidráulico 1.500 kg (Exclui carga e transporte)</t>
  </si>
  <si>
    <t>Escavação de vala em material de 3ª categoria - resistência a compressão de 70 a 90 MPa - com escavadeira e rompedor hidráulico 1.500 kg (Exclui carga e transporte)</t>
  </si>
  <si>
    <t>Escavação em material de 3ª categoria - resistência a compressão acima de 110 MPa - com escavadeira e rompedor hidráulico 1.500 kg (Exclui carga e transporte)</t>
  </si>
  <si>
    <t>Escavação em material de 3ª categoria - resistência a compressão até 50 MPa - com escavadeira e rompedor hidráulico 1.500 kg (Exclui carga e transporte)</t>
  </si>
  <si>
    <t>Escavação em material de 3ª categoria - resistência a compressão de 50 a 70 MPa - com escavadeira e rompedor hidráulico 1.500 kg (Exclui carga e transporte)</t>
  </si>
  <si>
    <t>Escavação em material de 3ª categoria - resistência a compressão de 70 a 90 MPa - com escavadeira e rompedor hidráulico 1.500 kg (Exclui carga e transporte)</t>
  </si>
  <si>
    <t>Escavação em material de 3ª categoria - resistência a compressão de 90 a 110 MPa - com escavadeira e rompedor hidráulico 1.500 kg (Exclui carga e transporte)</t>
  </si>
  <si>
    <t>Escavação manual de vala em material de 1ª categoria na profundidade de 0 a 1,50 m</t>
  </si>
  <si>
    <t>Escavação manual de vala em material de 1ª categoria na profundidade de 1,50 a 3,00 m</t>
  </si>
  <si>
    <t>Escavação mecânica de vala com descarga lateral em material de 1ª categoria</t>
  </si>
  <si>
    <t>Fragmentação de blocos de rocha com escavadeira e rompedor hidráulico 1.500 kg</t>
  </si>
  <si>
    <t>Manutenção de caminho de serviço</t>
  </si>
  <si>
    <t>Reaterro e compactação com soquete vibratório</t>
  </si>
  <si>
    <t>Regularização de superfície com motoniveladora</t>
  </si>
  <si>
    <t>Umedecimento de caminho de serviço</t>
  </si>
  <si>
    <t>Drenagem</t>
  </si>
  <si>
    <t>Pavimentação</t>
  </si>
  <si>
    <t>t</t>
  </si>
  <si>
    <t>Pavimento de Concreto</t>
  </si>
  <si>
    <t>Conservação</t>
  </si>
  <si>
    <t>Obras de Arte Especiais</t>
  </si>
  <si>
    <t xml:space="preserve">
TABELA REFERENCIAL DE PREÇOS UNITÁRIOS PARA CONSULTORIA E PROJETOS
</t>
  </si>
  <si>
    <t>TABELA REFERENCIAL DE PREÇOS UNITÁRIOS PARA CONSULTORIA E PROJETOS</t>
  </si>
  <si>
    <t>CONSULTORIA</t>
  </si>
  <si>
    <t>PROFISSIONAIS/CONSULTORES</t>
  </si>
  <si>
    <t>CO-33060</t>
  </si>
  <si>
    <t>ADVOGADO, NÍVEL JÚNIOR, INCLUSIVE ENCARGOS COMPLEMENTARES</t>
  </si>
  <si>
    <t>CO-33061</t>
  </si>
  <si>
    <t>ADVOGADO, NÍVEL PLENO, INCLUSIVE ENCARGOS COMPLEMENTARES</t>
  </si>
  <si>
    <t>CO-33062</t>
  </si>
  <si>
    <t>ADVOGADO, NÍVEL SÊNIOR, INCLUSIVE ENCARGOS COMPLEMENTARES</t>
  </si>
  <si>
    <t>CO-33116</t>
  </si>
  <si>
    <t>AJUDANTE DE TOPÓGRAFO/BALIZA, INCLUSIVE ENCARGOS COMPLEMENTARES</t>
  </si>
  <si>
    <t>CO-28409</t>
  </si>
  <si>
    <t>AJUDANTE ESPECIALIZADO, INCLUSIVE ENCARGOS COMPLEMENTARES</t>
  </si>
  <si>
    <t>CO-33089</t>
  </si>
  <si>
    <t>ANTROPÓLOGO, NÍVEL JÚNIOR, INCLUSIVE ENCARGOS COMPLEMENTARES</t>
  </si>
  <si>
    <t>CO-33090</t>
  </si>
  <si>
    <t>ANTROPÓLOGO, NÍVEL PLENO, INCLUSIVE ENCARGOS COMPLEMENTARES</t>
  </si>
  <si>
    <t>CO-33091</t>
  </si>
  <si>
    <t>ANTROPÓLOGO, NÍVEL SÊNIOR, INCLUSIVE ENCARGOS COMPLEMENTARES</t>
  </si>
  <si>
    <t>CO-33092</t>
  </si>
  <si>
    <t>ARQUEÓLOGO, NÍVEL JÚNIOR, INCLUSIVE ENCARGOS COMPLEMENTARES</t>
  </si>
  <si>
    <t>CO-33093</t>
  </si>
  <si>
    <t>ARQUEÓLOGO, NÍVEL PLENO, INCLUSIVE ENCARGOS COMPLEMENTARES</t>
  </si>
  <si>
    <t>CO-33095</t>
  </si>
  <si>
    <t>ARQUEÓLOGO, NÍVEL SÊNIOR, INCLUSIVE ENCARGOS COMPLEMENTARES</t>
  </si>
  <si>
    <t>CO-33063</t>
  </si>
  <si>
    <t>ASSISTENTE SOCIAL, NÍVEL JÚNIOR, INCLUSIVE ENCARGOS COMPLEMENTARES</t>
  </si>
  <si>
    <t>CO-33064</t>
  </si>
  <si>
    <t>ASSISTENTE SOCIAL, NÍVEL PLENO, INCLUSIVE ENCARGOS COMPLEMENTARES</t>
  </si>
  <si>
    <t>CO-33065</t>
  </si>
  <si>
    <t>ASSISTENTE SOCIAL, NÍVEL SÊNIOR, INCLUSIVE ENCARGOS COMPLEMENTARES</t>
  </si>
  <si>
    <t>CO-33067</t>
  </si>
  <si>
    <t>AUXILIAR ADMINISTRATIVO, INCLUSIVE ENCARGOS COMPLEMENTARES</t>
  </si>
  <si>
    <t>CO-33068</t>
  </si>
  <si>
    <t>AUXILIAR DE LABORATÓRIO, INCLUSIVE ENCARGOS COMPLEMENTARES</t>
  </si>
  <si>
    <t>CO-33069</t>
  </si>
  <si>
    <t>AUXILIAR DE TOPOGRAFIA, INCLUSIVE ENCARGOS COMPLEMENTARES</t>
  </si>
  <si>
    <t>CO-33066</t>
  </si>
  <si>
    <t>AUXILIAR/AJUDANTE DE OBRA, INCLUSIVE ENCARGOS COMPLEMENTARES</t>
  </si>
  <si>
    <t>CO-33070</t>
  </si>
  <si>
    <t>BIÓLOGO, NÍVEL JÚNIOR, INCLUSIVE ENCARGOS COMPLEMENTARES</t>
  </si>
  <si>
    <t>CO-33071</t>
  </si>
  <si>
    <t>BIÓLOGO, NÍVEL PLENO, INCLUSIVE ENCARGOS COMPLEMENTARES</t>
  </si>
  <si>
    <t>CO-33072</t>
  </si>
  <si>
    <t>BIÓLOGO, NÍVEL SÊNIOR, INCLUSIVE ENCARGOS COMPLEMENTARES</t>
  </si>
  <si>
    <t>CO-33073</t>
  </si>
  <si>
    <t>COORDENADOR AMBIENTAL, NÍVEL JÚNIOR, INCLUSIVE ENCARGOS COMPLEMENTARES</t>
  </si>
  <si>
    <t>CO-33107</t>
  </si>
  <si>
    <t>DESENHISTA TÉCNICO/CADISTA, INCLUSIVE ENCARGOS COMPLEMENTARES</t>
  </si>
  <si>
    <t>CO-33074</t>
  </si>
  <si>
    <t>ENGENHEIRO AGRIMENSOR, NÍVEL JÚNIOR, INCLUSIVE ENCARGOS COMPLEMENTARES</t>
  </si>
  <si>
    <t>CO-33075</t>
  </si>
  <si>
    <t>ENGENHEIRO AGRIMENSOR, NÍVEL PLENO, INCLUSIVE ENCARGOS COMPLEMENTARES</t>
  </si>
  <si>
    <t>CO-33076</t>
  </si>
  <si>
    <t>ENGENHEIRO AGRIMENSOR, NÍVEL SÊNIOR, INCLUSIVE ENCARGOS COMPLEMENTARES</t>
  </si>
  <si>
    <t>CO-33077</t>
  </si>
  <si>
    <t>ENGENHEIRO AGRÔNOMO, NÍVEL JÚNIOR, INCLUSIVE ENCARGOS COMPLEMENTARES</t>
  </si>
  <si>
    <t>CO-33078</t>
  </si>
  <si>
    <t>ENGENHEIRO AGRÔNOMO, NÍVEL PLENO, INCLUSIVE ENCARGOS COMPLEMENTARES</t>
  </si>
  <si>
    <t>CO-33079</t>
  </si>
  <si>
    <t>ENGENHEIRO AGRÔNOMO, NÍVEL SÊNIOR, INCLUSIVE ENCARGOS COMPLEMENTARES</t>
  </si>
  <si>
    <t>CO-33080</t>
  </si>
  <si>
    <t>ENGENHEIRO AMBIENTAL, NÍVEL JÚNIOR, INCLUSIVE ENCARGOS COMPLEMENTARES</t>
  </si>
  <si>
    <t>CO-33081</t>
  </si>
  <si>
    <t>ENGENHEIRO AMBIENTAL, NÍVEL PLENO, INCLUSIVE ENCARGOS COMPLEMENTARES</t>
  </si>
  <si>
    <t>CO-33082</t>
  </si>
  <si>
    <t>ENGENHEIRO AMBIENTAL, NÍVEL SÊNIOR, INCLUSIVE ENCARGOS COMPLEMENTARES</t>
  </si>
  <si>
    <t>CO-27337</t>
  </si>
  <si>
    <t>ENGENHEIRO/ARQUITETO, NÍVEL CONSULTOR ESPECIAL, INCLUSIVE ENCARGOS COMPLEMENTARES</t>
  </si>
  <si>
    <t>CO-27339</t>
  </si>
  <si>
    <t>ENGENHEIRO/ARQUITETO, NÍVEL CONSULTOR, INCLUSIVE ENCARGOS COMPLEMENTARES</t>
  </si>
  <si>
    <t>CO-27342</t>
  </si>
  <si>
    <t>ENGENHEIRO/ARQUITETO, NÍVEL COORDENADOR, INCLUSIVE ENCARGOS COMPLEMENTARES</t>
  </si>
  <si>
    <t>CO-27348</t>
  </si>
  <si>
    <t>ENGENHEIRO/ARQUITETO, NÍVEL JÚNIOR, INCLUSIVE ENCARGOS COMPLEMENTARES</t>
  </si>
  <si>
    <t>CO-27347</t>
  </si>
  <si>
    <t>ENGENHEIRO/ARQUITETO, NÍVEL PLENO, INCLUSIVE ENCARGOS COMPLEMENTARES</t>
  </si>
  <si>
    <t>CO-27344</t>
  </si>
  <si>
    <t>ENGENHEIRO/ARQUITETO, NÍVEL SÊNIOR, INCLUSIVE ENCARGOS COMPLEMENTARES</t>
  </si>
  <si>
    <t>DIÁRIA</t>
  </si>
  <si>
    <t>CO-24324</t>
  </si>
  <si>
    <t>CO-27674</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</si>
  <si>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(CUSTO FIXO), EXCLUSIVE QUILÔMETRO RODADO (CUSTO VARIÁVEL)</t>
  </si>
  <si>
    <t>CO-27675</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</si>
  <si>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INCLUSIVE MANUTENÇÃO E COMBUSTÍVEL (CUSTO VARIÁVEL)</t>
  </si>
  <si>
    <t>CO-28364</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</si>
  <si>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(CUSTO FIXO), EXCLUSIVE QUILÔMETRO RODADO (CUSTO VARIÁVEL)</t>
  </si>
  <si>
    <t>CO-28366</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</si>
  <si>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INCLUSIVE MANUTENÇÃO E COMBUSTÍVEL (CUSTO VARIÁVEL)</t>
  </si>
  <si>
    <t>CO-27676</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</si>
  <si>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(CUSTO FIXO), EXCLUSIVE QUILÔMETRO RODADO (CUSTO VARIÁVEL)</t>
  </si>
  <si>
    <t>CO-27677</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</si>
  <si>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INCLUSIVE MANUTENÇÃO E COMBUSTÍVEL (CUSTO VARIÁVEL)</t>
  </si>
  <si>
    <t>PROJETO</t>
  </si>
  <si>
    <t>LEVANTAMENTO PLANIALTIMÉTRICO</t>
  </si>
  <si>
    <t>CO-27369</t>
  </si>
  <si>
    <t>LEVANTAMENTO PLANIALTIMÉTRICO E CADASTRAL - TERRENO MAIOR QUE 50.001 M2</t>
  </si>
  <si>
    <t>CO-27361</t>
  </si>
  <si>
    <t>LEVANTAMENTO PLANIALTIMÉTRICO E CADASTRAL -TERRENO ATÉ 2.000 M2</t>
  </si>
  <si>
    <t>CO-27367</t>
  </si>
  <si>
    <t>LEVANTAMENTO PLANIALTIMÉTRICO E CADASTRAL -TERRENO DE 10.001 A 50.000 M2</t>
  </si>
  <si>
    <t>CO-27363</t>
  </si>
  <si>
    <t>LEVANTAMENTO PLANIALTIMÉTRICO E CADASTRAL -TERRENO DE 2.001 A 10.000 M2</t>
  </si>
  <si>
    <t>PLANILHAS ORÇAMENTÁRIAS</t>
  </si>
  <si>
    <t>CO-27397</t>
  </si>
  <si>
    <t>PLANILHA ORÇAMENTÁRIA PARA CONSTRUÇÕES NOVAS - ÁREA ACIMA DE 10.000 M2</t>
  </si>
  <si>
    <t>CO-27390</t>
  </si>
  <si>
    <t>PLANILHA ORÇAMENTÁRIA PARA CONSTRUÇÕES NOVAS - ÁREA ATÉ 1.000 M2</t>
  </si>
  <si>
    <t>CO-27391</t>
  </si>
  <si>
    <t>PLANILHA ORÇAMENTÁRIA PARA CONSTRUÇÕES NOVAS - ÁREA DE 1.001 M2 A 2.000 M2</t>
  </si>
  <si>
    <t>CO-27392</t>
  </si>
  <si>
    <t>PLANILHA ORÇAMENTÁRIA PARA CONSTRUÇÕES NOVAS - ÁREA DE 2.001 M2 A 4.000 M2</t>
  </si>
  <si>
    <t>CO-27394</t>
  </si>
  <si>
    <t>PLANILHA ORÇAMENTÁRIA PARA CONSTRUÇÕES NOVAS - ÁREA DE 4.001 M2 A 6.000 M2</t>
  </si>
  <si>
    <t>CO-27395</t>
  </si>
  <si>
    <t>PLANILHA ORÇAMENTÁRIA PARA CONSTRUÇÕES NOVAS - ÁREA DE 6.001 M2 A 8.000 M2</t>
  </si>
  <si>
    <t>CO-27396</t>
  </si>
  <si>
    <t>PLANILHA ORÇAMENTÁRIA PARA CONSTRUÇÕES NOVAS - ÁREA DE 8.001 M2 A 10.000 M2</t>
  </si>
  <si>
    <t>CO-27413</t>
  </si>
  <si>
    <t>PLANILHA ORÇAMENTÁRIA PARA OBRAS DE INFRAESTRUTURA</t>
  </si>
  <si>
    <t>CO-27388</t>
  </si>
  <si>
    <t>PLANILHA ORÇAMENTÁRIA PARA PROJETOS DE IMPLANTAÇÃO DE EDIFICAÇÃO - ÁREA ACIMA DE 16.000 M2</t>
  </si>
  <si>
    <t>CO-27382</t>
  </si>
  <si>
    <t>PLANILHA ORÇAMENTÁRIA PARA PROJETOS DE IMPLANTAÇÃO DE EDIFICAÇÃO - ÁREA DE 11.001 M2 ATÉ 13.000 M2</t>
  </si>
  <si>
    <t>CO-27385</t>
  </si>
  <si>
    <t>PLANILHA ORÇAMENTÁRIA PARA PROJETOS DE IMPLANTAÇÃO DE EDIFICAÇÃO - ÁREA DE 13.001 M2 ATÉ 16.000 M2</t>
  </si>
  <si>
    <t>CO-27375</t>
  </si>
  <si>
    <t>PLANILHA ORÇAMENTÁRIA PARA PROJETOS DE IMPLANTAÇÃO DE EDIFICAÇÃO - ÁREA DE 6.001 M2 ATÉ 7.000 M2</t>
  </si>
  <si>
    <t>CO-27378</t>
  </si>
  <si>
    <t>PLANILHA ORÇAMENTÁRIA PARA PROJETOS DE IMPLANTAÇÃO DE EDIFICAÇÃO - ÁREA DE 7.001 M2 ATÉ 9.000 M2</t>
  </si>
  <si>
    <t>CO-27380</t>
  </si>
  <si>
    <t>PLANILHA ORÇAMENTÁRIA PARA PROJETOS DE IMPLANTAÇÃO DE EDIFICAÇÃO - ÁREA DE 9.001 M2 ATÉ 11.000 M2</t>
  </si>
  <si>
    <t>CO-27372</t>
  </si>
  <si>
    <t>PLANILHA ORÇAMENTÁRIA PARA PROJETOS DE IMPLANTAÇÃO DE EDIFICAÇÃO ÁREA ATÉ 6.000 M2</t>
  </si>
  <si>
    <t>CO-27405</t>
  </si>
  <si>
    <t>PLANILHA ORÇAMENTÁRIA PARA REFORMA E/OU AMPLIAÇÃO DE EDIFICAÇÕES EXISTENTES - ÁREA ACIMA DE 10.000 M2</t>
  </si>
  <si>
    <t>CO-27400</t>
  </si>
  <si>
    <t>PLANILHA ORÇAMENTÁRIA PARA REFORMA E/OU AMPLIAÇÃO DE EDIFICAÇÕES EXISTENTES - ÁREA DE 1.001 M2 A 2.000 M2</t>
  </si>
  <si>
    <t>CO-27401</t>
  </si>
  <si>
    <t>PLANILHA ORÇAMENTÁRIA PARA REFORMA E/OU AMPLIAÇÃO DE EDIFICAÇÕES EXISTENTES - ÁREA DE 2.001 M2 A 4.000 M2</t>
  </si>
  <si>
    <t>CO-27402</t>
  </si>
  <si>
    <t>PLANILHA ORÇAMENTÁRIA PARA REFORMA E/OU AMPLIAÇÃO DE EDIFICAÇÕES EXISTENTES - ÁREA DE 4.001 M2 A 6.000 M2</t>
  </si>
  <si>
    <t>CO-27403</t>
  </si>
  <si>
    <t>PLANILHA ORÇAMENTÁRIA PARA REFORMA E/OU AMPLIAÇÃO DE EDIFICAÇÕES EXISTENTES - ÁREA DE 6.001 M2 A 8.000 M2</t>
  </si>
  <si>
    <t>CO-27404</t>
  </si>
  <si>
    <t>PLANILHA ORÇAMENTÁRIA PARA REFORMA E/OU AMPLIAÇÃO DE EDIFICAÇÕES EXISTENTES - ÁREA DE 8.001 M2 A 10.000 M2</t>
  </si>
  <si>
    <t>CO-27399</t>
  </si>
  <si>
    <t>PLANILHA ORÇAMENTÁRIA PARA REFORMA E/OU AMPLIAÇÃO DE EDIFICAÇÕES EXISTENTES- ÁREA ATÉ 1.000 M2</t>
  </si>
  <si>
    <t>CO-27412</t>
  </si>
  <si>
    <t>PLANILHA ORÇAMENTÁRIA PARA REFORMA E/OU AMPLIAÇÃO DE PATRIMÔNIOS HISTÓRICOS - ÁREA ACIMA DE 10.000 M2</t>
  </si>
  <si>
    <t>CO-27406</t>
  </si>
  <si>
    <t>PLANILHA ORÇAMENTÁRIA PARA REFORMA E/OU AMPLIAÇÃO DE PATRIMÔNIOS HISTÓRICOS - ÁREA ATÉ 1.000 M2</t>
  </si>
  <si>
    <t>CO-27407</t>
  </si>
  <si>
    <t>PLANILHA ORÇAMENTÁRIA PARA REFORMA E/OU AMPLIAÇÃO DE PATRIMÔNIOS HISTÓRICOS - ÁREA DE 1.001 M2 A 2.000 M2</t>
  </si>
  <si>
    <t>CO-27408</t>
  </si>
  <si>
    <t>PLANILHA ORÇAMENTÁRIA PARA REFORMA E/OU AMPLIAÇÃO DE PATRIMÔNIOS HISTÓRICOS - ÁREA DE 2.001 M2 A 4.000 M2</t>
  </si>
  <si>
    <t>CO-27409</t>
  </si>
  <si>
    <t>PLANILHA ORÇAMENTÁRIA PARA REFORMA E/OU AMPLIAÇÃO DE PATRIMÔNIOS HISTÓRICOS - ÁREA DE 4.001 M2 A 6.000 M2</t>
  </si>
  <si>
    <t>CO-27410</t>
  </si>
  <si>
    <t>PLANILHA ORÇAMENTÁRIA PARA REFORMA E/OU AMPLIAÇÃO DE PATRIMÔNIOS HISTÓRICOS - ÁREA DE 6.001 M2 A 8.000 M2</t>
  </si>
  <si>
    <t>CO-27411</t>
  </si>
  <si>
    <t>PLANILHA ORÇAMENTÁRIA PARA REFORMA E/OU AMPLIAÇÃO DE PATRIMÔNIOS HISTÓRICOS - ÁREA DE 8.001 M2 A 10.000 M2</t>
  </si>
  <si>
    <t>PROJETOS DE EDIFICAÇÃO</t>
  </si>
  <si>
    <t>CO-27417</t>
  </si>
  <si>
    <t>ANTEPROJETO DE EDIFICAÇÃO - ÁREA &gt; 3.000 M2</t>
  </si>
  <si>
    <t>CO-27414</t>
  </si>
  <si>
    <t>ANTEPROJETO DE EDIFICAÇÃO - ÁREA &lt;= 600 M2</t>
  </si>
  <si>
    <t>CO-27416</t>
  </si>
  <si>
    <t>ANTEPROJETO DE EDIFICAÇÃO - 1.500 M2 &lt; ÁREA &lt;= 3.000 M2</t>
  </si>
  <si>
    <t>CO-27415</t>
  </si>
  <si>
    <t>ANTEPROJETO DE EDIFICAÇÃO - 600 M2 &lt; ÁREA &lt;= 1.500 M2</t>
  </si>
  <si>
    <t>CO-27418</t>
  </si>
  <si>
    <t>ANTEPROJETO DE IMPLANTAÇÃO DE EDIFICAÇÃO PADRÃO COM ÁREA DE PROJEÇÃO &lt; = 600 M2</t>
  </si>
  <si>
    <t>CO-27421</t>
  </si>
  <si>
    <t>ANTEPROJETO DE IMPLANTAÇÃO DE EDIFICAÇÃO PADRÃO COM ÁREA DE PROJEÇÃO &gt; 3.000 M2</t>
  </si>
  <si>
    <t>CO-27420</t>
  </si>
  <si>
    <t>ANTEPROJETO DE IMPLANTAÇÃO DE EDIFICAÇÃO PADRÃO COM 1.500 &lt; ÁREA DE PROJEÇÃO &lt;= 3.000 M2</t>
  </si>
  <si>
    <t>CO-27419</t>
  </si>
  <si>
    <t>ANTEPROJETO DE IMPLANTAÇÃO DE EDIFICAÇÃO PADRÃO COM 600 M2 &lt; ÁREA DE PROJEÇÃO = 1.500 M2</t>
  </si>
  <si>
    <t>CO-27493</t>
  </si>
  <si>
    <t>COMPATIBILIZAÇÃO DE PROJETOS COM ACIMA DE 100.000 M2</t>
  </si>
  <si>
    <t>CO-27487</t>
  </si>
  <si>
    <t>COMPATIBILIZAÇÃO DE PROJETOS COM ÁREA ATÉ 10.000 M2</t>
  </si>
  <si>
    <t>CO-27488</t>
  </si>
  <si>
    <t>COMPATIBILIZAÇÃO DE PROJETOS COM ÁREA DE 10.001 M2 ATÉ 20.000 M2</t>
  </si>
  <si>
    <t>CO-27489</t>
  </si>
  <si>
    <t>COMPATIBILIZAÇÃO DE PROJETOS COM ÁREA DE 20.001 M2 ATÉ 40.000 M2</t>
  </si>
  <si>
    <t>CO-27490</t>
  </si>
  <si>
    <t>COMPATIBILIZAÇÃO DE PROJETOS COM ÁREA DE 40.001 M2 ATÉ 60.000 M2</t>
  </si>
  <si>
    <t>CO-27491</t>
  </si>
  <si>
    <t>COMPATIBILIZAÇÃO DE PROJETOS COM ÁREA DE 60.001 M2 ATÉ 80.000 M2</t>
  </si>
  <si>
    <t>CO-27492</t>
  </si>
  <si>
    <t>COMPATIBILIZAÇÃO DE PROJETOS COM ÁREA DE 80.001 M2 ATÉ 100.000 M2</t>
  </si>
  <si>
    <t>CO-27494</t>
  </si>
  <si>
    <t>COORDENAÇÃO DE PROJETOS</t>
  </si>
  <si>
    <t>CO-27486</t>
  </si>
  <si>
    <t>DESENHO DE CADASTRO DE CONSTRUÇÕES EXISTENTES</t>
  </si>
  <si>
    <t>PR A1</t>
  </si>
  <si>
    <t>CO-27470</t>
  </si>
  <si>
    <t>DESENHO E CÓPIA DE PROJETOS</t>
  </si>
  <si>
    <t>CO-27423</t>
  </si>
  <si>
    <t>DESENVOLVIMENTO E DETALHAMENTO DE PROJETO ARQUITETÔNICO</t>
  </si>
  <si>
    <t>CO-27482</t>
  </si>
  <si>
    <t>DESENVOLVIMENTO E DETALHAMENTO DE PROJETOS COMPLEMENTARES</t>
  </si>
  <si>
    <t>CO-27483</t>
  </si>
  <si>
    <t>PERSPECTIVA COLORIDA (50X70)CM</t>
  </si>
  <si>
    <t>CO-27485</t>
  </si>
  <si>
    <t>PLANTA HUMANIZADA COLORIDA (50X70)CM</t>
  </si>
  <si>
    <t>CO-27471</t>
  </si>
  <si>
    <t>PROJETO DE LAYOUT</t>
  </si>
  <si>
    <t>CO-27477</t>
  </si>
  <si>
    <t>PROJETO EXECUTIVO DE ACÚSTICA</t>
  </si>
  <si>
    <t>CO-27478</t>
  </si>
  <si>
    <t>PROJETO EXECUTIVO DE AQUECIMENTO SOLAR E REDE DE ÁGUA QUENTE</t>
  </si>
  <si>
    <t>CO-27429</t>
  </si>
  <si>
    <t>PROJETO EXECUTIVO DE AR CONDICIONADO/VENTILAÇÃO/CLIMATIZAÇÃO</t>
  </si>
  <si>
    <t>CO-27422</t>
  </si>
  <si>
    <t>PROJETO EXECUTIVO DE ARQUITETURA</t>
  </si>
  <si>
    <t>CO-27432</t>
  </si>
  <si>
    <t>PROJETO EXECUTIVO DE CABEAMENTO ESTRUTURADO</t>
  </si>
  <si>
    <t>CO-27426</t>
  </si>
  <si>
    <t>PROJETO EXECUTIVO DE DRENAGEM PLUVIAL</t>
  </si>
  <si>
    <t>CO-27473</t>
  </si>
  <si>
    <t>PROJETO EXECUTIVO DE ENGRADAMENTO METÁLICO</t>
  </si>
  <si>
    <t>CO-27427</t>
  </si>
  <si>
    <t>PROJETO EXECUTIVO DE ESTRUTURA DE CONCRETO</t>
  </si>
  <si>
    <t>CO-27428</t>
  </si>
  <si>
    <t>PROJETO EXECUTIVO DE ESTRUTURA METÁLICA</t>
  </si>
  <si>
    <t>CO-27480</t>
  </si>
  <si>
    <t>PROJETO EXECUTIVO DE GASES MEDICINAIS</t>
  </si>
  <si>
    <t>CO-27481</t>
  </si>
  <si>
    <t>PROJETO EXECUTIVO DE GLP</t>
  </si>
  <si>
    <t>CO-27475</t>
  </si>
  <si>
    <t>PROJETO EXECUTIVO DE IMPERMEABILIZAÇÃO</t>
  </si>
  <si>
    <t>CO-27433</t>
  </si>
  <si>
    <t>PROJETO EXECUTIVO DE INFRAESTRUTURA DE CABEAMENTO ESTRUTURADO/CFTV/ALARME/SEGURANÇA/SONORIZAÇÃO</t>
  </si>
  <si>
    <t>CO-27431</t>
  </si>
  <si>
    <t>PROJETO EXECUTIVO DE INSTALAÇÕES ELÉTRICAS</t>
  </si>
  <si>
    <t>CO-27479</t>
  </si>
  <si>
    <t>PROJETO EXECUTIVO DE INSTALAÇÕES FLUIDO MECÂNICAS</t>
  </si>
  <si>
    <t>CO-27430</t>
  </si>
  <si>
    <t>CO-27474</t>
  </si>
  <si>
    <t>PROJETO EXECUTIVO DE IRRIGAÇÃO</t>
  </si>
  <si>
    <t>CO-27476</t>
  </si>
  <si>
    <t>PROJETO EXECUTIVO DE PAISAGISMO</t>
  </si>
  <si>
    <t>CO-27468</t>
  </si>
  <si>
    <t>PROJETO EXECUTIVO DE PREVENÇÃO E COMBATE A INCÊNDIO</t>
  </si>
  <si>
    <t>CO-27469</t>
  </si>
  <si>
    <t>PROJETO EXECUTIVO DE PROGRAMAÇÃO VISUAL</t>
  </si>
  <si>
    <t>CO-27434</t>
  </si>
  <si>
    <t>PROJETO EXECUTIVO DE SPDA</t>
  </si>
  <si>
    <t>CO-27424</t>
  </si>
  <si>
    <t>PROJETO EXECUTIVO DE TERRAPLENAGEM - PLANTA</t>
  </si>
  <si>
    <t>CO-27425</t>
  </si>
  <si>
    <t>PROJETO EXECUTIVO DE TERRAPLENAGEM - SEÇÕES</t>
  </si>
  <si>
    <t>CO-27472</t>
  </si>
  <si>
    <t>PROJETO EXECUTIVO LUMINOTÉCNICO</t>
  </si>
  <si>
    <t>CO-27484</t>
  </si>
  <si>
    <t>VISTA TRATADA COLORIDA (50X70)CM</t>
  </si>
  <si>
    <t>VISTORIA E CADASTRO</t>
  </si>
  <si>
    <t>CO-27499</t>
  </si>
  <si>
    <t>DESLOCAMENTO INTERMUNICIPAL</t>
  </si>
  <si>
    <t>CO-27498</t>
  </si>
  <si>
    <t>TÉCNICO DE NÍVEL MÉDIO, INCLUSIVE ENCARGOS COMPLEMENTARES</t>
  </si>
  <si>
    <t>RELATÓRIO TÉCNICO</t>
  </si>
  <si>
    <t>CO-27379</t>
  </si>
  <si>
    <t>COMO CONSTRUÍDO ("AS BUILT") DE PROJETOS COM  ACIMA DE 100.000 M2</t>
  </si>
  <si>
    <t>CO-27389</t>
  </si>
  <si>
    <t>COMO CONSTRUÍDO ("AS BUILT") DE PROJETOS COM ÁREA ATÉ 10.000 M2</t>
  </si>
  <si>
    <t>CO-27387</t>
  </si>
  <si>
    <t>COMO CONSTRUÍDO ("AS BUILT") DE PROJETOS COM ÁREA DE 10.001 M2 ATÉ 20.000 M2</t>
  </si>
  <si>
    <t>CO-27386</t>
  </si>
  <si>
    <t>COMO CONSTRUÍDO ("AS BUILT") DE PROJETOS COM ÁREA DE 20.001 M2 ATÉ 40.000 M2</t>
  </si>
  <si>
    <t>CO-27384</t>
  </si>
  <si>
    <t>COMO CONSTRUÍDO ("AS BUILT") DE PROJETOS COM ÁREA DE 40.001 M2 ATÉ 60.000 M2</t>
  </si>
  <si>
    <t>CO-27383</t>
  </si>
  <si>
    <t>COMO CONSTRUÍDO ("AS BUILT") DE PROJETOS COM ÁREA DE 60.001 M2 ATÉ 80.000 M2</t>
  </si>
  <si>
    <t>CO-27381</t>
  </si>
  <si>
    <t>COMO CONSTRUÍDO ("AS BUILT") DE PROJETOS COM ÁREA DE 80.001 M2 ATÉ 100.000 M2</t>
  </si>
  <si>
    <t>CO-27439</t>
  </si>
  <si>
    <t>ESPECIFICAÇÃO DOS MATERIAIS COM MEMORIAL DESCRITIVO  PARA OBRAS DE INFRAESTRUTURA</t>
  </si>
  <si>
    <t>CO-27454</t>
  </si>
  <si>
    <t>ESPECIFICAÇÃO DOS MATERIAIS COM MEMORIAL DESCRITIVO DE CADA AMBIENTE E EQUIPAMENTOS PARA CONSTRUÇÕES NOVAS - ÁREA ACIMA DE 10.000 M2</t>
  </si>
  <si>
    <t>CO-27460</t>
  </si>
  <si>
    <t>ESPECIFICAÇÃO DOS MATERIAIS COM MEMORIAL DESCRITIVO DE CADA AMBIENTE E EQUIPAMENTOS PARA CONSTRUÇÕES NOVAS - ÁREA ATÉ 1.000 M2</t>
  </si>
  <si>
    <t>CO-27459</t>
  </si>
  <si>
    <t>ESPECIFICAÇÃO DOS MATERIAIS COM MEMORIAL DESCRITIVO DE CADA AMBIENTE E EQUIPAMENTOS PARA CONSTRUÇÕES NOVAS - ÁREA DE 1.001 M2 A 2.000 M2</t>
  </si>
  <si>
    <t>CO-27458</t>
  </si>
  <si>
    <t>ESPECIFICAÇÃO DOS MATERIAIS COM MEMORIAL DESCRITIVO DE CADA AMBIENTE E EQUIPAMENTOS PARA CONSTRUÇÕES NOVAS - ÁREA DE 2.001 M2 A 4.000 M2</t>
  </si>
  <si>
    <t>CO-27457</t>
  </si>
  <si>
    <t>ESPECIFICAÇÃO DOS MATERIAIS COM MEMORIAL DESCRITIVO DE CADA AMBIENTE E EQUIPAMENTOS PARA CONSTRUÇÕES NOVAS - ÁREA DE 4.001 M2 A 6.000 M2</t>
  </si>
  <si>
    <t>CO-27456</t>
  </si>
  <si>
    <t>ESPECIFICAÇÃO DOS MATERIAIS COM MEMORIAL DESCRITIVO DE CADA AMBIENTE E EQUIPAMENTOS PARA CONSTRUÇÕES NOVAS - ÁREA DE 6.001 M2 A 8.000 M2</t>
  </si>
  <si>
    <t>CO-27455</t>
  </si>
  <si>
    <t>ESPECIFICAÇÃO DOS MATERIAIS COM MEMORIAL DESCRITIVO DE CADA AMBIENTE E EQUIPAMENTOS PARA CONSTRUÇÕES NOVAS - ÁREA DE 8.001 M2 A 10.000 M2</t>
  </si>
  <si>
    <t>CO-27461</t>
  </si>
  <si>
    <t>ESPECIFICAÇÃO DOS MATERIAIS COM MEMORIAL DESCRITIVO DE CADA AMBIENTE E EQUIPAMENTOS PARA PROJETOS DE IMPLANTAÇÃO DE EDIFICAÇÃO - ÁREA ACIMA DE 16.000 M2</t>
  </si>
  <si>
    <t>CO-27463</t>
  </si>
  <si>
    <t>ESPECIFICAÇÃO DOS MATERIAIS COM MEMORIAL DESCRITIVO DE CADA AMBIENTE E EQUIPAMENTOS PARA PROJETOS DE IMPLANTAÇÃO DE EDIFICAÇÃO - ÁREA DE 11.001 M2 ATÉ 13.000 M2</t>
  </si>
  <si>
    <t>CO-27462</t>
  </si>
  <si>
    <t>ESPECIFICAÇÃO DOS MATERIAIS COM MEMORIAL DESCRITIVO DE CADA AMBIENTE E EQUIPAMENTOS PARA PROJETOS DE IMPLANTAÇÃO DE EDIFICAÇÃO - ÁREA DE 13.001 M2 ATÉ 16.000 M2</t>
  </si>
  <si>
    <t>CO-27466</t>
  </si>
  <si>
    <t>ESPECIFICAÇÃO DOS MATERIAIS COM MEMORIAL DESCRITIVO DE CADA AMBIENTE E EQUIPAMENTOS PARA PROJETOS DE IMPLANTAÇÃO DE EDIFICAÇÃO - ÁREA DE 6.001 M2 ATÉ 7.000 M2</t>
  </si>
  <si>
    <t>CO-27465</t>
  </si>
  <si>
    <t>ESPECIFICAÇÃO DOS MATERIAIS COM MEMORIAL DESCRITIVO DE CADA AMBIENTE E EQUIPAMENTOS PARA PROJETOS DE IMPLANTAÇÃO DE EDIFICAÇÃO - ÁREA DE 7.001 M2 ATÉ 9.000 M2</t>
  </si>
  <si>
    <t>CO-27464</t>
  </si>
  <si>
    <t>ESPECIFICAÇÃO DOS MATERIAIS COM MEMORIAL DESCRITIVO DE CADA AMBIENTE E EQUIPAMENTOS PARA PROJETOS DE IMPLANTAÇÃO DE EDIFICAÇÃO - ÁREA DE 9.001 M2 ATÉ 11.000 M2</t>
  </si>
  <si>
    <t>CO-27467</t>
  </si>
  <si>
    <t>ESPECIFICAÇÃO DOS MATERIAIS COM MEMORIAL DESCRITIVO DE CADA AMBIENTE E EQUIPAMENTOS PARA PROJETOS DE IMPLANTAÇÃO DE EDIFICAÇÃO ÁREA ATÉ 6.000 M2</t>
  </si>
  <si>
    <t>CO-27447</t>
  </si>
  <si>
    <t>ESPECIFICAÇÃO DOS MATERIAIS COM MEMORIAL DESCRITIVO DE CADA AMBIENTE E EQUIPAMENTOS PARA REFORMA E/OU AMPLIAÇÃO DE EDIFICAÇÕES EXISTENTES - ÁREA ACIMA DE 10.000 M2</t>
  </si>
  <si>
    <t>CO-27452</t>
  </si>
  <si>
    <t>ESPECIFICAÇÃO DOS MATERIAIS COM MEMORIAL DESCRITIVO DE CADA AMBIENTE E EQUIPAMENTOS PARA REFORMA E/OU AMPLIAÇÃO DE EDIFICAÇÕES EXISTENTES - ÁREA DE 1.001 M2 A 2.000 M2</t>
  </si>
  <si>
    <t>CO-27451</t>
  </si>
  <si>
    <t>ESPECIFICAÇÃO DOS MATERIAIS COM MEMORIAL DESCRITIVO DE CADA AMBIENTE E EQUIPAMENTOS PARA REFORMA E/OU AMPLIAÇÃO DE EDIFICAÇÕES EXISTENTES - ÁREA DE 2.001 M2 A 4.000 M2</t>
  </si>
  <si>
    <t>CO-27450</t>
  </si>
  <si>
    <t>ESPECIFICAÇÃO DOS MATERIAIS COM MEMORIAL DESCRITIVO DE CADA AMBIENTE E EQUIPAMENTOS PARA REFORMA E/OU AMPLIAÇÃO DE EDIFICAÇÕES EXISTENTES - ÁREA DE 4.001 M2 A 6.000 M2</t>
  </si>
  <si>
    <t>CO-27449</t>
  </si>
  <si>
    <t>ESPECIFICAÇÃO DOS MATERIAIS COM MEMORIAL DESCRITIVO DE CADA AMBIENTE E EQUIPAMENTOS PARA REFORMA E/OU AMPLIAÇÃO DE EDIFICAÇÕES EXISTENTES - ÁREA DE 6.001 M2 A 8.000 M2</t>
  </si>
  <si>
    <t>CO-27448</t>
  </si>
  <si>
    <t>ESPECIFICAÇÃO DOS MATERIAIS COM MEMORIAL DESCRITIVO DE CADA AMBIENTE E EQUIPAMENTOS PARA REFORMA E/OU AMPLIAÇÃO DE EDIFICAÇÕES EXISTENTES - ÁREA DE 8.001 M2 A 10.000 M2</t>
  </si>
  <si>
    <t>CO-27453</t>
  </si>
  <si>
    <t>ESPECIFICAÇÃO DOS MATERIAIS COM MEMORIAL DESCRITIVO DE CADA AMBIENTE E EQUIPAMENTOS PARA REFORMA E/OU AMPLIAÇÃO DE EDIFICAÇÕES EXISTENTES- ÁREA ATÉ 1.000 M2</t>
  </si>
  <si>
    <t>CO-27440</t>
  </si>
  <si>
    <t>ESPECIFICAÇÃO DOS MATERIAIS COM MEMORIAL DESCRITIVO DE CADA AMBIENTE E EQUIPAMENTOS PARA REFORMA E/OU AMPLIAÇÃO DE PATRIMÔNIOS HISTÓRICOS - ÁREA ACIMA DE 10.000 M2</t>
  </si>
  <si>
    <t>CO-27446</t>
  </si>
  <si>
    <t>ESPECIFICAÇÃO DOS MATERIAIS COM MEMORIAL DESCRITIVO DE CADA AMBIENTE E EQUIPAMENTOS PARA REFORMA E/OU AMPLIAÇÃO DE PATRIMÔNIOS HISTÓRICOS - ÁREA ATÉ 1.000 M2</t>
  </si>
  <si>
    <t>CO-27445</t>
  </si>
  <si>
    <t>ESPECIFICAÇÃO DOS MATERIAIS COM MEMORIAL DESCRITIVO DE CADA AMBIENTE E EQUIPAMENTOS PARA REFORMA E/OU AMPLIAÇÃO DE PATRIMÔNIOS HISTÓRICOS - ÁREA DE 1.001 M2 A 2.000 M2</t>
  </si>
  <si>
    <t>CO-27444</t>
  </si>
  <si>
    <t>ESPECIFICAÇÃO DOS MATERIAIS COM MEMORIAL DESCRITIVO DE CADA AMBIENTE E EQUIPAMENTOS PARA REFORMA E/OU AMPLIAÇÃO DE PATRIMÔNIOS HISTÓRICOS - ÁREA DE 2.001 M2 A 4.000 M2</t>
  </si>
  <si>
    <t>CO-27443</t>
  </si>
  <si>
    <t>ESPECIFICAÇÃO DOS MATERIAIS COM MEMORIAL DESCRITIVO DE CADA AMBIENTE E EQUIPAMENTOS PARA REFORMA E/OU AMPLIAÇÃO DE PATRIMÔNIOS HISTÓRICOS - ÁREA DE 4.001 M2 A 6.000 M2</t>
  </si>
  <si>
    <t>CO-27442</t>
  </si>
  <si>
    <t>ESPECIFICAÇÃO DOS MATERIAIS COM MEMORIAL DESCRITIVO DE CADA AMBIENTE E EQUIPAMENTOS PARA REFORMA E/OU AMPLIAÇÃO DE PATRIMÔNIOS HISTÓRICOS - ÁREA DE 6.001 M2 A 8.000 M2</t>
  </si>
  <si>
    <t>CO-27441</t>
  </si>
  <si>
    <t>ESPECIFICAÇÃO DOS MATERIAIS COM MEMORIAL DESCRITIVO DE CADA AMBIENTE E EQUIPAMENTOS PARA REFORMA E/OU AMPLIAÇÃO DE PATRIMÔNIOS HISTÓRICOS - ÁREA DE 8.001 M2 A 10.000 M2</t>
  </si>
  <si>
    <t>CO-27368</t>
  </si>
  <si>
    <t>MANUAL DE USO, OPERAÇÃO E MANUTENÇÃO DAS EDIFICAÇÕES PARA CONSTRUÇÕES NOVAS - ÁREA ACIMA DE 10.000 M2</t>
  </si>
  <si>
    <t>CO-27377</t>
  </si>
  <si>
    <t>MANUAL DE USO, OPERAÇÃO E MANUTENÇÃO DAS EDIFICAÇÕES PARA CONSTRUÇÕES NOVAS - ÁREA ATÉ 1.000 M2</t>
  </si>
  <si>
    <t>CO-27376</t>
  </si>
  <si>
    <t>MANUAL DE USO, OPERAÇÃO E MANUTENÇÃO DAS EDIFICAÇÕES PARA CONSTRUÇÕES NOVAS - ÁREA DE 1.001 M2 A 2.000 M2</t>
  </si>
  <si>
    <t>CO-27374</t>
  </si>
  <si>
    <t>MANUAL DE USO, OPERAÇÃO E MANUTENÇÃO DAS EDIFICAÇÕES PARA CONSTRUÇÕES NOVAS - ÁREA DE 2.001 M2 A 4.000 M2</t>
  </si>
  <si>
    <t>CO-27373</t>
  </si>
  <si>
    <t>MANUAL DE USO, OPERAÇÃO E MANUTENÇÃO DAS EDIFICAÇÕES PARA CONSTRUÇÕES NOVAS - ÁREA DE 4.001 M2 A 6.000 M2</t>
  </si>
  <si>
    <t>CO-27371</t>
  </si>
  <si>
    <t>MANUAL DE USO, OPERAÇÃO E MANUTENÇÃO DAS EDIFICAÇÕES PARA CONSTRUÇÕES NOVAS - ÁREA DE 6.001 M2 A 8.000 M2</t>
  </si>
  <si>
    <t>CO-27370</t>
  </si>
  <si>
    <t>MANUAL DE USO, OPERAÇÃO E MANUTENÇÃO DAS EDIFICAÇÕES PARA CONSTRUÇÕES NOVAS - ÁREA DE 8.001 M2 A 10.000 M2</t>
  </si>
  <si>
    <t>CO-27349</t>
  </si>
  <si>
    <t>MANUAL DE USO, OPERAÇÃO E MANUTENÇÃO DAS EDIFICAÇÕES PARA PARA REFORMA E/OU AMPLIAÇÃO DE EDIFICAÇÕES EXISTENTES - ÁREA ACIMA DE 10.000 M2</t>
  </si>
  <si>
    <t>CO-27365</t>
  </si>
  <si>
    <t>MANUAL DE USO, OPERAÇÃO E MANUTENÇÃO DAS EDIFICAÇÕES PARA PARA REFORMA E/OU AMPLIAÇÃO DE EDIFICAÇÕES EXISTENTES - ÁREA DE 1.001 M2 A 2.000 M2</t>
  </si>
  <si>
    <t>CO-27364</t>
  </si>
  <si>
    <t>MANUAL DE USO, OPERAÇÃO E MANUTENÇÃO DAS EDIFICAÇÕES PARA PARA REFORMA E/OU AMPLIAÇÃO DE EDIFICAÇÕES EXISTENTES - ÁREA DE 2.001 M2 A 4.000 M2</t>
  </si>
  <si>
    <t>CO-27362</t>
  </si>
  <si>
    <t>MANUAL DE USO, OPERAÇÃO E MANUTENÇÃO DAS EDIFICAÇÕES PARA PARA REFORMA E/OU AMPLIAÇÃO DE EDIFICAÇÕES EXISTENTES - ÁREA DE 4.001 M2 A 6.000 M2</t>
  </si>
  <si>
    <t>CO-27359</t>
  </si>
  <si>
    <t>MANUAL DE USO, OPERAÇÃO E MANUTENÇÃO DAS EDIFICAÇÕES PARA PARA REFORMA E/OU AMPLIAÇÃO DE EDIFICAÇÕES EXISTENTES - ÁREA DE 6.001 M2 A 8.000 M2</t>
  </si>
  <si>
    <t>CO-27353</t>
  </si>
  <si>
    <t>MANUAL DE USO, OPERAÇÃO E MANUTENÇÃO DAS EDIFICAÇÕES PARA PARA REFORMA E/OU AMPLIAÇÃO DE EDIFICAÇÕES EXISTENTES - ÁREA DE 8.001 M2 A 10.000 M2</t>
  </si>
  <si>
    <t>CO-27366</t>
  </si>
  <si>
    <t>MANUAL DE USO, OPERAÇÃO E MANUTENÇÃO DAS EDIFICAÇÕES PARA PARA REFORMA E/OU AMPLIAÇÃO DE EDIFICAÇÕES EXISTENTES- ÁREA ATÉ 1.000 M2</t>
  </si>
  <si>
    <t>CO-27336</t>
  </si>
  <si>
    <t>MANUAL DE USO, OPERAÇÃO E MANUTENÇÃO DAS EDIFICAÇÕES PARA REFORMA E/OU AMPLIAÇÃO DE PATRIMÔNIOS HISTÓRICOS - ÁREA ACIMA DE 10.000 M2</t>
  </si>
  <si>
    <t>CO-27345</t>
  </si>
  <si>
    <t xml:space="preserve">MANUAL DE USO, OPERAÇÃO E MANUTENÇÃO DAS EDIFICAÇÕES PARA REFORMA E/OU AMPLIAÇÃO DE PATRIMÔNIOS HISTÓRICOS - ÁREA DE 1.001 M2 A 2.000 M2
</t>
  </si>
  <si>
    <t>CO-27341</t>
  </si>
  <si>
    <t>MANUAL DE USO, OPERAÇÃO E MANUTENÇÃO DAS EDIFICAÇÕES PARA REFORMA E/OU AMPLIAÇÃO DE PATRIMÔNIOS HISTÓRICOS - ÁREA DE 4.001 M2 A 6.000 M2</t>
  </si>
  <si>
    <t>CO-27340</t>
  </si>
  <si>
    <t>MANUAL DE USO, OPERAÇÃO E MANUTENÇÃO DAS EDIFICAÇÕES PARA REFORMA E/OU AMPLIAÇÃO DE PATRIMÔNIOS HISTÓRICOS - ÁREA DE 6.001 M2 A 8.000 M2</t>
  </si>
  <si>
    <t>CO-27338</t>
  </si>
  <si>
    <t>MANUAL DE USO, OPERAÇÃO E MANUTENÇÃO DAS EDIFICAÇÕES PARA REFORMA E/OU AMPLIAÇÃO DE PATRIMÔNIOS HISTÓRICOS - ÁREA DE 8.001 M2 A 10.000 M2</t>
  </si>
  <si>
    <t>CO-27346</t>
  </si>
  <si>
    <t>MANUAL DE USO, OPERAÇÃO E MANUTENÇÃO DAS EDIFICAÇÕES PARA REFORMA E/OU AMPLIAÇÃO DE PATRIMÔNIOS HISTÓRICOS- ÁREA ATÉ 1.000 M2</t>
  </si>
  <si>
    <t>CO-27343</t>
  </si>
  <si>
    <t>MANUAL DE USO, OPERAÇÃO E MANUTENÇÃO DAS EDIFICAÇÕES PARA REFORMA E/OU AMPLIAÇÃO DE PATRIMÔNIOS HISTÓRICOS- ÁREA DE 2.001 M2 A 4.000 M2</t>
  </si>
  <si>
    <t>CRITÉRIOS PARA PAGAMENTO DE PRANCHA</t>
  </si>
  <si>
    <t>CO-27352</t>
  </si>
  <si>
    <t>CRITÉRIOS P/ PAGAMENTO DE PRANCHAS - A0</t>
  </si>
  <si>
    <t>% A1</t>
  </si>
  <si>
    <t>CO-27355</t>
  </si>
  <si>
    <t>CRITÉRIOS P/ PAGAMENTO DE PRANCHAS - A1 ALONGADO</t>
  </si>
  <si>
    <t>CO-27356</t>
  </si>
  <si>
    <t>CRITÉRIOS P/ PAGAMENTO DE PRANCHAS - A2</t>
  </si>
  <si>
    <t>CO-27358</t>
  </si>
  <si>
    <t>CRITÉRIOS P/ PAGAMENTO DE PRANCHAS - A3</t>
  </si>
  <si>
    <t>SONDAGEM</t>
  </si>
  <si>
    <t>CO-28390</t>
  </si>
  <si>
    <t>MOBILIZAÇÃO E DESMOBILIZAÇÃO DE EQUIPAMENTO DE SONDAGEM A PERCUSSÃO COM ENSAIO DE PENETRAÇÃO PADRÃO (SPT) - (CUSTO FIXO)</t>
  </si>
  <si>
    <t>CO-28389</t>
  </si>
  <si>
    <t>MOBILIZAÇÃO E DESMOBILIZAÇÃO DE EQUIPAMENTO DE SONDAGEM A PERCUSSÃO COM ENSAIO DE PENETRAÇÃO PADRÃO (SPT) - (CUSTO VARIÁVEL), EXCLUSIVE CUSTO FIXO</t>
  </si>
  <si>
    <t>CO-28388</t>
  </si>
  <si>
    <t>SONDAGEM A PERCUSSÃO COM ENSAIO DE PENETRAÇÃO PADRÃO (SPT), DIÂMETRO 2.1/2", EXCLUSIVE MOBILIZAÇÃO E DESMOBILIZAÇÃO</t>
  </si>
  <si>
    <t>Descrição do Material</t>
  </si>
  <si>
    <t>Custo Unitário</t>
  </si>
  <si>
    <t>l</t>
  </si>
  <si>
    <t>ton</t>
  </si>
  <si>
    <t>MATED-20139</t>
  </si>
  <si>
    <t>AÇO (APLICAÇÃO: USO GERAL|NORMAS: ASTM A-36/A-572)</t>
  </si>
  <si>
    <t>007 - ABRAÇADEIRA</t>
  </si>
  <si>
    <t>007.01 - ABRAÇADEIRA GALVANIZADA</t>
  </si>
  <si>
    <t>MATED-12021</t>
  </si>
  <si>
    <t>ABRAÇADEIRA GUIA (APLICAÇÃO: MASTRO SIMPLES|QUANTIDADE DE DESCIDA: 1|DIÂMETRO: 1.1/2")</t>
  </si>
  <si>
    <t>MATED-12022</t>
  </si>
  <si>
    <t>ABRAÇADEIRA GUIA (APLICAÇÃO: MASTRO SIMPLES|QUANTIDADE DE DESCIDA: 1|DIÂMETRO: 2")</t>
  </si>
  <si>
    <t>MATED-12025</t>
  </si>
  <si>
    <t>ABRAÇADEIRA GUIA (APLICAÇÃO: MASTRO SIMPLES|QUANTIDADE DE DESCIDA: 2|DIÂMETRO: 1.1/2")</t>
  </si>
  <si>
    <t>MATED-12024</t>
  </si>
  <si>
    <t>ABRAÇADEIRA GUIA (APLICAÇÃO: MASTRO SIMPLES|QUANTIDADE DE DESCIDA: 2|DIÂMETRO: 2")</t>
  </si>
  <si>
    <t>MATED-12337</t>
  </si>
  <si>
    <t>ABRAÇADEIRA (TIPO: CIRCULAR|MATERIAL: AÇO GALVANIZADO|DIÂMETRO: 2")</t>
  </si>
  <si>
    <t>MATED-28556</t>
  </si>
  <si>
    <t>007.02 - ABRAÇADEIRA PLÁSTICA</t>
  </si>
  <si>
    <t>MATED-28547</t>
  </si>
  <si>
    <t>ABRAÇADEIRA (MATERIAL: NYLON|COMPRIMENTO: 150MM|LARGURA*: 3,6MM|COR: PRETA)</t>
  </si>
  <si>
    <t>008 - ABRASIVOS</t>
  </si>
  <si>
    <t>008.01 - DISCO</t>
  </si>
  <si>
    <t>MATED-31669</t>
  </si>
  <si>
    <t>DISCO DE CORTE PARA SERRA DE BANCADA (DIÂMETRO DO FURO: 30MM|DIÂMETRO NOMINAL: 10"[250MM]|APLICAÇÃO: MADEIRA)</t>
  </si>
  <si>
    <t>MATED-11963</t>
  </si>
  <si>
    <t>DISCO DE DESBASTE/CORTE (ESPESSURA*: 1/4"[6,4MM]|DIÂMETRO DO FURO: 7/8"[22,2MM]|DIÂMETRO NOMINAL: 7"[180MM]|APLICAÇÃO: METAL)*VALORES REFERENCIAIS APROXIMADOS</t>
  </si>
  <si>
    <t>MATED-20773</t>
  </si>
  <si>
    <t>DISCO DIAMANTADO (APLICAÇÃO: MULTIUSO|DIÂMETRO DO FURO: 25,4MM|ESPESSURA DO DISCO: 2,2MM*|DIÂMETRO NOMINAL: 14" [350MM])*VALORES REFERENCIAIS APROXIMADOS</t>
  </si>
  <si>
    <t>MATED-11961</t>
  </si>
  <si>
    <t>ESCOVA CIRCULAR DE AÇO CARBONO (ESPESSURA: 1/2"[12,7MM]|DIÂMETRO DO FURO: 7/8"[22,2MM]|DIÂMETRO NOMINAL: 7"[180MM]|APLICAÇÃO: METAL)</t>
  </si>
  <si>
    <t>MATED-18295</t>
  </si>
  <si>
    <t>KIT PARA POLIMENTO (APLICAÇÃO: ALUMÍNIO E AÇO INOX|ACABAMENTO: PRÉ-POLIMENTO, POLIMENTO E LUSTRO|INCLUSO: DISCOS DE ESMERIL E BARRAS)</t>
  </si>
  <si>
    <t>MATED-20766</t>
  </si>
  <si>
    <t xml:space="preserve">KIT PARA POLIMENTO (APLICAÇÃO: MÁRMORE E GRANITO|ACABAMENTO: PRÉ-POLIMENTO, POLIMENTO E LUSTRO|INCLUSO: LIXA DIAMANTADA) </t>
  </si>
  <si>
    <t>008.02 - LIXA</t>
  </si>
  <si>
    <t>MATED-17856</t>
  </si>
  <si>
    <t>DISCO DE LIXA (DIÂMETRO: 115MM[4.1/2"]|GRÃO: 16)</t>
  </si>
  <si>
    <t>MATED-17857</t>
  </si>
  <si>
    <t>DISCO DE LIXA (DIÂMETRO: 115MM[4.1/2"]|GRÃO: 36)</t>
  </si>
  <si>
    <t>MATED-17858</t>
  </si>
  <si>
    <t>DISCO DE LIXA (DIÂMETRO: 115MM[4.1/2"]|GRÃO: 80)</t>
  </si>
  <si>
    <t>MATED-12749</t>
  </si>
  <si>
    <t>LIXA D'AGUA CARBETO DE SILÍCIO EM FOLHA (GRÃO: 1200|DIMENSÃO: 225X275MM)</t>
  </si>
  <si>
    <t>MATED-8598</t>
  </si>
  <si>
    <t>LIXA D'AGUA EM FOLHA (GRÃO: 100|DIMENSÃO: 225X275MM)</t>
  </si>
  <si>
    <t>MATED-11445</t>
  </si>
  <si>
    <t>LIXA PARA SUPERFÍCIE MADEIRA/MASSA EM FOLHA (GRÃO: 100|DIMENSÃO: 225X275MM)</t>
  </si>
  <si>
    <t>MATED-11433</t>
  </si>
  <si>
    <t>LIXA PARA SUPERFÍCIE METÁLICA EM FOLHA (GRÃO: 100|DIMENSÃO: 225X275MM)</t>
  </si>
  <si>
    <t>009 - ACESSÓRIOS E EQUIPAMENTOS DE TELECOMUNICAÇÕES</t>
  </si>
  <si>
    <t>009.01 - ANEL GUIA</t>
  </si>
  <si>
    <t>MATED-12430</t>
  </si>
  <si>
    <t>ANEL GUIA (APLICAÇÃO: TELEFONIA|MATERIAL: AÇO GALVANIZADO|TIPO DE GALVANIZAÇÃO: Á FOGO|TIPO: AGS-1|TIPO DE ROSCA: SOBERBA)</t>
  </si>
  <si>
    <t>009.02 - ANILHA</t>
  </si>
  <si>
    <t>MATED-11974</t>
  </si>
  <si>
    <t>ANILHA (TIPO: MARCADOR|APLICAÇÃO: IDENTIFICAÇÃO DE CABO|BITOLA MÁXIMA: 16MM2|QUANTIDADE PACOTE: 500UN|REFERÊNCIA: MHG4/9 OU EQUIVALENTE)</t>
  </si>
  <si>
    <t>MATED-11973</t>
  </si>
  <si>
    <t>ANILHA (TIPO: MARCADOR|APLICAÇÃO: IDENTIFICAÇÃO DE CABO|BITOLA MÁXIMA: 6MM2|QUANTIDADE PACOTE: 500UN|REFERÊNCIA: MHG2/5 OU EQUIVALENTE)</t>
  </si>
  <si>
    <t>009.03 - BLOCO DE DISTRIBUIÇÃO</t>
  </si>
  <si>
    <t>MATED-12431</t>
  </si>
  <si>
    <t>010 - ACESSÓRIOS E INSUMOS PARA PAISAGISMO</t>
  </si>
  <si>
    <t>010.02 - ESPÉCIE VEGETAL - INDIVÍDUO ARBÓREO</t>
  </si>
  <si>
    <t>MATED-12845</t>
  </si>
  <si>
    <t>ESPÉCIE VEGETAL (TIPO: ÁRVORE|NOME POPULAR: ACÁCIA-MIMOSA|GÊNERO: ACACIA|ALTURA MÉDIA: 1,80-2,20M)</t>
  </si>
  <si>
    <t>MATED-25299</t>
  </si>
  <si>
    <t>ESPÉCIE VEGETAL (TIPO: ÁRVORE|NOME POPULAR: AROEIRA-MOLE|AROEIRA-SALSA|GÊNERO: SCHINUS|ALTURA MÉDIA: 1,80-2,20M)</t>
  </si>
  <si>
    <t>MATED-12840</t>
  </si>
  <si>
    <t>ESPÉCIE VEGETAL (TIPO: ÁRVORE|NOME POPULAR: IPÊ-AMARELO|IPÊ-BRANCO|IPÊ-ROSA|IPÊ-ROXO|GÊNERO: HANDROANTHUS|ALTURA MÉDIA: 1,80-2,20M)</t>
  </si>
  <si>
    <t>MATED-12847</t>
  </si>
  <si>
    <t>ESPÉCIE VEGETAL (TIPO: ÁRVORE|NOME POPULAR: JACARANDÁ MIMOSO|GÊNERO: JACARANDA|ALTURA MÉDIA: 1,80-2,20M)</t>
  </si>
  <si>
    <t>MATED-25302</t>
  </si>
  <si>
    <t>ESPÉCIE VEGETAL (TIPO: ÁRVORE|NOME POPULAR: JATOBÁ|GÊNERO: HYMENAEA|ALTURA MÉDIA: 1,80-2,20M)</t>
  </si>
  <si>
    <t>MATED-25508</t>
  </si>
  <si>
    <t>ESPÉCIE VEGETAL (TIPO: ÁRVORE|NOME POPULAR: OITI|GÊNERO: MOQUILEA|ALTURA MÉDIA: 1,80-2,20M)</t>
  </si>
  <si>
    <t>MATED-25294</t>
  </si>
  <si>
    <t>ESPÉCIE VEGETAL (TIPO: ÁRVORE|NOME POPULAR: PAINEIRA|GÊNERO: CEIBA|ALTURA MÉDIA: 1,80-2,20M)</t>
  </si>
  <si>
    <t>MATED-25296</t>
  </si>
  <si>
    <t>ESPÉCIE VEGETAL (TIPO: ÁRVORE|NOME POPULAR: PAU-BRASIL|GÊNERO: PAUBRASILIA|ALTURA MÉDIA: 1,80-2,20M)</t>
  </si>
  <si>
    <t>MATED-12844</t>
  </si>
  <si>
    <t>ESPÉCIE VEGETAL (TIPO: ÁRVORE|NOME POPULAR: PAU-FERRO|GÊNERO: CAESALPINIA|ALTURA MÉDIA: 1,80-2,20M)</t>
  </si>
  <si>
    <t>MATED-25501</t>
  </si>
  <si>
    <t>ESPÉCIE VEGETAL (TIPO: ÁRVORE|NOME POPULAR: PAU-MULATO|GÊNERO: CALYCOPHYLLUM|ALTURA MÉDIA: 1,80-2,20M)</t>
  </si>
  <si>
    <t>MATED-25292</t>
  </si>
  <si>
    <t>ESPÉCIE VEGETAL (TIPO: ÁRVORE|NOME POPULAR: QUARESMEIRA|MANACÁ-DA-SERRA|GÊNERO: TIBOUCHINA|ALTURA MÉDIA: 1,80-2,20M)</t>
  </si>
  <si>
    <t>MATED-25505</t>
  </si>
  <si>
    <t>ESPÉCIE VEGETAL (TIPO: ÁRVORE|NOME POPULAR: SAPUCAIA|GÊNERO: LECYTHIS|ALTURA MÉDIA: 1,80-2,20M)</t>
  </si>
  <si>
    <t>MATED-12833</t>
  </si>
  <si>
    <t>ESPÉCIE VEGETAL (TIPO: ÁRVORE|NOME POPULAR: SIBIPURUNA|GÊNERO: CAESALPINIA|ALTURA MÉDIA: 1,80-2,20M)</t>
  </si>
  <si>
    <t>MATED-25304</t>
  </si>
  <si>
    <t>ESPÉCIE VEGETAL (TIPO: ÁRVORE|NOME POPULAR: UNHA-DE-VACA|GÊNERO: BAUHINIA|ALTURA MÉDIA: 1,80-2,20M)</t>
  </si>
  <si>
    <t>MATED-12836</t>
  </si>
  <si>
    <t>ESPÉCIE VEGETAL (TIPO: PALMEIRA|NOME POPULAR: ARECA-BAMBU|GÊNERO: DYPSIS|ALTURA MÍNIMA: 50CM)</t>
  </si>
  <si>
    <t>MATED-12835</t>
  </si>
  <si>
    <t>ESPÉCIE VEGETAL (TIPO: PALMEIRA|NOME POPULAR: LICURI|JERIVÁ|GÊNERO: SYAGRUS|ALTURA MÉDIA: 1,80-2,20M)</t>
  </si>
  <si>
    <t>010.03 - TERRA VEGETAL E SUBSTRATOS</t>
  </si>
  <si>
    <t>MATED-31448</t>
  </si>
  <si>
    <t>ARGILA EXPANDIDA (GRANULOMETRIA: 15-22MM|DENSIDADE APARENTE: 500KG/M3)</t>
  </si>
  <si>
    <t>MATED-31910</t>
  </si>
  <si>
    <t xml:space="preserve">FERTILIZANTE ORGÂNICO (TIPO: ESTERCO BOVINO|DENSIDADE APARENTE MÉDIA: 245KG/M3) </t>
  </si>
  <si>
    <t>MATED-11271</t>
  </si>
  <si>
    <t>TERRA VEGETAL (TIPO: COMUM PRETA)</t>
  </si>
  <si>
    <t>010.04 - ESPÉCIE VEGETAL - ARBUSTO/FORRAÇÃO</t>
  </si>
  <si>
    <t>MATED-12851</t>
  </si>
  <si>
    <t>ESPÉCIE VEGETAL (TIPO: ARBUSTO|NOME POPULAR: BELA-EMÍLIA|GÊNERO: PLUMBAGO|ALTURA MÍNIMA DA MUDA: 15CM)</t>
  </si>
  <si>
    <t>MATED-12834</t>
  </si>
  <si>
    <t>ESPÉCIE VEGETAL (TIPO: ARBUSTO|NOME POPULAR: CAMARÁ|GÊNERO: LANTANA|ALTURA MÍNIMA DA MUDA: 15CM)</t>
  </si>
  <si>
    <t>MATED-25568</t>
  </si>
  <si>
    <t>ESPÉCIE VEGETAL (TIPO: FORRAÇÃO|GÊNERO: ACALYPHA)</t>
  </si>
  <si>
    <t>MATED-25570</t>
  </si>
  <si>
    <t>ESPÉCIE VEGETAL (TIPO: FORRAÇÃO|GÊNERO: CLOROFITO)</t>
  </si>
  <si>
    <t>MATED-25569</t>
  </si>
  <si>
    <t>ESPÉCIE VEGETAL (TIPO: FORRAÇÃO|GÊNERO: WEDELIA)</t>
  </si>
  <si>
    <t>MATED-24248</t>
  </si>
  <si>
    <t>ESPÉCIE VEGETAL (TIPO: FORRAÇÃO|NOME POPULAR: GRAMA-AMENDOIM|GÊNERO: ARACHIS)</t>
  </si>
  <si>
    <t>MATED-11269</t>
  </si>
  <si>
    <t>ESPÉCIE VEGETAL (TIPO: GRAMA EM PLACA|NOME POPULAR: SÃO CARLOS|GÊNERO: AXONOPUS)</t>
  </si>
  <si>
    <t>MATED-11270</t>
  </si>
  <si>
    <t>ESPÉCIE VEGETAL (TIPO: GRAMA EM PLACAS|NOME POPULAR: BATATAIS|GÊNERO: PASPALUM)</t>
  </si>
  <si>
    <t>MATED-12837</t>
  </si>
  <si>
    <t>ESPÉCIE VEGETAL (TIPO: GRAMA EM PLACAS|NOME POPULAR: GRAMA ESMERALDA|GÊNERO: ZOYSIA)</t>
  </si>
  <si>
    <t>011 - ACESSÓRIOS E INSUMOS PARA SPDA</t>
  </si>
  <si>
    <t>011.01 - CAPTOR</t>
  </si>
  <si>
    <t>MATED-11472</t>
  </si>
  <si>
    <t>MATED-11321</t>
  </si>
  <si>
    <t>011.02 - CONECTOR</t>
  </si>
  <si>
    <t>MATED-12001</t>
  </si>
  <si>
    <t>CONECTOR ESTRUTURAL (TIPO: REGULAGEM)</t>
  </si>
  <si>
    <t>011.03 - HASTE DE ATERRAMENTO</t>
  </si>
  <si>
    <t>MATED-11477</t>
  </si>
  <si>
    <t>HASTE PARA ATERRAMENTO COPPERWELD (DIÂMETRO: 3/4"|COMPRIMENTO: 240CM|MATERIAL DO NÚCLEO: AÇO (SAE 1010/1020)|REVESTIMENTO: COBRE ELETROLÍTICO|TIPO: ALTA CAMADA)</t>
  </si>
  <si>
    <t>MATED-11989</t>
  </si>
  <si>
    <t>HASTE PARA ATERRAMENTO COPPERWELD (DIÂMETRO: 3/4"|COMPRIMENTO: 300CM|MATERIAL DO NÚCLEO: AÇO (SAE 1010/1020)|REVESTIMENTO: COBRE ELETROLÍTICO|TIPO: ALTA CAMADA)</t>
  </si>
  <si>
    <t>MATED-11478</t>
  </si>
  <si>
    <t>HASTE PARA ATERRAMENTO COPPERWELD (DIÂMETRO: 5/8"|COMPRIMENTO: 240CM|MATERIAL DO NÚCLEO: AÇO (SAE 1010/1020)|REVESTIMENTO: COBRE ELETROLÍTICO|TIPO: BAIXA CAMADA)</t>
  </si>
  <si>
    <t>011.04 - MASTRO</t>
  </si>
  <si>
    <t>MATED-11470</t>
  </si>
  <si>
    <t>MATED-11475</t>
  </si>
  <si>
    <t>CONJUNTO DE CORDOALHAS PARA ESTAIAMENTO DE SISTEMA SPDA(COMPRIMENTO DAS CORDOALHAS: 4M|DIÂMETRO DO MASTRO: 1.1/2"|ACESSÓRIOS DE FIXAÇÃO: INCLUSOS|REFERÊNCIA: TEL-401 OU EQUIVALENTE)</t>
  </si>
  <si>
    <t>MATED-11479</t>
  </si>
  <si>
    <t>MASTRO PARA PÁRA-RAIOS SIMPLES (MATERIAL: AÇO GALVANIZADO|COMPRIMENTO: 300CM|DIÂMETRO DA SEÇÃO: 1.1/2")</t>
  </si>
  <si>
    <t>011.05 - SOLDA PARA SPDA</t>
  </si>
  <si>
    <t>MATED-12174</t>
  </si>
  <si>
    <t>ALICATE PARA SOLDA EXOTÉRMICA (MODELO: Z-201)</t>
  </si>
  <si>
    <t>MATED-12029</t>
  </si>
  <si>
    <t>CARTUCHO PARA SOLDA EXOTÉRMICA (MODELO: 115 GRAMAS)</t>
  </si>
  <si>
    <t>MATED-27668</t>
  </si>
  <si>
    <t>CARTUCHO PARA SOLDA EXOTÉRMICA (MODELO: 150 GRAMAS)</t>
  </si>
  <si>
    <t>MATED-12173</t>
  </si>
  <si>
    <t>MATED-12028</t>
  </si>
  <si>
    <t>MOLDE PARA SOLDA EXOTÉRMICA (TIPO: EMENDA HASTE COM CABO PASSANTE LATERAL|BITOLA HASTE: 3/4"|BITOLA CABO: 50MM2|REFERÊNCIA: HCL OU EQUIVALENTE)</t>
  </si>
  <si>
    <t>MATED-12027</t>
  </si>
  <si>
    <t>MOLDE PARA SOLDA EXOTÉRMICA (TIPO: EMENDA HASTE COM CABO PASSANTE LATERAL|BITOLA HASTE: 5/8"|BITOLA CABO: 50MM2|REFERÊNCIA: HCL OU EQUIVALENTE)</t>
  </si>
  <si>
    <t>MATED-12172</t>
  </si>
  <si>
    <t>MOLDE PARA SOLDA EXOTÉRMICA (TIPO: EMENDA SUPERFÍCIE COM CABO INCLINADO|BITOLA CABO: 50MM2|REFERÊNCIA: SCI OU EQUIVALENTE)</t>
  </si>
  <si>
    <t>MATED-27669</t>
  </si>
  <si>
    <t>MOLDE PARA SOLDA EXOTÉRMICA (TIPO: EMENDA T DE DOIS CABOS|BITOLA CABOS: 50MM2|REFERÊNCIA: CDH OU EQUIVALENTE)</t>
  </si>
  <si>
    <t>MATED-27670</t>
  </si>
  <si>
    <t>MOLDE PARA SOLDA EXOTÉRMICA (TIPO: EMENDA X DE DOIS CABOS|BITOLA CABOS: 50MM2|REFERÊNCIA: XPH OU EQUIVALENTE)</t>
  </si>
  <si>
    <t>MATED-11341</t>
  </si>
  <si>
    <t>SOLDA EM FIO (DIÂMETRO*: 2,4MM|MATERIAL: ESTANHO E CHUMBO [50X50]|PASTA: NÃO INCLUSO|APLICAÇÃO: SOLDAGEM DE TUBOS E CONEXÕES EM COBRE)*VALORES REFERENCIAIS APROXIMADOS</t>
  </si>
  <si>
    <t>011.06 - SUPORTE</t>
  </si>
  <si>
    <t>MATED-11468</t>
  </si>
  <si>
    <t>SUPORTE COM ROLDANA E CHAPA DE ENCOSTO PARA PÁRA-RAIOS(ACABAMENTO: GALVANIZADO A FOGO|COMPRIMENTO: 50MM)</t>
  </si>
  <si>
    <t>MATED-11466</t>
  </si>
  <si>
    <t>SUPORTE ISOLADOR COM 1 DESCIDA PARA PÁRA-RAIOS SIMPLES COM ROSCA MECÂNICA DE AÇO (DIÂMETRO MASTRO: 1.1/2"|TIPO DE ACABAMENTO: GALVANIZADO A FOGO)</t>
  </si>
  <si>
    <t>012 - ADESIVOS (APLICADOS NA CONSTRUÇÃO/OBRA) E TELAS DE POLIÉSTER</t>
  </si>
  <si>
    <t>012.01 - ADESIVO</t>
  </si>
  <si>
    <t>MATED-11613</t>
  </si>
  <si>
    <t>MATED-11677</t>
  </si>
  <si>
    <t>ADESIVO PLÁSTICO (APLICAÇÃO: COLAGEM DE TUBOS E CONEXÕES EM CPVC[ÁGUA QUENTE]|PINCEL APLICADOR: INCLUSO)</t>
  </si>
  <si>
    <t>MATED-13085</t>
  </si>
  <si>
    <t>MATED-11412</t>
  </si>
  <si>
    <t>MATED-11430</t>
  </si>
  <si>
    <t>MATED-16673</t>
  </si>
  <si>
    <t>ADESIVO VINÍLICO PLOTADO PARA PLACA - CONFORME MANUAL PADRÃO DO GOVERNO DE MINAS GERAIS</t>
  </si>
  <si>
    <t>MATED-11589</t>
  </si>
  <si>
    <t>012.03 - FITA ADESIVA</t>
  </si>
  <si>
    <t>MATED-9598</t>
  </si>
  <si>
    <t>FITA CREPE ROLO (LARGURA: 25MM|COMPRIMENTO DO ROLO*: 50M)*VALORES REFERENCIAIS APROXIMADOS</t>
  </si>
  <si>
    <t>MATED-31493</t>
  </si>
  <si>
    <t>FITA DUPLA FACE (LARGURA: 12MM|COR: TRANSPARENTE|COMPRIMENTO DO ROLO*: 20M|APLICAÇÃO: USO GERAL)*VALORES REFERENCIAIS APROXIMADOS</t>
  </si>
  <si>
    <t>MATED-12522</t>
  </si>
  <si>
    <t>FITA ISOLANTE (TIPO: ANTI-CHAMA|LARGURA: 19MM|COR: PRETA)</t>
  </si>
  <si>
    <t>012.04 - FITA ALUMINIZADA</t>
  </si>
  <si>
    <t>MATED-12456</t>
  </si>
  <si>
    <t>FITA ALUMINIZADA (TIPO: ADESIVA ASFÁLTICA|APLICAÇÃO: MULTIUSO|LARGURA: 10CM|COMPRIMENTO DO ROLO*: 10M)*VALORES REFERENCIAIS APROXIMADOS</t>
  </si>
  <si>
    <t>012.05 - FITA ANTIDERRAPANTE</t>
  </si>
  <si>
    <t>MATED-11975</t>
  </si>
  <si>
    <t>FITA ANTIDERRAPANTE (TRÁFEDO: MÉDIO|MÉTODO DE APLICAÇÃO: ADESIVO|LARGURA: 50MM|COR: PRETA OU TRANSPARENTE|COMPRIMENTO DO ROLO*: 5M)*VALORES REFERENCIAIS APROXIMADOS</t>
  </si>
  <si>
    <t>012.06 - MASSA PLÁSTICA</t>
  </si>
  <si>
    <t>MATED-15101</t>
  </si>
  <si>
    <t>MASSA PLÁSTICA (COR: BRANCA, CINZA OU PRETA|CATALIZADOR: INCLUSO|RENDIMENTO: 0,59KG/M2)</t>
  </si>
  <si>
    <t>012.07 - SILICONE</t>
  </si>
  <si>
    <t>MATED-9529</t>
  </si>
  <si>
    <t>SILICONE ACÉTICO (COR: INCOLOR|APLICAÇÃO: USO GERAL|REFIL: 9"|DENSIDADE: 0,99 G/ML OU 990 KG/M3)</t>
  </si>
  <si>
    <t>012.08 - TELA DE POLIÉSTER</t>
  </si>
  <si>
    <t>MATED-31457</t>
  </si>
  <si>
    <t>TELA DE POLIÉSTER ESTRUTURANTE (APLICAÇÃO: MANUTENÇÃO PREVENTIVA E CORRETIVA DE TRINCA)</t>
  </si>
  <si>
    <t>012.09 - TELA DE POLIETILENO</t>
  </si>
  <si>
    <t>MATED-11459</t>
  </si>
  <si>
    <t>TELA DE POLIETILENO PARA PROTEÇÃO TAPUME (LARGURA: 1,20 M)</t>
  </si>
  <si>
    <t>MATED-11246</t>
  </si>
  <si>
    <t>TELA POLIETILENO PARA PROTEÇÃO DE FACHADA (DIMENSÕES DA TRAMA: 2X2MM|LARGURA: 3,00 M)</t>
  </si>
  <si>
    <t>013 - ADITIVOS, IMPERMEABILIZANTES, SELANTES E DESMOLDANTES</t>
  </si>
  <si>
    <t>013.01 - ADITIVO ARGAMASSA</t>
  </si>
  <si>
    <t>MATED-11272</t>
  </si>
  <si>
    <t>ADITIVO (TIPO: EXPANSOR|APLICAÇÃO: ARGAMASSA DE ENCUNHAMENTO)</t>
  </si>
  <si>
    <t>MATED-11360</t>
  </si>
  <si>
    <t>ADITIVO (TIPO: IMPERMEABILIZANTE E PLASTIFICANTE|CONTEÚDO DA EMBALAGEM: PÓ|APLICAÇÃO: ARGAMASSAS)</t>
  </si>
  <si>
    <t>013.02 - ARGAMASSA POLIMÉRICA</t>
  </si>
  <si>
    <t>MATED-13083</t>
  </si>
  <si>
    <t>ARGAMASSA (TIPO: POLIMÉRICA BICOMPONENTE A BASE DE DISPERSÃO ACRÍLICA|UTILIZAÇÃO: IMPERMEABILIZAÇÃO)</t>
  </si>
  <si>
    <t>013.03 - DESMOLDANTE</t>
  </si>
  <si>
    <t>MATED-11279</t>
  </si>
  <si>
    <t>013.05 - SELANTE</t>
  </si>
  <si>
    <t>MATED-8151</t>
  </si>
  <si>
    <t>ADESIVO/SELANTE ELÁSTICO MONOCOMPONENTE (APLICAÇÃO: USO GERAL|BASE: POLIURETANO|EMBALAGEM: 310ML|DENSIDADE*: 1,35G/CM3)*VALORES REFERENCIAIS APROXIMADOS</t>
  </si>
  <si>
    <t>014 - ALARME PARA PREVENÇÃO DE INCÊNDIO</t>
  </si>
  <si>
    <t>MATED-11480</t>
  </si>
  <si>
    <t>015 - ALIZARES, RODAPÉS E MOLDURAS DE MADEIRA</t>
  </si>
  <si>
    <t>015.01 - ALIZAR EM MADEIRA</t>
  </si>
  <si>
    <t>MATED-12084</t>
  </si>
  <si>
    <t>ALIZAR PARA UMA (1) FACE DE PORTA (LARGURA: 5CM|ESPESSURA: 1CM|MADEIRA DE LEI: TAUARI, CEDRINHO, ANGELIM, EUCALIPTO OU EQUIVALENTE DA REGIÃO)</t>
  </si>
  <si>
    <t>MATED-12344</t>
  </si>
  <si>
    <t>ALIZAR PARA UMA (1) FACE DE PORTA (LARGURA: 7CM|ESPESSURA: 1CM|MADEIRA DE LEI: TAUARI, CEDRINHO, ANGELIM, EUCALIPTO OU EQUIVALENTE DA REGIÃO)</t>
  </si>
  <si>
    <t>015.02 - CIMALHA EM MADEIRA</t>
  </si>
  <si>
    <t>MATED-11978</t>
  </si>
  <si>
    <t>015.03 - MOLDURA EM MADEIRA</t>
  </si>
  <si>
    <t>MATED-7044</t>
  </si>
  <si>
    <t>MATED-7046</t>
  </si>
  <si>
    <t>015.04 - RÉGUA EM MADEIRA</t>
  </si>
  <si>
    <t>MATED-13051</t>
  </si>
  <si>
    <t>RÉGUA (ACABAMENTO: APARELHADO|LARGURA: 15CM|ESPESSURA*: 2CM|MADEIRA: TAUARI, CUMARÚ, SUCUPIRA, IPÊ OU EQUIVALENTE DA REGIÃO)*VALORES REFERENCIAIS APROXIMADOS</t>
  </si>
  <si>
    <t>MATED-12812</t>
  </si>
  <si>
    <t>RÉGUA OU RODAPÉ (ACABAMENTO: APARELHADO COM CANTO BOLEADO|LARGURA: 10CM|ESPESSURA*: 2CM|MADEIRA: PEROBA ROSA OU EQUIVALENTE DA REGIÃO)*VALORES REFERENCIAIS APROXIMADOS</t>
  </si>
  <si>
    <t>015.05 - RODAPÉ DE MADEIRA</t>
  </si>
  <si>
    <t>MATED-12773</t>
  </si>
  <si>
    <t>RÉGUA OU RODAPÉ (ACABAMENTO: APARELHADO COM CANTO BOLEADO|LARGURA: 7CM|ESPESSURA*: 2CM|MADEIRA: IPÊ, TAUARI, CUMARÚ, SUCUPIRA OU EQUIVALENTE DA REGIÃO OU EQUIVALENTE DA REGIÃO)*VALORES REFERENCIAIS APROXIMADOS</t>
  </si>
  <si>
    <t>016 - APARELHOS E PEÇAS EM AÇO INOX</t>
  </si>
  <si>
    <t>016.01 - BANCADA EM AÇO INOXIDÁVEL</t>
  </si>
  <si>
    <t>MATED-11411</t>
  </si>
  <si>
    <t>BANCADA DE AÇO INOXIDÁVEL, COM ACABAMENTO ESCOVADO FINO E CANTO RETO (ALTURA: 40MM)</t>
  </si>
  <si>
    <t>016.02 - CUBA EM AÇO INOXIDÁVEL</t>
  </si>
  <si>
    <t>MATED-12598</t>
  </si>
  <si>
    <t>CUBA DE AÇO INOXIDÁVEL QUADRADA SIMPLES SEM VÁLVULA DE ESCOAMENTO (TIPO: EMBUTIR|APLICAÇÃO: TANQUE|MATERIAL: AÇO AISI 304|ACABAMENTO: BRILHANTE|COMPRIMENTO: 600MM*|LARGURA: 600MM*|ALTURA: 400MM*)*VALORES REFERENCIAIS APROXIMADOS</t>
  </si>
  <si>
    <t>MATED-12318</t>
  </si>
  <si>
    <t>CUBA DE AÇO INOXIDÁVEL RETANGULAR SIMPLES SEM VÁLVULA DE ESCOAMENTO (TIPO: EMBUTIR|APLICAÇÃO: PIA|MATERIAL: AÇO AISI 304|ACABAMENTO: BRILHANTE|COMPRIMENTO: 465MM*|LARGURA: 340MM*|ALTURA: 140MM*)*VALORES REFERENCIAIS APROXIMADOS</t>
  </si>
  <si>
    <t>MATED-12328</t>
  </si>
  <si>
    <t>CUBA DE AÇO INOXIDÁVEL RETANGULAR SIMPLES SEM VÁLVULA DE ESCOAMENTO (TIPO: EMBUTIR|APLICAÇÃO: PIA|MATERIAL: AÇO AISI 304|ACABAMENTO: BRILHANTE|COMPRIMENTO: 560MM*|LARGURA: 340MM*|ALTURA: 140MM*)*VALORES REFERENCIAIS APROXIMADOS</t>
  </si>
  <si>
    <t>MATED-12599</t>
  </si>
  <si>
    <t>CUBA DE AÇO INOXIDÁVEL RETANGULAR SIMPLES (TIPO: SOBREPOR|APLICAÇÃO: TANQUE|MATERIAL: AÇO AISI 304|ACABAMENTO: BRILHANTE|COMPRIMENTO*: 630MM|LARGURA*: 515MM|ALTURA*: 260MM|VÁLVULA DE ESCOAMENTO: INCLUSO)*VALORES REFERENCIAIS APROXIMADOS</t>
  </si>
  <si>
    <t>016.03 - LAVATÓRIO EM AÇO INOXIDÁVEL</t>
  </si>
  <si>
    <t>MATED-13068</t>
  </si>
  <si>
    <t>017 - ARAMES</t>
  </si>
  <si>
    <t>017.01 - ARAME FARPADO</t>
  </si>
  <si>
    <t>MATED-11322</t>
  </si>
  <si>
    <t>ARAME FARPADO (DIÂMETRO DO FIO: 1,60MM[BWG16]|CARGA MÍNIMA DE RUPTURA: 350KGF|TORÇÃO DOS FIOS: CONTÍNUA|MASSA LINEAR*: 0,0448KG/M)*VALORES REFERENCIAIS APROXIMADOS</t>
  </si>
  <si>
    <t>MATED-11233</t>
  </si>
  <si>
    <t>ARAME FARPADO (DIÂMETRO DO FIO: 2,00MM[BWG14]|CARGA MÍNIMA DE RUPTURA: 250KGF|TORÇÃO DOS FIOS: CONTÍNUA|MASSA LINEAR*: 0,06KG/M)*VALORES REFERENCIAIS APROXIMADOS</t>
  </si>
  <si>
    <t>017.02 - ARAME GALVANIZADO</t>
  </si>
  <si>
    <t>MATED-11324</t>
  </si>
  <si>
    <t>ARAME GALVANIZADO (BITOLA: 10BWG|DIÂMETRO DO FIO: 3,40MM|MASSA LINEAR: 0,0713KG/M)</t>
  </si>
  <si>
    <t>MATED-20647</t>
  </si>
  <si>
    <t>ARAME GALVANIZADO (BITOLA: 12BWG|DIÂMETRO DO FIO: 2,77MM|MASSA LINEAR: 0,0454KG/M)</t>
  </si>
  <si>
    <t>MATED-11325</t>
  </si>
  <si>
    <t>ARAME GALVANIZADO (BITOLA: 14BWG|DIÂMETRO DO FIO: 2,10MM|MASSA LINEAR: 0,0272KG/M)</t>
  </si>
  <si>
    <t>MATED-12852</t>
  </si>
  <si>
    <t>ARAME GALVANIZADO (BITOLA: 16BWG|DIÂMETRO DO FIO: 1,65MM|MASSA LINEAR: 0,0166KG/M)</t>
  </si>
  <si>
    <t>MATED-11326</t>
  </si>
  <si>
    <t>ARAME GALVANIZADO (BITOLA: 18BWG|DIÂMETRO DO FIO: 1,24MM|MASSA LINEAR: 0,009KG/M)</t>
  </si>
  <si>
    <t>017.03 - ARAME RECOZIDO</t>
  </si>
  <si>
    <t>MATED-11333</t>
  </si>
  <si>
    <t>ARAME RECOZIDO (BITOLA: 18BWG|DIÂMETRO DO FIO: 1,25MM|MASSA LINEAR: 0,01KG/M)</t>
  </si>
  <si>
    <t>018 - AREIAS (AGREGADOS)</t>
  </si>
  <si>
    <t>018.01 - AREIA</t>
  </si>
  <si>
    <t>MATED-15694</t>
  </si>
  <si>
    <t>AREIA LAVADA POSTO OBRA (TIPO: FINA)</t>
  </si>
  <si>
    <t>MATED-11249</t>
  </si>
  <si>
    <t>AREIA LAVADA POSTO OBRA (TIPO: GROSSA)</t>
  </si>
  <si>
    <t>MATED-11248</t>
  </si>
  <si>
    <t>AREIA LAVADA POSTO OBRA (TIPO: MÉDIA)</t>
  </si>
  <si>
    <t>019 - ARGAMASSAS ENSACADAS</t>
  </si>
  <si>
    <t>019.01 - ARGAMASSA AUTONIVELANTE</t>
  </si>
  <si>
    <t>MATED-9939</t>
  </si>
  <si>
    <t>ARGAMASSA INDUSTRIALIZADA (TIPO: AUTONIVELANTE|TIPO DE EMBALAGEM: SACO|RENDIMENTO*: 1,7KG/M2/MM)*VALORES REFERENCIAIS APROXIMADOS</t>
  </si>
  <si>
    <t>019.02 - ARGAMASSA COLANTE</t>
  </si>
  <si>
    <t>MATED-12352</t>
  </si>
  <si>
    <t>ARGAMASSA COLANTE (TIPO: AC-III|UTILIZAÇÃO: AMBIENTES INTERNOS E EXTERNOS)</t>
  </si>
  <si>
    <t>MATED-12350</t>
  </si>
  <si>
    <t>ARGAMASSA COLANTE (TIPO: AC-II|UTILIZAÇÃO: AMBIENTES EXTERNOS)</t>
  </si>
  <si>
    <t>MATED-12351</t>
  </si>
  <si>
    <t>ARGAMASSA COLANTE (TIPO: AC-I|UTILIZAÇÃO: AMBIENTES INTERNOS)</t>
  </si>
  <si>
    <t>019.03 - ARGAMASSA ESPECIAL</t>
  </si>
  <si>
    <t>MATED-12354</t>
  </si>
  <si>
    <t>ARGAMASSA (TIPO: BARITADA|UTILIZAÇÃO: PROTEÇÃO RADIOLÓGICA)</t>
  </si>
  <si>
    <t>MATED-12353</t>
  </si>
  <si>
    <t>ARGAMASSA (TIPO: ESPECIAL|APLICAÇÃO: VIDRO E PORCELANA)</t>
  </si>
  <si>
    <t>MATED-12334</t>
  </si>
  <si>
    <t>ARGAMASSA (TIPO: INDUSTRIALIZADA|UTILIZAÇÃO: CHAPISCO)</t>
  </si>
  <si>
    <t>MATED-11309</t>
  </si>
  <si>
    <t>ARGAMASSA (TIPO: PRÉ-FABRICADA DE CIMENTO COLANTE|UTILIZAÇÃO: ASSENTAMENTO DE BLOCO DE CONCRETO CELULAR AUTOCLAVADO)</t>
  </si>
  <si>
    <t>019.04 - REJUNTE CIMENTÍCIO</t>
  </si>
  <si>
    <t>MATED-12355</t>
  </si>
  <si>
    <t>REJUNTE CIMENTÍCIO FLEXÍVEL (COR: DIVERSAS|DENSIDADE DA PASTA: 1500KG/M3*)*VALORES REFERENCIAIS APROXIMADOS</t>
  </si>
  <si>
    <t>019.05 - REJUNTE EPÓXI</t>
  </si>
  <si>
    <t>MATED-17820</t>
  </si>
  <si>
    <t>REJUNTE EPÓXI (COMPOSTO: BICOMPONENTE OU TRICOMPONENTE|COR: DIVERSAS|DENSIDADE DA PASTA: 1600KG/M3*)*VALORES REFERENCIAIS APROXIMADOS</t>
  </si>
  <si>
    <t>020 - ASFALTOS E PRODUTOS ASFÁLTICOS</t>
  </si>
  <si>
    <t>020.01 - CONCRETO BETUMINOSO USINADO A QUENTE (CBUQ)</t>
  </si>
  <si>
    <t>MATED-7631</t>
  </si>
  <si>
    <t>020.02 - EMULSAO ASFÁLTICA</t>
  </si>
  <si>
    <t>MATED-7635</t>
  </si>
  <si>
    <t>021 - AZULEJOS CERÂMICOS</t>
  </si>
  <si>
    <t>021.01 - ACESSÓRIOS</t>
  </si>
  <si>
    <t>MATED-11460</t>
  </si>
  <si>
    <t>021.02 - REVESTIMENTO DE PAREDE</t>
  </si>
  <si>
    <t>MATED-11414</t>
  </si>
  <si>
    <t>AZULEJO ESMALTADO LISO (COMPRIMENTO: 15CM|LARGURA: 15CM)</t>
  </si>
  <si>
    <t>MATED-11415</t>
  </si>
  <si>
    <t>AZULEJO ESMALTADO LISO (COMPRIMENTO: 20CM|LARGURA: 20CM)</t>
  </si>
  <si>
    <t>022 - BANCADAS DE PEDRA</t>
  </si>
  <si>
    <t>022.02 - PEDRAS EM ARDÓSIA</t>
  </si>
  <si>
    <t>MATED-21710</t>
  </si>
  <si>
    <t>MATED-12793</t>
  </si>
  <si>
    <t>MATED-12367</t>
  </si>
  <si>
    <t>MATED-12792</t>
  </si>
  <si>
    <t>022.03 - PEDRAS EM GRANITO</t>
  </si>
  <si>
    <t>MATED-12368</t>
  </si>
  <si>
    <t>MATED-21574</t>
  </si>
  <si>
    <t>MATED-31409</t>
  </si>
  <si>
    <t>MATED-12790</t>
  </si>
  <si>
    <t>022.04 - PEDRAS EM MÁRMORE</t>
  </si>
  <si>
    <t>MATED-12369</t>
  </si>
  <si>
    <t>MATED-21709</t>
  </si>
  <si>
    <t>MATED-12797</t>
  </si>
  <si>
    <t>MATED-12796</t>
  </si>
  <si>
    <t>MATED-12791</t>
  </si>
  <si>
    <t>023 - BATE MACA E PROTEÇÃO DE PAREDES</t>
  </si>
  <si>
    <t>023.01 - BATE-MACA</t>
  </si>
  <si>
    <t>MATED-13052</t>
  </si>
  <si>
    <t>BATE MACA E PROTETOR DE PAREDE (MATERIAL: PVC|TIPO: CURVO|LARGURA: 20CM|ESPESSURA: 3CM|ACESSÓRIOS: INCLUSOS)*VALORES REFERENCIAIS APROXIMADOS</t>
  </si>
  <si>
    <t>023.02 - SEGREGADOR/BATE-RODAS</t>
  </si>
  <si>
    <t>MATED-12358</t>
  </si>
  <si>
    <t>SEGREGADOR BATE-RODAS (MATERIAL: TUBO GALVANIZADO|ACABAMENTO: PINTURA ESMALTE|COR: AMARELA OU BRANCA|DIÂMETRO: 3" OU 75MM|COMPRIMENTO: 190CM|ALTURA: 15CM|FIXAÇÃO: CHUMBADO)</t>
  </si>
  <si>
    <t>024 - BEBEDOUROS</t>
  </si>
  <si>
    <t>024.01 - BEBEDOURO</t>
  </si>
  <si>
    <t>MATED-33576</t>
  </si>
  <si>
    <t>BEBEDOURO DE COLUNA/PRESSÃO (TIPO: ACESSÍVEL|ACABAMENTO: INOX|COR: NATURAL|ALTURA*: 57CM|LARGURA*: 46CM|PROFUNDIDADE*: 48CM|PESO*: 20KG)*VALORES REFERENCIAIS APROXIMADOS</t>
  </si>
  <si>
    <t>MATED-12074</t>
  </si>
  <si>
    <t>BEBEDOURO DE COLUNA/PRESSÃO (TIPO: ADULTO E INFANTIL|ACABAMENTO: INOX|COR: NATURAL|ALTURA*: 112CM|LARGURA*: 65CM|PROFUNDIDADE*: 35CM|PESO*: 17KG)*VALORES REFERENCIAIS APROXIMADOS</t>
  </si>
  <si>
    <t>MATED-12075</t>
  </si>
  <si>
    <t>BEBEDOURO DE COLUNA/PRESSÃO (TIPO: ADULTO E INFANTIL|ACABAMENTO: PINTURA ELETROSTÁTICA|COR: BRANCA|ALTURA*: 110CM|LARGURA*: 65CM|PROFUNDIDADE*: 35CM|PESO*: 17KG)*VALORES REFERENCIAIS APROXIMADOS</t>
  </si>
  <si>
    <t>MATED-12072</t>
  </si>
  <si>
    <t>BEBEDOURO DE COLUNA/PRESSÃO (TIPO: ADULTO|ACABAMENTO: INOX|COR: NATURAL|ALTURA*: 110CM|LARGURA*: 35CM|PROFUNDIDADE*: 35CM|PESO*: 14,5KG)*VALORES REFERENCIAIS APROXIMADOS</t>
  </si>
  <si>
    <t>MATED-12073</t>
  </si>
  <si>
    <t>BEBEDOURO DE COLUNA/PRESSÃO (TIPO: ADULTO|ACABAMENTO: PINTURA ELETROSTÁTICA|COR: BRANCA|ALTURA*: 112CM|LARGURA*: 35CM|PROFUNDIDADE*: 35CM|PESO*: 14,5KG)*VALORES REFERENCIAIS APROXIMADOS</t>
  </si>
  <si>
    <t>MATED-12223</t>
  </si>
  <si>
    <t>025 - BLOCOS DE VIDRO E ELEMENTOS VAZADOS</t>
  </si>
  <si>
    <t>025.01 - BLOCO DE VIDRO</t>
  </si>
  <si>
    <t>MATED-12383</t>
  </si>
  <si>
    <t>BLOCO DE VIDRO (TONALIDADE: INCOLOR|TIPO: ONDULADO|LARGURA: 190MM|ALTURA: 190MM|ESPESSURA: 80MM)</t>
  </si>
  <si>
    <t>025.02 - ELEMENTO VAZADO EM CERÂMICA</t>
  </si>
  <si>
    <t>MATED-12179</t>
  </si>
  <si>
    <t>COBOGÓ CERÂMICO (MODELO: VARIADOS|ALTURA: 18CM*|COMPRIMENTO: 18CM*|ESPESSURA: 7CM*)*VALORES REFERENCIAIS APROXIMADOS</t>
  </si>
  <si>
    <t>025.03 - ELEMENTO VAZADO EM CONCRETO</t>
  </si>
  <si>
    <t>MATED-12181</t>
  </si>
  <si>
    <t>ELEMENTO VAZADO (MATERIAL: CONCRETO|TIPO: VENEZIANA|ALTURA: 20CM|COMPRIMENTO: 40CM|ESPESSURA: 10CM)</t>
  </si>
  <si>
    <t>025.04 - ELEMENTO VAZADO EM VIDRO</t>
  </si>
  <si>
    <t>MATED-11319</t>
  </si>
  <si>
    <t>ELEMENTO VAZADO (MATERIAL: VIDRO|TIPO: CAPELA|ALTURA*: 10CM|COMPRIMENTO: 20CM|LARGURA: 10CM)*VALORES REFERENCIAIS APROXIMADOS</t>
  </si>
  <si>
    <t>MATED-11320</t>
  </si>
  <si>
    <t>ELEMENTO VAZADO (MATERIAL: VIDRO|TIPO: RIO|ALTURA*: 10CM|COMPRIMENTO: 20CM|LARGURA: 10CM)*VALORES REFERENCIAIS APROXIMADOS</t>
  </si>
  <si>
    <t>025.05 - ESPAÇADOR PARA BLOCOS</t>
  </si>
  <si>
    <t>MATED-12371</t>
  </si>
  <si>
    <t>ESPAÇADOR PARA BLOCOS DE VIDRO (MATERIAL: POLIPROPILENO|ESPESSURA JUNTA: 10MM)</t>
  </si>
  <si>
    <t>026 - BLOCOS E CANALETAS DE CONCRETO</t>
  </si>
  <si>
    <t>026.01 - BLOCO COMPENSADOR DE CONCRETO DE VEDAÇÃO</t>
  </si>
  <si>
    <t>MATED-13067</t>
  </si>
  <si>
    <t>MEIO BLOCO DE CONCRETO (TIPO: VEDAÇÃO|LARGURA: 14CM|ALTURA: 19CM|COMPRIMENTO: 19CM|ACABAMENTO: A REVESTIR|CLASSE: D)</t>
  </si>
  <si>
    <t>MATED-13069</t>
  </si>
  <si>
    <t>MEIO BLOCO DE CONCRETO (TIPO: VEDAÇÃO|LARGURA: 14CM|ALTURA: 19CM|COMPRIMENTO: 19CM|ACABAMENTO: APARENTE|CLASSE: D)</t>
  </si>
  <si>
    <t>MATED-13070</t>
  </si>
  <si>
    <t>MEIO BLOCO DE CONCRETO (TIPO: VEDAÇÃO|LARGURA: 19CM|ALTURA: 19CM|COMPRIMENTO: 19CM|ACABAMENTO: A REVESTIR|CLASSE: D)</t>
  </si>
  <si>
    <t>MATED-13071</t>
  </si>
  <si>
    <t>MEIO BLOCO DE CONCRETO (TIPO: VEDAÇÃO|LARGURA: 19CM|ALTURA: 19CM|COMPRIMENTO: 19CM|ACABAMENTO: APARENTE|CLASSE: D)</t>
  </si>
  <si>
    <t>MATED-13065</t>
  </si>
  <si>
    <t>MEIO BLOCO DE CONCRETO (TIPO: VEDAÇÃO|LARGURA: 9CM|ALTURA: 19CM|COMPRIMENTO: 19CM|ACABAMENTO: A REVESTIR|CLASSE: D)</t>
  </si>
  <si>
    <t>MATED-13066</t>
  </si>
  <si>
    <t>MEIO BLOCO DE CONCRETO (TIPO: VEDAÇÃO|LARGURA: 9CM|ALTURA: 19CM|COMPRIMENTO: 19CM|ACABAMENTO: APARENTE|CLASSE: D)</t>
  </si>
  <si>
    <t>026.02 - BLOCO COMPENSADOR DE CONCRETO ESTRUTURAL</t>
  </si>
  <si>
    <t>MATED-13063</t>
  </si>
  <si>
    <t>MEIO BLOCO DE CONCRETO (TIPO: ESTRUTURAL|LARGURA: 14CM|ALTURA: 19CM|COMPRIMENTO: 19CM|ACABAMENTO: A REVESTIR|FBK: 4,5MPA)</t>
  </si>
  <si>
    <t>MATED-8174</t>
  </si>
  <si>
    <t>MEIO BLOCO DE CONCRETO (TIPO: ESTRUTURAL|LARGURA: 14CM|ALTURA: 19CM|COMPRIMENTO: 19CM|ACABAMENTO: APARENTE|FBK: 4,5MPA)</t>
  </si>
  <si>
    <t>MATED-13072</t>
  </si>
  <si>
    <t>MEIO BLOCO DE CONCRETO (TIPO: ESTRUTURAL|LARGURA: 19CM|ALTURA: 19CM|COMPRIMENTO: 19CM|ACABAMENTO: A REVESTIR|FBK: 4,5MPA)</t>
  </si>
  <si>
    <t>MATED-8175</t>
  </si>
  <si>
    <t>MEIO BLOCO DE CONCRETO (TIPO: ESTRUTURAL|LARGURA: 19CM|ALTURA: 19CM|COMPRIMENTO: 19CM|ACABAMENTO: APARENTE|FBK: 4,5MPA)</t>
  </si>
  <si>
    <t>MATED-13064</t>
  </si>
  <si>
    <t>MEIO BLOCO DE CONCRETO (TIPO: ESTRUTURAL|LARGURA: 9CM|ALTURA: 19CM|COMPRIMENTO: 19CM|ACABAMENTO: A REVESTIR|FBK: 4,5MPA)</t>
  </si>
  <si>
    <t>MATED-8176</t>
  </si>
  <si>
    <t>MEIO BLOCO DE CONCRETO (TIPO: ESTRUTURAL|LARGURA: 9CM|ALTURA: 19CM|COMPRIMENTO: 19CM|ACABAMENTO: APARENTE|FBK: 4,5MPA)</t>
  </si>
  <si>
    <t>026.03 - BLOCO DE CONCRETO CELULAR AUTOCLAVADO (CCA)</t>
  </si>
  <si>
    <t>MATED-11318</t>
  </si>
  <si>
    <t>BLOCO DE CONCRETO CELULAR AUTOCLAVADO SEM FUNÇÃO ESTRUTURAL (LARGURA: 100MM|COMPRIMENTO: 600MM|ALTURA: 300MM)</t>
  </si>
  <si>
    <t>MATED-11316</t>
  </si>
  <si>
    <t>BLOCO DE CONCRETO CELULAR AUTOCLAVADO SEM FUNÇÃO ESTRUTURAL (LARGURA: 150MM|COMPRIMENTO: 600MM|ALTURA: 300MM)</t>
  </si>
  <si>
    <t>MATED-11317</t>
  </si>
  <si>
    <t>BLOCO DE CONCRETO CELULAR AUTOCLAVADO SEM FUNÇÃO ESTRUTURAL (LARGURA: 200MM|COMPRIMENTO: 600MM|ALTURA: 300MM)</t>
  </si>
  <si>
    <t>026.04 - BLOCO DE CONCRETO DE VEDAÇÃO</t>
  </si>
  <si>
    <t>MATED-12090</t>
  </si>
  <si>
    <t>BLOCO DE CONCRETO (TIPO: VEDAÇÃO|LARGURA: 14CM|ALTURA: 19CM|COMPRIMENTO: 39CM|ACABAMENTO: A REVESTIR|CLASSE: D)</t>
  </si>
  <si>
    <t>MATED-12100</t>
  </si>
  <si>
    <t>BLOCO DE CONCRETO (TIPO: VEDAÇÃO|LARGURA: 14CM|ALTURA: 19CM|COMPRIMENTO: 39CM|ACABAMENTO: APARENTE|CLASSE: D)</t>
  </si>
  <si>
    <t>MATED-12091</t>
  </si>
  <si>
    <t>BLOCO DE CONCRETO (TIPO: VEDAÇÃO|LARGURA: 19CM|ALTURA: 19CM|COMPRIMENTO: 39CM|ACABAMENTO: A REVESTIR|CLASSE: D)</t>
  </si>
  <si>
    <t>MATED-12108</t>
  </si>
  <si>
    <t>BLOCO DE CONCRETO (TIPO: VEDAÇÃO|LARGURA: 19CM|ALTURA: 19CM|COMPRIMENTO: 39CM|ACABAMENTO: APARENTE|CLASSE: D)</t>
  </si>
  <si>
    <t>MATED-12187</t>
  </si>
  <si>
    <t>BLOCO DE CONCRETO (TIPO: VEDAÇÃO|LARGURA: 9CM|ALTURA: 19CM|COMPRIMENTO: 39CM|ACABAMENTO: A REVESTIR|CLASSE: D)</t>
  </si>
  <si>
    <t>MATED-12092</t>
  </si>
  <si>
    <t>BLOCO DE CONCRETO (TIPO: VEDAÇÃO|LARGURA: 9CM|ALTURA: 19CM|COMPRIMENTO: 39CM|ACABAMENTO: APARENTE|CLASSE: D)</t>
  </si>
  <si>
    <t>026.05 - BLOCO DE CONCRETO ESTRUTURAL</t>
  </si>
  <si>
    <t>MATED-12122</t>
  </si>
  <si>
    <t>BLOCO DE CONCRETO (TIPO: ESTRUTURAL|LARGURA: 14CM|ALTURA: 19CM|COMPRIMENTO: 39CM|ACABAMENTO: A REVESTIR|FBK: 4,5MPA)</t>
  </si>
  <si>
    <t>MATED-12128</t>
  </si>
  <si>
    <t>BLOCO DE CONCRETO (TIPO: ESTRUTURAL|LARGURA: 14CM|ALTURA: 19CM|COMPRIMENTO: 39CM|ACABAMENTO: APARENTE|FBK: 4,5MPA)</t>
  </si>
  <si>
    <t>MATED-12125</t>
  </si>
  <si>
    <t>BLOCO DE CONCRETO (TIPO: ESTRUTURAL|LARGURA: 19CM|ALTURA: 19CM|COMPRIMENTO: 39CM|ACABAMENTO: A REVESTIR|FBK: 4,5MPA)</t>
  </si>
  <si>
    <t>MATED-12145</t>
  </si>
  <si>
    <t>BLOCO DE CONCRETO (TIPO: ESTRUTURAL|LARGURA: 19CM|ALTURA: 19CM|COMPRIMENTO: 39CM|ACABAMENTO: APARENTE|FBK: 4,5MPA)</t>
  </si>
  <si>
    <t>MATED-12114</t>
  </si>
  <si>
    <t>BLOCO DE CONCRETO (TIPO: ESTRUTURAL|LARGURA: 9CM|ALTURA: 19CM|COMPRIMENTO: 39CM|ACABAMENTO: A REVESTIR|FBK: 4,5MPA)</t>
  </si>
  <si>
    <t>MATED-12127</t>
  </si>
  <si>
    <t>BLOCO DE CONCRETO (TIPO: ESTRUTURAL|LARGURA: 9CM|ALTURA: 19CM|COMPRIMENTO: 39CM|ACABAMENTO: APARENTE|FBK: 4,5MPA)</t>
  </si>
  <si>
    <t>026.06 - CANALETA DE CONCRETO ESTRUTURAL</t>
  </si>
  <si>
    <t>MATED-12596</t>
  </si>
  <si>
    <t>BLOCO CANALETA DE CONCRETO (TIPO: ESTRUTURAL|FORMATO TIPO: "J"|DIMENSÃO: (14X19X19X31)CM|LARGURA: 14CM|COMPRIMENTO: 19CM|ALTURA ABA MENOR: 19CM|ALTURA ABA MAIOR: 31CM|ACABAMENTO: A REVESTIR|FBK: 4,5MPA)</t>
  </si>
  <si>
    <t>MATED-12087</t>
  </si>
  <si>
    <t>BLOCO CANALETA DE CONCRETO (TIPO: ESTRUTURAL|FORMATO TIPO: "J"|DIMENSÃO: (14X19X19X31)CM|LARGURA: 14CM|COMPRIMENTO: 19CM|ALTURA ABA MENOR: 19CM|ALTURA ABA MAIOR: 31CM|ACABAMENTO: APARENTE|FBK: 4,5MPA)</t>
  </si>
  <si>
    <t>MATED-12077</t>
  </si>
  <si>
    <t>BLOCO CANALETA DE CONCRETO (TIPO: ESTRUTURAL|FORMATO TIPO: "U"|LARGURA: 14CM|COMPRIMENTO: 39CM|ALTURA: 19CM|ACABAMENTO: A REVESTIR|FBK: 4,5MPA)</t>
  </si>
  <si>
    <t>MATED-12080</t>
  </si>
  <si>
    <t>BLOCO CANALETA DE CONCRETO (TIPO: ESTRUTURAL|FORMATO TIPO: "U"|LARGURA: 14CM|COMPRIMENTO: 39CM|ALTURA: 19CM|ACABAMENTO: APARENTE|FBK: 4,5MPA)</t>
  </si>
  <si>
    <t>MATED-12079</t>
  </si>
  <si>
    <t>BLOCO CANALETA DE CONCRETO (TIPO: ESTRUTURAL|FORMATO TIPO: "U"|LARGURA: 19CM|COMPRIMENTO: 39CM|ALTURA: 19CM|ACABAMENTO: A REVESTIR|FBK: 4,5MPA)</t>
  </si>
  <si>
    <t>MATED-12597</t>
  </si>
  <si>
    <t>BLOCO CANALETA DE CONCRETO (TIPO: ESTRUTURAL|FORMATO TIPO: "U"|LARGURA: 19CM|COMPRIMENTO: 39CM|ALTURA: 19CM|ACABAMENTO: APARENTE|FBK: 4,5MPA)</t>
  </si>
  <si>
    <t>MATED-12086</t>
  </si>
  <si>
    <t>BLOCO CANALETA DE CONCRETO (TIPO: ESTRUTURAL|FORMATO TIPO: "U"|LARGURA: 9CM|COMPRIMENTO: 39CM|ALTURA: 19CM|ACABAMENTO: A REVESTIR|FBK: 4,5MPA)</t>
  </si>
  <si>
    <t>MATED-12089</t>
  </si>
  <si>
    <t>BLOCO CANALETA DE CONCRETO (TIPO: ESTRUTURAL|FORMATO TIPO: "U"|LARGURA: 9CM|COMPRIMENTO: 39CM|ALTURA: 19CM|ACABAMENTO: APARENTE|FBK: 4,5MPA)</t>
  </si>
  <si>
    <t>027 - BLOCOS, TIJOLOS E CANALETAS CERÂMICAS</t>
  </si>
  <si>
    <t>027.01 - TIJOLO CERÂMICO FURADO</t>
  </si>
  <si>
    <t>MATED-29564</t>
  </si>
  <si>
    <t>LAJOTA (MATERIAL: CERÂMICA|DIMENSÃO*: (200X330X70)MM|TIPO:H7)*VALORES REFERENCIAIS APROXIMADOS</t>
  </si>
  <si>
    <t>MATED-12370</t>
  </si>
  <si>
    <t>TIJOLO CERÂMICO FURADO (TIPO: VEDAÇÃO|QUANTIDADE DE FUROS: 12|LARGURA: 14CM|COMPRIMENTO: 29CM|ALTURA: 19CM)</t>
  </si>
  <si>
    <t>MATED-12364</t>
  </si>
  <si>
    <t>TIJOLO CERÂMICO FURADO (TIPO: VEDAÇÃO|QUANTIDADE DE FUROS: 8|LARGURA: 9CM|COMPRIMENTO: 29CM|ALTURA: 19CM)</t>
  </si>
  <si>
    <t>027.02 - TIJOLO CERÂMICO LAMINADO</t>
  </si>
  <si>
    <t>MATED-11314</t>
  </si>
  <si>
    <t>TIJOLO CERÂMICO LAMINADO (TIPO: VEDAÇÃO|QUANTIDADE DE FUROS: 18/21|COMPRIMENTO: 235MM*|LARGURA: 110MM*|ALTURA: 55MM*)*VALORES REFERENCIAIS APROXIMADOS</t>
  </si>
  <si>
    <t>027.03 - TIJOLO CERÂMICO MACIÇO</t>
  </si>
  <si>
    <t>MATED-11315</t>
  </si>
  <si>
    <t>TIJOLO CERÂMICO MACIÇO (TIPO: COMUM|COMPRIMENTO: 200MM*|LARGURA: 100MM*|ALTURA: 50MM*)*VALORES REFERENCIAIS APROXIMADOS</t>
  </si>
  <si>
    <t>028 - BOMBAS,MOTO-BOMBAS E MOTORES ELÉTRICOS</t>
  </si>
  <si>
    <t>028.01 - ELETROBOMBA</t>
  </si>
  <si>
    <t>MATED-12296</t>
  </si>
  <si>
    <t>MATED-12563</t>
  </si>
  <si>
    <t>029 - CABOS DE COBRE/ALUMÍNIO NÚ E BARRA CHATA</t>
  </si>
  <si>
    <t>029.01 - BARRA CHATA DE COBRE</t>
  </si>
  <si>
    <t>MATED-11992</t>
  </si>
  <si>
    <t>MATED-19556</t>
  </si>
  <si>
    <t>BARRA CHATA (MATERIAL: COBRE ELETROLÍTICO|APLICAÇÃO: BARRAMENTO)</t>
  </si>
  <si>
    <t>029.02 - CABO DE ALUMÍNIO NÚ</t>
  </si>
  <si>
    <t>MATED-11990</t>
  </si>
  <si>
    <t>029.03 - CABO DE COBRE NÚ</t>
  </si>
  <si>
    <t>MATED-12612</t>
  </si>
  <si>
    <t>CABO DE COBRE NU (SEÇÃO TRANSVERSAL: 10MM2|NÚMEROS DE FIOS: 7|DIÂMETRO DOS FIOS: 1,36MM|CLASSE: 2A)</t>
  </si>
  <si>
    <t>MATED-12613</t>
  </si>
  <si>
    <t>CABO DE COBRE NU (SEÇÃO TRANSVERSAL: 16MM2|NÚMEROS DE FIOS: 7|DIÂMETRO DOS FIOS: 1,70MM|CLASSE: 2A)</t>
  </si>
  <si>
    <t>MATED-12614</t>
  </si>
  <si>
    <t>CABO DE COBRE NU (SEÇÃO TRANSVERSAL: 25MM2|NÚMEROS DE FIOS: 7|DIÂMETRO DOS FIOS: 2,06MM|CLASSE: 2A)</t>
  </si>
  <si>
    <t>MATED-12615</t>
  </si>
  <si>
    <t>CABO DE COBRE NU (SEÇÃO TRANSVERSAL: 35MM2|NÚMEROS DE FIOS: 7|DIÂMETRO DOS FIOS: 2,50MM|CLASSE: 2A)</t>
  </si>
  <si>
    <t>MATED-12616</t>
  </si>
  <si>
    <t>CABO DE COBRE NU (SEÇÃO TRANSVERSAL: 50MM2|NÚMEROS DE FIOS: 7|DIÂMETRO DOS FIOS: 3,00MM|CLASSE: 2A)</t>
  </si>
  <si>
    <t>MATED-12617</t>
  </si>
  <si>
    <t>CABO DE COBRE NU (SEÇÃO TRANSVERSAL: 70MM2|NÚMEROS DE FIOS: 7|DIÂMETRO DOS FIOS: 3,45MM|CLASSE: 2A)</t>
  </si>
  <si>
    <t>MATED-11754</t>
  </si>
  <si>
    <t>CABO DE COBRE NU (SEÇÃO TRANSVERSAL: 95MM2|NÚMEROS DE FIOS: 7|DIÂMETRO DOS FIOS: 4,12MM|CLASSE: 2A)</t>
  </si>
  <si>
    <t>029.04 - CORDOALHA FLEXÍVEL DE COBRE</t>
  </si>
  <si>
    <t>MATED-12030</t>
  </si>
  <si>
    <t>MATED-12040</t>
  </si>
  <si>
    <t>030 - CABOS TELEFÔNICOS, CFTV E REDE</t>
  </si>
  <si>
    <t>030.01 - CABO CCE</t>
  </si>
  <si>
    <t>MATED-12584</t>
  </si>
  <si>
    <t>CABO TELEFÔNICO (TIPO: CCE-APL-50|DIÂMETRO EXTERNO*: 7,5MM|DIÂMETRO CONDUTOR: 0,5MM|NÚMERO DE  CONDUTORES: 2|APLICAÇÃO: INSTALAÇÃO INTERNA|MASSA LINEAR*: 0,043KG/M)*VALORES REFERENCIAIS APROXIMADOS</t>
  </si>
  <si>
    <t>MATED-12585</t>
  </si>
  <si>
    <t>CABO TELEFÔNICO (TIPO: CCE-APL-50|DIÂMETRO EXTERNO*: 8,0MM|DIÂMETRO CONDUTOR: 0,5MM|NÚMERO DE  CONDUTORES: 3|APLICAÇÃO: INSTALAÇÃO INTERNA|MASSA LINEAR*: 0,051KG/M)*VALORES REFERENCIAIS APROXIMADOS</t>
  </si>
  <si>
    <t>MATED-12591</t>
  </si>
  <si>
    <t>CABO TELEFÔNICO (TIPO: CCE-APL-50|DIÂMETRO EXTERNO*: 8,5MM|DIÂMETRO CONDUTOR: 0,5MM|NÚMERO DE  CONDUTORES: 4|APLICAÇÃO: INSTALAÇÃO INTERNA|MASSA LINEAR*: 0,057KG/M)*VALORES REFERENCIAIS APROXIMADOS</t>
  </si>
  <si>
    <t>MATED-12571</t>
  </si>
  <si>
    <t>CABO TELEFÔNICO (TIPO: CCE-APL-50|DIÂMETRO EXTERNO*: 9,0MM|DIÂMETRO CONDUTOR: 0,5MM|NÚMERO DE  CONDUTORES: 5|APLICAÇÃO: INSTALAÇÃO INTERNA|MASSA LINEAR*: 0,067KG/M)*VALORES REFERENCIAIS APROXIMADOS</t>
  </si>
  <si>
    <t>MATED-12572</t>
  </si>
  <si>
    <t>CABO TELEFÔNICO (TIPO: CCE-APL-50|DIÂMETRO EXTERNO*: 9,5MM|DIÂMETRO CONDUTOR: 0,5MM|NÚMERO DE  CONDUTORES: 6|APLICAÇÃO: INSTALAÇÃO INTERNA|MASSA LINEAR*: 0,074KG/M)*VALORES REFERENCIAIS APROXIMADOS</t>
  </si>
  <si>
    <t>030.02 - CABO CI</t>
  </si>
  <si>
    <t>MATED-12578</t>
  </si>
  <si>
    <t>CABO TELEFÔNICO (TIPO: CI-50|DIÂMETRO EXTERNO*: 10,0MM|DIÂMETRO CONDUTOR: 0,5MM|NÚMERO DE  CONDUTORES: 10|APLICAÇÃO: INSTALAÇÃO INTERNA|MASSA LINEAR*: 0,105KG/M)*VALORES REFERENCIAIS APROXIMADOS</t>
  </si>
  <si>
    <t>MATED-12580</t>
  </si>
  <si>
    <t>CABO TELEFÔNICO (TIPO: CI-50|DIÂMETRO EXTERNO*: 12,5MM|DIÂMETRO CONDUTOR: 0,5MM|NÚMERO DE  CONDUTORES: 20|APLICAÇÃO: INSTALAÇÃO INTERNA|MASSA LINEAR*: 0,170KG/M)*VALORES REFERENCIAIS APROXIMADOS</t>
  </si>
  <si>
    <t>MATED-12581</t>
  </si>
  <si>
    <t>CABO TELEFÔNICO (TIPO: CI-50|DIÂMETRO EXTERNO*: 14,5MM|DIÂMETRO CONDUTOR: 0,5MM|NÚMERO DE  CONDUTORES: 30|APLICAÇÃO: INSTALAÇÃO INTERNA|MASSA LINEAR*: 0,240KG/M)*VALORES REFERENCIAIS APROXIMADOS</t>
  </si>
  <si>
    <t>MATED-12582</t>
  </si>
  <si>
    <t>CABO TELEFÔNICO (TIPO: CI-50|DIÂMETRO EXTERNO*: 17,5MM|DIÂMETRO CONDUTOR: 0,5MM|NÚMERO DE  CONDUTORES: 50|APLICAÇÃO: INSTALAÇÃO INTERNA|MASSA LINEAR*: 0,365KG/M)*VALORES REFERENCIAIS APROXIMADOS</t>
  </si>
  <si>
    <t>MATED-12583</t>
  </si>
  <si>
    <t>CABO TELEFÔNICO (TIPO: CI-50|DIÂMETRO EXTERNO*: 22,5MM|DIÂMETRO CONDUTOR: 0,5MM|NÚMERO DE  CONDUTORES: 100|APLICAÇÃO: INSTALAÇÃO INTERNA|MASSA LINEAR*: 0,655KG/M)*VALORES REFERENCIAIS APROXIMADOS</t>
  </si>
  <si>
    <t>030.03 - CABO COAXIAL</t>
  </si>
  <si>
    <t>MATED-11781</t>
  </si>
  <si>
    <t>CABO COAXIAL (SÉRIE: RG-59|DIÂMETRO EXTERNO*: 6,0MM|DIÂMETRO CONDUTOR: 0,8MM|IMPEDÂNCIA: 75OHM|MATERIAL CONDUTOR: COBRE NU|BLINDAGEM: MALHA DE ALUMÍNIO|PERCENTUAL DE MALHA: 67%|NÚMERO DE CONDUTOR: 1|MASSA LINEAR*: 0,015KG/M)*VALORES REFERENCIAIS APROXIMADOS</t>
  </si>
  <si>
    <t>MATED-12103</t>
  </si>
  <si>
    <t>CABO COAXIAL (SÉRIE: RG-59|DIÂMETRO EXTERNO*: 6,0MM|DIÂMETRO CONDUTOR: 0,8MM|IMPEDÂNCIA: 75OHM|MATERIAL CONDUTOR: COBRE NU|BLINDAGEM: MALHA DE ALUMÍNIO|PERCENTUAL DE MALHA: 97%|NÚMERO DE CONDUTOR: 1|MASSA LINEAR*: 0,011KG/M)*VALORES REFERENCIAIS APROXIMADOS</t>
  </si>
  <si>
    <t>030.04 - CABO CTP-APL</t>
  </si>
  <si>
    <t>MATED-12573</t>
  </si>
  <si>
    <t>CABO TELEFÔNICO (TIPO: CTP-APL-SN-50|DIÂMETRO EXTERNO*: 13,5MM|DIÂMETRO CONDUTOR: 0,5MM|NÚMERO DE  CONDUTORES: 10|APLICAÇÃO: INSTALAÇÃO EXTERNA|MASSA LINEAR*: 0,125KG/M)*VALORES REFERENCIAIS APROXIMADOS</t>
  </si>
  <si>
    <t>MATED-12574</t>
  </si>
  <si>
    <t>CABO TELEFÔNICO (TIPO: CTP-APL-SN-50|DIÂMETRO EXTERNO*: 15,0MM|DIÂMETRO CONDUTOR: 0,5MM|NÚMERO DE  CONDUTORES: 20|APLICAÇÃO: INSTALAÇÃO EXTERNA|MASSA LINEAR*: 0,180KG/M)*VALORES REFERENCIAIS APROXIMADOS</t>
  </si>
  <si>
    <t>MATED-12575</t>
  </si>
  <si>
    <t>CABO TELEFÔNICO (TIPO: CTP-APL-SN-50|DIÂMETRO EXTERNO*: 17,0MM|DIÂMETRO CONDUTOR: 0,5MM|NÚMERO DE  CONDUTORES: 30|APLICAÇÃO: INSTALAÇÃO EXTERNA|MASSA LINEAR*: 0,235KG/M)*VALORES REFERENCIAIS APROXIMADOS</t>
  </si>
  <si>
    <t>MATED-12576</t>
  </si>
  <si>
    <t>CABO TELEFÔNICO (TIPO: CTP-APL-SN-50|DIÂMETRO EXTERNO*: 19,5MM|DIÂMETRO CONDUTOR: 0,5MM|NÚMERO DE  CONDUTORES: 50|APLICAÇÃO: INSTALAÇÃO EXTERNA|MASSA LINEAR*: 0,350KG/M)*VALORES REFERENCIAIS APROXIMADOS</t>
  </si>
  <si>
    <t>MATED-12577</t>
  </si>
  <si>
    <t>CABO TELEFÔNICO (TIPO: CTP-APL-SN-50|DIÂMETRO EXTERNO*: 26,0MM|DIÂMETRO CONDUTOR: 0,5MM|NÚMERO DE  CONDUTORES: 100|APLICAÇÃO: INSTALAÇÃO EXTERNA|MASSA LINEAR*: 1,150KG/M)*VALORES REFERENCIAIS APROXIMADOS</t>
  </si>
  <si>
    <t>030.05 - CABO FI/FE</t>
  </si>
  <si>
    <t>MATED-12579</t>
  </si>
  <si>
    <t>FIO TELEFÔNICO (TIPO: FE-160|MATERIAL: AÇO COBREADO|SEÇÃO: MACIÇA|ESPESSURA: 1,60MM|QUANTIDADE DE PAR: 1|ISOLAMENTO: POLIETILENO TERMOPLÁSTICO [PE]|MASSA LINEAR*: 0,147KG/M)*VALORES REFERENCIAIS APROXIMADOS</t>
  </si>
  <si>
    <t>MATED-12570</t>
  </si>
  <si>
    <t>FIO TELEFÔNICO (TIPO: FI TRANÇADO|MATERIAL: COBRE ELETROLÍTICO ESTANHADO|SEÇÃO: MACIÇA|ESPESSURA: 0,60MM|QUANTIDADE DE PAR: 1|ISOLAMENTO: CLORETO DE POLIVINILA [PVC]|MASSA LINEAR*: 0,011KG/M)*VALORES REFERENCIAIS APROXIMADOS</t>
  </si>
  <si>
    <t>030.06 - CABO UTP</t>
  </si>
  <si>
    <t>031 - CAIXA PRÉ-MOLDADO DE CONCRETO</t>
  </si>
  <si>
    <t>031.01 - CAIXA DE GORDURA DE CONCRETO</t>
  </si>
  <si>
    <t>MATED-12067</t>
  </si>
  <si>
    <t>CAIXA DE GORDURA (FORMATO: CILÍNDRICO|MATERIAL: CONCRETO|TIPO: MODULADA|DIÂMETRO INTERNO: 60CM*|ALTURA: 45CM*|TAMPA:INCLUSO|CAPACIDADE EM LITROS: 120*)*VALORES REFERENCIAIS APROXIMADOS</t>
  </si>
  <si>
    <t>MATED-12065</t>
  </si>
  <si>
    <t>CAIXA DE GORDURA (FORMATO: CILÍNDRICO|MATERIAL: CONCRETO|TIPO: SIMPLES|DIÂMETRO INTERNO: 40CM*|ALTURA: 30CM*|TAMPA:INCLUSO|CAPACIDADE EM LITROS: 31*)*VALORES REFERENCIAIS APROXIMADOS</t>
  </si>
  <si>
    <t>032 - CAIXAS E TAMPAS EM PVC (INSPEÇÃO/PASSAGEM)</t>
  </si>
  <si>
    <t>032.01 - CAIXA DE INSPEÇÃO DE POLIETILENO</t>
  </si>
  <si>
    <t>MATED-31447</t>
  </si>
  <si>
    <t>CAIXA DE INSPEÇÃO (MATERIAL: PVC RÍGIDO|DIÂMETRO DE ENTRADA/SAÍDA: 100MM|FORMA: CILÍNDRICA|DIÂMETRO: 300MM|NÚMERO DE ENTRADAS: 3|TAMPA: INCLUSO)</t>
  </si>
  <si>
    <t>033 - CAIXAS PARA TELEFONIA</t>
  </si>
  <si>
    <t>033.01 - CAIXA DE DISTRIBUIÇÃO DG</t>
  </si>
  <si>
    <t>MATED-12437</t>
  </si>
  <si>
    <t>MATED-12438</t>
  </si>
  <si>
    <t>MATED-12439</t>
  </si>
  <si>
    <t>MATED-12440</t>
  </si>
  <si>
    <t>033.02 - CAIXA DE PASSAGEM</t>
  </si>
  <si>
    <t>MATED-12459</t>
  </si>
  <si>
    <t>MATED-12460</t>
  </si>
  <si>
    <t>MATED-12461</t>
  </si>
  <si>
    <t>MATED-12462</t>
  </si>
  <si>
    <t>MATED-12463</t>
  </si>
  <si>
    <t>MATED-12472</t>
  </si>
  <si>
    <t>MATED-12005</t>
  </si>
  <si>
    <t xml:space="preserve">CAIXA SUBTERRÂNEA (MATERIAL: FERRO FUNDIDO|TIPO: P20|COMPRIMENTO*: 20CM|LARGURA*: 20CM|ALTURA*: 20CM|TAMPA: INCLUSO|PESO*: 13KG)*VALORES REFERENCIAIS APROXIMADOS  </t>
  </si>
  <si>
    <t>034 - CAIXAS, QUADROS E PADRÕES ELÉTRICOS</t>
  </si>
  <si>
    <t>034.01 - BARRAMENTO</t>
  </si>
  <si>
    <t>MATED-11922</t>
  </si>
  <si>
    <t>BARRAMENTO COM SUPORTE PARA QUADRO (PADRÃO: DIN|TIPO: NEUTRO/TERRA|POLOS/TERMINAIS: 12)</t>
  </si>
  <si>
    <t>MATED-27246</t>
  </si>
  <si>
    <t>BARRAMENTO PARA QUADRO (PADRÃO: DIN|TIPO: FASE|POLOS/TERMINAIS: 19/M|FASES: TRIFÁSICO|CORRENTE: 80A)</t>
  </si>
  <si>
    <t>MATED-27245</t>
  </si>
  <si>
    <t>BARRAMENTO PARA QUADRO (PADRÃO: DIN|TIPO: FASE|POLOS/TERMINAIS: 28/M|FASES: BIFÁSICO|CORRENTE: 80A)</t>
  </si>
  <si>
    <t>MATED-27242</t>
  </si>
  <si>
    <t>BARRAMENTO PARA QUADRO (PADRÃO: DIN|TIPO: FASE|POLOS/TERMINAIS: 57/METRO|FASES: MONOFÁSICO|CORRENTE: 80A)</t>
  </si>
  <si>
    <t>034.02 - BASE PARA FUSÍVEL</t>
  </si>
  <si>
    <t>MATED-17050</t>
  </si>
  <si>
    <t>BASE PARA FUSÍVEL (TIPO: NH00|CLASSE: GL/GG|CORRENTE: 16-160A|TENSÃO: 500V)</t>
  </si>
  <si>
    <t>MATED-17051</t>
  </si>
  <si>
    <t>BASE PARA FUSÍVEL (TIPO: NH1|CLASSE: GL/GG|CORRENTE: 160-250A|TENSÃO: 500V)</t>
  </si>
  <si>
    <t>MATED-17052</t>
  </si>
  <si>
    <t>BASE PARA FUSÍVEL (TIPO: NH2|CLASSE: GL/GG|CORRENTE: 300-400A|TENSÃO: 500V)</t>
  </si>
  <si>
    <t>MATED-17053</t>
  </si>
  <si>
    <t>BASE PARA FUSÍVEL (TIPO: NH3|CLASSE: GL/GG|CORRENTE: 500-630A|TENSÃO: 500V)</t>
  </si>
  <si>
    <t>034.03 - BOTÃO DE COMANDO</t>
  </si>
  <si>
    <t>MATED-19493</t>
  </si>
  <si>
    <t>BOTÃO DE COMANDO (TIPO: COGUMELO|BITOLA: 40MM)</t>
  </si>
  <si>
    <t>MATED-19495</t>
  </si>
  <si>
    <t>BOTÃO DE COMANDO (TIPO: PULSADOR FACEADO|CORES: DIVERSAS|BITOLA: 22MM|CONTATOS: 1NA OU 1NF)</t>
  </si>
  <si>
    <t>MATED-19494</t>
  </si>
  <si>
    <t>BOTÃO DE COMANDO (TIPO: SELETOR 3 POSIÇÕES|BITOLA: 22MM|CONTATOS: 2NA)</t>
  </si>
  <si>
    <t>MATED-19492</t>
  </si>
  <si>
    <t>BOTÃO DE COMANDO (TIPO: SINALEIRO LED|CORES: DIVERSAS|BITOLA: 22MM|TENSÃO: 220V AC)</t>
  </si>
  <si>
    <t>034.04 - CAIXA DE EQUALIZAÇÃO</t>
  </si>
  <si>
    <t>MATED-12007</t>
  </si>
  <si>
    <t>034.05 - CAIXA DE INSPEÇÃO EM CONCRETO</t>
  </si>
  <si>
    <t>MATED-12004</t>
  </si>
  <si>
    <t>034.06 - CAIXA DE INSPEÇÃO EM POLIPROPILENO</t>
  </si>
  <si>
    <t>034.07 - CAIXA DE LIGAÇÃO PARA ELETRODUTO</t>
  </si>
  <si>
    <t>MATED-11831</t>
  </si>
  <si>
    <t>CAIXA DE LIGAÇÃO PARA ELETRODUTO FLEXÍVEL EM PAREDE DE GESSO ACARTONADO(APLICAÇÃO: EMBUTIR [EM DRY-WALL]|MATERIAL: PVC|ALTURA: 4[105MM]|LARGURA: 4[105MM]|PROFUNDIDADE*: 47MM)*VALORES REFERENCIAIS APROXIMADOS</t>
  </si>
  <si>
    <t>MATED-11830</t>
  </si>
  <si>
    <t>CAIXA DE LIGAÇÃO PARA ELETRODUTO FLEXÍVEL EM PAREDE DE GESSO ACARTONADO(APLICAÇÃO: EMBUTIR [EM DRY-WALL]|MATERIAL: PVC|ALTURA: 4[110MM]|LARGURA: 2[63MM]|PROFUNDIDADE*: 47MM)*VALORES REFERENCIAIS APROXIMADOS</t>
  </si>
  <si>
    <t>MATED-11826</t>
  </si>
  <si>
    <t>CAIXA DE LIGAÇÃO PARA ELETRODUTO FLEXÍVEL(APLICAÇÃO: EMBUTIR|MATERIAL: PVC|ALTURA: 4[110MM]|LARGURA: 2[70MM]|PROFUNDIDADE*: 47MM|FORMATO: RETANGULAR)*VALORES REFERENCIAIS APROXIMADOS</t>
  </si>
  <si>
    <t>MATED-11827</t>
  </si>
  <si>
    <t>CAIXA DE LIGAÇÃO PARA ELETRODUTO FLEXÍVEL(APLICAÇÃO: EMBUTIR|MATERIAL: PVC|ALTURA: 4[110MM]|LARGURA: 4[110MM]|PROFUNDIDADE*: 47MM|FORMATO: QUADRADO)*VALORES REFERENCIAIS APROXIMADOS</t>
  </si>
  <si>
    <t>MATED-11829</t>
  </si>
  <si>
    <t>CAIXA DE LIGAÇÃO PARA ELETRODUTO FLEXÍVEL/RÍGIDO COM ANEL DESLIZANTE (APLICAÇÃO: EMBUTIR|MATERIAL: PVC|COMPRIMENTO: 3"[*87MM]|LARGURA: 3"[*87MM]|PROFUNDIDADE*: 50MM|FORMATO: OCTOGONAL)*VALORES REFERENCIAIS APROXIMADOS</t>
  </si>
  <si>
    <t>MATED-16636</t>
  </si>
  <si>
    <t>CAIXA DE LIGAÇÃO PARA ELETRODUTO FLEXÍVEL/RÍGIDO FUNDO FIXO REFORÇADO(APLICAÇÃO: EMBUTIR|MATERIAL: PVC|COMPRIMENTO: 4"[105MM]|LARGURA: 4"[105MM]|PROFUNDIDADE*: 60MM|FORMATO: OCTOGONAL)*VALORES REFERENCIAIS APROXIMADOS</t>
  </si>
  <si>
    <t>MATED-16633</t>
  </si>
  <si>
    <t>CAIXA DE LIGAÇÃO PARA ELETRODUTO FLEXÍVEL/RÍGIDO FUNDO MÓVEL E SUPORTE PARA LAJOTA (APLICAÇÃO: EMBUTIR|MATERIAL: PVC|COMPRIMENTO: 4"[105MM]|LARGURA: 4"[105MM]|PROFUNDIDADE*: 60MM|FORMATO: OCTOGONAL|COMPRIMENTO SUPORTE LAJOTA*: 310MM)*VALORES REFERENCIAIS APROXIMADOS</t>
  </si>
  <si>
    <t>MATED-11828</t>
  </si>
  <si>
    <t>CAIXA DE LIGAÇÃO PARA ELETRODUTO FLEXÍVEL/RÍGIDO FUNDO MÓVEL(APLICAÇÃO: EMBUTIR|MATERIAL: PVC|COMPRIMENTO: 4"[105MM]|LARGURA: 4"[105MM]|PROFUNDIDADE*: 60MM|FORMATO: OCTOGONAL)*VALORES REFERENCIAIS APROXIMADOS</t>
  </si>
  <si>
    <t>MATED-11846</t>
  </si>
  <si>
    <t>CAIXA DE LIGAÇÃO PARA ELETRODUTO ROSCÁVEL(APLICAÇÃO: EMBUTIR|MATERIAL: PVC|ALTURA: 4[110MM]|LARGURA: 2[70MM]|PROFUNDIDADE*: 47MM|FORMATO: RETANGULAR)*VALORES REFERENCIAIS APROXIMADOS</t>
  </si>
  <si>
    <t>MATED-11847</t>
  </si>
  <si>
    <t>CAIXA DE LIGAÇÃO PARA ELETRODUTO ROSCÁVEL(APLICAÇÃO: EMBUTIR|MATERIAL: PVC|ALTURA: 4[110MM]|LARGURA: 4[110MM]|PROFUNDIDADE*: 47MM|FORMATO: QUADRADO)*VALORES REFERENCIAIS APROXIMADOS</t>
  </si>
  <si>
    <t>034.08 - CAIXA DE PASSAGEM METÁLICA</t>
  </si>
  <si>
    <t>MATED-12138</t>
  </si>
  <si>
    <t>MATED-12143</t>
  </si>
  <si>
    <t>MATED-12141</t>
  </si>
  <si>
    <t>MATED-12144</t>
  </si>
  <si>
    <t>MATED-12137</t>
  </si>
  <si>
    <t>MATED-11908</t>
  </si>
  <si>
    <t>MATED-11909</t>
  </si>
  <si>
    <t>034.09 - CAIXA DE PASSAGEM PARA PISO</t>
  </si>
  <si>
    <t>MATED-12139</t>
  </si>
  <si>
    <t>CAIXA DE PASSAGEM PARA PISO (MATERIAL: ALUMÍNIO|TAMPA: REVERSÍVEL [ANTIDERRAPANTE OU LISA]|DIMENSÃO: (100X100X60)MM)|ACESSÓRIOS: INCLUSOS)</t>
  </si>
  <si>
    <t>MATED-12140</t>
  </si>
  <si>
    <t>CAIXA DE PASSAGEM PARA PISO (MATERIAL: ALUMÍNIO|TAMPA: REVERSÍVEL [ANTIDERRAPANTE OU LISA]|DIMENSÃO: (200X200X100)MM|ACESSÓRIOS: INCLUSOS)</t>
  </si>
  <si>
    <t>MATED-12321</t>
  </si>
  <si>
    <t>CAIXA DE PASSAGEM PARA PISO (MATERIAL: ALUMÍNIO|TAMPA: REVERSÍVEL [ANTIDERRAPANTE OU LISA]|DIMENSÃO: (300X300X120)MM|ACESSÓRIOS: INCLUSOS)</t>
  </si>
  <si>
    <t>MATED-12322</t>
  </si>
  <si>
    <t>CAIXA DE PASSAGEM PARA PISO (MATERIAL: ALUMÍNIO|TAMPA: REVERSÍVEL [ANTIDERRAPANTE OU LISA]|DIMENSÃO: (400X400X200)MM|ACESSÓRIOS: INCLUSOS)</t>
  </si>
  <si>
    <t>034.10 - CAIXA DE PASSAGEM PVC</t>
  </si>
  <si>
    <t>MATED-16637</t>
  </si>
  <si>
    <t>PROLONGADOR PARA CAIXA DE LIGAÇÃO PARA ELETRODUTO FLEXÍVEL/RÍGIDO FUNDO MÓVEL (APLICAÇÃO: EMBUTIR|MATERIAL: PVC|COMPRIMENTO: 4"[105MM]|LARGURA: 4"[105MM]|PROFUNDIDADE*: 60MM|FORMATO: OCTOGONAL)*VALORES REFERENCIAIS APROXIMADOS</t>
  </si>
  <si>
    <t>034.12 - CAIXA ESTANQUE</t>
  </si>
  <si>
    <t>MATED-13055</t>
  </si>
  <si>
    <t>034.13 - CAIXA PARA MEDIÇÃO</t>
  </si>
  <si>
    <t>MATED-12933</t>
  </si>
  <si>
    <t>CAIXA PARA MEDIÇÃO (APLICAÇÃO: CAIXA MODULAR PARA DISJUNTOR E/OU TRANSFORMADORES DE CORRENTE|TIPO: CM-10|MATERIAL: AÇO|ACABAMENTO: PINTURA ELETROSTÁTICA|DIMENSÕES: 100X60X40CM|NORMA: CEMIG|DISJUNTOR: NÃO INCLUSO)</t>
  </si>
  <si>
    <t>MATED-12928</t>
  </si>
  <si>
    <t>CAIXA PARA MEDIÇÃO (APLICAÇÃO: CAIXA MODULAR PARA DISJUNTOR E/OU TRANSFORMADORES DE CORRENTE|TIPO: CM-18|MATERIAL: AÇO|ACABAMENTO: PINTURA ELETROSTÁTICA|DIMENSÕES: 120X60X40CM|NORMA: CEMIG|DISJUNTOR: NÃO INCLUSO)</t>
  </si>
  <si>
    <t>MATED-20652</t>
  </si>
  <si>
    <t>CAIXA PARA MEDIÇÃO (APLICAÇÃO: CAIXA MODULAR PARA DISJUNTOR E/OU TRANSFORMADORES DE CORRENTE|TIPO: CM-9|MATERIAL: AÇO|ACABAMENTO: PINTURA ELETROSTÁTICA|DIMENSÕES: 100X60X40CM|NORMA: CEMIG|DISJUNTOR: NÃO INCLUSO)</t>
  </si>
  <si>
    <t>MATED-12935</t>
  </si>
  <si>
    <t>CAIXA PARA MEDIÇÃO (APLICAÇÃO: CAIXA PARA DOIS MEDIDORES POLIFÁSICOS E CHAVE DE AFERIÇÃO|TIPO: CM-4|MATERIAL: AÇO|ACABAMENTO: PINTURA ELETROSTÁTICA|DIMENSÕES: 57X49X26CM|NORMA: CEMIG|DISJUNTOR: NÃO INCLUSO)</t>
  </si>
  <si>
    <t>MATED-12929</t>
  </si>
  <si>
    <t>CAIXA PARA MEDIÇÃO (APLICAÇÃO: MEDIDOR DE ENERGIA, DO DISJUNTOR E DOS TRANSFORMADORES DE CORRENTE [TC]|TIPO: CM-3|MATERIAL: AÇO|ACABAMENTO: PINTURA ELETROSTÁTICA|DIMENSÕES: 55X60X25CM|NORMA: CEMIG|DISJUNTOR: NÃO INCLUSO|LEITOR PARA VIA PÚBLICA (LVP): SIM)</t>
  </si>
  <si>
    <t>MATED-13023</t>
  </si>
  <si>
    <t>CAIXA PARA MEDIÇÃO (APLICAÇÃO: MEDIDOR DE ENERGIA E DO DISJUNTOR POLIFÁSICA|TIPO: CM-14|MATERIAL: AÇO|ACABAMENTO: PINTURA ELETROSTÁTICA|DIMENSÕES: 46X34X21CM|NORMA: CEMIG|DISJUNTOR: NÃO INCLUSO|LEITOR PARA VIA PÚBLICA (LVP): SIM)</t>
  </si>
  <si>
    <t>MATED-20651</t>
  </si>
  <si>
    <t>CAIXA PARA MEDIÇÃO (APLICAÇÃO: MEDIDOR DE ENERGIA E DO DISJUNTOR POLIFÁSICA|TIPO: CM-19|MATERIAL: AÇO|ACABAMENTO: PINTURA ELETROSTÁTICA|DIMENSÕES: 54X60X24CM|NORMA: CEMIG|DISJUNTOR: NÃO INCLUSO)</t>
  </si>
  <si>
    <t>MATED-12927</t>
  </si>
  <si>
    <t>CAIXA PARA MEDIÇÃO (APLICAÇÃO: MEDIDOR DE ENERGIA E DO DISJUNTOR POLIFÁSICA|TIPO: CM-2|MATERIAL: AÇO|ACABAMENTO: PINTURA ELETROSTÁTICA|DIMENSÕES: 46X35X21CM|NORMA: CEMIG|DISJUNTOR: NÃO INCLUSO)</t>
  </si>
  <si>
    <t>MATED-28594</t>
  </si>
  <si>
    <t>CAIXA PARA MEDIÇÃO (APLICAÇÃO: PROTEÇÃO GERAL|TIPO: CM-8|MATERIAL: AÇO|ACABAMENTO: PINTURA ELETROSTÁTICA|DIMENSÕES: 46X34X21CM|NORMA: CEMIG|DISJUNTOR: NÃO INCLUSO|LEITOR PARA VIA PÚBLICA (LVP): NÃO)</t>
  </si>
  <si>
    <t>034.14 - CONTATOR</t>
  </si>
  <si>
    <t>MATED-19473</t>
  </si>
  <si>
    <t>CONTATOR (TIPO: TRIPOLAR|CORRENTE: 12A|CLASSE: AC-3|TENSÃO: 220V|CONTATOS: 1NA OU 1NF)</t>
  </si>
  <si>
    <t>MATED-19474</t>
  </si>
  <si>
    <t>CONTATOR (TIPO: TRIPOLAR|CORRENTE: 16A|CLASSE: AC-3|TENSÃO: 220V|CONTATOS: 1NA OU 1NF)</t>
  </si>
  <si>
    <t>MATED-19475</t>
  </si>
  <si>
    <t>CONTATOR (TIPO: TRIPOLAR|CORRENTE: 25A|CLASSE: AC-3|TENSÃO: 220V|CONTATOS: 1NA OU 1NF)</t>
  </si>
  <si>
    <t>MATED-19476</t>
  </si>
  <si>
    <t>CONTATOR (TIPO: TRIPOLAR|CORRENTE: 32A|CLASSE: AC-3|TENSÃO: 220V|CONTATOS: 1NA OU 1NF)</t>
  </si>
  <si>
    <t>MATED-19471</t>
  </si>
  <si>
    <t>CONTATOR (TIPO: TRIPOLAR|CORRENTE: 7A|CLASSE: AC-3|TENSÃO: 220V|CONTATOS: 1NA OU 1NF)</t>
  </si>
  <si>
    <t>MATED-19472</t>
  </si>
  <si>
    <t>CONTATOR (TIPO: TRIPOLAR|CORRENTE: 9A|CLASSE: AC-3|TENSÃO: 220V|CONTATOS: 1NA OU 1NF)</t>
  </si>
  <si>
    <t>034.15 - DISPOSITIVO DE PROTEÇÃO DE SURTO (DPS)</t>
  </si>
  <si>
    <t>MATED-17021</t>
  </si>
  <si>
    <t>DISPOSITIVO (TIPO: DPS CLASSE I/II MONOPOLAR|TENSÃO: 175V/275V|CAPACIDADE MÁXIMA DE CURTO: 20KA)</t>
  </si>
  <si>
    <t>MATED-17022</t>
  </si>
  <si>
    <t>DISPOSITIVO (TIPO: DPS CLASSE I/II MONOPOLAR|TENSÃO: 175V/275V|CAPACIDADE MÁXIMA DE CURTO: 45KA)</t>
  </si>
  <si>
    <t>MATED-17023</t>
  </si>
  <si>
    <t>DISPOSITIVO (TIPO: DPS CLASSE I/II MONOPOLAR|TENSÃO: 175V/275V|CAPACIDADE MÁXIMA DE CURTO: 60KA)</t>
  </si>
  <si>
    <t>034.16 - FUSÍVEL</t>
  </si>
  <si>
    <t>MATED-17059</t>
  </si>
  <si>
    <t>FUSÍVEL (TIPO: DIAZED|CLASSE: GL/GG|CORRENTE: 10A|TAMANHO: DII|TENSÃO: 500V)</t>
  </si>
  <si>
    <t>MATED-17060</t>
  </si>
  <si>
    <t>FUSÍVEL (TIPO: DIAZED|CLASSE: GL/GG|CORRENTE: 16A|TAMANHO: DII|TENSÃO: 500V)</t>
  </si>
  <si>
    <t>MATED-17056</t>
  </si>
  <si>
    <t>FUSÍVEL (TIPO: DIAZED|CLASSE: GL/GG|CORRENTE: 2A|TAMANHO: DII|TENSÃO: 500V)</t>
  </si>
  <si>
    <t>MATED-17061</t>
  </si>
  <si>
    <t>FUSÍVEL (TIPO: DIAZED|CLASSE: GL/GG|CORRENTE: 20A|TAMANHO: DII|TENSÃO: 500V)</t>
  </si>
  <si>
    <t>MATED-17062</t>
  </si>
  <si>
    <t>FUSÍVEL (TIPO: DIAZED|CLASSE: GL/GG|CORRENTE: 25A|TAMANHO: DII|TENSÃO: 500V)</t>
  </si>
  <si>
    <t>MATED-12078</t>
  </si>
  <si>
    <t>FUSÍVEL (TIPO: DIAZED|CLASSE: GL/GG|CORRENTE: 35A|TAMANHO: DIII|TENSÃO: 500V)</t>
  </si>
  <si>
    <t>MATED-17057</t>
  </si>
  <si>
    <t>FUSÍVEL (TIPO: DIAZED|CLASSE: GL/GG|CORRENTE: 4A|TAMANHO: DII|TENSÃO: 500V)</t>
  </si>
  <si>
    <t>MATED-17063</t>
  </si>
  <si>
    <t>FUSÍVEL (TIPO: DIAZED|CLASSE: GL/GG|CORRENTE: 50A|TAMANHO: DIII|TENSÃO: 500V)</t>
  </si>
  <si>
    <t>MATED-17058</t>
  </si>
  <si>
    <t>FUSÍVEL (TIPO: DIAZED|CLASSE: GL/GG|CORRENTE: 6A|TAMANHO: DII|TENSÃO: 500V)</t>
  </si>
  <si>
    <t>MATED-12126</t>
  </si>
  <si>
    <t>FUSÍVEL (TIPO: DIAZED|CLASSE: GL/GG|CORRENTE: 63A|TAMANHO: DIII|TENSÃO: 500V)</t>
  </si>
  <si>
    <t>MATED-17065</t>
  </si>
  <si>
    <t>FUSÍVEL (TIPO: NH|CLASSE: GL/GG|CORRENTE: 10A|TAMANHO: 00|TENSÃO: 500V)</t>
  </si>
  <si>
    <t>MATED-17073</t>
  </si>
  <si>
    <t>FUSÍVEL (TIPO: NH|CLASSE: GL/GG|CORRENTE: 100A|TAMANHO: 00|TENSÃO: 500V)</t>
  </si>
  <si>
    <t>MATED-17078</t>
  </si>
  <si>
    <t>FUSÍVEL (TIPO: NH|CLASSE: GL/GG|CORRENTE: 100A|TAMANHO: 1|TENSÃO: 500V)</t>
  </si>
  <si>
    <t>MATED-17074</t>
  </si>
  <si>
    <t>FUSÍVEL (TIPO: NH|CLASSE: GL/GG|CORRENTE: 125A|TAMANHO: 00|TENSÃO: 500V)</t>
  </si>
  <si>
    <t>MATED-17079</t>
  </si>
  <si>
    <t>FUSÍVEL (TIPO: NH|CLASSE: GL/GG|CORRENTE: 125A|TAMANHO: 1|TENSÃO: 500V)</t>
  </si>
  <si>
    <t>MATED-17066</t>
  </si>
  <si>
    <t>FUSÍVEL (TIPO: NH|CLASSE: GL/GG|CORRENTE: 16A|TAMANHO: 00|TENSÃO: 500V)</t>
  </si>
  <si>
    <t>MATED-17080</t>
  </si>
  <si>
    <t>FUSÍVEL (TIPO: NH|CLASSE: GL/GG|CORRENTE: 160A|TAMANHO: 1|TENSÃO: 500V)</t>
  </si>
  <si>
    <t>MATED-17067</t>
  </si>
  <si>
    <t>FUSÍVEL (TIPO: NH|CLASSE: GL/GG|CORRENTE: 20A|TAMANHO: 00|TENSÃO: 500V)</t>
  </si>
  <si>
    <t>MATED-17081</t>
  </si>
  <si>
    <t>FUSÍVEL (TIPO: NH|CLASSE: GL/GG|CORRENTE: 200A|TAMANHO: 1|TENSÃO: 500V)</t>
  </si>
  <si>
    <t>MATED-17082</t>
  </si>
  <si>
    <t>FUSÍVEL (TIPO: NH|CLASSE: GL/GG|CORRENTE: 224A|TAMANHO: 1|TENSÃO: 500V)</t>
  </si>
  <si>
    <t>MATED-17068</t>
  </si>
  <si>
    <t>FUSÍVEL (TIPO: NH|CLASSE: GL/GG|CORRENTE: 25A|TAMANHO: 00|TENSÃO: 500V)</t>
  </si>
  <si>
    <t>MATED-17083</t>
  </si>
  <si>
    <t>FUSÍVEL (TIPO: NH|CLASSE: GL/GG|CORRENTE: 250A|TAMANHO: 1|TENSÃO: 500V)</t>
  </si>
  <si>
    <t>MATED-17086</t>
  </si>
  <si>
    <t>FUSÍVEL (TIPO: NH|CLASSE: GL/GG|CORRENTE: 250A|TAMANHO: 2|TENSÃO: 500V)</t>
  </si>
  <si>
    <t>MATED-17087</t>
  </si>
  <si>
    <t>FUSÍVEL (TIPO: NH|CLASSE: GL/GG|CORRENTE: 315A|TAMANHO: 2|TENSÃO: 500V)</t>
  </si>
  <si>
    <t>MATED-17069</t>
  </si>
  <si>
    <t>FUSÍVEL (TIPO: NH|CLASSE: GL/GG|CORRENTE: 35A|TAMANHO: 00|TENSÃO: 500V)</t>
  </si>
  <si>
    <t>MATED-17088</t>
  </si>
  <si>
    <t>FUSÍVEL (TIPO: NH|CLASSE: GL/GG|CORRENTE: 355A|TAMANHO: 2|TENSÃO: 500V)</t>
  </si>
  <si>
    <t>MATED-17089</t>
  </si>
  <si>
    <t>FUSÍVEL (TIPO: NH|CLASSE: GL/GG|CORRENTE: 400A|TAMANHO: 2|TENSÃO: 500V)</t>
  </si>
  <si>
    <t>MATED-17090</t>
  </si>
  <si>
    <t>FUSÍVEL (TIPO: NH|CLASSE: GL/GG|CORRENTE: 400A|TAMANHO: 3|TENSÃO: 500V)</t>
  </si>
  <si>
    <t>MATED-17091</t>
  </si>
  <si>
    <t>FUSÍVEL (TIPO: NH|CLASSE: GL/GG|CORRENTE: 425A|TAMANHO: 3|TENSÃO: 500V)</t>
  </si>
  <si>
    <t>MATED-17070</t>
  </si>
  <si>
    <t>FUSÍVEL (TIPO: NH|CLASSE: GL/GG|CORRENTE: 50A|TAMANHO: 00|TENSÃO: 500V)</t>
  </si>
  <si>
    <t>MATED-17092</t>
  </si>
  <si>
    <t>FUSÍVEL (TIPO: NH|CLASSE: GL/GG|CORRENTE: 500A|TAMANHO: 3|TENSÃO: 500V)</t>
  </si>
  <si>
    <t>MATED-17064</t>
  </si>
  <si>
    <t>FUSÍVEL (TIPO: NH|CLASSE: GL/GG|CORRENTE: 6A|TAMANHO: 00|TENSÃO: 500V)</t>
  </si>
  <si>
    <t>MATED-16977</t>
  </si>
  <si>
    <t>FUSÍVEL (TIPO: NH|CLASSE: GL/GG|CORRENTE: 63A|TAMANHO: 00|TENSÃO: 500V)</t>
  </si>
  <si>
    <t>MATED-17093</t>
  </si>
  <si>
    <t>FUSÍVEL (TIPO: NH|CLASSE: GL/GG|CORRENTE: 630A|TAMANHO: 3|TENSÃO: 500V)</t>
  </si>
  <si>
    <t>MATED-17072</t>
  </si>
  <si>
    <t>FUSÍVEL (TIPO: NH|CLASSE: GL/GG|CORRENTE: 80A|TAMANHO: 00|TENSÃO: 500V)</t>
  </si>
  <si>
    <t>MATED-17054</t>
  </si>
  <si>
    <t>PORTA FUSÍVEL (TIPO: DIAZED|CLASSE: GL/GG|CORRENTE: 2-25A|TENSÃO: 500V)</t>
  </si>
  <si>
    <t>MATED-17055</t>
  </si>
  <si>
    <t>PORTA FUSÍVEL (TIPO: DIAZED|CLASSE: GL/GG|CORRENTE: 35-63A|TENSÃO: 500V)</t>
  </si>
  <si>
    <t>034.17 - PORTA DOCUMENTO</t>
  </si>
  <si>
    <t>MATED-18002</t>
  </si>
  <si>
    <t>PORTA-DOCUMENTOS (TAMANHO: A4|APLICAÇÃO: QUADRO ELÉTRICO|FITA DUPLA-FACE: INCLUSO)</t>
  </si>
  <si>
    <t>034.18 - QUADRO DE COMANDO</t>
  </si>
  <si>
    <t>MATED-17529</t>
  </si>
  <si>
    <t>QUADRO DE COMANDO (MEDIDAS: 100X60X25CM|MATERIAL: CHAPA METÁLICA|FECHOS: 2|TIPO: SOBREPOR)</t>
  </si>
  <si>
    <t>MATED-17530</t>
  </si>
  <si>
    <t>QUADRO DE COMANDO (MEDIDAS: 120X80X25CM|MATERIAL: CHAPA METÁLICA|FECHOS: 2|TIPO: SOBREPOR)</t>
  </si>
  <si>
    <t>MATED-17521</t>
  </si>
  <si>
    <t>QUADRO DE COMANDO (MEDIDAS: 40X30X20CM|MATERIAL: CHAPA METÁLICA|FECHOS: 1|TIPO: SOBREPOR)</t>
  </si>
  <si>
    <t>MATED-17522</t>
  </si>
  <si>
    <t>QUADRO DE COMANDO (MEDIDAS: 40X40X20CM|MATERIAL: CHAPA METÁLICA|FECHOS: 1|TIPO: SOBREPOR)</t>
  </si>
  <si>
    <t>MATED-17523</t>
  </si>
  <si>
    <t>QUADRO DE COMANDO (MEDIDAS: 50X40X20CM|MATERIAL: CHAPA METÁLICA|FECHOS: 1|TIPO: SOBREPOR)</t>
  </si>
  <si>
    <t>MATED-17524</t>
  </si>
  <si>
    <t>QUADRO DE COMANDO (MEDIDAS: 50X50X20CM|MATERIAL: CHAPA METÁLICA|FECHOS: 1|TIPO: SOBREPOR)</t>
  </si>
  <si>
    <t>MATED-17525</t>
  </si>
  <si>
    <t>QUADRO DE COMANDO (MEDIDAS: 60X40X20CM|MATERIAL: CHAPA METÁLICA|FECHOS: 1|TIPO: SOBREPOR)</t>
  </si>
  <si>
    <t>MATED-17526</t>
  </si>
  <si>
    <t>QUADRO DE COMANDO (MEDIDAS: 60X50X20CM|MATERIAL: CHAPA METÁLICA|FECHOS: 1|TIPO: SOBREPOR)</t>
  </si>
  <si>
    <t>MATED-17527</t>
  </si>
  <si>
    <t>QUADRO DE COMANDO (MEDIDAS: 60X60X20CM|MATERIAL: CHAPA METÁLICA|FECHOS: 1|TIPO: SOBREPOR)</t>
  </si>
  <si>
    <t>MATED-17528</t>
  </si>
  <si>
    <t>QUADRO DE COMANDO (MEDIDAS: 80X60X20CM|MATERIAL: CHAPA METÁLICA|FECHOS: 1|TIPO: SOBREPOR)</t>
  </si>
  <si>
    <t>034.19 - QUADRO DE DISTRIBUIÇÃO</t>
  </si>
  <si>
    <t>MATED-17095</t>
  </si>
  <si>
    <t>QUADRO DE DISTRIBUIÇÃO (CAPACIDADE: 12 DISJUNTORES DIN|MATERIAL: PVC|BARRAMENTO NÃO INCLUSO|TIPO: EMBUTIR)</t>
  </si>
  <si>
    <t>MATED-17098</t>
  </si>
  <si>
    <t>QUADRO DE DISTRIBUIÇÃO (CAPACIDADE: 12 DISJUNTORES DIN|MATERIAL: PVC|BARRAMENTO NÃO INCLUSO|TIPO: SOBREPOR)</t>
  </si>
  <si>
    <t>MATED-17100</t>
  </si>
  <si>
    <t>QUADRO DE DISTRIBUIÇÃO (CAPACIDADE: 16 DISJUNTORES DIN|MATERIAL: CHAPA METÁLICA|BARRAMENTO: 100A TRIFASICO-INCLUSO|TIPO: EMBUTIR)</t>
  </si>
  <si>
    <t>MATED-17108</t>
  </si>
  <si>
    <t>QUADRO DE DISTRIBUIÇÃO (CAPACIDADE: 16 DISJUNTORES DIN|MATERIAL: CHAPA METÁLICA|BARRAMENTO: 100A TRIFASICO-INCLUSO|TIPO: SOBREPOR)</t>
  </si>
  <si>
    <t>MATED-11924</t>
  </si>
  <si>
    <t>QUADRO DE DISTRIBUIÇÃO (CAPACIDADE: 16 DISJUNTORES DIN|MATERIAL: PVC|BARRAMENTO NÃO INCLUSO|TIPO: EMBUTIR)</t>
  </si>
  <si>
    <t>MATED-17099</t>
  </si>
  <si>
    <t>QUADRO DE DISTRIBUIÇÃO (CAPACIDADE: 16 DISJUNTORES DIN|MATERIAL: PVC|BARRAMENTO NÃO INCLUSO|TIPO: SOBREPOR)</t>
  </si>
  <si>
    <t>MATED-17109</t>
  </si>
  <si>
    <t>QUADRO DE DISTRIBUIÇÃO (CAPACIDADE: 24 DISJUNTORES DIN|MATERIAL: CHAPA METÁLICA|BARRAMENTO: 100A TRIFASICO-INCLUSO|TIPO: SOBREPOR)</t>
  </si>
  <si>
    <t>MATED-17103</t>
  </si>
  <si>
    <t>QUADRO DE DISTRIBUIÇÃO (CAPACIDADE: 24 DISJUNTORES DIN|MATERIAL: CHAPA METÁLICA|BARRAMENTO: 150A TRIFASICO-INCLUSO|TIPO: EMBUTIR)</t>
  </si>
  <si>
    <t>MATED-17112</t>
  </si>
  <si>
    <t>QUADRO DE DISTRIBUIÇÃO (CAPACIDADE: 24 DISJUNTORES DIN|MATERIAL: CHAPA METÁLICA|BARRAMENTO: 150A TRIFASICO-INCLUSO|TIPO: SOBREPOR)</t>
  </si>
  <si>
    <t>MATED-17101</t>
  </si>
  <si>
    <t>QUADRO DE DISTRIBUIÇÃO (CAPACIDADE: 34 DISJUNTORES DIN|MATERIAL: CHAPA METÁLICA|BARRAMENTO: 100A TRIFASICO-INCLUSO|TIPO: EMBUTIR)</t>
  </si>
  <si>
    <t>MATED-17110</t>
  </si>
  <si>
    <t>QUADRO DE DISTRIBUIÇÃO (CAPACIDADE: 34 DISJUNTORES DIN|MATERIAL: CHAPA METÁLICA|BARRAMENTO: 100A TRIFASICO-INCLUSO|TIPO: SOBREPOR)</t>
  </si>
  <si>
    <t>MATED-17104</t>
  </si>
  <si>
    <t>QUADRO DE DISTRIBUIÇÃO (CAPACIDADE: 34 DISJUNTORES DIN|MATERIAL: CHAPA METÁLICA|BARRAMENTO: 150A TRIFASICO-INCLUSO|TIPO: EMBUTIR)</t>
  </si>
  <si>
    <t>MATED-17114</t>
  </si>
  <si>
    <t>QUADRO DE DISTRIBUIÇÃO (CAPACIDADE: 34 DISJUNTORES DIN|MATERIAL: CHAPA METÁLICA|BARRAMENTO: 150A TRIFASICO-INCLUSO|TIPO: SOBREPOR)</t>
  </si>
  <si>
    <t>MATED-17094</t>
  </si>
  <si>
    <t>QUADRO DE DISTRIBUIÇÃO (CAPACIDADE: 4 DISJUNTORES DIN|MATERIAL: PVC|BARRAMENTO NÃO INCLUSO|TIPO: EMBUTIR)</t>
  </si>
  <si>
    <t>MATED-14407</t>
  </si>
  <si>
    <t>QUADRO DE DISTRIBUIÇÃO (CAPACIDADE: 4 DISJUNTORES DIN|MATERIAL: PVC|BARRAMENTO NÃO INCLUSO|TIPO: SOBREPOR)</t>
  </si>
  <si>
    <t>MATED-17102</t>
  </si>
  <si>
    <t>QUADRO DE DISTRIBUIÇÃO (CAPACIDADE: 44 DISJUNTORES DIN|MATERIAL: CHAPA METÁLICA|BARRAMENTO: 100A TRIFASICO-INCLUSO|TIPO: EMBUTIR)</t>
  </si>
  <si>
    <t>MATED-17111</t>
  </si>
  <si>
    <t>QUADRO DE DISTRIBUIÇÃO (CAPACIDADE: 44 DISJUNTORES DIN|MATERIAL: CHAPA METÁLICA|BARRAMENTO: 100A TRIFASICO-INCLUSO|TIPO: SOBREPOR)</t>
  </si>
  <si>
    <t>MATED-17105</t>
  </si>
  <si>
    <t>QUADRO DE DISTRIBUIÇÃO (CAPACIDADE: 44 DISJUNTORES DIN|MATERIAL: CHAPA METÁLICA|BARRAMENTO: 150A TRIFASICO-INCLUSO|TIPO: EMBUTIR)</t>
  </si>
  <si>
    <t>MATED-17115</t>
  </si>
  <si>
    <t>QUADRO DE DISTRIBUIÇÃO (CAPACIDADE: 44 DISJUNTORES DIN|MATERIAL: CHAPA METÁLICA|BARRAMENTO: 150A TRIFASICO-INCLUSO|TIPO: SOBREPOR)</t>
  </si>
  <si>
    <t>MATED-17106</t>
  </si>
  <si>
    <t>QUADRO DE DISTRIBUIÇÃO (CAPACIDADE: 56 DISJUNTORES DIN|MATERIAL: CHAPA METÁLICA|BARRAMENTO: 225A TRIFASICO-INCLUSO|TIPO: EMBUTIR)</t>
  </si>
  <si>
    <t>MATED-17116</t>
  </si>
  <si>
    <t>QUADRO DE DISTRIBUIÇÃO (CAPACIDADE: 56 DISJUNTORES DIN|MATERIAL: CHAPA METÁLICA|BARRAMENTO: 225A TRIFASICO-INCLUSO|TIPO: SOBREPOR)</t>
  </si>
  <si>
    <t>MATED-17107</t>
  </si>
  <si>
    <t>QUADRO DE DISTRIBUIÇÃO (CAPACIDADE: 70 DISJUNTORES DIN|MATERIAL: CHAPA METÁLICA|BARRAMENTO: 225A TRIFASICO-INCLUSO|TIPO: EMBUTIR)</t>
  </si>
  <si>
    <t>MATED-17117</t>
  </si>
  <si>
    <t>QUADRO DE DISTRIBUIÇÃO (CAPACIDADE: 70 DISJUNTORES DIN|MATERIAL: CHAPA METÁLICA|BARRAMENTO: 225A TRIFASICO-INCLUSO|TIPO: SOBREPOR)</t>
  </si>
  <si>
    <t>MATED-11923</t>
  </si>
  <si>
    <t>QUADRO DE DISTRIBUIÇÃO (CAPACIDADE: 8 DISJUNTORES DIN|MATERIAL: PVC|BARRAMENTO NÃO INCLUSO|TIPO: EMBUTIR)</t>
  </si>
  <si>
    <t>MATED-17097</t>
  </si>
  <si>
    <t>QUADRO DE DISTRIBUIÇÃO (CAPACIDADE: 8 DISJUNTORES DIN|MATERIAL: PVC|BARRAMENTO NÃO INCLUSO|TIPO: SOBREPOR)</t>
  </si>
  <si>
    <t>MATED-12279</t>
  </si>
  <si>
    <t>MATED-12283</t>
  </si>
  <si>
    <t>MATED-12304</t>
  </si>
  <si>
    <t>MATED-12287</t>
  </si>
  <si>
    <t>MATED-12289</t>
  </si>
  <si>
    <t>MATED-12282</t>
  </si>
  <si>
    <t>MATED-17644</t>
  </si>
  <si>
    <t>TRILHO PARA FIXAÇÃO DE DISJUNTORES (MATERIAL: AÇO|MEDIDAS: 35X7,5MM|TIPO: PERFURADO|PADRÃO: DIN)</t>
  </si>
  <si>
    <t>035 - CAL</t>
  </si>
  <si>
    <t>035.01 - CAL</t>
  </si>
  <si>
    <t>MATED-11443</t>
  </si>
  <si>
    <t>MATED-11256</t>
  </si>
  <si>
    <t>CAL HIDRATADA (TIPO: CH-III)</t>
  </si>
  <si>
    <t>035.02 - FIXADOR DE CAL</t>
  </si>
  <si>
    <t>MATED-8961</t>
  </si>
  <si>
    <t>FIXADOR DE CAL (CONTEÚDO: 150 ML)</t>
  </si>
  <si>
    <t>037 - CANALETA EM PVC E ACESSÓRIOS</t>
  </si>
  <si>
    <t>037.01 - ACESSÓRIOS PARA CANALETA EM PVC</t>
  </si>
  <si>
    <t>MATED-12098</t>
  </si>
  <si>
    <t>CAIXA PARA CANALETA (MATERIAL: PVC|APLICAÇÃO: TOMADA OU INTERRUPTOR PARA CANALETA SISTEMA "X" OU EQUIVALENTE|LINHA: SOBREPOR|DIMENSÃO: 4"X2" [115MMX72MM]|ESPESSURA: 41MM|TAMPA: NÃO INCLUSO)</t>
  </si>
  <si>
    <t>037.02 - CANALETA DE RECORTE ABERTO</t>
  </si>
  <si>
    <t>MATED-17645</t>
  </si>
  <si>
    <t>CANALETA PARA PASSAGEM DE CABOS (MATERIAL: PVC|MEDIDAS: 30X30MM|TIPO: RECORTE ABERTO)</t>
  </si>
  <si>
    <t>MATED-17646</t>
  </si>
  <si>
    <t>CANALETA PARA PASSAGEM DE CABOS (MATERIAL: PVC|MEDIDAS: 30X50MM|TIPO: RECORTE ABERTO)</t>
  </si>
  <si>
    <t>MATED-17647</t>
  </si>
  <si>
    <t>CANALETA PARA PASSAGEM DE CABOS (MATERIAL: PVC|MEDIDAS: 50X50MM|TIPO: RECORTE ABERTO)</t>
  </si>
  <si>
    <t>037.03 - CANALETA DE RECORTE FECHADO</t>
  </si>
  <si>
    <t>MATED-11865</t>
  </si>
  <si>
    <t>CANALETA PARA PASSAGEM DE CABOS (MATERIAL: PVC|MEDIDAS: 20X10MM|TIPO: RECORTE FECHADO|REFERÊNCIA: SISTEMA "X" OU EQUIVALENTE)</t>
  </si>
  <si>
    <t>MATED-11866</t>
  </si>
  <si>
    <t>CANALETA PARA PASSAGEM DE CABOS (MATERIAL: PVC|MEDIDAS: 50X20MM|TIPO: RECORTE FECHADO|REFERÊNCIA: SISTEMA "X" OU EQUIVALENTE)</t>
  </si>
  <si>
    <t>038 - CANTONEIRAS E PERFIS METÁLICOS NÃO ESTRUTURAIS</t>
  </si>
  <si>
    <t>MATED-11969</t>
  </si>
  <si>
    <t>MATED-12466</t>
  </si>
  <si>
    <t>MATED-11966</t>
  </si>
  <si>
    <t>038.03 - SUPORTE E ACESSÓRIOS</t>
  </si>
  <si>
    <t>MATED-12639</t>
  </si>
  <si>
    <t>MATED-11967</t>
  </si>
  <si>
    <t>MATED-13004</t>
  </si>
  <si>
    <t>039 - CERAS</t>
  </si>
  <si>
    <t>039.01 - CERA</t>
  </si>
  <si>
    <t>MATED-11261</t>
  </si>
  <si>
    <t>CERA EM PASTA</t>
  </si>
  <si>
    <t>040 - CHAPAS METÁLICAS E FITAS METÁLICAS</t>
  </si>
  <si>
    <t>040.01 - CHAPA DE AÇO</t>
  </si>
  <si>
    <t>MATED-20140</t>
  </si>
  <si>
    <t>AÇO (APLICAÇÃO: CHAPAS |NORMA: ASTM A-36)</t>
  </si>
  <si>
    <t>MATED-26561</t>
  </si>
  <si>
    <t>AÇO INOXIDÁVEL (APLICAÇÃO: CHAPAS|CLASSE: AISI 304|NORMAS: ASTM-240/NBR-5601)</t>
  </si>
  <si>
    <t>MATED-20519</t>
  </si>
  <si>
    <t>AÇO PATINÁVEL (APLICAÇÃO: CHAPAS |NORMAS: ASTM A-588/NBR-5008)</t>
  </si>
  <si>
    <t>040.02 - CHAPA DE AÇO GALVANIZADO</t>
  </si>
  <si>
    <t>MATED-22242</t>
  </si>
  <si>
    <t>AÇO GALVANIZADO (APLICAÇÃO: CHAPAS)</t>
  </si>
  <si>
    <t>MATED-13881</t>
  </si>
  <si>
    <t>CHAPA GALVANIZADA (TIPO: LAMBRIL ONDULADA OU BÚZIOS|BITOLA: #18|ESPESSURA: 1,25MM|MATERIAL: AÇO GALVANIZADO|ACABAMENTO: NATURAL|MASSA LINEAR: 9,81KG/M2)</t>
  </si>
  <si>
    <t>040.05 - FITA METÁLICA</t>
  </si>
  <si>
    <t>MATED-12019</t>
  </si>
  <si>
    <t>MATED-12018</t>
  </si>
  <si>
    <t>040.06 - TELA INOX E GALVANIZADA</t>
  </si>
  <si>
    <t>MATED-31476</t>
  </si>
  <si>
    <t>TELA MOSQUITEIRO (MATERIAL: AÇO GALVANIZADO|BITOLA FIO: 0,30MM|MALHA: 14 [1,51MM])</t>
  </si>
  <si>
    <t>MATED-12002</t>
  </si>
  <si>
    <t>041 - CHUVEIROS, DUCHAS E  ACESSÓRIOS</t>
  </si>
  <si>
    <t>041.01 - BRAÇO PARA CHUVEIRO</t>
  </si>
  <si>
    <t>MATED-12132</t>
  </si>
  <si>
    <t>BRAÇO PARA CHUVEIRO (MATERIAL: ALUMÍNIO|COMPRIMENTO: 40CM|DIÂMETRO NOMINAL: 1/2"[20MM]|ACABAMENTO PAREDE: INCLUSO)</t>
  </si>
  <si>
    <t>041.02 - DUCHA</t>
  </si>
  <si>
    <t>MATED-32665</t>
  </si>
  <si>
    <t>DUCHA (MATERIAL: PLÁSTICO|DIÂMETRO DA DUCHA: 5"[12,7CM]*|BRAÇO CHUVEIRO: INCLUSO)*VALORES REFERENCIAIS APROXIMADOS</t>
  </si>
  <si>
    <t>041.03 - CHUVEIRO ELÉTRICO</t>
  </si>
  <si>
    <t>MATED-11750</t>
  </si>
  <si>
    <t>MATED-12180</t>
  </si>
  <si>
    <t>CHUVEIRO ELÉTRICO (MATERIAL: PLÁSTICO|POTÊNCIA: 5500W/127V OU 6800W/220V|ACABAMENTO: CROMADO|BRAÇO CHUVEIRO: INCLUSO)</t>
  </si>
  <si>
    <t>MATED-12497</t>
  </si>
  <si>
    <t>CHUVEIRO ELÉTRICO (MATERIAL: PLÁSTICO|RESISTÊNCIA: BLINDADA|POTÊNCIA: 5500W/127V OU 6800W/220V|BRAÇO CHUVEIRO: INCLUSO)</t>
  </si>
  <si>
    <t>041.04 - DUCHA HIGIÊNICA</t>
  </si>
  <si>
    <t>MATED-12564</t>
  </si>
  <si>
    <t>DUCHA HIGIÊNICA (REGISTRO PARA CONTROLE DE FLUXO DE ÁGUA: INCLUSO|MATERIAL DA DUCHA: METAL|MATERIAL DA MANGUEIRA: METAL|COR: CROMADA|DIÂMETRO NOMINAL: 1/2" [20MM]|COMPRIMENTO: 120CM)</t>
  </si>
  <si>
    <t>042 - CILINDROS DE PRESSÃO</t>
  </si>
  <si>
    <t>042.01 - CILINDRO</t>
  </si>
  <si>
    <t>MATED-12976</t>
  </si>
  <si>
    <t>CILINDRO DE PRESSÃO OU MOLA PNEUMÁTICA (DIÂMETRO*: 150MM|COMPRIMENTO: 120CM|LITROS: 18L|FIXAÇÃO: PAREDE|APLICAÇÃO: AMORTECER GOLPE DE ARIETE|MATERIAL: AÇO|ACABAMENTO: PINTURA ELETROSTÁTICA|COR: VERMELHA|PESO*: 12KG/UN)*VALORES REFERENCIAIS APROXIMADOS</t>
  </si>
  <si>
    <t>043 - CILINDROS E ACESSÓRIOS GLP</t>
  </si>
  <si>
    <t>043.01 - CILINDRO</t>
  </si>
  <si>
    <t>MATED-12185</t>
  </si>
  <si>
    <t>CILINDRO DE AÇO (APLICAÇÃO: GÁS GLP|CAPACIDADE: 45KG|TIPO: P45|COM CARGA: SIM)</t>
  </si>
  <si>
    <t>043.02 - CONEXÕES</t>
  </si>
  <si>
    <t>MATED-13041</t>
  </si>
  <si>
    <t>NIPLE DE REDUÇÃO (MATERIAL: LATÃO|REDUÇÃO: 1/2"X1/8"|ROSCA: NPT [CÔNICA]|APLICAÇÃO USUAL: INSTALAÇÃO DE GÁS)</t>
  </si>
  <si>
    <t>MATED-13042</t>
  </si>
  <si>
    <t>NIPLE DE REDUÇÃO (MATERIAL: LATÃO|REDUÇÃO: 1/2"X3/8"|ROSCA: NPT [CÔNICA]|APLICAÇÃO USUAL: INSTALAÇÃO DE GÁS)</t>
  </si>
  <si>
    <t>MATED-13043</t>
  </si>
  <si>
    <t>NIPLE DUPLO (MATERIAL: FERRO MALEÁVEL|ACABAMENTO: GALVANIZADO|DIÂMETRO: 1/2"[15MM]|ROSCA: NPT [CÔNICA]|CLASSE DE PRESSÃO: 300 LIBRAS|APLICAÇÃO USUAL: INSTALAÇÃO DE LÍQUIDOS, GASES E VAPORES)</t>
  </si>
  <si>
    <t>MATED-12999</t>
  </si>
  <si>
    <t>MATED-12315</t>
  </si>
  <si>
    <t>REGISTRO REGULADOR (MATERIAL: LATÃO|TIPO: AGULHA|REDUÇÃO: 1/4"X3/8"|DIÂMETRO DE ENTRADA: 1/4"|SAÍDA TERMINAL DE MANGUEIRA: 3/8"|ROSCA: NPT [CÔNICA]|TIPO DE PRESSÃO: BAIXA|APLICAÇÃO USUAL: INSTALAÇÃO DE GÁS)</t>
  </si>
  <si>
    <t>043.03 - MANGUEIRA</t>
  </si>
  <si>
    <t>MATED-27790</t>
  </si>
  <si>
    <t>MANGUEIRA FLEXÍVEL (MATERIAL: COMPOSTO FLEXÍVEL DE PVC|DIÂMETRO: 3/8"|ESPESSURA: 3MM|APLICAÇÃO: MULTIÚSO|COR: TRANSPARENTE COM FAIXA AMARELA)</t>
  </si>
  <si>
    <t>043.04 - REGISTRO E REGULADOR DE PRESSÃO</t>
  </si>
  <si>
    <t>MATED-12316</t>
  </si>
  <si>
    <t>REGISTRO DE BLOQUEIO (MATERIAL: LATÃO|DIÂMETRO: 1/2"X1/2"|GRAU: 90|ROSCA: NPT [CÔNICA]|TIPO DE PRESSÃO: BAIXA|APLICAÇÃO USUAL: INSTALAÇÃO DE GÁS)</t>
  </si>
  <si>
    <t>MATED-13001</t>
  </si>
  <si>
    <t>043.05 - COLETOR DE GÁS</t>
  </si>
  <si>
    <t>MATED-12997</t>
  </si>
  <si>
    <t>COLETOR DE GÁS (TIPO: CENTRAL SAÍDA SIMPLES|NÚMERO DE SAÍDAS: 2|COMPRIMENTO*: 60CM|MATERIAL: AÇO PRETO|NORMA: NBR-5590|SCHEDULE: 40|DIÂMETRO SAÍDA: 1/2"[21,34MM]|ROSCA: NPT [CÔNICA]|ACABAMENTO: PINTURA ELETROSTÁTICA|COR: AMARELA)*VALORES REFERENCIAIS APROXIMADOS</t>
  </si>
  <si>
    <t>MATED-12998</t>
  </si>
  <si>
    <t>COLETOR DE GÁS (TIPO: CENTRAL SAÍDA SIMPLES|NÚMERO DE SAÍDAS: 3|COMPRIMENTO*: 80CM|MATERIAL: AÇO PRETO|NORMA: NBR-5590|SCHEDULE: 40|DIÂMETRO SAÍDA: 1/2"[21,34MM]|ROSCA: NPT [CÔNICA]|ACABAMENTO: PINTURA ELETROSTÁTICA|COR: AMARELA)*VALORES REFERENCIAIS APROXIMADOS</t>
  </si>
  <si>
    <t>044 - CIMENTOS</t>
  </si>
  <si>
    <t>044.01 - CIMENTO BRANCO</t>
  </si>
  <si>
    <t>MATED-11257</t>
  </si>
  <si>
    <t>044.02 - CIMENTO PORTLAND</t>
  </si>
  <si>
    <t>MATED-11258</t>
  </si>
  <si>
    <t>CIMENTO PORTLAND CP II-E-32 (RESISTÊNCIA: 32,00MPA)</t>
  </si>
  <si>
    <t>044.03 - GRAUTE</t>
  </si>
  <si>
    <t>MATED-13084</t>
  </si>
  <si>
    <t>GRAUTE (BASE: CIMENTÍCIA COM AREIA DE QUARTZO E ADITIVOS ESPEICIAIS|APLICAÇÃO: USO GERAL|DENSIDADE: 2.000KG/M3|RENDIMENTO*: 80SC[DE 25KG])*VALORES REFERENCIAIS APROXIMADOS</t>
  </si>
  <si>
    <t>045 - COMBUSTÍVEIS, GRAXAS, ÓLEOS E LUBRIFICANTES</t>
  </si>
  <si>
    <t>045.02 - ÓLEO VEGETAL</t>
  </si>
  <si>
    <t>MATED-11434</t>
  </si>
  <si>
    <t>OLEO DE LINHAÇA (DENSIDADE: 0,820-0,900 G/CM3)</t>
  </si>
  <si>
    <t>047 - CONCRETO ESTRUTURAL USINADO</t>
  </si>
  <si>
    <t>047.01 - CONCRETO USINADO AUTO-ADENSÁVEL</t>
  </si>
  <si>
    <t>MATED-12136</t>
  </si>
  <si>
    <t>CONCRETO DOSADO EM CENTRAL AUTO-ADENSÁVEL (RESISTÊNCIA: 15,0MPA|BRITA: 0|SLUMP FLOW: 660-750MM|CLASSE: CLASSE SF2)</t>
  </si>
  <si>
    <t>MATED-12060</t>
  </si>
  <si>
    <t>CONCRETO DOSADO EM CENTRAL AUTO-ADENSÁVEL (RESISTÊNCIA: 18,0MPA|BRITA: 0|SLUMP FLOW: 660-750MM|CLASSE: CLASSE SF2)</t>
  </si>
  <si>
    <t>MATED-11299</t>
  </si>
  <si>
    <t>CONCRETO DOSADO EM CENTRAL AUTO-ADENSÁVEL (RESISTÊNCIA: 20,0MPA|BRITA: 0|SLUMP FLOW: 660-750MM|CLASSE: CLASSE SF2)</t>
  </si>
  <si>
    <t>MATED-11300</t>
  </si>
  <si>
    <t>CONCRETO DOSADO EM CENTRAL AUTO-ADENSÁVEL (RESISTÊNCIA: 25,0MPA|BRITA: 0|SLUMP FLOW: 660-750MM|CLASSE: CLASSE SF2)</t>
  </si>
  <si>
    <t>MATED-11301</t>
  </si>
  <si>
    <t>CONCRETO DOSADO EM CENTRAL AUTO-ADENSÁVEL (RESISTÊNCIA: 30,0MPA|BRITA: 0|SLUMP FLOW: 660-750MM|CLASSE: CLASSE SF2)</t>
  </si>
  <si>
    <t>MATED-11302</t>
  </si>
  <si>
    <t>CONCRETO DOSADO EM CENTRAL AUTO-ADENSÁVEL (RESISTÊNCIA: 35,0MPA|BRITA: 0|SLUMP FLOW: 660-750MM|CLASSE: CLASSE SF2)</t>
  </si>
  <si>
    <t>MATED-11303</t>
  </si>
  <si>
    <t>CONCRETO DOSADO EM CENTRAL AUTO-ADENSÁVEL (RESISTÊNCIA: 40,0MPA|BRITA: 0|SLUMP FLOW: 660-750MM|CLASSE: CLASSE SF2)</t>
  </si>
  <si>
    <t>MATED-11305</t>
  </si>
  <si>
    <t>CONCRETO DOSADO EM CENTRAL AUTO-ADENSÁVEL (RESISTÊNCIA: 45,0MPA|BRITA: 0|SLUMP FLOW: 660-750MM|CLASSE: CLASSE SF2)</t>
  </si>
  <si>
    <t>047.02 - CONCRETO USINADO BOMBEÁVEL</t>
  </si>
  <si>
    <t>MATED-9046</t>
  </si>
  <si>
    <t>CONCRETO DOSADO EM CENTRAL BOMBEÁVEL (RESISTÊNCIA: 20,0MPA|BRITA: 0 E 1|SLUMP: 100+-20)</t>
  </si>
  <si>
    <t>MATED-9047</t>
  </si>
  <si>
    <t>CONCRETO DOSADO EM CENTRAL BOMBEÁVEL (RESISTÊNCIA: 25,0MPA|BRITA: 0 E 1|SLUMP: 100+-20)</t>
  </si>
  <si>
    <t>MATED-9048</t>
  </si>
  <si>
    <t>CONCRETO DOSADO EM CENTRAL BOMBEÁVEL (RESISTÊNCIA: 30,0MPA|BRITA: 0 E 1|SLUMP: 100+-20)</t>
  </si>
  <si>
    <t>MATED-9049</t>
  </si>
  <si>
    <t>CONCRETO DOSADO EM CENTRAL BOMBEÁVEL (RESISTÊNCIA: 35,0MPA|BRITA: 0 E 1|SLUMP: 100+-20)</t>
  </si>
  <si>
    <t>MATED-9050</t>
  </si>
  <si>
    <t>CONCRETO DOSADO EM CENTRAL BOMBEÁVEL (RESISTÊNCIA: 40,0MPA|BRITA: 0 E 1|SLUMP: 100+-20)</t>
  </si>
  <si>
    <t>MATED-9051</t>
  </si>
  <si>
    <t>CONCRETO DOSADO EM CENTRAL BOMBEÁVEL (RESISTÊNCIA: 45,0MPA|BRITA: 0 E 1|SLUMP: 100+-20)</t>
  </si>
  <si>
    <t>MATED-32126</t>
  </si>
  <si>
    <t>CONCRETO DOSADO EM CENTRAL BOMBEÁVEL (RESISTÊNCIA:30MPA|BRITA: 0|SLUMP: 22+-3|CONSUMO MÍNIMO DE CIMENTO: 400KG/M3|APLICAÇÃO: HÉLICE CONTÍNUA)</t>
  </si>
  <si>
    <t>047.03 - CONCRETO USINADO CONVENCIONAL</t>
  </si>
  <si>
    <t>MATED-9038</t>
  </si>
  <si>
    <t>CONCRETO DOSADO EM CENTRAL CONVENCIONAL (RESISTÊNCIA: 10,0MPA|BRITA: 0 E 1|SLUMP: 60+-10)</t>
  </si>
  <si>
    <t>MATED-9039</t>
  </si>
  <si>
    <t>CONCRETO DOSADO EM CENTRAL CONVENCIONAL (RESISTÊNCIA: 15,0MPA|BRITA: 0 E 1|SLUMP: 60+-10)</t>
  </si>
  <si>
    <t>MATED-9040</t>
  </si>
  <si>
    <t>CONCRETO DOSADO EM CENTRAL CONVENCIONAL (RESISTÊNCIA: 20,0MPA|BRITA: 0 E 1|SLUMP: 60+-10)</t>
  </si>
  <si>
    <t>MATED-9041</t>
  </si>
  <si>
    <t>CONCRETO DOSADO EM CENTRAL CONVENCIONAL (RESISTÊNCIA: 25,0MPA|BRITA: 0 E 1|SLUMP: 60+-10)</t>
  </si>
  <si>
    <t>MATED-9042</t>
  </si>
  <si>
    <t>CONCRETO DOSADO EM CENTRAL CONVENCIONAL (RESISTÊNCIA: 30,0MPA|BRITA: 0 E 1|SLUMP: 60+-10)</t>
  </si>
  <si>
    <t>MATED-9043</t>
  </si>
  <si>
    <t>CONCRETO DOSADO EM CENTRAL CONVENCIONAL (RESISTÊNCIA: 35,0MPA|BRITA: 0 E 1|SLUMP: 60+-10)</t>
  </si>
  <si>
    <t>MATED-9044</t>
  </si>
  <si>
    <t>CONCRETO DOSADO EM CENTRAL CONVENCIONAL (RESISTÊNCIA: 40,0MPA|BRITA: 0 E 1|SLUMP: 60+-10)</t>
  </si>
  <si>
    <t>MATED-9045</t>
  </si>
  <si>
    <t>CONCRETO DOSADO EM CENTRAL CONVENCIONAL (RESISTÊNCIA: 45,0MPA|BRITA: 0 E 1|SLUMP: 60+-10)</t>
  </si>
  <si>
    <t>048 - CONDULETES E ACESSÓRIOS</t>
  </si>
  <si>
    <t>048.01 - CONDULETE EM ALUMÍNIO</t>
  </si>
  <si>
    <t>MATED-17873</t>
  </si>
  <si>
    <t>CONDULETE (MATERIAL: ALUMÍNIO|TIPO: MÚLTIPLO "X" OU "L"|DIÂMETRO DO ENCAIXE: 1.1/2"[40MM]|TAMPA: NÃO INCLUSO)</t>
  </si>
  <si>
    <t>MATED-17872</t>
  </si>
  <si>
    <t>CONDULETE (MATERIAL: ALUMÍNIO|TIPO: MÚLTIPLO "X" OU "L"|DIÂMETRO DO ENCAIXE: 1.1/4"[32MM]|TAMPA: NÃO INCLUSO)</t>
  </si>
  <si>
    <t>MATED-17871</t>
  </si>
  <si>
    <t>CONDULETE (MATERIAL: ALUMÍNIO|TIPO: MÚLTIPLO "X" OU "L"|DIÂMETRO DO ENCAIXE: 1"[25MM]|TAMPA: NÃO INCLUSO)</t>
  </si>
  <si>
    <t>MATED-17874</t>
  </si>
  <si>
    <t>CONDULETE (MATERIAL: ALUMÍNIO|TIPO: MÚLTIPLO "X" OU "L"|DIÂMETRO DO ENCAIXE: 2"[50MM]|TAMPA: NÃO INCLUSO)</t>
  </si>
  <si>
    <t>MATED-17870</t>
  </si>
  <si>
    <t>CONDULETE (MATERIAL: ALUMÍNIO|TIPO: MÚLTIPLO "X" OU "L"|DIÂMETRO DO ENCAIXE: 3/4"[20MM]|TAMPA: NÃO INCLUSO)</t>
  </si>
  <si>
    <t>048.02 - TAMPA PARA CONDULETE EM ALUMÍNIO</t>
  </si>
  <si>
    <t>MATED-17896</t>
  </si>
  <si>
    <t>TAMPA PARA CONDULETE (MATERIAL: ALUMÍNIO|TIPO: CEGA|CONDULETES: 1.1/2"[40MM]|PARAFUSOS: INCLUSOS)</t>
  </si>
  <si>
    <t>MATED-17895</t>
  </si>
  <si>
    <t>TAMPA PARA CONDULETE (MATERIAL: ALUMÍNIO|TIPO: CEGA|CONDULETES: 1.1/4"[32MM]|PARAFUSOS: INCLUSOS)</t>
  </si>
  <si>
    <t>MATED-17894</t>
  </si>
  <si>
    <t>TAMPA PARA CONDULETE (MATERIAL: ALUMÍNIO|TIPO: CEGA|CONDULETES: 1"[25MM]|PARAFUSOS: INCLUSOS)</t>
  </si>
  <si>
    <t>MATED-17897</t>
  </si>
  <si>
    <t>TAMPA PARA CONDULETE (MATERIAL: ALUMÍNIO|TIPO: CEGA|CONDULETES: 2"[50MM]|PARAFUSOS: INCLUSOS)</t>
  </si>
  <si>
    <t>MATED-17893</t>
  </si>
  <si>
    <t>TAMPA PARA CONDULETE (MATERIAL: ALUMÍNIO|TIPO: CEGA|CONDULETES: 3/4"[20MM]|PARAFUSOS: INCLUSOS)</t>
  </si>
  <si>
    <t>MATED-17890</t>
  </si>
  <si>
    <t>TAMPA PARA CONDULETE (MATERIAL: ALUMÍNIO|TIPO: CONECTOR RJ11-RJ45|QUANTIDADE DE POSTOS: 1|CONDULETES: 1"[25MM]|PARAFUSOS: INCLUSOS)</t>
  </si>
  <si>
    <t>MATED-17889</t>
  </si>
  <si>
    <t>TAMPA PARA CONDULETE (MATERIAL: ALUMÍNIO|TIPO: CONECTOR RJ11-RJ45|QUANTIDADE DE POSTOS: 1|CONDULETES: 3/4"[20MM]|PARAFUSOS: INCLUSOS)</t>
  </si>
  <si>
    <t>MATED-17892</t>
  </si>
  <si>
    <t>TAMPA PARA CONDULETE (MATERIAL: ALUMÍNIO|TIPO: CONECTOR RJ11-RJ45|QUANTIDADE DE POSTOS: 2|CONDULETES: 1"[25MM]|PARAFUSOS: INCLUSOS)</t>
  </si>
  <si>
    <t>MATED-17891</t>
  </si>
  <si>
    <t>TAMPA PARA CONDULETE (MATERIAL: ALUMÍNIO|TIPO: CONECTOR RJ11-RJ45|QUANTIDADE DE POSTOS: 2|CONDULETES: 3/4"[20MM]|PARAFUSOS: INCLUSOS)</t>
  </si>
  <si>
    <t>MATED-17886</t>
  </si>
  <si>
    <t>TAMPA PARA CONDULETE (MATERIAL: ALUMÍNIO|TIPO: INTERRUPTOR|QUANTIDADE DE POSTOS: 1|CONDULETES:  1"[25MM]|PARAFUSOS: INCLUSOS)</t>
  </si>
  <si>
    <t>MATED-17885</t>
  </si>
  <si>
    <t>TAMPA PARA CONDULETE (MATERIAL: ALUMÍNIO|TIPO: INTERRUPTOR|QUANTIDADE DE POSTOS: 1|CONDULETES: 3/4"[20MM]|PARAFUSOS: INCLUSOS)</t>
  </si>
  <si>
    <t>MATED-17888</t>
  </si>
  <si>
    <t>TAMPA PARA CONDULETE (MATERIAL: ALUMÍNIO|TIPO: TOMADA|QUANTIDADE DE POSTOS: 1|CONDULETES:  1"[25MM]|PARAFUSOS: INCLUSOS)</t>
  </si>
  <si>
    <t>MATED-17887</t>
  </si>
  <si>
    <t>TAMPA PARA CONDULETE (MATERIAL: ALUMÍNIO|TIPO: TOMADA|QUANTIDADE DE POSTOS: 1|CONDULETES: 3/4"[20MM]|PARAFUSOS: INCLUSOS)</t>
  </si>
  <si>
    <t>048.03 - TAMPÃO SELADOR PARA CONDULETE EM PVC</t>
  </si>
  <si>
    <t>MATED-17878</t>
  </si>
  <si>
    <t>TAMPÃO SELADOR PARA CONDULETE (MATERIAL: PVC|DIÂMETRO DO ENCAIXE: 1.1/2"[40MM])</t>
  </si>
  <si>
    <t>MATED-17877</t>
  </si>
  <si>
    <t>TAMPÃO SELADOR PARA CONDULETE (MATERIAL: PVC|DIÂMETRO DO ENCAIXE: 1.1/4"[32MM])</t>
  </si>
  <si>
    <t>MATED-17876</t>
  </si>
  <si>
    <t>TAMPÃO SELADOR PARA CONDULETE (MATERIAL: PVC|DIÂMETRO DO ENCAIXE: 1"[25MM])</t>
  </si>
  <si>
    <t>MATED-17879</t>
  </si>
  <si>
    <t>TAMPÃO SELADOR PARA CONDULETE (MATERIAL: PVC|DIÂMETRO DO ENCAIXE: 2"[50MM])</t>
  </si>
  <si>
    <t>MATED-17875</t>
  </si>
  <si>
    <t>TAMPÃO SELADOR PARA CONDULETE (MATERIAL: PVC|DIÂMETRO DO ENCAIXE: 3/4"[20MM])</t>
  </si>
  <si>
    <t>048.04 - CONEXÕES E ACESSÓRIOS PARA CONDULETE EM ALUMÍNIO</t>
  </si>
  <si>
    <t>MATED-17883</t>
  </si>
  <si>
    <t>UNIDUT PARA CONDULETE (MATERIAL: ALUMÍNIO|TIPO DO ENCAIXE: PRESSÃO|DIÂMETRO: 1.1/2"[40MM]|PARAFUSOS: INCLUSOS)</t>
  </si>
  <si>
    <t>MATED-17882</t>
  </si>
  <si>
    <t>UNIDUT PARA CONDULETE (MATERIAL: ALUMÍNIO|TIPO DO ENCAIXE: PRESSÃO|DIÂMETRO: 1.1/4"[32MM]|PARAFUSOS: INCLUSOS)</t>
  </si>
  <si>
    <t>MATED-17881</t>
  </si>
  <si>
    <t>UNIDUT PARA CONDULETE (MATERIAL: ALUMÍNIO|TIPO DO ENCAIXE: PRESSÃO|DIÂMETRO: 1"[25MM]|PARAFUSOS: INCLUSOS)</t>
  </si>
  <si>
    <t>MATED-17884</t>
  </si>
  <si>
    <t>UNIDUT PARA CONDULETE (MATERIAL: ALUMÍNIO|TIPO DO ENCAIXE: PRESSÃO|DIÂMETRO: 2"[50MM]|PARAFUSOS: INCLUSOS)</t>
  </si>
  <si>
    <t>MATED-17880</t>
  </si>
  <si>
    <t>UNIDUT PARA CONDULETE (MATERIAL: ALUMÍNIO|TIPO DO ENCAIXE: PRESSÃO|DIÂMETRO: 3/4"[20MM]|PARAFUSOS: INCLUSOS)</t>
  </si>
  <si>
    <t>049 - CONECTORES E TERMINAIS</t>
  </si>
  <si>
    <t>049.01 - CONECTOR DE PRESSÃO</t>
  </si>
  <si>
    <t>MATED-13018</t>
  </si>
  <si>
    <t>MATED-13005</t>
  </si>
  <si>
    <t>CONECTOR FENDIDO DE PRESSÃO "SPLIT-BOLT" (ACABAMENTO: ESTANHADO BIMETÁLICO|SEÇÃO DO CABO: 1,5-10MM2)</t>
  </si>
  <si>
    <t>MATED-13006</t>
  </si>
  <si>
    <t>CONECTOR FENDIDO DE PRESSÃO "SPLIT-BOLT" (ACABAMENTO: ESTANHADO BIMETÁLICO|SEÇÃO DO CABO: 2,5-16MM2)</t>
  </si>
  <si>
    <t>MATED-12995</t>
  </si>
  <si>
    <t>CONECTOR FENDIDO DE PRESSÃO "SPLIT-BOLT" (ACABAMENTO: ESTANHADO BIMETÁLICO|SEÇÃO DO CABO: 2,5-25MM2)</t>
  </si>
  <si>
    <t>MATED-13008</t>
  </si>
  <si>
    <t>CONECTOR FENDIDO DE PRESSÃO "SPLIT-BOLT" (ACABAMENTO: ESTANHADO BIMETÁLICO|SEÇÃO DO CABO: 2,5-35MM2)</t>
  </si>
  <si>
    <t>MATED-13009</t>
  </si>
  <si>
    <t>CONECTOR FENDIDO DE PRESSÃO "SPLIT-BOLT" (ACABAMENTO: ESTANHADO BIMETÁLICO|SEÇÃO DO CABO: 2,5-50MM2)</t>
  </si>
  <si>
    <t>MATED-13950</t>
  </si>
  <si>
    <t>CONECTOR FENDIDO DE PRESSÃO "SPLIT-BOLT" (ACABAMENTO: ESTANHADO BIMETÁLICO|SEÇÃO DO CABO: 2,5-70MM2)</t>
  </si>
  <si>
    <t>MATED-12014</t>
  </si>
  <si>
    <t>CONECTOR FENDIDO DE PRESSÃO "SPLIT-BOLT" (ACABAMENTO: LATÃO|SEÇÃO DO CABO: 2,5-16MM2)</t>
  </si>
  <si>
    <t>MATED-13948</t>
  </si>
  <si>
    <t>CONECTOR FENDIDO DE PRESSÃO "SPLIT-BOLT" (ACABAMENTO: LATÃO|SEÇÃO DO CABO: 2,5-25MM2)</t>
  </si>
  <si>
    <t>MATED-12015</t>
  </si>
  <si>
    <t>CONECTOR FENDIDO DE PRESSÃO "SPLIT-BOLT" (ACABAMENTO: LATÃO|SEÇÃO DO CABO: 2,5-35MM2)</t>
  </si>
  <si>
    <t>MATED-13949</t>
  </si>
  <si>
    <t>CONECTOR FENDIDO DE PRESSÃO "SPLIT-BOLT" (ACABAMENTO: LATÃO|SEÇÃO DO CABO: 2,5-50MM2)</t>
  </si>
  <si>
    <t>MATED-12118</t>
  </si>
  <si>
    <t>049.02 - CONECTOR TERMINAL DE PRESSÃO</t>
  </si>
  <si>
    <t>MATED-13010</t>
  </si>
  <si>
    <t>MATED-13011</t>
  </si>
  <si>
    <t>049.03 - FIXADOR ÔMEGA</t>
  </si>
  <si>
    <t>MATED-12012</t>
  </si>
  <si>
    <t>MATED-12013</t>
  </si>
  <si>
    <t>049.04 - PRESILHA PARA CABO</t>
  </si>
  <si>
    <t>MATED-12026</t>
  </si>
  <si>
    <t>MATED-13020</t>
  </si>
  <si>
    <t>MATED-12116</t>
  </si>
  <si>
    <t>049.05 - TERMINAL À COMPRESSÃO/ILHÓS</t>
  </si>
  <si>
    <t>MATED-12033</t>
  </si>
  <si>
    <t>MATED-12034</t>
  </si>
  <si>
    <t>MATED-12035</t>
  </si>
  <si>
    <t>MATED-12036</t>
  </si>
  <si>
    <t>MATED-12909</t>
  </si>
  <si>
    <t>MATED-34406</t>
  </si>
  <si>
    <t>MATED-34407</t>
  </si>
  <si>
    <t>MATED-12129</t>
  </si>
  <si>
    <t>MATED-34418</t>
  </si>
  <si>
    <t>MATED-12121</t>
  </si>
  <si>
    <t>MATED-12031</t>
  </si>
  <si>
    <t>MATED-34408</t>
  </si>
  <si>
    <t>MATED-12123</t>
  </si>
  <si>
    <t>MATED-34404</t>
  </si>
  <si>
    <t>MATED-34405</t>
  </si>
  <si>
    <t>MATED-34413</t>
  </si>
  <si>
    <t>TERMINAL ELÉTRICO (TIPO: ILHÓS|MATERIAL: COBRE ESTANHADO|BITOLA: 10MM2)</t>
  </si>
  <si>
    <t>MATED-34409</t>
  </si>
  <si>
    <t>TERMINAL ELÉTRICO (TIPO: ILHÓS|MATERIAL: COBRE ESTANHADO|BITOLA: 1,5MM2)</t>
  </si>
  <si>
    <t>MATED-34415</t>
  </si>
  <si>
    <t>TERMINAL ELÉTRICO (TIPO: ILHÓS|MATERIAL: COBRE ESTANHADO|BITOLA: 16MM2)</t>
  </si>
  <si>
    <t>MATED-34410</t>
  </si>
  <si>
    <t>TERMINAL ELÉTRICO (TIPO: ILHÓS|MATERIAL: COBRE ESTANHADO|BITOLA: 2,5MM2)</t>
  </si>
  <si>
    <t>MATED-34416</t>
  </si>
  <si>
    <t>TERMINAL ELÉTRICO (TIPO: ILHÓS|MATERIAL: COBRE ESTANHADO|BITOLA: 25MM2)</t>
  </si>
  <si>
    <t>MATED-34417</t>
  </si>
  <si>
    <t>TERMINAL ELÉTRICO (TIPO: ILHÓS|MATERIAL: COBRE ESTANHADO|BITOLA: 35MM2)</t>
  </si>
  <si>
    <t>MATED-34411</t>
  </si>
  <si>
    <t>TERMINAL ELÉTRICO (TIPO: ILHÓS|MATERIAL: COBRE ESTANHADO|BITOLA: 4MM2)</t>
  </si>
  <si>
    <t>MATED-34412</t>
  </si>
  <si>
    <t>TERMINAL ELÉTRICO (TIPO: ILHÓS|MATERIAL: COBRE ESTANHADO|BITOLA: 6MM2)</t>
  </si>
  <si>
    <t>049.06 - TERMINAL AÉREO</t>
  </si>
  <si>
    <t>MATED-12120</t>
  </si>
  <si>
    <t>049.07 - TERMINAL PARA ATERRAMENTO</t>
  </si>
  <si>
    <t>MATED-12016</t>
  </si>
  <si>
    <t>MATED-12017</t>
  </si>
  <si>
    <t>MATED-13025</t>
  </si>
  <si>
    <t>MATED-12520</t>
  </si>
  <si>
    <t>MATED-12117</t>
  </si>
  <si>
    <t>MATED-12009</t>
  </si>
  <si>
    <t>050 - CORDAS, CABOS E CORRENTES</t>
  </si>
  <si>
    <t>MATED-33222</t>
  </si>
  <si>
    <t>CABO DE AÇO GALVANIZADO (TIPO: 6X19|DIÂMETRO 8MM[5/16"]|MASSA LINEAR: 0,268KG/M)</t>
  </si>
  <si>
    <t>MATED-11991</t>
  </si>
  <si>
    <t>MATED-33224</t>
  </si>
  <si>
    <t>ESTICADOR PARA CABO DE AÇO (TIPO: MANILHA-MANILHA|BITOLA DO CABO: 5/16"|BITOLA DA ROSCA: 5/8")</t>
  </si>
  <si>
    <t>MATED-33221</t>
  </si>
  <si>
    <t>MATED-33218</t>
  </si>
  <si>
    <t>MOSQUETÃO OVAL COM FECHAMENTO EM ROSCA E TRAVA DUPLA  (MATERIAL: AÇO|CARGA DE RUPTURA MÍNIMA: 22KN)</t>
  </si>
  <si>
    <t>MATED-33220</t>
  </si>
  <si>
    <t>SAPATILHA PARA CABO DE AÇO (ACABAMENTO: GALVANIZADO|BITOLA: 5/16")</t>
  </si>
  <si>
    <t>050.02 - CORDA</t>
  </si>
  <si>
    <t>MATED-31454</t>
  </si>
  <si>
    <t>BARBANTE/CORDÃO (MATERIAL: SISAL|DIÂMETRO: 3MM[1/8"]|TIPO: CORDA TORCIDA|APLICAÇÃO: USO GERAL)</t>
  </si>
  <si>
    <t>MATED-28546</t>
  </si>
  <si>
    <t>CORDA (MATERIAL: POLIAMIDA|DIÂMETRO: 12MM|TIPO: CORDA TRANÇADA|APLICAÇÃO: TRABALHO EM ALTURA)</t>
  </si>
  <si>
    <t>051 - CORRIMÃO E GUARDA-CORPO</t>
  </si>
  <si>
    <t>051.01 - CORRIMÃO</t>
  </si>
  <si>
    <t>MATED-12684</t>
  </si>
  <si>
    <t>MATED-12741</t>
  </si>
  <si>
    <t>MATED-12683</t>
  </si>
  <si>
    <t>051.02 - GUARDA CORPO</t>
  </si>
  <si>
    <t>MATED-12716</t>
  </si>
  <si>
    <t>MATED-12717</t>
  </si>
  <si>
    <t>MATED-12718</t>
  </si>
  <si>
    <t>MATED-12719</t>
  </si>
  <si>
    <t>052 - DISJUNTORES, CHAVES, SUPRESSORES E FUSÍVEIS</t>
  </si>
  <si>
    <t>052.01 - CHAVE GERAL</t>
  </si>
  <si>
    <t>MATED-12299</t>
  </si>
  <si>
    <t>MATED-12260</t>
  </si>
  <si>
    <t>MATED-12261</t>
  </si>
  <si>
    <t>052.02 - DISJUNTOR</t>
  </si>
  <si>
    <t>MATED-13036</t>
  </si>
  <si>
    <t>ABRAÇADEIRA AJUSTÁVEL (APLICAÇÃO: POSTES|MATERIAL: AÇO GALVANIZADO|COMPRIMENTO: 800MM|DIÂMETRO DO POSTE: 160-240MM|NÚMERO DE FUROS: 22|PARAFUSOS:INCLUSOS)</t>
  </si>
  <si>
    <t>MATED-15236</t>
  </si>
  <si>
    <t>DISJUNTOR DE PROTEÇÃO (TIPO: DR TETRAPOLAR|CORRENTE: 63A|SENSIBILIDADE: 30MA)</t>
  </si>
  <si>
    <t>MATED-17404</t>
  </si>
  <si>
    <t>DISJUNTOR MOTOR (TIPO: TRIPOLAR|FAIXA DE AJUSTE: 1-1,6A|ICU: 50KA EM 380/400V)</t>
  </si>
  <si>
    <t>MATED-17405</t>
  </si>
  <si>
    <t>DISJUNTOR MOTOR (TIPO: TRIPOLAR|FAIXA DE AJUSTE: 1,6-2,5A|ICU: 50KA EM 380/400V)</t>
  </si>
  <si>
    <t>MATED-17410</t>
  </si>
  <si>
    <t>DISJUNTOR MOTOR (TIPO: TRIPOLAR|FAIXA DE AJUSTE: 20-25A|ICU: 50KA EM 380/400V)</t>
  </si>
  <si>
    <t>MATED-17411</t>
  </si>
  <si>
    <t>DISJUNTOR MOTOR (TIPO: TRIPOLAR|FAIXA DE AJUSTE: 25-32A|ICU: 50KA EM 380/400V)</t>
  </si>
  <si>
    <t>MATED-17406</t>
  </si>
  <si>
    <t>DISJUNTOR MOTOR (TIPO: TRIPOLAR|FAIXA DE AJUSTE: 2,5-4A|ICU: 50KA EM 380/400V)</t>
  </si>
  <si>
    <t>MATED-17407</t>
  </si>
  <si>
    <t>DISJUNTOR MOTOR (TIPO: TRIPOLAR|FAIXA DE AJUSTE: 4-6,3A|ICU: 50KA EM 380/400V)</t>
  </si>
  <si>
    <t>MATED-17408</t>
  </si>
  <si>
    <t>DISJUNTOR MOTOR (TIPO: TRIPOLAR|FAIXA DE AJUSTE: 6,3-10A|ICU: 50KA EM 380/400V)</t>
  </si>
  <si>
    <t>MATED-17409</t>
  </si>
  <si>
    <t>DISJUNTOR MOTOR (TIPO: TRIPOLAR|FAIXA DE AJUSTE: 9-14A|ICU: 50KA EM 380/400V)</t>
  </si>
  <si>
    <t>MATED-22679</t>
  </si>
  <si>
    <t>DISJUNTOR (TIPO: BIPOLAR|CURVA:C|CORRENTE: 10A|I MÁX: 4,5KA/6KA)</t>
  </si>
  <si>
    <t>MATED-19278</t>
  </si>
  <si>
    <t>DISJUNTOR (TIPO: BIPOLAR|CURVA:C|CORRENTE: 100A|I MÁX: 10kA)</t>
  </si>
  <si>
    <t>MATED-22671</t>
  </si>
  <si>
    <t>DISJUNTOR (TIPO: BIPOLAR|CURVA:C|CORRENTE: 125A|I MÁX: 10KA)</t>
  </si>
  <si>
    <t>MATED-19496</t>
  </si>
  <si>
    <t>DISJUNTOR (TIPO: BIPOLAR|CURVA:C|CORRENTE: 16A|I MÁX: 4,5KA/6KA)</t>
  </si>
  <si>
    <t>MATED-22680</t>
  </si>
  <si>
    <t>DISJUNTOR (TIPO: BIPOLAR|CURVA:C|CORRENTE: 20A|I MÁX: 4,5KA/6KA)</t>
  </si>
  <si>
    <t>MATED-19497</t>
  </si>
  <si>
    <t>DISJUNTOR (TIPO: BIPOLAR|CURVA:C|CORRENTE: 25A|I MÁX: 4,5KA/6KA)</t>
  </si>
  <si>
    <t>MATED-22682</t>
  </si>
  <si>
    <t>DISJUNTOR (TIPO: BIPOLAR|CURVA:C|CORRENTE: 32A|I MÁX: 4,5KA/6KA)</t>
  </si>
  <si>
    <t>MATED-19276</t>
  </si>
  <si>
    <t>DISJUNTOR (TIPO: BIPOLAR|CURVA:C|CORRENTE: 40A|I MÁX: 4,5KA/6KA)</t>
  </si>
  <si>
    <t>MATED-19277</t>
  </si>
  <si>
    <t>DISJUNTOR (TIPO: BIPOLAR|CURVA:C|CORRENTE: 50A|I MÁX: 4,5KA/6KA)</t>
  </si>
  <si>
    <t>MATED-17029</t>
  </si>
  <si>
    <t>DISJUNTOR (TIPO: BIPOLAR|CURVA:C|CORRENTE: 6A|I MÁX: 4,5KA/6KA)</t>
  </si>
  <si>
    <t>MATED-17032</t>
  </si>
  <si>
    <t>DISJUNTOR (TIPO: BIPOLAR|CURVA:C|CORRENTE: 63A|I MÁX: 10KA)</t>
  </si>
  <si>
    <t>MATED-17030</t>
  </si>
  <si>
    <t>DISJUNTOR (TIPO: BIPOLAR|CURVA:C|CORRENTE: 63A|I MÁX: 4,5KA/6KA)</t>
  </si>
  <si>
    <t>MATED-22683</t>
  </si>
  <si>
    <t>DISJUNTOR (TIPO: BIPOLAR|CURVA:C|CORRENTE: 70A|I MÁX: 4,5KA/6KA)</t>
  </si>
  <si>
    <t>MATED-17033</t>
  </si>
  <si>
    <t>DISJUNTOR (TIPO: BIPOLAR|CURVA:C|CORRENTE: 80A|I MÁX: 10KA)</t>
  </si>
  <si>
    <t>MATED-22658</t>
  </si>
  <si>
    <t>DISJUNTOR (TIPO: MONOPOLAR|CURVA:C|CORRENTE: 10A|I MÁX: 4,5KA/6KA)</t>
  </si>
  <si>
    <t>MATED-17027</t>
  </si>
  <si>
    <t>DISJUNTOR (TIPO: MONOPOLAR|CURVA:C|CORRENTE: 100A|I MÁX: 10KA)</t>
  </si>
  <si>
    <t>MATED-17028</t>
  </si>
  <si>
    <t>DISJUNTOR (TIPO: MONOPOLAR|CURVA:C|CORRENTE: 125A|I MÁX: 10KA)</t>
  </si>
  <si>
    <t>MATED-22659</t>
  </si>
  <si>
    <t>DISJUNTOR (TIPO: MONOPOLAR|CURVA:C|CORRENTE: 16A|I MÁX: 4,5KA/6KA)</t>
  </si>
  <si>
    <t>MATED-22660</t>
  </si>
  <si>
    <t>DISJUNTOR (TIPO: MONOPOLAR|CURVA:C|CORRENTE: 20A|I MÁX: 4,5KA/6KA)</t>
  </si>
  <si>
    <t>MATED-22661</t>
  </si>
  <si>
    <t>DISJUNTOR (TIPO: MONOPOLAR|CURVA:C|CORRENTE: 25A|I MÁX: 4,5kA/6kA)</t>
  </si>
  <si>
    <t>MATED-22662</t>
  </si>
  <si>
    <t>DISJUNTOR (TIPO: MONOPOLAR|CURVA:C|CORRENTE: 32A|I MÁX: 4,5KA/6KA)</t>
  </si>
  <si>
    <t>MATED-22663</t>
  </si>
  <si>
    <t>DISJUNTOR (TIPO: MONOPOLAR|CURVA:C|CORRENTE: 40A|I MÁX: 4,5KA/6KA)</t>
  </si>
  <si>
    <t>MATED-22664</t>
  </si>
  <si>
    <t>DISJUNTOR (TIPO: MONOPOLAR|CURVA:C|CORRENTE: 50A|I MÁX: 4,5KA/6KA)</t>
  </si>
  <si>
    <t>MATED-17024</t>
  </si>
  <si>
    <t>DISJUNTOR (TIPO: MONOPOLAR|CURVA:C|CORRENTE: 6A|I MÁX: 4,5KA/6KA)</t>
  </si>
  <si>
    <t>MATED-17025</t>
  </si>
  <si>
    <t>DISJUNTOR (TIPO: MONOPOLAR|CURVA:C|CORRENTE: 63A|I MÁX: 4,5KA/6KA)</t>
  </si>
  <si>
    <t>MATED-22665</t>
  </si>
  <si>
    <t>DISJUNTOR (TIPO: MONOPOLAR|CURVA:C|CORRENTE: 70A|I MÁX: 4,5KA/6KA)</t>
  </si>
  <si>
    <t>MATED-17026</t>
  </si>
  <si>
    <t>DISJUNTOR (TIPO: MONOPOLAR|CURVA:C|CORRENTE: 80A|I MÁX: 10KA)</t>
  </si>
  <si>
    <t>MATED-22684</t>
  </si>
  <si>
    <t>DISJUNTOR (TIPO: TRIPOLAR|CURVA:C|CORRENTE: 10A|I MÁX: 4,5KA/6KA)</t>
  </si>
  <si>
    <t>MATED-19213</t>
  </si>
  <si>
    <t>DISJUNTOR (TIPO: TRIPOLAR|CURVA:C|CORRENTE: 100A|I MÁX: 10KA)</t>
  </si>
  <si>
    <t>MATED-22678</t>
  </si>
  <si>
    <t>DISJUNTOR (TIPO: TRIPOLAR|CURVA:C|CORRENTE: 125A|I MÁX: 10KA)</t>
  </si>
  <si>
    <t>MATED-16979</t>
  </si>
  <si>
    <t>DISJUNTOR (TIPO: TRIPOLAR|CURVA:C|CORRENTE: 16A|I MÁX: 4,5KA/6KA)</t>
  </si>
  <si>
    <t>MATED-22685</t>
  </si>
  <si>
    <t>DISJUNTOR (TIPO: TRIPOLAR|CURVA:C|CORRENTE: 20A|I MÁX: 4,5KA/6KA)</t>
  </si>
  <si>
    <t>MATED-22686</t>
  </si>
  <si>
    <t>DISJUNTOR (TIPO: TRIPOLAR|CURVA:C|CORRENTE: 25A|I MÁX: 4,5KA/6KA)</t>
  </si>
  <si>
    <t>MATED-17036</t>
  </si>
  <si>
    <t>DISJUNTOR (TIPO: TRIPOLAR|CURVA:C|CORRENTE: 32A|I MÁX: 4,5KA/6KA)</t>
  </si>
  <si>
    <t>MATED-19014</t>
  </si>
  <si>
    <t>DISJUNTOR (TIPO: TRIPOLAR|CURVA:C|CORRENTE: 40A|I MÁX: 4,5KA/6KA)</t>
  </si>
  <si>
    <t>MATED-19208</t>
  </si>
  <si>
    <t>DISJUNTOR (TIPO: TRIPOLAR|CURVA:C|CORRENTE: 50A|I MÁX: 4,5KA/6KA)</t>
  </si>
  <si>
    <t>MATED-17034</t>
  </si>
  <si>
    <t>DISJUNTOR (TIPO: TRIPOLAR|CURVA:C|CORRENTE: 6A|I MÁX: 4,5KA/6KA)</t>
  </si>
  <si>
    <t>MATED-17038</t>
  </si>
  <si>
    <t>DISJUNTOR (TIPO: TRIPOLAR|CURVA:C|CORRENTE: 63A|I MÁX: 10KA)</t>
  </si>
  <si>
    <t>MATED-16980</t>
  </si>
  <si>
    <t>DISJUNTOR (TIPO: TRIPOLAR|CURVA:C|CORRENTE: 63A|I MÁX: 4,5KA/6KA)</t>
  </si>
  <si>
    <t>MATED-22689</t>
  </si>
  <si>
    <t>DISJUNTOR (TIPO: TRIPOLAR|CURVA:C|CORRENTE: 70A|I MÁX: 4,5KA/6KA)</t>
  </si>
  <si>
    <t>MATED-17039</t>
  </si>
  <si>
    <t>DISJUNTOR (TIPO: TRIPOLAR|CURVA:C|CORRENTE: 80A|I MÁX: 10KA)</t>
  </si>
  <si>
    <t>052.03 - DISJUNTOR DE PROTEÇÃO (DR)</t>
  </si>
  <si>
    <t>MATED-17014</t>
  </si>
  <si>
    <t>DISJUNTOR DE PROTEÇÃO (TIPO: DR BIPOLAR|CORRENTE: 100A|SENSIBILIDADE: 30MA)</t>
  </si>
  <si>
    <t>MATED-15233</t>
  </si>
  <si>
    <t>DISJUNTOR DE PROTEÇÃO (TIPO: DR BIPOLAR|CORRENTE: 25A|SENSIBILIDADE: 30MA)</t>
  </si>
  <si>
    <t>MATED-15234</t>
  </si>
  <si>
    <t>DISJUNTOR DE PROTEÇÃO (TIPO: DR BIPOLAR|CORRENTE: 40A|SENSIBILIDADE: 30MA)</t>
  </si>
  <si>
    <t>MATED-15235</t>
  </si>
  <si>
    <t>DISJUNTOR DE PROTEÇÃO (TIPO: DR BIPOLAR|CORRENTE: 63A|SENSIBILIDADE: 30MA)</t>
  </si>
  <si>
    <t>MATED-17013</t>
  </si>
  <si>
    <t>DISJUNTOR DE PROTEÇÃO (TIPO: DR BIPOLAR|CORRENTE: 80A|SENSIBILIDADE: 30MA)</t>
  </si>
  <si>
    <t>MATED-17019</t>
  </si>
  <si>
    <t>DISJUNTOR DE PROTEÇÃO (TIPO: DR TETRAPOLAR|CORRENTE: 100A|SENSIBILIDADE: 30MA)</t>
  </si>
  <si>
    <t>MATED-17020</t>
  </si>
  <si>
    <t>DISJUNTOR DE PROTEÇÃO (TIPO: DR TETRAPOLAR|CORRENTE: 125A|SENSIBILIDADE: 30MA)</t>
  </si>
  <si>
    <t>MATED-17016</t>
  </si>
  <si>
    <t>DISJUNTOR DE PROTEÇÃO (TIPO: DR TETRAPOLAR|CORRENTE: 25A|SENSIBILIDADE: 30MA)</t>
  </si>
  <si>
    <t>MATED-17017</t>
  </si>
  <si>
    <t>DISJUNTOR DE PROTEÇÃO (TIPO: DR TETRAPOLAR|CORRENTE: 40A|SENSIBILIDADE: 30MA)</t>
  </si>
  <si>
    <t>MATED-17018</t>
  </si>
  <si>
    <t>DISJUNTOR DE PROTEÇÃO (TIPO: DR TETRAPOLAR|CORRENTE: 80A|SENSIBILIDADE: 30MA)</t>
  </si>
  <si>
    <t>052.04 - DISJUNTOR EM CAIXA MOLDADA</t>
  </si>
  <si>
    <t>MATED-17040</t>
  </si>
  <si>
    <t>DISJUNTOR EM CAIXA MOLDADA (TIPO: TRIPOLAR|CORRENTE: 100A|ICC: 15KA* EM 380/400V|DISPARADOR: FIXO)*VALORES REFERENCIAIS APROXIMADOS</t>
  </si>
  <si>
    <t>MATED-17041</t>
  </si>
  <si>
    <t>DISJUNTOR EM CAIXA MOLDADA (TIPO: TRIPOLAR|CORRENTE: 125A|ICC: 15KA* EM 380/400V|DISPARADOR: FIXO)*VALORES REFERENCIAIS APROXIMADOS</t>
  </si>
  <si>
    <t>MATED-17042</t>
  </si>
  <si>
    <t>DISJUNTOR EM CAIXA MOLDADA (TIPO: TRIPOLAR|CORRENTE: 150A|ICC: 15KA* EM 380/400V|DISPARADOR: FIXO)*VALORES REFERENCIAIS APROXIMADOS</t>
  </si>
  <si>
    <t>MATED-17043</t>
  </si>
  <si>
    <t>DISJUNTOR EM CAIXA MOLDADA (TIPO: TRIPOLAR|CORRENTE: 160A|ICC: 15KA* EM 380/400V|DISPARADOR: FIXO)*VALORES REFERENCIAIS APROXIMADOS</t>
  </si>
  <si>
    <t>MATED-19325</t>
  </si>
  <si>
    <t>DISJUNTOR EM CAIXA MOLDADA (TIPO: TRIPOLAR|CORRENTE: 175A|ICC: 18KA* EM 380/400V|DISPARADOR: FIXO)*VALORES REFERENCIAIS APROXIMADOS</t>
  </si>
  <si>
    <t>MATED-17044</t>
  </si>
  <si>
    <t>DISJUNTOR EM CAIXA MOLDADA (TIPO: TRIPOLAR|CORRENTE: 200A|ICC: 18KA* EM 380/400V|DISPARADOR: FIXO)*VALORES REFERENCIAIS APROXIMADOS</t>
  </si>
  <si>
    <t>MATED-17045</t>
  </si>
  <si>
    <t>DISJUNTOR EM CAIXA MOLDADA (TIPO: TRIPOLAR|CORRENTE: 225A|ICC: 20KA* EM 380/400V|DISPARADOR: FIXO)*VALORES REFERENCIAIS APROXIMADOS</t>
  </si>
  <si>
    <t>MATED-17046</t>
  </si>
  <si>
    <t>DISJUNTOR EM CAIXA MOLDADA (TIPO: TRIPOLAR|CORRENTE: 250A|ICC: 20KA* EM 380/400V|DISPARADOR: FIXO)*VALORES REFERENCIAIS APROXIMADOS</t>
  </si>
  <si>
    <t>MATED-19401</t>
  </si>
  <si>
    <t>DISJUNTOR EM CAIXA MOLDADA (TIPO: TRIPOLAR|CORRENTE: 300A|ICC: 35KA* EM 380/400V|DISPARADOR: FIXO)*VALORES REFERENCIAIS APROXIMADOS</t>
  </si>
  <si>
    <t>MATED-17047</t>
  </si>
  <si>
    <t>DISJUNTOR EM CAIXA MOLDADA (TIPO: TRIPOLAR|CORRENTE: 400A|ICC: 35KA* EM 380/400V|DISPARADOR: FIXO)*VALORES REFERENCIAIS APROXIMADOS</t>
  </si>
  <si>
    <t>MATED-19402</t>
  </si>
  <si>
    <t>DISJUNTOR EM CAIXA MOLDADA (TIPO: TRIPOLAR|CORRENTE: 450A|ICC: 35KA* EM 380/400V|DISPARADOR: FIXO)*VALORES REFERENCIAIS APROXIMADOS</t>
  </si>
  <si>
    <t>MATED-17048</t>
  </si>
  <si>
    <t>DISJUNTOR EM CAIXA MOLDADA (TIPO: TRIPOLAR|CORRENTE: 500A|ICC: 35KA* EM 380/400V|DISPARADOR: FIXO)*VALORES REFERENCIAIS APROXIMADOS</t>
  </si>
  <si>
    <t>MATED-17049</t>
  </si>
  <si>
    <t>DISJUNTOR EM CAIXA MOLDADA (TIPO: TRIPOLAR|CORRENTE: 630A|ICC: 35KA* EM 380/400V|DISPARADOR: FIXO)*VALORES REFERENCIAIS APROXIMADOS</t>
  </si>
  <si>
    <t>MATED-19403</t>
  </si>
  <si>
    <t>DISJUNTOR EM CAIXA MOLDADA (TIPO: TRIPOLAR|CORRENTE: 700A|ICC: 50KA* EM 380/400V|DISPARADOR: FIXO)*VALORES REFERENCIAIS APROXIMADOS</t>
  </si>
  <si>
    <t>MATED-19404</t>
  </si>
  <si>
    <t>DISJUNTOR EM CAIXA MOLDADA (TIPO: TRIPOLAR|CORRENTE: 800A|ICC: 50KA* EM 380/400V|DISPARADOR: FIXO)*VALORES REFERENCIAIS APROXIMADOS</t>
  </si>
  <si>
    <t>052.05 - SUPRESSOR DE SURTO</t>
  </si>
  <si>
    <t>MATED-16978</t>
  </si>
  <si>
    <t>MATED-12434</t>
  </si>
  <si>
    <t>MATED-12433</t>
  </si>
  <si>
    <t>SUPRESSOR DE SURTO PARA PROTEÇÃO PRIMÁRIA EM QGD, PARA SURTOS ATÉ QGD, ATÉ 1,5 KV - 5 KA</t>
  </si>
  <si>
    <t>MATED-12175</t>
  </si>
  <si>
    <t>053 - DISPENSER E ACESSÓRIOS</t>
  </si>
  <si>
    <t>053.01 - CABIDE</t>
  </si>
  <si>
    <t>MATED-12133</t>
  </si>
  <si>
    <t>MATED-12605</t>
  </si>
  <si>
    <t>CABIDE (MATERIAL: LOUCA|TIPO: EMBUTIR|COR: BRANCA|NÚMERO DE GANCHOS: 2|LARGURA*: 70MM|ALTURA*: 120MM)*VALORES REFERENCIAIS APROXIMADOS</t>
  </si>
  <si>
    <t>MATED-12134</t>
  </si>
  <si>
    <t>CABIDE METÁLICO (TIPO: GANCHO SIMPLES|ACABAMENTO: CROMADO|ACESSÓRIOS DE FIXAÇÃO: INCLUSOS)</t>
  </si>
  <si>
    <t>053.03 - PAPELEIRA</t>
  </si>
  <si>
    <t>MATED-12496</t>
  </si>
  <si>
    <t>MATED-12306</t>
  </si>
  <si>
    <t>MATED-12043</t>
  </si>
  <si>
    <t>PAPELEIRA PARA PAPEL HIGIÊNICO (MATERIAL: PLÁSTICO|CAPACIDADE DO ROLO: 300-500[M])</t>
  </si>
  <si>
    <t>MATED-12346</t>
  </si>
  <si>
    <t>PORTA PAPEL-TOALHA PARA 2 OU 3 FOLHAS (MATERIAL: AÇO INOX)</t>
  </si>
  <si>
    <t>MATED-12308</t>
  </si>
  <si>
    <t>PORTA PAPEL-TOALHA PARA 2 OU 3 FOLHAS (MATERIAL: PLÁSTICO)</t>
  </si>
  <si>
    <t>053.04 - SABONETEIRA</t>
  </si>
  <si>
    <t>MATED-12310</t>
  </si>
  <si>
    <t>MEIA SABONETEIRA (MATERIAL: LOUCA|TIPO: EMBUTIR|COR: BRANCA|LARGURA*: 1750MM|ALTURA*: 100MM)*VALORES REFERENCIAIS APROXIMADOS</t>
  </si>
  <si>
    <t>MATED-12309</t>
  </si>
  <si>
    <t>MATED-12311</t>
  </si>
  <si>
    <t>SABONETEIRA (MATERIAL: LOUCA|TIPO: EMBUTIR|COR: BRANCA|LARGURA*: 150MM|ALTURA*: 150MM)*VALORES REFERENCIAIS APROXIMADOS</t>
  </si>
  <si>
    <t>MATED-12594</t>
  </si>
  <si>
    <t>MATED-12313</t>
  </si>
  <si>
    <t>MATED-12312</t>
  </si>
  <si>
    <t>055 - ELETROCALHA E ACESSÓRIOS</t>
  </si>
  <si>
    <t>055.01 - ELETROCALHA LISA</t>
  </si>
  <si>
    <t>MATED-17913</t>
  </si>
  <si>
    <t>ELETROCALHA METÁLICA (TIPO: LISA SEM VIROLA|TRATAMENTO: PRÉ-ZINCADO|CHAPA: N°18|MEDIDAS: 100X100MM)</t>
  </si>
  <si>
    <t>MATED-17912</t>
  </si>
  <si>
    <t>ELETROCALHA METÁLICA (TIPO: LISA SEM VIROLA|TRATAMENTO: PRÉ-ZINCADO|CHAPA: N°18|MEDIDAS: 100X50MM)</t>
  </si>
  <si>
    <t>MATED-17915</t>
  </si>
  <si>
    <t>ELETROCALHA METÁLICA (TIPO: LISA SEM VIROLA|TRATAMENTO: PRÉ-ZINCADO|CHAPA: N°18|MEDIDAS: 150X100MM)</t>
  </si>
  <si>
    <t>MATED-17914</t>
  </si>
  <si>
    <t>ELETROCALHA METÁLICA (TIPO: LISA SEM VIROLA|TRATAMENTO: PRÉ-ZINCADO|CHAPA: N°18|MEDIDAS: 150X50MM)</t>
  </si>
  <si>
    <t>MATED-17917</t>
  </si>
  <si>
    <t>ELETROCALHA METÁLICA (TIPO: LISA SEM VIROLA|TRATAMENTO: PRÉ-ZINCADO|CHAPA: N°18|MEDIDAS: 200X100MM)</t>
  </si>
  <si>
    <t>MATED-17916</t>
  </si>
  <si>
    <t>ELETROCALHA METÁLICA (TIPO: LISA SEM VIROLA|TRATAMENTO: PRÉ-ZINCADO|CHAPA: N°18|MEDIDAS: 200X50MM)</t>
  </si>
  <si>
    <t>MATED-17919</t>
  </si>
  <si>
    <t>ELETROCALHA METÁLICA (TIPO: LISA SEM VIROLA|TRATAMENTO: PRÉ-ZINCADO|CHAPA: N°18|MEDIDAS: 300X100MM)</t>
  </si>
  <si>
    <t>MATED-17918</t>
  </si>
  <si>
    <t>ELETROCALHA METÁLICA (TIPO: LISA SEM VIROLA|TRATAMENTO: PRÉ-ZINCADO|CHAPA: N°18|MEDIDAS: 300X50MM)</t>
  </si>
  <si>
    <t>MATED-17920</t>
  </si>
  <si>
    <t>ELETROCALHA METÁLICA (TIPO: LISA SEM VIROLA|TRATAMENTO: PRÉ-ZINCADO|CHAPA: N°18|MEDIDAS: 400X100MM)</t>
  </si>
  <si>
    <t>055.02 - ELETROCALHA PERFURADA</t>
  </si>
  <si>
    <t>MATED-17922</t>
  </si>
  <si>
    <t>ELETROCALHA METÁLICA (TIPO: PERFURADA SEM VIROLA|TRATAMENTO: PRÉ-ZINCADO|CHAPA: N°18|MEDIDAS: 100X100MM)</t>
  </si>
  <si>
    <t>MATED-17921</t>
  </si>
  <si>
    <t>ELETROCALHA METÁLICA (TIPO: PERFURADA SEM VIROLA|TRATAMENTO: PRÉ-ZINCADO|CHAPA: N°18|MEDIDAS: 100X50MM)</t>
  </si>
  <si>
    <t>MATED-17924</t>
  </si>
  <si>
    <t>ELETROCALHA METÁLICA (TIPO: PERFURADA SEM VIROLA|TRATAMENTO: PRÉ-ZINCADO|CHAPA: N°18|MEDIDAS: 150X100MM)</t>
  </si>
  <si>
    <t>MATED-17923</t>
  </si>
  <si>
    <t>ELETROCALHA METÁLICA (TIPO: PERFURADA SEM VIROLA|TRATAMENTO: PRÉ-ZINCADO|CHAPA: N°18|MEDIDAS: 150X50MM)</t>
  </si>
  <si>
    <t>MATED-17926</t>
  </si>
  <si>
    <t>ELETROCALHA METÁLICA (TIPO: PERFURADA SEM VIROLA|TRATAMENTO: PRÉ-ZINCADO|CHAPA: N°18|MEDIDAS: 200X100MM)</t>
  </si>
  <si>
    <t>MATED-17925</t>
  </si>
  <si>
    <t>ELETROCALHA METÁLICA (TIPO: PERFURADA SEM VIROLA|TRATAMENTO: PRÉ-ZINCADO|CHAPA: N°18|MEDIDAS: 200X50MM)</t>
  </si>
  <si>
    <t>MATED-17928</t>
  </si>
  <si>
    <t>ELETROCALHA METÁLICA (TIPO: PERFURADA SEM VIROLA|TRATAMENTO: PRÉ-ZINCADO|CHAPA: N°18|MEDIDAS: 300X100MM)</t>
  </si>
  <si>
    <t>MATED-17927</t>
  </si>
  <si>
    <t>ELETROCALHA METÁLICA (TIPO: PERFURADA SEM VIROLA|TRATAMENTO: PRÉ-ZINCADO|CHAPA: N°18|MEDIDAS: 300X50MM)</t>
  </si>
  <si>
    <t>MATED-17929</t>
  </si>
  <si>
    <t>ELETROCALHA METÁLICA (TIPO: PERFURADA SEM VIROLA|TRATAMENTO: PRÉ-ZINCADO|CHAPA: N°18|MEDIDAS: 400X100MM)</t>
  </si>
  <si>
    <t>055.03 - TAMPA ELETROCALHA</t>
  </si>
  <si>
    <t>MATED-19529</t>
  </si>
  <si>
    <t>TALA RETA (TIPO: AUTOPORTANTE|TRATAMENTO: PRÉ-ZINCADO|CHAPA: N°18|MEDIDA: 100MM|APLICAÇÃO: EMENDA PARA ELETROCALHA)</t>
  </si>
  <si>
    <t>MATED-19528</t>
  </si>
  <si>
    <t>TALA RETA (TIPO: AUTOPORTANTE|TRATAMENTO: PRÉ-ZINCADO|CHAPA: N°18|MEDIDA: 50MM|APLICAÇÃO: EMENDA PARA ELETROCALHA)</t>
  </si>
  <si>
    <t>MATED-17930</t>
  </si>
  <si>
    <t>TAMPA PARA ELETROCALHA METÁLICA (TIPO: ENCAIXE|TRATAMENTO: PRÉ-ZINCADO|CHAPA: N°24|MEDIDA: 100MM)</t>
  </si>
  <si>
    <t>MATED-17931</t>
  </si>
  <si>
    <t>TAMPA PARA ELETROCALHA METÁLICA (TIPO: ENCAIXE|TRATAMENTO: PRÉ-ZINCADO|CHAPA: N°24|MEDIDA: 150MM)</t>
  </si>
  <si>
    <t>MATED-17932</t>
  </si>
  <si>
    <t>TAMPA PARA ELETROCALHA METÁLICA (TIPO: ENCAIXE|TRATAMENTO: PRÉ-ZINCADO|CHAPA: N°24|MEDIDA: 200MM)</t>
  </si>
  <si>
    <t>MATED-17933</t>
  </si>
  <si>
    <t>TAMPA PARA ELETROCALHA METÁLICA (TIPO: ENCAIXE|TRATAMENTO: PRÉ-ZINCADO|CHAPA: N°24|MEDIDA: 300MM)</t>
  </si>
  <si>
    <t>MATED-17934</t>
  </si>
  <si>
    <t>TAMPA PARA ELETROCALHA METÁLICA (TIPO: ENCAIXE|TRATAMENTO: PRÉ-ZINCADO|CHAPA: N°24|MEDIDA: 400MM)</t>
  </si>
  <si>
    <t>056 - ESPUMAS, EXPANSORES (APLICADOS NA CONSTRUÇÃO)</t>
  </si>
  <si>
    <t>056.01 - ESPUMA EXPANSIVA</t>
  </si>
  <si>
    <t>MATED-8341</t>
  </si>
  <si>
    <t>ESPUMA EXPANSIVA DE POLIURETANO MONOCOMPONENTE (CONTEÚDO: 500 ML)</t>
  </si>
  <si>
    <t>057 - EQUIPAMENTOS GINÁSTICA E PLAYGROUND</t>
  </si>
  <si>
    <t>057.01 - EQUIPAMENTO PARA PARQUE/PRAÇAS</t>
  </si>
  <si>
    <t>MATED-15242</t>
  </si>
  <si>
    <t>MATED-12115</t>
  </si>
  <si>
    <t>MATED-12801</t>
  </si>
  <si>
    <t>MATED-12693</t>
  </si>
  <si>
    <t>MATED-12694</t>
  </si>
  <si>
    <t>MATED-12704</t>
  </si>
  <si>
    <t>MATED-12626</t>
  </si>
  <si>
    <t>057.02 - EQUIPAMENTOS PARA QUADRA</t>
  </si>
  <si>
    <t>MATED-12820</t>
  </si>
  <si>
    <t>TABELA DE BASQUETE (LARGURA: 180CM*|ALTURA: 120CM*|MATERIAL: COMPENSADO NAVAL PINTADO|ARO E REDE: INCLUSOS|POSTE METÁLICO E SUPORTE DE PISO: INCLUSOS)*VALORES REFERENCIAIS APROXIMADOS</t>
  </si>
  <si>
    <t>MATED-12798</t>
  </si>
  <si>
    <t>MATED-12776</t>
  </si>
  <si>
    <t>par</t>
  </si>
  <si>
    <t>057.03 - POSTE PARA REDE</t>
  </si>
  <si>
    <t>MATED-12665</t>
  </si>
  <si>
    <t>058 - ESCADAS METÁLICAS</t>
  </si>
  <si>
    <t>058.01 - ESCADA MARINHEIRO</t>
  </si>
  <si>
    <t>MATED-12592</t>
  </si>
  <si>
    <t>MATED-12593</t>
  </si>
  <si>
    <t>059 - ESQUADRIAS DE ALUMÍNIO</t>
  </si>
  <si>
    <t>059.01 - JANELA EM ALUMÍNIO</t>
  </si>
  <si>
    <t>MATED-14408</t>
  </si>
  <si>
    <t>059.04 - FERRAGENS E ACESSÓRIOS</t>
  </si>
  <si>
    <t>MATED-29257</t>
  </si>
  <si>
    <t>MATED-29262</t>
  </si>
  <si>
    <t>CAIXA DE DRENO (REFERÊNCIA: NYL-329)</t>
  </si>
  <si>
    <t>MATED-29324</t>
  </si>
  <si>
    <t>CONTRA FECHO (REFERÊNCIA: CON-370|ACESSÓRIOS DE FIXAÇÃO: INCLUSOS)</t>
  </si>
  <si>
    <t>MATED-29258</t>
  </si>
  <si>
    <t>DOBRADIÇA DE ALUMÍNIO DE DUAS ABAS, MEDIDAS (LARGURA ABA: 50MM|REFERÊNCIA: DOB-692|ACESSÓRIOS DE FIXAÇÃO: INCLUSOS)</t>
  </si>
  <si>
    <t>MATED-29313</t>
  </si>
  <si>
    <t>FECHO CONCHA PARA JANELA DE CORRER (REFERÊNCIA: CON-7611|ACESSÓRIOS DE FIXAÇÃO: INCLUSOS)</t>
  </si>
  <si>
    <t>MATED-29314</t>
  </si>
  <si>
    <t>FECHO CONCHA PARA PORTA/JANELA DE CORRER (REFERÊNCIA: LINHA 25/SUPREMA|CHAVE: INCLUSA|LINGUETA: INCLUSA|ACESSÓRIOS DE FIXAÇÃO: INCLUSOS)</t>
  </si>
  <si>
    <t>MATED-29259</t>
  </si>
  <si>
    <t>FECHO PARA ABERTURA DE JANELA MAXIM-AR (REFERÊNCIA: FEC-009)</t>
  </si>
  <si>
    <t>MATED-29260</t>
  </si>
  <si>
    <t>GUIA DESLIZANTE (REFERÊNCIA: LINHA 25/SUPREMA|ACESSÓRIOS DE FIXAÇÃO: INCLUSOS)</t>
  </si>
  <si>
    <t>MATED-29261</t>
  </si>
  <si>
    <t>PRESILHA DO ARREMATE (REFERÊNCIA: NYL-190)</t>
  </si>
  <si>
    <t>MATED-31484</t>
  </si>
  <si>
    <t>ROLAMENTO (DIÂMETRO EXTERNO: 30MM|DIÂMETRO INTERNO: 10MM|MATERIAL: AÇO|REFERÊNCIA: 6200)</t>
  </si>
  <si>
    <t>MATED-29264</t>
  </si>
  <si>
    <t>ROLDANA COM REGULAGEM E ROLAMENTO (REFERÊNCIA: ROL-440|CAPACIDADE DE CARGA: 40KG)</t>
  </si>
  <si>
    <t>MATED-29325</t>
  </si>
  <si>
    <t>ROLDANA DUPLA COM REGULAGEM E ROLAMENTO (REFERÊNCIA: ROL-439|CAPACIDADE DE CARGA: 80KG)</t>
  </si>
  <si>
    <t>MATED-29326</t>
  </si>
  <si>
    <t>TAMPA FURO (MEDIDA: 3/8"|REFERÊNCIA: NYL-042)</t>
  </si>
  <si>
    <t>MATED-29263</t>
  </si>
  <si>
    <t>VEDAÇÃO SUPERIOR (REFERÊNCIA: NYL-335)</t>
  </si>
  <si>
    <t>059.05 - GUARNIÇÕES</t>
  </si>
  <si>
    <t>MATED-29328</t>
  </si>
  <si>
    <t>ESCOVA DE VEDAÇÃO SEM BARREIRA PLÁSTICA (MEDIDAS: 5X6MM|REFERÊNCIA: FIT-206)</t>
  </si>
  <si>
    <t>MATED-29265</t>
  </si>
  <si>
    <t>ESCOVA DE VEDAÇÃO SEM BARREIRA PLÁSTICA (MEDIDAS: 5X8MM|REFERÊNCIA: FIT-212)</t>
  </si>
  <si>
    <t>MATED-29266</t>
  </si>
  <si>
    <t>ESCOVA DE VEDAÇÃO SEM BARREIRA PLÁSTICA (MEDIDAS: 7,5X6MM|REFERÊNCIA: FIT-246)</t>
  </si>
  <si>
    <t>MATED-29329</t>
  </si>
  <si>
    <t>GUARNIÇÃO PARA ESQUADRIAS DE ALUMÍNIO (DIÂMETRO: 5MM|REFERÊNCIA: GUA-006)</t>
  </si>
  <si>
    <t>MATED-29267</t>
  </si>
  <si>
    <t>GUARNIÇÃO PARA ESQUADRIAS DE ALUMÍNIO (MEDIDAS: 14X11MM|REFERÊNCIA: GUA-007)</t>
  </si>
  <si>
    <t>MATED-29269</t>
  </si>
  <si>
    <t>GUARNIÇÃO PARA ESQUADRIAS DE ALUMÍNIO (MEDIDAS: 7X10MM|REFERÊNCIA: GUA-239)</t>
  </si>
  <si>
    <t>MATED-29268</t>
  </si>
  <si>
    <t>GUARNIÇÃO PARA ESQUADRIAS DE ALUMÍNIO (MEDIDAS: 7,8X4,7MM|REFERÊNCIA: GUA-053)</t>
  </si>
  <si>
    <t>060 - ESQUADRIAS DE FERRO</t>
  </si>
  <si>
    <t>060.01 - ACESSÓRIOS PARA ESQUADRIA</t>
  </si>
  <si>
    <t>MATED-21949</t>
  </si>
  <si>
    <t>MATED-21962</t>
  </si>
  <si>
    <t>MATED-12629</t>
  </si>
  <si>
    <t>060.03 - CAIXILHO EM AÇO</t>
  </si>
  <si>
    <t>MATED-12685</t>
  </si>
  <si>
    <t>060.04 - GRADE DE AÇO</t>
  </si>
  <si>
    <t>MATED-12302</t>
  </si>
  <si>
    <t>MATED-12705</t>
  </si>
  <si>
    <t>060.05 - JANELA EM AÇO</t>
  </si>
  <si>
    <t>MATED-12356</t>
  </si>
  <si>
    <t>MATED-12672</t>
  </si>
  <si>
    <t>MATED-12726</t>
  </si>
  <si>
    <t>MATED-12727</t>
  </si>
  <si>
    <t>MATED-12728</t>
  </si>
  <si>
    <t>MATED-12729</t>
  </si>
  <si>
    <t>MATED-12829</t>
  </si>
  <si>
    <t>MATED-12730</t>
  </si>
  <si>
    <t>060.06 - MARCO EM AÇO</t>
  </si>
  <si>
    <t>MATED-12734</t>
  </si>
  <si>
    <t>060.07 - PADRÃO PENITENCIÁRIA</t>
  </si>
  <si>
    <t>MATED-12899</t>
  </si>
  <si>
    <t>MATED-12900</t>
  </si>
  <si>
    <t>MATED-13050</t>
  </si>
  <si>
    <t>MATED-12891</t>
  </si>
  <si>
    <t>MATED-12893</t>
  </si>
  <si>
    <t>MATED-12898</t>
  </si>
  <si>
    <t>MATED-12883</t>
  </si>
  <si>
    <t>MATED-12885</t>
  </si>
  <si>
    <t>MATED-12894</t>
  </si>
  <si>
    <t>060.08 - PORTA DE SANITÁRIO</t>
  </si>
  <si>
    <t>MATED-12827</t>
  </si>
  <si>
    <t>MATED-12671</t>
  </si>
  <si>
    <t>MATED-13080</t>
  </si>
  <si>
    <t>060.09 - PORTA EM AÇO</t>
  </si>
  <si>
    <t>MATED-13000</t>
  </si>
  <si>
    <t>MATED-12686</t>
  </si>
  <si>
    <t>MATED-12675</t>
  </si>
  <si>
    <t>MATED-12676</t>
  </si>
  <si>
    <t>MATED-12674</t>
  </si>
  <si>
    <t>MATED-12677</t>
  </si>
  <si>
    <t>060.10 - PORTA EM AÇO DE ENROLAR</t>
  </si>
  <si>
    <t>MATED-12673</t>
  </si>
  <si>
    <t>060.12 - TUBO EM METALON</t>
  </si>
  <si>
    <t>MATED-27954</t>
  </si>
  <si>
    <t>TUBO DE AÇO (TIPO: INDUSTRIAL COM COSTURA|MATERIAL: AÇO GALVANIZADO|NORMA: NBR-6591)</t>
  </si>
  <si>
    <t>061 - ESQUADRIAS ESPECIAIS</t>
  </si>
  <si>
    <t>061.01 - PORTA CORTA-FOGO</t>
  </si>
  <si>
    <t>MATED-12678</t>
  </si>
  <si>
    <t>PORTA CORTA-FOGO (TIPO: ABRIR|FOLHA: 1|ALTURA: 210CM|LARGURA: 80CM|DOBRADIÇA: ESPECIAL COM MOLA DE FECHAMENTO|FECHADURA: INCLUSO|MAÇANETA: INCLUSO|BATENTE: INCLUSO|ACESSÓRIOS DE ACABAMENTO: INCLUSO)</t>
  </si>
  <si>
    <t>MATED-12679</t>
  </si>
  <si>
    <t>PORTA CORTA-FOGO (TIPO: ABRIR|FOLHA: 1|ALTURA: 210CM|LARGURA: 90CM|DOBRADIÇA: ESPECIAL COM MOLA DE FECHAMENTO|FECHADURA: INCLUSO|MAÇANETA: INCLUSO|BATENTE: INCLUSO|ACESSÓRIOS DE ACABAMENTO: INCLUSO)</t>
  </si>
  <si>
    <t>MATED-12680</t>
  </si>
  <si>
    <t>PORTA CORTA-FOGO (TIPO: ABRIR|FOLHAS: 2|ALTURA: 210CM|LARGURA TOTAL: 160CM|DOBRADIÇA: ESPECIAL COM MOLA DE FECHAMENTO|FECHADURA: INCLUSO|MAÇANETA: INCLUSO|BATENTE: INCLUSO|ACESSÓRIOS DE ACABAMENTO: INCLUSO)</t>
  </si>
  <si>
    <t>MATED-12644</t>
  </si>
  <si>
    <t>062 - ESTABILIZADORES E NO-BREAK</t>
  </si>
  <si>
    <t>062.01 - ESTABILIZADOR</t>
  </si>
  <si>
    <t>MATED-11751</t>
  </si>
  <si>
    <t>063 - ESTACAS PRÉ-MOLDADAS</t>
  </si>
  <si>
    <t>063.01 - ESTACA PRÉ MOLDADA CONCRETO PROTENDIDO</t>
  </si>
  <si>
    <t>MATED-12045</t>
  </si>
  <si>
    <t>MATED-12051</t>
  </si>
  <si>
    <t>MATED-12046</t>
  </si>
  <si>
    <t>MATED-12047</t>
  </si>
  <si>
    <t>MATED-12052</t>
  </si>
  <si>
    <t>MATED-12053</t>
  </si>
  <si>
    <t>064 - ESTAÇÕES DE TRATAMENTO DE ESGOTO E ACESSÓRIOS</t>
  </si>
  <si>
    <t>064.02 - FOSSA SÉPTICA</t>
  </si>
  <si>
    <t>065 - FAIXAS DECOTATIVAS E FRISOS</t>
  </si>
  <si>
    <t>MATED-12480</t>
  </si>
  <si>
    <t>065.01 - CANTONEIRA EM ALUMÍNIO</t>
  </si>
  <si>
    <t>MATED-12703</t>
  </si>
  <si>
    <t>065.02 - FAIXA/FRISO CERÂMICO</t>
  </si>
  <si>
    <t>MATED-12508</t>
  </si>
  <si>
    <t>066 - FECHADURAS E DOBRADIÇAS</t>
  </si>
  <si>
    <t>066.01 - CADEADO</t>
  </si>
  <si>
    <t>MATED-9630</t>
  </si>
  <si>
    <t>CADEADO SIMPLES EM LATAO MACIÇO (LARGURA: 25MM|COR: DOURADO|HASTE: AÇO CEMENTADO|Nº CHAVES: 2)</t>
  </si>
  <si>
    <t>MATED-12451</t>
  </si>
  <si>
    <t>CADEADO SIMPLES EM LATAO MACIÇO (LARGURA: 50MM|COR: DOURADO|HASTE: AÇO CEMENTADO|Nº CHAVES: 2)</t>
  </si>
  <si>
    <t>066.02 - COMPLEMENTO DE FERRAGEM</t>
  </si>
  <si>
    <t>MATED-23039</t>
  </si>
  <si>
    <t>FERROLHO REDONDO (MATERIAL: AÇO GALVANIZADO|COMPRIMENTO: 3"|PARAFUSOS: INCLUSOS)</t>
  </si>
  <si>
    <t>MATED-11389</t>
  </si>
  <si>
    <t>MATED-13879</t>
  </si>
  <si>
    <t>ROLDANA GUIA SUPERIOR COM ROLAMENTO (DIÂMETRO*: 70MM|MATERIAL: AÇO|ACABAMENTO: NATURAL)*VALORES REFERENCIAIS APROXIMADOS</t>
  </si>
  <si>
    <t>MATED-13878</t>
  </si>
  <si>
    <t>ROLDANA PARA PORTÃO (TIPO: U OU MEIA CANA|DIÂMETRO: 3"|CAPACIDADE*: 200KG|MATERIAL: AÇO|ACABAMENTO: ZINCADO)*VALORES REFERENCIAIS APROXIMADOS</t>
  </si>
  <si>
    <t>MATED-12485</t>
  </si>
  <si>
    <t>TRANQUETA (APLICAÇÃO: BANHEIRO|TIPO: FECHO|PARAFUSOS: INCLUSOS)</t>
  </si>
  <si>
    <t>MATED-12486</t>
  </si>
  <si>
    <t>TRANQUETA (APLICAÇÃO: BANHEIRO|TIPO: LIVRE/OCUPADO|PARAFUSOS: INCLUSOS)</t>
  </si>
  <si>
    <t>066.03 - DOBRADIÇA</t>
  </si>
  <si>
    <t>MATED-11387</t>
  </si>
  <si>
    <t>DOBRADIÇA DE FERRO PARA PORTA (TIPO: PINO SOLTO COM BOLA|LARGURA: 2.1/2"|ALTURA: 3")</t>
  </si>
  <si>
    <t>MATED-11388</t>
  </si>
  <si>
    <t>DOBRADIÇA DE FERRO PARA PORTA (TIPO: PINO SOLTO COM BOLA|LARGURA: 3.1/2"|ALTURA: 3")</t>
  </si>
  <si>
    <t>MATED-12692</t>
  </si>
  <si>
    <t>MATED-21603</t>
  </si>
  <si>
    <t>DOBRADIÇA DE FERRO PARA PORTÃO (TIPO: GONZO N°1|DIÂMETRO DO PINO: 5/8"|LARGURA DA ABA: 3/4"|ACABAMENTO: BICROMATIZADO)</t>
  </si>
  <si>
    <t>MATED-21604</t>
  </si>
  <si>
    <t>DOBRADIÇA DE FERRO PARA PORTÃO (TIPO: GONZO N°2|DIÂMETRO DO PINO: 3/4"|LARGURA DA ABA: 1"|ACABAMENTO: BICROMATIZADO)</t>
  </si>
  <si>
    <t>066.04 - FECHADURA</t>
  </si>
  <si>
    <t>MATED-12484</t>
  </si>
  <si>
    <t>FECHADURA (APLICAÇÃO: BANHEIRO|TIPO: TRANQUETA|PARAFUSOS: INCLUSOS|Nº DE CHAVE: 1|ESPELHO: CROMADO|DISTÂNCIA DE BROCA: 40MM|GRAU DE SEGURANÇA: MÉDIO|MAÇANETA: ALAVANCA EM ZAMAC)</t>
  </si>
  <si>
    <t>MATED-21602</t>
  </si>
  <si>
    <t>FECHADURA (APLICAÇÃO: DIVISÓRIA|TIPO: YALE|PARAFUSOS: INCLUSOS|Nº DE CHAVE: 3|ESPELHO: CROMADO|MAÇANETA: TUBULAR EM ZAMAC)</t>
  </si>
  <si>
    <t>MATED-21816</t>
  </si>
  <si>
    <t>MATED-12481</t>
  </si>
  <si>
    <t>FECHADURA (APLICAÇÃO: EXTERNA|TIPO: YALE|PARAFUSOS: INCLUSOS|Nº DE CHAVE: 2|ESPELHO: CROMADO|DISTÂNCIA DE BROCA: 40MM|GRAU DE SEGURANÇA: MÉDIO|MAÇANETA: ALAVANCA EM ZAMAC)</t>
  </si>
  <si>
    <t>MATED-12483</t>
  </si>
  <si>
    <t>FECHADURA (APLICAÇÃO: INTERNA|TIPO: GORGE|PARAFUSOS: INCLUSOS|Nº DE CHAVE: 2|ESPELHO: CROMADO|DISTÂNCIA DE BROCA: 40MM|GRAU DE SEGURANÇA: MÉDIO|MAÇANETA: ALAVANCA EM ZAMAC)</t>
  </si>
  <si>
    <t>MATED-13912</t>
  </si>
  <si>
    <t>FECHADURA (APLICAÇÃO: PORTA DE CORRER|TIPO: BICO DE PAPAGAIO|PARAFUSOS: INCLUSOS|Nº DE CHAVE: 2|ESPELHO: CROMADO|DISTÂNCIA MÉDIA DE BROCA: 40MM|GRAU DE SEGURANÇA: MÉDIO)</t>
  </si>
  <si>
    <t>MATED-7577</t>
  </si>
  <si>
    <t>FECHADURA (APLICAÇÃO: SERRALHERIA|TIPO: YALE|PARAFUSOS: INCLUSOS|Nº DE CHAVE: 2|ESPELHO: CROMADO|DISTÂNCIA DE BROCA: 20MM|GRAU DE SEGURANÇA: MÉDIO|MAÇANETA: ALAVANCA EM ZAMAC)</t>
  </si>
  <si>
    <t>067 - FERRAMENTAS</t>
  </si>
  <si>
    <t>067.02 - FERRAMENTA MANUAL</t>
  </si>
  <si>
    <t>MATED-11962</t>
  </si>
  <si>
    <t>PONTEIRO PARA ROMPEDOR (COMPRIMENTO*: 400MM|DIÂMETRO DA SEÇÃO: 18MM|PESO*: 0,6KG)*VALORES REFERENCIAIS APROXIMADOS</t>
  </si>
  <si>
    <t>068 - FIOS E CABOS ELÉTRICOS</t>
  </si>
  <si>
    <t>068.01 - CABO ISOLAMENTO EM EPR</t>
  </si>
  <si>
    <t>MATED-11800</t>
  </si>
  <si>
    <t>CABO UNIPOLAR ISOLADO EM POLÍMERO TERMOFIXO, TIPO EPR, NÃO HALOGENADO, 0,6/1KV, 90°C - BAIXA TENSÃO (ENCORDOAMENTO: CLASSE 5|SEÇÃO TRANSVERSAL: 10MM2)</t>
  </si>
  <si>
    <t>MATED-11790</t>
  </si>
  <si>
    <t>CABO UNIPOLAR ISOLADO EM POLÍMERO TERMOFIXO, TIPO EPR, NÃO HALOGENADO, 0,6/1KV, 90°C - BAIXA TENSÃO (ENCORDOAMENTO: CLASSE 5|SEÇÃO TRANSVERSAL: 120MM2)</t>
  </si>
  <si>
    <t>MATED-11787</t>
  </si>
  <si>
    <t>CABO UNIPOLAR ISOLADO EM POLÍMERO TERMOFIXO, TIPO EPR, NÃO HALOGENADO, 0,6/1KV, 90°C - BAIXA TENSÃO (ENCORDOAMENTO: CLASSE 5|SEÇÃO TRANSVERSAL: 1,50MM2)</t>
  </si>
  <si>
    <t>MATED-11791</t>
  </si>
  <si>
    <t>CABO UNIPOLAR ISOLADO EM POLÍMERO TERMOFIXO, TIPO EPR, NÃO HALOGENADO, 0,6/1KV, 90°C - BAIXA TENSÃO (ENCORDOAMENTO: CLASSE 5|SEÇÃO TRANSVERSAL: 150MM2)</t>
  </si>
  <si>
    <t>MATED-11801</t>
  </si>
  <si>
    <t>CABO UNIPOLAR ISOLADO EM POLÍMERO TERMOFIXO, TIPO EPR, NÃO HALOGENADO, 0,6/1KV, 90°C - BAIXA TENSÃO (ENCORDOAMENTO: CLASSE 5|SEÇÃO TRANSVERSAL: 16MM2)</t>
  </si>
  <si>
    <t>MATED-11792</t>
  </si>
  <si>
    <t>CABO UNIPOLAR ISOLADO EM POLÍMERO TERMOFIXO, TIPO EPR, NÃO HALOGENADO, 0,6/1KV, 90°C - BAIXA TENSÃO (ENCORDOAMENTO: CLASSE 5|SEÇÃO TRANSVERSAL: 185MM2)</t>
  </si>
  <si>
    <t>MATED-11793</t>
  </si>
  <si>
    <t>CABO UNIPOLAR ISOLADO EM POLÍMERO TERMOFIXO, TIPO EPR, NÃO HALOGENADO, 0,6/1KV, 90°C - BAIXA TENSÃO (ENCORDOAMENTO: CLASSE 5|SEÇÃO TRANSVERSAL: 240MM2)</t>
  </si>
  <si>
    <t>MATED-11802</t>
  </si>
  <si>
    <t>CABO UNIPOLAR ISOLADO EM POLÍMERO TERMOFIXO, TIPO EPR, NÃO HALOGENADO, 0,6/1KV, 90°C - BAIXA TENSÃO (ENCORDOAMENTO: CLASSE 5|SEÇÃO TRANSVERSAL: 25MM2)</t>
  </si>
  <si>
    <t>MATED-11797</t>
  </si>
  <si>
    <t>CABO UNIPOLAR ISOLADO EM POLÍMERO TERMOFIXO, TIPO EPR, NÃO HALOGENADO, 0,6/1KV, 90°C - BAIXA TENSÃO (ENCORDOAMENTO: CLASSE 5|SEÇÃO TRANSVERSAL: 2,50MM2)</t>
  </si>
  <si>
    <t>MATED-11794</t>
  </si>
  <si>
    <t>CABO UNIPOLAR ISOLADO EM POLÍMERO TERMOFIXO, TIPO EPR, NÃO HALOGENADO, 0,6/1KV, 90°C - BAIXA TENSÃO (ENCORDOAMENTO: CLASSE 5|SEÇÃO TRANSVERSAL: 300MM2)</t>
  </si>
  <si>
    <t>MATED-11803</t>
  </si>
  <si>
    <t>CABO UNIPOLAR ISOLADO EM POLÍMERO TERMOFIXO, TIPO EPR, NÃO HALOGENADO, 0,6/1KV, 90°C - BAIXA TENSÃO (ENCORDOAMENTO: CLASSE 5|SEÇÃO TRANSVERSAL: 35MM2)</t>
  </si>
  <si>
    <t>MATED-11798</t>
  </si>
  <si>
    <t>CABO UNIPOLAR ISOLADO EM POLÍMERO TERMOFIXO, TIPO EPR, NÃO HALOGENADO, 0,6/1KV, 90°C - BAIXA TENSÃO (ENCORDOAMENTO: CLASSE 5|SEÇÃO TRANSVERSAL: 4MM2)</t>
  </si>
  <si>
    <t>MATED-11804</t>
  </si>
  <si>
    <t>CABO UNIPOLAR ISOLADO EM POLÍMERO TERMOFIXO, TIPO EPR, NÃO HALOGENADO, 0,6/1KV, 90°C - BAIXA TENSÃO (ENCORDOAMENTO: CLASSE 5|SEÇÃO TRANSVERSAL: 50MM2)</t>
  </si>
  <si>
    <t>MATED-11799</t>
  </si>
  <si>
    <t>CABO UNIPOLAR ISOLADO EM POLÍMERO TERMOFIXO, TIPO EPR, NÃO HALOGENADO, 0,6/1KV, 90°C - BAIXA TENSÃO (ENCORDOAMENTO: CLASSE 5|SEÇÃO TRANSVERSAL: 6MM2)</t>
  </si>
  <si>
    <t>MATED-11788</t>
  </si>
  <si>
    <t>CABO UNIPOLAR ISOLADO EM POLÍMERO TERMOFIXO, TIPO EPR, NÃO HALOGENADO, 0,6/1KV, 90°C - BAIXA TENSÃO (ENCORDOAMENTO: CLASSE 5|SEÇÃO TRANSVERSAL: 70MM2)</t>
  </si>
  <si>
    <t>MATED-11789</t>
  </si>
  <si>
    <t>CABO UNIPOLAR ISOLADO EM POLÍMERO TERMOFIXO, TIPO EPR, NÃO HALOGENADO, 0,6/1KV, 90°C - BAIXA TENSÃO (ENCORDOAMENTO: CLASSE 5|SEÇÃO TRANSVERSAL: 95MM2)</t>
  </si>
  <si>
    <t>068.02 - CABO ISOLAMENTO EM LSHF/ATOX</t>
  </si>
  <si>
    <t>MATED-11809</t>
  </si>
  <si>
    <t>CABO UNIPOLAR ISOLADO EM POLÍMERO TERMOPLÁSTICO, TIPO LSHF/ATOX, NÃO HALOGENADO, 450/750V, 70°C - BAIXA TENSÃO (ENCORDOAMENTO: CLASSE 5|SEÇÃO TRANSVERSAL: 10MM2)</t>
  </si>
  <si>
    <t>MATED-11805</t>
  </si>
  <si>
    <t>CABO UNIPOLAR ISOLADO EM POLÍMERO TERMOPLÁSTICO, TIPO LSHF/ATOX, NÃO HALOGENADO, 450/750V, 70°C - BAIXA TENSÃO (ENCORDOAMENTO: CLASSE 5|SEÇÃO TRANSVERSAL: 1,50MM2)</t>
  </si>
  <si>
    <t>MATED-11810</t>
  </si>
  <si>
    <t>CABO UNIPOLAR ISOLADO EM POLÍMERO TERMOPLÁSTICO, TIPO LSHF/ATOX, NÃO HALOGENADO, 450/750V, 70°C - BAIXA TENSÃO (ENCORDOAMENTO: CLASSE 5|SEÇÃO TRANSVERSAL: 16MM2)</t>
  </si>
  <si>
    <t>MATED-11811</t>
  </si>
  <si>
    <t>CABO UNIPOLAR ISOLADO EM POLÍMERO TERMOPLÁSTICO, TIPO LSHF/ATOX, NÃO HALOGENADO, 450/750V, 70°C - BAIXA TENSÃO (ENCORDOAMENTO: CLASSE 5|SEÇÃO TRANSVERSAL: 25MM2)</t>
  </si>
  <si>
    <t>MATED-11806</t>
  </si>
  <si>
    <t>CABO UNIPOLAR ISOLADO EM POLÍMERO TERMOPLÁSTICO, TIPO LSHF/ATOX, NÃO HALOGENADO, 450/750V, 70°C - BAIXA TENSÃO (ENCORDOAMENTO: CLASSE 5|SEÇÃO TRANSVERSAL: 2,50MM2)</t>
  </si>
  <si>
    <t>MATED-11812</t>
  </si>
  <si>
    <t>CABO UNIPOLAR ISOLADO EM POLÍMERO TERMOPLÁSTICO, TIPO LSHF/ATOX, NÃO HALOGENADO, 450/750V, 70°C - BAIXA TENSÃO (ENCORDOAMENTO: CLASSE 5|SEÇÃO TRANSVERSAL: 35MM2)</t>
  </si>
  <si>
    <t>MATED-11807</t>
  </si>
  <si>
    <t>CABO UNIPOLAR ISOLADO EM POLÍMERO TERMOPLÁSTICO, TIPO LSHF/ATOX, NÃO HALOGENADO, 450/750V, 70°C - BAIXA TENSÃO (ENCORDOAMENTO: CLASSE 5|SEÇÃO TRANSVERSAL: 4MM2)</t>
  </si>
  <si>
    <t>MATED-11808</t>
  </si>
  <si>
    <t>CABO UNIPOLAR ISOLADO EM POLÍMERO TERMOPLÁSTICO, TIPO LSHF/ATOX, NÃO HALOGENADO, 450/750V, 70°C - BAIXA TENSÃO (ENCORDOAMENTO: CLASSE 5|SEÇÃO TRANSVERSAL: 6MM2)</t>
  </si>
  <si>
    <t>068.03 - CABO ISOLAMENTO EM PVC</t>
  </si>
  <si>
    <t>069 - FITAS DE SINALIZAÇÃO E CONES</t>
  </si>
  <si>
    <t>069.01 - CONE</t>
  </si>
  <si>
    <t>MATED-11228</t>
  </si>
  <si>
    <t>CONE (MATERIAL: PLÁSTICO|ALTURA: 75CM|COR: LARANJA/BRANCO OU PRETO/AMARELO)</t>
  </si>
  <si>
    <t>069.02 - FITA DE SINALIZAÇÃO</t>
  </si>
  <si>
    <t>MATED-24046</t>
  </si>
  <si>
    <t>FITA SUBTERRÂNEA PARA SINALIZAÇÃO DE REDES OU TUBULAÇÕES (LARGURA MÍNIMA: 75MM)</t>
  </si>
  <si>
    <t>MATED-11227</t>
  </si>
  <si>
    <t>FITA ZEBRADA PARA SINALIZAÇÃO (LARGURA: 70MM|ROLO: 200M)</t>
  </si>
  <si>
    <t>071 - GESSO</t>
  </si>
  <si>
    <t>071.01 - GESSO</t>
  </si>
  <si>
    <t>MATED-11259</t>
  </si>
  <si>
    <t>GESSO (CONTEÚDO: EM PÓ|APLICAÇÃO: REVESTIMENTO|EMBALAGEM: SACO)</t>
  </si>
  <si>
    <t>072 - GRAXAS E LUBRIFICANTES</t>
  </si>
  <si>
    <t>072.01 - GRAXA</t>
  </si>
  <si>
    <t>MATED-9724</t>
  </si>
  <si>
    <t>072.02 - PASTA</t>
  </si>
  <si>
    <t>MATED-11680</t>
  </si>
  <si>
    <t>PASTA LUBRIFICANTE PARA TUBO DE PVC (DENSIDADE MÉDIA: 1000KG/M3)</t>
  </si>
  <si>
    <t>MATED-11627</t>
  </si>
  <si>
    <t>073 - GRELHAS, TAMPAS E REQUADROS METÁLICOS</t>
  </si>
  <si>
    <t>073.01 - BOCA DE LOBO</t>
  </si>
  <si>
    <t>MATED-12823</t>
  </si>
  <si>
    <t>MATED-12826</t>
  </si>
  <si>
    <t>MATED-12712</t>
  </si>
  <si>
    <t>073.02 - GRADE PARA REFLETOR</t>
  </si>
  <si>
    <t>MATED-12224</t>
  </si>
  <si>
    <t>MATED-12714</t>
  </si>
  <si>
    <t>073.03 - GRELHA EM FERRO FUNDIDO</t>
  </si>
  <si>
    <t>MATED-12500</t>
  </si>
  <si>
    <t>MATED-12457</t>
  </si>
  <si>
    <t>MATED-12458</t>
  </si>
  <si>
    <t>073.04 - GRELHA EM INOX</t>
  </si>
  <si>
    <t>MATED-12503</t>
  </si>
  <si>
    <t>MATED-12505</t>
  </si>
  <si>
    <t>073.05 - GRELHA EM PVC</t>
  </si>
  <si>
    <t>MATED-11716</t>
  </si>
  <si>
    <t>GRELHA DE PVC REDONDA (ACABAMENTO: CROMADO|DIÂMETRO DA SEÇÃO: 100MM)</t>
  </si>
  <si>
    <t>073.07 - PADRÃO PENITENCIÁRIA</t>
  </si>
  <si>
    <t>MATED-12903</t>
  </si>
  <si>
    <t>MATED-12901</t>
  </si>
  <si>
    <t>073.08 - TAMPA EM ALUMÍNIO</t>
  </si>
  <si>
    <t>MATED-12882</t>
  </si>
  <si>
    <t>073.09 - TAMPA EM FERRO FUNDIDO</t>
  </si>
  <si>
    <t>MATED-12540</t>
  </si>
  <si>
    <t>MATED-11462</t>
  </si>
  <si>
    <t>TAMPA PARA CAIXA (TIPO: R1|APLICAÇÃO: TELEFONIA|MATERIAL: FERRO FUNDIDO|COMPRIMENTO*: 600MM|LARGURA*: 500MM|PADRÃO: TELEBRÁS|REQUADRO: INCLUSO)*VALORES REFERENCIAIS APROXIMADOS</t>
  </si>
  <si>
    <t>MATED-27187</t>
  </si>
  <si>
    <t>TAMPA PARA CAIXA TIPO R2 SIMPLES COM QUADRO EM CANTONEIRA EM FERRO FUNDIDO (COMPRIMENTO: 1100MM*|LARGURA: 550MM*|PADRÃO: TELEBRÁS)* MEDIDAS REFERENCIAIS</t>
  </si>
  <si>
    <t>MATED-27274</t>
  </si>
  <si>
    <t>TAMPÃO ARTICULADO (APLICAÇÃO: POÇO LUMINAR|TIPO: T-5|MATERIAL: FERRO FUNDIDO|MEDIDAS*: 195X190MM)*VALORES REFERENCIAIS APROXIMADOS</t>
  </si>
  <si>
    <t>MATED-13058</t>
  </si>
  <si>
    <t>TAMPÃO E ARO ARTICULADOS (APLICAÇÃO:CAIXA PADRÃO CEMIG|TIPO: ZA|INSTALAÇÃO: PASSEIO|MATERIAL: FERRO FUNDIDO|COMPRIMENTO*: 310MM|LARGURA: 310MM*)*VALORES REFERENCIAIS APROXIMADOS</t>
  </si>
  <si>
    <t>MATED-13060</t>
  </si>
  <si>
    <t>TAMPÃO E ARO ARTICULADOS (APLICAÇÃO:CAIXA PADRÃO CEMIG|TIPO: ZB|INSTALAÇÃO: GARAGEM|MATERIAL: FERRO FUNDIDO|COMPRIMENTO*: 700MM|LARGURA*: 590MM)*VALORES REFERENCIAIS APROXIMADOS</t>
  </si>
  <si>
    <t>MATED-13057</t>
  </si>
  <si>
    <t>TAMPÃO E ARO ARTICULADOS (APLICAÇÃO:CAIXA PADRÃO CEMIG|TIPO: ZB|INSTALAÇÃO: PASSEIO|MATERIAL: FERRO FUNDIDO|COMPRIMENTO*: 640MM|LARGURA*: 564MM)*VALORES REFERENCIAIS APROXIMADOS</t>
  </si>
  <si>
    <t>MATED-13062</t>
  </si>
  <si>
    <t>TAMPÃO E ARO ARTICULADOS (APLICAÇÃO:CAIXA PADRÃO CEMIG|TIPO: ZC|INSTALAÇÃO: GARAGEM|MATERIAL: FERRO FUNDIDO|COMPRIMENTO*: 985MM|LARGURA*: 885MM)*VALORES REFERENCIAIS APROXIMADOS</t>
  </si>
  <si>
    <t>MATED-13059</t>
  </si>
  <si>
    <t>TAMPÃO E ARO ARTICULADOS (APLICAÇÃO:CAIXA PADRÃO CEMIG|TIPO: ZC|INSTALAÇÃO: PASSEIO|MATERIAL: FERRO FUNDIDO|COMPRIMENTO*: 951MM|LARGURA*: 846MM)*VALORES REFERENCIAIS APROXIMADOS</t>
  </si>
  <si>
    <t>MATED-12339</t>
  </si>
  <si>
    <t>MATED-12831</t>
  </si>
  <si>
    <t>TAMPÃO PARA POÇO DE VISITA (MATERIAL: FERRO FUNDIDO|TIPO: ARTICULADO|FORMATO: CIRCULAR|DIÂMETRO INTERNO: 60CM|CLASSE: 400|CARGA MÁXIMA: 40T|APLICAÇÃO: REDE PLUVIA E ESGOTO)</t>
  </si>
  <si>
    <t>074 - HIDRANTES, EXTINTORES E SPRINKLER´S</t>
  </si>
  <si>
    <t>074.01 - ABRIGO</t>
  </si>
  <si>
    <t>MATED-13044</t>
  </si>
  <si>
    <t>MATED-11484</t>
  </si>
  <si>
    <t>074.02 - ACESSÓRIOS PARA HIDRANTE</t>
  </si>
  <si>
    <t>MATED-13049</t>
  </si>
  <si>
    <t>CHAVE PARA CONEXÕES DE ENGATE RÁPIDO (TIPO: STORZ|MATERIAL: LATÃO|MEDIDAS: 63MM [2.1/2"]X38MM [1.1/2"])</t>
  </si>
  <si>
    <t>MATED-11483</t>
  </si>
  <si>
    <t>ESGUICHO COM ENGATE RÁPIDO (TIPO: AGULHETA|DIÂMETRO DE ENTRADA: 1.1/2" [38MM]|DIÂMETRO DE SAÍDA: 13MM)</t>
  </si>
  <si>
    <t>MATED-11486</t>
  </si>
  <si>
    <t>TAMPÃO CEGO COM CORRENTE PARA HIDRANTE EM LATÃO (DIÂMETRO DA SEÇÃO: 2.1/2")</t>
  </si>
  <si>
    <t>074.03 - EXTINTOR</t>
  </si>
  <si>
    <t>MATED-11482</t>
  </si>
  <si>
    <t>EXTINTOR DE ÁGUA PRESSURIZADA (CAPACIDADE EXTINTORA: 2-A|AGENTE: ÁGUA|CARGA: 10L)</t>
  </si>
  <si>
    <t>MATED-11481</t>
  </si>
  <si>
    <t>EXTINTOR DE GÁS CARBÔNICO (CAPACIDADE EXTINTORA: 5-B:C|AGENTE: GÁS CARBÔNICO[CO2]|CARGA: 6KG)</t>
  </si>
  <si>
    <t>MATED-12539</t>
  </si>
  <si>
    <t>EXTINTOR DE PÓ QUIMICO (CAPACIDADE EXTINTORA: 2-A:20-B:C|AGENTE: FOSFATO MONOAMÔNICO|CARGA: 4KG)</t>
  </si>
  <si>
    <t>MATED-12538</t>
  </si>
  <si>
    <t>EXTINTOR DE PÓ QUIMICO (CAPACIDADE EXTINTORA: 20B:C|AGENTE: FOSFATO MONOAMÔNICO|CARGA: 4KG)</t>
  </si>
  <si>
    <t>074.04 - MANGUEIRA E ACESSÓRIOS</t>
  </si>
  <si>
    <t>MATED-12071</t>
  </si>
  <si>
    <t>MATED-12069</t>
  </si>
  <si>
    <t>ADAPTADOR EM LATÃO PARA INSTALAÇÃO PREDIAL DE COMBATE A INCÊNDIO (MATERIAL: LATÃO|ENGATE RÁPIDO: 1.1/2"|ROSCA INTERNA: 5 FIOS 2.1/2")</t>
  </si>
  <si>
    <t>MATED-12541</t>
  </si>
  <si>
    <t>MANGUEIRA PARA INCÊNDIO COM UNIÃO E ENGATE RÁPIDO (COMPRIMENTO: 15M|TIPO: 1|PRESSÃO DE TRABALHO: 980KPA|MATERIAL DE REVESTIMENTO: POLIÉSTER E BORRACHA|BITOLA: 38MM [1.1/2"])</t>
  </si>
  <si>
    <t>MATED-22708</t>
  </si>
  <si>
    <t>MANGUEIRA PARA INCÊNDIO COM UNIÃO E ENGATE RÁPIDO (COMPRIMENTO: 15M|TIPO: 2|PRESSÃO DE TRABALHO: 1370KPA|MATERIAL DE REVESTIMENTO: POLIÉSTER E BORRACHA|BITOLA: 38MM [1.1/2"])</t>
  </si>
  <si>
    <t>074.05 - SPRINKLER</t>
  </si>
  <si>
    <t>MATED-12926</t>
  </si>
  <si>
    <t>MATED-12914</t>
  </si>
  <si>
    <t>SPRINKLER PENDENTE (BITOLA: 15MM [1/2"]|TEMPERATURA DE FUNCIONAMENTO: 141°C|CLASSE DE TEMPERATURA:ALTA|COR DA AMPOLA: AZUL)</t>
  </si>
  <si>
    <t>MATED-12911</t>
  </si>
  <si>
    <t>SPRINKLER PENDENTE (BITOLA: 15MM [1/2"]|TEMPERATURA DE FUNCIONAMENTO: 68°C|CLASSE DE TEMPERATURA: ORDINÁRIA|COR DA AMPOLA: VERMELHA)</t>
  </si>
  <si>
    <t>MATED-12912</t>
  </si>
  <si>
    <t>SPRINKLER PENDENTE (BITOLA: 15MM [1/2"]|TEMPERATURA DE FUNCIONAMENTO: 79°C|CLASSE DE TEMPERATURA: INTERMEDIÁRIA|COR DA AMPOLA: AMARELA)</t>
  </si>
  <si>
    <t>MATED-12913</t>
  </si>
  <si>
    <t>SPRINKLER PENDENTE (BITOLA: 15MM [1/2"]|TEMPERATURA DE FUNCIONAMENTO: 93° C|CLASSE DE TEMPERATURA: INTERMEDIÁRIA|COR DA AMPOLA: VERDE)</t>
  </si>
  <si>
    <t>074.06 - SUPORTE PARA EXTINTOR</t>
  </si>
  <si>
    <t>MATED-12910</t>
  </si>
  <si>
    <t>MATED-28646</t>
  </si>
  <si>
    <t>SUPORTE PARA EXTINTOR (TIPO: PAREDE|MATERIAL: AÇO GALVANIZADO||CARGA MÁXIMA: EXINTOR COM CARGA DE ATÉ 12KG)</t>
  </si>
  <si>
    <t>075 - HIDRÔMETROS</t>
  </si>
  <si>
    <t>075.01 - ACESSÓRIOS PARA HIDRANTE</t>
  </si>
  <si>
    <t>MATED-15223</t>
  </si>
  <si>
    <t>075.02 - HIDRÔMETRO</t>
  </si>
  <si>
    <t>MATED-15224</t>
  </si>
  <si>
    <t>HIDRÔMETRO (APLICAÇÃO: MEDIDOR DE VAZÃO DE ÁGUA|DIÂMETRO: 20MM (1/2")|VAZÃO NOMINAL: 1,5(M3/H)|VAZÃO MÁXIMA: 3,0(M3/H)|COMPRIMENTO APROXIMADO: 115MM|PADRÃO: CONCESSIONÁRIA LOCAL)</t>
  </si>
  <si>
    <t>075.03 - KIT CAVALETE</t>
  </si>
  <si>
    <t>MATED-15221</t>
  </si>
  <si>
    <t>KIT CAVALETE PADRÃO CONCESSIONÁRIA LOCAL (DIÂMETRO: 20MM (1/2")|MODELO: EMBUTIDO PAREDE|TUBOS: GALVANIZADOS|NÚMERO DE RAMAIS: 1|REGISTRO: INCLUSO|ALTURA APROXIMADA: 100CM)</t>
  </si>
  <si>
    <t>MATED-12510</t>
  </si>
  <si>
    <t>KIT CAVALETE PADRÃO CONCESSIONÁRIA LOCAL (DIÂMETRO: 20MM (1/2")|MODELO: PISO|TUBOS: GALVANIZADOS|NÚMERO DE RAMAIS: 1|REGISTRO: INCLUSO|ALTURA APROXIMADA: 75CM)</t>
  </si>
  <si>
    <t>MATED-15222</t>
  </si>
  <si>
    <t>KIT CAVALETE PADRÃO CONCESSIONÁRIA LOCAL (DIÂMETRO: 25MM (3/4")|MODELO: EMBUTIDO PAREDE|TUBOS: GALVANIZADOS|NÚMERO DE RAMAIS: 1|REGISTRO: INCLUSO|ALTURA APROXIMADA: 100CM)</t>
  </si>
  <si>
    <t>MATED-12511</t>
  </si>
  <si>
    <t>KIT CAVALETE PADRÃO CONCESSIONÁRIA LOCAL (DIÂMETRO: 25MM (3/4")|MODELO: PISO|TUBOS: GALVANIZADOS|NÚMERO DE RAMAIS: 1|REGISTRO: INCLUSO|ALTURA APROXIMADA: 75CM)</t>
  </si>
  <si>
    <t>076 - ILUMINAÇÃO PÚBLICA</t>
  </si>
  <si>
    <t>076.01 - LUMINÁRIA</t>
  </si>
  <si>
    <t>MATED-11944</t>
  </si>
  <si>
    <t>076.02 - POSTE EM AÇO E SUPORTE</t>
  </si>
  <si>
    <t>MATED-11952</t>
  </si>
  <si>
    <t>POSTE DE AÇO GALVANIZADO PARA ILUMINAÇÃO PÚBLICA (MODELO: TELECÔNICO RETO|COMPRIMENTO: 10M|FIXAÇÃO: FLANGE COM CHUMBADORES)</t>
  </si>
  <si>
    <t>MATED-11945</t>
  </si>
  <si>
    <t>SUPORTE PARA LUMINÁRIA PÚBLICA (TIPO: PÉTALA|QUANTIDADE DE LUMINÁRIAS: 2)</t>
  </si>
  <si>
    <t>076.03 - PROJETOR</t>
  </si>
  <si>
    <t>MATED-11942</t>
  </si>
  <si>
    <t>PROJETOR PARA LÂMPADA DE VAPOR DE MERCÚRIO (POTÊNCIA DA LÂMPADA: 250 W)</t>
  </si>
  <si>
    <t>MATED-11941</t>
  </si>
  <si>
    <t>PROJETOR PARA LÂMPADA DE VAPOR DE MERCÚRIO (POTÊNCIA DA LÂMPADA: 400 W)</t>
  </si>
  <si>
    <t>076.04 - RELÉ FOTOELÉTRICO</t>
  </si>
  <si>
    <t>MATED-12258</t>
  </si>
  <si>
    <t>RELÉ FOTOELÉTRICO (MATERIAL: POLIPROPILENO COM PROTEÇÃO RADIAÇÃO UV|TENSÃO: 120V|CAPACIDADE DA CARGA: 1200VA|POTÊNCIA: 1000W|GRAU DE PROTEÇÃO: IP54|CONTATO CARGA: NF OU NA|BASE: INCLUSA)</t>
  </si>
  <si>
    <t>MATED-12259</t>
  </si>
  <si>
    <t>RELÉ FOTOELÉTRICO (MATERIAL: POLIPROPILENO COM PROTEÇÃO RADIAÇÃO UV|TENSÃO: 220V|CAPACIDADE DA CARGA: 1800VA|POTÊNCIA: 1000W|GRAU DE PROTEÇÃO: IP54|CONTATO CARGA: NF OU NA|BASE: INCLUSA)</t>
  </si>
  <si>
    <t>077 - ACESSIBILIDADE (INSUMOS)</t>
  </si>
  <si>
    <t>MATED-12070</t>
  </si>
  <si>
    <t>BANCO ARTICULADO COM CANTOS ARREDONDADOS E SUPERFÍCIE ANTIDERRAPANTE IMPERMEÁVEL, PROFUNDIDADE MÍNIMA DE 0,45 M E COMPRIMENTO MÍNIMO DE 0,70 M, PARA ESFORÇO DE 1,5 KN CONFORME NBR 9050</t>
  </si>
  <si>
    <t>077.01 - BANCO ARTICULADO</t>
  </si>
  <si>
    <t>MATED-12151</t>
  </si>
  <si>
    <t>077.02 - BARRA DE APOIO</t>
  </si>
  <si>
    <t>MATED-12163</t>
  </si>
  <si>
    <t>BARRA DE APOIO (MATERIAL: AÇO INOX AISI 304|ACABAMENTO: POLIDO|MODELO: EM"L"|DIÂMETRO TUBO: 1.1/4" [31,75MM]|COMPRIMENTO: 140CM|INSTALAÇÃO: PAREDE|ACESSÓRIOS: INCLUSO CANOPLAS, PARAFUSOS E BUCHAS)</t>
  </si>
  <si>
    <t>MATED-12062</t>
  </si>
  <si>
    <t>BARRA DE APOIO (MATERIAL: AÇO INOX AISI 304|ACABAMENTO: POLIDO|MODELO: PARA LAVATÓRIO DE CANTO|DIÂMETRO TUBO: 1.1/4" [31,75MM]|COMPRIMENTO: APROX. 61CM|INSTALAÇÃO: PAREDE|ACESSÓRIOS: INCLUSO CANOPLAS, PARAFUSOS E BUCHAS)</t>
  </si>
  <si>
    <t>MATED-12061</t>
  </si>
  <si>
    <t>BARRA DE APOIO (MATERIAL: AÇO INOX AISI 304|ACABAMENTO: POLIDO|MODELO: RETA|DIÂMETRO TUBO: 1.1/4" [31,75MM]|COMPRIMENTO: 100CM|INSTALAÇÃO: PAREDE|ACESSÓRIOS: INCLUSO CANOPLAS, PARAFUSOS E BUCHAS)</t>
  </si>
  <si>
    <t>MATED-12177</t>
  </si>
  <si>
    <t>BARRA DE APOIO (MATERIAL: AÇO INOX AISI 304|ACABAMENTO: POLIDO|MODELO: RETA|DIÂMETRO TUBO: 1.1/4" [31,75MM]|COMPRIMENTO: 120CM|INSTALAÇÃO: PAREDE|ACESSÓRIOS: INCLUSO CANOPLAS, PARAFUSOS E BUCHAS)</t>
  </si>
  <si>
    <t>MATED-12066</t>
  </si>
  <si>
    <t>BARRA DE APOIO (MATERIAL: AÇO INOX AISI 304|ACABAMENTO: POLIDO|MODELO: RETA|DIÂMETRO TUBO: 1.1/4" [31,75MM]|COMPRIMENTO: 40CM|INSTALAÇÃO: PORTA OU PAREDE|ACESSÓRIOS: INCLUSO CANOPLAS, PARAFUSOS E BUCHAS)</t>
  </si>
  <si>
    <t>MATED-11985</t>
  </si>
  <si>
    <t>BARRA DE APOIO (MATERIAL: AÇO INOX AISI 304|ACABAMENTO: POLIDO|MODELO: RETA|DIÂMETRO TUBO: 1.1/4" [31,75MM]|COMPRIMENTO: 70CM|INSTALAÇÃO: PAREDE|ACESSÓRIOS: INCLUSO CANOPLAS, PARAFUSOS E BUCHAS)</t>
  </si>
  <si>
    <t>MATED-12063</t>
  </si>
  <si>
    <t>BARRA DE APOIO (MATERIAL: AÇO INOX AISI 304|ACABAMENTO: POLIDO|MODELO: RETA|DIÂMETRO TUBO: 1.1/4" [31,75MM]|COMPRIMENTO: 80CM|INSTALAÇÃO: PAREDE|ACESSÓRIOS: INCLUSO CANOPLAS, PARAFUSOS E BUCHAS)</t>
  </si>
  <si>
    <t>MATED-12064</t>
  </si>
  <si>
    <t>BARRA DE APOIO (MATERIAL: AÇO INOX AISI 304|ACABAMENTO: POLIDO|MODELO: RETA|DIÂMETRO TUBO: 1.1/4" [31,75MM]|COMPRIMENTO: 90CM|INSTALAÇÃO: PAREDE|ACESSÓRIOS: INCLUSO CANOPLAS, PARAFUSOS E BUCHAS)</t>
  </si>
  <si>
    <t>079 - ISOLANTES TÉRMICOS</t>
  </si>
  <si>
    <t>079.01 - VERMICULITA</t>
  </si>
  <si>
    <t>MATED-13091</t>
  </si>
  <si>
    <t>VERMICULITA EXPANDIDA</t>
  </si>
  <si>
    <t>080 - ISOPOR, PAPEL (APLICADOS NA CONSTRUÇÃO)</t>
  </si>
  <si>
    <t>080.01 - ISOPOR</t>
  </si>
  <si>
    <t>MATED-8144</t>
  </si>
  <si>
    <t>MATED-19811</t>
  </si>
  <si>
    <t>LAJOTA (MATERIAL: POLIESTIRENO EXPANDIDO [EPS]|MEDIDAS: (1000X330X70)MM|TIPO:H7)</t>
  </si>
  <si>
    <t>081 - JUNTAS DE ALUMÍNIO E PLÁSTICAS</t>
  </si>
  <si>
    <t>081.01 - JUNTA EM ALUMÍNIO</t>
  </si>
  <si>
    <t>MATED-12751</t>
  </si>
  <si>
    <t>JUNTA PARA PISO (MATERIAL: ALUMÍNIO|ESPESSURA*: 3,17MM|ALTURA*: 19,05MM|MASSA LINEAR*: 0,164KG/MG)*VALORES REFERENCIAIS APROXIMADOS</t>
  </si>
  <si>
    <t>081.02 - JUNTA EM PLÁSTICO</t>
  </si>
  <si>
    <t>MATED-12232</t>
  </si>
  <si>
    <t>JUNTA PARA PISO (MATERIAL: PLÁSTICO|ESPESSURA: 3MM|ALTURA: 17MM)</t>
  </si>
  <si>
    <t>MATED-11421</t>
  </si>
  <si>
    <t>JUNTA PARA PISO (MATERIAL: PLÁSTICO|ESPESSURA: 3MM|ALTURA: 27MM)</t>
  </si>
  <si>
    <t>082 - LADRILHOS HIDRÁULICOS E CERÂMICOS</t>
  </si>
  <si>
    <t>082.01 - LADRILHO CERÂMICO</t>
  </si>
  <si>
    <t>MATED-12627</t>
  </si>
  <si>
    <t>LADRILHO CERÂMICO (COR: VERMELHO NATURAL|MEDIDAS REFERENCIAIS: 24X5,2CM)</t>
  </si>
  <si>
    <t>082.02 - LADRILHO HIDRÁULICO</t>
  </si>
  <si>
    <t>MATED-12690</t>
  </si>
  <si>
    <t>MATED-12720</t>
  </si>
  <si>
    <t>MATED-12702</t>
  </si>
  <si>
    <t>MATED-12731</t>
  </si>
  <si>
    <t>MATED-12668</t>
  </si>
  <si>
    <t>MATED-12711</t>
  </si>
  <si>
    <t>084 - LAMINADOS/PLACAS VINÍLICAS, MELAMÍCAS E FÓRMICAS</t>
  </si>
  <si>
    <t>084.01 - LAMINADO MELAMÍNICO</t>
  </si>
  <si>
    <t>MATED-12700</t>
  </si>
  <si>
    <t>MATED-9126</t>
  </si>
  <si>
    <t>084.02 - PLACA VINÍLICA</t>
  </si>
  <si>
    <t>MATED-11979</t>
  </si>
  <si>
    <t>085 - LÂMPADAS, REATORES E SOQUETES</t>
  </si>
  <si>
    <t>085.01 - LÂMPADA FLUORESCENTE</t>
  </si>
  <si>
    <t>MATED-12410</t>
  </si>
  <si>
    <t>MATED-12411</t>
  </si>
  <si>
    <t>MATED-12412</t>
  </si>
  <si>
    <t>MATED-12414</t>
  </si>
  <si>
    <t>MATED-12409</t>
  </si>
  <si>
    <t>MATED-12416</t>
  </si>
  <si>
    <t>MATED-12113</t>
  </si>
  <si>
    <t>MATED-12415</t>
  </si>
  <si>
    <t>MATED-12417</t>
  </si>
  <si>
    <t>085.02 - LÂMPADA LED</t>
  </si>
  <si>
    <t>MATED-9758</t>
  </si>
  <si>
    <t>LÂMPADA (TIPO: LED|FORMATO: BULBO-A60|POTÊNCIA: 9W|LÚMENS: 810LM|COR DA LUZ: BRANCA|TEMPERATURA DA COR: 6500K|SOQUETE-BASE: E27|TENSÃO: 110/220V)</t>
  </si>
  <si>
    <t>MATED-9870</t>
  </si>
  <si>
    <t>LÂMPADA (TIPO: LED|FORMATO: BULBO-A65|POTÊNCIA: 15W|LÚMENS: 1350LM|COR DA LUZ: BRANCA|TEMPERATURA DA COR: 6500K|SOQUETE-BASE: E27|TENSÃO: 110/220V)</t>
  </si>
  <si>
    <t>MATED-9871</t>
  </si>
  <si>
    <t>LÂMPADA (TIPO: LED|FORMATO: BULBO-A70|POTÊNCIA: 20W|LÚMENS: 2000LM|COR DA LUZ: BRANCA|TEMPERATURA DA COR: 6500K|SOQUETE-BASE: E27|TENSÃO: 110/220V)</t>
  </si>
  <si>
    <t>MATED-9873</t>
  </si>
  <si>
    <t>LÂMPADA (TIPO: LED|FORMATO: TUBULAR|COMPRIMENTO: 120CM|DIÂMETRO: T8[Ø26MM]|POTÊNCIA: 18-20W|LÚMENS: 1850LM|COR DA LUZ: BRANCA-6500K|SOQUETE-BASE: G13|TENSÃO: 110|220V)</t>
  </si>
  <si>
    <t>MATED-9874</t>
  </si>
  <si>
    <t>LÂMPADA (TIPO: LED|FORMATO: TUBULAR|COMPRIMENTO: 240CM/DIÂMETRO: T8[Ø26MM]|POTÊNCIA: 40W|LÚMENS: 3900LM|COR DA LUZ: BRANCA-6500K|SOQUETE-BASE: G13|TENSÃO: 110/220V)</t>
  </si>
  <si>
    <t>MATED-9872</t>
  </si>
  <si>
    <t>LÂMPADA (TIPO: LED|FORMATO: TUBULAR|COMPRIMENTO: 60CM|DIÂMETRO: T8[Ø26MM]|POTÊNCIA: 9-10W|LÚMENS: 900LM|COR DA LUZ: BRANCA-6500K|SOQUETE-BASE: G13|TENSÃO: 110/220V)</t>
  </si>
  <si>
    <t>085.03 - LÂMPADA MISTA</t>
  </si>
  <si>
    <t>MATED-13037</t>
  </si>
  <si>
    <t>085.04 - LÂMPADA VAPOR METÁLICO</t>
  </si>
  <si>
    <t>MATED-11950</t>
  </si>
  <si>
    <t>LÂMPADA VAPOR DE MERCÚRIO (POTÊNCIA: 250 W|TENSÃO: 220 V|TIPO DE ROSCA: E-40)</t>
  </si>
  <si>
    <t>MATED-11949</t>
  </si>
  <si>
    <t>LÂMPADA VAPOR DE MERCÚRIO (POTÊNCIA: 400 W|TENSÃO: 220 V|TIPO DE ROSCA: E-40)</t>
  </si>
  <si>
    <t>085.05 - REATOR ELETRÔNICO</t>
  </si>
  <si>
    <t>MATED-12400</t>
  </si>
  <si>
    <t>REATOR ELETRÔNICO (FATOR DE POTÊNCIA: ALTO [A.F.P.]|LÂMPADAS: FLUORESCENTE TUBULAR [T8]|NÚMERO DE LÂMPADAS: 1X16W[T8]|TIPO: PARTIDA RÁPIDA|TENSÃO: 127-220V)</t>
  </si>
  <si>
    <t>MATED-12402</t>
  </si>
  <si>
    <t>REATOR ELETRÔNICO (FATOR DE POTÊNCIA: ALTO [A.F.P.]|LÂMPADAS: FLUORESCENTE TUBULAR [T8]|NÚMERO DE LÂMPADAS: 1X32W[T8]|TIPO: PARTIDA RÁPIDA|TENSÃO: 127-220V)</t>
  </si>
  <si>
    <t>MATED-12407</t>
  </si>
  <si>
    <t>REATOR ELETRÔNICO (FATOR DE POTÊNCIA: ALTO [A.F.P.]|LÂMPADAS: FLUORESCENTE TUBULAR [T8]|NÚMERO DE LÂMPADAS: 1X36W[T8] OU 1X40W[T10]|TIPO: PARTIDA RÁPIDA|TENSÃO: 127-220V)</t>
  </si>
  <si>
    <t>MATED-12401</t>
  </si>
  <si>
    <t>REATOR ELETRÔNICO (FATOR DE POTÊNCIA: ALTO [A.F.P.]|LÂMPADAS: FLUORESCENTE TUBULAR [T8]|NÚMERO DE LÂMPADAS: 2X16W[T8]|TIPO: PARTIDA RÁPIDA|TENSÃO: 127-220V)</t>
  </si>
  <si>
    <t>MATED-12403</t>
  </si>
  <si>
    <t>MATED-12404</t>
  </si>
  <si>
    <t>REATOR ELETRÔNICO (FATOR DE POTÊNCIA: ALTO [A.F.P.]|LÂMPADAS: FLUORESCENTE TUBULAR [T8-T10]|NÚMERO DE LÂMPADAS: 1X18W[T8] OU 1X20W[T10]|TIPO: PARTIDA RÁPIDA|TENSÃO: 127-220V)</t>
  </si>
  <si>
    <t>MATED-12406</t>
  </si>
  <si>
    <t>REATOR ELETRÔNICO (FATOR DE POTÊNCIA: ALTO [A.F.P.]|LÂMPADAS: FLUORESCENTE TUBULAR [T8-T10]|NÚMERO DE LÂMPADAS: 2X18W[T8] OU 2X20W[T10]|TIPO: PARTIDA RÁPIDA|TENSÃO: 127-220V)</t>
  </si>
  <si>
    <t>MATED-12408</t>
  </si>
  <si>
    <t>REATOR ELETRÔNICO (FATOR DE POTÊNCIA: ALTO [A.F.P.]|LÂMPADAS: FLUORESCENTE TUBULAR [T8-T10]|NÚMERO DE LÂMPADAS: 2X36W[T8] OU 2X40W[T10]|TIPO: PARTIDA RÁPIDA|TENSÃO: 127-220V)</t>
  </si>
  <si>
    <t>MATED-11946</t>
  </si>
  <si>
    <t>REATOR PARA LÂMPADAS DE DESCARGA - VAPOR DE MERCÚRIO (FATOR DE POTÊNCIA: ALTO|NÚMERO DE LÂMPADAS: 1|POTÊNCIA DA LÂMPADA: 400 W|TENSÃO: 220 V)</t>
  </si>
  <si>
    <t>MATED-11947</t>
  </si>
  <si>
    <t>REATOR PARA LÂMPADAS DE DESCARGA - VAPOR DE MERCÚRIO 250 W - AFP (POTÊNCIA: 250 W|TENSÃO: 220 V|NÚMERO DE LÂMPADAS: 1)</t>
  </si>
  <si>
    <t>MATED-11948</t>
  </si>
  <si>
    <t>REATOR PARA LÂMPADAS DE DESCARGA - VAPOR DE SÓDIO (FATOR DE POTÊNCIA: ALTO|NÚMERO DE LÂMPADAS: 1|POTÊNCIA DA LÂMPADA: 400 W|TENSÃO: 220 V)</t>
  </si>
  <si>
    <t>085.06 - SOQUETE PARA LÂMPADA</t>
  </si>
  <si>
    <t>MATED-11834</t>
  </si>
  <si>
    <t>MATED-11836</t>
  </si>
  <si>
    <t>085.07 - STARTER</t>
  </si>
  <si>
    <t>MATED-11835</t>
  </si>
  <si>
    <t>086 - LIMPEZAS E HIGIENIZAÇÕES</t>
  </si>
  <si>
    <t>086.01 - ESTOPA</t>
  </si>
  <si>
    <t>MATED-11262</t>
  </si>
  <si>
    <t>ESTOPA DE ALGODÃO</t>
  </si>
  <si>
    <t>086.02 - LIMPEZA</t>
  </si>
  <si>
    <t>MATED-31854</t>
  </si>
  <si>
    <t>ÁGUA (TIPO: DEIONIZADA)</t>
  </si>
  <si>
    <t>MATED-31849</t>
  </si>
  <si>
    <t>ÁGUA (TIPO: DESTILADA)</t>
  </si>
  <si>
    <t>MATED-31850</t>
  </si>
  <si>
    <t>ÁLCOOL (TIPO: ETÍLICO HIDRATADO|GL: 96°|DENSIDADE MÉDIA: 0,81KG/DM3)</t>
  </si>
  <si>
    <t>MATED-31851</t>
  </si>
  <si>
    <t>ÁLCOOL (TIPO: POLIVINÍLICO|DENSIDADE MÉDIA: 1,3KG/DM3)</t>
  </si>
  <si>
    <t>MATED-31852</t>
  </si>
  <si>
    <t>ALGODÃO (TIPO: HIDRÓFILO)</t>
  </si>
  <si>
    <t>MATED-31855</t>
  </si>
  <si>
    <t>CARBOXIMETILCELULOSE</t>
  </si>
  <si>
    <t>MATED-31853</t>
  </si>
  <si>
    <t>FILME DE POLIÉSTER (TIPO: CRISTAL| ESPESSURA: 100MICRAS)</t>
  </si>
  <si>
    <t>MATED-11131</t>
  </si>
  <si>
    <t>MATED-33190</t>
  </si>
  <si>
    <t>MATED-31856</t>
  </si>
  <si>
    <t>TECIDO NÃO TECIDO (GRAMATURA: 40G/M2)</t>
  </si>
  <si>
    <t>086.03 - INSUMO DE HIGIENE E ALIMENTAÇÃO</t>
  </si>
  <si>
    <t>MATED-33166</t>
  </si>
  <si>
    <t>COPO DESCARTÁVEL (CAPACIDADE: 200ML)</t>
  </si>
  <si>
    <t>MATED-33167</t>
  </si>
  <si>
    <t>COPO DESCARTÁVEL (CAPACIDADE: 50ML)</t>
  </si>
  <si>
    <t>MATED-33163</t>
  </si>
  <si>
    <t>PAPEL HIGIÊNICO FOLHA SIMPLES</t>
  </si>
  <si>
    <t>MATED-33164</t>
  </si>
  <si>
    <t>PAPEL TOALHA (TIPO: INTERFOLHADO DE FOLHA SIMPLES|QUANTIDADE: 1000 FOLHAS)</t>
  </si>
  <si>
    <t>MATED-33165</t>
  </si>
  <si>
    <t>SABONETE LÍQUIDO</t>
  </si>
  <si>
    <t>087 - LOUÇAS SANITÁRIAS</t>
  </si>
  <si>
    <t>087.01 - ASSENTO PARA BACIA SANITÁRIA</t>
  </si>
  <si>
    <t>MATED-12149</t>
  </si>
  <si>
    <t>MATED-11732</t>
  </si>
  <si>
    <t>ASSENTO PLÁSTICO PARA BACIA SANITÁRIA (COR: BRANCO|PADRÃO: POPULAR)</t>
  </si>
  <si>
    <t>087.02 - BACIA SANITÁRIA</t>
  </si>
  <si>
    <t>MATED-11745</t>
  </si>
  <si>
    <t>BACIA DE LOUÇA TURCA CONVENCIONAL (COR: BRANCA)</t>
  </si>
  <si>
    <t>MATED-11743</t>
  </si>
  <si>
    <t>MATED-11744</t>
  </si>
  <si>
    <t>MATED-12502</t>
  </si>
  <si>
    <t>087.03 - CAIXA DE DESCARGA SUSPENSA</t>
  </si>
  <si>
    <t>MATED-11747</t>
  </si>
  <si>
    <t>CAIXA DE DESCARGA PLÁSTICA SUSPENSA (VOLUME: 9L)</t>
  </si>
  <si>
    <t>087.04 - CUBA DE LOUÇA</t>
  </si>
  <si>
    <t>MATED-11727</t>
  </si>
  <si>
    <t>CUBA DE EMBUTIR LOUÇA SEM LADRÃO (COR: BRANCA|FORMATO: OVAL|ALTURA*: 160MM|LARGURA*: 485MM|COMPRIMENTO*: 375MM)*VALORES REFERENCIAIS APROXIMADOS</t>
  </si>
  <si>
    <t>MATED-12606</t>
  </si>
  <si>
    <t>CUBA DE SOBREPOR LOUÇA SEM LADRÃO (COR: BRANCA|FORMATO: OVAL|ALTURA*: 135MM|COMPRIMENTO*: 310MM|LARGURA*: 440MM)*VALORES REFERENCIAIS APROXIMADOS</t>
  </si>
  <si>
    <t>087.05 - LAVATÓRIO DE LOUÇA</t>
  </si>
  <si>
    <t>MATED-16336</t>
  </si>
  <si>
    <t>LAVATÓRIO DE CANTO DE LOUÇA SEM COLUNA (COR: BRANCO|TAMANHO: PEQUENO|LARGURA: 410MM*|COMPRIMENTO: 330MM*) *VALORES REFERENCIAIS APROXIMADOS</t>
  </si>
  <si>
    <t>MATED-11726</t>
  </si>
  <si>
    <t>LAVATÓRIO DE LOUÇA COM COLUNA (COR: BRANCO|TAMANHO: MÉDIO|LARGURA: 445MM*|COMPRIMENTO: 355MM*|ALTURA COLUNA: 680MM*|LARGURA COLUNA: 145MM*) *VALORES REFERENCIAIS APROXIMADOS</t>
  </si>
  <si>
    <t>MATED-12226</t>
  </si>
  <si>
    <t>LAVATÓRIO DE LOUÇA SEM COLUNA (COR: BRANCO|TAMANHO: MÉDIO|LARGURA: 445MM*|COMPRIMENTO: 355MM*) *VALORES REFERENCIAIS APROXIMADOS</t>
  </si>
  <si>
    <t>MATED-11728</t>
  </si>
  <si>
    <t>LAVATÓRIO DE LOUÇA SEM COLUNA (COR: BRANCO|TAMANHO: PEQUENO|LARGURA: 400MM*|COMPRIMENTO: 300MM*) *VALORES REFERENCIAIS APROXIMADOS</t>
  </si>
  <si>
    <t>087.06 - MICTÓRIO DE LOUÇA</t>
  </si>
  <si>
    <t>MATED-11730</t>
  </si>
  <si>
    <t>MICTÓRIO DE LOUÇA (COR: BRANCA|SIFÃO: INCLUSO)</t>
  </si>
  <si>
    <t>087.07 - TANQUE DE LOUÇA</t>
  </si>
  <si>
    <t>MATED-11733</t>
  </si>
  <si>
    <t>TANQUE DE LOUÇA COM COLUNA (COR: BRANCA|VOLUME: 22L|COMPRIMENTO*: 540MM|LARGURA*: 505MM|ALTURA*: 325M)*VALORES REFERENCIAIS APROXIMADOS</t>
  </si>
  <si>
    <t>087.08 - TANQUE EM MÁRMORE SINTÉTICO</t>
  </si>
  <si>
    <t>MATED-9158</t>
  </si>
  <si>
    <t>TANQUE DE MÁRMORE SINTÉTICO DUPLO (COR: BRANCA|QUANTIDADE DE BOJO: 2|VOLUME: 37L|COMPRIMENTO*: 1020MM|LARGURA*: 500MM|ALTURA*: 200MM)*VALORES REFERENCIAIS APROXIMADOS</t>
  </si>
  <si>
    <t>MATED-9157</t>
  </si>
  <si>
    <t>TANQUE DE MÁRMORE SINTÉTICO SIMPLES (COR: BRANCA|QUANTIDADE DE BOJO: 1|VOLUME: 20L|COMPRIMENTO*: 550MM|LARGURA*: 420MM|ALTURA*: 220MM)*VALORES REFERENCIAIS APROXIMADOS</t>
  </si>
  <si>
    <t>087.09 - TANQUE EM POLIPROPILENO</t>
  </si>
  <si>
    <t>MATED-11734</t>
  </si>
  <si>
    <t>TANQUE EM POLIPROPILENO (COR: BRANCA|VOLUME: 15L|ALTURA*: 490MM|LARGURA*: 430MM|ALTURA*: 280MM|ACESSÓRIOS PARA FIXAÇÃO: INCLUSO|VÁLVULA 1.1/4": INCLUSO) *VALORES REFERENCIAIS APROXIMADOS</t>
  </si>
  <si>
    <t>MATED-11735</t>
  </si>
  <si>
    <t>TANQUE EM POLIPROPILENO (COR: BRANCA|VOLUME: 24L|ALTURA*: 580MM|LARGURA*: 520MM|ALTURA*: 320MM| ACESSÓRIOS PARA FIXAÇÃO: INCLUSO|VÁLVULA 1.1/4": INCLUSO)*VALORES REFERENCIAIS APROXIMADOS</t>
  </si>
  <si>
    <t>088 - LUMINÁRIAS E PROJETORES</t>
  </si>
  <si>
    <t>088.01 - LUMINÁRIA ARANDELA</t>
  </si>
  <si>
    <t>MATED-9757</t>
  </si>
  <si>
    <t>088.02 - LUMINÁRIA COMERCIAL</t>
  </si>
  <si>
    <t>MATED-12395</t>
  </si>
  <si>
    <t>LUMINÁRIA COMERCIAL CHANFRADA (FIXAÇÃO: SOBREPOR|COMPRIMENTO: 120CM|MATERIAL: CHAPA DE AÇO|ACABAMENTO: TRATAMENTO ANTI-CORROSIVO|COR: BRANCA|TIPO DE LÂMPADAS: TUBULAR|BASE: NÃO INCLUSO|REATOR: NÃO INCLUSO|CAPACIDADE: DUAS (2) LÂMPADAS - NÃO INCLUSO)</t>
  </si>
  <si>
    <t>MATED-12396</t>
  </si>
  <si>
    <t>LUMINÁRIA COMERCIAL CHANFRADA (FIXAÇÃO: SOBREPOR|COMPRIMENTO: 120CM|MATERIAL: CHAPA DE AÇO|ACABAMENTO: TRATAMENTO ANTI-CORROSIVO|COR: BRANCA|TIPO DE LÂMPADAS: TUBULAR|BASE: NÃO INCLUSO|REATOR: NÃO INCLUSO|CAPACIDADE: QUATRO (4) LÂMPADAS - NÃO INCLUSO)</t>
  </si>
  <si>
    <t>MATED-12393</t>
  </si>
  <si>
    <t>LUMINÁRIA COMERCIAL CHANFRADA (FIXAÇÃO: SOBREPOR|COMPRIMENTO: 120CM|MATERIAL: CHAPA DE AÇO|ACABAMENTO: TRATAMENTO ANTI-CORROSIVO|COR: BRANCA|TIPO DE LÂMPADAS: TUBULAR|BASE: NÃO INCLUSO|REATOR: NÃO INCLUSO|CAPACIDADE: UMA (1) LÂMPADA - NÃO INCLUSO)</t>
  </si>
  <si>
    <t>MATED-12391</t>
  </si>
  <si>
    <t>LUMINÁRIA COMERCIAL CHANFRADA (FIXAÇÃO: SOBREPOR|COMPRIMENTO: 60CM|MATERIAL: CHAPA DE AÇO|ACABAMENTO: TRATAMENTO ANTI-CORROSIVO|COR: BRANCA|TIPO DE LÂMPADAS: TUBULAR|BASE: NÃO INCLUSO|REATOR: NÃO INCLUSO|CAPACIDADE: DUAS (2) LÂMPADAS - NÃO INCLUSO)</t>
  </si>
  <si>
    <t>MATED-12392</t>
  </si>
  <si>
    <t>LUMINÁRIA COMERCIAL CHANFRADA (FIXAÇÃO: SOBREPOR|COMPRIMENTO: 60CM|MATERIAL: CHAPA DE AÇO|ACABAMENTO: TRATAMENTO ANTI-CORROSIVO|COR: BRANCA|TIPO DE LÂMPADAS: TUBULAR|BASE: NÃO INCLUSO|REATOR: NÃO INCLUSO|CAPACIDADE: QUATRO (4) LÂMPADAS - NÃO INCLUSO)</t>
  </si>
  <si>
    <t>MATED-12390</t>
  </si>
  <si>
    <t>LUMINÁRIA COMERCIAL CHANFRADA (FIXAÇÃO: SOBREPOR|COMPRIMENTO: 60CM|MATERIAL: CHAPA DE AÇO|ACABAMENTO: TRATAMENTO ANTI-CORROSIVO|COR: BRANCA|TIPO DE LÂMPADAS: TUBULAR|BASE: NÃO INCLUSO|REATOR: NÃO INCLUSO|CAPACIDADE: UMA (1) LÂMPADA - NÃO INCLUSO)</t>
  </si>
  <si>
    <t>MATED-17750</t>
  </si>
  <si>
    <t>LUMINÁRIA COMERCIAL COM ALETAS (FIXAÇÃO: EMBUTIR|COMPRIMENTO: 120CM|MATERIAL: CHAPA DE AÇO|ACABAMENTO: TRATAMENTO ANTI-CORROSIVO|REFLETOR: MULTIFACETADO EM ALUMÍNIO ANODIZADO BRILHANTE|COR: BRANCA|TIPO DE LÂMPADAS: TUBULAR|BASE: NÃO INCLUSO|REATOR: NÃO INCLUSO|CAPACIDADE: DUAS (2) LÂMPADAS - NÃO INCLUSO)</t>
  </si>
  <si>
    <t>MATED-17751</t>
  </si>
  <si>
    <t>LUMINÁRIA COMERCIAL COM ALETAS (FIXAÇÃO: EMBUTIR|COMPRIMENTO: 120CM|MATERIAL: CHAPA DE AÇO|ACABAMENTO: TRATAMENTO ANTI-CORROSIVO|REFLETOR: MULTIFACETADO EM ALUMÍNIO ANODIZADO BRILHANTE|COR: BRANCA|TIPO DE LÂMPADAS: TUBULAR|BASE: NÃO INCLUSO|REATOR: NÃO INCLUSO|CAPACIDADE: QUATRO (4) LÂMPADAS - NÃO INCLUSO)</t>
  </si>
  <si>
    <t>MATED-17749</t>
  </si>
  <si>
    <t>LUMINÁRIA COMERCIAL COM ALETAS (FIXAÇÃO: EMBUTIR|COMPRIMENTO: 60CM|MATERIAL: CHAPA DE AÇO|ACABAMENTO: TRATAMENTO ANTI-CORROSIVO|REFLETOR: MULTIFACETADO EM ALUMÍNIO ANODIZADO BRILHANTE|COR: BRANCA|TIPO DE LÂMPADAS: TUBULAR|BASE: NÃO INCLUSO|REATOR: NÃO INCLUSO|CAPACIDADE: DUAS (2) LÂMPADAS - NÃO INCLUSO)</t>
  </si>
  <si>
    <t>MATED-17747</t>
  </si>
  <si>
    <t>LUMINÁRIA COMERCIAL COM ALETAS (FIXAÇÃO: EMBUTIR|COMPRIMENTO: 60CM|MATERIAL: CHAPA DE AÇO|ACABAMENTO: TRATAMENTO ANTI-CORROSIVO|REFLETOR: MULTIFACETADO EM ALUMÍNIO ANODIZADO BRILHANTE|COR: BRANCA|TIPO DE LÂMPADAS: TUBULAR|BASE: NÃO INCLUSO|REATOR: NÃO INCLUSO|CAPACIDADE: QUATRO (4) LÂMPADAS - NÃO INCLUSO)</t>
  </si>
  <si>
    <t>MATED-17754</t>
  </si>
  <si>
    <t>LUMINÁRIA COMERCIAL COM ALETAS (FIXAÇÃO: SOBREPOR|COMPRIMENTO: 120CM|MATERIAL: CHAPA DE AÇO|ACABAMENTO: TRATAMENTO ANTI-CORROSIVO|REFLETOR: MULTIFACETADO EM ALUMÍNIO ANODIZADO BRILHANTE|COR: BRANCA|TIPO DE LÂMPADAS: TUBULAR|BASE: NÃO INCLUSO|REATOR: NÃO INCLUSO|CAPACIDADE: DUAS (2) LÂMPADAS - NÃO INCLUSO)</t>
  </si>
  <si>
    <t>MATED-17755</t>
  </si>
  <si>
    <t>LUMINÁRIA COMERCIAL COM ALETAS (FIXAÇÃO: SOBREPOR|COMPRIMENTO: 120CM|MATERIAL: CHAPA DE AÇO|ACABAMENTO: TRATAMENTO ANTI-CORROSIVO|REFLETOR: MULTIFACETADO EM ALUMÍNIO ANODIZADO BRILHANTE|COR: BRANCA|TIPO DE LÂMPADAS: TUBULAR|BASE: NÃO INCLUSO|REATOR: NÃO INCLUSO|CAPACIDADE: QUATRO (4) LÂMPADAS - NÃO INCLUSO)</t>
  </si>
  <si>
    <t>MATED-17752</t>
  </si>
  <si>
    <t>LUMINÁRIA COMERCIAL COM ALETAS (FIXAÇÃO: SOBREPOR|COMPRIMENTO: 60CM|MATERIAL: CHAPA DE AÇO|ACABAMENTO: TRATAMENTO ANTI-CORROSIVO|REFLETOR: MULTIFACETADO EM ALUMÍNIO ANODIZADO BRILHANTE|COR: BRANCA|TIPO DE LÂMPADAS: TUBULAR|BASE: NÃO INCLUSO|REATOR: NÃO INCLUSO|CAPACIDADE: DUAS (2) LÂMPADAS - NÃO INCLUSO)</t>
  </si>
  <si>
    <t>MATED-17753</t>
  </si>
  <si>
    <t>LUMINÁRIA COMERCIAL COM ALETAS (FIXAÇÃO: SOBREPOR|COMPRIMENTO: 60CM|MATERIAL: CHAPA DE AÇO|ACABAMENTO: TRATAMENTO ANTI-CORROSIVO|REFLETOR: MULTIFACETADO EM ALUMÍNIO ANODIZADO BRILHANTE|COR: BRANCA|TIPO DE LÂMPADAS: TUBULAR|BASE: NÃO INCLUSO|REATOR: NÃO INCLUSO|CAPACIDADE: QUATRO (4) LÂMPADAS - NÃO INCLUSO)</t>
  </si>
  <si>
    <t>MATED-9889</t>
  </si>
  <si>
    <t>LUMINÁRIA COMERCIAL COM DIFUSOR (FIXAÇÃO: EMBUTIR|COMPRIMENTO: 120CM|MATERIAL: CHAPA DE AÇO|ACABAMENTO: TRATAMENTO ANTI-CORROSIVO|REFLETOR: MULTIFACETADO EM ALUMÍNIO ANODIZADO BRILHANTE|COR: BRANCA|TIPO DE LÂMPADAS: TUBULAR|BASE: NÃO INCLUSO|REATOR: NÃO INCLUSO|CAPACIDADE: DUAS (2) LÂMPADAS - NÃO INCLUSO)</t>
  </si>
  <si>
    <t>MATED-9888</t>
  </si>
  <si>
    <t>LUMINÁRIA COMERCIAL COM DIFUSOR (FIXAÇÃO: EMBUTIR|COMPRIMENTO: 60CM|MATERIAL: CHAPA DE AÇO|ACABAMENTO: TRATAMENTO ANTI-CORROSIVO|REFLETOR: MULTIFACETADO EM ALUMÍNIO ANODIZADO BRILHANTE|COR: BRANCA|TIPO DE LÂMPADAS: TUBULAR|BASE: NÃO INCLUSO|REATOR: NÃO INCLUSO|CAPACIDADE: DUAS (2) LÂMPADAS - NÃO INCLUSO)</t>
  </si>
  <si>
    <t>MATED-9890</t>
  </si>
  <si>
    <t>LUMINÁRIA COMERCIAL COM DIFUSOR (FIXAÇÃO: EMBUTIR|COMPRIMENTO: 60CM|MATERIAL: CHAPA DE AÇO|ACABAMENTO: TRATAMENTO ANTI-CORROSIVO|REFLETOR: MULTIFACETADO EM ALUMÍNIO ANODIZADO BRILHANTE|COR: BRANCA|TIPO DE LÂMPADAS: TUBULAR|BASE: NÃO INCLUSO|REATOR: NÃO INCLUSO|CAPACIDADE: QUATRO (4) LÂMPADAS - NÃO INCLUSO)</t>
  </si>
  <si>
    <t>MATED-9895</t>
  </si>
  <si>
    <t>LUMINÁRIA COMERCIAL COM DIFUSOR (FIXAÇÃO: SOBREPOR|COMPRIMENTO: 120CM|MATERIAL: CHAPA DE AÇO|ACABAMENTO: TRATAMENTO ANTI-CORROSIVO|REFLETOR: MULTIFACETADO EM ALUMÍNIO ANODIZADO BRILHANTE|COR: BRANCA|TIPO DE LÂMPADAS: TUBULAR|BASE: NÃO INCLUSO|REATOR: NÃO INCLUSO|CAPACIDADE: DUAS (2) LÂMPADAS - NÃO INCLUSO)</t>
  </si>
  <si>
    <t>MATED-9893</t>
  </si>
  <si>
    <t>LUMINÁRIA COMERCIAL COM DIFUSOR (FIXAÇÃO: SOBREPOR|COMPRIMENTO: 120CM|MATERIAL: CHAPA DE AÇO|ACABAMENTO: TRATAMENTO ANTI-CORROSIVO|REFLETOR: MULTIFACETADO EM ALUMÍNIO ANODIZADO BRILHANTE|COR: BRANCA|TIPO DE LÂMPADAS: TUBULAR|BASE: NÃO INCLUSO|REATOR: NÃO INCLUSO|CAPACIDADE: UMA (1) LÂMPADA - NÃO INCLUSO)</t>
  </si>
  <si>
    <t>MATED-9894</t>
  </si>
  <si>
    <t>LUMINÁRIA COMERCIAL COM DIFUSOR (FIXAÇÃO: SOBREPOR|COMPRIMENTO: 60CM|MATERIAL: CHAPA DE AÇO|ACABAMENTO: TRATAMENTO ANTI-CORROSIVO|REFLETOR: MULTIFACETADO EM ALUMÍNIO ANODIZADO BRILHANTE|COR: BRANCA|TIPO DE LÂMPADAS: TUBULAR|BASE: NÃO INCLUSO|REATOR: NÃO INCLUSO|CAPACIDADE: DUAS (2) LÂMPADAS - NÃO INCLUSO)</t>
  </si>
  <si>
    <t>MATED-9896</t>
  </si>
  <si>
    <t>LUMINÁRIA COMERCIAL COM DIFUSOR (FIXAÇÃO: SOBREPOR|COMPRIMENTO: 60CM|MATERIAL: CHAPA DE AÇO|ACABAMENTO: TRATAMENTO ANTI-CORROSIVO|REFLETOR: MULTIFACETADO EM ALUMÍNIO ANODIZADO BRILHANTE|COR: BRANCA|TIPO DE LÂMPADAS: TUBULAR|BASE: NÃO INCLUSO|REATOR: NÃO INCLUSO|CAPACIDADE: QUATRO (4) LÂMPADAS - NÃO INCLUSO)</t>
  </si>
  <si>
    <t>MATED-9892</t>
  </si>
  <si>
    <t>LUMINÁRIA COMERCIAL COM DIFUSOR (FIXAÇÃO: SOBREPOR|COMPRIMENTO: 60CM|MATERIAL: CHAPA DE AÇO|ACABAMENTO: TRATAMENTO ANTI-CORROSIVO|REFLETOR: MULTIFACETADO EM ALUMÍNIO ANODIZADO BRILHANTE|COR: BRANCA|TIPO DE LÂMPADAS: TUBULAR|BASE: NÃO INCLUSO|REATOR: NÃO INCLUSO|CAPACIDADE: UMA (1) LÂMPADA - NÃO INCLUSO)</t>
  </si>
  <si>
    <t>088.03 - LUMINÁRIA DE EMERGÊNCIA</t>
  </si>
  <si>
    <t>MATED-9899</t>
  </si>
  <si>
    <t>LUMINÁRIA DE EMERGÊNCIA (TIPO: LED|POTÊNCIA: 2W|AUTONOMIA: 6 HORAS|FLUXO LUMINOSO: 100LM|TENSÃO: 110V-220V|ACESSÓRIOS DE FIXAÇÃO: INCLUSOS)</t>
  </si>
  <si>
    <t>MATED-26990</t>
  </si>
  <si>
    <t>LUMINÁRIA DE EMERGÊNCIA (TIPO: LED|POTÊNCIA: 8W|AUTONOMIA: 3 HORAS|FLUXO LUMINOSO: 1200LM|TENSÃO: 110V-220V|QUANTIDADE DE FARÓIS: 2|ACESSÓRIOS DE FIXAÇÃO: INCLUSOS)</t>
  </si>
  <si>
    <t>088.04 - LUMINÁRIA DE TETO</t>
  </si>
  <si>
    <t>MATED-12517</t>
  </si>
  <si>
    <t>LUMINÁRIA DE TETO COM BASE (MODELO: DROPS|DIFUSOR: GLOBO COM VIDRO LISO LEITOSO|BASE OU PLAFONIER: GALVANIZADA|LÂMPADA E SOQUETE: NÃO INCLUSA)</t>
  </si>
  <si>
    <t>MATED-14405</t>
  </si>
  <si>
    <t>LUMINÁRIA DE TETO COM BASE (MODELO: PLAFONIER|BASE: PLÁSTICO-POLIPROPILENO|SOQUETE: INCLUSO|TIPO DE SOQUETE: E27|MATERIAL DO SOQUETE: PORCELANA|POTÊNCIA MÁXIMA LÂMPADA: 60W|LÂMPADA: NÃO INCLUSA)</t>
  </si>
  <si>
    <t>MATED-12376</t>
  </si>
  <si>
    <t>LUMINÁRIA DE TETO/ARANDELA (MODELO: TARTARUGA BLINDADA|ACABAMENTO: ALUMÍNIO REFORÇADO COM PINTURA ELETROSTÁTICA|DIFUSOR: LENTE EM POLICARBONATO RESISTENTE|QUANTIDADE DE LÂMPADAS: 1|SOQUETE: E27|POTÊNCIA MÁXIMA: 60W|LÂMPADA E SOQUETE: NÃO INCLUSA)</t>
  </si>
  <si>
    <t>MATED-12399</t>
  </si>
  <si>
    <t>LUMINÁRIA DE TETO/ARANDELA (MODELO: TARTARUGA|ACABAMENTO: FERRO COM PINTURA ELETROSTÁTICA|DIFUSOR: VIDRO TRANSPARENTE|QUANTIDADE DE LÂMPADAS: 1|SOQUETE: E27|POTÊNCIA MÁXIMA 60W|LÂMPADA E SOQUETE: NÃO INCLUSA)</t>
  </si>
  <si>
    <t>MATED-13358</t>
  </si>
  <si>
    <t>LUMINÁRIA PLAFON (TIPO: REDONDA|DIÂMETRO: 25CM|ACABAMENTO: ALUMÍNIO COM VIDRO FOSCO|QUANTIDADE DE LÂMPADAS: 1|BASE-SOQUETE: E27|POTÊNCIA MÁXIMA 20W|LÂMPADA E SOQUETE: NÃO INCLUSA)</t>
  </si>
  <si>
    <t>088.05 - PROJETOR</t>
  </si>
  <si>
    <t>MATED-11943</t>
  </si>
  <si>
    <t>PROJETOR EXTERNO COM ÂNGULO ELEVAÇÃO REGULÁVEL E ALOJAMENTO PARA REATOR (NÚMERO DE LÂMPADAS: 1|POTÊNCIA: ATÉ 400W|TIPO DE ROSCA: E-40)</t>
  </si>
  <si>
    <t>088.06 - SOQUETE</t>
  </si>
  <si>
    <t>MATED-11833</t>
  </si>
  <si>
    <t>SOQUETE PARA LÂMPADA (BASE: E27|CORRENTE: 4A|TENSÃO: 250V|MATERIAL: PORCELANA|COR: BRANCA)</t>
  </si>
  <si>
    <t>088.07 - SUPORTE PARA LUMINÁRIA/REFLETOR</t>
  </si>
  <si>
    <t>MATED-20885</t>
  </si>
  <si>
    <t>SUPORTE PARA LUMINÁRIA PÚBLICA (TIPO: PÉTALA|QUANTIDADE DE LUMINÁRIAS: 1)</t>
  </si>
  <si>
    <t>MATED-20884</t>
  </si>
  <si>
    <t>SUPORTE PARA REFLETOR (TIPO: CRUZETA|MATERIAL: AÇO GALVANIZADO|NÚMERO DE PROJETORES: 1|ACESSÓRIOS DE FIXAÇÃO: INCLUSOS)</t>
  </si>
  <si>
    <t>MATED-20883</t>
  </si>
  <si>
    <t>SUPORTE PARA REFLETOR (TIPO: CRUZETA|MATERIAL: AÇO GALVANIZADO|NÚMERO DE PROJETORES: 2|ACESSÓRIOS DE FIXAÇÃO: INCLUSOS)</t>
  </si>
  <si>
    <t>MATED-13027</t>
  </si>
  <si>
    <t>SUPORTE PARA REFLETOR (TIPO: CRUZETA|MATERIAL: AÇO GALVANIZADO|NÚMERO DE PROJETORES: 3|ACESSÓRIOS DE FIXAÇÃO: INCLUSOS)</t>
  </si>
  <si>
    <t>089 - CHAPAS DE COMPENSADA (MADEIRAS PARA FORMAS)</t>
  </si>
  <si>
    <t>089.01 - COMPENSADO NAVAL</t>
  </si>
  <si>
    <t>MATED-11274</t>
  </si>
  <si>
    <t>CHAPA DE COMPENSADO RESINADO NAVAL (ESPESSURA: 6MM|DIMENSÃO: 1,60X2,20M)</t>
  </si>
  <si>
    <t>089.02 - COMPENSADO PLASTIFICADO</t>
  </si>
  <si>
    <t>MATED-11273</t>
  </si>
  <si>
    <t>CHAPA DE COMPENSADO PLASTIFICADO (ESPESSURA: 12MM|DIMENSÃO: 1,10X2,20M)</t>
  </si>
  <si>
    <t>MATED-11277</t>
  </si>
  <si>
    <t>CHAPA DE COMPENSADO PLASTIFICADO (ESPESSURA: 14MM|DIMENSÃO: 1,10X2,20M)</t>
  </si>
  <si>
    <t>MATED-15684</t>
  </si>
  <si>
    <t>CHAPA DE COMPENSADO PLASTIFICADO (ESPESSURA: 18MM|DIMENSÃO: 1,10X2,20M)</t>
  </si>
  <si>
    <t>089.03 - COMPENSADO RESINADO</t>
  </si>
  <si>
    <t>MATED-11275</t>
  </si>
  <si>
    <t>CHAPA DE COMPENSADO RESINADO (ESPESSURA: 10MM|DIMENSÃO: 1,10X2,20M)</t>
  </si>
  <si>
    <t>MATED-11276</t>
  </si>
  <si>
    <t>CHAPA DE COMPENSADO RESINADO (ESPESSURA: 12MM|DIMENSÃO: 1,10X2,20M)</t>
  </si>
  <si>
    <t>MATED-11278</t>
  </si>
  <si>
    <t>CHAPA DE COMPENSADO RESINADO (ESPESSURA: 14MM|DIMENSÃO: 1,10X2,20M)</t>
  </si>
  <si>
    <t>090 - MADEIRAS PARA FORMAS/ESCORAMENTO</t>
  </si>
  <si>
    <t>090.01 - PONTALETE</t>
  </si>
  <si>
    <t>MATED-11359</t>
  </si>
  <si>
    <t>MATED-11344</t>
  </si>
  <si>
    <t>PONTALETE (ACABAMENTO: BRUTO|SEÇÃO TRANSVERSAL: 3"X3" [7,5X7,5CM]*|TIPO DE MADEIRA: CEDRO, PINUS, MISTA OU EQUIVALENTE DA REGIÃO)*VALORES REFERENCIAIS APROXIMADOS</t>
  </si>
  <si>
    <t>090.02 - SARRAFO</t>
  </si>
  <si>
    <t>MATED-11350</t>
  </si>
  <si>
    <t>MATED-11348</t>
  </si>
  <si>
    <t>SARRAFO (ACABAMENTO: BRUTO|SEÇÃO TRANSVERSAL: 1"X2"[POL.]|ALTURA: 50MM[2"]|ESPESSURA: 25MM[1"]|TIPO DE MADEIRA: PINUS, MISTA OU EQUIVALENTE DA REGIÃO)</t>
  </si>
  <si>
    <t>MATED-11349</t>
  </si>
  <si>
    <t>SARRAFO (ACABAMENTO: BRUTO|SEÇÃO TRANSVERSAL: 1"X4"[POL.]|ALTURA: 100MM[4"]|ESPESSURA: 25MM[1"]|TIPO DE MADEIRA: CEDRO, MAÇARANDUBA, ANGELIM, PINUS, MISTA OU EQUIVALENTE DA REGIÃO)</t>
  </si>
  <si>
    <t>090.03 - TÁBUA</t>
  </si>
  <si>
    <t>MATED-11354</t>
  </si>
  <si>
    <t>TÁBUA (ACABAMENTO: BRUTO|SEÇÃO TRANSVERSAL: 1X12"|ESPESSURA: 25MM|LARGURA*: 300MM|TIPO DE MADEIRA: CEDRINHO, PINUS OU MADEIRA EQUIVALENTE DA REGIÃO)*VALORES REFERENCIAIS APROXIMADOS</t>
  </si>
  <si>
    <t>MATED-11352</t>
  </si>
  <si>
    <t>TÁBUA (ACABAMENTO: BRUTO|SEÇÃO TRANSVERSAL: 1X9"|ESPESSURA: 25MM|LARGURA*: 225-250MM|TIPO DE MADEIRA: CEDRINHO, PINUS OU MADEIRA EQUIVALENTE DA REGIÃO)*VALORES REFERENCIAIS APROXIMADOS</t>
  </si>
  <si>
    <t>091 - MANÔMETROS E PRESSOSTATOS</t>
  </si>
  <si>
    <t>091.01 - MANÔMETRO</t>
  </si>
  <si>
    <t>MATED-13021</t>
  </si>
  <si>
    <t>MATED-13022</t>
  </si>
  <si>
    <t>MATED-13048</t>
  </si>
  <si>
    <t>091.02 - PRESSOSTATO</t>
  </si>
  <si>
    <t>MATED-12942</t>
  </si>
  <si>
    <t>MATED-12943</t>
  </si>
  <si>
    <t>MATED-13047</t>
  </si>
  <si>
    <t>092 - MANTAS GEOTÊXTEIS</t>
  </si>
  <si>
    <t>092.01 - MANTA GEOTÊXTIL</t>
  </si>
  <si>
    <t>MATED-11263</t>
  </si>
  <si>
    <t>GEOTÊXTIL NÃO-TECIDO (ESPESSURA: 2,30MM|LARGURA: 2,15 M|DENSIDADE: 300,00 G/M²|RESISTÊNCIA BIDIRECIONAL: 20,00 KN/M) - REF. RT 21</t>
  </si>
  <si>
    <t>093 - MANTAS ISOLANTES E LONAS</t>
  </si>
  <si>
    <t>093.01 - LONA</t>
  </si>
  <si>
    <t>MATED-12058</t>
  </si>
  <si>
    <t>LONA PLÁSTICA (COR: PRETA|ESPESSURA: 150 MICRAS)</t>
  </si>
  <si>
    <t>093.02 - MANTA DE BORRACHA</t>
  </si>
  <si>
    <t>MATED-12733</t>
  </si>
  <si>
    <t>MANTA DE BORRACHA NATURAL PARA BANCADA LABORATÓRIO (ESPESSURA: 4,8MM[3/16"])</t>
  </si>
  <si>
    <t>093.03 - MANTA ISOLANTE</t>
  </si>
  <si>
    <t>MATED-12499</t>
  </si>
  <si>
    <t>MANTA ISOLANTE PARA TELHADO</t>
  </si>
  <si>
    <t>094 - MARCOS DE MADEIRA</t>
  </si>
  <si>
    <t>094.01 - MARCO</t>
  </si>
  <si>
    <t>MATED-12735</t>
  </si>
  <si>
    <t>MARCO/BATENTE (MATERIAL: MADEIRA DE LEI|LARGURA: 14CM|COMPRIMENTO: 60CM|ALTURA: 210CM|ESPESSURA: 3CM|ALIZAR: NÃO INCLUSO|MADEIRA: TAUARI, CEDRINHO, ANGELIM OU EQUIVALENTE DA REGIÃO)</t>
  </si>
  <si>
    <t>MATED-12736</t>
  </si>
  <si>
    <t>MARCO/BATENTE (MATERIAL: MADEIRA DE LEI|LARGURA: 14CM|COMPRIMENTO: 70CM|ALTURA: 210CM|ESPESSURA: 3CM|ALIZAR: NÃO INCLUSO|MADEIRA: TAUARI, CEDRINHO, ANGELIM OU EQUIVALENTE DA REGIÃO)</t>
  </si>
  <si>
    <t>MATED-12737</t>
  </si>
  <si>
    <t>MARCO/BATENTE (MATERIAL: MADEIRA DE LEI|LARGURA: 14CM|COMPRIMENTO: 80CM|ALTURA: 210CM|ESPESSURA: 3CM|ALIZAR: NÃO INCLUSO|MADEIRA: TAUARI, CEDRINHO, ANGELIM OU EQUIVALENTE DA REGIÃO)</t>
  </si>
  <si>
    <t>MATED-12738</t>
  </si>
  <si>
    <t>MARCO/BATENTE (MATERIAL: MADEIRA DE LEI|LARGURA: 14CM|COMPRIMENTO: 90CM|ALTURA: 210CM|ESPESSURA: 3CM|ALIZAR: NÃO INCLUSO|MADEIRA: TAUARI, CEDRINHO, ANGELIM OU EQUIVALENTE DA REGIÃO)</t>
  </si>
  <si>
    <t>095 - MASSA CORRIDA</t>
  </si>
  <si>
    <t>095.01 - MASSA CORRIDA</t>
  </si>
  <si>
    <t>MATED-11438</t>
  </si>
  <si>
    <t>MATED-11437</t>
  </si>
  <si>
    <t>MASSA PARA MADEIRA (TIPO: BASE DE ÓLEO)</t>
  </si>
  <si>
    <t>095.02 - MASSA ACRÍLICA</t>
  </si>
  <si>
    <t>MATED-17865</t>
  </si>
  <si>
    <t>MASSA ACRÍLICA PARA MADEIRA (APLICAÇÃO: CALAFETAÇÃO DE SUPERFÍCIES/REJUNTAR PISOS MADEIRA)</t>
  </si>
  <si>
    <t>MATED-11436</t>
  </si>
  <si>
    <t>096 - MOBILIÁRIO</t>
  </si>
  <si>
    <t>096.01 - AQUECEDOR, REFRIGERADOR E OUTROS</t>
  </si>
  <si>
    <t>MATED-11160</t>
  </si>
  <si>
    <t>AQUECEDOR DE MARMITA (MATERIAL: AÇO INOX|TENSÃO: 127V-220V|NÚMERO DE MARMITAS: 25|CONSUMO: 2KW|COMPRIMENTO*: 60CM|LARGURA*: 90CM|ALTURA*: 85CM)*VALORES REFERENCIAIS APROXIMADOS</t>
  </si>
  <si>
    <t>MATED-12329</t>
  </si>
  <si>
    <t>VARAL PANTOGRÁFICO</t>
  </si>
  <si>
    <t>096.02 - ARMÁRIO, ARQUIVO E MAPOTECA</t>
  </si>
  <si>
    <t>MATED-11224</t>
  </si>
  <si>
    <t>ARMÁRIO (COR: CINZA|MATERIAL: AÇO|NÚMERO DE PORTAS: DUAS [2] PORTAS|ALTURA*: 170CM|LARGURA*: 75CM|PROFUNDIDADE*: 35CM)*VALORES REFERENCIAIS APROXIMADOS</t>
  </si>
  <si>
    <t>MATED-11225</t>
  </si>
  <si>
    <t>ARMÁRIO ROUPEIRO (COR: CINZA|MATERIAL: AÇO|NÚMERO DE PORTAS: 4|ALTURA*: 200CM|LARGURA*: 75CM|PROFUNDIDADE*: 40CM)*VALORES REFERENCIAIS APROXIMADOS</t>
  </si>
  <si>
    <t>MATED-11222</t>
  </si>
  <si>
    <t>ARQUIVO (APLICAÇÃO: ESCRITÓRIO|MATERIAL: AÇO|COR: CINZA|QUANTIDADE DE GAVETAS: 3|MODELO: OFÍCIO|ALTURA*: 110CM|LARGURA*: 45CM|PROFUNDIDADE*: 55CM)*VALORES REFERENCIAIS APROXIMADOS</t>
  </si>
  <si>
    <t>MATED-11223</t>
  </si>
  <si>
    <t>ARQUIVO (APLICAÇÃO: ESCRITÓRIO|MATERIAL: AÇO|COR: CINZA|QUANTIDADE DE GAVETAS: 4|MODELO: OFÍCIO|ALTURA*: 133CM|LARGURA*: 47CM|PROFUNDIDADE*: 55CM)*VALORES REFERENCIAIS APROXIMADOS</t>
  </si>
  <si>
    <t>096.03 - MESA E CADEIRA</t>
  </si>
  <si>
    <t>MATED-11220</t>
  </si>
  <si>
    <t>CADEIRA (TIPO: ALMOFADADA SEM BRAÇO|ESTRUTURA: METALON)</t>
  </si>
  <si>
    <t>MATED-11219</t>
  </si>
  <si>
    <t>MESA (APLICAÇÃO: ESCRITÓRIO E REUNIÃO|FORMATO: REDONDA|COR: CINZA|DIÂMETRO*: 120CM|ALTURA*: 75CM)*VALORES REFERENCIAIS APROXIMADOS</t>
  </si>
  <si>
    <t>MATED-11216</t>
  </si>
  <si>
    <t>MESA (APLICAÇÃO: ESCRITÓRIO|COR: CINZA|MATERIAL: MADEIRA MDP COM PÉS DE METALON|NÚMERO DE GAVETAS: TRÊS [3] PORTAS|COMPRIMENTO*: 150CM|ALTURA*: 75CM|PROFUNDIDADE*: 60CM)*VALORES REFERENCIAIS APROXIMADOS</t>
  </si>
  <si>
    <t>097 - MOLDES PARA LAJES NERVURADAS</t>
  </si>
  <si>
    <t>097.01 - FÔRMA PLASTICA</t>
  </si>
  <si>
    <t>MATED-19655</t>
  </si>
  <si>
    <t>unxmês</t>
  </si>
  <si>
    <t>098 - MOURÃO</t>
  </si>
  <si>
    <t>098.01 - MOURÃO DE CONCRETO</t>
  </si>
  <si>
    <t>MATED-12842</t>
  </si>
  <si>
    <t>MOURÃO CALHA (MATERIAL: CONCRETO PRÉ-MOLDADO|RESISTÊNCIA CONCRETO: 20MPA|TIPO: V|ALTURA*: 300CM|PESO*: 100KG)*VALORES REFERENCIAIS APROXIMADOS</t>
  </si>
  <si>
    <t>MATED-12846</t>
  </si>
  <si>
    <t>MOURÃO ESTICADOR (MATERIAL: CONCRETO PRÉ-MOLDADO|TIPO: CURVO OU PONTA VIRADA PARA 11 FIOS|ALTURA MÍNIMA*: 300CM|MÁXIMA*: 320CM|PESO*: 60KG)*VALORES REFERENCIAIS APROXIMADOS</t>
  </si>
  <si>
    <t>MATED-12839</t>
  </si>
  <si>
    <t>MOURÃO ESTICADOR (MATERIAL: CONCRETO PRÉ-MOLDADO|TIPO: RETO PARA 11 FIOS|ALTURA MÍNIMA*: 250CM|MÁXIMA*: 280CM|PESO*: 55KG)*VALORES REFERENCIAIS APROXIMADOS</t>
  </si>
  <si>
    <t>MATED-12838</t>
  </si>
  <si>
    <t>MOURÃO (MATERIAL: CONCRETO PRÉ-MOLDADO|TIPO: CURVO OU PONTA VIRADA PARA 11 FIOS|ALTURA MÍNIMA*: 320CM|MÁXIMA*: 330CM|PESO*: 60KG)*VALORES REFERENCIAIS APROXIMADOS</t>
  </si>
  <si>
    <t>MATED-12841</t>
  </si>
  <si>
    <t>MOURÃO (MATERIAL: CONCRETO PRÉ-MOLDADO|TIPO: RETO PARA 11 FIOS|ALTURA MÍNIMA*: 260CM|MÁXIMA*: 270CM|PESO*: 55KG)*VALORES REFERENCIAIS APROXIMADOS</t>
  </si>
  <si>
    <t>098.02 - MOURÃO DE MADEIRA</t>
  </si>
  <si>
    <t>MATED-11231</t>
  </si>
  <si>
    <t>099 - PADRÃO DE ENERGIA E ACESSÓRIOS</t>
  </si>
  <si>
    <t>099.01 - ARMAÇÃO SECUNDÁRIA</t>
  </si>
  <si>
    <t>MATED-12988</t>
  </si>
  <si>
    <t>ARMAÇÃO SECUNDÁRIA DE ESTRIBO (APLICAÇÃO: SUSTENTAÇÃO ISOLADOR ROLDANA|QUANTIDADE DE ESTRIBO: 1)</t>
  </si>
  <si>
    <t>099.02 - CABEÇOTE</t>
  </si>
  <si>
    <t>MATED-13033</t>
  </si>
  <si>
    <t>CABEÇOTE DE ALUMÍNIO (APLICAÇÃO: POSTE|MATERIAL: ALUMÍNIO|BITOLA: 25MM [1"])</t>
  </si>
  <si>
    <t>MATED-13034</t>
  </si>
  <si>
    <t>CABEÇOTE DE ALUMÍNIO (APLICAÇÃO: POSTE|MATERIAL: ALUMÍNIO|BITOLA: 32MM [1.1/4"])</t>
  </si>
  <si>
    <t>MATED-13035</t>
  </si>
  <si>
    <t>CABEÇOTE DE ALUMÍNIO (APLICAÇÃO: POSTE|MATERIAL: ALUMÍNIO|BITOLA: 40MM [1.1/2"])</t>
  </si>
  <si>
    <t>MATED-20675</t>
  </si>
  <si>
    <t>CABEÇOTE DE ALUMÍNIO (APLICAÇÃO: POSTE|MATERIAL: ALUMÍNIO|BITOLA: 60MM [2.1/2"])</t>
  </si>
  <si>
    <t>MATED-20676</t>
  </si>
  <si>
    <t>CABEÇOTE DE ALUMÍNIO (APLICAÇÃO: POSTE|MATERIAL: ALUMÍNIO|BITOLA: 75MM [3"])</t>
  </si>
  <si>
    <t>099.03 - ISOLADOR</t>
  </si>
  <si>
    <t>MATED-12990</t>
  </si>
  <si>
    <t>ISOLADOR ROLDANA (MATERIAL: PORCELANA|TENSÃO NOMINAL: 1KV|CARGA DE RUPTURA DE MECÂNICA: 10KN|COR: MARROM)</t>
  </si>
  <si>
    <t>MATED-20645</t>
  </si>
  <si>
    <t>POSTE DE AÇO GALVANIZADO COM TAMPÃO (MODELO: PA4|COMPRIMENTO: 7M|ENGASTE: 1M|DIÂMETRO: 102MM|ESPESSURA PAREDE: 2,0MM*)*VALORES REFERENCIAIS APROXIMADOS</t>
  </si>
  <si>
    <t>MATED-20653</t>
  </si>
  <si>
    <t>POSTE DE AÇO GALVANIZADO COM TAMPÃO (MODELO: PA5|COMPRIMENTO: 7M|ENGASTE: 1M|DIÂMETRO: 102MM|ESPESSURA PAREDE: 4,5MM*)*VALORES REFERENCIAIS APROXIMADOS</t>
  </si>
  <si>
    <t>MATED-20654</t>
  </si>
  <si>
    <t>POSTE DE AÇO GALVANIZADO COM TAMPÃO (MODELO: PA6|COMPRIMENTO: 7M|ENGASTE: 1M|DIÂMETRO: 127MM|ESPESSURA PAREDE: 4,5MM*)*VALORES REFERENCIAIS APROXIMADOS</t>
  </si>
  <si>
    <t>MATED-20696</t>
  </si>
  <si>
    <t>POSTE DE CONCRETO ARMADO (MODELO: DUPLO T|COMPRIMENTO: 7,5M|ENGASTE: 1,35M|RESISTÊNCIA À FLEXÃO: 300DAN)</t>
  </si>
  <si>
    <t>100 - PASTILHAS DE REVESTIMENTO</t>
  </si>
  <si>
    <t>MATED-12634</t>
  </si>
  <si>
    <t>100.02 - PASTILHA DE VIDRO</t>
  </si>
  <si>
    <t>MATED-12633</t>
  </si>
  <si>
    <t>101 - PEÇAS E PERFIS METÁLICOS ESTRUTURAIS</t>
  </si>
  <si>
    <t>101.01 - ALUMÍNIO ESTRUTURAL</t>
  </si>
  <si>
    <t>MATED-11343</t>
  </si>
  <si>
    <t>102 - PEÇAS EM MADEIRA</t>
  </si>
  <si>
    <t>102.02 - PEÇAS DE MADEIRA</t>
  </si>
  <si>
    <t>MATED-12333</t>
  </si>
  <si>
    <t>MADEIRA (ACABAMENTO: BRUTO|TIPO DE MADEIRA: PINUS, CEDRO OU EQUIVALENTE DA REGIÃO)</t>
  </si>
  <si>
    <t>MATED-12424</t>
  </si>
  <si>
    <t>MADEIRA SERRADA APARELHADA (APLICAÇÃO: TELHADO|MADEIRA: PARAJU, MAÇARANDUBA, CAMBARÁ, ANGELIM, EUCALIPTO OU EQUIVALENTE DA REGIÃO)</t>
  </si>
  <si>
    <t>103 - PEÇAS PRÉ-MOLDADAS EM CONCRETO</t>
  </si>
  <si>
    <t>103.01 - BOCA DE LOBO</t>
  </si>
  <si>
    <t>MATED-12824</t>
  </si>
  <si>
    <t>MATED-12830</t>
  </si>
  <si>
    <t>103.02 - CANALETA DE CONCRETO</t>
  </si>
  <si>
    <t>MATED-12816</t>
  </si>
  <si>
    <t>MATED-12817</t>
  </si>
  <si>
    <t>MATED-12818</t>
  </si>
  <si>
    <t>MATED-12819</t>
  </si>
  <si>
    <t>103.03 - CORDÃO BOLEADO</t>
  </si>
  <si>
    <t>MATED-14562</t>
  </si>
  <si>
    <t>CORDÃO BOLEADO DE CONCRETO PRÉ-MOLDADO (COMPRIMENTO: 100CM|ALTURA: 10CM|LARGURA: 10CM|CHUMBADORES: INCLUSOS)</t>
  </si>
  <si>
    <t>103.04 - MEIO-FIO DE CONCRETO</t>
  </si>
  <si>
    <t>MATED-12870</t>
  </si>
  <si>
    <t>MEIO-FIO PRÉ-MOLDADO DE CONCRETO (FCK: 20MPA|PADRÃO: DER-MG (MFC-01) OU SUDECAP (TIPO A)|LARGURA SUPERIOR: 12CM|LAGURA INFERIOR: 16,7CM|ALTURA: 35CM|COMPRIMENTO: 80CM)</t>
  </si>
  <si>
    <t>MATED-12871</t>
  </si>
  <si>
    <t>MEIO-FIO PRÉ-MOLDADO DE CONCRETO (FCK: 20MPA|PADRÃO: DER-MG (MFC-03) OU SUDECAP (TIPO B)|LARGURA SUPERIOR: 12CM|LAGURA INFERIOR: 18CM|ALTURA: 45CM|COMPRIMENTO: 80CM)</t>
  </si>
  <si>
    <t>104 - PEDRAS (GRANITOS/MÁRMORES/ARDÓSIAS)</t>
  </si>
  <si>
    <t>104.02 - PEDRAS EM ARDÓSIA</t>
  </si>
  <si>
    <t>MATED-13081</t>
  </si>
  <si>
    <t>MATED-12413</t>
  </si>
  <si>
    <t>MATED-13082</t>
  </si>
  <si>
    <t>MATED-12635</t>
  </si>
  <si>
    <t xml:space="preserve">PEITORIL/SOLEIRA EM ARDÓSIA (COR: NATURAL|ESPESSURA: 2CM) </t>
  </si>
  <si>
    <t>MATED-12670</t>
  </si>
  <si>
    <t>MATED-9111</t>
  </si>
  <si>
    <t>MATED-9112</t>
  </si>
  <si>
    <t>MATED-9113</t>
  </si>
  <si>
    <t>MATED-12756</t>
  </si>
  <si>
    <t>RODAPÉ DE ARDÓSIA (COR: NATURAL|ESPESSURA: 7MM|ALTURA: 5CM)</t>
  </si>
  <si>
    <t>MATED-12757</t>
  </si>
  <si>
    <t>RODAPÉ DE ARDÓSIA (COR: NATURAL|ESPESSURA: 7MM|ALTURA: 7CM)</t>
  </si>
  <si>
    <t>104.03 - PEDRAS EM GRANITO</t>
  </si>
  <si>
    <t>MATED-13029</t>
  </si>
  <si>
    <t>MATED-12432</t>
  </si>
  <si>
    <t>MATED-12936</t>
  </si>
  <si>
    <t>PEITORIL/SOLEIRA EM GRANITO (COR: CINZA ANDORINHA|TIPO: POLIDO|ESPESSURA: 2CM)</t>
  </si>
  <si>
    <t>MATED-12937</t>
  </si>
  <si>
    <t>PEITORIL/SOLEIRA EM GRANITO (COR: CINZA ANDORINHA|TIPO: POLIDO|ESPESSURA: 3CM)</t>
  </si>
  <si>
    <t>MATED-12707</t>
  </si>
  <si>
    <t>PISO EM GRANITO (COR: CINZA ANDORINHA|TIPO: POLIDO|ESPESSURA: 3CM|DIMENSÃO: 40X40CM)</t>
  </si>
  <si>
    <t>MATED-12706</t>
  </si>
  <si>
    <t>MATED-12708</t>
  </si>
  <si>
    <t>REVESTIMENTO EM GRANITO (COR: CINZA ANDORINHA|TIPO: POLIDO|ESPESSURA: 2CM)</t>
  </si>
  <si>
    <t>MATED-12754</t>
  </si>
  <si>
    <t>RODAPÉ DE GRANITO (COR: CINZA ANDORINHA|TIPO: POLIDO|ESPESSURA: 2CM|ALTURA: 7CM)</t>
  </si>
  <si>
    <t>MATED-12759</t>
  </si>
  <si>
    <t>MATED-12760</t>
  </si>
  <si>
    <t>104.04 - PEDRAS EM MÁRMORE</t>
  </si>
  <si>
    <t>MATED-12394</t>
  </si>
  <si>
    <t>MATED-12739</t>
  </si>
  <si>
    <t>PEITORIL/SOLEIRA EM MÁRMORE (COR: BRANCO COMUM|TIPO: POLIDO|ESPESSURA: 2CM)</t>
  </si>
  <si>
    <t>MATED-12743</t>
  </si>
  <si>
    <t>PEITORIL/SOLEIRA EM MÁRMORE (COR: BRANCO COMUM|TIPO: POLIDO|ESPESSURA: 3CM)</t>
  </si>
  <si>
    <t>MATED-12744</t>
  </si>
  <si>
    <t>MATED-12740</t>
  </si>
  <si>
    <t>REVESTIMENTO EM MÁRMORE PARA PISO/PAREDE (COR: BRANCO COMUM|TIPO: POLIDO|ESPESSURA: 2CM)</t>
  </si>
  <si>
    <t>MATED-12742</t>
  </si>
  <si>
    <t>REVESTIMENTO EM MÁRMORE PARA PISO/PAREDE (COR: BRANCO COMUM|TIPO: POLIDO|ESPESSURA: 3CM)</t>
  </si>
  <si>
    <t>MATED-12753</t>
  </si>
  <si>
    <t>RODAPÉ DE MÁRMORE (COR: BRANCO COMUM|ESPESSURA: 2CM|ALTURA: 10CM)</t>
  </si>
  <si>
    <t>MATED-12774</t>
  </si>
  <si>
    <t>RODAPÉ DE MÁRMORE (COR: BRANCO COMUM|ESPESSURA: 2CM|ALTURA: 5CM)</t>
  </si>
  <si>
    <t>MATED-12775</t>
  </si>
  <si>
    <t>RODAPÉ DE MÁRMORE (COR: BRANCO COMUM|ESPESSURA: 2CM|ALTURA: 7CM)</t>
  </si>
  <si>
    <t>105 - PEDRAS BRITADAS (AGREGADOS)</t>
  </si>
  <si>
    <t>105.02 - GRANILHA</t>
  </si>
  <si>
    <t>MATED-12828</t>
  </si>
  <si>
    <t>GRANILHA/GRANA/PEDRISCO OU AGREGADO (MATERIAL: MÁRMORE, GRANITO, QUARTZO E CALCÁRIO|COR: PRETO, CINZA, PALHA OU BRANCO|APLICAÇÃO:  GRANILITE, MARMORITE OU PISO INDUSTRIAL)</t>
  </si>
  <si>
    <t>105.03 - PEDRA BRITADA</t>
  </si>
  <si>
    <t>MATED-15648</t>
  </si>
  <si>
    <t xml:space="preserve">PEDRA BRITADA POSTO OBRA (NÚMERO: 0|GRANULOMETRIA: 4,8-9,5MM) </t>
  </si>
  <si>
    <t>MATED-11250</t>
  </si>
  <si>
    <t xml:space="preserve">PEDRA BRITADA POSTO OBRA (NÚMERO: 1|GRANULOMETRIA: 9,5-19MM) </t>
  </si>
  <si>
    <t>MATED-11251</t>
  </si>
  <si>
    <t>PEDRA BRITADA POSTO OBRA (NÚMERO: 2|GRANULOMETRIA: 19-38MM)</t>
  </si>
  <si>
    <t>MATED-11252</t>
  </si>
  <si>
    <t xml:space="preserve">PEDRA BRITADA POSTO OBRA (NÚMERO: 3|GRANULOMETRIA: 38-50MM) </t>
  </si>
  <si>
    <t>MATED-11253</t>
  </si>
  <si>
    <t>PEDRA DE MÃO (RACHÃO)</t>
  </si>
  <si>
    <t>105.04 - ARGILA</t>
  </si>
  <si>
    <t>MATED-31986</t>
  </si>
  <si>
    <t>ARGILA</t>
  </si>
  <si>
    <t>106 - PEDRAS DECORATIVAS</t>
  </si>
  <si>
    <t>106.01 - PEDRA PORTUGUESA</t>
  </si>
  <si>
    <t>MATED-11420</t>
  </si>
  <si>
    <t>PEDRA PORTUGUESA PARA CALÇADA (COR: BRANCO, PRETO OU VERMELHO)</t>
  </si>
  <si>
    <t>106.02 - PEDRA SÃO TOMÉ</t>
  </si>
  <si>
    <t>MATED-12637</t>
  </si>
  <si>
    <t>106.03 - SEIXO ROLADO</t>
  </si>
  <si>
    <t>MATED-11247</t>
  </si>
  <si>
    <t>SEIXO OU CASCALHO ROLADO (TIPO: FINO)</t>
  </si>
  <si>
    <t>107 - PERFILADOS E ACESSÓRIOS</t>
  </si>
  <si>
    <t>107.01 - CAIXA DE DERIVAÇÃO PARA PERFILADO</t>
  </si>
  <si>
    <t>MATED-11872</t>
  </si>
  <si>
    <t>CAIXA DE DERIVAÇÃO PARA PERFILADO (TIPO:"C"|MATERIAL: AÇO CARBONO|TRATAMENTO: PRÉ-ZINCADO|CHAPA: #18|PARAFUSOS: INCLUSOS|TAMPA: INCLUSA)</t>
  </si>
  <si>
    <t>MATED-11873</t>
  </si>
  <si>
    <t>CAIXA DE DERIVAÇÃO PARA PERFILADO (TIPO:"I"|MATERIAL: AÇO CARBONO|TRATAMENTO: PRÉ-ZINCADO|CHAPA: #18|PARAFUSOS: INCLUSOS|TAMPA: INCLUSA)</t>
  </si>
  <si>
    <t>MATED-11874</t>
  </si>
  <si>
    <t>CAIXA DE DERIVAÇÃO PARA PERFILADO (TIPO:"L"|MATERIAL: AÇO CARBONO|TRATAMENTO: PRÉ-ZINCADO|CHAPA: #18|PARAFUSOS: INCLUSOS|TAMPA: INCLUSA)</t>
  </si>
  <si>
    <t>MATED-11875</t>
  </si>
  <si>
    <t>CAIXA DE DERIVAÇÃO PARA PERFILADO (TIPO:"T"|MATERIAL: AÇO CARBONO|TRATAMENTO: PRÉ-ZINCADO|CHAPA: #18|PARAFUSOS: INCLUSOS|TAMPA: INCLUSA)</t>
  </si>
  <si>
    <t>MATED-11876</t>
  </si>
  <si>
    <t>CAIXA DE DERIVAÇÃO PARA PERFILADO (TIPO:"X"|MATERIAL: AÇO CARBONO|TRATAMENTO: PRÉ-ZINCADO|CHAPA: #18|PARAFUSOS: INCLUSOS|TAMPA: INCLUSA)</t>
  </si>
  <si>
    <t>107.02 - CAIXA DE TOMADA PARA PERFILADO</t>
  </si>
  <si>
    <t>MATED-11877</t>
  </si>
  <si>
    <t>CAIXA DE TOMADA PARA PERFILADO (MONTAGEM: APARAFUSADA|MATERIAL: AÇO CARBONO|TRATAMENTO: PRÉ-ZINCADO|TOMADA: NÃO INCLUSO|PARAFUSOS: INCLUSOS)</t>
  </si>
  <si>
    <t>107.03 - CONEXÃO PARA PERFILADO</t>
  </si>
  <si>
    <t>MATED-11868</t>
  </si>
  <si>
    <t>BASE PARA PERFILADO (FIXAÇÃO: EXTERNA|QUANTIDADE FUROS: 4|MATERIAL: AÇO CARBONO|TRATAMENTO: PRÉ-ZINCADO)</t>
  </si>
  <si>
    <t>MATED-18323</t>
  </si>
  <si>
    <t>MATED-11886</t>
  </si>
  <si>
    <t>SUPORTE OU GANCHO PARA LUMINÁRIA EM PERFILADO (TIPO: CURTO|MATERIAL: CHAPA DE AÇO|TRATAMENTO: PRÉ-ZINCADO|COMPRIMENTO: 100MM)</t>
  </si>
  <si>
    <t>MATED-11887</t>
  </si>
  <si>
    <t>SUPORTE OU GANCHO PARA LUMINÁRIA EM PERFILADO (TIPO: LONGO|MATERIAL: CHAPA DE AÇO|TRATAMENTO: PRÉ-ZINCADO|COMPRIMENTO: 165MM)</t>
  </si>
  <si>
    <t>MATED-11885</t>
  </si>
  <si>
    <t>SUPORTE PARA PERFILADO (TIPO: CURTO|MATERIAL: CHAPA DE AÇO|TRATAMENTO: PRÉ-ZINCADO|COMPRIMENTO: 100MM)</t>
  </si>
  <si>
    <t>MATED-19587</t>
  </si>
  <si>
    <t>TALA RETA (TRATAMENTO: PRÉ-ZINCADO|QUANTIDADE DE FUROS: 4|CHAPA: N°18|MEDIDA: 38MM|APLICAÇÃO: EMENDA PARA PERFILADO)</t>
  </si>
  <si>
    <t>107.04 - PERFILADO LISO</t>
  </si>
  <si>
    <t>MATED-11879</t>
  </si>
  <si>
    <t>PERFILADO (TIPO: LISO|MATERIAL: CHAPA DE AÇO|TRATAMENTO: PRÉ-ZINCADO|CHAPA: N°18|LARGURA: 38MM|ALTURA: 19MM|TAMPA: NÃO INCLUSA)</t>
  </si>
  <si>
    <t>MATED-11880</t>
  </si>
  <si>
    <t>PERFILADO (TIPO: LISO|MATERIAL: CHAPA DE AÇO|TRATAMENTO: PRÉ-ZINCADO|CHAPA: N°18|LARGURA: 38MM|ALTURA: 38MM|TAMPA: NÃO INCLUSA)</t>
  </si>
  <si>
    <t>107.05 - PERFILADO PERFURADO</t>
  </si>
  <si>
    <t>MATED-11881</t>
  </si>
  <si>
    <t>PERFILADO (TIPO: PERFURADO|MATERIAL: CHAPA DE AÇO|TRATAMENTO: PRÉ-ZINCADO|CHAPA: N°18|LARGURA: 38MM|ALTURA: 38MM|TAMPA: NÃO INCLUSA)</t>
  </si>
  <si>
    <t>107.06 - TAMPA PARA PERFILADO</t>
  </si>
  <si>
    <t>MATED-19585</t>
  </si>
  <si>
    <t>TAMPA PARA PERFILADO (TIPO: ENCAIXE|TRATAMENTO: PRÉ-ZINCADO|CHAPA: N°24|MEDIDA: 38MM)</t>
  </si>
  <si>
    <t>108 - PISO INTERTRAVADO PRÉ MOLDADO DE CONCRETO</t>
  </si>
  <si>
    <t>MATED-12872</t>
  </si>
  <si>
    <t>MATED-13090</t>
  </si>
  <si>
    <t>MATED-12869</t>
  </si>
  <si>
    <t>MATED-12867</t>
  </si>
  <si>
    <t>MATED-12868</t>
  </si>
  <si>
    <t>MATED-11976</t>
  </si>
  <si>
    <t>MATED-11977</t>
  </si>
  <si>
    <t>109 - PISOS CERÂMICOS</t>
  </si>
  <si>
    <t>109.01 - REVESTIMENTO DE PAREDE</t>
  </si>
  <si>
    <t>MATED-12010</t>
  </si>
  <si>
    <t>LITOCERÂMICA (TIPO: TIJOLINHO|MEDIDAS REFERENCIAIS: 22,5X6CM)</t>
  </si>
  <si>
    <t>MATED-9082</t>
  </si>
  <si>
    <t>REVESTIMENTO CERÂMICO (PADRÃO: EXTRA|ACABAMENTO: ESMALTADO|APLICAÇÃO: PAREDE|PEI: III|AMBIENTE: INTERNO OU EXTERNO|DIMENSÃO: ÁREA ATÉ 2025CM2)</t>
  </si>
  <si>
    <t>109.02 - REVESTIMENTO DE PISO</t>
  </si>
  <si>
    <t>MATED-12467</t>
  </si>
  <si>
    <t>MATED-12468</t>
  </si>
  <si>
    <t>MATED-12642</t>
  </si>
  <si>
    <t xml:space="preserve">REVESTIMENTO CERÂMICO (PADRÃO: EXTRA|ACABAMENTO: ESMALTADO|APLICAÇÃO: PISO|PEI: IV|AMBIENTE: EXTERNO ANTIDERRAPANTE|DIMENSÃO: ÁREA ATÉ 2025CM2) </t>
  </si>
  <si>
    <t>MATED-9031</t>
  </si>
  <si>
    <t xml:space="preserve">REVESTIMENTO CERÂMICO (PADRÃO: EXTRA|ACABAMENTO: ESMALTADO|APLICAÇÃO: PISO|PEI: IV|AMBIENTE: INTERNO|DIMENSÃO: ÁREA ATÉ 2025CM2) </t>
  </si>
  <si>
    <t>MATED-12641</t>
  </si>
  <si>
    <t>REVESTIMENTO CERÂMICO (PADRÃO: EXTRA|ACABAMENTO: ESMALTADO|APLICAÇÃO: PISO|PEI: V|AMBIENTE: EXTERNO ANTIDERRAPANTE|DIMENSÃO: ÁREA ATÉ 2025CM2)</t>
  </si>
  <si>
    <t>MATED-12770</t>
  </si>
  <si>
    <t>REVESTIMENTO CERÂMICO (PADRÃO: EXTRA|ACABAMENTO: ESMALTADO|APLICAÇÃO: PISO|PEI: V|AMBIENTE: INTERNO|DIMENSÃO: ÁREA ATÉ 2025CM2)</t>
  </si>
  <si>
    <t>MATED-9094</t>
  </si>
  <si>
    <t>REVESTIMENTO PORCELANATO (PADRÃO: EXTRA|ACABAMENTO: ESMALTADO ACETINADO|APLICAÇÃO: PISO|PEI: V|AMBIENTE: INTERNO OU EXTERNO|BORDA: RETIFICADA|DIMENSÃO: ÁREA ATÉ 2025CM2)</t>
  </si>
  <si>
    <t>MATED-9095</t>
  </si>
  <si>
    <t>REVESTIMENTO PORCELANATO (PADRÃO: EXTRA|ACABAMENTO: POLIDO|APLICAÇÃO: PISO|PEI: V|AMBIENTE: INTERNO OU EXTERNO|BORDA: RETIFICADA|DIMENSÃO: ÁREA ACIMA DE 2025CM2 ATÉ 3600CM2)</t>
  </si>
  <si>
    <t>110 - PISOS DE MADEIRA</t>
  </si>
  <si>
    <t>110.01 - PISO MADEIRA</t>
  </si>
  <si>
    <t>MATED-12755</t>
  </si>
  <si>
    <t>MATED-12752</t>
  </si>
  <si>
    <t>111 - PISOS TÁTEIS</t>
  </si>
  <si>
    <t>111.01 - PISO TÁTIL/PODOTÁTIL EM BORRACHA</t>
  </si>
  <si>
    <t>MATED-11422</t>
  </si>
  <si>
    <t>PISO TÁTIL/PODOTÁTIL (MATERIAL: BORRACHA|COR: UMA (1) COR|TIPO: ALERTA/DIRECIONAL|COMPRIMENTO: 25CM|LARGURA: 25CM|ESPESSURA BASE: 12MM|ASSENTAMENTO: ARGAMASSA)</t>
  </si>
  <si>
    <t>MATED-11427</t>
  </si>
  <si>
    <t>PISO TÁTIL/PODOTÁTIL (MATERIAL: BORRACHA|COR: UMA (1) COR|TIPO: ALERTA/DIRECIONAL|COMPRIMENTO: 25CM|LARGURA: 25CM|ESPESSURA: 5MM|ASSENTAMENTO: COLA)</t>
  </si>
  <si>
    <t>MATED-11128</t>
  </si>
  <si>
    <t>111.02 - PISO TÁTIL/PODOTÁTIL EM CONCRETO</t>
  </si>
  <si>
    <t>MATED-15228</t>
  </si>
  <si>
    <t>PISO TÁTIL/PODOTÁTIL (MATERIAL: CONCRETO|COR: VERMELHO|TIPO: ALERTA/DIRECIONAL|COMPRIMENTO: 20CM|LARGURA: 20CM|ESPESSURA: 2CM*)*VALORES REFERENCIAIS APROXIMADOS</t>
  </si>
  <si>
    <t>MATED-12771</t>
  </si>
  <si>
    <t>PISO TÁTIL/PODOTÁTIL (MATERIAL: CONCRETO|COR: VERMELHO|TIPO: ALERTA/DIRECIONAL|COMPRIMENTO: 40CM|LARGURA: 40CM|ESPESSURA: 3CM*)*VALORES REFERENCIAIS APROXIMADOS</t>
  </si>
  <si>
    <t>112 - PLACA DE IDENTIFICAÇÃO DEFINITIVA</t>
  </si>
  <si>
    <t>112.01 - PLACA EM ALUMÍNIO</t>
  </si>
  <si>
    <t>MATED-12786</t>
  </si>
  <si>
    <t>MATED-12782</t>
  </si>
  <si>
    <t>PLACA (MATERIAL: ALUMÍNIO ANODIZADO|DIMENSÃO: (25X25)CM|ESPESSURA*: 1,5MM|APLICAÇÃO: IDENTIFICAÇÃO)*VALORES REFERENCIAIS APROXIMADOS</t>
  </si>
  <si>
    <t>MATED-12785</t>
  </si>
  <si>
    <t>PLACA (MATERIAL: ALUMÍNIO ANODIZADO|DIMENSÃO: (70X60)CM|ESPESSURA*: 1MM|APLICAÇÃO: INAUGURAÇÃO)*VALORES REFERENCIAIS APROXIMADOS</t>
  </si>
  <si>
    <t>112.02 - PLACA EM ALUMÍNIO FUNDIDO</t>
  </si>
  <si>
    <t>MATED-12777</t>
  </si>
  <si>
    <t>PLACA (MATERIAL: ALUMÍNIO FUNDIDO|DIMENSÃO: (20X5)CM|ESPESSURA*: 1MM|APLICAÇÃO: DENOMINAÇÃO DE CÔMODOS)*VALORES REFERENCIAIS APROXIMADOS</t>
  </si>
  <si>
    <t>MATED-12778</t>
  </si>
  <si>
    <t>PLACA (MATERIAL: ALUMÍNIO FUNDIDO|DIMENSÃO: (21X4)CM|ESPESSURA*: 1MM|APLICAÇÃO: DENOMINAÇÃO DE CÔMODOS)*VALORES REFERENCIAIS APROXIMADOS</t>
  </si>
  <si>
    <t>MATED-12780</t>
  </si>
  <si>
    <t>PLACA (MATERIAL: ALUMÍNIO FUNDIDO|DIMENSÃO: (3X3)CM|ESPESSURA*: 0,6MM|APLICAÇÃO: NUMERAÇÃO DE PORTA)*VALORES REFERENCIAIS APROXIMADOS</t>
  </si>
  <si>
    <t>MATED-12781</t>
  </si>
  <si>
    <t>PLACA (MATERIAL: ALUMÍNIO FUNDIDO|DIMENSÃO: (5X5)CM|ESPESSURA*: 0,6MM|APLICAÇÃO: NUMERAÇÃO DE PORTA)*VALORES REFERENCIAIS APROXIMADOS</t>
  </si>
  <si>
    <t>MATED-12821</t>
  </si>
  <si>
    <t>PLACA (MATERIAL: ALUMÍNIO FUNDIDO|DIMENSÃO: (60X40)CM|ESPESSURA*: 1,5MM|APLICAÇÃO: INAUGURAÇÃO)*VALORES REFERENCIAIS APROXIMADOS</t>
  </si>
  <si>
    <t>MATED-12822</t>
  </si>
  <si>
    <t>PLACA (MATERIAL: ALUMÍNIO FUNDIDO|DIMENSÃO: (85X50)CM|ESPESSURA*: 1,5MM|APLICAÇÃO: INAUGURAÇÃO)*VALORES REFERENCIAIS APROXIMADOS</t>
  </si>
  <si>
    <t>112.03 - PLACA EM CHAPA DE AÇO ESCOVADO</t>
  </si>
  <si>
    <t>MATED-12787</t>
  </si>
  <si>
    <t>PLACA (MATERIAL: CHAPA DE AÇO ESCOVADO|DIMENSÃO: (25X12)CM|ESPESSURA*: 1MM|APLICAÇÃO: COMUNICAÇÃO VISUAL)*VALORES REFERENCIAIS APROXIMADOS</t>
  </si>
  <si>
    <t>112.04 - PLACA DE SINALIZAÇÃO DE EMERGÊNCIA</t>
  </si>
  <si>
    <t>MATED-31381</t>
  </si>
  <si>
    <t>PLACA DE SINALIZAÇÃO DE EMERGÊNCIA (TIPO: ALERTA["A"]|FORMATO: TRIANGULAR|MATERIAL: PVC|ESPESSURA: 1MM)*VALORES REFERENCIAIS APROXIMADOS</t>
  </si>
  <si>
    <t>MATED-31383</t>
  </si>
  <si>
    <t>PLACA DE SINALIZAÇÃO DE EMERGÊNCIA (TIPO: EQUIPAMENTOS DE COMBATE A INCÊNDIO E ALARME["E"]|FORMATO: QUADRADO|MATERIAL: PVC|ESPESSURA: 1MM)*VALORES REFERENCIAIS APROXIMADOS</t>
  </si>
  <si>
    <t>MATED-31382</t>
  </si>
  <si>
    <t>PLACA DE SINALIZAÇÃO DE EMERGÊNCIA (TIPO: ORIENTAÇÃO E SALVAMENTO["S"]|FORMATO: RETANGULAR|MATERIAL: PVC|ESPESSURA: 1MM)*VALORES REFERENCIAIS APROXIMADOS</t>
  </si>
  <si>
    <t>MATED-31380</t>
  </si>
  <si>
    <t>PLACA DE SINALIZAÇÃO DE EMERGÊNCIA (TIPO: PROIBIÇÃO["P"]|FORMATO: CIRCULAR|MATERIAL: PVC|ESPESSURA: 1MM)*VALORES REFERENCIAIS APROXIMADOS</t>
  </si>
  <si>
    <t>MATED-32244</t>
  </si>
  <si>
    <t>PLACA DE SINALIZAÇÃO DE EMERGÊNCIA (TIPO:MENSAGEM ESCRITA["M"]|FORMATO: RETANGULAR|MATERIAL: PVC|ESPESSURA: 1MM)*VALORES REFERENCIAIS APROXIMADOS</t>
  </si>
  <si>
    <t>MATED-31384</t>
  </si>
  <si>
    <t>PLACA/ADESIVO DE SINALIZAÇÃO DE EMERGÊNCIA (TIPO: EQUIPAMENTOS DE COMBATE A INCÊNDIO E ALARME|CÓDIGO: E12|FORMATO: QUADRADO|MATERIAL: ADESIVO|DIMENSÃO: 100X100CM)</t>
  </si>
  <si>
    <t>114 - PORTAS DE MADEIRA</t>
  </si>
  <si>
    <t>114.01 - FOLHA PARA PORTA</t>
  </si>
  <si>
    <t>MATED-34529</t>
  </si>
  <si>
    <t>MATED-12695</t>
  </si>
  <si>
    <t>PORTA DE MADEIRA DE LEI (TIPO: LISA|LARGURA*: 60CM|ALTURA*: 210CM|FAIXA DE ESPESSURA*: 35 A 40MM|TIPO DE FOLHA: MÉDIA|NÚCLEO: SEMISSÓLIDO [PRANCHETA/SARRAFEADA]|ACABAMENTO: NATURAL|MADEIRA: ANGELIM OU EQUIVALENTE REGIONAL|MARCO: NÃO INCLUSO|ALIZAR: NÃO INCLUSO)*VALORES REFERENCIAIS APROXIMADOS</t>
  </si>
  <si>
    <t>MATED-12696</t>
  </si>
  <si>
    <t>PORTA DE MADEIRA DE LEI (TIPO: LISA|LARGURA*: 70CM|ALTURA*: 210CM|FAIXA DE ESPESSURA*: 35 A 40MM|TIPO DE FOLHA: MÉDIA|NÚCLEO: SEMISSÓLIDO [PRANCHETA/SARRAFEADA]|ACABAMENTO: NATURAL|MADEIRA: ANGELIM OU EQUIVALENTE REGIONAL|MARCO: NÃO INCLUSO|ALIZAR: NÃO INCLUSO)*VALORES REFERENCIAIS APROXIMADOS</t>
  </si>
  <si>
    <t>MATED-12697</t>
  </si>
  <si>
    <t>PORTA DE MADEIRA DE LEI (TIPO: LISA|LARGURA*: 80CM|ALTURA*: 210CM|FAIXA DE ESPESSURA*: 35 A 40MM|TIPO DE FOLHA: MÉDIA|NÚCLEO: SEMISSÓLIDO [PRANCHETA/SARRAFEADA]|ACABAMENTO: NATURAL|MADEIRA: ANGELIM OU EQUIVALENTE REGIONAL|MARCO: NÃO INCLUSO|ALIZAR: NÃO INCLUSO)*VALORES REFERENCIAIS APROXIMADOS</t>
  </si>
  <si>
    <t>MATED-12698</t>
  </si>
  <si>
    <t>PORTA DE MADEIRA DE LEI (TIPO: LISA|LARGURA*: 90CM|ALTURA*: 210CM|FAIXA DE ESPESSURA*: 35 A 40MM|TIPO DE FOLHA: MÉDIA|NÚCLEO: SEMISSÓLIDO [PRANCHETA/SARRAFEADA]|ACABAMENTO: NATURAL|MADEIRA: ANGELIM OU EQUIVALENTE REGIONAL|MARCO: NÃO INCLUSO|ALIZAR: NÃO INCLUSO)*VALORES REFERENCIAIS APROXIMADOS</t>
  </si>
  <si>
    <t>114.02 - PORTA COMPLETA</t>
  </si>
  <si>
    <t>MATED-12650</t>
  </si>
  <si>
    <t>PORTA MADEIRA DE LEI, PRANCHETA COM MARCO E ALIZAR 60 X 210 CM</t>
  </si>
  <si>
    <t>MATED-12653</t>
  </si>
  <si>
    <t>PORTA MADEIRA DE LEI, PRANCHETA COM MARCO E ALIZAR 70 X 210 CM</t>
  </si>
  <si>
    <t>MATED-12654</t>
  </si>
  <si>
    <t>PORTA MADEIRA DE LEI, PRANCHETA COM MARCO E ALIZAR 80 X 210 CM</t>
  </si>
  <si>
    <t>MATED-12655</t>
  </si>
  <si>
    <t>PORTA MADEIRA DE LEI, PRANCHETA COM MARCO E ALIZAR 90 X 210 CM</t>
  </si>
  <si>
    <t>MATED-11135</t>
  </si>
  <si>
    <t>114.03 - PORTA RADIOLÓGICA</t>
  </si>
  <si>
    <t>MATED-12646</t>
  </si>
  <si>
    <t>MATED-12645</t>
  </si>
  <si>
    <t>115 - POSTES PARA INSTALAÇÃO ELÉTRICAS E TELEFÔNICAS E ACESSÓRIOS</t>
  </si>
  <si>
    <t>115.01 - ACESSÓRIOS PARA POSTE</t>
  </si>
  <si>
    <t>MATED-12991</t>
  </si>
  <si>
    <t>115.02 - POSTE EM CONCRETO</t>
  </si>
  <si>
    <t>MATED-11953</t>
  </si>
  <si>
    <t>POSTE DE CONCRETO CÔNICO (COMPRIMENTO: 11,00 M|DIÂMETRO DA BASE: 390,00MM|RESISTÊNCIA: 400,00 KG)</t>
  </si>
  <si>
    <t>MATED-11954</t>
  </si>
  <si>
    <t>POSTE DE CONCRETO CÔNICO (COMPRIMENTO: 9,00 M|DIÂMETRO DA BASE: 330,00MM|RESISTÊNCIA: 200,00 KG)</t>
  </si>
  <si>
    <t>115.03 - POSTE GALVANIZADO</t>
  </si>
  <si>
    <t>MATED-12938</t>
  </si>
  <si>
    <t>POSTE DE AÇO GALVANIZADO COM TAMPÃO (MODELO: PA2|COMPRIMENTO: 4,5M|ENGASTE: 1M|DIÂMETRO: 102MM|ESPESSURA PAREDE: 2,0MM*)*VALORES REFERENCIAIS APROXIMADOS</t>
  </si>
  <si>
    <t>MATED-13026</t>
  </si>
  <si>
    <t>117 - PREGOS, CHUMBADORES, PARAFUSOS, PORCAS E ARRUELAS</t>
  </si>
  <si>
    <t>117.01 - ARRUELA</t>
  </si>
  <si>
    <t>MATED-21613</t>
  </si>
  <si>
    <t>ARRUELA LISA REDONDA (DIÂMETRO 10,3MM [3/8"]|ACABAMENTO: ZINCADO|PESO*: 185UN/KG)*VALORES REFERENCIAIS APROXIMADOS</t>
  </si>
  <si>
    <t>MATED-18136</t>
  </si>
  <si>
    <t>ARRUELA LISA REDONDA (DIÂMETRO 13,8MM [1/2"]|ACABAMENTO: ZINCADO|PESO: 80UN/KG)*VALORES REFERENCIAIS APROXIMADOS</t>
  </si>
  <si>
    <t>MATED-18137</t>
  </si>
  <si>
    <t>ARRUELA LISA REDONDA (DIÂMETRO 16,8MM [5/8"]|ACABAMENTO: ZINCADO|PESO: 65UN/KG)*VALORES REFERENCIAIS APROXIMADOS</t>
  </si>
  <si>
    <t>MATED-18138</t>
  </si>
  <si>
    <t>ARRUELA LISA REDONDA (DIÂMETRO 26,7MM [1"]|ACABAMENTO: ZINCADO|PESO: 28UN/KG)*VALORES REFERENCIAIS APROXIMADOS</t>
  </si>
  <si>
    <t>MATED-18325</t>
  </si>
  <si>
    <t>ARRUELA LISA REDONDA (DIÂMETRO 6,8MM [1/4"]|ACABAMENTO: ZINCADO|PESO: 560UN/KG)*VALORES REFERENCIAIS APROXIMADOS</t>
  </si>
  <si>
    <t>MATED-21614</t>
  </si>
  <si>
    <t>ARRUELA LISA REDONDA (DIÂMETRO 8,8MM [5/16"]|ACABAMENTO: ZINCADO|PESO: 315UN/KG)*VALORES REFERENCIAIS APROXIMADOS</t>
  </si>
  <si>
    <t>MATED-34311</t>
  </si>
  <si>
    <t>BUCHA DE NYLON (DIÂMETRO NOMINAL: 10MM|COMPRIMENTO DA BUCHA: 50MM|DIÂMETRO DO PARAFUSO: 6-8MM)</t>
  </si>
  <si>
    <t>117.02 - BUCHA DE NYLON</t>
  </si>
  <si>
    <t>MATED-34308</t>
  </si>
  <si>
    <t>BUCHA DE NYLON (DIÂMETRO NOMINAL: 5MM|COMPRIMENTO DA BUCHA: 25MM|DIÂMETRO DO PARAFUSO: 2,8-3,8MM)</t>
  </si>
  <si>
    <t>MATED-34309</t>
  </si>
  <si>
    <t>BUCHA DE NYLON (DIÂMETRO NOMINAL: 6MM|COMPRIMENTO DA BUCHA: 30MM|DIÂMETRO DO PARAFUSO: 3,5-4,8MM)</t>
  </si>
  <si>
    <t>MATED-34310</t>
  </si>
  <si>
    <t>BUCHA DE NYLON (DIÂMETRO NOMINAL: 8MM|COMPRIMENTO DA BUCHA: 55MM|DIÂMETRO DO PARAFUSO: 4,5-6MM)</t>
  </si>
  <si>
    <t>117.03 - CHUMBADOR</t>
  </si>
  <si>
    <t>MATED-33259</t>
  </si>
  <si>
    <t>CHUMBADOR EXPANSÍVEL (TIPO: CBA COM PRISIONEIRO|MATERIAL: AÇO CARBONO|COMPRIMENTO: 95MM|DIÂMETRO DA ROSCA: 1/2"|DIÂMETRO DO FURO: 3/4"[19MM])</t>
  </si>
  <si>
    <t>MATED-28545</t>
  </si>
  <si>
    <t>CHUMBADOR EXPANSÍVEL (TIPO: CBA PITÃO|MATERIAL: AÇO CARBONO|DIÂMETRO DA ROSCA: 1/4"|DIÂMETRO DO FURO: 3/8"[10MM])</t>
  </si>
  <si>
    <t>MATED-11245</t>
  </si>
  <si>
    <t>CHUMBADOR EXPANSÍVEL (TIPO: CBA SEXTAVADO|MATERIAL: AÇO CARBONO|COMPRIMENTO: 2.1/2"|DIÂMETRO DA ROSCA: 3/8"|DIÂMETRO DO FURO: 9/16"[14MM])</t>
  </si>
  <si>
    <t>MATED-21701</t>
  </si>
  <si>
    <t>CHUMBADOR EXPANSÍVEL (TIPO: CBA SEXTAVADO|MATERIAL: AÇO CARBONO|COMPRIMENTO: 3.1/2"|DIÂMETRO DA ROSCA: 3/8"|DIÂMETRO DO FURO: 9/16"[14MM])</t>
  </si>
  <si>
    <t>MATED-18154</t>
  </si>
  <si>
    <t>CHUMBADOR EXPANSÍVEL (TIPO: CBA SEXTAVADO|MATERIAL: AÇO CARBONO|COMPRIMENTO: 5"|DIÂMETRO DA ROSCA: 5/8"|DIÂMETRO DO FURO: 7/8"[22MM])</t>
  </si>
  <si>
    <t>117.04 - FINESSON</t>
  </si>
  <si>
    <t>MATED-12631</t>
  </si>
  <si>
    <t>BOTÃO FINESSON (APLICAÇÃO: FIXAÇÃO DE ESPELHOS|MATERIAL: LATÃO OU ZAMAC|ACABAMENTO: CROMADO|PARAFUSO: INCLUSO|BUCHA DE FIXAÇÃO: INCLUSO)</t>
  </si>
  <si>
    <t>117.05 - PARAFUSO</t>
  </si>
  <si>
    <t>MATED-33223</t>
  </si>
  <si>
    <t>OLHAL DE ANCORAGEM FÊMEA (ACABAMENTO: GALVANIZADO|DIÂMETRO: 12,7MM[1/2"])</t>
  </si>
  <si>
    <t>MATED-29270</t>
  </si>
  <si>
    <t>MATED-13778</t>
  </si>
  <si>
    <t>MATED-14455</t>
  </si>
  <si>
    <t>MATED-16368</t>
  </si>
  <si>
    <t>MATED-12590</t>
  </si>
  <si>
    <t>MATED-19506</t>
  </si>
  <si>
    <t>PARAFUSO (ROSCA: INTEIRA|APLICAÇÃO: ELETROCALHA E PERFILADO|CABEÇA: LENTILHA|MATERIAL: INOX|ACABAMENTO: CROMADO|BITOLA: 1/4"[6,35MM]X1/2"[12,7MM]|PESO/100PÇ: 0,541KG)</t>
  </si>
  <si>
    <t>MATED-18155</t>
  </si>
  <si>
    <t>PARAFUSO (ROSCA: MÁQUINA|CABEÇA: SEXTAVADA|MATERIAL: AÇO|ACABAMENTO: ZINCADO|COMPRIMENTO: 31,5MM [1.1/4"]|DIÂMETRO: 12,5MM [1/2"])</t>
  </si>
  <si>
    <t>MATED-18156</t>
  </si>
  <si>
    <t>PARAFUSO (ROSCA: MÁQUINA|CABEÇA: SEXTAVADA|MATERIAL: AÇO|ACABAMENTO: ZINCADO|COMPRIMENTO: 38,1MM [1.1/2"]|DIÂMETRO: 12,5MM [1/2"])</t>
  </si>
  <si>
    <t>MATED-18157</t>
  </si>
  <si>
    <t>PARAFUSO (ROSCA: MÁQUINA|CABEÇA: SEXTAVADA|MATERIAL: AÇO|ACABAMENTO: ZINCADO|COMPRIMENTO: 38,1MM [1.1/2"]|DIÂMETRO: 16MM [5/8"])</t>
  </si>
  <si>
    <t>MATED-12881</t>
  </si>
  <si>
    <t>PARAFUSO (ROSCA: MÁQUINA|CABEÇA: SEXTAVADA|MATERIAL: AÇO|ACABAMENTO: ZINCADO|COMPRIMENTO: 50MM [2"]|DIÂMETRO: 12,7MM [1/2"])</t>
  </si>
  <si>
    <t>MATED-18158</t>
  </si>
  <si>
    <t>PARAFUSO (ROSCA: MÁQUINA|CABEÇA: SEXTAVADA|MATERIAL: AÇO|ACABAMENTO: ZINCADO|COMPRIMENTO: 50MM [2"]|DIÂMETRO: 16MM [5/8"])</t>
  </si>
  <si>
    <t>MATED-11334</t>
  </si>
  <si>
    <t>PARAFUSO (ROSCA: SOBERBA|CABEÇA: SEXTAVADA|MATERIAL: AÇO|ACABAMENTO: ZINCADO|COMPRIMENTO: 110MM|DIÂMETRO: 8MM)</t>
  </si>
  <si>
    <t>MATED-11336</t>
  </si>
  <si>
    <t>MATED-11335</t>
  </si>
  <si>
    <t>MATED-11968</t>
  </si>
  <si>
    <t>PARAFUSO (ROSCA: UNC|APLICAÇÃO: PEDRAS|MATERIAL: LATÃO|CABEÇA DA PORCA: CALOTA PARA BUCHA|PORCA: INCLUSO|REFERÊCIA: 860CR OU EQUIVALENTE)</t>
  </si>
  <si>
    <t>MATED-27557</t>
  </si>
  <si>
    <t>PARAFUSO (TIPO: ALLEN|ROSCA: MÁQUINA|CABEÇA: SEXTAVADA|MATERIAL: AÇO|ACABAMENTO: ENEGRECIDO DE TÊMPERA|COMPRIMENTO: 25MM |DIÂMETRO: 6MM|CABEÇA: CHATA|PESO/100PÇ: 0,480KG)</t>
  </si>
  <si>
    <t>MATED-12601</t>
  </si>
  <si>
    <t>PARAFUSO (TIPO: CASTELO|MATERIAL: LATÃO|NÚMERO: 10|ARRUELA: INCLUSA|BUCHA: INCLUSA)</t>
  </si>
  <si>
    <t>MATED-11970</t>
  </si>
  <si>
    <t>PARAFUSO (TIPO: CASTELO|MATERIAL: LATÃO|NÚMERO: 8|ARRUELA: INCLUSA|BUCHA: INCLUSA)</t>
  </si>
  <si>
    <t>117.06 - PINO</t>
  </si>
  <si>
    <t>MATED-17987</t>
  </si>
  <si>
    <t>PINO LISO (MEDIDAS: 1/4"X28MM|MATERIAL: AÇO|ARRUELA: CÔNICA)</t>
  </si>
  <si>
    <t>117.07 - PORCA SEXTAVADA</t>
  </si>
  <si>
    <t>MATED-21615</t>
  </si>
  <si>
    <t>PORCA SEXTAVADA (MATERIAL: AÇO|DIÂMETRO: 10MM [3/8"]|PESO/100PÇ: 0,68 KG)</t>
  </si>
  <si>
    <t>MATED-18178</t>
  </si>
  <si>
    <t>PORCA SEXTAVADA (MATERIAL: AÇO|DIÂMETRO: 12,5MM [1/2"]|PESO/100PÇ: 1,59 KG)</t>
  </si>
  <si>
    <t>MATED-18179</t>
  </si>
  <si>
    <t>PORCA SEXTAVADA (MATERIAL: AÇO|DIÂMETRO: 16MM [5/8"]|PESO/100PÇ: 3,25 KG)</t>
  </si>
  <si>
    <t>MATED-18180</t>
  </si>
  <si>
    <t>PORCA SEXTAVADA (MATERIAL: AÇO|DIÂMETRO: 25,4MM [1"]|PESO/100PÇ: 12,68 KG)</t>
  </si>
  <si>
    <t>MATED-18324</t>
  </si>
  <si>
    <t>PORCA SEXTAVADA (MATERIAL: AÇO|DIÂMETRO: 6,35MM [1/4"]|PESO/100PÇ: 0,320 KG)</t>
  </si>
  <si>
    <t>117.08 - PREGO</t>
  </si>
  <si>
    <t>MATED-11328</t>
  </si>
  <si>
    <t>PREGO 12X12 SEM CABEÇA (COMPRIMENTO: 28,0MM|DIÂMETRO: 1,8MM|QUANTIDADE POR QUILO: 1681)</t>
  </si>
  <si>
    <t>MATED-11330</t>
  </si>
  <si>
    <t>PREGO 15X15 COM CABEÇA (COMPRIMENTO: 34,5MM|DIÂMETRO: 2,4MM|QUANTIDADE POR QUILO: 777)</t>
  </si>
  <si>
    <t>MATED-11329</t>
  </si>
  <si>
    <t>PREGO 16X24 COM CABEÇA (COMPRIMENTO: 55,0MM|DIÂMETRO: 2,70MM|QUANTIDADE POR QUILO: 386)</t>
  </si>
  <si>
    <t>MATED-11327</t>
  </si>
  <si>
    <t>PREGO 17X21 COM CABEÇA (COMPRIMENTO: 48,3MM|DIÂMETRO: 3,0MM|QUANTIDADE POR QUILO: 334)</t>
  </si>
  <si>
    <t>MATED-12372</t>
  </si>
  <si>
    <t>PREGO 17X21 SEM CABEÇA (COMPRIMENTO: 48,3MM|DIÂMETRO: 3,0MM|QUANTIDADE POR QUILO: 334)</t>
  </si>
  <si>
    <t>MATED-11331</t>
  </si>
  <si>
    <t>PREGO 17X27 COM CABEÇA (COMPRIMENTO: 62,1MM|DIÂMETRO: 3,0MM|QUANTIDADE POR QUILO: 290)</t>
  </si>
  <si>
    <t>MATED-11332</t>
  </si>
  <si>
    <t>PREGO 18X30 COM CABEÇA (COMPRIMENTO: 69,0MM|DIÂMETRO: 3,4MM|QUANTIDADE POR QUILO: 203)</t>
  </si>
  <si>
    <t>117.09 - REBITE</t>
  </si>
  <si>
    <t>MATED-17667</t>
  </si>
  <si>
    <t>REBITE DE REPUXO (DIÂMETRO: 3,2MM|COMPRIMENTO: 10MM|MATERIAL: ALUMÍNIO|ACABAMENTO: NATURAL)</t>
  </si>
  <si>
    <t>MATED-16674</t>
  </si>
  <si>
    <t>REBITE DE REPUXO (DIÂMETRO: 4,8MM|COMPRIMENTO: 40MM|MATERIAL: ALUMÍNIO|ACABAMENTO: NATURAL)</t>
  </si>
  <si>
    <t>118 - QUADOS DE AVISOS/GIZ/LOUSA</t>
  </si>
  <si>
    <t>118.01 - QUADRO E ACESSÓRIOS</t>
  </si>
  <si>
    <t>MATED-12783</t>
  </si>
  <si>
    <t>MATED-12808</t>
  </si>
  <si>
    <t>MATED-12809</t>
  </si>
  <si>
    <t>MATED-12784</t>
  </si>
  <si>
    <t>MATED-12810</t>
  </si>
  <si>
    <t>MATED-12811</t>
  </si>
  <si>
    <t>MATED-12805</t>
  </si>
  <si>
    <t>MATED-12806</t>
  </si>
  <si>
    <t>MATED-12804</t>
  </si>
  <si>
    <t>MATED-13003</t>
  </si>
  <si>
    <t>MATED-12807</t>
  </si>
  <si>
    <t>119 - RACKS E ACESSÓRIOS</t>
  </si>
  <si>
    <t>119.01 - ORGANIZADOR E ACESSÓRIOS</t>
  </si>
  <si>
    <t>MATED-12109</t>
  </si>
  <si>
    <t>MATED-12110</t>
  </si>
  <si>
    <t>MATED-32152</t>
  </si>
  <si>
    <t>MATED-12101</t>
  </si>
  <si>
    <t>MATED-12111</t>
  </si>
  <si>
    <t>119.02 - PATCH PANEL</t>
  </si>
  <si>
    <t>MATED-12105</t>
  </si>
  <si>
    <t>MATED-12106</t>
  </si>
  <si>
    <t>119.03 - RÉGUA COM TOMADA</t>
  </si>
  <si>
    <t>MATED-12107</t>
  </si>
  <si>
    <t>120 - RALOS, SIFÕES, VÁLVULAS E CAIXA SIFONADAS</t>
  </si>
  <si>
    <t>120.01 - CAIXA SIFONADA EM PVC</t>
  </si>
  <si>
    <t>MATED-12148</t>
  </si>
  <si>
    <t>CAIXA SIFONADA CEGA DE PVC PARA ESGOTO SANITÁRIO (ALTURA: 172MM|DIÂMETRO DE ENTRADA: 40MM|DIÂMETRO DE SAÍDA: 50MM|DIÂMETRO DA CAIXA: 250MM|NÚMERO DE ENTRADAS: 3)</t>
  </si>
  <si>
    <t>MATED-12512</t>
  </si>
  <si>
    <t>CAIXA SIFONADA CEGA DE PVC PARA ESGOTO SANITÁRIO (ALTURA: 230MM|DIÂMETRO DE ENTRADA: 40MM|DIÂMETRO DE SAÍDA: 75MM|DIÂMETRO DA CAIXA: 250MM|NÚMERO DE ENTRADAS: 3)</t>
  </si>
  <si>
    <t>MATED-11712</t>
  </si>
  <si>
    <t>CAIXA SIFONADA DE PVC PARA ESGOTO SANITÁRIO (ALTURA: 100MM|DIÂMETRO DE ENTRADA: 40MM|DIÂMETRO DE SAÍDA: 40MM|DIÂMETRO DA CAIXA: 100MM|FORMATO DA GRELHA: REDONDO|NÚMERO DE ENTRADAS: 3|GRELHA: INCLUSA)</t>
  </si>
  <si>
    <t>MATED-11711</t>
  </si>
  <si>
    <t>CAIXA SIFONADA DE PVC PARA ESGOTO SANITÁRIO (ALTURA: 100MM|DIÂMETRO DE ENTRADA: 40MM|DIÂMETRO DE SAÍDA: 50MM|DIÂMETRO DA CAIXA: 100MM|FORMATO DA GRELHA: REDONDO|NÚMERO DE ENTRADAS: 3|GRELHA: INCLUSA)</t>
  </si>
  <si>
    <t>MATED-11714</t>
  </si>
  <si>
    <t>CAIXA SIFONADA DE PVC PARA ESGOTO SANITÁRIO (ALTURA: 150MM|DIÂMETRO DE ENTRADA: 40MM|DIÂMETRO DE SAÍDA: 50MM|DIÂMETRO DA CAIXA: 150MM|FORMATO DA GRELHA: QUADRADA|NÚMERO DE ENTRADAS: 7|GRELHA: INCLUSA)</t>
  </si>
  <si>
    <t>MATED-11713</t>
  </si>
  <si>
    <t>CAIXA SIFONADA DE PVC PARA ESGOTO SANITÁRIO (ALTURA: 150MM|DIÂMETRO DE ENTRADA: 40MM|DIÂMETRO DE SAÍDA: 50MM|DIÂMETRO DA CAIXA: 150MM|FORMATO DA GRELHA: REDONDO|NÚMERO DE ENTRADAS: 7|GRELHA: INCLUSA)</t>
  </si>
  <si>
    <t>MATED-11715</t>
  </si>
  <si>
    <t>CAIXA SIFONADA DE PVC PARA ESGOTO SANITÁRIO (ALTURA: 170MM|DIÂMETRO DE ENTRADA: 40MM|DIÂMETRO DE SAÍDA: 75MM|DIÂMETRO DA CAIXA: 150MM|FORMATO DA GRELHA: REDONDO|NÚMERO DE ENTRADAS: 5|GRELHA: INCLUSA)</t>
  </si>
  <si>
    <t>MATED-12513</t>
  </si>
  <si>
    <t>CORPO CAIXA SIFONADA DE PVC PARA ESGOTO SANITÁRIO (ALTURA: 150MM|DIÂMETRO DE ENTRADA: 40MM|DIÂMETRO DE SAÍDA: 50MM|DIÂMETRO DA CAIXA: 150MM|NÚMERO DE ENTRADAS: 3|GRELHA: NÃO INCLUSA)</t>
  </si>
  <si>
    <t>MATED-12514</t>
  </si>
  <si>
    <t>CORPO CAIXA SIFONADA DE PVC PARA ESGOTO SANITÁRIO (ALTURA: 185MM|DIÂMETRO DE ENTRADA: 40MM|DIÂMETRO DE SAÍDA: 75MM|DIÂMETRO DA CAIXA: 150MM|NÚMERO DE ENTRADAS: 3|GRELHA: NÃO INCLUSA)</t>
  </si>
  <si>
    <t>MATED-11707</t>
  </si>
  <si>
    <t>CORPO DE CAIXA SECA DE PVC (ALTURA: 100MM|DIÂMETRO DA CAIXA: 100MM|DIÂMETRO DE SAÍDA: 40MM)</t>
  </si>
  <si>
    <t>MATED-11706</t>
  </si>
  <si>
    <t>120.02 - RALO HEMISFÉRICO</t>
  </si>
  <si>
    <t>MATED-12518</t>
  </si>
  <si>
    <t>RALO (MATERIAL: FERRO FUNDIDO|TIPO: SEMI-HEMISFÉRICO OU ABACAXI|DIÂMETRO: 100MM)</t>
  </si>
  <si>
    <t>MATED-12515</t>
  </si>
  <si>
    <t>RALO (MATERIAL: FERRO FUNDIDO|TIPO: SEMI-HEMISFÉRICO OU ABACAXI|DIÂMETRO: 50MM)</t>
  </si>
  <si>
    <t>MATED-12516</t>
  </si>
  <si>
    <t>RALO (MATERIAL: FERRO FUNDIDO|TIPO: SEMI-HEMISFÉRICO OU ABACAXI|DIÂMETRO: 75MM)</t>
  </si>
  <si>
    <t>120.03 - RALO SECO EM PVC</t>
  </si>
  <si>
    <t>MATED-11718</t>
  </si>
  <si>
    <t>RALO SECO CÔNICO (MATERIAL: PVC|ALTURA: 50MM|DIÂMETRO DE SAÍDA: 40MM|DIÂMETRO: 100MM|GRELHA PVC: INCLUSO|FORMATO DA GRELHA: REDONDO)</t>
  </si>
  <si>
    <t>MATED-11724</t>
  </si>
  <si>
    <t>RALO SECO QUADRADO (MATERIAL: PVC|COMPRIMENTO: 100MM|LARGURA: 100MM|ALTURA: 53MM|DIÂMETRO DE SAÍDA: 40MM|GRELHA PVC: INCLUSO|FORMATO DA GRELHA: QUADRADO)</t>
  </si>
  <si>
    <t>120.04 - RALO SIFONADO</t>
  </si>
  <si>
    <t>MATED-11723</t>
  </si>
  <si>
    <t>RALO SIFONADO CÔNICO (MATERIAL: PVC|ALTURA: 38MM|DIÂMETRO DO RALO: 100MM|DIÂMETRO DE SAÍDA: 40MM|GRELHA PVC: INCLUSO|FORMATO DA GRELHA: REDONDO)</t>
  </si>
  <si>
    <t>MATED-11719</t>
  </si>
  <si>
    <t>RALO SIFONADO CÔNICO (MATERIAL: PVC|ALTURA: 70MM|DIÂMETRO DO RALO: 100MM|DIÂMETRO DE SAÍDA: 40MM|GRELHA METÁLICA: INCLUSO|FORMATO DA GRELHA: REDONDO)</t>
  </si>
  <si>
    <t>MATED-11722</t>
  </si>
  <si>
    <t>RALO SIFONADO CÔNICO (MATERIAL: PVC|ALTURA: 70MM|DIÂMETRO DO RALO: 100MM|DIÂMETRO DE SAÍDA: 40MM|GRELHA PVC: INCLUSO|FORMATO DA GRELHA: QUADRADO)</t>
  </si>
  <si>
    <t>MATED-11721</t>
  </si>
  <si>
    <t>RALO SIFONADO CÔNICO (MATERIAL: PVC|ALTURA: 70MM|DIÂMETRO DO RALO: 100MM|DIÂMETRO DE SAÍDA: 40MM|GRELHA PVC: INCLUSO|FORMATO DA GRELHA: REDONDO)</t>
  </si>
  <si>
    <t>MATED-11720</t>
  </si>
  <si>
    <t>RALO SIFONADO QUADRADO (MATERIAL: PVC|COMPRIMENTO: 100MM|LARGURA: 100MM|ALTURA: 53MM|DIÂMETRO DE SAÍDA: 40MM|GRELHA PVC: INCLUSO|FORMATO DA GRELHA: QUADRADO)</t>
  </si>
  <si>
    <t>120.05 - SIFÃO EM PLÁSTICO</t>
  </si>
  <si>
    <t>MATED-11695</t>
  </si>
  <si>
    <t>SIFÃO (TIPO: COPO|MATERIAL: PVC|COR: BRANCA|DIÂMETRO DE ENTRADA: 1.1/4"|DIÂMETRO DE SAÍDA: 1.1/2"|APLICAÇÃO RECOMENDADA: TANQUE)</t>
  </si>
  <si>
    <t>120.06 - SIFÃO METÁLICO</t>
  </si>
  <si>
    <t>MATED-11697</t>
  </si>
  <si>
    <t>SIFÃO METÁLICO PARA LAVATÓRIO (TIPO: COPO|MATERIAL: METAL|ACABAMENTO: CROMADO|DIÂMETRO DE ENTRADA: 1"|DIÂMETRO DE SAÍDA: 1.1/2")</t>
  </si>
  <si>
    <t>MATED-11699</t>
  </si>
  <si>
    <t>SIFÃO METÁLICO PARA MICTÓRIO (TIPO: COPO|MATERIAL: METAL|ACABAMENTO: CROMADO|DIÂMETRO DE ENTRADA: 1"|DIÂMETRO DE SAÍDA: 1.1/2")</t>
  </si>
  <si>
    <t>MATED-11698</t>
  </si>
  <si>
    <t>SIFÃO METÁLICO PARA PIA AMERICANA (TIPO: COPO|MATERIAL: METAL|ACABAMENTO: CROMADO|DIÂMETRO DE ENTRADA: 1.1/2"|DIÂMETRO DE SAÍDA: 1.1/2" OU 2")</t>
  </si>
  <si>
    <t>MATED-11696</t>
  </si>
  <si>
    <t>SIFÃO METÁLICO PARA TANQUE (TIPO: COPO/MATERIAL: METAL|ACABAMENTO: CROMADO|DIÂMETRO DE ENTRADA: 1.1/4"|DIÂMETRO DE SAÍDA: 1.1/2")</t>
  </si>
  <si>
    <t>120.07 - VÁLVULA METÁLICA</t>
  </si>
  <si>
    <t>MATED-12603</t>
  </si>
  <si>
    <t>VÁLVULA DE ESCOAMENTO METÁLICA PARA LAVATÓRIO COM LADRÃO (MATERIAL: METAL|ACABAMENTO: CROMADO|DIÂMETRO DE ENTRADA: 2.3/8"X1")</t>
  </si>
  <si>
    <t>MATED-11702</t>
  </si>
  <si>
    <t>VÁLVULA DE ESCOAMENTO METÁLICA PARA LAVATÓRIO/BIDÊ (MATERIAL: METAL|ACABAMENTO: CROMADO|DIÂMETRO DE ENTRADA: 7/8" OU 1")</t>
  </si>
  <si>
    <t>MATED-11701</t>
  </si>
  <si>
    <t>VÁLVULA DE ESCOAMENTO METÁLICA PARA PIA DE COZINHA AMERICANA (MATERIAL: METAL|ACABAMENTO: CROMADO|DIÂMETRO DE ENTRADA: 3.1/2")</t>
  </si>
  <si>
    <t>MATED-12198</t>
  </si>
  <si>
    <t>VÁLVULA DE ESCOAMENTO METÁLICA PARA PIA DE COZINHA AMERICANA (MATERIAL: METAL|ACABAMENTO: CROMADO|DIÂMETRO DE ENTRADA: 4.1/2")</t>
  </si>
  <si>
    <t>MATED-11703</t>
  </si>
  <si>
    <t>VÁLVULA DE ESCOAMENTO METÁLICA PARA TANQUE/MICTÓRIO (MATERIAL: METAL|ACABAMENTO: CROMADO|DIÂMETRO DE ENTRADA: 1.1/4")</t>
  </si>
  <si>
    <t>121 - REGISTROS E VÁLVULAS</t>
  </si>
  <si>
    <t>121.01 - CANOPLA E VOLANTE PARA REGISTRO</t>
  </si>
  <si>
    <t>MATED-26306</t>
  </si>
  <si>
    <t>CANOPLA E VOLANTE PARA REGISTRO (ACABAMENTO: MÉDIO|MATERIAL: METAL CROMADO|TIPO: REDONDO|TAMANHO: 1.1/4" ATÉ 1.1/2"|REFERÊNCIA: C40/C50 OU EQUIVALENTE)</t>
  </si>
  <si>
    <t>MATED-26305</t>
  </si>
  <si>
    <t>CANOPLA E VOLANTE PARA REGISTRO (ACABAMENTO: MÉDIO|MATERIAL: METAL CROMADO|TIPO: REDONDO|TAMANHO: 1/2" ATÉ 1"|REFERÊNCIA: C40/C50 OU EQUIVALENTE)</t>
  </si>
  <si>
    <t>MATED-26304</t>
  </si>
  <si>
    <t>CANOPLA E VOLANTE PARA REGISTRO (ACABAMENTO: POPULAR|MATERIAL: METAL CROMADO|TIPO: CRUZETA|TAMANHO: 1.1/4" ATÉ 1.1/2"|REFERÊNCIA: C23/C33 OU EQUIVALENTE)</t>
  </si>
  <si>
    <t>MATED-26303</t>
  </si>
  <si>
    <t>CANOPLA E VOLANTE PARA REGISTRO (ACABAMENTO: POPULAR|MATERIAL: METAL CROMADO|TIPO: CRUZETA|TAMANHO: 1/2" ATÉ 1"|REFERÊNCIA: C23/C33 OU EQUIVALENTE)</t>
  </si>
  <si>
    <t>121.02 - REGISTRO DE ESFERA EM PVC</t>
  </si>
  <si>
    <t>MATED-11547</t>
  </si>
  <si>
    <t>REGISTRO DE ESFERA (MATERIAL: PVC|DIÂMETRO DA SEÇÃO: 20MM)</t>
  </si>
  <si>
    <t>MATED-11548</t>
  </si>
  <si>
    <t>REGISTRO DE ESFERA (MATERIAL: PVC|DIÂMETRO DA SEÇÃO: 25MM)</t>
  </si>
  <si>
    <t>MATED-11549</t>
  </si>
  <si>
    <t>REGISTRO DE ESFERA (MATERIAL: PVC|DIÂMETRO DA SEÇÃO: 32MM)</t>
  </si>
  <si>
    <t>MATED-11550</t>
  </si>
  <si>
    <t>REGISTRO DE ESFERA (MATERIAL: PVC|DIÂMETRO DA SEÇÃO: 40MM)</t>
  </si>
  <si>
    <t>MATED-11551</t>
  </si>
  <si>
    <t>REGISTRO DE ESFERA (MATERIAL: PVC|DIÂMETRO DA SEÇÃO: 50MM)</t>
  </si>
  <si>
    <t>MATED-11552</t>
  </si>
  <si>
    <t>REGISTRO DE ESFERA (MATERIAL: PVC|DIÂMETRO DA SEÇÃO: 60MM)</t>
  </si>
  <si>
    <t>121.03 - REGISTRO DE GAVETA</t>
  </si>
  <si>
    <t>MATED-11497</t>
  </si>
  <si>
    <t>REGISTRO DE GAVETA BASE (DIÂMETRO DA SEÇÃO: 1"|DIÂMETRO ADAPTADOR OU LUVA SOLDÁVEL: 32MM|ACABAMENTO: NÃO INCLUSO)</t>
  </si>
  <si>
    <t>MATED-11499</t>
  </si>
  <si>
    <t>REGISTRO DE GAVETA BASE (DIÂMETRO DA SEÇÃO: 1.1/2"|DIÂMETRO ADAPTADOR OU LUVA SOLDÁVEL: 50MM|ACABAMENTO: NÃO INCLUSO)</t>
  </si>
  <si>
    <t>MATED-11498</t>
  </si>
  <si>
    <t>REGISTRO DE GAVETA BASE (DIÂMETRO DA SEÇÃO: 1.1/4"|DIÂMETRO ADAPTADOR OU LUVA SOLDÁVEL: 40MM|ACABAMENTO: NÃO INCLUSO)</t>
  </si>
  <si>
    <t>MATED-11495</t>
  </si>
  <si>
    <t>REGISTRO DE GAVETA BASE (DIÂMETRO DA SEÇÃO: 1/2"|DIÂMETRO ADAPTADOR OU LUVA SOLDÁVEL: 20MM|ACABAMENTO: NÃO INCLUSO)</t>
  </si>
  <si>
    <t>MATED-11496</t>
  </si>
  <si>
    <t>REGISTRO DE GAVETA BASE (DIÂMETRO DA SEÇÃO: 3/4"|DIÂMETRO ADAPTADOR OU LUVA SOLDÁVEL: 25MM|ACABAMENTO: NÃO INCLUSO)</t>
  </si>
  <si>
    <t>MATED-11516</t>
  </si>
  <si>
    <t>REGISTRO DE GAVETA COM VOLANTE (DIÂMETRO DA SEÇÃO: 1"|DIÂMETRO ADAPTADOR OU LUVA SOLDÁVEL: 32MM|ACABAMENTO: BRUTO)</t>
  </si>
  <si>
    <t>MATED-11518</t>
  </si>
  <si>
    <t>REGISTRO DE GAVETA COM VOLANTE (DIÂMETRO DA SEÇÃO: 1.1/2"|DIÂMETRO ADAPTADOR OU LUVA SOLDÁVEL: 50MM|ACABAMENTO: BRUTO)</t>
  </si>
  <si>
    <t>MATED-11517</t>
  </si>
  <si>
    <t>REGISTRO DE GAVETA COM VOLANTE (DIÂMETRO DA SEÇÃO: 1.1/4"|DIÂMETRO ADAPTADOR OU LUVA SOLDÁVEL: 40MM|ACABAMENTO: BRUTO)</t>
  </si>
  <si>
    <t>MATED-11494</t>
  </si>
  <si>
    <t>REGISTRO DE GAVETA COM VOLANTE (DIÂMETRO DA SEÇÃO: 1/2"|DIÂMETRO ADAPTADOR OU LUVA SOLDÁVEL: 20MM|ACABAMENTO: BRUTO)</t>
  </si>
  <si>
    <t>MATED-11519</t>
  </si>
  <si>
    <t>REGISTRO DE GAVETA COM VOLANTE (DIÂMETRO DA SEÇÃO: 2"|DIÂMETRO ADAPTADOR OU LUVA SOLDÁVEL: 60MM|ACABAMENTO: BRUTO)</t>
  </si>
  <si>
    <t>MATED-11520</t>
  </si>
  <si>
    <t>REGISTRO DE GAVETA COM VOLANTE (DIÂMETRO DA SEÇÃO: 2.1/2"|DIÂMETRO ADAPTADOR OU LUVA SOLDÁVEL: 75MM|ACABAMENTO: BRUTO)</t>
  </si>
  <si>
    <t>MATED-11521</t>
  </si>
  <si>
    <t>REGISTRO DE GAVETA COM VOLANTE (DIÂMETRO DA SEÇÃO: 3"|DIÂMETRO ADAPTADOR OU LUVA SOLDÁVEL: 85MM|ACABAMENTO: BRUTO)</t>
  </si>
  <si>
    <t>MATED-11505</t>
  </si>
  <si>
    <t>REGISTRO DE GAVETA COM VOLANTE (DIÂMETRO DA SEÇÃO: 3/4"|DIÂMETRO ADAPTADOR OU LUVA SOLDÁVEL: 25MM|ACABAMENTO: BRUTO)</t>
  </si>
  <si>
    <t>MATED-11522</t>
  </si>
  <si>
    <t>REGISTRO DE GAVETA COM VOLANTE (DIÂMETRO DA SEÇÃO: 4"|DIÂMETRO ADAPTADOR OU LUVA SOLDÁVEL: 110MM|ACABAMENTO: BRUTO)</t>
  </si>
  <si>
    <t>121.04 - REGISTRO DE GLOBO</t>
  </si>
  <si>
    <t>MATED-11485</t>
  </si>
  <si>
    <t>REGISTRO TIPO GLOBO ANGULAR (APLICAÇÃO: HIDRANTES|DIÂMETRO: 2.1/2" [63 MM]|ÂNGULO: 45°|MATERIAL: BRONZE|ACABAMENTO: EM LATÃO COM VOLANTE|EXTREMIDADE: ROSCADA)</t>
  </si>
  <si>
    <t>MATED-12546</t>
  </si>
  <si>
    <t>REGISTRO TIPO GLOBO (DIÂMETRO: 1" [25 MM]|CLASSE DE PRESSÃO: PN16|MATERIAL: BRONZE|ACABAMENTO: EM LATÃO COM VOLANTE|EXTREMIDADES: ROSCADAS)</t>
  </si>
  <si>
    <t>MATED-12545</t>
  </si>
  <si>
    <t>REGISTRO TIPO GLOBO (DIÂMETRO: 1.1/2" [15 MM]|CLASSE DE PRESSÃO: PN16|MATERIAL: BRONZE|ACABAMENTO: EM LATÃO COM VOLANTE|EXTREMIDADES: ROSCADAS)</t>
  </si>
  <si>
    <t>MATED-13092</t>
  </si>
  <si>
    <t>REGISTRO TIPO GLOBO (DIÂMETRO: 2.1/2" [63 MM]|CLASSE DE PRESSÃO: PN16|MATERIAL: BRONZE|ACABAMENTO: EM LATÃO COM VOLANTE|EXTREMIDADES: ROSCADAS)</t>
  </si>
  <si>
    <t>121.05 - REGISTRO DE PRESSÃO</t>
  </si>
  <si>
    <t>MATED-11523</t>
  </si>
  <si>
    <t>REGISTRO DE PRESSÃO BASE (DIÂMETRO DA SEÇÃO: 1/2"|DIÂMETRO ADAPTADOR OU LUVA SOLDÁVEL: 20MM|ACABAMENTO: NÃO INCLUSO)</t>
  </si>
  <si>
    <t>MATED-11524</t>
  </si>
  <si>
    <t>REGISTRO DE PRESSÃO BASE (DIÂMETRO DA SEÇÃO: 3/4"|DIÂMETRO ADAPTADOR OU LUVA SOLDÁVEL: 25MM|ACABAMENTO: NÃO INCLUSO)</t>
  </si>
  <si>
    <t>121.07 - REGISTRO E VÁLVULA PARA GLP</t>
  </si>
  <si>
    <t>MATED-12331</t>
  </si>
  <si>
    <t>121.09 - VÁLVULA DE DESCARGA E CAIXA DE EMBUTIR</t>
  </si>
  <si>
    <t>MATED-32198</t>
  </si>
  <si>
    <t>ACABAMENTO (APLICAÇÃO: CAIXA DE DESCARGA DE EMBUTIR|ACIONAMENTO: DUPLO|COR: BRANCA|MATERIAL: PLÁSTICO|ACESSÓRIOS: INCLUSO)</t>
  </si>
  <si>
    <t>MATED-32199</t>
  </si>
  <si>
    <t>ACABAMENTO (APLICAÇÃO: CAIXA DE DESCARGA DE EMBUTIR|ACIONAMENTO: DUPLO|TIPO: ANTIVANDALISMO|MATERIAL: AÇO INOX|ACESSÓRIOS: INCLUSO)</t>
  </si>
  <si>
    <t>MATED-32193</t>
  </si>
  <si>
    <t>CAIXA DE DESCARGA (TIPO: EMBUTIR|MATERIAL: POLIPROPILENO|VOLUME TOTAL*: 9L|ACABAMENTO: NÃO INCLUSO|ACESSÓRIOS DA BASE DA CAIXA: INCLUSO)*VALORES REFERENCIAIS APROXIMADOS</t>
  </si>
  <si>
    <t>MATED-9132</t>
  </si>
  <si>
    <t>VÁLVULA DE DESCARGA METÁLICA COM REGISTRO INTERNO COM ACABAMENTO (ACIONAMENTO: DUPLO|DIÂMETRO DA SEÇÃO: 1.1/2"|ACABAMENTO: INCLUSO|ACESSÓRIOS: INCLUSO)</t>
  </si>
  <si>
    <t>MATED-11528</t>
  </si>
  <si>
    <t>VÁLVULA DE DESCARGA METÁLICA COM REGISTRO INTERNO COM ACABAMENTO (ACIONAMENTO: SIMPLES|DIÂMETRO DA SEÇÃO: 1.1/2"|ACABAMENTO: INCLUSO|ACESSÓRIOS: INCLUSO)</t>
  </si>
  <si>
    <t>MATED-8141</t>
  </si>
  <si>
    <t>VÁLVULA DE DESCARGA PARA MICTÓRIO COM FECHAMENTO AUTOMÁTICO (DIÂMETRO DE ENTRADA: 1/2 ")</t>
  </si>
  <si>
    <t>121.10 - VÁLVULA DE ESFERA EM LATÃO</t>
  </si>
  <si>
    <t>MATED-12962</t>
  </si>
  <si>
    <t>VÁLVULA TIPO ESFERA (MATERIAL: LATÃO|TIPO: MONOBLOCO|ROSCA: NPT [CÔNICA]|DIÂMETRO: 1"|CLASSE: PN40|HASTE DE ACIONAMENTO: INCLUSO)</t>
  </si>
  <si>
    <t>MATED-12960</t>
  </si>
  <si>
    <t>VÁLVULA TIPO ESFERA (MATERIAL: LATÃO|TIPO: MONOBLOCO|ROSCA: NPT [CÔNICA]|DIÂMETRO: 1.1/2"|CLASSE: PN40|HASTE DE ACIONAMENTO: INCLUSO)</t>
  </si>
  <si>
    <t>MATED-12961</t>
  </si>
  <si>
    <t>VÁLVULA TIPO ESFERA (MATERIAL: LATÃO|TIPO: MONOBLOCO|ROSCA: NPT [CÔNICA]|DIÂMETRO: 1.1/4"|CLASSE: PN40|HASTE DE ACIONAMENTO: INCLUSO)</t>
  </si>
  <si>
    <t>MATED-12964</t>
  </si>
  <si>
    <t>VÁLVULA TIPO ESFERA (MATERIAL: LATÃO|TIPO: MONOBLOCO|ROSCA: NPT [CÔNICA]|DIÂMETRO: 1/2"|CLASSE: PN40|HASTE DE ACIONAMENTO: INCLUSO)</t>
  </si>
  <si>
    <t>MATED-12959</t>
  </si>
  <si>
    <t>VÁLVULA TIPO ESFERA (MATERIAL: LATÃO|TIPO: MONOBLOCO|ROSCA: NPT [CÔNICA]|DIÂMETRO: 2"|CLASSE: PN40|HASTE DE ACIONAMENTO: INCLUSO)</t>
  </si>
  <si>
    <t>MATED-12958</t>
  </si>
  <si>
    <t>VÁLVULA TIPO ESFERA (MATERIAL: LATÃO|TIPO: MONOBLOCO|ROSCA: NPT [CÔNICA]|DIÂMETRO: 2.1/2"|CLASSE: PN40|HASTE DE ACIONAMENTO: INCLUSO)</t>
  </si>
  <si>
    <t>MATED-12963</t>
  </si>
  <si>
    <t>VÁLVULA TIPO ESFERA (MATERIAL: LATÃO|TIPO: MONOBLOCO|ROSCA: NPT [CÔNICA]|DIÂMETRO: 3/4"|CLASSE: PN40|HASTE DE ACIONAMENTO: INCLUSO)</t>
  </si>
  <si>
    <t>121.11 - VÁLVULA DE ESFERA TRIPARTIDA</t>
  </si>
  <si>
    <t>MATED-12319</t>
  </si>
  <si>
    <t>VÁLVULA TIPO ESFERA (MATERIAL: AÇO CARBONO CLASSE WCB|TIPO: TRIPARTIDA|ROSCA: NPT [CÔNICA]|DIÂMETRO: 1/2"|CLASSE: 300LBS|HASTE DE ACIONAMENTO: INCLUSO)</t>
  </si>
  <si>
    <t>MATED-13040</t>
  </si>
  <si>
    <t>VÁLVULA TIPO ESFERA (MATERIAL: AÇO CARBONO CLASSE WCB|TIPO: TRIPARTIDA|ROSCA: NPT [CÔNICA]|DIÂMETRO: 3/4"|CLASSE: 300LBS|HASTE DE ACIONAMENTO: INCLUSO)</t>
  </si>
  <si>
    <t>121.12 - VÁLVULA DE RETENÇÃO EM BRONZE</t>
  </si>
  <si>
    <t>MATED-11540</t>
  </si>
  <si>
    <t>VÁLVULA DE RETENÇÃO DE BRONZE HORIZONTAL COM PORTINHOLA (DIÂMETRO DA SEÇÃO: 1")</t>
  </si>
  <si>
    <t>MATED-11542</t>
  </si>
  <si>
    <t>VÁLVULA DE RETENÇÃO DE BRONZE HORIZONTAL COM PORTINHOLA (DIÂMETRO DA SEÇÃO: 1.1/2")</t>
  </si>
  <si>
    <t>MATED-11541</t>
  </si>
  <si>
    <t>VÁLVULA DE RETENÇÃO DE BRONZE HORIZONTAL COM PORTINHOLA (DIÂMETRO DA SEÇÃO: 1.1/4")</t>
  </si>
  <si>
    <t>MATED-11529</t>
  </si>
  <si>
    <t>VÁLVULA DE RETENÇÃO DE BRONZE HORIZONTAL COM PORTINHOLA (DIÂMETRO DA SEÇÃO: 1/2")</t>
  </si>
  <si>
    <t>MATED-11543</t>
  </si>
  <si>
    <t>VÁLVULA DE RETENÇÃO DE BRONZE HORIZONTAL COM PORTINHOLA (DIÂMETRO DA SEÇÃO: 2")</t>
  </si>
  <si>
    <t>MATED-11544</t>
  </si>
  <si>
    <t>VÁLVULA DE RETENÇÃO DE BRONZE HORIZONTAL COM PORTINHOLA (DIÂMETRO DA SEÇÃO: 2.1/2")</t>
  </si>
  <si>
    <t>MATED-11545</t>
  </si>
  <si>
    <t>VÁLVULA DE RETENÇÃO DE BRONZE HORIZONTAL COM PORTINHOLA (DIÂMETRO DA SEÇÃO: 3")</t>
  </si>
  <si>
    <t>MATED-11539</t>
  </si>
  <si>
    <t>VÁLVULA DE RETENÇÃO DE BRONZE HORIZONTAL COM PORTINHOLA (DIÂMETRO DA SEÇÃO: 3/4")</t>
  </si>
  <si>
    <t>MATED-11546</t>
  </si>
  <si>
    <t>VÁLVULA DE RETENÇÃO DE BRONZE HORIZONTAL COM PORTINHOLA (DIÂMETRO DA SEÇÃO: 4")</t>
  </si>
  <si>
    <t>MATED-11532</t>
  </si>
  <si>
    <t>VÁLVULA DE RETENÇÃO DE BRONZE PÉ COM CRIVO (DIÂMETRO DA SEÇÃO: 1")</t>
  </si>
  <si>
    <t>MATED-11534</t>
  </si>
  <si>
    <t>VÁLVULA DE RETENÇÃO DE BRONZE PÉ COM CRIVO (DIÂMETRO DA SEÇÃO: 1.1/2")</t>
  </si>
  <si>
    <t>MATED-11533</t>
  </si>
  <si>
    <t>VÁLVULA DE RETENÇÃO DE BRONZE PÉ COM CRIVO (DIÂMETRO DA SEÇÃO: 1.1/4")</t>
  </si>
  <si>
    <t>MATED-11530</t>
  </si>
  <si>
    <t>VÁLVULA DE RETENÇÃO DE BRONZE PÉ COM CRIVO (DIÂMETRO DA SEÇÃO: 1/2")</t>
  </si>
  <si>
    <t>MATED-11536</t>
  </si>
  <si>
    <t>VÁLVULA DE RETENÇÃO DE BRONZE PÉ COM CRIVO (DIÂMETRO DA SEÇÃO: 2.1/2")</t>
  </si>
  <si>
    <t>MATED-11531</t>
  </si>
  <si>
    <t>VÁLVULA DE RETENÇÃO DE BRONZE PÉ COM CRIVO (DIÂMETRO DA SEÇÃO: 3/4")</t>
  </si>
  <si>
    <t>MATED-11538</t>
  </si>
  <si>
    <t>VÁLVULA DE RETENÇÃO DE BRONZE PÉ COM CRIVO (DIÂMETRO DA SEÇÃO: 4")</t>
  </si>
  <si>
    <t>MATED-11535</t>
  </si>
  <si>
    <t>VÁLVULA DE RETENÇÃO DE BRONZE PÉ COM CRIVO ROSCÁVEL (DIÂMETRO DA SEÇÃO: 2"|TIPO DE ROSCA: NPT)</t>
  </si>
  <si>
    <t>MATED-11537</t>
  </si>
  <si>
    <t>VÁLVULA DE RETENÇÃO DE BRONZE PÉ COM CRIVO ROSCÁVEL (DIÂMETRO DA SEÇÃO: 3"|TIPO DE ROSCA: NPT)</t>
  </si>
  <si>
    <t>121.13 - VÁLVULA DE RETENÇÃO EM LATÃO</t>
  </si>
  <si>
    <t>MATED-12955</t>
  </si>
  <si>
    <t>VÁLVULA TIPO RETENÇÃO (MATERIAL: LATÃO|ROSCA: BSP [PARALELA]|DIÂMETRO: 1"|CLASSE: PN16)</t>
  </si>
  <si>
    <t>MATED-12953</t>
  </si>
  <si>
    <t>VÁLVULA TIPO RETENÇÃO (MATERIAL: LATÃO|ROSCA: BSP [PARALELA]|DIÂMETRO: 1.1/2"|CLASSE: PN16)</t>
  </si>
  <si>
    <t>MATED-12954</t>
  </si>
  <si>
    <t>MATED-12957</t>
  </si>
  <si>
    <t>VÁLVULA TIPO RETENÇÃO (MATERIAL: LATÃO|ROSCA: BSP [PARALELA]|DIÂMETRO: 1/2"|CLASSE: PN16)</t>
  </si>
  <si>
    <t>MATED-12952</t>
  </si>
  <si>
    <t>VÁLVULA TIPO RETENÇÃO (MATERIAL: LATÃO|ROSCA: BSP [PARALELA]|DIÂMETRO: 2"|CLASSE: PN16)</t>
  </si>
  <si>
    <t>MATED-12951</t>
  </si>
  <si>
    <t>VÁLVULA TIPO RETENÇÃO (MATERIAL: LATÃO|ROSCA: BSP [PARALELA]|DIÂMETRO: 2.1/2"|CLASSE: PN16)</t>
  </si>
  <si>
    <t>MATED-12956</t>
  </si>
  <si>
    <t>VÁLVULA TIPO RETENÇÃO (MATERIAL: LATÃO|ROSCA: BSP [PARALELA]|DIÂMETRO: 3/4"|CLASSE: PN16)</t>
  </si>
  <si>
    <t>122 - RESERVATÓRIOS E CAIXAS DE ÁGUA</t>
  </si>
  <si>
    <t>122.01 - CAIXA DE ÁGUA EM POLIETILENO</t>
  </si>
  <si>
    <t>MATED-11749</t>
  </si>
  <si>
    <t>MATED-12595</t>
  </si>
  <si>
    <t>MATED-12135</t>
  </si>
  <si>
    <t>MATED-29748</t>
  </si>
  <si>
    <t>MATED-29750</t>
  </si>
  <si>
    <t>MATED-11748</t>
  </si>
  <si>
    <t>MATED-29749</t>
  </si>
  <si>
    <t>123 - SELADORES E FUNDOS PREPARADORES</t>
  </si>
  <si>
    <t>123.01 - FUNDO PREPARADOR</t>
  </si>
  <si>
    <t>MATED-11442</t>
  </si>
  <si>
    <t>FUNDO ANTICORROSIVO PARA METAIS FERROSOS (ZARCÃO)</t>
  </si>
  <si>
    <t>MATED-11435</t>
  </si>
  <si>
    <t>FUNDO NIVELADOR PARA MADEIRA (ACABAMENTO: FOSCO|COR: BRANCO)</t>
  </si>
  <si>
    <t>MATED-12750</t>
  </si>
  <si>
    <t>FUNDO PARA SUPERFÍCIE GALVANIZADA (ACABAMENTO: FOSCO)</t>
  </si>
  <si>
    <t>MATED-9938</t>
  </si>
  <si>
    <t>FUNDO/PRIMER EPÓXI (APLICAÇÃO: MADEIRA, ALVENARIA, CERÂMICA E PISO)</t>
  </si>
  <si>
    <t>MATED-29648</t>
  </si>
  <si>
    <t>PRIMER ANTIOXIDANTE (COMPOSIÇÃO: CROMATO DE ZINCO|COR: VERMELHA|DENSIDADE*: 1,39G/CM3)*VALORES REFERENCIAIS APROXIMADOS</t>
  </si>
  <si>
    <t>123.02 - SELADOR</t>
  </si>
  <si>
    <t>MATED-11440</t>
  </si>
  <si>
    <t>MATED-8951</t>
  </si>
  <si>
    <t>124 - SINALIZADORES DE OBSTÁCULO</t>
  </si>
  <si>
    <t>124.01 - SINALIZADOR DE TOPO</t>
  </si>
  <si>
    <t>MATED-11988</t>
  </si>
  <si>
    <t>SINALIZADOR/LUZ DE OBSTÁCULOS AÉREOS DE TOPO (TIPO: DUPLO|ACABAMENTO: ALUMÍNIO FUNDIDO|COR: VERMELHO|GLOBO: POLICARBONATO PRISMÁTICO|POTÊNCIA: 60W|SOQUETE: BASE E-27|SUPORTE: INCLUSO|RELÉ FOTOELÉTRICO: INCLUSO|LÂMPADAS: NÃO INCLUSO|REFERÊNCIA: TEL-600 OU EQUIVALENTE)</t>
  </si>
  <si>
    <t>MATED-11465</t>
  </si>
  <si>
    <t>SINALIZADOR/LUZ DE OBSTÁCULOS AÉREOS DE TOPO (TIPO: SIMPLES|ACABAMENTO: ALUMÍNIO FUNDIDO|COR: VERMELHO|GLOBO: POLICARBONATO PRISMÁTICO|POTÊNCIA: 60W|SOQUETE: BASE E-27|SUPORTE: INCLUSO|RELÉ FOTOELÉTRICO: INCLUSO|LÂMPADA: NÃO INCLUSO)</t>
  </si>
  <si>
    <t>125 - SIRENES</t>
  </si>
  <si>
    <t>125.01 - SIRENE</t>
  </si>
  <si>
    <t>MATED-12977</t>
  </si>
  <si>
    <t>MATED-12975</t>
  </si>
  <si>
    <t>MATED-12389</t>
  </si>
  <si>
    <t>126 - SOLVENTES E ÁCIDOS</t>
  </si>
  <si>
    <t>126.01 - ÁCIDO</t>
  </si>
  <si>
    <t>MATED-11464</t>
  </si>
  <si>
    <t>ÁCIDO MURIÁTICO</t>
  </si>
  <si>
    <t>126.02 - DETERGENTE E DESINFETANTE</t>
  </si>
  <si>
    <t>MATED-27714</t>
  </si>
  <si>
    <t>DESINFETANTE (USO: GERAL)</t>
  </si>
  <si>
    <t>MATED-11260</t>
  </si>
  <si>
    <t>DETERGENTE AMONÍACO</t>
  </si>
  <si>
    <t>MATED-27713</t>
  </si>
  <si>
    <t>DETERGENTE NEUTRO CONCENTRADO (USO: GERAL)</t>
  </si>
  <si>
    <t>126.03 - SOLVENTE</t>
  </si>
  <si>
    <t>MATED-11432</t>
  </si>
  <si>
    <t>SOLVENTE DILUENTE (BASE: AGUARRÁS)</t>
  </si>
  <si>
    <t>127 - TAXA E BOMBAS DE CONCRETO</t>
  </si>
  <si>
    <t>127.01 - TAXA DE BOMBEAMENTO</t>
  </si>
  <si>
    <t>MATED-12059</t>
  </si>
  <si>
    <t>TAXA DE BOMBEAMENTO DE CONCRETO</t>
  </si>
  <si>
    <t>129 - TELAS, CONCERTINAS E CERCAS</t>
  </si>
  <si>
    <t>129.01 - ACESSÓRIOS PARA CERCA</t>
  </si>
  <si>
    <t>MATED-11232</t>
  </si>
  <si>
    <t>GRAMPO (ACABAMENTO: GALVANIZADO|APLICAÇÃO: CERCA|TAMANHO: GRANDE[9X1"]|DIÂMETRO: 9 BWG [3,75MM]|COMPRIMENTO: 1" [25,4MM]|QUANTIDADE POR QUILO: 215)</t>
  </si>
  <si>
    <t>129.02 - CONCERTINA DUPLA</t>
  </si>
  <si>
    <t>MATED-13074</t>
  </si>
  <si>
    <t>MATED-13073</t>
  </si>
  <si>
    <t>MATED-13075</t>
  </si>
  <si>
    <t>129.03 - TELA ONDULADA</t>
  </si>
  <si>
    <t>MATED-29277</t>
  </si>
  <si>
    <t>TELA QUADRICULADA ONDULADA (TRAMA: 1" [25,40MM]|BITOLA FIO: 6[4,19MM]|PESO: 11,20KG/M2)</t>
  </si>
  <si>
    <t>MATED-21926</t>
  </si>
  <si>
    <t>TELA QUADRICULADA ONDULADA (TRAMA: 1.1/4" [31,75MM]|BITOLA FIO: 10[3,40MM]|PESO: 4,25KG/M2)</t>
  </si>
  <si>
    <t>MATED-21941</t>
  </si>
  <si>
    <t>TELA QUADRICULADA ONDULADA (TRAMA: 1/2" [12,70MM]|BITOLA FIO: 12[2,77MM]|PESO: 6,40KG/M2)</t>
  </si>
  <si>
    <t>MATED-18291</t>
  </si>
  <si>
    <t>TELA QUADRICULADA ONDULADA (TRAMA: 1"[25,4MM]|BITOLA FIO: 10[3,40MM]|PESO: 5,18KG/M2)</t>
  </si>
  <si>
    <t>MATED-29248</t>
  </si>
  <si>
    <t>TELA QUADRICULADA ONDULADA (TRAMA: 3/8" [9,52MM]|BITOLA FIO: 14[2,11MM]|PESO: 4,94KG/M2)</t>
  </si>
  <si>
    <t>MATED-21925</t>
  </si>
  <si>
    <t>TELA QUADRICULADA ONDULADA (TRAMA: 5/8" [15,88MM]|BITOLA FIO: 12[2,77MM]|PESO: 5,31KG/M2)</t>
  </si>
  <si>
    <t>129.04 - TELA PARA ALAMBRADO</t>
  </si>
  <si>
    <t>MATED-11267</t>
  </si>
  <si>
    <t>TELA DE ARAME GALVANIZADO PARA ALAMBRADO (DIMENSÕES DA TRAMA: 2X2" [50,8MM]|TIPO DA MALHA: LOSANGULAR|BITOLA DO FIO: BWG 12 [2,76MM]|PESO: 2,85KG/M2)</t>
  </si>
  <si>
    <t>MATED-11266</t>
  </si>
  <si>
    <t>TELA DE ARAME GALVANIZADO PARA ALAMBRADO (DIMENSÕES DA TRAMA: 2X2" [50,8MM]|TIPO DA MALHA: LOSANGULAR|BITOLA DO FIO: BWG 14 [2,10MM]|PESO: 1,15KG/M2)</t>
  </si>
  <si>
    <t>130 - TELHAS CERÂMICAS</t>
  </si>
  <si>
    <t>130.02 - TELHA CERÂMICA</t>
  </si>
  <si>
    <t>MATED-11372</t>
  </si>
  <si>
    <t>TELHA CERÂMICA DE CUMEEIRA (TIPO: COLONIAL|MEDIDAS REFERENCIAIS: 41X21CM)</t>
  </si>
  <si>
    <t>MATED-11376</t>
  </si>
  <si>
    <t>TELHA CERÂMICA (TIPO: COLONIAL|MEDIDAS REFERENCIAIS: 46X18X14CM)</t>
  </si>
  <si>
    <t>MATED-11374</t>
  </si>
  <si>
    <t>TELHA CERÂMICA (TIPO: FRANCESA|MEDIDAS REFERENCIAIS: 40X24CM)</t>
  </si>
  <si>
    <t>MATED-11375</t>
  </si>
  <si>
    <t>TELHA CERÂMICA (TIPO: PLANA|MEDIDAS REFERENCIAIS: 46X16X12CM)</t>
  </si>
  <si>
    <t>131 - TELHAS DE FIBROCIMENTO, GALVANIZADAS E VEGETAL</t>
  </si>
  <si>
    <t>131.01 - ACESSÓRIOS PARA FIXAÇÃO DE TELHAS</t>
  </si>
  <si>
    <t>MATED-11377</t>
  </si>
  <si>
    <t>MATED-12443</t>
  </si>
  <si>
    <t>MATED-11378</t>
  </si>
  <si>
    <t>MATED-11379</t>
  </si>
  <si>
    <t>MATED-12589</t>
  </si>
  <si>
    <t>VEDA ONDA/PASSARINHEIRA (MATERIAL: POLIPROPILENO|COR: OCRE OU CINZA|ALTURA*: 6CM|COMPRIMENTO: 9,5CM|APLICAÇÃO: TELHA ONDULADA)*VALORES REFERENCIAIS APROXIMADOS</t>
  </si>
  <si>
    <t>131.02 - CUMEEIRA FIBROCIMENTO</t>
  </si>
  <si>
    <t>MATED-11369</t>
  </si>
  <si>
    <t>MATED-11370</t>
  </si>
  <si>
    <t>MATED-11971</t>
  </si>
  <si>
    <t>MATED-11373</t>
  </si>
  <si>
    <t>RUFO DE FIBROCIMENTO (UTILIZAÇÃO: TELHA ONDULADA|INCLINAÇÃO: 30°|ESPESSURA: 4MM)</t>
  </si>
  <si>
    <t>131.03 - CUMEEIRA GALVANIZADA</t>
  </si>
  <si>
    <t>MATED-12561</t>
  </si>
  <si>
    <t>131.04 - CUMEEIRA VEGETAL</t>
  </si>
  <si>
    <t>MATED-12587</t>
  </si>
  <si>
    <t>MATED-12588</t>
  </si>
  <si>
    <t>131.05 - TELHA DE FIBROCIMENTO</t>
  </si>
  <si>
    <t>MATED-11371</t>
  </si>
  <si>
    <t>TELHA DE FIBROCIMENTO DE CUMEEIRA (TIPO: ARTICULADA|COMPRIMENTO: 1100MM|ESPESSURA: 6MM)</t>
  </si>
  <si>
    <t>MATED-11365</t>
  </si>
  <si>
    <t>TELHA DE FIBROCIMENTO (TIPO: CALHA ESTRUTURAL|ESPESSURA: 8MM|LARGURA ÚTIL: 490MM|LARGURA NOMINAL: 521MM|VÃO LIVRE: 5,50M|PESO MÉDIO APROXIMADO: 22,20KG/M2)</t>
  </si>
  <si>
    <t>MATED-11366</t>
  </si>
  <si>
    <t>TELHA DE FIBROCIMENTO (TIPO: CALHA ESTRUTURAL|ESPESSURA: 8MM|LARGURA ÚTIL: 900MM|LARGURA NOMINAL: 1008MM|VÃO LIVRE: 6,50M|PESO MÉDIO APROXIMADO: 18,16KG/M2)</t>
  </si>
  <si>
    <t>MATED-11367</t>
  </si>
  <si>
    <t>TELHA DE FIBROCIMENTO (TIPO: ESTRUTURAL|ESPESSURA: 8MM|LARGURA ÚTIL: 1020MM*|LARGURA NOMINAL: 1064MM*|VÃO LIVRE: 4,46M)*VALORES REFERENCIAIS APROXIMADOS</t>
  </si>
  <si>
    <t>MATED-12552</t>
  </si>
  <si>
    <t>TELHA DE FIBROCIMENTO (TIPO: ONDULADA|ESPESSURA: 5MM|LARGURA NOMINAL: 1100MM|LARGURA ÚTIL: 1050MM|VÃO LIVRE: 1,69M)</t>
  </si>
  <si>
    <t>MATED-11368</t>
  </si>
  <si>
    <t>TELHA DE FIBROCIMENTO (TIPO: ONDULADA|ESPESSURA: 6MM|LARGURA NOMINAL: 1100MM|LARGURA ÚTIL: 1050M|VÃO LIVRE: 1,69M)</t>
  </si>
  <si>
    <t>MATED-13847</t>
  </si>
  <si>
    <t>TELHA GALVANIZADA (MODELO: ONDULADA|ACABAMENTO: NATURAL SEM PINTURA|ESPESSURA TELHA: 0,50MM|ALTURA: 17MM|TIPO: SIMPLES SEM ISOLAMENTO TERMOACÚSTICO|MATERIAL: GALVALUME)</t>
  </si>
  <si>
    <t>MATED-12553</t>
  </si>
  <si>
    <t>TELHA GALVANIZADA (MODELO: TRAPEZOIDAL|ACABAMENTO: NATURAL SEM PINTURA|ESPESSURA TELHA: 0,43MM|ESPESSURA EPS: 30MM|ALTURA: 40MM|TIPO: DUPLA TERMOACÚSTICA COM DUAS FACES TRAPEZOIDAIS|PREENCHIMENTO: POLIESTIRENO EXPANDIDO-ISOPOR|MATERIAL: GALVALUME)</t>
  </si>
  <si>
    <t>MATED-12176</t>
  </si>
  <si>
    <t>TELHA GALVANIZADA (MODELO: TRAPEZOIDAL|ACABAMENTO: NATURAL SEM PINTURA|ESPESSURA TELHA: 0,50MM|ALTURA: 40MM|TIPO: SIMPLES SEM ISOLAMENTO TERMOACÚSTICO|MATERIAL: GALVALUME)</t>
  </si>
  <si>
    <t>131.07 - TELHA VEGETAL</t>
  </si>
  <si>
    <t>MATED-12586</t>
  </si>
  <si>
    <t>132 - TEXTURAS</t>
  </si>
  <si>
    <t>132.01 - TEXTURA ACRÍLICA</t>
  </si>
  <si>
    <t>MATED-12758</t>
  </si>
  <si>
    <t>TEXTURA ACRÍLICA (TIPO: PREMIUM|ACABAMENTO: LISO OU SUAVE|APLICAÇÃO: USO INTERNO E EXTERNO)</t>
  </si>
  <si>
    <t>MATED-12769</t>
  </si>
  <si>
    <t>TEXTURA ACRÍLICA (TIPO: PREMIUM|ACABAMENTO: RÚSTICO|APLICAÇÃO: USO INTERNO E EXTERNO)</t>
  </si>
  <si>
    <t>133 - TINTAS ACRÍLICAS, ESMALTE E LÁTEX</t>
  </si>
  <si>
    <t>133.01 - IMPERMEABILIZANTE ASFÁLTICO</t>
  </si>
  <si>
    <t>MATED-11361</t>
  </si>
  <si>
    <t>133.02 - PIGMENTO</t>
  </si>
  <si>
    <t>MATED-11431</t>
  </si>
  <si>
    <t>MATED-12340</t>
  </si>
  <si>
    <t>133.03 - TINTA ACRÍLICA</t>
  </si>
  <si>
    <t>MATED-11980</t>
  </si>
  <si>
    <t>MATED-11447</t>
  </si>
  <si>
    <t>MATED-11448</t>
  </si>
  <si>
    <t>133.04 - TINTA BORRACHA</t>
  </si>
  <si>
    <t>MATED-11446</t>
  </si>
  <si>
    <t>133.05 - TINTA EPÓXI</t>
  </si>
  <si>
    <t>MATED-11457</t>
  </si>
  <si>
    <t>133.06 - TINTA ESMALTE</t>
  </si>
  <si>
    <t>MATED-11444</t>
  </si>
  <si>
    <t>MATED-11450</t>
  </si>
  <si>
    <t>133.07 - TINTA LÁTEX</t>
  </si>
  <si>
    <t>MATED-11449</t>
  </si>
  <si>
    <t>134 - TOMADAS, INTERRUPTORES, CAMPAINHAS, PLACAS E ACESSÓRIOS</t>
  </si>
  <si>
    <t>MATED-12097</t>
  </si>
  <si>
    <t>TOMADA DE REDE (TIPO: LÓGICA|CONECTOR: RJ45|APLICAÇÃO: CANALETA SISTEMA "X" OU EQUIVALENTE|LINHA: SOBREPOR|CAIXA: INCLUSO|SUPORTES E ACESSÓRIOS: INCLUSO)</t>
  </si>
  <si>
    <t>134.01 - CAMPAINHA</t>
  </si>
  <si>
    <t>MATED-13077</t>
  </si>
  <si>
    <t>CAMPAINHA (SOM: CIGARRA|TIPO: EMBUTIR|DIMENSÃO: 2"X4"|TENSÃO: 127V OU 220V|ACESSÓRIOS: INCLUSO)</t>
  </si>
  <si>
    <t>MATED-12985</t>
  </si>
  <si>
    <t>CAMPAINHA (SOM: CIGARRA|TIPO: SOBREPOR|LARGURA OU DIÂMETRO*: 4CM|TENSÃO: 127V OU 220V|ACESSÓRIOS: INCLUSO)*VALORES REFERENCIAIS APROXIMADOS</t>
  </si>
  <si>
    <t>134.02 - MÓDULO CEGO/FURO</t>
  </si>
  <si>
    <t>MATED-15608</t>
  </si>
  <si>
    <t>MÓDULO CEGO (PLACA E SUPORTE: NÃO INCLUSO)</t>
  </si>
  <si>
    <t>MATED-15609</t>
  </si>
  <si>
    <t>MÓDULO COM FURO PARA SAÍDA (DIÂMETRO FURO: 10MM|APLICAÇÃO: SAÍDA DE FIOS|PLACA E SUPORTE: NÃO INCLUSO)</t>
  </si>
  <si>
    <t>134.03 - MÓDULO DE DADOS/TELEFONIA</t>
  </si>
  <si>
    <t>MATED-15607</t>
  </si>
  <si>
    <t>MATED-15604</t>
  </si>
  <si>
    <t>MATED-15605</t>
  </si>
  <si>
    <t>MATED-15606</t>
  </si>
  <si>
    <t>134.04 - MÓDULO INTERRUPTOR</t>
  </si>
  <si>
    <t>MATED-17901</t>
  </si>
  <si>
    <t>MÓDULO INTERRUPTOR COM SUPORTE (TIPO: PARALELO|CORRENTE: 10A|TENSÃO: 250V|MATERIAL: TERMOPLÁSTICO|REFERÊNCIA: 1001 SILENTOQUE, BLANC FAME OU EQUIVALENTE)</t>
  </si>
  <si>
    <t>MATED-17900</t>
  </si>
  <si>
    <t>MÓDULO INTERRUPTOR COM SUPORTE (TIPO: SIMPLES|CORRENTE: 10A|TENSÃO: 250V|MATERIAL: TERMOPLÁSTICO|REFERÊNCIA: 1000 SILENTOQUE, BLANC FAME OU EQUIVALENTE)</t>
  </si>
  <si>
    <t>MATED-15724</t>
  </si>
  <si>
    <t>MÓDULO INTERRUPTOR (TIPO: BIPOLAR SIMPLES|CORRENTE: 10A|TENSÃO: 250V|MATERIAL: TERMOPLÁSTICO|PLACA E SUPORTE: NÃO INCLUSO)</t>
  </si>
  <si>
    <t>MATED-15711</t>
  </si>
  <si>
    <t>MÓDULO INTERRUPTOR (TIPO: INTERMEDIÁRIO|CORRENTE: 10A|TENSÃO: 250V|MATERIAL: TERMOPLÁSTICO|PLACA E SUPORTE: NÃO INCLUSO)</t>
  </si>
  <si>
    <t>MATED-15599</t>
  </si>
  <si>
    <t>MÓDULO INTERRUPTOR (TIPO: PARALELO|CORRENTE: 10A|TENSÃO: 250V|MATERIAL: TERMOPLÁSTICO|PLACA E SUPORTE: NÃO INCLUSO)</t>
  </si>
  <si>
    <t>MATED-15598</t>
  </si>
  <si>
    <t>MÓDULO INTERRUPTOR (TIPO: SIMPLES|CORRENTE: 10A|TENSÃO: 250V|MATERIAL: TERMOPLÁSTICO|PLACA E SUPORTE: NÃO INCLUSO)</t>
  </si>
  <si>
    <t>MATED-15600</t>
  </si>
  <si>
    <t>MÓDULO PULSADOR CAMPAINHA (CORRENTE: 10A|TENSÃO: 250V|MATERIAL: TERMOPLÁSTICO|PLACA E SUPORTE: NÃO INCLUSO)</t>
  </si>
  <si>
    <t>134.05 - MÓDULO TOMADA</t>
  </si>
  <si>
    <t>MATED-17898</t>
  </si>
  <si>
    <t>MÓDULO TOMADA COM SUPORTE (PÓLOS: 2P+T|CORRENTE: 10A|TENSÃO: 250V|MATERIAL: TERMOPLÁSTICO|REFERÊNCIA: 054328 SILENTOQUE, BLANC FAME OU EQUIVALENTE)</t>
  </si>
  <si>
    <t>MATED-17899</t>
  </si>
  <si>
    <t>MÓDULO TOMADA COM SUPORTE (PÓLOS: 2P+T|CORRENTE: 20A|TENSÃO: 250V|MATERIAL: TERMOPLÁSTICO|REFERÊNCIA: 054333 SILENTOQUE, BLANC FAME OU EQUIVALENTE)</t>
  </si>
  <si>
    <t>MATED-15725</t>
  </si>
  <si>
    <t>MÓDULO TOMADA (COR:VERMELHA|PÓLOS: 2P+T|CORRENTE: 20A|TENSÃO: 250V|MATERIAL: TERMOPLÁSTICO|PLACA E SUPORTE: NÃO INCLUSO)</t>
  </si>
  <si>
    <t>MATED-15601</t>
  </si>
  <si>
    <t>MÓDULO TOMADA (PÓLOS: 2P+T|CORRENTE: 10A|TENSÃO: 250V|MATERIAL: TERMOPLÁSTICO|PLACA E SUPORTE: NÃO INCLUSO)</t>
  </si>
  <si>
    <t>MATED-15602</t>
  </si>
  <si>
    <t>MÓDULO TOMADA (PÓLOS: 2P+T|CORRENTE: 20A|TENSÃO: 250V|MATERIAL: TERMOPLÁSTICO|PLACA E SUPORTE: NÃO INCLUSO)</t>
  </si>
  <si>
    <t>MATED-15603</t>
  </si>
  <si>
    <t>134.06 - PLACA PARA SUPORTE</t>
  </si>
  <si>
    <t>MATED-11927</t>
  </si>
  <si>
    <t>PLACA PARA SUPORTE (TIPO DA PLACA: 3"X3"|QUANTIDADE DE MÓDULOS: CEGA|MATERIAL: PLÁSTICO|SUPORTE: NÃO INCLUSO|FORMATO: REDONDO)</t>
  </si>
  <si>
    <t>MATED-15610</t>
  </si>
  <si>
    <t>PLACA PARA SUPORTE (TIPO DA PLACA: 4"X2"|QUANTIDADE DE MÓDULOS: CEGA|MATERIAL: PLÁSTICO|SUPORTE: NÃO INCLUSO)</t>
  </si>
  <si>
    <t>MATED-15612</t>
  </si>
  <si>
    <t>PLACA PARA SUPORTE (TIPO DA PLACA: 4"X2"|QUANTIDADE DE MÓDULOS: 1 MÓDULO|MATERIAL: PLÁSTICO|SUPORTE: NÃO INCLUSO)</t>
  </si>
  <si>
    <t>MATED-15617</t>
  </si>
  <si>
    <t>PLACA PARA SUPORTE (TIPO DA PLACA: 4"X2"|QUANTIDADE DE MÓDULOS: 2 MÓDULOS|MATERIAL: PLÁSTICO|SUPORTE: NÃO INCLUSO)</t>
  </si>
  <si>
    <t>MATED-15613</t>
  </si>
  <si>
    <t>PLACA PARA SUPORTE (TIPO DA PLACA: 4"X2"|QUANTIDADE DE MÓDULOS: 3 MÓDULOS|MATERIAL: PLÁSTICO|SUPORTE: NÃO INCLUSO)</t>
  </si>
  <si>
    <t>MATED-15611</t>
  </si>
  <si>
    <t>PLACA PARA SUPORTE (TIPO DA PLACA: 4"X4"|QUANTIDADE DE MÓDULOS: CEGA|MATERIAL: PLÁSTICO|SUPORTE: NÃO INCLUSO)</t>
  </si>
  <si>
    <t>MATED-15614</t>
  </si>
  <si>
    <t>PLACA PARA SUPORTE (TIPO DA PLACA: 4"X4"|QUANTIDADE DE MÓDULOS: 2 MÓDULOS|MATERIAL: PLÁSTICO|SUPORTE: NÃO INCLUSO)</t>
  </si>
  <si>
    <t>MATED-15615</t>
  </si>
  <si>
    <t>PLACA PARA SUPORTE (TIPO DA PLACA: 4"X4"|QUANTIDADE DE MÓDULOS: 4 MÓDULOS|MATERIAL: PLÁSTICO|SUPORTE: NÃO INCLUSO)</t>
  </si>
  <si>
    <t>MATED-15616</t>
  </si>
  <si>
    <t>PLACA PARA SUPORTE (TIPO DA PLACA: 4"X4"|QUANTIDADE DE MÓDULOS: 6 MÓDULOS|MATERIAL: PLÁSTICO|SUPORTE: NÃO INCLUSO)</t>
  </si>
  <si>
    <t>134.07 - SUPORTE PARA PLACA</t>
  </si>
  <si>
    <t>MATED-15597</t>
  </si>
  <si>
    <t>SUPORTE PARA PLACA (TIPO DA PLACA: 4"X2"|QUANTIDADE DE MÓDULOS: 3 MÓDULOS|MATERIAL: PLÁSTICO|POSIÇÃO: VERTICAL OU HORIZONTAL|PARAFUSOS: INCLUÍDOS)</t>
  </si>
  <si>
    <t>MATED-15596</t>
  </si>
  <si>
    <t>SUPORTE PARA PLACA (TIPO DA PLACA: 4"X4"|QUANTIDADE DE MÓDULOS: 6 MÓDULOS|MATERIAL: PLÁSTICO|POSIÇÃO: VERTICAL OU HORIZONTAL|PARAFUSOS: INCLUÍDOS)</t>
  </si>
  <si>
    <t>135 - TORNEIRAS, BÓIAS E ENGATES FLEXÍVEIS</t>
  </si>
  <si>
    <t>135.01 - BOIA PLÁSTICA</t>
  </si>
  <si>
    <t>MATED-14478</t>
  </si>
  <si>
    <t>BOIA PLÁSTICA PARA CAIXA DÁGUA (DIÂMETRO DA SEÇÃO: 1/2")</t>
  </si>
  <si>
    <t>MATED-11736</t>
  </si>
  <si>
    <t>BOIA PLÁSTICA PARA CAIXA DÁGUA (DIÂMETRO DA SEÇÃO: 3/4")</t>
  </si>
  <si>
    <t>135.02 - CHAVE DE BOIA AUTOMÁTICA</t>
  </si>
  <si>
    <t>MATED-11731</t>
  </si>
  <si>
    <t>AUTOMÁTICO DE CHAVE DE BOIA (APLICAÇÃO: REGULADOR DE NÍVEL|CAPACIDADE ELÉTRICA: 2CV EM 220V OU 1CV EM 110V|CORRENTE: 25A|COMPRIMENTO DO CABO: 1,5M)</t>
  </si>
  <si>
    <t>135.03 - ENGATE FLEXÍVEL EM PVC</t>
  </si>
  <si>
    <t>MATED-11725</t>
  </si>
  <si>
    <t>ENGATE FLEXÍVEL (MATERIAL: PVC|APLICAÇÃO: ENTRADA DE ÁGUA|COMPRIMENTO: 30CM|DIÂMETRO DA SEÇÃO: 1/2"[20MM])</t>
  </si>
  <si>
    <t>135.04 - ENGATE FLEXÍVEL METÁLICO</t>
  </si>
  <si>
    <t>MATED-11746</t>
  </si>
  <si>
    <t>ENGATE FLEXÍVEL METÁLICO (APLICAÇÃO: ENTRADA DE ÁGUA|COMPRIMENTO: 30CM|DIÂMETRO DA SEÇÃO: 1/2"[20MM])</t>
  </si>
  <si>
    <t>MATED-12565</t>
  </si>
  <si>
    <t>ENGATE FLEXÍVEL METÁLICO (APLICAÇÃO: ENTRADA DE ÁGUA|COMPRIMENTO: 40CM|DIÂMETRO DA SEÇÃO: 1/2"[20MM])</t>
  </si>
  <si>
    <t>135.05 - TORNEIRA DE BOIA</t>
  </si>
  <si>
    <t>MATED-11738</t>
  </si>
  <si>
    <t>TORNEIRA DE BOIA EM LATÃO E BOIA PLÁSTICA PARA CAIXA D ÁGUA (DIÂMETRO DA SEÇÃO: 1")</t>
  </si>
  <si>
    <t>MATED-11740</t>
  </si>
  <si>
    <t>TORNEIRA DE BOIA EM LATÃO E BOIA PLÁSTICA PARA CAIXA D ÁGUA (DIÂMETRO DA SEÇÃO: 1.1/2")</t>
  </si>
  <si>
    <t>MATED-11739</t>
  </si>
  <si>
    <t>TORNEIRA DE BOIA EM LATÃO E BOIA PLÁSTICA PARA CAIXA D ÁGUA (DIÂMETRO DA SEÇÃO: 1.1/4")</t>
  </si>
  <si>
    <t>MATED-12569</t>
  </si>
  <si>
    <t>TORNEIRA DE BOIA EM LATÃO E BOIA PLÁSTICA PARA CAIXA D ÁGUA (DIÂMETRO DA SEÇÃO: 1/2")</t>
  </si>
  <si>
    <t>MATED-11741</t>
  </si>
  <si>
    <t>TORNEIRA DE BOIA EM LATÃO E BOIA PLÁSTICA PARA CAIXA D ÁGUA (DIÂMETRO DA SEÇÃO: 2")</t>
  </si>
  <si>
    <t>MATED-11737</t>
  </si>
  <si>
    <t>TORNEIRA DE BOIA EM LATÃO E BOIA PLÁSTICA PARA CAIXA D ÁGUA (DIÂMETRO DA SEÇÃO: 3/4")</t>
  </si>
  <si>
    <t>135.06 - TORNEIRA METÁLICA</t>
  </si>
  <si>
    <t>MATED-29151</t>
  </si>
  <si>
    <t>MATED-29991</t>
  </si>
  <si>
    <t>TORNEIRA METÁLICA (APLICAÇÃO: BEBEDOURO INDUSTRIAL OU LINHA ESCOLAR|BICO: LISO|ABERTURA: PRESSÃO|ACABAMENTO: CROMADO|BITOLA: 1/2"|INSTALAÇÃO: PAREDE|REFERÊNCIA: BEBEDOURO)</t>
  </si>
  <si>
    <t>MATED-12191</t>
  </si>
  <si>
    <t>TORNEIRA METÁLICA (APLICAÇÃO: JARDIM|BICO: ROSCA|ABERTURA: 1/2 VOLTA|ACABAMENTO: CROMADO|BITOLA: 1/2"|INSTALAÇÃO: PAREDE|REFERÊNCIA: 1130)</t>
  </si>
  <si>
    <t>MATED-22768</t>
  </si>
  <si>
    <t>TORNEIRA METÁLICA (APLICAÇÃO: LAVATÓRIO|BICO: AREJADOR|ABERTURA: ALAVANCA COTOVELO 1/4 DE VOLTA|ACABAMENTO: CROMADO|BITOLA: 1/2"|INSTALAÇÃO: MESA|REFERÊNCIA: CLÍNICA HOSPITALAR)</t>
  </si>
  <si>
    <t>MATED-22767</t>
  </si>
  <si>
    <t>TORNEIRA METÁLICA (APLICAÇÃO: LAVATÓRIO|BICO: AREJADOR|ABERTURA: ALAVANCA COTOVELO 1/4 DE VOLTA|ACABAMENTO: CROMADO|BITOLA: 1/2"|INSTALAÇÃO: PAREDE|REFERÊNCIA: CLÍNICA HOSPITALAR)</t>
  </si>
  <si>
    <t>MATED-12196</t>
  </si>
  <si>
    <t>TORNEIRA METÁLICA (APLICAÇÃO: TANQUE|BICO: ROSCA|ABERTURA: 1/2 VOLTA|ACABAMENTO: CROMADO|BITOLA: 1/2" OU 3/4"|INSTALAÇÃO: PAREDE|REFERÊNCIA: 1153)</t>
  </si>
  <si>
    <t>MATED-12193</t>
  </si>
  <si>
    <t>TORNEIRA METÁLICA (APLICAÇÃO: USO GERAL |BICO: AREJADOR|ABERTURA: 1/2 VOLTA|ACABAMENTO: CROMADO|BITOLA: 1/2"|INSTALAÇÃO: PAREDE|REFERÊNCIA: 1154)</t>
  </si>
  <si>
    <t>MATED-22772</t>
  </si>
  <si>
    <t>TORNEIRA METÁLICA CURTA (APLICAÇÃO: BEBEDOURO/TANQUE|BICO: LISO|ABERTURA: 1/2 VOLTA|ACABAMENTO: CROMADO|BITOLA: 1/2" OU 3/4"|INSTALAÇÃO: PAREDE|REFERÊNCIA: 1152)</t>
  </si>
  <si>
    <t>MATED-12192</t>
  </si>
  <si>
    <t>TORNEIRA METÁLICA DE BICA ALTA MÓVEL (APLICAÇÃO: PIA|BICO: AREJADOR|ABERTURA: 1/4 DE VOLTA|ACABAMENTO: CROMADO|BITOLA: 1/2"|INSTALAÇÃO: MESA|REFERÊNCIA: 1167)</t>
  </si>
  <si>
    <t>MATED-12547</t>
  </si>
  <si>
    <t>TORNEIRA METÁLICA DE BICA ALTA MÓVEL (APLICAÇÃO: PIA|BICO: AREJADOR|ABERTURA: 1/4 DE VOLTA|ACABAMENTO: CROMADO|BITOLA: 1/2"|INSTALAÇÃO: PAREDE|REFERÊNCIA: 1168)</t>
  </si>
  <si>
    <t>MATED-12195</t>
  </si>
  <si>
    <t>TORNEIRA METÁLICA DE BICA BAIXA (APLICAÇÃO: LAVATÓRIO|BICO: AREJADOR|ABERTURA: 1/4 DE VOLTA|ACABAMENTO: CROMADO|BITOLA: 1/2"|INSTALAÇÃO: MESA|REFERÊNCIA: 1194)</t>
  </si>
  <si>
    <t>MATED-11742</t>
  </si>
  <si>
    <t>TORNEIRA METÁLICA DE BICA BAIXA PADRÃO POPULAR (APLICAÇÃO: LAVATÓRIO|BICO: AREJADOR|ABERTURA: 1/2 DE VOLTA|ACABAMENTO: CROMADO|BITOLA: 1/2" OU 3/4"|INSTALAÇÃO: MESA|REFERÊNCIA: 1193)</t>
  </si>
  <si>
    <t>MATED-12194</t>
  </si>
  <si>
    <t>TORNEIRA METÁLICA DE FECHAMENTO AUTOMÁTICO (APLICAÇÃO: LAVATÓRIO|BICO: AREJADOR|ABERTURA: PRESSÃO|ACABAMENTO: CROMADO|BITOLA: 1/2"|INSTALAÇÃO: MESA|REFERÊNCIA: 1170/1173)</t>
  </si>
  <si>
    <t>MATED-12548</t>
  </si>
  <si>
    <t>TORNEIRA METÁLICA LONGA (APLICAÇÃO: PIA|BICO: AREJADOR|ABERTURA: 1/4 DE VOLTA|ACABAMENTO: CROMADO|BITOLA: 1/2"|INSTALAÇÃO: PAREDE|REFERÊNCIA: 1159)</t>
  </si>
  <si>
    <t>MATED-12549</t>
  </si>
  <si>
    <t>TORNEIRA METÁLICA LONGA (APLICAÇÃO: PIA|BICO: LISO|ABERTURA: 1/4 DE VOLTA|ACABAMENTO: CROMADO|BITOLA: 1/2"|INSTALAÇÃO: PAREDE|REFERÊNCIA: 1158)</t>
  </si>
  <si>
    <t>135.07 - TORNEIRA PLÁSTICA</t>
  </si>
  <si>
    <t>MATED-32663</t>
  </si>
  <si>
    <t>TORNEIRA PLÁSTICA CURTA (APLICAÇÃO: TANQUE/JARDIM|BICO: ROSCA|ABERTURA: 1/2 VOLTA|ACABAMENTO: PLÁSTICO|BITOLA: 1/2" OU 3/4"|INSTALAÇÃO: PAREDE|REFERÊNCIA: 1128)</t>
  </si>
  <si>
    <t>MATED-14453</t>
  </si>
  <si>
    <t>TORNEIRA PLÁSTICA LONGA PARA TANQUE/PIA DE COZINHA SEM AREJADOR (ACABAMENTO: PLÁSTICO|DIÂMETRO: 1/2"|APLICAÇÃO: PAREDE|TAMANHO: 15CM|REFERÊNCIA: 1158)</t>
  </si>
  <si>
    <t>136 - TUBOS CERÂMICOS  ESGOTO</t>
  </si>
  <si>
    <t>136.01 - TUBO CERÂMICO</t>
  </si>
  <si>
    <t>MATED-11690</t>
  </si>
  <si>
    <t>TUBO CERÂMICO (TIPO: LISO|APLICAÇÃO: ESGOTO|DIÂMETRO DA SEÇÃO: 100MM)</t>
  </si>
  <si>
    <t>MATED-11691</t>
  </si>
  <si>
    <t>TUBO CERÂMICO (TIPO: LISO|APLICAÇÃO: ESGOTO|DIÂMETRO DA SEÇÃO: 150MM)</t>
  </si>
  <si>
    <t>MATED-11692</t>
  </si>
  <si>
    <t>TUBO CERÂMICO (TIPO: LISO|APLICAÇÃO: ESGOTO|DIÂMETRO DA SEÇÃO: 200MM)</t>
  </si>
  <si>
    <t>MATED-11693</t>
  </si>
  <si>
    <t>TUBO CERÂMICO (TIPO: LISO|APLICAÇÃO: ESGOTO|DIÂMETRO DA SEÇÃO: 250MM)</t>
  </si>
  <si>
    <t>MATED-11694</t>
  </si>
  <si>
    <t>TUBO CERÂMICO (TIPO: LISO|APLICAÇÃO: ESGOTO|DIÂMETRO DA SEÇÃO: 300MM)</t>
  </si>
  <si>
    <t>137 - TUBOS E CONEXÕES CPVC SOLDA ÁGUA QUENTE</t>
  </si>
  <si>
    <t>137.01 - TUBO CPVC</t>
  </si>
  <si>
    <t>MATED-11667</t>
  </si>
  <si>
    <t>TUBO DE CPVC SOLDÁVEL (APLICAÇÃO: ÁGUA QUENTE|DIÂMETRO: 114MM)</t>
  </si>
  <si>
    <t>MATED-11659</t>
  </si>
  <si>
    <t>TUBO DE CPVC SOLDÁVEL (APLICAÇÃO: ÁGUA QUENTE|DIÂMETRO: 15MM)</t>
  </si>
  <si>
    <t>MATED-11660</t>
  </si>
  <si>
    <t>TUBO DE CPVC SOLDÁVEL (APLICAÇÃO: ÁGUA QUENTE|DIÂMETRO: 22MM)</t>
  </si>
  <si>
    <t>MATED-11661</t>
  </si>
  <si>
    <t>TUBO DE CPVC SOLDÁVEL (APLICAÇÃO: ÁGUA QUENTE|DIÂMETRO: 28MM)</t>
  </si>
  <si>
    <t>MATED-11662</t>
  </si>
  <si>
    <t>TUBO DE CPVC SOLDÁVEL (APLICAÇÃO: ÁGUA QUENTE|DIÂMETRO: 35MM)</t>
  </si>
  <si>
    <t>MATED-11663</t>
  </si>
  <si>
    <t>TUBO DE CPVC SOLDÁVEL (APLICAÇÃO: ÁGUA QUENTE|DIÂMETRO: 42MM)</t>
  </si>
  <si>
    <t>MATED-11664</t>
  </si>
  <si>
    <t>TUBO DE CPVC SOLDÁVEL (APLICAÇÃO: ÁGUA QUENTE|DIÂMETRO: 54MM)</t>
  </si>
  <si>
    <t>MATED-11665</t>
  </si>
  <si>
    <t>TUBO DE CPVC SOLDÁVEL (APLICAÇÃO: ÁGUA QUENTE|DIÂMETRO: 73MM)</t>
  </si>
  <si>
    <t>MATED-11666</t>
  </si>
  <si>
    <t>TUBO DE CPVC SOLDÁVEL (APLICAÇÃO: ÁGUA QUENTE|DIÂMETRO: 89MM)</t>
  </si>
  <si>
    <t>138 - TUBOS E CONEXÕES DE COBRE E BRONZE</t>
  </si>
  <si>
    <t>138.01 - FILTRO TIPO "Y"</t>
  </si>
  <si>
    <t>MATED-11997</t>
  </si>
  <si>
    <t>MATED-12970</t>
  </si>
  <si>
    <t>FILTRO TIPO "Y" (MATERIAL: BRONZE|ROSCA: NPT [CÔNICA]|DIÂMETRO: 1"|CLASSE: PN20)</t>
  </si>
  <si>
    <t>MATED-12968</t>
  </si>
  <si>
    <t>FILTRO TIPO "Y" (MATERIAL: BRONZE|ROSCA: NPT [CÔNICA]|DIÂMETRO: 1.1/2"|CLASSE: PN20)</t>
  </si>
  <si>
    <t>MATED-12969</t>
  </si>
  <si>
    <t>FILTRO TIPO "Y" (MATERIAL: BRONZE|ROSCA: NPT [CÔNICA]|DIÂMETRO: 1.1/4"|CLASSE: PN20)</t>
  </si>
  <si>
    <t>MATED-12972</t>
  </si>
  <si>
    <t>FILTRO TIPO "Y" (MATERIAL: BRONZE|ROSCA: NPT [CÔNICA]|DIÂMETRO: 1/2"|CLASSE: PN20)</t>
  </si>
  <si>
    <t>MATED-12967</t>
  </si>
  <si>
    <t>FILTRO TIPO "Y" (MATERIAL: BRONZE|ROSCA: NPT [CÔNICA]|DIÂMETRO: 2"|CLASSE: PN20)</t>
  </si>
  <si>
    <t>MATED-12971</t>
  </si>
  <si>
    <t>FILTRO TIPO "Y" (MATERIAL: BRONZE|ROSCA: NPT [CÔNICA]|DIÂMETRO: 3/4"|CLASSE: PN20)</t>
  </si>
  <si>
    <t>138.02 - TUBO DE COBRE</t>
  </si>
  <si>
    <t>MATED-11632</t>
  </si>
  <si>
    <t>TUBO DE COBRE (CLASSE: A|COSTURA: SEM|TIPO: RÍGIDO|DIÂMETRO : 1.1/2"[42MM]/APLICAÇÃO: GÁS E ÁGUA QUENTE OU FRIA)</t>
  </si>
  <si>
    <t>MATED-11631</t>
  </si>
  <si>
    <t>TUBO DE COBRE (CLASSE: A|COSTURA: SEM|TIPO: RÍGIDO|DIÂMETRO : 1.1/4"[35MM]/APLICAÇÃO: GÁS E ÁGUA QUENTE OU FRIA)</t>
  </si>
  <si>
    <t>MATED-11628</t>
  </si>
  <si>
    <t>TUBO DE COBRE (CLASSE: A|COSTURA: SEM|TIPO: RÍGIDO|DIÂMETRO : 1/2"[15MM]/APLICAÇÃO: GÁS E ÁGUA QUENTE OU FRIA)</t>
  </si>
  <si>
    <t>MATED-11630</t>
  </si>
  <si>
    <t>TUBO DE COBRE (CLASSE: A|COSTURA: SEM|TIPO: RÍGIDO|DIÂMETRO : 1"[28MM]/APLICAÇÃO: GÁS E ÁGUA QUENTE OU FRIA)</t>
  </si>
  <si>
    <t>MATED-11634</t>
  </si>
  <si>
    <t>TUBO DE COBRE (CLASSE: A|COSTURA: SEM|TIPO: RÍGIDO|DIÂMETRO : 2.1/2"[66MM]/APLICAÇÃO: GÁS E ÁGUA QUENTE OU FRIA)</t>
  </si>
  <si>
    <t>MATED-11633</t>
  </si>
  <si>
    <t>TUBO DE COBRE (CLASSE: A|COSTURA: SEM|TIPO: RÍGIDO|DIÂMETRO : 2"[54MM]/APLICAÇÃO: GÁS E ÁGUA QUENTE OU FRIA)</t>
  </si>
  <si>
    <t>MATED-11629</t>
  </si>
  <si>
    <t>TUBO DE COBRE (CLASSE: A|COSTURA: SEM|TIPO: RÍGIDO|DIÂMETRO : 3/4"[22MM]/APLICAÇÃO: GÁS E ÁGUA QUENTE OU FRIA)</t>
  </si>
  <si>
    <t>MATED-11639</t>
  </si>
  <si>
    <t>TUBO DE COBRE (CLASSE: E|COSTURA: SEM|TIPO: RÍGIDO|DIÂMETRO : 1.1/2"[42MM]/APLICAÇÃO: ÁGUA QUENTE OU FRIA)</t>
  </si>
  <si>
    <t>MATED-11638</t>
  </si>
  <si>
    <t>TUBO DE COBRE (CLASSE: E|COSTURA: SEM|TIPO: RÍGIDO|DIÂMETRO : 1.1/4"[35MM]/APLICAÇÃO: ÁGUA QUENTE OU FRIA)</t>
  </si>
  <si>
    <t>MATED-11635</t>
  </si>
  <si>
    <t>TUBO DE COBRE (CLASSE: E|COSTURA: SEM|TIPO: RÍGIDO|DIÂMETRO : 1/2"[15MM]/APLICAÇÃO: ÁGUA QUENTE OU FRIA)</t>
  </si>
  <si>
    <t>MATED-11637</t>
  </si>
  <si>
    <t>TUBO DE COBRE (CLASSE: E|COSTURA: SEM|TIPO: RÍGIDO|DIÂMETRO : 1"[28MM]/APLICAÇÃO: ÁGUA QUENTE OU FRIA)</t>
  </si>
  <si>
    <t>MATED-11641</t>
  </si>
  <si>
    <t>TUBO DE COBRE (CLASSE: E|COSTURA: SEM|TIPO: RÍGIDO|DIÂMETRO : 2.1/2"[66MM]/APLICAÇÃO: ÁGUA QUENTE OU FRIA)</t>
  </si>
  <si>
    <t>MATED-11640</t>
  </si>
  <si>
    <t>TUBO DE COBRE (CLASSE: E|COSTURA: SEM|TIPO: RÍGIDO|DIÂMETRO : 2"[54MM]/APLICAÇÃO: ÁGUA QUENTE OU FRIA)</t>
  </si>
  <si>
    <t>MATED-11636</t>
  </si>
  <si>
    <t>TUBO DE COBRE (CLASSE: E|COSTURA: SEM|TIPO: RÍGIDO|DIÂMETRO : 3/4"[22MM]/APLICAÇÃO: ÁGUA QUENTE OU FRIA)</t>
  </si>
  <si>
    <t>MATED-11642</t>
  </si>
  <si>
    <t>TUBO DE COBRE (CLASSE: E|COSTURA: SEM|TIPO: RÍGIDO|DIÂMETRO : 3"[79MM]/APLICAÇÃO: ÁGUA QUENTE OU FRIA)</t>
  </si>
  <si>
    <t>MATED-11643</t>
  </si>
  <si>
    <t>TUBO DE COBRE (CLASSE: E|COSTURA: SEM|TIPO: RÍGIDO|DIÂMETRO : 4"[104MM]/APLICAÇÃO: ÁGUA QUENTE OU FRIA)</t>
  </si>
  <si>
    <t>139 - TUBOS E CONEXÕES ELETRODUTOS, DUTOS CORRUGADOS E MANGUEIRAS ELÉTRICAS</t>
  </si>
  <si>
    <t>139.01 - DUTO EM PEAD</t>
  </si>
  <si>
    <t>MATED-11955</t>
  </si>
  <si>
    <t>DUTO CORRUGADO HELICOIDAL (TIPO: FLEXÍVEL|MATERIAL: POLIETILENO DE ALTA DENSIDADE [PEAD]|COR: PRETA|DIÂMETRO: 1.1/2")</t>
  </si>
  <si>
    <t>MATED-4159</t>
  </si>
  <si>
    <t>DUTO CORRUGADO HELICOIDAL (TIPO: FLEXÍVEL|MATERIAL: POLIETILENO DE ALTA DENSIDADE [PEAD]|COR: PRETA|DIÂMETRO: 1.1/4")</t>
  </si>
  <si>
    <t>MATED-11956</t>
  </si>
  <si>
    <t>DUTO CORRUGADO HELICOIDAL (TIPO: FLEXÍVEL|MATERIAL: POLIETILENO DE ALTA DENSIDADE [PEAD]|COR: PRETA|DIÂMETRO: 2")</t>
  </si>
  <si>
    <t>MATED-11957</t>
  </si>
  <si>
    <t>DUTO CORRUGADO HELICOIDAL (TIPO: FLEXÍVEL|MATERIAL: POLIETILENO DE ALTA DENSIDADE [PEAD]|COR: PRETA|DIÂMETRO: 3")</t>
  </si>
  <si>
    <t>MATED-11958</t>
  </si>
  <si>
    <t>DUTO CORRUGADO HELICOIDAL (TIPO: FLEXÍVEL|MATERIAL: POLIETILENO DE ALTA DENSIDADE [PEAD]|COR: PRETA|DIÂMETRO: 4")</t>
  </si>
  <si>
    <t>MATED-11959</t>
  </si>
  <si>
    <t>DUTO CORRUGADO HELICOIDAL (TIPO: FLEXÍVEL|MATERIAL: POLIETILENO DE ALTA DENSIDADE [PEAD]|COR: PRETA|DIÂMETRO: 5")</t>
  </si>
  <si>
    <t>MATED-11960</t>
  </si>
  <si>
    <t>DUTO CORRUGADO HELICOIDAL (TIPO: FLEXÍVEL|MATERIAL: POLIETILENO DE ALTA DENSIDADE [PEAD]|COR: PRETA|DIÂMETRO: 6")</t>
  </si>
  <si>
    <t>139.02 - ELETRODUTO FLEXÍVEL EM PVC</t>
  </si>
  <si>
    <t>MATED-12217</t>
  </si>
  <si>
    <t>ELETRODUTO FLEXÍVEL (MATERIAL: PVC|DIÂMETRO DA SEÇÃO: 20MM)</t>
  </si>
  <si>
    <t>MATED-12225</t>
  </si>
  <si>
    <t>ELETRODUTO FLEXÍVEL (MATERIAL: PVC|DIÂMETRO DA SEÇÃO: 25MM)</t>
  </si>
  <si>
    <t>MATED-12215</t>
  </si>
  <si>
    <t>ELETRODUTO FLEXÍVEL (MATERIAL: PVC|DIÂMETRO DA SEÇÃO: 32MM)</t>
  </si>
  <si>
    <t>140 - TUBOS E CONEXÕES FERRO E AÇO</t>
  </si>
  <si>
    <t>140.01 - CONEXÕES PARA TUBO EM AÇO</t>
  </si>
  <si>
    <t>MATED-12996</t>
  </si>
  <si>
    <t>MATED-13002</t>
  </si>
  <si>
    <t>140.02 - TUBO EM AÇO</t>
  </si>
  <si>
    <t>MATED-12301</t>
  </si>
  <si>
    <t>MATED-12495</t>
  </si>
  <si>
    <t>MATED-12300</t>
  </si>
  <si>
    <t>MATED-18268</t>
  </si>
  <si>
    <t>MATED-11579</t>
  </si>
  <si>
    <t>MATED-11580</t>
  </si>
  <si>
    <t>MATED-11581</t>
  </si>
  <si>
    <t>MATED-27957</t>
  </si>
  <si>
    <t>TUBO DE AÇO (TIPO: CONDUÇÃO COM COSTURA|MATERIAL: AÇO GALVANIZADO|NORMA: NBR-5580)</t>
  </si>
  <si>
    <t>MATED-27956</t>
  </si>
  <si>
    <t>TUBO DE AÇO (TIPO: CONDUÇÃO COM COSTURA|MATERIAL: AÇO PRETO|NORMA: NBR-5580)</t>
  </si>
  <si>
    <t>MATED-27958</t>
  </si>
  <si>
    <t>TUBO DE AÇO (TIPO: CONDUÇÃO SEM COSTURA|MATERIAL: AÇO PRETO|NORMA: NBR-5590)</t>
  </si>
  <si>
    <t>141 - TUBOS E CONEXÕES PARA ELETRODUTOS DE FERRO GALVANIZADO</t>
  </si>
  <si>
    <t>MATED-11994</t>
  </si>
  <si>
    <t>MATED-11995</t>
  </si>
  <si>
    <t>141.02 - ELETRODUTO FLEXÍVEL EM AÇO GALVANIZADO</t>
  </si>
  <si>
    <t>MATED-7727</t>
  </si>
  <si>
    <t>ELETRODUTO FLEXÍVEL (MATERIAL: AÇO GALVANIZADO REVESTIDO EM PVC PRETO|DIÂMETRO DA SEÇÃO: 1")</t>
  </si>
  <si>
    <t>MATED-7740</t>
  </si>
  <si>
    <t>ELETRODUTO FLEXÍVEL (MATERIAL: AÇO GALVANIZADO REVESTIDO EM PVC PRETO|DIÂMETRO DA SEÇÃO: 1.1/2")</t>
  </si>
  <si>
    <t>MATED-7741</t>
  </si>
  <si>
    <t>ELETRODUTO FLEXÍVEL (MATERIAL: AÇO GALVANIZADO REVESTIDO EM PVC PRETO|DIÂMETRO DA SEÇÃO: 1.1/4")</t>
  </si>
  <si>
    <t>MATED-7742</t>
  </si>
  <si>
    <t>ELETRODUTO FLEXÍVEL (MATERIAL: AÇO GALVANIZADO REVESTIDO EM PVC PRETO|DIÂMETRO DA SEÇÃO: 2")</t>
  </si>
  <si>
    <t>MATED-7743</t>
  </si>
  <si>
    <t>ELETRODUTO FLEXÍVEL (MATERIAL: AÇO GALVANIZADO REVESTIDO EM PVC PRETO|DIÂMETRO DA SEÇÃO: 2.1/2")</t>
  </si>
  <si>
    <t>MATED-7745</t>
  </si>
  <si>
    <t>ELETRODUTO FLEXÍVEL (MATERIAL: AÇO GALVANIZADO REVESTIDO EM PVC PRETO|DIÂMETRO DA SEÇÃO: 3/4")</t>
  </si>
  <si>
    <t>141.03 - ELETRODUTO RÍGIDO EM AÇO GALVANIZADO</t>
  </si>
  <si>
    <t>MATED-12247</t>
  </si>
  <si>
    <t>ELETRODUTO RÍGIDO (MATERIAL: AÇO|TRATAMENTO: GALVANIZADO ELETROLÍTICO|SÉRIE: LEVE|DIÂMETRO: 1/2"[15MM]|ESPESSURA*: 0,5-0,6MM|MASSA LINEAR*: 0,3KG/M)*VALORES REFERENCIAIS APROXIMADOS</t>
  </si>
  <si>
    <t>MATED-12288</t>
  </si>
  <si>
    <t>ELETRODUTO RÍGIDO (MATERIAL: AÇO|TRATAMENTO: GALVANIZADO ELETROLÍTICO|SÉRIE: LEVE|DIÂMETRO: 1"[25MM]|ESPESSURA*: 0,5-0,6MM|MASSA LINEAR*: 0,48KG/M)*VALORES REFERENCIAIS APROXIMADOS</t>
  </si>
  <si>
    <t>MATED-12286</t>
  </si>
  <si>
    <t>ELETRODUTO RÍGIDO (MATERIAL: AÇO|TRATAMENTO: GALVANIZADO ELETROLÍTICO|SÉRIE: LEVE|DIÂMETRO: 3/4"[20MM]|ESPESSURA*: 0,5-0,6MM|MASSA LINEAR*: 0,38KG/M)*VALORES REFERENCIAIS APROXIMADOS</t>
  </si>
  <si>
    <t>MATED-12199</t>
  </si>
  <si>
    <t>ELETRODUTO RÍGIDO (MATERIAL: AÇO|TRATAMENTO: GALVANIZADO ELETROLÍTICO|SÉRIE: MÉDIO|DIÂMETRO: 1.1/2"[40MM]|ESPESSURA*: 0,8-0,9MM|MASSA LINEAR*: 1,06KG/M)*VALORES REFERENCIAIS APROXIMADOS</t>
  </si>
  <si>
    <t>MATED-12567</t>
  </si>
  <si>
    <t>ELETRODUTO RÍGIDO (MATERIAL: AÇO|TRATAMENTO: GALVANIZADO ELETROLÍTICO|SÉRIE: MÉDIO|DIÂMETRO: 1.1/4"[32MM]|ESPESSURA*: 0,8-0,9MM|MASSA LINEAR*: 0,92KG/M)*VALORES REFERENCIAIS APROXIMADOS</t>
  </si>
  <si>
    <t>MATED-12202</t>
  </si>
  <si>
    <t>ELETRODUTO RÍGIDO (MATERIAL: AÇO|TRATAMENTO: GALVANIZADO ELETROLÍTICO|SÉRIE: MÉDIO|DIÂMETRO: 2.1/2"[65MM]|ESPESSURA*: 0,8-0,9MM|MASSA LINEAR*: 2,29KG/M)*VALORES REFERENCIAIS APROXIMADOS</t>
  </si>
  <si>
    <t>MATED-12201</t>
  </si>
  <si>
    <t>ELETRODUTO RÍGIDO (MATERIAL: AÇO|TRATAMENTO: GALVANIZADO ELETROLÍTICO|SÉRIE: MÉDIO|DIÂMETRO: 2"[50MM]|ESPESSURA*: 0,8-0,9MM|MASSA LINEAR*: 1,32KG/M)*VALORES REFERENCIAIS APROXIMADOS</t>
  </si>
  <si>
    <t>MATED-12203</t>
  </si>
  <si>
    <t>ELETRODUTO RÍGIDO (MATERIAL: AÇO|TRATAMENTO: GALVANIZADO ELETROLÍTICO|SÉRIE: MÉDIO|DIÂMETRO: 3"[80MM]|ESPESSURA*: 1,2-1,25MM|MASSA LINEAR*: 2,7KG/M)*VALORES REFERENCIAIS APROXIMADOS</t>
  </si>
  <si>
    <t>MATED-12204</t>
  </si>
  <si>
    <t>ELETRODUTO RÍGIDO (MATERIAL: AÇO|TRATAMENTO: GALVANIZADO ELETROLÍTICO|SÉRIE: MÉDIO|DIÂMETRO: 4"[100MM]|ESPESSURA*: 1,2-1,25MM|MASSA LINEAR*: 4,26KG/M)*VALORES REFERENCIAIS APROXIMADOS</t>
  </si>
  <si>
    <t>MATED-12208</t>
  </si>
  <si>
    <t>ELETRODUTO RÍGIDO (MATERIAL: AÇO|TRATAMENTO: GALVANIZADO ELETROLÍTICO|SÉRIE: PESADO|DIÂMETRO: 1.1/2"[40MM]|ESPESSURA*: 1,95-2,25MM|MASSA LINEAR*: 2,51KG/M)*VALORES REFERENCIAIS APROXIMADOS</t>
  </si>
  <si>
    <t>MATED-26834</t>
  </si>
  <si>
    <t>ELETRODUTO RÍGIDO (MATERIAL: AÇO|TRATAMENTO: GALVANIZADO ELETROLÍTICO|SÉRIE: PESADO|DIÂMETRO: 1.1/4"[32MM]|ESPESSURA*: 1,95-2,0MM|MASSA LINEAR*: 2,02KG/M)*VALORES REFERENCIAIS APROXIMADOS</t>
  </si>
  <si>
    <t>MATED-12205</t>
  </si>
  <si>
    <t>ELETRODUTO RÍGIDO (MATERIAL: AÇO|TRATAMENTO: GALVANIZADO ELETROLÍTICO|SÉRIE: PESADO|DIÂMETRO: 1/2"[15MM]|ESPESSURA*: 1,5-1,55MM|MASSA LINEAR*: 0,72KG/M)*VALORES REFERENCIAIS APROXIMADOS</t>
  </si>
  <si>
    <t>MATED-12207</t>
  </si>
  <si>
    <t>ELETRODUTO RÍGIDO (MATERIAL: AÇO|TRATAMENTO: GALVANIZADO ELETROLÍTICO|SÉRIE: PESADO|DIÂMETRO: 1"[25MM]|ESPESSURA*: 1,5-1,55MM|MASSA LINEAR*: 1,17KG/M)*VALORES REFERENCIAIS APROXIMADOS</t>
  </si>
  <si>
    <t>MATED-12211</t>
  </si>
  <si>
    <t>ELETRODUTO RÍGIDO (MATERIAL: AÇO|TRATAMENTO: GALVANIZADO ELETROLÍTICO|SÉRIE: PESADO|DIÂMETRO: 2.1/2"[65MM]|ESPESSURA*: 2,3-2,65MM|MASSA LINEAR*: 4,78KG/M)*VALORES REFERENCIAIS APROXIMADOS</t>
  </si>
  <si>
    <t>MATED-12209</t>
  </si>
  <si>
    <t>ELETRODUTO RÍGIDO (MATERIAL: AÇO|TRATAMENTO: GALVANIZADO ELETROLÍTICO|SÉRIE: PESADO|DIÂMETRO: 2"[50MM]|ESPESSURA*: 1,95-2,25MM|MASSA LINEAR*: 3,23KG/M)*VALORES REFERENCIAIS APROXIMADOS</t>
  </si>
  <si>
    <t>MATED-12206</t>
  </si>
  <si>
    <t>ELETRODUTO RÍGIDO (MATERIAL: AÇO|TRATAMENTO: GALVANIZADO ELETROLÍTICO|SÉRIE: PESADO|DIÂMETRO: 3/4"[20MM]|ESPESSURA*: 1,5-1,55MM|MASSA LINEAR*: 0,92KG/M)*VALORES REFERENCIAIS APROXIMADOS</t>
  </si>
  <si>
    <t>MATED-12234</t>
  </si>
  <si>
    <t>ELETRODUTO RÍGIDO (MATERIAL: AÇO|TRATAMENTO: GALVANIZADO ELETROLÍTICO|SÉRIE: PESADO|DIÂMETRO: 3"[80MM]|ESPESSURA*: 2,3-2,65MM|MASSA LINEAR*: 5,6KG/M)*VALORES REFERENCIAIS APROXIMADOS</t>
  </si>
  <si>
    <t>MATED-12277</t>
  </si>
  <si>
    <t>ELETRODUTO RÍGIDO (MATERIAL: AÇO|TRATAMENTO: GALVANIZADO ELETROLÍTICO|SÉRIE: PESADO|DIÂMETRO: 4"[100MM]|ESPESSURA*: 2,3-2,65MM|MASSA LINEAR*: 7,35KG/M)*VALORES REFERENCIAIS APROXIMADOS</t>
  </si>
  <si>
    <t>142 - TUBOS E CONEXÕES PARA ELETRODUTOS DE PVC</t>
  </si>
  <si>
    <t>142.01 - ACESSÓRIOS PARA ELETRODUTO EM PVC</t>
  </si>
  <si>
    <t>MATED-11869</t>
  </si>
  <si>
    <t>DERIVAÇÃO PARA ELETRODUTO (TIPO: DUPLA|SAÍDA: LATERAL|APLICAÇÃO: PERFILADO|TRATAMENTO: PRÉ-ZINCADO|DIÂMETRO DA SEÇÃO: 3/4"|COMPRIMENTO: 120MM)</t>
  </si>
  <si>
    <t>MATED-11871</t>
  </si>
  <si>
    <t>DERIVAÇÃO PARA ELETRODUTO (TIPO: SIMPLES|SAÍDA: FINAL|APLICAÇÃO: PERFILADO|TRATAMENTO: PRÉ-ZINCADO|DIÂMETRO DA SEÇÃO: 3/4"|COMPRIMENTO: 38MM|ALTURA: 38MM)</t>
  </si>
  <si>
    <t>MATED-11870</t>
  </si>
  <si>
    <t>DERIVAÇÃO PARA ELETRODUTO (TIPO: SIMPLES|SAÍDA: LATERAL|APLICAÇÃO: PERFILADO|TRATAMENTO: PRÉ-ZINCADO|DIÂMETRO DA SEÇÃO: 3/4"|COMPRIMENTO: 120MM)</t>
  </si>
  <si>
    <t>142.02 - ELETRODUTO RÍGIDO EM PVC</t>
  </si>
  <si>
    <t>MATED-11838</t>
  </si>
  <si>
    <t>ELETRODUTO RÍGIDO (MATERIAL: PVC|TIPO: ROSCÁVEL|DIÂMETRO: 1")</t>
  </si>
  <si>
    <t>MATED-11840</t>
  </si>
  <si>
    <t>ELETRODUTO RÍGIDO (MATERIAL: PVC|TIPO: ROSCÁVEL|DIÂMETRO: 1.1/2")</t>
  </si>
  <si>
    <t>MATED-11839</t>
  </si>
  <si>
    <t>ELETRODUTO RÍGIDO (MATERIAL: PVC|TIPO: ROSCÁVEL|DIÂMETRO: 1.1/4")</t>
  </si>
  <si>
    <t>MATED-11832</t>
  </si>
  <si>
    <t>ELETRODUTO RÍGIDO (MATERIAL: PVC|TIPO: ROSCÁVEL|DIÂMETRO: 1/2")</t>
  </si>
  <si>
    <t>MATED-11841</t>
  </si>
  <si>
    <t>ELETRODUTO RÍGIDO (MATERIAL: PVC|TIPO: ROSCÁVEL|DIÂMETRO: 2")</t>
  </si>
  <si>
    <t>MATED-11842</t>
  </si>
  <si>
    <t>ELETRODUTO RÍGIDO (MATERIAL: PVC|TIPO: ROSCÁVEL|DIÂMETRO: 2.1/2")</t>
  </si>
  <si>
    <t>MATED-11843</t>
  </si>
  <si>
    <t>ELETRODUTO RÍGIDO (MATERIAL: PVC|TIPO: ROSCÁVEL|DIÂMETRO: 3")</t>
  </si>
  <si>
    <t>MATED-11837</t>
  </si>
  <si>
    <t>ELETRODUTO RÍGIDO (MATERIAL: PVC|TIPO: ROSCÁVEL|DIÂMETRO: 3/4")</t>
  </si>
  <si>
    <t>MATED-11844</t>
  </si>
  <si>
    <t>ELETRODUTO RÍGIDO (MATERIAL: PVC|TIPO: ROSCÁVEL|DIÂMETRO: 4")</t>
  </si>
  <si>
    <t>143 - TUBOS E CONEXÕES PPR E PEX  ÁGUA FRIA</t>
  </si>
  <si>
    <t>143.01 - TUBO DE POLIPROPILENO VERDE</t>
  </si>
  <si>
    <t>MATED-11561</t>
  </si>
  <si>
    <t>MATED-11560</t>
  </si>
  <si>
    <t>MATED-11570</t>
  </si>
  <si>
    <t>MATED-11553</t>
  </si>
  <si>
    <t>MATED-11562</t>
  </si>
  <si>
    <t>MATED-11575</t>
  </si>
  <si>
    <t>MATED-11559</t>
  </si>
  <si>
    <t>MATED-11563</t>
  </si>
  <si>
    <t>MATED-11576</t>
  </si>
  <si>
    <t>MATED-11564</t>
  </si>
  <si>
    <t>MATED-11565</t>
  </si>
  <si>
    <t>MATED-11577</t>
  </si>
  <si>
    <t>MATED-11571</t>
  </si>
  <si>
    <t>MATED-11566</t>
  </si>
  <si>
    <t>MATED-11554</t>
  </si>
  <si>
    <t>MATED-11572</t>
  </si>
  <si>
    <t>MATED-11567</t>
  </si>
  <si>
    <t>MATED-11555</t>
  </si>
  <si>
    <t>MATED-11573</t>
  </si>
  <si>
    <t>MATED-11568</t>
  </si>
  <si>
    <t>MATED-11556</t>
  </si>
  <si>
    <t>MATED-11574</t>
  </si>
  <si>
    <t>MATED-11569</t>
  </si>
  <si>
    <t>143.02 - TUBOS PEX OU POLIETILENO RETICULADO FLEXÍVEL</t>
  </si>
  <si>
    <t>MATED-11668</t>
  </si>
  <si>
    <t>MATED-11669</t>
  </si>
  <si>
    <t>MATED-11670</t>
  </si>
  <si>
    <t>MATED-11671</t>
  </si>
  <si>
    <t>144 - TUBOS E CONEXÕES PVC  ESGOTO</t>
  </si>
  <si>
    <t>144.01 - ACESSÓRIOS TUBO DE PVC</t>
  </si>
  <si>
    <t>MATED-11705</t>
  </si>
  <si>
    <t>ANEL DE VEDAÇÃO PARA SAÍDA DE VASO SANITÁRIO COM GUIA (DIÂMETRO DA SEÇÃO: 100MM)</t>
  </si>
  <si>
    <t>MATED-11710</t>
  </si>
  <si>
    <t>BOLSA DE LIGAÇÃO DE BORRACHA PARA VASO SANTÁRIO (DIÂMETRO DA SEÇÃO: 1.1/2")</t>
  </si>
  <si>
    <t>MATED-14469</t>
  </si>
  <si>
    <t>MATED-12183</t>
  </si>
  <si>
    <t>COBRE BOLSA CROMADA PARA VASO</t>
  </si>
  <si>
    <t>144.02 - CONEXÕES PARA TUBO DE ESGOTO SÉRIE NORMAL</t>
  </si>
  <si>
    <t>MATED-14471</t>
  </si>
  <si>
    <t>JOELHO 45º PBV DE PVC BRANCO PARA ESGOTO SÉRIE NORMAL (DIÂMETRO: 100MM)</t>
  </si>
  <si>
    <t>MATED-14466</t>
  </si>
  <si>
    <t>JOELHO 45º PBV DE PVC BRANCO PARA ESGOTO SÉRIE NORMAL (DIÂMETRO: 40MM)</t>
  </si>
  <si>
    <t>MATED-11678</t>
  </si>
  <si>
    <t>JOELHO 90° PB SOLDÁVEL DE PVC BRANCO PARA ESGOTO SÉRIE NORMAL (DIÂMETRO DA SEÇÃO: 40MM)</t>
  </si>
  <si>
    <t>MATED-11679</t>
  </si>
  <si>
    <t>JOELHO 90º PBV DE PVC BRANCO PARA ESGOTO SÉRIE NORMAL (DIÂMETRO: 100MM)</t>
  </si>
  <si>
    <t>MATED-14472</t>
  </si>
  <si>
    <t>MATED-14470</t>
  </si>
  <si>
    <t>MATED-14468</t>
  </si>
  <si>
    <t>MATED-13014</t>
  </si>
  <si>
    <t>MATED-11681</t>
  </si>
  <si>
    <t>MATED-14467</t>
  </si>
  <si>
    <t>MATED-14544</t>
  </si>
  <si>
    <t>MATED-11682</t>
  </si>
  <si>
    <t>MATED-11493</t>
  </si>
  <si>
    <t>TUBO DE LIGAÇÃO PARA BACIA SANITÁRIA (MATERIAL: LATÃO|ACABAMENTO: CROMADO|COMPRIMENTO: 200MM|DIÂMETRO DA SEÇÃO: 1.1/2"|CANOPLA: INCLUSO|SPUD: INCLUSO)</t>
  </si>
  <si>
    <t>MATED-11492</t>
  </si>
  <si>
    <t>TUBO DE LIGAÇÃO PARA BACIA SANITÁRIA (MATERIAL: LATÃO|ACABAMENTO: CROMADO|COMPRIMENTO: 250MM|DIÂMETRO DA SEÇÃO: 1.1/2"|CANOPLA: INCLUSO|SPUD: INCLUSO)</t>
  </si>
  <si>
    <t>MATED-27712</t>
  </si>
  <si>
    <t>TUBO DE LIGAÇÃO PARA BACIA SANITÁRIA (MATERIAL: PVC|ACABAMENTO: CROMADO|COMPRIMENTO: 250MM|DIÂMETRO DA SEÇÃO: 1.1/2"|CANOPLA: INCLUSO|SPUD: INCLUSO)</t>
  </si>
  <si>
    <t>MATED-11700</t>
  </si>
  <si>
    <t>MATED-12197</t>
  </si>
  <si>
    <t>TUBO LONGO DE DESCIDA PARA CAIXA DE DESCARGA SOBREPOR (DIÂMETRO DA SEÇÃO: 40MM 1.1/2"/COMPRIMENTO 160CM)</t>
  </si>
  <si>
    <t>144.04 - TUBO COLETOR OCRE</t>
  </si>
  <si>
    <t>MATED-27281</t>
  </si>
  <si>
    <t>LUVA DE CORRER PVC OCRE COM JUNTA ELÁSTICA, PARA ESGOTO PREDIAL (DIÂMETRO DA SEÇÃO: 100MM)</t>
  </si>
  <si>
    <t>MATED-11644</t>
  </si>
  <si>
    <t>TUBO COLETOR LISO PBV DE PVC OCRE PARA ESGOTO COM SISTEMA JUNTA ELÁSTICA INTEGRADA (JEI) (DIÂMETRO DA SEÇÃO: 100MM)</t>
  </si>
  <si>
    <t>MATED-11645</t>
  </si>
  <si>
    <t>TUBO COLETOR LISO PBV DE PVC OCRE PARA ESGOTO COM SISTEMA JUNTA ELÁSTICA INTEGRADA (JEI) (DIÂMETRO DA SEÇÃO: 150MM)</t>
  </si>
  <si>
    <t>MATED-11646</t>
  </si>
  <si>
    <t>TUBO COLETOR LISO PBV DE PVC OCRE PARA ESGOTO COM SISTEMA JUNTA ELÁSTICA INTEGRADA (JEI) (DIÂMETRO DA SEÇÃO: 200MM)</t>
  </si>
  <si>
    <t>MATED-11647</t>
  </si>
  <si>
    <t>TUBO COLETOR LISO PBV DE PVC OCRE PARA ESGOTO COM SISTEMA JUNTA ELÁSTICA INTEGRADA (JEI) (DIÂMETRO DA SEÇÃO: 250MM)</t>
  </si>
  <si>
    <t>MATED-11648</t>
  </si>
  <si>
    <t>TUBO COLETOR LISO PBV DE PVC OCRE PARA ESGOTO COM SISTEMA JUNTA ELÁSTICA INTEGRADA (JEI) (DIÂMETRO DA SEÇÃO: 300MM)</t>
  </si>
  <si>
    <t>MATED-11649</t>
  </si>
  <si>
    <t>TUBO COLETOR LISO PBV DE PVC OCRE PARA ESGOTO COM SISTEMA JUNTA ELÁSTICA INTEGRADA (JEI) (DIÂMETRO DA SEÇÃO: 350MM)</t>
  </si>
  <si>
    <t>MATED-11650</t>
  </si>
  <si>
    <t>TUBO COLETOR LISO PBV DE PVC OCRE PARA ESGOTO COM SISTEMA JUNTA ELÁSTICA INTEGRADA (JEI) (DIÂMETRO DA SEÇÃO: 400MM)</t>
  </si>
  <si>
    <t>144.05 - TUBO DE ESGOTO SÉRIE NORMAL</t>
  </si>
  <si>
    <t>MATED-11683</t>
  </si>
  <si>
    <t>TUBO PB DE PVC BRANCO PARA ESGOTO SERIE NORMAL (DIÂMETRO DA SEÇÃO: 40MM)</t>
  </si>
  <si>
    <t>MATED-11685</t>
  </si>
  <si>
    <t>TUBO PBV DE PVC BRANCO PARA ESGOTO SERIE NORMAL (DIÂMETRO DA SEÇÃO: 100MM)</t>
  </si>
  <si>
    <t>MATED-11687</t>
  </si>
  <si>
    <t>TUBO PBV DE PVC BRANCO PARA ESGOTO SERIE NORMAL (DIÂMETRO DA SEÇÃO: 150MM)</t>
  </si>
  <si>
    <t>MATED-12473</t>
  </si>
  <si>
    <t>TUBO PBV DE PVC BRANCO PARA ESGOTO SERIE NORMAL (DIÂMETRO DA SEÇÃO: 200MM)</t>
  </si>
  <si>
    <t>MATED-11684</t>
  </si>
  <si>
    <t>TUBO PBV DE PVC BRANCO PARA ESGOTO SERIE NORMAL (DIÂMETRO DA SEÇÃO: 50MM)</t>
  </si>
  <si>
    <t>MATED-11686</t>
  </si>
  <si>
    <t>TUBO PBV DE PVC BRANCO PARA ESGOTO SERIE NORMAL (DIÂMETRO DA SEÇÃO: 75MM)</t>
  </si>
  <si>
    <t>144.06 - TUBO ESGOTO SÉRIE REFORÇADA</t>
  </si>
  <si>
    <t>MATED-11688</t>
  </si>
  <si>
    <t>TUBO PB DE PVC BRANCO PARA ESGOTO SERIE REFORÇADA (DIÂMETRO DA SEÇÃO: 40MM)</t>
  </si>
  <si>
    <t>MATED-12488</t>
  </si>
  <si>
    <t>TUBO PBV DE PVC BRANCO PARA ESGOTO SERIE REFORÇADA (DIÂMETRO DA SEÇÃO: 100MM)</t>
  </si>
  <si>
    <t>MATED-12498</t>
  </si>
  <si>
    <t>TUBO PBV DE PVC BRANCO PARA ESGOTO SERIE REFORÇADA (DIÂMETRO DA SEÇÃO: 150MM)</t>
  </si>
  <si>
    <t>MATED-11689</t>
  </si>
  <si>
    <t>TUBO PBV DE PVC BRANCO PARA ESGOTO SERIE REFORÇADA (DIÂMETRO DA SEÇÃO: 50MM)</t>
  </si>
  <si>
    <t>MATED-12479</t>
  </si>
  <si>
    <t>TUBO PBV DE PVC BRANCO PARA ESGOTO SERIE REFORÇADA (DIÂMETRO DA SEÇÃO: 75MM)</t>
  </si>
  <si>
    <t>146 - TUBOS E CONEXÕES PVC ROSCA</t>
  </si>
  <si>
    <t>146.01 - TUBO ROSCÁVEL PARA ÁGUA FRIA</t>
  </si>
  <si>
    <t>MATED-11624</t>
  </si>
  <si>
    <t>FITA VEDA ROSCA (LARGURA: 12MM|APLICAÇÃO: VEDAÇÃO PARA TUBOS E CONEXÕES ROSCÁVEIS)</t>
  </si>
  <si>
    <t>MATED-11617</t>
  </si>
  <si>
    <t>TUBO DE PVC BRANCO ROSCÁVEL (DIÂMETRO DA SEÇÃO: 1")</t>
  </si>
  <si>
    <t>MATED-11619</t>
  </si>
  <si>
    <t>TUBO DE PVC BRANCO ROSCÁVEL (DIÂMETRO DA SEÇÃO: 1.1/2")</t>
  </si>
  <si>
    <t>MATED-11618</t>
  </si>
  <si>
    <t>TUBO DE PVC BRANCO ROSCÁVEL (DIÂMETRO DA SEÇÃO: 1.1/4")</t>
  </si>
  <si>
    <t>MATED-11615</t>
  </si>
  <si>
    <t>TUBO DE PVC BRANCO ROSCÁVEL (DIÂMETRO DA SEÇÃO: 1/2")</t>
  </si>
  <si>
    <t>MATED-11620</t>
  </si>
  <si>
    <t>TUBO DE PVC BRANCO ROSCÁVEL (DIÂMETRO DA SEÇÃO: 2")</t>
  </si>
  <si>
    <t>MATED-11621</t>
  </si>
  <si>
    <t>TUBO DE PVC BRANCO ROSCÁVEL (DIÂMETRO DA SEÇÃO: 2.1/2")</t>
  </si>
  <si>
    <t>MATED-11622</t>
  </si>
  <si>
    <t>TUBO DE PVC BRANCO ROSCÁVEL (DIÂMETRO DA SEÇÃO: 3")</t>
  </si>
  <si>
    <t>MATED-11616</t>
  </si>
  <si>
    <t>TUBO DE PVC BRANCO ROSCÁVEL (DIÂMETRO DA SEÇÃO: 3/4")</t>
  </si>
  <si>
    <t>MATED-11623</t>
  </si>
  <si>
    <t>TUBO DE PVC BRANCO ROSCÁVEL (DIÂMETRO DA SEÇÃO: 4")</t>
  </si>
  <si>
    <t>147 - TUBOS E CONEXÕES PVC SOLDA ÁGUA FRIA</t>
  </si>
  <si>
    <t>147.01 - ADAPTADOR COM FLANGE</t>
  </si>
  <si>
    <t>MATED-11592</t>
  </si>
  <si>
    <t>ADAPTADOR SOLDÁVEL DE PVC MARROM COM FLANGES E ANEL PARA CAIXA DÁGUA (DIÂMETRO ROSCA: 1"|DIÂMETRO SOLDA: 32MM)</t>
  </si>
  <si>
    <t>MATED-11594</t>
  </si>
  <si>
    <t>ADAPTADOR SOLDÁVEL DE PVC MARROM COM FLANGES E ANEL PARA CAIXA DÁGUA (DIÂMETRO ROSCA: 1.1/2"|DIÂMETRO SOLDA: 50MM)</t>
  </si>
  <si>
    <t>MATED-11593</t>
  </si>
  <si>
    <t>ADAPTADOR SOLDÁVEL DE PVC MARROM COM FLANGES E ANEL PARA CAIXA DÁGUA (DIÂMETRO ROSCA: 1.1/4"|DIÂMETRO SOLDA: 40MM)</t>
  </si>
  <si>
    <t>MATED-11590</t>
  </si>
  <si>
    <t>ADAPTADOR SOLDÁVEL DE PVC MARROM COM FLANGES E ANEL PARA CAIXA DÁGUA (DIÂMETRO ROSCA: 1/2"|DIÂMETRO SOLDA: 20MM)</t>
  </si>
  <si>
    <t>MATED-11595</t>
  </si>
  <si>
    <t>ADAPTADOR SOLDÁVEL DE PVC MARROM COM FLANGES E ANEL PARA CAIXA DÁGUA (DIÂMETRO ROSCA: 2"|DIÂMETRO SOLDA: 60MM)</t>
  </si>
  <si>
    <t>MATED-11591</t>
  </si>
  <si>
    <t>ADAPTADOR SOLDÁVEL DE PVC MARROM COM FLANGES E ANEL PARA CAIXA DÁGUA (DIÂMETRO ROSCA: 3/4"|DIÂMETRO SOLDA: 25MM)</t>
  </si>
  <si>
    <t>147.02 - CONEXÕES PARA TUBO SOLDÁVEL PARA ÁGUA FRIA</t>
  </si>
  <si>
    <t>MATED-14463</t>
  </si>
  <si>
    <t>MATED-14458</t>
  </si>
  <si>
    <t>MATED-14479</t>
  </si>
  <si>
    <t>MATED-14480</t>
  </si>
  <si>
    <t>MATED-14464</t>
  </si>
  <si>
    <t>MATED-14462</t>
  </si>
  <si>
    <t>MATED-14465</t>
  </si>
  <si>
    <t>147.03 - TUBO SOLDÁVEL PARA ÁGUA FRIA</t>
  </si>
  <si>
    <t>MATED-11604</t>
  </si>
  <si>
    <t>TUBO SOLDÁVEL DE PVC MARROM PARA ÁGUA FRIA (DIÂMETRO DA SEÇÃO: 110 MM)</t>
  </si>
  <si>
    <t>MATED-11596</t>
  </si>
  <si>
    <t>TUBO SOLDÁVEL DE PVC MARROM PARA ÁGUA FRIA (DIÂMETRO DA SEÇÃO: 20 MM)</t>
  </si>
  <si>
    <t>MATED-11597</t>
  </si>
  <si>
    <t>TUBO SOLDÁVEL DE PVC MARROM PARA ÁGUA FRIA (DIÂMETRO DA SEÇÃO: 25 MM)</t>
  </si>
  <si>
    <t>MATED-11598</t>
  </si>
  <si>
    <t>TUBO SOLDÁVEL DE PVC MARROM PARA ÁGUA FRIA (DIÂMETRO DA SEÇÃO: 32 MM)</t>
  </si>
  <si>
    <t>MATED-11599</t>
  </si>
  <si>
    <t>TUBO SOLDÁVEL DE PVC MARROM PARA ÁGUA FRIA (DIÂMETRO DA SEÇÃO: 40 MM)</t>
  </si>
  <si>
    <t>MATED-11600</t>
  </si>
  <si>
    <t>TUBO SOLDÁVEL DE PVC MARROM PARA ÁGUA FRIA (DIÂMETRO DA SEÇÃO: 50 MM)</t>
  </si>
  <si>
    <t>MATED-11601</t>
  </si>
  <si>
    <t>TUBO SOLDÁVEL DE PVC MARROM PARA ÁGUA FRIA (DIÂMETRO DA SEÇÃO: 60 MM)</t>
  </si>
  <si>
    <t>MATED-11602</t>
  </si>
  <si>
    <t>TUBO SOLDÁVEL DE PVC MARROM PARA ÁGUA FRIA (DIÂMETRO DA SEÇÃO: 75 MM)</t>
  </si>
  <si>
    <t>MATED-11603</t>
  </si>
  <si>
    <t>TUBO SOLDÁVEL DE PVC MARROM PARA ÁGUA FRIA (DIÂMETRO DA SEÇÃO: 85 MM)</t>
  </si>
  <si>
    <t>148 - TUBOS EM CONCRETO ESGOTO/DRENAGEM</t>
  </si>
  <si>
    <t>148.01 - CONEXÕES TUBO DE CONCRETO SIMPLES</t>
  </si>
  <si>
    <t>MATED-12825</t>
  </si>
  <si>
    <t>148.02 - TUBO DE CONCRETO ARMADO</t>
  </si>
  <si>
    <t>MATED-12863</t>
  </si>
  <si>
    <t>TUBO DE CONCRETO ARMADO (CLASSE: PA1|APLICAÇÃO: DRENAGEM|ENCAIXE: PONTA E BOLSA|PESO APROXIMADO: 1430KG|DIÂMETRO: 1000MM)</t>
  </si>
  <si>
    <t>MATED-12864</t>
  </si>
  <si>
    <t>TUBO DE CONCRETO ARMADO (CLASSE: PA1|APLICAÇÃO: DRENAGEM|ENCAIXE: PONTA E BOLSA|PESO APROXIMADO: 1640KG|DIÂMETRO: 1200MM)</t>
  </si>
  <si>
    <t>MATED-12866</t>
  </si>
  <si>
    <t>TUBO DE CONCRETO ARMADO (CLASSE: PA1|APLICAÇÃO: DRENAGEM|ENCAIXE: PONTA E BOLSA|PESO APROXIMADO: 2600KG|DIÂMETRO: 1500MM)</t>
  </si>
  <si>
    <t>MATED-12859</t>
  </si>
  <si>
    <t>TUBO DE CONCRETO ARMADO (CLASSE: PA1|APLICAÇÃO: DRENAGEM|ENCAIXE: PONTA E BOLSA|PESO APROXIMADO: 265KG|DIÂMETRO: 400MM)</t>
  </si>
  <si>
    <t>MATED-12860</t>
  </si>
  <si>
    <t>TUBO DE CONCRETO ARMADO (CLASSE: PA1|APLICAÇÃO: DRENAGEM|ENCAIXE: PONTA E BOLSA|PESO APROXIMADO: 330KG|DIÂMETRO: 500MM)</t>
  </si>
  <si>
    <t>MATED-12861</t>
  </si>
  <si>
    <t>TUBO DE CONCRETO ARMADO (CLASSE: PA1|APLICAÇÃO: DRENAGEM|ENCAIXE: PONTA E BOLSA|PESO APROXIMADO: 480KG|DIÂMETRO: 600MM)</t>
  </si>
  <si>
    <t>MATED-12892</t>
  </si>
  <si>
    <t>TUBO DE CONCRETO ARMADO (CLASSE: PA1|APLICAÇÃO: DRENAGEM|ENCAIXE: PONTA E BOLSA|PESO APROXIMADO: 540KG|DIÂMETRO: 700MM)</t>
  </si>
  <si>
    <t>MATED-12902</t>
  </si>
  <si>
    <t>TUBO DE CONCRETO ARMADO (CLASSE: PA1|APLICAÇÃO: DRENAGEM|ENCAIXE: PONTA E BOLSA|PESO APROXIMADO: 860KG|DIÂMETRO: 900MM)</t>
  </si>
  <si>
    <t>MATED-12862</t>
  </si>
  <si>
    <t>TUBO DE CONCRETO ARMADO (CLASSE: PA1|APLICAÇÃO: DRENAGEM|ENCAIXE: PONTA E BOLSA|PESO APROXIMADO: 880KG|DIÂMETRO: 800MM)</t>
  </si>
  <si>
    <t>148.03 - TUBO DE CONCRETO SIMPLES</t>
  </si>
  <si>
    <t>MATED-15977</t>
  </si>
  <si>
    <t>TUBO DE CONCRETO (APLICAÇÃO: CISTERNA/POÇO|DIÂMETRO: 900MM)</t>
  </si>
  <si>
    <t>MATED-11265</t>
  </si>
  <si>
    <t>TUBO DE CONCRETO PERFURADO (APLICAÇÃO DRENAGEM|ENCAIXE: MACHO E FÊMEA|DIÂMETRO: 150MM)</t>
  </si>
  <si>
    <t>MATED-12855</t>
  </si>
  <si>
    <t>TUBO DE CONCRETO SIMPLES (CLASSE: PS1|APLICAÇÃO: DRENAGEM|ENCAIXE: PONTA E BOLSA|PESO APROXIMADO: 158KG|DIÂMETRO: 400MM)</t>
  </si>
  <si>
    <t>MATED-12856</t>
  </si>
  <si>
    <t>TUBO DE CONCRETO SIMPLES (CLASSE: PS1|APLICAÇÃO: DRENAGEM|ENCAIXE: PONTA E BOLSA|PESO APROXIMADO: 220KG|DIÂMETRO: 500MM)</t>
  </si>
  <si>
    <t>MATED-12857</t>
  </si>
  <si>
    <t>TUBO DE CONCRETO SIMPLES (CLASSE: PS1|APLICAÇÃO: DRENAGEM|ENCAIXE: PONTA E BOLSA|PESO APROXIMADO: 300KG|DIÂMETRO: 600MM)</t>
  </si>
  <si>
    <t>MATED-12879</t>
  </si>
  <si>
    <t>TUBO DE CONCRETO SIMPLES (CLASSE: PS1|APLICAÇÃO: DRENAGEM|ENCAIXE: PONTA E BOLSA|PESO APROXIMADO: 98KG|DIÂMETRO: 300MM)</t>
  </si>
  <si>
    <t>149 - VERGALHÃO E TELA SOLDADA</t>
  </si>
  <si>
    <t>149.01 - ARMAÇÃO TRELIÇADA</t>
  </si>
  <si>
    <t>MATED-19818</t>
  </si>
  <si>
    <t>ARMAÇÃO TRELIÇADA DE AÇO CA-60 (ALTURA: 120MM|FERRAGEM SUPERIOR: Ø6MM|FERRAGEM DIAGONAL: Ø4,2MM|FERRAGEM INFERIOR: Ø5,0MM|PESO: 0,886KG/M)</t>
  </si>
  <si>
    <t>MATED-19816</t>
  </si>
  <si>
    <t>ARMAÇÃO TRELIÇADA DE AÇO CA-60 (ALTURA: 80MM|FERRAGEM SUPERIOR: Ø6MM|FERRAGEM DIAGONAL: Ø4,2MM|FERRAGEM INFERIOR: Ø5MM|PESO: 0,825KG/M)</t>
  </si>
  <si>
    <t>149.02 - BARRA DE AÇO</t>
  </si>
  <si>
    <t>MATED-8358</t>
  </si>
  <si>
    <t>BARRA AÇO (TIPO: CA-50 |BITOLA: 12,5MM[1/2"]|MASSA LINEAR: 0,963KG/M)</t>
  </si>
  <si>
    <t>MATED-11282</t>
  </si>
  <si>
    <t>BARRA AÇO (TIPO: CA-50|BITOLA: 10MM[3/8"]|MASSA LINEAR: 0,617KG/M)</t>
  </si>
  <si>
    <t>MATED-11281</t>
  </si>
  <si>
    <t>BARRA AÇO (TIPO: CA-50|BITOLA: 16MM[5/8"]|MASSA LINEAR: 1,578KG/M)</t>
  </si>
  <si>
    <t>MATED-8359</t>
  </si>
  <si>
    <t>BARRA AÇO (TIPO: CA-50|BITOLA: 20MM[3/4"]|MASSA LINEAR: 2,466KG/M)</t>
  </si>
  <si>
    <t>MATED-8356</t>
  </si>
  <si>
    <t>BARRA AÇO (TIPO: CA-50|BITOLA: 6,3MM[1/4"]|MASSA LINEAR: 0,245KG/M)</t>
  </si>
  <si>
    <t>MATED-8357</t>
  </si>
  <si>
    <t>BARRA AÇO (TIPO: CA-50|BITOLA: 8MM[5/16"]|MASSA LINEAR: 0,395KG/M)</t>
  </si>
  <si>
    <t>MATED-11284</t>
  </si>
  <si>
    <t>BARRA AÇO (TIPO: CA-60|BITOLA: 4,2MM|MASSA LINEAR: 0,109KG/M)</t>
  </si>
  <si>
    <t>MATED-11285</t>
  </si>
  <si>
    <t>BARRA AÇO (TIPO: CA-60|BITOLA: 5MM|MASSA LINEAR: 0,154KG/M)</t>
  </si>
  <si>
    <t>MATED-8360</t>
  </si>
  <si>
    <t>BARRA AÇO (TIPO:CA-50|BITOLA: 25MM[1"]|MASSA LINEAR: 3,853KG/M)</t>
  </si>
  <si>
    <t>149.03 - REBAR PARA SPDA ESTRUTURAL</t>
  </si>
  <si>
    <t>MATED-12000</t>
  </si>
  <si>
    <t>MATED-11999</t>
  </si>
  <si>
    <t>MATED-11998</t>
  </si>
  <si>
    <t>149.04 - REFORÇO PARA CONCRETO</t>
  </si>
  <si>
    <t>MATED-12088</t>
  </si>
  <si>
    <t>FIBRA DE AÇO (FATOR DE FORMA: 65|COMPRIMENTO: 60MM|DOSAGEM MÍNIMA: 15KG/M3)</t>
  </si>
  <si>
    <t>149.05 - TELA PARA LIGAÇÃO DE ALVENARIA</t>
  </si>
  <si>
    <t>MATED-17988</t>
  </si>
  <si>
    <t>TELA SOLDADA PARA LIGAÇÃO DE ALVENARIA/ESTRUTURA (DIÂMETRO DO FIO: 1,24MM|DIMENSÕES DA TRAMA: 25X25MM)</t>
  </si>
  <si>
    <t>149.06 - TELA SOLDADA DE AÇO</t>
  </si>
  <si>
    <t>MATED-29524</t>
  </si>
  <si>
    <t>TELA DE AÇO CA-60 SOLDADA TIPO Q-138 (DIÂMETRO DO FIO: 4,20 MM|TRAMA: 100X100MM|TIPO DA MALHA: QUADRANGULAR|PESO: 2,20KG/M2)</t>
  </si>
  <si>
    <t>MATED-12230</t>
  </si>
  <si>
    <t>TELA DE AÇO CA-60 SOLDADA TIPO Q-61 (DIÂMETRO DO FIO: 3,40MM|TRAMA: 150X150MM|TIPO DA MALHA: QUADRANGULAR|PESO: 0,97KG/M2)</t>
  </si>
  <si>
    <t>MATED-29528</t>
  </si>
  <si>
    <t>TELA DE AÇO CA-60 SOLDADA TIPO Q-75 (DIÂMETRO DO FIO: 3,80MM|TRAMA: 150X150MM|TIPO DA MALHA: QUADRANGULAR|PESO: 1,21KG/M2)</t>
  </si>
  <si>
    <t>MATED-29525</t>
  </si>
  <si>
    <t>TELA DE AÇO CA-60 SOLDADA TIPO Q-92 (DIÂMETRO DO FIO: 4,20MM|TRAMA: 150X150MM|TIPO DA MALHA: QUADRANGULAR|PESO: 1,48KG/M2)</t>
  </si>
  <si>
    <t>149.07 - VERGALHÃO DE AÇO COM ROSCA</t>
  </si>
  <si>
    <t>MATED-21606</t>
  </si>
  <si>
    <t>MATED-11888</t>
  </si>
  <si>
    <t>MATED-15972</t>
  </si>
  <si>
    <t>MATED-15971</t>
  </si>
  <si>
    <t>MATED-21609</t>
  </si>
  <si>
    <t>150 - VERNIZES E RESINAS</t>
  </si>
  <si>
    <t>150.01 - IMUNIZANTE PARA MADEIRA</t>
  </si>
  <si>
    <t>MATED-12640</t>
  </si>
  <si>
    <t>IMUNIZANTE PARA MADEIRA CONTRA CUPIM (CUPINICIDA)</t>
  </si>
  <si>
    <t>150.02 - RESINA</t>
  </si>
  <si>
    <t>MATED-12767</t>
  </si>
  <si>
    <t>MATED-11456</t>
  </si>
  <si>
    <t>RESINA (COMPOSIÇÃO: POLIÉSTER| APLICAÇÃO: ANCORAGEM E CHUMBAMENTOS|DENSIDADE RELATIVA*: 1,7KG/DM3)*VALORES REFERENCIAIS APROXIMADOS</t>
  </si>
  <si>
    <t>MATED-31391</t>
  </si>
  <si>
    <t>RESINA DE SILICONE HIDROFUGANTE (BASE QUÍMICA: SILANOS E SILOXANOS À BASE DE ÁGUA|COR: INCOLOR)</t>
  </si>
  <si>
    <t>150.03 - VERNIZ</t>
  </si>
  <si>
    <t>MATED-11458</t>
  </si>
  <si>
    <t>MATED-12763</t>
  </si>
  <si>
    <t>MATED-12762</t>
  </si>
  <si>
    <t>MATED-12764</t>
  </si>
  <si>
    <t>MATED-17866</t>
  </si>
  <si>
    <t>151 - LOCAÇÃO DE EQUIPAMENTOS</t>
  </si>
  <si>
    <t>151.01 - ANDAIME E BALANCINHO</t>
  </si>
  <si>
    <t>MATED-9073</t>
  </si>
  <si>
    <t>ANDAIME METÁLICO (PERÍODO DE LOCAÇÃO: MENSAL|TIPO: FACHADEIRO|LARGURA: 120CM|ALTURA: 200CM|PISO METÁLICO: INCLUSO|SAPATA: INCLUSO|ACESSÓRIOS DE MONTAGEM: INCLUSO|MONTAGEM: NÃO INCLUSO)</t>
  </si>
  <si>
    <t>MATED-9078</t>
  </si>
  <si>
    <t>ANDAIME METÁLICO (PERÍODO DE LOCAÇÃO: MENSAL|TIPO: TUBULAR|LARGURA*: 100-150CM|ALTURA: 100CM|PISO METÁLICO: INCLUSO|SAPATA OU RODÍZIO: INCLUSO|ACESSÓRIOS DE MONTAGEM: INCLUSO|MONTAGEM: NÃO INCLUSO)*VALORES REFERENCIAIS APROXIMADOS</t>
  </si>
  <si>
    <t>MXMÊS</t>
  </si>
  <si>
    <t>151.02 - BANHEIRO QUÍMICO</t>
  </si>
  <si>
    <t>MATED-11195</t>
  </si>
  <si>
    <t>MATED-11161</t>
  </si>
  <si>
    <t>MATED-11162</t>
  </si>
  <si>
    <t>MATED-11164</t>
  </si>
  <si>
    <t>MATED-11163</t>
  </si>
  <si>
    <t>MATED-11165</t>
  </si>
  <si>
    <t>MATED-11166</t>
  </si>
  <si>
    <t>MATED-11167</t>
  </si>
  <si>
    <t>151.04 - CAÇAMBA</t>
  </si>
  <si>
    <t>MATED-11214</t>
  </si>
  <si>
    <t>DUTO DE ENTULHO (MATERIAL: POLIETILENO|COMPRIMENTO: 100CM|DIÂMETRO INTERNO*: 38-60CM|PESO*: 5,6KG|ACESSÓRIOS E SUPORTES: INCLUSO|MONTAGEM: NÃO INCLUSO)*VALORES REFERENCIAIS APROXIMADOS</t>
  </si>
  <si>
    <t>MATED-11178</t>
  </si>
  <si>
    <t>LOCAÇÃO CAÇAMBA ESTACIONÁRIA - MUNICÍPIO DE BELO HORIZONTE (MATERIAL: AÇO CARBONO|CAPACIDADE EM VOLUME: 5M3|CAPACIDADE EM TONELADAS: 7,5TON*|APLICAÇÃO: REMOÇÃO DE ENTULHO E/OU TERRA)*VALORES REFERENCIAIS APROXIMADOS</t>
  </si>
  <si>
    <t>MATED-11177</t>
  </si>
  <si>
    <t>LOCAÇÃO CAÇAMBA ESTACIONÁRIA (MATERIAL: AÇO CARBONO|CAPACIDADE EM VOLUME: 5M3|CAPACIDADE EM TONELADAS: 7,5TON*|APLICAÇÃO: REMOÇÃO DE ENTULHO E/OU TERRA)*VALORES REFERENCIAIS APROXIMADOS</t>
  </si>
  <si>
    <t>151.09 - CONTAINER</t>
  </si>
  <si>
    <t>MATED-11191</t>
  </si>
  <si>
    <t>MATED-11210</t>
  </si>
  <si>
    <t>MATED-11194</t>
  </si>
  <si>
    <t>LOCAÇÃO DE CONTAINER COM ISOLAMENTO TÉRMICO (APLICAÇÃO: DEPÓSITO/FERRAMENTARIA|ESQUADRIAS: 2|SUPORTE AR CONDICIONADO: 1|AR CONDICIONADO: NÃO INCLUSO|LÂMPADAS: NÃO INCLUSO|INSTALAÇÃO ELÉTRICA INTERNA: INCLUSA|MOBILIZAÇÃO: NÃO INCLUSO|COMPRIMENTO*: 600CM|LARGURA*: 230CM|ALTURA EXTERNA*: 285CM|ALTURA ÚTIL INTERNA*: 250CM)*VALORES REFERENCIAIS APROXIMADOS</t>
  </si>
  <si>
    <t>MATED-11186</t>
  </si>
  <si>
    <t>LOCAÇÃO DE CONTAINER COM ISOLAMENTO TÉRMICO (APLICAÇÃO: ESCRITÓRIO|ESQUADRIAS: 2|SUPORTE AR CONDICIONADO: 1|AR CONDICIONADO: NÃO INCLUSO|LÂMPADAS: NÃO INCLUSO|INSTALAÇÃO ELÉTRICA INTERNA: INCLUSA|MOBILIZAÇÃO: NÃO INCLUSO|COMPRIMENTO*: 600CM|LARGURA*: 230CM|ALTURA EXTERNA*: 285CM|ALTURA ÚTIL INTERNA*: 250CM)*VALORES REFERENCIAIS APROXIMADOS</t>
  </si>
  <si>
    <t>MATED-11188</t>
  </si>
  <si>
    <t>LOCAÇÃO DE CONTAINER COM ISOLAMENTO TÉRMICO (APLICAÇÃO: ESCRITÓRIO|ESQUADRIAS: 2|SUPORTE AR CONDICIONADO: 1|AR CONDICIONADO: NÃO INCLUSO|LÂMPADAS: NÃO INCLUSO|LAVATÓRIOS:1|VASOS SANITÁRIOS: 1|INSTALAÇÃO ELÉTRICA INTERNA: INCLUSA|MOBILIZAÇÃO: NÃO INCLUSO|COMPRIMENTO*: 600CM|LARGURA*: 230CM|ALTURA EXTERNA*: 285CM|ALTURA ÚTIL INTERNA*: 250CM)*VALORES REFERENCIAIS APROXIMADOS</t>
  </si>
  <si>
    <t>MATED-11193</t>
  </si>
  <si>
    <t>LOCAÇÃO DE CONTAINER COM ISOLAMENTO TÉRMICO (APLICAÇÃO: REFEITÓRIO|ESQUADRIAS: 2|SUPORTE AR CONDICIONADO: 1|AR CONDIONADO: NÃO INCLUSO|LÂMPADAS: NÃO INCLUSO|INSTALAÇÃO ELÉTRICA INTERNA: INCLUSA|MOBILIZAÇÃO: NÃO INCLUSO|COMPRIMENTO*: 600CM|LARGURA*: 230CM|ALTURA EXTERNA*: 285CM|ALTURA ÚTIL INTERNA*: 250CM)*VALORES REFERENCIAIS APROXIMADOS</t>
  </si>
  <si>
    <t>MATED-11192</t>
  </si>
  <si>
    <t>LOCAÇÃO DE CONTAINER COM ISOLAMENTO TÉRMICO (APLICAÇÃO: VESTIÁRIO|ESQUADRIAS: 2|LÂMPADAS: NÃO INCLUSO|INSTALAÇÃO ELÉTRICA INTERNA: INCLUSA|MOBILIZAÇÃO: NÃO INCLUSO|COMPRIMENTO*: 600CM|LARGURA*: 230CM|ALTURA EXTERNA*: 285CM|ALTURA ÚTIL INTERNA*: 250CM)*VALORES REFERENCIAIS APROXIMADOS</t>
  </si>
  <si>
    <t>MATED-16367</t>
  </si>
  <si>
    <t>LOCAÇÃO DE CONTAINER COM ISOLAMENTO TÉRMICO (APLICAÇÃO: VESTIÁRIO|ESQUADRIAS: 2|LÂMPADAS: NÃO INCLUSO|LAVATÓRIOS: 1|VASOS SANITÁRIOS: 7|MICTÓRIOS: 1|INSTALAÇÃO ELÉTRICA INTERNA: INCLUSA|MOBILIZAÇÃO: NÃO INCLUSO|COMPRIMENTO*: 600CM|LARGURA*: 230CM|ALTURA EXTERNA*: 285CM|ALTURA ÚTIL INTERNA*: 250CM)*VALORES REFERENCIAIS APROXIMADOS</t>
  </si>
  <si>
    <t>MATED-11189</t>
  </si>
  <si>
    <t>LOCAÇÃO DE CONTAINER COM ISOLAMENTO TÉRMICO (APLICAÇÃO: VESTIÁRIO|ESQUADRIAS: 2|LÂMPADAS: NÃO INCLUSO|LAVATÓRIOS:2| CHUVEIROS: 7|INSTALAÇÃO ELÉTRICA INTERNA: INCLUSA|MOBILIZAÇÃO: NÃO INCLUSO|COMPRIMENTO*: 600CM|LARGURA*: 230CM|ALTURA EXTERNA*: 285CM|ALTURA ÚTIL INTERNA*: 250CM)*VALORES REFERENCIAIS APROXIMADOS</t>
  </si>
  <si>
    <t>151.10 - ESCORAMENTO METÁLICO</t>
  </si>
  <si>
    <t>MATED-11208</t>
  </si>
  <si>
    <t>ESCORAMENTO METÁLICO (ABERTURA: 200-310CM|TIPO: A|ACESSÓRIO: INCLUSOS|LOCAÇÃO: MENSAL)</t>
  </si>
  <si>
    <t>MATED-11209</t>
  </si>
  <si>
    <t>ESCORAMENTO METÁLICO (ABERTURA: 300-450CM|TIPO: B|ACESSÓRIO: INCLUSOS|LOCAÇÃO: MENSAL)</t>
  </si>
  <si>
    <t>151.15 - POLIMENTO DE PISO</t>
  </si>
  <si>
    <t>MATED-11196</t>
  </si>
  <si>
    <t>152 - ARMÁRIOS PLANEJADOS</t>
  </si>
  <si>
    <t>152.01 - ARMÁRIOS PADRÃO ESCOLAR</t>
  </si>
  <si>
    <t>MATED-11110</t>
  </si>
  <si>
    <t>MATED-11111</t>
  </si>
  <si>
    <t>MATED-11112</t>
  </si>
  <si>
    <t>MATED-11136</t>
  </si>
  <si>
    <t>MATED-11132</t>
  </si>
  <si>
    <t>MATED-11133</t>
  </si>
  <si>
    <t>MATED-11109</t>
  </si>
  <si>
    <t>MATED-11134</t>
  </si>
  <si>
    <t>MATED-11137</t>
  </si>
  <si>
    <t>156 - CERTIFICAÇÕES E LAUDOS</t>
  </si>
  <si>
    <t>156.01 - CERTIFICAÇÃO</t>
  </si>
  <si>
    <t>MATED-11027</t>
  </si>
  <si>
    <t>MATED-11028</t>
  </si>
  <si>
    <t>157 - ENCARGOS COMPLEMENTARES</t>
  </si>
  <si>
    <t>157.01 - CESTA BÁSICA</t>
  </si>
  <si>
    <t>MATED-13096</t>
  </si>
  <si>
    <t>CESTA BÁSICA/ALIMENTAÇÃO - HORISTA (ENCARGOS COMPLEMENTARES)</t>
  </si>
  <si>
    <t>MATED-29745</t>
  </si>
  <si>
    <t>CESTA BÁSICA/ALIMENTAÇÃO - MENSALISTA (ENCARGOS COMPLEMENTARES)</t>
  </si>
  <si>
    <t>157.02 - EQUIPAMENTO DE PROTEÇÃO INDIVIDUAL</t>
  </si>
  <si>
    <t>MATED-21749</t>
  </si>
  <si>
    <t>EPI PARA FAMÍLIA ALMOXARIFE - MENSALISTA (ENCARGOS COMPLEMENTARES)</t>
  </si>
  <si>
    <t>MATED-14631</t>
  </si>
  <si>
    <t>EPI PARA FAMÍLIA CARPINTEIRO DE FORMAS - HORISTA (ENCARGOS COMPLEMENTARES)</t>
  </si>
  <si>
    <t>MATED-14632</t>
  </si>
  <si>
    <t>EPI PARA FAMÍLIA ELETRICISTA - HORISTA (ENCARGOS COMPLEMENTARES)</t>
  </si>
  <si>
    <t>MATED-14633</t>
  </si>
  <si>
    <t>MATED-21751</t>
  </si>
  <si>
    <t>EPI PARA FAMÍLIA ENCARREGADO GERAL - MENSALISTA (ENCARGOS COMPLEMENTARES)</t>
  </si>
  <si>
    <t>MATED-21746</t>
  </si>
  <si>
    <t>EPI PARA FAMÍLIA ENGENHEIRO CIVIL - MENSALISTA (ENCARGOS COMPLEMENTARES)</t>
  </si>
  <si>
    <t>MATED-14636</t>
  </si>
  <si>
    <t>EPI PARA FAMÍLIA OPERADOR ESCAVADEIRA - HORISTA (ENCARGOS COMPLEMENTARES)</t>
  </si>
  <si>
    <t>MATED-28571</t>
  </si>
  <si>
    <t>EPI PARA FAMÍLIA PARA TOPÓGRAFO - HORISTA (ENCARGOS COMPLEMENTARES)</t>
  </si>
  <si>
    <t>MATED-14637</t>
  </si>
  <si>
    <t>EPI PARA FAMÍLIA PEDREIRO - HORISTA (ENCARGOS COMPLEMENTARES)</t>
  </si>
  <si>
    <t>MATED-14638</t>
  </si>
  <si>
    <t>EPI PARA FAMÍLIA PINTOR - HORISTA (ENCARGOS COMPLEMENTARES)</t>
  </si>
  <si>
    <t>MATED-14639</t>
  </si>
  <si>
    <t>MATED-29744</t>
  </si>
  <si>
    <t>MATED-13099</t>
  </si>
  <si>
    <t>EXAMES - HORISTA (ENCARGOS COMPLEMENTARES)</t>
  </si>
  <si>
    <t>MATED-14623</t>
  </si>
  <si>
    <t>EXAMES - MENSALISTA (ENCARGOS COMPLEMENTARES)</t>
  </si>
  <si>
    <t>157.03 - FERRAMENTA</t>
  </si>
  <si>
    <t>MATED-21747</t>
  </si>
  <si>
    <t>MATED-21750</t>
  </si>
  <si>
    <t>FERRAMENTAS PARA FAMÍLIA ALMOXARIFE - MENSALISTA (ENCARGOS COMPLEMENTARES)</t>
  </si>
  <si>
    <t>MATED-14619</t>
  </si>
  <si>
    <t>FERRAMENTAS PARA FAMÍLIA CARPINTEIRO DE FORMAS - HORISTA (ENCARGOS COMPLEMENTARES)</t>
  </si>
  <si>
    <t>MATED-14620</t>
  </si>
  <si>
    <t>FERRAMENTAS PARA FAMÍLIA ELETRICISTA - HORISTA (ENCARGOS COMPLEMENTARES)</t>
  </si>
  <si>
    <t>MATED-14621</t>
  </si>
  <si>
    <t>FERRAMENTAS PARA FAMÍLIA ENCANADOR/BOMBEIRO - HORISTA (ENCARGOS COMPLEMENTARES)</t>
  </si>
  <si>
    <t>MATED-21752</t>
  </si>
  <si>
    <t>FERRAMENTAS PARA FAMÍLIA ENCARREGADO GERAL - MENSALISTA (ENCARGOS COMPLEMENTARES)</t>
  </si>
  <si>
    <t>MATED-14624</t>
  </si>
  <si>
    <t>FERRAMENTAS PARA FAMÍLIA OPERADOR ESCAVADEIRA - HORISTA (ENCARGOS COMPLEMENTARES)</t>
  </si>
  <si>
    <t>MATED-28572</t>
  </si>
  <si>
    <t>FERRAMENTAS PARA FAMÍLIA PARA TOPÓGRAFO - HORISTA (ENCARGOS COMPLEMENTARES)</t>
  </si>
  <si>
    <t>MATED-14625</t>
  </si>
  <si>
    <t>FERRAMENTAS PARA FAMÍLIA PEDREIRO - HORISTA (ENCARGOS COMPLEMENTARES)</t>
  </si>
  <si>
    <t>MATED-14626</t>
  </si>
  <si>
    <t>FERRAMENTAS PARA FAMÍLIA PINTOR - HORISTA (ENCARGOS COMPLEMENTARES)</t>
  </si>
  <si>
    <t>MATED-14627</t>
  </si>
  <si>
    <t>MATED-29743</t>
  </si>
  <si>
    <t>MATED-14628</t>
  </si>
  <si>
    <t>FERRAMENTAS PARA FAMÍLIA SOLDADOR - HORISTA (ENCARGOS COMPLEMENTARES)</t>
  </si>
  <si>
    <t>157.04 - SEGURO</t>
  </si>
  <si>
    <t>MATED-13098</t>
  </si>
  <si>
    <t>SEGURO - HORISTA (ENCARGOS COMPLEMENTARES)</t>
  </si>
  <si>
    <t>MATED-21748</t>
  </si>
  <si>
    <t>SEGURO - MENSALISTA (ENCARGOS COMPLEMENTARES)</t>
  </si>
  <si>
    <t>157.05 - TRANSPORTE</t>
  </si>
  <si>
    <t>MATED-13097</t>
  </si>
  <si>
    <t>TRANSPORTE - HORISTA (ENCARGOS COMPLEMENTARES)</t>
  </si>
  <si>
    <t>MATED-29746</t>
  </si>
  <si>
    <t>TRANSPORTE - MENSALISTA (ENCARGOS COMPLEMENTARES)</t>
  </si>
  <si>
    <t>158 - PAREDE EM CHAPA DE GESSO ACARTONADO (DRYWALL)</t>
  </si>
  <si>
    <t>MATED-28763</t>
  </si>
  <si>
    <t>JUNÇÃO PARA FORRO (TIPO: H|LARGURA: 35MM|COMPRIMENTO: 50MM|ESPESSURA: 0,5MM|MATERIAL: AÇO GALVANIZADO|APLICAÇÃO: CHAPA DE GESSO ACARTONADO)</t>
  </si>
  <si>
    <t>158.01 - CHAPA DE GESSO E ACESSÓRIOS</t>
  </si>
  <si>
    <t>MATED-8139</t>
  </si>
  <si>
    <t>CHAPA DE GESSO ACARTONADO (TIPO: RESISTÊNCIA A UMIDADE [RU]|COR: VERDE|ESPESSURA: 12,5 MM|LARGURA: 120CM|ALTURA*: 180CM|PESO: 12[KG/M2])*VALOR REFERENCIAL</t>
  </si>
  <si>
    <t>MATED-8130</t>
  </si>
  <si>
    <t>CHAPA DE GESSO ACARTONADO (TIPO: STANDARD [ST]|COR: BRANCA|ESPESSURA: 12,5 MM|LARGURA: 120CM|ALTURA*: 180CM|PESO: 8[KG/M2])*VALOR REFERENCIAL</t>
  </si>
  <si>
    <t>MATED-8133</t>
  </si>
  <si>
    <t>FITA MICROPERFURADA (LARGURA: 5CM|APLICAÇÃO: TRATAMENTO DE JUNTA EM CHAPA DE GESSO PARA ACARTONADO)</t>
  </si>
  <si>
    <t>158.02 - GESSO E MASSA REJUNTE (DRYWALL)</t>
  </si>
  <si>
    <t>MATED-8138</t>
  </si>
  <si>
    <t>GESSO COLA (APLICAÇÃO: CHAPAS DE GESSO ACARTONADO)</t>
  </si>
  <si>
    <t>MATED-8134</t>
  </si>
  <si>
    <t>MASSA DE REJUNTE (APLICAÇÃO: CHAPA DE GESSO ACARTONADO)</t>
  </si>
  <si>
    <t>158.03 - PARAFUSO ATARRAXANTE</t>
  </si>
  <si>
    <t>MATED-8137</t>
  </si>
  <si>
    <t>PARAFUSO (ROSCA: AUTOATARRAXANTE|CABEÇA: LENTILHA|MATERIAL: AÇO|ACABAMENTO: ZINCADO|COMPRIMENTO: 9,5MM|DIAMETRO: 4,2MM|APLICAÇÃO: CHAPA DE GESSO ACARTONADO)</t>
  </si>
  <si>
    <t>MATED-8135</t>
  </si>
  <si>
    <t>PARAFUSO (ROSCA: AUTOATARRAXANTE|CABEÇA: TROMBETA|MATERIAL: AÇO|ACABAMENTO: FOSFATIZADO|COMPRIMENTO: 25MM|DIÂMETRO: 3,5MM|APLICAÇÃO: CHAPA DE GESSO ACARTONADO)</t>
  </si>
  <si>
    <t>MATED-8136</t>
  </si>
  <si>
    <t>PARAFUSO (ROSCA: AUTOATARRAXANTE|CABEÇA: TROMBETA|MATERIAL: AÇO|ACABAMENTO: FOSFATIZADO|COMPRIMENTO: 35MM|DIÂMETRO: 3,5MM|APLICAÇÃO: CHAPA DE GESSO ACARTONADO)</t>
  </si>
  <si>
    <t>MATED-28722</t>
  </si>
  <si>
    <t>PARAFUSO (ROSCA: AUTOBROCANTE|MATERIAL: AÇO|ACABAMENTO: ZINCADO|COMPRIMENTO: 19MM|DIÂMETRO: 4,8MM[3/16"])</t>
  </si>
  <si>
    <t>158.04 - PERFIL GUIA, MONTANTE, CANALETA E ACESSÓRIOS</t>
  </si>
  <si>
    <t>MATED-8131</t>
  </si>
  <si>
    <t>PERFIL (TIPO: GUIA|MATERIAL: AÇO GALVANIZADO|ESPESSURA: 0,5MM|LARGURA: 70MM|COMPRIMENTO: 3000MM|APLICAÇÃO: PAREDE EM CHAPA DE GESSO ACARTONADO)</t>
  </si>
  <si>
    <t>MATED-31714</t>
  </si>
  <si>
    <t>PERFIL (TIPO: GUIA|MATERIAL: AÇO GALVANIZADO|ESPESSURA: 0,5MM|LARGURA: 90MM|COMPRIMENTO: 3000MM|APLICAÇÃO: PAREDE EM CHAPA DE GESSO ACARTONADO)</t>
  </si>
  <si>
    <t>MATED-8132</t>
  </si>
  <si>
    <t>PERFIL (TIPO: MONTANTE|MATERIAL: AÇO GALVANIZADO|ESPESSURA: 0,5MM|LARGURA: 70MM|COMPRIMENTO: 3000MM|APLICAÇÃO: PAREDE EM CHAPA DE GESSO ACARTONADO)</t>
  </si>
  <si>
    <t>MATED-31715</t>
  </si>
  <si>
    <t>PERFIL (TIPO: MONTANTE|MATERIAL: AÇO GALVANIZADO|ESPESSURA: 0,5MM|LARGURA: 90MM|COMPRIMENTO: 3000MM|APLICAÇÃO: PAREDE EM CHAPA DE GESSO ACARTONADO)</t>
  </si>
  <si>
    <t>159 - FORRO DE GESSO</t>
  </si>
  <si>
    <t>MATED-28821</t>
  </si>
  <si>
    <t>159.01 - CHAPA DE GESSO E ACESSÓRIOS</t>
  </si>
  <si>
    <t>MATED-11139</t>
  </si>
  <si>
    <t>MATED-28456</t>
  </si>
  <si>
    <t>PERFIL TABICA (MATERIAL: AÇO GALVANIZADO|TIPO: LISA|ACABAMENTO: PINTURA|COR: BRANCA|LARGURA*: 4,8CM|ALTURA*: 4,0CM|COMPRIMENTO: 300CM)*VALORES REFERENCIAIS APROXIMADOS</t>
  </si>
  <si>
    <t>MATED-28769</t>
  </si>
  <si>
    <t>MATED-28771</t>
  </si>
  <si>
    <t>PRESILHA REGULADORA PARA PERFIL (MATERIAL: AÇO GALVANIZADO|LARGURA: 43MM|ESPESSURA: 0,95MM|COMPRIMENTO*: 114MM)*VALORES REFERENCIAIS APROXIMADOS</t>
  </si>
  <si>
    <t>MATED-28781</t>
  </si>
  <si>
    <t>TIRANTE (MATERIAL: AÇO GALVANIZADO|NÚMERO: 10|DIÂMETRO*: 4,19MM|COMPRIMENTO: 50CM)*VALORES REFERENCIAIS APROXIMADOS</t>
  </si>
  <si>
    <t>MATED-28782</t>
  </si>
  <si>
    <t>UNIÃO (MATERIAL: AÇO GALVANIZADO|LARGURA: 40MM|COMPRIMENTO: 90MM|ESPESSURA: 0,5MM|APLICAÇÃO: PERFIL CANALETA "C")</t>
  </si>
  <si>
    <t>161 - SERVIÇOS DE FUNDAÇÕES</t>
  </si>
  <si>
    <t>161.02 - EMENDA DE ESTACA</t>
  </si>
  <si>
    <t>MATED-11095</t>
  </si>
  <si>
    <t>161.05 - ESTACA PRÉ-MOLDADA PROTENDIDA</t>
  </si>
  <si>
    <t>MATED-11084</t>
  </si>
  <si>
    <t>MATED-11090</t>
  </si>
  <si>
    <t>MATED-11085</t>
  </si>
  <si>
    <t>MATED-11086</t>
  </si>
  <si>
    <t>MATED-11091</t>
  </si>
  <si>
    <t>MATED-11092</t>
  </si>
  <si>
    <t>162 - SERVIÇOS TOPOGRÁFICOS E SONDAGEM</t>
  </si>
  <si>
    <t>162.02 - LOCAÇÃO TOPOGRÁFICA</t>
  </si>
  <si>
    <t>MATED-31387</t>
  </si>
  <si>
    <t>MARCO TOPOGRÁFICO (COMPRIMENTO: 40CM|PLACA DE IDENTIFICAÇÃO: INCLUSA)</t>
  </si>
  <si>
    <t>163 - ENSAIOS TECNOLÓGICOS</t>
  </si>
  <si>
    <t>163.01 - ENSAIO EM LABORATÓRIO</t>
  </si>
  <si>
    <t>MATED-11074</t>
  </si>
  <si>
    <t>MATED-11056</t>
  </si>
  <si>
    <t>MATED-11057</t>
  </si>
  <si>
    <t>MATED-11055</t>
  </si>
  <si>
    <t>MATED-11058</t>
  </si>
  <si>
    <t>MATED-11048</t>
  </si>
  <si>
    <t>MATED-11061</t>
  </si>
  <si>
    <t>MATED-11070</t>
  </si>
  <si>
    <t>MATED-11051</t>
  </si>
  <si>
    <t>MATED-11052</t>
  </si>
  <si>
    <t>MATED-11053</t>
  </si>
  <si>
    <t>MATED-11054</t>
  </si>
  <si>
    <t>MATED-11062</t>
  </si>
  <si>
    <t>MATED-11060</t>
  </si>
  <si>
    <t>MATED-11059</t>
  </si>
  <si>
    <t>MATED-11069</t>
  </si>
  <si>
    <t>MATED-11066</t>
  </si>
  <si>
    <t>MATED-11068</t>
  </si>
  <si>
    <t>MATED-11067</t>
  </si>
  <si>
    <t>MATED-11065</t>
  </si>
  <si>
    <t>MATED-11063</t>
  </si>
  <si>
    <t>MATED-11064</t>
  </si>
  <si>
    <t>MATED-11050</t>
  </si>
  <si>
    <t>MATED-11045</t>
  </si>
  <si>
    <t>MATED-11034</t>
  </si>
  <si>
    <t>MATED-11049</t>
  </si>
  <si>
    <t>MATED-11071</t>
  </si>
  <si>
    <t>164 - DIVISÓRIAS NAVAL</t>
  </si>
  <si>
    <t>164.01 - DIVISÓRIA NAVAL</t>
  </si>
  <si>
    <t>MATED-11106</t>
  </si>
  <si>
    <t>MATED-11107</t>
  </si>
  <si>
    <t>165 - SOLDAS, ELETRODOS E ACESSÓRIOS</t>
  </si>
  <si>
    <t>165.01 - ELETRODO E ACESSÓRIOS</t>
  </si>
  <si>
    <t>MATED-11339</t>
  </si>
  <si>
    <t>ELETRODO REVESTIDO PARA SOLDA (DIÂMETRO NOMINAL: 3,25MM|FAIXA DE CORRENTE ELÉTRICA: 110-150A|COMPRIMENTO: 350MM|CLASSIFICAÇÃO: E6013|APLICAÇÃO: COMUM DE USO GERAL)</t>
  </si>
  <si>
    <t>MATED-2089</t>
  </si>
  <si>
    <t>ELETRODO REVESTIDO PARA SOLDA (DIÂMETRO NOMINAL: 4,0MM|FAIXA DE CORRENTE ELÉTRICA: 110-150A|COMPRIMENTO: 450MM|CLASSIFICAÇÃO: E7018|APLICAÇÃO: ESTRUTURAS METÁLICAS)</t>
  </si>
  <si>
    <t>MATED-26580</t>
  </si>
  <si>
    <t>ELETRODO REVESTIDO PARA SOLDA (FAIXA DE CORRENTE ELÉTRICA: 90-120A|COMPRIMENTO: 350MM|CLASSIFICAÇÃO: E309L-17|APLICAÇÃO: AÇO INOX AISI 304)</t>
  </si>
  <si>
    <t>MATED-18294</t>
  </si>
  <si>
    <t>GEL DECAPANTE (APLICAÇÃO: LIMPEZA EM SOLDA INOX|CONTEÚDO EMBALAGEM: QUILO|RENDIMENTO*: 15M2)*VALORES REFERENCIAIS APROXIMADOS</t>
  </si>
  <si>
    <t>165.02 - SOLDAGEM</t>
  </si>
  <si>
    <t>MATED-13089</t>
  </si>
  <si>
    <t>MATED-10583</t>
  </si>
  <si>
    <t>MATED-10586</t>
  </si>
  <si>
    <t>166 - ESPELHOS</t>
  </si>
  <si>
    <t>166.01 - ESPELHO CRISTAL</t>
  </si>
  <si>
    <t>MATED-22623</t>
  </si>
  <si>
    <t>ESPELHO (TIPO: CRISTAL|COR: PRATA|ACABAMENTO: LAPIDADO|ESPESSURA: 4MM)</t>
  </si>
  <si>
    <t>167 - ESTRUTURAS METÁLICAS</t>
  </si>
  <si>
    <t>167.01 - AÇO</t>
  </si>
  <si>
    <t>MATED-20138</t>
  </si>
  <si>
    <t>AÇO (APLICAÇÃO: PERFIS ESTRUTURAIS|NORMAS: ASTM A-36/A-572)</t>
  </si>
  <si>
    <t>MATED-28442</t>
  </si>
  <si>
    <t>AÇO CARBONO (APLICAÇÃO: TRILHOS|MATERIAL: USADO)</t>
  </si>
  <si>
    <t>MATED-13093</t>
  </si>
  <si>
    <t>168 - FORRO MADEIRA</t>
  </si>
  <si>
    <t>168.01 - FORRO EM MADEIRA</t>
  </si>
  <si>
    <t>MATED-34306</t>
  </si>
  <si>
    <t>FORRO EM RÉGUA (MATERIAL: ANGELIM OU EQUIVALENTE|LARGURA: 10CM|ESPESSURA*: 10MM|SISTEMA: MACHO E FÊMEA|ACABAMENTO: FRISADO|COR: NATURAL)*VALORES REFERENCIAIS APROXIMADOS</t>
  </si>
  <si>
    <t>MATED-34305</t>
  </si>
  <si>
    <t>FORRO EM RÉGUA (MATERIAL: PINUS OU EQUIVALENTE|LARGURA: 10CM|ESPESSURA*: 10MM|SISTEMA: MACHO E FÊMEA|ACABAMENTO: FRISADO|COR: NATURAL)*VALORES REFERENCIAIS APROXIMADOS</t>
  </si>
  <si>
    <t>MATED-28731</t>
  </si>
  <si>
    <t>ACABAMENTO PARA FORRO (MODELO: PERFIL U|MATERIAL: PVC|ALTURA*: 22MM|LARGURA*: 40MM|APLICAÇÃO: FORRO EM RÉGUA DE PVC|COR: BRANCA)*VALORES REFERENCIAIS APROXIMADOS</t>
  </si>
  <si>
    <t>MATED-28723</t>
  </si>
  <si>
    <t>EMENDA PARA FORRO EM RÉGUA (MATERIAL: PVC|LARGURA: 20CM|ESPESSURA*: 10MM|SISTEMA: MACHO E FÊMEA|COR: BRANCA)*VALORES REFERENCIAIS APROXIMADOS</t>
  </si>
  <si>
    <t>MATED-28725</t>
  </si>
  <si>
    <t>FORRO EM RÉGUA (MATERIAL: PVC|LARGURA: 20CM|ESPESSURA*: 10MM|SISTEMA: MACHO E FÊMEA|ACABAMENTO: FRISADO|COR: BRANCA)*VALORES REFERENCIAIS APROXIMADOS</t>
  </si>
  <si>
    <t>170 - SERVIÇOS DE IMPERMEABILIZAÇÃO</t>
  </si>
  <si>
    <t>170.01 - CRISTALIZAÇÃO</t>
  </si>
  <si>
    <t>MATED-11103</t>
  </si>
  <si>
    <t>170.02 - MANTA ASFÁLTICA</t>
  </si>
  <si>
    <t>MATED-11113</t>
  </si>
  <si>
    <t>MATED-11104</t>
  </si>
  <si>
    <t>174 - PISOS MARMORITE/GRANILITE/INDUSTRIAIS</t>
  </si>
  <si>
    <t>174.01 -  GRANILITE, MARMORITE OU GRANITINA</t>
  </si>
  <si>
    <t>MATED-12452</t>
  </si>
  <si>
    <t>MATED-11129</t>
  </si>
  <si>
    <t>MATED-11130</t>
  </si>
  <si>
    <t>176 - VIDROS</t>
  </si>
  <si>
    <t>176.01 - FIXADORES DE VIDRO</t>
  </si>
  <si>
    <t>MATED-31646</t>
  </si>
  <si>
    <t>MASSA DE VIDRACEIRO (DENSIDADE MÉDIA: 2,1KG/DM3)</t>
  </si>
  <si>
    <t>MATED-9206</t>
  </si>
  <si>
    <t>PERFIL DE BORRACHA (MEDIDAS: 3MMX15MM*|APLICAÇÃO: ESQUADRIAS) *VALORES REFERENCIAIS APROXIMADOS</t>
  </si>
  <si>
    <t>176.02 - VIDRO ARMADO</t>
  </si>
  <si>
    <t>MATED-29735</t>
  </si>
  <si>
    <t>VIDRO ARAMADO TRANSLÚCIDO (COR: INCOLOR|ESPESSURA: 6MM|TEXTURA: IMPRESSO)</t>
  </si>
  <si>
    <t>176.03 - VIDRO CRISTAL</t>
  </si>
  <si>
    <t>MATED-9224</t>
  </si>
  <si>
    <t>VIDRO COMUM (COR: INCOLOR|ESPESSURA: 3MM|TEXTURA: LISA)</t>
  </si>
  <si>
    <t>MATED-9225</t>
  </si>
  <si>
    <t>VIDRO COMUM (COR: INCOLOR|ESPESSURA: 4MM|TEXTURA: LISA)</t>
  </si>
  <si>
    <t>MATED-9226</t>
  </si>
  <si>
    <t>VIDRO COMUM (COR: INCOLOR|ESPESSURA: 6MM|TEXTURA: LISA)</t>
  </si>
  <si>
    <t>176.04 - VIDRO FANTASIA</t>
  </si>
  <si>
    <t>MATED-9246</t>
  </si>
  <si>
    <t>VIDRO FANTASIA (COR: INCOLOR|ESPESSURA: 3MM|TEXTURA: MINI-BOREAL, MARTELADO OU CANELADO)</t>
  </si>
  <si>
    <t>MATED-9227</t>
  </si>
  <si>
    <t>VIDRO FANTASIA (COR: INCOLOR|ESPESSURA: 4MM|TEXTURA: MINI-BOREAL, MARTELADO OU CANELADO)</t>
  </si>
  <si>
    <t>176.06 - VIDRO PLUMBÍFERO</t>
  </si>
  <si>
    <t>MATED-11159</t>
  </si>
  <si>
    <t>176.07 - VIDRO TEMPERADO</t>
  </si>
  <si>
    <t>MATED-9205</t>
  </si>
  <si>
    <t>VIDRO TEMPERADO (COR: INCOLOR|ESPESSURA: 10MM|TEXTURA: LISA)</t>
  </si>
  <si>
    <t>MATED-9209</t>
  </si>
  <si>
    <t>VIDRO TEMPERADO (COR: INCOLOR|ESPESSURA: 6MM|TEXTURA: LISA)</t>
  </si>
  <si>
    <t>MATED-9208</t>
  </si>
  <si>
    <t>VIDRO TEMPERADO (COR: INCOLOR|ESPESSURA: 8MM|TEXTURA: LISA)</t>
  </si>
  <si>
    <t>177 - VEÍCULOS</t>
  </si>
  <si>
    <t>177.01 - VEÍCULO TIPO HATCH OU SEDAN</t>
  </si>
  <si>
    <t>MATED-16331</t>
  </si>
  <si>
    <t>CUSTO FIXO - VEÍCULO TIPO HATCH, OBEDECIDOS OS SEGUINTES REQUISITOS MÍNIMOS: TER NO MÁXIMO UM (1) ANO DE USO, ATÉ 20.000KM RODADOS, POTÊNCIA MÍNIMA DE 100CV, DIREÇÃO ASSISTIDA, AR CONDICIONADO, DESEMBAÇADOR DE VIDROS, RÁDIO AM/FM, EMPLACADO, COM SEGURO TOTAL</t>
  </si>
  <si>
    <t>MATED-16333</t>
  </si>
  <si>
    <t>CUSTO FIXO - VEÍCULO TIPO SEDAN, OBEDECIDOS OS SEGUINTES REQUISITOS MÍNIMOS: TER NO MÁXIMO UM (1) ANO DE USO, ATÉ 20.000KM RODADOS, POTÊNCIA MÍNIMA DE 100CV, DIREÇÃO ASSISTIDA, AR CONDICIONADO, DESEMBAÇADOR DE VIDROS, RÁDIO AM/FM, EMPLACADO, COM SEGURO TOTAL</t>
  </si>
  <si>
    <t>MATED-16332</t>
  </si>
  <si>
    <t>CUSTO VARIÁVEL - VEÍCULO TIPO HATCH, OBEDECIDOS OS SEGUINTES REQUISITOS MÍNIMOS: TER NO MÁXIMO UM (1) ANO DE USO, ATÉ 20.000KM RODADOS, POTÊNCIA MÍNIMA DE 100CV, DIREÇÃO ASSISTIDA, AR CONDICIONADO, DESEMBAÇADOR DE VIDROS, RÁDIO AM/FM, EMPLACADO, COM SEGURO TOTAL, INCLUSIVE MANUTENÇÃO E COMBUSTÍVEL</t>
  </si>
  <si>
    <t>MATED-16334</t>
  </si>
  <si>
    <t>CUSTO VARIÁVEL - VEÍCULO TIPO SEDAN, OBEDECIDOS OS SEGUINTES REQUISITOS MÍNIMOS: TER NO MÁXIMO UM (1) ANO DE USO, ATÉ 20.000KM RODADOS, POTÊNCIA MÍNIMA DE 100CV, DIREÇÃO ASSISTIDA, AR CONDICIONADO, DESEMBAÇADOR DE VIDROS, RÁDIO AM/FM, EMPLACADO, COM SEGURO TOTAL, INCLUSIVE MANUTENÇÃO E COMBUSTÍVEL</t>
  </si>
  <si>
    <t>179 - ESPAÇADOR E DISTANCIADOR</t>
  </si>
  <si>
    <t>179.01 - ESPAÇADOR</t>
  </si>
  <si>
    <t>MATED-9299</t>
  </si>
  <si>
    <t>MATED-9297</t>
  </si>
  <si>
    <t>ESPAÇADOR/DISTANCIADOR (MATERIAL: PLÁSTICO|COBRIMENTO: 30MM|TIPO: TORRE/CADEIRINHA/PINO|BITOLA AÇO: MENOR OU IGUAL 12,5MM)</t>
  </si>
  <si>
    <t>MATED-9300</t>
  </si>
  <si>
    <t>MATED-33217</t>
  </si>
  <si>
    <t>PROTETOR PARA PONTA DE FERRAGEM (BITOLAS: 8-25MM)</t>
  </si>
  <si>
    <t>202 - ESTRUTURA DE ALUMÍNIO</t>
  </si>
  <si>
    <t>202.01 - ALUMÍNIO</t>
  </si>
  <si>
    <t>MATED-22627</t>
  </si>
  <si>
    <t>ALUMÍNIO ANODIZADO (APLICAÇÃO: PERFIS)</t>
  </si>
  <si>
    <t>DESCRICAO</t>
  </si>
  <si>
    <t>VALOR</t>
  </si>
  <si>
    <t>01</t>
  </si>
  <si>
    <t>INSTALAÇAO DA OBRA</t>
  </si>
  <si>
    <t>01.01</t>
  </si>
  <si>
    <t>ESCRITORIO DE OBRA</t>
  </si>
  <si>
    <t>01.01.13</t>
  </si>
  <si>
    <t>LAVABO</t>
  </si>
  <si>
    <t>01.02</t>
  </si>
  <si>
    <t>BARRACAO DE OBRA</t>
  </si>
  <si>
    <t>01.03</t>
  </si>
  <si>
    <t>PLACA DE OBRA AFIXADA COM PEÇAS DE MADEIRA</t>
  </si>
  <si>
    <t>01.03.01</t>
  </si>
  <si>
    <t>3,00 X 2,00 M EM LONA IMPRESSAO DIGITAL P.SUDECAP</t>
  </si>
  <si>
    <t>01.03.02</t>
  </si>
  <si>
    <t>PLACA DE OBRA EM LONA IMPRESSAO DIGITAL P. SUDECAP</t>
  </si>
  <si>
    <t>PLACA DE OBRA EM CHAPA GALVANIZADA ADESIVADA, DIMENSÕES  2,40 X 1,20 M, PADRÃO CEF</t>
  </si>
  <si>
    <t>01.04</t>
  </si>
  <si>
    <t>TAPUME PADRAO SUDECAP (TIPO I, II E III)</t>
  </si>
  <si>
    <t>01.04.01</t>
  </si>
  <si>
    <t>TAPUME PADRÃO SUDECAP DE COMPENSADO 10MM COM FIXAÇAO ENTERRADA</t>
  </si>
  <si>
    <t>01.04.03</t>
  </si>
  <si>
    <t>TAPUME PADRÃO SUDECAP DE COMPENSADO 10MM COM BASE DE CONCRETO</t>
  </si>
  <si>
    <t>01.04.05</t>
  </si>
  <si>
    <t>INFORME PUBLIC.LONA IMP.DIGITAL APLICADO EM TAPUME</t>
  </si>
  <si>
    <t>01.04.06</t>
  </si>
  <si>
    <t>DE TELA GALVANIZADA #2" FIO 14 C/FIXAÇAO ENTERRADA</t>
  </si>
  <si>
    <t>01.04.07</t>
  </si>
  <si>
    <t>DE TELA GALVANIZADA #2" FIO 14 C/BASE DE CONCRETO</t>
  </si>
  <si>
    <t>01.04.09</t>
  </si>
  <si>
    <t>TELA-TAPUME DE POLIPROPILENO H= 1,20 M, INCL. BASE</t>
  </si>
  <si>
    <t>01.04.10</t>
  </si>
  <si>
    <t>PROTEÇAO COM FITA ZEBRADA AMARELA L=7CM E PEÇA 7X7</t>
  </si>
  <si>
    <t>01.04.11</t>
  </si>
  <si>
    <t>FITA ZEBRADA AMARELA PARA SINALIZAÇAO L= 7CM</t>
  </si>
  <si>
    <t>01.04.16</t>
  </si>
  <si>
    <t>TAPUME METÁLICO COM BASE DE CONCRETO (M)</t>
  </si>
  <si>
    <t>01.04.17</t>
  </si>
  <si>
    <t>TAPUME METÁLICO COM BASE ENTERRADA (M)</t>
  </si>
  <si>
    <t>01.04.18</t>
  </si>
  <si>
    <t>TAPUME METÁLICO COM TELA E BASE DE CONCRETO (M)</t>
  </si>
  <si>
    <t>01.04.19</t>
  </si>
  <si>
    <t>TAPUME METÁLICO COM TELA E BASE ENTERRADA (M)</t>
  </si>
  <si>
    <t>01.04.20</t>
  </si>
  <si>
    <t>REMANEJAMENTO DE TAPUME</t>
  </si>
  <si>
    <t>01.06</t>
  </si>
  <si>
    <t>INSTALAÇAO PROVISORIA - CONCESSIONARIA</t>
  </si>
  <si>
    <t>01.06.01</t>
  </si>
  <si>
    <t>PADRÃO CEMIG PROVISÓRIO TIPO C3, DEMANDA PROVÁVEL DE 23,1 ATÉ 27,0KW (3F+N)</t>
  </si>
  <si>
    <t>01.06.05</t>
  </si>
  <si>
    <t>PADRAO COPASA - KIT CAVALTE METAL E REGISTRO 3/4"</t>
  </si>
  <si>
    <t>01.07</t>
  </si>
  <si>
    <t>FOSSA E SUMIDOURO</t>
  </si>
  <si>
    <t>01.07.02</t>
  </si>
  <si>
    <t>FOSSA SEPTICA E SUMIDOURO DN=1,20M H=4,00M</t>
  </si>
  <si>
    <t>01.08</t>
  </si>
  <si>
    <t>REDE INTERNA E PROVISORIA DE AGUA E ESGOTO</t>
  </si>
  <si>
    <t>01.08.01</t>
  </si>
  <si>
    <t>TUBO PVC      D= 100 MM</t>
  </si>
  <si>
    <t>01.08.02</t>
  </si>
  <si>
    <t>TUBO PVC      D= 150 MM</t>
  </si>
  <si>
    <t>01.08.03</t>
  </si>
  <si>
    <t>TUBO PVC      D= 200 MM</t>
  </si>
  <si>
    <t>01.08.04</t>
  </si>
  <si>
    <t>TUBO PVC      D= 250 MM</t>
  </si>
  <si>
    <t>01.08.20</t>
  </si>
  <si>
    <t>TUBO PVC AGUA SOLDA E CONEXOES D=20MM (1/2")</t>
  </si>
  <si>
    <t>01.08.21</t>
  </si>
  <si>
    <t>TUBO PVC AGUA SOLDA E CONEXOES D=25MM (3/4")</t>
  </si>
  <si>
    <t>01.09</t>
  </si>
  <si>
    <t>01.09.01</t>
  </si>
  <si>
    <t>MOBILIZACAO DE CONTAINER</t>
  </si>
  <si>
    <t>01.09.02</t>
  </si>
  <si>
    <t>CONTAINER SIMPLES COM AR CONDICIONADO PARA ESCRITÓRIO</t>
  </si>
  <si>
    <t>01.09.03</t>
  </si>
  <si>
    <t>CONTAINER COM SANITÁRIO E AR CONDICIONADO PARA ESCRITÓRIO</t>
  </si>
  <si>
    <t>01.09.11</t>
  </si>
  <si>
    <t>DESMOBILIZAÇÃO DE CONTAINER</t>
  </si>
  <si>
    <t>01.09.12</t>
  </si>
  <si>
    <t>INSTALAÇÕES DE MOBILIÁRIOS PARA CONTAINER TIPO ESCRITÓRIO COM SANITÁRIO</t>
  </si>
  <si>
    <t>01.09.14</t>
  </si>
  <si>
    <t>INSTALAÇÕES DE MOBILIÁRIOS PARA CONTAINER TIPO REFEITÓRIO</t>
  </si>
  <si>
    <t>01.09.15</t>
  </si>
  <si>
    <t>INSTALAÇÕES DE MOBILIÁRIOS PARA CONTAINER TIPO DEPÓSITO E FERRAMENTARIA COM LAVATÓRIO</t>
  </si>
  <si>
    <t>01.09.17</t>
  </si>
  <si>
    <t>INSTALAÇÕES DE MOBILIÁRIOS PARA CONTAINER TIPO ESCRITÓRIO SEM SANITÁRIO</t>
  </si>
  <si>
    <t>01.09.18</t>
  </si>
  <si>
    <t>CONTAINER VESTIÁRIO TIPO I</t>
  </si>
  <si>
    <t>01.09.19</t>
  </si>
  <si>
    <t>CONTAINER VESTIÁRIO TIPO II</t>
  </si>
  <si>
    <t>01.09.20</t>
  </si>
  <si>
    <t>CONTAINER VESTIÁRIO TIPO III</t>
  </si>
  <si>
    <t>01.09.21</t>
  </si>
  <si>
    <t>CONTAINER SIMPLES</t>
  </si>
  <si>
    <t>01.09.22</t>
  </si>
  <si>
    <t>CONTAINER COM LAVATÓRIO</t>
  </si>
  <si>
    <t>01.09.23</t>
  </si>
  <si>
    <t>CONTAINER COM SANITÁRIO</t>
  </si>
  <si>
    <t>01.09.24</t>
  </si>
  <si>
    <t>01.09.25</t>
  </si>
  <si>
    <t>01.09.26</t>
  </si>
  <si>
    <t>01.10</t>
  </si>
  <si>
    <t>BANHEIRO QUIMICO</t>
  </si>
  <si>
    <t>01.10.01</t>
  </si>
  <si>
    <t>BANHEIRO QUIMICO 110X120X230CM COM MANUTENCAO</t>
  </si>
  <si>
    <t>01.10.02</t>
  </si>
  <si>
    <t>BANHEIRO QUÍMICO E REBOQUE PARA TRANSPORTE DE BANHEIRO QUÍMICO</t>
  </si>
  <si>
    <t>01.11</t>
  </si>
  <si>
    <t>SINALIZAÇAO</t>
  </si>
  <si>
    <t>01.11.01</t>
  </si>
  <si>
    <t>PLACA 1,0X0,60M DUPLA FACE CH.GALV. 26 EM CAVALETE</t>
  </si>
  <si>
    <t>UNMES</t>
  </si>
  <si>
    <t>01.11.02</t>
  </si>
  <si>
    <t>PLACA 1,0X0,60M CH.26 EM CAVALETE METALON 20X20MM</t>
  </si>
  <si>
    <t>01.11.03</t>
  </si>
  <si>
    <t>PLACA 0,50X0,50M DUPLA FACE CH.GALV.22 EM CAVALETE</t>
  </si>
  <si>
    <t>01.11.04</t>
  </si>
  <si>
    <t>PLACA 0,50X0,50M CH.GALV.22 CAVALETE METALON 20X20</t>
  </si>
  <si>
    <t>01.11.05</t>
  </si>
  <si>
    <t xml:space="preserve">INSTALAÇÃO DE FAIXA MORIM 6,00M X 0,80M EM TECIDO COMUM E EUCALIPTO </t>
  </si>
  <si>
    <t>01.11.06</t>
  </si>
  <si>
    <t>CONE MASTER 75CM BASE DE BORRACHA CORPO POLIETILEN</t>
  </si>
  <si>
    <t>01.11.07</t>
  </si>
  <si>
    <t>CONE EM PVC H= 75 CM</t>
  </si>
  <si>
    <t>01.11.08</t>
  </si>
  <si>
    <t>SINALIZADOR ELET.MONOLIGHT LED 60 A 70 FLASHES/MIN</t>
  </si>
  <si>
    <t>01.12</t>
  </si>
  <si>
    <t>VISTORIA CAUTELAR</t>
  </si>
  <si>
    <t>01.12.01</t>
  </si>
  <si>
    <t>VISTORIA CAUTELAR - ÁREA CONSTRUÍDA &lt;= 100M2</t>
  </si>
  <si>
    <t>01.12.02</t>
  </si>
  <si>
    <t>VISTORIA CAUTELAR - 101M2 &lt; ÁREA CONSTRUÍDA &lt;= 200M2</t>
  </si>
  <si>
    <t>01.12.03</t>
  </si>
  <si>
    <t>VISTORIA CAUTELAR - 201M2 &lt; ÁREA CONSTRUÍDA &lt;= 500M2</t>
  </si>
  <si>
    <t>01.12.04</t>
  </si>
  <si>
    <t>VISTORIA CAUTELAR - 501M2 &lt; ÁREA CONSTRUÍDA &lt;= 2000M2</t>
  </si>
  <si>
    <t>01.12.05</t>
  </si>
  <si>
    <t>VISTORIA CAUTELAR - 2001M2 &lt; ÁREA CONSTRUÍDA &lt;= 7000M2</t>
  </si>
  <si>
    <t>01.12.06</t>
  </si>
  <si>
    <t>VISTORIA CAUTELAR - ÁREA CONSTRUÍDA &gt; 7001M2</t>
  </si>
  <si>
    <t>01.13</t>
  </si>
  <si>
    <t>GERENCIAMENTO DE RESÍDUOS DA CONSTRUÇÃO CIVIL</t>
  </si>
  <si>
    <t>01.13.01</t>
  </si>
  <si>
    <t>BAIA SIMPLES PARA RESÍDUOS DA CONSTRUÇÃO CIVIL</t>
  </si>
  <si>
    <t>01.13.02</t>
  </si>
  <si>
    <t>BAIA DUPLA PARA RESÍDUOS DA CONSTRUÇÃO CIVIL</t>
  </si>
  <si>
    <t>01.13.03</t>
  </si>
  <si>
    <t>PLACA IDENTIFCAÇÃO RESÍDUOS-PGRCC, CONFORME RESOLUÇÃO CONAMA-RDC Nº 275/01,EM LONA (BANNER), (30X30)CM</t>
  </si>
  <si>
    <t>01.13.04</t>
  </si>
  <si>
    <t>FORNECIMENTO BIG BAG P/ RESÍDUOS COMUNS-CAP. APROX.1M3, PADRÃO CLUB FARM OU EQUIVALENTE</t>
  </si>
  <si>
    <t>01.13.05</t>
  </si>
  <si>
    <t>FORNECIMENTO LIXEIRA PLÁSTICA C/ TAMPA VAI-VEM - 100 LITROS, PADRÃO Q100 WEBPLASTICO/EQUIVALENTE</t>
  </si>
  <si>
    <t>01.13.06</t>
  </si>
  <si>
    <t>FORNECIMENTO DE LONA REFORÇADA DE POLIETILENO PARA COBERTURA DE CAÇAMBA (4Mx4M), 600 MICRA</t>
  </si>
  <si>
    <t>01.13.07</t>
  </si>
  <si>
    <t>FORNECIMENTO DE BOMBONA BOCA LARGA PARA RESÍDUOS CLASSE B - 100 LITROS</t>
  </si>
  <si>
    <t>01.14</t>
  </si>
  <si>
    <t>SERVIÇOS AUXILIARES DE INSTALAÇÃO DE OBRA</t>
  </si>
  <si>
    <t>01.14.01</t>
  </si>
  <si>
    <t>PORTA EM COMPENSADO RESINADO 10MM 80X210CM</t>
  </si>
  <si>
    <t>01.14.02</t>
  </si>
  <si>
    <t>CONJUNTO MESA (130X60CM) E 2 BANCOS (130X40CM) EM MADEIRITE</t>
  </si>
  <si>
    <t>CJ</t>
  </si>
  <si>
    <t>01.14.03</t>
  </si>
  <si>
    <t>BANCO (130X40CM) EM MADEIRITE, PARA VESTIARIO</t>
  </si>
  <si>
    <t>01.14.04</t>
  </si>
  <si>
    <t>MAPOTECA PARA PROJETO 1,40X1,10X1,40M E PEÇA 8X8 CM</t>
  </si>
  <si>
    <t>01.14.05</t>
  </si>
  <si>
    <t>JANELA DE CORRER DE FERRO 1x1/8", AREA &gt; 1,0 M2</t>
  </si>
  <si>
    <t>01.14.32</t>
  </si>
  <si>
    <t>INSTALAÇAO HIDROSSANITÁRIA - LAVABO</t>
  </si>
  <si>
    <t>01.14.33</t>
  </si>
  <si>
    <t>INSTALAÇAO ELÉTRICA - LAVABO</t>
  </si>
  <si>
    <t>01.14.34</t>
  </si>
  <si>
    <t>TORRE PROVISÓRIA PARA CAIXA D'ÁGUA DE 1000L, H=4,00M</t>
  </si>
  <si>
    <t>01.17</t>
  </si>
  <si>
    <t>LOCAÇAO DE OBRA</t>
  </si>
  <si>
    <t>01.17.01</t>
  </si>
  <si>
    <t>GABARITO</t>
  </si>
  <si>
    <t>01.29</t>
  </si>
  <si>
    <t>ANDAIMES</t>
  </si>
  <si>
    <t>01.29.03</t>
  </si>
  <si>
    <t>MONTAGEM DE ANDAIME FACHADEIRO ADP REF 97063</t>
  </si>
  <si>
    <t>01.29.04</t>
  </si>
  <si>
    <t>DESMONTAGEM DE ANDAIME FACHADEIRO ADP REF 97063</t>
  </si>
  <si>
    <t>01.29.10</t>
  </si>
  <si>
    <t>ANDAIME METALICO TUBULAR, TIPO TORRE, L=1,0 ATE 1,5M E H=1,0 M COMPLETO</t>
  </si>
  <si>
    <t>01.29.11</t>
  </si>
  <si>
    <t>MONTAGEM DE ANDAIME DO TIPO TORRE ADP REF 97064</t>
  </si>
  <si>
    <t>01.29.12</t>
  </si>
  <si>
    <t>DESMONTAGEM DE ANDAIME DO TIPO TORRE ADP REF 97064</t>
  </si>
  <si>
    <t>02</t>
  </si>
  <si>
    <t>DEMOLIÇOES E REMOÇOES</t>
  </si>
  <si>
    <t>02.01</t>
  </si>
  <si>
    <t>REMOÇAO DE TELHA INCLUSIVE EMPILHAMENTO</t>
  </si>
  <si>
    <t>02.01.01</t>
  </si>
  <si>
    <t>METALICA OU PVC</t>
  </si>
  <si>
    <t>02.01.03</t>
  </si>
  <si>
    <t>TIPO CALHA DE FIBROCIMENTO</t>
  </si>
  <si>
    <t>02.01.05</t>
  </si>
  <si>
    <t>ONDULADA DE FIBROCIMENTO</t>
  </si>
  <si>
    <t>02.01.07</t>
  </si>
  <si>
    <t>CERAMICA COLONIAL OU FRANCESA</t>
  </si>
  <si>
    <t>02.02</t>
  </si>
  <si>
    <t>REMOÇAO DE CALHA, RUFO E CONDUTOR,INCL.AFASTAMENTO</t>
  </si>
  <si>
    <t>02.02.01</t>
  </si>
  <si>
    <t>DE CALHA GALVANIZADA OU PVC</t>
  </si>
  <si>
    <t>02.02.05</t>
  </si>
  <si>
    <t>DE RUFO DE CHAPA GALVANIZADA</t>
  </si>
  <si>
    <t>02.02.10</t>
  </si>
  <si>
    <t>DE CONDUTOR DE CHAPA GALVANIZADA OU PVC</t>
  </si>
  <si>
    <t>02.03</t>
  </si>
  <si>
    <t>REMOÇAO DE ENGRADAMENTO DE TELHADO INCL.EMPILHAM.</t>
  </si>
  <si>
    <t>02.03.01</t>
  </si>
  <si>
    <t>DE TELHA METALICA OU PVC</t>
  </si>
  <si>
    <t>02.03.03</t>
  </si>
  <si>
    <t>DE TELHA TIPO CALHA DE FIBROCIMENTO</t>
  </si>
  <si>
    <t>02.03.05</t>
  </si>
  <si>
    <t>DE TELHA ONDULADA DE FIBROCIMENTO</t>
  </si>
  <si>
    <t>02.03.07</t>
  </si>
  <si>
    <t>DE TELHA CERAMICA, COLONIAL OU FRANCESA</t>
  </si>
  <si>
    <t>02.04</t>
  </si>
  <si>
    <t>REMOÇAO DE FORRO INCLUSIVE EMPILHAMENTO</t>
  </si>
  <si>
    <t>02.04.01</t>
  </si>
  <si>
    <t>DE PLACAS INCLUSIVE BARROTEAMENTO</t>
  </si>
  <si>
    <t>02.04.02</t>
  </si>
  <si>
    <t>DE PLACAS EXCLUSIVE BARROTEAMENTO</t>
  </si>
  <si>
    <t>02.04.10</t>
  </si>
  <si>
    <t>DE GESSO</t>
  </si>
  <si>
    <t>02.06</t>
  </si>
  <si>
    <t>REMOÇAO DE ESQUADRIA DE MADEIRA INCL. EMPILHAMENTO</t>
  </si>
  <si>
    <t>02.06.01</t>
  </si>
  <si>
    <t>DE PORTA OU JANELA INCLUSIVE MARCO E ALIZAR</t>
  </si>
  <si>
    <t>02.06.02</t>
  </si>
  <si>
    <t>DE FOLHA DE PORTA OU JANELA</t>
  </si>
  <si>
    <t>02.06.03</t>
  </si>
  <si>
    <t>DE MARCO E ALIZAR</t>
  </si>
  <si>
    <t>02.06.04</t>
  </si>
  <si>
    <t>DE MARCO</t>
  </si>
  <si>
    <t>02.06.05</t>
  </si>
  <si>
    <t>DE ALIZAR</t>
  </si>
  <si>
    <t>02.07</t>
  </si>
  <si>
    <t>REMOÇAO DE ESQUADRIA METALICA</t>
  </si>
  <si>
    <t>02.07.01</t>
  </si>
  <si>
    <t>DE PORTA OU JANELA</t>
  </si>
  <si>
    <t>02.09</t>
  </si>
  <si>
    <t>DEMOLIÇAO DE REVESTIMENTO INCLUSIVE AFASTAMENTO</t>
  </si>
  <si>
    <t>02.09.01</t>
  </si>
  <si>
    <t>DE REBOCO</t>
  </si>
  <si>
    <t>02.09.03</t>
  </si>
  <si>
    <t>CERAMICO, AZULEJO OU LADRILHO HIDRAULICO</t>
  </si>
  <si>
    <t>02.09.05</t>
  </si>
  <si>
    <t>DE PEDRA (MARMORE, GRANITO, ARDOSIA, SAO TOME,ETC)</t>
  </si>
  <si>
    <t>02.09.06</t>
  </si>
  <si>
    <t>DE FORMICA</t>
  </si>
  <si>
    <t>02.09.07</t>
  </si>
  <si>
    <t>DE PEDRA ALMOFADADA</t>
  </si>
  <si>
    <t>02.10</t>
  </si>
  <si>
    <t>DEMOLIÇAO DE PISO INCLUSIVE AFASTAMENTO</t>
  </si>
  <si>
    <t>02.10.01</t>
  </si>
  <si>
    <t>CIMENTADO OU CONTRAPISO DE ARGAMASSA</t>
  </si>
  <si>
    <t>02.10.03</t>
  </si>
  <si>
    <t>CERAMICO OU LADRILHO HIDRAULICO</t>
  </si>
  <si>
    <t>02.10.05</t>
  </si>
  <si>
    <t>02.10.07</t>
  </si>
  <si>
    <t>VINILICO</t>
  </si>
  <si>
    <t>02.10.08</t>
  </si>
  <si>
    <t>DE MARMORITE</t>
  </si>
  <si>
    <t>02.10.09</t>
  </si>
  <si>
    <t>DE TACO DE MADEIRA</t>
  </si>
  <si>
    <t>02.11</t>
  </si>
  <si>
    <t>DEMOLIÇAO DE PASSEIO E PAVIMENTO</t>
  </si>
  <si>
    <t>02.11.01</t>
  </si>
  <si>
    <t>PASSEIO OU LAJE DE CONCRETO MANUALMENTE</t>
  </si>
  <si>
    <t>02.11.02</t>
  </si>
  <si>
    <t>PASSEIO OU LAJE DE CONCRETO C/ EQUIP. PNEUMATICO</t>
  </si>
  <si>
    <t>02.11.03</t>
  </si>
  <si>
    <t>CALÇADA PORTUGUESA</t>
  </si>
  <si>
    <t>02.11.04</t>
  </si>
  <si>
    <t>PASSEIO OU LAJE DE CONCRETO C/EQUIPAMENTO ELETRICO</t>
  </si>
  <si>
    <t>02.11.05</t>
  </si>
  <si>
    <t>MANUAL DE ALVENARIA POLIEDRICA</t>
  </si>
  <si>
    <t>02.11.07</t>
  </si>
  <si>
    <t>DE REVESTIMENTO ASFALTICO COM EQUIP. PNEUMATICO</t>
  </si>
  <si>
    <t>02.12</t>
  </si>
  <si>
    <t>CORTE MECANICO EM CONCRETO/ASFALTO</t>
  </si>
  <si>
    <t>02.12.01</t>
  </si>
  <si>
    <t>CORTE MECAN. C/ SERRA CIRCULAR EM CONCRETO/ASFALTO</t>
  </si>
  <si>
    <t>02.13</t>
  </si>
  <si>
    <t>DEMOLIÇAO DE CONCRETO INCLUSIVE AFASTAMENTO</t>
  </si>
  <si>
    <t>02.13.01</t>
  </si>
  <si>
    <t>SIMPLES - MANUAL</t>
  </si>
  <si>
    <t>02.13.02</t>
  </si>
  <si>
    <t>ARMADO  - MANUAL</t>
  </si>
  <si>
    <t>02.13.03</t>
  </si>
  <si>
    <t>SIMPLES - COM EQUIPAMENTO ELETRICO</t>
  </si>
  <si>
    <t>02.13.04</t>
  </si>
  <si>
    <t>ARMADO - COM EQUIPAMENTO ELETRICO</t>
  </si>
  <si>
    <t>02.14</t>
  </si>
  <si>
    <t>DEMOLIÇAO MANUAL, DE ALVENARIA INCL. AFASTAMENTO</t>
  </si>
  <si>
    <t>02.14.01</t>
  </si>
  <si>
    <t>DE ALVENARIA DE TIJOLOS E BLOCOS</t>
  </si>
  <si>
    <t>02.15</t>
  </si>
  <si>
    <t>REMOÇAO DE MEIO-FIO</t>
  </si>
  <si>
    <t>02.15.01</t>
  </si>
  <si>
    <t>PREMOLDADO DE CONCRETO</t>
  </si>
  <si>
    <t>02.15.02</t>
  </si>
  <si>
    <t>DE PEDRA (GNAISSE, BASALTO ETC.)</t>
  </si>
  <si>
    <t>02.16</t>
  </si>
  <si>
    <t>DEMOLIÇAO, REMOÇAO E CARGA MECANICA</t>
  </si>
  <si>
    <t>02.16.01</t>
  </si>
  <si>
    <t>DE CONSTRUÇOES DE ALVENARIA</t>
  </si>
  <si>
    <t>02.16.04</t>
  </si>
  <si>
    <t>DE GABIAO</t>
  </si>
  <si>
    <t>02.19</t>
  </si>
  <si>
    <t>DEMOLIÇAO DE DIVISORIA INCLUSIVE AFASTAMENTO</t>
  </si>
  <si>
    <t>02.19.01</t>
  </si>
  <si>
    <t>DE PEDRA (MARMORE, ARDOSIA OU MARMORITE)</t>
  </si>
  <si>
    <t>02.19.03</t>
  </si>
  <si>
    <t>DE MADEIRA</t>
  </si>
  <si>
    <t>02.19.05</t>
  </si>
  <si>
    <t>DE ELEMENTOS VAZADOS (COBOGO, ETC)</t>
  </si>
  <si>
    <t>02.19.06</t>
  </si>
  <si>
    <t>DE LAMINADO</t>
  </si>
  <si>
    <t>02.20</t>
  </si>
  <si>
    <t>REMOÇAO DE QUADROS</t>
  </si>
  <si>
    <t>02.20.01</t>
  </si>
  <si>
    <t>NEGRO</t>
  </si>
  <si>
    <t>02.21</t>
  </si>
  <si>
    <t>REMOÇAO DE PEÇAS DIVERSAS</t>
  </si>
  <si>
    <t>02.21.01</t>
  </si>
  <si>
    <t>LOUÇAS</t>
  </si>
  <si>
    <t>02.21.02</t>
  </si>
  <si>
    <t>FERRAGENS (DOBRADIÇAS, FECHADURAS, MAÇANETAS)</t>
  </si>
  <si>
    <t>02.21.03</t>
  </si>
  <si>
    <t>METAIS COMUNS(CONDUITE,SIFAO, REGISTRO, TORNEIRA)</t>
  </si>
  <si>
    <t>02.21.04</t>
  </si>
  <si>
    <t>METAIS ESPECIAIS(VALVULA DE DESCARGA, CAIXA SILEN)</t>
  </si>
  <si>
    <t>02.21.05</t>
  </si>
  <si>
    <t>REMOÇAO DE LUMINARIA FLUORESCENTE</t>
  </si>
  <si>
    <t>02.21.06</t>
  </si>
  <si>
    <t>REMOÇAO DE LUMNARIA INCANDESCENTE</t>
  </si>
  <si>
    <t>02.21.20</t>
  </si>
  <si>
    <t>REMOÇAO DE PADRAO CEMIG</t>
  </si>
  <si>
    <t>02.21.21</t>
  </si>
  <si>
    <t>REMOÇAO DE PADRAO COPASA</t>
  </si>
  <si>
    <t>02.21.22</t>
  </si>
  <si>
    <t>REMOÇAO DE INTERFONE</t>
  </si>
  <si>
    <t>02.22</t>
  </si>
  <si>
    <t>REMOÇAO DE BANCADA</t>
  </si>
  <si>
    <t>02.22.01</t>
  </si>
  <si>
    <t>DE PEDRA(MARMORE,GRANITO,ARDOSIA,MARMORITE, ETC)</t>
  </si>
  <si>
    <t>02.23</t>
  </si>
  <si>
    <t>REMOÇAO DE CERCA E ALAMBRADO</t>
  </si>
  <si>
    <t>02.23.01</t>
  </si>
  <si>
    <t>CERCA DE ARAME</t>
  </si>
  <si>
    <t>02.23.03</t>
  </si>
  <si>
    <t>ALAMBRADO</t>
  </si>
  <si>
    <t>02.26</t>
  </si>
  <si>
    <t>TRANSPORTE DE MATERIAL DEMOLIDO EM CARRINHO DE MAO</t>
  </si>
  <si>
    <t>02.26.01</t>
  </si>
  <si>
    <t>DMT &lt;= 50,0 M</t>
  </si>
  <si>
    <t>02.26.02</t>
  </si>
  <si>
    <t>50,0 M &lt; DMT &lt;= 100,0 M</t>
  </si>
  <si>
    <t>02.27</t>
  </si>
  <si>
    <t>CARGA DE MATERIAL DEMOLIDO SOBRE CAMINHAO</t>
  </si>
  <si>
    <t>02.27.01</t>
  </si>
  <si>
    <t>MANUAL</t>
  </si>
  <si>
    <t>02.27.02</t>
  </si>
  <si>
    <t>MECANICA</t>
  </si>
  <si>
    <t>02.28</t>
  </si>
  <si>
    <t>TRANSPORTE DE MATERIAL DEMOLIDO EM CAMINHAO</t>
  </si>
  <si>
    <t>02.28.01</t>
  </si>
  <si>
    <t>DMT  &lt;= 1 KM</t>
  </si>
  <si>
    <t>02.28.02</t>
  </si>
  <si>
    <t>1 KM &lt; DMT &lt;= 2 KM</t>
  </si>
  <si>
    <t>02.28.03</t>
  </si>
  <si>
    <t>2 KM &lt; DMT &lt;= 5 KM</t>
  </si>
  <si>
    <t>M3KM</t>
  </si>
  <si>
    <t>02.28.04</t>
  </si>
  <si>
    <t>DMT  &gt; 5 KM</t>
  </si>
  <si>
    <t>02.29</t>
  </si>
  <si>
    <t>TRANSPORTE DE MAT.DE QUALQUER NATUREZA EM CAÇAMBA</t>
  </si>
  <si>
    <t>02.29.01</t>
  </si>
  <si>
    <t>CAÇAMBA 5m³</t>
  </si>
  <si>
    <t>VG</t>
  </si>
  <si>
    <t>02.30</t>
  </si>
  <si>
    <t>LIMPEZA DO PAVIMENTO</t>
  </si>
  <si>
    <t>02.30.01</t>
  </si>
  <si>
    <t>CAPINA E VARRIÇAO DE PAVIMENTO EM ALVEN.POLIEDRICA</t>
  </si>
  <si>
    <t>03</t>
  </si>
  <si>
    <t>TRABALHOS EM TERRA</t>
  </si>
  <si>
    <t>03.01</t>
  </si>
  <si>
    <t>DESMATAMENTO, DESTOCAMENTO E LIMPEZA DO TERRENO</t>
  </si>
  <si>
    <t>03.01.01</t>
  </si>
  <si>
    <t>CAPINA MANUAL DE TERRENO</t>
  </si>
  <si>
    <t>03.01.05</t>
  </si>
  <si>
    <t>ROÇAMENTO COM ROÇADEIRA MECANICA</t>
  </si>
  <si>
    <t>03.01.07</t>
  </si>
  <si>
    <t>DESTOCAMENTO, DESPRAGUEJAMENTO MANUAL DE VEGETAÇAO</t>
  </si>
  <si>
    <t>03.01.08</t>
  </si>
  <si>
    <t xml:space="preserve">DESMATAMENTO, DESTOCAMENTO, TRANSPORTE ATÉ 50M E LIMPEZA MECANIZADA DO TERRENO COM RETROESCAVADEIRA </t>
  </si>
  <si>
    <t>03.03</t>
  </si>
  <si>
    <t>ESCAVAÇAO MECANICA INCLUSIVE TRANSPORTE ATE 50 M</t>
  </si>
  <si>
    <t>03.03.03</t>
  </si>
  <si>
    <t xml:space="preserve">ESCAVAÇÃO MECÂNICA, INCLUSIVE TRANSPORTE ATÉ 50 M, COM RETROESCAVADEIRA EM MATERIAL DE 1ª CATEGORIA </t>
  </si>
  <si>
    <t>03.03.04</t>
  </si>
  <si>
    <t xml:space="preserve">ESCAVAÇÃO MECÂNICA, INCLUSIVE TRANSPORTE ATÉ 50 M, COM PÁ CARREGADEIRA EM MATERIAL DE 1ª CATEGORIA </t>
  </si>
  <si>
    <t>03.03.05</t>
  </si>
  <si>
    <t xml:space="preserve">ESCAVAÇÃO MECÂNICA, INCLUSIVE TRANSPORTE ATÉ 50 M, COM PÁ CARREGADEIRA EM MATERIAL DE 2ª CATEGORIA </t>
  </si>
  <si>
    <t>03.05</t>
  </si>
  <si>
    <t>ESCAVAÇAO E CARGA MECANIZADA</t>
  </si>
  <si>
    <t>03.05.03</t>
  </si>
  <si>
    <t xml:space="preserve">ESCAVAÇÃO E CARGA MECANIZADA COM RETROESCAVADEIRA EM MATERIAL DE 1ª CATEGORIA  </t>
  </si>
  <si>
    <t>03.05.04</t>
  </si>
  <si>
    <t xml:space="preserve">ESCAVAÇÃO E CARGA MECANIZADA COM PÁ CARREGADEIRA EM MATERIAL DE 1ª CATEGORIA  </t>
  </si>
  <si>
    <t>03.05.05</t>
  </si>
  <si>
    <t xml:space="preserve">ESCAVAÇÃO E CARGA MECANIZADA COM PÁ CARREGADEIRA EM MATERIAL DE 2ª CATEGORIA  </t>
  </si>
  <si>
    <t>03.05.06</t>
  </si>
  <si>
    <t xml:space="preserve">ESCAVAÇÃO E CARGA MECANIZADA COM ESCAVADEIRA EM MATERIAL DE 1ª CATEGORIA  </t>
  </si>
  <si>
    <t>03.05.07</t>
  </si>
  <si>
    <t xml:space="preserve">ESCAVAÇÃO E CARGA MECANIZADA COM ESCAVADEIRA EM MATERIAL DE 2ª CATEGORIA  </t>
  </si>
  <si>
    <t>03.05.08</t>
  </si>
  <si>
    <t>ESCAVAÇÃO E CARGA MECANIZADA COM ESCAVADEIRA EM MATERIAL DE 1ª CATEGORIA EM VIAS URBANAS</t>
  </si>
  <si>
    <t>03.05.09</t>
  </si>
  <si>
    <t>ESCAVAÇÃO E CARGA MECANIZADA COM ESCAVADEIRA EM MATERIAL DE 2ª CATEGORIA EM VIAS URBANAS</t>
  </si>
  <si>
    <t>03.07</t>
  </si>
  <si>
    <t>ESCAVAÇAO E CARGA EM MATERIAL DE 3ª CATEGORIA</t>
  </si>
  <si>
    <t>03.07.02</t>
  </si>
  <si>
    <t>COM UTILIZAÇAO DE EQUIPAMENTO A AR COMPRIMIDO</t>
  </si>
  <si>
    <t>03.12</t>
  </si>
  <si>
    <t>CARGA DE MATERIAL DE QQUER NATUREZA SOBRE CAMINHAO</t>
  </si>
  <si>
    <t>03.12.01</t>
  </si>
  <si>
    <t>03.12.03</t>
  </si>
  <si>
    <t>03.13</t>
  </si>
  <si>
    <t>TRANSPORTE DE MATERIAL DE QUALQUER NATUREZA</t>
  </si>
  <si>
    <t>03.13.01</t>
  </si>
  <si>
    <t>03.13.02</t>
  </si>
  <si>
    <t>03.13.03</t>
  </si>
  <si>
    <t>03.13.04</t>
  </si>
  <si>
    <t>03.15</t>
  </si>
  <si>
    <t>ATERRO COMPACTADO</t>
  </si>
  <si>
    <t>03.15.01</t>
  </si>
  <si>
    <t>COM ROLO VIBRATORIO</t>
  </si>
  <si>
    <t>03.15.02</t>
  </si>
  <si>
    <t>COM PLACA VIBRATORIA</t>
  </si>
  <si>
    <t>03.15.03</t>
  </si>
  <si>
    <t>MANUAL, COM SOQUETE</t>
  </si>
  <si>
    <t>03.16</t>
  </si>
  <si>
    <t>ESCAVAÇAO DE MATERIAL DE 3ª CATEGORIA</t>
  </si>
  <si>
    <t>03.16.01</t>
  </si>
  <si>
    <t>EM RETANGULAO COM MARTELO ELETRICO DE 30KG</t>
  </si>
  <si>
    <t>03.17</t>
  </si>
  <si>
    <t>ESCAVAÇAO MANUAL DE VALAS</t>
  </si>
  <si>
    <t>03.17.01</t>
  </si>
  <si>
    <t>H &lt;= 1,5 M</t>
  </si>
  <si>
    <t>03.17.02</t>
  </si>
  <si>
    <t>1,5 M &lt; H &lt;= 3,0 M</t>
  </si>
  <si>
    <t>03.17.03</t>
  </si>
  <si>
    <t>3,0 M &lt; H &lt;= 5,0 M</t>
  </si>
  <si>
    <t>03.18</t>
  </si>
  <si>
    <t>ESCAVAÇAO MECANICA DE VALAS COM DESCARGA LATERAL</t>
  </si>
  <si>
    <t>03.18.01</t>
  </si>
  <si>
    <t>H &lt;= 1.5 M</t>
  </si>
  <si>
    <t>03.18.02</t>
  </si>
  <si>
    <t>1.5 M &lt; H &lt;= 3.0 M</t>
  </si>
  <si>
    <t>03.18.03</t>
  </si>
  <si>
    <t>3.0 M &lt; H &lt;= 5.0 M</t>
  </si>
  <si>
    <t>03.18.04</t>
  </si>
  <si>
    <t>H &gt; 5,0 M</t>
  </si>
  <si>
    <t>03.19</t>
  </si>
  <si>
    <t>ESCAVAÇAO MECANICA DE VALAS COM DESC. S/ CAMINHOES</t>
  </si>
  <si>
    <t>03.19.01</t>
  </si>
  <si>
    <t>03.19.02</t>
  </si>
  <si>
    <t>1.5 M &lt; H &lt;= 3.0M</t>
  </si>
  <si>
    <t>03.19.03</t>
  </si>
  <si>
    <t>3.0 M &lt; H &lt;= 5.0M</t>
  </si>
  <si>
    <t>03.19.04</t>
  </si>
  <si>
    <t>03.20</t>
  </si>
  <si>
    <t>ESCAVAÇAO EM SOLO MOLE</t>
  </si>
  <si>
    <t>03.20.01</t>
  </si>
  <si>
    <t>MECANICA COM DESCARGA DIRETA SOBRE CAMINHAO</t>
  </si>
  <si>
    <t>03.20.02</t>
  </si>
  <si>
    <t>ESCAVACAO DE SOLO MOLE EM PROFUNDIDADE &lt;= 1,50 METROS</t>
  </si>
  <si>
    <t>03.20.03</t>
  </si>
  <si>
    <t>ESCAVACAO DE SOLO MOLE EM PROFUNDIDADE &gt; 1,50 METROS &lt;= 3,50 METROS</t>
  </si>
  <si>
    <t>03.20.04</t>
  </si>
  <si>
    <t>ESCAVACAO DE SOLO MOLE EM PROFUNDIDADE &gt; 3,50 METROS &lt;= 5,50 METROS</t>
  </si>
  <si>
    <t>03.21</t>
  </si>
  <si>
    <t>ESCAVAÇAO DE VALA E CARGA DE MATERIAL DE 3ª CATEGORIA</t>
  </si>
  <si>
    <t>03.21.02</t>
  </si>
  <si>
    <t>03.22</t>
  </si>
  <si>
    <t>REATERRO DE VALA</t>
  </si>
  <si>
    <t>03.22.01</t>
  </si>
  <si>
    <t>03.22.02</t>
  </si>
  <si>
    <t>COMPACTADO COM EQUIP. PLACA VIBRATORIA OU EQUIVALENTE</t>
  </si>
  <si>
    <t>03.23</t>
  </si>
  <si>
    <t>REGULARIZAÇAO E COMPACTAÇAO DE TERRENO</t>
  </si>
  <si>
    <t>03.23.01</t>
  </si>
  <si>
    <t>03.23.03</t>
  </si>
  <si>
    <t>03.23.05</t>
  </si>
  <si>
    <t>03.23.06</t>
  </si>
  <si>
    <t>PREPARO DE FUNDO DE VALA COM LARGURA MENOR QUE 1,5 M, COM CAMADA DE AREIA, LANÇAMENTO MANUAL REF 101618</t>
  </si>
  <si>
    <t>03.24</t>
  </si>
  <si>
    <t>TRANSPORTE DE MATERIAL DE QUALQUER NATUREZA EM CARRINHO DE MAO</t>
  </si>
  <si>
    <t>03.24.01</t>
  </si>
  <si>
    <t>DMT &lt;= 50,00 M</t>
  </si>
  <si>
    <t>03.24.02</t>
  </si>
  <si>
    <t>50,00 &lt; DMT &lt;= 100,00 M</t>
  </si>
  <si>
    <t>03.25</t>
  </si>
  <si>
    <t>03.25.01</t>
  </si>
  <si>
    <t>03.26</t>
  </si>
  <si>
    <t xml:space="preserve">ESCAVAÇÃO DE APOIO ÀS FUNDAÇÕES </t>
  </si>
  <si>
    <t>03.26.01</t>
  </si>
  <si>
    <t xml:space="preserve">ESCAVAÇÃO MECANIZADA PARA BLOCO DE COROAMENTO OU SAPATA COM RETROESCAVADEIRA (INCLUINDO ESCAVAÇÃO PARA COLOCAÇÃO DE FORMAS) REF 96521   </t>
  </si>
  <si>
    <t>03.26.02</t>
  </si>
  <si>
    <t>ESCAVAÇÃO MECANIZADA PARA VIGA BALDRAME COM MINI ESCAVADEIRA (INCLUINDO ESCAVAÇÃO PARA COLOCAÇÃO DE FÔRMAS) REF 96525</t>
  </si>
  <si>
    <t>04</t>
  </si>
  <si>
    <t>FUNDAÇOES</t>
  </si>
  <si>
    <t>04.01</t>
  </si>
  <si>
    <t>TUBULAO A CEU ABERTO</t>
  </si>
  <si>
    <t>04.01.06</t>
  </si>
  <si>
    <t>TUBULÃO A CÉU ABERTO, D=90CM, INCLUSIVE CONCRETO, EXCLUSIVE ARMAÇÃO E ENCAMISAMENTO</t>
  </si>
  <si>
    <t>04.01.07</t>
  </si>
  <si>
    <t>TUBULÃO A CÉU ABERTO, D=100CM, INCLUSIVE CONCRETO, EXCLUSIVE ARMAÇÃO E ENCAMISAMENTO</t>
  </si>
  <si>
    <t>04.01.08</t>
  </si>
  <si>
    <t>TUBULÃO A CÉU ABERTO, D=120CM, INCLUSIVE CONCRETO, EXCLUSIVE ARMAÇÃO E ENCAMISAMENTO</t>
  </si>
  <si>
    <t>04.01.09</t>
  </si>
  <si>
    <t>ALARGAMENTO DE BASE DE TUBULÃO A CÉU ABERTO</t>
  </si>
  <si>
    <t>04.03</t>
  </si>
  <si>
    <t>ESTACA BROCA PERFURADA A TRADO MANUAL</t>
  </si>
  <si>
    <t>04.03.25</t>
  </si>
  <si>
    <t>ESTACA ESCAVADA COM TRADO MANUAL, D=20CM, INCLUSIVE CONCRETO EXCLUSIVE ARMAÇÃO</t>
  </si>
  <si>
    <t>04.03.26</t>
  </si>
  <si>
    <t>ESTACA ESCAVADA COM TRADO MANUAL, D=25CM, INCLUSIVE CONCRETO EXCLUSIVE ARMAÇÃO</t>
  </si>
  <si>
    <t>04.03.27</t>
  </si>
  <si>
    <t>ESTACA ESCAVADA COM TRADO MANUAL, D=30CM, INCLUSIVE CONCRETO EXCLUSIVE ARMAÇÃO</t>
  </si>
  <si>
    <t>04.04</t>
  </si>
  <si>
    <t>ESTACA BROCA PERFURADA A TRADO MECANIZADO</t>
  </si>
  <si>
    <t>04.04.01</t>
  </si>
  <si>
    <t>MOBILIZAÇAO E DESMOBILIZAÇAO DE EQUIPAMENTO</t>
  </si>
  <si>
    <t>04.04.07</t>
  </si>
  <si>
    <t>ESTACA TRADO MECANIZADO, SEM FLUIDO ESTABILIZANTE, D=25CM, INCL. CONCRETO, EXCL. ARMAÇÃO</t>
  </si>
  <si>
    <t>04.04.08</t>
  </si>
  <si>
    <t>ESTACA TRADO MECANIZADO, SEM FLUIDO ESTABILIZANTE, D=40CM, INCL. CONCRETO, EXCL. ARMAÇÃO</t>
  </si>
  <si>
    <t>04.04.09</t>
  </si>
  <si>
    <t>ESTACA TRADO MECANIZADO, SEM FLUIDO ESTABILIZANTE, D=60CM, INCL. CONCRETO, EXCL. ARMAÇÃO</t>
  </si>
  <si>
    <t>04.05</t>
  </si>
  <si>
    <t>ESTACA STRAUSS - ESCAVAÇAO E CONCRETAGEM</t>
  </si>
  <si>
    <t>04.05.01</t>
  </si>
  <si>
    <t>04.05.09</t>
  </si>
  <si>
    <t>ESTACA STRAUSS, D=25CM, INCLUSIVE CONCRETO, EXCLUSIVE ARMAÇÃO</t>
  </si>
  <si>
    <t>04.05.10</t>
  </si>
  <si>
    <t>ESTACA STRAUSS, D=32CM, INCLUSIVE CONCRETO, EXCLUSIVE ARMAÇÃO</t>
  </si>
  <si>
    <t>04.05.11</t>
  </si>
  <si>
    <t>ESTACA STRAUSS, D=38CM, INCLUSIVE CONCRETO, EXCLUSIVE ARMAÇÃO</t>
  </si>
  <si>
    <t>04.06</t>
  </si>
  <si>
    <t>ESTACA HELICE CONTINUA</t>
  </si>
  <si>
    <t>04.06.01</t>
  </si>
  <si>
    <t>MOBILIZACAO E DESMOBILIZACAO DE EQUIPAMENTO</t>
  </si>
  <si>
    <t>04.06.07</t>
  </si>
  <si>
    <t>ESTACA HÉLICE CONTÍNUA, D=30 CM, INCLUSIVE CONCRETO E EXCLUSIVE ARMAÇÃO</t>
  </si>
  <si>
    <t>04.06.08</t>
  </si>
  <si>
    <t>ESTACA HÉLICE CONTÍNUA, D=50 CM, INCLUSIVE CONCRETO E EXCLUSIVE ARMAÇÃO</t>
  </si>
  <si>
    <t>04.06.09</t>
  </si>
  <si>
    <t>ESTACA HÉLICE CONTÍNUA, D=70 CM, INCLUSIVE CONCRETO E EXCLUSIVE ARMAÇÃO</t>
  </si>
  <si>
    <t>04.06.10</t>
  </si>
  <si>
    <t>ESTACA HÉLICE CONTÍNUA, D=80 CM, INCLUSIVE CONCRETO E EXCLUSIVE ARMAÇÃO</t>
  </si>
  <si>
    <t>04.06.11</t>
  </si>
  <si>
    <t>ESTACA HÉLICE CONTÍNUA, D=90 CM, INCLUSIVE CONCRETO E EXCLUSIVE ARMAÇÃO</t>
  </si>
  <si>
    <t>04.10</t>
  </si>
  <si>
    <t>ESTACA RAIZ</t>
  </si>
  <si>
    <t>04.10.01</t>
  </si>
  <si>
    <t>MOBILIZACAO E DESMOBILIZACAO DE EQUIPAMENTOS</t>
  </si>
  <si>
    <t>04.10.13</t>
  </si>
  <si>
    <t>ESTACA RAIZ, SOLO SEM ROCHA, D=20CM, INCLUSIVE ARGAMASSA, EXCLUSIVE ARMAÇÃO</t>
  </si>
  <si>
    <t>04.10.14</t>
  </si>
  <si>
    <t>ESTACA RAIZ, SOLO SEM ROCHA, D=31CM, INCLUSIVE ARGAMASSA, EXCLUSIVE ARMAÇÃO</t>
  </si>
  <si>
    <t>04.10.15</t>
  </si>
  <si>
    <t>ESTACA RAIZ, SOLO SEM ROCHA, D=40CM, INCLUSIVE ARGAMASSA, EXCLUSIVE ARMAÇÃO</t>
  </si>
  <si>
    <t>04.10.16</t>
  </si>
  <si>
    <t>ESTACA RAIZ, SOLO SEM ROCHA, D=45CM, INCLUSIVE ARGAMASSA, EXCLUSIVE ARMAÇÃO</t>
  </si>
  <si>
    <t>04.10.17</t>
  </si>
  <si>
    <t>ESTACA RAIZ, SOLO COM PRESENÇA DE ROCHA, D=20CM, INCLUSIVE ARGAMASSA, EXCLUSIVE ARMAÇÃO</t>
  </si>
  <si>
    <t>04.10.18</t>
  </si>
  <si>
    <t>ESTACA RAIZ, SOLO COM PRESENÇA DE ROCHA, D=31CM, INCLUSIVE ARGAMASSA, EXCLUSIVE ARMAÇÃO</t>
  </si>
  <si>
    <t>04.10.19</t>
  </si>
  <si>
    <t>ESTACA RAIZ, SOLO COM PRESENÇA DE ROCHA, D=40CM, INCLUSIVE ARGAMASSA, EXCLUSIVE ARMAÇÃO</t>
  </si>
  <si>
    <t>04.10.20</t>
  </si>
  <si>
    <t>ESTACA RAIZ, SOLO COM PRESENÇA DE ROCHA, D=45CM, INCLUSIVE ARGAMASSA, EXCLUSIVE ARMAÇÃO</t>
  </si>
  <si>
    <t>04.13</t>
  </si>
  <si>
    <t>FORMA, ESCORAMENTO, DESFORMA E LIMPEZA EM FUNDAÇAO</t>
  </si>
  <si>
    <t>04.13.15</t>
  </si>
  <si>
    <t>FORMA PARA BLOCO DE COROAMENTO EM TÁBUA DE MADEIRA SERRADA, 3 APROVEITAMENTOS - FABRICAÇÃO, MONTAGEM E DESMONTAGEM</t>
  </si>
  <si>
    <t>04.13.16</t>
  </si>
  <si>
    <t>FORMA PARA BALDRAME EM TÁBUA DE MADEIRA SERRADA, 3 APROVEITAMENTOS - FABRICAÇÃO, MONTAGEM E DESMONTAGEM</t>
  </si>
  <si>
    <t>04.13.17</t>
  </si>
  <si>
    <t>FORMA PARA SAPATA EM TÁBUA DE MADEIRA SERRADA, 3 APROVEITAMENTOS - FABRICAÇÃO, MONTAGEM E DESMONTAGEM</t>
  </si>
  <si>
    <t>04.13.18</t>
  </si>
  <si>
    <t>FORMA PARA RADIER, PISO DE CONCRETO OU LAJE SOBRE PISO EM TÁBUA DE MADEIRA SERRADA, 3 APROVEITAMENTOS - FABRICAÇÃO, MONTAGEM E DESMONTAGEM</t>
  </si>
  <si>
    <t>04.13.19</t>
  </si>
  <si>
    <t>FORMA PARA BLOCO DE COROAMENTO EM CHAPA DE MADEIRA COMPENSADA RESINADA 12MM, 3 APROVEITAMENTOS - FABRICAÇÃO, MONTAGEM E DESMONTAGEM</t>
  </si>
  <si>
    <t>04.13.20</t>
  </si>
  <si>
    <t>FORMA PARA BALDRAME EM CHAPA DE MADEIRA COMPENSADA RESINADA 12MM, 3 APROVEITAMENTOS - FABRICAÇÃO, MONTAGEM E DESMONTAGEM</t>
  </si>
  <si>
    <t>04.13.21</t>
  </si>
  <si>
    <t>FORMA PARA SAPATA EM CHAPA DE MADEIRA COMPENSADA RESINADA 12MM, 3 APROVEITAMENTOS - FABRICAÇÃO, MONTAGEM E DESMONTAGEM</t>
  </si>
  <si>
    <t>04.15</t>
  </si>
  <si>
    <t>ARMAÇAO EM FUNDAÇÃO (CORTE, DOBRA E COLOCAÇAO)</t>
  </si>
  <si>
    <t>04.15.29</t>
  </si>
  <si>
    <t>ESPAÇADOR DE AÇO CA-50 6,3MM H=5CM TIPO CARANGUEJO PARA PISO DE CONCRETO ARMADO</t>
  </si>
  <si>
    <t>04.15.31</t>
  </si>
  <si>
    <t>AÇO CA-60 D = 4,2 MM, CORTE, DOBRA E COLOCAÇAO EM FUNDAÇÃO REF 96543</t>
  </si>
  <si>
    <t>04.15.32</t>
  </si>
  <si>
    <t>AÇO CA-60 D = 5 MM, CORTE, DOBRA E COLOCAÇAO EM FUNDAÇÃO REF 96543</t>
  </si>
  <si>
    <t>04.15.41</t>
  </si>
  <si>
    <t>AÇO CA-50 D = 6,3 MM, CORTE, DOBRA E COLOCAÇAO EM FUNDAÇÃO REF 96544</t>
  </si>
  <si>
    <t>04.15.42</t>
  </si>
  <si>
    <t>AÇO CA-50 D = 8 MM, CORTE, DOBRA E COLOCAÇAO EM FUNDAÇÃO REF 96545</t>
  </si>
  <si>
    <t>04.15.43</t>
  </si>
  <si>
    <t>AÇO CA-50 D = 10 MM, CORTE, DOBRA E COLOCAÇAO EM FUNDAÇÃO REF 96546</t>
  </si>
  <si>
    <t>04.15.44</t>
  </si>
  <si>
    <t>AÇO CA-50 D = 12,5 MM, CORTE, DOBRA E COLOCAÇAO EM FUNDAÇÃO REF 96547</t>
  </si>
  <si>
    <t>04.15.45</t>
  </si>
  <si>
    <t>AÇO CA-50 D = 16 MM, CORTE, DOBRA E COLOCAÇAO EM FUNDAÇÃO REF 96548</t>
  </si>
  <si>
    <t>04.15.46</t>
  </si>
  <si>
    <t>AÇO CA-50 D = 20 MM, CORTE, DOBRA E COLOCAÇAO EM FUNDAÇÃO REF 96549</t>
  </si>
  <si>
    <t>04.15.47</t>
  </si>
  <si>
    <t>AÇO CA-50 D = 25 MM, CORTE, DOBRA E COLOCAÇAO EM FUNDAÇÃO REF 96550</t>
  </si>
  <si>
    <t>04.19</t>
  </si>
  <si>
    <t>CONCRETO CICLOPICO LANÇADO EM FUNDAÇAO E ARRIMO</t>
  </si>
  <si>
    <t>04.19.02</t>
  </si>
  <si>
    <t>CONCRETO CICLÓPICO FCK = 15MPA, 30% PEDRA DE MÃO, INCLUSIVE LANÇAMENTO REF 102487</t>
  </si>
  <si>
    <t>04.21</t>
  </si>
  <si>
    <t>CONCRETO CONVENCIONAL B1,B2 LANÇADO EM FUNDAÇAO</t>
  </si>
  <si>
    <t>04.21.01</t>
  </si>
  <si>
    <t>CONCRETO 1:4:8, BRITA CALCARIA, PREPARADO EM OBRA E LANÇADO EM FUNDAÇÃO</t>
  </si>
  <si>
    <t>04.21.03</t>
  </si>
  <si>
    <t>CONCRETO 1:3:6, BRITA CALCARIA, PREPARADO EM OBRA E LANÇADO EM FUNDAÇÃO</t>
  </si>
  <si>
    <t>04.21.15</t>
  </si>
  <si>
    <t>FCK &gt;= 15 MPA, BRITA CALCÁRIA, PREPARADO EM OBRA E LANÇADO EM FUNDAÇÃO</t>
  </si>
  <si>
    <t>04.21.20</t>
  </si>
  <si>
    <t>FCK &gt;= 20 MPA, BRITA CALCÁRIA, PREPARADO EM OBRA E LANÇADO EM FUNDAÇÃO</t>
  </si>
  <si>
    <t>04.21.25</t>
  </si>
  <si>
    <t>FCK &gt;= 25 MPA, BRITA CALCÁRIA, PREPARADO EM OBRA E LANÇADO EM FUNDAÇÃO</t>
  </si>
  <si>
    <t>04.21.30</t>
  </si>
  <si>
    <t>FCK &gt;= 30 MPA, BRITA CALCÁRIA, PREPARADO EM OBRA E LANÇADO EM FUNDAÇÃO</t>
  </si>
  <si>
    <t>04.21.40</t>
  </si>
  <si>
    <t>FCK &gt;= 40 MPA, BRITA CALCÁRIA, PREPARADO EM OBRA E LANÇADO EM FUNDAÇÃO</t>
  </si>
  <si>
    <t>04.23</t>
  </si>
  <si>
    <t>CONCRETO USINADO B1,B2 LANÇADO EM FUNDAÇAO</t>
  </si>
  <si>
    <t>04.23.15</t>
  </si>
  <si>
    <t>FCK &gt;= 15 MPA, BRITA CALCARIA, USINADO CONVENCIONAL, LANÇADO EM FUNDAÇÃO</t>
  </si>
  <si>
    <t>04.23.20</t>
  </si>
  <si>
    <t>FCK &gt;= 20 MPA, BRITA CALCARIA, USINADO CONVENCIONAL, LANÇADO EM FUNDAÇÃO</t>
  </si>
  <si>
    <t>04.23.25</t>
  </si>
  <si>
    <t>FCK &gt;= 25 MPA, BRITA CALCARIA, USINADO CONVENCIONAL, LANÇADO EM FUNDAÇÃO</t>
  </si>
  <si>
    <t>04.23.30</t>
  </si>
  <si>
    <t>FCK &gt;= 30 MPA, BRITA CALCARIA, USINADO CONVENCIONAL, LANÇADO EM FUNDAÇÃO</t>
  </si>
  <si>
    <t>04.23.40</t>
  </si>
  <si>
    <t>FCK &gt;= 40 MPA, BRITA CALCARIA, USINADO CONVENCIONAL, LANÇADO EM FUNDAÇÃO</t>
  </si>
  <si>
    <t>04.27</t>
  </si>
  <si>
    <t>CONCRETO USINADO BOMBEADO LANÇADO EM FUNDAÇAO</t>
  </si>
  <si>
    <t>04.27.20</t>
  </si>
  <si>
    <t>FCK &gt;= 20 MPA, BRITA CALCARIA, USINADO BOMBEAVEL, LANÇADO EM FUNDAÇÃO</t>
  </si>
  <si>
    <t>04.27.25</t>
  </si>
  <si>
    <t>FCK &gt;= 25 MPA, BRITA CALCARIA, USINADO BOMBEAVEL, LANÇADO EM FUNDAÇÃO</t>
  </si>
  <si>
    <t>04.27.30</t>
  </si>
  <si>
    <t>FCK &gt;= 30 MPA, BRITA CALCARIA, USINADO BOMBEAVEL, LANÇADO EM FUNDAÇÃO</t>
  </si>
  <si>
    <t>04.27.40</t>
  </si>
  <si>
    <t>FCK &gt;= 40 MPA, BRITA CALCARIA, USINADO BOMBEAVEL, LANÇADO EM FUNDAÇÃO</t>
  </si>
  <si>
    <t>04.30</t>
  </si>
  <si>
    <t>BALDRAME DE ALVENARIA DE BLOCO DE CONCRETO(SAPATA)</t>
  </si>
  <si>
    <t>04.30.14</t>
  </si>
  <si>
    <t>E= 15 CM PREENCHIDO COM CONCRETO  (20MPA)</t>
  </si>
  <si>
    <t>04.30.15</t>
  </si>
  <si>
    <t>E= 20 CM PREENCHIDO COM CONCRETO  (20MPA)</t>
  </si>
  <si>
    <t>04.31</t>
  </si>
  <si>
    <t>ARRASAMENTO DE ESTACAS</t>
  </si>
  <si>
    <t>04.31.06</t>
  </si>
  <si>
    <t>ARRASAMENTO ESTACA DE CONCRETO ARMADO, D &lt;= 40CM COM EQUIPAMENTO ELÉTRICO REF 95601</t>
  </si>
  <si>
    <t>04.31.07</t>
  </si>
  <si>
    <t>ARRASAMENTO ESTACA DE CONCRETO ARMADO, D=41 A 60CM COM EQUIPAMENTO ELÉTRICO REF 95602</t>
  </si>
  <si>
    <t>04.31.08</t>
  </si>
  <si>
    <t>ARRASAMENTO DE ESTACA DE CONCRETO ARMADO, D=61 A 80CM COM EQUIPAMENTO ELÉTRICO REF 95603</t>
  </si>
  <si>
    <t>04.31.09</t>
  </si>
  <si>
    <t>ARRASAMENTO ESTACA DE CONCRETO ARMADO, D=81 A 100CM COM EQUIPAMENTO ELÉTRICO REF 95604</t>
  </si>
  <si>
    <t>04.31.10</t>
  </si>
  <si>
    <t>ARRASAMENTO ESTACA DE CONCRETO ARMADO, D=101 A 150 CM COM EQUIPAMENTO ELÉTRICO REF 95605</t>
  </si>
  <si>
    <t>05</t>
  </si>
  <si>
    <t>GALERIA CELULAR E/OU CONTENÇOES</t>
  </si>
  <si>
    <t>05.01</t>
  </si>
  <si>
    <t>ENROCAMENTO COM PEDRA DE MAO</t>
  </si>
  <si>
    <t>05.01.01</t>
  </si>
  <si>
    <t>JOGADA</t>
  </si>
  <si>
    <t>05.01.02</t>
  </si>
  <si>
    <t>ARRUMADA</t>
  </si>
  <si>
    <t>05.03</t>
  </si>
  <si>
    <t>CONCRETO DE REGULARIZAÇAO</t>
  </si>
  <si>
    <t>05.03.01</t>
  </si>
  <si>
    <t>TRAÇO 1:3:6,FORNEC. E LANÇAMENTO SOBRE ENROCAMENTO</t>
  </si>
  <si>
    <t>05.04</t>
  </si>
  <si>
    <t>FORMA INCLUSIVE DESFORMA E LIMPEZA</t>
  </si>
  <si>
    <t>05.04.02</t>
  </si>
  <si>
    <t>FORMA PARA GALERIAS E CONTENÇÕES EM CHAPA DE MADEIRA COMPENSADA RESINADA 12MM, 3 APROVEITAMENTOS - FABRICAÇÃO, MONTAGEM E DESMONTAGEM</t>
  </si>
  <si>
    <t>05.04.03</t>
  </si>
  <si>
    <t>FORMA PARA ALA DE GALERIA CELULAR EM CHAPA DE MADEIRA COMPENSADA RESINADA 12MM, TRAVAMENTO METÁLICO, 3 APROVEITAMENTOS - FABRICAÇÃO, MONTAGEM E DESMONTAGEM</t>
  </si>
  <si>
    <t>05.05</t>
  </si>
  <si>
    <t>ARMAÇAO INCLUSIVE CORTE, DOBRA E COLOCAÇAO</t>
  </si>
  <si>
    <t>05.05.01</t>
  </si>
  <si>
    <t>AÇO CA-50 OU CA-60</t>
  </si>
  <si>
    <t>05.06</t>
  </si>
  <si>
    <t>JUNTA ELASTICA</t>
  </si>
  <si>
    <t>05.06.01</t>
  </si>
  <si>
    <t>JUNTA ELASTICA 0-22, FUNGENBAND OU EQUIVALENTE</t>
  </si>
  <si>
    <t>05.06.02</t>
  </si>
  <si>
    <t>JUNTA ELASTICA 0-12, FUNGENBAND OU EQUIVALENTE</t>
  </si>
  <si>
    <t>05.07</t>
  </si>
  <si>
    <t>CONCRETO ESTRUTURAL, FORN. APLICAÇAO E ADENSAMENTO</t>
  </si>
  <si>
    <t>05.07.15</t>
  </si>
  <si>
    <t>FCK &gt;= 15 MPA, BRITA CALCÁRIA, PREPARADO EM OBRA E LANÇADO EM GALERIAS/CONTENÇÕES</t>
  </si>
  <si>
    <t>05.07.20</t>
  </si>
  <si>
    <t>FCK &gt;= 20 MPA, BRITA CALCÁRIA, PREPARADO EM OBRA E LANÇADO EM GALERIAS/CONTENÇÕES</t>
  </si>
  <si>
    <t>05.07.25</t>
  </si>
  <si>
    <t>FCK &gt;= 25 MPA, BRITA CALCÁRIA, PREPARADO EM OBRA E LANÇADO EM GALERIAS/CONTENÇÕES</t>
  </si>
  <si>
    <t>05.07.26</t>
  </si>
  <si>
    <t>FCK &gt;= 30 MPA, BRITA CALCÁRIA, PREPARADO EM OBRA E LANÇADO EM GALERIAS/CONTENÇÕES</t>
  </si>
  <si>
    <t>05.07.30</t>
  </si>
  <si>
    <t>FCK &gt;= 40 MPA, BRITA CALCÁRIA, PREPARADO EM OBRA E LANÇADO EM GALERIAS/CONTENÇÕES</t>
  </si>
  <si>
    <t>05.07.35</t>
  </si>
  <si>
    <t>FCK &gt;= 15 MPA, BRITA CALCÁRIA, USINADO CONVENCIONAL,  LANÇADO EM GALERIAS/CONTENÇÕES</t>
  </si>
  <si>
    <t>05.07.40</t>
  </si>
  <si>
    <t>FCK &gt;= 20 MPA, BRITA CALCÁRIA, USINADO CONVENCIONAL,  LANÇADO EM GALERIAS/CONTENÇÕES</t>
  </si>
  <si>
    <t>05.07.45</t>
  </si>
  <si>
    <t>FCK &gt;= 25 MPA, BRITA CALCÁRIA, USINADO CONVENCIONAL,  LANÇADO EM GALERIAS/CONTENÇÕES</t>
  </si>
  <si>
    <t>05.07.46</t>
  </si>
  <si>
    <t>FCK &gt;= 30 MPA, BRITA CALCÁRIA, USINADO CONVENCIONAL,  LANÇADO EM GALERIAS/CONTENÇÕES</t>
  </si>
  <si>
    <t>05.07.48</t>
  </si>
  <si>
    <t>FCK &gt;= 40 MPA, BRITA CALCÁRIA, USINADO CONVENCIONAL,  LANÇADO EM GALERIAS/CONTENÇÕES</t>
  </si>
  <si>
    <t>05.09</t>
  </si>
  <si>
    <t>FORNECIMENTO E LANÇAMENTO DE MATERIAL DRENANTE</t>
  </si>
  <si>
    <t>05.09.01</t>
  </si>
  <si>
    <t>CASCALHO (COM ADENSAMENTO HIDRAULICO)</t>
  </si>
  <si>
    <t>05.09.02</t>
  </si>
  <si>
    <t>BRITA</t>
  </si>
  <si>
    <t>05.09.03</t>
  </si>
  <si>
    <t>AREIA (COM ADENSAMENTO HIDRAULICO)</t>
  </si>
  <si>
    <t>05.11</t>
  </si>
  <si>
    <t>MANTA DRENANTE GEOTEXTIL</t>
  </si>
  <si>
    <t>05.11.01</t>
  </si>
  <si>
    <t>MANTA GEOTEXTIL - 180 G/M2 - RES.TRACAO &gt;=  9 KN/M</t>
  </si>
  <si>
    <t>05.11.03</t>
  </si>
  <si>
    <t>MANTA GEOTEXTIL - 300 G/M2 - RES.TRACAO &gt;= 16 KN/M</t>
  </si>
  <si>
    <t>05.12</t>
  </si>
  <si>
    <t>DRENO BARBACAN</t>
  </si>
  <si>
    <t>05.12.01</t>
  </si>
  <si>
    <t>DRENO BARBACÃ DN 50 MM E COMPRIMENTO DE 0,50M</t>
  </si>
  <si>
    <t>05.12.02</t>
  </si>
  <si>
    <t>DRENO BARBACÃ DN 75 MM E COMPRIMENTO DE 0,50M</t>
  </si>
  <si>
    <t>05.12.03</t>
  </si>
  <si>
    <t>D= 100 MM E COMPRIMENTO DE 0,50M</t>
  </si>
  <si>
    <t>05.13</t>
  </si>
  <si>
    <t>DRENOS DE GALERIA</t>
  </si>
  <si>
    <t>05.13.01</t>
  </si>
  <si>
    <t>DRENO DE ALIVIO</t>
  </si>
  <si>
    <t>05.13.02</t>
  </si>
  <si>
    <t>DRENO DE SERVIÇO</t>
  </si>
  <si>
    <t>05.13.10</t>
  </si>
  <si>
    <t>LIGAÇAO DE DRENO EM LATERAL DE GALERIA</t>
  </si>
  <si>
    <t>05.16</t>
  </si>
  <si>
    <t>POÇO DE BOMBEAMENTO</t>
  </si>
  <si>
    <t>05.16.01</t>
  </si>
  <si>
    <t>TUBO CA-1  D= 400 MM</t>
  </si>
  <si>
    <t>05.17</t>
  </si>
  <si>
    <t>ALA DE GALERIA CELULAR</t>
  </si>
  <si>
    <t>05.17.01</t>
  </si>
  <si>
    <t>ALA DE GALERIA CELULAR, DIMENSÃO B= 1.20M, PADRÃO SUDECAP</t>
  </si>
  <si>
    <t>05.17.02</t>
  </si>
  <si>
    <t>ALA DE GALERIA CELULAR, DIMENSÃO B= 1.30M, PADRÃO SUDECAP</t>
  </si>
  <si>
    <t>05.17.03</t>
  </si>
  <si>
    <t>ALA DE GALERIA CELULAR, DIMENSÃO B= 1.40M, PADRÃO SUDECAP</t>
  </si>
  <si>
    <t>05.17.04</t>
  </si>
  <si>
    <t>ALA DE GALERIA CELULAR, DIMENSÃO B= 1.50M, PADRÃO SUDECAP</t>
  </si>
  <si>
    <t>05.17.05</t>
  </si>
  <si>
    <t>ALA DE GALERIA CELULAR, DIMENSÃO B= 1.60M, PADRÃO SUDECAP</t>
  </si>
  <si>
    <t>05.17.06</t>
  </si>
  <si>
    <t>ALA DE GALERIA CELULAR, DIMENSÃO B= 1.70M, PADRÃO SUDECAP</t>
  </si>
  <si>
    <t>05.17.07</t>
  </si>
  <si>
    <t>ALA DE GALERIA CELULAR, DIMENSÃO B= 1.80M, PADRÃO SUDECAP</t>
  </si>
  <si>
    <t>05.17.08</t>
  </si>
  <si>
    <t>ALA DE GALERIA CELULAR, DIMENSÃO B= 1.90M, PADRÃO SUDECAP</t>
  </si>
  <si>
    <t>05.17.09</t>
  </si>
  <si>
    <t>ALA DE GALERIA CELULAR, DIMENSÃO B= 2.00M, PADRÃO SUDECAP</t>
  </si>
  <si>
    <t>05.17.10</t>
  </si>
  <si>
    <t>ALA DE GALERIA CELULAR, DIMENSÃO B= 2.10M, PADRÃO SUDECAP</t>
  </si>
  <si>
    <t>05.17.11</t>
  </si>
  <si>
    <t>ALA DE GALERIA CELULAR, DIMENSÃO B= 2.20M, PADRÃO SUDECAP</t>
  </si>
  <si>
    <t>05.17.12</t>
  </si>
  <si>
    <t>ALA DE GALERIA CELULAR, DIMENSÃO B= 2.30M, PADRÃO SUDECAP</t>
  </si>
  <si>
    <t>05.17.13</t>
  </si>
  <si>
    <t>ALA DE GALERIA CELULAR, DIMENSÃO B= 2.40M, PADRÃO SUDECAP</t>
  </si>
  <si>
    <t>05.17.14</t>
  </si>
  <si>
    <t>ALA DE GALERIA CELULAR, DIMENSÃO B= 2.50M, PADRÃO SUDECAP</t>
  </si>
  <si>
    <t>05.17.15</t>
  </si>
  <si>
    <t>ALA DE GALERIA CELULAR, DIMENSÃO B= 2.60M, PADRÃO SUDECAP</t>
  </si>
  <si>
    <t>05.17.16</t>
  </si>
  <si>
    <t>ALA DE GALERIA CELULAR, DIMENSÃO B= 2.70M, PADRÃO SUDECAP</t>
  </si>
  <si>
    <t>05.17.17</t>
  </si>
  <si>
    <t>ALA DE GALERIA CELULAR, DIMENSÃO B= 2.80M, PADRÃO SUDECAP</t>
  </si>
  <si>
    <t>05.17.18</t>
  </si>
  <si>
    <t>ALA DE GALERIA CELULAR, DIMENSÃO B= 2.90M, PADRÃO SUDECAP</t>
  </si>
  <si>
    <t>05.17.19</t>
  </si>
  <si>
    <t>ALA DE GALERIA CELULAR, DIMENSÃO B= 3.00M, PADRÃO SUDECAP</t>
  </si>
  <si>
    <t>05.19</t>
  </si>
  <si>
    <t>GRELHA</t>
  </si>
  <si>
    <t>05.19.01</t>
  </si>
  <si>
    <t>DE P.V. DE CANAL</t>
  </si>
  <si>
    <t>05.20</t>
  </si>
  <si>
    <t>GABIAO</t>
  </si>
  <si>
    <t>05.20.01</t>
  </si>
  <si>
    <t>GABIÃO TIPO CAIXA MALHA 8X10CM FIO 2,7MM ZN/AL + PVC C/ENCHIMENTO PEDRA GNAISSE H=100CM</t>
  </si>
  <si>
    <t>05.20.02</t>
  </si>
  <si>
    <t>GABIÃO TIPO CAIXA MALHA 8X10CM FIO 2,7MM ZN/AL + PVC C/ENCHIMENTO PEDRA GNAISSE H=50CM</t>
  </si>
  <si>
    <t>05.20.03</t>
  </si>
  <si>
    <t>GABIÃO TIPO CAIXA MALHA 8X10CM FIO 2,7MM ZN/AL C/ENCHIMENTO PEDRA GNAISSE H=100CM</t>
  </si>
  <si>
    <t>05.20.04</t>
  </si>
  <si>
    <t>GABIÃO TIPO CAIXA MALHA 8X10CM FIO 2,7MM ZN/AL C/ENCHIMENTO PEDRA GNAISSE H=50CM</t>
  </si>
  <si>
    <t>05.20.07</t>
  </si>
  <si>
    <t>GABIÃO TIPO COLCHAO MALHA 6X8CM FIO 2MM  ZN/AL + PVC C/ENCHIMENTO PEDRA GNAISSE  H=30CM</t>
  </si>
  <si>
    <t>05.20.08</t>
  </si>
  <si>
    <t>GABIÃO TIPO COLCHAO MALHA 6X8CM FIO 2MM  ZN/AL + PVC C/ENCHIMENTO PEDRA GNAISSE  H=23CM</t>
  </si>
  <si>
    <t>05.20.09</t>
  </si>
  <si>
    <t>GABIÃO TIPO COLCHAO MALHA 6X8CM FIO 2MM  ZN/AL + PVC C/ENCHIMENTO PEDRA GNAISSE  H=17CM</t>
  </si>
  <si>
    <t>05.20.11</t>
  </si>
  <si>
    <t>GABIÃO TIPO SACO MALHA 8X10CM FIO 2,4MM ZN/AL + PVC C/ENCHIMENTO PEDRA GNAISSE</t>
  </si>
  <si>
    <t>06</t>
  </si>
  <si>
    <t>ESTRUTURAS DE CONCRETO E METALICA</t>
  </si>
  <si>
    <t>06.01</t>
  </si>
  <si>
    <t>FORMA, ESCORAMENTO, DESFORMA E LIMPEZA - ESTRUTURA</t>
  </si>
  <si>
    <t>06.01.17</t>
  </si>
  <si>
    <t>FORMA PARA PILAR, PÉ DIREITO SIMPLES, EM TÁBUA DE MADEIRA SERRADA, 3 APROVEITAMENTOS - FABRICAÇÃO, MONTAGEM E DESMONTAGEM</t>
  </si>
  <si>
    <t>06.01.18</t>
  </si>
  <si>
    <t>FORMA PARA VIGA, PÉ DIREITO SIMPLES, ESCORAMENTO TIPO PONTALETE, EM TÁBUA DE MADEIRA SERRADA, 3 APROVEITAMENTOS - FABRICAÇÃO, MONTAGEM E DESMONTAGEM</t>
  </si>
  <si>
    <t>06.01.19</t>
  </si>
  <si>
    <t>FORMA PARA LAJE MACIÇA, PÉ DIREITO SIMPLES, ESCORAMENTO TIPO PONTALETE, EM TÁBUA DE MADEIRA SERRADA, 3 APROVEITAMENTOS - FABRICAÇÃO, MONTAGEM E DESMONTAGEM</t>
  </si>
  <si>
    <t>06.01.20</t>
  </si>
  <si>
    <t>FORMA PARA PILAR RETANGULAR, PÉ DIREITO SIMPLES, EM CHAPA DE MADEIRA COMPENSADA RESINADA 12MM, TRAVAMENTO METÁLICO, 3 APROVEITAMENTOS - FABRICAÇÃO, MONTAGEM E DESMONTAGEM</t>
  </si>
  <si>
    <t>06.01.21</t>
  </si>
  <si>
    <t>FORMA PARA VIGA RETANGULAR, PÉ DIREITO SIMPLES, EM CHAPA DE MADEIRA COMPENSADA RESINADA 12MM, ESCORAMENTO METÁLICO, 3 APROVEITAMENTOS - FABRICAÇÃO, MONTAGEM E DESMONTAGEM</t>
  </si>
  <si>
    <t>06.01.22</t>
  </si>
  <si>
    <t>FORMA PARA LAJE MACIÇA, PÉ DIREITO SIMPLES, EM CHAPA DE MADEIRA COMPENSADA RESINADA 18MM, ESCORAMENTO METÁLICO, 3 APROVEITAMENTOS - FABRICAÇÃO, MONTAGEM E DESMONTAGEM</t>
  </si>
  <si>
    <t>06.01.23</t>
  </si>
  <si>
    <t>FORMA PARA PILAR RETANGULAR, PÉ DIREITO SIMPLES, EM CHAPA DE MADEIRA COMPENSADA PLASTIFICADA 12MM, TRAVAMENTO METÁLICO, 3 APROVEITAMENTOS - FABRICAÇÃO, MONTAGEM E DESMONTAGEM</t>
  </si>
  <si>
    <t>06.01.24</t>
  </si>
  <si>
    <t>FORMA PARA VIGA RETANGULAR, PÉ DIREITO SIMPLES, EM CHAPA DE MADEIRA COMPENSADA PLASTIFICADA 12MM, ESCORAMENTO METÁLICO, 3 APROVEITAMENTOS - FABRICAÇÃO, MONTAGEM E DESMONTAGEM</t>
  </si>
  <si>
    <t>06.01.25</t>
  </si>
  <si>
    <t>FORMA PARA LAJE MACIÇA, PÉ DIREITO SIMPLES, EM CHAPA DE MADEIRA COMPENSADA PLASTIFICADA 18MM, ESCORAMENTO METÁLICO, 3 APROVEITAMENTOS - FABRICAÇÃO, MONTAGEM E DESMONTAGEM</t>
  </si>
  <si>
    <t>06.03</t>
  </si>
  <si>
    <t>ARMAÇAO INCL.CORTE, DOBRA E COLOCAÇAO EM ESTRUTURA</t>
  </si>
  <si>
    <t>06.03.04</t>
  </si>
  <si>
    <t>AÇO CA-60    D = 4,2 MM (LAJES)</t>
  </si>
  <si>
    <t>06.03.05</t>
  </si>
  <si>
    <t>AÇO CA-60    D = 5 MM (LAJES)</t>
  </si>
  <si>
    <t>06.03.06</t>
  </si>
  <si>
    <t>AÇO CA-60    D = 6,4 MM (LAJES)</t>
  </si>
  <si>
    <t>06.03.21</t>
  </si>
  <si>
    <t>AÇO CA-50    D = 6,3 MM (LAJES)</t>
  </si>
  <si>
    <t>06.03.22</t>
  </si>
  <si>
    <t>AÇO CA-50    D = 8 MM (LAJES)</t>
  </si>
  <si>
    <t>06.03.23</t>
  </si>
  <si>
    <t>AÇO CA-50    D = 10 MM (LAJES)</t>
  </si>
  <si>
    <t>06.03.24</t>
  </si>
  <si>
    <t>AÇO CA-50    D = 12,5 MM (LAJES)</t>
  </si>
  <si>
    <t>06.03.25</t>
  </si>
  <si>
    <t>AÇO CA-50    D = 16 MM (LAJES)</t>
  </si>
  <si>
    <t>06.03.26</t>
  </si>
  <si>
    <t>AÇO CA-50    D = 20 MM (LAJES)</t>
  </si>
  <si>
    <t>06.03.27</t>
  </si>
  <si>
    <t>AÇO CA-50    D = 25 MM (LAJES)</t>
  </si>
  <si>
    <t>06.03.28</t>
  </si>
  <si>
    <t>AÇO CA-50    D = 32 MM (LAJES)</t>
  </si>
  <si>
    <t>06.03.31</t>
  </si>
  <si>
    <t>AÇO CA-60    D = 4,2 MM (EXCETO LAJES)</t>
  </si>
  <si>
    <t>06.03.32</t>
  </si>
  <si>
    <t>AÇO CA-60    D = 5 MM  (EXCETO LAJES)</t>
  </si>
  <si>
    <t>06.03.33</t>
  </si>
  <si>
    <t>AÇO CA-60    D = 6,4 MM  (EXCETO LAJES)</t>
  </si>
  <si>
    <t>06.03.41</t>
  </si>
  <si>
    <t>AÇO CA-50    D = 6,3 MM (EXCETO LAJES)</t>
  </si>
  <si>
    <t>06.03.42</t>
  </si>
  <si>
    <t>AÇO CA-50    D = 8 MM (EXCETO LAJES)</t>
  </si>
  <si>
    <t>06.03.43</t>
  </si>
  <si>
    <t>AÇO CA-50    D = 10 MM (EXCETO LAJES)</t>
  </si>
  <si>
    <t>06.03.44</t>
  </si>
  <si>
    <t>AÇO CA-50    D = 12,5 MM (EXCETO LAJES)</t>
  </si>
  <si>
    <t>06.03.45</t>
  </si>
  <si>
    <t>AÇO CA-50    D = 16 MM (EXCETO LAJES)</t>
  </si>
  <si>
    <t>06.03.46</t>
  </si>
  <si>
    <t>AÇO CA-50    D = 20 MM (EXCETO LAJES)</t>
  </si>
  <si>
    <t>06.03.47</t>
  </si>
  <si>
    <t>AÇO CA-50    D = 25 MM (EXCETO LAJES)</t>
  </si>
  <si>
    <t>06.03.48</t>
  </si>
  <si>
    <t>AÇO CA-50    D = 32 MM (EXCETO LAJES)</t>
  </si>
  <si>
    <t>06.04</t>
  </si>
  <si>
    <t>TELA SOLDADA</t>
  </si>
  <si>
    <t>06.04.01</t>
  </si>
  <si>
    <t>FORNECIMENTO E COLOCAÇÃO DE TELA Q-92</t>
  </si>
  <si>
    <t>06.04.02</t>
  </si>
  <si>
    <t>FORNECIMENTO E COLOCAÇÃO DE TELA Q-138</t>
  </si>
  <si>
    <t>06.04.03</t>
  </si>
  <si>
    <t>FORNECIMENTO E COLOCAÇÃO DE TELA Q-196</t>
  </si>
  <si>
    <t>06.04.04</t>
  </si>
  <si>
    <t>FORNECIMENTO E COLOCAÇÃO DE TELA Q-61</t>
  </si>
  <si>
    <t>06.04.05</t>
  </si>
  <si>
    <t>FORNECIMENTO E COLOCACAO DE TELA Q-75</t>
  </si>
  <si>
    <t>06.04.06</t>
  </si>
  <si>
    <t>FORNECIMENTO E COLOCAÇÃO DE TELA Q-113</t>
  </si>
  <si>
    <t>06.04.09</t>
  </si>
  <si>
    <t>FORNECIMENTO E COLOCACAO DE TELA Q-283</t>
  </si>
  <si>
    <t>06.04.10</t>
  </si>
  <si>
    <t>FORNECIMENTO E COLOCACAO DE TELA Q-335</t>
  </si>
  <si>
    <t>06.04.12</t>
  </si>
  <si>
    <t>FORNECIMENTO E COLOCACAO DE TELA Q-503</t>
  </si>
  <si>
    <t>06.04.14</t>
  </si>
  <si>
    <t>FORNECIMENTO E COLOCACAO DE TELA Q-785</t>
  </si>
  <si>
    <t>06.05</t>
  </si>
  <si>
    <t>CONCRETO CONVENCIONAL B1,B2 LANÇADO EM ESTRUTURA</t>
  </si>
  <si>
    <t>06.05.20</t>
  </si>
  <si>
    <t>FCK &gt;= 20 MPA, BRITA CALCÁRIA, PREPARADO EM OBRA E LANÇADO EM ESTRUTURA</t>
  </si>
  <si>
    <t>06.05.25</t>
  </si>
  <si>
    <t>FCK &gt;= 25 MPA, BRITA CALCÁRIA, PREPARADO EM OBRA E LANÇADO EM ESTRUTURA</t>
  </si>
  <si>
    <t>06.05.30</t>
  </si>
  <si>
    <t>FCK &gt;= 30 MPA, BRITA CALCÁRIA, PREPARADO EM OBRA E LANÇADO EM ESTRUTURA</t>
  </si>
  <si>
    <t>06.05.40</t>
  </si>
  <si>
    <t>FCK &gt;= 40 MPA, BRITA CALCÁRIA, PREPARADO EM OBRA E LANÇADO EM ESTRUTURA</t>
  </si>
  <si>
    <t>06.07</t>
  </si>
  <si>
    <t>CONCRETO USINADO B1,B2 LANÇADO EM ESTRUTURA</t>
  </si>
  <si>
    <t>06.07.20</t>
  </si>
  <si>
    <t>FCK &gt;= 20 MPA, BRITA CALCÁRIA, USINADO CONVENCIONAL,  LANÇADO EM ESTRUTURA</t>
  </si>
  <si>
    <t>06.07.25</t>
  </si>
  <si>
    <t>FCK &gt;= 25 MPA, BRITA CALCÁRIA, USINADO CONVENCIONAL,  LANÇADO EM ESTRUTURA</t>
  </si>
  <si>
    <t>06.07.30</t>
  </si>
  <si>
    <t>FCK &gt;= 30 MPA, BRITA CALCÁRIA, USINADO CONVENCIONAL,  LANÇADO EM ESTRUTURA</t>
  </si>
  <si>
    <t>06.07.40</t>
  </si>
  <si>
    <t>FCK &gt;= 40 MPA, BRITA CALCÁRIA, USINADO CONVENCIONAL,  LANÇADO EM ESTRUTURA</t>
  </si>
  <si>
    <t>06.09</t>
  </si>
  <si>
    <t>CONCRETO USINADO BOMBEADO LANÇADO EM ESTRUTURA</t>
  </si>
  <si>
    <t>06.09.20</t>
  </si>
  <si>
    <t>FCK &gt;= 20 MPA, BRITA CALCÁRIA, USINADO BOMBEÁVEL, LANÇADO EM ESTRUTURA</t>
  </si>
  <si>
    <t>06.09.25</t>
  </si>
  <si>
    <t>FCK &gt;= 25 MPA, BRITA CALCÁRIA, USINADO BOMBEÁVEL, LANÇADO EM ESTRUTURA</t>
  </si>
  <si>
    <t>06.09.30</t>
  </si>
  <si>
    <t>FCK &gt;= 30 MPA, BRITA CALCÁRIA, USINADO BOMBEÁVEL, LANÇADO EM ESTRUTURA</t>
  </si>
  <si>
    <t>06.09.40</t>
  </si>
  <si>
    <t>FCK &gt;= 40 MPA, BRITA CALCÁRIA, USINADO BOMBEÁVEL, LANÇADO EM ESTRUTURA</t>
  </si>
  <si>
    <t>06.12</t>
  </si>
  <si>
    <t>LAJE PRÉ-MOLDADA TRELIÇADA, UNIDIRECIONAL, BI-APOIADA, C/TRELIÇA METÁLICA E ENCHIMENTO EM EPS</t>
  </si>
  <si>
    <t>06.12.44</t>
  </si>
  <si>
    <t>SOBRECARGA 300KGF/M², TRELIÇA TR08, VÃO ATÉ 4 METROS, INCLUSIVE CAPEAMENTO E=4CM. ESPESSURA TOTAL DA LAJE=12CM</t>
  </si>
  <si>
    <t>06.12.45</t>
  </si>
  <si>
    <t>SOBRECARGA 300KGF/M², TRELIÇA TR12, VÃO ATÉ 5 METROS, INCLUSIVE CAPEAMENTO E=4CM. ESPESSURA TOTAL DA LAJE=16CM</t>
  </si>
  <si>
    <t>06.12.46</t>
  </si>
  <si>
    <t>SOBRECARGA 300KGF/M², TRELIÇA TR16, VÃO ATÉ 6 METROS, INCLUSIVE CAPEAMENTO E=4CM. ESPESSURA TOTAL DA LAJE=20CM</t>
  </si>
  <si>
    <t>06.12.48</t>
  </si>
  <si>
    <t>SOBRECARGA 300KGF/M², TRELIÇA TR20, VÃO ATÉ 8 METROS, INCLUSIVE CAPEAMENTO E=5CM. ESPESSURA TOTAL DA LAJE=25CM</t>
  </si>
  <si>
    <t>07</t>
  </si>
  <si>
    <t>ALVENARIAS E DIVISOES</t>
  </si>
  <si>
    <t>07.01</t>
  </si>
  <si>
    <t>ALVENARIA DE TIJOLO MACIÇO REQUEIMADO</t>
  </si>
  <si>
    <t>07.01.01</t>
  </si>
  <si>
    <t>E=  5 CM, A REVESTIR</t>
  </si>
  <si>
    <t>07.01.03</t>
  </si>
  <si>
    <t>E= 10 CM, A REVESTIR</t>
  </si>
  <si>
    <t>07.01.07</t>
  </si>
  <si>
    <t>E= 20 CM, A REVESTIR</t>
  </si>
  <si>
    <t>07.01.11</t>
  </si>
  <si>
    <t>E=  5 CM, APARENTE</t>
  </si>
  <si>
    <t>07.01.13</t>
  </si>
  <si>
    <t>E= 10 CM, APARENTE</t>
  </si>
  <si>
    <t>07.01.17</t>
  </si>
  <si>
    <t>E= 20 CM, APARENTE</t>
  </si>
  <si>
    <t>07.03</t>
  </si>
  <si>
    <t>ALVENARIA DE TIJOLO FURADO(BLOCO CERAMICO VEDAÇÃO)</t>
  </si>
  <si>
    <t>07.03.03</t>
  </si>
  <si>
    <t>07.03.05</t>
  </si>
  <si>
    <t>E= 15 CM, A REVESTIR</t>
  </si>
  <si>
    <t>07.03.07</t>
  </si>
  <si>
    <t>07.03.11</t>
  </si>
  <si>
    <t>E= 30 CM, COM OS FUROS APARENTES, TIPO COBOGO</t>
  </si>
  <si>
    <t>07.05</t>
  </si>
  <si>
    <t>ALVENARIA DE BLOCO DE CONCRETO</t>
  </si>
  <si>
    <t>07.05.03</t>
  </si>
  <si>
    <t>E= 10 CM, A REVESTIR, VEDAÇAO</t>
  </si>
  <si>
    <t>07.05.05</t>
  </si>
  <si>
    <t>E= 15 CM, A REVESTIR, VEDAÇAO</t>
  </si>
  <si>
    <t>07.05.07</t>
  </si>
  <si>
    <t>E= 20 CM, A REVESTIR, VEDAÇAO</t>
  </si>
  <si>
    <t>07.05.13</t>
  </si>
  <si>
    <t>E= 10 CM, APARENTE, VEDAÇAO</t>
  </si>
  <si>
    <t>07.05.15</t>
  </si>
  <si>
    <t>E= 15 CM, APARENTE, VEDAÇAO</t>
  </si>
  <si>
    <t>07.05.17</t>
  </si>
  <si>
    <t>E= 20 CM, APARENTE, VEDAÇAO</t>
  </si>
  <si>
    <t>07.06</t>
  </si>
  <si>
    <t>ALVENARIA DE BLOCO DE CONCRETO ESTRUTURAL</t>
  </si>
  <si>
    <t>07.06.01</t>
  </si>
  <si>
    <t>E= 10 CM, ESTRUTURAL</t>
  </si>
  <si>
    <t>07.06.02</t>
  </si>
  <si>
    <t>E= 15 CM, ESTRUTURAL</t>
  </si>
  <si>
    <t>07.06.03</t>
  </si>
  <si>
    <t>E= 20 CM, ESTRUTURAL</t>
  </si>
  <si>
    <t>07.32</t>
  </si>
  <si>
    <t>DIVISORIA EM PEDRA (PANEIS FIXOS)</t>
  </si>
  <si>
    <t>07.32.01</t>
  </si>
  <si>
    <t>DIV.MARMORE BRANCO E=2CM FERRAGEM LATAO CROMADA</t>
  </si>
  <si>
    <t>07.32.05</t>
  </si>
  <si>
    <t>DIV. EM ARDOSIA E= 2CM FERRAGEM LATAO CROMADO</t>
  </si>
  <si>
    <t>07.32.06</t>
  </si>
  <si>
    <t>DIV. EM ARDOSIA E= 2CM C/PERFIS CHAPA 18</t>
  </si>
  <si>
    <t>07.32.10</t>
  </si>
  <si>
    <t>DIV.GRANITO CINZA CORUMBA E=3CM FERRAGEM LATAO C</t>
  </si>
  <si>
    <t>07.34</t>
  </si>
  <si>
    <t>DIVISORIA EM PAINEL REMOVIVEL</t>
  </si>
  <si>
    <t>07.34.50</t>
  </si>
  <si>
    <t>DIVISORIA NAVAL PAINEL/PAINEL</t>
  </si>
  <si>
    <t>07.34.51</t>
  </si>
  <si>
    <t>07.35</t>
  </si>
  <si>
    <t>VERGAS E CONTRA-VERGAS DE CONCRETO PRE-FABRICADAS</t>
  </si>
  <si>
    <t>07.35.01</t>
  </si>
  <si>
    <t>10 CM X 10 CM (LARGURA X ALTURA)</t>
  </si>
  <si>
    <t>07.35.02</t>
  </si>
  <si>
    <t>15 CM X 10 CM (LARGURA X ALTURA)</t>
  </si>
  <si>
    <t>07.35.03</t>
  </si>
  <si>
    <t>20 CM X 10 CM (LARGURA X ALTURA)</t>
  </si>
  <si>
    <t>07.36</t>
  </si>
  <si>
    <t>MURO DE VEDAÇAO DE CONCRETO PREMOLD. TIPO CALHA"V"</t>
  </si>
  <si>
    <t>07.36.01</t>
  </si>
  <si>
    <t>ALTURA LIVRE= 2,5M, SAPATA CONCRETO 1:3:6, 30X50CM</t>
  </si>
  <si>
    <t>07.37</t>
  </si>
  <si>
    <t>07.37.01</t>
  </si>
  <si>
    <t>07.38</t>
  </si>
  <si>
    <t>MURO DIVISA ALV.INCL.SAPATA 1:3:6 30X40CM E CHAPEU</t>
  </si>
  <si>
    <t>07.38.01</t>
  </si>
  <si>
    <t>BLOCO DE CONCRETO APARENTE ESP= 15 CM, H= 1,80 M</t>
  </si>
  <si>
    <t>07.38.02</t>
  </si>
  <si>
    <t>BLOCO DE CONCRETO APARENTE ESP= 15 CM, H= 2,50 M</t>
  </si>
  <si>
    <t>07.38.03</t>
  </si>
  <si>
    <t>TIJOLO FURADO ESP=10CM, REBOCADO E PINTADO H=1,80M</t>
  </si>
  <si>
    <t>07.38.04</t>
  </si>
  <si>
    <t>TIJOLO FURADO ESP=10CM, REBOCADO E PINTADO H=2,50M</t>
  </si>
  <si>
    <t>07.39</t>
  </si>
  <si>
    <t>CHAPEU DE MURO</t>
  </si>
  <si>
    <t>07.39.01</t>
  </si>
  <si>
    <t>CHAPEU DE MURO PADRAO SUCECAP</t>
  </si>
  <si>
    <t>08</t>
  </si>
  <si>
    <t>COBERTURAS E FORROS</t>
  </si>
  <si>
    <t>08.01</t>
  </si>
  <si>
    <t>ENGRADAMENTO EM MADEIRA PARAJU</t>
  </si>
  <si>
    <t>08.01.01</t>
  </si>
  <si>
    <t>PARA COBERTURA CERAMICA COM TESOURAS COMPLETO</t>
  </si>
  <si>
    <t>08.01.03</t>
  </si>
  <si>
    <t>PARA COBERTURA CERAMICA, CAIBROS E RIPAS</t>
  </si>
  <si>
    <t>08.01.11</t>
  </si>
  <si>
    <t>PARA COBERTURA EM TELHA ONDULADA</t>
  </si>
  <si>
    <t>08.01.12</t>
  </si>
  <si>
    <t>PARA TELHA TIPO KALHETA,  CANALETE 49 OU EQUIVALENTE</t>
  </si>
  <si>
    <t>08.01.13</t>
  </si>
  <si>
    <t>PARA TELHA TIPO KALHETAO, CANALETE 90 OU EQUIVALENTE</t>
  </si>
  <si>
    <t>08.02</t>
  </si>
  <si>
    <t>PEÇAS PARA ENGRADAMENTO EM MADEIRA PARAJU</t>
  </si>
  <si>
    <t>08.02.01</t>
  </si>
  <si>
    <t>13,5 X 5,5 CM</t>
  </si>
  <si>
    <t>08.02.03</t>
  </si>
  <si>
    <t>10,5 X 5,5 CM</t>
  </si>
  <si>
    <t>08.02.05</t>
  </si>
  <si>
    <t>6,0 X 5,5 CM</t>
  </si>
  <si>
    <t>08.02.07</t>
  </si>
  <si>
    <t>CAIBRO 5,5 X 4,0 CM</t>
  </si>
  <si>
    <t>08.02.09</t>
  </si>
  <si>
    <t>RIPA   4 X 1,5 CM</t>
  </si>
  <si>
    <t>08.07</t>
  </si>
  <si>
    <t>COBERTURA EM TELHA CERAMICA</t>
  </si>
  <si>
    <t>08.07.01</t>
  </si>
  <si>
    <t>FRANCESA</t>
  </si>
  <si>
    <t>08.07.02</t>
  </si>
  <si>
    <t>COLONIAL PLANA</t>
  </si>
  <si>
    <t>08.07.03</t>
  </si>
  <si>
    <t>COLONIAL CURVA</t>
  </si>
  <si>
    <t>08.09</t>
  </si>
  <si>
    <t>COBERTURA EM TELHA FIBROCIMENTO</t>
  </si>
  <si>
    <t>08.09.05</t>
  </si>
  <si>
    <t>ONDULADA E= 5,00 MM</t>
  </si>
  <si>
    <t>08.09.06</t>
  </si>
  <si>
    <t>ONDULADA E= 6,00 MM</t>
  </si>
  <si>
    <t>08.09.08</t>
  </si>
  <si>
    <t>ONDULADA E= 8,00 MM</t>
  </si>
  <si>
    <t>08.12</t>
  </si>
  <si>
    <t>COBERTURA EM TELHA METALICA</t>
  </si>
  <si>
    <t>08.12.40</t>
  </si>
  <si>
    <t>GALVANIZADA TRAPEZOIDAL E=0,50MM SIMPLES</t>
  </si>
  <si>
    <t>08.15</t>
  </si>
  <si>
    <t>CUMEEIRA</t>
  </si>
  <si>
    <t>08.15.01</t>
  </si>
  <si>
    <t>CERAMICA</t>
  </si>
  <si>
    <t>08.15.06</t>
  </si>
  <si>
    <t>08.15.40</t>
  </si>
  <si>
    <t>08.15.90</t>
  </si>
  <si>
    <t>PARA TELHA KALHETAO, CANALETE 90 OU EQUIVALENTE</t>
  </si>
  <si>
    <t>08.20</t>
  </si>
  <si>
    <t>08.20.01</t>
  </si>
  <si>
    <t>EM ANGELIN</t>
  </si>
  <si>
    <t>08.20.02</t>
  </si>
  <si>
    <t>EM PINUS</t>
  </si>
  <si>
    <t>08.22</t>
  </si>
  <si>
    <t>08.22.01</t>
  </si>
  <si>
    <t>LISO EM PLACAS 60 X 60 CM, EXCLUSIVE TABICA</t>
  </si>
  <si>
    <t>08.22.05</t>
  </si>
  <si>
    <t>EM PLACAS ACARTONADAS, EXCLUSIVE TABICA</t>
  </si>
  <si>
    <t>08.25</t>
  </si>
  <si>
    <t>FORRO EM PVC</t>
  </si>
  <si>
    <t>08.25.01</t>
  </si>
  <si>
    <t>FORRO EM PVC LARGURA 20,0 CM COR BRANCA</t>
  </si>
  <si>
    <t>08.85</t>
  </si>
  <si>
    <t>CALHA DE CHAPA GALVANIZADA</t>
  </si>
  <si>
    <t>08.85.21</t>
  </si>
  <si>
    <t>Nº 22 GSG, DESENVOLVIMENTO =  33 CM</t>
  </si>
  <si>
    <t>08.85.23</t>
  </si>
  <si>
    <t>Nº 22 GSG, DESENVOLVIMENTO =  50 CM</t>
  </si>
  <si>
    <t>08.85.25</t>
  </si>
  <si>
    <t>Nº 22 GSG, DESENVOLVIMENTO =  66 CM</t>
  </si>
  <si>
    <t>08.85.27</t>
  </si>
  <si>
    <t>Nº 22 GSG, DESENVOLVIMENTO =  75 CM</t>
  </si>
  <si>
    <t>08.85.29</t>
  </si>
  <si>
    <t>Nº 22 GSG, DESENVOLVIMENTO = 100 CM</t>
  </si>
  <si>
    <t>08.85.41</t>
  </si>
  <si>
    <t>Nº 24 GSG, DESENVOLVIMENTO =  33 CM</t>
  </si>
  <si>
    <t>08.85.43</t>
  </si>
  <si>
    <t>Nº 24 GSG, DESENVOLVIMENTO =  50 CM</t>
  </si>
  <si>
    <t>08.85.45</t>
  </si>
  <si>
    <t>Nº 24 GSG, DESENVOLVIMENTO =  66 CM</t>
  </si>
  <si>
    <t>08.85.47</t>
  </si>
  <si>
    <t>Nº 24 GSG, DESENVOLVIMENTO =  75 CM</t>
  </si>
  <si>
    <t>08.85.49</t>
  </si>
  <si>
    <t>Nº 24 GSG, DESENVOLVIMENTO = 100 CM</t>
  </si>
  <si>
    <t>08.85.61</t>
  </si>
  <si>
    <t>Nº 26 GSG, DESENVOLVIMENTO =  33 CM</t>
  </si>
  <si>
    <t>08.85.63</t>
  </si>
  <si>
    <t>Nº 26 GSG, DESENVOLVIMENTO =  50 CM</t>
  </si>
  <si>
    <t>08.85.65</t>
  </si>
  <si>
    <t>Nº 26 GSG, DESENVOLVIMENTO =  66 CM</t>
  </si>
  <si>
    <t>08.85.67</t>
  </si>
  <si>
    <t>Nº 26 GSG, DESENVOLVIMENTO =  75 CM</t>
  </si>
  <si>
    <t>08.85.69</t>
  </si>
  <si>
    <t>Nº 26 GSG, DESENVOLVIMENTO = 100 CM</t>
  </si>
  <si>
    <t>08.87</t>
  </si>
  <si>
    <t>RUFO E CONTRA-RUFO DE CHAPA GALVANIZADA</t>
  </si>
  <si>
    <t>08.87.41</t>
  </si>
  <si>
    <t>Nº 24 GSG, DESENVOLVIMENTO =  15 CM</t>
  </si>
  <si>
    <t>08.87.43</t>
  </si>
  <si>
    <t>Nº 24 GSG, DESENVOLVIMENTO =  20 CM</t>
  </si>
  <si>
    <t>08.87.45</t>
  </si>
  <si>
    <t>Nº 24 GSG, DESENVOLVIMENTO =  25 CM</t>
  </si>
  <si>
    <t>08.87.47</t>
  </si>
  <si>
    <t>08.87.61</t>
  </si>
  <si>
    <t>Nº 26 GSG, DESENVOLVIMENTO =  15 CM</t>
  </si>
  <si>
    <t>08.87.63</t>
  </si>
  <si>
    <t>Nº 26 GSG, DESENVOLVIMENTO =  20 CM</t>
  </si>
  <si>
    <t>08.87.65</t>
  </si>
  <si>
    <t>Nº 26 GSG, DESENVOLVIMENTO =  25 CM</t>
  </si>
  <si>
    <t>08.87.67</t>
  </si>
  <si>
    <t>09</t>
  </si>
  <si>
    <t>IMPERMEABILIZAÇOES E ISOLAMENTOS</t>
  </si>
  <si>
    <t>09.02</t>
  </si>
  <si>
    <t>TRATAMENTO DE JUNTA</t>
  </si>
  <si>
    <t>09.02.02</t>
  </si>
  <si>
    <t>TRATAMENTO DE JUNTA DE DILATAÇÃO COM TARUGO DE POLIETILENO E SELANTE PU (INCLUSO PREENCHIMENTO COM ESPUMA EXPANSIVA) REF 98575</t>
  </si>
  <si>
    <t>09.02.03</t>
  </si>
  <si>
    <t>TRATAMENTO DE JUNTA DE DILATAÇÃO COM MANTA ASFÁLTICA ADERIDA COM MAÇARICO REF 98576</t>
  </si>
  <si>
    <t>09.02.04</t>
  </si>
  <si>
    <t>TRATAMENTO DE JUNTA SERRADA COM TARUGO DE POLIETILENO E SELANTE À BASE DE SILICONE REF 98577</t>
  </si>
  <si>
    <t>09.03</t>
  </si>
  <si>
    <t>CAMADA DE REGULARIZAÇAO</t>
  </si>
  <si>
    <t>09.03.03</t>
  </si>
  <si>
    <t>REGULARIZAÇÃO DE SUPERFÍCIE COM ARGAMASSA TRAÇO 1:3, E = 3 CM</t>
  </si>
  <si>
    <t>09.04</t>
  </si>
  <si>
    <t>CAMADA DE PROTEÇAO</t>
  </si>
  <si>
    <t>09.04.02</t>
  </si>
  <si>
    <t>PROTEÇÃO MECÂNICA DE SUPERFÍCIE HORIZONTAL COM ARGAMASSA DE CIMENTO E AREIA, TRAÇO 1:3, E = 3 CM. REF 98565</t>
  </si>
  <si>
    <t>09.04.03</t>
  </si>
  <si>
    <t>PROTEÇÃO MECÂNICA DE SUPERFÍCIE VERTICAL COM ARGAMASSA DE CIMENTO E AREIA, TRAÇO 1:3, E = 3 CM. REF 98566</t>
  </si>
  <si>
    <t>09.07</t>
  </si>
  <si>
    <t>IMPERMEABILIZAÇÃO RÍGIDA</t>
  </si>
  <si>
    <t>09.07.06</t>
  </si>
  <si>
    <t>IMPERMEABILIZAÇÃO COM CIMENTO CRISTALIZANTE</t>
  </si>
  <si>
    <t>09.08</t>
  </si>
  <si>
    <t>IMPERMEABILIZAÇÃO FLEXÍVEL - MEMBRANA</t>
  </si>
  <si>
    <t>09.08.01</t>
  </si>
  <si>
    <t>IMPERMEABILIZAÇÃO COM MEMBRANA À BASE DE POLIURETANO, 2 DEMÃOS REF 98553</t>
  </si>
  <si>
    <t>09.08.02</t>
  </si>
  <si>
    <t>IMPERMEABILIZAÇÃO COM MEMBRANA À BASE DE RESINA ACRÍLICA, 3 DEMÃOS REF 98554</t>
  </si>
  <si>
    <t>09.08.03</t>
  </si>
  <si>
    <t>IMPERMEABILIZAÇÃO COM ARGAMASSA POLIMÉRICA, 3 DEMÃOS REF 98555</t>
  </si>
  <si>
    <t>09.08.04</t>
  </si>
  <si>
    <t>IMPERMEABILIZAÇÃO COM ARGAMASSA POLIMÉRICA, 4 DEMÃOS, REFORÇADA COM TELA DE POLIÉSTER  REF 98556</t>
  </si>
  <si>
    <t>09.08.05</t>
  </si>
  <si>
    <t>IMPERMEABILIZAÇÃO COM EMULSÃO ASFÁLTICA, 2 DEMÃOS REF 98557</t>
  </si>
  <si>
    <t>09.11</t>
  </si>
  <si>
    <t>IMPERMEABILIZAÇÃO FLEXÍVEL - MANTA</t>
  </si>
  <si>
    <t>09.11.01</t>
  </si>
  <si>
    <t>IMPERMEABILIZAÇÃO COM MANTA ASFÁLTICA, INCLUSIVE APLICAÇÃO DE PRIMER ASFÁLTICO, E = 3 MM REF 98546</t>
  </si>
  <si>
    <t>09.11.02</t>
  </si>
  <si>
    <t>IMPERMEABILIZAÇÃO COM MANTA ASFÁLTICA, DUAS CAMADAS, INCLUSIVE APLICAÇÃO DE PRIMER ASFÁLTICO, E = 3 MM E E = 4 MM REF 98547</t>
  </si>
  <si>
    <t>09.12</t>
  </si>
  <si>
    <t>PINTURA ASFALTICA IMPERMEABILIZANTE</t>
  </si>
  <si>
    <t>09.12.01</t>
  </si>
  <si>
    <t>PINTURA COM TINTA ASFALTICA IMPERMEABILIZANTE DILUIDA EM SOLVENTE, PARA MATERIAIS CIMENTICIOS, METAL E MADEIRA</t>
  </si>
  <si>
    <t>10</t>
  </si>
  <si>
    <t>10.03</t>
  </si>
  <si>
    <t>TUBO PVC AGUA SOLDA CLASSE 15 INCLUSIVE CONEXOES</t>
  </si>
  <si>
    <t>10.03.01</t>
  </si>
  <si>
    <t>D=  20 MM (1/2")</t>
  </si>
  <si>
    <t>10.03.02</t>
  </si>
  <si>
    <t>D=  25 MM (3/4")</t>
  </si>
  <si>
    <t>10.03.03</t>
  </si>
  <si>
    <t>D=  32 MM (1")</t>
  </si>
  <si>
    <t>10.03.04</t>
  </si>
  <si>
    <t>D=  40 MM (1 1/4")</t>
  </si>
  <si>
    <t>10.03.05</t>
  </si>
  <si>
    <t>D=  50 MM (1 1/2")</t>
  </si>
  <si>
    <t>10.03.06</t>
  </si>
  <si>
    <t>D=  60 MM (2")</t>
  </si>
  <si>
    <t>10.03.07</t>
  </si>
  <si>
    <t>D=  75 MM (2 1/2")</t>
  </si>
  <si>
    <t>10.03.08</t>
  </si>
  <si>
    <t>D=  85 MM (3")</t>
  </si>
  <si>
    <t>10.03.09</t>
  </si>
  <si>
    <t>D= 110 MM (4")</t>
  </si>
  <si>
    <t>10.04</t>
  </si>
  <si>
    <t>TUBO AÇO GALVANIZADO DIN 2440, INCLUSIVE CONEXOES</t>
  </si>
  <si>
    <t>10.04.03</t>
  </si>
  <si>
    <t>D=   1/2",  COM COSTURA</t>
  </si>
  <si>
    <t>10.04.04</t>
  </si>
  <si>
    <t>D=   3/4",  COM COSTURA</t>
  </si>
  <si>
    <t>10.04.05</t>
  </si>
  <si>
    <t>D=     1",  COM COSTURA</t>
  </si>
  <si>
    <t>10.04.06</t>
  </si>
  <si>
    <t>D= 1 1/4",  COM COSTURA</t>
  </si>
  <si>
    <t>10.04.07</t>
  </si>
  <si>
    <t>D= 1 1/2",  COM COSTURA</t>
  </si>
  <si>
    <t>10.04.08</t>
  </si>
  <si>
    <t>D=     2",  COM COSTURA</t>
  </si>
  <si>
    <t>10.04.09</t>
  </si>
  <si>
    <t>D= 2 1/2",  COM COSTURA</t>
  </si>
  <si>
    <t>10.04.10</t>
  </si>
  <si>
    <t>D= 3" COM COSTURA</t>
  </si>
  <si>
    <t>10.04.11</t>
  </si>
  <si>
    <t>D= 4" COM COSTURA</t>
  </si>
  <si>
    <t>10.05</t>
  </si>
  <si>
    <t>TUBO DE COBRE SOLDADO CLASSE A INCLUSIVE CONEXOES</t>
  </si>
  <si>
    <t>10.05.03</t>
  </si>
  <si>
    <t>D=  15 MM</t>
  </si>
  <si>
    <t>10.05.04</t>
  </si>
  <si>
    <t>D=  22 MM</t>
  </si>
  <si>
    <t>10.05.05</t>
  </si>
  <si>
    <t>D=  28 MM</t>
  </si>
  <si>
    <t>10.06</t>
  </si>
  <si>
    <t>TUBO DE COBRE CLASSE E INCLUSIVE CONEXOES</t>
  </si>
  <si>
    <t>10.06.01</t>
  </si>
  <si>
    <t>10.06.02</t>
  </si>
  <si>
    <t>10.06.03</t>
  </si>
  <si>
    <t>10.06.04</t>
  </si>
  <si>
    <t>D=  35 MM</t>
  </si>
  <si>
    <t>10.06.05</t>
  </si>
  <si>
    <t>D=  42 MM</t>
  </si>
  <si>
    <t>10.10</t>
  </si>
  <si>
    <t>TUBO PVC ESGOTO, PB, VIROLA E ANEL, INCL. CONEXOES</t>
  </si>
  <si>
    <t>10.10.02</t>
  </si>
  <si>
    <t>D=  50 MM</t>
  </si>
  <si>
    <t>10.10.03</t>
  </si>
  <si>
    <t>D=  75 MM</t>
  </si>
  <si>
    <t>10.10.04</t>
  </si>
  <si>
    <t>D= 100 MM</t>
  </si>
  <si>
    <t>10.10.05</t>
  </si>
  <si>
    <t>D= 150 MM</t>
  </si>
  <si>
    <t>10.10.06</t>
  </si>
  <si>
    <t>D= 200 MM</t>
  </si>
  <si>
    <t>10.10.07</t>
  </si>
  <si>
    <t>D= 250 MM</t>
  </si>
  <si>
    <t>10.12</t>
  </si>
  <si>
    <t>TUBO PVC ESGOTO PONTA/BOLSA, SOLDA, INCL.CONEXOES</t>
  </si>
  <si>
    <t>10.12.01</t>
  </si>
  <si>
    <t>D=  40 MM</t>
  </si>
  <si>
    <t>10.14</t>
  </si>
  <si>
    <t>TUBO PVC ESG. REFORÇADO, PB, VIR., ANEL INCL.CONEX</t>
  </si>
  <si>
    <t>10.14.03</t>
  </si>
  <si>
    <t>10.14.04</t>
  </si>
  <si>
    <t>10.14.05</t>
  </si>
  <si>
    <t>10.18</t>
  </si>
  <si>
    <t>CONEXOES</t>
  </si>
  <si>
    <t>10.18.01</t>
  </si>
  <si>
    <t>ADAPTADOR PVC ROSCA E FLANGE P/ CX.D'AGUA D= 1/2"</t>
  </si>
  <si>
    <t>10.18.02</t>
  </si>
  <si>
    <t>ADAPTADOR PVC ROSCA E FLANGE P/ CX.D'AGUA D= 3/4"</t>
  </si>
  <si>
    <t>10.18.03</t>
  </si>
  <si>
    <t>ADAPTADOR PVC ROSCA E FLANGE P/ CX.D'AGUA D= 1"</t>
  </si>
  <si>
    <t>10.18.04</t>
  </si>
  <si>
    <t>ADAPTADOR PVC ROSCA E FLANGE P/ CX.D'AGUA D=1 1/4"</t>
  </si>
  <si>
    <t>10.18.05</t>
  </si>
  <si>
    <t>ADAPTADOR PVC ROSCA E FLANGE P/ CX.D'AGUA D=1 1/2"</t>
  </si>
  <si>
    <t>10.18.06</t>
  </si>
  <si>
    <t>ADAPTADOR PVC ROSCA E FLANGE P/ CX.D'AGUA D= 2"</t>
  </si>
  <si>
    <t>10.18.08</t>
  </si>
  <si>
    <t>ADAPTADOR PVC ROSCA E FLANGE P/ CX D'AGUA D=2 1/2"</t>
  </si>
  <si>
    <t>10.20</t>
  </si>
  <si>
    <t>REGISTRO DE PRESSAO</t>
  </si>
  <si>
    <t>10.20.11</t>
  </si>
  <si>
    <t>COM CANOPLA DL-1416 D= 1/2" FABRIMAR/EQUIVALENTE</t>
  </si>
  <si>
    <t>10.20.12</t>
  </si>
  <si>
    <t>COM CANOPLA DL-1416 D= 3/4" FABRIMAR/EQUIVALENTE</t>
  </si>
  <si>
    <t>10.22</t>
  </si>
  <si>
    <t>REGISTRO DE GAVETA</t>
  </si>
  <si>
    <t>10.22.01</t>
  </si>
  <si>
    <t>REGISTRO GAVETA BRUTO 1510-B 1/2"FABRIMAR /EQUIVALENTE</t>
  </si>
  <si>
    <t>10.22.02</t>
  </si>
  <si>
    <t>REGISTRO GAVETA BRUTO 1510-B 3/4"FABRIMAR /EQUIVALENTE</t>
  </si>
  <si>
    <t>10.22.03</t>
  </si>
  <si>
    <t>REGISTRO GAVETA BRUTO 1510-B  1" FABRIMAR /EQUIVALENTE</t>
  </si>
  <si>
    <t>10.22.04</t>
  </si>
  <si>
    <t>REGISTRO GAVETA BRUTO 1510-B 1 1/4" FABRIMAR/ EQUIVALENTE</t>
  </si>
  <si>
    <t>10.22.05</t>
  </si>
  <si>
    <t>REGISTRO GAVETA BRUTO 1510-B 1 1/2" FABRIMAR/ EQUIVALENTE</t>
  </si>
  <si>
    <t>10.22.06</t>
  </si>
  <si>
    <t>REGISTRO GAVETA BRUTO 1510-B  2"  FABRIMAR/EQUIVALENTE</t>
  </si>
  <si>
    <t>10.22.07</t>
  </si>
  <si>
    <t>REGISTRO GAVETA BRUTO 1502 2 1/2" DECA / EQUIVALENTE</t>
  </si>
  <si>
    <t>10.22.08</t>
  </si>
  <si>
    <t>REGISTRO GAVETA BRUTO 1502 3"     DECA / EQUIVALENTE</t>
  </si>
  <si>
    <t>10.22.09</t>
  </si>
  <si>
    <t>REGISTRO GAVETA BRUTO 1502 4"     DECA / EQUIVALENTE</t>
  </si>
  <si>
    <t>10.22.41</t>
  </si>
  <si>
    <t>COM CANOPLA C-1509 DL, D= 1/2" FABRIMAR OU EQUIVALENTE</t>
  </si>
  <si>
    <t>10.22.42</t>
  </si>
  <si>
    <t>COM CANOPLA C-1509 DL, D=3/4"  FABRIMAR OU EQUIVALENTE</t>
  </si>
  <si>
    <t>10.22.43</t>
  </si>
  <si>
    <t>COM CANOPLA C-1509 DL, D=1"    FABRIMAR OU EQUIVALENTE</t>
  </si>
  <si>
    <t>10.22.45</t>
  </si>
  <si>
    <t>COM CANOPLA C-1509 DL, D=1 1/2"FABRIMAR OU EQUIVALENTE</t>
  </si>
  <si>
    <t>10.24</t>
  </si>
  <si>
    <t>10.24.01</t>
  </si>
  <si>
    <t>P/PIA BANCA,ALAVANCA,SAIDA LATERAL 1167-P FABR/EQUIVALENTE</t>
  </si>
  <si>
    <t>10.24.02</t>
  </si>
  <si>
    <t>P/PIA MISTURADOR PAREDE 1258-DL FABRIMAR/EQUIVALENTE</t>
  </si>
  <si>
    <t>10.24.03</t>
  </si>
  <si>
    <t>P/PIA C/ALAVANCA 1157-P  FABRIMAR/EQUIVALENTE</t>
  </si>
  <si>
    <t>10.24.04</t>
  </si>
  <si>
    <t>P/PIA MISTURADOR BANCA 1256-DL FABRIMAR/EQUIVALENTE</t>
  </si>
  <si>
    <t>10.24.05</t>
  </si>
  <si>
    <t>P/PIA PAREDE SAIDA LATERAL 1168-DL FABRIMAR/EQUIVALENTE</t>
  </si>
  <si>
    <t>10.24.09</t>
  </si>
  <si>
    <t>P/PIA BANCA SAIDA LATERAL 1167-DL FABRIMAR/EQUIVALENTE</t>
  </si>
  <si>
    <t>10.24.10</t>
  </si>
  <si>
    <t>P/PIA PAREDE TOP JET 1171-DL FABRIMAR/EQUIVALENTE</t>
  </si>
  <si>
    <t>10.24.12</t>
  </si>
  <si>
    <t>P/TANQUE 1153-MY FABRIMAR/EQUIVALENTE</t>
  </si>
  <si>
    <t>10.24.13</t>
  </si>
  <si>
    <t>P/TANQUE 1153-JR FABRIMAR/EQUIVALENTE</t>
  </si>
  <si>
    <t>10.24.14</t>
  </si>
  <si>
    <t>TORNEIRA AQUAPRESS ANTIVANDALISMO 1180/AV FABRIMAR OU EQUIVALENTE</t>
  </si>
  <si>
    <t>10.24.16</t>
  </si>
  <si>
    <t>DE JARDIM 1128-MY D=1/2" FABRIMAR/EQUIVALENTE</t>
  </si>
  <si>
    <t>10.24.17</t>
  </si>
  <si>
    <t>DE JARDIM 1128-MY D=3/4" FABRIMAR/EQUIVALENTE</t>
  </si>
  <si>
    <t>10.24.20</t>
  </si>
  <si>
    <t>TORNEIRA DE PRESSAO PRESMATIC BENEFIT OU EQUIVALENTE</t>
  </si>
  <si>
    <t>10.24.21</t>
  </si>
  <si>
    <t>TONEIRA P/ LAVATORIO REF.1193 LINHA PERTUTTI DOCOL OU EQUIVALENTE</t>
  </si>
  <si>
    <t>10.24.27</t>
  </si>
  <si>
    <t>P/LAVATORIO 1190-DL  D=1/2" FABRIMAR/EQUIVALENTE</t>
  </si>
  <si>
    <t>10.24.28</t>
  </si>
  <si>
    <t>TORNEIRA P/ LAVATORIO REF.1194  INNOVARE FABRIMAR OU EQUIVALENTE</t>
  </si>
  <si>
    <t>10.24.34</t>
  </si>
  <si>
    <t>DE BOIA 1350 D= 1/2" DECA OU EQUIVALENTE</t>
  </si>
  <si>
    <t>10.24.35</t>
  </si>
  <si>
    <t>DE BOIA 1350 D= 3/4" DECA OU EQUIVALENTE</t>
  </si>
  <si>
    <t>10.24.36</t>
  </si>
  <si>
    <t>DE BOIA 1350 D= 1"   DECA OU EQUIVALENTE</t>
  </si>
  <si>
    <t>10.24.37</t>
  </si>
  <si>
    <t>DE BOIA 262 PARA CX. D´AGUA  D= 3/4" CIPLA/EQUIVALENTE</t>
  </si>
  <si>
    <t>10.24.39</t>
  </si>
  <si>
    <t>CHAVE BOIA AUTOMATICA P/RESERVATORIO  LENZ/EQUIVALENTE</t>
  </si>
  <si>
    <t>10.24.42</t>
  </si>
  <si>
    <t>DE LIMPEZA 1128-JR     D=1/2"  FABRIMAR OU EQUIVALENTE</t>
  </si>
  <si>
    <t>10.24.43</t>
  </si>
  <si>
    <t>PARA BEBEDOURO 1152JR  D=1/2"  FABRIMAR OU EQUIVALENTE</t>
  </si>
  <si>
    <t>10.24.52</t>
  </si>
  <si>
    <t>TORNEIRA DE PAREDE DELICATTA COM MISTURADOR DOCOL OU EQUIVALENTE</t>
  </si>
  <si>
    <t>10.24.57</t>
  </si>
  <si>
    <t>TORNEIRA P/ COZINHA DE MESA BICA ALTA PERTUTTI OU EQUIVALENTE</t>
  </si>
  <si>
    <t>10.25</t>
  </si>
  <si>
    <t>VALVULA</t>
  </si>
  <si>
    <t>10.25.02</t>
  </si>
  <si>
    <t>P/ PIA 3 1/2X1 1/2" 1623 DARLIFLEX CROMADA/EQUIVALENTE</t>
  </si>
  <si>
    <t>10.25.11</t>
  </si>
  <si>
    <t>P/ LAVATORIO C/LADRAO 7/8" 1603 DARLIFLEX /EQUIVALENTE</t>
  </si>
  <si>
    <t>10.25.13</t>
  </si>
  <si>
    <t>P/ LAVATORIO 1601 FABRIMAR OU EQUIVALENTE</t>
  </si>
  <si>
    <t>10.25.17</t>
  </si>
  <si>
    <t>PARA TANQUE 1 1/4" 1606 DARLIFLEX CROMADA/EQUIVALENTE</t>
  </si>
  <si>
    <t>10.25.20</t>
  </si>
  <si>
    <t>P/ MICTORIO C/ FECHAM AUTOM. D= 1/2" DOCOL/EQUIVALENTE</t>
  </si>
  <si>
    <t>10.25.22</t>
  </si>
  <si>
    <t>VAL.DESCARGA E ACAB.BENEFIT DOCOL PMR (PESSOA COM MOBILIDADE REDUZIDA) OU EQUIVALENTE</t>
  </si>
  <si>
    <t>10.25.25</t>
  </si>
  <si>
    <t>DE DESCARGA 3650     D= 1 1/2" FABRIMAR OU EQUIVALENTE</t>
  </si>
  <si>
    <t>10.25.26</t>
  </si>
  <si>
    <t>VALV. DESCARGA E ACAB. ANTIVANDALISMO 1 1/2" DOCOL OU EQUIVALENTE</t>
  </si>
  <si>
    <t>10.25.51</t>
  </si>
  <si>
    <t>DE PVC P/ LAVATORIO S/ UNHO  Nº 11     CIPLA/EQUIVALENTE</t>
  </si>
  <si>
    <t>10.25.55</t>
  </si>
  <si>
    <t>VALVULA DE RETENÇAO DE PE COM CRIVO D= 3/4"</t>
  </si>
  <si>
    <t>10.25.56</t>
  </si>
  <si>
    <t>VALVULA DE RETENÇAO DE PE COM CRIVO D= 1"</t>
  </si>
  <si>
    <t>10.25.57</t>
  </si>
  <si>
    <t>VALVULA DE RETENÇAO DE PE COM CRIVO D= 1 1/2"</t>
  </si>
  <si>
    <t>10.25.59</t>
  </si>
  <si>
    <t>VALVULA DE RETENÇAO DE PE COM CRIVO D= 2"</t>
  </si>
  <si>
    <t>10.25.60</t>
  </si>
  <si>
    <t>VALVULA DE RETENÇAO UNIVERSAL D= 3/4"</t>
  </si>
  <si>
    <t>10.25.61</t>
  </si>
  <si>
    <t>VALVULA DE RETENÇAO UNIVERSAL D= 1"</t>
  </si>
  <si>
    <t>10.25.62</t>
  </si>
  <si>
    <t>VALVULA DE RETENÇAO UNIVERSAL D= 1 1/2"</t>
  </si>
  <si>
    <t>10.25.63</t>
  </si>
  <si>
    <t>VALVULA DE RETENÇAO UNIVERSAL D= 2"</t>
  </si>
  <si>
    <t>10.26</t>
  </si>
  <si>
    <t>GRELHA E RALO METALICO</t>
  </si>
  <si>
    <t>10.26.11</t>
  </si>
  <si>
    <t>GRELHA/PORTA GRELHA AÇO INOX.FECHO GIRAT.100X100MM</t>
  </si>
  <si>
    <t>10.26.12</t>
  </si>
  <si>
    <t>GRELHA/PORTA GRELHA AÇO INOX.FECHO GIRAT.150X150MM</t>
  </si>
  <si>
    <t>10.26.35</t>
  </si>
  <si>
    <t>RALO GRELHA CROMADA 10X10CM CROMADO MOLDENOX /EQUIVALENTE</t>
  </si>
  <si>
    <t>10.26.36</t>
  </si>
  <si>
    <t>RALO GRELHA CROMADA 15X15CM CROMADO MOLDENOX /EQUIVALENTE</t>
  </si>
  <si>
    <t>10.26.37</t>
  </si>
  <si>
    <t>TAMPA CEGA EM INOX P/ CAIXA SIFONADA 150X150MM</t>
  </si>
  <si>
    <t>10.27</t>
  </si>
  <si>
    <t>CHUVEIRO, LIGAÇAO E SIFAO</t>
  </si>
  <si>
    <t>10.27.02</t>
  </si>
  <si>
    <t>BRAÇO P/CHUVEIRO 1/2" X 0,40 M PERFLEX 1781 CR/EQUIVALENTE</t>
  </si>
  <si>
    <t>10.27.03</t>
  </si>
  <si>
    <t>BRACO P/ CHUVEIRO PVC 1/2" X 40 CM LORENZETTI/EQUIVALENTE</t>
  </si>
  <si>
    <t>10.27.11</t>
  </si>
  <si>
    <t>CHUVEIRO ARTICULADO PICCOLO 1991 CROM.FABRIMAR/EQUIVALENTE</t>
  </si>
  <si>
    <t>10.27.15</t>
  </si>
  <si>
    <t>CHUVEIRO ELETRICO CROMADO  D= 1/2"  LORENZETTI/EQUIVALENTE</t>
  </si>
  <si>
    <t>10.27.23</t>
  </si>
  <si>
    <t>DUCHINHA ACQUA-JET  C-2195 DL         FABRIMAR/EQUIVALENTE</t>
  </si>
  <si>
    <t>10.27.31</t>
  </si>
  <si>
    <t>LIGAÇAO FLEXIVEL 1/2"X0,40M 4607-40 MXF FABRIMAR OU EQUIVALENTE</t>
  </si>
  <si>
    <t>10.27.47</t>
  </si>
  <si>
    <t>TUBO P/ VALVULA DESCARGA Nº 18 C/ADAPT. D= 1 1/2"</t>
  </si>
  <si>
    <t>10.27.49</t>
  </si>
  <si>
    <t>TUBO LONGO P/CX.DESCARGA SOBREPOR 40 MM X 1,60 METROS</t>
  </si>
  <si>
    <t>10.27.51</t>
  </si>
  <si>
    <t>TUBO LIGAÇAO AGUA-VASO METAL CROM. C/ SOBRECANOPLA</t>
  </si>
  <si>
    <t>10.27.53</t>
  </si>
  <si>
    <t>TUBO LIGAÇAO AGUA-VASO PVC CROMADO C/ SOBRECANOPLA</t>
  </si>
  <si>
    <t>10.27.55</t>
  </si>
  <si>
    <t>BOLSA DE BORRACHA 340  D= 1 1/2"</t>
  </si>
  <si>
    <t>10.27.61</t>
  </si>
  <si>
    <t>SIFAO LAVATORIO COPO REGULAVEL 1"X 1 1/2"SIGMA/EQUIVALENTE</t>
  </si>
  <si>
    <t>10.27.63</t>
  </si>
  <si>
    <t>SIFAO PIA COPO REGULAVEL 1 1/2" X 1 1/2" SIGMA/EQUIVALENTE</t>
  </si>
  <si>
    <t>10.29</t>
  </si>
  <si>
    <t>LIGACAO DE AGUA</t>
  </si>
  <si>
    <t>10.29.01</t>
  </si>
  <si>
    <t>KIT CAVALETE METAL COM REGISTRO 1/2" COPASA</t>
  </si>
  <si>
    <t>10.29.02</t>
  </si>
  <si>
    <t>KIT CAVALETE METAL COM REGISTRO 3/4" COPASA</t>
  </si>
  <si>
    <t>10.29.03</t>
  </si>
  <si>
    <t>KIT CAVALETE METAL COM REGISTRO   1" COPASA</t>
  </si>
  <si>
    <t>10.30</t>
  </si>
  <si>
    <t>ACESSORIO DE FIXAÇAO</t>
  </si>
  <si>
    <t>10.30.01</t>
  </si>
  <si>
    <t>PARAFUSO CASTELO COM BUCHA N.8 E ARRUELA</t>
  </si>
  <si>
    <t>10.35</t>
  </si>
  <si>
    <t>CAIXA E RALO</t>
  </si>
  <si>
    <t>10.35.01</t>
  </si>
  <si>
    <t>CX. ALVENARIA 30X30X50CM C/TAMPA FERRO P/REGISTRO (C X L X H)</t>
  </si>
  <si>
    <t>10.35.03</t>
  </si>
  <si>
    <t>CX. ALVENARIA 50X50X50 CM PARA HIDROMETRO C/ TAMPA (C X L X H)</t>
  </si>
  <si>
    <t>10.35.11</t>
  </si>
  <si>
    <t>CX. SIFONADA PVC C/GRELHA QUADR/RED. 150X150X50 MM (DIAM. X H X DIAM. SAÍDA)</t>
  </si>
  <si>
    <t>10.35.13</t>
  </si>
  <si>
    <t>CX. SIFONADA PVC C/GRELHA QUADR/RED. 150X185X75 MM (DIAM. X H X DIAM. SAÍDA)</t>
  </si>
  <si>
    <t>10.35.15</t>
  </si>
  <si>
    <t>CX. SIFONADA PVC C/GRELHA REDONDA 100X100X50 MM (DIAM. X H X DIAM. SAÍDA)</t>
  </si>
  <si>
    <t>10.35.20</t>
  </si>
  <si>
    <t>CX. SIFONADA PVC C/ TAMPA CEGA 250X172X50 MM (DIAM. X H X DIAM. SAÍDA)</t>
  </si>
  <si>
    <t>10.35.21</t>
  </si>
  <si>
    <t>CX. SIFONADA PVC C/ TAMPA CEGA 250X230X75 MM (DIAM. X H X DIAM. SAÍDA)</t>
  </si>
  <si>
    <t>10.35.22</t>
  </si>
  <si>
    <t>CAIXA SIFONADA PVC 100X150X50MM (DIAM. X H X DIAM. SAÍDA)</t>
  </si>
  <si>
    <t>10.35.31</t>
  </si>
  <si>
    <t>RALO PVC C/SAIDA ARTICULADA C/GRELHA E PORTA GRELHA BRANCA 100X40 MM</t>
  </si>
  <si>
    <t>10.35.33</t>
  </si>
  <si>
    <t>RALO SECO PVC SAIDA SOLDAVEL             100X40 MM</t>
  </si>
  <si>
    <t>10.35.50</t>
  </si>
  <si>
    <t>CAIXA D'AGUA POLIETILENO COM TAMPA 310 L</t>
  </si>
  <si>
    <t>10.35.51</t>
  </si>
  <si>
    <t>CAIXA D'AGUA POLIETILENO COM TAMPA 500 L</t>
  </si>
  <si>
    <t>10.35.52</t>
  </si>
  <si>
    <t>CAIXA D'AGUA POLIETILENO COM TAMPA 1000 L</t>
  </si>
  <si>
    <t>10.35.69</t>
  </si>
  <si>
    <t>CX.DE GORDURA PRE-FABRICADA SIMPLES  D=400MMX635MM</t>
  </si>
  <si>
    <t>10.35.70</t>
  </si>
  <si>
    <t>CX.DE GORDURA PRE-FABRICADA DUPLA    D=600MMX800MM</t>
  </si>
  <si>
    <t>10.35.71</t>
  </si>
  <si>
    <t>CX. D'AGUA EM FIBRA DE VIDRO COM TAMPA 8000L</t>
  </si>
  <si>
    <t>10.35.72</t>
  </si>
  <si>
    <t>RALO HEMISFERICO TIPO ABACAXI D=  50MM</t>
  </si>
  <si>
    <t>10.35.73</t>
  </si>
  <si>
    <t>RALO HEMISFERICO TIPO ABACAXI D=  75MM</t>
  </si>
  <si>
    <t>10.35.74</t>
  </si>
  <si>
    <t>RALO HEMISFERICO TIPO ABACAXI D= 100MM</t>
  </si>
  <si>
    <t>10.40</t>
  </si>
  <si>
    <t>LAVATORIO</t>
  </si>
  <si>
    <t>10.40.01</t>
  </si>
  <si>
    <t>CUBA DE EMBUTIR OVAL (49 X 32,5 CM),CELITE/EQUIVALENTE</t>
  </si>
  <si>
    <t>10.40.02</t>
  </si>
  <si>
    <t>CUBA EMBUTIR OVAL (49X32,5CM) CELITE/EQUIVALENTE. COMPLETO</t>
  </si>
  <si>
    <t>10.40.04</t>
  </si>
  <si>
    <t>LAVATORIO SUSPENSO (41 X 29,5 CM)AZALEA CELITE/EQUIVALENTE</t>
  </si>
  <si>
    <t>10.40.05</t>
  </si>
  <si>
    <t>LAV.SUSP.(41X29,5CM)AZALEA CELITE/EQUIVALENTE COMPLETO</t>
  </si>
  <si>
    <t>10.40.06</t>
  </si>
  <si>
    <t>LAV.SUSPENSO (46,5X34 CM)GUARAPARI, LOGASA/EQUIVALENTE</t>
  </si>
  <si>
    <t>10.40.07</t>
  </si>
  <si>
    <t>LAV.SUSP.(46,5X34CM) GUARAPARI LOGASA/EQUIVALENTE COMPLETO</t>
  </si>
  <si>
    <t>10.40.08</t>
  </si>
  <si>
    <t>LAVATORIO DE PAREDE CELITE 02007 LINHA SAVEIRO OU EQUIVALENTE</t>
  </si>
  <si>
    <t>10.40.09</t>
  </si>
  <si>
    <t>CUBA DE SOBREPOR OVAL (52X44,5 CM) CELITE /EQUIVALENTE</t>
  </si>
  <si>
    <t>10.40.10</t>
  </si>
  <si>
    <t>CUBA SOBREPOR OVAL(52X44,5 CM) CELITE/EQUIVALENTE COMPLETO</t>
  </si>
  <si>
    <t>10.40.11</t>
  </si>
  <si>
    <t>LAVAT.CANTO COR BRANCA L76 MASTER DECA/EQUIVALENTE.COMPLET</t>
  </si>
  <si>
    <t>10.40.12</t>
  </si>
  <si>
    <t>LAVAT.C/COLUNA SUSPENSA LINHA FIT-CELITE/EQUIVALENTE.COMPL</t>
  </si>
  <si>
    <t>10.40.26</t>
  </si>
  <si>
    <t>LAVAT. C/COLUNA SUSPENSA VOGUE PLUS L51-CS117 DECA OU EQUIVALENTE</t>
  </si>
  <si>
    <t>10.40.27</t>
  </si>
  <si>
    <t>LAVATORIO PEQUENO BRANCO GELO L915 RAVENA/EQUIVALENTE</t>
  </si>
  <si>
    <t>10.40.54</t>
  </si>
  <si>
    <t>LAVAT. CANTO LINHA IZY BRANCO REF.101 DECA/EQUIVALENTE</t>
  </si>
  <si>
    <t>10.41</t>
  </si>
  <si>
    <t>VASO SANITARIO</t>
  </si>
  <si>
    <t>10.41.01</t>
  </si>
  <si>
    <t>CONVENCIONAL BRANCA,AZALEA CELITE/EQUIVALENTE</t>
  </si>
  <si>
    <t>10.41.02</t>
  </si>
  <si>
    <t>CONVENCIONAL BRANCA,AZALEA CELITE/EQUIVALENTE COMPLETO</t>
  </si>
  <si>
    <t>10.41.03</t>
  </si>
  <si>
    <t>CONJUNTO ACOPLADO BRANCA, AZALEA CELITE / EQUIVALENTE</t>
  </si>
  <si>
    <t>10.41.04</t>
  </si>
  <si>
    <t>CONJ.ACOPLADO BRANCA, AZALEA CELITE/EQUIVALENTE COMPLETO</t>
  </si>
  <si>
    <t>10.41.05</t>
  </si>
  <si>
    <t>INFANTIL BRANCA, CELITE / EQUIVALENTE</t>
  </si>
  <si>
    <t>10.41.06</t>
  </si>
  <si>
    <t>INFANTIL BRANCA, CELITE / EQUIVALENTE COMPLETO</t>
  </si>
  <si>
    <t>10.41.07</t>
  </si>
  <si>
    <t>VASO SANITARIO ESP. DECA P510 S/ABERTURA E ASSENTO OU EQUIVALENTE</t>
  </si>
  <si>
    <t>10.41.09</t>
  </si>
  <si>
    <t>ASSENTO SANITARIO TONDO VOGUE PLUS OU EQUIVALENTE</t>
  </si>
  <si>
    <t>10.41.11</t>
  </si>
  <si>
    <t>CAIXA DE DESCARGA EXTERNA ALTA 6 A 9 LITROS</t>
  </si>
  <si>
    <t>10.43</t>
  </si>
  <si>
    <t>MICTORIO</t>
  </si>
  <si>
    <t>10.43.01</t>
  </si>
  <si>
    <t>SIFONADO-LOUÇA BRANCA CELITE / EQUIVALENTE</t>
  </si>
  <si>
    <t>10.43.02</t>
  </si>
  <si>
    <t>SIFONADO-LOUÇA BRANCA CELITE / EQUIVALENTE COMPLETO</t>
  </si>
  <si>
    <t>10.43.03</t>
  </si>
  <si>
    <t>AÇO INOX CHAPA 22, DESENVOLVIMENTO= 1,0 M</t>
  </si>
  <si>
    <t>10.43.05</t>
  </si>
  <si>
    <t>AÇO INOX CHAPA 22, DESENVOLVIMENTO= 1,4 M</t>
  </si>
  <si>
    <t>10.45</t>
  </si>
  <si>
    <t>PIA E CUBA</t>
  </si>
  <si>
    <t>10.45.03</t>
  </si>
  <si>
    <t>CUBA EM AÇO INOX Nº1 (46X30X15CM)C/VALVULA E SIFAO</t>
  </si>
  <si>
    <t>10.45.04</t>
  </si>
  <si>
    <t>CUBA EM AÇO INOX Nº2 (56X33X15CM)C/VALVULA E SIFAO</t>
  </si>
  <si>
    <t>10.46</t>
  </si>
  <si>
    <t>10.46.03</t>
  </si>
  <si>
    <t>LOUÇA BRANCA (22LTS) C/COLUNA CELITE / EQUIVALENTE</t>
  </si>
  <si>
    <t>10.46.04</t>
  </si>
  <si>
    <t>LOUÇA BRANCA (22LTS) C/COLUNA CELITE/EQUIVALENTE COMPLETO</t>
  </si>
  <si>
    <t>10.46.05</t>
  </si>
  <si>
    <t>DE AÇO INOX COM 1 BOJO  63 X 51 CM</t>
  </si>
  <si>
    <t>10.46.10</t>
  </si>
  <si>
    <t>EM ALVENARIA, REVESTIDA AZULEJO BRANCO CONF. PROJ.</t>
  </si>
  <si>
    <t>10.47</t>
  </si>
  <si>
    <t>BEBEDOURO E FILTRO</t>
  </si>
  <si>
    <t>10.47.03</t>
  </si>
  <si>
    <t>BEBEDOURO UNITARIO INOX P/ 80 PESSOAS H=1,0 METRO</t>
  </si>
  <si>
    <t>10.47.07</t>
  </si>
  <si>
    <t>BEBEDOURO INDUSTRIAL 50L</t>
  </si>
  <si>
    <t>10.47.08</t>
  </si>
  <si>
    <t>BEBEDOURO CONJUGADO INOX H= 1,00M/1,12M ATENDE 40P</t>
  </si>
  <si>
    <t>10.47.09</t>
  </si>
  <si>
    <t>BEBEDOURO EMPRESARIAL BDF300 IBBL/EQUIVALENTE -300 PESSOAS</t>
  </si>
  <si>
    <t>10.47.11</t>
  </si>
  <si>
    <t>FILTRO AP-200 CURTO AQUALAR OU SIMILAR</t>
  </si>
  <si>
    <t>10.48</t>
  </si>
  <si>
    <t>COMPLEMENTO</t>
  </si>
  <si>
    <t>10.48.01</t>
  </si>
  <si>
    <t>PAPELEIRA LOUÇA BRANCA 602 CELITE/EQUIVALENTE</t>
  </si>
  <si>
    <t>10.48.02</t>
  </si>
  <si>
    <t>PORTA TOALHA DE PAPEL CROMADO NOVOMOY OU EQUIVALENTE</t>
  </si>
  <si>
    <t>10.48.03</t>
  </si>
  <si>
    <t>PAPELEIRA EM GANCHO CROMADO</t>
  </si>
  <si>
    <t>10.48.05</t>
  </si>
  <si>
    <t>SABONETEIRA LOUÇA BRANCA REF.604 CELITE/EQUIVALENTE</t>
  </si>
  <si>
    <t>10.48.07</t>
  </si>
  <si>
    <t>MEIA-SABONETEIRA LOUÇA BRANCA REF.608 CELITE/EQUIVALENTE</t>
  </si>
  <si>
    <t>10.48.09</t>
  </si>
  <si>
    <t>PORTA SABAO LIQUIDO REF. SG4001 COLUMBUS OU EQUIVALENTE</t>
  </si>
  <si>
    <t>10.48.10</t>
  </si>
  <si>
    <t>CABIDE LOUÇA BRANCA 2 GANCHOS REF.610 CELITE/EQUIVALENTE</t>
  </si>
  <si>
    <t>10.48.12</t>
  </si>
  <si>
    <t>CABIDE EM TUBO AÇO GALV. D= 1/2"  FIXAD0 EM ALVEN.</t>
  </si>
  <si>
    <t>10.48.13</t>
  </si>
  <si>
    <t>CABIDE EM GANCHO CROMADO SIMPLES</t>
  </si>
  <si>
    <t>10.48.15</t>
  </si>
  <si>
    <t>ASSENTO BRANCO PARA VASO    500-100    CELITE/EQUIVALENTE</t>
  </si>
  <si>
    <t>10.48.17</t>
  </si>
  <si>
    <t>ASSENTO PLASTICO BRANCO P/VASO, MACIO  CIPLA/EQUIVALENTE</t>
  </si>
  <si>
    <t>10.48.28</t>
  </si>
  <si>
    <t>BANCO ARTICULADO EM INOX 70X45CM</t>
  </si>
  <si>
    <t>10.48.29</t>
  </si>
  <si>
    <t>BANCO ARTICULADO 70X45 CM FORMICA SOLIDA</t>
  </si>
  <si>
    <t>10.48.30</t>
  </si>
  <si>
    <t>JOGO MANGUEIRA SUPER FLEXIVEL ROLO 15M</t>
  </si>
  <si>
    <t>10.48.40</t>
  </si>
  <si>
    <t>TERMINAL DE VENTILAÇAO PVC D= 50MM</t>
  </si>
  <si>
    <t>10.48.42</t>
  </si>
  <si>
    <t>TERMINAL DE VENTILAÇAO PVC D= 75 MM</t>
  </si>
  <si>
    <t>10.50</t>
  </si>
  <si>
    <t>INSTALAÇAO DE GAS</t>
  </si>
  <si>
    <t>10.50.02</t>
  </si>
  <si>
    <t>TUBO DE AÇO PRETO SCH-40 SEM COSTURA D= 1/2"</t>
  </si>
  <si>
    <t>10.50.03</t>
  </si>
  <si>
    <t>TUBO DE AÇO PRETO SCH-40 SEM COSTURA D= 3/4"</t>
  </si>
  <si>
    <t>10.50.12</t>
  </si>
  <si>
    <t>REGISTRO DE GAS  D= 1/2"</t>
  </si>
  <si>
    <t>10.50.13</t>
  </si>
  <si>
    <t>REGISTRO PARA GAS D= 1/2" NPT X 3/8" BM</t>
  </si>
  <si>
    <t>10.50.15</t>
  </si>
  <si>
    <t>BICO DE BUSEN</t>
  </si>
  <si>
    <t>10.50.20</t>
  </si>
  <si>
    <t>VALVULA DE ESFERA EM LATAO   D= 1/2"   NPT</t>
  </si>
  <si>
    <t>10.50.21</t>
  </si>
  <si>
    <t>VALVULA REG. GAS C/ TE REVERSIVEL PARA 2 BOTIJOES</t>
  </si>
  <si>
    <t>10.50.40</t>
  </si>
  <si>
    <t>MANGUEIRA PLASTICA PARA GAS D= 3/8" X 1,20 M</t>
  </si>
  <si>
    <t>10.71</t>
  </si>
  <si>
    <t>CAIXAS DE PASSAGEM/INSPEÇÃO E COMPLEMENTOS</t>
  </si>
  <si>
    <t>10.71.01</t>
  </si>
  <si>
    <t>CX PASSAGEM/INSPEÇÃO PRÉ FABRICADA CONCRETO 0,3X0,3X0,3 (CXLXH) DRENAGEM ADPT REF 97895</t>
  </si>
  <si>
    <t>10.71.03</t>
  </si>
  <si>
    <t>CX PASSAGEM/INSPEÇÃO PRÉ FABRICADA CONCRETO 0,3X0,3X0,3 (CXLXH) DRENAGEM C/ GRELHA DE AÇO</t>
  </si>
  <si>
    <t>10.71.06</t>
  </si>
  <si>
    <t>CX PASSAGEM INSPEÇÃO PRÉ FABRICADA CONCRETO 0,4X0,4X0,4 (CXLXH) DRENAGEM ADPT REF 97896</t>
  </si>
  <si>
    <t>10.71.08</t>
  </si>
  <si>
    <t>CX PASSAGEM/INSPEÇÃO PRÉ FABRICADA CONCRETO 0,4X0,4X0,4 (CXLXH) DRENAGEM C/ GRELHA DE AÇO</t>
  </si>
  <si>
    <t>10.71.11</t>
  </si>
  <si>
    <t>CX PASSAGEMINSPEÇÃO PRÉ FAB CONCRETO 0,6X0,6X0,5 (CXLXH) DRENAGEMESGOTO ADPT REF 97897</t>
  </si>
  <si>
    <t>10.71.13</t>
  </si>
  <si>
    <t>CX PASSAGEM/INSPEÇÃO PRÉ FABRICADA CONCRETO 0,6X0,6X0,5 (CXLXH) DRENAGEM C/ GRELHA DE AÇO</t>
  </si>
  <si>
    <t>10.71.16</t>
  </si>
  <si>
    <t>CX PASSAGEM/INSPEÇÃO PRÉ FAB CONCRETO 0,8X0,8X0,5 (CXLXH) DRENAGEM/ESGOTO ADPT REF 97898</t>
  </si>
  <si>
    <t>10.71.18</t>
  </si>
  <si>
    <t>CX PASSAGEM/INSPEÇÃO PRÉ FABRICADA CONCRETO 0,8X0,8X0,5 (CXLXH) DRENAGEM C/ GRELHA DE AÇO</t>
  </si>
  <si>
    <t>10.71.21</t>
  </si>
  <si>
    <t>CX PASSAGEM/INSPEÇÃO PRÉ FAB CONCRETO 1,0X1,0X0,5 (CXLXH) DRENAGEM/ESGOTO ADPT REF 97899</t>
  </si>
  <si>
    <t>10.71.23</t>
  </si>
  <si>
    <t>CX PASSAGEM/INSPEÇÃO PRÉ FABRICADA CONCRETO 1,0X1,0X0,5 (CXLXH) DRENAGEM C/ GRELHA DE AÇO</t>
  </si>
  <si>
    <t>10.71.26</t>
  </si>
  <si>
    <t>CAIXA DE PASSAGEM/INSPEÇÃO TIJOLO MACIÇO 0,3X0,3X0,3 (CXLXH) DRENAGEM ADPT REF 97900</t>
  </si>
  <si>
    <t>10.71.27</t>
  </si>
  <si>
    <t>ALTEAMENTO PARA CAIXA DE PASSAGEM/INSPEÇÃO TIJOLO MACIÇO 0,3X0,3 (CXL)</t>
  </si>
  <si>
    <t>10.71.28</t>
  </si>
  <si>
    <t>CAIXA DE PASSAGEM/INSPEÇÃO TIJOLO MACIÇO 0,3X0,3X0,3 (CXLXH) DRENAGEM C/ GRELHA DE AÇO</t>
  </si>
  <si>
    <t>10.71.31</t>
  </si>
  <si>
    <t>CAIXA DE PASSAGEM/INSPEÇÃO TIJOLO MACIÇO 0,4X0,4X0,4 (CXLXH) DRENAGEM ADPT REF 97901</t>
  </si>
  <si>
    <t>10.71.32</t>
  </si>
  <si>
    <t>ALTEAMENTO PARA CAIXA DE PASSAGEM/INSPEÇÃO TIJOLO MACIÇO 0,4X0,4 (CXL)</t>
  </si>
  <si>
    <t>10.71.33</t>
  </si>
  <si>
    <t>CAIXA DE PASSAGEM/INSPEÇÃO TIJOLO MACIÇO 0,4X0,4X0,4 (CXLXH) DRENAGEM C/ GRELHA DE AÇO</t>
  </si>
  <si>
    <t>10.71.36</t>
  </si>
  <si>
    <t>CAIXA PASSAGEM/INSPEÇÃO TIJOLO MACIÇO 0,6X0,6X0,6 (CXLXH) DRENAGEM/ESGOTO ADPT REF 97902</t>
  </si>
  <si>
    <t>10.71.37</t>
  </si>
  <si>
    <t>ALTEAMENTO PARA CAIXA DE PASSAGEM/INSPEÇÃO TIJOLO MACIÇO 0,6X0,6 (CXL)</t>
  </si>
  <si>
    <t>10.71.38</t>
  </si>
  <si>
    <t>CAIXA PASSAGEM/INSPEÇÃO TIJOLO MACIÇO 0,6X0,6X0,6 (CXLXH) DRENAGEM C/ GRELHA DE AÇO</t>
  </si>
  <si>
    <t>10.71.41</t>
  </si>
  <si>
    <t>CAIXA PASSAGEM/INSPEÇÃO TIJOLO MACIÇO 0,8X0,8X0,6 (CXLXH) DRENAGEM/ESGOTO ADPT REF 97903</t>
  </si>
  <si>
    <t>10.71.42</t>
  </si>
  <si>
    <t>ALTEAMENTO PARA CAIXA DE PASSAGEM/INSPEÇÃO TIJOLO MACIÇO 0,8X0,8 (CXL)</t>
  </si>
  <si>
    <t>10.71.43</t>
  </si>
  <si>
    <t>CAIXA PASSAGEM/INSPEÇÃO TIJOLO MACIÇO 0,8X0,8X0,6 (CXLXH) DRENAGEM C/GRELHA DE AÇO</t>
  </si>
  <si>
    <t>10.71.46</t>
  </si>
  <si>
    <t>CAIXA PASSAGEM/INSPEÇÃO TIJOLO MACIÇO 1,0X1,0X0,6 (CXLXH) DRENAGEM/ESGOTO ADPT REF 97904</t>
  </si>
  <si>
    <t>10.71.47</t>
  </si>
  <si>
    <t>ALTEAMENTO PARA CAIXA DE PASSAGEM/INSPEÇÃO TIJOLO MACIÇO 1,0X1,0 (CXL)</t>
  </si>
  <si>
    <t>10.71.48</t>
  </si>
  <si>
    <t>CAIXA PASSAGEM/INSPEÇÃO TIJOLO MACIÇO 1,0X1,0X0,6 (CXLXH) DRENAGEM C/ GRELHA DE AÇO</t>
  </si>
  <si>
    <t>10.71.51</t>
  </si>
  <si>
    <t>CAIXA DE PASSAGEM/INSPEÇÃO BLOCO DE CONCRETO 0,4X0,4X0,4 (CXLXH) DRENAGEM ADPT REF 97905</t>
  </si>
  <si>
    <t>10.71.52</t>
  </si>
  <si>
    <t>ALTEAMENTO PARA CAIXA DE PASSAGEM/INSPEÇÃO BLOCO DE CONCRETO 0,4X0,4 (CXL)</t>
  </si>
  <si>
    <t>10.71.53</t>
  </si>
  <si>
    <t>CX PASSAGEM INSPEÇÃO BLOCO DE CONCRETO 0,4X0,4X0,4 M (CXLXH) GRELHA DE AÇO ADP REF 97905</t>
  </si>
  <si>
    <t>10.71.56</t>
  </si>
  <si>
    <t>CX PASSAGEM/INSPEÇÃO BLOCO DE CONCRETO 0,6X0,6X0,6 (CXLXH) DRENAGEM/ESGOTO ADPT REF 97906</t>
  </si>
  <si>
    <t>10.71.57</t>
  </si>
  <si>
    <t>ALTEAMENTO PARA CAIXA DE PASSAGEM/INSPEÇÃO BLOCO DE CONCRETO 0,6X0,6 (CXL)</t>
  </si>
  <si>
    <t>10.71.58</t>
  </si>
  <si>
    <t>CX PASSAGEM/INSPEÇÃO BLOCO DE CONCRETO 0,6X0,6X0,6 M (CXLXH) GRELHA DE AÇO ADP REF 97906</t>
  </si>
  <si>
    <t>10.71.61</t>
  </si>
  <si>
    <t>CX PASSAGEM/INSPEÇÃO BLOCO DE CONCRETO 0,8X0,8X0,6 (CXLXH) DRENAGEM/ESGOTO ADPT REF 97907</t>
  </si>
  <si>
    <t>10.71.62</t>
  </si>
  <si>
    <t>ALTEAMENTO PARA CAIXA DE PASSAGEM/INSPEÇÃO BLOCO DE CONCRETO 0,8X0,8 (CXL)</t>
  </si>
  <si>
    <t>10.71.63</t>
  </si>
  <si>
    <t>CX PASSAGEM INSPEÇÃO BLOCO DE CONCRETO 0,8X0,8X0,6 M (CXLXH) GRELHA DE AÇO ADP REF 97907</t>
  </si>
  <si>
    <t>10.71.66</t>
  </si>
  <si>
    <t>CX PASSAGEM/INSPEÇÃO BLOCO DE CONCRETO 1,0X1,0X0,6 (CXLXH) DRENAGEM/ESGOTO ADPT REF 97908</t>
  </si>
  <si>
    <t>10.71.67</t>
  </si>
  <si>
    <t>ALTEAMENTO PARA CAIXA DE PASSAGEM/INSPEÇÃO BLOCO DE CONCRETO 1,0X1,0 (CXL)</t>
  </si>
  <si>
    <t>10.71.68</t>
  </si>
  <si>
    <t>CX PASSAGEM INSPEÇÃO BLOCO DE CONCRETO 1,0X1,0X0,6 M (CXLXH) GRELHA DE AÇO ADP REF 97908</t>
  </si>
  <si>
    <t>10.74</t>
  </si>
  <si>
    <t>CAIXA SIFONADA DE ALVEN.TAMPA CONCRETO PAD.SUDECAP</t>
  </si>
  <si>
    <t>10.74.01</t>
  </si>
  <si>
    <t>TIPO 1 -  60 X  40 X  60 CM (C X L X H)</t>
  </si>
  <si>
    <t>10.74.02</t>
  </si>
  <si>
    <t>TIPO 1 -  60 X  40 X  80 CM (C X L X H)</t>
  </si>
  <si>
    <t>10.74.03</t>
  </si>
  <si>
    <t>TIPO 1 -  80 X  40 X  60 CM (C X L X H)</t>
  </si>
  <si>
    <t>10.74.04</t>
  </si>
  <si>
    <t>TIPO 1 -  80 X  40 X  80 CM (C X L X H)</t>
  </si>
  <si>
    <t>10.74.05</t>
  </si>
  <si>
    <t>TIPO 1 - 100 X  40 X  60 CM (C X L X H)</t>
  </si>
  <si>
    <t>10.74.06</t>
  </si>
  <si>
    <t>TIPO 1 - 100 X  40 X  80 CM (C X L X H)</t>
  </si>
  <si>
    <t>10.78</t>
  </si>
  <si>
    <t>CONJ.QUADRO E CANTONEIRA DE FERRO(REQUADRO TAMPAS)</t>
  </si>
  <si>
    <t>10.78.01</t>
  </si>
  <si>
    <t>CONJ. QUADRO E REQUADRO CANT.2" E 1 3/4"</t>
  </si>
  <si>
    <t>10.79</t>
  </si>
  <si>
    <t>TAMPAS/PLACAS</t>
  </si>
  <si>
    <t>10.79.01</t>
  </si>
  <si>
    <t>PLACA FERRO FUNDIDO P/IDENTIFICAR A CAIXA PASSAGEM</t>
  </si>
  <si>
    <t>10.80</t>
  </si>
  <si>
    <t>BOMBA</t>
  </si>
  <si>
    <t>10.80.01</t>
  </si>
  <si>
    <t>CENTRIFUGA DE SUCÇAO E RECALQUE 1/2 HP  D= 2"</t>
  </si>
  <si>
    <t>10.80.02</t>
  </si>
  <si>
    <t>CENTRIFUGA DE SUCÇAO E RECALQUE 1/2 HP  D= 3"</t>
  </si>
  <si>
    <t>10.80.11</t>
  </si>
  <si>
    <t>MOTO-BOMBA 0,5CV Vm=5M3/H,SUC=1 1/2"/R=1 1/2",TRIF</t>
  </si>
  <si>
    <t>10.80.12</t>
  </si>
  <si>
    <t>MOTO-BOMBA 1HP,SUC=1 1/2"/R=1 1/4",Vm=5M3/H,HM=16M</t>
  </si>
  <si>
    <t>10.90</t>
  </si>
  <si>
    <t>PREVENÇAO E COMBATE A INCENDIO</t>
  </si>
  <si>
    <t>10.90.01</t>
  </si>
  <si>
    <t>EXTINTOR DE INCENDIO CO2, CAPACIDADE = 6 L</t>
  </si>
  <si>
    <t>10.90.02</t>
  </si>
  <si>
    <t>EXTINTOR DE INCENDIO AGUA PRESSURIZADA CAPAC.= 10L</t>
  </si>
  <si>
    <t>10.90.03</t>
  </si>
  <si>
    <t>EXTINTOR DE INCENDIO  TIPO PO QUIMICO - 6KG</t>
  </si>
  <si>
    <t>10.90.04</t>
  </si>
  <si>
    <t>EXTINTOR PO QUIMICO SECO ABC 4KG CAP.2-A: 20-B: C</t>
  </si>
  <si>
    <t>10.90.05</t>
  </si>
  <si>
    <t>EXTINTOR PO QUIMICO SECO BC 20B:C</t>
  </si>
  <si>
    <t>10.90.14</t>
  </si>
  <si>
    <t>REGISTRO DE GAVETA D=63MM (2 1/2")</t>
  </si>
  <si>
    <t>10.90.15</t>
  </si>
  <si>
    <t>REGISTRO GLOBO D=13MM (1/2")</t>
  </si>
  <si>
    <t>10.90.16</t>
  </si>
  <si>
    <t>REGISTRO GLOBO D=25MM (1")</t>
  </si>
  <si>
    <t>10.90.17</t>
  </si>
  <si>
    <t>REGISTRO GLOBO ANGULAR D= 63 MM P/ HIDRANTE</t>
  </si>
  <si>
    <t>10.90.18</t>
  </si>
  <si>
    <t>ADAPTADOR DE ROSCA 5 FIOS, D= 63 X 38 MM</t>
  </si>
  <si>
    <t>10.90.19</t>
  </si>
  <si>
    <t>ESGUICHO TIPO AGULHETA, JUNTA DE UNIAO D=38 MM</t>
  </si>
  <si>
    <t>10.90.20</t>
  </si>
  <si>
    <t>ABRIGO PARA EXTINTOR INCENDIO CH18 60X40X30 CM</t>
  </si>
  <si>
    <t>10.90.22</t>
  </si>
  <si>
    <t>ABRIGO PARA HIDRANTE INTERNO 75X45X17 CM</t>
  </si>
  <si>
    <t>10.90.23</t>
  </si>
  <si>
    <t>ABRIGO PARA HIDRANTE INTERNO 90X60X17 CM</t>
  </si>
  <si>
    <t>10.90.24</t>
  </si>
  <si>
    <t>SINALIZADOR PARA EXTINTOR DE INCENDIO EM PVC</t>
  </si>
  <si>
    <t>10.90.25</t>
  </si>
  <si>
    <t>HIDRANTE DE RECALQUE COMPLETO EM CX. ALVENARIA</t>
  </si>
  <si>
    <t>10.90.26</t>
  </si>
  <si>
    <t>CHAVE STORZ EM ALUMÍNIO 1 1/2"</t>
  </si>
  <si>
    <t>10.90.28</t>
  </si>
  <si>
    <t>MANGUEIRA FIBRA SINTETICA TIPO 2 D=38 MM X 15 M</t>
  </si>
  <si>
    <t>10.90.29</t>
  </si>
  <si>
    <t>MANGUEIRA FIBRA SINTETICA TIPO 2 D=38 MM X 20 M</t>
  </si>
  <si>
    <t>10.90.32</t>
  </si>
  <si>
    <t>PRESSOSTATO TELEMECANIQUE XML B004, A2511</t>
  </si>
  <si>
    <t>10.90.35</t>
  </si>
  <si>
    <t>MANOMETRO WILLY C/ ESCALA DE LEITURA 0 A 100 PSI</t>
  </si>
  <si>
    <t>10.90.38</t>
  </si>
  <si>
    <t>CILINDRO DE PRESSAO OU MOLA PNEUMATICA D= 150 MM</t>
  </si>
  <si>
    <t>10.90.41</t>
  </si>
  <si>
    <t>QUADRO DE FORÇA P/ MOTOR DE 1,5CV, 220V, TRIFASICO</t>
  </si>
  <si>
    <t>10.90.44</t>
  </si>
  <si>
    <t>CONJ. ELETROBOMBA LEVE 1,5CV, 220V, TRIFASICO</t>
  </si>
  <si>
    <t>10.90.48</t>
  </si>
  <si>
    <t>LUM.DE EMERGENCIA AUTONOMA IE-16 (LAMP.8W)-SAIDA</t>
  </si>
  <si>
    <t>10.90.52</t>
  </si>
  <si>
    <t>VALVULA DE RETENÇAO HORIZONTAL PORTINHOLA D= 13MM</t>
  </si>
  <si>
    <t>10.90.57</t>
  </si>
  <si>
    <t>VALVULA DE RETENÇAO HORIZONTAL PORTINHOLA D= 63MM</t>
  </si>
  <si>
    <t>10.90.77</t>
  </si>
  <si>
    <t>QUADRO DE FORCA P/ MOTOR DE 3CV. 220V TRIFASICO</t>
  </si>
  <si>
    <t>10.90.78</t>
  </si>
  <si>
    <t>CONJ. ELETROBOMBA LEVE 3CV. 220V TRIFASICO</t>
  </si>
  <si>
    <t>10.90.86</t>
  </si>
  <si>
    <t>BOTOEIRA COMANDO MANUAL TIPO LIGA/DESLIGA</t>
  </si>
  <si>
    <t>10.90.87</t>
  </si>
  <si>
    <t>AVISADOR SONORO E VISUAL</t>
  </si>
  <si>
    <t>11</t>
  </si>
  <si>
    <t>INSTALAÇAO ELETRICA E TELEFONICA</t>
  </si>
  <si>
    <t>11.06</t>
  </si>
  <si>
    <t>ELETRODUTOS EMBUTIDOS - FORNECIMENTO E INSTALAÇÃO</t>
  </si>
  <si>
    <t>11.06.01</t>
  </si>
  <si>
    <t>ELETRODUTO CORRUGADO DE PVC NORMAL, DN 20MM (1/2"), INSTALADO EM FORRO REF 91831</t>
  </si>
  <si>
    <t>11.06.02</t>
  </si>
  <si>
    <t>ELETRODUTO CORRUGADO DE PVC NORMAL, DN 25MM (3/4"), INSTALADO EM FORRO REF 91834</t>
  </si>
  <si>
    <t>11.06.03</t>
  </si>
  <si>
    <t>ELETRODUTO CORRUGADO DE PVC NORMAL, DN 32MM (1"), INSTALADO EM FORRO REF 91836</t>
  </si>
  <si>
    <t>11.06.04</t>
  </si>
  <si>
    <t>ELETRODUTO CORRUGADO DE PVC REFORÇADO, DN 20MM (1/2"), INSTALADO EM FORRO REF 91833</t>
  </si>
  <si>
    <t>11.06.05</t>
  </si>
  <si>
    <t>ELETRODUTO CORRUGADO DE PVC REFORÇADO, DN 25MM (3/4"), INSTALADO EM FORRO REF 91835</t>
  </si>
  <si>
    <t>11.06.06</t>
  </si>
  <si>
    <t>ELETRODUTO CORRUGADO DE PVC REFORÇADO, DN 32MM (1"), INSTALADO EM FORRO REF 91837</t>
  </si>
  <si>
    <t>11.06.07</t>
  </si>
  <si>
    <t>ELETRODUTO CORRUGADO PEAD, DN 32MM (1"), INSTALADO EM FORRO REF 91838</t>
  </si>
  <si>
    <t>11.06.08</t>
  </si>
  <si>
    <t>ELETRODUTO CORRUGADO PEAD, DN 40MM (1 1/4"), INSTALADO EM FORRO REF 91840</t>
  </si>
  <si>
    <t>11.06.09</t>
  </si>
  <si>
    <t>ELETRODUTO RÍGIDO ROSCÁVEL, PVC, DN 20MM (1/2"), INSTALADO EM FORRO, INCLUSIVE CONEXÕES ADP REF 91862</t>
  </si>
  <si>
    <t>11.06.10</t>
  </si>
  <si>
    <t>ELETRODUTO RÍGIDO ROSCÁVEL, PVC, DN 25MM (3/4"), INSTALADO EM FORRO, INCLUSIVE CONEXÕES ADP REF 91863</t>
  </si>
  <si>
    <t>11.06.11</t>
  </si>
  <si>
    <t>ELETRODUTO RÍGIDO ROSCÁVEL, PVC, DN 32MM (1"), INSTALADO EM FORRO, INCLUSIVE CONEXÕES ADP REF 91864</t>
  </si>
  <si>
    <t>11.06.12</t>
  </si>
  <si>
    <t>ELETRODUTO RÍGIDO ROSCÁVEL, PVC, DN 40MM (1 1/4"), INSTALADO EM FORRO, INCLUSIVE CONEXÕES ADP REF 91865</t>
  </si>
  <si>
    <t>11.06.13</t>
  </si>
  <si>
    <t>ELETRODUTO CORRUGADO DE PVC NORMAL, DN 20MM (1/2"), INSTALADO EM LAJE REF 91842</t>
  </si>
  <si>
    <t>11.06.14</t>
  </si>
  <si>
    <t>ELETRODUTO CORRUGADO DE PVC NORMAL, DN 25MM (3/4"), INSTALADO EM LAJE REF 91844</t>
  </si>
  <si>
    <t>11.06.15</t>
  </si>
  <si>
    <t>ELETRODUTO CORRUGADO DE PVC NORMAL, DN 32MM (1"), INSTALADO EM LAJE REF 91846</t>
  </si>
  <si>
    <t>11.06.16</t>
  </si>
  <si>
    <t>ELETRODUTO CORRUGADO DE PVC REFORÇADO, DN 20MM (1/2"), INSTALADO EM LAJE REF 91843</t>
  </si>
  <si>
    <t>11.06.17</t>
  </si>
  <si>
    <t>ELETRODUTO CORRUGADO DE PVC REFORÇADO, DN 25MM (3/4"), INSTALADO EM LAJE REF 91845</t>
  </si>
  <si>
    <t>11.06.18</t>
  </si>
  <si>
    <t>ELETRODUTO CORRUGADO DE PVC REFORÇADO, DN 32MM (1"), INSTALADO EM LAJE REF 91847</t>
  </si>
  <si>
    <t>11.06.19</t>
  </si>
  <si>
    <t>ELETRODUTO CORRUGADO PEAD, DN 32MM (1"), INSTALADO EM LAJE REF 91848</t>
  </si>
  <si>
    <t>11.06.20</t>
  </si>
  <si>
    <t>ELETRODUTO CORRUGADO PEAD, DN 40MM (1 1/4"), INSTALADO EM LAJE REF 91850</t>
  </si>
  <si>
    <t>11.06.21</t>
  </si>
  <si>
    <t>ELETRODUTO RÍGIDO ROSCÁVEL, PVC, DN 20MM (1/2"), INSTALADO EM LAJE, INCLUSIVE CONEXÕES ADP REF 91866</t>
  </si>
  <si>
    <t>11.06.22</t>
  </si>
  <si>
    <t>ELETRODUTO RÍGIDO ROSCÁVEL, PVC, DN 25MM (3/4"), INSTALADO EM LAJE, INCLUSIVE CONEXÕES ADP REF 91867</t>
  </si>
  <si>
    <t>11.06.23</t>
  </si>
  <si>
    <t>ELETRODUTO RÍGIDO ROSCÁVEL, PVC, DN 32MM (1"), INSTALADO EM LAJE, INCLUSIVE CONEXÕES ADP REF 91868</t>
  </si>
  <si>
    <t>11.06.24</t>
  </si>
  <si>
    <t>ELETRODUTO RÍGIDO ROSCÁVEL, PVC, DN 40MM (1 1/4"), INSTALADO EM LAJE, INCLUSIVE CONEXÕES ADP REF 91869</t>
  </si>
  <si>
    <t>11.06.25</t>
  </si>
  <si>
    <t>ELETRODUTO CORRUGADO DE PVC NORMAL, DN 20MM (1/2"), INSTALADO EM PAREDE REF 91852</t>
  </si>
  <si>
    <t>11.06.26</t>
  </si>
  <si>
    <t>ELETRODUTO CORRUGADO DE PVC NORMAL, DN 25MM (3/4"), INSTALADO EM PAREDE REF 91854</t>
  </si>
  <si>
    <t>11.06.27</t>
  </si>
  <si>
    <t>ELETRODUTO CORRUGADO DE PVC NORMAL, DN 32MM (1"), INSTALADO EM PAREDE REF 91856</t>
  </si>
  <si>
    <t>11.06.28</t>
  </si>
  <si>
    <t>ELETRODUTO CORRUGADO DE PVC REFORÇADO, DN 20MM (1/2"), INSTALADO EM PAREDE REF 91853</t>
  </si>
  <si>
    <t>11.06.29</t>
  </si>
  <si>
    <t>ELETRODUTO CCORRUGADO DE PVC REFORÇADO, DN 25MM (3/4"), INSTALADO EM PAREDE REF 91855</t>
  </si>
  <si>
    <t>11.06.30</t>
  </si>
  <si>
    <t>ELETRODUTO CORRUGADO DE PVC REFORÇADO, DN 32MM (1"), INSTALADO EM PAREDE REF 91857</t>
  </si>
  <si>
    <t>11.06.31</t>
  </si>
  <si>
    <t>ELETRODUTO CORRUGADO PEAD, DN 32MM (1"), INSTALADO EM PAREDE REF 91858</t>
  </si>
  <si>
    <t>11.06.32</t>
  </si>
  <si>
    <t>ELETRODUTO CORRUGADO PEAD, DN 40MM (1 1/4"), INSTALADO EM PAREDE REF 91860</t>
  </si>
  <si>
    <t>11.06.33</t>
  </si>
  <si>
    <t>ELETRODUTO RÍGIDO ROSCÁVEL, PVC, DN 20MM (1/2"), INSTALADO EM PAREDE, INCLUSIVE CONEXÕES ADP REF 91870</t>
  </si>
  <si>
    <t>11.06.34</t>
  </si>
  <si>
    <t>ELETRODUTO RÍGIDO ROSCÁVEL, PVC, DN 25MM (3/4"), INSTALADO EM PAREDE, INCLUSIVE CONEXÕES ADP REF 91871</t>
  </si>
  <si>
    <t>11.06.35</t>
  </si>
  <si>
    <t>ELETRODUTO RÍGIDO ROSCÁVEL, PVC, DN 32MM (1"), INSTALADO EM PAREDE, INCLUSIVE CONEXÕES ADP REF 91872</t>
  </si>
  <si>
    <t>11.06.36</t>
  </si>
  <si>
    <t>ELETRODUTO RÍGIDO ROSCÁVEL, PVC, DN 40MM (1 1/4"), INSTALADO EM PAREDE, INCLUSIVE CONEXÕES ADP REF 91873</t>
  </si>
  <si>
    <t>11.06.37</t>
  </si>
  <si>
    <t>FIXAÇÃO DE TUBOS DIÂMETROS MENORES OU IGUAIS A 40 MM REF 91170</t>
  </si>
  <si>
    <t>11.07</t>
  </si>
  <si>
    <t>ELETRODUTOS APARENTES - FORNECIMENTO E INSTALAÇÃO</t>
  </si>
  <si>
    <t>11.07.01</t>
  </si>
  <si>
    <t>ELETRODUTO RÍGIDO SOLDÁVEL, PVC, DN 20MM (1/2"), APARENTE, INCLUSIVE CONEXÕES ADP REF 95726</t>
  </si>
  <si>
    <t>11.07.02</t>
  </si>
  <si>
    <t>ELETRODUTO RÍGIDO SOLDÁVEL, PVC, DN 25MM (3/4"), APARENTE, INCLUSIVE CONEXÕES ADP REF 95727</t>
  </si>
  <si>
    <t>11.07.03</t>
  </si>
  <si>
    <t>ELETRODUTO RÍGIDO SOLDÁVEL, PVC, DN 32MM (1"), APARENTE, INCLUSIVE CONEXÕES ADP REF 95728</t>
  </si>
  <si>
    <t>11.07.04</t>
  </si>
  <si>
    <t>ELETRODUTO RÍGIDO, AÇO GALVANIZADO A QUENTE, PESADO, DN 20MM (3/4"), APARENTE, INCLUSIVE CONEXÕES ADP REF 104406</t>
  </si>
  <si>
    <t>11.07.05</t>
  </si>
  <si>
    <t>ELETRODUTO RÍGIDO, AÇO GALVANIZADO A QUENTE, PESADO, DN 25MM (1"), APARENTE, INCLUSIVE CONEXÕES ADP REF 104407</t>
  </si>
  <si>
    <t>11.07.06</t>
  </si>
  <si>
    <t>ELETRODUTO RÍGIDO, AÇO GALVANIZADO A QUENTE, PESADO, DN 32MM (1 1/4"), APARENTE, INCLUSIVE CONEXÕES ADP REF 104408</t>
  </si>
  <si>
    <t>11.07.07</t>
  </si>
  <si>
    <t>ELETRODUTO RÍGIDO, AÇO GALVANIZADO A QUENTE, PESADO, DN 40MM (1 1/2"), APARENTE, INCLUSIVE CONEXÕES ADP REF 104409</t>
  </si>
  <si>
    <t>11.08</t>
  </si>
  <si>
    <t>ELETRODUTOS ENTERRADOS - FORNECIMENTO E INSTALAÇÃO</t>
  </si>
  <si>
    <t>11.08.01</t>
  </si>
  <si>
    <t>ELETRODUTO CORRUGADO, PEAD, DN 50MM (1 1/2"), ENTERRADO REF 97667</t>
  </si>
  <si>
    <t>11.08.02</t>
  </si>
  <si>
    <t>ELETRODUTO CORRUGADO, PEAD, DN 63MM (2"), ENTERRADO REF 97668</t>
  </si>
  <si>
    <t>11.08.03</t>
  </si>
  <si>
    <t>ELETRODUTO CORRUGADO, PEAD, DN 90MM (3"), ENTERRADO REF 97669</t>
  </si>
  <si>
    <t>11.08.04</t>
  </si>
  <si>
    <t>ELETRODUTO CORRUGADO, PEAD, DN 110MM (4"), ENTERRADO REF 97670</t>
  </si>
  <si>
    <t>11.11</t>
  </si>
  <si>
    <t>ELETROCALHA</t>
  </si>
  <si>
    <t>11.11.77</t>
  </si>
  <si>
    <t>ELETROCALHA LISA OU PERFURADA - 100X50MM (LXH), INCLUSIVE TAMPA, EMENDA E SUPORTE REF 97238</t>
  </si>
  <si>
    <t>11.11.78</t>
  </si>
  <si>
    <t>ELETROCALHA LISA OU PERFURADA - 200X50MM (LXH), INCLUSIVE TAMPA, EMENDA E SUPORTE REF 97241</t>
  </si>
  <si>
    <t>11.11.79</t>
  </si>
  <si>
    <t>ELETROCALHA LISA OU PERFURADA - 400X50MM (LXH), INCLUSIVE TAMPA, EMENDA E SUPORTE REF 97244</t>
  </si>
  <si>
    <t>11.11.80</t>
  </si>
  <si>
    <t>EMENDA PARA ELETROCALHA LISA OU PERFURADA - 100X50MM (LXH) REF 97251</t>
  </si>
  <si>
    <t>11.11.81</t>
  </si>
  <si>
    <t>EMENDA PARA ELETROCALHA LISA OU PERFURADA - 200X50MM (LXH) REF 97258</t>
  </si>
  <si>
    <t>11.11.82</t>
  </si>
  <si>
    <t>EMENDA PARA ELETROCALHA LISA OU PERFURADA - 400X50MM (LXH) REF 97263</t>
  </si>
  <si>
    <t>11.11.83</t>
  </si>
  <si>
    <t>SUPORTE PARA ELETROCALHA LISA OU PERFURADA REF 96562</t>
  </si>
  <si>
    <t>11.11.84</t>
  </si>
  <si>
    <t>CURVA OU COTOVELO HORIZONTAL OU VERTICAL 90° PARA ELETROCALHA 100X50MM (LXH), COM TAMPA REF 97278</t>
  </si>
  <si>
    <t>11.11.85</t>
  </si>
  <si>
    <t>CURVA OU COTOVELO HORIZONTAL OU VERTICAL 90° PARA ELETROCALHA 200X50MM (LXH), COM TAMPA REF 97289</t>
  </si>
  <si>
    <t>11.11.86</t>
  </si>
  <si>
    <t>CURVA OU COTOVELO HORIZONTAL OU VERTICAL 90° PARA ELETROCALHA 400X50MM (LXH), COM TAMPA REF 97296</t>
  </si>
  <si>
    <t>11.11.87</t>
  </si>
  <si>
    <t>DERIVAÇÃO "T" HORIZONTAL 90° PARA ELETROCALHA 100X50MM (LXH), COM TAMPA REF 97315</t>
  </si>
  <si>
    <t>11.11.88</t>
  </si>
  <si>
    <t>DERIVAÇÃO "T" HORIZONTAL 90° PARA ELETROCALHA 200X50MM (LXH), COM TAMPA REF 97318</t>
  </si>
  <si>
    <t>11.11.89</t>
  </si>
  <si>
    <t>DERIVAÇÃO "T" HORIZONTAL 90° PARA ELETROCALHA 400X50MM (LXH), COM TAMPA REF 97321</t>
  </si>
  <si>
    <t>11.14</t>
  </si>
  <si>
    <t>CAIXA E ACESSORIOS</t>
  </si>
  <si>
    <t>11.14.04</t>
  </si>
  <si>
    <t>CAIXA DE PASSAGEM, DE EMBUTIR, DE PVC, CPE-20 OU EQUIVALENTE</t>
  </si>
  <si>
    <t>11.14.06</t>
  </si>
  <si>
    <t>CAIXA DE PASSAGEM, DE EMBUTIR, DE PVC, CPE-30 OU EQUIVALENTE</t>
  </si>
  <si>
    <t>11.14.11</t>
  </si>
  <si>
    <t>CAIXA DE PASSAGEM METÁLICA PARA PISO 200X200X100MM</t>
  </si>
  <si>
    <t>11.14.12</t>
  </si>
  <si>
    <t>CAIXA DE PASSAGEM METÁLICA PARA PISO 300X300X120MM</t>
  </si>
  <si>
    <t>11.14.49</t>
  </si>
  <si>
    <t>CAIXA DE PASSAGEM EM ALVENARIA DE TIJOLO MACIÇO, TIPO ZA, PARA PASSEIO, COM TAMPA ARTICULADA 28X28X40CM - PADRÃO CEMIG</t>
  </si>
  <si>
    <t>11.14.50</t>
  </si>
  <si>
    <t>CAIXA DE PASSAGEM EM ALVENARIA DE TIJOLO MACIÇO, TIPO ZB, PARA PASSEIO, COM TAMPA ARTICULADA 52X44X70CM - PADRÃO CEMIG</t>
  </si>
  <si>
    <t>11.14.51</t>
  </si>
  <si>
    <t>CAIXA DE PASSAGEM PRÉ MOLDADA DE CONCRETO, TIPO ZC, PARA PASSEIO, COM TAMPA ARTICULADA 77X67X90CM - PADRÃO CEMIG</t>
  </si>
  <si>
    <t>11.14.53</t>
  </si>
  <si>
    <t>CAIXA DE PASSAGEM PARA ELÉTRICA, PRÉ MOLDADA DE CONCRETO, 30X30X30CM, COM FUNDO DE BRITA E TAMPA DE CONCRETO ADP REF 97881</t>
  </si>
  <si>
    <t>11.14.60</t>
  </si>
  <si>
    <t>CAIXA DE PASSAGEM METÁLICA, RETANGULAR, DE EMBUTIR, 4"X2" REF  92869</t>
  </si>
  <si>
    <t>11.14.61</t>
  </si>
  <si>
    <t>CAIXA DE PASSAGEM DE PVC, RETANGULAR, DE EMBUTIR, 4"X2" REF 91941</t>
  </si>
  <si>
    <t>11.14.62</t>
  </si>
  <si>
    <t>CAIXA DE PASSAGEM METÁLICA, QUADRADA, DE EMBUTIR, 4"X4" REF 92872</t>
  </si>
  <si>
    <t>11.14.63</t>
  </si>
  <si>
    <t>CAIXA DE PASSAGEM DE PVC, QUADRADA, DE EMBUTIR, 4"X4" REF 91944</t>
  </si>
  <si>
    <t>11.14.64</t>
  </si>
  <si>
    <t>CAIXA DE PASSAGEM METÁLICA, OCTOGONAL, DE EMBUTIR EM LAJE, 4"X4" REF 92865</t>
  </si>
  <si>
    <t>11.14.65</t>
  </si>
  <si>
    <t>CAIXA DE PASSAGEM PVC, OCTOGONAL, DE EMBUTIR EM LAJE, 4"X4" REF 91936</t>
  </si>
  <si>
    <t>11.14.66</t>
  </si>
  <si>
    <t>CONDULETE APARENTE DE ALUMÍNIO, TIPO C, PARA ELETRODUTO DE AÇO GALVANIZADO DN 20 MM (3/4'') REF 95778</t>
  </si>
  <si>
    <t>11.14.67</t>
  </si>
  <si>
    <t>CONDULETE APARENTE DE ALUMÍNIO, TIPO C, PARA ELETRODUTO DE AÇO GALVANIZADO DN 25 MM (1'') REF 95781</t>
  </si>
  <si>
    <t>11.14.68</t>
  </si>
  <si>
    <t>CONDULETE APARENTE DE ALUMÍNIO, TIPO C, PARA ELETRODUTO DE AÇO GALVANIZADO DN 32 MM (1 1/4'') REF 95784</t>
  </si>
  <si>
    <t>11.14.69</t>
  </si>
  <si>
    <t>CONDULETE APARENTE DE PVC, TIPO C, PARA ELETRODUTO DE PVC SOLDÁVEL DN 20 MM (1/2'') REF 104401</t>
  </si>
  <si>
    <t>11.14.70</t>
  </si>
  <si>
    <t>CONDULETE APARENTE DE PVC, TIPO C, PARA ELETRODUTO DE PVC SOLDÁVEL DN 25 MM (3/4'') REF 104402</t>
  </si>
  <si>
    <t>11.14.71</t>
  </si>
  <si>
    <t>CONDULETE APARENTE DE PVC, TIPO C, PARA ELETRODUTO DE PVC SOLDÁVEL DN 32 MM (1'') REF 104403</t>
  </si>
  <si>
    <t>11.15</t>
  </si>
  <si>
    <t>QUADRO DISTRIBUIÇAO DE CIRCUITOS</t>
  </si>
  <si>
    <t>11.15.01</t>
  </si>
  <si>
    <t>ATE 6 CIRCUITOS</t>
  </si>
  <si>
    <t>11.15.02</t>
  </si>
  <si>
    <t>ATE 12 CIRCUITOS</t>
  </si>
  <si>
    <t>11.15.31</t>
  </si>
  <si>
    <t>C/ BARRAMENTO 100A, 16 POSICOES - PADRAO DIN</t>
  </si>
  <si>
    <t>11.18</t>
  </si>
  <si>
    <t>DISJUNTOR TERMOMAGNETICO (240V-60HRZ) - PADRAO NEMA</t>
  </si>
  <si>
    <t>11.18.07</t>
  </si>
  <si>
    <t>MONOPOLAR 5KA 40A</t>
  </si>
  <si>
    <t>11.18.10</t>
  </si>
  <si>
    <t>MONOPOLAR 5KA 70A</t>
  </si>
  <si>
    <t>11.18.16</t>
  </si>
  <si>
    <t>BIPOLAR 10KA 40A</t>
  </si>
  <si>
    <t>11.18.18</t>
  </si>
  <si>
    <t>BIPOLAR 10KA 60A</t>
  </si>
  <si>
    <t>11.18.28</t>
  </si>
  <si>
    <t>TRIPOLAR 10KA 40A</t>
  </si>
  <si>
    <t>11.18.30</t>
  </si>
  <si>
    <t>TRIPOLAR 10KA 60A</t>
  </si>
  <si>
    <t>11.18.31</t>
  </si>
  <si>
    <t>TRIPOLAR 10KA 70A</t>
  </si>
  <si>
    <t>11.18.33</t>
  </si>
  <si>
    <t>TRIPOLAR 10KA 100A</t>
  </si>
  <si>
    <t>11.18.34</t>
  </si>
  <si>
    <t>TRIPOLAR 10KA 120A</t>
  </si>
  <si>
    <t>11.18.36</t>
  </si>
  <si>
    <t>TRIPOLAR 10KA 150A</t>
  </si>
  <si>
    <t>11.18.37</t>
  </si>
  <si>
    <t>TRIPOLAR 10KA 175A</t>
  </si>
  <si>
    <t>11.18.38</t>
  </si>
  <si>
    <t>TRIPOLAR 10KA 200A</t>
  </si>
  <si>
    <t>11.19</t>
  </si>
  <si>
    <t>DISJUNTOR TERMOMAGNETICO (240V-60HRZ) PADRAO DIN</t>
  </si>
  <si>
    <t>11.19.01</t>
  </si>
  <si>
    <t>MONOPOLAR 10A</t>
  </si>
  <si>
    <t>11.19.02</t>
  </si>
  <si>
    <t>MONOPOLAR 16A</t>
  </si>
  <si>
    <t>11.19.03</t>
  </si>
  <si>
    <t>MONOPOLAR 20A</t>
  </si>
  <si>
    <t>11.19.04</t>
  </si>
  <si>
    <t>MONOPOLAR 25A</t>
  </si>
  <si>
    <t>11.19.05</t>
  </si>
  <si>
    <t>MONOPOLAR 32A</t>
  </si>
  <si>
    <t>11.19.06</t>
  </si>
  <si>
    <t>MONOPOLAR 40A</t>
  </si>
  <si>
    <t>11.19.07</t>
  </si>
  <si>
    <t>MONOPOLAR 50A</t>
  </si>
  <si>
    <t>11.19.08</t>
  </si>
  <si>
    <t>MONOPOLAR 63A</t>
  </si>
  <si>
    <t>11.19.09</t>
  </si>
  <si>
    <t>BIPOLAR 10A</t>
  </si>
  <si>
    <t>11.19.10</t>
  </si>
  <si>
    <t>BIPOLAR 16A</t>
  </si>
  <si>
    <t>11.19.11</t>
  </si>
  <si>
    <t>BIPOLAR 20A</t>
  </si>
  <si>
    <t>11.19.12</t>
  </si>
  <si>
    <t>BIPOLAR 25A</t>
  </si>
  <si>
    <t>11.19.13</t>
  </si>
  <si>
    <t>BIPOLAR 32A</t>
  </si>
  <si>
    <t>11.19.14</t>
  </si>
  <si>
    <t>BIPOLAR 40A</t>
  </si>
  <si>
    <t>11.19.15</t>
  </si>
  <si>
    <t>BIPOLAR 50A</t>
  </si>
  <si>
    <t>11.19.16</t>
  </si>
  <si>
    <t>BIPOLAR 63A</t>
  </si>
  <si>
    <t>11.19.17</t>
  </si>
  <si>
    <t>TRIPOLAR 10A</t>
  </si>
  <si>
    <t>11.19.18</t>
  </si>
  <si>
    <t>TRIPOLAR 16A</t>
  </si>
  <si>
    <t>11.19.19</t>
  </si>
  <si>
    <t>TRIPOLAR 20A</t>
  </si>
  <si>
    <t>11.19.20</t>
  </si>
  <si>
    <t>TRIPOLAR 25A</t>
  </si>
  <si>
    <t>11.19.21</t>
  </si>
  <si>
    <t>TRIPOLAR 32A</t>
  </si>
  <si>
    <t>11.19.22</t>
  </si>
  <si>
    <t>TRIPOLAR 40A</t>
  </si>
  <si>
    <t>11.19.23</t>
  </si>
  <si>
    <t>TRIPOLAR 50A</t>
  </si>
  <si>
    <t>11.19.24</t>
  </si>
  <si>
    <t>TRIPOLAR 63A</t>
  </si>
  <si>
    <t>11.20</t>
  </si>
  <si>
    <t>INTERRUPTOR DIFERENCIAL RESIDUAL</t>
  </si>
  <si>
    <t>11.20.01</t>
  </si>
  <si>
    <t>BIPOLAR 25A-30MA,2MOD.REF:WRX22530 ELETROMAR/EQUIVALENTE</t>
  </si>
  <si>
    <t>11.20.02</t>
  </si>
  <si>
    <t>BIPOLAR 40A-30MA, 2 MOD. REF. WRX 24030 ELETROMAR OU EQUIVALENTE</t>
  </si>
  <si>
    <t>11.22</t>
  </si>
  <si>
    <t>CHAVE/FUSIVEL/RELE FOTOELETR. TECNOWATT OU EQUIVALENTE</t>
  </si>
  <si>
    <t>11.22.01</t>
  </si>
  <si>
    <t>RELE FOTOELETRICO 1200VA RM-10 - 120V OU EQUIVALENTE</t>
  </si>
  <si>
    <t>11.22.02</t>
  </si>
  <si>
    <t>RELE FOTOELETRICO 1800VA RM-10 - 220V OU EQUIVALENTE</t>
  </si>
  <si>
    <t>11.22.03</t>
  </si>
  <si>
    <t>BASE P/ RELE FOTOELETRICO</t>
  </si>
  <si>
    <t>11.22.05</t>
  </si>
  <si>
    <t>CHAVE MAGNETICA EXTERNA 1 X 30 A  MOD. 6904 OU EQUIVALENTE</t>
  </si>
  <si>
    <t>11.22.06</t>
  </si>
  <si>
    <t>CHAVE MAGNETICA EXTERNA 1 X 50 A  MOD. 6905 OU EQUIVALENTE</t>
  </si>
  <si>
    <t>11.22.07</t>
  </si>
  <si>
    <t>CHAVE MAGNETICA EXTERNA 2 X 30 A  MOD. 6906 OU EQUIVALENTE</t>
  </si>
  <si>
    <t>11.23</t>
  </si>
  <si>
    <t>FIO COM ISOLAMENTO NÃO HALOGÊNO 750V</t>
  </si>
  <si>
    <t>11.23.04</t>
  </si>
  <si>
    <t>CONDUTOR #  1,5 MM2</t>
  </si>
  <si>
    <t>11.23.05</t>
  </si>
  <si>
    <t>CONDUTOR #  2,5 MM2</t>
  </si>
  <si>
    <t>11.23.06</t>
  </si>
  <si>
    <t>CONDUTOR #  4,0 MM2</t>
  </si>
  <si>
    <t>11.23.07</t>
  </si>
  <si>
    <t>CONDUTOR #  6,0 MM2</t>
  </si>
  <si>
    <t>11.23.08</t>
  </si>
  <si>
    <t>CONDUTOR # 10,0 MM2</t>
  </si>
  <si>
    <t>11.24</t>
  </si>
  <si>
    <t>CABO FLEXÍVEL NÃO HALOGÊNO</t>
  </si>
  <si>
    <t>11.24.04</t>
  </si>
  <si>
    <t>#   1,5 MM2, ISOLAMENTO 750V</t>
  </si>
  <si>
    <t>11.24.05</t>
  </si>
  <si>
    <t>#   2,5 MM2, ISOLAMENTO 750V</t>
  </si>
  <si>
    <t>11.24.06</t>
  </si>
  <si>
    <t>#   4,0 MM2, ISOLAMENTO 750V</t>
  </si>
  <si>
    <t>11.24.07</t>
  </si>
  <si>
    <t>#   6,0 MM2, ISOLAMENTO 750V</t>
  </si>
  <si>
    <t>11.24.08</t>
  </si>
  <si>
    <t>#  10,0 MM2, ISOLAMENTO 750V</t>
  </si>
  <si>
    <t>11.24.09</t>
  </si>
  <si>
    <t>#  16,0 MM2, ISOLAMENTO 750V</t>
  </si>
  <si>
    <t>11.24.10</t>
  </si>
  <si>
    <t>#  25,0 MM2, ISOLAMENTO 750V</t>
  </si>
  <si>
    <t>11.24.11</t>
  </si>
  <si>
    <t>#  35,0 MM2, ISOLAMENTO 750V</t>
  </si>
  <si>
    <t>11.24.12</t>
  </si>
  <si>
    <t>#  50,0 MM2, ISOLAMENTO 750V</t>
  </si>
  <si>
    <t>11.24.13</t>
  </si>
  <si>
    <t>#  70,0 MM2, ISOLAMENTO 750V</t>
  </si>
  <si>
    <t>11.24.14</t>
  </si>
  <si>
    <t>#  95,0 MM2, ISOLAMENTO 750V</t>
  </si>
  <si>
    <t>11.24.15</t>
  </si>
  <si>
    <t># 120,0 MM2, ISOLAMENTO 750V</t>
  </si>
  <si>
    <t>11.24.40</t>
  </si>
  <si>
    <t>C/1 CONDUTOR # 1 X   1,5 MM2, ISOLAMENTO 1KV</t>
  </si>
  <si>
    <t>11.24.41</t>
  </si>
  <si>
    <t>C/1 CONDUTOR # 1 X   2,5 MM2, ISOLAMENTO 1KV</t>
  </si>
  <si>
    <t>11.24.42</t>
  </si>
  <si>
    <t>C/1 CONDUTOR # 1 X   4,0 MM2, ISOLAMENTO 1KV</t>
  </si>
  <si>
    <t>11.24.43</t>
  </si>
  <si>
    <t>C/1 CONDUTOR # 1 X   6,0 MM2, ISOLAMENTO 1KV</t>
  </si>
  <si>
    <t>11.24.44</t>
  </si>
  <si>
    <t>C/1 CONDUTOR # 1 X  10,0 MM2, ISOLAMENTO 1KV</t>
  </si>
  <si>
    <t>11.24.45</t>
  </si>
  <si>
    <t>C/1 CONDUTOR # 1 X  16,0 MM2, ISOLAMENTO 1KV</t>
  </si>
  <si>
    <t>11.24.46</t>
  </si>
  <si>
    <t>C/1 CONDUTOR # 1 X  25,0 MM2, ISOLAMENTO 1KV</t>
  </si>
  <si>
    <t>11.24.47</t>
  </si>
  <si>
    <t>C/1 CONDUTOR # 1 X  35,0 MM2, ISOLAMENTO 1KV</t>
  </si>
  <si>
    <t>11.24.48</t>
  </si>
  <si>
    <t>C/1 CONDUTOR # 1 X  50,0 MM2, ISOLAMENTO 1KV</t>
  </si>
  <si>
    <t>11.24.49</t>
  </si>
  <si>
    <t>C/1 CONDUTOR # 1 X  70,0 MM2, ISOLAMENTO 1KV</t>
  </si>
  <si>
    <t>11.24.50</t>
  </si>
  <si>
    <t>C/1 CONDUTOR # 1 X  95,0 MM2, ISOLAMENTO 1KV</t>
  </si>
  <si>
    <t>11.24.51</t>
  </si>
  <si>
    <t>C/1 CONDUTOR # 1 X 120,0 MM2, ISOLAMENTO 1KV</t>
  </si>
  <si>
    <t>11.24.52</t>
  </si>
  <si>
    <t>C/1 CONDUTOR # 1 X 150,0 MM2, ISOLAMENTO 1KV</t>
  </si>
  <si>
    <t>11.24.53</t>
  </si>
  <si>
    <t>C/1 CONDUTOR # 1 X 185,0 MM2, ISOLAMENTO 1KV</t>
  </si>
  <si>
    <t>11.24.54</t>
  </si>
  <si>
    <t>C/1 CONDUTOR # 1 X 240,0 MM2, ISOLAMENTO 1KV</t>
  </si>
  <si>
    <t>11.30</t>
  </si>
  <si>
    <t>INTERRUPTOR, TOMADA E ACESS. SILENTOQUE PIAL/EQUIVALENTE</t>
  </si>
  <si>
    <t>11.30.13</t>
  </si>
  <si>
    <t>INTERRUPTOR SIMPLES  10A/250V R.1000 SEM PLACA OU EQUIVALENTE</t>
  </si>
  <si>
    <t>11.30.14</t>
  </si>
  <si>
    <t>INTERRUPTOR PARALELO 10A/250V R.1001 SEM PLACA OU EQUIVALENTE</t>
  </si>
  <si>
    <t>11.30.21</t>
  </si>
  <si>
    <t>TOMADA 10A/250V-2P   SEM PLACA R.54328 SILENTOQUE OU EQUIVALENTE</t>
  </si>
  <si>
    <t>11.30.22</t>
  </si>
  <si>
    <t>TOMADA 2P+T 10A-250V, S/ PLACA REF.685044 P.LEGRAN OU EQUIVALENTE</t>
  </si>
  <si>
    <t>11.30.23</t>
  </si>
  <si>
    <t>TOMADA 2P+T 20A-250V, SEM PLACA R.54333 OU EQUIVALENTE</t>
  </si>
  <si>
    <t>11.30.38</t>
  </si>
  <si>
    <t>CONJ. COM 2 INTER. SIMPLES R.2000 SEM PLACA OU EQUIVALENTE</t>
  </si>
  <si>
    <t>11.30.39</t>
  </si>
  <si>
    <t>CONJ. 1 INTER.SIMPLES + 1 PARALELO R.2001 S/ PLACA OU EQUIVALENTE</t>
  </si>
  <si>
    <t>11.30.40</t>
  </si>
  <si>
    <t>CONJUNTO 2 INTERRUPTORES PARALELOS S/ PLACA R.2014 OU EQUIVALENTE</t>
  </si>
  <si>
    <t>11.30.44</t>
  </si>
  <si>
    <t>CONJUNTO 3 INTERRUPTORES SIMPLES SEM PLACA R.3000 OU EQUIVALENTE</t>
  </si>
  <si>
    <t>11.30.45</t>
  </si>
  <si>
    <t>CONJ 2 INTERRUP. SIMPLES+1 PARALELO SEM PLACA</t>
  </si>
  <si>
    <t>11.30.46</t>
  </si>
  <si>
    <t>CONJ 1 INTERRUP. SIMPLES+2 PARALELOS SEM PLACA</t>
  </si>
  <si>
    <t>11.30.49</t>
  </si>
  <si>
    <t>PLACA TERMOPLASTICA CINZA 4X4" CEGA PIAL EQUIVALENTE OU EQUIVALENTE</t>
  </si>
  <si>
    <t>11.30.50</t>
  </si>
  <si>
    <t>PLACA TERMOPLASTICA 2X4" COM FURO CENTRAL PIAL OU EQUIVALENTE</t>
  </si>
  <si>
    <t>11.30.51</t>
  </si>
  <si>
    <t>PLACA TERMOPLASTICA CINZA PARA CAIXA 2" X 4"</t>
  </si>
  <si>
    <t>11.30.52</t>
  </si>
  <si>
    <t>PLACA TERMOPLASTICA CINZA PARA CAIXA 4" X 4"</t>
  </si>
  <si>
    <t>11.31</t>
  </si>
  <si>
    <t>INTERRUPTOR, TOMADA E ACESSORIO-LINHA DECORATIVA</t>
  </si>
  <si>
    <t>11.31.01</t>
  </si>
  <si>
    <t>INTER. SIMPLES (1MOD) 10A-250V-R.6110 00 PIAL/EQUIVALENTE</t>
  </si>
  <si>
    <t>11.31.02</t>
  </si>
  <si>
    <t>INTER. PARAL. (1MOD) 10A-250V-R.6110 01 PIAL/EQUIVALENTE</t>
  </si>
  <si>
    <t>11.31.03</t>
  </si>
  <si>
    <t>INTER. BIP. SIMPLES (1MOD) 10A-250V-R.6120 05 PIAL OU EQUIVALENTE</t>
  </si>
  <si>
    <t>11.31.04</t>
  </si>
  <si>
    <t>INTER. INTERM. (1MOD) 10A-250V-R.6120 07 PIAL/EQUIVALENTE</t>
  </si>
  <si>
    <t>11.31.06</t>
  </si>
  <si>
    <t>TOM. 2P UNIV. (1 MOD) 10A-250V R .6150 40 PIAL/EQUIVALENTE</t>
  </si>
  <si>
    <t>11.31.07</t>
  </si>
  <si>
    <t>TOM. 2P+T UNIV.(2 MOD) 20A-250V R.6150 60 PIAL/EQUIVALENTE</t>
  </si>
  <si>
    <t>11.31.09</t>
  </si>
  <si>
    <t>CIGARRA 50/60HZ 127V - R.6110 40 PIAL/EQUIVALENTE</t>
  </si>
  <si>
    <t>11.31.10</t>
  </si>
  <si>
    <t>ACESS.SAIDA FIO D=11MM (1 MOD) R.6110 48 PIAL/EQUIVALENTE</t>
  </si>
  <si>
    <t>11.31.11</t>
  </si>
  <si>
    <t>PULSADOR P/ CAMPAINHA (1 MOD) 2A-250V R.61002 PIAL OU EQUIVALENTE</t>
  </si>
  <si>
    <t>11.31.12</t>
  </si>
  <si>
    <t>SUPORTE P/ CX 2X4" (I MOD VERT) R.6121 21 PIAL/EQUIVALENTE</t>
  </si>
  <si>
    <t>11.31.13</t>
  </si>
  <si>
    <t>SUPORTE P/ CX 2X4"(ATE 3 MOD) R.6121 22 PIAL/EQUIVALENTE</t>
  </si>
  <si>
    <t>11.31.14</t>
  </si>
  <si>
    <t>SUPORTE P/ CX 4X4"(ATE 6 MOD.)R.6121 24 PIAL/EQUIVALENTE</t>
  </si>
  <si>
    <t>11.31.15</t>
  </si>
  <si>
    <t>PLACA P/CX. 2X4"-LINHA PIALPLUS, PIAL/EQUIVALENTE</t>
  </si>
  <si>
    <t>11.31.16</t>
  </si>
  <si>
    <t>PLACA P/CX. 4X4"-LINHA PIALPLUS, PIAL/EQUIVALENTE</t>
  </si>
  <si>
    <t>11.37</t>
  </si>
  <si>
    <t>LUMINARIA SOBREPOR P/LAMP.FLUOR, REFLETOR ALUMINI0</t>
  </si>
  <si>
    <t>11.37.02</t>
  </si>
  <si>
    <t>1X16W SOQUETE ANTIVIBRAT. REF.3540 ITAIM OU EQUIV.</t>
  </si>
  <si>
    <t>11.37.06</t>
  </si>
  <si>
    <t>2X14W SOQUETE ANTIVIBRAT. REF.3007 ITAIM OU EQUIV.</t>
  </si>
  <si>
    <t>11.37.07</t>
  </si>
  <si>
    <t>2X16W SOQUETE ANTIVIBRAT. REF.3540 ITAIM OU EQUIV.</t>
  </si>
  <si>
    <t>11.37.08</t>
  </si>
  <si>
    <t>2X28W SOQUETE ANTIVIBRAT. REF.3007 ITAIM OU EQUIV.</t>
  </si>
  <si>
    <t>11.37.20</t>
  </si>
  <si>
    <t>2X32W SOQUETE ANTIVIBRAT. REF.3540 ITAIM OU EQUIV.</t>
  </si>
  <si>
    <t>11.37.21</t>
  </si>
  <si>
    <t>2X10W COMPLETA 60CM (LAMPADA LED E SOQUETE)</t>
  </si>
  <si>
    <t>11.37.22</t>
  </si>
  <si>
    <t>2X18W COMPLETA 60CM (LAMPADA LED E SOQUETE)</t>
  </si>
  <si>
    <t>11.37.24</t>
  </si>
  <si>
    <t>2X18W COMPLETA 120CM (LAMPADA LED E SOQUETE)</t>
  </si>
  <si>
    <t>11.37.28</t>
  </si>
  <si>
    <t>LUMINARIA EMERG FAROIS DUPLOS HALOGENIO 55W WETZEL OU EQUIVALENTE</t>
  </si>
  <si>
    <t>11.37.29</t>
  </si>
  <si>
    <t>2X18W CIRCULAR COMPACTA REF.BLENDA ITAIM/EQUIV.</t>
  </si>
  <si>
    <t>11.37.30</t>
  </si>
  <si>
    <t>2X32W FLUORESC. SOBREPOR REF.LPT-22 ITAIM OU EQUIV</t>
  </si>
  <si>
    <t>11.37.31</t>
  </si>
  <si>
    <t>2X32W/127W SOBREPOR REF.OCT 1369 INDELPA OU EQUIV.</t>
  </si>
  <si>
    <t>11.38</t>
  </si>
  <si>
    <t>LUMINARIA EMBUTIR P/LAMP. FLUOR. REFLETOR ALUMINIO</t>
  </si>
  <si>
    <t>11.38.02</t>
  </si>
  <si>
    <t>1X16W SOQUETE ANTIVIBRAT. REF.2540 ITAIM OU EQUIV.</t>
  </si>
  <si>
    <t>11.38.03</t>
  </si>
  <si>
    <t>1X28W SOQUETE ANTIVIBRAT. REF.2837 ITAIM OU EQUIV.</t>
  </si>
  <si>
    <t>11.38.04</t>
  </si>
  <si>
    <t>1X32W SOQUETE ANTIVIBRAT. REF.2540 ITAIM OU EQUIV.</t>
  </si>
  <si>
    <t>11.38.05</t>
  </si>
  <si>
    <t>2X14W SOQUETE ANTIVIBRAT. REF.2007 ITAIM OU EQUIV.</t>
  </si>
  <si>
    <t>11.38.06</t>
  </si>
  <si>
    <t>2X16W SOQUETE ANTIVIBRAT. REF.2540 ITAIM OU EQUIV.</t>
  </si>
  <si>
    <t>11.38.07</t>
  </si>
  <si>
    <t>2X28W SOQUETE ANTIVIBRAT. REF.2007 ITAIM OU EQUIV.</t>
  </si>
  <si>
    <t>11.38.08</t>
  </si>
  <si>
    <t>2X32W SOQUETE ANTIVIBRAT. REF.2540 ITAIM OU EQUIV.</t>
  </si>
  <si>
    <t>11.38.09</t>
  </si>
  <si>
    <t>11.38.10</t>
  </si>
  <si>
    <t>11.38.12</t>
  </si>
  <si>
    <t>11.43</t>
  </si>
  <si>
    <t>LUMINARIA PARA TETO</t>
  </si>
  <si>
    <t>11.43.02</t>
  </si>
  <si>
    <t>GLOBO VIDRO ESFERICO LEITOSO 10X20 CM</t>
  </si>
  <si>
    <t>11.45</t>
  </si>
  <si>
    <t>ARANDELA</t>
  </si>
  <si>
    <t>11.45.01</t>
  </si>
  <si>
    <t>ARANDEA EXTERNA P/ 1 LAMP. FLUORESC. COMPACTA 20W</t>
  </si>
  <si>
    <t>11.45.02</t>
  </si>
  <si>
    <t>ARAND. P/ LAMP. FLUOR.ELETRON. 20W REF.ITAIM EQUIV</t>
  </si>
  <si>
    <t>11.45.46</t>
  </si>
  <si>
    <t>TIPO TARTARUGA - LUMIFOR OU EQUIVALENTE</t>
  </si>
  <si>
    <t>11.54</t>
  </si>
  <si>
    <t>PROJETORES PARA QUADRAS E CAMPOS DE FUTEBOL</t>
  </si>
  <si>
    <t>11.54.02</t>
  </si>
  <si>
    <t>P/ 1 LAMP.VM,VS,400 MOD.PL 400-MA TECNOWAT/EQUIVALENTE</t>
  </si>
  <si>
    <t>11.54.03</t>
  </si>
  <si>
    <t>P/ 1 LAMP.VM,VS 400 C/BASE MOD.PL 400-MVR TECNOWAT OU EQUIVALENTE</t>
  </si>
  <si>
    <t>11.55</t>
  </si>
  <si>
    <t>COMPLEMENTOS PARA LUMINARIAS</t>
  </si>
  <si>
    <t>11.55.01</t>
  </si>
  <si>
    <t>RECEPTACULO DE PORCELANA NORMAL E-27</t>
  </si>
  <si>
    <t>11.55.02</t>
  </si>
  <si>
    <t>RECEPTACULO DE PORCELANA E40</t>
  </si>
  <si>
    <t>11.55.04</t>
  </si>
  <si>
    <t>SUPORTE LUMINARIA PETALA SL-1/2 TOPO 114MM TECNOW. OU EQUIVALENTE</t>
  </si>
  <si>
    <t>11.55.06</t>
  </si>
  <si>
    <t>SUPORTE LUMINARIA PETALA SL-2/2 TOPO 114MM TECNOW. OU EQUIVALENTE</t>
  </si>
  <si>
    <t>11.55.08</t>
  </si>
  <si>
    <t>SUPORTE LUMINARIA PETALA SL-3/2 TOPO 114MM TECNOW. OU EQUIVALENTE</t>
  </si>
  <si>
    <t>11.55.20</t>
  </si>
  <si>
    <t>SOQUETE PARA LAMPADA FLUORESCENTE</t>
  </si>
  <si>
    <t>11.56</t>
  </si>
  <si>
    <t>POSTE GALVANIZADO ESCALONADO RETO ENGASTADO</t>
  </si>
  <si>
    <t>11.56.01</t>
  </si>
  <si>
    <t>HT=4,5M / HL=3,8M /B=89MM /DT=60,3MM PADRAO CEMIG</t>
  </si>
  <si>
    <t>11.56.03</t>
  </si>
  <si>
    <t>HT=8,0M / HL=7,0M /DB=115MM /DT=80MM PADRAO CEMIG</t>
  </si>
  <si>
    <t>11.56.04</t>
  </si>
  <si>
    <t>HT=12,0M / HL=9,8M /DB=139MM /DT=89MM</t>
  </si>
  <si>
    <t>11.60</t>
  </si>
  <si>
    <t>LAMPADAS - 127V/220V</t>
  </si>
  <si>
    <t>11.60.02</t>
  </si>
  <si>
    <t>LAMPADA LED 7W SOQUETE ROSCA</t>
  </si>
  <si>
    <t>11.60.03</t>
  </si>
  <si>
    <t>LAMPADA LED 9W SOQUETE ROSCA</t>
  </si>
  <si>
    <t>11.60.06</t>
  </si>
  <si>
    <t>LÂMPADA MILHO LED 9W 800 LUMENS BASE E27</t>
  </si>
  <si>
    <t>11.60.07</t>
  </si>
  <si>
    <t>LÂMPADA MILHO LED 12W 1000 LUMENS BASE E27</t>
  </si>
  <si>
    <t>11.60.08</t>
  </si>
  <si>
    <t>LÂMPADA MILHO LED 16W 1400 LUMENS BASE E27</t>
  </si>
  <si>
    <t>11.60.09</t>
  </si>
  <si>
    <t>LÂMPADA MILHO LED 24W 2200 LUMENS BASE E27</t>
  </si>
  <si>
    <t>11.60.10</t>
  </si>
  <si>
    <t>LÂMPADA MILHO LED 36W 3300 LUMENS BASE E27</t>
  </si>
  <si>
    <t>11.60.12</t>
  </si>
  <si>
    <t>LÂMPADA MILHO LED 50W 4800 LUMENS BASE E27</t>
  </si>
  <si>
    <t>11.60.13</t>
  </si>
  <si>
    <t>LÂMPADA TUBULAR LED 10W 1000 LUMENS SOQUETE G13 60CM</t>
  </si>
  <si>
    <t>11.60.14</t>
  </si>
  <si>
    <t>LÂMPADA TUBULAR LED 18W 1350 LUMENS SOQUETE G13 60CM</t>
  </si>
  <si>
    <t>11.60.16</t>
  </si>
  <si>
    <t>LÂMPADA TUBULAR LED 18W 2100 LUMENS SOQUETE G13 120CM</t>
  </si>
  <si>
    <t>11.60.17</t>
  </si>
  <si>
    <t>LÂMPADA BULBO LED 5W 400 LUMENS BASE E27</t>
  </si>
  <si>
    <t>11.60.18</t>
  </si>
  <si>
    <t>LÂMPADA BULBO LED 7W 600 LUMENS BASE E27</t>
  </si>
  <si>
    <t>11.60.19</t>
  </si>
  <si>
    <t>LÂMPADA BULBO LED 9W 800 LUMENS BASE E27</t>
  </si>
  <si>
    <t>11.60.20</t>
  </si>
  <si>
    <t>LÂMPADA BULBO LED 13W 1500 LUMENS BASE E27</t>
  </si>
  <si>
    <t>11.60.50</t>
  </si>
  <si>
    <t>11.60.51</t>
  </si>
  <si>
    <t>LÂMPADA TUBULAR LED 18W 1800 LUMENS SOQUETE G13 120CM</t>
  </si>
  <si>
    <t>11.61</t>
  </si>
  <si>
    <t>PADRAO CEMIG AEREO EM MURETA - LADO OPOSTO À REDE</t>
  </si>
  <si>
    <t>11.61.02</t>
  </si>
  <si>
    <t>TIPO A1, CARGA INSTALADA ATÉ 5,0KW (1F+N)</t>
  </si>
  <si>
    <t>11.61.03</t>
  </si>
  <si>
    <t>TIPO A2, CARGA INSTALADA DE 5,1KW ATÉ 6,5KW (1F+N)</t>
  </si>
  <si>
    <t>11.61.04</t>
  </si>
  <si>
    <t>TIPO A3, CARGA INSTALADA DE 6,3KW ATÉ 10,0KW (1F+N)</t>
  </si>
  <si>
    <t>11.61.05</t>
  </si>
  <si>
    <t>TIPO B1, CARGA INSTALADA ATÉ 10,0KW (2F+N)</t>
  </si>
  <si>
    <t>11.61.06</t>
  </si>
  <si>
    <t>TIPO B2, CARGA INSTALADA DE 10,1 ATÉ 15,0KW (2F+N)</t>
  </si>
  <si>
    <t>11.61.07</t>
  </si>
  <si>
    <t>TIPO C1, DEMANDA PROVÁVEL ATÉ 15,0KW (3F+N)</t>
  </si>
  <si>
    <t>11.61.08</t>
  </si>
  <si>
    <t>TIPO C2, DEMANDA PROVÁVEL DE 15,1 ATÉ 23,0KW (3F+N)</t>
  </si>
  <si>
    <t>11.61.09</t>
  </si>
  <si>
    <t>TIPO C3, DEMANDA PROVÁVEL DE 23,1 ATÉ 27,0KW (3F+N)</t>
  </si>
  <si>
    <t>11.61.10</t>
  </si>
  <si>
    <t>TIPO C4, DEMANDA PROVÁVEL DE 27,1 ATÉ 38,0KW (3F+N)</t>
  </si>
  <si>
    <t>11.61.11</t>
  </si>
  <si>
    <t>TIPO C5, DEMANDA PROVÁVEL DE 38,1 ATÉ 47,0KW (3F+N)</t>
  </si>
  <si>
    <t>11.61.12</t>
  </si>
  <si>
    <t>TIPO C6, DEMANDA PROVÁVEL DE 47,1 ATÉ 57,0KW (3F+N)</t>
  </si>
  <si>
    <t>11.61.13</t>
  </si>
  <si>
    <t>TIPO C7, DEMANDA PROVÁVEL DE 57,1 ATÉ 66,0KW (3F+N)</t>
  </si>
  <si>
    <t>11.61.14</t>
  </si>
  <si>
    <t>TIPO C8, DEMANDA PROVÁVEL DE 66,1 ATÉ 75,0KW (3F+N)</t>
  </si>
  <si>
    <t>11.62</t>
  </si>
  <si>
    <t>PADRAO CEMIG AEREO EM MURETA - MESMO LADO DA REDE</t>
  </si>
  <si>
    <t>11.62.02</t>
  </si>
  <si>
    <t>11.62.03</t>
  </si>
  <si>
    <t>11.62.04</t>
  </si>
  <si>
    <t>11.62.05</t>
  </si>
  <si>
    <t>11.62.06</t>
  </si>
  <si>
    <t>11.62.07</t>
  </si>
  <si>
    <t>11.62.08</t>
  </si>
  <si>
    <t>11.62.09</t>
  </si>
  <si>
    <t>11.62.10</t>
  </si>
  <si>
    <t>11.62.11</t>
  </si>
  <si>
    <t>11.62.12</t>
  </si>
  <si>
    <t>11.62.13</t>
  </si>
  <si>
    <t>11.62.14</t>
  </si>
  <si>
    <t>11.80</t>
  </si>
  <si>
    <t>FIOS E CABOS PARA TELEFONIA</t>
  </si>
  <si>
    <t>11.80.01</t>
  </si>
  <si>
    <t>TELEFONICO TIPO FI 2 X 0,6 MM2 PADRAO TELEBRAS</t>
  </si>
  <si>
    <t>11.80.02</t>
  </si>
  <si>
    <t>CABO CI50.10</t>
  </si>
  <si>
    <t>11.80.03</t>
  </si>
  <si>
    <t>CABO CI50.20</t>
  </si>
  <si>
    <t>11.80.04</t>
  </si>
  <si>
    <t>CABO CI50.30</t>
  </si>
  <si>
    <t>11.80.05</t>
  </si>
  <si>
    <t>CABO CI50.50</t>
  </si>
  <si>
    <t>11.80.07</t>
  </si>
  <si>
    <t>CABO CCE-APL-50.2</t>
  </si>
  <si>
    <t>11.80.09</t>
  </si>
  <si>
    <t>CABO CCE-APL-50.4</t>
  </si>
  <si>
    <t>11.80.11</t>
  </si>
  <si>
    <t>CABO CCE-APL-50.6</t>
  </si>
  <si>
    <t>11.80.12</t>
  </si>
  <si>
    <t>CABO CTP-APL-5N 50.10</t>
  </si>
  <si>
    <t>11.80.13</t>
  </si>
  <si>
    <t>CABO CTP-APL-5N 50.20</t>
  </si>
  <si>
    <t>11.80.14</t>
  </si>
  <si>
    <t>CABO CTP-APL-5N 50.30</t>
  </si>
  <si>
    <t>11.80.15</t>
  </si>
  <si>
    <t>CABO CTP-APL-5N 50.50</t>
  </si>
  <si>
    <t>11.80.20</t>
  </si>
  <si>
    <t>CABO UTP 4 PARES-CATEGORIA 5E-FURUKAWA OU EQUIVALENTE</t>
  </si>
  <si>
    <t>11.81</t>
  </si>
  <si>
    <t>TOMADAS PADRAO PARA TELECOMUNICACOES</t>
  </si>
  <si>
    <t>11.81.02</t>
  </si>
  <si>
    <t>TOMADA 4P PARA TELEFONE R.5003 S/ PLACA</t>
  </si>
  <si>
    <t>11.81.03</t>
  </si>
  <si>
    <t>TOMADA RJ11 C/ PLACA P/ CAIXA 4"X2" - SILENTOQUE OU EQUIVALENTE</t>
  </si>
  <si>
    <t>11.81.09</t>
  </si>
  <si>
    <t>PLACA 2X4" COM FURO CENTRAL PARA TOMADA JACK</t>
  </si>
  <si>
    <t>11.82</t>
  </si>
  <si>
    <t>ACESSORIOS PARA INSTALAÇAO TELEFONICA/INFORMATICA</t>
  </si>
  <si>
    <t>11.82.01</t>
  </si>
  <si>
    <t>ANEL GUIA AGS-1</t>
  </si>
  <si>
    <t>11.82.05</t>
  </si>
  <si>
    <t>ANEL GUIA AGS-5</t>
  </si>
  <si>
    <t>11.82.06</t>
  </si>
  <si>
    <t>CABO COAXIAL P/ ANTENA OU EQUIVALENTE</t>
  </si>
  <si>
    <t>11.82.07</t>
  </si>
  <si>
    <t>CABO OPTICO CF0A 4 FIBRAS</t>
  </si>
  <si>
    <t>11.82.10</t>
  </si>
  <si>
    <t>CANALETA SUPORTE (CAN-5)</t>
  </si>
  <si>
    <t>11.82.15</t>
  </si>
  <si>
    <t>ABRAÇADEIRA BC-1</t>
  </si>
  <si>
    <t>11.82.16</t>
  </si>
  <si>
    <t>ABRAÇADEIRA BC-2</t>
  </si>
  <si>
    <t>11.82.17</t>
  </si>
  <si>
    <t>ABRAÇADEIRA BC-3</t>
  </si>
  <si>
    <t>11.82.18</t>
  </si>
  <si>
    <t>ABRAÇADEIRA BC-4</t>
  </si>
  <si>
    <t>11.82.20</t>
  </si>
  <si>
    <t>BORNE FEMEA PARA PINO BANANA</t>
  </si>
  <si>
    <t>11.82.21</t>
  </si>
  <si>
    <t>BLOCO DE LIGAÇAO INTERNA TIPO BLI-10 P. TELEBRAS</t>
  </si>
  <si>
    <t>11.82.50</t>
  </si>
  <si>
    <t>TOMADA RJ 45 S/ PLACA</t>
  </si>
  <si>
    <t>11.82.54</t>
  </si>
  <si>
    <t>GUIA DE CABOS P/ RACK 1U</t>
  </si>
  <si>
    <t>11.82.55</t>
  </si>
  <si>
    <t>BLOCO PARA 50 PARES K110-50SS OU EQUIVALENTE</t>
  </si>
  <si>
    <t>11.82.56</t>
  </si>
  <si>
    <t>CALHA COM 8 TOMADAS 19"</t>
  </si>
  <si>
    <t>11.82.57</t>
  </si>
  <si>
    <t>CALHA COM 4 TOMADAS 19"</t>
  </si>
  <si>
    <t>11.82.58</t>
  </si>
  <si>
    <t>PATCH CORDS TIPO 110-CATEG.5E-REF.K-PC5E15-1,5M OU EQUIVALENTE</t>
  </si>
  <si>
    <t>11.82.59</t>
  </si>
  <si>
    <t>PATCH CORDS TIPO RJ45-CATEG.E-REF.K-PC5E-1,5M OU EQUIVALENTE</t>
  </si>
  <si>
    <t>11.82.60</t>
  </si>
  <si>
    <t>MODULO HITOP EMBUTIR, 19" 16U OU EQUIVALENTE</t>
  </si>
  <si>
    <t>11.82.62</t>
  </si>
  <si>
    <t>PAINEL CEGO, REF. KN-BLIND DA PLP OU EQUIVALENTE</t>
  </si>
  <si>
    <t>11.82.64</t>
  </si>
  <si>
    <t>ORGANIZADOR DE CABOS 1U</t>
  </si>
  <si>
    <t>11.82.66</t>
  </si>
  <si>
    <t>PATCH PAINEL 24 PORTAS CATEG.5E MAXITELECOM OU EQUIVALENTE</t>
  </si>
  <si>
    <t>11.82.67</t>
  </si>
  <si>
    <t>PATCH PAINEL 48 PORTAS CATEG.5E MAXITELECOM OU EQUIVALENTE</t>
  </si>
  <si>
    <t>11.82.70</t>
  </si>
  <si>
    <t>IDENTIF. TESTE E CERTIFICACAO PONTOS REDE LOGICA OU EQUIVALENTE</t>
  </si>
  <si>
    <t>11.83</t>
  </si>
  <si>
    <t>ATERRAMENTO PARA INSTALAÇAO</t>
  </si>
  <si>
    <t>11.83.01</t>
  </si>
  <si>
    <t>HASTE DE ATERRAMENTO DE AÇO COBREADO 15MM X 2400MM</t>
  </si>
  <si>
    <t>11.83.02</t>
  </si>
  <si>
    <t>CONECTOR CABO HASTE CHT-1 DE ATERRAMENTO P.TELEMAR</t>
  </si>
  <si>
    <t>11.83.11</t>
  </si>
  <si>
    <t>HASTE DE ATERRAMENTO AÇO GALV. 3/4" X 3,0 MM</t>
  </si>
  <si>
    <t>11.83.13</t>
  </si>
  <si>
    <t>HASTE ATERRAMENTO AÇO ZINCADO 25X25X2500MM P.CEMIG</t>
  </si>
  <si>
    <t>11.83.14</t>
  </si>
  <si>
    <t>HASTE ATERRAMENTO 17MM X 2400 MM</t>
  </si>
  <si>
    <t>11.84</t>
  </si>
  <si>
    <t>CAIXAS PARA INSTALAÇAO TELEFONICA</t>
  </si>
  <si>
    <t>11.84.01</t>
  </si>
  <si>
    <t>P20 20X20X20 CM - FERRO FUNDIDO</t>
  </si>
  <si>
    <t>11.84.02</t>
  </si>
  <si>
    <t>R1 35X60X50 CM P.TELEBRAS INCLUSIVE ARO E TAMPA</t>
  </si>
  <si>
    <t>11.84.03</t>
  </si>
  <si>
    <t>R2 107X52X50 CM - ALVEN. E CONC. TAMPA TIPO TR2-FF</t>
  </si>
  <si>
    <t>11.85</t>
  </si>
  <si>
    <t>CX INTERNA METAL.-EMBUTIR/SOBREPOR - TELEFONIA</t>
  </si>
  <si>
    <t>11.85.01</t>
  </si>
  <si>
    <t>Nº2 (20X20X12)CM, C/ PORTA E FUNDO DE MADEIRA</t>
  </si>
  <si>
    <t>11.85.02</t>
  </si>
  <si>
    <t>Nº3 (40X40X12)CM, C/ PORTA E FUNDO DE MADEIRA</t>
  </si>
  <si>
    <t>11.85.03</t>
  </si>
  <si>
    <t>Nº4 (60X60X12)CM, C/ PORTA E FUNDO DE MADEIRA</t>
  </si>
  <si>
    <t>11.85.04</t>
  </si>
  <si>
    <t>Nº5 (80X80X12)CM, C/ PORTA E FUNDO DE MADEIRA</t>
  </si>
  <si>
    <t>11.85.05</t>
  </si>
  <si>
    <t>Nº6 (100X100X12)CM, C/ PORTA E FUNDO DE MADEIRA</t>
  </si>
  <si>
    <t>11.91</t>
  </si>
  <si>
    <t>CONDUTORES DE ATERRAMENTO</t>
  </si>
  <si>
    <t>11.91.02</t>
  </si>
  <si>
    <t>CABO DE COBRE NU # 10MM2</t>
  </si>
  <si>
    <t>11.91.03</t>
  </si>
  <si>
    <t>CABO DE COBRE NU # 16 MM2</t>
  </si>
  <si>
    <t>11.91.04</t>
  </si>
  <si>
    <t>CABO DE COBRE NU # 25 MM2</t>
  </si>
  <si>
    <t>11.91.05</t>
  </si>
  <si>
    <t>CABO DE COBRE NU # 35 MM2</t>
  </si>
  <si>
    <t>11.91.06</t>
  </si>
  <si>
    <t>CABO DE COBRE NU # 50 MM2</t>
  </si>
  <si>
    <t>11.91.09</t>
  </si>
  <si>
    <t>CABO DE COBRE NU # 70MM2</t>
  </si>
  <si>
    <t>11.92</t>
  </si>
  <si>
    <t>PROTECAO EXTERNA - CONTRA DESCARGA ATMOSFERICA</t>
  </si>
  <si>
    <t>11.92.01</t>
  </si>
  <si>
    <t>TERMINAL AEREO (CAPTOR), ACO GALV. D= 3/8"X250MM</t>
  </si>
  <si>
    <t>11.92.02</t>
  </si>
  <si>
    <t>CONECTOR DE BRONZE C/FURO VERTICAL P/CAPTOR</t>
  </si>
  <si>
    <t>11.92.03</t>
  </si>
  <si>
    <t>CAIXA EQUALIZACAO DE POLIPROPILENO 180X145MM B.6MM</t>
  </si>
  <si>
    <t>11.92.04</t>
  </si>
  <si>
    <t>MOLDE P/ SOLDA EXOTERMICA HCL 5/8".50-5</t>
  </si>
  <si>
    <t>11.92.06</t>
  </si>
  <si>
    <t>PRESILHA LATAO P/CABO 35/50MM2 C/PARAFUSO/BUCHA S6</t>
  </si>
  <si>
    <t>11.92.07</t>
  </si>
  <si>
    <t>CONECTOR MINI-GAR 16 A 35MM2 P/TERMINAIS AEREOS</t>
  </si>
  <si>
    <t>11.92.08</t>
  </si>
  <si>
    <t>CX MET.(38X32)CM C/PLACA DE COBRE P/EQUALIZACAO</t>
  </si>
  <si>
    <t>11.92.09</t>
  </si>
  <si>
    <t>TERMINAL AEREO EM LATAO SEXT. 5/16X250 TEL-023</t>
  </si>
  <si>
    <t>11.92.11</t>
  </si>
  <si>
    <t>FIXADOR OMEGA EM LATAO P/CABO 35 MM2</t>
  </si>
  <si>
    <t>11.92.12</t>
  </si>
  <si>
    <t>GRAMPO TIPO X ESTAMPADO COBRE 35 MM2</t>
  </si>
  <si>
    <t>11.92.13</t>
  </si>
  <si>
    <t>PRESILHA LATAO 16 MM2 FURO C/DIAMETRO DE 5MM</t>
  </si>
  <si>
    <t>11.92.14</t>
  </si>
  <si>
    <t>FIXADOR OMEGA EM LATAO P/CABO DE COBRE 16/25MM2</t>
  </si>
  <si>
    <t>11.92.15</t>
  </si>
  <si>
    <t>CONECTOR EMENDA E MEDICAO P/CABOS COBRE 16 A 50MM2</t>
  </si>
  <si>
    <t>11.92.16</t>
  </si>
  <si>
    <t>TERMINAL DE 1 COMPRESSAO 1 FURO DE 16 MM2</t>
  </si>
  <si>
    <t>11.92.17</t>
  </si>
  <si>
    <t>CAIXA DE EQUALIZACAO 20X20CM C/9TERMINAIS BARR.6MM</t>
  </si>
  <si>
    <t>11.92.18</t>
  </si>
  <si>
    <t>HASTE ALTA CAMADA 254 MICRONS 5/8"X2,40M</t>
  </si>
  <si>
    <t>11.92.19</t>
  </si>
  <si>
    <t>TERMINAL DE 1 COMPRESSAO 1 FURO 35 MM2</t>
  </si>
  <si>
    <t>11.92.20</t>
  </si>
  <si>
    <t>TERMINAL DE COMPRESSAO EM COBRE ESTANHADO TEL-5035 OU EQUIVALENTE</t>
  </si>
  <si>
    <t>11.92.21</t>
  </si>
  <si>
    <t>PARAFUSO SEXT.AÇO INOX ROSCA SOB. M6X45MM TEL-5346 OU EQUIVALENTE</t>
  </si>
  <si>
    <t>11.92.22</t>
  </si>
  <si>
    <t>PORCA SEXTAVADA EM AÇO INOX REF. TEL-5414 OU EQUIVALENTE</t>
  </si>
  <si>
    <t>11.92.23</t>
  </si>
  <si>
    <t>PARAFUSO FENDA AUTOTARRAXANTE INOX 4,2X32MM</t>
  </si>
  <si>
    <t>11.92.24</t>
  </si>
  <si>
    <t>ABRACADEIRA PVC TIPO COLAR 1"</t>
  </si>
  <si>
    <t>11.92.25</t>
  </si>
  <si>
    <t>BARRA CHATA DE ALUMINIO 7/8"X1/8"X3000MM</t>
  </si>
  <si>
    <t>11.92.26</t>
  </si>
  <si>
    <t>MASTRO DN = 1 1/2" 3M</t>
  </si>
  <si>
    <t>11.92.27</t>
  </si>
  <si>
    <t>PARA RAIO TIPO FRANKLIN 4PONTAS LATAO CROMADO350MM</t>
  </si>
  <si>
    <t>11.92.28</t>
  </si>
  <si>
    <t>ARRUELA DE PRESSAO EM ACO INOX REF. TEL-5303 OU EQUIVALENTE</t>
  </si>
  <si>
    <t>11.92.30</t>
  </si>
  <si>
    <t>CX.INSPECAO EM PVC 300X300MM TAMPA FOFO TIPO SOLO</t>
  </si>
  <si>
    <t>11.92.31</t>
  </si>
  <si>
    <t>CONECTOR DE PRESSAO 35MM2 TEL-5015/EQUIVALENTE OU EQUIVALENTE</t>
  </si>
  <si>
    <t>11.92.32</t>
  </si>
  <si>
    <t>BARRA GALVANIZADA A FOGO DIAM. 3/8"X3,4M (RE-BAR)</t>
  </si>
  <si>
    <t>11.92.33</t>
  </si>
  <si>
    <t>TERMINAL EM LATAO 16-50MM2 TEL-5099 OU EQUIVALENTE</t>
  </si>
  <si>
    <t>11.92.34</t>
  </si>
  <si>
    <t>SUPORTE EM LATAO DIAMETRO 1/4"</t>
  </si>
  <si>
    <t>11.92.42</t>
  </si>
  <si>
    <t>CAIXA DE EQUALIZACAO 40X40X15CM COM 11 TERMINAIS</t>
  </si>
  <si>
    <t>11.92.43</t>
  </si>
  <si>
    <t>MOLDE PPS 35-2 PARA SOLDA EXOTERMICA</t>
  </si>
  <si>
    <t>11.92.44</t>
  </si>
  <si>
    <t>CARTUCHO Nº45 PARA SOLDA EXOTERMICA</t>
  </si>
  <si>
    <t>11.92.45</t>
  </si>
  <si>
    <t>11.92.46</t>
  </si>
  <si>
    <t>SELANTE ELASTICO MONOCOMPONENTE A BASE DE POLIURETANO PARA JUNTAS DIVERSAS 310ML</t>
  </si>
  <si>
    <t>11.92.48</t>
  </si>
  <si>
    <t>TERMINAL COMPRES.COBRE ESTANH. 1 FURO 50MM TEL5050 OU EQUIVALENTE</t>
  </si>
  <si>
    <t>11.92.49</t>
  </si>
  <si>
    <t>CARTUCHO P/ SOLDA NUMERO 115 TEL-99115 OU EQUIVALENTE</t>
  </si>
  <si>
    <t>11.93</t>
  </si>
  <si>
    <t>PROTECAO INTERNA - CONTRA SURTO</t>
  </si>
  <si>
    <t>11.93.02</t>
  </si>
  <si>
    <t>SUPRESSOR DE SURTO VCL 275V 45KA CLAMPER/EQUIVALENTE</t>
  </si>
  <si>
    <t>12</t>
  </si>
  <si>
    <t>MARCENARIA</t>
  </si>
  <si>
    <t>12.05</t>
  </si>
  <si>
    <t>KIT PORTA PRONTA</t>
  </si>
  <si>
    <t>12.05.01</t>
  </si>
  <si>
    <t>KIT PORTA PRONTA, COMPLETA, VÃO LIVRE 60X210CM, ESPUMA EXPANSIVA PARCIAL, FORNECIMENTO E INSTALAÇÃO ADP REF 90788</t>
  </si>
  <si>
    <t>12.05.02</t>
  </si>
  <si>
    <t>KIT PORTA PRONTA, COMPLETA, VÃO LIVRE 70X210CM, ESPUMA EXPANSIVA PARCIAL, FORNECIMENTO E INSTALAÇÃO ADP REF 90789</t>
  </si>
  <si>
    <t>12.05.03</t>
  </si>
  <si>
    <t>KIT PORTA PRONTA, COMPLETA, VÃO LIVRE 80X210CM, ESPUMA EXPANSIVA PARCIAL, FORNECIMENTO E INSTALAÇÃO ADP REF 90790</t>
  </si>
  <si>
    <t>12.05.04</t>
  </si>
  <si>
    <t>KIT PORTA PRONTA, COMPLETA, VÃO LIVRE 90X210CM, ESPUMA EXPANSIVA TOTAL, FORNECIMENTO E INSTALAÇÃO ADP REF 100675</t>
  </si>
  <si>
    <t>12.06</t>
  </si>
  <si>
    <t>CONJUNTO PORTA, MARCO, ALIZAR E FECHADURA</t>
  </si>
  <si>
    <t>12.06.01</t>
  </si>
  <si>
    <t>PORTA COMPLETA (PORTA COM DOBRADIÇAS, MARCO, ALIZAR E FECHADURA) 60X210CM, FORNECIMENTO E INSTALAÇÃO REF 90841</t>
  </si>
  <si>
    <t>12.06.02</t>
  </si>
  <si>
    <t>PORTA COMPLETA (PORTA COM DOBRADIÇAS, MARCO, ALIZAR E FECHADURA) 70X210CM, FORNECIMENTO E INSTALAÇÃO REF 90842</t>
  </si>
  <si>
    <t>12.06.03</t>
  </si>
  <si>
    <t>PORTA COMPLETA (PORTA COM DOBRADIÇAS, MARCO, ALIZAR E FECHADURA) 80X210CM, FORNECIMENTO E INSTALAÇÃO REF 90843</t>
  </si>
  <si>
    <t>12.06.04</t>
  </si>
  <si>
    <t>PORTA COMPLETA (PORTA COM DOBRADIÇAS, MARCO, ALIZAR E FECHADURAS) 90X210CM, FORNECIMENTO E INSTALAÇÃO REF 90844</t>
  </si>
  <si>
    <t>12.07</t>
  </si>
  <si>
    <t>PORTAS DE MADEIRA</t>
  </si>
  <si>
    <t>12.07.01</t>
  </si>
  <si>
    <t>FOLHA DE PORTA DE MADEIRA PARA VÃO 60X210CM, E=35MM, NUCLEO SARRAFEADO, INC. DOBRADIÇA, FORNECIMENTO E INSTALAÇÃO ADP REF 90820</t>
  </si>
  <si>
    <t>12.07.02</t>
  </si>
  <si>
    <t>FOLHA DE PORTA DE MADEIRA PARA VÃO 70X210CM, E=35MM, NUCLEO SARRAFEADO, INC. DOBRADIÇA, FORNECIMENTO E INSTALAÇÃO ADP REF 90821</t>
  </si>
  <si>
    <t>12.07.03</t>
  </si>
  <si>
    <t>FOLHA DE PORTA DE MADEIRA PARA VÃO 80X210CM, E=35MM, NUCLEO SARRAFEADO, INC. DOBRADIÇA, FORNECIMENTO E INSTALAÇÃO ADP REF 90822</t>
  </si>
  <si>
    <t>12.07.04</t>
  </si>
  <si>
    <t>FOLHA DE PORTA DE MADEIRA PARA VÃO 90X210CM, E=35MM, NUCLEO SARRAFEADO, INC. DOBRADIÇA, FORNECIMENTO E INSTALAÇÃO ADP REF 90823</t>
  </si>
  <si>
    <t>12.08</t>
  </si>
  <si>
    <t>MARCO E ALIZARES</t>
  </si>
  <si>
    <t>12.08.01</t>
  </si>
  <si>
    <t>MARCO DE MADEIRA PARA PORTAS, FIXADO COM ARGAMASSA, SEM ALIZARES, FORNECIMENTO E INSTALAÇÃO REF 90806</t>
  </si>
  <si>
    <t>12.08.02</t>
  </si>
  <si>
    <t>ALIZAR L=7CM PARA PORTA, FIXADO COM PREGOS, FORNECIMENTO E INSTALAÇÃO REF 100659</t>
  </si>
  <si>
    <t>12.50</t>
  </si>
  <si>
    <t>FECHADURA, TARJETA E DOBRADIÇA</t>
  </si>
  <si>
    <t>12.50.01</t>
  </si>
  <si>
    <t>FECHADURA COMPLETA PARA PORTAS EXTERNAS, FORNECIMENTO E INSTALAÇÃO REF 90830</t>
  </si>
  <si>
    <t>12.50.02</t>
  </si>
  <si>
    <t>FECHADURA COMPLETA PARA PORTAS INTERNAS, FORNECIMENTO E INSTALAÇÃO REF 90830</t>
  </si>
  <si>
    <t>12.50.03</t>
  </si>
  <si>
    <t>FECHADURA COMPLETA PARA PORTAS DE BANHEIRO, FORNECIMENTO E INSTALAÇÃO REF 90830</t>
  </si>
  <si>
    <t>12.50.04</t>
  </si>
  <si>
    <t>FECHADURA COMPLETA PARA PORTAS INTERNAS/EXTERNAS, FORNECIMENTO E INSTALAÇÃO REF 90830</t>
  </si>
  <si>
    <t>12.50.06</t>
  </si>
  <si>
    <t>TRINCO TARJETA PARA PORTAS, FORNECIMENTO E INSTALAÇÃO REF 100705</t>
  </si>
  <si>
    <t>12.50.07</t>
  </si>
  <si>
    <t>TARJETA LIVRE-OCUPADO PARA PORTAS, FORNECIMENTO E INSTALAÇÃO REF 100705</t>
  </si>
  <si>
    <t>13</t>
  </si>
  <si>
    <t>SERRALHERIA</t>
  </si>
  <si>
    <t>13.01</t>
  </si>
  <si>
    <t>JANELAS DE ALUMÍNIO</t>
  </si>
  <si>
    <t>13.01.01</t>
  </si>
  <si>
    <t>JANELAS DE ALUMÍNIO - MÁXIMO AR, COM VIDROS, BATENTES E FERRAGENS, SEM CONTRA MARCO REF 94569</t>
  </si>
  <si>
    <t>13.01.02</t>
  </si>
  <si>
    <t>JANELAS DE ALUMÍNIO DE CORRER, 2 FOLHAS, COM VIDROS, BATENTES E FERRAGENS, SEM CONTRA MARCO REF 94570</t>
  </si>
  <si>
    <t>13.01.03</t>
  </si>
  <si>
    <t>JANELAS DE ALUMÍNIO DE CORRER, 3 FOLHAS, 2 VENEZIANAS, 1 COM VIDRO, BATENTES E FERRAGENS, SEM CONTRA MARCO REF 94572</t>
  </si>
  <si>
    <t>13.01.04</t>
  </si>
  <si>
    <t>JANELAS DE ALUMÍNIO DE CORRER, 4 FOLHAS, COM VIDROS, BATENTES E FERRAGENS, SEM CONTRA MARCO REF 94573</t>
  </si>
  <si>
    <t>13.01.05</t>
  </si>
  <si>
    <t>JANELAS DE ALUMÍNIO DE CORRER, 6 FOLHAS(2 VENEZIANAS FIXAS, 2 DE CORRER, 2 COM VIDRO) BATENTES E FERRAGENS, SEM CONTRA MARCO REF 94580</t>
  </si>
  <si>
    <t>13.01.10</t>
  </si>
  <si>
    <t>CONTRAMARCO DE ALUMÍNIO, FIXAÇÃO COM PARAFUSOS REF 94590</t>
  </si>
  <si>
    <t>13.02</t>
  </si>
  <si>
    <t>PORTAS DE ALUMÍNIO</t>
  </si>
  <si>
    <t>13.02.01</t>
  </si>
  <si>
    <t>PORTA DE ALUMÍNIO DE ABRIR COM LAMBRI, FIXAÇÃO COM PARAFUSOS ADP REF 91338</t>
  </si>
  <si>
    <t>13.31</t>
  </si>
  <si>
    <t>PORTAO EM TELA</t>
  </si>
  <si>
    <t>13.31.11</t>
  </si>
  <si>
    <t>PORTÃO COM TUBOS E TELAS DE AÇO, 1 FOLHA - CHUMBADO EM ESTRUTURA - FORNECIMENTO E INSTALAÇÃO</t>
  </si>
  <si>
    <t>13.31.12</t>
  </si>
  <si>
    <t>PORTÃO COM TUBOS E TELAS DE AÇO, 1 FOLHA - SOLDADO EM ESTRUTURA - FORNECIMENTO E INSTALAÇÃO</t>
  </si>
  <si>
    <t>13.31.13</t>
  </si>
  <si>
    <t>PORTÃO COM TUBOS E TELAS DE AÇO, 2 FOLHAS - CHUMBADO EM ESTRUTURA - FORNECIMENTO E INSTALAÇÃO</t>
  </si>
  <si>
    <t>13.31.14</t>
  </si>
  <si>
    <t>PORTÃO COM TUBOS E TELAS DE AÇO, 2 FOLHAS - SOLDADO EM ESTRUTURA - FORNECIMENTO E INSTALAÇÃO</t>
  </si>
  <si>
    <t>13.31.51</t>
  </si>
  <si>
    <t>PORTÃO COM TUBOS (2") E TELAS DE AÇO, 1 FOLHA, 1,10 X 2,25M - PADRÃO SUDECAP - PRODUÇÃO EM SERRALHERIA</t>
  </si>
  <si>
    <t>13.31.52</t>
  </si>
  <si>
    <t>PORTÃO COM TUBOS (2") E TELAS DE AÇO, 2 FOLHAS, 3,00 X 2,25M - PADRÃO SUDECAP - PRODUÇÃO EM SERRALHERIA</t>
  </si>
  <si>
    <t>13.31.53</t>
  </si>
  <si>
    <t>DOBRADIÇA TUBULAR DE GIRO PARA PORTÃO DE TUBO (2") E TELA DE AÇO</t>
  </si>
  <si>
    <t>13.38</t>
  </si>
  <si>
    <t>GRADES</t>
  </si>
  <si>
    <t>13.38.04</t>
  </si>
  <si>
    <t>GRADE EM FERRO FIXADO EM VÃOS DE JANELAS ADP REF 99861</t>
  </si>
  <si>
    <t>13.38.27</t>
  </si>
  <si>
    <t>GRADIL NYLOFOR H=1.03 M INCLUSIVE POSTE OU EQUIVALENTE</t>
  </si>
  <si>
    <t>13.38.28</t>
  </si>
  <si>
    <t>GRADIL NYLOFOR H=1.53 M INCLUSIVE POSTE OU EQUIVALENTE</t>
  </si>
  <si>
    <t>13.38.29</t>
  </si>
  <si>
    <t>GRADIL NYLOFOR H=2.03 M INCLUSIVE POSTE OU EQUIVALENTE</t>
  </si>
  <si>
    <t>13.38.30</t>
  </si>
  <si>
    <t>GRADIL NYLOFOR H=2.43 M INCLUSIVE POSTE OU EQUIVALENTE</t>
  </si>
  <si>
    <t>13.40</t>
  </si>
  <si>
    <t>GUARDA-CORPO E CORRIMAO</t>
  </si>
  <si>
    <t>13.40.53</t>
  </si>
  <si>
    <t>BARRA DE APOIO EM AÇO INOX P/LAVATÓRIO RETANGULAR D=32MM L=49X64X49CM E=1,5MM (ABNT NBR 9050:2020)</t>
  </si>
  <si>
    <t>13.40.55</t>
  </si>
  <si>
    <t>BARRA DE APOIO EM AÇO INOX P/LAVATÓRIO DE CANTO D=32MM E=1,5MM (ABNT NBR 9050:2020)</t>
  </si>
  <si>
    <t>13.40.56</t>
  </si>
  <si>
    <t>BARRA DE APOIO EM AÇO INOX RETA D=32MM L=80CM E=1,5MM (ABNT NBR 9050:2020)</t>
  </si>
  <si>
    <t>13.40.57</t>
  </si>
  <si>
    <t>BARRA DE APOIO EM AÇO INOX LATERAL COM REFORÇO D=32MM L= 80CM E=1,5MM (ABNT NBR 9050:2020)</t>
  </si>
  <si>
    <t>13.40.58</t>
  </si>
  <si>
    <t>BARRA DE APOIO EM AÇO INOX EM "L" D=32MM 70X70CM E=1,5MM (ABNT NBR 9050:2020)</t>
  </si>
  <si>
    <t>13.40.59</t>
  </si>
  <si>
    <t>BARRA DE APOIO EM AÇO INOX RETA D=32MM L=40CM E=1,5MM (ABNT NBR 9050:2020)</t>
  </si>
  <si>
    <t>13.40.65</t>
  </si>
  <si>
    <t>BARRA APOIO DEFICIENTE TUBO METAL.CROMADO D=1 1/2"</t>
  </si>
  <si>
    <t>13.40.81</t>
  </si>
  <si>
    <t>GUARDA-CORPO COM PILARETES DE CONCRETO D=150MM A CADA 150 CM E 7 TUBOS GALV. 1 1/4 " E FECHAMENTO INFERIOR EM TELA DE ARAME ONDULADO GALV. FIO Nº 12, TUBO INDUSTRIAL CHAPA 14 - 2,00 M (NBR 6591)</t>
  </si>
  <si>
    <t>13.40.82</t>
  </si>
  <si>
    <t>GUARDA CORPO MOD. “TUBOS VERTICAIS”, COM MONTANTES D=2”, FIXAÇÃO A CADA 144 CM, TUBOS VERTICAIS INTERMEDIÁRIOS D= 1 1/4", TUBO INDUSTRIAL CHAPA 16 - 1,50 MM (NBR 6591)</t>
  </si>
  <si>
    <t>13.40.83</t>
  </si>
  <si>
    <t>GUARDA CORPO MOD. “TUBOS VERTICAIS”, COM MONTANTES D=2”, FIXAÇÃO A CADA 144 CM, TUBOS VERTICAIS INTERMEDIÁRIOS D= 1 1/4", CORRIMÃO DUPLO, TUBO INDUSTRIAL CHAPA 16 - 1,50 MM (NBR 6591)</t>
  </si>
  <si>
    <t>13.40.84</t>
  </si>
  <si>
    <t>GUARDA-CORPO MOD. “TIPO TELA”, COM MONTANTES D=2”, A CADA 100 CM E FECHAMENTO EM TELA DE ARAME ONDULADO GALV. FIO Nº 12, FIXADA COM CANTONEIRAS E BARRAS CHATAS, TUBO INDUSTRIAL CHAPA 16 - 1,50 MM (NBR 6591)</t>
  </si>
  <si>
    <t>13.40.85</t>
  </si>
  <si>
    <t>GUARDA-CORPO MOD. “TIPO TELA”, COM MONTANTES D=2”, A CADA 100 CM E FECHAMENTO EM TELA DE ARAME ONDULADO GALV. FIO Nº 12, FIXADA COM CANTONEIRAS E BARRAS CHATAS, CORRIMÃO DUPLO, TUBO INDUSTRIAL CHAPA 16 - 1,50 MM (NBR 6591)</t>
  </si>
  <si>
    <t>13.55</t>
  </si>
  <si>
    <t>ACESSORIOS E PEÇAS COMPLEMENTARES</t>
  </si>
  <si>
    <t>13.55.01</t>
  </si>
  <si>
    <t>ALÇAPAO - 60X60 CM, CAIXILHO CHAPA 18</t>
  </si>
  <si>
    <t>13.55.02</t>
  </si>
  <si>
    <t>ALÇAPAO - 80X80 CM, CAIXILHO CHAPA 18</t>
  </si>
  <si>
    <t>13.55.21</t>
  </si>
  <si>
    <t>ESCADA MARINHEIRO-TB GALV.D=3/4" C/ GRADIL-TIPO 2</t>
  </si>
  <si>
    <t>13.55.30</t>
  </si>
  <si>
    <t>BATE-RODAS EM TUBO GALVANIZADO PINTADO D=3"</t>
  </si>
  <si>
    <t>13.91</t>
  </si>
  <si>
    <t>13.91.04</t>
  </si>
  <si>
    <t>ALAMBRADO PARA QUADRA ESPORTIVA, TUBOS HORIZONTAIS DE 2" E MONTANTES DE 3", E=2MM, H ATÉ 5,00M</t>
  </si>
  <si>
    <t>13.93</t>
  </si>
  <si>
    <t>GRELHAS DE AÇO</t>
  </si>
  <si>
    <t>13.93.01</t>
  </si>
  <si>
    <t>GRELHA DE AÇO 0,5X0,5 (CXL) PARA CAIXA PASSAGEM/INSPEÇÃO DE 0,3X0,3 (CXL)</t>
  </si>
  <si>
    <t>13.93.02</t>
  </si>
  <si>
    <t>GRELHA DE AÇO 0,6X0,6 (CXL) PARA CAIXA PASSAGEM/INSPEÇÃO DE 0,4X0,4 (CXL)</t>
  </si>
  <si>
    <t>13.93.03</t>
  </si>
  <si>
    <t>GRELHA DE AÇO 0,8X0,8 (CXL) PARA CAIXA PASSAGEM/INSPEÇÃO DE 0,6X0,6 (CXL)</t>
  </si>
  <si>
    <t>13.93.04</t>
  </si>
  <si>
    <t>GRELHA DE AÇO 1,0X1,0 (CXL) PARA CAIXA PASSAGEM/INSPEÇÃO DE 0,8X0,8 (CXL)</t>
  </si>
  <si>
    <t>13.93.05</t>
  </si>
  <si>
    <t>GRELHA DE AÇO 1,2X1,2 (CXL) PARA CAIXA PASSAGEM/INSPEÇÃO DE 1,0X1,0 (CXL)</t>
  </si>
  <si>
    <t>14</t>
  </si>
  <si>
    <t>14.05</t>
  </si>
  <si>
    <t>REVESTIMENTO COM ARGAMASSA DE CIMENTO, CAL E AREIA</t>
  </si>
  <si>
    <t>14.05.05</t>
  </si>
  <si>
    <t>CHAPISCO COM ARGAMASSA 1:3 CIM./AREIA, A COLHER</t>
  </si>
  <si>
    <t>14.05.07</t>
  </si>
  <si>
    <t>CHAPISCO COM ARGAMASSA 1:3 CIM./AREIA, A PENEIRA</t>
  </si>
  <si>
    <t>14.05.21</t>
  </si>
  <si>
    <t>EMBOÇO COM ARGAMASSA 1:6 CIMENTO E AREIA</t>
  </si>
  <si>
    <t>14.05.31</t>
  </si>
  <si>
    <t>REBOCO COM ARGAMASSA 1:7 CIMENTO E AREIA</t>
  </si>
  <si>
    <t>14.05.34</t>
  </si>
  <si>
    <t>REBOCO COM ARGAMASSA 1:4</t>
  </si>
  <si>
    <t>14.05.41</t>
  </si>
  <si>
    <t>REBOCO COM ARGAMASSA 1:4 E SIKA 1 /EQUIVALENTE</t>
  </si>
  <si>
    <t>14.05.43</t>
  </si>
  <si>
    <t>REBOCO COM ARGAMASSA 1:4 NATADO (BARRA LISA)</t>
  </si>
  <si>
    <t>14.05.61</t>
  </si>
  <si>
    <t>REBOCO TIPO MASSA FINA COM ARGAMASSA 1:7</t>
  </si>
  <si>
    <t>14.05.71</t>
  </si>
  <si>
    <t>SULCO NO REBOCO LARGURA=2CM</t>
  </si>
  <si>
    <t>14.05.77</t>
  </si>
  <si>
    <t>ABERTURA DE JUNTA EM ARGAMASSA DE REVEST.L=1 A 2CM</t>
  </si>
  <si>
    <t>14.06</t>
  </si>
  <si>
    <t>REVESTIMENTO COM ARGAMASSA ESPECIAL</t>
  </si>
  <si>
    <t>14.06.01</t>
  </si>
  <si>
    <t>REVESTIMENTO COM ARGAMASSA BARITADA</t>
  </si>
  <si>
    <t>14.07</t>
  </si>
  <si>
    <t>REVESTIMENTO INTERNO EM GESSO</t>
  </si>
  <si>
    <t>14.07.01</t>
  </si>
  <si>
    <t>REVESTIMENTO DE PAREDES INTERNAS E TETOS EM GESSO</t>
  </si>
  <si>
    <t>14.17</t>
  </si>
  <si>
    <t>REVESTIMENTO COM CERAMICA</t>
  </si>
  <si>
    <t>14.17.20</t>
  </si>
  <si>
    <t>REVESTIMENTO PAREDES INTERNAS EM CERAMICA ESMALTADA EXTRA, ÁREA ATÉ 2025 CM2 REF 87265</t>
  </si>
  <si>
    <t>14.17.21</t>
  </si>
  <si>
    <t>REVESTIMENTO PAREDES EXTERNAS EM CERAMICA ESMALTADA, ÁREA ATÉ 200 CM2 REF 104588</t>
  </si>
  <si>
    <t>14.21</t>
  </si>
  <si>
    <t>REVESTIMENTO COM PEDRA</t>
  </si>
  <si>
    <t>14.21.03</t>
  </si>
  <si>
    <t>ARREMATE EM ARDOSIA H=5CM</t>
  </si>
  <si>
    <t>14.21.05</t>
  </si>
  <si>
    <t>ARDOSIA 40 X 40 CM</t>
  </si>
  <si>
    <t>14.21.10</t>
  </si>
  <si>
    <t>MARMORE BRANCO NACIONAL, E= 2 CM</t>
  </si>
  <si>
    <t>14.21.11</t>
  </si>
  <si>
    <t>GRANITO CINZA CORUMBA E=2CM</t>
  </si>
  <si>
    <t>14.35</t>
  </si>
  <si>
    <t>COMPLEMENTO PARA ARREMATE CERAMICO</t>
  </si>
  <si>
    <t>14.35.02</t>
  </si>
  <si>
    <t>CANTONEIRA ALUMINIO P/ ACABAMENTO DE QUINA DS-020</t>
  </si>
  <si>
    <t>15</t>
  </si>
  <si>
    <t>PISOS, RODAPES, SOLEIRAS E PEITORIS</t>
  </si>
  <si>
    <t>15.02</t>
  </si>
  <si>
    <t>PISO DE TRANSIÇÃO</t>
  </si>
  <si>
    <t>15.02.05</t>
  </si>
  <si>
    <t>E= 6,0 CM, SEM JUNTA FCK&gt;= 20 MPA (MANUAL)</t>
  </si>
  <si>
    <t>15.02.07</t>
  </si>
  <si>
    <t>E=  8,0 CM, SEM JUNTA FCK &gt;= 20 MPA (MANUAL)</t>
  </si>
  <si>
    <t>15.02.09</t>
  </si>
  <si>
    <t>E= 10,0 CM, SEM JUNTA FCK &gt;= 20MPA</t>
  </si>
  <si>
    <t>15.02.15</t>
  </si>
  <si>
    <t>E=  6 CM, COM JUNTA DE MADEIRA DE 2 X 2 M</t>
  </si>
  <si>
    <t>15.02.17</t>
  </si>
  <si>
    <t>E=  8 CM, COM JUNTA DE MADEIRA DE 2 X 2 M</t>
  </si>
  <si>
    <t>15.02.19</t>
  </si>
  <si>
    <t>E= 10 CM, COM JUNTA DE MADEIRA DE 2 X 2 M</t>
  </si>
  <si>
    <t>15.04</t>
  </si>
  <si>
    <t>CONTRAPISO DESEMPENADO, COM ARG.1:3 SEM JUNTA</t>
  </si>
  <si>
    <t>15.04.05</t>
  </si>
  <si>
    <t>E= 2,0 CM</t>
  </si>
  <si>
    <t>15.04.06</t>
  </si>
  <si>
    <t>E= 2,5 CM</t>
  </si>
  <si>
    <t>15.04.07</t>
  </si>
  <si>
    <t>E= 3,0 CM</t>
  </si>
  <si>
    <t>15.05</t>
  </si>
  <si>
    <t>PISO CIMENT.DESEMP.FELTRADO,ARG.1:3,JUNTA PL.17X3M</t>
  </si>
  <si>
    <t>15.05.06</t>
  </si>
  <si>
    <t>E= 2,5 CM, COM JUNTA DE 2 X 2 M</t>
  </si>
  <si>
    <t>15.05.07</t>
  </si>
  <si>
    <t>E= 3,0 CM, COM JUNTA DE 2 X 2 M</t>
  </si>
  <si>
    <t>15.05.16</t>
  </si>
  <si>
    <t>E= 2,5 CM, COM JUNTA DE 1 X 1 M</t>
  </si>
  <si>
    <t>15.05.17</t>
  </si>
  <si>
    <t>E= 3,0 CM, COM JUNTA DE 1 X 1 M</t>
  </si>
  <si>
    <t>15.05.26</t>
  </si>
  <si>
    <t>E= 2,5 CM, COM JUNTA DE 0,60 X 0,60 M</t>
  </si>
  <si>
    <t>15.05.27</t>
  </si>
  <si>
    <t>E= 3,0 CM, COM JUNTA DE 0,60 X 0,60 M</t>
  </si>
  <si>
    <t>15.06</t>
  </si>
  <si>
    <t>PISO CIMENTADO NATADO COM ARGAMASSA 1:3, SEM JUNTA</t>
  </si>
  <si>
    <t>15.06.05</t>
  </si>
  <si>
    <t>15.06.06</t>
  </si>
  <si>
    <t>15.06.07</t>
  </si>
  <si>
    <t>15.07</t>
  </si>
  <si>
    <t>PISO CIMENTADO NATADO COM ARG.1:3 JUNTA PL. 17x3MM</t>
  </si>
  <si>
    <t>15.07.06</t>
  </si>
  <si>
    <t>E= 2,5 CM COM JUNTA DE 2 X 2 M</t>
  </si>
  <si>
    <t>15.07.07</t>
  </si>
  <si>
    <t>E= 3,0 CM COM JUNTA DE 2 X 2 M</t>
  </si>
  <si>
    <t>15.07.16</t>
  </si>
  <si>
    <t>E= 2,5 CM COM JUNTA DE 1 X 1 M</t>
  </si>
  <si>
    <t>15.07.17</t>
  </si>
  <si>
    <t>E= 3,0 CM COM JUNTA DE 1 X 1 M</t>
  </si>
  <si>
    <t>15.07.26</t>
  </si>
  <si>
    <t>E= 2,5 CM COM JUNTA DE 0,60 X 0,60 M</t>
  </si>
  <si>
    <t>15.07.27</t>
  </si>
  <si>
    <t>E= 3,0 CM COM JUNTA DE 0,60 X 0,60 M</t>
  </si>
  <si>
    <t>15.08</t>
  </si>
  <si>
    <t>PISO CIMENTADO ACAB. LISO ARGAMASSA 1:3 JUNTA SECA</t>
  </si>
  <si>
    <t>15.08.01</t>
  </si>
  <si>
    <t>15.08.02</t>
  </si>
  <si>
    <t>15.15</t>
  </si>
  <si>
    <t>15.15.05</t>
  </si>
  <si>
    <t>TACO DE IPE EXTRA 7 X 21 CM</t>
  </si>
  <si>
    <t>15.17</t>
  </si>
  <si>
    <t>PISO CERAMICO</t>
  </si>
  <si>
    <t>15.17.23</t>
  </si>
  <si>
    <t>ASSENTAMENTO PISO CERÂMICO, PLACAS ATÉ 2025 CM2, EM AMBIENTES DE ÁREA MENOR QUE 5 M2 REF 87246</t>
  </si>
  <si>
    <t>15.17.24</t>
  </si>
  <si>
    <t>ASSENTAMENTO PISO CERÂMICO, PLACAS ATÉ 2025 CM2, EM AMBIENTES DE ÁREA ENTRE 5 E 10 M2 REF 87247</t>
  </si>
  <si>
    <t>15.17.25</t>
  </si>
  <si>
    <t>ASSENTAMENTO PISO CERÂMICO, PLACAS ATÉ 2025 CM2, EM AMBIENTES DE ÁREA MAIOR QUE 10 M2 REF 87248</t>
  </si>
  <si>
    <t>15.20</t>
  </si>
  <si>
    <t>PISO DE PEDRA EM PLACAS</t>
  </si>
  <si>
    <t>15.20.05</t>
  </si>
  <si>
    <t>15.20.07</t>
  </si>
  <si>
    <t>MARMORE BRANCO NACIONAL E= 2 CM</t>
  </si>
  <si>
    <t>15.20.09</t>
  </si>
  <si>
    <t>MARMORE BRANCO NACIONAL E= 3 CM</t>
  </si>
  <si>
    <t>15.22</t>
  </si>
  <si>
    <t>PISO DE LADRILHO HIDRAULICO</t>
  </si>
  <si>
    <t>15.22.05</t>
  </si>
  <si>
    <t>20 X 20 CM, NA COR NATURAL</t>
  </si>
  <si>
    <t>15.22.10</t>
  </si>
  <si>
    <t>20 X 20 CM, DIRECIONAL EM COR AMARELA/VERMELHA</t>
  </si>
  <si>
    <t>15.22.11</t>
  </si>
  <si>
    <t>20 X 20 CM, TATIL EM COR AMARELA/VERMELHA</t>
  </si>
  <si>
    <t>15.25</t>
  </si>
  <si>
    <t>PISO VINILICO E DE BORRACHA</t>
  </si>
  <si>
    <t>15.25.05</t>
  </si>
  <si>
    <t>PISO VINILICO 30 X 30 CM E= 2 MM FIXADO COM COLA</t>
  </si>
  <si>
    <t>15.25.25</t>
  </si>
  <si>
    <t>PISO DE BORRACHA PASTILHADO 50X50CMX3MM C/ COLA PLURIG.</t>
  </si>
  <si>
    <t>15.25.26</t>
  </si>
  <si>
    <t>PISO DE BORRACHA RECICLADA COR PRETA (PLAYGROUND) 50x50CM 15MM</t>
  </si>
  <si>
    <t>15.25.27</t>
  </si>
  <si>
    <t>PISO EM BORRACHA MONOLÍTICA, 70MM, BASE PRETA 60MM E CAMADA PIGMENTADA 10MM</t>
  </si>
  <si>
    <t>15.33</t>
  </si>
  <si>
    <t>PISO DE TIJOLO</t>
  </si>
  <si>
    <t>15.33.05</t>
  </si>
  <si>
    <t>CERAMICO MACIÇO PRENSADO, TIPO MORGAN OU EQUIVALENTE</t>
  </si>
  <si>
    <t>15.35</t>
  </si>
  <si>
    <t xml:space="preserve">PISO DE CONCRETO </t>
  </si>
  <si>
    <t>15.35.01</t>
  </si>
  <si>
    <t>PASSEIO / PISO DE CONCRETO, 20MPA, H=6CM, JUNTA MANUAL A CADA 2M</t>
  </si>
  <si>
    <t>15.35.02</t>
  </si>
  <si>
    <t>PASSEIO / PISO DE CONCRETO, 20MPA, H=8CM (CONCRETO 6CM, ARGAMASSA 2CM), JUNTA MANUAL A CADA 2M</t>
  </si>
  <si>
    <t>15.35.03</t>
  </si>
  <si>
    <t>PASSEIO / PISO DE CONCRETO ARMADO, 20MPA, H=8CM, JUNTA MANUAL A CADA 2M</t>
  </si>
  <si>
    <t>15.35.04</t>
  </si>
  <si>
    <t>PASSEIO / PISO DE CONCRETO USINADO ARMADO, 20MPA, H=8CM, JUNTA SERRADA A CADA 3M</t>
  </si>
  <si>
    <t>15.35.05</t>
  </si>
  <si>
    <t>PASSEIO / PISO DE CONCRETO ARMADO POLIDO, 30MPA, H=8CM, JUNTA SERRADA A CADA 3M</t>
  </si>
  <si>
    <t>15.35.34</t>
  </si>
  <si>
    <t>APLICAÇÃO DE LONA PLÁSTICA (150 MICRA) PARA EXECUÇÃO DE PAVIMENTOS DE CONCRETO REF 97113</t>
  </si>
  <si>
    <t>15.35.35</t>
  </si>
  <si>
    <t>APLICAÇÃO DE LONA PLÁSTICA (200 MICRA) PARA EXECUÇÃO DE PAVIMENTOS DE CONCRETO REF 97113</t>
  </si>
  <si>
    <t>15.37</t>
  </si>
  <si>
    <t>15.37.05</t>
  </si>
  <si>
    <t>CALÇADA PORTUGUESA-FORNEC. E ASSENT.,INCL. COLCHAO</t>
  </si>
  <si>
    <t>15.37.10</t>
  </si>
  <si>
    <t>REMOÇAO E REASSENTAMENTO DE CALÇADA PORTUGUESA</t>
  </si>
  <si>
    <t>15.40</t>
  </si>
  <si>
    <t>RODAPE DE MADEIRA</t>
  </si>
  <si>
    <t>15.40.04</t>
  </si>
  <si>
    <t>SUCUPIRA OU IPE H= 7 CM</t>
  </si>
  <si>
    <t>15.46</t>
  </si>
  <si>
    <t>RODAPE DE PEDRA</t>
  </si>
  <si>
    <t>15.46.02</t>
  </si>
  <si>
    <t>ARDOSIA H= 5 CM</t>
  </si>
  <si>
    <t>15.46.04</t>
  </si>
  <si>
    <t>ARDOSIA H= 7 CM</t>
  </si>
  <si>
    <t>15.46.08</t>
  </si>
  <si>
    <t>MARMORE BRANCO, H= 7 CM</t>
  </si>
  <si>
    <t>15.48</t>
  </si>
  <si>
    <t>RODAPE DE ARGAMASSA 1:3</t>
  </si>
  <si>
    <t>15.48.02</t>
  </si>
  <si>
    <t>H= 5 CM</t>
  </si>
  <si>
    <t>15.48.04</t>
  </si>
  <si>
    <t>H= 7 CM</t>
  </si>
  <si>
    <t>15.54</t>
  </si>
  <si>
    <t>SOLEIRA DE PEDRA</t>
  </si>
  <si>
    <t>15.54.02</t>
  </si>
  <si>
    <t>SOLEIRA DE MARMORE BRANCO, E= 2 CM</t>
  </si>
  <si>
    <t>15.54.03</t>
  </si>
  <si>
    <t>SOLEIRA DE MARMORE BRANCO, E= 3 CM</t>
  </si>
  <si>
    <t>15.54.05</t>
  </si>
  <si>
    <t>SOLEIRA DE ARDOSIA, E= 2 CM</t>
  </si>
  <si>
    <t>15.54.07</t>
  </si>
  <si>
    <t>SOLEIRA DE GRANITO CINZA CORUMBA E= 2 CM</t>
  </si>
  <si>
    <t>15.58</t>
  </si>
  <si>
    <t>PEITORIL DE PEDRA</t>
  </si>
  <si>
    <t>15.58.02</t>
  </si>
  <si>
    <t>PEITORIL DE MARMORE BRANCO, E= 2 CM</t>
  </si>
  <si>
    <t>15.58.03</t>
  </si>
  <si>
    <t>PEITORIL DE MARMORE BRANCO, E= 3 CM</t>
  </si>
  <si>
    <t>15.58.05</t>
  </si>
  <si>
    <t>PEITORIL DE ARDOSIA,  E= 2 CM</t>
  </si>
  <si>
    <t>15.60</t>
  </si>
  <si>
    <t>15.60.20</t>
  </si>
  <si>
    <t>FCK &gt;= 20 MPA, L= 20 CM</t>
  </si>
  <si>
    <t>15.60.25</t>
  </si>
  <si>
    <t>FCK &gt;= 20 MPA, L= 25 CM</t>
  </si>
  <si>
    <t>15.60.36</t>
  </si>
  <si>
    <t>FCK &gt;= 20 MPA, L= 36 CM</t>
  </si>
  <si>
    <t>15.60.40</t>
  </si>
  <si>
    <t>FCK &gt;= 20 MPA, L= 40 CM</t>
  </si>
  <si>
    <t>15.60.56</t>
  </si>
  <si>
    <t>FCK &gt;= 20 MPA, L= 56 CM</t>
  </si>
  <si>
    <t>15.60.60</t>
  </si>
  <si>
    <t>FCK &gt;= 20 MPA, P/ J1, COM C=2,20M</t>
  </si>
  <si>
    <t>15.60.61</t>
  </si>
  <si>
    <t>FCK &gt;= 20 MPA, P/ J7, COM C=3,20M</t>
  </si>
  <si>
    <t>15.63</t>
  </si>
  <si>
    <t>LANÇAMENTO ESPALHAMENTO E COMPACTAÇÃO DE SOLOS EM ÁREA DE PASSEIOS</t>
  </si>
  <si>
    <t>15.63.01</t>
  </si>
  <si>
    <t>16</t>
  </si>
  <si>
    <t>VIDROS, ESPELHOS E ACESSORIOS</t>
  </si>
  <si>
    <t>16.02</t>
  </si>
  <si>
    <t>VIDROS</t>
  </si>
  <si>
    <t>16.02.01</t>
  </si>
  <si>
    <t>VIDRO LISO INCOLOR, E = 4 MM, EM ESQUADRIA DE ALUMÍNIO OU PVC, FIXADO COM BAGUETE, FORNECIMENTO E INSTALAÇÃO REF 102162</t>
  </si>
  <si>
    <t>16.02.04</t>
  </si>
  <si>
    <t>VIDRO LISO INCOLOR, E = 5 MM, EM ESQUADRIA DE ALUMÍNIO OU PVC, FIXADO COM BAGUETE, FORNECIMENTO E INSTALAÇÃO REF 102164</t>
  </si>
  <si>
    <t>16.02.05</t>
  </si>
  <si>
    <t>VIDRO LISO INCOLOR, E = 6 MM, EM ESQUADRIA DE ALUMÍNIO OU PVC, FIXADO COM BAGUETE, FORNECIMENTO E INSTALAÇÃO REF 102166</t>
  </si>
  <si>
    <t>16.02.20</t>
  </si>
  <si>
    <t>VIDRO IMPRESSO, E = 4 MM, EM ESQUADRIA DE ALUMÍNIO OU PVC, FIXADO COM BAGUETE, FORNECIMENTO E INSTALAÇÃO REF 102170</t>
  </si>
  <si>
    <t>16.02.30</t>
  </si>
  <si>
    <t>VIDRO ARAMADO, E = 6 MM, EM ESQUADRIA DE ALUMÍNIO OU PVC, FIXADO COM BAGUETE, FORNECIMENTO E INSTALAÇÃO REF 102171</t>
  </si>
  <si>
    <t>16.02.31</t>
  </si>
  <si>
    <t>VIDRO ARAMADO, E = 7 MM, EM ESQUADRIA DE ALUMÍNIO OU PVC, FIXADO COM BAGUETE, FORNECIMENTO E INSTALAÇÃO REF 102172</t>
  </si>
  <si>
    <t>16.02.40</t>
  </si>
  <si>
    <t>VIDRO LAMINADO, E = 8 MM, FIXADO COM SILICONE ESTRUTURAL EM CORTINA DE VIDRO, FORNECIMENTO E INSTALAÇÃO ADP REF 102173</t>
  </si>
  <si>
    <t>16.02.41</t>
  </si>
  <si>
    <t>VIDRO LAMINADO, E = 12 MM, FIXADO COM SILICONE ESTRUTURAL EM CORTINA DE VIDRO, FORNECIMENTO E INSTALAÇÃO ADP REF 102174</t>
  </si>
  <si>
    <t>16.02.42</t>
  </si>
  <si>
    <t>VIDRO LAMINADO, E = 15 MM, FIXADO COM SILICONE ESTRUTURAL EM CORTINA DE VIDRO, FORNECIMENTO E INSTALAÇÃO ADP REF 102175</t>
  </si>
  <si>
    <t>16.02.43</t>
  </si>
  <si>
    <t>VIDRO LAMINADO, E = 8 MM, ENCAIXADO EM PERFIL U, FORNECIMENTO E INSTALAÇÃO ADP REF 102176</t>
  </si>
  <si>
    <t>16.02.44</t>
  </si>
  <si>
    <t>VIDRO LAMINADO, E = 12 MM, ENCAIXADO EM PERFIL U, FORNECIMENTO E INSTALAÇÃO ADP REF 102177</t>
  </si>
  <si>
    <t>16.02.45</t>
  </si>
  <si>
    <t>VIDRO LAMINADO, E = 15 MM, ENCAIXADO EM PERFIL U, FORNECIMENTO E INSTALAÇÃO REF 102178</t>
  </si>
  <si>
    <t>16.02.50</t>
  </si>
  <si>
    <t>VIDRO TEMPERADO, E = 6 MM, ENCAIXADO EM PERFIL U, FORNECIMENTO E INSTALAÇÃO REF 102179</t>
  </si>
  <si>
    <t>16.02.51</t>
  </si>
  <si>
    <t>VIDRO TEMPERADO, E = 8 MM, ENCAIXADO EM PERFIL U, FORNECIMENTO E INSTALAÇÃO REF 102180</t>
  </si>
  <si>
    <t>16.02.52</t>
  </si>
  <si>
    <t>VIDRO TEMPERADO, E = 10 MM, ENCAIXADO EM PERFIL U, FORNECIMENTO E INSTALAÇÃO REF 102181</t>
  </si>
  <si>
    <t>16.20</t>
  </si>
  <si>
    <t>ESPELHOS</t>
  </si>
  <si>
    <t>16.20.20</t>
  </si>
  <si>
    <t>ESPELHO CRISTAL, E = 4 MM, APARAFUSADO, ÁREA MENOR OU IGUAL A 1,0 M2, FORNECIMENTO E INSTALAÇÃO REF 102143</t>
  </si>
  <si>
    <t>16.20.30</t>
  </si>
  <si>
    <t>ESPELHO CRISTAL, E = 4 MM, ADERIDO COM ADESIVO FIXA-ESPELHO E FITA DUPLA-FACE, FORNECIMENTO E INSTALAÇÃO ADP REF 102146</t>
  </si>
  <si>
    <t>16.20.40</t>
  </si>
  <si>
    <t>ESPELHO CRISTAL, E = 4 MM, ADERIDO COM ADESIVO FIXA-ESPELHO, FORNECIMENTO E INSTALAÇÃO ADP REF 102147</t>
  </si>
  <si>
    <t>17</t>
  </si>
  <si>
    <t>17.03</t>
  </si>
  <si>
    <t>PINTURA EXTERNA</t>
  </si>
  <si>
    <t>17.03.01</t>
  </si>
  <si>
    <t>EMASSAMENTO COM MASSA ACRÍLICA E LIXAMENTO EM PAREDES EXTERNAS, UMA DEMÃO, ADP REF 96130</t>
  </si>
  <si>
    <t>17.03.02</t>
  </si>
  <si>
    <t>EMASSAMENTO COM MASSA ACRÍLICA E LIXAMENTO EM PAREDES EXTERNAS, DUAS DEMÃOS, ADP REF 96135</t>
  </si>
  <si>
    <t>17.03.05</t>
  </si>
  <si>
    <t>APLICAÇÃO MANUAL DE FUNDO SELADOR ACRÍLICO EM PAREDES EXTERNAS REF 88415</t>
  </si>
  <si>
    <t>17.03.07</t>
  </si>
  <si>
    <t>APLICAÇÃO MANUAL DE FUNDO PREPARADOR DE SUPERFÍCIE EM PAREDES EXTERNAS REF 88415</t>
  </si>
  <si>
    <t>17.03.21</t>
  </si>
  <si>
    <t>PINTURA COM TINTA ACRÍLICA FOSCA EM PAREDES EXTERNAS, APLICAÇÃO MANUAL, DUAS DEMÃOS REF 95626</t>
  </si>
  <si>
    <t>17.03.26</t>
  </si>
  <si>
    <t>PINTURA COM TINTA ACRÍLICA SEMI BRILHO EM PAREDES EXTERNAS, APLICAÇÃO MANUAL, DUAS DEMÃOS REF 95626</t>
  </si>
  <si>
    <t>17.03.27</t>
  </si>
  <si>
    <t>PINTURA COM ESMALTE SINTÉTICO ALTO BRILHO EM PAREDES EXTERNAS, APLICAÇÃO MANUAL, DUAS DEMÃOS REF 95626</t>
  </si>
  <si>
    <t>17.04</t>
  </si>
  <si>
    <t>PINTURA INTERNA</t>
  </si>
  <si>
    <t>17.04.01</t>
  </si>
  <si>
    <t>EMASSAMENTO COM MASSA PVA E LIXAMENTO EM TETOS DE ÁREAS INTERNAS, UMA DEMÃO REF 88494</t>
  </si>
  <si>
    <t>17.04.02</t>
  </si>
  <si>
    <t>EMASSAMENTO COM MASSA PVA E LIXAMENTO EM TETOS DE ÁREAS INTERNAS, DUAS DEMÃOS REF 88496</t>
  </si>
  <si>
    <t>17.04.03</t>
  </si>
  <si>
    <t>EMASSAMENTO COM MASSA PVA E LIXAMENTO EM PAREDES INTERNAS, UMA DEMÃO REF 88495</t>
  </si>
  <si>
    <t>17.04.04</t>
  </si>
  <si>
    <t>EMASSAMENTO COM MASSA PVA E LIXAMENTO EM PAREDES INTERNAS, DUAS DEMÃOS REF 88497</t>
  </si>
  <si>
    <t>17.04.05</t>
  </si>
  <si>
    <t>APLICAÇÃO MANUAL DE FUNDO SELADOR ACRÍLICO EM TETOS DE ÁREAS INTERNAS REF 88484</t>
  </si>
  <si>
    <t>17.04.06</t>
  </si>
  <si>
    <t>APLICAÇÃO MANUAL DE FUNDO SELADOR ACRÍLICO EM PAREDES INTERNAS REF 88485</t>
  </si>
  <si>
    <t>17.04.07</t>
  </si>
  <si>
    <t>APLICAÇÃO MANUAL DE FUNDO PREPARADOR EM TETOS DE ÁREAS INTERNAS REF 88484</t>
  </si>
  <si>
    <t>17.04.08</t>
  </si>
  <si>
    <t>APLICAÇÃO MANUAL DE FUNDO PREPARADOR EM PAREDES INTERNAS REF 88485</t>
  </si>
  <si>
    <t>17.04.21</t>
  </si>
  <si>
    <t>PINTURA COM TINTA ACRÍLICA FOSCA EM TETOS DE ÁREAS INTERNAS, APLICAÇÃO MANUAL, DUAS DEMÃOS REF 88488</t>
  </si>
  <si>
    <t>17.04.22</t>
  </si>
  <si>
    <t>PINTURA COM TINTA ACRÍLICA FOSCA EM PAREDES INTERNAS, APLICAÇÃO MANUAL, DUAS DEMÃOS REF 88489</t>
  </si>
  <si>
    <t>17.04.26</t>
  </si>
  <si>
    <t>PINTURA COM TINTA ACRÍLICA SEMI BRILHO EM TETOS DE ÁREAS INTERNAS, APLICAÇÃO MANUAL, DUAS DEMÃOS REF 88488</t>
  </si>
  <si>
    <t>17.04.27</t>
  </si>
  <si>
    <t>PINTURA COM TINTA ACRÍLICA SEMI BRILHO EM PAREDES INTERNAS, APLICAÇÃO MANUAL, DUAS DEMÃOS REF 88489</t>
  </si>
  <si>
    <t>17.04.28</t>
  </si>
  <si>
    <t>PINTURA COM ESMALTE SINTÉTICO ACETINADO EM PAREDES INTERNAS, APLICAÇÃO MANUAL, DUAS DEMÃOS REF 88489</t>
  </si>
  <si>
    <t>17.06</t>
  </si>
  <si>
    <t>PINTURA DE PISO</t>
  </si>
  <si>
    <t>17.06.01</t>
  </si>
  <si>
    <t>PREPARO DO PISO CIMENTADO PARA PINTURA - LIXAMENTO E LIMPEZA REF 102488</t>
  </si>
  <si>
    <t>17.06.11</t>
  </si>
  <si>
    <t>PINTURA DE PISO COM TINTA EPÓXI, APLICAÇÃO MANUAL, 2 DEMÃOS, INCLUSO PRIMER EPÓXI REF 102494</t>
  </si>
  <si>
    <t>17.06.21</t>
  </si>
  <si>
    <t>PINTURA DE PISO COM TINTA ACRÍLICA, APLICAÇÃO MANUAL, 2 DEMÃOS, INCLUSO FUNDO PREPARADOR REF 102491</t>
  </si>
  <si>
    <t>17.06.22</t>
  </si>
  <si>
    <t>PINTURA DE PISO COM TINTA ACRÍLICA, APLICAÇÃO MANUAL, 3 DEMÃOS, INCLUSO FUNDO PREPARADOR REF 102492</t>
  </si>
  <si>
    <t>17.08</t>
  </si>
  <si>
    <t>PINTURA METÁLICA</t>
  </si>
  <si>
    <t>17.08.01</t>
  </si>
  <si>
    <t>PREPARO DA SUPERFÍCIE METÁLICA PARA PINTURA - LIXAMENTO MANUAL REF 100717</t>
  </si>
  <si>
    <t>17.08.11</t>
  </si>
  <si>
    <t>APLICAÇÃO MANUAL DE FUNDO (TIPO ZARCÃO) EM SUPERFÍCIES METÁLICAS (POR DEMÃO) REF 100722</t>
  </si>
  <si>
    <t>17.08.21</t>
  </si>
  <si>
    <t>PINTURA COM ESMALTE SINTÉTICO FOSCO 2 EM 1 (FUNDO E ACABAMENTO) EM SUPERFÍCIE METÁLICA, APLICAÇÃO MANUAL, (POR DEMÃO) REF 100726</t>
  </si>
  <si>
    <t>17.08.22</t>
  </si>
  <si>
    <t>PINTURA COM ESMALTE SINTÉTICO FOSCO EM SUPERFÍCIE METÁLICA, APLICAÇÃO MANUAL, DUAS DEMÃOS REF 100762</t>
  </si>
  <si>
    <t>17.08.23</t>
  </si>
  <si>
    <t>PINTURA COM ESMALTE SINTÉTICO ACETINADO EM SUPERFÍCIE METÁLICA, EXCETO PERFIL, APLICAÇÃO MANUAL, DUAS DEMÃOS REF 100758</t>
  </si>
  <si>
    <t>17.08.24</t>
  </si>
  <si>
    <t>PINTURA COM ESMALTE SINTÉTICO ALTO BRILHO EM SUPERFÍCIE METÁLICA, EXCETO PERFIL, APLICAÇÃO MANUAL, DUAS DEMÃOS REF 100760</t>
  </si>
  <si>
    <t>17.10</t>
  </si>
  <si>
    <t>PINTURA EM MADEIRA</t>
  </si>
  <si>
    <t>17.10.01</t>
  </si>
  <si>
    <t>PREPARO DE SUPERFÍCIE DE MADEIRA PARA PINTURA - LIXAMENTO MANUAL REF 102193</t>
  </si>
  <si>
    <t>17.10.02</t>
  </si>
  <si>
    <t>LIXAMENTO + APLICAÇÃO DE FUNDO PREPARADOR EM SUPERFÍCIE DE MADEIRA REF 102197</t>
  </si>
  <si>
    <t>17.10.03</t>
  </si>
  <si>
    <t>LIXAMENTO + APLICAÇÃO DE MASSA ACRÍLICA EM SUPERFÍCIE DE MADEIRA REF 102201</t>
  </si>
  <si>
    <t>17.10.11</t>
  </si>
  <si>
    <t>APLICAÇÃO MANUAL DE VERNIZ SINTÉTICO EM SUPERFÍCIES DE MADEIRA, DUAS DEMÃOS REF 102213</t>
  </si>
  <si>
    <t>17.10.12</t>
  </si>
  <si>
    <t>APLICAÇÃO MANUAL DE VERNIZ POLIURETÂNICO EM SUPERFÍCIES DE MADEIRA, DUAS DEMÃOS REF 102215</t>
  </si>
  <si>
    <t>17.10.13</t>
  </si>
  <si>
    <t>APLICAÇÃO MANUAL DE PINTURA IMUNIZANTE EM SUPERFÍCIES DE MADEIRA, DUAS DEMÃOS REF 102234</t>
  </si>
  <si>
    <t>17.10.21</t>
  </si>
  <si>
    <t>PINTURA COM ESMALTE SINTÉTICO FOSCO EM SUPERFÍCIE DE MADEIRA, APLICAÇÃO MANUAL, DUAS DEMÃOS REF 102218</t>
  </si>
  <si>
    <t>17.10.22</t>
  </si>
  <si>
    <t>PINTURA COM ESMALTE SINTÉTICO ACETINADO EM SUPERFÍCIE DE MADEIRA, APLICAÇÃO MANUAL, DUAS DEMÃOS REF 102219</t>
  </si>
  <si>
    <t>17.10.23</t>
  </si>
  <si>
    <t>PINTURA COM ESMALTE SINTÉTICO ALTO BRILHO EM SUPERFÍCIE DE MADEIRA, APLICAÇÃO MANUAL, DUAS DEMÃOS REF 102220</t>
  </si>
  <si>
    <t>17.44</t>
  </si>
  <si>
    <t>TRATAMENTO (SUPERF.CONCR.PEDRAS ALVENARIA/CERAMICOS)</t>
  </si>
  <si>
    <t>17.44.01</t>
  </si>
  <si>
    <t>POLIMENTO INCLUS. ESTUCAMENTO DE CONCRETO APARENTE</t>
  </si>
  <si>
    <t>17.44.03</t>
  </si>
  <si>
    <t>VERNIZ ACRILICO SOBRE CONCRETO APARENTE A 2 DEMAOS</t>
  </si>
  <si>
    <t>17.44.05</t>
  </si>
  <si>
    <t>SILICONE SOBRE CONCRETO</t>
  </si>
  <si>
    <t>17.44.07</t>
  </si>
  <si>
    <t>SILICONE SOBRE  ALVENARIA, PEDRA OU CERAMICOS</t>
  </si>
  <si>
    <t>18</t>
  </si>
  <si>
    <t>SERVICOS DIVERSOS</t>
  </si>
  <si>
    <t>18.02</t>
  </si>
  <si>
    <t>EQUIPAMENTOS ESPORTIVOS</t>
  </si>
  <si>
    <t>18.02.05</t>
  </si>
  <si>
    <t>TRAVE FUTEBOL SALAO F.G. D=76MM C/REDE NYLON DUPLO</t>
  </si>
  <si>
    <t>18.02.08</t>
  </si>
  <si>
    <t>TRAVE FUTEBOL CAMPO F.G. D=100MM REDE NYLON DUPLO</t>
  </si>
  <si>
    <t>18.02.13</t>
  </si>
  <si>
    <t>REDE VOLEY COM MASTROS DE TUBOS F.G. D=76MM</t>
  </si>
  <si>
    <t>18.02.17</t>
  </si>
  <si>
    <t>REDE DE PETECA COM MASTROS DE TUBOS F.G. D=76MM</t>
  </si>
  <si>
    <t>18.02.23</t>
  </si>
  <si>
    <t>TABELA BASQUETE OFICIAL C/ESTR. SUPORTE PISO</t>
  </si>
  <si>
    <t>18.05</t>
  </si>
  <si>
    <t>PLACAS</t>
  </si>
  <si>
    <t>18.05.03</t>
  </si>
  <si>
    <t>DE DENOMINAÇAO DE RUA, EM FERRO ESMALTADO 45X20 CM</t>
  </si>
  <si>
    <t>18.05.05</t>
  </si>
  <si>
    <t>DE INAUGURAÇAO, EM ALUMINIO FUNDIDO 60 X 40 CM</t>
  </si>
  <si>
    <t>18.05.17</t>
  </si>
  <si>
    <t>DE ALUMINIO FUNDIDO 3 X 3 CM C/ NUMERAÇAO DE PORTA</t>
  </si>
  <si>
    <t>18.05.21</t>
  </si>
  <si>
    <t>CHAPINHA DE ALUMINIO/LATAO, D= 3CM, C/ Nº IMPRESSO</t>
  </si>
  <si>
    <t>18.05.22</t>
  </si>
  <si>
    <t>PLACA ALUM.ANODIZADO NATURAL 25X25CM,E=1,5MM IDENT</t>
  </si>
  <si>
    <t>18.05.23</t>
  </si>
  <si>
    <t>PLACA CHAPA AÇO ESCOVADO 25X12CM,E=1,0MM P/IDENTIF</t>
  </si>
  <si>
    <t>18.05.24</t>
  </si>
  <si>
    <t>PLACA ALUM.ANOD.70X61CM,FIX.C/METALON C/ 6 INDIC.</t>
  </si>
  <si>
    <t>18.05.25</t>
  </si>
  <si>
    <t>PLACA 1,20X1,30M C/MOLDURA TUBO D=50MM CHAPA 50CM</t>
  </si>
  <si>
    <t>18.05.26</t>
  </si>
  <si>
    <t>PLACA 1,20X1,30M C/MOLDURA TUBO D=50MM CHAPA 90CM</t>
  </si>
  <si>
    <t>18.05.27</t>
  </si>
  <si>
    <t>PLACA CHAPA INOX ESCOV.70X28CM C/2 INDIC.FIX.LAJE</t>
  </si>
  <si>
    <t>18.05.28</t>
  </si>
  <si>
    <t>PLACA CHAPA INOX ESCOV.70X44CM C/3 INDIC.FIX.LAJE</t>
  </si>
  <si>
    <t>18.05.29</t>
  </si>
  <si>
    <t>PLACA ALUM.15X15CM,C/PICTOGRAMA PELICULA ADESIVA</t>
  </si>
  <si>
    <t>18.06</t>
  </si>
  <si>
    <t>SINALIZAÇÃO TÁTIL E PLACAS EM BRAILLE</t>
  </si>
  <si>
    <t>18.06.01</t>
  </si>
  <si>
    <t>18.06.02</t>
  </si>
  <si>
    <t>18.06.04</t>
  </si>
  <si>
    <t>18.06.05</t>
  </si>
  <si>
    <t>PLACA TÁTIL EM BRAILLE ALUMÍNIO 7X4 CM (ANDARES:T,1,2)</t>
  </si>
  <si>
    <t>18.06.06</t>
  </si>
  <si>
    <t>PLACA EM BRAILLE ALUM. 10X3 CM CORRIMAO (EX:INICIO/FIM)</t>
  </si>
  <si>
    <t>18.06.07</t>
  </si>
  <si>
    <t>PLACA EM BRAILLE ALUM. 10X3 CM CORRIMAO (EX:ANDAR 2)</t>
  </si>
  <si>
    <t>18.06.20</t>
  </si>
  <si>
    <t>ANEL PARA CORRIMAO PLASTICO EM ABS PRETO OU CINZA</t>
  </si>
  <si>
    <t>18.06.21</t>
  </si>
  <si>
    <t>ANEL PLASTICO ABS CROMADO PARA CORRIMAO</t>
  </si>
  <si>
    <t>18.06.22</t>
  </si>
  <si>
    <t>ANEL DE BORRACHA FLEXÍVEL PRETO PARA CORRIMAO</t>
  </si>
  <si>
    <t>18.06.30</t>
  </si>
  <si>
    <t>FAIXA P/ DEGRAUS 3X20 CM CORES AMARELO,AZUL,PRETO</t>
  </si>
  <si>
    <t>18.06.31</t>
  </si>
  <si>
    <t>FAIXA P/ DEGRAUS REFLETIVA 3X20 CM</t>
  </si>
  <si>
    <t>18.08</t>
  </si>
  <si>
    <t>BANCADA</t>
  </si>
  <si>
    <t>18.08.05</t>
  </si>
  <si>
    <t>DE CONCRETO APOIADA EM PAREDES</t>
  </si>
  <si>
    <t>18.08.08</t>
  </si>
  <si>
    <t>DE CONCRETO APOIADA EM CONSOLE DE METALON</t>
  </si>
  <si>
    <t>18.08.27</t>
  </si>
  <si>
    <t>DE MARMORE BRANCO E=2CM APOIADA EM CONSOLE METALON</t>
  </si>
  <si>
    <t>18.08.31</t>
  </si>
  <si>
    <t>DE ARDOSIA E=2 CM APOIADA CONSOLE METALON</t>
  </si>
  <si>
    <t>18.08.33</t>
  </si>
  <si>
    <t>DE ARDOSIA E= 2 CM, APOIADA EM PAREDES</t>
  </si>
  <si>
    <t>18.08.39</t>
  </si>
  <si>
    <t>DE GRANITO CINZA CORUMBA 2CM APOIADA CONSOLE MET</t>
  </si>
  <si>
    <t>18.08.41</t>
  </si>
  <si>
    <t>DE GRANITO CINZA CORUMBA 2CM APOIADA EM PAREDES</t>
  </si>
  <si>
    <t>18.08.86</t>
  </si>
  <si>
    <t>RODABANCA EM ARDOSIA E=2CM, H=7CM</t>
  </si>
  <si>
    <t>18.08.92</t>
  </si>
  <si>
    <t>RODABANCA EM MARMORE BRANCO, E= 2 CM  H= 7 CM</t>
  </si>
  <si>
    <t>18.08.97</t>
  </si>
  <si>
    <t>RODABANCA EM GRANITO CINZA CORUMBA E=2CM H=10CM</t>
  </si>
  <si>
    <t>18.09</t>
  </si>
  <si>
    <t>PRATELEIRA</t>
  </si>
  <si>
    <t>18.09.09</t>
  </si>
  <si>
    <t>DE ARDOSIA E=2 CM FIXADA EM PAREDES</t>
  </si>
  <si>
    <t>18.09.10</t>
  </si>
  <si>
    <t>DE ARDOSIA E=2 CM APOIADA EM CONSOLE DE METALON</t>
  </si>
  <si>
    <t>18.09.12</t>
  </si>
  <si>
    <t>DE MARMORE DE BRANCO E=2CM APOIADA CONSOLE METALON</t>
  </si>
  <si>
    <t>18.09.13</t>
  </si>
  <si>
    <t>DE GRANITO CINZA CORUMBA E=2CM EMBUTIDA PAREDE</t>
  </si>
  <si>
    <t>18.09.16</t>
  </si>
  <si>
    <t>DE CONCRETO APOIADA EM CONSOLE METALON 20X30MM</t>
  </si>
  <si>
    <t>18.10</t>
  </si>
  <si>
    <t>BANCOS E MESAS</t>
  </si>
  <si>
    <t>18.10.01</t>
  </si>
  <si>
    <t>PLACA DE CONCR. APOIADA ALV. TIJ. MACIÇO REBOCADA</t>
  </si>
  <si>
    <t>18.10.02</t>
  </si>
  <si>
    <t>DE CONCRETO 0,30X1,50X0,40M</t>
  </si>
  <si>
    <t>18.10.03</t>
  </si>
  <si>
    <t>BANCO PRE-MOLDADO CONCRETO 45X150X45CM PREMO/EQUIVALENTE</t>
  </si>
  <si>
    <t>18.10.06</t>
  </si>
  <si>
    <t>BANCO DE CONCRETO MOLDADO IN LOCO L=50CM E H= 40CM</t>
  </si>
  <si>
    <t>18.10.54</t>
  </si>
  <si>
    <t>CONJUNTO DE CONCRETO PRÉ FABRICADO DE MESA PARA JOGOS E 2 BANCOS</t>
  </si>
  <si>
    <t>18.10.55</t>
  </si>
  <si>
    <t>CONJUNTO ACESSÍVEL DE CONCRETO PRÉ-FABRICADO DE MESA PARA JOGOS E 2 BANCOS</t>
  </si>
  <si>
    <t>18.41</t>
  </si>
  <si>
    <t>ACADEMIA A CÉU ABERTO</t>
  </si>
  <si>
    <t>18.41.01</t>
  </si>
  <si>
    <t>ROTACAO DIAGONAL DUPLA - APARELHO TRIPLO CONJUGADO</t>
  </si>
  <si>
    <t>18.41.04</t>
  </si>
  <si>
    <t>ESQUI TRIPLO CONJUGADO</t>
  </si>
  <si>
    <t>18.41.05</t>
  </si>
  <si>
    <t>SIMULADOR DE CAMINHADA TRIPLO CONJUGADO</t>
  </si>
  <si>
    <t>18.41.06</t>
  </si>
  <si>
    <t>SIMULADOR DE CAVALGADA TRIPLO CONJUGADO</t>
  </si>
  <si>
    <t>18.41.07</t>
  </si>
  <si>
    <t>SIMULADOR DE REMO (REMADA SENTADA)</t>
  </si>
  <si>
    <t>18.52</t>
  </si>
  <si>
    <t>EQUIPAMENTOS PARA PLAYGROUND</t>
  </si>
  <si>
    <t>18.52.27</t>
  </si>
  <si>
    <t>AMARELINHA - PINTADA NO PISO</t>
  </si>
  <si>
    <t>18.71</t>
  </si>
  <si>
    <t>MEIO FIO E CORDAO - PADRAO SUDECAP</t>
  </si>
  <si>
    <t>18.71.01</t>
  </si>
  <si>
    <t>18.71.02</t>
  </si>
  <si>
    <t>MEIO FIO EM CONCRETO PRE-MOLDADO FCK&gt;=20MPA, PADRÃO SUDECAP TIPO B, 40 X 15/12 (H X L1/L2), COMPRIMENTO 80CM</t>
  </si>
  <si>
    <t>18.71.03</t>
  </si>
  <si>
    <t>CORDAO DE TIJOLOS MACIÇOS - CUTELO - CHAPISCADOS</t>
  </si>
  <si>
    <t>18.71.10</t>
  </si>
  <si>
    <t>CORDAO DE CONC. PRÉ FABRICADO BOLEADO 10X10</t>
  </si>
  <si>
    <t>18.71.11</t>
  </si>
  <si>
    <t>DELIMITADOR FÍSICO DE CONCRETO PRE FABRICADO</t>
  </si>
  <si>
    <t>18.72</t>
  </si>
  <si>
    <t>REMOÇAO E REASSENTAMENTO DE MEIO-FIO</t>
  </si>
  <si>
    <t>18.72.01</t>
  </si>
  <si>
    <t>18.72.02</t>
  </si>
  <si>
    <t>DE PEDRA</t>
  </si>
  <si>
    <t>18.73</t>
  </si>
  <si>
    <t>18.73.01</t>
  </si>
  <si>
    <t>18.74</t>
  </si>
  <si>
    <t>CERCAS</t>
  </si>
  <si>
    <t>18.74.06</t>
  </si>
  <si>
    <t>CERCA ALVEN. MOURAO PV  E TELA GALV.#2"FIO12 4 FIOS FARPADO</t>
  </si>
  <si>
    <t>18.74.07</t>
  </si>
  <si>
    <t>CERCA MOURAO PV E TELA GALV.#2"FIO12 E 4 FIOS FARPADO</t>
  </si>
  <si>
    <t>18.74.08</t>
  </si>
  <si>
    <t>CERCA PEÇA 5X5 CADA 2,00M E 5 FIOS ARAME GALVANIZADO</t>
  </si>
  <si>
    <t>18.76</t>
  </si>
  <si>
    <t>COLETOR DE RESÍDUO LEVE - LIXEIRA</t>
  </si>
  <si>
    <t>18.76.01</t>
  </si>
  <si>
    <t>CESTO COLETOR RESÍDUO (LIXEIRA) METÁLICO CILINDRICO DIÂMETRO 220 MM, PADRÃO SLU MC22</t>
  </si>
  <si>
    <t>18.76.02</t>
  </si>
  <si>
    <t>CESTO COLETOR RESÍDUO (LIXEIRA) METÁLICO CILINDRICO DIÂMETRO 250 MM, PADRÃO SLU MC25</t>
  </si>
  <si>
    <t>18.76.03</t>
  </si>
  <si>
    <t>CESTO COLETOR RESÍDUO (LIXEIRA) METÁLICO SIMPLES QUADRADO PADRÃO SLU MQS</t>
  </si>
  <si>
    <t>18.76.04</t>
  </si>
  <si>
    <t>CESTO COLETOR RESÍDUO (LIXEIRA) METÁLICO DUPLO QUADRADO PADRÃO SLU MQD</t>
  </si>
  <si>
    <t>19</t>
  </si>
  <si>
    <t>19.03</t>
  </si>
  <si>
    <t>TUBO CORRUGADO PEAD NÃO PERFURADO, PAREDE DUPLA, INTERNA LISA, NBR 21138-3, SN-4 OU EQUIV.</t>
  </si>
  <si>
    <t>19.03.01</t>
  </si>
  <si>
    <t>DN=300MM</t>
  </si>
  <si>
    <t>19.03.04</t>
  </si>
  <si>
    <t>DN=600MM</t>
  </si>
  <si>
    <t>19.03.08</t>
  </si>
  <si>
    <t>DN=1200MM</t>
  </si>
  <si>
    <t>19.03.10</t>
  </si>
  <si>
    <t>DN=400MM</t>
  </si>
  <si>
    <t>19.03.11</t>
  </si>
  <si>
    <t>DN=800MM</t>
  </si>
  <si>
    <t>19.04</t>
  </si>
  <si>
    <t>REDE TUB. CONCRETO CIMENTO ARI PLUS RS CLASSE PA-1</t>
  </si>
  <si>
    <t>19.04.01</t>
  </si>
  <si>
    <t>DN=  400 MM</t>
  </si>
  <si>
    <t>19.04.02</t>
  </si>
  <si>
    <t>DN=  500 MM</t>
  </si>
  <si>
    <t>19.04.03</t>
  </si>
  <si>
    <t>DN=  600 MM</t>
  </si>
  <si>
    <t>19.04.05</t>
  </si>
  <si>
    <t>DN=  800 MM</t>
  </si>
  <si>
    <t>19.04.07</t>
  </si>
  <si>
    <t>DN= 1000 MM</t>
  </si>
  <si>
    <t>19.04.09</t>
  </si>
  <si>
    <t>DN= 1200 MM</t>
  </si>
  <si>
    <t>19.04.11</t>
  </si>
  <si>
    <t>DN= 1500 MM</t>
  </si>
  <si>
    <t>19.05</t>
  </si>
  <si>
    <t>REDE TUB. CONCRETO CIMENTO ARI PLUS RS CLASSE PA-2</t>
  </si>
  <si>
    <t>19.05.01</t>
  </si>
  <si>
    <t>19.05.02</t>
  </si>
  <si>
    <t>19.05.03</t>
  </si>
  <si>
    <t>19.05.05</t>
  </si>
  <si>
    <t>19.05.07</t>
  </si>
  <si>
    <t>19.05.09</t>
  </si>
  <si>
    <t>19.05.11</t>
  </si>
  <si>
    <t>19.06</t>
  </si>
  <si>
    <t>REDE TUB.CONCRETO CIMENTO ARI PLUS RS CLASSE PA-3</t>
  </si>
  <si>
    <t>19.06.03</t>
  </si>
  <si>
    <t>19.06.05</t>
  </si>
  <si>
    <t>19.06.07</t>
  </si>
  <si>
    <t>19.06.09</t>
  </si>
  <si>
    <t>19.06.11</t>
  </si>
  <si>
    <t>19.07</t>
  </si>
  <si>
    <t>CONCRETO PARA BERÇO DE REDE TUBULAR</t>
  </si>
  <si>
    <t>19.07.01</t>
  </si>
  <si>
    <t>TRAÇO 1:3:6, INCLUSIVE LANÇAMENTO</t>
  </si>
  <si>
    <t>19.08</t>
  </si>
  <si>
    <t>FORMA PARA BERÇO</t>
  </si>
  <si>
    <t>19.08.01</t>
  </si>
  <si>
    <t>FORMA PARA BERÇO, EM TABUA, INCLUSIVE DESFORMA</t>
  </si>
  <si>
    <t>19.09</t>
  </si>
  <si>
    <t>ESTIVA DE MADEIRA</t>
  </si>
  <si>
    <t>19.09.01</t>
  </si>
  <si>
    <t>PARA REDE TUBULAR METALICA</t>
  </si>
  <si>
    <t>19.10</t>
  </si>
  <si>
    <t>ALA DE REDE TUBULAR</t>
  </si>
  <si>
    <t>19.10.02</t>
  </si>
  <si>
    <t>ALA DE REDE TUBULAR D=  500 MM</t>
  </si>
  <si>
    <t>19.10.03</t>
  </si>
  <si>
    <t>ALA DE REDE TUBULAR D=  600 MM</t>
  </si>
  <si>
    <t>19.10.04</t>
  </si>
  <si>
    <t>ALA DE REDE TUBULAR D=  700 MM</t>
  </si>
  <si>
    <t>19.10.05</t>
  </si>
  <si>
    <t>ALA DE REDE TUBULAR D=  800 MM</t>
  </si>
  <si>
    <t>19.10.06</t>
  </si>
  <si>
    <t>ALA DE REDE TUBULAR D=  900 MM</t>
  </si>
  <si>
    <t>19.10.07</t>
  </si>
  <si>
    <t>ALA DE REDE TUBULAR D=  1000 MM</t>
  </si>
  <si>
    <t>19.10.08</t>
  </si>
  <si>
    <t>ALA DE REDE TUBULAR D=  1100 MM</t>
  </si>
  <si>
    <t>19.10.09</t>
  </si>
  <si>
    <t>ALA DE REDE TUBULAR D=  1200 MM</t>
  </si>
  <si>
    <t>19.10.10</t>
  </si>
  <si>
    <t>ALA DE REDE TUBULAR D=  1300 MM</t>
  </si>
  <si>
    <t>19.10.11</t>
  </si>
  <si>
    <t>ALA DE REDE TUBULAR D=  1500 MM</t>
  </si>
  <si>
    <t>19.10.12</t>
  </si>
  <si>
    <t>FORMA PARA ALA DE REDE TUBULAR EM CHAPA DE MADEIRA COMPENSADA RESINADA 12MM, TRAVAMENTO METÁLICO, 3 APROVEITAMENTOS - FABRICAÇÃO, MONTAGEM E DESMONTAGEM</t>
  </si>
  <si>
    <t>19.11</t>
  </si>
  <si>
    <t>CAIXA PARA BOCA LOBO</t>
  </si>
  <si>
    <t>19.11.03</t>
  </si>
  <si>
    <t>CAIXA PARA BOCA DE LOBO SIMPLES / BLOCO DE CONCRETO</t>
  </si>
  <si>
    <t>19.11.04</t>
  </si>
  <si>
    <t>CAIXA PARA BOCA DE LOBO DUPLA / BLOCO DE CONCRETO</t>
  </si>
  <si>
    <t>19.12</t>
  </si>
  <si>
    <t>ALTEAMENTO DE CAIXA PARA BOCA DE LOBO</t>
  </si>
  <si>
    <t>19.12.03</t>
  </si>
  <si>
    <t>ALTEAMENTO DE CAIXA PARA BOCA DE LOBO SIMPLES / BLOCO DE CONCRETO</t>
  </si>
  <si>
    <t>19.12.04</t>
  </si>
  <si>
    <t>ALTEAMENTO DE CAIXA PARA BOCA DE LOBO DUPLA / BLOCO DE CONCRETO</t>
  </si>
  <si>
    <t>19.13</t>
  </si>
  <si>
    <t>CONJUNTO QUADRO E GRELHA PARA BOCA DE LOBO</t>
  </si>
  <si>
    <t>19.13.01</t>
  </si>
  <si>
    <t>TIPO A (FERRO FUNDIDO) - PADRAO SUDECAP</t>
  </si>
  <si>
    <t>19.13.02</t>
  </si>
  <si>
    <t>TIPO B (CONCRETO) - PADRAO SUDECAP</t>
  </si>
  <si>
    <t>19.14</t>
  </si>
  <si>
    <t>CANTONEIRA PARA BOCA DE LOBO</t>
  </si>
  <si>
    <t>19.14.01</t>
  </si>
  <si>
    <t>19.14.02</t>
  </si>
  <si>
    <t>19.15</t>
  </si>
  <si>
    <t>CAIXA DE PASSAGEM TIPO A - PADRAO SUDECAP</t>
  </si>
  <si>
    <t>19.15.02</t>
  </si>
  <si>
    <t>D=  500 MM</t>
  </si>
  <si>
    <t>19.15.03</t>
  </si>
  <si>
    <t>D=  600 MM</t>
  </si>
  <si>
    <t>19.15.04</t>
  </si>
  <si>
    <t>D=  700 MM</t>
  </si>
  <si>
    <t>19.15.05</t>
  </si>
  <si>
    <t>D=  800 MM</t>
  </si>
  <si>
    <t>19.15.06</t>
  </si>
  <si>
    <t>D=  900 MM</t>
  </si>
  <si>
    <t>19.15.07</t>
  </si>
  <si>
    <t>D= 1000 MM</t>
  </si>
  <si>
    <t>19.15.08</t>
  </si>
  <si>
    <t>D= 1100 MM</t>
  </si>
  <si>
    <t>19.15.09</t>
  </si>
  <si>
    <t>D= 1200 MM</t>
  </si>
  <si>
    <t>19.15.10</t>
  </si>
  <si>
    <t>D= 1300 MM</t>
  </si>
  <si>
    <t>19.15.11</t>
  </si>
  <si>
    <t>D= 1500 MM</t>
  </si>
  <si>
    <t>19.16</t>
  </si>
  <si>
    <t>CAIXA DE PASSAGEM TIPO B - PADRAO SUDECAP</t>
  </si>
  <si>
    <t>19.16.02</t>
  </si>
  <si>
    <t>19.16.03</t>
  </si>
  <si>
    <t>19.16.04</t>
  </si>
  <si>
    <t>19.16.05</t>
  </si>
  <si>
    <t>19.16.06</t>
  </si>
  <si>
    <t>19.16.07</t>
  </si>
  <si>
    <t>19.16.08</t>
  </si>
  <si>
    <t>19.16.09</t>
  </si>
  <si>
    <t>19.16.10</t>
  </si>
  <si>
    <t>19.16.11</t>
  </si>
  <si>
    <t>19.17</t>
  </si>
  <si>
    <t>CAIXA DE PASSAGEM TIPO C - PADRAO SUDECAP</t>
  </si>
  <si>
    <t>19.17.02</t>
  </si>
  <si>
    <t>19.17.03</t>
  </si>
  <si>
    <t>19.17.04</t>
  </si>
  <si>
    <t>19.17.05</t>
  </si>
  <si>
    <t>19.17.06</t>
  </si>
  <si>
    <t>19.17.07</t>
  </si>
  <si>
    <t>19.17.08</t>
  </si>
  <si>
    <t>19.17.09</t>
  </si>
  <si>
    <t>19.17.10</t>
  </si>
  <si>
    <t>19.17.11</t>
  </si>
  <si>
    <t>19.18</t>
  </si>
  <si>
    <t>POÇO DE VISITA TIPO A - PADRAO SUDECAP</t>
  </si>
  <si>
    <t>19.18.02</t>
  </si>
  <si>
    <t>19.18.03</t>
  </si>
  <si>
    <t>19.18.04</t>
  </si>
  <si>
    <t>19.18.05</t>
  </si>
  <si>
    <t>19.18.06</t>
  </si>
  <si>
    <t>19.18.07</t>
  </si>
  <si>
    <t>19.18.08</t>
  </si>
  <si>
    <t>19.18.09</t>
  </si>
  <si>
    <t>19.18.10</t>
  </si>
  <si>
    <t>19.18.11</t>
  </si>
  <si>
    <t>19.19</t>
  </si>
  <si>
    <t>POÇO DE VISITA TIPO B - PADRAO SUDECAP</t>
  </si>
  <si>
    <t>19.19.02</t>
  </si>
  <si>
    <t>19.19.03</t>
  </si>
  <si>
    <t>19.19.04</t>
  </si>
  <si>
    <t>19.19.05</t>
  </si>
  <si>
    <t>19.19.06</t>
  </si>
  <si>
    <t>19.19.07</t>
  </si>
  <si>
    <t>19.19.08</t>
  </si>
  <si>
    <t>19.19.09</t>
  </si>
  <si>
    <t>19.19.10</t>
  </si>
  <si>
    <t>19.19.11</t>
  </si>
  <si>
    <t>19.20</t>
  </si>
  <si>
    <t>POÇO DE VISITA TIPO C - PADRAO SUDECAP</t>
  </si>
  <si>
    <t>19.20.02</t>
  </si>
  <si>
    <t>19.20.03</t>
  </si>
  <si>
    <t>19.20.04</t>
  </si>
  <si>
    <t>19.20.05</t>
  </si>
  <si>
    <t>19.20.06</t>
  </si>
  <si>
    <t>19.20.07</t>
  </si>
  <si>
    <t>19.20.08</t>
  </si>
  <si>
    <t>19.20.09</t>
  </si>
  <si>
    <t>19.20.10</t>
  </si>
  <si>
    <t>19.20.11</t>
  </si>
  <si>
    <t>19.21</t>
  </si>
  <si>
    <t>CHAMINE DE POÇO DE VISITA - PADRAO SUDECAP</t>
  </si>
  <si>
    <t>19.21.01</t>
  </si>
  <si>
    <t>TIPO A-ALVEN. E=20CM REVESTIDA, C/DEGRAUS AÇO CA25</t>
  </si>
  <si>
    <t>19.21.02</t>
  </si>
  <si>
    <t>TIPO B-ANEL CONCRETO CA-1, C/ DEGRAUS EM AÇO CA 25</t>
  </si>
  <si>
    <t>19.22</t>
  </si>
  <si>
    <t>TAMPAO DE POÇO DE VISITA</t>
  </si>
  <si>
    <t>19.22.02</t>
  </si>
  <si>
    <t>FERRO FUNDIDO NODULAR</t>
  </si>
  <si>
    <t>19.22.03</t>
  </si>
  <si>
    <t>REBAIXAMENTO DE TAMPAO DE PV EM ATE 20 CM</t>
  </si>
  <si>
    <t>19.22.04</t>
  </si>
  <si>
    <t>ALTEAMENTO DE TAMPAO DE PV EM ATE 20 CM</t>
  </si>
  <si>
    <t>19.23</t>
  </si>
  <si>
    <t>DESCIDA D'AGUA TIPO DEGRAU - PADRAO SUDECAP</t>
  </si>
  <si>
    <t>19.23.02</t>
  </si>
  <si>
    <t>19.23.03</t>
  </si>
  <si>
    <t>19.23.04</t>
  </si>
  <si>
    <t>19.23.05</t>
  </si>
  <si>
    <t>19.23.06</t>
  </si>
  <si>
    <t>19.23.07</t>
  </si>
  <si>
    <t>19.23.08</t>
  </si>
  <si>
    <t>19.23.09</t>
  </si>
  <si>
    <t>19.23.10</t>
  </si>
  <si>
    <t>19.23.11</t>
  </si>
  <si>
    <t>19.24</t>
  </si>
  <si>
    <t>DESCIDA D'AGUA TIPO CALHA - PADRAO SUDECAP</t>
  </si>
  <si>
    <t>19.24.02</t>
  </si>
  <si>
    <t>19.24.03</t>
  </si>
  <si>
    <t>19.24.04</t>
  </si>
  <si>
    <t>19.24.05</t>
  </si>
  <si>
    <t>19.24.06</t>
  </si>
  <si>
    <t>19.24.07</t>
  </si>
  <si>
    <t>19.24.08</t>
  </si>
  <si>
    <t>19.24.09</t>
  </si>
  <si>
    <t>19.24.10</t>
  </si>
  <si>
    <t>19.24.11</t>
  </si>
  <si>
    <t>19.25</t>
  </si>
  <si>
    <t>DRENO - PADRAO SUDECAP</t>
  </si>
  <si>
    <t>19.25.01</t>
  </si>
  <si>
    <t>DRENO PADRÃO SUDECAP TIPO A - AREIA GROSSA, BRITA 2 E TUBO PERFURADO EM PVC DN 200MM, L=50CM</t>
  </si>
  <si>
    <t>19.25.02</t>
  </si>
  <si>
    <t>DRENO - PADRÃO SUDECAP TIPO B - MANTA DRENANTE, BRITA 3, TUBO PERFURADO EM PVC DN 160MM, L=50CM</t>
  </si>
  <si>
    <t>19.25.03</t>
  </si>
  <si>
    <t>DRENO DE TALVEGUE TIPO A (BRITA E MANTA DRENANTE)</t>
  </si>
  <si>
    <t>19.27</t>
  </si>
  <si>
    <t>BARRAGEM - PADRAO SUDECAP</t>
  </si>
  <si>
    <t>19.27.01</t>
  </si>
  <si>
    <t>TIPO A - SACO DE RAFIA</t>
  </si>
  <si>
    <t>19.27.02</t>
  </si>
  <si>
    <t>TIPO B - SACO RAFIA 50KG (SOLO/CIMENTO-50KG/M3)</t>
  </si>
  <si>
    <t>19.30</t>
  </si>
  <si>
    <t>SARJETA - PADRAO SUDECAP</t>
  </si>
  <si>
    <t>19.30.04</t>
  </si>
  <si>
    <t>TIPO A - (50X10)CM - DES-R01</t>
  </si>
  <si>
    <t>19.30.05</t>
  </si>
  <si>
    <t>TIPO B - (50X10)CM - DES-R01</t>
  </si>
  <si>
    <t>19.30.06</t>
  </si>
  <si>
    <t>TIPO C - (50X10)CM - DES-R01</t>
  </si>
  <si>
    <t>19.31</t>
  </si>
  <si>
    <t>CANALETA - PADRAO SUDECAP</t>
  </si>
  <si>
    <t>19.31.01</t>
  </si>
  <si>
    <t>TIPO 2 - D= 200 MM, PREMOLDADA DE CONCRETO E GRELHA</t>
  </si>
  <si>
    <t>19.31.02</t>
  </si>
  <si>
    <t>TIPO 2 - D= 300 MM, PREMOLDADA DE CONCRETO</t>
  </si>
  <si>
    <t>19.31.03</t>
  </si>
  <si>
    <t>TIPO 2 - D= 400 MM, PREMOLDADA DE CONCRETO</t>
  </si>
  <si>
    <t>19.31.04</t>
  </si>
  <si>
    <t>TIPO 2 - D= 500 MM, PREMOLDADA DE CONCRETO</t>
  </si>
  <si>
    <t>19.31.05</t>
  </si>
  <si>
    <t>TIPO 2 - D= 600 MM, PREMOLDADA DE CONCRETO</t>
  </si>
  <si>
    <t>19.31.07</t>
  </si>
  <si>
    <t>TIPO 3-30X20CM CONCRETO 20MPA C/ GRELHA AÇO CA-25</t>
  </si>
  <si>
    <t>19.31.08</t>
  </si>
  <si>
    <t>TIPO 3-30X20CM CONCRETO 20MPA C/ TAMPA DE CONCRETO</t>
  </si>
  <si>
    <t>19.31.09</t>
  </si>
  <si>
    <t>TIPO3-30X20CM CONC. 20MPA C/ TAMPA CONC. PERFURADA</t>
  </si>
  <si>
    <t>19.31.10</t>
  </si>
  <si>
    <t>TIPO 5 - 30X20 CM CONCRETO 20MPA A CEU ABERTO</t>
  </si>
  <si>
    <t>19.31.15</t>
  </si>
  <si>
    <t>TIPO 1-80X40X60CM TRAPEZOIDAL  DE CONCRETO 20,0MPA</t>
  </si>
  <si>
    <t>19.32</t>
  </si>
  <si>
    <t>ESCORAMENTO DESCONTINUO DE VALAS - PADRAO SUDECAP</t>
  </si>
  <si>
    <t>19.32.01</t>
  </si>
  <si>
    <t>TIPO A - MADEIRA ROLIÇA D= 6 A 10 CM</t>
  </si>
  <si>
    <t>19.32.02</t>
  </si>
  <si>
    <t>TIPO B - MADEIRA ROLIÇA D= 11 A 15 CM</t>
  </si>
  <si>
    <t>19.33</t>
  </si>
  <si>
    <t>ESCORAMENTO CONTINUO DE VALAS - PADRAO SUDECAP</t>
  </si>
  <si>
    <t>19.33.01</t>
  </si>
  <si>
    <t>TIPO A - MADEIRA ROLIÇA D= 11 A 15 CM</t>
  </si>
  <si>
    <t>19.33.02</t>
  </si>
  <si>
    <t>TIPO B - PERFIL I-8"</t>
  </si>
  <si>
    <t>19.51</t>
  </si>
  <si>
    <t>ESTRUTURA DE ESCORAMENTO</t>
  </si>
  <si>
    <t>19.51.01</t>
  </si>
  <si>
    <t>ESTRUTURA DE ESCORAMENTO TIPO PONTALETEAMENTO</t>
  </si>
  <si>
    <t>19.52</t>
  </si>
  <si>
    <t>POÇO DE VISITA INCL. FORNEC. DO ANEL/TAMPAO/LAJE</t>
  </si>
  <si>
    <t>19.52.03</t>
  </si>
  <si>
    <t>PV H=1,0M,(BALAO 0,60)COPASA 062/1 NA 104 EM ANEIS</t>
  </si>
  <si>
    <t>19.52.05</t>
  </si>
  <si>
    <t>ADICIONAL DE PREÇO P/ ACRESCIMO DE ALTURA PV 0,6M</t>
  </si>
  <si>
    <t>19.52.07</t>
  </si>
  <si>
    <t>PV H=1,5M (BALAO 1,0M) COPASA 039/1 EM ANEIS</t>
  </si>
  <si>
    <t>19.52.09</t>
  </si>
  <si>
    <t>ADICIONAL DE PREÇO ACRESCIMO ALTURA PV 1,0M ANEL</t>
  </si>
  <si>
    <t>19.53</t>
  </si>
  <si>
    <t>LASTRO DE PEDRA</t>
  </si>
  <si>
    <t>19.53.01</t>
  </si>
  <si>
    <t>LASTRO DE PEDRA BRITADA</t>
  </si>
  <si>
    <t>19.56</t>
  </si>
  <si>
    <t>TUBO DE QUEDA</t>
  </si>
  <si>
    <t>19.56.01</t>
  </si>
  <si>
    <t>ASSENTAMENTO TUBO DE QUEDA PVC D=200MM, H=1,0M</t>
  </si>
  <si>
    <t>19.56.02</t>
  </si>
  <si>
    <t>ASSENTAMENTO DE TUBO DE QUEDA PVC D=250MM, H= 1,0M</t>
  </si>
  <si>
    <t>19.56.03</t>
  </si>
  <si>
    <t>ADICIONAL DE PREÇO ACREC.ALTURA TUBO QUEDA 200MM</t>
  </si>
  <si>
    <t>19.56.04</t>
  </si>
  <si>
    <t>ADICIONAL DE PRECO ACREC.ALTURA TUBO QUEDA 250MM</t>
  </si>
  <si>
    <t>19.59</t>
  </si>
  <si>
    <t>CONSTR.RAMAL ESGOTO EXT.ATE 2 M C/ MATERIAL</t>
  </si>
  <si>
    <t>19.59.01</t>
  </si>
  <si>
    <t>19.59.02</t>
  </si>
  <si>
    <t>19.59.03</t>
  </si>
  <si>
    <t>19.60</t>
  </si>
  <si>
    <t>CONST.RAMAL PREDIAL EXTENSAO EXED.A 2,0M C/MATERIA</t>
  </si>
  <si>
    <t>19.60.01</t>
  </si>
  <si>
    <t>19.60.02</t>
  </si>
  <si>
    <t>19.60.03</t>
  </si>
  <si>
    <t>19.70</t>
  </si>
  <si>
    <t>TUBO PVC RIG.NBR-7362/2 INCL.CONEXOES (TIGRE/EQUIVALENTE)</t>
  </si>
  <si>
    <t>19.70.03</t>
  </si>
  <si>
    <t>D= 100MM</t>
  </si>
  <si>
    <t>19.70.04</t>
  </si>
  <si>
    <t>D= 150MM</t>
  </si>
  <si>
    <t>19.70.05</t>
  </si>
  <si>
    <t>D= 200MM</t>
  </si>
  <si>
    <t>19.70.06</t>
  </si>
  <si>
    <t>D= 250MM</t>
  </si>
  <si>
    <t>19.70.07</t>
  </si>
  <si>
    <t>D= 300MM</t>
  </si>
  <si>
    <t>19.70.09</t>
  </si>
  <si>
    <t>D= 400MM</t>
  </si>
  <si>
    <t>19.91</t>
  </si>
  <si>
    <t>FORNEC. E LANÇAM. DE MATERIAL EM DRENO E PATIO</t>
  </si>
  <si>
    <t>19.91.01</t>
  </si>
  <si>
    <t>19.91.02</t>
  </si>
  <si>
    <t>AREIA</t>
  </si>
  <si>
    <t>19.91.03</t>
  </si>
  <si>
    <t>CASCALHO</t>
  </si>
  <si>
    <t>20</t>
  </si>
  <si>
    <t>PAVIMENTAÇAO</t>
  </si>
  <si>
    <t>20.01</t>
  </si>
  <si>
    <t>20.01.01</t>
  </si>
  <si>
    <t>20.01.02</t>
  </si>
  <si>
    <t>20.03</t>
  </si>
  <si>
    <t>20.03.01</t>
  </si>
  <si>
    <t>20.04</t>
  </si>
  <si>
    <t>20.04.03</t>
  </si>
  <si>
    <t>20.06</t>
  </si>
  <si>
    <t>20.10</t>
  </si>
  <si>
    <t>20.10.02</t>
  </si>
  <si>
    <t>20.10.03</t>
  </si>
  <si>
    <t>20.12</t>
  </si>
  <si>
    <t>20.12.01</t>
  </si>
  <si>
    <t>20.17</t>
  </si>
  <si>
    <t>20.17.01</t>
  </si>
  <si>
    <t>20.18</t>
  </si>
  <si>
    <t>20.18.01</t>
  </si>
  <si>
    <t>20.19</t>
  </si>
  <si>
    <t>PAVIMENTO INTERTRAVADO EM BLOCO DE CONCRETO</t>
  </si>
  <si>
    <t>20.20</t>
  </si>
  <si>
    <t>FRESAGEM</t>
  </si>
  <si>
    <t>20.20.01</t>
  </si>
  <si>
    <t>FRESAGEM ATE 5,0 CM</t>
  </si>
  <si>
    <t>20.20.02</t>
  </si>
  <si>
    <t>FRESAGEM DE 5 A 10 CM</t>
  </si>
  <si>
    <t>21</t>
  </si>
  <si>
    <t>MANEJO DE VEGETAÇÃO</t>
  </si>
  <si>
    <t>21.30</t>
  </si>
  <si>
    <t>GRAMACAO, INCLUSIVE PLANTIO</t>
  </si>
  <si>
    <t>21.30.06</t>
  </si>
  <si>
    <t>GRAMA SAO CARLOS - AXONOPUS COMPRESSUS</t>
  </si>
  <si>
    <t>21.30.07</t>
  </si>
  <si>
    <t>GRAMA ESMERALDA - WILD ZOYSIA</t>
  </si>
  <si>
    <t>21.30.08</t>
  </si>
  <si>
    <t>GRAMA AMENDOIM - ARACHIS REPENS</t>
  </si>
  <si>
    <t>21.31</t>
  </si>
  <si>
    <t>PREPARO DE COVAS, EXCLUSIVE O FORNECIMENTO DA MUDA</t>
  </si>
  <si>
    <t>21.31.01</t>
  </si>
  <si>
    <t>DE ARVORES HMIN= 1,80M, COVA 60X60X60 CM</t>
  </si>
  <si>
    <t>21.31.02</t>
  </si>
  <si>
    <t>DE ARVORES HMIN=&gt; 2,50M, COVA 60X120X60 CM</t>
  </si>
  <si>
    <t>21.31.07</t>
  </si>
  <si>
    <t>DE ARBUSTOS ORNAMENTAIS EM GERAL</t>
  </si>
  <si>
    <t>21.31.08</t>
  </si>
  <si>
    <t>DE FORRAçAO</t>
  </si>
  <si>
    <t>21.32</t>
  </si>
  <si>
    <t>FORNECIMENTO DE MATERIAL PARA PAISAGISMO:</t>
  </si>
  <si>
    <t>21.32.01</t>
  </si>
  <si>
    <t>TERRA VEGETAL</t>
  </si>
  <si>
    <t>21.32.02</t>
  </si>
  <si>
    <t>ADUBO ORGANICO</t>
  </si>
  <si>
    <t>21.32.03</t>
  </si>
  <si>
    <t>ADUBO MINERAL 10-10-10</t>
  </si>
  <si>
    <t>21.32.04</t>
  </si>
  <si>
    <t>ADUBO MINERAL 4-14-8</t>
  </si>
  <si>
    <t>21.32.05</t>
  </si>
  <si>
    <t>CALCAREO DOLOMITICO (ACIMA DE 1T)</t>
  </si>
  <si>
    <t>21.33</t>
  </si>
  <si>
    <t>FORNECIMENTO DE MUDAS</t>
  </si>
  <si>
    <t>21.33.01</t>
  </si>
  <si>
    <t>ARVORE - SIBIPIRUNA - CAESALPINIA PELTOPOHOROIDES</t>
  </si>
  <si>
    <t>21.33.02</t>
  </si>
  <si>
    <t>ARVORE - IPE ROSA - TABEBUIA AVELLANEDAE</t>
  </si>
  <si>
    <t>21.33.03</t>
  </si>
  <si>
    <t>ARVORE- PAU-FERRO - CAESALPINIA FERREA LEIOSTACHYA</t>
  </si>
  <si>
    <t>21.33.04</t>
  </si>
  <si>
    <t>ARVORE - ACASSIA MINOSA- ACASSIA PODALYRIIFOLIA</t>
  </si>
  <si>
    <t>21.33.05</t>
  </si>
  <si>
    <t>ARVORE - JACARANDA MIMOSO - JACARANDA CUSPIDIFOLIA</t>
  </si>
  <si>
    <t>21.33.40</t>
  </si>
  <si>
    <t>FORRAÇAO - ACALIPHA - ACALIPHA REPTANS</t>
  </si>
  <si>
    <t>21.33.41</t>
  </si>
  <si>
    <t>FORRAÇAO - WEDELIA - WEDELIA PALUDOSA</t>
  </si>
  <si>
    <t>21.33.42</t>
  </si>
  <si>
    <t>FORRAÇAO - CLOROFITO - CLOROFITUM</t>
  </si>
  <si>
    <t>21.33.50</t>
  </si>
  <si>
    <t>ARBUSTO - BELA EMILIA - PLUMBAGO CAPENSIS</t>
  </si>
  <si>
    <t>21.33.51</t>
  </si>
  <si>
    <t>ARBUSTO - CAMARA - LANTANA CAMARA</t>
  </si>
  <si>
    <t>21.33.70</t>
  </si>
  <si>
    <t>PALMEIRA - LICURI</t>
  </si>
  <si>
    <t>21.34</t>
  </si>
  <si>
    <t>CERCA DE PROTEÇAO PARA ARVORES</t>
  </si>
  <si>
    <t>21.34.05</t>
  </si>
  <si>
    <t>TUTORAMENTO E AMARRIO PARA ARVORES</t>
  </si>
  <si>
    <t>21.35</t>
  </si>
  <si>
    <t>SUPRESSÃO DE ÁRVORES</t>
  </si>
  <si>
    <t>21.35.01</t>
  </si>
  <si>
    <t>SUP. ARVORE PEQ. PORTE (ATE 3M)INCLUS. CORTE LENHA</t>
  </si>
  <si>
    <t>21.35.02</t>
  </si>
  <si>
    <t>SUPRESSAO ARVORE MEDIO PORTE INCLUS. CORTE LENHA</t>
  </si>
  <si>
    <t>21.35.03</t>
  </si>
  <si>
    <t>SUPRESSAO ARVORE GRANDE PORTE INCLUS. CORTE LENHA</t>
  </si>
  <si>
    <t>40</t>
  </si>
  <si>
    <t>SERVICOS AUXILIARES</t>
  </si>
  <si>
    <t>40.07</t>
  </si>
  <si>
    <t>CONCRETO CICLOPICO LANCADO EM FUNDACAO E ARRIMO</t>
  </si>
  <si>
    <t>40.07.03</t>
  </si>
  <si>
    <t>CONCRETO CICLOPICO 1:4:8 C/ 30% PEDRA, LANC. FUND.</t>
  </si>
  <si>
    <t>40.07.10</t>
  </si>
  <si>
    <t>CONCRETO CICLOPICO 1:3:6 C/ 30% PEDRA, LANC. FUND.</t>
  </si>
  <si>
    <t>40.08</t>
  </si>
  <si>
    <t>CONCRETO CONVENCIONAL BRITA 1-2 CALCAREA - PREPARO</t>
  </si>
  <si>
    <t>40.08.05</t>
  </si>
  <si>
    <t>CONCRETO 1:4:8, B1-B2 CALCARIA - PREPARO</t>
  </si>
  <si>
    <t>40.08.07</t>
  </si>
  <si>
    <t>CONCRETO 1:3:6, B1-B2 CALCARIA - PREPARO</t>
  </si>
  <si>
    <t>40.08.19</t>
  </si>
  <si>
    <t>CONCRETO FCK &gt;= 15 MPA, B1-B2 CALCARIA - PREPARO</t>
  </si>
  <si>
    <t>40.08.23</t>
  </si>
  <si>
    <t>CONCRETO FCK &gt;= 20 MPA, B1-B2 CALCARIA - PREPARO</t>
  </si>
  <si>
    <t>40.08.25</t>
  </si>
  <si>
    <t>CONCRETO FCK &gt;= 25 MPA, B1-B2 CALCARIA - PREPARO</t>
  </si>
  <si>
    <t>40.08.30</t>
  </si>
  <si>
    <t>CONCRETO FCK &gt;= 30 MPA, B1-B2 CALCARIA - PREPARO</t>
  </si>
  <si>
    <t>40.08.40</t>
  </si>
  <si>
    <t>CONCRETO FCK &gt;= 40 MPA, B1-B2 CALCARIA - PREPARO</t>
  </si>
  <si>
    <t>40.09</t>
  </si>
  <si>
    <t>CONCRETO CONVENCIONAL B1-B2 CALC., LANC. EM FUND.</t>
  </si>
  <si>
    <t>40.09.05</t>
  </si>
  <si>
    <t>CONCRETO 1:4:8, B1-B2 CALCARIA,LANCADO EM FUNDACAO</t>
  </si>
  <si>
    <t>40.09.07</t>
  </si>
  <si>
    <t>CONCRETO 1:3:6, B1-B2 CALCARIA,LANCADO EM FUNDACAO</t>
  </si>
  <si>
    <t>40.09.19</t>
  </si>
  <si>
    <t>CONCRETO FCK &gt;= 15 MPA, BRITA CALCÁRIA, PREPARADO EM OBRA E LANÇADO EM FUNDAÇÃO</t>
  </si>
  <si>
    <t>40.09.23</t>
  </si>
  <si>
    <t>CONCRETO FCK &gt;= 20 MPA, BRITA CALCÁRIA, PREPARADO EM OBRA E LANÇADO EM FUNDAÇÃO</t>
  </si>
  <si>
    <t>40.09.25</t>
  </si>
  <si>
    <t>CONCRETO FCK &gt;= 25 MPA, BRITA CALCÁRIA, PREPARADO EM OBRA E LANÇADO EM FUNDAÇÃO</t>
  </si>
  <si>
    <t>40.09.30</t>
  </si>
  <si>
    <t>CONCRETO FCK &gt;= 30 MPA, BRITA CALCÁRIA, PREPARADO EM OBRA E LANÇADO EM FUNDAÇÃO</t>
  </si>
  <si>
    <t>40.09.40</t>
  </si>
  <si>
    <t>CONCRETO FCK &gt;= 40 MPA, BRITA CALCÁRIA, PREPARADO EM OBRA E LANÇADO EM FUNDAÇÃO</t>
  </si>
  <si>
    <t>40.10</t>
  </si>
  <si>
    <t>CONCRETO CONVENCIONAL BRITA CALC. LANC. EM ESTRUT.</t>
  </si>
  <si>
    <t>40.10.23</t>
  </si>
  <si>
    <t>CONCRETO FCK &gt;= 20 MPA, BRITA CALCÁRIA, PREPARADO EM OBRA E LANÇADO EM ESTRUTURA</t>
  </si>
  <si>
    <t>40.10.25</t>
  </si>
  <si>
    <t>CONCRETO FCK &gt;= 25 MPA, BRITA CALCÁRIA, PREPARADO EM OBRA E LANÇADO EM ESTRUTURA</t>
  </si>
  <si>
    <t>40.10.30</t>
  </si>
  <si>
    <t>CONCRETO FCK &gt;= 30 MPA, BRITA CALCÁRIA, PREPARADO EM OBRA E LANÇADO EM ESTRUTURA</t>
  </si>
  <si>
    <t>40.10.40</t>
  </si>
  <si>
    <t>CONCRETO FCK &gt;= 40 MPA, BRITA CALCÁRIA, PREPARADO EM OBRA E LANÇADO EM ESTRUTURA</t>
  </si>
  <si>
    <t>40.11</t>
  </si>
  <si>
    <t>SOLO CIMENTO</t>
  </si>
  <si>
    <t>40.11.01</t>
  </si>
  <si>
    <t>SOLO CIMENTO 1:10</t>
  </si>
  <si>
    <t>40.16</t>
  </si>
  <si>
    <t>SERVIÇOS DE LANÇAMENTO DE CONCRETO</t>
  </si>
  <si>
    <t>40.16.01</t>
  </si>
  <si>
    <t>LANÇAMENTO DE CONCRETO CONVENCIONAL EM FUNDAÇÕES</t>
  </si>
  <si>
    <t>40.16.02</t>
  </si>
  <si>
    <t>LANÇAMENTO DE CONCRETO BOMBEADO EM FUNDAÇÕES</t>
  </si>
  <si>
    <t>40.16.11</t>
  </si>
  <si>
    <t>LANÇAMENTO DE CONCRETO CONVENCIONAL EM ESTRUTURA</t>
  </si>
  <si>
    <t>40.16.12</t>
  </si>
  <si>
    <t>LANÇAMENTO DE CONCRETO BOMBEÁVEL  EM ESTRUTURA</t>
  </si>
  <si>
    <t>40.20</t>
  </si>
  <si>
    <t>FORMA E ESCORAMENTO</t>
  </si>
  <si>
    <t>40.20.05</t>
  </si>
  <si>
    <t>FORMA DE TABUA DE PINHO DE 3a. TIPO B (3 APROV.)</t>
  </si>
  <si>
    <t>40.20.07</t>
  </si>
  <si>
    <t>FORMA DE TABUA DE PINHO DE 3a. TIPO C (5 APROV.)</t>
  </si>
  <si>
    <t>40.20.11</t>
  </si>
  <si>
    <t>FORMA DE TABUA DE PINHO DE 3a. TIPO E (P/ BERCO)</t>
  </si>
  <si>
    <t>40.20.15</t>
  </si>
  <si>
    <t>FORMA DE COMPENSADO RESINADO E=12MM TIPO B (3 APR)</t>
  </si>
  <si>
    <t>40.20.17</t>
  </si>
  <si>
    <t>FORMA DE COMPENSADO RESINADO E=12MM TIPO C (5 APR)</t>
  </si>
  <si>
    <t>40.20.25</t>
  </si>
  <si>
    <t>FORMA DE COMPENSADO RESINADO E=20MM TIPO E (5 APR)</t>
  </si>
  <si>
    <t>40.20.27</t>
  </si>
  <si>
    <t>FORMA DE COMPENSADO RESINADO E=20MM TIPO F (7 APR)</t>
  </si>
  <si>
    <t>40.20.80</t>
  </si>
  <si>
    <t>ESCORAMENTO DESCONTINUO TIPO A (MADEIRA 6 A 10CM)</t>
  </si>
  <si>
    <t>40.20.81</t>
  </si>
  <si>
    <t>ESCORAMENTO DESCONTINUIO TIPO B-MADEIRA 11 A 15CM</t>
  </si>
  <si>
    <t>40.20.82</t>
  </si>
  <si>
    <t>ESCORAMENTO CONTINUO TIPO A</t>
  </si>
  <si>
    <t>40.20.83</t>
  </si>
  <si>
    <t>ESCORAMENTO CONTINUO TIPO B</t>
  </si>
  <si>
    <t>40.22</t>
  </si>
  <si>
    <t>ACO</t>
  </si>
  <si>
    <t>40.22.05</t>
  </si>
  <si>
    <t>ACO CA-25 - DEGRAUS</t>
  </si>
  <si>
    <t>40.22.10</t>
  </si>
  <si>
    <t>ACO CA-50, D&lt;= 12.7MM - CORTE,DOBRAMENTO,COLOCACAO</t>
  </si>
  <si>
    <t>40.22.12</t>
  </si>
  <si>
    <t>ACO CA-50, D &gt; 12.7MM - CORTE,DOBRAMENTO,COLOCACAO</t>
  </si>
  <si>
    <t>40.22.20</t>
  </si>
  <si>
    <t>ACO CA-60 - CORTE, DOBRAMENTO E COLOCACAO</t>
  </si>
  <si>
    <t>40.22.30</t>
  </si>
  <si>
    <t>ACO CA-50  E CA-60 - CORTE, DOBRAMENTO E COLOCACAO</t>
  </si>
  <si>
    <t>40.24</t>
  </si>
  <si>
    <t>ARGAMASSA DE CIMENTO E AREIA - PREPARO</t>
  </si>
  <si>
    <t>40.24.11</t>
  </si>
  <si>
    <t>ARGAMASSA DE CIMENTO E AREIA 1:1</t>
  </si>
  <si>
    <t>40.24.13</t>
  </si>
  <si>
    <t>ARGAMASSA DE CIMENTO E AREIA 1:2</t>
  </si>
  <si>
    <t>40.24.15</t>
  </si>
  <si>
    <t>ARGAMASSA DE CIMENTO E AREIA 1:3</t>
  </si>
  <si>
    <t>40.24.17</t>
  </si>
  <si>
    <t>ARGAMASSA DE CIMENTO E AREIA 1:4</t>
  </si>
  <si>
    <t>40.24.19</t>
  </si>
  <si>
    <t>ARGAMASSA DE CIMENTO E AREIA 1:5</t>
  </si>
  <si>
    <t>40.24.21</t>
  </si>
  <si>
    <t>ARGAMASSA DE CIMENTO E AREIA 1:6</t>
  </si>
  <si>
    <t>40.24.23</t>
  </si>
  <si>
    <t>ARGAMASSA DE CIMENTO E AREIA 1:7</t>
  </si>
  <si>
    <t>40.24.25</t>
  </si>
  <si>
    <t>ARGAMASSA DE CIMENTO E AREIA 1:8</t>
  </si>
  <si>
    <t>40.24.26</t>
  </si>
  <si>
    <t>ARGAMASSA DE CIMENTO E AREIA 1:3 COM ADITIVO IMPERMEABILIZANTE ADAPTADO REF 100475</t>
  </si>
  <si>
    <t>40.26</t>
  </si>
  <si>
    <t>ARGAMASSA DE CIMENTO, AREIA E PEDRISCO - PREPARO</t>
  </si>
  <si>
    <t>40.26.05</t>
  </si>
  <si>
    <t>ARGAMASSA DE CIMENTO, AREIA E PEDRISCO 1:2:2</t>
  </si>
  <si>
    <t>40.30</t>
  </si>
  <si>
    <t>ALVENARIA</t>
  </si>
  <si>
    <t>40.30.05</t>
  </si>
  <si>
    <t>ALVENARIA TIJOLO MACICO REQ., E =  5CM, A REVESTIR</t>
  </si>
  <si>
    <t>40.30.06</t>
  </si>
  <si>
    <t>ALVENARIA TIJOLO MACICO REQ., E = 10CM, A REVESTIR</t>
  </si>
  <si>
    <t>40.30.07</t>
  </si>
  <si>
    <t>ALVENARIA TIJOLO MACICO REQ., E = 20CM, A REVESTIR</t>
  </si>
  <si>
    <t>40.30.10</t>
  </si>
  <si>
    <t>ALVENARIA TIJOLO MACICO REQ., E =  5CM, APARENTE</t>
  </si>
  <si>
    <t>40.30.11</t>
  </si>
  <si>
    <t>ALVENARIA TIJOLO MACICO REQ., E = 10CM, APARENTE</t>
  </si>
  <si>
    <t>40.30.12</t>
  </si>
  <si>
    <t>ALVENARIA TIJOLO MACICO REQ., E = 20CM, APARENTE</t>
  </si>
  <si>
    <t>40.30.20</t>
  </si>
  <si>
    <t>ALVENARIA TIJOLO FURADO, E = 10CM, A REVESTIR</t>
  </si>
  <si>
    <t>40.30.21</t>
  </si>
  <si>
    <t>ALVENARIA TIJOLO FURADO, E = 15CM, A REVESTIR</t>
  </si>
  <si>
    <t>40.30.22</t>
  </si>
  <si>
    <t>ALVENARIA TIJOLO FURADO, E = 20CM, A REVESTIR</t>
  </si>
  <si>
    <t>40.30.30</t>
  </si>
  <si>
    <t>ALVENARIA BLOCO DE CONCRETO, E = 10CM, A REVESTIR</t>
  </si>
  <si>
    <t>40.30.31</t>
  </si>
  <si>
    <t>ALVENARIA BLOCO DE CONCRETO, E = 15CM, A REVESTIR</t>
  </si>
  <si>
    <t>40.30.32</t>
  </si>
  <si>
    <t>ALVENARIA BLOCO DE CONCRETO, E = 20CM, A REVESTIR</t>
  </si>
  <si>
    <t>40.30.35</t>
  </si>
  <si>
    <t>ALVENARIA BLOCO DE CONCRETO, E = 10CM, APARENTE</t>
  </si>
  <si>
    <t>40.30.36</t>
  </si>
  <si>
    <t>ALVENARIA BLOCO DE CONCRETO, E = 15CM, APARENTE</t>
  </si>
  <si>
    <t>40.30.37</t>
  </si>
  <si>
    <t>ALVENARIA BLOCO DE CONCRETO, E = 20CM, APARENTE</t>
  </si>
  <si>
    <t>40.31</t>
  </si>
  <si>
    <t>40.31.02</t>
  </si>
  <si>
    <t>CHAPISCO COM ARGAMASSA 1:3, A COLHER</t>
  </si>
  <si>
    <t>40.31.03</t>
  </si>
  <si>
    <t>CHAPISCO COM ARGAMASSA 1:3, A PENEIRA</t>
  </si>
  <si>
    <t>40.31.04</t>
  </si>
  <si>
    <t>CHAPISCO C/ ARG.DE CIMENTO, AREIA, PEDRISCO 1:2:2</t>
  </si>
  <si>
    <t>40.31.05</t>
  </si>
  <si>
    <t>EMBOCO COM ARGAMASSA 1:7</t>
  </si>
  <si>
    <t>40.31.06</t>
  </si>
  <si>
    <t>REBOCO PAULISTA COM ARGAMASSA 1:7</t>
  </si>
  <si>
    <t>40.31.07</t>
  </si>
  <si>
    <t>REBOCO PAULISTA COM ARGAMASSA 1:4</t>
  </si>
  <si>
    <t>40.31.08</t>
  </si>
  <si>
    <t>EM AZULEJO BRANCO 15X15 CM, EXTRA</t>
  </si>
  <si>
    <t>40.32</t>
  </si>
  <si>
    <t>MOVIMENTO DE TERRA</t>
  </si>
  <si>
    <t>40.32.05</t>
  </si>
  <si>
    <t>ESCAVACAO MANUAL H &lt;= 1.5M</t>
  </si>
  <si>
    <t>40.32.07</t>
  </si>
  <si>
    <t>ESCAVACAO MANUAL 1,5 &lt; H &lt;= 3,0 M</t>
  </si>
  <si>
    <t>40.32.09</t>
  </si>
  <si>
    <t>ESCAVACAO MANUAL H &gt; 3,0 M</t>
  </si>
  <si>
    <t>40.32.10</t>
  </si>
  <si>
    <t>ESCAV. MECANICA DE VALAS C/ DESC. LATERAL H&lt;=1,5M</t>
  </si>
  <si>
    <t>40.32.11</t>
  </si>
  <si>
    <t>ESCAV.MECANICA DE VALAS DESC. LATERAL 1,5M&lt;H&lt;=3,0M</t>
  </si>
  <si>
    <t>40.32.12</t>
  </si>
  <si>
    <t>ESCAV.MECANICA DE VALAS DESC. LATERAL 3,0M&lt;H&lt;=5,0M</t>
  </si>
  <si>
    <t>40.32.13</t>
  </si>
  <si>
    <t>ESCAV. MECANICA DE VALAS C/ DESC. LATERAL H&gt;=5,0M</t>
  </si>
  <si>
    <t>40.32.15</t>
  </si>
  <si>
    <t>ESCAV.MECANICA DE VALAS C/ DESC.S/CAMINHAO H&lt;=1,5M</t>
  </si>
  <si>
    <t>40.32.16</t>
  </si>
  <si>
    <t>ESCAV.MECANICA DE VALAS DESC.S/CAMINHAO 1,5M&lt;H&lt;=3M</t>
  </si>
  <si>
    <t>40.32.17</t>
  </si>
  <si>
    <t>ESCAV.MECANICA DE VALAS DESC.S/CAMINHAO 3,0M&lt;H&lt;=5M</t>
  </si>
  <si>
    <t>40.32.18</t>
  </si>
  <si>
    <t>ESCAV. MECANICA DE VALAS DESC.S/ CAMINHAO H&gt;=5,0M</t>
  </si>
  <si>
    <t>40.32.22</t>
  </si>
  <si>
    <t>REGULARIZACAO E COMPACTACAO MANUAL DE TERRENO</t>
  </si>
  <si>
    <t>40.32.23</t>
  </si>
  <si>
    <t>REGULARIZAÇAO E COMPACT.TERRENO C/PLACA VIBRATORIA</t>
  </si>
  <si>
    <t>40.32.30</t>
  </si>
  <si>
    <t>REATERRO MANUAL DE VALAS</t>
  </si>
  <si>
    <t>40.32.31</t>
  </si>
  <si>
    <t>REATERRO COMPACTADO C/ PLACA VIBRATORIA</t>
  </si>
  <si>
    <t>40.32.32</t>
  </si>
  <si>
    <t>REATERRO COMPACTADO COM ROLO VIBRATORIO</t>
  </si>
  <si>
    <t>40.32.40</t>
  </si>
  <si>
    <t>CARGA MANUAL SOBRE CAMINHOES</t>
  </si>
  <si>
    <t>40.32.41</t>
  </si>
  <si>
    <t>CARGA MECANICA SOBRE CAMINHOES</t>
  </si>
  <si>
    <t>40.33</t>
  </si>
  <si>
    <t>CONCRETO DE REGULARIZACAO</t>
  </si>
  <si>
    <t>40.33.01</t>
  </si>
  <si>
    <t>TRACO 1;3;6, FORNEC.E LANCAMENTO SOBRE ENROCAMENTO</t>
  </si>
  <si>
    <t>40.34</t>
  </si>
  <si>
    <t>TRANSPORTE</t>
  </si>
  <si>
    <t>40.34.01</t>
  </si>
  <si>
    <t>TRANSPORTE DMT &lt;= 10KM</t>
  </si>
  <si>
    <t>40.34.02</t>
  </si>
  <si>
    <t>TRANSPORTE DMT &gt; 10 KM</t>
  </si>
  <si>
    <t>40.39</t>
  </si>
  <si>
    <t>TRABALHOS LACUSTRES</t>
  </si>
  <si>
    <t>40.39.01</t>
  </si>
  <si>
    <t>ROCAMENTO E TRANSP.&lt;20M-VEGETACAO MARGINAL A LAGOA</t>
  </si>
  <si>
    <t>40.39.05</t>
  </si>
  <si>
    <t>CARGA MANUAL DE VEGETACAO SOBRE CAMINHAO</t>
  </si>
  <si>
    <t>40.39.06</t>
  </si>
  <si>
    <t>DESCARGA E ESPALHAMENTO DE BOTA FORA</t>
  </si>
  <si>
    <t>40.39.07</t>
  </si>
  <si>
    <t>TRANSPORTE DMT &lt;= 5KM</t>
  </si>
  <si>
    <t>40.39.08</t>
  </si>
  <si>
    <t>TRANSPORTE 5KM&lt; DMT&lt;=10KM</t>
  </si>
  <si>
    <t>40.39.09</t>
  </si>
  <si>
    <t>TRANSPORTE 10KM&lt;DMT&lt;=15KM</t>
  </si>
  <si>
    <t>40.39.10</t>
  </si>
  <si>
    <t>TRANSPORTE 15KM&lt;DMT&lt;=20KM</t>
  </si>
  <si>
    <t>40.40</t>
  </si>
  <si>
    <t>FORNECIMENTO E LANCAMENTO DE MATERIAL DRENANTE</t>
  </si>
  <si>
    <t>40.40.01</t>
  </si>
  <si>
    <t>40.41</t>
  </si>
  <si>
    <t>40.41.01</t>
  </si>
  <si>
    <t>MANTA GEOTEXTIL - 300G/M2 - RES. TRACAO &gt;= 16KN/M</t>
  </si>
  <si>
    <t>40.42</t>
  </si>
  <si>
    <t>DRENO BARBACÂ</t>
  </si>
  <si>
    <t>40.42.01</t>
  </si>
  <si>
    <t>40.43</t>
  </si>
  <si>
    <t>CORTE MECÂNICO EM CONCRETO/ASFALTO</t>
  </si>
  <si>
    <t>40.43.01</t>
  </si>
  <si>
    <t>40.80</t>
  </si>
  <si>
    <t>SERVIÇOS AUXILIARES - COPASA</t>
  </si>
  <si>
    <t>40.80.30</t>
  </si>
  <si>
    <t>TAMPAO DE FERRO FUNDIDO T5</t>
  </si>
  <si>
    <t>40.80.35</t>
  </si>
  <si>
    <t>TAMPAO DE FERRO FUNDIDO T 109</t>
  </si>
  <si>
    <t>40.80.50</t>
  </si>
  <si>
    <t>40.80.55</t>
  </si>
  <si>
    <t>40.80.56</t>
  </si>
  <si>
    <t>EQUIPE DE ESGOTO PARA REDE E LIGACAO</t>
  </si>
  <si>
    <t>40.87</t>
  </si>
  <si>
    <t>TUBO CONC.ARMADO JUNTA ELASTICA,NBR8890 CLASSE EA2</t>
  </si>
  <si>
    <t>40.87.04</t>
  </si>
  <si>
    <t>DN= 400 MM</t>
  </si>
  <si>
    <t>40.87.05</t>
  </si>
  <si>
    <t>DN= 500 MM</t>
  </si>
  <si>
    <t>40.87.06</t>
  </si>
  <si>
    <t>DN= 600 MM</t>
  </si>
  <si>
    <t>40.87.08</t>
  </si>
  <si>
    <t>DN= 800 MM</t>
  </si>
  <si>
    <t>40.87.10</t>
  </si>
  <si>
    <t>40.87.15</t>
  </si>
  <si>
    <t>41</t>
  </si>
  <si>
    <t>INSTALACOES DA OBRA</t>
  </si>
  <si>
    <t>41.02</t>
  </si>
  <si>
    <t>INSTALACAO PROVISORIA DE AGUA E ENERGIA</t>
  </si>
  <si>
    <t>41.02.01</t>
  </si>
  <si>
    <t>INSTALACAO PROVISORIA DE AGUA</t>
  </si>
  <si>
    <t>42</t>
  </si>
  <si>
    <t>DESPESAS FIXAS DIVERSAS</t>
  </si>
  <si>
    <t>42.02</t>
  </si>
  <si>
    <t>DESPESAS E TAXAS</t>
  </si>
  <si>
    <t>42.02.08</t>
  </si>
  <si>
    <t>COPIA HEROGRAFICA FORMATO A1</t>
  </si>
  <si>
    <t>42.02.09</t>
  </si>
  <si>
    <t>COPIA XEROX A4 OU OFICIO</t>
  </si>
  <si>
    <t>43</t>
  </si>
  <si>
    <t>SERVICOS TECNICOS</t>
  </si>
  <si>
    <t>43.01</t>
  </si>
  <si>
    <t>TOPOGRAFIA</t>
  </si>
  <si>
    <t>43.01.01</t>
  </si>
  <si>
    <t>EQUIPE DE TOPOGRAFIA - PROJETO</t>
  </si>
  <si>
    <t>43.01.02</t>
  </si>
  <si>
    <t>MARCO DE CONCRETO 10CM DE TOPO X 15CM BASE X 50CM ALTURA</t>
  </si>
  <si>
    <t>43.01.03</t>
  </si>
  <si>
    <t>EQUIPE DE TOPOGRAFIA - OBRA</t>
  </si>
  <si>
    <t>43.01.10</t>
  </si>
  <si>
    <t>COMPUTADOR COM SOFTWARES (AUTOCAD, OFFICE)</t>
  </si>
  <si>
    <t>43.02</t>
  </si>
  <si>
    <t>EQUIPAMENTOS PARA CONSULTORIA</t>
  </si>
  <si>
    <t>43.02.01</t>
  </si>
  <si>
    <t>EQUIPAMENTOS E MATERIAIS PARA ELABORAÇÃO DE CADASTROS</t>
  </si>
  <si>
    <t>DIA</t>
  </si>
  <si>
    <t>44</t>
  </si>
  <si>
    <t>ADMINISTRACAO DA OBRA</t>
  </si>
  <si>
    <t>44.01</t>
  </si>
  <si>
    <t>MAO DE OBRA</t>
  </si>
  <si>
    <t>44.01.01</t>
  </si>
  <si>
    <t>ENGENHEIRO SENIOR</t>
  </si>
  <si>
    <t>44.01.02</t>
  </si>
  <si>
    <t>ENGENHEIRO INTERMEDIARIO</t>
  </si>
  <si>
    <t>44.01.03</t>
  </si>
  <si>
    <t>ENGENHEIRO JUNIOR</t>
  </si>
  <si>
    <t>44.01.04</t>
  </si>
  <si>
    <t>ENGENHEIRO TRAINEE</t>
  </si>
  <si>
    <t>44.01.05</t>
  </si>
  <si>
    <t>TECNICO DE SEGURANCA</t>
  </si>
  <si>
    <t>44.01.06</t>
  </si>
  <si>
    <t>MESTRE DE OBRAS</t>
  </si>
  <si>
    <t>44.01.07</t>
  </si>
  <si>
    <t>ENCARREGADO</t>
  </si>
  <si>
    <t>44.01.09</t>
  </si>
  <si>
    <t>ALMOXARIFE</t>
  </si>
  <si>
    <t>44.01.10</t>
  </si>
  <si>
    <t>APONTADOR</t>
  </si>
  <si>
    <t>44.01.12</t>
  </si>
  <si>
    <t>SERVENTE</t>
  </si>
  <si>
    <t>44.01.14</t>
  </si>
  <si>
    <t>ENGENHEIRO TRAINEE (CH 6 H/DIA)</t>
  </si>
  <si>
    <t>44.01.15</t>
  </si>
  <si>
    <t>ENGENHEIRO TRAINEE (CH 7 H/DIA)</t>
  </si>
  <si>
    <t>44.01.16</t>
  </si>
  <si>
    <t>ENGENHEIRO JUNIOR (CH 6 H/DIA)</t>
  </si>
  <si>
    <t>44.01.17</t>
  </si>
  <si>
    <t>ENGENHEIRO JUNIOR (CH 7 H/DIA)</t>
  </si>
  <si>
    <t>44.01.18</t>
  </si>
  <si>
    <t>ENGENHEIRO INTERMEDIÁRIO (CH 6 H/DIA)</t>
  </si>
  <si>
    <t>44.01.19</t>
  </si>
  <si>
    <t>ENGENHEIRO INTERMEDIÁRIO (CH 7 H/DIA)</t>
  </si>
  <si>
    <t>44.01.20</t>
  </si>
  <si>
    <t>ENGENHEIRO SENIOR (CH 6 H/DIA)</t>
  </si>
  <si>
    <t>44.01.21</t>
  </si>
  <si>
    <t>ENGENHEIRO SENIOR (CH 7 H/DIA)</t>
  </si>
  <si>
    <t>44.01.22</t>
  </si>
  <si>
    <t>VIGILÂNCIA DE OBRAS - EM DIAS ÚTEIS (CONSIDERANDO INÍCIO AS 17H DE SEGUNDA A QUINTA E 16H NA SEXTA) E 24 HORAS POR DIA AOS SÁBADOS, DOMINGOS E FERIADOS</t>
  </si>
  <si>
    <t>44.01.23</t>
  </si>
  <si>
    <t>VIGILÂNCIA DE OBRAS - 24 HORAS EM DIAS ÚTEIS, SÁBADOS, DOMINGOS E FERIADOS</t>
  </si>
  <si>
    <t>45</t>
  </si>
  <si>
    <t>EQUIPAMENTOS</t>
  </si>
  <si>
    <t>45.01</t>
  </si>
  <si>
    <t>VEICULOS</t>
  </si>
  <si>
    <t>45.01.01</t>
  </si>
  <si>
    <t>LOCACAO VEICULO POPULAR MOTOR 1.0 C/ AR E SEGURO SEM COMBUSTIVEL</t>
  </si>
  <si>
    <t>45.01.03</t>
  </si>
  <si>
    <t>LOCAÇÃO VEICULO TIPO PICAPE LEVE C/ SEGURO SEM COMBUSTÍVEL</t>
  </si>
  <si>
    <t>45.01.05</t>
  </si>
  <si>
    <t>LOCAÇÃO VEÍCULO UTILITÁRIO 4 PORTAS  E 7 LUGARES C/ SEGURO SEM COMBUSTÍVEL</t>
  </si>
  <si>
    <t>45.02</t>
  </si>
  <si>
    <t>COMBUSTÍVEIS</t>
  </si>
  <si>
    <t>45.02.01</t>
  </si>
  <si>
    <t>GASOLINA</t>
  </si>
  <si>
    <t>45.02.02</t>
  </si>
  <si>
    <t>ETANOL</t>
  </si>
  <si>
    <t>45.02.03</t>
  </si>
  <si>
    <t>OLEO DIESEL</t>
  </si>
  <si>
    <t>50</t>
  </si>
  <si>
    <t>CUSTO HORARIO DE EQUIPAMENTO</t>
  </si>
  <si>
    <t>50.01</t>
  </si>
  <si>
    <t>ACABADORA DE ASFALTO, LAMA E VASSOURA MECANICA</t>
  </si>
  <si>
    <t>50.01.09</t>
  </si>
  <si>
    <t>CHI/VIBROACABADORA DE ASFALTO SOBRE ESTEIRAS, LARG. PAVIM. 2,13 M A 4,55 M, POT. 74 KW/ 100 HP, CAP. 400 T/ H OU EQUIVALENTE</t>
  </si>
  <si>
    <t>50.01.70</t>
  </si>
  <si>
    <t>CHP/VASSOURA MECANICA REBOCAVEL COM ESCOVA CILINDRICA LARGURA UTIL DE VARRIMENTO = 2,44M OU EQUIVALENTE</t>
  </si>
  <si>
    <t>50.01.71</t>
  </si>
  <si>
    <t>CHI/VASSOURA MECANICA REBOCAVEL COM ESCOVA CILINDRICA LARGURA UTIL DE VARRIMENTO = 2,44M OU EQUIVALENTE</t>
  </si>
  <si>
    <t>50.01.72</t>
  </si>
  <si>
    <t>CHP/FRESADORA DE ASFALTO A FRIO SOBRE RODAS, LARG. FRESAGEM 1,00 M, POT. 155 KW/208 HP OU EQUIVALENTE</t>
  </si>
  <si>
    <t>50.05</t>
  </si>
  <si>
    <t>BETONEIRA</t>
  </si>
  <si>
    <t>50.05.10</t>
  </si>
  <si>
    <t>CHP/BETONEIRA 400 L, SEM CARREGADOR</t>
  </si>
  <si>
    <t>50.05.11</t>
  </si>
  <si>
    <t>CHI/BETONEIRA 400 L, SEM CARREGADOR</t>
  </si>
  <si>
    <t>50.06</t>
  </si>
  <si>
    <t>BOMBA D'AGUA E LAMA</t>
  </si>
  <si>
    <t>50.06.02</t>
  </si>
  <si>
    <t>CHP/BOMBA HIDROSUL 2" ASI-250-36M3/H C/20M MANGUEI</t>
  </si>
  <si>
    <t>50.06.03</t>
  </si>
  <si>
    <t>CHI/BOMBA HIDROSUL 2" AS1-250-36M3/H C/20M MANGUE</t>
  </si>
  <si>
    <t>50.06.04</t>
  </si>
  <si>
    <t>CHP/BOMBA HIDROSUL 3" ASI-500-72M3/H C/20M MANGUEI</t>
  </si>
  <si>
    <t>50.06.05</t>
  </si>
  <si>
    <t>CHI/BOMBA HIDROSUL 3" ASI-500-72M3/H C/20M MANGUEI</t>
  </si>
  <si>
    <t>50.10</t>
  </si>
  <si>
    <t>CAMINHAO, CARROCERIA E CAVALO MECANICO</t>
  </si>
  <si>
    <t>50.10.08</t>
  </si>
  <si>
    <t>CHP/CAMINHAO BASCULANTE</t>
  </si>
  <si>
    <t>50.10.09</t>
  </si>
  <si>
    <t>CHI/CAMINHAO BASCULANTE</t>
  </si>
  <si>
    <t>50.10.12</t>
  </si>
  <si>
    <t>50.10.13</t>
  </si>
  <si>
    <t>50.10.36</t>
  </si>
  <si>
    <t>CHP/CAMINHAO TANQUE, 6.000L</t>
  </si>
  <si>
    <t>50.10.37</t>
  </si>
  <si>
    <t>CHI/CAMINHAO TANQUE, 6.000L</t>
  </si>
  <si>
    <t>50.10.50</t>
  </si>
  <si>
    <t>50.10.51</t>
  </si>
  <si>
    <t>CHI/CAMINHAO TANQUE, 10000 L</t>
  </si>
  <si>
    <t>50.10.68</t>
  </si>
  <si>
    <t>CHP/CAMINHAO CARROCERIA</t>
  </si>
  <si>
    <t>50.10.69</t>
  </si>
  <si>
    <t>CHI/CAMINHAO CARROCERIA</t>
  </si>
  <si>
    <t>50.10.80</t>
  </si>
  <si>
    <t>CHP/GUINDASTE ARTICULADO COM CAPACIDADE MÁXIMA DE 3300KG E ALCANCE MÁXIMO HORIZONTAL DE 9 METROS OU EQUIVALENTE</t>
  </si>
  <si>
    <t>50.10.81</t>
  </si>
  <si>
    <t>CHI/GUINDASTE ARTICULADO COM CAPACIDADE MÁXIMA DE 3300KG E ALCANCE MÁXIMO HORIZONTAL DE 9 METROS OU EQUIVALENTE</t>
  </si>
  <si>
    <t>50.10.82</t>
  </si>
  <si>
    <t>CHP/CAM.GUINDAUTO MADAL PKB - 6500 OU EQUIVALENTE</t>
  </si>
  <si>
    <t>50.10.83</t>
  </si>
  <si>
    <t>CHI/CAM.GUINDAUTO MADAL PKB - 6500 OU EQUIVALENTE</t>
  </si>
  <si>
    <t>50.11</t>
  </si>
  <si>
    <t>CARREGADEIRA</t>
  </si>
  <si>
    <t>50.11.10</t>
  </si>
  <si>
    <t>CHP/PÁ CARREGADEIRA 180HP CAPACIDADE CAÇAMBA 3M3 OU EQUIVALENTE</t>
  </si>
  <si>
    <t>50.11.11</t>
  </si>
  <si>
    <t>CHI/PÁ CARREGADEIRA 180HP CAPACIDADE CAÇAMBA 3M3 OU EQUIVALENTE</t>
  </si>
  <si>
    <t>50.11.28</t>
  </si>
  <si>
    <t>CHP/PÁ CARREGADEIRA 140HP CAPACIDADE CAÇAMBA 1,7M3 OU EQUIVALENTE</t>
  </si>
  <si>
    <t>50.11.29</t>
  </si>
  <si>
    <t>CHI/PÁ CARREGADEIRA 140HP CAPACIDADE CAÇAMBA 1,7M3 OU EQUIVALENTE</t>
  </si>
  <si>
    <t>50.11.30</t>
  </si>
  <si>
    <t>CHP/MINI-CARREGADEIRA DE PNEUS 61HP COM VASSOURA DE 1500MM OU EQUIVALENTE</t>
  </si>
  <si>
    <t>50.11.31</t>
  </si>
  <si>
    <t>CHI/MINI-CARREGADEIRA DE PNEUS 61HP COM VASSOURA DE 1500MM OU EQUIVALENTE</t>
  </si>
  <si>
    <t>50.13</t>
  </si>
  <si>
    <t>COMPACTADOR</t>
  </si>
  <si>
    <t>50.13.22</t>
  </si>
  <si>
    <t>CHP/ROLO COMPACTADOR VIBRATORIO TANDEM, ACO LISO, POTENCIA 57 HP, PESO SEM/COM LASTRO 6,5/9,4 T, LARGURA DE TRABALHO 1,20 M OU EQUIVALENTE</t>
  </si>
  <si>
    <t>50.13.23</t>
  </si>
  <si>
    <t>CHI/ROLO COMPACTADOR VIBRATORIO TANDEM, ACO LISO, POTENCIA 57 HP, PESO SEM/COM LASTRO 6,5/9,4 T, LARGURA DE TRABALHO 1,20 M OU EQUIVALENTE</t>
  </si>
  <si>
    <t>50.13.40</t>
  </si>
  <si>
    <t>CHP/ROLO COMPACTADOR VIBRATORIO DE UM CILINDRO LISO DE ACO, POTENCIA 125 HP, PESO SEM/COM LASTRO 10,75/12,92 T, IMPACTO DINAMICO 31,5/18,5 T, LARGURA TRABALHO 2,15 M OU EQUIVALENTE</t>
  </si>
  <si>
    <t>50.13.41</t>
  </si>
  <si>
    <t>CHI/ROLO COMPACTADOR VIBRATORIO DE UM CILINDRO LISO DE ACO, POTENCIA 125 HP, PESO SEM/COM LASTRO 10,75/12,92 T, IMPACTO DINAMICO 31,5/18,5 T, LARGURA TRABALHO 2,15 M OU EQUIVALENTE</t>
  </si>
  <si>
    <t>50.13.42</t>
  </si>
  <si>
    <t>CHP/ROLO VIBRATÓRIO PÉ DE CARNEIRO 100HP PESO OPERACIONAL 11000KG OU EQUIVALENTE</t>
  </si>
  <si>
    <t>50.13.43</t>
  </si>
  <si>
    <t>CHI/ROLO VIBRATÓRIO PÉ DE CARNEIRO 100HP PESO OPERACIONAL 11000KG OU EQUIVALENTE</t>
  </si>
  <si>
    <t>50.13.44</t>
  </si>
  <si>
    <t>CHP/ROLO VIBRATÓRIO LISO 80HP PESO OPERACIONAL 7000KG LARGURA 1,68M OU EQUIVALENTE</t>
  </si>
  <si>
    <t>50.13.45</t>
  </si>
  <si>
    <t>CHI/ROLO VIBRATÓRIO LISO 80HP PESO OPERACIONAL 7000KG LARGURA 1,68M OU EQUIVALENTE</t>
  </si>
  <si>
    <t>50.13.46</t>
  </si>
  <si>
    <t>CHP/ROLO VIBRATÓRIO PÉ DE CARNEIRO 80HP PESO OPERACIONAL 7000KG OU EQUIVALENTE</t>
  </si>
  <si>
    <t>50.13.47</t>
  </si>
  <si>
    <t>CHI/ROLO VIBRATÓRIO PÉ DE CARNEIRO 80HP PESO OPERACIONAL 7000KG OU EQUIVALENTE</t>
  </si>
  <si>
    <t>50.13.50</t>
  </si>
  <si>
    <t>CHP/ROLO VIBRATÓRIO DE TAMBOR DUPLO 24 HP, PESO OPERACIONAL 1700KG E TAMBOR 0,90M OU EQUIVALENTE</t>
  </si>
  <si>
    <t>50.13.51</t>
  </si>
  <si>
    <t>CHI/ROLO VIBRATÓRIO DE TAMBOR DUPLO 24 HP, PESO OPERACIONAL 1700KG E TAMBOR 0,90M OU EQUIVALENTE</t>
  </si>
  <si>
    <t>50.13.54</t>
  </si>
  <si>
    <t>CHP/ROLO DE PNEUS MASSA OPERACIONAL 10000KG LARGURA ROLAMENTO 1,80M E 99HP OU EQUIVALENTE</t>
  </si>
  <si>
    <t>50.13.55</t>
  </si>
  <si>
    <t>CHI/ROLO DE PNEUS MASSA OPERACIONAL 10000KG LARGURA ROLAMENTO 1,80M E 99HP OU EQUIVALENTE</t>
  </si>
  <si>
    <t>50.13.74</t>
  </si>
  <si>
    <t>CHP/COMPACTADOR VIBRATÓRIO DE PLACA 9,0 HP DIESEL OU EQUIVALENTE</t>
  </si>
  <si>
    <t>50.13.75</t>
  </si>
  <si>
    <t>CHI/COMPACTADOR VIBRATÓRIO DE PLACA 9,0 HP DIESEL OU EQUIVALENTE</t>
  </si>
  <si>
    <t>50.13.78</t>
  </si>
  <si>
    <t>CHP/COMPACTADOR VIBRATÓRIO DE PLACA 3,0 HP DIESEL OU EQUIVALENTE</t>
  </si>
  <si>
    <t>50.13.79</t>
  </si>
  <si>
    <t>CHI/COMPACTADOR VIBRATÓRIO DE PLACA 3,0 HP DIESEL OU EQUIVALENTE</t>
  </si>
  <si>
    <t>50.14</t>
  </si>
  <si>
    <t>COMPRESSOR E ACESSORIOS</t>
  </si>
  <si>
    <t>50.14.10</t>
  </si>
  <si>
    <t>CHP/COMPRESSOR PORTÁTIL, MOTOR DIESEL, 275 PCM, 7 BAR, 54,4KW, OU EQUIVALENTE</t>
  </si>
  <si>
    <t>50.14.11</t>
  </si>
  <si>
    <t>CHI/COMPRESSOR PORTÁTIL, MOTOR DIESEL, 275 PCM, 7 BAR, 54,4KW, OU EQUIVALENTE</t>
  </si>
  <si>
    <t>50.16</t>
  </si>
  <si>
    <t>DISTRIBUIDOR DE AGREGADO E BETUME</t>
  </si>
  <si>
    <t>50.16.52</t>
  </si>
  <si>
    <t>CHP/CAMIN.DISTR.BETUME FORD 1519, ALMEIDA D-72 D</t>
  </si>
  <si>
    <t>50.16.53</t>
  </si>
  <si>
    <t>CHI/CAMIN.DISTR.BETUME FORD 1519, ALMEIDA D-72 D</t>
  </si>
  <si>
    <t>50.19</t>
  </si>
  <si>
    <t>EQUIPAMENTO DE PERFURACAO E ROMPEDOR</t>
  </si>
  <si>
    <t>50.19.62</t>
  </si>
  <si>
    <t>CHP/ROMPEDOR PNEUMATICO MANUAL, PADRAO, PESO DE 30 KG, OU EQUIVALENTE</t>
  </si>
  <si>
    <t>50.19.63</t>
  </si>
  <si>
    <t>CHI/ROMPEDOR PNEUMATICO MANUAL, PADRAO, PESO DE 30 KG, OU EQUIVALENTE</t>
  </si>
  <si>
    <t>50.19.66</t>
  </si>
  <si>
    <t>MARTELO DEMOLIDOR ELETRICO, 2.000 W,  1.000 IMPACTOS POR MINUTO, FORÇA DE IMPACTO ENTRE 62 E 69 J, PESO DE 30 KG, OU EQUIVALENTE</t>
  </si>
  <si>
    <t>50.20</t>
  </si>
  <si>
    <t>ESCAVADEIRA E DRAGA</t>
  </si>
  <si>
    <t>50.20.06</t>
  </si>
  <si>
    <t>CHP/RETROESCAVADEIRA TRAÇÃO 4X2, 85HP, CAÇAMBA 610MM / 0,22M3 OU EQUIVALENTE</t>
  </si>
  <si>
    <t>50.20.07</t>
  </si>
  <si>
    <t>CHI/RETROESCAVADEIRA TRAÇÃO 4X2, 85HP, CAÇAMBA 610MM / 0,22M3 OU EQUIVALENTE</t>
  </si>
  <si>
    <t>50.20.09</t>
  </si>
  <si>
    <t>RETROESCAVADEIRA SOBRE RODAS COM CARREGADEIRA, TRAÇÃO 4X4, POTÊNCIA LÍQ. 88 HP, CAÇAMBA CARREG. CAP. MÍN. 1 M3, CAÇAMBA RETRO CAP. 0,26 M3, PESO OPERACIONAL MÍN. 6.674 KG, PROFUNDIDADE ESCAVAÇÃO MÁX. 4,37 M - CHP DIURNO</t>
  </si>
  <si>
    <t>50.20.10</t>
  </si>
  <si>
    <t>RETROESCAVADEIRA SOBRE RODAS COM CARREGADEIRA, TRAÇÃO 4X4, POTÊNCIA LÍQ. 88 HP, CAÇAMBA CARREG. CAP. MÍN. 1 M3, CAÇAMBA RETRO CAP. 0,26 M3, PESO OPERACIONAL MÍN. 6.674 KG, PROFUNDIDADE ESCAVAÇÃO MÁX. 4,37 M - CHI DIURNO</t>
  </si>
  <si>
    <t>50.20.11</t>
  </si>
  <si>
    <t>MINIESCAVADEIRA SOBRE ESTEIRAS, POTENCIA LIQUIDA DE *30* HP, PESO OPERACIONAL DE *3.500* KG - CHP DIURNO</t>
  </si>
  <si>
    <t>50.20.12</t>
  </si>
  <si>
    <t>MINIESCAVADEIRA SOBRE ESTEIRAS, POTENCIA LIQUIDA DE *30* HP, PESO OPERACIONAL DE *3.500* KG - CHI DIURNO</t>
  </si>
  <si>
    <t>50.20.18</t>
  </si>
  <si>
    <t>CHP/ESCAVADEIRA HIDRAULICA SOBRE ESTEIRAS, CACAMBA 0,98M3, PESO OPERACIONAL 17T, POTENCIA BRUTA 119HP, OU EQUIVALENTE</t>
  </si>
  <si>
    <t>50.20.19</t>
  </si>
  <si>
    <t>CHI/ESCAVADEIRA HIDRAULICA SOBRE ESTEIRAS, CACAMBA 0,98M3, PESO OPERACIONAL 17T, POTENCIA BRUTA 119HP, OU EQUIVALENTE</t>
  </si>
  <si>
    <t>50.20.20</t>
  </si>
  <si>
    <t>CHP/ESCAVADEIRA HIDRAULICA SOBRE ESTEIRAS, CACAMBA 1,3M3, PESO OPERACIONAL 22T, POTÊNCIA BRUTA 156HP, OU EQUIVALENTE</t>
  </si>
  <si>
    <t>50.20.21</t>
  </si>
  <si>
    <t>CHI/ESCAVADEIRA HIDRAULICA SOBRE ESTEIRAS, CACAMBA 1,3M3, PESO OPERACIONAL 22T, POTÊNCIA BRUTA 156HP, OU EQUIVALENTE</t>
  </si>
  <si>
    <t>50.21</t>
  </si>
  <si>
    <t>ROCADEIRA</t>
  </si>
  <si>
    <t>50.21.01</t>
  </si>
  <si>
    <t>CHP/ROCADEIRA COSTAL COM MOTOR A GASOLINA DE *32* CC</t>
  </si>
  <si>
    <t>50.21.02</t>
  </si>
  <si>
    <t>CHI/ROCADEIRA COSTAL COM MOTOR A GASOLINA DE *32* CC</t>
  </si>
  <si>
    <t>50.25</t>
  </si>
  <si>
    <t>GRADE DE DISCO</t>
  </si>
  <si>
    <t>50.25.08</t>
  </si>
  <si>
    <t>CHP/GRADE DE DISCOS MECANICA 20X24" COM 20 DISCOS 24" X 6MM  COM PNEUS PARA TRANSPORTE</t>
  </si>
  <si>
    <t>50.25.09</t>
  </si>
  <si>
    <t>CHI/GRADE DE DISCOS MECANICA 20X24" COM 20 DISCOS 24" X 6MM  COM PNEUS PARA TRANSPORTE</t>
  </si>
  <si>
    <t>50.27</t>
  </si>
  <si>
    <t>GUINDASTE</t>
  </si>
  <si>
    <t>50.27.16</t>
  </si>
  <si>
    <t>CHP/ GUINDASTE HIDRAULICO AUTOPROPELIDO, COM LANCA TELESCOPICA 28,80 M, CAPACIDADE MAXIMA 30 T, POTENCIA 97 KW, TRACAO 4 X 4</t>
  </si>
  <si>
    <t>50.27.17</t>
  </si>
  <si>
    <t>CHI/ GUINDASTE HIDRAULICO AUTOPROPELIDO, COM LANCA TELESCOPICA 28,80 M, CAPACIDADE MAXIMA 30 T, POTENCIA 97 KW, TRACAO 4 X 4</t>
  </si>
  <si>
    <t>50.31</t>
  </si>
  <si>
    <t>MAQUINA E APARELHO DE SOLDA</t>
  </si>
  <si>
    <t>50.31.10</t>
  </si>
  <si>
    <t>CHP/GRUPO DE SOLDAGEM C/GERADOR A DIESEL PARA SOLDA ELETRICA, SOBRE 02 RODAS, COM MOTOR 4 CILINDROS, 375A TN5 B/56 C/3 KVA, OU EQUIVALENTE</t>
  </si>
  <si>
    <t>50.31.11</t>
  </si>
  <si>
    <t>CHI/GRUPO DE SOLDAGEM C/GERADOR A DIESEL PARA SOLDA ELETRICA, SOBRE 02 RODAS, COM MOTOR 4 CILINDROS, 375A TN5 B/56 C/3 KVA, OU EQUIVALENTE</t>
  </si>
  <si>
    <t>50.32</t>
  </si>
  <si>
    <t>MOTONIVELADORA</t>
  </si>
  <si>
    <t>50.32.08</t>
  </si>
  <si>
    <t>CHP/MOTONIVELADORA POTENCIA BASICA LIQUIDA (PRIMEIRA MARCHA) 125HP/93KW , PESO BRUTO 16T, LARGURA DA LAMINA DE 3,7 M, OU EQUIVALENTE</t>
  </si>
  <si>
    <t>50.32.09</t>
  </si>
  <si>
    <t>CHI/MOTONIVELADORA POTENCIA BASICA LIQUIDA (PRIMEIRA MARCHA) 125HP/93KW , PESO BRUTO 16T, LARGURA DA LAMINA DE 3,7 M, OU EQUIVALENTE</t>
  </si>
  <si>
    <t>50.36</t>
  </si>
  <si>
    <t>TRATOR</t>
  </si>
  <si>
    <t>50.36.08</t>
  </si>
  <si>
    <t>CHP/TRATOR DE ESTEIRAS, POTENCIA DE 347 HP, PESO OPERACIONAL DE 38,5 T, COM LAMINA COM CAPACIDADE DE 8,70M3</t>
  </si>
  <si>
    <t>50.36.09</t>
  </si>
  <si>
    <t>CHI/TRATOR DE ESTEIRAS, POTENCIA DE 347 HP, PESO OPERACIONAL DE 38,5 T, COM LAMINA COM CAPACIDADE DE 8,70M3</t>
  </si>
  <si>
    <t>50.36.10</t>
  </si>
  <si>
    <t>CHP/TRATOR DE ESTEIRAS, POTENCIA DE 177HP/132KW, PESO OPERACIONAL DE 16,5T, COM LAMINA COM CAPACIDADE DE 3,18M3, OU EQUIVALENTE</t>
  </si>
  <si>
    <t>50.36.11</t>
  </si>
  <si>
    <t>CHI/TRATOR DE ESTEIRAS, POTENCIA DE 177HP/132KW, PESO OPERACIONAL DE 16,5T, COM LAMINA COM CAPACIDADE DE 3,18M3, OU EQUIVALENTE</t>
  </si>
  <si>
    <t>50.36.66</t>
  </si>
  <si>
    <t>CHP/TRATOR DE PNEUS COM POTENCIA DE 105 CV, TRACAO 4 X 4, PESO COM LASTRO DE 5500 KG, OU EQUIVALENTE</t>
  </si>
  <si>
    <t>50.36.67</t>
  </si>
  <si>
    <t>CHI/TRATOR DE PNEUS COM POTENCIA DE 105 CV, TRACAO 4 X 4, PESO COM LASTRO DE 5500 KG, OU EQUIVALENTE</t>
  </si>
  <si>
    <t>50.39</t>
  </si>
  <si>
    <t>VIBRADOR</t>
  </si>
  <si>
    <t>50.39.10</t>
  </si>
  <si>
    <t>CHP/VIBRADOR DE IMERSAO COM MANGOTE DE 45MM</t>
  </si>
  <si>
    <t>50.39.11</t>
  </si>
  <si>
    <t>CHI/VIBRADOR DE IMERSAO COM MANGOTE DE 45MM</t>
  </si>
  <si>
    <t>50.41</t>
  </si>
  <si>
    <t>EQUIPAMENTOS DE APOIO</t>
  </si>
  <si>
    <t>50.41.01</t>
  </si>
  <si>
    <t>CHP/MOTOSSERRA PORTATIL COM MOTOR A GASOLINA DE 60 CILINDRADAS, OU EQUIVALENTE</t>
  </si>
  <si>
    <t>50.41.02</t>
  </si>
  <si>
    <t>CHI/MOTOSSERRA PORTATIL COM MOTOR A GASOLINA DE 60 CILINDRADAS, OU EQUIVALENTE</t>
  </si>
  <si>
    <t>50.41.11</t>
  </si>
  <si>
    <t>CHP/MÁQUINA CORTADORA DE PISO (SERRA CLIPPER), À GASOLINA, 13HP, ÚMIDO OU À SECO, OU EQUIVALENTE</t>
  </si>
  <si>
    <t>50.41.12</t>
  </si>
  <si>
    <t>CHI/MÁQUINA CORTADORA DE PISO (SERRA CLIPPER), À GASOLINA, 13HP, ÚMIDO OU À SECO, OU EQUIVALENTE</t>
  </si>
  <si>
    <t>50.41.14</t>
  </si>
  <si>
    <t>CHP - REBOQUE PARA BANHEIRO QUÍMICO</t>
  </si>
  <si>
    <t>50.41.15</t>
  </si>
  <si>
    <t>CHP DE IMPRESSORA MULTIFUNCIONAL A3</t>
  </si>
  <si>
    <t>50.42</t>
  </si>
  <si>
    <t>SERRA CIRCULAR</t>
  </si>
  <si>
    <t>50.42.01</t>
  </si>
  <si>
    <t>CHP/SERRA CIRCULAR DE BANCADA, MOTOR ELÉTRICO 1800W, COIFA P/DISCO 10", OU EQUIVALENTE</t>
  </si>
  <si>
    <t>50.42.02</t>
  </si>
  <si>
    <t>CHI/SERRA CIRCULAR DE BANCADA, MOTOR ELÉTRICO 1800W, COIFA P/DISCO 10", OU EQUIVALENTE</t>
  </si>
  <si>
    <t>50.43</t>
  </si>
  <si>
    <t>50.43.01</t>
  </si>
  <si>
    <t xml:space="preserve">CHP - TERRÔMETRO 20 KO E RESISTIVIDADE DO SOLO </t>
  </si>
  <si>
    <t>50.43.02</t>
  </si>
  <si>
    <t xml:space="preserve">CHI - TERRÔMETRO 20 KO E RESISTIVIDADE DO SOLO </t>
  </si>
  <si>
    <t>50.01.08</t>
  </si>
  <si>
    <t>CHP/VIBROACABADORA DE ASFALTO SOBRE ESTEIRAS, LARG. PAVIM. 2,13 M A 4,55 M POT. 74 KW/100 HP, CAP. 400 T/H</t>
  </si>
  <si>
    <t>CHI/VIBROACABADORA DE ASFALTO SOBRE ESTEIRAS, LARG. PAVIM. 2,13 M A 4,55 M POT. 74 KW/100 HP, CAP. 400 T/H</t>
  </si>
  <si>
    <t>50.01.30</t>
  </si>
  <si>
    <t>CHP/USINA DE LAMA ASFÁLTICA COM CAPACIDADE DE 5M3 E POTÊNCIA 30HP OU EQUIVALENTE - EXCLUSIVE CAMINHÃO</t>
  </si>
  <si>
    <t>50.01.31</t>
  </si>
  <si>
    <t>CHI/USINA DE LAMA ASFÁLTICA COM CAPACIDADE DE 5M3 E POTÊNCIA 30HP OU EQUIVALENTE - EXCLUSIVE CAMINHÃO</t>
  </si>
  <si>
    <t>50.01.32</t>
  </si>
  <si>
    <t>CHP/CAMINHAO LAMA ASFALTICA</t>
  </si>
  <si>
    <t>50.01.33</t>
  </si>
  <si>
    <t>CHI/CAMINHAO LAMA ASFALTICA</t>
  </si>
  <si>
    <t>CHP/VASSOURA MECANICA (CMV - VM 2440)</t>
  </si>
  <si>
    <t>CHI/VASSOURA MECANICA (CMV - VM 2440)</t>
  </si>
  <si>
    <t>CHP/FRESADORA WIRTGEN W 100</t>
  </si>
  <si>
    <t>50.04.10</t>
  </si>
  <si>
    <t>CHP/BATE ESTACA MAGAN 850 PM, 44 HP</t>
  </si>
  <si>
    <t>50.04.11</t>
  </si>
  <si>
    <t>CHI/BATE ESTACA MAGAN 850 PM, 44 HP</t>
  </si>
  <si>
    <t>CHP/BETONEIRA 320 L, SEM CARREGADOR</t>
  </si>
  <si>
    <t>CHI/BETONEIRA 320 L, SEM CARREGADOR</t>
  </si>
  <si>
    <t>CHP/BOMBA HIDROSUL 2" ASB-250-36M3/H C/20M MANGUEI</t>
  </si>
  <si>
    <t>CHI/BOMBA HIDROSUL 2" ASB-250-36M3/H C/20M MANGUEI</t>
  </si>
  <si>
    <t>CHP/BOMBA HIDROSUL 3" ASB-500-72M3/H C/20M MANGUEI</t>
  </si>
  <si>
    <t>CHI/BOMBA HIDROSUL 3" ASB-500-72M3/H C/20M MANGUEI</t>
  </si>
  <si>
    <t>CHP/CAMINHAO TANQUE, 10000L</t>
  </si>
  <si>
    <t>CHI/CAMINHAO TANQUE, 10000L</t>
  </si>
  <si>
    <t xml:space="preserve">CHP/MINI-CARREGADEIRA DE PNEUS 61HP COM VASSOURA DE 1500MM OU EQUIVALENTE </t>
  </si>
  <si>
    <t xml:space="preserve">CHI/MINI-CARREGADEIRA DE PNEUS 61HP COM VASSOURA DE 1500MM OU EQUIVALENTE </t>
  </si>
  <si>
    <t>CHP/ROLO COMPACTADOR VIBRATORIO DE UM CILINDRO LISO DE ACO, POTENCIA 125 HP, PESO SEM/COM LASTRO 10,75/12,92 T, IMPACTO DINAMICO 31,5/18,5 T, LARGURA TRABALHO 2,15 M</t>
  </si>
  <si>
    <t>CHI/ROLO COMPACTADOR VIBRATORIO DE UM CILINDRO LISO DE ACO, POTENCIA 125 HP, PESO SEM/COM LASTRO 10,75/12,92 T, IMPACTO DINAMICO 31,5/18,5 T, LARGURA TRABALHO 2,15 M</t>
  </si>
  <si>
    <t>CHP/CAMIN.DISTR.BETUME</t>
  </si>
  <si>
    <t>CHI/CAMIN.DISTR.BETUME</t>
  </si>
  <si>
    <t>50.19.16</t>
  </si>
  <si>
    <t>CHP/PERFURATRIZ BJ 571-5L 78PCM</t>
  </si>
  <si>
    <t>50.19.17</t>
  </si>
  <si>
    <t>CHI/PERFURATRIZ BJ 571-5L 78PCM</t>
  </si>
  <si>
    <t>CHP-ROCADEIRA ECHO MODELO SRM-3550</t>
  </si>
  <si>
    <t>CHI-ROCADEIRA ECHO MODELO SRM-3550</t>
  </si>
  <si>
    <t>CHP/GRADE DE DISCO TATU 20-24</t>
  </si>
  <si>
    <t>CHI/GRADE DE DISCO TATU 20-24</t>
  </si>
  <si>
    <t>50.37.06</t>
  </si>
  <si>
    <t>CHP/USINA DE ASFALTO CAP40/60 UA2 MF 40E C/PURIFIC</t>
  </si>
  <si>
    <t>50.37.22</t>
  </si>
  <si>
    <t>CHP/USINA DE ASFALTO A FRIO, CAPACIDADE DE 30 A 40 T/H, ELETRICA, POTENCIA DE 20 CV, OU EQUIVALENTE</t>
  </si>
  <si>
    <t>50.37.23</t>
  </si>
  <si>
    <t>CHI/USINA DE ASFALTO A FRIO, CAPACIDADE DE 30 A 40 T/H, ELETRICA, POTENCIA DE 20 CV, OU EQUIVALENTE</t>
  </si>
  <si>
    <t>50.40.02</t>
  </si>
  <si>
    <t>CHP/CAMINHONETE - GASOLINA</t>
  </si>
  <si>
    <t>50.40.03</t>
  </si>
  <si>
    <t>CHI/CAMINHONETE - GASOLINA</t>
  </si>
  <si>
    <t>50.40.06</t>
  </si>
  <si>
    <t>CHP/VEICULO POPULAR 1.0 AR CONDICIONADO - GASOLINA</t>
  </si>
  <si>
    <t>50.40.07</t>
  </si>
  <si>
    <t>CHI/VEICULO POPULAR 1.0 AR CONDICIONADO - GASOLINA</t>
  </si>
  <si>
    <t>50.40.08</t>
  </si>
  <si>
    <t>CHP/VEICULO UTILITARIO  1.8  16V 4 PORTAS 7 LUGARES</t>
  </si>
  <si>
    <t>50.40.09</t>
  </si>
  <si>
    <t>CHI/VEICULO UTILITARIO  1.8  16V 4 PORTAS 7 LUGARES</t>
  </si>
  <si>
    <t>54.01.01</t>
  </si>
  <si>
    <t>POLIDORA DE PISO, 100KG, D=450MM, MOTOR ELÉTRICO 4HP (LOCAÇÃO)</t>
  </si>
  <si>
    <t>54.01.08</t>
  </si>
  <si>
    <t>VIBROACABADORA DE ASFALTO SOBRE ESTEIRAS, LARG. PAVIM. 2,13 M A 4,55 M POT. 74 KW/100 HP, CAP. 400 T/H OU EQUIVALENTE</t>
  </si>
  <si>
    <t>54.01.38</t>
  </si>
  <si>
    <t xml:space="preserve">MINI-CARREGADEIRA DE PNEUS 61HP COM VASSOURA DE 1500MM OU EQUIVALENTE </t>
  </si>
  <si>
    <t>54.01.40</t>
  </si>
  <si>
    <t>FRESADORA/APLAINADORA DE ASFALTO A FRIO SOBRE RODAS, LARG. FRESAGEM 1,00 M, POT. 155 KW/208 HP OU EQUIVALENTE</t>
  </si>
  <si>
    <t>54.01.70</t>
  </si>
  <si>
    <t>VASSOURA MECANICA REBOCAVEL COM ESCOVA CILINDRICA LARGURA UTIL DE VARRIMENTO = 2,44M OU EQUIVALENTE</t>
  </si>
  <si>
    <t>54.05.10</t>
  </si>
  <si>
    <t>BETONEIRA CAPACIDADE NOMINAL 400 L, CAPACIDADE DE MISTURA  280 L, MOTOR ELETRICO TRIFASICO 220/380 V POTENCIA 2 CV, SEM CARREGADOR</t>
  </si>
  <si>
    <t>54.06.02</t>
  </si>
  <si>
    <t>BOMBA HIDROSUL ASI-250 (36 M3/H 2") OU EQUIVALENTE</t>
  </si>
  <si>
    <t>54.06.04</t>
  </si>
  <si>
    <t>BOMBA HIDROSUL ASI-500 (72 M3/H 3") OU EQUIVALENTE</t>
  </si>
  <si>
    <t>54.10.10</t>
  </si>
  <si>
    <t>CAMINHAO TOCO, PESO BRUTO TOTAL 10000 KG, CARGA UTIL MAXIMA 7200 KG, DISTANCIA ENTRE EIXOS 4,50 M, POTENCIA 190 CV (INCLUI CABINE E CHASSI, NAO INCLUI CARROCERIA) OU EQUIVALENTE</t>
  </si>
  <si>
    <t>54.10.12</t>
  </si>
  <si>
    <t>CAMINHAO TOCO, PESO BRUTO TOTAL 15000 KG, CARGA UTIL MAXIMA 9800 KG, DISTANCIA ENTRE EIXOS 5,00 M, POTENCIA 200 CV (INCLUI CABINE E CHASSI, NAO INCLUI CARROCERIA) OU EQUIVALENTE</t>
  </si>
  <si>
    <t>54.10.80</t>
  </si>
  <si>
    <t>GUINDASTE ARTICULADO COM CAPACIDADE MÁXIMA DE 3300KG E ALCANCE MÁXIMO HORIZONTAL DE 9 METROS OU EQUIVALENTE</t>
  </si>
  <si>
    <t>54.11.10</t>
  </si>
  <si>
    <t>PÁ CARREGADEIRA 180HP CAPACIDADE CAÇAMBA 3M3 OU EQUIVALENTE</t>
  </si>
  <si>
    <t>54.11.28</t>
  </si>
  <si>
    <t>PÁ CARREGADEIRA 140HP CAPACIDADE CAÇAMBA 1,7M3 OU EQUIVALENTE</t>
  </si>
  <si>
    <t>54.13.22</t>
  </si>
  <si>
    <t>ROLO COMPACTADOR VIBRATORIO TANDEM, ACO LISO, POTENCIA 57 HP, PESO SEM/COM LASTRO 6,5/9,4 T, LARGURA DE TRABALHO 1,20 M OU EQUIVALENTE</t>
  </si>
  <si>
    <t>54.13.40</t>
  </si>
  <si>
    <t>ROLO COMPACTADOR VIBRATORIO DE UM CILINDRO LISO DE ACO, POTENCIA 125 HP, PESO SEM/COM LASTRO 10,75/12,92 T, IMPACTO DINAMICO 31,5/18,5 T, LARGURA TRABALHO 2,15 M OU EQUIVALENTE</t>
  </si>
  <si>
    <t>54.13.42</t>
  </si>
  <si>
    <t>ROLO VIBRATÓRIO PÉ DE CARNEIRO 100HP PESO OPERACIONAL 11000KG OU EQUIVALENTE</t>
  </si>
  <si>
    <t>54.13.44</t>
  </si>
  <si>
    <t>ROLO VIBRATÓRIO LISO 80HP PESO OPERACIONAL 7000KG LARGURA 1,68M OU EQUIVALENTE</t>
  </si>
  <si>
    <t>54.13.46</t>
  </si>
  <si>
    <t>ROLO VIBRATÓRIO PÉ DE CARNEIRO 80HP PESO OPERACIONAL 7000KG OU EQUIVALENTE</t>
  </si>
  <si>
    <t>54.13.50</t>
  </si>
  <si>
    <t>ROLO VIBRATÓRIO DE TAMBOR DUPLO 24 HP, PESO OPERACIONAL 1700KG E TAMBOR 0,90M OU EQUIVALENTE</t>
  </si>
  <si>
    <t>54.13.54</t>
  </si>
  <si>
    <t>ROLO DE PNEUS MASSA OPERACIONAL 10000KG LARGURA ROLAMENTO 1,80M E 99HP OU EQUIVALENTE</t>
  </si>
  <si>
    <t>54.13.74</t>
  </si>
  <si>
    <t>COMPACTADOR VIBRATÓRIO DE PLACA 9,0 HP DIESEL OU EQUIVALENTE</t>
  </si>
  <si>
    <t>54.13.78</t>
  </si>
  <si>
    <t>COMPACTADOR VIBRATÓRIO DE PLACA 3,0 HP DIESEL OU EQUIVALENTE</t>
  </si>
  <si>
    <t>54.14.10</t>
  </si>
  <si>
    <t>COMPRESSOR PORTÁTIL, MOTOR DIESEL, 275 PCM, 7 BAR, 54,4KW, OU EQUIVALENTE</t>
  </si>
  <si>
    <t>54.16.50</t>
  </si>
  <si>
    <t>ESPARGIDOR DE ASFALTO 9,5HP, 6000L, 36 BICOS, VAZÃO POR BICO 12L/HORA, OU EQUIVALENTE</t>
  </si>
  <si>
    <t>54.19.62</t>
  </si>
  <si>
    <t>ROMPEDOR PNEUMATICO MANUAL, PADRAO, PESO DE 30 KG, OU EQUIVALENTE</t>
  </si>
  <si>
    <t>54.19.66</t>
  </si>
  <si>
    <t>54.20.06</t>
  </si>
  <si>
    <t>RETROESCAVADEIRA TRAÇÃO 4X2, 85HP, CAÇAMBA 610MM / 0,22M3 OU EQUIVALENTE</t>
  </si>
  <si>
    <t>54.20.09</t>
  </si>
  <si>
    <t>RETROESCAVADEIRA SOBRE RODAS COM CARREGADEIRA, TRACAO 4 X 4, POTENCIA LIQUIDA 88 HP, PESO OPERACIONAL MINIMO DE 6674 KG, CAPACIDADE DA CARREGADEIRA DE 1,00 M3 E DA  RETROESCAVADEIRA MINIMA DE 0,26 M3, PROFUNDIDADE DE ESCAVACAO MAXIMA DE 4,37 M REF 36531</t>
  </si>
  <si>
    <t>54.20.11</t>
  </si>
  <si>
    <t>MINIESCAVADEIRA SOBRE ESTEIRAS, POTENCIA LIQUIDA DE *30* HP, PESO OPERACIONAL DE *3.500* KG REF 37520</t>
  </si>
  <si>
    <t>54.20.18</t>
  </si>
  <si>
    <t>ESCAVADEIRA HIDRAULICA SOBRE ESTEIRAS, CACAMBA 0,98M3, PESO OPERACIONAL 17T, POTENCIA BRUTA 119HP, OU EQUIVALENTE</t>
  </si>
  <si>
    <t>54.20.20</t>
  </si>
  <si>
    <t>ESCAVADEIRA HIDRAULICA SOBRE ESTEIRAS, CACAMBA 1,3M3, PESO OPERACIONAL 22T, POTÊNCIA BRUTA 156HP, OU EQUIVALENTE</t>
  </si>
  <si>
    <t>54.25.08</t>
  </si>
  <si>
    <t>GRADE DE DISCOS MECANICA COM PNEUS PARA TRANSPORTE, 20X24", COM 20 DISCOS 24" X 6MM, OU EQUIVALENTE</t>
  </si>
  <si>
    <t>54.27.16</t>
  </si>
  <si>
    <t>GUINDASTE HIDRAULICO AUTOPROPELIDO, COM LANCA TELESCOPICA 28,80 M, CAPACIDADE MAXIMA 30 T, POTENCIA 97 KW, TRACAO 4 X 4, OU EQUIVALENTE</t>
  </si>
  <si>
    <t>54.31.10</t>
  </si>
  <si>
    <t>GRUPO DE SOLDAGEM C/GERADOR A DIESEL PARA SOLDA ELETRICA, SOBRE 02 RODAS, COM MOTOR 4 CILINDROS, 375A TN5 B/56 C/3 KVA, OU EQUIVALENTE</t>
  </si>
  <si>
    <t>54.32.08</t>
  </si>
  <si>
    <t>MOTONIVELADORA POTENCIA BASICA LIQUIDA (PRIMEIRA MARCHA) 125HP/93KW , PESO BRUTO 16T, LARGURA DA LAMINA DE 3,7 M, OU EQUIVALENTE</t>
  </si>
  <si>
    <t>54.34.01</t>
  </si>
  <si>
    <t>MOTOSSERRA PORTATIL COM MOTOR A GASOLINA DE 60 CILINDRADAS, OU EQUIVALENTE</t>
  </si>
  <si>
    <t>54.34.02</t>
  </si>
  <si>
    <t>ROCADEIRA COSTAL COM MOTOR A GASOLINA, 1KW, 32CM3(CC), OU EQUIVALENTE</t>
  </si>
  <si>
    <t>54.36.08</t>
  </si>
  <si>
    <t>TRATOR DE ESTEIRAS, POTENCIA DE 347 HP, PESO OPERACIONAL DE 38,5 T, COM LAMINA COM CAPACIDADE DE 8,70M3, OU EQUIVALENTE</t>
  </si>
  <si>
    <t>54.36.10</t>
  </si>
  <si>
    <t>TRATOR DE ESTEIRAS, POTENCIA DE 177HP/132KW, PESO OPERACIONAL DE 16,5T, COM LAMINA COM CAPACIDADE DE 3,18M3, OU EQUIVALENTE</t>
  </si>
  <si>
    <t>54.36.66</t>
  </si>
  <si>
    <t>TRATOR DE PNEUS COM POTENCIA DE 105 CV, TRACAO 4 X 4, PESO COM LASTRO DE 5500 KG, OU EQUIVALENTE</t>
  </si>
  <si>
    <t>54.39.10</t>
  </si>
  <si>
    <t>MANGOTE P/ VIBRADOR DE IMERSAO PENDULAR D= 45MM x 5M, OU EQUIVALENTE</t>
  </si>
  <si>
    <t>54.39.11</t>
  </si>
  <si>
    <t>MOTOR P/ VIBRADOR DE IMERSAO TRIFASICO 220/380V 2CV, OU EQUIVALENTE</t>
  </si>
  <si>
    <t>54.40.01</t>
  </si>
  <si>
    <t>LOCAÇÃO VEÍCULO TIPO PICAPE LEVE C/ SEGURO</t>
  </si>
  <si>
    <t>54.40.04</t>
  </si>
  <si>
    <t>LOCAÇÃO VEÍCULO UTILITÁRIO 4 PORTAS E 7 LUGARES C/ SEGURO</t>
  </si>
  <si>
    <t>54.40.06</t>
  </si>
  <si>
    <t>LOCAÇÃO VEÍCULO POPULAR MOTOR 1.0 C/ AR E SEGURO</t>
  </si>
  <si>
    <t>54.40.20</t>
  </si>
  <si>
    <t>DENTE PARA FRESADORA DE ASFALTO COMPACTA</t>
  </si>
  <si>
    <t>54.40.22</t>
  </si>
  <si>
    <t>PORTA DENTE PARA FRESADORA DE ASFALTO COMPACTA</t>
  </si>
  <si>
    <t>54.40.24</t>
  </si>
  <si>
    <t>APOIO PARA PORTA DENTE FRESADORA DE ASFALTO COMPACTA</t>
  </si>
  <si>
    <t>54.40.30</t>
  </si>
  <si>
    <t>MÁQUINA CORTADORA DE PISO (SERRA CLIPPER), À GASOLINA, 13HP, ÚMIDO OU À SECO, OU EQUIVALENTE</t>
  </si>
  <si>
    <t>54.40.31</t>
  </si>
  <si>
    <t>REBOQUE P/ BANHEIRO QUÍMICO EM ESTRUTURA DE AÇO, C/ INSTALAÇÃO ELÉTRICA DE ACORDO C/ NORMAS DE TRÂNSITO, ENGATE RÁPIDO, ESCADA DE ACESSO, PINTURA ANTICORROSIVA, DUAS RODAS C/ PNEUS, ESTEPE, MACACO MECÂNICO C/ SUPORTE E CAPACIDADE 500KG (OU EQUIVALENTE)</t>
  </si>
  <si>
    <t>54.41.17</t>
  </si>
  <si>
    <t>MÁQUINA DE SOLDA - LOCAÇÃO</t>
  </si>
  <si>
    <t>54.41.18</t>
  </si>
  <si>
    <t>GERADOR DIESEL MONOCILÍNDRICO SOBRE 2 RODAS, COM 6KVA TDG7000EXP OU EQUIVALENTE - LOCAÇÃO</t>
  </si>
  <si>
    <t>54.42.01</t>
  </si>
  <si>
    <t>SERRA CIRCULAR DE BANCADA, MOTOR ELÉTRICO 1800W, COIFA P/DISCO 10", OU EQUIVALENTE</t>
  </si>
  <si>
    <t>54.50.01</t>
  </si>
  <si>
    <t>EQUIPE DE REDE/LIG. ESGOTO COPASA</t>
  </si>
  <si>
    <t>55.05.15</t>
  </si>
  <si>
    <t>OPERADOR 1</t>
  </si>
  <si>
    <t>55.05.21</t>
  </si>
  <si>
    <t>OPERADOR DE BETONEIRA</t>
  </si>
  <si>
    <t>55.05.32</t>
  </si>
  <si>
    <t>MARTELETEIRO</t>
  </si>
  <si>
    <t>55.05.35</t>
  </si>
  <si>
    <t>MOTORISTA DE VEICULO LEVE</t>
  </si>
  <si>
    <t>55.05.36</t>
  </si>
  <si>
    <t>MOTORISTA DE VEICULO PESADO</t>
  </si>
  <si>
    <t>55.05.45</t>
  </si>
  <si>
    <t>OPERADOR DE ACABADORA DE ASFALTO</t>
  </si>
  <si>
    <t>55.05.49</t>
  </si>
  <si>
    <t>OPERADOR DE CARREGADEIRA</t>
  </si>
  <si>
    <t>55.05.51</t>
  </si>
  <si>
    <t>COMPRESSORISTA</t>
  </si>
  <si>
    <t>55.05.57</t>
  </si>
  <si>
    <t>OPERADOR DE GUINDASTE</t>
  </si>
  <si>
    <t>55.05.59</t>
  </si>
  <si>
    <t>OPERADOR DE TRATOR AGRICOLA</t>
  </si>
  <si>
    <t>55.05.61</t>
  </si>
  <si>
    <t>OPERADOR DE MOTONIVELADORA</t>
  </si>
  <si>
    <t>55.05.64</t>
  </si>
  <si>
    <t>OPERADOR DE ESCAVADEIRA HIDRAULICA</t>
  </si>
  <si>
    <t>55.05.65</t>
  </si>
  <si>
    <t>OPERADOR DE RETRO ESCAVADEIRA</t>
  </si>
  <si>
    <t>55.05.66</t>
  </si>
  <si>
    <t>OPERADOR DE ROCADEIRA</t>
  </si>
  <si>
    <t>55.05.67</t>
  </si>
  <si>
    <t>OPERADOR DE ROLO COMPACTADOR</t>
  </si>
  <si>
    <t>55.05.70</t>
  </si>
  <si>
    <t>OPERADOR TRATOR DE ESTEIRA</t>
  </si>
  <si>
    <t>55.05.71</t>
  </si>
  <si>
    <t>OPERADOR DE USINA</t>
  </si>
  <si>
    <t>55.10.05</t>
  </si>
  <si>
    <t>AJUDANTE</t>
  </si>
  <si>
    <t>55.10.06</t>
  </si>
  <si>
    <t>CHEFE DE ESCRITORIO</t>
  </si>
  <si>
    <t>55.10.07</t>
  </si>
  <si>
    <t>55.10.09</t>
  </si>
  <si>
    <t>55.10.10</t>
  </si>
  <si>
    <t>AUXILIAR BOMBEIRO/ELETRICISTA</t>
  </si>
  <si>
    <t>55.10.15</t>
  </si>
  <si>
    <t>AUXILIAR DE TOPOGRAFIA</t>
  </si>
  <si>
    <t>55.10.33</t>
  </si>
  <si>
    <t>ENCARREGADO GERAL DE OBRA</t>
  </si>
  <si>
    <t>55.10.34</t>
  </si>
  <si>
    <t>ENCARREGADO DE TURMA</t>
  </si>
  <si>
    <t>55.10.35</t>
  </si>
  <si>
    <t>ARMADOR</t>
  </si>
  <si>
    <t>55.10.39</t>
  </si>
  <si>
    <t>BOMBEIRO</t>
  </si>
  <si>
    <t>55.10.45</t>
  </si>
  <si>
    <t>CALCETEIRO</t>
  </si>
  <si>
    <t>55.10.50</t>
  </si>
  <si>
    <t>CARPINTEIRO</t>
  </si>
  <si>
    <t>55.10.51</t>
  </si>
  <si>
    <t>POCEIRO</t>
  </si>
  <si>
    <t>55.10.55</t>
  </si>
  <si>
    <t>ELETRICISTA</t>
  </si>
  <si>
    <t>55.10.60</t>
  </si>
  <si>
    <t>JARDINEIRO</t>
  </si>
  <si>
    <t>55.10.65</t>
  </si>
  <si>
    <t>MARCENEIRO</t>
  </si>
  <si>
    <t>55.10.67</t>
  </si>
  <si>
    <t>MONTADOR</t>
  </si>
  <si>
    <t>55.10.75</t>
  </si>
  <si>
    <t>PEDREIRO</t>
  </si>
  <si>
    <t>55.10.76</t>
  </si>
  <si>
    <t>IMPERMEABILIZADOR REF 88270</t>
  </si>
  <si>
    <t>55.10.77</t>
  </si>
  <si>
    <t>PEDREIRO DE ACABAMENTO</t>
  </si>
  <si>
    <t>55.10.81</t>
  </si>
  <si>
    <t>PINTOR</t>
  </si>
  <si>
    <t>55.10.82</t>
  </si>
  <si>
    <t>RASTELEIRO</t>
  </si>
  <si>
    <t>55.10.84</t>
  </si>
  <si>
    <t>55.10.86</t>
  </si>
  <si>
    <t>SERRALHEIRO</t>
  </si>
  <si>
    <t>55.10.87</t>
  </si>
  <si>
    <t>VIDRACEIRO REF 88325</t>
  </si>
  <si>
    <t>55.10.88</t>
  </si>
  <si>
    <t>55.10.90</t>
  </si>
  <si>
    <t>SOLDADOR</t>
  </si>
  <si>
    <t>55.10.92</t>
  </si>
  <si>
    <t>AUXILIAR ADMINISTRATIVO</t>
  </si>
  <si>
    <t>55.10.94</t>
  </si>
  <si>
    <t>TOPOGRAFO INTERMEDIARIO</t>
  </si>
  <si>
    <t>55.10.95</t>
  </si>
  <si>
    <t>VIGIA DIURNO</t>
  </si>
  <si>
    <t>55.10.96</t>
  </si>
  <si>
    <t>VIGIA NOTURNO</t>
  </si>
  <si>
    <t>55.15.05</t>
  </si>
  <si>
    <t>TECNICO SEGURANCA TRABALHO</t>
  </si>
  <si>
    <t>55.15.06</t>
  </si>
  <si>
    <t>TÉCNICO SÊNIOR</t>
  </si>
  <si>
    <t>55.15.07</t>
  </si>
  <si>
    <t>TÉCNICO INTERMEDIÁRIO</t>
  </si>
  <si>
    <t>55.15.08</t>
  </si>
  <si>
    <t>TÉCNICO JÚNIOR</t>
  </si>
  <si>
    <t>55.20.03</t>
  </si>
  <si>
    <t>ENGENHEIRO DE OBRA JUNIOR</t>
  </si>
  <si>
    <t>55.20.04</t>
  </si>
  <si>
    <t>ENGENHEIRO DE OBRA SENIOR</t>
  </si>
  <si>
    <t>55.20.05</t>
  </si>
  <si>
    <t>ENGENHEIRO DE OBRA INTERMEDIARIO</t>
  </si>
  <si>
    <t>55.20.06</t>
  </si>
  <si>
    <t>ENGENHEIRO DE OBRA TRAINEE</t>
  </si>
  <si>
    <t>55.20.07</t>
  </si>
  <si>
    <t>55.20.08</t>
  </si>
  <si>
    <t>55.20.09</t>
  </si>
  <si>
    <t>55.20.10</t>
  </si>
  <si>
    <t>55.20.11</t>
  </si>
  <si>
    <t>55.20.12</t>
  </si>
  <si>
    <t>55.20.13</t>
  </si>
  <si>
    <t>55.20.14</t>
  </si>
  <si>
    <t>56.11.01</t>
  </si>
  <si>
    <t>ENGENHEIRO CONSULTOR ESPECIAL - PROJETO</t>
  </si>
  <si>
    <t>56.11.02</t>
  </si>
  <si>
    <t>ENGENHEIRO CONSULTOR - PROJETO</t>
  </si>
  <si>
    <t>56.11.03</t>
  </si>
  <si>
    <t>ENGENHEIRO COORDENADOR - PROJETO</t>
  </si>
  <si>
    <t>56.11.04</t>
  </si>
  <si>
    <t>ENGENHEIRO SENIOR - PROJETO</t>
  </si>
  <si>
    <t>56.11.05</t>
  </si>
  <si>
    <t>ENGENHEIRO INTERMEDIARIO - PROJETO</t>
  </si>
  <si>
    <t>56.11.06</t>
  </si>
  <si>
    <t>ENGENHEIRO JUNIOR - PROJETO</t>
  </si>
  <si>
    <t>56.11.07</t>
  </si>
  <si>
    <t>ENGENHEIRO TRAINEE PROJETO</t>
  </si>
  <si>
    <t>56.11.08</t>
  </si>
  <si>
    <t>ARQUITETO CONSULTOR ESPECIAL PROJETO</t>
  </si>
  <si>
    <t>56.11.09</t>
  </si>
  <si>
    <t>ARQUITETO CONSULTOR PROJETO</t>
  </si>
  <si>
    <t>56.11.10</t>
  </si>
  <si>
    <t>ARQUITETO COORDENADOR PROJETO</t>
  </si>
  <si>
    <t>56.11.11</t>
  </si>
  <si>
    <t>ARQUITETO SÊNIOR PROJETO</t>
  </si>
  <si>
    <t>56.11.12</t>
  </si>
  <si>
    <t>ARQUITETO INTERMEDIÁRIO PROJETO</t>
  </si>
  <si>
    <t>56.11.13</t>
  </si>
  <si>
    <t>ARQUITETO JÚNIOR PROJETO</t>
  </si>
  <si>
    <t>56.11.14</t>
  </si>
  <si>
    <t>ARQUITETO TRAINEE PROJETO</t>
  </si>
  <si>
    <t>56.11.15</t>
  </si>
  <si>
    <t>BIÓLOGO ATÉ 5 ANOS DE EXPERIÊNCIA</t>
  </si>
  <si>
    <t>56.11.16</t>
  </si>
  <si>
    <t>BIÓLOGO ACIMA DE 5 ANOS DE EXPERIÊNCIA</t>
  </si>
  <si>
    <t>56.11.17</t>
  </si>
  <si>
    <t>ESTAGIÁRIO DE NÍVEL SUPERIOR - 04 HORAS</t>
  </si>
  <si>
    <t>56.12.01</t>
  </si>
  <si>
    <t>AUXILIAR DE ENGENHARIA - PROJETO</t>
  </si>
  <si>
    <t>56.12.02</t>
  </si>
  <si>
    <t>AUX. ARQUITETURA P/ PROJETOS</t>
  </si>
  <si>
    <t>56.13.01</t>
  </si>
  <si>
    <t>PROJETISTA SENIOR - PROJETO</t>
  </si>
  <si>
    <t>56.13.02</t>
  </si>
  <si>
    <t>PROJETISTA INTERMEDIARIO - PROJETO</t>
  </si>
  <si>
    <t>56.13.03</t>
  </si>
  <si>
    <t>PROJETISTA JUNIOR - PROJETO</t>
  </si>
  <si>
    <t>56.13.04</t>
  </si>
  <si>
    <t>PROJETISTA CADISTA - PROJETO</t>
  </si>
  <si>
    <t>56.14.01</t>
  </si>
  <si>
    <t>TECNICO SENIOR - PROJETO</t>
  </si>
  <si>
    <t>56.14.02</t>
  </si>
  <si>
    <t>TECNICO INTERMEDIARIO - PROJETO</t>
  </si>
  <si>
    <t>56.14.03</t>
  </si>
  <si>
    <t>TECNICO JUNIOR - PROJETO</t>
  </si>
  <si>
    <t>56.15.01</t>
  </si>
  <si>
    <t>DESENHISTA PROJETISTA - PROJETO</t>
  </si>
  <si>
    <t>56.15.02</t>
  </si>
  <si>
    <t>DESENHISTA TECNICO / CADISTA - PROJETO</t>
  </si>
  <si>
    <t>56.15.03</t>
  </si>
  <si>
    <t>DESENHISTA COPISTA - PROJETO</t>
  </si>
  <si>
    <t>56.16.01</t>
  </si>
  <si>
    <t>AUXILIAR ADMINISTRATIVO SENIOR - PROJETO</t>
  </si>
  <si>
    <t>56.16.02</t>
  </si>
  <si>
    <t>AUXILIAR ADMINISTRATIVO INTERMEDIARIO - PROJETO</t>
  </si>
  <si>
    <t>56.16.03</t>
  </si>
  <si>
    <t>AUXILIAR ADMINISTRATIVO JUNIOR - PROJETO</t>
  </si>
  <si>
    <t>56.16.05</t>
  </si>
  <si>
    <t>ASSISTENTE SOCIAL - PROJETO</t>
  </si>
  <si>
    <t>57.21.01</t>
  </si>
  <si>
    <t>ENGENHEIRO CONSULTOR - SUPERVISAO</t>
  </si>
  <si>
    <t>57.21.02</t>
  </si>
  <si>
    <t>ENGENHEIRO COORDENADOR - SUPERVISAO</t>
  </si>
  <si>
    <t>57.21.03</t>
  </si>
  <si>
    <t>ENGENHEIRO SENIOR - SUPERVISAO</t>
  </si>
  <si>
    <t>57.21.04</t>
  </si>
  <si>
    <t>ENGENHEIRO INTERMEDIARIO - SUPERVISAO</t>
  </si>
  <si>
    <t>57.21.05</t>
  </si>
  <si>
    <t>ENGENHEIRO JUNIOR - SUPERVISAO</t>
  </si>
  <si>
    <t>57.21.06</t>
  </si>
  <si>
    <t>ENGENHEIRO TRAINEE SUPERVISÃO</t>
  </si>
  <si>
    <t>57.21.07</t>
  </si>
  <si>
    <t>ARQUITETO CONSULTOR SUPERVISÃO</t>
  </si>
  <si>
    <t>57.21.08</t>
  </si>
  <si>
    <t>ARQUITETO COORDENADOR SUPERVISÃO</t>
  </si>
  <si>
    <t>57.21.09</t>
  </si>
  <si>
    <t>ARQUITETO SÊNIOR SUPERVISÃO</t>
  </si>
  <si>
    <t>57.21.10</t>
  </si>
  <si>
    <t>ARQUITETO INTERMEDIÁRIO SUPERVISÃO</t>
  </si>
  <si>
    <t>57.21.11</t>
  </si>
  <si>
    <t>ARQUITETO JÚNIOR SUPERVISÃO</t>
  </si>
  <si>
    <t>57.21.12</t>
  </si>
  <si>
    <t>ARQUITETO TRAINEE SUPERVISÃO</t>
  </si>
  <si>
    <t>57.22.01</t>
  </si>
  <si>
    <t>AUXILIAR DE ENGENHARIA - SUPERVISAO</t>
  </si>
  <si>
    <t>57.22.02</t>
  </si>
  <si>
    <t>AUXILIAR DE ARQUITETURA P/ OBRAS</t>
  </si>
  <si>
    <t>57.23.01</t>
  </si>
  <si>
    <t>TECNICO SENIOR - SUPERVISAO</t>
  </si>
  <si>
    <t>57.23.02</t>
  </si>
  <si>
    <t>TECNICO INTERMEDIARIO - SUPERVISAO</t>
  </si>
  <si>
    <t>57.23.03</t>
  </si>
  <si>
    <t>TECNICO JUNIOR - SUPERVISAO</t>
  </si>
  <si>
    <t>57.24.01</t>
  </si>
  <si>
    <t>DESENHISTA PROJETISTA - SUPERVISAO</t>
  </si>
  <si>
    <t>57.24.02</t>
  </si>
  <si>
    <t>DESENHISTA TECNICO/CADISTA - SUPERVISAO</t>
  </si>
  <si>
    <t>57.24.03</t>
  </si>
  <si>
    <t>DESENHISTA COPISTA - SUPERVISAO</t>
  </si>
  <si>
    <t>57.31.01</t>
  </si>
  <si>
    <t>TOPOGRAFO SENIOR - SUPERVISAO</t>
  </si>
  <si>
    <t>57.31.02</t>
  </si>
  <si>
    <t>TOPOGRAFO INTERMEDIARIO - SUPERVISAO</t>
  </si>
  <si>
    <t>57.31.03</t>
  </si>
  <si>
    <t>TOPOGRAFO JUNIOR - SUPERVISAO</t>
  </si>
  <si>
    <t>57.31.04</t>
  </si>
  <si>
    <t>NIVELADOR - SUPERVISAO</t>
  </si>
  <si>
    <t>57.31.05</t>
  </si>
  <si>
    <t>BALIZA - SUPERVISAO</t>
  </si>
  <si>
    <t>57.31.06</t>
  </si>
  <si>
    <t>AJUDANTE DE TOPOGRAFIA - SUPERVISAO</t>
  </si>
  <si>
    <t>57.32.01</t>
  </si>
  <si>
    <t>LABORATORISTA SENIOR - SUPERVISAO</t>
  </si>
  <si>
    <t>57.32.02</t>
  </si>
  <si>
    <t>LABORATORISTA JUNIOR - SUPERVISAO</t>
  </si>
  <si>
    <t>57.32.03</t>
  </si>
  <si>
    <t>AUXILIAR DE LABORATORIO - SUPERVISAO</t>
  </si>
  <si>
    <t>57.34.01</t>
  </si>
  <si>
    <t>MOTORISTA - SUPERVISAO</t>
  </si>
  <si>
    <t>57.34.02</t>
  </si>
  <si>
    <t>APONTADOR - SUPERVISAO</t>
  </si>
  <si>
    <t>57.34.03</t>
  </si>
  <si>
    <t>SERVENTE - SUPERVISAO</t>
  </si>
  <si>
    <t>60.05.09</t>
  </si>
  <si>
    <t>ACO CA-25, 12,5 MM, VERGALHAO REF 43054</t>
  </si>
  <si>
    <t>60.05.27</t>
  </si>
  <si>
    <t>ACO CA-50, 6,3 MM, VERGALHAO REF 32</t>
  </si>
  <si>
    <t>60.05.28</t>
  </si>
  <si>
    <t>ACO CA-50, 8,0 MM, VERGALHAO REF 33</t>
  </si>
  <si>
    <t>60.05.29</t>
  </si>
  <si>
    <t>ACO CA-50, 10,0 MM, VERGALHAO REF 34</t>
  </si>
  <si>
    <t>60.05.30</t>
  </si>
  <si>
    <t>ACO CA-50, 12,5 MM, VERGALHAO REF 43055</t>
  </si>
  <si>
    <t>60.05.31</t>
  </si>
  <si>
    <t>ACO CA-50, 16,0 MM, VERGALHAO REF 43055</t>
  </si>
  <si>
    <t>60.05.32</t>
  </si>
  <si>
    <t>ACO CA-50, 20,0 MM, VERGALHAO REF 43056</t>
  </si>
  <si>
    <t>60.05.34</t>
  </si>
  <si>
    <t>ACO CA-50, 25,0 MM, VERGALHAO REF 43056</t>
  </si>
  <si>
    <t>60.05.35</t>
  </si>
  <si>
    <t>ACO CA-50, 32,0 MM, VERGALHAO REF 43057</t>
  </si>
  <si>
    <t>60.05.48</t>
  </si>
  <si>
    <t>ACO CA-60, 4,2 MM, VERGALHAO REF 43059</t>
  </si>
  <si>
    <t>60.05.50</t>
  </si>
  <si>
    <t>ACO CA-60, 5,0 MM, VERGALHAO REF 43059</t>
  </si>
  <si>
    <t>60.05.52</t>
  </si>
  <si>
    <t>ACO CA-60, 6,4 MM, VERGALHAO REF 43059</t>
  </si>
  <si>
    <t>60.05.65</t>
  </si>
  <si>
    <t>ACO CA-50, 6,3 MM, CORTADO E DOBRADO REF 34449</t>
  </si>
  <si>
    <t>60.05.66</t>
  </si>
  <si>
    <t>ACO CA-50, 8,0 MM, CORTADO E DOBRADO</t>
  </si>
  <si>
    <t>60.05.67</t>
  </si>
  <si>
    <t>ACO CA-50, 10,0 MM, CORTADO E DOBRADO REF 43058</t>
  </si>
  <si>
    <t>60.05.68</t>
  </si>
  <si>
    <t>ACO CA-50, 12,5 MM, CORTADO E DOBRADO REF 43058</t>
  </si>
  <si>
    <t>60.05.69</t>
  </si>
  <si>
    <t>ACO CA-50, 16,0 MM, CORTADO E DOBRADO REF 43058</t>
  </si>
  <si>
    <t>60.05.70</t>
  </si>
  <si>
    <t>ACO CA-50, 20,0 MM, CORTADO E DOBRADO REF 43058</t>
  </si>
  <si>
    <t>60.05.72</t>
  </si>
  <si>
    <t>ACO CA-50, 25,0 MM, CORTADO E DOBRADO</t>
  </si>
  <si>
    <t>60.05.73</t>
  </si>
  <si>
    <t>ACO CA-50, 32,0 MM, CORTADO E DOBRADO</t>
  </si>
  <si>
    <t>60.05.82</t>
  </si>
  <si>
    <t>ACO CA-60, 4,2 MM, CORTADO E DOBRADO REF 43061</t>
  </si>
  <si>
    <t>60.05.83</t>
  </si>
  <si>
    <t>ACO CA-60, 5,0 MM, CORTADO E DOBRADO REF 43061</t>
  </si>
  <si>
    <t>60.05.84</t>
  </si>
  <si>
    <t>ACO CA-60, 6,4 MM, CORTADO E DOBRADO REF 43062</t>
  </si>
  <si>
    <t>60.05.91</t>
  </si>
  <si>
    <t>ESPAÇADOR / DISTANCIADOR CIRCULAR COM ENTRADA LATERAL, EM PLASTICO, PARA VERGALHAO *4,2 A 12,5* MM, COBRIMENTO 20 MM REF 39017</t>
  </si>
  <si>
    <t>60.06.10</t>
  </si>
  <si>
    <t>60.06.24</t>
  </si>
  <si>
    <t>60.06.91</t>
  </si>
  <si>
    <t>60.06.92</t>
  </si>
  <si>
    <t>60.06.93</t>
  </si>
  <si>
    <t>60.06.95</t>
  </si>
  <si>
    <t>60.11.15</t>
  </si>
  <si>
    <t>FERRO REDONDO MECANICO SAE 1020 D= 1/2"</t>
  </si>
  <si>
    <t>60.11.16</t>
  </si>
  <si>
    <t>FERRO REDONDO 3/4" (19,5MM)</t>
  </si>
  <si>
    <t>60.15.15</t>
  </si>
  <si>
    <t>BARRA DE FERRO RETANGULAR, BARRA CHATA, 1" X 1/4" (L X E), 1,2265 KG/M</t>
  </si>
  <si>
    <t>60.15.16</t>
  </si>
  <si>
    <t>BARRA CHATA AÇO 1" X 1/8 (L X E), 0,63 KG/M</t>
  </si>
  <si>
    <t>60.15.17</t>
  </si>
  <si>
    <t>FERRO CHATO 1 1/2"x1/8"</t>
  </si>
  <si>
    <t>60.15.18</t>
  </si>
  <si>
    <t>BARRA DE FERRO RETANGULAR, BARRA CHATA, 1 1/2" X 1/4" (L X E), 1,89 KG/M</t>
  </si>
  <si>
    <t>60.15.19</t>
  </si>
  <si>
    <t>BARRA CHATA AÇO 1/8" X 3/8" (0,24KG/M)</t>
  </si>
  <si>
    <t>60.15.20</t>
  </si>
  <si>
    <t>BARRA REDONDA CA-25 1/4"</t>
  </si>
  <si>
    <t>60.15.21</t>
  </si>
  <si>
    <t>BARRA REDONDA CA-25 3/8"</t>
  </si>
  <si>
    <t>60.17.14</t>
  </si>
  <si>
    <t>CANTONEIRA FERRO DE ABAS IGUAIS, 1" X 1/8" (L X E), 1,20KG/M</t>
  </si>
  <si>
    <t>60.17.15</t>
  </si>
  <si>
    <t>CANTONEIRA FERRO GALVANIZADO DE ABAS IGUAIS, 1" X 1/8" (L X E) , 1,20KG/M</t>
  </si>
  <si>
    <t>60.17.16</t>
  </si>
  <si>
    <t>CANTONEIRA AÇO ABAS IGUAIS 3/8", E= 1/8" (0,55KG/M)</t>
  </si>
  <si>
    <t>60.17.18</t>
  </si>
  <si>
    <t>CANTONEIRA DE FERRO 1  3/4" X 1/8"</t>
  </si>
  <si>
    <t>60.17.20</t>
  </si>
  <si>
    <t>CANTONEIRA DE FERRO 2" X 1/8"</t>
  </si>
  <si>
    <t>60.19.15</t>
  </si>
  <si>
    <t>FERRO TE 3/4"x1/8"</t>
  </si>
  <si>
    <t>60.21.15</t>
  </si>
  <si>
    <t>METALON CHAPA 18 - 30x20mm / (50X30MM)</t>
  </si>
  <si>
    <t>60.28.08</t>
  </si>
  <si>
    <t>GABIAO CAIXA MALHA HEXAGONAL 8X10CM FIO 2,7MM 3,0x1,0x0,5M ZN/AL + PVC</t>
  </si>
  <si>
    <t>60.28.09</t>
  </si>
  <si>
    <t>GABIAO CAIXA MALHA HEXAGONAL 8X10CM FIO 2,7MM 3,0X1,0X0,5M ZN/AL</t>
  </si>
  <si>
    <t>60.28.10</t>
  </si>
  <si>
    <t>GABIAO CAIXA MALHA HEXAGONAL 8X10CM FIO 2,7MM 3,0x1,0x1,0M ZN/AL + PVC</t>
  </si>
  <si>
    <t>60.28.11</t>
  </si>
  <si>
    <t>GABIAO CAIXA MALHA HEXAGONAL 8X10CM FIO 2,7MM 3,0X1,0X1,0M ZN/AL</t>
  </si>
  <si>
    <t>60.28.12</t>
  </si>
  <si>
    <t>GABIAO MANTA (COLCHAO) MALHA HEXAGONAL 6X8CM FIO 2MM  4,0x2,0x0,17M ZN/AL + PVC REF 34802</t>
  </si>
  <si>
    <t>60.28.13</t>
  </si>
  <si>
    <t>GABIAO MANTA (COLCHAO) MALHA HEXAGONAL 6X8CM FIO 2MM  4,0x2,0x0,23M ZN/AL + PVC REF 11588</t>
  </si>
  <si>
    <t>60.28.14</t>
  </si>
  <si>
    <t>GABIAO MANTA (COLCHAO) MALHA HEXAGONAL 6X8CM FIO 2MM  4,0x2,0x0,30M ZN/AL + PVC REF 34383</t>
  </si>
  <si>
    <t>60.28.15</t>
  </si>
  <si>
    <t>GABIAO SACO MALHA HEXAGONAL 8X10CM FIO 2,4MM DIMENSÕES: 3,0X0,65M ZN/AL + PVC REF 11594</t>
  </si>
  <si>
    <t>60.30.10</t>
  </si>
  <si>
    <t>TELA ARAME GALV. Nº 22 MALHA 1"(PINTEIRO)</t>
  </si>
  <si>
    <t>60.30.24</t>
  </si>
  <si>
    <t>TELA ARAME GALV. Nº 16 MALHA 2"</t>
  </si>
  <si>
    <t>60.30.27</t>
  </si>
  <si>
    <t>TELA DE ARAME GALV QUADRANGULAR / LOSANGULAR, FIO 2,11 MM (14 BWG), MALHA 5 X 5 CM, H = 2 M REF 7167</t>
  </si>
  <si>
    <t>60.30.35</t>
  </si>
  <si>
    <t>TELA DE ARAME GALV QUADRANGULAR / LOSANGULAR,  FIO 2,77 MM (12 BWG), MALHA  5 X 5 CM, H = 2 M REF 7164</t>
  </si>
  <si>
    <t>60.30.40</t>
  </si>
  <si>
    <t>TELA DE ARAME GALVANIZADA, HEXAGONAL, FIO 0,56 MM (24 BWG), MALHA 1/2", H = 1 M REF 10931</t>
  </si>
  <si>
    <t>60.32.23</t>
  </si>
  <si>
    <t>TELA ARTISTICA GALVANIZADA FIO 12 MALHA= 1"</t>
  </si>
  <si>
    <t>60.33.02</t>
  </si>
  <si>
    <t>TELA DE AÇO SOLDADA NERVURADA, CA-60, Q-196, (3,11 KG/M2), DIAMETRO DO FIO = 5,0 MM, PAINEL 2,45 X 6,00 M, ESPAÇAMENTO DA MALHA = 10 X 10 CM</t>
  </si>
  <si>
    <t>60.33.03</t>
  </si>
  <si>
    <t>TELA DE AÇO SOLDADA NERVURADA, CA-60, Q-61, (0,97 KG/M2), DIAMETRO DO FIO = 3,4 MM, PAINEL 2,45x6,00 M, ESPAÇAMENTO DA MALHA = 15 X 15 CM</t>
  </si>
  <si>
    <t>60.33.04</t>
  </si>
  <si>
    <t>TELA DE AÇO SOLDADA NERVURADA, CA-60, Q-75, (1,21 KG/M2), DIAMETRO DO FIO = 3,8 MM, PAINEL 2,45x6,00 M, ESPAÇAMENTO DA MALHA = 15 X 15 CM</t>
  </si>
  <si>
    <t>60.33.05</t>
  </si>
  <si>
    <t>TELA DE AÇO SOLDADA NERVURADA CA-60, Q-113, (1,80 KG/M2), DIAMETRO DO FIO = 3,8 MM, PAINEL 2,45 X 6,00 M, ESPAÇAMENTO DA MALHA = 10 X 10 CM</t>
  </si>
  <si>
    <t>60.33.07</t>
  </si>
  <si>
    <t>TELA DE AÇO SOLDADA NERVURADA CA-60, Q-138, (2,20 KG/M2), DIAMETRO DO FIO = 4,2 MM, PAINEL 2,45 X 6,00 M, ESPAÇAMENTO DA MALHA = 10 X 10 CM</t>
  </si>
  <si>
    <t>60.33.08</t>
  </si>
  <si>
    <t>TELA DE AÇO SOLDADA NERVURADA CA-60, Q-159, (2,52 KG/M2), DIAMETRO DO FIO = 4,5 MM, PAINEL 2,45 X 6,00 M, ESPAÇAMENTO DA MALHA = 10 X 10 CM</t>
  </si>
  <si>
    <t>60.33.09</t>
  </si>
  <si>
    <t>TELA DE AÇO SOLDADA NERVURADA, CA-60, Q-246,  (3,91 KG/M2), DIAMETRO DO FIO = 5,6 MM, PAINEL 2,45 X 6,0 M, ESPAÇAMENTO DA MALHA = 10 X 10 CM</t>
  </si>
  <si>
    <t>60.33.10</t>
  </si>
  <si>
    <t>TELA DE AÇO SOLDADA NERVURADA, CA-60, Q-283, (4,48 KG/M2), DIAMETRO DO FIO = 6,0 MM, PAINEL 2,45 X 6,00 M, ESPAÇAMENTO DA MALHA 10 X 10 CM</t>
  </si>
  <si>
    <t>60.33.11</t>
  </si>
  <si>
    <t>TELA DE AÇO SOLDADA NERVURADA, CA-60, Q-335, (5,37 KG/M2), DIAMETRO DO FIO = 8,0 MM, PAINEL 2,45 X 6,00 M, ESPAÇAMENTO DA MALHA 15 X 15 CM</t>
  </si>
  <si>
    <t>60.33.12</t>
  </si>
  <si>
    <t>TELA DE AÇO SOLDADA NERVURADA, CA-60, Q-396, (6,28 KG/M2), DIAMETRO DO FIO = 7,1 MM, PAINEL 2,45 X 6,00 M, ESPAÇAMENTO DA MALHA 10 X 10 CM</t>
  </si>
  <si>
    <t>60.33.13</t>
  </si>
  <si>
    <t>TELA DE AÇO SOLDADA NERVURADA, CA-60, Q-503, (7,97 KG/M2), DIAMETRO DO FIO = 8,0 MM, PAINEL 2,45 X 6,00 M, ESPAÇAMENTO DA MALHA 10 X 10 CM</t>
  </si>
  <si>
    <t>60.33.14</t>
  </si>
  <si>
    <t>TELA DE AÇO SOLDADA NERVURADA, CA-60, Q-636, (10,09 KG/M2), DIAMETRO DO FIO = 9,0 MM, PAINEL 2,45 X 6,00 M, ESPAÇAMENTO DA MALHA 10 X 10 CM</t>
  </si>
  <si>
    <t>60.33.15</t>
  </si>
  <si>
    <t>TELA DE AÇO SOLDADA NERVURADA, CA-60, Q-785, (12,45 KG/M2), DIAMETRO DO FIO = 10,0 MM, PAINEL 2,45 X 6,00 M, ESPAÇAMENTO DA MALHA 10 X 10 CM</t>
  </si>
  <si>
    <t>60.33.36</t>
  </si>
  <si>
    <t>TELA DE AÇO SOLDADA NERVURADA CA-60, Q-92, (1,48 KG/M2), DIAMETRO DO FIO = 4,2 MM, PAINEL 2,45 X 6,00 M, ESPAÇAMENTO DA MALHA = 15 X 15 CM REF 21141</t>
  </si>
  <si>
    <t>60.35.10</t>
  </si>
  <si>
    <t>ARAME GALVANIZADO 10 BWG, 3,40 MM (0,0713 KG/M) REF 43131</t>
  </si>
  <si>
    <t>60.35.12</t>
  </si>
  <si>
    <t>ARAME GALVANIZADO 12 BWG, 2,76 MM (0,048 KG/M) REF 43130</t>
  </si>
  <si>
    <t>60.35.14</t>
  </si>
  <si>
    <t>ARAME GALVANIZADO 14 BWG, 2,11 MM (0,026 KG/M) REF 43130</t>
  </si>
  <si>
    <t>60.35.16</t>
  </si>
  <si>
    <t>ARAME GALVANIZADO 16 BWG, 1,65MM (0,0166 KG/M) REF 344</t>
  </si>
  <si>
    <t>60.35.17</t>
  </si>
  <si>
    <t>ARAME DE ACO OVALADO 15 X 17 ( 45,7 KG, 700 KGF), ROLO 1000 M</t>
  </si>
  <si>
    <t>60.35.36</t>
  </si>
  <si>
    <t xml:space="preserve">ARAME RECOZIDO (PG-18) 10 BWG, 3,40 MM (0,071 KG/M)          </t>
  </si>
  <si>
    <t>60.35.44</t>
  </si>
  <si>
    <t xml:space="preserve">ARAME RECOZIDO (PG-7) 18 BWG, 1,24 MM (0,009 KG/M) REF 43132 </t>
  </si>
  <si>
    <t>60.35.51</t>
  </si>
  <si>
    <t>ARAME FARPADO GALVANIZADO, 16 BWG (1,65 MM), CLASSE 250</t>
  </si>
  <si>
    <t>60.35.61</t>
  </si>
  <si>
    <t>ARAME DE AÇO ZN/AL + PVC FIO 2,2MM</t>
  </si>
  <si>
    <t>60.35.71</t>
  </si>
  <si>
    <t>ARAME DE AÇO ZN/AL FIO 2,2MM</t>
  </si>
  <si>
    <t>60.40.01</t>
  </si>
  <si>
    <t>TUBO AÇO GALVANIZADO INDUSTRIAL REDONDO DN 1 1/4" (31,75 MM)  E=2,00MM, NBR 6591</t>
  </si>
  <si>
    <t>60.40.07</t>
  </si>
  <si>
    <t>TUBO AÇO GALVANIZADO INDUSTRIAL REDONDO DN 1 1/4" (31,75 MM)  E=1,50MM, NBR 6591</t>
  </si>
  <si>
    <t>60.40.08</t>
  </si>
  <si>
    <t>TUBO AÇO GALVANIZADO INDUSTRIAL REDONDO DN 1 1/2" (38 MM)  E=1,50MM, NBR 6591</t>
  </si>
  <si>
    <t>60.40.09</t>
  </si>
  <si>
    <t>TUBO AÇO GALVANIZADO INDUSTRIAL REDONDO DN 2" (50.80 MM)  E=1,50MM, NBR 6591</t>
  </si>
  <si>
    <t>60.40.10</t>
  </si>
  <si>
    <t>TELA PLASTICA LARANJA, TIPO TAPUME PARA SINALIZACAO, MALHA RETANGULAR, ROLO 1.20 X 50 M (L X C)</t>
  </si>
  <si>
    <t>60.40.11</t>
  </si>
  <si>
    <t>TUBO AÇO GALVANIZADO INDUSTRIAL REDONDO DN 2" (50.80 MM)  E=2,00MM, NBR 6591</t>
  </si>
  <si>
    <t>60.40.12</t>
  </si>
  <si>
    <t>TUBO AÇO GALVANIZADO INDUSTRIAL REDONDO DN 2 1/4" (57,15 MM)  E=2,00MM, NBR 6591</t>
  </si>
  <si>
    <t>60.40.13</t>
  </si>
  <si>
    <t>TUBO AÇO GALVANIZADO INDUSTRIAL REDONDO DN 3" (76,20 MM)  E=2,00MM, NBR 6591</t>
  </si>
  <si>
    <t>61.02.06</t>
  </si>
  <si>
    <t>ADITIVO IMPERMEABILIZANTE DE PEGA NORMAL PARA ARGAMASSAS E CONCRETOS SEM ARMACAO REF 123</t>
  </si>
  <si>
    <t>61.15.05</t>
  </si>
  <si>
    <t>JUNTA DILATACAO ELASTICA PARA CONCRETO (FUGENBAND OU EQUIVALENTE) O-12, ATE 5 MCA</t>
  </si>
  <si>
    <t>61.15.07</t>
  </si>
  <si>
    <t>JUNTA DILATACAO ELASTICA PARA CONCRETO (FUGENBAND OU EQUIVALENTE) O-22, ATE 30 MCA</t>
  </si>
  <si>
    <t>61.20.01</t>
  </si>
  <si>
    <t>CAMADA SEPARADORA DE FILME DE POLIETILENO 20 A 25 MICRA REF 38365</t>
  </si>
  <si>
    <t>61.20.07</t>
  </si>
  <si>
    <t>MANTA GEOTEXTIL RESISTENCIA TRAÇAO 16 KN/M (300 G/M2) REF 4019</t>
  </si>
  <si>
    <t>61.20.08</t>
  </si>
  <si>
    <t>MANTA GEOTEXTIL RESISTENCIA TRAÇAO 9 KN/M (180 G/M2) REF 4013</t>
  </si>
  <si>
    <t>61.20.10</t>
  </si>
  <si>
    <t>MANTA GEOTEXTIL RESISTENCIA TRAÇAO 10 KN/M (200 G/M2) REF 4011</t>
  </si>
  <si>
    <t>62.01.05</t>
  </si>
  <si>
    <t>CIMENTO PORTLAND COMUM    ( CPIII-40 )  SC 50KG</t>
  </si>
  <si>
    <t>62.02.05</t>
  </si>
  <si>
    <t>CIMENTO PORTLAND BRANCO CP-32 (ESTRUTURAL) SC 50KG</t>
  </si>
  <si>
    <t>62.03.10</t>
  </si>
  <si>
    <t>ARGAMASSA COLANTE AC I PARA CERAMICAS</t>
  </si>
  <si>
    <t>62.03.12</t>
  </si>
  <si>
    <t>ARGAMASSA COLANTE AC-II</t>
  </si>
  <si>
    <t>62.03.13</t>
  </si>
  <si>
    <t>ARGAMASSA COLANTE AC-III</t>
  </si>
  <si>
    <t>62.03.22</t>
  </si>
  <si>
    <t xml:space="preserve">REJUNTE BRANCO, CIMENTICIO   </t>
  </si>
  <si>
    <t>62.04.01</t>
  </si>
  <si>
    <t xml:space="preserve">CAL VIRGEM COMUM PARA ARGAMASSAS (NBR 6453)   </t>
  </si>
  <si>
    <t>62.05.01</t>
  </si>
  <si>
    <t>BARITA PARA REVESTIMENTO</t>
  </si>
  <si>
    <t>62.06.01</t>
  </si>
  <si>
    <t>GESSO EM PO PARA REVESTIMENTOS/MOLDURAS/SANCAS</t>
  </si>
  <si>
    <t>62.06.02</t>
  </si>
  <si>
    <t>COLA RODOPAX/BIANCO KG OU EQUIVALENTE</t>
  </si>
  <si>
    <t>62.07.01</t>
  </si>
  <si>
    <t>AGUA P/ FURACAO DE ESTACA</t>
  </si>
  <si>
    <t>63.01.02</t>
  </si>
  <si>
    <t>BRITA 0 GNAISSE COM FRETE</t>
  </si>
  <si>
    <t>63.01.03</t>
  </si>
  <si>
    <t>BRITAS 1, 2 OU 3, CALCÁRIA COM FRETE</t>
  </si>
  <si>
    <t>63.01.04</t>
  </si>
  <si>
    <t>BRITAS 1, 2 OU 3, GNAISSE COM FRETE</t>
  </si>
  <si>
    <t>63.01.26</t>
  </si>
  <si>
    <t>CALCAMENTO POLIEDRICO DE GNAISSE C/FRETE(P/ BH)</t>
  </si>
  <si>
    <t>63.02.05</t>
  </si>
  <si>
    <t>PÓ DE GNAISSE COM FRETE</t>
  </si>
  <si>
    <t>63.02.06</t>
  </si>
  <si>
    <t>PEDRISCO CALCÁRIO COM FRETE</t>
  </si>
  <si>
    <t>63.02.07</t>
  </si>
  <si>
    <t>PEDRISCO DE GNAISSE COM FRETE</t>
  </si>
  <si>
    <t>63.02.18</t>
  </si>
  <si>
    <t>PEDRA DE MÃO (CALÇADÃO) DE CALCÁRIO COM FRETE</t>
  </si>
  <si>
    <t>63.02.19</t>
  </si>
  <si>
    <t>PEDRA DE MÃO (CALÇADÃO) DE GNAISSE COM FRETE</t>
  </si>
  <si>
    <t>63.02.21</t>
  </si>
  <si>
    <t>63.02.22</t>
  </si>
  <si>
    <t>63.04.01</t>
  </si>
  <si>
    <t>CASCALHO COMUM (DE RIO) COM FRETE</t>
  </si>
  <si>
    <t>63.04.02</t>
  </si>
  <si>
    <t>AREIA/CASCALHO PARA DRENO</t>
  </si>
  <si>
    <t>63.05.05</t>
  </si>
  <si>
    <t>AREIA LAVADA COM FRETE</t>
  </si>
  <si>
    <t>64.01.05</t>
  </si>
  <si>
    <t>LAJE DE REDUCAO 1,30 METROS</t>
  </si>
  <si>
    <t>65.01.15</t>
  </si>
  <si>
    <t>PORTA DE MADEIRA, FOLHA MEDIA DE 60 X 210 CM, E = 35 MM, NUCLEO SARRAFEADO, CAPA LISA EM HDF, ACABAMENTO EM PRIMER PARA PINTURA REF 10553</t>
  </si>
  <si>
    <t>65.01.16</t>
  </si>
  <si>
    <t>PORTA DE MADEIRA, FOLHA MEDIA DE 70 X 210 CM, E = 35 MM, NUCLEO SARRAFEADO, CAPA LISA EM HDF, ACABAMENTO EM PRIMER PARA PINTURA REF 10554</t>
  </si>
  <si>
    <t>65.01.17</t>
  </si>
  <si>
    <t>PORTA DE MADEIRA, FOLHA MEDIA DE 80 X 210 CM, E = 35 MM, NUCLEO SARRAFEADO, CAPA LISA EM HDF, ACABAMENTO EM PRIMER PARA PINTURA REF10555</t>
  </si>
  <si>
    <t>65.01.18</t>
  </si>
  <si>
    <t>PORTA DE MADEIRA, FOLHA MEDIA DE 90 X 210 CM, E = 35 MM, NUCLEO SARRAFEADO, CAPA LISA EM HDF, ACABAMENTO EM PRIMER PARA PINTURA REF 10556</t>
  </si>
  <si>
    <t>65.02.01</t>
  </si>
  <si>
    <t>KIT PORTA PRONTA DE MADEIRA, FOLHA MEDIA, 60 X 210 CM, E = 35 MM, NUCLEO SARRAFEADO, (INCLUI MARCO, ALIZARES DOBRADIÇAS E FECHADURAS) REF 39482</t>
  </si>
  <si>
    <t>65.02.02</t>
  </si>
  <si>
    <t>KIT PORTA PRONTA DE MADEIRA, FOLHA MEDIA, 70 X 210 CM, E = 35 MM, NUCLEO SARRAFEADO, (INCLUI MARCO, ALIZARES DOBRADIÇAS E FECHADURAS) REF 39482</t>
  </si>
  <si>
    <t>65.02.03</t>
  </si>
  <si>
    <t>KIT PORTA PRONTA DE MADEIRA, FOLHA MEDIA, 80 X 210 CM, E = 35 MM, NUCLEO SARRAFEADO, (INCLUI MARCO, ALIZARES DOBRADIÇAS E FECHADURAS) REF 39484</t>
  </si>
  <si>
    <t>65.02.04</t>
  </si>
  <si>
    <t>KIT PORTA PRONTA DE MADEIRA, FOLHA MEDIA, 90 X 210 CM, E = 35 MM, NUCLEO SARRAFEADO, (INCLUI MARCO, ALIZARES DOBRADIÇAS E FECHADURAS) REF 39485</t>
  </si>
  <si>
    <t>65.14.07</t>
  </si>
  <si>
    <t>MARCO L=14CM, PARA VÃOS ATÉ 100X210CM(LXH), EM MADEIRA ANGELIM OU EQUIVALENTE REF 183</t>
  </si>
  <si>
    <t>65.15.01</t>
  </si>
  <si>
    <t>ALIZAR L=7CM, PARA PINTURA, EM MADEIRA ANGELIM OU EQUIVALENTE</t>
  </si>
  <si>
    <t>65.41.02</t>
  </si>
  <si>
    <t>DIVISÓRIA CEGA, ESP. 35MM, C/MIOLO COLMÉIA, REVESTIDA EM EUCAPLAC, OU EQUIVALENTE, C/PERFIS DE AÇO GALVANIZADO, INCLUSIVE INSTALAÇÃO</t>
  </si>
  <si>
    <t>65.41.03</t>
  </si>
  <si>
    <t>FECHADURA TUBULAR PARA PORTA DE DIVISORIA ESP 35MM, BROCA 90MM, EM RESINA DE ABS CROMADA, OU EQUIVALENTE</t>
  </si>
  <si>
    <t>65.70.10</t>
  </si>
  <si>
    <t>FECHADURA CROMADA, COMPLETA, COM MAÇANETA EM ZAMAC, ESPELHO E CILINDRO EM LATÃO/AÇO INOX, DIMENSÕES DA MÁQUINA 55MM - 146X20X40MM (A/L/P) REF. 323 E22 MZ33 OU EQUIVALENTE</t>
  </si>
  <si>
    <t>65.70.15</t>
  </si>
  <si>
    <t>FECHADURA CROMADA, COMPLETA, COM MAÇANETA E ROSETA EM AÇO INOX, CILINDRO EM LATÃO, DIMENSÕES DA MÁQUINA 55MM - 135X83X22MM (AXLXP) REF. 357 E172 MZ340 OU EQUIVALENTE</t>
  </si>
  <si>
    <t>65.70.18</t>
  </si>
  <si>
    <t>FECHADURA CROMADA, COMPLETA, COM MAÇANETA E ROSETA EM AÇO INOX, CILINDRO EM LATÃO, DIMENSÕES DA MÁQUINA 55MM - 135X83X22MM (AXLXP) REF. 457 R184 MZ340 OU EQUIVALENTE</t>
  </si>
  <si>
    <t>65.70.19</t>
  </si>
  <si>
    <t>FECHADURA CROMADA, COMPLETA, COM MAÇANETA E ROSETA EM AÇO INOX, CILINDRO EM LATÃO, DIMENSÕES DA MÁQUINA 55MM - 135X83X22MM (AXLXP) REF. 557 R 170 MZ340 OU EQUIVALENTE</t>
  </si>
  <si>
    <t>65.72.80</t>
  </si>
  <si>
    <t>TRINCO TARJETA ZINCADO 76MM (3") OU EQUIVALENTE</t>
  </si>
  <si>
    <t>65.72.84</t>
  </si>
  <si>
    <t>TARJETA LIVRE-OCUPADO EM METAL CROMADO</t>
  </si>
  <si>
    <t>65.78.09</t>
  </si>
  <si>
    <t>DOBRADIÇA CONVENCIONAL EM METAL CROMADO 3 1/2" X 2 1/4", SEM ANEL, COM PARAFUSOS, LINHA LEVE (NBR 7178) E=1,5MM, OU EQUIVALENTE</t>
  </si>
  <si>
    <t>65.78.20</t>
  </si>
  <si>
    <t>DOBRADIÇA CONVENCIONAL EM METAL CROMADO 3" X 2 1/2", COM ANEL E PARAFUSOS, LINHA MÉDIA (NBR 7178) E=2MM, OU EQUIVALENTE</t>
  </si>
  <si>
    <t>65.78.32</t>
  </si>
  <si>
    <t>DOBRADIÇA EM LATÃO CROMADO COM MOLA, PARA PORTA DE BANHEIRO, FIXAÇÃO EM MÁRMORE/GRANITO E=3CM, 101,5X70MM OU EQUIVALENTE</t>
  </si>
  <si>
    <t>65.78.90</t>
  </si>
  <si>
    <t>DOBRADIÇA GONZO COM ABA D=1/2"</t>
  </si>
  <si>
    <t>65.80.11</t>
  </si>
  <si>
    <t>PUXADOR CENTRAL, TIPO ALCA, EM ZAMAC CROMADO, COM ROSETAS, COMPRIMENTO *100* MM, PARA PORTA / JANELA EM MADEIRA OU METALICA - INCLUI PARAFUSOS</t>
  </si>
  <si>
    <t>65.81.06</t>
  </si>
  <si>
    <t>TRINCO FERROLHO CHATO 45MM</t>
  </si>
  <si>
    <t>65.82.10</t>
  </si>
  <si>
    <t>ALAVANCA DE ARGOLA, RETA COM CAVALETE, METAL CROMADO L=133MM OU EQUIVALENTE</t>
  </si>
  <si>
    <t>65.84.05</t>
  </si>
  <si>
    <t>RODIZIO TORNEADO DE 1" COM PINO, PARA PORTAS E VENEZIANAS</t>
  </si>
  <si>
    <t>65.85.05</t>
  </si>
  <si>
    <t>CADEADO EM AÇO INOX, LARGURA DE 50 MM, COM HASTE EM AÇO TEMPERADO, SEM MOLA - CHAVES INCLUÍDAS (REF. 43603)</t>
  </si>
  <si>
    <t>65.85.06</t>
  </si>
  <si>
    <t>PORTA CADEADO, 3 1/2", EM AÇO ZINCADO, PARA PORTÃO E JANELA, PARAFUSOS INCLUÍDOS (REF. 5088)</t>
  </si>
  <si>
    <t>65.85.12</t>
  </si>
  <si>
    <t>SUPORTE EM LATÃO CROMADO PARA FIXAÇÃO DE PLACAS DE MÁRMORE/GRANITO 40,5X50X31,5MM OU EQUIVALENTE</t>
  </si>
  <si>
    <t>65.85.30</t>
  </si>
  <si>
    <t>PARAFUSO EM LATÃO CROMADO PARA LINHA MÁRMORE 30MM</t>
  </si>
  <si>
    <t>65.85.35</t>
  </si>
  <si>
    <t>CHAPA EM LATÃO CROMADO PARA FIXAÇÃO DE PLACAS DE MÁRMORE/GRANITO 111,5X50MM ESP=4MM OU EQUIVALENTE</t>
  </si>
  <si>
    <t>65.85.42</t>
  </si>
  <si>
    <t>CANTONEIRA PARA FIXAÇÃO DE PLACAS DE MÁRMORE/GRANITO, EM LATÃO CROMADO 76,5X50MM OU EQUIVALENTE</t>
  </si>
  <si>
    <t>65.87.01</t>
  </si>
  <si>
    <t>CANTONEIRA DE ALUMINIO SEXTAVADO PARA ARREMATES 17,6X14,2MM OU EQUIVALENTE</t>
  </si>
  <si>
    <t>66.01.01</t>
  </si>
  <si>
    <t>LOCACAO DE ANDAIME METALICO TIPO FACHADEIRO, LARGURA DE 1,20 M, ALTURA POR PECA DE 2,0 M, INCLUINDO SAPATAS E ITENS NECESSARIOS A INSTALACAO</t>
  </si>
  <si>
    <t>M2MES</t>
  </si>
  <si>
    <t>66.01.02</t>
  </si>
  <si>
    <t>66.01.03</t>
  </si>
  <si>
    <t>LOCACAO DE ANDAIME METALICO TUBULAR TIPO TORRE, LARGURA DE 1 ATÉ 1,5 M, INCLUINDO ITENS NECESSARIOS A INSTALACAO</t>
  </si>
  <si>
    <t>MXMES</t>
  </si>
  <si>
    <t>66.05.05</t>
  </si>
  <si>
    <t>CHAPA DE ACO FINA A QUENTE BITOLA MSG 18, E = 1,20 MM (9,60 KG/M2)</t>
  </si>
  <si>
    <t>66.05.06</t>
  </si>
  <si>
    <t>LOCACAO DE ESCORA METALICA TELESCOPICA, COM ALTURA REGULAVEL DE *1,80* A *3,20* M, COM CAPACIDADE DE CARGA DE NO MINIMO 1000 KGF (10 KN), INCLUSO TRIPE E FORCADO</t>
  </si>
  <si>
    <t>66.05.07</t>
  </si>
  <si>
    <t>LOCAÇÃO DE APRUMADOR METÁLICO DE PILAR, COM ALTURA E ÂNGULOS REGULÁVEIS, EXTENSÃO DE 1,50 A 2,80 M</t>
  </si>
  <si>
    <t>66.05.08</t>
  </si>
  <si>
    <t xml:space="preserve">LOCAÇÃO DE BARRA DE ANCORAGEM DE 0,80 A 1,20 M DE EXTENSÃO COM ROSCA DE 5/8”, INCLUINDO PORCA E FLANGE </t>
  </si>
  <si>
    <t>66.05.09</t>
  </si>
  <si>
    <t>LOCAÇÃO DE VIGA SANDUÍCHE METÁLICA VAZADA PARA TRAVAMENTO DE PILARES, ALTURA DE 8 CM, LARGURA DE 6 CM E EXTENSÃO DE 2 M</t>
  </si>
  <si>
    <t>66.05.10</t>
  </si>
  <si>
    <t>LOCAÇÃO DE CRUZETA PARA ESCORA METÁLICA</t>
  </si>
  <si>
    <t>66.05.11</t>
  </si>
  <si>
    <t>VIGA DE ESCORAMENTO H20, DE MADEIRA, PESO DE 5,0 A 5,20 KG/M, COM EXTREMIDADES PLÁSTICAS</t>
  </si>
  <si>
    <t>66.05.55</t>
  </si>
  <si>
    <t>CHAPA DE ACO GALVANIZADA BITOLA GSG 18, E = 1,25 MM (10,00 KG/M2)</t>
  </si>
  <si>
    <t>66.06.05</t>
  </si>
  <si>
    <t>CHAPA METALICA DOBRADA/TRAPEZOIDAL No.18</t>
  </si>
  <si>
    <t>66.35.08</t>
  </si>
  <si>
    <t>PERFIL "I" DE ACO LAMINADO, "I" 152 X 22</t>
  </si>
  <si>
    <t>66.35.10</t>
  </si>
  <si>
    <t>PERFIL "I" DE ACO LAMINADO, "I" 203  X  34,3</t>
  </si>
  <si>
    <t>67.01.01</t>
  </si>
  <si>
    <t>TELHA CERAMICA TIPO FRANCESA, COMPRIMENTO DE *40* CM, RENDIMENTO DE *16* TELHAS/M2 REF 7175</t>
  </si>
  <si>
    <t>67.01.02</t>
  </si>
  <si>
    <t>TELHA CERAMICA TIPO PAULISTA, COMPRIMENTO DE *48* CM, RENDIMENTO DE *26* TELHAS/M2</t>
  </si>
  <si>
    <t>67.01.03</t>
  </si>
  <si>
    <t>TELHA CERAMICA TIPO PLAN, COMPRIMENTO DE *47* CM, RENDIMENTO DE *26* TELHAS/M2</t>
  </si>
  <si>
    <t>67.02.09</t>
  </si>
  <si>
    <t>TELHA DE FIBROCIMENTO ONDULADA E = 4 MM, DE 1,22 X 0,50 M (SEM AMIANTO)</t>
  </si>
  <si>
    <t>67.02.10</t>
  </si>
  <si>
    <t>TELHA DE FIBROCIMENTO ONDULADA E = 4 MM, DE 2,44 X 0,50 M (SEM AMIANTO) REF 7213</t>
  </si>
  <si>
    <t>67.02.11</t>
  </si>
  <si>
    <t>TELHA ONDUL. FIBROCIM. L=1,10M, E=6MM, C=1,22M</t>
  </si>
  <si>
    <t>67.02.12</t>
  </si>
  <si>
    <t>TELHA DE FIBROCIMENTO ONDULADA E = 6 MM, DE 1,53 X 1,10 M (SEM AMIANTO)</t>
  </si>
  <si>
    <t>67.02.14</t>
  </si>
  <si>
    <t>TELHA ONDUL.FIBROC. 1,10X1,53M E=5MM TROPICAL/EQUIVALENTE</t>
  </si>
  <si>
    <t>67.02.23</t>
  </si>
  <si>
    <t>TELHA ONDULADA DE FIBROCIMENTO E= 8MM 1,10X1,22M</t>
  </si>
  <si>
    <t>67.04.03</t>
  </si>
  <si>
    <t>TELHA DE ACO ZINCADO TRAPEZOIDAL, A = 40MM, E = 0,5 MM, SEM PINTURA REF 7243</t>
  </si>
  <si>
    <t>67.08.01</t>
  </si>
  <si>
    <t>FORRO EM PVC LARG= 20CM COR BRANCA COLOCADO</t>
  </si>
  <si>
    <t>67.15.01</t>
  </si>
  <si>
    <t>CUMEEIRA PARA TELHA CERAMICA, COMPRIMENTO DE 41 CM, RENDIMENTO DE 3 TELHAS/M REF 7181</t>
  </si>
  <si>
    <t>67.15.06</t>
  </si>
  <si>
    <t>CUMEEIRA UNIVERSAL PARA TELHA ONDULADA DE FIBROCIMENTO, E = 6 MM, ABA 210 MM, COMPRIMENTO 1100 MM (SEM AMIANTO) REF 7219</t>
  </si>
  <si>
    <t>67.15.40</t>
  </si>
  <si>
    <t>CUMEEIRA NORMAL PARA KALHETAO  9%</t>
  </si>
  <si>
    <t>67.16.01</t>
  </si>
  <si>
    <t>CUMEEIRA GALVANIZADA TRAPEZOIDAL E=0,5MM</t>
  </si>
  <si>
    <t>67.20.18</t>
  </si>
  <si>
    <t>GANCHO 1/4"x250 MM</t>
  </si>
  <si>
    <t>67.20.24</t>
  </si>
  <si>
    <t>PARAFUSO C/ ROSCA SOBERBA 4,8 X 75 MM</t>
  </si>
  <si>
    <t>67.20.25</t>
  </si>
  <si>
    <t>PARAFUSO ZINCADO, SEXTAVADO, COM ROSCA SOBERBA, DIAMETRO 5/16", COMPRIMENTO 80 MM</t>
  </si>
  <si>
    <t>67.20.26</t>
  </si>
  <si>
    <t>PARAFUSO ZINCADO ROSCA SOBERBA, CABECA SEXTAVADA, 5/16 " X 110 MM, PARA FIXACAO DE TELHA EM MADEIRA</t>
  </si>
  <si>
    <t>67.20.75</t>
  </si>
  <si>
    <t>CONJUNTO DE VEDACAO ELASTICA PARA TELHA ONDULADA</t>
  </si>
  <si>
    <t>67.20.95</t>
  </si>
  <si>
    <t>MASSA DE VEDACAO</t>
  </si>
  <si>
    <t>67.61.01</t>
  </si>
  <si>
    <t>FORRO DE GESSO LISO 60X60CM COLOCADO (ACIMA 100M2), EXCLUSIVE TABICA</t>
  </si>
  <si>
    <t>67.61.03</t>
  </si>
  <si>
    <t>FORRO DE GESSO ACARTONADO 60X200CM COLOCADO&gt;=100M2, EXCLUSIVE TABICA</t>
  </si>
  <si>
    <t>67.85.10</t>
  </si>
  <si>
    <t>CALHA / RUFO DE CHAPA GALV. No.22 GSG, DESENV=1.0M</t>
  </si>
  <si>
    <t>67.85.20</t>
  </si>
  <si>
    <t>CALHA / RUFO DE CHAPA GALV. No.24 GSG, DESENV=1.0M</t>
  </si>
  <si>
    <t>67.85.30</t>
  </si>
  <si>
    <t>CALHA / RUFO DE CHAPA GALV. No.26 GSG, DESENV=1.0M</t>
  </si>
  <si>
    <t>67.85.90</t>
  </si>
  <si>
    <t>REBITE No. 10</t>
  </si>
  <si>
    <t>67.85.95</t>
  </si>
  <si>
    <t>SOLDA BRANCA 50x50</t>
  </si>
  <si>
    <t>68.01.02</t>
  </si>
  <si>
    <t>GAS DE COZINHA - GLP REF 4226</t>
  </si>
  <si>
    <t>68.01.03</t>
  </si>
  <si>
    <t>68.01.25</t>
  </si>
  <si>
    <t>GASOLINA COMUM</t>
  </si>
  <si>
    <t>68.01.30</t>
  </si>
  <si>
    <t>OLEO DIESEL COMBUSTIVEL COMUM</t>
  </si>
  <si>
    <t>68.07.06</t>
  </si>
  <si>
    <t>CIMENTO ASFALTICO DE PETROLEO A GRANEL (CAP) 50/70 (COLETADO NA ANP ACRESCIDO DE ICMS)</t>
  </si>
  <si>
    <t>68.09.14</t>
  </si>
  <si>
    <t>EMULSAO ASFALTICA CATIONICA RL-1C PARA USO EM PAVIMENTACAO ASFALTICA (COLETADO NA ANP ACRESCIDO DE ICMS)</t>
  </si>
  <si>
    <t>68.09.20</t>
  </si>
  <si>
    <t>EMULSAO ASFALTICA CATIONICA RR-1C PARA USO EM PAVIMENTACAO ASFALTICA (COLETADO NA ANP ACRESCIDO DE ICMS)</t>
  </si>
  <si>
    <t>68.20.01</t>
  </si>
  <si>
    <t>TRANSPORTE DE EQUIPAMENTOS EM CAMINHAO TRUCADO</t>
  </si>
  <si>
    <t>68.20.02</t>
  </si>
  <si>
    <t>TRANSPORTE DE EQUIP. EM CARRETA SEMI REBOQ. 2 EIXO</t>
  </si>
  <si>
    <t>71.01.05</t>
  </si>
  <si>
    <t>71.01.07</t>
  </si>
  <si>
    <t>TABUA DE PINUS EXP.= 1" L=25 CM</t>
  </si>
  <si>
    <t>71.01.08</t>
  </si>
  <si>
    <t>SARRAFO DE PINUS 2,5CM X 7,5 CM REF 4517</t>
  </si>
  <si>
    <t>71.01.09</t>
  </si>
  <si>
    <t>TÁBUA DE PINUS 2,5CM X 20 CM REF 6193</t>
  </si>
  <si>
    <t>71.01.10</t>
  </si>
  <si>
    <t>TÁBUA DE MADEIRA DE REFLORESTAMENTO APARELHADA E=2,5 L=30 CM (1"X12") REF 3992</t>
  </si>
  <si>
    <t>71.01.11</t>
  </si>
  <si>
    <t>TÁBUA DE MADEIRA DE REFLORESTAMENTO APARELHADA E=2,5 L=20 CM (1"X12")</t>
  </si>
  <si>
    <t>71.02.20</t>
  </si>
  <si>
    <t>PRANCHAO DE PARAJU</t>
  </si>
  <si>
    <t>71.04.01</t>
  </si>
  <si>
    <t>PECA DE PARAJU BRUTA 13,5X5,5 CM</t>
  </si>
  <si>
    <t>71.04.02</t>
  </si>
  <si>
    <t>PECA DE PARAJU BRUTA 10,5X5,5 CM</t>
  </si>
  <si>
    <t>71.04.03</t>
  </si>
  <si>
    <t>PECA DE PARAJU BRUTO  6X5,5 CM</t>
  </si>
  <si>
    <t>71.04.04</t>
  </si>
  <si>
    <t>CAIBRO DE PARAJU BRUTO 5,5X4 CM</t>
  </si>
  <si>
    <t>71.04.05</t>
  </si>
  <si>
    <t>71.04.08</t>
  </si>
  <si>
    <t>PECA DE MADEIRA DE PINUS 5,5X5,5 CM REF 4513</t>
  </si>
  <si>
    <t>71.04.09</t>
  </si>
  <si>
    <t>PEÇA DE MADEIRA DE REFLORESTAMENTO 7,5X7,5 CM</t>
  </si>
  <si>
    <t>71.04.10</t>
  </si>
  <si>
    <t>PEÇA DE MADEIRA DE REFLORESTAMENTO 2,5X7,5 CM</t>
  </si>
  <si>
    <t>71.14.06</t>
  </si>
  <si>
    <t xml:space="preserve">CHAPA DE MADEIRA COMPENSADA RESINADA PARA FORMA DE CONCRETO, DE *2,2 X 1,1* M, E = 10 MM REF 43681                                                                                                                          </t>
  </si>
  <si>
    <t>71.14.08</t>
  </si>
  <si>
    <t>CHAPA DE MADEIRA COMPENSADA RESINADA PARA FORMA DE CONCRETO, DE *2,2 X 1,1* M, E = 12 MM REF 43681</t>
  </si>
  <si>
    <t>71.14.14</t>
  </si>
  <si>
    <t xml:space="preserve">CHAPA DE MADEIRA COMPENSADA RESINADA PARA FORMA DE CONCRETO, DE *2,2 X 1,1* M, E = 20 MM REF 43677                                                                                                                                               </t>
  </si>
  <si>
    <t>71.14.15</t>
  </si>
  <si>
    <t>CHAPA DE MADEIRA COMPENSADA RESINADA PARA FORMA DE CONCRETO, DE *2,2 X 1,1* M, E = 18 MM</t>
  </si>
  <si>
    <t>71.15.03</t>
  </si>
  <si>
    <t>CHAPA DE MADEIRA COMPENSADA PLASTIFICADA PARA FORMA DE CONCRETO, DE 2,20 X 1,10 M, E = 12 MM REF 1347</t>
  </si>
  <si>
    <t>71.15.06</t>
  </si>
  <si>
    <t>CHAPA DE MADEIRA COMPENSADA PLASTIFICADA PARA FORMA DE CONCRETO, DE 2,20 X 1,10 M, E = 18 MM</t>
  </si>
  <si>
    <t>71.30.04</t>
  </si>
  <si>
    <t>MADEIRA ROLICA D=  6 A 10 CM COMPRIMENTO 6 METROS</t>
  </si>
  <si>
    <t>71.30.06</t>
  </si>
  <si>
    <t>MADEIRA ROLICA D= 11 A 15 CM COMPRIMENTO 6 METROS</t>
  </si>
  <si>
    <t>71.50.01</t>
  </si>
  <si>
    <t>FORRO DE ANGELIM L=10 E=1,0CM</t>
  </si>
  <si>
    <t>71.50.05</t>
  </si>
  <si>
    <t>FORRO DE MADEIRA PINUS OU EQUIVALENTE DA REGIAO, ENCAIXE MACHO/FEMEA COM FRISO, 10 X 1CM (SEM COLOCACAO) REF 3283</t>
  </si>
  <si>
    <t>72.10.01</t>
  </si>
  <si>
    <t>DISCO DIAMANTADO D=14" PRECISION OU EQUIVALENTE</t>
  </si>
  <si>
    <t>73.02.01</t>
  </si>
  <si>
    <t>TUBO PVC SOLDÁVEL MARROM D= 20MM (1/2") REF 9867</t>
  </si>
  <si>
    <t>73.02.02</t>
  </si>
  <si>
    <t>TUBO PVC SOLDÁVEL MARROM D= 25MM (3/4") REF 9868</t>
  </si>
  <si>
    <t>73.02.03</t>
  </si>
  <si>
    <t>TUBO PVC SOLDÁVEL MARROM D= 32MM (1") REF 9869</t>
  </si>
  <si>
    <t>73.02.04</t>
  </si>
  <si>
    <t>TUBO PVC SOLDÁVEL MARROM D= 40MM (1 1/4") REF 9874</t>
  </si>
  <si>
    <t>73.02.05</t>
  </si>
  <si>
    <t>TUBO PVC SOLDÁVEL MARROM D= 50MM (1 1/2") REF 9875</t>
  </si>
  <si>
    <t>73.02.06</t>
  </si>
  <si>
    <t>TUBO PVC SOLDÁVEL MARROM D= 60MM (2 1/4") 5649 REF 9873</t>
  </si>
  <si>
    <t>73.02.07</t>
  </si>
  <si>
    <t>TUBO PVC SOLDÁVEL MARROM D= 75MM (2 1/2") REF 9871</t>
  </si>
  <si>
    <t>73.02.08</t>
  </si>
  <si>
    <t>TUBO PVC SOLDÁVEL MARROM D= 85MM (3") REF 9872</t>
  </si>
  <si>
    <t>73.02.09</t>
  </si>
  <si>
    <t>TUBO PVC SOLDÁVEL MARROM D= 110MM (4") REF 9870</t>
  </si>
  <si>
    <t>73.03.03</t>
  </si>
  <si>
    <t>TUBO ACO GALV. DIN 2440 E= 2,65MM DN 1/2" C/COSTURA REF 7691</t>
  </si>
  <si>
    <t>73.03.04</t>
  </si>
  <si>
    <t>TUBO ACO GALV. DIN 2440 E= 2,65MM DN 3/4" C/COSTURA REF 7700</t>
  </si>
  <si>
    <t>73.03.05</t>
  </si>
  <si>
    <t>TUBO ACO GALV. DIN 2440 E= 3,35MM DN 1" C/COSTURA</t>
  </si>
  <si>
    <t>73.03.06</t>
  </si>
  <si>
    <t>TUBO ACO GALV. DIN 2440 E= 3,35MM DN 1 1/4" C/COSTURA REF 7698</t>
  </si>
  <si>
    <t>73.03.07</t>
  </si>
  <si>
    <t>TUBO ACO GALV. DIN 2440 E= 3,35MM DN 1 1/2" C/COSTURA REF 7697</t>
  </si>
  <si>
    <t>73.03.08</t>
  </si>
  <si>
    <t>TUBO ACO GALV. DIN 2440 E= 3,75MM DN 2" C/COSTURA REF 7696</t>
  </si>
  <si>
    <t>73.03.09</t>
  </si>
  <si>
    <t>TUBO ACO GALV. DIN 2440 E= 3,75MM DN 2 1/2" C/COSTURA REF 7701</t>
  </si>
  <si>
    <t>73.03.10</t>
  </si>
  <si>
    <t>TUBO ACO GALV. DIN 2440 E= 4,00MM DN 3" C/COSTURA REF 7694</t>
  </si>
  <si>
    <t>73.03.11</t>
  </si>
  <si>
    <t>TUBO ACO GALV. DIN 2440 E= 4,50MM DN 4" C/ COSTURA REF 7693</t>
  </si>
  <si>
    <t>73.03.48</t>
  </si>
  <si>
    <t>TUBO ACO PRETO DIN 2440 E= 3,75MM DN 2" C/COSTURA REF 7696</t>
  </si>
  <si>
    <t>73.03.49</t>
  </si>
  <si>
    <t>TUBO ACO PRETO DIN 2440 E= 3,35MM DN 1 1/2" C/COSTURA REF 7697</t>
  </si>
  <si>
    <t>73.03.56</t>
  </si>
  <si>
    <t>TUBO ACO PRETO SCH-40 E= 2,31MM DN 3/8" S/COSTURA</t>
  </si>
  <si>
    <t>73.03.57</t>
  </si>
  <si>
    <t>TUBO ACO PRETO SCH-40 E= 2,77MM DN 1/2" S/COSTURA REF 13127</t>
  </si>
  <si>
    <t>73.03.58</t>
  </si>
  <si>
    <t>TUBO ACO PRETO SCH-40 E= 2,87MM DN 3/4" S/COSTURA REF 21150</t>
  </si>
  <si>
    <t>73.05.50</t>
  </si>
  <si>
    <t>ADAPTADOR SOLDÁVEL LONGO C/FLANGES LIVRES P/CX D´ÁGUA D= 75MM (2 1/2")</t>
  </si>
  <si>
    <t>73.05.51</t>
  </si>
  <si>
    <t>ADAPTADOR SOLDÁVEL CURTO C/FLANGES LIVRES P/CX D´ÁGUA D= 20MM (1/2")</t>
  </si>
  <si>
    <t>73.05.52</t>
  </si>
  <si>
    <t>ADAPTADOR SOLDÁVEL CURTO C/FLANGES LIVRES P/CX D´ÁGUA D= 25MM (3/4")</t>
  </si>
  <si>
    <t>73.05.53</t>
  </si>
  <si>
    <t>ADAPTADOR SOLDÁVEL CURTO C/FLANGES LIVRES P/CX D´ÁGUA D= 32MM (1")</t>
  </si>
  <si>
    <t>73.05.54</t>
  </si>
  <si>
    <t>ADAPTADOR SOLDÁVEL CURTO C/FLANGES LIVRES P/CX D´ÁGUA D= 40MM (1 1/4")</t>
  </si>
  <si>
    <t>73.05.55</t>
  </si>
  <si>
    <t>ADAPTADOR SOLDÁVEL CURTO C/FLANGES LIVRES P/CX D´ÁGUA D= 50MM (1 1/2")</t>
  </si>
  <si>
    <t>73.05.56</t>
  </si>
  <si>
    <t>ADAPTADOR SOLDÁVEL CURTO C/FLANGES LIVRES P/CX D´ÁGUA D= 60MM (2")</t>
  </si>
  <si>
    <t>73.07.12</t>
  </si>
  <si>
    <t>TUBO DE COBRE CLASSE E DN 15MM (1/2")</t>
  </si>
  <si>
    <t>73.07.13</t>
  </si>
  <si>
    <t>TUBO DE COBRE CLASSE E DN 22MM (3/4")</t>
  </si>
  <si>
    <t>73.07.14</t>
  </si>
  <si>
    <t>TUBO DE COBRE CLASSE E DN 28MM (1")</t>
  </si>
  <si>
    <t>73.07.15</t>
  </si>
  <si>
    <t>TUBO DE COBRE CLASSE E DN 35MM (1 1/4")</t>
  </si>
  <si>
    <t>73.07.18</t>
  </si>
  <si>
    <t>TUBO DE COBRE CLASSE E DN 42MM (1 1/2")</t>
  </si>
  <si>
    <t>73.07.19</t>
  </si>
  <si>
    <t>TUBO DE COBRE CLASSE A DN 15MM (1/2") REF 39747</t>
  </si>
  <si>
    <t>73.07.20</t>
  </si>
  <si>
    <t>TUBO DE COBRE CLASSE A DN 22MM (3/4") REF 39748</t>
  </si>
  <si>
    <t>73.07.21</t>
  </si>
  <si>
    <t>TUBO DE COBRE CLASSE A DN 28MM (1") REF 39749</t>
  </si>
  <si>
    <t>73.20.05</t>
  </si>
  <si>
    <t>TUBO EM PVC PERFURADO CORRUGADO PARA DRENAGEM DN 6" 160MM</t>
  </si>
  <si>
    <t>73.20.06</t>
  </si>
  <si>
    <t>TUBO EM PVC PERFURADO CORRUGADO PARA DRENAGEM DN 8" 200MM</t>
  </si>
  <si>
    <t>73.23.01</t>
  </si>
  <si>
    <t>TUBO CORRUGADO PEAD NÃO PERFURADO, PAREDE DUPLA, INTERNA LISA, DN 300MM (NBR 21138-3) SN-4 OU EQUIVALENTE</t>
  </si>
  <si>
    <t>73.23.04</t>
  </si>
  <si>
    <t xml:space="preserve">TUBO CORRUGADO PEAD NÃO PERFURADO, PAREDE DUPLA, INTERNA LISA, DN 600MM (NBR 21138-3) SN-4 OU EQUIVALENTE </t>
  </si>
  <si>
    <t>73.23.08</t>
  </si>
  <si>
    <t xml:space="preserve">TUBO CORRUGADO PEAD NÃO PERFURADO, PAREDE DUPLA, INTERNA LISA, DN 1200MM (NBR 21138-3) SN-4 OU EQUIVALENTE </t>
  </si>
  <si>
    <t>73.23.10</t>
  </si>
  <si>
    <t>TUBO CORRUGADO PEAD NÃO PERFURADO, PAREDE DUPLA, INTERNA LISA, DN 400MM (NBR 21138-3) SN-4 OU EQUIVALENTE</t>
  </si>
  <si>
    <t>73.23.11</t>
  </si>
  <si>
    <t>TUBO CORRUGADO PEAD NÃO PERFURADO, PAREDE DUPLA, INTERNA LISA, DN 800MM (NBR 21138-3) SN-4 OU EQUIVALENTE</t>
  </si>
  <si>
    <t>73.24.02</t>
  </si>
  <si>
    <t>TUBO PVC ESGOTO P/B SERIE NORMAL (NBR 5688) D= 50MM X 6M</t>
  </si>
  <si>
    <t>73.24.03</t>
  </si>
  <si>
    <t>TUBO PVC ESGOTO P/B SERIE NORMAL (NBR 5688) D= 75MM X 6M</t>
  </si>
  <si>
    <t>73.24.04</t>
  </si>
  <si>
    <t>TUBO PVC ESGOTO P/B SERIE NORMAL (NBR 5688) D= 100MM X 6M</t>
  </si>
  <si>
    <t>73.24.05</t>
  </si>
  <si>
    <t>TUBO PVC ESGOTO P/B SERIE NORMAL (NBR 5688) D= 150MM X 6M</t>
  </si>
  <si>
    <t>73.24.06</t>
  </si>
  <si>
    <t>TUBO PVC ESGOTO P/B SERIE NORMAL (NBR 5688) D= 200MM X 6M</t>
  </si>
  <si>
    <t>73.24.07</t>
  </si>
  <si>
    <t>TUBO PVC ESGOTO P/B SERIE LEVE D= 250MM X 6M</t>
  </si>
  <si>
    <t>73.24.25</t>
  </si>
  <si>
    <t>TUBO PVC ESGOTO P/B SOLDÁVEL SERIE NORMAL (NBR 5688) D= 40MM X 6M</t>
  </si>
  <si>
    <t>73.24.33</t>
  </si>
  <si>
    <t>TUBO PVC ESGOTO P/B SERIE REFORÇADA (NBR 5688) D= 75MM X 6M</t>
  </si>
  <si>
    <t>73.24.34</t>
  </si>
  <si>
    <t>TUBO PVC ESGOTO P/B SERIE REFORÇADA (NBR 5688) D= 100MM X 6M</t>
  </si>
  <si>
    <t>73.24.35</t>
  </si>
  <si>
    <t>TUBO PVC ESGOTO P/B SERIE REFORÇADA (NBR 5688) D= 150MM X 6M</t>
  </si>
  <si>
    <t>73.24.53</t>
  </si>
  <si>
    <t>TUBO PVC ESGOTO D= 100MM X 6M PLASTUBOS</t>
  </si>
  <si>
    <t>73.24.63</t>
  </si>
  <si>
    <t>TUBO PVC COLETOR ESGOTO COR OCRE LISO JE NBR-7362 D= 100MM X 6M</t>
  </si>
  <si>
    <t>73.24.64</t>
  </si>
  <si>
    <t>TUBO PVC COLETOR ESGOTO COR OCRE LISO JE NBR-7362 D= 150MM X 6M</t>
  </si>
  <si>
    <t>73.24.65</t>
  </si>
  <si>
    <t>TUBO PVC COLETOR ESGOTO COR OCRE LISO JE NBR-7362 D= 200MM X 6M</t>
  </si>
  <si>
    <t>73.24.66</t>
  </si>
  <si>
    <t>TUBO PVC COLETOR ESGOTO COR OCRE LISO JE NBR-7362 D= 250MM X 6M</t>
  </si>
  <si>
    <t>73.24.67</t>
  </si>
  <si>
    <t>TUBO PVC COLETOR ESGOTO COR OCRE LISO JE NBR-7362 D= 300MM X 6M</t>
  </si>
  <si>
    <t>73.24.69</t>
  </si>
  <si>
    <t>TUBO PVC COLETOR ESGOTO COR OCRE LISO JE NBR-7362 D= 400MM X 6M</t>
  </si>
  <si>
    <t>73.27.02</t>
  </si>
  <si>
    <t>ANEL DE BORRACHA P/TUBO PVC ESGOTO SÉRIE NORMAL DN 50MM</t>
  </si>
  <si>
    <t>73.27.03</t>
  </si>
  <si>
    <t>ANEL DE BORRACHA P/TUBO PVC ESGOTO SÉRIE NORMAL DN 75MM</t>
  </si>
  <si>
    <t>73.27.04</t>
  </si>
  <si>
    <t>ANEL DE BORRACHA P/TUBO PVC ESGOTO SÉRIE NORMAL DN 100MM</t>
  </si>
  <si>
    <t>73.27.11</t>
  </si>
  <si>
    <t>ANEL DE BORRACHA P/TUBO PVC ESGOTO SÉRIE NORMAL DN 150MM</t>
  </si>
  <si>
    <t>73.27.12</t>
  </si>
  <si>
    <t>ANEL DE BORRACHA P/TUBO PVC ESGOTO SÉRIE NORMAL DN 200MM</t>
  </si>
  <si>
    <t>73.33.02</t>
  </si>
  <si>
    <t>CAIXA D'AGUA DE POLIETILENO COM TAMPA 310 L</t>
  </si>
  <si>
    <t>73.33.03</t>
  </si>
  <si>
    <t>CAIXA D'AGUA DE POLIETILENO COM TAMPA 500 L</t>
  </si>
  <si>
    <t>73.33.04</t>
  </si>
  <si>
    <t>CAIXA D'AGUA DE POLIETILENO COM TAMPA 1000 L</t>
  </si>
  <si>
    <t>73.34.16</t>
  </si>
  <si>
    <t>CAIXA D'AGUA 8000L EM FIBRA DE VIDRO COM TAMPA</t>
  </si>
  <si>
    <t>73.40.02</t>
  </si>
  <si>
    <t>BRACO P/CHUVEIRO 1/2" X 0,40M 1781 PERFLEX CROMADO OU EQUIVALENTE</t>
  </si>
  <si>
    <t>73.40.03</t>
  </si>
  <si>
    <t>BRACO PARA CHUVEIRO PVC 1/2" 40 CM LORENZETTI OU EQUIVALENTE</t>
  </si>
  <si>
    <t>73.40.07</t>
  </si>
  <si>
    <t>CHUVEIRO ARTICULADO PICCOLO 1991 CROMADO FABRIMAR OU EQUIVALENTE</t>
  </si>
  <si>
    <t>73.40.29</t>
  </si>
  <si>
    <t>CHUVEIRO MAX DUCHA LORENZETI OU EQUIVALENTE</t>
  </si>
  <si>
    <t>73.40.30</t>
  </si>
  <si>
    <t>CHUVEIRO LORENZETT TRADICAO CROMADO - 110 V OU EQUIVALENTE</t>
  </si>
  <si>
    <t>73.40.32</t>
  </si>
  <si>
    <t>DUCHINHA HIGIENICA ACQUA-JET 2195 DL FABRIMAR OU EQUIVALENTE</t>
  </si>
  <si>
    <t>73.41.03</t>
  </si>
  <si>
    <t>LIGACAO FLEXIVEL 1/2"X0,40M 4607-40 MXF FABRIMAR OU EQUIVALENTE</t>
  </si>
  <si>
    <t>73.41.40</t>
  </si>
  <si>
    <t>ENGATE NO.3 C= 30CM,(CIPLA 305 OU EQUIVALENTE) PVC</t>
  </si>
  <si>
    <t>73.41.43</t>
  </si>
  <si>
    <t>TORNEIRA R. 1152 - JUNIOR  D= 1/2" FABRIMAR OU EQUIVALENTE</t>
  </si>
  <si>
    <t>73.41.62</t>
  </si>
  <si>
    <t>TUBO P/ VALV.DESCARGA No.18 C/ ADAP. 1 1/2", CIPLA OU EQUIVALENTE</t>
  </si>
  <si>
    <t>73.41.64</t>
  </si>
  <si>
    <t>73.41.71</t>
  </si>
  <si>
    <t>TUBO LIGAÇAO AGUA-VASO METAL CROM. C /SOBRECANOPLA</t>
  </si>
  <si>
    <t>73.41.73</t>
  </si>
  <si>
    <t>73.41.81</t>
  </si>
  <si>
    <t>BOLSA DE LIGACAO 340 D= 1 1/2", CIPLA OU EQUIVALENTE</t>
  </si>
  <si>
    <t>73.42.25</t>
  </si>
  <si>
    <t>GRELHA/PORTA GRELHA ACO INOX.FECHO GIRAT.150X150MM</t>
  </si>
  <si>
    <t>73.42.26</t>
  </si>
  <si>
    <t>GRELHA/PORTA GRELHA ACO INOX.FECHO GIRAT.100X100MM</t>
  </si>
  <si>
    <t>73.42.31</t>
  </si>
  <si>
    <t>RALO GRELHA CROMADA 0,10X0,10M MOLDENOX 118 A OU EQUIVALENTE</t>
  </si>
  <si>
    <t>73.42.32</t>
  </si>
  <si>
    <t>RALO GRELHA CROMADA 0,15X0,15M MOLDENOX 118 A OU EQUIVALENTE</t>
  </si>
  <si>
    <t>73.42.33</t>
  </si>
  <si>
    <t>TAMPA CEGA EM INOX PARA CAIXA SIFONADA 150X150MM</t>
  </si>
  <si>
    <t>73.45.11</t>
  </si>
  <si>
    <t>REG.PRESSAO C/ACABAM. REF.C-1416 DL D=1/2"FABRIMAR OU EQUIVALENTE</t>
  </si>
  <si>
    <t>73.45.12</t>
  </si>
  <si>
    <t>REG.PRESSAO C/ACABAM. REF.C-1416 DL D=3/4"FABRIMAR OU EQUIVALENTE</t>
  </si>
  <si>
    <t>73.45.15</t>
  </si>
  <si>
    <t>REGISTRO P/ GAS D= 1/2" NTP X 3/8" BM OU EQUIVALENTE</t>
  </si>
  <si>
    <t>73.45.16</t>
  </si>
  <si>
    <t>REGISTRO ESFERA PVC ROSCÁVEL D=1/2"</t>
  </si>
  <si>
    <t>73.46.01</t>
  </si>
  <si>
    <t>REGISTRO DE GAVETA BRUTO 1510-B 1/2" FABRIMAR OU EQUIVALENTE</t>
  </si>
  <si>
    <t>73.46.02</t>
  </si>
  <si>
    <t>REGISTRO DE GAVETA BRUTO 1510-B 3/4" FABRIMAR OU EQUIVALENTE</t>
  </si>
  <si>
    <t>73.46.03</t>
  </si>
  <si>
    <t>REGISTRO DE GAVETA BRUTO 1510-B   1" FABRIMAR OU EQUIVALENTE</t>
  </si>
  <si>
    <t>73.46.04</t>
  </si>
  <si>
    <t>REGISTRO DE GAVETA BRUTO 1510-B 1 1/4" FABRIMAR OU EQUIVALENTE</t>
  </si>
  <si>
    <t>73.46.05</t>
  </si>
  <si>
    <t>REGISTRO DE GAVETA BRUTO 1510-B 1 1/2" FABRIMAR OU EQUIVALENTE</t>
  </si>
  <si>
    <t>73.46.06</t>
  </si>
  <si>
    <t>REGISTRO DE GAVETA BRUTO 1510-B   2" FABRIMAR OU EQUIVALENTE</t>
  </si>
  <si>
    <t>73.46.07</t>
  </si>
  <si>
    <t>REGISTRO DE GAVETA BRUTO 1502-B 2 1/2" DECA OU EQUIVALENTE</t>
  </si>
  <si>
    <t>73.46.08</t>
  </si>
  <si>
    <t>REGISTRO DE GAVETA BRUTO 1502-B 3" DECA OU EQUIVALENTE</t>
  </si>
  <si>
    <t>73.46.09</t>
  </si>
  <si>
    <t>REGISTRO DE GAVETA BRUTO 1502-B 4" DECA OU EQUIVALENTE</t>
  </si>
  <si>
    <t>73.46.40</t>
  </si>
  <si>
    <t>REGISTRO GAVETA C/ACABAM. C-1509-DL D=1/2"FABRIMAR OU EQUIVALENTE</t>
  </si>
  <si>
    <t>73.46.41</t>
  </si>
  <si>
    <t>REGISTRO GAVETA C/ACABAM. C-1509 DL D=3/4 FABRIMAR OU EQUIVALENTE</t>
  </si>
  <si>
    <t>73.46.42</t>
  </si>
  <si>
    <t>REGISTRO GAVETA C/ACABAM. C-1509-DL D=1"  FABRIMAR OU EQUIVALENTE</t>
  </si>
  <si>
    <t>73.46.44</t>
  </si>
  <si>
    <t>REG GAVETA C/ACAB.C-1509-DL D=1 1/2"FABRIM./EQUIVALENTE</t>
  </si>
  <si>
    <t>73.49.04</t>
  </si>
  <si>
    <t>REGISTRO DE GAS D=1/2" PARA FOGAO INDUSTRIAL</t>
  </si>
  <si>
    <t>73.49.10</t>
  </si>
  <si>
    <t>REGISTRO GLOBO COMUM RETO D= 13 MM (1/2")</t>
  </si>
  <si>
    <t>73.49.12</t>
  </si>
  <si>
    <t>REGISTRO GLOBO COMUM RETO D= 25 MM (1")</t>
  </si>
  <si>
    <t>73.49.20</t>
  </si>
  <si>
    <t>REGISTRO GLOBO ANGULAR D= 63 MM (2 1/2")</t>
  </si>
  <si>
    <t>73.50.03</t>
  </si>
  <si>
    <t>SIFAO P/LAVATORIO DE COPO REGULAVEL 1X1 1/2" SIGMA OU EQUIVALENTE REF 6136</t>
  </si>
  <si>
    <t>73.50.04</t>
  </si>
  <si>
    <t>SIFAO P/PIA DE COPO REGULAVEL 1 1/2X1 1/2"   SIGMA OU EQUIVALENTE</t>
  </si>
  <si>
    <t>73.51.01</t>
  </si>
  <si>
    <t>TORNEIRA COZINHA BANCA SAIDA LAT.1167-P 1/2" FABRI OU EQUIVALENTE</t>
  </si>
  <si>
    <t>73.51.02</t>
  </si>
  <si>
    <t>TORNEIRA MISTURADOR P/ LAVATORIO REF.217406 DOCOL OU EQUIVALENTE</t>
  </si>
  <si>
    <t>73.51.04</t>
  </si>
  <si>
    <t>TORNEIRA COZINHA BANCA SAIDA LAT.1167-DL 1/2" FABR OU EQUIVALENTE</t>
  </si>
  <si>
    <t>73.51.05</t>
  </si>
  <si>
    <t>TORNEIRA COZINHA PAREDE SAIDA LAT.1168-DL 1/2"FABR OU EQUIVALENTE</t>
  </si>
  <si>
    <t>73.51.07</t>
  </si>
  <si>
    <t>TORNEIRA COZINHA PAREDE 1157-P 1/2"FABRI OU EQUIVALENTE</t>
  </si>
  <si>
    <t>73.51.08</t>
  </si>
  <si>
    <t>TORNEIRA COZINHA MISTURADOR BANCA 1256-DL FABRIMAR OU EQUIVALENTE</t>
  </si>
  <si>
    <t>73.51.09</t>
  </si>
  <si>
    <t>TORNEIRA COZINHA MISTURADOR PAREDE 1258-DL FABRIM. OU EQUIVALENTE</t>
  </si>
  <si>
    <t>73.51.10</t>
  </si>
  <si>
    <t>TORNEIRA COZINHA PAREDE TOP JET 1171-DL 1/2" FABRI OU EQUIVALENTE</t>
  </si>
  <si>
    <t>73.51.11</t>
  </si>
  <si>
    <t>TORNEIRA P/ PIA COZ.  LINHA PERTUTTI DOCOL OU EQUIVALENTE</t>
  </si>
  <si>
    <t>73.51.12</t>
  </si>
  <si>
    <t>TORNEIRA TANQUE 1153-MY D= 1/2" FABRIMAR OU EQUIVALENTE</t>
  </si>
  <si>
    <t>73.51.15</t>
  </si>
  <si>
    <t>TORN. PRESSAO PRESMATIC REF. 17160606 DOCOL OU EQUIVALENTE</t>
  </si>
  <si>
    <t>73.51.16</t>
  </si>
  <si>
    <t>TORN. PRESSAO PRESMATIC BENEFIT REF.490706 DOCOL OU EQUIVALENTE</t>
  </si>
  <si>
    <t>73.51.17</t>
  </si>
  <si>
    <t>TORNEIRA P/ LAVATORIO LINHA PERTUTTI DOCOL OU EQUIVALENTE</t>
  </si>
  <si>
    <t>73.51.19</t>
  </si>
  <si>
    <t>TORNEIRA LAVATORIO 1190-DL 1/2" FABRIMAR OU EQUIVALENTE</t>
  </si>
  <si>
    <t>73.51.20</t>
  </si>
  <si>
    <t>TORNEIRA AQUAPRESS ANTIVANDALISMO 1180-AV FABRIMAR OU EQUIVALENTE</t>
  </si>
  <si>
    <t>73.51.22</t>
  </si>
  <si>
    <t>TORNEIRA DE BOIA 1350 D= 1/2" DECA OU EQUIVALENTE</t>
  </si>
  <si>
    <t>73.51.23</t>
  </si>
  <si>
    <t>TORNEIRA DE BOIA 1350 D= 3/4" DECA OU EQUIVALENTE</t>
  </si>
  <si>
    <t>73.51.24</t>
  </si>
  <si>
    <t>TORNEIRA DE BOIA 1350 D=   1" DECA OU EQUIVALENTE</t>
  </si>
  <si>
    <t>73.51.28</t>
  </si>
  <si>
    <t>TORNEIRA JARDIM 1128-MY 1/2" FABRIMAR OU EQUIVALENTE</t>
  </si>
  <si>
    <t>73.51.29</t>
  </si>
  <si>
    <t>TORNEIRA JARDIM 1128-MY 3/4" FABRIMAR OU EQUIVALENTE</t>
  </si>
  <si>
    <t>73.51.38</t>
  </si>
  <si>
    <t>CHAVE BOIA AUTOM.20A P/ RESERVATORIO (LENZ) OU EQUIVALENTE</t>
  </si>
  <si>
    <t>73.51.41</t>
  </si>
  <si>
    <t>TORNEIRA BOIA PARA CX. D´AGUA  3/4", PLENA OU EQUIVALENTE</t>
  </si>
  <si>
    <t>73.51.42</t>
  </si>
  <si>
    <t>TORNEIRA DE LIMPEZA 1128 JR D=1/2" FABRIMAR OU EQUIVALENTE</t>
  </si>
  <si>
    <t>73.51.44</t>
  </si>
  <si>
    <t>TORNEIRA P/ TANQUE 1153-JR 1/2" FABRIMAR OU EQUIVALENTE</t>
  </si>
  <si>
    <t>73.51.52</t>
  </si>
  <si>
    <t>TORNEIRA PARA LAVATORIO REF.1194-AS 1/2" FABRIMAR OU EQUIVALENTE</t>
  </si>
  <si>
    <t>73.51.53</t>
  </si>
  <si>
    <t>TORNEIRA P/ LAVAT. REF.1194- 1/2"INNOVARE FABRIMAR OU EQUIVALENTE</t>
  </si>
  <si>
    <t>73.52.01</t>
  </si>
  <si>
    <t>ACABAM.P/VALV. DESCARGA  ANTIVANDALISMO DOCOL 11/2 OU EQUIVALENTE</t>
  </si>
  <si>
    <t>73.52.02</t>
  </si>
  <si>
    <t>VALVULA P/PIA 3 1/2X1 1/2" 1623 CROMADO DARLIFLEX OU EQUIVALENTE</t>
  </si>
  <si>
    <t>73.52.04</t>
  </si>
  <si>
    <t>VALVULA P/LAVATORIO C/LADRAO 1603 7/8 DARLIFLEX OU EQUIVALENTE</t>
  </si>
  <si>
    <t>73.52.05</t>
  </si>
  <si>
    <t>VALVULA P/ LAVATORIO 1601 FABRIMAR OU EQUIVALENTE</t>
  </si>
  <si>
    <t>73.52.07</t>
  </si>
  <si>
    <t>VALVULA P/TANQUE 1 1/4" 1606 CROMADA DARLIFLEX OU EQUIVALENTE</t>
  </si>
  <si>
    <t>73.52.09</t>
  </si>
  <si>
    <t>VALVULA P/ MICTORIO PRESMATIC SIMPLES D=1/2" DOCOL OU EQUIVALENTE</t>
  </si>
  <si>
    <t>73.52.11</t>
  </si>
  <si>
    <t>VALVULA DE RETENÇAO PE C/CRIVO FABRIMAR D= 3/4" OU EQUIVALENTE</t>
  </si>
  <si>
    <t>73.52.12</t>
  </si>
  <si>
    <t>VALVULA DE RETENÇAO PE C/CRIVO FABRIMAR D= 1" OU EQUIVALENTE</t>
  </si>
  <si>
    <t>73.52.13</t>
  </si>
  <si>
    <t>VALVULA DE RETENÇAO PE C/CRIVO FABRIMAR D= 1 1/2" OU EQUIVALENTE</t>
  </si>
  <si>
    <t>73.52.14</t>
  </si>
  <si>
    <t>VALVULA DE RETENÇAO PE C/CRIVO FABRIMAR D= 2" OU EQUIVALENTE</t>
  </si>
  <si>
    <t>73.52.15</t>
  </si>
  <si>
    <t>VALVULA DE RETENÇAO  UNIVERSAL FABRIMAR D= 3/4" OU EQUIVALENTE</t>
  </si>
  <si>
    <t>73.52.16</t>
  </si>
  <si>
    <t>VALVULA DE RETENÇAO  UNIVERSAL FABRIMAR D= 1" OU EQUIVALENTE</t>
  </si>
  <si>
    <t>73.52.17</t>
  </si>
  <si>
    <t>VALVULA DE RETENÇAO  UNIVERSAL FABRIMAR D= 1 1/2" OU EQUIVALENTE</t>
  </si>
  <si>
    <t>73.52.18</t>
  </si>
  <si>
    <t>VALVULA DE RETENÇAO  UNIVERSAL FABRIMAR D= 2" OU EQUIVALENTE</t>
  </si>
  <si>
    <t>73.52.20</t>
  </si>
  <si>
    <t>VALVULA DESGARGA 3650 CR,C/ ACAB D=1 1/2" FABRIMAR OU EQUIVALENTE REF 10228</t>
  </si>
  <si>
    <t>73.52.30</t>
  </si>
  <si>
    <t>VALVULA DE ESFERA EM LATAO D=1/2" BSP (AGUA)</t>
  </si>
  <si>
    <t>73.52.40</t>
  </si>
  <si>
    <t>VALVULA RETENÇAO HORIZONTAL PORTINHOLA 13MM - 1/2"</t>
  </si>
  <si>
    <t>73.52.44</t>
  </si>
  <si>
    <t>ACABAM. BENEFIT DOCOL PORTAD. NECESS. P/VALV. DESC OU EQUIVALENTE</t>
  </si>
  <si>
    <t>73.52.45</t>
  </si>
  <si>
    <t>VALVULA DE DESCARGA 1 1/2" DOCOL OU EQUIVALENTE REF 10228</t>
  </si>
  <si>
    <t>73.52.46</t>
  </si>
  <si>
    <t>VALVULA RETENÇAO HORIZONTAL PORTINHOLA 63MM-2 1/2"</t>
  </si>
  <si>
    <t>73.52.74</t>
  </si>
  <si>
    <t>VALVULA PVC PARA LAVATORIO SEM UNHO No.11</t>
  </si>
  <si>
    <t>73.52.80</t>
  </si>
  <si>
    <t>VALVULA REGULADORA GAS P/FOGAO INDUS.1ESTAGIO 20KG</t>
  </si>
  <si>
    <t>73.52.81</t>
  </si>
  <si>
    <t>TE REVERSIVEL PARA 2 BOTIJOES ALIANCA OU EQUIVALENTE</t>
  </si>
  <si>
    <t>73.54.01</t>
  </si>
  <si>
    <t>KIT PADRAO COPASA 1/2" DE METAL OU EQUIVALENTE</t>
  </si>
  <si>
    <t>73.54.02</t>
  </si>
  <si>
    <t>KIT PADRAO COPASA 3/4" DE METAL OU EQUIVALENTE</t>
  </si>
  <si>
    <t>73.54.03</t>
  </si>
  <si>
    <t>KIT PADRAO COPASA   1" DE METAL OU EQUIVALENTE</t>
  </si>
  <si>
    <t>73.55.01</t>
  </si>
  <si>
    <t>EXTINTOR DE AGUA PRESSURIZADA CAPACIDADE= 10 L</t>
  </si>
  <si>
    <t>73.55.02</t>
  </si>
  <si>
    <t>EXTINTOR DE GAS CARBONICO (CO2) CAPACIDADE = 6KG</t>
  </si>
  <si>
    <t>73.55.03</t>
  </si>
  <si>
    <t>EXTINTOR DE INCENDIO PO QUIMICO - 6KG</t>
  </si>
  <si>
    <t>73.55.10</t>
  </si>
  <si>
    <t>ADAPTADOR DE ROSCA 5 FIOS EM LATÃO, D= 63 X 38 MM (2.1/2 X 1.1/2) PARA HIDRANTE</t>
  </si>
  <si>
    <t>73.55.15</t>
  </si>
  <si>
    <t>ESGUICHO TIPO AGULHETA D= 38MM (1 1/2")</t>
  </si>
  <si>
    <t>73.55.16</t>
  </si>
  <si>
    <t>CHAVE STORZ EM ALUMÍNIO 1 1/2" P/ ABRIGO HIDRANTE</t>
  </si>
  <si>
    <t>73.55.20</t>
  </si>
  <si>
    <t>73.55.22</t>
  </si>
  <si>
    <t>73.55.26</t>
  </si>
  <si>
    <t>ABRIGO PARA EXTINTOR INCENDIO 75X30X25 CM</t>
  </si>
  <si>
    <t>73.55.30</t>
  </si>
  <si>
    <t>HIDRANTE DE RECALQUE COMPLETO</t>
  </si>
  <si>
    <t>73.55.32</t>
  </si>
  <si>
    <t>PRESSOSTATO DANFOS REGULAVEL 0 A 10 KGS OU EQUIVALENTE</t>
  </si>
  <si>
    <t>73.55.33</t>
  </si>
  <si>
    <t>EXTINTOR PO QUIMICO SECO ABC 4KG CAP. 2-A: 20-B: C</t>
  </si>
  <si>
    <t>73.55.34</t>
  </si>
  <si>
    <t>MANOMETRO WILLY COM ESCALA DE LEITURA 0 A 100 PSI OU EQUIVALENTE</t>
  </si>
  <si>
    <t>73.55.35</t>
  </si>
  <si>
    <t>73.55.36</t>
  </si>
  <si>
    <t>73.55.37</t>
  </si>
  <si>
    <t>73.55.40</t>
  </si>
  <si>
    <t>MANGUEIRA FIBRA SINTETICA TIPO 2 D= 38MM - 15 M</t>
  </si>
  <si>
    <t>73.55.42</t>
  </si>
  <si>
    <t>MANGUEIRA FIBRA SINTETICA TIPO 2 D= 38MM - 20 M</t>
  </si>
  <si>
    <t>73.55.48</t>
  </si>
  <si>
    <t>73.55.51</t>
  </si>
  <si>
    <t>BICO BUNSEN JACKWAL OU EQUIVALENTE</t>
  </si>
  <si>
    <t>73.55.66</t>
  </si>
  <si>
    <t>SINALIZADOR EM PVC PARA EXTINTOR DE INCENDIO</t>
  </si>
  <si>
    <t>73.55.85</t>
  </si>
  <si>
    <t>AVISADOR SONORO E VISUAL MW  CONVENCIONAL OU EQUIVALENTE</t>
  </si>
  <si>
    <t>73.57.01</t>
  </si>
  <si>
    <t>CAIXA SIFONADA PVC C/GRELHA E PORTA GRELHA QUAD/RED. BRANCA 150x150x50MM (DIAM. X H X DIAM. SAÍDA)</t>
  </si>
  <si>
    <t>73.57.04</t>
  </si>
  <si>
    <t>CAIXA SIFONADA PVC C/GRELHA E PORTA GRELHA QUAD/RED. BRANCA 150x185x75MM (DIAM. X H X DIAM. SAÍDA)</t>
  </si>
  <si>
    <t>73.57.11</t>
  </si>
  <si>
    <t>CAIXA SIFONADA PVC C/GRELHA E PORTA GRELHA REDONDA BRANCA 100X100X50 MM (DIAM. X H X DIAM. SAÍDA)</t>
  </si>
  <si>
    <t>73.57.12</t>
  </si>
  <si>
    <t>CAIXA SIFONADA PVC SEM GRELHA E PORTA GRELHA 100X150X50MM (DIAM. X H X DIAM. SAÍDA)</t>
  </si>
  <si>
    <t>73.57.13</t>
  </si>
  <si>
    <t>CAIXA SIFONADA 250X230X75MM COM TAMPA CEGA (DIAM. X H X DIAM. SAÍDA)</t>
  </si>
  <si>
    <t>73.57.14</t>
  </si>
  <si>
    <t>CAIXA SIFONADA 250X172X50MM COM TAMPA CEGA (DIAM. X H X DIAM. SAÍDA)</t>
  </si>
  <si>
    <t>73.57.15</t>
  </si>
  <si>
    <t>73.57.21</t>
  </si>
  <si>
    <t>RALO SECO QUADRADO PVC C/GRELHA BRANCA 100X53X40 MM</t>
  </si>
  <si>
    <t>73.57.30</t>
  </si>
  <si>
    <t>RALO SEMI-HEMISFERICO TIPO ABACAXI EM FERRO FUNDIDO DN 50MM</t>
  </si>
  <si>
    <t>73.57.31</t>
  </si>
  <si>
    <t>RALO SEMI-HEMISFERICO TIPO ABACAXI EM FERRO FUNDIDO DN 75MM</t>
  </si>
  <si>
    <t>73.57.32</t>
  </si>
  <si>
    <t>RALO SEMI-HEMISFERICO TIPO ABACAXI EM FERRO FUNDIDO DN 100MM</t>
  </si>
  <si>
    <t>73.57.40</t>
  </si>
  <si>
    <t>TERMINAL DE VENTILAÇAO PVC D= 50 MM</t>
  </si>
  <si>
    <t>73.57.42</t>
  </si>
  <si>
    <t>73.57.50</t>
  </si>
  <si>
    <t>CAIXA DE DESCARGA EXTERNA ALTA CIFLEX 6L CIPLA OU EQUIVALENTE</t>
  </si>
  <si>
    <t>73.58.01</t>
  </si>
  <si>
    <t>BOMBA 1/2HP D= 1 1/4" DANCOR MOD.CAM W-9 TRIFASICA OU EQUIVALENTE</t>
  </si>
  <si>
    <t>73.58.02</t>
  </si>
  <si>
    <t>BOMBA 1 HP D= 1"  DANCOR MOD.CAM W-6 OU EQUIVALENTE</t>
  </si>
  <si>
    <t>73.58.04</t>
  </si>
  <si>
    <t>CONJ. MOTOBOMBA 3CV 220V TRIFASICO REF. CAM W16 OU EQUIVALENTE</t>
  </si>
  <si>
    <t>73.58.18</t>
  </si>
  <si>
    <t>BOMBA LEVE 1,5CV-220V-TRIFASICO VAZAO = 250L/MIN.</t>
  </si>
  <si>
    <t>73.65.01</t>
  </si>
  <si>
    <t>CUBA DE EMBUTIR OVAL (49 X 32,5 CM) CELITE/EQUIVALENTE</t>
  </si>
  <si>
    <t>73.65.05</t>
  </si>
  <si>
    <t>LAVATORIO BRANCO PEQUENO L915 LINHA RAVENA DECA OU EQUIVALENTE</t>
  </si>
  <si>
    <t>73.65.07</t>
  </si>
  <si>
    <t>LAV.SUSPENSO (46,5 X 34 CM) GUARAPARI LOGASA /EQUIVALENTE.</t>
  </si>
  <si>
    <t>73.65.09</t>
  </si>
  <si>
    <t>CUBA SOBREPOR OVAL (52 X 44,5 CM) CELITE / EQUIVALENTE</t>
  </si>
  <si>
    <t>73.65.11</t>
  </si>
  <si>
    <t>LAVATORIO SUSPENSO (41 X 29,5 CM) CELITE / EQUIVALENTE</t>
  </si>
  <si>
    <t>73.65.12</t>
  </si>
  <si>
    <t>LAVATORIO  DE PAREDE CELITE 02007 SAVEIRO OU EQUIVALENTE</t>
  </si>
  <si>
    <t>73.65.15</t>
  </si>
  <si>
    <t>LAVATORIO DE CANTO LINHA IZY L101 DECA OU EQUIVALENTE</t>
  </si>
  <si>
    <t>73.65.40</t>
  </si>
  <si>
    <t>LAVATORIO DE LOUCA SOBRE COLUNA LINHA VOGUE PLUS OU EQUIVALENTE</t>
  </si>
  <si>
    <t>73.65.41</t>
  </si>
  <si>
    <t>COLUNA SUSPENSA MEDIA UNIVERSAL REF.CS117 DECA OU EQUIVALENTE</t>
  </si>
  <si>
    <t>73.65.42</t>
  </si>
  <si>
    <t>COLUNA SUSPENSA REF.66201 P/LAVAT. LINHA FIT CELIT OU EQUIVALENTE</t>
  </si>
  <si>
    <t>73.65.45</t>
  </si>
  <si>
    <t>LAVATORIO LINHA FIT CELITE REF. 66006 OU EQUIVALENTE</t>
  </si>
  <si>
    <t>73.65.55</t>
  </si>
  <si>
    <t>LATATORIO DE CANTO COR BRANCA L76 MASTER DECA OU EQUIVALENTE</t>
  </si>
  <si>
    <t>73.66.01</t>
  </si>
  <si>
    <t>VASO SANITARIO CONVENC.BRANCA,AZALEA CELITE / EQUIVALENTE.</t>
  </si>
  <si>
    <t>73.66.02</t>
  </si>
  <si>
    <t>VASO SANITARIO BRANCA INFANTIL CELITE / EQUIVALENTE</t>
  </si>
  <si>
    <t>73.66.03</t>
  </si>
  <si>
    <t>VASO SANITARIO C/CAIXA ACOPLADA BRANCO CELITE/ECO OU EQUIVALENTE</t>
  </si>
  <si>
    <t>73.66.04</t>
  </si>
  <si>
    <t>VASO SANIT.ESPECIAL DECA P510  SEM ABERTURA OU EQUIVALENTE</t>
  </si>
  <si>
    <t>73.66.06</t>
  </si>
  <si>
    <t>ASSENTO SANITARIO  TONDO VOGUE PLUS OU EQUIVALENTE</t>
  </si>
  <si>
    <t>73.68.01</t>
  </si>
  <si>
    <t>MICTORIO SIFONADO LOUÇA BRANCA CELITE / EQUIVALENTE</t>
  </si>
  <si>
    <t>73.68.10</t>
  </si>
  <si>
    <t>MICTORIO ACO INOX DESENVOLVIMENTO= 1,00 M CHAPA 22</t>
  </si>
  <si>
    <t>73.68.11</t>
  </si>
  <si>
    <t>MICTORIO ACO INOX DESENVOLVIMENTO= 1,40 M CHAPA 22</t>
  </si>
  <si>
    <t>73.70.01</t>
  </si>
  <si>
    <t>CUBA PARA PIA ACO INOX NO. 1 METALPRESS/EQUIVALENTE</t>
  </si>
  <si>
    <t>73.70.02</t>
  </si>
  <si>
    <t>CUBA PARA PIA ACO INOX NO. 2 METALPRESS/EQUIVALENTE</t>
  </si>
  <si>
    <t>73.71.02</t>
  </si>
  <si>
    <t>TANQUE LOUCA BRANCA 22L C/COLUNA CELITE / EQUIVALENTE</t>
  </si>
  <si>
    <t>73.71.04</t>
  </si>
  <si>
    <t>COLUNA PARA TANQUE GRANDE/MEDIO CELITE OU EQUIVALENTE</t>
  </si>
  <si>
    <t>73.71.10</t>
  </si>
  <si>
    <t>TANQUE DE ACO INOXIDAVEL 1 BOJO 63X51 CM</t>
  </si>
  <si>
    <t>73.72.03</t>
  </si>
  <si>
    <t>BEBEDOURO INOX H= 1,00M A 1,12M ATENDE 80 PESSOAS</t>
  </si>
  <si>
    <t>73.72.06</t>
  </si>
  <si>
    <t>BEBEDOURO CONJUGADO EM INOX  ATENDE A 40 PESSOAS</t>
  </si>
  <si>
    <t>73.72.07</t>
  </si>
  <si>
    <t>73.72.50</t>
  </si>
  <si>
    <t>FILTRO RAVENA WP-200E 200C OU AP 200 AQUALAR</t>
  </si>
  <si>
    <t>73.72.75</t>
  </si>
  <si>
    <t>BEBEDOURO BDF 300 IBBL ATENDE 300PESSOAS OU EQUIVALENTE</t>
  </si>
  <si>
    <t>73.73.01</t>
  </si>
  <si>
    <t>PAPELEIRA DE LOUCA BRANCA REF.602 CELITE OU EQUIVALENTE</t>
  </si>
  <si>
    <t>73.73.02</t>
  </si>
  <si>
    <t>PORTA TOALHA P/ PAPEL LUXO AURIMAR CROMADO OU EQUIVALENTE</t>
  </si>
  <si>
    <t>73.73.05</t>
  </si>
  <si>
    <t>SABONETEIRA DE LOUCA BRANCA S/ ALCA REF.604 CELITE OU EQUIVALENTE</t>
  </si>
  <si>
    <t>73.73.07</t>
  </si>
  <si>
    <t>MEIA SABONETEIRA LOUCA BRANCA REF.604 CELITE OU EQUIVALENTE</t>
  </si>
  <si>
    <t>73.73.08</t>
  </si>
  <si>
    <t>73.73.10</t>
  </si>
  <si>
    <t>CABIDE DE LOUCA BRANCA DOIS GANCHOS REF.610 CELITE OU EQUIVALENTE</t>
  </si>
  <si>
    <t>73.73.15</t>
  </si>
  <si>
    <t>ASSENTO PLASTICO BRANCO SIMPLES</t>
  </si>
  <si>
    <t>73.73.16</t>
  </si>
  <si>
    <t>CABIDE SIMPLES CROMADO VERSAILLES REF.08V MOLDENOX OU EQUIVALENTE</t>
  </si>
  <si>
    <t>73.73.17</t>
  </si>
  <si>
    <t>73.73.20</t>
  </si>
  <si>
    <t>ASSENTO PLASTICO BRANCO MACIO</t>
  </si>
  <si>
    <t>73.73.34</t>
  </si>
  <si>
    <t>BANCO ARTICULADO EM ACO INOX 70X45CM - PNE OU EQUIVALENTE REF 36215</t>
  </si>
  <si>
    <t>73.73.35</t>
  </si>
  <si>
    <t>BANCO ARTICULADO EM AÇO INOX E RESINA FORMICA 70X45CM OU EQUIVALENTE</t>
  </si>
  <si>
    <t>73.80.10</t>
  </si>
  <si>
    <t>DESMOLDANTE PARA FORMA DE MADEIRA</t>
  </si>
  <si>
    <t>73.80.12</t>
  </si>
  <si>
    <t>FITA VEDA ROSCA 1/2" ROLO 50 M</t>
  </si>
  <si>
    <t>73.80.20</t>
  </si>
  <si>
    <t>ADESIVO PARA TUBOS DE PVC</t>
  </si>
  <si>
    <t>73.80.21</t>
  </si>
  <si>
    <t>SOLUÇAO LIMPADORA</t>
  </si>
  <si>
    <t>73.80.22</t>
  </si>
  <si>
    <t>PASTA LUBRIFICANTE (PACOTE C/ 1 KG)</t>
  </si>
  <si>
    <t>PC</t>
  </si>
  <si>
    <t>73.80.31</t>
  </si>
  <si>
    <t>MANGUEIRA DE 15M P/JARDIM C/BICO,TIGRE OU EQUIVALENTE</t>
  </si>
  <si>
    <t>73.80.35</t>
  </si>
  <si>
    <t>MANGOTE ESPIRAFLEX P/ BOMBA D=2" COR LARANJA</t>
  </si>
  <si>
    <t>73.80.36</t>
  </si>
  <si>
    <t>MANGOTE ESPIRAFLEX P/ BOMBA D=3" COR LARANJA</t>
  </si>
  <si>
    <t>73.80.40</t>
  </si>
  <si>
    <t>MANGUEIRA PLASTICA PARA GAS D=3/8" X 1,20M</t>
  </si>
  <si>
    <t>74.01.01</t>
  </si>
  <si>
    <t>ELETRODUTO DE PVC RIGIDO ROSCAVEL DE 1/2 ", SEM LUVA REF 2673</t>
  </si>
  <si>
    <t>74.01.02</t>
  </si>
  <si>
    <t>ELETRODUTO DE PVC RIGIDO ROSCAVEL DE 3/4 ", SEM LUVA REF 2674</t>
  </si>
  <si>
    <t>74.01.03</t>
  </si>
  <si>
    <t>ELETRODUTO DE PVC RIGIDO ROSCAVEL DE 1 ", SEM LUVA REF 2685</t>
  </si>
  <si>
    <t>74.01.04</t>
  </si>
  <si>
    <t>ELETRODUTO DE PVC RIGIDO ROSCAVEL DE 1 1/4 ", SEM LUVA REF 2684</t>
  </si>
  <si>
    <t>74.01.13</t>
  </si>
  <si>
    <t>ELETRODUTO PVC FLEXIVEL CORRUGADO, COR AMARELA, DE 20 MM (1/2") REF 2689</t>
  </si>
  <si>
    <t>74.01.14</t>
  </si>
  <si>
    <t>ELETRODUTO PVC FLEXIVEL CORRUGADO, COR AMARELA, DE 25 MM (3/4") REF 2688</t>
  </si>
  <si>
    <t>74.01.15</t>
  </si>
  <si>
    <t>ELETRODUTO PVC FLEXIVEL CORRUGADO, COR AMARELA, DE 32 MM (1") REF 2690</t>
  </si>
  <si>
    <t>74.01.20</t>
  </si>
  <si>
    <t>ELETRODUTO PVC FLEXIVEL CORRUGADO, REFORÇADO, COR LARANJA, DE 20 MM (1/2") REF 39243</t>
  </si>
  <si>
    <t>74.01.21</t>
  </si>
  <si>
    <t>ELETRODUTO PVC FLEXIVEL CORRUGADO, REFORÇADO, COR LARANJA, DE 25 MM (3/4") REF 39244</t>
  </si>
  <si>
    <t>74.01.22</t>
  </si>
  <si>
    <t>ELETRODUTO PVC FLEXIVEL CORRUGADO, REFORÇADO, COR LARANJA, DE 32 MM (1") REF 39245</t>
  </si>
  <si>
    <t>74.01.23</t>
  </si>
  <si>
    <t>ELETRODUTO PEAD FLEXÍVEL CORRUGADO, 32 MM (1") REF 44090</t>
  </si>
  <si>
    <t>74.01.24</t>
  </si>
  <si>
    <t>ELETRODUTO PEAD FLEXÍVEL CORRUGADO, 40MM (1 1/4") REF 39247</t>
  </si>
  <si>
    <t>74.01.25</t>
  </si>
  <si>
    <t>ELETRODUTO PEAD FLEXIVEL PAREDE SIMPLES, CORRUGACAO HELICOIDAL, COR PRETA, COM SONDA, DE 1 1/2", PARA CABEAMENTO SUBTERRANEO REF 39246</t>
  </si>
  <si>
    <t>74.01.26</t>
  </si>
  <si>
    <t>ELETRODUTO PEAD FLEXIVEL PAREDE SIMPLES, CORRUGACAO HELICOIDAL, COR PRETA, COM SONDA, DE 2", PARA CABEAMENTO SUBTERRANEO REF 2446</t>
  </si>
  <si>
    <t>74.01.27</t>
  </si>
  <si>
    <t>ELETRODUTO PEAD FLEXIVEL PAREDE SIMPLES, CORRUGACAO HELICOIDAL, COR PRETA, COM SONDA, DE 3", PARA CABEAMENTO SUBTERRANEO REF 2442</t>
  </si>
  <si>
    <t>74.01.28</t>
  </si>
  <si>
    <t>ELETRODUTO PEAD FLEXIVEL PAREDE SIMPLES, CORRUGACAO HELICOIDAL, COR PRETA, COM SONDA, DE 4", PARA CABEAMENTO SUBTERRANEO REF 39248</t>
  </si>
  <si>
    <t>74.02.12</t>
  </si>
  <si>
    <t>ELETRODUTO GALV. À QUENTE, PESADO, PAREDE 2,65MM, 1", CONF. ABNT NBR 5598 OU EQUIVALENTE</t>
  </si>
  <si>
    <t>74.02.13</t>
  </si>
  <si>
    <t>ELETRODUTO GALV. À QUENTE, PESADO, PAREDE 2,65MM, 1 1/4", CONF. ABNT NBR 5598 OU EQUIVALENTE</t>
  </si>
  <si>
    <t>74.02.14</t>
  </si>
  <si>
    <t>ELETRODUTO GALV. À QUENTE, PESADO, PAREDE 3,00MM, 1 1/2", CONF. ABNT NBR 5598 OU EQUIVALENTE</t>
  </si>
  <si>
    <t>74.02.15</t>
  </si>
  <si>
    <t>ELETRODUTO GALV. À QUENTE, PESADO, PAREDE 3,00MM, 2", CONF. ABNT NBR 5598 OU EQUIVALENTE</t>
  </si>
  <si>
    <t>74.02.16</t>
  </si>
  <si>
    <t>ELETRODUTO GALV. À QUENTE, PESADO, PAREDE 3,35MM, 2 1/2", CONF. ABNT NBR 5598 OU EQUIVALENTE</t>
  </si>
  <si>
    <t>74.02.18</t>
  </si>
  <si>
    <t>ELETRODUTO DE PVC RIGIDO SOLDAVEL, CLASSE B, DE 20 MM (1/2") REF 2676</t>
  </si>
  <si>
    <t>74.02.19</t>
  </si>
  <si>
    <t>ELETRODUTO DE PVC RIGIDO SOLDAVEL, CLASSE B, DE 25 MM (3/4") REF 2678</t>
  </si>
  <si>
    <t>74.02.20</t>
  </si>
  <si>
    <t>ELETRODUTO DE PVC RIGIDO SOLDAVEL, CLASSE B, DE 32 MM (1") REF 2679</t>
  </si>
  <si>
    <t>74.02.21</t>
  </si>
  <si>
    <t>ELETRODUTO RÍGIDO EM AÇO ZINCADO OU GALVANIZADO, PESADO, DN 3/4" REF 41493</t>
  </si>
  <si>
    <t>74.02.22</t>
  </si>
  <si>
    <t>ELETRODUTO RÍGIDO EM AÇO ZINCADO OU GALVANIZADO, PESADO, DN 1" REF 41494</t>
  </si>
  <si>
    <t>74.02.23</t>
  </si>
  <si>
    <t>ELETRODUTO RÍGIDO EM AÇO ZINCADO OU GALVANIZADO, PESADO, DN 1 1/4" REF 41495</t>
  </si>
  <si>
    <t>74.02.24</t>
  </si>
  <si>
    <t>ELETRODUTO RÍGIDO EM AÇO ZINCADO OU GALVANIZADO, PESADO, DN 1 1/2"REF 41496</t>
  </si>
  <si>
    <t>74.03.01</t>
  </si>
  <si>
    <t>ELETROCALHA GALVANIZADA PERFURADA CH.24 SEM TAMPA 100X50 MM</t>
  </si>
  <si>
    <t>74.03.07</t>
  </si>
  <si>
    <t>ELETROCALHA GALVANIZADA PERFURADA CH.24 SEM TAMPA 200X50 MM</t>
  </si>
  <si>
    <t>74.03.08</t>
  </si>
  <si>
    <t>ELETROCALHA GALVANIZADA PERFURADA CH.24 SEM TAMPA 400X50 MM</t>
  </si>
  <si>
    <t>74.03.11</t>
  </si>
  <si>
    <t>PERFILADO PERFURADO DUPLO 38 X 76 MM, CHAPA 22 REF 39029</t>
  </si>
  <si>
    <t>74.04.01</t>
  </si>
  <si>
    <t>TAMPA DE ENCAIXE PARA ELETROCALHA DE 100MM</t>
  </si>
  <si>
    <t>74.04.05</t>
  </si>
  <si>
    <t>TAMPA DE ENCAIXE PARA ELETROCALHA DE 200MM</t>
  </si>
  <si>
    <t>74.04.06</t>
  </si>
  <si>
    <t>TAMPA DE ENCAIXE PARA ELETROCALHA DE 400MM</t>
  </si>
  <si>
    <t>74.04.11</t>
  </si>
  <si>
    <t>TAMPA PARA CURVA HORIZONTAL 90° PARA ELETROCALHA DE 100 MM</t>
  </si>
  <si>
    <t>74.04.15</t>
  </si>
  <si>
    <t>TAMPA PARA CURVA HORIZONTAL 90° PARA ELETROCALHA DE 200MM</t>
  </si>
  <si>
    <t>74.04.16</t>
  </si>
  <si>
    <t>TAMPA PARA CURVA HORIZONTAL 90° PARA ELETROCALHA DE 400MM</t>
  </si>
  <si>
    <t>74.04.23</t>
  </si>
  <si>
    <t>TAMPA PARA DERIVAÇÃO EM TÊ HORIZONTAL 90° PARA  ELETROCALHA DE 100MM</t>
  </si>
  <si>
    <t>74.04.27</t>
  </si>
  <si>
    <t>TAMPA PARA DERIVAÇÃO EM TÊ HORIZONTAL 90° PARA  ELETROCALHA DE 200MM</t>
  </si>
  <si>
    <t>74.04.28</t>
  </si>
  <si>
    <t>TAMPA PARA DERIVAÇÃO EM TÊ HORIZONTAL 90° PARA  ELETROCALHA DE 400MM</t>
  </si>
  <si>
    <t>74.04.30</t>
  </si>
  <si>
    <t>VERGALHÃO DE AÇO ROSCA TOTAL D=1/4" L=3000MM REF 39996</t>
  </si>
  <si>
    <t>74.04.39</t>
  </si>
  <si>
    <t>CURVA OU COTOVELO HORIZONTAL OU VERTICAL 90° GALVANIZADA PARA ELETROCALHA 100X50MM REF 43920</t>
  </si>
  <si>
    <t>74.04.40</t>
  </si>
  <si>
    <t>CURVA HORIZONTAL 90° GALVANIZADA PARA ELETROCALHA 100X50MM REF 43920</t>
  </si>
  <si>
    <t>74.04.46</t>
  </si>
  <si>
    <t>CURVA OU COTOVELO HORIZONTAL OU VERTICAL 90° GALVANIZADA PARA ELETROCALHA 200X50MM REF 43923</t>
  </si>
  <si>
    <t>74.04.47</t>
  </si>
  <si>
    <t>CURVA OU COTOVELO HORIZONTAL OU VERTICAL 90° GALVANIZADA PARA ELETROCALHA 400X50MM REF 43947</t>
  </si>
  <si>
    <t>74.04.56</t>
  </si>
  <si>
    <t>DERIVAÇÃO EM TÊ HORIZONTAL 90º GALVANIZADA PARA ELETROCALHA 100X50 MM REF 44028</t>
  </si>
  <si>
    <t>74.04.62</t>
  </si>
  <si>
    <t>DERIVAÇÃO EM TÊ HORIZONTAL 90º GALVANIZADA PARA ELETROCALHA 200X50 MM REF 44028</t>
  </si>
  <si>
    <t>74.04.63</t>
  </si>
  <si>
    <t>DERIVAÇÃO EM TÊ HORIZONTAL 90º GALVANIZADA PARA ELETROCALHA 400X50 MM REF 44034</t>
  </si>
  <si>
    <t>74.04.85</t>
  </si>
  <si>
    <t>TALA RETA PARA EMENDA DE ELETROCALHA 50MM REF 44027</t>
  </si>
  <si>
    <t>74.04.88</t>
  </si>
  <si>
    <t>EMENDA LISA PARA ELETROCALHA, 100X50MM (LXH) REF 44336</t>
  </si>
  <si>
    <t>74.04.89</t>
  </si>
  <si>
    <t>EMENDA LISA PARA ELETROCALHA, 200X50MM (LXH) REF 43964</t>
  </si>
  <si>
    <t>74.04.91</t>
  </si>
  <si>
    <t>EMENDA LISA PARA ELETROCALHA, 400X50MM (LXH) REF 44339</t>
  </si>
  <si>
    <t>74.05.30</t>
  </si>
  <si>
    <t>PARAFUSO CABEÇA LENTILHA AUTOTRAVANTE 5/16"X1/2"</t>
  </si>
  <si>
    <t>74.05.31</t>
  </si>
  <si>
    <t>ARRUELA LISA 5/16"</t>
  </si>
  <si>
    <t>74.05.32</t>
  </si>
  <si>
    <t>PORCA SEXTAVADA 5/16"</t>
  </si>
  <si>
    <t>74.05.38</t>
  </si>
  <si>
    <t>ARRUELA LISA 1/4"</t>
  </si>
  <si>
    <t>74.05.39</t>
  </si>
  <si>
    <t>PORCA SEXTAVADA 1/4" REF 39997</t>
  </si>
  <si>
    <t>74.05.40</t>
  </si>
  <si>
    <t>ARRUELA LISA 3/8"</t>
  </si>
  <si>
    <t>74.05.41</t>
  </si>
  <si>
    <t>PORCA SEXTAVADA 3/8"</t>
  </si>
  <si>
    <t>74.05.42</t>
  </si>
  <si>
    <t>ARRUELA LISA 5/8" REF 11267</t>
  </si>
  <si>
    <t>74.05.49</t>
  </si>
  <si>
    <t>PARAFUSO CABEÇA REDONDA S-10  -6,3X50MM</t>
  </si>
  <si>
    <t>74.05.50</t>
  </si>
  <si>
    <t>BUCHA NYLON S-10</t>
  </si>
  <si>
    <t>74.08.04</t>
  </si>
  <si>
    <t>CAIXA DE LUZ "4 X 2" EM ACO ESMALTADA</t>
  </si>
  <si>
    <t>74.08.06</t>
  </si>
  <si>
    <t>CAIXA DE LUZ "4 X 4" EM ACO ESMALTADA</t>
  </si>
  <si>
    <t>74.08.08</t>
  </si>
  <si>
    <t>CAIXA DE PASSAGEM OCTOGONAL 4 X4, EM ACO ESMALTADA, COM FUNDO MOVEL SIMPLES REF 10569</t>
  </si>
  <si>
    <t>74.08.14</t>
  </si>
  <si>
    <t>CAIXA DE PASSAGEM N 2, DE EMBUTIR, PADRAO TELEBRAS, DIMENSOES 20 X 20 X 12 CM, EM CHAPA DE ACO GALVANIZADO</t>
  </si>
  <si>
    <t>74.08.16</t>
  </si>
  <si>
    <t>CAIXA DE PASSAGEM N 3, DE EMBUTIR, PADRAO TELEBRAS, DIMENSOES 40 X 40 X 12 CM, EM CHAPA DE ACO GALVANIZADO</t>
  </si>
  <si>
    <t>74.08.17</t>
  </si>
  <si>
    <t>CAIXA DE PASSAGEM N 4, DE SOBREPOR, PADRAO TELEBRAS, DIMENSOES 60 X 60 X *12* CM, EM CHAPA DE ACO GALVANIZADO</t>
  </si>
  <si>
    <t>74.08.18</t>
  </si>
  <si>
    <t>CAIXA DE PASSAGEM N 5, DE SOBREPOR, PADRAO TELEBRAS, DIMENSOES 80 X 80 X *12* CM, EM CHAPA DE ACO GALVANIZADO</t>
  </si>
  <si>
    <t>74.08.19</t>
  </si>
  <si>
    <t>TAMPAO FOFO SIMPLES, CLASSE A15 CARGA MAX 1,5 T, *550 X 1100* MM, REDE TELEFONE REF 11299</t>
  </si>
  <si>
    <t>74.08.20</t>
  </si>
  <si>
    <t>TAMPAO FOFO SIMPLES COM BASE, CLASSE A15 CARGA MAX 1,5 T, *400 X 600* MM, REDE TELEFONE REF 14112</t>
  </si>
  <si>
    <t>74.08.21</t>
  </si>
  <si>
    <t>CAIXA OCTOGONAL FUNDO MOVEL EM PVC 4"X4" AMARELA P/ELETRODUTO FLEXIVEL CORRUGADO REF 12001</t>
  </si>
  <si>
    <t>74.08.23</t>
  </si>
  <si>
    <t>CAIXA DE PASSAGEM EM PVC 4"X2" AMARELA P/ELETRODUTO FLEXIVEL CORRUGADO</t>
  </si>
  <si>
    <t>74.08.26</t>
  </si>
  <si>
    <t>CAIXA DE PASSAGEM EM PVC 4"X4" AMARELA P/ELETRODUTO FLEXIVEL CORRUGADO</t>
  </si>
  <si>
    <t>74.08.29</t>
  </si>
  <si>
    <t>CAIXA ZC PRE MOLDADA DE CONCRETO - CEMIG</t>
  </si>
  <si>
    <t>74.08.31</t>
  </si>
  <si>
    <t>CX. PADRAO CEMIG P/MED.POLIF.E DISJ. 46x35x21 CM-2 OU EQUIVALENTE REF 39809</t>
  </si>
  <si>
    <t>74.08.33</t>
  </si>
  <si>
    <t>CAIXA P20(20X20cm) DE FERRO FUNDIDO COM TAMPA PARA TELEFONE REF 11250</t>
  </si>
  <si>
    <t>74.08.35</t>
  </si>
  <si>
    <t>CAIXA DE PASSAGEM, EMBUTIR 20X20X09CM CPE-20 OU EQUIVALENTE</t>
  </si>
  <si>
    <t>74.08.36</t>
  </si>
  <si>
    <t>CAIXA DE PASSAGEM, EMBUTIR 30X30X12CM CPE-30 OU EQUIVALENTE</t>
  </si>
  <si>
    <t>74.08.40</t>
  </si>
  <si>
    <t>CX. PADRAO CEMIG P/MED.POLIF.E DISJ. 55x60x24 CM-3 OU EQUIVALENTE</t>
  </si>
  <si>
    <t>74.08.43</t>
  </si>
  <si>
    <t>CAIXA DE PASSAGEM EM ALUMÍNIO PARA PISO 200X200X100mm</t>
  </si>
  <si>
    <t>74.08.44</t>
  </si>
  <si>
    <t>CAIXA DE PASSAGEM EM ALUMÍNIO  PARA PISO 300X300X120mm</t>
  </si>
  <si>
    <t>74.08.50</t>
  </si>
  <si>
    <t>TAMPA E ARO DE FERRO FUNDIDO LEVE PARA CAIXA ZA (PASSEIO) - CEMIG</t>
  </si>
  <si>
    <t>74.08.51</t>
  </si>
  <si>
    <t>TAMPA E ARO DE FERRO FUNDIDO LEVE PARA CAIXA ZB (PASSEIO) - CEMIG</t>
  </si>
  <si>
    <t>74.08.52</t>
  </si>
  <si>
    <t>TAMPA E ARO DE FERRO FUNDIDO LEVE PARA CAIXA ZC (PASSEIO) - CEMIG</t>
  </si>
  <si>
    <t>74.08.76</t>
  </si>
  <si>
    <t>CAIXA PARA TELEFONE N°6 EM AÇO 120X120X12cm</t>
  </si>
  <si>
    <t>74.09.02</t>
  </si>
  <si>
    <t>QUADRO DE DISTRIBUIÇÃO EMBUTIR 6UL/8DIN PVC SEM BARRAMENTO</t>
  </si>
  <si>
    <t>74.09.03</t>
  </si>
  <si>
    <t>QUADRO DE DISTRIBUIÇÃO EMBUTIR 12UL/16DIN PVC SEM BARRAMENTO</t>
  </si>
  <si>
    <t>74.09.22</t>
  </si>
  <si>
    <t>QUADRO DE FORÇA PARA MOTOR DE 1,5CV 220V TRIFASICO</t>
  </si>
  <si>
    <t>74.09.23</t>
  </si>
  <si>
    <t>QUADRO DE DISTRIBUICAO COM BARRAMENTO TRIFASICO, DE EMBUTIR, EM CHAPA DE ACO GALVANIZADO, PARA 18 DISJUNTORES DIN, 100 A</t>
  </si>
  <si>
    <t>74.09.51</t>
  </si>
  <si>
    <t>QUADRO DE FORÇA PARA MOTOR 3CV 220V TRIFASICO</t>
  </si>
  <si>
    <t>74.10.22</t>
  </si>
  <si>
    <t>DISJUNTOR TERMOMAGNÉTICO TIPO NEMA, MONOPOLAR 40A, TENSAO MAXIMA DE 240 V</t>
  </si>
  <si>
    <t>74.10.23</t>
  </si>
  <si>
    <t>DISJUNTOR TERMOMAGNÉTICO TIPO NEMA, MONOPOLAR 70A, TENSAO MAXIMA DE 240 V</t>
  </si>
  <si>
    <t>74.10.24</t>
  </si>
  <si>
    <t>DISJUNTOR TERMOMAGNÉTICO TIPO NEMA, BIPOLAR 40A, TENSAO MAXIMA DE 240 V</t>
  </si>
  <si>
    <t>74.10.25</t>
  </si>
  <si>
    <t>DISJUNTOR TERMOMAGNÉTICO TIPO NEMA, BIPOLAR 60A, TENSAO MAXIMA DE 240 V</t>
  </si>
  <si>
    <t>74.10.26</t>
  </si>
  <si>
    <t>DISJUNTOR TERMOMAGNÉTICO TIPO NEMA, TRIPOLAR 40A, TENSAO MAXIMA DE 240 V</t>
  </si>
  <si>
    <t>74.10.27</t>
  </si>
  <si>
    <t>DISJUNTOR TERMOMAGNÉTICO TIPO NEMA, TRIPOLAR 60A, TENSAO MAXIMA DE 240 V</t>
  </si>
  <si>
    <t>74.10.28</t>
  </si>
  <si>
    <t>DISJUNTOR TERMOMAGNÉTICO TIPO NEMA, TRIPOLAR 70A, TENSAO MAXIMA DE 240 V</t>
  </si>
  <si>
    <t>74.10.29</t>
  </si>
  <si>
    <t>DISJUNTOR TERMOMAGNÉTICO TIPO NEMA, TRIPOLAR 100A, TENSAO MAXIMA DE 240 V</t>
  </si>
  <si>
    <t>74.10.30</t>
  </si>
  <si>
    <t>DISJUNTOR TERMOMAGNÉTICO TIPO NEMA, TRIPOLAR 120A, TENSAO MAXIMA DE 240 V</t>
  </si>
  <si>
    <t>74.10.31</t>
  </si>
  <si>
    <t>DISJUNTOR TERMOMAGNÉTICO TIPO NEMA, TRIPOLAR 150A, TENSAO MAXIMA DE 240 V</t>
  </si>
  <si>
    <t>74.10.32</t>
  </si>
  <si>
    <t>DISJUNTOR TERMOMAGNÉTICO TIPO NEMA, TRIPOLAR 175A, TENSAO MAXIMA DE 240 V</t>
  </si>
  <si>
    <t>74.10.33</t>
  </si>
  <si>
    <t>DISJUNTOR TERMOMAGNÉTICO TIPO NEMA, TRIPOLAR 200A, TENSAO MAXIMA DE 240 V</t>
  </si>
  <si>
    <t>74.10.34</t>
  </si>
  <si>
    <t>DISJUNTOR TERMOMAGNÉTICO TIPO DIN, MONOPOLAR 10A, CURVA B, TENSAO MAXIMA DE 240 V</t>
  </si>
  <si>
    <t>74.10.35</t>
  </si>
  <si>
    <t>DISJUNTOR TERMOMAGNÉTICO TIPO DIN, MONOPOLAR 16A, CURVA B, TENSAO MAXIMA DE 240 V</t>
  </si>
  <si>
    <t>74.10.36</t>
  </si>
  <si>
    <t>DISJUNTOR TERMOMAGNÉTICO TIPO DIN, MONOPOLAR 20A, CURVA B, TENSAO MAXIMA DE 240 V</t>
  </si>
  <si>
    <t>74.10.37</t>
  </si>
  <si>
    <t>DISJUNTOR TERMOMAGNÉTICO TIPO DIN, MONOPOLAR 25A, CURVA B, TENSAO MAXIMA DE 240 V</t>
  </si>
  <si>
    <t>74.10.38</t>
  </si>
  <si>
    <t>DISJUNTOR TERMOMAGNÉTICO TIPO DIN, MONOPOLAR 32A, CURVA B, TENSAO MAXIMA DE 240 V</t>
  </si>
  <si>
    <t>74.10.39</t>
  </si>
  <si>
    <t>DISJUNTOR TERMOMAGNÉTICO TIPO DIN, MONOPOLAR 40A, CURVA B, TENSAO MAXIMA DE 240 V</t>
  </si>
  <si>
    <t>74.10.40</t>
  </si>
  <si>
    <t>DISJUNTOR TERMOMAGNÉTICO TIPO DIN, MONOPOLAR 50A, CURVA B, TENSAO MAXIMA DE 240 V</t>
  </si>
  <si>
    <t>74.10.41</t>
  </si>
  <si>
    <t>DISJUNTOR TERMOMAGNÉTICO TIPO DIN, MONOPOLAR 63A, CURVA B, TENSAO MAXIMA DE 240 V</t>
  </si>
  <si>
    <t>74.10.42</t>
  </si>
  <si>
    <t>DISJUNTOR TERMOMAGNÉTICO TIPO DIN, BIPOLAR 10A, CURVA B, TENSAO MAXIMA DE 240 V</t>
  </si>
  <si>
    <t>74.10.43</t>
  </si>
  <si>
    <t>DISJUNTOR TERMOMAGNÉTICO TIPO DIN, BIPOLAR 16A, CURVA B, TENSAO MAXIMA DE 240 V</t>
  </si>
  <si>
    <t>74.10.44</t>
  </si>
  <si>
    <t>DISJUNTOR TERMOMAGNÉTICO TIPO DIN, BIPOLAR 20A, CURVA B, TENSAO MAXIMA DE 240 V</t>
  </si>
  <si>
    <t>74.10.45</t>
  </si>
  <si>
    <t>DISJUNTOR TERMOMAGNÉTICO TIPO DIN, BIPOLAR 25A, CURVA B, TENSAO MAXIMA DE 240 V</t>
  </si>
  <si>
    <t>74.10.46</t>
  </si>
  <si>
    <t>DISJUNTOR TERMOMAGNÉTICO TIPO DIN, BIPOLAR 32A, CURVA B, TENSAO MAXIMA DE 240 V</t>
  </si>
  <si>
    <t>74.10.47</t>
  </si>
  <si>
    <t>DISJUNTOR TERMOMAGNÉTICO TIPO DIN, BIPOLAR 40A, CURVA B, TENSAO MAXIMA DE 240 V</t>
  </si>
  <si>
    <t>74.10.48</t>
  </si>
  <si>
    <t>DISJUNTOR TERMOMAGNÉTICO TIPO DIN, BIPOLAR 50A, CURVA B, TENSAO MAXIMA DE 240 V</t>
  </si>
  <si>
    <t>74.10.49</t>
  </si>
  <si>
    <t>DISJUNTOR TERMOMAGNÉTICO TIPO DIN, BIPOLAR 63A, CURVA B, TENSAO MAXIMA DE 240 V</t>
  </si>
  <si>
    <t>74.10.54</t>
  </si>
  <si>
    <t>INTERRUPTOR DIFERENCIAL RESIDUAL 25A-30mA, BIPOLAR</t>
  </si>
  <si>
    <t>74.10.55</t>
  </si>
  <si>
    <t>INTERRUPTOR DIFERENCIAL RESIDUAL 40A-30mA,BIPOLAR</t>
  </si>
  <si>
    <t>74.10.56</t>
  </si>
  <si>
    <t>DISJUNTOR TERMOMAGNÉTICO TIPO DIN, TRIPOLAR 10A, CURVA B, TENSAO MAXIMA DE 240 V</t>
  </si>
  <si>
    <t>74.10.57</t>
  </si>
  <si>
    <t>DISJUNTOR TERMOMAGNÉTICO TIPO DIN, TRIPOLAR 16A, CURVA B, TENSAO MAXIMA DE 240 V</t>
  </si>
  <si>
    <t>74.10.58</t>
  </si>
  <si>
    <t>DISJUNTOR TERMOMAGNÉTICO TIPO DIN, TRIPOLAR 20A, CURVA B, TENSAO MAXIMA DE 240 V</t>
  </si>
  <si>
    <t>74.10.59</t>
  </si>
  <si>
    <t>DISJUNTOR TERMOMAGNÉTICO TIPO DIN, TRIPOLAR 25A, CURVA B, TENSAO MAXIMA DE 240 V</t>
  </si>
  <si>
    <t>74.10.60</t>
  </si>
  <si>
    <t>DISJUNTOR TERMOMAGNÉTICO TIPO DIN, TRIPOLAR 32A, CURVA B, TENSAO MAXIMA DE 240 V</t>
  </si>
  <si>
    <t>74.10.61</t>
  </si>
  <si>
    <t>DISJUNTOR TERMOMAGNÉTICO TIPO DIN, TRIPOLAR 40A, CURVA B, TENSAO MAXIMA DE 240 V</t>
  </si>
  <si>
    <t>74.10.62</t>
  </si>
  <si>
    <t>DISJUNTOR TERMOMAGNÉTICO TIPO DIN, TRIPOLAR 50A, CURVA B, TENSAO MAXIMA DE 240 V</t>
  </si>
  <si>
    <t>74.10.63</t>
  </si>
  <si>
    <t>DISJUNTOR TERMOMAGNÉTICO TIPO DIN, TRIPOLAR 63A, CURVA B, TENSAO MAXIMA DE 240 V</t>
  </si>
  <si>
    <t>74.12.39</t>
  </si>
  <si>
    <t>CHAVE MAGNETICA EXTERNA 1x30 A MOD. 6904 TECNOWATT OU EQUIVALENTE</t>
  </si>
  <si>
    <t>74.12.40</t>
  </si>
  <si>
    <t>CHAVE MAGNETICA EXT. 1x50A MOD. 6905 TECNOWATT OU EQUIVALENTE</t>
  </si>
  <si>
    <t>74.12.41</t>
  </si>
  <si>
    <t>CHAVE MAGNETICA EXTERNA 2x30A MOD. 6906 TECNOWATT OU EQUIVALENTE</t>
  </si>
  <si>
    <t>74.13.26</t>
  </si>
  <si>
    <t>RELE FOTOELETRICO INTERNO E EXTERNO BIVOLT 1000 W, DE CONECTOR, SEM BASE</t>
  </si>
  <si>
    <t>74.13.27</t>
  </si>
  <si>
    <t>RELE FOTOELETRICO 1800VA RM-10 220V</t>
  </si>
  <si>
    <t>74.13.28</t>
  </si>
  <si>
    <t>BASE PARA RELE COM SUPORTE METALICO</t>
  </si>
  <si>
    <t>74.13.49</t>
  </si>
  <si>
    <t>CABO DE COBRE, RIGIDO, CLASSE 2, ISOLACAO EM PVC/A, ANTICHAMA BWF-B, 1 CONDUTOR, 450/750 V, SECAO NOMINAL 150 MM2 REF 990</t>
  </si>
  <si>
    <t>74.13.50</t>
  </si>
  <si>
    <t>CABO DE COBRE, RIGIDO, CLASSE 2, ISOLACAO EM PVC/A, ANTICHAMA BWF-B, 1 CONDUTOR, 450/750 V, SECAO NOMINAL 185 MM2</t>
  </si>
  <si>
    <t>74.13.51</t>
  </si>
  <si>
    <t>CABO DE COBRE, RIGIDO, CLASSE 2, ISOLACAO EM PVC/A, ANTICHAMA BWF-B, 1 CONDUTOR, 450/750 V, SECAO NOMINAL 240 MM2 REF 991</t>
  </si>
  <si>
    <t>74.14.04</t>
  </si>
  <si>
    <t>FIO DE COBRE, SOLIDO, CLASSE 1, ISOLACAO EM PVC/A, ANTICHAMA BWF-B, 450/750V, SECAO NOMINAL 1,5 MM2 REF 938</t>
  </si>
  <si>
    <t>74.14.05</t>
  </si>
  <si>
    <t>FIO DE COBRE, SOLIDO, CLASSE 1, ISOLACAO EM PVC/A, ANTICHAMA BWF-B, 450/750V, SECAO NOMINAL 2,5 MM2 REF 939</t>
  </si>
  <si>
    <t>74.14.06</t>
  </si>
  <si>
    <t>FIO DE COBRE, SOLIDO, CLASSE 1, ISOLACAO EM PVC/A, ANTICHAMA BWF-B, 450/750V, SECAO NOMINAL 4 MM2 REF 944</t>
  </si>
  <si>
    <t>74.14.07</t>
  </si>
  <si>
    <t>FIO DE COBRE, SOLIDO, CLASSE 1, ISOLACAO EM PVC/A, ANTICHAMA BWF-B, 450/750V, SECAO NOMINAL 6 MM2 REF 940</t>
  </si>
  <si>
    <t>74.14.08</t>
  </si>
  <si>
    <t>FIO DE COBRE, SOLIDO, CLASSE 1, ISOLACAO EM PVC/A, ANTICHAMA BWF-B, 450/750V, SECAO NOMINAL 10 MM2 REF 937</t>
  </si>
  <si>
    <t>74.14.11</t>
  </si>
  <si>
    <t>FIO TELEFONICO INTERNO (FI) EM COBRE ESTANHADO, ISOLACAO EM PVC ANTICHAMA, 2 CONDUTORES DE 0,6 MM (NBR 9115:2005)</t>
  </si>
  <si>
    <t>74.16.01</t>
  </si>
  <si>
    <t>CABO DE COBRE, FLEXIVEL, CLASSE 4 OU 5, ISOLACAO EM PVC/A, ANTICHAMA BWF-B, 1 CONDUTOR, 450/750 V, SECAO NOMINAL 1,5 MM2 REF 1013</t>
  </si>
  <si>
    <t>74.16.02</t>
  </si>
  <si>
    <t>CABO DE COBRE, FLEXIVEL, CLASSE 4 OU 5, ISOLACAO EM PVC/A, ANTICHAMA BWF-B, 1 CONDUTOR, 450/750 V, SECAO NOMINAL 2,5 MM2 REF 1014</t>
  </si>
  <si>
    <t>74.16.03</t>
  </si>
  <si>
    <t>CABO DE COBRE, FLEXIVEL, CLASSE 4 OU 5, ISOLACAO EM PVC/A, ANTICHAMA BWF-B, 1 CONDUTOR, 450/750 V, SECAO NOMINAL 4 MM2 REF 981</t>
  </si>
  <si>
    <t>74.16.04</t>
  </si>
  <si>
    <t>CABO DE COBRE, FLEXIVEL, CLASSE 4 OU 5, ISOLACAO EM PVC/A, ANTICHAMA BWF-B, 1 CONDUTOR, 450/750 V, SECAO NOMINAL 6 MM2 REF 982</t>
  </si>
  <si>
    <t>74.16.05</t>
  </si>
  <si>
    <t>CABO DE COBRE, FLEXIVEL, CLASSE 4 OU 5, ISOLACAO EM PVC/A, ANTICHAMA BWF-B, 1 CONDUTOR, 450/750 V, SECAO NOMINAL 10 MM2 REF 980</t>
  </si>
  <si>
    <t>74.16.06</t>
  </si>
  <si>
    <t>CABO DE COBRE, FLEXIVEL, CLASSE 4 OU 5, ISOLACAO EM PVC/A, ANTICHAMA BWF-B, 1 CONDUTOR, 450/750 V, SECAO NOMINAL 16 MM2 REF 979</t>
  </si>
  <si>
    <t>74.16.07</t>
  </si>
  <si>
    <t>CABO DE COBRE, FLEXIVEL, CLASSE 4 OU 5, ISOLACAO EM PVC/A, ANTICHAMA BWF-B, 1 CONDUTOR, 450/750 V, SECAO NOMINAL 25 MM2 REF 39232</t>
  </si>
  <si>
    <t>74.16.08</t>
  </si>
  <si>
    <t>CABO DE COBRE, FLEXIVEL, CLASSE 4 OU 5, ISOLACAO EM PVC/A, ANTICHAMA BWF-B, 1 CONDUTOR, 450/750 V, SECAO NOMINAL 35 MM2 REF 39233</t>
  </si>
  <si>
    <t>74.16.09</t>
  </si>
  <si>
    <t>CABO DE COBRE, FLEXIVEL, CLASSE 4 OU 5, ISOLACAO EM PVC/A, ANTICHAMA BWF-B, 1 CONDUTOR, 450/750 V, SECAO NOMINAL 50 MM2 39234</t>
  </si>
  <si>
    <t>74.16.10</t>
  </si>
  <si>
    <t>CABO DE COBRE, FLEXIVEL, CLASSE 4 OU 5, ISOLACAO EM PVC/A, ANTICHAMA BWF-B, 1 CONDUTOR, 450/750 V, SECAO NOMINAL 70 MM2 REF 39235</t>
  </si>
  <si>
    <t>74.16.11</t>
  </si>
  <si>
    <t>CABO DE COBRE, FLEXIVEL, CLASSE 4 OU 5, ISOLACAO EM PVC/A, ANTICHAMA BWF-B, 1 CONDUTOR, 450/750 V, SECAO NOMINAL 95 MM2 REF 39236</t>
  </si>
  <si>
    <t>74.16.12</t>
  </si>
  <si>
    <t>CABO DE COBRE, FLEXIVEL, CLASSE 4 OU 5, ISOLACAO EM PVC/A, ANTICHAMA BWF-B, 1 CONDUTOR, 450/750 V, SECAO NOMINAL 120 MM2 REF 39237</t>
  </si>
  <si>
    <t>74.16.37</t>
  </si>
  <si>
    <t>CABO DE COBRE, FLEXIVEL, CLASSE 4 OU 5, ISOLACAO EM PVC/A, ANTICHAMA BWF-B, COBERTURA PVC-ST1, ANTICHAMA BWF-B, 1 CONDUTOR, 0,6/1 KV, SECAO NOMINAL 1,5 MM2 REF 993</t>
  </si>
  <si>
    <t>74.16.38</t>
  </si>
  <si>
    <t>CABO DE COBRE, FLEXIVEL, CLASSE 4 OU 5, ISOLACAO EM PVC/A, ANTICHAMA BWF-B, COBERTURA PVC-ST1, ANTICHAMA BWF-B, 1 CONDUTOR, 0,6/1 KV, SECAO NOMINAL 2,5 MM2 REF 1022</t>
  </si>
  <si>
    <t>74.16.39</t>
  </si>
  <si>
    <t>CABO DE COBRE, FLEXIVEL, CLASSE 4 OU 5, ISOLACAO EM PVC/A, ANTICHAMA BWF-B, COBERTURA PVC-ST1, ANTICHAMA BWF-B, 1 CONDUTOR, 0,6/1 KV, SECAO NOMINAL 4 MM2 REF 1021</t>
  </si>
  <si>
    <t>74.16.40</t>
  </si>
  <si>
    <t>CABO DE COBRE, FLEXIVEL, CLASSE 4 OU 5, ISOLACAO EM PVC/A, ANTICHAMA BWF-B, COBERTURA PVC-ST1, ANTICHAMA BWF-B, 1 CONDUTOR, 0,6/1 KV, SECAO NOMINAL 6 MM2 REF 994</t>
  </si>
  <si>
    <t>74.16.41</t>
  </si>
  <si>
    <t>CABO DE COBRE, FLEXIVEL, CLASSE 4 OU 5, ISOLACAO EM PVC/A, ANTICHAMA BWF-B, COBERTURA PVC-ST1, ANTICHAMA BWF-B, 1 CONDUTOR, 0,6/1 KV, SECAO NOMINAL 10 MM2 REF 1020</t>
  </si>
  <si>
    <t>74.16.42</t>
  </si>
  <si>
    <t>CABO DE COBRE, FLEXIVEL, CLASSE 4 OU 5, ISOLACAO EM PVC/A, ANTICHAMA BWF-B, COBERTURA PVC-ST1, ANTICHAMA BWF-B, 1 CONDUTOR, 0,6/1 KV, SECAO NOMINAL 16 MM2 REF 995</t>
  </si>
  <si>
    <t>74.16.43</t>
  </si>
  <si>
    <t>CABO DE COBRE, FLEXIVEL, CLASSE 4 OU 5, ISOLACAO EM PVC/A, ANTICHAMA BWF-B, COBERTURA PVC-ST1, ANTICHAMA BWF-B, 1 CONDUTOR, 0,6/1 KV, SECAO NOMINAL 25 MM2 REF 996</t>
  </si>
  <si>
    <t>74.16.44</t>
  </si>
  <si>
    <t>CABO DE COBRE, FLEXIVEL, CLASSE 4 OU 5, ISOLACAO EM PVC/A, ANTICHAMA BWF-B, COBERTURA PVC-ST1, ANTICHAMA BWF-B, 1 CONDUTOR, 0,6/1 KV, SECAO NOMINAL 35 MM2 REF 1019</t>
  </si>
  <si>
    <t>74.16.45</t>
  </si>
  <si>
    <t>CABO DE COBRE, FLEXIVEL, CLASSE 4 OU 5, ISOLACAO EM PVC/A, ANTICHAMA BWF-B, COBERTURA PVC-ST1, ANTICHAMA BWF-B, 1 CONDUTOR, 0,6/1 KV, SECAO NOMINAL 50 MM2 REF 1018</t>
  </si>
  <si>
    <t>74.16.46</t>
  </si>
  <si>
    <t>CABO DE COBRE, FLEXIVEL, CLASSE 4 OU 5, ISOLACAO EM PVC/A, ANTICHAMA BWF-B, COBERTURA PVC-ST1, ANTICHAMA BWF-B, 1 CONDUTOR, 0,6/1 KV, SECAO NOMINAL 70 MM2 REF 977</t>
  </si>
  <si>
    <t>74.16.47</t>
  </si>
  <si>
    <t>CABO DE COBRE, FLEXIVEL, CLASSE 4 OU 5, ISOLACAO EM PVC/A, ANTICHAMA BWF-B, COBERTURA PVC-ST1, ANTICHAMA BWF-B, 1 CONDUTOR, 0,6/1 KV, SECAO NOMINAL 95 MM2 REF 998</t>
  </si>
  <si>
    <t>74.16.48</t>
  </si>
  <si>
    <t>CABO DE COBRE, FLEXIVEL, CLASSE 4 OU 5, ISOLACAO EM PVC/A, ANTICHAMA BWF-B, COBERTURA PVC-ST1, ANTICHAMA BWF-B, 1 CONDUTOR, 0,6/1 KV, SECAO NOMINAL 120 MM2 REF 1017</t>
  </si>
  <si>
    <t>74.17.11</t>
  </si>
  <si>
    <t>CABO DE COBRE NU (CORDOALHA) 10,0MM2 REF 862</t>
  </si>
  <si>
    <t>74.17.12</t>
  </si>
  <si>
    <t>CABO DE COBRE NU (CORDOALHA) 16,0MM2 REF 857</t>
  </si>
  <si>
    <t>74.17.13</t>
  </si>
  <si>
    <t>CABO DE COBRE NU (CORDOALHA) 25,0MM2 REF 868</t>
  </si>
  <si>
    <t>74.17.14</t>
  </si>
  <si>
    <t>CABO DE COBRE NU (CORDOALHA) 35,0MM2 REF 863</t>
  </si>
  <si>
    <t>74.17.15</t>
  </si>
  <si>
    <t>CABO DE COBRE NU (CORDOALHA) 50,0MM2 REF 867</t>
  </si>
  <si>
    <t>74.17.16</t>
  </si>
  <si>
    <t>CABO DE COBRE NU (CORDOALHA) 70,0MM2 REF 864</t>
  </si>
  <si>
    <t>74.17.54</t>
  </si>
  <si>
    <t>CONDULETE PVC UNIVERSAL 1/2" OU 3/4 TIGRE / EQUIVALENTE</t>
  </si>
  <si>
    <t>74.17.55</t>
  </si>
  <si>
    <t>CONDULETE PVC 1"</t>
  </si>
  <si>
    <t>74.17.64</t>
  </si>
  <si>
    <t>TAMPA CEGA P/ CONDULETE DE PVC 3/4" TIGRE/EQUIVALENTE</t>
  </si>
  <si>
    <t>74.17.66</t>
  </si>
  <si>
    <t>TAMPA 1MOD. P/ CONDULETE 3/4" 94,5X50MM TIGRE/EQUIVALENTE.</t>
  </si>
  <si>
    <t>74.19.02</t>
  </si>
  <si>
    <t>CABO TELEFONICO CI 50, 10 PARES, USO INTERNO REF 11919</t>
  </si>
  <si>
    <t>74.19.03</t>
  </si>
  <si>
    <t>CABO TELEFONICO CI 50, 20 PARES, USO INTERNO REF 11920</t>
  </si>
  <si>
    <t>74.19.04</t>
  </si>
  <si>
    <t>CABO TELEFONICO CI 50, 30 PARES, USO INTERNO REF 11921</t>
  </si>
  <si>
    <t>74.19.05</t>
  </si>
  <si>
    <t>CABO TELEFONICO CI 50, 50 PARES, USO INTERNO REF 11922</t>
  </si>
  <si>
    <t>74.19.06</t>
  </si>
  <si>
    <t>CABO COAXIAL PARA ANTENA OU EQUIVALENTE</t>
  </si>
  <si>
    <t>74.19.20</t>
  </si>
  <si>
    <t>CABO TELEFONICO CCI 50, 2 PARES, USO INTERNO, SEM BLINDAGEM REF 11902</t>
  </si>
  <si>
    <t>74.19.22</t>
  </si>
  <si>
    <t>CABO TELEFONICO CCI 50, 4 PARES, USO INTERNO, SEM BLINDAGEM REF 11904</t>
  </si>
  <si>
    <t>74.19.24</t>
  </si>
  <si>
    <t>CABO TELEFONICO CCI 50, 6 PARES, USO INTERNO, SEM BLINDAGEM REF 11906</t>
  </si>
  <si>
    <t>74.19.30</t>
  </si>
  <si>
    <t>CABO TELEFONICO CTP - APL - 50, 10 PARES, USO EXTERNO REF 11916</t>
  </si>
  <si>
    <t>74.19.31</t>
  </si>
  <si>
    <t>CABO TELEFONICO CTP - APL - 50, 20 PARES, USO EXTERNO REF 11917</t>
  </si>
  <si>
    <t>74.19.32</t>
  </si>
  <si>
    <t>CABO TELEFONICO CTP - APL - 50, 30 PARES, USO EXTERNO REF 11918</t>
  </si>
  <si>
    <t>74.19.33</t>
  </si>
  <si>
    <t>CABO TELEFONICO CTP - APL - 50, 50 PARES, USO EXTERNO</t>
  </si>
  <si>
    <t>74.19.35</t>
  </si>
  <si>
    <t>CABO DE PAR TRANCADO UTP, 4 PARES, CATEGORIA 5E REF 43972</t>
  </si>
  <si>
    <t>74.19.36</t>
  </si>
  <si>
    <t>CABO OPTICO CF0A 4 FIBRAS OU EQUIVALENTE</t>
  </si>
  <si>
    <t>74.21.15</t>
  </si>
  <si>
    <t>CONDULETE DE ALUMINIO TIPO C D=3/4"</t>
  </si>
  <si>
    <t>74.21.53</t>
  </si>
  <si>
    <t>CONDULETE DE ALUMINIO TIPO C D=1"</t>
  </si>
  <si>
    <t>74.21.54</t>
  </si>
  <si>
    <t>CONDULETE DE ALUMINIO TIPO C D=2"</t>
  </si>
  <si>
    <t>74.21.55</t>
  </si>
  <si>
    <t>CONDULETE DE ALUMINIO TIPO C D=1 1/4"</t>
  </si>
  <si>
    <t>74.21.68</t>
  </si>
  <si>
    <t>CONDULETE DUPLO 3/4"</t>
  </si>
  <si>
    <t>74.24.01</t>
  </si>
  <si>
    <t>INTERRUPTOR SIMPLES 10A, 250V, CONJUNTO MONTADO PARA EMBUTIR 4" X 2" (PLACA + SUPORTE + MODULO)</t>
  </si>
  <si>
    <t>74.24.02</t>
  </si>
  <si>
    <t>INTERRUPTOR PARALELO 10A, 250V, CONJUNTO MONTADO PARA EMBUTIR 4" X 2" (PLACA + SUPORTE + MODULO)</t>
  </si>
  <si>
    <t>74.24.03</t>
  </si>
  <si>
    <t>INTERRUPTOR BIPOLAR 10A, 250V, CONJUNTO MONTADO PARA EMBUTIR 4" X 2" (PLACA + SUPORTE + MODULO)</t>
  </si>
  <si>
    <t>74.24.04</t>
  </si>
  <si>
    <t>INTERRUPTOR INTERMEDIARIO 10A, 250V, CONJUNTO MONTADO PARA EMBUTIR 4" X 2" (PLACA + SUPORTE + MODULO)</t>
  </si>
  <si>
    <t>74.24.05</t>
  </si>
  <si>
    <t>INTERRUPTOR SIMPLES10A/250V R.1000 S/PLACA OU EQUIVALENTE</t>
  </si>
  <si>
    <t>74.24.07</t>
  </si>
  <si>
    <t>INTERRUPTOR PARALELO 10A, 250V (APENAS MODULO)</t>
  </si>
  <si>
    <t>74.24.12</t>
  </si>
  <si>
    <t>INTERRUPTORES SIMPLES (2 MODULOS) 10A, 250V, CONJUNTO MONTADO PARA EMBUTIR 4" X 2" (PLACA + SUPORTE + MODULOS)</t>
  </si>
  <si>
    <t>74.24.14</t>
  </si>
  <si>
    <t>INTERRUPTOR SIMPLES + INTERRUPTOR PARALELO 10A, 250V, CONJUNTO MONTADO PARA EMBUTIR 4" X 2" (PLACA + SUPORTE + MODULOS)</t>
  </si>
  <si>
    <t>74.24.16</t>
  </si>
  <si>
    <t>INTERRUPTOR SIMPLES + TOMADA 2P+T 10A, 250V, CONJUNTO MONTADO PARA EMBUTIR 4" X 2" (PLACA + SUPORTE + MODULOS)</t>
  </si>
  <si>
    <t>74.24.18</t>
  </si>
  <si>
    <t>INTERRUPTORES PARALELOS (2 MODULOS) 10A, 250V, CONJUNTO MONTADO PARA EMBUTIR 4" X 2" (PLACA + SUPORTE + MODULOS)</t>
  </si>
  <si>
    <t>74.24.19</t>
  </si>
  <si>
    <t>INTERRUPTORES SIMPLES (2 MODULOS) + 1 INTERRUPTOR PARALELO 10A, 250V, CONJUNTO MONTADO PARA EMBUTIR 4" X 2" (PLACA + SUPORTE + MODULOS)</t>
  </si>
  <si>
    <t>74.24.20</t>
  </si>
  <si>
    <t>INTERRUPTOR SIMPLES + 2 INTERRUPTORES PARALELOS 10A, 250V, CONJUNTO MONTADO PARA EMBUTIR 4" X 2" (PLACA + SUPORTE + MODULOS)</t>
  </si>
  <si>
    <t>74.24.26</t>
  </si>
  <si>
    <t>INTERRUPTORES SIMPLES (3 MODULOS) 10A, 250V, CONJUNTO MONTADO PARA EMBUTIR 4" X 2" (PLACA + SUPORTE + MODULOS)</t>
  </si>
  <si>
    <t>74.24.31</t>
  </si>
  <si>
    <t>TOMADA 2P+T 10A, 250V, CONJUNTO MONTADO PARA SOBREPOR 4" X 2" (CAIXA + MODULO)</t>
  </si>
  <si>
    <t>74.24.33</t>
  </si>
  <si>
    <t>TOMADA 2P+T 20A 250V, CONJUNTO MONTADO PARA EMBUTIR 4" X 2" (PLACA + SUPORTE + MODULO)</t>
  </si>
  <si>
    <t>74.24.43</t>
  </si>
  <si>
    <t>TOMADA 2P+T EM COND. 3/4"  REF.54328 SILENTOQUE OU EQUIVALENTE</t>
  </si>
  <si>
    <t>74.24.45</t>
  </si>
  <si>
    <t>CONJUNTO 1 INTER.+1TOM.2P+T REF54337 S/PLACA SILEN OU EQUIVALENTE</t>
  </si>
  <si>
    <t>74.24.46</t>
  </si>
  <si>
    <t>TOMADA 2P+T 10A, 250V, CONJUNTO MONTADO PARA EMBUTIR 4" X 2" (PLACA + SUPORTE + MODULO)</t>
  </si>
  <si>
    <t>74.24.48</t>
  </si>
  <si>
    <t>74.24.49</t>
  </si>
  <si>
    <t>TOMADA 2P+T 20A, 250V  (APENAS MODULO)</t>
  </si>
  <si>
    <t>74.24.50</t>
  </si>
  <si>
    <t>TOMADA UNIVERSAL 2P+T 10A-250V NBR 14136</t>
  </si>
  <si>
    <t>74.24.51</t>
  </si>
  <si>
    <t>TOMADA UNIVERSAL 2P+T 20A-250V NBR 14136</t>
  </si>
  <si>
    <t>74.24.57</t>
  </si>
  <si>
    <t xml:space="preserve">TOMADA DE EMBUTIR PARA TELEFONE SEM PLACA 4 POLOS </t>
  </si>
  <si>
    <t>74.24.62</t>
  </si>
  <si>
    <t>CANALETA PARA FIXAÇÃO 5 BLOCOS BLI-10/BLI-20</t>
  </si>
  <si>
    <t>74.24.63</t>
  </si>
  <si>
    <t>ABRACADEIRA BC-1</t>
  </si>
  <si>
    <t>74.24.64</t>
  </si>
  <si>
    <t>ABRACADEIRA BC-2</t>
  </si>
  <si>
    <t>74.24.65</t>
  </si>
  <si>
    <t>ABRACADEIRA BC-3</t>
  </si>
  <si>
    <t>74.24.66</t>
  </si>
  <si>
    <t>ABRACADEIRA BC-4</t>
  </si>
  <si>
    <t>74.24.68</t>
  </si>
  <si>
    <t>74.24.70</t>
  </si>
  <si>
    <t>BLOCO DE LIGACAO INTERNA BLI -10 (P.TELEBRAS)</t>
  </si>
  <si>
    <t>74.24.71</t>
  </si>
  <si>
    <t>ANEL GUIA COM ROSCA SOBERBA AGS-1 - 25mm</t>
  </si>
  <si>
    <t>74.24.75</t>
  </si>
  <si>
    <t>CAMPAINHA CIGARRA 127 V / 220 V, CONJUNTO MONTADO PARA EMBUTIR 4" X 2" (PLACA + SUPORTE + MODULO)</t>
  </si>
  <si>
    <t>74.24.76</t>
  </si>
  <si>
    <t>MÓDULO SAÍDA DE FIO D=11mm</t>
  </si>
  <si>
    <t>74.24.77</t>
  </si>
  <si>
    <t>PULSADOR PARA CAMPAINHA SEM PLACA 10A-250V</t>
  </si>
  <si>
    <t>74.24.78</t>
  </si>
  <si>
    <t>SUPORTE PARA CAIXA 2X4" 1 MÓDULO DE INTERRUPTOR</t>
  </si>
  <si>
    <t>74.24.79</t>
  </si>
  <si>
    <t>SUPORTE DE FIXACAO PARA ESPELHO / PLACA 4" X 2", PARA 3 MODULOS, PARA INSTALACAO DE TOMADAS E INTERRUPTORES (SOMENTE SUPORTE)</t>
  </si>
  <si>
    <t>74.24.80</t>
  </si>
  <si>
    <t>SUPORTE DE FIXACAO PARA ESPELHO / PLACA 4" X 4", PARA 6 MODULOS, PARA INSTALACAO DE TOMADAS E INTERRUPTORES (SOMENTE SUPORTE)</t>
  </si>
  <si>
    <t>74.25.01</t>
  </si>
  <si>
    <t>PLACA TERMOPL. P/ CX.2x4" R.8501 PIAL OU EQUIVALENTE</t>
  </si>
  <si>
    <t>74.25.02</t>
  </si>
  <si>
    <t>PLACA 2X4" PARA 1 TOMADA REDONDA</t>
  </si>
  <si>
    <t>74.25.03</t>
  </si>
  <si>
    <t>PLACA 2X4" PARA CABO COAXIAL (FURO PARA PINO JACK)</t>
  </si>
  <si>
    <t>74.25.04</t>
  </si>
  <si>
    <t>ESPELHO / PLACA CEGA 4" X 4", PARA INSTALACAO DE TOMADAS E INTERRUPTORES</t>
  </si>
  <si>
    <t>74.25.10</t>
  </si>
  <si>
    <t>PLACA TERMOPLÁSTICA CEGA PARA CAIXA 4X4"</t>
  </si>
  <si>
    <t>74.25.11</t>
  </si>
  <si>
    <t>PLACA CEGA PARA CAIXA 2X4"</t>
  </si>
  <si>
    <t>74.25.12</t>
  </si>
  <si>
    <t>PLACA CEGA PARA CAIXA 4X4"</t>
  </si>
  <si>
    <t>74.26.03</t>
  </si>
  <si>
    <t>74.26.04</t>
  </si>
  <si>
    <t>BLOCO PARA 50 PARES K110-50 SS P/ LIGAçAO OU EQUIVALENTE</t>
  </si>
  <si>
    <t>74.26.05</t>
  </si>
  <si>
    <t>CALHA C/ 8 TOMADAS 19"</t>
  </si>
  <si>
    <t>74.26.06</t>
  </si>
  <si>
    <t>CALHA C/ 4 TOMADAS 19"</t>
  </si>
  <si>
    <t>74.26.07</t>
  </si>
  <si>
    <t>PATCH CORD, CATEGORIA 5 E, EXTENSAO DE 1,50 M</t>
  </si>
  <si>
    <t>74.26.08</t>
  </si>
  <si>
    <t>PATCH CORD, CATEGORIA 5 E, EXTENSAO DE 2,50 M</t>
  </si>
  <si>
    <t>74.26.09</t>
  </si>
  <si>
    <t>MODULO HITOP (GARRA), 19" 16U OU EQUIVALENTE</t>
  </si>
  <si>
    <t>74.26.11</t>
  </si>
  <si>
    <t>PAINEL CEGO,REF. KN-BLIND DA PLP OU EQUIVALENTE</t>
  </si>
  <si>
    <t>74.26.13</t>
  </si>
  <si>
    <t>ORGANIZ. CABOS 1U</t>
  </si>
  <si>
    <t>74.26.15</t>
  </si>
  <si>
    <t>PATCH PANEL, 24 PORTAS, CATEGORIA 5E, COM RACKS DE 19" E 1 U DE ALTURA</t>
  </si>
  <si>
    <t>74.26.16</t>
  </si>
  <si>
    <t>PATCH PANEL, 48 PORTAS, CATEGORIA 5E, COM RACKS DE 19" E 2 U DE ALTURA</t>
  </si>
  <si>
    <t>74.26.23</t>
  </si>
  <si>
    <t>IDENTIF. TESTE E CERTIFICAO DE PONTOS REDE LOGICA OU EQUIVALENTE</t>
  </si>
  <si>
    <t>74.28.01</t>
  </si>
  <si>
    <t>TERMINAL DE PRESSÃO 16,0MM2 DE COBRE OU BRONZE PARA ATERRAMENTO</t>
  </si>
  <si>
    <t>74.28.02</t>
  </si>
  <si>
    <t>CONECTOR METALICO TIPO PARAFUSO FENDIDO (SPLIT BOLT), PARA CABOS 10 MM2</t>
  </si>
  <si>
    <t>74.28.03</t>
  </si>
  <si>
    <t>CONECTOR METALICO TIPO PARAFUSO FENDIDO (SPLIT BOLT), PARA CABOS ATE 6 MM2</t>
  </si>
  <si>
    <t>74.28.04</t>
  </si>
  <si>
    <t>CONECTOR METALICO TIPO PARAFUSO FENDIDO (SPLIT BOLT), PARA CABOS 16 MM2</t>
  </si>
  <si>
    <t>74.28.05</t>
  </si>
  <si>
    <t>CONECTOR METALICO TIPO PARAFUSO FENDIDO (SPLIT BOLT), PARA CABOS 25 MM2</t>
  </si>
  <si>
    <t>74.28.06</t>
  </si>
  <si>
    <t>CONECTOR METALICO TIPO PARAFUSO FENDIDO (SPLIT BOLT), PARA CABOS 35 MM2</t>
  </si>
  <si>
    <t>74.28.07</t>
  </si>
  <si>
    <t>CONECTOR METALICO TIPO PARAFUSO FENDIDO (SPLIT BOLT), PARA CABOS 50 MM2</t>
  </si>
  <si>
    <t>74.28.08</t>
  </si>
  <si>
    <t>CONECTOR METALICO TIPO PARAFUSO FENDIDO (SPLIT BOLT), PARA CABOS 70 MM2</t>
  </si>
  <si>
    <t>74.28.09</t>
  </si>
  <si>
    <t>CONECTOR METALICO TIPO PARAFUSO FENDIDO (SPLIT BOLT), PARA CABOS 95 MM2</t>
  </si>
  <si>
    <t>74.28.10</t>
  </si>
  <si>
    <t>TOMADA RJ11, 2 FIOS, CONJUNTO MONTADO PARA EMBUTIR 4" X 2" (PLACA + SUPORTE + MODULO)</t>
  </si>
  <si>
    <t>74.28.11</t>
  </si>
  <si>
    <t>TOMADA RJ45, 8 FIOS, CAT 5E (APENAS MODULO)</t>
  </si>
  <si>
    <t>74.30.12</t>
  </si>
  <si>
    <t>LUMINARIA DE EMERGENCIA 30 LEDS, POTENCIA 2 W, BATERIA DE LITIO, AUTONOMIA DE 6 HORAS</t>
  </si>
  <si>
    <t>74.31.10</t>
  </si>
  <si>
    <t>LUMINARIA SOBREPOR P/ LAMP.2X32W REF. LPT-22 ITAIM OU EQUIVALENTE</t>
  </si>
  <si>
    <t>74.31.15</t>
  </si>
  <si>
    <t>LUMINARIA SOBREP P/2X32W/127V REF.OCT 1369 INDELPA OU EQUIVALENTE</t>
  </si>
  <si>
    <t>74.31.18</t>
  </si>
  <si>
    <t>LUMINARIA DE SOBREPOR EM CHAPA DE ACO PARA 2 LAMPADAS FLUORESCENTES DE *18* W, PERFIL COMERCIAL (NAO INCLUI REATOR E LAMPADAS)</t>
  </si>
  <si>
    <t>74.31.21</t>
  </si>
  <si>
    <t>LUMINARIA SOBREPOR 1X16W C/ SOQUETE REF.3540 ITAIM OU EQUIVALENTE</t>
  </si>
  <si>
    <t>74.31.24</t>
  </si>
  <si>
    <t>LUMINARIA SOBREPOR 2X14W C/ SOQUETE REF.3007 ITAIM OU EQUIVALENTE</t>
  </si>
  <si>
    <t>74.31.25</t>
  </si>
  <si>
    <t>LUMINARIA SOBREPOR 2X16W C/SOQUETE REF.3540 ITAIM OU EQUIVALENTE</t>
  </si>
  <si>
    <t>74.31.26</t>
  </si>
  <si>
    <t>LUMINARIA SOBREPOR 2X28W C/SOQUETE REF. 3007 ITAIM OU EQUIVALENTE</t>
  </si>
  <si>
    <t>74.31.27</t>
  </si>
  <si>
    <t>LUMINARIA SOBREPOR 2X32W C/ SOQUETE REF.3540 ITAIM OU EQUIVALENTE</t>
  </si>
  <si>
    <t>74.31.29</t>
  </si>
  <si>
    <t>LUMINARIA EMBUTIR 1X16W C/ SOQUETE REF. 2540 ITAIM OU EQUIVALENTE</t>
  </si>
  <si>
    <t>74.31.30</t>
  </si>
  <si>
    <t>LUMINARIA EMBUTIR 1X28W C/ SOQUETE REF.2837 ITAIM OU EQUIVALENTE</t>
  </si>
  <si>
    <t>74.31.31</t>
  </si>
  <si>
    <t>LUMINARIA EMBUTIR 1X32W C/ SOQUETE REF.2540 ITAIM OU EQUIVALENTE</t>
  </si>
  <si>
    <t>74.31.32</t>
  </si>
  <si>
    <t>LUMINARIA EMBUTIR 2X14W C/ SOQUETE REF.2007 ITAIM OU EQUIVALENTE</t>
  </si>
  <si>
    <t>74.31.33</t>
  </si>
  <si>
    <t>LUMINARIA EMBUTIR 2X16W C/ SOQUETE REF. 2540 ITAIM OU EQUIVALENTE</t>
  </si>
  <si>
    <t>74.31.34</t>
  </si>
  <si>
    <t>LUMINARIA EMBUTIR 2X28W C/ SOQUETE REF.2007 ITAIM OU EQUIVALENTE</t>
  </si>
  <si>
    <t>74.31.35</t>
  </si>
  <si>
    <t>LUMINARIA EMBUTIR 2X32W C/ SOQUETE REF. 2540 ITAIM OU EQUIVALENTE</t>
  </si>
  <si>
    <t>74.31.45</t>
  </si>
  <si>
    <t>GLOBO VIDRO ESFERICO LEITOSO 10X20CM</t>
  </si>
  <si>
    <t>74.32.01</t>
  </si>
  <si>
    <t>ARANDELA EXT.DECORATIVA COMPACTA 20W WETZEL/EQUIVALENTE.</t>
  </si>
  <si>
    <t>74.32.03</t>
  </si>
  <si>
    <t>LUMINARIA TIPO TARTARUGA PARA AREA EXTERNA EM ALUMINIO, COM GRADE, PARA 1 LAMPADA, BASE E27, POTENCIA MAXIMA 40/60 W (NAO INCLUI LAMPADA)</t>
  </si>
  <si>
    <t>74.32.05</t>
  </si>
  <si>
    <t>LUMINARIA ARANDELA TIPO MEIA-LUA COM VIDRO FOSCO *30 X 15* CM, PARA 1 LAMPADA, BASE E27, POTENCIA MAXIMA 40/60 W (NAO INCLUI LAMPADA)</t>
  </si>
  <si>
    <t>74.33.01</t>
  </si>
  <si>
    <t>REFLETOR EM ALUMINIO COMPL. MOD.PL400-MV TECNOWAT OU EQUIVALENTE</t>
  </si>
  <si>
    <t>74.33.02</t>
  </si>
  <si>
    <t>REFLETOR EM ALUMINIO REF. PL 400-MA TECNOWATT OU EQUIVALENTE</t>
  </si>
  <si>
    <t>74.35.03</t>
  </si>
  <si>
    <t>SOQUETE DE PORCELANA BASE E27, FIXO DE TETO, PARA LAMPADAS</t>
  </si>
  <si>
    <t>74.35.04</t>
  </si>
  <si>
    <t>74.35.20</t>
  </si>
  <si>
    <t>SOQUETE DE PVC / TERMOPLASTICO BASE E27, COM RABICHO, PARA LAMPADAS</t>
  </si>
  <si>
    <t>74.35.31</t>
  </si>
  <si>
    <t>SUPORTE LUNINARIA PETALA SL-1/2 TOPO 114MM TECNOW. OU EQUIVALENTE</t>
  </si>
  <si>
    <t>74.35.34</t>
  </si>
  <si>
    <t>74.35.51</t>
  </si>
  <si>
    <t>74.37.04</t>
  </si>
  <si>
    <t>LAMPADA LED 6 W BIVOLT BRANCA, FORMATO TRADICIONAL (BASE E27) REF 38193</t>
  </si>
  <si>
    <t>74.37.05</t>
  </si>
  <si>
    <t>LAMPADA LED 10 W BIVOLT BRANCA, FORMATO TRADICIONAL (BASE E27) REF 38194</t>
  </si>
  <si>
    <t>74.37.06</t>
  </si>
  <si>
    <t>LÂMPADA TUBULAR LED 10W 1000 LUMENS SOQUETE G13 60CM T10 OU EQUIVALENTE</t>
  </si>
  <si>
    <t>74.38.01</t>
  </si>
  <si>
    <t>LÂMPADA TUBULAR LED 18W 1800 LUMENS SOQUETE G13 120CM T10 OU EQUIVALENTE</t>
  </si>
  <si>
    <t>74.38.02</t>
  </si>
  <si>
    <t>LÂMPADA TUBULAR LED 10W 1000 LUMENS SOQUETE G13 60CM T5 OU EQUIVALENTE</t>
  </si>
  <si>
    <t>74.38.03</t>
  </si>
  <si>
    <t>LÂMPADA TUBULAR LED 18W 1350 LUMENS SOQUETE G13 60CM T8 OU EQUIVALENTE</t>
  </si>
  <si>
    <t>74.38.05</t>
  </si>
  <si>
    <t>LÂMPADA TUBULAR LED 18W 2100 LUMENS SOQUETE G13 120CM T8 OU EQUIVALENTE</t>
  </si>
  <si>
    <t>74.38.06</t>
  </si>
  <si>
    <t>LÂMPADA BULBO LED 5W 400 LUMENS BASE E27 OU EQUIVALENTE</t>
  </si>
  <si>
    <t>74.38.07</t>
  </si>
  <si>
    <t>LÂMPADA BULBO LED 7W 600 LUMENS BASE E27 OU EQUIVALENTE</t>
  </si>
  <si>
    <t>74.38.08</t>
  </si>
  <si>
    <t>LÂMPADA BULBO LED 9W 800 LUMENS BASE E27 OU EQUIVALENTE</t>
  </si>
  <si>
    <t>74.38.09</t>
  </si>
  <si>
    <t>LÂMPADA BULBO LED 13W 1500 LUMENS BASE E27 OU EQUIVALENTE</t>
  </si>
  <si>
    <t>74.38.20</t>
  </si>
  <si>
    <t>LÂMPADA MILHO LED 9W 800 LUMENS BASE E27 OU EQUIVALENTE</t>
  </si>
  <si>
    <t>74.38.21</t>
  </si>
  <si>
    <t>LÂMPADA MILHO LED 12W 1000 LUMENS BASE E27 OU EQUIVALENTE</t>
  </si>
  <si>
    <t>74.38.22</t>
  </si>
  <si>
    <t>LÂMPADA MILHO LED 16W 1400 LUMENS BASE E27 OU EQUIVALENTE</t>
  </si>
  <si>
    <t>74.38.23</t>
  </si>
  <si>
    <t>LÂMPADA MILHO LED 24W 2200 LUMENS BASE E27 OU EQUIVALENTE</t>
  </si>
  <si>
    <t>74.38.27</t>
  </si>
  <si>
    <t>LÂMPADA MILHO LED 36W 3300 LUMENS BASE E27 OU EQUIVALENTE</t>
  </si>
  <si>
    <t>74.38.29</t>
  </si>
  <si>
    <t>LÂMPADA MILHO LED 50W 4800 LUMENS BASE E27 OU EQUIVALENTE</t>
  </si>
  <si>
    <t>74.44.15</t>
  </si>
  <si>
    <t>GRAMPO METALICO TIPO OLHAL PARA HASTE DE ATERRAMENTO DE 3/4'', CONDUTOR DE *10* A 50 MM2 REF 416</t>
  </si>
  <si>
    <t>74.44.21</t>
  </si>
  <si>
    <t>ARMACAO VERTICAL COM HASTE E CONTRA-PINO, EM CHAPA DE ACO GALVANIZADO 3/16", COM 1 ESTRIBO, SEM ISOLADOR REF 1094</t>
  </si>
  <si>
    <t>74.44.25</t>
  </si>
  <si>
    <t>ISOLADOR DE PORCELANA, TIPO ROLDANA, DIMENSOES DE 72X72 MM, PARA USO EM BAIXA TENSAO REF 3398</t>
  </si>
  <si>
    <t>74.44.29</t>
  </si>
  <si>
    <t>HASTE DE ATERRAMENTO EM ACO COM 2,40 M DE COMPRIMENTO E DN = 5/8", REVESTIDA COM BAIXA CAMADA DE COBRE, SEM CONECTOR REF 3379</t>
  </si>
  <si>
    <t>74.44.31</t>
  </si>
  <si>
    <t>HASTE DE ATERRAM. 17,00MM X 2,40 COPPERWELD (3/4) OU EQUIVALENTE</t>
  </si>
  <si>
    <t>74.44.32</t>
  </si>
  <si>
    <t>HASTE DE ATERRAMENTO EM ACO COM 3,00 M DE COMPRIMENTO E DN = 3/4", REVESTIDA COM BAIXA CAMADA DE COBRE, COM CONECTOR TIPO GRAMPO</t>
  </si>
  <si>
    <t>74.44.35</t>
  </si>
  <si>
    <t>HASTE ATERRAMENTO ZINCADO 25X25X2400MM P.CEMIG</t>
  </si>
  <si>
    <t>74.44.40</t>
  </si>
  <si>
    <t>ABRACADEIRA, GALVANIZADA/ZINCADA, ROSCA SEM FIM, PARAFUSO INOX, LARGURA FITA *12,6 A *14 MM, D = 4" A 4 3/4" REF 11929</t>
  </si>
  <si>
    <t>74.44.41</t>
  </si>
  <si>
    <t>ABRACADEIRA EM ACO PARA AMARRACAO DE ELETRODUTOS, TIPO D, COM 1/2" E PARAFUSO DE FIXACAO REF 392</t>
  </si>
  <si>
    <t>74.44.85</t>
  </si>
  <si>
    <t>TAMPAO DE ALUMINIO 76MM</t>
  </si>
  <si>
    <t>74.44.86</t>
  </si>
  <si>
    <t>TAMPAO DE ALUMINIO 102MM</t>
  </si>
  <si>
    <t>74.44.87</t>
  </si>
  <si>
    <t>TAMPAO DE ALUMINIO 127MM</t>
  </si>
  <si>
    <t>74.44.94</t>
  </si>
  <si>
    <t>CABECOTE DE ALUMINIO 1" REF 1050</t>
  </si>
  <si>
    <t>74.44.95</t>
  </si>
  <si>
    <t>CABECOTE DE ALUMINIO 1 1/4" REF 1099</t>
  </si>
  <si>
    <t>74.44.96</t>
  </si>
  <si>
    <t>CABECOTE DE ALUMINIO 1 1/2" REF 1049</t>
  </si>
  <si>
    <t>74.44.97</t>
  </si>
  <si>
    <t>CABECOTE DE ALUMINIO 2" REF 1100</t>
  </si>
  <si>
    <t>74.44.98</t>
  </si>
  <si>
    <t>CABECOTE DE ALUMINIO 2 1/2" REF 1101</t>
  </si>
  <si>
    <t>74.46.03</t>
  </si>
  <si>
    <t>POSTE ESCALONADO RETO ENGASTADO GALVANIZADO HT=4,5m HL=3,8m B=89/60,3mm</t>
  </si>
  <si>
    <t>74.46.11</t>
  </si>
  <si>
    <t>POSTE ESCALONADO RETO ENGASTADO GALVANIZADO HT=8m HL=7m,B=115/80mm</t>
  </si>
  <si>
    <t>74.46.13</t>
  </si>
  <si>
    <t>POSTE ESCALONADO RETO ENGASTADO GALVANIZADO HT=12m HL= 9,8m B=139/89mm</t>
  </si>
  <si>
    <t>74.46.66</t>
  </si>
  <si>
    <t>POSTE AÇO GALVANIZADO TIPO PA4 - D=102MM / H=7,OM  / E=2MM</t>
  </si>
  <si>
    <t>74.46.67</t>
  </si>
  <si>
    <t>POSTE AÇO GALVANIZADO TIPO PA5 - D=102MM / H=7,OM  / E=5MM</t>
  </si>
  <si>
    <t>74.46.68</t>
  </si>
  <si>
    <t>POSTE AÇO GALVANIZADO TIPO PA6 - D=127MM / H=7,OM  / E=5MM</t>
  </si>
  <si>
    <t>74.46.69</t>
  </si>
  <si>
    <t>POSTE AÇO GALVANIZADO TIPO PA1 - D=76MM / H=4,5M  / E=2MM</t>
  </si>
  <si>
    <t>74.46.70</t>
  </si>
  <si>
    <t>POSTE AÇO GALVANIZADO TIPO PA2 - D=102MM / H=4,5M  / E=2MM</t>
  </si>
  <si>
    <t>74.46.71</t>
  </si>
  <si>
    <t>POSTE AÇO GALVANIZADO TIPO PA3 - D=102MM / H=4,5M  / E=5MM</t>
  </si>
  <si>
    <t>74.51.01</t>
  </si>
  <si>
    <t>CAPTOR/TERMINAL AÉREO EM AÇO GALVANIZADO SEM BANDEIRA COM HASTE 3/8"X250mm  E FIXAÇÃO HORIZONTAL POR 1 FURO DE 3/8"</t>
  </si>
  <si>
    <t>74.51.02</t>
  </si>
  <si>
    <t>CONECTOR DE PRESSÃO EM LATÃO ESTANHADO COM FURO Ø10mm PARA CABOS DE 35-70mm² (SPLIT-BOLT) REF 11855</t>
  </si>
  <si>
    <t>74.51.03</t>
  </si>
  <si>
    <t>CAIXA DE EQUALIZAÇÃO EM POLIPROPILENO 180X145mm COM BARRAMENTO DE COBRE 6mm, 4 TERMINAIS 16mm² E 1 TERMINAL 50mm²</t>
  </si>
  <si>
    <t>74.51.04</t>
  </si>
  <si>
    <t>MOLDE P/SOLDA EXOTERMICA HCL 5/8".50-5 CLASSE 5 OU EQUIVALENTE</t>
  </si>
  <si>
    <t>74.51.05</t>
  </si>
  <si>
    <t>ESPUMA EXPANSIVA DE POLIURETANO, APLICACAO MANUAL - 500 ML REF 38124</t>
  </si>
  <si>
    <t>74.51.06</t>
  </si>
  <si>
    <t>PRESILHA DE LATAO PARA CABO DE 35-50mm²+BUCHA S6</t>
  </si>
  <si>
    <t>74.51.07</t>
  </si>
  <si>
    <t xml:space="preserve">CONECTOR MINI-GAR PARA CABOS DE 16-50mm² </t>
  </si>
  <si>
    <t>74.51.08</t>
  </si>
  <si>
    <t>CAIXA DE EQUALIZAÇÃO 380X320X175mm COM BARRAMENTO DE COBRE, 8 TERMINAIS 16mm² E 1 TERMINAL 50mm² USO INTERNO E EXTERNO</t>
  </si>
  <si>
    <t>74.51.10</t>
  </si>
  <si>
    <t>FIXADOR OMEGA EM LATÃO P/CABO 35mm²</t>
  </si>
  <si>
    <t>74.51.11</t>
  </si>
  <si>
    <t>GRAMPO TIPO "X" EM COBRE DE 35mm²-50mm²</t>
  </si>
  <si>
    <t>74.51.12</t>
  </si>
  <si>
    <t>PRESILHA DE LATAO PARA CABO DE 16-25mm²+BUCHA S6</t>
  </si>
  <si>
    <t>74.51.13</t>
  </si>
  <si>
    <t>FIXADOR OMEGA EM LATÃO P/CABO DE 16-25mm²</t>
  </si>
  <si>
    <t>74.51.14</t>
  </si>
  <si>
    <t>CONECTOR DE MEDIÇÃO EM BRONZE ESTANHADO COM 1 PARAFUSO PARA CABOS DE 16-70mm²</t>
  </si>
  <si>
    <t>74.51.15</t>
  </si>
  <si>
    <t>TERMINAL DE COMPRESSAO 1 FURO 16mm² REF 1575</t>
  </si>
  <si>
    <t>74.51.16</t>
  </si>
  <si>
    <t>CAIXA EQUALIZACAO 210X210X90mm COM 9 TERMINAIS PARA USO INTERNO</t>
  </si>
  <si>
    <t>74.51.17</t>
  </si>
  <si>
    <t>HASTE COBREADA ALTA CAMADA Ø5/8"X2,40m (Ø14,3mm – EFETIVO)</t>
  </si>
  <si>
    <t>74.51.18</t>
  </si>
  <si>
    <t>TERMINAL DE COMPRESSAO 1 FURO 35mm² REF 1577</t>
  </si>
  <si>
    <t>74.51.20</t>
  </si>
  <si>
    <t>BARRA CHATA DE ALUMINIO 7/8"X1/8"X3000mm (70mm²) COM FUROS Ø7 mm</t>
  </si>
  <si>
    <t>74.51.21</t>
  </si>
  <si>
    <t>MASTRO SIMPLES GALVANIZADO DIAMETRO NOMINAL 1 1/2", COMPRIMENTO 3 M REF 41387</t>
  </si>
  <si>
    <t>74.51.22</t>
  </si>
  <si>
    <t>PARAFUSO FENDA AUTOTARRAXANTE INOX  Ø4,2X 32mm</t>
  </si>
  <si>
    <t>74.51.23</t>
  </si>
  <si>
    <t>74.51.24</t>
  </si>
  <si>
    <t>TERMINAL AEREO EM ACO GALVANIZADO DN 5/16", COMPRIMENTO DE 350MM, COM BASE DE FIXACAO HORIZONTAL</t>
  </si>
  <si>
    <t>74.51.25</t>
  </si>
  <si>
    <t>PARA RAIO FRANKLIN 4PONTAS EM LATÃO CROMADO ROSCA 3/4"X350mm REF 4274</t>
  </si>
  <si>
    <t>74.51.26</t>
  </si>
  <si>
    <t>SUPRESSOR DE SURTO VCL V 45KA CLAMPER/EQUIVALENTE</t>
  </si>
  <si>
    <t>74.51.27</t>
  </si>
  <si>
    <t>TERMINAL A COMPRESSAO EM COBRE ESTANHADO PARA CABO 35 MM2, 1 FURO E 1 COMPRESSAO, PARA PARAFUSO DE FIXACAO M8 REF 1577</t>
  </si>
  <si>
    <t>74.51.28</t>
  </si>
  <si>
    <t>PARAFUSO SEXTAVADO ROSCA SOBERBA EM INOX ØM6X45mm</t>
  </si>
  <si>
    <t>74.51.29</t>
  </si>
  <si>
    <t>PORCA SEXTAVADA EM  AÇO INOX Ø1/4" REF 39997</t>
  </si>
  <si>
    <t>74.51.30</t>
  </si>
  <si>
    <t>ARRUELA DE PRESSÃO EM AÇO INOX Ø1/4"</t>
  </si>
  <si>
    <t>74.51.32</t>
  </si>
  <si>
    <t>CONECTOR DE PRESSÃO 35mm² (SPLIT-BOLT) REF 11854</t>
  </si>
  <si>
    <t>74.51.34</t>
  </si>
  <si>
    <t>TERMINAL TIPO CRUZ EM LATAO PARA CABOS DE COBRE DE 16-50mm²</t>
  </si>
  <si>
    <t>74.51.35</t>
  </si>
  <si>
    <t>SELANTE ELASTICO MONOCOMPONENTE A BASE DE POLIURETANO PARA JUNTAS DIVERSAS 310ML REF 142</t>
  </si>
  <si>
    <t>74.51.37</t>
  </si>
  <si>
    <t>TERMINAL A COMPRESSAO EM COBRE ESTANHADO PARA CABO 50 MM2, 1 FURO E 1 COMPRESSAO, PARA PARAFUSO DE FIXACAO M8 REF 1578</t>
  </si>
  <si>
    <t>74.51.39</t>
  </si>
  <si>
    <t>CARTUCHO PARA SOLDA (PÓ EXOTÉRMICO) Nº115</t>
  </si>
  <si>
    <t>74.51.51</t>
  </si>
  <si>
    <t>CAIXA DE EQUALIZAÇÃO EM AÇO 4000X400X155mm COM 11 TERMINAIS, USO INTERNO</t>
  </si>
  <si>
    <t>74.51.52</t>
  </si>
  <si>
    <t>MOLDE PPS 35-2 PARA SOLDA EXOTERMICA CLASSE 2 OU EQUIVALENTE</t>
  </si>
  <si>
    <t>74.51.53</t>
  </si>
  <si>
    <t>CARTUCHO PARA SOLDA (PÓ EXOTÉRMICO) Nº45</t>
  </si>
  <si>
    <t>74.51.54</t>
  </si>
  <si>
    <t>ALICATE PARA MANUSEIO DE MOLDES DE SOLDA EXOTÉRMICA Nº 2</t>
  </si>
  <si>
    <t>74.51.60</t>
  </si>
  <si>
    <t>CAIXA DE INSPEÇÃO PVC Ø300X300mm COM TAMPA DE FERRO FUNDIDO</t>
  </si>
  <si>
    <t>74.51.67</t>
  </si>
  <si>
    <t>SUPORTE EM LATÃO Ø1/4"X200mm COM 2 PORCAS PARA FIXAÇÃO DE PRESILHAS</t>
  </si>
  <si>
    <t>74.51.81</t>
  </si>
  <si>
    <t>RE-BAR Ø3/8"X3,40m GALVANIZADA A FOGO (70mm²)</t>
  </si>
  <si>
    <t>74.51.85</t>
  </si>
  <si>
    <t>TRANSFORMADOR DE CORRENTE 200/5</t>
  </si>
  <si>
    <t>75.01.04</t>
  </si>
  <si>
    <t>TINTA ACRÍLICA STANDARD, COR BRANCO FOSCO</t>
  </si>
  <si>
    <t>75.01.06</t>
  </si>
  <si>
    <t>TINTA ACRILICA PREMIUM PARA PISO REF 7348</t>
  </si>
  <si>
    <t>75.01.10</t>
  </si>
  <si>
    <t>RESINA ACRILICA BASE AGUA - COR BRANCA - D=1,13KG/L</t>
  </si>
  <si>
    <t>75.01.11</t>
  </si>
  <si>
    <t>TINTA ACRÍLICA PREMIUM, COR BRANCO FOSCO REF 7356</t>
  </si>
  <si>
    <t>75.01.12</t>
  </si>
  <si>
    <t>TINTA ACRÍLICA PREMIUM, COR BRANCO SEMI BRILHO</t>
  </si>
  <si>
    <t>75.03.01</t>
  </si>
  <si>
    <t>TINTA ESMALTE SINTÉTICO PREMIUM FOSCO REF 7288</t>
  </si>
  <si>
    <t>75.03.04</t>
  </si>
  <si>
    <t>TINTA ESMALTE SINTÉTICO PREMIUM ALTO BRILHO REF 7292</t>
  </si>
  <si>
    <t>75.03.26</t>
  </si>
  <si>
    <t>TINTA ESMALTE SINTETICO PREMIUM ACETINADO REF 7311</t>
  </si>
  <si>
    <t>75.05.01</t>
  </si>
  <si>
    <t>ESMALTE SINTÉTICO 2 EM 1 (FUNDO E ACABAMENTO) PARA SUPERFÍCIES METÁLICAS REF 7293</t>
  </si>
  <si>
    <t>75.07.23</t>
  </si>
  <si>
    <t>VERNIZ SINTETICO BRILHANTE PARA MADEIRA, USO INTERNO E EXTERNO REF 10481</t>
  </si>
  <si>
    <t>75.07.24</t>
  </si>
  <si>
    <t>VERNIZ POLIURETANO BRILHANTE PARA MADEIRA, USO INTERNO E EXTERNO REF 10478</t>
  </si>
  <si>
    <t>75.07.26</t>
  </si>
  <si>
    <t>IMUNIZANTE PARA MADEIRA, INCOLOR REF 7340</t>
  </si>
  <si>
    <t>75.07.46</t>
  </si>
  <si>
    <t>SILICONE SUVINIL OU EQUIVALENTE</t>
  </si>
  <si>
    <t>75.13.08</t>
  </si>
  <si>
    <t>TINTA ASFALTICA IMPERMEABILIZANTE DILUIDA EM SOLVENTE, PARA MATERIAIS CIMENTICIOS, METAL E MADEIRA</t>
  </si>
  <si>
    <t>75.14.02</t>
  </si>
  <si>
    <t>TINTA EPOXI BRANCA REF 7304</t>
  </si>
  <si>
    <t>75.14.03</t>
  </si>
  <si>
    <t>PRIMER EPOXI / EPOXIDICO REF 44072</t>
  </si>
  <si>
    <t>75.14.04</t>
  </si>
  <si>
    <t>DILUENTE EPOXI REF 5330</t>
  </si>
  <si>
    <t>75.15.06</t>
  </si>
  <si>
    <t>MASSA PLASTICA (LATA COM 400 GRAMAS)</t>
  </si>
  <si>
    <t>75.15.08</t>
  </si>
  <si>
    <t>MASSA LÁTEX PARA PAREDES INTERNAS REF 43626</t>
  </si>
  <si>
    <t>75.15.09</t>
  </si>
  <si>
    <t>MASSA ACRÍLICA PARA MADEIRA</t>
  </si>
  <si>
    <t>75.15.11</t>
  </si>
  <si>
    <t>MASSA ACRÍLICA PARA PAREDES EXTERNAS/INTERNAS</t>
  </si>
  <si>
    <t>75.18.09</t>
  </si>
  <si>
    <t>FUNDO PREPARADOR ACRILICO BASE AGUA</t>
  </si>
  <si>
    <t>75.18.10</t>
  </si>
  <si>
    <t>FUNDO NIVELADOR BRANCO PARA MADEIRA</t>
  </si>
  <si>
    <t>75.18.12</t>
  </si>
  <si>
    <t>SELADOR ACRILICO PAREDES INTERNAS/EXTERNAS REF 6085</t>
  </si>
  <si>
    <t>75.18.13</t>
  </si>
  <si>
    <t>SELADOR PVA PARA PAREDES INTERNAS</t>
  </si>
  <si>
    <t>75.18.16</t>
  </si>
  <si>
    <t>FUNDO ANTICORROSIVO PARA MATERIAIS FERROSOS (TIPO ZARCÃO) REF 7307</t>
  </si>
  <si>
    <t>75.20.05</t>
  </si>
  <si>
    <t>PO XADREZ - PACOTE DE 250 GRAMAS OU EQUIVALENTE</t>
  </si>
  <si>
    <t>75.25.06</t>
  </si>
  <si>
    <t>DILUENTE AGUARRÁS REF 5318</t>
  </si>
  <si>
    <t>75.50.05</t>
  </si>
  <si>
    <t>LIXA D'AGUA EM FOLHA, GRAO 100</t>
  </si>
  <si>
    <t>75.50.20</t>
  </si>
  <si>
    <t>LIXA EM FOLHA PARA PAREDE OU MADEIRA, NUMERO 120 (COR VERMELHA)</t>
  </si>
  <si>
    <t>75.50.21</t>
  </si>
  <si>
    <t>LIXA EM FOLHA PARA FERRO, NÚMERO 150 REF 3768</t>
  </si>
  <si>
    <t>75.50.22</t>
  </si>
  <si>
    <t>FITA CREPE ROLO DE 25MM X 50M REF 12815</t>
  </si>
  <si>
    <t>76.08.03</t>
  </si>
  <si>
    <t>LAJE PRÉ-MOLDADA TRELIÇADA, UNIDIRECIONAL, BI-APOIADA, C/TRELIÇA METÁLICA TR08 E ENCHIMENTO EM EPS, SC=300Kgf/m², VÃO ATÉ 4 METROS, SEM COLOCAÇÃO</t>
  </si>
  <si>
    <t>76.08.13</t>
  </si>
  <si>
    <t>LAJE PRÉ-MOLDADA TRELIÇADA, UNIDIRECIONAL, BI-APOIADA, C/TRELIÇA METÁLICA TR12 E ENCHIMENTO EM EPS, SC=300Kgf/m², VÃO ATÉ 5 METROS, SEM COLOCAÇÃO</t>
  </si>
  <si>
    <t>76.08.23</t>
  </si>
  <si>
    <t>LAJE PRÉ-MOLDADA TRELIÇADA, UNIDIRECIONAL, BI-APOIADA, C/TRELIÇA METÁLICA TR16 E ENCHIMENTO EM EPS, SC=300Kgf/m², VÃO ATÉ 6 METROS, SEM COLOCAÇÃO</t>
  </si>
  <si>
    <t>76.08.33</t>
  </si>
  <si>
    <t>LAJE PRÉ-MOLDADA TRELIÇADA, UNIDIRECIONAL, BI-APOIADA, C/TRELIÇA METÁLICA TR20 E ENCHIMENTO EM EPS, SC=300Kgf/m², VÃO ATÉ 8 METROS, SEM COLOCAÇÃO</t>
  </si>
  <si>
    <t>76.10.01</t>
  </si>
  <si>
    <t>CHAPEU DE MURO TRIANGULAR PRE-MOLDADO 20 X 100CM</t>
  </si>
  <si>
    <t>76.10.06</t>
  </si>
  <si>
    <t xml:space="preserve">MEIO FIO EM CONCRETO PRE-MOLDADO FCK&gt;=20MPA, PADRÃO SUDECAP TIPO A, 30 X 14,2/12 (H X L1/L2), COMPRIMENTO 80 CM </t>
  </si>
  <si>
    <t>76.10.08</t>
  </si>
  <si>
    <t>MEIO FIO EM CONCRETO PRE-MOLDADO FCK&gt;=20MPA, PADRÃO SUDECAP TIPO B, 40 X 15/12 (H X L1/L2), COMPRIMENTO 80CM REF 4061</t>
  </si>
  <si>
    <t>76.10.09</t>
  </si>
  <si>
    <t>CORDÃO DE CONCRETO BOLEADO PRE-FABRICADO FCK&gt;=20 MPA, PADRÃO SUDECAP, COMPRIMENTO 1M</t>
  </si>
  <si>
    <t>76.10.10</t>
  </si>
  <si>
    <t>DELIMITADOR FÍSICO DE CONCRETO  FCK&gt;=20MPA, PADRÃO SUDECAP, 80CM</t>
  </si>
  <si>
    <t>76.12.05</t>
  </si>
  <si>
    <t>MOURAO CONCRETO CURVO, SECAO "T", H = 2,80 M + CURVA COM 0,45 M, COM FUROS PARA FIOS</t>
  </si>
  <si>
    <t>76.12.07</t>
  </si>
  <si>
    <t>MOURAO DE CONCRETO PV=SECAO T 3,2M ESTICADOR</t>
  </si>
  <si>
    <t>76.12.09</t>
  </si>
  <si>
    <t>MOURAO DE CONCRETO RETO SECAO T 2,45M</t>
  </si>
  <si>
    <t>76.12.53</t>
  </si>
  <si>
    <t>MOURAO DE CONCRETO PONTA RETA, TRIANGULAR, H=2.20M</t>
  </si>
  <si>
    <t>76.12.54</t>
  </si>
  <si>
    <t>MOURAO DE CONCRETO PR, ESTICADOR, TRIANG., H=2.20M</t>
  </si>
  <si>
    <t>76.14.07</t>
  </si>
  <si>
    <t>MOURÃO TIPO V, PRE-MOLDADO EM CONCRETO 20MPA, H=3,0M, OU EQUIVALENTE</t>
  </si>
  <si>
    <t>76.15.11</t>
  </si>
  <si>
    <t>BLOQUETE/PISO INTERTRAVADO DE CONCRETO - MODELO RETANGULAR/TIJOLINHO/PAVER/HOLANDES/PARALELEPIPEDO, 20 CM X 10 CM, E = 6 CM, RESISTENCIA DE 35 MPA, COR NATURAL REF 36155</t>
  </si>
  <si>
    <t>76.15.69</t>
  </si>
  <si>
    <t>PISO DE CONCRETO INTERTRAVADO TIPO S E=8,0CM 35MPA REF 36154</t>
  </si>
  <si>
    <t>76.20.01</t>
  </si>
  <si>
    <t>BANCO PRE-MOLDADO DE CONCRETO 45X150X45CM</t>
  </si>
  <si>
    <t>76.20.02</t>
  </si>
  <si>
    <t>CONJUNTO MESA E BANCOS DE CONCRETO PRE-FABRICADO FCK&gt;=20MPA, PADRÃO SUDECAP</t>
  </si>
  <si>
    <t>76.20.03</t>
  </si>
  <si>
    <t>CONJUNTO ACESSÍVEL DE MESA E BANCOS DE CONCRETO PRE-FABRICADO FCK&gt;=20MPA, PADRÃO SUDECAP</t>
  </si>
  <si>
    <t>76.30.01</t>
  </si>
  <si>
    <t>CAIXA GORDURA, SIMPLES, CONCRETO PRE MOLDADO, CIRCULAR, COM TAMPA, D = 40 CM REF 11881</t>
  </si>
  <si>
    <t>76.30.02</t>
  </si>
  <si>
    <t xml:space="preserve">CAIXA GORDURA DUPLA, CONCRETO PRE MOLDADO, CIRCULAR, COM TAMPA, D = 60* CM     </t>
  </si>
  <si>
    <t>76.31.01</t>
  </si>
  <si>
    <t>CAIXA PRÉ-FABRICADA DE CONCRETO ARMADO 0,3X0,3X0,3 (CXLXH), COM TAMPA, REF 41627</t>
  </si>
  <si>
    <t>76.31.02</t>
  </si>
  <si>
    <t>CAIXA PRÉ-FABRICADA DE CONCRETO ARMADO 0,4X0,4X0,4 (CXLXH), COM TAMPA, REF 41628</t>
  </si>
  <si>
    <t>76.31.03</t>
  </si>
  <si>
    <t>CAIXA PRÉ-FABRICADA DE CONCRETO ARMADO 0,6X0,6X0,5 (CXLXH), COM TAMPA, REF 41629</t>
  </si>
  <si>
    <t>76.31.04</t>
  </si>
  <si>
    <t>CAIXA PRÉ-FABRICADA DE CONCRETO ARMADO 0,3X0,3X0,3 (CXLXH), SEM TAMPA REF 43434</t>
  </si>
  <si>
    <t>76.31.05</t>
  </si>
  <si>
    <t>CAIXA PRÉ-FABRICADA DE CONCRETO ARMADO 0,4X0,4X0,4 (CXLXH), SEM TAMPA REF 43435</t>
  </si>
  <si>
    <t>76.31.06</t>
  </si>
  <si>
    <t>CAIXA PRÉ-FABRICADA DE CONCRETO ARMADO 0,6X0,6X0,5 (CXLXH), SEM TAMPA REF 43436</t>
  </si>
  <si>
    <t>76.31.07</t>
  </si>
  <si>
    <t>CAIXA PRÉ-FABRICADA DE CONCRETO ARMADO 0,8X0,8X0,5 (CXLXH), SEM TAMPA, REF 43437</t>
  </si>
  <si>
    <t>76.31.08</t>
  </si>
  <si>
    <t>CAIXA PRÉ-FABRICADA DE CONCRETO ARMADO 1,0X1,0X0,5 (CXLXH), SEM TAMPA, REF 44230</t>
  </si>
  <si>
    <t>76.31.09</t>
  </si>
  <si>
    <t>CAIXA PRÉ-FABRICADA DE CONCRETO ARMADO 30X30X30CM (CXLXH), SEM FUNDO, COM TAMPA</t>
  </si>
  <si>
    <t>76.31.11</t>
  </si>
  <si>
    <t>TAMPA PRÉ FABRICADA DE CONCRETO ARMADO 0,5X0,5X0,07 FCK 30MPA ADPT REF 97734</t>
  </si>
  <si>
    <t>76.31.12</t>
  </si>
  <si>
    <t>TAMPA PRÉ FABRICADA DE CONCRETO ARMADO 0,6X0,6X0,07 FCK 30MPA ADPT REF 97734</t>
  </si>
  <si>
    <t>76.31.13</t>
  </si>
  <si>
    <t>TAMPA PRÉ FABRICADA DE CONCRETO ARMADO 0,8X0,8X0,07 FCK 30MPA ADPT REF 97735</t>
  </si>
  <si>
    <t>76.31.14</t>
  </si>
  <si>
    <t>TAMPA PRÉ FABRICADA DE CONCRETO ARMADO 1,0X1,0X0,07 FCK 30MPA ADPT REF 97735</t>
  </si>
  <si>
    <t>76.31.15</t>
  </si>
  <si>
    <t>TAMPA PRÉ FABRICADA DE CONCRETO ARMADO 1,2X1,2X0,07 FCK 30MPA ADPT REF 97736</t>
  </si>
  <si>
    <t>76.35.15</t>
  </si>
  <si>
    <t>FOSSA SEPTICA D=1,20M H=4,0M</t>
  </si>
  <si>
    <t>76.35.55</t>
  </si>
  <si>
    <t>SUMIDOURO CONCRETO PRE MOLDADO, COMPLETO, PARA 10 CONTRIBUINTES</t>
  </si>
  <si>
    <t>76.46.01</t>
  </si>
  <si>
    <t>POSTE PARA GRADIL NYLOFOR 3D H= 1.50 M OU EQUIVALENTE</t>
  </si>
  <si>
    <t>76.46.02</t>
  </si>
  <si>
    <t>POSTE PARA GRADIL NYLOFOR 3D H= 2.00 M OU EQUIVALENTE</t>
  </si>
  <si>
    <t>76.46.03</t>
  </si>
  <si>
    <t>POSTE PARA GRADIL NYLOFOR 3D H= 2.60 M OU EQUIVALENTE</t>
  </si>
  <si>
    <t>76.46.04</t>
  </si>
  <si>
    <t>POSTE PARA GRADIL NYLOFOR 3D H= 3.20 M OU EQUIVALENTE</t>
  </si>
  <si>
    <t>77.05.51</t>
  </si>
  <si>
    <t>PREGO DE ACO POLIDO COM CABECA 18 X 30 (2 3/4 X 10)</t>
  </si>
  <si>
    <t>77.05.52</t>
  </si>
  <si>
    <t>PREGO DE ACO POLIDO SEM CABECA 15 X 15</t>
  </si>
  <si>
    <t>77.05.53</t>
  </si>
  <si>
    <t>PREGO DE ACO POLIDO COM CABECA 15 X 18 (1 1/2 X 13)</t>
  </si>
  <si>
    <t>77.05.54</t>
  </si>
  <si>
    <t>CHUMBADOR, 1/4" COM PARAFUSO 1/4" X 40 MM REF 11976</t>
  </si>
  <si>
    <t>77.05.82</t>
  </si>
  <si>
    <t>PREGO PARA TACO 15X10</t>
  </si>
  <si>
    <t>77.09.10</t>
  </si>
  <si>
    <t>GRAMPO DE ACO POLIDO 1 " X 9</t>
  </si>
  <si>
    <t>77.10.01</t>
  </si>
  <si>
    <t>PARAFUSO PARABOLT DE 1/4"</t>
  </si>
  <si>
    <t>77.10.02</t>
  </si>
  <si>
    <t>PARAFUSO DE 4,20 X 38 MM EM ACO ZINCADO COM ROSCA SOBERBA, CABECA CHATA E FENDA PHILLIPS</t>
  </si>
  <si>
    <t>77.10.03</t>
  </si>
  <si>
    <t>BUCHA DE NYLON S6 REF 4375</t>
  </si>
  <si>
    <t>77.10.04</t>
  </si>
  <si>
    <t>BOTAO ROSCA INTERNA CABECA CHATA MACICA, FORMATO REDONDO, METAL, 19 MM, INCLUSO ARRUELA E PARAFUSO REF 44121</t>
  </si>
  <si>
    <t>77.10.90</t>
  </si>
  <si>
    <t>PARAFUSO PARA VASO SANITÁRIO E MICTÓRIO S8 COM BUCHA E ARRUELA</t>
  </si>
  <si>
    <t>77.50.35</t>
  </si>
  <si>
    <t>ELETRODO REVESTIDO AWS - E7018, DIAMETRO IGUAL A 4,00 MM</t>
  </si>
  <si>
    <t>77.50.36</t>
  </si>
  <si>
    <t>ELETRODO REVESTIDO AWS - E6013, DIAMETRO IGUAL A 2,50 MM</t>
  </si>
  <si>
    <t>77.90.34</t>
  </si>
  <si>
    <t>BUCHA FISCHER S8 COM PARAFUSO OU EQUIVALENTE</t>
  </si>
  <si>
    <t>78.05.01</t>
  </si>
  <si>
    <t>JANELA BASCULANTE, ACO, COM BATENTE/REQUADRO, 60 X 60 CM (SEM VIDROS)</t>
  </si>
  <si>
    <t>78.05.02</t>
  </si>
  <si>
    <t>BASCULANTE EM CHAPA COM 3 BASCULAS 80X80CM</t>
  </si>
  <si>
    <t>78.05.03</t>
  </si>
  <si>
    <t xml:space="preserve">PERFIL DE ALUMINIO ANODIZADO REF 34360 </t>
  </si>
  <si>
    <t>78.05.04</t>
  </si>
  <si>
    <t>JANELA MÁXIMO AR EM ALÚMINIO, 60X80 CM, COM VIDRO, SEM GUARNIÇÃO/ALIZAR REF 34381</t>
  </si>
  <si>
    <t>78.05.05</t>
  </si>
  <si>
    <t>JANELA DE CORRER, EM ALUMINIO, 100X120CM, 2FLS MOVEIS,COM VIDRO, SEM GUARNICAO REF 36986</t>
  </si>
  <si>
    <t>78.05.06</t>
  </si>
  <si>
    <t>JANELA DE CORRER, EM ALUMINIO, 100X120CM, 3FLS (2 VENEZIANAS E 1 VIDRO), COM VIDRO, SEM GUARNICAO REF 44054</t>
  </si>
  <si>
    <t>78.05.07</t>
  </si>
  <si>
    <t>JANELA DE CORRER, EM ALUMINIO, 120X150CM, 4FLS, COM VIDRO, SEM GUARNICAO REF 34364</t>
  </si>
  <si>
    <t>78.05.08</t>
  </si>
  <si>
    <t>JANELA DE CORRER, EM ALUMINIO, 100X150CM, 6FLS (2 VENEZIANAS FIXAS, 2 MÓVEIS E 2 VIDRO), COM VIDRO, SEM GUARNICAO REF 44399</t>
  </si>
  <si>
    <t>78.05.20</t>
  </si>
  <si>
    <t>CONTRAMARCO DE ALUMÍNIO PERFIL 25, PARA ESQUADRIAS CONVENCIONAIS, 60MM, INCLUSO CONEXÕES, GRAPAS E TRAVAMENTOS REF 43657</t>
  </si>
  <si>
    <t>78.05.30</t>
  </si>
  <si>
    <t>PORTA DE ABRIR EM ALUMINIO COM LAMBRI HORIZONTAL/LAMINADA 80X210 CM</t>
  </si>
  <si>
    <t>78.05.40</t>
  </si>
  <si>
    <t>MOLDURA DE ACABAMENTO PARA ESQUADRIA DE ALUMINIO REF 36888</t>
  </si>
  <si>
    <t>78.13.01</t>
  </si>
  <si>
    <t>GRADIL NYLOFOR 3D H= 2.03 M OU EQUIVALENTE</t>
  </si>
  <si>
    <t>78.13.09</t>
  </si>
  <si>
    <t>GRADIL NYLOFOR 3D H= 1.53 M OU EQUIVALENTE</t>
  </si>
  <si>
    <t>78.13.15</t>
  </si>
  <si>
    <t>GRADIL NYLOFOR 3D H= 1.03 M OU EQUIVALENTE</t>
  </si>
  <si>
    <t>78.13.53</t>
  </si>
  <si>
    <t>GRADIL NYLOFOR 3D H= 2.43 M OU EQUIVALENTE</t>
  </si>
  <si>
    <t>78.50.01</t>
  </si>
  <si>
    <t>BARRA APOIO DEFIC.FISICO TUBO D=1 1/2" - CROMADA</t>
  </si>
  <si>
    <t>79.02.05</t>
  </si>
  <si>
    <t>TIJOLO CERAMICO MACICO REQUEIMADO 20X10X5CM C/FRETE REF 7258</t>
  </si>
  <si>
    <t>79.02.08</t>
  </si>
  <si>
    <t>TIJOLO CERAMICO FURADO 9 FUROS 29X19X14CM C/FRETE</t>
  </si>
  <si>
    <t>79.02.12</t>
  </si>
  <si>
    <t>TIJOLO CERAMICO FURADO 8 FUROS 29X19X9CM C/FRETE REF 7268</t>
  </si>
  <si>
    <t>79.10.03</t>
  </si>
  <si>
    <t>BLOCO CONCRETO VAZADO 9X19X39  C/ FRETE 4,5MPA</t>
  </si>
  <si>
    <t>79.10.04</t>
  </si>
  <si>
    <t>BLOCO CONCRETO VAZADO 14X19X39 C/ FRETE 4,5MPA</t>
  </si>
  <si>
    <t>79.10.05</t>
  </si>
  <si>
    <t>BLOCO CONCRETO VAZADO 19X19X39 C/ FRETE 4,5MPA</t>
  </si>
  <si>
    <t>79.10.06</t>
  </si>
  <si>
    <t>BLOCO DE CONCRETO VAZADO 3,0MPA DE VEDAÇÃO 09X19X39 CM C/ FRETE REF 650</t>
  </si>
  <si>
    <t>79.10.07</t>
  </si>
  <si>
    <t>BLOCO DE CONCRETO VAZADO 3,0MPA DE VEDAÇÃO 14X19X39 CM C/ FRETE REF 651</t>
  </si>
  <si>
    <t>79.10.08</t>
  </si>
  <si>
    <t>BLOCO DE CONCRETO VAZADO 3,0MPA DE VEDAÇÃO 19X19X39 CM C/ FRETE REF 654</t>
  </si>
  <si>
    <t>79.22.05</t>
  </si>
  <si>
    <t>DIVISORIA EM MARMORE, COM DUAS FACES POLIDAS, BRANCO COMUM, E= 3,0 CM REF 10629</t>
  </si>
  <si>
    <t>79.22.07</t>
  </si>
  <si>
    <t>DIVISORIA EM GRANITO, COM DUAS FACES POLIDAS, TIPO ANDORINHA/ QUARTZ/ CASTELO/ CORUMBA OU OUTROS EQUIVALENTES DA REGIAO, E=  *3,0* CM REF 44476</t>
  </si>
  <si>
    <t>79.22.11</t>
  </si>
  <si>
    <t>DIVISORIA DE ARDOSIA E= 2 CM  ( S/ POLIMENTO )</t>
  </si>
  <si>
    <t>79.22.20</t>
  </si>
  <si>
    <t>PRATELEIRA GRANITO CINZA CORUMBA E=2 CM</t>
  </si>
  <si>
    <t>80.04.53</t>
  </si>
  <si>
    <t>TUBO CONCRETO ARMADO, CLASSE PA-1, PB, DN 400 MM REF 7745</t>
  </si>
  <si>
    <t>80.04.54</t>
  </si>
  <si>
    <t>TUBO CONCRETO ARMADO, CLASSE PA-1, PB, DN 500 MM REF 7714</t>
  </si>
  <si>
    <t>80.04.55</t>
  </si>
  <si>
    <t>TUBO CONCRETO ARMADO, CLASSE PA-1, PB, DN 600 MM REF 7725</t>
  </si>
  <si>
    <t>80.04.57</t>
  </si>
  <si>
    <t>TUBO CONCRETO ARMADO, CLASSE PA-1, PB, DN 800 MM REF 7750</t>
  </si>
  <si>
    <t>80.04.59</t>
  </si>
  <si>
    <t>TUBO CONCRETO ARMADO, CLASSE PA-1, PB, DN 1000 MM REF 7753</t>
  </si>
  <si>
    <t>80.04.61</t>
  </si>
  <si>
    <t>TUBO CONCRETO ARMADO, CLASSE PA-1, PB, DN 1200 MM REF 7757</t>
  </si>
  <si>
    <t>80.04.64</t>
  </si>
  <si>
    <t>TUBO CONCRETO ARMADO, CLASSE PA-1, PB, DN 1500 MM REF 7758</t>
  </si>
  <si>
    <t>80.04.73</t>
  </si>
  <si>
    <t>TUBO CONCRETO ARMADO, CLASSE PA-2, PB, DN 400 MM REF 7761</t>
  </si>
  <si>
    <t>80.04.74</t>
  </si>
  <si>
    <t>TUBO CONCRETO ARMADO, CLASSE PA-2, PB, DN 500 MM REF 7752</t>
  </si>
  <si>
    <t>80.04.75</t>
  </si>
  <si>
    <t>TUBO CONCRETO ARMADO, CLASSE PA-2, PB, DN 600 MM REF 7762</t>
  </si>
  <si>
    <t>80.04.77</t>
  </si>
  <si>
    <t>TUBO CONCRETO ARMADO, CLASSE PA-2, PB, DN 800 MM REF 7763</t>
  </si>
  <si>
    <t>80.04.79</t>
  </si>
  <si>
    <t>TUBO CONCRETO ARMADO, CLASSE PA-2, PB, DN 1000 MM REF 7765</t>
  </si>
  <si>
    <t>80.04.81</t>
  </si>
  <si>
    <t>TUBO CONCRETO ARMADO, CLASSE PA-2, PB, DN 1200 MM REF 7766</t>
  </si>
  <si>
    <t>80.04.84</t>
  </si>
  <si>
    <t>TUBO CONCRETO ARMADO, CLASSE PA-2, PB, DN 1500 MM REF 7767</t>
  </si>
  <si>
    <t>80.04.91</t>
  </si>
  <si>
    <t>TUBO CONCRETO ARMADO, CLASSE PA-3, PB, DN 600 MM REF 12578</t>
  </si>
  <si>
    <t>80.04.93</t>
  </si>
  <si>
    <t>TUBO CONCRETO ARMADO, CLASSE PA-3, PB, DN 800 MM REF 12580</t>
  </si>
  <si>
    <t>80.04.95</t>
  </si>
  <si>
    <t>TUBO CONCRETO ARMADO, CLASSE PA-3, PB, DN 1000 MM REF 12572</t>
  </si>
  <si>
    <t>80.04.97</t>
  </si>
  <si>
    <t>TUBO CONCRETO ARMADO, CLASSE PA-3, PB, DN 1200 MM REF 12574</t>
  </si>
  <si>
    <t>80.04.99</t>
  </si>
  <si>
    <t>TUBO CONCRETO ARMADO, CLASSE PA-3, PB, DN 1500 MM REF 12575</t>
  </si>
  <si>
    <t>80.05.14</t>
  </si>
  <si>
    <t>TUBO CONCRETO ARMADO, CLASSE EA-2, PB JE, DN 400 MM REF 7740</t>
  </si>
  <si>
    <t>80.05.15</t>
  </si>
  <si>
    <t>TUBO CONCRETO ARMADO, CLASSE EA-2, PB JE, DN 500 MM REF 7741</t>
  </si>
  <si>
    <t>80.05.16</t>
  </si>
  <si>
    <t>TUBO CONCRETO ARMADO, CLASSE EA-2, PB JE, DN 600 MM REF 7774</t>
  </si>
  <si>
    <t>80.05.18</t>
  </si>
  <si>
    <t>TUBO CONCRETO ARMADO, CLASSE EA-2, PB JE, DN 800 MM REF 7773</t>
  </si>
  <si>
    <t>80.05.20</t>
  </si>
  <si>
    <t>TUBO CONCRETO ARMADO, CLASSE EA-2, PB JE, DN 1000 MM REF 7720</t>
  </si>
  <si>
    <t>80.05.25</t>
  </si>
  <si>
    <t>TUBO CONCRETO ARMADO, CLASSE EA-2, PB JE, DN 1500 MM</t>
  </si>
  <si>
    <t>80.06.07</t>
  </si>
  <si>
    <t>TUBO DE CONCRETO MF CA-1 D= 800 MM</t>
  </si>
  <si>
    <t>80.10.04</t>
  </si>
  <si>
    <t>CALHA/CANALETA DE CONCRETO SIMPLES, TIPO MEIA CANA, D = 20 CM, PARA AGUA PLUVIAL REF 13115</t>
  </si>
  <si>
    <t>80.10.05</t>
  </si>
  <si>
    <t>CALHA/CANALETA DE CONCRETO SIMPLES, TIPO MEIA CANA, D = 30 CM, PARA AGUA PLUVIAL REF 10541</t>
  </si>
  <si>
    <t>80.10.06</t>
  </si>
  <si>
    <t>CALHA/CANALETA DE CONCRETO SIMPLES, TIPO MEIA CANA, D= 40 CM, PARA AGUA PLUVIAL REF 10542</t>
  </si>
  <si>
    <t>80.10.07</t>
  </si>
  <si>
    <t>CALHA/CANALETA DE CONCRETO SIMPLES, TIPO MEIA CANA, D = 50 CM, PARA AGUA PLUVIAL REF 10543</t>
  </si>
  <si>
    <t>80.10.08</t>
  </si>
  <si>
    <t>CALHA/CANALETA DE CONCRETO SIMPLES, TIPO MEIA CANA, D = 60 CM, PARA AGUA PLUVIAL REF 10544</t>
  </si>
  <si>
    <t>80.35.29</t>
  </si>
  <si>
    <t>TAMPAO FOFO ARTICULADO, CLASSE D400 CARGA MAX 40 T, REDONDO TAMPA *600 MM, REDE PLUVIAL/ESGOTO REF 6240</t>
  </si>
  <si>
    <t>80.35.35</t>
  </si>
  <si>
    <t>TAMPAO EM FERRO FUNDIDO T-19</t>
  </si>
  <si>
    <t>80.35.40</t>
  </si>
  <si>
    <t>TAMPAO FOFO ARTICULADO P/ REGISTRO, CLASSE A15 CARGA MAX 1,5 T, 200 X 200 MM REF 11289</t>
  </si>
  <si>
    <t>80.35.50</t>
  </si>
  <si>
    <t>TAMPAO DE FERRO FUNDIDO T-109-PADRAO COPASA</t>
  </si>
  <si>
    <t>80.37.40</t>
  </si>
  <si>
    <t>CONJ. QUADRO E GRELHA DE FERRO FUNDIDO P= 199KG</t>
  </si>
  <si>
    <t>80.37.41</t>
  </si>
  <si>
    <t>GRELHA FF MALHA QUADRICULADA 100X30CM COM PARAFUSO</t>
  </si>
  <si>
    <t>80.37.42</t>
  </si>
  <si>
    <t>CANTONEIRA DE FERRO FUNDIDO PESO = 69KG</t>
  </si>
  <si>
    <t>80.37.44</t>
  </si>
  <si>
    <t xml:space="preserve">GRELHA FOFO SIMPLES COM REQUADRO, CARGA MAXIMA 1,5 T, 200 X 1000 MM, E= *15* MM  </t>
  </si>
  <si>
    <t>80.40.20</t>
  </si>
  <si>
    <t>ANEL DE CONCRETO ARMADO, D = 0,60 M, H = 0,30 M</t>
  </si>
  <si>
    <t>80.40.22</t>
  </si>
  <si>
    <t>ANEL CA-1, D=1000MM H= 300MM, MACHO-FEMEA</t>
  </si>
  <si>
    <t>80.40.25</t>
  </si>
  <si>
    <t>GRELHA DE CONCRETO 0,99 x 0,44 x 0,10M</t>
  </si>
  <si>
    <t>80.40.27</t>
  </si>
  <si>
    <t>QUADRO DE CONCRETO 1,10 x 0,50M</t>
  </si>
  <si>
    <t>80.40.28</t>
  </si>
  <si>
    <t>CANTONEIRA DE CONCRETO</t>
  </si>
  <si>
    <t>80.90.10</t>
  </si>
  <si>
    <t>FRETE PARA ELEMENTOS DE CONCRETO</t>
  </si>
  <si>
    <t>81.01.01</t>
  </si>
  <si>
    <t>FITA DE PAPEL REFORCADA COM LAMINA DE METAL PARA REFORCO DE CANTOS REF 39432</t>
  </si>
  <si>
    <t>81.02.04</t>
  </si>
  <si>
    <t>VIDRO LISO INCOLOR, E=4 MM REF 10492</t>
  </si>
  <si>
    <t>81.02.05</t>
  </si>
  <si>
    <t>VIDRO LISO INCOLOR, E=5 MM REF 10493</t>
  </si>
  <si>
    <t>81.02.06</t>
  </si>
  <si>
    <t>VIDRO LISO INCOLOR, E=6 MM REF 10491</t>
  </si>
  <si>
    <t>81.04.05</t>
  </si>
  <si>
    <t>VIDRO FANTASIA/CANELADO E=4MM, COLOCADO</t>
  </si>
  <si>
    <t>81.04.06</t>
  </si>
  <si>
    <t>VIDRO MARTELADO OU CANELADO, E=4 MM REF 10499</t>
  </si>
  <si>
    <t>81.06.01</t>
  </si>
  <si>
    <t>VIDRO LAMINADO LISO INCOLOR, E=8 MM (4+4) REF 34391</t>
  </si>
  <si>
    <t>81.06.02</t>
  </si>
  <si>
    <t>VIDRO LAMINADO LISO INCOLOR, E=12 MM (4+4+4) REF 10497</t>
  </si>
  <si>
    <t>81.06.03</t>
  </si>
  <si>
    <t>VIDRO LAMINADO LISO INCOLOR, E=15 MM (5+5+5) REF 10504</t>
  </si>
  <si>
    <t>81.08.04</t>
  </si>
  <si>
    <t>VIDRO PLANO ARAMADO, E=6 MM REF 34384</t>
  </si>
  <si>
    <t>81.08.06</t>
  </si>
  <si>
    <t>VIDRO ARAMADO, E=7 MM REF 11185</t>
  </si>
  <si>
    <t>81.12.01</t>
  </si>
  <si>
    <t>VIDRO TEMPERADO INCOLOR, E=6 MM REF 10505</t>
  </si>
  <si>
    <t>81.12.02</t>
  </si>
  <si>
    <t>VIDRO TEMPERADO INCOLOR, E=8 MM REF 10506</t>
  </si>
  <si>
    <t>81.12.03</t>
  </si>
  <si>
    <t>VIDRO TEMPERADO INCOLOR, E=10 MM REF 10507</t>
  </si>
  <si>
    <t>81.20.03</t>
  </si>
  <si>
    <t xml:space="preserve">ESPELHO CRISTAL E = 4 MM   </t>
  </si>
  <si>
    <t>81.50.01</t>
  </si>
  <si>
    <t>PERFIL DE BORRACHA EPDM MACICO 12 X 15 MM PARA ESQUADRIAS REF 20259</t>
  </si>
  <si>
    <t>81.50.02</t>
  </si>
  <si>
    <t xml:space="preserve">SILICONE PARA ENVIDRACAMENTO ESTRUTURAL, 400 G, PRETO REF 44120 </t>
  </si>
  <si>
    <t>81.50.03</t>
  </si>
  <si>
    <t>FITA DE ESPUMA PARA VEDACAO E = 6 MM, 12 MM X 10 M REF 44375</t>
  </si>
  <si>
    <t>82.05.05</t>
  </si>
  <si>
    <t>TACO DE IPE EXTRA 7x21 CM</t>
  </si>
  <si>
    <t>82.07.16</t>
  </si>
  <si>
    <t>CERAMICA ESMALTADA EXTRA, PEI MENOR OU IGUAL A 3, FORMATO MENOR OU IGUAL A 2025 CM2 REF 536</t>
  </si>
  <si>
    <t>82.07.17</t>
  </si>
  <si>
    <t>CERAMICA ESMALTADA PARA FACHADAS, FORMATO APROX. *7 X 26* CM, FORNECIDAS EM PLACAS REF 44955</t>
  </si>
  <si>
    <t>82.07.18</t>
  </si>
  <si>
    <t>CERAMICA ESMALTADA EXTRA PARA PISO, PEI MAIOR OU IGUAL A 4, ÁREA ATÉ 2025 CM2 REF 1287</t>
  </si>
  <si>
    <t>82.11.05</t>
  </si>
  <si>
    <t>PEDRA ARDOSIA, CINZA, 40 X 40 CM, E=1 CM REF 10731</t>
  </si>
  <si>
    <t>82.13.05</t>
  </si>
  <si>
    <t>LADRILHO HIDRAULICO, *20 X 20* CM, E= 2 CM, DADOS, COR NATURAL REF 3731</t>
  </si>
  <si>
    <t>82.13.10</t>
  </si>
  <si>
    <t>LADRILHO HIDRAUL. AMARELO/VERM. 20X20CM DIRECIONAL</t>
  </si>
  <si>
    <t>82.13.11</t>
  </si>
  <si>
    <t>LADRILHO HIDRAULICO, 20 X 20 CM, E= 2 CM, TATIL ALERTA OU DIRECIONAL, AMARELO REF 38135</t>
  </si>
  <si>
    <t>82.15.05</t>
  </si>
  <si>
    <t>PISO/ REVESTIMENTO EM MARMORE, POLIDO, BRANCO COMUM, FORMATO MAIOR OU IGUAL A 3025 CM2, E = *2* CM REF 4822</t>
  </si>
  <si>
    <t>82.15.07</t>
  </si>
  <si>
    <t>BANCADA/ BANCA EM MARMORE, POLIDO, BRANCO COMUM, E= 3 CM REF 11692</t>
  </si>
  <si>
    <t>82.15.08</t>
  </si>
  <si>
    <t>GRANITO CINZA CORUMBA E= 2CM REF 10841</t>
  </si>
  <si>
    <t>82.15.09</t>
  </si>
  <si>
    <t>GRANITO CINZA CORUMBA PARA BANCADA E=2CM REF 11795</t>
  </si>
  <si>
    <t>82.17.03</t>
  </si>
  <si>
    <t>PISO BORRACHA RECICLADO COR PRETA ANTIDERRAPANTE</t>
  </si>
  <si>
    <t>82.17.05</t>
  </si>
  <si>
    <t>PLACA VINILICA SEMIFLEXIVEL PARA REVESTIMENTO DE PISOS E PAREDES, E = 2 MM (SEM COLOCACAO)</t>
  </si>
  <si>
    <t>82.17.08</t>
  </si>
  <si>
    <t>COLA DE CONTATO P/ CHAPA VINÍLICA/BORRACHA</t>
  </si>
  <si>
    <t>82.17.10</t>
  </si>
  <si>
    <t>COLA PU BICOMPONENTE</t>
  </si>
  <si>
    <t>82.17.11</t>
  </si>
  <si>
    <t>SILICONE ACETICO USO GERAL INCOLOR 280 G REF 39961</t>
  </si>
  <si>
    <t>82.17.12</t>
  </si>
  <si>
    <t>ADESIVO DE SILICONE PARA FIXAR ESPELHO, 360 G</t>
  </si>
  <si>
    <t>82.17.50</t>
  </si>
  <si>
    <t>PISO DE BORRACHA  EM MANTA COMUM 2MMX80CM</t>
  </si>
  <si>
    <t>82.17.60</t>
  </si>
  <si>
    <t>PISO DE BORRACHA PASTILHADO 50X50CMX3MM S/ COLOCAÇÃO</t>
  </si>
  <si>
    <t>82.17.70</t>
  </si>
  <si>
    <t>FORNECIMENTO E INSTALAÇÃO DE PISO EM BORRACHA RECICLADA MONOLÍTICA, ESPESSURA 70MM, BASE COM LASCAS DE PNEU RECICLADO (60MM) E CAMADA SUPERIOR PIGMENTADA COM AGLOMERADO DE PNEU (10 MM)</t>
  </si>
  <si>
    <t>82.23.69</t>
  </si>
  <si>
    <t xml:space="preserve">JUNTA PLASTICA DE DILATACAO PARA PISOS, COR CINZA, 17 X 3 MM (ALTURA X ESPESSURA)   </t>
  </si>
  <si>
    <t>82.44.05</t>
  </si>
  <si>
    <t>RODAPE OU RODABANCADA EM GRANITO, POLIDO, TIPO ANDORINHA/ QUARTZ/ CASTELO/ CORUMBA OU OUTROS EQUIVALENTES DA REGIAO, H= 10 CM, E= 2,0CM REF 20231</t>
  </si>
  <si>
    <t>82.45.04</t>
  </si>
  <si>
    <t>RODAPE DE MADEIRA MACICA CUMARU/IPE CHAMPANHE OU EQUIVALENTE DA REGIAO, 1,5 X 7 CM REF 6186</t>
  </si>
  <si>
    <t>82.47.04</t>
  </si>
  <si>
    <t>RODAPE EM MARMORE, POLIDO, BRANCO COMUM, L= 7 CM, E= 2CM, CORTE RETO REF 4829</t>
  </si>
  <si>
    <t>82.49.02</t>
  </si>
  <si>
    <t>RODAPE DE ARDOSIA, H= 5 CM / ( H=7CM )</t>
  </si>
  <si>
    <t>82.59.05</t>
  </si>
  <si>
    <t>SOLEIRA E PEITORIL DE ARDOSIA E= 2CM</t>
  </si>
  <si>
    <t>82.59.10</t>
  </si>
  <si>
    <t>SOLEIRA EM GRANITO, POLIDO, TIPO ANDORINHA/ QUARTZ/ CASTELO/ CORUMBA OU OUTROS EQUIVALENTES DA REGIAO, L= *15* CM, E=  *2,0* CM REF 20232</t>
  </si>
  <si>
    <t>82.70.05</t>
  </si>
  <si>
    <t>AZULEJO BRANCO 15X15 CM, CECRISA EXTRA OU EQUIVALENTE</t>
  </si>
  <si>
    <t>83.04.01</t>
  </si>
  <si>
    <t>DISCO PARA ROCADEIRA 80 DENTES</t>
  </si>
  <si>
    <t>83.05.05</t>
  </si>
  <si>
    <t>CONJUNTO PARA FUTSAL COM TRAVES OFICIAIS DE 3,00 X 2,00 M EM TUBO DE ACO GALVANIZADO 3" COM REQUADRO EM TUBO DE 1", PINTURA EM PRIMER COM TINTA ESMALTE SINTETICO E REDES DE POLIETILENO FIO 4 MM REF 25398</t>
  </si>
  <si>
    <t>83.05.08</t>
  </si>
  <si>
    <t>TRAVE FUTEBOL CAMPO T.P. D=100MM REDE NYLON DUPLO</t>
  </si>
  <si>
    <t>83.05.19</t>
  </si>
  <si>
    <t>MASTROS TUBO PRETO D=76MM S/ PEDESTAL P/ JUIZ</t>
  </si>
  <si>
    <t>83.05.20</t>
  </si>
  <si>
    <t>REDE DE VOLEY RECREACAO, 1 LONA     ( MARCA FILO)</t>
  </si>
  <si>
    <t>83.05.21</t>
  </si>
  <si>
    <t>REDE DE PETECA RECREACAO, 1 LONA     ( MARCA FILO)</t>
  </si>
  <si>
    <t>83.05.23</t>
  </si>
  <si>
    <t>83.05.25</t>
  </si>
  <si>
    <t>REDE NYLON DUPLO P/ TRAVE FUTEB.CAMPO</t>
  </si>
  <si>
    <t>PAR</t>
  </si>
  <si>
    <t>83.07.01</t>
  </si>
  <si>
    <t>CORDA SISAL 10 MM</t>
  </si>
  <si>
    <t>83.07.26</t>
  </si>
  <si>
    <t>SACO DE RAFIA PARA ENTULHO, NOVO, LISO (SEM CLICHE), *60 x 90* CM REF 37526</t>
  </si>
  <si>
    <t>83.11.22</t>
  </si>
  <si>
    <t>ROTACAO DIAGONAL DUPLA - APARELHO TRIPO CONJUGAD</t>
  </si>
  <si>
    <t>83.11.26</t>
  </si>
  <si>
    <t>83.11.27</t>
  </si>
  <si>
    <t>83.11.28</t>
  </si>
  <si>
    <t>83.11.29</t>
  </si>
  <si>
    <t>83.17.01</t>
  </si>
  <si>
    <t>INFORME EM LONA IMPRESSAO DIGITAL 720DPI COM ILHOS</t>
  </si>
  <si>
    <t>83.17.05</t>
  </si>
  <si>
    <t xml:space="preserve">PLACA DE INAUGURACAO METALICA, *40* CM X *60* CM </t>
  </si>
  <si>
    <t>83.17.10</t>
  </si>
  <si>
    <t xml:space="preserve">PLACA DE ACO ESMALTADA PARA  IDENTIFICACAO DE RUA, *45 CM X 20* CM </t>
  </si>
  <si>
    <t>83.17.12</t>
  </si>
  <si>
    <t>PLACA DE ALUMINIO FUNDIDO 3x3CM (NUMERACAO PORTA)</t>
  </si>
  <si>
    <t>83.17.20</t>
  </si>
  <si>
    <t>PLACA DE FERRO FUNDIDO 7x11CM IDENTIFICAO CAIXA</t>
  </si>
  <si>
    <t>83.17.22</t>
  </si>
  <si>
    <t>PLACA ALUM.ANODIZADO NATURAL 25X25CM E=1,5MM IDENT</t>
  </si>
  <si>
    <t>83.17.23</t>
  </si>
  <si>
    <t>PLACA CHAPA AÇO ESCOVADO 25X12 CM E= 1,0MM IDENT.</t>
  </si>
  <si>
    <t>83.17.24</t>
  </si>
  <si>
    <t>PLACA ALUMINIO ANODIZADO 70X61CM COM 6 INDICADORES</t>
  </si>
  <si>
    <t>83.17.25</t>
  </si>
  <si>
    <t>PLACA 1,20X1,30M C/MOLDURA TUBO D=50MM CHAPA 50 CM</t>
  </si>
  <si>
    <t>83.17.26</t>
  </si>
  <si>
    <t>PLACA 1,20X1,30M C/MOLDURA TUBO D=50MM CHAPA 90 CM</t>
  </si>
  <si>
    <t>83.17.27</t>
  </si>
  <si>
    <t>PLACA CHAPA INOX ESCOV. 70X28CM C/2 IND.FIX.LAJE</t>
  </si>
  <si>
    <t>83.17.28</t>
  </si>
  <si>
    <t>PLACA CHAPA INOX ESCOV.70X44CM C/3 IND.FIXADO LAJE</t>
  </si>
  <si>
    <t>83.17.29</t>
  </si>
  <si>
    <t>PLACA ALUM.15X15CM C/PICTOGRAMA PELICULA ADESIVA</t>
  </si>
  <si>
    <t>83.17.30</t>
  </si>
  <si>
    <t>PLACA 2,40X1,20M CHAPA GALVANIZADA ADESIVADA EM ESTRUTURA METALON 20X20MM PADRÃO CEF</t>
  </si>
  <si>
    <t>83.17.31</t>
  </si>
  <si>
    <t>PLACA 3,00X2,00M LONA IMP.DIGTAL ESTR.METALON20X20</t>
  </si>
  <si>
    <t>83.17.39</t>
  </si>
  <si>
    <t>PLACA 1,0X0,60M CH.GALV 26 CAVALETE METALON 20X20</t>
  </si>
  <si>
    <t>83.17.40</t>
  </si>
  <si>
    <t>PLACA 1,0X0,60M DUPLA FACE CH.GALV.26 EM CAVALETE</t>
  </si>
  <si>
    <t>83.17.41</t>
  </si>
  <si>
    <t>83.17.42</t>
  </si>
  <si>
    <t>PLACA 0,5X0,50M DUPLA FACE CH GALV.22 EM CAVALETE</t>
  </si>
  <si>
    <t>83.17.49</t>
  </si>
  <si>
    <t>PLACA TÁTIL BRAILLE ALUMÍNIO 7X4 CM (ANDARES:T,1,2)</t>
  </si>
  <si>
    <t>83.17.50</t>
  </si>
  <si>
    <t>CHAPINHA DE ALUMINIO/LATAO D=3CM C.NUMERO IMPRESSO</t>
  </si>
  <si>
    <t>83.17.51</t>
  </si>
  <si>
    <t>PLACA BRAILLE ALUMÍNIO 10X3 CM CORRIMÃO (INÍCIO/FIM)</t>
  </si>
  <si>
    <t>83.17.52</t>
  </si>
  <si>
    <t>PLACA TÁTIL BRAILLE EM ACRÍLICO 30X10 CM (ATÉ 3 PALAVRAS)</t>
  </si>
  <si>
    <t>83.17.53</t>
  </si>
  <si>
    <t>PLACA TÁTIL BRAILLE EM ACRÍLICO 30X10 CM (ATÉ 3 PALAVRAS COM SÍMBOLOS)</t>
  </si>
  <si>
    <t>83.17.54</t>
  </si>
  <si>
    <t>PLACA TÁTIL BRAILLE EM ACRÍLICO 30X10 CM (1 PALAVRA)</t>
  </si>
  <si>
    <t>83.17.57</t>
  </si>
  <si>
    <t>PLACA TÁTIL BRAILLE EM ALUMÍNIO 10X3 CM CORRIMÃO (EX: "ANDAR 2")</t>
  </si>
  <si>
    <t>83.17.65</t>
  </si>
  <si>
    <t>ANEL DE TEXTURA PARA CORRIMAO D &lt;=1 1/2" PLASTICO ABS PRETO OU CINZA</t>
  </si>
  <si>
    <t>83.17.66</t>
  </si>
  <si>
    <t>ANEL DE TEXTURA PARA CORRIMAO D &lt;=1 1/2" PLASTICO ABS CROMADO</t>
  </si>
  <si>
    <t>83.17.67</t>
  </si>
  <si>
    <t>ANEL DE TEXTURA PARA CORRIMAO D &lt;=1 1/2" BORRACHA FLEXÍVEL PRETO</t>
  </si>
  <si>
    <t>83.17.68</t>
  </si>
  <si>
    <t>FAIXA PARA DEGRAUS EM BORRACHA 3X20 CM AZUL/AMARELO/PRETO</t>
  </si>
  <si>
    <t>83.17.69</t>
  </si>
  <si>
    <t>FAIXA PARA DEGRAUS EM BORRACHA REFLETIVA 3X20 CM</t>
  </si>
  <si>
    <t>83.17.70</t>
  </si>
  <si>
    <t>FAIXA MORIM 6,00M X 0,80M EM TECIDO COMUM, EXCLUSIVE INSTALAÇÃO</t>
  </si>
  <si>
    <t>83.17.71</t>
  </si>
  <si>
    <t>PLACA DE IDENTIFICAÇÃO DE RESÍDUOS - PGRCC, CONFORME RESOLUÇÃO CONAMA-RDC Nº 275/2001, CONFECCIONADA EM LONA (TIPO BANNER) DIM. (30X30)CM</t>
  </si>
  <si>
    <t>83.18.01</t>
  </si>
  <si>
    <t>LONA PLÁSTICA PRETA - 150 MICRA</t>
  </si>
  <si>
    <t>83.18.02</t>
  </si>
  <si>
    <t>LONA PLÁSTICA PRETA - 200 MICRA</t>
  </si>
  <si>
    <t>83.18.03</t>
  </si>
  <si>
    <t>LONA REFORÇADA COM ILHÓS DE POLIETILENO PARA COBERTURA CAÇAMBA (4Mx4M), 300 MICRAS, PRETA OU LARANJA</t>
  </si>
  <si>
    <t>83.23.10</t>
  </si>
  <si>
    <t>KILOWATT/HORA B3 - DEMAIS CLASSES - INCLUSIVE ICMS</t>
  </si>
  <si>
    <t>KWH</t>
  </si>
  <si>
    <t>83.25.05</t>
  </si>
  <si>
    <t>MESA ESCRIT.2 GAV.(SIMPLES) PES DE METALON</t>
  </si>
  <si>
    <t>83.25.10</t>
  </si>
  <si>
    <t>MESA REDONDA D= 1,20M (SIMPLES)</t>
  </si>
  <si>
    <t>83.25.15</t>
  </si>
  <si>
    <t>CADEIRA ALMOFADADA FIXA SEM BRACO, ESTRUT. METALON</t>
  </si>
  <si>
    <t>83.25.28</t>
  </si>
  <si>
    <t>REFRIGERADOR COMPACTO FRIGOB. ELETROLUX 122L-RE120 OU EQUIVALENTE</t>
  </si>
  <si>
    <t>83.25.39</t>
  </si>
  <si>
    <t>ARQUIVO DE AÇO 4 GAVETAS, MODELO OFICIO</t>
  </si>
  <si>
    <t>83.25.40</t>
  </si>
  <si>
    <t>ARQUIVO DE ACO 3 GAVETAS, MODELO OFICIO</t>
  </si>
  <si>
    <t>83.25.43</t>
  </si>
  <si>
    <t>ESTANTE DE AÇO REFORÇADA COM 06 PRATELEIRAS (CARGA MÁXIMA 600KG)</t>
  </si>
  <si>
    <t>83.25.44</t>
  </si>
  <si>
    <t>ARMÁRIO ROUPEIRO DE AÇO GRANDE 8 PORTAS TIPO VESTIÁRIO</t>
  </si>
  <si>
    <t>83.25.45</t>
  </si>
  <si>
    <t>ARMARIO DE AÇO COM 2 PORTAS 170X72X40CM</t>
  </si>
  <si>
    <t>83.25.47</t>
  </si>
  <si>
    <t>ARMARIO PARA ROUPAS COM 4 PORTAS 200X72X40CM</t>
  </si>
  <si>
    <t>83.25.50</t>
  </si>
  <si>
    <t>AQUECEDOR PAR 25 MARMITAS 60X90CM - ELETRICO</t>
  </si>
  <si>
    <t>83.25.51</t>
  </si>
  <si>
    <t>SMARTPHONE</t>
  </si>
  <si>
    <t>83.25.52</t>
  </si>
  <si>
    <t>TRENA A LASER COM ALCANCE DE 50 METROS</t>
  </si>
  <si>
    <t>83.25.53</t>
  </si>
  <si>
    <t>TRENA DE LONA DE 20 METROS</t>
  </si>
  <si>
    <t>83.25.54</t>
  </si>
  <si>
    <t>IMPRESSORA MULTIFUNCIONAL A3</t>
  </si>
  <si>
    <t>83.25.55</t>
  </si>
  <si>
    <t>VENTILADOR DE MESA, 40CM, 3 VELOCIDADES</t>
  </si>
  <si>
    <t>83.30.01</t>
  </si>
  <si>
    <t>BASCULA P/ CAMINHÃO FORD CARGO 1519 OU 1319</t>
  </si>
  <si>
    <t>83.30.02</t>
  </si>
  <si>
    <t>TANQUE DE ACO PARA TRANSPORTE DE AGUA COM CAPACIDADE DE 6 M3 (INCLUI MONTAGEM, NAO INCLUI CAMINHAO)</t>
  </si>
  <si>
    <t>83.30.03</t>
  </si>
  <si>
    <t>TANQUE 10000L P/ CAMINHAO PIPA</t>
  </si>
  <si>
    <t>83.30.04</t>
  </si>
  <si>
    <t>CARROCERIA DE MADEIRA P/ CAMINHÃO FORD CARGO 1519 OU 1319</t>
  </si>
  <si>
    <t>83.30.20</t>
  </si>
  <si>
    <t>TRANSPORTE EM CAÇAMBA (5m³)</t>
  </si>
  <si>
    <t>83.40.01</t>
  </si>
  <si>
    <t>LIX.PLAST.50L C/SUPORTE MET. 5050-01.P MITRA/EQUIVALENTE</t>
  </si>
  <si>
    <t>83.40.02</t>
  </si>
  <si>
    <t>LIXEIRA RETANGULAR BASCULAVEL 35L C/SUPORTE METAL.</t>
  </si>
  <si>
    <t>83.40.03</t>
  </si>
  <si>
    <t>LIX.RETANG.INDIVIDUAL 80L 5080-01.P MITRA/EQUIVALENTE</t>
  </si>
  <si>
    <t>83.40.04</t>
  </si>
  <si>
    <t>LIX.BASCULA C/ 4X100L REF. 040100.0140 MITRA/EQUIVALENTE.</t>
  </si>
  <si>
    <t>83.40.05</t>
  </si>
  <si>
    <t>LIXEIRA INDIV. MET. C/SUPORTE BOJO OVAL BASCULAVEL</t>
  </si>
  <si>
    <t>83.40.06</t>
  </si>
  <si>
    <t>LIXEIRA PLÁSTICA COM TAMPA VAI E VEM CAP 100L P/ ORGÂNICOS</t>
  </si>
  <si>
    <t>83.40.07</t>
  </si>
  <si>
    <t>BOMBONA BOCA LARGA PARA RESÍDUOS CLASSE B - 100 LITROS</t>
  </si>
  <si>
    <t>83.40.08</t>
  </si>
  <si>
    <t>BIG BAG PARA RESÍDUOS COMUNS, CAP.APROXIMADA DE 1 M3, PADRÃO CLUB FARM OU EQUIVALENTE</t>
  </si>
  <si>
    <t>83.40.09</t>
  </si>
  <si>
    <t>CESTO COLETOR RESÍDUO LEVE METÁLICO CILINDRO DIÂMETRO 220 MM, PADRÃO SLU MC22</t>
  </si>
  <si>
    <t>83.40.10</t>
  </si>
  <si>
    <t>CESTO COLETOR RESÍDUO LEVE METÁLICO CILINDRO DIÂMETRO 250 MM PADRÃO SLU MC25</t>
  </si>
  <si>
    <t>83.40.11</t>
  </si>
  <si>
    <t>CESTO COLETOR DE RESÍDUO LEVE MQS</t>
  </si>
  <si>
    <t>83.40.12</t>
  </si>
  <si>
    <t>CESTO COLETOR DE RESÍDUO LEVE MQD</t>
  </si>
  <si>
    <t>83.41.01</t>
  </si>
  <si>
    <t>PAPEL HIGIÊNICO (ROLO)</t>
  </si>
  <si>
    <t>83.41.02</t>
  </si>
  <si>
    <t>SABONETE LÍQUIDO 250ML</t>
  </si>
  <si>
    <t>83.41.03</t>
  </si>
  <si>
    <t>ÁLCOOL EM GEL 420G 70° INPM</t>
  </si>
  <si>
    <t>83.41.04</t>
  </si>
  <si>
    <t>FITA DUPLA FACE TRANSFERIVEL VHB12MMX20M UNITARIO 3M OU EQUIVALENTE</t>
  </si>
  <si>
    <t>83.42.02</t>
  </si>
  <si>
    <t>TARUGO DELIMITADOR DE PROFUNDIDADE EM ESPUMA DE POLIETILENO DE BAIXA DENSIDADE 10 MM, CINZA REF 44073</t>
  </si>
  <si>
    <t>83.42.03</t>
  </si>
  <si>
    <t>PRIMER DE POLIURETANO REF 44074</t>
  </si>
  <si>
    <t>83.42.04</t>
  </si>
  <si>
    <t>PRIMER PARA MANTA ASFALTICA A BASE DE ASFALTO MODIFICADO DILUIDO EM SOLVENTE, APLICACAO A FRIO REF 511</t>
  </si>
  <si>
    <t>83.42.05</t>
  </si>
  <si>
    <t>SELANTE MONOCOMPONENTE A BASE DE SILICONE DE BAIXO MODULO, PARA JUNTAS DE PAVIMENTACAO REF 43142</t>
  </si>
  <si>
    <t>83.42.06</t>
  </si>
  <si>
    <t>MEMBRANA IMPERMEABILIZANTE A BASE DE POLIURETANO REF 43148</t>
  </si>
  <si>
    <t>83.42.07</t>
  </si>
  <si>
    <t>MEMBRANA IMPERMEABILIZANTE ACRILICA MONOCOMPONENTE REF 43147</t>
  </si>
  <si>
    <t>83.42.08</t>
  </si>
  <si>
    <t>ARGAMASSA POLIMERICA IMPERMEABILIZANTE SEMIFLEXIVEL, BICOMPONENTE (MEMBRANA IMPERMEABILIZANTE ACRILICA) REF 135</t>
  </si>
  <si>
    <t>83.42.09</t>
  </si>
  <si>
    <t>TELA DE POLIESTER PARA IMPERMEABILIZACAO REF 4030</t>
  </si>
  <si>
    <t>83.42.10</t>
  </si>
  <si>
    <t>MANTA LIQUIDA DE BASE ASFALTICA MODIFICADA COM A ADICAO DE ELASTOMEROS DILUIDOS EM SOLVENTE ORGANICO, APLICACAO A FRIO (MEMBRANA IMPERMEABILIZANTE ASFALTICA) REF 626</t>
  </si>
  <si>
    <t>83.42.11</t>
  </si>
  <si>
    <t>MANTA ASFALTICA ELASTOMERICA EM POLIESTER 3 MM, TIPO III, CLASSE B, ACABAMENTO PP (NBR 9952) REF 4014</t>
  </si>
  <si>
    <t>83.42.12</t>
  </si>
  <si>
    <t>MANTA ASFALTICA ELASTOMERICA EM POLIESTER 4 MM, TIPO III, CLASSE B, ACABAMENTO PP (NBR 9952) REF 4015</t>
  </si>
  <si>
    <t>83.42.13</t>
  </si>
  <si>
    <t>MANTA ASFALTICA ELASTOMERICA EM POLIESTER ALUMINIZADA 3 MM, TIPO III, CLASSE B (NBR 9952) REF 11621</t>
  </si>
  <si>
    <t>83.42.14</t>
  </si>
  <si>
    <t>ASFALTO MODIFICADO TIPO II - NBR 9910 (ASFALTO OXIDADO PARA IMPERMEABILIZACAO, COEFICIENTE DE PENETRACAO 20-35) REF 516</t>
  </si>
  <si>
    <t>84.20.01</t>
  </si>
  <si>
    <t>CONE DE SINALIZACAO EM PVC FLEXIVEL, H = 70 / 76 CM (NBR 15071)</t>
  </si>
  <si>
    <t>84.20.02</t>
  </si>
  <si>
    <t>CONE DE SINALIZACAO EM PVC RIGIDO COM FAIXA REFLETIVA, H = 70 / 76 CM</t>
  </si>
  <si>
    <t>84.20.03</t>
  </si>
  <si>
    <t>SINALIZADOR A LED C/ TRAVA ANTI-FURTO MONOLIGHT OU EQUIVALENTE</t>
  </si>
  <si>
    <t>84.20.20</t>
  </si>
  <si>
    <t>FITA ZEBRADA PARA SINALIZAÇAO ROLO DE 200M</t>
  </si>
  <si>
    <t>89.05.01</t>
  </si>
  <si>
    <t>SERVICO DE BOMBEAMENTO DE CONCRETO COM CONSUMO MINIMO DE 40 M3 REF 44535</t>
  </si>
  <si>
    <t>89.06.24</t>
  </si>
  <si>
    <t>CONCRETO USINADO FCK&gt;=15 MPA - BRITA 0 E 1 - SLUMP 10+-2</t>
  </si>
  <si>
    <t>89.06.27</t>
  </si>
  <si>
    <t>CONCRETO USINADO FCK&gt;=20 MPA - BRITA 0 E 1 - SLUMP 10+-2 REF 34492</t>
  </si>
  <si>
    <t>89.06.28</t>
  </si>
  <si>
    <t>CONCRETO USINADO FCK&gt;=25 MPA - BRITA 0 E 1 - SLUMP 10+-2 REF 34493</t>
  </si>
  <si>
    <t>89.06.30</t>
  </si>
  <si>
    <t>CONCRETO USINADO FCK&gt;=30 MPA - BRITA 0 E 1 - SLUMP 10+-2 REF 34494</t>
  </si>
  <si>
    <t>89.06.32</t>
  </si>
  <si>
    <t>CONCRETO USINADO FCK&gt;=40 MPA - BRITA 0 E 1 - SLUMP 10+-2 REF 34496</t>
  </si>
  <si>
    <t>89.07.52</t>
  </si>
  <si>
    <t>CONCRETO USINADO FCK&gt;=25 MPA - BRITA 0 E 1 - SLUMP 13+-3 CM CONSUMO MÍNIMO 280KG REF 38405</t>
  </si>
  <si>
    <t>89.07.63</t>
  </si>
  <si>
    <t>CONCRETO USINADO FCK&gt;=30 MPA - BRITA 0 E 1 - SLUMP 24+-2 CM CONSUMO MÍNIMO 400KG</t>
  </si>
  <si>
    <t>89.18.01</t>
  </si>
  <si>
    <t>MOBILIZAÇAO E DESMOB.DE TRADO P/ESTACA ESC.MECANIC</t>
  </si>
  <si>
    <t>89.18.04</t>
  </si>
  <si>
    <t>ESTACA BROCA MECANIZADA - PERFURAÇAO D= 40CM</t>
  </si>
  <si>
    <t>89.18.07</t>
  </si>
  <si>
    <t>ESTACA BROCA MECANIZADA - PERFURAÇAO D= 25CM</t>
  </si>
  <si>
    <t>89.18.08</t>
  </si>
  <si>
    <t>ESTACA BROCA MECANIZADA - PERFURAÇAO D= 60CM</t>
  </si>
  <si>
    <t>89.20.01</t>
  </si>
  <si>
    <t>MOBILIZACAO E DESMOB.DE EQUIPAMENTO ESTACA STRAUSS</t>
  </si>
  <si>
    <t>89.20.05</t>
  </si>
  <si>
    <t>CONFECCAO DE ESTACA STRAUSS D=250MM/320MM-25T/35T</t>
  </si>
  <si>
    <t>89.20.09</t>
  </si>
  <si>
    <t>CONFECÇÃO DE ESTACA STRAUSS D=380MM/420MM-55T/75T</t>
  </si>
  <si>
    <t>89.20.80</t>
  </si>
  <si>
    <t>MOBILIZACAO E DESMOBILIZACAO DE EQUIPAMENTO (RAIZ)</t>
  </si>
  <si>
    <t>89.20.84</t>
  </si>
  <si>
    <t>ESTACA RAIZ D=310MM SOLO EXCL. ARG. EXCL. ARMACAO</t>
  </si>
  <si>
    <t>89.20.88</t>
  </si>
  <si>
    <t>ESTACA RAIZ D=310MM ROCHA EXCL. ARG. EXCL. ARMACAO</t>
  </si>
  <si>
    <t>89.20.91</t>
  </si>
  <si>
    <t>LOCAÇÃO DE GRUPO GERADOR 80 A 125 KVA, MOTOR DIESEL, REBOCÁVEL, ACIONAMENTO MANUAL REF 3346</t>
  </si>
  <si>
    <t>89.20.94</t>
  </si>
  <si>
    <t>EXECUÇÃO DE PERFURAÇÃO ESTACA RAIZ D=20CM SOLO SEM PRESENÇA DE ROCHA</t>
  </si>
  <si>
    <t>89.20.95</t>
  </si>
  <si>
    <t>EXECUÇÃO DE PERFURAÇÃO ESTACA RAIZ D=40CM SOLO SEM PRESENÇA DE ROCHA</t>
  </si>
  <si>
    <t>89.20.96</t>
  </si>
  <si>
    <t>EXECUÇÃO DE PERFURAÇÃO ESTACA RAIZ D=45CM SOLO SEM PRESENÇA DE ROCHA</t>
  </si>
  <si>
    <t>89.20.97</t>
  </si>
  <si>
    <t>EXECUÇÃO DE PERFURAÇÃO ESTACA RAIZ D=20CM SOLO COM PRESENÇA DE ROCHA</t>
  </si>
  <si>
    <t>89.20.98</t>
  </si>
  <si>
    <t>EXECUÇÃO DE PERFURAÇÃO ESTACA RAIZ D=40CM SOLO COM PRESENÇA DE ROCHA</t>
  </si>
  <si>
    <t>89.20.99</t>
  </si>
  <si>
    <t>EXECUÇÃO DE PERFURAÇÃO ESTACA RAIZ D=45CM SOLO COM PRESENÇA DE ROCHA</t>
  </si>
  <si>
    <t>89.21.01</t>
  </si>
  <si>
    <t>MOBILIZAÇÃO E DESMOBILIZAÇÃO DE EQUIPAMENTO</t>
  </si>
  <si>
    <t>89.21.02</t>
  </si>
  <si>
    <t>EXECUÇÃO DE HELICE CONTINUA D= 30 CM</t>
  </si>
  <si>
    <t>89.21.04</t>
  </si>
  <si>
    <t>EXECUÇÃO DE HELICE CONTINUA D= 50 CM</t>
  </si>
  <si>
    <t>89.21.06</t>
  </si>
  <si>
    <t>EXECUÇÃO DE HELICE CONTINUA D= 70 CM</t>
  </si>
  <si>
    <t>89.21.07</t>
  </si>
  <si>
    <t>EXECUÇÃO DE HELICE CONTÍNUA D=80CM</t>
  </si>
  <si>
    <t>89.21.08</t>
  </si>
  <si>
    <t>EXECUÇÃO DE HELICE CONTÍNUA D=90CM</t>
  </si>
  <si>
    <t>89.34.06</t>
  </si>
  <si>
    <t>FORNECIMENTO DE GRAMA SAO CARLOS (AXONAPUS)</t>
  </si>
  <si>
    <t>89.34.07</t>
  </si>
  <si>
    <t>GRAMA ESMERALDA OU SAO CARLOS OU CURITIBANA, EM PLACAS, SEM PLANTIO REF 3322</t>
  </si>
  <si>
    <t>89.34.08</t>
  </si>
  <si>
    <t>MUDA DE RASTEIRA/FORRACAO, AMENDOIM RASTEIRO/ONZE HORAS/AZULZINHA/IMPATIENS OU EQUIVALENTE DA REGIAO REF 360</t>
  </si>
  <si>
    <t>89.34.30</t>
  </si>
  <si>
    <t>TERRA VEGETAL (GRANEL) REF 7253</t>
  </si>
  <si>
    <t>89.34.31</t>
  </si>
  <si>
    <t>89.34.32</t>
  </si>
  <si>
    <t>ADUBO MINERAL (10-10-10)</t>
  </si>
  <si>
    <t>89.34.33</t>
  </si>
  <si>
    <t>ADUBO MINERAL (4-14-8)</t>
  </si>
  <si>
    <t>89.34.34</t>
  </si>
  <si>
    <t>CALCÁRIO DOLOMITICO (ACIMA DE 1T)</t>
  </si>
  <si>
    <t>89.34.40</t>
  </si>
  <si>
    <t>ARVORE -SIBIPIRUNA-CAESLPINA PELTOHOROIDES H=2,50M</t>
  </si>
  <si>
    <t>89.34.42</t>
  </si>
  <si>
    <t>ARVORE - IPE ROSA - TABEBUIA AVELLANEDAE H= 2,50M</t>
  </si>
  <si>
    <t>89.34.44</t>
  </si>
  <si>
    <t>ARVORE-PAU FERRO-CAESALPINIA FERREA LEIOSCHYA 2,50</t>
  </si>
  <si>
    <t>89.34.46</t>
  </si>
  <si>
    <t>ARVORE - ACASSIA MINOSA- ACASSIA PODALYRIIFOLIA H= 2,50M</t>
  </si>
  <si>
    <t>89.34.48</t>
  </si>
  <si>
    <t>ARVORE - JACARANDA MIMOSO - CUSPIDIFOLIA H= 2,50M</t>
  </si>
  <si>
    <t>89.34.50</t>
  </si>
  <si>
    <t>89.34.52</t>
  </si>
  <si>
    <t>89.34.54</t>
  </si>
  <si>
    <t>89.34.60</t>
  </si>
  <si>
    <t>89.34.62</t>
  </si>
  <si>
    <t>89.34.70</t>
  </si>
  <si>
    <t>PALMEIRA - LICURI (ESTIPE &gt;= H= 2,50M)</t>
  </si>
  <si>
    <t>89.37.50</t>
  </si>
  <si>
    <t>POLIMENTO MECANICO PISO CONCRETO NIVELAMENTO LASER</t>
  </si>
  <si>
    <t>89.37.70</t>
  </si>
  <si>
    <t>CALCADA PORTUGUESA ASSENTADA</t>
  </si>
  <si>
    <t>89.45.10</t>
  </si>
  <si>
    <t>IMPERMEAB. INFILTRACAO CRISTALIZACAO POSITIVA(RES)</t>
  </si>
  <si>
    <t>89.45.28</t>
  </si>
  <si>
    <t>MANTA ASFALTICA PREFABRICADA TIPO3 E=4MM REF 4015</t>
  </si>
  <si>
    <t>89.50.02</t>
  </si>
  <si>
    <t>89.50.03</t>
  </si>
  <si>
    <t>89.50.08</t>
  </si>
  <si>
    <t>89.50.09</t>
  </si>
  <si>
    <t>BANHEIRO QUIMICO 2 MANUT. 2 ROLOS PAPEL HIGIENICO</t>
  </si>
  <si>
    <t>89.50.10</t>
  </si>
  <si>
    <t>BANHEIRO QUÍMICO C/ SUPORTE SABONETE LÍQUIDO, LAVAT. C/ RESERVAT. DE ÁGUA, CABINE DE POLIETILENO, PORTA PAPEL HIGIÊNICO, PORTA PAPEL TOALHA, ANTIDERRAPANTE, LIVRE/OCUPADO PAPEL HIGIÊNICO, E LIMPEZA 2 VEZES POR SEMANA</t>
  </si>
  <si>
    <t>89.50.11</t>
  </si>
  <si>
    <t>89.50.12</t>
  </si>
  <si>
    <t>89.50.13</t>
  </si>
  <si>
    <t>89.50.20</t>
  </si>
  <si>
    <t>MOBILIZAÇAO DE CONTAINER</t>
  </si>
  <si>
    <t>89.50.21</t>
  </si>
  <si>
    <t>89.50.50</t>
  </si>
  <si>
    <t>LOCAÇÃO AR CONDICIONADO PARA CONTAINER</t>
  </si>
  <si>
    <t>89.51.01</t>
  </si>
  <si>
    <t>LICENÇA ANUAL DE AMBIENTE COMUM DE DADOS, TRIMBLE CONNECT BUSINESS OU EQUIVALENTE</t>
  </si>
  <si>
    <t>93.20.06</t>
  </si>
  <si>
    <t>NIVEL WILD N3 C/MICROMETRO (PRECISAO +/- 0,2 MM) OU EQUIVALENTE</t>
  </si>
  <si>
    <t>93.21.01</t>
  </si>
  <si>
    <t>ESTACAO TOTAL PRECISAO MINIMA 2MM ALCANCE &gt;=2500M</t>
  </si>
  <si>
    <t>93.21.03</t>
  </si>
  <si>
    <t>RECEPTOR GPS P/ SISTEMA GNSS L1/L2 - PAR</t>
  </si>
  <si>
    <t>93.21.04</t>
  </si>
  <si>
    <t xml:space="preserve">TERRÔMETRO 20 KO E RESISTIVIDADE DO SOLO </t>
  </si>
  <si>
    <t>93.22.02</t>
  </si>
  <si>
    <t>COMPUTADOR C/ PERIFÉRICOS - PROCESSADOR i5 (EQUIVALENTE OU SUPERIOR) 8GB, RAM, HD 1 TB, PLACA DE VIDEO 1 GB E WINDOWS 10</t>
  </si>
  <si>
    <t>93.22.09</t>
  </si>
  <si>
    <t>PACOTE OFFICE 2019 (SIMILAR OU SUPERIOR)</t>
  </si>
  <si>
    <t>ANO</t>
  </si>
  <si>
    <t>93.22.10</t>
  </si>
  <si>
    <t>AUTODESK AUTOCAD - 2016 (SIMILAR OU SUPERIOR)</t>
  </si>
  <si>
    <t>94.01.03</t>
  </si>
  <si>
    <t>COPIA XEROGRAFICA PRETO/BRANCO- FORMATO A2</t>
  </si>
  <si>
    <t>94.01.04</t>
  </si>
  <si>
    <t>COPIA XEROGRAFICA PRETO/BRANCO- FORMATO A1</t>
  </si>
  <si>
    <t>94.01.05</t>
  </si>
  <si>
    <t>COPIA XEROGRAFICA PRETO/BRANCO- FORMATO A0</t>
  </si>
  <si>
    <t>94.07.01</t>
  </si>
  <si>
    <t>XEROX  PRETO/BRANCO - FORMATO A4</t>
  </si>
  <si>
    <t>94.07.02</t>
  </si>
  <si>
    <t>XEROX PRETO/BRANCO - FORMATO A3</t>
  </si>
  <si>
    <t>94.09.11</t>
  </si>
  <si>
    <t>XEROX COLORIDO  FORMATO A4</t>
  </si>
  <si>
    <t>94.09.12</t>
  </si>
  <si>
    <t>XEROX COLORIDO  FORMATO A3</t>
  </si>
  <si>
    <t>94.11.01</t>
  </si>
  <si>
    <t>ENCADERNACAO A4 ACETATO, PVC/CROMICOTE, C/ESPIRAL</t>
  </si>
  <si>
    <t>94.12.02</t>
  </si>
  <si>
    <t>PLOTAGEM SULFITE FORMATO A3 MÍNIMO 75G/M2</t>
  </si>
  <si>
    <t>94.12.03</t>
  </si>
  <si>
    <t>PLOTAGEM SULFITE FORMATO A2 MÍNIMO 90G/M2</t>
  </si>
  <si>
    <t>94.12.04</t>
  </si>
  <si>
    <t>PLOTAGEM SULFITE FORMATO A1 MÍNIMO 90G/M2</t>
  </si>
  <si>
    <t>94.12.05</t>
  </si>
  <si>
    <t>PLOTAGEM SULFITE FORMATO A0 MÍNIMO 90G/M2</t>
  </si>
  <si>
    <t>94.12.07</t>
  </si>
  <si>
    <t>PLOTAGEM SULFITE FORMATO A1 EXTENDIDO MÍNIMO 90G/M2</t>
  </si>
  <si>
    <t>94.12.08</t>
  </si>
  <si>
    <t>PLOTAGEM SULFITE FORMATO A0 EXTENDIDO MÍNIMO 90G/M2</t>
  </si>
  <si>
    <t>94.15.01</t>
  </si>
  <si>
    <t>PLOTAGEM COLORIDA SULFITE FORMATO A4 MÍNIMO 75G/M2</t>
  </si>
  <si>
    <t>94.15.02</t>
  </si>
  <si>
    <t>PLOTAGEM COLORIDA SULFITE FORMATO A3 MÍNIMO 75G/M2</t>
  </si>
  <si>
    <t>94.15.03</t>
  </si>
  <si>
    <t>PLOTAGEM COLORIDA SULFITE FORMATO A2 MÍNIMO 90G/M2</t>
  </si>
  <si>
    <t>94.15.04</t>
  </si>
  <si>
    <t>PLOTAGEM COLORIDA SULFITE FORMATO A1 MÍNIMO 90G/M2</t>
  </si>
  <si>
    <t>94.15.05</t>
  </si>
  <si>
    <t>PLOTAGEM COLORIDA SULFITE FORMATO A0 MÍNIMO 90G/M2</t>
  </si>
  <si>
    <t>94.15.07</t>
  </si>
  <si>
    <t>PLOTAGEM COLORIDA SULFITE FORMATO A1 EXTENDIDO MÍNIMO 90G/M2</t>
  </si>
  <si>
    <t>94.15.08</t>
  </si>
  <si>
    <t>PLOTAGEM COLORIDA SULFITE FORMATO A0 EXTENDIDO MÍNIMO 90G/M2</t>
  </si>
  <si>
    <t>94.18.01</t>
  </si>
  <si>
    <t>DIGITALIZAÇÃO DE FORMATOS A0 (PDF OU EQUIVALENTE)</t>
  </si>
  <si>
    <t>94.18.02</t>
  </si>
  <si>
    <t>DIGITALIZAÇÃO DE FORMATOS A1 (PDF OU EQUIVALENTE)</t>
  </si>
  <si>
    <t>94.18.03</t>
  </si>
  <si>
    <t>DIGITALIZAÇÃO DE FORMATOS A2 (PDF OU EQUIVALENTE)</t>
  </si>
  <si>
    <t>94.18.04</t>
  </si>
  <si>
    <t xml:space="preserve">DIGITALIZAÇÃO DE FORMATO A4 (PDF OU EQUIVALENTE) </t>
  </si>
  <si>
    <t>94.18.05</t>
  </si>
  <si>
    <t>DVD 4,7 GB</t>
  </si>
  <si>
    <t>94.20.02</t>
  </si>
  <si>
    <t>ATOS COMUNS A REGISTRADORES E NOTÁRIOS - CERTIDÃO DE INTEIRO TEOR OU EM RESUMO, INDEPENDENTEMENTE DO NÚMERO DE FOLHAS, INCLUSIVE ISSQN DE 5% SOB OS EMOLUMENTOS</t>
  </si>
  <si>
    <t>94.20.03</t>
  </si>
  <si>
    <t>ATOS COMUNS A REGISTRADORES E NOTÁRIOS - CERTIDÃO EM RELATÓRIO CONFORME QUESITOS, INDEPENDENTEMENTE DO NÚMERO DE FOLHAS, INCLUSIVE ISSQN DE 5% SOB OS EMOLUMENTOS</t>
  </si>
  <si>
    <t>95.01.01</t>
  </si>
  <si>
    <t>MOBILIZAÇÃO, INSTALAÇÃO E DESMOBILIZAÇÃO, PARA EXECUÇÃO DE SONDAGEM À PERCUSSÃO (NBR 6484:2020)</t>
  </si>
  <si>
    <t>95.01.02</t>
  </si>
  <si>
    <t>PERFURAÇÃO DE SOLO SONDAGEM À PERCUSSÃO (NBR 6484:2020)</t>
  </si>
  <si>
    <t>95.01.03</t>
  </si>
  <si>
    <t>DESMONTAGEM, TRANSPORTE E MONTAGEM DE EQUIPAMENTOS DE SONDAGEM A PERCUSSÃO POR FURO</t>
  </si>
  <si>
    <t>95.02.01</t>
  </si>
  <si>
    <t>MOBILIZAÇÃO DE EQUIPAMENTOS DE SONDAGEM A TRADO (NBR 9603:2015) DN 20CM</t>
  </si>
  <si>
    <t>95.02.02</t>
  </si>
  <si>
    <t>PERFURAÇÃO DE SOLO SONDAGEM A TRADO (NBR 9603:2015) DN 20CM</t>
  </si>
  <si>
    <t>95.03.01</t>
  </si>
  <si>
    <t>POÇO DE INSPEÇÃO EM SOLO, SEÇÃO TRANSVERSAL MÍNIMA 100CM OU CIRCULAR 120CM (NBR 9604:2016)</t>
  </si>
  <si>
    <t>95.03.02</t>
  </si>
  <si>
    <t>SONDAGEM DE SOLO COM UTILIZAÇÃO DE PA E PICARETA</t>
  </si>
  <si>
    <t>95.06.01</t>
  </si>
  <si>
    <t>MOBILIZACAO E DESMOBILIZACAO - SONDAGEM ROTATIVA NW</t>
  </si>
  <si>
    <t>95.06.02</t>
  </si>
  <si>
    <t>INSTALACAO DE SONDAGEM ROTATIVA NW POR FURO</t>
  </si>
  <si>
    <t>95.06.03</t>
  </si>
  <si>
    <t>PERFURACAO EM SOLO COM SONDAGEM ROTATIVA NW</t>
  </si>
  <si>
    <t>95.06.04</t>
  </si>
  <si>
    <t>PERFURACAO DE SOLO COM COROA DE WIDIA SONDAGEM ROTATIVA NW</t>
  </si>
  <si>
    <t>95.08.21</t>
  </si>
  <si>
    <t>RETIRADA DE AMOSTRA INDEFORMADA EM BLOCOS 30X30X30CM (NBR 9604:2016), PROFUNDIDADE = 2 A 3 M</t>
  </si>
  <si>
    <t>95.08.22</t>
  </si>
  <si>
    <t>RETIRADA DE AMOSTRA INDEFORMADA EM BLOCOS 30X30X30CM (NBR 9604:2016), PROFUNDIDADE = 1 A 2 M</t>
  </si>
  <si>
    <t>95.08.23</t>
  </si>
  <si>
    <t>RETIRADA DE AMOSTRA INDEFORMADA EM BLOCOS 30X30X30CM (NBR 9604:2016), PROFUNDIDADE ATÉ 1M</t>
  </si>
  <si>
    <t>96.01.03</t>
  </si>
  <si>
    <t>DETERMINAÇÃO DA DENSIDADE APARENTE E MASSA ESPECÍFICA APARENTE DE MISTURAS ASFALTICAS (NBR 15573:2012)</t>
  </si>
  <si>
    <t>96.01.05</t>
  </si>
  <si>
    <t>ENSAIO  PARA VERIFICAÇÃO DA ADESIVIDADE DE AGREGADO MIUDO AO LIGANTE BETUMINOSO (NBR 12584:2017)</t>
  </si>
  <si>
    <t>96.01.06</t>
  </si>
  <si>
    <t>DOSAGEM DE MISTURAS BETUMINOSAS A QUENTE PELO MÉTODO MARSHALL (DNER-ME 043/95)</t>
  </si>
  <si>
    <t>96.01.07</t>
  </si>
  <si>
    <t>DOSAGEM DE LAMA ASFALTICA CONFORME RECOMENDAÇÕES ISSA (DNIT 150/2010-ES)</t>
  </si>
  <si>
    <t>96.01.16</t>
  </si>
  <si>
    <t>DETERMINAÇÃO DA PENETRAÇÃO EM MATERIAIS ASFÁLTICOS (NBR 6576:2007)</t>
  </si>
  <si>
    <t>96.01.21</t>
  </si>
  <si>
    <t>DETERMINAÇÃO DO PONTO DE AMOLECIMENTO EM LIGANTES ASFÁLTICOS - MÉTODO DO ANEL E BOLA (NBR 6560:2016)</t>
  </si>
  <si>
    <t>96.01.28</t>
  </si>
  <si>
    <t>DETERMINAÇÃO DO EQUIVALENTE DE AREIA EM AGREGADOS MIUDOS (DNER-ME 054/97) (OU NBR 12052:92)</t>
  </si>
  <si>
    <t>96.01.29</t>
  </si>
  <si>
    <t>ENSAIO  PARA VERIFICAÇÃO DA ADESIVIDADE DE AGREGADO GRAUDO AO LIGANTE BETUMINOSO (NBR 12583:2017)</t>
  </si>
  <si>
    <t>97.01.01</t>
  </si>
  <si>
    <t>DETERMINAÇÃO DO TEOR DE UMIDADE DE SOLOS EM LABORATORIO (NBR 6457:2016 ANEXO A)</t>
  </si>
  <si>
    <t>97.01.03</t>
  </si>
  <si>
    <t>DETERMINAÇÃO DA MASSA ESPECÍFICA,  MASSA ESPECÍFICA APARENTE E ABSORÇÃO DE ÁGUA (NBR 6458:2016)</t>
  </si>
  <si>
    <t>97.01.04</t>
  </si>
  <si>
    <t>ANÁLISE GRANULOMETRICA DE SOLOS POR PENEIRAMENTO (NBR 7181:2016)</t>
  </si>
  <si>
    <t>97.01.05</t>
  </si>
  <si>
    <t>ANÁLISE GRANULOMETRICA DE SOLOS POR PENEIRAMENTO E SEDIMENTAÇÃO (NBR 7181:2016)</t>
  </si>
  <si>
    <t>97.01.06</t>
  </si>
  <si>
    <t>DETERMINAÇÃO DO LIMITE DE LIQUIDEZ DE SOLOS (NBR 6459:2017)</t>
  </si>
  <si>
    <t>97.01.07</t>
  </si>
  <si>
    <t>DETERMINAÇÃO DO LIMITE DE PLASTICIDADE DE SOLOS (NBR 7180:2016)</t>
  </si>
  <si>
    <t>97.01.08</t>
  </si>
  <si>
    <t>DETERMINAÇÃO DOS FATORES DE CONTRAÇÃO DE SOLOS (DNER-ME 087/94)</t>
  </si>
  <si>
    <t>97.01.09</t>
  </si>
  <si>
    <t>VERIFICAÇÃO DA COMPACTAÇÃO DO SOLO ENERGIA PROCTOR NORMAL (NBR 7182:2020) COM 05 CORPOS DE PROVA</t>
  </si>
  <si>
    <t>97.01.10</t>
  </si>
  <si>
    <t>VERIFICAÇÃO DA COMPACTAÇÃO DO SOLO ENERGIA PROCTOR INTERMEDIÁRIO (NBR 7182:2020) COM 05 CORPOS DE PROVA</t>
  </si>
  <si>
    <t>97.01.11</t>
  </si>
  <si>
    <t>VERIFICAÇÃO DA COMPACTAÇÃO DO SOLO ENERGIA PROCTOR MODIFICADO (NBR 7182:2020) COM 05 CORPOS DE PROVA</t>
  </si>
  <si>
    <t>97.01.12</t>
  </si>
  <si>
    <t>DETERMINAÇÃO DO ÍNDICE DE SUPORTE CALIFÓRNIA DE SOLOS (ISC OU CBR) COM 1 CORPO DE PROVA (NORMA DNIT 172/016-ME / NBR 9895:2017)</t>
  </si>
  <si>
    <t>97.01.13</t>
  </si>
  <si>
    <t>DETERMINAÇÃO DO ÍNDICE DE SUPORTE CALIFÓRNIA DE SOLOS (ISC OU CBR) COM 3 CORPOS DE PROVA (NORMA DNIT 172/016-ME / NBR 9895:2017)</t>
  </si>
  <si>
    <t>97.01.14</t>
  </si>
  <si>
    <t>DETERMINAÇÃO DO ÍNDICE DE SUPORTE CALIFÓRNIA DE SOLOS (ISC OU CBR) COM 5 CORPOS DE PROVA (NORMA DNIT 172/016-ME / NBR 9895:2017)</t>
  </si>
  <si>
    <t>97.01.15</t>
  </si>
  <si>
    <t>DETERMINAÇÃO DO EQUIVALENTE DE AREIA EM SOLO (DNER-ME 054/97 / NBR 12052:92)</t>
  </si>
  <si>
    <t>97.01.17</t>
  </si>
  <si>
    <t>DETERMINAÇÃO COLORIMÉTRICA DE IMPUREZAS ORGÂNICAS EM SOLOS (NBR NM 49:2001)</t>
  </si>
  <si>
    <t>97.01.18</t>
  </si>
  <si>
    <t>ENSAIO DE ADENSAMENTO DE SOLOS (DNER-IE 005/94 - NBR 16853:2020)</t>
  </si>
  <si>
    <t>97.01.20</t>
  </si>
  <si>
    <t>DETERMINAÇÃO DO COEFICIENTE DE PERMEABILIDADE DE SOLOS ARGILOSOS À CARGA VARIÁVEL (NBR 14545:2021)</t>
  </si>
  <si>
    <t>97.01.21</t>
  </si>
  <si>
    <t>DETERMINAÇÃO DO COEFICIENTE DE PERMEABILIDADE DE SOLOS GRANULARES À CARGA CONSTANTE (NBR 13292:2021)</t>
  </si>
  <si>
    <t>97.01.22</t>
  </si>
  <si>
    <t>DETERMINAÇÃO DA RESISTÊNCIA À COMPRESSÃO NÃO CONFINADA - SOLOS COESIVOS (NBR 12770:1992)</t>
  </si>
  <si>
    <t>97.01.23</t>
  </si>
  <si>
    <t>97.01.24</t>
  </si>
  <si>
    <t>97.01.25</t>
  </si>
  <si>
    <t>97.01.26</t>
  </si>
  <si>
    <t>97.01.27</t>
  </si>
  <si>
    <t>97.01.28</t>
  </si>
  <si>
    <t>97.01.30</t>
  </si>
  <si>
    <t>97.01.31</t>
  </si>
  <si>
    <t>97.01.32</t>
  </si>
  <si>
    <t>97.01.33</t>
  </si>
  <si>
    <t>97.01.34</t>
  </si>
  <si>
    <t>97.01.35</t>
  </si>
  <si>
    <t>97.01.36</t>
  </si>
  <si>
    <t>97.02.01</t>
  </si>
  <si>
    <t>DETERMINAÇÃO DA COMPOSIÇÃO GRANULOMÉTRICA - AGREGADOS (NBR NM 248:2003)</t>
  </si>
  <si>
    <t>97.02.02</t>
  </si>
  <si>
    <t>DETERMINAÇÃO DO TEOR DE ARGILA EM TORRÕES - AGREGADOS (NBR 7218:2010)</t>
  </si>
  <si>
    <t>97.02.03</t>
  </si>
  <si>
    <t>DETERMINAÇÃO DO MATERIAL FINO QUE PASSA PELA PENEIRA 75 µm POR LAVAGEM (NBR 16973:2021)</t>
  </si>
  <si>
    <t>97.02.04</t>
  </si>
  <si>
    <t>DETERMINAÇÃO COLORIMÉTRICA DE IMPUREZAS ORGÂNICAS EM AGREGADO MIÚDO (NBR NM 49:2001)</t>
  </si>
  <si>
    <t>97.02.05</t>
  </si>
  <si>
    <t>DETERMINAÇÃO DA MASSA UNITÁRIA E DO VOLUME DE VAZIOS - AGREGADOS (NBR 16972:2021)</t>
  </si>
  <si>
    <t>97.02.06</t>
  </si>
  <si>
    <t>DETERMINAÇÃO DA MASSA ESPECÍFICA DE AGREGADOS MIUDOS POR MEIO DO FRASCO CHAPMAN (DNER-ME 194/98)</t>
  </si>
  <si>
    <t>97.02.07</t>
  </si>
  <si>
    <t>DETERMINAÇÃO DO INDICE DE DESEMPENHO DE AGREGADO MIÚDO CONTENDO IMPUREZAS ORGÂNICAS (NBR 7221:2012)</t>
  </si>
  <si>
    <t>97.02.08</t>
  </si>
  <si>
    <t>DETERMINAÇÃO DA CURVA DE INCHAMENTO DE AGREGADO MIUDO (NBR 6467:2009)</t>
  </si>
  <si>
    <t>97.02.09</t>
  </si>
  <si>
    <t>DETERMINAÇÃO DA RESISTÊNCIA DE AGREGADO GRAÚDO AO DESGASTE POR ABRASÃO - LOS ANGELES (NBR 16974:2021)</t>
  </si>
  <si>
    <t>97.02.12</t>
  </si>
  <si>
    <t>DETERMINAÇÃO DO INDICE DE FORMA PELO MÉTODO DO PAQUÍMETRO (NBR 7809:2019)</t>
  </si>
  <si>
    <t>97.02.13</t>
  </si>
  <si>
    <t>AVALIAÇÃO DA DURABILIDADE DE AGREGADOS PELO EMPREGO DE SOLUÇÕES DE SULFATO DE SÓDIO OU DE MAGNÉSIO (DNER-ME 089/94)</t>
  </si>
  <si>
    <t>98.03.01</t>
  </si>
  <si>
    <t>DETERMINAÇÃO DA RESISTÊNCIA À COMPRESSÃO DA ARGAMASSA (NBR 16868:2020)</t>
  </si>
  <si>
    <t>98.03.03</t>
  </si>
  <si>
    <t>DOSAGEM RACIONAL DE ARGAMASSA EM PESO E/OU VOLUME</t>
  </si>
  <si>
    <t>98.03.04</t>
  </si>
  <si>
    <t>DETERMINAÇÃO DA RESISTÊNCIA À TRAÇÃO POR COMPRESSÃO DIAMETRAL DE CORPOS DE PROVA CILÍNDRICOS EM ARGAMASSA (NBR 7222:2011)</t>
  </si>
  <si>
    <t>98.04.01</t>
  </si>
  <si>
    <t>DOSAGEM RACIONAL DE CONCRETO EM PESO E/OU VOLUME</t>
  </si>
  <si>
    <t>98.04.02</t>
  </si>
  <si>
    <t>VERIFICAÇÃO E AJUSTE DO TRAÇO DE CONCRETO</t>
  </si>
  <si>
    <t>98.04.03</t>
  </si>
  <si>
    <t>DETERMINAÇÃO DA RESISTÊNCIA À COMPRESSÃO DE CORPOS DE PROVA CILÍNDRICOS DE CONCRETO - CURA, FACEAMENTO E ROMPIMENTO (NBR 5739:2018)</t>
  </si>
  <si>
    <t>98.04.04</t>
  </si>
  <si>
    <t>DETERMINAÇÃO DA RESISTÊNCIA À COMPRESSÃO DE CORPOS DE PROVA CILÍNDRICOS DE CONCRETO - MOLDAGEM, TRANSPORTE, CURA, FACEAMENTO E ROMPIMENTO (NBR 5739:2018)</t>
  </si>
  <si>
    <t>98.04.05</t>
  </si>
  <si>
    <t>DETERMINAÇÃO DA RESISTÊNCIA TRAÇÃO POR COMPRESSÃO DIAMETRAL DE CORPOS DE PROVA CILÍNDRICOS EM CONCRETO (NBR 7222:2011)</t>
  </si>
  <si>
    <t>98.04.07</t>
  </si>
  <si>
    <t>DETERMINAÇÃO DA CONSISTÊNCIA DO CONCRETO PELO ABATIMENTO DO TRONCO DE CONE - SLUMP TEST (NBR 16889:2020)</t>
  </si>
  <si>
    <t>98.04.08</t>
  </si>
  <si>
    <t>AVALIAÇÃO DA DUREZA SUPERFICIAL PELO ESCLERÔMETRO - CONCRETO ENDURECIDO (NBR 7584:2012)</t>
  </si>
  <si>
    <t>98.04.09</t>
  </si>
  <si>
    <t>EXTRAÇAO, PREPARO, ENSAIO E ANALISE DE TESTEMUNHO D=3" EM ESTRUTURA DE CONCRETO (NBR 7680-1:2015)</t>
  </si>
  <si>
    <t>98.04.10</t>
  </si>
  <si>
    <t>EXTRAÇAO, PREPARO, ENSAIO E ANALISE DE TESTEMUNHO D=4" EM ESTRUTURA DE CONCRETO (NBR 7680-1:2015)</t>
  </si>
  <si>
    <t>99.01.01</t>
  </si>
  <si>
    <t>ENSAIO DE TRAÇÃO E DESBITOLAMENTO EM BARRAS DE AÇO D &lt;= 16 MM - TEMPERATURA AMBIENTE (NBR 6892-1:2013)</t>
  </si>
  <si>
    <t>CP</t>
  </si>
  <si>
    <t>99.01.02</t>
  </si>
  <si>
    <t>ENSAIO DE TRAÇÃO E DESBITOLAMENTO EM BARRAS DE AÇO 16 &lt; D &lt;= 25 MM - TEMPERATURA AMBIENTE (NBR 6892-1:2013)</t>
  </si>
  <si>
    <t>99.01.03</t>
  </si>
  <si>
    <t>ENSAIO DE TRAÇÃO E DESBITOLAMENTO EM BARRAS DE AÇO D &gt; 25 MM - TEMPERATURA AMBIENTE (NBR 6892-1:2013)</t>
  </si>
  <si>
    <t>99.01.04</t>
  </si>
  <si>
    <t>ENSAIO DE DOBRAMENTO SEMI-GUIADO EM BARRAS DE AÇO (NBR 7438:2016)</t>
  </si>
  <si>
    <t>99.02.01</t>
  </si>
  <si>
    <t>ENSAIO DE RESISTÊNCIA À COMPRESSÃO EM BLOCO DE CONCRETO (NBR 12118:2014)</t>
  </si>
  <si>
    <t>99.02.02</t>
  </si>
  <si>
    <t>ENSAIO DE ANÁLISE DIMENSIONAL, ABSORÇÃO E  ÁREA LIQUIDA EM BLOCO DE CONCRETO (NBR 12118:2014)</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</si>
  <si>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</si>
  <si>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</si>
  <si>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</si>
  <si>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</si>
  <si>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</si>
  <si>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</si>
  <si>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</si>
  <si>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</si>
  <si>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</si>
  <si>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</si>
  <si>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</si>
  <si>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</si>
  <si>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</si>
  <si>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</si>
  <si>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</si>
  <si>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Adensamento de concreto por vibrador de imersão</t>
  </si>
  <si>
    <t>Reestabilização de camada de base sem adição de material</t>
  </si>
  <si>
    <t>Varredura da superfície para execução de revestimento asfáltico</t>
  </si>
  <si>
    <t>Expurgo de jazida</t>
  </si>
  <si>
    <t>Limpeza mecanizada da camada vegetal</t>
  </si>
  <si>
    <t>Pré-fissuramento de material de 3ª categoria</t>
  </si>
  <si>
    <t>Carga e manobra de aduelas de concreto pré-moldadas em cavalo mecânico com semirreboque 22 t - carga com caminhão guindauto de 45 t.m</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</si>
  <si>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</si>
  <si>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</si>
  <si>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</si>
  <si>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</si>
  <si>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</si>
  <si>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</si>
  <si>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blocos de rocha em caminhão basculante de 8 m³ - carga com retroescavadeira de 0,29 m³ e descarga livre</t>
  </si>
  <si>
    <t>Carga, manobra e descarga de concreto de cimento em caminhão basculante de 7 m³ - carga em central de concreto de 150 m³/h e descarga em vibroacabadora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</si>
  <si>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</si>
  <si>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</si>
  <si>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</si>
  <si>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</si>
  <si>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</si>
  <si>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</si>
  <si>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material demolido em caminhão basculante de 6 m³ - carga com carregadeira de 1,72 m³ e descarga livre</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</si>
  <si>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</si>
  <si>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</si>
  <si>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trituração de galhos e troncos em caminhão basculante de 6 m³ - carga com trituradora e descarga livre</t>
  </si>
  <si>
    <t>Transporte com caminhão basculante de 6 m³ - rodovia em leito natural</t>
  </si>
  <si>
    <t>Transporte com caminhão basculante de 6 m³ - rodovia em revestimento primário</t>
  </si>
  <si>
    <t>Transporte com caminhão basculante de 6 m³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</si>
  <si>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</si>
  <si>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</si>
  <si>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</si>
  <si>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</si>
  <si>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</si>
  <si>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</si>
  <si>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</si>
  <si>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</si>
  <si>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</si>
  <si>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</si>
  <si>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</si>
  <si>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</si>
  <si>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</si>
  <si>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</si>
  <si>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</si>
  <si>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</si>
  <si>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</si>
  <si>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</si>
  <si>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</si>
  <si>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</si>
  <si>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</si>
  <si>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</si>
  <si>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</si>
  <si>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</si>
  <si>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</si>
  <si>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</si>
  <si>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</si>
  <si>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</si>
  <si>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</si>
  <si>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</si>
  <si>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</si>
  <si>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</si>
  <si>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</si>
  <si>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</si>
  <si>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</si>
  <si>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</si>
  <si>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</si>
  <si>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</si>
  <si>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</si>
  <si>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</si>
  <si>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</si>
  <si>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</si>
  <si>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</si>
  <si>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</si>
  <si>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</si>
  <si>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</si>
  <si>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</si>
  <si>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</si>
  <si>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Não Desonerado</t>
  </si>
  <si>
    <t>Regime:</t>
  </si>
  <si>
    <t>COMPOSIÇÃO ANALÍTICA DO BDI</t>
  </si>
  <si>
    <t>CONSTRUÇÃO DE EDIFÍCIOS</t>
  </si>
  <si>
    <t>CONSTRUÇÃO DE RODOVIAS E FERROVIAS</t>
  </si>
  <si>
    <t xml:space="preserve">CONSTRUÇÃO DE REDES DE ABASTECIMENTO DE ÁGUA, COLETA DE ESGOTO E CONSTRUÇÕES CORRELATAS </t>
  </si>
  <si>
    <t>OBRAS PORTUÁRIAS, MARÍTIMAS E FLUVIAIS</t>
  </si>
  <si>
    <t>Conforme legislação tributária municipal, defenir estimativa de percentual da base de cálculo para o ISS:</t>
  </si>
  <si>
    <t>Sobre a base de cálculo, definir a respectiva alíquota do ISS (entre 2% e 5%):</t>
  </si>
  <si>
    <t>TIPO DE OBRA</t>
  </si>
  <si>
    <t>Itens</t>
  </si>
  <si>
    <t>Sigla</t>
  </si>
  <si>
    <t>% Adotado</t>
  </si>
  <si>
    <t>1º Quartil</t>
  </si>
  <si>
    <t>Médio</t>
  </si>
  <si>
    <t>3º Quartil</t>
  </si>
  <si>
    <t>Custo Direto</t>
  </si>
  <si>
    <t>CD</t>
  </si>
  <si>
    <t>Administração Central</t>
  </si>
  <si>
    <t>Lucro Bruto</t>
  </si>
  <si>
    <t>Seguros, garantias e risco</t>
  </si>
  <si>
    <t>Seguros + Garantias</t>
  </si>
  <si>
    <t>S</t>
  </si>
  <si>
    <t>Risco(*)</t>
  </si>
  <si>
    <t>ISS</t>
  </si>
  <si>
    <t>CPRB</t>
  </si>
  <si>
    <t>Os valores de BDI foram calculados com o emprego da fórmula:</t>
  </si>
  <si>
    <t>Fonte da composição, valores de referência e fórmula do BDI:  Acórdão 2622/2013 - TCU - Plenário.</t>
  </si>
  <si>
    <t>Data</t>
  </si>
  <si>
    <t>Local</t>
  </si>
  <si>
    <t>BDI SEM desoneração</t>
  </si>
  <si>
    <t>BDI não DES</t>
  </si>
  <si>
    <t>Declaro para os devidos fins que o regime de Contribuição Previdenciária sobre a Receita Bruta adotado para elaboração do orçamento foi SEM Desoneração, e que esta é a alternativa mais adequada para a Administração Pública.</t>
  </si>
  <si>
    <t>VALOR TOTAL</t>
  </si>
  <si>
    <t>PV</t>
  </si>
  <si>
    <t>CRONOGRAMA FÍSICO-FINANCEIRO</t>
  </si>
  <si>
    <t>ITEM</t>
  </si>
  <si>
    <t>FÍSICO FINANCEIRO</t>
  </si>
  <si>
    <t>TOTAL ETAPAS</t>
  </si>
  <si>
    <t>FÍSICO %</t>
  </si>
  <si>
    <t>FINANCEIRO</t>
  </si>
  <si>
    <t>VALORES ACUMULADOS</t>
  </si>
  <si>
    <t>I</t>
  </si>
  <si>
    <t>26,49</t>
  </si>
  <si>
    <t>63,50</t>
  </si>
  <si>
    <t>3,70</t>
  </si>
  <si>
    <t>33,66</t>
  </si>
  <si>
    <t>128,69</t>
  </si>
  <si>
    <t>2,14</t>
  </si>
  <si>
    <t>5,30</t>
  </si>
  <si>
    <t>3,55</t>
  </si>
  <si>
    <t>5,68</t>
  </si>
  <si>
    <t>71,10</t>
  </si>
  <si>
    <t>56,88</t>
  </si>
  <si>
    <t>27,91</t>
  </si>
  <si>
    <t>5,17</t>
  </si>
  <si>
    <t>17,49</t>
  </si>
  <si>
    <t>27,54</t>
  </si>
  <si>
    <t>67,46</t>
  </si>
  <si>
    <t>40,70</t>
  </si>
  <si>
    <t>1,11</t>
  </si>
  <si>
    <t>76,33</t>
  </si>
  <si>
    <t>56,87</t>
  </si>
  <si>
    <t>84,18</t>
  </si>
  <si>
    <t>61,28</t>
  </si>
  <si>
    <t>26,88</t>
  </si>
  <si>
    <t>26,89</t>
  </si>
  <si>
    <t>14,84</t>
  </si>
  <si>
    <t>4,77</t>
  </si>
  <si>
    <t>17,28</t>
  </si>
  <si>
    <t>46,27</t>
  </si>
  <si>
    <t>3,99</t>
  </si>
  <si>
    <t>15,60</t>
  </si>
  <si>
    <t>64,57</t>
  </si>
  <si>
    <t>34,42</t>
  </si>
  <si>
    <t>95,24</t>
  </si>
  <si>
    <t>24,94</t>
  </si>
  <si>
    <t>26,90</t>
  </si>
  <si>
    <t>43,82</t>
  </si>
  <si>
    <t>15,17</t>
  </si>
  <si>
    <t>20,59</t>
  </si>
  <si>
    <t>79,53</t>
  </si>
  <si>
    <t>28,52</t>
  </si>
  <si>
    <t>134,98</t>
  </si>
  <si>
    <t>DRENO EM MURO DE CONTENÇÃO, EXECUTADO NO PÉ DO MURO, COM TUBO DE PVC CORRUGADO RÍGIDO PERFURADO, ENCHIMENTO COM BRITA, ENVOLVIDO COM MANTA GEOTÊXTIL. AF_07/2021</t>
  </si>
  <si>
    <t>51,53</t>
  </si>
  <si>
    <t>72,48</t>
  </si>
  <si>
    <t>28,37</t>
  </si>
  <si>
    <t>51,50</t>
  </si>
  <si>
    <t>104,54</t>
  </si>
  <si>
    <t>16,78</t>
  </si>
  <si>
    <t>18,62</t>
  </si>
  <si>
    <t>14,64</t>
  </si>
  <si>
    <t>53,48</t>
  </si>
  <si>
    <t>27,39</t>
  </si>
  <si>
    <t>9,91</t>
  </si>
  <si>
    <t>9,54</t>
  </si>
  <si>
    <t>14,76</t>
  </si>
  <si>
    <t>20,81</t>
  </si>
  <si>
    <t>11,61</t>
  </si>
  <si>
    <t>10,89</t>
  </si>
  <si>
    <t>8,15</t>
  </si>
  <si>
    <t>14,46</t>
  </si>
  <si>
    <t>16,89</t>
  </si>
  <si>
    <t>20,29</t>
  </si>
  <si>
    <t>11,20</t>
  </si>
  <si>
    <t>38,83</t>
  </si>
  <si>
    <t>14,86</t>
  </si>
  <si>
    <t>11,90</t>
  </si>
  <si>
    <t>6,28</t>
  </si>
  <si>
    <t>23,80</t>
  </si>
  <si>
    <t>21,60</t>
  </si>
  <si>
    <t>17,56</t>
  </si>
  <si>
    <t>36,42</t>
  </si>
  <si>
    <t>31,28</t>
  </si>
  <si>
    <t>18,97</t>
  </si>
  <si>
    <t>75,35</t>
  </si>
  <si>
    <t>47,97</t>
  </si>
  <si>
    <t>33,08</t>
  </si>
  <si>
    <t>36,17</t>
  </si>
  <si>
    <t>32,43</t>
  </si>
  <si>
    <t>36,16</t>
  </si>
  <si>
    <t>6,40</t>
  </si>
  <si>
    <t>25,01</t>
  </si>
  <si>
    <t>21,65</t>
  </si>
  <si>
    <t>262,43</t>
  </si>
  <si>
    <t>16,69</t>
  </si>
  <si>
    <t>73,02</t>
  </si>
  <si>
    <t>53,72</t>
  </si>
  <si>
    <t>23,75</t>
  </si>
  <si>
    <t>22,98</t>
  </si>
  <si>
    <t>27,24</t>
  </si>
  <si>
    <t>17,24</t>
  </si>
  <si>
    <t>42,25</t>
  </si>
  <si>
    <t>88,95</t>
  </si>
  <si>
    <t>7,59</t>
  </si>
  <si>
    <t>8,14</t>
  </si>
  <si>
    <t>14,23</t>
  </si>
  <si>
    <t>14,21</t>
  </si>
  <si>
    <t>24,14</t>
  </si>
  <si>
    <t>15,28</t>
  </si>
  <si>
    <t>5,84</t>
  </si>
  <si>
    <t>9,94</t>
  </si>
  <si>
    <t>15,82</t>
  </si>
  <si>
    <t>35,69</t>
  </si>
  <si>
    <t>18,86</t>
  </si>
  <si>
    <t>22,05</t>
  </si>
  <si>
    <t>29,29</t>
  </si>
  <si>
    <t>50,16</t>
  </si>
  <si>
    <t>38,14</t>
  </si>
  <si>
    <t>47,16</t>
  </si>
  <si>
    <t>7,75</t>
  </si>
  <si>
    <t>37,12</t>
  </si>
  <si>
    <t>50,88</t>
  </si>
  <si>
    <t>42,13</t>
  </si>
  <si>
    <t>297,97</t>
  </si>
  <si>
    <t>27,92</t>
  </si>
  <si>
    <t>40,93</t>
  </si>
  <si>
    <t>74,53</t>
  </si>
  <si>
    <t>13,43</t>
  </si>
  <si>
    <t>18,89</t>
  </si>
  <si>
    <t>116,17</t>
  </si>
  <si>
    <t>21,86</t>
  </si>
  <si>
    <t>25,27</t>
  </si>
  <si>
    <t>36,06</t>
  </si>
  <si>
    <t>15,54</t>
  </si>
  <si>
    <t>32,99</t>
  </si>
  <si>
    <t>82,39</t>
  </si>
  <si>
    <t>17,63</t>
  </si>
  <si>
    <t>22,55</t>
  </si>
  <si>
    <t>28,61</t>
  </si>
  <si>
    <t>40,84</t>
  </si>
  <si>
    <t>19,19</t>
  </si>
  <si>
    <t>25,44</t>
  </si>
  <si>
    <t>11,41</t>
  </si>
  <si>
    <t>7,45</t>
  </si>
  <si>
    <t>36,77</t>
  </si>
  <si>
    <t>10,44</t>
  </si>
  <si>
    <t>4,83</t>
  </si>
  <si>
    <t>36,28</t>
  </si>
  <si>
    <t>56,02</t>
  </si>
  <si>
    <t>100,87</t>
  </si>
  <si>
    <t>202,09</t>
  </si>
  <si>
    <t>17,27</t>
  </si>
  <si>
    <t>25,03</t>
  </si>
  <si>
    <t>6,04</t>
  </si>
  <si>
    <t>25,13</t>
  </si>
  <si>
    <t>13,04</t>
  </si>
  <si>
    <t>18,25</t>
  </si>
  <si>
    <t>15,10</t>
  </si>
  <si>
    <t>25,79</t>
  </si>
  <si>
    <t>33,57</t>
  </si>
  <si>
    <t>7,09</t>
  </si>
  <si>
    <t>78,88</t>
  </si>
  <si>
    <t>6,43</t>
  </si>
  <si>
    <t>41,50</t>
  </si>
  <si>
    <t>55,82</t>
  </si>
  <si>
    <t>36,08</t>
  </si>
  <si>
    <t>CONTRAPISO EM ARGAMASSA PRONTA, PREPARO MANUAL, APLICADO EM ÁREAS SECAS SOBRE LAJE, ADERIDO, ACABAMENTO NÃO REFORÇADO, ESPESSURA 2CM. AF_07/2021</t>
  </si>
  <si>
    <t>41,78</t>
  </si>
  <si>
    <t>72,34</t>
  </si>
  <si>
    <t>74,31</t>
  </si>
  <si>
    <t>48,41</t>
  </si>
  <si>
    <t>49,94</t>
  </si>
  <si>
    <t>58,41</t>
  </si>
  <si>
    <t>4,95</t>
  </si>
  <si>
    <t>6,19</t>
  </si>
  <si>
    <t>58,24</t>
  </si>
  <si>
    <t>25,90</t>
  </si>
  <si>
    <t>145,49</t>
  </si>
  <si>
    <t>2,40</t>
  </si>
  <si>
    <t>109,51</t>
  </si>
  <si>
    <t>100,34</t>
  </si>
  <si>
    <t>2,81</t>
  </si>
  <si>
    <t>1,18</t>
  </si>
  <si>
    <t>41,18</t>
  </si>
  <si>
    <t>26,83</t>
  </si>
  <si>
    <t>35,32</t>
  </si>
  <si>
    <t>42,20</t>
  </si>
  <si>
    <t>26,48</t>
  </si>
  <si>
    <t>23,26</t>
  </si>
  <si>
    <t>22,69</t>
  </si>
  <si>
    <t>0,81</t>
  </si>
  <si>
    <t>20,50</t>
  </si>
  <si>
    <t>28,94</t>
  </si>
  <si>
    <t>87,69</t>
  </si>
  <si>
    <t>24,68</t>
  </si>
  <si>
    <t>49,02</t>
  </si>
  <si>
    <t>30,93</t>
  </si>
  <si>
    <t>5,66</t>
  </si>
  <si>
    <t>5.950,00</t>
  </si>
  <si>
    <t>8.114,18</t>
  </si>
  <si>
    <t>7.442,54</t>
  </si>
  <si>
    <t>32.372,03</t>
  </si>
  <si>
    <t>6.807,20</t>
  </si>
  <si>
    <t>24.203,38</t>
  </si>
  <si>
    <t>29.417,20</t>
  </si>
  <si>
    <t>15,77</t>
  </si>
  <si>
    <t>0,69</t>
  </si>
  <si>
    <t>4,10</t>
  </si>
  <si>
    <t>58,69</t>
  </si>
  <si>
    <t>72.532,31</t>
  </si>
  <si>
    <t>77.709,39</t>
  </si>
  <si>
    <t>111.414,87</t>
  </si>
  <si>
    <t>5,55</t>
  </si>
  <si>
    <t>45,53</t>
  </si>
  <si>
    <t>1,00</t>
  </si>
  <si>
    <t>133,79</t>
  </si>
  <si>
    <t>75,69</t>
  </si>
  <si>
    <t>41,36</t>
  </si>
  <si>
    <t>54,09</t>
  </si>
  <si>
    <t>7,94</t>
  </si>
  <si>
    <t>59,00</t>
  </si>
  <si>
    <t>16,10</t>
  </si>
  <si>
    <t>10,46</t>
  </si>
  <si>
    <t>79,09</t>
  </si>
  <si>
    <t>31,26</t>
  </si>
  <si>
    <t>5,75</t>
  </si>
  <si>
    <t>4,88</t>
  </si>
  <si>
    <t>41,19</t>
  </si>
  <si>
    <t>1.971,29</t>
  </si>
  <si>
    <t>45,83</t>
  </si>
  <si>
    <t>148,04</t>
  </si>
  <si>
    <t>269,97</t>
  </si>
  <si>
    <t>226,41</t>
  </si>
  <si>
    <t>199,20</t>
  </si>
  <si>
    <t>162,97</t>
  </si>
  <si>
    <t>233,35</t>
  </si>
  <si>
    <t>325,51</t>
  </si>
  <si>
    <t>250,24</t>
  </si>
  <si>
    <t>337,87</t>
  </si>
  <si>
    <t>132,94</t>
  </si>
  <si>
    <t>2,71</t>
  </si>
  <si>
    <t>252,08</t>
  </si>
  <si>
    <t>159,73</t>
  </si>
  <si>
    <t>155,21</t>
  </si>
  <si>
    <t>371,21</t>
  </si>
  <si>
    <t>114,72</t>
  </si>
  <si>
    <t>232,31</t>
  </si>
  <si>
    <t>8.600,61</t>
  </si>
  <si>
    <t>4.644,33</t>
  </si>
  <si>
    <t>212.898,11</t>
  </si>
  <si>
    <t>238.170,66</t>
  </si>
  <si>
    <t>153.786,79</t>
  </si>
  <si>
    <t>180.381,49</t>
  </si>
  <si>
    <t>219.695,42</t>
  </si>
  <si>
    <t>254.384,16</t>
  </si>
  <si>
    <t>136.951,18</t>
  </si>
  <si>
    <t>133.667,32</t>
  </si>
  <si>
    <t>192.083,16</t>
  </si>
  <si>
    <t>124.879,50</t>
  </si>
  <si>
    <t>104.284,34</t>
  </si>
  <si>
    <t>178.755,02</t>
  </si>
  <si>
    <t>159.153,57</t>
  </si>
  <si>
    <t>191.333,08</t>
  </si>
  <si>
    <t>112.469,48</t>
  </si>
  <si>
    <t>19,28</t>
  </si>
  <si>
    <t>96,54</t>
  </si>
  <si>
    <t>509,60</t>
  </si>
  <si>
    <t>867,65</t>
  </si>
  <si>
    <t>18,09</t>
  </si>
  <si>
    <t>38,05</t>
  </si>
  <si>
    <t>30,63</t>
  </si>
  <si>
    <t>61,54</t>
  </si>
  <si>
    <t>14.910,52</t>
  </si>
  <si>
    <t>15.770,38</t>
  </si>
  <si>
    <t>18.764,64</t>
  </si>
  <si>
    <t>74.635,41</t>
  </si>
  <si>
    <t>28,30</t>
  </si>
  <si>
    <t>17.460,01</t>
  </si>
  <si>
    <t xml:space="preserve">PORTA CORTA-FOGO SIMPLES PARA SAIDA DE EMERGENCIA, 1 FOLHA DE ABRIR, 5 CM, ACABAMENTO NATURAL / SEM PINTURA, COM FECHADURA TIPO TRINCO, DOBRADICAS E BATENTE, VAO LUZ DE 90 X 210 CM, CLASSE P-90 (NBR 11742)                                                                                                                                                                                                                                                                                             </t>
  </si>
  <si>
    <t>97.016,77</t>
  </si>
  <si>
    <t>128.595,24</t>
  </si>
  <si>
    <t>771,44</t>
  </si>
  <si>
    <t>56,19</t>
  </si>
  <si>
    <t>242,62</t>
  </si>
  <si>
    <t>67,05</t>
  </si>
  <si>
    <t>32,90</t>
  </si>
  <si>
    <t>11,58</t>
  </si>
  <si>
    <t>52,89</t>
  </si>
  <si>
    <t>22,83</t>
  </si>
  <si>
    <t>16,93</t>
  </si>
  <si>
    <t>20,34</t>
  </si>
  <si>
    <t>49,64</t>
  </si>
  <si>
    <t>31,87</t>
  </si>
  <si>
    <t>47,13</t>
  </si>
  <si>
    <t>40,23</t>
  </si>
  <si>
    <t>50,69</t>
  </si>
  <si>
    <t>77,72</t>
  </si>
  <si>
    <t>49,93</t>
  </si>
  <si>
    <t>92,33</t>
  </si>
  <si>
    <t>80,79</t>
  </si>
  <si>
    <t>14,55</t>
  </si>
  <si>
    <t>203,13</t>
  </si>
  <si>
    <t>70,95</t>
  </si>
  <si>
    <t>44,12</t>
  </si>
  <si>
    <t>13,78</t>
  </si>
  <si>
    <t>33,98</t>
  </si>
  <si>
    <t>23,76</t>
  </si>
  <si>
    <t>100,88</t>
  </si>
  <si>
    <t>145,25</t>
  </si>
  <si>
    <t>31,88</t>
  </si>
  <si>
    <t>65,01</t>
  </si>
  <si>
    <t>31,20</t>
  </si>
  <si>
    <t>26,09</t>
  </si>
  <si>
    <t>98,22</t>
  </si>
  <si>
    <t>10,63</t>
  </si>
  <si>
    <t>36,32</t>
  </si>
  <si>
    <t>62,01</t>
  </si>
  <si>
    <t>53,81</t>
  </si>
  <si>
    <t>32,11</t>
  </si>
  <si>
    <t>8,56</t>
  </si>
  <si>
    <t>14,91</t>
  </si>
  <si>
    <t>79,48</t>
  </si>
  <si>
    <t>51,43</t>
  </si>
  <si>
    <t>22,43</t>
  </si>
  <si>
    <t>26,52</t>
  </si>
  <si>
    <t>17,91</t>
  </si>
  <si>
    <t>46,98</t>
  </si>
  <si>
    <t>46,47</t>
  </si>
  <si>
    <t>67,28</t>
  </si>
  <si>
    <t>34,59</t>
  </si>
  <si>
    <t>43,40</t>
  </si>
  <si>
    <t>123,72</t>
  </si>
  <si>
    <t>74,42</t>
  </si>
  <si>
    <t>30,61</t>
  </si>
  <si>
    <t>31,78</t>
  </si>
  <si>
    <t>21,43</t>
  </si>
  <si>
    <t>29,89</t>
  </si>
  <si>
    <t>26,55</t>
  </si>
  <si>
    <t>12,68</t>
  </si>
  <si>
    <t>30,77</t>
  </si>
  <si>
    <t>28,60</t>
  </si>
  <si>
    <t>122,15</t>
  </si>
  <si>
    <t>30,69</t>
  </si>
  <si>
    <t>24,16</t>
  </si>
  <si>
    <t>1,41</t>
  </si>
  <si>
    <t>235,32</t>
  </si>
  <si>
    <t>49,36</t>
  </si>
  <si>
    <t>44,05</t>
  </si>
  <si>
    <t>38,46</t>
  </si>
  <si>
    <t>25,87</t>
  </si>
  <si>
    <t>217,33</t>
  </si>
  <si>
    <t>23,52</t>
  </si>
  <si>
    <t>24,06</t>
  </si>
  <si>
    <t>70,89</t>
  </si>
  <si>
    <t>27,55</t>
  </si>
  <si>
    <t>30,87</t>
  </si>
  <si>
    <t>65,04</t>
  </si>
  <si>
    <t>3.753,40</t>
  </si>
  <si>
    <t>21,78</t>
  </si>
  <si>
    <t>11,91</t>
  </si>
  <si>
    <t>25,31</t>
  </si>
  <si>
    <t>31,50</t>
  </si>
  <si>
    <t>61,37</t>
  </si>
  <si>
    <t>1,99</t>
  </si>
  <si>
    <t>5,33</t>
  </si>
  <si>
    <t>258,45</t>
  </si>
  <si>
    <t>4,48</t>
  </si>
  <si>
    <t>63,62</t>
  </si>
  <si>
    <t>6,55</t>
  </si>
  <si>
    <t>1,21</t>
  </si>
  <si>
    <t>56,06</t>
  </si>
  <si>
    <t>78,20</t>
  </si>
  <si>
    <t>36,03</t>
  </si>
  <si>
    <t>73,77</t>
  </si>
  <si>
    <t>27,16</t>
  </si>
  <si>
    <t>26,91</t>
  </si>
  <si>
    <t>14,19</t>
  </si>
  <si>
    <t>62,35</t>
  </si>
  <si>
    <t>7,19</t>
  </si>
  <si>
    <t>19,22</t>
  </si>
  <si>
    <t>3,19</t>
  </si>
  <si>
    <t>7,56</t>
  </si>
  <si>
    <t>56,16</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</si>
  <si>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</si>
  <si>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</si>
  <si>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23,30</t>
  </si>
  <si>
    <t>157,35</t>
  </si>
  <si>
    <t>33,71</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</si>
  <si>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</si>
  <si>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</si>
  <si>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</si>
  <si>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</si>
  <si>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</si>
  <si>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</si>
  <si>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</si>
  <si>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</si>
  <si>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</si>
  <si>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</si>
  <si>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</si>
  <si>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</si>
  <si>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</si>
  <si>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</si>
  <si>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</si>
  <si>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</si>
  <si>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</si>
  <si>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</si>
  <si>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</si>
  <si>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</si>
  <si>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</si>
  <si>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</si>
  <si>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</si>
  <si>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</si>
  <si>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</si>
  <si>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</si>
  <si>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</si>
  <si>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</si>
  <si>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</si>
  <si>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</si>
  <si>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</si>
  <si>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</si>
  <si>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85,79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</si>
  <si>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</si>
  <si>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</si>
  <si>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64,39</t>
  </si>
  <si>
    <t>118,25</t>
  </si>
  <si>
    <t>LASTRO DE CONCRETO MAGRO, APLICADO EM PISOS, LAJES SOBRE SOLO OU RADIERS, ESPESSURA DE 3 CM. AF_01/2024</t>
  </si>
  <si>
    <t>18,37</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</si>
  <si>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</si>
  <si>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</si>
  <si>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</si>
  <si>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</si>
  <si>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</si>
  <si>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</si>
  <si>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</si>
  <si>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</si>
  <si>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</si>
  <si>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14,63</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</si>
  <si>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</si>
  <si>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</si>
  <si>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</si>
  <si>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180,34</t>
  </si>
  <si>
    <t>56,77</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</si>
  <si>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</si>
  <si>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</si>
  <si>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</si>
  <si>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</si>
  <si>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</si>
  <si>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</si>
  <si>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</si>
  <si>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</si>
  <si>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</si>
  <si>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</si>
  <si>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</si>
  <si>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</si>
  <si>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</si>
  <si>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</si>
  <si>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</si>
  <si>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25,08</t>
  </si>
  <si>
    <t>202,73</t>
  </si>
  <si>
    <t>165,02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</si>
  <si>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</si>
  <si>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</si>
  <si>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</si>
  <si>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</si>
  <si>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</si>
  <si>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11,35</t>
  </si>
  <si>
    <t>9,04</t>
  </si>
  <si>
    <t>8,34</t>
  </si>
  <si>
    <t>10,16</t>
  </si>
  <si>
    <t>ARMAÇÃO DE BLOCO UTILIZANDO AÇO CA-50 DE 6,3 MM - MONTAGEM. AF_01/2024</t>
  </si>
  <si>
    <t>ARMAÇÃO DE BLOCO UTILIZANDO AÇO CA-50 DE 8 MM - MONTAGEM. AF_01/2024</t>
  </si>
  <si>
    <t>ARMAÇÃO DE BLOCO UTILIZANDO AÇO CA-50 DE 10 MM - MONTAGEM. AF_01/2024</t>
  </si>
  <si>
    <t>10,47</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</si>
  <si>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</si>
  <si>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</si>
  <si>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</si>
  <si>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</si>
  <si>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</si>
  <si>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</si>
  <si>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</si>
  <si>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</si>
  <si>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</si>
  <si>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</si>
  <si>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</si>
  <si>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35,38</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</si>
  <si>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</si>
  <si>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</si>
  <si>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</si>
  <si>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14,58</t>
  </si>
  <si>
    <t>26,77</t>
  </si>
  <si>
    <t>8,39</t>
  </si>
  <si>
    <t>41,32</t>
  </si>
  <si>
    <t>71,85</t>
  </si>
  <si>
    <t>12,62</t>
  </si>
  <si>
    <t>19,67</t>
  </si>
  <si>
    <t>14,77</t>
  </si>
  <si>
    <t>19,12</t>
  </si>
  <si>
    <t>11,92</t>
  </si>
  <si>
    <t>3,02</t>
  </si>
  <si>
    <t>4,09</t>
  </si>
  <si>
    <t>27,82</t>
  </si>
  <si>
    <t>10,43</t>
  </si>
  <si>
    <t>26,78</t>
  </si>
  <si>
    <t>15,12</t>
  </si>
  <si>
    <t>20,45</t>
  </si>
  <si>
    <t>32,32</t>
  </si>
  <si>
    <t>52,60</t>
  </si>
  <si>
    <t>65,43</t>
  </si>
  <si>
    <t>15,88</t>
  </si>
  <si>
    <t>40,52</t>
  </si>
  <si>
    <t>54,60</t>
  </si>
  <si>
    <t>65,54</t>
  </si>
  <si>
    <t>69,27</t>
  </si>
  <si>
    <t>59,10</t>
  </si>
  <si>
    <t>49,89</t>
  </si>
  <si>
    <t>61,47</t>
  </si>
  <si>
    <t>23,28</t>
  </si>
  <si>
    <t>29,24</t>
  </si>
  <si>
    <t>18,81</t>
  </si>
  <si>
    <t>10,53</t>
  </si>
  <si>
    <t>22,54</t>
  </si>
  <si>
    <t>22,07</t>
  </si>
  <si>
    <t>54,32</t>
  </si>
  <si>
    <t>132,12</t>
  </si>
  <si>
    <t>6,35</t>
  </si>
  <si>
    <t>6,22</t>
  </si>
  <si>
    <t>23,29</t>
  </si>
  <si>
    <t>13,32</t>
  </si>
  <si>
    <t>12,20</t>
  </si>
  <si>
    <t>15,39</t>
  </si>
  <si>
    <t>29,18</t>
  </si>
  <si>
    <t>23,57</t>
  </si>
  <si>
    <t>19,26</t>
  </si>
  <si>
    <t>18,59</t>
  </si>
  <si>
    <t>13,54</t>
  </si>
  <si>
    <t>27,01</t>
  </si>
  <si>
    <t>27,04</t>
  </si>
  <si>
    <t>32,26</t>
  </si>
  <si>
    <t>13,20</t>
  </si>
  <si>
    <t>33,09</t>
  </si>
  <si>
    <t>35,93</t>
  </si>
  <si>
    <t>97,79</t>
  </si>
  <si>
    <t>29,25</t>
  </si>
  <si>
    <t>22,67</t>
  </si>
  <si>
    <t>27,60</t>
  </si>
  <si>
    <t>15,42</t>
  </si>
  <si>
    <t>27,42</t>
  </si>
  <si>
    <t>30,34</t>
  </si>
  <si>
    <t>83,33</t>
  </si>
  <si>
    <t>31,74</t>
  </si>
  <si>
    <t>20,38</t>
  </si>
  <si>
    <t>43,88</t>
  </si>
  <si>
    <t>22,06</t>
  </si>
  <si>
    <t>18,53</t>
  </si>
  <si>
    <t>33,41</t>
  </si>
  <si>
    <t>109,86</t>
  </si>
  <si>
    <t>17,53</t>
  </si>
  <si>
    <t>18,33</t>
  </si>
  <si>
    <t>23,17</t>
  </si>
  <si>
    <t>48,70</t>
  </si>
  <si>
    <t>119,32</t>
  </si>
  <si>
    <t>20,33</t>
  </si>
  <si>
    <t>19,35</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</si>
  <si>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</si>
  <si>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</si>
  <si>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</si>
  <si>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</si>
  <si>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80,17</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</si>
  <si>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</si>
  <si>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</si>
  <si>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</si>
  <si>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</si>
  <si>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88,14</t>
  </si>
  <si>
    <t>FABRICAÇÃO, MONTAGEM E DESMONTAGEM DE FÔRMA PARA BLOCO DE COROAMENTO, EM MADEIRA SERRADA, E=25 MM, 1 UTILIZAÇÃO. AF_01/2024</t>
  </si>
  <si>
    <t>17,04</t>
  </si>
  <si>
    <t>15,56</t>
  </si>
  <si>
    <t>18,66</t>
  </si>
  <si>
    <t>20,64</t>
  </si>
  <si>
    <t>20,36</t>
  </si>
  <si>
    <t>15,23</t>
  </si>
  <si>
    <t>18,60</t>
  </si>
  <si>
    <t>19,82</t>
  </si>
  <si>
    <t>36,74</t>
  </si>
  <si>
    <t>13,03</t>
  </si>
  <si>
    <t>11,83</t>
  </si>
  <si>
    <t>78,16</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</si>
  <si>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</si>
  <si>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</si>
  <si>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</si>
  <si>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</si>
  <si>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</si>
  <si>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16,56</t>
  </si>
  <si>
    <t>128,43</t>
  </si>
  <si>
    <t>51,98</t>
  </si>
  <si>
    <t>75,98</t>
  </si>
  <si>
    <t>20,19</t>
  </si>
  <si>
    <t>10,26</t>
  </si>
  <si>
    <t>61,50</t>
  </si>
  <si>
    <t>51,81</t>
  </si>
  <si>
    <t>50,67</t>
  </si>
  <si>
    <t>8,08</t>
  </si>
  <si>
    <t>19,18</t>
  </si>
  <si>
    <t>43,27</t>
  </si>
  <si>
    <t>118,19</t>
  </si>
  <si>
    <t>75,97</t>
  </si>
  <si>
    <t>95,62</t>
  </si>
  <si>
    <t>27,30</t>
  </si>
  <si>
    <t>12,57</t>
  </si>
  <si>
    <t>30,09</t>
  </si>
  <si>
    <t>0,54</t>
  </si>
  <si>
    <t>10,33</t>
  </si>
  <si>
    <t>35,31</t>
  </si>
  <si>
    <t>31,95</t>
  </si>
  <si>
    <t>99,09</t>
  </si>
  <si>
    <t>104,43</t>
  </si>
  <si>
    <t>107,67</t>
  </si>
  <si>
    <t>102,97</t>
  </si>
  <si>
    <t>132,63</t>
  </si>
  <si>
    <t>18.125,39</t>
  </si>
  <si>
    <t>18.736,14</t>
  </si>
  <si>
    <t>23.337,96</t>
  </si>
  <si>
    <t>17.478,15</t>
  </si>
  <si>
    <t>18.417,92</t>
  </si>
  <si>
    <t>18.987,13</t>
  </si>
  <si>
    <t>222,43</t>
  </si>
  <si>
    <t>230,10</t>
  </si>
  <si>
    <t>287,85</t>
  </si>
  <si>
    <t>121,39</t>
  </si>
  <si>
    <t>128,07</t>
  </si>
  <si>
    <t>36,99</t>
  </si>
  <si>
    <t>5.605,87</t>
  </si>
  <si>
    <t>26,58</t>
  </si>
  <si>
    <t>42,05</t>
  </si>
  <si>
    <t>30,58</t>
  </si>
  <si>
    <t xml:space="preserve">ADITIVO IMPERMEABILIZANTE CRISTALIZANTE PARA CONCRETO                                                                                                                                                                                                                                                                                                                                                                                                                                                     </t>
  </si>
  <si>
    <t>30,86</t>
  </si>
  <si>
    <t>207,98</t>
  </si>
  <si>
    <t>88,23</t>
  </si>
  <si>
    <t>1.029,41</t>
  </si>
  <si>
    <t>96,05</t>
  </si>
  <si>
    <t>16.954,85</t>
  </si>
  <si>
    <t>101,34</t>
  </si>
  <si>
    <t>17.887,94</t>
  </si>
  <si>
    <t>18.453,10</t>
  </si>
  <si>
    <t>29,26</t>
  </si>
  <si>
    <t>5.166,97</t>
  </si>
  <si>
    <t xml:space="preserve">BARRA DE ACO CHATO, RETANGULAR, 25,4 MM X 4,76 MM (L X E), 0,94 KG/M                                                                                                                                                                                                                                                                                                                                                                                                                                      </t>
  </si>
  <si>
    <t>16,55</t>
  </si>
  <si>
    <t>18,71</t>
  </si>
  <si>
    <t>27,63</t>
  </si>
  <si>
    <t>38,66</t>
  </si>
  <si>
    <t>128,15</t>
  </si>
  <si>
    <t>40,13</t>
  </si>
  <si>
    <t>49,04</t>
  </si>
  <si>
    <t>369,26</t>
  </si>
  <si>
    <t>143,53</t>
  </si>
  <si>
    <t>207,02</t>
  </si>
  <si>
    <t>63,88</t>
  </si>
  <si>
    <t>108,76</t>
  </si>
  <si>
    <t xml:space="preserve">CHUMBADOR DE ACO ZINCADO, DIAMETRO 1/2", COMPRIMENTO 75 MM                                                                                                                                                                                                                                                                                                                                                                                                                                                </t>
  </si>
  <si>
    <t xml:space="preserve">CHUMBADOR DE ACO ZINCADO, DIAMETRO 1/4" COM PARAFUSO 1/4" X 40 MM                                                                                                                                                                                                                                                                                                                                                                                                                                         </t>
  </si>
  <si>
    <t xml:space="preserve">CHUMBADOR DE ACO ZINCADO, DIAMETRO 5/8", COMPRIMENTO 6", COM PORCA                                                                                                                                                                                                                                                                                                                                                                                                                                        </t>
  </si>
  <si>
    <t>18,15</t>
  </si>
  <si>
    <t>10,21</t>
  </si>
  <si>
    <t>9,96</t>
  </si>
  <si>
    <t>13,38</t>
  </si>
  <si>
    <t>13,65</t>
  </si>
  <si>
    <t>39,53</t>
  </si>
  <si>
    <t>41,06</t>
  </si>
  <si>
    <t>2.181,24</t>
  </si>
  <si>
    <t>3.262,32</t>
  </si>
  <si>
    <t>227,86</t>
  </si>
  <si>
    <t>7.361,71</t>
  </si>
  <si>
    <t>479,99</t>
  </si>
  <si>
    <t>17.916,66</t>
  </si>
  <si>
    <t>917,49</t>
  </si>
  <si>
    <t>185,83</t>
  </si>
  <si>
    <t>255,62</t>
  </si>
  <si>
    <t>5.628,18</t>
  </si>
  <si>
    <t>8.656,24</t>
  </si>
  <si>
    <t>395,62</t>
  </si>
  <si>
    <t>10.333,68</t>
  </si>
  <si>
    <t>707,56</t>
  </si>
  <si>
    <t>25.400,69</t>
  </si>
  <si>
    <t>1.328,68</t>
  </si>
  <si>
    <t>175,00</t>
  </si>
  <si>
    <t>1.825,81</t>
  </si>
  <si>
    <t>29,87</t>
  </si>
  <si>
    <t>6,15</t>
  </si>
  <si>
    <t>2.332,30</t>
  </si>
  <si>
    <t>1.834,72</t>
  </si>
  <si>
    <t>2.840,73</t>
  </si>
  <si>
    <t>6.636,82</t>
  </si>
  <si>
    <t>113,92</t>
  </si>
  <si>
    <t>25,54</t>
  </si>
  <si>
    <t>98,96</t>
  </si>
  <si>
    <t>539,79</t>
  </si>
  <si>
    <t>612,38</t>
  </si>
  <si>
    <t>859,41</t>
  </si>
  <si>
    <t>1.439,19</t>
  </si>
  <si>
    <t>1.258,78</t>
  </si>
  <si>
    <t>2.332,54</t>
  </si>
  <si>
    <t>1.976,92</t>
  </si>
  <si>
    <t>3.255,98</t>
  </si>
  <si>
    <t>6.960,69</t>
  </si>
  <si>
    <t>150,66</t>
  </si>
  <si>
    <t>122,51</t>
  </si>
  <si>
    <t>172,60</t>
  </si>
  <si>
    <t>105,44</t>
  </si>
  <si>
    <t>118,62</t>
  </si>
  <si>
    <t>151,73</t>
  </si>
  <si>
    <t>269,70</t>
  </si>
  <si>
    <t>162,22</t>
  </si>
  <si>
    <t>281,86</t>
  </si>
  <si>
    <t>182,08</t>
  </si>
  <si>
    <t>194,10</t>
  </si>
  <si>
    <t>220,23</t>
  </si>
  <si>
    <t>414,57</t>
  </si>
  <si>
    <t>209,41</t>
  </si>
  <si>
    <t>246,74</t>
  </si>
  <si>
    <t>509,13</t>
  </si>
  <si>
    <t>432,12</t>
  </si>
  <si>
    <t>216,97</t>
  </si>
  <si>
    <t>220,83</t>
  </si>
  <si>
    <t>236,15</t>
  </si>
  <si>
    <t>402,68</t>
  </si>
  <si>
    <t>245,68</t>
  </si>
  <si>
    <t>267,97</t>
  </si>
  <si>
    <t>269,57</t>
  </si>
  <si>
    <t>451,11</t>
  </si>
  <si>
    <t>499,58</t>
  </si>
  <si>
    <t>247,20</t>
  </si>
  <si>
    <t>247,38</t>
  </si>
  <si>
    <t>269,69</t>
  </si>
  <si>
    <t>503,26</t>
  </si>
  <si>
    <t>809,28</t>
  </si>
  <si>
    <t>306,94</t>
  </si>
  <si>
    <t>359,66</t>
  </si>
  <si>
    <t>346,62</t>
  </si>
  <si>
    <t>803,00</t>
  </si>
  <si>
    <t>12,01</t>
  </si>
  <si>
    <t>4,22</t>
  </si>
  <si>
    <t>99,16</t>
  </si>
  <si>
    <t>17.501,05</t>
  </si>
  <si>
    <t>102,56</t>
  </si>
  <si>
    <t>18.104,13</t>
  </si>
  <si>
    <t>128,32</t>
  </si>
  <si>
    <t>22.648,20</t>
  </si>
  <si>
    <t>25,89</t>
  </si>
  <si>
    <t xml:space="preserve">GANCHO CHATO EM ACO GALVANIZADO, L = 110 MM, RECOBRIMENTO = 100MM, SECAO 1/8 X 1/2" (3 MM X 12 MM), PARA FIXAR TELHA DE FIBROCIMENTO ONDULADA                                                                                                                                                                                                                                                                                                                                                             </t>
  </si>
  <si>
    <t>154,64</t>
  </si>
  <si>
    <t>134,38</t>
  </si>
  <si>
    <t>160,40</t>
  </si>
  <si>
    <t>180,68</t>
  </si>
  <si>
    <t xml:space="preserve">HASTE RETA DE ACO GALVANIZADO, H = *30* CM, BASE RETANGULAR, PARA FIXACAO DE CONCERTINA SIMPLES DE 30 CM (NAO INCLUI OS FIXADORES)                                                                                                                                                                                                                                                                                                                                                                        </t>
  </si>
  <si>
    <t>14,78</t>
  </si>
  <si>
    <t>8,91</t>
  </si>
  <si>
    <t>3,82</t>
  </si>
  <si>
    <t>7,70</t>
  </si>
  <si>
    <t xml:space="preserve">JOELHO/COTOVELO 90 GRAUS, ROSCA FEMEA MOVEL, METALICO, PARA CONEXAO COM ANEL DESLIZANTE, DN 20 MM X 3/4",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</si>
  <si>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</si>
  <si>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</si>
  <si>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</si>
  <si>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73,69</t>
  </si>
  <si>
    <t>3,61</t>
  </si>
  <si>
    <t>74,32</t>
  </si>
  <si>
    <t>85,75</t>
  </si>
  <si>
    <t>489,37</t>
  </si>
  <si>
    <t>834,11</t>
  </si>
  <si>
    <t>103,86</t>
  </si>
  <si>
    <t>28,16</t>
  </si>
  <si>
    <t>104,89</t>
  </si>
  <si>
    <t>18,85</t>
  </si>
  <si>
    <t>5,23</t>
  </si>
  <si>
    <t>25,40</t>
  </si>
  <si>
    <t>44,57</t>
  </si>
  <si>
    <t>26,85</t>
  </si>
  <si>
    <t>31,27</t>
  </si>
  <si>
    <t>7,93</t>
  </si>
  <si>
    <t>13,94</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</si>
  <si>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</si>
  <si>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</si>
  <si>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</si>
  <si>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</si>
  <si>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AUTOATARRAXANTE, CABECA CHATA, FENDA SIMPLES, EM ACO ZINCADO, 1/4" (6,35 MM) X 25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</si>
  <si>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</si>
  <si>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</si>
  <si>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</si>
  <si>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</si>
  <si>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</si>
  <si>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</si>
  <si>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</si>
  <si>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PORTA DE ABRIR EM ACO, TIPO VENEZIANA, 90 X 210 CM, COM FUNDO ANTICORROSIVO / PRIMER DE PROTECAO, INCLUI FECHADURA, MACANETA E PARAFUSOS, SEM GUARNICAO/ALIZAR/VISTA                                                                                                                                                                                                                                                                                                                                      </t>
  </si>
  <si>
    <t>17,60</t>
  </si>
  <si>
    <t>44,77</t>
  </si>
  <si>
    <t>153,95</t>
  </si>
  <si>
    <t>75,25</t>
  </si>
  <si>
    <t>102,55</t>
  </si>
  <si>
    <t>374,01</t>
  </si>
  <si>
    <t>452,80</t>
  </si>
  <si>
    <t>943,47</t>
  </si>
  <si>
    <t>142,37</t>
  </si>
  <si>
    <t>207,03</t>
  </si>
  <si>
    <t>103,10</t>
  </si>
  <si>
    <t>38,24</t>
  </si>
  <si>
    <t>106,12</t>
  </si>
  <si>
    <t>109,69</t>
  </si>
  <si>
    <t>189,16</t>
  </si>
  <si>
    <t xml:space="preserve">SUPORTE PARA CALHA DE 150 MM EM ACO GALVANIZADO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</si>
  <si>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</si>
  <si>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</si>
  <si>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</si>
  <si>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</si>
  <si>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D400 CARGA MAX. 40 T, REDONDO, TAMPA 600 MM (COM INSCRICAO EM RELEVO DO TIPO DE REDE)                                                                                                                                                                                                                                                                                                                                                                     </t>
  </si>
  <si>
    <t>6,67</t>
  </si>
  <si>
    <t>48,34</t>
  </si>
  <si>
    <t>59,71</t>
  </si>
  <si>
    <t>14,83</t>
  </si>
  <si>
    <t>39,08</t>
  </si>
  <si>
    <t>33,47</t>
  </si>
  <si>
    <t xml:space="preserve">TORNEIRA ELETRICA DE PAREDE, PLASTICA, BICA ALTA, PARA COZINHA, 5500 W (110/220 V)                                                                                                                                                                                                                                                                                                                                                                                                                        </t>
  </si>
  <si>
    <t>18,58</t>
  </si>
  <si>
    <t>24,95</t>
  </si>
  <si>
    <t>113,18</t>
  </si>
  <si>
    <t>24,84</t>
  </si>
  <si>
    <t>14,04</t>
  </si>
  <si>
    <t>136,55</t>
  </si>
  <si>
    <t>268,90</t>
  </si>
  <si>
    <t>227,43</t>
  </si>
  <si>
    <t>189,61</t>
  </si>
  <si>
    <t>292,39</t>
  </si>
  <si>
    <t>11,82</t>
  </si>
  <si>
    <t>33,56</t>
  </si>
  <si>
    <t>58,62</t>
  </si>
  <si>
    <t>3,28</t>
  </si>
  <si>
    <t>67,69</t>
  </si>
  <si>
    <t>64,20</t>
  </si>
  <si>
    <t>133,71</t>
  </si>
  <si>
    <t>129,50</t>
  </si>
  <si>
    <t>61,06</t>
  </si>
  <si>
    <t>12,92</t>
  </si>
  <si>
    <t>46,92</t>
  </si>
  <si>
    <t>331,20</t>
  </si>
  <si>
    <t>250,69</t>
  </si>
  <si>
    <t>9,33</t>
  </si>
  <si>
    <t>11,93</t>
  </si>
  <si>
    <t>26,57</t>
  </si>
  <si>
    <t>12,67</t>
  </si>
  <si>
    <t>27,36</t>
  </si>
  <si>
    <t>49,50</t>
  </si>
  <si>
    <t>32,25</t>
  </si>
  <si>
    <t>34,45</t>
  </si>
  <si>
    <t>19,32</t>
  </si>
  <si>
    <t>52,40</t>
  </si>
  <si>
    <t>27,58</t>
  </si>
  <si>
    <t>20,84</t>
  </si>
  <si>
    <t>80,16</t>
  </si>
  <si>
    <t>68,97</t>
  </si>
  <si>
    <t>28,26</t>
  </si>
  <si>
    <t>40,43</t>
  </si>
  <si>
    <t>30,18</t>
  </si>
  <si>
    <t>39,66</t>
  </si>
  <si>
    <t>77,93</t>
  </si>
  <si>
    <t>28,66</t>
  </si>
  <si>
    <t>79,90</t>
  </si>
  <si>
    <t>54,42</t>
  </si>
  <si>
    <t>74,50</t>
  </si>
  <si>
    <t>18,48</t>
  </si>
  <si>
    <t>27,26</t>
  </si>
  <si>
    <t>48,33</t>
  </si>
  <si>
    <t>72,06</t>
  </si>
  <si>
    <t>47,39</t>
  </si>
  <si>
    <t>62,82</t>
  </si>
  <si>
    <t>17,46</t>
  </si>
  <si>
    <t>41,07</t>
  </si>
  <si>
    <t>102,77</t>
  </si>
  <si>
    <t>22,19</t>
  </si>
  <si>
    <t>141,12</t>
  </si>
  <si>
    <t>20,93</t>
  </si>
  <si>
    <t>25,61</t>
  </si>
  <si>
    <t>45,60</t>
  </si>
  <si>
    <t>130,11</t>
  </si>
  <si>
    <t>19,77</t>
  </si>
  <si>
    <t>34,78</t>
  </si>
  <si>
    <t>48,48</t>
  </si>
  <si>
    <t>37,05</t>
  </si>
  <si>
    <t>53,74</t>
  </si>
  <si>
    <t>120,87</t>
  </si>
  <si>
    <t>81,28</t>
  </si>
  <si>
    <t>58,08</t>
  </si>
  <si>
    <t>5,03</t>
  </si>
  <si>
    <t>31,66</t>
  </si>
  <si>
    <t>42,82</t>
  </si>
  <si>
    <t>116,46</t>
  </si>
  <si>
    <t>27,89</t>
  </si>
  <si>
    <t>34,01</t>
  </si>
  <si>
    <t>59,54</t>
  </si>
  <si>
    <t>41,25</t>
  </si>
  <si>
    <t>67,38</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</si>
  <si>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</si>
  <si>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</si>
  <si>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</si>
  <si>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</si>
  <si>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25,09</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</si>
  <si>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</si>
  <si>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</si>
  <si>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</si>
  <si>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</si>
  <si>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</si>
  <si>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</si>
  <si>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47,96</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</si>
  <si>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</si>
  <si>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</si>
  <si>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</si>
  <si>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</si>
  <si>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</si>
  <si>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</si>
  <si>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</si>
  <si>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</si>
  <si>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</si>
  <si>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</si>
  <si>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</si>
  <si>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</si>
  <si>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</si>
  <si>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</si>
  <si>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</si>
  <si>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</si>
  <si>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</si>
  <si>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</si>
  <si>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</si>
  <si>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</si>
  <si>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</si>
  <si>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</si>
  <si>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</si>
  <si>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</si>
  <si>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</si>
  <si>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</si>
  <si>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</si>
  <si>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</si>
  <si>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</si>
  <si>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</si>
  <si>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</si>
  <si>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</si>
  <si>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</si>
  <si>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</si>
  <si>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</si>
  <si>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</si>
  <si>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</si>
  <si>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</si>
  <si>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</si>
  <si>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</si>
  <si>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</si>
  <si>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</si>
  <si>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</si>
  <si>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</si>
  <si>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</si>
  <si>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</si>
  <si>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</si>
  <si>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</si>
  <si>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</si>
  <si>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</si>
  <si>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</si>
  <si>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</si>
  <si>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</si>
  <si>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</si>
  <si>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</si>
  <si>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</si>
  <si>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</si>
  <si>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</si>
  <si>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</si>
  <si>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</si>
  <si>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</si>
  <si>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</si>
  <si>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</si>
  <si>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</si>
  <si>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</si>
  <si>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</si>
  <si>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</si>
  <si>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</si>
  <si>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91,55</t>
  </si>
  <si>
    <t>31,56</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</si>
  <si>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</si>
  <si>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</si>
  <si>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</si>
  <si>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</si>
  <si>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</si>
  <si>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</si>
  <si>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</si>
  <si>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</si>
  <si>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</si>
  <si>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</si>
  <si>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</si>
  <si>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</si>
  <si>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</si>
  <si>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</si>
  <si>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</si>
  <si>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</si>
  <si>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</si>
  <si>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</si>
  <si>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10,03</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</si>
  <si>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</si>
  <si>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</si>
  <si>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</si>
  <si>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</si>
  <si>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158,67</t>
  </si>
  <si>
    <t>BOMBA SUBMERSÍVEL ELÉTRICA TRIFÁSICA, POTÊNCIA 2,96 HP, Ø ROTOR 144 MM SEMI-ABERTO, BOCAL DE SAÍDA Ø 2", HM/Q = 2 MCA / 38,8 M3/H A 28 MCA / 5 M3/H - CHP DIURNO. AF_06/2014</t>
  </si>
  <si>
    <t>9,06</t>
  </si>
  <si>
    <t>31,17</t>
  </si>
  <si>
    <t>5,46</t>
  </si>
  <si>
    <t>MÁQUINA JATO DE PRESSAO PORTÁTIL, CAMARA DE 1 SAIDA, CAPACIDADE 280 L, DIAMETRO 670 MM, BICO DE JATO CURTO VENTURI DE 5/16" , MANGUEIRA DE 1" COM COMPRESSOR DE AR REBOCÁVEL 189 PCM E MOTOR DIESEL 63 CV - CHP DIURNO. AF_05/2023</t>
  </si>
  <si>
    <t>168,05</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</si>
  <si>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</si>
  <si>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</si>
  <si>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</si>
  <si>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64,41</t>
  </si>
  <si>
    <t>65,99</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</si>
  <si>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</si>
  <si>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</si>
  <si>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GRADE DE DISCO CONTROLE REMOTO REBOCÁVEL, COM 24 DISCOS 24" X 6 MM COM PNEUS PARA TRANSPORTE - MANUTENÇÃO. AF_06/2014</t>
  </si>
  <si>
    <t>101,94</t>
  </si>
  <si>
    <t>40,06</t>
  </si>
  <si>
    <t>BOMBA SUBMERSÍVEL ELÉTRICA TRIFÁSICA, POTÊNCIA 2,96 HP, Ø ROTOR 144 MM SEMI-ABERTO, BOCAL DE SAÍDA Ø 2", HM/Q = 2 MCA / 38,8 M3/H A 28 MCA / 5 M3/H - MANUTENÇÃO. AF_06/2014</t>
  </si>
  <si>
    <t>4,63</t>
  </si>
  <si>
    <t>80,30</t>
  </si>
  <si>
    <t>BOMBA SUBMERSÍVEL ELÉTRICA TRIFÁSICA, POTÊNCIA 2,96 HP, Ø ROTOR 144 MM SEMI-ABERTO, BOCAL DE SAÍDA Ø 2", HM/Q = 2 MCA / 38,8 M3/H A 28 MCA / 5 M3/H - MATERIAIS NA OPERAÇÃO. AF_06/2014</t>
  </si>
  <si>
    <t>48,15</t>
  </si>
  <si>
    <t>11,86</t>
  </si>
  <si>
    <t>GRADE DE DISCO CONTROLE REMOTO REBOCÁVEL, COM 24 DISCOS 24" X 6 MM COM PNEUS PARA TRANSPORTE - DEPRECIAÇÃO. AF_06/2014</t>
  </si>
  <si>
    <t>GRADE DE DISCO CONTROLE REMOTO REBOCÁVEL, COM 24 DISCOS 24" X 6 MM COM PNEUS PARA TRANSPORTE - JUROS. AF_06/2014</t>
  </si>
  <si>
    <t>13,83</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</si>
  <si>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</si>
  <si>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</si>
  <si>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14,61</t>
  </si>
  <si>
    <t>5,94</t>
  </si>
  <si>
    <t>38,22</t>
  </si>
  <si>
    <t>5,13</t>
  </si>
  <si>
    <t>6,85</t>
  </si>
  <si>
    <t>18,70</t>
  </si>
  <si>
    <t>18,82</t>
  </si>
  <si>
    <t>15,84</t>
  </si>
  <si>
    <t>9,59</t>
  </si>
  <si>
    <t>33,80</t>
  </si>
  <si>
    <t>4,65</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</si>
  <si>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</si>
  <si>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</si>
  <si>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</si>
  <si>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</si>
  <si>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</si>
  <si>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</si>
  <si>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147,84</t>
  </si>
  <si>
    <t>DISTRIBUIDOR DE AGREGADOS AUTOPROPELIDO, CAP 3 M3, A DIESEL, POTÊNCIA 176CV - MATERIAIS NA OPERAÇÃO. AF_07/2016</t>
  </si>
  <si>
    <t>RÉGUA VIBRATÓRIA DUPLA PARA CONCRETO, PESO DE 60KG, COMPRIMENTO 4 M, COM MOTOR A GASOLINA, POTÊNCIA 5,5 HP - MATERIAIS NA OPERAÇÃO. AF_09/2016</t>
  </si>
  <si>
    <t>8,01</t>
  </si>
  <si>
    <t>PERFURATRIZ SOBRE ESTEIRA, TORQUE MÁXIMO 600 KGF, POTÊNCIA ENTRE 50 E 60 HP, DIÂMETRO MÁXIMO 10" - DEPRECIAÇÃO. AF_11/2016</t>
  </si>
  <si>
    <t>PERFURATRIZ SOBRE ESTEIRA, TORQUE MÁXIMO 600 KGF, POTÊNCIA ENTRE 50 E 60 HP, DIÂMETRO MÁXIMO 10" - JUROS. AF_11/2016</t>
  </si>
  <si>
    <t>12,31</t>
  </si>
  <si>
    <t>PERFURATRIZ SOBRE ESTEIRA, TORQUE MÁXIMO 600 KGF, POTÊNCIA ENTRE 50 E 60 HP, DIÂMETRO MÁXIMO 10" - MANUTENÇÃO. AF_11/2016</t>
  </si>
  <si>
    <t>PERFURATRIZ SOBRE ESTEIRA, TORQUE MÁXIMO 600 KGF, POTÊNCIA ENTRE 50 E 60 HP, DIÂMETRO MÁXIMO 10" - MATERIAIS NA OPERAÇÃO. AF_11/2016</t>
  </si>
  <si>
    <t>6,84</t>
  </si>
  <si>
    <t>39,82</t>
  </si>
  <si>
    <t>16,70</t>
  </si>
  <si>
    <t>68,32</t>
  </si>
  <si>
    <t>186,68</t>
  </si>
  <si>
    <t>93,13</t>
  </si>
  <si>
    <t>MINI GUINDASTE ARANHA SOBRE ESTEIRAS E LANCA TELESCÓPICA, CAPACIDADE MÁXIMA DE CARGA 3,0 TON, RAIO MÁXIMO DE TRABALHO 8,25 M, ALTURA DE LANÇA DO SOLO 9,2 M, 55 M DE CABO DE AÇO 8 MM, MOTOR ELÉTRICO 220/380 VOLTS - MATERIAIS NA OPERAÇÃO. AF_03/2022</t>
  </si>
  <si>
    <t>59,12</t>
  </si>
  <si>
    <t>73,07</t>
  </si>
  <si>
    <t>87,87</t>
  </si>
  <si>
    <t>146,45</t>
  </si>
  <si>
    <t>189,42</t>
  </si>
  <si>
    <t>CONCRETAGEM DE CORTINA DE CONTENÇÃO, ATRAVÉS DE BOMBA  - LANÇAMENTO, ADENSAMENTO E ACABAMENTO. AF_07/2019</t>
  </si>
  <si>
    <t>54,48</t>
  </si>
  <si>
    <t>72,98</t>
  </si>
  <si>
    <t>62,55</t>
  </si>
  <si>
    <t>39,27</t>
  </si>
  <si>
    <t>15,97</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</si>
  <si>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</si>
  <si>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</si>
  <si>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</si>
  <si>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35,48</t>
  </si>
  <si>
    <t>215,57</t>
  </si>
  <si>
    <t>35,12</t>
  </si>
  <si>
    <t>63,38</t>
  </si>
  <si>
    <t>46,36</t>
  </si>
  <si>
    <t>179,44</t>
  </si>
  <si>
    <t>146,36</t>
  </si>
  <si>
    <t>12,11</t>
  </si>
  <si>
    <t>10,78</t>
  </si>
  <si>
    <t>20,71</t>
  </si>
  <si>
    <t>VERGA PRÉ-MOLDADA COM ATÉ 1,5 M DE VÃO, ESPESSURA DE *20* CM. AF_03/2024</t>
  </si>
  <si>
    <t>71,23</t>
  </si>
  <si>
    <t>VERGA MOLDADA IN LOCO EM CONCRETO, ESPESSURA DE *20* CM. AF_03/2024</t>
  </si>
  <si>
    <t>VERGA MOLDADA IN LOCO COM UTILIZAÇÃO DE BLOCOS CANALETA, ESPESSURA DE *20* CM. AF_03/2024</t>
  </si>
  <si>
    <t>CONTRAVERGA PRÉ-MOLDADA, ESPESSURA DE *20* CM. AF_03/2024</t>
  </si>
  <si>
    <t>68,80</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</si>
  <si>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</si>
  <si>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</si>
  <si>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</si>
  <si>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</si>
  <si>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</si>
  <si>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</si>
  <si>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</si>
  <si>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</si>
  <si>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</si>
  <si>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</si>
  <si>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</si>
  <si>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</si>
  <si>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47,86</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</si>
  <si>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</si>
  <si>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</si>
  <si>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</si>
  <si>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</si>
  <si>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</si>
  <si>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</si>
  <si>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</si>
  <si>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</si>
  <si>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</si>
  <si>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</si>
  <si>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42,49</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</si>
  <si>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</si>
  <si>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</si>
  <si>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</si>
  <si>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</si>
  <si>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</si>
  <si>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</si>
  <si>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</si>
  <si>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</si>
  <si>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CIRCULAR PRÉ-MOLDADA, VOLUME DE CONCRETO DE 30 A 100 LITROS, TAXA DE AÇO APROXIMADA DE 30KG/M³. AF_03/2024</t>
  </si>
  <si>
    <t>PEÇA CIRCULAR PRÉ-MOLDADA, VOLUME DE CONCRETO ACIMA DE 100 LITROS, TAXA DE AÇO APROXIMADA DE 30KG/M³. AF_03/2024</t>
  </si>
  <si>
    <t>92,71</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</si>
  <si>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</si>
  <si>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</si>
  <si>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</si>
  <si>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</si>
  <si>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</si>
  <si>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</si>
  <si>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</si>
  <si>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</si>
  <si>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</si>
  <si>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</si>
  <si>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</si>
  <si>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</si>
  <si>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</si>
  <si>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</si>
  <si>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</si>
  <si>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</si>
  <si>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</si>
  <si>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</si>
  <si>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</si>
  <si>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</si>
  <si>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</si>
  <si>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</si>
  <si>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</si>
  <si>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</si>
  <si>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</si>
  <si>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</si>
  <si>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</si>
  <si>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</si>
  <si>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</si>
  <si>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</si>
  <si>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</si>
  <si>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</si>
  <si>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76,84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</si>
  <si>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</si>
  <si>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</si>
  <si>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</si>
  <si>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</si>
  <si>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</si>
  <si>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39,77</t>
  </si>
  <si>
    <t>48,85</t>
  </si>
  <si>
    <t>8,93</t>
  </si>
  <si>
    <t>13,66</t>
  </si>
  <si>
    <t>15,46</t>
  </si>
  <si>
    <t>47,20</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</si>
  <si>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</si>
  <si>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</si>
  <si>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</si>
  <si>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</si>
  <si>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32,47</t>
  </si>
  <si>
    <t>47,10</t>
  </si>
  <si>
    <t>13,07</t>
  </si>
  <si>
    <t>64,50</t>
  </si>
  <si>
    <t>39,01</t>
  </si>
  <si>
    <t>71,26</t>
  </si>
  <si>
    <t>CONDULETE DE PVC, TIPO X, PARA ELETRODUTO DE PVC SOLDÁVEL DN 25 MM (3/4"), APARENTE - FORNECIMENTO E INSTALAÇÃO. AF_10/2022</t>
  </si>
  <si>
    <t>41,22</t>
  </si>
  <si>
    <t>19,10</t>
  </si>
  <si>
    <t>114,02</t>
  </si>
  <si>
    <t>114,31</t>
  </si>
  <si>
    <t>26,32</t>
  </si>
  <si>
    <t>117,51</t>
  </si>
  <si>
    <t>45,58</t>
  </si>
  <si>
    <t>54,62</t>
  </si>
  <si>
    <t>13,77</t>
  </si>
  <si>
    <t>62,21</t>
  </si>
  <si>
    <t>24,97</t>
  </si>
  <si>
    <t>30,76</t>
  </si>
  <si>
    <t>4,05</t>
  </si>
  <si>
    <t>41,75</t>
  </si>
  <si>
    <t>PINTURA ANTICORROSIVA DE DUTO METÁLICO. AF_03/2024</t>
  </si>
  <si>
    <t>46,74</t>
  </si>
  <si>
    <t>70,54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</si>
  <si>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</si>
  <si>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</si>
  <si>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18,31</t>
  </si>
  <si>
    <t>11,02</t>
  </si>
  <si>
    <t>29,67</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</si>
  <si>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</si>
  <si>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</si>
  <si>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</si>
  <si>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</si>
  <si>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</si>
  <si>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</si>
  <si>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</si>
  <si>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</si>
  <si>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24,12</t>
  </si>
  <si>
    <t>24,54</t>
  </si>
  <si>
    <t>13,35</t>
  </si>
  <si>
    <t>7,64</t>
  </si>
  <si>
    <t>7,25</t>
  </si>
  <si>
    <t>11,76</t>
  </si>
  <si>
    <t>93,54</t>
  </si>
  <si>
    <t>7,20</t>
  </si>
  <si>
    <t>37,81</t>
  </si>
  <si>
    <t>37,94</t>
  </si>
  <si>
    <t>28,54</t>
  </si>
  <si>
    <t>ADAPTADOR CURTO COM BOLSA E ROSCA PARA REGISTRO, PVC, SOLDÁVEL, DN 75MM X 2.1/2", INSTALADO EM PRUMADA DE ÁGUA - FORNECIMENTO E INSTALAÇÃO. AF_12/2014</t>
  </si>
  <si>
    <t>10,45</t>
  </si>
  <si>
    <t>17,18</t>
  </si>
  <si>
    <t>26,81</t>
  </si>
  <si>
    <t>JOELHO DE TRANSIÇÃO, 90 GRAUS, CPVC, SOLDÁVEL, DN 15MM X 1/2", INSTALADO EM RAMAL OU SUB-RAMAL DE ÁGUA - FORNECIMENTO E INSTALAÇÃO. AF_06/2022</t>
  </si>
  <si>
    <t>12,08</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</si>
  <si>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</si>
  <si>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</si>
  <si>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</si>
  <si>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38,80</t>
  </si>
  <si>
    <t>CONECTOR, CPVC, SOLDÁVEL, DN22MM X 3/4", INSTALADO EM RAMAL OU SUB-RAMAL DE ÁGUA - FORNECIMENTO E INSTALAÇÃO. AF_06/2022</t>
  </si>
  <si>
    <t>29,14</t>
  </si>
  <si>
    <t>31,57</t>
  </si>
  <si>
    <t>68,47</t>
  </si>
  <si>
    <t>TE MISTURADOR DE TRANSIÇÃO, CPVC, SOLDÁVEL, DN 22MM X 3/4", INSTALADO EM RAMAL OU SUB-RAMAL DE ÁGUA - FORNECIMENTO E INSTALAÇÃO. AF_06/2022</t>
  </si>
  <si>
    <t>24,33</t>
  </si>
  <si>
    <t>20,15</t>
  </si>
  <si>
    <t>35,60</t>
  </si>
  <si>
    <t>15,48</t>
  </si>
  <si>
    <t>21,56</t>
  </si>
  <si>
    <t>16,87</t>
  </si>
  <si>
    <t>38,63</t>
  </si>
  <si>
    <t>16,45</t>
  </si>
  <si>
    <t>52,52</t>
  </si>
  <si>
    <t>12,40</t>
  </si>
  <si>
    <t>28,17</t>
  </si>
  <si>
    <t>39,73</t>
  </si>
  <si>
    <t>61,77</t>
  </si>
  <si>
    <t>16,61</t>
  </si>
  <si>
    <t>37,40</t>
  </si>
  <si>
    <t>29,98</t>
  </si>
  <si>
    <t>146,73</t>
  </si>
  <si>
    <t>94,22</t>
  </si>
  <si>
    <t>241,10</t>
  </si>
  <si>
    <t>74,73</t>
  </si>
  <si>
    <t>30,07</t>
  </si>
  <si>
    <t>27,43</t>
  </si>
  <si>
    <t>30,70</t>
  </si>
  <si>
    <t>46,84</t>
  </si>
  <si>
    <t>12,69</t>
  </si>
  <si>
    <t>12,48</t>
  </si>
  <si>
    <t>22,71</t>
  </si>
  <si>
    <t>36,09</t>
  </si>
  <si>
    <t>38,77</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</si>
  <si>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</si>
  <si>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</si>
  <si>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</si>
  <si>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</si>
  <si>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78,37</t>
  </si>
  <si>
    <t>TÊ, ROSCA FÊMEA, METÁLICO, PARA INSTALAÇÕES EM PEX ÁGUA, DN 16 MM X ½", CONEXÃO POR ANEL DESLIZANTE - FORNECIMENTO E INSTALAÇÃO. AF_02/2023</t>
  </si>
  <si>
    <t>41,33</t>
  </si>
  <si>
    <t>99,85</t>
  </si>
  <si>
    <t>CURVA 45 GRAUS, EM AÇO, CONEXÃO RANHURADA, DN 80 (3"), INSTALADO EM PRUMADAS - FORNECIMENTO E INSTALAÇÃO. AF_10/2020</t>
  </si>
  <si>
    <t>32,28</t>
  </si>
  <si>
    <t>52,32</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</si>
  <si>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</si>
  <si>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</si>
  <si>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</si>
  <si>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</si>
  <si>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16,43</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</si>
  <si>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</si>
  <si>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</si>
  <si>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28,57</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</si>
  <si>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</si>
  <si>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</si>
  <si>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</si>
  <si>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</si>
  <si>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</si>
  <si>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25,04</t>
  </si>
  <si>
    <t>19,44</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</si>
  <si>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</si>
  <si>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</si>
  <si>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</si>
  <si>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</si>
  <si>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</si>
  <si>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</si>
  <si>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</si>
  <si>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</si>
  <si>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</si>
  <si>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</si>
  <si>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</si>
  <si>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36,04</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</si>
  <si>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</si>
  <si>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</si>
  <si>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</si>
  <si>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90,45</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</si>
  <si>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</si>
  <si>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</si>
  <si>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</si>
  <si>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</si>
  <si>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</si>
  <si>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</si>
  <si>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</si>
  <si>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</si>
  <si>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</si>
  <si>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</si>
  <si>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</si>
  <si>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</si>
  <si>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</si>
  <si>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</si>
  <si>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</si>
  <si>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</si>
  <si>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</si>
  <si>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</si>
  <si>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</si>
  <si>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</si>
  <si>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</si>
  <si>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</si>
  <si>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</si>
  <si>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33,39</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</si>
  <si>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</si>
  <si>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</si>
  <si>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</si>
  <si>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</si>
  <si>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</si>
  <si>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</si>
  <si>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</si>
  <si>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</si>
  <si>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</si>
  <si>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</si>
  <si>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</si>
  <si>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</si>
  <si>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</si>
  <si>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</si>
  <si>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</si>
  <si>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</si>
  <si>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</si>
  <si>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</si>
  <si>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</si>
  <si>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</si>
  <si>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</si>
  <si>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</si>
  <si>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</si>
  <si>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</si>
  <si>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</si>
  <si>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</si>
  <si>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</si>
  <si>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</si>
  <si>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</si>
  <si>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</si>
  <si>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</si>
  <si>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</si>
  <si>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HIDRÔMETRO DN 2" , 30 M³/H - FORNECIMENTO E INSTALAÇÃO. AF_03/2024</t>
  </si>
  <si>
    <t>25,98</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</si>
  <si>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</si>
  <si>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</si>
  <si>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</si>
  <si>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</si>
  <si>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</si>
  <si>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</si>
  <si>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</si>
  <si>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</si>
  <si>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47,51</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</si>
  <si>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</si>
  <si>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</si>
  <si>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83,17</t>
  </si>
  <si>
    <t>54,91</t>
  </si>
  <si>
    <t>3,44</t>
  </si>
  <si>
    <t>18,42</t>
  </si>
  <si>
    <t>14,53</t>
  </si>
  <si>
    <t>29,38</t>
  </si>
  <si>
    <t>17,93</t>
  </si>
  <si>
    <t>15,79</t>
  </si>
  <si>
    <t>32,61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</si>
  <si>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</si>
  <si>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</si>
  <si>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12,63</t>
  </si>
  <si>
    <t>68,36</t>
  </si>
  <si>
    <t>73,89</t>
  </si>
  <si>
    <t>97,26</t>
  </si>
  <si>
    <t>REATERRO MECANIZADO DE VALA COM RETROESCAVADEIRA (CAPACIDADE DA CAÇAMBA   DA RETRO: 0,26 M³/POTÊNCIA: 88 HP), LARGURA 0,8 A 1,5 M, PROFUNDIDADE 1,5 A 3,0 M, COM SOLO (SEM SUBSTITUIÇÃO) DE 1ª CATEGORIA E COMPACTADOR DE SOLOS DE PERCUSSÃO. AF_08/2023</t>
  </si>
  <si>
    <t>60,63</t>
  </si>
  <si>
    <t>27,59</t>
  </si>
  <si>
    <t>65,42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</si>
  <si>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</si>
  <si>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</si>
  <si>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</si>
  <si>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</si>
  <si>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</si>
  <si>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</si>
  <si>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</si>
  <si>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</si>
  <si>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</si>
  <si>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</si>
  <si>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</si>
  <si>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</si>
  <si>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</si>
  <si>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</si>
  <si>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</si>
  <si>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</si>
  <si>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</si>
  <si>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</si>
  <si>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</si>
  <si>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</si>
  <si>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</si>
  <si>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</si>
  <si>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</si>
  <si>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</si>
  <si>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</si>
  <si>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</si>
  <si>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</si>
  <si>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</si>
  <si>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</si>
  <si>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</si>
  <si>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30,79</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</si>
  <si>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</si>
  <si>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</si>
  <si>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</si>
  <si>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</si>
  <si>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</si>
  <si>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</si>
  <si>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27,85</t>
  </si>
  <si>
    <t>12,80</t>
  </si>
  <si>
    <t>3,95</t>
  </si>
  <si>
    <t>42,16</t>
  </si>
  <si>
    <t>131,24</t>
  </si>
  <si>
    <t>72,97</t>
  </si>
  <si>
    <t>66,93</t>
  </si>
  <si>
    <t>59,11</t>
  </si>
  <si>
    <t>50,12</t>
  </si>
  <si>
    <t>90,68</t>
  </si>
  <si>
    <t>51,32</t>
  </si>
  <si>
    <t>44,80</t>
  </si>
  <si>
    <t>33,14</t>
  </si>
  <si>
    <t>65,90</t>
  </si>
  <si>
    <t>PISO PODOTÁTIL DE ALERTA OU DIRECIONAL, DE CONCRETO, ASSENTADO SOBRE ARGAMASSA. AF_03/2024</t>
  </si>
  <si>
    <t>40,09</t>
  </si>
  <si>
    <t>52,09</t>
  </si>
  <si>
    <t>46,38</t>
  </si>
  <si>
    <t>78,26</t>
  </si>
  <si>
    <t>4,07</t>
  </si>
  <si>
    <t>19,31</t>
  </si>
  <si>
    <t>27,88</t>
  </si>
  <si>
    <t>29,69</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</si>
  <si>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</si>
  <si>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</si>
  <si>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</si>
  <si>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</si>
  <si>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</si>
  <si>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</si>
  <si>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</si>
  <si>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</si>
  <si>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</si>
  <si>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64,81</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</si>
  <si>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</si>
  <si>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</si>
  <si>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</si>
  <si>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</si>
  <si>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</si>
  <si>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</si>
  <si>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</si>
  <si>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</si>
  <si>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</si>
  <si>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40,74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</si>
  <si>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</si>
  <si>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</si>
  <si>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76,56</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</si>
  <si>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</si>
  <si>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</si>
  <si>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</si>
  <si>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</si>
  <si>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116,60</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</si>
  <si>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</si>
  <si>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</si>
  <si>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</si>
  <si>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</si>
  <si>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</si>
  <si>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38,90</t>
  </si>
  <si>
    <t>MASSA ÚNICA, EM ARGAMASSA TRAÇO 1:2:8, PREPARO MECÂNICO, APLICADA MANUALMENTE EM TETO, E = 10MM, COM TALISCAS. AF_03/2024</t>
  </si>
  <si>
    <t>55,38</t>
  </si>
  <si>
    <t>45,82</t>
  </si>
  <si>
    <t>71,33</t>
  </si>
  <si>
    <t>37,46</t>
  </si>
  <si>
    <t>85,28</t>
  </si>
  <si>
    <t>27,50</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</si>
  <si>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</si>
  <si>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</si>
  <si>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33,02</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</si>
  <si>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</si>
  <si>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</si>
  <si>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42,76</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</si>
  <si>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</si>
  <si>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</si>
  <si>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</si>
  <si>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</si>
  <si>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</si>
  <si>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</si>
  <si>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</si>
  <si>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</si>
  <si>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</si>
  <si>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41,72</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</si>
  <si>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</si>
  <si>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</si>
  <si>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</si>
  <si>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</si>
  <si>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</si>
  <si>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</si>
  <si>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</si>
  <si>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</si>
  <si>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</si>
  <si>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</si>
  <si>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</si>
  <si>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</si>
  <si>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</si>
  <si>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</si>
  <si>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</si>
  <si>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32,72</t>
  </si>
  <si>
    <t>47,69</t>
  </si>
  <si>
    <t>20,01</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</si>
  <si>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</si>
  <si>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</si>
  <si>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</si>
  <si>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</si>
  <si>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57,10</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</si>
  <si>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</si>
  <si>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</si>
  <si>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</si>
  <si>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</si>
  <si>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</si>
  <si>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</si>
  <si>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</si>
  <si>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</si>
  <si>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</si>
  <si>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</si>
  <si>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</si>
  <si>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</si>
  <si>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</si>
  <si>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</si>
  <si>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</si>
  <si>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</si>
  <si>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</si>
  <si>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</si>
  <si>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</si>
  <si>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</si>
  <si>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</si>
  <si>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</si>
  <si>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</si>
  <si>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</si>
  <si>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</si>
  <si>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</si>
  <si>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21,61</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</si>
  <si>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</si>
  <si>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</si>
  <si>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</si>
  <si>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</si>
  <si>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</si>
  <si>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</si>
  <si>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</si>
  <si>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</si>
  <si>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1,47</t>
  </si>
  <si>
    <t>5,19</t>
  </si>
  <si>
    <t>78,42</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</si>
  <si>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</si>
  <si>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</si>
  <si>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</si>
  <si>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</si>
  <si>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</si>
  <si>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</si>
  <si>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</si>
  <si>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</si>
  <si>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</si>
  <si>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</si>
  <si>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</si>
  <si>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</si>
  <si>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</si>
  <si>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</si>
  <si>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</si>
  <si>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 xml:space="preserve">ADAPTADOR PVC PBA, BOLSA/ROSCA, JE, DN 100 / DE 110 MM                                                                                                                                                                                                                                                                                                                                                                                                                                                    </t>
  </si>
  <si>
    <t xml:space="preserve">ADAPTADOR PVC PBA, BOLSA/ROSCA, JE, DN 50 / DE 60 MM                                                                                                                                                                                                                                                                                                                                                                                                                                                      </t>
  </si>
  <si>
    <t>18,40</t>
  </si>
  <si>
    <t>11,66</t>
  </si>
  <si>
    <t>17,54</t>
  </si>
  <si>
    <t>29,39</t>
  </si>
  <si>
    <t>42,21</t>
  </si>
  <si>
    <t>29,59</t>
  </si>
  <si>
    <t>18,83</t>
  </si>
  <si>
    <t>94,01</t>
  </si>
  <si>
    <t>101,08</t>
  </si>
  <si>
    <t>62,59</t>
  </si>
  <si>
    <t>50,79</t>
  </si>
  <si>
    <t>1.902,85</t>
  </si>
  <si>
    <t>2.029,00</t>
  </si>
  <si>
    <t>4.416,62</t>
  </si>
  <si>
    <t>5.545,66</t>
  </si>
  <si>
    <t>7.183,80</t>
  </si>
  <si>
    <t>2.746,81</t>
  </si>
  <si>
    <t>22.684,99</t>
  </si>
  <si>
    <t>4,11</t>
  </si>
  <si>
    <t>56,65</t>
  </si>
  <si>
    <t>29,62</t>
  </si>
  <si>
    <t>39,75</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</si>
  <si>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</si>
  <si>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</si>
  <si>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</si>
  <si>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</si>
  <si>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</si>
  <si>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</si>
  <si>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</si>
  <si>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</si>
  <si>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4,37</t>
  </si>
  <si>
    <t>44,04</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</si>
  <si>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</si>
  <si>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</si>
  <si>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</si>
  <si>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</si>
  <si>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</si>
  <si>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</si>
  <si>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</si>
  <si>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</si>
  <si>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</si>
  <si>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</si>
  <si>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</si>
  <si>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</si>
  <si>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</si>
  <si>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</si>
  <si>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</si>
  <si>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</si>
  <si>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23,34</t>
  </si>
  <si>
    <t>42,53</t>
  </si>
  <si>
    <t>3,22</t>
  </si>
  <si>
    <t>18,41</t>
  </si>
  <si>
    <t>77,35</t>
  </si>
  <si>
    <t>39,41</t>
  </si>
  <si>
    <t>7,23</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</si>
  <si>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</si>
  <si>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</si>
  <si>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</si>
  <si>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4,00</t>
  </si>
  <si>
    <t>37,61</t>
  </si>
  <si>
    <t>75,93</t>
  </si>
  <si>
    <t xml:space="preserve">COLA A BASE DE RESINA SINTETICA PARA CHAPA DE LAMINADO MELAMINICO E OUTROS                                                                                                                                                                                                                                                                                                                                                                                                                                </t>
  </si>
  <si>
    <t>77,90</t>
  </si>
  <si>
    <t>41,23</t>
  </si>
  <si>
    <t>289,77</t>
  </si>
  <si>
    <t>10,36</t>
  </si>
  <si>
    <t>39,90</t>
  </si>
  <si>
    <t>58,52</t>
  </si>
  <si>
    <t>35,76</t>
  </si>
  <si>
    <t>12,34</t>
  </si>
  <si>
    <t>49,54</t>
  </si>
  <si>
    <t>63,47</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</si>
  <si>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</si>
  <si>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</si>
  <si>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</si>
  <si>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</si>
  <si>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</si>
  <si>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</si>
  <si>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</si>
  <si>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</si>
  <si>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</si>
  <si>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</si>
  <si>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</si>
  <si>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</si>
  <si>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</si>
  <si>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</si>
  <si>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</si>
  <si>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88,26</t>
  </si>
  <si>
    <t>125,48</t>
  </si>
  <si>
    <t>650,67</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</si>
  <si>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</si>
  <si>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</si>
  <si>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</si>
  <si>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269,30</t>
  </si>
  <si>
    <t>137,12</t>
  </si>
  <si>
    <t>567,18</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</si>
  <si>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</si>
  <si>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</si>
  <si>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</si>
  <si>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</si>
  <si>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</si>
  <si>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</si>
  <si>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</si>
  <si>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</si>
  <si>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</si>
  <si>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2,68</t>
  </si>
  <si>
    <t>108,80</t>
  </si>
  <si>
    <t xml:space="preserve">ELEMENTO VAZADO CERAMICO DIAGONAL (TIPO FLOR/QUADRADO/XIS) DE *7 X 18 X 25* CM (L X A X C)                                                                                                                                                                                                                                                                                                                                                                                                                </t>
  </si>
  <si>
    <t xml:space="preserve">ELEMENTO VAZADO CERAMICO QUADRADO (TIPO RETO OU REDONDO) DE *7 A 9 X 20 X 20* CM (L X A X C)                                                                                                                                                                                                                                                                                                                                                                                                              </t>
  </si>
  <si>
    <t>17,17</t>
  </si>
  <si>
    <t>35,90</t>
  </si>
  <si>
    <t>31,84</t>
  </si>
  <si>
    <t>16,54</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</si>
  <si>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</si>
  <si>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</si>
  <si>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</si>
  <si>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</si>
  <si>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</si>
  <si>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</si>
  <si>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</si>
  <si>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</si>
  <si>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</si>
  <si>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</si>
  <si>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</si>
  <si>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</si>
  <si>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</si>
  <si>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24,30</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</si>
  <si>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</si>
  <si>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</si>
  <si>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</si>
  <si>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</si>
  <si>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</si>
  <si>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FERROLHO COM FECHO CHATO E PORTA CADEADO, EM ACO GALVANIZADO / ZINCADO, DE SOBREPOR, COM COMPRIMENTO DE 6", CHAPA COM ESPESSURA MINIMA DE 1,70 MM E LARGURA /MINIMA DE 5,00 CM (FECHO REFORCADO) (INCLUI PARAFUSOS)                                                                                                                                                                                                                                                                                       </t>
  </si>
  <si>
    <t>27,15</t>
  </si>
  <si>
    <t>60,70</t>
  </si>
  <si>
    <t>62.499,99</t>
  </si>
  <si>
    <t>49.000,00</t>
  </si>
  <si>
    <t>44,53</t>
  </si>
  <si>
    <t>37,97</t>
  </si>
  <si>
    <t xml:space="preserve">LADRILHO HIDRAULICO, *20 X 20* CM, E= 2 CM, PADRAO DADOS, COR NATURAL                                                                                                                                                                                                                                                                                                                                                                                                                                     </t>
  </si>
  <si>
    <t xml:space="preserve">LADRILHO HIDRAULICO, *25 X 25* CM, E= 2 CM, PADRAO RAMPA, COR NATURAL                                                                                                                                                                                                                                                                                                                                                                                                                                     </t>
  </si>
  <si>
    <t xml:space="preserve">LADRILHO HIDRAULICO, *30 X 30* CM, E= 2 CM, PADRAO MILANO, COR NATURAL                                                                                                                                                                                                                                                                                                                                                                                                                                    </t>
  </si>
  <si>
    <t>54,53</t>
  </si>
  <si>
    <t>25,17</t>
  </si>
  <si>
    <t>61,23</t>
  </si>
  <si>
    <t>182,99</t>
  </si>
  <si>
    <t>100,57</t>
  </si>
  <si>
    <t>74,56</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</si>
  <si>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</si>
  <si>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</si>
  <si>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</si>
  <si>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</si>
  <si>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</si>
  <si>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PVC PBA, JE, DN 100 / DE 110 MM, PARA REDE DE AGUA                                                                                                                                                                                                                                                                                                                                                                                                                                         </t>
  </si>
  <si>
    <t xml:space="preserve">LUVA DE CORRER PVC PBA, JE, DN 50 / DE 60 MM, PARA REDE DE AGUA                                                                                                                                                                                                                                                                                                                                                                                                                                           </t>
  </si>
  <si>
    <t xml:space="preserve">LUVA DE CORRER PVC PBA, JE, DN 75 / DE 85 MM, PARA REDE DE AGUA                                                                                                                                                                                                                                                                                                                                                                                                                                           </t>
  </si>
  <si>
    <t>186,00</t>
  </si>
  <si>
    <t>92,45</t>
  </si>
  <si>
    <t>251,52</t>
  </si>
  <si>
    <t>45,72</t>
  </si>
  <si>
    <t>23,44</t>
  </si>
  <si>
    <t>144,79</t>
  </si>
  <si>
    <t>196,00</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</si>
  <si>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</si>
  <si>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</si>
  <si>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</si>
  <si>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</si>
  <si>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</si>
  <si>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</si>
  <si>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</si>
  <si>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</si>
  <si>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SIMPLES PVC PBA, JE, DN 100 / DE 110 MM, PARA REDE DE AGUA                                                                                                                                                                                                                                                                                                                                                                                                                                           </t>
  </si>
  <si>
    <t xml:space="preserve">LUVA SIMPLES PVC PBA, JE, DN 50 / DE 60 MM, PARA REDE DE AGUA                                                                                                                                                                                                                                                                                                                                                                                                                                             </t>
  </si>
  <si>
    <t xml:space="preserve">LUVA SIMPLES PVC PBA, JE, DN 75 / DE 85 MM, PARA REDE DE AGUA                                                                                                                                                                                                                                                                                                                                                                                                                                             </t>
  </si>
  <si>
    <t>4,46</t>
  </si>
  <si>
    <t>29,73</t>
  </si>
  <si>
    <t>108,07</t>
  </si>
  <si>
    <t xml:space="preserve">MAQUINA EXTRUSORA DE CONCRETO PARA GUIAS E SARJETAS, COM MOTOR A DIESEL E POTENCIA DE 14 CV                                                                                                                                                                                                                                                                                                                                                                                                               </t>
  </si>
  <si>
    <t xml:space="preserve">MAQUINA TIPO PRENSA HIDRAULICA, PARA FABRICACAO DE TUBOS DE CONCRETO PARA AGUAS PLUVIAIS, DN 200 A DN 600 MM X 1000 MM DE COMPRIMENTO, COM MOTOR PRINCIPAL COM POTENCIA DE 20 CV                                                                                                                                                                                                                                                                                                                          </t>
  </si>
  <si>
    <t xml:space="preserve">MARTELO DEMOLIDOR ELETRICO, COM POTENCIA DE 2.000 W, FREQUENCIA DE 1.000 IMPACTOS POR MINUTO, FORCA DE IMPACTO ENTRE 60 E 65 J, PESO DE 30 KG                                                                                                                                                                                                                                                                                                                                                             </t>
  </si>
  <si>
    <t xml:space="preserve">MEIO BLOCO ESTRUTURAL CERAMICO DE 14 X 19 X 14 CM (L X A X C) E 6,0 MPA                                                                                                                                                                                                                                                                                                                                                                                                                                   </t>
  </si>
  <si>
    <t xml:space="preserve">MEIO BLOCO ESTRUTURAL CERAMICO DE 14 X 19 X 19 CM (L X A X C) E 6,0 MPA                                                                                                                                                                                                                                                                                                                                                                                                                                   </t>
  </si>
  <si>
    <t>57,19</t>
  </si>
  <si>
    <t>37,79</t>
  </si>
  <si>
    <t>146,41</t>
  </si>
  <si>
    <t>92,16</t>
  </si>
  <si>
    <t>90,00</t>
  </si>
  <si>
    <t>50,35</t>
  </si>
  <si>
    <t>38,67</t>
  </si>
  <si>
    <t>5,60</t>
  </si>
  <si>
    <t>77,67</t>
  </si>
  <si>
    <t>61,85</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</si>
  <si>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</si>
  <si>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</si>
  <si>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URETANO, VERSAO REVESTIMENTO AUTONIVELANTE, ESPESSURA VARIAVEL DE 3 A 4 MM (INCLUSO EXECUCAO)                                                                                                                                                                                                                                                                                                                                                                                                        </t>
  </si>
  <si>
    <t>29,91</t>
  </si>
  <si>
    <t>26,93</t>
  </si>
  <si>
    <t>41,39</t>
  </si>
  <si>
    <t>27,45</t>
  </si>
  <si>
    <t xml:space="preserve">PLACA/PISO DE CONCRETO POROSO/ PAVIMENTO PERMEAVEL/BLOCO DRENANTE DE CONCRETO, *40 X 40* CM, E = 6 CM, COR NATURAL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</si>
  <si>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</si>
  <si>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</si>
  <si>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27,06</t>
  </si>
  <si>
    <t>85,33</t>
  </si>
  <si>
    <t>28,75</t>
  </si>
  <si>
    <t>24,24</t>
  </si>
  <si>
    <t>46,43</t>
  </si>
  <si>
    <t>45,45</t>
  </si>
  <si>
    <t xml:space="preserve">SAPATA DE PVC ADITIVADO NERVURADO D = 6 POLEGADAS                                                                                                                                                                                                                                                                                                                                                                                                                                                         </t>
  </si>
  <si>
    <t xml:space="preserve">SAPATA DE PVC ADITIVADO NERVURADO D = 8 POLEGADAS                                                                                                                                                                                                                                                                                                                                                                                                                                                         </t>
  </si>
  <si>
    <t>443,28</t>
  </si>
  <si>
    <t>52,76</t>
  </si>
  <si>
    <t xml:space="preserve">SOLVENTE PARA COLA A BASE DE RESINA SINTETICA (PARA COLA DE LAMINADO MELAMINICO E OUTRAS SUPERFICIES)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</si>
  <si>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</si>
  <si>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</si>
  <si>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</si>
  <si>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8,20</t>
  </si>
  <si>
    <t>32,13</t>
  </si>
  <si>
    <t>417,42</t>
  </si>
  <si>
    <t>213,77</t>
  </si>
  <si>
    <t>41,38</t>
  </si>
  <si>
    <t>682,89</t>
  </si>
  <si>
    <t xml:space="preserve">TE, PVC PBA, BBB, 90 GRAUS, DN 100 / DE 110 MM, PARA REDE DE AGUA                                                                                                                                                                                                                                                                                                                                                                                                                                         </t>
  </si>
  <si>
    <t xml:space="preserve">TE, PVC PBA, BBB, 90 GRAUS, DN 50 / DE 60 MM, PARA REDE DE AGUA                                                                                                                                                                                                                                                                                                                                                                                                                                           </t>
  </si>
  <si>
    <t xml:space="preserve">TE, PVC PBA, BBB, 90 GRAUS, DN 75 / DE 85 MM, PARA REDE DE AGUA                                                                                                                                                                                                                                                                                                                                                                                                                                           </t>
  </si>
  <si>
    <t>3,17</t>
  </si>
  <si>
    <t>237,98</t>
  </si>
  <si>
    <t>59,18</t>
  </si>
  <si>
    <t xml:space="preserve">TIJOLO CERAMICO LAMINADO DE *5,5 X 11 X 23* CM (L X A X C)                                                                                                                                                                                                                                                                                                                                                                                                                                                </t>
  </si>
  <si>
    <t xml:space="preserve">TIJOLO CERAMICO MACICO APARENTE DE *6 X 12 X 24* CM (L X A X C)                                                                                                                                                                                                                                                                                                                                                                                                                                           </t>
  </si>
  <si>
    <t xml:space="preserve">TIJOLO CERAMICO MACICO COMUM DE *5 X 10 X 20* CM (L X A X C)                                                                                                                                                                                                                                                                                                                                                                                                                                              </t>
  </si>
  <si>
    <t xml:space="preserve">TIJOLO CERAMICO REFRATARIO DE *2,5 X 11,4 X 22,9* CM (L X A X C)                                                                                                                                                                                                                                                                                                                                                                                                                                          </t>
  </si>
  <si>
    <t xml:space="preserve">TIJOLO CERAMICO REFRATARIO DE *6,3 X 11,4 X 22,9* CM (L X A X C)                                                                                                                                                                                                                                                                                                                                                                                                                                          </t>
  </si>
  <si>
    <t>26,64</t>
  </si>
  <si>
    <t>4,24</t>
  </si>
  <si>
    <t>173,25</t>
  </si>
  <si>
    <t>199,02</t>
  </si>
  <si>
    <t>62,84</t>
  </si>
  <si>
    <t>100,65</t>
  </si>
  <si>
    <t>60,71</t>
  </si>
  <si>
    <t xml:space="preserve">TUBO DE CONCRETO ARMADO, PRE MOLDADO PARA AGUAS PLUVIAIS, CLASSE PA-1, COM ENCAIXE PONTA E BOLSA, DIAMETRO NOMINAL DE 500 MM                                                                                                                                                                                                                                                                                                                                                                              </t>
  </si>
  <si>
    <t>46,01</t>
  </si>
  <si>
    <t xml:space="preserve">TUBO MULTICAMADA PEX GAS, DN *16* MM                                                                                                                                                                                                                                                                                                                                                                                                                                                                      </t>
  </si>
  <si>
    <t xml:space="preserve">TUBO MULTICAMADA PEX GAS, DN *20* MM                                                                                                                                                                                                                                                                                                                                                                                                                                                                      </t>
  </si>
  <si>
    <t xml:space="preserve">TUBO MULTICAMADA PEX GAS, DN *26* MM                                                                                                                                                                                                                                                                                                                                                                                                                                                                      </t>
  </si>
  <si>
    <t xml:space="preserve">TUBO MULTICAMADA PEX GAS, DN *32* MM                                                                                                                                                                                                                                                                                                                                                                                                                                                                      </t>
  </si>
  <si>
    <t>58,13</t>
  </si>
  <si>
    <t>29,65</t>
  </si>
  <si>
    <t>21,07</t>
  </si>
  <si>
    <t>24,03</t>
  </si>
  <si>
    <t xml:space="preserve">UNIAO DUPLA PPR DN 25 MM, PARA AGUA QUENTE PREDIAL                                                                                                                                                                                                                                                                                                                                                                                                                                                        </t>
  </si>
  <si>
    <t>17,88</t>
  </si>
  <si>
    <t>68,03</t>
  </si>
  <si>
    <t>138,56</t>
  </si>
  <si>
    <t>61,08</t>
  </si>
  <si>
    <t>72,85</t>
  </si>
  <si>
    <t>66.249,99</t>
  </si>
  <si>
    <t>22,35</t>
  </si>
  <si>
    <t>28,25</t>
  </si>
  <si>
    <t>37,10</t>
  </si>
  <si>
    <t>33,60</t>
  </si>
  <si>
    <t>37,06</t>
  </si>
  <si>
    <t>32,85</t>
  </si>
  <si>
    <t>68,35</t>
  </si>
  <si>
    <t>11,13</t>
  </si>
  <si>
    <t>88,59</t>
  </si>
  <si>
    <t>131,10</t>
  </si>
  <si>
    <t>31,12</t>
  </si>
  <si>
    <t>81,12</t>
  </si>
  <si>
    <t>186,57</t>
  </si>
  <si>
    <t>50,62</t>
  </si>
  <si>
    <t>51,08</t>
  </si>
  <si>
    <t>62,33</t>
  </si>
  <si>
    <t>90,27</t>
  </si>
  <si>
    <t>94,32</t>
  </si>
  <si>
    <t>141,30</t>
  </si>
  <si>
    <t>87,61</t>
  </si>
  <si>
    <t>222,37</t>
  </si>
  <si>
    <t>29,02</t>
  </si>
  <si>
    <t>58,66</t>
  </si>
  <si>
    <t>56,00</t>
  </si>
  <si>
    <t>51,46</t>
  </si>
  <si>
    <t>141,41</t>
  </si>
  <si>
    <t>120,71</t>
  </si>
  <si>
    <t>54,41</t>
  </si>
  <si>
    <t>81,94</t>
  </si>
  <si>
    <t>16,40</t>
  </si>
  <si>
    <t>27,28</t>
  </si>
  <si>
    <t>34,10</t>
  </si>
  <si>
    <t>32,64</t>
  </si>
  <si>
    <t>36,70</t>
  </si>
  <si>
    <t>35,09</t>
  </si>
  <si>
    <t>41,12</t>
  </si>
  <si>
    <t>36,46</t>
  </si>
  <si>
    <t>142,46</t>
  </si>
  <si>
    <t>40,77</t>
  </si>
  <si>
    <t>149,72</t>
  </si>
  <si>
    <t>116,61</t>
  </si>
  <si>
    <t>48,78</t>
  </si>
  <si>
    <t>3,66</t>
  </si>
  <si>
    <t>19,50</t>
  </si>
  <si>
    <t>177,73</t>
  </si>
  <si>
    <t>43,02</t>
  </si>
  <si>
    <t>25,49</t>
  </si>
  <si>
    <t>19,85</t>
  </si>
  <si>
    <t>18,00</t>
  </si>
  <si>
    <t>51,68</t>
  </si>
  <si>
    <t>24,75</t>
  </si>
  <si>
    <t>8,96</t>
  </si>
  <si>
    <t>17,80</t>
  </si>
  <si>
    <t>43,69</t>
  </si>
  <si>
    <t>64,28</t>
  </si>
  <si>
    <t>21,84</t>
  </si>
  <si>
    <t>55,01</t>
  </si>
  <si>
    <t>26,22</t>
  </si>
  <si>
    <t>39,07</t>
  </si>
  <si>
    <t>7,04</t>
  </si>
  <si>
    <t>22,44</t>
  </si>
  <si>
    <t>35,71</t>
  </si>
  <si>
    <t>38,64</t>
  </si>
  <si>
    <t>45,76</t>
  </si>
  <si>
    <t>16,01</t>
  </si>
  <si>
    <t>32,79</t>
  </si>
  <si>
    <t>32,87</t>
  </si>
  <si>
    <t>51,26</t>
  </si>
  <si>
    <t>177,63</t>
  </si>
  <si>
    <t>84,12</t>
  </si>
  <si>
    <t>164,16</t>
  </si>
  <si>
    <t>71,96</t>
  </si>
  <si>
    <t>11,50</t>
  </si>
  <si>
    <t>35,08</t>
  </si>
  <si>
    <t>83,41</t>
  </si>
  <si>
    <t>22,25</t>
  </si>
  <si>
    <t>16,12</t>
  </si>
  <si>
    <t>55,27</t>
  </si>
  <si>
    <t>44,31</t>
  </si>
  <si>
    <t>23,63</t>
  </si>
  <si>
    <t>37,63</t>
  </si>
  <si>
    <t>57,40</t>
  </si>
  <si>
    <t>14,49</t>
  </si>
  <si>
    <t>15,34</t>
  </si>
  <si>
    <t>19,04</t>
  </si>
  <si>
    <t>31,65</t>
  </si>
  <si>
    <t>82,72</t>
  </si>
  <si>
    <t>90,46</t>
  </si>
  <si>
    <t>133,04</t>
  </si>
  <si>
    <t>23,01</t>
  </si>
  <si>
    <t>51,73</t>
  </si>
  <si>
    <t>63,34</t>
  </si>
  <si>
    <t>57,63</t>
  </si>
  <si>
    <t>152,87</t>
  </si>
  <si>
    <t>45,71</t>
  </si>
  <si>
    <t>82,28</t>
  </si>
  <si>
    <t>36,64</t>
  </si>
  <si>
    <t>42,45</t>
  </si>
  <si>
    <t>40,57</t>
  </si>
  <si>
    <t>5,41</t>
  </si>
  <si>
    <t>29,40</t>
  </si>
  <si>
    <t>38,06</t>
  </si>
  <si>
    <t>66,04</t>
  </si>
  <si>
    <t>71,84</t>
  </si>
  <si>
    <t>41,87</t>
  </si>
  <si>
    <t>84,34</t>
  </si>
  <si>
    <t>112,19</t>
  </si>
  <si>
    <t>100,06</t>
  </si>
  <si>
    <t>68,26</t>
  </si>
  <si>
    <t>39,70</t>
  </si>
  <si>
    <t>70,45</t>
  </si>
  <si>
    <t>55,69</t>
  </si>
  <si>
    <t>17,19</t>
  </si>
  <si>
    <t>83,42</t>
  </si>
  <si>
    <t>2,64</t>
  </si>
  <si>
    <t>8,33</t>
  </si>
  <si>
    <t>3,80</t>
  </si>
  <si>
    <t>161,15</t>
  </si>
  <si>
    <t>24,90</t>
  </si>
  <si>
    <t>70,06</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</si>
  <si>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</si>
  <si>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</si>
  <si>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5,53</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</si>
  <si>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</si>
  <si>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</si>
  <si>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</si>
  <si>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</si>
  <si>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</si>
  <si>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</si>
  <si>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</si>
  <si>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</si>
  <si>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</si>
  <si>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</si>
  <si>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</si>
  <si>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</si>
  <si>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</si>
  <si>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</si>
  <si>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</si>
  <si>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</si>
  <si>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</si>
  <si>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</si>
  <si>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7,14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</si>
  <si>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</si>
  <si>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</si>
  <si>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</si>
  <si>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</si>
  <si>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</si>
  <si>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</si>
  <si>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</si>
  <si>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</si>
  <si>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</si>
  <si>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</si>
  <si>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</si>
  <si>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</si>
  <si>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</si>
  <si>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</si>
  <si>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</si>
  <si>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</si>
  <si>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</si>
  <si>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</si>
  <si>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</si>
  <si>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</si>
  <si>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</si>
  <si>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</si>
  <si>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</si>
  <si>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</si>
  <si>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</si>
  <si>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</si>
  <si>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</si>
  <si>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</si>
  <si>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</si>
  <si>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68,41</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</si>
  <si>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</si>
  <si>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</si>
  <si>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</si>
  <si>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11,52</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</si>
  <si>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</si>
  <si>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</si>
  <si>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</si>
  <si>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</si>
  <si>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</si>
  <si>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</si>
  <si>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</si>
  <si>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</si>
  <si>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</si>
  <si>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</si>
  <si>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</si>
  <si>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</si>
  <si>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39,11</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</si>
  <si>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</si>
  <si>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</si>
  <si>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</si>
  <si>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</si>
  <si>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</si>
  <si>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</si>
  <si>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</si>
  <si>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27,41</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</si>
  <si>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</si>
  <si>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</si>
  <si>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</si>
  <si>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</si>
  <si>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</si>
  <si>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</si>
  <si>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68,67</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</si>
  <si>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</si>
  <si>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</si>
  <si>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</si>
  <si>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25,43</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</si>
  <si>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</si>
  <si>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</si>
  <si>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37,71</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</si>
  <si>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</si>
  <si>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</si>
  <si>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</si>
  <si>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</si>
  <si>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</si>
  <si>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</si>
  <si>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</si>
  <si>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</si>
  <si>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</si>
  <si>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</si>
  <si>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</si>
  <si>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</si>
  <si>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</si>
  <si>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</si>
  <si>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</si>
  <si>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</si>
  <si>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</si>
  <si>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</si>
  <si>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</si>
  <si>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</si>
  <si>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</si>
  <si>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</si>
  <si>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</si>
  <si>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</si>
  <si>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</si>
  <si>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</si>
  <si>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</si>
  <si>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</si>
  <si>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</si>
  <si>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</si>
  <si>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</si>
  <si>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</si>
  <si>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</si>
  <si>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</si>
  <si>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</si>
  <si>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</si>
  <si>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</si>
  <si>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</si>
  <si>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</si>
  <si>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</si>
  <si>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</si>
  <si>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</si>
  <si>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</si>
  <si>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</si>
  <si>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</si>
  <si>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</si>
  <si>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</si>
  <si>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</si>
  <si>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63,19</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</si>
  <si>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</si>
  <si>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</si>
  <si>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</si>
  <si>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</si>
  <si>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</si>
  <si>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</si>
  <si>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</si>
  <si>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</si>
  <si>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</si>
  <si>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</si>
  <si>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</si>
  <si>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</si>
  <si>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</si>
  <si>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</si>
  <si>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</si>
  <si>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119,74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</si>
  <si>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</si>
  <si>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</si>
  <si>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87,28</t>
  </si>
  <si>
    <t>22,79</t>
  </si>
  <si>
    <t>32,62</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</si>
  <si>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</si>
  <si>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</si>
  <si>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</si>
  <si>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</si>
  <si>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</si>
  <si>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</si>
  <si>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</si>
  <si>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</si>
  <si>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</si>
  <si>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</si>
  <si>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</si>
  <si>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</si>
  <si>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</si>
  <si>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</si>
  <si>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</si>
  <si>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</si>
  <si>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</si>
  <si>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</si>
  <si>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</si>
  <si>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</si>
  <si>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4,52</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</si>
  <si>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</si>
  <si>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</si>
  <si>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</si>
  <si>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</si>
  <si>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</si>
  <si>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</si>
  <si>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</si>
  <si>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</si>
  <si>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</si>
  <si>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</si>
  <si>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</si>
  <si>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</si>
  <si>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</si>
  <si>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</si>
  <si>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</si>
  <si>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</si>
  <si>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</si>
  <si>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</si>
  <si>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</si>
  <si>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</si>
  <si>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</si>
  <si>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</si>
  <si>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11,60</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</si>
  <si>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</si>
  <si>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</si>
  <si>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</si>
  <si>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17,09</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</si>
  <si>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</si>
  <si>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</si>
  <si>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23,86</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</si>
  <si>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</si>
  <si>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</si>
  <si>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</si>
  <si>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32,76</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</si>
  <si>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</si>
  <si>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</si>
  <si>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</si>
  <si>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</si>
  <si>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</si>
  <si>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</si>
  <si>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</si>
  <si>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</si>
  <si>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</si>
  <si>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</si>
  <si>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</si>
  <si>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13,99</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</si>
  <si>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</si>
  <si>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</si>
  <si>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</si>
  <si>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</si>
  <si>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39,06</t>
  </si>
  <si>
    <t>48,94</t>
  </si>
  <si>
    <t>66,63</t>
  </si>
  <si>
    <t>29,04</t>
  </si>
  <si>
    <t>65,66</t>
  </si>
  <si>
    <t>88,06</t>
  </si>
  <si>
    <t>63,42</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</si>
  <si>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</si>
  <si>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</si>
  <si>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</si>
  <si>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</si>
  <si>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</si>
  <si>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</si>
  <si>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</si>
  <si>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</si>
  <si>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</si>
  <si>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</si>
  <si>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</si>
  <si>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</si>
  <si>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</si>
  <si>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</si>
  <si>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48,52</t>
  </si>
  <si>
    <t>63,75</t>
  </si>
  <si>
    <t>19,96</t>
  </si>
  <si>
    <t>29,03</t>
  </si>
  <si>
    <t>36,63</t>
  </si>
  <si>
    <t>88,46</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</si>
  <si>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</si>
  <si>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</si>
  <si>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</si>
  <si>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20,91</t>
  </si>
  <si>
    <t>4,02</t>
  </si>
  <si>
    <t>32,74</t>
  </si>
  <si>
    <t>100,31</t>
  </si>
  <si>
    <t>102,14</t>
  </si>
  <si>
    <t>49,62</t>
  </si>
  <si>
    <t>148,32</t>
  </si>
  <si>
    <t>28,51</t>
  </si>
  <si>
    <t>1,13</t>
  </si>
  <si>
    <t>43,54</t>
  </si>
  <si>
    <t>67,76</t>
  </si>
  <si>
    <t>41,71</t>
  </si>
  <si>
    <t>30,83</t>
  </si>
  <si>
    <t>90,10</t>
  </si>
  <si>
    <t>60,04</t>
  </si>
  <si>
    <t>49,26</t>
  </si>
  <si>
    <t>43,80</t>
  </si>
  <si>
    <t>73,62</t>
  </si>
  <si>
    <t>62,69</t>
  </si>
  <si>
    <t>55,61</t>
  </si>
  <si>
    <t>40,91</t>
  </si>
  <si>
    <t>92,92</t>
  </si>
  <si>
    <t>77,36</t>
  </si>
  <si>
    <t>48,24</t>
  </si>
  <si>
    <t>35,15</t>
  </si>
  <si>
    <t>75,09</t>
  </si>
  <si>
    <t>13,17</t>
  </si>
  <si>
    <t>19,06</t>
  </si>
  <si>
    <t>72,49</t>
  </si>
  <si>
    <t>7,44</t>
  </si>
  <si>
    <t>83,94</t>
  </si>
  <si>
    <t>39,36</t>
  </si>
  <si>
    <t>73,80</t>
  </si>
  <si>
    <t>57,06</t>
  </si>
  <si>
    <t>56,14</t>
  </si>
  <si>
    <t>101,99</t>
  </si>
  <si>
    <t>54,69</t>
  </si>
  <si>
    <t>30,50</t>
  </si>
  <si>
    <t>79,12</t>
  </si>
  <si>
    <t>24,25</t>
  </si>
  <si>
    <t>3,91</t>
  </si>
  <si>
    <t>18,92</t>
  </si>
  <si>
    <t>71,50</t>
  </si>
  <si>
    <t>66,51</t>
  </si>
  <si>
    <t>33,86</t>
  </si>
  <si>
    <t>100,42</t>
  </si>
  <si>
    <t>35,39</t>
  </si>
  <si>
    <t>161,42</t>
  </si>
  <si>
    <t>170,00</t>
  </si>
  <si>
    <t>204,00</t>
  </si>
  <si>
    <t>80,15</t>
  </si>
  <si>
    <t>47,95</t>
  </si>
  <si>
    <t>60,01</t>
  </si>
  <si>
    <t>11,72</t>
  </si>
  <si>
    <t>26,07</t>
  </si>
  <si>
    <t>21,71</t>
  </si>
  <si>
    <t>32,40</t>
  </si>
  <si>
    <t>16,73</t>
  </si>
  <si>
    <t>214,66</t>
  </si>
  <si>
    <t>65,98</t>
  </si>
  <si>
    <t>268,53</t>
  </si>
  <si>
    <t>439,84</t>
  </si>
  <si>
    <t>155,04</t>
  </si>
  <si>
    <t>707,05</t>
  </si>
  <si>
    <t>3,40</t>
  </si>
  <si>
    <t>19,33</t>
  </si>
  <si>
    <t>98,66</t>
  </si>
  <si>
    <t>24,37</t>
  </si>
  <si>
    <t>22,34</t>
  </si>
  <si>
    <t>44,21</t>
  </si>
  <si>
    <t>26,19</t>
  </si>
  <si>
    <t>30,39</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</si>
  <si>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</si>
  <si>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</si>
  <si>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</si>
  <si>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</si>
  <si>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</si>
  <si>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</si>
  <si>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</si>
  <si>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</si>
  <si>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</si>
  <si>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</si>
  <si>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</si>
  <si>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</si>
  <si>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</si>
  <si>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</si>
  <si>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</si>
  <si>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</si>
  <si>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</si>
  <si>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</si>
  <si>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</si>
  <si>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</si>
  <si>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60,61</t>
  </si>
  <si>
    <t>113,98</t>
  </si>
  <si>
    <t>52,99</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</si>
  <si>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</si>
  <si>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</si>
  <si>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</si>
  <si>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</si>
  <si>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</si>
  <si>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</si>
  <si>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</si>
  <si>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</si>
  <si>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</si>
  <si>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</si>
  <si>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</si>
  <si>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</si>
  <si>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</si>
  <si>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</si>
  <si>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</si>
  <si>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</si>
  <si>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24,51</t>
  </si>
  <si>
    <t>52,79</t>
  </si>
  <si>
    <t>125,63</t>
  </si>
  <si>
    <t>576,58</t>
  </si>
  <si>
    <t>52,01</t>
  </si>
  <si>
    <t>61,72</t>
  </si>
  <si>
    <t>37,04</t>
  </si>
  <si>
    <t>92,99</t>
  </si>
  <si>
    <t>21,08</t>
  </si>
  <si>
    <t>145,71</t>
  </si>
  <si>
    <t>37,87</t>
  </si>
  <si>
    <t>3,23</t>
  </si>
  <si>
    <t>MONTAGEM E DESMONTAGEM DE FÔRMA DE VIGA, ESCORAMENTO METÁLICO, PÉ-DIREITO DUPLO, EM CHAPA DE MADEIRA RESINADA, 6 UTILIZAÇÕES. AF_09/2020</t>
  </si>
  <si>
    <t>33,72</t>
  </si>
  <si>
    <t>56,35</t>
  </si>
  <si>
    <t>FABRICAÇÃO DE FÔRMA PARA PILARES CIRCULARES, EM CHAPA DE MADEIRA COMPENSADA RESINADA, PÉ-DIREITO SIMPLES. AF_05/2024</t>
  </si>
  <si>
    <t>MONTAGEM E DESMONTAGEM DE FÔRMA DE PILARES CIRCULARES, PÉ-DIREITO SIMPLES, EM MADEIRA, 2 UTILIZAÇÕES. AF_05/2024</t>
  </si>
  <si>
    <t>175,58</t>
  </si>
  <si>
    <t>FABRICAÇÃO DE FÔRMA PARA ESCADA DUPLA COM 2 LANCES EM X E LAJE PLANA, EM MADEIRA SERRADA, E=25 MM. AF_11/2020</t>
  </si>
  <si>
    <t>FABRICAÇÃO DE FÔRMA PARA ESCADA DUPLA COM 2 LANCES EM X E LAJE CASCATA, EM MADEIRA SERRADA, E=25 MM. AF_11/2020</t>
  </si>
  <si>
    <t>FABRICAÇÃO DE FÔRMA PARA PILARES CIRCULARES, EM CHAPA DE MADEIRA COMPENSADA RESINADA, PÉ-DIREITO DUPLO. AF_05/2024</t>
  </si>
  <si>
    <t>MONTAGEM E DESMONTAGEM DE FÔRMA DE PILARES CIRCULARES, PÉ-DIREITO DUPLO, EM MADEIRA, 2 UTILIZAÇÕES. AF_05/2024</t>
  </si>
  <si>
    <t>8,00</t>
  </si>
  <si>
    <t>12,41</t>
  </si>
  <si>
    <t>11,53</t>
  </si>
  <si>
    <t>11,87</t>
  </si>
  <si>
    <t>11,03</t>
  </si>
  <si>
    <t>9,21</t>
  </si>
  <si>
    <t>21,46</t>
  </si>
  <si>
    <t>9,32</t>
  </si>
  <si>
    <t>28,42</t>
  </si>
  <si>
    <t>41,53</t>
  </si>
  <si>
    <t>46,73</t>
  </si>
  <si>
    <t>31,54</t>
  </si>
  <si>
    <t>PEÇA CIRCULAR PRÉ-MOLDADA, VOLUME DE CONCRETO DE 10 A 30 LITROS, TAXA DE FIBRA DE POLIPROPILENO APROXIMADA DE 6 KG/M³. AF_03/2024_PS</t>
  </si>
  <si>
    <t>14,05</t>
  </si>
  <si>
    <t>21,22</t>
  </si>
  <si>
    <t>118,47</t>
  </si>
  <si>
    <t>IMPERMEABILIZAÇÃO DE SUPERFÍCIE COM ARGAMASSA POLIMÉRICA / MEMBRANA ACRÍLICA, 4 DEMÃOS, REFORÇADA COM VÉU DE POLIÉSTER (MAV).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</si>
  <si>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</si>
  <si>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</si>
  <si>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</si>
  <si>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</si>
  <si>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</si>
  <si>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</si>
  <si>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</si>
  <si>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</si>
  <si>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20,74</t>
  </si>
  <si>
    <t>ELETRODUTO FLEXÍVEL LISO, PEAD, DN 40 MM (1 1/4"), PARA CIRCUITOS TERMINAIS, INSTALADO EM FORRO - FORNECIMENTO E INSTALAÇÃO. AF_03/2023_PA</t>
  </si>
  <si>
    <t>11,18</t>
  </si>
  <si>
    <t>ELETRODUTO RÍGIDO SOLDÁVEL, PVC, DN 20 MM (1/2"), APARENTE - FORNECIMENTO E INSTALAÇÃO. AF_10/2022_PA</t>
  </si>
  <si>
    <t>24,29</t>
  </si>
  <si>
    <t>11,39</t>
  </si>
  <si>
    <t>16,84</t>
  </si>
  <si>
    <t>29,56</t>
  </si>
  <si>
    <t>35,03</t>
  </si>
  <si>
    <t>35,50</t>
  </si>
  <si>
    <t>44,72</t>
  </si>
  <si>
    <t>224,91</t>
  </si>
  <si>
    <t>44,89</t>
  </si>
  <si>
    <t>55,79</t>
  </si>
  <si>
    <t>36,44</t>
  </si>
  <si>
    <t>59,74</t>
  </si>
  <si>
    <t>47,71</t>
  </si>
  <si>
    <t>82,53</t>
  </si>
  <si>
    <t>72,10</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</si>
  <si>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</si>
  <si>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</si>
  <si>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</si>
  <si>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</si>
  <si>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797,42</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</si>
  <si>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</si>
  <si>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</si>
  <si>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</si>
  <si>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</si>
  <si>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133,09</t>
  </si>
  <si>
    <t>31,46</t>
  </si>
  <si>
    <t>23,88</t>
  </si>
  <si>
    <t>12,71</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</si>
  <si>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</si>
  <si>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</si>
  <si>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</si>
  <si>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</si>
  <si>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</si>
  <si>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</si>
  <si>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</si>
  <si>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</si>
  <si>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</si>
  <si>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</si>
  <si>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</si>
  <si>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65,33</t>
  </si>
  <si>
    <t>30,24</t>
  </si>
  <si>
    <t>21,90</t>
  </si>
  <si>
    <t>15,36</t>
  </si>
  <si>
    <t>35,85</t>
  </si>
  <si>
    <t>52,42</t>
  </si>
  <si>
    <t>22,49</t>
  </si>
  <si>
    <t>205,59</t>
  </si>
  <si>
    <t>36,43</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</si>
  <si>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</si>
  <si>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</si>
  <si>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</si>
  <si>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</si>
  <si>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</si>
  <si>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</si>
  <si>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</si>
  <si>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72,02</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</si>
  <si>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</si>
  <si>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</si>
  <si>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</si>
  <si>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</si>
  <si>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</si>
  <si>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</si>
  <si>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</si>
  <si>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</si>
  <si>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</si>
  <si>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</si>
  <si>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</si>
  <si>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</si>
  <si>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20,46</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</si>
  <si>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</si>
  <si>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</si>
  <si>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</si>
  <si>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</si>
  <si>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</si>
  <si>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</si>
  <si>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</si>
  <si>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</si>
  <si>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</si>
  <si>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</si>
  <si>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</si>
  <si>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</si>
  <si>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</si>
  <si>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</si>
  <si>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52,41</t>
  </si>
  <si>
    <t>32,04</t>
  </si>
  <si>
    <t>23,24</t>
  </si>
  <si>
    <t>89,97</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</si>
  <si>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</si>
  <si>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</si>
  <si>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</si>
  <si>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</si>
  <si>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28,59</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</si>
  <si>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</si>
  <si>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</si>
  <si>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</si>
  <si>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</si>
  <si>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</si>
  <si>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19,48</t>
  </si>
  <si>
    <t>43,53</t>
  </si>
  <si>
    <t>15,33</t>
  </si>
  <si>
    <t>16,21</t>
  </si>
  <si>
    <t>64,83</t>
  </si>
  <si>
    <t>54,07</t>
  </si>
  <si>
    <t>33,11</t>
  </si>
  <si>
    <t>22,89</t>
  </si>
  <si>
    <t>21,00</t>
  </si>
  <si>
    <t>24,71</t>
  </si>
  <si>
    <t>56,34</t>
  </si>
  <si>
    <t>29,23</t>
  </si>
  <si>
    <t>146,77</t>
  </si>
  <si>
    <t>27,46</t>
  </si>
  <si>
    <t>20,58</t>
  </si>
  <si>
    <t>34,15</t>
  </si>
  <si>
    <t>49,97</t>
  </si>
  <si>
    <t>17,82</t>
  </si>
  <si>
    <t>17,01</t>
  </si>
  <si>
    <t>56,81</t>
  </si>
  <si>
    <t>43,51</t>
  </si>
  <si>
    <t>41,48</t>
  </si>
  <si>
    <t>163,01</t>
  </si>
  <si>
    <t>93,34</t>
  </si>
  <si>
    <t>64,05</t>
  </si>
  <si>
    <t>14,80</t>
  </si>
  <si>
    <t>38,53</t>
  </si>
  <si>
    <t>74,90</t>
  </si>
  <si>
    <t>23,93</t>
  </si>
  <si>
    <t>47,65</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</si>
  <si>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</si>
  <si>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</si>
  <si>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</si>
  <si>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</si>
  <si>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</si>
  <si>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</si>
  <si>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</si>
  <si>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</si>
  <si>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</si>
  <si>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</si>
  <si>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</si>
  <si>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</si>
  <si>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</si>
  <si>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</si>
  <si>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</si>
  <si>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</si>
  <si>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</si>
  <si>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</si>
  <si>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</si>
  <si>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</si>
  <si>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</si>
  <si>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</si>
  <si>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</si>
  <si>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</si>
  <si>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</si>
  <si>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</si>
  <si>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</si>
  <si>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</si>
  <si>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</si>
  <si>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</si>
  <si>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</si>
  <si>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</si>
  <si>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</si>
  <si>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</si>
  <si>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</si>
  <si>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</si>
  <si>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</si>
  <si>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</si>
  <si>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</si>
  <si>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22,27</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</si>
  <si>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</si>
  <si>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</si>
  <si>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</si>
  <si>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</si>
  <si>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</si>
  <si>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</si>
  <si>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</si>
  <si>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</si>
  <si>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</si>
  <si>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</si>
  <si>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</si>
  <si>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</si>
  <si>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</si>
  <si>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</si>
  <si>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</si>
  <si>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</si>
  <si>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</si>
  <si>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</si>
  <si>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</si>
  <si>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</si>
  <si>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</si>
  <si>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</si>
  <si>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</si>
  <si>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</si>
  <si>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</si>
  <si>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</si>
  <si>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12,65</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</si>
  <si>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</si>
  <si>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</si>
  <si>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</si>
  <si>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</si>
  <si>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28,89</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</si>
  <si>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</si>
  <si>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</si>
  <si>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</si>
  <si>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</si>
  <si>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</si>
  <si>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</si>
  <si>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</si>
  <si>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</si>
  <si>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</si>
  <si>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</si>
  <si>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</si>
  <si>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</si>
  <si>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</si>
  <si>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</si>
  <si>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</si>
  <si>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</si>
  <si>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</si>
  <si>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</si>
  <si>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</si>
  <si>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</si>
  <si>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</si>
  <si>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</si>
  <si>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</si>
  <si>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</si>
  <si>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</si>
  <si>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</si>
  <si>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</si>
  <si>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</si>
  <si>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</si>
  <si>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</si>
  <si>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</si>
  <si>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</si>
  <si>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</si>
  <si>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</si>
  <si>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19,25</t>
  </si>
  <si>
    <t>JOELHO 90 GRAUS, CPVC, SOLDÁVEL, DN 35 MM, INSTALADO EM RESERVAÇÃO PREDIAL DE ÁGUA - FORNECIMENTO E INSTALAÇÃO. AF_04/2024</t>
  </si>
  <si>
    <t>23,98</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</si>
  <si>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</si>
  <si>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</si>
  <si>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</si>
  <si>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</si>
  <si>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</si>
  <si>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</si>
  <si>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</si>
  <si>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</si>
  <si>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</si>
  <si>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</si>
  <si>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</si>
  <si>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</si>
  <si>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</si>
  <si>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</si>
  <si>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</si>
  <si>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</si>
  <si>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</si>
  <si>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62,15</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</si>
  <si>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</si>
  <si>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</si>
  <si>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</si>
  <si>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</si>
  <si>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20,17</t>
  </si>
  <si>
    <t>13,11</t>
  </si>
  <si>
    <t>LUVA, PPR, DN 20 MM, INSTALADO EM RESERVAÇÃO PREDIAL DE ÁGUA - FORNECIMENTO E INSTALAÇÃO. AF_04/2024</t>
  </si>
  <si>
    <t>5,52</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</si>
  <si>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</si>
  <si>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</si>
  <si>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</si>
  <si>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</si>
  <si>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</si>
  <si>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</si>
  <si>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</si>
  <si>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</si>
  <si>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</si>
  <si>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</si>
  <si>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</si>
  <si>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</si>
  <si>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</si>
  <si>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</si>
  <si>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</si>
  <si>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</si>
  <si>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</si>
  <si>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</si>
  <si>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</si>
  <si>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</si>
  <si>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</si>
  <si>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</si>
  <si>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</si>
  <si>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</si>
  <si>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</si>
  <si>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</si>
  <si>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65,64</t>
  </si>
  <si>
    <t>94,44</t>
  </si>
  <si>
    <t>52,43</t>
  </si>
  <si>
    <t>179,69</t>
  </si>
  <si>
    <t>33,29</t>
  </si>
  <si>
    <t>36,27</t>
  </si>
  <si>
    <t>30,08</t>
  </si>
  <si>
    <t>83,47</t>
  </si>
  <si>
    <t>11,73</t>
  </si>
  <si>
    <t>34,34</t>
  </si>
  <si>
    <t>52,77</t>
  </si>
  <si>
    <t>20,99</t>
  </si>
  <si>
    <t>29,00</t>
  </si>
  <si>
    <t>BUCHA DE REDUÇÃO, PPR, DN 50 X 32 MM, INSTALADO EM RESERVAÇÃO PREDIAL DE ÁGUA - FORNECIMENTO E INSTALAÇÃO. AF_04/2024</t>
  </si>
  <si>
    <t>CURVA PPR 90 GRAUS, DN 20 MM, INSTALADO EM RESERVAÇÃO PREDIAL DE ÁGUA - FORNECIMENTO E INSTALAÇÃO. AF_04/2024</t>
  </si>
  <si>
    <t>14,48</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</si>
  <si>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</si>
  <si>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</si>
  <si>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</si>
  <si>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</si>
  <si>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</si>
  <si>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30,78</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</si>
  <si>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</si>
  <si>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</si>
  <si>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</si>
  <si>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</si>
  <si>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</si>
  <si>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</si>
  <si>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</si>
  <si>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</si>
  <si>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</si>
  <si>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</si>
  <si>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</si>
  <si>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</si>
  <si>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</si>
  <si>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34,06</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</si>
  <si>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</si>
  <si>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</si>
  <si>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</si>
  <si>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</si>
  <si>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</si>
  <si>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</si>
  <si>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</si>
  <si>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</si>
  <si>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</si>
  <si>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</si>
  <si>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</si>
  <si>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</si>
  <si>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</si>
  <si>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</si>
  <si>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</si>
  <si>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</si>
  <si>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</si>
  <si>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</si>
  <si>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</si>
  <si>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</si>
  <si>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</si>
  <si>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</si>
  <si>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</si>
  <si>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</si>
  <si>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</si>
  <si>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</si>
  <si>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</si>
  <si>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</si>
  <si>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</si>
  <si>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</si>
  <si>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</si>
  <si>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</si>
  <si>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</si>
  <si>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</si>
  <si>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</si>
  <si>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</si>
  <si>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</si>
  <si>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</si>
  <si>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</si>
  <si>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</si>
  <si>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</si>
  <si>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8,66</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</si>
  <si>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</si>
  <si>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</si>
  <si>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</si>
  <si>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</si>
  <si>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10,61</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</si>
  <si>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</si>
  <si>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</si>
  <si>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</si>
  <si>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</si>
  <si>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</si>
  <si>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</si>
  <si>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</si>
  <si>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36,93</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</si>
  <si>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</si>
  <si>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</si>
  <si>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</si>
  <si>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</si>
  <si>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</si>
  <si>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</si>
  <si>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</si>
  <si>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</si>
  <si>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6,94</t>
  </si>
  <si>
    <t>19,52</t>
  </si>
  <si>
    <t>102,00</t>
  </si>
  <si>
    <t>VASO SANITARIO SIFONADO CONVENCIONAL COM LOUÇA BRANCA, INCLUSO CONJUNTO DE LIGAÇÃO PARA BACIA SANITÁRIA AJUSTÁVEL - FORNECIMENTO E INSTALAÇÃO. AF_01/2020</t>
  </si>
  <si>
    <t>32,56</t>
  </si>
  <si>
    <t>53,24</t>
  </si>
  <si>
    <t>HIDRÔMETRO DN 1", 7 M³/H - FORNECIMENTO E INSTALAÇÃO. AF_03/2024</t>
  </si>
  <si>
    <t>HIDRÔMETRO DN 1", 10 M³/H - FORNECIMENTO E INSTALAÇÃO. AF_03/2024</t>
  </si>
  <si>
    <t>HIDRÔMETRO DN 1 1/2", 20 M³/H - FORNECIMENTO E INSTALAÇÃO. AF_03/2024</t>
  </si>
  <si>
    <t>37,51</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</si>
  <si>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</si>
  <si>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</si>
  <si>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</si>
  <si>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</si>
  <si>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17,22</t>
  </si>
  <si>
    <t>80,67</t>
  </si>
  <si>
    <t>100,00</t>
  </si>
  <si>
    <t>18,36</t>
  </si>
  <si>
    <t>21,99</t>
  </si>
  <si>
    <t>24,21</t>
  </si>
  <si>
    <t>18,56</t>
  </si>
  <si>
    <t>30,75</t>
  </si>
  <si>
    <t>5,78</t>
  </si>
  <si>
    <t>13,69</t>
  </si>
  <si>
    <t>70,81</t>
  </si>
  <si>
    <t>13,97</t>
  </si>
  <si>
    <t>228,11</t>
  </si>
  <si>
    <t>69,95</t>
  </si>
  <si>
    <t>200,30</t>
  </si>
  <si>
    <t>31,83</t>
  </si>
  <si>
    <t>26,45</t>
  </si>
  <si>
    <t>28,97</t>
  </si>
  <si>
    <t>77,14</t>
  </si>
  <si>
    <t>24,28</t>
  </si>
  <si>
    <t>54,23</t>
  </si>
  <si>
    <t>13,60</t>
  </si>
  <si>
    <t>13,22</t>
  </si>
  <si>
    <t>57,47</t>
  </si>
  <si>
    <t>50,02</t>
  </si>
  <si>
    <t>66,95</t>
  </si>
  <si>
    <t>187,25</t>
  </si>
  <si>
    <t>77,51</t>
  </si>
  <si>
    <t>153,06</t>
  </si>
  <si>
    <t>20,75</t>
  </si>
  <si>
    <t>16,90</t>
  </si>
  <si>
    <t>29,95</t>
  </si>
  <si>
    <t>36,26</t>
  </si>
  <si>
    <t>28,05</t>
  </si>
  <si>
    <t>76,53</t>
  </si>
  <si>
    <t>118,46</t>
  </si>
  <si>
    <t>185,96</t>
  </si>
  <si>
    <t>42,97</t>
  </si>
  <si>
    <t>50,36</t>
  </si>
  <si>
    <t>76,62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</si>
  <si>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</si>
  <si>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</si>
  <si>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</si>
  <si>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</si>
  <si>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30,42</t>
  </si>
  <si>
    <t>41,35</t>
  </si>
  <si>
    <t>50,91</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</si>
  <si>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</si>
  <si>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</si>
  <si>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</si>
  <si>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</si>
  <si>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79,77</t>
  </si>
  <si>
    <t>52,22</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</si>
  <si>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</si>
  <si>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</si>
  <si>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</si>
  <si>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ARGAMASSA TRAÇO 1:1,93 (EM VOLUME DE CIMENTO E AREIA MÉDIA ÚMIDA), FCK 20MPA, PREPARO MECÂNICO COM MISTURADOR DUPLO HORIZONTAL DE ALTA TURBULÊNCIA. AF_03/2020</t>
  </si>
  <si>
    <t>3,42</t>
  </si>
  <si>
    <t>59,61</t>
  </si>
  <si>
    <t>FECHAMENTO REMOVÍVEL DE ABERTURA NO PISO EM MADEIRA - 1 MONTAGEM EM OBRA. AF_03/2024</t>
  </si>
  <si>
    <t>MONTAGEM E DESMONTAGEM DE ANDAIME TUBULAR TIPO "TORRE" (EXCLUSIVE ANDAIME E LIMPEZA). AF_03/2024</t>
  </si>
  <si>
    <t>2,16</t>
  </si>
  <si>
    <t>40,61</t>
  </si>
  <si>
    <t>17,77</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</si>
  <si>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</si>
  <si>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</si>
  <si>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</si>
  <si>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</si>
  <si>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</si>
  <si>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</si>
  <si>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31,82</t>
  </si>
  <si>
    <t>36,79</t>
  </si>
  <si>
    <t>23,74</t>
  </si>
  <si>
    <t>28,99</t>
  </si>
  <si>
    <t>43,99</t>
  </si>
  <si>
    <t>52,65</t>
  </si>
  <si>
    <t>56,31</t>
  </si>
  <si>
    <t>41,34</t>
  </si>
  <si>
    <t>69,74</t>
  </si>
  <si>
    <t>44,94</t>
  </si>
  <si>
    <t>115,31</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</si>
  <si>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</si>
  <si>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</si>
  <si>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</si>
  <si>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</si>
  <si>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21,72</t>
  </si>
  <si>
    <t>29,81</t>
  </si>
  <si>
    <t>53,27</t>
  </si>
  <si>
    <t>83,56</t>
  </si>
  <si>
    <t>16,03</t>
  </si>
  <si>
    <t>3,94</t>
  </si>
  <si>
    <t xml:space="preserve">ADAPTADOR PVC PBA, BOLSA/ROSCA, JE, DN 75 / DE 85 MM                                                                                                                                                                                                                                                                                                                                                                                                                                                      </t>
  </si>
  <si>
    <t xml:space="preserve">ADAPTADOR PVC PBA, PONTA/ROSCA, JE, DN 50 / DE 60 MM                                                                                                                                                                                                                                                                                                                                                                                                                                                      </t>
  </si>
  <si>
    <t xml:space="preserve">ADAPTADOR PVC PBA, PONTA/ROSCA, JE, DN 75 / DE 85 MM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</si>
  <si>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</si>
  <si>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</si>
  <si>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</si>
  <si>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</si>
  <si>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</si>
  <si>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</si>
  <si>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</si>
  <si>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</si>
  <si>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</si>
  <si>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</si>
  <si>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</si>
  <si>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36,02</t>
  </si>
  <si>
    <t>45,21</t>
  </si>
  <si>
    <t xml:space="preserve">ALICATE DE CORTE DIAGONAL 6" COM ISOLAMENTO                                                                                                                                                                                                                                                                                                                                                                                                                                                               </t>
  </si>
  <si>
    <t xml:space="preserve">ALICATE DE PRESSAO PARA SOLDA DE CHAPA 18"                                                                                                                                                                                                                                                                                                                                                                                                                                                                </t>
  </si>
  <si>
    <t xml:space="preserve">ALICATE DE PRESSAO 11" PARA SOLDA, TIPO C                                                                                                                                                                                                                                                                                                                                                                                                                                                                 </t>
  </si>
  <si>
    <t xml:space="preserve">ALICATE DE PRESSAO 11" PARA SOLDA, TIPO U                                                                                                                                                                                                                                                                                                                                                                                                                                                                 </t>
  </si>
  <si>
    <t>2,92</t>
  </si>
  <si>
    <t>38,99</t>
  </si>
  <si>
    <t xml:space="preserve">ANEL EM CONCRETO ARMADO, LISO, PARA FOSSAS SEPTICAS E SUMIDOUROS, COM FUNDO, DIAMETRO INTERNO DE 1,20 M E ALTURA DE 0,50 M                                                                                                                                                                                                                                                                                                                                                                                </t>
  </si>
  <si>
    <t xml:space="preserve">ANEL EM CONCRETO ARMADO, PERFURADO, PARA FOSSAS SEPTICAS E SUMIDOUROS, SEM FUNDO, DIAMETRO INTERNO DE 1,20 M E ALTURA DE 0,50 M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</si>
  <si>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</si>
  <si>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</si>
  <si>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</si>
  <si>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</si>
  <si>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ARAME DE ACO OVALADO 15 X 17 (45,7 KG, 700 KGF), ROLO 1000 M                                                                                                                                                                                                                                                                                                                                                                                                                                              </t>
  </si>
  <si>
    <t>25,47</t>
  </si>
  <si>
    <t>30,66</t>
  </si>
  <si>
    <t>76,63</t>
  </si>
  <si>
    <t xml:space="preserve">ARRUELA EM ACO GALVANIZADO, DIAMETRO EXTERNO = 35MM, ESPESSURA = 3MM, DIAMETRO DO FURO= 18MM                                                                                                                                                                                                                                                                                                                                                                                                              </t>
  </si>
  <si>
    <t xml:space="preserve">ARRUELA EM ALUMINIO, COM ROSCA, DE 1 1/4", PARA ELETRODUTO                                                                                                                                                                                                                                                                                                                                                                                                                                                </t>
  </si>
  <si>
    <t xml:space="preserve">ASSENTO VASO SANITARIO INFANTIL EM PLASTICO BRANCO                                                                                                                                                                                                                                                                                                                                                                                                                                                        </t>
  </si>
  <si>
    <t xml:space="preserve">BACIA SANITARIA (VASO) COM CAIXA ACOPLADA, SIFAO OCULTO / CARENADO, DE LOUCA BRANCA (SEM ASSENTO) - PADRAO ALTO                                                                                                                                                                                                                                                                                                                                                                                           </t>
  </si>
  <si>
    <t xml:space="preserve">BANCADA/ BANCA EM GRANITO, POLIDO, TIPO ANDORINHA/ QUARTZ/ CASTELO/ CORUMBA OU OUTROS EQUIVALENTES DA REGIAO, COM CUBA INOX, FORMATO *120 X 60* CM, E= *2* CM                                                                                                                                                                                                                                                                                                                                             </t>
  </si>
  <si>
    <t>652,30</t>
  </si>
  <si>
    <t>390,29</t>
  </si>
  <si>
    <t>242,00</t>
  </si>
  <si>
    <t>321,80</t>
  </si>
  <si>
    <t>466,23</t>
  </si>
  <si>
    <t>236,55</t>
  </si>
  <si>
    <t>281,29</t>
  </si>
  <si>
    <t>657,34</t>
  </si>
  <si>
    <t>1.047,35</t>
  </si>
  <si>
    <t>1.312,27</t>
  </si>
  <si>
    <t>201,08</t>
  </si>
  <si>
    <t>1.103,09</t>
  </si>
  <si>
    <t>1.216,83</t>
  </si>
  <si>
    <t>491,71</t>
  </si>
  <si>
    <t>750,98</t>
  </si>
  <si>
    <t>804,36</t>
  </si>
  <si>
    <t>21,54</t>
  </si>
  <si>
    <t>76,77</t>
  </si>
  <si>
    <t>155,60</t>
  </si>
  <si>
    <t>178,42</t>
  </si>
  <si>
    <t>192,99</t>
  </si>
  <si>
    <t>460,33</t>
  </si>
  <si>
    <t>656.464,84</t>
  </si>
  <si>
    <t xml:space="preserve">BATENTE / PORTAL / ADUELA / MARCO EM MADEIRA MACICA COM REBAIXO, E = *3* CM, L = *14* CM, PARA PORTAS DE GIRO DE *60 CM A 120* CM X *210* CM, CEDRINHO / ANGELIM COMERCIAL / TAURI / CURUPIXA / PEROBA / CUMARU OU EQUIVALENTE DA REGIAO (NAO INCLUI ALIZARES)                                                                                                                                                                                                                                            </t>
  </si>
  <si>
    <t>214,50</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</si>
  <si>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</si>
  <si>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</si>
  <si>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</si>
  <si>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BETONEIRA CAPACIDADE NOMINAL 400 L, CAPACIDADE DE MISTURA 280 L, MOTOR ELETRICO TRIFASICO 220/380 V POTENCIA 2 CV, SEM CARREGADOR                                                                                                                                                                                                                                                                                                                                                                         </t>
  </si>
  <si>
    <t xml:space="preserve">BETONEIRA, CAPACIDADE NOMINAL 600 L, CAPACIDADE DE MISTURA 360L, MOTOR ELETRICO TRIFASICO 220/380V, POTENCIA 4CV, EXCLUSO CARREGADOR                                                                                                                                                                                                                                                                                                                                                                      </t>
  </si>
  <si>
    <t xml:space="preserve">BLOCO DE POLIETILENO ALTA DENSIDADE, *27* X *30* X *100* CM, ACOMPANHADOS PLACAS TERMINAIS E LONGARINAS, PARA FUNDO DE FILTRO                                                                                                                                                                                                                                                                                                                                                                             </t>
  </si>
  <si>
    <t xml:space="preserve">BLOCO DE VEDACAO DE CONCRETO APARENTE 19 X 19 X 39 CM (CLASSE C - NBR 6136)                                                                                                                                                                                                                                                                                                                                                                                                                               </t>
  </si>
  <si>
    <t xml:space="preserve">BLOCO ESTRUTURAL CERAMICO DE 19 X 19 X 29 CM (L X A X C) E 6,0 MPA                                                                                                                                                                                                                                                                                                                                                                                                                                        </t>
  </si>
  <si>
    <t>81,00</t>
  </si>
  <si>
    <t>54,27</t>
  </si>
  <si>
    <t xml:space="preserve">BOMBA CENTRIFUGA COM MOTOR ELETRICO MONOFASICO, POTENCIA 0,33 HP, BOCAIS 1" X 3/4", DIAMETRO DO ROTOR 99 MM, HM/Q = 4 MCA / 8,5 M3/H A 18 MCA / 0,90 M3/H                                                                                                                                                                                                                                                                                                                                                 </t>
  </si>
  <si>
    <t>1.201,95</t>
  </si>
  <si>
    <t xml:space="preserve">BOMBA CENTRIFUGA MONOESTAGIO COM MOTOR ELETRICO MONOFASICO, POTENCIA 15 HP, DIAMETRO DO ROTOR *173* MM, HM/Q = *30* MCA / *90* M3/H A *45* MCA / *55* M3/H                                                                                                                                                                                                                                                                                                                                                </t>
  </si>
  <si>
    <t>17.368,07</t>
  </si>
  <si>
    <t xml:space="preserve">BOMBA CENTRIFUGA MOTOR ELETRICO MONOFASICO 0,49 HP BOCAIS 1" X 3/4", DIAMETRO DO ROTOR 110 MM, HM/Q: 6 M / 8,3 M3/H A 20 M / 1,2 M3/H                                                                                                                                                                                                                                                                                                                                                                     </t>
  </si>
  <si>
    <t>1.169,79</t>
  </si>
  <si>
    <t>1.825,55</t>
  </si>
  <si>
    <t xml:space="preserve">BOMBA CENTRIFUGA MOTOR ELETRICO MONOFASICO 0,74HP DIAMETRO DE SUCCAO X ELEVACAO 1 1/4" X 1", DIAMETRO DO ROTOR 120 MM, HM/Q: 8 M / 7,70 M3/H A 24 M / 2,80 M3/H                                                                                                                                                                                                                                                                                                                                           </t>
  </si>
  <si>
    <t>1.998,76</t>
  </si>
  <si>
    <t xml:space="preserve">BOMBA CENTRIFUGA MOTOR ELETRICO TRIFASICO 0,99HP DIAMETRO DE SUCCAO X ELEVACAO 1" X 1", DIAMETRO DO ROTOR 145 MM, HM/Q: 14 M / 8,4 M3/H A 40 M / 0,60 M3/H                                                                                                                                                                                                                                                                                                                                                </t>
  </si>
  <si>
    <t>1.971,88</t>
  </si>
  <si>
    <t xml:space="preserve">BOMBA CENTRIFUGA MOTOR ELETRICO TRIFASICO 1,48HP DIAMETRO DE SUCCAO X ELEVACAO 1" X 1", 4 ESTAGIOS, DIAMETRO DOS ROTORES 3 X 107 MM + 1 X 100 MM, HM/Q: 10 M / 5,3 M3/H A 70 M / 1,8 M3/H                                                                                                                                                                                                                                                                                                                 </t>
  </si>
  <si>
    <t>3.507,88</t>
  </si>
  <si>
    <t>11.057,74</t>
  </si>
  <si>
    <t xml:space="preserve">BOMBA CENTRIFUGA MOTOR ELETRICO TRIFASICO 2,96HP, DIAMETRO DE SUCCAO X ELEVACAO 1 1/2" X 1 1/4", DIAMETRO DO ROTOR 148 MM, HM/Q: 34 M / 14,80 M3/H A 40 M / 8,60 M3/H                                                                                                                                                                                                                                                                                                                                     </t>
  </si>
  <si>
    <t>2.949,49</t>
  </si>
  <si>
    <t>5.127,40</t>
  </si>
  <si>
    <t>10.402,43</t>
  </si>
  <si>
    <t xml:space="preserve">BOMBA CENTRIFUGA, MOTOR ELETRICO TRIFASICO 1,48HP DIAMETRO DE SUCCAO X ELEVACAO 1 1/2" X 1", DIAMETRO DO ROTOR 117 MM, HM/Q: 10 M / 21,9 M3/H A 24 M / 6,1 M3/H                                                                                                                                                                                                                                                                                                                                           </t>
  </si>
  <si>
    <t>2.113,86</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</si>
  <si>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</si>
  <si>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</si>
  <si>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298.804,23</t>
  </si>
  <si>
    <t>38,88</t>
  </si>
  <si>
    <t xml:space="preserve">BRACO / CANO PARA CHUVEIRO ELETRICO, EM ALUMINIO, 30 CM X 1/2"                                                                                                                                                                                                                                                                                                                                                                                                                                            </t>
  </si>
  <si>
    <t>40,73</t>
  </si>
  <si>
    <t>30,12</t>
  </si>
  <si>
    <t xml:space="preserve">BUCHA EM ALUMINIO, COM ROSCA, DE 1 1/2", PARA ELETRODUTO                                                                                                                                                                                                                                                                                                                                                                                                                                                  </t>
  </si>
  <si>
    <t>47,40</t>
  </si>
  <si>
    <t>47,42</t>
  </si>
  <si>
    <t>130,32</t>
  </si>
  <si>
    <t>229,18</t>
  </si>
  <si>
    <t>48,79</t>
  </si>
  <si>
    <t>45,02</t>
  </si>
  <si>
    <t>31,39</t>
  </si>
  <si>
    <t>306,71</t>
  </si>
  <si>
    <t>83,64</t>
  </si>
  <si>
    <t>36,47</t>
  </si>
  <si>
    <t>29,68</t>
  </si>
  <si>
    <t>1.097,52</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</si>
  <si>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</si>
  <si>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</si>
  <si>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INSPECAO PARA ATERRAMENTO E PARA RAIOS, EM POLIPROPILENO, DIAMETRO = 300 MM X ALTURA = 400 MM                                                                                                                                                                                                                                                                                                                                                                                                    </t>
  </si>
  <si>
    <t xml:space="preserve">CAIXA DE PASSAGEM ELETRICA DE PAREDE, DE SOBREPOR, EM TERMOPLASTICO / PVC, COM TAMPA APARAFUSADA, DIMENSOES 200 X 200 X *100* MM                                                                                                                                                                                                                                                                                                                                                                          </t>
  </si>
  <si>
    <t>187,32</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</si>
  <si>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</si>
  <si>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</si>
  <si>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</si>
  <si>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</si>
  <si>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125,40</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</si>
  <si>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</si>
  <si>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</si>
  <si>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</si>
  <si>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247,83</t>
  </si>
  <si>
    <t xml:space="preserve">CAIXA MODULAR PARA MEDIDOR DE ENERGIA AGRUPADA, EM POLICARBONATO / TERMOPLASTICO, COM SUPORTE PARA DISJUNTOR (PADRAO DA CONCESSIONARIA LOCAL)                                                                                                                                                                                                                                                                                                                                                             </t>
  </si>
  <si>
    <t>40,94</t>
  </si>
  <si>
    <t xml:space="preserve">CANTONEIRA EM ALUMINIO, ABAS IGUAIS, LARGURA DE 25,40 MM (1"), ESPESSURA DE 4,76 MM (3/16") E PESO LINEAR DE APROXIMADAMENTE 0,593 KG/M                                                                                                                                                                                                                                                                                                                                                                   </t>
  </si>
  <si>
    <t xml:space="preserve">CANTONEIRA EM ALUMINIO, ABAS IGUAIS, LARGURA DE 50,80 MM (2"), ESPESSURA DE 3,17 MM (1/8") E PESO LINEAR DE APROXIMADAMENTE 0,842 KG/M                                                                                                                                                                                                                                                                                                                                                                    </t>
  </si>
  <si>
    <t xml:space="preserve">CAP PVC, ROSCAVEL, 1", PARA AGUA FRIA PREDIAL                                                                                                                                                                                                                                                                                                                                                                                                                                                             </t>
  </si>
  <si>
    <t xml:space="preserve">CAP PVC, ROSCAVEL, 3/4", PARA AGUA FRIA PREDIAL                                                                                                                                                                                                                                                                                                                                                                                                                                                           </t>
  </si>
  <si>
    <t xml:space="preserve">CAP, PVC PBA, JE, DN 100 / DE 110 MM, PARA REDE DE AGUA (NBR 10351)                                                                                                                                                                                                                                                                                                                                                                                                                                       </t>
  </si>
  <si>
    <t>26,36</t>
  </si>
  <si>
    <t xml:space="preserve">CAP, PVC PBA, JE, DN 50 / DE 60 MM, PARA REDE DE AGUA (NBR 10351)                                                                                                                                                                                                                                                                                                                                                                                                                                         </t>
  </si>
  <si>
    <t xml:space="preserve">CAP, PVC PBA, JE, DN 75 / DE 85 MM, PARA REDE DE AGUA (NBR 10351)                                                                                                                                                                                                                                                                                                                                                                                                                                         </t>
  </si>
  <si>
    <t>72,30</t>
  </si>
  <si>
    <t>17,55</t>
  </si>
  <si>
    <t xml:space="preserve">CARPINTEIRO DE FORMAS OU OFICIAL (MENSALISTA)                                                                                                                                                                                                                                                                                                                                                                                                                                                             </t>
  </si>
  <si>
    <t>845.646,70</t>
  </si>
  <si>
    <t>725.259,64</t>
  </si>
  <si>
    <t>734.068,34</t>
  </si>
  <si>
    <t>834.489,00</t>
  </si>
  <si>
    <t>1.023.291,30</t>
  </si>
  <si>
    <t>1.407,23</t>
  </si>
  <si>
    <t>938,14</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</si>
  <si>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</si>
  <si>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</si>
  <si>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</si>
  <si>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</si>
  <si>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</si>
  <si>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</si>
  <si>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</si>
  <si>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XADREZ PARA PISOS, E = 1/4" (6,30 MM) 54,53 KG/M2                                                                                                                                                                                                                                                                                                                                                                                                                                            </t>
  </si>
  <si>
    <t>51,74</t>
  </si>
  <si>
    <t>35,17</t>
  </si>
  <si>
    <t>96,69</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</si>
  <si>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</si>
  <si>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</si>
  <si>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</si>
  <si>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</si>
  <si>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</si>
  <si>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</si>
  <si>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CHUMBADOR DE ACO TIPO PARABOLT, * 5/8" X 200* MM, COM PORCA E ARRUELA                                                                                                                                                                                                                                                                                                                                                                                                                                     </t>
  </si>
  <si>
    <t xml:space="preserve">CIMENTO PORTLAND ESTRUTURAL BRANCO CPB - 32 OU CPB - 40                                                                                                                                                                                                                                                                                                                                                                                                                                                   </t>
  </si>
  <si>
    <t>27,20</t>
  </si>
  <si>
    <t xml:space="preserve">CINTURAO DE SEGURANCA TIPO PARAQUEDISTA, FIVELA EM ACO, AJUSTE NO SUSPENSORIO, CINTURA E PERNAS                                                                                                                                                                                                                                                                                                                                                                                                           </t>
  </si>
  <si>
    <t>78,07</t>
  </si>
  <si>
    <t>64,59</t>
  </si>
  <si>
    <t>101,35</t>
  </si>
  <si>
    <t>38,35</t>
  </si>
  <si>
    <t>22,52</t>
  </si>
  <si>
    <t xml:space="preserve">CONDULETE DE ALUMINIO TIPO E, PARA ELETRODUTO ROSCAVEL DE 1 1/4", COM TAMPA CEGA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</si>
  <si>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</si>
  <si>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</si>
  <si>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PARA QUADRA DE VOLEI COM POSTES EM TUBO DE ACO GALVANIZADO 3", H = *255* CM, PINTURA EM TINTA ESMALTE SINTETICO, REDE DE NYLON COM 2 MM, MALHA 10 X 10 CM E ANTENAS OFICIAIS EM FIBRA DE VIDRO                                                                                                                                                                                                                                                                                                   </t>
  </si>
  <si>
    <t xml:space="preserve">CORTADEIRA DE PISO DE CONCRETO E ASFALTO, PARA DISCO PADRAO DE DIAMETRO 350 MM (14") OU 450 MM (18"), MOTOR A GASOLINA, POTENCIA 13 HP, SEM DISCO                                                                                                                                                                                                                                                                                                                                                         </t>
  </si>
  <si>
    <t>22,36</t>
  </si>
  <si>
    <t>108,67</t>
  </si>
  <si>
    <t>43,71</t>
  </si>
  <si>
    <t>137,99</t>
  </si>
  <si>
    <t>262,42</t>
  </si>
  <si>
    <t>71,56</t>
  </si>
  <si>
    <t>4,31</t>
  </si>
  <si>
    <t>64,72</t>
  </si>
  <si>
    <t>206,43</t>
  </si>
  <si>
    <t>114,11</t>
  </si>
  <si>
    <t>31,81</t>
  </si>
  <si>
    <t>193,04</t>
  </si>
  <si>
    <t>58,81</t>
  </si>
  <si>
    <t>23,45</t>
  </si>
  <si>
    <t>115,35</t>
  </si>
  <si>
    <t>72,58</t>
  </si>
  <si>
    <t>52,73</t>
  </si>
  <si>
    <t>247,10</t>
  </si>
  <si>
    <t>674,00</t>
  </si>
  <si>
    <t>225,77</t>
  </si>
  <si>
    <t>159,97</t>
  </si>
  <si>
    <t>22,95</t>
  </si>
  <si>
    <t xml:space="preserve">DISCO DE BORRACHA PARA LIXADEIRA RIGIDO 7" COM ARRUELA CENTRAL                                                                                                                                                                                                                                                                                                                                                                                                                                            </t>
  </si>
  <si>
    <t xml:space="preserve">DISCO DE CORTE DIAMANTADO SEGMENTADO DIAMETRO DE 180 MM PARA ESMERILHADEIRA 7"                                                                                                                                                                                                                                                                                                                                                                                                                            </t>
  </si>
  <si>
    <t xml:space="preserve">DISCO DE CORTE DIAMANTADO SEGMENTADO PARA CONCRETO, DIAMETRO DE 350 MM, FURO DE 1" (14 X 1 ")                                                                                                                                                                                                                                                                                                                                                                                                             </t>
  </si>
  <si>
    <t xml:space="preserve">DISCO DE CORTE PARA METAL COM DUAS TELAS 12 X 1/8 X 3/4" (300 X 3,2 X 19,05 MM)                                                                                                                                                                                                                                                                                                                                                                                                                           </t>
  </si>
  <si>
    <t xml:space="preserve">DISCO DE DESBASTE PARA METAL FERROSO EM GERAL, COM TRES TELAS, 9 X 1/4 X 7/8" (228,6 X 6,4 X 22,2 MM)                                                                                                                                                                                                                                                                                                                                                                                                     </t>
  </si>
  <si>
    <t xml:space="preserve">DISJUNTOR TERMOMAGNETICO TRIPOLAR 3 X 250 A/ICC - 25 KA                                                                                                                                                                                                                                                                                                                                                                                                                                                   </t>
  </si>
  <si>
    <t xml:space="preserve">DISJUNTOR TERMOMAGNETICO TRIPOLAR 3 X 400 A / ICC - 25 KA                                                                                                                                                                                                                                                                                                                                                                                                                                                 </t>
  </si>
  <si>
    <t xml:space="preserve">DISJUNTOR TIPO NEMA, BIPOLAR 10 ATE 50 A, TENSAO MAXIMA 415 V                                                                                                                                                                                                                                                                                                                                                                                                                                             </t>
  </si>
  <si>
    <t xml:space="preserve">DISJUNTOR TIPO NEMA, MONOPOLAR 35 ATE 50 A, TENSAO MAXIMA DE 240 V                                                                                                                                                                                                                                                                                                                                                                                                                                        </t>
  </si>
  <si>
    <t xml:space="preserve">DISJUNTOR TIPO NEMA, TRIPOLAR 10 ATE 50A, TENSAO MAXIMA DE 415 V                                                                                                                                                                                                                                                                                                                                                                                                                                          </t>
  </si>
  <si>
    <t>35,24</t>
  </si>
  <si>
    <t xml:space="preserve">DIVISORIA EM GRANITO, COM DUAS FACES POLIDAS, TIPO ANDORINHA/ QUARTZ/ CASTELO/ CORUMBA OU OUTROS EQUIVALENTES DA REGIAO, E= *3,0* CM                                                                                                                                                                                                                                                                                                                                                                      </t>
  </si>
  <si>
    <t xml:space="preserve">DIVISORIA EM MARMORE, COM DUAS FACES POLIDAS, BRANCO COMUM, E= *3,0* CM                                                                                                                                                                                                                                                                                                                                                                                                                                   </t>
  </si>
  <si>
    <t>494,60</t>
  </si>
  <si>
    <t xml:space="preserve">DIVISORIA, PLACA PRE-MOLDADA EM GRANILITE, MARMORITE OU GRANITINA, E = *3 CM                                                                                                                                                                                                                                                                                                                                                                                                                              </t>
  </si>
  <si>
    <t>172,17</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</si>
  <si>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</si>
  <si>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</si>
  <si>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</si>
  <si>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</si>
  <si>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</si>
  <si>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378,04</t>
  </si>
  <si>
    <t xml:space="preserve">DUCHA / CHUVEIRO PLASTICO SIMPLES, 5", BRANCO, PARA ACOPLAR EM HASTE 1/2", AGUA FRIA                                                                                                                                                                                                                                                                                                                                                                                                                      </t>
  </si>
  <si>
    <t xml:space="preserve">DUCHA HIGIENICA PLASTICA COM REGISTRO METALICO 1/2"                                                                                                                                                                                                                                                                                                                                                                                                                                                       </t>
  </si>
  <si>
    <t>163.691,56</t>
  </si>
  <si>
    <t>53,14</t>
  </si>
  <si>
    <t xml:space="preserve">ELETRODUTO FLEXIVEL PLANO EM PEAD, COR PRETA E LARANJA, DIAMETRO 32 MM                                                                                                                                                                                                                                                                                                                                                                                                                                    </t>
  </si>
  <si>
    <t xml:space="preserve">ELETRODUTO FLEXIVEL PLANO EM PEAD, COR PRETA E LARANJA, DIAMETRO 40 MM                                                                                                                                                                                                                                                                                                                                                                                                                                    </t>
  </si>
  <si>
    <t>29,61</t>
  </si>
  <si>
    <t xml:space="preserve">ELETRODUTO FLEXIVEL, EM FITA DE ACO GALVANIZADO, SEM REVESTIMENTO, DIAMETRO NOMINAL 1"                                                                                                                                                                                                                                                                                                                                                                                                                    </t>
  </si>
  <si>
    <t xml:space="preserve">ELEVADOR DE CARGA A CABO, CABINE SEMI FECHADA 2,0 X 1,5 X 2,0 M, CAPACIDADE DE CARGA 1000 KG, TORRE 2,38 X 2,21 X 15 M, GUINCHO DE EMBREAGEM, FREIO DE SEGURANCA, LIMITADOR DE VELOCIDADE E CANCELA                                                                                                                                                                                                                                                                                                       </t>
  </si>
  <si>
    <t>72.764,03</t>
  </si>
  <si>
    <t xml:space="preserve">ELEVADOR DE CREMALHEIRA CABINE FECHADA 1,5 X 2,5 X 2,35 M (UMA POR TORRE), CAPACIDADE DE CARGA 1200 KG (15 PESSOAS), TORRE 24 M (16 MODULOS), FREIO DE SEGURANCA, LIMITADOR DE CARGA                                                                                                                                                                                                                                                                                                                      </t>
  </si>
  <si>
    <t>342.571,65</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</si>
  <si>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</si>
  <si>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</si>
  <si>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</si>
  <si>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</si>
  <si>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ESCOVA CIRCULAR EM ACO LATONADO, 6 X 1" (DIAMETRO X ESPESSURA), FURO DE 1 1/4 ", FIO ONDULADO *0,30* MM                                                                                                                                                                                                                                                                                                                                                                                                   </t>
  </si>
  <si>
    <t xml:space="preserve">ESCOVA DE ACO, COM CABO, *4 X 15* FILEIRAS DE CERDAS                                                                                                                                                                                                                                                                                                                                                                                                                                                      </t>
  </si>
  <si>
    <t xml:space="preserve">ESMERILHADEIRA ANGULAR ELETRICA, DIAMETRO DO DISCO 7" (180 MM), ROTACAO 8500 RPM, POTENCIA 2400 W                                                                                                                                                                                                                                                                                                                                                                                                         </t>
  </si>
  <si>
    <t xml:space="preserve">ESPARGIDOR DE ASFALTO PRESSURIZADO, REBOCAVEL, TANQUE DE 2500 L, PNEUMATICO, COM MOTOR A GASOLINA 3,4HP                                                                                                                                                                                                                                                                                                                                                                                                   </t>
  </si>
  <si>
    <t xml:space="preserve">ESQUADRO DE ACO 12" (300 MM), CABO DE ALUMINIO                                                                                                                                                                                                                                                                                                                                                                                                                                                            </t>
  </si>
  <si>
    <t>79,00</t>
  </si>
  <si>
    <t>107,43</t>
  </si>
  <si>
    <t>275,32</t>
  </si>
  <si>
    <t>43,60</t>
  </si>
  <si>
    <t>117,45</t>
  </si>
  <si>
    <t xml:space="preserve">FECHADURA BICO DE PAPAGAIO PARA PORTA DE CORRER EXTERNA, EM ACO INOX COM ACABAMENTO CROMADO, MAQUINA COM 45 MM, INCLUINDO CHAVE TIPO CILINDRO                                                                                                                                                                                                                                                                                                                                                             </t>
  </si>
  <si>
    <t>92,44</t>
  </si>
  <si>
    <t xml:space="preserve">FECHADURA BICO DE PAPAGAIO PARA PORTA DE CORRER INTERNA, EM ACO INOX COM ACABAMENTO CROMADO, MAQUINA COM 45 MM, INCLUINDO CHAVE TIPO BIPARTIDA                                                                                                                                                                                                                                                                                                                                                            </t>
  </si>
  <si>
    <t>55,10</t>
  </si>
  <si>
    <t xml:space="preserve">FECHADURA ESPELHO PARA PORTA DE BANHEIRO, EM ACO INOX (MAQUINA, TESTA E CONTRA-TESTA) E EM ZAMAC (MACANETA, LINGUETA E TRINCOS) COM ACABAMENTO CROMADO, MAQUINA DE 55 MM, INCLUINDO CHAVE TIPO TRANQUETA (CONJUNTO DE FECHADURAS)                                                                                                                                                                                                                                                                         </t>
  </si>
  <si>
    <t>56,68</t>
  </si>
  <si>
    <t>94,05</t>
  </si>
  <si>
    <t>113,84</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</si>
  <si>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</si>
  <si>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</si>
  <si>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</si>
  <si>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</si>
  <si>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</si>
  <si>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93,28</t>
  </si>
  <si>
    <t>150,00</t>
  </si>
  <si>
    <t xml:space="preserve">FITA ADESIVA ALUMINIZADA, PARA INSTALACAO DE MANTAS DE SUBCOBERTURA, L = *5* CM                                                                                                                                                                                                                                                                                                                                                                                                                           </t>
  </si>
  <si>
    <t>107,81</t>
  </si>
  <si>
    <t>121,87</t>
  </si>
  <si>
    <t>93,56</t>
  </si>
  <si>
    <t>327,46</t>
  </si>
  <si>
    <t>2,93</t>
  </si>
  <si>
    <t>159,60</t>
  </si>
  <si>
    <t>33,52</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</si>
  <si>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</si>
  <si>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</si>
  <si>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</si>
  <si>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</si>
  <si>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</si>
  <si>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</si>
  <si>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</si>
  <si>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</si>
  <si>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</si>
  <si>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142,72</t>
  </si>
  <si>
    <t xml:space="preserve">GABIAO SACO MALHA HEXAGONAL 8 X 10 CM (ZN/AL REVESTIDO COM POLIMERO), FIO 2,4 MM, DIMENSOES 3,0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</si>
  <si>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</si>
  <si>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</si>
  <si>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REVESTIDO COM POLIMERO), FIO DE 2,4 MM, DIMENSOES 2,0 X 1,0 X 1,0 M (C X L X A)                                                                                                                                                                                                                                                                                                                                                                       </t>
  </si>
  <si>
    <t xml:space="preserve">GABIAO TIPO CAIXA, MALHA HEXAGONAL 8 X 10 CM (ZN/AL), FIO 2,7 MM, DIMENSOES 2,0 X 1,0 X 0,5 M (C X L X A)                                                                                                                                                                                                                                                                                                                                                                                                 </t>
  </si>
  <si>
    <t>6,17</t>
  </si>
  <si>
    <t xml:space="preserve">GONZO DE EMBUTIR, EM LATAO / ZAMAC, *20 X 48* MM, PARA JANELA BASCULANTE / PIVOTANTE, JOGO COM 4 PECAS (PAR) - INCLUI PARAFUSOS                                                                                                                                                                                                                                                                                                                                                                           </t>
  </si>
  <si>
    <t xml:space="preserve">GRADE DE DISCOS MECANICA 20X24" COM 20 DISCOS 24" X 6MM COM PNEUS PARA TRANSPORTE                                                                                                                                                                                                                                                                                                                                                                                                                         </t>
  </si>
  <si>
    <t xml:space="preserve">GRAMPO DE ACO POLIDO 1" X 9                                                                                                                                                                                                                                                                                                                                                                                                                                                                               </t>
  </si>
  <si>
    <t xml:space="preserve">GRAMPO DE ACO POLIDO 7/8" X 9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</si>
  <si>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</si>
  <si>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</si>
  <si>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</si>
  <si>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</si>
  <si>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</si>
  <si>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48,74</t>
  </si>
  <si>
    <t xml:space="preserve">GRAMPO METALICO TIPO U PARA HASTE DE ATERRAMENTO DE ATE 5/8", CONDUTOR DE 10 A 25 MM2                                                                                                                                                                                                                                                                                                                                                                                                                     </t>
  </si>
  <si>
    <t xml:space="preserve">GRAMPO U DE 5/8" N8 EM ACO GALVANIZADO                                                                                                                                                                                                                                                                                                                                                                                                                                                                    </t>
  </si>
  <si>
    <t xml:space="preserve">GRANITO PARA BANCADA, POLIDO, TIPO ANDORINHA/ QUARTZ/ CASTELO/ CORUMBA OU OUTROS EQUIVALENTES DA REGIAO, E= *2,5* CM                                                                                                                                                                                                                                                                                                                                                                                      </t>
  </si>
  <si>
    <t>191,36</t>
  </si>
  <si>
    <t xml:space="preserve">GRELHA FOFO SIMPLES COM REQUADRO, CARGA MAXIMA 12,5 T, *300 X 1000* MM, E= *15* MM, AREA ESTACIONAMENTO CARRO PASSEIO                                                                                                                                                                                                                                                                                                                                                                                     </t>
  </si>
  <si>
    <t>746.558,98</t>
  </si>
  <si>
    <t>845.821,00</t>
  </si>
  <si>
    <t>1.571.214,64</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</si>
  <si>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</si>
  <si>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</si>
  <si>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1.305.473,15</t>
  </si>
  <si>
    <t>2.510.525,30</t>
  </si>
  <si>
    <t>4.267.892,99</t>
  </si>
  <si>
    <t xml:space="preserve">GUINDAUTO HIDRAULICO, CAPACIDADE MAXIMA DE CARGA 10000 KG, MOMENTO MAXIMO DE CARGA 23 TM, ALCANCE MAXIMO HORIZONTAL 11,80 M, PARA MONTAGEM SOBRE CHASSI DE CAMINHAO PBT MINIMO 15000 KG (INCLUI MONTAGEM, NAO INCLUI CAMINHAO)                                                                                                                                                                                                                                                                            </t>
  </si>
  <si>
    <t>261.567,29</t>
  </si>
  <si>
    <t>411.988,28</t>
  </si>
  <si>
    <t xml:space="preserve">GUINDAUTO HIDRAULICO, CAPACIDADE MAXIMA DE CARGA 30000 KG, MOMENTO MAXIMO DE CARGA 92,2 TM, ALCANCE MAXIMO HORIZONTAL 22,00 M, PARA MONTAGEM SOBRE CHASSI DE CAMINHAO PBT MINIMO 30000 KG (INCLUI MONTAGEM, NAO INCLUI CAMINHAO)                                                                                                                                                                                                                                                                          </t>
  </si>
  <si>
    <t>1.525.714,84</t>
  </si>
  <si>
    <t xml:space="preserve">GUINDAUTO HIDRAULICO, CAPACIDADE MAXIMA DE CARGA 3300 KG, MOMENTO MAXIMO DE CARGA 5,8 TM, ALCANCE MAXIMO HORIZONTAL 7,60 M, PARA MONTAGEM SOBRE CHASSI DE CAMINHAO PBT MINIMO 8000 KG (INCLUI MONTAGEM, NAO INCLUI CAMINHAO)                                                                                                                                                                                                                                                                              </t>
  </si>
  <si>
    <t>102.997,07</t>
  </si>
  <si>
    <t xml:space="preserve">GUINDAUTO HIDRAULICO, CAPACIDADE MAXIMA DE CARGA 6200 KG, MOMENTO MAXIMO DE CARGA 11,7 TM, ALCANCE MAXIMO HORIZONTAL 9,70 M, PARA MONTAGEM SOBRE CHASSI DE CAMINHAO PBT MINIMO 13000 KG (INCLUI MONTAGEM, NAO INCLUI CAMINHAO)                                                                                                                                                                                                                                                                            </t>
  </si>
  <si>
    <t>144.875,00</t>
  </si>
  <si>
    <t xml:space="preserve">GUINDAUTO HIDRAULICO, CAPACIDADE MAXIMA DE CARGA 8500 KG, MOMENTO MAXIMO DE CARGA 30,4 TM, ALCANCE MAXIMO HORIZONTAL 14,30 M, PARA MONTAGEM SOBRE CHASSI DE CAMINHAO PBT MINIMO 23000 KG (INCLUI MONTAGEM, NAO INCLUI CAMINHAO)                                                                                                                                                                                                                                                                           </t>
  </si>
  <si>
    <t>338.645,31</t>
  </si>
  <si>
    <t>56,58</t>
  </si>
  <si>
    <t>93,30</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</si>
  <si>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</si>
  <si>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</si>
  <si>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40 CM PARA FIXACAO DE TELHA DE FIBROCIMENTO, INCLUI PORCA SEXTAVADA DE ZINCO                                                                                                                                                                                                                                                                                                                                                               </t>
  </si>
  <si>
    <t>783,08</t>
  </si>
  <si>
    <t xml:space="preserve">HIDROMETRO WOLTMANN, DN 2", VAZAO MAXIMA DE 50 M3/H, PARA AGUA POTAVEL FRIA, RELOJOARIA PLANA, TURBINA HORIZONTAL, EQUIPADO COM TELEMETRIA (SEM CONEXOES)                                                                                                                                                                                                                                                                                                                                                 </t>
  </si>
  <si>
    <t xml:space="preserve">HIDROMETRO WOLTMANN, DN 3", VAZAO MAXIMA DE 80 M3/H, PARA AGUA POTAVEL FRIA, RELOJOARIA PLANA, TURBINA HORIZONTAL, EQUIPADO COM TELEMETRIA (SEM CONEXOES)                                                                                                                                                                                                                                                                                                                                                 </t>
  </si>
  <si>
    <t xml:space="preserve">IMPERMEABILIZANTE INCOLOR, BASE SILICONE, PARA TRATAMENTO DE FACHADAS, TELHAS, PEDRAS E OUTRAS SUPERFICIES                                                                                                                                                                                                                                                                                                                                                                                                </t>
  </si>
  <si>
    <t>15,16</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</si>
  <si>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</si>
  <si>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</si>
  <si>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PERFIL 25, 100 X 200 CM (A X L), 4 FLS, SEM BANDEIRA, ACABAMENTO BRANCO OU BRILHANTE, BATENTE DE 6 A 7 CM, COM VIDRO 4 MM,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</si>
  <si>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</si>
  <si>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</si>
  <si>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</si>
  <si>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283,44</t>
  </si>
  <si>
    <t>15,65</t>
  </si>
  <si>
    <t>24,10</t>
  </si>
  <si>
    <t>152,55</t>
  </si>
  <si>
    <t xml:space="preserve">JUNCAO DUPLA, PVC SOLDAVEL, DN 100 X 100 X 100 MM, SERIE NORMAL PARA ESGOTO PREDIAL                                                                                                                                                                                                                                                                                                                                                                                                                       </t>
  </si>
  <si>
    <t>54,49</t>
  </si>
  <si>
    <t>148,96</t>
  </si>
  <si>
    <t>180,50</t>
  </si>
  <si>
    <t>268,56</t>
  </si>
  <si>
    <t>1.010,67</t>
  </si>
  <si>
    <t>836,15</t>
  </si>
  <si>
    <t>71,31</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</si>
  <si>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</si>
  <si>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</si>
  <si>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</si>
  <si>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</si>
  <si>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</si>
  <si>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</si>
  <si>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LAVADORA DE ALTA PRESSAO (LAVA - JATO) PARA AGUA FRIA, PRESSAO DE OPERACAO ENTRE 1400 E 1900 LIB/POL2, VAZAO MAXIMA ENTRE 400 E 700 L/H, POTENCIA DE OPERACAO ENTRE 2,50 E 3,00 CV                                                                                                                                                                                                                                                                                                                        </t>
  </si>
  <si>
    <t>101,62</t>
  </si>
  <si>
    <t>98,57</t>
  </si>
  <si>
    <t xml:space="preserve">LIXADEIRA ELETRICA ANGULAR PARA CONCRETO, POTENCIA 1.400 W, PRATO DIAMANTADO DE 5"                                                                                                                                                                                                                                                                                                                                                                                                                        </t>
  </si>
  <si>
    <t xml:space="preserve">LIXADEIRA ELETRICA ANGULAR, PARA DISCO DE 7" (180 MM), POTENCIA DE 2.200 W, *5.000* RPM, 220 V                                                                                                                                                                                                                                                                                                                                                                                                            </t>
  </si>
  <si>
    <t xml:space="preserve">LOCACAO DE TORRE METALICA COMPLETA PARA UMA CARGA DE 8 TF (80 KN) E PE DIREITO DE 6 M, INCLUINDO MODULOS, DIAGONAIS, SAPATAS E FORCADOS                                                                                                                                                                                                                                                                                                                                                                   </t>
  </si>
  <si>
    <t>45,91</t>
  </si>
  <si>
    <t xml:space="preserve">LUMINARIA LED PLAFON REDONDO DE SOBREPOR BIVOLT 12/13 W, D = *17* CM                                                                                                                                                                                                                                                                                                                                                                                                                                      </t>
  </si>
  <si>
    <t>74,84</t>
  </si>
  <si>
    <t>165,81</t>
  </si>
  <si>
    <t>164,23</t>
  </si>
  <si>
    <t xml:space="preserve">LUVA DE REDUCAO EM ACO CARBONO, COM ENCAIXE PARA SOLDA DN SW, PRESSAO 3.000 LBS, DN 1 1/4" X 1"                                                                                                                                                                                                                                                                                                                                                                                                           </t>
  </si>
  <si>
    <t xml:space="preserve">LUVA DE REDUCAO EM ACO CARBONO, COM ENCAIXE PARA SOLDA DN SW, PRESSAO 3.000 LBS, 3/4" X 1/2"                                                                                                                                                                                                                                                                                                                                                                                                              </t>
  </si>
  <si>
    <t xml:space="preserve">LUVA PARA ELETRODUTO, EM ACO GALVANIZADO ELETROLITICO, COM ROSCA,DIAMETRO DE 50 MM (2")                                                                                                                                                                                                                                                                                                                                                                                                                   </t>
  </si>
  <si>
    <t>2,74</t>
  </si>
  <si>
    <t xml:space="preserve">LUVA PVC, ROSCAVEL, 1 1/2", AGUA FRIA PREDIAL                                                                                                                                                                                                                                                                                                                                                                                                                                                             </t>
  </si>
  <si>
    <t>11,80</t>
  </si>
  <si>
    <t>16,29</t>
  </si>
  <si>
    <t xml:space="preserve">LUVA, PEAD PE 100, DE 400 MM, PARA ELETROFUSAO                                                                                                                                                                                                                                                                                                                                                                                                                                                            </t>
  </si>
  <si>
    <t xml:space="preserve">LUVA, PEAD PE 100, DE 63 MM, PARA ELETROFUSAO                                                                                                                                                                                                                                                                                                                                                                                                                                                             </t>
  </si>
  <si>
    <t>79,89</t>
  </si>
  <si>
    <t>1,51</t>
  </si>
  <si>
    <t xml:space="preserve">MANTA DE POLIETILENO EXPANDIDO, COM 1 FACE METALIZADA PARA SUBCOBERTURA, E = *5* MM                                                                                                                                                                                                                                                                                                                                                                                                                       </t>
  </si>
  <si>
    <t xml:space="preserve">MANTA TERMOPLASTICA, PEAD, GEOMEMBRANA LISA, E = 0,50 MM (NBR 15352)                                                                                                                                                                                                                                                                                                                                                                                                                                      </t>
  </si>
  <si>
    <t>33,37</t>
  </si>
  <si>
    <t>57,25</t>
  </si>
  <si>
    <t xml:space="preserve">MAQUINA PARA CORTE COM DISCO ABRASIVO DE DIAMETRO DE 18" (450 MM), COM MOTOR ELETRICO TRIFASICO DE 10 CV                                                                                                                                                                                                                                                                                                                                                                                                  </t>
  </si>
  <si>
    <t xml:space="preserve">MARTELO DEMOLIDOR PNEUMATICO MANUAL, PESO DE 28 KG, COM SILENCIADOR                                                                                                                                                                                                                                                                                                                                                                                                                                       </t>
  </si>
  <si>
    <t xml:space="preserve">MASSA EPOXI BICOMPONENTE (MASSA + CATALISADOR)                                                                                                                                                                                                                                                                                                                                                                                                                                                            </t>
  </si>
  <si>
    <t>139,20</t>
  </si>
  <si>
    <t xml:space="preserve">MASTRO TELESCOPICO GALVANIZADO 6 METROS (3 M X DN= 2" + 3 M X DN= 1 1/2")                                                                                                                                                                                                                                                                                                                                                                                                                                 </t>
  </si>
  <si>
    <t xml:space="preserve">MEIO BLOCO DE VEDACAO DE CONCRETO APARENTE 14 X 19 X 19 CM (CLASSE C - NBR 6136)                                                                                                                                                                                                                                                                                                                                                                                                                          </t>
  </si>
  <si>
    <t xml:space="preserve">MEIO BLOCO DE VEDACAO DE CONCRETO APARENTE 9 X 19 X 19 CM (CLASSE C - NBR 6136)                                                                                                                                                                                                                                                                                                                                                                                                                           </t>
  </si>
  <si>
    <t>74,75</t>
  </si>
  <si>
    <t>50,74</t>
  </si>
  <si>
    <t xml:space="preserve">MICRO-TRATOR CORTADOR DE GRAMA COM LARGURA DO CORTE DE 107 CM, COM 2 LAMINAS E DESCARTE LATERAL                                                                                                                                                                                                                                                                                                                                                                                                           </t>
  </si>
  <si>
    <t>24.191,56</t>
  </si>
  <si>
    <t>674,43</t>
  </si>
  <si>
    <t>804,56</t>
  </si>
  <si>
    <t xml:space="preserve">MICTORIO INDIVIDUAL ACO INOX (AISI 304), E = 0,8 MM, DE *50 X 45 X 35* (C X A X P)                                                                                                                                                                                                                                                                                                                                                                                                                        </t>
  </si>
  <si>
    <t>889,22</t>
  </si>
  <si>
    <t xml:space="preserve">MINICAPTOR, EM ACO GALVANIZADO A FOGO, FIXACAO COM ROSCA SOBERBA OU MECANICA, H=300 MM X DN=10 MM                                                                                                                                                                                                                                                                                                                                                                                                         </t>
  </si>
  <si>
    <t xml:space="preserve">MINICAPTOR, EM ACO GALVANIZADO A FOGO, FIXACAO HORIZONTAL COM BANDEIRA A 20 CM, H=300 MM E X DN=10 MM                                                                                                                                                                                                                                                                                                                                                                                                     </t>
  </si>
  <si>
    <t>913,69</t>
  </si>
  <si>
    <t>403,78</t>
  </si>
  <si>
    <t>494,58</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</si>
  <si>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</si>
  <si>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</si>
  <si>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</si>
  <si>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533,04</t>
  </si>
  <si>
    <t>788,74</t>
  </si>
  <si>
    <t>3.977,20</t>
  </si>
  <si>
    <t>10.626,33</t>
  </si>
  <si>
    <t>5.281,66</t>
  </si>
  <si>
    <t>4.964,13</t>
  </si>
  <si>
    <t>6.121,36</t>
  </si>
  <si>
    <t xml:space="preserve">MOTONIVELADORA POTENCIA BASICA LIQUIDA (PRIMEIRA MARCHA) 125 HP, PESO BRUTO 13843 KG, LARGURA DA LAMINA DE 3,7 M                                                                                                                                                                                                                                                                                                                                                                                          </t>
  </si>
  <si>
    <t>4.422,18</t>
  </si>
  <si>
    <t>2.192,81</t>
  </si>
  <si>
    <t>1.806,46</t>
  </si>
  <si>
    <t>1.767,17</t>
  </si>
  <si>
    <t xml:space="preserve">MOURAO DE CONCRETO RETO, SECAO QUADRADA *10 X 10* CM, H= *2,30* M                                                                                                                                                                                                                                                                                                                                                                                                                                         </t>
  </si>
  <si>
    <t>241,37</t>
  </si>
  <si>
    <t xml:space="preserve">MUDA DE ARVORE ORNAMENTAL, OITI/AROEIRA SALSA/ANGICO/IPE/JACARANDA OU EQUIVALENTE DA REGIAO, H= *1* M                                                                                                                                                                                                                                                                                                                                                                                                     </t>
  </si>
  <si>
    <t xml:space="preserve">MUDA DE ARVORE ORNAMENTAL, OITI/AROEIRA SALSA/ANGICO/IPE/JACARANDA OU EQUIVALENTE DA REGIAO, H= *2* M                                                                                                                                                                                                                                                                                                                                                                                                     </t>
  </si>
  <si>
    <t>150,86</t>
  </si>
  <si>
    <t>80,28</t>
  </si>
  <si>
    <t>48,51</t>
  </si>
  <si>
    <t>59,15</t>
  </si>
  <si>
    <t xml:space="preserve">PARAFUSO FRANCES ZINCADO, DIAMETRO 1/2", COMPRIMENTO 2", COM PORCA E ARRUELA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</si>
  <si>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</si>
  <si>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</si>
  <si>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</si>
  <si>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</si>
  <si>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</si>
  <si>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</si>
  <si>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</si>
  <si>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</si>
  <si>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</si>
  <si>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</si>
  <si>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</si>
  <si>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ASTM A307 - GRAU A, SEXTAVADO, ZINCADO, DIAMETRO 3/8" (9,52 MM), COMPRIMENTO 1" (25,4 MM)                                                                                                                                                                                                                                                                                                                                                                                                       </t>
  </si>
  <si>
    <t>50,40</t>
  </si>
  <si>
    <t>53,71</t>
  </si>
  <si>
    <t xml:space="preserve">PASTILHA CERAMICA/PORCELANA, REVEST INT/EXT E PISCINA, CORES BRANCA OU FRIAS, SOLIDAS, SEM MESCLAGEM/MISTURA, ACABAMENTO LISO *2,5 X 2,5* CM                                                                                                                                                                                                                                                                                                                                                              </t>
  </si>
  <si>
    <t>183,71</t>
  </si>
  <si>
    <t xml:space="preserve">PASTILHA CERAMICA/PORCELANA, REVEST INT/EXT E PISCINA, CORES BRANCA OU FRIAS, SOLIDAS, SEM MESCLAGEM/MISTURA, ACABAMENTO LISO *5 X 5* CM                                                                                                                                                                                                                                                                                                                                                                  </t>
  </si>
  <si>
    <t>118,32</t>
  </si>
  <si>
    <t xml:space="preserve">PASTILHA CERAMICA/PORCELANA, REVEST INT/EXT E PISCINA, CORES LISAS/SOLIDAS, QUENTES, SEM MESCLAGEM/MISTURA, *2,5 X 2,5* CM                                                                                                                                                                                                                                                                                                                                                                                </t>
  </si>
  <si>
    <t>199,84</t>
  </si>
  <si>
    <t xml:space="preserve">PASTILHA CERAMICA/PORCELANA, REVEST INT/EXT E PISCINA, CORES LISAS/SOLIDAS, QUENTES, SEM MESCLAGEM/MISTURA, *5 X 5* CM                                                                                                                                                                                                                                                                                                                                                                                    </t>
  </si>
  <si>
    <t>141,48</t>
  </si>
  <si>
    <t>340,99</t>
  </si>
  <si>
    <t>913,20</t>
  </si>
  <si>
    <t>2.051,83</t>
  </si>
  <si>
    <t>3.218,57</t>
  </si>
  <si>
    <t xml:space="preserve">PEDRA ARDOSIA, CINZA, 20 X 40 CM, E= *1 CM                                                                                                                                                                                                                                                                                                                                                                                                                                                                </t>
  </si>
  <si>
    <t xml:space="preserve">PEDRA ARDOSIA, CINZA, 30 X 30, E= *1 CM                                                                                                                                                                                                                                                                                                                                                                                                                                                                   </t>
  </si>
  <si>
    <t xml:space="preserve">PEDRA BRITADA N. 1 (9,5 A 19 MM) POSTO PEDREIRA/FORNECEDOR, SEM FRETE                                                                                                                                                                                                                                                                                                                                                                                                                                     </t>
  </si>
  <si>
    <t>120,75</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</si>
  <si>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</si>
  <si>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</si>
  <si>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</si>
  <si>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163,17</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</si>
  <si>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</si>
  <si>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</si>
  <si>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255,82</t>
  </si>
  <si>
    <t xml:space="preserve">PEITORIL EM MARMORE, POLIDO, BRANCO COMUM, L= *15* CM, E= *2,0* CM, COM PINGADEIRA                                                                                                                                                                                                                                                                                                                                                                                                                        </t>
  </si>
  <si>
    <t xml:space="preserve">PEITORIL EM MARMORE, POLIDO, BRANCO COMUM, L= *15* CM, E= *3* CM, CORTE RETO                                                                                                                                                                                                                                                                                                                                                                                                                              </t>
  </si>
  <si>
    <t xml:space="preserve">PEITORIL/ SOLEIRA EM MARMORE, POLIDO, BRANCO COMUM, L= *25* CM, E= *3* CM, CORTE RETO                                                                                                                                                                                                                                                                                                                                                                                                                     </t>
  </si>
  <si>
    <t>114,05</t>
  </si>
  <si>
    <t xml:space="preserve">PERFIL CARTOLA DE ACO GALVANIZADO, *20 X 30 X 10* MM, E = 0,8 MM                                                                                                                                                                                                                                                                                                                                                                                                                                          </t>
  </si>
  <si>
    <t>58,29</t>
  </si>
  <si>
    <t>411,73</t>
  </si>
  <si>
    <t>186,10</t>
  </si>
  <si>
    <t xml:space="preserve">PERFIL EM ALUMINIO, FORMATO U, ABAS IGUAIS, LARGURA DE 12,70 MM (1/2 POL), ESPESSURA 1,58 MM (1/16 POL) E PESO LINEAR DE APROXIMADAMENTE 0,149 KG/M                                                                                                                                                                                                                                                                                                                                                       </t>
  </si>
  <si>
    <t xml:space="preserve">PERFIL GUIA, FORMATO U, EM ACO ZINCADO, PARA ESTRUTURA PAREDE DRYWALL, E = 0,5 MM, 48 X 3000 MM (L X C)                                                                                                                                                                                                                                                                                                                                                                                                   </t>
  </si>
  <si>
    <t xml:space="preserve">PERFIL TRAVESSA (SECUNDARIO), T CLICADO, EM ACO GALVANIZADO, BRANCO, PARA FORRO REMOVIVEL, 24 X 1250 MM (L X C)                                                                                                                                                                                                                                                                                                                                                                                           </t>
  </si>
  <si>
    <t>70,98</t>
  </si>
  <si>
    <t>262,15</t>
  </si>
  <si>
    <t xml:space="preserve">PINCEL CHATO (TRINCHA) CERDAS GRIS 1.1/2" (38 MM)                                                                                                                                                                                                                                                                                                                                                                                                                                                         </t>
  </si>
  <si>
    <t>103,03</t>
  </si>
  <si>
    <t>414,65</t>
  </si>
  <si>
    <t>25,62</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</si>
  <si>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</si>
  <si>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</si>
  <si>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</si>
  <si>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</si>
  <si>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</si>
  <si>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83,92</t>
  </si>
  <si>
    <t>172,80</t>
  </si>
  <si>
    <t>129,60</t>
  </si>
  <si>
    <t>239,04</t>
  </si>
  <si>
    <t>128,16</t>
  </si>
  <si>
    <t>108,00</t>
  </si>
  <si>
    <t>167,76</t>
  </si>
  <si>
    <t>315,68</t>
  </si>
  <si>
    <t>324,48</t>
  </si>
  <si>
    <t xml:space="preserve">PLACA DE ACO ESMALTADA PARA IDENTIFICACAO DE RUA, *45 CM X 20* CM                                                                                                                                                                                                                                                                                                                                                                                                                                         </t>
  </si>
  <si>
    <t>48,29</t>
  </si>
  <si>
    <t xml:space="preserve">PLACA ORIENTATIVA SOBRE EXERCICIOS, 2,00 M X 1,00 M (CHAPA GALVANIZADA #20), ESTRUTURA EM TUBOS REDONDOS DE ACO CARBONO, PINTURA NO PROCESSO ELETROSTATICO, ADESIVO FRENTE E VERSO - PARA ACADEMIA AO AR LIVRE / ACADEMIA DA TERCEIRA IDADE - ATI                                                                                                                                                                                                                                                         </t>
  </si>
  <si>
    <t>4,44</t>
  </si>
  <si>
    <t>62,89</t>
  </si>
  <si>
    <t>45,01</t>
  </si>
  <si>
    <t>90,86</t>
  </si>
  <si>
    <t xml:space="preserve">PORCA OLHAL M 16, EM ACO GALVANIZADO, DIAMETRO = 16 MM                                                                                                                                                                                                                                                                                                                                                                                                                                                    </t>
  </si>
  <si>
    <t xml:space="preserve">PORTA CADEADO EM ACO GALVANIZADO, COMPRIMENTO DE 3 1/2"                                                                                                                                                                                                                                                                                                                                                                                                                                                   </t>
  </si>
  <si>
    <t>215,67</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</si>
  <si>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</si>
  <si>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PARAFUSO, SEM GUARNICAO/ALIZAR/VISTA, VIDROS NAO INCLUSOS                                                                                                                                                                                                                                                                                                </t>
  </si>
  <si>
    <t xml:space="preserve">PORTA DE ENROLAR MANUAL COMPLETA, PERFIL MEIA CANA CEGA, EM ACO GALVANIZADO COM PINTURA ELETROSTATICA, CHAPA NUMERO 24" (SEM INSTALACAO)                                                                                                                                                                                                                                                                                                                                                                  </t>
  </si>
  <si>
    <t>518,70</t>
  </si>
  <si>
    <t xml:space="preserve">PORTAO DE ABRIR / GIRO, EM GRADIL DE METALON REDONDO DE 3/4" VERTICAL, COM REQUADRO, ACABAMENTO NATURAL - COMPLETO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</si>
  <si>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</si>
  <si>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</si>
  <si>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</si>
  <si>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</si>
  <si>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</si>
  <si>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</si>
  <si>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</si>
  <si>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397,09</t>
  </si>
  <si>
    <t>74,08</t>
  </si>
  <si>
    <t>137,98</t>
  </si>
  <si>
    <t xml:space="preserve">PROJETOR PNEUMATICO DE ARGAMASSA PARA CHAPISCO E REBOCO COM RECIPIENTE ACOPLADO, TIPO CANEQUINHA, COM VOLUME DE 1,50 L, SEM COMPRESSOR                                                                                                                                                                                                                                                                                                                                                                    </t>
  </si>
  <si>
    <t xml:space="preserve">PUXADOR DE EMBUTIR TIPO CONCHA, COM FURO PARA CHAVE, EM LATAO CROMADO, COMPRIMENTO DE APROX *100* MM E LARGURA DE APROX *40* MM                                                                                                                                                                                                                                                                                                                                                                           </t>
  </si>
  <si>
    <t xml:space="preserve">QUADRO DE DISTRIBUICAO, SEM BARRAMENTO, EM PVC, DE SOBREPOR, PARA 3 DISJUNTORES NEMA OU 4 DISJUNTORES DIN                                                                                                                                                                                                                                                                                                                                                                                                 </t>
  </si>
  <si>
    <t>1.363,71</t>
  </si>
  <si>
    <t>2.774,91</t>
  </si>
  <si>
    <t>65,25</t>
  </si>
  <si>
    <t>93,17</t>
  </si>
  <si>
    <t xml:space="preserve">RALO SECO CONICO, PVC, 100 X 40 MM, COM GRELHA REDONDA BRANCA                                                                                                                                                                                                                                                                                                                                                                                                                                             </t>
  </si>
  <si>
    <t xml:space="preserve">RALO SIFONADO CILINDRICO, PVC, 100 X 40 MM, COM GRELHA REDONDA BRANCA                                                                                                                                                                                                                                                                                                                                                                                                                                     </t>
  </si>
  <si>
    <t xml:space="preserve">REBOLO ABRASIVO RETO DE USO GERAL GRAO 36, DE 6 X 1" (DIAMETRO X ALTURA)                                                                                                                                                                                                                                                                                                                                                                                                                                  </t>
  </si>
  <si>
    <t xml:space="preserve">REBOLO ABRASIVO RETO DE USO GERAL GRAO 36, DE 6 X 3/4" (DIAMETRO X ALTURA)                                                                                                                                                                                                                                                                                                                                                                                                                                </t>
  </si>
  <si>
    <t>55,57</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</si>
  <si>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</si>
  <si>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</si>
  <si>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</si>
  <si>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</si>
  <si>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</si>
  <si>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</si>
  <si>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</si>
  <si>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</si>
  <si>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</si>
  <si>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</si>
  <si>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</si>
  <si>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</si>
  <si>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</si>
  <si>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</si>
  <si>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</si>
  <si>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</si>
  <si>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</si>
  <si>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</si>
  <si>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DE ALUMINIO PARA PEDREIRO 2 X 1"                                                                                                                                                                                                                                                                                                                                                                                                                                                                    </t>
  </si>
  <si>
    <t>119,98</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</si>
  <si>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</si>
  <si>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88 HP, PESO OPERACIONAL MINIMO DE 6674 KG, CAPACIDADE DA CARREGADEIRA DE 1,00 M3 E DA RETROESCAVADEIRA MINIMA DE 0,26 M3, PROFUNDIDADE DE ESCAVACAO MAXIMA DE 4,37 M                                                                                                                                                                                                                                                        </t>
  </si>
  <si>
    <t>212,86</t>
  </si>
  <si>
    <t>101,73</t>
  </si>
  <si>
    <t>31,24</t>
  </si>
  <si>
    <t xml:space="preserve">RODAPE EM MARMORE, POLIDO, BRANCO COMUM, L= *7* CM, E= *2* CM, CORTE RETO                                                                                                                                                                                                                                                                                                                                                                                                                                 </t>
  </si>
  <si>
    <t xml:space="preserve">RODAPE OU RODABANCADA EM GRANITO, POLIDO, TIPO ANDORINHA/ QUARTZ/ CASTELO/ CORUMBA OU OUTROS EQUIVALENTES DA REGIAO, H= 10 CM, E= *2,0* CM                                                                                                                                                                                                                                                                                                                                                                </t>
  </si>
  <si>
    <t xml:space="preserve">ROLDANA CONCAVA DUPLA, 4 RODAS, PARA PORTA DE CORRER, EM ZAMAC COM CHAPA DE ACO, ROLAMENTO INTERNO BLINDADO DE ACO REVESTIDO EM NYLON                                                                                                                                                                                                                                                                                                                                                                     </t>
  </si>
  <si>
    <t>997.825,41</t>
  </si>
  <si>
    <t>940.000,00</t>
  </si>
  <si>
    <t>833.762,51</t>
  </si>
  <si>
    <t>625.341,67</t>
  </si>
  <si>
    <t>806.866,86</t>
  </si>
  <si>
    <t>601.465,48</t>
  </si>
  <si>
    <t xml:space="preserve">ROLO COMPACTADOR VIBRATORIO PE DE CARNEIRO, COM CONTROLE REMOTO POR RADIO, POTENCIA 12,5 KW, PESO OPERACIONAL DE 1,675 T, LARGURA DE TRABALHO 0,85 M                                                                                                                                                                                                                                                                                                                                                      </t>
  </si>
  <si>
    <t>821.828,55</t>
  </si>
  <si>
    <t>181.554,32</t>
  </si>
  <si>
    <t>899.714,32</t>
  </si>
  <si>
    <t>738.571,44</t>
  </si>
  <si>
    <t xml:space="preserve">SACO DE RAFIA PARA ENTULHO, NOVO, LISO (SEM CLICHE), *60 X 90* CM                                                                                                                                                                                                                                                                                                                                                                                                                                         </t>
  </si>
  <si>
    <t>13,16</t>
  </si>
  <si>
    <t xml:space="preserve">SELADOR HORIZONTAL PARA FITA DE ACO 1"                                                                                                                                                                                                                                                                                                                                                                                                                                                                    </t>
  </si>
  <si>
    <t xml:space="preserve">SEMIRREBOQUE COM DOIS EIXOS EM TANDEM TIPO BASCULANTE COM CACAMBA METALICA 14 M3 (INCLUI MONTAGEM, NAO INCLUI CAVALO MECANICO)                                                                                                                                                                                                                                                                                                                                                                            </t>
  </si>
  <si>
    <t>52,95</t>
  </si>
  <si>
    <t xml:space="preserve">SERVICO DE BOMBEAMENTO DE CONCRETO COM CONSUMO MINIMO DE 40 M3, (DISPONIBILIZACAO DE BOMBA), SEM O LANCAMENTO                                                                                                                                                                                                                                                                                                                                                                                             </t>
  </si>
  <si>
    <t>53,46</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</si>
  <si>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</si>
  <si>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</si>
  <si>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</si>
  <si>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</si>
  <si>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TIPO COPO PARA PIA AMERICANA 1.1/2 X 1.1/2"                                                                                                                                                                                                                                                                                                                                                                                                                                                </t>
  </si>
  <si>
    <t xml:space="preserve">SIFAO PLASTICO TIPO COPO PARA PIA OU LAVATORIO, 1 X 1.1/2"                                                                                                                                                                                                                                                                                                                                                                                                                                                </t>
  </si>
  <si>
    <t xml:space="preserve">SIFAO PLASTICO TIPO COPO PARA TANQUE, 1.1/4 X 1.1/2"                                                                                                                                                                                                                                                                                                                                                                                                                                                      </t>
  </si>
  <si>
    <t xml:space="preserve">SOLDA EM VARETA FOSCOPER, D = *2,5* MM X COMPRIMENTO 500 MM                                                                                                                                                                                                                                                                                                                                                                                                                                               </t>
  </si>
  <si>
    <t xml:space="preserve">SOLEIRA EM GRANITO, POLIDO, TIPO ANDORINHA/ QUARTZ/ CASTELO/ CORUMBA OU OUTROS EQUIVALENTES DA REGIAO, L= *15* CM, E= *2,0* CM                                                                                                                                                                                                                                                                                                                                                                            </t>
  </si>
  <si>
    <t>65,55</t>
  </si>
  <si>
    <t xml:space="preserve">SOLEIRA/ PEITORIL EM MARMORE, POLIDO, BRANCO COMUM, L= *15* CM, E= *2* CM, CORTE RETO                                                                                                                                                                                                                                                                                                                                                                                                                     </t>
  </si>
  <si>
    <t>57,65</t>
  </si>
  <si>
    <t xml:space="preserve">SOLEIRA/ TABEIRA EM MARMORE, POLIDO, BRANCO COMUM, L= 5 CM, E= *2,0* CM                                                                                                                                                                                                                                                                                                                                                                                                                                   </t>
  </si>
  <si>
    <t>418,17</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</si>
  <si>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</si>
  <si>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</si>
  <si>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</si>
  <si>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TALHA ELETRICA 3 T, VELOCIDADE 2,1 M / MIN, POTENCIA 1,3 KW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</si>
  <si>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</si>
  <si>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</si>
  <si>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</si>
  <si>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</si>
  <si>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</si>
  <si>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</si>
  <si>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</si>
  <si>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</si>
  <si>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</si>
  <si>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</si>
  <si>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545,87</t>
  </si>
  <si>
    <t>482,89</t>
  </si>
  <si>
    <t xml:space="preserve">TARIFA "A" ENTRE 0 E 20M3 FORNECIMENTO D'AGUA                                                                                                                                                                                                                                                                                                                                                                                                                                                             </t>
  </si>
  <si>
    <t>45,12</t>
  </si>
  <si>
    <t>35,61</t>
  </si>
  <si>
    <t xml:space="preserve">TE DE INSPECAO, PVC, 100 X 75 MM, SERIE NORMAL PARA ESGOTO PREDIAL                                                                                                                                                                                                                                                                                                                                                                                                                                        </t>
  </si>
  <si>
    <t>40,14</t>
  </si>
  <si>
    <t>62,95</t>
  </si>
  <si>
    <t>51,23</t>
  </si>
  <si>
    <t>188,09</t>
  </si>
  <si>
    <t>70,29</t>
  </si>
  <si>
    <t xml:space="preserve">TE PVC ROSCAVEL 90 GRAUS, 1", PARA AGUA FRIA PREDIAL                                                                                                                                                                                                                                                                                                                                                                                                                                                      </t>
  </si>
  <si>
    <t xml:space="preserve">TE PVC, ROSCAVEL, 90 GRAUS, 1/2", AGUA FRIA PREDIAL                                                                                                                                                                                                                                                                                                                                                                                                                                                       </t>
  </si>
  <si>
    <t xml:space="preserve">TE PVC, ROSCAVEL, 90 GRAUS, 2", AGUA FRIA PREDIAL                                                                                                                                                                                                                                                                                                                                                                                                                                                         </t>
  </si>
  <si>
    <t>65,68</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</si>
  <si>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</si>
  <si>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</si>
  <si>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</si>
  <si>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</si>
  <si>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Q-92, (1,48 KG/M2), DIAMETRO DO FIO = 4,2 MM, LARGURA = 2,45 X 60 M DE COMPRIMENTO, ESPACAMENTO DA MALHA = 15 X 15 CM                                                                                                                                                                                                                                                                                                                                               </t>
  </si>
  <si>
    <t>46,30</t>
  </si>
  <si>
    <t>80,54</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</si>
  <si>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</si>
  <si>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</si>
  <si>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</si>
  <si>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TELHADOR / TELHADISTA (HORISTA)                                                                                                                                                                                                                                                                                                                                                                                                                                                                           </t>
  </si>
  <si>
    <t xml:space="preserve">TELHADOR / TELHADISTA (MENSALISTA)                                                                                                                                                                                                                                                                                                                                                                                                                                                                        </t>
  </si>
  <si>
    <t xml:space="preserve">TIJOLO CERAMICO MACICO APARENTE 2 FUROS DE *6,5 X 10 X 20* CM (L X A X C)                                                                                                                                                                                                                                                                                                                                                                                                                                 </t>
  </si>
  <si>
    <t>45,88</t>
  </si>
  <si>
    <t>49,14</t>
  </si>
  <si>
    <t xml:space="preserve">TIRANTE EM FERRO GALVANIZADO PARA CONTRAVENTAMENTO DE TELHA CANALETE 90, 1/4" X 400 MM                                                                                                                                                                                                                                                                                                                                                                                                                    </t>
  </si>
  <si>
    <t>41,29</t>
  </si>
  <si>
    <t xml:space="preserve">TOMADA 2P+T 10A, 250V (APENAS MODULO)                                                                                                                                                                                                                                                                                                                                                                                                                                                                     </t>
  </si>
  <si>
    <t xml:space="preserve">TOMADA 2P+T 20A, 250V (APENAS MODULO)                                                                                                                                                                                                                                                                                                                                                                                                                                                                     </t>
  </si>
  <si>
    <t>340,80</t>
  </si>
  <si>
    <t>2.263,42</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</si>
  <si>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</si>
  <si>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</si>
  <si>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TORNEIRA DE METAL AMARELO, PARA TANQUE / JARDIM, DE PAREDE, SEM BICO, CANO CURTO, PADRAO POPULAR / USO GERAL, 1/2" OU 3/4" (REF 1120)                                                                                                                                                                                                                                                                                                                                                                     </t>
  </si>
  <si>
    <t xml:space="preserve">TORNEIRA METALICA CROMADA CANO CURTO, SEM BICO, SEM AREJADOR, DE PAREDE, PARA TANQUE E USO GERAL, 1/2" OU 3/4" (REF 1143)                                                                                                                                                                                                                                                                                                                                                                                 </t>
  </si>
  <si>
    <t>1.836,56</t>
  </si>
  <si>
    <t>152,61</t>
  </si>
  <si>
    <t>193,32</t>
  </si>
  <si>
    <t xml:space="preserve">TORNEIRA METALICA CROMADA DE PAREDE, PARA COZINHA, BICA MOVEL, COM AREJADOR, 1/2" OU 3/4" (REF 1167 / 1168)                                                                                                                                                                                                                                                                                                                                                                                               </t>
  </si>
  <si>
    <t xml:space="preserve">TORNEIRA METALICA CROMADA PARA JARDIM / TANQUE, COM BICO PLASTICO, CANO LONGO, DE PAREDE, PADRAO POPULAR / USO GERAL, 1/2" OU 3/4" (REF 1153 / 1130)                                                                                                                                                                                                                                                                                                                                                      </t>
  </si>
  <si>
    <t>61,04</t>
  </si>
  <si>
    <t xml:space="preserve">TORNEIRA METALICA CROMADA PARA TANQUE / JARDIM, SEM BICO, CANO LONGO, DE PAREDE, PADRAO POPULAR / USO GERAL, 1/2" OU 3/4" (REF 1126)                                                                                                                                                                                                                                                                                                                                                                      </t>
  </si>
  <si>
    <t xml:space="preserve">TORNEIRA METALICA CROMADA, CANO CURTO, COM AREJADOR, SEM BICO PLASTICO, DE PAREDE, PARA USO GERAL, 1/2" OU 3/4" (REF 1152 / 1154)                                                                                                                                                                                                                                                                                                                                                                         </t>
  </si>
  <si>
    <t>75,11</t>
  </si>
  <si>
    <t xml:space="preserve">TORNEIRA METALICA CROMADA, DE MESA/BANCADA, PARA COZINHA, BICA MOVEL, COM AREJADOR, 1/2" OU 3/4" (REF 1167 / 1168)                                                                                                                                                                                                                                                                                                                                                                                        </t>
  </si>
  <si>
    <t>129,10</t>
  </si>
  <si>
    <t xml:space="preserve">TORNEIRA METALICA CROMADA, RETA, DE PAREDE, PARA COZINHA, COM AREJADOR, PADRAO POPULAR, 1/2" OU 3/4" (REF 1159 / 1160)                                                                                                                                                                                                                                                                                                                                                                                    </t>
  </si>
  <si>
    <t>97,77</t>
  </si>
  <si>
    <t xml:space="preserve">TORNEIRA METALICA CROMADA, RETA, DE PAREDE, PARA COZINHA, SEM BICO, SEM AREJADOR, PADRAO POPULAR, 1/2" OU 3/4" (REF 1158)                                                                                                                                                                                                                                                                                                                                                                                 </t>
  </si>
  <si>
    <t>86,84</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</si>
  <si>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</si>
  <si>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</si>
  <si>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</si>
  <si>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365.046,70</t>
  </si>
  <si>
    <t>422.990,62</t>
  </si>
  <si>
    <t>124.579,42</t>
  </si>
  <si>
    <t>202.024,36</t>
  </si>
  <si>
    <t>310.000,00</t>
  </si>
  <si>
    <t xml:space="preserve">TRATOR DE PNEUS COM POTENCIA DE 85 CV, TURBO, PESO COM LASTRO DE 4900 KG                                                                                                                                                                                                                                                                                                                                                                                                                                  </t>
  </si>
  <si>
    <t>298.628,48</t>
  </si>
  <si>
    <t>333.177,55</t>
  </si>
  <si>
    <t>158,62</t>
  </si>
  <si>
    <t xml:space="preserve">TRILHO QUADRADO FRISADO PARA RODIZIO (VERGALHAO MACICO), EM ALUMINIO, COM DIMENSOES DE *6 X 6* MM                                                                                                                                                                                                                                                                                                                                                                                                         </t>
  </si>
  <si>
    <t>62,48</t>
  </si>
  <si>
    <t xml:space="preserve">TUBO ACO CARBONO SEM COSTURA 20", E= *6,35 MM, SCHEDULE 10, *78,46 KG/M                                                                                                                                                                                                                                                                                                                                                                                                                                   </t>
  </si>
  <si>
    <t xml:space="preserve">TUBO ACO CARBONO SEM COSTURA 6", E= 7,11 MM, SCHEDULE 40, *28,26 KG/M                                                                                                                                                                                                                                                                                                                                                                                                                                     </t>
  </si>
  <si>
    <t xml:space="preserve">TUBO ACO CARBONO SEM COSTURA 8", E= *6,35 MM, SCHEDULE 20, *33,27 KG/M                                                                                                                                                                                                                                                                                                                                                                                                                                    </t>
  </si>
  <si>
    <t>680,84</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</si>
  <si>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</si>
  <si>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</si>
  <si>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</si>
  <si>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</si>
  <si>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</si>
  <si>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</si>
  <si>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</si>
  <si>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</si>
  <si>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</si>
  <si>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98,44</t>
  </si>
  <si>
    <t>79,32</t>
  </si>
  <si>
    <t>132,47</t>
  </si>
  <si>
    <t xml:space="preserve">TUBO COLETOR DE ESGOTO, PVC, JEI, DN 150 MM (NBR 7362)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</si>
  <si>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</si>
  <si>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</si>
  <si>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</si>
  <si>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</si>
  <si>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</si>
  <si>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</si>
  <si>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49,38</t>
  </si>
  <si>
    <t xml:space="preserve">TUBO DE BORRACHA ELASTOMERICA FLEXIVEL, PRETA, PARA ISOLAMENTO TERMICO DE TUBULACAO, DN 2 1/8" (54 MM), E= 32 MM, COEFICIENTE DE CONDUTIVIDADE TERMICA 0,036W/MK, VAPOR DE AGUA MAIOR OU IGUAL A 10.000                                                                                                                                                                                                                                                                                                   </t>
  </si>
  <si>
    <t>85,46</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</si>
  <si>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</si>
  <si>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</si>
  <si>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</si>
  <si>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38,12</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</si>
  <si>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</si>
  <si>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</si>
  <si>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</si>
  <si>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</si>
  <si>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</si>
  <si>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</si>
  <si>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</si>
  <si>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</si>
  <si>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29,08</t>
  </si>
  <si>
    <t>214,65</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</si>
  <si>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</si>
  <si>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</si>
  <si>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</si>
  <si>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</si>
  <si>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</si>
  <si>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</si>
  <si>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</si>
  <si>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</si>
  <si>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</si>
  <si>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</si>
  <si>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</si>
  <si>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</si>
  <si>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</si>
  <si>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</si>
  <si>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</si>
  <si>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</si>
  <si>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</si>
  <si>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</si>
  <si>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</si>
  <si>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</si>
  <si>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</si>
  <si>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</si>
  <si>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</si>
  <si>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</si>
  <si>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</si>
  <si>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153,12</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</si>
  <si>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</si>
  <si>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</si>
  <si>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</si>
  <si>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</si>
  <si>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</si>
  <si>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</si>
  <si>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41,61</t>
  </si>
  <si>
    <t xml:space="preserve">TUBO PVC CORRUGADO, PAREDE DUPLA, JE, DN 300 MM/ DE 315 MM, REDE COLETORA ESGOTO                                                                                                                                                                                                                                                                                                                                                                                                                          </t>
  </si>
  <si>
    <t>232,03</t>
  </si>
  <si>
    <t xml:space="preserve">TUBO PVC DEFOFO, JEI, 1 MPA, DN 150 MM, PARA REDE DE AGUA (NBR 7665)                                                                                                                                                                                                                                                                                                                                                                                                                                      </t>
  </si>
  <si>
    <t>102,24</t>
  </si>
  <si>
    <t>173,28</t>
  </si>
  <si>
    <t>13,49</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</si>
  <si>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</si>
  <si>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</si>
  <si>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</si>
  <si>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</si>
  <si>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ROSCAVEL, 1 1/2", AGUA FRIA PREDIAL                                                                                                                                                                                                                                                                                                                                                                                                                                                             </t>
  </si>
  <si>
    <t xml:space="preserve">TUBO PVC, ROSCAVEL, 2 1/2", AGUA FRIA PREDIAL                                                                                                                                                                                                                                                                                                                                                                                                                                                             </t>
  </si>
  <si>
    <t xml:space="preserve">TUBO PVC, ROSCAVEL, 2", PARA AGUA FRIA PREDIAL                                                                                                                                                                                                                                                                                                                                                                                                                                                            </t>
  </si>
  <si>
    <t>28,23</t>
  </si>
  <si>
    <t>67,22</t>
  </si>
  <si>
    <t>767,82</t>
  </si>
  <si>
    <t>157,92</t>
  </si>
  <si>
    <t>100,05</t>
  </si>
  <si>
    <t>109,73</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</si>
  <si>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</si>
  <si>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</si>
  <si>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</si>
  <si>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</si>
  <si>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</si>
  <si>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</si>
  <si>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</si>
  <si>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</si>
  <si>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</si>
  <si>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</si>
  <si>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</si>
  <si>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</si>
  <si>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</si>
  <si>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48,18</t>
  </si>
  <si>
    <t>114,71</t>
  </si>
  <si>
    <t>149,53</t>
  </si>
  <si>
    <t>172.381,70</t>
  </si>
  <si>
    <t>214.699,12</t>
  </si>
  <si>
    <t>4.176.326,08</t>
  </si>
  <si>
    <t>10.996.119,18</t>
  </si>
  <si>
    <t>3.400.000,00</t>
  </si>
  <si>
    <t xml:space="preserve">USINA MISTURADORA DE SOLOS, DOSADORES TRIPLOS, CALHA VIBRATORIA CAPACIDADE DE 200 A 500 T/H, POTENCIA DE 75 KW                                                                                                                                                                                                                                                                                                                                                                                            </t>
  </si>
  <si>
    <t>1.753.880,82</t>
  </si>
  <si>
    <t>295,77</t>
  </si>
  <si>
    <t xml:space="preserve">VALVULA DE DESCARGA METALICA, BASE 1 1/2" E ACABAMENTO METALICO CROMADO                                                                                                                                                                                                                                                                                                                                                                                                                                   </t>
  </si>
  <si>
    <t>343,60</t>
  </si>
  <si>
    <t xml:space="preserve">VALVULA DE DESCARGA METALICA, BASE 1 1/4" E ACABAMENTO METALICO CROMADO                                                                                                                                                                                                                                                                                                                                                                                                                                   </t>
  </si>
  <si>
    <t>278,36</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</si>
  <si>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</si>
  <si>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</si>
  <si>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</si>
  <si>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</si>
  <si>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</si>
  <si>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</si>
  <si>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103,96</t>
  </si>
  <si>
    <t>97,42</t>
  </si>
  <si>
    <t>93,21</t>
  </si>
  <si>
    <t>53,29</t>
  </si>
  <si>
    <t xml:space="preserve">VALVULA EM METAL CROMADO PARA LAVATORIO, 1" SEM LADRAO                                                                                                                                                                                                                                                                                                                                                                                                                                                    </t>
  </si>
  <si>
    <t xml:space="preserve">VALVULA EM METAL CROMADO PARA PIA AMERICANA 3.1/2 X 1.1/2"                                                                                                                                                                                                                                                                                                                                                                                                                                                </t>
  </si>
  <si>
    <t xml:space="preserve">VALVULA EM PLASTICO BRANCO PARA TANQUE 1.1/4" X 1.1/2 ", SEM UNHO E SEM LADRAO                                                                                                                                                                                                                                                                                                                                                                                                                            </t>
  </si>
  <si>
    <t xml:space="preserve">VALVULA EM PLASTICO CROMADO TIPO AMERICANA PARA PIA DE COZINHA 3.1/2" X 1.1/2 ", SEM ADAPTADOR                                                                                                                                                                                                                                                                                                                                                                                                            </t>
  </si>
  <si>
    <t>28,49</t>
  </si>
  <si>
    <t xml:space="preserve">VERGALHAO ZINCADO ROSCA TOTAL, 1/4" (6,3 MM)                                                                                                                                                                                                                                                                                                                                                                                                                                                              </t>
  </si>
  <si>
    <t>1.440,99</t>
  </si>
  <si>
    <t>1.566,29</t>
  </si>
  <si>
    <t>1.757,01</t>
  </si>
  <si>
    <t>3.780,00</t>
  </si>
  <si>
    <t>3.390,99</t>
  </si>
  <si>
    <t>4.130,63</t>
  </si>
  <si>
    <t xml:space="preserve">VIDRO COMUM LAMINADO, LISO, INCOLOR, TRIPLO, ESPESSURA TOTAL 12 MM (CADA CAMADA E= 4 MM) - COLOCADO                                                                                                                                                                                                                                                                                                                                                                                                       </t>
  </si>
  <si>
    <t>410,66</t>
  </si>
  <si>
    <t>182,39</t>
  </si>
  <si>
    <t>182,32</t>
  </si>
  <si>
    <t xml:space="preserve">VIGA DE ESCORAMENTO H20, DE MADEIRA, PESO DE 5,00 A 5,20 KG/M, COM EXTREMIDADES PLASTICAS                                                                                                                                                                                                                                                                                                                                                                                                                 </t>
  </si>
  <si>
    <t>40,42</t>
  </si>
  <si>
    <t>48,38</t>
  </si>
  <si>
    <t>29,84</t>
  </si>
  <si>
    <t>37,37</t>
  </si>
  <si>
    <t>44,37</t>
  </si>
  <si>
    <t>68,43</t>
  </si>
  <si>
    <t>80,73</t>
  </si>
  <si>
    <t>104,20</t>
  </si>
  <si>
    <t>116,26</t>
  </si>
  <si>
    <t>20,57</t>
  </si>
  <si>
    <t>28,95</t>
  </si>
  <si>
    <t>53,39</t>
  </si>
  <si>
    <t>114,44</t>
  </si>
  <si>
    <t>32,84</t>
  </si>
  <si>
    <t>59,31</t>
  </si>
  <si>
    <t>67,39</t>
  </si>
  <si>
    <t>53,41</t>
  </si>
  <si>
    <t>60,74</t>
  </si>
  <si>
    <t>68,07</t>
  </si>
  <si>
    <t>97,38</t>
  </si>
  <si>
    <t>145,54</t>
  </si>
  <si>
    <t>35,14</t>
  </si>
  <si>
    <t>49,52</t>
  </si>
  <si>
    <t>68,72</t>
  </si>
  <si>
    <t>19,40</t>
  </si>
  <si>
    <t>58,92</t>
  </si>
  <si>
    <t>42,24</t>
  </si>
  <si>
    <t>396,21</t>
  </si>
  <si>
    <t>36,76</t>
  </si>
  <si>
    <t>15,35</t>
  </si>
  <si>
    <t>27,95</t>
  </si>
  <si>
    <t>694,96</t>
  </si>
  <si>
    <t>204,03</t>
  </si>
  <si>
    <t>40,79</t>
  </si>
  <si>
    <t>140,59</t>
  </si>
  <si>
    <t>154,49</t>
  </si>
  <si>
    <t>223,74</t>
  </si>
  <si>
    <t>46,33</t>
  </si>
  <si>
    <t>77,40</t>
  </si>
  <si>
    <t>6,56</t>
  </si>
  <si>
    <t>36,12</t>
  </si>
  <si>
    <t>131,37</t>
  </si>
  <si>
    <t>56,11</t>
  </si>
  <si>
    <t>84,56</t>
  </si>
  <si>
    <t>111,85</t>
  </si>
  <si>
    <t>30,15</t>
  </si>
  <si>
    <t>26,54</t>
  </si>
  <si>
    <t>195,14</t>
  </si>
  <si>
    <t>260,34</t>
  </si>
  <si>
    <t>88,97</t>
  </si>
  <si>
    <t>45,81</t>
  </si>
  <si>
    <t>114,54</t>
  </si>
  <si>
    <t>61,94</t>
  </si>
  <si>
    <t>150,77</t>
  </si>
  <si>
    <t>93,02</t>
  </si>
  <si>
    <t>50,73</t>
  </si>
  <si>
    <t>23,77</t>
  </si>
  <si>
    <t>84,83</t>
  </si>
  <si>
    <t>40,47</t>
  </si>
  <si>
    <t>179,08</t>
  </si>
  <si>
    <t>119,41</t>
  </si>
  <si>
    <t>109,64</t>
  </si>
  <si>
    <t>90,65</t>
  </si>
  <si>
    <t>30,95</t>
  </si>
  <si>
    <t>71,52</t>
  </si>
  <si>
    <t>33,95</t>
  </si>
  <si>
    <t>82,10</t>
  </si>
  <si>
    <t>85,72</t>
  </si>
  <si>
    <t>99,04</t>
  </si>
  <si>
    <t>96,56</t>
  </si>
  <si>
    <t>55,47</t>
  </si>
  <si>
    <t>78,03</t>
  </si>
  <si>
    <t>92,00</t>
  </si>
  <si>
    <t>88,73</t>
  </si>
  <si>
    <t>58,61</t>
  </si>
  <si>
    <t>32,06</t>
  </si>
  <si>
    <t>21,96</t>
  </si>
  <si>
    <t>66,11</t>
  </si>
  <si>
    <t>42,10</t>
  </si>
  <si>
    <t>56,71</t>
  </si>
  <si>
    <t>89,47</t>
  </si>
  <si>
    <t>59,45</t>
  </si>
  <si>
    <t>42,30</t>
  </si>
  <si>
    <t>596,41</t>
  </si>
  <si>
    <t>91,27</t>
  </si>
  <si>
    <t>112,99</t>
  </si>
  <si>
    <t>116,23</t>
  </si>
  <si>
    <t>182,02</t>
  </si>
  <si>
    <t>195,49</t>
  </si>
  <si>
    <t>148,82</t>
  </si>
  <si>
    <t>69,55</t>
  </si>
  <si>
    <t>142,55</t>
  </si>
  <si>
    <t>134,34</t>
  </si>
  <si>
    <t>181,64</t>
  </si>
  <si>
    <t>147,23</t>
  </si>
  <si>
    <t>149,60</t>
  </si>
  <si>
    <t>228,31</t>
  </si>
  <si>
    <t>217,84</t>
  </si>
  <si>
    <t>204,67</t>
  </si>
  <si>
    <t>184,06</t>
  </si>
  <si>
    <t>82,81</t>
  </si>
  <si>
    <t>112,87</t>
  </si>
  <si>
    <t>91,19</t>
  </si>
  <si>
    <t>67,36</t>
  </si>
  <si>
    <t>58,18</t>
  </si>
  <si>
    <t>61,10</t>
  </si>
  <si>
    <t>88,33</t>
  </si>
  <si>
    <t>64,11</t>
  </si>
  <si>
    <t>78,52</t>
  </si>
  <si>
    <t>46,48</t>
  </si>
  <si>
    <t>73,04</t>
  </si>
  <si>
    <t>310,62</t>
  </si>
  <si>
    <t>99,72</t>
  </si>
  <si>
    <t>85,30</t>
  </si>
  <si>
    <t>853,02</t>
  </si>
  <si>
    <t>60,02</t>
  </si>
  <si>
    <t>73,28</t>
  </si>
  <si>
    <t>79,91</t>
  </si>
  <si>
    <t>55,28</t>
  </si>
  <si>
    <t>95,76</t>
  </si>
  <si>
    <t>858,63</t>
  </si>
  <si>
    <t>224,07</t>
  </si>
  <si>
    <t>71,25</t>
  </si>
  <si>
    <t>150,70</t>
  </si>
  <si>
    <t>188,75</t>
  </si>
  <si>
    <t>132,70</t>
  </si>
  <si>
    <t>963,76</t>
  </si>
  <si>
    <t>82,58</t>
  </si>
  <si>
    <t>56,84</t>
  </si>
  <si>
    <t>80,06</t>
  </si>
  <si>
    <t>254,75</t>
  </si>
  <si>
    <t>130,53</t>
  </si>
  <si>
    <t>53,13</t>
  </si>
  <si>
    <t>55,32</t>
  </si>
  <si>
    <t>209,28</t>
  </si>
  <si>
    <t>84,99</t>
  </si>
  <si>
    <t>100,15</t>
  </si>
  <si>
    <t>181,27</t>
  </si>
  <si>
    <t>86,90</t>
  </si>
  <si>
    <t>53,93</t>
  </si>
  <si>
    <t>73,16</t>
  </si>
  <si>
    <t>89,93</t>
  </si>
  <si>
    <t>39,55</t>
  </si>
  <si>
    <t>65,29</t>
  </si>
  <si>
    <t>64,77</t>
  </si>
  <si>
    <t>161,79</t>
  </si>
  <si>
    <t>25,19</t>
  </si>
  <si>
    <t>172,41</t>
  </si>
  <si>
    <t>319,11</t>
  </si>
  <si>
    <t>189,97</t>
  </si>
  <si>
    <t>310,14</t>
  </si>
  <si>
    <t>133,32</t>
  </si>
  <si>
    <t>239,23</t>
  </si>
  <si>
    <t>190,82</t>
  </si>
  <si>
    <t>182,48</t>
  </si>
  <si>
    <t>133,41</t>
  </si>
  <si>
    <t>10,02</t>
  </si>
  <si>
    <t>451,61</t>
  </si>
  <si>
    <t>512,55</t>
  </si>
  <si>
    <t>61,22</t>
  </si>
  <si>
    <t>77,37</t>
  </si>
  <si>
    <t>65,91</t>
  </si>
  <si>
    <t>38,74</t>
  </si>
  <si>
    <t>46,40</t>
  </si>
  <si>
    <t>110,94</t>
  </si>
  <si>
    <t>132,30</t>
  </si>
  <si>
    <t>186,86</t>
  </si>
  <si>
    <t>19,83</t>
  </si>
  <si>
    <t>43,73</t>
  </si>
  <si>
    <t>111,30</t>
  </si>
  <si>
    <t>79,22</t>
  </si>
  <si>
    <t>15,14</t>
  </si>
  <si>
    <t>23,40</t>
  </si>
  <si>
    <t>150,50</t>
  </si>
  <si>
    <t>72,23</t>
  </si>
  <si>
    <t>25,42</t>
  </si>
  <si>
    <t>56,70</t>
  </si>
  <si>
    <t>73,30</t>
  </si>
  <si>
    <t>88,38</t>
  </si>
  <si>
    <t>61,32</t>
  </si>
  <si>
    <t>47,27</t>
  </si>
  <si>
    <t>20,26</t>
  </si>
  <si>
    <t>30,47</t>
  </si>
  <si>
    <t>77,62</t>
  </si>
  <si>
    <t>56,92</t>
  </si>
  <si>
    <t>60,77</t>
  </si>
  <si>
    <t>56,18</t>
  </si>
  <si>
    <t>65,83</t>
  </si>
  <si>
    <t>30,52</t>
  </si>
  <si>
    <t>1.062,47</t>
  </si>
  <si>
    <t>149,69</t>
  </si>
  <si>
    <t>56,25</t>
  </si>
  <si>
    <t>89,54</t>
  </si>
  <si>
    <t>129,14</t>
  </si>
  <si>
    <t>98,26</t>
  </si>
  <si>
    <t>66,49</t>
  </si>
  <si>
    <t>778,52</t>
  </si>
  <si>
    <t>646,65</t>
  </si>
  <si>
    <t>161,89</t>
  </si>
  <si>
    <t>53,50</t>
  </si>
  <si>
    <t>190,01</t>
  </si>
  <si>
    <t>100,35</t>
  </si>
  <si>
    <t>628,87</t>
  </si>
  <si>
    <t>1.201,08</t>
  </si>
  <si>
    <t>3.790,74</t>
  </si>
  <si>
    <t>2.822,53</t>
  </si>
  <si>
    <t>61,83</t>
  </si>
  <si>
    <t>29,19</t>
  </si>
  <si>
    <t>2.624,00</t>
  </si>
  <si>
    <t>21,51</t>
  </si>
  <si>
    <t>1.411,34</t>
  </si>
  <si>
    <t>39,72</t>
  </si>
  <si>
    <t>118,82</t>
  </si>
  <si>
    <t>123,52</t>
  </si>
  <si>
    <t>65,74</t>
  </si>
  <si>
    <t>91,93</t>
  </si>
  <si>
    <t>149,86</t>
  </si>
  <si>
    <t>104,13</t>
  </si>
  <si>
    <t>121,86</t>
  </si>
  <si>
    <t>20,37</t>
  </si>
  <si>
    <t>54,70</t>
  </si>
  <si>
    <t>122,17</t>
  </si>
  <si>
    <t>203,56</t>
  </si>
  <si>
    <t>60,75</t>
  </si>
  <si>
    <t>41,92</t>
  </si>
  <si>
    <t>29,97</t>
  </si>
  <si>
    <t>203,69</t>
  </si>
  <si>
    <t>46,57</t>
  </si>
  <si>
    <t>71,03</t>
  </si>
  <si>
    <t>66,48</t>
  </si>
  <si>
    <t>23,47</t>
  </si>
  <si>
    <t>27,51</t>
  </si>
  <si>
    <t>5,83</t>
  </si>
  <si>
    <t>15,29</t>
  </si>
  <si>
    <t>62,86</t>
  </si>
  <si>
    <t>79,07</t>
  </si>
  <si>
    <t>37,17</t>
  </si>
  <si>
    <t>3,85</t>
  </si>
  <si>
    <t>40,44</t>
  </si>
  <si>
    <t>31,60</t>
  </si>
  <si>
    <t>73,03</t>
  </si>
  <si>
    <t>33,34</t>
  </si>
  <si>
    <t>54,02</t>
  </si>
  <si>
    <t>29,13</t>
  </si>
  <si>
    <t>16,02</t>
  </si>
  <si>
    <t>34,54</t>
  </si>
  <si>
    <t>79,67</t>
  </si>
  <si>
    <t>159,68</t>
  </si>
  <si>
    <t>29,43</t>
  </si>
  <si>
    <t>34,40</t>
  </si>
  <si>
    <t>97,22</t>
  </si>
  <si>
    <t>129,56</t>
  </si>
  <si>
    <t>49,66</t>
  </si>
  <si>
    <t>97,13</t>
  </si>
  <si>
    <t>158,34</t>
  </si>
  <si>
    <t>87,40</t>
  </si>
  <si>
    <t>36,11</t>
  </si>
  <si>
    <t>41,14</t>
  </si>
  <si>
    <t>49,48</t>
  </si>
  <si>
    <t>199,92</t>
  </si>
  <si>
    <t>25,37</t>
  </si>
  <si>
    <t>19,90</t>
  </si>
  <si>
    <t>74,92</t>
  </si>
  <si>
    <t>95,71</t>
  </si>
  <si>
    <t>118,45</t>
  </si>
  <si>
    <t>21,27</t>
  </si>
  <si>
    <t>204,85</t>
  </si>
  <si>
    <t>270,57</t>
  </si>
  <si>
    <t>23,73</t>
  </si>
  <si>
    <t>173,47</t>
  </si>
  <si>
    <t>49,01</t>
  </si>
  <si>
    <t>35,01</t>
  </si>
  <si>
    <t>38,58</t>
  </si>
  <si>
    <t>100,72</t>
  </si>
  <si>
    <t>19,76</t>
  </si>
  <si>
    <t>62,03</t>
  </si>
  <si>
    <t>99,33</t>
  </si>
  <si>
    <t>27,93</t>
  </si>
  <si>
    <t>38,11</t>
  </si>
  <si>
    <t>217,73</t>
  </si>
  <si>
    <t>296,53</t>
  </si>
  <si>
    <t>204,72</t>
  </si>
  <si>
    <t>154,17</t>
  </si>
  <si>
    <t>45,85</t>
  </si>
  <si>
    <t>81,64</t>
  </si>
  <si>
    <t>44,61</t>
  </si>
  <si>
    <t>60,15</t>
  </si>
  <si>
    <t>35,79</t>
  </si>
  <si>
    <t>19,98</t>
  </si>
  <si>
    <t>80,86</t>
  </si>
  <si>
    <t>174,19</t>
  </si>
  <si>
    <t>147,80</t>
  </si>
  <si>
    <t>240,71</t>
  </si>
  <si>
    <t>128,46</t>
  </si>
  <si>
    <t>163,79</t>
  </si>
  <si>
    <t>37,83</t>
  </si>
  <si>
    <t>36,24</t>
  </si>
  <si>
    <t>276,01</t>
  </si>
  <si>
    <t>257,31</t>
  </si>
  <si>
    <t>172,49</t>
  </si>
  <si>
    <t>66,16</t>
  </si>
  <si>
    <t>12,39</t>
  </si>
  <si>
    <t>261,37</t>
  </si>
  <si>
    <t>384,47</t>
  </si>
  <si>
    <t>148,23</t>
  </si>
  <si>
    <t>341,12</t>
  </si>
  <si>
    <t>401,98</t>
  </si>
  <si>
    <t>279,11</t>
  </si>
  <si>
    <t>40,36</t>
  </si>
  <si>
    <t>39,59</t>
  </si>
  <si>
    <t>136,65</t>
  </si>
  <si>
    <t>49,03</t>
  </si>
  <si>
    <t>87,43</t>
  </si>
  <si>
    <t>543,49</t>
  </si>
  <si>
    <t>1.046,82</t>
  </si>
  <si>
    <t>93,51</t>
  </si>
  <si>
    <t>669,63</t>
  </si>
  <si>
    <t>731,94</t>
  </si>
  <si>
    <t>634,04</t>
  </si>
  <si>
    <t>350,87</t>
  </si>
  <si>
    <t>371,42</t>
  </si>
  <si>
    <t>385,09</t>
  </si>
  <si>
    <t>395,58</t>
  </si>
  <si>
    <t>320,69</t>
  </si>
  <si>
    <t>343,51</t>
  </si>
  <si>
    <t>358,08</t>
  </si>
  <si>
    <t>367,18</t>
  </si>
  <si>
    <t>1.172,83</t>
  </si>
  <si>
    <t>682,01</t>
  </si>
  <si>
    <t>93,36</t>
  </si>
  <si>
    <t>90,97</t>
  </si>
  <si>
    <t>43,26</t>
  </si>
  <si>
    <t>52,69</t>
  </si>
  <si>
    <t>44,32</t>
  </si>
  <si>
    <t>81,17</t>
  </si>
  <si>
    <t>111,72</t>
  </si>
  <si>
    <t>75,41</t>
  </si>
  <si>
    <t>213,63</t>
  </si>
  <si>
    <t>424,68</t>
  </si>
  <si>
    <t>33,61</t>
  </si>
  <si>
    <t>73,01</t>
  </si>
  <si>
    <t>51,15</t>
  </si>
  <si>
    <t>23,71</t>
  </si>
  <si>
    <t>33,96</t>
  </si>
  <si>
    <t>172,40</t>
  </si>
  <si>
    <t>28,69</t>
  </si>
  <si>
    <t>51,91</t>
  </si>
  <si>
    <t>94,00</t>
  </si>
  <si>
    <t>124,81</t>
  </si>
  <si>
    <t>82,33</t>
  </si>
  <si>
    <t>52,97</t>
  </si>
  <si>
    <t>179,00</t>
  </si>
  <si>
    <t>90,50</t>
  </si>
  <si>
    <t>3,76</t>
  </si>
  <si>
    <t>150,75</t>
  </si>
  <si>
    <t>5,96</t>
  </si>
  <si>
    <t>5,06</t>
  </si>
  <si>
    <t>68,33</t>
  </si>
  <si>
    <t>65,47</t>
  </si>
  <si>
    <t>55,49</t>
  </si>
  <si>
    <t>83,87</t>
  </si>
  <si>
    <t>53,05</t>
  </si>
  <si>
    <t>79,10</t>
  </si>
  <si>
    <t>61,95</t>
  </si>
  <si>
    <t>107,32</t>
  </si>
  <si>
    <t>102,80</t>
  </si>
  <si>
    <t>140,58</t>
  </si>
  <si>
    <t>119,86</t>
  </si>
  <si>
    <t>131,16</t>
  </si>
  <si>
    <t>168,95</t>
  </si>
  <si>
    <t>147,72</t>
  </si>
  <si>
    <t>159,52</t>
  </si>
  <si>
    <t>175,70</t>
  </si>
  <si>
    <t>197,32</t>
  </si>
  <si>
    <t>121,95</t>
  </si>
  <si>
    <t>176,21</t>
  </si>
  <si>
    <t>151,32</t>
  </si>
  <si>
    <t>180,69</t>
  </si>
  <si>
    <t>234,96</t>
  </si>
  <si>
    <t>148,91</t>
  </si>
  <si>
    <t>217,83</t>
  </si>
  <si>
    <t>130,86</t>
  </si>
  <si>
    <t>213,03</t>
  </si>
  <si>
    <t>26,97</t>
  </si>
  <si>
    <t>67,12</t>
  </si>
  <si>
    <t>83,60</t>
  </si>
  <si>
    <t>219,77</t>
  </si>
  <si>
    <t>193,85</t>
  </si>
  <si>
    <t>130,40</t>
  </si>
  <si>
    <t>129,51</t>
  </si>
  <si>
    <t>20,48</t>
  </si>
  <si>
    <t>50,09</t>
  </si>
  <si>
    <t>48,68</t>
  </si>
  <si>
    <t>262,29</t>
  </si>
  <si>
    <t>55,71</t>
  </si>
  <si>
    <t>48,75</t>
  </si>
  <si>
    <t>66,84</t>
  </si>
  <si>
    <t>133,64</t>
  </si>
  <si>
    <t>166,56</t>
  </si>
  <si>
    <t>437,41</t>
  </si>
  <si>
    <t>428,76</t>
  </si>
  <si>
    <t>447,62</t>
  </si>
  <si>
    <t>79,79</t>
  </si>
  <si>
    <t>42,83</t>
  </si>
  <si>
    <t>99,48</t>
  </si>
  <si>
    <t>124,60</t>
  </si>
  <si>
    <t>135,29</t>
  </si>
  <si>
    <t>44,03</t>
  </si>
  <si>
    <t>94,65</t>
  </si>
  <si>
    <t>102,19</t>
  </si>
  <si>
    <t>112,57</t>
  </si>
  <si>
    <t>121,85</t>
  </si>
  <si>
    <t>34,04</t>
  </si>
  <si>
    <t>78,44</t>
  </si>
  <si>
    <t>56,36</t>
  </si>
  <si>
    <t>4,19</t>
  </si>
  <si>
    <t>32,97</t>
  </si>
  <si>
    <t>50,55</t>
  </si>
  <si>
    <t>77,42</t>
  </si>
  <si>
    <t>65,13</t>
  </si>
  <si>
    <t>71,39</t>
  </si>
  <si>
    <t>62,42</t>
  </si>
  <si>
    <t>116,02</t>
  </si>
  <si>
    <t>116,91</t>
  </si>
  <si>
    <t>151,99</t>
  </si>
  <si>
    <t>96,16</t>
  </si>
  <si>
    <t>85,10</t>
  </si>
  <si>
    <t>121,27</t>
  </si>
  <si>
    <t>168,67</t>
  </si>
  <si>
    <t>121,42</t>
  </si>
  <si>
    <t>163,80</t>
  </si>
  <si>
    <t>116,70</t>
  </si>
  <si>
    <t>130,71</t>
  </si>
  <si>
    <t>88,18</t>
  </si>
  <si>
    <t>64,61</t>
  </si>
  <si>
    <t>97,39</t>
  </si>
  <si>
    <t>64,93</t>
  </si>
  <si>
    <t>109,63</t>
  </si>
  <si>
    <t>83,36</t>
  </si>
  <si>
    <t>144,10</t>
  </si>
  <si>
    <t>38,82</t>
  </si>
  <si>
    <t>44,11</t>
  </si>
  <si>
    <t>45,06</t>
  </si>
  <si>
    <t>33,79</t>
  </si>
  <si>
    <t>184,63</t>
  </si>
  <si>
    <t>59,51</t>
  </si>
  <si>
    <t>68,83</t>
  </si>
  <si>
    <t>259,76</t>
  </si>
  <si>
    <t>310,54</t>
  </si>
  <si>
    <t>54,47</t>
  </si>
  <si>
    <t>76,02</t>
  </si>
  <si>
    <t>76,74</t>
  </si>
  <si>
    <t>181,90</t>
  </si>
  <si>
    <t>260,02</t>
  </si>
  <si>
    <t>191,62</t>
  </si>
  <si>
    <t>269,74</t>
  </si>
  <si>
    <t>39,83</t>
  </si>
  <si>
    <t>48,57</t>
  </si>
  <si>
    <t>44,01</t>
  </si>
  <si>
    <t>61,42</t>
  </si>
  <si>
    <t>64,22</t>
  </si>
  <si>
    <t>71,92</t>
  </si>
  <si>
    <t>452,62</t>
  </si>
  <si>
    <t>711,72</t>
  </si>
  <si>
    <t>1.729,92</t>
  </si>
  <si>
    <t>4.560,63</t>
  </si>
  <si>
    <t>2.898,90</t>
  </si>
  <si>
    <t>1.650,79</t>
  </si>
  <si>
    <t>1.890,81</t>
  </si>
  <si>
    <t>4.801,10</t>
  </si>
  <si>
    <t>3.105,35</t>
  </si>
  <si>
    <t>0,80</t>
  </si>
  <si>
    <t>1.265,71</t>
  </si>
  <si>
    <t>914,90</t>
  </si>
  <si>
    <t>72,16</t>
  </si>
  <si>
    <t>54,12</t>
  </si>
  <si>
    <t>135,20</t>
  </si>
  <si>
    <t>66,14</t>
  </si>
  <si>
    <t>25,59</t>
  </si>
  <si>
    <t>101,83</t>
  </si>
  <si>
    <t>152,03</t>
  </si>
  <si>
    <t>498,75</t>
  </si>
  <si>
    <t>232,29</t>
  </si>
  <si>
    <t>18,22</t>
  </si>
  <si>
    <t>167,24</t>
  </si>
  <si>
    <t>34,28</t>
  </si>
  <si>
    <t>174,66</t>
  </si>
  <si>
    <t>154,77</t>
  </si>
  <si>
    <t>92,84</t>
  </si>
  <si>
    <t>79,11</t>
  </si>
  <si>
    <t>101,43</t>
  </si>
  <si>
    <t>6.140,88</t>
  </si>
  <si>
    <t>6.481,65</t>
  </si>
  <si>
    <t>4.868,37</t>
  </si>
  <si>
    <t>5.236,31</t>
  </si>
  <si>
    <t>2.623,39</t>
  </si>
  <si>
    <t>1.244,31</t>
  </si>
  <si>
    <t>123,25</t>
  </si>
  <si>
    <t>127,60</t>
  </si>
  <si>
    <t>31,86</t>
  </si>
  <si>
    <t>4.757,75</t>
  </si>
  <si>
    <t>6.902,23</t>
  </si>
  <si>
    <t>3.357,54</t>
  </si>
  <si>
    <t>3.167,42</t>
  </si>
  <si>
    <t>8.518,03</t>
  </si>
  <si>
    <t>13.570,34</t>
  </si>
  <si>
    <t>6.815,85</t>
  </si>
  <si>
    <t>52,70</t>
  </si>
  <si>
    <t>11,98</t>
  </si>
  <si>
    <t>143,52</t>
  </si>
  <si>
    <t>234,12</t>
  </si>
  <si>
    <t>45,57</t>
  </si>
  <si>
    <t>26,96</t>
  </si>
  <si>
    <t>5.937,46</t>
  </si>
  <si>
    <t>5.525,51</t>
  </si>
  <si>
    <t>30,49</t>
  </si>
  <si>
    <t>69,62</t>
  </si>
  <si>
    <t>38,61</t>
  </si>
  <si>
    <t>106,72</t>
  </si>
  <si>
    <t>14,73</t>
  </si>
  <si>
    <t>44,06</t>
  </si>
  <si>
    <t>40,98</t>
  </si>
  <si>
    <t>48,69</t>
  </si>
  <si>
    <t>3.667,79</t>
  </si>
  <si>
    <t>3.721,09</t>
  </si>
  <si>
    <t>3.442,21</t>
  </si>
  <si>
    <t>3.880,28</t>
  </si>
  <si>
    <t>3.982,90</t>
  </si>
  <si>
    <t>3.856,68</t>
  </si>
  <si>
    <t>4.486,21</t>
  </si>
  <si>
    <t>3.397,72</t>
  </si>
  <si>
    <t>3.551,64</t>
  </si>
  <si>
    <t>4.707,87</t>
  </si>
  <si>
    <t>3.674,74</t>
  </si>
  <si>
    <t>3.361,87</t>
  </si>
  <si>
    <t>3.290,12</t>
  </si>
  <si>
    <t>4.779,07</t>
  </si>
  <si>
    <t>3.527,77</t>
  </si>
  <si>
    <t>3.648,41</t>
  </si>
  <si>
    <t>5.005,81</t>
  </si>
  <si>
    <t>4.459,88</t>
  </si>
  <si>
    <t>4.830,85</t>
  </si>
  <si>
    <t>4.557,51</t>
  </si>
  <si>
    <t>6.457,47</t>
  </si>
  <si>
    <t>4.374,56</t>
  </si>
  <si>
    <t>4.586,11</t>
  </si>
  <si>
    <t>4.513,84</t>
  </si>
  <si>
    <t>3.869,87</t>
  </si>
  <si>
    <t>4.585,12</t>
  </si>
  <si>
    <t>4.473,44</t>
  </si>
  <si>
    <t>4.696,57</t>
  </si>
  <si>
    <t>4.803,53</t>
  </si>
  <si>
    <t>3.818,37</t>
  </si>
  <si>
    <t>4.908,71</t>
  </si>
  <si>
    <t>5.696,62</t>
  </si>
  <si>
    <t>4.287,09</t>
  </si>
  <si>
    <t>5.266,89</t>
  </si>
  <si>
    <t>2.933,24</t>
  </si>
  <si>
    <t>4.495,91</t>
  </si>
  <si>
    <t>4.803,57</t>
  </si>
  <si>
    <t>4.706,28</t>
  </si>
  <si>
    <t>3.327,24</t>
  </si>
  <si>
    <t>4.943,25</t>
  </si>
  <si>
    <t>6.262,37</t>
  </si>
  <si>
    <t>5.913,46</t>
  </si>
  <si>
    <t>4.420,02</t>
  </si>
  <si>
    <t>3.673,10</t>
  </si>
  <si>
    <t>3.776,46</t>
  </si>
  <si>
    <t>2.510,17</t>
  </si>
  <si>
    <t>2.720,57</t>
  </si>
  <si>
    <t>3.320,54</t>
  </si>
  <si>
    <t>2.886,52</t>
  </si>
  <si>
    <t>2.236,63</t>
  </si>
  <si>
    <t>2.737,12</t>
  </si>
  <si>
    <t>4.259,06</t>
  </si>
  <si>
    <t>2.230,63</t>
  </si>
  <si>
    <t>2.864,52</t>
  </si>
  <si>
    <t>3.600,64</t>
  </si>
  <si>
    <t>2.371,53</t>
  </si>
  <si>
    <t>3.850,53</t>
  </si>
  <si>
    <t>3.885,15</t>
  </si>
  <si>
    <t>6.468,80</t>
  </si>
  <si>
    <t>5.189,24</t>
  </si>
  <si>
    <t>7.860,23</t>
  </si>
  <si>
    <t>3.419,46</t>
  </si>
  <si>
    <t>2.725,27</t>
  </si>
  <si>
    <t>3.220,94</t>
  </si>
  <si>
    <t>3.324,85</t>
  </si>
  <si>
    <t>3.519,18</t>
  </si>
  <si>
    <t>3.587,82</t>
  </si>
  <si>
    <t>12.821,94</t>
  </si>
  <si>
    <t>2.618,50</t>
  </si>
  <si>
    <t>3.833,87</t>
  </si>
  <si>
    <t>3.984,17</t>
  </si>
  <si>
    <t>4.768,65</t>
  </si>
  <si>
    <t>3.365,27</t>
  </si>
  <si>
    <t>4.299,19</t>
  </si>
  <si>
    <t>25,15</t>
  </si>
  <si>
    <t>3.321,03</t>
  </si>
  <si>
    <t>3.224,47</t>
  </si>
  <si>
    <t>2.178,40</t>
  </si>
  <si>
    <t>3.593,25</t>
  </si>
  <si>
    <t>4.899,39</t>
  </si>
  <si>
    <t>28,48</t>
  </si>
  <si>
    <t>5.029,29</t>
  </si>
  <si>
    <t>5.456,08</t>
  </si>
  <si>
    <t>5.434,96</t>
  </si>
  <si>
    <t>3.281,07</t>
  </si>
  <si>
    <t>6.365,18</t>
  </si>
  <si>
    <t>2.508,55</t>
  </si>
  <si>
    <t>2.655,76</t>
  </si>
  <si>
    <t>SETOP-ED</t>
  </si>
  <si>
    <t>DESTOCAMENTO E AFASTAMENTO DE REMANESCENTE ARBÓREO, INCLUSIVE TRANSPORTE COM RETIRADA DO MATERIAL DESTOCADO (EM CAÇAMBA)</t>
  </si>
  <si>
    <t>TAPUME</t>
  </si>
  <si>
    <t>ED-5102</t>
  </si>
  <si>
    <t>ED-6254</t>
  </si>
  <si>
    <t>RODAPÉ EM POLIESTIRENO, ALTURA 7CM, ASSENTADO COM COLA, INCLUSIVE CALAFETAÇÃO COM SILICONE</t>
  </si>
  <si>
    <t>ED-6282</t>
  </si>
  <si>
    <t>ED-6284</t>
  </si>
  <si>
    <t>ED-6286</t>
  </si>
  <si>
    <t>ED-6288</t>
  </si>
  <si>
    <t>ED-6292</t>
  </si>
  <si>
    <t>ED-6294</t>
  </si>
  <si>
    <t>ED-6296</t>
  </si>
  <si>
    <t>ED-6298</t>
  </si>
  <si>
    <t>ED-6299</t>
  </si>
  <si>
    <t>ED-6301</t>
  </si>
  <si>
    <t>ED-1454</t>
  </si>
  <si>
    <t>PINTURA COM VERNIZ IMPREGNANTE EM SUPERFÍCIE DE MADEIRA, DUAS (2) DEMÃOS, ACABAMENTO TIPO FOSCO</t>
  </si>
  <si>
    <t>ED-6248</t>
  </si>
  <si>
    <t>LÂMPADA LED COM SENSOR DE PRESENÇA, BASE E27, POTÊNCIA 9W, BULBO A60, TEMPERATURA DA COR 6500K, TENSÃO 110-127V, FORNECIMENTO E INSTALAÇÃO, EXCLUSIVE LUMINÁRIA</t>
  </si>
  <si>
    <t>VÁLVULA DE DESCARGA METÁLICA PARA MICTÓRIO COM FECHAMENTO AUTOMÁTICO, EXCLUSIVE MICTÓRIO</t>
  </si>
  <si>
    <t>ED-4862</t>
  </si>
  <si>
    <t>CABO DE 4 VIAS PARA ALARME, INCLUSIVE FORNECIMENTO E INSTALAÇÃO</t>
  </si>
  <si>
    <t>CAIXA DE INSPEÇÃO EM CONCRETO, TIPO "ZA" PASSEIO, PADRÃO CEMIG, DIMENSÃO (28X28)CM, ALTURA 40CM, COM TAMPA E ARO ARTICULADO EM FERRO FUNDIDO, INCLUSIVE ESCAVAÇÃO, APILOAMENTO, LASTRO DE BRITA, REATERRO E TRANSPORTE COM RETIRADA DO MATERIAL ESCAVADO (EM CAÇAMBA)</t>
  </si>
  <si>
    <t xml:space="preserve">CAIXA DE INSPEÇÃO EM CONCRETO, TIPO "ZB" GARAGEM, PADRÃO CEMIG, DIMENSÃO (52X44)CM, ALTURA 70CM, COM TAMPA E ARO ARTICULADO EM FERRO FUNDIDO, INCLUSIVE ESCAVAÇÃO, APILOAMENTO, LASTRO DE BRITA, REATERRO E TRANSPORTE COM RETIRADA DO MATERIAL ESCAVADO (EM CAÇAMBA) </t>
  </si>
  <si>
    <t>CAIXA DE INSPEÇÃO EM CONCRETO, TIPO "ZB" PASSEIO, PADRÃO CEMIG, DIMENSÃO (52X44)CM, ALTURA 70CM, COM TAMPA E ARO ARTICULADO EM FERRO FUNDIDO, INCLUSIVE ESCAVAÇÃO, APILOAMENTO, LASTRO DE BRITA, REATERRO E TRANSPORTE COM RETIRADA DO MATERIAL ESCAVADO (EM CAÇAMBA)</t>
  </si>
  <si>
    <t>CAIXA DE INSPEÇÃO EM CONCRETO, TIPO "ZC" GARAGEM, PADRÃO CEMIG, DIMENSÃO (77X67)CM, ALTURA 90CM, COM TAMPA E ARO ARTICULADO EM FERRO FUNDIDO, INCLUSIVE ESCAVAÇÃO, APILOAMENTO, LASTRO DE BRITA, REATERRO E TRANSPORTE COM RETIRADA DO MATERIAL ESCAVADO (EM CAÇAMBA)</t>
  </si>
  <si>
    <t>CAIXA DE INSPEÇÃO EM CONCRETO, TIPO "ZC" PASSEIO, PADRÃO CEMIG, DIMENSÃO (77X67)CM, ALTURA 90CM, COM TAMPA E ARO ARTICULADO EM FERRO FUNDIDO, INCLUSIVE ESCAVAÇÃO, APILOAMENTO, LASTRO DE BRITA, REATERRO E TRANSPORTE COM RETIRADA DO MATERIAL ESCAVADO (EM CAÇAMBA)</t>
  </si>
  <si>
    <t>CAIXA DE PASSAGEM, DIMENSÃO (10X10)CM, EM CHAPA DE AÇO, TIPO DE SOBREPOR, COM ACABAMENTO EM PINTURA ELETROSTÁTICA E TAMPA CEGA, INCLUSIVE FIXAÇÃO EM ALVENARIA</t>
  </si>
  <si>
    <t>CAIXA DE PASSAGEM, DIMENSÃO (15X15)CM, EM CHAPA DE AÇO, TIPO DE EMBUTIR, COM ACABAMENTO EM PINTURA ELETROSTÁTICA E TAMPA CEGA, INCLUSIVE FIXAÇÃO EM ALVENARIA</t>
  </si>
  <si>
    <t>CAIXA DE PASSAGEM, DIMENSÃO (15X15)CM, EM CHAPA DE AÇO, TIPO DE SOBREPOR, COM ACABAMENTO EM PINTURA ELETROSTÁTICA E TAMPA CEGA, INCLUSIVE FIXAÇÃO EM ALVENARIA</t>
  </si>
  <si>
    <t>CAIXA DE PASSAGEM, DIMENSÃO (20X20)CM, EM CHAPA DE AÇO, TIPO DE EMBUTIR, COM ACABAMENTO EM PINTURA ELETROSTÁTICA E TAMPA CEGA, INCLUSIVE FIXAÇÃO EM ALVENARIA</t>
  </si>
  <si>
    <t>CAIXA DE PASSAGEM, DIMENSÃO (20X20)CM, EM CHAPA DE AÇO, TIPO DE SOBREPOR, COM ACABAMENTO EM PINTURA ELETROSTÁTICA E TAMPA CEGA, INCLUSIVE FIXAÇÃO EM ALVENARIA</t>
  </si>
  <si>
    <t>CAIXA DE PASSAGEM, DIMENSÃO (25X25)CM, EM CHAPA DE AÇO, TIPO DE SOBREPOR, COM ACABAMENTO EM PINTURA ELETROSTÁTICA E TAMPA CEGA, INCLUSIVE FIXAÇÃO EM ALVENARIA</t>
  </si>
  <si>
    <t>ED-5571</t>
  </si>
  <si>
    <t>CAIXA DE PASSAGEM, DIMENSÃO (30X30)CM, EM CHAPA DE AÇO, TIPO DE EMBUTIR, COM ACABAMENTO EM PINTURA ELETROSTÁTICA E TAMPA CEGA, INCLUSIVE FIXAÇÃO EM ALVENARIA</t>
  </si>
  <si>
    <t>CAIXA DE PASSAGEM, DIMENSÃO (30X30)CM, EM CHAPA DE AÇO, TIPO DE SOBREPOR, COM ACABAMENTO EM PINTURA ELETROSTÁTICA E TAMPA CEGA, INCLUSIVE FIXAÇÃO EM ALVENARIA</t>
  </si>
  <si>
    <t>CAIXA DE TELEFONIA/REDE/CFTV, DIMENSÃO (100X100)CM, EM CHAPA DE AÇO GALVANIZADO, TIPO DE EMBUTIR, COM FECHO E ACABAMENTO EM PINTURA ELETROSTÁTICA, INCLUSIVE INSTALAÇÃO</t>
  </si>
  <si>
    <t>CAIXA DE TELEFONIA/REDE/CFTV, DIMENSÃO (120X120)CM, EM CHAPA DE AÇO GALVANIZADO, TIPO DE EMBUTIR, COM FECHO E ACABAMENTO EM PINTURA ELETROSTÁTICA, INCLUSIVE INSTALAÇÃO</t>
  </si>
  <si>
    <t>CAIXA DE TELEFONIA/REDE/CFTV, DIMENSÃO (150X150)CM, EM CHAPA DE AÇO GALVANIZADO, TIPO DE EMBUTIR, COM FECHO E ACABAMENTO EM PINTURA ELETROSTÁTICA, INCLUSIVE INSTALAÇÃO</t>
  </si>
  <si>
    <t>ED-5560</t>
  </si>
  <si>
    <t>CAIXA DE TELEFONIA/REDE/CFTV, DIMENSÃO (20X20)CM, EM CHAPA DE AÇO GALVANIZADO, TIPO DE EMBUTIR, COM FECHO E ACABAMENTO EM PINTURA ELETROSTÁTICA, INCLUSIVE INSTALAÇÃO</t>
  </si>
  <si>
    <t>CAIXA DE TELEFONIA/REDE/CFTV, DIMENSÃO (20X20)CM, EM CHAPA DE AÇO GALVANIZADO, TIPO DE SOBREPOR, COM FECHO E ACABAMENTO EM PINTURA ELETROSTÁTICA, INCLUSIVE INSTALAÇÃO</t>
  </si>
  <si>
    <t>CAIXA DE TELEFONIA/REDE/CFTV, DIMENSÃO (40X40)CM, EM CHAPA DE AÇO GALVANIZADO, TIPO DE EMBUTIR, COM FECHO E ACABAMENTO EM PINTURA ELETROSTÁTICA, INCLUSIVE INSTALAÇÃO</t>
  </si>
  <si>
    <t>CAIXA DE TELEFONIA/REDE/CFTV, DIMENSÃO (40X40)CM, EM CHAPA DE AÇO GALVANIZADO, TIPO DE SOBREPOR, COM FECHO E ACABAMENTO EM PINTURA ELETROSTÁTICA, INCLUSIVE INSTALAÇÃO</t>
  </si>
  <si>
    <t>CAIXA DE TELEFONIA/REDE/CFTV, DIMENSÃO (60X60)CM, EM CHAPA DE AÇO GALVANIZADO, TIPO DE EMBUTIR, COM FECHO E ACABAMENTO EM PINTURA ELETROSTÁTICA, INCLUSIVE INSTALAÇÃO</t>
  </si>
  <si>
    <t>CAIXA DE TELEFONIA/REDE/CFTV, DIMENSÃO (60X60)CM, EM CHAPA DE AÇO GALVANIZADO, TIPO DE SOBREPOR, COM FECHO E ACABAMENTO EM PINTURA ELETROSTÁTICA, INCLUSIVE INSTALAÇÃO</t>
  </si>
  <si>
    <t>CAIXA DE TELEFONIA/REDE/CFTV, DIMENSÃO (80X80)CM, EM CHAPA DE AÇO GALVANIZADO, TIPO DE EMBUTIR, COM FECHO E ACABAMENTO EM PINTURA ELETROSTÁTICA, INCLUSIVE INSTALAÇÃO</t>
  </si>
  <si>
    <t>CAIXA DE TELEFONIA/REDE/CFTV, DIMENSÃO (80X80)CM, EM CHAPA DE AÇO GALVANIZADO, TIPO DE SOBREPOR, COM FECHO E ACABAMENTO EM PINTURA ELETROSTÁTICA, INCLUSIVE INSTALAÇÃO</t>
  </si>
  <si>
    <t>CAIXA PRÉ-MOLDADA PARA ENTRADA TELEFÔNICA SUBTERRÂNEA, TIPO R1, MEDIDAS INTERNAS (60X35X50)CM, INCLUSIVE ESCAVAÇÃO, APILOAMENTO, LASTRO DE BRITA, REATERRO E TRANSPORTE COM RETIRADA DO MATERIAL ESCAVADO (EM CAÇAMBA)</t>
  </si>
  <si>
    <t>CAIXA PRÉ-MOLDADA PARA ENTRADA TELEFÔNICA SUBTERRÂNEA, TIPO R2, MEDIDAS INTERNAS (107X52X50)CM, INCLUSIVE ESCAVAÇÃO, APILOAMENTO, LASTRO DE BRITA, REATERRO E TRANSPORTE COM RETIRADA DO MATERIAL ESCAVADO (EM CAÇAMBA)</t>
  </si>
  <si>
    <t>CAIXA SUBTERRÂNEA, TIPO P20, EM FERRO FUNDIDO COM TAMPA, INCLUSIVE ESCAVAÇÃO, REATERRO, LASTRO DE BRITA E TRANSPORTE COM RETIRADA DO MATERIAL ESCAVADO (EM CAÇAMBA)</t>
  </si>
  <si>
    <t>ED-5435</t>
  </si>
  <si>
    <t>DISJUNTOR DE PROTEÇÃO DIFERENCIAL RESIDUAL (DR), BIPOLAR TIPO DIN, CORRENTE NOMINAL DE 100A, SENSIBILIDADE DE 30MA, FORNECIMENTO E INSTALAÇÃO, INCLUSIVE TERMINAL ILHÓS</t>
  </si>
  <si>
    <t>DISJUNTOR DE PROTEÇÃO DIFERENCIAL RESIDUAL (DR), BIPOLAR TIPO DIN, CORRENTE NOMINAL DE 25A, SENSIBILIDADE DE 30MA, FORNECIMENTO E INSTALAÇÃO, INCLUSIVE TERMINAL ILHÓS</t>
  </si>
  <si>
    <t>DISJUNTOR DE PROTEÇÃO DIFERENCIAL RESIDUAL (DR), BIPOLAR TIPO DIN, CORRENTE NOMINAL DE 40A, SENSIBILIDADE DE 30MA, FORNECIMENTO E INSTALAÇÃO, INCLUSIVE TERMINAL ILHÓS</t>
  </si>
  <si>
    <t>DISJUNTOR DE PROTEÇÃO DIFERENCIAL RESIDUAL (DR), BIPOLAR TIPO DIN, CORRENTE NOMINAL DE 63A, SENSIBILIDADE DE 30MA, FORNECIMENTO E INSTALAÇÃO, INCLUSIVE TERMINAL ILHÓS</t>
  </si>
  <si>
    <t>ED-5434</t>
  </si>
  <si>
    <t>DISJUNTOR DE PROTEÇÃO DIFERENCIAL RESIDUAL (DR), BIPOLAR TIPO DIN, CORRENTE NOMINAL DE 80A, SENSIBILIDADE DE 30MA, FORNECIMENTO E INSTALAÇÃO, INCLUSIVE TERMINAL ILHÓS</t>
  </si>
  <si>
    <t>ED-5443</t>
  </si>
  <si>
    <t>DISJUNTOR DE PROTEÇÃO DIFERENCIAL RESIDUAL (DR), TETRAPOLAR TIPO DIN, CORRENTE NOMINAL DE 100A, SENSIBILIDADE DE 30MA, FORNECIMENTO E INSTALAÇÃO, INCLUSIVE TERMINAL ILHÓS</t>
  </si>
  <si>
    <t>ED-5444</t>
  </si>
  <si>
    <t>DISJUNTOR DE PROTEÇÃO DIFERENCIAL RESIDUAL (DR), TETRAPOLAR TIPO DIN, CORRENTE NOMINAL DE 125A, SENSIBILIDADE DE 30MA, FORNECIMENTO E INSTALAÇÃO, INCLUSIVE TERMINAL DE COMPRESSÃO</t>
  </si>
  <si>
    <t>ED-5437</t>
  </si>
  <si>
    <t>DISJUNTOR DE PROTEÇÃO DIFERENCIAL RESIDUAL (DR), TETRAPOLAR TIPO DIN, CORRENTE NOMINAL DE 25A, SENSIBILIDADE DE 30MA, FORNECIMENTO E INSTALAÇÃO, INCLUSIVE TERMINAL ILHÓS</t>
  </si>
  <si>
    <t>ED-5439</t>
  </si>
  <si>
    <t>DISJUNTOR DE PROTEÇÃO DIFERENCIAL RESIDUAL (DR), TETRAPOLAR TIPO DIN, CORRENTE NOMINAL DE 40A, SENSIBILIDADE DE 30MA, FORNECIMENTO E INSTALAÇÃO, INCLUSIVE TERMINAL ILHÓS</t>
  </si>
  <si>
    <t>DISJUNTOR DE PROTEÇÃO DIFERENCIAL RESIDUAL (DR), TETRAPOLAR TIPO DIN, CORRENTE NOMINAL DE 63A, SENSIBILIDADE DE 30MA, FORNECIMENTO E INSTALAÇÃO, INCLUSIVE TERMINAL ILHÓS</t>
  </si>
  <si>
    <t>ED-5441</t>
  </si>
  <si>
    <t>DISJUNTOR DE PROTEÇÃO DIFERENCIAL RESIDUAL (DR), TETRAPOLAR TIPO DIN, CORRENTE NOMINAL DE 80A, SENSIBILIDADE DE 30MA, FORNECIMENTO E INSTALAÇÃO, INCLUSIVE TERMINAL ILHÓS</t>
  </si>
  <si>
    <t>SIRENES E ALARMES</t>
  </si>
  <si>
    <t>ED-4892</t>
  </si>
  <si>
    <t>ALARME AUDIOVISUAL SEM FIO PARA PCD. FORNECIMENTO E INSTALAÇÃO</t>
  </si>
  <si>
    <t>ED-3010</t>
  </si>
  <si>
    <t>ATERRAMENTO COM HASTE EM AÇO GALVANIZADO À FOGO, TIPO CANTONEIRA COM ABAS IGUAIS DE 25MM (1"), ESPESSURA DE 4,76 MM (3/16"), COMPRIMENTO DE 240CM, EXCLUSIVE CABO E CAIXA PARA ATERRAMENTO, INCLUSIVE PRENSA PARA HASTE E INSTALAÇÃO</t>
  </si>
  <si>
    <t>CAIXA DE INSPEÇÃO EM CONCRETO, SEM FUNDO, DIMENSÃO (30X30X30)CM, COM TAMPÃO EM FERRO FUNDIDO, INCLUSIVE ESCAVAÇÃO, REATERRO, LASTRO DE BRITA E TRANSPORTE COM RETIRADA DO MATERIAL ESCAVADO (EM CAÇAMBA)</t>
  </si>
  <si>
    <t>ATERRAMENTO COM HASTE DE COBRE, TIPO COPPERWELD, DIÂMETRO DE  5/8", COMPRIMENTO DE 240CM, EXCLUSIVE CABO E CAIXA PARA ATERRAMENTO, INCLUSIVE GRAMPO PARA HASTE E INSTALAÇÃO</t>
  </si>
  <si>
    <t>ATERRAMENTO COMPLETO PARA PARA-RAIOS, COM HASTE DE COBRE DE ALTA CAMADA, TIPO COPPERWELD, DIÂMETRO DE 3/4", COMPRIMENTO DE 240CM, EXCLUSIVE CABO, INCLUSIVE CAIXA DE INSPEÇÃO COM TAMPA EM FERRO FUNDIDO E GRAMPO PARA HASTE</t>
  </si>
  <si>
    <t>ED-5636</t>
  </si>
  <si>
    <t>RALO SIFONADO PVC CÔNICO COM SAÍDA ARTICULADA 100 X 40 MM COM GRELHA PVC</t>
  </si>
  <si>
    <t>GRELHA EM FERRO FUNDIDO COM CAIXILHO, DIMENSÃO (10X10)CM, INCLUSIVE ASSENTAMENTO DE CAIXILHO, EXCLUSIVE CAIXA COLETORA</t>
  </si>
  <si>
    <t>GRELHA EM FERRO FUNDIDO COM CAIXILHO, DIMENSÃO (15X15)CM, INCLUSIVE ASSENTAMENTO DE CAIXILHO, EXCLUSIVE CAIXA COLETORA</t>
  </si>
  <si>
    <t>GRELHA EM FERRO FUNDIDO COM CAIXILHO, DIMENSÃO (20X20)CM, INCLUSIVE ASSENTAMENTO DE CAIXILHO, EXCLUSIVE CAIXA COLETORA</t>
  </si>
  <si>
    <t>GRELHA EM FERRO FUNDIDO COM CAIXILHO, DIMENSÃO (30X30)CM, INCLUSIVE ASSENTAMENTO DE CAIXILHO, EXCLUSIVE CAIXA COLETORA</t>
  </si>
  <si>
    <t>CAIXA DE ESGOTO DE INSPEÇÃO/PASSAGEM EM ALVENARIA (100X100X50CM), REVESTIMENTO EM ARGAMASSA COM ADITIVO IMPERMEABILIZANTE, COM TAMPA DE CONCRETO, INCLUSIVE ESCAVAÇÃO, REATERRO E TRANSPORTE COM RETIRADA DO MATERIAL ESCAVADO (EM CAÇAMBA)</t>
  </si>
  <si>
    <t>CAIXA DE ESGOTO DE INSPEÇÃO/PASSAGEM EM ALVENARIA (100X100X80CM), REVESTIMENTO EM ARGAMASSA COM ADITIVO IMPERMEABILIZANTE, COM TAMPA DE CONCRETO, INCLUSIVE ESCAVAÇÃO, REATERRO E TRANSPORTE COM RETIRADA DO MATERIAL ESCAVADO (EM CAÇAMBA)</t>
  </si>
  <si>
    <t>CAIXA DE ESGOTO DE INSPEÇÃO/PASSAGEM EM ALVENARIA (30X30X30CM), REVESTIMENTO EM ARGAMASSA COM ADITIVO IMPERMEABILIZANTE, COM TAMPA DE CONCRETO, INCLUSIVE ESCAVAÇÃO, REATERRO E TRANSPORTE COM RETIRADA DO MATERIAL ESCAVADO (EM CAÇAMBA)</t>
  </si>
  <si>
    <t>CAIXA DE ESGOTO DE INSPEÇÃO/PASSAGEM EM ALVENARIA (30X30X40CM), REVESTIMENTO EM ARGAMASSA COM ADITIVO IMPERMEABILIZANTE, COM TAMPA DE CONCRETO, INCLUSIVE ESCAVAÇÃO, REATERRO E TRANSPORTE COM RETIRADA DO MATERIAL ESCAVADO (EM CAÇAMBA)</t>
  </si>
  <si>
    <t>CAIXA DE ESGOTO DE INSPEÇÃO/PASSAGEM EM ALVENARIA (30X30X60CM), REVESTIMENTO EM ARGAMASSA COM ADITIVO IMPERMEABILIZANTE, COM TAMPA DE CONCRETO, INCLUSIVE ESCAVAÇÃO, REATERRO E TRANSPORTE COM RETIRADA DO MATERIAL ESCAVADO (EM CAÇAMBA)</t>
  </si>
  <si>
    <t>CAIXA DE ESGOTO DE INSPEÇÃO/PASSAGEM EM ALVENARIA (40X40X100CM), REVESTIMENTO EM ARGAMASSA COM ADITIVO IMPERMEABILIZANTE, COM TAMPA DE CONCRETO, INCLUSIVE ESCAVAÇÃO, REATERRO E TRANSPORTE COM RETIRADA DO MATERIAL ESCAVADO (EM CAÇAMBA)</t>
  </si>
  <si>
    <t>CAIXA DE ESGOTO DE INSPEÇÃO/PASSAGEM EM ALVENARIA (40X40X40CM), REVESTIMENTO EM ARGAMASSA COM ADITIVO IMPERMEABILIZANTE, COM TAMPA DE CONCRETO, INCLUSIVE ESCAVAÇÃO, REATERRO E TRANSPORTE COM RETIRADA DO MATERIAL ESCAVADO (EM CAÇAMBA)</t>
  </si>
  <si>
    <t>CAIXA DE ESGOTO DE INSPEÇÃO/PASSAGEM EM ALVENARIA (40X40X60CM), REVESTIMENTO EM ARGAMASSA COM ADITIVO IMPERMEABILIZANTE, COM TAMPA DE CONCRETO, INCLUSIVE ESCAVAÇÃO, REATERRO E TRANSPORTE COM RETIRADA DO MATERIAL ESCAVADO (EM CAÇAMBA)</t>
  </si>
  <si>
    <t>CAIXA DE ESGOTO DE INSPEÇÃO/PASSAGEM EM ALVENARIA (40X40X80CM), REVESTIMENTO EM ARGAMASSA COM ADITIVO IMPERMEABILIZANTE, COM TAMPA DE CONCRETO, INCLUSIVE ESCAVAÇÃO, REATERRO E TRANSPORTE COM RETIRADA DO MATERIAL ESCAVADO (EM CAÇAMBA)</t>
  </si>
  <si>
    <t>CAIXA DE ESGOTO DE INSPEÇÃO/PASSAGEM EM ALVENARIA (50X50X100CM), REVESTIMENTO EM ARGAMASSA COM ADITIVO IMPERMEABILIZANTE, COM TAMPA DE CONCRETO, INCLUSIVE ESCAVAÇÃO, REATERRO E TRANSPORTE COM RETIRADA DO MATERIAL ESCAVADO (EM CAÇAMBA)</t>
  </si>
  <si>
    <t>CAIXA DE ESGOTO DE INSPEÇÃO/PASSAGEM EM ALVENARIA (50X50X40CM), REVESTIMENTO EM ARGAMASSA COM ADITIVO IMPERMEABILIZANTE, COM TAMPA DE CONCRETO, INCLUSIVE ESCAVAÇÃO, REATERRO E TRANSPORTE COM RETIRADA DO MATERIAL ESCAVADO (EM CAÇAMBA)</t>
  </si>
  <si>
    <t>CAIXA DE ESGOTO DE INSPEÇÃO/PASSAGEM EM ALVENARIA (50X50X45CM), REVESTIMENTO EM ARGAMASSA COM ADITIVO IMPERMEABILIZANTE, COM TAMPA DE CONCRETO, INCLUSIVE ESCAVAÇÃO, REATERRO E TRANSPORTE COM RETIRADA DO MATERIAL ESCAVADO (EM CAÇAMBA)</t>
  </si>
  <si>
    <t>CAIXA DE ESGOTO DE INSPEÇÃO/PASSAGEM EM ALVENARIA (50X50X60CM), REVESTIMENTO EM ARGAMASSA COM ADITIVO IMPERMEABILIZANTE, COM TAMPA DE CONCRETO, INCLUSIVE ESCAVAÇÃO, REATERRO E TRANSPORTE COM RETIRADA DO MATERIAL ESCAVADO (EM CAÇAMBA)</t>
  </si>
  <si>
    <t>CAIXA DE ESGOTO DE INSPEÇÃO/PASSAGEM EM ALVENARIA (50X50X80CM), REVESTIMENTO EM ARGAMASSA COM ADITIVO IMPERMEABILIZANTE, COM TAMPA DE CONCRETO, INCLUSIVE ESCAVAÇÃO, REATERRO E TRANSPORTE COM RETIRADA DO MATERIAL ESCAVADO (EM CAÇAMBA)</t>
  </si>
  <si>
    <t>CAIXA DE ESGOTO DE INSPEÇÃO/PASSAGEM EM ALVENARIA (60X60X100CM), REVESTIMENTO EM ARGAMASSA COM ADITIVO IMPERMEABILIZANTE, COM TAMPA DE CONCRETO, INCLUSIVE ESCAVAÇÃO, REATERRO E TRANSPORTE COM RETIRADA DO MATERIAL ESCAVADO (EM CAÇAMBA)</t>
  </si>
  <si>
    <t>CAIXA DE ESGOTO DE INSPEÇÃO/PASSAGEM EM ALVENARIA (60X60X40CM), REVESTIMENTO EM ARGAMASSA COM ADITIVO IMPERMEABILIZANTE, COM TAMPA DE CONCRETO, INCLUSIVE ESCAVAÇÃO, REATERRO E TRANSPORTE COM RETIRADA DO MATERIAL ESCAVADO (EM CAÇAMBA)</t>
  </si>
  <si>
    <t>CAIXA DE ESGOTO DE INSPEÇÃO/PASSAGEM EM ALVENARIA (60X60X60CM), REVESTIMENTO EM ARGAMASSA COM ADITIVO IMPERMEABILIZANTE, COM TAMPA DE CONCRETO, INCLUSIVE ESCAVAÇÃO, REATERRO E TRANSPORTE COM RETIRADA DO MATERIAL ESCAVADO (EM CAÇAMBA)</t>
  </si>
  <si>
    <t>CAIXA DE ESGOTO DE INSPEÇÃO/PASSAGEM EM ALVENARIA (60X60X65CM), REVESTIMENTO EM ARGAMASSA COM ADITIVO IMPERMEABILIZANTE, COM TAMPA DE CONCRETO, INCLUSIVE ESCAVAÇÃO, REATERRO E TRANSPORTE COM RETIRADA DO MATERIAL ESCAVADO (EM CAÇAMBA)</t>
  </si>
  <si>
    <t>CAIXA DE ESGOTO DE INSPEÇÃO/PASSAGEM EM ALVENARIA (60X60X70CM), REVESTIMENTO EM ARGAMASSA COM ADITIVO IMPERMEABILIZANTE, COM TAMPA DE CONCRETO, INCLUSIVE ESCAVAÇÃO, REATERRO E TRANSPORTE COM RETIRADA DO MATERIAL ESCAVADO (EM CAÇAMBA)</t>
  </si>
  <si>
    <t>CAIXA DE ESGOTO DE INSPEÇÃO/PASSAGEM EM ALVENARIA (60X60X75CM), REVESTIMENTO EM ARGAMASSA COM ADITIVO IMPERMEABILIZANTE, COM TAMPA DE CONCRETO, INCLUSIVE ESCAVAÇÃO, REATERRO E TRANSPORTE COM RETIRADA DO MATERIAL ESCAVADO (EM CAÇAMBA)</t>
  </si>
  <si>
    <t>CAIXA DE ESGOTO DE INSPEÇÃO/PASSAGEM EM ALVENARIA (60X60X80CM), REVESTIMENTO EM ARGAMASSA COM ADITIVO IMPERMEABILIZANTE, COM TAMPA DE CONCRETO, INCLUSIVE ESCAVAÇÃO, REATERRO E TRANSPORTE COM RETIRADA DO MATERIAL ESCAVADO (EM CAÇAMBA)</t>
  </si>
  <si>
    <t>CAIXA DE ESGOTO DE INSPEÇÃO/PASSAGEM EM ALVENARIA (60X60X85CM), REVESTIMENTO EM ARGAMASSA COM ADITIVO IMPERMEABILIZANTE, COM TAMPA DE CONCRETO, INCLUSIVE ESCAVAÇÃO, REATERRO E TRANSPORTE COM RETIRADA DO MATERIAL ESCAVADO (EM CAÇAMBA)</t>
  </si>
  <si>
    <t>CAIXA DE ESGOTO DE INSPEÇÃO/PASSAGEM EM ALVENARIA (70X70X110CM), REVESTIMENTO EM ARGAMASSA COM ADITIVO IMPERMEABILIZANTE, COM TAMPA DE CONCRETO, INCLUSIVE ESCAVAÇÃO, REATERRO E TRANSPORTE COM RETIRADA DO MATERIAL ESCAVADO (EM CAÇAMBA)</t>
  </si>
  <si>
    <t>CAIXA DE ESGOTO DE INSPEÇÃO/PASSAGEM EM ALVENARIA (70X70X40CM), REVESTIMENTO EM ARGAMASSA COM ADITIVO IMPERMEABILIZANTE, COM TAMPA DE CONCRETO, INCLUSIVE ESCAVAÇÃO, REATERRO E TRANSPORTE COM RETIRADA DO MATERIAL ESCAVADO (EM CAÇAMBA)</t>
  </si>
  <si>
    <t>CAIXA DE ESGOTO DE INSPEÇÃO/PASSAGEM EM ALVENARIA (70X70X60CM), REVESTIMENTO EM ARGAMASSA COM ADITIVO IMPERMEABILIZANTE, COM TAMPA DE CONCRETO, INCLUSIVE ESCAVAÇÃO, REATERRO E TRANSPORTE COM RETIRADA DO MATERIAL ESCAVADO (EM CAÇAMBA)</t>
  </si>
  <si>
    <t>CAIXA DE ESGOTO DE INSPEÇÃO/PASSAGEM EM ALVENARIA (70X70X80CM), REVESTIMENTO EM ARGAMASSA COM ADITIVO IMPERMEABILIZANTE, COM TAMPA DE CONCRETO, INCLUSIVE ESCAVAÇÃO, REATERRO E TRANSPORTE COM RETIRADA DO MATERIAL ESCAVADO (EM CAÇAMBA)</t>
  </si>
  <si>
    <t>CAIXA DE ESGOTO DE INSPEÇÃO/PASSAGEM EM ALVENARIA (80X80X100CM), REVESTIMENTO EM ARGAMASSA COM ADITIVO IMPERMEABILIZANTE, COM TAMPA DE CONCRETO, INCLUSIVE ESCAVAÇÃO, REATERRO E TRANSPORTE COM RETIRADA DO MATERIAL ESCAVADO (EM CAÇAMBA)</t>
  </si>
  <si>
    <t>CAIXA DE ESGOTO DE INSPEÇÃO/PASSAGEM EM ALVENARIA (80X80X140CM), REVESTIMENTO EM ARGAMASSA COM ADITIVO IMPERMEABILIZANTE, COM TAMPA DE CONCRETO, INCLUSIVE ESCAVAÇÃO, REATERRO E TRANSPORTE COM RETIRADA DO MATERIAL ESCAVADO (EM CAÇAMBA)</t>
  </si>
  <si>
    <t>CAIXA DE ESGOTO DE INSPEÇÃO/PASSAGEM EM ALVENARIA (80X80X40CM), REVESTIMENTO EM ARGAMASSA COM ADITIVO IMPERMEABILIZANTE, COM TAMPA DE CONCRETO, INCLUSIVE ESCAVAÇÃO, REATERRO E TRANSPORTE COM RETIRADA DO MATERIAL ESCAVADO (EM CAÇAMBA)</t>
  </si>
  <si>
    <t>CAIXA DE ESGOTO DE INSPEÇÃO/PASSAGEM EM ALVENARIA (80X80X60CM), REVESTIMENTO EM ARGAMASSA COM ADITIVO IMPERMEABILIZANTE, COM TAMPA DE CONCRETO, INCLUSIVE ESCAVAÇÃO, REATERRO E TRANSPORTE COM RETIRADA DO MATERIAL ESCAVADO (EM CAÇAMBA)</t>
  </si>
  <si>
    <t>CAIXA DE ESGOTO DE INSPEÇÃO/PASSAGEM EM ALVENARIA (80X80X80CM), REVESTIMENTO EM ARGAMASSA COM ADITIVO IMPERMEABILIZANTE, COM TAMPA DE CONCRETO, INCLUSIVE ESCAVAÇÃO, REATERRO E TRANSPORTE COM RETIRADA DO MATERIAL ESCAVADO (EM CAÇAMBA)</t>
  </si>
  <si>
    <t>CAIXA DE ESGOTO DE INSPEÇÃO/PASSAGEM EM ALVENARIA (90X90X100CM), REVESTIMENTO EM ARGAMASSA COM ADITIVO IMPERMEABILIZANTE, COM TAMPA DE CONCRETO, INCLUSIVE ESCAVAÇÃO, REATERRO E TRANSPORTE COM RETIRADA DO MATERIAL ESCAVADO (EM CAÇAMBA)</t>
  </si>
  <si>
    <t>CAIXA DE ESGOTO DE INSPEÇÃO/PASSAGEM EM ALVENARIA (90X90X140CM), REVESTIMENTO EM ARGAMASSA COM ADITIVO IMPERMEABILIZANTE, COM TAMPA DE CONCRETO, INCLUSIVE ESCAVAÇÃO, REATERRO E TRANSPORTE COM RETIRADA DO MATERIAL ESCAVADO (EM CAÇAMBA)</t>
  </si>
  <si>
    <t>CAIXA DE ESGOTO DE INSPEÇÃO/PASSAGEM EM ALVENARIA (90X90X60CM), REVESTIMENTO EM ARGAMASSA COM ADITIVO IMPERMEABILIZANTE, COM TAMPA DE CONCRETO, INCLUSIVE ESCAVAÇÃO, REATERRO E TRANSPORTE COM RETIRADA DO MATERIAL ESCAVADO (EM CAÇAMBA)</t>
  </si>
  <si>
    <t>CAIXA DE ESGOTO DE INSPEÇÃO/PASSAGEM EM ALVENARIA (90X90X80CM), REVESTIMENTO EM ARGAMASSA COM ADITIVO IMPERMEABILIZANTE, COM TAMPA DE CONCRETO, INCLUSIVE ESCAVAÇÃO, REATERRO E TRANSPORTE COM RETIRADA DO MATERIAL ESCAVADO (EM CAÇAMBA)</t>
  </si>
  <si>
    <t>CAIXA DE DRENAGEM DE INSPEÇÃO/PASSAGEM EM ALVENARIA (100X100X50CM), REVESTIMENTO EM ARGAMASSA COM ADITIVO IMPERMEABILIZANTE, COM TAMPA EM GRELHA, INCLUSIVE ESCAVAÇÃO, REATERRO E TRANSPORTE COM RETIRADA DO MATERIAL ESCAVADO (EM CAÇAMBA)</t>
  </si>
  <si>
    <t>CAIXA DE DRENAGEM DE INSPEÇÃO/PASSAGEM EM ALVENARIA (100X100X80CM), REVESTIMENTO EM ARGAMASSA COM ADITIVO IMPERMEABILIZANTE, COM TAMPA EM GRELHA, INCLUSIVE ESCAVAÇÃO, REATERRO E TRANSPORTE COM RETIRADA DO MATERIAL ESCAVADO (EM CAÇAMBA)</t>
  </si>
  <si>
    <t>CAIXA DE DRENAGEM DE INSPEÇÃO/PASSAGEM EM ALVENARIA (30X30X30CM), REVESTIMENTO EM ARGAMASSA COM ADITIVO IMPERMEABILIZANTE, COM TAMPA EM GRELHA, INCLUSIVE ESCAVAÇÃO, REATERRO E TRANSPORTE COM RETIRADA DO MATERIAL ESCAVADO (EM CAÇAMBA)</t>
  </si>
  <si>
    <t>CAIXA DE DRENAGEM DE INSPEÇÃO/PASSAGEM EM ALVENARIA (30X30X40CM), REVESTIMENTO EM ARGAMASSA COM ADITIVO IMPERMEABILIZANTE, COM TAMPA EM GRELHA, INCLUSIVE ESCAVAÇÃO, REATERRO E TRANSPORTE COM RETIRADA DO MATERIAL ESCAVADO (EM CAÇAMBA)</t>
  </si>
  <si>
    <t>CAIXA DE DRENAGEM DE INSPEÇÃO/PASSAGEM EM ALVENARIA (30X30X60CM), REVESTIMENTO EM ARGAMASSA COM ADITIVO IMPERMEABILIZANTE, COM TAMPA EM GRELHA, INCLUSIVE ESCAVAÇÃO, REATERRO E TRANSPORTE COM RETIRADA DO MATERIAL ESCAVADO (EM CAÇAMBA)</t>
  </si>
  <si>
    <t>CAIXA DE DRENAGEM DE INSPEÇÃO/PASSAGEM EM ALVENARIA (40X40X40CM), REVESTIMENTO EM ARGAMASSA COM ADITIVO IMPERMEABILIZANTE, COM TAMPA EM GRELHA, INCLUSIVE ESCAVAÇÃO, REATERRO E TRANSPORTE COM RETIRADA DO MATERIAL ESCAVADO (EM CAÇAMBA)</t>
  </si>
  <si>
    <t>CAIXA DE DRENAGEM DE INSPEÇÃO/PASSAGEM EM ALVENARIA (40X40X60CM), REVESTIMENTO EM ARGAMASSA COM ADITIVO IMPERMEABILIZANTE, COM TAMPA EM GRELHA, INCLUSIVE ESCAVAÇÃO, REATERRO E TRANSPORTE COM RETIRADA DO MATERIAL ESCAVADO (EM CAÇAMBA)</t>
  </si>
  <si>
    <t>CAIXA DE DRENAGEM DE INSPEÇÃO/PASSAGEM EM ALVENARIA (40X40X80CM), REVESTIMENTO EM ARGAMASSA COM ADITIVO IMPERMEABILIZANTE, COM TAMPA EM GRELHA, INCLUSIVE ESCAVAÇÃO, REATERRO E TRANSPORTE COM RETIRADA DO MATERIAL ESCAVADO (EM CAÇAMBA)</t>
  </si>
  <si>
    <t>CAIXA DE DRENAGEM DE INSPEÇÃO/PASSAGEM EM ALVENARIA (50X50X100CM), REVESTIMENTO EM ARGAMASSA COM ADITIVO IMPERMEABILIZANTE, COM TAMPA EM GRELHA, INCLUSIVE ESCAVAÇÃO, REATERRO E TRANSPORTE COM RETIRADA DO MATERIAL ESCAVADO (EM CAÇAMBA)</t>
  </si>
  <si>
    <t>CAIXA DE DRENAGEM DE INSPEÇÃO/PASSAGEM EM ALVENARIA (50X50X40CM), REVESTIMENTO EM ARGAMASSA COM ADITIVO IMPERMEABILIZANTE, COM TAMPA EM GRELHA, INCLUSIVE ESCAVAÇÃO, REATERRO E TRANSPORTE COM RETIRADA DO MATERIAL ESCAVADO (EM CAÇAMBA)</t>
  </si>
  <si>
    <t>CAIXA DE DRENAGEM DE INSPEÇÃO/PASSAGEM EM ALVENARIA (50X50X60CM), REVESTIMENTO EM ARGAMASSA COM ADITIVO IMPERMEABILIZANTE, COM TAMPA EM GRELHA, INCLUSIVE ESCAVAÇÃO, REATERRO E TRANSPORTE COM RETIRADA DO MATERIAL ESCAVADO (EM CAÇAMBA)</t>
  </si>
  <si>
    <t>CAIXA DE DRENAGEM DE INSPEÇÃO/PASSAGEM EM ALVENARIA (60X60X100CM), REVESTIMENTO EM ARGAMASSA COM ADITIVO IMPERMEABILIZANTE, COM TAMPA EM GRELHA, INCLUSIVE ESCAVAÇÃO, REATERRO E TRANSPORTE COM RETIRADA DO MATERIAL ESCAVADO (EM CAÇAMBA)</t>
  </si>
  <si>
    <t>CAIXA DE DRENAGEM DE INSPEÇÃO/PASSAGEM EM ALVENARIA (60X60X40CM), REVESTIMENTO EM ARGAMASSA COM ADITIVO IMPERMEABILIZANTE, COM TAMPA EM GRELHA, INCLUSIVE ESCAVAÇÃO, REATERRO E TRANSPORTE COM RETIRADA DO MATERIAL ESCAVADO (EM CAÇAMBA)</t>
  </si>
  <si>
    <t>CAIXA DE DRENAGEM DE INSPEÇÃO/PASSAGEM EM ALVENARIA (60X60X60CM), REVESTIMENTO EM ARGAMASSA COM ADITIVO IMPERMEABILIZANTE, COM TAMPA EM GRELHA, INCLUSIVE ESCAVAÇÃO, REATERRO E TRANSPORTE COM RETIRADA DO MATERIAL ESCAVADO (EM CAÇAMBA)</t>
  </si>
  <si>
    <t>CAIXA DE DRENAGEM DE INSPEÇÃO/PASSAGEM EM ALVENARIA (60X60X80CM), REVESTIMENTO EM ARGAMASSA COM ADITIVO IMPERMEABILIZANTE, COM TAMPA EM GRELHA, INCLUSIVE ESCAVAÇÃO, REATERRO E TRANSPORTE COM RETIRADA DO MATERIAL ESCAVADO (EM CAÇAMBA)</t>
  </si>
  <si>
    <t>CAIXA DE DRENAGEM DE INSPEÇÃO/PASSAGEM EM ALVENARIA (70X70X110CM), REVESTIMENTO EM ARGAMASSA COM ADITIVO IMPERMEABILIZANTE, COM TAMPA EM GRELHA, INCLUSIVE ESCAVAÇÃO, REATERRO E TRANSPORTE COM RETIRADA DO MATERIAL ESCAVADO (EM CAÇAMBA)</t>
  </si>
  <si>
    <t>CAIXA DE DRENAGEM DE INSPEÇÃO/PASSAGEM EM ALVENARIA (70X70X40CM), REVESTIMENTO EM ARGAMASSA COM ADITIVO IMPERMEABILIZANTE, COM TAMPA EM GRELHA, INCLUSIVE ESCAVAÇÃO, REATERRO E TRANSPORTE COM RETIRADA DO MATERIAL ESCAVADO (EM CAÇAMBA)</t>
  </si>
  <si>
    <t>CAIXA DE DRENAGEM DE INSPEÇÃO/PASSAGEM EM ALVENARIA (70X70X60CM), REVESTIMENTO EM ARGAMASSA COM ADITIVO IMPERMEABILIZANTE, COM TAMPA EM GRELHA, INCLUSIVE ESCAVAÇÃO, REATERRO E TRANSPORTE COM RETIRADA DO MATERIAL ESCAVADO (EM CAÇAMBA)</t>
  </si>
  <si>
    <t>CAIXA DE DRENAGEM DE INSPEÇÃO/PASSAGEM EM ALVENARIA (70X70X80CM), REVESTIMENTO EM ARGAMASSA COM ADITIVO IMPERMEABILIZANTE, COM TAMPA EM GRELHA, INCLUSIVE ESCAVAÇÃO, REATERRO E TRANSPORTE COM RETIRADA DO MATERIAL ESCAVADO (EM CAÇAMBA)</t>
  </si>
  <si>
    <t>CAIXA DE DRENAGEM DE INSPEÇÃO/PASSAGEM EM ALVENARIA (80X80X100CM), REVESTIMENTO EM ARGAMASSA COM ADITIVO IMPERMEABILIZANTE, COM TAMPA EM GRELHA, INCLUSIVE ESCAVAÇÃO, REATERRO E TRANSPORTE COM RETIRADA DO MATERIAL ESCAVADO (EM CAÇAMBA)</t>
  </si>
  <si>
    <t>CAIXA DE DRENAGEM DE INSPEÇÃO/PASSAGEM EM ALVENARIA (80X80X140CM), REVESTIMENTO EM ARGAMASSA COM ADITIVO IMPERMEABILIZANTE, COM TAMPA EM GRELHA, INCLUSIVE ESCAVAÇÃO, REATERRO E TRANSPORTE COM RETIRADA DO MATERIAL ESCAVADO (EM CAÇAMBA)</t>
  </si>
  <si>
    <t>CAIXA DE DRENAGEM DE INSPEÇÃO/PASSAGEM EM ALVENARIA (80X80X40CM), REVESTIMENTO EM ARGAMASSA COM ADITIVO IMPERMEABILIZANTE, COM TAMPA EM GRELHA, INCLUSIVE ESCAVAÇÃO, REATERRO E TRANSPORTE COM RETIRADA DO MATERIAL ESCAVADO (EM CAÇAMBA)</t>
  </si>
  <si>
    <t>CAIXA DE DRENAGEM DE INSPEÇÃO/PASSAGEM EM ALVENARIA (80X80X60CM), REVESTIMENTO EM ARGAMASSA COM ADITIVO IMPERMEABILIZANTE, COM TAMPA EM GRELHA, INCLUSIVE ESCAVAÇÃO, REATERRO E TRANSPORTE COM RETIRADA DO MATERIAL ESCAVADO (EM CAÇAMBA)</t>
  </si>
  <si>
    <t>CAIXA DE DRENAGEM DE INSPEÇÃO/PASSAGEM EM ALVENARIA (80X80X80CM), REVESTIMENTO EM ARGAMASSA COM ADITIVO IMPERMEABILIZANTE, COM TAMPA EM GRELHA, INCLUSIVE ESCAVAÇÃO, REATERRO E TRANSPORTE COM RETIRADA DO MATERIAL ESCAVADO (EM CAÇAMBA)</t>
  </si>
  <si>
    <t>CAIXA DE DRENAGEM DE INSPEÇÃO/PASSAGEM EM ALVENARIA (90X90X100CM), REVESTIMENTO EM ARGAMASSA COM ADITIVO IMPERMEABILIZANTE, COM TAMPA EM GRELHA, INCLUSIVE ESCAVAÇÃO, REATERRO E TRANSPORTE COM RETIRADA DO MATERIAL ESCAVADO (EM CAÇAMBA)</t>
  </si>
  <si>
    <t>CAIXA DE DRENAGEM DE INSPEÇÃO/PASSAGEM EM ALVENARIA (90X90X140CM), REVESTIMENTO EM ARGAMASSA COM ADITIVO IMPERMEABILIZANTE, COM TAMPA EM GRELHA, INCLUSIVE ESCAVAÇÃO, REATERRO E TRANSPORTE COM RETIRADA DO MATERIAL ESCAVADO (EM CAÇAMBA)</t>
  </si>
  <si>
    <t>CAIXA DE DRENAGEM DE INSPEÇÃO/PASSAGEM EM ALVENARIA (90X90X60CM), REVESTIMENTO EM ARGAMASSA COM ADITIVO IMPERMEABILIZANTE, COM TAMPA EM GRELHA, INCLUSIVE ESCAVAÇÃO, REATERRO E TRANSPORTE COM RETIRADA DO MATERIAL ESCAVADO (EM CAÇAMBA)</t>
  </si>
  <si>
    <t>CAIXA DE DRENAGEM DE INSPEÇÃO/PASSAGEM EM ALVENARIA (90X90X80CM), REVESTIMENTO EM ARGAMASSA COM ADITIVO IMPERMEABILIZANTE, COM TAMPA EM GRELHA, INCLUSIVE ESCAVAÇÃO, REATERRO E TRANSPORTE COM RETIRADA DO MATERIAL ESCAVADO (EM CAÇAMBA)</t>
  </si>
  <si>
    <t xml:space="preserve">RESERVATÓRIO DE ÁGUA ENTERRADO, CAPACIDADE DE 15M3, EM CONCRETO ARMADO COM CASAS DE BOMBAS, INCLUSIVE ALÇAPÃO, ESCAVAÇÃO, REATERRO E TRANSPORTE COM RETIRADA DO MATERIAL ESCAVADO (EM CAÇAMBA), EXCLUSIVE TUBULAÇÕES, BOMBAS E QUADROS
</t>
  </si>
  <si>
    <t>BOMBA CENTRÍFUGA MONOFÁSICA DE 0,33CV, INCLUSIVE FORNECIMENTO E INSTALAÇÃO</t>
  </si>
  <si>
    <t>BOMBA CENTRÍFUGA MONOFÁSICA DE 0,5CV, INCLUSIVE FORNECIMENTO E INSTALAÇÃO</t>
  </si>
  <si>
    <t>BOMBA CENTRÍFUGA MONOFÁSICA DE 0,75CV, INCLUSIVE FORNECIMENTO E INSTALAÇÃO</t>
  </si>
  <si>
    <t>BOMBA CENTRÍFUGA MONOFÁSICA DE 1CV, INCLUSIVE FORNECIMENTO E INSTALAÇÃO</t>
  </si>
  <si>
    <t>BOMBA CENTRÍFUGA TRIFÁSICA DE 10CV, INCLUSIVE FORNECIMENTO E INSTALAÇÃO</t>
  </si>
  <si>
    <t>ED-34629</t>
  </si>
  <si>
    <t>BOMBA CENTRÍFUGA TRIFÁSICA DE 1,5CV, INCLUSIVE FORNECIMENTO E INSTALAÇÃO</t>
  </si>
  <si>
    <t>BOMBA CENTRÍFUGA TRIFÁSICA DE 2CV, INCLUSIVE FORNECIMENTO E INSTALAÇÃO</t>
  </si>
  <si>
    <t>BOMBA CENTRÍFUGA TRIFÁSICA DE 3CV, INCLUSIVE FORNECIMENTO E INSTALAÇÃO</t>
  </si>
  <si>
    <t>BOMBA CENTRÍFUGA TRIFÁSICA DE 5CV, INCLUSIVE FORNECIMENTO E INSTALAÇÃO</t>
  </si>
  <si>
    <t>BOMBA CENTRÍFUGA TRIFÁSICA DE 7,5CV, INCLUSIVE FORNECIMENTO E INSTALAÇÃO</t>
  </si>
  <si>
    <t>ED-5371</t>
  </si>
  <si>
    <t>TUBO PERFURADO CORRUGADO EM PEAD PARA DRENAGEM, DN 100MM(4"), EXCLUSIVE ESCAVAÇÃO DE VALA E APLICAÇÃO DE MATERIAL DRENANTE</t>
  </si>
  <si>
    <t>ED-5372</t>
  </si>
  <si>
    <t>TUBO PERFURADO CORRUGADO EM PEAD PARA DRENAGEM, DN 160MM(6"), EXCLUSIVE ESCAVAÇÃO DE VALA E APLICAÇÃO DE MATERIAL DRENANTE</t>
  </si>
  <si>
    <t>ED-5376</t>
  </si>
  <si>
    <t>TUBO PERFURADO CORRUGADO EM PEAD PARA DRENAGEM, DN 200MM(8"), EXCLUSIVE ESCAVAÇÃO DE VALA E APLICAÇÃO DE MATERIAL DRENANTE</t>
  </si>
  <si>
    <t>ED-5370</t>
  </si>
  <si>
    <t>TUBO PERFURADO CORRUGADO EM PEAD PARA DRENAGEM, DN 65MM(2.1/2"), EXCLUSIVE ESCAVAÇÃO DE VALA E APLICAÇÃO DE MATERIAL DRENANTE</t>
  </si>
  <si>
    <t>ACIONADOR MANUAL DE ALARME DE INCÊNDIO, INCLUSIVE FORNECIMENTO E INSTALAÇÃO, EXCLUSIVE CABO DE 4 VIAS PARA ALARME</t>
  </si>
  <si>
    <t>ED-4855</t>
  </si>
  <si>
    <t>CENTRAL DE ALARME DE INCÊNDIO ENDEREÇÁVEL PARA 24 LAÇOS, INCLUSIVE FORNECIMENTO E INSTALAÇÃO, EXCLUSIVE CABO DE 4 VIAS PARA ALARME</t>
  </si>
  <si>
    <t>ED-4859</t>
  </si>
  <si>
    <t>DETECTOR DE FUMAÇA ÓPTICO, INCLUSIVE FORNECIMENTO E INSTALAÇÃO, EXCLUSIVE CABO DE 4 VIAS PARA ALARME</t>
  </si>
  <si>
    <t>ED-4856</t>
  </si>
  <si>
    <t>ISOLADOR DE LAÇO, INCLUSIVE FORNECIMENTO E INSTALAÇÃO, EXCLUSIVE CABO DE 4 VIAS PARA ALARME</t>
  </si>
  <si>
    <t>ED-4860</t>
  </si>
  <si>
    <t>SINALIZADOR AUDIOVISUAL ENDEREÇÁVEL, INCLUSIVE FORNECIMENTO E INSTALAÇÃO, EXCLUSIVE CABO DE 4 VIAS PARA ALARME</t>
  </si>
  <si>
    <t xml:space="preserve">POSTE DE VÔLEI OU PETECA OFICIAL (PAR) COM REDE, EM TUBO DE AÇO, DIÂMETRO DE 3", TIPO TELESCÓPICO, INCLUSIVE TRATAMENTO ANTICORROSIVO E PINTURA
</t>
  </si>
  <si>
    <t>TABELA DE BASQUETE OFICIAL COM ARO FIXO, REDE E POSTE METÁLICO, INCLUSIVE SUPORTE PARA PISO, INCLUSIVE TRATAMENTO ANTICORROSIVO E PINTURA</t>
  </si>
  <si>
    <t>TRAVE DE FUTEBOL DE CAMPO OFICIAL COM REDE, EM TUBO DE AÇO, DIÂMETRO DE 3", COMPRIMENTO 732CM, ALTURA 244CM, INCLUSIVE TRATAMENTO ANTICORROSIVO E PINTURA</t>
  </si>
  <si>
    <t>TRAVE DE FUTSAL (PAR) COM REDE, EM TUBO DE AÇO, DIÂMETRO DE 3", COMPRIMENTO 300CM, ALTURA 200CM, INCLUSIVE TRATAMENTO ANTICORROSIVO E PINTURA</t>
  </si>
  <si>
    <t>RO-00228</t>
  </si>
  <si>
    <t>RO-00217</t>
  </si>
  <si>
    <t>RO-00216</t>
  </si>
  <si>
    <t>RO-00215</t>
  </si>
  <si>
    <t>RO-00214</t>
  </si>
  <si>
    <t>RO-00229</t>
  </si>
  <si>
    <t>RO-00230</t>
  </si>
  <si>
    <t>RO-00204</t>
  </si>
  <si>
    <t>RO-00002</t>
  </si>
  <si>
    <t xml:space="preserve">Corte de árvores com diâmetro superior a 0,15 m (Exclui carga e transporte para bota-fora) </t>
  </si>
  <si>
    <t>RO-00001</t>
  </si>
  <si>
    <t xml:space="preserve">Desmatamento, destocamento, limpeza de área e estocagem do material de limpeza com árvores de diâmetro até 0,15 m (Exclui carga e transporte para bota-fora) </t>
  </si>
  <si>
    <t>RO-00205</t>
  </si>
  <si>
    <t>RO-00206</t>
  </si>
  <si>
    <t>RO-01093</t>
  </si>
  <si>
    <t>Desmonte de material de 3ª categoria para terraplenagem</t>
  </si>
  <si>
    <t>RO-00003</t>
  </si>
  <si>
    <t>RO-00004</t>
  </si>
  <si>
    <t>RO-00213</t>
  </si>
  <si>
    <t>RO-00046</t>
  </si>
  <si>
    <t>Escavação, carga e transporte de material de 1ª categoria - executado com escavadeira de 1,40 m3 e caminhão basculante de 12 m3 e com caminho de serviço em leito natural - DMT de      50 a    200 m</t>
  </si>
  <si>
    <t>RO-00047</t>
  </si>
  <si>
    <t>Escavação, carga e transporte de material de 1ª categoria - executado com escavadeira de 1,40 m3 e caminhão basculante de 12 m3 e com caminho de serviço em leito natural - DMT de    200 a    400 m</t>
  </si>
  <si>
    <t>RO-00048</t>
  </si>
  <si>
    <t>Escavação, carga e transporte de material de 1ª categoria - executado com escavadeira de 1,40 m3 e caminhão basculante de 12 m3 e com caminho de serviço em leito natural - DMT de    400 a    600 m</t>
  </si>
  <si>
    <t>RO-00049</t>
  </si>
  <si>
    <t>Escavação, carga e transporte de material de 1ª categoria - executado com escavadeira de 1,40 m3 e caminhão basculante de 12 m3 e com caminho de serviço em leito natural - DMT de    600 a    800 m</t>
  </si>
  <si>
    <t>RO-00050</t>
  </si>
  <si>
    <t>Escavação, carga e transporte de material de 1ª categoria - executado com escavadeira de 1,40 m3 e caminhão basculante de 12 m3 e com caminho de serviço em leito natural - DMT de    800 a 1.000 m</t>
  </si>
  <si>
    <t>RO-00051</t>
  </si>
  <si>
    <t>Escavação, carga e transporte de material de 1ª categoria - executado com escavadeira de 1,40 m3 e caminhão basculante de 12 m3 e com caminho de serviço em leito natural - DMT de 1.000 a 1.200 m</t>
  </si>
  <si>
    <t>RO-00052</t>
  </si>
  <si>
    <t>Escavação, carga e transporte de material de 1ª categoria - executado com escavadeira de 1,40 m3 e caminhão basculante de 12 m3 e com caminho de serviço em leito natural - DMT de 1.200 a 1.400 m</t>
  </si>
  <si>
    <t>RO-00053</t>
  </si>
  <si>
    <t>Escavação, carga e transporte de material de 1ª categoria - executado com escavadeira de 1,40 m3 e caminhão basculante de 12 m3 e com caminho de serviço em leito natural - DMT de 1.400 a 1.600 m</t>
  </si>
  <si>
    <t>RO-00054</t>
  </si>
  <si>
    <t>Escavação, carga e transporte de material de 1ª categoria - executado com escavadeira de 1,40 m3 e caminhão basculante de 12 m3 e com caminho de serviço em leito natural - DMT de 1.600 a 1.800 m</t>
  </si>
  <si>
    <t>RO-00055</t>
  </si>
  <si>
    <t>Escavação, carga e transporte de material de 1ª categoria - executado com escavadeira de 1,40 m3 e caminhão basculante de 12 m3 e com caminho de serviço em leito natural - DMT de 1.800 a 2.000 m</t>
  </si>
  <si>
    <t>RO-00056</t>
  </si>
  <si>
    <t>Escavação, carga e transporte de material de 1ª categoria - executado com escavadeira de 1,40 m3 e caminhão basculante de 12 m3 e com caminho de serviço em leito natural - DMT de 2.000 a 2.500 m</t>
  </si>
  <si>
    <t>RO-00057</t>
  </si>
  <si>
    <t>Escavação, carga e transporte de material de 1ª categoria - executado com escavadeira de 1,40 m3 e caminhão basculante de 12 m3 e com caminho de serviço em leito natural - DMT de 2.500 a 3.000 m</t>
  </si>
  <si>
    <t>RO-00058</t>
  </si>
  <si>
    <t>Escavação, carga e transporte de material de 1ª categoria - executado com escavadeira de 1,40 m3 e caminhão basculante de 12 m3 e com caminho de serviço em leito natural - DMT de 3.000 m</t>
  </si>
  <si>
    <t>RO-00059</t>
  </si>
  <si>
    <t>Escavação, carga e transporte de material de 1ª categoria - executado com escavadeira de 1,40 m3 e caminhão basculante de 12 m3 e com caminho de serviço em revestimento primário - DMT de      50 a    200 m</t>
  </si>
  <si>
    <t>RO-00060</t>
  </si>
  <si>
    <t>Escavação, carga e transporte de material de 1ª categoria - executado com escavadeira de 1,40 m3 e caminhão basculante de 12 m3 e com caminho de serviço em revestimento primário - DMT de    200 a    400 m</t>
  </si>
  <si>
    <t>RO-00061</t>
  </si>
  <si>
    <t>Escavação, carga e transporte de material de 1ª categoria - executado com escavadeira de 1,40 m3 e caminhão basculante de 12 m3 e com caminho de serviço em revestimento primário - DMT de    400 a    600 m</t>
  </si>
  <si>
    <t>RO-00062</t>
  </si>
  <si>
    <t>Escavação, carga e transporte de material de 1ª categoria - executado com escavadeira de 1,40 m3 e caminhão basculante de 12 m3 e com caminho de serviço em revestimento primário - DMT de    600 a    800 m</t>
  </si>
  <si>
    <t>RO-00063</t>
  </si>
  <si>
    <t>Escavação, carga e transporte de material de 1ª categoria - executado com escavadeira de 1,40 m3 e caminhão basculante de 12 m3 e com caminho de serviço em revestimento primário - DMT de    800 a 1.000 m</t>
  </si>
  <si>
    <t>RO-00064</t>
  </si>
  <si>
    <t>Escavação, carga e transporte de material de 1ª categoria - executado com escavadeira de 1,40 m3 e caminhão basculante de 12 m3 e com caminho de serviço em revestimento primário - DMT de 1.000 a 1.200 m</t>
  </si>
  <si>
    <t>RO-00065</t>
  </si>
  <si>
    <t>Escavação, carga e transporte de material de 1ª categoria - executado com escavadeira de 1,40 m3 e caminhão basculante de 12 m3 e com caminho de serviço em revestimento primário - DMT de 1.200 a 1.400 m</t>
  </si>
  <si>
    <t>RO-00066</t>
  </si>
  <si>
    <t>Escavação, carga e transporte de material de 1ª categoria - executado com escavadeira de 1,40 m3 e caminhão basculante de 12 m3 e com caminho de serviço em revestimento primário - DMT de 1.400 a 1.600 m</t>
  </si>
  <si>
    <t>RO-00067</t>
  </si>
  <si>
    <t>Escavação, carga e transporte de material de 1ª categoria - executado com escavadeira de 1,40 m3 e caminhão basculante de 12 m3 e com caminho de serviço em revestimento primário - DMT de 1.600 a 1.800 m</t>
  </si>
  <si>
    <t>RO-00068</t>
  </si>
  <si>
    <t>Escavação, carga e transporte de material de 1ª categoria - executado com escavadeira de 1,40 m3 e caminhão basculante de 12 m3 e com caminho de serviço em revestimento primário - DMT de 1.800 a 2.000 m</t>
  </si>
  <si>
    <t>RO-00069</t>
  </si>
  <si>
    <t>Escavação, carga e transporte de material de 1ª categoria - executado com escavadeira de 1,40 m3 e caminhão basculante de 12 m3 e com caminho de serviço em revestimento primário - DMT de 2.000 a 2.500 m</t>
  </si>
  <si>
    <t>RO-00070</t>
  </si>
  <si>
    <t>Escavação, carga e transporte de material de 1ª categoria - executado com escavadeira de 1,40 m3 e caminhão basculante de 12 m3 e com caminho de serviço em revestimento primário - DMT de 2.500 a 3.000 m</t>
  </si>
  <si>
    <t>RO-00071</t>
  </si>
  <si>
    <t>Escavação, carga e transporte de material de 1ª categoria - executado com escavadeira de 1,40 m3 e caminhão basculante de 12 m3 e com caminho de serviço em revestimento primário - DMT de 3.000 m</t>
  </si>
  <si>
    <t>RO-00072</t>
  </si>
  <si>
    <t>Escavação, carga e transporte de material de 1ª categoria - executado com escavadeira de 1,40 m3 e caminhão basculante de 12 m3 e com caminho de serviço pavimentado - DMT de      50 a    200 m</t>
  </si>
  <si>
    <t>RO-00073</t>
  </si>
  <si>
    <t>Escavação, carga e transporte de material de 1ª categoria - executado com escavadeira de 1,40 m3 e caminhão basculante de 12 m3 e com caminho de serviço pavimentado - DMT de    200 a    400 m</t>
  </si>
  <si>
    <t>RO-00074</t>
  </si>
  <si>
    <t>Escavação, carga e transporte de material de 1ª categoria - executado com escavadeira de 1,40 m3 e caminhão basculante de 12 m3 e com caminho de serviço pavimentado - DMT de    400 a    600 m</t>
  </si>
  <si>
    <t>RO-00075</t>
  </si>
  <si>
    <t>Escavação, carga e transporte de material de 1ª categoria - executado com escavadeira de 1,40 m3 e caminhão basculante de 12 m3 e com caminho de serviço pavimentado - DMT de    600 a    800 m</t>
  </si>
  <si>
    <t>RO-00076</t>
  </si>
  <si>
    <t>Escavação, carga e transporte de material de 1ª categoria - executado com escavadeira de 1,40 m3 e caminhão basculante de 12 m3 e com caminho de serviço pavimentado - DMT de    800 a 1.000 m</t>
  </si>
  <si>
    <t>RO-00077</t>
  </si>
  <si>
    <t>Escavação, carga e transporte de material de 1ª categoria - executado com escavadeira de 1,40 m3 e caminhão basculante de 12 m3 e com caminho de serviço pavimentado - DMT de 1.000 a 1.200 m</t>
  </si>
  <si>
    <t>RO-00078</t>
  </si>
  <si>
    <t>Escavação, carga e transporte de material de 1ª categoria - executado com escavadeira de 1,40 m3 e caminhão basculante de 12 m3 e com caminho de serviço pavimentado - DMT de 1.200 a 1.400 m</t>
  </si>
  <si>
    <t>RO-00079</t>
  </si>
  <si>
    <t>Escavação, carga e transporte de material de 1ª categoria - executado com escavadeira de 1,40 m3 e caminhão basculante de 12 m3 e com caminho de serviço pavimentado - DMT de 1.400 a 1.600 m</t>
  </si>
  <si>
    <t>RO-00080</t>
  </si>
  <si>
    <t>Escavação, carga e transporte de material de 1ª categoria - executado com escavadeira de 1,40 m3 e caminhão basculante de 12 m3 e com caminho de serviço pavimentado - DMT de 1.600 a 1.800 m</t>
  </si>
  <si>
    <t>RO-00081</t>
  </si>
  <si>
    <t>Escavação, carga e transporte de material de 1ª categoria - executado com escavadeira de 1,40 m3 e caminhão basculante de 12 m3 e com caminho de serviço pavimentado - DMT de 1.800 a 2.000 m</t>
  </si>
  <si>
    <t>RO-00082</t>
  </si>
  <si>
    <t>Escavação, carga e transporte de material de 1ª categoria - executado com escavadeira de 1,40 m3 e caminhão basculante de 12 m3 e com caminho de serviço pavimentado - DMT de 2.000 a 2.500 m</t>
  </si>
  <si>
    <t>RO-00083</t>
  </si>
  <si>
    <t>Escavação, carga e transporte de material de 1ª categoria - executado com escavadeira de 1,40 m3 e caminhão basculante de 12 m3 e com caminho de serviço pavimentado - DMT de 2.500 a 3.000 m</t>
  </si>
  <si>
    <t>RO-00084</t>
  </si>
  <si>
    <t>Escavação, carga e transporte de material de 1ª categoria - executado com escavadeira de 1,40 m3 e caminhão basculante de 12 m3 e com caminho de serviço pavimentado - DMT de 3.000 m</t>
  </si>
  <si>
    <t>RO-00086</t>
  </si>
  <si>
    <t>Escavação, carga e transporte de material de 2ª categoria - executado com escavadeira de 1,40 m3 e caminhão basculante de 12 m3 e com caminho de serviço em leito natural - DMT de      50 a    200 m</t>
  </si>
  <si>
    <t>RO-00087</t>
  </si>
  <si>
    <t>Escavação, carga e transporte de material de 2ª categoria - executado com escavadeira de 1,40 m3 e caminhão basculante de 12 m3 e com caminho de serviço em leito natural - DMT de    200 a    400 m</t>
  </si>
  <si>
    <t>RO-00088</t>
  </si>
  <si>
    <t>Escavação, carga e transporte de material de 2ª categoria - executado com escavadeira de 1,40 m3 e caminhão basculante de 12 m3 e com caminho de serviço em leito natural - DMT de    400 a    600 m</t>
  </si>
  <si>
    <t>RO-00089</t>
  </si>
  <si>
    <t>Escavação, carga e transporte de material de 2ª categoria - executado com escavadeira de 1,40 m3 e caminhão basculante de 12 m3 e com caminho de serviço em leito natural - DMT de    600 a    800 m</t>
  </si>
  <si>
    <t>RO-00090</t>
  </si>
  <si>
    <t>Escavação, carga e transporte de material de 2ª categoria - executado com escavadeira de 1,40 m3 e caminhão basculante de 12 m3 e com caminho de serviço em leito natural - DMT de    800 a 1.000 m</t>
  </si>
  <si>
    <t>RO-00091</t>
  </si>
  <si>
    <t>Escavação, carga e transporte de material de 2ª categoria - executado com escavadeira de 1,40 m3 e caminhão basculante de 12 m3 e com caminho de serviço em leito natural - DMT de 1.000 a 1.200 m</t>
  </si>
  <si>
    <t>RO-00092</t>
  </si>
  <si>
    <t>Escavação, carga e transporte de material de 2ª categoria - executado com escavadeira de 1,40 m3 e caminhão basculante de 12 m3 e com caminho de serviço em leito natural - DMT de 1.200 a 1.400 m</t>
  </si>
  <si>
    <t>RO-00093</t>
  </si>
  <si>
    <t>Escavação, carga e transporte de material de 2ª categoria - executado com escavadeira de 1,40 m3 e caminhão basculante de 12 m3 e com caminho de serviço em leito natural - DMT de 1.400 a 1.600 m</t>
  </si>
  <si>
    <t>RO-00094</t>
  </si>
  <si>
    <t>Escavação, carga e transporte de material de 2ª categoria - executado com escavadeira de 1,40 m3 e caminhão basculante de 12 m3 e com caminho de serviço em leito natural - DMT de 1.600 a 1.800 m</t>
  </si>
  <si>
    <t>RO-00095</t>
  </si>
  <si>
    <t>Escavação, carga e transporte de material de 2ª categoria - executado com escavadeira de 1,40 m3 e caminhão basculante de 12 m3 e com caminho de serviço em leito natural - DMT de 1.800 a 2.000 m</t>
  </si>
  <si>
    <t>RO-00096</t>
  </si>
  <si>
    <t>Escavação, carga e transporte de material de 2ª categoria - executado com escavadeira de 1,40 m3 e caminhão basculante de 12 m3 e com caminho de serviço em leito natural - DMT de 2.000 a 2.500 m</t>
  </si>
  <si>
    <t>RO-00097</t>
  </si>
  <si>
    <t>Escavação, carga e transporte de material de 2ª categoria - executado com escavadeira de 1,40 m3 e caminhão basculante de 12 m3 e com caminho de serviço em leito natural - DMT de 2.500 a 3.000 m</t>
  </si>
  <si>
    <t>RO-00098</t>
  </si>
  <si>
    <t>Escavação, carga e transporte de material de 2ª categoria - executado com escavadeira de 1,40 m3 e caminhão basculante de 12 m3 e com caminho de serviço em leito natural - DMT de 3.000 m</t>
  </si>
  <si>
    <t>RO-00099</t>
  </si>
  <si>
    <t>Escavação, carga e transporte de material de 2ª categoria - executado com escavadeira de 1,40 m3 e caminhão basculante de 12 m3 e com caminho de serviço em revestimento primário - DMT de      50 a    200 m</t>
  </si>
  <si>
    <t>RO-00100</t>
  </si>
  <si>
    <t>Escavação, carga e transporte de material de 2ª categoria - executado com escavadeira de 1,40 m3 e caminhão basculante de 12 m3 e com caminho de serviço em revestimento primário - DMT de    200 a    400 m</t>
  </si>
  <si>
    <t>RO-00101</t>
  </si>
  <si>
    <t>Escavação, carga e transporte de material de 2ª categoria - executado com escavadeira de 1,40 m3 e caminhão basculante de 12 m3 e com caminho de serviço em revestimento primário - DMT de    400 a    600 m</t>
  </si>
  <si>
    <t>RO-00102</t>
  </si>
  <si>
    <t>Escavação, carga e transporte de material de 2ª categoria - executado com escavadeira de 1,40 m3 e caminhão basculante de 12 m3 e com caminho de serviço em revestimento primário - DMT de    600 a    800 m</t>
  </si>
  <si>
    <t>RO-00103</t>
  </si>
  <si>
    <t>Escavação, carga e transporte de material de 2ª categoria - executado com escavadeira de 1,40 m3 e caminhão basculante de 12 m3 e com caminho de serviço em revestimento primário - DMT de    800 a 1.000 m</t>
  </si>
  <si>
    <t>RO-00104</t>
  </si>
  <si>
    <t>Escavação, carga e transporte de material de 2ª categoria - executado com escavadeira de 1,40 m3 e caminhão basculante de 12 m3 e com caminho de serviço em revestimento primário - DMT de 1.000 a 1.200 m</t>
  </si>
  <si>
    <t>RO-00105</t>
  </si>
  <si>
    <t>Escavação, carga e transporte de material de 2ª categoria - executado com escavadeira de 1,40 m3 e caminhão basculante de 12 m3 e com caminho de serviço em revestimento primário - DMT de 1.200 a 1.400 m</t>
  </si>
  <si>
    <t>RO-00106</t>
  </si>
  <si>
    <t>Escavação, carga e transporte de material de 2ª categoria - executado com escavadeira de 1,40 m3 e caminhão basculante de 12 m3 e com caminho de serviço em revestimento primário - DMT de 1.400 a 1.600 m</t>
  </si>
  <si>
    <t>RO-00107</t>
  </si>
  <si>
    <t>Escavação, carga e transporte de material de 2ª categoria - executado com escavadeira de 1,40 m3 e caminhão basculante de 12 m3 e com caminho de serviço em revestimento primário - DMT de 1.600 a 1.800 m</t>
  </si>
  <si>
    <t>RO-00108</t>
  </si>
  <si>
    <t>Escavação, carga e transporte de material de 2ª categoria - executado com escavadeira de 1,40 m3 e caminhão basculante de 12 m3 e com caminho de serviço em revestimento primário - DMT de 1.800 a 2.000 m</t>
  </si>
  <si>
    <t>RO-00109</t>
  </si>
  <si>
    <t>Escavação, carga e transporte de material de 2ª categoria - executado com escavadeira de 1,40 m3 e caminhão basculante de 12 m3 e com caminho de serviço em revestimento primário - DMT de 2.000 a 2.500 m</t>
  </si>
  <si>
    <t>RO-00110</t>
  </si>
  <si>
    <t>Escavação, carga e transporte de material de 2ª categoria - executado com escavadeira de 1,40 m3 e caminhão basculante de 12 m3 e com caminho de serviço em revestimento primário - DMT de 2.500 a 3.000 m</t>
  </si>
  <si>
    <t>RO-00111</t>
  </si>
  <si>
    <t>Escavação, carga e transporte de material de 2ª categoria - executado com escavadeira de 1,40 m3 e caminhão basculante de 12 m3 e com caminho de serviço em revestimento primário - DMT de 3.000 m</t>
  </si>
  <si>
    <t>RO-00112</t>
  </si>
  <si>
    <t>Escavação, carga e transporte de material de 2ª categoria - executado com escavadeira de 1,40 m3 e caminhão basculante de 12 m3 e com caminho de serviço pavimentado - DMT de      50 a    200 m</t>
  </si>
  <si>
    <t>RO-00113</t>
  </si>
  <si>
    <t>Escavação, carga e transporte de material de 2ª categoria - executado com escavadeira de 1,40 m3 e caminhão basculante de 12 m3 e com caminho de serviço pavimentado - DMT de    200 a    400 m</t>
  </si>
  <si>
    <t>RO-00114</t>
  </si>
  <si>
    <t>Escavação, carga e transporte de material de 2ª categoria - executado com escavadeira de 1,40 m3 e caminhão basculante de 12 m3 e com caminho de serviço pavimentado - DMT de    400 a    600 m</t>
  </si>
  <si>
    <t>RO-00115</t>
  </si>
  <si>
    <t>Escavação, carga e transporte de material de 2ª categoria - executado com escavadeira de 1,40 m3 e caminhão basculante de 12 m3 e com caminho de serviço pavimentado - DMT de    600 a    800 m</t>
  </si>
  <si>
    <t>RO-00116</t>
  </si>
  <si>
    <t>Escavação, carga e transporte de material de 2ª categoria - executado com escavadeira de 1,40 m3 e caminhão basculante de 12 m3 e com caminho de serviço pavimentado - DMT de    800 a 1.000 m</t>
  </si>
  <si>
    <t>RO-00117</t>
  </si>
  <si>
    <t>Escavação, carga e transporte de material de 2ª categoria - executado com escavadeira de 1,40 m3 e caminhão basculante de 12 m3 e com caminho de serviço pavimentado - DMT de 1.000 a 1.200 m</t>
  </si>
  <si>
    <t>RO-00118</t>
  </si>
  <si>
    <t>Escavação, carga e transporte de material de 2ª categoria - executado com escavadeira de 1,40 m3 e caminhão basculante de 12 m3 e com caminho de serviço pavimentado - DMT de 1.200 a 1.400 m</t>
  </si>
  <si>
    <t>RO-00119</t>
  </si>
  <si>
    <t>Escavação, carga e transporte de material de 2ª categoria - executado com escavadeira de 1,40 m3 e caminhão basculante de 12 m3 e com caminho de serviço pavimentado - DMT de 1.400 a 1.600 m</t>
  </si>
  <si>
    <t>RO-00120</t>
  </si>
  <si>
    <t>Escavação, carga e transporte de material de 2ª categoria - executado com escavadeira de 1,40 m3 e caminhão basculante de 12 m3 e com caminho de serviço pavimentado - DMT de 1.600 a 1.800 m</t>
  </si>
  <si>
    <t>RO-00121</t>
  </si>
  <si>
    <t>Escavação, carga e transporte de material de 2ª categoria - executado com escavadeira de 1,40 m3 e caminhão basculante de 12 m3 e com caminho de serviço pavimentado - DMT de 1.800 a 2.000 m</t>
  </si>
  <si>
    <t>RO-00122</t>
  </si>
  <si>
    <t>Escavação, carga e transporte de material de 2ª categoria - executado com escavadeira de 1,40 m3 e caminhão basculante de 12 m3 e com caminho de serviço pavimentado - DMT de 2.000 a 2.500 m</t>
  </si>
  <si>
    <t>RO-00123</t>
  </si>
  <si>
    <t>Escavação, carga e transporte de material de 2ª categoria - executado com escavadeira de 1,40 m3 e caminhão basculante de 12 m3 e com caminho de serviço pavimentado - DMT de 2.500 a 3.000 m</t>
  </si>
  <si>
    <t>RO-00124</t>
  </si>
  <si>
    <t>Escavação, carga e transporte de material de 2ª categoria - executado com escavadeira de 1,40 m3 e caminhão basculante de 12 m3 e com caminho de serviço pavimentado - DMT de 3.000 m</t>
  </si>
  <si>
    <t>RO-00125</t>
  </si>
  <si>
    <t>Escavação, carga e transporte de material de 3ª categoria - executado com carregadeira de 2,50 m3 e caminhão basculante de 12 m3 e com caminho de serviço em leito natural - DMT de      50 a    200 m</t>
  </si>
  <si>
    <t>RO-00126</t>
  </si>
  <si>
    <t>Escavação, carga e transporte de material de 3ª categoria - executado com carregadeira de 2,50 m3 e caminhão basculante de 12 m3 e com caminho de serviço em leito natural - DMT de    200 a    400 m</t>
  </si>
  <si>
    <t>RO-00127</t>
  </si>
  <si>
    <t>Escavação, carga e transporte de material de 3ª categoria - executado com carregadeira de 2,50 m3 e caminhão basculante de 12 m3 e com caminho de serviço em leito natural - DMT de    400 a    600 m</t>
  </si>
  <si>
    <t>RO-00128</t>
  </si>
  <si>
    <t>Escavação, carga e transporte de material de 3ª categoria - executado com carregadeira de 2,50 m3 e caminhão basculante de 12 m3 e com caminho de serviço em leito natural - DMT de    600 a    800 m</t>
  </si>
  <si>
    <t>RO-00129</t>
  </si>
  <si>
    <t>Escavação, carga e transporte de material de 3ª categoria - executado com carregadeira de 2,50 m3 e caminhão basculante de 12 m3 e com caminho de serviço em leito natural - DMT de    800 a 1.000 m</t>
  </si>
  <si>
    <t>RO-00130</t>
  </si>
  <si>
    <t>Escavação, carga e transporte de material de 3ª categoria - executado com carregadeira de 2,50 m3 e caminhão basculante de 12 m3 e com caminho de serviço em leito natural - DMT de 1.000 a 1.200 m</t>
  </si>
  <si>
    <t>RO-00131</t>
  </si>
  <si>
    <t>Escavação, carga e transporte de material de 3ª categoria - executado com carregadeira de 2,50 m3 e caminhão basculante de 12 m3 e com caminho de serviço em leito natural - DMT de 1.200 a 1.400 m</t>
  </si>
  <si>
    <t>RO-00132</t>
  </si>
  <si>
    <t>Escavação, carga e transporte de material de 3ª categoria - executado com carregadeira de 2,50 m3 e caminhão basculante de 12 m3 e com caminho de serviço em leito natural - DMT de 1.400 a 1.600 m</t>
  </si>
  <si>
    <t>RO-00133</t>
  </si>
  <si>
    <t>Escavação, carga e transporte de material de 3ª categoria - executado com carregadeira de 2,50 m3 e caminhão basculante de 12 m3 e com caminho de serviço em leito natural - DMT de 1.600 a 1.800 m</t>
  </si>
  <si>
    <t>RO-00134</t>
  </si>
  <si>
    <t>Escavação, carga e transporte de material de 3ª categoria - executado com carregadeira de 2,50 m3 e caminhão basculante de 12 m3 e com caminho de serviço em leito natural - DMT de 1.800 a 2.000 m</t>
  </si>
  <si>
    <t>RO-00135</t>
  </si>
  <si>
    <t>Escavação, carga e transporte de material de 3ª categoria - executado com carregadeira de 2,50 m3 e caminhão basculante de 12 m3 e com caminho de serviço em leito natural - DMT de 2.000 a 2.500 m</t>
  </si>
  <si>
    <t>RO-00136</t>
  </si>
  <si>
    <t>Escavação, carga e transporte de material de 3ª categoria - executado com carregadeira de 2,50 m3 e caminhão basculante de 12 m3 e com caminho de serviço em leito natural - DMT de 2.500 a 3.000 m</t>
  </si>
  <si>
    <t>RO-00137</t>
  </si>
  <si>
    <t>Escavação, carga e transporte de material de 3ª categoria - executado com carregadeira de 2,50 m3 e caminhão basculante de 12 m3 e com caminho de serviço em leito natural - DMT de 3.000 m</t>
  </si>
  <si>
    <t>RO-00138</t>
  </si>
  <si>
    <t>Escavação, carga e transporte de material de 3ª categoria - executado com carregadeira de 2,50 m3 e caminhão basculante de 12 m3 e com caminho de serviço em revestimento primário - DMT de      50 a    200 m</t>
  </si>
  <si>
    <t>RO-00139</t>
  </si>
  <si>
    <t>Escavação, carga e transporte de material de 3ª categoria - executado com carregadeira de 2,50 m3 e caminhão basculante de 12 m3 e com caminho de serviço em revestimento primário - DMT de    200 a    400 m</t>
  </si>
  <si>
    <t>RO-00140</t>
  </si>
  <si>
    <t>Escavação, carga e transporte de material de 3ª categoria - executado com carregadeira de 2,50 m3 e caminhão basculante de 12 m3 e com caminho de serviço em revestimento primário - DMT de    400 a    600 m</t>
  </si>
  <si>
    <t>RO-00141</t>
  </si>
  <si>
    <t>Escavação, carga e transporte de material de 3ª categoria - executado com carregadeira de 2,50 m3 e caminhão basculante de 12 m3 e com caminho de serviço em revestimento primário - DMT de    600 a    800 m</t>
  </si>
  <si>
    <t>RO-00142</t>
  </si>
  <si>
    <t>Escavação, carga e transporte de material de 3ª categoria - executado com carregadeira de 2,50 m3 e caminhão basculante de 12 m3 e com caminho de serviço em revestimento primário - DMT de    800 a 1.000 m</t>
  </si>
  <si>
    <t>RO-00143</t>
  </si>
  <si>
    <t>Escavação, carga e transporte de material de 3ª categoria - executado com carregadeira de 2,50 m3 e caminhão basculante de 12 m3 e com caminho de serviço em revestimento primário - DMT de 1.000 a 1.200 m</t>
  </si>
  <si>
    <t>RO-00144</t>
  </si>
  <si>
    <t>Escavação, carga e transporte de material de 3ª categoria - executado com carregadeira de 2,50 m3 e caminhão basculante de 12 m3 e com caminho de serviço em revestimento primário - DMT de 1.200 a 1.400 m</t>
  </si>
  <si>
    <t>RO-00145</t>
  </si>
  <si>
    <t>Escavação, carga e transporte de material de 3ª categoria - executado com carregadeira de 2,50 m3 e caminhão basculante de 12 m3 e com caminho de serviço em revestimento primário - DMT de 1.400 a 1.600 m</t>
  </si>
  <si>
    <t>RO-00146</t>
  </si>
  <si>
    <t>Escavação, carga e transporte de material de 3ª categoria - executado com carregadeira de 2,50 m3 e caminhão basculante de 12 m3 e com caminho de serviço em revestimento primário - DMT de 1.600 a 1.800 m</t>
  </si>
  <si>
    <t>RO-00147</t>
  </si>
  <si>
    <t>Escavação, carga e transporte de material de 3ª categoria - executado com carregadeira de 2,50 m3 e caminhão basculante de 12 m3 e com caminho de serviço em revestimento primário - DMT de 1.800 a 2.000 m</t>
  </si>
  <si>
    <t>RO-00148</t>
  </si>
  <si>
    <t>Escavação, carga e transporte de material de 3ª categoria - executado com carregadeira de 2,50 m3 e caminhão basculante de 12 m3 e com caminho de serviço em revestimento primário - DMT de 2.000 a 2.500 m</t>
  </si>
  <si>
    <t>RO-00149</t>
  </si>
  <si>
    <t>Escavação, carga e transporte de material de 3ª categoria - executado com carregadeira de 2,50 m3 e caminhão basculante de 12 m3 e com caminho de serviço em revestimento primário - DMT de 2.500 a 3.000 m</t>
  </si>
  <si>
    <t>RO-00150</t>
  </si>
  <si>
    <t>Escavação, carga e transporte de material de 3ª categoria - executado com carregadeira de 2,50 m3 e caminhão basculante de 12 m3 e com caminho de serviço em revestimento primário - DMT de 3.000 m</t>
  </si>
  <si>
    <t>RO-00151</t>
  </si>
  <si>
    <t>Escavação, carga e transporte de material de 3ª categoria - executado com carregadeira de 2,50 m3 e caminhão basculante de 12 m3 e com caminho de serviço pavimentado - DMT de      50 a    200 m</t>
  </si>
  <si>
    <t>RO-00152</t>
  </si>
  <si>
    <t>Escavação, carga e transporte de material de 3ª categoria - executado com carregadeira de 2,50 m3 e caminhão basculante de 12 m3 e com caminho de serviço pavimentado - DMT de    200 a    400 m</t>
  </si>
  <si>
    <t>RO-00153</t>
  </si>
  <si>
    <t>Escavação, carga e transporte de material de 3ª categoria - executado com carregadeira de 2,50 m3 e caminhão basculante de 12 m3 e com caminho de serviço pavimentado - DMT de    400 a    600 m</t>
  </si>
  <si>
    <t>RO-00154</t>
  </si>
  <si>
    <t>Escavação, carga e transporte de material de 3ª categoria - executado com carregadeira de 2,50 m3 e caminhão basculante de 12 m3 e com caminho de serviço pavimentado - DMT de    600 a    800 m</t>
  </si>
  <si>
    <t>RO-00155</t>
  </si>
  <si>
    <t>Escavação, carga e transporte de material de 3ª categoria - executado com carregadeira de 2,50 m3 e caminhão basculante de 12 m3 e com caminho de serviço pavimentado - DMT de    800 a 1.000 m</t>
  </si>
  <si>
    <t>RO-00156</t>
  </si>
  <si>
    <t>Escavação, carga e transporte de material de 3ª categoria - executado com carregadeira de 2,50 m3 e caminhão basculante de 12 m3 e com caminho de serviço pavimentado - DMT de 1.000 a 1.200 m</t>
  </si>
  <si>
    <t>RO-00157</t>
  </si>
  <si>
    <t>Escavação, carga e transporte de material de 3ª categoria - executado com carregadeira de 2,50 m3 e caminhão basculante de 12 m3 e com caminho de serviço pavimentado - DMT de 1.200 a 1.400 m</t>
  </si>
  <si>
    <t>RO-00158</t>
  </si>
  <si>
    <t>Escavação, carga e transporte de material de 3ª categoria - executado com carregadeira de 2,50 m3 e caminhão basculante de 12 m3 e com caminho de serviço pavimentado - DMT de 1.400 a 1.600 m</t>
  </si>
  <si>
    <t>RO-00159</t>
  </si>
  <si>
    <t>Escavação, carga e transporte de material de 3ª categoria - executado com carregadeira de 2,50 m3 e caminhão basculante de 12 m3 e com caminho de serviço pavimentado - DMT de 1.600 a 1.800 m</t>
  </si>
  <si>
    <t>RO-00160</t>
  </si>
  <si>
    <t>Escavação, carga e transporte de material de 3ª categoria - executado com carregadeira de 2,50 m3 e caminhão basculante de 12 m3 e com caminho de serviço pavimentado - DMT de 1.800 a 2.000 m</t>
  </si>
  <si>
    <t>RO-00161</t>
  </si>
  <si>
    <t>Escavação, carga e transporte de material de 3ª categoria - executado com carregadeira de 2,50 m3 e caminhão basculante de 12 m3 e com caminho de serviço pavimentado - DMT de 2.000 a 2.500 m</t>
  </si>
  <si>
    <t>RO-00162</t>
  </si>
  <si>
    <t>Escavação, carga e transporte de material de 3ª categoria - executado com carregadeira de 2,50 m3 e caminhão basculante de 12 m3 e com caminho de serviço pavimentado - DMT de 2.500 a 3.000 m</t>
  </si>
  <si>
    <t>RO-00163</t>
  </si>
  <si>
    <t>Escavação, carga e transporte de material de 3ª categoria - executado com carregadeira de 2,50 m3 e caminhão basculante de 12 m3 e com caminho de serviço pavimentado - DMT de 3.000 m</t>
  </si>
  <si>
    <t>RO-00164</t>
  </si>
  <si>
    <t>Escavação, carga e transporte de material de 3ª categoria - executado com escavadeira de 1,40 m3 e caminhão basculante de 12 m3 e com caminho de serviço em leito natural - DMT de      50 a    200 m</t>
  </si>
  <si>
    <t>RO-00165</t>
  </si>
  <si>
    <t>Escavação, carga e transporte de material de 3ª categoria - executado com escavadeira de 1,40 m3 e caminhão basculante de 12 m3 e com caminho de serviço em leito natural - DMT de    200 a    400 m</t>
  </si>
  <si>
    <t>RO-00166</t>
  </si>
  <si>
    <t>Escavação, carga e transporte de material de 3ª categoria - executado com escavadeira de 1,40 m3 e caminhão basculante de 12 m3 e com caminho de serviço em leito natural - DMT de    400 a    600 m</t>
  </si>
  <si>
    <t>RO-00167</t>
  </si>
  <si>
    <t>Escavação, carga e transporte de material de 3ª categoria - executado com escavadeira de 1,40 m3 e caminhão basculante de 12 m3 e com caminho de serviço em leito natural - DMT de    600 a    800 m</t>
  </si>
  <si>
    <t>RO-00168</t>
  </si>
  <si>
    <t>Escavação, carga e transporte de material de 3ª categoria - executado com escavadeira de 1,40 m3 e caminhão basculante de 12 m3 e com caminho de serviço em leito natural - DMT de    800 a 1.000 m</t>
  </si>
  <si>
    <t>RO-00169</t>
  </si>
  <si>
    <t>Escavação, carga e transporte de material de 3ª categoria - executado com escavadeira de 1,40 m3 e caminhão basculante de 12 m3 e com caminho de serviço em leito natural - DMT de 1.000 a 1.200 m</t>
  </si>
  <si>
    <t>RO-00170</t>
  </si>
  <si>
    <t>Escavação, carga e transporte de material de 3ª categoria - executado com escavadeira de 1,40 m3 e caminhão basculante de 12 m3 e com caminho de serviço em leito natural - DMT de 1.200 a 1.400 m</t>
  </si>
  <si>
    <t>RO-00171</t>
  </si>
  <si>
    <t>Escavação, carga e transporte de material de 3ª categoria - executado com escavadeira de 1,40 m3 e caminhão basculante de 12 m3 e com caminho de serviço em leito natural - DMT de 1.400 a 1.600 m</t>
  </si>
  <si>
    <t>RO-00172</t>
  </si>
  <si>
    <t>Escavação, carga e transporte de material de 3ª categoria - executado com escavadeira de 1,40 m3 e caminhão basculante de 12 m3 e com caminho de serviço em leito natural - DMT de 1.600 a 1.800 m</t>
  </si>
  <si>
    <t>RO-00173</t>
  </si>
  <si>
    <t>Escavação, carga e transporte de material de 3ª categoria - executado com escavadeira de 1,40 m3 e caminhão basculante de 12 m3 e com caminho de serviço em leito natural - DMT de 1.800 a 2.000 m</t>
  </si>
  <si>
    <t>RO-00174</t>
  </si>
  <si>
    <t>Escavação, carga e transporte de material de 3ª categoria - executado com escavadeira de 1,40 m3 e caminhão basculante de 12 m3 e com caminho de serviço em leito natural - DMT de 2.000 a 2.500 m</t>
  </si>
  <si>
    <t>RO-00175</t>
  </si>
  <si>
    <t>Escavação, carga e transporte de material de 3ª categoria - executado com escavadeira de 1,40 m3 e caminhão basculante de 12 m3 e com caminho de serviço em leito natural - DMT de 2.500 a 3.000 m</t>
  </si>
  <si>
    <t>RO-00176</t>
  </si>
  <si>
    <t>Escavação, carga e transporte de material de 3ª categoria - executado com escavadeira de 1,40 m3 e caminhão basculante de 12 m3 e com caminho de serviço em leito natural - DMT de 3.000 m</t>
  </si>
  <si>
    <t>RO-00177</t>
  </si>
  <si>
    <t>Escavação, carga e transporte de material de 3ª categoria - executado com escavadeira de 1,40 m3 e caminhão basculante de 12 m3 e com caminho de serviço em revestimento primário - DMT de      50 a    200 m</t>
  </si>
  <si>
    <t>RO-00178</t>
  </si>
  <si>
    <t>Escavação, carga e transporte de material de 3ª categoria - executado com escavadeira de 1,40 m3 e caminhão basculante de 12 m3 e com caminho de serviço em revestimento primário - DMT de    200 a    400 m</t>
  </si>
  <si>
    <t>RO-00179</t>
  </si>
  <si>
    <t>Escavação, carga e transporte de material de 3ª categoria - executado com escavadeira de 1,40 m3 e caminhão basculante de 12 m3 e com caminho de serviço em revestimento primário - DMT de    400 a    600 m</t>
  </si>
  <si>
    <t>RO-00180</t>
  </si>
  <si>
    <t>Escavação, carga e transporte de material de 3ª categoria - executado com escavadeira de 1,40 m3 e caminhão basculante de 12 m3 e com caminho de serviço em revestimento primário - DMT de    600 a    800 m</t>
  </si>
  <si>
    <t>RO-00181</t>
  </si>
  <si>
    <t>Escavação, carga e transporte de material de 3ª categoria - executado com escavadeira de 1,40 m3 e caminhão basculante de 12 m3 e com caminho de serviço em revestimento primário - DMT de    800 a 1.000 m</t>
  </si>
  <si>
    <t>RO-00182</t>
  </si>
  <si>
    <t>Escavação, carga e transporte de material de 3ª categoria - executado com escavadeira de 1,40 m3 e caminhão basculante de 12 m3 e com caminho de serviço em revestimento primário - DMT de 1.000 a 1.200 m</t>
  </si>
  <si>
    <t>RO-00183</t>
  </si>
  <si>
    <t>Escavação, carga e transporte de material de 3ª categoria - executado com escavadeira de 1,40 m3 e caminhão basculante de 12 m3 e com caminho de serviço em revestimento primário - DMT de 1.200 a 1.400 m</t>
  </si>
  <si>
    <t>RO-00184</t>
  </si>
  <si>
    <t>Escavação, carga e transporte de material de 3ª categoria - executado com escavadeira de 1,40 m3 e caminhão basculante de 12 m3 e com caminho de serviço em revestimento primário - DMT de 1.400 a 1.600 m</t>
  </si>
  <si>
    <t>RO-00185</t>
  </si>
  <si>
    <t>Escavação, carga e transporte de material de 3ª categoria - executado com escavadeira de 1,40 m3 e caminhão basculante de 12 m3 e com caminho de serviço em revestimento primário - DMT de 1.600 a 1.800 m</t>
  </si>
  <si>
    <t>RO-00186</t>
  </si>
  <si>
    <t>Escavação, carga e transporte de material de 3ª categoria - executado com escavadeira de 1,40 m3 e caminhão basculante de 12 m3 e com caminho de serviço em revestimento primário - DMT de 1.800 a 2.000 m</t>
  </si>
  <si>
    <t>RO-00187</t>
  </si>
  <si>
    <t>Escavação, carga e transporte de material de 3ª categoria - executado com escavadeira de 1,40 m3 e caminhão basculante de 12 m3 e com caminho de serviço em revestimento primário - DMT de 2.000 a 2.500 m</t>
  </si>
  <si>
    <t>RO-00188</t>
  </si>
  <si>
    <t>Escavação, carga e transporte de material de 3ª categoria - executado com escavadeira de 1,40 m3 e caminhão basculante de 12 m3 e com caminho de serviço em revestimento primário - DMT de 2.500 a 3.000 m</t>
  </si>
  <si>
    <t>RO-00189</t>
  </si>
  <si>
    <t>Escavação, carga e transporte de material de 3ª categoria - executado com escavadeira de 1,40 m3 e caminhão basculante de 12 m3 e com caminho de serviço em revestimento primário - DMT de 3.000 m</t>
  </si>
  <si>
    <t>RO-00190</t>
  </si>
  <si>
    <t>Escavação, carga e transporte de material de 3ª categoria - executado com escavadeira de 1,40 m3 e caminhão basculante de 12 m3 e com caminho de serviço pavimentado - DMT de      50 a    200 m</t>
  </si>
  <si>
    <t>RO-00191</t>
  </si>
  <si>
    <t>Escavação, carga e transporte de material de 3ª categoria - executado com escavadeira de 1,40 m3 e caminhão basculante de 12 m3 e com caminho de serviço pavimentado - DMT de    200 a    400 m</t>
  </si>
  <si>
    <t>RO-00192</t>
  </si>
  <si>
    <t>Escavação, carga e transporte de material de 3ª categoria - executado com escavadeira de 1,40 m3 e caminhão basculante de 12 m3 e com caminho de serviço pavimentado - DMT de    400 a    600 m</t>
  </si>
  <si>
    <t>RO-00193</t>
  </si>
  <si>
    <t>Escavação, carga e transporte de material de 3ª categoria - executado com escavadeira de 1,40 m3 e caminhão basculante de 12 m3 e com caminho de serviço pavimentado - DMT de    600 a    800 m</t>
  </si>
  <si>
    <t>RO-00194</t>
  </si>
  <si>
    <t>Escavação, carga e transporte de material de 3ª categoria - executado com escavadeira de 1,40 m3 e caminhão basculante de 12 m3 e com caminho de serviço pavimentado - DMT de    800 a 1.000 m</t>
  </si>
  <si>
    <t>RO-00195</t>
  </si>
  <si>
    <t>Escavação, carga e transporte de material de 3ª categoria - executado com escavadeira de 1,40 m3 e caminhão basculante de 12 m3 e com caminho de serviço pavimentado - DMT de 1.000 a 1.200 m</t>
  </si>
  <si>
    <t>RO-00196</t>
  </si>
  <si>
    <t>Escavação, carga e transporte de material de 3ª categoria - executado com escavadeira de 1,40 m3 e caminhão basculante de 12 m3 e com caminho de serviço pavimentado - DMT de 1.200 a 1.400 m</t>
  </si>
  <si>
    <t>RO-00197</t>
  </si>
  <si>
    <t>Escavação, carga e transporte de material de 3ª categoria - executado com escavadeira de 1,40 m3 e caminhão basculante de 12 m3 e com caminho de serviço pavimentado - DMT de 1.400 a 1.600 m</t>
  </si>
  <si>
    <t>RO-00198</t>
  </si>
  <si>
    <t>Escavação, carga e transporte de material de 3ª categoria - executado com escavadeira de 1,40 m3 e caminhão basculante de 12 m3 e com caminho de serviço pavimentado - DMT de 1.600 a 1.800 m</t>
  </si>
  <si>
    <t>RO-00199</t>
  </si>
  <si>
    <t>Escavação, carga e transporte de material de 3ª categoria - executado com escavadeira de 1,40 m3 e caminhão basculante de 12 m3 e com caminho de serviço pavimentado - DMT de 1.800 a 2.000 m</t>
  </si>
  <si>
    <t>RO-00200</t>
  </si>
  <si>
    <t>Escavação, carga e transporte de material de 3ª categoria - executado com escavadeira de 1,40 m3 e caminhão basculante de 12 m3 e com caminho de serviço pavimentado - DMT de 2.000 a 2.500 m</t>
  </si>
  <si>
    <t>RO-00201</t>
  </si>
  <si>
    <t>Escavação, carga e transporte de material de 3ª categoria - executado com escavadeira de 1,40 m3 e caminhão basculante de 12 m3 e com caminho de serviço pavimentado - DMT de 2.500 a 3.000 m</t>
  </si>
  <si>
    <t>RO-00202</t>
  </si>
  <si>
    <t>Escavação, carga e transporte de material de 3ª categoria - executado com escavadeira de 1,40 m3 e caminhão basculante de 12 m3 e com caminho de serviço pavimentado - DMT de 3.000 m</t>
  </si>
  <si>
    <t>RO-00005</t>
  </si>
  <si>
    <t>RO-00006</t>
  </si>
  <si>
    <t>Escavação, carga e transporte de solos moles - executado com caminhão basculante de 12 m3 e com caminho de serviço em leito natural - DMT de      50 a    200 m</t>
  </si>
  <si>
    <t>RO-00007</t>
  </si>
  <si>
    <t>Escavação, carga e transporte de solos moles - executado com caminhão basculante de 12 m3 e com caminho de serviço em leito natural - DMT de    200 a    400 m</t>
  </si>
  <si>
    <t>RO-00008</t>
  </si>
  <si>
    <t>Escavação, carga e transporte de solos moles - executado com caminhão basculante de 12 m3 e com caminho de serviço em leito natural - DMT de    400 a    600 m</t>
  </si>
  <si>
    <t>RO-00009</t>
  </si>
  <si>
    <t>Escavação, carga e transporte de solos moles - executado com caminhão basculante de 12 m3 e com caminho de serviço em leito natural - DMT de    600 a    800 m</t>
  </si>
  <si>
    <t>RO-00010</t>
  </si>
  <si>
    <t>Escavação, carga e transporte de solos moles - executado com caminhão basculante de 12 m3 e com caminho de serviço em leito natural - DMT de    800 a 1.000 m</t>
  </si>
  <si>
    <t>RO-00011</t>
  </si>
  <si>
    <t>Escavação, carga e transporte de solos moles - executado com caminhão basculante de 12 m3 e com caminho de serviço em leito natural - DMT de 1.000 a 1.200 m</t>
  </si>
  <si>
    <t>RO-00012</t>
  </si>
  <si>
    <t>Escavação, carga e transporte de solos moles - executado com caminhão basculante de 12 m3 e com caminho de serviço em leito natural - DMT de 1.200 a 1.400 m</t>
  </si>
  <si>
    <t>RO-00013</t>
  </si>
  <si>
    <t>Escavação, carga e transporte de solos moles - executado com caminhão basculante de 12 m3 e com caminho de serviço em leito natural - DMT de 1.400 a 1.600 m</t>
  </si>
  <si>
    <t>RO-00014</t>
  </si>
  <si>
    <t>Escavação, carga e transporte de solos moles - executado com caminhão basculante de 12 m3 e com caminho de serviço em leito natural - DMT de 1.600 a 1.800 m</t>
  </si>
  <si>
    <t>RO-00015</t>
  </si>
  <si>
    <t>Escavação, carga e transporte de solos moles - executado com caminhão basculante de 12 m3 e com caminho de serviço em leito natural - DMT de 1.800 a 2.000 m</t>
  </si>
  <si>
    <t>RO-00016</t>
  </si>
  <si>
    <t>Escavação, carga e transporte de solos moles - executado com caminhão basculante de 12 m3 e com caminho de serviço em leito natural - DMT de 2.000 a 2.500 m</t>
  </si>
  <si>
    <t>RO-00017</t>
  </si>
  <si>
    <t>Escavação, carga e transporte de solos moles - executado com caminhão basculante de 12 m3 e com caminho de serviço em leito natural - DMT de 2.500 a 3.000 m</t>
  </si>
  <si>
    <t>RO-00018</t>
  </si>
  <si>
    <t>Escavação, carga e transporte de solos moles - executado com caminhão basculante de 12 m3 e com caminho de serviço em leito natural - DMT de 3.000 m</t>
  </si>
  <si>
    <t>RO-00019</t>
  </si>
  <si>
    <t>Escavação, carga e transporte de solos moles - executado com caminhão basculante de 12 m3 e com caminho de serviço em revestimento primário - DMT de      50 a    200 m</t>
  </si>
  <si>
    <t>RO-00020</t>
  </si>
  <si>
    <t>Escavação, carga e transporte de solos moles - executado com caminhão basculante de 12 m3 e com caminho de serviço em revestimento primário - DMT de    200 a    400 m</t>
  </si>
  <si>
    <t>RO-00021</t>
  </si>
  <si>
    <t>Escavação, carga e transporte de solos moles - executado com caminhão basculante de 12 m3 e com caminho de serviço em revestimento primário - DMT de    400 a    600 m</t>
  </si>
  <si>
    <t>RO-00022</t>
  </si>
  <si>
    <t>Escavação, carga e transporte de solos moles - executado com caminhão basculante de 12 m3 e com caminho de serviço em revestimento primário - DMT de    600 a    800 m</t>
  </si>
  <si>
    <t>RO-00023</t>
  </si>
  <si>
    <t>Escavação, carga e transporte de solos moles - executado com caminhão basculante de 12 m3 e com caminho de serviço em revestimento primário - DMT de    800 a 1.000 m</t>
  </si>
  <si>
    <t>RO-00024</t>
  </si>
  <si>
    <t>Escavação, carga e transporte de solos moles - executado com caminhão basculante de 12 m3 e com caminho de serviço em revestimento primário - DMT de 1.000 a 1.200 m</t>
  </si>
  <si>
    <t>RO-00025</t>
  </si>
  <si>
    <t>Escavação, carga e transporte de solos moles - executado com caminhão basculante de 12 m3 e com caminho de serviço em revestimento primário - DMT de 1.200 a 1.400 m</t>
  </si>
  <si>
    <t>RO-00026</t>
  </si>
  <si>
    <t>Escavação, carga e transporte de solos moles - executado com caminhão basculante de 12 m3 e com caminho de serviço em revestimento primário - DMT de 1.400 a 1.600 m</t>
  </si>
  <si>
    <t>RO-00027</t>
  </si>
  <si>
    <t>Escavação, carga e transporte de solos moles - executado com caminhão basculante de 12 m3 e com caminho de serviço em revestimento primário - DMT de 1.600 a 1.800 m</t>
  </si>
  <si>
    <t>RO-00028</t>
  </si>
  <si>
    <t>Escavação, carga e transporte de solos moles - executado com caminhão basculante de 12 m3 e com caminho de serviço em revestimento primário - DMT de 1.800 a 2.000 m</t>
  </si>
  <si>
    <t>RO-00029</t>
  </si>
  <si>
    <t>Escavação, carga e transporte de solos moles - executado com caminhão basculante de 12 m3 e com caminho de serviço em revestimento primário - DMT de 2.000 a 2.500 m</t>
  </si>
  <si>
    <t>RO-00030</t>
  </si>
  <si>
    <t>Escavação, carga e transporte de solos moles - executado com caminhão basculante de 12 m3 e com caminho de serviço em revestimento primário - DMT de 2.500 a 3.000 m</t>
  </si>
  <si>
    <t>RO-00031</t>
  </si>
  <si>
    <t>Escavação, carga e transporte de solos moles - executado com caminhão basculante de 12 m3 e com caminho de serviço em revestimento primário - DMT de 3.000 m</t>
  </si>
  <si>
    <t>RO-00032</t>
  </si>
  <si>
    <t>Escavação, carga e transporte de solos moles - executado com caminhão basculante de 12 m3 e com caminho de serviço pavimentado - DMT de      50 a    200 m</t>
  </si>
  <si>
    <t>RO-00033</t>
  </si>
  <si>
    <t>Escavação, carga e transporte de solos moles - executado com caminhão basculante de 12 m3 e com caminho de serviço pavimentado - DMT de    200 a    400 m</t>
  </si>
  <si>
    <t>RO-00034</t>
  </si>
  <si>
    <t>Escavação, carga e transporte de solos moles - executado com caminhão basculante de 12 m3 e com caminho de serviço pavimentado - DMT de    400 a    600 m</t>
  </si>
  <si>
    <t>RO-00035</t>
  </si>
  <si>
    <t>Escavação, carga e transporte de solos moles - executado com caminhão basculante de 12 m3 e com caminho de serviço pavimentado - DMT de    600 a    800 m</t>
  </si>
  <si>
    <t>RO-00036</t>
  </si>
  <si>
    <t>Escavação, carga e transporte de solos moles - executado com caminhão basculante de 12 m3 e com caminho de serviço pavimentado - DMT de    800 a 1.000 m</t>
  </si>
  <si>
    <t>RO-00037</t>
  </si>
  <si>
    <t>Escavação, carga e transporte de solos moles - executado com caminhão basculante de 12 m3 e com caminho de serviço pavimentado - DMT de 1.000 a 1.200 m</t>
  </si>
  <si>
    <t>RO-00038</t>
  </si>
  <si>
    <t>Escavação, carga e transporte de solos moles - executado com caminhão basculante de 12 m3 e com caminho de serviço pavimentado - DMT de 1.200 a 1.400 m</t>
  </si>
  <si>
    <t>RO-00039</t>
  </si>
  <si>
    <t>Escavação, carga e transporte de solos moles - executado com caminhão basculante de 12 m3 e com caminho de serviço pavimentado - DMT de 1.400 a 1.600 m</t>
  </si>
  <si>
    <t>RO-00040</t>
  </si>
  <si>
    <t>Escavação, carga e transporte de solos moles - executado com caminhão basculante de 12 m3 e com caminho de serviço pavimentado - DMT de 1.600 a 1.800 m</t>
  </si>
  <si>
    <t>RO-00041</t>
  </si>
  <si>
    <t>Escavação, carga e transporte de solos moles - executado com caminhão basculante de 12 m3 e com caminho de serviço pavimentado - DMT de 1.800 a 2.000 m</t>
  </si>
  <si>
    <t>RO-00042</t>
  </si>
  <si>
    <t>Escavação, carga e transporte de solos moles - executado com caminhão basculante de 12 m3 e com caminho de serviço pavimentado - DMT de 2.000 a 2.500 m</t>
  </si>
  <si>
    <t>RO-00043</t>
  </si>
  <si>
    <t>Escavação, carga e transporte de solos moles - executado com caminhão basculante de 12 m3 e com caminho de serviço pavimentado - DMT de 2.500 a 3.000 m</t>
  </si>
  <si>
    <t>RO-00044</t>
  </si>
  <si>
    <t>Escavação, carga e transporte de solos moles - executado com caminhão basculante de 12 m3 e com caminho de serviço pavimentado - DMT de 3.000 m</t>
  </si>
  <si>
    <t>RO-00227</t>
  </si>
  <si>
    <t>RO-00223</t>
  </si>
  <si>
    <t>RO-00224</t>
  </si>
  <si>
    <t>RO-00225</t>
  </si>
  <si>
    <t>RO-00226</t>
  </si>
  <si>
    <t>Escavação de vala em material de 3ª categoria - resistência a compressão de 90 a 110 MPa - com escavadeira e rompedor hidráulico 1.500 kg (Exclui carga e transporte)</t>
  </si>
  <si>
    <t>RO-00222</t>
  </si>
  <si>
    <t>Escavação de vala em material de 3ª categoria (Exclui carga e transporte)</t>
  </si>
  <si>
    <t>RO-00045</t>
  </si>
  <si>
    <t>Escavação e transporte em material de 1ª categoria - com trator sobre esteiras - DMT até 50 m</t>
  </si>
  <si>
    <t>RO-00085</t>
  </si>
  <si>
    <t>Escavação e transporte em material de 2ª categoria - com trator sobre esteiras - DMT até 50 m</t>
  </si>
  <si>
    <t>RO-00212</t>
  </si>
  <si>
    <t>RO-00208</t>
  </si>
  <si>
    <t>RO-00209</t>
  </si>
  <si>
    <t>RO-00210</t>
  </si>
  <si>
    <t>RO-00211</t>
  </si>
  <si>
    <t>RO-00218</t>
  </si>
  <si>
    <t>RO-00219</t>
  </si>
  <si>
    <t>RO-00220</t>
  </si>
  <si>
    <t>RO-00221</t>
  </si>
  <si>
    <t>Escavação mecânica de vala com descarga lateral em material de 2ª categoria</t>
  </si>
  <si>
    <t>RO-01092</t>
  </si>
  <si>
    <t>RO-00207</t>
  </si>
  <si>
    <t>RO-01091</t>
  </si>
  <si>
    <t>RO-00233</t>
  </si>
  <si>
    <t>RO-00203</t>
  </si>
  <si>
    <t>RO-00231</t>
  </si>
  <si>
    <t>RO-00232</t>
  </si>
  <si>
    <t>RO-3870</t>
  </si>
  <si>
    <t>Transporte em caminhão basculante com capacidade de 12 m3 - rodovia em leito natural</t>
  </si>
  <si>
    <t>RO-3871</t>
  </si>
  <si>
    <t>Transporte em caminhão basculante com capacidade de 12 m3 - rodovia em revestimento primário</t>
  </si>
  <si>
    <t>RO-3872</t>
  </si>
  <si>
    <t>Transporte em caminhão basculante com capacidade de 12 m3 - rodovia pavimentada</t>
  </si>
  <si>
    <t>RO-00234</t>
  </si>
  <si>
    <t>RO-00326</t>
  </si>
  <si>
    <t>Base com mistura em usina de solo melhorado com 3% de cimento, com material de jazida - Compactado na energia modificada (Execução, incluído escavação e carga do material de jazida, fornecimento e carga do cimento, exclui os transportes até a usina e pista)</t>
  </si>
  <si>
    <t>RO-00321</t>
  </si>
  <si>
    <t>Base com mistura na pista de solo melhorado com 3% de cimento, com material de jazida - Compactado na energia modificada (Execução, incluído escavação e carga do material de jazida, fornecimento e carga do cimento, exclui o transporte)</t>
  </si>
  <si>
    <t>RO-00320</t>
  </si>
  <si>
    <t>Base com mistura na pista de solo-cal com 7% de cal, com material de jazida - Compactado na energia intermediária (Execução, incluído escavação e carga do material de jazida, fornecimento e carga da cal, exclui o transporte)</t>
  </si>
  <si>
    <t>RO-00332</t>
  </si>
  <si>
    <t>Base, com mistura na pista e executada com recicladora, de solo melhorado com 3% de cimento, com material de jazida - Compactado na energia modificada (Execução, incluído escavação e carga do material de jazida, fornecimento e carga do cimento, exclui o transporte)</t>
  </si>
  <si>
    <t>RO-00318</t>
  </si>
  <si>
    <t>Base de solo estabilizado granulometricamente sem mistura com material de jazida - Compactado na energia modificada (Execução, incluído escavação e carga do material de jazida, exclui o transporte)</t>
  </si>
  <si>
    <t>RO-00328</t>
  </si>
  <si>
    <t>Base estabilizada granulometricamente com mistura em usina de solo areia (50% - 50%), com material de jazida e areia comercial - Compactado na energia modificada (Execução, incluído escavação e carga do material de jazida, fornecimento e carga da areia, exclui os transportes até a usina e pista)</t>
  </si>
  <si>
    <t>RO-00327</t>
  </si>
  <si>
    <t>Base estabilizada granulometricamente com mistura em usina de solo areia (50% - 50%), com material de jazida e areia extraída - Compactado na energia modificada (Execução, incluído escavação e carga do material de jazida, fornecimento e carga da areia, exclui os transportes até a usina e pista)</t>
  </si>
  <si>
    <t>RO-00330</t>
  </si>
  <si>
    <t>Base estabilizada granulometricamente com mistura em usina de solo brita (30% - 70%), com material de jazida e brita comercial - Compactado na energia modificada (Execução, incluído escavação e carga do material de jazida, fornecimento e carga da brita, exclui os transportes até a usina e pista)</t>
  </si>
  <si>
    <t>RO-00329</t>
  </si>
  <si>
    <t>Base estabilizada granulometricamente com mistura em usina de solo brita (30% - 70%), com material de jazida e brita produzida - Compactado na energia modificada (Execução, incluído escavação e carga do material de jazida, fornecimento e carga da brita, exclui os transportes até a usina e pista)</t>
  </si>
  <si>
    <t>RO-00323</t>
  </si>
  <si>
    <t>Base estabilizada granulometricamente com mistura na pista de solo areia (50% - 50%), com material de jazida e areia comercial - Compactado na energia modificada (Execução, incluído escavação e carga do material de jazida, fornecimento e carga da areia, exclui o transporte)</t>
  </si>
  <si>
    <t>RO-00322</t>
  </si>
  <si>
    <t>Base estabilizada granulometricamente com mistura na pista de solo areia (50% - 50%), com material de jazida e areia extraída - Compactado na energia modificada (Execução, incluído escavação e carga do material de jazida, fornecimento e carga da areia, exclui o transporte)</t>
  </si>
  <si>
    <t>RO-00325</t>
  </si>
  <si>
    <t>Base estabilizada granulometricamente com mistura na pista de solo brita (30% - 70%), com material de jazida e brita comercial - Compactado na energia modificada (Execução, incluído escavação e carga do material de jazida, fornecimento e carga da brita, exclui o transporte)</t>
  </si>
  <si>
    <t>RO-00324</t>
  </si>
  <si>
    <t>Base estabilizada granulometricamente com mistura na pista de solo brita (30% - 70%), com material de jazida e brita produzida - Compactado na energia modificada (Execução, incluído escavação e carga do material de jazida, fornecimento e carga da brita, exclui o transporte)</t>
  </si>
  <si>
    <t>RO-00319</t>
  </si>
  <si>
    <t>Base estabilizada granulometricamente com mistura na pista de solos, com material de jazida - Compactado na energia modificada (Execução, incluído escavação e carga do material de jazida, exclui o transporte)</t>
  </si>
  <si>
    <t>RO-00331</t>
  </si>
  <si>
    <t>Base estabilizada granulometricamente executada com recicladora com mistura de solos, com material de jazida - Compactado na energia modificada (Execução, incluído escavação e carga do material de jazida, exclui o transporte)</t>
  </si>
  <si>
    <t>RO-00333</t>
  </si>
  <si>
    <t>Base estabilizada granulometricamente executada com recicladora com mistura solo areia (50% - 50%), com material de jazida e areia comercial - Compactado na energia modificada (Execução, incluído escavação e carga do material de jazida, fornecimento e carga da areia, exclui o transporte)</t>
  </si>
  <si>
    <t>RO-00334</t>
  </si>
  <si>
    <t>Base estabilizada granulometricamente executada com recicladora com mistura solo brita (30% - 70%), com material de jazida e brita comercial - Compactado na energia modificada (Execução, incluído escavação e carga do material de jazida, fornecimento e carga da brita, exclui o transporte)</t>
  </si>
  <si>
    <t>RO-00352</t>
  </si>
  <si>
    <t>Base ou sub-base com mistura em usina de solo-cimento com 7% de cimento, com material de jazida - Compactado na energia normal (Execução, incluído escavação e carga do material de jazida, fornecimento e carga do cimento, exclui o transporte)</t>
  </si>
  <si>
    <t>RO-00335</t>
  </si>
  <si>
    <t>Base ou sub-base com mistura na pista de solo-cimento com 7% de cimento, com material de jazida - Compactado na energia normal (Execução, incluído escavação e carga do material de jazida, fornecimento e carga do cimento, exclui o transporte)</t>
  </si>
  <si>
    <t>RO-00357</t>
  </si>
  <si>
    <t>Base ou sub-base, com mistura na pista e executa com recicladora, de solo-cimento com 7% de cimento, com material de jazida - Compactado na energia normal (Execução, incluído escavação e carga do material de jazida, fornecimento e carga do cimento, exclui o transporte)</t>
  </si>
  <si>
    <t>RO-00345</t>
  </si>
  <si>
    <t>Base ou sub-base de brita graduada simples com brita comercial - Compactado na energia modificada (Execução, incluído fornecimento e carga da brita, exclui o transporte)</t>
  </si>
  <si>
    <t>RO-00344</t>
  </si>
  <si>
    <t>Base ou sub-base de brita graduada simples com brita produzida - Compactado na energia modificada (Execução, incluído fornecimento e carga da brita, exclui o transporte)</t>
  </si>
  <si>
    <t>RO-00347</t>
  </si>
  <si>
    <t>Base ou sub-base de brita graduada simples executada com vibroacabadora - brita comercial - Compactado na energia modificada (Execução, incluído fornecimento e carga da brita, exclui o transporte)</t>
  </si>
  <si>
    <t>RO-00346</t>
  </si>
  <si>
    <t>Base ou sub-base de brita graduada simples executada com vibroacabadora - brita produzida - Compactado na energia modificada (Execução, incluído fornecimento e carga da brita, exclui o transporte)</t>
  </si>
  <si>
    <t>RO-00349</t>
  </si>
  <si>
    <t>Base ou sub-base de brita graduada tratada com cimento com brita comercial - Compactado na energia modificada(Execução, incluído  fornecimento e carga do cimento e da brita, exclui o transporte)</t>
  </si>
  <si>
    <t>RO-00348</t>
  </si>
  <si>
    <t>Base ou sub-base de brita graduada tratada com cimento com brita produzida - Compactado na energia modificada (Execução, incluído  fornecimento e carga do cimento e da brita, exclui o transporte)</t>
  </si>
  <si>
    <t>RO-00351</t>
  </si>
  <si>
    <t>Base ou sub-base de brita graduada tratada com cimento executada com vibroacabadora - brita comercial - Compactado na energia modificada (Execução, incluído  fornecimento e carga do cimento e da brita, exclui o transporte)</t>
  </si>
  <si>
    <t>RO-00350</t>
  </si>
  <si>
    <t>Base ou sub-base de brita graduada tratada com cimento executada com vibroacabadora - brita produzida - Compactado na energia modificada (Execução, incluído  fornecimento e carga do cimento e da brita, exclui o transporte)</t>
  </si>
  <si>
    <t>RO-00343</t>
  </si>
  <si>
    <t>Base ou sub-base de macadame hidráulico com brita comercial (Execução, incluído fornecimento e carga da brita, exclui o transporte)</t>
  </si>
  <si>
    <t>RO-00342</t>
  </si>
  <si>
    <t>Base ou sub-base de macadame hidráulico com brita produzida (Execução, incluído fornecimento e carga da brita, exclui o transporte)</t>
  </si>
  <si>
    <t>RO-00341</t>
  </si>
  <si>
    <t>Base ou sub-base de macadame seco com brita comercial (Execução, incluído fornecimento e carga da brita, exclui o transporte)</t>
  </si>
  <si>
    <t>RO-00340</t>
  </si>
  <si>
    <t>Base ou sub-base de macadame seco com brita produzida (Execução, incluído fornecimento e carga da brita, exclui o transporte)</t>
  </si>
  <si>
    <t>RO-00356</t>
  </si>
  <si>
    <t>Base ou sub-base estabilizada granulometricamente com mistura em usina de solo brita (29,10% - 67,90%) com 3% de cimento, com material de jazida e brita comercial - Compactado na energia intermediária (Execução, incluído escavação e carga do material de jazida, fornecimento e carga do cimento e da brita, exclui o transporte)</t>
  </si>
  <si>
    <t>RO-00355</t>
  </si>
  <si>
    <t>Base ou sub-base estabilizada granulometricamente com mistura em usina de solo brita (29,10% - 67,90%) com 3% de cimento, com material de jazida e brita produzida - Compactado na energia intermediária (Execução, incluído escavação e carga do material de jazida, fornecimento e carga do cimento e da brita, exclui o transporte)</t>
  </si>
  <si>
    <t>RO-00353</t>
  </si>
  <si>
    <t>Base ou sub-base estabilizada granulometricamente com mistura em usina de solo escória de aciaria (50%-50%), com material de jazida - Compactado na energia intermediária (Execução, incluído escavação e carga do material de jazida, fornecimento e carga da escoria, exclui o transporte)</t>
  </si>
  <si>
    <t>RO-00354</t>
  </si>
  <si>
    <t>Base ou sub-base estabilizada granulometricamente com mistura em usina de solo escória de aciaria (50%-50%), com material de jazida - Compactado na energia intermodificada (Execução, incluído escavação e carga do material de jazida, fornecimento e carga da escoria, exclui o transporte)</t>
  </si>
  <si>
    <t>RO-00337</t>
  </si>
  <si>
    <t>Base ou sub-base estabilizada granulometricamente com mistura na pista de solo bica corrida (30% - 70%), com material de jazida e bica corrida comercial - Compactado na energia modificada (Execução, incluído escavação e carga do material de jazida, fornecimento e carga da bica corrida, exclui o transporte)</t>
  </si>
  <si>
    <t>RO-00336</t>
  </si>
  <si>
    <t>Base ou sub-base estabilizada granulometricamente com mistura na pista de solo bica corrida (30% - 70%), com material de jazida e bica corrida produzida - Compactado na energia modificada (Execução, incluindo escavação e carga do material de jazida, fornecimento e carga da bica corrida, exclui o transporte)</t>
  </si>
  <si>
    <t>RO-00338</t>
  </si>
  <si>
    <t>Base ou sub-base estabilizada granulometricamente com mistura na pista de solo escória de aciaria (50%-50%), com material de jazida - Compactado na energia intermediária (Execução, incluído escavação e carga do material de jazida, fornecimento e carga da escoria, exclui o transporte)</t>
  </si>
  <si>
    <t>RO-00339</t>
  </si>
  <si>
    <t>Base ou sub-base estabilizada granulometricamente com mistura na pista de solo escória de aciaria (50%-50%), com material de jazida - Compactado na energia intermodificada (Execução, incluído escavação e carga do material de jazida, fornecimento e carga da escoria, exclui o transporte)</t>
  </si>
  <si>
    <t>RO-00359</t>
  </si>
  <si>
    <t>Base ou sub-base estabilizada granulometricamente, com mistura na pista e executada com recicladora, de solo bica corrida (30% - 70%), com material de jazida e bica corrida comercial - Compactado na energia modificada (Execução, incluído escavação e carga do material de jazida, fornecimento e carga da bica corrida, exclui o transporte)</t>
  </si>
  <si>
    <t>RO-00358</t>
  </si>
  <si>
    <t>Base ou sub-base estabilizada granulometricamente, com mistura na pista e executada com recicladora, de solo escória de aciaria (50%-50%), com material de jazida - Compactado na energia intermediária (Execução, incluído escavação e carga do material de jazida, fornecimento e carga da escoria, exclui o transporte)</t>
  </si>
  <si>
    <t>RO-00360</t>
  </si>
  <si>
    <t>Base ou sub-base estabilizada química e granulometricamente, com mistura na pista e executada com recicladora, de solo brita (29,10% - 67,90%) com 3% de cimento, com material de jazida e brita comercial - Compactado na energia intermediária (Execução, incluído escavação e carga do material de jazida, fornecimento e carga da brita e do cimento, exclui o transporte)</t>
  </si>
  <si>
    <t>RO-00468</t>
  </si>
  <si>
    <t>Concreto asfáltico usinado em usina de asfalto gravimétrica 120t/h com asfalto polímero - faixa B - areia e brita comerciais (Execução, incluindo o fornecimento e a carga da areia, brita e massa, exclui o transporte da areia, brita e massa e o fornecimento e transporte do material betuminoso)</t>
  </si>
  <si>
    <t>RO-00273</t>
  </si>
  <si>
    <t>Execução de revestimento primário com material de jazida - Compactado na energia intermediária (Execução, incluído escavação e carga do material de jazida, exclui o transporte)</t>
  </si>
  <si>
    <t>RO-00274</t>
  </si>
  <si>
    <t>Fresagem contínua de revestimento asfáltico - espessura de 2,0 cm (Execução, incluído a carga do material do material fresado, exclui o transporte do material fresado)</t>
  </si>
  <si>
    <t>RO-00275</t>
  </si>
  <si>
    <t>Fresagem contínua de revestimento asfáltico - espessura de 3,0 cm (Execução, incluído a carga do material do material fresado, exclui o transporte do material fresado)</t>
  </si>
  <si>
    <t>RO-00276</t>
  </si>
  <si>
    <t>Fresagem contínua de revestimento asfáltico - espessura de 4,0 cm (Execução, incluído a carga do material do material fresado, exclui o transporte do material fresado)</t>
  </si>
  <si>
    <t>RO-00277</t>
  </si>
  <si>
    <t>Fresagem contínua de revestimento asfáltico - espessura de 5,0 cm (Execução, incluído a carga do material do material fresado, exclui o transporte do material fresado)</t>
  </si>
  <si>
    <t>RO-00278</t>
  </si>
  <si>
    <t>Fresagem descontínua de revestimento asfáltico - espessura de 2,0 cm (Execução, incluído a carga do material do material fresado, exclui o transporte do material fresado)</t>
  </si>
  <si>
    <t>RO-00279</t>
  </si>
  <si>
    <t>Fresagem descontínua de revestimento asfáltico - espessura de 3,0 cm (Execução, incluído a carga do material do material fresado, exclui o transporte do material fresado)</t>
  </si>
  <si>
    <t>RO-00280</t>
  </si>
  <si>
    <t>Fresagem descontínua de revestimento asfáltico - espessura de 4,0 cm (Execução, incluído a carga do material do material fresado, exclui o transporte do material fresado)</t>
  </si>
  <si>
    <t>RO-00281</t>
  </si>
  <si>
    <t>Fresagem descontínua de revestimento asfáltico - espessura de 5,0 cm (Execução, incluído a carga do material do material fresado, exclui o transporte do material fresado)</t>
  </si>
  <si>
    <t>RO-00387</t>
  </si>
  <si>
    <t>Imprimação com asfalto diluído (Execução, exclui fornecimento e transporte do material betuminoso até a obra)</t>
  </si>
  <si>
    <t>RO-00388</t>
  </si>
  <si>
    <t>Imprimação com emulsão asfáltica (Execução, exclui fornecimento e transporte do material betuminoso até a obra)</t>
  </si>
  <si>
    <t>RO-00392</t>
  </si>
  <si>
    <t>Lama asfáltica com espessura de 0,3 cm - faixa I - areia e brita comerciais (Execução, incluindo o fornecimento e carga da areia e da brita, exclui o transporte da areia e brita e o fornecimento e transporte do material betuminoso até a obra)</t>
  </si>
  <si>
    <t>RO-00391</t>
  </si>
  <si>
    <t>Lama asfáltica com espessura de 0,3 cm - faixa I - areia extraída e brita produzida (Execução, incluindo o fornecimento e carga da areia e da brita, exclui o transporte da areia e brita e o fornecimento e transporte do material betuminoso até a obra)</t>
  </si>
  <si>
    <t>RO-00394</t>
  </si>
  <si>
    <t>Lama asfáltica com espessura de 0,6 cm - faixa II - areia e brita comerciais (Execução, incluindo o fornecimento e carga da areia e da brita, exclui o transporte da areia e brita e o fornecimento e transporte do material betuminoso até a obra)</t>
  </si>
  <si>
    <t>RO-00393</t>
  </si>
  <si>
    <t>Lama asfáltica com espessura de 0,6 cm - faixa II - areia extraída e brita produzida (Execução, incluindo o fornecimento e carga da areia e da brita, exclui o transporte da areia e brita e o fornecimento e transporte do material betuminoso até a obra)</t>
  </si>
  <si>
    <t>RO-00396</t>
  </si>
  <si>
    <t>Lama asfáltica com espessura de 0,9 cm - faixa III - areia e brita comerciais (Execução, incluindo o fornecimento e carga da areia e da brita, exclui o transporte da areia e brita e o fornecimento e transporte do material betuminoso até a obra)</t>
  </si>
  <si>
    <t>RO-00395</t>
  </si>
  <si>
    <t>Lama asfáltica com espessura de 0,9 cm - faixa III - areia extraída e brita produzida (Execução, incluindo o fornecimento e carga da areia e da brita, exclui o transporte da areia e brita e o fornecimento e transporte do material betuminoso até a obra)</t>
  </si>
  <si>
    <t>RO-00398</t>
  </si>
  <si>
    <t>Lama asfáltica com espessura de 1,2 cm - faixa IV - areia e brita comerciais (Execução, incluindo o fornecimento e carga da areia e da brita, exclui o transporte da areia e brita e o fornecimento e transporte do material betuminoso até a obra)</t>
  </si>
  <si>
    <t>RO-00397</t>
  </si>
  <si>
    <t>Lama asfáltica com espessura de 1,2 cm - faixa IV - areia extraída e brita produzida (Execução, incluindo o fornecimento e carga da areia e da brita, exclui o transporte da areia e brita e o fornecimento e transporte do material betuminoso até a obra)</t>
  </si>
  <si>
    <t>RO-00375</t>
  </si>
  <si>
    <t>Macadame betuminoso por penetração - faixa A - brita comercial (Execução, incluído o fornecimento e carga da brita, exclui o transporte da brita e fornecimento e transporte do material betuminoso)</t>
  </si>
  <si>
    <t>RO-00374</t>
  </si>
  <si>
    <t>Macadame betuminoso por penetração - faixa A - brita produzida (Execução, incluído o fornecimento e carga da brita, exclui o transporte da brita e fornecimento e transporte do material betuminoso)</t>
  </si>
  <si>
    <t>RO-00377</t>
  </si>
  <si>
    <t>Macadame betuminoso por penetração - faixa B - brita comercial (Execução, incluído o fornecimento e carga da brita, exclui o transporte da brita e fornecimento e transporte do material betuminoso)</t>
  </si>
  <si>
    <t>RO-00376</t>
  </si>
  <si>
    <t>Macadame betuminoso por penetração - faixa B - brita produzida (Execução, incluído o fornecimento e carga da brita, exclui o transporte da brita e fornecimento e transporte do material betuminoso)</t>
  </si>
  <si>
    <t>RO-00379</t>
  </si>
  <si>
    <t>Macadame betuminoso por penetração - faixa C - brita comercial (Execução, incluído o fornecimento e carga da brita, exclui o transporte da brita e fornecimento e transporte do material betuminoso)</t>
  </si>
  <si>
    <t>RO-00378</t>
  </si>
  <si>
    <t>Macadame betuminoso por penetração - faixa C - brita produzida (Execução, incluído o fornecimento e carga da brita, exclui o transporte da brita e fornecimento e transporte do material betuminoso)</t>
  </si>
  <si>
    <t>RO-00381</t>
  </si>
  <si>
    <t>Macadame betuminoso por penetração - faixa D - brita comercial (Execução, incluído o fornecimento e carga da brita, exclui o transporte da brita e fornecimento e transporte do material betuminoso)</t>
  </si>
  <si>
    <t>RO-00380</t>
  </si>
  <si>
    <t>Macadame betuminoso por penetração - faixa D - brita produzida (Execução, incluído o fornecimento e carga da brita, exclui o transporte da brita e fornecimento e transporte do material betuminoso)</t>
  </si>
  <si>
    <t>RO-00383</t>
  </si>
  <si>
    <t>Macadame betuminoso por penetração com asfalto com polímero - faixa A - brita comercial (Execução, incluído o fornecimento e carga da brita, exclui o transporte da brita e fornecimento e transporte do material betuminoso)</t>
  </si>
  <si>
    <t>RO-00382</t>
  </si>
  <si>
    <t>Macadame betuminoso por penetração com asfalto com polímero - faixa A - brita produzida (Execução, incluído o fornecimento e carga da brita, exclui o transporte da brita e fornecimento e transporte do material betuminoso)</t>
  </si>
  <si>
    <t>RO-00384</t>
  </si>
  <si>
    <t>Manta sintética para recapeamento asfáltico com geotêxtil RT - 09 (Execução, incluindo fornecimento e transporte dos materiais)</t>
  </si>
  <si>
    <t>RO-00402</t>
  </si>
  <si>
    <t>Microrrevestimento a frio com emulsão modificada com polímero de 0,8 cm - brita comercial (Execução, incluindo o fornecimento e carga da brita, exclui o transporte da brita e o fornecimento e transporte do material betuminoso até a obra)</t>
  </si>
  <si>
    <t>RO-00401</t>
  </si>
  <si>
    <t>Microrrevestimento a frio com emulsão modificada com polímero de 0,8 cm - brita produzida (Execução, incluindo o fornecimento e carga da brita, exclui o transporte da brita e o fornecimento e transporte do material betuminoso até a obra)</t>
  </si>
  <si>
    <t>RO-00406</t>
  </si>
  <si>
    <t>Microrrevestimento a frio com emulsão modificada com polímero de 1,5 cm - brita comercial (Execução, incluindo o fornecimento e carga da brita, exclui o transporte da brita e o fornecimento e transporte do material betuminoso até a obra)</t>
  </si>
  <si>
    <t>RO-00405</t>
  </si>
  <si>
    <t>Microrrevestimento a frio com emulsão modificada com polímero de 1,5 cm - brita produzida (Execução, incluindo o fornecimento e carga da brita, exclui o transporte da brita e o fornecimento e transporte do material betuminoso até a obra)</t>
  </si>
  <si>
    <t>RO-00410</t>
  </si>
  <si>
    <t>Microrrevestimento a frio com emulsão modificada com polímero de 2,0 cm - brita comercial (Execução, incluindo o fornecimento e carga da brita, exclui o transporte da brita e o fornecimento e transporte do material betuminoso até a obra)</t>
  </si>
  <si>
    <t>RO-00409</t>
  </si>
  <si>
    <t>Microrrevestimento a frio com emulsão modificada com polímero de 2,0 cm - brita produzida (Execução, incluindo o fornecimento e carga da brita, exclui o transporte da brita e o fornecimento e transporte do material betuminoso até a obra)</t>
  </si>
  <si>
    <t>RO-00390</t>
  </si>
  <si>
    <t>Pintura de ligação - emulsão com polímero (Execução, exclui fornecimento e transporte do material betuminoso até a obra)</t>
  </si>
  <si>
    <t>RO-00389</t>
  </si>
  <si>
    <t>Pintura de ligação (Execução, exclui fornecimento e transporte do material betuminoso até a obra)</t>
  </si>
  <si>
    <t>RO-00444</t>
  </si>
  <si>
    <t>Pré-misturado a frio - faixa A - areia e brita comerciais (Execução, incluindo o fornecimento e carga da areia e da brita, exclui o transporte da areia e da brita e o fornecimento e transporte do material betuminoso até a obra)</t>
  </si>
  <si>
    <t>RO-00443</t>
  </si>
  <si>
    <t>Pré-misturado a frio - faixa A - areia extraída e brita produzida (Execução, incluindo o fornecimento e carga da areia e da brita, exclui o transporte da areia e da brita e o fornecimento e transporte do material betuminoso até a obra)</t>
  </si>
  <si>
    <t>RO-00446</t>
  </si>
  <si>
    <t>Pré-misturado a frio - faixa B - areia e brita comerciais (Execução, incluindo o fornecimento e carga da areia e da brita, exclui o transporte da areia e da brita e o fornecimento e transporte do material betuminoso até a obra)</t>
  </si>
  <si>
    <t>RO-00445</t>
  </si>
  <si>
    <t>Pré-misturado a frio - faixa B - areia extraída e brita produzida (Execução, incluindo o fornecimento e carga da areia e da brita, exclui o transporte da areia e da brita e o fornecimento e transporte do material betuminoso até a obra)</t>
  </si>
  <si>
    <t>RO-00448</t>
  </si>
  <si>
    <t>Pré-misturado a frio - faixa C - areia e brita comerciais (Execução, incluindo o fornecimento e carga da areia e da brita, exclui o transporte da areia e da brita e o fornecimento e transporte do material betuminoso até a obra)</t>
  </si>
  <si>
    <t>RO-00447</t>
  </si>
  <si>
    <t>Pré-misturado a frio - faixa C - areia extraída e brita produzida (Execução, incluindo o fornecimento e carga da areia e da brita, exclui o transporte da areia e da brita e o fornecimento e transporte do material betuminoso até a obra)</t>
  </si>
  <si>
    <t>RO-00450</t>
  </si>
  <si>
    <t>Pré-misturado a frio - faixa D - areia e brita comerciais (Execução, incluindo o fornecimento e carga da areia e da brita, exclui o transporte da areia e da brita e o fornecimento e transporte do material betuminoso até a obra)</t>
  </si>
  <si>
    <t>RO-00449</t>
  </si>
  <si>
    <t>Pré-misturado a frio - faixa D - areia extraída e brita produzida (Execução, incluindo o fornecimento e carga da areia e da brita, exclui o transporte da areia e da brita e o fornecimento e transporte do material betuminoso até a obra)</t>
  </si>
  <si>
    <t>RO-00452</t>
  </si>
  <si>
    <t>Pré-misturado a frio com emulsão asfáltica com polímero - faixa A - areia e brita comerciais (Execução, incluindo o fornecimento e carga da areia e da brita, exclui o transporte da areia e da brita e o fornecimento e transporte do material betuminoso até a obra)</t>
  </si>
  <si>
    <t>RO-00451</t>
  </si>
  <si>
    <t>Pré-misturado a frio com emulsão asfáltica com polímero - faixa A - areia extraída e brita produzida (Execução, incluindo o fornecimento e carga da areia e da brita, exclui o transporte da areia e da brita e o fornecimento e transporte do material betuminoso até a obra)</t>
  </si>
  <si>
    <t>RO-00454</t>
  </si>
  <si>
    <t>Pré-misturado a frio com emulsão asfáltica com polímero - faixa B - areia e brita comerciais (Execução, incluindo o fornecimento e carga da areia e da brita, exclui o transporte da areia e da brita e o fornecimento e transporte do material betuminoso até a obra)</t>
  </si>
  <si>
    <t>RO-00453</t>
  </si>
  <si>
    <t>Pré-misturado a frio com emulsão asfáltica com polímero - faixa B - areia extraída e brita produzida (Execução, incluindo o fornecimento e carga da areia e da brita, exclui o transporte da areia e da brita e o fornecimento e transporte do material betuminoso até a obra)</t>
  </si>
  <si>
    <t>RO-00456</t>
  </si>
  <si>
    <t>Pré-misturado a frio com emulsão asfáltica com polímero - faixa C - areia e brita comerciais (Execução, incluindo o fornecimento e carga da areia e da brita, exclui o transporte da areia e da brita e o fornecimento e transporte do material betuminoso até a obra)</t>
  </si>
  <si>
    <t>RO-00455</t>
  </si>
  <si>
    <t>Pré-misturado a frio com emulsão asfáltica com polímero - faixa C - areia extraída e brita produzida (Execução, incluindo o fornecimento e carga da areia e da brita, exclui o transporte da areia e da brita e o fornecimento e transporte do material betuminoso até a obra)</t>
  </si>
  <si>
    <t>RO-00458</t>
  </si>
  <si>
    <t>Pré-misturado a frio com emulsão asfáltica com polímero - faixa D - areia e brita comerciais (Execução, incluindo o fornecimento e carga da areia e da brita, exclui o transporte da areia e da brita e o fornecimento e transporte do material betuminoso até a obra)</t>
  </si>
  <si>
    <t>RO-00457</t>
  </si>
  <si>
    <t>Pré-misturado a frio com emulsão asfáltica com polímero - faixa D - areia extraída e brita produzida (Execução, incluindo o fornecimento e carga da areia e da brita, exclui o transporte da areia e da brita e o fornecimento e transporte do material betuminoso até a obra)</t>
  </si>
  <si>
    <t>RO-00364</t>
  </si>
  <si>
    <t>Reciclagem com adição de 25% de brita comercial e incorporação do revestimento asfáltico à base - compactado na energia modificada (Execução, incluído fornecimento e carga da brita, exclui o transporte)</t>
  </si>
  <si>
    <t>RO-00366</t>
  </si>
  <si>
    <t>Reciclagem com adição de 25% de brita comercial, 3% de cimento e incorporação do revestimento asfáltico à base - compactado na energia modificada (Execução, incluído fornecimento e carga da brita e do cimento, exclui o transporte)</t>
  </si>
  <si>
    <t>RO-00363</t>
  </si>
  <si>
    <t>Reciclagem com adição de 25% de brita produzida e incorporação do revestimento asfáltico à base - compactado na energia modificada (Execução, incluído fornecimento e carga da brita, exclui o transporte)</t>
  </si>
  <si>
    <t>RO-00365</t>
  </si>
  <si>
    <t>Reciclagem com adição de 25% de brita produzida, 3% de cimento e incorporação do revestimento asfáltico à base - compactado na energia modificada (Execução, incluído fornecimento e carga da brita e do cimento, exclui o transporte)</t>
  </si>
  <si>
    <t>RO-00362</t>
  </si>
  <si>
    <t>Reciclagem com adição de 3% cimento e incorporação do revestimento asfáltico à base - compactado na energia modificada (Execução, incluído fornecimento e carga do cimento, exclui o transporte)</t>
  </si>
  <si>
    <t>RO-00361</t>
  </si>
  <si>
    <t>Reciclagem simples com incorporação do revestimento asfáltico à base - compactado na energia modificada</t>
  </si>
  <si>
    <t>RO-00369</t>
  </si>
  <si>
    <t>RO-00371</t>
  </si>
  <si>
    <t>RO-00370</t>
  </si>
  <si>
    <t>RO-00368</t>
  </si>
  <si>
    <t>RO-00372</t>
  </si>
  <si>
    <t>RO-00367</t>
  </si>
  <si>
    <t>RO-00373</t>
  </si>
  <si>
    <t>RO-00270</t>
  </si>
  <si>
    <t>Reforço do subleito com material de jazida - Compactado na energia intermediária (Execução, incluído escavação e carga do material de jazida, exclui o transporte)</t>
  </si>
  <si>
    <t>RO-00269</t>
  </si>
  <si>
    <t>Regularização do subleito - Compactado na energia intermediária</t>
  </si>
  <si>
    <t>RO-00268</t>
  </si>
  <si>
    <t>Regularização do subleito - Compactado na energia internormal</t>
  </si>
  <si>
    <t>RO-00267</t>
  </si>
  <si>
    <t>Regularização do subleito - Compactado na energia normal</t>
  </si>
  <si>
    <t>RO-00296</t>
  </si>
  <si>
    <t>Sub-base com mistura em usina de solo melhorado com 3% de cimento, com material de jazida - Compactado na energia intermediária (Execução, incluído escavação e carga do material de jazida, fornecimento e carga do cimento, exclui os transportes até a usina e pista)</t>
  </si>
  <si>
    <t>RO-00297</t>
  </si>
  <si>
    <t>Sub-base com mistura em usina de solo melhorado com 3% de cimento, com material de jazida - Compactado na energia intermodificada (Execução, incluído escavação e carga do material de jazida, fornecimento e carga do cimento, exclui os transportes até a usina e pista)</t>
  </si>
  <si>
    <t>RO-00288</t>
  </si>
  <si>
    <t>Sub-base com mistura na pista de solo melhorado com 3% de cimento, com material de jazida - Compactado na energia intermediária (Execução, incluído escavação e carga do material de jazida, fornecimento e carga do cimento, exclui o transporte)</t>
  </si>
  <si>
    <t>RO-00289</t>
  </si>
  <si>
    <t>Sub-base com mistura na pista de solo melhorado com 3% de cimento, com material de jazida - Compactado na energia intermodificada (Execução, incluído escavação e carga do material de jazida, fornecimento e carga do cimento, exclui o transporte)</t>
  </si>
  <si>
    <t>RO-00287</t>
  </si>
  <si>
    <t>Sub-base com mistura na pista de solo-cal com 7% de cal, com material de jazida - Compactado na energia normal (Execução, incluído escavação e carga do material de jazida, fornecimento e carga da cal, exclui o transporte)</t>
  </si>
  <si>
    <t>RO-00313</t>
  </si>
  <si>
    <t>Sub-base com mistura na pista e executada com recicladora, de solo melhorado com 3% de cimento, com material de jazida - Compactado na energia intermediária (Execução, incluído escavação e carga do material de jazida, fornecimento e carga do cimento, exclui o transporte)</t>
  </si>
  <si>
    <t>RO-00305</t>
  </si>
  <si>
    <t>Sub-base de brita graduada tratada com cimento com brita comercial - Compactado na energia intermediária (Execução, incluído fornecimento e carga da brita, fornecimento e carga do cimento, exclui os transportes até a usina e pista)</t>
  </si>
  <si>
    <t>RO-00306</t>
  </si>
  <si>
    <t>Sub-base de brita graduada tratada com cimento com brita comercial - Compactado na energia intermodificada (Execução, incluído fornecimento e carga da brita, fornecimento e carga do cimento, exclui os transportes até a usina e pista)</t>
  </si>
  <si>
    <t>RO-00304</t>
  </si>
  <si>
    <t>Sub-base de brita graduada tratada com cimento com brita produzida - Compactado na energia intermediária (Execução, incluído fornecimento e carga da brita, fornecimento e carga do cimento, exclui os transportes até a usina e pista)</t>
  </si>
  <si>
    <t>RO-00307</t>
  </si>
  <si>
    <t>Sub-base de brita graduada tratada com cimento com brita produzida - Compactado na energia intermodificada (Execução, incluído fornecimento e carga da brita, fornecimento e carga do cimento, exclui os transportes até a usina e pista)</t>
  </si>
  <si>
    <t>RO-00308</t>
  </si>
  <si>
    <t>Sub-base de brita graduada tratada com cimento executada com vibroacabadora - brita comercial - Compactado na energia intermediária (Execução, incluído fornecimento e carga da brita, fornecimento e carga do cimento, exclui os transportes até a usina e pista)</t>
  </si>
  <si>
    <t>RO-00310</t>
  </si>
  <si>
    <t>Sub-base de brita graduada tratada com cimento executada com vibroacabadora - brita comercial - Compactado na energia Intermodificada (Execução, incluído fornecimento e carga da brita, fornecimento e carga do cimento, exclui os transportes até a usina e pista)</t>
  </si>
  <si>
    <t>RO-00309</t>
  </si>
  <si>
    <t>Sub-base de brita graduada tratada com cimento executada com vibroacabadora - brita produzida - Compactado na energia intermediária (Execução, incluído fornecimento e carga da brita, fornecimento e carga do cimento, exclui os transportes até a usina e pista)</t>
  </si>
  <si>
    <t>RO-00311</t>
  </si>
  <si>
    <t>Sub-base de brita graduada tratada com cimento executada com vibroacabadora - brita produzida - Compactado na energia Intermodificada (Execução, incluído fornecimento e carga da brita, fornecimento e carga do cimento, exclui os transportes até a usina e pista)</t>
  </si>
  <si>
    <t>RO-00317</t>
  </si>
  <si>
    <t>Sub-base de concreto usinada em central de concreto de 150 t/h e compactada com rolo - brita comercial (Execução, incluindo o fornecimento e carga do cimento, brita e do concreto, exclui o transporte do cimento, brita e concreto)</t>
  </si>
  <si>
    <t>RO-00316</t>
  </si>
  <si>
    <t>Sub-base de concreto usinada em central de concreto de 150 t/h e compactada com rolo - brita produzida (Execução, incluindo o fornecimento e carga do cimento, brita e do concreto, exclui o transporte do cimento, brita e concreto)</t>
  </si>
  <si>
    <t>RO-00283</t>
  </si>
  <si>
    <t>Sub-base de solo estabilizado granulometricamente sem mistura com material de jazida - Compactado na energia intermediária (Execução, incluído escavação e carga do material de jazida, exclui o transporte)</t>
  </si>
  <si>
    <t>RO-00284</t>
  </si>
  <si>
    <t>Sub-base de solo estabilizado granulometricamente sem mistura com material de jazida - Compactado na energia intermodificada (Execução, incluído escavação e carga do material de jazida, exclui o transporte)</t>
  </si>
  <si>
    <t>RO-00299</t>
  </si>
  <si>
    <t>Sub-base estabilizada granulometricamente com mistura em usina de solo areia (50% - 50%), com material de jazida e areia comercial - Compactado na energia intermediária (Execução, incluído escavação e carga do material de jazida, fornecimento e carga da areia, exclui os transportes até a usina e pista)</t>
  </si>
  <si>
    <t>RO-00298</t>
  </si>
  <si>
    <t>Sub-base estabilizada granulometricamente com mistura em usina de solo areia (50% - 50%), com material de jazida e areia extraída - Compactado na energia intermediária (Execução, incluído escavação e carga do material de jazida, fornecimento e carga da areia, exclui os transportes até a usina e pista)</t>
  </si>
  <si>
    <t>RO-00301</t>
  </si>
  <si>
    <t>Sub-base estabilizada granulometricamente com mistura em usina de solo brita (30% - 70%), com material de jazida e brita comercial - Compactado na energia intermediária (Execução, incluído escavação e carga do material de jazida, fornecimento e carga da brita, exclui os transportes até a usina e pista)</t>
  </si>
  <si>
    <t>RO-00302</t>
  </si>
  <si>
    <t>Sub-base estabilizada granulometricamente com mistura em usina de solo brita (30% - 70%), com material de jazida e brita comercial - Compactado na energia intermodificada (Execução, incluído escavação e carga do material de jazida, fornecimento e carga da brita, exclui os transportes até a usina e pista)</t>
  </si>
  <si>
    <t>RO-00300</t>
  </si>
  <si>
    <t>Sub-base estabilizada granulometricamente com mistura em usina de solo brita (30% - 70%), com material de jazida e brita produzida - Compactado na energia intermediária (Execução, incluído escavação e carga do material de jazida, fornecimento e carga da brita, exclui os transportes até a usina e pista)</t>
  </si>
  <si>
    <t>RO-00303</t>
  </si>
  <si>
    <t>Sub-base estabilizada granulometricamente com mistura em usina de solo brita (30% - 70%) com material de jazida e brita produzida - Compactado na energia intermodificada (Execução, incluído escavação e carga do material de jazida, fornecimento e carga da brita, exclui os transportes até a usina e pista)</t>
  </si>
  <si>
    <t>RO-00291</t>
  </si>
  <si>
    <t>Sub-base estabilizada granulometricamente com mistura na pista de solo areia (50% - 50%), com material de jazida e areia comercial - Compactado na energia intermediária (Execução, incluído escavação e carga do material de jazida, fornecimento e carga da areia, exclui o transporte)</t>
  </si>
  <si>
    <t>RO-00290</t>
  </si>
  <si>
    <t>Sub-base estabilizada granulometricamente com mistura na pista de solo areia (50% - 50%), com material de jazida e areia extraída - Compactado na energia intermediária (Execução, incluído escavação e carga do material de jazida, fornecimento e carga da areia, exclui o transporte)</t>
  </si>
  <si>
    <t>RO-00293</t>
  </si>
  <si>
    <t>Sub-base estabilizada granulometricamente com mistura na pista de solo brita (30% - 70%), com material de jazida e brita comercial - Compactado na energia intermediária (Execução, incluído escavação e carga do material de jazida, fornecimento e carga da brita, exclui o transporte)</t>
  </si>
  <si>
    <t>RO-00295</t>
  </si>
  <si>
    <t>Sub-base estabilizada granulometricamente com mistura na pista de solo brita (30% - 70%), com material de jazida e brita comercial - Compactado na energia intermodificada (Execução, incluído escavação e carga do material de jazida, fornecimento e carga da brita, exclui o transporte)</t>
  </si>
  <si>
    <t>RO-00292</t>
  </si>
  <si>
    <t>Sub-base estabilizada granulometricamente com mistura na pista de solo brita (30% - 70%), com material de jazida e brita produzida - Compactado na energia intermediária (Execução, incluído escavação e carga do material de jazida, fornecimento e carga da brita, exclui o transporte)</t>
  </si>
  <si>
    <t>RO-00294</t>
  </si>
  <si>
    <t>Sub-base estabilizada granulometricamente com mistura na pista de solo brita (30% - 70%), com material de jazida e brita produzida - Compactado na energia intermodificada (Execução, incluído escavação e carga do material de jazida, fornecimento e carga da brita, exclui o transporte)</t>
  </si>
  <si>
    <t>RO-00285</t>
  </si>
  <si>
    <t>Sub-base estabilizada granulometricamente com mistura na pista de solos, com material de jazida - Compactado na energia intermediária (Execução, incluído escavação e carga dos materiais de jazida, exclui o transporte)</t>
  </si>
  <si>
    <t>RO-00286</t>
  </si>
  <si>
    <t>Sub-base estabilizada granulometricamente com mistura na pista de solos, com material de jazida - Compactado na energia intermodificada (Execução, incluído escavação e carga dos materiais de jazida, exclui o transporte)</t>
  </si>
  <si>
    <t>RO-00312</t>
  </si>
  <si>
    <t>Sub-base estabilizada granulometricamente, executada com recicladora, com mistura de solos, com material de jazida - Compactado na energia intermediária (Execução, incluído escavação e carga do material de jazida, exclui o transporte)</t>
  </si>
  <si>
    <t>RO-00314</t>
  </si>
  <si>
    <t>Sub-base estabilizada granulometricamente, executada com recicladora, com mistura solo areia (50% - 50%), com material de jazida e areia comercial - Compactado na energia intermediária (Execução, incluído escavação e carga do material de jazida, fornecimento e carga da areia, exclui o transporte)</t>
  </si>
  <si>
    <t>RO-00315</t>
  </si>
  <si>
    <t>Sub-base estabilizada granulometricamente, executada com recicladora, com mistura solo brita (30% - 70%), com material de jazida e brita comercial - Compactado na energia intermediária (Execução, incluído escavação e carga do material de jazida, fornecimento e carga da areia, exclui o transporte)</t>
  </si>
  <si>
    <t>RO-00272</t>
  </si>
  <si>
    <t>Subleito de solo melhorado com 3% de cal e mistura na pista com material de jazida - Compactado na energia normal (Execução, incluindo escavação e carga do material de jazida e o fornecimento e carga da cal, exclui o transporte)</t>
  </si>
  <si>
    <t>RO-00271</t>
  </si>
  <si>
    <t>Subleito melhorado com adição de 3% de cal - Compactado na energia normal (Execução, incluindo o fornecimento e carga da cal, exclui o transporte)</t>
  </si>
  <si>
    <t>RO-00442</t>
  </si>
  <si>
    <t>Tratamento antipó - areia comercial (Execução, incluindo o fornecimento e carga da areia, exclui o transporte da areia)</t>
  </si>
  <si>
    <t>RO-00441</t>
  </si>
  <si>
    <t>Tratamento antipó - areia extraída (Execução, incluindo o fornecimento e carga da areia, exclui o transporte da areia)</t>
  </si>
  <si>
    <t>RO-00428</t>
  </si>
  <si>
    <t>Tratamento superficial duplo com banho diluído - brita comercial (Execução, incluindo o fornecimento e carga da brita, exclui o transporte da brita e o fornecimento e transporte do material betuminoso até a obra)</t>
  </si>
  <si>
    <t>RO-00427</t>
  </si>
  <si>
    <t>Tratamento superficial duplo com banho diluído - brita produzida (Execução, incluindo o fornecimento e carga da brita, exclui o transporte da brita e o fornecimento e transporte do material betuminoso até a obra)</t>
  </si>
  <si>
    <t>RO-00430</t>
  </si>
  <si>
    <t>Tratamento superficial duplo com banho diluído com emulsão com polímero - brita comercial (Execução, incluindo o fornecimento e carga da brita, exclui o transporte da brita e o fornecimento e transporte do material betuminoso até a obra)</t>
  </si>
  <si>
    <t>RO-00429</t>
  </si>
  <si>
    <t>Tratamento superficial duplo com banho diluído com emulsão com polímero - brita produzida (Execução, incluindo o fornecimento e carga da brita, exclui o transporte da brita e o fornecimento e transporte do material betuminoso até a obra)</t>
  </si>
  <si>
    <t>RO-00424</t>
  </si>
  <si>
    <t>Tratamento superficial duplo com emulsão - brita comercial (Execução, incluindo o fornecimento e carga da brita, exclui o transporte da brita e o fornecimento e transporte do material betuminoso até a obra)</t>
  </si>
  <si>
    <t>RO-00423</t>
  </si>
  <si>
    <t>Tratamento superficial duplo com emulsão - brita produzida (Execução, incluindo o fornecimento e carga da brita, exclui o transporte da brita e o fornecimento e transporte do material betuminoso até a obra)</t>
  </si>
  <si>
    <t>RO-00426</t>
  </si>
  <si>
    <t>Tratamento superficial duplo com emulsão com polímero - brita comercial (Execução, incluindo o fornecimento e carga da brita, exclui o transporte da brita e o fornecimento e transporte do material betuminoso até a obra)</t>
  </si>
  <si>
    <t>RO-00425</t>
  </si>
  <si>
    <t>Tratamento superficial duplo com emulsão com polímero - brita produzida (Execução, incluindo o fornecimento e carga da brita, exclui o transporte da brita e o fornecimento e transporte do material betuminoso até a obra)</t>
  </si>
  <si>
    <t>RO-00418</t>
  </si>
  <si>
    <t>Tratamento superficial simples com banho diluído - brita comercial (Execução, incluindo o fornecimento e carga da brita, exclui o transporte da brita e o fornecimento e transporte do material betuminoso até a obra)</t>
  </si>
  <si>
    <t>RO-00417</t>
  </si>
  <si>
    <t>Tratamento superficial simples com banho diluído - brita produzida (Execução, incluindo o fornecimento e carga da brita, exclui o transporte da brita e o fornecimento e transporte do material betuminoso até a obra)</t>
  </si>
  <si>
    <t>RO-00420</t>
  </si>
  <si>
    <t>Tratamento superficial simples com banho diluído com emulsão com polímero - brita comercial (Execução, incluindo o fornecimento e carga da brita, exclui o transporte da brita e o fornecimento e transporte do material betuminoso até a obra)</t>
  </si>
  <si>
    <t>RO-00419</t>
  </si>
  <si>
    <t>Tratamento superficial simples com banho diluído com emulsão com polímero - brita produzida (Execução, incluindo o fornecimento e carga da brita, exclui o transporte da brita e o fornecimento e transporte do material betuminoso até a obra)</t>
  </si>
  <si>
    <t>RO-00414</t>
  </si>
  <si>
    <t>Tratamento superficial simples com emulsão - brita comercial (Execução, incluindo o fornecimento e carga da brita, exclui o transporte da brita e o fornecimento e transporte do material betuminoso até a obra)</t>
  </si>
  <si>
    <t>RO-00413</t>
  </si>
  <si>
    <t>Tratamento superficial simples com emulsão - brita produzida (Execução, incluindo o fornecimento e carga da brita, exclui o transporte da brita e o fornecimento e transporte do material betuminoso até a obra)</t>
  </si>
  <si>
    <t>RO-00416</t>
  </si>
  <si>
    <t>Tratamento superficial simples com emulsão com polímero - brita comercial (Execução, incluindo o fornecimento e carga da brita, exclui o transporte da brita e o fornecimento e transporte do material betuminoso até a obra)</t>
  </si>
  <si>
    <t>RO-00415</t>
  </si>
  <si>
    <t>Tratamento superficial simples com emulsão com polímero - brita produzida (Execução, incluindo o fornecimento e carga da brita, exclui o transporte da brita e o fornecimento e transporte do material betuminoso até a obra)</t>
  </si>
  <si>
    <t>RO-00438</t>
  </si>
  <si>
    <t>Tratamento superficial triplo com banho diluído - brita comercial (Execução, incluindo o fornecimento e carga da brita, exclui o transporte da brita e o fornecimento e transporte do material betuminoso até a obra)</t>
  </si>
  <si>
    <t>RO-00437</t>
  </si>
  <si>
    <t>Tratamento superficial triplo com banho diluído - brita produzida (Execução, incluindo o fornecimento e carga da brita, exclui o transporte da brita e o fornecimento e transporte do material betuminoso até a obra)</t>
  </si>
  <si>
    <t>RO-00440</t>
  </si>
  <si>
    <t>Tratamento superficial triplo com banho diluído com emulsão com polímero - brita comercial (Execução, incluindo o fornecimento e carga da brita, exclui o transporte da brita e o fornecimento e transporte do material betuminoso até a obra)</t>
  </si>
  <si>
    <t>RO-00439</t>
  </si>
  <si>
    <t>Tratamento superficial triplo com banho diluído com emulsão com polímero - brita produzida (Execução, incluindo o fornecimento e carga da brita, exclui o transporte da brita e o fornecimento e transporte do material betuminoso até a obra)</t>
  </si>
  <si>
    <t>RO-00434</t>
  </si>
  <si>
    <t>Tratamento superficial triplo com emulsão - brita comercial (Execução, incluindo o fornecimento e carga da brita, exclui o transporte da brita e o fornecimento e transporte do material betuminoso até a obra)</t>
  </si>
  <si>
    <t>RO-00433</t>
  </si>
  <si>
    <t>Tratamento superficial triplo com emulsão - brita produzida (Execução, incluindo o fornecimento e carga da brita, exclui o transporte da brita e o fornecimento e transporte do material betuminoso até a obra)</t>
  </si>
  <si>
    <t>RO-00436</t>
  </si>
  <si>
    <t>Tratamento superficial triplo com emulsão com polímero - brita comercial (Execução, incluindo o fornecimento e carga da brita, exclui o transporte da brita e o fornecimento e transporte do material betuminoso até a obra)</t>
  </si>
  <si>
    <t>RO-00435</t>
  </si>
  <si>
    <t>Tratamento superficial triplo com emulsão com polímero - brita produzida (Execução, incluindo o fornecimento e carga da brita, exclui o transporte da brita e o fornecimento e transporte do material betuminoso até a obra)</t>
  </si>
  <si>
    <t>RO-00385</t>
  </si>
  <si>
    <t>RO-00489</t>
  </si>
  <si>
    <t>Cura com pintura asfáltica para camadas granulares executadas ou recicladas com adição de cimento (Execução, incluindo fornecimento e transporte dos materiais)</t>
  </si>
  <si>
    <t>RO-00490</t>
  </si>
  <si>
    <t>Cura com pintura asfáltica para pavimento de concreto compactado com rolo (Execução, incluindo fornecimento e transporte dos materiais)</t>
  </si>
  <si>
    <t>RO-00483</t>
  </si>
  <si>
    <t>Pavimento de concreto com equipamento de pequeno porte - areia e brita comerciais (Execução, incluindo o fornecimento e carga do cimento da areia e da brita, exclui o transporte do cimento da areia e da brita)</t>
  </si>
  <si>
    <t>RO-00484</t>
  </si>
  <si>
    <t>Pavimento de concreto com equipamento de pequeno porte - areia extraída e brita produzida (Execução, incluindo o fornecimento e carga do cimento da areia e da brita, exclui o transporte do cimento da areia e da brita)</t>
  </si>
  <si>
    <t>RO-00480</t>
  </si>
  <si>
    <t>Pavimento de concreto usinado em central de concreto de 150 t/h e aplicado com equipamento fôrma-trilho - areia e brita comerciais (Execução, incluindo o fornecimento e carga do cimeno, areia, brita e do concreto, exclui o transporte do cimento. areia, brita e concreto)</t>
  </si>
  <si>
    <t>RO-00479</t>
  </si>
  <si>
    <t>Pavimento de concreto usinado em central de concreto de 150 t/h e aplicado com equipamento fôrma-trilho - areia extraída e brita produzida (Execução, incluindo o fornecimento e carga do cimeno, areia, brita e do concreto, exclui o transporte do cimento. areia, brita e concreto)</t>
  </si>
  <si>
    <t>RO-00482</t>
  </si>
  <si>
    <t>Pavimento de concreto usinado em central de concreto de 150 t/h e aplicado com fôrmas deslizantes - areia e brita comerciais (Execução, incluindo o fornecimento e carga do cimeno, areia, brita e do concreto, exclui o transporte do cimento. areia, brita e concreto)</t>
  </si>
  <si>
    <t>RO-00481</t>
  </si>
  <si>
    <t>Pavimento de concreto usinado em central de concreto de 150 t/h e aplicado com fôrmas deslizantes - areia extraída e brita produzida (Execução, incluindo o fornecimento e carga do cimeno, areia, brita e do concreto, exclui o transporte do cimento. areia, brita e concreto)</t>
  </si>
  <si>
    <t>RO-00486</t>
  </si>
  <si>
    <t>Pavimento de concreto usinado em central de concreto de 150 t/h e compactado com rolo - brita comercial (Execução, incluindo o fornecimento e carga do cimeno, brita e do concreto, exclui o transporte do cimento, brita e concreto)</t>
  </si>
  <si>
    <t>RO-00485</t>
  </si>
  <si>
    <t>Pavimento de concreto usinado em central de concreto de 150 t/h e compactado com rolo - brita produzida (Execução, incluindo o fornecimento e carga do cimento, brita e do concreto, exclui o transporte do cimento, brita e concreto)</t>
  </si>
  <si>
    <t>RO-00488</t>
  </si>
  <si>
    <t>Serragem de juntas em pavimento de concreto, limpeza e enchimento com selante a frio(Execução, incluindo fornecimento e transporte dos materiais)</t>
  </si>
  <si>
    <t>Composições Auxiliares</t>
  </si>
  <si>
    <t>RO-00827</t>
  </si>
  <si>
    <t>RO-00831</t>
  </si>
  <si>
    <t>Carga, manobra e descarga de agregados ou solos em caminhão basculante de 12 m³ - carga com carregadeira de 3,40 m³ e descarga em distribuidor autopropelido</t>
  </si>
  <si>
    <t>RO-00832</t>
  </si>
  <si>
    <t>Carga, manobra e descarga de agregados ou solos em caminhão basculante de 12 m³ - carga com carregadeira de 3,40 m³ e descarga em distribuidor rebocável</t>
  </si>
  <si>
    <t>RO-00833</t>
  </si>
  <si>
    <t>Carga, manobra e descarga de agregados ou solos em caminhão basculante de 12 m³ - carga com carregadeira de 3,40 m³ e descarga livre</t>
  </si>
  <si>
    <t>RO-00828</t>
  </si>
  <si>
    <t>Carga, manobra e descarga de agregados ou solos em caminhão basculante de 12 m³ - carga com carregadeira de 3,40 m³ (exclusa) e descarga em distribuidor autopropelido</t>
  </si>
  <si>
    <t>RO-00829</t>
  </si>
  <si>
    <t>Carga, manobra e descarga de agregados ou solos em caminhão basculante de 12 m³ - carga com carregadeira de 3,40 m³ (exclusa) e descarga em distribuidor rebocável</t>
  </si>
  <si>
    <t>RO-00830</t>
  </si>
  <si>
    <t>Carga, manobra e descarga de agregados ou solos em caminhão basculante de 12 m³ - carga com carregadeira de 3,40 m³ (exclusa) e descarga livre</t>
  </si>
  <si>
    <t>RO-00834</t>
  </si>
  <si>
    <t>Carga, manobra e descarga de agregados ou solos em caminhão basculante de 12 m³ - carga com escavadeira de 1,40 m³ (exclusa) e descarga livre</t>
  </si>
  <si>
    <t>RO-00836</t>
  </si>
  <si>
    <t>Carga, manobra e descarga de agregados ou solos em caminhão basculante de 12 m³ - carga em usina de solos de 300 t/h e descarga em distribuidor autopropelido</t>
  </si>
  <si>
    <t>RO-00837</t>
  </si>
  <si>
    <t>Carga, manobra e descarga de agregados ou solos em caminhão basculante de 12 m³ - carga em usina de solos de 300 t/h e descarga em vibroacabadora</t>
  </si>
  <si>
    <t>RO-00838</t>
  </si>
  <si>
    <t>Carga, manobra e descarga de agregados ou solos em caminhão basculante de 12 m³ - carga em usina de solos de 300 t/h e descarga livre</t>
  </si>
  <si>
    <t>RO-00835</t>
  </si>
  <si>
    <t>Carga, manobra e descarga de agregados ou solos em caminhão basculante de 12 m³ - carga em usina de 60 t/h (PMF) e descarga livre</t>
  </si>
  <si>
    <t>RO-00842</t>
  </si>
  <si>
    <t>RO-00843</t>
  </si>
  <si>
    <t>RO-00844</t>
  </si>
  <si>
    <t>RO-00839</t>
  </si>
  <si>
    <t>RO-00840</t>
  </si>
  <si>
    <t>RO-00846</t>
  </si>
  <si>
    <t>Carga, manobra e descarga de agregados ou solos em caminhão basculante de 6 m³ - carga com escavadeira de 1,40 m³ e descarga livre</t>
  </si>
  <si>
    <t>RO-00845</t>
  </si>
  <si>
    <t>Carga, manobra e descarga de agregados ou solos em caminhão basculante de 6 m³ - carga com escavadeira de 1,40 m³ (exclusa) e descarga livre</t>
  </si>
  <si>
    <t>RO-00848</t>
  </si>
  <si>
    <t>Carga, manobra e descarga de blocos de rocha em caminhão basculante de 8 m³ - carga com escavadeira de 1,40 m³ e descarga livre</t>
  </si>
  <si>
    <t>RO-00847</t>
  </si>
  <si>
    <t>Carga, manobra e descarga de blocos de rocha em caminhão basculante de 8 m³ - carga com escavadeira de 1,40 m³ (exclusa) e descarga livre</t>
  </si>
  <si>
    <t>RO-00849</t>
  </si>
  <si>
    <t>RO-00850</t>
  </si>
  <si>
    <t>RO-00851</t>
  </si>
  <si>
    <t>Carga, manobra e descarga de concreto asfáltico com borracha em caminhão basculante de 12 m³ - carga em usina de asfalto 120 t/h e descarga em vibroacabadora</t>
  </si>
  <si>
    <t>RO-00852</t>
  </si>
  <si>
    <t>Carga, manobra e descarga de concreto com caminhão betoneira de 8 m³ - carga em central de concreto de 30 m³/h e descarga livre</t>
  </si>
  <si>
    <t>RO-6136</t>
  </si>
  <si>
    <t>RO-00853</t>
  </si>
  <si>
    <t>Carga, manobra e descarga de concreto com caminhão betoneira de 8 m³ - carga em central de concreto de 40 m³/h e descarga livre</t>
  </si>
  <si>
    <t>RO-6135</t>
  </si>
  <si>
    <t>RO-6139</t>
  </si>
  <si>
    <t>Carga, manobra e descarga de fresagem contínua solta - espessura de 2,0 cm em caminhão basculante de 12 m³ - carga com fresadora e descarga livre</t>
  </si>
  <si>
    <t>RO-6140</t>
  </si>
  <si>
    <t>Carga, manobra e descarga de fresagem contínua solta - espessura de 3,0 cm em caminhão basculante de 12 m³ - carga com fresadora e descarga livre</t>
  </si>
  <si>
    <t>RO-6141</t>
  </si>
  <si>
    <t>Carga, manobra e descarga de fresagem contínua solta - espessura de 4,0 cm em caminhão basculante de 12 m³ - carga com fresadora e descarga livre</t>
  </si>
  <si>
    <t>RO-6142</t>
  </si>
  <si>
    <t>Carga, manobra e descarga de fresagem contínua solta - espessura de 5,0 cm em caminhão basculante de 12 m³ - carga com fresadora e descarga livre</t>
  </si>
  <si>
    <t>RO-6143</t>
  </si>
  <si>
    <t>Carga, manobra e descarga de fresagem descontínua solta - espessura de 2,0 cm em caminhão basculante de 12 m³ - carga com fresadora e descarga livre</t>
  </si>
  <si>
    <t>RO-6144</t>
  </si>
  <si>
    <t>Carga, manobra e descarga de fresagem descontínua solta - espessura de 3,0 cm em caminhão basculante de 12 m³ - carga com fresadora e descarga livre</t>
  </si>
  <si>
    <t>RO-6145</t>
  </si>
  <si>
    <t>Carga, manobra e descarga de fresagem descontínua solta - espessura de 4,0 cm em caminhão basculante de 12 m³ - carga com fresadora e descarga livre</t>
  </si>
  <si>
    <t>RO-6146</t>
  </si>
  <si>
    <t>Carga, manobra e descarga de fresagem descontínua solta - espessura de 5,0 cm em caminhão basculante de 12 m³ - carga com fresadora e descarga livre</t>
  </si>
  <si>
    <t>RO-00854</t>
  </si>
  <si>
    <t>RO-00855</t>
  </si>
  <si>
    <t>RO-00856</t>
  </si>
  <si>
    <t>RO-00857</t>
  </si>
  <si>
    <t>RO-00858</t>
  </si>
  <si>
    <t>RO-00859</t>
  </si>
  <si>
    <t>RO-00860</t>
  </si>
  <si>
    <t>RO-00861</t>
  </si>
  <si>
    <t>Carga, manobra e descarga de mistura betuminosa a frio em caminhão basculante de 12 m³ - carga em usina de 60 t/h (PMF) e descarga em vibroacabadora</t>
  </si>
  <si>
    <t>RO-00862</t>
  </si>
  <si>
    <t>RO-00863</t>
  </si>
  <si>
    <t>RO-00864</t>
  </si>
  <si>
    <t>Carga, manobra e descarga de mistura betuminosa a quente em caminhão basculante de 12 m³ - carga em usina de asfalto 120 t/h e descarga em vibroacabadora</t>
  </si>
  <si>
    <t>RO-00865</t>
  </si>
  <si>
    <t>Carga, manobra e descarga de mistura betuminosa a quente em caminhão basculante de 6 m³ - carga em usina de asfalto 120 t/h e descarga em vibroacabadora</t>
  </si>
  <si>
    <t>RO-00866</t>
  </si>
  <si>
    <t>Carga, manobra e descarga de mistura betuminosa a quente em caminhão basculante de 6 m³ - carga em usina de asfalto 120 t/h e descarga manual</t>
  </si>
  <si>
    <t>RO-00867</t>
  </si>
  <si>
    <t>Carga, manobra e descarga de mistura betuminosa a quente em caminhão com caçamba térmica de 6 m³ - carga em usina de asfalto de 120 t/h e descarga manual</t>
  </si>
  <si>
    <t>RO-00868</t>
  </si>
  <si>
    <t>RO-00872</t>
  </si>
  <si>
    <t>Carga, manobra e descarga de vigas pré-moldadas de até 500 kN em cavalo mecânico com dolly de 4 eixos com capacidade de 57 t</t>
  </si>
  <si>
    <t>RO-00869</t>
  </si>
  <si>
    <t>Carga, manobra e descarga de vigas pré-moldadas de 1.000 a 1.250 kN em cavalo mecânico com reboques de 5 e 4 eixos com capacidade de 130 t</t>
  </si>
  <si>
    <t>RO-00870</t>
  </si>
  <si>
    <t>Carga, manobra e descarga de vigas pré-moldadas de 500 a 750 kN em cavalo mecânico com dollys de 3 e 4 eixos com capacidade de 77 t</t>
  </si>
  <si>
    <t>RO-00871</t>
  </si>
  <si>
    <t>Carga, manobra e descarga de vigas pré-moldadas de 750 a 1.000 kN em cavalo mecânico com dollys de 5 e 4 eixos com capacidade de 111 t</t>
  </si>
  <si>
    <t>DIÁRIA DE VIAGEM COM OU SEM PERNOITE, INCLUSIVE ALIMENTAÇÃO</t>
  </si>
  <si>
    <t>VEÍCULOS PARA VISTORIA/SUPERVISÃO</t>
  </si>
  <si>
    <t>PROJETO EXECUTIVO DE INSTALAÇÕES HIDROSSANITÁRIAS</t>
  </si>
  <si>
    <t>ABRAÇADEIRA TIPO FITA PERFURADA (MATERIAL: AÇO GALVANIZADO|LARGURA: 19MM|ESPESSURA: 4MM)</t>
  </si>
  <si>
    <t>BLOCO BLI (TIPO: BLI-10|QUANTIDADE DE PARES: 10|APLICAÇÃO: TELEFONIA|CANALETA: INCLUSO)</t>
  </si>
  <si>
    <t>CAPTOR FRANKLIN (MATERIAL: AÇO INOX|QUANTIDADE DE PONTA: 4|TIPO DE ACABAMENTO: POLIDO|COMPRIMENTO DA PONTA CENTRAL: 350MM)</t>
  </si>
  <si>
    <t>CAPTOR FRANKLIN (MATERIAL: LATÃO|QUANTIDADE DE PONTA: 4|TIPO DE ACABAMENTO: CROMADO|COMPRIMENTO DA PONTA CENTRAL: 350MM)</t>
  </si>
  <si>
    <t>BARRA CHATA (MATERIAL: ALUMÍNIO|LARGURA: 3/4"|ESPESSURA: 1/4"|COMPRIMENTO DA BARRA: 3M|APLICAÇÃO: SISTEMA DE PROTEÇÃO CONTRA DESCARGAS ATMOSFÉRICAS)</t>
  </si>
  <si>
    <t>CURVA DE ALUMÍNIO (SEÇÃO: 3/4"X1/4"|DESENVOLVIMENTO: 300MM)</t>
  </si>
  <si>
    <t>CURVA DE ALUMÍNIO (SEÇÃO: 7/8"X1/8"|DESENVOLVIMENTO: 300MM)</t>
  </si>
  <si>
    <t>CURVA DE COBRE (SEÇÃO: 3/4"X3/16"|DESENVOLVIMENTO: 300MM)</t>
  </si>
  <si>
    <t>MATED-3012</t>
  </si>
  <si>
    <t>HASTE PARA ATERRAMENTO (MATERIAL: AÇO|TIPO DE GALVANIZAÇÃO: À FOGO|COMPRIMENTO: 240CM|FOMATO: CANTONEIRA|DIMENSÃO: (25X25)MM|ESPESSURA: 4,76MM [3/16"]|PRENSA: INCLUSO)</t>
  </si>
  <si>
    <t>BASE PARA MASTRO (MATERIAL: ALUMÍNIO FUNDIDO|DIÂMETRO DA SEÇÃO: 1.1/2"|APLICAÇÃO: MASTRO DE PÁRA-RAIOS)</t>
  </si>
  <si>
    <t>ADESIVO PLÁSTICO (APLICAÇÃO: COLAGEM DE TUBOS E CONEXÕES EM PVC[ÁGUA FRIA]|PINCEL APLICADOR: INCLUSO)</t>
  </si>
  <si>
    <t>ADESIVO (TIPO: BICOMPONENTE|COMPOSIÇÃO: RESINA EPÓXI|APLICAÇÃO: CONCRETO, AÇO OU PEDRA)</t>
  </si>
  <si>
    <t>MATED-5026</t>
  </si>
  <si>
    <t>ADESIVO (TIPO: COLA ACRÍLICA|APLICAÇÃO: PISOS VINÍLICOS EM GERAL E CARPETES)</t>
  </si>
  <si>
    <t>ADESIVO (TIPO: COLA BRANCA|COMPOSIÇÃO: PVA|APLICAÇÃO: MADEIRA OU PAPEL)</t>
  </si>
  <si>
    <t>ADESIVO (TIPO: COLA DE CONTATO|COMPOSIÇÃO: BORRACHA DE POLICLOROPRENO|APLICAÇÃO: MADEIRA, COURO, METAL, BORRACHA OU CONCRETO)</t>
  </si>
  <si>
    <t>SOLUÇÃO LIMPADORA (APLICAÇÃO: TUBO DE PVC RÍGIDO)</t>
  </si>
  <si>
    <t>DESMOLDANTE (APLICAÇÃO: FÔRMAS DE MADEIRA PARA CONCRETO)</t>
  </si>
  <si>
    <t>014.01 - ACESSÓRIOS PARA PREVENÇÃO E COMBATE A INCÊNDIO</t>
  </si>
  <si>
    <t>ACIONADOR MANUAL DE ALARME DE INCÊNDIO (ALTURA: 89MM|LARGURA: 93MM|PROFUNDIDADE: 26,5MM|TENSÃO: 17-28 V)</t>
  </si>
  <si>
    <t>MATED-4848</t>
  </si>
  <si>
    <t>CENTRAL DE ALARME (TIPO: ENDEREÇÁVEL|CLASSE: A/B|LAÇOS: 24|DISPOSITIVOS POR LAÇO: 20)</t>
  </si>
  <si>
    <t>MATED-4850</t>
  </si>
  <si>
    <t>DETECTOR DE FUMAÇA ÓPTICO (TIPO: ENDEREÇÁVEL)</t>
  </si>
  <si>
    <t>MATED-4849</t>
  </si>
  <si>
    <t>MÓDULO ISOLADOR DE LAÇO (DISPOSITIVOS POR ISOLADOR: 20)</t>
  </si>
  <si>
    <t>CIMALHA PARA FORRO (MADEIRA: PINUS, CEDRINHO, IPÊ, AGENLIM OU EQUIVALENTE DA REGIÃO)*VALORES REFERENCIAIS APROXIMADOS</t>
  </si>
  <si>
    <t>CORDÃO DE CANTO (LARGURA*:10-15MM|ESPESSURA*: 10-15MM|MADEIRA: PINUS, CEDRINHO, IPÊ, AGENLIM OU EQUIVALENTE DA REGIÃO)*VALORES REFERENCIAIS APROXIMADOS</t>
  </si>
  <si>
    <t>CORDÃO DE CANTO (LARGURA*:15-20MM|ESPESSURA*: 10-15MM|MADEIRA: PINUS, CEDRINHO, IPÊ, AGENLIM OU EQUIVALENTE DA REGIÃO)*VALORES REFERENCIAIS APROXIMADOS</t>
  </si>
  <si>
    <t>LAVATÓRIO INOX COLETIVO (MATERIAL: AÇO INOX AISI 304|CHAPA: 22|ESPESSURA: 0,8MM|LARGURA: 41CM|ALTURA: 39CM)</t>
  </si>
  <si>
    <t>CONCRETO BETUMINOSO USINADO A QUENTE "CBUQ" (APLICAÇÃO: PAVIMENTAÇÃO ASFÁLTICA|PADRÃO: DNIT|FAIXA: C|CAP: 50/70|AQUISIÇÃO: POSTO USINA "MASSA COMERCIAL")</t>
  </si>
  <si>
    <t>EMULSÃO ASFÁLTICA (TIPO: RL-1C|APLICAÇÃO: PAVIMENTAÇÃO ASFÁLTICA|ICMS: INCLUSO)</t>
  </si>
  <si>
    <t>CANTONEIRA EM PERFIL PARA ACABAMENTO DE QUINAS (MATERIAL: ALUMÍNIO|COR: NATURAL|ESPESSURA: 1MM|LARGURA DAS ABAS: 19MM)</t>
  </si>
  <si>
    <t>ARDÓSIA (COR: NATURAL|ACABAMENTO: POLIDO|ESPESSURA: 2CM|DENSIDADE: 2,8G/CM3*|PESO: 56KG/M2) *FONTE NBR 6120</t>
  </si>
  <si>
    <t>BANCADA EM ARDÓSIA (COR: NATURAL|TIPO: POLIDO|ESPESSURA: 3CM) - IPRM</t>
  </si>
  <si>
    <t>BANCADA EM ARDÓSIA PARA SANITÁRIO (COR: NATURAL|TIPO: POLIDO|LARGURA: 55CM|ESPESSURA: 3CM|DETALHE: 35) - IPRM</t>
  </si>
  <si>
    <t>TESTEIRA EM ARDÓSIA (COR: NATURAL|TIPO: POLIDO|ESPESSURA: 3CM) - IPRM</t>
  </si>
  <si>
    <t>BANCADA EM GRANITO (COR: CINZA ANDORINHA|TIPO: POLIDO|ESPESSURA: 3CM) - IPRM</t>
  </si>
  <si>
    <t>GRANITO (COR: CINZA ANDORINHA|ACABAMENTO: POLIDO|ESPESSURA: 2CM|DENSIDADE: 2,8G/CM3*|PESO: 56KG/M2) *FONTE NBR 6120</t>
  </si>
  <si>
    <t>GRANITO (COR: CINZA ANDORINHA|ACABAMENTO: POLIDO|ESPESSURA: 3CM|DENSIDADE: 2,8G/CM3*|PESO: 84KG/M2) *FONTE NBR 6120</t>
  </si>
  <si>
    <t>TESTEIRA EM GRANITO (COR: CINZA ANDORINHA|TIPO: POLIDO|ESPESSURA: 3CM|ALTURA: 3CM) - IPRM</t>
  </si>
  <si>
    <t>BANCADA EM MÁRMORE (COR: BRANCO COMUM|TIPO: POLIDO|ESPESSURA: 3CM) - IPRM</t>
  </si>
  <si>
    <t>MÁRMORE (COR: BRANCO COMUM|ACABAMENTO: POLIDO|ESPESSURA: 2CM|DENSIDADE: 2,8G/CM3*|PESO: 56KG/M2) *FONTE NBR 6120</t>
  </si>
  <si>
    <t>RODABANCADA EM MÁRMORE (COR: BRANCO COMUM|TIPO: POLIDO|ESPESSURA: 2CM|ALTURA: 10CM) - IPRM</t>
  </si>
  <si>
    <t>RODABANCADA EM MÁRMORE (COR: BRANCO COMUM|TIPO: POLIDO|ESPESSURA: 2CM|ALTURA: 7CM) - IPRM</t>
  </si>
  <si>
    <t>TESTEIRA EM MÁRMORE (COR: BRANCO COMUM|TIPO: POLIDO|ESPESSURA: 3CM|ALTURA: 3CM) - IPRM</t>
  </si>
  <si>
    <t>BOMBA (TIPO: CENTRÍFUGA MONOESTÁGIO|POLOS: MONOFÁSICO|POTÊNCIA: 0,33CV|ALTURA MANOMÉTRICA*: [4-16]MCA|VAZÃO*: [5,3-0,9]M3/H)*VALORES REFERENCIAIS APROXIMADOS</t>
  </si>
  <si>
    <t>BOMBA (TIPO: CENTRÍFUGA MONOESTÁGIO|POLOS: MONOFÁSICO|POTÊNCIA: 0,5CV|ALTURA MANOMÉTRICA*: [4-18]MCA|VAZÃO*: [5,6-0,6]M3/H)*VALORES REFERENCIAIS APROXIMADOS</t>
  </si>
  <si>
    <t>BOMBA (TIPO: CENTRÍFUGA MONOESTÁGIO|POLOS: MONOFÁSICO|POTÊNCIA: 0,75CV|ALTURA MANOMÉTRICA*: [6-22]MCA|VAZÃO*: [6,7-0,8]M3/H)*VALORES REFERENCIAIS APROXIMADOS</t>
  </si>
  <si>
    <t>BOMBA (TIPO: CENTRÍFUGA MONOESTÁGIO|POLOS: MONOFÁSICO|POTÊNCIA: 1CV|ALTURA MANOMÉTRICA*: [6-24]MCA|VAZÃO*: [7,2-0,3]M3/H)*VALORES REFERENCIAIS APROXIMADOS</t>
  </si>
  <si>
    <t>BOMBA (TIPO: CENTRÍFUGA MONOESTÁGIO|POLOS: TRIFÁSICO|POTÊNCIA: 10CV|ALTURA MANOMÉTRICA*: [44-60]MCA|VAZÃO*: [32,8-20,8]M3/H)*VALORES REFERENCIAIS APROXIMADOS</t>
  </si>
  <si>
    <t>MATED-34622</t>
  </si>
  <si>
    <t>BOMBA (TIPO: CENTRÍFUGA MONOESTÁGIO|POLOS: TRIFÁSICO|POTÊNCIA: 1,5CV|ALTURA MANOMÉTRICA*: [14-32]MCA|VAZÃO*: [12,8-1,8]M3/H)*VALORES REFERENCIAIS APROXIMADOS</t>
  </si>
  <si>
    <t>BOMBA (TIPO: CENTRÍFUGA MONOESTÁGIO|POLOS: TRIFÁSICO|POTÊNCIA: 2CV|ALTURA MANOMÉTRICA*: [14-38]MCA|VAZÃO*: [14,4-2,3]M3/H)*VALORES REFERENCIAIS APROXIMADOS</t>
  </si>
  <si>
    <t>BOMBA (TIPO: CENTRÍFUGA MONOESTÁGIO|POLOS: TRIFÁSICO|POTÊNCIA: 3CV|ALTURA MANOMÉTRICA*: [14-42]MCA|VAZÃO*: [14,5-2,8]M3/H)*VALORES REFERENCIAIS APROXIMADOS</t>
  </si>
  <si>
    <t>BOMBA (TIPO: CENTRÍFUGA MONOESTÁGIO|POLOS: TRIFÁSICO|POTÊNCIA: 5CV|ALTURA MANOMÉTRICA*: [34-46]MCA|VAZÃO*: [24,8-6,6]M3/H)*VALORES REFERENCIAIS APROXIMADOS</t>
  </si>
  <si>
    <t>BOMBA (TIPO: CENTRÍFUGA MONOESTÁGIO|POLOS: TRIFÁSICO|POTÊNCIA: 7,5CV|ALTURA MANOMÉTRICA*: [36-44]MCA|VAZÃO*: [39,7-19]M3/H)*VALORES REFERENCIAIS APROXIMADOS</t>
  </si>
  <si>
    <t>BARRA CHATA (MATERIAL: ALUMÍNIO|LARGURA: 7/8"[ 22,23MM]|ESPESSURA: 1/8"[3,18MM]|COMPRIMENTO: 3M) - IPRM</t>
  </si>
  <si>
    <t>CABO DE ALUMÍNIO NU (SEÇÃO TRANSVERSAL: 67,35MM2 [2/0 AWG]|QUANTIDADE FIOS: 7|DIÂMETRO DOS FIOS: 3,50MM)</t>
  </si>
  <si>
    <t>CORDOALHA FLEXÍVEL DE COBRE ESTANHADO (DIMENSÃO: 25X300MM|QUANTIDADE DE FUROS: 4|DIÂMETRO FURO: 11MM|APLICAÇÃO: SISTEMA DE PROTEÇÃO CONTRA DESCARGAS ATMOSFÉRICAS)</t>
  </si>
  <si>
    <t>CORDOALHA FLEXÍVEL DE COBRE ESTANHADO (DIMENSÃO: 25X500MM|QUANTIDADE DE FUROS: 4|DIÂMETRO FURO: 11MM|APLICAÇÃO: SISTEMA DE PROTEÇÃO CONTRA DESCARGAS ATMOSFÉRICAS)</t>
  </si>
  <si>
    <t>CABO UTP (CATEGORIA: 6|CLASSIFICAÇÃO: LSZH|TIPO: TRANÇADO|DIÂMETRO CONDUTOR: 0,57MM[BWG23]|NÚMERO DE  CONDUTORES: 8|ISOLAMENTO: ANTI-CHAMA|MASSA LINEAR*: 0,042)*VALORES REFERENCIAIS APROXIMADOS</t>
  </si>
  <si>
    <t>MATED-5535</t>
  </si>
  <si>
    <t>CAIXA DE DISTRIBUIÇÃO (TIPO: EMBUTIR|MATERIAL: AÇO|ALTURA: 200MM|LARGURA: 200MM|PROFUNDIDADE*: 135MM|ACABAMENTO: PINTURA ELETROSTÁTICA|COR: CINZA|FECHO: INCLUSO|REFERÊNCIA: TLBE OU EQUIVALENTE|APLICAÇÃO: TELEFONIA/REDE/CFTV)*VALORES REFERENCIAIS APROXIMADOS</t>
  </si>
  <si>
    <t>CAIXA DE DISTRIBUIÇÃO (TIPO: EMBUTIR|MATERIAL: AÇO|ALTURA: 1000MM|LARGURA: 1000MM|PROFUNDIDADE*: 135MM|ACABAMENTO: PINTURA ELETROSTÁTICA|COR: CINZA|FECHO: INCLUSO|REFERÊNCIA: TLBE OU EQUIVALENTE|APLICAÇÃO: TELEFONIA/REDE/CFTV)*VALORES REFERENCIAIS APROXIMADOS</t>
  </si>
  <si>
    <t>CAIXA DE DISTRIBUIÇÃO (TIPO: EMBUTIR|MATERIAL: AÇO|ALTURA: 400MM|LARGURA: 400MM|PROFUNDIDADE*: 135MM|ACABAMENTO: PINTURA ELETROSTÁTICA|COR: CINZA|FECHO: INCLUSO|REFERÊNCIA: TLBE OU EQUIVALENTE|APLICAÇÃO: TELEFONIA/REDE/CFTV)*VALORES REFERENCIAIS APROXIMADOS</t>
  </si>
  <si>
    <t>CAIXA DE DISTRIBUIÇÃO (TIPO: EMBUTIR|MATERIAL: AÇO|ALTURA: 600MM|LARGURA: 600MM|PROFUNDIDADE*: 135MM|ACABAMENTO: PINTURA ELETROSTÁTICA|COR: CINZA|FECHO: INCLUSO|REFERÊNCIA: TLBE OU EQUIVALENTE|APLICAÇÃO: TELEFONIA/REDE/CFTV)*VALORES REFERENCIAIS APROXIMADOS</t>
  </si>
  <si>
    <t>CAIXA DE DISTRIBUIÇÃO (TIPO: EMBUTIR|MATERIAL: AÇO|ALTURA: 800MM|LARGURA: 800MM|PROFUNDIDADE*: 135MM|ACABAMENTO: PINTURA ELETROSTÁTICA|COR: CINZA|FECHO: INCLUSO|REFERÊNCIA: TLBE OU EQUIVALENTE|APLICAÇÃO: TELEFONIA/REDE/CFTV)*VALORES REFERENCIAIS APROXIMADOS</t>
  </si>
  <si>
    <t>CAIXA DE DISTRIBUIÇÃO (TIPO: EMBUTIR|MATERIAL: AÇO|ALTURA: 1200MM|LARGURA: 1200MM|PROFUNDIDADE*: 135MM|ACABAMENTO: PINTURA ELETROSTÁTICA|COR: CINZA|FECHO: INCLUSO|REFERÊNCIA: TLBE OU EQUIVALENTE|APLICAÇÃO: TELEFONIA/REDE/CFTV)*VALORES REFERENCIAIS APROXIMADOS</t>
  </si>
  <si>
    <t>CAIXA DE DISTRIBUIÇÃO (TIPO: EMBUTIR|MATERIAL: AÇO|ALTURA: 1500MM|LARGURA: 1500MM|PROFUNDIDADE*: 170MM|ACABAMENTO: PINTURA ELETROSTÁTICA|COR: CINZA|FECHO: INCLUSO|REFERÊNCIA: TLBE OU EQUIVALENTE|APLICAÇÃO: TELEFONIA/REDE/CFTV)*VALORES REFERENCIAIS APROXIMADOS</t>
  </si>
  <si>
    <t>CAIXA DE DISTRIBUIÇÃO (TIPO: SOBREPOR|MATERIAL: AÇO|ALTURA: 200MM|LARGURA: 200MM|PROFUNDIDADE*: 135MM|ACABAMENTO: PINTURA ELETROSTÁTICA|COR: CINZA|FECHO: INCLUSO|REFERÊNCIA: TLBS OU EQUIVALENTE|APLICAÇÃO: TELEFONIA/REDE/CFTV)*VALORES REFERENCIAIS APROXIMADOS</t>
  </si>
  <si>
    <t>CAIXA DE DISTRIBUIÇÃO (TIPO: SOBREPOR|MATERIAL: AÇO|ALTURA: 400MM|LARGURA: 400MM|PROFUNDIDADE*: 135MM|ACABAMENTO: PINTURA ELETROSTÁTICA|COR: CINZA|FECHO: INCLUSO|REFERÊNCIA: TLBS OU EQUIVALENTE|APLICAÇÃO: TELEFONIA/REDE/CFTV)*VALORES REFERENCIAIS APROXIMADOS</t>
  </si>
  <si>
    <t>CAIXA DE DISTRIBUIÇÃO (TIPO: SOBREPOR|MATERIAL: AÇO|ALTURA: 600MM|LARGURA: 600MM|PROFUNDIDADE*: 135MM|ACABAMENTO: PINTURA ELETROSTÁTICA|COR: CINZA|FECHO: INCLUSO|REFERÊNCIA: TLBS OU EQUIVALENTE|APLICAÇÃO: TELEFONIA/REDE/CFTV)*VALORES REFERENCIAIS APROXIMADOS</t>
  </si>
  <si>
    <t>CAIXA DE DISTRIBUIÇÃO (TIPO: SOBREPOR|MATERIAL: AÇO|ALTURA: 800MM|LARGURA: 800MM|PROFUNDIDADE*: 135MM|ACABAMENTO: PINTURA ELETROSTÁTICA|COR: CINZA|FECHO: INCLUSO|REFERÊNCIA: TLBS OU EQUIVALENTE|APLICAÇÃO: TELEFONIA/REDE/CFTV)*VALORES REFERENCIAIS APROXIMADOS</t>
  </si>
  <si>
    <t>CAIXA DE EQUALIZAÇÃO (TIPO: SOBREPOR|QUANTIDADE DE TERMINAIS: 9|MATERIAL: AÇO|ACABAMENTO: PINTURA EPÓXI|LARGURA*: 350MCM|COMPRIMENTO*: 350MM|PROFUNDIDA*: 170MM|APLICAÇÃO: SISTEMA DE PROTEÇÃO CONTRA DESCARGAS ATMOSFÉRICAS)*VALORES REREFENCIAIS APROXIMADOS</t>
  </si>
  <si>
    <t>CAIXA DE INSPEÇÃO SEM FUNDO (MATERIAL: CONCRETO|LARGURA*: 30CM|COMPRIMENTO*:30CM|ALTURA*: 30CM|TAMPA: NÃO INCLUSO|PESO*: 27KG) *VALORES REFERENCIAIS APROXIMADOS</t>
  </si>
  <si>
    <t>MATED-5539</t>
  </si>
  <si>
    <t>CAIXA DE INSPEÇÃO (MATERIAL: POLIPROPILENO|COR: PRETA|DIÂMETRO*: 300MM|COMPRIMENTO*: 300MM|TAMPA: NÃO INCLUSO|APLICAÇÃO: INSPEÇÃO DE ESGOTO OU SISTEMA DE PROTEÇÃO CONTRA DESCARGAS ATMOSFÉRICAS)*VALORES REREFENCIAIS APROXIMADOS</t>
  </si>
  <si>
    <t>CAIXA DE PASSAGEM (MATERIAL: AÇO|TIPO: EMBUTIR|COMPRIMENTO*: 152MM|LARGURA*: 152MM|PROFUNDIDADE*: 102MM|ACABAMENTO: PINTURA ELETROSTÁTICA|TAMPA: INCLUSO|REFERÊNCIA: CPE-15 OU EQUIVALENTE)*VALORES REFERENCIAIS APROXIMADOS</t>
  </si>
  <si>
    <t>CAIXA DE PASSAGEM (MATERIAL: AÇO|TIPO: EMBUTIR|COMPRIMENTO*: 202MM|LARGURA*: 202MM|PROFUNDIDADE*: 102MM|ACABAMENTO: PINTURA ELETROSTÁTICA|TAMPA: INCLUSO|REFERÊNCIA: CPE-20 OU EQUIVALENTE)*VALORES REFERENCIAIS APROXIMADOS</t>
  </si>
  <si>
    <t>MATED-5554</t>
  </si>
  <si>
    <t>CAIXA DE PASSAGEM (MATERIAL: AÇO|TIPO: EMBUTIR|COMPRIMENTO*: 302MM|LARGURA*: 302MM|PROFUNDIDADE*: 122MM|ACABAMENTO: PINTURA ELETROSTÁTICA|TAMPA: INCLUSO|REFERÊNCIA: CPE-30 OU EQUIVALENTE)*VALORES REFERENCIAIS APROXIMADOS</t>
  </si>
  <si>
    <t>CAIXA DE PASSAGEM (MATERIAL: AÇO|TIPO: SOBREPOR|COMPRIMENTO*: 102MM|LARGURA*: 102MM|PROFUNDIDADE*: 82MM|ACABAMENTO: PINTURA ELETROSTÁTICA|TAMPA: INCLUSO|REFERÊNCIA: CPS-10 OU EQUIVALENTE)*VALORES REFERENCIAIS APROXIMADOS</t>
  </si>
  <si>
    <t>CAIXA DE PASSAGEM (MATERIAL: AÇO|TIPO: SOBREPOR|COMPRIMENTO*: 152MM|LARGURA*: 152MM|PROFUNDIDADE*: 82MM|ACABAMENTO: PINTURA ELETROSTÁTICA|TAMPA: INCLUSO|REFERÊNCIA: CPS-15 OU EQUIVALENTE)*VALORES REFERENCIAIS APROXIMADOS</t>
  </si>
  <si>
    <t>CAIXA DE PASSAGEM (MATERIAL: AÇO|TIPO: SOBREPOR|COMPRIMENTO*: 202MM|LARGURA*: 202MM|PROFUNDIDADE*: 102MM|ACABAMENTO: PINTURA ELETROSTÁTICA|TAMPA: INCLUSO|REFERÊNCIA: CPS-20 OU EQUIVALENTE)*VALORES REFERENCIAIS APROXIMADOS</t>
  </si>
  <si>
    <t>CAIXA DE PASSAGEM (MATERIAL: AÇO|TIPO: SOBREPOR|COMPRIMENTO*: 252MM|LARGURA*: 252MM|PROFUNDIDADE*: 102MM|ACABAMENTO: PINTURA ELETROSTÁTICA|TAMPA: INCLUSO|REFERÊNCIA: CPS-25 OU EQUIVALENTE)*VALORES REFERENCIAIS APROXIMADOS</t>
  </si>
  <si>
    <t>CAIXA DE PASSAGEM (MATERIAL: AÇO|TIPO: SOBREPOR|COMPRIMENTO*: 302MM|LARGURA*: 302MM|PROFUNDIDADE*: 122MM|ACABAMENTO: PINTURA ELETROSTÁTICA|TAMPA: INCLUSO|REFERÊNCIA: CPS-30 OU EQUIVALENTE)*VALORES REFERENCIAIS APROXIMADOS</t>
  </si>
  <si>
    <t>CAIXA ESTANQUE (APLICAÇÃO: EMBUTIR|MATERIAL: PVC|ALTURA: 4"[110MM]|LARGURA: 2"[70MM]|PROFUNDIDADE*: 47MM|FORMATO: RETANGULAR)*VALORES REFERENCIAIS APROXIMADOS</t>
  </si>
  <si>
    <t>QUADRO DE DISTRIBUIÇÃO PARA 20 MÓDULOS COM BARRAMENTO E CHAVE - IPRM</t>
  </si>
  <si>
    <t>QUADRO DE DISTRIBUIÇÃO PARA 24 MÓDULOS COM BARRAMENTO E CHAVE - IPRM</t>
  </si>
  <si>
    <t>QUADRO DE DISTRIBUIÇÃO PARA 36 MÓDULOS COM BARRAMENTO E CHAVE - IPRM</t>
  </si>
  <si>
    <t>QUADRO DE DISTRIBUIÇÃO PARA 42 MÓDULOS COM BARRAMENTO E CHAVE - IPRM</t>
  </si>
  <si>
    <t>QUADRO DE DISTRIBUIÇÃO PARA 50 MÓDULOS COM BARRAMENTO E CHAVE - IPRM</t>
  </si>
  <si>
    <t>QUADRO DE DISTRIBUIÇÃO PARA 8 MÓDULOS COM BARRAMENTO E CHAVE - IPRM</t>
  </si>
  <si>
    <t>CAL HIDRATADA (TIPO: ESPECIAL|APLICAÇÃO: PINTURA)</t>
  </si>
  <si>
    <t>038.01 - FERRAGEM PARA DIVISÓRIA EM PEDRA</t>
  </si>
  <si>
    <t>MATED-5709</t>
  </si>
  <si>
    <t>BATENTE PARA PORTAS DE BANHEIRO (MATERIAL: LATÃO|ACABAMENTO: CROMADO|COMPRIMENTO*: 60MM|ALTURA*: 55MM|ESPESSURA*: 4MM|BORRACHA PARA AMORTECIMENTO: INCLUSO|APLICAÇÃO: FERRAGEM PARA DIVISÓRIAS DE PEDRAS)*VALORES REFERENCIAIS APROXIMADOS</t>
  </si>
  <si>
    <t>CANTONEIRA (MATERIAL: LATÃO|ACABAMENTO: CROMADO|COMPRIMENTO*: 40MM|ALTURA*: 50MM|ESPESSURA*: 4MM|APLICAÇÃO: FERRAGEM PARA DIVISÓRIAS DE PEDRAS)*VALORES REFERENCIAIS APROXIMADOS</t>
  </si>
  <si>
    <t>MATED-5707</t>
  </si>
  <si>
    <t>CANTONEIRA (MATERIAL: LATÃO|ACABAMENTO: CROMADO|COMPRIMENTO*: 76,5MM|ALTURA*: 50MM|ESPESSURA*: 4MM|APLICAÇÃO: FERRAGEM PARA DIVISÓRIAS DE PEDRAS)*VALORES REFERENCIAIS APROXIMADOS</t>
  </si>
  <si>
    <t>CHAPA (MATERIAL: LATÃO|ACABAMENTO: CROMADO|COMPRIMENTO*: 111,5MM|ALTURA*: 50MM|ESPESSURA*: 4MM|APLICAÇÃO: FERRAGEM PARA DIVISÓRIAS DE PEDRAS)*VALORES REFERENCIAIS APROXIMADOS</t>
  </si>
  <si>
    <t>MATED-5710</t>
  </si>
  <si>
    <t>DOBRADIÇA COM MOLA PARA PORTAS DE BANHEIRO (MATERIAL: LATÃO|ACABAMENTO: CROMADO|COMPRIMENTO*: 101,5MM|ALTURA*: 70MM|ESPESSURA*: 4MM|APLICAÇÃO: FERRAGEM PARA DIVISÓRIAS DE PEDRAS)*VALORES REFERENCIAIS APROXIMADOS</t>
  </si>
  <si>
    <t>SUPORTE (MATERIAL: LATÃO|ACABAMENTO: CROMADO|COMPRIMENTO*: 111,5MM|ALTURA*: 49,5MM|ESPESSURA*: 4MM|APLICAÇÃO: FERRAGEM PARA DIVISÓRIAS DE PEDRAS)*VALORES REFERENCIAIS APROXIMADOS</t>
  </si>
  <si>
    <t>GANCHO (DIÂMETRO: 1/4"|COMPRIMENTO: 250MM) - IPRM</t>
  </si>
  <si>
    <t>TELA FIXA SOLDADA ENTRE PILARETES METÁLICOS DE SUSTENTAÇÃO DAS TERÇAS EM PERFIL CANTONEIRA E TELA CORRUGADA - IPRM</t>
  </si>
  <si>
    <t>FITA PERFURADA (MATERIAL: LATÃO NIQUELADO|LARGURA: 20MM|ESPESSURA: 0,8MM|DIÂMETRO DOS FUROS*: 7MM|APLICAÇÃO: EQUIPOTENCIALIZAÇÃO)*VALORES REFERENCIAIS APROXIMADOS</t>
  </si>
  <si>
    <t>FITA PERFURADA (MATERIAL: LATÃO NIQUELADO|LARGURA: 20MM|ESPESSURA: 1,2MM|DIÂMETRO DOS FUROS*: 7MM|APLICAÇÃO: EQUIPOTENCIALIZAÇÃO)*VALORES REFERENCIAIS APROXIMADOS</t>
  </si>
  <si>
    <t>TELA PARA EQUIPOTENCIALIZAÇÃO (MATERIAL: INOX|LARGURA*: 245MM|ESPESSURA*: 1,5MM)*VALORES REFERENCIAIS APROXIMADOS</t>
  </si>
  <si>
    <t>CHUVEIRO ELÉTRICO (MATERIAL: PLÁSTICO|POTÊNCIA: 4400W-5500W|ACABAMENTO: BRANCO|BRAÇO CHUVEIRO: INCLUSO)</t>
  </si>
  <si>
    <t>PIG-TAIL (MATERIAL: BORRACHA|MODELO: P-45|COMPRIMENTO: 50CM)</t>
  </si>
  <si>
    <t>REGULADOR PRESSÃO ( CONEXÃO DE ENTRADA: 1/8"[NPT]|CONEXÃO DE SAÍDA: 3/8"[NPT]|VAZÃO MÁXIMA: 7KG/H|ESTÁGIO: ÚNICO|TIPO DE FUNCIONAMENTO: BAIXA PRESSÃO|TIPO DE GÁS: GLP|APLICAÇÃO: COMERCIAL, SEMI-INDUSTRIAL E INDUSTRIAL)</t>
  </si>
  <si>
    <t>MATED-6262</t>
  </si>
  <si>
    <t>CIMENTO BRANCO (TIPO: ESTRUTURAL)</t>
  </si>
  <si>
    <t>CIMENTO BRANCO (TIPO: NÃO ESTRUTURAL)</t>
  </si>
  <si>
    <t>MATED-3879</t>
  </si>
  <si>
    <t>ENERGIA ELÉTRICA (TIPO: COMERCIAL|CLASSE: BAIXA TENSAO|DEMANDA: CONSUMO DE ATE 100 KWH|IMPOSTOS: INCLUSO)</t>
  </si>
  <si>
    <t>kwh</t>
  </si>
  <si>
    <t>MATED-3886</t>
  </si>
  <si>
    <t xml:space="preserve">GASOLINA (TIPO: COMUM) </t>
  </si>
  <si>
    <t>MATED-3881</t>
  </si>
  <si>
    <t>ÓLEO DIESEL</t>
  </si>
  <si>
    <t>CLIPS/GRAMPO (DIÂMETRO NOMINAL: 3/8" [9,53MM]|MATERIAL: AÇO|ACABAMENTO: GALVANIZADO|SÉRIE: PESADO|APLICAÇÃO: USO GERAL PARA CABOS OU BARRAS)</t>
  </si>
  <si>
    <t>CONECTOR MINI-GAR (ACABAMENTO: LATÃO ESTANHADO|SEÇÃO DO CABO: 16-50MM2)</t>
  </si>
  <si>
    <t>TERMINAL DE PRESSÃO (MATERIAL: LATÃO ESTANHADO|DIÂMETRO CONDUTOR: 16MM2|APLICAÇÃO: INSTALAÇÃO ELÉTRICA E SISTEMA DE PROTEÇÃO CONTRA DESCARGA ATMOSFÉRICA)</t>
  </si>
  <si>
    <t>TERMINAL DE PRESSÃO (MATERIAL: LATÃO ESTANHADO|DIÂMETRO CONDUTOR: 35MM2|APLICAÇÃO: INSTALAÇÃO ELÉTRICA E SISTEMA DE PROTEÇÃO CONTRA DESCARGA ATMOSFÉRICA)</t>
  </si>
  <si>
    <t>FIXADOR ÔMEGA (MATERIAL: LATÃO|DIÂMETRO DO CABO: 16MM2 A 25MM2|APLICAÇÃO: INSTALAÇÃO ELÉTRICA E SISTEMA DE PROTEÇÃO CONTRA DESCARGA ATMOSFÉRICA)</t>
  </si>
  <si>
    <t>FIXADOR ÔMEGA (MATERIAL: LATÃO|DIÂMETRO DO CABO: 35MM2|APLICAÇÃO: INSTALAÇÃO ELÉTRICA E SISTEMA DE PROTEÇÃO CONTRA DESCARGA ATMOSFÉRICA)</t>
  </si>
  <si>
    <t>PRESILHA PARA CABO DE ALUMÍNIO (MATERIAL: ALUMÍNIO|SEÇÃO TRANSVERSAL DO CABO: 70MM2|APLICAÇÃO: INSTALAÇÃO ELÉTRICA E SISTEMA DE PROTEÇÃO CONTRA DESCARGA ATMOSFÉRICA)</t>
  </si>
  <si>
    <t>PRESILHA PARA CABO DE COBRE (MATERIAL: LATÃO|SEÇÃO TRANSVERSAL: 16-25MM2|APLICAÇÃO: INSTALAÇÃO ELÉTRICA E SISTEMA DE PROTEÇÃO CONTRA DESCARGA ATMOSFÉRICA)</t>
  </si>
  <si>
    <t>PRESILHA PARA CABO DE COBRE (MATERIAL: LATÃO|SEÇÃO TRANSVERSAL: 35-50MM2|APLICAÇÃO: INSTALAÇÃO ELÉTRICA E SISTEMA DE PROTEÇÃO CONTRA DESCARGA ATMOSFÉRICA)</t>
  </si>
  <si>
    <t>TERMINAL À COMPRESSÃO (MATERIAL: COBRE ESTANHADO|QUANTIDADE DE FUROS: 1|DIÂMETRO DO CABO: 120MM2|APLICAÇÃO: INSTALAÇÃO ELÉTRICA E SISTEMA DE PROTEÇÃO CONTRA DESCARGA ATMOSFÉRICA)</t>
  </si>
  <si>
    <t>TERMINAL À COMPRESSÃO (MATERIAL: COBRE ESTANHADO|QUANTIDADE DE FUROS: 1|DIÂMETRO DO CABO: 150MM2|APLICAÇÃO: INSTALAÇÃO ELÉTRICA E SISTEMA DE PROTEÇÃO CONTRA DESCARGA ATMOSFÉRICA)</t>
  </si>
  <si>
    <t>TERMINAL À COMPRESSÃO (MATERIAL: COBRE ESTANHADO|QUANTIDADE DE FUROS: 1|DIÂMETRO DO CABO: 16MM2|APLICAÇÃO: INSTALAÇÃO ELÉTRICA E SISTEMA DE PROTEÇÃO CONTRA DESCARGA ATMOSFÉRICA)</t>
  </si>
  <si>
    <t>TERMINAL À COMPRESSÃO (MATERIAL: COBRE ESTANHADO|QUANTIDADE DE FUROS: 1|DIÂMETRO DO CABO: 185MM2|APLICAÇÃO: INSTALAÇÃO ELÉTRICA E SISTEMA DE PROTEÇÃO CONTRA DESCARGA ATMOSFÉRICA)</t>
  </si>
  <si>
    <t>TERMINAL À COMPRESSÃO (MATERIAL: COBRE ESTANHADO|QUANTIDADE DE FUROS: 1|DIÂMETRO DO CABO: 2,5MM2|APLICAÇÃO: INSTALAÇÃO ELÉTRICA E SISTEMA DE PROTEÇÃO CONTRA DESCARGA ATMOSFÉRICA)</t>
  </si>
  <si>
    <t>TERMINAL À COMPRESSÃO (MATERIAL: COBRE ESTANHADO|QUANTIDADE DE FUROS: 1|DIÂMETRO DO CABO: 25MM2|APLICAÇÃO: INSTALAÇÃO ELÉTRICA E SISTEMA DE PROTEÇÃO CONTRA DESCARGA ATMOSFÉRICA)</t>
  </si>
  <si>
    <t>TERMINAL À COMPRESSÃO (MATERIAL: COBRE ESTANHADO|QUANTIDADE DE FUROS: 1|DIÂMETRO DO CABO: 300MM2|APLICAÇÃO: INSTALAÇÃO ELÉTRICA E SISTEMA DE PROTEÇÃO CONTRA DESCARGA ATMOSFÉRICA)</t>
  </si>
  <si>
    <t>TERMINAL À COMPRESSÃO (MATERIAL: COBRE ESTANHADO|QUANTIDADE DE FUROS: 1|DIÂMETRO DO CABO: 35MM2|APLICAÇÃO: INSTALAÇÃO ELÉTRICA E SISTEMA DE PROTEÇÃO CONTRA DESCARGA ATMOSFÉRICA)</t>
  </si>
  <si>
    <t>TERMINAL À COMPRESSÃO (MATERIAL: COBRE ESTANHADO|QUANTIDADE DE FUROS: 1|DIÂMETRO DO CABO: 70MM2|APLICAÇÃO: INSTALAÇÃO ELÉTRICA E SISTEMA DE PROTEÇÃO CONTRA DESCARGA ATMOSFÉRICA)</t>
  </si>
  <si>
    <t>TERMINAL À COMPRESSÃO (MATERIAL: COBRE ESTANHADO|QUANTIDADE DE FUROS: 1|DIÂMETRO DO CABO: 95MM2|APLICAÇÃO: INSTALAÇÃO ELÉTRICA E SISTEMA DE PROTEÇÃO CONTRA DESCARGA ATMOSFÉRICA)</t>
  </si>
  <si>
    <t>TERMINAL À COMPRESSÃO (MATERIAL: COBRE ESTANHADO|QUANTIDADE DE FUROS: 2|DIÂMETRO DO CABO: 16MM2|APLICAÇÃO: INSTALAÇÃO ELÉTRICA E SISTEMA DE PROTEÇÃO CONTRA DESCARGA ATMOSFÉRICA)</t>
  </si>
  <si>
    <t>TERMINAL À COMPRESSÃO (MATERIAL: COBRE ESTANHADO|QUANTIDADE DE FUROS: 2|DIÂMETRO DO CABO: 25MM2|APLICAÇÃO: INSTALAÇÃO ELÉTRICA E SISTEMA DE PROTEÇÃO CONTRA DESCARGA ATMOSFÉRICA)</t>
  </si>
  <si>
    <t>TERMINAL À COMPRESSÃO (MATERIAL: COBRE ESTANHADO|QUANTIDADE DE FUROS: 2|DIÂMETRO DO CABO: 35MM2|APLICAÇÃO: INSTALAÇÃO ELÉTRICA E SISTEMA DE PROTEÇÃO CONTRA DESCARGA ATMOSFÉRICA)</t>
  </si>
  <si>
    <t>TERMINAL À COMPRESSÃO (MATERIAL: COBRE ESTANHADO|QUANTIDADE DE FUROS: 2|DIÂMETRO DO CABO: 50MM2|APLICAÇÃO: INSTALAÇÃO ELÉTRICA E SISTEMA DE PROTEÇÃO CONTRA DESCARGA ATMOSFÉRICA)</t>
  </si>
  <si>
    <t>TERMINAL DE PRESSÃO EM CRUZ (MATERIAL: ESTANHADO|DIÂMETRO DO CABO: 10MM2-35MM2)</t>
  </si>
  <si>
    <t>TERMINAL AÉREO OU MINICAPTOR (ALTURA: 25CM|DIÂMETRO: 3/8"|APLICAÇÃO: SISTEMA DE PROTEÇÃO CONTRA DESCARGA ATMOSFÉRICA)</t>
  </si>
  <si>
    <t>CONECTOR CABO-HASTE (ACABAMENTO: LATÃO OU BRONZE|LIGAÇÃO: 1 CABOS|SEÇÃO DO CABO:16-70MM2)</t>
  </si>
  <si>
    <t>CONECTOR CABO-HASTE (ACABAMENTO: LATÃO OU BRONZE|LIGAÇÃO: 2 CABOS|SEÇÃO DO CABO:16-70MM2)</t>
  </si>
  <si>
    <t>CONECTOR COM RABICHO (MATERIAL: LATÃO ESTANHADO|PORCA: INCLUSO|DIÂMETRO DO PINO: 3/8"|DIÂMETRO PARA CABOS: 16-35MM2|APLICAÇÃO: SISTEMA DE PROTEÇÃO CONTRA DESCARGA ATMOSFÉRICA)</t>
  </si>
  <si>
    <t xml:space="preserve">CONECTOR PARA HASTE DE ATERRAMENTO (DIÂMETRO: 5/8"-3/4"|DIÂMETRO DO CONDUTOR: 10-50MM2) </t>
  </si>
  <si>
    <t>TERMINAL FIXADOR UNIVERSAL (MATERIAL: LATÃO ESTANHADO|DIÂMETRO DO CABO: 16MM2-35MM2|QUANTIDADE DE CONDUTORES: 1|APLICAÇÃO: INSTALAÇÃO ELÉTRICA E SISTEMA DE PROTEÇÃO CONTRA DESCARGA ATMOSFÉRICA)</t>
  </si>
  <si>
    <t>TERMINAL FIXADOR UNIVERSAL (MATERIAL: LATÃO ESTANHADO|DIÂMETRO DO CABO: 16MM2-70MM2|QUANTIDADE DE CONDUTORES: 2|APLICAÇÃO: INSTALAÇÃO ELÉTRICA E SISTEMA DE PROTEÇÃO CONTRA DESCARGA ATMOSFÉRICA)</t>
  </si>
  <si>
    <t>050.01 - CORDOALHA EM AÇO</t>
  </si>
  <si>
    <t>CLIPS/GRAMPO (DIÂMETRO NOMINAL: 5/16" [7,94MM]|MATERIAL: AÇO|ACABAMENTO: GALVANIZADO|SÉRIE: PESADO|APLICAÇÃO: USO GERAL PARA CABOS OU BARRAS)</t>
  </si>
  <si>
    <t>CORDOALHA (MATERIAL:AÇO GALVANIZADO|DIÂMETRO: 3/8"|QUANTIDADE DE FIOS: 7|APLICAÇÃO: USO GERAL OU SISTEMA DE PROTEÇÃO CONTRA DESCARGA ATMOSFÉRICA)</t>
  </si>
  <si>
    <t>CORRIMÃO (MATERIAL: AÇO INOX|TIPO: DUPLO|DIÂMETRO DO TUBO: 1.1/2") - IPRM</t>
  </si>
  <si>
    <t>CORRIMÃO (MATERIAL: AÇO INOX|TIPO: SIMPLES|DIÂMETRO DO TUBO: 1.1/2")  - IPRM</t>
  </si>
  <si>
    <t>CORRIMÃO (MATERIAL: AÇO INOX|TIPO: SIMPLES|DIÂMETRO DO TUBO: 1.1/2") - IPRM</t>
  </si>
  <si>
    <t>GUARDA-CORPO COM CORRIMÃO(MATERIAL: AÇO INOX|ACABAMENTO: POLIDO|DIÂMETRO TUBO PARA REQUADRO: 1.1/2"|DIÂMETRO TUBO PARA SUBDIVISÕES: 1/2"|ALTURA: 105CM|TIPO DE CORRIMÃO: SIMPLES|DIÂMETRO TUBO CORRIMÃO: 1.1/2") - IPRM</t>
  </si>
  <si>
    <t>GUARDA-CORPO COM CORRIMÃO(MATERIAL: AÇO INOX|ACABAMENTO: POLIDO|DIÂMETRO TUBO PARA REQUADRO: 2"|DIÂMETRO TUBO PARA SUBDIVISÕES: 1/2"|ALTURA: 105CM|TIPO DE CORRIMÃO: DUPLO|DIÂMETRO TUBO CORRIMÃO: 1.1/2")  - IPRM</t>
  </si>
  <si>
    <t>GUARDA-CORPO COM CORRIMÃO(MATERIAL: AÇO INOX|ACABAMENTO: POLIDO|DIÂMETRO TUBO PARA REQUADRO: 2"|DIÂMETRO TUBO PARA SUBDIVISÕES: 1/2"|ALTURA: 105CM|TIPO DE CORRIMÃO: SIMPLES|DIÂMETRO TUBO CORRIMÃO: 1.1/2") - IPRM</t>
  </si>
  <si>
    <t>GUARDA-CORPO (MATERIAL: AÇO INOX|ACABAMENTO: POLIDO|DIÂMETRO TUBO PARA REQUADRO: 1.1/4"|DIÂMETRO TUBO PARA SUBDIVISÕES: 1.1/4"|ALTURA: 110CM) - IPRM</t>
  </si>
  <si>
    <t>CHAVE MAGNÉTICA (TENSÃO: MONOFÁSICA|POTÊNCIA: 0,5CV|BOTOEIRAS: INCLUSO|CAIXA: INCLUSO|ACESSÓRIOS PARA FIXAÇÃO: INCLUSO|APLICAÇÃO: PARTIDA RÁPIDA EM MOTORES E BOMBAS)</t>
  </si>
  <si>
    <t>CHAVE MAGNÉTICA (TENSÃO: TRIFÁSICA|POTÊNCIA: 1,5CV|BOTOEIRAS: INCLUSO|CAIXA: INCLUSO|ACESSÓRIOS PARA FIXAÇÃO: INCLUSO|APLICAÇÃO: PARTIDA RÁPIDA EM MOTORES E BOMBAS)</t>
  </si>
  <si>
    <t>CHAVE MAGNÉTICA (TENSÃO: TRIFÁSICA|POTÊNCIA: 5CV|BOTOEIRAS: INCLUSO|CAIXA: INCLUSO|ACESSÓRIOS PARA FIXAÇÃO: INCLUSO|APLICAÇÃO: PARTIDA RÁPIDA EM MOTORES E BOMBAS)</t>
  </si>
  <si>
    <t>DISPOSITIVO PROTEÇÃO CONTRA SURTOS (QUANTIDADE DE PÓLOS: MONOPOLAR|TIPO: DPS|CLASSE: I-II|TENSÃO DE OPERAÇÃO: 175V-275V|CORRENTE DE DESCARGA MÁXIMA: 40KA|APLICAÇÃO: PROTEÇÃO LINHA NEUTRO OU LINHA TERRA)</t>
  </si>
  <si>
    <t>DISPOSITIVO PROTEÇÃO CONTRA SURTOS (QUANTIDADE DE PÓLOS: MONOPOLAR|TIPO: DPS|CLASSE: I-II|TENSÃO DE OPERAÇÃO: 175V-275V|CORRENTE DE DESCARGA MÁXIMA: 60KA|APLICAÇÃO: PROTEÇÃO LINHA NEUTRO OU LINHA TERRA)</t>
  </si>
  <si>
    <t>SUPRESSOR DE SURTO PARA PROTEÇÃO DE CENTRAL DE TELECOMUNICAÇÕES - IPRM</t>
  </si>
  <si>
    <t>TOALHEIRO (TIPO: CROMADO|BARRA: SIMPLES|COMPRIMENTO: 60CM)</t>
  </si>
  <si>
    <t>PAPELEIRA PARA PAPEL HIGIÊNICO (MATERIAL: AÇO INOX|ACABAMENTO: POLIDO OU ESCOVADO|TIPO: SOBREPOR|CAPACIDADE DO ROLO: 300-500[M]|FORMATO: REDONDO|DIÂMETRO*: 27CM|LARGURA*: 12CM|ACESSÓRIOS DE FIXAÇÃO: INCLUSO)*VALORES REFERENCIAIS APROXIMADOS</t>
  </si>
  <si>
    <t>DISPENSER (MATERIAL: PLÁSTICO|COR: BRANCA|CAPACIDADE RESERVATÓRIO: 1500ML|DIMENSÃO*: (26X15)CM|PROFUNDIDADE*: 13CM|APLICAÇÃO: ÁLCOOL EM GEL OU SABONETE LÍQUIDO)* VALORES REFERENCIAIS APROXIMADOS</t>
  </si>
  <si>
    <t>DISPENSER (MATERIAL: PLÁSTICO|COR: BRANCA|CAPACIDADE RESERVATÓRIO: 800ML|DIMENSÃO*: (26X11)CM|PROFUNDIDADE*: 11CM|APLICAÇÃO: ÁLCOOL EM GEL OU SABONETE LÍQUIDO)* VALORES REFERENCIAIS APROXIMADOS</t>
  </si>
  <si>
    <t>SABONETEIRA (TIPO: CONCHA|FIXAÇÃO: SOBREPOR|MATERIAL: INOX|ACABAMENTO: CROMADO)</t>
  </si>
  <si>
    <t>BALANÇO METÁLICO (TIPO: BONDINHO REMA-REMA|QUANTIDADE DE LUGARES : 6|MATERIAL: TUBO EM AÇO CARBONO|ACABAMENTO: PINTURA ELETROSTÁTICA|COMPRIMENTO*: 280CM|LARGURA*: 140CM|ALTURA*:160CM)*VALORES REFERENCIAIS APROXIMADOS</t>
  </si>
  <si>
    <t>CONJUNTO DE MESA E BANCOS PARA JOGOS (MATERIAL: CONCRETO|DIÂMETRO DA MESA*: 90CM|ALTURA DA MESA*: 87CM|DIÂMETRO DO BANCO*: 30CM|ALTURA DO BANCO*: 52CM|QUANTIDADE DE BANCOS: 4|APLICAÇÃO: PRAÇAS/ÁREAS PÚBLICAS)*VALORES REFERENCIAIS APROXIMADOS</t>
  </si>
  <si>
    <t>ESCADA HORIZONTAL METÁLICA (MATERIAL: TUBO EM AÇO CARBONO|ACABAMENTO: PINTURA ELETROSTÁTICA|COMPRIMENTO*: 300CM|LARGURA*: 50CM|ALTURA*:250CM) *VALORES REFERENCIAIS APROXIMADOS</t>
  </si>
  <si>
    <t>ESCORREGADOR METÁLICO MÉDIO (MATERIAL: TUBO EM AÇO CARBONO|ACABAMENTO: PINTURA ELETROSTÁTICA|COMPRIMENTO*: 235CM|LARGURA*: 90CM|ALTURA*:175CM)*VALORES REFERENCIAIS APROXIMADOS</t>
  </si>
  <si>
    <t>GANGORRA METÁLICA GRANDE (QUANTIDADE DE LUGARES : 2|MATERIAL: TUBO EM AÇO CARBONO|ACABAMENTO: PINTURA ELETROSTÁTICA|COMPRIMENTO*: 270CM|LARGURA*: 120CM|ALTURA*:295CM)*VALORES REFERENCIAIS APROXIMADOS</t>
  </si>
  <si>
    <t>ZANGA BURRINHO METÁLICO (QUANTIDADE DE LUGARES : 4|QUANTIDADE DE PRANCHAS: 2|MATERIAL: TUBO EM AÇO CARBONO|ACABAMENTO: PINTURA ELETROSTÁTICA|COMPRIMENTO*: 250CM|LARGURA*: 150CM|ALTURA*:70CM)*VALORES REFERENCIAIS APROXIMADOS</t>
  </si>
  <si>
    <t>TRAVE DE FUTEBOL DE CAMPO OFICIAL (MATERIAL: AÇO|DIÂMETRO*: 4.1/2"[120MM]|ESPESSURA*: 2,5MM|COMPRIMENTO: 732CM|ALTURA: 244CM|ACABAMENTO: TRATAMENTO ANTICORROSIVO|REDE: INCLUSO)*VALORES REFERENCIAIS APROXIMADOS</t>
  </si>
  <si>
    <t>TRAVE DE FUTSAL (MATERIAL: AÇO|DIÂMETRO*: 3"[75MM]|ESPESSURA: 3MM|COMPRIMENTO: 300CM|ALTURA: 200CM||ACABAMENTO: TRATAMENTO ANTICORROSIVO|REDE: INCLUSO)*VALORES REFERENCIAIS APROXIMADOS</t>
  </si>
  <si>
    <t>POSTE DE VÔLEI OU PETECA OFICIAL (MATERIAL: AÇO|TIPO: TELESCÓPICO|DIÂMETRO: 3"[75MM]|ESPESSURA: 3MM|ALTURA*: 250CM|ACABAMENTO: TRATAMENTO ANTICORROSIVO|REDE: INCLUSO)*VALORES REFERENCIAIS APROXIMADOS</t>
  </si>
  <si>
    <t>ESCADA MARINHEIRO COM GRADIL PROTETOR TIPO 2" - IPRM</t>
  </si>
  <si>
    <t>ESCADA MARINHEIRO (MATERIAL: AÇO GALVANIZADO|DIÂMETRO DO TUBO PARA REQUADRO: 3/4"|DIÂMETRO DO TUBO PARA SUBDIVISÕES: 1/2") - IPRM</t>
  </si>
  <si>
    <t>JANELA METÁLICA (TIPO: BASCULANTE|MATERIAL: ALUMÍNIO|DIMENSÃO: 80X80|ACABAMENTO : FOSCO|VIDROS: INCLUSOS) - IPRM</t>
  </si>
  <si>
    <t>BRAÇO PARA JANELA MAXIM-AR (COMPRIMENTO: 400MM|LINHA: 25 OU 32|REFERÊNCIA: BRA-704|EMBALAGEM: PAR)</t>
  </si>
  <si>
    <t>ALAVANCA PARA JANELA (ACABAMENTO: ZAMAC|TIPO:MÁXIMO-AR|PARAFUSOS: INCLUSOS) - IPRM</t>
  </si>
  <si>
    <t>PAINEL FIXO EM TELA METÁLICA FIO 12 # 5MM - IPRM</t>
  </si>
  <si>
    <t>CAIXILHO FIXO (MATERIAL: PERFIL CANTONEIRA SOLDADO|DIMENSÃO: 2"X2"|VEDAÇÃO: TELA GALVANIZADA|FIO DA TELA: 12#1/2") - IPRM</t>
  </si>
  <si>
    <t>EM PROCESSO DE DESATIVAÇÃO - GRADE EM BARRA CHATA (DIMENSÃO: 3/4"X1/8"|REQUADRO DE FERRO: 1/4"|APLICAÇÃO: REFLETOR 90CMX90CM) - IPRM</t>
  </si>
  <si>
    <t>EM PROCESSO DE DESATIVAÇÃO - GRADE FIXA (MATERIAL: AÇO|FORMATO: QUADRADO|ESPESSURA: 3/8") - IPRM</t>
  </si>
  <si>
    <t>BASCULANTE DE FERRO - IPRM</t>
  </si>
  <si>
    <t>JANELA BASCULANTE EM METALON - IPRM</t>
  </si>
  <si>
    <t>JANELA DE CORRER EM FERRO - IPRM</t>
  </si>
  <si>
    <t>JANELA DE CORRER EM METALON - IPRM</t>
  </si>
  <si>
    <t>JANELA MAXIMO-AR EM FERRO - IPRM</t>
  </si>
  <si>
    <t>JANELA MAXIMO-AR EM METALON - IPRM</t>
  </si>
  <si>
    <t>JANELA METÁLICA (TIPO: BASCULANTE|MATERIAL: AÇO|DIMENSÃO: 60X60X8XM|ACABAMENTO : SEM PINTURA DE ACABAMENTO|VIDROS: NÃO INCLUSOS) - IPRM</t>
  </si>
  <si>
    <t>JANELA VENEZIANA EM METALON - IPRM</t>
  </si>
  <si>
    <t>MARCO EM CHAPA METÁLICA, CONFORME DETALHE 05 - IPRM</t>
  </si>
  <si>
    <t>ANTEPARO METÁLICO PARA SETEIRAS DAS ALAS H = 50 CM - PADRÃO SEDS - IPRM</t>
  </si>
  <si>
    <t>EM PROCESSO DE DESATIVAÇÃO - PORTA (MATERIAL: AÇO|TIPO: ABRIR|BARRAS TRANSVERSAIS DE FERRO CHATO: 2"X5/16"|REVESTIDA EM CHAPA: 14|PADRÃO: SEDS) - IPRM</t>
  </si>
  <si>
    <t>ESQUADRIA METÁLICA PARA PASSA DOCUMENTOS - PADRÃO SEDS - IPRM</t>
  </si>
  <si>
    <t>GRADE FIXA E PORTA DE ABRIR COM GRADE E CHAPA E TRANCA DE SEGURANÇA - PADRÃO SEDS - IPRM</t>
  </si>
  <si>
    <t>PORTA DE ABRIR EM FERRO E TELA FIO 6 - PADRÃO SEDS - IPRM</t>
  </si>
  <si>
    <t>PORTA DE ABRIR EM GRADE E TELA - PADRÃO SEDS - IPRM</t>
  </si>
  <si>
    <t>PORTA DE ABRIR, 01 FOLHA, EM CHAPA 14 SAE 1020 - PADRÃO SEDS - IPRM</t>
  </si>
  <si>
    <t>PORTA DE ABRIR, 02 FOLHAS, EM CHAPA 14 SAE 1020 - PADRÃO SEDS - IPRM</t>
  </si>
  <si>
    <t>PORTA EM TELA ONDULADA ARTÍSTICA MALHA 30 X 30 FIO 10 - PADRÃO SEDS - IPRM</t>
  </si>
  <si>
    <t>PORTA DE SANITÁRIO COMPLETA, COM BATENTES DE FERRO, ESTRUTURA EM METALON 20 X 30, FOLHA EM CHAPA GALVANIZADA Nº. 18, TRANQUETA E DOBRADIÇAS - 60 X 180 CM - IPRM</t>
  </si>
  <si>
    <t>PORTA DE SANITÁRIO COMPLETA, COM BATENTES DE FERRO, ESTRUTURA EM METALON 20 X 30MM, FOLHA EM CHAPA GALVANIZADA Nº. 18, TRANQUETA E DOBRADIÇAS - 60 X 150 CM - IPRM</t>
  </si>
  <si>
    <t>PORTA DE SANITÁRIO COMPLETA, COM BATENTES DE FERRO, ESTRUTURA EM METALON 20 X 30MM, FOLHA EM CHAPA GALVANIZADA Nº. 18, TRANQUETA E DOBRADIÇAS - 80 X 150 CM - IPRM</t>
  </si>
  <si>
    <t>PG - (70X70CM) PORTA COMPLETA, ESTRUTURA EM CHAPA, ASSENTADA , CONFORME DETALHES E ESPECIFICAÇÕES - IPRM</t>
  </si>
  <si>
    <t>PM - (70 X 210 CM) PORTA COMPLETA, ESTRUTURA EM CHAPA, COM BARRA - IPRM</t>
  </si>
  <si>
    <t>PM1 - (80 X 210 CM) PORTA COMPLETA, ESTRUTURA EM CHAPA, MARCO EM - IPRM</t>
  </si>
  <si>
    <t>PM2 - (90 X 210 CM) PORTA COMPLETA, ESTRUTURA EM CHAPA, COM BARRA - IPRM</t>
  </si>
  <si>
    <t>PM3 - (60 X 210 CM) PORTA COMPLETA, ESTRUTURA EM CHAPA, MARCO EM - IPRM</t>
  </si>
  <si>
    <t>PORTA EM PERFIL E CHAPA METÁLICA - IPRM</t>
  </si>
  <si>
    <t>PORTA AÇO DE ENROLAR, INCLUSIVE EIXO, MOLA, SOLEIRA, ETIQUETA, CAVALETE E GUIAS, FITAS E FECHADURAS LATERAIS (TIPO DE LÂMINA: RAIADA LARGA|CHAPA: 24|LARGURA ÚTIL: 100MM|ACIONAMENTO: MANUAL|QUANTIDADE DE FECHADURA COM TRAVA LATERAL E TETRA CHAVE: 2) - IPRM</t>
  </si>
  <si>
    <t>ESTABILIZADOR (TENSÃO DE ENTRADA: 80V~150V|FREQUÊNCIA: 50/60HZ|TENSAO DE SAÍDA: 110V|POTÊNCIA MÁXIMA: 5KVA)</t>
  </si>
  <si>
    <t>ESTACA PRÉ-MOLDADA (MATERIAL: CONCRETO PROTENDIDO|SEÇÃO: QUADRADA|DIMENSÃO*: 150X150MM|CAPACIDADE DE CARGA:25T)*VALORES REFERENCIAIS APROXIMADOS</t>
  </si>
  <si>
    <t>ESTACA PRÉ-MOLDADA (MATERIAL: CONCRETO PROTENDIDO|SEÇÃO: QUADRADA|DIMENSÃO: 170X170MM|CAPACIDADE DE CARGA:35T)*VALORES REFERENCIAIS APROXIMADOS</t>
  </si>
  <si>
    <t>ESTACA PRÉ-MOLDADA (MATERIAL: CONCRETO PROTENDIDO|SEÇÃO: QUADRADA|DIMENSÃO*: 200X200MM|CAPACIDADE DE CARGA:50T)*VALORES REFERENCIAIS APROXIMADOS</t>
  </si>
  <si>
    <t>ESTACA PRÉ-MOLDADA (MATERIAL: CONCRETO PROTENDIDO|SEÇÃO: QUADRADA|DIMENSÃO*: 215X215MM|CAPACIDADE DE CARGA:60T)*VALORES REFERENCIAIS APROXIMADOS</t>
  </si>
  <si>
    <t>ESTACA PRÉ-MOLDADA (MATERIAL: CONCRETO PROTENDIDO|SEÇÃO: QUADRADA|DIMENSÃO*: 230X230MM|CAPACIDADE DE CARGA: 70T)*VALORES REFERENCIAIS APROXIMADOS</t>
  </si>
  <si>
    <t>ESTACA PRÉ-MOLDADA (MATERIAL: CONCRETO PROTENDIDO|SEÇÃO: QUADRADA|DIMENSÃO*: 255X255MM|CAPACIDADE DE CARGA: 85T)*VALORES REFERENCIAIS APROXIMADOS</t>
  </si>
  <si>
    <t>MATED-6130</t>
  </si>
  <si>
    <t>ANEL DE CONCRETO ARMADO PARA FOSSA (ALTURA: 50CM|DIÂMETRO: 150CM)</t>
  </si>
  <si>
    <t>MATED-6131</t>
  </si>
  <si>
    <t>TAMPA DE CONCRETO ARMADO PARA FOSSA (ESPESSURA*: 5CM| DIÂMETRO*: 150CM) *VALORES REFERENCIAIS APROXIMADOS</t>
  </si>
  <si>
    <t>EM PROCESSO DE DESATIVAÇÃO - FAIXA CERÂMICA DECORADA 50 X 200 MM</t>
  </si>
  <si>
    <t>EM PROCESSO DE DESATIVAÇÃO - FRISO CERÂMICO 10 X 200MM</t>
  </si>
  <si>
    <t>MOLA HIDRÁULICA (TIPO: AÉREA|GRAU DE ABERTURA*: 150°|CAPACIDADE DE PESO*: 50KG|ESPESSURA MÁXIMA DA PORTA*: 850MM)*VALORES REFERENCIAIS APROXIMADOS</t>
  </si>
  <si>
    <t>DOBRADIÇA DE FERRO PARA PORTA (TIPO: PINO SOLTO|ACABAMENTO: CROMADO|LARGURA: 2.1/4"|ALTURA: 3") - IPRM</t>
  </si>
  <si>
    <t>MATED-4864</t>
  </si>
  <si>
    <t>CABO MULTIPOLAR ISOLADO (QUANTIDADE DE VIAS: 4|ENCORDOAMENTO: CLASSE 5|SEÇÃO TRANSVERSAL: 4X0,50MM2|TENSÃO: 600V|TEMPERATURA: 105°C)</t>
  </si>
  <si>
    <t>PASTA PARA SOLDA EM COBRE E BRONZE (EMBALAGEM: 110G)</t>
  </si>
  <si>
    <t>CANTONEIRA PARA BOCA DE LOBO (MEDIDAS*: 20X100CM|MATERIAL: FERRO FUNDIDO) *MEDIDAS REFERENCIAIS APROXIMADAS</t>
  </si>
  <si>
    <t>CONJUNTO QUADRO E GRELHA PARA BOCA DE LOBO (MEDIDAS*: 52X105CM|MATERIAL: FERRO FUNDIDO) *MEDIDAS REFERENCIAIS APROXIMADAS</t>
  </si>
  <si>
    <t>EM PROCESSO DE DESATIVAÇÃO - GRADE EM BARRA CHATA (DIMENSÃO: 3/4"X1/8"|REQUADRO DE FERRO: 1/4"|APLICAÇÃO: REFLETOR 70CMX70CM) - IPRM</t>
  </si>
  <si>
    <t>EM PROCESSO DE DESATIVAÇÃO - GRELHA PARA CAIXA DE HOLOFOTE REFLETOR EM PERFIL CHATO DE 25 X 3MM, 45 X 45 CM - IPRM</t>
  </si>
  <si>
    <t>RALO/GRELHA (MATERIAL: FERRO FUNDIDO|COMPRIMENTO: 10CM|LARGURA: 10CM|CAIXILHO: INCLUSO)</t>
  </si>
  <si>
    <t>RALO/GRELHA (MATERIAL: FERRO FUNDIDO|COMPRIMENTO: 15CM|LARGURA: 15CM|CAIXILHO: INCLUSO)</t>
  </si>
  <si>
    <t>RALO/GRELHA (MATERIAL: FERRO FUNDIDO|COMPRIMENTO: 20CM|LARGURA: 20CM|CAIXILHO: INCLUSO)</t>
  </si>
  <si>
    <t>RALO/GRELHA (MATERIAL: FERRO FUNDIDO|COMPRIMENTO: 30CM|LARGURA: 30CM|CAIXILHO: INCLUSO)</t>
  </si>
  <si>
    <t>GRELHA (MATERIAL: AÇO INOX|ACABAMENTO: POLIDO|FECHO GIRATÓRIO: INCLUSO|LARGURA: 100MM|COMPRIMENTO: 100MM|CAIXILHO OU PORTA GRELHA: INCLUSO)</t>
  </si>
  <si>
    <t>GRELHA (MATERIAL: AÇO INOX|ACABAMENTO: POLIDO|FECHO GIRATÓRIO: INCLUSO|LARGURA: 150MM|COMPRIMENTO: 150MM|CAIXILHO OU PORTA GRELHA: INCLUSO)</t>
  </si>
  <si>
    <t>MATED-5614</t>
  </si>
  <si>
    <t>GRELHA DE PVC QUADRADA (ACABAMENTO: BRANCO|DIÂMETRO DA SEÇÃO: 100MM)</t>
  </si>
  <si>
    <t>TAMPÃO (MATERIAL: ALUMÍNIO|DIÂMETRO: 102MM|TIPO: SEM ROSCA)</t>
  </si>
  <si>
    <t>MATED-5551</t>
  </si>
  <si>
    <t>TAMPA (MATERIAL: FERRO FUNDIDO|DIÂMETRO*: 300MM|APLICAÇÃO: INSPEÇÃO ELÉTRICA OU SISTEMA DE PROTEÇÃO CONTRA DESCARGAS ATMOSFÉRICAS)*VALORES REREFENCIAIS APROXIMADOS</t>
  </si>
  <si>
    <t>TAMPA PARA HIDRANTE (TIPO: RECALQUE|MATERIAL: FERRO FUNDIDO|COMPRIMENTO: 60CM|LARGURA: 40CM|CAIXILHO: INCLUSO)</t>
  </si>
  <si>
    <t>MATED-5552</t>
  </si>
  <si>
    <t>TAMPÃO E ARO (MATERIAL: FERRO FUNDIDO|LARGURA*: 30CM|COMPRIMENTO*: 30CM|PESO*: 5KG|APLICAÇÃO: INSPEÇÃO DE ESGOTO, ELÉTRICA OU SISTEMA DE PROTEÇÃO CONTRA DESCARGAS ATMOSFÉRICAS)*VALORES REREFENCIAIS APROXIMADOS</t>
  </si>
  <si>
    <t>TAMPÃO (MATERIAL: AÇO GALVANIZADO|DIÂMETRO: 2"[50MM]|TIPO: COM ROSCA)</t>
  </si>
  <si>
    <t>ABRIGO PARA EXTINTOR DE INCÊNDIO DE SOBREPOR (MATERIAL: AÇO CARBONO|MEDIDAS: 75X30X25CM)</t>
  </si>
  <si>
    <t>ABRIGO PARA MANGUEIRA DE INCÊNDIO DE SOBREPOR (MATERIAL: AÇO CARBONO|MEDIDAS: 90X60X17CM)</t>
  </si>
  <si>
    <t>ADAPTADOR STORZ (TIPO: ENGATE RÁPIDO|MATERIAL: LATÃO|DIÂMETRO ENGATE RÁPIDO: 2.1/2"|DIÂMETRO INTERNO: 2.1/2"|QUANTIDADE DE FIOS: 5|APLICAÇÃO: INSTALAÇÃO PREDIAL PARA COMBATE A INCÊNDIO)</t>
  </si>
  <si>
    <t>CANOPLA PARA SPRINKLER (ACABAMENTO: CROMADO)</t>
  </si>
  <si>
    <t>BASE DECORATIVA PARA EXTINTORES (TIPO: APOIO NO PISO)</t>
  </si>
  <si>
    <t>TAMPA DE PROTEÇÃO PARA HIDRÔMETRO PADRÃO CONCESSIONÁRIA LOCAL (APLICAÇÃO: EMBUTIDO PAREDE|MATERIAL: AÇO GALVANIZADO|PINTURA: ELETROSTÁTICA|COMPRIMENTO: 60CM|ALTURA: 50CM) - IPRM</t>
  </si>
  <si>
    <t>CHAPA DE POLIESTIRENO EXPANDIDO (MATERIAL: EPS (ISOPOR)|ESPESSURA: 20MM|DIMENSÃO DA CHAPA: (100X50)CM)</t>
  </si>
  <si>
    <t>LADRILHO HIDRÁULICO ANTIDERRAPANTE (COR: NATURAL|COMPRIMENTO: 20CM|LARGURA: 20CM|ESPESSURA: 2CM)</t>
  </si>
  <si>
    <t>LADRILHO HIDRÁULICO ANTIDERRAPANTE (COR: NATURAL|COMPRIMENTO: 25CM|LARGURA: 25CM|ESPESSURA: 2CM)</t>
  </si>
  <si>
    <t>LADRILHO HIDRÁULICO DECORADO (MATERIAL:CIMENTO BRANCO|COR: DUAS (2) CORES|COMPRIMENTO: 20CM|LARGURA: 20CM|ESPESSURA: 2CM)</t>
  </si>
  <si>
    <t>LADRILHO HIDRÁULICO DECORADO (MATERIAL:CIMENTO BRANCO|COR: DUAS (2) CORES|COMPRIMENTO: 25CM|LARGURA: 25CM|ESPESSURA: 2CM)</t>
  </si>
  <si>
    <t>LADRILHO HIDRÁULICO DECORADO (MATERIAL:CIMENTO BRANCO|COR: UMA (1) COR|COMPRIMENTO: 20CM|LARGURA: 20CM|ESPESSURA: 2CM)</t>
  </si>
  <si>
    <t>LADRILHO HIDRÁULICO DECORADO (MATERIAL:CIMENTO BRANCO|COR: UMA (1) COR|COMPRIMENTO: 25CM|LARGURA: 25CM|ESPESSURA: 2CM)</t>
  </si>
  <si>
    <t>CHAPA DE LAMINADO MELAMÍNICO (ACABAMENTO: LISO BRILHANTE|COMPRIMENTO: 308CM|LARGURA: 125CM|ESPESSURA*: 0,8MM) *VALORES REFERENCIAIS APROXIMADOS</t>
  </si>
  <si>
    <t>CHAPA DE LAMINADO MELAMÍNICO (ACABAMENTO: LISO FOSCO|COMPRIMENTO: 308CM|LARGURA: 125CM|ESPESSURA*: 0,8MM) *VALORES REFERENCIAIS APROXIMADOS</t>
  </si>
  <si>
    <t>MATED-5029</t>
  </si>
  <si>
    <t>PISO VINÍLICO (ACABAMENTO: AMADEIRADO|TIPO: COMERCIAL|ESPESSURA*: 2MM|DIMENSÕES*: 18X120CM) * VALORES REFERENCIAIS APROXIMADOS</t>
  </si>
  <si>
    <t>084.03 - RODAPÉ DE POLIESTIRENO</t>
  </si>
  <si>
    <t>MATED-6249</t>
  </si>
  <si>
    <t>ADESIVO PARA RODAPÉ (APLICAÇÃO: POLIESTIRENO, EPS, MADEIRA, GESSO)</t>
  </si>
  <si>
    <t>MATED-6222</t>
  </si>
  <si>
    <t>RODAPÉ DE POLIESTIRENO COM PASSA FIO (COR: BRANCO|ESPESSURA*: 12MM|ALTURA: 7CM) *MEDIDAS REFERENCIAIS APROXIMADAS</t>
  </si>
  <si>
    <t>LÂMPADA (TIPO: FLUORESCENTE|FORMATO: MILHO[3U] OU ESPIRAL|POTÊNCIA: 11W|LÚMENS: 570LM-660LM|COR DA LUZ: BRANCA-6500K|SOQUETE-BASE: E27|TENSÃO: 110V) - IPRM</t>
  </si>
  <si>
    <t>LÂMPADA (TIPO: FLUORESCENTE|FORMATO: MILHO[3U] OU ESPIRAL|POTÊNCIA: 15W|LÚMENS: 800LM-950LM|COR DA LUZ: BRANCA-6500K|SOQUETE-BASE: E27|TENSÃO: 110V) - IPRM</t>
  </si>
  <si>
    <t>LÂMPADA (TIPO: FLUORESCENTE|FORMATO: MILHO[3U] OU ESPIRAL|POTÊNCIA: 20W|LÚMENS: 1100LM-1250LM|COR DA LUZ: BRANCA-6500K|SOQUETE-BASE: E27|TENSÃO: 110V) - IPRM</t>
  </si>
  <si>
    <t>LÂMPADA (TIPO: FLUORESCENTE|FORMATO: MILHO[3U] OU ESPIRAL|POTÊNCIA: 23W|LÚMENS: 1449LM-1660LM|COR DA LUZ: BRANCA-6500K|SOQUETE-BASE: E27|TENSÃO: 110V) - IPRM</t>
  </si>
  <si>
    <t>LÂMPADA (TIPO: FLUORESCENTE|FORMATO: MILHO[3U] OU ESPIRAL|POTÊNCIA: 9W|LÚMENS: 486LM-510LM|COR DA LUZ: BRANCA-6500K|SOQUETE-BASE: E27|TENSÃO: 110V) - IPRM</t>
  </si>
  <si>
    <t>LÂMPADA (TIPO: FLUORESCENTE|FORMATO: TUBULAR|COMPRIMENTO: 120CM|DIÂMETRO: TLD-T8[Ø26MM]|POTÊNCIA: 32W|LÚMENS: 2350LM|COR DA LUZ: NEUTRA-4100K|SOQUETE-BASE: G13|TENSÃO: 139V) - IPRM</t>
  </si>
  <si>
    <t>LÂMPADA (TIPO: FLUORESCENTE|FORMATO: TUBULAR|COMPRIMENTO: 120CM|DIÂMETRO: TLT-T10[Ø33MM]|POTÊNCIA: 40W|LÚMENS: 3250LM|COR DA LUZ: NEUTRA-4000K|SOQUETE-BASE: G13|TENSÃO: 106V) - IPRM</t>
  </si>
  <si>
    <t>LÂMPADA (TIPO: FLUORESCENTE|FORMATO: TUBULAR|COMPRIMENTO: 60CM|DIÂMETRO: TLD-T8[Ø26MM]|POTÊNCIA: 16W|LÚMENS: 1070LM|COR DA LUZ: NEUTRA-4100K|SOQUETE-BASE: G13|TENSÃO: 67V) - IPRM</t>
  </si>
  <si>
    <t>LÂMPADA (TIPO: FLUORESCENTE|FORMATO: TUBULAR|COMPRIMENTO: 60CM|DIÂMETRO: TLT-T10[Ø33MM]|POTÊNCIA: 20W|LÚMENS: 1350LM|COR DA LUZ: NEUTRA-4000K|SOQUETE-BASE: G13|TENSÃO: 57V) - IPRM</t>
  </si>
  <si>
    <t>MATED-6213</t>
  </si>
  <si>
    <t>LÂMPADA (TIPO: LED COM SENSOR DE PRESENÇA|FORMATO: BULBO-A60|POTÊNCIA: 9W|LÚMENS: 810LM|COR DA LUZ: BRANCA|TEMPERATURA DA COR: 6500K|SOQUETE-BASE: E27|TENSÃO: 110/220V)</t>
  </si>
  <si>
    <t>LÂMPADA MISTA (POTÊNCIA: 160W|TENSÃO: 220V|TIPO DE SOQUETE: E27)</t>
  </si>
  <si>
    <t>REATOR ELETRÔNICO (FATOR DE POTÊNCIA: ALTO [A.F.P.]|LÂMPADAS: FLUORESCENTE TUBULAR [T8]|NÚMERO DE LÂMPADAS: 2X32W[T8]|TIPO: PARTIDA RÁPIDA|TENSÃO: 127-220V)</t>
  </si>
  <si>
    <t>SOQUETE PARA LÂMPADA (BASE: G13|SISTEMA: ANTI-VIBRATÓRIO|PORTA-STARTER: NÃO|TIPO: LÂMPADA TUBULAR [T8-T10]|CORRENTE: 2A|TENSÃO: 500V|MATERIAL: POLICARBONATO|COR: BRANCA)</t>
  </si>
  <si>
    <t>SOQUETE PARA LÂMPADA (BASE: G13|SISTEMA: ANTI-VIBRATÓRIO|PORTA-STARTER: SIM|TIPO: LÂMPADA TUBULAR [T8-T10]|CORRENTE: 2A|TENSÃO: 500V|MATERIAL: POLICARBONATO|COR: BRANCA)</t>
  </si>
  <si>
    <t>STARTER PARA LÂMPADA FLUORESCENTE (POTÊNCIA LÂMPADA: 20-40 W|TENSÃO: 110-220V)</t>
  </si>
  <si>
    <t>LIMPEZA E POLIMENTO DE PISO MARMORITE - IPRM</t>
  </si>
  <si>
    <t>SACO DE LIXO (COR: PRETO|CAPACIDADE: 50L)</t>
  </si>
  <si>
    <t>EM PROCESSO DE INATIVAÇÃO - ASSENTO PARA VASO VOGUE PLUS CÓD. 50.17 - PNE</t>
  </si>
  <si>
    <t>SARRAFO (ACABAMENTO: BRUTO|SEÇÃO TRANSVERSAL: 1"X3"[POL.]|ALTURA: 75MM[3"]|ESPESSURA: 25MM[1"]|TIPO DE MADEIRA: PINUS, MISTA OU EQUIVALENTE DA REGIÃO)</t>
  </si>
  <si>
    <t>MANÔMETRO ANALÓGICO (ROSCA: 1/2" NPT|FAIXA DE OPERAÇÃO: 600MBAR [8,70PSI])</t>
  </si>
  <si>
    <t>MANÔMETRO ANALÓGICO (ROSCA: 1/4" NPT|FAIXA DE OPERAÇÃO: 600MBAR [8,70PSI])</t>
  </si>
  <si>
    <t>PRESSOSTATO (FAIXA DE OPERAÇÃO: [0,2-4BAR] 3-58PSI)</t>
  </si>
  <si>
    <t>PRESSOSTATO PARA COMPRESSOR (FAIXA DE OPERAÇÃO: 125-175PSI)</t>
  </si>
  <si>
    <t>PRESSOSTATO PARA COMPRESSOR (FAIXA DE OPERAÇÃO: 80-125PSI)</t>
  </si>
  <si>
    <t>MASSA CORRIDA (TIPO: PVA|APLICAÇÃO: ALVENARIA, CONCRETO, GESSO E REBOCO)</t>
  </si>
  <si>
    <t>MASSA CORRIDA (TIPO: ACRÍLICA|APLICAÇÃO: ALVENARIA, CONCRETO, GESSO E REBOCO)</t>
  </si>
  <si>
    <t>MOURÃO ROLIÇO (DIÂMETRO DA SEÇÃO: 11 A 14CM|TIPO DE MADEIRA: EUCALIPTO IMUNIZADO)</t>
  </si>
  <si>
    <t>100.01 - PASTILHA DE PORCELANA</t>
  </si>
  <si>
    <t>PASTILHA DE PORCELANA (MEDIDA: 3/4"[20MM]|ACABAMENTO: ESMALTADA|CORES: DIVERSAS)</t>
  </si>
  <si>
    <t>PASTILHA DE VIDRO VIDROTIL COR ESCURA - IPRM</t>
  </si>
  <si>
    <t>EM PROCESSO DE INATIVAÇÃO - ALUMÍNIO ESTRUTURAL (TIPO DE ACABAMENTO: NATURAL)</t>
  </si>
  <si>
    <t>CANTONEIRA PARA BOCA DE LOBO (MEDIDAS*: 20X110CM|MATERIAL: CONCRETO) *MEDIDAS REFERENCIAIS APROXIMADAS</t>
  </si>
  <si>
    <t>GRELHA PARA BOCA DE LOBO (MEDIDAS*: 99X44CM|MATERIAL: CONCRETO) *MEDIDAS REFERENCIAIS APROXIMADAS</t>
  </si>
  <si>
    <t>QUADRO PARA BOCA DE LOBO (MEDIDAS*: 50X110CM|MATERIAL: CONCRETO) *MEDIDAS REFERENCIAIS APROXIMADAS</t>
  </si>
  <si>
    <t>CANALETA/CALHA (TIPO: MEIA CANA|MATERIAL: CONCRETO|DIÂMETRO: 300MM|PESO*: 32KG/UN|APLICAÇÃO: DRENAGEM SUPERFICIAL) *VALORES REFERENCIAIS APROXIMADOS</t>
  </si>
  <si>
    <t>CANALETA/CALHA (TIPO: MEIA CANA|MATERIAL: CONCRETO|DIÂMETRO: 400MM|PESO*: 81KG/UN|APLICAÇÃO: DRENAGEM SUPERFICIAL) *VALORES REFERENCIAIS APROXIMADOS</t>
  </si>
  <si>
    <t>CANALETA/CALHA (TIPO: MEIA CANA|MATERIAL: CONCRETO|DIÂMETRO: 500MM|PESO*: 111KG/UN|APLICAÇÃO: DRENAGEM SUPERFICIAL) *VALORES REFERENCIAIS APROXIMADOS</t>
  </si>
  <si>
    <t>CANALETA/CALHA (TIPO: MEIA CANA|MATERIAL: CONCRETO|DIÂMETRO: 600MM|PESO*: 150KG/UN|APLICAÇÃO: DRENAGEM SUPERFICIAL) *VALORES REFERENCIAIS APROXIMADOS</t>
  </si>
  <si>
    <t>MATED-4999</t>
  </si>
  <si>
    <t>BANCO EM ARDÓSIA (COR: NATURAL|TIPO: POLIDO|ESPESSURA: 3CM|DIMENSÃO: 32X200CM)</t>
  </si>
  <si>
    <t>CHAPA DE ARDÓSIA (COR: NATURAL|ESPESSURA: 2CM)</t>
  </si>
  <si>
    <t>CHAPA DE ARDÓSIA (COR: NATURAL|ESPESSURA: 3CM)</t>
  </si>
  <si>
    <t xml:space="preserve">DEGRAU DE PEDRA EM ARDÓSIA (COR: NATURAL|LARGURA: 30CM|ESPESSURA: 2CM) </t>
  </si>
  <si>
    <t>ESPELHO PARA DEGRAU DE PEDRA EM ARDÓSIA (COR: NATURAL|ALTURA: 20CM|ESPESSURA: 15MM)</t>
  </si>
  <si>
    <t>MATED-4995</t>
  </si>
  <si>
    <t>MESA EM ARDÓSIA (COR: NATURAL|TIPO: POLIDA|ESPESSURA: 3CM|DIMENSÃO: 90X200CM)</t>
  </si>
  <si>
    <t>REVESTIMENTO EM ARDÓSIA PISO/PAREDE - SERRADA - CALIBRADA (COR:NATURAL|COMPRIMENTO: 20CM|LARGURA: 20CM|ESPESSURA: 1CM)</t>
  </si>
  <si>
    <t>REVESTIMENTO EM ARDÓSIA PISO/PAREDE - SERRADA - CALIBRADA (COR:NATURAL|COMPRIMENTO: 30CM|LARGURA: 30CM|ESPESSURA: 1CM)</t>
  </si>
  <si>
    <t>REVESTIMENTO EM ARDÓSIA PISO/PAREDE - SERRADA - CALIBRADA (COR:NATURAL|COMPRIMENTO: 40CM|LARGURA: 40CM|ESPESSURA: 1CM)</t>
  </si>
  <si>
    <t>BANCO EM GRANITO (COR: CINZA ANDORINHA|TIPO: POLIDO|ESPESSURA: 3CM|DIMENSÃO: 52X30CM)</t>
  </si>
  <si>
    <t>CHAPA DE GRANITO (COR: CINZA ANDORINHA|TIPO: POLIDO|ESPESSURA: 2CM)</t>
  </si>
  <si>
    <t>CHAPA DE GRANITO (COR: CINZA ANDORINHA|TIPO: POLIDO|ESPESSURA: 3CM)</t>
  </si>
  <si>
    <t>RODAPÉ DE GRANITO (COR: CINZA ANDORINHA|TIPO: POLIDO|ESPESSURA: 2CM|ALTURA: 10CM)</t>
  </si>
  <si>
    <t>RODAPÉ DE GRANITO (COR: CINZA ANDORINHA|TIPO: POLIDO|ESPESSURA: 2CM|ALTURA: 5CM)</t>
  </si>
  <si>
    <t>CHAPA DE MÁRMORE (COR: BRANCO COMUM|TIPO: POLIDO|ESPESSURA: 2CM)</t>
  </si>
  <si>
    <t>CHAPA DE MÁRMORE (COR: BRANCO COMUM|TIPO: POLIDO|ESPESSURA: 3CM)</t>
  </si>
  <si>
    <t>CANTONEIRA ZZ /JUNÇÃO ANGULAR PARA PERFILADO (MATERIAL: CHAPA DE AÇO|TRATAMENTO: PRÉ-ZINCADO|ALTURA: 38MM|LARGURA:38MM)</t>
  </si>
  <si>
    <t>REVESTIMENTO CERÂMICO (PADRÃO: COMERCIAL|ACABAMENTO: ESMALTADO|APLICAÇÃO: PAREDE|AMBIENTE: INTERNO|DIMENSÃO: 10X20CM)</t>
  </si>
  <si>
    <t>PISO DE TACÃO (MADEIRA: IPÊ|QUALIDADE: EXTRA|DIMENSÕES: 10X40CM)</t>
  </si>
  <si>
    <t>PISO DE TACO (MADEIRA: IPÊ|QUALIDADE: EXTRA|DIMENSÕES: 7X21CM)</t>
  </si>
  <si>
    <t>PLACA DE BORRACHA PASTILHADA/MOEDA (MATERIAL: BORRACHA|COR: PRETO|COMPRIMENTO: 50CM|LARGURA: 50CM|ESPESSURA: 3,5MM*|ASSENTAMENTO: COLA) *MEDIDAS REFERENCIAIS APROXIMADAS</t>
  </si>
  <si>
    <t>PLACA (MATERIAL: ALUMÍNIO ANODIZADO|DIMENSÃO: (15X15)CM|APLICAÇÃO: PICTOGRAMA EM PELÍCULA ADESIVA)</t>
  </si>
  <si>
    <t>PORTA DE MADEIRA DE LEI (TIPO: LISA|LARGURA MENOR OU IGUAL*: 100CM|ALTURA MENOR OU IGUAL*: 180CM|FAIXA DE ESPESSURA*: 35 A 40MM|TIPO DE FOLHA: MÉDIA|NÚCLEO: SEMISSÓLIDO [PRANCHETA/SARRAFEADA]|ACABAMENTO: NATURAL|MADEIRA: ANGELIM OU EQUIVALENTE REGIONAL|MARCO: NÃO INCLUSO|ALIZAR: NÃO INCLUSO)*VALORES REFERENCIAIS APROXIMADOS</t>
  </si>
  <si>
    <t>P8 (83 CM X 60 CM) PORTINHOLA EM COMPENSADO PINTADO COM TRINCO, CONFORME DETALHE 33-D AGOSTO 2001 PROJETO PADRÃO - FORNECIMENTO E INSTALAÇÃO - IPRM</t>
  </si>
  <si>
    <t>EM PROCESSO DE DESATIVAÇÃO - PORTA RADIOLÓGICA COMPLETA: MONTADA EM BATENTES DE MADEIRA (ANGELIM), DOBRADIÇAS REFORÇADAS ANELADAS DE 3"1/2 X 3" (CROMADAS) E FECHADURA DE TAMBOR AUTO-BLOCANTE DA MARCA AROUCA (CÓD. 108449/40-Z-ZCE) COM MAÇANETA TIPO ALAVANCA. FOLHA DA PORTA (SÓLIDA) COM MEDIDAS 70X210CM - IPRM</t>
  </si>
  <si>
    <t>EM PROCESSO DE DESATIVAÇÃO - PORTA RADIOLÓGICA COMPLETA: MONTADA EM BATENTES DE MADEIRA (ANGELIM), DOBRADIÇAS REFORÇADAS ANELADAS DE 3"1/2 X 3" (CROMADAS) E FECHADURA DE TAMBOR AUTO-BLOCANTE DA MARCA AROUCA (CÓD. 108449/40-Z-ZCE) COM MAÇANETA TIPO ALAVANCA. FOLHA DA PORTA (SÓLIDA) COM MEDIDAS 80X210CM - IPRM</t>
  </si>
  <si>
    <t>EM PROCESSO DE DESATIVAÇÃO - PORTA RADIOLÓGICA COMPLETA: MONTADA EM BATENTES DE MADEIRA (ANGELIM), DOBRADIÇAS REFORÇADAS ANELADAS DE 3"1/2 X 3" (CROMADAS) E FECHADURA DE TAMBOR AUTO-BLOCANTE DA MARCA AROUCA (CÓD. 108449/40-Z-ZCE) COM MAÇANETA TIPO ALAVANCA. FOLHA DA PORTA (SÓLIDA) COM MEDIDAS 90X210CM</t>
  </si>
  <si>
    <t>CINTA CIRCULAR (DIÂMETRO: 150MM|MATERIAL: AÇO GALVANIZADO)</t>
  </si>
  <si>
    <t>POSTE TELECÔNICO RETO (ALTURA: 9M|MATERIAL: AÇO GALVANIZADO)</t>
  </si>
  <si>
    <t>MATED-4374</t>
  </si>
  <si>
    <t>PARAFUSO (ROSCA: SOBERBA|CABEÇA SEXTAVADA|MATERAL: AÇO|COMPRIMENTO: 50MM|DIÂMETRO: 4,8MM [3/16"])</t>
  </si>
  <si>
    <t>PARAFUSO (ROSCA: AUTOATARRAXANTE COM PONTA GUIA|MATERIAL: AÇO|ACABAMENTO: ZINCADO|COMPRIMENTO: 50MM|DIÂMETRO: 4,8MM[3/16"])</t>
  </si>
  <si>
    <t>PARAFUSO (ROSCA: AUTOATARRAXANTE|APLICAÇÃO: MADEIRA|CABEÇA: CHATA PHILIPS|MATERIAL: AÇO|ACABAMENTO: ZINCADO|COMPRIMENTO: 32MM|DIÂMETRO: 3,9MM)</t>
  </si>
  <si>
    <t>PARAFUSO (ROSCA: AUTOATARRAXANTE|APLICAÇÃO: MADEIRA|CABEÇA: FENDA|MATERIAL: AÇO|ACABAMENTO: ZINCADO|COMPRIMENTO: 16MM|DIÂMETRO: 2,9MM)</t>
  </si>
  <si>
    <t>PARAFUSO (ROSCA: AUTOATARRAXANTE|APLICAÇÃO: MADEIRA|CABEÇA: FENDA|MATERIAL: AÇO|ACABAMENTO: ZINCADO|COMPRIMENTO: 75MM|DIÂMETRO: 6,1MM)</t>
  </si>
  <si>
    <t>MATED-4389</t>
  </si>
  <si>
    <t>PARAFUSO (ROSCA: AUTOATARRAXANTE|CABEÇA: CHATA PHILIPS|COMPRIMENTO: 9,5MM|DIÂMETRO: 3,5MM)</t>
  </si>
  <si>
    <t>MATED-4383</t>
  </si>
  <si>
    <t>PARAFUSO (ROSCA: AUTOATARRAXANTE|CABEÇA: PANELA FENDA|COMPRIMENTO: 38MM|DIÂMETRO: 4,2MM)</t>
  </si>
  <si>
    <t>MATED-4377</t>
  </si>
  <si>
    <t>PARAFUSO (ROSCA: AUTOATARRAXANTE|CABEÇA: PANELA FENDA|COMPRIMENTO: 50MM|DIÂMETRO: 4,8MM)</t>
  </si>
  <si>
    <t>MATED-4376</t>
  </si>
  <si>
    <t>PARAFUSO (ROSCA: AUTOATARRAXANTE|CABEÇA: PANELA PHILIPS|COMPRIMENTO: 60MM|DIÂMETRO: 4,8MM)</t>
  </si>
  <si>
    <t>PARAFUSO (ROSCA: AUTOBROCANTE|MATERIAL: AÇO|ACABAMENTO: ZINCADO|COMPRIMENTO: 50MM|DIÂMETRO: 4,8-5,5MM|DIÂMETRO DO FURO: 8MM[5/16"])</t>
  </si>
  <si>
    <t>MATED-34623</t>
  </si>
  <si>
    <t>PARAFUSO (ROSCA: MÁQUINA|CABEÇA: SEXTAVADA|MATERIAL: AÇO|ACABAMENTO: ZINCADO|COMPRIMENTO: 50MM [2"]|DIÂMETRO: 6,35MM [1/4"])</t>
  </si>
  <si>
    <t>PARAFUSO (ROSCA: SOBERBA|CABEÇA: SEXTAVADA|APLICAÇÃO: TELHADO|MATERIAL: AÇO|ACABAMENTO: ZINCADO|COMPRIMENTO: 180MM|DIÂMETRO: 8MM)</t>
  </si>
  <si>
    <t>PARAFUSO (ROSCA: SOBERBA|CABEÇA: SEXTAVADA|APLICAÇÃO: TELHADO|MATERIAL: AÇO|ACABAMENTO: ZINCADO|COMPRIMENTO: 250MM|DIÂMETRO: 8MM)</t>
  </si>
  <si>
    <t>QUADRO DE AVISOS (MEDIDAS: 50X80X8CM*|FECHAMENTO: ACRÍLICO|FECHO: INCLUSO) *MEDIDAS REFERENCIAIS</t>
  </si>
  <si>
    <t>QUADRO DE AVISOS (MEDIDAS: 50X80X8CM*|FECHAMENTO: VIDRO|FECHO: INCLUSO) *MEDIDAS REFERENCIAIS - IPRM</t>
  </si>
  <si>
    <t>QUADRO DE AVISOS 80 X 40 CM, COMPLETO, COLOCADO - IPRM</t>
  </si>
  <si>
    <t>QUADRO DE CHAVES/CLAVICULÁRIO (MEDIDAS: 40X60CM*|MATERIAL: MADEIRA|CAPACIDADE: 70 CHAVES|FECHAMENTO: ACRÍLICO|FECHADURA: INCLUSA) * MEDIDAS REFERENCIAIS</t>
  </si>
  <si>
    <t>QUADRO DE CHAVES/CLAVICULÁRIO (MEDIDAS: 40X60CM*|MATERIAL: MADEIRA|CAPACIDADE: 70 CHAVES|FECHAMENTO: VIDRO|FECHADURA: INCLUSA) * MEDIDAS REFERENCIAIS - IPRM</t>
  </si>
  <si>
    <t>QUADRO DE CHAVES/CLAVICULÁRIO (MEDIDAS: 46X50CM*|MATERIAL: MADEIRA|CAPACIDADE: 72 CHAVES|FECHAMENTO: ACRÍLICO|FECHADURA: INCLUSA) * MEDIDAS REFERENCIAIS - IPRM</t>
  </si>
  <si>
    <t>QUADRO DE GIZ E CARTAZES - MOLDURA DE ALUMÍNIO - IPRM</t>
  </si>
  <si>
    <t>QUADRO DE GIZ E CARTAZES, 557 X 126 CM - MOLDURA DE MADEIRA - IPRM</t>
  </si>
  <si>
    <t>QUADRO PARA GIZ DE LAMINADO MELAMÍNICO COLOCADO 308 X 125 CM COM PORTA GIZ E MOLDURA, COM DOIS QUADROS PARA CARTAZES DE 127 X 125 CM - IPRM</t>
  </si>
  <si>
    <t>QUADRO PARA GIZ E CARTAZES, 310 X 131 CM - MOLDURA EM MADEIRA - IPRM</t>
  </si>
  <si>
    <t>QUADRO PARA PINCEL ATÔMICO (MEDIDAS: 310X131CM*|MATERIAL: LOUSA BRANCA) *MEDIDAS REFERENCIAIS</t>
  </si>
  <si>
    <t>GAVETA DE VENTILAÇÃO (NÚMERO DE VENTILADOR: 4|UNIDADE DE RACK: 1U|LARGURA: 19"[482,60MM]|ALTURA: 1,75"[44,45MM OU 1U]|APLICAÇÃO: BASTIDORE/RACK DE REDE)</t>
  </si>
  <si>
    <t>ORGANIZADOR DE CABOS (UNIDADE DE RACK: 1U|LARGURA: 19"[482,60MM]|ALTURA: 1,75"[44,45MM OU 1U]|APLICAÇÃO: BASTIDORE/RACK DE REDE)</t>
  </si>
  <si>
    <t>PATCH CORD RJ45/RJ45 (CONEXÃO: RJ45|CABO: UTP-4P METÁLICO|CATEGORIA: 6|PINAGEM: T568A|COMPRIMENTO: 2M)</t>
  </si>
  <si>
    <t>PATCH CORD RJ45/RJ45 (CONEXÃO: RJ45|CABO: UTP-4P METÁLICO|CATEGORIA: 6|PINAGEM: T568A|COMPRIMENTO: 3M)</t>
  </si>
  <si>
    <t>TAMPA CEGA (UNIDADE DE RACK: 1U|LARGURA: 19"[482,60MM]|ALTURA: 1,75"[44,45MM OU 1U]|APLICAÇÃO: BASTIDORE/RACK DE REDE)</t>
  </si>
  <si>
    <t>PATCH PANEL (POSIÇÕES: 24|CATEGORIA: 6|GUIA TRASEIRO: INCLUSA|UNIDADE DE RACK: 1U|LARGURA: 19"[482,60MM]|ALTURA: 1,75"[44,45MM OU 1U]|APLICAÇÃO: BASTIDORE/RACK DE REDE)</t>
  </si>
  <si>
    <t>PATCH PANEL (POSIÇÕES: 48|CATEGORIA: 6|GUIA TRASEIRO: INCLUSA|UNIDADE DE RACK: 2U|LARGURA: 19"[482,60MM]|ALTURA: 3,50"[88,90MM OU 2U]|APLICAÇÃO: BASTIDORE/RACK DE REDE)</t>
  </si>
  <si>
    <t>RÉGUA COM TOMADAS 2P+T (QUANTIDADE: 8| CORRENTE: 10A|TENSÃO: 110/220V|APLICAÇÃO: RACK DE 19" [1U])</t>
  </si>
  <si>
    <t>PORTA-GRELHA EM PVC (FORMATO: QUADRADO/REDONDO|DIÂMETRO DA SEÇÃO: 100MM)</t>
  </si>
  <si>
    <t>MATED-5611</t>
  </si>
  <si>
    <t>CORPO DE RALO SIFONADO CÔNICO (TIPO: ARTICULADO|MATERIAL: PVC|DIÂMETRO DE SAÍDA: 40MM|DIÂMETRO: 100MM)</t>
  </si>
  <si>
    <t>VÁLVULA REGISTRO GÁS COM TÊ REVERSÍVEL (QUANTIDADE: 2 BOTIJÕES|PADRÃO: P45)</t>
  </si>
  <si>
    <t>VÁLVULA TIPO RETENÇÃO (MATERIAL: LATÃO|ROSCA: BSP [PARALELA]|DIÂMETRO: 1.1/4"|CLASSE: PN16)</t>
  </si>
  <si>
    <t>RESERVATÓRIO D'ÁGUA (MATERIAL: POLIETILENO|CAPACIDADE: 1.000L|FORMA: CILÍNDRICA|PESO APROXIMADO: 17KG)</t>
  </si>
  <si>
    <t>RESERVATÓRIO D'ÁGUA (MATERIAL: POLIETILENO|CAPACIDADE: 1.500L|FORMA: CILÍNDRICA|PESO: 24KG*)*VALORES REFERENCIAIS APROXIMADOS</t>
  </si>
  <si>
    <t>RESERVATÓRIO D'ÁGUA (MATERIAL: POLIETILENO|CAPACIDADE: 250L|FORMA: CILÍNDRICA|PESO APROXIMADO: 7KG)</t>
  </si>
  <si>
    <t>RESERVATÓRIO D'ÁGUA (MATERIAL: POLIETILENO|CAPACIDADE: 3.000L|FORMA: CILÍNDRICA|PESO: 55KG*)*VALORES REFERENCIAIS APROXIMADOS</t>
  </si>
  <si>
    <t>RESERVATÓRIO D'ÁGUA (MATERIAL: POLIETILENO|CAPACIDADE: 310L|FORMA: CILÍNDRICA|PESO: 7,5KG*)*VALORES REFERENCIAIS APROXIMADOS</t>
  </si>
  <si>
    <t>RESERVATÓRIO D'ÁGUA (MATERIAL: POLIETILENO|CAPACIDADE: 500L|FORMA: CILÍNDRICA|PESO: 10KG*)*VALORES REFERENCIAIS APROXIMADOS</t>
  </si>
  <si>
    <t>RESERVATÓRIO D'ÁGUA (MATERIAL: POLIETILENO|CAPACIDADE: 5.000L|FORMA: CILÍNDRICA|PESO: 95KG*)*VALORES REFERENCIAIS APROXIMADOS</t>
  </si>
  <si>
    <t>SELADOR ACRÍLICO (APLICAÇÃO: BLOCOS, CONCRETO OU REBOCO|COR: BRANCO)</t>
  </si>
  <si>
    <t>SELADOR (APLICAÇÃO: MADEIRA|COR: INCOLOR)</t>
  </si>
  <si>
    <t>MATED-4473</t>
  </si>
  <si>
    <t>ALARME AUDIOVISUAL SEM FIO PARA PCD (BOTOEIRA: INCLUSA|FONTE: INCLUSO|TENSÃO: 110-220V)</t>
  </si>
  <si>
    <t>MATED-4456</t>
  </si>
  <si>
    <t>SINALIZADOR AUDIOVISUAL ENDEREÇÁVEL (APLICAÇÃO: PCI|PRESSÃO SONORA MÍNIMA: 90 DB)</t>
  </si>
  <si>
    <t>SIRENE DE ALTA POTÊNCIA, TIMBRE Ø 150MM, 100DCB - IPRM</t>
  </si>
  <si>
    <t>SIRENE ELETROMECÂNICA (ALCANCE MÁXIMO: 500M|PRESSÃO SONORA MÍNIMA: 110 DB)</t>
  </si>
  <si>
    <t>SIRENE PARA ALARME DE BOMBA EM FUNCIONAMENTO, 220V - IPRM</t>
  </si>
  <si>
    <t>CONCERTINA CLIPADA (MODELO: ESPIRAL HELICOIDAL DUPLA|DIÂMETRO: 45CM)</t>
  </si>
  <si>
    <t>CONCERTINA CLIPADA (MODELO: ESPIRAL HELICOIDAL DUPLA|DIÂMETRO: 61CM)</t>
  </si>
  <si>
    <t>CONCERTINA CLIPADA (MODELO: ESPIRAL HELICOIDAL DUPLA|DIÂMETRO: 73CM)</t>
  </si>
  <si>
    <t>CONJUNTO VEDAÇÃO ELÁSTICA (APLICAÇÃO: TELHADO|DIÂMETRO DO FURO: 8MM)</t>
  </si>
  <si>
    <t>FIXADOR DE ABA AUTOTRAVANTE PARA CALHA ESTRUTURAL (MATERIAL: AÇO GALVANIZADO|LARGURA DA TELHA: 90CM[CANALETE 90 OU KALHETÃO])</t>
  </si>
  <si>
    <t>FIXADOR DE ABA SIMPLES PARA CALHA ESTRUTURAL (MATERIAL: AÇO GALVANIZADO|LARGURA DA TELHA: 49CM[CANALETE 49 OU KALHETA])</t>
  </si>
  <si>
    <t>GANCHO CHATO PARA FIXAÇÃO DE TELHAS (COMPRIMENTO: 140MM)</t>
  </si>
  <si>
    <t>CUMEEIRA NORMAL (UTILIZAÇÃO: TELHA ESTRUTURAL DE FIBROCIMENTO|LARGURA: 512MM*|COMPRIMENTO: 616MM*|REFERÊNCIA: CANALETE 49 E KALHETAO 49) *MEDIDAS REFERENCIAIS APROXIMADAS</t>
  </si>
  <si>
    <t>CUMEEIRA NORMAL (UTILIZAÇÃO: TELHA ESTRUTURAL DE FIBROCIMENTO|LARGURA: 935MM*|COMPRIMENTO: 1050MM*|REFERÊNCIA: CANALETE 90 E KALHETÃO 90) *MEDIDAS REFERENCIAIS APROXIMADAS</t>
  </si>
  <si>
    <t>ESPIGÃO DE FIBROCIMENTO (UTILIZAÇÃO: TELHA ONDULADA|COMPRIMENTO DA PEÇA: 180CM*) *MEDIDAS REFERENCIAIS APROXIMADAS</t>
  </si>
  <si>
    <t>CUMEEIRA GALVANIZADA (UTILIZAÇÃO: TELHA TRAPEZOIDAL|COMPRIMENTO DA PEÇA: 100CM*) *MEDIDAS REFERENCIAIS APROXIMADAS</t>
  </si>
  <si>
    <t>CUMEEIRA ONDULADA (UTILIZAÇÃO: TELHA DE FIBRA VEGETAL TRADICIONAL|COMPRIMENTO DA PEÇA: 100CM*) *MEDIDAS REFERENCIAIS APROXIMADAS</t>
  </si>
  <si>
    <t>RUFO DE POLIETILENO (UTILIZAÇÃO: TELHA DE FIBRA VEGETAL TRADICIONAL|COMPRIMENTO DA PEÇA: 100CM*) *MEDIDAS REFERENCIAIS APROXIMADAS</t>
  </si>
  <si>
    <t>131.06 - TELHA GALVANIZADA</t>
  </si>
  <si>
    <t>TELHA DE FIBRA VEGETAL (MODELO: TRADICIONAL OU CLÁSSFICA|IMPERMEABLIZAÇÃO: BETUME|COMPRIMENTO*: 200CM|LARGURA*:  95CM|ESPESSURA: 3MM|PESO: 6,5KG)*VALORES REFERENCIAIS APROXIMADOS</t>
  </si>
  <si>
    <t>TINTA (TIPO: ASFÁLTICA IMPERMEABILIZANTE EMULSIONADA EM ÁGUA|APLICAÇÃO: ALVENARIA, CONCRETO, MADEIRA E METAIS)</t>
  </si>
  <si>
    <t>PIGMENTO PARA TINTAS (TIPO: LÍQUIDO|CORES: DIVERSAS)</t>
  </si>
  <si>
    <t>PIGMENTO PARA TINTAS (TIPO: PÓ|CORES: DIVERSAS)</t>
  </si>
  <si>
    <t>TINTA (TIPO: ACRÍLICA EMULSIONADA EM ÁGUA|APLICAÇÃO: SINALIZAÇÃO HORIZONTAL VIÁRIA|ACABAMENTO: FOSCO)</t>
  </si>
  <si>
    <t>TINTA (TIPO: ACRÍLICA PREMIUM|APLICAÇÃO: ALVENARIA, CONCRETO, GESSO E REBOCO|ACABAMENTO: FOSCO)</t>
  </si>
  <si>
    <t>TINTA (TIPO: ACRÍLICA PREMIUM|APLICAÇÃO: PISO|ACABAMENTO: FOSCO)</t>
  </si>
  <si>
    <t>TINTA (TIPO: BORRACHA CLORADA|APLICAÇÃO: CONCRETO E PISO|ACABAMENTO: SEMIBRILHO)</t>
  </si>
  <si>
    <t>TINTA (TIPO: EPÓXI PREMIUM|APLICAÇÃO: ALVENARIA, CERÂMICA, MADEIRA, METAIS E PISO|ACABAMENTO: BRILHANTE)</t>
  </si>
  <si>
    <t>TINTA (TIPO: ESMALTE SINTÉTICO PREMIUM|APLICAÇÃO: MADEIRA, METAIS E PVC|ACABAMENTO: ACETINADO)</t>
  </si>
  <si>
    <t>TINTA (TIPO: ESMALTE SINTÉTICO PREMIUM|APLICAÇÃO: MADEIRA, METAIS E PVC|ACABAMENTO: FOSCO)</t>
  </si>
  <si>
    <t>TINTA (TIPO: LÁTEX PVA PREMIUM|APLICAÇÃO: ALVENARIA, CONCRETO, GESSO E REBOCO|ACABAMENTO: FOSCO)</t>
  </si>
  <si>
    <t>MÓDULO PARA ANTENA (CONECTOR: COAXIAL 75 OHMS|MATERIAL: PLÁSTICO|PLACA E SUPORTE: NÃO INCLUSO)</t>
  </si>
  <si>
    <t>MÓDULO PARA DADOS/TELEFONIA (CONECTOR: RJ11|QUANTIDADE DE VIAS: 2|MATERIAL: PLÁSTICO|PLACA E SUPORTE: NÃO INCLUSO)</t>
  </si>
  <si>
    <t>MÓDULO PARA DADOS/TELEFONIA (CONECTOR: RJ45 CAT.5|QUANTIDADE DE VIAS: 8|MATERIAL: PLÁSTICO|PLACA E SUPORTE: NÃO INCLUSO)</t>
  </si>
  <si>
    <t>MÓDULO PARA DADOS/TELEFONIA (CONECTOR: RJ45 CAT.6|QUANTIDADE DE VIAS: 8|MATERIAL: PLÁSTICO|PLACA E SUPORTE: NÃO INCLUSO)</t>
  </si>
  <si>
    <t>MÓDULO TOMADA USB (CORRENTE SAÍDA USB: 1A|QUANTIDADE DE SAÍDA USB: 1|TENSÃO: BIVOLT|MATERIAL: TERMOPLÁSTICO|PLACA E SUPORTE: NÃO INCLUSO)</t>
  </si>
  <si>
    <t>TORNEIRA METÁLICA ANTIVANDALISMO (APLICAÇÃO: LAVATÓRIO|BICO: LISO|ABERTURA: PRESSÃO|ACABAMENTO: CROMADO|BITOLA: 3/4"|INSTALAÇÃO: PAREDE|REFERÊNCIA: 1176.C)</t>
  </si>
  <si>
    <t>CAPS FORJADO DE SOLDA (MATERIAL: AÇO SCH-40 SEM COSTURA A234 WPB|BITOLA: 3/4")</t>
  </si>
  <si>
    <t>TAMPÃO (MATERIAL: FERRO FUNDIDO MALEÁVEL|ACABAMENTO: GALVANIZADO|DIÂMETRO: 1/2"[15MM]|ROSCA: NPT [CÔNICA]|CLASSE DE PRESSÃO: 300 LIBRAS|APLICAÇÃO USUAL: INSTALAÇÃO DE LÍQUIDOS, GASES E VAPORES)</t>
  </si>
  <si>
    <t>EM PROCESSO DE INATIVAÇÃO - TUBO AÇO PRETO SCH-40 D = 1/2" SEM COSTURA</t>
  </si>
  <si>
    <t>EM PROCESSO DE INATIVAÇÃO - TUBO AÇO PRETO SCH-40 D = 3/4" SEM COSTURA</t>
  </si>
  <si>
    <t>EM PROCESSO DE INATIVAÇÃO - TUBO AÇO PRETO SCH-40 D = 3/8" SEM COSTURA</t>
  </si>
  <si>
    <t>EM PROCESSO DE INATIVAÇÃO - TUBO DE AÇO CARBONO GALVANIZADO COM COSTURA (CLASSE: MÉDIA|DN: 40MM(1.1/2")|ESPESSURA: 3,35MM|PESO: 3,71KG/M)</t>
  </si>
  <si>
    <t>EM PROCESSO DE INATIVAÇÃO - TUBO DE AÇO CARBONO GALVANIZADO COM COSTURA (CLASSE: MÉDIA|DN: 50MM(2")|ESPESSURA: 3,75MM|PESO: 5,23KG/M)</t>
  </si>
  <si>
    <t>EM PROCESSO DE INATIVAÇÃO - TUBO DE AÇO CARBONO GALVANIZADO COM COSTURA (CLASSE: MÉDIA|DN: 80MM(3")|ESPESSURA: 4,00MM|PESO: 8,38KG/M)</t>
  </si>
  <si>
    <t>EM PROCESSO DE INATIVAÇÃO - TUBO DE AÇO GALVANIZADO SEM COSTURA LÍQUIDOS/GASES/VAPORES/CONDUCAO EM GERAL (DIÂMETRO DA SEÇÃO: 1/2 " / SCHEDULE: 40)</t>
  </si>
  <si>
    <t>TUBO DE POLIPROPILENO VERDE (DIÂMETRO DA SEÇÃO: 110MM|PRESSÃO NOMINAL: 1,2MPA)</t>
  </si>
  <si>
    <t>TUBO DE POLIPROPILENO VERDE (DIÂMETRO DA SEÇÃO: 110MM|PRESSÃO NOMINAL: 2,0MPA)</t>
  </si>
  <si>
    <t>TUBO DE POLIPROPILENO VERDE (DIÂMETRO DA SEÇÃO: 110MM|PRESSÃO NOMINAL: 2,5MPA)</t>
  </si>
  <si>
    <t>TUBO DE POLIPROPILENO VERDE (DIÂMETRO DA SEÇÃO: 25MM|PRESSÃO NOMINAL: 2,0MPA)</t>
  </si>
  <si>
    <t>TUBO DE POLIPROPILENO VERDE (DIÂMETRO DA SEÇÃO: 25MM|PRESSÃO NOMINAL: 2,5MPA)</t>
  </si>
  <si>
    <t>TUBO DE POLIPROPILENO VERDE (DIÂMETRO DA SEÇÃO: 32MM|PRESSÃO NOMINAL: 1,2MPA)</t>
  </si>
  <si>
    <t>TUBO DE POLIPROPILENO VERDE (DIÂMETRO DA SEÇÃO: 32MM|PRESSÃO NOMINAL: 2,0MPA)</t>
  </si>
  <si>
    <t>TUBO DE POLIPROPILENO VERDE (DIÂMETRO DA SEÇÃO: 32MM|PRESSÃO NOMINAL: 2,5MPA)</t>
  </si>
  <si>
    <t>TUBO DE POLIPROPILENO VERDE (DIÂMETRO DA SEÇÃO: 40MM|PRESSÃO NOMINAL: 1,2MPA)</t>
  </si>
  <si>
    <t>TUBO DE POLIPROPILENO VERDE (DIÂMETRO DA SEÇÃO: 40MM|PRESSÃO NOMINAL: 2,0MPA)</t>
  </si>
  <si>
    <t>TUBO DE POLIPROPILENO VERDE (DIÂMETRO DA SEÇÃO: 40MM|PRESSÃO NOMINAL: 2,5MPA)</t>
  </si>
  <si>
    <t>TUBO DE POLIPROPILENO VERDE (DIÂMETRO DA SEÇÃO: 50MM|PRESSÃO NOMINAL: 1,2MPA)</t>
  </si>
  <si>
    <t>TUBO DE POLIPROPILENO VERDE (DIÂMETRO DA SEÇÃO: 50MM|PRESSÃO NOMINAL: 2,0MPA)</t>
  </si>
  <si>
    <t>TUBO DE POLIPROPILENO VERDE (DIÂMETRO DA SEÇÃO: 50MM|PRESSÃO NOMINAL: 2,5MPA)</t>
  </si>
  <si>
    <t>TUBO DE POLIPROPILENO VERDE (DIÂMETRO DA SEÇÃO: 63MM|PRESSÃO NOMINAL: 1,2MPA)</t>
  </si>
  <si>
    <t>TUBO DE POLIPROPILENO VERDE (DIÂMETRO DA SEÇÃO: 63MM|PRESSÃO NOMINAL: 2,0MPA)</t>
  </si>
  <si>
    <t>TUBO DE POLIPROPILENO VERDE (DIÂMETRO DA SEÇÃO: 63MM|PRESSÃO NOMINAL: 2,5MPA)</t>
  </si>
  <si>
    <t>TUBO DE POLIPROPILENO VERDE (DIÂMETRO DA SEÇÃO: 75MM|PRESSÃO NOMINAL: 1,2MPA)</t>
  </si>
  <si>
    <t>TUBO DE POLIPROPILENO VERDE (DIÂMETRO DA SEÇÃO: 75MM|PRESSÃO NOMINAL: 2,0MPA)</t>
  </si>
  <si>
    <t>TUBO DE POLIPROPILENO VERDE (DIÂMETRO DA SEÇÃO: 75MM|PRESSÃO NOMINAL: 2,5MPA)</t>
  </si>
  <si>
    <t>TUBO DE POLIPROPILENO VERDE (DIÂMETRO DA SEÇÃO: 90MM|PRESSÃO NOMINAL: 1,2MPA)</t>
  </si>
  <si>
    <t>TUBO DE POLIPROPILENO VERDE (DIÂMETRO DA SEÇÃO: 90MM|PRESSÃO NOMINAL: 2,0MPA)</t>
  </si>
  <si>
    <t>TUBO DE POLIPROPILENO VERDE (DIÂMETRO DA SEÇÃO: 90MM|PRESSÃO NOMINAL: 2,5MPA)</t>
  </si>
  <si>
    <t>TUBO DE POLIETILENO RETICULADO FLEXÍVEL (PEX), (DIÂMETRO: 16MM|NORMA: NBR 15939)</t>
  </si>
  <si>
    <t>TUBO DE POLIETILENO RETICULADO FLEXÍVEL (PEX), (DIÂMETRO: 20MM|NORMA: NBR 15939)</t>
  </si>
  <si>
    <t>TUBO DE POLIETILENO RETICULADO FLEXÍVEL (PEX), (DIÂMETRO: 25MM|NORMA: NBR 15939)</t>
  </si>
  <si>
    <t>TUBO DE POLIETILENO RETICULADO FLEXÍVEL (PEX), (DIÂMETRO: 32MM|NORMA: NBR 15939)</t>
  </si>
  <si>
    <t>BUCHA DE REDUÇÃO LONGA PBV DE PVC BRANCO PARA ESGOTO SÉRIE NORMAL (DIÂMETRO DE ENTRADA: 50MM|DIÂMETRO DE SAÍDA: 40MM)</t>
  </si>
  <si>
    <t>JUNÇÃO SIMPLES PBV DE PVC BRANCO PARA ESGOTO SÉRIE NORMAL (DIÂMETRO DE ENTRADA: 100MM|DIÂMETRO DE SAÍDA: 100MM)</t>
  </si>
  <si>
    <t>JUNÇÃO SIMPLES PBV DE PVC BRANCO PARA ESGOTO SÉRIE NORMAL (DIÂMETRO DE ENTRADA: 100MM|DIÂMETRO DE SAÍDA: 50MM)</t>
  </si>
  <si>
    <t>JUNÇÃO SIMPLES PBV DE PVC BRANCO PARA ESGOTO SÉRIE NORMAL (DIÂMETRO DE ENTRADA: 50MM|DIÂMETRO DE SAÍDA: 50MM)</t>
  </si>
  <si>
    <t>MITRA DE PVC/TERMINAL DE VENTILAÇÃO (BITOLA: 75 MM)</t>
  </si>
  <si>
    <t>REDUÇÃO EXCÊNTRICA PBV DE PVC BRANCO PARA ESGOTO SÉRIE NORMAL (DIÂMETRO DE ENTRADA: 100MM|DIÂMETRO DE SAÍDA: 50MM)</t>
  </si>
  <si>
    <t>TÊ PBV DE PVC BRANCO PARA ESGOTO SÉRIE NORMAL (DIÂMETRO DE ENTRADA: 50MM|DIÂMETRO DE SAÍDA: 50MM)</t>
  </si>
  <si>
    <t>TÊ 90º DE PBV DE PVC BRANCO PARA ESGOTO SÉRIE NORMAL (DIÂMETRO DE ENTRADA: 100MM|DIÂMETRO DE SAÍDA: 100MM)</t>
  </si>
  <si>
    <t>TÊ 90º DE REDUÇÃO PBV DE PVC BRANCO PARA ESGOTO SÉRIE NORMAL (DIÂMETRO DE ENTRADA: 100MM|DIÂMETRO DE SAÍDA: 50MM)</t>
  </si>
  <si>
    <t>144.03 - TUBO DE LIGAÇÃO PARA BACIA SANITÁRIA</t>
  </si>
  <si>
    <t>TUBO DE PVC PARA DESCARGA COM JOELHO AZUL (DIÂMETRO: 1.1/2")</t>
  </si>
  <si>
    <t>145 - TUBOS E CONEXÕES CORRUGADOS PARA DRENAGEM</t>
  </si>
  <si>
    <t>145.01 - TUBO PERFURADO PARA DRENAGEM</t>
  </si>
  <si>
    <t>MATED-5365</t>
  </si>
  <si>
    <t>TUBO CORRUGADO FLEXÍVEL PERFURADO PARA DRENAGEM (MATERIAL: PEAD| DIÂMETRO: 100MM[4"]*) *VALORES REFERECIAIS APROXIMADOS</t>
  </si>
  <si>
    <t>MATED-5366</t>
  </si>
  <si>
    <t>TUBO CORRUGADO FLEXÍVEL PERFURADO PARA DRENAGEM (MATERIAL: PEAD| DIÂMETRO: 160MM[6"]*) *VALORES REFERECIAIS APROXIMADOS</t>
  </si>
  <si>
    <t>MATED-5367</t>
  </si>
  <si>
    <t>TUBO CORRUGADO FLEXÍVEL PERFURADO PARA DRENAGEM (MATERIAL: PEAD| DIÂMETRO: 200MM[8"]*) *VALORES REFERECIAIS APROXIMADOS</t>
  </si>
  <si>
    <t>MATED-5369</t>
  </si>
  <si>
    <t>TUBO CORRUGADO FLEXÍVEL PERFURADO PARA DRENAGEM (MATERIAL: PEAD| DIÂMETRO: 65MM[2.1/2"]*) *VALORES REFERECIAIS APROXIMADOS</t>
  </si>
  <si>
    <t>BUCHA DE REDUÇÃO SOLDÁVEL CURTA (MATERIAL: PVC|DIÂMETRO: 25X20MM)</t>
  </si>
  <si>
    <t>JOELHO 90º SOLDÁVEL COM BUCHA DE LATÃO (MATERIAL: PVC|DIÂMETRO: 20MMX1/2")</t>
  </si>
  <si>
    <t>JOELHO 90º SOLDÁVEL (MATERIAL: PVC|DIÂMETRO: 20MM)</t>
  </si>
  <si>
    <t>JOELHO 90º SOLDÁVEL (MATERIAL: PVC|DIÂMETRO: 25MM)</t>
  </si>
  <si>
    <t>TÊ DE REDUÇÃO SOLDÁVEL (MATERIAL: PVC|DIÂMETRO: 25X20MM)</t>
  </si>
  <si>
    <t>TÊ SOLDÁVEL (MATERIAL: PVC|DIÂMETRO: 20MM)</t>
  </si>
  <si>
    <t>TÊ SOLDÁVEL (MATERIAL: PVC|DIÂMETRO: 25MM)</t>
  </si>
  <si>
    <t>ANEL DE CONCRETO C-2 (DIÂMETRO: 60CM| COMPRIMENTO: 30CM)</t>
  </si>
  <si>
    <t>REBAR (BITOLA: 10MM|COMPRIMENTO: 3M|QUANTIDADE DE CLIPS: 3|BITOLA EMENDA: 8-10MM)</t>
  </si>
  <si>
    <t>REBAR (BITOLA: 3/8"|COMPRIMENTO: 3,4M|QUANTIDADE DE CLIPS: 3|BITOLA EMENDA: 8-10MM)</t>
  </si>
  <si>
    <t>REBAR (BITOLA: 8MM|COMPRIMENTO: 4M|QUANTIDADE DE CLIPS: 3|BITOLA EMENDA: 8-10MM)</t>
  </si>
  <si>
    <t>BARRA ROSCADA DE AÇO (DIÂMETRO DA SEÇÃO: 1/2"[12,5MM])</t>
  </si>
  <si>
    <t>BARRA ROSCADA DE AÇO (DIÂMETRO DA SEÇÃO: 1/4"[6MM])</t>
  </si>
  <si>
    <t>BARRA ROSCADA DE AÇO (DIÂMETRO DA SEÇÃO: 3/8"[10MM])</t>
  </si>
  <si>
    <t>BARRA ROSCADA DE AÇO (DIÂMETRO DA SEÇÃO: 5/16"[8MM])</t>
  </si>
  <si>
    <t>BARRA ROSCADA DE AÇO (DIÂMETRO DA SEÇÃO: 5/8"[16MM])</t>
  </si>
  <si>
    <t>RESINA (TIPO: ACRÍLICA|BASE: ÁGUA|APLICAÇÃO: PEDRAS, CONCRETO, CERÂMICAS|ACABAMENTO: BRILHANTE)</t>
  </si>
  <si>
    <t>VERNIZ (TIPO: ACRÍLICO|BASE: ÁGUA|APLICAÇÃO: PEDRAS, CONCRETO, CERÂMICAS|ACABAMENTO: BRILHANTE)</t>
  </si>
  <si>
    <t>MATED-34634</t>
  </si>
  <si>
    <t>VERNIZ (TIPO: IMPREGNANTE|APLICAÇÃO: ESQUADRIAS E DECK DE MADEIRA|ACABAMENTO: ACETINADO)</t>
  </si>
  <si>
    <t>VERNIZ (TIPO: MARÍTIMO|BASE: SOLVENTE|APLICAÇÃO: MADEIRA|ACABAMENTO: ACETINADO)</t>
  </si>
  <si>
    <t>VERNIZ (TIPO: MARÍTIMO|BASE: SOLVENTE|APLICAÇÃO: MADEIRA|ACABAMENTO: BRILHANTE)</t>
  </si>
  <si>
    <t>VERNIZ (TIPO: MARÍTIMO|BASE: SOLVENTE|APLICAÇÃO: MADEIRA|ACABAMENTO: FOSCO)</t>
  </si>
  <si>
    <t>VERNIZ (TIPO: POLIURETANO|BASE: SOLVENTE|APLICAÇÃO: PISO DE MADEIRA OU ASSOALHO|ACABAMENTO: BRILHANTE)</t>
  </si>
  <si>
    <t>BANHEIRO QUÍMICO (PERÍODO DE LOCAÇÃO: MENSAL|LINHA: PADRÃO [STANDARD]|PIA: INCLUSO|LARGURA EXTERNA: 110CM|PROFUNDIDADE EXTERNA: 120CM|ALTURA EXTERNA: 230CM|PESO*: 85KG|CAPACIDADE DEJETOS*: 227L|MANUTENÇÃO: INCLUSO|MOBILIZAÇÃO/DESMOBILIZAÇÃO: INCLUSO) *VALORES REFERENCIAIS APROXIMADOS</t>
  </si>
  <si>
    <t>LOCAÇÃO DE AR CONDICIONADO PARA CONTAINER (TIPO: JANELA|TENSÃO: 220V|BTUS: 12.000-18.000)</t>
  </si>
  <si>
    <t>LOCAÇÃO DE CONTAINER COM ISOLAMENTO TÉRMICO (APLICAÇÃO: VESTIÁRIO|ESQUADRIAS: 2|LÂMPADAS: NÃO INCLUSO|LAVATÓRIOS: 1|CHUVEIROS: 4|VASOS SANITÁRIOS: 3|MICTÓRIOS: 1|INSTALAÇÃO ELÉTRICA INTERNA: INCLUSA|MOBILIZAÇÃO: NÃO INCLUSO|COMPRIMENTO*: 600CM|LARGURA*: 230CM|ALTURA EXTERNA*: 285CM|ALTURA ÚTIL INTERNA*: 250CM)*VALORES REFERENCIAIS APROXIMADOS</t>
  </si>
  <si>
    <t>EM PROCESSO DE DESATIVAÇÃO - MAQUINA ELÉTRICA (APLICAÇÃO: POLIMENTO DE PISO)</t>
  </si>
  <si>
    <t>AC-ARMÁRIO (71 X 52 X 350 CM) EM MADEIRA MACIÇA, COM PORTAS E PUXADORES, SOB BANCADA DO LABORATORIO COM PRATELEIRA, REVESTIDO EM LAMINADO MELAMÍNICO - FORNECIMENTO E INSTALAÇÃO - IPRM</t>
  </si>
  <si>
    <t>ARMÁRIO EM CHAPA DOBRADA #14 COM PRATELEIRA INTERNA E SUPORTES DE METALON PARA TV E VÍDEO - FORNECIMENTO E INSTALAÇÃO - IPRM</t>
  </si>
  <si>
    <t>ARMÁRIO PARA TV E VÍDEO, CONFORME DETALHE 44 - FORNECIMENTO E INSTALAÇÃO - IPRM</t>
  </si>
  <si>
    <t>ARMÁRIO SOB BANCADA DE LABORATÓRIO EM COMPENSADO 20 MM - FORNECIMENTO E INSTALAÇÃO - IPRM</t>
  </si>
  <si>
    <t>ARMÁRIO SOB BANCADA LABORATÓRIO (0,52X0,71X7,05)+(0,52X0,71X3,05) EM ESTRUTURA DE MADEIRA E PORTAS EM COMPENSADO 20 MM, REVESTIDO EM LAMINADO MELAMÍNICO NAS DUAS FACES, CONFORME DETALHES PROJETO PADRÃO - FORNECIMENTO E INSTALAÇÃO - IPRM</t>
  </si>
  <si>
    <t>A1- ARMÁRIO COM PORTAS DE MADEIRA SOB BANCA, UM MÓDULO - FORNECIMENTO E INSTALAÇÃO  IPRM</t>
  </si>
  <si>
    <t>COMPENSADO PINTADO PARA FECHAMENTO BALCÃO SECRETARIA, INCLUSO CANTONEIRAS PARA FIXAÇÃO NA ALVENARIA E TAMPO. CONFORME DETALHE 33-D AGOSTO 2001 PROJETO PADRÃO - FORNECIMENTO E INSTALAÇÃO  IPRM</t>
  </si>
  <si>
    <t>ESCANINHO (MATERIAL: MDF|COR: BRANCA|ESPESSURA: 15MM|COMPRIMENTO: 120CM|ALTURA: 45CM|PROFUNDIDADE: 45CM|NÚMERO DE DIVISÕES: 12|FIXAÇÃO: PAREDE)  IPRM</t>
  </si>
  <si>
    <t>CERTIFICAÇÃO DE GARANTIA DE TRANSMISSÃO DE CABOS LÓGICOS - CATEGORIA 5E  IPRM</t>
  </si>
  <si>
    <t>CERTIFICAÇÃO DE GARANTIA DE TRANSMISSÃO DE CABOS LÓGICOS - CATEGORIA 6E  IPRM</t>
  </si>
  <si>
    <t>EPI PARA FAMÍLIA ENCANADOR - HORISTA (ENCARGOS COMPLEMENTARES)</t>
  </si>
  <si>
    <t>EPI PARA FAMÍLIA SERVENTE - HORISTA (ENCARGOS COMPLEMENTARES)</t>
  </si>
  <si>
    <t>EPI PARA FAMÍLIA SERVENTE - MENSALISTA (ENCARGOS COMPLEMENTARES)</t>
  </si>
  <si>
    <t>FERRAMENTAS PARA FAMÍLIA ENGENHEIRO CIVIL - MENSALISTA (ENCARGOS COMPLEMENTARES)</t>
  </si>
  <si>
    <t>FERRAMENTAS PARA FAMÍLIA SERVENTE - HORISTA (ENCARGOS COMPLEMENTARES)</t>
  </si>
  <si>
    <t>FERRAMENTAS PARA FAMÍLIA SERVENTE - MENSALISTA (ENCARGOS COMPLEMENTARES)</t>
  </si>
  <si>
    <t>EM PROCESSO DE INATIVAÇÃO - COLOCAÇÃO DE MOLDURA DE GESSO  IPRM</t>
  </si>
  <si>
    <t>PLACA DE GESSO (DIMENSÕES: 60X60CM|ESPESSURA*: 2CM|COR: BRANCA|ACABAMENTO: LISO|APLICAÇÃO: FORRO|PESO:* 5,5KG) *VALORES REFERENCIAIS APROXIMADOS</t>
  </si>
  <si>
    <t>PLACA DE GESSO (DIMENSÕES: 60X60CM|ESPESSURA*: 2CM|COR: BRANCA|APLICAÇÃO: FORRO|PESO*: 15,25[KG/M2]) *VALORES REFERENCIAIS APROXIMADOS</t>
  </si>
  <si>
    <t>EMENDA DE ESTACA PRÉ MOLDADA ATÉ 65T  IPRM</t>
  </si>
  <si>
    <t>CRAVAÇÃO DE ESTACA (TIPO: PRÉ-MOLDADA|MATERIAL: CONCRETO PROTENDIDO|SEÇÃO: QUADRADA|DIMENSÃO: 15X15CM|CAPACIDADE DE CARGA: 25T)  IPRM</t>
  </si>
  <si>
    <t>CRAVAÇÃO DE ESTACA (TIPO: PRÉ-MOLDADA|MATERIAL: CONCRETO PROTENDIDO|SEÇÃO: QUADRADA|DIMENSÃO: 17X17CM|CAPACIDADE DE CARGA: 35T)  IPRM</t>
  </si>
  <si>
    <t>CRAVAÇÃO DE ESTACA (TIPO: PRÉ-MOLDADA|MATERIAL: CONCRETO PROTENDIDO|SEÇÃO: QUADRADA|DIMENSÃO: 20X20CM|CAPACIDADE DE CARGA: 50T)  IPRM</t>
  </si>
  <si>
    <t>CRAVAÇÃO DE ESTACA (TIPO: PRÉ-MOLDADA|MATERIAL: CONCRETO PROTENDIDO|SEÇÃO: QUADRADA|DIMENSÃO: 21,5X21,5CM|CAPACIDADE DE CARGA: 60T)  IPRM</t>
  </si>
  <si>
    <t>CRAVAÇÃO DE ESTACA (TIPO: PRÉ-MOLDADA|MATERIAL: CONCRETO PROTENDIDO|SEÇÃO: QUADRADA|DIMENSÃO: 23X23CM|CAPACIDADE DE CARGA: 70T)  IPRM</t>
  </si>
  <si>
    <t>CRAVAÇÃO DE ESTACA (TIPO: PRÉ-MOLDADA|MATERIAL: CONCRETO PROTENDIDO|SEÇÃO: QUADRADA|DIMENSÃO: 25,5X25,5CM|CAPACIDADE DE CARGA: 85T)  IPRM</t>
  </si>
  <si>
    <t>DETERMINAÇÃO E ANÁLISE DE RESULTADO DE RESISTÊNCIA A COMPRESSÃO DO CONCRETO MOLDADO  - IPRM</t>
  </si>
  <si>
    <t>ENSAIO DE COMPACTACAO - AMOSTRAS NAO TRABALHADAS - ENERGIA INTERMEDIARIA - SOLOS  - IPRM</t>
  </si>
  <si>
    <t>ENSAIO DE COMPACTACAO - AMOSTRAS NAO TRABALHADAS - ENERGIA MODIFICADA - SOLOS  - IPRM</t>
  </si>
  <si>
    <t>ENSAIO DE COMPACTACAO - AMOSTRAS NAO TRABALHADAS - ENERGIA NORMAL - SOLOS  - IPRM</t>
  </si>
  <si>
    <t>ENSAIO DE COMPACTACAO - AMOSTRAS TRABALHADAS - SOLOS  - IPRM</t>
  </si>
  <si>
    <t>ENSAIO DE CONCRETO: CURA, FACEAMENTO, RUPTURA, EMISSÃO DE CERTIFICADOS - ATE 6 UNIDADES  - IPRM</t>
  </si>
  <si>
    <t>ENSAIO DE DENSIDADE REAL - SOLOS  - IPRM</t>
  </si>
  <si>
    <t>ENSAIO DE EXPANSIBILIDADE - SOLOS  - IPRM</t>
  </si>
  <si>
    <t>ENSAIO DE GRANULOMETRIA POR PENEIRAMENTO - SOLOS  - IPRM</t>
  </si>
  <si>
    <t>ENSAIO DE GRANULOMETRIA POR PENEIRAMENTO E SEDIMENTACAO - SOLOS  - IPRM</t>
  </si>
  <si>
    <t>ENSAIO DE LIMITE DE LIQUIDEZ - SOLOS  - IPRM</t>
  </si>
  <si>
    <t>ENSAIO DE LIMITE DE PLASTICIDADE - SOLOS  - IPRM</t>
  </si>
  <si>
    <t>ENSAIO DE MASSA ESPECIFICA - IN SITU - EMPREGO DO OLEO - SOLOS  - IPRM</t>
  </si>
  <si>
    <t>ENSAIO DE MASSA ESPECIFICA - IN SITU - METODO BALAO DE BORRACHA - SOLOS  - IPRM</t>
  </si>
  <si>
    <t>ENSAIO DE MASSA ESPECIFICA - IN SITU - METODO FRASCO DE AREIA - SOLOS  - IPRM</t>
  </si>
  <si>
    <t>ENSAIO DE RESILIENCIA - SOLOS  - IPRM</t>
  </si>
  <si>
    <t>ENSAIO DE RESISTENCIA A COMPRESSAO SIMPLES - CONCRETO  - IPRM</t>
  </si>
  <si>
    <t>ENSAIO DE RESISTENCIA A TRACAO NA FLEXAO DE CONCRETO  - IPRM</t>
  </si>
  <si>
    <t>ENSAIO DE RESISTENCIA A TRACAO POR COMPRESSAO DIAMETRAL - CONCRETO  - IPRM</t>
  </si>
  <si>
    <t>ENSAIO DE TEOR DE UMIDADE - EM LABORATORIO - SOLOS  - IPRM</t>
  </si>
  <si>
    <t>ENSAIO DE TEOR DE UMIDADE - METODO EXPEDITO DO ALCOOL - SOLOS  - IPRM</t>
  </si>
  <si>
    <t>ENSAIO DE TEOR DE UMIDADE - PROCESSO SPEEDY - SOLOS E AGREGADOS MIUDOS  - IPRM</t>
  </si>
  <si>
    <t>ENSAIO DE TERRAPLENAGEM - CAMADA FINAL DO ATERRO  - IPRM</t>
  </si>
  <si>
    <t>ENSAIO DE TRAÇÃO, DOBRAMENTO E VERIFICAÇÃO DE BITOLAS EM BARRAS DE AÇO ACIMA DE 1 POL.  - IPRM</t>
  </si>
  <si>
    <t>ENSAIO DE TRAÇÃO, DOBRAMENTO E VERIFICAÇÃO DE BITOLAS EM BARRAS DE AÇO ATÉ 1 POL.  - IPRM</t>
  </si>
  <si>
    <t>ENSAIOS DE TERRAPLENAGEM - CORPO DO ATERRO  - IPRM</t>
  </si>
  <si>
    <t>PREPARACAO DE AMOSTRAS PARA ENSAIO DE CARACTERIZACAO - SOLOS  - IPRM</t>
  </si>
  <si>
    <t>DIVISÓRIA EM PAINEL REMOVÍVEL, NÚCLEO COMPENSADO NAVAL-P.AÇO TIPO C - FORNECIMENTO E INSTALAÇÃO  IPRM</t>
  </si>
  <si>
    <t>DIVISÓRIA EM PAINEL REMOVÍVEL, NÚCLEO COMP.NAVAL-P.ALUMÍNIO TIPO C - FORNECIMENTO E INSTALAÇÃO  IPRM</t>
  </si>
  <si>
    <t>SOLDA DE TOPO (APLICAÇÃO: PERFIL METÁLICO SIMPLES)  IPRM</t>
  </si>
  <si>
    <t>SOLDA TOPO EM PERFIL METÁLICO TIPO TRILHO DUPLO - FORNECIMENTO E INSTALAÇÃO  IPRM</t>
  </si>
  <si>
    <t>SOLDA TOPO EM PERFIL METÁLICO TIPO TRILHO SIMPLES - FORNECIMENTO E INSTALAÇÃO  IPRM</t>
  </si>
  <si>
    <t>EM PROCESSO DE INATIVAÇÃO - ESTRUTURA PARA COBERTURA EM AÇO A36, INCLUSIVE MONTAGEM  IPRM</t>
  </si>
  <si>
    <t>169 - FORRO E CANTONEIRA EM PVC</t>
  </si>
  <si>
    <t>169.01 - FORRO E ACESSÓRIOS EM PVC</t>
  </si>
  <si>
    <t>169.02 - CANTONEIRA EM PVC</t>
  </si>
  <si>
    <t>CANTONEIRA (MATERIAL: PVC|ABAS IGUAIS*: 25MM[1"]|ESPESSURA*: 1MM|APLICAÇÃO: USO GERAL EM ACABAMENTOS E PROTEÇÃO DE PAREDES)*VALORES REFERENCIAIS APROXIMADOS</t>
  </si>
  <si>
    <t>IMPERMEABILIZAÇÃO POR INFILTRAÇÃO E CRISTALIZAÇÃO - FORNECIMENTO E INSTALAÇÃO  IPRM</t>
  </si>
  <si>
    <t>IMPERMEABILIZAÇÃO COM MANTA ASFÁLTICA E = 4 MM - ANTI-RAIZ - FORNECIMENTO E INSTALAÇÃO  IPRM</t>
  </si>
  <si>
    <t>IMPERMEABILIZAÇÃO COM MANTA ASFÁLTICA E = 4 MM - FORNECIMENTO E INSTALAÇÃO  IPRM</t>
  </si>
  <si>
    <t>DIVISÓRIA EM MARMORITE E = 3 CM  IPRM</t>
  </si>
  <si>
    <t>PISO EM GRANILITE, MARMORITE OU GRANITINA, AGREGADO COR PRETO, CINZA, PALHA OU BRANCO, ESP. 8MM, INCLUSIVE APLICAÇÃO NO LOCAL, SELANTE E POLIMENTO  IPRM</t>
  </si>
  <si>
    <t>PISO EM MARMORITE ACABAMENTO FULGER, COR VERMELHA, NATURAL COM GRÂNULOS BRANCOS - FORNECIMENTO E INSTALAÇÃO  IPRM</t>
  </si>
  <si>
    <t>VIDRO PLUMBÍFERO (MEDIDAS: 40X30CM|PROTEÇÃO: 2.1MMPB|APLICAÇÃO: PROTEÇÃO RADIOLÓGICA)</t>
  </si>
  <si>
    <t>ESPAÇADOR/DISTANCIADOR (MATERIAL: PLÁSTICO|COBRIMENTO: 30MM|TIPO: CIRCULAR ENTRADA LATERAL|BITOLA AÇO: MENOR OU IGUAL 12,5MM)</t>
  </si>
  <si>
    <t>ESPAÇADOR/DISTANCIADOR (MATERIAL: PLÁSTICO|COBRIMENTO: 50MM|TIPO: CIRCULAR ENTRADA LATERAL|BITOLA AÇO: MAIOR 12,5MM)</t>
  </si>
  <si>
    <t>Desonerado</t>
  </si>
  <si>
    <t>01.01.20</t>
  </si>
  <si>
    <t>ESCRITORIO DA CONTRATADA - ATÉ 15 M2</t>
  </si>
  <si>
    <t>01.01.21</t>
  </si>
  <si>
    <t>ESCRITORIO DA CONTRATADA - ATÉ 22 M2</t>
  </si>
  <si>
    <t>01.01.22</t>
  </si>
  <si>
    <t>ESCRITORIO DA FISCALIZAÇÃO - ATÉ 15 M2</t>
  </si>
  <si>
    <t>01.01.23</t>
  </si>
  <si>
    <t>ESCRITORIO DA FISCALIZAÇÃO - ATÉ 22 M2</t>
  </si>
  <si>
    <t>01.02.30</t>
  </si>
  <si>
    <t>VESTIARIO PARA ATÉ 20 PESSOAS</t>
  </si>
  <si>
    <t>01.02.31</t>
  </si>
  <si>
    <t>VESTIÁRIO PARA ATÉ 30 PESSOAS</t>
  </si>
  <si>
    <t>01.02.32</t>
  </si>
  <si>
    <t>VESTIÁRIO PARA ATÉ 40 PESSOAS</t>
  </si>
  <si>
    <t>01.02.35</t>
  </si>
  <si>
    <t>DEPÓSITO E FERRAMENTARIA - ATÉ 15 M2</t>
  </si>
  <si>
    <t>01.02.36</t>
  </si>
  <si>
    <t>DEPÓSITO E FERRAMENTARIA - ATÉ 26M2</t>
  </si>
  <si>
    <t>01.02.37</t>
  </si>
  <si>
    <t>DEPÓSITO E FERRAMENTARIA - ATÉ 33M2</t>
  </si>
  <si>
    <t>01.02.38</t>
  </si>
  <si>
    <t>DEPÓSITO DE MATERIAIS ENSACADOS - ATÉ 15 M2</t>
  </si>
  <si>
    <t>01.02.40</t>
  </si>
  <si>
    <t>REFEITÓRIO - ATÉ 19M2</t>
  </si>
  <si>
    <t>01.02.41</t>
  </si>
  <si>
    <t>REFEITÓRIO- ATÉ 26M2</t>
  </si>
  <si>
    <t>01.02.45</t>
  </si>
  <si>
    <t>INSTALAÇÃO SANITÁRIA / VESTIÁRIO PARA ATÉ 4 PESSOAS</t>
  </si>
  <si>
    <t>01.02.46</t>
  </si>
  <si>
    <t>INSTALAÇÃO SANITÁRIA - ATÉ 15M2</t>
  </si>
  <si>
    <t>01.02.47</t>
  </si>
  <si>
    <t>INSTALAÇÃO SANITÁRIA - ATÉ 22M2</t>
  </si>
  <si>
    <t>01.02.48</t>
  </si>
  <si>
    <t>INSTALAÇÃO SANITÁRIA - ATÉ 33M2</t>
  </si>
  <si>
    <t>CONTAINER 6,0X2,40X2,82 M COM ISOLAMENTO TERMICO</t>
  </si>
  <si>
    <t>INSTALAÇÕES DE MOBILIÁRIOS PARA CONTAINER VESTIÁRIO TIPO I</t>
  </si>
  <si>
    <t>INSTALAÇÕES DE MOBILIÁRIOS PARA CONTAINER VESTIÁRIO TIPO II</t>
  </si>
  <si>
    <t>INSTALAÇÕES DE MOBILIÁRIOS PARA CONTAINER VESTIÁRIO TIPO III</t>
  </si>
  <si>
    <t>01.09.27</t>
  </si>
  <si>
    <t>CONTAINER PARA 2 VESTIÁRIOS E SANITÁRIOS</t>
  </si>
  <si>
    <t>01.14.06</t>
  </si>
  <si>
    <t>BANCO (200X35CM) EM MADEIRITE, PARA VESTIARIO</t>
  </si>
  <si>
    <t>01.14.40</t>
  </si>
  <si>
    <t>INSTALAÇAO ELETRICA - ESCRITORIOS ATÉ 15 M2</t>
  </si>
  <si>
    <t>01.14.41</t>
  </si>
  <si>
    <t>INSTALAÇAO ELETRICA - ESCRITORIOS ATÉ 22 M2</t>
  </si>
  <si>
    <t>01.14.42</t>
  </si>
  <si>
    <t>INSTALAÇAO ELETRICA - VESTIÁRIO PARA ATÉ 20 PESSOAS</t>
  </si>
  <si>
    <t>01.14.43</t>
  </si>
  <si>
    <t>INSTALAÇAO ELETRICA - VESTIÁRIO PARA ATÉ 30 PESSOAS</t>
  </si>
  <si>
    <t>01.14.44</t>
  </si>
  <si>
    <t>INSTALAÇAO ELETRICA - VESTIÁRIO PARA ATÉ 40 PESSOAS</t>
  </si>
  <si>
    <t>01.14.45</t>
  </si>
  <si>
    <t>INSTALAÇAO ELETRICA - DEPOSITO ATÉ 15 M2</t>
  </si>
  <si>
    <t>01.14.46</t>
  </si>
  <si>
    <t>INSTALAÇAO ELETRICA - DEPOSITO ATÉ 26M2</t>
  </si>
  <si>
    <t>01.14.47</t>
  </si>
  <si>
    <t>INSTALAÇAO ELETRICA - DEPOSITO ATÉ 33M2</t>
  </si>
  <si>
    <t>01.14.48</t>
  </si>
  <si>
    <t>INSTALAÇAO ELÉTRICA - REFEITORIO ATÉ 19 M2</t>
  </si>
  <si>
    <t>01.14.49</t>
  </si>
  <si>
    <t>INSTALAÇAO ELÉTRICA - REFEITORIO ATÉ 26M2</t>
  </si>
  <si>
    <t>01.14.50</t>
  </si>
  <si>
    <t>INSTALAÇAO HIDROSSANITÁRIA - REFEITORIOS</t>
  </si>
  <si>
    <t>01.14.51</t>
  </si>
  <si>
    <t>INSTALAÇAO ELETRICA - SANITÁRIO / VESTIARIO PARA ATÉ 4 FUNCIONÁRIOS</t>
  </si>
  <si>
    <t>01.14.52</t>
  </si>
  <si>
    <t>INSTALAÇAO HIDROSSANITÁRIA - SANITÁRIO / VESTIARIO PARA ATÉ 4 FUNCIONÁRIOS</t>
  </si>
  <si>
    <t>01.14.53</t>
  </si>
  <si>
    <t>INSTALAÇAO ELETRICA - SANITÁRIO ATÉ 15M2</t>
  </si>
  <si>
    <t>01.14.54</t>
  </si>
  <si>
    <t>INSTALAÇAO ELETRICA - SANITÁRIO ATÉ 22M2</t>
  </si>
  <si>
    <t>01.14.55</t>
  </si>
  <si>
    <t>INSTALAÇAO ELETRICA - SANITÁRIO ATÉ 33M2</t>
  </si>
  <si>
    <t>01.14.56</t>
  </si>
  <si>
    <t>INSTALAÇAO HIDROSSANITÁRIA - SANITÁRIO ATÉ 15M2</t>
  </si>
  <si>
    <t>01.14.57</t>
  </si>
  <si>
    <t>INSTALAÇAO HIDROSSANITÁRIA - SANITÁRIO ATÉ 22M2</t>
  </si>
  <si>
    <t>01.14.58</t>
  </si>
  <si>
    <t>INSTALAÇAO HIDROSSANITÁRIA - SANITÁRIO ATÉ 33M2</t>
  </si>
  <si>
    <t>01.29.06</t>
  </si>
  <si>
    <t>ANDAIME METÁLICO TIPO FACHADEIRO, INCLUINDO SAPATAS AJUSTÁVEIS, PISO METÁLICO E ESCADA</t>
  </si>
  <si>
    <t>06.04.16</t>
  </si>
  <si>
    <t>FORNECIMENTO E COLOCAÇÃO DE TELA Q-166</t>
  </si>
  <si>
    <t>06.04.17</t>
  </si>
  <si>
    <t>FORNECIMENTO E COLOCAÇÃO DE TELA Q-238</t>
  </si>
  <si>
    <t>06.04.18</t>
  </si>
  <si>
    <t>FORNECIMENTO E COLOCAÇÃO DE TELA Q-385</t>
  </si>
  <si>
    <t>06.04.19</t>
  </si>
  <si>
    <t>FORNECIMENTO E COLOCAÇÃO DE TELA Q-709</t>
  </si>
  <si>
    <t>CONJUNTO DE FERRAGENS PARA CONFECÇÃO DE PORTA DE DIVISORIA, INCLUINDO FECHADURA, DOBRADIÇAS E INSTALAÇÃO</t>
  </si>
  <si>
    <t>CUMEEIRA METALICA GALVANIZADA TRAPEZOIDAL E=0,50MM (SIMPLES) ADP REF 100326</t>
  </si>
  <si>
    <t>09.07.07</t>
  </si>
  <si>
    <t>IMPERMEABILIZAÇÃO DE SUPERFÍCIE COM ARGAMASSA DE CIMENTO E AREIA, COM ADITIVO IMPERMEABILIZANTE, E = 1,5 CM REF 98562</t>
  </si>
  <si>
    <t>FORNECIMENTO DE ALICATE PEQUENO Z-200 PARA UTILIZAÇÃO EM MOLDE DE SOLDA EXOTÉRMICA</t>
  </si>
  <si>
    <t>17.06.31</t>
  </si>
  <si>
    <t>PINTURA DE MEIO FIO, COM TINTA ACRÍLICA, DUAS DEMÃOS</t>
  </si>
  <si>
    <t>PLACA TÁTIL EM BRAILLE ACRILICO 30X10 CM &lt;= 3 PALAVRAS</t>
  </si>
  <si>
    <t>PLACA TÁTIL EM BRAILLE ACRILICO 30X10 CM (PALAV./SIMB)</t>
  </si>
  <si>
    <t>PLACA TÁTIL EM BRAILLE ACRILICO 20X8 CM (1 PALAVRA)</t>
  </si>
  <si>
    <t>CONSTRUÇÃO DE RAMAL ESGOTO EXTENSÃO ATE 2 M  - PROFUNDIDADE DE REDE ATE 1,25M</t>
  </si>
  <si>
    <t>CONSTRUÇÃO DE RAMAL ESGOTO EXTENSÃO ATE 2 M - PROFUNDIDADE DE REDE 1,25 A 3,0M INCLUSIVE ESCORAMENTO</t>
  </si>
  <si>
    <t>CONSTRUÇÃO DE RAMAL ESGOTO EXTENSÃO ATE 2 M - PROFUNDIDADE DE REDE 3,0 A 4,0M INCLUSIVE ESCORAMENTO</t>
  </si>
  <si>
    <t>CONSTRUÇÃO DE RAMAL ESGOTO - EXTENSAO EXCEDENTE A 2,00M - PROFUNDIDADE ATE 1,25M</t>
  </si>
  <si>
    <t>CONSTRUÇÃO DE RAMAL ESGOTO - EXTENSAO EXCEDENTE A 2,00M - PROFUNDIDADE DE 1,25 A 3,0M - INCLUSIVE ESCORAMENTO</t>
  </si>
  <si>
    <t>CONSTRUÇÃO DE RAMAL ESGOTO - EXTENSAO EXCEDENTE A 2,00M - PROFUNDIDADE DE 3,0 A 4,0M - INCLUSIVE ESCORAMENTO</t>
  </si>
  <si>
    <t>REGULARIZAÇÃO E COMPACTAÇÃO DO SUBLEITO</t>
  </si>
  <si>
    <t>REGULARIZAÇÃO E COMPACTAÇÃO DO SUBLEITO COM ROLO COMPACTADOR</t>
  </si>
  <si>
    <t>REGULARIZAÇÃO E COMPACTAÇÃO DO SUBLEITO COM PLACA VIBRATÓRIA</t>
  </si>
  <si>
    <t>REFORÇO DO SUB-LEITO COMPACTADO EXCLUSIVE ESCAVAÇÃO E CARGA</t>
  </si>
  <si>
    <t>REFORÇO DO SUB-LEITO COMPACTADO - PROCTOR INTERMEDIARIO - EXCLUSIVE ESCAVAÇÃO E CARGA</t>
  </si>
  <si>
    <t>SUB-BASE ESTABILIZADA (GRANULOMETRICAMENTE OU QUIMICAMENTE)</t>
  </si>
  <si>
    <t>SUB-BASE ESTABILIZADA GRANULOMETRICAMENTE COM BRITA BICA CORRIDA (AGREGADO DE PEDREIRA) - PROCTOR INTERMEDIÁRIO</t>
  </si>
  <si>
    <t>20.04.05</t>
  </si>
  <si>
    <t>SUB-BASE ESTABILIZADA GRANULOMETRICAMENTE COM BRITA BICA CORRIDA (AGREGADO DE PEDREIRA) - PROCTOR MODIFICADO</t>
  </si>
  <si>
    <t>20.04.07</t>
  </si>
  <si>
    <t>SUB-BASE ESTABILIZADA QUIMICAMENTE COM BRITA GRADUADA BGTC COM 10% DE TEOR DE CIMENTO COMPACTADO COM PLACA VIBRATÓRIA</t>
  </si>
  <si>
    <t>20.04.08</t>
  </si>
  <si>
    <t>CONCRETO COMPACTADO A ROLO - CONSUMO DE CIMENTO 120 KG/M3 E FCTM, K= 2,0 MPA (AOS 28 DIAS)</t>
  </si>
  <si>
    <t>BASE ESTABILIZADA (GRANULOMETRICAMENTE OU QUIMICAMENTE)</t>
  </si>
  <si>
    <t>20.06.11</t>
  </si>
  <si>
    <t>BASE ESTABILIZADA GRANULOMETRICAMENTE COM BRITA GRADUADA SIMPLES - PROCTOR MODIFICADO</t>
  </si>
  <si>
    <t>20.06.12</t>
  </si>
  <si>
    <t>BASE ESTABILIZADA GRANULOMETRICAMENTE COM BRITA BICA CORRIDA (AGREGADO DE PEDREIRA), COMPACTADO COM PLACA VIBRATÓRIA - PROCTOR MODIFICADO</t>
  </si>
  <si>
    <t>20.06.13</t>
  </si>
  <si>
    <t>BASE ESTABILIZADA QUIMICAMENTE COM BRITA GRADUADA TRATADA COM CIMENTO - BGTC (2% A 4% DE CIMENTO) - PROCTOR MODIFICADO</t>
  </si>
  <si>
    <t>20.06.14</t>
  </si>
  <si>
    <t>BASE ESTABILIZADA GRANULOMETRICAMENTE COM BRITA BICA CORRIDA (AGREGADO DE PEDREIRA) - PROCTOR MODIFICADO</t>
  </si>
  <si>
    <t>20.06.15</t>
  </si>
  <si>
    <t>BASE ESTABILIZADA GRANULOMETRICAMENTE COMPACTADA - EXCLUSIVE MATERIAL -  PROCTOR MODIFICADO</t>
  </si>
  <si>
    <t>TRANSPORTE DE MATERIAL DE QUALQUER NATUREZA DMT &lt;= 10KM</t>
  </si>
  <si>
    <t>TRANSPORTE DE MATERIAL DE QUALQUER NATUREZA DMT &gt; 10KM</t>
  </si>
  <si>
    <t>20.11</t>
  </si>
  <si>
    <t>IMPRIMAÇÃO</t>
  </si>
  <si>
    <t>20.11.01</t>
  </si>
  <si>
    <t>IMPRIMAÇÃO COM CM-30</t>
  </si>
  <si>
    <t>20.11.05</t>
  </si>
  <si>
    <t>IMPRIMAÇÃO COM EMULSÃO ASFÁLTICA - EAI, LIMPEZA MANUAL</t>
  </si>
  <si>
    <t>PINTURA DE LIGAÇÃO</t>
  </si>
  <si>
    <t>PINTURA DE LIGAÇÃO COM RR-1C</t>
  </si>
  <si>
    <t>20.12.03</t>
  </si>
  <si>
    <t>PINTURA DE LIGAÇÃO EM DUAS ETAPAS COM RR-2C, INCLUSIVE MANTA GEOTÊXTIL, LIMPEZA MANUAL</t>
  </si>
  <si>
    <t>20.13</t>
  </si>
  <si>
    <t>CONCRETO BETUMINOSO USINADO A QUENTE</t>
  </si>
  <si>
    <t>20.13.22</t>
  </si>
  <si>
    <t>FORNECIMENTO DE CBUQ FAIXA B, COM CAP 50/70, INCLUSIVE TRANSPORTE</t>
  </si>
  <si>
    <t>20.13.23</t>
  </si>
  <si>
    <t>APLICAÇÃO DE CBUQ FAIXA B, CAMADA DE ROLAMENTO, COM CAP 50/70</t>
  </si>
  <si>
    <t>20.13.24</t>
  </si>
  <si>
    <t>FORNECIMENTO DE CBUQ FAIXA C, COM CAP 50/70, INCLUSIVE TRANSPORTE</t>
  </si>
  <si>
    <t>20.13.25</t>
  </si>
  <si>
    <t>APLICAÇÃO DE CBUQ FAIXA C, CAMADA DE ROLAMENTO, COM CAP 50/70</t>
  </si>
  <si>
    <t>20.13.26</t>
  </si>
  <si>
    <t>APLICAÇÃO DE CBUQ FAIXA C, CAMADA DE ROLAMENTO, COM CAP 50/70, ESPALHAMENTO MANUAL, COMPACTADO COM PLACA VIBRATÓRIA</t>
  </si>
  <si>
    <t>20.13.27</t>
  </si>
  <si>
    <t>20.13.28</t>
  </si>
  <si>
    <t>APLICAÇÃO DE CBUQ FAIXA D, CAMADA DE ROLAMENTO, COM CAP 50/70</t>
  </si>
  <si>
    <t>20.13.29</t>
  </si>
  <si>
    <t>FORNECIMENTO DE CBUQ S.M.A. PRONTO, INCLUSIVE TRANSPORTE</t>
  </si>
  <si>
    <t>20.13.30</t>
  </si>
  <si>
    <t>APLICAÇÃO DE CBUQ S.M.A., CAMADA DE ROLAMENTO</t>
  </si>
  <si>
    <t>20.13.31</t>
  </si>
  <si>
    <t>FORNECIMENTO DE CBUQ FAIXA C COM ASFALTO BORRACHA, INCLUSIVE TRANSPORTE</t>
  </si>
  <si>
    <t>20.13.32</t>
  </si>
  <si>
    <t xml:space="preserve">APLICAÇÃO DE CBUQ FAIXA C COM ASFALTO BORRACHA, CAMADA DE ROLAMENTO </t>
  </si>
  <si>
    <t>REVESTIMENTO EM ALVENARIA POLIEDRICA E PARALELEPÍPEDO</t>
  </si>
  <si>
    <t>REVESTIMENTO EM ALVENARIA POLIEDRICA COM COLCHAO DE AREIA</t>
  </si>
  <si>
    <t>20.17.03</t>
  </si>
  <si>
    <t>REVESTIMENTO EM ALVENARIA POLIEDRICA COM COLCHAO DE PÓ DE PEDRA</t>
  </si>
  <si>
    <t>20.17.04</t>
  </si>
  <si>
    <t>REVESTIMENTO EM PARALELEPÍPEDO COM PEDRAS GNAISSE E COLCHÃO DE PÓ DE PEDRA</t>
  </si>
  <si>
    <t>REMOÇAO E RECONSTRUÇAO REVESTIMENTO ALVENARIA POLIEDRICA E PARALELEPÍPEDO</t>
  </si>
  <si>
    <t>REMOÇAO E RECONSTRUÇAO DE REVESTIMENTO EM ALVENARIA POLIEDRICA COM COLCHAO DE AREIA</t>
  </si>
  <si>
    <t>20.18.03</t>
  </si>
  <si>
    <t>REMOÇAO E RECONSTRUÇAO DE REVESTIMENTO EM ALVENARIA POLIEDRICA COM COLCHAO DE PÓ DE PEDRA</t>
  </si>
  <si>
    <t>20.19.02</t>
  </si>
  <si>
    <t>FORNECIMENTO E INSTALAÇÃO DE PAVIMENTO INTERTRAVADO - 35MPA, E=6CM, 10X20CM, INCLUSIVE COLCHÃO DE AREIA</t>
  </si>
  <si>
    <t>20.19.03</t>
  </si>
  <si>
    <t>FORNECIMENTO E INSTALAÇÃO DE PAVIMENTO INTERTRAVADO - 35MPA, E=8CM, COR BRANCO, INCLUSIVE COLCHÃO DE AREIA</t>
  </si>
  <si>
    <t>20.19.04</t>
  </si>
  <si>
    <t>FORNECIMENTO E INSTALAÇÃO DE PAVIMENTO INTERTRAVADO - 35MPA, E=8CM, COR CINZA, INCLUSIVE COLCHÃO DE AREIA</t>
  </si>
  <si>
    <t>20.19.05</t>
  </si>
  <si>
    <t>FORNECIMENTO E INSTALAÇÃO DE PAVIMENTO INTERTRAVADO - 35MPA, E=8CM, COR VERMELHA, INCLUSIVE COLCHÃO DE AREIA</t>
  </si>
  <si>
    <t>20.19.06</t>
  </si>
  <si>
    <t>FORNECIMENTO E INSTALAÇÃO DE PAVIMENTO INTERTRAVADO - 35MPA, E=10CM, COR VERMELHA, INCLUSIVE COLCHÃO DE AREIA</t>
  </si>
  <si>
    <t>20.19.07</t>
  </si>
  <si>
    <t>FORNECIMENTO E INSTALAÇÃO DE PAVIMENTO INTERTRAVADO - 40MPA, E=10CM, COR CINZA NATURAL, INCLUSIVE COLCHÃO DE AREIA</t>
  </si>
  <si>
    <t>20.19.08</t>
  </si>
  <si>
    <t>SALGAMENTO / REJUNTAMENTO DOS PAVIMENTOS INTERTRAVADOS</t>
  </si>
  <si>
    <t>20.21</t>
  </si>
  <si>
    <t>GEOGRELHA PARA PAVIMENTAÇÃO</t>
  </si>
  <si>
    <t>20.21.01</t>
  </si>
  <si>
    <t>GEOGRELHA DE POLIESTER PARA REFORÇO DE PAVIMENTAÇÃO</t>
  </si>
  <si>
    <t>20.24</t>
  </si>
  <si>
    <t>PAVIMENTO DE CONCRETO</t>
  </si>
  <si>
    <t>20.24.01</t>
  </si>
  <si>
    <t>PAVIMENTO DE CONCRETO - CONSUMO DE CIMENTO 390KG/M3 E FCTM, K=4,5 MPA, INCLUSIVE TEXTURIZAÇÃO</t>
  </si>
  <si>
    <t>20.25</t>
  </si>
  <si>
    <t>BARRAS DE AÇO PARA PAVIMENTO DE CONCRETO</t>
  </si>
  <si>
    <t>20.25.01</t>
  </si>
  <si>
    <t>BARRAS DE TRANSFERÊNCIA - AÇO CA 25 - AQUISIÇÃO, TRANSPORTE, CORTE E COLOCAÇÃO</t>
  </si>
  <si>
    <t>20.25.02</t>
  </si>
  <si>
    <t>BARRAS DE LIGAÇÃO - AÇO CA 50 - AQUISIÇÃO, TRANSPORTE, CORTE E COLOCAÇÃO</t>
  </si>
  <si>
    <t>20.25.03</t>
  </si>
  <si>
    <t>SUPORTE PARA BARRAS DE TRANSFERÊNCIA - AÇO CA 50 - AQUISIÇÃO, TRANSPORTE, CORTE E COLOCAÇÃO</t>
  </si>
  <si>
    <t>20.25.04</t>
  </si>
  <si>
    <t>FIXADORES DE SUPORTE - AÇO CA 50 - AQUISIÇÃO, TRANSPORTE, CORTE E COLOCAÇÃO</t>
  </si>
  <si>
    <t>20.25.05</t>
  </si>
  <si>
    <t>ARMADURAS DISTRIBUÍDAS DESCONTINUAMENTE PARA ÁREAS DE PLACAS QUE CONTENHAM INTERRUPÇÃO</t>
  </si>
  <si>
    <t>20.25.06</t>
  </si>
  <si>
    <t>APLICAÇÃO DE GRAXA EM BARRAS DE TRANSFERÊNCIA PARA EXECUÇÃO DE PAVIMENTO DE CONCRETO</t>
  </si>
  <si>
    <t>20.26</t>
  </si>
  <si>
    <t>TELA DE AÇO PARA PAVIMENTO DE CONCRETO</t>
  </si>
  <si>
    <t>20.26.01</t>
  </si>
  <si>
    <t>TELA Q196 PARA PAVIMENTO DE CONCRETO</t>
  </si>
  <si>
    <t>20.26.02</t>
  </si>
  <si>
    <t>SUPORTE PARA TELA Q196 (CARANGUEJO) PARA PAVIMENTO DE CONCRETO</t>
  </si>
  <si>
    <t>20.27</t>
  </si>
  <si>
    <t>JUNTAS PARA PAVIMENTO DE CONCRETO</t>
  </si>
  <si>
    <t>20.27.01</t>
  </si>
  <si>
    <t>ASSENTAMENTO DE BAGUETE PLÁSTICO (TIPO TARUCEL) 6 MM EM PAVIMENTO DE CONCRETO</t>
  </si>
  <si>
    <t>20.28</t>
  </si>
  <si>
    <t>TEXTURIZAÇÃO E CURA QUÍMICA</t>
  </si>
  <si>
    <t>20.28.01</t>
  </si>
  <si>
    <t>CURA QUÍMICA</t>
  </si>
  <si>
    <t>45.01.06</t>
  </si>
  <si>
    <t>VIAGEM DE CAMINHÃO PIPA 6000 L, INCLUSIVE ÁGUA E MÃO DE OBRA, TEMPO DE PERMANÊNCIA NA OBRA DE ATÉ 2 HORAS</t>
  </si>
  <si>
    <t>45.01.07</t>
  </si>
  <si>
    <t>VIAGEM DE CAMINHÃO PIPA 10000 L, INCLUSIVE ÁGUA E MÃO DE OBRA, TEMPO DE PERMANÊNCIA NA OBRA DE ATÉ 2 HORAS</t>
  </si>
  <si>
    <t>CHP/VIBROACABADORA DE ASFALTO SOBRE ESTEIRAS, LARG. PAVIM. 2,13 M A 4,55 M POT. 74 KW/100 HP, CAP. 400 T/H OU EQUIVALENTE</t>
  </si>
  <si>
    <t>50.04</t>
  </si>
  <si>
    <t>BATE ESTACA E MARTELO</t>
  </si>
  <si>
    <t>CHP/BATE ESTACA DE QUEDA SIMPLES</t>
  </si>
  <si>
    <t>CHI/BATE ESTACA DE QUEDA SIMPLES</t>
  </si>
  <si>
    <t>50.36.64</t>
  </si>
  <si>
    <t>CHP/TRATOR DE PNEUS COM POTÊNCIA DE 85 CV, TRAÇÃO 4X4, COM VASSOURA MECÂNICA ACOPLADA REF 96157</t>
  </si>
  <si>
    <t>50.36.65</t>
  </si>
  <si>
    <t>CHP/TRATOR DE PNEUS COM POTÊNCIA DE 85 CV, TRAÇÃO 4X4, COM VASSOURA MECÂNICA ACOPLADA REF 96155</t>
  </si>
  <si>
    <t>50.39.20</t>
  </si>
  <si>
    <t>CHP/RÉGUA VIBRATÓRIA PARA CONCRETO COMPRIMENTO 4 METROS A GASOLINA REF 95270</t>
  </si>
  <si>
    <t>50.39.21</t>
  </si>
  <si>
    <t>CHI/RÉGUA VIBRATÓRIA PARA CONCRETO COMPRIMENTO 4 METROS A GASOLINA REF 95271</t>
  </si>
  <si>
    <t>54.04.12</t>
  </si>
  <si>
    <t>BATE ESTACA DE QUEDA SIMPLES, SOBRE ROLO, MOTOR A DIESEL, COM MARTELO DE 0,6 A 0,8T</t>
  </si>
  <si>
    <t>54.36.64</t>
  </si>
  <si>
    <t>TRATOR DE PNEUS COM POTÊNCIA DE 85 CV, TRAÇÃO 4X4 REF 7640</t>
  </si>
  <si>
    <t>54.39.20</t>
  </si>
  <si>
    <t>RÉGUA VIBRATÓRIA PARA CONCRETO COMPRIMENTO 4 METROS A GASOLINA REF 13897</t>
  </si>
  <si>
    <t>54.41.19</t>
  </si>
  <si>
    <t>SOPRADOR A GASOLINA</t>
  </si>
  <si>
    <t>54.41.20</t>
  </si>
  <si>
    <t>PULVERIZADOR TIPO COSTAL</t>
  </si>
  <si>
    <t>54.41.21</t>
  </si>
  <si>
    <t>EQUIPAMENTO PARA SELAGEM COM MATERIAL ASFÁLTICO REBOCÁVEL COM CAPACIDADE DE 370 L - 35 KW</t>
  </si>
  <si>
    <t>60.05.10</t>
  </si>
  <si>
    <t>AÇO CA-25 25,0 MM, BARRA DE TRANSFERÊNCIA REF 42404</t>
  </si>
  <si>
    <t>60.15.22</t>
  </si>
  <si>
    <t>BARRA CHATA DE AÇO 3/4" X 1/8" (L X E), 0,47KG/M REF 566</t>
  </si>
  <si>
    <t>60.33.16</t>
  </si>
  <si>
    <t>TELA DE AÇO SOLDADA NERVURADA, CA-60, Q-166, (2,63 KG/M2), DIÂMETRO DO FIO = 4,6 MM, PAINEL 2,45 X 6,00 M, ESPAÇAMENTO DA MALHA 10 X 10 CM</t>
  </si>
  <si>
    <t>60.33.17</t>
  </si>
  <si>
    <t>TELA DE AÇO SOLDADA NERVURADA, CA-60, Q-238, (3,77 KG/M2), DIÂMETRO DO FIO = 5,5 MM, PAINEL 2,45 X 6,00 M, ESPAÇAMENTO DA MALHA 10 X 10 CM</t>
  </si>
  <si>
    <t>60.33.18</t>
  </si>
  <si>
    <t>TELA DE AÇO SOLDADA NERVURADA, CA-60, Q-385, (6,10 KG/M2), DIÂMETRO DO FIO = 7,0 MM, PAINEL 2,45 X 6,00 M, ESPAÇAMENTO DA MALHA 10 X 10 CM</t>
  </si>
  <si>
    <t>60.33.19</t>
  </si>
  <si>
    <t>TELA DE AÇO SOLDADA NERVURADA, CA-60, Q-709, (11,23 KG/M2), DIAMETRO DO FIO = 9,5 MM, PAINEL 2,45 X 6,00 M, ESPAÇAMENTO DA MALHA 10 X 10 CM</t>
  </si>
  <si>
    <t>61.15.01</t>
  </si>
  <si>
    <t>SELA TRINCA REF. SIKABIT-300, OU EQUIVALENTE</t>
  </si>
  <si>
    <t>61.15.08</t>
  </si>
  <si>
    <t>DELIMITADOR DE PROFUNDIDADE TIPO TARUCEL 6 MM</t>
  </si>
  <si>
    <t>61.20.20</t>
  </si>
  <si>
    <t>GEOGRELHA TECIDA COM FILAMENTOS DE POLIESTER + PVC, RESISTENCIA LONGITUDINAL: 90 KN/M, RESISTENCIA TRANSVERSAL: 30 KN/M, ALONGAMENTO = 12 POR CENTO REF 34804</t>
  </si>
  <si>
    <t>63.01.30</t>
  </si>
  <si>
    <t>PARALELEPIPEDO GRANITICO OU BASALTICO, PARA PAVIMENTACAO</t>
  </si>
  <si>
    <t>MIL</t>
  </si>
  <si>
    <t>AGREGADO DE PEDREIRA PARA SUB-BASE (BICA CORRIDA), INCLUSIVE FRETE</t>
  </si>
  <si>
    <t>AGREGADO DE PEDREIRA PARA BASE (BRITA GRADUADA SIMPLES), INCLUSIVE FRETE</t>
  </si>
  <si>
    <t>LOCAÇÃO DE ANDAIME METÁLICO TIPO FACHADEIRO, LARGURA DE 1,20 M, ALTURA POR PEÇA DE 2,0 M, INCLUINDO SAPATAS AJUSTÁVEIS, PISO METÁLICO E ESCADA.</t>
  </si>
  <si>
    <t>68.09.10</t>
  </si>
  <si>
    <t>EMULSÃO ASFÁLTICA PARA IMPRIMAÇÃO - EAI</t>
  </si>
  <si>
    <t>68.09.21</t>
  </si>
  <si>
    <t>EMULSAO ASFALTICA CATIONICA RR-2C PARA USO EM PAVIMENTACAO ASFALTICA (COLETADO NA ANP ACRESCIDO DE ICMS)</t>
  </si>
  <si>
    <t>68.10.02</t>
  </si>
  <si>
    <t>FORNECIMENTO DE CBUQ FAIXA B COM CAP 50/70</t>
  </si>
  <si>
    <t>68.10.03</t>
  </si>
  <si>
    <t>FORNECIMENTO DE CBUQ FAIXA C COM CAP 50/70</t>
  </si>
  <si>
    <t>68.10.04</t>
  </si>
  <si>
    <t>FORNECIMENTO DE CBUQ FAIXA C COM ASFALTO BORRACHA</t>
  </si>
  <si>
    <t>68.10.05</t>
  </si>
  <si>
    <t>FORNECIMENTO DE CBUQ FAIXA D COM CAP 50/70</t>
  </si>
  <si>
    <t>68.10.10</t>
  </si>
  <si>
    <t>FORNECIMENTO DE CBUQ S.M.A. PRONTO</t>
  </si>
  <si>
    <t>TABUA DE MADEIRA APARELHADA 2,5 X 25 CM REF 3990</t>
  </si>
  <si>
    <t>RIPA DE MADEIRA APARELHADA 1,5 X 5 CM REF 20205</t>
  </si>
  <si>
    <t>73.50.05</t>
  </si>
  <si>
    <t>SIFAO / TUBO SINFONADO EXTENSIVEL/SANFONADO, UNIVERSAL/ SIMPLES, ENTRE *50 A 70* CM, DE PLASTICO BRANCO REF 44945</t>
  </si>
  <si>
    <t>73.80.23</t>
  </si>
  <si>
    <t>GRAXA LUBRIFICANTE REF 4229</t>
  </si>
  <si>
    <t>76.15.12</t>
  </si>
  <si>
    <t>BLOQUETE/PISO INTERTRAVADO DE CONCRETO - MODELO ONDA/16 FACES/RETANGULAR/TIJOLINHO/PAVER/HOLANDES/PARALELEPIPEDO, *20 X 10* CM, E = 8 CM, RESISTENCIA DE 35 MPA, COLORIDO REF 36154</t>
  </si>
  <si>
    <t>76.15.13</t>
  </si>
  <si>
    <t>BLOQUETE/PISO INTERTRAVADO DE CONCRETO - MODELO ONDA/16 FACES/RETANGULAR/TIJOLINHO/PAVER/HOLANDES/PARALELEPIPEDO, *20 X 10* CM, E = 8 CM, RESISTENCIA DE 35 MPA, COR NATURAL REF 36170</t>
  </si>
  <si>
    <t>76.15.15</t>
  </si>
  <si>
    <t>BLOQUETE/PISO INTERTRAVADO DE CONCRETO - MODELO ONDA/16 FACES/RETANGULAR/TIJOLINHO/PAVER/HOLANDES/PARALELEPIPEDO, *20 X 10* CM, E = 10 CM, RESISTENCIA DE 35 MPA, COLORIDO</t>
  </si>
  <si>
    <t>76.15.16</t>
  </si>
  <si>
    <t>BLOQUETE/PISO INTERTRAVADO DE CONCRETO - MODELO ONDA/16 FACES/RETANGULAR/TIJOLINHO/PAVER/HOLANDES/PARALELEPIPEDO, *20 X 10* CM, E = 10 CM, RESISTENCIA DE 50 MPA, COR NATURAL  REF 40529</t>
  </si>
  <si>
    <t>89.06.44</t>
  </si>
  <si>
    <t>CONCRETO CONSUMO CIMENTO 120 KG/M3 FCTMK&gt;=2 MPA</t>
  </si>
  <si>
    <t>89.06.45</t>
  </si>
  <si>
    <t>CONCRETO - CONSUMO DE CIMENTO 390 KG/M3 E FCTM, K=4,5 MPA - USINADO</t>
  </si>
  <si>
    <t>89.33.01</t>
  </si>
  <si>
    <t>TARIFA "A" ENTRE  0 E 20M3 FORNECIMENTO DE ÁGUA REF 44480</t>
  </si>
  <si>
    <t>89.37.10</t>
  </si>
  <si>
    <t>AGENTE DE CURA PARA CONCRETO</t>
  </si>
  <si>
    <t>LOCAÇÃO CONTAINER 6,00X2,40X2,82M COM ISOLAMENTO TÉRMICO</t>
  </si>
  <si>
    <t>LOCAÇÃO CONTAINER 6,00X2,40X2,82 M COM ISOLAMENTO TÉRMICO E SANITÁRIO</t>
  </si>
  <si>
    <t>LOCAÇÃO CONTAINER 6,00X2,40X2,82 M COM ISOLAMENTO TÉRMICO E LAVATÓRIO</t>
  </si>
  <si>
    <t>LOCAÇÃO CONTAINER 6,00X2,40X2,82 M COM ISOLAMENTO TÉRMICO PARA VESTIÁRIO E SANITÁRIO - SIMPLES</t>
  </si>
  <si>
    <t>LOCAÇÃO CONTAINER 6,00X2,40X2,82 M COM ISOLAMENTO TÉRMICO PARA VESTIÁRIO E SANITÁRIO - DUPLO</t>
  </si>
  <si>
    <t>LOCAÇÃO CONTAINER 6,00X2,40X2,82 M COM ISOLAMENTO TÉRMICO PARA VESTIÁRIO E SANITÁRIO - TRIPLO</t>
  </si>
  <si>
    <t>89.50.14</t>
  </si>
  <si>
    <t>LOCAÇÃO CONTAINER 6,00X2,40X2,82 M COM ISOLAMENTO TÉRMICO PARA 2 VESTIÁRIOS E SANITÁRIOS</t>
  </si>
  <si>
    <t>95.06.05</t>
  </si>
  <si>
    <t>PERFURACAO COM COROA DIAMANTADA SONDAGEM ROTATIVA NW</t>
  </si>
  <si>
    <t>96.01.19</t>
  </si>
  <si>
    <t>DETERMINAÇÃO DO TEOR DE BETUME - PROCEDIMENTOS SOXHLET OU REFLUXO DUPLO (NBR 16208:2013) - SEM ENVIO DE AMOSTRA</t>
  </si>
  <si>
    <t>COMPRESSAO TRIAXIAL RAPIDO NÃO ADENSADO E NÃO DRENADO (Q/UU) MÍNIMO 3 CORPOS DE PROVA</t>
  </si>
  <si>
    <t>COMPRESSAO TRIAXIAL RAPIDO NÃO ADENSADO E NÃO DRENADO (Q/UU) C/MEDIDAS DE PRESSAO NEUTRA MÍNIMO 3 CORPOS DE PROVA</t>
  </si>
  <si>
    <t>COMPRESSAO TRIAXIAL RAPIDO PRE-ADENSADO E NÃO DRENADO (R/CIU) MÍNIMO 3 CORPOS DE PROVA</t>
  </si>
  <si>
    <t>COMPRESSAO TRIAXIAL RAPIDO PRE-ADENSADO (R/CIU) C/MEDIDAS DE PRESSÃO NEUTRA MÍNIMO 3 CORPOS DE PROVA</t>
  </si>
  <si>
    <t>COMPRESSAO TRIAXIAL RAPIDO PRE-ADENSADO SATURADO (R-SAT/CIU-SAT) MÍNIMO 3 CORPOS DE PROVA</t>
  </si>
  <si>
    <t>COMPRESSAO TRIAXIAL RAPIDO PRE-ADENSADO SATURADO (R-SAT/CIU-SAT) C/MEDIDAS PRESSÃO NEUTRA MÍNIMO 3 CORPOS DE PROVA</t>
  </si>
  <si>
    <t>COMPRESSAO TRIAXIAL LENTO SATURADO (CD) MÍNIMO 3 CORPOS DE PROVA</t>
  </si>
  <si>
    <t>ENSAIO DE CISALHAMENTO DIRETO RAPIDO EM SOLOS (NBR ISO 12957-1:2013) MÍNIMO 3 CORPOS DE PROVA</t>
  </si>
  <si>
    <t>CISALHAMENTO DIRETO RAPIDO SATURADO MÍNIMO 3 CORPOS DE PROVA</t>
  </si>
  <si>
    <t>CISALHAMENTO DIRETO RAPIDO PRE-ADENSADO MÍNIMO 3 CORPOS DE PROVA</t>
  </si>
  <si>
    <t>CISALHAMENTO DIRETO RAPIDO SATURADO PRE-ADENSADO MÍNIMO 3 CORPOS DE PROVA</t>
  </si>
  <si>
    <t>CISALHAMENTO DIRETO LENTO MÍNIMO 3 CORPOS DE PROVA</t>
  </si>
  <si>
    <t>CISALHAMENTO DIRETO LENTO SATURADO MÍNIMO 3 CORPOS DE PROVA</t>
  </si>
  <si>
    <t xml:space="preserve">MEMÓRIA DE CÁLCULO </t>
  </si>
  <si>
    <t>Quant. Prevista</t>
  </si>
  <si>
    <t>CÂMARA MUNICIPAL DE POUSO ALEGRE</t>
  </si>
  <si>
    <t>ESTADO DE MINAS GERAIS</t>
  </si>
  <si>
    <t>Região Sul - S/ Desoneração</t>
  </si>
  <si>
    <t>7,50</t>
  </si>
  <si>
    <t>31,16</t>
  </si>
  <si>
    <t>35,19</t>
  </si>
  <si>
    <t>39,26</t>
  </si>
  <si>
    <t>43,34</t>
  </si>
  <si>
    <t>51,87</t>
  </si>
  <si>
    <t>7,28</t>
  </si>
  <si>
    <t>21,58</t>
  </si>
  <si>
    <t>27,90</t>
  </si>
  <si>
    <t>41,41</t>
  </si>
  <si>
    <t>114,65</t>
  </si>
  <si>
    <t>17,95</t>
  </si>
  <si>
    <t>23,64</t>
  </si>
  <si>
    <t>29,33</t>
  </si>
  <si>
    <t>35,18</t>
  </si>
  <si>
    <t>40,99</t>
  </si>
  <si>
    <t>46,81</t>
  </si>
  <si>
    <t>52,63</t>
  </si>
  <si>
    <t>32,63</t>
  </si>
  <si>
    <t>39,92</t>
  </si>
  <si>
    <t>47,41</t>
  </si>
  <si>
    <t>54,19</t>
  </si>
  <si>
    <t>61,24</t>
  </si>
  <si>
    <t>75,82</t>
  </si>
  <si>
    <t>73,11</t>
  </si>
  <si>
    <t>86,28</t>
  </si>
  <si>
    <t>98,74</t>
  </si>
  <si>
    <t>111,49</t>
  </si>
  <si>
    <t>124,39</t>
  </si>
  <si>
    <t>137,44</t>
  </si>
  <si>
    <t>166,17</t>
  </si>
  <si>
    <t>21,33</t>
  </si>
  <si>
    <t>24,50</t>
  </si>
  <si>
    <t>25,29</t>
  </si>
  <si>
    <t>48,06</t>
  </si>
  <si>
    <t>37,54</t>
  </si>
  <si>
    <t>42,34</t>
  </si>
  <si>
    <t>58,00</t>
  </si>
  <si>
    <t>78,75</t>
  </si>
  <si>
    <t>22,50</t>
  </si>
  <si>
    <t>25,84</t>
  </si>
  <si>
    <t>31,69</t>
  </si>
  <si>
    <t>38,39</t>
  </si>
  <si>
    <t>45,05</t>
  </si>
  <si>
    <t>51,72</t>
  </si>
  <si>
    <t>79,87</t>
  </si>
  <si>
    <t>94,84</t>
  </si>
  <si>
    <t>89,05</t>
  </si>
  <si>
    <t>110,11</t>
  </si>
  <si>
    <t>133,96</t>
  </si>
  <si>
    <t>16,25</t>
  </si>
  <si>
    <t>108,40</t>
  </si>
  <si>
    <t>136,95</t>
  </si>
  <si>
    <t>151,65</t>
  </si>
  <si>
    <t>186,33</t>
  </si>
  <si>
    <t>56,07</t>
  </si>
  <si>
    <t>64,09</t>
  </si>
  <si>
    <t>72,11</t>
  </si>
  <si>
    <t>80,35</t>
  </si>
  <si>
    <t>100,02</t>
  </si>
  <si>
    <t>118,26</t>
  </si>
  <si>
    <t>135,06</t>
  </si>
  <si>
    <t>152,39</t>
  </si>
  <si>
    <t>170,13</t>
  </si>
  <si>
    <t>229,29</t>
  </si>
  <si>
    <t>69,72</t>
  </si>
  <si>
    <t>44,51</t>
  </si>
  <si>
    <t>94,03</t>
  </si>
  <si>
    <t>99,51</t>
  </si>
  <si>
    <t>122,48</t>
  </si>
  <si>
    <t>40,15</t>
  </si>
  <si>
    <t>50,00</t>
  </si>
  <si>
    <t>67,53</t>
  </si>
  <si>
    <t>76,19</t>
  </si>
  <si>
    <t>85,06</t>
  </si>
  <si>
    <t>46,22</t>
  </si>
  <si>
    <t>63,59</t>
  </si>
  <si>
    <t>80,97</t>
  </si>
  <si>
    <t>98,36</t>
  </si>
  <si>
    <t>115,77</t>
  </si>
  <si>
    <t>150,51</t>
  </si>
  <si>
    <t>171,63</t>
  </si>
  <si>
    <t>41,59</t>
  </si>
  <si>
    <t>57,36</t>
  </si>
  <si>
    <t>65,28</t>
  </si>
  <si>
    <t>104,76</t>
  </si>
  <si>
    <t>120,55</t>
  </si>
  <si>
    <t>136,34</t>
  </si>
  <si>
    <t>155,05</t>
  </si>
  <si>
    <t>44,44</t>
  </si>
  <si>
    <t>141,36</t>
  </si>
  <si>
    <t>219,38</t>
  </si>
  <si>
    <t>335,40</t>
  </si>
  <si>
    <t>472,15</t>
  </si>
  <si>
    <t>552,05</t>
  </si>
  <si>
    <t>66,37</t>
  </si>
  <si>
    <t>109,98</t>
  </si>
  <si>
    <t>256,32</t>
  </si>
  <si>
    <t>335,01</t>
  </si>
  <si>
    <t>444,77</t>
  </si>
  <si>
    <t>759,29</t>
  </si>
  <si>
    <t>59,81</t>
  </si>
  <si>
    <t>75,65</t>
  </si>
  <si>
    <t>4,20</t>
  </si>
  <si>
    <t>133,76</t>
  </si>
  <si>
    <t>1.232,90</t>
  </si>
  <si>
    <t>1.897,81</t>
  </si>
  <si>
    <t>42,08</t>
  </si>
  <si>
    <t>2.613,68</t>
  </si>
  <si>
    <t>96,75</t>
  </si>
  <si>
    <t>123,22</t>
  </si>
  <si>
    <t>139,05</t>
  </si>
  <si>
    <t>170,72</t>
  </si>
  <si>
    <t>21,89</t>
  </si>
  <si>
    <t>43,74</t>
  </si>
  <si>
    <t>58,48</t>
  </si>
  <si>
    <t>55,65</t>
  </si>
  <si>
    <t>44,68</t>
  </si>
  <si>
    <t>41,58</t>
  </si>
  <si>
    <t>88,65</t>
  </si>
  <si>
    <t>150,27</t>
  </si>
  <si>
    <t>3,65</t>
  </si>
  <si>
    <t>68,25</t>
  </si>
  <si>
    <t>67,55</t>
  </si>
  <si>
    <t>48,39</t>
  </si>
  <si>
    <t>47,75</t>
  </si>
  <si>
    <t>213,93</t>
  </si>
  <si>
    <t>211,55</t>
  </si>
  <si>
    <t>322,34</t>
  </si>
  <si>
    <t>319,51</t>
  </si>
  <si>
    <t>454,66</t>
  </si>
  <si>
    <t>451,42</t>
  </si>
  <si>
    <t>3,01</t>
  </si>
  <si>
    <t>16,38</t>
  </si>
  <si>
    <t>23,85</t>
  </si>
  <si>
    <t>28,14</t>
  </si>
  <si>
    <t>64,64</t>
  </si>
  <si>
    <t>27,12</t>
  </si>
  <si>
    <t>146,03</t>
  </si>
  <si>
    <t>118,36</t>
  </si>
  <si>
    <t>112,72</t>
  </si>
  <si>
    <t>11,62</t>
  </si>
  <si>
    <t>225,91</t>
  </si>
  <si>
    <t>19,16</t>
  </si>
  <si>
    <t>237,42</t>
  </si>
  <si>
    <t>424,23</t>
  </si>
  <si>
    <t>31,93</t>
  </si>
  <si>
    <t>520,11</t>
  </si>
  <si>
    <t>677,24</t>
  </si>
  <si>
    <t>48,49</t>
  </si>
  <si>
    <t>700,18</t>
  </si>
  <si>
    <t>57,55</t>
  </si>
  <si>
    <t>1.040,39</t>
  </si>
  <si>
    <t>1.065,85</t>
  </si>
  <si>
    <t>77,66</t>
  </si>
  <si>
    <t>240,86</t>
  </si>
  <si>
    <t>428,67</t>
  </si>
  <si>
    <t>36,37</t>
  </si>
  <si>
    <t>525,58</t>
  </si>
  <si>
    <t>683,77</t>
  </si>
  <si>
    <t>55,02</t>
  </si>
  <si>
    <t>707,76</t>
  </si>
  <si>
    <t>1.048,96</t>
  </si>
  <si>
    <t>1.075,45</t>
  </si>
  <si>
    <t>87,26</t>
  </si>
  <si>
    <t>163,92</t>
  </si>
  <si>
    <t>199,13</t>
  </si>
  <si>
    <t>305,62</t>
  </si>
  <si>
    <t>407,49</t>
  </si>
  <si>
    <t>493,92</t>
  </si>
  <si>
    <t>567,27</t>
  </si>
  <si>
    <t>587,81</t>
  </si>
  <si>
    <t>167,34</t>
  </si>
  <si>
    <t>203,61</t>
  </si>
  <si>
    <t>311,10</t>
  </si>
  <si>
    <t>413,99</t>
  </si>
  <si>
    <t>501,44</t>
  </si>
  <si>
    <t>575,86</t>
  </si>
  <si>
    <t>597,41</t>
  </si>
  <si>
    <t>24,08</t>
  </si>
  <si>
    <t>43,28</t>
  </si>
  <si>
    <t>63,54</t>
  </si>
  <si>
    <t>74,06</t>
  </si>
  <si>
    <t>84,84</t>
  </si>
  <si>
    <t>95,85</t>
  </si>
  <si>
    <t>853,45</t>
  </si>
  <si>
    <t>118,67</t>
  </si>
  <si>
    <t>1.219,33</t>
  </si>
  <si>
    <t>154,81</t>
  </si>
  <si>
    <t>47,76</t>
  </si>
  <si>
    <t>58,75</t>
  </si>
  <si>
    <t>70,04</t>
  </si>
  <si>
    <t>81,58</t>
  </si>
  <si>
    <t>93,43</t>
  </si>
  <si>
    <t>105,45</t>
  </si>
  <si>
    <t>865,11</t>
  </si>
  <si>
    <t>130,33</t>
  </si>
  <si>
    <t>1.234,06</t>
  </si>
  <si>
    <t>169,54</t>
  </si>
  <si>
    <t>139,64</t>
  </si>
  <si>
    <t>142,05</t>
  </si>
  <si>
    <t>154,01</t>
  </si>
  <si>
    <t>222,61</t>
  </si>
  <si>
    <t>157,43</t>
  </si>
  <si>
    <t>227,09</t>
  </si>
  <si>
    <t>11,64</t>
  </si>
  <si>
    <t>19,47</t>
  </si>
  <si>
    <t>38,37</t>
  </si>
  <si>
    <t>57,30</t>
  </si>
  <si>
    <t>76,20</t>
  </si>
  <si>
    <t>81,85</t>
  </si>
  <si>
    <t>93,12</t>
  </si>
  <si>
    <t>99,37</t>
  </si>
  <si>
    <t>109,44</t>
  </si>
  <si>
    <t>126,04</t>
  </si>
  <si>
    <t>136,12</t>
  </si>
  <si>
    <t>162,79</t>
  </si>
  <si>
    <t>81,71</t>
  </si>
  <si>
    <t>105,28</t>
  </si>
  <si>
    <t>173,15</t>
  </si>
  <si>
    <t>196,71</t>
  </si>
  <si>
    <t>264,59</t>
  </si>
  <si>
    <t>288,17</t>
  </si>
  <si>
    <t>356,04</t>
  </si>
  <si>
    <t>379,61</t>
  </si>
  <si>
    <t>426,77</t>
  </si>
  <si>
    <t>518,20</t>
  </si>
  <si>
    <t>565,35</t>
  </si>
  <si>
    <t>656,79</t>
  </si>
  <si>
    <t>703,94</t>
  </si>
  <si>
    <t>842,54</t>
  </si>
  <si>
    <t>63,97</t>
  </si>
  <si>
    <t>78,11</t>
  </si>
  <si>
    <t>113,48</t>
  </si>
  <si>
    <t>250,65</t>
  </si>
  <si>
    <t>286,00</t>
  </si>
  <si>
    <t>387,82</t>
  </si>
  <si>
    <t>423,15</t>
  </si>
  <si>
    <t>524,97</t>
  </si>
  <si>
    <t>560,32</t>
  </si>
  <si>
    <t>631,04</t>
  </si>
  <si>
    <t>768,21</t>
  </si>
  <si>
    <t>838,93</t>
  </si>
  <si>
    <t>976,10</t>
  </si>
  <si>
    <t>1.254,70</t>
  </si>
  <si>
    <t>33,45</t>
  </si>
  <si>
    <t>38,16</t>
  </si>
  <si>
    <t>49,95</t>
  </si>
  <si>
    <t>61,73</t>
  </si>
  <si>
    <t>95,68</t>
  </si>
  <si>
    <t>107,45</t>
  </si>
  <si>
    <t>141,40</t>
  </si>
  <si>
    <t>153,18</t>
  </si>
  <si>
    <t>187,12</t>
  </si>
  <si>
    <t>198,89</t>
  </si>
  <si>
    <t>222,48</t>
  </si>
  <si>
    <t>268,19</t>
  </si>
  <si>
    <t>291,76</t>
  </si>
  <si>
    <t>337,44</t>
  </si>
  <si>
    <t>361,07</t>
  </si>
  <si>
    <t>430,36</t>
  </si>
  <si>
    <t>119,40</t>
  </si>
  <si>
    <t>255,52</t>
  </si>
  <si>
    <t>397,79</t>
  </si>
  <si>
    <t>975,62</t>
  </si>
  <si>
    <t>1.573,22</t>
  </si>
  <si>
    <t>2.759,75</t>
  </si>
  <si>
    <t>4.104,18</t>
  </si>
  <si>
    <t>2.705,59</t>
  </si>
  <si>
    <t>4.420,61</t>
  </si>
  <si>
    <t>4.875,91</t>
  </si>
  <si>
    <t>32,66</t>
  </si>
  <si>
    <t>40,82</t>
  </si>
  <si>
    <t>45,35</t>
  </si>
  <si>
    <t>50,80</t>
  </si>
  <si>
    <t>57,15</t>
  </si>
  <si>
    <t>72,57</t>
  </si>
  <si>
    <t>39,91</t>
  </si>
  <si>
    <t>58,06</t>
  </si>
  <si>
    <t>65,32</t>
  </si>
  <si>
    <t>90,72</t>
  </si>
  <si>
    <t>101,61</t>
  </si>
  <si>
    <t>128,83</t>
  </si>
  <si>
    <t>145,17</t>
  </si>
  <si>
    <t>14,75</t>
  </si>
  <si>
    <t>35,63</t>
  </si>
  <si>
    <t>235,34</t>
  </si>
  <si>
    <t>2.589,85</t>
  </si>
  <si>
    <t>55,41</t>
  </si>
  <si>
    <t>1.469,93</t>
  </si>
  <si>
    <t>31,10</t>
  </si>
  <si>
    <t>43,08</t>
  </si>
  <si>
    <t>80,18</t>
  </si>
  <si>
    <t>2.080,86</t>
  </si>
  <si>
    <t>166,30</t>
  </si>
  <si>
    <t>195,63</t>
  </si>
  <si>
    <t>376,27</t>
  </si>
  <si>
    <t>381,03</t>
  </si>
  <si>
    <t>495,67</t>
  </si>
  <si>
    <t>89,48</t>
  </si>
  <si>
    <t>105,52</t>
  </si>
  <si>
    <t>135,14</t>
  </si>
  <si>
    <t>81,90</t>
  </si>
  <si>
    <t>105,58</t>
  </si>
  <si>
    <t>124,48</t>
  </si>
  <si>
    <t>101,54</t>
  </si>
  <si>
    <t>144,45</t>
  </si>
  <si>
    <t>181,61</t>
  </si>
  <si>
    <t>117,34</t>
  </si>
  <si>
    <t>148,95</t>
  </si>
  <si>
    <t>89,65</t>
  </si>
  <si>
    <t>5.203,96</t>
  </si>
  <si>
    <t>8.820,87</t>
  </si>
  <si>
    <t>6.863,05</t>
  </si>
  <si>
    <t>1.769,23</t>
  </si>
  <si>
    <t>125,82</t>
  </si>
  <si>
    <t>90,17</t>
  </si>
  <si>
    <t>212,09</t>
  </si>
  <si>
    <t>155,00</t>
  </si>
  <si>
    <t>142,35</t>
  </si>
  <si>
    <t>160,08</t>
  </si>
  <si>
    <t>29,31</t>
  </si>
  <si>
    <t>202,67</t>
  </si>
  <si>
    <t>223,00</t>
  </si>
  <si>
    <t>213,06</t>
  </si>
  <si>
    <t>376,54</t>
  </si>
  <si>
    <t>181,43</t>
  </si>
  <si>
    <t>282,12</t>
  </si>
  <si>
    <t>270,85</t>
  </si>
  <si>
    <t>721,84</t>
  </si>
  <si>
    <t>162,67</t>
  </si>
  <si>
    <t>143,56</t>
  </si>
  <si>
    <t>145,74</t>
  </si>
  <si>
    <t>122,22</t>
  </si>
  <si>
    <t>199,82</t>
  </si>
  <si>
    <t>311,08</t>
  </si>
  <si>
    <t>272,78</t>
  </si>
  <si>
    <t>254,79</t>
  </si>
  <si>
    <t>204,01</t>
  </si>
  <si>
    <t>246,52</t>
  </si>
  <si>
    <t>58,98</t>
  </si>
  <si>
    <t>251,11</t>
  </si>
  <si>
    <t>212,65</t>
  </si>
  <si>
    <t>185,91</t>
  </si>
  <si>
    <t>186,79</t>
  </si>
  <si>
    <t>163,36</t>
  </si>
  <si>
    <t>244,20</t>
  </si>
  <si>
    <t>269,96</t>
  </si>
  <si>
    <t>100,86</t>
  </si>
  <si>
    <t>16,49</t>
  </si>
  <si>
    <t>227,60</t>
  </si>
  <si>
    <t>249,56</t>
  </si>
  <si>
    <t>175,98</t>
  </si>
  <si>
    <t>207,13</t>
  </si>
  <si>
    <t>138,64</t>
  </si>
  <si>
    <t>571,08</t>
  </si>
  <si>
    <t>1.344,13</t>
  </si>
  <si>
    <t>1.164,78</t>
  </si>
  <si>
    <t>325,48</t>
  </si>
  <si>
    <t>12,78</t>
  </si>
  <si>
    <t>212,53</t>
  </si>
  <si>
    <t>331,36</t>
  </si>
  <si>
    <t>366,36</t>
  </si>
  <si>
    <t>150,53</t>
  </si>
  <si>
    <t>28,78</t>
  </si>
  <si>
    <t>677,80</t>
  </si>
  <si>
    <t>410,00</t>
  </si>
  <si>
    <t>150,71</t>
  </si>
  <si>
    <t>125,53</t>
  </si>
  <si>
    <t>32,08</t>
  </si>
  <si>
    <t>76,54</t>
  </si>
  <si>
    <t>197,61</t>
  </si>
  <si>
    <t>100,94</t>
  </si>
  <si>
    <t>265,14</t>
  </si>
  <si>
    <t>41,95</t>
  </si>
  <si>
    <t>231,79</t>
  </si>
  <si>
    <t>463,01</t>
  </si>
  <si>
    <t>35,64</t>
  </si>
  <si>
    <t>332,01</t>
  </si>
  <si>
    <t>94,45</t>
  </si>
  <si>
    <t>80,24</t>
  </si>
  <si>
    <t>126,41</t>
  </si>
  <si>
    <t>19,01</t>
  </si>
  <si>
    <t>1.006,10</t>
  </si>
  <si>
    <t>115,07</t>
  </si>
  <si>
    <t>360,61</t>
  </si>
  <si>
    <t>266,73</t>
  </si>
  <si>
    <t>75,32</t>
  </si>
  <si>
    <t>170,19</t>
  </si>
  <si>
    <t>2.642,96</t>
  </si>
  <si>
    <t>253,76</t>
  </si>
  <si>
    <t>378,90</t>
  </si>
  <si>
    <t>220,26</t>
  </si>
  <si>
    <t>125,45</t>
  </si>
  <si>
    <t>28,82</t>
  </si>
  <si>
    <t>231,39</t>
  </si>
  <si>
    <t>148,48</t>
  </si>
  <si>
    <t>251,39</t>
  </si>
  <si>
    <t>288,45</t>
  </si>
  <si>
    <t>189,71</t>
  </si>
  <si>
    <t>189,24</t>
  </si>
  <si>
    <t>146,50</t>
  </si>
  <si>
    <t>275,58</t>
  </si>
  <si>
    <t>146,97</t>
  </si>
  <si>
    <t>138,42</t>
  </si>
  <si>
    <t>115,67</t>
  </si>
  <si>
    <t>219,82</t>
  </si>
  <si>
    <t>4.777,97</t>
  </si>
  <si>
    <t>6.578,33</t>
  </si>
  <si>
    <t>93,41</t>
  </si>
  <si>
    <t>67,44</t>
  </si>
  <si>
    <t>62,14</t>
  </si>
  <si>
    <t>162,63</t>
  </si>
  <si>
    <t>148,76</t>
  </si>
  <si>
    <t>62,72</t>
  </si>
  <si>
    <t>98,64</t>
  </si>
  <si>
    <t>246,86</t>
  </si>
  <si>
    <t>73,66</t>
  </si>
  <si>
    <t>79,29</t>
  </si>
  <si>
    <t>52,61</t>
  </si>
  <si>
    <t>59,50</t>
  </si>
  <si>
    <t>73,81</t>
  </si>
  <si>
    <t>100,07</t>
  </si>
  <si>
    <t>83,69</t>
  </si>
  <si>
    <t>104,45</t>
  </si>
  <si>
    <t>27,13</t>
  </si>
  <si>
    <t>64,66</t>
  </si>
  <si>
    <t>86,52</t>
  </si>
  <si>
    <t>99,78</t>
  </si>
  <si>
    <t>84,19</t>
  </si>
  <si>
    <t>55,04</t>
  </si>
  <si>
    <t>403,80</t>
  </si>
  <si>
    <t>354,80</t>
  </si>
  <si>
    <t>127,33</t>
  </si>
  <si>
    <t>113,61</t>
  </si>
  <si>
    <t>91,13</t>
  </si>
  <si>
    <t>95,31</t>
  </si>
  <si>
    <t>91,92</t>
  </si>
  <si>
    <t>8,87</t>
  </si>
  <si>
    <t>299,54</t>
  </si>
  <si>
    <t>179,10</t>
  </si>
  <si>
    <t>63,76</t>
  </si>
  <si>
    <t>57,77</t>
  </si>
  <si>
    <t>67,74</t>
  </si>
  <si>
    <t>75,34</t>
  </si>
  <si>
    <t>59,34</t>
  </si>
  <si>
    <t>69,43</t>
  </si>
  <si>
    <t>34,85</t>
  </si>
  <si>
    <t>65,48</t>
  </si>
  <si>
    <t>98,37</t>
  </si>
  <si>
    <t>34,18</t>
  </si>
  <si>
    <t>93,94</t>
  </si>
  <si>
    <t>44,64</t>
  </si>
  <si>
    <t>81,41</t>
  </si>
  <si>
    <t>446,86</t>
  </si>
  <si>
    <t>66,07</t>
  </si>
  <si>
    <t>75,49</t>
  </si>
  <si>
    <t>185,67</t>
  </si>
  <si>
    <t>70,65</t>
  </si>
  <si>
    <t>343,76</t>
  </si>
  <si>
    <t>84,55</t>
  </si>
  <si>
    <t>40,45</t>
  </si>
  <si>
    <t>89,52</t>
  </si>
  <si>
    <t>100,70</t>
  </si>
  <si>
    <t>67,14</t>
  </si>
  <si>
    <t>66,89</t>
  </si>
  <si>
    <t>59,26</t>
  </si>
  <si>
    <t>81,29</t>
  </si>
  <si>
    <t>64,04</t>
  </si>
  <si>
    <t>95,25</t>
  </si>
  <si>
    <t>67,93</t>
  </si>
  <si>
    <t>91,18</t>
  </si>
  <si>
    <t>319,04</t>
  </si>
  <si>
    <t>633,28</t>
  </si>
  <si>
    <t>25,91</t>
  </si>
  <si>
    <t>62,68</t>
  </si>
  <si>
    <t>30,33</t>
  </si>
  <si>
    <t>44,58</t>
  </si>
  <si>
    <t>39,48</t>
  </si>
  <si>
    <t>141,18</t>
  </si>
  <si>
    <t>86,60</t>
  </si>
  <si>
    <t>65,53</t>
  </si>
  <si>
    <t>103,36</t>
  </si>
  <si>
    <t>210,91</t>
  </si>
  <si>
    <t>62,18</t>
  </si>
  <si>
    <t>40,62</t>
  </si>
  <si>
    <t>153,82</t>
  </si>
  <si>
    <t>50,25</t>
  </si>
  <si>
    <t>68,44</t>
  </si>
  <si>
    <t>1,63</t>
  </si>
  <si>
    <t>249,45</t>
  </si>
  <si>
    <t>86,83</t>
  </si>
  <si>
    <t>79,26</t>
  </si>
  <si>
    <t>55,58</t>
  </si>
  <si>
    <t>98,53</t>
  </si>
  <si>
    <t>113,31</t>
  </si>
  <si>
    <t>80,12</t>
  </si>
  <si>
    <t>80,62</t>
  </si>
  <si>
    <t>264,07</t>
  </si>
  <si>
    <t>60,76</t>
  </si>
  <si>
    <t>110,92</t>
  </si>
  <si>
    <t>187,17</t>
  </si>
  <si>
    <t>81,42</t>
  </si>
  <si>
    <t>75,86</t>
  </si>
  <si>
    <t>44,46</t>
  </si>
  <si>
    <t>73,63</t>
  </si>
  <si>
    <t>45,86</t>
  </si>
  <si>
    <t>35,92</t>
  </si>
  <si>
    <t>173,26</t>
  </si>
  <si>
    <t>34,30</t>
  </si>
  <si>
    <t>150,56</t>
  </si>
  <si>
    <t>41,82</t>
  </si>
  <si>
    <t>48,82</t>
  </si>
  <si>
    <t>36,40</t>
  </si>
  <si>
    <t>65,08</t>
  </si>
  <si>
    <t>7,21</t>
  </si>
  <si>
    <t>6,41</t>
  </si>
  <si>
    <t>62,31</t>
  </si>
  <si>
    <t>45,09</t>
  </si>
  <si>
    <t>147,71</t>
  </si>
  <si>
    <t>65,06</t>
  </si>
  <si>
    <t>44,81</t>
  </si>
  <si>
    <t>1,32</t>
  </si>
  <si>
    <t>4,78</t>
  </si>
  <si>
    <t>15,32</t>
  </si>
  <si>
    <t>42,48</t>
  </si>
  <si>
    <t>11,22</t>
  </si>
  <si>
    <t>58,90</t>
  </si>
  <si>
    <t>90,32</t>
  </si>
  <si>
    <t>218,52</t>
  </si>
  <si>
    <t>162,55</t>
  </si>
  <si>
    <t>286,18</t>
  </si>
  <si>
    <t>87,63</t>
  </si>
  <si>
    <t>510,47</t>
  </si>
  <si>
    <t>429,86</t>
  </si>
  <si>
    <t>87,82</t>
  </si>
  <si>
    <t>248,67</t>
  </si>
  <si>
    <t>76,14</t>
  </si>
  <si>
    <t>443,56</t>
  </si>
  <si>
    <t>366,42</t>
  </si>
  <si>
    <t>71,97</t>
  </si>
  <si>
    <t>115,69</t>
  </si>
  <si>
    <t>82,46</t>
  </si>
  <si>
    <t>45,15</t>
  </si>
  <si>
    <t>40,54</t>
  </si>
  <si>
    <t>14,03</t>
  </si>
  <si>
    <t>171,51</t>
  </si>
  <si>
    <t>73,17</t>
  </si>
  <si>
    <t>197,88</t>
  </si>
  <si>
    <t>6,51</t>
  </si>
  <si>
    <t>209,30</t>
  </si>
  <si>
    <t>56,15</t>
  </si>
  <si>
    <t>261,92</t>
  </si>
  <si>
    <t>116,34</t>
  </si>
  <si>
    <t>102,04</t>
  </si>
  <si>
    <t>141,68</t>
  </si>
  <si>
    <t>89,22</t>
  </si>
  <si>
    <t>27,09</t>
  </si>
  <si>
    <t>55,35</t>
  </si>
  <si>
    <t>4,58</t>
  </si>
  <si>
    <t>38,76</t>
  </si>
  <si>
    <t>5,21</t>
  </si>
  <si>
    <t>58,95</t>
  </si>
  <si>
    <t>152,94</t>
  </si>
  <si>
    <t>80,08</t>
  </si>
  <si>
    <t>142,70</t>
  </si>
  <si>
    <t>0,70</t>
  </si>
  <si>
    <t>7,02</t>
  </si>
  <si>
    <t>3,15</t>
  </si>
  <si>
    <t>22,01</t>
  </si>
  <si>
    <t>28,98</t>
  </si>
  <si>
    <t>4,45</t>
  </si>
  <si>
    <t>137,93</t>
  </si>
  <si>
    <t>158,71</t>
  </si>
  <si>
    <t>130,19</t>
  </si>
  <si>
    <t>39,79</t>
  </si>
  <si>
    <t>71,67</t>
  </si>
  <si>
    <t>292,97</t>
  </si>
  <si>
    <t>40,65</t>
  </si>
  <si>
    <t>66,56</t>
  </si>
  <si>
    <t>12,43</t>
  </si>
  <si>
    <t>34,27</t>
  </si>
  <si>
    <t>41,21</t>
  </si>
  <si>
    <t>4,71</t>
  </si>
  <si>
    <t>268,59</t>
  </si>
  <si>
    <t>125,95</t>
  </si>
  <si>
    <t>325,46</t>
  </si>
  <si>
    <t>87,31</t>
  </si>
  <si>
    <t>407,28</t>
  </si>
  <si>
    <t>151,96</t>
  </si>
  <si>
    <t>9,72</t>
  </si>
  <si>
    <t>13,52</t>
  </si>
  <si>
    <t>42,26</t>
  </si>
  <si>
    <t>45,87</t>
  </si>
  <si>
    <t>65,24</t>
  </si>
  <si>
    <t>155,91</t>
  </si>
  <si>
    <t>2.095,20</t>
  </si>
  <si>
    <t>109,24</t>
  </si>
  <si>
    <t>66,30</t>
  </si>
  <si>
    <t>143,23</t>
  </si>
  <si>
    <t>1,27</t>
  </si>
  <si>
    <t>50,57</t>
  </si>
  <si>
    <t>63,22</t>
  </si>
  <si>
    <t>265,62</t>
  </si>
  <si>
    <t>30,81</t>
  </si>
  <si>
    <t>47,78</t>
  </si>
  <si>
    <t>62,09</t>
  </si>
  <si>
    <t>4.190,40</t>
  </si>
  <si>
    <t>5.238,00</t>
  </si>
  <si>
    <t>3,53</t>
  </si>
  <si>
    <t>130,95</t>
  </si>
  <si>
    <t>64,02</t>
  </si>
  <si>
    <t>174,60</t>
  </si>
  <si>
    <t>0,97</t>
  </si>
  <si>
    <t>94,43</t>
  </si>
  <si>
    <t>99,86</t>
  </si>
  <si>
    <t>156,66</t>
  </si>
  <si>
    <t>437,19</t>
  </si>
  <si>
    <t>1.137,81</t>
  </si>
  <si>
    <t>96,03</t>
  </si>
  <si>
    <t>39,78</t>
  </si>
  <si>
    <t>564,01</t>
  </si>
  <si>
    <t>629,87</t>
  </si>
  <si>
    <t>693,74</t>
  </si>
  <si>
    <t>796,56</t>
  </si>
  <si>
    <t>96,35</t>
  </si>
  <si>
    <t>106,34</t>
  </si>
  <si>
    <t>104,34</t>
  </si>
  <si>
    <t>125,43</t>
  </si>
  <si>
    <t>1.231,22</t>
  </si>
  <si>
    <t>1.507,36</t>
  </si>
  <si>
    <t>1.602,80</t>
  </si>
  <si>
    <t>1.783,11</t>
  </si>
  <si>
    <t>2.206,49</t>
  </si>
  <si>
    <t>2.690,97</t>
  </si>
  <si>
    <t>2.814,04</t>
  </si>
  <si>
    <t>3.058,96</t>
  </si>
  <si>
    <t>3.493,25</t>
  </si>
  <si>
    <t>3.634,48</t>
  </si>
  <si>
    <t>1.212,21</t>
  </si>
  <si>
    <t>1.474,05</t>
  </si>
  <si>
    <t>1.569,48</t>
  </si>
  <si>
    <t>1.764,09</t>
  </si>
  <si>
    <t>2.171,09</t>
  </si>
  <si>
    <t>2.642,75</t>
  </si>
  <si>
    <t>2.767,13</t>
  </si>
  <si>
    <t>2.978,74</t>
  </si>
  <si>
    <t>3.399,45</t>
  </si>
  <si>
    <t>3.519,59</t>
  </si>
  <si>
    <t>59,49</t>
  </si>
  <si>
    <t>66,17</t>
  </si>
  <si>
    <t>31,76</t>
  </si>
  <si>
    <t>26,29</t>
  </si>
  <si>
    <t>41,86</t>
  </si>
  <si>
    <t>46,52</t>
  </si>
  <si>
    <t>71,49</t>
  </si>
  <si>
    <t>44,33</t>
  </si>
  <si>
    <t>100,48</t>
  </si>
  <si>
    <t>158,20</t>
  </si>
  <si>
    <t>37,39</t>
  </si>
  <si>
    <t>50,64</t>
  </si>
  <si>
    <t>75,02</t>
  </si>
  <si>
    <t>82,54</t>
  </si>
  <si>
    <t>15,90</t>
  </si>
  <si>
    <t>27,44</t>
  </si>
  <si>
    <t>157,04</t>
  </si>
  <si>
    <t>50,90</t>
  </si>
  <si>
    <t>66,79</t>
  </si>
  <si>
    <t>91,95</t>
  </si>
  <si>
    <t>178,34</t>
  </si>
  <si>
    <t>200,81</t>
  </si>
  <si>
    <t>244,48</t>
  </si>
  <si>
    <t>287,64</t>
  </si>
  <si>
    <t>357,07</t>
  </si>
  <si>
    <t>115,20</t>
  </si>
  <si>
    <t>123,54</t>
  </si>
  <si>
    <t>73,85</t>
  </si>
  <si>
    <t>44,10</t>
  </si>
  <si>
    <t>117,22</t>
  </si>
  <si>
    <t>58,77</t>
  </si>
  <si>
    <t>32,19</t>
  </si>
  <si>
    <t>125,93</t>
  </si>
  <si>
    <t>63,64</t>
  </si>
  <si>
    <t>35,05</t>
  </si>
  <si>
    <t>43,68</t>
  </si>
  <si>
    <t>45,37</t>
  </si>
  <si>
    <t>666,44</t>
  </si>
  <si>
    <t>772,06</t>
  </si>
  <si>
    <t>877,68</t>
  </si>
  <si>
    <t>1.109,67</t>
  </si>
  <si>
    <t>1.215,29</t>
  </si>
  <si>
    <t>1.364,07</t>
  </si>
  <si>
    <t>1.579,08</t>
  </si>
  <si>
    <t>1.758,65</t>
  </si>
  <si>
    <t>1.864,27</t>
  </si>
  <si>
    <t>1.996,61</t>
  </si>
  <si>
    <t>745,34</t>
  </si>
  <si>
    <t>850,96</t>
  </si>
  <si>
    <t>1.056,23</t>
  </si>
  <si>
    <t>1.161,85</t>
  </si>
  <si>
    <t>1.310,63</t>
  </si>
  <si>
    <t>1.472,21</t>
  </si>
  <si>
    <t>1.678,50</t>
  </si>
  <si>
    <t>1.784,12</t>
  </si>
  <si>
    <t>1.889,73</t>
  </si>
  <si>
    <t>1.285,67</t>
  </si>
  <si>
    <t>1.716,26</t>
  </si>
  <si>
    <t>1.814,16</t>
  </si>
  <si>
    <t>2.014,64</t>
  </si>
  <si>
    <t>2.487,40</t>
  </si>
  <si>
    <t>3.263,17</t>
  </si>
  <si>
    <t>3.381,55</t>
  </si>
  <si>
    <t>3.676,72</t>
  </si>
  <si>
    <t>4.220,96</t>
  </si>
  <si>
    <t>4.543,29</t>
  </si>
  <si>
    <t>1.247,64</t>
  </si>
  <si>
    <t>1.669,35</t>
  </si>
  <si>
    <t>1.767,26</t>
  </si>
  <si>
    <t>2.113,08</t>
  </si>
  <si>
    <t>2.362,33</t>
  </si>
  <si>
    <t>3.048,86</t>
  </si>
  <si>
    <t>3.167,62</t>
  </si>
  <si>
    <t>3.395,99</t>
  </si>
  <si>
    <t>3.801,48</t>
  </si>
  <si>
    <t>3.707,73</t>
  </si>
  <si>
    <t>753,29</t>
  </si>
  <si>
    <t>29,71</t>
  </si>
  <si>
    <t>28,64</t>
  </si>
  <si>
    <t>24,86</t>
  </si>
  <si>
    <t>182,50</t>
  </si>
  <si>
    <t>662,09</t>
  </si>
  <si>
    <t>40,97</t>
  </si>
  <si>
    <t>92,39</t>
  </si>
  <si>
    <t>48,91</t>
  </si>
  <si>
    <t>60,07</t>
  </si>
  <si>
    <t>128,34</t>
  </si>
  <si>
    <t>193,47</t>
  </si>
  <si>
    <t>208,99</t>
  </si>
  <si>
    <t>142,21</t>
  </si>
  <si>
    <t>197,62</t>
  </si>
  <si>
    <t>201,00</t>
  </si>
  <si>
    <t>162,23</t>
  </si>
  <si>
    <t>217,64</t>
  </si>
  <si>
    <t>226,03</t>
  </si>
  <si>
    <t>234,50</t>
  </si>
  <si>
    <t>46,79</t>
  </si>
  <si>
    <t>95,75</t>
  </si>
  <si>
    <t>65,89</t>
  </si>
  <si>
    <t>114,85</t>
  </si>
  <si>
    <t>92,77</t>
  </si>
  <si>
    <t>141,91</t>
  </si>
  <si>
    <t>167,61</t>
  </si>
  <si>
    <t>68,75</t>
  </si>
  <si>
    <t>57,52</t>
  </si>
  <si>
    <t>171,31</t>
  </si>
  <si>
    <t>167,66</t>
  </si>
  <si>
    <t>178,01</t>
  </si>
  <si>
    <t>174,36</t>
  </si>
  <si>
    <t>52,36</t>
  </si>
  <si>
    <t>100,21</t>
  </si>
  <si>
    <t>28,29</t>
  </si>
  <si>
    <t>27,72</t>
  </si>
  <si>
    <t>684,00</t>
  </si>
  <si>
    <t>639,13</t>
  </si>
  <si>
    <t>821,60</t>
  </si>
  <si>
    <t>750,38</t>
  </si>
  <si>
    <t>907,09</t>
  </si>
  <si>
    <t>817,33</t>
  </si>
  <si>
    <t>959,49</t>
  </si>
  <si>
    <t>1.571,56</t>
  </si>
  <si>
    <t>1.929,21</t>
  </si>
  <si>
    <t>2.284,42</t>
  </si>
  <si>
    <t>619,21</t>
  </si>
  <si>
    <t>604,71</t>
  </si>
  <si>
    <t>241,84</t>
  </si>
  <si>
    <t>278,98</t>
  </si>
  <si>
    <t>323,44</t>
  </si>
  <si>
    <t>698,76</t>
  </si>
  <si>
    <t>EXECUÇÃO DE REVESTIMENTO DE CONCRETO PROJETADO COM ESPESSURA DE 7 CM, ARMADO COM TELA, INCLINAÇÃO MENOR QUE 90°, APLICAÇÃO CONTÍNUA, UTILIZANDO EQUIPAMENTO DE PROJEÇÃO COM 6 M³/H DE CAPACIDADE. AF_07/2024</t>
  </si>
  <si>
    <t>209,67</t>
  </si>
  <si>
    <t>EXECUÇÃO DE REVESTIMENTO DE CONCRETO PROJETADO COM ESPESSURA DE 10 CM, ARMADO COM TELA, INCLINAÇÃO MENOR QUE 90°, APLICAÇÃO CONTÍNUA, UTILIZANDO EQUIPAMENTO DE PROJEÇÃO COM 6 M³/H DE CAPACIDADE. AF_07/2024</t>
  </si>
  <si>
    <t>221,47</t>
  </si>
  <si>
    <t>EXECUÇÃO DE REVESTIMENTO DE CONCRETO PROJETADO COM ESPESSURA DE 7 CM, ARMADO COM TELA, INCLINAÇÃO DE 90°, APLICAÇÃO CONTÍNUA, UTILIZANDO EQUIPAMENTO DE PROJEÇÃO COM 6 M³/H DE CAPACIDADE. AF_07/2024</t>
  </si>
  <si>
    <t>339,20</t>
  </si>
  <si>
    <t>EXECUÇÃO DE REVESTIMENTO DE CONCRETO PROJETADO COM ESPESSURA DE 10 CM, ARMADO COM TELA, INCLINAÇÃO DE 90°, APLICAÇÃO CONTÍNUA, UTILIZANDO EQUIPAMENTO DE PROJEÇÃO COM 6 M³/H DE CAPACIDADE. AF_07/2024</t>
  </si>
  <si>
    <t>348,53</t>
  </si>
  <si>
    <t>EXECUÇÃO DE REVESTIMENTO DE CONCRETO PROJETADO COM ESPESSURA DE 7 CM, ARMADO COM TELA, INCLINAÇÃO MENOR QUE 90°, APLICAÇÃO CONTÍNUA, UTILIZANDO EQUIPAMENTO DE PROJEÇÃO COM 3 M³/H DE CAPACIDADE. AF_07/2024</t>
  </si>
  <si>
    <t>272,94</t>
  </si>
  <si>
    <t>EXECUÇÃO DE REVESTIMENTO DE CONCRETO PROJETADO COM ESPESSURA DE 10 CM, ARMADO COM TELA, INCLINAÇÃO MENOR QUE 90°, APLICAÇÃO CONTÍNUA, UTILIZANDO EQUIPAMENTO DE PROJEÇÃO COM 3 M³/H DE CAPACIDADE. AF_07/2024</t>
  </si>
  <si>
    <t>258,83</t>
  </si>
  <si>
    <t>EXECUÇÃO DE REVESTIMENTO DE CONCRETO PROJETADO COM ESPESSURA DE 7 CM, ARMADO COM TELA, INCLINAÇÃO DE 90°, APLICAÇÃO CONTÍNUA, UTILIZANDO EQUIPAMENTO DE PROJEÇÃO COM 3 M³/H DE CAPACIDADE. AF_07/2024</t>
  </si>
  <si>
    <t>432,60</t>
  </si>
  <si>
    <t>EXECUÇÃO DE REVESTIMENTO DE CONCRETO PROJETADO COM ESPESSURA DE 10 CM, ARMADO COM TELA, INCLINAÇÃO DE 90°, APLICAÇÃO CONTÍNUA, UTILIZANDO EQUIPAMENTO DE PROJEÇÃO COM 3 M³/H DE CAPACIDADE. AF_07/2024</t>
  </si>
  <si>
    <t>396,93</t>
  </si>
  <si>
    <t>EXECUÇÃO DE REVESTIMENTO DE CONCRETO PROJETADO COM ESPESSURA DE 7 CM, ARMADO COM FIBRAS DE AÇO, INCLINAÇÃO MENOR QUE 90°, APLICAÇÃO CONTÍNUA, UTILIZANDO EQUIPAMENTO DE PROJEÇÃO COM 6 M³/H DE CAPACIDADE. AF_07/2024</t>
  </si>
  <si>
    <t>180,87</t>
  </si>
  <si>
    <t>EXECUÇÃO DE REVESTIMENTO DE CONCRETO PROJETADO COM ESPESSURA DE 10 CM, ARMADO COM FIBRAS DE AÇO, INCLINAÇÃO MENOR QUE 90°, APLICAÇÃO CONTÍNUA, UTILIZANDO EQUIPAMENTO DE PROJEÇÃO COM 6 M³/H DE CAPACIDADE. AF_07/2024</t>
  </si>
  <si>
    <t>196,63</t>
  </si>
  <si>
    <t>EXECUÇÃO DE REVESTIMENTO DE CONCRETO PROJETADO COM ESPESSURA DE 7 CM, ARMADO COM FIBRAS DE AÇO, INCLINAÇÃO DE 90°, APLICAÇÃO CONTÍNUA, UTILIZANDO EQUIPAMENTO DE PROJEÇÃO COM 6 M³/H DE CAPACIDADE. AF_07/2024</t>
  </si>
  <si>
    <t>197,50</t>
  </si>
  <si>
    <t>EXECUÇÃO DE REVESTIMENTO DE CONCRETO PROJETADO COM ESPESSURA DE 10 CM, ARMADO COM FIBRAS DE AÇO, INCLINAÇÃO DE 90°, APLICAÇÃO CONTÍNUA, UTILIZANDO EQUIPAMENTO DE PROJEÇÃO COM 6 M³/H DE CAPACIDADE. AF_07/2024</t>
  </si>
  <si>
    <t>209,29</t>
  </si>
  <si>
    <t>EXECUÇÃO DE REVESTIMENTO DE CONCRETO PROJETADO COM ESPESSURA DE 7 CM, ARMADO COM FIBRAS DE AÇO, INCLINAÇÃO MENOR QUE 90°, APLICAÇÃO CONTÍNUA, UTILIZANDO EQUIPAMENTO DE PROJEÇÃO COM 3 M³/H DE CAPACIDADE. AF_07/2024</t>
  </si>
  <si>
    <t>270,60</t>
  </si>
  <si>
    <t>EXECUÇÃO DE REVESTIMENTO DE CONCRETO PROJETADO COM ESPESSURA DE 10 CM, ARMADO COM FIBRAS DE AÇO, INCLINAÇÃO MENOR QUE 90°, APLICAÇÃO CONTÍNUA, UTILIZANDO EQUIPAMENTO DE PROJEÇÃO COM 3 M³/H DE CAPACIDADE. AF_07/2024</t>
  </si>
  <si>
    <t>242,73</t>
  </si>
  <si>
    <t>EXECUÇÃO DE REVESTIMENTO DE CONCRETO PROJETADO COM ESPESSURA DE 7 CM, ARMADO COM FIBRAS DE AÇO, INCLINAÇÃO DE 90°, APLICAÇÃO CONTÍNUA, UTILIZANDO EQUIPAMENTO DE PROJEÇÃO COM 3 M³/H DE CAPACIDADE. AF_07/2024</t>
  </si>
  <si>
    <t>341,17</t>
  </si>
  <si>
    <t>EXECUÇÃO DE REVESTIMENTO DE CONCRETO PROJETADO COM ESPESSURA DE 10 CM, ARMADO COM FIBRAS DE AÇO, INCLINAÇÃO DE 90°, APLICAÇÃO CONTÍNUA, UTILIZANDO EQUIPAMENTO DE PROJEÇÃO COM 3 M³/H DE CAPACIDADE. AF_07/2024</t>
  </si>
  <si>
    <t>270,48</t>
  </si>
  <si>
    <t>EXECUÇÃO DE REVESTIMENTO DE CONCRETO PROJETADO COM ESPESSURA DE 7 CM, ARMADO COM TELA, INCLINAÇÃO MENOR QUE 90°, APLICAÇÃO DESCONTÍNUA, UTILIZANDO EQUIPAMENTO DE PROJEÇÃO COM 6 M³/H DE CAPACIDADE. AF_07/2024</t>
  </si>
  <si>
    <t>231,33</t>
  </si>
  <si>
    <t>EXECUÇÃO DE REVESTIMENTO DE CONCRETO PROJETADO COM ESPESSURA DE 10 CM, ARMADO COM TELA, INCLINAÇÃO MENOR QUE 90°, APLICAÇÃO DESCONTÍNUA, UTILIZANDO EQUIPAMENTO DE PROJEÇÃO COM 6 M³/H DE CAPACIDADE. AF_07/2024</t>
  </si>
  <si>
    <t>244,83</t>
  </si>
  <si>
    <t>EXECUÇÃO DE REVESTIMENTO DE CONCRETO PROJETADO COM ESPESSURA DE 7 CM, ARMADO COM TELA, INCLINAÇÃO DE 90°, APLICAÇÃO DESCONTÍNUA, UTILIZANDO EQUIPAMENTO DE PROJEÇÃO COM 6 M³/H DE CAPACIDADE. AF_07/2024</t>
  </si>
  <si>
    <t>361,09</t>
  </si>
  <si>
    <t>EXECUÇÃO DE REVESTIMENTO DE CONCRETO PROJETADO COM ESPESSURA DE 10 CM, ARMADO COM TELA, INCLINAÇÃO DE 90°, APLICAÇÃO DESCONTÍNUA, UTILIZANDO EQUIPAMENTO DE PROJEÇÃO COM 6 M³/H DE CAPACIDADE. AF_07/2024</t>
  </si>
  <si>
    <t>373,01</t>
  </si>
  <si>
    <t>EXECUÇÃO DE REVESTIMENTO DE CONCRETO PROJETADO COM ESPESSURA DE 7 CM, ARMADO COM TELA, INCLINAÇÃO MENOR QUE 90°, APLICAÇÃO DESCONTÍNUA, UTILIZANDO EQUIPAMENTO DE PROJEÇÃO COM 3 M³/H DE CAPACIDADE. AF_07/2024</t>
  </si>
  <si>
    <t>279,10</t>
  </si>
  <si>
    <t>EXECUÇÃO DE REVESTIMENTO DE CONCRETO PROJETADO COM ESPESSURA DE 10 CM, ARMADO COM TELA, INCLINAÇÃO MENOR QUE 90°, APLICAÇÃO DESCONTÍNUA, UTILIZANDO EQUIPAMENTO DE PROJEÇÃO COM 3 M³/H DE CAPACIDADE. AF_07/2024</t>
  </si>
  <si>
    <t>275,98</t>
  </si>
  <si>
    <t>EXECUÇÃO DE REVESTIMENTO DE CONCRETO PROJETADO COM ESPESSURA DE 7 CM, ARMADO COM TELA, INCLINAÇÃO DE 90°, APLICAÇÃO DESCONTÍNUA, UTILIZANDO EQUIPAMENTO DE PROJEÇÃO COM 3 M³/H DE CAPACIDADE. AF_07/2024</t>
  </si>
  <si>
    <t>428,08</t>
  </si>
  <si>
    <t>EXECUÇÃO DE REVESTIMENTO DE CONCRETO PROJETADO COM ESPESSURA DE 10 CM, ARMADO COM TELA, INCLINAÇÃO DE 90°, APLICAÇÃO DESCONTÍNUA, UTILIZANDO EQUIPAMENTO DE PROJEÇÃO COM 3 M³/H DE CAPACIDADE. AF_07/2024</t>
  </si>
  <si>
    <t>412,58</t>
  </si>
  <si>
    <t>EXECUÇÃO DE REVESTIMENTO DE CONCRETO PROJETADO COM ESPESSURA DE 7 CM, ARMADO COM FIBRAS DE AÇO, INCLINAÇÃO MENOR QUE 90°, APLICAÇÃO DESCONTÍNUA, UTILIZANDO EQUIPAMENTO DE PROJEÇÃO COM 6 M³/H DE CAPACIDADE. AF_07/2024</t>
  </si>
  <si>
    <t>172,15</t>
  </si>
  <si>
    <t>EXECUÇÃO DE REVESTIMENTO DE CONCRETO PROJETADO COM ESPESSURA DE 10 CM, ARMADO COM FIBRAS DE AÇO, INCLINAÇÃO MENOR QUE 90°, APLICAÇÃO DESCONTÍNUA, UTILIZANDO EQUIPAMENTO DE PROJEÇÃO COM 6 M³/H DE CAPACIDADE. AF_07/2024</t>
  </si>
  <si>
    <t>190,43</t>
  </si>
  <si>
    <t>EXECUÇÃO DE REVESTIMENTO DE CONCRETO PROJETADO COM ESPESSURA DE 7 CM, ARMADO COM FIBRAS DE AÇO, INCLINAÇÃO DE 90°, APLICAÇÃO DESCONTÍNUA, UTILIZANDO EQUIPAMENTO DE PROJEÇÃO COM 6 M³/H DE CAPACIDADE. AF_07/2024</t>
  </si>
  <si>
    <t>185,81</t>
  </si>
  <si>
    <t>EXECUÇÃO DE REVESTIMENTO DE CONCRETO PROJETADO COM ESPESSURA DE 10 CM, ARMADO COM FIBRAS DE AÇO, INCLINAÇÃO DE 90°, APLICAÇÃO DESCONTÍNUA, UTILIZANDO EQUIPAMENTO DE PROJEÇÃO COM 6 M³/H DE CAPACIDADE. AF_07/2024</t>
  </si>
  <si>
    <t>201,55</t>
  </si>
  <si>
    <t>EXECUÇÃO DE REVESTIMENTO DE CONCRETO PROJETADO COM ESPESSURA DE 7 CM, ARMADO COM FIBRAS DE AÇO, INCLINAÇÃO MENOR QUE 90°, APLICAÇÃO DESCONTÍNUA, UTILIZANDO EQUIPAMENTO DE PROJEÇÃO COM 3 M³/H DE CAPACIDADE. AF_07/2024</t>
  </si>
  <si>
    <t>236,33</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</si>
  <si>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</si>
  <si>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</si>
  <si>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280,85</t>
  </si>
  <si>
    <t>EXECUÇÃO DE REVESTIMENTO DE CONCRETO PROJETADO COM ESPESSURA DE 10 CM, ARMADO COM FIBRAS DE AÇO, INCLINAÇÃO DE 90°, APLICAÇÃO DESCONTÍNUA, UTILIZANDO EQUIPAMENTO DE PROJEÇÃO COM 3 M³/H DE CAPACIDADE. AF_07/2024</t>
  </si>
  <si>
    <t>250,01</t>
  </si>
  <si>
    <t>EXECUÇÃO DE GRAMPO PARA SOLO GRAMPEADO COM COMPRIMENTO MENOR OU IGUAL A 6 M, DIÂMETRO DE 10 CM, PERFURAÇÃO COM EQUIPAMENTO MANUAL E ARMADURA COM DIÂMETRO DE 20 MM. AF_07/2024</t>
  </si>
  <si>
    <t>362,74</t>
  </si>
  <si>
    <t>EXECUÇÃO DE GRAMPO PARA SOLO GRAMPEADO COM COMPRIMENTO MAIOR QUE 6 M E MENOR OU IGUAL A 10 M, DIÂMETRO DE 10 CM, PERFURAÇÃO COM EQUIPAMENTO MANUAL E ARMADURA COM DIÂMETRO DE 20 MM. AF_07/2024</t>
  </si>
  <si>
    <t>293,23</t>
  </si>
  <si>
    <t>EXECUÇÃO DE GRAMPO PARA SOLO GRAMPEADO COM COMPRIMENTO MAIOR QUE 10 M, DIÂMETRO DE 10 CM, PERFURAÇÃO COM EQUIPAMENTO MANUAL E ARMADURA COM DIÂMETRO DE 20 MM. AF_07/2024</t>
  </si>
  <si>
    <t>263,96</t>
  </si>
  <si>
    <t>EXECUÇÃO DE GRAMPO PARA SOLO GRAMPEADO COM COMPRIMENTO MENOR OU IGUAL A 6 M, DIÂMETRO DE 7 CM, PERFURAÇÃO COM EQUIPAMENTO MANUAL E ARMADURA COM DIÂMETRO DE 20 MM. AF_07/2024</t>
  </si>
  <si>
    <t>301,22</t>
  </si>
  <si>
    <t>EXECUÇÃO DE GRAMPO PARA SOLO GRAMPEADO COM COMPRIMENTO MAIOR QUE 6 M E MENOR OU IGUAL A 10 M, DIÂMETRO DE 7 CM, PERFURAÇÃO COM EQUIPAMENTO MANUAL E ARMADURA COM DIÂMETRO DE 20 MM. AF_07/2024</t>
  </si>
  <si>
    <t>243,35</t>
  </si>
  <si>
    <t>EXECUÇÃO DE GRAMPO PARA SOLO GRAMPEADO COM COMPRIMENTO MAIOR QUE 7 M, DIÂMETRO DE 10 CM, PERFURAÇÃO COM EQUIPAMENTO MANUAL E ARMADURA COM DIÂMETRO DE 20 MM. AF_07/2024</t>
  </si>
  <si>
    <t>219,78</t>
  </si>
  <si>
    <t>37,82</t>
  </si>
  <si>
    <t>774,98</t>
  </si>
  <si>
    <t>482,75</t>
  </si>
  <si>
    <t>616,26</t>
  </si>
  <si>
    <t>36,38</t>
  </si>
  <si>
    <t>14,01</t>
  </si>
  <si>
    <t>727,27</t>
  </si>
  <si>
    <t>86,89</t>
  </si>
  <si>
    <t>74,54</t>
  </si>
  <si>
    <t>118,53</t>
  </si>
  <si>
    <t>134,84</t>
  </si>
  <si>
    <t>108,82</t>
  </si>
  <si>
    <t>92,81</t>
  </si>
  <si>
    <t>54,68</t>
  </si>
  <si>
    <t>67,27</t>
  </si>
  <si>
    <t>76,24</t>
  </si>
  <si>
    <t>608,59</t>
  </si>
  <si>
    <t>2.157,78</t>
  </si>
  <si>
    <t>81,91</t>
  </si>
  <si>
    <t>89,69</t>
  </si>
  <si>
    <t>53,28</t>
  </si>
  <si>
    <t>42,94</t>
  </si>
  <si>
    <t>107,54</t>
  </si>
  <si>
    <t>53,82</t>
  </si>
  <si>
    <t>65,51</t>
  </si>
  <si>
    <t>85,08</t>
  </si>
  <si>
    <t>128,90</t>
  </si>
  <si>
    <t>167,49</t>
  </si>
  <si>
    <t>294,05</t>
  </si>
  <si>
    <t>55,21</t>
  </si>
  <si>
    <t>78,13</t>
  </si>
  <si>
    <t>104,49</t>
  </si>
  <si>
    <t>99,73</t>
  </si>
  <si>
    <t>126,22</t>
  </si>
  <si>
    <t>126,74</t>
  </si>
  <si>
    <t>181,93</t>
  </si>
  <si>
    <t>225,33</t>
  </si>
  <si>
    <t>312,20</t>
  </si>
  <si>
    <t>545,12</t>
  </si>
  <si>
    <t>758,58</t>
  </si>
  <si>
    <t>997,62</t>
  </si>
  <si>
    <t>1.155,74</t>
  </si>
  <si>
    <t>2.407,11</t>
  </si>
  <si>
    <t>946,12</t>
  </si>
  <si>
    <t>2.016,33</t>
  </si>
  <si>
    <t>1.859,03</t>
  </si>
  <si>
    <t>3.423,27</t>
  </si>
  <si>
    <t>1.855,04</t>
  </si>
  <si>
    <t>3.260,95</t>
  </si>
  <si>
    <t>2.991,45</t>
  </si>
  <si>
    <t>5.174,20</t>
  </si>
  <si>
    <t>1.433,33</t>
  </si>
  <si>
    <t>3.103,67</t>
  </si>
  <si>
    <t>1.526,87</t>
  </si>
  <si>
    <t>2.726,36</t>
  </si>
  <si>
    <t>2.500,62</t>
  </si>
  <si>
    <t>4.679,41</t>
  </si>
  <si>
    <t>505,62</t>
  </si>
  <si>
    <t>662,87</t>
  </si>
  <si>
    <t>1.145,39</t>
  </si>
  <si>
    <t>1.637,45</t>
  </si>
  <si>
    <t>1.001,31</t>
  </si>
  <si>
    <t>2.097,91</t>
  </si>
  <si>
    <t>1.211,57</t>
  </si>
  <si>
    <t>554,08</t>
  </si>
  <si>
    <t>1.459,90</t>
  </si>
  <si>
    <t>737,44</t>
  </si>
  <si>
    <t>3.073,52</t>
  </si>
  <si>
    <t>1.708,15</t>
  </si>
  <si>
    <t>1.010,91</t>
  </si>
  <si>
    <t>3.937,97</t>
  </si>
  <si>
    <t>2.080,66</t>
  </si>
  <si>
    <t>2.650,11</t>
  </si>
  <si>
    <t>1.339,33</t>
  </si>
  <si>
    <t>3.354,26</t>
  </si>
  <si>
    <t>1.600,67</t>
  </si>
  <si>
    <t>1.862,08</t>
  </si>
  <si>
    <t>2.123,40</t>
  </si>
  <si>
    <t>5.497,50</t>
  </si>
  <si>
    <t>2.384,84</t>
  </si>
  <si>
    <t>2.646,23</t>
  </si>
  <si>
    <t>6.913,55</t>
  </si>
  <si>
    <t>2.907,59</t>
  </si>
  <si>
    <t>4.156,47</t>
  </si>
  <si>
    <t>5.070,55</t>
  </si>
  <si>
    <t>5.960,17</t>
  </si>
  <si>
    <t>6.849,70</t>
  </si>
  <si>
    <t>7.739,38</t>
  </si>
  <si>
    <t>8.628,95</t>
  </si>
  <si>
    <t>3.192,83</t>
  </si>
  <si>
    <t>6.134,90</t>
  </si>
  <si>
    <t>2.408,75</t>
  </si>
  <si>
    <t>7.193,63</t>
  </si>
  <si>
    <t>2.670,08</t>
  </si>
  <si>
    <t>8.306,54</t>
  </si>
  <si>
    <t>2.931,50</t>
  </si>
  <si>
    <t>9.372,15</t>
  </si>
  <si>
    <t>10.437,78</t>
  </si>
  <si>
    <t>3.459,13</t>
  </si>
  <si>
    <t>8.511,16</t>
  </si>
  <si>
    <t>2.936,49</t>
  </si>
  <si>
    <t>9.797,89</t>
  </si>
  <si>
    <t>3.197,82</t>
  </si>
  <si>
    <t>11.084,64</t>
  </si>
  <si>
    <t>12.371,41</t>
  </si>
  <si>
    <t>3.725,45</t>
  </si>
  <si>
    <t>11.323,15</t>
  </si>
  <si>
    <t>3.464,10</t>
  </si>
  <si>
    <t>12.802,97</t>
  </si>
  <si>
    <t>14.282,79</t>
  </si>
  <si>
    <t>3.991,84</t>
  </si>
  <si>
    <t>14.521,36</t>
  </si>
  <si>
    <t>16.194,09</t>
  </si>
  <si>
    <t>4.258,16</t>
  </si>
  <si>
    <t>18.105,48</t>
  </si>
  <si>
    <t>4.475,78</t>
  </si>
  <si>
    <t>967,64</t>
  </si>
  <si>
    <t>2.585,74</t>
  </si>
  <si>
    <t>6.205,46</t>
  </si>
  <si>
    <t>4.058,35</t>
  </si>
  <si>
    <t>4.762,51</t>
  </si>
  <si>
    <t>419,69</t>
  </si>
  <si>
    <t>1.284,23</t>
  </si>
  <si>
    <t>734,55</t>
  </si>
  <si>
    <t>1.801,42</t>
  </si>
  <si>
    <t>2.991,04</t>
  </si>
  <si>
    <t>1.630,03</t>
  </si>
  <si>
    <t>4.971,45</t>
  </si>
  <si>
    <t>1.006,97</t>
  </si>
  <si>
    <t>2.053,83</t>
  </si>
  <si>
    <t>3.838,42</t>
  </si>
  <si>
    <t>1.990,38</t>
  </si>
  <si>
    <t>2.598,46</t>
  </si>
  <si>
    <t>1.296,51</t>
  </si>
  <si>
    <t>5.843,21</t>
  </si>
  <si>
    <t>3.288,34</t>
  </si>
  <si>
    <t>1.548,93</t>
  </si>
  <si>
    <t>2.306,34</t>
  </si>
  <si>
    <t>3.978,19</t>
  </si>
  <si>
    <t>4.668,08</t>
  </si>
  <si>
    <t>501,92</t>
  </si>
  <si>
    <t>658,55</t>
  </si>
  <si>
    <t>6.714,86</t>
  </si>
  <si>
    <t>1.108,27</t>
  </si>
  <si>
    <t>1.571,63</t>
  </si>
  <si>
    <t>5.388,83</t>
  </si>
  <si>
    <t>994,07</t>
  </si>
  <si>
    <t>2.558,81</t>
  </si>
  <si>
    <t>417,93</t>
  </si>
  <si>
    <t>6.082,53</t>
  </si>
  <si>
    <t>2.032,85</t>
  </si>
  <si>
    <t>2.836,90</t>
  </si>
  <si>
    <t>1.149,65</t>
  </si>
  <si>
    <t>7.586,66</t>
  </si>
  <si>
    <t>1.350,63</t>
  </si>
  <si>
    <t>6.776,37</t>
  </si>
  <si>
    <t>9.603,52</t>
  </si>
  <si>
    <t>551,78</t>
  </si>
  <si>
    <t>2.811,25</t>
  </si>
  <si>
    <t>4.075,25</t>
  </si>
  <si>
    <t>2.511,57</t>
  </si>
  <si>
    <t>1.389,88</t>
  </si>
  <si>
    <t>8.458,37</t>
  </si>
  <si>
    <t>3.089,32</t>
  </si>
  <si>
    <t>3.084,89</t>
  </si>
  <si>
    <t>10.864,16</t>
  </si>
  <si>
    <t>3.341,70</t>
  </si>
  <si>
    <t>12.124,81</t>
  </si>
  <si>
    <t>6.014,17</t>
  </si>
  <si>
    <t>3.598,55</t>
  </si>
  <si>
    <t>11.097,68</t>
  </si>
  <si>
    <t>3.346,12</t>
  </si>
  <si>
    <t>12.547,57</t>
  </si>
  <si>
    <t>2.327,57</t>
  </si>
  <si>
    <t>13.997,47</t>
  </si>
  <si>
    <t>3.855,45</t>
  </si>
  <si>
    <t>14.231,04</t>
  </si>
  <si>
    <t>7.051,86</t>
  </si>
  <si>
    <t>15.870,05</t>
  </si>
  <si>
    <t>4.112,31</t>
  </si>
  <si>
    <t>17.742,71</t>
  </si>
  <si>
    <t>2.579,98</t>
  </si>
  <si>
    <t>305,92</t>
  </si>
  <si>
    <t>915,84</t>
  </si>
  <si>
    <t>8.143,71</t>
  </si>
  <si>
    <t>2.832,48</t>
  </si>
  <si>
    <t>9.188,27</t>
  </si>
  <si>
    <t>10.232,84</t>
  </si>
  <si>
    <t>8.342,91</t>
  </si>
  <si>
    <t>4.325,92</t>
  </si>
  <si>
    <t>1.429,18</t>
  </si>
  <si>
    <t>995,61</t>
  </si>
  <si>
    <t>554,52</t>
  </si>
  <si>
    <t>505,43</t>
  </si>
  <si>
    <t>569,20</t>
  </si>
  <si>
    <t>2.904,28</t>
  </si>
  <si>
    <t>1.767,02</t>
  </si>
  <si>
    <t>2.730,44</t>
  </si>
  <si>
    <t>2.697,72</t>
  </si>
  <si>
    <t>1.705,72</t>
  </si>
  <si>
    <t>35,86</t>
  </si>
  <si>
    <t>49,53</t>
  </si>
  <si>
    <t>59,99</t>
  </si>
  <si>
    <t>65,69</t>
  </si>
  <si>
    <t>86,85</t>
  </si>
  <si>
    <t>94,76</t>
  </si>
  <si>
    <t>116,69</t>
  </si>
  <si>
    <t>63,43</t>
  </si>
  <si>
    <t>57,57</t>
  </si>
  <si>
    <t>60,31</t>
  </si>
  <si>
    <t>50,32</t>
  </si>
  <si>
    <t>53,06</t>
  </si>
  <si>
    <t>62,10</t>
  </si>
  <si>
    <t>64,84</t>
  </si>
  <si>
    <t>53,80</t>
  </si>
  <si>
    <t>64,06</t>
  </si>
  <si>
    <t>71,29</t>
  </si>
  <si>
    <t>83,80</t>
  </si>
  <si>
    <t>91,03</t>
  </si>
  <si>
    <t>34,88</t>
  </si>
  <si>
    <t>41,31</t>
  </si>
  <si>
    <t>46,07</t>
  </si>
  <si>
    <t>52,51</t>
  </si>
  <si>
    <t>4.200,49</t>
  </si>
  <si>
    <t>5.252,06</t>
  </si>
  <si>
    <t>7.093,85</t>
  </si>
  <si>
    <t>8.505,59</t>
  </si>
  <si>
    <t>13,34</t>
  </si>
  <si>
    <t>11,81</t>
  </si>
  <si>
    <t>9,28</t>
  </si>
  <si>
    <t>13,48</t>
  </si>
  <si>
    <t>12,50</t>
  </si>
  <si>
    <t>700,36</t>
  </si>
  <si>
    <t>1.087,30</t>
  </si>
  <si>
    <t>2.233,53</t>
  </si>
  <si>
    <t>3.740,97</t>
  </si>
  <si>
    <t>5.611,91</t>
  </si>
  <si>
    <t>7.884,80</t>
  </si>
  <si>
    <t>13.671,17</t>
  </si>
  <si>
    <t>4.549,90</t>
  </si>
  <si>
    <t>6.819,94</t>
  </si>
  <si>
    <t>9.593,57</t>
  </si>
  <si>
    <t>16.654,41</t>
  </si>
  <si>
    <t>8.486,43</t>
  </si>
  <si>
    <t>11.884,49</t>
  </si>
  <si>
    <t>20.434,88</t>
  </si>
  <si>
    <t>2.725,99</t>
  </si>
  <si>
    <t>4.742,98</t>
  </si>
  <si>
    <t>7.565,29</t>
  </si>
  <si>
    <t>11.210,20</t>
  </si>
  <si>
    <t>21.355,74</t>
  </si>
  <si>
    <t>10.594,16</t>
  </si>
  <si>
    <t>15.746,19</t>
  </si>
  <si>
    <t>29.350,95</t>
  </si>
  <si>
    <t>13.636,70</t>
  </si>
  <si>
    <t>20.302,90</t>
  </si>
  <si>
    <t>37.493,31</t>
  </si>
  <si>
    <t>12.909,98</t>
  </si>
  <si>
    <t>20.021,27</t>
  </si>
  <si>
    <t>27.850,98</t>
  </si>
  <si>
    <t>39.370,92</t>
  </si>
  <si>
    <t>16.134,61</t>
  </si>
  <si>
    <t>24.420,31</t>
  </si>
  <si>
    <t>34.151,94</t>
  </si>
  <si>
    <t>47.820,48</t>
  </si>
  <si>
    <t>18.757,57</t>
  </si>
  <si>
    <t>28.870,06</t>
  </si>
  <si>
    <t>40.360,41</t>
  </si>
  <si>
    <t>56.834,12</t>
  </si>
  <si>
    <t>8.261,80</t>
  </si>
  <si>
    <t>12.365,80</t>
  </si>
  <si>
    <t>18.737,76</t>
  </si>
  <si>
    <t>27.803,77</t>
  </si>
  <si>
    <t>9.503,76</t>
  </si>
  <si>
    <t>14.120,76</t>
  </si>
  <si>
    <t>15.696,24</t>
  </si>
  <si>
    <t>20.826,24</t>
  </si>
  <si>
    <t>32.336,77</t>
  </si>
  <si>
    <t>10.566,24</t>
  </si>
  <si>
    <t>17.238,06</t>
  </si>
  <si>
    <t>22.712,80</t>
  </si>
  <si>
    <t>37.430,65</t>
  </si>
  <si>
    <t>30.186,82</t>
  </si>
  <si>
    <t>49.106,53</t>
  </si>
  <si>
    <t>66.069,63</t>
  </si>
  <si>
    <t>94.747,02</t>
  </si>
  <si>
    <t>32.180,26</t>
  </si>
  <si>
    <t>51.910,19</t>
  </si>
  <si>
    <t>73.552,49</t>
  </si>
  <si>
    <t>90.091,79</t>
  </si>
  <si>
    <t>32.864,26</t>
  </si>
  <si>
    <t>56.959,29</t>
  </si>
  <si>
    <t>79.708,94</t>
  </si>
  <si>
    <t>95.617,86</t>
  </si>
  <si>
    <t>25,38</t>
  </si>
  <si>
    <t>33,85</t>
  </si>
  <si>
    <t>20,06</t>
  </si>
  <si>
    <t>28,53</t>
  </si>
  <si>
    <t>24,22</t>
  </si>
  <si>
    <t>47,68</t>
  </si>
  <si>
    <t>50,68</t>
  </si>
  <si>
    <t>36,10</t>
  </si>
  <si>
    <t>78,80</t>
  </si>
  <si>
    <t>95,74</t>
  </si>
  <si>
    <t>82,36</t>
  </si>
  <si>
    <t>74,85</t>
  </si>
  <si>
    <t>93,35</t>
  </si>
  <si>
    <t>135,46</t>
  </si>
  <si>
    <t>113,06</t>
  </si>
  <si>
    <t>92,85</t>
  </si>
  <si>
    <t>25,58</t>
  </si>
  <si>
    <t>21,11</t>
  </si>
  <si>
    <t>752,18</t>
  </si>
  <si>
    <t>754,17</t>
  </si>
  <si>
    <t>778,15</t>
  </si>
  <si>
    <t>912,99</t>
  </si>
  <si>
    <t>966,09</t>
  </si>
  <si>
    <t>658,13</t>
  </si>
  <si>
    <t>665,84</t>
  </si>
  <si>
    <t>673,54</t>
  </si>
  <si>
    <t>681,24</t>
  </si>
  <si>
    <t>981,42</t>
  </si>
  <si>
    <t>1.013,67</t>
  </si>
  <si>
    <t>323,32</t>
  </si>
  <si>
    <t>419,25</t>
  </si>
  <si>
    <t>308,15</t>
  </si>
  <si>
    <t>315,28</t>
  </si>
  <si>
    <t>337,90</t>
  </si>
  <si>
    <t>411,42</t>
  </si>
  <si>
    <t>582,52</t>
  </si>
  <si>
    <t>647,30</t>
  </si>
  <si>
    <t>167,26</t>
  </si>
  <si>
    <t>986,10</t>
  </si>
  <si>
    <t>995,58</t>
  </si>
  <si>
    <t>1.042,11</t>
  </si>
  <si>
    <t>1.117,98</t>
  </si>
  <si>
    <t>1.286,73</t>
  </si>
  <si>
    <t>1.353,86</t>
  </si>
  <si>
    <t>840,39</t>
  </si>
  <si>
    <t>849,87</t>
  </si>
  <si>
    <t>874,85</t>
  </si>
  <si>
    <t>950,72</t>
  </si>
  <si>
    <t>1.119,47</t>
  </si>
  <si>
    <t>1.186,60</t>
  </si>
  <si>
    <t>318,33</t>
  </si>
  <si>
    <t>325,95</t>
  </si>
  <si>
    <t>379,26</t>
  </si>
  <si>
    <t>420,45</t>
  </si>
  <si>
    <t>850,57</t>
  </si>
  <si>
    <t>860,54</t>
  </si>
  <si>
    <t>916,21</t>
  </si>
  <si>
    <t>959,75</t>
  </si>
  <si>
    <t>244,13</t>
  </si>
  <si>
    <t>340,06</t>
  </si>
  <si>
    <t>327,15</t>
  </si>
  <si>
    <t>350,59</t>
  </si>
  <si>
    <t>385,14</t>
  </si>
  <si>
    <t>1.063,75</t>
  </si>
  <si>
    <t>1.495,90</t>
  </si>
  <si>
    <t>105,13</t>
  </si>
  <si>
    <t>88,55</t>
  </si>
  <si>
    <t>829,90</t>
  </si>
  <si>
    <t>824,25</t>
  </si>
  <si>
    <t>865,09</t>
  </si>
  <si>
    <t>940,25</t>
  </si>
  <si>
    <t>1.109,71</t>
  </si>
  <si>
    <t>1.176,13</t>
  </si>
  <si>
    <t>726,93</t>
  </si>
  <si>
    <t>735,70</t>
  </si>
  <si>
    <t>759,96</t>
  </si>
  <si>
    <t>835,12</t>
  </si>
  <si>
    <t>1.004,58</t>
  </si>
  <si>
    <t>1.071,00</t>
  </si>
  <si>
    <t>737,11</t>
  </si>
  <si>
    <t>746,37</t>
  </si>
  <si>
    <t>801,32</t>
  </si>
  <si>
    <t>844,15</t>
  </si>
  <si>
    <t>859,39</t>
  </si>
  <si>
    <t>745,93</t>
  </si>
  <si>
    <t>885,18</t>
  </si>
  <si>
    <t>771,01</t>
  </si>
  <si>
    <t>922,09</t>
  </si>
  <si>
    <t>807,20</t>
  </si>
  <si>
    <t>1.600,70</t>
  </si>
  <si>
    <t>1.485,81</t>
  </si>
  <si>
    <t>1.917,96</t>
  </si>
  <si>
    <t>859,54</t>
  </si>
  <si>
    <t>996,28</t>
  </si>
  <si>
    <t>840,08</t>
  </si>
  <si>
    <t>1.006,25</t>
  </si>
  <si>
    <t>1.030,89</t>
  </si>
  <si>
    <t>859,56</t>
  </si>
  <si>
    <t>1.083,47</t>
  </si>
  <si>
    <t>906,45</t>
  </si>
  <si>
    <t>1.127,01</t>
  </si>
  <si>
    <t>949,28</t>
  </si>
  <si>
    <t>1.005,10</t>
  </si>
  <si>
    <t>848,90</t>
  </si>
  <si>
    <t>1.089,35</t>
  </si>
  <si>
    <t>912,33</t>
  </si>
  <si>
    <t>1.767,96</t>
  </si>
  <si>
    <t>1.590,94</t>
  </si>
  <si>
    <t>2.200,11</t>
  </si>
  <si>
    <t>2.023,09</t>
  </si>
  <si>
    <t>88,66</t>
  </si>
  <si>
    <t>106,17</t>
  </si>
  <si>
    <t>819,18</t>
  </si>
  <si>
    <t>834,92</t>
  </si>
  <si>
    <t>1.121,91</t>
  </si>
  <si>
    <t>886,15</t>
  </si>
  <si>
    <t>1.455,20</t>
  </si>
  <si>
    <t>1.732,93</t>
  </si>
  <si>
    <t>1.045,75</t>
  </si>
  <si>
    <t>1.402,48</t>
  </si>
  <si>
    <t>1.741,32</t>
  </si>
  <si>
    <t>1.123,19</t>
  </si>
  <si>
    <t>644,02</t>
  </si>
  <si>
    <t>675,95</t>
  </si>
  <si>
    <t>622,88</t>
  </si>
  <si>
    <t>51,19</t>
  </si>
  <si>
    <t>620,66</t>
  </si>
  <si>
    <t>494,12</t>
  </si>
  <si>
    <t>999,35</t>
  </si>
  <si>
    <t>102,76</t>
  </si>
  <si>
    <t>590,12</t>
  </si>
  <si>
    <t>678,80</t>
  </si>
  <si>
    <t>1.621,70</t>
  </si>
  <si>
    <t>849,69</t>
  </si>
  <si>
    <t>663,60</t>
  </si>
  <si>
    <t>828,03</t>
  </si>
  <si>
    <t>679,68</t>
  </si>
  <si>
    <t>469,93</t>
  </si>
  <si>
    <t>865,86</t>
  </si>
  <si>
    <t>232,11</t>
  </si>
  <si>
    <t>73,49</t>
  </si>
  <si>
    <t>85,82</t>
  </si>
  <si>
    <t>78,00</t>
  </si>
  <si>
    <t>155,48</t>
  </si>
  <si>
    <t>194,04</t>
  </si>
  <si>
    <t>50,72</t>
  </si>
  <si>
    <t>117,88</t>
  </si>
  <si>
    <t>132,79</t>
  </si>
  <si>
    <t>146,23</t>
  </si>
  <si>
    <t>182,06</t>
  </si>
  <si>
    <t>156,54</t>
  </si>
  <si>
    <t>185,85</t>
  </si>
  <si>
    <t>176,15</t>
  </si>
  <si>
    <t>238,86</t>
  </si>
  <si>
    <t>239,88</t>
  </si>
  <si>
    <t>284,26</t>
  </si>
  <si>
    <t>128,31</t>
  </si>
  <si>
    <t>341,85</t>
  </si>
  <si>
    <t>355,29</t>
  </si>
  <si>
    <t>391,12</t>
  </si>
  <si>
    <t>327,20</t>
  </si>
  <si>
    <t>356,51</t>
  </si>
  <si>
    <t>308,34</t>
  </si>
  <si>
    <t>371,05</t>
  </si>
  <si>
    <t>337,85</t>
  </si>
  <si>
    <t>369,57</t>
  </si>
  <si>
    <t>337,37</t>
  </si>
  <si>
    <t>470,54</t>
  </si>
  <si>
    <t>433,75</t>
  </si>
  <si>
    <t>743,85</t>
  </si>
  <si>
    <t>1.366,89</t>
  </si>
  <si>
    <t>1.543,58</t>
  </si>
  <si>
    <t>262,28</t>
  </si>
  <si>
    <t>286,43</t>
  </si>
  <si>
    <t>322,53</t>
  </si>
  <si>
    <t>646,59</t>
  </si>
  <si>
    <t>1.304,25</t>
  </si>
  <si>
    <t>1.491,87</t>
  </si>
  <si>
    <t>2.994,52</t>
  </si>
  <si>
    <t>702,91</t>
  </si>
  <si>
    <t>364,09</t>
  </si>
  <si>
    <t>519,94</t>
  </si>
  <si>
    <t>422,40</t>
  </si>
  <si>
    <t>580,06</t>
  </si>
  <si>
    <t>762,58</t>
  </si>
  <si>
    <t>1.375,24</t>
  </si>
  <si>
    <t>1.297,20</t>
  </si>
  <si>
    <t>1.196,09</t>
  </si>
  <si>
    <t>1.094,46</t>
  </si>
  <si>
    <t>986,86</t>
  </si>
  <si>
    <t>962,94</t>
  </si>
  <si>
    <t>936,39</t>
  </si>
  <si>
    <t>883,22</t>
  </si>
  <si>
    <t>1.420,26</t>
  </si>
  <si>
    <t>1.341,64</t>
  </si>
  <si>
    <t>1.240,13</t>
  </si>
  <si>
    <t>1.137,41</t>
  </si>
  <si>
    <t>1.024,70</t>
  </si>
  <si>
    <t>1.000,59</t>
  </si>
  <si>
    <t>974,46</t>
  </si>
  <si>
    <t>921,00</t>
  </si>
  <si>
    <t>986,26</t>
  </si>
  <si>
    <t>1.036,50</t>
  </si>
  <si>
    <t>17,23</t>
  </si>
  <si>
    <t>47,09</t>
  </si>
  <si>
    <t>134,18</t>
  </si>
  <si>
    <t>37,95</t>
  </si>
  <si>
    <t>48,14</t>
  </si>
  <si>
    <t>146,12</t>
  </si>
  <si>
    <t>283,42</t>
  </si>
  <si>
    <t>473,99</t>
  </si>
  <si>
    <t>630,60</t>
  </si>
  <si>
    <t>734,81</t>
  </si>
  <si>
    <t>115,82</t>
  </si>
  <si>
    <t>343,07</t>
  </si>
  <si>
    <t>11,01</t>
  </si>
  <si>
    <t>64,89</t>
  </si>
  <si>
    <t>128,58</t>
  </si>
  <si>
    <t>250,55</t>
  </si>
  <si>
    <t>87,85</t>
  </si>
  <si>
    <t>288,35</t>
  </si>
  <si>
    <t>86,07</t>
  </si>
  <si>
    <t>117,65</t>
  </si>
  <si>
    <t>145,01</t>
  </si>
  <si>
    <t>110,68</t>
  </si>
  <si>
    <t>162,39</t>
  </si>
  <si>
    <t>214,09</t>
  </si>
  <si>
    <t>829,89</t>
  </si>
  <si>
    <t>769,54</t>
  </si>
  <si>
    <t>262,13</t>
  </si>
  <si>
    <t>247,74</t>
  </si>
  <si>
    <t>224,86</t>
  </si>
  <si>
    <t>210,45</t>
  </si>
  <si>
    <t>59,27</t>
  </si>
  <si>
    <t>3,24</t>
  </si>
  <si>
    <t>138,93</t>
  </si>
  <si>
    <t>15,53</t>
  </si>
  <si>
    <t>689,38</t>
  </si>
  <si>
    <t>190,71</t>
  </si>
  <si>
    <t>284,00</t>
  </si>
  <si>
    <t>201,22</t>
  </si>
  <si>
    <t>212,39</t>
  </si>
  <si>
    <t>210,04</t>
  </si>
  <si>
    <t>335,83</t>
  </si>
  <si>
    <t>404,67</t>
  </si>
  <si>
    <t>189,31</t>
  </si>
  <si>
    <t>221,13</t>
  </si>
  <si>
    <t>163,91</t>
  </si>
  <si>
    <t>212,43</t>
  </si>
  <si>
    <t>257,20</t>
  </si>
  <si>
    <t>309,03</t>
  </si>
  <si>
    <t>377,87</t>
  </si>
  <si>
    <t>156,61</t>
  </si>
  <si>
    <t>197,93</t>
  </si>
  <si>
    <t>114,30</t>
  </si>
  <si>
    <t>149,74</t>
  </si>
  <si>
    <t>47,99</t>
  </si>
  <si>
    <t>80,46</t>
  </si>
  <si>
    <t>128,42</t>
  </si>
  <si>
    <t>228,06</t>
  </si>
  <si>
    <t>153,83</t>
  </si>
  <si>
    <t>132,46</t>
  </si>
  <si>
    <t>155,66</t>
  </si>
  <si>
    <t>100,96</t>
  </si>
  <si>
    <t>67,80</t>
  </si>
  <si>
    <t>83,27</t>
  </si>
  <si>
    <t>74,34</t>
  </si>
  <si>
    <t>69,81</t>
  </si>
  <si>
    <t>66,43</t>
  </si>
  <si>
    <t>51,20</t>
  </si>
  <si>
    <t>348,14</t>
  </si>
  <si>
    <t>237,50</t>
  </si>
  <si>
    <t>181,88</t>
  </si>
  <si>
    <t>273,50</t>
  </si>
  <si>
    <t>277,11</t>
  </si>
  <si>
    <t>185,55</t>
  </si>
  <si>
    <t>170,39</t>
  </si>
  <si>
    <t>233,58</t>
  </si>
  <si>
    <t>247,22</t>
  </si>
  <si>
    <t>151,79</t>
  </si>
  <si>
    <t>140,26</t>
  </si>
  <si>
    <t>203,72</t>
  </si>
  <si>
    <t>228,56</t>
  </si>
  <si>
    <t>129,53</t>
  </si>
  <si>
    <t>117,50</t>
  </si>
  <si>
    <t>188,41</t>
  </si>
  <si>
    <t>216,71</t>
  </si>
  <si>
    <t>117,76</t>
  </si>
  <si>
    <t>110,54</t>
  </si>
  <si>
    <t>151,08</t>
  </si>
  <si>
    <t>209,94</t>
  </si>
  <si>
    <t>104,17</t>
  </si>
  <si>
    <t>203,25</t>
  </si>
  <si>
    <t>89,07</t>
  </si>
  <si>
    <t>98,33</t>
  </si>
  <si>
    <t>127,27</t>
  </si>
  <si>
    <t>197,47</t>
  </si>
  <si>
    <t>93,37</t>
  </si>
  <si>
    <t>104,55</t>
  </si>
  <si>
    <t>186,11</t>
  </si>
  <si>
    <t>67,79</t>
  </si>
  <si>
    <t>83,45</t>
  </si>
  <si>
    <t>392,71</t>
  </si>
  <si>
    <t>264,14</t>
  </si>
  <si>
    <t>183,68</t>
  </si>
  <si>
    <t>97,48</t>
  </si>
  <si>
    <t>65,45</t>
  </si>
  <si>
    <t>92,01</t>
  </si>
  <si>
    <t>87,41</t>
  </si>
  <si>
    <t>57,43</t>
  </si>
  <si>
    <t>83,68</t>
  </si>
  <si>
    <t>54,61</t>
  </si>
  <si>
    <t>76,89</t>
  </si>
  <si>
    <t>95,23</t>
  </si>
  <si>
    <t>61,29</t>
  </si>
  <si>
    <t>81,04</t>
  </si>
  <si>
    <t>73,79</t>
  </si>
  <si>
    <t>42,17</t>
  </si>
  <si>
    <t>68,94</t>
  </si>
  <si>
    <t>38,34</t>
  </si>
  <si>
    <t>68,24</t>
  </si>
  <si>
    <t>56,83</t>
  </si>
  <si>
    <t>146,16</t>
  </si>
  <si>
    <t>137,03</t>
  </si>
  <si>
    <t>259,44</t>
  </si>
  <si>
    <t>140,32</t>
  </si>
  <si>
    <t>102,61</t>
  </si>
  <si>
    <t>174,89</t>
  </si>
  <si>
    <t>91,58</t>
  </si>
  <si>
    <t>130,92</t>
  </si>
  <si>
    <t>176,46</t>
  </si>
  <si>
    <t>238,77</t>
  </si>
  <si>
    <t>124,31</t>
  </si>
  <si>
    <t>125,22</t>
  </si>
  <si>
    <t>175,80</t>
  </si>
  <si>
    <t>17,62</t>
  </si>
  <si>
    <t>178,73</t>
  </si>
  <si>
    <t>542,56</t>
  </si>
  <si>
    <t>463,67</t>
  </si>
  <si>
    <t>296,85</t>
  </si>
  <si>
    <t>272,14</t>
  </si>
  <si>
    <t>233,60</t>
  </si>
  <si>
    <t>208,40</t>
  </si>
  <si>
    <t>192,57</t>
  </si>
  <si>
    <t>185,34</t>
  </si>
  <si>
    <t>138,23</t>
  </si>
  <si>
    <t>312,68</t>
  </si>
  <si>
    <t>186,54</t>
  </si>
  <si>
    <t>149,95</t>
  </si>
  <si>
    <t>282,22</t>
  </si>
  <si>
    <t>186,53</t>
  </si>
  <si>
    <t>141,49</t>
  </si>
  <si>
    <t>368,63</t>
  </si>
  <si>
    <t>196,97</t>
  </si>
  <si>
    <t>155,89</t>
  </si>
  <si>
    <t>304,34</t>
  </si>
  <si>
    <t>186,01</t>
  </si>
  <si>
    <t>139,95</t>
  </si>
  <si>
    <t>395,77</t>
  </si>
  <si>
    <t>568,20</t>
  </si>
  <si>
    <t>492,89</t>
  </si>
  <si>
    <t>288,89</t>
  </si>
  <si>
    <t>263,60</t>
  </si>
  <si>
    <t>230,05</t>
  </si>
  <si>
    <t>204,12</t>
  </si>
  <si>
    <t>187,83</t>
  </si>
  <si>
    <t>538,69</t>
  </si>
  <si>
    <t>451,58</t>
  </si>
  <si>
    <t>299,20</t>
  </si>
  <si>
    <t>271,87</t>
  </si>
  <si>
    <t>231,04</t>
  </si>
  <si>
    <t>204,98</t>
  </si>
  <si>
    <t>190,46</t>
  </si>
  <si>
    <t>624,49</t>
  </si>
  <si>
    <t>525,08</t>
  </si>
  <si>
    <t>287,95</t>
  </si>
  <si>
    <t>260,71</t>
  </si>
  <si>
    <t>225,30</t>
  </si>
  <si>
    <t>199,24</t>
  </si>
  <si>
    <t>184,73</t>
  </si>
  <si>
    <t>474,73</t>
  </si>
  <si>
    <t>299,31</t>
  </si>
  <si>
    <t>229,67</t>
  </si>
  <si>
    <t>204,43</t>
  </si>
  <si>
    <t>189,29</t>
  </si>
  <si>
    <t>641,03</t>
  </si>
  <si>
    <t>549,43</t>
  </si>
  <si>
    <t>280,96</t>
  </si>
  <si>
    <t>250,40</t>
  </si>
  <si>
    <t>217,04</t>
  </si>
  <si>
    <t>191,04</t>
  </si>
  <si>
    <t>176,56</t>
  </si>
  <si>
    <t>527,65</t>
  </si>
  <si>
    <t>444,78</t>
  </si>
  <si>
    <t>276,77</t>
  </si>
  <si>
    <t>254,83</t>
  </si>
  <si>
    <t>216,50</t>
  </si>
  <si>
    <t>176,89</t>
  </si>
  <si>
    <t>564,77</t>
  </si>
  <si>
    <t>486,67</t>
  </si>
  <si>
    <t>256,93</t>
  </si>
  <si>
    <t>235,09</t>
  </si>
  <si>
    <t>179,62</t>
  </si>
  <si>
    <t>170,96</t>
  </si>
  <si>
    <t>3.646,71</t>
  </si>
  <si>
    <t>4.342,47</t>
  </si>
  <si>
    <t>4.517,59</t>
  </si>
  <si>
    <t>4.625,59</t>
  </si>
  <si>
    <t>5.038,47</t>
  </si>
  <si>
    <t>5.137,28</t>
  </si>
  <si>
    <t>4.941,90</t>
  </si>
  <si>
    <t>4.338,48</t>
  </si>
  <si>
    <t>150,83</t>
  </si>
  <si>
    <t>282,43</t>
  </si>
  <si>
    <t>176,50</t>
  </si>
  <si>
    <t>132,92</t>
  </si>
  <si>
    <t>332,98</t>
  </si>
  <si>
    <t>126,56</t>
  </si>
  <si>
    <t>83,18</t>
  </si>
  <si>
    <t>71,14</t>
  </si>
  <si>
    <t>158,06</t>
  </si>
  <si>
    <t>101,12</t>
  </si>
  <si>
    <t>143,06</t>
  </si>
  <si>
    <t>176,43</t>
  </si>
  <si>
    <t>8,54</t>
  </si>
  <si>
    <t>12,84</t>
  </si>
  <si>
    <t>13,12</t>
  </si>
  <si>
    <t>9,82</t>
  </si>
  <si>
    <t>9,43</t>
  </si>
  <si>
    <t>12,02</t>
  </si>
  <si>
    <t>11,46</t>
  </si>
  <si>
    <t>19,93</t>
  </si>
  <si>
    <t>15,98</t>
  </si>
  <si>
    <t>13,91</t>
  </si>
  <si>
    <t>11,10</t>
  </si>
  <si>
    <t>15,62</t>
  </si>
  <si>
    <t>1.070,12</t>
  </si>
  <si>
    <t>926,06</t>
  </si>
  <si>
    <t>1.033,28</t>
  </si>
  <si>
    <t>549,14</t>
  </si>
  <si>
    <t>601,56</t>
  </si>
  <si>
    <t>661,08</t>
  </si>
  <si>
    <t>760,51</t>
  </si>
  <si>
    <t>536,81</t>
  </si>
  <si>
    <t>588,76</t>
  </si>
  <si>
    <t>652,35</t>
  </si>
  <si>
    <t>756,20</t>
  </si>
  <si>
    <t>429,71</t>
  </si>
  <si>
    <t>472,69</t>
  </si>
  <si>
    <t>513,11</t>
  </si>
  <si>
    <t>531,52</t>
  </si>
  <si>
    <t>548,23</t>
  </si>
  <si>
    <t>620,16</t>
  </si>
  <si>
    <t>426,78</t>
  </si>
  <si>
    <t>466,44</t>
  </si>
  <si>
    <t>500,33</t>
  </si>
  <si>
    <t>525,22</t>
  </si>
  <si>
    <t>541,93</t>
  </si>
  <si>
    <t>611,98</t>
  </si>
  <si>
    <t>481,90</t>
  </si>
  <si>
    <t>519,51</t>
  </si>
  <si>
    <t>756,76</t>
  </si>
  <si>
    <t>907,81</t>
  </si>
  <si>
    <t>796,47</t>
  </si>
  <si>
    <t>830,44</t>
  </si>
  <si>
    <t>CONCRETAGEM DE EDIFICAÇÕES (PAREDES E LAJES) FEITAS COM SISTEMA DE FÔRMAS MANUSEÁVEIS, COM CONCRETO USINADO AUTOADENSÁVEL FCK 25 MPA - LANÇAMENTO E ACABAMENTO. AF_09/2024</t>
  </si>
  <si>
    <t>726,81</t>
  </si>
  <si>
    <t>CONCRETAGEM DE LAJES EM EDIFICAÇÕES UNIFAMILIARES FEITAS COM SISTEMA DE FÔRMAS MANUSEÁVEIS, COM CONCRETO USINADO BOMBEÁVEL FCK 25 MPA - LANÇAMENTO, ADENSAMENTO E ACABAMENTO. AF_09/2024</t>
  </si>
  <si>
    <t>809,26</t>
  </si>
  <si>
    <t>CONCRETAGEM DE PAREDES EM EDIFICAÇÕES UNIFAMILIARES FEITAS COM SISTEMA DE FÔRMAS MANUSEÁVEIS, COM CONCRETO USINADO BOMBEÁVEL FCK 25 MPA - LANÇAMENTO, ADENSAMENTO E ACABAMENTO. AF_09/2024</t>
  </si>
  <si>
    <t>791,18</t>
  </si>
  <si>
    <t>CONCRETAGEM DE PLATIBANDA EM EDIFICAÇÕES UNIFAMILIARES FEITAS COM SISTEMA DE FÔRMAS MANUSEÁVEIS, COM CONCRETO USINADO BOMBEÁVEL FCK 25 MPA - LANÇAMENTO, ADENSAMENTO E ACABAMENTO. AF_09/2024</t>
  </si>
  <si>
    <t>856,19</t>
  </si>
  <si>
    <t>CONCRETAGEM DE LAJES EM EDIFICAÇÕES MULTIFAMILIARES FEITAS COM SISTEMA DE FÔRMAS MANUSEÁVEIS, COM CONCRETO USINADO BOMBEÁVEL FCK 25 MPA - LANÇAMENTO, ADENSAMENTO E ACABAMENTO. AF_09/2024</t>
  </si>
  <si>
    <t>812,83</t>
  </si>
  <si>
    <t>CONCRETAGEM DE PAREDES EM EDIFICAÇÕES MULTIFAMILIARES FEITAS COM SISTEMA DE FÔRMAS MANUSEÁVEIS, COM CONCRETO USINADO BOMBEÁVEL FCK 25 MPA - LANÇAMENTO, ADENSAMENTO E ACABAMENTO. AF_09/2024</t>
  </si>
  <si>
    <t>793,73</t>
  </si>
  <si>
    <t>CONCRETAGEM DE PLATIBANDA EM EDIFICAÇÕES MULTIFAMILIARES FEITAS COM SISTEMA DE FÔRMAS MANUSEÁVEIS, COM CONCRETO USINADO BOMBEÁVEL FCK 25 MPA - LANÇAMENTO, ADENSAMENTO E ACABAMENTO. AF_09/2024</t>
  </si>
  <si>
    <t>876,58</t>
  </si>
  <si>
    <t>CONCRETAGEM DE PLATIBANDA EM EDIFICAÇÕES MULTIFAMILIARES FEITAS COM SISTEMA DE FÔRMAS MANUSEÁVEIS, COM CONCRETO USINADO AUTOADENSÁVEL FCK 25 MPA - LANÇAMENTO E ACABAMENTO. AF_09/2024</t>
  </si>
  <si>
    <t>779,27</t>
  </si>
  <si>
    <t>CONCRETAGEM DE PLATIBANDA EM EDIFICAÇÕES UNIFAMILIARES FEITAS COM SISTEMA DE FÔRMAS MANUSEÁVEIS, COM CONCRETO USINADO AUTOADENSÁVEL FCK 25 MPA - LANÇAMENTO E ACABAMENTO. AF_09/2024</t>
  </si>
  <si>
    <t>772,46</t>
  </si>
  <si>
    <t>CONCRETAGEM DE EDIFICAÇÕES (PAREDES E LAJES) FEITAS COM SISTEMA DE FÔRMAS MANUSEÁVEIS, COM CONCRETO USINADO BOMBEÁVEL FCK 25 MPA - LANÇAMENTO, ADENSAMENTO E ACABAMENTO. AF_09/2024</t>
  </si>
  <si>
    <t>799,09</t>
  </si>
  <si>
    <t>613,72</t>
  </si>
  <si>
    <t>698,14</t>
  </si>
  <si>
    <t>715,66</t>
  </si>
  <si>
    <t>751,92</t>
  </si>
  <si>
    <t>802,00</t>
  </si>
  <si>
    <t>611,68</t>
  </si>
  <si>
    <t>646,69</t>
  </si>
  <si>
    <t>686,09</t>
  </si>
  <si>
    <t>713,78</t>
  </si>
  <si>
    <t>745,83</t>
  </si>
  <si>
    <t>801,90</t>
  </si>
  <si>
    <t>670,16</t>
  </si>
  <si>
    <t>700,74</t>
  </si>
  <si>
    <t>614,69</t>
  </si>
  <si>
    <t>CONCRETAGEM DE ESCADAS EM EDIFICAÇÕES MULTIFAMILIARES FEITAS COM SISTEMA DE FÔRMAS MANUSEÁVEIS COM CONCRETO USINADO BOMBEÁVEL, FCK 25 MPA - LANÇAMENTO, ADENSAMENTO E ACABAMENTO. AF_09/2024</t>
  </si>
  <si>
    <t>870,08</t>
  </si>
  <si>
    <t>CONCRETAGEM DE ESCADAS EM EDIFICAÇÕES MULTIFAMILIARES FEITAS COM SISTEMA DE FÔRMAS MANUSEÁVEIS COM CONCRETO USINADO AUTOADENSÁVEL, FCK 25 MPA - LANÇAMENTO E ACABAMENTO. AF_09/2024</t>
  </si>
  <si>
    <t>747,44</t>
  </si>
  <si>
    <t>1.007,25</t>
  </si>
  <si>
    <t>290,26</t>
  </si>
  <si>
    <t>764,06</t>
  </si>
  <si>
    <t>715,89</t>
  </si>
  <si>
    <t>40,16</t>
  </si>
  <si>
    <t>737,06</t>
  </si>
  <si>
    <t>717,46</t>
  </si>
  <si>
    <t>1.059,18</t>
  </si>
  <si>
    <t>894,34</t>
  </si>
  <si>
    <t>966,26</t>
  </si>
  <si>
    <t>904,66</t>
  </si>
  <si>
    <t>790,81</t>
  </si>
  <si>
    <t>1.023,57</t>
  </si>
  <si>
    <t>1.304,33</t>
  </si>
  <si>
    <t>734,28</t>
  </si>
  <si>
    <t>722,03</t>
  </si>
  <si>
    <t>784,05</t>
  </si>
  <si>
    <t>1.126,43</t>
  </si>
  <si>
    <t>888,53</t>
  </si>
  <si>
    <t>811,84</t>
  </si>
  <si>
    <t>821,71</t>
  </si>
  <si>
    <t>203,85</t>
  </si>
  <si>
    <t>984,77</t>
  </si>
  <si>
    <t>670,29</t>
  </si>
  <si>
    <t>20,25</t>
  </si>
  <si>
    <t>30,41</t>
  </si>
  <si>
    <t>80,65</t>
  </si>
  <si>
    <t>60,28</t>
  </si>
  <si>
    <t>50,23</t>
  </si>
  <si>
    <t>11,65</t>
  </si>
  <si>
    <t>60,95</t>
  </si>
  <si>
    <t>26,37</t>
  </si>
  <si>
    <t>23,19</t>
  </si>
  <si>
    <t>68,61</t>
  </si>
  <si>
    <t>56,53</t>
  </si>
  <si>
    <t>42,06</t>
  </si>
  <si>
    <t>52,28</t>
  </si>
  <si>
    <t>44,30</t>
  </si>
  <si>
    <t>47,48</t>
  </si>
  <si>
    <t>32,27</t>
  </si>
  <si>
    <t>65,56</t>
  </si>
  <si>
    <t>47,26</t>
  </si>
  <si>
    <t>32,00</t>
  </si>
  <si>
    <t>65,38</t>
  </si>
  <si>
    <t>47,05</t>
  </si>
  <si>
    <t>31,85</t>
  </si>
  <si>
    <t>3.393,88</t>
  </si>
  <si>
    <t>2.967,41</t>
  </si>
  <si>
    <t>2.435,39</t>
  </si>
  <si>
    <t>1.463,81</t>
  </si>
  <si>
    <t>PEÇA RETANGULAR PRÉ-MOLDADA, VOLUME DE CONCRETO DE 30 A 70 LITROS, TAXA DE AÇO APROXIMADA DE 70KG/M³. AF_03/2024</t>
  </si>
  <si>
    <t>3.179,65</t>
  </si>
  <si>
    <t>3.931,72</t>
  </si>
  <si>
    <t>2.853,12</t>
  </si>
  <si>
    <t>1.991,32</t>
  </si>
  <si>
    <t>125,60</t>
  </si>
  <si>
    <t>159,81</t>
  </si>
  <si>
    <t>146,17</t>
  </si>
  <si>
    <t>139,27</t>
  </si>
  <si>
    <t>182,03</t>
  </si>
  <si>
    <t>171,04</t>
  </si>
  <si>
    <t>165,43</t>
  </si>
  <si>
    <t>206,16</t>
  </si>
  <si>
    <t>196,88</t>
  </si>
  <si>
    <t>192,07</t>
  </si>
  <si>
    <t>680,68</t>
  </si>
  <si>
    <t>691,31</t>
  </si>
  <si>
    <t>701,94</t>
  </si>
  <si>
    <t>712,57</t>
  </si>
  <si>
    <t>733,82</t>
  </si>
  <si>
    <t>84,43</t>
  </si>
  <si>
    <t>104,88</t>
  </si>
  <si>
    <t>129,98</t>
  </si>
  <si>
    <t>195,69</t>
  </si>
  <si>
    <t>275,37</t>
  </si>
  <si>
    <t>374,89</t>
  </si>
  <si>
    <t>21,66</t>
  </si>
  <si>
    <t>15,01</t>
  </si>
  <si>
    <t>81,25</t>
  </si>
  <si>
    <t>56,90</t>
  </si>
  <si>
    <t>716,72</t>
  </si>
  <si>
    <t>455,47</t>
  </si>
  <si>
    <t>535,20</t>
  </si>
  <si>
    <t>679,93</t>
  </si>
  <si>
    <t>1.725,98</t>
  </si>
  <si>
    <t>1.411,99</t>
  </si>
  <si>
    <t>1.248,99</t>
  </si>
  <si>
    <t>793,63</t>
  </si>
  <si>
    <t>598,77</t>
  </si>
  <si>
    <t>570,22</t>
  </si>
  <si>
    <t>1.578,31</t>
  </si>
  <si>
    <t>44,35</t>
  </si>
  <si>
    <t>156,76</t>
  </si>
  <si>
    <t>214,45</t>
  </si>
  <si>
    <t>205,14</t>
  </si>
  <si>
    <t>111,35</t>
  </si>
  <si>
    <t>98,41</t>
  </si>
  <si>
    <t>195,31</t>
  </si>
  <si>
    <t>312,80</t>
  </si>
  <si>
    <t>299,94</t>
  </si>
  <si>
    <t>77,21</t>
  </si>
  <si>
    <t>90,23</t>
  </si>
  <si>
    <t>91,87</t>
  </si>
  <si>
    <t>121,20</t>
  </si>
  <si>
    <t>106,60</t>
  </si>
  <si>
    <t>120,44</t>
  </si>
  <si>
    <t>224,14</t>
  </si>
  <si>
    <t>206,15</t>
  </si>
  <si>
    <t>445,62</t>
  </si>
  <si>
    <t>162,20</t>
  </si>
  <si>
    <t>177,20</t>
  </si>
  <si>
    <t>179,17</t>
  </si>
  <si>
    <t>78,43</t>
  </si>
  <si>
    <t>75,71</t>
  </si>
  <si>
    <t>102,37</t>
  </si>
  <si>
    <t>186,36</t>
  </si>
  <si>
    <t>54,11</t>
  </si>
  <si>
    <t>109,62</t>
  </si>
  <si>
    <t>183,95</t>
  </si>
  <si>
    <t>159,65</t>
  </si>
  <si>
    <t>42,11</t>
  </si>
  <si>
    <t>37,48</t>
  </si>
  <si>
    <t>53,53</t>
  </si>
  <si>
    <t>64,24</t>
  </si>
  <si>
    <t>79,45</t>
  </si>
  <si>
    <t>84,81</t>
  </si>
  <si>
    <t>95,51</t>
  </si>
  <si>
    <t>46,93</t>
  </si>
  <si>
    <t>57,66</t>
  </si>
  <si>
    <t>20,53</t>
  </si>
  <si>
    <t>24,53</t>
  </si>
  <si>
    <t>8,65</t>
  </si>
  <si>
    <t>16,11</t>
  </si>
  <si>
    <t>20,27</t>
  </si>
  <si>
    <t>10,60</t>
  </si>
  <si>
    <t>14,85</t>
  </si>
  <si>
    <t>19,97</t>
  </si>
  <si>
    <t>41,77</t>
  </si>
  <si>
    <t>77,81</t>
  </si>
  <si>
    <t>ELETRODUTO RÍGIDO SOLDÁVEL, PVC, DN 25 MM (3/4"), APARENTE - FORNECIMENTO E INSTALAÇÃO. AF_10/2022_PA</t>
  </si>
  <si>
    <t>ELETRODUTO RÍGIDO SOLDÁVEL, PVC, DN 32 MM (1"), APARENTE - FORNECIMENTO E INSTALAÇÃO. AF_10/2022_PA</t>
  </si>
  <si>
    <t>6,91</t>
  </si>
  <si>
    <t>13,18</t>
  </si>
  <si>
    <t>13,73</t>
  </si>
  <si>
    <t>19,66</t>
  </si>
  <si>
    <t>19,87</t>
  </si>
  <si>
    <t>21,64</t>
  </si>
  <si>
    <t>23,90</t>
  </si>
  <si>
    <t>15,59</t>
  </si>
  <si>
    <t>52,58</t>
  </si>
  <si>
    <t>30,44</t>
  </si>
  <si>
    <t>53,26</t>
  </si>
  <si>
    <t>86,81</t>
  </si>
  <si>
    <t>16,22</t>
  </si>
  <si>
    <t>15,20</t>
  </si>
  <si>
    <t>53,67</t>
  </si>
  <si>
    <t>74,29</t>
  </si>
  <si>
    <t>96,04</t>
  </si>
  <si>
    <t>124,78</t>
  </si>
  <si>
    <t>150,97</t>
  </si>
  <si>
    <t>185,00</t>
  </si>
  <si>
    <t>244,92</t>
  </si>
  <si>
    <t>316,68</t>
  </si>
  <si>
    <t>18,30</t>
  </si>
  <si>
    <t>35,49</t>
  </si>
  <si>
    <t>14,87</t>
  </si>
  <si>
    <t>30,02</t>
  </si>
  <si>
    <t>24,89</t>
  </si>
  <si>
    <t>57,44</t>
  </si>
  <si>
    <t>33,89</t>
  </si>
  <si>
    <t>48,10</t>
  </si>
  <si>
    <t>66,91</t>
  </si>
  <si>
    <t>74,25</t>
  </si>
  <si>
    <t>26,92</t>
  </si>
  <si>
    <t>20,56</t>
  </si>
  <si>
    <t>19,39</t>
  </si>
  <si>
    <t>32,59</t>
  </si>
  <si>
    <t>38,52</t>
  </si>
  <si>
    <t>53,42</t>
  </si>
  <si>
    <t>141,77</t>
  </si>
  <si>
    <t>224,29</t>
  </si>
  <si>
    <t>434,07</t>
  </si>
  <si>
    <t>853,12</t>
  </si>
  <si>
    <t>1.316,24</t>
  </si>
  <si>
    <t>167,31</t>
  </si>
  <si>
    <t>263,39</t>
  </si>
  <si>
    <t>508,26</t>
  </si>
  <si>
    <t>689,34</t>
  </si>
  <si>
    <t>782,82</t>
  </si>
  <si>
    <t>204,05</t>
  </si>
  <si>
    <t>382,80</t>
  </si>
  <si>
    <t>529,32</t>
  </si>
  <si>
    <t>588,89</t>
  </si>
  <si>
    <t>37,62</t>
  </si>
  <si>
    <t>33,12</t>
  </si>
  <si>
    <t>17,92</t>
  </si>
  <si>
    <t>87,16</t>
  </si>
  <si>
    <t>88,45</t>
  </si>
  <si>
    <t>91,22</t>
  </si>
  <si>
    <t>94,48</t>
  </si>
  <si>
    <t>98,13</t>
  </si>
  <si>
    <t>104,57</t>
  </si>
  <si>
    <t>108,56</t>
  </si>
  <si>
    <t>110,48</t>
  </si>
  <si>
    <t>114,63</t>
  </si>
  <si>
    <t>119,53</t>
  </si>
  <si>
    <t>126,86</t>
  </si>
  <si>
    <t>136,54</t>
  </si>
  <si>
    <t>3.568,90</t>
  </si>
  <si>
    <t>6.874,42</t>
  </si>
  <si>
    <t>9.165,90</t>
  </si>
  <si>
    <t>1.687,06</t>
  </si>
  <si>
    <t>366,06</t>
  </si>
  <si>
    <t>81,08</t>
  </si>
  <si>
    <t>510,38</t>
  </si>
  <si>
    <t>528,13</t>
  </si>
  <si>
    <t>608,64</t>
  </si>
  <si>
    <t>871,47</t>
  </si>
  <si>
    <t>1.233,73</t>
  </si>
  <si>
    <t>503,61</t>
  </si>
  <si>
    <t>138,18</t>
  </si>
  <si>
    <t>224,46</t>
  </si>
  <si>
    <t>630,52</t>
  </si>
  <si>
    <t>962,17</t>
  </si>
  <si>
    <t>1.555,96</t>
  </si>
  <si>
    <t>2.093,69</t>
  </si>
  <si>
    <t>3.372,75</t>
  </si>
  <si>
    <t>7.077,46</t>
  </si>
  <si>
    <t>197,35</t>
  </si>
  <si>
    <t>243,53</t>
  </si>
  <si>
    <t>507,89</t>
  </si>
  <si>
    <t>1.877,67</t>
  </si>
  <si>
    <t>108,85</t>
  </si>
  <si>
    <t>162,06</t>
  </si>
  <si>
    <t>18,61</t>
  </si>
  <si>
    <t>29,48</t>
  </si>
  <si>
    <t>51,24</t>
  </si>
  <si>
    <t>34,02</t>
  </si>
  <si>
    <t>57,68</t>
  </si>
  <si>
    <t>62,17</t>
  </si>
  <si>
    <t>55,78</t>
  </si>
  <si>
    <t>66,65</t>
  </si>
  <si>
    <t>49,44</t>
  </si>
  <si>
    <t>68,57</t>
  </si>
  <si>
    <t>79,44</t>
  </si>
  <si>
    <t>93,84</t>
  </si>
  <si>
    <t>65,16</t>
  </si>
  <si>
    <t>111,89</t>
  </si>
  <si>
    <t>49,98</t>
  </si>
  <si>
    <t>48,81</t>
  </si>
  <si>
    <t>85,95</t>
  </si>
  <si>
    <t>96,82</t>
  </si>
  <si>
    <t>28,40</t>
  </si>
  <si>
    <t>47,29</t>
  </si>
  <si>
    <t>21,44</t>
  </si>
  <si>
    <t>46,89</t>
  </si>
  <si>
    <t>26,02</t>
  </si>
  <si>
    <t>34,77</t>
  </si>
  <si>
    <t>22,15</t>
  </si>
  <si>
    <t>59,72</t>
  </si>
  <si>
    <t>51,93</t>
  </si>
  <si>
    <t>65,27</t>
  </si>
  <si>
    <t>71,63</t>
  </si>
  <si>
    <t>53,61</t>
  </si>
  <si>
    <t>59,97</t>
  </si>
  <si>
    <t>64,48</t>
  </si>
  <si>
    <t>70,84</t>
  </si>
  <si>
    <t>70,97</t>
  </si>
  <si>
    <t>104,81</t>
  </si>
  <si>
    <t>120,65</t>
  </si>
  <si>
    <t>77,24</t>
  </si>
  <si>
    <t>67,47</t>
  </si>
  <si>
    <t>78,34</t>
  </si>
  <si>
    <t>61,07</t>
  </si>
  <si>
    <t>71,94</t>
  </si>
  <si>
    <t>SENSOR DE PRESENÇA COM FOTOCÉLULA, FIXAÇÃO EM PAREDE - FORNECIMENTO E INSTALAÇÃO. AF_09/2024</t>
  </si>
  <si>
    <t>108,77</t>
  </si>
  <si>
    <t>SENSOR DE PRESENÇA SEM FOTOCÉLULA, FIXAÇÃO EM PAREDE - FORNECIMENTO E INSTALAÇÃO. AF_09/2024</t>
  </si>
  <si>
    <t>75,83</t>
  </si>
  <si>
    <t>SENSOR DE PRESENÇA COM FOTOCÉLULA, FIXAÇÃO EM TETO - FORNECIMENTO E INSTALAÇÃO. AF_09/2024</t>
  </si>
  <si>
    <t>76,55</t>
  </si>
  <si>
    <t>SENSOR DE PRESENÇA SEM FOTOCÉLULA, FIXAÇÃO EM TETO - FORNECIMENTO E INSTALAÇÃO. AF_09/2024</t>
  </si>
  <si>
    <t>LUMINÁRIA DE EMERGÊNCIA, COM 30 LÂMPADAS LED DE 2 W, SEM REATOR - FORNECIMENTO E INSTALAÇÃO. AF_09/2024</t>
  </si>
  <si>
    <t>19,49</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</si>
  <si>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</si>
  <si>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</si>
  <si>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</si>
  <si>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27,14</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</si>
  <si>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</si>
  <si>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</si>
  <si>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</si>
  <si>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1.483,44</t>
  </si>
  <si>
    <t>1.581,34</t>
  </si>
  <si>
    <t>1.605,76</t>
  </si>
  <si>
    <t>1.750,54</t>
  </si>
  <si>
    <t>1.467,44</t>
  </si>
  <si>
    <t>1.565,34</t>
  </si>
  <si>
    <t>1.589,76</t>
  </si>
  <si>
    <t>1.734,54</t>
  </si>
  <si>
    <t>1.756,05</t>
  </si>
  <si>
    <t>1.904,23</t>
  </si>
  <si>
    <t>1.941,20</t>
  </si>
  <si>
    <t>2.143,72</t>
  </si>
  <si>
    <t>1.748,15</t>
  </si>
  <si>
    <t>1.896,33</t>
  </si>
  <si>
    <t>1.933,30</t>
  </si>
  <si>
    <t>2.135,82</t>
  </si>
  <si>
    <t>1.874,88</t>
  </si>
  <si>
    <t>2.072,46</t>
  </si>
  <si>
    <t>2.121,74</t>
  </si>
  <si>
    <t>2.380,98</t>
  </si>
  <si>
    <t>1.922,70</t>
  </si>
  <si>
    <t>2.120,28</t>
  </si>
  <si>
    <t>2.169,56</t>
  </si>
  <si>
    <t>2.428,80</t>
  </si>
  <si>
    <t>833,42</t>
  </si>
  <si>
    <t>950,90</t>
  </si>
  <si>
    <t>980,20</t>
  </si>
  <si>
    <t>1.115,10</t>
  </si>
  <si>
    <t>817,41</t>
  </si>
  <si>
    <t>934,89</t>
  </si>
  <si>
    <t>964,19</t>
  </si>
  <si>
    <t>1.099,09</t>
  </si>
  <si>
    <t>1.120,90</t>
  </si>
  <si>
    <t>1.297,12</t>
  </si>
  <si>
    <t>1.341,07</t>
  </si>
  <si>
    <t>1.543,43</t>
  </si>
  <si>
    <t>1.113,01</t>
  </si>
  <si>
    <t>1.289,23</t>
  </si>
  <si>
    <t>1.333,18</t>
  </si>
  <si>
    <t>1.535,54</t>
  </si>
  <si>
    <t>1.256,16</t>
  </si>
  <si>
    <t>1.491,12</t>
  </si>
  <si>
    <t>1.549,72</t>
  </si>
  <si>
    <t>1.819,53</t>
  </si>
  <si>
    <t>1.303,99</t>
  </si>
  <si>
    <t>1.538,95</t>
  </si>
  <si>
    <t>1.597,55</t>
  </si>
  <si>
    <t>1.867,36</t>
  </si>
  <si>
    <t>99,45</t>
  </si>
  <si>
    <t>41,89</t>
  </si>
  <si>
    <t>70,41</t>
  </si>
  <si>
    <t>117,52</t>
  </si>
  <si>
    <t>153,55</t>
  </si>
  <si>
    <t>57,79</t>
  </si>
  <si>
    <t>91,85</t>
  </si>
  <si>
    <t>132,21</t>
  </si>
  <si>
    <t>98,45</t>
  </si>
  <si>
    <t>9,88</t>
  </si>
  <si>
    <t>15,69</t>
  </si>
  <si>
    <t>34,29</t>
  </si>
  <si>
    <t>70,87</t>
  </si>
  <si>
    <t>120,29</t>
  </si>
  <si>
    <t>105,99</t>
  </si>
  <si>
    <t>155,69</t>
  </si>
  <si>
    <t>68,13</t>
  </si>
  <si>
    <t>289,64</t>
  </si>
  <si>
    <t>212,73</t>
  </si>
  <si>
    <t>327,09</t>
  </si>
  <si>
    <t>353,79</t>
  </si>
  <si>
    <t>527,62</t>
  </si>
  <si>
    <t>600,36</t>
  </si>
  <si>
    <t>943,73</t>
  </si>
  <si>
    <t>119,20</t>
  </si>
  <si>
    <t>486,96</t>
  </si>
  <si>
    <t>533,99</t>
  </si>
  <si>
    <t>583,71</t>
  </si>
  <si>
    <t>557,28</t>
  </si>
  <si>
    <t>646,87</t>
  </si>
  <si>
    <t>582,21</t>
  </si>
  <si>
    <t>636,11</t>
  </si>
  <si>
    <t>630,68</t>
  </si>
  <si>
    <t>716,58</t>
  </si>
  <si>
    <t>747,62</t>
  </si>
  <si>
    <t>752,14</t>
  </si>
  <si>
    <t>818,07</t>
  </si>
  <si>
    <t>748,55</t>
  </si>
  <si>
    <t>803,21</t>
  </si>
  <si>
    <t>801,71</t>
  </si>
  <si>
    <t>894,41</t>
  </si>
  <si>
    <t>961,15</t>
  </si>
  <si>
    <t>1.086,28</t>
  </si>
  <si>
    <t>1.109,98</t>
  </si>
  <si>
    <t>1.213,16</t>
  </si>
  <si>
    <t>512,80</t>
  </si>
  <si>
    <t>612,55</t>
  </si>
  <si>
    <t>783,70</t>
  </si>
  <si>
    <t>997,20</t>
  </si>
  <si>
    <t>1.545,43</t>
  </si>
  <si>
    <t>649,27</t>
  </si>
  <si>
    <t>1.042,91</t>
  </si>
  <si>
    <t>1.602,68</t>
  </si>
  <si>
    <t>666,65</t>
  </si>
  <si>
    <t>1.065,43</t>
  </si>
  <si>
    <t>1.633,29</t>
  </si>
  <si>
    <t>863,08</t>
  </si>
  <si>
    <t>1.087,50</t>
  </si>
  <si>
    <t>1.663,15</t>
  </si>
  <si>
    <t>902,03</t>
  </si>
  <si>
    <t>1.131,26</t>
  </si>
  <si>
    <t>1.725,86</t>
  </si>
  <si>
    <t>1.174,75</t>
  </si>
  <si>
    <t>1.795,23</t>
  </si>
  <si>
    <t>592,70</t>
  </si>
  <si>
    <t>2.756,89</t>
  </si>
  <si>
    <t>3.197,16</t>
  </si>
  <si>
    <t>2.350,77</t>
  </si>
  <si>
    <t>2.537,64</t>
  </si>
  <si>
    <t>LUMINÁRIA ARANDELA TIPO MEIA LUA, DE SOBREPOR, COM 1 LÂMPADA LED DE 6 W, SEM REATOR - FORNECIMENTO E INSTALAÇÃO. AF_09/2024</t>
  </si>
  <si>
    <t>90,18</t>
  </si>
  <si>
    <t>LUMINÁRIA ARANDELA TIPO TARTARUGA, DE SOBREPOR, COM 1 LÂMPADA LED DE 6 W, SEM REATOR - FORNECIMENTO E INSTALAÇÃO. AF_09/2024</t>
  </si>
  <si>
    <t>114,18</t>
  </si>
  <si>
    <t>10.183,93</t>
  </si>
  <si>
    <t>11.330,82</t>
  </si>
  <si>
    <t>14.527,63</t>
  </si>
  <si>
    <t>17.849,20</t>
  </si>
  <si>
    <t>22.381,58</t>
  </si>
  <si>
    <t>31.220,28</t>
  </si>
  <si>
    <t>36.351,83</t>
  </si>
  <si>
    <t>164,17</t>
  </si>
  <si>
    <t>58.874,97</t>
  </si>
  <si>
    <t>80.638,38</t>
  </si>
  <si>
    <t>112.724,83</t>
  </si>
  <si>
    <t>67,43</t>
  </si>
  <si>
    <t>87,08</t>
  </si>
  <si>
    <t>107,74</t>
  </si>
  <si>
    <t>141,96</t>
  </si>
  <si>
    <t>59,67</t>
  </si>
  <si>
    <t>115,57</t>
  </si>
  <si>
    <t>172,08</t>
  </si>
  <si>
    <t>119,25</t>
  </si>
  <si>
    <t>153,93</t>
  </si>
  <si>
    <t>128,84</t>
  </si>
  <si>
    <t>29,46</t>
  </si>
  <si>
    <t>39,25</t>
  </si>
  <si>
    <t>3.124,96</t>
  </si>
  <si>
    <t>619,61</t>
  </si>
  <si>
    <t>25,94</t>
  </si>
  <si>
    <t>37,91</t>
  </si>
  <si>
    <t>21,38</t>
  </si>
  <si>
    <t>16,91</t>
  </si>
  <si>
    <t>1.335,78</t>
  </si>
  <si>
    <t>165,62</t>
  </si>
  <si>
    <t>471,54</t>
  </si>
  <si>
    <t>508,81</t>
  </si>
  <si>
    <t>160,96</t>
  </si>
  <si>
    <t>216,86</t>
  </si>
  <si>
    <t>247,92</t>
  </si>
  <si>
    <t>1.730,12</t>
  </si>
  <si>
    <t>306,38</t>
  </si>
  <si>
    <t>390,55</t>
  </si>
  <si>
    <t>336,98</t>
  </si>
  <si>
    <t>3.385,42</t>
  </si>
  <si>
    <t>159,26</t>
  </si>
  <si>
    <t>3,74</t>
  </si>
  <si>
    <t>5,35</t>
  </si>
  <si>
    <t>93,03</t>
  </si>
  <si>
    <t>12,17</t>
  </si>
  <si>
    <t>444,50</t>
  </si>
  <si>
    <t>105,34</t>
  </si>
  <si>
    <t>283,38</t>
  </si>
  <si>
    <t>405,08</t>
  </si>
  <si>
    <t>591,27</t>
  </si>
  <si>
    <t>283,56</t>
  </si>
  <si>
    <t>677,56</t>
  </si>
  <si>
    <t>2.434,88</t>
  </si>
  <si>
    <t>1.919,70</t>
  </si>
  <si>
    <t>2.093,93</t>
  </si>
  <si>
    <t>2.702,83</t>
  </si>
  <si>
    <t>2.208,00</t>
  </si>
  <si>
    <t>2.372,43</t>
  </si>
  <si>
    <t>3.927,42</t>
  </si>
  <si>
    <t>3.100,98</t>
  </si>
  <si>
    <t>3.434,26</t>
  </si>
  <si>
    <t>5.355,02</t>
  </si>
  <si>
    <t>4.003,88</t>
  </si>
  <si>
    <t>4.480,60</t>
  </si>
  <si>
    <t>9.948,40</t>
  </si>
  <si>
    <t>5.681,01</t>
  </si>
  <si>
    <t>11.122,29</t>
  </si>
  <si>
    <t>5.992,28</t>
  </si>
  <si>
    <t>6.155,53</t>
  </si>
  <si>
    <t>12.547,22</t>
  </si>
  <si>
    <t>7.873,09</t>
  </si>
  <si>
    <t>17.441,38</t>
  </si>
  <si>
    <t>9.788,48</t>
  </si>
  <si>
    <t>21.023,55</t>
  </si>
  <si>
    <t>10.930,03</t>
  </si>
  <si>
    <t>6.212,20</t>
  </si>
  <si>
    <t>7.374,97</t>
  </si>
  <si>
    <t>7.636,38</t>
  </si>
  <si>
    <t>7.926,86</t>
  </si>
  <si>
    <t>11.232,39</t>
  </si>
  <si>
    <t>11.601,78</t>
  </si>
  <si>
    <t>11.952,01</t>
  </si>
  <si>
    <t>13.689,30</t>
  </si>
  <si>
    <t>13.618,38</t>
  </si>
  <si>
    <t>14.290,31</t>
  </si>
  <si>
    <t>26.385,63</t>
  </si>
  <si>
    <t>33.767,56</t>
  </si>
  <si>
    <t>15,04</t>
  </si>
  <si>
    <t>60,65</t>
  </si>
  <si>
    <t>73,15</t>
  </si>
  <si>
    <t>9.137,42</t>
  </si>
  <si>
    <t>16.292,25</t>
  </si>
  <si>
    <t>660,75</t>
  </si>
  <si>
    <t>1.232,96</t>
  </si>
  <si>
    <t>3.854,09</t>
  </si>
  <si>
    <t>2.827,80</t>
  </si>
  <si>
    <t>45,20</t>
  </si>
  <si>
    <t>30,21</t>
  </si>
  <si>
    <t>2.687,35</t>
  </si>
  <si>
    <t>1.416,61</t>
  </si>
  <si>
    <t>TUBO, PVC, SOLDÁVEL, DE 20MM, INSTALADO EM RAMAL OU SUB-RAMAL DE ÁGUA - FORNECIMENTO E INSTALAÇÃO. AF_06/2022</t>
  </si>
  <si>
    <t>20,16</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</si>
  <si>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</si>
  <si>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</si>
  <si>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</si>
  <si>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</si>
  <si>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</si>
  <si>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</si>
  <si>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</si>
  <si>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</si>
  <si>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</si>
  <si>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17,59</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</si>
  <si>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</si>
  <si>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</si>
  <si>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</si>
  <si>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22,28</t>
  </si>
  <si>
    <t>48,17</t>
  </si>
  <si>
    <t>32,10</t>
  </si>
  <si>
    <t>66,36</t>
  </si>
  <si>
    <t>26,12</t>
  </si>
  <si>
    <t>37,23</t>
  </si>
  <si>
    <t>54,80</t>
  </si>
  <si>
    <t>68,95</t>
  </si>
  <si>
    <t>37,27</t>
  </si>
  <si>
    <t>42,96</t>
  </si>
  <si>
    <t>46,26</t>
  </si>
  <si>
    <t>61,76</t>
  </si>
  <si>
    <t>145,12</t>
  </si>
  <si>
    <t>226,90</t>
  </si>
  <si>
    <t>28,31</t>
  </si>
  <si>
    <t>TUBO, PVC, SOLDÁVEL, DE 25MM, INSTALADO EM DRENO DE AR-CONDICIONADO - FORNECIMENTO E INSTALAÇÃO. AF_08/2022</t>
  </si>
  <si>
    <t>70,74</t>
  </si>
  <si>
    <t>102,20</t>
  </si>
  <si>
    <t>137,50</t>
  </si>
  <si>
    <t>198,76</t>
  </si>
  <si>
    <t>279,01</t>
  </si>
  <si>
    <t>115,40</t>
  </si>
  <si>
    <t>132,87</t>
  </si>
  <si>
    <t>180,65</t>
  </si>
  <si>
    <t>305,54</t>
  </si>
  <si>
    <t>387,29</t>
  </si>
  <si>
    <t>61,26</t>
  </si>
  <si>
    <t>53,49</t>
  </si>
  <si>
    <t>123,73</t>
  </si>
  <si>
    <t>141,47</t>
  </si>
  <si>
    <t>49,25</t>
  </si>
  <si>
    <t>80,96</t>
  </si>
  <si>
    <t>103,34</t>
  </si>
  <si>
    <t>140,69</t>
  </si>
  <si>
    <t>165,51</t>
  </si>
  <si>
    <t>98,48</t>
  </si>
  <si>
    <t>121,05</t>
  </si>
  <si>
    <t>159,67</t>
  </si>
  <si>
    <t>141,93</t>
  </si>
  <si>
    <t>108,96</t>
  </si>
  <si>
    <t>131,61</t>
  </si>
  <si>
    <t>170,33</t>
  </si>
  <si>
    <t>88,64</t>
  </si>
  <si>
    <t>119,68</t>
  </si>
  <si>
    <t>59,75</t>
  </si>
  <si>
    <t>68,78</t>
  </si>
  <si>
    <t>95,98</t>
  </si>
  <si>
    <t>118,04</t>
  </si>
  <si>
    <t>156,21</t>
  </si>
  <si>
    <t>70,30</t>
  </si>
  <si>
    <t>92,64</t>
  </si>
  <si>
    <t>101,40</t>
  </si>
  <si>
    <t>123,69</t>
  </si>
  <si>
    <t>195,37</t>
  </si>
  <si>
    <t>64,53</t>
  </si>
  <si>
    <t>73,61</t>
  </si>
  <si>
    <t>100,81</t>
  </si>
  <si>
    <t>122,98</t>
  </si>
  <si>
    <t>30,06</t>
  </si>
  <si>
    <t>49,71</t>
  </si>
  <si>
    <t>71,05</t>
  </si>
  <si>
    <t>92,87</t>
  </si>
  <si>
    <t>104,05</t>
  </si>
  <si>
    <t>127,77</t>
  </si>
  <si>
    <t>168,34</t>
  </si>
  <si>
    <t>217,75</t>
  </si>
  <si>
    <t>297,81</t>
  </si>
  <si>
    <t>615,77</t>
  </si>
  <si>
    <t>TUBO, PVC, SOLDÁVEL, DE  25MM, INSTALADO EM RESERVAÇÃO PREDIAL DE ÁGUA - FORNECIMENTO E INSTALAÇÃO. AF_04/2024</t>
  </si>
  <si>
    <t>TUBO, PVC, SOLDÁVEL, DE 32MM, INSTALADO EM RESERVAÇÃO PREDIAL DE ÁGUA - FORNECIMENTO E INSTALAÇÃO. AF_04/2024</t>
  </si>
  <si>
    <t>12,21</t>
  </si>
  <si>
    <t>TUBO, PVC, SOLDÁVEL, DE 40MM, INSTALADO EM RESERVAÇÃO PREDIAL DE ÁGUA - FORNECIMENTO E INSTALAÇÃO. AF_04/2024</t>
  </si>
  <si>
    <t>18,51</t>
  </si>
  <si>
    <t>TUBO, PVC, SOLDÁVEL, DE 50MM, INSTALADO EM RESERVAÇÃO PREDIAL DE ÁGUA - FORNECIMENTO E INSTALAÇÃO. AF_04/2024</t>
  </si>
  <si>
    <t>TUBO, PVC, SOLDÁVEL, DE 60MM, INSTALADO EM RESERVAÇÃO PREDIAL DE ÁGUA - FORNECIMENTO E INSTALAÇÃO. AF_04/2024</t>
  </si>
  <si>
    <t>33,70</t>
  </si>
  <si>
    <t>TUBO, PVC, SOLDÁVEL, DE 75MM, INSTALADO EM RESERVAÇÃO PREDIAL DE ÁGUA - FORNECIMENTO E INSTALAÇÃO. AF_04/2024</t>
  </si>
  <si>
    <t>54,45</t>
  </si>
  <si>
    <t>TUBO, PVC, SOLDÁVEL, DE 85MM, INSTALADO EM RESERVAÇÃO PREDIAL DE ÁGUA - FORNECIMENTO E INSTALAÇÃO. AF_04/2024</t>
  </si>
  <si>
    <t>74,24</t>
  </si>
  <si>
    <t>TUBO, PVC, SOLDÁVEL, DE 110MM, INSTALADO EM RESERVAÇÃO PREDIAL DE ÁGUA - FORNECIMENTO E INSTALAÇÃO. AF_04/2024</t>
  </si>
  <si>
    <t>94,57</t>
  </si>
  <si>
    <t>153,27</t>
  </si>
  <si>
    <t>239,10</t>
  </si>
  <si>
    <t>450,36</t>
  </si>
  <si>
    <t>97,41</t>
  </si>
  <si>
    <t>43,21</t>
  </si>
  <si>
    <t>22,40</t>
  </si>
  <si>
    <t>39,80</t>
  </si>
  <si>
    <t>33,94</t>
  </si>
  <si>
    <t>105,55</t>
  </si>
  <si>
    <t>153,50</t>
  </si>
  <si>
    <t>28,80</t>
  </si>
  <si>
    <t>39,67</t>
  </si>
  <si>
    <t>59,17</t>
  </si>
  <si>
    <t>97,92</t>
  </si>
  <si>
    <t>131,76</t>
  </si>
  <si>
    <t>217,51</t>
  </si>
  <si>
    <t>298,58</t>
  </si>
  <si>
    <t>33,15</t>
  </si>
  <si>
    <t>51,59</t>
  </si>
  <si>
    <t>66,22</t>
  </si>
  <si>
    <t>108,66</t>
  </si>
  <si>
    <t>160,70</t>
  </si>
  <si>
    <t>57,03</t>
  </si>
  <si>
    <t>96,29</t>
  </si>
  <si>
    <t>131,28</t>
  </si>
  <si>
    <t>219,33</t>
  </si>
  <si>
    <t>305,01</t>
  </si>
  <si>
    <t>20,76</t>
  </si>
  <si>
    <t>26,46</t>
  </si>
  <si>
    <t>43,79</t>
  </si>
  <si>
    <t>55,81</t>
  </si>
  <si>
    <t>44,17</t>
  </si>
  <si>
    <t>56,30</t>
  </si>
  <si>
    <t>80,13</t>
  </si>
  <si>
    <t>101,98</t>
  </si>
  <si>
    <t>153,33</t>
  </si>
  <si>
    <t>184,49</t>
  </si>
  <si>
    <t>200,01</t>
  </si>
  <si>
    <t>48,45</t>
  </si>
  <si>
    <t>53,23</t>
  </si>
  <si>
    <t>841,69</t>
  </si>
  <si>
    <t>42,88</t>
  </si>
  <si>
    <t>32,52</t>
  </si>
  <si>
    <t>43,37</t>
  </si>
  <si>
    <t>31,68</t>
  </si>
  <si>
    <t>40,67</t>
  </si>
  <si>
    <t>53,37</t>
  </si>
  <si>
    <t>227,07</t>
  </si>
  <si>
    <t>417,28</t>
  </si>
  <si>
    <t>198,42</t>
  </si>
  <si>
    <t>226,60</t>
  </si>
  <si>
    <t>186,63</t>
  </si>
  <si>
    <t>312,30</t>
  </si>
  <si>
    <t>402,56</t>
  </si>
  <si>
    <t>212,13</t>
  </si>
  <si>
    <t>422,99</t>
  </si>
  <si>
    <t>204,13</t>
  </si>
  <si>
    <t>192,34</t>
  </si>
  <si>
    <t>320,88</t>
  </si>
  <si>
    <t>40,01</t>
  </si>
  <si>
    <t>83,20</t>
  </si>
  <si>
    <t>62,54</t>
  </si>
  <si>
    <t>97,09</t>
  </si>
  <si>
    <t>122,41</t>
  </si>
  <si>
    <t>49,87</t>
  </si>
  <si>
    <t>75,68</t>
  </si>
  <si>
    <t>93,01</t>
  </si>
  <si>
    <t>62,70</t>
  </si>
  <si>
    <t>135,30</t>
  </si>
  <si>
    <t>155,06</t>
  </si>
  <si>
    <t>TUBO, PVC, SOLDÁVEL, DE 40MM, INSTALADO EM RAMAL DE DISTRIBUIÇÃO DE ÁGUA - FORNECIMENTO E INSTALAÇÃO. AF_06/2022</t>
  </si>
  <si>
    <t>TUBO, PVC, SOLDÁVEL, DE 50MM, INSTALADO EM RAMAL DE DISTRIBUIÇÃO DE ÁGUA - FORNECIMENTO E INSTALAÇÃO. AF_06/2022</t>
  </si>
  <si>
    <t>71,80</t>
  </si>
  <si>
    <t>TUBO, PVC, SOLDÁVEL, DE 20MM, INSTALADO EM DRENO DE AR CONDICIONADO - FORNECIMENTO E INSTALAÇÃO. AF_08/2022</t>
  </si>
  <si>
    <t>TUBO, PVC, SOLDÁVEL, DE 32MM, INSTALADO EM DRENO DE AR CONDICIONADO - FORNECIMENTO E INSTALAÇÃO. AF_08/2022</t>
  </si>
  <si>
    <t>6,42</t>
  </si>
  <si>
    <t>10,05</t>
  </si>
  <si>
    <t>14,47</t>
  </si>
  <si>
    <t>15,51</t>
  </si>
  <si>
    <t>28,93</t>
  </si>
  <si>
    <t>20,63</t>
  </si>
  <si>
    <t>23,62</t>
  </si>
  <si>
    <t>18,11</t>
  </si>
  <si>
    <t>9,24</t>
  </si>
  <si>
    <t>5,38</t>
  </si>
  <si>
    <t>17,66</t>
  </si>
  <si>
    <t>7,91</t>
  </si>
  <si>
    <t>16,53</t>
  </si>
  <si>
    <t>23,43</t>
  </si>
  <si>
    <t>7,99</t>
  </si>
  <si>
    <t>44,39</t>
  </si>
  <si>
    <t>25,60</t>
  </si>
  <si>
    <t>98,14</t>
  </si>
  <si>
    <t>65,70</t>
  </si>
  <si>
    <t>14,31</t>
  </si>
  <si>
    <t>116,96</t>
  </si>
  <si>
    <t>28,06</t>
  </si>
  <si>
    <t>28,50</t>
  </si>
  <si>
    <t>36,69</t>
  </si>
  <si>
    <t>34,84</t>
  </si>
  <si>
    <t>40,12</t>
  </si>
  <si>
    <t>25,73</t>
  </si>
  <si>
    <t>38,73</t>
  </si>
  <si>
    <t>37,67</t>
  </si>
  <si>
    <t>29,92</t>
  </si>
  <si>
    <t>63,02</t>
  </si>
  <si>
    <t>32,65</t>
  </si>
  <si>
    <t>44,66</t>
  </si>
  <si>
    <t>75,60</t>
  </si>
  <si>
    <t>30,59</t>
  </si>
  <si>
    <t>88,27</t>
  </si>
  <si>
    <t>8,32</t>
  </si>
  <si>
    <t>71,88</t>
  </si>
  <si>
    <t>146,01</t>
  </si>
  <si>
    <t>47,23</t>
  </si>
  <si>
    <t>125,84</t>
  </si>
  <si>
    <t>122,79</t>
  </si>
  <si>
    <t>149,61</t>
  </si>
  <si>
    <t>33,93</t>
  </si>
  <si>
    <t>9,98</t>
  </si>
  <si>
    <t>46,95</t>
  </si>
  <si>
    <t>79,02</t>
  </si>
  <si>
    <t>30,40</t>
  </si>
  <si>
    <t>183,10</t>
  </si>
  <si>
    <t>38,55</t>
  </si>
  <si>
    <t>7,34</t>
  </si>
  <si>
    <t>45,47</t>
  </si>
  <si>
    <t>76,32</t>
  </si>
  <si>
    <t>115,90</t>
  </si>
  <si>
    <t>20,12</t>
  </si>
  <si>
    <t>24,17</t>
  </si>
  <si>
    <t>29,42</t>
  </si>
  <si>
    <t>31,43</t>
  </si>
  <si>
    <t>42,42</t>
  </si>
  <si>
    <t>67,77</t>
  </si>
  <si>
    <t>115,92</t>
  </si>
  <si>
    <t>84,60</t>
  </si>
  <si>
    <t>266,33</t>
  </si>
  <si>
    <t>57,95</t>
  </si>
  <si>
    <t>56,66</t>
  </si>
  <si>
    <t>49,91</t>
  </si>
  <si>
    <t>96,34</t>
  </si>
  <si>
    <t>74,95</t>
  </si>
  <si>
    <t>79,95</t>
  </si>
  <si>
    <t>185,22</t>
  </si>
  <si>
    <t>22,22</t>
  </si>
  <si>
    <t>143,32</t>
  </si>
  <si>
    <t>25,78</t>
  </si>
  <si>
    <t>13,06</t>
  </si>
  <si>
    <t>24,60</t>
  </si>
  <si>
    <t>21,55</t>
  </si>
  <si>
    <t>58,11</t>
  </si>
  <si>
    <t>29,66</t>
  </si>
  <si>
    <t>16,72</t>
  </si>
  <si>
    <t>23,22</t>
  </si>
  <si>
    <t>31,01</t>
  </si>
  <si>
    <t>56,01</t>
  </si>
  <si>
    <t>37,19</t>
  </si>
  <si>
    <t>16,94</t>
  </si>
  <si>
    <t>21,25</t>
  </si>
  <si>
    <t>55,42</t>
  </si>
  <si>
    <t>90,07</t>
  </si>
  <si>
    <t>32,91</t>
  </si>
  <si>
    <t>36,97</t>
  </si>
  <si>
    <t>35,94</t>
  </si>
  <si>
    <t>79,19</t>
  </si>
  <si>
    <t>67,15</t>
  </si>
  <si>
    <t>158,57</t>
  </si>
  <si>
    <t>187,16</t>
  </si>
  <si>
    <t>221,04</t>
  </si>
  <si>
    <t>48,99</t>
  </si>
  <si>
    <t>19,60</t>
  </si>
  <si>
    <t>42,03</t>
  </si>
  <si>
    <t>76,05</t>
  </si>
  <si>
    <t>53,45</t>
  </si>
  <si>
    <t>17,84</t>
  </si>
  <si>
    <t>127,19</t>
  </si>
  <si>
    <t>60,40</t>
  </si>
  <si>
    <t>34,36</t>
  </si>
  <si>
    <t>64,62</t>
  </si>
  <si>
    <t>41,47</t>
  </si>
  <si>
    <t>42,79</t>
  </si>
  <si>
    <t>50,60</t>
  </si>
  <si>
    <t>43,78</t>
  </si>
  <si>
    <t>200,09</t>
  </si>
  <si>
    <t>133,99</t>
  </si>
  <si>
    <t>153,43</t>
  </si>
  <si>
    <t>174,07</t>
  </si>
  <si>
    <t>180,54</t>
  </si>
  <si>
    <t>264,30</t>
  </si>
  <si>
    <t>50,18</t>
  </si>
  <si>
    <t>99,35</t>
  </si>
  <si>
    <t>213,32</t>
  </si>
  <si>
    <t>254,27</t>
  </si>
  <si>
    <t>100,80</t>
  </si>
  <si>
    <t>105,86</t>
  </si>
  <si>
    <t>35,70</t>
  </si>
  <si>
    <t>46,75</t>
  </si>
  <si>
    <t>54,56</t>
  </si>
  <si>
    <t>7,16</t>
  </si>
  <si>
    <t>7,92</t>
  </si>
  <si>
    <t>5,42</t>
  </si>
  <si>
    <t>12,66</t>
  </si>
  <si>
    <t>73,91</t>
  </si>
  <si>
    <t>114,52</t>
  </si>
  <si>
    <t>354,79</t>
  </si>
  <si>
    <t>41,94</t>
  </si>
  <si>
    <t>182,79</t>
  </si>
  <si>
    <t>69,29</t>
  </si>
  <si>
    <t>168,04</t>
  </si>
  <si>
    <t>436,26</t>
  </si>
  <si>
    <t>31,38</t>
  </si>
  <si>
    <t>28,55</t>
  </si>
  <si>
    <t>36,90</t>
  </si>
  <si>
    <t>23,07</t>
  </si>
  <si>
    <t>32,68</t>
  </si>
  <si>
    <t>68,38</t>
  </si>
  <si>
    <t>90,43</t>
  </si>
  <si>
    <t>100,93</t>
  </si>
  <si>
    <t>127,79</t>
  </si>
  <si>
    <t>137,14</t>
  </si>
  <si>
    <t>101,71</t>
  </si>
  <si>
    <t>155,82</t>
  </si>
  <si>
    <t>207,79</t>
  </si>
  <si>
    <t>187,97</t>
  </si>
  <si>
    <t>199,23</t>
  </si>
  <si>
    <t>248,73</t>
  </si>
  <si>
    <t>44,14</t>
  </si>
  <si>
    <t>45,89</t>
  </si>
  <si>
    <t>52,35</t>
  </si>
  <si>
    <t>92,11</t>
  </si>
  <si>
    <t>55,03</t>
  </si>
  <si>
    <t>69,82</t>
  </si>
  <si>
    <t>80,21</t>
  </si>
  <si>
    <t>99,28</t>
  </si>
  <si>
    <t>158,38</t>
  </si>
  <si>
    <t>148,10</t>
  </si>
  <si>
    <t>212,96</t>
  </si>
  <si>
    <t>193,14</t>
  </si>
  <si>
    <t>87,07</t>
  </si>
  <si>
    <t>101,04</t>
  </si>
  <si>
    <t>202,59</t>
  </si>
  <si>
    <t>255,64</t>
  </si>
  <si>
    <t>35,27</t>
  </si>
  <si>
    <t>40,25</t>
  </si>
  <si>
    <t>40,59</t>
  </si>
  <si>
    <t>54,44</t>
  </si>
  <si>
    <t>75,42</t>
  </si>
  <si>
    <t>85,92</t>
  </si>
  <si>
    <t>41,01</t>
  </si>
  <si>
    <t>38,50</t>
  </si>
  <si>
    <t>80,78</t>
  </si>
  <si>
    <t>123,13</t>
  </si>
  <si>
    <t>183,89</t>
  </si>
  <si>
    <t>164,07</t>
  </si>
  <si>
    <t>52,26</t>
  </si>
  <si>
    <t>65,79</t>
  </si>
  <si>
    <t>76,90</t>
  </si>
  <si>
    <t>104,52</t>
  </si>
  <si>
    <t>169,32</t>
  </si>
  <si>
    <t>216,85</t>
  </si>
  <si>
    <t>14,51</t>
  </si>
  <si>
    <t>22,96</t>
  </si>
  <si>
    <t>34,90</t>
  </si>
  <si>
    <t>27,03</t>
  </si>
  <si>
    <t>43,41</t>
  </si>
  <si>
    <t>70,24</t>
  </si>
  <si>
    <t>136,60</t>
  </si>
  <si>
    <t>207,71</t>
  </si>
  <si>
    <t>305,23</t>
  </si>
  <si>
    <t>209,39</t>
  </si>
  <si>
    <t>308,68</t>
  </si>
  <si>
    <t>49,19</t>
  </si>
  <si>
    <t>87,96</t>
  </si>
  <si>
    <t>122,63</t>
  </si>
  <si>
    <t>192,70</t>
  </si>
  <si>
    <t>289,29</t>
  </si>
  <si>
    <t>47,83</t>
  </si>
  <si>
    <t>58,12</t>
  </si>
  <si>
    <t>72,35</t>
  </si>
  <si>
    <t>105,37</t>
  </si>
  <si>
    <t>142,00</t>
  </si>
  <si>
    <t>144,89</t>
  </si>
  <si>
    <t>38,32</t>
  </si>
  <si>
    <t>47,30</t>
  </si>
  <si>
    <t>54,15</t>
  </si>
  <si>
    <t>107,05</t>
  </si>
  <si>
    <t>148,34</t>
  </si>
  <si>
    <t>28,73</t>
  </si>
  <si>
    <t>36,68</t>
  </si>
  <si>
    <t>36,67</t>
  </si>
  <si>
    <t>90,36</t>
  </si>
  <si>
    <t>128,95</t>
  </si>
  <si>
    <t>24,74</t>
  </si>
  <si>
    <t>515,83</t>
  </si>
  <si>
    <t>44,65</t>
  </si>
  <si>
    <t>567,51</t>
  </si>
  <si>
    <t>78,24</t>
  </si>
  <si>
    <t>650,32</t>
  </si>
  <si>
    <t>816,12</t>
  </si>
  <si>
    <t>61,64</t>
  </si>
  <si>
    <t>1.131,24</t>
  </si>
  <si>
    <t>1.492,94</t>
  </si>
  <si>
    <t>21,34</t>
  </si>
  <si>
    <t>18,50</t>
  </si>
  <si>
    <t>23,94</t>
  </si>
  <si>
    <t>446,72</t>
  </si>
  <si>
    <t>15,09</t>
  </si>
  <si>
    <t>518,62</t>
  </si>
  <si>
    <t>47,44</t>
  </si>
  <si>
    <t>16,65</t>
  </si>
  <si>
    <t>570,08</t>
  </si>
  <si>
    <t>80,81</t>
  </si>
  <si>
    <t>19,78</t>
  </si>
  <si>
    <t>24,44</t>
  </si>
  <si>
    <t>29,30</t>
  </si>
  <si>
    <t>32,78</t>
  </si>
  <si>
    <t>8,92</t>
  </si>
  <si>
    <t>446,91</t>
  </si>
  <si>
    <t>520,70</t>
  </si>
  <si>
    <t>20,43</t>
  </si>
  <si>
    <t>84,52</t>
  </si>
  <si>
    <t>573,79</t>
  </si>
  <si>
    <t>57,73</t>
  </si>
  <si>
    <t>85,11</t>
  </si>
  <si>
    <t>25,67</t>
  </si>
  <si>
    <t>57,41</t>
  </si>
  <si>
    <t>132,45</t>
  </si>
  <si>
    <t>292,47</t>
  </si>
  <si>
    <t>19,54</t>
  </si>
  <si>
    <t>84,35</t>
  </si>
  <si>
    <t>121,07</t>
  </si>
  <si>
    <t>74,81</t>
  </si>
  <si>
    <t>77,15</t>
  </si>
  <si>
    <t>130,99</t>
  </si>
  <si>
    <t>163,84</t>
  </si>
  <si>
    <t>183,66</t>
  </si>
  <si>
    <t>99,67</t>
  </si>
  <si>
    <t>166,08</t>
  </si>
  <si>
    <t>216,51</t>
  </si>
  <si>
    <t>77,73</t>
  </si>
  <si>
    <t>194,57</t>
  </si>
  <si>
    <t>284,57</t>
  </si>
  <si>
    <t>404,37</t>
  </si>
  <si>
    <t>132,57</t>
  </si>
  <si>
    <t>371,25</t>
  </si>
  <si>
    <t>308,93</t>
  </si>
  <si>
    <t>360,89</t>
  </si>
  <si>
    <t>832,53</t>
  </si>
  <si>
    <t>193,38</t>
  </si>
  <si>
    <t>459,84</t>
  </si>
  <si>
    <t>692,48</t>
  </si>
  <si>
    <t>1.450,05</t>
  </si>
  <si>
    <t>33,49</t>
  </si>
  <si>
    <t>41,26</t>
  </si>
  <si>
    <t>61,01</t>
  </si>
  <si>
    <t>22,31</t>
  </si>
  <si>
    <t>41,20</t>
  </si>
  <si>
    <t>46,25</t>
  </si>
  <si>
    <t>102,75</t>
  </si>
  <si>
    <t>70,31</t>
  </si>
  <si>
    <t>123,92</t>
  </si>
  <si>
    <t>239,63</t>
  </si>
  <si>
    <t>216,81</t>
  </si>
  <si>
    <t>48,00</t>
  </si>
  <si>
    <t>63,58</t>
  </si>
  <si>
    <t>109,34</t>
  </si>
  <si>
    <t>124,32</t>
  </si>
  <si>
    <t>214,78</t>
  </si>
  <si>
    <t>179,12</t>
  </si>
  <si>
    <t>25,66</t>
  </si>
  <si>
    <t>35,11</t>
  </si>
  <si>
    <t>54,25</t>
  </si>
  <si>
    <t>317,10</t>
  </si>
  <si>
    <t>281,78</t>
  </si>
  <si>
    <t>25,46</t>
  </si>
  <si>
    <t>32,80</t>
  </si>
  <si>
    <t>25,23</t>
  </si>
  <si>
    <t>44,52</t>
  </si>
  <si>
    <t>368,92</t>
  </si>
  <si>
    <t>536,35</t>
  </si>
  <si>
    <t>1.616,78</t>
  </si>
  <si>
    <t>227,83</t>
  </si>
  <si>
    <t>36,25</t>
  </si>
  <si>
    <t>162,75</t>
  </si>
  <si>
    <t>195,17</t>
  </si>
  <si>
    <t>279,19</t>
  </si>
  <si>
    <t>19,20</t>
  </si>
  <si>
    <t>63,11</t>
  </si>
  <si>
    <t>100,78</t>
  </si>
  <si>
    <t>218,88</t>
  </si>
  <si>
    <t>264,96</t>
  </si>
  <si>
    <t>347,39</t>
  </si>
  <si>
    <t>39,74</t>
  </si>
  <si>
    <t>66,09</t>
  </si>
  <si>
    <t>17,94</t>
  </si>
  <si>
    <t>16,83</t>
  </si>
  <si>
    <t>44,27</t>
  </si>
  <si>
    <t>17,07</t>
  </si>
  <si>
    <t>21,31</t>
  </si>
  <si>
    <t>57,14</t>
  </si>
  <si>
    <t>111,73</t>
  </si>
  <si>
    <t>331,30</t>
  </si>
  <si>
    <t>10,86</t>
  </si>
  <si>
    <t>11,28</t>
  </si>
  <si>
    <t>34,93</t>
  </si>
  <si>
    <t>56,24</t>
  </si>
  <si>
    <t>108,88</t>
  </si>
  <si>
    <t>67,48</t>
  </si>
  <si>
    <t>120,33</t>
  </si>
  <si>
    <t>301,31</t>
  </si>
  <si>
    <t>16,06</t>
  </si>
  <si>
    <t>30,88</t>
  </si>
  <si>
    <t>82,42</t>
  </si>
  <si>
    <t>108,25</t>
  </si>
  <si>
    <t>23,91</t>
  </si>
  <si>
    <t>83,76</t>
  </si>
  <si>
    <t>107,41</t>
  </si>
  <si>
    <t>330,36</t>
  </si>
  <si>
    <t>59,39</t>
  </si>
  <si>
    <t>112,73</t>
  </si>
  <si>
    <t>151,00</t>
  </si>
  <si>
    <t>300,05</t>
  </si>
  <si>
    <t>115,56</t>
  </si>
  <si>
    <t>204,47</t>
  </si>
  <si>
    <t>78,46</t>
  </si>
  <si>
    <t>125,81</t>
  </si>
  <si>
    <t>15,11</t>
  </si>
  <si>
    <t>16,57</t>
  </si>
  <si>
    <t>17,33</t>
  </si>
  <si>
    <t>22,13</t>
  </si>
  <si>
    <t>26,39</t>
  </si>
  <si>
    <t>19,69</t>
  </si>
  <si>
    <t>23,68</t>
  </si>
  <si>
    <t>30,11</t>
  </si>
  <si>
    <t>31,53</t>
  </si>
  <si>
    <t>34,66</t>
  </si>
  <si>
    <t>49,77</t>
  </si>
  <si>
    <t>15,71</t>
  </si>
  <si>
    <t>34,63</t>
  </si>
  <si>
    <t>48,98</t>
  </si>
  <si>
    <t>48,50</t>
  </si>
  <si>
    <t>59,87</t>
  </si>
  <si>
    <t>71,73</t>
  </si>
  <si>
    <t>167,80</t>
  </si>
  <si>
    <t>188,31</t>
  </si>
  <si>
    <t>216,32</t>
  </si>
  <si>
    <t>47,74</t>
  </si>
  <si>
    <t>85,86</t>
  </si>
  <si>
    <t>98,60</t>
  </si>
  <si>
    <t>101,50</t>
  </si>
  <si>
    <t>112,81</t>
  </si>
  <si>
    <t>115,91</t>
  </si>
  <si>
    <t>126,94</t>
  </si>
  <si>
    <t>151,95</t>
  </si>
  <si>
    <t>167,99</t>
  </si>
  <si>
    <t>115,16</t>
  </si>
  <si>
    <t>135,55</t>
  </si>
  <si>
    <t>234,99</t>
  </si>
  <si>
    <t>306,17</t>
  </si>
  <si>
    <t>188,98</t>
  </si>
  <si>
    <t>200,62</t>
  </si>
  <si>
    <t>322,33</t>
  </si>
  <si>
    <t>340,94</t>
  </si>
  <si>
    <t>730,14</t>
  </si>
  <si>
    <t>298,90</t>
  </si>
  <si>
    <t>513,64</t>
  </si>
  <si>
    <t>789,67</t>
  </si>
  <si>
    <t>30,48</t>
  </si>
  <si>
    <t>79,46</t>
  </si>
  <si>
    <t>98,27</t>
  </si>
  <si>
    <t>118,66</t>
  </si>
  <si>
    <t>179,79</t>
  </si>
  <si>
    <t>221,00</t>
  </si>
  <si>
    <t>239,53</t>
  </si>
  <si>
    <t>295,05</t>
  </si>
  <si>
    <t>58,55</t>
  </si>
  <si>
    <t>84,82</t>
  </si>
  <si>
    <t>118,70</t>
  </si>
  <si>
    <t>163,70</t>
  </si>
  <si>
    <t>175,34</t>
  </si>
  <si>
    <t>301,38</t>
  </si>
  <si>
    <t>319,99</t>
  </si>
  <si>
    <t>713,41</t>
  </si>
  <si>
    <t>629,92</t>
  </si>
  <si>
    <t>132,67</t>
  </si>
  <si>
    <t>171,02</t>
  </si>
  <si>
    <t>265,12</t>
  </si>
  <si>
    <t>485,64</t>
  </si>
  <si>
    <t>767,41</t>
  </si>
  <si>
    <t>57,74</t>
  </si>
  <si>
    <t>59,43</t>
  </si>
  <si>
    <t>72,33</t>
  </si>
  <si>
    <t>108,57</t>
  </si>
  <si>
    <t>165,31</t>
  </si>
  <si>
    <t>206,52</t>
  </si>
  <si>
    <t>220,49</t>
  </si>
  <si>
    <t>54,46</t>
  </si>
  <si>
    <t>107,97</t>
  </si>
  <si>
    <t>148,56</t>
  </si>
  <si>
    <t>160,20</t>
  </si>
  <si>
    <t>279,51</t>
  </si>
  <si>
    <t>298,12</t>
  </si>
  <si>
    <t>684,92</t>
  </si>
  <si>
    <t>601,43</t>
  </si>
  <si>
    <t>85,09</t>
  </si>
  <si>
    <t>123,06</t>
  </si>
  <si>
    <t>156,69</t>
  </si>
  <si>
    <t>244,95</t>
  </si>
  <si>
    <t>460,83</t>
  </si>
  <si>
    <t>729,40</t>
  </si>
  <si>
    <t>28,86</t>
  </si>
  <si>
    <t>54,94</t>
  </si>
  <si>
    <t>48,97</t>
  </si>
  <si>
    <t>52,04</t>
  </si>
  <si>
    <t>86,32</t>
  </si>
  <si>
    <t>73,76</t>
  </si>
  <si>
    <t>18,13</t>
  </si>
  <si>
    <t>18,10</t>
  </si>
  <si>
    <t>21,98</t>
  </si>
  <si>
    <t>50,13</t>
  </si>
  <si>
    <t>27,11</t>
  </si>
  <si>
    <t>449,89</t>
  </si>
  <si>
    <t>526,87</t>
  </si>
  <si>
    <t>27,84</t>
  </si>
  <si>
    <t>92,95</t>
  </si>
  <si>
    <t>582,22</t>
  </si>
  <si>
    <t>36,49</t>
  </si>
  <si>
    <t>44,93</t>
  </si>
  <si>
    <t>65,21</t>
  </si>
  <si>
    <t>28,28</t>
  </si>
  <si>
    <t>31,08</t>
  </si>
  <si>
    <t>34,55</t>
  </si>
  <si>
    <t>40,32</t>
  </si>
  <si>
    <t>26,63</t>
  </si>
  <si>
    <t>449,41</t>
  </si>
  <si>
    <t>523,11</t>
  </si>
  <si>
    <t>86,82</t>
  </si>
  <si>
    <t>576,09</t>
  </si>
  <si>
    <t>37,43</t>
  </si>
  <si>
    <t>34,13</t>
  </si>
  <si>
    <t>36,35</t>
  </si>
  <si>
    <t>449,90</t>
  </si>
  <si>
    <t>17,90</t>
  </si>
  <si>
    <t>522,50</t>
  </si>
  <si>
    <t>574,57</t>
  </si>
  <si>
    <t>36,29</t>
  </si>
  <si>
    <t>49,12</t>
  </si>
  <si>
    <t>7,68</t>
  </si>
  <si>
    <t>27,53</t>
  </si>
  <si>
    <t>33,55</t>
  </si>
  <si>
    <t>17,58</t>
  </si>
  <si>
    <t>9,51</t>
  </si>
  <si>
    <t>38,30</t>
  </si>
  <si>
    <t>30,53</t>
  </si>
  <si>
    <t>24,41</t>
  </si>
  <si>
    <t>45,34</t>
  </si>
  <si>
    <t>69,15</t>
  </si>
  <si>
    <t>40,39</t>
  </si>
  <si>
    <t>63,37</t>
  </si>
  <si>
    <t>129,99</t>
  </si>
  <si>
    <t>67,42</t>
  </si>
  <si>
    <t>35,95</t>
  </si>
  <si>
    <t>115,42</t>
  </si>
  <si>
    <t>112,37</t>
  </si>
  <si>
    <t>139,19</t>
  </si>
  <si>
    <t>65,82</t>
  </si>
  <si>
    <t>259,38</t>
  </si>
  <si>
    <t>79,84</t>
  </si>
  <si>
    <t>178,18</t>
  </si>
  <si>
    <t>132,34</t>
  </si>
  <si>
    <t>236,34</t>
  </si>
  <si>
    <t>171,32</t>
  </si>
  <si>
    <t>78,57</t>
  </si>
  <si>
    <t>163,78</t>
  </si>
  <si>
    <t>7,55</t>
  </si>
  <si>
    <t>32,41</t>
  </si>
  <si>
    <t>43,01</t>
  </si>
  <si>
    <t>37,70</t>
  </si>
  <si>
    <t>43,23</t>
  </si>
  <si>
    <t>33,99</t>
  </si>
  <si>
    <t>21,59</t>
  </si>
  <si>
    <t>49,29</t>
  </si>
  <si>
    <t>92,94</t>
  </si>
  <si>
    <t>159,46</t>
  </si>
  <si>
    <t>208,82</t>
  </si>
  <si>
    <t>86,35</t>
  </si>
  <si>
    <t>127,12</t>
  </si>
  <si>
    <t>125,74</t>
  </si>
  <si>
    <t>136,03</t>
  </si>
  <si>
    <t>82,95</t>
  </si>
  <si>
    <t>102,72</t>
  </si>
  <si>
    <t>148,94</t>
  </si>
  <si>
    <t>232,50</t>
  </si>
  <si>
    <t>159,63</t>
  </si>
  <si>
    <t>330,50</t>
  </si>
  <si>
    <t>211,05</t>
  </si>
  <si>
    <t>289,37</t>
  </si>
  <si>
    <t>262,37</t>
  </si>
  <si>
    <t>158,93</t>
  </si>
  <si>
    <t>349,42</t>
  </si>
  <si>
    <t>242,12</t>
  </si>
  <si>
    <t>339,30</t>
  </si>
  <si>
    <t>154,51</t>
  </si>
  <si>
    <t>413,35</t>
  </si>
  <si>
    <t>240,19</t>
  </si>
  <si>
    <t>180,27</t>
  </si>
  <si>
    <t>67,33</t>
  </si>
  <si>
    <t>68,23</t>
  </si>
  <si>
    <t>157,30</t>
  </si>
  <si>
    <t>229,05</t>
  </si>
  <si>
    <t>16,36</t>
  </si>
  <si>
    <t>38,87</t>
  </si>
  <si>
    <t>196,37</t>
  </si>
  <si>
    <t>472,36</t>
  </si>
  <si>
    <t>901,32</t>
  </si>
  <si>
    <t>188,26</t>
  </si>
  <si>
    <t>294,91</t>
  </si>
  <si>
    <t>571,46</t>
  </si>
  <si>
    <t>794,84</t>
  </si>
  <si>
    <t>934,78</t>
  </si>
  <si>
    <t>448,71</t>
  </si>
  <si>
    <t>638,19</t>
  </si>
  <si>
    <t>749,42</t>
  </si>
  <si>
    <t>368,99</t>
  </si>
  <si>
    <t>642,53</t>
  </si>
  <si>
    <t>1.059,74</t>
  </si>
  <si>
    <t>274,02</t>
  </si>
  <si>
    <t>489,17</t>
  </si>
  <si>
    <t>184,44</t>
  </si>
  <si>
    <t>288,36</t>
  </si>
  <si>
    <t>556,74</t>
  </si>
  <si>
    <t>774,66</t>
  </si>
  <si>
    <t>908,68</t>
  </si>
  <si>
    <t>237,96</t>
  </si>
  <si>
    <t>439,44</t>
  </si>
  <si>
    <t>624,96</t>
  </si>
  <si>
    <t>731,55</t>
  </si>
  <si>
    <t>288,05</t>
  </si>
  <si>
    <t>443,94</t>
  </si>
  <si>
    <t>475,18</t>
  </si>
  <si>
    <t>1.089,53</t>
  </si>
  <si>
    <t>1.237,92</t>
  </si>
  <si>
    <t>2.127,87</t>
  </si>
  <si>
    <t>478,71</t>
  </si>
  <si>
    <t>687,36</t>
  </si>
  <si>
    <t>666,24</t>
  </si>
  <si>
    <t>1.024,52</t>
  </si>
  <si>
    <t>1.285,77</t>
  </si>
  <si>
    <t>1.903,44</t>
  </si>
  <si>
    <t>3.517,11</t>
  </si>
  <si>
    <t>4.231,36</t>
  </si>
  <si>
    <t>5.680,43</t>
  </si>
  <si>
    <t>8.252,87</t>
  </si>
  <si>
    <t>12.685,84</t>
  </si>
  <si>
    <t>552,10</t>
  </si>
  <si>
    <t>782,68</t>
  </si>
  <si>
    <t>38,42</t>
  </si>
  <si>
    <t>96,73</t>
  </si>
  <si>
    <t>100,37</t>
  </si>
  <si>
    <t>68,46</t>
  </si>
  <si>
    <t>77,23</t>
  </si>
  <si>
    <t>752,80</t>
  </si>
  <si>
    <t>525,77</t>
  </si>
  <si>
    <t>536,39</t>
  </si>
  <si>
    <t>310,88</t>
  </si>
  <si>
    <t>82,76</t>
  </si>
  <si>
    <t>89,33</t>
  </si>
  <si>
    <t>253,22</t>
  </si>
  <si>
    <t>61,15</t>
  </si>
  <si>
    <t>66,44</t>
  </si>
  <si>
    <t>502,40</t>
  </si>
  <si>
    <t>652,97</t>
  </si>
  <si>
    <t>518,91</t>
  </si>
  <si>
    <t>280,37</t>
  </si>
  <si>
    <t>324,82</t>
  </si>
  <si>
    <t>274,52</t>
  </si>
  <si>
    <t>203,42</t>
  </si>
  <si>
    <t>148,11</t>
  </si>
  <si>
    <t>343,24</t>
  </si>
  <si>
    <t>157,49</t>
  </si>
  <si>
    <t>419,59</t>
  </si>
  <si>
    <t>502,39</t>
  </si>
  <si>
    <t>134,81</t>
  </si>
  <si>
    <t>132,69</t>
  </si>
  <si>
    <t>90,84</t>
  </si>
  <si>
    <t>56,91</t>
  </si>
  <si>
    <t>102,01</t>
  </si>
  <si>
    <t>950,26</t>
  </si>
  <si>
    <t>832,40</t>
  </si>
  <si>
    <t>799,36</t>
  </si>
  <si>
    <t>616,08</t>
  </si>
  <si>
    <t>583,04</t>
  </si>
  <si>
    <t>615,99</t>
  </si>
  <si>
    <t>582,95</t>
  </si>
  <si>
    <t>401,19</t>
  </si>
  <si>
    <t>368,15</t>
  </si>
  <si>
    <t>390,48</t>
  </si>
  <si>
    <t>357,44</t>
  </si>
  <si>
    <t>515,04</t>
  </si>
  <si>
    <t>568,84</t>
  </si>
  <si>
    <t>422,31</t>
  </si>
  <si>
    <t>411,60</t>
  </si>
  <si>
    <t>305,44</t>
  </si>
  <si>
    <t>545,97</t>
  </si>
  <si>
    <t>243,56</t>
  </si>
  <si>
    <t>484,09</t>
  </si>
  <si>
    <t>454,65</t>
  </si>
  <si>
    <t>1.272,92</t>
  </si>
  <si>
    <t>935,45</t>
  </si>
  <si>
    <t>279,61</t>
  </si>
  <si>
    <t>1.311,08</t>
  </si>
  <si>
    <t>657,10</t>
  </si>
  <si>
    <t>1.060,35</t>
  </si>
  <si>
    <t>1.210,79</t>
  </si>
  <si>
    <t>310,42</t>
  </si>
  <si>
    <t>319,81</t>
  </si>
  <si>
    <t>792,47</t>
  </si>
  <si>
    <t>41,40</t>
  </si>
  <si>
    <t>143,08</t>
  </si>
  <si>
    <t>565,60</t>
  </si>
  <si>
    <t>83,70</t>
  </si>
  <si>
    <t>222,65</t>
  </si>
  <si>
    <t>356,60</t>
  </si>
  <si>
    <t>1.858,44</t>
  </si>
  <si>
    <t>39,39</t>
  </si>
  <si>
    <t>544,68</t>
  </si>
  <si>
    <t>750,29</t>
  </si>
  <si>
    <t>1.027,95</t>
  </si>
  <si>
    <t>95,08</t>
  </si>
  <si>
    <t>674,55</t>
  </si>
  <si>
    <t>736,86</t>
  </si>
  <si>
    <t>636,23</t>
  </si>
  <si>
    <t>354,15</t>
  </si>
  <si>
    <t>374,70</t>
  </si>
  <si>
    <t>388,37</t>
  </si>
  <si>
    <t>398,86</t>
  </si>
  <si>
    <t>323,97</t>
  </si>
  <si>
    <t>346,79</t>
  </si>
  <si>
    <t>361,36</t>
  </si>
  <si>
    <t>370,46</t>
  </si>
  <si>
    <t>1.177,21</t>
  </si>
  <si>
    <t>671,18</t>
  </si>
  <si>
    <t>2.131,72</t>
  </si>
  <si>
    <t>2.933,13</t>
  </si>
  <si>
    <t>4.771,66</t>
  </si>
  <si>
    <t>6.480,27</t>
  </si>
  <si>
    <t>7.582,83</t>
  </si>
  <si>
    <t>9.007,51</t>
  </si>
  <si>
    <t>1.833,04</t>
  </si>
  <si>
    <t>3.956,79</t>
  </si>
  <si>
    <t>5.526,96</t>
  </si>
  <si>
    <t>7.713,74</t>
  </si>
  <si>
    <t>3.146,62</t>
  </si>
  <si>
    <t>4.808,77</t>
  </si>
  <si>
    <t>5.577,99</t>
  </si>
  <si>
    <t>7.751,66</t>
  </si>
  <si>
    <t>4.691,66</t>
  </si>
  <si>
    <t>6.252,04</t>
  </si>
  <si>
    <t>8.830,32</t>
  </si>
  <si>
    <t>11.879,19</t>
  </si>
  <si>
    <t>13.566,37</t>
  </si>
  <si>
    <t>14.788,69</t>
  </si>
  <si>
    <t>3.956,92</t>
  </si>
  <si>
    <t>6.230,93</t>
  </si>
  <si>
    <t>9.734,72</t>
  </si>
  <si>
    <t>12.690,25</t>
  </si>
  <si>
    <t>14.660,75</t>
  </si>
  <si>
    <t>17.282,31</t>
  </si>
  <si>
    <t>4.305,18</t>
  </si>
  <si>
    <t>7.559,52</t>
  </si>
  <si>
    <t>9.746,31</t>
  </si>
  <si>
    <t>14.458,76</t>
  </si>
  <si>
    <t>3.704,64</t>
  </si>
  <si>
    <t>4.881,58</t>
  </si>
  <si>
    <t>6.840,36</t>
  </si>
  <si>
    <t>9.278,19</t>
  </si>
  <si>
    <t>10.465,13</t>
  </si>
  <si>
    <t>11.153,97</t>
  </si>
  <si>
    <t>3.216,34</t>
  </si>
  <si>
    <t>5.107,18</t>
  </si>
  <si>
    <t>8.057,11</t>
  </si>
  <si>
    <t>10.543,87</t>
  </si>
  <si>
    <t>12.266,24</t>
  </si>
  <si>
    <t>14.492,55</t>
  </si>
  <si>
    <t>2.659,11</t>
  </si>
  <si>
    <t>4.553,49</t>
  </si>
  <si>
    <t>5.984,67</t>
  </si>
  <si>
    <t>8.860,11</t>
  </si>
  <si>
    <t>793,95</t>
  </si>
  <si>
    <t>376,53</t>
  </si>
  <si>
    <t>51,35</t>
  </si>
  <si>
    <t>527,10</t>
  </si>
  <si>
    <t>98,23</t>
  </si>
  <si>
    <t>53,25</t>
  </si>
  <si>
    <t>563,87</t>
  </si>
  <si>
    <t>115,26</t>
  </si>
  <si>
    <t>112,24</t>
  </si>
  <si>
    <t>127,36</t>
  </si>
  <si>
    <t>29,12</t>
  </si>
  <si>
    <t>41,10</t>
  </si>
  <si>
    <t>75,13</t>
  </si>
  <si>
    <t>112,76</t>
  </si>
  <si>
    <t>197,44</t>
  </si>
  <si>
    <t>396,87</t>
  </si>
  <si>
    <t>481,41</t>
  </si>
  <si>
    <t>979,78</t>
  </si>
  <si>
    <t>155,36</t>
  </si>
  <si>
    <t>225,76</t>
  </si>
  <si>
    <t>32,51</t>
  </si>
  <si>
    <t>37,89</t>
  </si>
  <si>
    <t>76,70</t>
  </si>
  <si>
    <t>126,28</t>
  </si>
  <si>
    <t>155,35</t>
  </si>
  <si>
    <t>199,51</t>
  </si>
  <si>
    <t>83,78</t>
  </si>
  <si>
    <t>113,08</t>
  </si>
  <si>
    <t>167,56</t>
  </si>
  <si>
    <t>202,86</t>
  </si>
  <si>
    <t>309,49</t>
  </si>
  <si>
    <t>107,39</t>
  </si>
  <si>
    <t>145,89</t>
  </si>
  <si>
    <t>217,37</t>
  </si>
  <si>
    <t>244,76</t>
  </si>
  <si>
    <t>341,45</t>
  </si>
  <si>
    <t>486,69</t>
  </si>
  <si>
    <t>669,26</t>
  </si>
  <si>
    <t>1.029,96</t>
  </si>
  <si>
    <t>64,82</t>
  </si>
  <si>
    <t>70,85</t>
  </si>
  <si>
    <t>78,82</t>
  </si>
  <si>
    <t>117,19</t>
  </si>
  <si>
    <t>136,50</t>
  </si>
  <si>
    <t>196,68</t>
  </si>
  <si>
    <t>421,57</t>
  </si>
  <si>
    <t>718,32</t>
  </si>
  <si>
    <t>389,51</t>
  </si>
  <si>
    <t>87,67</t>
  </si>
  <si>
    <t>74,18</t>
  </si>
  <si>
    <t>116,90</t>
  </si>
  <si>
    <t>125,94</t>
  </si>
  <si>
    <t>334,41</t>
  </si>
  <si>
    <t>457,08</t>
  </si>
  <si>
    <t>318,19</t>
  </si>
  <si>
    <t>61,12</t>
  </si>
  <si>
    <t>42,33</t>
  </si>
  <si>
    <t>46,97</t>
  </si>
  <si>
    <t>68,71</t>
  </si>
  <si>
    <t>39,76</t>
  </si>
  <si>
    <t>KIT CAVALETE PARA MEDIÇÃO DE ÁGUA - ENTRADA PRINCIPAL, EM PVC 20 MM (1/2") - FORNECIMENTO E INSTALAÇÃO (EXCLUSIVE HIDRÔMETRO). AF_03/2024</t>
  </si>
  <si>
    <t>201,09</t>
  </si>
  <si>
    <t>KIT CAVALETE PARA MEDIÇÃO DE ÁGUA - ENTRADA PRINCIPAL, EM PVC 25 MM (3/4") - FORNECIMENTO E INSTALAÇÃO (EXCLUSIVE HIDRÔMETRO). AF_03/2024</t>
  </si>
  <si>
    <t>211,52</t>
  </si>
  <si>
    <t>415,44</t>
  </si>
  <si>
    <t>552,37</t>
  </si>
  <si>
    <t>683,10</t>
  </si>
  <si>
    <t>940,55</t>
  </si>
  <si>
    <t>KIT CAVALETE PARA MEDIÇÃO DE ÁGUA - ENTRADA INDIVIDUALIZADA, EM PVC 25 MM (3/4"), PARA 2 MEDIDORES - FORNECIMENTO E INSTALAÇÃO (EXCLUSIVE HIDRÔMETRO). AF_03/2024</t>
  </si>
  <si>
    <t>320,82</t>
  </si>
  <si>
    <t>KIT CAVALETE PARA MEDIÇÃO DE ÁGUA - ENTRADA INDIVIDUALIZADA, EM PVC 25 MM (3/4"), PARA 3 MEDIDORES - FORNECIMENTO E INSTALAÇÃO (EXCLUSIVE HIDRÔMETRO). AF_03/2024</t>
  </si>
  <si>
    <t>475,24</t>
  </si>
  <si>
    <t>KIT CAVALETE PARA MEDIÇÃO DE ÁGUA - ENTRADA INDIVIDUALIZADA, EM PVC 25 MM (3/4"), PARA 4 MEDIDORES - FORNECIMENTO E INSTALAÇÃO (EXCLUSIVE HIDRÔMETRO). AF_03/2024</t>
  </si>
  <si>
    <t>622,63</t>
  </si>
  <si>
    <t>KIT CAVALETE PARA MEDIÇÃO DE ÁGUA - ENTRADA INDIVIDUALIZADA, EM PVC 32 MM (1"), PARA 1 MEDIDOR - FORNECIMENTO E INSTALAÇÃO (EXCLUSIVE HIDRÔMETRO). AF_03/2024</t>
  </si>
  <si>
    <t>236,91</t>
  </si>
  <si>
    <t>KIT CAVALETE PARA MEDIÇÃO DE ÁGUA - ENTRADA INDIVIDUALIZADA, EM PVC 32 MM (1"), PARA 2 MEDIDORES - FORNECIMENTO E INSTALAÇÃO (EXCLUSIVE HIDRÔMETRO). AF_03/2024</t>
  </si>
  <si>
    <t>437,26</t>
  </si>
  <si>
    <t>KIT CAVALETE PARA MEDIÇÃO DE ÁGUA - ENTRADA INDIVIDUALIZADA, EM PVC 32 MM (1"), PARA 3 MEDIDORES - FORNECIMENTO E INSTALAÇÃO (EXCLUSIVE HIDRÔMETRO). AF_03/2024</t>
  </si>
  <si>
    <t>652,39</t>
  </si>
  <si>
    <t>KIT CAVALETE PARA MEDIÇÃO DE ÁGUA - ENTRADA INDIVIDUALIZADA, EM PVC 32 MM (1"), PARA 4 MEDIDORES - FORNECIMENTO E INSTALAÇÃO (EXCLUSIVE HIDRÔMETRO). AF_03/2024</t>
  </si>
  <si>
    <t>856,86</t>
  </si>
  <si>
    <t>605,92</t>
  </si>
  <si>
    <t>1.052,31</t>
  </si>
  <si>
    <t>1.539,04</t>
  </si>
  <si>
    <t>2.001,79</t>
  </si>
  <si>
    <t>752,49</t>
  </si>
  <si>
    <t>1.343,62</t>
  </si>
  <si>
    <t>1.980,62</t>
  </si>
  <si>
    <t>2.586,88</t>
  </si>
  <si>
    <t>319,88</t>
  </si>
  <si>
    <t>584,96</t>
  </si>
  <si>
    <t>870,88</t>
  </si>
  <si>
    <t>1.142,52</t>
  </si>
  <si>
    <t>401,69</t>
  </si>
  <si>
    <t>747,18</t>
  </si>
  <si>
    <t>1.117,75</t>
  </si>
  <si>
    <t>1.468,86</t>
  </si>
  <si>
    <t>352,86</t>
  </si>
  <si>
    <t>627,61</t>
  </si>
  <si>
    <t>929,89</t>
  </si>
  <si>
    <t>1.215,89</t>
  </si>
  <si>
    <t>430,76</t>
  </si>
  <si>
    <t>782,22</t>
  </si>
  <si>
    <t>1.164,79</t>
  </si>
  <si>
    <t>1.526,72</t>
  </si>
  <si>
    <t>168,76</t>
  </si>
  <si>
    <t>208,17</t>
  </si>
  <si>
    <t>KIT CAVALETE PARA MEDIÇÃO DE ÁGUA - ENTRADA INDIVIDUALIZADA, EM PVC 25 MM (3/4"), PARA 1 MEDIDOR - FORNECIMENTO E INSTALAÇÃO (EXCLUSIVE HIDRÔMETRO). AF_03/2024</t>
  </si>
  <si>
    <t>178,19</t>
  </si>
  <si>
    <t>1.717,48</t>
  </si>
  <si>
    <t>556,92</t>
  </si>
  <si>
    <t>748,64</t>
  </si>
  <si>
    <t>1.227,99</t>
  </si>
  <si>
    <t>37,57</t>
  </si>
  <si>
    <t>13,28</t>
  </si>
  <si>
    <t>23,39</t>
  </si>
  <si>
    <t>5,44</t>
  </si>
  <si>
    <t>12,42</t>
  </si>
  <si>
    <t>35,43</t>
  </si>
  <si>
    <t>48,07</t>
  </si>
  <si>
    <t>17,72</t>
  </si>
  <si>
    <t>22,14</t>
  </si>
  <si>
    <t>25,93</t>
  </si>
  <si>
    <t>71,72</t>
  </si>
  <si>
    <t>14,68</t>
  </si>
  <si>
    <t>2.796,05</t>
  </si>
  <si>
    <t>1.937,20</t>
  </si>
  <si>
    <t>1.510,36</t>
  </si>
  <si>
    <t>1.255,78</t>
  </si>
  <si>
    <t>58,94</t>
  </si>
  <si>
    <t>1.524,56</t>
  </si>
  <si>
    <t>1.723,12</t>
  </si>
  <si>
    <t>1.094,83</t>
  </si>
  <si>
    <t>1.373,64</t>
  </si>
  <si>
    <t>1.747,31</t>
  </si>
  <si>
    <t>1.311,22</t>
  </si>
  <si>
    <t>141,43</t>
  </si>
  <si>
    <t>2.116,86</t>
  </si>
  <si>
    <t>144,98</t>
  </si>
  <si>
    <t>3.710,84</t>
  </si>
  <si>
    <t>2.263,16</t>
  </si>
  <si>
    <t>149,30</t>
  </si>
  <si>
    <t>3.102,51</t>
  </si>
  <si>
    <t>153,02</t>
  </si>
  <si>
    <t>191,89</t>
  </si>
  <si>
    <t>10.605,39</t>
  </si>
  <si>
    <t>202,96</t>
  </si>
  <si>
    <t>73,50</t>
  </si>
  <si>
    <t>220,97</t>
  </si>
  <si>
    <t>2.916,43</t>
  </si>
  <si>
    <t>4.785,48</t>
  </si>
  <si>
    <t>6.354,65</t>
  </si>
  <si>
    <t>6.548,76</t>
  </si>
  <si>
    <t>9.780,42</t>
  </si>
  <si>
    <t>8,53</t>
  </si>
  <si>
    <t>57,71</t>
  </si>
  <si>
    <t>18,04</t>
  </si>
  <si>
    <t>22,70</t>
  </si>
  <si>
    <t>37,18</t>
  </si>
  <si>
    <t>6,39</t>
  </si>
  <si>
    <t>65,40</t>
  </si>
  <si>
    <t>167,89</t>
  </si>
  <si>
    <t>142,10</t>
  </si>
  <si>
    <t>260,83</t>
  </si>
  <si>
    <t>43,47</t>
  </si>
  <si>
    <t>68,56</t>
  </si>
  <si>
    <t>78,29</t>
  </si>
  <si>
    <t>92,36</t>
  </si>
  <si>
    <t>92,40</t>
  </si>
  <si>
    <t>42,93</t>
  </si>
  <si>
    <t>138,01</t>
  </si>
  <si>
    <t>90,99</t>
  </si>
  <si>
    <t>148,93</t>
  </si>
  <si>
    <t>198,03</t>
  </si>
  <si>
    <t>153,37</t>
  </si>
  <si>
    <t>3,88</t>
  </si>
  <si>
    <t>15,68</t>
  </si>
  <si>
    <t>18,91</t>
  </si>
  <si>
    <t>14,10</t>
  </si>
  <si>
    <t>15,67</t>
  </si>
  <si>
    <t>16,48</t>
  </si>
  <si>
    <t>14,24</t>
  </si>
  <si>
    <t>10,98</t>
  </si>
  <si>
    <t>19,09</t>
  </si>
  <si>
    <t>30,17</t>
  </si>
  <si>
    <t>17,13</t>
  </si>
  <si>
    <t>16,24</t>
  </si>
  <si>
    <t>20,07</t>
  </si>
  <si>
    <t>25,35</t>
  </si>
  <si>
    <t>11,24</t>
  </si>
  <si>
    <t>28,90</t>
  </si>
  <si>
    <t>21,18</t>
  </si>
  <si>
    <t>22,04</t>
  </si>
  <si>
    <t>18,64</t>
  </si>
  <si>
    <t>22,73</t>
  </si>
  <si>
    <t>31,41</t>
  </si>
  <si>
    <t>17,89</t>
  </si>
  <si>
    <t>157,94</t>
  </si>
  <si>
    <t>186,31</t>
  </si>
  <si>
    <t>40,83</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</si>
  <si>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</si>
  <si>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</si>
  <si>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</si>
  <si>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</si>
  <si>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</si>
  <si>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</si>
  <si>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</si>
  <si>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</si>
  <si>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</si>
  <si>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</si>
  <si>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</si>
  <si>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</si>
  <si>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</si>
  <si>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</si>
  <si>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</si>
  <si>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</si>
  <si>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</si>
  <si>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</si>
  <si>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</si>
  <si>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</si>
  <si>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</si>
  <si>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</si>
  <si>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</si>
  <si>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6,74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</si>
  <si>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</si>
  <si>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</si>
  <si>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</si>
  <si>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</si>
  <si>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</si>
  <si>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</si>
  <si>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</si>
  <si>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</si>
  <si>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</si>
  <si>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</si>
  <si>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</si>
  <si>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</si>
  <si>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</si>
  <si>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</si>
  <si>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</si>
  <si>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6,97</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</si>
  <si>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</si>
  <si>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</si>
  <si>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</si>
  <si>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</si>
  <si>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</si>
  <si>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</si>
  <si>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</si>
  <si>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</si>
  <si>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</si>
  <si>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</si>
  <si>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</si>
  <si>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</si>
  <si>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</si>
  <si>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</si>
  <si>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</si>
  <si>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</si>
  <si>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</si>
  <si>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</si>
  <si>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</si>
  <si>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</si>
  <si>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</si>
  <si>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</si>
  <si>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</si>
  <si>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</si>
  <si>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6,66</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</si>
  <si>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</si>
  <si>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</si>
  <si>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</si>
  <si>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</si>
  <si>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</si>
  <si>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16,96</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</si>
  <si>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</si>
  <si>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</si>
  <si>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</si>
  <si>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</si>
  <si>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</si>
  <si>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</si>
  <si>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73,09</t>
  </si>
  <si>
    <t>66,52</t>
  </si>
  <si>
    <t>63,55</t>
  </si>
  <si>
    <t>62,58</t>
  </si>
  <si>
    <t>75,14</t>
  </si>
  <si>
    <t>114,21</t>
  </si>
  <si>
    <t>107,64</t>
  </si>
  <si>
    <t>104,67</t>
  </si>
  <si>
    <t>103,70</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</si>
  <si>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</si>
  <si>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</si>
  <si>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</si>
  <si>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</si>
  <si>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</si>
  <si>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13,25</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</si>
  <si>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</si>
  <si>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</si>
  <si>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12,09</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</si>
  <si>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</si>
  <si>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</si>
  <si>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</si>
  <si>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</si>
  <si>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</si>
  <si>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6,06</t>
  </si>
  <si>
    <t>19,29</t>
  </si>
  <si>
    <t>76,65</t>
  </si>
  <si>
    <t>117,77</t>
  </si>
  <si>
    <t>267,14</t>
  </si>
  <si>
    <t>314,04</t>
  </si>
  <si>
    <t>241,61</t>
  </si>
  <si>
    <t>288,52</t>
  </si>
  <si>
    <t>245,24</t>
  </si>
  <si>
    <t>287,06</t>
  </si>
  <si>
    <t>238,78</t>
  </si>
  <si>
    <t>203,01</t>
  </si>
  <si>
    <t>140,84</t>
  </si>
  <si>
    <t>58,27</t>
  </si>
  <si>
    <t>94,04</t>
  </si>
  <si>
    <t>95,43</t>
  </si>
  <si>
    <t>92,13</t>
  </si>
  <si>
    <t>84,03</t>
  </si>
  <si>
    <t>85,01</t>
  </si>
  <si>
    <t>119,72</t>
  </si>
  <si>
    <t>120,77</t>
  </si>
  <si>
    <t>145,39</t>
  </si>
  <si>
    <t>178,89</t>
  </si>
  <si>
    <t>180,23</t>
  </si>
  <si>
    <t>56,33</t>
  </si>
  <si>
    <t>71,64</t>
  </si>
  <si>
    <t>72,81</t>
  </si>
  <si>
    <t>83,04</t>
  </si>
  <si>
    <t>99,00</t>
  </si>
  <si>
    <t>63,79</t>
  </si>
  <si>
    <t>156,47</t>
  </si>
  <si>
    <t>76,72</t>
  </si>
  <si>
    <t>77,60</t>
  </si>
  <si>
    <t>99,57</t>
  </si>
  <si>
    <t>100,59</t>
  </si>
  <si>
    <t>119,75</t>
  </si>
  <si>
    <t>121,03</t>
  </si>
  <si>
    <t>86,87</t>
  </si>
  <si>
    <t>113,11</t>
  </si>
  <si>
    <t>114,13</t>
  </si>
  <si>
    <t>137,01</t>
  </si>
  <si>
    <t>138,29</t>
  </si>
  <si>
    <t>116,16</t>
  </si>
  <si>
    <t>117,30</t>
  </si>
  <si>
    <t>87,54</t>
  </si>
  <si>
    <t>106,47</t>
  </si>
  <si>
    <t>114,98</t>
  </si>
  <si>
    <t>135,60</t>
  </si>
  <si>
    <t>118,96</t>
  </si>
  <si>
    <t>155,29</t>
  </si>
  <si>
    <t>227,47</t>
  </si>
  <si>
    <t>752,42</t>
  </si>
  <si>
    <t>763,67</t>
  </si>
  <si>
    <t>93,66</t>
  </si>
  <si>
    <t>121,92</t>
  </si>
  <si>
    <t>142,87</t>
  </si>
  <si>
    <t>121,80</t>
  </si>
  <si>
    <t>133,39</t>
  </si>
  <si>
    <t>150,07</t>
  </si>
  <si>
    <t>171,60</t>
  </si>
  <si>
    <t>162,09</t>
  </si>
  <si>
    <t>178,23</t>
  </si>
  <si>
    <t>72,59</t>
  </si>
  <si>
    <t>301,32</t>
  </si>
  <si>
    <t>735,38</t>
  </si>
  <si>
    <t>645,26</t>
  </si>
  <si>
    <t>782,89</t>
  </si>
  <si>
    <t>697,06</t>
  </si>
  <si>
    <t>296,33</t>
  </si>
  <si>
    <t>356,21</t>
  </si>
  <si>
    <t>124,33</t>
  </si>
  <si>
    <t>179,24</t>
  </si>
  <si>
    <t>154,16</t>
  </si>
  <si>
    <t>209,07</t>
  </si>
  <si>
    <t>184,00</t>
  </si>
  <si>
    <t>238,91</t>
  </si>
  <si>
    <t>91,10</t>
  </si>
  <si>
    <t>129,84</t>
  </si>
  <si>
    <t>182,24</t>
  </si>
  <si>
    <t>267,74</t>
  </si>
  <si>
    <t>49,06</t>
  </si>
  <si>
    <t>74,17</t>
  </si>
  <si>
    <t>52,44</t>
  </si>
  <si>
    <t>66,32</t>
  </si>
  <si>
    <t>41,55</t>
  </si>
  <si>
    <t>123,75</t>
  </si>
  <si>
    <t>160,36</t>
  </si>
  <si>
    <t>194,44</t>
  </si>
  <si>
    <t>227,61</t>
  </si>
  <si>
    <t>229,11</t>
  </si>
  <si>
    <t>211,56</t>
  </si>
  <si>
    <t>295,59</t>
  </si>
  <si>
    <t>326,65</t>
  </si>
  <si>
    <t>357,28</t>
  </si>
  <si>
    <t>278,74</t>
  </si>
  <si>
    <t>325,35</t>
  </si>
  <si>
    <t>98,10</t>
  </si>
  <si>
    <t>131,26</t>
  </si>
  <si>
    <t>218,71</t>
  </si>
  <si>
    <t>132,77</t>
  </si>
  <si>
    <t>115,22</t>
  </si>
  <si>
    <t>199,25</t>
  </si>
  <si>
    <t>230,31</t>
  </si>
  <si>
    <t>260,94</t>
  </si>
  <si>
    <t>182,40</t>
  </si>
  <si>
    <t>213,80</t>
  </si>
  <si>
    <t>244,78</t>
  </si>
  <si>
    <t>229,01</t>
  </si>
  <si>
    <t>60,54</t>
  </si>
  <si>
    <t>80,82</t>
  </si>
  <si>
    <t>26,72</t>
  </si>
  <si>
    <t>2.365,83</t>
  </si>
  <si>
    <t>54,67</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</si>
  <si>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</si>
  <si>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</si>
  <si>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</si>
  <si>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</si>
  <si>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</si>
  <si>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</si>
  <si>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49,83</t>
  </si>
  <si>
    <t>CONSTRUÇÃO DE BASE E SUB-BASE PARA PAVIMENTAÇÃO DE SOLO (PREDOMINANTEMENTE ARENOSO) MELHORADO COM CIMENTO - 4%, MISTURA EM PISTA, COM ESPESSURA DE 15 CM - EXCLUSIVE ESCAVAÇÃO, CARGA E TRANSPORTE E SOLO. AF_09/2024</t>
  </si>
  <si>
    <t>83,91</t>
  </si>
  <si>
    <t>CONSTRUÇÃO DE BASE E SUB-BASE PARA PAVIMENTAÇÃO DE SOLO (PREDOMINANTEMENTE ARENOSO) COM CIMENTO - 6%, MISTURA EM PISTA, COM ESPESSURA DE 15 CM - EXCLUSIVE ESCAVAÇÃO, CARGA E TRANSPORTE E SOLO. AF_09/2024</t>
  </si>
  <si>
    <t>117,08</t>
  </si>
  <si>
    <t>CONSTRUÇÃO DE BASE E SUB-BASE PARA PAVIMENTAÇÃO DE SOLO (PREDOMINANTEMENTE ARENOSO) COM CIMENTO - 8%, MISTURA EM PISTA, COM ESPESSURA DE 15 CM - EXCLUSIVE ESCAVAÇÃO, CARGA E TRANSPORTE E SOLO. AF_09/2024</t>
  </si>
  <si>
    <t>149,81</t>
  </si>
  <si>
    <t>CONSTRUÇÃO DE BASE E SUB-BASE PARA PAVIMENTAÇÃO DE BRITA GRADUADA SIMPLES, COM ESPESSURA DE 15 CM - EXCLUSIVE CARGA E TRANSPORTE. AF_09/2024</t>
  </si>
  <si>
    <t>215,24</t>
  </si>
  <si>
    <t>CONSTRUÇÃO DE BASE E SUB-BASE PARA PAVIMENTAÇÃO DE BRITA GRADUADA SIMPLES TRATADA COM CIMENTO, COM ESPESSURA DE 15 CM - EXCLUSIVE CARGA E TRANSPORTE. AF_09/2024</t>
  </si>
  <si>
    <t>279,96</t>
  </si>
  <si>
    <t>CONSTRUÇÃO DE BASE E SUB-BASE PARA PAVIMENTAÇÃO DE CONCRETO COMPACTADO COM ROLO, COM ESPESSURA DE 15 CM - EXCLUSIVE CARGA E TRANSPORTE. AF_09/2024</t>
  </si>
  <si>
    <t>365,75</t>
  </si>
  <si>
    <t>CONSTRUÇÃO DE BASE E SUB-BASE PARA PAVIMENTAÇÃO DE RACHÃO, COM ESPESSURA DE 40 CM - EXCLUSIVE CARGA E TRANSPORTE. AF_09/2024</t>
  </si>
  <si>
    <t>148,54</t>
  </si>
  <si>
    <t>CONSTRUÇÃO DE BASE E SUB-BASE PARA PAVIMENTAÇÃO DE MACADAME SECO, COM ESPESSURA DE 15 CM - EXCLUSIVE CARGA E TRANSPORTE. AF_09/2024</t>
  </si>
  <si>
    <t>193,88</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</si>
  <si>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</si>
  <si>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</si>
  <si>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</si>
  <si>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195,39</t>
  </si>
  <si>
    <t>CONSTRUÇÃO DE BASE E SUB-BASE PARA PAVIMENTAÇÃO DE SOLO (PREDOMINANTEMENTE ARENOSO) BRITA - 40%-60% COM CIMENTO - 6%, MISTURA EM PISTA, COM ESPESSURA DE 15 CM - EXCLUSIVE ESCAVAÇÃO, CARGA E TRANSPORTE E SOLO. AF_09/2024</t>
  </si>
  <si>
    <t>226,45</t>
  </si>
  <si>
    <t>CONSTRUÇÃO DE BASE E SUB-BASE PARA PAVIMENTAÇÃO DE SOLO (PREDOMINANTEMENTE ARENOSO) BRITA - 40%-60% COM CIMENTO - 8%, MISTURA EM PISTA, COM ESPESSURA DE 15 CM - EXCLUSIVE ESCAVAÇÃO, CARGA E TRANSPORTE E SOLO. AF_09/2024</t>
  </si>
  <si>
    <t>257,08</t>
  </si>
  <si>
    <t>CONSTRUÇÃO DE BASE E SUB-BASE PARA PAVIMENTAÇÃO DE SOLO (PREDOMINANTEMENTE ARENOSO) BRITA - 50%-50% COM CIMENTO - 4%, MISTURA EM PISTA, COM ESPESSURA DE 15 CM - EXCLUSIVE ESCAVAÇÃO, CARGA E TRANSPORTE E SOLO. AF_09/2024</t>
  </si>
  <si>
    <t>178,53</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</si>
  <si>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</si>
  <si>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</si>
  <si>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240,92</t>
  </si>
  <si>
    <t>CONSTRUÇÃO DE BASE E SUB-BASE PARA PAVIMENTAÇÃO DE SOLO (PREDOMINANTEMENTE ARGILOSO) BRITA - 40%-60%, MISTURA EM PISTA, COM ESPESSURA DE 15 CM - EXCLUSIVE ESCAVAÇÃO, CARGA E TRANSPORTE E SOLO. AF_09/2024</t>
  </si>
  <si>
    <t>134,17</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</si>
  <si>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</si>
  <si>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</si>
  <si>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</si>
  <si>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</si>
  <si>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</si>
  <si>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</si>
  <si>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</si>
  <si>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</si>
  <si>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</si>
  <si>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</si>
  <si>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</si>
  <si>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</si>
  <si>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</si>
  <si>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96,09</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</si>
  <si>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</si>
  <si>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</si>
  <si>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</si>
  <si>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</si>
  <si>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147,51</t>
  </si>
  <si>
    <t>RECONSTRUÇÃO DE BASE E SUB-BASE PARA PAVIMENTAÇÃO DE SOLO (PREDOMINANTEMENTE ARENOSO) BRITA - 40%-60%, MISTURA EM PISTA, COM ESPESSURA DE 15 CM - EXCLUSIVE ESCAVAÇÃO, CARGA E TRANSPORTE E SOLO. AF_09/2024</t>
  </si>
  <si>
    <t>137,82</t>
  </si>
  <si>
    <t>RECONSTRUÇÃO DE BASE E SUB-BASE PARA PAVIMENTAÇÃO DE SOLO (PREDOMINANTEMENTE ARENOSO) BRITA - 50%-50%, MISTURA EM PISTA, COM ESPESSURA DE 10 CM - EXCLUSIVE ESCAVAÇÃO, CARGA E TRANSPORTE E SOLO. AF_09/2024</t>
  </si>
  <si>
    <t>129,95</t>
  </si>
  <si>
    <t>RECONSTRUÇÃO DE BASE E SUB-BASE PARA PAVIMENTAÇÃO DE SOLO (PREDOMINANTEMENTE ARENOSO) BRITA - 50%-50%, MISTURA EM PISTA, COM ESPESSURA DE 15 CM - EXCLUSIVE ESCAVAÇÃO, CARGA E TRANSPORTE E SOLO. AF_09/2024</t>
  </si>
  <si>
    <t>120,26</t>
  </si>
  <si>
    <t>CONSTRUÇÃO DE BASE E SUB-BASE PARA PAVIMENTAÇÃO DE SOLO (PREDOMINANTEMENTE ARENOSO) BRITA - 50%-50%, MISTURA EM PISTA, COM ESPESSURA DE 20 CM - EXCLUSIVE ESCAVAÇÃO, CARGA E TRANSPORTE E SOLO. AF_09/2024</t>
  </si>
  <si>
    <t>107,93</t>
  </si>
  <si>
    <t>RECONSTRUÇÃO DE BASE E SUB-BASE PARA PAVIMENTAÇÃO DE SOLO (PREDOMINANTEMENTE ARENOSO) BRITA - 50%-50%, MISTURA EM PISTA, COM ESPESSURA DE 20 CM - EXCLUSIVE ESCAVAÇÃO, CARGA E TRANSPORTE E SOLO. AF_09/2024</t>
  </si>
  <si>
    <t>115,39</t>
  </si>
  <si>
    <t>CONSTRUÇÃO DE BASE E SUB-BASE PARA PAVIMENTAÇÃO DE SOLO (PREDOMINANTEMENTE ARGILOSO) BRITA - 40%-60%, MISTURA EM PISTA, COM ESPESSURA DE 10 CM - EXCLUSIVE ESCAVAÇÃO, CARGA E TRANSPORTE E SOLO. AF_09/2024</t>
  </si>
  <si>
    <t>143,67</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</si>
  <si>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</si>
  <si>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</si>
  <si>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145,24</t>
  </si>
  <si>
    <t>CONSTRUÇÃO DE BASE E SUB-BASE PARA PAVIMENTAÇÃO DE SOLO (PREDOMINANTEMENTE ARGILOSO) BRITA - 40%-60%, MISTURA EM PISTA, COM ESPESSURA DE 20 CM - EXCLUSIVE ESCAVAÇÃO, CARGA E TRANSPORTE E SOLO. AF_09/2024</t>
  </si>
  <si>
    <t>133,22</t>
  </si>
  <si>
    <t>RECONSTRUÇÃO DE BASE E SUB-BASE PARA PAVIMENTAÇÃO DE SOLO (PREDOMINANTEMENTE ARGILOSO) BRITA - 40%-60%, MISTURA EM PISTA, COM ESPESSURA DE 20 CM - EXCLUSIVE ESCAVAÇÃO, CARGA E TRANSPORTE E SOLO. AF_09/2024</t>
  </si>
  <si>
    <t>144,00</t>
  </si>
  <si>
    <t>CONSTRUÇÃO DE BASE E SUB-BASE PARA PAVIMENTAÇÃO DE SOLO (PREDOMINANTEMENTE ARGILOSO) BRITA - 50%-50%, MISTURA EM PISTA, COM ESPESSURA DE 10 CM - EXCLUSIVE ESCAVAÇÃO, CARGA E TRANSPORTE E SOLO. AF_09/2024</t>
  </si>
  <si>
    <t>126,11</t>
  </si>
  <si>
    <t>RECONSTRUÇÃO DE BASE E SUB-BASE PARA PAVIMENTAÇÃO DE SOLO (PREDOMINANTEMENTE ARGILOSO) BRITA - 50%-50%, MISTURA EM PISTA, COM ESPESSURA DE 10 CM - EXCLUSIVE ESCAVAÇÃO, CARGA E TRANSPORTE E SOLO. AF_09/2024</t>
  </si>
  <si>
    <t>141,06</t>
  </si>
  <si>
    <t>RECONSTRUÇÃO DE BASE E SUB-BASE PARA PAVIMENTAÇÃO DE SOLO (PREDOMINANTEMENTE ARGILOSO) BRITA - 50%-50%, MISTURA EM PISTA, COM ESPESSURA DE 15 CM - EXCLUSIVE ESCAVAÇÃO, CARGA E TRANSPORTE E SOLO. AF_09/2024</t>
  </si>
  <si>
    <t>127,68</t>
  </si>
  <si>
    <t>CONSTRUÇÃO DE BASE E SUB-BASE PARA PAVIMENTAÇÃO DE SOLO (PREDOMINANTEMENTE ARGILOSO) BRITA - 50%-50%, MISTURA EM PISTA, COM ESPESSURA DE 20 CM - EXCLUSIVE ESCAVAÇÃO, CARGA E TRANSPORTE E SOLO. AF_09/2024</t>
  </si>
  <si>
    <t>115,66</t>
  </si>
  <si>
    <t>RECONSTRUÇÃO DE BASE E SUB-BASE PARA PAVIMENTAÇÃO DE SOLO (PREDOMINANTEMENTE ARGILOSO) BRITA - 50%-50%, MISTURA EM PISTA, COM ESPESSURA DE 20 CM - EXCLUSIVE ESCAVAÇÃO, CARGA E TRANSPORTE E SOLO. AF_09/2024</t>
  </si>
  <si>
    <t>126,44</t>
  </si>
  <si>
    <t>CONSTRUÇÃO DE BASE E SUB-BASE PARA PAVIMENTAÇÃO DE SOLO (PREDOMINANTEMENTE ARENOSO) MELHORADO COM CIMENTO - 4%, MISTURA EM PISTA, COM ESPESSURA DE 10 CM - EXCLUSIVE ESCAVAÇÃO, CARGA E TRANSPORTE E SOLO. AF_09/2024</t>
  </si>
  <si>
    <t>89,49</t>
  </si>
  <si>
    <t>CONSTRUÇÃO DE BASE E SUB-BASE PARA PAVIMENTAÇÃO DE SOLO (PREDOMINANTEMENTE ARENOSO) COM CIMENTO - 6%, MISTURA EM PISTA, COM ESPESSURA DE 10 CM - EXCLUSIVE ESCAVAÇÃO, CARGA E TRANSPORTE E SOLO. AF_09/2024</t>
  </si>
  <si>
    <t>122,66</t>
  </si>
  <si>
    <t>CONSTRUÇÃO DE BASE E SUB-BASE PARA PAVIMENTAÇÃO DE SOLO (PREDOMINANTEMENTE ARENOSO) COM CIMENTO - 8%, MISTURA EM PISTA, COM ESPESSURA DE 10 CM - EXCLUSIVE ESCAVAÇÃO, CARGA E TRANSPORTE E SOLO. AF_09/2024</t>
  </si>
  <si>
    <t>155,39</t>
  </si>
  <si>
    <t>RECONSTRUÇÃO DE BASE E SUB-BASE PARA PAVIMENTAÇÃO DE SOLO (PREDOMINANTEMENTE ARENOSO) COM CIMENTO - 6%, MISTURA EM PISTA, COM ESPESSURA DE 10 CM - EXCLUSIVE ESCAVAÇÃO, CARGA E TRANSPORTE E SOLO. AF_09/2024</t>
  </si>
  <si>
    <t>129,26</t>
  </si>
  <si>
    <t>RECONSTRUÇÃO DE BASE E SUB-BASE PARA PAVIMENTAÇÃO DE SOLO (PREDOMINANTEMENTE ARENOSO) COM CIMENTO - 8%, MISTURA EM PISTA, COM ESPESSURA DE 10 CM - EXCLUSIVE ESCAVAÇÃO, CARGA E TRANSPORTE E SOLO. AF_09/2024</t>
  </si>
  <si>
    <t>161,99</t>
  </si>
  <si>
    <t>RECONSTRUÇÃO DE BASE E SUB-BASE PARA PAVIMENTAÇÃO DE SOLO (PREDOMINANTEMENTE ARENOSO) MELHORADO COM CIMENTO - 4%, MISTURA EM PISTA, COM ESPESSURA DE 15 CM - EXCLUSIVE ESCAVAÇÃO, CARGA E TRANSPORTE E SOLO. AF_09/2024</t>
  </si>
  <si>
    <t>88,31</t>
  </si>
  <si>
    <t>RECONSTRUÇÃO DE BASE E SUB-BASE PARA PAVIMENTAÇÃO DE SOLO (PREDOMINANTEMENTE ARENOSO) COM CIMENTO - 6%, MISTURA EM PISTA, COM ESPESSURA DE 15 CM - EXCLUSIVE ESCAVAÇÃO, CARGA E TRANSPORTE E SOLO. AF_09/2024</t>
  </si>
  <si>
    <t>121,48</t>
  </si>
  <si>
    <t>RECONSTRUÇÃO DE BASE E SUB-BASE PARA PAVIMENTAÇÃO DE SOLO (PREDOMINANTEMENTE ARENOSO) COM CIMENTO - 8%, MISTURA EM PISTA, COM ESPESSURA DE 15 CM - EXCLUSIVE ESCAVAÇÃO, CARGA E TRANSPORTE E SOLO. AF_09/2024</t>
  </si>
  <si>
    <t>154,21</t>
  </si>
  <si>
    <t>CONSTRUÇÃO DE BASE E SUB-BASE PARA PAVIMENTAÇÃO DE SOLO (PREDOMINANTEMENTE ARENOSO) MELHORADO COM CIMENTO - 4%, MISTURA EM PISTA, COM ESPESSURA DE 20 CM - EXCLUSIVE ESCAVAÇÃO, CARGA E TRANSPORTE E SOLO. AF_09/2024</t>
  </si>
  <si>
    <t>83,01</t>
  </si>
  <si>
    <t>CONSTRUÇÃO DE BASE E SUB-BASE PARA PAVIMENTAÇÃO DE SOLO (PREDOMINANTEMENTE ARENOSO) COM CIMENTO - 6%, MISTURA EM PISTA, COM ESPESSURA DE 20 CM - EXCLUSIVE ESCAVAÇÃO, CARGA E TRANSPORTE E SOLO. AF_09/2024</t>
  </si>
  <si>
    <t>116,18</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</si>
  <si>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</si>
  <si>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</si>
  <si>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87,20</t>
  </si>
  <si>
    <t>RECONSTRUÇÃO DE BASE E SUB-BASE PARA PAVIMENTAÇÃO DE SOLO (PREDOMINANTEMENTE ARENOSO) COM CIMENTO - 6%, MISTURA EM PISTA, COM ESPESSURA DE 20 CM - EXCLUSIVE ESCAVAÇÃO, CARGA E TRANSPORTE E SOLO. AF_09/2024</t>
  </si>
  <si>
    <t>120,37</t>
  </si>
  <si>
    <t>RECONSTRUÇÃO DE BASE E SUB-BASE PARA PAVIMENTAÇÃO DE SOLO (PREDOMINANTEMENTE ARENOSO) COM CIMENTO - 8%, MISTURA EM PISTA, COM ESPESSURA DE 20 CM - EXCLUSIVE ESCAVAÇÃO, CARGA E TRANSPORTE E SOLO. AF_09/2024</t>
  </si>
  <si>
    <t>153,10</t>
  </si>
  <si>
    <t>CONSTRUÇÃO DE BASE E SUB-BASE PARA PAVIMENTAÇÃO DE SOLO (PREDOMINANTEMENTE ARENOSO) BRITA - 40%-60% COM CIMENTO - 4%, MISTURA EM PISTA, COM ESPESSURA DE 10 CM - EXCLUSIVE ESCAVAÇÃO, CARGA E TRANSPORTE E SOLO. AF_09/2024</t>
  </si>
  <si>
    <t>202,31</t>
  </si>
  <si>
    <t>CONSTRUÇÃO DE BASE E SUB-BASE PARA PAVIMENTAÇÃO DE SOLO (PREDOMINANTEMENTE ARENOSO) BRITA - 40%-60% COM CIMENTO - 6%, MISTURA EM PISTA, COM ESPESSURA DE 10 CM - EXCLUSIVE ESCAVAÇÃO, CARGA E TRANSPORTE E SOLO. AF_09/2024</t>
  </si>
  <si>
    <t>233,37</t>
  </si>
  <si>
    <t>CONSTRUÇÃO DE BASE E SUB-BASE PARA PAVIMENTAÇÃO DE SOLO (PREDOMINANTEMENTE ARENOSO) BRITA - 40%-60% COM CIMENTO - 8%, MISTURA EM PISTA, COM ESPESSURA DE 10 CM - EXCLUSIVE ESCAVAÇÃO, CARGA E TRANSPORTE E SOLO. AF_09/2024</t>
  </si>
  <si>
    <t>264,00</t>
  </si>
  <si>
    <t>RECONSTRUÇÃO DE BASE E SUB-BASE PARA PAVIMENTAÇÃO DE SOLO (PREDOMINANTEMENTE ARENOSO) BRITA - 40%-60% COM CIMENTO - 4%, MISTURA EM PISTA, COM ESPESSURA DE 10 CM - EXCLUSIVE ESCAVAÇÃO, CARGA E TRANSPORTE E SOLO. AF_09/2024</t>
  </si>
  <si>
    <t>213,90</t>
  </si>
  <si>
    <t>RECONSTRUÇÃO DE BASE E SUB-BASE PARA PAVIMENTAÇÃO DE SOLO (PREDOMINANTEMENTE ARENOSO) BRITA - 40%-60% COM CIMENTO - 6%, MISTURA EM PISTA, COM ESPESSURA DE 10 CM - EXCLUSIVE ESCAVAÇÃO, CARGA E TRANSPORTE E SOLO. AF_09/2024</t>
  </si>
  <si>
    <t>244,96</t>
  </si>
  <si>
    <t>RECONSTRUÇÃO DE BASE E SUB-BASE PARA PAVIMENTAÇÃO DE SOLO (PREDOMINANTEMENTE ARENOSO) BRITA - 40%-60% COM CIMENTO - 8%, MISTURA EM PISTA, COM ESPESSURA DE 10 CM - EXCLUSIVE ESCAVAÇÃO, CARGA E TRANSPORTE E SOLO. AF_09/2024</t>
  </si>
  <si>
    <t>275,59</t>
  </si>
  <si>
    <t>RECONSTRUÇÃO DE BASE E SUB-BASE PARA PAVIMENTAÇÃO DE SOLO (PREDOMINANTEMENTE ARENOSO) BRITA - 40%-60% COM CIMENTO - 4%, MISTURA EM PISTA, COM ESPESSURA DE 15 CM - EXCLUSIVE ESCAVAÇÃO, CARGA E TRANSPORTE E SOLO. AF_09/2024</t>
  </si>
  <si>
    <t>204,21</t>
  </si>
  <si>
    <t>RECONSTRUÇÃO DE BASE E SUB-BASE PARA PAVIMENTAÇÃO DE SOLO (PREDOMINANTEMENTE ARENOSO) BRITA - 40%-60% COM CIMENTO - 6%, MISTURA EM PISTA, COM ESPESSURA DE 15 CM - EXCLUSIVE ESCAVAÇÃO, CARGA E TRANSPORTE E SOLO. AF_09/2024</t>
  </si>
  <si>
    <t>235,27</t>
  </si>
  <si>
    <t>RECONSTRUÇÃO DE BASE E SUB-BASE PARA PAVIMENTAÇÃO DE SOLO (PREDOMINANTEMENTE ARENOSO) BRITA - 40%-60% COM CIMENTO - 8%, MISTURA EM PISTA, COM ESPESSURA DE 15 CM - EXCLUSIVE ESCAVAÇÃO, CARGA E TRANSPORTE E SOLO. AF_09/2024</t>
  </si>
  <si>
    <t>265,90</t>
  </si>
  <si>
    <t>CONSTRUÇÃO DE BASE E SUB-BASE PARA PAVIMENTAÇÃO DE SOLO (PREDOMINANTEMENTE ARENOSO) BRITA - 40%-60% COM CIMENTO - 4%, MISTURA EM PISTA, COM ESPESSURA DE 20 CM - EXCLUSIVE ESCAVAÇÃO, CARGA E TRANSPORTE E SOLO. AF_09/2024</t>
  </si>
  <si>
    <t>191,88</t>
  </si>
  <si>
    <t>CONSTRUÇÃO DE BASE E SUB-BASE PARA PAVIMENTAÇÃO DE SOLO (PREDOMINANTEMENTE ARENOSO) BRITA - 40%-60% COM CIMENTO - 6%, MISTURA EM PISTA, COM ESPESSURA DE 20 CM - EXCLUSIVE ESCAVAÇÃO, CARGA E TRANSPORTE E SOLO. AF_09/2024</t>
  </si>
  <si>
    <t>222,94</t>
  </si>
  <si>
    <t>CONSTRUÇÃO DE BASE E SUB-BASE PARA PAVIMENTAÇÃO DE SOLO (PREDOMINANTEMENTE ARENOSO) BRITA - 40%-60% COM CIMENTO - 8%, MISTURA EM PISTA, COM ESPESSURA DE 20 CM - EXCLUSIVE ESCAVAÇÃO, CARGA E TRANSPORTE E SOLO. AF_09/2024</t>
  </si>
  <si>
    <t>253,57</t>
  </si>
  <si>
    <t>RECONSTRUÇÃO DE BASE E SUB-BASE PARA PAVIMENTAÇÃO DE SOLO (PREDOMINANTEMENTE ARENOSO) BRITA - 40%-60% COM CIMENTO - 4%, MISTURA EM PISTA, COM ESPESSURA DE 20 CM - EXCLUSIVE ESCAVAÇÃO, CARGA E TRANSPORTE E SOLO. AF_09/2024</t>
  </si>
  <si>
    <t>199,34</t>
  </si>
  <si>
    <t>RECONSTRUÇÃO DE BASE E SUB-BASE PARA PAVIMENTAÇÃO DE SOLO (PREDOMINANTEMENTE ARENOSO) BRITA - 40%-60% COM CIMENTO - 6%, MISTURA EM PISTA, COM ESPESSURA DE 20 CM - EXCLUSIVE ESCAVAÇÃO, CARGA E TRANSPORTE E SOLO. AF_09/2024</t>
  </si>
  <si>
    <t>230,40</t>
  </si>
  <si>
    <t>RECONSTRUÇÃO DE BASE E SUB-BASE PARA PAVIMENTAÇÃO DE SOLO (PREDOMINANTEMENTE ARENOSO) BRITA - 40%-60% COM CIMENTO - 8%, MISTURA EM PISTA, COM ESPESSURA DE 20 CM - EXCLUSIVE ESCAVAÇÃO, CARGA E TRANSPORTE E SOLO. AF_09/2024</t>
  </si>
  <si>
    <t>261,03</t>
  </si>
  <si>
    <t>CONSTRUÇÃO DE BASE E SUB-BASE PARA PAVIMENTAÇÃO DE SOLO (PREDOMINANTEMENTE ARENOSO) BRITA - 50%-50% COM CIMENTO - 4%, MISTURA EM PISTA, COM ESPESSURA DE 10 CM - EXCLUSIVE ESCAVAÇÃO, CARGA E TRANSPORTE E SOLO. AF_09/2024</t>
  </si>
  <si>
    <t>185,45</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</si>
  <si>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</si>
  <si>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</si>
  <si>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247,84</t>
  </si>
  <si>
    <t>RECONSTRUÇÃO DE BASE E SUB-BASE PARA PAVIMENTAÇÃO DE SOLO (PREDOMINANTEMENTE ARENOSO) BRITA - 50%-50% COM CIMENTO - 4%, MISTURA EM PISTA, COM ESPESSURA DE 10 CM - EXCLUSIVE ESCAVAÇÃO, CARGA E TRANSPORTE E SOLO. AF_09/2024</t>
  </si>
  <si>
    <t>197,04</t>
  </si>
  <si>
    <t>RECONSTRUÇÃO DE BASE E SUB-BASE PARA PAVIMENTAÇÃO DE SOLO (PREDOMINANTEMENTE ARENOSO) BRITA - 50%-50% COM CIMENTO - 6%, MISTURA EM PISTA, COM ESPESSURA DE 10 CM - EXCLUSIVE ESCAVAÇÃO, CARGA E TRANSPORTE E SOLO. AF_09/2024</t>
  </si>
  <si>
    <t>228,45</t>
  </si>
  <si>
    <t>RECONSTRUÇÃO DE BASE E SUB-BASE PARA PAVIMENTAÇÃO DE SOLO (PREDOMINANTEMENTE ARENOSO) BRITA - 50%-50% COM CIMENTO - 8%, MISTURA EM PISTA, COM ESPESSURA DE 10 CM - EXCLUSIVE ESCAVAÇÃO, CARGA E TRANSPORTE E SOLO. AF_09/2024</t>
  </si>
  <si>
    <t>259,43</t>
  </si>
  <si>
    <t>RECONSTRUÇÃO DE BASE E SUB-BASE PARA PAVIMENTAÇÃO DE SOLO (PREDOMINANTEMENTE ARENOSO) BRITA - 50%-50% COM CIMENTO - 4%, MISTURA EM PISTA, COM ESPESSURA DE 15 CM - EXCLUSIVE ESCAVAÇÃO, CARGA E TRANSPORTE E SOLO. AF_09/2024</t>
  </si>
  <si>
    <t>187,35</t>
  </si>
  <si>
    <t>RECONSTRUÇÃO DE BASE E SUB-BASE PARA PAVIMENTAÇÃO DE SOLO (PREDOMINANTEMENTE ARENOSO) BRITA - 50%-50% COM CIMENTO - 6%, MISTURA EM PISTA, COM ESPESSURA DE 15 CM - EXCLUSIVE ESCAVAÇÃO, CARGA E TRANSPORTE E SOLO. AF_09/2024</t>
  </si>
  <si>
    <t>218,76</t>
  </si>
  <si>
    <t>RECONSTRUÇÃO DE BASE E SUB-BASE PARA PAVIMENTAÇÃO DE SOLO (PREDOMINANTEMENTE ARENOSO) BRITA - 50%-50% COM CIMENTO - 8%, MISTURA EM PISTA, COM ESPESSURA DE 15 CM - EXCLUSIVE ESCAVAÇÃO, CARGA E TRANSPORTE E SOLO. AF_09/2024</t>
  </si>
  <si>
    <t>249,74</t>
  </si>
  <si>
    <t>CONSTRUÇÃO DE BASE E SUB-BASE PARA PAVIMENTAÇÃO DE SOLO (PREDOMINANTEMENTE ARENOSO) BRITA - 50%-50% COM CIMENTO - 4%, MISTURA EM PISTA, COM ESPESSURA DE 20 CM - EXCLUSIVE ESCAVAÇÃO, CARGA E TRANSPORTE E SOLO. AF_09/2024</t>
  </si>
  <si>
    <t>175,02</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</si>
  <si>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</si>
  <si>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</si>
  <si>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237,41</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</si>
  <si>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</si>
  <si>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</si>
  <si>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213,89</t>
  </si>
  <si>
    <t>RECONSTRUÇÃO DE BASE E SUB-BASE PARA PAVIMENTAÇÃO DE SOLO (PREDOMINANTEMENTE ARENOSO) BRITA - 50%-50% COM CIMENTO - 8%, MISTURA EM PISTA, COM ESPESSURA DE 20 CM - EXCLUSIVE ESCAVAÇÃO, CARGA E TRANSPORTE E SOLO. AF_09/2024</t>
  </si>
  <si>
    <t>244,87</t>
  </si>
  <si>
    <t>CONSTRUÇÃO DE BASE E SUB-BASE PARA PAVIMENTAÇÃO DE SOLO (PREDOMINANTEMENTE ARENOSO) BRITA - 40%-60%, MISTURA EM PISTA, COM ESPESSURA DE 10 CM - EXCLUSIVE ESCAVAÇÃO, CARGA E TRANSPORTE E SOLO. AF_09/2024</t>
  </si>
  <si>
    <t>135,92</t>
  </si>
  <si>
    <t>CONSTRUÇÃO DE BASE E SUB-BASE PARA PAVIMENTAÇÃO DE SOLO (PREDOMINANTEMENTE ARENOSO) BRITA - 40%-60%, MISTURA EM PISTA, COM ESPESSURA DE 20 CM - EXCLUSIVE ESCAVAÇÃO, CARGA E TRANSPORTE E SOLO. AF_09/2024</t>
  </si>
  <si>
    <t>125,49</t>
  </si>
  <si>
    <t>RECONSTRUÇÃO DE BASE E SUB-BASE PARA PAVIMENTAÇÃO DE SOLO (PREDOMINANTEMENTE ARENOSO) BRITA - 40%-60%, MISTURA EM PISTA, COM ESPESSURA DE 20 CM - EXCLUSIVE ESCAVAÇÃO, CARGA E TRANSPORTE E SOLO. AF_09/2024</t>
  </si>
  <si>
    <t>132,95</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</si>
  <si>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</si>
  <si>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</si>
  <si>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218,59</t>
  </si>
  <si>
    <t>RECONSTRUÇÃO DE BASE E SUB-BASE PARA PAVIMENTAÇÃO DE BRITA GRADUADA SIMPLES, COM ESPESSURA DE 10 CM - EXCLUSIVE CARGA E TRANSPORTE. AF_09/2024</t>
  </si>
  <si>
    <t>224,75</t>
  </si>
  <si>
    <t>RECONSTRUÇÃO DE BASE E SUB-BASE PARA PAVIMENTAÇÃO DE BRITA GRADUADA SIMPLES, COM ESPESSURA DE 15 CM - EXCLUSIVE CARGA E TRANSPORTE. AF_09/2024</t>
  </si>
  <si>
    <t>220,17</t>
  </si>
  <si>
    <t>CONSTRUÇÃO DE BASE E SUB-BASE PARA PAVIMENTAÇÃO DE BRITA GRADUADA SIMPLES, COM ESPESSURA DE 20 CM - EXCLUSIVE CARGA E TRANSPORTE. AF_09/2024</t>
  </si>
  <si>
    <t>213,56</t>
  </si>
  <si>
    <t>RECONSTRUÇÃO DE BASE E SUB-BASE PARA PAVIMENTAÇÃO DE BRITA GRADUADA SIMPLES, COM ESPESSURA DE 20 CM - EXCLUSIVE CARGA E TRANSPORTE. AF_09/2024</t>
  </si>
  <si>
    <t>217,87</t>
  </si>
  <si>
    <t>CONSTRUÇÃO DE BASE E SUB-BASE PARA PAVIMENTAÇÃO DE BRITA GRADUADA SIMPLES TRATADA COM CIMENTO, COM ESPESSURA DE 10 CM - EXCLUSIVE CARGA E TRANSPORTE. AF_09/2024</t>
  </si>
  <si>
    <t>284,28</t>
  </si>
  <si>
    <t>RECONSTRUÇÃO DE BASE E SUB-BASE PARA PAVIMENTAÇÃO DE BRITA GRADUADA SIMPLES TRATADA COM CIMENTO, COM ESPESSURA DE 10 CM - EXCLUSIVE CARGA E TRANSPORTE. AF_09/2024</t>
  </si>
  <si>
    <t>291,68</t>
  </si>
  <si>
    <t>RECONSTRUÇÃO DE BASE E SUB-BASE PARA PAVIMENTAÇÃO DE BRITA GRADUADA SIMPLES TRATADA COM CIMENTO, COM ESPESSURA DE 15 CM - EXCLUSIVE CARGA E TRANSPORTE. AF_09/2024</t>
  </si>
  <si>
    <t>285,71</t>
  </si>
  <si>
    <t>CONSTRUÇÃO DE BASE E SUB-BASE PARA PAVIMENTAÇÃO DE BRITA GRADUADA SIMPLES TRATADA COM CIMENTO, COM ESPESSURA DE 20 CM - EXCLUSIVE CARGA E TRANSPORTE. AF_09/2024</t>
  </si>
  <si>
    <t>277,75</t>
  </si>
  <si>
    <t>RECONSTRUÇÃO DE BASE E SUB-BASE PARA PAVIMENTAÇÃO DE BRITA GRADUADA SIMPLES TRATADA COM CIMENTO, COM ESPESSURA DE 20 CM - EXCLUSIVE CARGA E TRANSPORTE. AF_09/2024</t>
  </si>
  <si>
    <t>282,69</t>
  </si>
  <si>
    <t>CONSTRUÇÃO DE BASE E SUB-BASE PARA PAVIMENTAÇÃO DE CONCRETO COMPACTADO COM ROLO, COM ESPESSURA DE 10 CM - EXCLUSIVE CARGA E TRANSPORTE. AF_09/2024</t>
  </si>
  <si>
    <t>369,00</t>
  </si>
  <si>
    <t>RECONSTRUÇÃO DE BASE E SUB-BASE PARA PAVIMENTAÇÃO DE CONCRETO COMPACTADO COM ROLO, COM ESPESSURA DE 10 CM - EXCLUSIVE CARGA E TRANSPORTE. AF_09/2024</t>
  </si>
  <si>
    <t>375,17</t>
  </si>
  <si>
    <t>RECONSTRUÇÃO DE BASE E SUB-BASE PARA PAVIMENTAÇÃO DE CONCRETO COMPACTADO COM ROLO, COM ESPESSURA DE 15 CM - EXCLUSIVE CARGA E TRANSPORTE. AF_09/2024</t>
  </si>
  <si>
    <t>370,68</t>
  </si>
  <si>
    <t>CONSTRUÇÃO DE BASE E SUB-BASE PARA PAVIMENTAÇÃO DE CONCRETO COMPACTADO COM ROLO, COM ESPESSURA DE 20 CM - EXCLUSIVE CARGA E TRANSPORTE. AF_09/2024</t>
  </si>
  <si>
    <t>364,02</t>
  </si>
  <si>
    <t>RECONSTRUÇÃO DE BASE E SUB-BASE PARA PAVIMENTAÇÃO DE CONCRETO COMPACTADO COM ROLO, COM ESPESSURA DE 20 CM - EXCLUSIVE CARGA E TRANSPORTE. AF_09/2024</t>
  </si>
  <si>
    <t>368,34</t>
  </si>
  <si>
    <t>CONSTRUÇÃO DE BASE E SUB-BASE PARA PAVIMENTAÇÃO DE RACHÃO, COM ESPESSURA DE 30 CM - EXCLUSIVE CARGA E TRANSPORTE. AF_09/2024</t>
  </si>
  <si>
    <t>150,12</t>
  </si>
  <si>
    <t>RECONSTRUÇÃO DE BASE E SUB-BASE PARA PAVIMENTAÇÃO DE RACHÃO, COM ESPESSURA DE 30 CM - EXCLUSIVE CARGA E TRANSPORTE. AF_09/2024</t>
  </si>
  <si>
    <t>156,98</t>
  </si>
  <si>
    <t>RECONSTRUÇÃO DE BASE E SUB-BASE PARA PAVIMENTAÇÃO DE RACHÃO, COM ESPESSURA DE 40 CM - EXCLUSIVE CARGA E TRANSPORTE. AF_09/2024</t>
  </si>
  <si>
    <t>154,76</t>
  </si>
  <si>
    <t>CONSTRUÇÃO DE BASE E SUB-BASE PARA PAVIMENTAÇÃO DE RACHÃO, COM ESPESSURA DE 50 CM - EXCLUSIVE CARGA E TRANSPORTE. AF_09/2024</t>
  </si>
  <si>
    <t>146,96</t>
  </si>
  <si>
    <t>RECONSTRUÇÃO DE BASE E SUB-BASE PARA PAVIMENTAÇÃO DE RACHÃO, COM ESPESSURA DE 50 CM - EXCLUSIVE CARGA E TRANSPORTE. AF_09/2024</t>
  </si>
  <si>
    <t>CONSTRUÇÃO DE BASE E SUB-BASE PARA PAVIMENTAÇÃO DE RACHÃO, COM ESPESSURA DE 60 CM - EXCLUSIVE CARGA E TRANSPORTE. AF_09/2024</t>
  </si>
  <si>
    <t>145,37</t>
  </si>
  <si>
    <t>RECONSTRUÇÃO DE BASE E SUB-BASE PARA PAVIMENTAÇÃO DE RACHÃO, COM ESPESSURA DE 60 CM - EXCLUSIVE CARGA E TRANSPORTE. AF_09/2024</t>
  </si>
  <si>
    <t>150,32</t>
  </si>
  <si>
    <t>CONSTRUÇÃO DE BASE E SUB-BASE PARA PAVIMENTAÇÃO DE MACADAME SECO, COM ESPESSURA DE 10 CM - EXCLUSIVE CARGA E TRANSPORTE. AF_09/2024</t>
  </si>
  <si>
    <t>195,67</t>
  </si>
  <si>
    <t>RECONSTRUÇÃO DE BASE E SUB-BASE PARA PAVIMENTAÇÃO DE MACADAME SECO, COM ESPESSURA DE 10 CM - EXCLUSIVE CARGA E TRANSPORTE. AF_09/2024</t>
  </si>
  <si>
    <t>205,65</t>
  </si>
  <si>
    <t>RECONSTRUÇÃO DE BASE E SUB-BASE PARA PAVIMENTAÇÃO DE MACADAME SECO, COM ESPESSURA DE 15 CM - EXCLUSIVE CARGA E TRANSPORTE. AF_09/2024</t>
  </si>
  <si>
    <t>203,33</t>
  </si>
  <si>
    <t>CONSTRUÇÃO DE BASE E SUB-BASE PARA PAVIMENTAÇÃO DE MACADAME SECO, COM ESPESSURA DE 20 CM - EXCLUSIVE CARGA E TRANSPORTE. AF_09/2024</t>
  </si>
  <si>
    <t>192,30</t>
  </si>
  <si>
    <t>RECONSTRUÇÃO DE BASE E SUB-BASE PARA PAVIMENTAÇÃO DE MACADAME SECO, COM ESPESSURA DE 20 CM - EXCLUSIVE CARGA E TRANSPORTE. AF_09/2024</t>
  </si>
  <si>
    <t>201,21</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</si>
  <si>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</si>
  <si>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</si>
  <si>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199,17</t>
  </si>
  <si>
    <t>137,65</t>
  </si>
  <si>
    <t>82,17</t>
  </si>
  <si>
    <t>98,17</t>
  </si>
  <si>
    <t>78,96</t>
  </si>
  <si>
    <t>69,86</t>
  </si>
  <si>
    <t>100,91</t>
  </si>
  <si>
    <t>77,12</t>
  </si>
  <si>
    <t>87,51</t>
  </si>
  <si>
    <t>78,19</t>
  </si>
  <si>
    <t>142,13</t>
  </si>
  <si>
    <t>161,36</t>
  </si>
  <si>
    <t>179,54</t>
  </si>
  <si>
    <t>204,78</t>
  </si>
  <si>
    <t>232,70</t>
  </si>
  <si>
    <t>256,95</t>
  </si>
  <si>
    <t>265,68</t>
  </si>
  <si>
    <t>22,90</t>
  </si>
  <si>
    <t>19,88</t>
  </si>
  <si>
    <t>16,41</t>
  </si>
  <si>
    <t>195,99</t>
  </si>
  <si>
    <t>210,24</t>
  </si>
  <si>
    <t>145,98</t>
  </si>
  <si>
    <t>174,61</t>
  </si>
  <si>
    <t>174,02</t>
  </si>
  <si>
    <t>198,57</t>
  </si>
  <si>
    <t>225,80</t>
  </si>
  <si>
    <t>249,36</t>
  </si>
  <si>
    <t>151,42</t>
  </si>
  <si>
    <t>165,18</t>
  </si>
  <si>
    <t>189,76</t>
  </si>
  <si>
    <t>218,18</t>
  </si>
  <si>
    <t>231,46</t>
  </si>
  <si>
    <t>82,92</t>
  </si>
  <si>
    <t>72,75</t>
  </si>
  <si>
    <t>487,31</t>
  </si>
  <si>
    <t>109,53</t>
  </si>
  <si>
    <t>98,18</t>
  </si>
  <si>
    <t>136,36</t>
  </si>
  <si>
    <t>125,01</t>
  </si>
  <si>
    <t>1.898,99</t>
  </si>
  <si>
    <t>1.646,40</t>
  </si>
  <si>
    <t>7,46</t>
  </si>
  <si>
    <t>201,60</t>
  </si>
  <si>
    <t>264,33</t>
  </si>
  <si>
    <t>352,11</t>
  </si>
  <si>
    <t>21,03</t>
  </si>
  <si>
    <t>19,73</t>
  </si>
  <si>
    <t>30,72</t>
  </si>
  <si>
    <t>31,29</t>
  </si>
  <si>
    <t>21,28</t>
  </si>
  <si>
    <t>26,17</t>
  </si>
  <si>
    <t>28,70</t>
  </si>
  <si>
    <t>45,40</t>
  </si>
  <si>
    <t>53,52</t>
  </si>
  <si>
    <t>12,85</t>
  </si>
  <si>
    <t>22,63</t>
  </si>
  <si>
    <t>30,38</t>
  </si>
  <si>
    <t>26,34</t>
  </si>
  <si>
    <t>22,23</t>
  </si>
  <si>
    <t>28,00</t>
  </si>
  <si>
    <t>14,34</t>
  </si>
  <si>
    <t>28,12</t>
  </si>
  <si>
    <t>27,23</t>
  </si>
  <si>
    <t>27,37</t>
  </si>
  <si>
    <t>49,90</t>
  </si>
  <si>
    <t>55,11</t>
  </si>
  <si>
    <t>53,36</t>
  </si>
  <si>
    <t>75,91</t>
  </si>
  <si>
    <t>52,37</t>
  </si>
  <si>
    <t>58,87</t>
  </si>
  <si>
    <t>262,45</t>
  </si>
  <si>
    <t>406,11</t>
  </si>
  <si>
    <t>268,95</t>
  </si>
  <si>
    <t>REVESTIMENTO CERÂMICO PARA PISO COM PLACAS TIPO ESMALTADA DE DIMENSÕES 35X35 CM APLICADA EM AMBIENTES DE ÁREA MENOR QUE 5 M2. AF_02/2023_PE</t>
  </si>
  <si>
    <t>64,91</t>
  </si>
  <si>
    <t>REVESTIMENTO CERÂMICO PARA PISO COM PLACAS TIPO ESMALTADA DE DIMENSÕES 35X35 CM APLICADA EM AMBIENTES DE ÁREA ENTRE 5 M2 E 10 M2. AF_02/2023_PE</t>
  </si>
  <si>
    <t>57,58</t>
  </si>
  <si>
    <t>REVESTIMENTO CERÂMICO PARA PISO COM PLACAS TIPO ESMALTADA DE DIMENSÕES 35X35 CM APLICADA EM AMBIENTES DE ÁREA MAIOR QUE 10 M2. AF_02/2023_PE</t>
  </si>
  <si>
    <t>49,86</t>
  </si>
  <si>
    <t>REVESTIMENTO CERÂMICO PARA PISO COM PLACAS TIPO ESMALTADA DE DIMENSÕES 45X45 CM APLICADA EM AMBIENTES DE ÁREA MENOR QUE 5 M2. AF_02/2023_PE</t>
  </si>
  <si>
    <t>69,85</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</si>
  <si>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</si>
  <si>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</si>
  <si>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</si>
  <si>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109,18</t>
  </si>
  <si>
    <t>REVESTIMENTO CERÂMICO PARA PISO COM PLACAS TIPO ESMALTADA DE DIMENSÕES 60X60 CM APLICADA EM AMBIENTES DE ÁREA ENTRE 5 M2 E 10 M2. AF_02/2023_PE</t>
  </si>
  <si>
    <t>96,14</t>
  </si>
  <si>
    <t>REVESTIMENTO CERÂMICO PARA PISO COM PLACAS TIPO ESMALTADA DE DIMENSÕES 60X60 CM APLICADA EM AMBIENTES DE ÁREA MAIOR QUE 10 M2. AF_02/2023_PE</t>
  </si>
  <si>
    <t>134,92</t>
  </si>
  <si>
    <t>113,10</t>
  </si>
  <si>
    <t>170,87</t>
  </si>
  <si>
    <t>156,16</t>
  </si>
  <si>
    <t>145,18</t>
  </si>
  <si>
    <t>REVESTIMENTO CERÂMICO PARA PISO COM PLACAS TIPO ESMALTADA DE DIMENSÕES 80X80 CM APLICADA EM AMBIENTES DE ÁREA MENOR QUE 5 M². AF_02/2023_PE</t>
  </si>
  <si>
    <t>113,23</t>
  </si>
  <si>
    <t>REVESTIMENTO CERÂMICO PARA PISO COM PLACAS TIPO ESMALTADA DE DIMENSÕES 80X80 CM APLICADA EM AMBIENTES DE ÁREA ENTRE 5 M² E 10 M². AF_02/2023_PE</t>
  </si>
  <si>
    <t>98,62</t>
  </si>
  <si>
    <t>REVESTIMENTO CERÂMICO PARA PISO COM PLACAS TIPO ESMALTADA DE DIMENSÕES 80X80 CM APLICADA EM AMBIENTES DE ÁREA MAIOR QUE 10 M². AF_02/2023_PE</t>
  </si>
  <si>
    <t>159,13</t>
  </si>
  <si>
    <t>145,88</t>
  </si>
  <si>
    <t>REVESTIMENTO CERÂMICO PARA PISO COM PLACAS TIPO ESMALTADA DE DIMENSÕES 35X35 CM APLICADA EM DIAGONAL EM AMBIENTES DE ÁREA MENOR QUE 5 M². AF_02/2023_PE</t>
  </si>
  <si>
    <t>78,39</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</si>
  <si>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</si>
  <si>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</si>
  <si>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</si>
  <si>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98,38</t>
  </si>
  <si>
    <t>REVESTIMENTO CERÂMICO PARA PISO COM PLACAS TIPO ESMALTADA DE DIMENSÕES 45X45 CM APLICADA EM DIAGONAL EM AMBIENTES DE ÁREA ENTRE 5 M² E 10 M². AF_02/2023_PE</t>
  </si>
  <si>
    <t>67,07</t>
  </si>
  <si>
    <t>REVESTIMENTO CERÂMICO PARA PISO COM PLACAS TIPO ESMALTADA DE DIMENSÕES 45X45 CM APLICADA EM DIAGONAL EM AMBIENTES DE ÁREA MAIOR QUE 10 M². AF_02/2023_PE</t>
  </si>
  <si>
    <t>170,51</t>
  </si>
  <si>
    <t>117,58</t>
  </si>
  <si>
    <t>369,46</t>
  </si>
  <si>
    <t>442,12</t>
  </si>
  <si>
    <t>430,32</t>
  </si>
  <si>
    <t>67,81</t>
  </si>
  <si>
    <t>76,75</t>
  </si>
  <si>
    <t>97,40</t>
  </si>
  <si>
    <t>229,99</t>
  </si>
  <si>
    <t>126,73</t>
  </si>
  <si>
    <t>170,03</t>
  </si>
  <si>
    <t>345,56</t>
  </si>
  <si>
    <t>103,09</t>
  </si>
  <si>
    <t>163,99</t>
  </si>
  <si>
    <t>265,31</t>
  </si>
  <si>
    <t>401,00</t>
  </si>
  <si>
    <t>410,85</t>
  </si>
  <si>
    <t>107,65</t>
  </si>
  <si>
    <t>3,60</t>
  </si>
  <si>
    <t>97,95</t>
  </si>
  <si>
    <t>380,80</t>
  </si>
  <si>
    <t>453,46</t>
  </si>
  <si>
    <t>81,96</t>
  </si>
  <si>
    <t>53,59</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</si>
  <si>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</si>
  <si>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</si>
  <si>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</si>
  <si>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15,89</t>
  </si>
  <si>
    <t>50,77</t>
  </si>
  <si>
    <t>804,08</t>
  </si>
  <si>
    <t>788,38</t>
  </si>
  <si>
    <t>81,87</t>
  </si>
  <si>
    <t>99,25</t>
  </si>
  <si>
    <t>98,00</t>
  </si>
  <si>
    <t>78,21</t>
  </si>
  <si>
    <t>807,47</t>
  </si>
  <si>
    <t>145,36</t>
  </si>
  <si>
    <t>34,74</t>
  </si>
  <si>
    <t>65,14</t>
  </si>
  <si>
    <t>71,02</t>
  </si>
  <si>
    <t>40,96</t>
  </si>
  <si>
    <t>44,96</t>
  </si>
  <si>
    <t>87,23</t>
  </si>
  <si>
    <t>95,40</t>
  </si>
  <si>
    <t>48,42</t>
  </si>
  <si>
    <t>53,34</t>
  </si>
  <si>
    <t>105,31</t>
  </si>
  <si>
    <t>115,37</t>
  </si>
  <si>
    <t>101,01</t>
  </si>
  <si>
    <t>111,07</t>
  </si>
  <si>
    <t>115,71</t>
  </si>
  <si>
    <t>127,22</t>
  </si>
  <si>
    <t>125,57</t>
  </si>
  <si>
    <t>138,11</t>
  </si>
  <si>
    <t>43,95</t>
  </si>
  <si>
    <t>46,83</t>
  </si>
  <si>
    <t>83,11</t>
  </si>
  <si>
    <t>107,50</t>
  </si>
  <si>
    <t>51,10</t>
  </si>
  <si>
    <t>97,37</t>
  </si>
  <si>
    <t>105,54</t>
  </si>
  <si>
    <t>63,53</t>
  </si>
  <si>
    <t>115,50</t>
  </si>
  <si>
    <t>125,56</t>
  </si>
  <si>
    <t>36,21</t>
  </si>
  <si>
    <t>41,96</t>
  </si>
  <si>
    <t>76,51</t>
  </si>
  <si>
    <t>82,14</t>
  </si>
  <si>
    <t>141,67</t>
  </si>
  <si>
    <t>81,88</t>
  </si>
  <si>
    <t>88,01</t>
  </si>
  <si>
    <t>152,83</t>
  </si>
  <si>
    <t>165,37</t>
  </si>
  <si>
    <t>91,69</t>
  </si>
  <si>
    <t>173,27</t>
  </si>
  <si>
    <t>187,69</t>
  </si>
  <si>
    <t>58,86</t>
  </si>
  <si>
    <t>35,29</t>
  </si>
  <si>
    <t>39,32</t>
  </si>
  <si>
    <t>46,55</t>
  </si>
  <si>
    <t>28,38</t>
  </si>
  <si>
    <t>39,47</t>
  </si>
  <si>
    <t>39,86</t>
  </si>
  <si>
    <t>42,91</t>
  </si>
  <si>
    <t>36,83</t>
  </si>
  <si>
    <t>39,88</t>
  </si>
  <si>
    <t>38,65</t>
  </si>
  <si>
    <t>33,05</t>
  </si>
  <si>
    <t>22,66</t>
  </si>
  <si>
    <t>31,45</t>
  </si>
  <si>
    <t>27,18</t>
  </si>
  <si>
    <t>38,96</t>
  </si>
  <si>
    <t>54,89</t>
  </si>
  <si>
    <t>58,04</t>
  </si>
  <si>
    <t>80,85</t>
  </si>
  <si>
    <t>70,71</t>
  </si>
  <si>
    <t>74,93</t>
  </si>
  <si>
    <t>105,76</t>
  </si>
  <si>
    <t>77,30</t>
  </si>
  <si>
    <t>122,23</t>
  </si>
  <si>
    <t>91,05</t>
  </si>
  <si>
    <t>134,71</t>
  </si>
  <si>
    <t>40,85</t>
  </si>
  <si>
    <t>56,29</t>
  </si>
  <si>
    <t>60,23</t>
  </si>
  <si>
    <t>89,88</t>
  </si>
  <si>
    <t>62,44</t>
  </si>
  <si>
    <t>105,26</t>
  </si>
  <si>
    <t>68,18</t>
  </si>
  <si>
    <t>112,26</t>
  </si>
  <si>
    <t>77,08</t>
  </si>
  <si>
    <t>80,02</t>
  </si>
  <si>
    <t>98,72</t>
  </si>
  <si>
    <t>92,51</t>
  </si>
  <si>
    <t>96,45</t>
  </si>
  <si>
    <t>122,56</t>
  </si>
  <si>
    <t>103,61</t>
  </si>
  <si>
    <t>137,94</t>
  </si>
  <si>
    <t>127,82</t>
  </si>
  <si>
    <t>133,27</t>
  </si>
  <si>
    <t>160,10</t>
  </si>
  <si>
    <t>72,45</t>
  </si>
  <si>
    <t>101,06</t>
  </si>
  <si>
    <t>87,89</t>
  </si>
  <si>
    <t>127,00</t>
  </si>
  <si>
    <t>123,68</t>
  </si>
  <si>
    <t>165,94</t>
  </si>
  <si>
    <t>185,94</t>
  </si>
  <si>
    <t>138,32</t>
  </si>
  <si>
    <t>180,20</t>
  </si>
  <si>
    <t>132,72</t>
  </si>
  <si>
    <t>32,35</t>
  </si>
  <si>
    <t>59,06</t>
  </si>
  <si>
    <t>92,32</t>
  </si>
  <si>
    <t>44,07</t>
  </si>
  <si>
    <t>60,84</t>
  </si>
  <si>
    <t>67,68</t>
  </si>
  <si>
    <t>100,03</t>
  </si>
  <si>
    <t>106,87</t>
  </si>
  <si>
    <t>127,40</t>
  </si>
  <si>
    <t>78,01</t>
  </si>
  <si>
    <t>94,71</t>
  </si>
  <si>
    <t>77,45</t>
  </si>
  <si>
    <t>70,07</t>
  </si>
  <si>
    <t>72,44</t>
  </si>
  <si>
    <t>77,74</t>
  </si>
  <si>
    <t>117,81</t>
  </si>
  <si>
    <t>85,03</t>
  </si>
  <si>
    <t>86,57</t>
  </si>
  <si>
    <t>64,00</t>
  </si>
  <si>
    <t>52,98</t>
  </si>
  <si>
    <t>86,86</t>
  </si>
  <si>
    <t>57,27</t>
  </si>
  <si>
    <t>59,13</t>
  </si>
  <si>
    <t>64,08</t>
  </si>
  <si>
    <t>64,54</t>
  </si>
  <si>
    <t>69,99</t>
  </si>
  <si>
    <t>109,35</t>
  </si>
  <si>
    <t>73,22</t>
  </si>
  <si>
    <t>92,60</t>
  </si>
  <si>
    <t>75,96</t>
  </si>
  <si>
    <t>84,65</t>
  </si>
  <si>
    <t>115,47</t>
  </si>
  <si>
    <t>91,65</t>
  </si>
  <si>
    <t>90,80</t>
  </si>
  <si>
    <t>130,85</t>
  </si>
  <si>
    <t>117,09</t>
  </si>
  <si>
    <t>122,54</t>
  </si>
  <si>
    <t>151,36</t>
  </si>
  <si>
    <t>117,07</t>
  </si>
  <si>
    <t>63,73</t>
  </si>
  <si>
    <t>33,69</t>
  </si>
  <si>
    <t>57,22</t>
  </si>
  <si>
    <t>47,92</t>
  </si>
  <si>
    <t>44,97</t>
  </si>
  <si>
    <t>37,44</t>
  </si>
  <si>
    <t>51,48</t>
  </si>
  <si>
    <t>46,78</t>
  </si>
  <si>
    <t>44,87</t>
  </si>
  <si>
    <t>39,15</t>
  </si>
  <si>
    <t>34,49</t>
  </si>
  <si>
    <t>30,55</t>
  </si>
  <si>
    <t>36,86</t>
  </si>
  <si>
    <t>183,06</t>
  </si>
  <si>
    <t>135,49</t>
  </si>
  <si>
    <t>177,98</t>
  </si>
  <si>
    <t>130,49</t>
  </si>
  <si>
    <t>189,28</t>
  </si>
  <si>
    <t>225,18</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</si>
  <si>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</si>
  <si>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</si>
  <si>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</si>
  <si>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</si>
  <si>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67,51</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</si>
  <si>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</si>
  <si>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</si>
  <si>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72,26</t>
  </si>
  <si>
    <t>264,57</t>
  </si>
  <si>
    <t>316,11</t>
  </si>
  <si>
    <t>REVESTIMENTO CERÂMICO PARA PAREDES INTERNAS COM PLACAS TIPO ESMALTADA DE DIMENSÕES 60X60 CM APLICADAS NA ALTURA INTEIRA DAS PAREDES. AF_02/2023_PE</t>
  </si>
  <si>
    <t>78,93</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</si>
  <si>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</si>
  <si>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</si>
  <si>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61,60</t>
  </si>
  <si>
    <t>REVESTIMENTO CERÂMICO PARA PAREDES INTERNAS COM PLACAS TIPO ESMALTADA DE DIMENSÕES 20X20 CM APLICADAS EM DIAGONAL, A MEIA ALTURA DAS PAREDES. AF_02/2023_PE</t>
  </si>
  <si>
    <t>264,06</t>
  </si>
  <si>
    <t>196,76</t>
  </si>
  <si>
    <t>274,88</t>
  </si>
  <si>
    <t>RODAPÉ CERÂMICO DE 7CM DE ALTURA COM PLACAS TIPO ESMALTADA DE DIMENSÕES 80X80CM. AF_02/2023</t>
  </si>
  <si>
    <t>113,52</t>
  </si>
  <si>
    <t>167,45</t>
  </si>
  <si>
    <t>233,03</t>
  </si>
  <si>
    <t>74,13</t>
  </si>
  <si>
    <t>59,68</t>
  </si>
  <si>
    <t>3,26</t>
  </si>
  <si>
    <t>10,22</t>
  </si>
  <si>
    <t>482,72</t>
  </si>
  <si>
    <t>471,38</t>
  </si>
  <si>
    <t>496,70</t>
  </si>
  <si>
    <t>483,93</t>
  </si>
  <si>
    <t>621,13</t>
  </si>
  <si>
    <t>596,51</t>
  </si>
  <si>
    <t>602,39</t>
  </si>
  <si>
    <t>587,78</t>
  </si>
  <si>
    <t>615,82</t>
  </si>
  <si>
    <t>586,27</t>
  </si>
  <si>
    <t>607,91</t>
  </si>
  <si>
    <t>571,79</t>
  </si>
  <si>
    <t>716,64</t>
  </si>
  <si>
    <t>481,84</t>
  </si>
  <si>
    <t>653,13</t>
  </si>
  <si>
    <t>638,59</t>
  </si>
  <si>
    <t>595,26</t>
  </si>
  <si>
    <t>594,06</t>
  </si>
  <si>
    <t>571,86</t>
  </si>
  <si>
    <t>556,61</t>
  </si>
  <si>
    <t>473,25</t>
  </si>
  <si>
    <t>458,55</t>
  </si>
  <si>
    <t>562,23</t>
  </si>
  <si>
    <t>549,31</t>
  </si>
  <si>
    <t>516,76</t>
  </si>
  <si>
    <t>495,64</t>
  </si>
  <si>
    <t>3.145,48</t>
  </si>
  <si>
    <t>3.145,08</t>
  </si>
  <si>
    <t>3.249,63</t>
  </si>
  <si>
    <t>3.240,67</t>
  </si>
  <si>
    <t>3.174,51</t>
  </si>
  <si>
    <t>3.172,75</t>
  </si>
  <si>
    <t>509,39</t>
  </si>
  <si>
    <t>438,93</t>
  </si>
  <si>
    <t>544,14</t>
  </si>
  <si>
    <t>464,62</t>
  </si>
  <si>
    <t>646,93</t>
  </si>
  <si>
    <t>573,54</t>
  </si>
  <si>
    <t>608,08</t>
  </si>
  <si>
    <t>562,50</t>
  </si>
  <si>
    <t>599,71</t>
  </si>
  <si>
    <t>581,26</t>
  </si>
  <si>
    <t>593,21</t>
  </si>
  <si>
    <t>570,44</t>
  </si>
  <si>
    <t>858,30</t>
  </si>
  <si>
    <t>715,81</t>
  </si>
  <si>
    <t>677,16</t>
  </si>
  <si>
    <t>736,02</t>
  </si>
  <si>
    <t>655,38</t>
  </si>
  <si>
    <t>607,92</t>
  </si>
  <si>
    <t>664,85</t>
  </si>
  <si>
    <t>598,32</t>
  </si>
  <si>
    <t>560,18</t>
  </si>
  <si>
    <t>611,71</t>
  </si>
  <si>
    <t>521,78</t>
  </si>
  <si>
    <t>526,36</t>
  </si>
  <si>
    <t>441,33</t>
  </si>
  <si>
    <t>656,26</t>
  </si>
  <si>
    <t>568,04</t>
  </si>
  <si>
    <t>525,84</t>
  </si>
  <si>
    <t>561,42</t>
  </si>
  <si>
    <t>470,51</t>
  </si>
  <si>
    <t>3.119,16</t>
  </si>
  <si>
    <t>3.080,55</t>
  </si>
  <si>
    <t>3.227,00</t>
  </si>
  <si>
    <t>3.171,91</t>
  </si>
  <si>
    <t>3.161,93</t>
  </si>
  <si>
    <t>3.157,29</t>
  </si>
  <si>
    <t>3.113,90</t>
  </si>
  <si>
    <t>574,52</t>
  </si>
  <si>
    <t>603,72</t>
  </si>
  <si>
    <t>698,00</t>
  </si>
  <si>
    <t>716,14</t>
  </si>
  <si>
    <t>691,00</t>
  </si>
  <si>
    <t>680,99</t>
  </si>
  <si>
    <t>828,59</t>
  </si>
  <si>
    <t>745,89</t>
  </si>
  <si>
    <t>699,33</t>
  </si>
  <si>
    <t>669,74</t>
  </si>
  <si>
    <t>669,88</t>
  </si>
  <si>
    <t>609,28</t>
  </si>
  <si>
    <t>3.230,44</t>
  </si>
  <si>
    <t>3.319,73</t>
  </si>
  <si>
    <t>3.261,22</t>
  </si>
  <si>
    <t>1.500,75</t>
  </si>
  <si>
    <t>1.490,02</t>
  </si>
  <si>
    <t>1.474,32</t>
  </si>
  <si>
    <t>1.744,12</t>
  </si>
  <si>
    <t>1.726,56</t>
  </si>
  <si>
    <t>1.711,64</t>
  </si>
  <si>
    <t>4.117,95</t>
  </si>
  <si>
    <t>4.125,34</t>
  </si>
  <si>
    <t>4.136,91</t>
  </si>
  <si>
    <t>4.576,17</t>
  </si>
  <si>
    <t>4.607,42</t>
  </si>
  <si>
    <t>4.636,01</t>
  </si>
  <si>
    <t>2.914,44</t>
  </si>
  <si>
    <t>2.923,38</t>
  </si>
  <si>
    <t>2.930,64</t>
  </si>
  <si>
    <t>1.674,46</t>
  </si>
  <si>
    <t>1.916,24</t>
  </si>
  <si>
    <t>4.830,76</t>
  </si>
  <si>
    <t>3.135,01</t>
  </si>
  <si>
    <t>4.306,81</t>
  </si>
  <si>
    <t>4.304,13</t>
  </si>
  <si>
    <t>1.538,45</t>
  </si>
  <si>
    <t>1.519,97</t>
  </si>
  <si>
    <t>901,23</t>
  </si>
  <si>
    <t>592,50</t>
  </si>
  <si>
    <t>670,23</t>
  </si>
  <si>
    <t>596,16</t>
  </si>
  <si>
    <t>681,05</t>
  </si>
  <si>
    <t>517,59</t>
  </si>
  <si>
    <t>614,74</t>
  </si>
  <si>
    <t>583,21</t>
  </si>
  <si>
    <t>622,59</t>
  </si>
  <si>
    <t>578,47</t>
  </si>
  <si>
    <t>554,11</t>
  </si>
  <si>
    <t>728,22</t>
  </si>
  <si>
    <t>585,78</t>
  </si>
  <si>
    <t>536,69</t>
  </si>
  <si>
    <t>589,37</t>
  </si>
  <si>
    <t>533,41</t>
  </si>
  <si>
    <t>506,31</t>
  </si>
  <si>
    <t>723,49</t>
  </si>
  <si>
    <t>797,28</t>
  </si>
  <si>
    <t>710,16</t>
  </si>
  <si>
    <t>688,35</t>
  </si>
  <si>
    <t>805,75</t>
  </si>
  <si>
    <t>632,31</t>
  </si>
  <si>
    <t>687,23</t>
  </si>
  <si>
    <t>632,22</t>
  </si>
  <si>
    <t>606,55</t>
  </si>
  <si>
    <t>720,56</t>
  </si>
  <si>
    <t>551,86</t>
  </si>
  <si>
    <t>579,09</t>
  </si>
  <si>
    <t>590,65</t>
  </si>
  <si>
    <t>526,50</t>
  </si>
  <si>
    <t>718,73</t>
  </si>
  <si>
    <t>628,24</t>
  </si>
  <si>
    <t>852,78</t>
  </si>
  <si>
    <t>29,78</t>
  </si>
  <si>
    <t>1.394,13</t>
  </si>
  <si>
    <t>1.007,72</t>
  </si>
  <si>
    <t>477,69</t>
  </si>
  <si>
    <t>30,03</t>
  </si>
  <si>
    <t>59,58</t>
  </si>
  <si>
    <t>38,03</t>
  </si>
  <si>
    <t>148,92</t>
  </si>
  <si>
    <t>10,34</t>
  </si>
  <si>
    <t>94,86</t>
  </si>
  <si>
    <t>77,58</t>
  </si>
  <si>
    <t>46,53</t>
  </si>
  <si>
    <t>66,28</t>
  </si>
  <si>
    <t>65,30</t>
  </si>
  <si>
    <t>141,71</t>
  </si>
  <si>
    <t>337,97</t>
  </si>
  <si>
    <t>787,78</t>
  </si>
  <si>
    <t>PROTEÇÃO DE ACESSO A CREMALHEIRA, COM CANCELA FIXADA EM LAJE - 1 MONTAGEM (EXCLUSO CANCELA). AF_03/2024</t>
  </si>
  <si>
    <t>42,44</t>
  </si>
  <si>
    <t>GUARDA-CORPO PARA POÇO DE CREMALHEIRA, COM MONTANTE METÁLICO FIXADO EM LAJE COM CHUMBADOR PARABOLT E FECHAMENTO EM PAINEL DE TELA METÁLICA (EXCLUSO PROTEÇÃO). AF_03/2024</t>
  </si>
  <si>
    <t>86,61</t>
  </si>
  <si>
    <t>4.389,72</t>
  </si>
  <si>
    <t>60,81</t>
  </si>
  <si>
    <t>1.971,55</t>
  </si>
  <si>
    <t>2.911,17</t>
  </si>
  <si>
    <t>184,34</t>
  </si>
  <si>
    <t>17.675,82</t>
  </si>
  <si>
    <t>112,39</t>
  </si>
  <si>
    <t>54,77</t>
  </si>
  <si>
    <t>167,79</t>
  </si>
  <si>
    <t>102,98</t>
  </si>
  <si>
    <t>60,62</t>
  </si>
  <si>
    <t>550,48</t>
  </si>
  <si>
    <t>189,27</t>
  </si>
  <si>
    <t>256,38</t>
  </si>
  <si>
    <t>22,65</t>
  </si>
  <si>
    <t>20,14</t>
  </si>
  <si>
    <t>24,69</t>
  </si>
  <si>
    <t>24,09</t>
  </si>
  <si>
    <t>81,55</t>
  </si>
  <si>
    <t>184,87</t>
  </si>
  <si>
    <t>179,84</t>
  </si>
  <si>
    <t>362,12</t>
  </si>
  <si>
    <t>717,75</t>
  </si>
  <si>
    <t>231,78</t>
  </si>
  <si>
    <t>322,44</t>
  </si>
  <si>
    <t>192,77</t>
  </si>
  <si>
    <t>112,20</t>
  </si>
  <si>
    <t>177,14</t>
  </si>
  <si>
    <t>69,00</t>
  </si>
  <si>
    <t>206,23</t>
  </si>
  <si>
    <t>37,60</t>
  </si>
  <si>
    <t>84,69</t>
  </si>
  <si>
    <t>2,67</t>
  </si>
  <si>
    <t>2,80</t>
  </si>
  <si>
    <t>11,56</t>
  </si>
  <si>
    <t>561,44</t>
  </si>
  <si>
    <t>163,57</t>
  </si>
  <si>
    <t>278,66</t>
  </si>
  <si>
    <t>5,90</t>
  </si>
  <si>
    <t>4,61</t>
  </si>
  <si>
    <t>18,43</t>
  </si>
  <si>
    <t>44,70</t>
  </si>
  <si>
    <t>16,35</t>
  </si>
  <si>
    <t>36,58</t>
  </si>
  <si>
    <t>17,71</t>
  </si>
  <si>
    <t>36,65</t>
  </si>
  <si>
    <t>189,99</t>
  </si>
  <si>
    <t>145,83</t>
  </si>
  <si>
    <t>96,19</t>
  </si>
  <si>
    <t>83,23</t>
  </si>
  <si>
    <t>82,25</t>
  </si>
  <si>
    <t>81,61</t>
  </si>
  <si>
    <t>81,93</t>
  </si>
  <si>
    <t>73,12</t>
  </si>
  <si>
    <t>73,44</t>
  </si>
  <si>
    <t>141,84</t>
  </si>
  <si>
    <t>105,27</t>
  </si>
  <si>
    <t>106,07</t>
  </si>
  <si>
    <t>164,77</t>
  </si>
  <si>
    <t>191,06</t>
  </si>
  <si>
    <t>PLANTIO DE ARBUSTO OU  CERCA VIVA. AF_07/2024</t>
  </si>
  <si>
    <t>63,70</t>
  </si>
  <si>
    <t>PLANTIO DE ÁRVORE ORNAMENTAL COM ALTURA DE MUDA MENOR OU IGUAL A 2,00 M . AF_07/2024</t>
  </si>
  <si>
    <t>PLANTIO DE ÁRVORE ORNAMENTAL COM ALTURA DE MUDA MAIOR QUE 2,00 M E MENOR OU IGUAL A 4,00 M . AF_07/2024</t>
  </si>
  <si>
    <t>183,34</t>
  </si>
  <si>
    <t>PLANTIO DE PALMEIRA COM ALTURA DE MUDA MENOR OU IGUAL A 2,00 M . AF_07/2024</t>
  </si>
  <si>
    <t>342,64</t>
  </si>
  <si>
    <t>REVOLVIMENTO E LIMPEZA MANUAL DE SOLO. AF_07/2024</t>
  </si>
  <si>
    <t>APLICAÇÃO DE ADUBO EM SOLO. AF_07/2024</t>
  </si>
  <si>
    <t>APLICAÇÃO DE CALCÁRIO PARA CORREÇÃO DO PH DO SOLO. AF_07/2024</t>
  </si>
  <si>
    <t>168,29</t>
  </si>
  <si>
    <t>ESPALHAMENTO DE TERRA VEGETAL PARA O PLANTIO. AF_07/2024</t>
  </si>
  <si>
    <t>PLANTIO DE GRAMA EM PAVIMENTO CONCREGRAMA. AF_07/2024</t>
  </si>
  <si>
    <t>PLANTIO DE GRAMA BATATAIS EM PLACAS. AF_07/2024</t>
  </si>
  <si>
    <t>PLANTIO DE FORRAÇÃO. AF_07/2024</t>
  </si>
  <si>
    <t>93,87</t>
  </si>
  <si>
    <t>PLANTIO DE GRAMA ESMERALDA OU SÃO CARLOS OU CURITIBANA, EM PLACAS. AF_07/2024</t>
  </si>
  <si>
    <t>1.436,14</t>
  </si>
  <si>
    <t>1.470,31</t>
  </si>
  <si>
    <t>705,99</t>
  </si>
  <si>
    <t>1.138,66</t>
  </si>
  <si>
    <t>120,98</t>
  </si>
  <si>
    <t>6.153,69</t>
  </si>
  <si>
    <t>6.486,89</t>
  </si>
  <si>
    <t>4.877,14</t>
  </si>
  <si>
    <t>5.243,04</t>
  </si>
  <si>
    <t>2.628,10</t>
  </si>
  <si>
    <t>4.088,02</t>
  </si>
  <si>
    <t>2.385,12</t>
  </si>
  <si>
    <t>2.538,76</t>
  </si>
  <si>
    <t>1.957,49</t>
  </si>
  <si>
    <t>2.815,46</t>
  </si>
  <si>
    <t>2.198,89</t>
  </si>
  <si>
    <t>4.101,99</t>
  </si>
  <si>
    <t>2.399,09</t>
  </si>
  <si>
    <t>2.552,73</t>
  </si>
  <si>
    <t>1.971,46</t>
  </si>
  <si>
    <t>2.829,43</t>
  </si>
  <si>
    <t>2.305,37</t>
  </si>
  <si>
    <t>1.248,32</t>
  </si>
  <si>
    <t>1.339,09</t>
  </si>
  <si>
    <t>1.287,85</t>
  </si>
  <si>
    <t>342,34</t>
  </si>
  <si>
    <t>333,68</t>
  </si>
  <si>
    <t>3.199,12</t>
  </si>
  <si>
    <t>136,23</t>
  </si>
  <si>
    <t>226,08</t>
  </si>
  <si>
    <t>71,74</t>
  </si>
  <si>
    <t>140,83</t>
  </si>
  <si>
    <t>383,98</t>
  </si>
  <si>
    <t>30,29</t>
  </si>
  <si>
    <t>114,04</t>
  </si>
  <si>
    <t>315,56</t>
  </si>
  <si>
    <t>660,53</t>
  </si>
  <si>
    <t>22,47</t>
  </si>
  <si>
    <t>23,03</t>
  </si>
  <si>
    <t>31,35</t>
  </si>
  <si>
    <t>27,77</t>
  </si>
  <si>
    <t>27,38</t>
  </si>
  <si>
    <t>28,15</t>
  </si>
  <si>
    <t>28,35</t>
  </si>
  <si>
    <t>27,87</t>
  </si>
  <si>
    <t>35,88</t>
  </si>
  <si>
    <t>31,80</t>
  </si>
  <si>
    <t>29,99</t>
  </si>
  <si>
    <t>25,52</t>
  </si>
  <si>
    <t>34,09</t>
  </si>
  <si>
    <t>27,40</t>
  </si>
  <si>
    <t>30,67</t>
  </si>
  <si>
    <t>39,28</t>
  </si>
  <si>
    <t>38,07</t>
  </si>
  <si>
    <t>27,49</t>
  </si>
  <si>
    <t>23,84</t>
  </si>
  <si>
    <t>113,56</t>
  </si>
  <si>
    <t>119,70</t>
  </si>
  <si>
    <t>123,40</t>
  </si>
  <si>
    <t>55,15</t>
  </si>
  <si>
    <t>118,01</t>
  </si>
  <si>
    <t>121,99</t>
  </si>
  <si>
    <t>152,09</t>
  </si>
  <si>
    <t>5.337,60</t>
  </si>
  <si>
    <t>7.880,60</t>
  </si>
  <si>
    <t>4.255,62</t>
  </si>
  <si>
    <t>3.800,16</t>
  </si>
  <si>
    <t>20.794,31</t>
  </si>
  <si>
    <t>3.581,41</t>
  </si>
  <si>
    <t>21.497,03</t>
  </si>
  <si>
    <t>26.791,81</t>
  </si>
  <si>
    <t>20.049,60</t>
  </si>
  <si>
    <t>21.130,89</t>
  </si>
  <si>
    <t>21.785,82</t>
  </si>
  <si>
    <t>9.723,30</t>
  </si>
  <si>
    <t>15.536,41</t>
  </si>
  <si>
    <t>7.781,22</t>
  </si>
  <si>
    <t>60,64</t>
  </si>
  <si>
    <t>255,93</t>
  </si>
  <si>
    <t>13,79</t>
  </si>
  <si>
    <t>264,75</t>
  </si>
  <si>
    <t>139,67</t>
  </si>
  <si>
    <t>147,36</t>
  </si>
  <si>
    <t>152,02</t>
  </si>
  <si>
    <t>165,14</t>
  </si>
  <si>
    <t>269,38</t>
  </si>
  <si>
    <t>96,86</t>
  </si>
  <si>
    <t>6.768,57</t>
  </si>
  <si>
    <t>6.294,59</t>
  </si>
  <si>
    <t>89,63</t>
  </si>
  <si>
    <t>92,82</t>
  </si>
  <si>
    <t>32,70</t>
  </si>
  <si>
    <t>44,73</t>
  </si>
  <si>
    <t>23,59</t>
  </si>
  <si>
    <t>42,56</t>
  </si>
  <si>
    <t>80,11</t>
  </si>
  <si>
    <t>158,76</t>
  </si>
  <si>
    <t>39,10</t>
  </si>
  <si>
    <t>69,76</t>
  </si>
  <si>
    <t>48,62</t>
  </si>
  <si>
    <t>38,95</t>
  </si>
  <si>
    <t>28,32</t>
  </si>
  <si>
    <t>25,72</t>
  </si>
  <si>
    <t>50,66</t>
  </si>
  <si>
    <t>75,22</t>
  </si>
  <si>
    <t>42,12</t>
  </si>
  <si>
    <t>48,56</t>
  </si>
  <si>
    <t>48,55</t>
  </si>
  <si>
    <t>47,15</t>
  </si>
  <si>
    <t>65,60</t>
  </si>
  <si>
    <t>56,03</t>
  </si>
  <si>
    <t>40,92</t>
  </si>
  <si>
    <t>37,52</t>
  </si>
  <si>
    <t>4.049,53</t>
  </si>
  <si>
    <t>4.111,23</t>
  </si>
  <si>
    <t>3.823,95</t>
  </si>
  <si>
    <t>4.294,03</t>
  </si>
  <si>
    <t>4.365,69</t>
  </si>
  <si>
    <t>4.270,43</t>
  </si>
  <si>
    <t>4.991,21</t>
  </si>
  <si>
    <t>3.940,93</t>
  </si>
  <si>
    <t>3.738,81</t>
  </si>
  <si>
    <t>3.935,48</t>
  </si>
  <si>
    <t>5.353,82</t>
  </si>
  <si>
    <t>4.057,53</t>
  </si>
  <si>
    <t>3.701,11</t>
  </si>
  <si>
    <t>3.724,57</t>
  </si>
  <si>
    <t>6.389,52</t>
  </si>
  <si>
    <t>5.328,17</t>
  </si>
  <si>
    <t>4.411,54</t>
  </si>
  <si>
    <t>3.888,44</t>
  </si>
  <si>
    <t>4.031,20</t>
  </si>
  <si>
    <t>5.593,02</t>
  </si>
  <si>
    <t>4.964,88</t>
  </si>
  <si>
    <t>5.421,73</t>
  </si>
  <si>
    <t>5.073,61</t>
  </si>
  <si>
    <t>7.259,68</t>
  </si>
  <si>
    <t>4.882,34</t>
  </si>
  <si>
    <t>5.106,16</t>
  </si>
  <si>
    <t>5.023,00</t>
  </si>
  <si>
    <t>4.198,94</t>
  </si>
  <si>
    <t>4.282,05</t>
  </si>
  <si>
    <t>5.077,66</t>
  </si>
  <si>
    <t>4.980,48</t>
  </si>
  <si>
    <t>5.233,25</t>
  </si>
  <si>
    <t>6.386,84</t>
  </si>
  <si>
    <t>5.356,68</t>
  </si>
  <si>
    <t>4.223,18</t>
  </si>
  <si>
    <t>4.368,14</t>
  </si>
  <si>
    <t>5.567,93</t>
  </si>
  <si>
    <t>5.511,30</t>
  </si>
  <si>
    <t>6.417,86</t>
  </si>
  <si>
    <t>4.796,07</t>
  </si>
  <si>
    <t>5.923,43</t>
  </si>
  <si>
    <t>3.313,93</t>
  </si>
  <si>
    <t>4.891,68</t>
  </si>
  <si>
    <t>5.347,26</t>
  </si>
  <si>
    <t>4.525,89</t>
  </si>
  <si>
    <t>4.480,17</t>
  </si>
  <si>
    <t>6.536,47</t>
  </si>
  <si>
    <t>4.550,83</t>
  </si>
  <si>
    <t>6.317,46</t>
  </si>
  <si>
    <t>4.919,28</t>
  </si>
  <si>
    <t>6.063,36</t>
  </si>
  <si>
    <t>4.461,66</t>
  </si>
  <si>
    <t>6.832,73</t>
  </si>
  <si>
    <t>4.246,28</t>
  </si>
  <si>
    <t>5.002,36</t>
  </si>
  <si>
    <t>5.309,95</t>
  </si>
  <si>
    <t>5.198,01</t>
  </si>
  <si>
    <t>4.565,77</t>
  </si>
  <si>
    <t>3.661,27</t>
  </si>
  <si>
    <t>5.489,72</t>
  </si>
  <si>
    <t>7.007,49</t>
  </si>
  <si>
    <t>6.740,95</t>
  </si>
  <si>
    <t>5.065,37</t>
  </si>
  <si>
    <t>4.919,01</t>
  </si>
  <si>
    <t>4.055,65</t>
  </si>
  <si>
    <t>4.178,14</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</si>
  <si>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</si>
  <si>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</si>
  <si>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</si>
  <si>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</si>
  <si>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</si>
  <si>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</si>
  <si>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</si>
  <si>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</si>
  <si>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</si>
  <si>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</si>
  <si>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</si>
  <si>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</si>
  <si>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</si>
  <si>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</si>
  <si>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</si>
  <si>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</si>
  <si>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</si>
  <si>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</si>
  <si>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</si>
  <si>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</si>
  <si>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</si>
  <si>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</si>
  <si>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</si>
  <si>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</si>
  <si>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</si>
  <si>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</si>
  <si>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</si>
  <si>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</si>
  <si>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</si>
  <si>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</si>
  <si>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</si>
  <si>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</si>
  <si>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105249</t>
  </si>
  <si>
    <t>105250</t>
  </si>
  <si>
    <t>105251</t>
  </si>
  <si>
    <t>105252</t>
  </si>
  <si>
    <t>105253</t>
  </si>
  <si>
    <t>105254</t>
  </si>
  <si>
    <t>105255</t>
  </si>
  <si>
    <t>105256</t>
  </si>
  <si>
    <t>105257</t>
  </si>
  <si>
    <t>105258</t>
  </si>
  <si>
    <t>105259</t>
  </si>
  <si>
    <t>105261</t>
  </si>
  <si>
    <t>105262</t>
  </si>
  <si>
    <t>105263</t>
  </si>
  <si>
    <t>105264</t>
  </si>
  <si>
    <t>105265</t>
  </si>
  <si>
    <t>105266</t>
  </si>
  <si>
    <t>105267</t>
  </si>
  <si>
    <t>105268</t>
  </si>
  <si>
    <t>105269</t>
  </si>
  <si>
    <t>105270</t>
  </si>
  <si>
    <t>105271</t>
  </si>
  <si>
    <t>105272</t>
  </si>
  <si>
    <t>105273</t>
  </si>
  <si>
    <t>105274</t>
  </si>
  <si>
    <t>105275</t>
  </si>
  <si>
    <t>105276</t>
  </si>
  <si>
    <t>105277</t>
  </si>
  <si>
    <t>105278</t>
  </si>
  <si>
    <t>105279</t>
  </si>
  <si>
    <t>105280</t>
  </si>
  <si>
    <t>105281</t>
  </si>
  <si>
    <t>105282</t>
  </si>
  <si>
    <t>105283</t>
  </si>
  <si>
    <t>105284</t>
  </si>
  <si>
    <t>105297</t>
  </si>
  <si>
    <t>105298</t>
  </si>
  <si>
    <t>105299</t>
  </si>
  <si>
    <t>105300</t>
  </si>
  <si>
    <t>105301</t>
  </si>
  <si>
    <t>105302</t>
  </si>
  <si>
    <t>105303</t>
  </si>
  <si>
    <t>105304</t>
  </si>
  <si>
    <t>105305</t>
  </si>
  <si>
    <t>105306</t>
  </si>
  <si>
    <t>105307</t>
  </si>
  <si>
    <t>105317</t>
  </si>
  <si>
    <t>105318</t>
  </si>
  <si>
    <t>105319</t>
  </si>
  <si>
    <t>105320</t>
  </si>
  <si>
    <t>105321</t>
  </si>
  <si>
    <t>105322</t>
  </si>
  <si>
    <t>105323</t>
  </si>
  <si>
    <t>105324</t>
  </si>
  <si>
    <t>105325</t>
  </si>
  <si>
    <t>105326</t>
  </si>
  <si>
    <t>105340</t>
  </si>
  <si>
    <t>105341</t>
  </si>
  <si>
    <t>105342</t>
  </si>
  <si>
    <t>105343</t>
  </si>
  <si>
    <t>105344</t>
  </si>
  <si>
    <t>105345</t>
  </si>
  <si>
    <t>105346</t>
  </si>
  <si>
    <t>105347</t>
  </si>
  <si>
    <t>105348</t>
  </si>
  <si>
    <t>105349</t>
  </si>
  <si>
    <t>105350</t>
  </si>
  <si>
    <t>105351</t>
  </si>
  <si>
    <t>105352</t>
  </si>
  <si>
    <t>105353</t>
  </si>
  <si>
    <t>105354</t>
  </si>
  <si>
    <t>105355</t>
  </si>
  <si>
    <t>105356</t>
  </si>
  <si>
    <t>105357</t>
  </si>
  <si>
    <t>105358</t>
  </si>
  <si>
    <t>105369</t>
  </si>
  <si>
    <t>105377</t>
  </si>
  <si>
    <t>105378</t>
  </si>
  <si>
    <t>105379</t>
  </si>
  <si>
    <t>105380</t>
  </si>
  <si>
    <t>105388</t>
  </si>
  <si>
    <t>105389</t>
  </si>
  <si>
    <t>105390</t>
  </si>
  <si>
    <t>105391</t>
  </si>
  <si>
    <t>105392</t>
  </si>
  <si>
    <t>105393</t>
  </si>
  <si>
    <t>105394</t>
  </si>
  <si>
    <t>105395</t>
  </si>
  <si>
    <t>105396</t>
  </si>
  <si>
    <t>105397</t>
  </si>
  <si>
    <t>105398</t>
  </si>
  <si>
    <t>105399</t>
  </si>
  <si>
    <t>105400</t>
  </si>
  <si>
    <t>105401</t>
  </si>
  <si>
    <t>105402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</si>
  <si>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</si>
  <si>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</si>
  <si>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</si>
  <si>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</si>
  <si>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</si>
  <si>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</si>
  <si>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</si>
  <si>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</si>
  <si>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</si>
  <si>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</si>
  <si>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</si>
  <si>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</si>
  <si>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</si>
  <si>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</si>
  <si>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</si>
  <si>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</si>
  <si>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</si>
  <si>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</si>
  <si>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</si>
  <si>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</si>
  <si>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</si>
  <si>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</si>
  <si>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</si>
  <si>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</si>
  <si>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</si>
  <si>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</si>
  <si>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</si>
  <si>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</si>
  <si>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</si>
  <si>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</si>
  <si>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</si>
  <si>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</si>
  <si>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</si>
  <si>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</si>
  <si>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</si>
  <si>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</si>
  <si>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</si>
  <si>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</si>
  <si>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</si>
  <si>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</si>
  <si>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</si>
  <si>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</si>
  <si>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</si>
  <si>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</si>
  <si>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</si>
  <si>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</si>
  <si>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</si>
  <si>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</si>
  <si>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</si>
  <si>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</si>
  <si>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</si>
  <si>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</si>
  <si>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</si>
  <si>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</si>
  <si>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</si>
  <si>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</si>
  <si>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</si>
  <si>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</si>
  <si>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94869</t>
  </si>
  <si>
    <t>94870</t>
  </si>
  <si>
    <t>94871</t>
  </si>
  <si>
    <t>94872</t>
  </si>
  <si>
    <t>94875</t>
  </si>
  <si>
    <t>94876</t>
  </si>
  <si>
    <t>94878</t>
  </si>
  <si>
    <t>94879</t>
  </si>
  <si>
    <t>94880</t>
  </si>
  <si>
    <t>94881</t>
  </si>
  <si>
    <t>94882</t>
  </si>
  <si>
    <t>94884</t>
  </si>
  <si>
    <t>97121</t>
  </si>
  <si>
    <t>97122</t>
  </si>
  <si>
    <t>97123</t>
  </si>
  <si>
    <t>97124</t>
  </si>
  <si>
    <t>97125</t>
  </si>
  <si>
    <t>97126</t>
  </si>
  <si>
    <t>102264</t>
  </si>
  <si>
    <t>102265</t>
  </si>
  <si>
    <t>102266</t>
  </si>
  <si>
    <t>102267</t>
  </si>
  <si>
    <t>102268</t>
  </si>
  <si>
    <t>102269</t>
  </si>
  <si>
    <t>105260</t>
  </si>
  <si>
    <t>105285</t>
  </si>
  <si>
    <t>105286</t>
  </si>
  <si>
    <t>105287</t>
  </si>
  <si>
    <t>105288</t>
  </si>
  <si>
    <t>105289</t>
  </si>
  <si>
    <t>105290</t>
  </si>
  <si>
    <t>105291</t>
  </si>
  <si>
    <t>105292</t>
  </si>
  <si>
    <t>105293</t>
  </si>
  <si>
    <t>105294</t>
  </si>
  <si>
    <t>105295</t>
  </si>
  <si>
    <t>105296</t>
  </si>
  <si>
    <t>105308</t>
  </si>
  <si>
    <t>105309</t>
  </si>
  <si>
    <t>105310</t>
  </si>
  <si>
    <t>105311</t>
  </si>
  <si>
    <t>105312</t>
  </si>
  <si>
    <t>105313</t>
  </si>
  <si>
    <t>105314</t>
  </si>
  <si>
    <t>105315</t>
  </si>
  <si>
    <t>105316</t>
  </si>
  <si>
    <t>105327</t>
  </si>
  <si>
    <t>105328</t>
  </si>
  <si>
    <t>105329</t>
  </si>
  <si>
    <t>105330</t>
  </si>
  <si>
    <t>105331</t>
  </si>
  <si>
    <t>105332</t>
  </si>
  <si>
    <t>105333</t>
  </si>
  <si>
    <t>105334</t>
  </si>
  <si>
    <t>105335</t>
  </si>
  <si>
    <t>105336</t>
  </si>
  <si>
    <t>105337</t>
  </si>
  <si>
    <t>105338</t>
  </si>
  <si>
    <t>105339</t>
  </si>
  <si>
    <t>105359</t>
  </si>
  <si>
    <t>105360</t>
  </si>
  <si>
    <t>105361</t>
  </si>
  <si>
    <t>105362</t>
  </si>
  <si>
    <t>105363</t>
  </si>
  <si>
    <t>105364</t>
  </si>
  <si>
    <t>105365</t>
  </si>
  <si>
    <t>105366</t>
  </si>
  <si>
    <t>105367</t>
  </si>
  <si>
    <t>105368</t>
  </si>
  <si>
    <t>105370</t>
  </si>
  <si>
    <t>105371</t>
  </si>
  <si>
    <t>105372</t>
  </si>
  <si>
    <t>105373</t>
  </si>
  <si>
    <t>105374</t>
  </si>
  <si>
    <t>105375</t>
  </si>
  <si>
    <t>105376</t>
  </si>
  <si>
    <t>105381</t>
  </si>
  <si>
    <t>105382</t>
  </si>
  <si>
    <t>105383</t>
  </si>
  <si>
    <t>105384</t>
  </si>
  <si>
    <t>105385</t>
  </si>
  <si>
    <t>105386</t>
  </si>
  <si>
    <t>105387</t>
  </si>
  <si>
    <t>92833</t>
  </si>
  <si>
    <t>92834</t>
  </si>
  <si>
    <t>92835</t>
  </si>
  <si>
    <t>92836</t>
  </si>
  <si>
    <t>92837</t>
  </si>
  <si>
    <t>92838</t>
  </si>
  <si>
    <t>92839</t>
  </si>
  <si>
    <t>92840</t>
  </si>
  <si>
    <t>92841</t>
  </si>
  <si>
    <t>92842</t>
  </si>
  <si>
    <t>92843</t>
  </si>
  <si>
    <t>92844</t>
  </si>
  <si>
    <t>92845</t>
  </si>
  <si>
    <t>92846</t>
  </si>
  <si>
    <t>92847</t>
  </si>
  <si>
    <t>92848</t>
  </si>
  <si>
    <t>92849</t>
  </si>
  <si>
    <t>92850</t>
  </si>
  <si>
    <t>92851</t>
  </si>
  <si>
    <t>92852</t>
  </si>
  <si>
    <t>92853</t>
  </si>
  <si>
    <t>92854</t>
  </si>
  <si>
    <t>92855</t>
  </si>
  <si>
    <t>92856</t>
  </si>
  <si>
    <t>92857</t>
  </si>
  <si>
    <t>92858</t>
  </si>
  <si>
    <t>92859</t>
  </si>
  <si>
    <t>92860</t>
  </si>
  <si>
    <t>92861</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</si>
  <si>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</si>
  <si>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</si>
  <si>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</si>
  <si>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</si>
  <si>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</si>
  <si>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</si>
  <si>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</si>
  <si>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</si>
  <si>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</si>
  <si>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</si>
  <si>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</si>
  <si>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</si>
  <si>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</si>
  <si>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</si>
  <si>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</si>
  <si>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</si>
  <si>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</si>
  <si>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</si>
  <si>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</si>
  <si>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</si>
  <si>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</si>
  <si>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</si>
  <si>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</si>
  <si>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</si>
  <si>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</si>
  <si>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</si>
  <si>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</si>
  <si>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</si>
  <si>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</si>
  <si>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</si>
  <si>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</si>
  <si>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</si>
  <si>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</si>
  <si>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</si>
  <si>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</si>
  <si>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</si>
  <si>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</si>
  <si>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</si>
  <si>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</si>
  <si>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</si>
  <si>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</si>
  <si>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</si>
  <si>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</si>
  <si>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</si>
  <si>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</si>
  <si>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</si>
  <si>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</si>
  <si>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</si>
  <si>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</si>
  <si>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</si>
  <si>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</si>
  <si>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</si>
  <si>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</si>
  <si>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</si>
  <si>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</si>
  <si>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</si>
  <si>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</si>
  <si>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</si>
  <si>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</si>
  <si>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</si>
  <si>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</si>
  <si>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</si>
  <si>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</si>
  <si>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103089</t>
  </si>
  <si>
    <t>103090</t>
  </si>
  <si>
    <t>103091</t>
  </si>
  <si>
    <t>103092</t>
  </si>
  <si>
    <t>103093</t>
  </si>
  <si>
    <t>103094</t>
  </si>
  <si>
    <t>103095</t>
  </si>
  <si>
    <t>103096</t>
  </si>
  <si>
    <t>103097</t>
  </si>
  <si>
    <t>103098</t>
  </si>
  <si>
    <t>103099</t>
  </si>
  <si>
    <t>103100</t>
  </si>
  <si>
    <t>103101</t>
  </si>
  <si>
    <t>103102</t>
  </si>
  <si>
    <t>103103</t>
  </si>
  <si>
    <t>103104</t>
  </si>
  <si>
    <t>103105</t>
  </si>
  <si>
    <t>103106</t>
  </si>
  <si>
    <t>103107</t>
  </si>
  <si>
    <t>103108</t>
  </si>
  <si>
    <t>103109</t>
  </si>
  <si>
    <t>103110</t>
  </si>
  <si>
    <t>103111</t>
  </si>
  <si>
    <t>103112</t>
  </si>
  <si>
    <t>103113</t>
  </si>
  <si>
    <t>103114</t>
  </si>
  <si>
    <t>103115</t>
  </si>
  <si>
    <t>103116</t>
  </si>
  <si>
    <t>103117</t>
  </si>
  <si>
    <t>103118</t>
  </si>
  <si>
    <t>103119</t>
  </si>
  <si>
    <t>103120</t>
  </si>
  <si>
    <t>103121</t>
  </si>
  <si>
    <t>103122</t>
  </si>
  <si>
    <t>103123</t>
  </si>
  <si>
    <t>103124</t>
  </si>
  <si>
    <t>103125</t>
  </si>
  <si>
    <t>103126</t>
  </si>
  <si>
    <t>103127</t>
  </si>
  <si>
    <t>103128</t>
  </si>
  <si>
    <t>103129</t>
  </si>
  <si>
    <t>103130</t>
  </si>
  <si>
    <t>103131</t>
  </si>
  <si>
    <t>103132</t>
  </si>
  <si>
    <t>103133</t>
  </si>
  <si>
    <t>103134</t>
  </si>
  <si>
    <t>103135</t>
  </si>
  <si>
    <t>103136</t>
  </si>
  <si>
    <t>103137</t>
  </si>
  <si>
    <t>103138</t>
  </si>
  <si>
    <t>103139</t>
  </si>
  <si>
    <t>103140</t>
  </si>
  <si>
    <t>103141</t>
  </si>
  <si>
    <t>103142</t>
  </si>
  <si>
    <t>103143</t>
  </si>
  <si>
    <t>103144</t>
  </si>
  <si>
    <t>103145</t>
  </si>
  <si>
    <t>103146</t>
  </si>
  <si>
    <t>103147</t>
  </si>
  <si>
    <t>103148</t>
  </si>
  <si>
    <t>103149</t>
  </si>
  <si>
    <t>103150</t>
  </si>
  <si>
    <t>103151</t>
  </si>
  <si>
    <t>103152</t>
  </si>
  <si>
    <t>103372</t>
  </si>
  <si>
    <t>103373</t>
  </si>
  <si>
    <t>103376</t>
  </si>
  <si>
    <t>103377</t>
  </si>
  <si>
    <t>103379</t>
  </si>
  <si>
    <t>103383</t>
  </si>
  <si>
    <t>103385</t>
  </si>
  <si>
    <t>103387</t>
  </si>
  <si>
    <t>103389</t>
  </si>
  <si>
    <t>103391</t>
  </si>
  <si>
    <t>103392</t>
  </si>
  <si>
    <t>103393</t>
  </si>
  <si>
    <t>103397</t>
  </si>
  <si>
    <t>103398</t>
  </si>
  <si>
    <t>103399</t>
  </si>
  <si>
    <t>103400</t>
  </si>
  <si>
    <t>103401</t>
  </si>
  <si>
    <t>103402</t>
  </si>
  <si>
    <t>103403</t>
  </si>
  <si>
    <t>103404</t>
  </si>
  <si>
    <t>103405</t>
  </si>
  <si>
    <t>103406</t>
  </si>
  <si>
    <t>103407</t>
  </si>
  <si>
    <t>103408</t>
  </si>
  <si>
    <t>103409</t>
  </si>
  <si>
    <t>103410</t>
  </si>
  <si>
    <t>103411</t>
  </si>
  <si>
    <t>103412</t>
  </si>
  <si>
    <t>103413</t>
  </si>
  <si>
    <t>103414</t>
  </si>
  <si>
    <t>103415</t>
  </si>
  <si>
    <t>103416</t>
  </si>
  <si>
    <t>103417</t>
  </si>
  <si>
    <t>103418</t>
  </si>
  <si>
    <t>103419</t>
  </si>
  <si>
    <t>103420</t>
  </si>
  <si>
    <t>103421</t>
  </si>
  <si>
    <t>103422</t>
  </si>
  <si>
    <t>103423</t>
  </si>
  <si>
    <t>103424</t>
  </si>
  <si>
    <t>103425</t>
  </si>
  <si>
    <t>103426</t>
  </si>
  <si>
    <t>103427</t>
  </si>
  <si>
    <t>103428</t>
  </si>
  <si>
    <t>103429</t>
  </si>
  <si>
    <t>103430</t>
  </si>
  <si>
    <t>103431</t>
  </si>
  <si>
    <t>103432</t>
  </si>
  <si>
    <t>103433</t>
  </si>
  <si>
    <t>103434</t>
  </si>
  <si>
    <t>103435</t>
  </si>
  <si>
    <t>103436</t>
  </si>
  <si>
    <t>103437</t>
  </si>
  <si>
    <t>103438</t>
  </si>
  <si>
    <t>103439</t>
  </si>
  <si>
    <t>103440</t>
  </si>
  <si>
    <t>103441</t>
  </si>
  <si>
    <t>103442</t>
  </si>
  <si>
    <t>98441</t>
  </si>
  <si>
    <t>98443</t>
  </si>
  <si>
    <t>98445</t>
  </si>
  <si>
    <t>98446</t>
  </si>
  <si>
    <t>98447</t>
  </si>
  <si>
    <t>98448</t>
  </si>
  <si>
    <t>98449</t>
  </si>
  <si>
    <t>98451</t>
  </si>
  <si>
    <t>98453</t>
  </si>
  <si>
    <t>98454</t>
  </si>
  <si>
    <t>98455</t>
  </si>
  <si>
    <t>98456</t>
  </si>
  <si>
    <t>98458</t>
  </si>
  <si>
    <t>98459</t>
  </si>
  <si>
    <t>98460</t>
  </si>
  <si>
    <t>98461</t>
  </si>
  <si>
    <t>98462</t>
  </si>
  <si>
    <t>105113</t>
  </si>
  <si>
    <t>105114</t>
  </si>
  <si>
    <t>105115</t>
  </si>
  <si>
    <t>105116</t>
  </si>
  <si>
    <t>105126</t>
  </si>
  <si>
    <t>105127</t>
  </si>
  <si>
    <t>105128</t>
  </si>
  <si>
    <t>105130</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</si>
  <si>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</si>
  <si>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</si>
  <si>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</si>
  <si>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</si>
  <si>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</si>
  <si>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</si>
  <si>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</si>
  <si>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</si>
  <si>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</si>
  <si>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</si>
  <si>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</si>
  <si>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</si>
  <si>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</si>
  <si>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</si>
  <si>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</si>
  <si>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</si>
  <si>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</si>
  <si>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</si>
  <si>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</si>
  <si>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</si>
  <si>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</si>
  <si>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</si>
  <si>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</si>
  <si>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</si>
  <si>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</si>
  <si>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</si>
  <si>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</si>
  <si>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</si>
  <si>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</si>
  <si>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</si>
  <si>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</si>
  <si>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</si>
  <si>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</si>
  <si>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</si>
  <si>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</si>
  <si>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</si>
  <si>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</si>
  <si>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</si>
  <si>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</si>
  <si>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</si>
  <si>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</si>
  <si>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</si>
  <si>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</si>
  <si>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</si>
  <si>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</si>
  <si>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</si>
  <si>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</si>
  <si>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</si>
  <si>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</si>
  <si>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</si>
  <si>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</si>
  <si>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</si>
  <si>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</si>
  <si>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</si>
  <si>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</si>
  <si>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</si>
  <si>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</si>
  <si>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</si>
  <si>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</si>
  <si>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</si>
  <si>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</si>
  <si>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</si>
  <si>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</si>
  <si>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</si>
  <si>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</si>
  <si>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</si>
  <si>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</si>
  <si>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</si>
  <si>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</si>
  <si>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</si>
  <si>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</si>
  <si>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</si>
  <si>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</si>
  <si>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</si>
  <si>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</si>
  <si>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</si>
  <si>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</si>
  <si>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</si>
  <si>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</si>
  <si>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90972</t>
  </si>
  <si>
    <t>90979</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</si>
  <si>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</si>
  <si>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</si>
  <si>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</si>
  <si>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</si>
  <si>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</si>
  <si>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</si>
  <si>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</si>
  <si>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</si>
  <si>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</si>
  <si>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</si>
  <si>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</si>
  <si>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</si>
  <si>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</si>
  <si>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</si>
  <si>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</si>
  <si>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</si>
  <si>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</si>
  <si>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</si>
  <si>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</si>
  <si>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</si>
  <si>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</si>
  <si>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</si>
  <si>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</si>
  <si>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</si>
  <si>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</si>
  <si>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</si>
  <si>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</si>
  <si>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</si>
  <si>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</si>
  <si>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</si>
  <si>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</si>
  <si>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</si>
  <si>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</si>
  <si>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</si>
  <si>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</si>
  <si>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</si>
  <si>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95258</t>
  </si>
  <si>
    <t>95264</t>
  </si>
  <si>
    <t>95270</t>
  </si>
  <si>
    <t>95276</t>
  </si>
  <si>
    <t>95282</t>
  </si>
  <si>
    <t>95620</t>
  </si>
  <si>
    <t>95631</t>
  </si>
  <si>
    <t>95702</t>
  </si>
  <si>
    <t>95708</t>
  </si>
  <si>
    <t>95720</t>
  </si>
  <si>
    <t>95872</t>
  </si>
  <si>
    <t>96013</t>
  </si>
  <si>
    <t>96020</t>
  </si>
  <si>
    <t>96028</t>
  </si>
  <si>
    <t>96035</t>
  </si>
  <si>
    <t>96157</t>
  </si>
  <si>
    <t>96158</t>
  </si>
  <si>
    <t>96245</t>
  </si>
  <si>
    <t>96463</t>
  </si>
  <si>
    <t>98764</t>
  </si>
  <si>
    <t>99833</t>
  </si>
  <si>
    <t>100641</t>
  </si>
  <si>
    <t>100647</t>
  </si>
  <si>
    <t>102275</t>
  </si>
  <si>
    <t>104091</t>
  </si>
  <si>
    <t>104097</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</si>
  <si>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</si>
  <si>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</si>
  <si>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</si>
  <si>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</si>
  <si>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</si>
  <si>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</si>
  <si>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</si>
  <si>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</si>
  <si>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</si>
  <si>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</si>
  <si>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</si>
  <si>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</si>
  <si>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</si>
  <si>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</si>
  <si>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</si>
  <si>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</si>
  <si>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</si>
  <si>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</si>
  <si>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</si>
  <si>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</si>
  <si>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</si>
  <si>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</si>
  <si>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</si>
  <si>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</si>
  <si>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</si>
  <si>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</si>
  <si>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</si>
  <si>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</si>
  <si>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</si>
  <si>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</si>
  <si>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</si>
  <si>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</si>
  <si>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</si>
  <si>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</si>
  <si>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</si>
  <si>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</si>
  <si>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</si>
  <si>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</si>
  <si>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</si>
  <si>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</si>
  <si>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</si>
  <si>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</si>
  <si>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</si>
  <si>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</si>
  <si>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</si>
  <si>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</si>
  <si>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</si>
  <si>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</si>
  <si>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</si>
  <si>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</si>
  <si>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</si>
  <si>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</si>
  <si>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</si>
  <si>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</si>
  <si>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</si>
  <si>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</si>
  <si>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</si>
  <si>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</si>
  <si>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</si>
  <si>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</si>
  <si>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</si>
  <si>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</si>
  <si>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</si>
  <si>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</si>
  <si>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</si>
  <si>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</si>
  <si>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</si>
  <si>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</si>
  <si>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</si>
  <si>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</si>
  <si>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</si>
  <si>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</si>
  <si>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</si>
  <si>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</si>
  <si>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</si>
  <si>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</si>
  <si>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</si>
  <si>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</si>
  <si>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</si>
  <si>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</si>
  <si>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</si>
  <si>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</si>
  <si>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</si>
  <si>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</si>
  <si>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</si>
  <si>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</si>
  <si>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</si>
  <si>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</si>
  <si>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</si>
  <si>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</si>
  <si>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</si>
  <si>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</si>
  <si>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</si>
  <si>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</si>
  <si>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</si>
  <si>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</si>
  <si>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</si>
  <si>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</si>
  <si>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</si>
  <si>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</si>
  <si>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</si>
  <si>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</si>
  <si>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</si>
  <si>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</si>
  <si>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</si>
  <si>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</si>
  <si>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</si>
  <si>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</si>
  <si>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</si>
  <si>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</si>
  <si>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</si>
  <si>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</si>
  <si>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</si>
  <si>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</si>
  <si>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</si>
  <si>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</si>
  <si>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95259</t>
  </si>
  <si>
    <t>95265</t>
  </si>
  <si>
    <t>95271</t>
  </si>
  <si>
    <t>95277</t>
  </si>
  <si>
    <t>95283</t>
  </si>
  <si>
    <t>95621</t>
  </si>
  <si>
    <t>95632</t>
  </si>
  <si>
    <t>95703</t>
  </si>
  <si>
    <t>95709</t>
  </si>
  <si>
    <t>95721</t>
  </si>
  <si>
    <t>95873</t>
  </si>
  <si>
    <t>96014</t>
  </si>
  <si>
    <t>96021</t>
  </si>
  <si>
    <t>96029</t>
  </si>
  <si>
    <t>96036</t>
  </si>
  <si>
    <t>96155</t>
  </si>
  <si>
    <t>96156</t>
  </si>
  <si>
    <t>96159</t>
  </si>
  <si>
    <t>96246</t>
  </si>
  <si>
    <t>96464</t>
  </si>
  <si>
    <t>98765</t>
  </si>
  <si>
    <t>99834</t>
  </si>
  <si>
    <t>100642</t>
  </si>
  <si>
    <t>100648</t>
  </si>
  <si>
    <t>102274</t>
  </si>
  <si>
    <t>104092</t>
  </si>
  <si>
    <t>104098</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</si>
  <si>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</si>
  <si>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</si>
  <si>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</si>
  <si>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</si>
  <si>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</si>
  <si>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</si>
  <si>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</si>
  <si>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</si>
  <si>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</si>
  <si>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</si>
  <si>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</si>
  <si>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</si>
  <si>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</si>
  <si>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</si>
  <si>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</si>
  <si>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</si>
  <si>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</si>
  <si>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</si>
  <si>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</si>
  <si>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</si>
  <si>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</si>
  <si>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</si>
  <si>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</si>
  <si>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</si>
  <si>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</si>
  <si>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</si>
  <si>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</si>
  <si>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</si>
  <si>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</si>
  <si>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</si>
  <si>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</si>
  <si>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</si>
  <si>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</si>
  <si>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</si>
  <si>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</si>
  <si>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</si>
  <si>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</si>
  <si>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</si>
  <si>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</si>
  <si>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</si>
  <si>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</si>
  <si>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</si>
  <si>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</si>
  <si>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</si>
  <si>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</si>
  <si>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</si>
  <si>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</si>
  <si>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</si>
  <si>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</si>
  <si>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</si>
  <si>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</si>
  <si>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</si>
  <si>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</si>
  <si>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</si>
  <si>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</si>
  <si>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</si>
  <si>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</si>
  <si>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</si>
  <si>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</si>
  <si>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</si>
  <si>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</si>
  <si>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</si>
  <si>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</si>
  <si>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</si>
  <si>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</si>
  <si>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</si>
  <si>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</si>
  <si>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</si>
  <si>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</si>
  <si>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</si>
  <si>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</si>
  <si>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</si>
  <si>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</si>
  <si>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</si>
  <si>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</si>
  <si>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</si>
  <si>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</si>
  <si>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</si>
  <si>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</si>
  <si>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</si>
  <si>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</si>
  <si>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</si>
  <si>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</si>
  <si>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</si>
  <si>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</si>
  <si>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</si>
  <si>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</si>
  <si>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</si>
  <si>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</si>
  <si>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</si>
  <si>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</si>
  <si>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</si>
  <si>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</si>
  <si>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</si>
  <si>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</si>
  <si>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</si>
  <si>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</si>
  <si>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</si>
  <si>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</si>
  <si>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</si>
  <si>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</si>
  <si>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</si>
  <si>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</si>
  <si>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</si>
  <si>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</si>
  <si>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</si>
  <si>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</si>
  <si>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</si>
  <si>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</si>
  <si>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</si>
  <si>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</si>
  <si>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</si>
  <si>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</si>
  <si>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</si>
  <si>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</si>
  <si>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</si>
  <si>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</si>
  <si>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</si>
  <si>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</si>
  <si>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</si>
  <si>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</si>
  <si>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</si>
  <si>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</si>
  <si>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</si>
  <si>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</si>
  <si>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</si>
  <si>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</si>
  <si>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</si>
  <si>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</si>
  <si>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</si>
  <si>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</si>
  <si>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</si>
  <si>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</si>
  <si>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</si>
  <si>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</si>
  <si>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</si>
  <si>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</si>
  <si>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</si>
  <si>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</si>
  <si>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</si>
  <si>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</si>
  <si>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</si>
  <si>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</si>
  <si>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</si>
  <si>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</si>
  <si>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</si>
  <si>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</si>
  <si>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</si>
  <si>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</si>
  <si>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</si>
  <si>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</si>
  <si>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</si>
  <si>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</si>
  <si>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</si>
  <si>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</si>
  <si>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</si>
  <si>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</si>
  <si>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</si>
  <si>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</si>
  <si>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</si>
  <si>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</si>
  <si>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</si>
  <si>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</si>
  <si>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</si>
  <si>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</si>
  <si>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</si>
  <si>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</si>
  <si>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</si>
  <si>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</si>
  <si>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</si>
  <si>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</si>
  <si>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</si>
  <si>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</si>
  <si>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</si>
  <si>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</si>
  <si>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</si>
  <si>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</si>
  <si>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</si>
  <si>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</si>
  <si>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</si>
  <si>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</si>
  <si>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</si>
  <si>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</si>
  <si>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</si>
  <si>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</si>
  <si>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</si>
  <si>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</si>
  <si>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</si>
  <si>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</si>
  <si>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</si>
  <si>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</si>
  <si>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</si>
  <si>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</si>
  <si>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</si>
  <si>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</si>
  <si>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</si>
  <si>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</si>
  <si>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</si>
  <si>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</si>
  <si>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</si>
  <si>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</si>
  <si>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</si>
  <si>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</si>
  <si>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</si>
  <si>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</si>
  <si>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</si>
  <si>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</si>
  <si>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</si>
  <si>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</si>
  <si>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</si>
  <si>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</si>
  <si>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</si>
  <si>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</si>
  <si>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</si>
  <si>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</si>
  <si>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</si>
  <si>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</si>
  <si>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</si>
  <si>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</si>
  <si>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</si>
  <si>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</si>
  <si>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</si>
  <si>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</si>
  <si>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</si>
  <si>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</si>
  <si>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</si>
  <si>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</si>
  <si>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</si>
  <si>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</si>
  <si>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</si>
  <si>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</si>
  <si>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</si>
  <si>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</si>
  <si>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</si>
  <si>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</si>
  <si>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</si>
  <si>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</si>
  <si>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</si>
  <si>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</si>
  <si>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</si>
  <si>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</si>
  <si>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</si>
  <si>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</si>
  <si>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</si>
  <si>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</si>
  <si>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</si>
  <si>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</si>
  <si>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</si>
  <si>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</si>
  <si>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</si>
  <si>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</si>
  <si>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</si>
  <si>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</si>
  <si>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</si>
  <si>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</si>
  <si>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</si>
  <si>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</si>
  <si>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</si>
  <si>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</si>
  <si>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</si>
  <si>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</si>
  <si>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</si>
  <si>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</si>
  <si>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</si>
  <si>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</si>
  <si>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</si>
  <si>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</si>
  <si>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</si>
  <si>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</si>
  <si>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</si>
  <si>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</si>
  <si>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</si>
  <si>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</si>
  <si>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</si>
  <si>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</si>
  <si>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</si>
  <si>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</si>
  <si>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</si>
  <si>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</si>
  <si>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</si>
  <si>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</si>
  <si>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</si>
  <si>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</si>
  <si>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</si>
  <si>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</si>
  <si>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</si>
  <si>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</si>
  <si>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</si>
  <si>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</si>
  <si>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</si>
  <si>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</si>
  <si>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</si>
  <si>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</si>
  <si>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</si>
  <si>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</si>
  <si>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</si>
  <si>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</si>
  <si>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</si>
  <si>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</si>
  <si>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</si>
  <si>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</si>
  <si>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</si>
  <si>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</si>
  <si>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</si>
  <si>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</si>
  <si>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</si>
  <si>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</si>
  <si>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</si>
  <si>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</si>
  <si>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</si>
  <si>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</si>
  <si>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</si>
  <si>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</si>
  <si>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</si>
  <si>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</si>
  <si>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</si>
  <si>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</si>
  <si>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</si>
  <si>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</si>
  <si>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</si>
  <si>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</si>
  <si>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</si>
  <si>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</si>
  <si>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</si>
  <si>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</si>
  <si>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</si>
  <si>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</si>
  <si>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</si>
  <si>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</si>
  <si>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</si>
  <si>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</si>
  <si>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</si>
  <si>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</si>
  <si>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</si>
  <si>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</si>
  <si>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</si>
  <si>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</si>
  <si>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</si>
  <si>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</si>
  <si>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</si>
  <si>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</si>
  <si>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</si>
  <si>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</si>
  <si>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</si>
  <si>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</si>
  <si>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</si>
  <si>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</si>
  <si>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</si>
  <si>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</si>
  <si>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</si>
  <si>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</si>
  <si>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</si>
  <si>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</si>
  <si>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</si>
  <si>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</si>
  <si>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</si>
  <si>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</si>
  <si>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</si>
  <si>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</si>
  <si>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</si>
  <si>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</si>
  <si>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</si>
  <si>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</si>
  <si>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</si>
  <si>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</si>
  <si>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</si>
  <si>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</si>
  <si>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</si>
  <si>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</si>
  <si>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</si>
  <si>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</si>
  <si>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</si>
  <si>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</si>
  <si>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</si>
  <si>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</si>
  <si>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</si>
  <si>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</si>
  <si>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</si>
  <si>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</si>
  <si>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</si>
  <si>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</si>
  <si>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</si>
  <si>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</si>
  <si>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</si>
  <si>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</si>
  <si>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</si>
  <si>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</si>
  <si>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</si>
  <si>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</si>
  <si>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</si>
  <si>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</si>
  <si>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</si>
  <si>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</si>
  <si>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</si>
  <si>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</si>
  <si>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</si>
  <si>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</si>
  <si>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</si>
  <si>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</si>
  <si>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</si>
  <si>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</si>
  <si>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</si>
  <si>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</si>
  <si>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</si>
  <si>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</si>
  <si>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</si>
  <si>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</si>
  <si>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</si>
  <si>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</si>
  <si>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</si>
  <si>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</si>
  <si>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</si>
  <si>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</si>
  <si>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</si>
  <si>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</si>
  <si>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</si>
  <si>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</si>
  <si>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</si>
  <si>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</si>
  <si>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</si>
  <si>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</si>
  <si>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</si>
  <si>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</si>
  <si>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</si>
  <si>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</si>
  <si>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</si>
  <si>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</si>
  <si>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</si>
  <si>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</si>
  <si>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</si>
  <si>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</si>
  <si>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</si>
  <si>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</si>
  <si>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</si>
  <si>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</si>
  <si>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</si>
  <si>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</si>
  <si>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</si>
  <si>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</si>
  <si>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</si>
  <si>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</si>
  <si>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</si>
  <si>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</si>
  <si>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</si>
  <si>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</si>
  <si>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</si>
  <si>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</si>
  <si>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</si>
  <si>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</si>
  <si>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</si>
  <si>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</si>
  <si>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</si>
  <si>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</si>
  <si>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</si>
  <si>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</si>
  <si>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</si>
  <si>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</si>
  <si>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</si>
  <si>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</si>
  <si>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</si>
  <si>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</si>
  <si>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</si>
  <si>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</si>
  <si>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</si>
  <si>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</si>
  <si>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</si>
  <si>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</si>
  <si>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</si>
  <si>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</si>
  <si>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</si>
  <si>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</si>
  <si>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</si>
  <si>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</si>
  <si>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</si>
  <si>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</si>
  <si>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</si>
  <si>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</si>
  <si>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</si>
  <si>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</si>
  <si>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</si>
  <si>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</si>
  <si>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</si>
  <si>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</si>
  <si>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</si>
  <si>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</si>
  <si>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</si>
  <si>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</si>
  <si>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</si>
  <si>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</si>
  <si>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</si>
  <si>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</si>
  <si>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</si>
  <si>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</si>
  <si>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</si>
  <si>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</si>
  <si>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</si>
  <si>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</si>
  <si>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</si>
  <si>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</si>
  <si>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</si>
  <si>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</si>
  <si>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</si>
  <si>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</si>
  <si>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</si>
  <si>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</si>
  <si>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</si>
  <si>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</si>
  <si>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</si>
  <si>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95629</t>
  </si>
  <si>
    <t>95630</t>
  </si>
  <si>
    <t>95698</t>
  </si>
  <si>
    <t>95699</t>
  </si>
  <si>
    <t>95700</t>
  </si>
  <si>
    <t>95701</t>
  </si>
  <si>
    <t>95704</t>
  </si>
  <si>
    <t>95705</t>
  </si>
  <si>
    <t>95706</t>
  </si>
  <si>
    <t>95707</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</si>
  <si>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</si>
  <si>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</si>
  <si>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</si>
  <si>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</si>
  <si>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</si>
  <si>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</si>
  <si>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</si>
  <si>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</si>
  <si>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</si>
  <si>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</si>
  <si>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</si>
  <si>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</si>
  <si>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</si>
  <si>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</si>
  <si>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</si>
  <si>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</si>
  <si>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</si>
  <si>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</si>
  <si>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</si>
  <si>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</si>
  <si>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</si>
  <si>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</si>
  <si>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</si>
  <si>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</si>
  <si>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</si>
  <si>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</si>
  <si>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</si>
  <si>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</si>
  <si>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</si>
  <si>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</si>
  <si>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</si>
  <si>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</si>
  <si>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</si>
  <si>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</si>
  <si>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</si>
  <si>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</si>
  <si>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</si>
  <si>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96301</t>
  </si>
  <si>
    <t>96457</t>
  </si>
  <si>
    <t>96458</t>
  </si>
  <si>
    <t>96459</t>
  </si>
  <si>
    <t>96460</t>
  </si>
  <si>
    <t>98760</t>
  </si>
  <si>
    <t>98761</t>
  </si>
  <si>
    <t>98762</t>
  </si>
  <si>
    <t>98763</t>
  </si>
  <si>
    <t>99829</t>
  </si>
  <si>
    <t>99830</t>
  </si>
  <si>
    <t>99831</t>
  </si>
  <si>
    <t>99832</t>
  </si>
  <si>
    <t>100637</t>
  </si>
  <si>
    <t>100638</t>
  </si>
  <si>
    <t>100639</t>
  </si>
  <si>
    <t>100640</t>
  </si>
  <si>
    <t>100643</t>
  </si>
  <si>
    <t>100644</t>
  </si>
  <si>
    <t>100645</t>
  </si>
  <si>
    <t>100646</t>
  </si>
  <si>
    <t>102270</t>
  </si>
  <si>
    <t>102271</t>
  </si>
  <si>
    <t>102272</t>
  </si>
  <si>
    <t>102273</t>
  </si>
  <si>
    <t>102809</t>
  </si>
  <si>
    <t>102815</t>
  </si>
  <si>
    <t>102826</t>
  </si>
  <si>
    <t>102832</t>
  </si>
  <si>
    <t>102843</t>
  </si>
  <si>
    <t>102849</t>
  </si>
  <si>
    <t>102855</t>
  </si>
  <si>
    <t>102861</t>
  </si>
  <si>
    <t>102867</t>
  </si>
  <si>
    <t>102873</t>
  </si>
  <si>
    <t>102879</t>
  </si>
  <si>
    <t>102885</t>
  </si>
  <si>
    <t>102891</t>
  </si>
  <si>
    <t>102897</t>
  </si>
  <si>
    <t>102903</t>
  </si>
  <si>
    <t>102909</t>
  </si>
  <si>
    <t>102915</t>
  </si>
  <si>
    <t>102927</t>
  </si>
  <si>
    <t>102933</t>
  </si>
  <si>
    <t>102939</t>
  </si>
  <si>
    <t>102945</t>
  </si>
  <si>
    <t>102951</t>
  </si>
  <si>
    <t>102957</t>
  </si>
  <si>
    <t>102963</t>
  </si>
  <si>
    <t>102969</t>
  </si>
  <si>
    <t>102985</t>
  </si>
  <si>
    <t>103156</t>
  </si>
  <si>
    <t>103162</t>
  </si>
  <si>
    <t>103168</t>
  </si>
  <si>
    <t>103174</t>
  </si>
  <si>
    <t>103180</t>
  </si>
  <si>
    <t>103223</t>
  </si>
  <si>
    <t>103229</t>
  </si>
  <si>
    <t>103235</t>
  </si>
  <si>
    <t>103241</t>
  </si>
  <si>
    <t>103660</t>
  </si>
  <si>
    <t>103666</t>
  </si>
  <si>
    <t>103792</t>
  </si>
  <si>
    <t>103937</t>
  </si>
  <si>
    <t>103943</t>
  </si>
  <si>
    <t>104087</t>
  </si>
  <si>
    <t>104088</t>
  </si>
  <si>
    <t>104089</t>
  </si>
  <si>
    <t>104090</t>
  </si>
  <si>
    <t>104093</t>
  </si>
  <si>
    <t>104094</t>
  </si>
  <si>
    <t>104095</t>
  </si>
  <si>
    <t>104096</t>
  </si>
  <si>
    <t>104519</t>
  </si>
  <si>
    <t>104655</t>
  </si>
  <si>
    <t>104687</t>
  </si>
  <si>
    <t>104694</t>
  </si>
  <si>
    <t>104703</t>
  </si>
  <si>
    <t>104709</t>
  </si>
  <si>
    <t>104715</t>
  </si>
  <si>
    <t>104906</t>
  </si>
  <si>
    <t>104912</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</si>
  <si>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</si>
  <si>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</si>
  <si>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</si>
  <si>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</si>
  <si>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</si>
  <si>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</si>
  <si>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</si>
  <si>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</si>
  <si>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</si>
  <si>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</si>
  <si>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</si>
  <si>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</si>
  <si>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</si>
  <si>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</si>
  <si>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</si>
  <si>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</si>
  <si>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</si>
  <si>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</si>
  <si>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</si>
  <si>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</si>
  <si>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</si>
  <si>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</si>
  <si>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</si>
  <si>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</si>
  <si>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</si>
  <si>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</si>
  <si>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</si>
  <si>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</si>
  <si>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</si>
  <si>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</si>
  <si>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100379</t>
  </si>
  <si>
    <t>100380</t>
  </si>
  <si>
    <t>100381</t>
  </si>
  <si>
    <t>100383</t>
  </si>
  <si>
    <t>100384</t>
  </si>
  <si>
    <t>100385</t>
  </si>
  <si>
    <t>100386</t>
  </si>
  <si>
    <t>100387</t>
  </si>
  <si>
    <t>100388</t>
  </si>
  <si>
    <t>100389</t>
  </si>
  <si>
    <t>100390</t>
  </si>
  <si>
    <t>100391</t>
  </si>
  <si>
    <t>100392</t>
  </si>
  <si>
    <t>100393</t>
  </si>
  <si>
    <t>100394</t>
  </si>
  <si>
    <t>100395</t>
  </si>
  <si>
    <t>94189</t>
  </si>
  <si>
    <t>94192</t>
  </si>
  <si>
    <t>94195</t>
  </si>
  <si>
    <t>94198</t>
  </si>
  <si>
    <t>94201</t>
  </si>
  <si>
    <t>94204</t>
  </si>
  <si>
    <t>94224</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</si>
  <si>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</si>
  <si>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</si>
  <si>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</si>
  <si>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</si>
  <si>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</si>
  <si>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</si>
  <si>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</si>
  <si>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</si>
  <si>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</si>
  <si>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</si>
  <si>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</si>
  <si>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</si>
  <si>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</si>
  <si>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</si>
  <si>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</si>
  <si>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</si>
  <si>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</si>
  <si>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</si>
  <si>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</si>
  <si>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</si>
  <si>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</si>
  <si>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100325</t>
  </si>
  <si>
    <t>100327</t>
  </si>
  <si>
    <t>100328</t>
  </si>
  <si>
    <t>100329</t>
  </si>
  <si>
    <t>100330</t>
  </si>
  <si>
    <t>100331</t>
  </si>
  <si>
    <t>100434</t>
  </si>
  <si>
    <t>100435</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</si>
  <si>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</si>
  <si>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</si>
  <si>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</si>
  <si>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</si>
  <si>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</si>
  <si>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</si>
  <si>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</si>
  <si>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</si>
  <si>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</si>
  <si>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</si>
  <si>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</si>
  <si>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</si>
  <si>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</si>
  <si>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</si>
  <si>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</si>
  <si>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</si>
  <si>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</si>
  <si>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</si>
  <si>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</si>
  <si>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</si>
  <si>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</si>
  <si>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</si>
  <si>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</si>
  <si>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</si>
  <si>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</si>
  <si>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</si>
  <si>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</si>
  <si>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</si>
  <si>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</si>
  <si>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92594</t>
  </si>
  <si>
    <t>92596</t>
  </si>
  <si>
    <t>92598</t>
  </si>
  <si>
    <t>92600</t>
  </si>
  <si>
    <t>92602</t>
  </si>
  <si>
    <t>92604</t>
  </si>
  <si>
    <t>92606</t>
  </si>
  <si>
    <t>92608</t>
  </si>
  <si>
    <t>92610</t>
  </si>
  <si>
    <t>92612</t>
  </si>
  <si>
    <t>92614</t>
  </si>
  <si>
    <t>92616</t>
  </si>
  <si>
    <t>92618</t>
  </si>
  <si>
    <t>92620</t>
  </si>
  <si>
    <t>100357</t>
  </si>
  <si>
    <t>100358</t>
  </si>
  <si>
    <t>100359</t>
  </si>
  <si>
    <t>100360</t>
  </si>
  <si>
    <t>100361</t>
  </si>
  <si>
    <t>100362</t>
  </si>
  <si>
    <t>100363</t>
  </si>
  <si>
    <t>100364</t>
  </si>
  <si>
    <t>100365</t>
  </si>
  <si>
    <t>100366</t>
  </si>
  <si>
    <t>100367</t>
  </si>
  <si>
    <t>100368</t>
  </si>
  <si>
    <t>100369</t>
  </si>
  <si>
    <t>100370</t>
  </si>
  <si>
    <t>100371</t>
  </si>
  <si>
    <t>100372</t>
  </si>
  <si>
    <t>100373</t>
  </si>
  <si>
    <t>100374</t>
  </si>
  <si>
    <t>100375</t>
  </si>
  <si>
    <t>100376</t>
  </si>
  <si>
    <t>100377</t>
  </si>
  <si>
    <t>100378</t>
  </si>
  <si>
    <t>100382</t>
  </si>
  <si>
    <t>104314</t>
  </si>
  <si>
    <t>94444</t>
  </si>
  <si>
    <t>104482</t>
  </si>
  <si>
    <t>104184</t>
  </si>
  <si>
    <t>104185</t>
  </si>
  <si>
    <t>104189</t>
  </si>
  <si>
    <t>104190</t>
  </si>
  <si>
    <t>102661</t>
  </si>
  <si>
    <t>102662</t>
  </si>
  <si>
    <t>102663</t>
  </si>
  <si>
    <t>102664</t>
  </si>
  <si>
    <t>102665</t>
  </si>
  <si>
    <t>102666</t>
  </si>
  <si>
    <t>102668</t>
  </si>
  <si>
    <t>102669</t>
  </si>
  <si>
    <t>102670</t>
  </si>
  <si>
    <t>102672</t>
  </si>
  <si>
    <t>102673</t>
  </si>
  <si>
    <t>102674</t>
  </si>
  <si>
    <t>102676</t>
  </si>
  <si>
    <t>102677</t>
  </si>
  <si>
    <t>102678</t>
  </si>
  <si>
    <t>102679</t>
  </si>
  <si>
    <t>102680</t>
  </si>
  <si>
    <t>102681</t>
  </si>
  <si>
    <t>102683</t>
  </si>
  <si>
    <t>102684</t>
  </si>
  <si>
    <t>102685</t>
  </si>
  <si>
    <t>102687</t>
  </si>
  <si>
    <t>102688</t>
  </si>
  <si>
    <t>102689</t>
  </si>
  <si>
    <t>102690</t>
  </si>
  <si>
    <t>102693</t>
  </si>
  <si>
    <t>102694</t>
  </si>
  <si>
    <t>102696</t>
  </si>
  <si>
    <t>102697</t>
  </si>
  <si>
    <t>102703</t>
  </si>
  <si>
    <t>102704</t>
  </si>
  <si>
    <t>102705</t>
  </si>
  <si>
    <t>102707</t>
  </si>
  <si>
    <t>102708</t>
  </si>
  <si>
    <t>102710</t>
  </si>
  <si>
    <t>102711</t>
  </si>
  <si>
    <t>102712</t>
  </si>
  <si>
    <t>102713</t>
  </si>
  <si>
    <t>102715</t>
  </si>
  <si>
    <t>102716</t>
  </si>
  <si>
    <t>102717</t>
  </si>
  <si>
    <t>102718</t>
  </si>
  <si>
    <t>102719</t>
  </si>
  <si>
    <t>102722</t>
  </si>
  <si>
    <t>102723</t>
  </si>
  <si>
    <t>102724</t>
  </si>
  <si>
    <t>102725</t>
  </si>
  <si>
    <t>102726</t>
  </si>
  <si>
    <t>103653</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</si>
  <si>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</si>
  <si>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</si>
  <si>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</si>
  <si>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</si>
  <si>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</si>
  <si>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</si>
  <si>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</si>
  <si>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</si>
  <si>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</si>
  <si>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</si>
  <si>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</si>
  <si>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</si>
  <si>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</si>
  <si>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</si>
  <si>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</si>
  <si>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</si>
  <si>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</si>
  <si>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</si>
  <si>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</si>
  <si>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</si>
  <si>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</si>
  <si>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</si>
  <si>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</si>
  <si>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</si>
  <si>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</si>
  <si>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</si>
  <si>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</si>
  <si>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</si>
  <si>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</si>
  <si>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</si>
  <si>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</si>
  <si>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</si>
  <si>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</si>
  <si>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</si>
  <si>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</si>
  <si>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</si>
  <si>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</si>
  <si>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</si>
  <si>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</si>
  <si>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</si>
  <si>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</si>
  <si>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</si>
  <si>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</si>
  <si>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</si>
  <si>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</si>
  <si>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</si>
  <si>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</si>
  <si>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</si>
  <si>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93957</t>
  </si>
  <si>
    <t>93959</t>
  </si>
  <si>
    <t>93961</t>
  </si>
  <si>
    <t>93967</t>
  </si>
  <si>
    <t>93969</t>
  </si>
  <si>
    <t>93971</t>
  </si>
  <si>
    <t>95108</t>
  </si>
  <si>
    <t>100332</t>
  </si>
  <si>
    <t>100333</t>
  </si>
  <si>
    <t>100334</t>
  </si>
  <si>
    <t>100335</t>
  </si>
  <si>
    <t>100341</t>
  </si>
  <si>
    <t>100342</t>
  </si>
  <si>
    <t>100343</t>
  </si>
  <si>
    <t>100344</t>
  </si>
  <si>
    <t>100345</t>
  </si>
  <si>
    <t>100346</t>
  </si>
  <si>
    <t>100347</t>
  </si>
  <si>
    <t>100348</t>
  </si>
  <si>
    <t>100349</t>
  </si>
  <si>
    <t>104841</t>
  </si>
  <si>
    <t>104842</t>
  </si>
  <si>
    <t>104843</t>
  </si>
  <si>
    <t>104844</t>
  </si>
  <si>
    <t>104845</t>
  </si>
  <si>
    <t>104846</t>
  </si>
  <si>
    <t>104847</t>
  </si>
  <si>
    <t>104848</t>
  </si>
  <si>
    <t>104849</t>
  </si>
  <si>
    <t>104850</t>
  </si>
  <si>
    <t>104851</t>
  </si>
  <si>
    <t>104852</t>
  </si>
  <si>
    <t>104853</t>
  </si>
  <si>
    <t>104854</t>
  </si>
  <si>
    <t>104855</t>
  </si>
  <si>
    <t>104876</t>
  </si>
  <si>
    <t>104877</t>
  </si>
  <si>
    <t>104878</t>
  </si>
  <si>
    <t>104879</t>
  </si>
  <si>
    <t>104880</t>
  </si>
  <si>
    <t>104886</t>
  </si>
  <si>
    <t>104887</t>
  </si>
  <si>
    <t>104888</t>
  </si>
  <si>
    <t>104889</t>
  </si>
  <si>
    <t>104890</t>
  </si>
  <si>
    <t>104891</t>
  </si>
  <si>
    <t>104892</t>
  </si>
  <si>
    <t>102989</t>
  </si>
  <si>
    <t>102990</t>
  </si>
  <si>
    <t>102991</t>
  </si>
  <si>
    <t>102992</t>
  </si>
  <si>
    <t>102993</t>
  </si>
  <si>
    <t>102994</t>
  </si>
  <si>
    <t>102995</t>
  </si>
  <si>
    <t>102996</t>
  </si>
  <si>
    <t>102997</t>
  </si>
  <si>
    <t>102998</t>
  </si>
  <si>
    <t>102999</t>
  </si>
  <si>
    <t>103000</t>
  </si>
  <si>
    <t>103001</t>
  </si>
  <si>
    <t>103002</t>
  </si>
  <si>
    <t>103003</t>
  </si>
  <si>
    <t>103005</t>
  </si>
  <si>
    <t>103006</t>
  </si>
  <si>
    <t>103007</t>
  </si>
  <si>
    <t>97933</t>
  </si>
  <si>
    <t>97934</t>
  </si>
  <si>
    <t>97935</t>
  </si>
  <si>
    <t>97936</t>
  </si>
  <si>
    <t>97947</t>
  </si>
  <si>
    <t>97948</t>
  </si>
  <si>
    <t>97949</t>
  </si>
  <si>
    <t>97950</t>
  </si>
  <si>
    <t>97951</t>
  </si>
  <si>
    <t>97952</t>
  </si>
  <si>
    <t>97953</t>
  </si>
  <si>
    <t>97955</t>
  </si>
  <si>
    <t>97956</t>
  </si>
  <si>
    <t>97957</t>
  </si>
  <si>
    <t>97961</t>
  </si>
  <si>
    <t>97973</t>
  </si>
  <si>
    <t>97974</t>
  </si>
  <si>
    <t>97975</t>
  </si>
  <si>
    <t>97976</t>
  </si>
  <si>
    <t>97977</t>
  </si>
  <si>
    <t>97978</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</si>
  <si>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</si>
  <si>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</si>
  <si>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</si>
  <si>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</si>
  <si>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</si>
  <si>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</si>
  <si>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</si>
  <si>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</si>
  <si>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</si>
  <si>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</si>
  <si>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</si>
  <si>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</si>
  <si>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</si>
  <si>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</si>
  <si>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</si>
  <si>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</si>
  <si>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</si>
  <si>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</si>
  <si>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</si>
  <si>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</si>
  <si>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</si>
  <si>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</si>
  <si>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</si>
  <si>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</si>
  <si>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</si>
  <si>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</si>
  <si>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</si>
  <si>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</si>
  <si>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</si>
  <si>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</si>
  <si>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</si>
  <si>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</si>
  <si>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</si>
  <si>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</si>
  <si>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</si>
  <si>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</si>
  <si>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</si>
  <si>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</si>
  <si>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</si>
  <si>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</si>
  <si>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</si>
  <si>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</si>
  <si>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</si>
  <si>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</si>
  <si>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</si>
  <si>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</si>
  <si>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</si>
  <si>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</si>
  <si>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</si>
  <si>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</si>
  <si>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</si>
  <si>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</si>
  <si>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</si>
  <si>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</si>
  <si>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</si>
  <si>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</si>
  <si>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</si>
  <si>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</si>
  <si>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</si>
  <si>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</si>
  <si>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</si>
  <si>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</si>
  <si>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</si>
  <si>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</si>
  <si>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</si>
  <si>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</si>
  <si>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</si>
  <si>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</si>
  <si>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</si>
  <si>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</si>
  <si>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98410</t>
  </si>
  <si>
    <t>99240</t>
  </si>
  <si>
    <t>99241</t>
  </si>
  <si>
    <t>99242</t>
  </si>
  <si>
    <t>99243</t>
  </si>
  <si>
    <t>99244</t>
  </si>
  <si>
    <t>99246</t>
  </si>
  <si>
    <t>99247</t>
  </si>
  <si>
    <t>99248</t>
  </si>
  <si>
    <t>99249</t>
  </si>
  <si>
    <t>99252</t>
  </si>
  <si>
    <t>99254</t>
  </si>
  <si>
    <t>99256</t>
  </si>
  <si>
    <t>99259</t>
  </si>
  <si>
    <t>99261</t>
  </si>
  <si>
    <t>99263</t>
  </si>
  <si>
    <t>99265</t>
  </si>
  <si>
    <t>99266</t>
  </si>
  <si>
    <t>99267</t>
  </si>
  <si>
    <t>99268</t>
  </si>
  <si>
    <t>99269</t>
  </si>
  <si>
    <t>99270</t>
  </si>
  <si>
    <t>99271</t>
  </si>
  <si>
    <t>99272</t>
  </si>
  <si>
    <t>99273</t>
  </si>
  <si>
    <t>99274</t>
  </si>
  <si>
    <t>99275</t>
  </si>
  <si>
    <t>99276</t>
  </si>
  <si>
    <t>99277</t>
  </si>
  <si>
    <t>99278</t>
  </si>
  <si>
    <t>99279</t>
  </si>
  <si>
    <t>99280</t>
  </si>
  <si>
    <t>99281</t>
  </si>
  <si>
    <t>99282</t>
  </si>
  <si>
    <t>99283</t>
  </si>
  <si>
    <t>99284</t>
  </si>
  <si>
    <t>99285</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</si>
  <si>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</si>
  <si>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</si>
  <si>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</si>
  <si>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</si>
  <si>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</si>
  <si>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</si>
  <si>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</si>
  <si>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</si>
  <si>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</si>
  <si>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</si>
  <si>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</si>
  <si>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</si>
  <si>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</si>
  <si>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</si>
  <si>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</si>
  <si>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</si>
  <si>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</si>
  <si>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</si>
  <si>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</si>
  <si>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</si>
  <si>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</si>
  <si>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</si>
  <si>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</si>
  <si>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</si>
  <si>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</si>
  <si>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</si>
  <si>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</si>
  <si>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</si>
  <si>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</si>
  <si>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</si>
  <si>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</si>
  <si>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</si>
  <si>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</si>
  <si>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</si>
  <si>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</si>
  <si>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</si>
  <si>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</si>
  <si>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</si>
  <si>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</si>
  <si>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</si>
  <si>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101800</t>
  </si>
  <si>
    <t>101801</t>
  </si>
  <si>
    <t>101806</t>
  </si>
  <si>
    <t>101807</t>
  </si>
  <si>
    <t>101808</t>
  </si>
  <si>
    <t>101809</t>
  </si>
  <si>
    <t>102139</t>
  </si>
  <si>
    <t>102141</t>
  </si>
  <si>
    <t>102142</t>
  </si>
  <si>
    <t>102457</t>
  </si>
  <si>
    <t>94263</t>
  </si>
  <si>
    <t>94264</t>
  </si>
  <si>
    <t>94265</t>
  </si>
  <si>
    <t>94266</t>
  </si>
  <si>
    <t>94267</t>
  </si>
  <si>
    <t>94268</t>
  </si>
  <si>
    <t>94269</t>
  </si>
  <si>
    <t>94270</t>
  </si>
  <si>
    <t>94271</t>
  </si>
  <si>
    <t>94272</t>
  </si>
  <si>
    <t>94273</t>
  </si>
  <si>
    <t>94274</t>
  </si>
  <si>
    <t>94275</t>
  </si>
  <si>
    <t>94276</t>
  </si>
  <si>
    <t>94277</t>
  </si>
  <si>
    <t>94278</t>
  </si>
  <si>
    <t>94279</t>
  </si>
  <si>
    <t>94280</t>
  </si>
  <si>
    <t>94281</t>
  </si>
  <si>
    <t>94282</t>
  </si>
  <si>
    <t>94283</t>
  </si>
  <si>
    <t>94284</t>
  </si>
  <si>
    <t>94285</t>
  </si>
  <si>
    <t>94286</t>
  </si>
  <si>
    <t>94287</t>
  </si>
  <si>
    <t>94288</t>
  </si>
  <si>
    <t>94289</t>
  </si>
  <si>
    <t>94290</t>
  </si>
  <si>
    <t>94291</t>
  </si>
  <si>
    <t>94292</t>
  </si>
  <si>
    <t>94293</t>
  </si>
  <si>
    <t>94294</t>
  </si>
  <si>
    <t>104491</t>
  </si>
  <si>
    <t>104492</t>
  </si>
  <si>
    <t>104494</t>
  </si>
  <si>
    <t>104497</t>
  </si>
  <si>
    <t>104515</t>
  </si>
  <si>
    <t>102727</t>
  </si>
  <si>
    <t>102728</t>
  </si>
  <si>
    <t>102729</t>
  </si>
  <si>
    <t>102730</t>
  </si>
  <si>
    <t>102731</t>
  </si>
  <si>
    <t>102732</t>
  </si>
  <si>
    <t>102733</t>
  </si>
  <si>
    <t>102734</t>
  </si>
  <si>
    <t>102735</t>
  </si>
  <si>
    <t>102736</t>
  </si>
  <si>
    <t>102737</t>
  </si>
  <si>
    <t>102738</t>
  </si>
  <si>
    <t>102739</t>
  </si>
  <si>
    <t>102740</t>
  </si>
  <si>
    <t>102741</t>
  </si>
  <si>
    <t>102742</t>
  </si>
  <si>
    <t>102743</t>
  </si>
  <si>
    <t>102744</t>
  </si>
  <si>
    <t>102745</t>
  </si>
  <si>
    <t>102746</t>
  </si>
  <si>
    <t>102747</t>
  </si>
  <si>
    <t>102748</t>
  </si>
  <si>
    <t>102749</t>
  </si>
  <si>
    <t>102750</t>
  </si>
  <si>
    <t>102751</t>
  </si>
  <si>
    <t>102752</t>
  </si>
  <si>
    <t>102753</t>
  </si>
  <si>
    <t>102754</t>
  </si>
  <si>
    <t>102755</t>
  </si>
  <si>
    <t>102756</t>
  </si>
  <si>
    <t>102757</t>
  </si>
  <si>
    <t>102758</t>
  </si>
  <si>
    <t>102759</t>
  </si>
  <si>
    <t>102760</t>
  </si>
  <si>
    <t>102761</t>
  </si>
  <si>
    <t>102762</t>
  </si>
  <si>
    <t>102763</t>
  </si>
  <si>
    <t>102764</t>
  </si>
  <si>
    <t>102765</t>
  </si>
  <si>
    <t>102766</t>
  </si>
  <si>
    <t>102767</t>
  </si>
  <si>
    <t>102768</t>
  </si>
  <si>
    <t>102769</t>
  </si>
  <si>
    <t>102770</t>
  </si>
  <si>
    <t>102771</t>
  </si>
  <si>
    <t>102772</t>
  </si>
  <si>
    <t>102773</t>
  </si>
  <si>
    <t>102774</t>
  </si>
  <si>
    <t>102775</t>
  </si>
  <si>
    <t>102776</t>
  </si>
  <si>
    <t>102777</t>
  </si>
  <si>
    <t>102778</t>
  </si>
  <si>
    <t>102779</t>
  </si>
  <si>
    <t>102780</t>
  </si>
  <si>
    <t>102781</t>
  </si>
  <si>
    <t>102782</t>
  </si>
  <si>
    <t>102783</t>
  </si>
  <si>
    <t>102784</t>
  </si>
  <si>
    <t>102785</t>
  </si>
  <si>
    <t>102786</t>
  </si>
  <si>
    <t>102787</t>
  </si>
  <si>
    <t>102788</t>
  </si>
  <si>
    <t>102789</t>
  </si>
  <si>
    <t>102790</t>
  </si>
  <si>
    <t>102791</t>
  </si>
  <si>
    <t>102792</t>
  </si>
  <si>
    <t>102793</t>
  </si>
  <si>
    <t>102794</t>
  </si>
  <si>
    <t>102795</t>
  </si>
  <si>
    <t>102796</t>
  </si>
  <si>
    <t>102797</t>
  </si>
  <si>
    <t>102798</t>
  </si>
  <si>
    <t>102799</t>
  </si>
  <si>
    <t>102800</t>
  </si>
  <si>
    <t>102801</t>
  </si>
  <si>
    <t>102802</t>
  </si>
  <si>
    <t>101570</t>
  </si>
  <si>
    <t>101571</t>
  </si>
  <si>
    <t>101572</t>
  </si>
  <si>
    <t>101573</t>
  </si>
  <si>
    <t>101574</t>
  </si>
  <si>
    <t>101575</t>
  </si>
  <si>
    <t>101576</t>
  </si>
  <si>
    <t>101577</t>
  </si>
  <si>
    <t>101578</t>
  </si>
  <si>
    <t>101579</t>
  </si>
  <si>
    <t>101580</t>
  </si>
  <si>
    <t>101581</t>
  </si>
  <si>
    <t>101582</t>
  </si>
  <si>
    <t>101583</t>
  </si>
  <si>
    <t>101584</t>
  </si>
  <si>
    <t>101585</t>
  </si>
  <si>
    <t>101586</t>
  </si>
  <si>
    <t>101587</t>
  </si>
  <si>
    <t>101588</t>
  </si>
  <si>
    <t>101589</t>
  </si>
  <si>
    <t>101590</t>
  </si>
  <si>
    <t>101591</t>
  </si>
  <si>
    <t>101592</t>
  </si>
  <si>
    <t>101593</t>
  </si>
  <si>
    <t>101600</t>
  </si>
  <si>
    <t>101601</t>
  </si>
  <si>
    <t>101602</t>
  </si>
  <si>
    <t>101603</t>
  </si>
  <si>
    <t>101604</t>
  </si>
  <si>
    <t>101605</t>
  </si>
  <si>
    <t>90788</t>
  </si>
  <si>
    <t>90789</t>
  </si>
  <si>
    <t>90790</t>
  </si>
  <si>
    <t>90791</t>
  </si>
  <si>
    <t>90793</t>
  </si>
  <si>
    <t>90794</t>
  </si>
  <si>
    <t>90795</t>
  </si>
  <si>
    <t>90796</t>
  </si>
  <si>
    <t>90797</t>
  </si>
  <si>
    <t>90798</t>
  </si>
  <si>
    <t>90799</t>
  </si>
  <si>
    <t>90801</t>
  </si>
  <si>
    <t>90806</t>
  </si>
  <si>
    <t>90820</t>
  </si>
  <si>
    <t>90821</t>
  </si>
  <si>
    <t>90822</t>
  </si>
  <si>
    <t>90823</t>
  </si>
  <si>
    <t>90824</t>
  </si>
  <si>
    <t>90825</t>
  </si>
  <si>
    <t>90830</t>
  </si>
  <si>
    <t>90831</t>
  </si>
  <si>
    <t>90841</t>
  </si>
  <si>
    <t>90842</t>
  </si>
  <si>
    <t>90843</t>
  </si>
  <si>
    <t>90844</t>
  </si>
  <si>
    <t>90845</t>
  </si>
  <si>
    <t>90846</t>
  </si>
  <si>
    <t>90847</t>
  </si>
  <si>
    <t>90848</t>
  </si>
  <si>
    <t>90849</t>
  </si>
  <si>
    <t>90850</t>
  </si>
  <si>
    <t>90851</t>
  </si>
  <si>
    <t>90852</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</si>
  <si>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</si>
  <si>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</si>
  <si>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</si>
  <si>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</si>
  <si>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</si>
  <si>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</si>
  <si>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</si>
  <si>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</si>
  <si>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</si>
  <si>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</si>
  <si>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</si>
  <si>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</si>
  <si>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</si>
  <si>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</si>
  <si>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</si>
  <si>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</si>
  <si>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</si>
  <si>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</si>
  <si>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</si>
  <si>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</si>
  <si>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</si>
  <si>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</si>
  <si>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</si>
  <si>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91316</t>
  </si>
  <si>
    <t>91317</t>
  </si>
  <si>
    <t>91318</t>
  </si>
  <si>
    <t>91319</t>
  </si>
  <si>
    <t>91320</t>
  </si>
  <si>
    <t>91321</t>
  </si>
  <si>
    <t>91322</t>
  </si>
  <si>
    <t>91323</t>
  </si>
  <si>
    <t>91324</t>
  </si>
  <si>
    <t>91325</t>
  </si>
  <si>
    <t>91326</t>
  </si>
  <si>
    <t>91327</t>
  </si>
  <si>
    <t>91328</t>
  </si>
  <si>
    <t>91329</t>
  </si>
  <si>
    <t>91330</t>
  </si>
  <si>
    <t>91331</t>
  </si>
  <si>
    <t>91332</t>
  </si>
  <si>
    <t>91333</t>
  </si>
  <si>
    <t>91334</t>
  </si>
  <si>
    <t>91335</t>
  </si>
  <si>
    <t>91336</t>
  </si>
  <si>
    <t>91337</t>
  </si>
  <si>
    <t>100659</t>
  </si>
  <si>
    <t>100660</t>
  </si>
  <si>
    <t>100675</t>
  </si>
  <si>
    <t>100676</t>
  </si>
  <si>
    <t>100678</t>
  </si>
  <si>
    <t>100679</t>
  </si>
  <si>
    <t>100680</t>
  </si>
  <si>
    <t>100681</t>
  </si>
  <si>
    <t>100682</t>
  </si>
  <si>
    <t>100683</t>
  </si>
  <si>
    <t>100684</t>
  </si>
  <si>
    <t>100685</t>
  </si>
  <si>
    <t>100686</t>
  </si>
  <si>
    <t>100687</t>
  </si>
  <si>
    <t>100688</t>
  </si>
  <si>
    <t>100689</t>
  </si>
  <si>
    <t>100690</t>
  </si>
  <si>
    <t>100691</t>
  </si>
  <si>
    <t>100692</t>
  </si>
  <si>
    <t>100693</t>
  </si>
  <si>
    <t>100694</t>
  </si>
  <si>
    <t>100695</t>
  </si>
  <si>
    <t>100696</t>
  </si>
  <si>
    <t>100697</t>
  </si>
  <si>
    <t>100698</t>
  </si>
  <si>
    <t>100699</t>
  </si>
  <si>
    <t>100700</t>
  </si>
  <si>
    <t>100712</t>
  </si>
  <si>
    <t>100665</t>
  </si>
  <si>
    <t>100666</t>
  </si>
  <si>
    <t>100667</t>
  </si>
  <si>
    <t>100668</t>
  </si>
  <si>
    <t>100669</t>
  </si>
  <si>
    <t>100670</t>
  </si>
  <si>
    <t>100671</t>
  </si>
  <si>
    <t>100672</t>
  </si>
  <si>
    <t>100701</t>
  </si>
  <si>
    <t>94559</t>
  </si>
  <si>
    <t>94562</t>
  </si>
  <si>
    <t>94587</t>
  </si>
  <si>
    <t>94588</t>
  </si>
  <si>
    <t>99837</t>
  </si>
  <si>
    <t>99839</t>
  </si>
  <si>
    <t>99841</t>
  </si>
  <si>
    <t>99855</t>
  </si>
  <si>
    <t>99857</t>
  </si>
  <si>
    <t>99861</t>
  </si>
  <si>
    <t>99862</t>
  </si>
  <si>
    <t>90838</t>
  </si>
  <si>
    <t>91338</t>
  </si>
  <si>
    <t>91341</t>
  </si>
  <si>
    <t>94805</t>
  </si>
  <si>
    <t>94806</t>
  </si>
  <si>
    <t>94807</t>
  </si>
  <si>
    <t>100702</t>
  </si>
  <si>
    <t>102188</t>
  </si>
  <si>
    <t>102189</t>
  </si>
  <si>
    <t>100703</t>
  </si>
  <si>
    <t>100704</t>
  </si>
  <si>
    <t>100705</t>
  </si>
  <si>
    <t>100706</t>
  </si>
  <si>
    <t>100707</t>
  </si>
  <si>
    <t>100708</t>
  </si>
  <si>
    <t>100709</t>
  </si>
  <si>
    <t>100710</t>
  </si>
  <si>
    <t>102151</t>
  </si>
  <si>
    <t>102152</t>
  </si>
  <si>
    <t>102153</t>
  </si>
  <si>
    <t>102154</t>
  </si>
  <si>
    <t>102155</t>
  </si>
  <si>
    <t>102156</t>
  </si>
  <si>
    <t>102157</t>
  </si>
  <si>
    <t>102158</t>
  </si>
  <si>
    <t>102159</t>
  </si>
  <si>
    <t>102160</t>
  </si>
  <si>
    <t>102161</t>
  </si>
  <si>
    <t>102162</t>
  </si>
  <si>
    <t>102163</t>
  </si>
  <si>
    <t>102164</t>
  </si>
  <si>
    <t>102165</t>
  </si>
  <si>
    <t>102166</t>
  </si>
  <si>
    <t>102167</t>
  </si>
  <si>
    <t>102168</t>
  </si>
  <si>
    <t>102169</t>
  </si>
  <si>
    <t>102170</t>
  </si>
  <si>
    <t>102171</t>
  </si>
  <si>
    <t>102172</t>
  </si>
  <si>
    <t>102176</t>
  </si>
  <si>
    <t>102177</t>
  </si>
  <si>
    <t>102178</t>
  </si>
  <si>
    <t>102179</t>
  </si>
  <si>
    <t>102180</t>
  </si>
  <si>
    <t>102181</t>
  </si>
  <si>
    <t>102182</t>
  </si>
  <si>
    <t>102183</t>
  </si>
  <si>
    <t>102184</t>
  </si>
  <si>
    <t>102185</t>
  </si>
  <si>
    <t>102190</t>
  </si>
  <si>
    <t>102191</t>
  </si>
  <si>
    <t>102192</t>
  </si>
  <si>
    <t>94569</t>
  </si>
  <si>
    <t>94570</t>
  </si>
  <si>
    <t>94572</t>
  </si>
  <si>
    <t>94573</t>
  </si>
  <si>
    <t>94580</t>
  </si>
  <si>
    <t>94589</t>
  </si>
  <si>
    <t>94590</t>
  </si>
  <si>
    <t>100674</t>
  </si>
  <si>
    <t>101096</t>
  </si>
  <si>
    <t>101097</t>
  </si>
  <si>
    <t>101098</t>
  </si>
  <si>
    <t>101099</t>
  </si>
  <si>
    <t>101100</t>
  </si>
  <si>
    <t>101101</t>
  </si>
  <si>
    <t>101102</t>
  </si>
  <si>
    <t>101103</t>
  </si>
  <si>
    <t>101104</t>
  </si>
  <si>
    <t>101105</t>
  </si>
  <si>
    <t>101106</t>
  </si>
  <si>
    <t>101107</t>
  </si>
  <si>
    <t>101108</t>
  </si>
  <si>
    <t>101109</t>
  </si>
  <si>
    <t>101110</t>
  </si>
  <si>
    <t>101111</t>
  </si>
  <si>
    <t>101112</t>
  </si>
  <si>
    <t>101113</t>
  </si>
  <si>
    <t>95601</t>
  </si>
  <si>
    <t>95602</t>
  </si>
  <si>
    <t>95603</t>
  </si>
  <si>
    <t>95604</t>
  </si>
  <si>
    <t>95605</t>
  </si>
  <si>
    <t>95607</t>
  </si>
  <si>
    <t>95608</t>
  </si>
  <si>
    <t>95609</t>
  </si>
  <si>
    <t>100651</t>
  </si>
  <si>
    <t>100652</t>
  </si>
  <si>
    <t>100653</t>
  </si>
  <si>
    <t>100654</t>
  </si>
  <si>
    <t>100655</t>
  </si>
  <si>
    <t>100656</t>
  </si>
  <si>
    <t>100657</t>
  </si>
  <si>
    <t>100658</t>
  </si>
  <si>
    <t>100889</t>
  </si>
  <si>
    <t>100890</t>
  </si>
  <si>
    <t>100892</t>
  </si>
  <si>
    <t>100893</t>
  </si>
  <si>
    <t>100894</t>
  </si>
  <si>
    <t>100896</t>
  </si>
  <si>
    <t>100897</t>
  </si>
  <si>
    <t>100898</t>
  </si>
  <si>
    <t>100899</t>
  </si>
  <si>
    <t>100900</t>
  </si>
  <si>
    <t>101173</t>
  </si>
  <si>
    <t>101174</t>
  </si>
  <si>
    <t>101175</t>
  </si>
  <si>
    <t>101176</t>
  </si>
  <si>
    <t>102521</t>
  </si>
  <si>
    <t>102522</t>
  </si>
  <si>
    <t>102523</t>
  </si>
  <si>
    <t>95240</t>
  </si>
  <si>
    <t>95241</t>
  </si>
  <si>
    <t>96616</t>
  </si>
  <si>
    <t>96617</t>
  </si>
  <si>
    <t>96619</t>
  </si>
  <si>
    <t>96620</t>
  </si>
  <si>
    <t>96621</t>
  </si>
  <si>
    <t>96622</t>
  </si>
  <si>
    <t>96623</t>
  </si>
  <si>
    <t>96624</t>
  </si>
  <si>
    <t>97082</t>
  </si>
  <si>
    <t>97083</t>
  </si>
  <si>
    <t>97084</t>
  </si>
  <si>
    <t>97086</t>
  </si>
  <si>
    <t>97087</t>
  </si>
  <si>
    <t>97088</t>
  </si>
  <si>
    <t>97089</t>
  </si>
  <si>
    <t>97090</t>
  </si>
  <si>
    <t>97091</t>
  </si>
  <si>
    <t>97092</t>
  </si>
  <si>
    <t>97093</t>
  </si>
  <si>
    <t>97096</t>
  </si>
  <si>
    <t>97097</t>
  </si>
  <si>
    <t>97101</t>
  </si>
  <si>
    <t>97102</t>
  </si>
  <si>
    <t>97103</t>
  </si>
  <si>
    <t>100322</t>
  </si>
  <si>
    <t>100323</t>
  </si>
  <si>
    <t>100324</t>
  </si>
  <si>
    <t>103072</t>
  </si>
  <si>
    <t>103073</t>
  </si>
  <si>
    <t>103074</t>
  </si>
  <si>
    <t>103075</t>
  </si>
  <si>
    <t>103076</t>
  </si>
  <si>
    <t>103077</t>
  </si>
  <si>
    <t>103078</t>
  </si>
  <si>
    <t>103079</t>
  </si>
  <si>
    <t>103080</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</si>
  <si>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</si>
  <si>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</si>
  <si>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</si>
  <si>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</si>
  <si>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</si>
  <si>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</si>
  <si>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</si>
  <si>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</si>
  <si>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</si>
  <si>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</si>
  <si>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</si>
  <si>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</si>
  <si>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</si>
  <si>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</si>
  <si>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</si>
  <si>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</si>
  <si>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</si>
  <si>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</si>
  <si>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</si>
  <si>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</si>
  <si>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</si>
  <si>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</si>
  <si>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</si>
  <si>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</si>
  <si>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</si>
  <si>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</si>
  <si>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</si>
  <si>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</si>
  <si>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</si>
  <si>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</si>
  <si>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</si>
  <si>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</si>
  <si>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</si>
  <si>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</si>
  <si>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</si>
  <si>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</si>
  <si>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</si>
  <si>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</si>
  <si>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</si>
  <si>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</si>
  <si>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</si>
  <si>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</si>
  <si>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</si>
  <si>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</si>
  <si>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</si>
  <si>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</si>
  <si>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</si>
  <si>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</si>
  <si>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</si>
  <si>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</si>
  <si>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</si>
  <si>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</si>
  <si>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</si>
  <si>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</si>
  <si>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</si>
  <si>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</si>
  <si>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</si>
  <si>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</si>
  <si>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</si>
  <si>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</si>
  <si>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</si>
  <si>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</si>
  <si>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</si>
  <si>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</si>
  <si>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</si>
  <si>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</si>
  <si>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</si>
  <si>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</si>
  <si>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</si>
  <si>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</si>
  <si>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</si>
  <si>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</si>
  <si>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</si>
  <si>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</si>
  <si>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</si>
  <si>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</si>
  <si>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</si>
  <si>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</si>
  <si>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</si>
  <si>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</si>
  <si>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</si>
  <si>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</si>
  <si>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</si>
  <si>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</si>
  <si>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</si>
  <si>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</si>
  <si>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</si>
  <si>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</si>
  <si>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</si>
  <si>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</si>
  <si>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</si>
  <si>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</si>
  <si>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</si>
  <si>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</si>
  <si>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</si>
  <si>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96258</t>
  </si>
  <si>
    <t>96529</t>
  </si>
  <si>
    <t>96530</t>
  </si>
  <si>
    <t>96531</t>
  </si>
  <si>
    <t>96532</t>
  </si>
  <si>
    <t>96533</t>
  </si>
  <si>
    <t>96534</t>
  </si>
  <si>
    <t>96535</t>
  </si>
  <si>
    <t>96536</t>
  </si>
  <si>
    <t>96537</t>
  </si>
  <si>
    <t>96538</t>
  </si>
  <si>
    <t>96539</t>
  </si>
  <si>
    <t>96540</t>
  </si>
  <si>
    <t>96541</t>
  </si>
  <si>
    <t>96542</t>
  </si>
  <si>
    <t>96543</t>
  </si>
  <si>
    <t>101791</t>
  </si>
  <si>
    <t>101792</t>
  </si>
  <si>
    <t>101793</t>
  </si>
  <si>
    <t>101969</t>
  </si>
  <si>
    <t>101971</t>
  </si>
  <si>
    <t>101973</t>
  </si>
  <si>
    <t>101974</t>
  </si>
  <si>
    <t>101975</t>
  </si>
  <si>
    <t>101977</t>
  </si>
  <si>
    <t>101980</t>
  </si>
  <si>
    <t>101981</t>
  </si>
  <si>
    <t>101982</t>
  </si>
  <si>
    <t>101983</t>
  </si>
  <si>
    <t>101985</t>
  </si>
  <si>
    <t>101986</t>
  </si>
  <si>
    <t>101987</t>
  </si>
  <si>
    <t>101988</t>
  </si>
  <si>
    <t>101989</t>
  </si>
  <si>
    <t>101990</t>
  </si>
  <si>
    <t>101991</t>
  </si>
  <si>
    <t>101992</t>
  </si>
  <si>
    <t>101993</t>
  </si>
  <si>
    <t>101994</t>
  </si>
  <si>
    <t>101995</t>
  </si>
  <si>
    <t>101996</t>
  </si>
  <si>
    <t>101997</t>
  </si>
  <si>
    <t>101998</t>
  </si>
  <si>
    <t>101999</t>
  </si>
  <si>
    <t>102000</t>
  </si>
  <si>
    <t>102001</t>
  </si>
  <si>
    <t>102002</t>
  </si>
  <si>
    <t>102003</t>
  </si>
  <si>
    <t>102004</t>
  </si>
  <si>
    <t>102005</t>
  </si>
  <si>
    <t>102006</t>
  </si>
  <si>
    <t>102007</t>
  </si>
  <si>
    <t>102008</t>
  </si>
  <si>
    <t>102009</t>
  </si>
  <si>
    <t>102010</t>
  </si>
  <si>
    <t>102011</t>
  </si>
  <si>
    <t>102012</t>
  </si>
  <si>
    <t>102013</t>
  </si>
  <si>
    <t>102014</t>
  </si>
  <si>
    <t>102015</t>
  </si>
  <si>
    <t>102016</t>
  </si>
  <si>
    <t>102017</t>
  </si>
  <si>
    <t>102036</t>
  </si>
  <si>
    <t>102037</t>
  </si>
  <si>
    <t>102038</t>
  </si>
  <si>
    <t>102039</t>
  </si>
  <si>
    <t>102040</t>
  </si>
  <si>
    <t>102041</t>
  </si>
  <si>
    <t>102042</t>
  </si>
  <si>
    <t>102043</t>
  </si>
  <si>
    <t>102044</t>
  </si>
  <si>
    <t>102045</t>
  </si>
  <si>
    <t>102046</t>
  </si>
  <si>
    <t>102047</t>
  </si>
  <si>
    <t>102048</t>
  </si>
  <si>
    <t>102049</t>
  </si>
  <si>
    <t>102050</t>
  </si>
  <si>
    <t>102051</t>
  </si>
  <si>
    <t>102052</t>
  </si>
  <si>
    <t>102059</t>
  </si>
  <si>
    <t>102060</t>
  </si>
  <si>
    <t>102061</t>
  </si>
  <si>
    <t>102062</t>
  </si>
  <si>
    <t>102063</t>
  </si>
  <si>
    <t>102064</t>
  </si>
  <si>
    <t>102065</t>
  </si>
  <si>
    <t>102066</t>
  </si>
  <si>
    <t>102067</t>
  </si>
  <si>
    <t>102068</t>
  </si>
  <si>
    <t>102069</t>
  </si>
  <si>
    <t>102070</t>
  </si>
  <si>
    <t>102071</t>
  </si>
  <si>
    <t>102072</t>
  </si>
  <si>
    <t>102073</t>
  </si>
  <si>
    <t>102074</t>
  </si>
  <si>
    <t>102075</t>
  </si>
  <si>
    <t>102076</t>
  </si>
  <si>
    <t>102077</t>
  </si>
  <si>
    <t>102078</t>
  </si>
  <si>
    <t>102079</t>
  </si>
  <si>
    <t>102080</t>
  </si>
  <si>
    <t>102086</t>
  </si>
  <si>
    <t>102087</t>
  </si>
  <si>
    <t>102088</t>
  </si>
  <si>
    <t>102089</t>
  </si>
  <si>
    <t>102090</t>
  </si>
  <si>
    <t>102091</t>
  </si>
  <si>
    <t>103760</t>
  </si>
  <si>
    <t>103761</t>
  </si>
  <si>
    <t>103762</t>
  </si>
  <si>
    <t>103763</t>
  </si>
  <si>
    <t>104925</t>
  </si>
  <si>
    <t>104926</t>
  </si>
  <si>
    <t>104927</t>
  </si>
  <si>
    <t>104928</t>
  </si>
  <si>
    <t>104929</t>
  </si>
  <si>
    <t>105403</t>
  </si>
  <si>
    <t>105406</t>
  </si>
  <si>
    <t>89996</t>
  </si>
  <si>
    <t>89997</t>
  </si>
  <si>
    <t>89998</t>
  </si>
  <si>
    <t>89999</t>
  </si>
  <si>
    <t>90000</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</si>
  <si>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</si>
  <si>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</si>
  <si>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</si>
  <si>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</si>
  <si>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</si>
  <si>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</si>
  <si>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</si>
  <si>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</si>
  <si>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</si>
  <si>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</si>
  <si>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</si>
  <si>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</si>
  <si>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</si>
  <si>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</si>
  <si>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</si>
  <si>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</si>
  <si>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</si>
  <si>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</si>
  <si>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</si>
  <si>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</si>
  <si>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</si>
  <si>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</si>
  <si>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</si>
  <si>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</si>
  <si>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</si>
  <si>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</si>
  <si>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</si>
  <si>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</si>
  <si>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</si>
  <si>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</si>
  <si>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</si>
  <si>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</si>
  <si>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</si>
  <si>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</si>
  <si>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</si>
  <si>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</si>
  <si>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</si>
  <si>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</si>
  <si>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</si>
  <si>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</si>
  <si>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</si>
  <si>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</si>
  <si>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</si>
  <si>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</si>
  <si>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</si>
  <si>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</si>
  <si>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</si>
  <si>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</si>
  <si>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</si>
  <si>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</si>
  <si>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</si>
  <si>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</si>
  <si>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</si>
  <si>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</si>
  <si>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</si>
  <si>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</si>
  <si>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</si>
  <si>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</si>
  <si>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95448</t>
  </si>
  <si>
    <t>95576</t>
  </si>
  <si>
    <t>95577</t>
  </si>
  <si>
    <t>95578</t>
  </si>
  <si>
    <t>95579</t>
  </si>
  <si>
    <t>95580</t>
  </si>
  <si>
    <t>95581</t>
  </si>
  <si>
    <t>95582</t>
  </si>
  <si>
    <t>95583</t>
  </si>
  <si>
    <t>95584</t>
  </si>
  <si>
    <t>95592</t>
  </si>
  <si>
    <t>95593</t>
  </si>
  <si>
    <t>95943</t>
  </si>
  <si>
    <t>95944</t>
  </si>
  <si>
    <t>95945</t>
  </si>
  <si>
    <t>95946</t>
  </si>
  <si>
    <t>95947</t>
  </si>
  <si>
    <t>95948</t>
  </si>
  <si>
    <t>96544</t>
  </si>
  <si>
    <t>96545</t>
  </si>
  <si>
    <t>96546</t>
  </si>
  <si>
    <t>100064</t>
  </si>
  <si>
    <t>100066</t>
  </si>
  <si>
    <t>100067</t>
  </si>
  <si>
    <t>100068</t>
  </si>
  <si>
    <t>102920</t>
  </si>
  <si>
    <t>102921</t>
  </si>
  <si>
    <t>102922</t>
  </si>
  <si>
    <t>102923</t>
  </si>
  <si>
    <t>103088</t>
  </si>
  <si>
    <t>104104</t>
  </si>
  <si>
    <t>104105</t>
  </si>
  <si>
    <t>104106</t>
  </si>
  <si>
    <t>104107</t>
  </si>
  <si>
    <t>104108</t>
  </si>
  <si>
    <t>104109</t>
  </si>
  <si>
    <t>104110</t>
  </si>
  <si>
    <t>104111</t>
  </si>
  <si>
    <t>104915</t>
  </si>
  <si>
    <t>104917</t>
  </si>
  <si>
    <t>104918</t>
  </si>
  <si>
    <t>104919</t>
  </si>
  <si>
    <t>104920</t>
  </si>
  <si>
    <t>104921</t>
  </si>
  <si>
    <t>104922</t>
  </si>
  <si>
    <t>89993</t>
  </si>
  <si>
    <t>89994</t>
  </si>
  <si>
    <t>89995</t>
  </si>
  <si>
    <t>90278</t>
  </si>
  <si>
    <t>90279</t>
  </si>
  <si>
    <t>90280</t>
  </si>
  <si>
    <t>90281</t>
  </si>
  <si>
    <t>90282</t>
  </si>
  <si>
    <t>90283</t>
  </si>
  <si>
    <t>90284</t>
  </si>
  <si>
    <t>90285</t>
  </si>
  <si>
    <t>94962</t>
  </si>
  <si>
    <t>94963</t>
  </si>
  <si>
    <t>94964</t>
  </si>
  <si>
    <t>94965</t>
  </si>
  <si>
    <t>94966</t>
  </si>
  <si>
    <t>94967</t>
  </si>
  <si>
    <t>94968</t>
  </si>
  <si>
    <t>94969</t>
  </si>
  <si>
    <t>94970</t>
  </si>
  <si>
    <t>94971</t>
  </si>
  <si>
    <t>94972</t>
  </si>
  <si>
    <t>94973</t>
  </si>
  <si>
    <t>94974</t>
  </si>
  <si>
    <t>94975</t>
  </si>
  <si>
    <t>96555</t>
  </si>
  <si>
    <t>96556</t>
  </si>
  <si>
    <t>96557</t>
  </si>
  <si>
    <t>96558</t>
  </si>
  <si>
    <t>99235</t>
  </si>
  <si>
    <t>99431</t>
  </si>
  <si>
    <t>99432</t>
  </si>
  <si>
    <t>99433</t>
  </si>
  <si>
    <t>99434</t>
  </si>
  <si>
    <t>99435</t>
  </si>
  <si>
    <t>99436</t>
  </si>
  <si>
    <t>99437</t>
  </si>
  <si>
    <t>99438</t>
  </si>
  <si>
    <t>99439</t>
  </si>
  <si>
    <t>102473</t>
  </si>
  <si>
    <t>102474</t>
  </si>
  <si>
    <t>102475</t>
  </si>
  <si>
    <t>102476</t>
  </si>
  <si>
    <t>102477</t>
  </si>
  <si>
    <t>102478</t>
  </si>
  <si>
    <t>102479</t>
  </si>
  <si>
    <t>102480</t>
  </si>
  <si>
    <t>102481</t>
  </si>
  <si>
    <t>102482</t>
  </si>
  <si>
    <t>102483</t>
  </si>
  <si>
    <t>102484</t>
  </si>
  <si>
    <t>102485</t>
  </si>
  <si>
    <t>102486</t>
  </si>
  <si>
    <t>102487</t>
  </si>
  <si>
    <t>103183</t>
  </si>
  <si>
    <t>103184</t>
  </si>
  <si>
    <t>103669</t>
  </si>
  <si>
    <t>103670</t>
  </si>
  <si>
    <t>103671</t>
  </si>
  <si>
    <t>103672</t>
  </si>
  <si>
    <t>103673</t>
  </si>
  <si>
    <t>103674</t>
  </si>
  <si>
    <t>103675</t>
  </si>
  <si>
    <t>103676</t>
  </si>
  <si>
    <t>103677</t>
  </si>
  <si>
    <t>103678</t>
  </si>
  <si>
    <t>103679</t>
  </si>
  <si>
    <t>103680</t>
  </si>
  <si>
    <t>103681</t>
  </si>
  <si>
    <t>103682</t>
  </si>
  <si>
    <t>103683</t>
  </si>
  <si>
    <t>103684</t>
  </si>
  <si>
    <t>103685</t>
  </si>
  <si>
    <t>103686</t>
  </si>
  <si>
    <t>103687</t>
  </si>
  <si>
    <t>103688</t>
  </si>
  <si>
    <t>104916</t>
  </si>
  <si>
    <t>104923</t>
  </si>
  <si>
    <t>104924</t>
  </si>
  <si>
    <t>101963</t>
  </si>
  <si>
    <t>101964</t>
  </si>
  <si>
    <t>101165</t>
  </si>
  <si>
    <t>101166</t>
  </si>
  <si>
    <t>98575</t>
  </si>
  <si>
    <t>98576</t>
  </si>
  <si>
    <t>98577</t>
  </si>
  <si>
    <t>93184</t>
  </si>
  <si>
    <t>93187</t>
  </si>
  <si>
    <t>93191</t>
  </si>
  <si>
    <t>93194</t>
  </si>
  <si>
    <t>93197</t>
  </si>
  <si>
    <t>93199</t>
  </si>
  <si>
    <t>93200</t>
  </si>
  <si>
    <t>93202</t>
  </si>
  <si>
    <t>93203</t>
  </si>
  <si>
    <t>93205</t>
  </si>
  <si>
    <t>105021</t>
  </si>
  <si>
    <t>105022</t>
  </si>
  <si>
    <t>105023</t>
  </si>
  <si>
    <t>105024</t>
  </si>
  <si>
    <t>105025</t>
  </si>
  <si>
    <t>105026</t>
  </si>
  <si>
    <t>105027</t>
  </si>
  <si>
    <t>105028</t>
  </si>
  <si>
    <t>105029</t>
  </si>
  <si>
    <t>105030</t>
  </si>
  <si>
    <t>105031</t>
  </si>
  <si>
    <t>105032</t>
  </si>
  <si>
    <t>105033</t>
  </si>
  <si>
    <t>105034</t>
  </si>
  <si>
    <t>105035</t>
  </si>
  <si>
    <t>105036</t>
  </si>
  <si>
    <t>105037</t>
  </si>
  <si>
    <t>105038</t>
  </si>
  <si>
    <t>105039</t>
  </si>
  <si>
    <t>105040</t>
  </si>
  <si>
    <t>97733</t>
  </si>
  <si>
    <t>97734</t>
  </si>
  <si>
    <t>97735</t>
  </si>
  <si>
    <t>97736</t>
  </si>
  <si>
    <t>97737</t>
  </si>
  <si>
    <t>97738</t>
  </si>
  <si>
    <t>97739</t>
  </si>
  <si>
    <t>97740</t>
  </si>
  <si>
    <t>98615</t>
  </si>
  <si>
    <t>98616</t>
  </si>
  <si>
    <t>98617</t>
  </si>
  <si>
    <t>98618</t>
  </si>
  <si>
    <t>98619</t>
  </si>
  <si>
    <t>98620</t>
  </si>
  <si>
    <t>98621</t>
  </si>
  <si>
    <t>98622</t>
  </si>
  <si>
    <t>98623</t>
  </si>
  <si>
    <t>98624</t>
  </si>
  <si>
    <t>98625</t>
  </si>
  <si>
    <t>98626</t>
  </si>
  <si>
    <t>98655</t>
  </si>
  <si>
    <t>98656</t>
  </si>
  <si>
    <t>98657</t>
  </si>
  <si>
    <t>98658</t>
  </si>
  <si>
    <t>98659</t>
  </si>
  <si>
    <t>98746</t>
  </si>
  <si>
    <t>98749</t>
  </si>
  <si>
    <t>98750</t>
  </si>
  <si>
    <t>98751</t>
  </si>
  <si>
    <t>98752</t>
  </si>
  <si>
    <t>98753</t>
  </si>
  <si>
    <t>100763</t>
  </si>
  <si>
    <t>100764</t>
  </si>
  <si>
    <t>100765</t>
  </si>
  <si>
    <t>100766</t>
  </si>
  <si>
    <t>100767</t>
  </si>
  <si>
    <t>100768</t>
  </si>
  <si>
    <t>100769</t>
  </si>
  <si>
    <t>100770</t>
  </si>
  <si>
    <t>100771</t>
  </si>
  <si>
    <t>100772</t>
  </si>
  <si>
    <t>100773</t>
  </si>
  <si>
    <t>100774</t>
  </si>
  <si>
    <t>100775</t>
  </si>
  <si>
    <t>100776</t>
  </si>
  <si>
    <t>100777</t>
  </si>
  <si>
    <t>100778</t>
  </si>
  <si>
    <t>103795</t>
  </si>
  <si>
    <t>103796</t>
  </si>
  <si>
    <t>103797</t>
  </si>
  <si>
    <t>103798</t>
  </si>
  <si>
    <t>103799</t>
  </si>
  <si>
    <t>103800</t>
  </si>
  <si>
    <t>103801</t>
  </si>
  <si>
    <t>103925</t>
  </si>
  <si>
    <t>103926</t>
  </si>
  <si>
    <t>103928</t>
  </si>
  <si>
    <t>103929</t>
  </si>
  <si>
    <t>103930</t>
  </si>
  <si>
    <t>103931</t>
  </si>
  <si>
    <t>103932</t>
  </si>
  <si>
    <t>103933</t>
  </si>
  <si>
    <t>105041</t>
  </si>
  <si>
    <t>105042</t>
  </si>
  <si>
    <t>105045</t>
  </si>
  <si>
    <t>105046</t>
  </si>
  <si>
    <t>105050</t>
  </si>
  <si>
    <t>105053</t>
  </si>
  <si>
    <t>105056</t>
  </si>
  <si>
    <t>105058</t>
  </si>
  <si>
    <t>105061</t>
  </si>
  <si>
    <t>105064</t>
  </si>
  <si>
    <t>105068</t>
  </si>
  <si>
    <t>105071</t>
  </si>
  <si>
    <t>105074</t>
  </si>
  <si>
    <t>105077</t>
  </si>
  <si>
    <t>105080</t>
  </si>
  <si>
    <t>105081</t>
  </si>
  <si>
    <t>105082</t>
  </si>
  <si>
    <t>105083</t>
  </si>
  <si>
    <t>105084</t>
  </si>
  <si>
    <t>105085</t>
  </si>
  <si>
    <t>105086</t>
  </si>
  <si>
    <t>105087</t>
  </si>
  <si>
    <t>105088</t>
  </si>
  <si>
    <t>105089</t>
  </si>
  <si>
    <t>105090</t>
  </si>
  <si>
    <t>105091</t>
  </si>
  <si>
    <t>105092</t>
  </si>
  <si>
    <t>105093</t>
  </si>
  <si>
    <t>105095</t>
  </si>
  <si>
    <t>105098</t>
  </si>
  <si>
    <t>105099</t>
  </si>
  <si>
    <t>105100</t>
  </si>
  <si>
    <t>105101</t>
  </si>
  <si>
    <t>105102</t>
  </si>
  <si>
    <t>98562</t>
  </si>
  <si>
    <t>98555</t>
  </si>
  <si>
    <t>98556</t>
  </si>
  <si>
    <t>98558</t>
  </si>
  <si>
    <t>98559</t>
  </si>
  <si>
    <t>98546</t>
  </si>
  <si>
    <t>98547</t>
  </si>
  <si>
    <t>98553</t>
  </si>
  <si>
    <t>98554</t>
  </si>
  <si>
    <t>98557</t>
  </si>
  <si>
    <t>98563</t>
  </si>
  <si>
    <t>98564</t>
  </si>
  <si>
    <t>98565</t>
  </si>
  <si>
    <t>98566</t>
  </si>
  <si>
    <t>98567</t>
  </si>
  <si>
    <t>98568</t>
  </si>
  <si>
    <t>98569</t>
  </si>
  <si>
    <t>98570</t>
  </si>
  <si>
    <t>98571</t>
  </si>
  <si>
    <t>98572</t>
  </si>
  <si>
    <t>98573</t>
  </si>
  <si>
    <t>91831</t>
  </si>
  <si>
    <t>91833</t>
  </si>
  <si>
    <t>91834</t>
  </si>
  <si>
    <t>91835</t>
  </si>
  <si>
    <t>91836</t>
  </si>
  <si>
    <t>91837</t>
  </si>
  <si>
    <t>91839</t>
  </si>
  <si>
    <t>91840</t>
  </si>
  <si>
    <t>91841</t>
  </si>
  <si>
    <t>91843</t>
  </si>
  <si>
    <t>91845</t>
  </si>
  <si>
    <t>91847</t>
  </si>
  <si>
    <t>91849</t>
  </si>
  <si>
    <t>91850</t>
  </si>
  <si>
    <t>91851</t>
  </si>
  <si>
    <t>91852</t>
  </si>
  <si>
    <t>91853</t>
  </si>
  <si>
    <t>91854</t>
  </si>
  <si>
    <t>91855</t>
  </si>
  <si>
    <t>91856</t>
  </si>
  <si>
    <t>91857</t>
  </si>
  <si>
    <t>91859</t>
  </si>
  <si>
    <t>91860</t>
  </si>
  <si>
    <t>91861</t>
  </si>
  <si>
    <t>91862</t>
  </si>
  <si>
    <t>91863</t>
  </si>
  <si>
    <t>91864</t>
  </si>
  <si>
    <t>91865</t>
  </si>
  <si>
    <t>91866</t>
  </si>
  <si>
    <t>91867</t>
  </si>
  <si>
    <t>91868</t>
  </si>
  <si>
    <t>91869</t>
  </si>
  <si>
    <t>91870</t>
  </si>
  <si>
    <t>91871</t>
  </si>
  <si>
    <t>91872</t>
  </si>
  <si>
    <t>91873</t>
  </si>
  <si>
    <t>93008</t>
  </si>
  <si>
    <t>93009</t>
  </si>
  <si>
    <t>93010</t>
  </si>
  <si>
    <t>93011</t>
  </si>
  <si>
    <t>93012</t>
  </si>
  <si>
    <t>95726</t>
  </si>
  <si>
    <t>95727</t>
  </si>
  <si>
    <t>95728</t>
  </si>
  <si>
    <t>97667</t>
  </si>
  <si>
    <t>97668</t>
  </si>
  <si>
    <t>97669</t>
  </si>
  <si>
    <t>97670</t>
  </si>
  <si>
    <t>91874</t>
  </si>
  <si>
    <t>91875</t>
  </si>
  <si>
    <t>91876</t>
  </si>
  <si>
    <t>91877</t>
  </si>
  <si>
    <t>91878</t>
  </si>
  <si>
    <t>91879</t>
  </si>
  <si>
    <t>91880</t>
  </si>
  <si>
    <t>91881</t>
  </si>
  <si>
    <t>91882</t>
  </si>
  <si>
    <t>91884</t>
  </si>
  <si>
    <t>91885</t>
  </si>
  <si>
    <t>91886</t>
  </si>
  <si>
    <t>91887</t>
  </si>
  <si>
    <t>91889</t>
  </si>
  <si>
    <t>91890</t>
  </si>
  <si>
    <t>91892</t>
  </si>
  <si>
    <t>91893</t>
  </si>
  <si>
    <t>91895</t>
  </si>
  <si>
    <t>91896</t>
  </si>
  <si>
    <t>91898</t>
  </si>
  <si>
    <t>91899</t>
  </si>
  <si>
    <t>91901</t>
  </si>
  <si>
    <t>91902</t>
  </si>
  <si>
    <t>91904</t>
  </si>
  <si>
    <t>91905</t>
  </si>
  <si>
    <t>91907</t>
  </si>
  <si>
    <t>91908</t>
  </si>
  <si>
    <t>91910</t>
  </si>
  <si>
    <t>91911</t>
  </si>
  <si>
    <t>91913</t>
  </si>
  <si>
    <t>91914</t>
  </si>
  <si>
    <t>91916</t>
  </si>
  <si>
    <t>91917</t>
  </si>
  <si>
    <t>91919</t>
  </si>
  <si>
    <t>91920</t>
  </si>
  <si>
    <t>91922</t>
  </si>
  <si>
    <t>93013</t>
  </si>
  <si>
    <t>93014</t>
  </si>
  <si>
    <t>93015</t>
  </si>
  <si>
    <t>93016</t>
  </si>
  <si>
    <t>93017</t>
  </si>
  <si>
    <t>93018</t>
  </si>
  <si>
    <t>93020</t>
  </si>
  <si>
    <t>93022</t>
  </si>
  <si>
    <t>93024</t>
  </si>
  <si>
    <t>93026</t>
  </si>
  <si>
    <t>97559</t>
  </si>
  <si>
    <t>97562</t>
  </si>
  <si>
    <t>97564</t>
  </si>
  <si>
    <t>104395</t>
  </si>
  <si>
    <t>91924</t>
  </si>
  <si>
    <t>91925</t>
  </si>
  <si>
    <t>91926</t>
  </si>
  <si>
    <t>91927</t>
  </si>
  <si>
    <t>91928</t>
  </si>
  <si>
    <t>91929</t>
  </si>
  <si>
    <t>91930</t>
  </si>
  <si>
    <t>91931</t>
  </si>
  <si>
    <t>91932</t>
  </si>
  <si>
    <t>91933</t>
  </si>
  <si>
    <t>91934</t>
  </si>
  <si>
    <t>91935</t>
  </si>
  <si>
    <t>92979</t>
  </si>
  <si>
    <t>92980</t>
  </si>
  <si>
    <t>92981</t>
  </si>
  <si>
    <t>92982</t>
  </si>
  <si>
    <t>92984</t>
  </si>
  <si>
    <t>92986</t>
  </si>
  <si>
    <t>92988</t>
  </si>
  <si>
    <t>92990</t>
  </si>
  <si>
    <t>92992</t>
  </si>
  <si>
    <t>92994</t>
  </si>
  <si>
    <t>92996</t>
  </si>
  <si>
    <t>92998</t>
  </si>
  <si>
    <t>93000</t>
  </si>
  <si>
    <t>93002</t>
  </si>
  <si>
    <t>101884</t>
  </si>
  <si>
    <t>101885</t>
  </si>
  <si>
    <t>101886</t>
  </si>
  <si>
    <t>101887</t>
  </si>
  <si>
    <t>101888</t>
  </si>
  <si>
    <t>101889</t>
  </si>
  <si>
    <t>91936</t>
  </si>
  <si>
    <t>91937</t>
  </si>
  <si>
    <t>91939</t>
  </si>
  <si>
    <t>91940</t>
  </si>
  <si>
    <t>91941</t>
  </si>
  <si>
    <t>91942</t>
  </si>
  <si>
    <t>91943</t>
  </si>
  <si>
    <t>91944</t>
  </si>
  <si>
    <t>92865</t>
  </si>
  <si>
    <t>92866</t>
  </si>
  <si>
    <t>92867</t>
  </si>
  <si>
    <t>92868</t>
  </si>
  <si>
    <t>92869</t>
  </si>
  <si>
    <t>92870</t>
  </si>
  <si>
    <t>92871</t>
  </si>
  <si>
    <t>92872</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</si>
  <si>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</si>
  <si>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</si>
  <si>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</si>
  <si>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</si>
  <si>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</si>
  <si>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</si>
  <si>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</si>
  <si>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</si>
  <si>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</si>
  <si>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</si>
  <si>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</si>
  <si>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</si>
  <si>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</si>
  <si>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</si>
  <si>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</si>
  <si>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</si>
  <si>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</si>
  <si>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</si>
  <si>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</si>
  <si>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</si>
  <si>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</si>
  <si>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</si>
  <si>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</si>
  <si>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</si>
  <si>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</si>
  <si>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</si>
  <si>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</si>
  <si>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</si>
  <si>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</si>
  <si>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</si>
  <si>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</si>
  <si>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97881</t>
  </si>
  <si>
    <t>97882</t>
  </si>
  <si>
    <t>97883</t>
  </si>
  <si>
    <t>97884</t>
  </si>
  <si>
    <t>97885</t>
  </si>
  <si>
    <t>97886</t>
  </si>
  <si>
    <t>97887</t>
  </si>
  <si>
    <t>97888</t>
  </si>
  <si>
    <t>97889</t>
  </si>
  <si>
    <t>97890</t>
  </si>
  <si>
    <t>97891</t>
  </si>
  <si>
    <t>97892</t>
  </si>
  <si>
    <t>97893</t>
  </si>
  <si>
    <t>97894</t>
  </si>
  <si>
    <t>104396</t>
  </si>
  <si>
    <t>104397</t>
  </si>
  <si>
    <t>104398</t>
  </si>
  <si>
    <t>104399</t>
  </si>
  <si>
    <t>104400</t>
  </si>
  <si>
    <t>104401</t>
  </si>
  <si>
    <t>104402</t>
  </si>
  <si>
    <t>104403</t>
  </si>
  <si>
    <t>104404</t>
  </si>
  <si>
    <t>104405</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</si>
  <si>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</si>
  <si>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</si>
  <si>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</si>
  <si>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</si>
  <si>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</si>
  <si>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</si>
  <si>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</si>
  <si>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</si>
  <si>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</si>
  <si>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</si>
  <si>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</si>
  <si>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</si>
  <si>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</si>
  <si>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</si>
  <si>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</si>
  <si>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</si>
  <si>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</si>
  <si>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</si>
  <si>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</si>
  <si>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</si>
  <si>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</si>
  <si>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97359</t>
  </si>
  <si>
    <t>97360</t>
  </si>
  <si>
    <t>97361</t>
  </si>
  <si>
    <t>97362</t>
  </si>
  <si>
    <t>101875</t>
  </si>
  <si>
    <t>101876</t>
  </si>
  <si>
    <t>101877</t>
  </si>
  <si>
    <t>101878</t>
  </si>
  <si>
    <t>101879</t>
  </si>
  <si>
    <t>101880</t>
  </si>
  <si>
    <t>101881</t>
  </si>
  <si>
    <t>101882</t>
  </si>
  <si>
    <t>101883</t>
  </si>
  <si>
    <t>101890</t>
  </si>
  <si>
    <t>101891</t>
  </si>
  <si>
    <t>101892</t>
  </si>
  <si>
    <t>101893</t>
  </si>
  <si>
    <t>101894</t>
  </si>
  <si>
    <t>101895</t>
  </si>
  <si>
    <t>101896</t>
  </si>
  <si>
    <t>101897</t>
  </si>
  <si>
    <t>101898</t>
  </si>
  <si>
    <t>101899</t>
  </si>
  <si>
    <t>101900</t>
  </si>
  <si>
    <t>101901</t>
  </si>
  <si>
    <t>101902</t>
  </si>
  <si>
    <t>101903</t>
  </si>
  <si>
    <t>101904</t>
  </si>
  <si>
    <t>101938</t>
  </si>
  <si>
    <t>101946</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</si>
  <si>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</si>
  <si>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</si>
  <si>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</si>
  <si>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</si>
  <si>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</si>
  <si>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</si>
  <si>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</si>
  <si>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</si>
  <si>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</si>
  <si>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</si>
  <si>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</si>
  <si>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</si>
  <si>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</si>
  <si>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</si>
  <si>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</si>
  <si>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</si>
  <si>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</si>
  <si>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</si>
  <si>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</si>
  <si>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</si>
  <si>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</si>
  <si>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</si>
  <si>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</si>
  <si>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</si>
  <si>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</si>
  <si>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</si>
  <si>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</si>
  <si>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</si>
  <si>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</si>
  <si>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</si>
  <si>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</si>
  <si>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</si>
  <si>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</si>
  <si>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</si>
  <si>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</si>
  <si>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</si>
  <si>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</si>
  <si>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</si>
  <si>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</si>
  <si>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</si>
  <si>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</si>
  <si>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</si>
  <si>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</si>
  <si>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</si>
  <si>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</si>
  <si>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</si>
  <si>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</si>
  <si>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</si>
  <si>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</si>
  <si>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</si>
  <si>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</si>
  <si>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</si>
  <si>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</si>
  <si>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</si>
  <si>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</si>
  <si>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</si>
  <si>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</si>
  <si>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</si>
  <si>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</si>
  <si>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</si>
  <si>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</si>
  <si>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</si>
  <si>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</si>
  <si>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</si>
  <si>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</si>
  <si>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</si>
  <si>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</si>
  <si>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</si>
  <si>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</si>
  <si>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</si>
  <si>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</si>
  <si>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</si>
  <si>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</si>
  <si>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</si>
  <si>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</si>
  <si>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</si>
  <si>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</si>
  <si>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</si>
  <si>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</si>
  <si>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</si>
  <si>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</si>
  <si>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</si>
  <si>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</si>
  <si>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</si>
  <si>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</si>
  <si>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</si>
  <si>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</si>
  <si>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</si>
  <si>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</si>
  <si>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</si>
  <si>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97595</t>
  </si>
  <si>
    <t>97596</t>
  </si>
  <si>
    <t>97597</t>
  </si>
  <si>
    <t>97598</t>
  </si>
  <si>
    <t>97599</t>
  </si>
  <si>
    <t>97609</t>
  </si>
  <si>
    <t>97610</t>
  </si>
  <si>
    <t>100902</t>
  </si>
  <si>
    <t>100903</t>
  </si>
  <si>
    <t>103782</t>
  </si>
  <si>
    <t>105554</t>
  </si>
  <si>
    <t>101489</t>
  </si>
  <si>
    <t>101490</t>
  </si>
  <si>
    <t>101491</t>
  </si>
  <si>
    <t>101492</t>
  </si>
  <si>
    <t>101493</t>
  </si>
  <si>
    <t>101494</t>
  </si>
  <si>
    <t>101495</t>
  </si>
  <si>
    <t>101496</t>
  </si>
  <si>
    <t>101497</t>
  </si>
  <si>
    <t>101498</t>
  </si>
  <si>
    <t>101499</t>
  </si>
  <si>
    <t>101500</t>
  </si>
  <si>
    <t>101501</t>
  </si>
  <si>
    <t>101502</t>
  </si>
  <si>
    <t>101503</t>
  </si>
  <si>
    <t>101504</t>
  </si>
  <si>
    <t>101505</t>
  </si>
  <si>
    <t>101506</t>
  </si>
  <si>
    <t>101507</t>
  </si>
  <si>
    <t>101508</t>
  </si>
  <si>
    <t>101509</t>
  </si>
  <si>
    <t>101510</t>
  </si>
  <si>
    <t>101511</t>
  </si>
  <si>
    <t>101512</t>
  </si>
  <si>
    <t>101513</t>
  </si>
  <si>
    <t>101514</t>
  </si>
  <si>
    <t>101515</t>
  </si>
  <si>
    <t>101516</t>
  </si>
  <si>
    <t>101517</t>
  </si>
  <si>
    <t>101518</t>
  </si>
  <si>
    <t>101519</t>
  </si>
  <si>
    <t>101520</t>
  </si>
  <si>
    <t>101521</t>
  </si>
  <si>
    <t>101522</t>
  </si>
  <si>
    <t>101523</t>
  </si>
  <si>
    <t>101524</t>
  </si>
  <si>
    <t>101525</t>
  </si>
  <si>
    <t>101526</t>
  </si>
  <si>
    <t>101527</t>
  </si>
  <si>
    <t>101528</t>
  </si>
  <si>
    <t>101529</t>
  </si>
  <si>
    <t>101530</t>
  </si>
  <si>
    <t>101531</t>
  </si>
  <si>
    <t>101532</t>
  </si>
  <si>
    <t>101533</t>
  </si>
  <si>
    <t>101534</t>
  </si>
  <si>
    <t>101535</t>
  </si>
  <si>
    <t>101536</t>
  </si>
  <si>
    <t>101537</t>
  </si>
  <si>
    <t>101538</t>
  </si>
  <si>
    <t>101539</t>
  </si>
  <si>
    <t>101540</t>
  </si>
  <si>
    <t>101541</t>
  </si>
  <si>
    <t>101542</t>
  </si>
  <si>
    <t>101543</t>
  </si>
  <si>
    <t>101544</t>
  </si>
  <si>
    <t>101545</t>
  </si>
  <si>
    <t>101546</t>
  </si>
  <si>
    <t>101547</t>
  </si>
  <si>
    <t>101548</t>
  </si>
  <si>
    <t>101549</t>
  </si>
  <si>
    <t>101553</t>
  </si>
  <si>
    <t>101554</t>
  </si>
  <si>
    <t>101555</t>
  </si>
  <si>
    <t>101556</t>
  </si>
  <si>
    <t>101560</t>
  </si>
  <si>
    <t>101561</t>
  </si>
  <si>
    <t>101562</t>
  </si>
  <si>
    <t>101563</t>
  </si>
  <si>
    <t>101564</t>
  </si>
  <si>
    <t>101565</t>
  </si>
  <si>
    <t>101567</t>
  </si>
  <si>
    <t>101568</t>
  </si>
  <si>
    <t>101630</t>
  </si>
  <si>
    <t>101632</t>
  </si>
  <si>
    <t>101633</t>
  </si>
  <si>
    <t>101636</t>
  </si>
  <si>
    <t>101637</t>
  </si>
  <si>
    <t>101651</t>
  </si>
  <si>
    <t>101653</t>
  </si>
  <si>
    <t>101654</t>
  </si>
  <si>
    <t>101655</t>
  </si>
  <si>
    <t>101656</t>
  </si>
  <si>
    <t>101657</t>
  </si>
  <si>
    <t>101658</t>
  </si>
  <si>
    <t>101659</t>
  </si>
  <si>
    <t>101660</t>
  </si>
  <si>
    <t>101661</t>
  </si>
  <si>
    <t>101663</t>
  </si>
  <si>
    <t>101664</t>
  </si>
  <si>
    <t>101665</t>
  </si>
  <si>
    <t>100578</t>
  </si>
  <si>
    <t>100579</t>
  </si>
  <si>
    <t>100580</t>
  </si>
  <si>
    <t>100581</t>
  </si>
  <si>
    <t>100582</t>
  </si>
  <si>
    <t>100583</t>
  </si>
  <si>
    <t>100584</t>
  </si>
  <si>
    <t>100585</t>
  </si>
  <si>
    <t>100586</t>
  </si>
  <si>
    <t>100587</t>
  </si>
  <si>
    <t>100588</t>
  </si>
  <si>
    <t>100589</t>
  </si>
  <si>
    <t>100590</t>
  </si>
  <si>
    <t>100591</t>
  </si>
  <si>
    <t>100592</t>
  </si>
  <si>
    <t>100593</t>
  </si>
  <si>
    <t>100594</t>
  </si>
  <si>
    <t>100595</t>
  </si>
  <si>
    <t>100596</t>
  </si>
  <si>
    <t>100597</t>
  </si>
  <si>
    <t>100598</t>
  </si>
  <si>
    <t>100599</t>
  </si>
  <si>
    <t>100600</t>
  </si>
  <si>
    <t>100601</t>
  </si>
  <si>
    <t>100602</t>
  </si>
  <si>
    <t>100603</t>
  </si>
  <si>
    <t>100604</t>
  </si>
  <si>
    <t>100605</t>
  </si>
  <si>
    <t>100606</t>
  </si>
  <si>
    <t>100607</t>
  </si>
  <si>
    <t>100608</t>
  </si>
  <si>
    <t>100609</t>
  </si>
  <si>
    <t>100610</t>
  </si>
  <si>
    <t>100611</t>
  </si>
  <si>
    <t>100612</t>
  </si>
  <si>
    <t>100613</t>
  </si>
  <si>
    <t>100614</t>
  </si>
  <si>
    <t>100615</t>
  </si>
  <si>
    <t>100616</t>
  </si>
  <si>
    <t>100617</t>
  </si>
  <si>
    <t>100618</t>
  </si>
  <si>
    <t>100619</t>
  </si>
  <si>
    <t>100620</t>
  </si>
  <si>
    <t>100621</t>
  </si>
  <si>
    <t>100622</t>
  </si>
  <si>
    <t>100623</t>
  </si>
  <si>
    <t>97605</t>
  </si>
  <si>
    <t>97607</t>
  </si>
  <si>
    <t>102102</t>
  </si>
  <si>
    <t>102103</t>
  </si>
  <si>
    <t>102104</t>
  </si>
  <si>
    <t>102105</t>
  </si>
  <si>
    <t>102106</t>
  </si>
  <si>
    <t>102107</t>
  </si>
  <si>
    <t>102108</t>
  </si>
  <si>
    <t>102109</t>
  </si>
  <si>
    <t>102110</t>
  </si>
  <si>
    <t>103654</t>
  </si>
  <si>
    <t>103655</t>
  </si>
  <si>
    <t>103656</t>
  </si>
  <si>
    <t>96973</t>
  </si>
  <si>
    <t>96974</t>
  </si>
  <si>
    <t>96975</t>
  </si>
  <si>
    <t>96976</t>
  </si>
  <si>
    <t>96977</t>
  </si>
  <si>
    <t>96978</t>
  </si>
  <si>
    <t>96979</t>
  </si>
  <si>
    <t>96984</t>
  </si>
  <si>
    <t>96985</t>
  </si>
  <si>
    <t>96986</t>
  </si>
  <si>
    <t>96987</t>
  </si>
  <si>
    <t>96988</t>
  </si>
  <si>
    <t>96989</t>
  </si>
  <si>
    <t>98463</t>
  </si>
  <si>
    <t>104746</t>
  </si>
  <si>
    <t>104749</t>
  </si>
  <si>
    <t>104750</t>
  </si>
  <si>
    <t>104751</t>
  </si>
  <si>
    <t>104752</t>
  </si>
  <si>
    <t>104753</t>
  </si>
  <si>
    <t>104754</t>
  </si>
  <si>
    <t>104755</t>
  </si>
  <si>
    <t>103490</t>
  </si>
  <si>
    <t>103491</t>
  </si>
  <si>
    <t>104758</t>
  </si>
  <si>
    <t>104759</t>
  </si>
  <si>
    <t>104760</t>
  </si>
  <si>
    <t>104761</t>
  </si>
  <si>
    <t>104762</t>
  </si>
  <si>
    <t>104763</t>
  </si>
  <si>
    <t>104764</t>
  </si>
  <si>
    <t>104765</t>
  </si>
  <si>
    <t>104766</t>
  </si>
  <si>
    <t>104768</t>
  </si>
  <si>
    <t>104770</t>
  </si>
  <si>
    <t>104772</t>
  </si>
  <si>
    <t>104774</t>
  </si>
  <si>
    <t>104776</t>
  </si>
  <si>
    <t>104778</t>
  </si>
  <si>
    <t>104780</t>
  </si>
  <si>
    <t>104785</t>
  </si>
  <si>
    <t>96765</t>
  </si>
  <si>
    <t>101905</t>
  </si>
  <si>
    <t>101906</t>
  </si>
  <si>
    <t>101907</t>
  </si>
  <si>
    <t>101908</t>
  </si>
  <si>
    <t>101909</t>
  </si>
  <si>
    <t>101910</t>
  </si>
  <si>
    <t>101911</t>
  </si>
  <si>
    <t>101912</t>
  </si>
  <si>
    <t>101913</t>
  </si>
  <si>
    <t>101914</t>
  </si>
  <si>
    <t>101915</t>
  </si>
  <si>
    <t>101916</t>
  </si>
  <si>
    <t>101917</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</si>
  <si>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</si>
  <si>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</si>
  <si>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</si>
  <si>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</si>
  <si>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</si>
  <si>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</si>
  <si>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</si>
  <si>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</si>
  <si>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</si>
  <si>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</si>
  <si>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</si>
  <si>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</si>
  <si>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</si>
  <si>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</si>
  <si>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</si>
  <si>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</si>
  <si>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</si>
  <si>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</si>
  <si>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</si>
  <si>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</si>
  <si>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</si>
  <si>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</si>
  <si>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</si>
  <si>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</si>
  <si>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</si>
  <si>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</si>
  <si>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</si>
  <si>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</si>
  <si>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</si>
  <si>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</si>
  <si>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</si>
  <si>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</si>
  <si>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</si>
  <si>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</si>
  <si>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</si>
  <si>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98402</t>
  </si>
  <si>
    <t>100556</t>
  </si>
  <si>
    <t>100557</t>
  </si>
  <si>
    <t>100560</t>
  </si>
  <si>
    <t>100561</t>
  </si>
  <si>
    <t>100562</t>
  </si>
  <si>
    <t>100563</t>
  </si>
  <si>
    <t>101795</t>
  </si>
  <si>
    <t>101798</t>
  </si>
  <si>
    <t>101799</t>
  </si>
  <si>
    <t>98397</t>
  </si>
  <si>
    <t>103244</t>
  </si>
  <si>
    <t>103245</t>
  </si>
  <si>
    <t>103246</t>
  </si>
  <si>
    <t>103247</t>
  </si>
  <si>
    <t>103248</t>
  </si>
  <si>
    <t>103249</t>
  </si>
  <si>
    <t>103250</t>
  </si>
  <si>
    <t>103251</t>
  </si>
  <si>
    <t>103252</t>
  </si>
  <si>
    <t>103253</t>
  </si>
  <si>
    <t>103254</t>
  </si>
  <si>
    <t>103255</t>
  </si>
  <si>
    <t>103256</t>
  </si>
  <si>
    <t>103257</t>
  </si>
  <si>
    <t>103258</t>
  </si>
  <si>
    <t>103259</t>
  </si>
  <si>
    <t>103260</t>
  </si>
  <si>
    <t>103261</t>
  </si>
  <si>
    <t>103262</t>
  </si>
  <si>
    <t>103263</t>
  </si>
  <si>
    <t>103264</t>
  </si>
  <si>
    <t>103265</t>
  </si>
  <si>
    <t>103266</t>
  </si>
  <si>
    <t>103267</t>
  </si>
  <si>
    <t>103268</t>
  </si>
  <si>
    <t>103269</t>
  </si>
  <si>
    <t>103270</t>
  </si>
  <si>
    <t>103271</t>
  </si>
  <si>
    <t>103272</t>
  </si>
  <si>
    <t>103273</t>
  </si>
  <si>
    <t>103274</t>
  </si>
  <si>
    <t>103275</t>
  </si>
  <si>
    <t>103276</t>
  </si>
  <si>
    <t>103277</t>
  </si>
  <si>
    <t>103278</t>
  </si>
  <si>
    <t>103288</t>
  </si>
  <si>
    <t>103289</t>
  </si>
  <si>
    <t>103290</t>
  </si>
  <si>
    <t>103291</t>
  </si>
  <si>
    <t>103292</t>
  </si>
  <si>
    <t>101936</t>
  </si>
  <si>
    <t>101937</t>
  </si>
  <si>
    <t>98294</t>
  </si>
  <si>
    <t>98295</t>
  </si>
  <si>
    <t>98296</t>
  </si>
  <si>
    <t>98297</t>
  </si>
  <si>
    <t>98298</t>
  </si>
  <si>
    <t>98299</t>
  </si>
  <si>
    <t>98300</t>
  </si>
  <si>
    <t>98301</t>
  </si>
  <si>
    <t>98302</t>
  </si>
  <si>
    <t>98304</t>
  </si>
  <si>
    <t>98305</t>
  </si>
  <si>
    <t>98306</t>
  </si>
  <si>
    <t>98307</t>
  </si>
  <si>
    <t>98308</t>
  </si>
  <si>
    <t>98593</t>
  </si>
  <si>
    <t>100553</t>
  </si>
  <si>
    <t>100554</t>
  </si>
  <si>
    <t>100555</t>
  </si>
  <si>
    <t>89355</t>
  </si>
  <si>
    <t>89356</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</si>
  <si>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</si>
  <si>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</si>
  <si>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</si>
  <si>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</si>
  <si>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</si>
  <si>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</si>
  <si>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</si>
  <si>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</si>
  <si>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</si>
  <si>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</si>
  <si>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</si>
  <si>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</si>
  <si>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</si>
  <si>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</si>
  <si>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</si>
  <si>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</si>
  <si>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</si>
  <si>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</si>
  <si>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</si>
  <si>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</si>
  <si>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89635</t>
  </si>
  <si>
    <t>89636</t>
  </si>
  <si>
    <t>89711</t>
  </si>
  <si>
    <t>89712</t>
  </si>
  <si>
    <t>89713</t>
  </si>
  <si>
    <t>89714</t>
  </si>
  <si>
    <t>89716</t>
  </si>
  <si>
    <t>89717</t>
  </si>
  <si>
    <t>89770</t>
  </si>
  <si>
    <t>89771</t>
  </si>
  <si>
    <t>89773</t>
  </si>
  <si>
    <t>89775</t>
  </si>
  <si>
    <t>89798</t>
  </si>
  <si>
    <t>89799</t>
  </si>
  <si>
    <t>89800</t>
  </si>
  <si>
    <t>89848</t>
  </si>
  <si>
    <t>89849</t>
  </si>
  <si>
    <t>89865</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</si>
  <si>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</si>
  <si>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</si>
  <si>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</si>
  <si>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</si>
  <si>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</si>
  <si>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</si>
  <si>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</si>
  <si>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</si>
  <si>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</si>
  <si>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</si>
  <si>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</si>
  <si>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</si>
  <si>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</si>
  <si>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</si>
  <si>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</si>
  <si>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</si>
  <si>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</si>
  <si>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</si>
  <si>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</si>
  <si>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</si>
  <si>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</si>
  <si>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</si>
  <si>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</si>
  <si>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</si>
  <si>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</si>
  <si>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</si>
  <si>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</si>
  <si>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</si>
  <si>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</si>
  <si>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</si>
  <si>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</si>
  <si>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</si>
  <si>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92359</t>
  </si>
  <si>
    <t>92360</t>
  </si>
  <si>
    <t>92361</t>
  </si>
  <si>
    <t>92362</t>
  </si>
  <si>
    <t>92364</t>
  </si>
  <si>
    <t>92365</t>
  </si>
  <si>
    <t>92366</t>
  </si>
  <si>
    <t>92367</t>
  </si>
  <si>
    <t>92368</t>
  </si>
  <si>
    <t>92645</t>
  </si>
  <si>
    <t>92646</t>
  </si>
  <si>
    <t>92648</t>
  </si>
  <si>
    <t>92649</t>
  </si>
  <si>
    <t>92650</t>
  </si>
  <si>
    <t>92652</t>
  </si>
  <si>
    <t>92653</t>
  </si>
  <si>
    <t>92654</t>
  </si>
  <si>
    <t>92655</t>
  </si>
  <si>
    <t>92656</t>
  </si>
  <si>
    <t>92687</t>
  </si>
  <si>
    <t>92688</t>
  </si>
  <si>
    <t>92689</t>
  </si>
  <si>
    <t>92690</t>
  </si>
  <si>
    <t>92691</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</si>
  <si>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</si>
  <si>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</si>
  <si>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</si>
  <si>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</si>
  <si>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</si>
  <si>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</si>
  <si>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</si>
  <si>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</si>
  <si>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</si>
  <si>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</si>
  <si>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</si>
  <si>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</si>
  <si>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</si>
  <si>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</si>
  <si>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</si>
  <si>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</si>
  <si>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</si>
  <si>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</si>
  <si>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</si>
  <si>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</si>
  <si>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</si>
  <si>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</si>
  <si>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94723</t>
  </si>
  <si>
    <t>95697</t>
  </si>
  <si>
    <t>96635</t>
  </si>
  <si>
    <t>96636</t>
  </si>
  <si>
    <t>96644</t>
  </si>
  <si>
    <t>96645</t>
  </si>
  <si>
    <t>96646</t>
  </si>
  <si>
    <t>96647</t>
  </si>
  <si>
    <t>96648</t>
  </si>
  <si>
    <t>96649</t>
  </si>
  <si>
    <t>96668</t>
  </si>
  <si>
    <t>96669</t>
  </si>
  <si>
    <t>96670</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</si>
  <si>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</si>
  <si>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</si>
  <si>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</si>
  <si>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</si>
  <si>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</si>
  <si>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</si>
  <si>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</si>
  <si>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</si>
  <si>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</si>
  <si>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</si>
  <si>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</si>
  <si>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</si>
  <si>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</si>
  <si>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</si>
  <si>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</si>
  <si>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</si>
  <si>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</si>
  <si>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</si>
  <si>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</si>
  <si>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</si>
  <si>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</si>
  <si>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</si>
  <si>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</si>
  <si>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</si>
  <si>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</si>
  <si>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</si>
  <si>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</si>
  <si>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</si>
  <si>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</si>
  <si>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</si>
  <si>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</si>
  <si>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96798</t>
  </si>
  <si>
    <t>96799</t>
  </si>
  <si>
    <t>96800</t>
  </si>
  <si>
    <t>96801</t>
  </si>
  <si>
    <t>97327</t>
  </si>
  <si>
    <t>97328</t>
  </si>
  <si>
    <t>97329</t>
  </si>
  <si>
    <t>97330</t>
  </si>
  <si>
    <t>97331</t>
  </si>
  <si>
    <t>97332</t>
  </si>
  <si>
    <t>97333</t>
  </si>
  <si>
    <t>97334</t>
  </si>
  <si>
    <t>97335</t>
  </si>
  <si>
    <t>97336</t>
  </si>
  <si>
    <t>97337</t>
  </si>
  <si>
    <t>97338</t>
  </si>
  <si>
    <t>97339</t>
  </si>
  <si>
    <t>97340</t>
  </si>
  <si>
    <t>97498</t>
  </si>
  <si>
    <t>97535</t>
  </si>
  <si>
    <t>97536</t>
  </si>
  <si>
    <t>100788</t>
  </si>
  <si>
    <t>100791</t>
  </si>
  <si>
    <t>100792</t>
  </si>
  <si>
    <t>100793</t>
  </si>
  <si>
    <t>100794</t>
  </si>
  <si>
    <t>100799</t>
  </si>
  <si>
    <t>100800</t>
  </si>
  <si>
    <t>100801</t>
  </si>
  <si>
    <t>100802</t>
  </si>
  <si>
    <t>100803</t>
  </si>
  <si>
    <t>100804</t>
  </si>
  <si>
    <t>100805</t>
  </si>
  <si>
    <t>100806</t>
  </si>
  <si>
    <t>100807</t>
  </si>
  <si>
    <t>100808</t>
  </si>
  <si>
    <t>100809</t>
  </si>
  <si>
    <t>100810</t>
  </si>
  <si>
    <t>101918</t>
  </si>
  <si>
    <t>101919</t>
  </si>
  <si>
    <t>101920</t>
  </si>
  <si>
    <t>101921</t>
  </si>
  <si>
    <t>101922</t>
  </si>
  <si>
    <t>101923</t>
  </si>
  <si>
    <t>101924</t>
  </si>
  <si>
    <t>101925</t>
  </si>
  <si>
    <t>101926</t>
  </si>
  <si>
    <t>101927</t>
  </si>
  <si>
    <t>101928</t>
  </si>
  <si>
    <t>101929</t>
  </si>
  <si>
    <t>101930</t>
  </si>
  <si>
    <t>101931</t>
  </si>
  <si>
    <t>101932</t>
  </si>
  <si>
    <t>101933</t>
  </si>
  <si>
    <t>101934</t>
  </si>
  <si>
    <t>101935</t>
  </si>
  <si>
    <t>103802</t>
  </si>
  <si>
    <t>103803</t>
  </si>
  <si>
    <t>103804</t>
  </si>
  <si>
    <t>103835</t>
  </si>
  <si>
    <t>103836</t>
  </si>
  <si>
    <t>103837</t>
  </si>
  <si>
    <t>103868</t>
  </si>
  <si>
    <t>103869</t>
  </si>
  <si>
    <t>103870</t>
  </si>
  <si>
    <t>103871</t>
  </si>
  <si>
    <t>103872</t>
  </si>
  <si>
    <t>103873</t>
  </si>
  <si>
    <t>103978</t>
  </si>
  <si>
    <t>103979</t>
  </si>
  <si>
    <t>104021</t>
  </si>
  <si>
    <t>104166</t>
  </si>
  <si>
    <t>104194</t>
  </si>
  <si>
    <t>104195</t>
  </si>
  <si>
    <t>104315</t>
  </si>
  <si>
    <t>104316</t>
  </si>
  <si>
    <t>105138</t>
  </si>
  <si>
    <t>105139</t>
  </si>
  <si>
    <t>105140</t>
  </si>
  <si>
    <t>105141</t>
  </si>
  <si>
    <t>105142</t>
  </si>
  <si>
    <t>105143</t>
  </si>
  <si>
    <t>105144</t>
  </si>
  <si>
    <t>105145</t>
  </si>
  <si>
    <t>105153</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</si>
  <si>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</si>
  <si>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</si>
  <si>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</si>
  <si>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</si>
  <si>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</si>
  <si>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</si>
  <si>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</si>
  <si>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</si>
  <si>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</si>
  <si>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</si>
  <si>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</si>
  <si>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</si>
  <si>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</si>
  <si>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</si>
  <si>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</si>
  <si>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</si>
  <si>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</si>
  <si>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</si>
  <si>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</si>
  <si>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</si>
  <si>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</si>
  <si>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</si>
  <si>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</si>
  <si>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</si>
  <si>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</si>
  <si>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</si>
  <si>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</si>
  <si>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</si>
  <si>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</si>
  <si>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</si>
  <si>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89389</t>
  </si>
  <si>
    <t>89390</t>
  </si>
  <si>
    <t>89391</t>
  </si>
  <si>
    <t>89392</t>
  </si>
  <si>
    <t>89393</t>
  </si>
  <si>
    <t>89394</t>
  </si>
  <si>
    <t>89395</t>
  </si>
  <si>
    <t>89396</t>
  </si>
  <si>
    <t>89397</t>
  </si>
  <si>
    <t>89398</t>
  </si>
  <si>
    <t>89399</t>
  </si>
  <si>
    <t>89400</t>
  </si>
  <si>
    <t>89404</t>
  </si>
  <si>
    <t>89405</t>
  </si>
  <si>
    <t>89406</t>
  </si>
  <si>
    <t>89407</t>
  </si>
  <si>
    <t>89408</t>
  </si>
  <si>
    <t>89409</t>
  </si>
  <si>
    <t>89410</t>
  </si>
  <si>
    <t>89411</t>
  </si>
  <si>
    <t>89412</t>
  </si>
  <si>
    <t>89413</t>
  </si>
  <si>
    <t>89414</t>
  </si>
  <si>
    <t>89415</t>
  </si>
  <si>
    <t>89416</t>
  </si>
  <si>
    <t>89417</t>
  </si>
  <si>
    <t>89418</t>
  </si>
  <si>
    <t>89419</t>
  </si>
  <si>
    <t>89421</t>
  </si>
  <si>
    <t>89423</t>
  </si>
  <si>
    <t>89424</t>
  </si>
  <si>
    <t>89425</t>
  </si>
  <si>
    <t>89426</t>
  </si>
  <si>
    <t>89427</t>
  </si>
  <si>
    <t>89428</t>
  </si>
  <si>
    <t>89429</t>
  </si>
  <si>
    <t>89430</t>
  </si>
  <si>
    <t>89431</t>
  </si>
  <si>
    <t>89432</t>
  </si>
  <si>
    <t>89433</t>
  </si>
  <si>
    <t>89434</t>
  </si>
  <si>
    <t>89435</t>
  </si>
  <si>
    <t>89436</t>
  </si>
  <si>
    <t>89437</t>
  </si>
  <si>
    <t>89438</t>
  </si>
  <si>
    <t>89439</t>
  </si>
  <si>
    <t>89440</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</si>
  <si>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</si>
  <si>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</si>
  <si>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</si>
  <si>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</si>
  <si>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</si>
  <si>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</si>
  <si>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</si>
  <si>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</si>
  <si>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</si>
  <si>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</si>
  <si>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</si>
  <si>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</si>
  <si>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</si>
  <si>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</si>
  <si>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</si>
  <si>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</si>
  <si>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</si>
  <si>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</si>
  <si>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</si>
  <si>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</si>
  <si>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</si>
  <si>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</si>
  <si>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</si>
  <si>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</si>
  <si>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</si>
  <si>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</si>
  <si>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</si>
  <si>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</si>
  <si>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</si>
  <si>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</si>
  <si>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</si>
  <si>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</si>
  <si>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</si>
  <si>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</si>
  <si>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</si>
  <si>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</si>
  <si>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</si>
  <si>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</si>
  <si>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</si>
  <si>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</si>
  <si>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</si>
  <si>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</si>
  <si>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</si>
  <si>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</si>
  <si>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89535</t>
  </si>
  <si>
    <t>89536</t>
  </si>
  <si>
    <t>89540</t>
  </si>
  <si>
    <t>89541</t>
  </si>
  <si>
    <t>89542</t>
  </si>
  <si>
    <t>89544</t>
  </si>
  <si>
    <t>89545</t>
  </si>
  <si>
    <t>89546</t>
  </si>
  <si>
    <t>89547</t>
  </si>
  <si>
    <t>89548</t>
  </si>
  <si>
    <t>89549</t>
  </si>
  <si>
    <t>89550</t>
  </si>
  <si>
    <t>89551</t>
  </si>
  <si>
    <t>89552</t>
  </si>
  <si>
    <t>89553</t>
  </si>
  <si>
    <t>89554</t>
  </si>
  <si>
    <t>89555</t>
  </si>
  <si>
    <t>89556</t>
  </si>
  <si>
    <t>89557</t>
  </si>
  <si>
    <t>89558</t>
  </si>
  <si>
    <t>89559</t>
  </si>
  <si>
    <t>89560</t>
  </si>
  <si>
    <t>89561</t>
  </si>
  <si>
    <t>89562</t>
  </si>
  <si>
    <t>89563</t>
  </si>
  <si>
    <t>89564</t>
  </si>
  <si>
    <t>89565</t>
  </si>
  <si>
    <t>89566</t>
  </si>
  <si>
    <t>89567</t>
  </si>
  <si>
    <t>89568</t>
  </si>
  <si>
    <t>89569</t>
  </si>
  <si>
    <t>89570</t>
  </si>
  <si>
    <t>89571</t>
  </si>
  <si>
    <t>89572</t>
  </si>
  <si>
    <t>89573</t>
  </si>
  <si>
    <t>89574</t>
  </si>
  <si>
    <t>89575</t>
  </si>
  <si>
    <t>89577</t>
  </si>
  <si>
    <t>89579</t>
  </si>
  <si>
    <t>89581</t>
  </si>
  <si>
    <t>89582</t>
  </si>
  <si>
    <t>89583</t>
  </si>
  <si>
    <t>89584</t>
  </si>
  <si>
    <t>89585</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</si>
  <si>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</si>
  <si>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</si>
  <si>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</si>
  <si>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</si>
  <si>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</si>
  <si>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</si>
  <si>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</si>
  <si>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</si>
  <si>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</si>
  <si>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</si>
  <si>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</si>
  <si>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</si>
  <si>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</si>
  <si>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</si>
  <si>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</si>
  <si>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</si>
  <si>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</si>
  <si>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</si>
  <si>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</si>
  <si>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</si>
  <si>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</si>
  <si>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</si>
  <si>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89620</t>
  </si>
  <si>
    <t>89622</t>
  </si>
  <si>
    <t>89623</t>
  </si>
  <si>
    <t>89624</t>
  </si>
  <si>
    <t>89625</t>
  </si>
  <si>
    <t>89626</t>
  </si>
  <si>
    <t>89627</t>
  </si>
  <si>
    <t>89628</t>
  </si>
  <si>
    <t>89629</t>
  </si>
  <si>
    <t>89630</t>
  </si>
  <si>
    <t>89631</t>
  </si>
  <si>
    <t>89632</t>
  </si>
  <si>
    <t>89637</t>
  </si>
  <si>
    <t>89638</t>
  </si>
  <si>
    <t>89639</t>
  </si>
  <si>
    <t>89640</t>
  </si>
  <si>
    <t>89641</t>
  </si>
  <si>
    <t>89642</t>
  </si>
  <si>
    <t>89643</t>
  </si>
  <si>
    <t>89644</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</si>
  <si>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</si>
  <si>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</si>
  <si>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</si>
  <si>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</si>
  <si>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</si>
  <si>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</si>
  <si>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</si>
  <si>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</si>
  <si>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</si>
  <si>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</si>
  <si>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</si>
  <si>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</si>
  <si>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</si>
  <si>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</si>
  <si>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</si>
  <si>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</si>
  <si>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</si>
  <si>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</si>
  <si>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</si>
  <si>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</si>
  <si>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89666</t>
  </si>
  <si>
    <t>89667</t>
  </si>
  <si>
    <t>89668</t>
  </si>
  <si>
    <t>89669</t>
  </si>
  <si>
    <t>89670</t>
  </si>
  <si>
    <t>89671</t>
  </si>
  <si>
    <t>89672</t>
  </si>
  <si>
    <t>89673</t>
  </si>
  <si>
    <t>89674</t>
  </si>
  <si>
    <t>89675</t>
  </si>
  <si>
    <t>89676</t>
  </si>
  <si>
    <t>89677</t>
  </si>
  <si>
    <t>89678</t>
  </si>
  <si>
    <t>89679</t>
  </si>
  <si>
    <t>89680</t>
  </si>
  <si>
    <t>89681</t>
  </si>
  <si>
    <t>89682</t>
  </si>
  <si>
    <t>89683</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</si>
  <si>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</si>
  <si>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</si>
  <si>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</si>
  <si>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</si>
  <si>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</si>
  <si>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</si>
  <si>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</si>
  <si>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</si>
  <si>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</si>
  <si>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</si>
  <si>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</si>
  <si>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</si>
  <si>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</si>
  <si>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</si>
  <si>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</si>
  <si>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</si>
  <si>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</si>
  <si>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</si>
  <si>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</si>
  <si>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</si>
  <si>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</si>
  <si>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</si>
  <si>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</si>
  <si>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</si>
  <si>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</si>
  <si>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</si>
  <si>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</si>
  <si>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</si>
  <si>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</si>
  <si>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</si>
  <si>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</si>
  <si>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</si>
  <si>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</si>
  <si>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</si>
  <si>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</si>
  <si>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</si>
  <si>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</si>
  <si>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</si>
  <si>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</si>
  <si>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</si>
  <si>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</si>
  <si>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</si>
  <si>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</si>
  <si>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</si>
  <si>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</si>
  <si>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</si>
  <si>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</si>
  <si>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</si>
  <si>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89746</t>
  </si>
  <si>
    <t>89747</t>
  </si>
  <si>
    <t>89748</t>
  </si>
  <si>
    <t>89749</t>
  </si>
  <si>
    <t>89750</t>
  </si>
  <si>
    <t>89752</t>
  </si>
  <si>
    <t>89753</t>
  </si>
  <si>
    <t>89754</t>
  </si>
  <si>
    <t>89755</t>
  </si>
  <si>
    <t>89756</t>
  </si>
  <si>
    <t>89757</t>
  </si>
  <si>
    <t>89758</t>
  </si>
  <si>
    <t>89759</t>
  </si>
  <si>
    <t>89760</t>
  </si>
  <si>
    <t>89761</t>
  </si>
  <si>
    <t>89762</t>
  </si>
  <si>
    <t>89763</t>
  </si>
  <si>
    <t>89764</t>
  </si>
  <si>
    <t>89765</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</si>
  <si>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</si>
  <si>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</si>
  <si>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</si>
  <si>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</si>
  <si>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</si>
  <si>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</si>
  <si>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</si>
  <si>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</si>
  <si>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</si>
  <si>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</si>
  <si>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</si>
  <si>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</si>
  <si>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</si>
  <si>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</si>
  <si>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</si>
  <si>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</si>
  <si>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</si>
  <si>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</si>
  <si>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</si>
  <si>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</si>
  <si>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</si>
  <si>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</si>
  <si>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</si>
  <si>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</si>
  <si>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</si>
  <si>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</si>
  <si>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</si>
  <si>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</si>
  <si>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</si>
  <si>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</si>
  <si>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</si>
  <si>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</si>
  <si>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</si>
  <si>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</si>
  <si>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</si>
  <si>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</si>
  <si>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</si>
  <si>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</si>
  <si>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</si>
  <si>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</si>
  <si>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</si>
  <si>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</si>
  <si>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</si>
  <si>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</si>
  <si>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</si>
  <si>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</si>
  <si>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</si>
  <si>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</si>
  <si>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</si>
  <si>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</si>
  <si>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</si>
  <si>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</si>
  <si>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</si>
  <si>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</si>
  <si>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</si>
  <si>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</si>
  <si>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</si>
  <si>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</si>
  <si>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</si>
  <si>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</si>
  <si>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</si>
  <si>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</si>
  <si>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</si>
  <si>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</si>
  <si>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</si>
  <si>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</si>
  <si>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</si>
  <si>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</si>
  <si>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89844</t>
  </si>
  <si>
    <t>89845</t>
  </si>
  <si>
    <t>89846</t>
  </si>
  <si>
    <t>89847</t>
  </si>
  <si>
    <t>89850</t>
  </si>
  <si>
    <t>89851</t>
  </si>
  <si>
    <t>89852</t>
  </si>
  <si>
    <t>89853</t>
  </si>
  <si>
    <t>89854</t>
  </si>
  <si>
    <t>89855</t>
  </si>
  <si>
    <t>89856</t>
  </si>
  <si>
    <t>89857</t>
  </si>
  <si>
    <t>89860</t>
  </si>
  <si>
    <t>89861</t>
  </si>
  <si>
    <t>89866</t>
  </si>
  <si>
    <t>89867</t>
  </si>
  <si>
    <t>89868</t>
  </si>
  <si>
    <t>89869</t>
  </si>
  <si>
    <t>89979</t>
  </si>
  <si>
    <t>89981</t>
  </si>
  <si>
    <t>90373</t>
  </si>
  <si>
    <t>90374</t>
  </si>
  <si>
    <t>92287</t>
  </si>
  <si>
    <t>92288</t>
  </si>
  <si>
    <t>92289</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</si>
  <si>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</si>
  <si>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</si>
  <si>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</si>
  <si>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</si>
  <si>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</si>
  <si>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</si>
  <si>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</si>
  <si>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</si>
  <si>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</si>
  <si>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</si>
  <si>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</si>
  <si>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</si>
  <si>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</si>
  <si>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</si>
  <si>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</si>
  <si>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</si>
  <si>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</si>
  <si>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</si>
  <si>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</si>
  <si>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</si>
  <si>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</si>
  <si>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</si>
  <si>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</si>
  <si>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</si>
  <si>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</si>
  <si>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</si>
  <si>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</si>
  <si>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</si>
  <si>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</si>
  <si>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</si>
  <si>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</si>
  <si>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</si>
  <si>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</si>
  <si>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</si>
  <si>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</si>
  <si>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</si>
  <si>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</si>
  <si>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</si>
  <si>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</si>
  <si>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</si>
  <si>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</si>
  <si>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</si>
  <si>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</si>
  <si>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</si>
  <si>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</si>
  <si>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</si>
  <si>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</si>
  <si>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</si>
  <si>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</si>
  <si>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</si>
  <si>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</si>
  <si>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</si>
  <si>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</si>
  <si>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</si>
  <si>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</si>
  <si>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</si>
  <si>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</si>
  <si>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</si>
  <si>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</si>
  <si>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</si>
  <si>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</si>
  <si>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</si>
  <si>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</si>
  <si>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</si>
  <si>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</si>
  <si>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</si>
  <si>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</si>
  <si>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</si>
  <si>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</si>
  <si>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</si>
  <si>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</si>
  <si>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</si>
  <si>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</si>
  <si>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</si>
  <si>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</si>
  <si>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</si>
  <si>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</si>
  <si>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</si>
  <si>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</si>
  <si>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</si>
  <si>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</si>
  <si>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</si>
  <si>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</si>
  <si>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</si>
  <si>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</si>
  <si>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</si>
  <si>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</si>
  <si>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</si>
  <si>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</si>
  <si>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</si>
  <si>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</si>
  <si>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</si>
  <si>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</si>
  <si>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</si>
  <si>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</si>
  <si>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</si>
  <si>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</si>
  <si>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</si>
  <si>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</si>
  <si>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</si>
  <si>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</si>
  <si>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</si>
  <si>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</si>
  <si>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</si>
  <si>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</si>
  <si>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</si>
  <si>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</si>
  <si>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</si>
  <si>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</si>
  <si>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</si>
  <si>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</si>
  <si>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</si>
  <si>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</si>
  <si>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</si>
  <si>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</si>
  <si>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</si>
  <si>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</si>
  <si>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</si>
  <si>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</si>
  <si>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</si>
  <si>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</si>
  <si>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</si>
  <si>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</si>
  <si>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</si>
  <si>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</si>
  <si>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</si>
  <si>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</si>
  <si>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</si>
  <si>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</si>
  <si>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</si>
  <si>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</si>
  <si>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</si>
  <si>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</si>
  <si>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</si>
  <si>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</si>
  <si>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</si>
  <si>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</si>
  <si>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</si>
  <si>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</si>
  <si>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</si>
  <si>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</si>
  <si>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</si>
  <si>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</si>
  <si>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</si>
  <si>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</si>
  <si>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</si>
  <si>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</si>
  <si>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</si>
  <si>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</si>
  <si>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</si>
  <si>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</si>
  <si>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</si>
  <si>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</si>
  <si>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</si>
  <si>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</si>
  <si>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</si>
  <si>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</si>
  <si>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</si>
  <si>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</si>
  <si>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</si>
  <si>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</si>
  <si>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</si>
  <si>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</si>
  <si>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</si>
  <si>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</si>
  <si>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</si>
  <si>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</si>
  <si>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</si>
  <si>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</si>
  <si>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</si>
  <si>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</si>
  <si>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</si>
  <si>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</si>
  <si>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</si>
  <si>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</si>
  <si>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</si>
  <si>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</si>
  <si>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</si>
  <si>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</si>
  <si>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</si>
  <si>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</si>
  <si>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</si>
  <si>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</si>
  <si>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</si>
  <si>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</si>
  <si>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</si>
  <si>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</si>
  <si>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</si>
  <si>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</si>
  <si>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</si>
  <si>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</si>
  <si>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</si>
  <si>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</si>
  <si>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</si>
  <si>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</si>
  <si>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</si>
  <si>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</si>
  <si>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</si>
  <si>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</si>
  <si>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</si>
  <si>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</si>
  <si>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</si>
  <si>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</si>
  <si>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</si>
  <si>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</si>
  <si>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</si>
  <si>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</si>
  <si>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</si>
  <si>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</si>
  <si>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</si>
  <si>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</si>
  <si>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</si>
  <si>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</si>
  <si>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</si>
  <si>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</si>
  <si>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</si>
  <si>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</si>
  <si>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</si>
  <si>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</si>
  <si>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</si>
  <si>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</si>
  <si>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</si>
  <si>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</si>
  <si>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</si>
  <si>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</si>
  <si>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</si>
  <si>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</si>
  <si>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</si>
  <si>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</si>
  <si>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</si>
  <si>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</si>
  <si>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</si>
  <si>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</si>
  <si>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</si>
  <si>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</si>
  <si>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</si>
  <si>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</si>
  <si>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</si>
  <si>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</si>
  <si>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</si>
  <si>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</si>
  <si>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</si>
  <si>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</si>
  <si>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</si>
  <si>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</si>
  <si>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</si>
  <si>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</si>
  <si>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</si>
  <si>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</si>
  <si>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</si>
  <si>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</si>
  <si>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</si>
  <si>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</si>
  <si>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</si>
  <si>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</si>
  <si>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</si>
  <si>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</si>
  <si>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</si>
  <si>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</si>
  <si>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</si>
  <si>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</si>
  <si>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</si>
  <si>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</si>
  <si>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</si>
  <si>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</si>
  <si>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</si>
  <si>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</si>
  <si>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</si>
  <si>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</si>
  <si>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</si>
  <si>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</si>
  <si>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</si>
  <si>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</si>
  <si>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</si>
  <si>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</si>
  <si>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</si>
  <si>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</si>
  <si>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</si>
  <si>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</si>
  <si>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</si>
  <si>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</si>
  <si>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</si>
  <si>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</si>
  <si>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</si>
  <si>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</si>
  <si>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</si>
  <si>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</si>
  <si>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</si>
  <si>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</si>
  <si>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</si>
  <si>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</si>
  <si>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</si>
  <si>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</si>
  <si>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</si>
  <si>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</si>
  <si>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</si>
  <si>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</si>
  <si>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</si>
  <si>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</si>
  <si>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</si>
  <si>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</si>
  <si>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</si>
  <si>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</si>
  <si>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</si>
  <si>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</si>
  <si>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</si>
  <si>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</si>
  <si>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</si>
  <si>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</si>
  <si>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</si>
  <si>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</si>
  <si>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</si>
  <si>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</si>
  <si>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</si>
  <si>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</si>
  <si>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</si>
  <si>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</si>
  <si>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</si>
  <si>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</si>
  <si>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</si>
  <si>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</si>
  <si>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</si>
  <si>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</si>
  <si>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</si>
  <si>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</si>
  <si>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</si>
  <si>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</si>
  <si>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</si>
  <si>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</si>
  <si>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</si>
  <si>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</si>
  <si>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</si>
  <si>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</si>
  <si>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</si>
  <si>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94713</t>
  </si>
  <si>
    <t>94714</t>
  </si>
  <si>
    <t>94715</t>
  </si>
  <si>
    <t>94724</t>
  </si>
  <si>
    <t>94725</t>
  </si>
  <si>
    <t>94726</t>
  </si>
  <si>
    <t>94727</t>
  </si>
  <si>
    <t>94728</t>
  </si>
  <si>
    <t>94729</t>
  </si>
  <si>
    <t>94730</t>
  </si>
  <si>
    <t>94731</t>
  </si>
  <si>
    <t>94732</t>
  </si>
  <si>
    <t>94733</t>
  </si>
  <si>
    <t>94734</t>
  </si>
  <si>
    <t>94736</t>
  </si>
  <si>
    <t>94737</t>
  </si>
  <si>
    <t>94738</t>
  </si>
  <si>
    <t>94739</t>
  </si>
  <si>
    <t>94740</t>
  </si>
  <si>
    <t>94741</t>
  </si>
  <si>
    <t>94742</t>
  </si>
  <si>
    <t>94743</t>
  </si>
  <si>
    <t>94744</t>
  </si>
  <si>
    <t>94746</t>
  </si>
  <si>
    <t>94748</t>
  </si>
  <si>
    <t>94750</t>
  </si>
  <si>
    <t>94752</t>
  </si>
  <si>
    <t>94754</t>
  </si>
  <si>
    <t>94756</t>
  </si>
  <si>
    <t>94757</t>
  </si>
  <si>
    <t>94758</t>
  </si>
  <si>
    <t>94759</t>
  </si>
  <si>
    <t>94760</t>
  </si>
  <si>
    <t>94761</t>
  </si>
  <si>
    <t>94762</t>
  </si>
  <si>
    <t>94763</t>
  </si>
  <si>
    <t>94764</t>
  </si>
  <si>
    <t>94765</t>
  </si>
  <si>
    <t>94766</t>
  </si>
  <si>
    <t>94767</t>
  </si>
  <si>
    <t>94768</t>
  </si>
  <si>
    <t>94769</t>
  </si>
  <si>
    <t>94783</t>
  </si>
  <si>
    <t>94863</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</si>
  <si>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</si>
  <si>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</si>
  <si>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</si>
  <si>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</si>
  <si>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</si>
  <si>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</si>
  <si>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</si>
  <si>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</si>
  <si>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</si>
  <si>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</si>
  <si>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</si>
  <si>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</si>
  <si>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</si>
  <si>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</si>
  <si>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</si>
  <si>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</si>
  <si>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</si>
  <si>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</si>
  <si>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</si>
  <si>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</si>
  <si>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</si>
  <si>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</si>
  <si>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</si>
  <si>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</si>
  <si>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</si>
  <si>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</si>
  <si>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</si>
  <si>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</si>
  <si>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</si>
  <si>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</si>
  <si>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</si>
  <si>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</si>
  <si>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</si>
  <si>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</si>
  <si>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</si>
  <si>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</si>
  <si>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</si>
  <si>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</si>
  <si>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</si>
  <si>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</si>
  <si>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</si>
  <si>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</si>
  <si>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</si>
  <si>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</si>
  <si>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</si>
  <si>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</si>
  <si>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</si>
  <si>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</si>
  <si>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</si>
  <si>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</si>
  <si>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</si>
  <si>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</si>
  <si>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</si>
  <si>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</si>
  <si>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</si>
  <si>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</si>
  <si>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</si>
  <si>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</si>
  <si>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</si>
  <si>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</si>
  <si>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</si>
  <si>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</si>
  <si>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</si>
  <si>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</si>
  <si>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</si>
  <si>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</si>
  <si>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</si>
  <si>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</si>
  <si>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</si>
  <si>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</si>
  <si>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</si>
  <si>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</si>
  <si>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</si>
  <si>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</si>
  <si>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</si>
  <si>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</si>
  <si>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</si>
  <si>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</si>
  <si>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</si>
  <si>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</si>
  <si>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</si>
  <si>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</si>
  <si>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</si>
  <si>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</si>
  <si>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96758</t>
  </si>
  <si>
    <t>96759</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</si>
  <si>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</si>
  <si>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</si>
  <si>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</si>
  <si>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</si>
  <si>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</si>
  <si>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</si>
  <si>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</si>
  <si>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</si>
  <si>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</si>
  <si>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</si>
  <si>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</si>
  <si>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</si>
  <si>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</si>
  <si>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</si>
  <si>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</si>
  <si>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</si>
  <si>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</si>
  <si>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</si>
  <si>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</si>
  <si>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</si>
  <si>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</si>
  <si>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</si>
  <si>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</si>
  <si>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</si>
  <si>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</si>
  <si>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</si>
  <si>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</si>
  <si>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</si>
  <si>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96826</t>
  </si>
  <si>
    <t>96827</t>
  </si>
  <si>
    <t>96828</t>
  </si>
  <si>
    <t>96829</t>
  </si>
  <si>
    <t>96830</t>
  </si>
  <si>
    <t>96832</t>
  </si>
  <si>
    <t>96833</t>
  </si>
  <si>
    <t>96834</t>
  </si>
  <si>
    <t>96836</t>
  </si>
  <si>
    <t>96837</t>
  </si>
  <si>
    <t>96838</t>
  </si>
  <si>
    <t>96839</t>
  </si>
  <si>
    <t>96840</t>
  </si>
  <si>
    <t>96841</t>
  </si>
  <si>
    <t>96842</t>
  </si>
  <si>
    <t>96843</t>
  </si>
  <si>
    <t>96844</t>
  </si>
  <si>
    <t>96845</t>
  </si>
  <si>
    <t>96846</t>
  </si>
  <si>
    <t>96847</t>
  </si>
  <si>
    <t>96848</t>
  </si>
  <si>
    <t>96849</t>
  </si>
  <si>
    <t>96850</t>
  </si>
  <si>
    <t>96852</t>
  </si>
  <si>
    <t>96853</t>
  </si>
  <si>
    <t>96854</t>
  </si>
  <si>
    <t>96855</t>
  </si>
  <si>
    <t>96856</t>
  </si>
  <si>
    <t>96860</t>
  </si>
  <si>
    <t>96861</t>
  </si>
  <si>
    <t>96862</t>
  </si>
  <si>
    <t>96863</t>
  </si>
  <si>
    <t>96864</t>
  </si>
  <si>
    <t>96865</t>
  </si>
  <si>
    <t>96866</t>
  </si>
  <si>
    <t>96868</t>
  </si>
  <si>
    <t>96869</t>
  </si>
  <si>
    <t>96870</t>
  </si>
  <si>
    <t>96871</t>
  </si>
  <si>
    <t>96872</t>
  </si>
  <si>
    <t>96873</t>
  </si>
  <si>
    <t>96874</t>
  </si>
  <si>
    <t>96875</t>
  </si>
  <si>
    <t>96876</t>
  </si>
  <si>
    <t>96878</t>
  </si>
  <si>
    <t>96879</t>
  </si>
  <si>
    <t>96881</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</si>
  <si>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</si>
  <si>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</si>
  <si>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</si>
  <si>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</si>
  <si>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</si>
  <si>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</si>
  <si>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</si>
  <si>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</si>
  <si>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</si>
  <si>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</si>
  <si>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</si>
  <si>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</si>
  <si>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</si>
  <si>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</si>
  <si>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</si>
  <si>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</si>
  <si>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</si>
  <si>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</si>
  <si>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</si>
  <si>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</si>
  <si>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</si>
  <si>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</si>
  <si>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</si>
  <si>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</si>
  <si>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</si>
  <si>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</si>
  <si>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</si>
  <si>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</si>
  <si>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</si>
  <si>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</si>
  <si>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</si>
  <si>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</si>
  <si>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</si>
  <si>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</si>
  <si>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</si>
  <si>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</si>
  <si>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</si>
  <si>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</si>
  <si>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</si>
  <si>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</si>
  <si>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</si>
  <si>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</si>
  <si>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</si>
  <si>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</si>
  <si>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</si>
  <si>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</si>
  <si>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</si>
  <si>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</si>
  <si>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</si>
  <si>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</si>
  <si>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</si>
  <si>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</si>
  <si>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</si>
  <si>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</si>
  <si>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</si>
  <si>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</si>
  <si>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</si>
  <si>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</si>
  <si>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</si>
  <si>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</si>
  <si>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</si>
  <si>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</si>
  <si>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</si>
  <si>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</si>
  <si>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</si>
  <si>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</si>
  <si>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</si>
  <si>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</si>
  <si>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</si>
  <si>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</si>
  <si>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</si>
  <si>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</si>
  <si>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</si>
  <si>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</si>
  <si>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</si>
  <si>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</si>
  <si>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</si>
  <si>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</si>
  <si>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</si>
  <si>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</si>
  <si>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</si>
  <si>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</si>
  <si>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</si>
  <si>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</si>
  <si>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</si>
  <si>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</si>
  <si>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</si>
  <si>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</si>
  <si>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</si>
  <si>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</si>
  <si>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</si>
  <si>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</si>
  <si>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</si>
  <si>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</si>
  <si>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</si>
  <si>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</si>
  <si>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</si>
  <si>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</si>
  <si>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</si>
  <si>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</si>
  <si>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</si>
  <si>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</si>
  <si>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103805</t>
  </si>
  <si>
    <t>103806</t>
  </si>
  <si>
    <t>103807</t>
  </si>
  <si>
    <t>103808</t>
  </si>
  <si>
    <t>103809</t>
  </si>
  <si>
    <t>103810</t>
  </si>
  <si>
    <t>103811</t>
  </si>
  <si>
    <t>103812</t>
  </si>
  <si>
    <t>103813</t>
  </si>
  <si>
    <t>103814</t>
  </si>
  <si>
    <t>103815</t>
  </si>
  <si>
    <t>103816</t>
  </si>
  <si>
    <t>103817</t>
  </si>
  <si>
    <t>103818</t>
  </si>
  <si>
    <t>103819</t>
  </si>
  <si>
    <t>103820</t>
  </si>
  <si>
    <t>103821</t>
  </si>
  <si>
    <t>103822</t>
  </si>
  <si>
    <t>103823</t>
  </si>
  <si>
    <t>103824</t>
  </si>
  <si>
    <t>103825</t>
  </si>
  <si>
    <t>103826</t>
  </si>
  <si>
    <t>103827</t>
  </si>
  <si>
    <t>103828</t>
  </si>
  <si>
    <t>103829</t>
  </si>
  <si>
    <t>103830</t>
  </si>
  <si>
    <t>103831</t>
  </si>
  <si>
    <t>103832</t>
  </si>
  <si>
    <t>103833</t>
  </si>
  <si>
    <t>103834</t>
  </si>
  <si>
    <t>103838</t>
  </si>
  <si>
    <t>103839</t>
  </si>
  <si>
    <t>103840</t>
  </si>
  <si>
    <t>103841</t>
  </si>
  <si>
    <t>103842</t>
  </si>
  <si>
    <t>103843</t>
  </si>
  <si>
    <t>103844</t>
  </si>
  <si>
    <t>103845</t>
  </si>
  <si>
    <t>103846</t>
  </si>
  <si>
    <t>103847</t>
  </si>
  <si>
    <t>103848</t>
  </si>
  <si>
    <t>103849</t>
  </si>
  <si>
    <t>103850</t>
  </si>
  <si>
    <t>103851</t>
  </si>
  <si>
    <t>103852</t>
  </si>
  <si>
    <t>103853</t>
  </si>
  <si>
    <t>103854</t>
  </si>
  <si>
    <t>103855</t>
  </si>
  <si>
    <t>103856</t>
  </si>
  <si>
    <t>103857</t>
  </si>
  <si>
    <t>103858</t>
  </si>
  <si>
    <t>103859</t>
  </si>
  <si>
    <t>103860</t>
  </si>
  <si>
    <t>103861</t>
  </si>
  <si>
    <t>103862</t>
  </si>
  <si>
    <t>103863</t>
  </si>
  <si>
    <t>103864</t>
  </si>
  <si>
    <t>103865</t>
  </si>
  <si>
    <t>103866</t>
  </si>
  <si>
    <t>103867</t>
  </si>
  <si>
    <t>103874</t>
  </si>
  <si>
    <t>103875</t>
  </si>
  <si>
    <t>103876</t>
  </si>
  <si>
    <t>103877</t>
  </si>
  <si>
    <t>103878</t>
  </si>
  <si>
    <t>103879</t>
  </si>
  <si>
    <t>103880</t>
  </si>
  <si>
    <t>103881</t>
  </si>
  <si>
    <t>103882</t>
  </si>
  <si>
    <t>103883</t>
  </si>
  <si>
    <t>103884</t>
  </si>
  <si>
    <t>103885</t>
  </si>
  <si>
    <t>103886</t>
  </si>
  <si>
    <t>103887</t>
  </si>
  <si>
    <t>103888</t>
  </si>
  <si>
    <t>103889</t>
  </si>
  <si>
    <t>103890</t>
  </si>
  <si>
    <t>103891</t>
  </si>
  <si>
    <t>103892</t>
  </si>
  <si>
    <t>103893</t>
  </si>
  <si>
    <t>103894</t>
  </si>
  <si>
    <t>103895</t>
  </si>
  <si>
    <t>103896</t>
  </si>
  <si>
    <t>103897</t>
  </si>
  <si>
    <t>103898</t>
  </si>
  <si>
    <t>103899</t>
  </si>
  <si>
    <t>103900</t>
  </si>
  <si>
    <t>103901</t>
  </si>
  <si>
    <t>103902</t>
  </si>
  <si>
    <t>103903</t>
  </si>
  <si>
    <t>103947</t>
  </si>
  <si>
    <t>103948</t>
  </si>
  <si>
    <t>103949</t>
  </si>
  <si>
    <t>103950</t>
  </si>
  <si>
    <t>103951</t>
  </si>
  <si>
    <t>103952</t>
  </si>
  <si>
    <t>103953</t>
  </si>
  <si>
    <t>103954</t>
  </si>
  <si>
    <t>103955</t>
  </si>
  <si>
    <t>103956</t>
  </si>
  <si>
    <t>103957</t>
  </si>
  <si>
    <t>103958</t>
  </si>
  <si>
    <t>103959</t>
  </si>
  <si>
    <t>103962</t>
  </si>
  <si>
    <t>103964</t>
  </si>
  <si>
    <t>103966</t>
  </si>
  <si>
    <t>103967</t>
  </si>
  <si>
    <t>103968</t>
  </si>
  <si>
    <t>103969</t>
  </si>
  <si>
    <t>103971</t>
  </si>
  <si>
    <t>103972</t>
  </si>
  <si>
    <t>103974</t>
  </si>
  <si>
    <t>103975</t>
  </si>
  <si>
    <t>103976</t>
  </si>
  <si>
    <t>103980</t>
  </si>
  <si>
    <t>103981</t>
  </si>
  <si>
    <t>103982</t>
  </si>
  <si>
    <t>103983</t>
  </si>
  <si>
    <t>103984</t>
  </si>
  <si>
    <t>103985</t>
  </si>
  <si>
    <t>103986</t>
  </si>
  <si>
    <t>103987</t>
  </si>
  <si>
    <t>103988</t>
  </si>
  <si>
    <t>103990</t>
  </si>
  <si>
    <t>103991</t>
  </si>
  <si>
    <t>103992</t>
  </si>
  <si>
    <t>103993</t>
  </si>
  <si>
    <t>103994</t>
  </si>
  <si>
    <t>103995</t>
  </si>
  <si>
    <t>103996</t>
  </si>
  <si>
    <t>103997</t>
  </si>
  <si>
    <t>103998</t>
  </si>
  <si>
    <t>103999</t>
  </si>
  <si>
    <t>104000</t>
  </si>
  <si>
    <t>104001</t>
  </si>
  <si>
    <t>104002</t>
  </si>
  <si>
    <t>104003</t>
  </si>
  <si>
    <t>104004</t>
  </si>
  <si>
    <t>104005</t>
  </si>
  <si>
    <t>104006</t>
  </si>
  <si>
    <t>104007</t>
  </si>
  <si>
    <t>104008</t>
  </si>
  <si>
    <t>104009</t>
  </si>
  <si>
    <t>104011</t>
  </si>
  <si>
    <t>104012</t>
  </si>
  <si>
    <t>104014</t>
  </si>
  <si>
    <t>104015</t>
  </si>
  <si>
    <t>104016</t>
  </si>
  <si>
    <t>104017</t>
  </si>
  <si>
    <t>104018</t>
  </si>
  <si>
    <t>104019</t>
  </si>
  <si>
    <t>104020</t>
  </si>
  <si>
    <t>104022</t>
  </si>
  <si>
    <t>104023</t>
  </si>
  <si>
    <t>104024</t>
  </si>
  <si>
    <t>104025</t>
  </si>
  <si>
    <t>104026</t>
  </si>
  <si>
    <t>104027</t>
  </si>
  <si>
    <t>104028</t>
  </si>
  <si>
    <t>104029</t>
  </si>
  <si>
    <t>104030</t>
  </si>
  <si>
    <t>104159</t>
  </si>
  <si>
    <t>104167</t>
  </si>
  <si>
    <t>104168</t>
  </si>
  <si>
    <t>104169</t>
  </si>
  <si>
    <t>104170</t>
  </si>
  <si>
    <t>104171</t>
  </si>
  <si>
    <t>104172</t>
  </si>
  <si>
    <t>104173</t>
  </si>
  <si>
    <t>104174</t>
  </si>
  <si>
    <t>104175</t>
  </si>
  <si>
    <t>104176</t>
  </si>
  <si>
    <t>104177</t>
  </si>
  <si>
    <t>104178</t>
  </si>
  <si>
    <t>104179</t>
  </si>
  <si>
    <t>104191</t>
  </si>
  <si>
    <t>104192</t>
  </si>
  <si>
    <t>104193</t>
  </si>
  <si>
    <t>104196</t>
  </si>
  <si>
    <t>104197</t>
  </si>
  <si>
    <t>104198</t>
  </si>
  <si>
    <t>104199</t>
  </si>
  <si>
    <t>104200</t>
  </si>
  <si>
    <t>104201</t>
  </si>
  <si>
    <t>104202</t>
  </si>
  <si>
    <t>104317</t>
  </si>
  <si>
    <t>104318</t>
  </si>
  <si>
    <t>104319</t>
  </si>
  <si>
    <t>104320</t>
  </si>
  <si>
    <t>104321</t>
  </si>
  <si>
    <t>104322</t>
  </si>
  <si>
    <t>104323</t>
  </si>
  <si>
    <t>104324</t>
  </si>
  <si>
    <t>104341</t>
  </si>
  <si>
    <t>104343</t>
  </si>
  <si>
    <t>104344</t>
  </si>
  <si>
    <t>104345</t>
  </si>
  <si>
    <t>104346</t>
  </si>
  <si>
    <t>104347</t>
  </si>
  <si>
    <t>104348</t>
  </si>
  <si>
    <t>104350</t>
  </si>
  <si>
    <t>104351</t>
  </si>
  <si>
    <t>104352</t>
  </si>
  <si>
    <t>104353</t>
  </si>
  <si>
    <t>104354</t>
  </si>
  <si>
    <t>104355</t>
  </si>
  <si>
    <t>104356</t>
  </si>
  <si>
    <t>104357</t>
  </si>
  <si>
    <t>104576</t>
  </si>
  <si>
    <t>104577</t>
  </si>
  <si>
    <t>104578</t>
  </si>
  <si>
    <t>104579</t>
  </si>
  <si>
    <t>104581</t>
  </si>
  <si>
    <t>104582</t>
  </si>
  <si>
    <t>104583</t>
  </si>
  <si>
    <t>104584</t>
  </si>
  <si>
    <t>105146</t>
  </si>
  <si>
    <t>105147</t>
  </si>
  <si>
    <t>105148</t>
  </si>
  <si>
    <t>105149</t>
  </si>
  <si>
    <t>105150</t>
  </si>
  <si>
    <t>105151</t>
  </si>
  <si>
    <t>105152</t>
  </si>
  <si>
    <t>105154</t>
  </si>
  <si>
    <t>105155</t>
  </si>
  <si>
    <t>105156</t>
  </si>
  <si>
    <t>105157</t>
  </si>
  <si>
    <t>105158</t>
  </si>
  <si>
    <t>105159</t>
  </si>
  <si>
    <t>105160</t>
  </si>
  <si>
    <t>105161</t>
  </si>
  <si>
    <t>105162</t>
  </si>
  <si>
    <t>105163</t>
  </si>
  <si>
    <t>105164</t>
  </si>
  <si>
    <t>105165</t>
  </si>
  <si>
    <t>105166</t>
  </si>
  <si>
    <t>105167</t>
  </si>
  <si>
    <t>105169</t>
  </si>
  <si>
    <t>105170</t>
  </si>
  <si>
    <t>105172</t>
  </si>
  <si>
    <t>105173</t>
  </si>
  <si>
    <t>105174</t>
  </si>
  <si>
    <t>105175</t>
  </si>
  <si>
    <t>105176</t>
  </si>
  <si>
    <t>105177</t>
  </si>
  <si>
    <t>105178</t>
  </si>
  <si>
    <t>105179</t>
  </si>
  <si>
    <t>105180</t>
  </si>
  <si>
    <t>105181</t>
  </si>
  <si>
    <t>105182</t>
  </si>
  <si>
    <t>105183</t>
  </si>
  <si>
    <t>105184</t>
  </si>
  <si>
    <t>105189</t>
  </si>
  <si>
    <t>105190</t>
  </si>
  <si>
    <t>105193</t>
  </si>
  <si>
    <t>105194</t>
  </si>
  <si>
    <t>105195</t>
  </si>
  <si>
    <t>105196</t>
  </si>
  <si>
    <t>105197</t>
  </si>
  <si>
    <t>105198</t>
  </si>
  <si>
    <t>105199</t>
  </si>
  <si>
    <t>105200</t>
  </si>
  <si>
    <t>105201</t>
  </si>
  <si>
    <t>105202</t>
  </si>
  <si>
    <t>105203</t>
  </si>
  <si>
    <t>105204</t>
  </si>
  <si>
    <t>105205</t>
  </si>
  <si>
    <t>105206</t>
  </si>
  <si>
    <t>105207</t>
  </si>
  <si>
    <t>105208</t>
  </si>
  <si>
    <t>105209</t>
  </si>
  <si>
    <t>105210</t>
  </si>
  <si>
    <t>105211</t>
  </si>
  <si>
    <t>105212</t>
  </si>
  <si>
    <t>105213</t>
  </si>
  <si>
    <t>105214</t>
  </si>
  <si>
    <t>105215</t>
  </si>
  <si>
    <t>105216</t>
  </si>
  <si>
    <t>105217</t>
  </si>
  <si>
    <t>105218</t>
  </si>
  <si>
    <t>105219</t>
  </si>
  <si>
    <t>105220</t>
  </si>
  <si>
    <t>105221</t>
  </si>
  <si>
    <t>105222</t>
  </si>
  <si>
    <t>105223</t>
  </si>
  <si>
    <t>105224</t>
  </si>
  <si>
    <t>105225</t>
  </si>
  <si>
    <t>105226</t>
  </si>
  <si>
    <t>105227</t>
  </si>
  <si>
    <t>105228</t>
  </si>
  <si>
    <t>105229</t>
  </si>
  <si>
    <t>105230</t>
  </si>
  <si>
    <t>105231</t>
  </si>
  <si>
    <t>105232</t>
  </si>
  <si>
    <t>105233</t>
  </si>
  <si>
    <t>105234</t>
  </si>
  <si>
    <t>97895</t>
  </si>
  <si>
    <t>97896</t>
  </si>
  <si>
    <t>97897</t>
  </si>
  <si>
    <t>97898</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</si>
  <si>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</si>
  <si>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</si>
  <si>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</si>
  <si>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</si>
  <si>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</si>
  <si>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</si>
  <si>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</si>
  <si>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</si>
  <si>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</si>
  <si>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</si>
  <si>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</si>
  <si>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</si>
  <si>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</si>
  <si>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</si>
  <si>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</si>
  <si>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</si>
  <si>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</si>
  <si>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</si>
  <si>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</si>
  <si>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</si>
  <si>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</si>
  <si>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</si>
  <si>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</si>
  <si>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</si>
  <si>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102587</t>
  </si>
  <si>
    <t>102588</t>
  </si>
  <si>
    <t>102589</t>
  </si>
  <si>
    <t>102590</t>
  </si>
  <si>
    <t>102591</t>
  </si>
  <si>
    <t>102592</t>
  </si>
  <si>
    <t>102593</t>
  </si>
  <si>
    <t>102594</t>
  </si>
  <si>
    <t>102595</t>
  </si>
  <si>
    <t>102596</t>
  </si>
  <si>
    <t>102597</t>
  </si>
  <si>
    <t>102598</t>
  </si>
  <si>
    <t>102599</t>
  </si>
  <si>
    <t>102600</t>
  </si>
  <si>
    <t>102601</t>
  </si>
  <si>
    <t>102602</t>
  </si>
  <si>
    <t>102603</t>
  </si>
  <si>
    <t>102604</t>
  </si>
  <si>
    <t>102605</t>
  </si>
  <si>
    <t>102606</t>
  </si>
  <si>
    <t>102607</t>
  </si>
  <si>
    <t>102608</t>
  </si>
  <si>
    <t>102609</t>
  </si>
  <si>
    <t>102610</t>
  </si>
  <si>
    <t>102611</t>
  </si>
  <si>
    <t>102612</t>
  </si>
  <si>
    <t>102613</t>
  </si>
  <si>
    <t>102614</t>
  </si>
  <si>
    <t>102615</t>
  </si>
  <si>
    <t>102616</t>
  </si>
  <si>
    <t>102617</t>
  </si>
  <si>
    <t>102618</t>
  </si>
  <si>
    <t>102619</t>
  </si>
  <si>
    <t>102620</t>
  </si>
  <si>
    <t>102621</t>
  </si>
  <si>
    <t>102622</t>
  </si>
  <si>
    <t>102623</t>
  </si>
  <si>
    <t>89482</t>
  </si>
  <si>
    <t>89491</t>
  </si>
  <si>
    <t>89495</t>
  </si>
  <si>
    <t>89707</t>
  </si>
  <si>
    <t>89708</t>
  </si>
  <si>
    <t>89709</t>
  </si>
  <si>
    <t>89710</t>
  </si>
  <si>
    <t>104326</t>
  </si>
  <si>
    <t>104327</t>
  </si>
  <si>
    <t>104328</t>
  </si>
  <si>
    <t>104329</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</si>
  <si>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</si>
  <si>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</si>
  <si>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</si>
  <si>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</si>
  <si>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</si>
  <si>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</si>
  <si>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</si>
  <si>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</si>
  <si>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</si>
  <si>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</si>
  <si>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</si>
  <si>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</si>
  <si>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</si>
  <si>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</si>
  <si>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</si>
  <si>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</si>
  <si>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</si>
  <si>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</si>
  <si>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</si>
  <si>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</si>
  <si>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</si>
  <si>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</si>
  <si>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</si>
  <si>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</si>
  <si>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</si>
  <si>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</si>
  <si>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</si>
  <si>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</si>
  <si>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</si>
  <si>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</si>
  <si>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</si>
  <si>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</si>
  <si>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</si>
  <si>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</si>
  <si>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</si>
  <si>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</si>
  <si>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</si>
  <si>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</si>
  <si>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</si>
  <si>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</si>
  <si>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</si>
  <si>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</si>
  <si>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</si>
  <si>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</si>
  <si>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</si>
  <si>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</si>
  <si>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</si>
  <si>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</si>
  <si>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</si>
  <si>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</si>
  <si>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</si>
  <si>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</si>
  <si>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</si>
  <si>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</si>
  <si>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</si>
  <si>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</si>
  <si>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</si>
  <si>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</si>
  <si>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</si>
  <si>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</si>
  <si>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</si>
  <si>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</si>
  <si>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</si>
  <si>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</si>
  <si>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</si>
  <si>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</si>
  <si>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</si>
  <si>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</si>
  <si>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</si>
  <si>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</si>
  <si>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</si>
  <si>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</si>
  <si>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</si>
  <si>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</si>
  <si>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</si>
  <si>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100848</t>
  </si>
  <si>
    <t>100849</t>
  </si>
  <si>
    <t>100851</t>
  </si>
  <si>
    <t>100852</t>
  </si>
  <si>
    <t>100853</t>
  </si>
  <si>
    <t>100854</t>
  </si>
  <si>
    <t>100856</t>
  </si>
  <si>
    <t>100857</t>
  </si>
  <si>
    <t>100858</t>
  </si>
  <si>
    <t>100859</t>
  </si>
  <si>
    <t>100860</t>
  </si>
  <si>
    <t>100861</t>
  </si>
  <si>
    <t>100862</t>
  </si>
  <si>
    <t>100863</t>
  </si>
  <si>
    <t>100864</t>
  </si>
  <si>
    <t>100865</t>
  </si>
  <si>
    <t>100866</t>
  </si>
  <si>
    <t>100867</t>
  </si>
  <si>
    <t>100868</t>
  </si>
  <si>
    <t>100869</t>
  </si>
  <si>
    <t>100870</t>
  </si>
  <si>
    <t>100871</t>
  </si>
  <si>
    <t>100872</t>
  </si>
  <si>
    <t>100873</t>
  </si>
  <si>
    <t>100874</t>
  </si>
  <si>
    <t>100875</t>
  </si>
  <si>
    <t>100878</t>
  </si>
  <si>
    <t>98052</t>
  </si>
  <si>
    <t>98053</t>
  </si>
  <si>
    <t>98054</t>
  </si>
  <si>
    <t>98055</t>
  </si>
  <si>
    <t>98056</t>
  </si>
  <si>
    <t>98057</t>
  </si>
  <si>
    <t>98058</t>
  </si>
  <si>
    <t>98059</t>
  </si>
  <si>
    <t>98060</t>
  </si>
  <si>
    <t>98061</t>
  </si>
  <si>
    <t>98062</t>
  </si>
  <si>
    <t>98063</t>
  </si>
  <si>
    <t>98064</t>
  </si>
  <si>
    <t>98065</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</si>
  <si>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</si>
  <si>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</si>
  <si>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</si>
  <si>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</si>
  <si>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</si>
  <si>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</si>
  <si>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</si>
  <si>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</si>
  <si>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</si>
  <si>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</si>
  <si>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</si>
  <si>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</si>
  <si>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</si>
  <si>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</si>
  <si>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</si>
  <si>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</si>
  <si>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</si>
  <si>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</si>
  <si>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</si>
  <si>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</si>
  <si>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</si>
  <si>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</si>
  <si>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</si>
  <si>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</si>
  <si>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</si>
  <si>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</si>
  <si>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</si>
  <si>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</si>
  <si>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</si>
  <si>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</si>
  <si>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</si>
  <si>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</si>
  <si>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</si>
  <si>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</si>
  <si>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</si>
  <si>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98112</t>
  </si>
  <si>
    <t>98114</t>
  </si>
  <si>
    <t>98115</t>
  </si>
  <si>
    <t>89349</t>
  </si>
  <si>
    <t>89351</t>
  </si>
  <si>
    <t>89352</t>
  </si>
  <si>
    <t>89353</t>
  </si>
  <si>
    <t>89354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</si>
  <si>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</si>
  <si>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</si>
  <si>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</si>
  <si>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</si>
  <si>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</si>
  <si>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</si>
  <si>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</si>
  <si>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</si>
  <si>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</si>
  <si>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</si>
  <si>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</si>
  <si>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</si>
  <si>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</si>
  <si>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</si>
  <si>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</si>
  <si>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</si>
  <si>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</si>
  <si>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</si>
  <si>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</si>
  <si>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</si>
  <si>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</si>
  <si>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</si>
  <si>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</si>
  <si>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</si>
  <si>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</si>
  <si>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</si>
  <si>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</si>
  <si>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</si>
  <si>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</si>
  <si>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</si>
  <si>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</si>
  <si>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</si>
  <si>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99619</t>
  </si>
  <si>
    <t>99620</t>
  </si>
  <si>
    <t>99621</t>
  </si>
  <si>
    <t>99622</t>
  </si>
  <si>
    <t>99623</t>
  </si>
  <si>
    <t>99624</t>
  </si>
  <si>
    <t>99625</t>
  </si>
  <si>
    <t>99626</t>
  </si>
  <si>
    <t>99627</t>
  </si>
  <si>
    <t>99628</t>
  </si>
  <si>
    <t>99629</t>
  </si>
  <si>
    <t>99630</t>
  </si>
  <si>
    <t>99631</t>
  </si>
  <si>
    <t>99632</t>
  </si>
  <si>
    <t>99633</t>
  </si>
  <si>
    <t>99634</t>
  </si>
  <si>
    <t>99635</t>
  </si>
  <si>
    <t>103008</t>
  </si>
  <si>
    <t>103009</t>
  </si>
  <si>
    <t>103010</t>
  </si>
  <si>
    <t>103011</t>
  </si>
  <si>
    <t>103012</t>
  </si>
  <si>
    <t>103013</t>
  </si>
  <si>
    <t>103014</t>
  </si>
  <si>
    <t>103015</t>
  </si>
  <si>
    <t>103016</t>
  </si>
  <si>
    <t>103017</t>
  </si>
  <si>
    <t>103018</t>
  </si>
  <si>
    <t>103019</t>
  </si>
  <si>
    <t>103029</t>
  </si>
  <si>
    <t>103036</t>
  </si>
  <si>
    <t>103037</t>
  </si>
  <si>
    <t>103038</t>
  </si>
  <si>
    <t>103039</t>
  </si>
  <si>
    <t>103040</t>
  </si>
  <si>
    <t>103041</t>
  </si>
  <si>
    <t>103042</t>
  </si>
  <si>
    <t>103043</t>
  </si>
  <si>
    <t>103044</t>
  </si>
  <si>
    <t>103045</t>
  </si>
  <si>
    <t>103046</t>
  </si>
  <si>
    <t>103047</t>
  </si>
  <si>
    <t>103048</t>
  </si>
  <si>
    <t>103049</t>
  </si>
  <si>
    <t>103050</t>
  </si>
  <si>
    <t>103051</t>
  </si>
  <si>
    <t>103052</t>
  </si>
  <si>
    <t>95634</t>
  </si>
  <si>
    <t>95635</t>
  </si>
  <si>
    <t>95636</t>
  </si>
  <si>
    <t>95637</t>
  </si>
  <si>
    <t>95638</t>
  </si>
  <si>
    <t>95639</t>
  </si>
  <si>
    <t>95641</t>
  </si>
  <si>
    <t>95642</t>
  </si>
  <si>
    <t>95643</t>
  </si>
  <si>
    <t>95644</t>
  </si>
  <si>
    <t>95645</t>
  </si>
  <si>
    <t>95646</t>
  </si>
  <si>
    <t>95647</t>
  </si>
  <si>
    <t>95648</t>
  </si>
  <si>
    <t>95649</t>
  </si>
  <si>
    <t>95650</t>
  </si>
  <si>
    <t>95651</t>
  </si>
  <si>
    <t>95652</t>
  </si>
  <si>
    <t>95653</t>
  </si>
  <si>
    <t>95654</t>
  </si>
  <si>
    <t>95655</t>
  </si>
  <si>
    <t>95657</t>
  </si>
  <si>
    <t>95658</t>
  </si>
  <si>
    <t>95659</t>
  </si>
  <si>
    <t>95660</t>
  </si>
  <si>
    <t>95661</t>
  </si>
  <si>
    <t>95662</t>
  </si>
  <si>
    <t>95663</t>
  </si>
  <si>
    <t>95664</t>
  </si>
  <si>
    <t>95665</t>
  </si>
  <si>
    <t>95666</t>
  </si>
  <si>
    <t>95667</t>
  </si>
  <si>
    <t>95668</t>
  </si>
  <si>
    <t>95669</t>
  </si>
  <si>
    <t>95670</t>
  </si>
  <si>
    <t>95671</t>
  </si>
  <si>
    <t>95672</t>
  </si>
  <si>
    <t>95673</t>
  </si>
  <si>
    <t>95674</t>
  </si>
  <si>
    <t>95675</t>
  </si>
  <si>
    <t>95676</t>
  </si>
  <si>
    <t>97741</t>
  </si>
  <si>
    <t>104992</t>
  </si>
  <si>
    <t>104997</t>
  </si>
  <si>
    <t>104998</t>
  </si>
  <si>
    <t>105135</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</si>
  <si>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</si>
  <si>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</si>
  <si>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</si>
  <si>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</si>
  <si>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</si>
  <si>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</si>
  <si>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</si>
  <si>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</si>
  <si>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</si>
  <si>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</si>
  <si>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</si>
  <si>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</si>
  <si>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</si>
  <si>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</si>
  <si>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</si>
  <si>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</si>
  <si>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</si>
  <si>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</si>
  <si>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</si>
  <si>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</si>
  <si>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</si>
  <si>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</si>
  <si>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</si>
  <si>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</si>
  <si>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</si>
  <si>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</si>
  <si>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</si>
  <si>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</si>
  <si>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</si>
  <si>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</si>
  <si>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</si>
  <si>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91170</t>
  </si>
  <si>
    <t>91171</t>
  </si>
  <si>
    <t>91172</t>
  </si>
  <si>
    <t>91173</t>
  </si>
  <si>
    <t>91174</t>
  </si>
  <si>
    <t>91175</t>
  </si>
  <si>
    <t>91176</t>
  </si>
  <si>
    <t>91179</t>
  </si>
  <si>
    <t>91180</t>
  </si>
  <si>
    <t>91181</t>
  </si>
  <si>
    <t>91182</t>
  </si>
  <si>
    <t>91185</t>
  </si>
  <si>
    <t>91186</t>
  </si>
  <si>
    <t>91187</t>
  </si>
  <si>
    <t>91188</t>
  </si>
  <si>
    <t>91189</t>
  </si>
  <si>
    <t>91190</t>
  </si>
  <si>
    <t>91191</t>
  </si>
  <si>
    <t>91192</t>
  </si>
  <si>
    <t>91222</t>
  </si>
  <si>
    <t>94480</t>
  </si>
  <si>
    <t>94481</t>
  </si>
  <si>
    <t>94482</t>
  </si>
  <si>
    <t>94483</t>
  </si>
  <si>
    <t>95541</t>
  </si>
  <si>
    <t>96559</t>
  </si>
  <si>
    <t>96560</t>
  </si>
  <si>
    <t>96562</t>
  </si>
  <si>
    <t>96563</t>
  </si>
  <si>
    <t>100128</t>
  </si>
  <si>
    <t>101802</t>
  </si>
  <si>
    <t>101803</t>
  </si>
  <si>
    <t>101804</t>
  </si>
  <si>
    <t>101805</t>
  </si>
  <si>
    <t>102111</t>
  </si>
  <si>
    <t>102112</t>
  </si>
  <si>
    <t>102113</t>
  </si>
  <si>
    <t>102114</t>
  </si>
  <si>
    <t>102115</t>
  </si>
  <si>
    <t>102116</t>
  </si>
  <si>
    <t>102117</t>
  </si>
  <si>
    <t>102118</t>
  </si>
  <si>
    <t>102119</t>
  </si>
  <si>
    <t>102121</t>
  </si>
  <si>
    <t>102122</t>
  </si>
  <si>
    <t>102123</t>
  </si>
  <si>
    <t>102136</t>
  </si>
  <si>
    <t>102137</t>
  </si>
  <si>
    <t>102138</t>
  </si>
  <si>
    <t>103517</t>
  </si>
  <si>
    <t>103519</t>
  </si>
  <si>
    <t>103520</t>
  </si>
  <si>
    <t>103521</t>
  </si>
  <si>
    <t>103522</t>
  </si>
  <si>
    <t>103523</t>
  </si>
  <si>
    <t>104767</t>
  </si>
  <si>
    <t>104769</t>
  </si>
  <si>
    <t>104771</t>
  </si>
  <si>
    <t>104773</t>
  </si>
  <si>
    <t>104775</t>
  </si>
  <si>
    <t>104777</t>
  </si>
  <si>
    <t>104779</t>
  </si>
  <si>
    <t>104781</t>
  </si>
  <si>
    <t>104782</t>
  </si>
  <si>
    <t>104783</t>
  </si>
  <si>
    <t>104784</t>
  </si>
  <si>
    <t>104786</t>
  </si>
  <si>
    <t>104787</t>
  </si>
  <si>
    <t>104788</t>
  </si>
  <si>
    <t>104031</t>
  </si>
  <si>
    <t>104032</t>
  </si>
  <si>
    <t>104033</t>
  </si>
  <si>
    <t>104034</t>
  </si>
  <si>
    <t>104035</t>
  </si>
  <si>
    <t>104036</t>
  </si>
  <si>
    <t>104039</t>
  </si>
  <si>
    <t>104043</t>
  </si>
  <si>
    <t>104044</t>
  </si>
  <si>
    <t>104045</t>
  </si>
  <si>
    <t>104046</t>
  </si>
  <si>
    <t>104047</t>
  </si>
  <si>
    <t>104048</t>
  </si>
  <si>
    <t>104049</t>
  </si>
  <si>
    <t>104050</t>
  </si>
  <si>
    <t>104051</t>
  </si>
  <si>
    <t>104052</t>
  </si>
  <si>
    <t>104053</t>
  </si>
  <si>
    <t>104054</t>
  </si>
  <si>
    <t>104055</t>
  </si>
  <si>
    <t>104056</t>
  </si>
  <si>
    <t>104058</t>
  </si>
  <si>
    <t>104059</t>
  </si>
  <si>
    <t>104060</t>
  </si>
  <si>
    <t>104061</t>
  </si>
  <si>
    <t>104062</t>
  </si>
  <si>
    <t>104063</t>
  </si>
  <si>
    <t>104064</t>
  </si>
  <si>
    <t>104065</t>
  </si>
  <si>
    <t>104072</t>
  </si>
  <si>
    <t>104076</t>
  </si>
  <si>
    <t>104082</t>
  </si>
  <si>
    <t>104083</t>
  </si>
  <si>
    <t>104084</t>
  </si>
  <si>
    <t>104085</t>
  </si>
  <si>
    <t>104086</t>
  </si>
  <si>
    <t>104947</t>
  </si>
  <si>
    <t>104948</t>
  </si>
  <si>
    <t>96520</t>
  </si>
  <si>
    <t>96521</t>
  </si>
  <si>
    <t>96522</t>
  </si>
  <si>
    <t>96523</t>
  </si>
  <si>
    <t>96524</t>
  </si>
  <si>
    <t>96525</t>
  </si>
  <si>
    <t>96526</t>
  </si>
  <si>
    <t>96527</t>
  </si>
  <si>
    <t>96528</t>
  </si>
  <si>
    <t>101114</t>
  </si>
  <si>
    <t>101115</t>
  </si>
  <si>
    <t>101116</t>
  </si>
  <si>
    <t>101117</t>
  </si>
  <si>
    <t>101118</t>
  </si>
  <si>
    <t>101119</t>
  </si>
  <si>
    <t>101120</t>
  </si>
  <si>
    <t>101121</t>
  </si>
  <si>
    <t>101122</t>
  </si>
  <si>
    <t>101123</t>
  </si>
  <si>
    <t>101124</t>
  </si>
  <si>
    <t>101125</t>
  </si>
  <si>
    <t>101126</t>
  </si>
  <si>
    <t>101127</t>
  </si>
  <si>
    <t>101128</t>
  </si>
  <si>
    <t>101129</t>
  </si>
  <si>
    <t>101130</t>
  </si>
  <si>
    <t>101131</t>
  </si>
  <si>
    <t>101132</t>
  </si>
  <si>
    <t>101133</t>
  </si>
  <si>
    <t>101134</t>
  </si>
  <si>
    <t>101135</t>
  </si>
  <si>
    <t>101136</t>
  </si>
  <si>
    <t>101137</t>
  </si>
  <si>
    <t>101138</t>
  </si>
  <si>
    <t>101139</t>
  </si>
  <si>
    <t>101140</t>
  </si>
  <si>
    <t>101141</t>
  </si>
  <si>
    <t>101142</t>
  </si>
  <si>
    <t>101143</t>
  </si>
  <si>
    <t>101144</t>
  </si>
  <si>
    <t>101145</t>
  </si>
  <si>
    <t>101146</t>
  </si>
  <si>
    <t>101147</t>
  </si>
  <si>
    <t>101148</t>
  </si>
  <si>
    <t>101149</t>
  </si>
  <si>
    <t>101150</t>
  </si>
  <si>
    <t>101151</t>
  </si>
  <si>
    <t>101152</t>
  </si>
  <si>
    <t>101153</t>
  </si>
  <si>
    <t>101206</t>
  </si>
  <si>
    <t>101207</t>
  </si>
  <si>
    <t>101208</t>
  </si>
  <si>
    <t>101209</t>
  </si>
  <si>
    <t>101210</t>
  </si>
  <si>
    <t>101211</t>
  </si>
  <si>
    <t>101212</t>
  </si>
  <si>
    <t>101213</t>
  </si>
  <si>
    <t>101214</t>
  </si>
  <si>
    <t>101215</t>
  </si>
  <si>
    <t>101216</t>
  </si>
  <si>
    <t>101217</t>
  </si>
  <si>
    <t>101218</t>
  </si>
  <si>
    <t>101219</t>
  </si>
  <si>
    <t>101220</t>
  </si>
  <si>
    <t>101221</t>
  </si>
  <si>
    <t>101222</t>
  </si>
  <si>
    <t>101223</t>
  </si>
  <si>
    <t>101224</t>
  </si>
  <si>
    <t>101225</t>
  </si>
  <si>
    <t>101226</t>
  </si>
  <si>
    <t>101227</t>
  </si>
  <si>
    <t>101228</t>
  </si>
  <si>
    <t>101229</t>
  </si>
  <si>
    <t>101230</t>
  </si>
  <si>
    <t>101231</t>
  </si>
  <si>
    <t>101232</t>
  </si>
  <si>
    <t>101233</t>
  </si>
  <si>
    <t>101234</t>
  </si>
  <si>
    <t>101235</t>
  </si>
  <si>
    <t>101236</t>
  </si>
  <si>
    <t>101237</t>
  </si>
  <si>
    <t>101238</t>
  </si>
  <si>
    <t>101239</t>
  </si>
  <si>
    <t>101240</t>
  </si>
  <si>
    <t>101241</t>
  </si>
  <si>
    <t>101242</t>
  </si>
  <si>
    <t>101243</t>
  </si>
  <si>
    <t>101244</t>
  </si>
  <si>
    <t>101245</t>
  </si>
  <si>
    <t>101246</t>
  </si>
  <si>
    <t>101247</t>
  </si>
  <si>
    <t>101248</t>
  </si>
  <si>
    <t>101249</t>
  </si>
  <si>
    <t>101250</t>
  </si>
  <si>
    <t>101251</t>
  </si>
  <si>
    <t>101252</t>
  </si>
  <si>
    <t>101253</t>
  </si>
  <si>
    <t>101254</t>
  </si>
  <si>
    <t>101255</t>
  </si>
  <si>
    <t>101256</t>
  </si>
  <si>
    <t>101257</t>
  </si>
  <si>
    <t>101258</t>
  </si>
  <si>
    <t>101259</t>
  </si>
  <si>
    <t>101260</t>
  </si>
  <si>
    <t>101261</t>
  </si>
  <si>
    <t>101262</t>
  </si>
  <si>
    <t>101263</t>
  </si>
  <si>
    <t>101264</t>
  </si>
  <si>
    <t>101265</t>
  </si>
  <si>
    <t>101266</t>
  </si>
  <si>
    <t>101267</t>
  </si>
  <si>
    <t>101268</t>
  </si>
  <si>
    <t>101269</t>
  </si>
  <si>
    <t>101270</t>
  </si>
  <si>
    <t>101271</t>
  </si>
  <si>
    <t>101272</t>
  </si>
  <si>
    <t>101273</t>
  </si>
  <si>
    <t>101274</t>
  </si>
  <si>
    <t>101275</t>
  </si>
  <si>
    <t>101276</t>
  </si>
  <si>
    <t>101277</t>
  </si>
  <si>
    <t>102354</t>
  </si>
  <si>
    <t>102355</t>
  </si>
  <si>
    <t>102360</t>
  </si>
  <si>
    <t>102361</t>
  </si>
  <si>
    <t>90082</t>
  </si>
  <si>
    <t>90084</t>
  </si>
  <si>
    <t>90086</t>
  </si>
  <si>
    <t>90087</t>
  </si>
  <si>
    <t>90090</t>
  </si>
  <si>
    <t>90091</t>
  </si>
  <si>
    <t>90092</t>
  </si>
  <si>
    <t>90094</t>
  </si>
  <si>
    <t>90095</t>
  </si>
  <si>
    <t>90098</t>
  </si>
  <si>
    <t>90099</t>
  </si>
  <si>
    <t>90100</t>
  </si>
  <si>
    <t>90101</t>
  </si>
  <si>
    <t>90102</t>
  </si>
  <si>
    <t>90105</t>
  </si>
  <si>
    <t>90106</t>
  </si>
  <si>
    <t>90107</t>
  </si>
  <si>
    <t>90108</t>
  </si>
  <si>
    <t>93358</t>
  </si>
  <si>
    <t>102276</t>
  </si>
  <si>
    <t>102277</t>
  </si>
  <si>
    <t>102278</t>
  </si>
  <si>
    <t>102279</t>
  </si>
  <si>
    <t>102280</t>
  </si>
  <si>
    <t>102281</t>
  </si>
  <si>
    <t>102282</t>
  </si>
  <si>
    <t>102283</t>
  </si>
  <si>
    <t>102284</t>
  </si>
  <si>
    <t>102285</t>
  </si>
  <si>
    <t>102286</t>
  </si>
  <si>
    <t>102287</t>
  </si>
  <si>
    <t>102288</t>
  </si>
  <si>
    <t>102289</t>
  </si>
  <si>
    <t>102290</t>
  </si>
  <si>
    <t>102291</t>
  </si>
  <si>
    <t>102292</t>
  </si>
  <si>
    <t>102293</t>
  </si>
  <si>
    <t>102294</t>
  </si>
  <si>
    <t>102295</t>
  </si>
  <si>
    <t>102296</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</si>
  <si>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</si>
  <si>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</si>
  <si>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</si>
  <si>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</si>
  <si>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</si>
  <si>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</si>
  <si>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</si>
  <si>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</si>
  <si>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</si>
  <si>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</si>
  <si>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</si>
  <si>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</si>
  <si>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</si>
  <si>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</si>
  <si>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</si>
  <si>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</si>
  <si>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</si>
  <si>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</si>
  <si>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</si>
  <si>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</si>
  <si>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</si>
  <si>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</si>
  <si>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</si>
  <si>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102320</t>
  </si>
  <si>
    <t>102321</t>
  </si>
  <si>
    <t>102322</t>
  </si>
  <si>
    <t>102323</t>
  </si>
  <si>
    <t>102324</t>
  </si>
  <si>
    <t>102325</t>
  </si>
  <si>
    <t>102326</t>
  </si>
  <si>
    <t>102327</t>
  </si>
  <si>
    <t>102328</t>
  </si>
  <si>
    <t>102329</t>
  </si>
  <si>
    <t>94304</t>
  </si>
  <si>
    <t>94306</t>
  </si>
  <si>
    <t>94310</t>
  </si>
  <si>
    <t>94316</t>
  </si>
  <si>
    <t>94318</t>
  </si>
  <si>
    <t>94319</t>
  </si>
  <si>
    <t>94327</t>
  </si>
  <si>
    <t>94329</t>
  </si>
  <si>
    <t>94333</t>
  </si>
  <si>
    <t>94339</t>
  </si>
  <si>
    <t>94341</t>
  </si>
  <si>
    <t>94342</t>
  </si>
  <si>
    <t>96385</t>
  </si>
  <si>
    <t>96386</t>
  </si>
  <si>
    <t>105556</t>
  </si>
  <si>
    <t>105557</t>
  </si>
  <si>
    <t>105558</t>
  </si>
  <si>
    <t>105559</t>
  </si>
  <si>
    <t>105560</t>
  </si>
  <si>
    <t>105561</t>
  </si>
  <si>
    <t>105562</t>
  </si>
  <si>
    <t>105563</t>
  </si>
  <si>
    <t>105564</t>
  </si>
  <si>
    <t>105565</t>
  </si>
  <si>
    <t>93367</t>
  </si>
  <si>
    <t>93368</t>
  </si>
  <si>
    <t>93369</t>
  </si>
  <si>
    <t>93372</t>
  </si>
  <si>
    <t>93373</t>
  </si>
  <si>
    <t>93378</t>
  </si>
  <si>
    <t>93379</t>
  </si>
  <si>
    <t>93380</t>
  </si>
  <si>
    <t>93381</t>
  </si>
  <si>
    <t>93382</t>
  </si>
  <si>
    <t>104728</t>
  </si>
  <si>
    <t>104729</t>
  </si>
  <si>
    <t>104730</t>
  </si>
  <si>
    <t>104731</t>
  </si>
  <si>
    <t>104732</t>
  </si>
  <si>
    <t>104733</t>
  </si>
  <si>
    <t>104734</t>
  </si>
  <si>
    <t>104735</t>
  </si>
  <si>
    <t>104736</t>
  </si>
  <si>
    <t>104737</t>
  </si>
  <si>
    <t>104738</t>
  </si>
  <si>
    <t>104739</t>
  </si>
  <si>
    <t>104740</t>
  </si>
  <si>
    <t>104741</t>
  </si>
  <si>
    <t>104742</t>
  </si>
  <si>
    <t>97916</t>
  </si>
  <si>
    <t>97917</t>
  </si>
  <si>
    <t>97918</t>
  </si>
  <si>
    <t>97919</t>
  </si>
  <si>
    <t>101616</t>
  </si>
  <si>
    <t>101617</t>
  </si>
  <si>
    <t>101618</t>
  </si>
  <si>
    <t>101619</t>
  </si>
  <si>
    <t>101620</t>
  </si>
  <si>
    <t>101621</t>
  </si>
  <si>
    <t>101622</t>
  </si>
  <si>
    <t>101623</t>
  </si>
  <si>
    <t>101624</t>
  </si>
  <si>
    <t>101625</t>
  </si>
  <si>
    <t>101159</t>
  </si>
  <si>
    <t>103322</t>
  </si>
  <si>
    <t>103323</t>
  </si>
  <si>
    <t>103324</t>
  </si>
  <si>
    <t>103325</t>
  </si>
  <si>
    <t>103326</t>
  </si>
  <si>
    <t>103327</t>
  </si>
  <si>
    <t>103328</t>
  </si>
  <si>
    <t>103329</t>
  </si>
  <si>
    <t>103330</t>
  </si>
  <si>
    <t>103331</t>
  </si>
  <si>
    <t>103332</t>
  </si>
  <si>
    <t>103333</t>
  </si>
  <si>
    <t>103334</t>
  </si>
  <si>
    <t>103335</t>
  </si>
  <si>
    <t>103350</t>
  </si>
  <si>
    <t>103351</t>
  </si>
  <si>
    <t>103356</t>
  </si>
  <si>
    <t>103357</t>
  </si>
  <si>
    <t>89282</t>
  </si>
  <si>
    <t>89283</t>
  </si>
  <si>
    <t>89290</t>
  </si>
  <si>
    <t>89291</t>
  </si>
  <si>
    <t>89298</t>
  </si>
  <si>
    <t>89299</t>
  </si>
  <si>
    <t>89306</t>
  </si>
  <si>
    <t>89307</t>
  </si>
  <si>
    <t>101157</t>
  </si>
  <si>
    <t>101158</t>
  </si>
  <si>
    <t>101162</t>
  </si>
  <si>
    <t>103316</t>
  </si>
  <si>
    <t>103317</t>
  </si>
  <si>
    <t>103318</t>
  </si>
  <si>
    <t>103319</t>
  </si>
  <si>
    <t>103320</t>
  </si>
  <si>
    <t>103321</t>
  </si>
  <si>
    <t>103336</t>
  </si>
  <si>
    <t>103337</t>
  </si>
  <si>
    <t>103338</t>
  </si>
  <si>
    <t>103339</t>
  </si>
  <si>
    <t>103340</t>
  </si>
  <si>
    <t>103341</t>
  </si>
  <si>
    <t>103342</t>
  </si>
  <si>
    <t>103343</t>
  </si>
  <si>
    <t>89453</t>
  </si>
  <si>
    <t>89455</t>
  </si>
  <si>
    <t>89462</t>
  </si>
  <si>
    <t>89464</t>
  </si>
  <si>
    <t>89470</t>
  </si>
  <si>
    <t>89472</t>
  </si>
  <si>
    <t>89478</t>
  </si>
  <si>
    <t>89480</t>
  </si>
  <si>
    <t>101161</t>
  </si>
  <si>
    <t>101163</t>
  </si>
  <si>
    <t>101164</t>
  </si>
  <si>
    <t>96358</t>
  </si>
  <si>
    <t>96359</t>
  </si>
  <si>
    <t>96360</t>
  </si>
  <si>
    <t>96361</t>
  </si>
  <si>
    <t>96362</t>
  </si>
  <si>
    <t>96363</t>
  </si>
  <si>
    <t>96364</t>
  </si>
  <si>
    <t>96365</t>
  </si>
  <si>
    <t>96366</t>
  </si>
  <si>
    <t>96367</t>
  </si>
  <si>
    <t>96368</t>
  </si>
  <si>
    <t>96369</t>
  </si>
  <si>
    <t>96370</t>
  </si>
  <si>
    <t>96371</t>
  </si>
  <si>
    <t>96373</t>
  </si>
  <si>
    <t>96374</t>
  </si>
  <si>
    <t>102235</t>
  </si>
  <si>
    <t>102253</t>
  </si>
  <si>
    <t>102254</t>
  </si>
  <si>
    <t>102255</t>
  </si>
  <si>
    <t>102256</t>
  </si>
  <si>
    <t>102257</t>
  </si>
  <si>
    <t>102258</t>
  </si>
  <si>
    <t>104718</t>
  </si>
  <si>
    <t>104719</t>
  </si>
  <si>
    <t>104720</t>
  </si>
  <si>
    <t>104721</t>
  </si>
  <si>
    <t>104722</t>
  </si>
  <si>
    <t>104723</t>
  </si>
  <si>
    <t>104724</t>
  </si>
  <si>
    <t>101154</t>
  </si>
  <si>
    <t>101155</t>
  </si>
  <si>
    <t>101156</t>
  </si>
  <si>
    <t>101814</t>
  </si>
  <si>
    <t>101816</t>
  </si>
  <si>
    <t>101817</t>
  </si>
  <si>
    <t>101819</t>
  </si>
  <si>
    <t>101820</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</si>
  <si>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</si>
  <si>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</si>
  <si>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</si>
  <si>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</si>
  <si>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</si>
  <si>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</si>
  <si>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</si>
  <si>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</si>
  <si>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</si>
  <si>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</si>
  <si>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</si>
  <si>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</si>
  <si>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</si>
  <si>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</si>
  <si>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</si>
  <si>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</si>
  <si>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</si>
  <si>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</si>
  <si>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</si>
  <si>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</si>
  <si>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</si>
  <si>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</si>
  <si>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</si>
  <si>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</si>
  <si>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</si>
  <si>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</si>
  <si>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</si>
  <si>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</si>
  <si>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</si>
  <si>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101852</t>
  </si>
  <si>
    <t>101853</t>
  </si>
  <si>
    <t>101855</t>
  </si>
  <si>
    <t>101856</t>
  </si>
  <si>
    <t>101857</t>
  </si>
  <si>
    <t>101858</t>
  </si>
  <si>
    <t>101859</t>
  </si>
  <si>
    <t>101860</t>
  </si>
  <si>
    <t>101861</t>
  </si>
  <si>
    <t>101862</t>
  </si>
  <si>
    <t>101863</t>
  </si>
  <si>
    <t>101864</t>
  </si>
  <si>
    <t>101865</t>
  </si>
  <si>
    <t>101866</t>
  </si>
  <si>
    <t>101867</t>
  </si>
  <si>
    <t>101868</t>
  </si>
  <si>
    <t>101869</t>
  </si>
  <si>
    <t>101870</t>
  </si>
  <si>
    <t>102098</t>
  </si>
  <si>
    <t>102988</t>
  </si>
  <si>
    <t>100576</t>
  </si>
  <si>
    <t>100577</t>
  </si>
  <si>
    <t>105597</t>
  </si>
  <si>
    <t>105598</t>
  </si>
  <si>
    <t>96388</t>
  </si>
  <si>
    <t>96389</t>
  </si>
  <si>
    <t>96390</t>
  </si>
  <si>
    <t>96391</t>
  </si>
  <si>
    <t>96392</t>
  </si>
  <si>
    <t>96396</t>
  </si>
  <si>
    <t>96397</t>
  </si>
  <si>
    <t>96398</t>
  </si>
  <si>
    <t>96399</t>
  </si>
  <si>
    <t>96400</t>
  </si>
  <si>
    <t>100564</t>
  </si>
  <si>
    <t>100565</t>
  </si>
  <si>
    <t>100566</t>
  </si>
  <si>
    <t>100567</t>
  </si>
  <si>
    <t>100568</t>
  </si>
  <si>
    <t>100569</t>
  </si>
  <si>
    <t>100570</t>
  </si>
  <si>
    <t>100571</t>
  </si>
  <si>
    <t>100572</t>
  </si>
  <si>
    <t>100573</t>
  </si>
  <si>
    <t>100574</t>
  </si>
  <si>
    <t>100575</t>
  </si>
  <si>
    <t>101767</t>
  </si>
  <si>
    <t>101768</t>
  </si>
  <si>
    <t>105566</t>
  </si>
  <si>
    <t>105567</t>
  </si>
  <si>
    <t>105568</t>
  </si>
  <si>
    <t>105569</t>
  </si>
  <si>
    <t>105570</t>
  </si>
  <si>
    <t>105571</t>
  </si>
  <si>
    <t>105572</t>
  </si>
  <si>
    <t>105573</t>
  </si>
  <si>
    <t>105574</t>
  </si>
  <si>
    <t>105575</t>
  </si>
  <si>
    <t>105576</t>
  </si>
  <si>
    <t>105577</t>
  </si>
  <si>
    <t>105578</t>
  </si>
  <si>
    <t>105579</t>
  </si>
  <si>
    <t>105580</t>
  </si>
  <si>
    <t>105581</t>
  </si>
  <si>
    <t>105582</t>
  </si>
  <si>
    <t>105585</t>
  </si>
  <si>
    <t>105586</t>
  </si>
  <si>
    <t>105587</t>
  </si>
  <si>
    <t>105588</t>
  </si>
  <si>
    <t>105589</t>
  </si>
  <si>
    <t>105592</t>
  </si>
  <si>
    <t>105593</t>
  </si>
  <si>
    <t>105594</t>
  </si>
  <si>
    <t>105595</t>
  </si>
  <si>
    <t>105596</t>
  </si>
  <si>
    <t>105623</t>
  </si>
  <si>
    <t>105624</t>
  </si>
  <si>
    <t>105625</t>
  </si>
  <si>
    <t>105626</t>
  </si>
  <si>
    <t>105627</t>
  </si>
  <si>
    <t>105628</t>
  </si>
  <si>
    <t>105629</t>
  </si>
  <si>
    <t>105630</t>
  </si>
  <si>
    <t>105631</t>
  </si>
  <si>
    <t>105632</t>
  </si>
  <si>
    <t>105633</t>
  </si>
  <si>
    <t>105634</t>
  </si>
  <si>
    <t>105635</t>
  </si>
  <si>
    <t>105636</t>
  </si>
  <si>
    <t>105657</t>
  </si>
  <si>
    <t>105658</t>
  </si>
  <si>
    <t>105659</t>
  </si>
  <si>
    <t>105660</t>
  </si>
  <si>
    <t>105661</t>
  </si>
  <si>
    <t>105662</t>
  </si>
  <si>
    <t>105663</t>
  </si>
  <si>
    <t>105664</t>
  </si>
  <si>
    <t>105665</t>
  </si>
  <si>
    <t>105666</t>
  </si>
  <si>
    <t>105667</t>
  </si>
  <si>
    <t>105668</t>
  </si>
  <si>
    <t>105669</t>
  </si>
  <si>
    <t>105670</t>
  </si>
  <si>
    <t>105671</t>
  </si>
  <si>
    <t>105690</t>
  </si>
  <si>
    <t>105691</t>
  </si>
  <si>
    <t>105692</t>
  </si>
  <si>
    <t>105693</t>
  </si>
  <si>
    <t>105694</t>
  </si>
  <si>
    <t>105695</t>
  </si>
  <si>
    <t>105696</t>
  </si>
  <si>
    <t>105697</t>
  </si>
  <si>
    <t>105698</t>
  </si>
  <si>
    <t>105699</t>
  </si>
  <si>
    <t>105700</t>
  </si>
  <si>
    <t>105701</t>
  </si>
  <si>
    <t>105702</t>
  </si>
  <si>
    <t>105703</t>
  </si>
  <si>
    <t>105704</t>
  </si>
  <si>
    <t>105710</t>
  </si>
  <si>
    <t>105711</t>
  </si>
  <si>
    <t>105712</t>
  </si>
  <si>
    <t>105718</t>
  </si>
  <si>
    <t>105727</t>
  </si>
  <si>
    <t>105728</t>
  </si>
  <si>
    <t>105729</t>
  </si>
  <si>
    <t>105730</t>
  </si>
  <si>
    <t>105731</t>
  </si>
  <si>
    <t>105732</t>
  </si>
  <si>
    <t>105733</t>
  </si>
  <si>
    <t>105734</t>
  </si>
  <si>
    <t>105735</t>
  </si>
  <si>
    <t>105736</t>
  </si>
  <si>
    <t>105737</t>
  </si>
  <si>
    <t>105738</t>
  </si>
  <si>
    <t>105739</t>
  </si>
  <si>
    <t>105740</t>
  </si>
  <si>
    <t>105741</t>
  </si>
  <si>
    <t>105742</t>
  </si>
  <si>
    <t>105743</t>
  </si>
  <si>
    <t>105744</t>
  </si>
  <si>
    <t>105745</t>
  </si>
  <si>
    <t>105746</t>
  </si>
  <si>
    <t>105747</t>
  </si>
  <si>
    <t>105748</t>
  </si>
  <si>
    <t>105749</t>
  </si>
  <si>
    <t>105750</t>
  </si>
  <si>
    <t>105751</t>
  </si>
  <si>
    <t>105752</t>
  </si>
  <si>
    <t>105753</t>
  </si>
  <si>
    <t>105754</t>
  </si>
  <si>
    <t>105755</t>
  </si>
  <si>
    <t>92391</t>
  </si>
  <si>
    <t>92392</t>
  </si>
  <si>
    <t>92393</t>
  </si>
  <si>
    <t>92394</t>
  </si>
  <si>
    <t>92395</t>
  </si>
  <si>
    <t>92396</t>
  </si>
  <si>
    <t>92397</t>
  </si>
  <si>
    <t>92398</t>
  </si>
  <si>
    <t>92400</t>
  </si>
  <si>
    <t>92402</t>
  </si>
  <si>
    <t>92403</t>
  </si>
  <si>
    <t>92404</t>
  </si>
  <si>
    <t>92406</t>
  </si>
  <si>
    <t>93679</t>
  </si>
  <si>
    <t>93680</t>
  </si>
  <si>
    <t>93681</t>
  </si>
  <si>
    <t>97104</t>
  </si>
  <si>
    <t>97105</t>
  </si>
  <si>
    <t>97106</t>
  </si>
  <si>
    <t>97107</t>
  </si>
  <si>
    <t>97108</t>
  </si>
  <si>
    <t>97109</t>
  </si>
  <si>
    <t>97111</t>
  </si>
  <si>
    <t>97112</t>
  </si>
  <si>
    <t>97113</t>
  </si>
  <si>
    <t>97114</t>
  </si>
  <si>
    <t>97115</t>
  </si>
  <si>
    <t>97116</t>
  </si>
  <si>
    <t>97117</t>
  </si>
  <si>
    <t>97118</t>
  </si>
  <si>
    <t>97119</t>
  </si>
  <si>
    <t>97120</t>
  </si>
  <si>
    <t>101167</t>
  </si>
  <si>
    <t>101169</t>
  </si>
  <si>
    <t>101170</t>
  </si>
  <si>
    <t>101172</t>
  </si>
  <si>
    <t>103904</t>
  </si>
  <si>
    <t>103905</t>
  </si>
  <si>
    <t>103906</t>
  </si>
  <si>
    <t>103907</t>
  </si>
  <si>
    <t>103908</t>
  </si>
  <si>
    <t>103909</t>
  </si>
  <si>
    <t>103911</t>
  </si>
  <si>
    <t>103912</t>
  </si>
  <si>
    <t>103913</t>
  </si>
  <si>
    <t>103914</t>
  </si>
  <si>
    <t>103915</t>
  </si>
  <si>
    <t>103916</t>
  </si>
  <si>
    <t>103917</t>
  </si>
  <si>
    <t>103918</t>
  </si>
  <si>
    <t>104432</t>
  </si>
  <si>
    <t>104433</t>
  </si>
  <si>
    <t>103689</t>
  </si>
  <si>
    <t>103694</t>
  </si>
  <si>
    <t>103695</t>
  </si>
  <si>
    <t>103696</t>
  </si>
  <si>
    <t>103697</t>
  </si>
  <si>
    <t>95995</t>
  </si>
  <si>
    <t>95996</t>
  </si>
  <si>
    <t>96001</t>
  </si>
  <si>
    <t>96393</t>
  </si>
  <si>
    <t>96394</t>
  </si>
  <si>
    <t>96395</t>
  </si>
  <si>
    <t>88411</t>
  </si>
  <si>
    <t>88412</t>
  </si>
  <si>
    <t>88413</t>
  </si>
  <si>
    <t>88414</t>
  </si>
  <si>
    <t>88415</t>
  </si>
  <si>
    <t>88416</t>
  </si>
  <si>
    <t>88417</t>
  </si>
  <si>
    <t>88420</t>
  </si>
  <si>
    <t>88421</t>
  </si>
  <si>
    <t>88423</t>
  </si>
  <si>
    <t>88424</t>
  </si>
  <si>
    <t>88426</t>
  </si>
  <si>
    <t>88428</t>
  </si>
  <si>
    <t>88429</t>
  </si>
  <si>
    <t>88431</t>
  </si>
  <si>
    <t>88432</t>
  </si>
  <si>
    <t>88484</t>
  </si>
  <si>
    <t>88485</t>
  </si>
  <si>
    <t>88488</t>
  </si>
  <si>
    <t>88489</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</si>
  <si>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</si>
  <si>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</si>
  <si>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</si>
  <si>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</si>
  <si>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</si>
  <si>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</si>
  <si>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</si>
  <si>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</si>
  <si>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</si>
  <si>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</si>
  <si>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</si>
  <si>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</si>
  <si>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</si>
  <si>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</si>
  <si>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</si>
  <si>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</si>
  <si>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</si>
  <si>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</si>
  <si>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</si>
  <si>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</si>
  <si>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</si>
  <si>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104639</t>
  </si>
  <si>
    <t>104640</t>
  </si>
  <si>
    <t>104641</t>
  </si>
  <si>
    <t>104642</t>
  </si>
  <si>
    <t>102193</t>
  </si>
  <si>
    <t>102194</t>
  </si>
  <si>
    <t>102197</t>
  </si>
  <si>
    <t>102200</t>
  </si>
  <si>
    <t>102201</t>
  </si>
  <si>
    <t>102202</t>
  </si>
  <si>
    <t>102203</t>
  </si>
  <si>
    <t>102204</t>
  </si>
  <si>
    <t>102205</t>
  </si>
  <si>
    <t>102207</t>
  </si>
  <si>
    <t>102208</t>
  </si>
  <si>
    <t>102209</t>
  </si>
  <si>
    <t>102210</t>
  </si>
  <si>
    <t>102213</t>
  </si>
  <si>
    <t>102214</t>
  </si>
  <si>
    <t>102215</t>
  </si>
  <si>
    <t>102217</t>
  </si>
  <si>
    <t>102218</t>
  </si>
  <si>
    <t>102219</t>
  </si>
  <si>
    <t>102220</t>
  </si>
  <si>
    <t>102223</t>
  </si>
  <si>
    <t>102224</t>
  </si>
  <si>
    <t>102225</t>
  </si>
  <si>
    <t>102227</t>
  </si>
  <si>
    <t>102228</t>
  </si>
  <si>
    <t>102229</t>
  </si>
  <si>
    <t>102230</t>
  </si>
  <si>
    <t>102233</t>
  </si>
  <si>
    <t>102234</t>
  </si>
  <si>
    <t>100716</t>
  </si>
  <si>
    <t>100717</t>
  </si>
  <si>
    <t>100718</t>
  </si>
  <si>
    <t>100719</t>
  </si>
  <si>
    <t>100720</t>
  </si>
  <si>
    <t>100721</t>
  </si>
  <si>
    <t>100722</t>
  </si>
  <si>
    <t>100723</t>
  </si>
  <si>
    <t>100724</t>
  </si>
  <si>
    <t>100725</t>
  </si>
  <si>
    <t>100726</t>
  </si>
  <si>
    <t>100727</t>
  </si>
  <si>
    <t>100728</t>
  </si>
  <si>
    <t>100729</t>
  </si>
  <si>
    <t>100730</t>
  </si>
  <si>
    <t>100733</t>
  </si>
  <si>
    <t>100734</t>
  </si>
  <si>
    <t>100735</t>
  </si>
  <si>
    <t>100736</t>
  </si>
  <si>
    <t>100739</t>
  </si>
  <si>
    <t>100740</t>
  </si>
  <si>
    <t>100741</t>
  </si>
  <si>
    <t>100742</t>
  </si>
  <si>
    <t>100743</t>
  </si>
  <si>
    <t>100744</t>
  </si>
  <si>
    <t>100745</t>
  </si>
  <si>
    <t>100746</t>
  </si>
  <si>
    <t>100747</t>
  </si>
  <si>
    <t>100748</t>
  </si>
  <si>
    <t>100749</t>
  </si>
  <si>
    <t>100750</t>
  </si>
  <si>
    <t>100751</t>
  </si>
  <si>
    <t>100752</t>
  </si>
  <si>
    <t>100753</t>
  </si>
  <si>
    <t>100754</t>
  </si>
  <si>
    <t>100757</t>
  </si>
  <si>
    <t>100758</t>
  </si>
  <si>
    <t>100759</t>
  </si>
  <si>
    <t>100760</t>
  </si>
  <si>
    <t>100761</t>
  </si>
  <si>
    <t>100762</t>
  </si>
  <si>
    <t>102488</t>
  </si>
  <si>
    <t>102489</t>
  </si>
  <si>
    <t>102491</t>
  </si>
  <si>
    <t>102492</t>
  </si>
  <si>
    <t>102494</t>
  </si>
  <si>
    <t>102496</t>
  </si>
  <si>
    <t>102497</t>
  </si>
  <si>
    <t>102498</t>
  </si>
  <si>
    <t>102499</t>
  </si>
  <si>
    <t>102500</t>
  </si>
  <si>
    <t>102501</t>
  </si>
  <si>
    <t>102504</t>
  </si>
  <si>
    <t>102505</t>
  </si>
  <si>
    <t>102506</t>
  </si>
  <si>
    <t>102507</t>
  </si>
  <si>
    <t>102508</t>
  </si>
  <si>
    <t>102509</t>
  </si>
  <si>
    <t>102512</t>
  </si>
  <si>
    <t>102513</t>
  </si>
  <si>
    <t>102520</t>
  </si>
  <si>
    <t>101749</t>
  </si>
  <si>
    <t>101750</t>
  </si>
  <si>
    <t>101729</t>
  </si>
  <si>
    <t>101746</t>
  </si>
  <si>
    <t>101751</t>
  </si>
  <si>
    <t>87246</t>
  </si>
  <si>
    <t>87247</t>
  </si>
  <si>
    <t>87248</t>
  </si>
  <si>
    <t>87249</t>
  </si>
  <si>
    <t>87250</t>
  </si>
  <si>
    <t>87251</t>
  </si>
  <si>
    <t>87255</t>
  </si>
  <si>
    <t>87256</t>
  </si>
  <si>
    <t>87257</t>
  </si>
  <si>
    <t>87258</t>
  </si>
  <si>
    <t>87259</t>
  </si>
  <si>
    <t>87260</t>
  </si>
  <si>
    <t>87261</t>
  </si>
  <si>
    <t>87262</t>
  </si>
  <si>
    <t>87263</t>
  </si>
  <si>
    <t>104593</t>
  </si>
  <si>
    <t>104594</t>
  </si>
  <si>
    <t>104595</t>
  </si>
  <si>
    <t>104596</t>
  </si>
  <si>
    <t>104597</t>
  </si>
  <si>
    <t>104598</t>
  </si>
  <si>
    <t>104599</t>
  </si>
  <si>
    <t>104601</t>
  </si>
  <si>
    <t>104603</t>
  </si>
  <si>
    <t>104605</t>
  </si>
  <si>
    <t>104606</t>
  </si>
  <si>
    <t>104607</t>
  </si>
  <si>
    <t>104608</t>
  </si>
  <si>
    <t>104609</t>
  </si>
  <si>
    <t>104610</t>
  </si>
  <si>
    <t>98671</t>
  </si>
  <si>
    <t>98672</t>
  </si>
  <si>
    <t>98678</t>
  </si>
  <si>
    <t>98679</t>
  </si>
  <si>
    <t>98680</t>
  </si>
  <si>
    <t>98681</t>
  </si>
  <si>
    <t>98682</t>
  </si>
  <si>
    <t>98685</t>
  </si>
  <si>
    <t>98686</t>
  </si>
  <si>
    <t>98688</t>
  </si>
  <si>
    <t>98689</t>
  </si>
  <si>
    <t>101090</t>
  </si>
  <si>
    <t>101091</t>
  </si>
  <si>
    <t>101725</t>
  </si>
  <si>
    <t>101726</t>
  </si>
  <si>
    <t>101731</t>
  </si>
  <si>
    <t>101732</t>
  </si>
  <si>
    <t>101094</t>
  </si>
  <si>
    <t>101727</t>
  </si>
  <si>
    <t>101733</t>
  </si>
  <si>
    <t>101734</t>
  </si>
  <si>
    <t>101735</t>
  </si>
  <si>
    <t>101736</t>
  </si>
  <si>
    <t>101737</t>
  </si>
  <si>
    <t>101748</t>
  </si>
  <si>
    <t>104162</t>
  </si>
  <si>
    <t>101092</t>
  </si>
  <si>
    <t>101093</t>
  </si>
  <si>
    <t>98695</t>
  </si>
  <si>
    <t>98697</t>
  </si>
  <si>
    <t>101738</t>
  </si>
  <si>
    <t>101739</t>
  </si>
  <si>
    <t>88648</t>
  </si>
  <si>
    <t>88649</t>
  </si>
  <si>
    <t>88650</t>
  </si>
  <si>
    <t>101740</t>
  </si>
  <si>
    <t>101741</t>
  </si>
  <si>
    <t>94990</t>
  </si>
  <si>
    <t>94991</t>
  </si>
  <si>
    <t>94992</t>
  </si>
  <si>
    <t>94993</t>
  </si>
  <si>
    <t>94994</t>
  </si>
  <si>
    <t>94995</t>
  </si>
  <si>
    <t>101747</t>
  </si>
  <si>
    <t>104626</t>
  </si>
  <si>
    <t>104658</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</si>
  <si>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</si>
  <si>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</si>
  <si>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</si>
  <si>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</si>
  <si>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</si>
  <si>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</si>
  <si>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</si>
  <si>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</si>
  <si>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</si>
  <si>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</si>
  <si>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</si>
  <si>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</si>
  <si>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</si>
  <si>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</si>
  <si>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</si>
  <si>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</si>
  <si>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</si>
  <si>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</si>
  <si>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</si>
  <si>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</si>
  <si>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</si>
  <si>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</si>
  <si>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</si>
  <si>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</si>
  <si>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</si>
  <si>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</si>
  <si>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</si>
  <si>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</si>
  <si>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</si>
  <si>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</si>
  <si>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</si>
  <si>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</si>
  <si>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</si>
  <si>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</si>
  <si>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</si>
  <si>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</si>
  <si>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</si>
  <si>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</si>
  <si>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</si>
  <si>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</si>
  <si>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</si>
  <si>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</si>
  <si>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</si>
  <si>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</si>
  <si>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</si>
  <si>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</si>
  <si>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</si>
  <si>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</si>
  <si>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</si>
  <si>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</si>
  <si>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</si>
  <si>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</si>
  <si>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</si>
  <si>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</si>
  <si>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</si>
  <si>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</si>
  <si>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</si>
  <si>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</si>
  <si>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102803</t>
  </si>
  <si>
    <t>101742</t>
  </si>
  <si>
    <t>87878</t>
  </si>
  <si>
    <t>87879</t>
  </si>
  <si>
    <t>87881</t>
  </si>
  <si>
    <t>87882</t>
  </si>
  <si>
    <t>87884</t>
  </si>
  <si>
    <t>87885</t>
  </si>
  <si>
    <t>87886</t>
  </si>
  <si>
    <t>87887</t>
  </si>
  <si>
    <t>87888</t>
  </si>
  <si>
    <t>87889</t>
  </si>
  <si>
    <t>87891</t>
  </si>
  <si>
    <t>87892</t>
  </si>
  <si>
    <t>87893</t>
  </si>
  <si>
    <t>87894</t>
  </si>
  <si>
    <t>87896</t>
  </si>
  <si>
    <t>87897</t>
  </si>
  <si>
    <t>87899</t>
  </si>
  <si>
    <t>87900</t>
  </si>
  <si>
    <t>87902</t>
  </si>
  <si>
    <t>87903</t>
  </si>
  <si>
    <t>87904</t>
  </si>
  <si>
    <t>87905</t>
  </si>
  <si>
    <t>87907</t>
  </si>
  <si>
    <t>87908</t>
  </si>
  <si>
    <t>87910</t>
  </si>
  <si>
    <t>87911</t>
  </si>
  <si>
    <t>104410</t>
  </si>
  <si>
    <t>104411</t>
  </si>
  <si>
    <t>87411</t>
  </si>
  <si>
    <t>87412</t>
  </si>
  <si>
    <t>87413</t>
  </si>
  <si>
    <t>87414</t>
  </si>
  <si>
    <t>87415</t>
  </si>
  <si>
    <t>87416</t>
  </si>
  <si>
    <t>87418</t>
  </si>
  <si>
    <t>87421</t>
  </si>
  <si>
    <t>87424</t>
  </si>
  <si>
    <t>87427</t>
  </si>
  <si>
    <t>87430</t>
  </si>
  <si>
    <t>87433</t>
  </si>
  <si>
    <t>87436</t>
  </si>
  <si>
    <t>87439</t>
  </si>
  <si>
    <t>87527</t>
  </si>
  <si>
    <t>87528</t>
  </si>
  <si>
    <t>87529</t>
  </si>
  <si>
    <t>87530</t>
  </si>
  <si>
    <t>87531</t>
  </si>
  <si>
    <t>87532</t>
  </si>
  <si>
    <t>87535</t>
  </si>
  <si>
    <t>87536</t>
  </si>
  <si>
    <t>87539</t>
  </si>
  <si>
    <t>87543</t>
  </si>
  <si>
    <t>87545</t>
  </si>
  <si>
    <t>87546</t>
  </si>
  <si>
    <t>87547</t>
  </si>
  <si>
    <t>87548</t>
  </si>
  <si>
    <t>87549</t>
  </si>
  <si>
    <t>87550</t>
  </si>
  <si>
    <t>87553</t>
  </si>
  <si>
    <t>87554</t>
  </si>
  <si>
    <t>87557</t>
  </si>
  <si>
    <t>87561</t>
  </si>
  <si>
    <t>87775</t>
  </si>
  <si>
    <t>87777</t>
  </si>
  <si>
    <t>87778</t>
  </si>
  <si>
    <t>87779</t>
  </si>
  <si>
    <t>87781</t>
  </si>
  <si>
    <t>87783</t>
  </si>
  <si>
    <t>87784</t>
  </si>
  <si>
    <t>87786</t>
  </si>
  <si>
    <t>87787</t>
  </si>
  <si>
    <t>87788</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</si>
  <si>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</si>
  <si>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</si>
  <si>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</si>
  <si>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</si>
  <si>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</si>
  <si>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</si>
  <si>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</si>
  <si>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</si>
  <si>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</si>
  <si>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</si>
  <si>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</si>
  <si>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</si>
  <si>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</si>
  <si>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</si>
  <si>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</si>
  <si>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</si>
  <si>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</si>
  <si>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</si>
  <si>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</si>
  <si>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</si>
  <si>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</si>
  <si>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</si>
  <si>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</si>
  <si>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</si>
  <si>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</si>
  <si>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</si>
  <si>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</si>
  <si>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</si>
  <si>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</si>
  <si>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</si>
  <si>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</si>
  <si>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87838</t>
  </si>
  <si>
    <t>87839</t>
  </si>
  <si>
    <t>87840</t>
  </si>
  <si>
    <t>87841</t>
  </si>
  <si>
    <t>87850</t>
  </si>
  <si>
    <t>87851</t>
  </si>
  <si>
    <t>87852</t>
  </si>
  <si>
    <t>87853</t>
  </si>
  <si>
    <t>90406</t>
  </si>
  <si>
    <t>90408</t>
  </si>
  <si>
    <t>104203</t>
  </si>
  <si>
    <t>104204</t>
  </si>
  <si>
    <t>104205</t>
  </si>
  <si>
    <t>104206</t>
  </si>
  <si>
    <t>104207</t>
  </si>
  <si>
    <t>104208</t>
  </si>
  <si>
    <t>104209</t>
  </si>
  <si>
    <t>104210</t>
  </si>
  <si>
    <t>104211</t>
  </si>
  <si>
    <t>104212</t>
  </si>
  <si>
    <t>104213</t>
  </si>
  <si>
    <t>104214</t>
  </si>
  <si>
    <t>104215</t>
  </si>
  <si>
    <t>104216</t>
  </si>
  <si>
    <t>104217</t>
  </si>
  <si>
    <t>104218</t>
  </si>
  <si>
    <t>104219</t>
  </si>
  <si>
    <t>104220</t>
  </si>
  <si>
    <t>104221</t>
  </si>
  <si>
    <t>104222</t>
  </si>
  <si>
    <t>104223</t>
  </si>
  <si>
    <t>104224</t>
  </si>
  <si>
    <t>104225</t>
  </si>
  <si>
    <t>104226</t>
  </si>
  <si>
    <t>104227</t>
  </si>
  <si>
    <t>104228</t>
  </si>
  <si>
    <t>104229</t>
  </si>
  <si>
    <t>104230</t>
  </si>
  <si>
    <t>104231</t>
  </si>
  <si>
    <t>104232</t>
  </si>
  <si>
    <t>104233</t>
  </si>
  <si>
    <t>104234</t>
  </si>
  <si>
    <t>104235</t>
  </si>
  <si>
    <t>104236</t>
  </si>
  <si>
    <t>104237</t>
  </si>
  <si>
    <t>104238</t>
  </si>
  <si>
    <t>104239</t>
  </si>
  <si>
    <t>104240</t>
  </si>
  <si>
    <t>104241</t>
  </si>
  <si>
    <t>104242</t>
  </si>
  <si>
    <t>104243</t>
  </si>
  <si>
    <t>104244</t>
  </si>
  <si>
    <t>104245</t>
  </si>
  <si>
    <t>104246</t>
  </si>
  <si>
    <t>104247</t>
  </si>
  <si>
    <t>104248</t>
  </si>
  <si>
    <t>104249</t>
  </si>
  <si>
    <t>104250</t>
  </si>
  <si>
    <t>104251</t>
  </si>
  <si>
    <t>104252</t>
  </si>
  <si>
    <t>104253</t>
  </si>
  <si>
    <t>104254</t>
  </si>
  <si>
    <t>104255</t>
  </si>
  <si>
    <t>104256</t>
  </si>
  <si>
    <t>104257</t>
  </si>
  <si>
    <t>104258</t>
  </si>
  <si>
    <t>104259</t>
  </si>
  <si>
    <t>104260</t>
  </si>
  <si>
    <t>104261</t>
  </si>
  <si>
    <t>104262</t>
  </si>
  <si>
    <t>104263</t>
  </si>
  <si>
    <t>104264</t>
  </si>
  <si>
    <t>104627</t>
  </si>
  <si>
    <t>104628</t>
  </si>
  <si>
    <t>104629</t>
  </si>
  <si>
    <t>104630</t>
  </si>
  <si>
    <t>104631</t>
  </si>
  <si>
    <t>104632</t>
  </si>
  <si>
    <t>104633</t>
  </si>
  <si>
    <t>104634</t>
  </si>
  <si>
    <t>104635</t>
  </si>
  <si>
    <t>104636</t>
  </si>
  <si>
    <t>104951</t>
  </si>
  <si>
    <t>104952</t>
  </si>
  <si>
    <t>104953</t>
  </si>
  <si>
    <t>104954</t>
  </si>
  <si>
    <t>104955</t>
  </si>
  <si>
    <t>104956</t>
  </si>
  <si>
    <t>104957</t>
  </si>
  <si>
    <t>104958</t>
  </si>
  <si>
    <t>104959</t>
  </si>
  <si>
    <t>104960</t>
  </si>
  <si>
    <t>104961</t>
  </si>
  <si>
    <t>104962</t>
  </si>
  <si>
    <t>104963</t>
  </si>
  <si>
    <t>104964</t>
  </si>
  <si>
    <t>104965</t>
  </si>
  <si>
    <t>104966</t>
  </si>
  <si>
    <t>104967</t>
  </si>
  <si>
    <t>104968</t>
  </si>
  <si>
    <t>104969</t>
  </si>
  <si>
    <t>104970</t>
  </si>
  <si>
    <t>104971</t>
  </si>
  <si>
    <t>104972</t>
  </si>
  <si>
    <t>104973</t>
  </si>
  <si>
    <t>104974</t>
  </si>
  <si>
    <t>104975</t>
  </si>
  <si>
    <t>104976</t>
  </si>
  <si>
    <t>104977</t>
  </si>
  <si>
    <t>104978</t>
  </si>
  <si>
    <t>105185</t>
  </si>
  <si>
    <t>105186</t>
  </si>
  <si>
    <t>105187</t>
  </si>
  <si>
    <t>105188</t>
  </si>
  <si>
    <t>87244</t>
  </si>
  <si>
    <t>87245</t>
  </si>
  <si>
    <t>87265</t>
  </si>
  <si>
    <t>87267</t>
  </si>
  <si>
    <t>87269</t>
  </si>
  <si>
    <t>87271</t>
  </si>
  <si>
    <t>87273</t>
  </si>
  <si>
    <t>87275</t>
  </si>
  <si>
    <t>88788</t>
  </si>
  <si>
    <t>88789</t>
  </si>
  <si>
    <t>104611</t>
  </si>
  <si>
    <t>104612</t>
  </si>
  <si>
    <t>104613</t>
  </si>
  <si>
    <t>104614</t>
  </si>
  <si>
    <t>104615</t>
  </si>
  <si>
    <t>104616</t>
  </si>
  <si>
    <t>104617</t>
  </si>
  <si>
    <t>104618</t>
  </si>
  <si>
    <t>104619</t>
  </si>
  <si>
    <t>101965</t>
  </si>
  <si>
    <t>101966</t>
  </si>
  <si>
    <t>101979</t>
  </si>
  <si>
    <t>96112</t>
  </si>
  <si>
    <t>96122</t>
  </si>
  <si>
    <t>104756</t>
  </si>
  <si>
    <t>96109</t>
  </si>
  <si>
    <t>96110</t>
  </si>
  <si>
    <t>96113</t>
  </si>
  <si>
    <t>96114</t>
  </si>
  <si>
    <t>96120</t>
  </si>
  <si>
    <t>96123</t>
  </si>
  <si>
    <t>99054</t>
  </si>
  <si>
    <t>96111</t>
  </si>
  <si>
    <t>96116</t>
  </si>
  <si>
    <t>96121</t>
  </si>
  <si>
    <t>96485</t>
  </si>
  <si>
    <t>96486</t>
  </si>
  <si>
    <t>91515</t>
  </si>
  <si>
    <t>91519</t>
  </si>
  <si>
    <t>91520</t>
  </si>
  <si>
    <t>91522</t>
  </si>
  <si>
    <t>91525</t>
  </si>
  <si>
    <t>104412</t>
  </si>
  <si>
    <t>104413</t>
  </si>
  <si>
    <t>104414</t>
  </si>
  <si>
    <t>104415</t>
  </si>
  <si>
    <t>104416</t>
  </si>
  <si>
    <t>104417</t>
  </si>
  <si>
    <t>104418</t>
  </si>
  <si>
    <t>104419</t>
  </si>
  <si>
    <t>104420</t>
  </si>
  <si>
    <t>104421</t>
  </si>
  <si>
    <t>104422</t>
  </si>
  <si>
    <t>104423</t>
  </si>
  <si>
    <t>104424</t>
  </si>
  <si>
    <t>104425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</si>
  <si>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</si>
  <si>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</si>
  <si>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</si>
  <si>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</si>
  <si>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</si>
  <si>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</si>
  <si>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</si>
  <si>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</si>
  <si>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</si>
  <si>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</si>
  <si>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</si>
  <si>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</si>
  <si>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</si>
  <si>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</si>
  <si>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</si>
  <si>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</si>
  <si>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</si>
  <si>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</si>
  <si>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</si>
  <si>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</si>
  <si>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</si>
  <si>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</si>
  <si>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</si>
  <si>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</si>
  <si>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</si>
  <si>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</si>
  <si>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</si>
  <si>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</si>
  <si>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</si>
  <si>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</si>
  <si>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</si>
  <si>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</si>
  <si>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</si>
  <si>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</si>
  <si>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</si>
  <si>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</si>
  <si>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</si>
  <si>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</si>
  <si>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</si>
  <si>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</si>
  <si>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</si>
  <si>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</si>
  <si>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</si>
  <si>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</si>
  <si>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</si>
  <si>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</si>
  <si>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</si>
  <si>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</si>
  <si>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</si>
  <si>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</si>
  <si>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</si>
  <si>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</si>
  <si>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</si>
  <si>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</si>
  <si>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</si>
  <si>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</si>
  <si>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</si>
  <si>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</si>
  <si>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</si>
  <si>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</si>
  <si>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</si>
  <si>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</si>
  <si>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</si>
  <si>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</si>
  <si>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</si>
  <si>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</si>
  <si>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</si>
  <si>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</si>
  <si>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</si>
  <si>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</si>
  <si>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</si>
  <si>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</si>
  <si>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</si>
  <si>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</si>
  <si>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</si>
  <si>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</si>
  <si>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</si>
  <si>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</si>
  <si>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</si>
  <si>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</si>
  <si>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</si>
  <si>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</si>
  <si>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</si>
  <si>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</si>
  <si>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</si>
  <si>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</si>
  <si>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</si>
  <si>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</si>
  <si>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</si>
  <si>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</si>
  <si>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</si>
  <si>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</si>
  <si>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</si>
  <si>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</si>
  <si>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</si>
  <si>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</si>
  <si>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</si>
  <si>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</si>
  <si>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</si>
  <si>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</si>
  <si>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</si>
  <si>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</si>
  <si>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</si>
  <si>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</si>
  <si>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</si>
  <si>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</si>
  <si>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</si>
  <si>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</si>
  <si>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</si>
  <si>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</si>
  <si>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</si>
  <si>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</si>
  <si>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</si>
  <si>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</si>
  <si>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</si>
  <si>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</si>
  <si>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</si>
  <si>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</si>
  <si>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100464</t>
  </si>
  <si>
    <t>100465</t>
  </si>
  <si>
    <t>100466</t>
  </si>
  <si>
    <t>100468</t>
  </si>
  <si>
    <t>100469</t>
  </si>
  <si>
    <t>100470</t>
  </si>
  <si>
    <t>100472</t>
  </si>
  <si>
    <t>100473</t>
  </si>
  <si>
    <t>100474</t>
  </si>
  <si>
    <t>100475</t>
  </si>
  <si>
    <t>100477</t>
  </si>
  <si>
    <t>100478</t>
  </si>
  <si>
    <t>100479</t>
  </si>
  <si>
    <t>100480</t>
  </si>
  <si>
    <t>100481</t>
  </si>
  <si>
    <t>100483</t>
  </si>
  <si>
    <t>100484</t>
  </si>
  <si>
    <t>100485</t>
  </si>
  <si>
    <t>100486</t>
  </si>
  <si>
    <t>100487</t>
  </si>
  <si>
    <t>100488</t>
  </si>
  <si>
    <t>100489</t>
  </si>
  <si>
    <t>100490</t>
  </si>
  <si>
    <t>100491</t>
  </si>
  <si>
    <t>100492</t>
  </si>
  <si>
    <t>105515</t>
  </si>
  <si>
    <t>92121</t>
  </si>
  <si>
    <t>92122</t>
  </si>
  <si>
    <t>92123</t>
  </si>
  <si>
    <t>100195</t>
  </si>
  <si>
    <t>100196</t>
  </si>
  <si>
    <t>100197</t>
  </si>
  <si>
    <t>100198</t>
  </si>
  <si>
    <t>100199</t>
  </si>
  <si>
    <t>100200</t>
  </si>
  <si>
    <t>100201</t>
  </si>
  <si>
    <t>100202</t>
  </si>
  <si>
    <t>100203</t>
  </si>
  <si>
    <t>100204</t>
  </si>
  <si>
    <t>100205</t>
  </si>
  <si>
    <t>100206</t>
  </si>
  <si>
    <t>100207</t>
  </si>
  <si>
    <t>100208</t>
  </si>
  <si>
    <t>100209</t>
  </si>
  <si>
    <t>100210</t>
  </si>
  <si>
    <t>100211</t>
  </si>
  <si>
    <t>100212</t>
  </si>
  <si>
    <t>100213</t>
  </si>
  <si>
    <t>100214</t>
  </si>
  <si>
    <t>100215</t>
  </si>
  <si>
    <t>100216</t>
  </si>
  <si>
    <t>100217</t>
  </si>
  <si>
    <t>100218</t>
  </si>
  <si>
    <t>100219</t>
  </si>
  <si>
    <t>100220</t>
  </si>
  <si>
    <t>100221</t>
  </si>
  <si>
    <t>100222</t>
  </si>
  <si>
    <t>100223</t>
  </si>
  <si>
    <t>100224</t>
  </si>
  <si>
    <t>100225</t>
  </si>
  <si>
    <t>100226</t>
  </si>
  <si>
    <t>100227</t>
  </si>
  <si>
    <t>100228</t>
  </si>
  <si>
    <t>100229</t>
  </si>
  <si>
    <t>100230</t>
  </si>
  <si>
    <t>100231</t>
  </si>
  <si>
    <t>100232</t>
  </si>
  <si>
    <t>100233</t>
  </si>
  <si>
    <t>100234</t>
  </si>
  <si>
    <t>100235</t>
  </si>
  <si>
    <t>100236</t>
  </si>
  <si>
    <t>100237</t>
  </si>
  <si>
    <t>100238</t>
  </si>
  <si>
    <t>100239</t>
  </si>
  <si>
    <t>100240</t>
  </si>
  <si>
    <t>100241</t>
  </si>
  <si>
    <t>100242</t>
  </si>
  <si>
    <t>100243</t>
  </si>
  <si>
    <t>100244</t>
  </si>
  <si>
    <t>100245</t>
  </si>
  <si>
    <t>100246</t>
  </si>
  <si>
    <t>100247</t>
  </si>
  <si>
    <t>100248</t>
  </si>
  <si>
    <t>100249</t>
  </si>
  <si>
    <t>100250</t>
  </si>
  <si>
    <t>100251</t>
  </si>
  <si>
    <t>100252</t>
  </si>
  <si>
    <t>100253</t>
  </si>
  <si>
    <t>100254</t>
  </si>
  <si>
    <t>100255</t>
  </si>
  <si>
    <t>100256</t>
  </si>
  <si>
    <t>100257</t>
  </si>
  <si>
    <t>100258</t>
  </si>
  <si>
    <t>100259</t>
  </si>
  <si>
    <t>100260</t>
  </si>
  <si>
    <t>100261</t>
  </si>
  <si>
    <t>100262</t>
  </si>
  <si>
    <t>100263</t>
  </si>
  <si>
    <t>100264</t>
  </si>
  <si>
    <t>100265</t>
  </si>
  <si>
    <t>100266</t>
  </si>
  <si>
    <t>100267</t>
  </si>
  <si>
    <t>100268</t>
  </si>
  <si>
    <t>100269</t>
  </si>
  <si>
    <t>100270</t>
  </si>
  <si>
    <t>100271</t>
  </si>
  <si>
    <t>100272</t>
  </si>
  <si>
    <t>100273</t>
  </si>
  <si>
    <t>100274</t>
  </si>
  <si>
    <t>100275</t>
  </si>
  <si>
    <t>100276</t>
  </si>
  <si>
    <t>100277</t>
  </si>
  <si>
    <t>100278</t>
  </si>
  <si>
    <t>100279</t>
  </si>
  <si>
    <t>100280</t>
  </si>
  <si>
    <t>100281</t>
  </si>
  <si>
    <t>100282</t>
  </si>
  <si>
    <t>100283</t>
  </si>
  <si>
    <t>100284</t>
  </si>
  <si>
    <t>100285</t>
  </si>
  <si>
    <t>100286</t>
  </si>
  <si>
    <t>100287</t>
  </si>
  <si>
    <t>99802</t>
  </si>
  <si>
    <t>99803</t>
  </si>
  <si>
    <t>99804</t>
  </si>
  <si>
    <t>99805</t>
  </si>
  <si>
    <t>99806</t>
  </si>
  <si>
    <t>99807</t>
  </si>
  <si>
    <t>99808</t>
  </si>
  <si>
    <t>99809</t>
  </si>
  <si>
    <t>99810</t>
  </si>
  <si>
    <t>99811</t>
  </si>
  <si>
    <t>99812</t>
  </si>
  <si>
    <t>99813</t>
  </si>
  <si>
    <t>99814</t>
  </si>
  <si>
    <t>99815</t>
  </si>
  <si>
    <t>99816</t>
  </si>
  <si>
    <t>99817</t>
  </si>
  <si>
    <t>99818</t>
  </si>
  <si>
    <t>99819</t>
  </si>
  <si>
    <t>99820</t>
  </si>
  <si>
    <t>99821</t>
  </si>
  <si>
    <t>99822</t>
  </si>
  <si>
    <t>99823</t>
  </si>
  <si>
    <t>99824</t>
  </si>
  <si>
    <t>99825</t>
  </si>
  <si>
    <t>99826</t>
  </si>
  <si>
    <t>97013</t>
  </si>
  <si>
    <t>97014</t>
  </si>
  <si>
    <t>97015</t>
  </si>
  <si>
    <t>97016</t>
  </si>
  <si>
    <t>97017</t>
  </si>
  <si>
    <t>97018</t>
  </si>
  <si>
    <t>97031</t>
  </si>
  <si>
    <t>97032</t>
  </si>
  <si>
    <t>97033</t>
  </si>
  <si>
    <t>97034</t>
  </si>
  <si>
    <t>97039</t>
  </si>
  <si>
    <t>97040</t>
  </si>
  <si>
    <t>97041</t>
  </si>
  <si>
    <t>97046</t>
  </si>
  <si>
    <t>97047</t>
  </si>
  <si>
    <t>97048</t>
  </si>
  <si>
    <t>97054</t>
  </si>
  <si>
    <t>97062</t>
  </si>
  <si>
    <t>97063</t>
  </si>
  <si>
    <t>97064</t>
  </si>
  <si>
    <t>97065</t>
  </si>
  <si>
    <t>97066</t>
  </si>
  <si>
    <t>97067</t>
  </si>
  <si>
    <t>104989</t>
  </si>
  <si>
    <t>104990</t>
  </si>
  <si>
    <t>105103</t>
  </si>
  <si>
    <t>105104</t>
  </si>
  <si>
    <t>105105</t>
  </si>
  <si>
    <t>105106</t>
  </si>
  <si>
    <t>105107</t>
  </si>
  <si>
    <t>105110</t>
  </si>
  <si>
    <t>105111</t>
  </si>
  <si>
    <t>105112</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</si>
  <si>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</si>
  <si>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</si>
  <si>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</si>
  <si>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</si>
  <si>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</si>
  <si>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</si>
  <si>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</si>
  <si>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</si>
  <si>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</si>
  <si>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</si>
  <si>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</si>
  <si>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</si>
  <si>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</si>
  <si>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</si>
  <si>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</si>
  <si>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</si>
  <si>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</si>
  <si>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</si>
  <si>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</si>
  <si>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</si>
  <si>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</si>
  <si>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</si>
  <si>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</si>
  <si>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</si>
  <si>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</si>
  <si>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</si>
  <si>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</si>
  <si>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</si>
  <si>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</si>
  <si>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</si>
  <si>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</si>
  <si>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</si>
  <si>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</si>
  <si>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</si>
  <si>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</si>
  <si>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</si>
  <si>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</si>
  <si>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</si>
  <si>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</si>
  <si>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</si>
  <si>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</si>
  <si>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</si>
  <si>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</si>
  <si>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</si>
  <si>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104789</t>
  </si>
  <si>
    <t>104790</t>
  </si>
  <si>
    <t>104791</t>
  </si>
  <si>
    <t>104792</t>
  </si>
  <si>
    <t>104793</t>
  </si>
  <si>
    <t>104794</t>
  </si>
  <si>
    <t>104795</t>
  </si>
  <si>
    <t>104796</t>
  </si>
  <si>
    <t>104797</t>
  </si>
  <si>
    <t>104798</t>
  </si>
  <si>
    <t>104799</t>
  </si>
  <si>
    <t>104800</t>
  </si>
  <si>
    <t>104801</t>
  </si>
  <si>
    <t>104802</t>
  </si>
  <si>
    <t>104803</t>
  </si>
  <si>
    <t>95967</t>
  </si>
  <si>
    <t>99059</t>
  </si>
  <si>
    <t>99060</t>
  </si>
  <si>
    <t>99061</t>
  </si>
  <si>
    <t>99062</t>
  </si>
  <si>
    <t>99063</t>
  </si>
  <si>
    <t>105007</t>
  </si>
  <si>
    <t>105009</t>
  </si>
  <si>
    <t>105011</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</si>
  <si>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</si>
  <si>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</si>
  <si>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</si>
  <si>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</si>
  <si>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</si>
  <si>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</si>
  <si>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</si>
  <si>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</si>
  <si>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</si>
  <si>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</si>
  <si>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</si>
  <si>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</si>
  <si>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</si>
  <si>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</si>
  <si>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</si>
  <si>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</si>
  <si>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</si>
  <si>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</si>
  <si>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</si>
  <si>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</si>
  <si>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</si>
  <si>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</si>
  <si>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</si>
  <si>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</si>
  <si>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97912</t>
  </si>
  <si>
    <t>97913</t>
  </si>
  <si>
    <t>97914</t>
  </si>
  <si>
    <t>97915</t>
  </si>
  <si>
    <t>100937</t>
  </si>
  <si>
    <t>100938</t>
  </si>
  <si>
    <t>100939</t>
  </si>
  <si>
    <t>100940</t>
  </si>
  <si>
    <t>100941</t>
  </si>
  <si>
    <t>100942</t>
  </si>
  <si>
    <t>100943</t>
  </si>
  <si>
    <t>100944</t>
  </si>
  <si>
    <t>100945</t>
  </si>
  <si>
    <t>100946</t>
  </si>
  <si>
    <t>100947</t>
  </si>
  <si>
    <t>100948</t>
  </si>
  <si>
    <t>100949</t>
  </si>
  <si>
    <t>100950</t>
  </si>
  <si>
    <t>100951</t>
  </si>
  <si>
    <t>100952</t>
  </si>
  <si>
    <t>100953</t>
  </si>
  <si>
    <t>100954</t>
  </si>
  <si>
    <t>100955</t>
  </si>
  <si>
    <t>100956</t>
  </si>
  <si>
    <t>100957</t>
  </si>
  <si>
    <t>100958</t>
  </si>
  <si>
    <t>100959</t>
  </si>
  <si>
    <t>100960</t>
  </si>
  <si>
    <t>100961</t>
  </si>
  <si>
    <t>100962</t>
  </si>
  <si>
    <t>100963</t>
  </si>
  <si>
    <t>100964</t>
  </si>
  <si>
    <t>100973</t>
  </si>
  <si>
    <t>100974</t>
  </si>
  <si>
    <t>100975</t>
  </si>
  <si>
    <t>100965</t>
  </si>
  <si>
    <t>100966</t>
  </si>
  <si>
    <t>100969</t>
  </si>
  <si>
    <t>100970</t>
  </si>
  <si>
    <t>102330</t>
  </si>
  <si>
    <t>102331</t>
  </si>
  <si>
    <t>102332</t>
  </si>
  <si>
    <t>102333</t>
  </si>
  <si>
    <t>101019</t>
  </si>
  <si>
    <t>101479</t>
  </si>
  <si>
    <t>102568</t>
  </si>
  <si>
    <t>100976</t>
  </si>
  <si>
    <t>100977</t>
  </si>
  <si>
    <t>100978</t>
  </si>
  <si>
    <t>100979</t>
  </si>
  <si>
    <t>100980</t>
  </si>
  <si>
    <t>100981</t>
  </si>
  <si>
    <t>100982</t>
  </si>
  <si>
    <t>100983</t>
  </si>
  <si>
    <t>100984</t>
  </si>
  <si>
    <t>100985</t>
  </si>
  <si>
    <t>100986</t>
  </si>
  <si>
    <t>100987</t>
  </si>
  <si>
    <t>100988</t>
  </si>
  <si>
    <t>100989</t>
  </si>
  <si>
    <t>100990</t>
  </si>
  <si>
    <t>100991</t>
  </si>
  <si>
    <t>100992</t>
  </si>
  <si>
    <t>100993</t>
  </si>
  <si>
    <t>100994</t>
  </si>
  <si>
    <t>100995</t>
  </si>
  <si>
    <t>100996</t>
  </si>
  <si>
    <t>100997</t>
  </si>
  <si>
    <t>100998</t>
  </si>
  <si>
    <t>100999</t>
  </si>
  <si>
    <t>101000</t>
  </si>
  <si>
    <t>101001</t>
  </si>
  <si>
    <t>101002</t>
  </si>
  <si>
    <t>101003</t>
  </si>
  <si>
    <t>101004</t>
  </si>
  <si>
    <t>101005</t>
  </si>
  <si>
    <t>101006</t>
  </si>
  <si>
    <t>101007</t>
  </si>
  <si>
    <t>101008</t>
  </si>
  <si>
    <t>101009</t>
  </si>
  <si>
    <t>101010</t>
  </si>
  <si>
    <t>101013</t>
  </si>
  <si>
    <t>101014</t>
  </si>
  <si>
    <t>101015</t>
  </si>
  <si>
    <t>101016</t>
  </si>
  <si>
    <t>101017</t>
  </si>
  <si>
    <t>101018</t>
  </si>
  <si>
    <t>101463</t>
  </si>
  <si>
    <t>101464</t>
  </si>
  <si>
    <t>101465</t>
  </si>
  <si>
    <t>101466</t>
  </si>
  <si>
    <t>101467</t>
  </si>
  <si>
    <t>101468</t>
  </si>
  <si>
    <t>101469</t>
  </si>
  <si>
    <t>101470</t>
  </si>
  <si>
    <t>101471</t>
  </si>
  <si>
    <t>101472</t>
  </si>
  <si>
    <t>101473</t>
  </si>
  <si>
    <t>101474</t>
  </si>
  <si>
    <t>101475</t>
  </si>
  <si>
    <t>101476</t>
  </si>
  <si>
    <t>101477</t>
  </si>
  <si>
    <t>101478</t>
  </si>
  <si>
    <t>101480</t>
  </si>
  <si>
    <t>101481</t>
  </si>
  <si>
    <t>101482</t>
  </si>
  <si>
    <t>101483</t>
  </si>
  <si>
    <t>101484</t>
  </si>
  <si>
    <t>101485</t>
  </si>
  <si>
    <t>101486</t>
  </si>
  <si>
    <t>101487</t>
  </si>
  <si>
    <t>101488</t>
  </si>
  <si>
    <t>101188</t>
  </si>
  <si>
    <t>101189</t>
  </si>
  <si>
    <t>101190</t>
  </si>
  <si>
    <t>101191</t>
  </si>
  <si>
    <t>101192</t>
  </si>
  <si>
    <t>101193</t>
  </si>
  <si>
    <t>101194</t>
  </si>
  <si>
    <t>101197</t>
  </si>
  <si>
    <t>101198</t>
  </si>
  <si>
    <t>101199</t>
  </si>
  <si>
    <t>101200</t>
  </si>
  <si>
    <t>101201</t>
  </si>
  <si>
    <t>101202</t>
  </si>
  <si>
    <t>101203</t>
  </si>
  <si>
    <t>101204</t>
  </si>
  <si>
    <t>101205</t>
  </si>
  <si>
    <t>102362</t>
  </si>
  <si>
    <t>102363</t>
  </si>
  <si>
    <t>102364</t>
  </si>
  <si>
    <t>98509</t>
  </si>
  <si>
    <t>98510</t>
  </si>
  <si>
    <t>98511</t>
  </si>
  <si>
    <t>98516</t>
  </si>
  <si>
    <t>98519</t>
  </si>
  <si>
    <t>98520</t>
  </si>
  <si>
    <t>98521</t>
  </si>
  <si>
    <t>98522</t>
  </si>
  <si>
    <t>98524</t>
  </si>
  <si>
    <t>105521</t>
  </si>
  <si>
    <t>98503</t>
  </si>
  <si>
    <t>98504</t>
  </si>
  <si>
    <t>98505</t>
  </si>
  <si>
    <t>103946</t>
  </si>
  <si>
    <t>105000</t>
  </si>
  <si>
    <t>105001</t>
  </si>
  <si>
    <t>105002</t>
  </si>
  <si>
    <t>105003</t>
  </si>
  <si>
    <t>105004</t>
  </si>
  <si>
    <t>105005</t>
  </si>
  <si>
    <t>103185</t>
  </si>
  <si>
    <t>103186</t>
  </si>
  <si>
    <t>103187</t>
  </si>
  <si>
    <t>103188</t>
  </si>
  <si>
    <t>103189</t>
  </si>
  <si>
    <t>103190</t>
  </si>
  <si>
    <t>103191</t>
  </si>
  <si>
    <t>103192</t>
  </si>
  <si>
    <t>103193</t>
  </si>
  <si>
    <t>103194</t>
  </si>
  <si>
    <t>103195</t>
  </si>
  <si>
    <t>103205</t>
  </si>
  <si>
    <t>103206</t>
  </si>
  <si>
    <t>103207</t>
  </si>
  <si>
    <t>103208</t>
  </si>
  <si>
    <t>103209</t>
  </si>
  <si>
    <t>103210</t>
  </si>
  <si>
    <t>103304</t>
  </si>
  <si>
    <t>103307</t>
  </si>
  <si>
    <t>103310</t>
  </si>
  <si>
    <t>103314</t>
  </si>
  <si>
    <t>103315</t>
  </si>
  <si>
    <t>103769</t>
  </si>
  <si>
    <t>98525</t>
  </si>
  <si>
    <t>98526</t>
  </si>
  <si>
    <t>98527</t>
  </si>
  <si>
    <t>98528</t>
  </si>
  <si>
    <t>98529</t>
  </si>
  <si>
    <t>98530</t>
  </si>
  <si>
    <t>98531</t>
  </si>
  <si>
    <t>98532</t>
  </si>
  <si>
    <t>98533</t>
  </si>
  <si>
    <t>98534</t>
  </si>
  <si>
    <t>98535</t>
  </si>
  <si>
    <t>88238</t>
  </si>
  <si>
    <t>88239</t>
  </si>
  <si>
    <t>88240</t>
  </si>
  <si>
    <t>88241</t>
  </si>
  <si>
    <t>88242</t>
  </si>
  <si>
    <t>88243</t>
  </si>
  <si>
    <t>88245</t>
  </si>
  <si>
    <t>88246</t>
  </si>
  <si>
    <t>88247</t>
  </si>
  <si>
    <t>88248</t>
  </si>
  <si>
    <t>88249</t>
  </si>
  <si>
    <t>88250</t>
  </si>
  <si>
    <t>88251</t>
  </si>
  <si>
    <t>88252</t>
  </si>
  <si>
    <t>88253</t>
  </si>
  <si>
    <t>88255</t>
  </si>
  <si>
    <t>88256</t>
  </si>
  <si>
    <t>88257</t>
  </si>
  <si>
    <t>88260</t>
  </si>
  <si>
    <t>88261</t>
  </si>
  <si>
    <t>88262</t>
  </si>
  <si>
    <t>88263</t>
  </si>
  <si>
    <t>88264</t>
  </si>
  <si>
    <t>88266</t>
  </si>
  <si>
    <t>88267</t>
  </si>
  <si>
    <t>88269</t>
  </si>
  <si>
    <t>88270</t>
  </si>
  <si>
    <t>88272</t>
  </si>
  <si>
    <t>88273</t>
  </si>
  <si>
    <t>88274</t>
  </si>
  <si>
    <t>88275</t>
  </si>
  <si>
    <t>88277</t>
  </si>
  <si>
    <t>88278</t>
  </si>
  <si>
    <t>88279</t>
  </si>
  <si>
    <t>88281</t>
  </si>
  <si>
    <t>88282</t>
  </si>
  <si>
    <t>88283</t>
  </si>
  <si>
    <t>88284</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</si>
  <si>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</si>
  <si>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</si>
  <si>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</si>
  <si>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</si>
  <si>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</si>
  <si>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</si>
  <si>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</si>
  <si>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</si>
  <si>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</si>
  <si>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</si>
  <si>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</si>
  <si>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</si>
  <si>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</si>
  <si>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</si>
  <si>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</si>
  <si>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</si>
  <si>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</si>
  <si>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</si>
  <si>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</si>
  <si>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</si>
  <si>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</si>
  <si>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</si>
  <si>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</si>
  <si>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</si>
  <si>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</si>
  <si>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</si>
  <si>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</si>
  <si>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</si>
  <si>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</si>
  <si>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88321</t>
  </si>
  <si>
    <t>88322</t>
  </si>
  <si>
    <t>88323</t>
  </si>
  <si>
    <t>88324</t>
  </si>
  <si>
    <t>88325</t>
  </si>
  <si>
    <t>88377</t>
  </si>
  <si>
    <t>88441</t>
  </si>
  <si>
    <t>90766</t>
  </si>
  <si>
    <t>90767</t>
  </si>
  <si>
    <t>90768</t>
  </si>
  <si>
    <t>90769</t>
  </si>
  <si>
    <t>90770</t>
  </si>
  <si>
    <t>90772</t>
  </si>
  <si>
    <t>90775</t>
  </si>
  <si>
    <t>90776</t>
  </si>
  <si>
    <t>90777</t>
  </si>
  <si>
    <t>90778</t>
  </si>
  <si>
    <t>90779</t>
  </si>
  <si>
    <t>90780</t>
  </si>
  <si>
    <t>90781</t>
  </si>
  <si>
    <t>93558</t>
  </si>
  <si>
    <t>93561</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</si>
  <si>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</si>
  <si>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</si>
  <si>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</si>
  <si>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</si>
  <si>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</si>
  <si>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</si>
  <si>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</si>
  <si>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</si>
  <si>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</si>
  <si>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</si>
  <si>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</si>
  <si>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</si>
  <si>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</si>
  <si>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</si>
  <si>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</si>
  <si>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</si>
  <si>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</si>
  <si>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</si>
  <si>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</si>
  <si>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</si>
  <si>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</si>
  <si>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</si>
  <si>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</si>
  <si>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</si>
  <si>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</si>
  <si>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</si>
  <si>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</si>
  <si>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</si>
  <si>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</si>
  <si>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</si>
  <si>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95328</t>
  </si>
  <si>
    <t>95329</t>
  </si>
  <si>
    <t>95330</t>
  </si>
  <si>
    <t>95331</t>
  </si>
  <si>
    <t>95332</t>
  </si>
  <si>
    <t>95334</t>
  </si>
  <si>
    <t>95335</t>
  </si>
  <si>
    <t>95337</t>
  </si>
  <si>
    <t>95338</t>
  </si>
  <si>
    <t>95339</t>
  </si>
  <si>
    <t>95340</t>
  </si>
  <si>
    <t>95341</t>
  </si>
  <si>
    <t>95342</t>
  </si>
  <si>
    <t>95343</t>
  </si>
  <si>
    <t>95344</t>
  </si>
  <si>
    <t>95345</t>
  </si>
  <si>
    <t>95346</t>
  </si>
  <si>
    <t>95347</t>
  </si>
  <si>
    <t>95348</t>
  </si>
  <si>
    <t>95349</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</si>
  <si>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</si>
  <si>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</si>
  <si>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</si>
  <si>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</si>
  <si>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</si>
  <si>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</si>
  <si>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</si>
  <si>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</si>
  <si>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</si>
  <si>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</si>
  <si>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</si>
  <si>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</si>
  <si>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</si>
  <si>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</si>
  <si>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</si>
  <si>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</si>
  <si>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</si>
  <si>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</si>
  <si>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</si>
  <si>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</si>
  <si>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</si>
  <si>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</si>
  <si>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</si>
  <si>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</si>
  <si>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</si>
  <si>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</si>
  <si>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</si>
  <si>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</si>
  <si>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</si>
  <si>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95383</t>
  </si>
  <si>
    <t>95384</t>
  </si>
  <si>
    <t>95385</t>
  </si>
  <si>
    <t>95386</t>
  </si>
  <si>
    <t>95387</t>
  </si>
  <si>
    <t>95389</t>
  </si>
  <si>
    <t>95390</t>
  </si>
  <si>
    <t>95392</t>
  </si>
  <si>
    <t>95393</t>
  </si>
  <si>
    <t>95394</t>
  </si>
  <si>
    <t>95395</t>
  </si>
  <si>
    <t>95396</t>
  </si>
  <si>
    <t>95398</t>
  </si>
  <si>
    <t>95400</t>
  </si>
  <si>
    <t>95401</t>
  </si>
  <si>
    <t>95402</t>
  </si>
  <si>
    <t>95403</t>
  </si>
  <si>
    <t>95404</t>
  </si>
  <si>
    <t>95405</t>
  </si>
  <si>
    <t>95406</t>
  </si>
  <si>
    <t>95408</t>
  </si>
  <si>
    <t>95411</t>
  </si>
  <si>
    <t>95413</t>
  </si>
  <si>
    <t>95414</t>
  </si>
  <si>
    <t>95415</t>
  </si>
  <si>
    <t>95416</t>
  </si>
  <si>
    <t>95417</t>
  </si>
  <si>
    <t>95418</t>
  </si>
  <si>
    <t>95419</t>
  </si>
  <si>
    <t>95420</t>
  </si>
  <si>
    <t>95421</t>
  </si>
  <si>
    <t>95422</t>
  </si>
  <si>
    <t>95423</t>
  </si>
  <si>
    <t>95424</t>
  </si>
  <si>
    <t>100288</t>
  </si>
  <si>
    <t>100289</t>
  </si>
  <si>
    <t>100291</t>
  </si>
  <si>
    <t>100293</t>
  </si>
  <si>
    <t>100295</t>
  </si>
  <si>
    <t>100298</t>
  </si>
  <si>
    <t>100299</t>
  </si>
  <si>
    <t>100301</t>
  </si>
  <si>
    <t>100303</t>
  </si>
  <si>
    <t>100307</t>
  </si>
  <si>
    <t>100308</t>
  </si>
  <si>
    <t>100309</t>
  </si>
  <si>
    <t>100315</t>
  </si>
  <si>
    <t>100321</t>
  </si>
  <si>
    <t>100533</t>
  </si>
  <si>
    <t>100534</t>
  </si>
  <si>
    <t>100535</t>
  </si>
  <si>
    <t>100536</t>
  </si>
  <si>
    <t>101286</t>
  </si>
  <si>
    <t>101287</t>
  </si>
  <si>
    <t>101288</t>
  </si>
  <si>
    <t>101289</t>
  </si>
  <si>
    <t>101290</t>
  </si>
  <si>
    <t>101291</t>
  </si>
  <si>
    <t>101292</t>
  </si>
  <si>
    <t>101293</t>
  </si>
  <si>
    <t>101294</t>
  </si>
  <si>
    <t>101295</t>
  </si>
  <si>
    <t>101296</t>
  </si>
  <si>
    <t>101297</t>
  </si>
  <si>
    <t>101298</t>
  </si>
  <si>
    <t>101299</t>
  </si>
  <si>
    <t>101300</t>
  </si>
  <si>
    <t>101301</t>
  </si>
  <si>
    <t>101302</t>
  </si>
  <si>
    <t>101303</t>
  </si>
  <si>
    <t>101304</t>
  </si>
  <si>
    <t>101305</t>
  </si>
  <si>
    <t>101307</t>
  </si>
  <si>
    <t>101308</t>
  </si>
  <si>
    <t>101309</t>
  </si>
  <si>
    <t>101310</t>
  </si>
  <si>
    <t>101311</t>
  </si>
  <si>
    <t>101312</t>
  </si>
  <si>
    <t>101313</t>
  </si>
  <si>
    <t>101315</t>
  </si>
  <si>
    <t>101316</t>
  </si>
  <si>
    <t>101320</t>
  </si>
  <si>
    <t>101322</t>
  </si>
  <si>
    <t>101323</t>
  </si>
  <si>
    <t>101324</t>
  </si>
  <si>
    <t>101325</t>
  </si>
  <si>
    <t>101326</t>
  </si>
  <si>
    <t>101328</t>
  </si>
  <si>
    <t>101329</t>
  </si>
  <si>
    <t>101330</t>
  </si>
  <si>
    <t>101331</t>
  </si>
  <si>
    <t>101332</t>
  </si>
  <si>
    <t>101333</t>
  </si>
  <si>
    <t>101334</t>
  </si>
  <si>
    <t>101336</t>
  </si>
  <si>
    <t>101337</t>
  </si>
  <si>
    <t>101338</t>
  </si>
  <si>
    <t>101339</t>
  </si>
  <si>
    <t>101340</t>
  </si>
  <si>
    <t>101341</t>
  </si>
  <si>
    <t>101342</t>
  </si>
  <si>
    <t>101343</t>
  </si>
  <si>
    <t>101344</t>
  </si>
  <si>
    <t>101345</t>
  </si>
  <si>
    <t>101346</t>
  </si>
  <si>
    <t>101347</t>
  </si>
  <si>
    <t>101348</t>
  </si>
  <si>
    <t>101349</t>
  </si>
  <si>
    <t>101350</t>
  </si>
  <si>
    <t>101351</t>
  </si>
  <si>
    <t>101352</t>
  </si>
  <si>
    <t>101353</t>
  </si>
  <si>
    <t>101355</t>
  </si>
  <si>
    <t>101356</t>
  </si>
  <si>
    <t>101357</t>
  </si>
  <si>
    <t>101358</t>
  </si>
  <si>
    <t>101359</t>
  </si>
  <si>
    <t>101360</t>
  </si>
  <si>
    <t>101361</t>
  </si>
  <si>
    <t>101363</t>
  </si>
  <si>
    <t>101364</t>
  </si>
  <si>
    <t>101365</t>
  </si>
  <si>
    <t>101366</t>
  </si>
  <si>
    <t>101368</t>
  </si>
  <si>
    <t>101369</t>
  </si>
  <si>
    <t>101370</t>
  </si>
  <si>
    <t>101371</t>
  </si>
  <si>
    <t>101372</t>
  </si>
  <si>
    <t>101374</t>
  </si>
  <si>
    <t>101375</t>
  </si>
  <si>
    <t>101376</t>
  </si>
  <si>
    <t>101377</t>
  </si>
  <si>
    <t>101378</t>
  </si>
  <si>
    <t>101379</t>
  </si>
  <si>
    <t>101380</t>
  </si>
  <si>
    <t>101381</t>
  </si>
  <si>
    <t>101382</t>
  </si>
  <si>
    <t>101383</t>
  </si>
  <si>
    <t>101384</t>
  </si>
  <si>
    <t>101385</t>
  </si>
  <si>
    <t>101386</t>
  </si>
  <si>
    <t>101387</t>
  </si>
  <si>
    <t>101388</t>
  </si>
  <si>
    <t>101389</t>
  </si>
  <si>
    <t>101390</t>
  </si>
  <si>
    <t>101391</t>
  </si>
  <si>
    <t>101392</t>
  </si>
  <si>
    <t>101394</t>
  </si>
  <si>
    <t>101395</t>
  </si>
  <si>
    <t>101396</t>
  </si>
  <si>
    <t>101397</t>
  </si>
  <si>
    <t>101398</t>
  </si>
  <si>
    <t>101399</t>
  </si>
  <si>
    <t>101401</t>
  </si>
  <si>
    <t>101402</t>
  </si>
  <si>
    <t>101407</t>
  </si>
  <si>
    <t>101408</t>
  </si>
  <si>
    <t>101409</t>
  </si>
  <si>
    <t>101410</t>
  </si>
  <si>
    <t>101412</t>
  </si>
  <si>
    <t>101413</t>
  </si>
  <si>
    <t>101414</t>
  </si>
  <si>
    <t>101415</t>
  </si>
  <si>
    <t>101416</t>
  </si>
  <si>
    <t>101417</t>
  </si>
  <si>
    <t>101418</t>
  </si>
  <si>
    <t>101419</t>
  </si>
  <si>
    <t>101420</t>
  </si>
  <si>
    <t>101421</t>
  </si>
  <si>
    <t>101422</t>
  </si>
  <si>
    <t>101424</t>
  </si>
  <si>
    <t>101425</t>
  </si>
  <si>
    <t>101426</t>
  </si>
  <si>
    <t>101427</t>
  </si>
  <si>
    <t>101428</t>
  </si>
  <si>
    <t>101429</t>
  </si>
  <si>
    <t>101430</t>
  </si>
  <si>
    <t>101431</t>
  </si>
  <si>
    <t>101432</t>
  </si>
  <si>
    <t>101433</t>
  </si>
  <si>
    <t>101434</t>
  </si>
  <si>
    <t>101435</t>
  </si>
  <si>
    <t>101436</t>
  </si>
  <si>
    <t>101437</t>
  </si>
  <si>
    <t>101438</t>
  </si>
  <si>
    <t>101439</t>
  </si>
  <si>
    <t>101440</t>
  </si>
  <si>
    <t>101441</t>
  </si>
  <si>
    <t>101443</t>
  </si>
  <si>
    <t>101444</t>
  </si>
  <si>
    <t>101445</t>
  </si>
  <si>
    <t>101446</t>
  </si>
  <si>
    <t>101447</t>
  </si>
  <si>
    <t>101448</t>
  </si>
  <si>
    <t>101449</t>
  </si>
  <si>
    <t>101451</t>
  </si>
  <si>
    <t>101452</t>
  </si>
  <si>
    <t>101453</t>
  </si>
  <si>
    <t>101454</t>
  </si>
  <si>
    <t>101456</t>
  </si>
  <si>
    <t>101457</t>
  </si>
  <si>
    <t>101458</t>
  </si>
  <si>
    <t>101459</t>
  </si>
  <si>
    <t>101460</t>
  </si>
  <si>
    <t>1,83</t>
  </si>
  <si>
    <t>7,35</t>
  </si>
  <si>
    <t>106,49</t>
  </si>
  <si>
    <t>99,11</t>
  </si>
  <si>
    <t>23,04</t>
  </si>
  <si>
    <t>11,05</t>
  </si>
  <si>
    <t>6,86</t>
  </si>
  <si>
    <t>8,35</t>
  </si>
  <si>
    <t>32,01</t>
  </si>
  <si>
    <t>36,15</t>
  </si>
  <si>
    <t>57,20</t>
  </si>
  <si>
    <t>65,37</t>
  </si>
  <si>
    <t>89,72</t>
  </si>
  <si>
    <t>73,95</t>
  </si>
  <si>
    <t>43,25</t>
  </si>
  <si>
    <t>49,46</t>
  </si>
  <si>
    <t>18,21</t>
  </si>
  <si>
    <t>25,76</t>
  </si>
  <si>
    <t>49,41</t>
  </si>
  <si>
    <t>209,80</t>
  </si>
  <si>
    <t>299,96</t>
  </si>
  <si>
    <t>379,31</t>
  </si>
  <si>
    <t>199,61</t>
  </si>
  <si>
    <t>282,84</t>
  </si>
  <si>
    <t>161,12</t>
  </si>
  <si>
    <t>49,72</t>
  </si>
  <si>
    <t>123,85</t>
  </si>
  <si>
    <t>15,40</t>
  </si>
  <si>
    <t>4.076,47</t>
  </si>
  <si>
    <t>5.105,88</t>
  </si>
  <si>
    <t>6.917,64</t>
  </si>
  <si>
    <t>8.204,41</t>
  </si>
  <si>
    <t>16,33</t>
  </si>
  <si>
    <t>2.888,16</t>
  </si>
  <si>
    <t>3.130,25</t>
  </si>
  <si>
    <t>7.709,00</t>
  </si>
  <si>
    <t>3.820,57</t>
  </si>
  <si>
    <t>2,57</t>
  </si>
  <si>
    <t>62,34</t>
  </si>
  <si>
    <t>86,40</t>
  </si>
  <si>
    <t>84,93</t>
  </si>
  <si>
    <t>756,28</t>
  </si>
  <si>
    <t>1.192,05</t>
  </si>
  <si>
    <t>1.673,82</t>
  </si>
  <si>
    <t>203,82</t>
  </si>
  <si>
    <t>493,08</t>
  </si>
  <si>
    <t>48,25</t>
  </si>
  <si>
    <t>86,65</t>
  </si>
  <si>
    <t>633,64</t>
  </si>
  <si>
    <t>2.185,44</t>
  </si>
  <si>
    <t>766,40</t>
  </si>
  <si>
    <t>1.441,17</t>
  </si>
  <si>
    <t>185,29</t>
  </si>
  <si>
    <t>86,47</t>
  </si>
  <si>
    <t>133,36</t>
  </si>
  <si>
    <t>447,79</t>
  </si>
  <si>
    <t>319,48</t>
  </si>
  <si>
    <t>247,05</t>
  </si>
  <si>
    <t>324,26</t>
  </si>
  <si>
    <t>174,99</t>
  </si>
  <si>
    <t>235,36</t>
  </si>
  <si>
    <t>617,64</t>
  </si>
  <si>
    <t>441,90</t>
  </si>
  <si>
    <t>277,94</t>
  </si>
  <si>
    <t>586,76</t>
  </si>
  <si>
    <t>720,58</t>
  </si>
  <si>
    <t>1.008,82</t>
  </si>
  <si>
    <t>2.476,53</t>
  </si>
  <si>
    <t>3.321,20</t>
  </si>
  <si>
    <t>9.116,95</t>
  </si>
  <si>
    <t>4.754,87</t>
  </si>
  <si>
    <t>6.310,63</t>
  </si>
  <si>
    <t>5.893,78</t>
  </si>
  <si>
    <t>2.805,00</t>
  </si>
  <si>
    <t>2.506,27</t>
  </si>
  <si>
    <t>3.720,64</t>
  </si>
  <si>
    <t>5.142,28</t>
  </si>
  <si>
    <t>2.238,32</t>
  </si>
  <si>
    <t>20.379,62</t>
  </si>
  <si>
    <t>9.649,12</t>
  </si>
  <si>
    <t>10.817,46</t>
  </si>
  <si>
    <t>12.221,43</t>
  </si>
  <si>
    <t>16.797,45</t>
  </si>
  <si>
    <t>5.914,62</t>
  </si>
  <si>
    <t>7.330,32</t>
  </si>
  <si>
    <t>10.892,69</t>
  </si>
  <si>
    <t>11.291,83</t>
  </si>
  <si>
    <t>12.958,20</t>
  </si>
  <si>
    <t>7.077,39</t>
  </si>
  <si>
    <t>7.620,80</t>
  </si>
  <si>
    <t>11.262,08</t>
  </si>
  <si>
    <t>13.029,12</t>
  </si>
  <si>
    <t>13.630,13</t>
  </si>
  <si>
    <t>2.011,44</t>
  </si>
  <si>
    <t>2.175,87</t>
  </si>
  <si>
    <t>2.894,20</t>
  </si>
  <si>
    <t>3.227,48</t>
  </si>
  <si>
    <t>3.791,14</t>
  </si>
  <si>
    <t>4.267,86</t>
  </si>
  <si>
    <t>1.723,14</t>
  </si>
  <si>
    <t>1.897,37</t>
  </si>
  <si>
    <t>5.391,98</t>
  </si>
  <si>
    <t>5.687,45</t>
  </si>
  <si>
    <t>7.547,30</t>
  </si>
  <si>
    <t>9.144,55</t>
  </si>
  <si>
    <t>10.286,10</t>
  </si>
  <si>
    <t>81.058,68</t>
  </si>
  <si>
    <t>25.371,19</t>
  </si>
  <si>
    <t>32.742,03</t>
  </si>
  <si>
    <t>47.637,09</t>
  </si>
  <si>
    <t>5.850,70</t>
  </si>
  <si>
    <t>130,00</t>
  </si>
  <si>
    <t>131,69</t>
  </si>
  <si>
    <t>65,00</t>
  </si>
  <si>
    <t>1.491,99</t>
  </si>
  <si>
    <t>600,13</t>
  </si>
  <si>
    <t>707,86</t>
  </si>
  <si>
    <t>49,55</t>
  </si>
  <si>
    <t>110,38</t>
  </si>
  <si>
    <t>19.508,02</t>
  </si>
  <si>
    <t>20.581,62</t>
  </si>
  <si>
    <t>120,13</t>
  </si>
  <si>
    <t>21.231,89</t>
  </si>
  <si>
    <t>2.995,77</t>
  </si>
  <si>
    <t>56,85</t>
  </si>
  <si>
    <t>2.573,44</t>
  </si>
  <si>
    <t>3.149,30</t>
  </si>
  <si>
    <t>4.900,42</t>
  </si>
  <si>
    <t>2.566,53</t>
  </si>
  <si>
    <t>3.295,88</t>
  </si>
  <si>
    <t>33,63</t>
  </si>
  <si>
    <t>5.945,05</t>
  </si>
  <si>
    <t>4.142,85</t>
  </si>
  <si>
    <t>392,34</t>
  </si>
  <si>
    <t>543,10</t>
  </si>
  <si>
    <t>660,35</t>
  </si>
  <si>
    <t>591,71</t>
  </si>
  <si>
    <t>209,90</t>
  </si>
  <si>
    <t>230,65</t>
  </si>
  <si>
    <t>465,08</t>
  </si>
  <si>
    <t>194,00</t>
  </si>
  <si>
    <t>243,18</t>
  </si>
  <si>
    <t>548,00</t>
  </si>
  <si>
    <t>727,35</t>
  </si>
  <si>
    <t>215,10</t>
  </si>
  <si>
    <t>3,87</t>
  </si>
  <si>
    <t>20,85</t>
  </si>
  <si>
    <t>53,95</t>
  </si>
  <si>
    <t>209,00</t>
  </si>
  <si>
    <t>129,44</t>
  </si>
  <si>
    <t>161,80</t>
  </si>
  <si>
    <t>437,45</t>
  </si>
  <si>
    <t>3.451,00</t>
  </si>
  <si>
    <t>4,86</t>
  </si>
  <si>
    <t>4,39</t>
  </si>
  <si>
    <t>4,67</t>
  </si>
  <si>
    <t>6,80</t>
  </si>
  <si>
    <t>7,10</t>
  </si>
  <si>
    <t>5,50</t>
  </si>
  <si>
    <t>699,43</t>
  </si>
  <si>
    <t>85,71</t>
  </si>
  <si>
    <t>125,90</t>
  </si>
  <si>
    <t>192,86</t>
  </si>
  <si>
    <t>55,51</t>
  </si>
  <si>
    <t>124,90</t>
  </si>
  <si>
    <t>72,86</t>
  </si>
  <si>
    <t>66,21</t>
  </si>
  <si>
    <t>53,51</t>
  </si>
  <si>
    <t>52,49</t>
  </si>
  <si>
    <t>285,68</t>
  </si>
  <si>
    <t>4.848,80</t>
  </si>
  <si>
    <t>6.971,61</t>
  </si>
  <si>
    <t>11.817,46</t>
  </si>
  <si>
    <t>11.219,74</t>
  </si>
  <si>
    <t>46.040,38</t>
  </si>
  <si>
    <t>16.932,80</t>
  </si>
  <si>
    <t>50.213,20</t>
  </si>
  <si>
    <t>5.033,67</t>
  </si>
  <si>
    <t>6.080,00</t>
  </si>
  <si>
    <t>8.168,10</t>
  </si>
  <si>
    <t>45.600,00</t>
  </si>
  <si>
    <t>7.182,00</t>
  </si>
  <si>
    <t>11.400,00</t>
  </si>
  <si>
    <t>22.800,00</t>
  </si>
  <si>
    <t>42,85</t>
  </si>
  <si>
    <t>71,42</t>
  </si>
  <si>
    <t>31,89</t>
  </si>
  <si>
    <t>34,44</t>
  </si>
  <si>
    <t>151,35</t>
  </si>
  <si>
    <t>45,70</t>
  </si>
  <si>
    <t>65,49</t>
  </si>
  <si>
    <t>65,81</t>
  </si>
  <si>
    <t>124,46</t>
  </si>
  <si>
    <t>340,64</t>
  </si>
  <si>
    <t>359,92</t>
  </si>
  <si>
    <t>386,11</t>
  </si>
  <si>
    <t>18,54</t>
  </si>
  <si>
    <t>3,00</t>
  </si>
  <si>
    <t>22,11</t>
  </si>
  <si>
    <t>73,33</t>
  </si>
  <si>
    <t>76,61</t>
  </si>
  <si>
    <t>70,57</t>
  </si>
  <si>
    <t>49,70</t>
  </si>
  <si>
    <t>87,68</t>
  </si>
  <si>
    <t>71,36</t>
  </si>
  <si>
    <t>83,83</t>
  </si>
  <si>
    <t>139,86</t>
  </si>
  <si>
    <t>143,24</t>
  </si>
  <si>
    <t>135,89</t>
  </si>
  <si>
    <t>22,20</t>
  </si>
  <si>
    <t>1,03</t>
  </si>
  <si>
    <t>68,12</t>
  </si>
  <si>
    <t>50,96</t>
  </si>
  <si>
    <t>71,62</t>
  </si>
  <si>
    <t>67,70</t>
  </si>
  <si>
    <t>112,09</t>
  </si>
  <si>
    <t>223,19</t>
  </si>
  <si>
    <t>129,96</t>
  </si>
  <si>
    <t>157,32</t>
  </si>
  <si>
    <t>35,91</t>
  </si>
  <si>
    <t>51,16</t>
  </si>
  <si>
    <t>67,58</t>
  </si>
  <si>
    <t>97,20</t>
  </si>
  <si>
    <t>140,02</t>
  </si>
  <si>
    <t>171,98</t>
  </si>
  <si>
    <t>228,54</t>
  </si>
  <si>
    <t>398,70</t>
  </si>
  <si>
    <t>48,66</t>
  </si>
  <si>
    <t>476,94</t>
  </si>
  <si>
    <t>105,21</t>
  </si>
  <si>
    <t>160,31</t>
  </si>
  <si>
    <t>210,85</t>
  </si>
  <si>
    <t>87,75</t>
  </si>
  <si>
    <t>155,71</t>
  </si>
  <si>
    <t>193,87</t>
  </si>
  <si>
    <t>253,93</t>
  </si>
  <si>
    <t>63,28</t>
  </si>
  <si>
    <t>87,35</t>
  </si>
  <si>
    <t>117,10</t>
  </si>
  <si>
    <t>5,47</t>
  </si>
  <si>
    <t>489,31</t>
  </si>
  <si>
    <t>49,85</t>
  </si>
  <si>
    <t>86,20</t>
  </si>
  <si>
    <t>162,12</t>
  </si>
  <si>
    <t>244,64</t>
  </si>
  <si>
    <t>305,86</t>
  </si>
  <si>
    <t>32,71</t>
  </si>
  <si>
    <t>89.665,38</t>
  </si>
  <si>
    <t>101.820,51</t>
  </si>
  <si>
    <t>67.230,76</t>
  </si>
  <si>
    <t>81.013,07</t>
  </si>
  <si>
    <t>1.074,26</t>
  </si>
  <si>
    <t>35,16</t>
  </si>
  <si>
    <t>5.073,93</t>
  </si>
  <si>
    <t>1.014,78</t>
  </si>
  <si>
    <t>7.646,37</t>
  </si>
  <si>
    <t>1.273,57</t>
  </si>
  <si>
    <t>12.079,34</t>
  </si>
  <si>
    <t>1.887,41</t>
  </si>
  <si>
    <t>473,04</t>
  </si>
  <si>
    <t>2.910,61</t>
  </si>
  <si>
    <t>3.624,86</t>
  </si>
  <si>
    <t>681,07</t>
  </si>
  <si>
    <t>658,67</t>
  </si>
  <si>
    <t>467,74</t>
  </si>
  <si>
    <t>1.079,63</t>
  </si>
  <si>
    <t>1.224,67</t>
  </si>
  <si>
    <t>2.111,25</t>
  </si>
  <si>
    <t>282,86</t>
  </si>
  <si>
    <t>437,54</t>
  </si>
  <si>
    <t>114,25</t>
  </si>
  <si>
    <t>226,47</t>
  </si>
  <si>
    <t>396,32</t>
  </si>
  <si>
    <t>718,52</t>
  </si>
  <si>
    <t>1.286,76</t>
  </si>
  <si>
    <t>190,44</t>
  </si>
  <si>
    <t>349,99</t>
  </si>
  <si>
    <t>444,70</t>
  </si>
  <si>
    <t>163,67</t>
  </si>
  <si>
    <t>317,05</t>
  </si>
  <si>
    <t>658,82</t>
  </si>
  <si>
    <t>1.038,67</t>
  </si>
  <si>
    <t>266,18</t>
  </si>
  <si>
    <t>282,87</t>
  </si>
  <si>
    <t>360,23</t>
  </si>
  <si>
    <t>238,63</t>
  </si>
  <si>
    <t>301,84</t>
  </si>
  <si>
    <t>305,39</t>
  </si>
  <si>
    <t>143,55</t>
  </si>
  <si>
    <t>43,94</t>
  </si>
  <si>
    <t>239,48</t>
  </si>
  <si>
    <t>145,62</t>
  </si>
  <si>
    <t>214,42</t>
  </si>
  <si>
    <t>568,49</t>
  </si>
  <si>
    <t>94,33</t>
  </si>
  <si>
    <t>141,09</t>
  </si>
  <si>
    <t>227,57</t>
  </si>
  <si>
    <t>288,44</t>
  </si>
  <si>
    <t>628,23</t>
  </si>
  <si>
    <t>1.321,94</t>
  </si>
  <si>
    <t>2.582,21</t>
  </si>
  <si>
    <t>126,06</t>
  </si>
  <si>
    <t>208,89</t>
  </si>
  <si>
    <t>391,18</t>
  </si>
  <si>
    <t>2.456,82</t>
  </si>
  <si>
    <t>786,13</t>
  </si>
  <si>
    <t>249,14</t>
  </si>
  <si>
    <t>403,40</t>
  </si>
  <si>
    <t>157,81</t>
  </si>
  <si>
    <t>125,58</t>
  </si>
  <si>
    <t>1.643,32</t>
  </si>
  <si>
    <t>2.756,94</t>
  </si>
  <si>
    <t>3.467,46</t>
  </si>
  <si>
    <t>195,41</t>
  </si>
  <si>
    <t>576,47</t>
  </si>
  <si>
    <t>95,92</t>
  </si>
  <si>
    <t>65,34</t>
  </si>
  <si>
    <t>42,67</t>
  </si>
  <si>
    <t>51,44</t>
  </si>
  <si>
    <t>2.728,65</t>
  </si>
  <si>
    <t>162,45</t>
  </si>
  <si>
    <t>31,92</t>
  </si>
  <si>
    <t>88,05</t>
  </si>
  <si>
    <t>134,58</t>
  </si>
  <si>
    <t>251,51</t>
  </si>
  <si>
    <t>451.554,39</t>
  </si>
  <si>
    <t>481.947,50</t>
  </si>
  <si>
    <t>498.272,94</t>
  </si>
  <si>
    <t>555.759,30</t>
  </si>
  <si>
    <t>525.366,19</t>
  </si>
  <si>
    <t>547.075,52</t>
  </si>
  <si>
    <t>432.450,19</t>
  </si>
  <si>
    <t>433.318,56</t>
  </si>
  <si>
    <t>689.488,84</t>
  </si>
  <si>
    <t>666.911,14</t>
  </si>
  <si>
    <t>712.066,58</t>
  </si>
  <si>
    <t>653.885,54</t>
  </si>
  <si>
    <t>259.017,33</t>
  </si>
  <si>
    <t>131,09</t>
  </si>
  <si>
    <t>1,92</t>
  </si>
  <si>
    <t>57,32</t>
  </si>
  <si>
    <t>50,65</t>
  </si>
  <si>
    <t>51,11</t>
  </si>
  <si>
    <t>61,27</t>
  </si>
  <si>
    <t>20,52</t>
  </si>
  <si>
    <t>69,94</t>
  </si>
  <si>
    <t>19,34</t>
  </si>
  <si>
    <t>69,52</t>
  </si>
  <si>
    <t>63,03</t>
  </si>
  <si>
    <t>121,91</t>
  </si>
  <si>
    <t>109,70</t>
  </si>
  <si>
    <t>36,07</t>
  </si>
  <si>
    <t>4.430,37</t>
  </si>
  <si>
    <t xml:space="preserve">CARPINTEIRO DE FORMAS PARA CONCRETO (HORISTA)                                                                                                                                                                                                                                                                                                                                                                                                                                                             </t>
  </si>
  <si>
    <t>2.672,16</t>
  </si>
  <si>
    <t>231,19</t>
  </si>
  <si>
    <t>20.900,00</t>
  </si>
  <si>
    <t>28.353,84</t>
  </si>
  <si>
    <t>30.692,30</t>
  </si>
  <si>
    <t>33.030,76</t>
  </si>
  <si>
    <t>35.369,23</t>
  </si>
  <si>
    <t>40.338,46</t>
  </si>
  <si>
    <t>6.784,58</t>
  </si>
  <si>
    <t>4.470,21</t>
  </si>
  <si>
    <t>6.591,29</t>
  </si>
  <si>
    <t>8.788,39</t>
  </si>
  <si>
    <t>1.531,63</t>
  </si>
  <si>
    <t>3.380,15</t>
  </si>
  <si>
    <t>79,68</t>
  </si>
  <si>
    <t>92,12</t>
  </si>
  <si>
    <t>40,38</t>
  </si>
  <si>
    <t>73,60</t>
  </si>
  <si>
    <t>26,65</t>
  </si>
  <si>
    <t>34,83</t>
  </si>
  <si>
    <t>37,77</t>
  </si>
  <si>
    <t>50,21</t>
  </si>
  <si>
    <t>79,72</t>
  </si>
  <si>
    <t>93,08</t>
  </si>
  <si>
    <t>120,72</t>
  </si>
  <si>
    <t>75,53</t>
  </si>
  <si>
    <t>63,14</t>
  </si>
  <si>
    <t>90,96</t>
  </si>
  <si>
    <t>36,33</t>
  </si>
  <si>
    <t>44,60</t>
  </si>
  <si>
    <t>55,33</t>
  </si>
  <si>
    <t>123,67</t>
  </si>
  <si>
    <t>13,84</t>
  </si>
  <si>
    <t>14,14</t>
  </si>
  <si>
    <t>67,57</t>
  </si>
  <si>
    <t>106,03</t>
  </si>
  <si>
    <t>126,09</t>
  </si>
  <si>
    <t>34,39</t>
  </si>
  <si>
    <t>192.861,26</t>
  </si>
  <si>
    <t>155.415,46</t>
  </si>
  <si>
    <t>332.723,52</t>
  </si>
  <si>
    <t>361.406,27</t>
  </si>
  <si>
    <t>84.144,65</t>
  </si>
  <si>
    <t>97.859,23</t>
  </si>
  <si>
    <t>131.056,36</t>
  </si>
  <si>
    <t>130.681,36</t>
  </si>
  <si>
    <t>618,89</t>
  </si>
  <si>
    <t>643,11</t>
  </si>
  <si>
    <t>650,33</t>
  </si>
  <si>
    <t>669,17</t>
  </si>
  <si>
    <t>682,94</t>
  </si>
  <si>
    <t>696,25</t>
  </si>
  <si>
    <t>610,50</t>
  </si>
  <si>
    <t>593,77</t>
  </si>
  <si>
    <t>550,00</t>
  </si>
  <si>
    <t>569,69</t>
  </si>
  <si>
    <t>652,87</t>
  </si>
  <si>
    <t>662,34</t>
  </si>
  <si>
    <t>612,63</t>
  </si>
  <si>
    <t>565,50</t>
  </si>
  <si>
    <t>587,26</t>
  </si>
  <si>
    <t>650,04</t>
  </si>
  <si>
    <t>631,47</t>
  </si>
  <si>
    <t>584,35</t>
  </si>
  <si>
    <t>620,11</t>
  </si>
  <si>
    <t>654,47</t>
  </si>
  <si>
    <t>682,43</t>
  </si>
  <si>
    <t>603,20</t>
  </si>
  <si>
    <t>629,24</t>
  </si>
  <si>
    <t>699,21</t>
  </si>
  <si>
    <t>747,05</t>
  </si>
  <si>
    <t>798,89</t>
  </si>
  <si>
    <t>519,31</t>
  </si>
  <si>
    <t>527,80</t>
  </si>
  <si>
    <t>255,30</t>
  </si>
  <si>
    <t>25,69</t>
  </si>
  <si>
    <t>20,95</t>
  </si>
  <si>
    <t>139,09</t>
  </si>
  <si>
    <t>231,72</t>
  </si>
  <si>
    <t>39,49</t>
  </si>
  <si>
    <t>31,37</t>
  </si>
  <si>
    <t>177,87</t>
  </si>
  <si>
    <t>277,52</t>
  </si>
  <si>
    <t>47,31</t>
  </si>
  <si>
    <t>64,10</t>
  </si>
  <si>
    <t>200,14</t>
  </si>
  <si>
    <t>274,64</t>
  </si>
  <si>
    <t>147,35</t>
  </si>
  <si>
    <t>22,91</t>
  </si>
  <si>
    <t>164,81</t>
  </si>
  <si>
    <t>274,36</t>
  </si>
  <si>
    <t>118,07</t>
  </si>
  <si>
    <t>30,45</t>
  </si>
  <si>
    <t>27,33</t>
  </si>
  <si>
    <t>130,12</t>
  </si>
  <si>
    <t>55,39</t>
  </si>
  <si>
    <t>156,89</t>
  </si>
  <si>
    <t>288,77</t>
  </si>
  <si>
    <t>68,49</t>
  </si>
  <si>
    <t>103,41</t>
  </si>
  <si>
    <t>59,70</t>
  </si>
  <si>
    <t>81,23</t>
  </si>
  <si>
    <t>44,82</t>
  </si>
  <si>
    <t>56,05</t>
  </si>
  <si>
    <t>1.586,08</t>
  </si>
  <si>
    <t>28,91</t>
  </si>
  <si>
    <t>56,64</t>
  </si>
  <si>
    <t>517,30</t>
  </si>
  <si>
    <t>4.068,28</t>
  </si>
  <si>
    <t>2.469,80</t>
  </si>
  <si>
    <t>497,20</t>
  </si>
  <si>
    <t>22.499,00</t>
  </si>
  <si>
    <t>635,12</t>
  </si>
  <si>
    <t>10.484,21</t>
  </si>
  <si>
    <t>86.428,27</t>
  </si>
  <si>
    <t>783,17</t>
  </si>
  <si>
    <t>59,79</t>
  </si>
  <si>
    <t>94,92</t>
  </si>
  <si>
    <t>330,52</t>
  </si>
  <si>
    <t>316,95</t>
  </si>
  <si>
    <t>43,38</t>
  </si>
  <si>
    <t>110,19</t>
  </si>
  <si>
    <t>62,23</t>
  </si>
  <si>
    <t>103,12</t>
  </si>
  <si>
    <t>53,35</t>
  </si>
  <si>
    <t>264,18</t>
  </si>
  <si>
    <t>219,28</t>
  </si>
  <si>
    <t>1.433,65</t>
  </si>
  <si>
    <t>59,76</t>
  </si>
  <si>
    <t>184,15</t>
  </si>
  <si>
    <t>24,96</t>
  </si>
  <si>
    <t>51,01</t>
  </si>
  <si>
    <t>249,03</t>
  </si>
  <si>
    <t>363,38</t>
  </si>
  <si>
    <t>928,77</t>
  </si>
  <si>
    <t>27,48</t>
  </si>
  <si>
    <t>2.044,58</t>
  </si>
  <si>
    <t>37,28</t>
  </si>
  <si>
    <t>68,76</t>
  </si>
  <si>
    <t>78,41</t>
  </si>
  <si>
    <t>61,41</t>
  </si>
  <si>
    <t>195,90</t>
  </si>
  <si>
    <t>108,28</t>
  </si>
  <si>
    <t>30,19</t>
  </si>
  <si>
    <t>281,17</t>
  </si>
  <si>
    <t>113,40</t>
  </si>
  <si>
    <t>54,04</t>
  </si>
  <si>
    <t>180,36</t>
  </si>
  <si>
    <t>34,50</t>
  </si>
  <si>
    <t>18,08</t>
  </si>
  <si>
    <t>40,19</t>
  </si>
  <si>
    <t>72,41</t>
  </si>
  <si>
    <t>4,84</t>
  </si>
  <si>
    <t>122,44</t>
  </si>
  <si>
    <t>56,89</t>
  </si>
  <si>
    <t>6,73</t>
  </si>
  <si>
    <t>43,33</t>
  </si>
  <si>
    <t>126,42</t>
  </si>
  <si>
    <t>68,11</t>
  </si>
  <si>
    <t>154,27</t>
  </si>
  <si>
    <t>32,73</t>
  </si>
  <si>
    <t>416,41</t>
  </si>
  <si>
    <t>290,93</t>
  </si>
  <si>
    <t>557,24</t>
  </si>
  <si>
    <t>98,75</t>
  </si>
  <si>
    <t>47,58</t>
  </si>
  <si>
    <t>112,85</t>
  </si>
  <si>
    <t>268,20</t>
  </si>
  <si>
    <t>84,54</t>
  </si>
  <si>
    <t>61,51</t>
  </si>
  <si>
    <t>50,04</t>
  </si>
  <si>
    <t>204,63</t>
  </si>
  <si>
    <t>135,83</t>
  </si>
  <si>
    <t>26,56</t>
  </si>
  <si>
    <t>297,61</t>
  </si>
  <si>
    <t>613,53</t>
  </si>
  <si>
    <t>64,87</t>
  </si>
  <si>
    <t>51,29</t>
  </si>
  <si>
    <t>183,18</t>
  </si>
  <si>
    <t>101,60</t>
  </si>
  <si>
    <t>256,48</t>
  </si>
  <si>
    <t>24,20</t>
  </si>
  <si>
    <t>28,87</t>
  </si>
  <si>
    <t>81,14</t>
  </si>
  <si>
    <t>135,13</t>
  </si>
  <si>
    <t>316,53</t>
  </si>
  <si>
    <t>639,61</t>
  </si>
  <si>
    <t>76,07</t>
  </si>
  <si>
    <t>62,49</t>
  </si>
  <si>
    <t>214,25</t>
  </si>
  <si>
    <t>127,52</t>
  </si>
  <si>
    <t>306,41</t>
  </si>
  <si>
    <t>614,29</t>
  </si>
  <si>
    <t>70,67</t>
  </si>
  <si>
    <t>38,04</t>
  </si>
  <si>
    <t>292,12</t>
  </si>
  <si>
    <t>380,46</t>
  </si>
  <si>
    <t>726,36</t>
  </si>
  <si>
    <t>1.816,93</t>
  </si>
  <si>
    <t>19,02</t>
  </si>
  <si>
    <t>31,97</t>
  </si>
  <si>
    <t>53,87</t>
  </si>
  <si>
    <t>55,99</t>
  </si>
  <si>
    <t>7.442,91</t>
  </si>
  <si>
    <t>31,09</t>
  </si>
  <si>
    <t>69,16</t>
  </si>
  <si>
    <t>82,06</t>
  </si>
  <si>
    <t>471,14</t>
  </si>
  <si>
    <t>19,80</t>
  </si>
  <si>
    <t xml:space="preserve">DISJUNTOR TERMOMAGNETICO PARA TRILHO DIN (IEC), MONOPOLAR, 40 - 50 A                                                                                                                                                                                                                                                                                                                                                                                                                                      </t>
  </si>
  <si>
    <t>31,63</t>
  </si>
  <si>
    <t>149,18</t>
  </si>
  <si>
    <t>142,98</t>
  </si>
  <si>
    <t>174,03</t>
  </si>
  <si>
    <t>580,43</t>
  </si>
  <si>
    <t>91.600,07</t>
  </si>
  <si>
    <t>67,11</t>
  </si>
  <si>
    <t>725,83</t>
  </si>
  <si>
    <t>20,86</t>
  </si>
  <si>
    <t>36,14</t>
  </si>
  <si>
    <t>38,57</t>
  </si>
  <si>
    <t>3,30</t>
  </si>
  <si>
    <t>3,52</t>
  </si>
  <si>
    <t>24,07</t>
  </si>
  <si>
    <t>16,58</t>
  </si>
  <si>
    <t>33,77</t>
  </si>
  <si>
    <t>5.970,67</t>
  </si>
  <si>
    <t>31,19</t>
  </si>
  <si>
    <t>23,23</t>
  </si>
  <si>
    <t>51,18</t>
  </si>
  <si>
    <t>9.043,88</t>
  </si>
  <si>
    <t>113,95</t>
  </si>
  <si>
    <t>20.136,47</t>
  </si>
  <si>
    <t>117,86</t>
  </si>
  <si>
    <t>20.830,37</t>
  </si>
  <si>
    <t>147,46</t>
  </si>
  <si>
    <t>26.058,70</t>
  </si>
  <si>
    <t>3.183.984,37</t>
  </si>
  <si>
    <t>2.138.984,37</t>
  </si>
  <si>
    <t>430,44</t>
  </si>
  <si>
    <t>1.219,01</t>
  </si>
  <si>
    <t>890.147,96</t>
  </si>
  <si>
    <t>912.151,62</t>
  </si>
  <si>
    <t>700.116,37</t>
  </si>
  <si>
    <t>800.133,00</t>
  </si>
  <si>
    <t>903.174,12</t>
  </si>
  <si>
    <t>80,70</t>
  </si>
  <si>
    <t>758,87</t>
  </si>
  <si>
    <t>9,99</t>
  </si>
  <si>
    <t>308,16</t>
  </si>
  <si>
    <t>412,01</t>
  </si>
  <si>
    <t>747,32</t>
  </si>
  <si>
    <t>1.023,52</t>
  </si>
  <si>
    <t>163,66</t>
  </si>
  <si>
    <t>238,76</t>
  </si>
  <si>
    <t>141,31</t>
  </si>
  <si>
    <t>447,23</t>
  </si>
  <si>
    <t>484,50</t>
  </si>
  <si>
    <t>223,61</t>
  </si>
  <si>
    <t>161,50</t>
  </si>
  <si>
    <t>192,55</t>
  </si>
  <si>
    <t>117,39</t>
  </si>
  <si>
    <t>152,86</t>
  </si>
  <si>
    <t>96,60</t>
  </si>
  <si>
    <t>1,71</t>
  </si>
  <si>
    <t>2.005,78</t>
  </si>
  <si>
    <t>3.043,11</t>
  </si>
  <si>
    <t>5.214,16</t>
  </si>
  <si>
    <t>54,06</t>
  </si>
  <si>
    <t>18,80</t>
  </si>
  <si>
    <t>64,17</t>
  </si>
  <si>
    <t>25,68</t>
  </si>
  <si>
    <t>136,37</t>
  </si>
  <si>
    <t>201,61</t>
  </si>
  <si>
    <t>338,73</t>
  </si>
  <si>
    <t>119,97</t>
  </si>
  <si>
    <t>140,36</t>
  </si>
  <si>
    <t>140,29</t>
  </si>
  <si>
    <t>212,00</t>
  </si>
  <si>
    <t xml:space="preserve">FORRO DE PVC LISO, BRANCO, REGUA DE 10 CM, ESPESSURA APROXIMADA DE 8 MM (COM COLOCACAO / SEM ESTRUTURA METALICA)                                                                                                                                                                                                                                                                                                                                                                                          </t>
  </si>
  <si>
    <t xml:space="preserve">FORRO DE PVC LISO, BRANCO, REGUA DE 20 CM, ESPESSURA APROXIMADA DE 8 MM, COMPRIMENTO 6 M (SEM COLOCACAO)                                                                                                                                                                                                                                                                                                                                                                                                  </t>
  </si>
  <si>
    <t xml:space="preserve">FORRO DE PVC, FRISADO, BRANCO, REGUA DE 10 CM, ESPESSURA APROXIMADA DE 8 MM E COMPRIMENTO 6 M (SEM COLOCACAO)                                                                                                                                                                                                                                                                                                                                                                                             </t>
  </si>
  <si>
    <t xml:space="preserve">FORRO DE PVC, FRISADO, BRANCO, REGUA DE 20 CM, ESPESSURA APROXIMADA DE 8 MM E COMPRIMENTO 6 M (SEM COLOCACAO)                                                                                                                                                                                                                                                                                                                                                                                             </t>
  </si>
  <si>
    <t>5.912,37</t>
  </si>
  <si>
    <t>1.806,27</t>
  </si>
  <si>
    <t>3.190,87</t>
  </si>
  <si>
    <t>12.470,76</t>
  </si>
  <si>
    <t>6.128.141,39</t>
  </si>
  <si>
    <t>2.623.365,93</t>
  </si>
  <si>
    <t>20,66</t>
  </si>
  <si>
    <t>38,26</t>
  </si>
  <si>
    <t>1.247,71</t>
  </si>
  <si>
    <t>1.346,08</t>
  </si>
  <si>
    <t>1.480,78</t>
  </si>
  <si>
    <t>142,06</t>
  </si>
  <si>
    <t>429,03</t>
  </si>
  <si>
    <t>570,56</t>
  </si>
  <si>
    <t>799,90</t>
  </si>
  <si>
    <t>572,09</t>
  </si>
  <si>
    <t>665,27</t>
  </si>
  <si>
    <t>454,32</t>
  </si>
  <si>
    <t>822,82</t>
  </si>
  <si>
    <t>1.058,11</t>
  </si>
  <si>
    <t>1.166,32</t>
  </si>
  <si>
    <t>595,89</t>
  </si>
  <si>
    <t>380,44</t>
  </si>
  <si>
    <t>319,82</t>
  </si>
  <si>
    <t>399,94</t>
  </si>
  <si>
    <t>266,45</t>
  </si>
  <si>
    <t>332,24</t>
  </si>
  <si>
    <t>3.934,39</t>
  </si>
  <si>
    <t>104,77</t>
  </si>
  <si>
    <t>53,69</t>
  </si>
  <si>
    <t>523,69</t>
  </si>
  <si>
    <t>43,35</t>
  </si>
  <si>
    <t>204,79</t>
  </si>
  <si>
    <t>156,27</t>
  </si>
  <si>
    <t>198,60</t>
  </si>
  <si>
    <t>283,25</t>
  </si>
  <si>
    <t>342,37</t>
  </si>
  <si>
    <t>29,05</t>
  </si>
  <si>
    <t>300,84</t>
  </si>
  <si>
    <t>343,10</t>
  </si>
  <si>
    <t>1.744,15</t>
  </si>
  <si>
    <t>1.991,13</t>
  </si>
  <si>
    <t>3.466,87</t>
  </si>
  <si>
    <t>152,07</t>
  </si>
  <si>
    <t>106,45</t>
  </si>
  <si>
    <t>119,33</t>
  </si>
  <si>
    <t>5.608,00</t>
  </si>
  <si>
    <t>5.079,58</t>
  </si>
  <si>
    <t>3.002,25</t>
  </si>
  <si>
    <t>3.161,95</t>
  </si>
  <si>
    <t>1.190,67</t>
  </si>
  <si>
    <t>716,42</t>
  </si>
  <si>
    <t>524,70</t>
  </si>
  <si>
    <t>1.675,01</t>
  </si>
  <si>
    <t>137,23</t>
  </si>
  <si>
    <t>147,32</t>
  </si>
  <si>
    <t>181,62</t>
  </si>
  <si>
    <t>2.704,23</t>
  </si>
  <si>
    <t>3.531,65</t>
  </si>
  <si>
    <t>3.250,54</t>
  </si>
  <si>
    <t>27,32</t>
  </si>
  <si>
    <t>27,68</t>
  </si>
  <si>
    <t>322,18</t>
  </si>
  <si>
    <t>894,96</t>
  </si>
  <si>
    <t>174,93</t>
  </si>
  <si>
    <t>204,58</t>
  </si>
  <si>
    <t>1.327,52</t>
  </si>
  <si>
    <t>758,47</t>
  </si>
  <si>
    <t>966,10</t>
  </si>
  <si>
    <t>396,23</t>
  </si>
  <si>
    <t>510,68</t>
  </si>
  <si>
    <t>618,31</t>
  </si>
  <si>
    <t>711,56</t>
  </si>
  <si>
    <t>671,27</t>
  </si>
  <si>
    <t>1.266,24</t>
  </si>
  <si>
    <t>1.604,81</t>
  </si>
  <si>
    <t>986,68</t>
  </si>
  <si>
    <t>994,23</t>
  </si>
  <si>
    <t>722,64</t>
  </si>
  <si>
    <t>1.603,92</t>
  </si>
  <si>
    <t xml:space="preserve">JANELA MAXIM-AR EM MADEIRA CEDRINHO/ ANGELIM COMERCIAL/ CURUPIXA/ CUMARU OU EQUIVALENTE DA REGIAO, CAIXA DO BATENTE/MARCO *10* CM, 1 FOLHA PARA VIDRO, COM GUARNICAO/ALIZAR, COM FERRAGENS, (SEM VIDRO E SEM ACABAMENTO)                                                                                                                                                                                                                                                                                  </t>
  </si>
  <si>
    <t>1.402,10</t>
  </si>
  <si>
    <t xml:space="preserve">JANELA MAXIM-AR, ACO GALVANIZADO PINT. ANTICORROSIVA, COM BATENTE/REQUADRO DE 6 A 14 CM, SEM VIDRO, COM GRADE, 1 FL, 60 X 80 CM (A X L)                                                                                                                                                                                                                                                                                                                                                                   </t>
  </si>
  <si>
    <t>381,02</t>
  </si>
  <si>
    <t xml:space="preserve">JANELA MAXIM-AR, EM ALUMINIO PERFIL 25, 60 X 80 CM (A X L), ACABAMENTO BRANCO OU BRILHANTE, BATENTE DE 4 A 5 CM, COM VIDRO 4 MM, SEM GUARNICAO/ALIZAR                                                                                                                                                                                                                                                                                                                                                     </t>
  </si>
  <si>
    <t>291,78</t>
  </si>
  <si>
    <t>575,39</t>
  </si>
  <si>
    <t>786,17</t>
  </si>
  <si>
    <t>3.135,65</t>
  </si>
  <si>
    <t>5,98</t>
  </si>
  <si>
    <t>136,63</t>
  </si>
  <si>
    <t>197,67</t>
  </si>
  <si>
    <t>228,32</t>
  </si>
  <si>
    <t>16,81</t>
  </si>
  <si>
    <t>142,08</t>
  </si>
  <si>
    <t>23,53</t>
  </si>
  <si>
    <t>2,10</t>
  </si>
  <si>
    <t>76,37</t>
  </si>
  <si>
    <t>137,42</t>
  </si>
  <si>
    <t>299,49</t>
  </si>
  <si>
    <t>67,19</t>
  </si>
  <si>
    <t>85,37</t>
  </si>
  <si>
    <t>19,75</t>
  </si>
  <si>
    <t>12,55</t>
  </si>
  <si>
    <t>63,74</t>
  </si>
  <si>
    <t>58,68</t>
  </si>
  <si>
    <t>203,18</t>
  </si>
  <si>
    <t>28,44</t>
  </si>
  <si>
    <t>100,27</t>
  </si>
  <si>
    <t>33,07</t>
  </si>
  <si>
    <t>21,95</t>
  </si>
  <si>
    <t>13,64</t>
  </si>
  <si>
    <t>71,93</t>
  </si>
  <si>
    <t>74,98</t>
  </si>
  <si>
    <t>5,85</t>
  </si>
  <si>
    <t>64,07</t>
  </si>
  <si>
    <t>114,08</t>
  </si>
  <si>
    <t>52,71</t>
  </si>
  <si>
    <t>130,08</t>
  </si>
  <si>
    <t>177,82</t>
  </si>
  <si>
    <t>144,09</t>
  </si>
  <si>
    <t>642,87</t>
  </si>
  <si>
    <t>804,87</t>
  </si>
  <si>
    <t>1.116,32</t>
  </si>
  <si>
    <t>1.474,48</t>
  </si>
  <si>
    <t>440,86</t>
  </si>
  <si>
    <t>511,37</t>
  </si>
  <si>
    <t>561,68</t>
  </si>
  <si>
    <t>408,54</t>
  </si>
  <si>
    <t>136,24</t>
  </si>
  <si>
    <t>55,97</t>
  </si>
  <si>
    <t>77,83</t>
  </si>
  <si>
    <t>178,67</t>
  </si>
  <si>
    <t>376,95</t>
  </si>
  <si>
    <t>574,43</t>
  </si>
  <si>
    <t>468,82</t>
  </si>
  <si>
    <t>476,49</t>
  </si>
  <si>
    <t>484,57</t>
  </si>
  <si>
    <t>722,08</t>
  </si>
  <si>
    <t>518,51</t>
  </si>
  <si>
    <t>584,29</t>
  </si>
  <si>
    <t>642,72</t>
  </si>
  <si>
    <t>744,10</t>
  </si>
  <si>
    <t>672,11</t>
  </si>
  <si>
    <t>798,11</t>
  </si>
  <si>
    <t>846,54</t>
  </si>
  <si>
    <t>870,81</t>
  </si>
  <si>
    <t>1.073,99</t>
  </si>
  <si>
    <t>899,45</t>
  </si>
  <si>
    <t>894,39</t>
  </si>
  <si>
    <t>1.089,25</t>
  </si>
  <si>
    <t>53,00</t>
  </si>
  <si>
    <t>53,31</t>
  </si>
  <si>
    <t>2.917,06</t>
  </si>
  <si>
    <t>109,11</t>
  </si>
  <si>
    <t>174,67</t>
  </si>
  <si>
    <t>488,79</t>
  </si>
  <si>
    <t>157,13</t>
  </si>
  <si>
    <t>167,28</t>
  </si>
  <si>
    <t>95,03</t>
  </si>
  <si>
    <t>160,50</t>
  </si>
  <si>
    <t>74,74</t>
  </si>
  <si>
    <t>4.730,70</t>
  </si>
  <si>
    <t>782,39</t>
  </si>
  <si>
    <t>1.162,50</t>
  </si>
  <si>
    <t>1.055,93</t>
  </si>
  <si>
    <t>930,00</t>
  </si>
  <si>
    <t>726,56</t>
  </si>
  <si>
    <t>20,30</t>
  </si>
  <si>
    <t>33,26</t>
  </si>
  <si>
    <t>92,10</t>
  </si>
  <si>
    <t>450,18</t>
  </si>
  <si>
    <t>522,92</t>
  </si>
  <si>
    <t>866,29</t>
  </si>
  <si>
    <t>249,65</t>
  </si>
  <si>
    <t>276,35</t>
  </si>
  <si>
    <t>333,22</t>
  </si>
  <si>
    <t>55,13</t>
  </si>
  <si>
    <t>73,75</t>
  </si>
  <si>
    <t>403,34</t>
  </si>
  <si>
    <t>13,09</t>
  </si>
  <si>
    <t>30,80</t>
  </si>
  <si>
    <t>68,20</t>
  </si>
  <si>
    <t>78,97</t>
  </si>
  <si>
    <t>231,42</t>
  </si>
  <si>
    <t>37,72</t>
  </si>
  <si>
    <t>83,98</t>
  </si>
  <si>
    <t>174,96</t>
  </si>
  <si>
    <t>89,03</t>
  </si>
  <si>
    <t>32,96</t>
  </si>
  <si>
    <t>139,90</t>
  </si>
  <si>
    <t>385,04</t>
  </si>
  <si>
    <t>366,88</t>
  </si>
  <si>
    <t>10,96</t>
  </si>
  <si>
    <t>164,33</t>
  </si>
  <si>
    <t>251,60</t>
  </si>
  <si>
    <t>48,88</t>
  </si>
  <si>
    <t>107,88</t>
  </si>
  <si>
    <t>192,43</t>
  </si>
  <si>
    <t>350,50</t>
  </si>
  <si>
    <t>481,07</t>
  </si>
  <si>
    <t>18,27</t>
  </si>
  <si>
    <t>192,32</t>
  </si>
  <si>
    <t>12,16</t>
  </si>
  <si>
    <t>98,83</t>
  </si>
  <si>
    <t>155,85</t>
  </si>
  <si>
    <t>283,93</t>
  </si>
  <si>
    <t>468,30</t>
  </si>
  <si>
    <t>24,91</t>
  </si>
  <si>
    <t>106,58</t>
  </si>
  <si>
    <t>184,03</t>
  </si>
  <si>
    <t>5,27</t>
  </si>
  <si>
    <t>119,21</t>
  </si>
  <si>
    <t>57,56</t>
  </si>
  <si>
    <t>15,38</t>
  </si>
  <si>
    <t>13,21</t>
  </si>
  <si>
    <t>38,08</t>
  </si>
  <si>
    <t>4,79</t>
  </si>
  <si>
    <t>31,91</t>
  </si>
  <si>
    <t>22,86</t>
  </si>
  <si>
    <t>57,76</t>
  </si>
  <si>
    <t>199,06</t>
  </si>
  <si>
    <t>2.517,28</t>
  </si>
  <si>
    <t>3.705,97</t>
  </si>
  <si>
    <t>114,82</t>
  </si>
  <si>
    <t>167,27</t>
  </si>
  <si>
    <t>1.785,00</t>
  </si>
  <si>
    <t>29,76</t>
  </si>
  <si>
    <t>330,00</t>
  </si>
  <si>
    <t>406,78</t>
  </si>
  <si>
    <t>506,43</t>
  </si>
  <si>
    <t>540,74</t>
  </si>
  <si>
    <t>488,46</t>
  </si>
  <si>
    <t>582,40</t>
  </si>
  <si>
    <t>588,11</t>
  </si>
  <si>
    <t>655,09</t>
  </si>
  <si>
    <t>825,00</t>
  </si>
  <si>
    <t>1.003,06</t>
  </si>
  <si>
    <t>1.143,56</t>
  </si>
  <si>
    <t>507.898,83</t>
  </si>
  <si>
    <t>451.548,03</t>
  </si>
  <si>
    <t>117,62</t>
  </si>
  <si>
    <t>186,58</t>
  </si>
  <si>
    <t>23,05</t>
  </si>
  <si>
    <t>47,47</t>
  </si>
  <si>
    <t>33,50</t>
  </si>
  <si>
    <t xml:space="preserve">MANTA LIQUIDA DE BASE ASFALTICA MODIFICADA COM A ADICAO DE ELASTOMEROS DILUIDOS EM SOLVENTE ORGANICO, APLICACAO A FRIO (MEMBRANA DE EMULSAO ASFALTICA PARA IMPERMEABILIZACAO FLEXIVEL)                                                                                                                                                                                                                                                                                                                    </t>
  </si>
  <si>
    <t>12,70</t>
  </si>
  <si>
    <t>19,17</t>
  </si>
  <si>
    <t>51,09</t>
  </si>
  <si>
    <t>63,45</t>
  </si>
  <si>
    <t>69,42</t>
  </si>
  <si>
    <t>67.210,58</t>
  </si>
  <si>
    <t>28.136,13</t>
  </si>
  <si>
    <t>13.372,39</t>
  </si>
  <si>
    <t>279.253,77</t>
  </si>
  <si>
    <t>38.652,22</t>
  </si>
  <si>
    <t>3.825,52</t>
  </si>
  <si>
    <t>4.049,12</t>
  </si>
  <si>
    <t>12.000,00</t>
  </si>
  <si>
    <t>22.372,52</t>
  </si>
  <si>
    <t>25.745,05</t>
  </si>
  <si>
    <t>24.315,82</t>
  </si>
  <si>
    <t>27.358,61</t>
  </si>
  <si>
    <t>50.341,71</t>
  </si>
  <si>
    <t>28.154,84</t>
  </si>
  <si>
    <t>27.624,20</t>
  </si>
  <si>
    <t>40,17</t>
  </si>
  <si>
    <t>127,53</t>
  </si>
  <si>
    <t>386,77</t>
  </si>
  <si>
    <t>405,19</t>
  </si>
  <si>
    <t>392,20</t>
  </si>
  <si>
    <t>532,33</t>
  </si>
  <si>
    <t>662,42</t>
  </si>
  <si>
    <t>5.440,80</t>
  </si>
  <si>
    <t>4.128,10</t>
  </si>
  <si>
    <t>3.029,82</t>
  </si>
  <si>
    <t>45,25</t>
  </si>
  <si>
    <t>30,97</t>
  </si>
  <si>
    <t>72,91</t>
  </si>
  <si>
    <t>49,49</t>
  </si>
  <si>
    <t>9.614,76</t>
  </si>
  <si>
    <t>14.752,75</t>
  </si>
  <si>
    <t>365,45</t>
  </si>
  <si>
    <t>901,61</t>
  </si>
  <si>
    <t>290.000,00</t>
  </si>
  <si>
    <t>447.555,08</t>
  </si>
  <si>
    <t>440.218,11</t>
  </si>
  <si>
    <t>537.066,10</t>
  </si>
  <si>
    <t>553.224,15</t>
  </si>
  <si>
    <t>60,93</t>
  </si>
  <si>
    <t>3.012,82</t>
  </si>
  <si>
    <t>3.426,99</t>
  </si>
  <si>
    <t>4.406,14</t>
  </si>
  <si>
    <t>1.140.000,00</t>
  </si>
  <si>
    <t>1.416.592,15</t>
  </si>
  <si>
    <t>1.491.145,99</t>
  </si>
  <si>
    <t>4.411,19</t>
  </si>
  <si>
    <t>4.584,14</t>
  </si>
  <si>
    <t>5.486,74</t>
  </si>
  <si>
    <t>3.872,03</t>
  </si>
  <si>
    <t>4.946,60</t>
  </si>
  <si>
    <t>114,56</t>
  </si>
  <si>
    <t>96,17</t>
  </si>
  <si>
    <t>23,11</t>
  </si>
  <si>
    <t>144,06</t>
  </si>
  <si>
    <t>317,99</t>
  </si>
  <si>
    <t>528,36</t>
  </si>
  <si>
    <t>46,04</t>
  </si>
  <si>
    <t>139,14</t>
  </si>
  <si>
    <t>122,89</t>
  </si>
  <si>
    <t>57.068,08</t>
  </si>
  <si>
    <t>83.301,59</t>
  </si>
  <si>
    <t>100.808,56</t>
  </si>
  <si>
    <t>157.918,88</t>
  </si>
  <si>
    <t>45.631,03</t>
  </si>
  <si>
    <t>3.956,27</t>
  </si>
  <si>
    <t>4.408,61</t>
  </si>
  <si>
    <t>3.593,08</t>
  </si>
  <si>
    <t>3.547,68</t>
  </si>
  <si>
    <t>5.573,98</t>
  </si>
  <si>
    <t>5.335,15</t>
  </si>
  <si>
    <t>3.972,71</t>
  </si>
  <si>
    <t>5.105,53</t>
  </si>
  <si>
    <t>3.529,31</t>
  </si>
  <si>
    <t>33,27</t>
  </si>
  <si>
    <t>5.883,52</t>
  </si>
  <si>
    <t>3.315,46</t>
  </si>
  <si>
    <t>673.660,77</t>
  </si>
  <si>
    <t>758.627,00</t>
  </si>
  <si>
    <t>1.051.962,72</t>
  </si>
  <si>
    <t>1.197.619,10</t>
  </si>
  <si>
    <t>698.948,31</t>
  </si>
  <si>
    <t>43,98</t>
  </si>
  <si>
    <t>77,13</t>
  </si>
  <si>
    <t>87,27</t>
  </si>
  <si>
    <t>131,67</t>
  </si>
  <si>
    <t>175,52</t>
  </si>
  <si>
    <t>208,08</t>
  </si>
  <si>
    <t>2.743,90</t>
  </si>
  <si>
    <t>183,54</t>
  </si>
  <si>
    <t>333,23</t>
  </si>
  <si>
    <t>15,93</t>
  </si>
  <si>
    <t>35,00</t>
  </si>
  <si>
    <t>4.765,47</t>
  </si>
  <si>
    <t>25,56</t>
  </si>
  <si>
    <t>3.821,13</t>
  </si>
  <si>
    <t>147,43</t>
  </si>
  <si>
    <t>127,69</t>
  </si>
  <si>
    <t>128,37</t>
  </si>
  <si>
    <t>120,62</t>
  </si>
  <si>
    <t>120,03</t>
  </si>
  <si>
    <t>138,49</t>
  </si>
  <si>
    <t>39,94</t>
  </si>
  <si>
    <t>16,17</t>
  </si>
  <si>
    <t>59,48</t>
  </si>
  <si>
    <t>3.926.968,50</t>
  </si>
  <si>
    <t>6.106.278,11</t>
  </si>
  <si>
    <t>1.494.985,38</t>
  </si>
  <si>
    <t>80.810,80</t>
  </si>
  <si>
    <t>11.645,66</t>
  </si>
  <si>
    <t>36.456,00</t>
  </si>
  <si>
    <t>19.938,30</t>
  </si>
  <si>
    <t>820.136,32</t>
  </si>
  <si>
    <t>855.698,87</t>
  </si>
  <si>
    <t>94.907,83</t>
  </si>
  <si>
    <t>252,73</t>
  </si>
  <si>
    <t>3.710,03</t>
  </si>
  <si>
    <t>76,78</t>
  </si>
  <si>
    <t>349,70</t>
  </si>
  <si>
    <t>212,40</t>
  </si>
  <si>
    <t>340,41</t>
  </si>
  <si>
    <t xml:space="preserve">PISO EM CERAMICA ESMALTADA, COR LISA, PEI MAIOR OU IGUAL A 4, FORMATO MAIOR QUE 2025 CM2                                                                                                                                                                                                                                                                                                                                                                                                                  </t>
  </si>
  <si>
    <t xml:space="preserve">PISO EM CERAMICA ESMALTADA, COR LISA, PEI MAIOR OU IGUAL A 4, FORMATO MENOR OU IGUAL A 2025 CM2                                                                                                                                                                                                                                                                                                                                                                                                           </t>
  </si>
  <si>
    <t>31,00</t>
  </si>
  <si>
    <t>346,95</t>
  </si>
  <si>
    <t>261,84</t>
  </si>
  <si>
    <t>334,58</t>
  </si>
  <si>
    <t>378,22</t>
  </si>
  <si>
    <t xml:space="preserve">PISO EM PORCELANATO RETIFICADO, LISO, MONOCOLOR, ACETINADO OU POLIDO, FORMATO MENOR OU IGUAL A 2025 CM2                                                                                                                                                                                                                                                                                                                                                                                                   </t>
  </si>
  <si>
    <t xml:space="preserve">PISO EM PORCELANATO, BORDA RETA, LISO, MONOCOLOR, ACETINADO OU POLIDO, FORMATO MAIOR QUE 2025 CM2                                                                                                                                                                                                                                                                                                                                                                                                         </t>
  </si>
  <si>
    <t>99,47</t>
  </si>
  <si>
    <t>171,01</t>
  </si>
  <si>
    <t>13,87</t>
  </si>
  <si>
    <t>233,45</t>
  </si>
  <si>
    <t>578,02</t>
  </si>
  <si>
    <t>514,64</t>
  </si>
  <si>
    <t>276,39</t>
  </si>
  <si>
    <t>24,57</t>
  </si>
  <si>
    <t>141,73</t>
  </si>
  <si>
    <t>46,85</t>
  </si>
  <si>
    <t>29,15</t>
  </si>
  <si>
    <t>2.061,62</t>
  </si>
  <si>
    <t>1.294,95</t>
  </si>
  <si>
    <t>429,50</t>
  </si>
  <si>
    <t>992,15</t>
  </si>
  <si>
    <t>1.236,97</t>
  </si>
  <si>
    <t>64,42</t>
  </si>
  <si>
    <t>98,70</t>
  </si>
  <si>
    <t>91,07</t>
  </si>
  <si>
    <t>14,41</t>
  </si>
  <si>
    <t>42,62</t>
  </si>
  <si>
    <t>53,77</t>
  </si>
  <si>
    <t>7.090,69</t>
  </si>
  <si>
    <t>33,46</t>
  </si>
  <si>
    <t>257,47</t>
  </si>
  <si>
    <t>132,40</t>
  </si>
  <si>
    <t>1.460,10</t>
  </si>
  <si>
    <t>303,59</t>
  </si>
  <si>
    <t>284,75</t>
  </si>
  <si>
    <t>224,56</t>
  </si>
  <si>
    <t>253,62</t>
  </si>
  <si>
    <t>618,45</t>
  </si>
  <si>
    <t>797,31</t>
  </si>
  <si>
    <t>657,56</t>
  </si>
  <si>
    <t>589,00</t>
  </si>
  <si>
    <t xml:space="preserve">PORTA DE ABRIR EM ALUMINIO COM DIVISAO HORIZONTAL PARA VIDROS, ACABAMENTO ANODIZADO NATURAL, VIDROS INCLUSOS, SEM GUARNICAO/ALIZAR/VISTA, 87 CM X 210 CM                                                                                                                                                                                                                                                                                                                                                  </t>
  </si>
  <si>
    <t>749,51</t>
  </si>
  <si>
    <t>607,72</t>
  </si>
  <si>
    <t>419,70</t>
  </si>
  <si>
    <t xml:space="preserve">PORTA DE ABRIR, TIPO VENEZIANA, EM ALUMINIO, ACABAMENTO ANODIZADO NATURAL, 90 CM X 210 CM (LARGURA X ALTURA), SEM GUARNICAO/ALIZAR/VISTA                                                                                                                                                                                                                                                                                                                                                                  </t>
  </si>
  <si>
    <t>768,55</t>
  </si>
  <si>
    <t>389,31</t>
  </si>
  <si>
    <t>521,43</t>
  </si>
  <si>
    <t>439,57</t>
  </si>
  <si>
    <t>654,85</t>
  </si>
  <si>
    <t>581,23</t>
  </si>
  <si>
    <t>392,35</t>
  </si>
  <si>
    <t>960,01</t>
  </si>
  <si>
    <t>554,90</t>
  </si>
  <si>
    <t>171,75</t>
  </si>
  <si>
    <t>189,46</t>
  </si>
  <si>
    <t>222,55</t>
  </si>
  <si>
    <t>206,59</t>
  </si>
  <si>
    <t>187,59</t>
  </si>
  <si>
    <t>197,77</t>
  </si>
  <si>
    <t>189,25</t>
  </si>
  <si>
    <t>206,38</t>
  </si>
  <si>
    <t>274,41</t>
  </si>
  <si>
    <t>385,33</t>
  </si>
  <si>
    <t>426,10</t>
  </si>
  <si>
    <t>448,46</t>
  </si>
  <si>
    <t>483,28</t>
  </si>
  <si>
    <t>527,18</t>
  </si>
  <si>
    <t>979,01</t>
  </si>
  <si>
    <t>36,55</t>
  </si>
  <si>
    <t>680,52</t>
  </si>
  <si>
    <t>592,06</t>
  </si>
  <si>
    <t>552,18</t>
  </si>
  <si>
    <t>723,97</t>
  </si>
  <si>
    <t>1.836,36</t>
  </si>
  <si>
    <t>2.087,14</t>
  </si>
  <si>
    <t>1.775,08</t>
  </si>
  <si>
    <t>1.322,54</t>
  </si>
  <si>
    <t>1.772,51</t>
  </si>
  <si>
    <t>1.855,46</t>
  </si>
  <si>
    <t>456,67</t>
  </si>
  <si>
    <t>270,31</t>
  </si>
  <si>
    <t>80,91</t>
  </si>
  <si>
    <t>1.437,45</t>
  </si>
  <si>
    <t>2.006,76</t>
  </si>
  <si>
    <t>2.799,27</t>
  </si>
  <si>
    <t>3.816,66</t>
  </si>
  <si>
    <t>71,66</t>
  </si>
  <si>
    <t>59,55</t>
  </si>
  <si>
    <t>164,82</t>
  </si>
  <si>
    <t>109,88</t>
  </si>
  <si>
    <t>123,62</t>
  </si>
  <si>
    <t>32,49</t>
  </si>
  <si>
    <t>18,46</t>
  </si>
  <si>
    <t>462,85</t>
  </si>
  <si>
    <t>146,62</t>
  </si>
  <si>
    <t>72,12</t>
  </si>
  <si>
    <t>252,96</t>
  </si>
  <si>
    <t>332,94</t>
  </si>
  <si>
    <t>466,58</t>
  </si>
  <si>
    <t>490,33</t>
  </si>
  <si>
    <t>688,63</t>
  </si>
  <si>
    <t>562,31</t>
  </si>
  <si>
    <t>1.187,23</t>
  </si>
  <si>
    <t>565,15</t>
  </si>
  <si>
    <t>825,11</t>
  </si>
  <si>
    <t>965,68</t>
  </si>
  <si>
    <t>962,50</t>
  </si>
  <si>
    <t>345,60</t>
  </si>
  <si>
    <t>431,83</t>
  </si>
  <si>
    <t>399,31</t>
  </si>
  <si>
    <t>581,94</t>
  </si>
  <si>
    <t>718,70</t>
  </si>
  <si>
    <t>863,90</t>
  </si>
  <si>
    <t>277,81</t>
  </si>
  <si>
    <t>602,08</t>
  </si>
  <si>
    <t>470,70</t>
  </si>
  <si>
    <t>91,20</t>
  </si>
  <si>
    <t>143,16</t>
  </si>
  <si>
    <t>245,56</t>
  </si>
  <si>
    <t>38,71</t>
  </si>
  <si>
    <t>76,86</t>
  </si>
  <si>
    <t>67,72</t>
  </si>
  <si>
    <t>83,34</t>
  </si>
  <si>
    <t>104,18</t>
  </si>
  <si>
    <t>164,09</t>
  </si>
  <si>
    <t>12,61</t>
  </si>
  <si>
    <t>96,98</t>
  </si>
  <si>
    <t>47,03</t>
  </si>
  <si>
    <t>37,56</t>
  </si>
  <si>
    <t>5.324.963,55</t>
  </si>
  <si>
    <t>53,75</t>
  </si>
  <si>
    <t>31,47</t>
  </si>
  <si>
    <t>32,12</t>
  </si>
  <si>
    <t>12,30</t>
  </si>
  <si>
    <t>51,61</t>
  </si>
  <si>
    <t>6.466,71</t>
  </si>
  <si>
    <t>14.005,53</t>
  </si>
  <si>
    <t>32,88</t>
  </si>
  <si>
    <t>118,77</t>
  </si>
  <si>
    <t>433.317,06</t>
  </si>
  <si>
    <t>470.000,00</t>
  </si>
  <si>
    <t>487.195,09</t>
  </si>
  <si>
    <t xml:space="preserve">REVESTIMENTO EM CERAMICA ESMALTADA, PEI MAIOR OU IGUAL 4, FORMATO MAIOR A 2025 CM2                                                                                                                                                                                                                                                                                                                                                                                                                        </t>
  </si>
  <si>
    <t xml:space="preserve">REVESTIMENTO EM CERAMICA ESMALTADA, PEI MENOR OU IGUAL A 3, FORMATO MENOR OU IGUAL A 2025 CM2                                                                                                                                                                                                                                                                                                                                                                                                             </t>
  </si>
  <si>
    <t>80,25</t>
  </si>
  <si>
    <t>42,09</t>
  </si>
  <si>
    <t>31.180,38</t>
  </si>
  <si>
    <t>63,00</t>
  </si>
  <si>
    <t>419,77</t>
  </si>
  <si>
    <t>60,47</t>
  </si>
  <si>
    <t>129,61</t>
  </si>
  <si>
    <t>72,95</t>
  </si>
  <si>
    <t>261.030,76</t>
  </si>
  <si>
    <t>306.923,07</t>
  </si>
  <si>
    <t>237.353,84</t>
  </si>
  <si>
    <t>86,33</t>
  </si>
  <si>
    <t>60,09</t>
  </si>
  <si>
    <t>1.141,89</t>
  </si>
  <si>
    <t>4.600,60</t>
  </si>
  <si>
    <t>2.506,44</t>
  </si>
  <si>
    <t>56,55</t>
  </si>
  <si>
    <t>43,46</t>
  </si>
  <si>
    <t>288,00</t>
  </si>
  <si>
    <t>249,42</t>
  </si>
  <si>
    <t>287,80</t>
  </si>
  <si>
    <t>4.134,34</t>
  </si>
  <si>
    <t>5.637,17</t>
  </si>
  <si>
    <t>70,17</t>
  </si>
  <si>
    <t>106,73</t>
  </si>
  <si>
    <t>46,70</t>
  </si>
  <si>
    <t>36,00</t>
  </si>
  <si>
    <t>43,39</t>
  </si>
  <si>
    <t>37,42</t>
  </si>
  <si>
    <t>364,65</t>
  </si>
  <si>
    <t>20,87</t>
  </si>
  <si>
    <t>37,08</t>
  </si>
  <si>
    <t>211,65</t>
  </si>
  <si>
    <t>7.730,29</t>
  </si>
  <si>
    <t>559,31</t>
  </si>
  <si>
    <t>815,77</t>
  </si>
  <si>
    <t>1.985,73</t>
  </si>
  <si>
    <t>127,64</t>
  </si>
  <si>
    <t>162,64</t>
  </si>
  <si>
    <t>251,38</t>
  </si>
  <si>
    <t>375,60</t>
  </si>
  <si>
    <t>746,83</t>
  </si>
  <si>
    <t>1.374,88</t>
  </si>
  <si>
    <t>2.415,00</t>
  </si>
  <si>
    <t>197,64</t>
  </si>
  <si>
    <t>342,79</t>
  </si>
  <si>
    <t>527,05</t>
  </si>
  <si>
    <t>988,23</t>
  </si>
  <si>
    <t>1.520,44</t>
  </si>
  <si>
    <t>72,93</t>
  </si>
  <si>
    <t>462,32</t>
  </si>
  <si>
    <t>566,51</t>
  </si>
  <si>
    <t>110,69</t>
  </si>
  <si>
    <t>169,30</t>
  </si>
  <si>
    <t>236,37</t>
  </si>
  <si>
    <t>420,00</t>
  </si>
  <si>
    <t>556,09</t>
  </si>
  <si>
    <t>1.771,81</t>
  </si>
  <si>
    <t>599,72</t>
  </si>
  <si>
    <t>85.950,00</t>
  </si>
  <si>
    <t>105.784,61</t>
  </si>
  <si>
    <t>60.366,21</t>
  </si>
  <si>
    <t>71.720,82</t>
  </si>
  <si>
    <t>57.060,45</t>
  </si>
  <si>
    <t>119.510,74</t>
  </si>
  <si>
    <t>125.259,91</t>
  </si>
  <si>
    <t>147.034,86</t>
  </si>
  <si>
    <t>547,55</t>
  </si>
  <si>
    <t>402,02</t>
  </si>
  <si>
    <t>292,09</t>
  </si>
  <si>
    <t>357,88</t>
  </si>
  <si>
    <t>190,12</t>
  </si>
  <si>
    <t>240,60</t>
  </si>
  <si>
    <t>276,03</t>
  </si>
  <si>
    <t>37,68</t>
  </si>
  <si>
    <t>80,84</t>
  </si>
  <si>
    <t>190,05</t>
  </si>
  <si>
    <t>1.381,93</t>
  </si>
  <si>
    <t>403,97</t>
  </si>
  <si>
    <t>632,04</t>
  </si>
  <si>
    <t>128,78</t>
  </si>
  <si>
    <t>67,82</t>
  </si>
  <si>
    <t>13,72</t>
  </si>
  <si>
    <t>318,00</t>
  </si>
  <si>
    <t>454,25</t>
  </si>
  <si>
    <t>1.064,72</t>
  </si>
  <si>
    <t>223,22</t>
  </si>
  <si>
    <t>50,30</t>
  </si>
  <si>
    <t>38,09</t>
  </si>
  <si>
    <t>200,22</t>
  </si>
  <si>
    <t>379,11</t>
  </si>
  <si>
    <t>42,04</t>
  </si>
  <si>
    <t>85,60</t>
  </si>
  <si>
    <t>139,88</t>
  </si>
  <si>
    <t>41,84</t>
  </si>
  <si>
    <t>180,73</t>
  </si>
  <si>
    <t>183,80</t>
  </si>
  <si>
    <t>278,59</t>
  </si>
  <si>
    <t>303,70</t>
  </si>
  <si>
    <t>308,46</t>
  </si>
  <si>
    <t>423,10</t>
  </si>
  <si>
    <t>143,45</t>
  </si>
  <si>
    <t>172,78</t>
  </si>
  <si>
    <t>50,20</t>
  </si>
  <si>
    <t>73,58</t>
  </si>
  <si>
    <t>258,88</t>
  </si>
  <si>
    <t>90,62</t>
  </si>
  <si>
    <t>121,61</t>
  </si>
  <si>
    <t>48,13</t>
  </si>
  <si>
    <t>164,72</t>
  </si>
  <si>
    <t>56,42</t>
  </si>
  <si>
    <t>92,93</t>
  </si>
  <si>
    <t>22,12</t>
  </si>
  <si>
    <t>263,86</t>
  </si>
  <si>
    <t>141,63</t>
  </si>
  <si>
    <t>417,09</t>
  </si>
  <si>
    <t>668,61</t>
  </si>
  <si>
    <t>29,80</t>
  </si>
  <si>
    <t>32,95</t>
  </si>
  <si>
    <t>107,72</t>
  </si>
  <si>
    <t>50,84</t>
  </si>
  <si>
    <t>42,58</t>
  </si>
  <si>
    <t>51,04</t>
  </si>
  <si>
    <t>84,24</t>
  </si>
  <si>
    <t>112,80</t>
  </si>
  <si>
    <t>5.786,64</t>
  </si>
  <si>
    <t>6.277,69</t>
  </si>
  <si>
    <t>6.253,39</t>
  </si>
  <si>
    <t>4.117,36</t>
  </si>
  <si>
    <t>3,29</t>
  </si>
  <si>
    <t>2,56</t>
  </si>
  <si>
    <t>1.875,00</t>
  </si>
  <si>
    <t>45,50</t>
  </si>
  <si>
    <t>122,97</t>
  </si>
  <si>
    <t>183,04</t>
  </si>
  <si>
    <t>230,77</t>
  </si>
  <si>
    <t>139,99</t>
  </si>
  <si>
    <t>258,70</t>
  </si>
  <si>
    <t>306,29</t>
  </si>
  <si>
    <t>109,49</t>
  </si>
  <si>
    <t>154,58</t>
  </si>
  <si>
    <t>99,30</t>
  </si>
  <si>
    <t>110,66</t>
  </si>
  <si>
    <t>166,98</t>
  </si>
  <si>
    <t>203,43</t>
  </si>
  <si>
    <t>218,13</t>
  </si>
  <si>
    <t>232,78</t>
  </si>
  <si>
    <t>291,13</t>
  </si>
  <si>
    <t>184,54</t>
  </si>
  <si>
    <t>307,22</t>
  </si>
  <si>
    <t>435,81</t>
  </si>
  <si>
    <t>537,97</t>
  </si>
  <si>
    <t>601,53</t>
  </si>
  <si>
    <t>690,05</t>
  </si>
  <si>
    <t>126,12</t>
  </si>
  <si>
    <t>142,01</t>
  </si>
  <si>
    <t>115,86</t>
  </si>
  <si>
    <t>119,64</t>
  </si>
  <si>
    <t>123,55</t>
  </si>
  <si>
    <t>537,72</t>
  </si>
  <si>
    <t>679,32</t>
  </si>
  <si>
    <t>46,32</t>
  </si>
  <si>
    <t>3.775,15</t>
  </si>
  <si>
    <t>35,68</t>
  </si>
  <si>
    <t>186,98</t>
  </si>
  <si>
    <t>53,09</t>
  </si>
  <si>
    <t>76,41</t>
  </si>
  <si>
    <t>154,73</t>
  </si>
  <si>
    <t>846,76</t>
  </si>
  <si>
    <t>1.188,44</t>
  </si>
  <si>
    <t>214,28</t>
  </si>
  <si>
    <t>141,76</t>
  </si>
  <si>
    <t>68,63</t>
  </si>
  <si>
    <t>1.482,25</t>
  </si>
  <si>
    <t>60,33</t>
  </si>
  <si>
    <t>32,86</t>
  </si>
  <si>
    <t>84,38</t>
  </si>
  <si>
    <t>43,77</t>
  </si>
  <si>
    <t>31,14</t>
  </si>
  <si>
    <t>41,44</t>
  </si>
  <si>
    <t>7.323,69</t>
  </si>
  <si>
    <t>111.909,31</t>
  </si>
  <si>
    <t>17.298,78</t>
  </si>
  <si>
    <t>7.935,22</t>
  </si>
  <si>
    <t>21.817,89</t>
  </si>
  <si>
    <t>141.505,42</t>
  </si>
  <si>
    <t>30.607,28</t>
  </si>
  <si>
    <t>9.692,30</t>
  </si>
  <si>
    <t>35.708,50</t>
  </si>
  <si>
    <t>10.825,91</t>
  </si>
  <si>
    <t>58.270,60</t>
  </si>
  <si>
    <t>14.000,00</t>
  </si>
  <si>
    <t>79.928,09</t>
  </si>
  <si>
    <t>1.152.905,15</t>
  </si>
  <si>
    <t>4.749.563,59</t>
  </si>
  <si>
    <t>1.118.486,50</t>
  </si>
  <si>
    <t>1.450.000,00</t>
  </si>
  <si>
    <t>1.441.131,36</t>
  </si>
  <si>
    <t>2.136.067,21</t>
  </si>
  <si>
    <t>1.170.642,13</t>
  </si>
  <si>
    <t>174,84</t>
  </si>
  <si>
    <t>84,67</t>
  </si>
  <si>
    <t>99,69</t>
  </si>
  <si>
    <t>80,40</t>
  </si>
  <si>
    <t>51,85</t>
  </si>
  <si>
    <t>1.857,80</t>
  </si>
  <si>
    <t>107,51</t>
  </si>
  <si>
    <t>3.564,75</t>
  </si>
  <si>
    <t>1.975,40</t>
  </si>
  <si>
    <t>67,16</t>
  </si>
  <si>
    <t>219,30</t>
  </si>
  <si>
    <t>319,09</t>
  </si>
  <si>
    <t>456,16</t>
  </si>
  <si>
    <t>500,53</t>
  </si>
  <si>
    <t>860,07</t>
  </si>
  <si>
    <t>563,44</t>
  </si>
  <si>
    <t>1.130,29</t>
  </si>
  <si>
    <t>653,72</t>
  </si>
  <si>
    <t>713,15</t>
  </si>
  <si>
    <t>848,35</t>
  </si>
  <si>
    <t>173,09</t>
  </si>
  <si>
    <t>35,35</t>
  </si>
  <si>
    <t>51,52</t>
  </si>
  <si>
    <t>56,93</t>
  </si>
  <si>
    <t>74,30</t>
  </si>
  <si>
    <t>119,43</t>
  </si>
  <si>
    <t>56,99</t>
  </si>
  <si>
    <t>82,18</t>
  </si>
  <si>
    <t>137,25</t>
  </si>
  <si>
    <t>189,02</t>
  </si>
  <si>
    <t>282,99</t>
  </si>
  <si>
    <t>306,91</t>
  </si>
  <si>
    <t>39,05</t>
  </si>
  <si>
    <t>130,07</t>
  </si>
  <si>
    <t>313,56</t>
  </si>
  <si>
    <t>443,13</t>
  </si>
  <si>
    <t>516,07</t>
  </si>
  <si>
    <t>76,59</t>
  </si>
  <si>
    <t>476,90</t>
  </si>
  <si>
    <t>1.767,37</t>
  </si>
  <si>
    <t>319,13</t>
  </si>
  <si>
    <t>1.147,29</t>
  </si>
  <si>
    <t>2.442,62</t>
  </si>
  <si>
    <t>125,68</t>
  </si>
  <si>
    <t>196,91</t>
  </si>
  <si>
    <t>705,36</t>
  </si>
  <si>
    <t>406,42</t>
  </si>
  <si>
    <t>57,49</t>
  </si>
  <si>
    <t>84,14</t>
  </si>
  <si>
    <t>136,06</t>
  </si>
  <si>
    <t>213,55</t>
  </si>
  <si>
    <t>63,84</t>
  </si>
  <si>
    <t>75,73</t>
  </si>
  <si>
    <t>86,43</t>
  </si>
  <si>
    <t>59,77</t>
  </si>
  <si>
    <t>103,43</t>
  </si>
  <si>
    <t>57,39</t>
  </si>
  <si>
    <t>13,89</t>
  </si>
  <si>
    <t>46,13</t>
  </si>
  <si>
    <t>176,28</t>
  </si>
  <si>
    <t>146,52</t>
  </si>
  <si>
    <t>97,01</t>
  </si>
  <si>
    <t xml:space="preserve">TUBO DE COBRE CLASSE "A", DN = 2" (54 MM), PARA INSTALACOES DE MEDIA PRESSAO PARA GASES COMBUSTIVEIS E MEDICINAIS                                                                                                                                                                                                                                                                                                                                                                                         </t>
  </si>
  <si>
    <t>250,83</t>
  </si>
  <si>
    <t>76,26</t>
  </si>
  <si>
    <t>478,05</t>
  </si>
  <si>
    <t>724,84</t>
  </si>
  <si>
    <t>573,95</t>
  </si>
  <si>
    <t>66,46</t>
  </si>
  <si>
    <t>96,51</t>
  </si>
  <si>
    <t>189,00</t>
  </si>
  <si>
    <t>266,26</t>
  </si>
  <si>
    <t>389,23</t>
  </si>
  <si>
    <t>40,10</t>
  </si>
  <si>
    <t>49,88</t>
  </si>
  <si>
    <t>245,00</t>
  </si>
  <si>
    <t>477,64</t>
  </si>
  <si>
    <t>669,11</t>
  </si>
  <si>
    <t>713,38</t>
  </si>
  <si>
    <t>1.033,52</t>
  </si>
  <si>
    <t>2.863,90</t>
  </si>
  <si>
    <t>126,61</t>
  </si>
  <si>
    <t>333,94</t>
  </si>
  <si>
    <t>407,64</t>
  </si>
  <si>
    <t>468,38</t>
  </si>
  <si>
    <t>524,99</t>
  </si>
  <si>
    <t>724,70</t>
  </si>
  <si>
    <t>769,99</t>
  </si>
  <si>
    <t>1.105,58</t>
  </si>
  <si>
    <t>3.211,76</t>
  </si>
  <si>
    <t>133,82</t>
  </si>
  <si>
    <t>212,57</t>
  </si>
  <si>
    <t>325,29</t>
  </si>
  <si>
    <t>473,52</t>
  </si>
  <si>
    <t>880,14</t>
  </si>
  <si>
    <t>1.064,20</t>
  </si>
  <si>
    <t>1.616,17</t>
  </si>
  <si>
    <t>195,58</t>
  </si>
  <si>
    <t>263,52</t>
  </si>
  <si>
    <t>549,70</t>
  </si>
  <si>
    <t>572,76</t>
  </si>
  <si>
    <t>613,52</t>
  </si>
  <si>
    <t>959,41</t>
  </si>
  <si>
    <t>200,73</t>
  </si>
  <si>
    <t>205,88</t>
  </si>
  <si>
    <t>380,88</t>
  </si>
  <si>
    <t>467,35</t>
  </si>
  <si>
    <t>610,44</t>
  </si>
  <si>
    <t>623,92</t>
  </si>
  <si>
    <t>946,02</t>
  </si>
  <si>
    <t>1.225,00</t>
  </si>
  <si>
    <t>242,94</t>
  </si>
  <si>
    <t>506,47</t>
  </si>
  <si>
    <t>536,32</t>
  </si>
  <si>
    <t>700,00</t>
  </si>
  <si>
    <t>766,91</t>
  </si>
  <si>
    <t>1.086,02</t>
  </si>
  <si>
    <t>82,41</t>
  </si>
  <si>
    <t>115,05</t>
  </si>
  <si>
    <t>167,22</t>
  </si>
  <si>
    <t>192,58</t>
  </si>
  <si>
    <t>72,24</t>
  </si>
  <si>
    <t>116,99</t>
  </si>
  <si>
    <t>174,11</t>
  </si>
  <si>
    <t>208,43</t>
  </si>
  <si>
    <t>73,86</t>
  </si>
  <si>
    <t>116,39</t>
  </si>
  <si>
    <t>182,14</t>
  </si>
  <si>
    <t>215,12</t>
  </si>
  <si>
    <t>187,29</t>
  </si>
  <si>
    <t>307,70</t>
  </si>
  <si>
    <t>4.824,89</t>
  </si>
  <si>
    <t>253,83</t>
  </si>
  <si>
    <t>4.376,14</t>
  </si>
  <si>
    <t>395,68</t>
  </si>
  <si>
    <t>969,53</t>
  </si>
  <si>
    <t>1.561,57</t>
  </si>
  <si>
    <t>2.741,54</t>
  </si>
  <si>
    <t>4.077,44</t>
  </si>
  <si>
    <t>2.044,73</t>
  </si>
  <si>
    <t>2.667,69</t>
  </si>
  <si>
    <t>120,32</t>
  </si>
  <si>
    <t>148,12</t>
  </si>
  <si>
    <t>3.362,34</t>
  </si>
  <si>
    <t>4.123,58</t>
  </si>
  <si>
    <t>4.779,58</t>
  </si>
  <si>
    <t>6.313,14</t>
  </si>
  <si>
    <t>1.118,98</t>
  </si>
  <si>
    <t>1.558,45</t>
  </si>
  <si>
    <t>2.219,15</t>
  </si>
  <si>
    <t>85,24</t>
  </si>
  <si>
    <t>28,18</t>
  </si>
  <si>
    <t>78,35</t>
  </si>
  <si>
    <t>107,70</t>
  </si>
  <si>
    <t>185,17</t>
  </si>
  <si>
    <t>57,29</t>
  </si>
  <si>
    <t>152,57</t>
  </si>
  <si>
    <t>224,45</t>
  </si>
  <si>
    <t>302,36</t>
  </si>
  <si>
    <t>399,38</t>
  </si>
  <si>
    <t>43,65</t>
  </si>
  <si>
    <t>117,48</t>
  </si>
  <si>
    <t>199,10</t>
  </si>
  <si>
    <t>303,09</t>
  </si>
  <si>
    <t>430,40</t>
  </si>
  <si>
    <t>62,76</t>
  </si>
  <si>
    <t>37,90</t>
  </si>
  <si>
    <t>24,18</t>
  </si>
  <si>
    <t>60,35</t>
  </si>
  <si>
    <t>22,62</t>
  </si>
  <si>
    <t>90,01</t>
  </si>
  <si>
    <t>3.173,41</t>
  </si>
  <si>
    <t>4.045,35</t>
  </si>
  <si>
    <t>4.091,58</t>
  </si>
  <si>
    <t>264,78</t>
  </si>
  <si>
    <t>169,95</t>
  </si>
  <si>
    <t>428,16</t>
  </si>
  <si>
    <t>728,65</t>
  </si>
  <si>
    <t>295,25</t>
  </si>
  <si>
    <t>238,45</t>
  </si>
  <si>
    <t>431,52</t>
  </si>
  <si>
    <t>545,10</t>
  </si>
  <si>
    <t>94,94</t>
  </si>
  <si>
    <t>70,82</t>
  </si>
  <si>
    <t>24,83</t>
  </si>
  <si>
    <t>172,29</t>
  </si>
  <si>
    <t>266,92</t>
  </si>
  <si>
    <t>374,71</t>
  </si>
  <si>
    <t>374,19</t>
  </si>
  <si>
    <t>70,63</t>
  </si>
  <si>
    <t>143,85</t>
  </si>
  <si>
    <t>169,84</t>
  </si>
  <si>
    <t>123,17</t>
  </si>
  <si>
    <t>160,54</t>
  </si>
  <si>
    <t>244,46</t>
  </si>
  <si>
    <t>111,81</t>
  </si>
  <si>
    <t>70,43</t>
  </si>
  <si>
    <t>322,99</t>
  </si>
  <si>
    <t>180,74</t>
  </si>
  <si>
    <t>442,79</t>
  </si>
  <si>
    <t>231,51</t>
  </si>
  <si>
    <t>207,16</t>
  </si>
  <si>
    <t>84,01</t>
  </si>
  <si>
    <t>138,38</t>
  </si>
  <si>
    <t>463,83</t>
  </si>
  <si>
    <t>324,35</t>
  </si>
  <si>
    <t>101,81</t>
  </si>
  <si>
    <t>640,65</t>
  </si>
  <si>
    <t>993,65</t>
  </si>
  <si>
    <t>106,98</t>
  </si>
  <si>
    <t>61,16</t>
  </si>
  <si>
    <t>287,76</t>
  </si>
  <si>
    <t>179,58</t>
  </si>
  <si>
    <t>392,96</t>
  </si>
  <si>
    <t>77,80</t>
  </si>
  <si>
    <t>28,46</t>
  </si>
  <si>
    <t>49,60</t>
  </si>
  <si>
    <t>4.274.052,57</t>
  </si>
  <si>
    <t>1.799.326,52</t>
  </si>
  <si>
    <t>1.812.365,25</t>
  </si>
  <si>
    <t>2.195.700,00</t>
  </si>
  <si>
    <t>1.945.358,80</t>
  </si>
  <si>
    <t>2.886,30</t>
  </si>
  <si>
    <t>514,65</t>
  </si>
  <si>
    <t>447,91</t>
  </si>
  <si>
    <t>1.164,58</t>
  </si>
  <si>
    <t>1.361,66</t>
  </si>
  <si>
    <t>401,33</t>
  </si>
  <si>
    <t>125,41</t>
  </si>
  <si>
    <t>178,25</t>
  </si>
  <si>
    <t>289,35</t>
  </si>
  <si>
    <t>143,33</t>
  </si>
  <si>
    <t>215,00</t>
  </si>
  <si>
    <t>154,72</t>
  </si>
  <si>
    <t>268,75</t>
  </si>
  <si>
    <t>94,06</t>
  </si>
  <si>
    <t>152,29</t>
  </si>
  <si>
    <t>222,16</t>
  </si>
  <si>
    <t>89,58</t>
  </si>
  <si>
    <t>277,70</t>
  </si>
  <si>
    <t>157,79</t>
  </si>
  <si>
    <t>221,57</t>
  </si>
  <si>
    <t>258,18</t>
  </si>
  <si>
    <t>145,86</t>
  </si>
  <si>
    <t>197,06</t>
  </si>
  <si>
    <t>34,75</t>
  </si>
  <si>
    <t>121,53</t>
  </si>
  <si>
    <t>73,51</t>
  </si>
  <si>
    <t>3.055,69</t>
  </si>
  <si>
    <t>29,01</t>
  </si>
  <si>
    <t>48,86</t>
  </si>
  <si>
    <t>30,35</t>
  </si>
  <si>
    <t>44,41</t>
  </si>
  <si>
    <t>50,71</t>
  </si>
  <si>
    <t>57,26</t>
  </si>
  <si>
    <t>64,03</t>
  </si>
  <si>
    <t>70,88</t>
  </si>
  <si>
    <t>54,38</t>
  </si>
  <si>
    <t>68,48</t>
  </si>
  <si>
    <t>104,26</t>
  </si>
  <si>
    <t>116,31</t>
  </si>
  <si>
    <t>128,49</t>
  </si>
  <si>
    <t>155,47</t>
  </si>
  <si>
    <t>20,02</t>
  </si>
  <si>
    <t>30,13</t>
  </si>
  <si>
    <t>37,30</t>
  </si>
  <si>
    <t>43,85</t>
  </si>
  <si>
    <t>73,53</t>
  </si>
  <si>
    <t>29,54</t>
  </si>
  <si>
    <t>88,84</t>
  </si>
  <si>
    <t>83,10</t>
  </si>
  <si>
    <t>102,73</t>
  </si>
  <si>
    <t>125,11</t>
  </si>
  <si>
    <t>128,06</t>
  </si>
  <si>
    <t>141,79</t>
  </si>
  <si>
    <t>174,55</t>
  </si>
  <si>
    <t>59,66</t>
  </si>
  <si>
    <t>74,77</t>
  </si>
  <si>
    <t>93,86</t>
  </si>
  <si>
    <t>126,59</t>
  </si>
  <si>
    <t>142,77</t>
  </si>
  <si>
    <t>159,33</t>
  </si>
  <si>
    <t>176,14</t>
  </si>
  <si>
    <t>215,03</t>
  </si>
  <si>
    <t>33,54</t>
  </si>
  <si>
    <t>55,45</t>
  </si>
  <si>
    <t>71,38</t>
  </si>
  <si>
    <t>67,85</t>
  </si>
  <si>
    <t>92,22</t>
  </si>
  <si>
    <t>108,46</t>
  </si>
  <si>
    <t>124,71</t>
  </si>
  <si>
    <t>140,93</t>
  </si>
  <si>
    <t>160,91</t>
  </si>
  <si>
    <t>46,46</t>
  </si>
  <si>
    <t>98,09</t>
  </si>
  <si>
    <t>112,83</t>
  </si>
  <si>
    <t>127,57</t>
  </si>
  <si>
    <t>145,22</t>
  </si>
  <si>
    <t>218,90</t>
  </si>
  <si>
    <t>334,87</t>
  </si>
  <si>
    <t>471,56</t>
  </si>
  <si>
    <t>551,49</t>
  </si>
  <si>
    <t>65,97</t>
  </si>
  <si>
    <t>171,87</t>
  </si>
  <si>
    <t>255,75</t>
  </si>
  <si>
    <t>334,37</t>
  </si>
  <si>
    <t>444,17</t>
  </si>
  <si>
    <t>39,95</t>
  </si>
  <si>
    <t>44,76</t>
  </si>
  <si>
    <t>68,77</t>
  </si>
  <si>
    <t>133,68</t>
  </si>
  <si>
    <t>209,14</t>
  </si>
  <si>
    <t>1.231,66</t>
  </si>
  <si>
    <t>31,23</t>
  </si>
  <si>
    <t>1.896,03</t>
  </si>
  <si>
    <t>2.611,57</t>
  </si>
  <si>
    <t>87,97</t>
  </si>
  <si>
    <t>97,58</t>
  </si>
  <si>
    <t>112,05</t>
  </si>
  <si>
    <t>126,45</t>
  </si>
  <si>
    <t>155,26</t>
  </si>
  <si>
    <t>42,47</t>
  </si>
  <si>
    <t>57,02</t>
  </si>
  <si>
    <t>40,28</t>
  </si>
  <si>
    <t>86,77</t>
  </si>
  <si>
    <t>83,46</t>
  </si>
  <si>
    <t>41,56</t>
  </si>
  <si>
    <t>67,89</t>
  </si>
  <si>
    <t>213,22</t>
  </si>
  <si>
    <t>211,01</t>
  </si>
  <si>
    <t>321,49</t>
  </si>
  <si>
    <t>318,88</t>
  </si>
  <si>
    <t>453,69</t>
  </si>
  <si>
    <t>450,67</t>
  </si>
  <si>
    <t>24,78</t>
  </si>
  <si>
    <t>144,28</t>
  </si>
  <si>
    <t>17,34</t>
  </si>
  <si>
    <t>225,28</t>
  </si>
  <si>
    <t>236,54</t>
  </si>
  <si>
    <t>423,07</t>
  </si>
  <si>
    <t>37,33</t>
  </si>
  <si>
    <t>675,55</t>
  </si>
  <si>
    <t>46,80</t>
  </si>
  <si>
    <t>698,23</t>
  </si>
  <si>
    <t>55,60</t>
  </si>
  <si>
    <t>1.038,17</t>
  </si>
  <si>
    <t>63,77</t>
  </si>
  <si>
    <t>1.063,36</t>
  </si>
  <si>
    <t>75,17</t>
  </si>
  <si>
    <t>227,56</t>
  </si>
  <si>
    <t>239,77</t>
  </si>
  <si>
    <t>427,26</t>
  </si>
  <si>
    <t>34,96</t>
  </si>
  <si>
    <t>523,86</t>
  </si>
  <si>
    <t>681,71</t>
  </si>
  <si>
    <t>52,96</t>
  </si>
  <si>
    <t>705,35</t>
  </si>
  <si>
    <t>1.046,25</t>
  </si>
  <si>
    <t>1.072,41</t>
  </si>
  <si>
    <t>84,22</t>
  </si>
  <si>
    <t>162,02</t>
  </si>
  <si>
    <t>196,70</t>
  </si>
  <si>
    <t>302,66</t>
  </si>
  <si>
    <t>403,98</t>
  </si>
  <si>
    <t>489,85</t>
  </si>
  <si>
    <t>562,66</t>
  </si>
  <si>
    <t>582,64</t>
  </si>
  <si>
    <t>165,26</t>
  </si>
  <si>
    <t>200,91</t>
  </si>
  <si>
    <t>307,82</t>
  </si>
  <si>
    <t>410,11</t>
  </si>
  <si>
    <t>496,95</t>
  </si>
  <si>
    <t>570,76</t>
  </si>
  <si>
    <t>591,70</t>
  </si>
  <si>
    <t>31,62</t>
  </si>
  <si>
    <t>50,31</t>
  </si>
  <si>
    <t>80,23</t>
  </si>
  <si>
    <t>847,13</t>
  </si>
  <si>
    <t>112,35</t>
  </si>
  <si>
    <t>1.211,24</t>
  </si>
  <si>
    <t>146,72</t>
  </si>
  <si>
    <t>34,86</t>
  </si>
  <si>
    <t>77,09</t>
  </si>
  <si>
    <t>99,74</t>
  </si>
  <si>
    <t>858,11</t>
  </si>
  <si>
    <t>123,33</t>
  </si>
  <si>
    <t>1.225,14</t>
  </si>
  <si>
    <t>160,62</t>
  </si>
  <si>
    <t>138,26</t>
  </si>
  <si>
    <t>140,53</t>
  </si>
  <si>
    <t>124,67</t>
  </si>
  <si>
    <t>152,11</t>
  </si>
  <si>
    <t>220,18</t>
  </si>
  <si>
    <t>224,39</t>
  </si>
  <si>
    <t>36,19</t>
  </si>
  <si>
    <t>41,52</t>
  </si>
  <si>
    <t>54,00</t>
  </si>
  <si>
    <t>59,33</t>
  </si>
  <si>
    <t>71,83</t>
  </si>
  <si>
    <t>87,74</t>
  </si>
  <si>
    <t>93,61</t>
  </si>
  <si>
    <t>103,07</t>
  </si>
  <si>
    <t>118,71</t>
  </si>
  <si>
    <t>128,19</t>
  </si>
  <si>
    <t>153,31</t>
  </si>
  <si>
    <t>46,51</t>
  </si>
  <si>
    <t>99,93</t>
  </si>
  <si>
    <t>164,01</t>
  </si>
  <si>
    <t>186,27</t>
  </si>
  <si>
    <t>250,35</t>
  </si>
  <si>
    <t>272,59</t>
  </si>
  <si>
    <t>336,66</t>
  </si>
  <si>
    <t>358,92</t>
  </si>
  <si>
    <t>403,43</t>
  </si>
  <si>
    <t>489,77</t>
  </si>
  <si>
    <t>534,28</t>
  </si>
  <si>
    <t>620,61</t>
  </si>
  <si>
    <t>665,12</t>
  </si>
  <si>
    <t>795,98</t>
  </si>
  <si>
    <t>74,28</t>
  </si>
  <si>
    <t>107,68</t>
  </si>
  <si>
    <t>141,04</t>
  </si>
  <si>
    <t>237,17</t>
  </si>
  <si>
    <t>270,54</t>
  </si>
  <si>
    <t>366,67</t>
  </si>
  <si>
    <t>400,04</t>
  </si>
  <si>
    <t>496,17</t>
  </si>
  <si>
    <t>529,55</t>
  </si>
  <si>
    <t>596,31</t>
  </si>
  <si>
    <t>725,81</t>
  </si>
  <si>
    <t>792,58</t>
  </si>
  <si>
    <t>922,08</t>
  </si>
  <si>
    <t>988,84</t>
  </si>
  <si>
    <t>1.185,12</t>
  </si>
  <si>
    <t>47,70</t>
  </si>
  <si>
    <t>90,88</t>
  </si>
  <si>
    <t>134,03</t>
  </si>
  <si>
    <t>145,14</t>
  </si>
  <si>
    <t>210,58</t>
  </si>
  <si>
    <t>253,73</t>
  </si>
  <si>
    <t>275,99</t>
  </si>
  <si>
    <t>319,12</t>
  </si>
  <si>
    <t>341,42</t>
  </si>
  <si>
    <t>406,85</t>
  </si>
  <si>
    <t>119,29</t>
  </si>
  <si>
    <t>255,36</t>
  </si>
  <si>
    <t>397,59</t>
  </si>
  <si>
    <t>975,38</t>
  </si>
  <si>
    <t>1.572,79</t>
  </si>
  <si>
    <t>2.759,06</t>
  </si>
  <si>
    <t>4.103,16</t>
  </si>
  <si>
    <t>2.704,16</t>
  </si>
  <si>
    <t>4.418,91</t>
  </si>
  <si>
    <t>4.873,98</t>
  </si>
  <si>
    <t>32,82</t>
  </si>
  <si>
    <t>41,03</t>
  </si>
  <si>
    <t>45,96</t>
  </si>
  <si>
    <t>51,71</t>
  </si>
  <si>
    <t>58,28</t>
  </si>
  <si>
    <t>52,53</t>
  </si>
  <si>
    <t>59,09</t>
  </si>
  <si>
    <t>73,87</t>
  </si>
  <si>
    <t>82,08</t>
  </si>
  <si>
    <t>103,42</t>
  </si>
  <si>
    <t>116,56</t>
  </si>
  <si>
    <t>131,33</t>
  </si>
  <si>
    <t>231,88</t>
  </si>
  <si>
    <t>2.582,94</t>
  </si>
  <si>
    <t>31,02</t>
  </si>
  <si>
    <t>1.466,47</t>
  </si>
  <si>
    <t>2.077,40</t>
  </si>
  <si>
    <t>164,13</t>
  </si>
  <si>
    <t>193,46</t>
  </si>
  <si>
    <t>369,36</t>
  </si>
  <si>
    <t>374,12</t>
  </si>
  <si>
    <t>488,76</t>
  </si>
  <si>
    <t>85,59</t>
  </si>
  <si>
    <t>101,23</t>
  </si>
  <si>
    <t>120,14</t>
  </si>
  <si>
    <t>99,24</t>
  </si>
  <si>
    <t>138,71</t>
  </si>
  <si>
    <t>172,99</t>
  </si>
  <si>
    <t>143,39</t>
  </si>
  <si>
    <t>76,52</t>
  </si>
  <si>
    <t>5.045,84</t>
  </si>
  <si>
    <t>8.546,80</t>
  </si>
  <si>
    <t>6.652,79</t>
  </si>
  <si>
    <t>1.669,10</t>
  </si>
  <si>
    <t>25,83</t>
  </si>
  <si>
    <t>207,95</t>
  </si>
  <si>
    <t>138,21</t>
  </si>
  <si>
    <t>157,63</t>
  </si>
  <si>
    <t>199,29</t>
  </si>
  <si>
    <t>211,12</t>
  </si>
  <si>
    <t>373,27</t>
  </si>
  <si>
    <t>278,32</t>
  </si>
  <si>
    <t>267,05</t>
  </si>
  <si>
    <t>718,04</t>
  </si>
  <si>
    <t>160,22</t>
  </si>
  <si>
    <t>139,42</t>
  </si>
  <si>
    <t>143,29</t>
  </si>
  <si>
    <t>120,34</t>
  </si>
  <si>
    <t>196,56</t>
  </si>
  <si>
    <t>269,07</t>
  </si>
  <si>
    <t>250,43</t>
  </si>
  <si>
    <t>200,74</t>
  </si>
  <si>
    <t>243,25</t>
  </si>
  <si>
    <t>247,85</t>
  </si>
  <si>
    <t>210,20</t>
  </si>
  <si>
    <t>220,16</t>
  </si>
  <si>
    <t>182,53</t>
  </si>
  <si>
    <t>240,94</t>
  </si>
  <si>
    <t>266,70</t>
  </si>
  <si>
    <t>223,80</t>
  </si>
  <si>
    <t>245,42</t>
  </si>
  <si>
    <t>567,81</t>
  </si>
  <si>
    <t>1.340,86</t>
  </si>
  <si>
    <t>1.161,51</t>
  </si>
  <si>
    <t>322,21</t>
  </si>
  <si>
    <t>221,78</t>
  </si>
  <si>
    <t>206,65</t>
  </si>
  <si>
    <t>327,98</t>
  </si>
  <si>
    <t>362,98</t>
  </si>
  <si>
    <t>406,20</t>
  </si>
  <si>
    <t>147,44</t>
  </si>
  <si>
    <t>122,26</t>
  </si>
  <si>
    <t>251,49</t>
  </si>
  <si>
    <t>261,76</t>
  </si>
  <si>
    <t>38,15</t>
  </si>
  <si>
    <t>228,08</t>
  </si>
  <si>
    <t>458,95</t>
  </si>
  <si>
    <t>328,75</t>
  </si>
  <si>
    <t>91,60</t>
  </si>
  <si>
    <t>77,39</t>
  </si>
  <si>
    <t>397,92</t>
  </si>
  <si>
    <t>1.002,30</t>
  </si>
  <si>
    <t>111,08</t>
  </si>
  <si>
    <t>356,62</t>
  </si>
  <si>
    <t>263,02</t>
  </si>
  <si>
    <t>89,21</t>
  </si>
  <si>
    <t>2.631,08</t>
  </si>
  <si>
    <t>241,88</t>
  </si>
  <si>
    <t>367,02</t>
  </si>
  <si>
    <t>216,46</t>
  </si>
  <si>
    <t>179,72</t>
  </si>
  <si>
    <t>121,46</t>
  </si>
  <si>
    <t>228,94</t>
  </si>
  <si>
    <t>144,68</t>
  </si>
  <si>
    <t>247,25</t>
  </si>
  <si>
    <t>185,44</t>
  </si>
  <si>
    <t>272,20</t>
  </si>
  <si>
    <t>143,17</t>
  </si>
  <si>
    <t>135,15</t>
  </si>
  <si>
    <t>111,53</t>
  </si>
  <si>
    <t>4.773,61</t>
  </si>
  <si>
    <t>6.573,97</t>
  </si>
  <si>
    <t>89,27</t>
  </si>
  <si>
    <t>63,30</t>
  </si>
  <si>
    <t>58,88</t>
  </si>
  <si>
    <t>243,06</t>
  </si>
  <si>
    <t>70,40</t>
  </si>
  <si>
    <t>70,10</t>
  </si>
  <si>
    <t>80,42</t>
  </si>
  <si>
    <t>101,18</t>
  </si>
  <si>
    <t>62,45</t>
  </si>
  <si>
    <t>95,64</t>
  </si>
  <si>
    <t>80,39</t>
  </si>
  <si>
    <t>88,17</t>
  </si>
  <si>
    <t>186,74</t>
  </si>
  <si>
    <t>400,53</t>
  </si>
  <si>
    <t>351,53</t>
  </si>
  <si>
    <t>124,06</t>
  </si>
  <si>
    <t>88,12</t>
  </si>
  <si>
    <t>295,74</t>
  </si>
  <si>
    <t>175,30</t>
  </si>
  <si>
    <t>60,49</t>
  </si>
  <si>
    <t>54,50</t>
  </si>
  <si>
    <t>56,08</t>
  </si>
  <si>
    <t>31,05</t>
  </si>
  <si>
    <t>94,31</t>
  </si>
  <si>
    <t>41,79</t>
  </si>
  <si>
    <t>24,56</t>
  </si>
  <si>
    <t>443,06</t>
  </si>
  <si>
    <t>181,68</t>
  </si>
  <si>
    <t>66,94</t>
  </si>
  <si>
    <t>331,88</t>
  </si>
  <si>
    <t>77,91</t>
  </si>
  <si>
    <t>63,09</t>
  </si>
  <si>
    <t>55,46</t>
  </si>
  <si>
    <t>91,98</t>
  </si>
  <si>
    <t>314,68</t>
  </si>
  <si>
    <t>628,92</t>
  </si>
  <si>
    <t>549,99</t>
  </si>
  <si>
    <t>609,17</t>
  </si>
  <si>
    <t>666,55</t>
  </si>
  <si>
    <t>758,93</t>
  </si>
  <si>
    <t>94,15</t>
  </si>
  <si>
    <t>103,19</t>
  </si>
  <si>
    <t>102,06</t>
  </si>
  <si>
    <t>29,17</t>
  </si>
  <si>
    <t>1.192,13</t>
  </si>
  <si>
    <t>1.455,73</t>
  </si>
  <si>
    <t>1.551,17</t>
  </si>
  <si>
    <t>1.724,80</t>
  </si>
  <si>
    <t>2.123,10</t>
  </si>
  <si>
    <t>2.601,09</t>
  </si>
  <si>
    <t>2.724,16</t>
  </si>
  <si>
    <t>2.958,64</t>
  </si>
  <si>
    <t>3.367,85</t>
  </si>
  <si>
    <t>3.509,08</t>
  </si>
  <si>
    <t>1.173,12</t>
  </si>
  <si>
    <t>1.422,42</t>
  </si>
  <si>
    <t>1.517,85</t>
  </si>
  <si>
    <t>1.705,78</t>
  </si>
  <si>
    <t>2.087,70</t>
  </si>
  <si>
    <t>2.552,87</t>
  </si>
  <si>
    <t>2.677,25</t>
  </si>
  <si>
    <t>2.878,42</t>
  </si>
  <si>
    <t>3.274,05</t>
  </si>
  <si>
    <t>3.394,19</t>
  </si>
  <si>
    <t>40,26</t>
  </si>
  <si>
    <t>51,07</t>
  </si>
  <si>
    <t>62,64</t>
  </si>
  <si>
    <t>21,06</t>
  </si>
  <si>
    <t>45,65</t>
  </si>
  <si>
    <t>64,31</t>
  </si>
  <si>
    <t>43,62</t>
  </si>
  <si>
    <t>82,22</t>
  </si>
  <si>
    <t>156,05</t>
  </si>
  <si>
    <t>90,38</t>
  </si>
  <si>
    <t>175,55</t>
  </si>
  <si>
    <t>190,53</t>
  </si>
  <si>
    <t>229,75</t>
  </si>
  <si>
    <t>268,51</t>
  </si>
  <si>
    <t>330,85</t>
  </si>
  <si>
    <t>113,89</t>
  </si>
  <si>
    <t>72,78</t>
  </si>
  <si>
    <t>43,50</t>
  </si>
  <si>
    <t>115,79</t>
  </si>
  <si>
    <t>58,21</t>
  </si>
  <si>
    <t>123,74</t>
  </si>
  <si>
    <t>34,56</t>
  </si>
  <si>
    <t>42,89</t>
  </si>
  <si>
    <t>651,93</t>
  </si>
  <si>
    <t>757,55</t>
  </si>
  <si>
    <t>863,17</t>
  </si>
  <si>
    <t>1.088,59</t>
  </si>
  <si>
    <t>1.194,21</t>
  </si>
  <si>
    <t>1.338,59</t>
  </si>
  <si>
    <t>1.551,50</t>
  </si>
  <si>
    <t>1.723,98</t>
  </si>
  <si>
    <t>1.829,60</t>
  </si>
  <si>
    <t>1.961,94</t>
  </si>
  <si>
    <t>730,83</t>
  </si>
  <si>
    <t>836,45</t>
  </si>
  <si>
    <t>1.035,15</t>
  </si>
  <si>
    <t>1.140,77</t>
  </si>
  <si>
    <t>1.285,15</t>
  </si>
  <si>
    <t>1.444,63</t>
  </si>
  <si>
    <t>1.643,83</t>
  </si>
  <si>
    <t>1.749,45</t>
  </si>
  <si>
    <t>1.855,06</t>
  </si>
  <si>
    <t>1.246,58</t>
  </si>
  <si>
    <t>1.652,09</t>
  </si>
  <si>
    <t>1.749,99</t>
  </si>
  <si>
    <t>1.943,79</t>
  </si>
  <si>
    <t>2.391,48</t>
  </si>
  <si>
    <t>3.160,76</t>
  </si>
  <si>
    <t>3.279,14</t>
  </si>
  <si>
    <t>3.563,87</t>
  </si>
  <si>
    <t>4.083,03</t>
  </si>
  <si>
    <t>4.405,36</t>
  </si>
  <si>
    <t>1.208,55</t>
  </si>
  <si>
    <t>1.605,18</t>
  </si>
  <si>
    <t>1.703,09</t>
  </si>
  <si>
    <t>2.042,23</t>
  </si>
  <si>
    <t>2.266,41</t>
  </si>
  <si>
    <t>2.946,45</t>
  </si>
  <si>
    <t>3.065,21</t>
  </si>
  <si>
    <t>3.283,14</t>
  </si>
  <si>
    <t>3.663,55</t>
  </si>
  <si>
    <t>3.569,80</t>
  </si>
  <si>
    <t>178,65</t>
  </si>
  <si>
    <t>40,35</t>
  </si>
  <si>
    <t>91,53</t>
  </si>
  <si>
    <t>92,06</t>
  </si>
  <si>
    <t>48,30</t>
  </si>
  <si>
    <t>59,42</t>
  </si>
  <si>
    <t>110,59</t>
  </si>
  <si>
    <t>111,20</t>
  </si>
  <si>
    <t>126,95</t>
  </si>
  <si>
    <t>191,02</t>
  </si>
  <si>
    <t>205,57</t>
  </si>
  <si>
    <t>140,92</t>
  </si>
  <si>
    <t>195,86</t>
  </si>
  <si>
    <t>198,97</t>
  </si>
  <si>
    <t>165,32</t>
  </si>
  <si>
    <t>160,73</t>
  </si>
  <si>
    <t>223,66</t>
  </si>
  <si>
    <t>232,68</t>
  </si>
  <si>
    <t>235,86</t>
  </si>
  <si>
    <t>94,74</t>
  </si>
  <si>
    <t>64,92</t>
  </si>
  <si>
    <t>113,81</t>
  </si>
  <si>
    <t>91,40</t>
  </si>
  <si>
    <t>140,38</t>
  </si>
  <si>
    <t>117,03</t>
  </si>
  <si>
    <t>166,00</t>
  </si>
  <si>
    <t>68,28</t>
  </si>
  <si>
    <t>20,77</t>
  </si>
  <si>
    <t>169,75</t>
  </si>
  <si>
    <t>166,10</t>
  </si>
  <si>
    <t>174,85</t>
  </si>
  <si>
    <t>171,20</t>
  </si>
  <si>
    <t>99,20</t>
  </si>
  <si>
    <t>26,76</t>
  </si>
  <si>
    <t>24,80</t>
  </si>
  <si>
    <t>666,31</t>
  </si>
  <si>
    <t>629,30</t>
  </si>
  <si>
    <t>801,00</t>
  </si>
  <si>
    <t>737,09</t>
  </si>
  <si>
    <t>884,26</t>
  </si>
  <si>
    <t>801,79</t>
  </si>
  <si>
    <t>939,13</t>
  </si>
  <si>
    <t>1.543,17</t>
  </si>
  <si>
    <t>1.896,07</t>
  </si>
  <si>
    <t>2.246,70</t>
  </si>
  <si>
    <t>604,82</t>
  </si>
  <si>
    <t>588,92</t>
  </si>
  <si>
    <t>235,54</t>
  </si>
  <si>
    <t>271,45</t>
  </si>
  <si>
    <t>314,49</t>
  </si>
  <si>
    <t>690,10</t>
  </si>
  <si>
    <t>312,61</t>
  </si>
  <si>
    <t>321,99</t>
  </si>
  <si>
    <t>255,47</t>
  </si>
  <si>
    <t>243,37</t>
  </si>
  <si>
    <t>398,10</t>
  </si>
  <si>
    <t>366,28</t>
  </si>
  <si>
    <t>173,80</t>
  </si>
  <si>
    <t>188,95</t>
  </si>
  <si>
    <t>201,15</t>
  </si>
  <si>
    <t>256,04</t>
  </si>
  <si>
    <t>231,87</t>
  </si>
  <si>
    <t>320,47</t>
  </si>
  <si>
    <t>257,13</t>
  </si>
  <si>
    <t>216,52</t>
  </si>
  <si>
    <t>229,72</t>
  </si>
  <si>
    <t>331,81</t>
  </si>
  <si>
    <t>343,57</t>
  </si>
  <si>
    <t>260,28</t>
  </si>
  <si>
    <t>258,25</t>
  </si>
  <si>
    <t>393,13</t>
  </si>
  <si>
    <t>379,77</t>
  </si>
  <si>
    <t>165,82</t>
  </si>
  <si>
    <t>224,61</t>
  </si>
  <si>
    <t>218,46</t>
  </si>
  <si>
    <t>265,24</t>
  </si>
  <si>
    <t>238,36</t>
  </si>
  <si>
    <t>334,22</t>
  </si>
  <si>
    <t>243,77</t>
  </si>
  <si>
    <t>278,19</t>
  </si>
  <si>
    <t>225,21</t>
  </si>
  <si>
    <t>203,64</t>
  </si>
  <si>
    <t>766,05</t>
  </si>
  <si>
    <t>476,11</t>
  </si>
  <si>
    <t>608,72</t>
  </si>
  <si>
    <t>391,27</t>
  </si>
  <si>
    <t>724,15</t>
  </si>
  <si>
    <t>83,89</t>
  </si>
  <si>
    <t>114,06</t>
  </si>
  <si>
    <t>92,29</t>
  </si>
  <si>
    <t>129,62</t>
  </si>
  <si>
    <t>104,79</t>
  </si>
  <si>
    <t>89,51</t>
  </si>
  <si>
    <t>59,22</t>
  </si>
  <si>
    <t>75,61</t>
  </si>
  <si>
    <t>64,94</t>
  </si>
  <si>
    <t>64,88</t>
  </si>
  <si>
    <t>598,21</t>
  </si>
  <si>
    <t>2.147,40</t>
  </si>
  <si>
    <t>86,22</t>
  </si>
  <si>
    <t>51,79</t>
  </si>
  <si>
    <t>59,64</t>
  </si>
  <si>
    <t>52,23</t>
  </si>
  <si>
    <t>103,57</t>
  </si>
  <si>
    <t>52,66</t>
  </si>
  <si>
    <t>64,14</t>
  </si>
  <si>
    <t>83,35</t>
  </si>
  <si>
    <t>164,89</t>
  </si>
  <si>
    <t>291,01</t>
  </si>
  <si>
    <t>100,92</t>
  </si>
  <si>
    <t>96,23</t>
  </si>
  <si>
    <t>121,82</t>
  </si>
  <si>
    <t>122,31</t>
  </si>
  <si>
    <t>309,67</t>
  </si>
  <si>
    <t>526,31</t>
  </si>
  <si>
    <t>732,76</t>
  </si>
  <si>
    <t>964,80</t>
  </si>
  <si>
    <t>1.151,51</t>
  </si>
  <si>
    <t>2.349,89</t>
  </si>
  <si>
    <t>928,78</t>
  </si>
  <si>
    <t>1.931,20</t>
  </si>
  <si>
    <t>1.798,46</t>
  </si>
  <si>
    <t>3.313,09</t>
  </si>
  <si>
    <t>1.772,70</t>
  </si>
  <si>
    <t>3.114,28</t>
  </si>
  <si>
    <t>2.879,57</t>
  </si>
  <si>
    <t>4.983,13</t>
  </si>
  <si>
    <t>1.392,36</t>
  </si>
  <si>
    <t>3.018,05</t>
  </si>
  <si>
    <t>1.464,11</t>
  </si>
  <si>
    <t>2.610,65</t>
  </si>
  <si>
    <t>2.415,76</t>
  </si>
  <si>
    <t>4.523,93</t>
  </si>
  <si>
    <t>494,17</t>
  </si>
  <si>
    <t>650,12</t>
  </si>
  <si>
    <t>1.093,57</t>
  </si>
  <si>
    <t>1.561,60</t>
  </si>
  <si>
    <t>972,61</t>
  </si>
  <si>
    <t>2.002,97</t>
  </si>
  <si>
    <t>1.150,70</t>
  </si>
  <si>
    <t>549,56</t>
  </si>
  <si>
    <t>1.385,56</t>
  </si>
  <si>
    <t>732,13</t>
  </si>
  <si>
    <t>2.939,81</t>
  </si>
  <si>
    <t>1.620,38</t>
  </si>
  <si>
    <t>1.004,12</t>
  </si>
  <si>
    <t>3.772,25</t>
  </si>
  <si>
    <t>1.972,74</t>
  </si>
  <si>
    <t>2.537,54</t>
  </si>
  <si>
    <t>1.272,96</t>
  </si>
  <si>
    <t>3.213,25</t>
  </si>
  <si>
    <t>1.521,13</t>
  </si>
  <si>
    <t>1.769,36</t>
  </si>
  <si>
    <t>2.017,55</t>
  </si>
  <si>
    <t>5.271,09</t>
  </si>
  <si>
    <t>2.265,81</t>
  </si>
  <si>
    <t>2.514,05</t>
  </si>
  <si>
    <t>6.630,22</t>
  </si>
  <si>
    <t>2.762,23</t>
  </si>
  <si>
    <t>3.987,67</t>
  </si>
  <si>
    <t>4.868,09</t>
  </si>
  <si>
    <t>5.724,04</t>
  </si>
  <si>
    <t>6.579,89</t>
  </si>
  <si>
    <t>7.435,89</t>
  </si>
  <si>
    <t>8.291,80</t>
  </si>
  <si>
    <t>3.033,26</t>
  </si>
  <si>
    <t>5.892,99</t>
  </si>
  <si>
    <t>2.288,66</t>
  </si>
  <si>
    <t>6.912,88</t>
  </si>
  <si>
    <t>2.536,83</t>
  </si>
  <si>
    <t>7.986,98</t>
  </si>
  <si>
    <t>2.785,09</t>
  </si>
  <si>
    <t>9.013,69</t>
  </si>
  <si>
    <t>10.040,50</t>
  </si>
  <si>
    <t>3.286,17</t>
  </si>
  <si>
    <t>8.194,21</t>
  </si>
  <si>
    <t>2.789,86</t>
  </si>
  <si>
    <t>9.436,77</t>
  </si>
  <si>
    <t>3.038,02</t>
  </si>
  <si>
    <t>10.679,37</t>
  </si>
  <si>
    <t>11.921,95</t>
  </si>
  <si>
    <t>3.539,12</t>
  </si>
  <si>
    <t>10.912,54</t>
  </si>
  <si>
    <t>3.290,93</t>
  </si>
  <si>
    <t>12.342,98</t>
  </si>
  <si>
    <t>13.773,42</t>
  </si>
  <si>
    <t>3.792,12</t>
  </si>
  <si>
    <t>14.006,67</t>
  </si>
  <si>
    <t>15.624,82</t>
  </si>
  <si>
    <t>4.045,06</t>
  </si>
  <si>
    <t>17.476,31</t>
  </si>
  <si>
    <t>4.251,48</t>
  </si>
  <si>
    <t>304,40</t>
  </si>
  <si>
    <t>919,80</t>
  </si>
  <si>
    <t>2.470,85</t>
  </si>
  <si>
    <t>5.950,62</t>
  </si>
  <si>
    <t>3.888,86</t>
  </si>
  <si>
    <t>4.564,57</t>
  </si>
  <si>
    <t>415,88</t>
  </si>
  <si>
    <t>1.254,39</t>
  </si>
  <si>
    <t>729,26</t>
  </si>
  <si>
    <t>1.709,12</t>
  </si>
  <si>
    <t>2.857,89</t>
  </si>
  <si>
    <t>1.542,81</t>
  </si>
  <si>
    <t>4.769,67</t>
  </si>
  <si>
    <t>1.000,20</t>
  </si>
  <si>
    <t>1.948,46</t>
  </si>
  <si>
    <t>3.673,40</t>
  </si>
  <si>
    <t>1.883,09</t>
  </si>
  <si>
    <t>2.486,24</t>
  </si>
  <si>
    <t>1.230,43</t>
  </si>
  <si>
    <t>5.607,88</t>
  </si>
  <si>
    <t>3.147,79</t>
  </si>
  <si>
    <t>1.469,76</t>
  </si>
  <si>
    <t>2.187,85</t>
  </si>
  <si>
    <t>3.809,25</t>
  </si>
  <si>
    <t>4.470,80</t>
  </si>
  <si>
    <t>490,50</t>
  </si>
  <si>
    <t>645,84</t>
  </si>
  <si>
    <t>6.445,98</t>
  </si>
  <si>
    <t>1.056,69</t>
  </si>
  <si>
    <t>1.496,24</t>
  </si>
  <si>
    <t>5.163,17</t>
  </si>
  <si>
    <t>965,42</t>
  </si>
  <si>
    <t>2.427,23</t>
  </si>
  <si>
    <t>414,14</t>
  </si>
  <si>
    <t>5.828,53</t>
  </si>
  <si>
    <t>1.938,37</t>
  </si>
  <si>
    <t>2.690,96</t>
  </si>
  <si>
    <t>1.089,21</t>
  </si>
  <si>
    <t>7.284,23</t>
  </si>
  <si>
    <t>1.316,20</t>
  </si>
  <si>
    <t>6.493,98</t>
  </si>
  <si>
    <t>9.243,75</t>
  </si>
  <si>
    <t>547,27</t>
  </si>
  <si>
    <t>2.666,56</t>
  </si>
  <si>
    <t>3.907,01</t>
  </si>
  <si>
    <t>2.397,19</t>
  </si>
  <si>
    <t>1.316,02</t>
  </si>
  <si>
    <t>8.122,40</t>
  </si>
  <si>
    <t>2.930,27</t>
  </si>
  <si>
    <t>2.926,07</t>
  </si>
  <si>
    <t>10.460,41</t>
  </si>
  <si>
    <t>3.169,55</t>
  </si>
  <si>
    <t>11.677,06</t>
  </si>
  <si>
    <t>5.773,10</t>
  </si>
  <si>
    <t>3.413,10</t>
  </si>
  <si>
    <t>10.688,62</t>
  </si>
  <si>
    <t>3.173,76</t>
  </si>
  <si>
    <t>12.089,35</t>
  </si>
  <si>
    <t>2.208,04</t>
  </si>
  <si>
    <t>13.490,07</t>
  </si>
  <si>
    <t>3.656,68</t>
  </si>
  <si>
    <t>13.718,35</t>
  </si>
  <si>
    <t>6.772,09</t>
  </si>
  <si>
    <t>15.303,02</t>
  </si>
  <si>
    <t>3.900,21</t>
  </si>
  <si>
    <t>17.116,05</t>
  </si>
  <si>
    <t>2.447,36</t>
  </si>
  <si>
    <t>303,61</t>
  </si>
  <si>
    <t>868,36</t>
  </si>
  <si>
    <t>7.825,28</t>
  </si>
  <si>
    <t>2.686,75</t>
  </si>
  <si>
    <t>8.831,09</t>
  </si>
  <si>
    <t>9.836,98</t>
  </si>
  <si>
    <t>8.027,12</t>
  </si>
  <si>
    <t>4.102,65</t>
  </si>
  <si>
    <t>1.378,27</t>
  </si>
  <si>
    <t>964,10</t>
  </si>
  <si>
    <t>522,58</t>
  </si>
  <si>
    <t>476,42</t>
  </si>
  <si>
    <t>561,89</t>
  </si>
  <si>
    <t>2.787,01</t>
  </si>
  <si>
    <t>1.728,13</t>
  </si>
  <si>
    <t>2.674,68</t>
  </si>
  <si>
    <t>2.642,18</t>
  </si>
  <si>
    <t>1.669,28</t>
  </si>
  <si>
    <t>38,38</t>
  </si>
  <si>
    <t>47,81</t>
  </si>
  <si>
    <t>63,36</t>
  </si>
  <si>
    <t>84,63</t>
  </si>
  <si>
    <t>91,83</t>
  </si>
  <si>
    <t>103,44</t>
  </si>
  <si>
    <t>56,52</t>
  </si>
  <si>
    <t>49,35</t>
  </si>
  <si>
    <t>61,17</t>
  </si>
  <si>
    <t>63,63</t>
  </si>
  <si>
    <t>45,38</t>
  </si>
  <si>
    <t>51,90</t>
  </si>
  <si>
    <t>62,74</t>
  </si>
  <si>
    <t>82,13</t>
  </si>
  <si>
    <t>33,78</t>
  </si>
  <si>
    <t>39,58</t>
  </si>
  <si>
    <t>44,95</t>
  </si>
  <si>
    <t>50,75</t>
  </si>
  <si>
    <t>56,57</t>
  </si>
  <si>
    <t>62,37</t>
  </si>
  <si>
    <t>183,57</t>
  </si>
  <si>
    <t>4.193,36</t>
  </si>
  <si>
    <t>5.243,37</t>
  </si>
  <si>
    <t>7.083,67</t>
  </si>
  <si>
    <t>8.492,19</t>
  </si>
  <si>
    <t>87,44</t>
  </si>
  <si>
    <t>695,93</t>
  </si>
  <si>
    <t>1.055,11</t>
  </si>
  <si>
    <t>2.170,59</t>
  </si>
  <si>
    <t>3.638,16</t>
  </si>
  <si>
    <t>5.461,55</t>
  </si>
  <si>
    <t>7.678,68</t>
  </si>
  <si>
    <t>13.323,09</t>
  </si>
  <si>
    <t>4.425,83</t>
  </si>
  <si>
    <t>6.638,83</t>
  </si>
  <si>
    <t>9.345,23</t>
  </si>
  <si>
    <t>16.235,29</t>
  </si>
  <si>
    <t>8.264,41</t>
  </si>
  <si>
    <t>11.581,16</t>
  </si>
  <si>
    <t>19.927,86</t>
  </si>
  <si>
    <t>2.650,56</t>
  </si>
  <si>
    <t>4.617,77</t>
  </si>
  <si>
    <t>7.372,64</t>
  </si>
  <si>
    <t>10.933,69</t>
  </si>
  <si>
    <t>20.846,45</t>
  </si>
  <si>
    <t>10.331,64</t>
  </si>
  <si>
    <t>15.368,57</t>
  </si>
  <si>
    <t>28.670,78</t>
  </si>
  <si>
    <t>13.303,81</t>
  </si>
  <si>
    <t>19.823,44</t>
  </si>
  <si>
    <t>36.637,63</t>
  </si>
  <si>
    <t>12.530,99</t>
  </si>
  <si>
    <t>19.476,55</t>
  </si>
  <si>
    <t>27.117,44</t>
  </si>
  <si>
    <t>38.410,95</t>
  </si>
  <si>
    <t>15.664,94</t>
  </si>
  <si>
    <t>23.762,18</t>
  </si>
  <si>
    <t>33.263,51</t>
  </si>
  <si>
    <t>46.671,94</t>
  </si>
  <si>
    <t>18.226,20</t>
  </si>
  <si>
    <t>28.098,18</t>
  </si>
  <si>
    <t>39.318,98</t>
  </si>
  <si>
    <t>55.487,44</t>
  </si>
  <si>
    <t>8.044,98</t>
  </si>
  <si>
    <t>12.042,84</t>
  </si>
  <si>
    <t>18.249,37</t>
  </si>
  <si>
    <t>27.244,62</t>
  </si>
  <si>
    <t>9.254,19</t>
  </si>
  <si>
    <t>13.751,78</t>
  </si>
  <si>
    <t>15.312,68</t>
  </si>
  <si>
    <t>20.310,01</t>
  </si>
  <si>
    <t>31.742,25</t>
  </si>
  <si>
    <t>10.315,36</t>
  </si>
  <si>
    <t>16.845,82</t>
  </si>
  <si>
    <t>22.204,10</t>
  </si>
  <si>
    <t>36.702,50</t>
  </si>
  <si>
    <t>29.465,55</t>
  </si>
  <si>
    <t>47.992,66</t>
  </si>
  <si>
    <t>64.662,76</t>
  </si>
  <si>
    <t>92.777,47</t>
  </si>
  <si>
    <t>31.408,90</t>
  </si>
  <si>
    <t>50.738,04</t>
  </si>
  <si>
    <t>71.930,30</t>
  </si>
  <si>
    <t>88.137,74</t>
  </si>
  <si>
    <t>32.075,21</t>
  </si>
  <si>
    <t>55.667,44</t>
  </si>
  <si>
    <t>77.957,88</t>
  </si>
  <si>
    <t>93.535,95</t>
  </si>
  <si>
    <t>48,03</t>
  </si>
  <si>
    <t>62,85</t>
  </si>
  <si>
    <t>78,14</t>
  </si>
  <si>
    <t>107,79</t>
  </si>
  <si>
    <t>88,70</t>
  </si>
  <si>
    <t>750,23</t>
  </si>
  <si>
    <t>752,01</t>
  </si>
  <si>
    <t>775,80</t>
  </si>
  <si>
    <t>909,80</t>
  </si>
  <si>
    <t>962,14</t>
  </si>
  <si>
    <t>650,90</t>
  </si>
  <si>
    <t>657,86</t>
  </si>
  <si>
    <t>664,80</t>
  </si>
  <si>
    <t>671,75</t>
  </si>
  <si>
    <t>971,51</t>
  </si>
  <si>
    <t>1.002,93</t>
  </si>
  <si>
    <t>311,72</t>
  </si>
  <si>
    <t>399,74</t>
  </si>
  <si>
    <t>302,71</t>
  </si>
  <si>
    <t>309,30</t>
  </si>
  <si>
    <t>331,35</t>
  </si>
  <si>
    <t>404,30</t>
  </si>
  <si>
    <t>573,43</t>
  </si>
  <si>
    <t>637,43</t>
  </si>
  <si>
    <t>955,11</t>
  </si>
  <si>
    <t>964,00</t>
  </si>
  <si>
    <t>1.008,90</t>
  </si>
  <si>
    <t>1.084,14</t>
  </si>
  <si>
    <t>1.250,98</t>
  </si>
  <si>
    <t>1.317,27</t>
  </si>
  <si>
    <t>812,65</t>
  </si>
  <si>
    <t>821,54</t>
  </si>
  <si>
    <t>845,89</t>
  </si>
  <si>
    <t>921,13</t>
  </si>
  <si>
    <t>1.087,97</t>
  </si>
  <si>
    <t>1.154,26</t>
  </si>
  <si>
    <t>312,89</t>
  </si>
  <si>
    <t>319,97</t>
  </si>
  <si>
    <t>372,71</t>
  </si>
  <si>
    <t>413,33</t>
  </si>
  <si>
    <t>822,83</t>
  </si>
  <si>
    <t>832,21</t>
  </si>
  <si>
    <t>887,25</t>
  </si>
  <si>
    <t>930,16</t>
  </si>
  <si>
    <t>232,49</t>
  </si>
  <si>
    <t>320,51</t>
  </si>
  <si>
    <t>321,71</t>
  </si>
  <si>
    <t>344,61</t>
  </si>
  <si>
    <t>378,59</t>
  </si>
  <si>
    <t>1.057,20</t>
  </si>
  <si>
    <t>1.486,81</t>
  </si>
  <si>
    <t>798,87</t>
  </si>
  <si>
    <t>792,62</t>
  </si>
  <si>
    <t>831,84</t>
  </si>
  <si>
    <t>906,37</t>
  </si>
  <si>
    <t>1.073,92</t>
  </si>
  <si>
    <t>1.139,50</t>
  </si>
  <si>
    <t>699,15</t>
  </si>
  <si>
    <t>707,32</t>
  </si>
  <si>
    <t>730,96</t>
  </si>
  <si>
    <t>805,49</t>
  </si>
  <si>
    <t>973,04</t>
  </si>
  <si>
    <t>1.038,62</t>
  </si>
  <si>
    <t>709,33</t>
  </si>
  <si>
    <t>717,99</t>
  </si>
  <si>
    <t>772,32</t>
  </si>
  <si>
    <t>814,52</t>
  </si>
  <si>
    <t>831,65</t>
  </si>
  <si>
    <t>718,15</t>
  </si>
  <si>
    <t>856,85</t>
  </si>
  <si>
    <t>742,63</t>
  </si>
  <si>
    <t>893,13</t>
  </si>
  <si>
    <t>778,20</t>
  </si>
  <si>
    <t>1.571,74</t>
  </si>
  <si>
    <t>1.456,81</t>
  </si>
  <si>
    <t>2.001,35</t>
  </si>
  <si>
    <t>1.886,42</t>
  </si>
  <si>
    <t>856,65</t>
  </si>
  <si>
    <t>195,44</t>
  </si>
  <si>
    <t>965,29</t>
  </si>
  <si>
    <t>809,05</t>
  </si>
  <si>
    <t>974,67</t>
  </si>
  <si>
    <t>999,31</t>
  </si>
  <si>
    <t>827,93</t>
  </si>
  <si>
    <t>1.050,26</t>
  </si>
  <si>
    <t>873,20</t>
  </si>
  <si>
    <t>1.093,17</t>
  </si>
  <si>
    <t>915,40</t>
  </si>
  <si>
    <t>974,11</t>
  </si>
  <si>
    <t>817,87</t>
  </si>
  <si>
    <t>1.056,14</t>
  </si>
  <si>
    <t>879,08</t>
  </si>
  <si>
    <t>1.734,75</t>
  </si>
  <si>
    <t>1.557,69</t>
  </si>
  <si>
    <t>2.164,36</t>
  </si>
  <si>
    <t>1.987,30</t>
  </si>
  <si>
    <t>798,80</t>
  </si>
  <si>
    <t>803,29</t>
  </si>
  <si>
    <t>1.114,57</t>
  </si>
  <si>
    <t>878,81</t>
  </si>
  <si>
    <t>1.447,86</t>
  </si>
  <si>
    <t>1.716,39</t>
  </si>
  <si>
    <t>1.035,17</t>
  </si>
  <si>
    <t>1.394,31</t>
  </si>
  <si>
    <t>1.733,15</t>
  </si>
  <si>
    <t>1.115,02</t>
  </si>
  <si>
    <t>642,07</t>
  </si>
  <si>
    <t>658,12</t>
  </si>
  <si>
    <t>614,73</t>
  </si>
  <si>
    <t>595,23</t>
  </si>
  <si>
    <t>467,44</t>
  </si>
  <si>
    <t>983,87</t>
  </si>
  <si>
    <t>111,80</t>
  </si>
  <si>
    <t>96,61</t>
  </si>
  <si>
    <t>550,85</t>
  </si>
  <si>
    <t>638,00</t>
  </si>
  <si>
    <t>1.607,78</t>
  </si>
  <si>
    <t>848,33</t>
  </si>
  <si>
    <t>662,13</t>
  </si>
  <si>
    <t>825,55</t>
  </si>
  <si>
    <t>742,87</t>
  </si>
  <si>
    <t>675,99</t>
  </si>
  <si>
    <t>468,86</t>
  </si>
  <si>
    <t>112,70</t>
  </si>
  <si>
    <t>130,22</t>
  </si>
  <si>
    <t>143,66</t>
  </si>
  <si>
    <t>179,49</t>
  </si>
  <si>
    <t>174,58</t>
  </si>
  <si>
    <t>237,29</t>
  </si>
  <si>
    <t>238,72</t>
  </si>
  <si>
    <t>283,24</t>
  </si>
  <si>
    <t>338,74</t>
  </si>
  <si>
    <t>352,18</t>
  </si>
  <si>
    <t>388,01</t>
  </si>
  <si>
    <t>324,71</t>
  </si>
  <si>
    <t>354,02</t>
  </si>
  <si>
    <t>306,43</t>
  </si>
  <si>
    <t>369,14</t>
  </si>
  <si>
    <t>336,43</t>
  </si>
  <si>
    <t>368,33</t>
  </si>
  <si>
    <t>334,26</t>
  </si>
  <si>
    <t>468,05</t>
  </si>
  <si>
    <t>431,84</t>
  </si>
  <si>
    <t>737,23</t>
  </si>
  <si>
    <t>1.360,86</t>
  </si>
  <si>
    <t>1.538,06</t>
  </si>
  <si>
    <t>255,97</t>
  </si>
  <si>
    <t>280,42</t>
  </si>
  <si>
    <t>316,89</t>
  </si>
  <si>
    <t>638,95</t>
  </si>
  <si>
    <t>1.287,94</t>
  </si>
  <si>
    <t>1.478,94</t>
  </si>
  <si>
    <t>2.967,64</t>
  </si>
  <si>
    <t>696,39</t>
  </si>
  <si>
    <t>362,11</t>
  </si>
  <si>
    <t>517,27</t>
  </si>
  <si>
    <t>418,73</t>
  </si>
  <si>
    <t>575,79</t>
  </si>
  <si>
    <t>17,38</t>
  </si>
  <si>
    <t>759,84</t>
  </si>
  <si>
    <t>1.299,78</t>
  </si>
  <si>
    <t>1.229,98</t>
  </si>
  <si>
    <t>1.140,35</t>
  </si>
  <si>
    <t>1.046,30</t>
  </si>
  <si>
    <t>965,10</t>
  </si>
  <si>
    <t>942,34</t>
  </si>
  <si>
    <t>917,60</t>
  </si>
  <si>
    <t>865,73</t>
  </si>
  <si>
    <t>1.356,31</t>
  </si>
  <si>
    <t>1.285,75</t>
  </si>
  <si>
    <t>1.195,36</t>
  </si>
  <si>
    <t>1.099,80</t>
  </si>
  <si>
    <t>1.015,35</t>
  </si>
  <si>
    <t>992,17</t>
  </si>
  <si>
    <t>967,37</t>
  </si>
  <si>
    <t>914,71</t>
  </si>
  <si>
    <t>941,94</t>
  </si>
  <si>
    <t>1.003,45</t>
  </si>
  <si>
    <t>121,45</t>
  </si>
  <si>
    <t>45,93</t>
  </si>
  <si>
    <t>144,31</t>
  </si>
  <si>
    <t>281,05</t>
  </si>
  <si>
    <t>471,07</t>
  </si>
  <si>
    <t>627,29</t>
  </si>
  <si>
    <t>731,99</t>
  </si>
  <si>
    <t>114,10</t>
  </si>
  <si>
    <t>147,73</t>
  </si>
  <si>
    <t>340,66</t>
  </si>
  <si>
    <t>10,79</t>
  </si>
  <si>
    <t>127,49</t>
  </si>
  <si>
    <t>249,24</t>
  </si>
  <si>
    <t>84,80</t>
  </si>
  <si>
    <t>286,64</t>
  </si>
  <si>
    <t>111,34</t>
  </si>
  <si>
    <t>100,19</t>
  </si>
  <si>
    <t>146,98</t>
  </si>
  <si>
    <t>193,78</t>
  </si>
  <si>
    <t>795,40</t>
  </si>
  <si>
    <t>741,09</t>
  </si>
  <si>
    <t>253,71</t>
  </si>
  <si>
    <t>129,11</t>
  </si>
  <si>
    <t>15,72</t>
  </si>
  <si>
    <t>687,43</t>
  </si>
  <si>
    <t>188,07</t>
  </si>
  <si>
    <t>236,28</t>
  </si>
  <si>
    <t>280,73</t>
  </si>
  <si>
    <t>206,66</t>
  </si>
  <si>
    <t>204,31</t>
  </si>
  <si>
    <t>332,28</t>
  </si>
  <si>
    <t>400,78</t>
  </si>
  <si>
    <t>186,88</t>
  </si>
  <si>
    <t>218,45</t>
  </si>
  <si>
    <t>161,54</t>
  </si>
  <si>
    <t>209,75</t>
  </si>
  <si>
    <t>254,20</t>
  </si>
  <si>
    <t>305,75</t>
  </si>
  <si>
    <t>374,25</t>
  </si>
  <si>
    <t>151,51</t>
  </si>
  <si>
    <t>192,83</t>
  </si>
  <si>
    <t>145,63</t>
  </si>
  <si>
    <t>80,33</t>
  </si>
  <si>
    <t>125,42</t>
  </si>
  <si>
    <t>210,94</t>
  </si>
  <si>
    <t>143,47</t>
  </si>
  <si>
    <t>215,20</t>
  </si>
  <si>
    <t>143,58</t>
  </si>
  <si>
    <t>93,96</t>
  </si>
  <si>
    <t>126,13</t>
  </si>
  <si>
    <t>79,03</t>
  </si>
  <si>
    <t>95,00</t>
  </si>
  <si>
    <t>60,26</t>
  </si>
  <si>
    <t>55,55</t>
  </si>
  <si>
    <t>335,56</t>
  </si>
  <si>
    <t>262,96</t>
  </si>
  <si>
    <t>266,88</t>
  </si>
  <si>
    <t>178,05</t>
  </si>
  <si>
    <t>162,07</t>
  </si>
  <si>
    <t>238,44</t>
  </si>
  <si>
    <t>145,50</t>
  </si>
  <si>
    <t>133,24</t>
  </si>
  <si>
    <t>195,72</t>
  </si>
  <si>
    <t>220,80</t>
  </si>
  <si>
    <t>124,10</t>
  </si>
  <si>
    <t>111,37</t>
  </si>
  <si>
    <t>181,09</t>
  </si>
  <si>
    <t>209,70</t>
  </si>
  <si>
    <t>105,04</t>
  </si>
  <si>
    <t>203,68</t>
  </si>
  <si>
    <t>132,38</t>
  </si>
  <si>
    <t>197,48</t>
  </si>
  <si>
    <t>85,35</t>
  </si>
  <si>
    <t>93,85</t>
  </si>
  <si>
    <t>122,18</t>
  </si>
  <si>
    <t>192,15</t>
  </si>
  <si>
    <t>78,87</t>
  </si>
  <si>
    <t>64,96</t>
  </si>
  <si>
    <t>79,97</t>
  </si>
  <si>
    <t>379,14</t>
  </si>
  <si>
    <t>252,93</t>
  </si>
  <si>
    <t>174,41</t>
  </si>
  <si>
    <t>87,37</t>
  </si>
  <si>
    <t>57,75</t>
  </si>
  <si>
    <t>54,35</t>
  </si>
  <si>
    <t>47,00</t>
  </si>
  <si>
    <t>91,29</t>
  </si>
  <si>
    <t>58,99</t>
  </si>
  <si>
    <t>77,44</t>
  </si>
  <si>
    <t>46,19</t>
  </si>
  <si>
    <t>70,46</t>
  </si>
  <si>
    <t>65,87</t>
  </si>
  <si>
    <t>36,95</t>
  </si>
  <si>
    <t>62,39</t>
  </si>
  <si>
    <t>54,75</t>
  </si>
  <si>
    <t>143,28</t>
  </si>
  <si>
    <t>129,89</t>
  </si>
  <si>
    <t>243,04</t>
  </si>
  <si>
    <t>96,84</t>
  </si>
  <si>
    <t>86,64</t>
  </si>
  <si>
    <t>70,91</t>
  </si>
  <si>
    <t>120,43</t>
  </si>
  <si>
    <t>61,80</t>
  </si>
  <si>
    <t>166,44</t>
  </si>
  <si>
    <t>221,85</t>
  </si>
  <si>
    <t>116,71</t>
  </si>
  <si>
    <t>116,76</t>
  </si>
  <si>
    <t>162,03</t>
  </si>
  <si>
    <t>175,56</t>
  </si>
  <si>
    <t>138,51</t>
  </si>
  <si>
    <t>258,73</t>
  </si>
  <si>
    <t>517,07</t>
  </si>
  <si>
    <t>443,37</t>
  </si>
  <si>
    <t>279,40</t>
  </si>
  <si>
    <t>258,09</t>
  </si>
  <si>
    <t>221,76</t>
  </si>
  <si>
    <t>182,21</t>
  </si>
  <si>
    <t>134,53</t>
  </si>
  <si>
    <t>309,06</t>
  </si>
  <si>
    <t>182,75</t>
  </si>
  <si>
    <t>278,49</t>
  </si>
  <si>
    <t>182,29</t>
  </si>
  <si>
    <t>364,74</t>
  </si>
  <si>
    <t>300,62</t>
  </si>
  <si>
    <t>181,82</t>
  </si>
  <si>
    <t>135,76</t>
  </si>
  <si>
    <t>391,79</t>
  </si>
  <si>
    <t>543,36</t>
  </si>
  <si>
    <t>473,10</t>
  </si>
  <si>
    <t>270,88</t>
  </si>
  <si>
    <t>248,93</t>
  </si>
  <si>
    <t>192,89</t>
  </si>
  <si>
    <t>177,19</t>
  </si>
  <si>
    <t>513,30</t>
  </si>
  <si>
    <t>431,47</t>
  </si>
  <si>
    <t>281,26</t>
  </si>
  <si>
    <t>257,38</t>
  </si>
  <si>
    <t>218,92</t>
  </si>
  <si>
    <t>179,90</t>
  </si>
  <si>
    <t>599,41</t>
  </si>
  <si>
    <t>505,16</t>
  </si>
  <si>
    <t>269,52</t>
  </si>
  <si>
    <t>245,66</t>
  </si>
  <si>
    <t>187,84</t>
  </si>
  <si>
    <t>542,84</t>
  </si>
  <si>
    <t>454,69</t>
  </si>
  <si>
    <t>281,69</t>
  </si>
  <si>
    <t>255,17</t>
  </si>
  <si>
    <t>217,78</t>
  </si>
  <si>
    <t>178,87</t>
  </si>
  <si>
    <t>616,12</t>
  </si>
  <si>
    <t>529,68</t>
  </si>
  <si>
    <t>262,62</t>
  </si>
  <si>
    <t>235,48</t>
  </si>
  <si>
    <t>179,70</t>
  </si>
  <si>
    <t>504,55</t>
  </si>
  <si>
    <t>426,41</t>
  </si>
  <si>
    <t>261,43</t>
  </si>
  <si>
    <t>242,39</t>
  </si>
  <si>
    <t>206,17</t>
  </si>
  <si>
    <t>181,57</t>
  </si>
  <si>
    <t>167,92</t>
  </si>
  <si>
    <t>542,10</t>
  </si>
  <si>
    <t>468,58</t>
  </si>
  <si>
    <t>241,26</t>
  </si>
  <si>
    <t>222,25</t>
  </si>
  <si>
    <t>193,12</t>
  </si>
  <si>
    <t>161,94</t>
  </si>
  <si>
    <t>3.505,21</t>
  </si>
  <si>
    <t>4.183,14</t>
  </si>
  <si>
    <t>4.352,18</t>
  </si>
  <si>
    <t>4.464,13</t>
  </si>
  <si>
    <t>4.824,74</t>
  </si>
  <si>
    <t>4.926,65</t>
  </si>
  <si>
    <t>4.740,38</t>
  </si>
  <si>
    <t>4.177,48</t>
  </si>
  <si>
    <t>185,71</t>
  </si>
  <si>
    <t>147,30</t>
  </si>
  <si>
    <t>278,73</t>
  </si>
  <si>
    <t>172,68</t>
  </si>
  <si>
    <t>329,12</t>
  </si>
  <si>
    <t>79,73</t>
  </si>
  <si>
    <t>67,97</t>
  </si>
  <si>
    <t>151,54</t>
  </si>
  <si>
    <t>95,91</t>
  </si>
  <si>
    <t>66,96</t>
  </si>
  <si>
    <t>134,12</t>
  </si>
  <si>
    <t>177,09</t>
  </si>
  <si>
    <t>7,58</t>
  </si>
  <si>
    <t>12,29</t>
  </si>
  <si>
    <t>1.024,91</t>
  </si>
  <si>
    <t>895,10</t>
  </si>
  <si>
    <t>991,71</t>
  </si>
  <si>
    <t>540,84</t>
  </si>
  <si>
    <t>592,48</t>
  </si>
  <si>
    <t>651,99</t>
  </si>
  <si>
    <t>751,66</t>
  </si>
  <si>
    <t>528,80</t>
  </si>
  <si>
    <t>579,99</t>
  </si>
  <si>
    <t>643,58</t>
  </si>
  <si>
    <t>747,57</t>
  </si>
  <si>
    <t>421,36</t>
  </si>
  <si>
    <t>464,38</t>
  </si>
  <si>
    <t>504,07</t>
  </si>
  <si>
    <t>523,26</t>
  </si>
  <si>
    <t>540,05</t>
  </si>
  <si>
    <t>611,46</t>
  </si>
  <si>
    <t>419,28</t>
  </si>
  <si>
    <t>459,21</t>
  </si>
  <si>
    <t>493,11</t>
  </si>
  <si>
    <t>518,16</t>
  </si>
  <si>
    <t>534,92</t>
  </si>
  <si>
    <t>604,75</t>
  </si>
  <si>
    <t>470,08</t>
  </si>
  <si>
    <t>507,85</t>
  </si>
  <si>
    <t>736,22</t>
  </si>
  <si>
    <t>873,82</t>
  </si>
  <si>
    <t>794,57</t>
  </si>
  <si>
    <t>827,09</t>
  </si>
  <si>
    <t>724,93</t>
  </si>
  <si>
    <t>806,45</t>
  </si>
  <si>
    <t>788,54</t>
  </si>
  <si>
    <t>851,96</t>
  </si>
  <si>
    <t>809,66</t>
  </si>
  <si>
    <t>790,85</t>
  </si>
  <si>
    <t>870,34</t>
  </si>
  <si>
    <t>776,17</t>
  </si>
  <si>
    <t>770,06</t>
  </si>
  <si>
    <t>796,16</t>
  </si>
  <si>
    <t>605,21</t>
  </si>
  <si>
    <t>643,83</t>
  </si>
  <si>
    <t>688,80</t>
  </si>
  <si>
    <t>707,64</t>
  </si>
  <si>
    <t>743,07</t>
  </si>
  <si>
    <t>793,98</t>
  </si>
  <si>
    <t>604,04</t>
  </si>
  <si>
    <t>639,30</t>
  </si>
  <si>
    <t>678,64</t>
  </si>
  <si>
    <t>706,68</t>
  </si>
  <si>
    <t>738,50</t>
  </si>
  <si>
    <t>658,32</t>
  </si>
  <si>
    <t>689,01</t>
  </si>
  <si>
    <t>591,02</t>
  </si>
  <si>
    <t>860,15</t>
  </si>
  <si>
    <t>743,50</t>
  </si>
  <si>
    <t>979,28</t>
  </si>
  <si>
    <t>759,52</t>
  </si>
  <si>
    <t>712,08</t>
  </si>
  <si>
    <t>731,07</t>
  </si>
  <si>
    <t>1.026,44</t>
  </si>
  <si>
    <t>877,38</t>
  </si>
  <si>
    <t>942,54</t>
  </si>
  <si>
    <t>886,12</t>
  </si>
  <si>
    <t>783,53</t>
  </si>
  <si>
    <t>994,09</t>
  </si>
  <si>
    <t>1.247,84</t>
  </si>
  <si>
    <t>728,56</t>
  </si>
  <si>
    <t>717,49</t>
  </si>
  <si>
    <t>773,15</t>
  </si>
  <si>
    <t>1.087,00</t>
  </si>
  <si>
    <t>872,07</t>
  </si>
  <si>
    <t>787,34</t>
  </si>
  <si>
    <t>819,19</t>
  </si>
  <si>
    <t>200,24</t>
  </si>
  <si>
    <t>187,40</t>
  </si>
  <si>
    <t>944,00</t>
  </si>
  <si>
    <t>636,85</t>
  </si>
  <si>
    <t>77,46</t>
  </si>
  <si>
    <t>69,20</t>
  </si>
  <si>
    <t>28,85</t>
  </si>
  <si>
    <t>48,80</t>
  </si>
  <si>
    <t>57,45</t>
  </si>
  <si>
    <t>22,26</t>
  </si>
  <si>
    <t>50,63</t>
  </si>
  <si>
    <t>42,98</t>
  </si>
  <si>
    <t>55,23</t>
  </si>
  <si>
    <t>60,92</t>
  </si>
  <si>
    <t>3.165,54</t>
  </si>
  <si>
    <t>2.765,37</t>
  </si>
  <si>
    <t>2.285,13</t>
  </si>
  <si>
    <t>1.407,22</t>
  </si>
  <si>
    <t>2.999,65</t>
  </si>
  <si>
    <t>3.675,42</t>
  </si>
  <si>
    <t>1.914,09</t>
  </si>
  <si>
    <t>156,08</t>
  </si>
  <si>
    <t>124,18</t>
  </si>
  <si>
    <t>115,48</t>
  </si>
  <si>
    <t>158,18</t>
  </si>
  <si>
    <t>144,96</t>
  </si>
  <si>
    <t>138,31</t>
  </si>
  <si>
    <t>180,60</t>
  </si>
  <si>
    <t>169,97</t>
  </si>
  <si>
    <t>164,56</t>
  </si>
  <si>
    <t>204,84</t>
  </si>
  <si>
    <t>195,85</t>
  </si>
  <si>
    <t>191,20</t>
  </si>
  <si>
    <t>654,87</t>
  </si>
  <si>
    <t>665,23</t>
  </si>
  <si>
    <t>675,58</t>
  </si>
  <si>
    <t>685,93</t>
  </si>
  <si>
    <t>706,63</t>
  </si>
  <si>
    <t>79,64</t>
  </si>
  <si>
    <t>99,91</t>
  </si>
  <si>
    <t>124,86</t>
  </si>
  <si>
    <t>190,20</t>
  </si>
  <si>
    <t>269,54</t>
  </si>
  <si>
    <t>368,72</t>
  </si>
  <si>
    <t>12,87</t>
  </si>
  <si>
    <t>55,19</t>
  </si>
  <si>
    <t>710,79</t>
  </si>
  <si>
    <t>440,08</t>
  </si>
  <si>
    <t>515,89</t>
  </si>
  <si>
    <t>659,75</t>
  </si>
  <si>
    <t>1.668,07</t>
  </si>
  <si>
    <t>1.370,37</t>
  </si>
  <si>
    <t>1.211,71</t>
  </si>
  <si>
    <t>768,98</t>
  </si>
  <si>
    <t>579,73</t>
  </si>
  <si>
    <t>552,01</t>
  </si>
  <si>
    <t>1.539,92</t>
  </si>
  <si>
    <t>61,43</t>
  </si>
  <si>
    <t>154,42</t>
  </si>
  <si>
    <t>145,30</t>
  </si>
  <si>
    <t>212,06</t>
  </si>
  <si>
    <t>108,49</t>
  </si>
  <si>
    <t>96,72</t>
  </si>
  <si>
    <t>192,45</t>
  </si>
  <si>
    <t>309,92</t>
  </si>
  <si>
    <t>298,20</t>
  </si>
  <si>
    <t>88,29</t>
  </si>
  <si>
    <t>113,66</t>
  </si>
  <si>
    <t>119,16</t>
  </si>
  <si>
    <t>104,51</t>
  </si>
  <si>
    <t>221,79</t>
  </si>
  <si>
    <t>203,80</t>
  </si>
  <si>
    <t>442,85</t>
  </si>
  <si>
    <t>160,04</t>
  </si>
  <si>
    <t>175,04</t>
  </si>
  <si>
    <t>176,82</t>
  </si>
  <si>
    <t>76,12</t>
  </si>
  <si>
    <t>66,88</t>
  </si>
  <si>
    <t>72,54</t>
  </si>
  <si>
    <t>98,92</t>
  </si>
  <si>
    <t>246,57</t>
  </si>
  <si>
    <t>178,90</t>
  </si>
  <si>
    <t>157,96</t>
  </si>
  <si>
    <t>50,48</t>
  </si>
  <si>
    <t>60,98</t>
  </si>
  <si>
    <t>54,90</t>
  </si>
  <si>
    <t>64,90</t>
  </si>
  <si>
    <t>20,65</t>
  </si>
  <si>
    <t>15,70</t>
  </si>
  <si>
    <t>22,21</t>
  </si>
  <si>
    <t>27,29</t>
  </si>
  <si>
    <t>50,38</t>
  </si>
  <si>
    <t>83,53</t>
  </si>
  <si>
    <t>15,83</t>
  </si>
  <si>
    <t>15,26</t>
  </si>
  <si>
    <t>95,41</t>
  </si>
  <si>
    <t>124,04</t>
  </si>
  <si>
    <t>150,10</t>
  </si>
  <si>
    <t>183,96</t>
  </si>
  <si>
    <t>243,63</t>
  </si>
  <si>
    <t>315,11</t>
  </si>
  <si>
    <t>24,47</t>
  </si>
  <si>
    <t>30,31</t>
  </si>
  <si>
    <t>34,79</t>
  </si>
  <si>
    <t>38,93</t>
  </si>
  <si>
    <t>45,75</t>
  </si>
  <si>
    <t>38,78</t>
  </si>
  <si>
    <t>21,85</t>
  </si>
  <si>
    <t>23,00</t>
  </si>
  <si>
    <t>23,46</t>
  </si>
  <si>
    <t>34,33</t>
  </si>
  <si>
    <t>36,20</t>
  </si>
  <si>
    <t>139,06</t>
  </si>
  <si>
    <t>220,45</t>
  </si>
  <si>
    <t>427,32</t>
  </si>
  <si>
    <t>841,82</t>
  </si>
  <si>
    <t>1.300,75</t>
  </si>
  <si>
    <t>157,38</t>
  </si>
  <si>
    <t>479,28</t>
  </si>
  <si>
    <t>649,90</t>
  </si>
  <si>
    <t>742,42</t>
  </si>
  <si>
    <t>191,90</t>
  </si>
  <si>
    <t>361,03</t>
  </si>
  <si>
    <t>499,09</t>
  </si>
  <si>
    <t>559,67</t>
  </si>
  <si>
    <t>35,30</t>
  </si>
  <si>
    <t>29,49</t>
  </si>
  <si>
    <t>90,53</t>
  </si>
  <si>
    <t>96,74</t>
  </si>
  <si>
    <t>102,63</t>
  </si>
  <si>
    <t>108,02</t>
  </si>
  <si>
    <t>109,75</t>
  </si>
  <si>
    <t>118,13</t>
  </si>
  <si>
    <t>124,77</t>
  </si>
  <si>
    <t>133,61</t>
  </si>
  <si>
    <t>3.550,08</t>
  </si>
  <si>
    <t>6.846,20</t>
  </si>
  <si>
    <t>9.128,27</t>
  </si>
  <si>
    <t>1.682,70</t>
  </si>
  <si>
    <t>363,35</t>
  </si>
  <si>
    <t>79,30</t>
  </si>
  <si>
    <t>54,57</t>
  </si>
  <si>
    <t>502,55</t>
  </si>
  <si>
    <t>525,09</t>
  </si>
  <si>
    <t>604,97</t>
  </si>
  <si>
    <t>867,79</t>
  </si>
  <si>
    <t>1.230,06</t>
  </si>
  <si>
    <t>500,59</t>
  </si>
  <si>
    <t>39,21</t>
  </si>
  <si>
    <t>107,98</t>
  </si>
  <si>
    <t>137,16</t>
  </si>
  <si>
    <t>220,44</t>
  </si>
  <si>
    <t>623,71</t>
  </si>
  <si>
    <t>955,36</t>
  </si>
  <si>
    <t>1.549,15</t>
  </si>
  <si>
    <t>2.086,88</t>
  </si>
  <si>
    <t>3.365,94</t>
  </si>
  <si>
    <t>7.070,65</t>
  </si>
  <si>
    <t>196,62</t>
  </si>
  <si>
    <t>242,51</t>
  </si>
  <si>
    <t>505,80</t>
  </si>
  <si>
    <t>1.873,65</t>
  </si>
  <si>
    <t>106,63</t>
  </si>
  <si>
    <t>154,23</t>
  </si>
  <si>
    <t>43,86</t>
  </si>
  <si>
    <t>58,36</t>
  </si>
  <si>
    <t>62,62</t>
  </si>
  <si>
    <t>64,32</t>
  </si>
  <si>
    <t>82,35</t>
  </si>
  <si>
    <t>88,35</t>
  </si>
  <si>
    <t>76,39</t>
  </si>
  <si>
    <t>47,25</t>
  </si>
  <si>
    <t>46,08</t>
  </si>
  <si>
    <t>84,76</t>
  </si>
  <si>
    <t>94,97</t>
  </si>
  <si>
    <t>30,46</t>
  </si>
  <si>
    <t>45,90</t>
  </si>
  <si>
    <t>49,11</t>
  </si>
  <si>
    <t>61,02</t>
  </si>
  <si>
    <t>77,59</t>
  </si>
  <si>
    <t>67,10</t>
  </si>
  <si>
    <t>81,98</t>
  </si>
  <si>
    <t>98,88</t>
  </si>
  <si>
    <t>51,31</t>
  </si>
  <si>
    <t>61,52</t>
  </si>
  <si>
    <t>62,12</t>
  </si>
  <si>
    <t>73,43</t>
  </si>
  <si>
    <t>73,55</t>
  </si>
  <si>
    <t>74,88</t>
  </si>
  <si>
    <t>25,70</t>
  </si>
  <si>
    <t>28,74</t>
  </si>
  <si>
    <t>14,69</t>
  </si>
  <si>
    <t>1.438,36</t>
  </si>
  <si>
    <t>1.534,06</t>
  </si>
  <si>
    <t>1.561,45</t>
  </si>
  <si>
    <t>1.704,62</t>
  </si>
  <si>
    <t>1.424,29</t>
  </si>
  <si>
    <t>1.519,99</t>
  </si>
  <si>
    <t>1.547,38</t>
  </si>
  <si>
    <t>1.690,55</t>
  </si>
  <si>
    <t>1.707,79</t>
  </si>
  <si>
    <t>1.852,65</t>
  </si>
  <si>
    <t>1.894,11</t>
  </si>
  <si>
    <t>2.094,85</t>
  </si>
  <si>
    <t>1.701,45</t>
  </si>
  <si>
    <t>1.846,31</t>
  </si>
  <si>
    <t>1.887,77</t>
  </si>
  <si>
    <t>2.088,51</t>
  </si>
  <si>
    <t>1.823,47</t>
  </si>
  <si>
    <t>2.016,61</t>
  </si>
  <si>
    <t>2.071,89</t>
  </si>
  <si>
    <t>2.329,18</t>
  </si>
  <si>
    <t>1.872,79</t>
  </si>
  <si>
    <t>2.065,93</t>
  </si>
  <si>
    <t>2.121,21</t>
  </si>
  <si>
    <t>2.378,50</t>
  </si>
  <si>
    <t>813,51</t>
  </si>
  <si>
    <t>928,35</t>
  </si>
  <si>
    <t>961,22</t>
  </si>
  <si>
    <t>1.095,72</t>
  </si>
  <si>
    <t>799,44</t>
  </si>
  <si>
    <t>914,28</t>
  </si>
  <si>
    <t>947,15</t>
  </si>
  <si>
    <t>1.081,65</t>
  </si>
  <si>
    <t>1.097,44</t>
  </si>
  <si>
    <t>1.269,70</t>
  </si>
  <si>
    <t>1.319,01</t>
  </si>
  <si>
    <t>1.520,77</t>
  </si>
  <si>
    <t>1.091,10</t>
  </si>
  <si>
    <t>1.263,36</t>
  </si>
  <si>
    <t>1.312,67</t>
  </si>
  <si>
    <t>1.514,43</t>
  </si>
  <si>
    <t>1.229,14</t>
  </si>
  <si>
    <t>1.458,82</t>
  </si>
  <si>
    <t>1.793,57</t>
  </si>
  <si>
    <t>1.278,46</t>
  </si>
  <si>
    <t>1.508,14</t>
  </si>
  <si>
    <t>1.573,88</t>
  </si>
  <si>
    <t>1.842,89</t>
  </si>
  <si>
    <t>40,71</t>
  </si>
  <si>
    <t>113,96</t>
  </si>
  <si>
    <t>148,81</t>
  </si>
  <si>
    <t>88,88</t>
  </si>
  <si>
    <t>128,26</t>
  </si>
  <si>
    <t>70,86</t>
  </si>
  <si>
    <t>120,28</t>
  </si>
  <si>
    <t>104,93</t>
  </si>
  <si>
    <t>146,20</t>
  </si>
  <si>
    <t>281,14</t>
  </si>
  <si>
    <t>210,62</t>
  </si>
  <si>
    <t>324,98</t>
  </si>
  <si>
    <t>351,68</t>
  </si>
  <si>
    <t>408,55</t>
  </si>
  <si>
    <t>525,51</t>
  </si>
  <si>
    <t>598,25</t>
  </si>
  <si>
    <t>941,62</t>
  </si>
  <si>
    <t>112,93</t>
  </si>
  <si>
    <t>472,21</t>
  </si>
  <si>
    <t>518,13</t>
  </si>
  <si>
    <t>563,05</t>
  </si>
  <si>
    <t>540,88</t>
  </si>
  <si>
    <t>621,77</t>
  </si>
  <si>
    <t>565,13</t>
  </si>
  <si>
    <t>613,83</t>
  </si>
  <si>
    <t>612,36</t>
  </si>
  <si>
    <t>690,01</t>
  </si>
  <si>
    <t>661,09</t>
  </si>
  <si>
    <t>721,47</t>
  </si>
  <si>
    <t>727,12</t>
  </si>
  <si>
    <t>786,64</t>
  </si>
  <si>
    <t>725,74</t>
  </si>
  <si>
    <t>775,09</t>
  </si>
  <si>
    <t>777,19</t>
  </si>
  <si>
    <t>860,99</t>
  </si>
  <si>
    <t>931,50</t>
  </si>
  <si>
    <t>1.044,67</t>
  </si>
  <si>
    <t>1.072,82</t>
  </si>
  <si>
    <t>1.166,14</t>
  </si>
  <si>
    <t>500,47</t>
  </si>
  <si>
    <t>594,54</t>
  </si>
  <si>
    <t>757,22</t>
  </si>
  <si>
    <t>960,14</t>
  </si>
  <si>
    <t>1.480,76</t>
  </si>
  <si>
    <t>630,71</t>
  </si>
  <si>
    <t>1.004,34</t>
  </si>
  <si>
    <t>1.535,23</t>
  </si>
  <si>
    <t>647,83</t>
  </si>
  <si>
    <t>1.026,12</t>
  </si>
  <si>
    <t>1.564,30</t>
  </si>
  <si>
    <t>664,95</t>
  </si>
  <si>
    <t>834,72</t>
  </si>
  <si>
    <t>1.047,49</t>
  </si>
  <si>
    <t>1.592,62</t>
  </si>
  <si>
    <t>872,76</t>
  </si>
  <si>
    <t>1.089,81</t>
  </si>
  <si>
    <t>1.652,00</t>
  </si>
  <si>
    <t>1.131,88</t>
  </si>
  <si>
    <t>1.718,28</t>
  </si>
  <si>
    <t>580,29</t>
  </si>
  <si>
    <t>2.748,70</t>
  </si>
  <si>
    <t>3.185,57</t>
  </si>
  <si>
    <t>2.337,18</t>
  </si>
  <si>
    <t>2.520,64</t>
  </si>
  <si>
    <t>88,79</t>
  </si>
  <si>
    <t>112,10</t>
  </si>
  <si>
    <t>10.138,54</t>
  </si>
  <si>
    <t>11.284,62</t>
  </si>
  <si>
    <t>14.480,09</t>
  </si>
  <si>
    <t>17.800,29</t>
  </si>
  <si>
    <t>22.331,88</t>
  </si>
  <si>
    <t>31.167,62</t>
  </si>
  <si>
    <t>36.297,37</t>
  </si>
  <si>
    <t>58.817,12</t>
  </si>
  <si>
    <t>80.570,65</t>
  </si>
  <si>
    <t>112.647,28</t>
  </si>
  <si>
    <t>65,09</t>
  </si>
  <si>
    <t>84,36</t>
  </si>
  <si>
    <t>104,69</t>
  </si>
  <si>
    <t>138,60</t>
  </si>
  <si>
    <t>72,80</t>
  </si>
  <si>
    <t>55,83</t>
  </si>
  <si>
    <t>170,09</t>
  </si>
  <si>
    <t>153,08</t>
  </si>
  <si>
    <t>2.907,22</t>
  </si>
  <si>
    <t>592,89</t>
  </si>
  <si>
    <t>15,87</t>
  </si>
  <si>
    <t>2,06</t>
  </si>
  <si>
    <t>1.320,50</t>
  </si>
  <si>
    <t>163,32</t>
  </si>
  <si>
    <t>469,24</t>
  </si>
  <si>
    <t>506,51</t>
  </si>
  <si>
    <t>158,66</t>
  </si>
  <si>
    <t>183,51</t>
  </si>
  <si>
    <t>214,56</t>
  </si>
  <si>
    <t>245,62</t>
  </si>
  <si>
    <t>1.714,33</t>
  </si>
  <si>
    <t>300,98</t>
  </si>
  <si>
    <t>383,82</t>
  </si>
  <si>
    <t>336,27</t>
  </si>
  <si>
    <t>3.363,10</t>
  </si>
  <si>
    <t>155,02</t>
  </si>
  <si>
    <t>26,53</t>
  </si>
  <si>
    <t>439,18</t>
  </si>
  <si>
    <t>180,52</t>
  </si>
  <si>
    <t>277,40</t>
  </si>
  <si>
    <t>398,29</t>
  </si>
  <si>
    <t>563,92</t>
  </si>
  <si>
    <t>279,12</t>
  </si>
  <si>
    <t>2.422,14</t>
  </si>
  <si>
    <t>1.906,96</t>
  </si>
  <si>
    <t>2.081,19</t>
  </si>
  <si>
    <t>2.690,09</t>
  </si>
  <si>
    <t>2.195,26</t>
  </si>
  <si>
    <t>2.359,69</t>
  </si>
  <si>
    <t>3.913,65</t>
  </si>
  <si>
    <t>3.087,21</t>
  </si>
  <si>
    <t>3.420,49</t>
  </si>
  <si>
    <t>5.340,63</t>
  </si>
  <si>
    <t>3.989,49</t>
  </si>
  <si>
    <t>4.466,21</t>
  </si>
  <si>
    <t>9.927,27</t>
  </si>
  <si>
    <t>5.659,88</t>
  </si>
  <si>
    <t>11.100,59</t>
  </si>
  <si>
    <t>5.970,58</t>
  </si>
  <si>
    <t>6.133,83</t>
  </si>
  <si>
    <t>12.523,41</t>
  </si>
  <si>
    <t>7.849,28</t>
  </si>
  <si>
    <t>17.409,53</t>
  </si>
  <si>
    <t>9.756,63</t>
  </si>
  <si>
    <t>20.991,70</t>
  </si>
  <si>
    <t>10.898,18</t>
  </si>
  <si>
    <t>6.190,51</t>
  </si>
  <si>
    <t>7.353,28</t>
  </si>
  <si>
    <t>7.613,84</t>
  </si>
  <si>
    <t>7.904,32</t>
  </si>
  <si>
    <t>11.206,44</t>
  </si>
  <si>
    <t>11.575,83</t>
  </si>
  <si>
    <t>11.917,79</t>
  </si>
  <si>
    <t>13.655,08</t>
  </si>
  <si>
    <t>13.584,16</t>
  </si>
  <si>
    <t>14.256,09</t>
  </si>
  <si>
    <t>26.342,63</t>
  </si>
  <si>
    <t>33.723,43</t>
  </si>
  <si>
    <t>48,01</t>
  </si>
  <si>
    <t>60,10</t>
  </si>
  <si>
    <t>8.765,95</t>
  </si>
  <si>
    <t>15.488,90</t>
  </si>
  <si>
    <t>27,97</t>
  </si>
  <si>
    <t>15,74</t>
  </si>
  <si>
    <t>21,32</t>
  </si>
  <si>
    <t>46,15</t>
  </si>
  <si>
    <t>31,72</t>
  </si>
  <si>
    <t>31,42</t>
  </si>
  <si>
    <t>35,04</t>
  </si>
  <si>
    <t>61,62</t>
  </si>
  <si>
    <t>226,62</t>
  </si>
  <si>
    <t>15,63</t>
  </si>
  <si>
    <t>101,84</t>
  </si>
  <si>
    <t>137,07</t>
  </si>
  <si>
    <t>198,20</t>
  </si>
  <si>
    <t>278,33</t>
  </si>
  <si>
    <t>132,48</t>
  </si>
  <si>
    <t>180,18</t>
  </si>
  <si>
    <t>226,36</t>
  </si>
  <si>
    <t>304,87</t>
  </si>
  <si>
    <t>386,50</t>
  </si>
  <si>
    <t>37,14</t>
  </si>
  <si>
    <t>140,20</t>
  </si>
  <si>
    <t>137,79</t>
  </si>
  <si>
    <t>97,14</t>
  </si>
  <si>
    <t>119,52</t>
  </si>
  <si>
    <t>157,93</t>
  </si>
  <si>
    <t>138,88</t>
  </si>
  <si>
    <t>211,10</t>
  </si>
  <si>
    <t>106,56</t>
  </si>
  <si>
    <t>167,50</t>
  </si>
  <si>
    <t>88,11</t>
  </si>
  <si>
    <t>118,89</t>
  </si>
  <si>
    <t>190,31</t>
  </si>
  <si>
    <t>58,85</t>
  </si>
  <si>
    <t>94,90</t>
  </si>
  <si>
    <t>116,81</t>
  </si>
  <si>
    <t>154,83</t>
  </si>
  <si>
    <t>69,51</t>
  </si>
  <si>
    <t>91,71</t>
  </si>
  <si>
    <t>193,91</t>
  </si>
  <si>
    <t>63,16</t>
  </si>
  <si>
    <t>72,14</t>
  </si>
  <si>
    <t>121,24</t>
  </si>
  <si>
    <t>69,46</t>
  </si>
  <si>
    <t>89,79</t>
  </si>
  <si>
    <t>125,55</t>
  </si>
  <si>
    <t>165,72</t>
  </si>
  <si>
    <t>215,27</t>
  </si>
  <si>
    <t>295,23</t>
  </si>
  <si>
    <t>612,85</t>
  </si>
  <si>
    <t>32,93</t>
  </si>
  <si>
    <t>53,32</t>
  </si>
  <si>
    <t>72,84</t>
  </si>
  <si>
    <t>36,80</t>
  </si>
  <si>
    <t>64,15</t>
  </si>
  <si>
    <t>93,92</t>
  </si>
  <si>
    <t>152,20</t>
  </si>
  <si>
    <t>237,58</t>
  </si>
  <si>
    <t>447,92</t>
  </si>
  <si>
    <t>96,76</t>
  </si>
  <si>
    <t>18,99</t>
  </si>
  <si>
    <t>38,81</t>
  </si>
  <si>
    <t>64,01</t>
  </si>
  <si>
    <t>104,07</t>
  </si>
  <si>
    <t>57,99</t>
  </si>
  <si>
    <t>96,47</t>
  </si>
  <si>
    <t>130,06</t>
  </si>
  <si>
    <t>215,50</t>
  </si>
  <si>
    <t>296,16</t>
  </si>
  <si>
    <t>32,36</t>
  </si>
  <si>
    <t>50,54</t>
  </si>
  <si>
    <t>95,01</t>
  </si>
  <si>
    <t>129,63</t>
  </si>
  <si>
    <t>217,14</t>
  </si>
  <si>
    <t>301,95</t>
  </si>
  <si>
    <t>55,94</t>
  </si>
  <si>
    <t>68,42</t>
  </si>
  <si>
    <t>101,69</t>
  </si>
  <si>
    <t>152,97</t>
  </si>
  <si>
    <t>199,33</t>
  </si>
  <si>
    <t>47,63</t>
  </si>
  <si>
    <t>822,54</t>
  </si>
  <si>
    <t>223,94</t>
  </si>
  <si>
    <t>413,06</t>
  </si>
  <si>
    <t>194,20</t>
  </si>
  <si>
    <t>222,38</t>
  </si>
  <si>
    <t>182,41</t>
  </si>
  <si>
    <t>305,97</t>
  </si>
  <si>
    <t>394,13</t>
  </si>
  <si>
    <t>210,53</t>
  </si>
  <si>
    <t>418,19</t>
  </si>
  <si>
    <t>227,51</t>
  </si>
  <si>
    <t>187,54</t>
  </si>
  <si>
    <t>313,67</t>
  </si>
  <si>
    <t>404,39</t>
  </si>
  <si>
    <t>95,15</t>
  </si>
  <si>
    <t>120,04</t>
  </si>
  <si>
    <t>73,42</t>
  </si>
  <si>
    <t>60,69</t>
  </si>
  <si>
    <t>152,41</t>
  </si>
  <si>
    <t>70,96</t>
  </si>
  <si>
    <t>49,79</t>
  </si>
  <si>
    <t>23,06</t>
  </si>
  <si>
    <t>43,63</t>
  </si>
  <si>
    <t>64,78</t>
  </si>
  <si>
    <t>43,76</t>
  </si>
  <si>
    <t>81,53</t>
  </si>
  <si>
    <t>36,22</t>
  </si>
  <si>
    <t>62,60</t>
  </si>
  <si>
    <t>52,07</t>
  </si>
  <si>
    <t>87,49</t>
  </si>
  <si>
    <t>64,60</t>
  </si>
  <si>
    <t>144,72</t>
  </si>
  <si>
    <t>34,41</t>
  </si>
  <si>
    <t>41,57</t>
  </si>
  <si>
    <t>123,48</t>
  </si>
  <si>
    <t>147,25</t>
  </si>
  <si>
    <t>23,18</t>
  </si>
  <si>
    <t>13,40</t>
  </si>
  <si>
    <t>78,53</t>
  </si>
  <si>
    <t>154,44</t>
  </si>
  <si>
    <t>55,64</t>
  </si>
  <si>
    <t>44,47</t>
  </si>
  <si>
    <t>75,08</t>
  </si>
  <si>
    <t>22,81</t>
  </si>
  <si>
    <t>30,20</t>
  </si>
  <si>
    <t>66,85</t>
  </si>
  <si>
    <t>36,54</t>
  </si>
  <si>
    <t>71,43</t>
  </si>
  <si>
    <t>114,34</t>
  </si>
  <si>
    <t>31,03</t>
  </si>
  <si>
    <t>56,78</t>
  </si>
  <si>
    <t>37,21</t>
  </si>
  <si>
    <t>83,25</t>
  </si>
  <si>
    <t>94,73</t>
  </si>
  <si>
    <t>16,97</t>
  </si>
  <si>
    <t>247,08</t>
  </si>
  <si>
    <t>186,44</t>
  </si>
  <si>
    <t>140,60</t>
  </si>
  <si>
    <t>16,37</t>
  </si>
  <si>
    <t>25,24</t>
  </si>
  <si>
    <t>26,05</t>
  </si>
  <si>
    <t>39,85</t>
  </si>
  <si>
    <t>43,43</t>
  </si>
  <si>
    <t>89,89</t>
  </si>
  <si>
    <t>78,50</t>
  </si>
  <si>
    <t>157,67</t>
  </si>
  <si>
    <t>152,22</t>
  </si>
  <si>
    <t>186,08</t>
  </si>
  <si>
    <t>219,96</t>
  </si>
  <si>
    <t>35,54</t>
  </si>
  <si>
    <t>55,53</t>
  </si>
  <si>
    <t>74,96</t>
  </si>
  <si>
    <t>28,07</t>
  </si>
  <si>
    <t>53,15</t>
  </si>
  <si>
    <t>32,98</t>
  </si>
  <si>
    <t>38,27</t>
  </si>
  <si>
    <t>126,85</t>
  </si>
  <si>
    <t>43,32</t>
  </si>
  <si>
    <t>199,64</t>
  </si>
  <si>
    <t>133,53</t>
  </si>
  <si>
    <t>179,80</t>
  </si>
  <si>
    <t>263,56</t>
  </si>
  <si>
    <t>212,11</t>
  </si>
  <si>
    <t>252,82</t>
  </si>
  <si>
    <t>98,98</t>
  </si>
  <si>
    <t>104,04</t>
  </si>
  <si>
    <t>48,05</t>
  </si>
  <si>
    <t>113,38</t>
  </si>
  <si>
    <t>353,39</t>
  </si>
  <si>
    <t>181,86</t>
  </si>
  <si>
    <t>34,25</t>
  </si>
  <si>
    <t>166,53</t>
  </si>
  <si>
    <t>434,38</t>
  </si>
  <si>
    <t>38,86</t>
  </si>
  <si>
    <t>123,97</t>
  </si>
  <si>
    <t>96,85</t>
  </si>
  <si>
    <t>94,51</t>
  </si>
  <si>
    <t>140,25</t>
  </si>
  <si>
    <t>202,06</t>
  </si>
  <si>
    <t>125,96</t>
  </si>
  <si>
    <t>192,17</t>
  </si>
  <si>
    <t>49,76</t>
  </si>
  <si>
    <t>88,40</t>
  </si>
  <si>
    <t>98,90</t>
  </si>
  <si>
    <t>127,08</t>
  </si>
  <si>
    <t>136,43</t>
  </si>
  <si>
    <t>51,33</t>
  </si>
  <si>
    <t>65,80</t>
  </si>
  <si>
    <t>72,38</t>
  </si>
  <si>
    <t>94,42</t>
  </si>
  <si>
    <t>206,72</t>
  </si>
  <si>
    <t>186,90</t>
  </si>
  <si>
    <t>81,70</t>
  </si>
  <si>
    <t>95,18</t>
  </si>
  <si>
    <t>125,83</t>
  </si>
  <si>
    <t>195,19</t>
  </si>
  <si>
    <t>247,31</t>
  </si>
  <si>
    <t>33,68</t>
  </si>
  <si>
    <t>38,89</t>
  </si>
  <si>
    <t>52,62</t>
  </si>
  <si>
    <t>52,59</t>
  </si>
  <si>
    <t>109,66</t>
  </si>
  <si>
    <t>119,01</t>
  </si>
  <si>
    <t>36,23</t>
  </si>
  <si>
    <t>78,05</t>
  </si>
  <si>
    <t>120,12</t>
  </si>
  <si>
    <t>180,61</t>
  </si>
  <si>
    <t>160,79</t>
  </si>
  <si>
    <t>212,47</t>
  </si>
  <si>
    <t>35,40</t>
  </si>
  <si>
    <t>133,35</t>
  </si>
  <si>
    <t>204,18</t>
  </si>
  <si>
    <t>301,41</t>
  </si>
  <si>
    <t>133,31</t>
  </si>
  <si>
    <t>205,68</t>
  </si>
  <si>
    <t>304,52</t>
  </si>
  <si>
    <t>86,26</t>
  </si>
  <si>
    <t>120,81</t>
  </si>
  <si>
    <t>190,70</t>
  </si>
  <si>
    <t>287,10</t>
  </si>
  <si>
    <t>55,70</t>
  </si>
  <si>
    <t>69,10</t>
  </si>
  <si>
    <t>138,47</t>
  </si>
  <si>
    <t>141,07</t>
  </si>
  <si>
    <t>44,62</t>
  </si>
  <si>
    <t>51,22</t>
  </si>
  <si>
    <t>69,06</t>
  </si>
  <si>
    <t>144,18</t>
  </si>
  <si>
    <t>27,21</t>
  </si>
  <si>
    <t>27,47</t>
  </si>
  <si>
    <t>56,56</t>
  </si>
  <si>
    <t>88,36</t>
  </si>
  <si>
    <t>126,76</t>
  </si>
  <si>
    <t>515,53</t>
  </si>
  <si>
    <t>567,12</t>
  </si>
  <si>
    <t>77,85</t>
  </si>
  <si>
    <t>649,83</t>
  </si>
  <si>
    <t>815,53</t>
  </si>
  <si>
    <t>1.130,49</t>
  </si>
  <si>
    <t>167,21</t>
  </si>
  <si>
    <t>1.492,01</t>
  </si>
  <si>
    <t>446,23</t>
  </si>
  <si>
    <t>518,04</t>
  </si>
  <si>
    <t>46,86</t>
  </si>
  <si>
    <t>569,43</t>
  </si>
  <si>
    <t>33,62</t>
  </si>
  <si>
    <t>446,39</t>
  </si>
  <si>
    <t>519,92</t>
  </si>
  <si>
    <t>83,51</t>
  </si>
  <si>
    <t>572,78</t>
  </si>
  <si>
    <t>56,67</t>
  </si>
  <si>
    <t>131,31</t>
  </si>
  <si>
    <t>291,07</t>
  </si>
  <si>
    <t>50,43</t>
  </si>
  <si>
    <t>82,51</t>
  </si>
  <si>
    <t>72,01</t>
  </si>
  <si>
    <t>118,90</t>
  </si>
  <si>
    <t>109,55</t>
  </si>
  <si>
    <t>74,79</t>
  </si>
  <si>
    <t>117,95</t>
  </si>
  <si>
    <t>128,23</t>
  </si>
  <si>
    <t>160,58</t>
  </si>
  <si>
    <t>180,40</t>
  </si>
  <si>
    <t>96,52</t>
  </si>
  <si>
    <t>162,40</t>
  </si>
  <si>
    <t>212,16</t>
  </si>
  <si>
    <t>282,34</t>
  </si>
  <si>
    <t>401,95</t>
  </si>
  <si>
    <t>368,04</t>
  </si>
  <si>
    <t>305,72</t>
  </si>
  <si>
    <t>357,53</t>
  </si>
  <si>
    <t>828,90</t>
  </si>
  <si>
    <t>455,56</t>
  </si>
  <si>
    <t>688,01</t>
  </si>
  <si>
    <t>1.445,21</t>
  </si>
  <si>
    <t>59,84</t>
  </si>
  <si>
    <t>98,47</t>
  </si>
  <si>
    <t>45,30</t>
  </si>
  <si>
    <t>68,91</t>
  </si>
  <si>
    <t>87,79</t>
  </si>
  <si>
    <t>236,79</t>
  </si>
  <si>
    <t>213,97</t>
  </si>
  <si>
    <t>12,44</t>
  </si>
  <si>
    <t>28,72</t>
  </si>
  <si>
    <t>80,60</t>
  </si>
  <si>
    <t>62,02</t>
  </si>
  <si>
    <t>107,01</t>
  </si>
  <si>
    <t>122,34</t>
  </si>
  <si>
    <t>176,18</t>
  </si>
  <si>
    <t>280,25</t>
  </si>
  <si>
    <t>50,97</t>
  </si>
  <si>
    <t>24,87</t>
  </si>
  <si>
    <t>535,08</t>
  </si>
  <si>
    <t>184,58</t>
  </si>
  <si>
    <t>1.614,76</t>
  </si>
  <si>
    <t>225,81</t>
  </si>
  <si>
    <t>79,47</t>
  </si>
  <si>
    <t>193,26</t>
  </si>
  <si>
    <t>276,16</t>
  </si>
  <si>
    <t>62,38</t>
  </si>
  <si>
    <t>99,71</t>
  </si>
  <si>
    <t>217,11</t>
  </si>
  <si>
    <t>343,35</t>
  </si>
  <si>
    <t>74,19</t>
  </si>
  <si>
    <t>99,40</t>
  </si>
  <si>
    <t>155,33</t>
  </si>
  <si>
    <t>49,81</t>
  </si>
  <si>
    <t>39,20</t>
  </si>
  <si>
    <t>96,41</t>
  </si>
  <si>
    <t>109,09</t>
  </si>
  <si>
    <t>328,11</t>
  </si>
  <si>
    <t>83,54</t>
  </si>
  <si>
    <t>106,75</t>
  </si>
  <si>
    <t>117,35</t>
  </si>
  <si>
    <t>153,23</t>
  </si>
  <si>
    <t>297,05</t>
  </si>
  <si>
    <t>80,94</t>
  </si>
  <si>
    <t>106,19</t>
  </si>
  <si>
    <t>34,73</t>
  </si>
  <si>
    <t>82,09</t>
  </si>
  <si>
    <t>105,20</t>
  </si>
  <si>
    <t>327,27</t>
  </si>
  <si>
    <t>110,51</t>
  </si>
  <si>
    <t>295,93</t>
  </si>
  <si>
    <t>394,24</t>
  </si>
  <si>
    <t>111,69</t>
  </si>
  <si>
    <t>201,83</t>
  </si>
  <si>
    <t>32,30</t>
  </si>
  <si>
    <t>47,12</t>
  </si>
  <si>
    <t>43,06</t>
  </si>
  <si>
    <t>57,81</t>
  </si>
  <si>
    <t>52,45</t>
  </si>
  <si>
    <t>180,08</t>
  </si>
  <si>
    <t>45,39</t>
  </si>
  <si>
    <t>83,16</t>
  </si>
  <si>
    <t>95,49</t>
  </si>
  <si>
    <t>98,39</t>
  </si>
  <si>
    <t>109,29</t>
  </si>
  <si>
    <t>123,34</t>
  </si>
  <si>
    <t>147,81</t>
  </si>
  <si>
    <t>163,30</t>
  </si>
  <si>
    <t>111,01</t>
  </si>
  <si>
    <t>131,40</t>
  </si>
  <si>
    <t>230,42</t>
  </si>
  <si>
    <t>245,63</t>
  </si>
  <si>
    <t>301,15</t>
  </si>
  <si>
    <t>182,78</t>
  </si>
  <si>
    <t>194,42</t>
  </si>
  <si>
    <t>315,47</t>
  </si>
  <si>
    <t>334,08</t>
  </si>
  <si>
    <t>722,60</t>
  </si>
  <si>
    <t>639,11</t>
  </si>
  <si>
    <t>290,61</t>
  </si>
  <si>
    <t>504,49</t>
  </si>
  <si>
    <t>779,62</t>
  </si>
  <si>
    <t>29,27</t>
  </si>
  <si>
    <t>95,84</t>
  </si>
  <si>
    <t>176,62</t>
  </si>
  <si>
    <t>235,63</t>
  </si>
  <si>
    <t>291,15</t>
  </si>
  <si>
    <t>82,47</t>
  </si>
  <si>
    <t>115,78</t>
  </si>
  <si>
    <t>171,68</t>
  </si>
  <si>
    <t>296,63</t>
  </si>
  <si>
    <t>315,24</t>
  </si>
  <si>
    <t>707,57</t>
  </si>
  <si>
    <t>624,08</t>
  </si>
  <si>
    <t>88,03</t>
  </si>
  <si>
    <t>167,12</t>
  </si>
  <si>
    <t>260,27</t>
  </si>
  <si>
    <t>479,31</t>
  </si>
  <si>
    <t>759,62</t>
  </si>
  <si>
    <t>71,11</t>
  </si>
  <si>
    <t>107,16</t>
  </si>
  <si>
    <t>163,61</t>
  </si>
  <si>
    <t>204,82</t>
  </si>
  <si>
    <t>218,51</t>
  </si>
  <si>
    <t>274,03</t>
  </si>
  <si>
    <t>76,01</t>
  </si>
  <si>
    <t>106,13</t>
  </si>
  <si>
    <t>158,09</t>
  </si>
  <si>
    <t>276,99</t>
  </si>
  <si>
    <t>295,60</t>
  </si>
  <si>
    <t>681,96</t>
  </si>
  <si>
    <t>598,47</t>
  </si>
  <si>
    <t>83,21</t>
  </si>
  <si>
    <t>120,93</t>
  </si>
  <si>
    <t>154,24</t>
  </si>
  <si>
    <t>242,13</t>
  </si>
  <si>
    <t>457,01</t>
  </si>
  <si>
    <t>725,46</t>
  </si>
  <si>
    <t>32,23</t>
  </si>
  <si>
    <t>33,75</t>
  </si>
  <si>
    <t>81,67</t>
  </si>
  <si>
    <t>121,41</t>
  </si>
  <si>
    <t>16,92</t>
  </si>
  <si>
    <t>449,07</t>
  </si>
  <si>
    <t>525,49</t>
  </si>
  <si>
    <t>54,31</t>
  </si>
  <si>
    <t>17,05</t>
  </si>
  <si>
    <t>91,06</t>
  </si>
  <si>
    <t>580,33</t>
  </si>
  <si>
    <t>22,87</t>
  </si>
  <si>
    <t>42,15</t>
  </si>
  <si>
    <t>26,75</t>
  </si>
  <si>
    <t>30,14</t>
  </si>
  <si>
    <t>448,65</t>
  </si>
  <si>
    <t>522,08</t>
  </si>
  <si>
    <t>574,86</t>
  </si>
  <si>
    <t>449,08</t>
  </si>
  <si>
    <t>521,53</t>
  </si>
  <si>
    <t>84,20</t>
  </si>
  <si>
    <t>573,47</t>
  </si>
  <si>
    <t>34,35</t>
  </si>
  <si>
    <t>46,91</t>
  </si>
  <si>
    <t>29,22</t>
  </si>
  <si>
    <t>21,42</t>
  </si>
  <si>
    <t>43,03</t>
  </si>
  <si>
    <t>39,38</t>
  </si>
  <si>
    <t>129,36</t>
  </si>
  <si>
    <t>111,06</t>
  </si>
  <si>
    <t>137,88</t>
  </si>
  <si>
    <t>64,95</t>
  </si>
  <si>
    <t>258,51</t>
  </si>
  <si>
    <t>79,08</t>
  </si>
  <si>
    <t>176,59</t>
  </si>
  <si>
    <t>130,75</t>
  </si>
  <si>
    <t>234,60</t>
  </si>
  <si>
    <t>169,58</t>
  </si>
  <si>
    <t>161,14</t>
  </si>
  <si>
    <t>41,98</t>
  </si>
  <si>
    <t>21,39</t>
  </si>
  <si>
    <t>21,30</t>
  </si>
  <si>
    <t>47,89</t>
  </si>
  <si>
    <t>59,02</t>
  </si>
  <si>
    <t>157,25</t>
  </si>
  <si>
    <t>202,02</t>
  </si>
  <si>
    <t>123,87</t>
  </si>
  <si>
    <t>140,18</t>
  </si>
  <si>
    <t>133,47</t>
  </si>
  <si>
    <t>100,97</t>
  </si>
  <si>
    <t>146,18</t>
  </si>
  <si>
    <t>81,20</t>
  </si>
  <si>
    <t>213,78</t>
  </si>
  <si>
    <t>229,74</t>
  </si>
  <si>
    <t>157,27</t>
  </si>
  <si>
    <t>327,24</t>
  </si>
  <si>
    <t>208,29</t>
  </si>
  <si>
    <t>123,04</t>
  </si>
  <si>
    <t>286,11</t>
  </si>
  <si>
    <t>259,61</t>
  </si>
  <si>
    <t>156,57</t>
  </si>
  <si>
    <t>346,16</t>
  </si>
  <si>
    <t>239,36</t>
  </si>
  <si>
    <t>336,04</t>
  </si>
  <si>
    <t>317,23</t>
  </si>
  <si>
    <t>152,15</t>
  </si>
  <si>
    <t>410,09</t>
  </si>
  <si>
    <t>237,89</t>
  </si>
  <si>
    <t>236,25</t>
  </si>
  <si>
    <t>40,05</t>
  </si>
  <si>
    <t>38,49</t>
  </si>
  <si>
    <t>155,97</t>
  </si>
  <si>
    <t>227,14</t>
  </si>
  <si>
    <t>26,73</t>
  </si>
  <si>
    <t>196,05</t>
  </si>
  <si>
    <t>470,96</t>
  </si>
  <si>
    <t>890,51</t>
  </si>
  <si>
    <t>177,74</t>
  </si>
  <si>
    <t>278,31</t>
  </si>
  <si>
    <t>751,04</t>
  </si>
  <si>
    <t>887,40</t>
  </si>
  <si>
    <t>228,58</t>
  </si>
  <si>
    <t>424,37</t>
  </si>
  <si>
    <t>603,43</t>
  </si>
  <si>
    <t>712,72</t>
  </si>
  <si>
    <t>348,00</t>
  </si>
  <si>
    <t>605,54</t>
  </si>
  <si>
    <t>999,09</t>
  </si>
  <si>
    <t>258,53</t>
  </si>
  <si>
    <t>461,06</t>
  </si>
  <si>
    <t>173,95</t>
  </si>
  <si>
    <t>271,80</t>
  </si>
  <si>
    <t>525,44</t>
  </si>
  <si>
    <t>731,00</t>
  </si>
  <si>
    <t>861,48</t>
  </si>
  <si>
    <t>224,44</t>
  </si>
  <si>
    <t>415,16</t>
  </si>
  <si>
    <t>590,29</t>
  </si>
  <si>
    <t>287,51</t>
  </si>
  <si>
    <t>474,43</t>
  </si>
  <si>
    <t>1.088,52</t>
  </si>
  <si>
    <t>1.236,57</t>
  </si>
  <si>
    <t>2.126,17</t>
  </si>
  <si>
    <t>478,14</t>
  </si>
  <si>
    <t>686,73</t>
  </si>
  <si>
    <t>665,47</t>
  </si>
  <si>
    <t>1.023,53</t>
  </si>
  <si>
    <t>1.284,53</t>
  </si>
  <si>
    <t>1.901,81</t>
  </si>
  <si>
    <t>3.499,19</t>
  </si>
  <si>
    <t>4.213,44</t>
  </si>
  <si>
    <t>5.662,51</t>
  </si>
  <si>
    <t>8.234,95</t>
  </si>
  <si>
    <t>12.667,92</t>
  </si>
  <si>
    <t>542,49</t>
  </si>
  <si>
    <t>772,08</t>
  </si>
  <si>
    <t>97,97</t>
  </si>
  <si>
    <t>66,34</t>
  </si>
  <si>
    <t>746,38</t>
  </si>
  <si>
    <t>522,76</t>
  </si>
  <si>
    <t>532,75</t>
  </si>
  <si>
    <t>308,25</t>
  </si>
  <si>
    <t>82,16</t>
  </si>
  <si>
    <t>252,28</t>
  </si>
  <si>
    <t>22,93</t>
  </si>
  <si>
    <t>499,34</t>
  </si>
  <si>
    <t>646,61</t>
  </si>
  <si>
    <t>276,82</t>
  </si>
  <si>
    <t>317,17</t>
  </si>
  <si>
    <t>266,87</t>
  </si>
  <si>
    <t>201,70</t>
  </si>
  <si>
    <t>145,06</t>
  </si>
  <si>
    <t>339,88</t>
  </si>
  <si>
    <t>379,03</t>
  </si>
  <si>
    <t>156,03</t>
  </si>
  <si>
    <t>417,99</t>
  </si>
  <si>
    <t>501,61</t>
  </si>
  <si>
    <t>134,23</t>
  </si>
  <si>
    <t>101,48</t>
  </si>
  <si>
    <t>148,24</t>
  </si>
  <si>
    <t>942,42</t>
  </si>
  <si>
    <t>824,72</t>
  </si>
  <si>
    <t>791,68</t>
  </si>
  <si>
    <t>958,68</t>
  </si>
  <si>
    <t>611,63</t>
  </si>
  <si>
    <t>578,59</t>
  </si>
  <si>
    <t>611,09</t>
  </si>
  <si>
    <t>578,05</t>
  </si>
  <si>
    <t>397,12</t>
  </si>
  <si>
    <t>364,08</t>
  </si>
  <si>
    <t>386,59</t>
  </si>
  <si>
    <t>353,55</t>
  </si>
  <si>
    <t>511,45</t>
  </si>
  <si>
    <t>565,25</t>
  </si>
  <si>
    <t>417,46</t>
  </si>
  <si>
    <t>406,93</t>
  </si>
  <si>
    <t>302,83</t>
  </si>
  <si>
    <t>542,71</t>
  </si>
  <si>
    <t>479,50</t>
  </si>
  <si>
    <t>449,71</t>
  </si>
  <si>
    <t>1.263,28</t>
  </si>
  <si>
    <t>927,62</t>
  </si>
  <si>
    <t>265,86</t>
  </si>
  <si>
    <t>1.296,18</t>
  </si>
  <si>
    <t>644,66</t>
  </si>
  <si>
    <t>1.050,46</t>
  </si>
  <si>
    <t>1.200,06</t>
  </si>
  <si>
    <t>308,33</t>
  </si>
  <si>
    <t>317,72</t>
  </si>
  <si>
    <t>778,73</t>
  </si>
  <si>
    <t>788,12</t>
  </si>
  <si>
    <t>33,06</t>
  </si>
  <si>
    <t>40,31</t>
  </si>
  <si>
    <t>39,54</t>
  </si>
  <si>
    <t>136,52</t>
  </si>
  <si>
    <t>563,51</t>
  </si>
  <si>
    <t>220,93</t>
  </si>
  <si>
    <t>355,00</t>
  </si>
  <si>
    <t>1.856,21</t>
  </si>
  <si>
    <t>746,81</t>
  </si>
  <si>
    <t>1.020,62</t>
  </si>
  <si>
    <t>93,52</t>
  </si>
  <si>
    <t>666,27</t>
  </si>
  <si>
    <t>2.101,89</t>
  </si>
  <si>
    <t>2.893,17</t>
  </si>
  <si>
    <t>4.729,27</t>
  </si>
  <si>
    <t>6.422,07</t>
  </si>
  <si>
    <t>7.520,47</t>
  </si>
  <si>
    <t>8.930,70</t>
  </si>
  <si>
    <t>1.798,12</t>
  </si>
  <si>
    <t>3.904,57</t>
  </si>
  <si>
    <t>5.451,01</t>
  </si>
  <si>
    <t>7.609,15</t>
  </si>
  <si>
    <t>3.112,56</t>
  </si>
  <si>
    <t>4.758,35</t>
  </si>
  <si>
    <t>5.524,91</t>
  </si>
  <si>
    <t>7.681,45</t>
  </si>
  <si>
    <t>4.478,79</t>
  </si>
  <si>
    <t>5.967,33</t>
  </si>
  <si>
    <t>8.426,37</t>
  </si>
  <si>
    <t>11.332,38</t>
  </si>
  <si>
    <t>12.942,56</t>
  </si>
  <si>
    <t>14.111,16</t>
  </si>
  <si>
    <t>3.776,02</t>
  </si>
  <si>
    <t>5.945,48</t>
  </si>
  <si>
    <t>9.289,18</t>
  </si>
  <si>
    <t>12.110,06</t>
  </si>
  <si>
    <t>13.990,60</t>
  </si>
  <si>
    <t>16.492,79</t>
  </si>
  <si>
    <t>4.123,39</t>
  </si>
  <si>
    <t>7.240,48</t>
  </si>
  <si>
    <t>9.333,25</t>
  </si>
  <si>
    <t>13.844,66</t>
  </si>
  <si>
    <t>3.536,62</t>
  </si>
  <si>
    <t>4.658,21</t>
  </si>
  <si>
    <t>6.524,43</t>
  </si>
  <si>
    <t>8.846,09</t>
  </si>
  <si>
    <t>9.977,14</t>
  </si>
  <si>
    <t>10.634,14</t>
  </si>
  <si>
    <t>3.072,25</t>
  </si>
  <si>
    <t>4.876,78</t>
  </si>
  <si>
    <t>7.693,07</t>
  </si>
  <si>
    <t>10.067,52</t>
  </si>
  <si>
    <t>11.711,85</t>
  </si>
  <si>
    <t>13.837,67</t>
  </si>
  <si>
    <t>2.544,66</t>
  </si>
  <si>
    <t>4.356,79</t>
  </si>
  <si>
    <t>5.724,49</t>
  </si>
  <si>
    <t>8.472,82</t>
  </si>
  <si>
    <t>748,61</t>
  </si>
  <si>
    <t>375,12</t>
  </si>
  <si>
    <t>91,36</t>
  </si>
  <si>
    <t>521,90</t>
  </si>
  <si>
    <t>35,33</t>
  </si>
  <si>
    <t>560,76</t>
  </si>
  <si>
    <t>111,32</t>
  </si>
  <si>
    <t>126,25</t>
  </si>
  <si>
    <t>74,21</t>
  </si>
  <si>
    <t>82,01</t>
  </si>
  <si>
    <t>111,74</t>
  </si>
  <si>
    <t>195,73</t>
  </si>
  <si>
    <t>394,59</t>
  </si>
  <si>
    <t>478,54</t>
  </si>
  <si>
    <t>976,13</t>
  </si>
  <si>
    <t>154,06</t>
  </si>
  <si>
    <t>212,05</t>
  </si>
  <si>
    <t>223,88</t>
  </si>
  <si>
    <t>124,52</t>
  </si>
  <si>
    <t>196,55</t>
  </si>
  <si>
    <t>112,33</t>
  </si>
  <si>
    <t>166,54</t>
  </si>
  <si>
    <t>201,54</t>
  </si>
  <si>
    <t>307,78</t>
  </si>
  <si>
    <t>106,84</t>
  </si>
  <si>
    <t>216,35</t>
  </si>
  <si>
    <t>243,44</t>
  </si>
  <si>
    <t>339,74</t>
  </si>
  <si>
    <t>484,41</t>
  </si>
  <si>
    <t>666,39</t>
  </si>
  <si>
    <t>1.026,31</t>
  </si>
  <si>
    <t>64,46</t>
  </si>
  <si>
    <t>135,18</t>
  </si>
  <si>
    <t>194,97</t>
  </si>
  <si>
    <t>418,70</t>
  </si>
  <si>
    <t>714,67</t>
  </si>
  <si>
    <t>384,86</t>
  </si>
  <si>
    <t>116,40</t>
  </si>
  <si>
    <t>125,27</t>
  </si>
  <si>
    <t>188,43</t>
  </si>
  <si>
    <t>333,27</t>
  </si>
  <si>
    <t>455,65</t>
  </si>
  <si>
    <t>795,60</t>
  </si>
  <si>
    <t>314,16</t>
  </si>
  <si>
    <t>200,58</t>
  </si>
  <si>
    <t>60,57</t>
  </si>
  <si>
    <t>67,00</t>
  </si>
  <si>
    <t>194,63</t>
  </si>
  <si>
    <t>397,58</t>
  </si>
  <si>
    <t>531,08</t>
  </si>
  <si>
    <t>657,88</t>
  </si>
  <si>
    <t>910,43</t>
  </si>
  <si>
    <t>307,39</t>
  </si>
  <si>
    <t>455,39</t>
  </si>
  <si>
    <t>596,83</t>
  </si>
  <si>
    <t>228,34</t>
  </si>
  <si>
    <t>422,08</t>
  </si>
  <si>
    <t>629,83</t>
  </si>
  <si>
    <t>827,49</t>
  </si>
  <si>
    <t>597,65</t>
  </si>
  <si>
    <t>1.037,87</t>
  </si>
  <si>
    <t>1.517,67</t>
  </si>
  <si>
    <t>1.974,03</t>
  </si>
  <si>
    <t>743,28</t>
  </si>
  <si>
    <t>1.327,28</t>
  </si>
  <si>
    <t>1.956,35</t>
  </si>
  <si>
    <t>2.555,29</t>
  </si>
  <si>
    <t>308,13</t>
  </si>
  <si>
    <t>564,31</t>
  </si>
  <si>
    <t>840,36</t>
  </si>
  <si>
    <t>1.102,81</t>
  </si>
  <si>
    <t>388,58</t>
  </si>
  <si>
    <t>723,85</t>
  </si>
  <si>
    <t>1.083,12</t>
  </si>
  <si>
    <t>1.423,74</t>
  </si>
  <si>
    <t>340,27</t>
  </si>
  <si>
    <t>605,60</t>
  </si>
  <si>
    <t>897,34</t>
  </si>
  <si>
    <t>1.173,59</t>
  </si>
  <si>
    <t>416,72</t>
  </si>
  <si>
    <t>757,32</t>
  </si>
  <si>
    <t>1.127,82</t>
  </si>
  <si>
    <t>1.478,59</t>
  </si>
  <si>
    <t>156,50</t>
  </si>
  <si>
    <t>166,59</t>
  </si>
  <si>
    <t>205,48</t>
  </si>
  <si>
    <t>137,24</t>
  </si>
  <si>
    <t>1.713,18</t>
  </si>
  <si>
    <t>553,66</t>
  </si>
  <si>
    <t>745,38</t>
  </si>
  <si>
    <t>1.224,22</t>
  </si>
  <si>
    <t>33,87</t>
  </si>
  <si>
    <t>1.888,54</t>
  </si>
  <si>
    <t>1.464,20</t>
  </si>
  <si>
    <t>1.211,69</t>
  </si>
  <si>
    <t>1.521,49</t>
  </si>
  <si>
    <t>1.647,73</t>
  </si>
  <si>
    <t>1.042,19</t>
  </si>
  <si>
    <t>1.311,66</t>
  </si>
  <si>
    <t>1.668,30</t>
  </si>
  <si>
    <t>1.297,70</t>
  </si>
  <si>
    <t>127,91</t>
  </si>
  <si>
    <t>2.102,98</t>
  </si>
  <si>
    <t>3.691,04</t>
  </si>
  <si>
    <t>2.248,84</t>
  </si>
  <si>
    <t>3.087,80</t>
  </si>
  <si>
    <t>173,22</t>
  </si>
  <si>
    <t>10.585,59</t>
  </si>
  <si>
    <t>183,16</t>
  </si>
  <si>
    <t>86,23</t>
  </si>
  <si>
    <t>199,35</t>
  </si>
  <si>
    <t>2.905,07</t>
  </si>
  <si>
    <t>4.782,36</t>
  </si>
  <si>
    <t>6.350,16</t>
  </si>
  <si>
    <t>6.525,90</t>
  </si>
  <si>
    <t>9.756,70</t>
  </si>
  <si>
    <t>56,98</t>
  </si>
  <si>
    <t>21,83</t>
  </si>
  <si>
    <t>26,10</t>
  </si>
  <si>
    <t>64,69</t>
  </si>
  <si>
    <t>167,16</t>
  </si>
  <si>
    <t>141,37</t>
  </si>
  <si>
    <t>259,67</t>
  </si>
  <si>
    <t>42,36</t>
  </si>
  <si>
    <t>68,19</t>
  </si>
  <si>
    <t>77,92</t>
  </si>
  <si>
    <t>91,28</t>
  </si>
  <si>
    <t>86,53</t>
  </si>
  <si>
    <t>15,24</t>
  </si>
  <si>
    <t>29,74</t>
  </si>
  <si>
    <t>15,21</t>
  </si>
  <si>
    <t>22,51</t>
  </si>
  <si>
    <t>32,89</t>
  </si>
  <si>
    <t>24,79</t>
  </si>
  <si>
    <t>151,34</t>
  </si>
  <si>
    <t>177,49</t>
  </si>
  <si>
    <t>8,55</t>
  </si>
  <si>
    <t>62,81</t>
  </si>
  <si>
    <t>72,90</t>
  </si>
  <si>
    <t>113,14</t>
  </si>
  <si>
    <t>106,80</t>
  </si>
  <si>
    <t>103,93</t>
  </si>
  <si>
    <t>108,61</t>
  </si>
  <si>
    <t>102,92</t>
  </si>
  <si>
    <t>18,95</t>
  </si>
  <si>
    <t>255,07</t>
  </si>
  <si>
    <t>299,28</t>
  </si>
  <si>
    <t>276,24</t>
  </si>
  <si>
    <t>237,87</t>
  </si>
  <si>
    <t>278,09</t>
  </si>
  <si>
    <t>233,30</t>
  </si>
  <si>
    <t>198,70</t>
  </si>
  <si>
    <t>74,61</t>
  </si>
  <si>
    <t>84,95</t>
  </si>
  <si>
    <t>85,78</t>
  </si>
  <si>
    <t>80,22</t>
  </si>
  <si>
    <t>111,19</t>
  </si>
  <si>
    <t>112,15</t>
  </si>
  <si>
    <t>136,31</t>
  </si>
  <si>
    <t>167,15</t>
  </si>
  <si>
    <t>168,37</t>
  </si>
  <si>
    <t>77,69</t>
  </si>
  <si>
    <t>79,43</t>
  </si>
  <si>
    <t>92,41</t>
  </si>
  <si>
    <t>73,84</t>
  </si>
  <si>
    <t>115,27</t>
  </si>
  <si>
    <t>116,44</t>
  </si>
  <si>
    <t>82,26</t>
  </si>
  <si>
    <t>83,05</t>
  </si>
  <si>
    <t>131,22</t>
  </si>
  <si>
    <t>132,39</t>
  </si>
  <si>
    <t>111,71</t>
  </si>
  <si>
    <t>112,74</t>
  </si>
  <si>
    <t>85,27</t>
  </si>
  <si>
    <t>104,06</t>
  </si>
  <si>
    <t>131,66</t>
  </si>
  <si>
    <t>115,59</t>
  </si>
  <si>
    <t>219,53</t>
  </si>
  <si>
    <t>736,25</t>
  </si>
  <si>
    <t>747,42</t>
  </si>
  <si>
    <t>293,82</t>
  </si>
  <si>
    <t>724,48</t>
  </si>
  <si>
    <t>634,36</t>
  </si>
  <si>
    <t>761,83</t>
  </si>
  <si>
    <t>676,00</t>
  </si>
  <si>
    <t>286,51</t>
  </si>
  <si>
    <t>337,08</t>
  </si>
  <si>
    <t>126,58</t>
  </si>
  <si>
    <t>177,93</t>
  </si>
  <si>
    <t>46,44</t>
  </si>
  <si>
    <t>70,76</t>
  </si>
  <si>
    <t>62,56</t>
  </si>
  <si>
    <t>38,48</t>
  </si>
  <si>
    <t>111,87</t>
  </si>
  <si>
    <t>182,56</t>
  </si>
  <si>
    <t>215,73</t>
  </si>
  <si>
    <t>248,46</t>
  </si>
  <si>
    <t>217,23</t>
  </si>
  <si>
    <t>199,68</t>
  </si>
  <si>
    <t>283,71</t>
  </si>
  <si>
    <t>314,77</t>
  </si>
  <si>
    <t>345,40</t>
  </si>
  <si>
    <t>266,86</t>
  </si>
  <si>
    <t>298,26</t>
  </si>
  <si>
    <t>329,24</t>
  </si>
  <si>
    <t>313,24</t>
  </si>
  <si>
    <t>96,97</t>
  </si>
  <si>
    <t>130,13</t>
  </si>
  <si>
    <t>214,40</t>
  </si>
  <si>
    <t>131,64</t>
  </si>
  <si>
    <t>114,09</t>
  </si>
  <si>
    <t>198,12</t>
  </si>
  <si>
    <t>259,81</t>
  </si>
  <si>
    <t>212,67</t>
  </si>
  <si>
    <t>243,65</t>
  </si>
  <si>
    <t>227,65</t>
  </si>
  <si>
    <t>77,49</t>
  </si>
  <si>
    <t>31,34</t>
  </si>
  <si>
    <t>29,72</t>
  </si>
  <si>
    <t>2.333,76</t>
  </si>
  <si>
    <t>49,34</t>
  </si>
  <si>
    <t>116,59</t>
  </si>
  <si>
    <t>149,32</t>
  </si>
  <si>
    <t>214,58</t>
  </si>
  <si>
    <t>279,20</t>
  </si>
  <si>
    <t>364,93</t>
  </si>
  <si>
    <t>147,94</t>
  </si>
  <si>
    <t>192,93</t>
  </si>
  <si>
    <t>128,01</t>
  </si>
  <si>
    <t>110,45</t>
  </si>
  <si>
    <t>194,40</t>
  </si>
  <si>
    <t>225,46</t>
  </si>
  <si>
    <t>256,09</t>
  </si>
  <si>
    <t>177,54</t>
  </si>
  <si>
    <t>208,95</t>
  </si>
  <si>
    <t>239,93</t>
  </si>
  <si>
    <t>115,38</t>
  </si>
  <si>
    <t>54,66</t>
  </si>
  <si>
    <t>118,81</t>
  </si>
  <si>
    <t>107,12</t>
  </si>
  <si>
    <t>114,19</t>
  </si>
  <si>
    <t>156,19</t>
  </si>
  <si>
    <t>132,00</t>
  </si>
  <si>
    <t>142,25</t>
  </si>
  <si>
    <t>124,44</t>
  </si>
  <si>
    <t>138,63</t>
  </si>
  <si>
    <t>125,89</t>
  </si>
  <si>
    <t>124,69</t>
  </si>
  <si>
    <t>88,74</t>
  </si>
  <si>
    <t>128,18</t>
  </si>
  <si>
    <t>87,60</t>
  </si>
  <si>
    <t>115,73</t>
  </si>
  <si>
    <t>148,46</t>
  </si>
  <si>
    <t>86,55</t>
  </si>
  <si>
    <t>152,45</t>
  </si>
  <si>
    <t>201,02</t>
  </si>
  <si>
    <t>232,08</t>
  </si>
  <si>
    <t>262,71</t>
  </si>
  <si>
    <t>273,69</t>
  </si>
  <si>
    <t>202,76</t>
  </si>
  <si>
    <t>233,82</t>
  </si>
  <si>
    <t>264,45</t>
  </si>
  <si>
    <t>191,07</t>
  </si>
  <si>
    <t>222,13</t>
  </si>
  <si>
    <t>252,76</t>
  </si>
  <si>
    <t>198,13</t>
  </si>
  <si>
    <t>229,19</t>
  </si>
  <si>
    <t>259,82</t>
  </si>
  <si>
    <t>184,16</t>
  </si>
  <si>
    <t>246,55</t>
  </si>
  <si>
    <t>226,55</t>
  </si>
  <si>
    <t>257,53</t>
  </si>
  <si>
    <t>185,90</t>
  </si>
  <si>
    <t>217,31</t>
  </si>
  <si>
    <t>248,29</t>
  </si>
  <si>
    <t>174,21</t>
  </si>
  <si>
    <t>205,62</t>
  </si>
  <si>
    <t>236,60</t>
  </si>
  <si>
    <t>212,68</t>
  </si>
  <si>
    <t>243,66</t>
  </si>
  <si>
    <t>134,63</t>
  </si>
  <si>
    <t>124,68</t>
  </si>
  <si>
    <t>131,75</t>
  </si>
  <si>
    <t>217,79</t>
  </si>
  <si>
    <t>223,71</t>
  </si>
  <si>
    <t>212,93</t>
  </si>
  <si>
    <t>217,07</t>
  </si>
  <si>
    <t>283,37</t>
  </si>
  <si>
    <t>290,46</t>
  </si>
  <si>
    <t>284,72</t>
  </si>
  <si>
    <t>277,10</t>
  </si>
  <si>
    <t>281,82</t>
  </si>
  <si>
    <t>373,95</t>
  </si>
  <si>
    <t>369,65</t>
  </si>
  <si>
    <t>363,23</t>
  </si>
  <si>
    <t>367,37</t>
  </si>
  <si>
    <t>149,45</t>
  </si>
  <si>
    <t>156,01</t>
  </si>
  <si>
    <t>153,88</t>
  </si>
  <si>
    <t>146,40</t>
  </si>
  <si>
    <t>151,74</t>
  </si>
  <si>
    <t>144,88</t>
  </si>
  <si>
    <t>194,66</t>
  </si>
  <si>
    <t>201,93</t>
  </si>
  <si>
    <t>191,40</t>
  </si>
  <si>
    <t>199,89</t>
  </si>
  <si>
    <t>66,02</t>
  </si>
  <si>
    <t>81,51</t>
  </si>
  <si>
    <t>97,28</t>
  </si>
  <si>
    <t>77,50</t>
  </si>
  <si>
    <t>69,07</t>
  </si>
  <si>
    <t>85,32</t>
  </si>
  <si>
    <t>99,64</t>
  </si>
  <si>
    <t>86,05</t>
  </si>
  <si>
    <t>91,99</t>
  </si>
  <si>
    <t>140,49</t>
  </si>
  <si>
    <t>177,69</t>
  </si>
  <si>
    <t>202,80</t>
  </si>
  <si>
    <t>230,64</t>
  </si>
  <si>
    <t>254,69</t>
  </si>
  <si>
    <t>194,43</t>
  </si>
  <si>
    <t>208,15</t>
  </si>
  <si>
    <t>136,35</t>
  </si>
  <si>
    <t>144,30</t>
  </si>
  <si>
    <t>152,44</t>
  </si>
  <si>
    <t>196,59</t>
  </si>
  <si>
    <t>149,97</t>
  </si>
  <si>
    <t>163,68</t>
  </si>
  <si>
    <t>188,11</t>
  </si>
  <si>
    <t>216,40</t>
  </si>
  <si>
    <t>229,59</t>
  </si>
  <si>
    <t>81,22</t>
  </si>
  <si>
    <t>71,79</t>
  </si>
  <si>
    <t>483,50</t>
  </si>
  <si>
    <t>105,59</t>
  </si>
  <si>
    <t>94,53</t>
  </si>
  <si>
    <t>129,85</t>
  </si>
  <si>
    <t>118,79</t>
  </si>
  <si>
    <t>1.894,84</t>
  </si>
  <si>
    <t>1.643,45</t>
  </si>
  <si>
    <t>201,37</t>
  </si>
  <si>
    <t>264,10</t>
  </si>
  <si>
    <t>351,72</t>
  </si>
  <si>
    <t>20,60</t>
  </si>
  <si>
    <t>29,77</t>
  </si>
  <si>
    <t>13,90</t>
  </si>
  <si>
    <t>8,72</t>
  </si>
  <si>
    <t>24,76</t>
  </si>
  <si>
    <t>25,86</t>
  </si>
  <si>
    <t>24,61</t>
  </si>
  <si>
    <t>52,10</t>
  </si>
  <si>
    <t>49,09</t>
  </si>
  <si>
    <t>76,18</t>
  </si>
  <si>
    <t>54,33</t>
  </si>
  <si>
    <t>261,01</t>
  </si>
  <si>
    <t>404,42</t>
  </si>
  <si>
    <t>48,87</t>
  </si>
  <si>
    <t>66,97</t>
  </si>
  <si>
    <t>57,09</t>
  </si>
  <si>
    <t>106,04</t>
  </si>
  <si>
    <t>166,96</t>
  </si>
  <si>
    <t>153,29</t>
  </si>
  <si>
    <t>143,26</t>
  </si>
  <si>
    <t>109,81</t>
  </si>
  <si>
    <t>85,16</t>
  </si>
  <si>
    <t>171,52</t>
  </si>
  <si>
    <t>143,91</t>
  </si>
  <si>
    <t>74,82</t>
  </si>
  <si>
    <t>60,48</t>
  </si>
  <si>
    <t>164,49</t>
  </si>
  <si>
    <t>129,13</t>
  </si>
  <si>
    <t>364,75</t>
  </si>
  <si>
    <t>66,62</t>
  </si>
  <si>
    <t>76,36</t>
  </si>
  <si>
    <t>227,49</t>
  </si>
  <si>
    <t>121,76</t>
  </si>
  <si>
    <t>247,39</t>
  </si>
  <si>
    <t>161,17</t>
  </si>
  <si>
    <t>340,43</t>
  </si>
  <si>
    <t>162,32</t>
  </si>
  <si>
    <t>192,82</t>
  </si>
  <si>
    <t>262,55</t>
  </si>
  <si>
    <t>398,24</t>
  </si>
  <si>
    <t>408,09</t>
  </si>
  <si>
    <t>105,88</t>
  </si>
  <si>
    <t>125,35</t>
  </si>
  <si>
    <t>93,72</t>
  </si>
  <si>
    <t>374,96</t>
  </si>
  <si>
    <t>34,61</t>
  </si>
  <si>
    <t>779,94</t>
  </si>
  <si>
    <t>80,98</t>
  </si>
  <si>
    <t>81,06</t>
  </si>
  <si>
    <t>96,96</t>
  </si>
  <si>
    <t>799,03</t>
  </si>
  <si>
    <t>141,11</t>
  </si>
  <si>
    <t>30,64</t>
  </si>
  <si>
    <t>33,28</t>
  </si>
  <si>
    <t>63,99</t>
  </si>
  <si>
    <t>69,41</t>
  </si>
  <si>
    <t>43,13</t>
  </si>
  <si>
    <t>85,83</t>
  </si>
  <si>
    <t>51,21</t>
  </si>
  <si>
    <t>103,71</t>
  </si>
  <si>
    <t>53,84</t>
  </si>
  <si>
    <t>51,95</t>
  </si>
  <si>
    <t>55,56</t>
  </si>
  <si>
    <t>35,77</t>
  </si>
  <si>
    <t>41,42</t>
  </si>
  <si>
    <t>73,98</t>
  </si>
  <si>
    <t>79,14</t>
  </si>
  <si>
    <t>139,28</t>
  </si>
  <si>
    <t>149,90</t>
  </si>
  <si>
    <t>84,72</t>
  </si>
  <si>
    <t>150,20</t>
  </si>
  <si>
    <t>161,77</t>
  </si>
  <si>
    <t>94,91</t>
  </si>
  <si>
    <t>170,20</t>
  </si>
  <si>
    <t>183,50</t>
  </si>
  <si>
    <t>6,78</t>
  </si>
  <si>
    <t>7,81</t>
  </si>
  <si>
    <t>30,23</t>
  </si>
  <si>
    <t>37,38</t>
  </si>
  <si>
    <t>51,28</t>
  </si>
  <si>
    <t>54,16</t>
  </si>
  <si>
    <t>77,57</t>
  </si>
  <si>
    <t>69,92</t>
  </si>
  <si>
    <t>101,52</t>
  </si>
  <si>
    <t>85,19</t>
  </si>
  <si>
    <t>102,10</t>
  </si>
  <si>
    <t>69,39</t>
  </si>
  <si>
    <t>109,12</t>
  </si>
  <si>
    <t>70,94</t>
  </si>
  <si>
    <t>85,34</t>
  </si>
  <si>
    <t>88,94</t>
  </si>
  <si>
    <t>91,38</t>
  </si>
  <si>
    <t>95,89</t>
  </si>
  <si>
    <t>131,29</t>
  </si>
  <si>
    <t>117,92</t>
  </si>
  <si>
    <t>67,08</t>
  </si>
  <si>
    <t>70,37</t>
  </si>
  <si>
    <t>81,59</t>
  </si>
  <si>
    <t>182,98</t>
  </si>
  <si>
    <t>135,72</t>
  </si>
  <si>
    <t>177,78</t>
  </si>
  <si>
    <t>130,68</t>
  </si>
  <si>
    <t>55,75</t>
  </si>
  <si>
    <t>79,20</t>
  </si>
  <si>
    <t>64,49</t>
  </si>
  <si>
    <t>93,46</t>
  </si>
  <si>
    <t>52,06</t>
  </si>
  <si>
    <t>61,69</t>
  </si>
  <si>
    <t>97,54</t>
  </si>
  <si>
    <t>68,15</t>
  </si>
  <si>
    <t>113,88</t>
  </si>
  <si>
    <t>74,41</t>
  </si>
  <si>
    <t>79,76</t>
  </si>
  <si>
    <t>85,07</t>
  </si>
  <si>
    <t>39,22</t>
  </si>
  <si>
    <t>53,57</t>
  </si>
  <si>
    <t>84,11</t>
  </si>
  <si>
    <t>60,52</t>
  </si>
  <si>
    <t>99,38</t>
  </si>
  <si>
    <t>61,13</t>
  </si>
  <si>
    <t>66,10</t>
  </si>
  <si>
    <t>106,50</t>
  </si>
  <si>
    <t>63,95</t>
  </si>
  <si>
    <t>81,84</t>
  </si>
  <si>
    <t>84,28</t>
  </si>
  <si>
    <t>92,50</t>
  </si>
  <si>
    <t>108,24</t>
  </si>
  <si>
    <t>113,21</t>
  </si>
  <si>
    <t>109,77</t>
  </si>
  <si>
    <t>44,67</t>
  </si>
  <si>
    <t>39,24</t>
  </si>
  <si>
    <t>41,13</t>
  </si>
  <si>
    <t>37,98</t>
  </si>
  <si>
    <t>33,74</t>
  </si>
  <si>
    <t>30,25</t>
  </si>
  <si>
    <t>32,02</t>
  </si>
  <si>
    <t>45,63</t>
  </si>
  <si>
    <t>175,74</t>
  </si>
  <si>
    <t>128,63</t>
  </si>
  <si>
    <t>110,21</t>
  </si>
  <si>
    <t>133,93</t>
  </si>
  <si>
    <t>161,55</t>
  </si>
  <si>
    <t>55,29</t>
  </si>
  <si>
    <t>64,21</t>
  </si>
  <si>
    <t>74,71</t>
  </si>
  <si>
    <t>469,85</t>
  </si>
  <si>
    <t>460,61</t>
  </si>
  <si>
    <t>485,14</t>
  </si>
  <si>
    <t>474,29</t>
  </si>
  <si>
    <t>607,35</t>
  </si>
  <si>
    <t>586,70</t>
  </si>
  <si>
    <t>589,39</t>
  </si>
  <si>
    <t>577,23</t>
  </si>
  <si>
    <t>603,81</t>
  </si>
  <si>
    <t>575,03</t>
  </si>
  <si>
    <t>593,14</t>
  </si>
  <si>
    <t>561,90</t>
  </si>
  <si>
    <t>704,84</t>
  </si>
  <si>
    <t>640,18</t>
  </si>
  <si>
    <t>628,17</t>
  </si>
  <si>
    <t>583,51</t>
  </si>
  <si>
    <t>583,27</t>
  </si>
  <si>
    <t>558,91</t>
  </si>
  <si>
    <t>461,77</t>
  </si>
  <si>
    <t>449,23</t>
  </si>
  <si>
    <t>550,70</t>
  </si>
  <si>
    <t>539,95</t>
  </si>
  <si>
    <t>504,37</t>
  </si>
  <si>
    <t>486,28</t>
  </si>
  <si>
    <t>3.133,95</t>
  </si>
  <si>
    <t>3.135,60</t>
  </si>
  <si>
    <t>3.237,45</t>
  </si>
  <si>
    <t>3.231,52</t>
  </si>
  <si>
    <t>3.161,99</t>
  </si>
  <si>
    <t>3.164,10</t>
  </si>
  <si>
    <t>493,80</t>
  </si>
  <si>
    <t>430,74</t>
  </si>
  <si>
    <t>527,27</t>
  </si>
  <si>
    <t>456,03</t>
  </si>
  <si>
    <t>630,38</t>
  </si>
  <si>
    <t>564,86</t>
  </si>
  <si>
    <t>553,15</t>
  </si>
  <si>
    <t>586,47</t>
  </si>
  <si>
    <t>572,29</t>
  </si>
  <si>
    <t>580,18</t>
  </si>
  <si>
    <t>559,38</t>
  </si>
  <si>
    <t>830,67</t>
  </si>
  <si>
    <t>703,05</t>
  </si>
  <si>
    <t>668,62</t>
  </si>
  <si>
    <t>713,73</t>
  </si>
  <si>
    <t>641,55</t>
  </si>
  <si>
    <t>644,99</t>
  </si>
  <si>
    <t>585,53</t>
  </si>
  <si>
    <t>551,61</t>
  </si>
  <si>
    <t>593,82</t>
  </si>
  <si>
    <t>513,75</t>
  </si>
  <si>
    <t>509,25</t>
  </si>
  <si>
    <t>432,98</t>
  </si>
  <si>
    <t>634,55</t>
  </si>
  <si>
    <t>555,33</t>
  </si>
  <si>
    <t>517,92</t>
  </si>
  <si>
    <t>543,93</t>
  </si>
  <si>
    <t>490,76</t>
  </si>
  <si>
    <t>462,79</t>
  </si>
  <si>
    <t>3.104,82</t>
  </si>
  <si>
    <t>3.071,40</t>
  </si>
  <si>
    <t>3.208,60</t>
  </si>
  <si>
    <t>3.160,91</t>
  </si>
  <si>
    <t>3.154,27</t>
  </si>
  <si>
    <t>3.141,64</t>
  </si>
  <si>
    <t>3.105,85</t>
  </si>
  <si>
    <t>554,22</t>
  </si>
  <si>
    <t>582,78</t>
  </si>
  <si>
    <t>690,61</t>
  </si>
  <si>
    <t>676,71</t>
  </si>
  <si>
    <t>695,27</t>
  </si>
  <si>
    <t>670,01</t>
  </si>
  <si>
    <t>806,69</t>
  </si>
  <si>
    <t>725,18</t>
  </si>
  <si>
    <t>678,46</t>
  </si>
  <si>
    <t>648,48</t>
  </si>
  <si>
    <t>556,28</t>
  </si>
  <si>
    <t>649,17</t>
  </si>
  <si>
    <t>589,23</t>
  </si>
  <si>
    <t>3.210,42</t>
  </si>
  <si>
    <t>3.299,30</t>
  </si>
  <si>
    <t>3.241,47</t>
  </si>
  <si>
    <t>1.488,84</t>
  </si>
  <si>
    <t>1.480,68</t>
  </si>
  <si>
    <t>1.467,63</t>
  </si>
  <si>
    <t>1.715,83</t>
  </si>
  <si>
    <t>1.703,81</t>
  </si>
  <si>
    <t>4.105,96</t>
  </si>
  <si>
    <t>4.116,08</t>
  </si>
  <si>
    <t>4.130,22</t>
  </si>
  <si>
    <t>4.594,82</t>
  </si>
  <si>
    <t>4.626,41</t>
  </si>
  <si>
    <t>2.910,78</t>
  </si>
  <si>
    <t>2.921,04</t>
  </si>
  <si>
    <t>4.290,04</t>
  </si>
  <si>
    <t>4.291,55</t>
  </si>
  <si>
    <t>1.527,13</t>
  </si>
  <si>
    <t>1.511,48</t>
  </si>
  <si>
    <t>885,45</t>
  </si>
  <si>
    <t>582,14</t>
  </si>
  <si>
    <t>653,73</t>
  </si>
  <si>
    <t>587,03</t>
  </si>
  <si>
    <t>664,94</t>
  </si>
  <si>
    <t>508,62</t>
  </si>
  <si>
    <t>599,16</t>
  </si>
  <si>
    <t>571,84</t>
  </si>
  <si>
    <t>608,39</t>
  </si>
  <si>
    <t>569,10</t>
  </si>
  <si>
    <t>547,57</t>
  </si>
  <si>
    <t>710,09</t>
  </si>
  <si>
    <t>577,10</t>
  </si>
  <si>
    <t>528,01</t>
  </si>
  <si>
    <t>574,04</t>
  </si>
  <si>
    <t>500,09</t>
  </si>
  <si>
    <t>713,48</t>
  </si>
  <si>
    <t>778,27</t>
  </si>
  <si>
    <t>700,60</t>
  </si>
  <si>
    <t>681,39</t>
  </si>
  <si>
    <t>789,02</t>
  </si>
  <si>
    <t>622,94</t>
  </si>
  <si>
    <t>622,07</t>
  </si>
  <si>
    <t>599,63</t>
  </si>
  <si>
    <t>704,49</t>
  </si>
  <si>
    <t>543,24</t>
  </si>
  <si>
    <t>571,01</t>
  </si>
  <si>
    <t>582,73</t>
  </si>
  <si>
    <t>519,02</t>
  </si>
  <si>
    <t>709,91</t>
  </si>
  <si>
    <t>620,06</t>
  </si>
  <si>
    <t>835,07</t>
  </si>
  <si>
    <t>456,30</t>
  </si>
  <si>
    <t>101,82</t>
  </si>
  <si>
    <t>72,89</t>
  </si>
  <si>
    <t>323,85</t>
  </si>
  <si>
    <t>770,26</t>
  </si>
  <si>
    <t>4.136,18</t>
  </si>
  <si>
    <t>54,72</t>
  </si>
  <si>
    <t>1.774,04</t>
  </si>
  <si>
    <t>2.619,55</t>
  </si>
  <si>
    <t>166,07</t>
  </si>
  <si>
    <t>16.949,90</t>
  </si>
  <si>
    <t>138,69</t>
  </si>
  <si>
    <t>59,38</t>
  </si>
  <si>
    <t>171,19</t>
  </si>
  <si>
    <t>141,23</t>
  </si>
  <si>
    <t>171,82</t>
  </si>
  <si>
    <t>345,09</t>
  </si>
  <si>
    <t>223,27</t>
  </si>
  <si>
    <t>308,85</t>
  </si>
  <si>
    <t>105,87</t>
  </si>
  <si>
    <t>194,15</t>
  </si>
  <si>
    <t>33,97</t>
  </si>
  <si>
    <t>539,61</t>
  </si>
  <si>
    <t>157,21</t>
  </si>
  <si>
    <t>267,83</t>
  </si>
  <si>
    <t>42,07</t>
  </si>
  <si>
    <t>39,63</t>
  </si>
  <si>
    <t>35,58</t>
  </si>
  <si>
    <t>184,39</t>
  </si>
  <si>
    <t>141,54</t>
  </si>
  <si>
    <t>79,35</t>
  </si>
  <si>
    <t>101,14</t>
  </si>
  <si>
    <t>37,49</t>
  </si>
  <si>
    <t>37,01</t>
  </si>
  <si>
    <t>169,37</t>
  </si>
  <si>
    <t>186,41</t>
  </si>
  <si>
    <t>98,58</t>
  </si>
  <si>
    <t>331,32</t>
  </si>
  <si>
    <t>162,78</t>
  </si>
  <si>
    <t>1.381,45</t>
  </si>
  <si>
    <t>1.415,09</t>
  </si>
  <si>
    <t>674,53</t>
  </si>
  <si>
    <t>1.076,21</t>
  </si>
  <si>
    <t>115,54</t>
  </si>
  <si>
    <t>189,90</t>
  </si>
  <si>
    <t>4.079,20</t>
  </si>
  <si>
    <t>2.377,90</t>
  </si>
  <si>
    <t>2.531,54</t>
  </si>
  <si>
    <t>1.950,27</t>
  </si>
  <si>
    <t>2.808,24</t>
  </si>
  <si>
    <t>2.191,45</t>
  </si>
  <si>
    <t>4.090,64</t>
  </si>
  <si>
    <t>2.389,34</t>
  </si>
  <si>
    <t>2.542,98</t>
  </si>
  <si>
    <t>1.961,71</t>
  </si>
  <si>
    <t>2.819,68</t>
  </si>
  <si>
    <t>2.287,64</t>
  </si>
  <si>
    <t>1.330,29</t>
  </si>
  <si>
    <t>1.284,00</t>
  </si>
  <si>
    <t>339,23</t>
  </si>
  <si>
    <t>331,34</t>
  </si>
  <si>
    <t>3.153,56</t>
  </si>
  <si>
    <t>127,37</t>
  </si>
  <si>
    <t>211,40</t>
  </si>
  <si>
    <t>278,62</t>
  </si>
  <si>
    <t>359,52</t>
  </si>
  <si>
    <t>28,83</t>
  </si>
  <si>
    <t>297,74</t>
  </si>
  <si>
    <t>620,63</t>
  </si>
  <si>
    <t>24,46</t>
  </si>
  <si>
    <t>46,45</t>
  </si>
  <si>
    <t>35,57</t>
  </si>
  <si>
    <t>3.543,87</t>
  </si>
  <si>
    <t>3.952,88</t>
  </si>
  <si>
    <t>3.768,11</t>
  </si>
  <si>
    <t>5.669,66</t>
  </si>
  <si>
    <t>3.915,16</t>
  </si>
  <si>
    <t>4.987,14</t>
  </si>
  <si>
    <t>4.370,18</t>
  </si>
  <si>
    <t>4.766,14</t>
  </si>
  <si>
    <t>4.052,27</t>
  </si>
  <si>
    <t>4.012,53</t>
  </si>
  <si>
    <t>5.799,71</t>
  </si>
  <si>
    <t>4.073,95</t>
  </si>
  <si>
    <t>5.609,36</t>
  </si>
  <si>
    <t>4.394,18</t>
  </si>
  <si>
    <t>5.388,51</t>
  </si>
  <si>
    <t>3.996,45</t>
  </si>
  <si>
    <t>6.057,19</t>
  </si>
  <si>
    <t>3.809,26</t>
  </si>
  <si>
    <t>4.086,94</t>
  </si>
  <si>
    <t>4.521,15</t>
  </si>
  <si>
    <t>2.603,69</t>
  </si>
  <si>
    <t>2.999,34</t>
  </si>
  <si>
    <t>2.825,12</t>
  </si>
  <si>
    <t>4.728,72</t>
  </si>
  <si>
    <t>2.978,47</t>
  </si>
  <si>
    <t>3.829,48</t>
  </si>
  <si>
    <t>3.438,48</t>
  </si>
  <si>
    <t>3.831,62</t>
  </si>
  <si>
    <t>3.122,83</t>
  </si>
  <si>
    <t>3.083,37</t>
  </si>
  <si>
    <t>4.844,47</t>
  </si>
  <si>
    <t>4.636,89</t>
  </si>
  <si>
    <t>3.452,77</t>
  </si>
  <si>
    <t>25,14</t>
  </si>
  <si>
    <t>4.437,32</t>
  </si>
  <si>
    <t>3.067,40</t>
  </si>
  <si>
    <t>5.113,49</t>
  </si>
  <si>
    <t>2.881,54</t>
  </si>
  <si>
    <t>3.578,49</t>
  </si>
  <si>
    <t>JULHO/2024</t>
  </si>
  <si>
    <t>REMOÇÃO MANUAL DE VIDRO EM ESQUADRIAS, COM OU SEM REAPROVEITAMENTO, INCLUSIVE LIMPEZA DO ENCAIXE, AFASTAMENTO E EMPILHAMENTO, EXCLUSIVE TRANSPORTE E RETIRADA DO MATERIAL REMOVIDO NÃO REAPROVEITÁVEL</t>
  </si>
  <si>
    <t>PROTEÇÃO COLETIVA</t>
  </si>
  <si>
    <t>ED-9128</t>
  </si>
  <si>
    <t>LINHA DE VIDA HORIZONTAL PERMANENTE EM CABO DE AÇO GALVANIZADO PARA TRABALHOS EM COBERTURAS E TELHADOS, EXCLUSIVE PROJETO E ART</t>
  </si>
  <si>
    <t>ED-9176</t>
  </si>
  <si>
    <t>LINHA DE VIDA HORIZONTAL PROVISÓRIA EM CABO DE AÇO PARA CONSTRUÇÃO DE ESTRUTURAS, INCLUSIVE POSTE E PROLONGADOR, EXCLUSIVE PROJETO E ART</t>
  </si>
  <si>
    <t>ED-9126</t>
  </si>
  <si>
    <t>LINHA DE VIDA HORIZONTAL PROVISÓRIA EM CORDA PARA TRABALHOS EM COBERTURAS E TELHADOS</t>
  </si>
  <si>
    <t>PORTÃO DE GRADE EM BARRA REDONDA 1/2" E REQUADRO EM BARRA CHATA 1.1/4"X3/16", EXCLUSIVE CADEADO E PINTURA</t>
  </si>
  <si>
    <t>PORTÃO EM CHAPA DE AÇO, TIPO DIAMANTE, ESP. 1,20MM (MSG-18), COM REQUADRO EM CANTONEIRA DE AÇO 1.1/4¿X1/8¿, EXCLUSIVE CADEADO E PINTURA</t>
  </si>
  <si>
    <t>ED-7309</t>
  </si>
  <si>
    <t>FERROLHO EM AÇO GALVANIZADO, COMPRIMENTO DE 3", TIPO REDONDO, INCLUSIVE ACESSÓRIOS PARA FIXAÇÃO</t>
  </si>
  <si>
    <t>IMPERMEABILIZAÇÃO COM ARGAMASSA COM ADITIVO, TRAÇO 1:3 (CIMENTO E AREIA), ESP.25MM, COM PREPARO MECANIZADO</t>
  </si>
  <si>
    <t>IMPERMEABILIZAÇÃO COM ARGAMASSA POLIMÉRICA, INCLUSIVE PREPARO MANUAL DA ARGAMASSA</t>
  </si>
  <si>
    <t>IMPERMEABILIZAÇÃO POR CRISTALIZAÇÃO, APLICAÇÃO MANUAL, INCLUSIVE LIMPEZA DA SUPERFÍCIE E LAVAGEM COM HIDROJATEAMENTO</t>
  </si>
  <si>
    <t>IMPERMEABILIZAÇÃO COM EMULSÃO ASFÁLTICA, DUAS (2) DEMÃOS</t>
  </si>
  <si>
    <t>IMPERMEABILIZAÇÃO COM MANTA ASFÁLTICA ANTIRRAIZ, TIPO III, CLASSE A, ESP. 4MM, INCLUSIVE APLICAÇÃO DE PRIMER ASFÁLTICO</t>
  </si>
  <si>
    <t>IMPERMEABILIZAÇÃO COM MANTA ASFÁLTICA, TIPO III, CLASSE A, ESP. 4MM, INCLUSIVE APLICAÇÃO DE PRIMER ASFÁLTICO</t>
  </si>
  <si>
    <t>APICOAMENTO MANUAL DE PISO CIMENTADO, INCLUSIVE LIMPEZA DA SUPERFÍCIE</t>
  </si>
  <si>
    <t>CONTRAPISO DESEMPENADO COM ARGAMASSA, TRAÇO 1:3 (CIMENTO E AREIA), ESP. 20MM, INCLUSIVE ARGAMASSA COM PREPARO MECANIZADO</t>
  </si>
  <si>
    <t>CONTRAPISO DESEMPENADO COM ARGAMASSA, TRAÇO 1:3 (CIMENTO E AREIA), ESP. 25MM, INCLUSIVE ARGAMASSA COM PREPARO MECANIZADO</t>
  </si>
  <si>
    <t>CONTRAPISO DESEMPENADO COM ARGAMASSA, TRAÇO 1:3 (CIMENTO E AREIA), ESP. 30MM, INCLUSIVE ARGAMASSA COM PREPARO MECANIZADO</t>
  </si>
  <si>
    <t>CONTRAPISO DESEMPENADO COM ARGAMASSA, TRAÇO 1:3 (CIMENTO E AREIA), ESP. 50MM, INCLUSIVE ARGAMASSA COM PREPARO MECANIZADO</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</si>
  <si>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</si>
  <si>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</si>
  <si>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</si>
  <si>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</si>
  <si>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</si>
  <si>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</si>
  <si>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</si>
  <si>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</si>
  <si>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</si>
  <si>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</si>
  <si>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</si>
  <si>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</si>
  <si>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</si>
  <si>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ED-7414</t>
  </si>
  <si>
    <t>APLICAÇÃO DE REJUNTE EPÓXI PARA REVESTIMENTOS DE PAREDE/PISO COM JUNTAS DE ATÉ 5MM DE ESPESSURA</t>
  </si>
  <si>
    <t>PISO VINÍLICO EM PLACA SEMI-FLEXÍVEL, TIPO COMERCIAL, ESP. 2MM, INCLUSIVE LIXAMENTO E PREPARAÇÃO DA SUPERFÍCIE PARA ASSENTAMENTO E FIXAÇÃO COM COLA</t>
  </si>
  <si>
    <t>PISO VINÍLICO EM RÉGUAS, TIPO COMERCIAL, ESP. 2MM, INCLUSIVE LIXAMENTO E PREPARAÇÃO DA SUPERFÍCIE PARA ASSENTAMENTO E FIXAÇÃO COM COLA</t>
  </si>
  <si>
    <t>APLICAÇÃO DE VERNIZ, COM ACABAMENTO BRILHANTE, EM PISO DE MADEIRA, TIPO ASSOALHO/TÁBUA CORRIDA, DUAS (2) DEMÃOS, INCLUSIVE RASPAGEM E CALAFETAÇÃO</t>
  </si>
  <si>
    <t>ED-8058</t>
  </si>
  <si>
    <t>ASSOALHO/TÁBUA CORRIDA EM MADEIRA DE LEI, LARGURA DE 10CM, INCLUSIVE ASSENTAMENTO COM COLA, EXCLUSIVE APLICAÇÃO DE VERNIZ EM PISO DE MADEIRA</t>
  </si>
  <si>
    <t>ED-9016</t>
  </si>
  <si>
    <t>ASSOALHO/TÁBUA CORRIDA EM MADEIRA DE LEI, LARGURA DE 10CM, INCLUSIVE ASSENTAMENTO COM PREGOS, EXCLUSIVE BARROTE</t>
  </si>
  <si>
    <t>ED-9017</t>
  </si>
  <si>
    <t>BARROTEAMENTO PARA PISO DE MADEIRA, COM PEÇAS DE (6x15)CM ESPAÇADAS A CADA 60CM, EXCLUSIVE PISO/ASSOALHO</t>
  </si>
  <si>
    <t>CALAFETAÇÃO DE PISO DE MADEIRA, TIPO ASSOALHO/TÁBUA CORRIDA, LARGURA DE 10CM, EXCLUSIVE APLICAÇÃO DE VERNIZ/RESINA</t>
  </si>
  <si>
    <t>CALAFETAÇÃO DE PISO DE TACÃO DE MADEIRA (10X40)CM, EXCLUSIVE APLICAÇÃO DE VERNIZ/RESINA</t>
  </si>
  <si>
    <t>CALAFETAÇÃO DE PISO DE TACO DE MADEIRA (7X21)CM, EXCLUSIVE APLICAÇÃO DE VERNIZ/RESINA</t>
  </si>
  <si>
    <t>TACÃO DE MADEIRA IPÊ EXTRA, DIMENSÃO (10X40)CM, INCLUSIVE ASSENTAMENTO COM COLA</t>
  </si>
  <si>
    <t>TACO DE MADEIRA IPÊ EXTRA, DIMENSÃO (7X21)CM, INCLUSIVE ASSENTAMENTO COM COLA</t>
  </si>
  <si>
    <t>PISO CIMENTADO COM ARGAMASSA, TRAÇO 1:3 (CIMENTO E AREIA), COM ADITIVO IMPERMEABILIZANTE, ESP. 25MM, INCLUSIVE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</si>
  <si>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</si>
  <si>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</si>
  <si>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</si>
  <si>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</si>
  <si>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</si>
  <si>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</si>
  <si>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</si>
  <si>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SEM JUNTA DE DILATAÇÃO, TRAÇO 1:3 (CIMENTO E AREIA), ESP. 30MM, INCLUSIVE ACABAMENTO DESEMPENADO E FELTRADO</t>
  </si>
  <si>
    <t>PISO CIMENTADO NATADO COM ARGAMASSA, ACABAMENTO QUEIMADO, TRAÇO 1:3 (CIMENTO E AREIA), ESP. 20MM, SEM JUNTA DE DILATAÇÃO</t>
  </si>
  <si>
    <t xml:space="preserve">PISO CIMENTADO NATADO COM ARGAMASSA, ACABAMENTO QUEIMADO, TRAÇO 1:3 (CIMENTO E AREIA), ESP. 25MM, MODULAÇÃO DE (100X100)CM, INCLUSIVE JUNTA PLÁSTICA </t>
  </si>
  <si>
    <t xml:space="preserve">PISO CIMENTADO NATADO COM ARGAMASSA, ACABAMENTO QUEIMADO, TRAÇO 1:3 (CIMENTO E AREIA), ESP. 25MM, MODULAÇÃO DE (200X200)CM, INCLUSIVE JUNTA PLÁSTICA </t>
  </si>
  <si>
    <t xml:space="preserve">PISO CIMENTADO NATADO COM ARGAMASSA, ACABAMENTO QUEIMADO, TRAÇO 1:3 (CIMENTO E AREIA), ESP. 25MM, MODULAÇÃO DE (60X60)CM, INCLUSIVE JUNTA PLÁSTICA </t>
  </si>
  <si>
    <t>PISO CIMENTADO NATADO COM ARGAMASSA, ACABAMENTO QUEIMADO, TRAÇO 1:3 (CIMENTO E AREIA), ESP. 25MM, SEM JUNTA DE DILATAÇÃO</t>
  </si>
  <si>
    <t xml:space="preserve">PISO CIMENTADO NATADO COM ARGAMASSA, ACABAMENTO QUEIMADO, TRAÇO 1:3 (CIMENTO E AREIA), ESP. 30MM, MODULAÇÃO DE (100X100)CM, INCLUSIVE JUNTA PLÁSTICA </t>
  </si>
  <si>
    <t xml:space="preserve">PISO CIMENTADO NATADO COM ARGAMASSA, ACABAMENTO QUEIMADO, TRAÇO 1:3 (CIMENTO E AREIA), ESP. 30MM, MODULAÇÃO DE (200X200)CM, INCLUSIVE JUNTA PLÁSTICA </t>
  </si>
  <si>
    <t xml:space="preserve">PISO CIMENTADO NATADO COM ARGAMASSA, ACABAMENTO QUEIMADO, TRAÇO 1:3 (CIMENTO E AREIA), ESP. 30MM, MODULAÇÃO DE (60X60)CM, INCLUSIVE JUNTA PLÁSTICA </t>
  </si>
  <si>
    <t>PISO CIMENTADO NATADO COM ARGAMASSA, ACABAMENTO QUEIMADO, TRAÇO 1:3 (CIMENTO E AREIA), ESP. 30MM, SEM JUNTA DE DILATAÇÃO</t>
  </si>
  <si>
    <t xml:space="preserve">PISO CIMENTADO NATADO COM ARGAMASSA, ACABAMENTO QUEIMADO, TRAÇO 1:3 (CIMENTO E AREIA), ESP. 50MM, MODULAÇÃO DE (60X60)CM, INCLUSIVE JUNTA PLÁSTICA </t>
  </si>
  <si>
    <t>PISO CIMENTADO NATADO COM ARGAMASSA, ACABAMENTO QUEIMADO, TRAÇO 1:3 (CIMENTO E AREIA), ESP. 50MM, SEM JUNTA DE DILATAÇÃO</t>
  </si>
  <si>
    <t>LIMPEZA E POLIMENTO DE PISO GRANILITE/MARMORITE, EXCLUSIVE APLICAÇÃO DE RESINA</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</si>
  <si>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</si>
  <si>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</si>
  <si>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</si>
  <si>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</si>
  <si>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</si>
  <si>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</si>
  <si>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EM CONCRETO PREPARADO EM OBRA COM BETONEIRA COM FCK DE 10MPA, SEM ARMAÇÃO, ACABAMENTO RÚSTICO, ESP. 5CM, INCLUSIVE FORNECIMENTO, LANÇAMENTO, ADENSAMENTO, SARRAFEAMENTO, EXCLUSIVE JUNTA DE DILATAÇÃO</t>
  </si>
  <si>
    <t>PISO EM CONCRETO PREPARADO EM OBRA COM BETONEIRA COM FCK DE 13,5MPA, SEM ARMAÇÃO, ACABAMENTO RÚSTICO, ESP. 8CM, INCLUSIVE FORNECIMENTO, LANÇAMENTO, ADENSAMENTO, SARRAFEAMENTO, EXCLUSIVE JUNTA DE DILATAÇÃO</t>
  </si>
  <si>
    <t>PISO EM CONCRETO PREPARADO EM OBRA COM FCK DE 20MPA, COM FIBRA DE AÇO, CONSUMO 25KG/M3, EXCLUSIVE ARMAÇÃO, INCLUSIVE ACABAMENTO SARRAFEADO</t>
  </si>
  <si>
    <t>PISO EM CONCRETO USINADO CONVENCIONAL COM DE FCK 15MPA, COM TELA SOLDADA NERVURADA TIPO Q-138, ACABAMENTO POLÍDO EM NÍVEL ZERO, ESP. 10CM, INCLUSIVE FORNECIMENTO, LANÇAMENTO, ADENSAMENTO, EXCLUSIVE JUNTA DE DILATAÇÃO</t>
  </si>
  <si>
    <t>PISO EM CONCRETO USINADO CONVENCIONAL COM DE FCK 15MPA, COM TELA SOLDADA NERVURADA TIPO Q-138, ACABAMENTO POLÍDO EM NÍVEL ZERO, ESP. 12CM, INCLUSIVE FORNECIMENTO, LANÇAMENTO, ADENSAMENTO, EXCLUSIVE JUNTA DE DILATAÇÃO</t>
  </si>
  <si>
    <t>PISO EM CONCRETO USINADO CONVENCIONAL COM DE FCK 15MPA, COM TELA SOLDADA NERVURADA TIPO Q-61, ACABAMENTO POLIDO EM NÍVEL ZERO, ESP. 5CM, INCLUSIVE FORNECIMENTO, LANÇAMENTO, ADENSAMENTO, EXCLUSIVE JUNTA DE DILATAÇÃO</t>
  </si>
  <si>
    <t>PISO EM CONCRETO USINADO CONVENCIONAL COM DE FCK 15MPA, SEM ARMAÇÃO, ACABAMENTO RÚSTICO, ESP. 5CM, INCLUSIVE FORNECIMENTO, LANÇAMENTO, ADENSAMENTO, SARRAFEAMENTO, EXCLUSIVE JUNTA DE DILATAÇÃO</t>
  </si>
  <si>
    <t>PISO EM CONCRETO USINADO CONVENCIONAL COM DE FCK 30MPA, COM AÇO CA-50 DIÂMETRO 6,3MM MALHA 10X10CM, ACABAMENTO RÚSTICO, ESP. 15CM, INCLUSIVE FORNECIMENTO, LANÇAMENTO, ADENSAMENTO, EXCLUSIVE JUNTA DE DILATAÇÃO</t>
  </si>
  <si>
    <t>LAJE DE TRANSIÇÃO EM CONCRETO PREPARADO EM OBRA COM BETONEIRA COM FCK DE 10MPA, ESP. 5CM, EXCLUSIVE ARMAÇÃO, INCLUSIVE ACABAMENTO SARRAFEADO</t>
  </si>
  <si>
    <t>LAJE DE TRANSIÇÃO EM CONCRETO PREPARADO EM OBRA COM BETONEIRA COM FCK DE 10MPA, ESP. 6CM, EXCLUSIVE ARMAÇÃO, INCLUSIVE ACABAMENTO SARRAFEADO</t>
  </si>
  <si>
    <t>LAJE DE TRANSIÇÃO EM CONCRETO PREPARADO EM OBRA COM BETONEIRA COM FCK DE 10MPA, ESP. 8CM, EXCLUSIVE ARMAÇÃO, INCLUSIVE ACABAMENTO SARRAFEADO</t>
  </si>
  <si>
    <t>LAJE DE TRANSIÇÃO EM CONCRETO USINADO AUTO-ADENSÁVEL COM FCK DE 15MPA, ESP. 11CM, INCLUSIVE TELA DE AÇO CA-60 SOLDADA TIPO Q-61 E POLIMENTO MECANIZADO DE SUPERFÍCIE EM CONCRETO</t>
  </si>
  <si>
    <t>LAJE DE TRANSIÇÃO EM CONCRETO USINADO AUTO-ADENSÁVEL COM FCK DE 15MPA, ESP. 12CM, INCLUSIVE TELA DE AÇO CA-60 SOLDADA TIPO Q-61 E POLIMENTO MECANIZADO DE SUPERFÍCIE EM CONCRETO</t>
  </si>
  <si>
    <t>LAJE DE TRANSIÇÃO EM CONCRETO USINADO AUTO-ADENSÁVEL COM FCK DE 15MPA, ESP. 8CM, INCLUSIVE TELA DE AÇO CA-60 SOLDADA TIPO Q-61 E POLIMENTO MECANIZADO DE SUPERFÍCIE EM CONCRETO</t>
  </si>
  <si>
    <t>LAJE DE TRANSIÇÃO EM CONCRETO USINADO AUTO-ADENSÁVEL COM FCK DE 15MPA, ESP. 9CM, INCLUSIVE TELA DE AÇO CA-60 SOLDADA TIPO Q-61 E POLIMENTO MECANIZADO DE SUPERFÍCIE EM CONCRETO</t>
  </si>
  <si>
    <t>LAJE DE TRANSIÇÃO EM CONCRETO USINADO AUTO-ADENSÁVEL COM FCK DE 18MPA, ESP. 10CM, INCLUSIVE TELA DE AÇO CA-60 SOLDADA TIPO Q-61 E POLIMENTO MECANIZADO DE SUPERFÍCIE EM CONCRETO</t>
  </si>
  <si>
    <t>LAJE DE TRANSIÇÃO EM CONCRETO USINADO AUTO-ADENSÁVEL COM FCK DE 18MPA, ESP. 12CM, INCLUSIVE TELA DE AÇO CA-60 SOLDADA TIPO Q-61 E POLIMENTO MECANIZADO DE SUPERFÍCIE EM CONCRETO</t>
  </si>
  <si>
    <t>LAJE DE TRANSIÇÃO EM CONCRETO USINADO AUTO-ADENSÁVEL COM FCK DE 18MPA, ESP. 8CM, INCLUSIVE TELA DE AÇO CA-60 SOLDADA TIPO Q-61 E POLIMENTO MECANIZADO DE SUPERFÍCIE EM CONCRETO</t>
  </si>
  <si>
    <t>LAJE DE TRANSIÇÃO EM CONCRETO USINADO AUTO-ADENSÁVEL COM FCK DE 20MPA, ESP. 8CM, INCLUSIVE TELA DE AÇO CA-60 SOLDADA TIPO Q-61 E POLIMENTO MECANIZADO DE SUPERFÍCIE EM CONCRETO</t>
  </si>
  <si>
    <t>LAJE DE TRANSIÇÃO EM CONCRETO USINADO CONVENCIONAL COM FCK DE 15MPA, ESP. 10CM, INCLUSIVE TELA DE AÇO CA-60 SOLDADA TIPO Q-61 E POLIMENTO MECANIZADO DE SUPERFÍCIE EM CONCRETO</t>
  </si>
  <si>
    <t>PISO COM TIJOLO CERÂMICO MACIÇO PRENSADO, ASSENTAMENTO COM ARGAMASSA SECA, TRAÇO 1:4 (CIMENTO E AREIA), INCLUSIVE REJUNTAMENTO COM ARGAMASSA SECA DE TRAÇO 1:4 (CIMENTO E AREIA)</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</si>
  <si>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</si>
  <si>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</si>
  <si>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OU DIRECIONAL, ESP. 12MM, COLORIDA, INCLUSIVE ASSENTAMENTO COM ARGAMASSA, TRAÇO 1:4 (CIMENTO E AREIA), COM PREPARO MECANIZADO</t>
  </si>
  <si>
    <t>PISO PODOTÁTIL DE BORRACHA, ALERTA OU DIRECIONAL, ESP. 5MM, COLORIDA, INCLUSIVE ASSENTAMENTO COM ARGAMASSA, TRAÇO 1:4 (CIMENTO E AREIA), COM PREPARO MECANIZADO</t>
  </si>
  <si>
    <t>PISO PODOTÁTIL DE CONCRETO, ALERTA OU DIRECIONAL, APLICADO EM PISO (20X20)CM COM JUNTA SECA, COR VERMELHO/AMARELO, INCLUSIVE ASSENTAMENTO COM ARGAMASSA INDUSTRIALIZADA</t>
  </si>
  <si>
    <t>PISO PODOTÁTIL DE CONCRETO, ALERTA OU DIRECIONAL, APLICADO EM PISO (40X40)CM COM JUNTA SECA, COR VERMELHO/AMARELO, INCLUSIVE ASSENTAMENTO COM ARGAMASSA INDUSTRIALIZADA</t>
  </si>
  <si>
    <t>PISO DE PLACA DE BORRACHA PASTILHADO/MOEDA, DIMENSÃO DE (50X50)CM, ASSENTAMENTO COM COLA DE CONTATO, INCLUSIVE FORNECIMENTO E INSTALAÇÃO</t>
  </si>
  <si>
    <t>APLICAÇÃO DE SELANTE, MASTIQUE ELÁSTICO, EM JUNTA DE DILAÇÃO, DIMENSÃO (20X10)MM, FATOR DE FORMA 1:2, EXCLUSIVE DELIMITADOR DE PROFUNDIDADE</t>
  </si>
  <si>
    <t>APLICAÇÃO DE FAIXA/FITA ADESIVA ANTIDERRAPANTE, LARGURA DE 50MM, EM DEGRAUS DE ESCADA, INCLUSIVE FORNECIMENTO</t>
  </si>
  <si>
    <t>DEGRAU EM PEDRA ARDÓSIA, COM LARGURA DE 30CM, ESP. 20MM, ASSENTADO COM ARGAMASSA, TRAÇO 1:4 (CIMENTO E AREIA), COM PREPARO MECANIZADO, INCLUSIVE ESPELHO PARA DEGRAU, ESP. 15MM, COM ALTURA DE 20CM</t>
  </si>
  <si>
    <t>FAIXA/FRISO ANTIDERRAPANTE EM PEDRA, COM LARGURA DE 50MM, EM DEGRAU DE ESCADA OU PATAMAR, COM EXECUÇÃO MECANIZADA</t>
  </si>
  <si>
    <t>SÓCULO COM ENCHIMENTO EM TIJOLOS MACIÇOS, ALTURA DE 10CM À 12CM, INCLUSIVE ACABAMENTO EM REVESTIMENTO DE ARGAMASSA, ESP. 20MM, COM APLICAÇÃO MANUAL</t>
  </si>
  <si>
    <t>RODAPÉ DE ARDÓSIA, ESP. 7MM, ALTURA DE 5CM, ACABAMENTO NATURAL, ASSENTAMENTO COM ARGAMASSA INDUSTRIALIZADA, INCLUSIVE REJUNTAMENTO</t>
  </si>
  <si>
    <t>RODAPÉ DE ARDÓSIA, ESP. 7MM, ALTURA DE 7CM, ACABAMENTO NATURAL, ASSENTAMENTO COM ARGAMASSA INDUSTRIALIZADA, INCLUSIVE REJUNTAMENTO</t>
  </si>
  <si>
    <t>RODAPÉ EM GRANILITE/MARMORITE, ACABAMENTO POLIDO, COR BRANCA, ALTURA DE 10CM, INCLUSIVE POLIMENTO</t>
  </si>
  <si>
    <t>RODAPÉ EM GRANILITE/MARMORITE, ACABAMENTO POLIDO, COR BRANCA, ALTURA DE 5CM, INCLUSIVE POLIMENTO</t>
  </si>
  <si>
    <t>RODAPÉ EM GRANILITE/MARMORITE, ACABAMENTO POLIDO, COR BRANCA, ALTURA DE 7CM, INCLUSIVE POLIMENTO</t>
  </si>
  <si>
    <t>RODAPÉ EM GRANILITE/MARMORITE, ACABAMENTO POLIDO, COR CINZA, ALTURA DE 10CM, INCLUSIVE POLIMENTO</t>
  </si>
  <si>
    <t>RODAPÉ EM GRANILITE/MARMORITE, ACABAMENTO POLIDO, COR CINZA, ALTURA DE 5CM, INCLUSIVE POLIMENTO</t>
  </si>
  <si>
    <t>RODAPÉ EM GRANILITE/MARMORITE, ACABAMENTO POLIDO, COR CINZA, ALTURA DE 7CM, INCLUSIVE POLIMENTO</t>
  </si>
  <si>
    <t>RODAPÉ DE GRANITO, NA COR CINZA ANDORINHA, ESP. 2CM, ALTURA DE 10CM, ACABAMENTO POLIDO, ASSENTAMENTO COM ARGAMASSA INDUSTRIALIZADA, INCLUSIVE REJUNTAMENTO</t>
  </si>
  <si>
    <t>RODAPÉ DE GRANITO, NA COR CINZA ANDORINHA, ESP. 2CM, ALTURA DE 5CM, ACABAMENTO POLIDO, ASSENTAMENTO COM ARGAMASSA INDUSTRIALIZADA, INCLUSIVE REJUNTAMENTO</t>
  </si>
  <si>
    <t>RODAPÉ DE GRANITO, NA COR CINZA ANDORINHA, ESP. 2CM, ALTURA DE 7CM, ACABAMENTO POLIDO, ASSENTAMENTO COM ARGAMASSA INDUSTRIALIZADA, INCLUSIVE REJUNTAMENTO</t>
  </si>
  <si>
    <t>RODAPÉ DE MÁRMORE, NA COR BRANCO COMUM, ESP. 2CM, ALTURA DE 10CM, ACABAMENTO POLIDO, ASSENTAMENTO COM ARGAMASSA INDUSTRIALIZADA, INCLUSIVE REJUNTAMENTO</t>
  </si>
  <si>
    <t>RODAPÉ DE MÁRMORE, NA COR BRANCO COMUM, ESP. 2CM, ALTURA DE 5CM, ACABAMENTO POLIDO, ASSENTAMENTO COM ARGAMASSA INDUSTRIALIZADA, INCLUSIVE REJUNTAMENTO</t>
  </si>
  <si>
    <t>RODAPÉ DE MÁRMORE, NA COR BRANCO COMUM, ESP. 2CM, ALTURA DE 7CM, ACABAMENTO POLIDO, ASSENTAMENTO COM ARGAMASSA INDUSTRIALIZADA, INCLUSIVE REJUNTAMENTO</t>
  </si>
  <si>
    <t>RODAPÉ EM MADEIRA DE LEI, COM ACABAMENTO APARELHADO E CANTO BOLEADO, ALTURA DE 7CM, ESP. 2CM, INCLUSIVE FIXAÇÃO</t>
  </si>
  <si>
    <t>RODAPÉ COM ARGAMASSA, TRAÇO 1:3 (CIMENTO E AREIA), ESP. 2CM, ALTURA DE 10CM, INCLUSIVE ACABAMENTO DESEMPENADO/ALISADO COM COLHER DE PEDREIRO</t>
  </si>
  <si>
    <t>RODAPÉ COM ARGAMASSA, TRAÇO 1:3 (CIMENTO E AREIA), ESP. 2CM, ALTURA DE 5CM, INCLUSIVE ACABAMENTO DESEMPENADO/ALISADO COM COLHER DE PEDREIRO</t>
  </si>
  <si>
    <t>RODAPÉ COM ARGAMASSA, TRAÇO 1:3 (CIMENTO E AREIA), ESP. 2CM, ALTURA DE 7CM, INCLUSIVE ACABAMENTO DESEMPENADO/ALISADO COM COLHER DE PEDREIRO</t>
  </si>
  <si>
    <t>RODAPÉ COM ARGAMASSA DE ALTA RESISTÊNCIA INDUSTRIAL, ACABAMENTO POLIDO, COR CINZA, ALTURA DE 5CM, INCLUSIVE POLIMENTO</t>
  </si>
  <si>
    <t>RODAPÉ COM ARGAMASSA DE ALTA RESISTÊNCIA INDUSTRIAL, ACABAMENTO POLIDO, COR CINZA, ALTURA DE 7CM, INCLUSIVE POLIMENTO</t>
  </si>
  <si>
    <t>PEITORIL DE ARDÓSIA COM PINGADEIRA, ESP. 2CM, ACABAMENTO NATURAL, ASSENTAMENTO COM ARGAMASSA INDUSTRIALIZADA, INCLUSIVE REJUNTAMENTO</t>
  </si>
  <si>
    <t>PEITORIL DE GRANITO, NA COR CINZA ANDORINHA, COM PINGADEIRA, ESP. 2CM, ACABAMENTO POLIDO, ASSENTAMENTO COM ARGAMASSA INDUSTRIALIZADA, INCLUSIVE REJUNTAMENTO</t>
  </si>
  <si>
    <t>PEITORIL DE GRANITO, NA COR CINZA ANDORINHA, COM PINGADEIRA, ESP. 3CM, ACABAMENTO POLIDO, ASSENTAMENTO COM ARGAMASSA INDUSTRIALIZADA, INCLUSIVE REJUNTAMENTO</t>
  </si>
  <si>
    <t>PEITORIL DE MÁRMORE, NA COR BRANCO COMUM, COM PINGADEIRA, ESP. 2CM, ACABAMENTO POLIDO, ASSENTAMENTO COM ARGAMASSA INDUSTRIALIZADA, INCLUSIVE REJUNTAMENTO</t>
  </si>
  <si>
    <t>PEITORIL DE MÁRMORE, NA COR BRANCO COMUM, COM PINGADEIRA, ESP. 3CM, ACABAMENTO POLIDO, ASSENTAMENTO COM ARGAMASSA INDUSTRIALIZADA, INCLUSIVE REJUNTAMENTO</t>
  </si>
  <si>
    <t>PEITORIL EM CONCRETO PREPARADO EM OBRA COM BETONEIRA COM FCK DE 13,5MPA, LARGURA DE 20CM, ESP. 3CM, ACABAMENTO NATURAL, INCLUSIVE ASSENTAMENTO COM ARGAMASSA ARGAMASSA, TRAÇO 1:4 (CIMENTO E AREIA), COM PREPARO MECANIZADO</t>
  </si>
  <si>
    <t>PEITORIL EM CONCRETO PREPARADO EM OBRA COM BETONEIRA COM FCK DE 13,5MPA, LARGURA DE 25CM, ESP. 3CM, ACABAMENTO NATURAL, INCLUSIVE ASSENTAMENTO COM ARGAMASSA ARGAMASSA, TRAÇO 1:4 (CIMENTO E AREIA), COM PREPARO MECANIZADO</t>
  </si>
  <si>
    <t>SOLEIRA DE ARDÓSIA, ESP. 2CM, ACABAMENTO NATURAL, ASSENTAMENTO COM ARGAMASSA INDUSTRIALIZADA, INCLUSIVE REJUNTAMENTO</t>
  </si>
  <si>
    <t>SOLEIRA DE MARMORITE, COR CINZA, ESP. 3CM, ACABAMENTO POLIDO, INCLUSIVE APLICAÇÃO DE RESINA E POLIMENTO MECANIZADO</t>
  </si>
  <si>
    <t>SOLEIRA DE GRANITO, NA COR CINZA ANDORINHA, ESP. 2CM, ACABAMENTO POLIDO, ASSENTAMENTO COM ARGAMASSA INDUSTRIALIZADA, INCLUSIVE REJUNTAMENTO</t>
  </si>
  <si>
    <t>SOLEIRA DE GRANITO, NA COR CINZA ANDORINHA, ESP. 3CM, ACABAMENTO POLIDO, ASSENTAMENTO COM ARGAMASSA INDUSTRIALIZADA, INCLUSIVE REJUNTAMENTO</t>
  </si>
  <si>
    <t>SOLEIRA DE MÁRMORE, NA COR BRANCO COMUM, ESP. 2CM, ACABAMENTO POLIDO, ASSENTAMENTO COM ARGAMASSA INDUSTRIALIZADA, INCLUSIVE REJUNTAMENTO</t>
  </si>
  <si>
    <t>SOLEIRA DE MÁRMORE, NA COR BRANCO COMUM, ESP. 3CM, ACABAMENTO POLIDO, ASSENTAMENTO COM ARGAMASSA INDUSTRIALIZADA, INCLUSIVE REJUNTAMENTO</t>
  </si>
  <si>
    <t>REBOCO COM ARGAMASSA, TRAÇO 1:2:8 (CIMENTO, CAL E AREIA), ESP. 25MM, APLICAÇÃO MANUAL, INCLUSIVE ARGAMASSA COM PREPARO MECANIZADO</t>
  </si>
  <si>
    <t>REBOCO COM ARGAMASSA, TRAÇO 1:2:8 (CIMENTO, CAL E AREIA), ESP. 30MM, APLICAÇÃO MANUAL, INCLUSIVE ARGAMASSA COM PREPARO MECANIZADO</t>
  </si>
  <si>
    <t>REBOCO COM ARGAMASSA, TRAÇO 1:2:8 (CIMENTO, CAL E AREIA), ESP. 35MM, APLICAÇÃO MANUAL, INCLUSIVE ARGAMASSA COM PREPARO MECANIZADO</t>
  </si>
  <si>
    <t>REBOCO COM ARGAMASSA, TRAÇO 1:2:8 (CIMENTO, CAL E AREIA), ESP. 40MM, APLICAÇÃO MANUAL, INCLUSIVE ARGAMASSA COM PREPARO MECANIZADO</t>
  </si>
  <si>
    <t>REVESTIMENTO DE GESSO EM PAREDE, ESP. 5MM, APLICAÇÃO MANUAL, INCLUSIVE ACABAMENTO SARRAFEADO</t>
  </si>
  <si>
    <t>REVESTIMENTO DE GESSO EM TETO, ESP. 5MM, APLICAÇÃO MANUAL, INCLUSIVE ACABAMENTO SARRAFEADO</t>
  </si>
  <si>
    <t>REVESTIMENTO NATADO LISO, ESP. 5MM, APLICAÇÃO EM PAREDE COM DESEMPENADEIRA METÁLICA, INCLUSIVE REVESTIMENTO DE ARGAMASSA EM CAMADA ÚNICA, ESP. 20MM, COM PREPARO MECANIZADO, TRAÇO 1:3 (CIMENTO E AREIA), COM APLICAÇÃO MANUAL</t>
  </si>
  <si>
    <t>CANTONEIRA EM ALUMÍNIO PARA ACABAMENTO/PROTEÇÃO DE QUINAS, INCLUSIVE FIXAÇÃO</t>
  </si>
  <si>
    <t>CANTONEIRA EM PVC PARA ACABAMENTO/PROTEÇÃO DE QUINAS, INCLUSIVE FIXAÇÃO</t>
  </si>
  <si>
    <t>LITOCERÂMICA, DIMENSÃO DA PEÇA (6X22,5)CM, ASSENTADO COM ARGAMASSA PRÉ-FABRICADA, INCLUSIVE REJUNTAMENTO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</si>
  <si>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</si>
  <si>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</si>
  <si>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</si>
  <si>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</si>
  <si>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</si>
  <si>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ARDÓSIA APLICADO EM PAREDE (40X40)CM, ESP. 1CM, ACABAMENTO NATURAL, ASSENTAMENTO COM ARGAMASSA INDUSTRIALIZADA, INCLUSIVE REJUNTAMENTO</t>
  </si>
  <si>
    <t>REVESTIMENTO COM PEDRA SÃO TOMÉ APLICADO EM PAREDE (40X40)CM, ESP. 2CM, ACABAMENTO NATURAL, ASSENTAMENTO COM ARGAMASSA INDUSTRIALIZADA, AMBIENTE INTERNO/EXTERNO, ALTURA MÁXIMA DE 3M PARA APLICAÇÃO DA PEDRA, INCLUSIVE REJUNTAMENTO</t>
  </si>
  <si>
    <t>ISOLAMENTO TÉRMICO EM ARGAMASSA COM VERMICULITA, ESP. 4CM, INCLUSIVE PREPARO MANUAL DA ARGAMASSA E APLICAÇÃO</t>
  </si>
  <si>
    <t>REVESTIMENTO COM ARGAMASSA BARITADA, ESP. 20MM, APLICAÇÃO MANUAL COM DESEMPENADEIRA, INCLUSIVE PREPARO MANUAL DA ARGAMASSA</t>
  </si>
  <si>
    <t>ED-6926</t>
  </si>
  <si>
    <t>BACIA SANITÁRIA (VASO) DE LOUÇA CONVENCIONAL, ACESSÍVEL (PCR/PMR), COR BRANCA, INCLUSIVE ACESSÓRIOS DE FIXAÇÃO/VEDAÇÃO, FORNECIMENTO, INSTALAÇÃO E REJUNTAMENTO, EXCLUSIVE VÁLVULA DE DESCARGA E TUBO DE LIGAÇÃO</t>
  </si>
  <si>
    <t>ED-6925</t>
  </si>
  <si>
    <t>BACIA SANITÁRIA (VASO) DE LOUÇA CONVENCIONAL, ACESSÍVEL (PCR/PMR), COR BRANCA, INCLUSIVE ACESSÓRIOS DE FIXAÇÃO/VEDAÇÃO, VÁLVULA DE DESCARGA METÁLICA COM ACIONAMENTO DUPLO, TUBO DE LIGAÇÃO DE LATÃO COM CANOPLA, FORNECIMENTO, INSTALAÇÃO E REJUNTAMENTO, EXCLUSIVE ASSENTO</t>
  </si>
  <si>
    <t>ED-7417</t>
  </si>
  <si>
    <t>QUADRO DE COMANDO PARA UMA BOMBA DE POTÊNCIA 0,33CV MONOFÁSICA, EM PARTIDA DIRETA COM ACIONAMENTO MANUAL/AUTOMÁTICO E DETECÇÃO DE FALTA DE FASE</t>
  </si>
  <si>
    <t>ED-7422</t>
  </si>
  <si>
    <t>QUADRO DE COMANDO PARA UMA BOMBA DE POTÊNCIA 0,50CV MONOFÁSICA, EM PARTIDA DIRETA COM ACIONAMENTO MANUAL/AUTOMÁTICO E DETECÇÃO DE FALTA DE FASE</t>
  </si>
  <si>
    <t>ED-7430</t>
  </si>
  <si>
    <t>QUADRO DE COMANDO PARA UMA BOMBA DE POTÊNCIA 0,75CV MONOFÁSICA, EM PARTIDA DIRETA COM ACIONAMENTO MANUAL/AUTOMÁTICO E DETECÇÃO DE FALTA DE FASE</t>
  </si>
  <si>
    <t>ED-7433</t>
  </si>
  <si>
    <t>QUADRO DE COMANDO PARA UMA BOMBA DE POTÊNCIA 1,00CV MONOFÁSICA, EM PARTIDA DIRETA COM ACIONAMENTO MANUAL/AUTOMÁTICO E DETECÇÃO DE FALTA DE FASE</t>
  </si>
  <si>
    <t>ED-7518</t>
  </si>
  <si>
    <t>QUADRO DE COMANDO PARA UMA BOMBA DE POTÊNCIA 1,5CV TRIFÁSICA, EM PARTIDA DIRETA COM ACIONAMENTO MANUAL/AUTOMÁTICO E DETECÇÃO DE FALTA DE FASE</t>
  </si>
  <si>
    <t>ED-7519</t>
  </si>
  <si>
    <t>QUADRO DE COMANDO PARA UMA BOMBA DE POTÊNCIA 2,0CV TRIFÁSICA, EM PARTIDA DIRETA COM ACIONAMENTO MANUAL/AUTOMÁTICO E DETECÇÃO DE FALTA DE FASE</t>
  </si>
  <si>
    <t>ED-7520</t>
  </si>
  <si>
    <t>QUADRO DE COMANDO PARA UMA BOMBA DE POTÊNCIA 3,0CV TRIFÁSICA, EM PARTIDA DIRETA COM ACIONAMENTO MANUAL/AUTOMÁTICO E DETECÇÃO DE FALTA DE FASE</t>
  </si>
  <si>
    <t>ED-7522</t>
  </si>
  <si>
    <t>QUADRO DE COMANDO PARA UMA BOMBA DE POTÊNCIA 5,0CV TRIFÁSICA, EM PARTIDA DIRETA COM ACIONAMENTO MANUAL/AUTOMÁTICO E DETECÇÃO DE FALTA DE FASE</t>
  </si>
  <si>
    <t>ED-7523</t>
  </si>
  <si>
    <t>QUADRO DE COMANDO PARA UMA BOMBA DE POTÊNCIA 7,5CV TRIFÁSICA, EM PARTIDA DIRETA COM ACIONAMENTO MANUAL/AUTOMÁTICO E DETECÇÃO DE FALTA DE FASE</t>
  </si>
  <si>
    <t>ED-9194</t>
  </si>
  <si>
    <t>CABO UTP COM QUATRO (4) PARES, CATEGORIA 6, CLASSIFICAÇÃO LSZH, COM ISOLAMENTO NÃO HALOGENADO E ANTICHAMA, EXCLUSIVE CONECTOR/PLUG MACHO RJ45 E CRIMPAGEM</t>
  </si>
  <si>
    <t>ED-9195</t>
  </si>
  <si>
    <t>CONECTOR/PLUG MACHO RJ45, CATEGORIA 6, INCLUSIVE CAPA PROTETORA E CRIMPAGEM, EXCLUSIVE CERTIFICAÇÃO</t>
  </si>
  <si>
    <t>TUBO DE CONCRETO PERFURADO PARA DRENAGEM, DIÂMETRO DE 150MM, INCLUSIVE ASSENTAMENTO, EXCLUSIVE ESCAVAÇÃO</t>
  </si>
  <si>
    <t>ED-9203</t>
  </si>
  <si>
    <t>TUBO DE CONCRETO SIMPLES, CLASSE PS1, DIÂMETRO DE 300MM, INCLUSIVE CARGA E DESCARGA MECÂNICA EM CAMINHÃO, ASSENTAMENTO E REJUNTAMENTO, EXCLUSIVE ESCAVAÇÃO E TRANSPORTE</t>
  </si>
  <si>
    <t>ED-9204</t>
  </si>
  <si>
    <t>TUBO DE CONCRETO SIMPLES, CLASSE PS1, DIÂMETRO DE 400MM, INCLUSIVE CARGA E DESCARGA MECÂNICA EM CAMINHÃO, ASSENTAMENTO E REJUNTAMENTO, EXCLUSIVE ESCAVAÇÃO E TRANSPORTE</t>
  </si>
  <si>
    <t>ED-9205</t>
  </si>
  <si>
    <t>TUBO DE CONCRETO SIMPLES, CLASSE PS1, DIÂMETRO DE 500MM, INCLUSIVE CARGA E DESCARGA MECÂNICA EM CAMINHÃO, ASSENTAMENTO E REJUNTAMENTO, EXCLUSIVE ESCAVAÇÃO E TRANSPORTE</t>
  </si>
  <si>
    <t>ED-9206</t>
  </si>
  <si>
    <t>TUBO DE CONCRETO SIMPLES, CLASSE PS1, DIÂMETRO DE 600MM, INCLUSIVE CARGA E DESCARGA MECÂNICA EM CAMINHÃO, ASSENTAMENTO E REJUNTAMENTO, EXCLUSIVE ESCAVAÇÃO E TRANSPORTE</t>
  </si>
  <si>
    <t>ED-9211</t>
  </si>
  <si>
    <t>TUBO DE CONCRETO ARMADO, CLASSE PA1, DIÂMETRO DE 1000MM, INCLUSIVE CARGA E DESCARGA MECÂNICA EM CAMINHÃO, ASSENTAMENTO E REJUNTAMENTO, EXCLUSIVE ESCAVAÇÃO E TRANSPORTE</t>
  </si>
  <si>
    <t>ED-9212</t>
  </si>
  <si>
    <t>TUBO DE CONCRETO ARMADO, CLASSE PA1, DIÂMETRO DE 1200MM, INCLUSIVE CARGA E DESCARGA MECÂNICA EM CAMINHÃO, ASSENTAMENTO E REJUNTAMENTO, EXCLUSIVE ESCAVAÇÃO E TRANSPORTE</t>
  </si>
  <si>
    <t>ED-9213</t>
  </si>
  <si>
    <t>TUBO DE CONCRETO ARMADO, CLASSE PA1, DIÂMETRO DE 1500MM, INCLUSIVE CARGA E DESCARGA MECÂNICA EM CAMINHÃO, ASSENTAMENTO E REJUNTAMENTO, EXCLUSIVE ESCAVAÇÃO E TRANSPORTE</t>
  </si>
  <si>
    <t>ED-9207</t>
  </si>
  <si>
    <t>TUBO DE CONCRETO ARMADO, CLASSE PA1, DIÂMETRO DE 400MM, INCLUSIVE CARGA E DESCARGA MECÂNICA EM CAMINHÃO, ASSENTAMENTO E REJUNTAMENTO, EXCLUSIVE ESCAVAÇÃO E TRANSPORTE</t>
  </si>
  <si>
    <t>ED-9208</t>
  </si>
  <si>
    <t>TUBO DE CONCRETO ARMADO, CLASSE PA1, DIÂMETRO DE 500MM, INCLUSIVE CARGA E DESCARGA MECÂNICA EM CAMINHÃO, ASSENTAMENTO E REJUNTAMENTO, EXCLUSIVE ESCAVAÇÃO E TRANSPORTE</t>
  </si>
  <si>
    <t>ED-9209</t>
  </si>
  <si>
    <t>TUBO DE CONCRETO ARMADO, CLASSE PA1, DIÂMETRO DE 600MM, INCLUSIVE CARGA E DESCARGA MECÂNICA EM CAMINHÃO, ASSENTAMENTO E REJUNTAMENTO, EXCLUSIVE ESCAVAÇÃO E TRANSPORTE</t>
  </si>
  <si>
    <t>ED-9210</t>
  </si>
  <si>
    <t>TUBO DE CONCRETO ARMADO, CLASSE PA1, DIÂMETRO DE 800MM, INCLUSIVE CARGA E DESCARGA MECÂNICA EM CAMINHÃO, ASSENTAMENTO E REJUNTAMENTO, EXCLUSIVE ESCAVAÇÃO E TRANSPORTE</t>
  </si>
  <si>
    <t>ED-7304</t>
  </si>
  <si>
    <t>VIDRO COMUM TRANSPARENTE INCOLOR, ESP. 6MM, INCLUSIVE FORNECIMENTO, EXCLUSIVE CAIXILHO/PERFIL, VEDAÇÃO COM GUARNIÇÃO/GAXETA OU APLICAÇÃO DE MASSA DE VIDRACEIRO</t>
  </si>
  <si>
    <t>ED-7305</t>
  </si>
  <si>
    <t>VIDRO IMPRESSO (FANTASIA) TRANSLÚCIDO INCOLOR, ESP. 4MM, INCLUSIVE FORNECIMENTO, EXCLUSIVE CAIXILHO/PERFIL, VEDAÇÃO COM GUARNIÇÃO/GAXETA OU APLICAÇÃO DE MASSA DE VIDRACEIRO</t>
  </si>
  <si>
    <t>APLICAÇÃO DE CAMADA E REGULARIZAÇÃO EM COLCHÃO DE AREIA PARA PAVIMENTO COM PISO INTERTRAVADO, EXCLUSIVE COMPACTAÇÃO</t>
  </si>
  <si>
    <t>ED-8912</t>
  </si>
  <si>
    <t>EXECUÇÃO DE PAVIMENTO COM PISO INTERTRAVADO, TIPO ECOLÓGICO, ESP. 6CM, COM FCK DE 35MPA, INCLUSIVE COLCHÃO DE AREIA, ESP. 6CM, PARA ASSENTAMENTO, COMPACTAÇÃO MECANIZADA, CARGA E DESCARGA MECÂNICA EM CAMINHÃO, EXCLUSIVE TRANSPORTE DE PISO INTERTRAVADO</t>
  </si>
  <si>
    <t>ED-8917</t>
  </si>
  <si>
    <t>EXECUÇÃO DE PAVIMENTO COM PISO INTERTRAVADO, TIPO RETANGULAR, ESP. 10CM, COM FCK DE 35MPA, INCLUSIVE COLCHÃO DE AREIA, ESP. 6CM, PARA ASSENTAMENTO, COMPACTAÇÃO MECANIZADA, CARGA E DESCARGA MECÂNICA EM CAMINHÃO, EXCLUSIVE TRANSPORTE DE PISO INTERTRAVADO</t>
  </si>
  <si>
    <t>ED-8918</t>
  </si>
  <si>
    <t>EXECUÇÃO DE PAVIMENTO COM PISO INTERTRAVADO, TIPO RETANGULAR, ESP. 10CM, COM FCK DE 40MPA, INCLUSIVE COLCHÃO DE AREIA, ESP. 6CM, PARA ASSENTAMENTO, COMPACTAÇÃO MECANIZADA, CARGA E DESCARGA MECÂNICA EM CAMINHÃO, EXCLUSIVE TRANSPORTE DE PISO INTERTRAVADO</t>
  </si>
  <si>
    <t>ED-8915</t>
  </si>
  <si>
    <t>EXECUÇÃO DE PAVIMENTO COM PISO INTERTRAVADO, TIPO RETANGULAR, ESP. 6CM, COM FCK DE 35MPA, INCLUSIVE COLCHÃO DE AREIA, ESP. 6CM, PARA ASSENTAMENTO, COMPACTAÇÃO MECANIZADA, CARGA E DESCARGA MECÂNICA EM CAMINHÃO, EXCLUSIVE TRANSPORTE DE PISO INTERTRAVADO</t>
  </si>
  <si>
    <t>ED-8916</t>
  </si>
  <si>
    <t>EXECUÇÃO DE PAVIMENTO COM PISO INTERTRAVADO, TIPO RETANGULAR, ESP. 8CM, COM FCK DE 35MPA, INCLUSIVE COLCHÃO DE AREIA, ESP. 6CM, PARA ASSENTAMENTO, COMPACTAÇÃO MECANIZADA, CARGA E DESCARGA MECÂNICA EM CAMINHÃO, EXCLUSIVE TRANSPORTE DE PISO INTERTRAVADO</t>
  </si>
  <si>
    <t>ED-8913</t>
  </si>
  <si>
    <t>EXECUÇÃO DE PAVIMENTO COM PISO INTERTRAVADO, TIPO SEXTAVADO, ESP. 6CM, COM FCK DE 35MPA, INCLUSIVE COLCHÃO DE AREIA, ESP. 6CM, PARA ASSENTAMENTO, COMPACTAÇÃO MECANIZADA, CARGA E DESCARGA MECÂNICA EM CAMINHÃO, EXCLUSIVE TRANSPORTE DE PISO INTERTRAVADO</t>
  </si>
  <si>
    <t>ED-8914</t>
  </si>
  <si>
    <t>EXECUÇÃO DE PAVIMENTO COM PISO INTERTRAVADO, TIPO SEXTAVADO, ESP. 8CM, COM FCK DE 35MPA, INCLUSIVE COLCHÃO DE AREIA, ESP. 6CM, PARA ASSENTAMENTO, COMPACTAÇÃO MECANIZADA, CARGA E DESCARGA MECÂNICA EM CAMINHÃO, EXCLUSIVE TRANSPORTE DE PISO INTERTRAVADO</t>
  </si>
  <si>
    <t>ED-7565</t>
  </si>
  <si>
    <t>CARGA E DESCARGA MANUAL DE MATERIAIS DIVERSOS, EM CAMINHÃO, TRAÇÃO 4X2, TIPO TOCO, PESO BRUTO TOTAL (PBT) DE 14.300KG, COM CARROCERIA DE CARGA SECA, COM CAPACIDADE DE 7T, INCLUSIVE MANOBRA, EXCLUSIVE TRANSPORTE</t>
  </si>
  <si>
    <t>ED-7561</t>
  </si>
  <si>
    <t>CARGA E DESCARGA MANUAL DE MATERIAIS DIVERSOS, EM CAMINHÃO, TRAÇÃO 6X2, TIPO TRUCADO, PESO BRUTO TOTAL (PBT) DE 23.000KG, COM CARROCERIA DE CARGA SECA, COM CAPACIDADE DE 15T, INCLUSIVE MANOBRA, EXCLUSIVE TRANSPORTE</t>
  </si>
  <si>
    <t>ED-7426</t>
  </si>
  <si>
    <t>CARGA E DESCARGA MECÂNICA DE PISO INTERTRAVADO, EM CAMINHÃO, TRAÇÃO 6X2, TIPO TRUCADO, PESO BRUTO TOTAL (PBT) DE 23.000KG, COM GUINDASTE ARTICULADO, MOMENTO DE CARGA MÁXIMO DE 10TXM, E CARROCERIA DE CARGA SECA, COM CAPACIDADE DE 14T, INCLUSIVE MANOBRA, EXCLUSIVE TRANSPORTE</t>
  </si>
  <si>
    <t>ED-7541</t>
  </si>
  <si>
    <t>CARGA E DESCARGA MECÂNICA DE TUBO DE CONCRETO, EM CAMINHÃO, TRAÇÃO 6X2, TIPO TRUCADO, PESO BRUTO TOTAL (PBT) DE 23.000KG, COM GUINDASTE ARTICULADO, MOMENTO DE CARGA MÁXIMO DE 10TXM, E CARROCERIA DE CARGA SECA, COM CAPACIDADE DE 14T, INCLUSIVE MANOBRA, EXCLUSIVE TRANSPORTE</t>
  </si>
  <si>
    <t>ED-7556</t>
  </si>
  <si>
    <t>CARGA E DESCARGA MECÂNICA EM CAMINHÃO, TRAÇÃO 6X2, TIPO TRUCADO, PESO BRUTO TOTAL (PBT) DE 23.000KG, COM GUINDASTE ARTICULADO, MOMENTO DE CARGA MÁXIMO DE 20TXM, E CARROCERIA DE CARGA SECA, COM CAPACIDADE DE 14T, INCLUSIVE MANOBRA, EXCLUSIVE TRANSPORTE</t>
  </si>
  <si>
    <t>ED-7423</t>
  </si>
  <si>
    <t>TRANSPORTE DE PISO INTERTRAVADO, EM CAMINHÃO, TRAÇÃO 6X2, TIPO TRUCADO, PESO BRUTO TOTAL (PBT) DE 23.000KG, COM GUINDASTE ARTICULADO, MOMENTO DE CARGA MÁXIMO DE 10TXM, E CARROCERIA DE CARGA SECA, COM CAPACIDADE DE 14T, EM RODOVIA COM LEITO NATURAL, EXCLUSIVE MANOBRA, CARGA E DESCARGA</t>
  </si>
  <si>
    <t>ED-7424</t>
  </si>
  <si>
    <t>TRANSPORTE DE PISO INTERTRAVADO, EM CAMINHÃO, TRAÇÃO 6X2, TIPO TRUCADO, PESO BRUTO TOTAL (PBT) DE 23.000KG, COM GUINDASTE ARTICULADO, MOMENTO DE CARGA MÁXIMO DE 10TXM, E CARROCERIA DE CARGA SECA, COM CAPACIDADE DE 14T, EM RODOVIA COM REVESTIMENTO PRIMÁRIO, EXCLUSIVE MANOBRA, CARGA E DESCARGA</t>
  </si>
  <si>
    <t>ED-7425</t>
  </si>
  <si>
    <t>TRANSPORTE DE PISO INTERTRAVADO, EM CAMINHÃO, TRAÇÃO 6X2, TIPO TRUCADO, PESO BRUTO TOTAL (PBT) DE 23.000KG, COM GUINDASTE ARTICULADO, MOMENTO DE CARGA MÁXIMO DE 10TXM, E CARROCERIA DE CARGA SECA, COM CAPACIDADE DE 14T, EM RODOVIA PAVIMENTADA, EXCLUSIVE MANOBRA, CARGA E DESCARGA</t>
  </si>
  <si>
    <t>ED-7538</t>
  </si>
  <si>
    <t>TRANSPORTE DE TUBO DE CONCRETO, EM CAMINHÃO, TRAÇÃO 6X2, TIPO TRUCADO, PESO BRUTO TOTAL (PBT) DE 23.000KG, COM GUINDASTE ARTICULADO, MOMENTO DE CARGA MÁXIMO DE 10TXM, E CARROCERIA DE CARGA SECA, COM CAPACIDADE DE 14T, EM RODOVIA COM LEITO NATURAL, EXCLUSIVE MANOBRA, CARGA E DESCARGA</t>
  </si>
  <si>
    <t>ED-7539</t>
  </si>
  <si>
    <t>TRANSPORTE DE TUBO DE CONCRETO, EM CAMINHÃO, TRAÇÃO 6X2, TIPO TRUCADO, PESO BRUTO TOTAL (PBT) DE 23.000KG, COM GUINDASTE ARTICULADO, MOMENTO DE CARGA MÁXIMO DE 10TXM, E CARROCERIA DE CARGA SECA, COM CAPACIDADE DE 14T, EM RODOVIA COM REVESTIMENTO PRIMÁRIO, EXCLUSIVE MANOBRA, CARGA E DESCARGA</t>
  </si>
  <si>
    <t>ED-7540</t>
  </si>
  <si>
    <t>TRANSPORTE DE TUBO DE CONCRETO, EM CAMINHÃO, TRAÇÃO 6X2, TIPO TRUCADO, PESO BRUTO TOTAL (PBT) DE 23.000KG, COM GUINDASTE ARTICULADO, MOMENTO DE CARGA MÁXIMO DE 10TXM, E CARROCERIA DE CARGA SECA, COM CAPACIDADE DE 14T, EM RODOVIA PAVIMENTADA, EXCLUSIVE MANOBRA, CARGA E DESCARGA</t>
  </si>
  <si>
    <t>ED-7562</t>
  </si>
  <si>
    <t>TRANSPORTE EM CAMINHÃO, TRAÇÃO 4X2, TIPO TOCO, PESO BRUTO TOTAL (PBT) DE 14.300KG, COM CARROCERIA DE CARGA SECA, COM CAPACIDADE DE 7T, EM RODOVIA COM LEITO NATURAL, EXCLUSIVE MANOBRA, CARGA E DESCARGA</t>
  </si>
  <si>
    <t>ED-7563</t>
  </si>
  <si>
    <t>TRANSPORTE EM CAMINHÃO, TRAÇÃO 4X2, TIPO TOCO, PESO BRUTO TOTAL (PBT) DE 14.300KG, COM CARROCERIA DE CARGA SECA, COM CAPACIDADE DE 7T, EM RODOVIA COM REVESTIMENTO PRIMÁRIO, EXCLUSIVE MANOBRA, CARGA E DESCARGA</t>
  </si>
  <si>
    <t>ED-7564</t>
  </si>
  <si>
    <t>TRANSPORTE EM CAMINHÃO, TRAÇÃO 4X2, TIPO TOCO, PESO BRUTO TOTAL (PBT) DE 14.300KG, COM CARROCERIA DE CARGA SECA, COM CAPACIDADE DE 7T, EM RODOVIA PAVIMENTADA, EXCLUSIVE MANOBRA, CARGA E DESCARGA</t>
  </si>
  <si>
    <t>ED-7557</t>
  </si>
  <si>
    <t>TRANSPORTE EM CAMINHÃO, TRAÇÃO 6X2, TIPO TRUCADO, PESO BRUTO TOTAL (PBT) DE 23.000KG, COM CARROCERIA DE CARGA SECA, COM CAPACIDADE DE 15T, EM RODOVIA COM LEITO NATURAL, EXCLUSIVE MANOBRA, CARGA E DESCARGA</t>
  </si>
  <si>
    <t>ED-7558</t>
  </si>
  <si>
    <t>TRANSPORTE EM CAMINHÃO, TRAÇÃO 6X2, TIPO TRUCADO, PESO BRUTO TOTAL (PBT) DE 23.000KG, COM CARROCERIA DE CARGA SECA, COM CAPACIDADE DE 15T, EM RODOVIA COM REVESTIMENTO PRIMÁRIO, EXCLUSIVE MANOBRA, CARGA E DESCARGA</t>
  </si>
  <si>
    <t>ED-7560</t>
  </si>
  <si>
    <t>TRANSPORTE EM CAMINHÃO, TRAÇÃO 6X2, TIPO TRUCADO, PESO BRUTO TOTAL (PBT) DE 23.000KG, COM CARROCERIA DE CARGA SECA, COM CAPACIDADE DE 15T, EM RODOVIA PAVIMENTADA, EXCLUSIVE MANOBRA, CARGA E DESCARGA</t>
  </si>
  <si>
    <t>ED-7553</t>
  </si>
  <si>
    <t>TRANSPORTE EM CAMINHÃO, TRAÇÃO 6X2, TIPO TRUCADO, PESO BRUTO TOTAL (PBT) DE 23.000KG, COM GUINDASTE ARTICULADO, MOMENTO DE CARGA MÁXIMO DE 20TXM, E CARROCERIA DE CARGA SECA, COM CAPACIDADE DE 14T, EM RODOVIA COM LEITO NATURAL, EXCLUSIVE MANOBRA, CARGA E DESCARGA</t>
  </si>
  <si>
    <t>ED-7554</t>
  </si>
  <si>
    <t>TRANSPORTE EM CAMINHÃO, TRAÇÃO 6X2, TIPO TRUCADO, PESO BRUTO TOTAL (PBT) DE 23.000KG, COM GUINDASTE ARTICULADO, MOMENTO DE CARGA MÁXIMO DE 20TXM, E CARROCERIA DE CARGA SECA, COM CAPACIDADE DE 14T, EM RODOVIA COM REVESTIMENTO PRIMÁRIO, EXCLUSIVE MANOBRA, CARGA E DESCARGA</t>
  </si>
  <si>
    <t>ED-7555</t>
  </si>
  <si>
    <t>TRANSPORTE EM CAMINHÃO, TRAÇÃO 6X2, TIPO TRUCADO, PESO BRUTO TOTAL (PBT) DE 23.000KG, COM GUINDASTE ARTICULADO, MOMENTO DE CARGA MÁXIMO DE 20TXM, E CARROCERIA DE CARGA SECA, COM CAPACIDADE DE 14T, EM RODOVIA PAVIMENTADA, EXCLUSIVE MANOBRA, CARGA E DESCARGA</t>
  </si>
  <si>
    <t>ED-7930</t>
  </si>
  <si>
    <t>AUXILIAR DE ESCRITÓRIO COM ENCARGOS COMPLEMENTARES</t>
  </si>
  <si>
    <t>ED-7931</t>
  </si>
  <si>
    <t>RO-00714</t>
  </si>
  <si>
    <t xml:space="preserve">Boca de BDTC D = 1,00 m - esconsidade 0° - areia e brita comerciais - alas esconsas (Execução, incluindo fornecimento, carga e transporte de todos os materiais, exclui escavação) </t>
  </si>
  <si>
    <t>RO-00715</t>
  </si>
  <si>
    <t xml:space="preserve">Boca de BDTC D = 1,00 m - esconsidade 0° - areia extraída e brita produzida - alas esconsas (Execução, incluindo fornecimento, carga e transporte de todos os materiais, exclui escavação) </t>
  </si>
  <si>
    <t>RO-00716</t>
  </si>
  <si>
    <t xml:space="preserve">Boca de BDTC D = 1,00 m - esconsidade 15° - areia e brita comerciais - alas esconsas (Execução, incluindo fornecimento, carga e transporte de todos os materiais, exclui escavação) </t>
  </si>
  <si>
    <t>RO-00717</t>
  </si>
  <si>
    <t xml:space="preserve">Boca de BDTC D = 1,00 m - esconsidade 15° - areia extraída e brita produzida - alas esconsas (Execução, incluindo fornecimento, carga e transporte de todos os materiais, exclui escavação) </t>
  </si>
  <si>
    <t>RO-00718</t>
  </si>
  <si>
    <t xml:space="preserve">Boca de BDTC D = 1,00 m - esconsidade 30° - areia e brita comerciais - alas esconsas (Execução, incluindo fornecimento, carga e transporte de todos os materiais, exclui escavação) </t>
  </si>
  <si>
    <t>RO-00719</t>
  </si>
  <si>
    <t xml:space="preserve">Boca de BDTC D = 1,00 m - esconsidade 30° - areia extraída e brita produzida - alas esconsas (Execução, incluindo fornecimento, carga e transporte de todos os materiais, exclui escavação) </t>
  </si>
  <si>
    <t>RO-00720</t>
  </si>
  <si>
    <t xml:space="preserve">Boca de BDTC D = 1,00 m - esconsidade 45° - areia e brita comerciais - alas esconsas (Execução, incluindo fornecimento, carga e transporte de todos os materiais, exclui escavação) </t>
  </si>
  <si>
    <t>RO-00721</t>
  </si>
  <si>
    <t xml:space="preserve">Boca de BDTC D = 1,00 m - esconsidade 45° - areia extraída e brita produzida - alas esconsas (Execução, incluindo fornecimento, carga e transporte de todos os materiais, exclui escavação) </t>
  </si>
  <si>
    <t>RO-00722</t>
  </si>
  <si>
    <t xml:space="preserve">Boca de BDTC D = 1,20 m - esconsidade 0° - areia e brita comerciais - alas esconsas (Execução, incluindo fornecimento, carga e transporte de todos os materiais, exclui escavação) </t>
  </si>
  <si>
    <t>RO-00723</t>
  </si>
  <si>
    <t xml:space="preserve">Boca de BDTC D = 1,20 m - esconsidade 0° - areia extraída e brita produzida - alas esconsas (Execução, incluindo fornecimento, carga e transporte de todos os materiais, exclui escavação) </t>
  </si>
  <si>
    <t>RO-00724</t>
  </si>
  <si>
    <t xml:space="preserve">Boca de BDTC D = 1,20 m - esconsidade 15° - areia e brita comerciais - alas esconsas (Execução, incluindo fornecimento, carga e transporte de todos os materiais, exclui escavação) </t>
  </si>
  <si>
    <t>RO-00725</t>
  </si>
  <si>
    <t xml:space="preserve">Boca de BDTC D = 1,20 m - esconsidade 15° - areia extraída e brita produzida - alas esconsas (Execução, incluindo fornecimento, carga e transporte de todos os materiais, exclui escavação) </t>
  </si>
  <si>
    <t>RO-00726</t>
  </si>
  <si>
    <t xml:space="preserve">Boca de BDTC D = 1,20 m - esconsidade 30° - areia e brita comerciais - alas esconsas (Execução, incluindo fornecimento, carga e transporte de todos os materiais, exclui escavação) </t>
  </si>
  <si>
    <t>RO-00727</t>
  </si>
  <si>
    <t xml:space="preserve">Boca de BDTC D = 1,20 m - esconsidade 30° - areia extraída e brita produzida - alas esconsas (Execução, incluindo fornecimento, carga e transporte de todos os materiais, exclui escavação) </t>
  </si>
  <si>
    <t>RO-00728</t>
  </si>
  <si>
    <t xml:space="preserve">Boca de BDTC D = 1,20 m - esconsidade 45° - areia e brita comerciais - alas esconsas (Execução, incluindo fornecimento, carga e transporte de todos os materiais, exclui escavação) </t>
  </si>
  <si>
    <t>RO-00729</t>
  </si>
  <si>
    <t xml:space="preserve">Boca de BDTC D = 1,20 m - esconsidade 45° - areia extraída e brita produzida - alas esconsas (Execução, incluindo fornecimento, carga e transporte de todos os materiais, exclui escavação) </t>
  </si>
  <si>
    <t>RO-00730</t>
  </si>
  <si>
    <t xml:space="preserve">Boca de BDTC D = 1,50 m - esconsidade 0° - areia e brita comerciais - alas esconsas (Execução, incluindo fornecimento, carga e transporte de todos os materiais, exclui escavação) </t>
  </si>
  <si>
    <t>RO-00731</t>
  </si>
  <si>
    <t xml:space="preserve">Boca de BDTC D = 1,50 m - esconsidade 0° - areia extraída e brita produzida - alas esconsas (Execução, incluindo fornecimento, carga e transporte de todos os materiais, exclui escavação) </t>
  </si>
  <si>
    <t>RO-00732</t>
  </si>
  <si>
    <t xml:space="preserve">Boca de BDTC D = 1,50 m - esconsidade 15° - areia e brita comerciais - alas esconsas (Execução, incluindo fornecimento, carga e transporte de todos os materiais, exclui escavação) </t>
  </si>
  <si>
    <t>RO-00733</t>
  </si>
  <si>
    <t xml:space="preserve">Boca de BDTC D = 1,50 m - esconsidade 15° - areia extraída e brita produzida - alas esconsas (Execução, incluindo fornecimento, carga e transporte de todos os materiais, exclui escavação) </t>
  </si>
  <si>
    <t>RO-00734</t>
  </si>
  <si>
    <t xml:space="preserve">Boca de BDTC D = 1,50 m - esconsidade 30° - areia e brita comerciais - alas esconsas (Execução, incluindo fornecimento, carga e transporte de todos os materiais, exclui escavação) </t>
  </si>
  <si>
    <t>RO-00735</t>
  </si>
  <si>
    <t xml:space="preserve">Boca de BDTC D = 1,50 m - esconsidade 30° - areia extraída e brita produzida - alas esconsas (Execução, incluindo fornecimento, carga e transporte de todos os materiais, exclui escavação) </t>
  </si>
  <si>
    <t>RO-00736</t>
  </si>
  <si>
    <t xml:space="preserve">Boca de BDTC D = 1,50 m - esconsidade 45° - areia e brita comerciais - alas esconsas (Execução, incluindo fornecimento, carga e transporte de todos os materiais, exclui escavação) </t>
  </si>
  <si>
    <t>RO-00737</t>
  </si>
  <si>
    <t xml:space="preserve">Boca de BDTC D = 1,50 m - esconsidade 45° - areia extraída e brita produzida - alas esconsas (Execução, incluindo fornecimento, carga e transporte de todos os materiais, exclui escavação) </t>
  </si>
  <si>
    <t>RO-00656</t>
  </si>
  <si>
    <t xml:space="preserve">Boca de BSTC D = 0,60 m - esconsidade 0° - areia e brita comerciais - alas esconsas (Execução, incluindo fornecimento, carga e transporte de todos os materiais, exclui escavação) </t>
  </si>
  <si>
    <t>RO-00657</t>
  </si>
  <si>
    <t xml:space="preserve">Boca de BSTC D = 0,60 m - esconsidade 0° - areia extraída e brita produzida - alas esconsas (Execução, incluindo fornecimento, carga e transporte de todos os materiais, exclui escavação) </t>
  </si>
  <si>
    <t>RO-00658</t>
  </si>
  <si>
    <t xml:space="preserve">Boca de BSTC D = 0,60 m - esconsidade 15° - areia e brita comerciais - alas esconsas (Execução, incluindo fornecimento, carga e transporte de todos os materiais, exclui escavação) </t>
  </si>
  <si>
    <t>RO-00659</t>
  </si>
  <si>
    <t xml:space="preserve">Boca de BSTC D = 0,60 m - esconsidade 15° - areia extraída e brita produzida - alas esconsas (Execução, incluindo fornecimento, carga e transporte de todos os materiais, exclui escavação) </t>
  </si>
  <si>
    <t>RO-00660</t>
  </si>
  <si>
    <t xml:space="preserve">Boca de BSTC D = 0,60 m - esconsidade 30° - areia e brita comerciais - alas esconsas (Execução, incluindo fornecimento, carga e transporte de todos os materiais, exclui escavação) </t>
  </si>
  <si>
    <t>RO-00661</t>
  </si>
  <si>
    <t xml:space="preserve">Boca de BSTC D = 0,60 m - esconsidade 30° - areia extraída e brita produzida - alas esconsas (Execução, incluindo fornecimento, carga e transporte de todos os materiais, exclui escavação) </t>
  </si>
  <si>
    <t>RO-00662</t>
  </si>
  <si>
    <t xml:space="preserve">Boca de BSTC D = 0,60 m - esconsidade 45° - areia e brita comerciais - alas esconsas (Execução, incluindo fornecimento, carga e transporte de todos os materiais, exclui escavação) </t>
  </si>
  <si>
    <t>RO-00663</t>
  </si>
  <si>
    <t xml:space="preserve">Boca de BSTC D = 0,60 m - esconsidade 45° - areia extraída e brita produzida - alas esconsas (Execução, incluindo fornecimento, carga e transporte de todos os materiais, exclui escavação) </t>
  </si>
  <si>
    <t>RO-00664</t>
  </si>
  <si>
    <t xml:space="preserve">Boca de BSTC D = 0,80 m - esconsidade 0° - areia e brita comerciais - alas esconsas (Execução, incluindo fornecimento, carga e transporte de todos os materiais, exclui escavação) </t>
  </si>
  <si>
    <t>RO-00665</t>
  </si>
  <si>
    <t xml:space="preserve">Boca de BSTC D = 0,80 m - esconsidade 0° - areia extraída e brita produzida - alas esconsas (Execução, incluindo fornecimento, carga e transporte de todos os materiais, exclui escavação) </t>
  </si>
  <si>
    <t>RO-00666</t>
  </si>
  <si>
    <t xml:space="preserve">Boca de BSTC D = 0,80 m - esconsidade 15° - areia e brita comerciais - alas esconsas (Execução, incluindo fornecimento, carga e transporte de todos os materiais, exclui escavação) </t>
  </si>
  <si>
    <t>RO-00667</t>
  </si>
  <si>
    <t xml:space="preserve">Boca de BSTC D = 0,80 m - esconsidade 15° - areia extraída e brita produzida - alas esconsas (Execução, incluindo fornecimento, carga e transporte de todos os materiais, exclui escavação) </t>
  </si>
  <si>
    <t>RO-00668</t>
  </si>
  <si>
    <t xml:space="preserve">Boca de BSTC D = 0,80 m - esconsidade 30° - areia e brita comerciais - alas esconsas (Execução, incluindo fornecimento, carga e transporte de todos os materiais, exclui escavação) </t>
  </si>
  <si>
    <t>RO-00669</t>
  </si>
  <si>
    <t xml:space="preserve">Boca de BSTC D = 0,80 m - esconsidade 30° - areia extraída e brita produzida - alas esconsas (Execução, incluindo fornecimento, carga e transporte de todos os materiais, exclui escavação) </t>
  </si>
  <si>
    <t>RO-00670</t>
  </si>
  <si>
    <t xml:space="preserve">Boca de BSTC D = 0,80 m - esconsidade 45° - areia e brita comerciais - alas esconsas (Execução, incluindo fornecimento, carga e transporte de todos os materiais, exclui escavação) </t>
  </si>
  <si>
    <t>RO-00671</t>
  </si>
  <si>
    <t xml:space="preserve">Boca de BSTC D = 0,80 m - esconsidade 45° - areia extraída e brita produzida - alas esconsas (Execução, incluindo fornecimento, carga e transporte de todos os materiais, exclui escavação) </t>
  </si>
  <si>
    <t>RO-00672</t>
  </si>
  <si>
    <t xml:space="preserve">Boca de BSTC D = 1,00 m - esconsidade 0° - areia e brita comerciais - alas esconsas (Execução, incluindo fornecimento, carga e transporte de todos os materiais, exclui escavação) </t>
  </si>
  <si>
    <t>RO-00673</t>
  </si>
  <si>
    <t xml:space="preserve">Boca de BSTC D = 1,00 m - esconsidade 0° - areia extraída e brita produzida - alas esconsas (Execução, incluindo fornecimento, carga e transporte de todos os materiais, exclui escavação) </t>
  </si>
  <si>
    <t>RO-00674</t>
  </si>
  <si>
    <t xml:space="preserve">Boca de BSTC D = 1,00 m - esconsidade 15° - areia e brita comerciais - alas esconsas (Execução, incluindo fornecimento, carga e transporte de todos os materiais, exclui escavação) </t>
  </si>
  <si>
    <t>RO-00675</t>
  </si>
  <si>
    <t xml:space="preserve">Boca de BSTC D = 1,00 m - esconsidade 15° - areia extraída e brita produzida - alas esconsas (Execução, incluindo fornecimento, carga e transporte de todos os materiais, exclui escavação) </t>
  </si>
  <si>
    <t>RO-00676</t>
  </si>
  <si>
    <t xml:space="preserve">Boca de BSTC D = 1,00 m - esconsidade 30° - areia e brita comerciais - alas esconsas (Execução, incluindo fornecimento, carga e transporte de todos os materiais, exclui escavação) </t>
  </si>
  <si>
    <t>RO-00677</t>
  </si>
  <si>
    <t xml:space="preserve">Boca de BSTC D = 1,00 m - esconsidade 30° - areia extraída e brita produzida - alas esconsas (Execução, incluindo fornecimento, carga e transporte de todos os materiais, exclui escavação) </t>
  </si>
  <si>
    <t>RO-00678</t>
  </si>
  <si>
    <t xml:space="preserve">Boca de BSTC D = 1,00 m - esconsidade 45° - areia e brita comerciais - alas esconsas (Execução, incluindo fornecimento, carga e transporte de todos os materiais, exclui escavação) </t>
  </si>
  <si>
    <t>RO-00679</t>
  </si>
  <si>
    <t xml:space="preserve">Boca de BSTC D = 1,00 m - esconsidade 45° - areia extraída e brita produzida - alas esconsas (Execução, incluindo fornecimento, carga e transporte de todos os materiais, exclui escavação) </t>
  </si>
  <si>
    <t>RO-00680</t>
  </si>
  <si>
    <t xml:space="preserve">Boca de BSTC D = 1,20 m - esconsidade 0° - areia e brita comerciais - alas esconsas (Execução, incluindo fornecimento, carga e transporte de todos os materiais, exclui escavação) </t>
  </si>
  <si>
    <t>RO-00681</t>
  </si>
  <si>
    <t xml:space="preserve">Boca de BSTC D = 1,20 m - esconsidade 0° - areia extraída e brita produzida - alas esconsas (Execução, incluindo fornecimento, carga e transporte de todos os materiais, exclui escavação) </t>
  </si>
  <si>
    <t>RO-00682</t>
  </si>
  <si>
    <t xml:space="preserve">Boca de BSTC D = 1,20 m - esconsidade 15° - areia e brita comerciais - alas esconsas (Execução, incluindo fornecimento, carga e transporte de todos os materiais, exclui escavação) </t>
  </si>
  <si>
    <t>RO-00683</t>
  </si>
  <si>
    <t xml:space="preserve">Boca de BSTC D = 1,20 m - esconsidade 15° - areia extraída e brita produzida - alas esconsas (Execução, incluindo fornecimento, carga e transporte de todos os materiais, exclui escavação) </t>
  </si>
  <si>
    <t>RO-00684</t>
  </si>
  <si>
    <t xml:space="preserve">Boca de BSTC D = 1,20 m - esconsidade 30° - areia e brita comerciais - alas esconsas (Execução, incluindo fornecimento, carga e transporte de todos os materiais, exclui escavação) </t>
  </si>
  <si>
    <t>RO-00685</t>
  </si>
  <si>
    <t xml:space="preserve">Boca de BSTC D = 1,20 m - esconsidade 30° - areia extraída e brita produzida - alas esconsas (Execução, incluindo fornecimento, carga e transporte de todos os materiais, exclui escavação) </t>
  </si>
  <si>
    <t>RO-00686</t>
  </si>
  <si>
    <t xml:space="preserve">Boca de BSTC D = 1,20 m - esconsidade 45° - areia e brita comerciais - alas esconsas (Execução, incluindo fornecimento, carga e transporte de todos os materiais, exclui escavação) </t>
  </si>
  <si>
    <t>RO-00687</t>
  </si>
  <si>
    <t xml:space="preserve">Boca de BSTC D = 1,20 m - esconsidade 45° - areia extraída e brita produzida - alas esconsas (Execução, incluindo fornecimento, carga e transporte de todos os materiais, exclui escavação) </t>
  </si>
  <si>
    <t>RO-00688</t>
  </si>
  <si>
    <t xml:space="preserve">Boca de BSTC D = 1,50 m - esconsidade 0° - areia e brita comerciais - alas esconsas (Execução, incluindo fornecimento, carga e transporte de todos os materiais, exclui escavação) </t>
  </si>
  <si>
    <t>RO-00689</t>
  </si>
  <si>
    <t xml:space="preserve">Boca de BSTC D = 1,50 m - esconsidade 0° - areia extraída e brita produzida - alas esconsas (Execução, incluindo fornecimento, carga e transporte de todos os materiais, exclui escavação) </t>
  </si>
  <si>
    <t>RO-00690</t>
  </si>
  <si>
    <t xml:space="preserve">Boca de BSTC D = 1,50 m - esconsidade 15° - areia e brita comerciais - alas esconsas (Execução, incluindo fornecimento, carga e transporte de todos os materiais, exclui escavação) </t>
  </si>
  <si>
    <t>RO-00691</t>
  </si>
  <si>
    <t xml:space="preserve">Boca de BSTC D = 1,50 m - esconsidade 15° - areia extraída e brita produzida - alas esconsas (Execução, incluindo fornecimento, carga e transporte de todos os materiais, exclui escavação) </t>
  </si>
  <si>
    <t>RO-00692</t>
  </si>
  <si>
    <t xml:space="preserve">Boca de BSTC D = 1,50 m - esconsidade 30° - areia e brita comerciais - alas esconsas (Execução, incluindo fornecimento, carga e transporte de todos os materiais, exclui escavação) </t>
  </si>
  <si>
    <t>RO-00693</t>
  </si>
  <si>
    <t xml:space="preserve">Boca de BSTC D = 1,50 m - esconsidade 30° - areia extraída e brita produzida - alas esconsas (Execução, incluindo fornecimento, carga e transporte de todos os materiais, exclui escavação) </t>
  </si>
  <si>
    <t>RO-00694</t>
  </si>
  <si>
    <t xml:space="preserve">Boca de BSTC D = 1,50 m - esconsidade 45° - areia e brita comerciais - alas esconsas (Execução, incluindo fornecimento, carga e transporte de todos os materiais, exclui escavação) </t>
  </si>
  <si>
    <t>RO-00695</t>
  </si>
  <si>
    <t xml:space="preserve">Boca de BSTC D = 1,50 m - esconsidade 45° - areia extraída e brita produzida - alas esconsas (Execução, incluindo fornecimento, carga e transporte de todos os materiais, exclui escavação) </t>
  </si>
  <si>
    <t>RO-00756</t>
  </si>
  <si>
    <t xml:space="preserve">Boca de BTTC D = 1,00 m - esconsidade 0° - areia e brita comerciais - alas esconsas (Execução, incluindo fornecimento, carga e transporte de todos os materiais, exclui escavação) </t>
  </si>
  <si>
    <t>RO-00757</t>
  </si>
  <si>
    <t xml:space="preserve">Boca de BTTC D = 1,00 m - esconsidade 0° - areia extraída e brita produzida - alas esconsas (Execução, incluindo fornecimento, carga e transporte de todos os materiais, exclui escavação) </t>
  </si>
  <si>
    <t>RO-00758</t>
  </si>
  <si>
    <t xml:space="preserve">Boca de BTTC D = 1,00 m - esconsidade 15° - areia e brita comerciais - alas esconsas (Execução, incluindo fornecimento, carga e transporte de todos os materiais, exclui escavação) </t>
  </si>
  <si>
    <t>RO-00759</t>
  </si>
  <si>
    <t xml:space="preserve">Boca de BTTC D = 1,00 m - esconsidade 15° - areia extraída e brita produzida - alas esconsas (Execução, incluindo fornecimento, carga e transporte de todos os materiais, exclui escavação) </t>
  </si>
  <si>
    <t>RO-00760</t>
  </si>
  <si>
    <t xml:space="preserve">Boca de BTTC D = 1,00 m - esconsidade 30° - areia e brita comerciais - alas esconsas (Execução, incluindo fornecimento, carga e transporte de todos os materiais, exclui escavação) </t>
  </si>
  <si>
    <t>RO-00761</t>
  </si>
  <si>
    <t xml:space="preserve">Boca de BTTC D = 1,00 m - esconsidade 30° - areia extraída e brita produzida - alas esconsas (Execução, incluindo fornecimento, carga e transporte de todos os materiais, exclui escavação) </t>
  </si>
  <si>
    <t>RO-00762</t>
  </si>
  <si>
    <t xml:space="preserve">Boca de BTTC D = 1,00 m - esconsidade 45° - areia e brita comerciais - alas esconsas (Execução, incluindo fornecimento, carga e transporte de todos os materiais, exclui escavação) </t>
  </si>
  <si>
    <t>RO-00763</t>
  </si>
  <si>
    <t xml:space="preserve">Boca de BTTC D = 1,00 m - esconsidade 45° - areia extraída e brita produzida - alas esconsas (Execução, incluindo fornecimento, carga e transporte de todos os materiais, exclui escavação) </t>
  </si>
  <si>
    <t>RO-00764</t>
  </si>
  <si>
    <t xml:space="preserve">Boca de BTTC D = 1,20 m - esconsidade 0° - areia e brita comerciais - alas esconsas (Execução, incluindo fornecimento, carga e transporte de todos os materiais, exclui escavação) </t>
  </si>
  <si>
    <t>RO-00765</t>
  </si>
  <si>
    <t xml:space="preserve">Boca de BTTC D = 1,20 m - esconsidade 0° - areia extraída e brita produzida - alas esconsas (Execução, incluindo fornecimento, carga e transporte de todos os materiais, exclui escavação) </t>
  </si>
  <si>
    <t>RO-00766</t>
  </si>
  <si>
    <t xml:space="preserve">Boca de BTTC D = 1,20 m - esconsidade 15° - areia e brita comerciais - alas esconsas (Execução, incluindo fornecimento, carga e transporte de todos os materiais, exclui escavação) </t>
  </si>
  <si>
    <t>RO-00767</t>
  </si>
  <si>
    <t xml:space="preserve">Boca de BTTC D = 1,20 m - esconsidade 15° - areia extraída e brita produzida - alas esconsas (Execução, incluindo fornecimento, carga e transporte de todos os materiais, exclui escavação) </t>
  </si>
  <si>
    <t>RO-00768</t>
  </si>
  <si>
    <t xml:space="preserve">Boca de BTTC D = 1,20 m - esconsidade 30° - areia e brita comerciais - alas esconsas (Execução, incluindo fornecimento, carga e transporte de todos os materiais, exclui escavação) </t>
  </si>
  <si>
    <t>RO-00769</t>
  </si>
  <si>
    <t xml:space="preserve">Boca de BTTC D = 1,20 m - esconsidade 30° - areia extraída e brita produzida - alas esconsas (Execução, incluindo fornecimento, carga e transporte de todos os materiais, exclui escavação) </t>
  </si>
  <si>
    <t>RO-00770</t>
  </si>
  <si>
    <t xml:space="preserve">Boca de BTTC D = 1,20 m - esconsidade 45° - areia e brita comerciais - alas esconsas (Execução, incluindo fornecimento, carga e transporte de todos os materiais, exclui escavação) </t>
  </si>
  <si>
    <t>RO-00771</t>
  </si>
  <si>
    <t xml:space="preserve">Boca de BTTC D = 1,20 m - esconsidade 45° - areia extraída e brita produzida - alas esconsas (Execução, incluindo fornecimento, carga e transporte de todos os materiais, exclui escavação) </t>
  </si>
  <si>
    <t>RO-00772</t>
  </si>
  <si>
    <t xml:space="preserve">Boca de BTTC D = 1,50 m - esconsidade 0° - areia e brita comerciais - alas esconsas (Execução, incluindo fornecimento, carga e transporte de todos os materiais, exclui escavação) </t>
  </si>
  <si>
    <t>RO-00773</t>
  </si>
  <si>
    <t xml:space="preserve">Boca de BTTC D = 1,50 m - esconsidade 0° - areia extraída e brita produzida - alas esconsas (Execução, incluindo fornecimento, carga e transporte de todos os materiais, exclui escavação) </t>
  </si>
  <si>
    <t>RO-00774</t>
  </si>
  <si>
    <t xml:space="preserve">Boca de BTTC D = 1,50 m - esconsidade 15° - areia e brita comerciais - alas esconsas (Execução, incluindo fornecimento, carga e transporte de todos os materiais, exclui escavação) </t>
  </si>
  <si>
    <t>RO-00775</t>
  </si>
  <si>
    <t xml:space="preserve">Boca de BTTC D = 1,50 m - esconsidade 15° - areia extraída e brita produzida - alas esconsas (Execução, incluindo fornecimento, carga e transporte de todos os materiais, exclui escavação) </t>
  </si>
  <si>
    <t>RO-00776</t>
  </si>
  <si>
    <t xml:space="preserve">Boca de BTTC D = 1,50 m - esconsidade 30° - areia e brita comerciais - alas esconsas (Execução, incluindo fornecimento, carga e transporte de todos os materiais, exclui escavação) </t>
  </si>
  <si>
    <t>RO-00777</t>
  </si>
  <si>
    <t xml:space="preserve">Boca de BTTC D = 1,50 m - esconsidade 30° - areia extraída e brita produzida - alas esconsas (Execução, incluindo fornecimento, carga e transporte de todos os materiais, exclui escavação) </t>
  </si>
  <si>
    <t>RO-00778</t>
  </si>
  <si>
    <t xml:space="preserve">Boca de BTTC D = 1,50 m - esconsidade 45° - areia e brita comerciais - alas esconsas (Execução, incluindo fornecimento, carga e transporte de todos os materiais, exclui escavação) </t>
  </si>
  <si>
    <t>RO-00779</t>
  </si>
  <si>
    <t xml:space="preserve">Boca de BTTC D = 1,50 m - esconsidade 45° - areia extraída e brita produzida - alas esconsas (Execução, incluindo fornecimento, carga e transporte de todos os materiais, exclui escavação) </t>
  </si>
  <si>
    <t>RO-8475</t>
  </si>
  <si>
    <t>Boca de Bueiro duplo celular de concreto moldado em loco, de 2,00 x 2,00 m com esconsidade de 0º - areia e brita comerciais (Execução, incluindo fornecimento, carga e transporte de todos os materiais, exclui escavação)</t>
  </si>
  <si>
    <t>RO-8476</t>
  </si>
  <si>
    <t>Boca de Bueiro duplo celular de concreto moldado em loco, de 2,00 x 2,00 m com esconsidade de 0º - areia extraída e brita produzida (Execução, incluindo fornecimento, carga e transporte de todos os materiais, exclui escavação)</t>
  </si>
  <si>
    <t>RO-8477</t>
  </si>
  <si>
    <t>Boca de Bueiro duplo celular de concreto moldado em loco, de 2,00 x 2,00 m com esconsidade de 15º - areia e brita comerciais (Execução, incluindo fornecimento, carga e transporte de todos os materiais, exclui escavação)</t>
  </si>
  <si>
    <t>RO-8479</t>
  </si>
  <si>
    <t>Boca de Bueiro duplo celular de concreto moldado em loco, de 2,00 x 2,00 m com esconsidade de 15º - areia extraída e brita produzida (Execução, incluindo fornecimento, carga e transporte de todos os materiais, exclui escavação)</t>
  </si>
  <si>
    <t>RO-8480</t>
  </si>
  <si>
    <t>Boca de Bueiro duplo celular de concreto moldado em loco, de 2,00 x 2,00 m com esconsidade de 30º - areia e brita comerciais (Execução, incluindo fornecimento, carga e transporte de todos os materiais, exclui escavação)</t>
  </si>
  <si>
    <t>RO-8481</t>
  </si>
  <si>
    <t>Boca de Bueiro duplo celular de concreto moldado em loco, de 2,00 x 2,00 m com esconsidade de 30º - areia extraída e brita produzida (Execução, incluindo fornecimento, carga e transporte de todos os materiais, exclui escavação)</t>
  </si>
  <si>
    <t>RO-8482</t>
  </si>
  <si>
    <t>Boca de Bueiro duplo celular de concreto moldado em loco, de 2,00 x 2,00 m com esconsidade de 45º - areia e brita comerciais (Execução, incluindo fornecimento, carga e transporte de todos os materiais, exclui escavação)</t>
  </si>
  <si>
    <t>RO-8483</t>
  </si>
  <si>
    <t>Boca de Bueiro duplo celular de concreto moldado em loco, de 2,00 x 2,00 m com esconsidade de 45º - areia extraída e brita produzida (Execução, incluindo fornecimento, carga e transporte de todos os materiais, exclui escavação)</t>
  </si>
  <si>
    <t>RO-8484</t>
  </si>
  <si>
    <t>Boca de Bueiro duplo celular de concreto moldado em loco, de 2,00 x 2,50 m com esconsidade de 0º - areia e brita comerciais (Execução, incluindo fornecimento, carga e transporte de todos os materiais, exclui escavação)</t>
  </si>
  <si>
    <t>RO-8485</t>
  </si>
  <si>
    <t>Boca de Bueiro duplo celular de concreto moldado em loco, de 2,00 x 2,50 m com esconsidade de 0º - areia extraída e brita produzida (Execução, incluindo fornecimento, carga e transporte de todos os materiais, exclui escavação)</t>
  </si>
  <si>
    <t>RO-8486</t>
  </si>
  <si>
    <t>Boca de Bueiro duplo celular de concreto moldado em loco, de 2,00 x 2,50 m com esconsidade de 15º - areia e brita comerciais (Execução, incluindo fornecimento, carga e transporte de todos os materiais, exclui escavação)</t>
  </si>
  <si>
    <t>RO-8487</t>
  </si>
  <si>
    <t>Boca de Bueiro duplo celular de concreto moldado em loco, de 2,00 x 2,50 m com esconsidade de 15º - areia extraída e brita produzida (Execução, incluindo fornecimento, carga e transporte de todos os materiais, exclui escavação)</t>
  </si>
  <si>
    <t>RO-8488</t>
  </si>
  <si>
    <t>Boca de Bueiro duplo celular de concreto moldado em loco, de 2,00 x 2,50 m com esconsidade de 30º - areia e brita comerciais (Execução, incluindo fornecimento, carga e transporte de todos os materiais, exclui escavação)</t>
  </si>
  <si>
    <t>RO-8489</t>
  </si>
  <si>
    <t>Boca de Bueiro duplo celular de concreto moldado em loco, de 2,00 x 2,50 m com esconsidade de 30º - areia extraída e brita produzida (Execução, incluindo fornecimento, carga e transporte de todos os materiais, exclui escavação)</t>
  </si>
  <si>
    <t>RO-8490</t>
  </si>
  <si>
    <t>Boca de Bueiro duplo celular de concreto moldado em loco, de 2,00 x 2,50 m com esconsidade de 45º - areia e brita comerciais (Execução, incluindo fornecimento, carga e transporte de todos os materiais, exclui escavação)</t>
  </si>
  <si>
    <t>RO-8491</t>
  </si>
  <si>
    <t>Boca de Bueiro duplo celular de concreto moldado em loco, de 2,00 x 2,50 m com esconsidade de 45º - areia extraída e brita produzida (Execução, incluindo fornecimento, carga e transporte de todos os materiais, exclui escavação)</t>
  </si>
  <si>
    <t>RO-8492</t>
  </si>
  <si>
    <t>Boca de Bueiro duplo celular de concreto moldado em loco, de 2,00 x 3,00 m com esconsidade de 0º - areia e brita comerciais (Execução, incluindo fornecimento, carga e transporte de todos os materiais, exclui escavação)</t>
  </si>
  <si>
    <t>RO-8493</t>
  </si>
  <si>
    <t>Boca de Bueiro duplo celular de concreto moldado em loco, de 2,00 x 3,00 m com esconsidade de 0º - areia extraída e brita produzida (Execução, incluindo fornecimento, carga e transporte de todos os materiais, exclui escavação)</t>
  </si>
  <si>
    <t>RO-8494</t>
  </si>
  <si>
    <t>Boca de Bueiro duplo celular de concreto moldado em loco, de 2,00 x 3,00 m com esconsidade de 15º - areia e brita comerciais (Execução, incluindo fornecimento, carga e transporte de todos os materiais, exclui escavação)</t>
  </si>
  <si>
    <t>RO-8495</t>
  </si>
  <si>
    <t>Boca de Bueiro duplo celular de concreto moldado em loco, de 2,00 x 3,00 m com esconsidade de 15º - areia extraída e brita produzida (Execução, incluindo fornecimento, carga e transporte de todos os materiais, exclui escavação)</t>
  </si>
  <si>
    <t>RO-8496</t>
  </si>
  <si>
    <t>Boca de Bueiro duplo celular de concreto moldado em loco, de 2,00 x 3,00 m com esconsidade de 30º - areia e brita comerciais (Execução, incluindo fornecimento, carga e transporte de todos os materiais, exclui escavação)</t>
  </si>
  <si>
    <t>RO-8497</t>
  </si>
  <si>
    <t>Boca de Bueiro duplo celular de concreto moldado em loco, de 2,00 x 3,00 m com esconsidade de 30º - areia extraída e brita produzida (Execução, incluindo fornecimento, carga e transporte de todos os materiais, exclui escavação)</t>
  </si>
  <si>
    <t>RO-8498</t>
  </si>
  <si>
    <t>Boca de Bueiro duplo celular de concreto moldado em loco, de 2,00 x 3,00 m com esconsidade de 45º - areia e brita comerciais (Execução, incluindo fornecimento, carga e transporte de todos os materiais, exclui escavação)</t>
  </si>
  <si>
    <t>RO-8499</t>
  </si>
  <si>
    <t>Boca de Bueiro duplo celular de concreto moldado em loco, de 2,00 x 3,00 m com esconsidade de 45º - areia extraída e brita produzida (Execução, incluindo fornecimento, carga e transporte de todos os materiais, exclui escavação)</t>
  </si>
  <si>
    <t>RO-8500</t>
  </si>
  <si>
    <t>Boca de Bueiro duplo celular de concreto moldado em loco, de 2,50 x 2,50 m com esconsidade de 0º - areia e brita comerciais (Execução, incluindo fornecimento, carga e transporte de todos os materiais, exclui escavação)</t>
  </si>
  <si>
    <t>RO-8501</t>
  </si>
  <si>
    <t>Boca de Bueiro duplo celular de concreto moldado em loco, de 2,50 x 2,50 m com esconsidade de 0º - areia extraída e brita produzida (Execução, incluindo fornecimento, carga e transporte de todos os materiais, exclui escavação)</t>
  </si>
  <si>
    <t>RO-8503</t>
  </si>
  <si>
    <t>Boca de Bueiro duplo celular de concreto moldado em loco, de 2,50 x 2,50 m com esconsidade de 15º - areia e brita comerciais (Execução, incluindo fornecimento, carga e transporte de todos os materiais, exclui escavação)</t>
  </si>
  <si>
    <t>RO-8504</t>
  </si>
  <si>
    <t>Boca de Bueiro duplo celular de concreto moldado em loco, de 2,50 x 2,50 m com esconsidade de 15º - areia extraída e brita produzida (Execução, incluindo fornecimento, carga e transporte de todos os materiais, exclui escavação)</t>
  </si>
  <si>
    <t>RO-8505</t>
  </si>
  <si>
    <t>Boca de Bueiro duplo celular de concreto moldado em loco, de 2,50 x 2,50 m com esconsidade de 30º - areia e brita comerciais (Execução, incluindo fornecimento, carga e transporte de todos os materiais, exclui escavação)</t>
  </si>
  <si>
    <t>RO-8506</t>
  </si>
  <si>
    <t>Boca de Bueiro duplo celular de concreto moldado em loco, de 2,50 x 2,50 m com esconsidade de 30º - areia extraída e brita produzida (Execução, incluindo fornecimento, carga e transporte de todos os materiais, exclui escavação)</t>
  </si>
  <si>
    <t>RO-8507</t>
  </si>
  <si>
    <t>Boca de Bueiro duplo celular de concreto moldado em loco, de 2,50 x 2,50 m com esconsidade de 45º - areia e brita comerciais (Execução, incluindo fornecimento, carga e transporte de todos os materiais, exclui escavação)</t>
  </si>
  <si>
    <t>RO-8508</t>
  </si>
  <si>
    <t>Boca de Bueiro duplo celular de concreto moldado em loco, de 2,50 x 2,50 m com esconsidade de 45º - areia extraída e brita produzida (Execução, incluindo fornecimento, carga e transporte de todos os materiais, exclui escavação)</t>
  </si>
  <si>
    <t>RO-8509</t>
  </si>
  <si>
    <t>Boca de Bueiro duplo celular de concreto moldado em loco, de 2,50 x 3,00 m com esconsidade de 0º - areia e brita comerciais (Execução, incluindo fornecimento, carga e transporte de todos os materiais, exclui escavação)</t>
  </si>
  <si>
    <t>RO-8510</t>
  </si>
  <si>
    <t>Boca de Bueiro duplo celular de concreto moldado em loco, de 2,50 x 3,00 m com esconsidade de 0º - areia extraída e brita produzida (Execução, incluindo fornecimento, carga e transporte de todos os materiais, exclui escavação)</t>
  </si>
  <si>
    <t>RO-8511</t>
  </si>
  <si>
    <t>Boca de Bueiro duplo celular de concreto moldado em loco, de 2,50 x 3,00 m com esconsidade de 15º - areia e brita comerciais (Execução, incluindo fornecimento, carga e transporte de todos os materiais, exclui escavação)</t>
  </si>
  <si>
    <t>RO-8512</t>
  </si>
  <si>
    <t>Boca de Bueiro duplo celular de concreto moldado em loco, de 2,50 x 3,00 m com esconsidade de 15º - areia extraída e brita produzida (Execução, incluindo fornecimento, carga e transporte de todos os materiais, exclui escavação)</t>
  </si>
  <si>
    <t>RO-8513</t>
  </si>
  <si>
    <t>Boca de Bueiro duplo celular de concreto moldado em loco, de 2,50 x 3,00 m com esconsidade de 30º - areia e brita comerciais (Execução, incluindo fornecimento, carga e transporte de todos os materiais, exclui escavação)</t>
  </si>
  <si>
    <t>RO-8514</t>
  </si>
  <si>
    <t>Boca de Bueiro duplo celular de concreto moldado em loco, de 2,50 x 3,00 m com esconsidade de 30º - areia extraída e brita produzida (Execução, incluindo fornecimento, carga e transporte de todos os materiais, exclui escavação)</t>
  </si>
  <si>
    <t>RO-8515</t>
  </si>
  <si>
    <t>Boca de Bueiro duplo celular de concreto moldado em loco, de 2,50 x 3,00 m com esconsidade de 45º - areia e brita comerciais (Execução, incluindo fornecimento, carga e transporte de todos os materiais, exclui escavação)</t>
  </si>
  <si>
    <t>RO-8516</t>
  </si>
  <si>
    <t>Boca de Bueiro duplo celular de concreto moldado em loco, de 2,50 x 3,00 m com esconsidade de 45º - areia extraída e brita produzida (Execução, incluindo fornecimento, carga e transporte de todos os materiais, exclui escavação)</t>
  </si>
  <si>
    <t>RO-8517</t>
  </si>
  <si>
    <t>Boca de Bueiro duplo celular de concreto moldado em loco, de 3,00 x 2,00 m com esconsidade de 0º - areia e brita comerciais (Execução, incluindo fornecimento, carga e transporte de todos os materiais, exclui escavação)</t>
  </si>
  <si>
    <t>RO-8518</t>
  </si>
  <si>
    <t>Boca de Bueiro duplo celular de concreto moldado em loco, de 3,00 x 2,00 m com esconsidade de 0º - areia extraída e brita produzida (Execução, incluindo fornecimento, carga e transporte de todos os materiais, exclui escavação)</t>
  </si>
  <si>
    <t>RO-8519</t>
  </si>
  <si>
    <t>Boca de Bueiro duplo celular de concreto moldado em loco, de 3,00 x 2,00 m com esconsidade de 15º - areia e brita comerciais (Execução, incluindo fornecimento, carga e transporte de todos os materiais, exclui escavação)</t>
  </si>
  <si>
    <t>RO-8520</t>
  </si>
  <si>
    <t>Boca de Bueiro duplo celular de concreto moldado em loco, de 3,00 x 2,00 m com esconsidade de 15º - areia extraída e brita produzida (Execução, incluindo fornecimento, carga e transporte de todos os materiais, exclui escavação)</t>
  </si>
  <si>
    <t>RO-8521</t>
  </si>
  <si>
    <t>Boca de Bueiro duplo celular de concreto moldado em loco, de 3,00 x 2,00 m com esconsidade de 30º - areia e brita comerciais (Execução, incluindo fornecimento, carga e transporte de todos os materiais, exclui escavação)</t>
  </si>
  <si>
    <t>RO-8522</t>
  </si>
  <si>
    <t>Boca de Bueiro duplo celular de concreto moldado em loco, de 3,00 x 2,00 m com esconsidade de 30º - areia extraída e brita produzida (Execução, incluindo fornecimento, carga e transporte de todos os materiais, exclui escavação)</t>
  </si>
  <si>
    <t>RO-8523</t>
  </si>
  <si>
    <t>Boca de Bueiro duplo celular de concreto moldado em loco, de 3,00 x 2,00 m com esconsidade de 45º - areia e brita comerciais (Execução, incluindo fornecimento, carga e transporte de todos os materiais, exclui escavação)</t>
  </si>
  <si>
    <t>RO-8524</t>
  </si>
  <si>
    <t>Boca de Bueiro duplo celular de concreto moldado em loco, de 3,00 x 2,00 m com esconsidade de 45º - areia extraída e brita produzida (Execução, incluindo fornecimento, carga e transporte de todos os materiais, exclui escavação)</t>
  </si>
  <si>
    <t>RO-8525</t>
  </si>
  <si>
    <t>Boca de Bueiro duplo celular de concreto moldado em loco, de 3,00 x 2,50 m com esconsidade de 0º - areia e brita comerciais (Execução, incluindo fornecimento, carga e transporte de todos os materiais, exclui escavação)</t>
  </si>
  <si>
    <t>RO-8526</t>
  </si>
  <si>
    <t>Boca de Bueiro duplo celular de concreto moldado em loco, de 3,00 x 2,50 m com esconsidade de 0º - areia extraída e brita produzida (Execução, incluindo fornecimento, carga e transporte de todos os materiais, exclui escavação)</t>
  </si>
  <si>
    <t>RO-8527</t>
  </si>
  <si>
    <t>Boca de Bueiro duplo celular de concreto moldado em loco, de 3,00 x 2,50 m com esconsidade de 15º - areia e brita comerciais (Execução, incluindo fornecimento, carga e transporte de todos os materiais, exclui escavação)</t>
  </si>
  <si>
    <t>RO-8528</t>
  </si>
  <si>
    <t>Boca de Bueiro duplo celular de concreto moldado em loco, de 3,00 x 2,50 m com esconsidade de 15º - areia extraída e brita produzida (Execução, incluindo fornecimento, carga e transporte de todos os materiais, exclui escavação)</t>
  </si>
  <si>
    <t>RO-8529</t>
  </si>
  <si>
    <t>Boca de Bueiro duplo celular de concreto moldado em loco, de 3,00 x 2,50 m com esconsidade de 30º - areia e brita comerciais (Execução, incluindo fornecimento, carga e transporte de todos os materiais, exclui escavação)</t>
  </si>
  <si>
    <t>RO-8530</t>
  </si>
  <si>
    <t>Boca de Bueiro duplo celular de concreto moldado em loco, de 3,00 x 2,50 m com esconsidade de 30º - areia extraída e brita produzida (Execução, incluindo fornecimento, carga e transporte de todos os materiais, exclui escavação)</t>
  </si>
  <si>
    <t>RO-8531</t>
  </si>
  <si>
    <t>Boca de Bueiro duplo celular de concreto moldado em loco, de 3,00 x 2,50 m com esconsidade de 45º - areia e brita comerciais (Execução, incluindo fornecimento, carga e transporte de todos os materiais, exclui escavação)</t>
  </si>
  <si>
    <t>RO-8532</t>
  </si>
  <si>
    <t>Boca de Bueiro duplo celular de concreto moldado em loco, de 3,00 x 2,50 m com esconsidade de 45º - areia extraída e brita produzida (Execução, incluindo fornecimento, carga e transporte de todos os materiais, exclui escavação)</t>
  </si>
  <si>
    <t>RO-8533</t>
  </si>
  <si>
    <t>Boca de Bueiro duplo celular de concreto moldado em loco, de 3,00 x 3,00 m com esconsidade de 0º - areia e brita comerciais (Execução, incluindo fornecimento, carga e transporte de todos os materiais, exclui escavação)</t>
  </si>
  <si>
    <t>RO-8534</t>
  </si>
  <si>
    <t>Boca de Bueiro duplo celular de concreto moldado em loco, de 3,00 x 3,00 m com esconsidade de 0º - areia extraída e brita produzida (Execução, incluindo fornecimento, carga e transporte de todos os materiais, exclui escavação)</t>
  </si>
  <si>
    <t>RO-8535</t>
  </si>
  <si>
    <t>Boca de Bueiro duplo celular de concreto moldado em loco, de 3,00 x 3,00 m com esconsidade de 15º - areia e brita comerciais (Execução, incluindo fornecimento, carga e transporte de todos os materiais, exclui escavação)</t>
  </si>
  <si>
    <t>RO-8536</t>
  </si>
  <si>
    <t>Boca de Bueiro duplo celular de concreto moldado em loco, de 3,00 x 3,00 m com esconsidade de 15º - areia extraída e brita produzida (Execução, incluindo fornecimento, carga e transporte de todos os materiais, exclui escavação)</t>
  </si>
  <si>
    <t>RO-8537</t>
  </si>
  <si>
    <t>Boca de Bueiro duplo celular de concreto moldado em loco, de 3,00 x 3,00 m com esconsidade de 30º - areia e brita comerciais (Execução, incluindo fornecimento, carga e transporte de todos os materiais, exclui escavação)</t>
  </si>
  <si>
    <t>RO-8538</t>
  </si>
  <si>
    <t>Boca de Bueiro duplo celular de concreto moldado em loco, de 3,00 x 3,00 m com esconsidade de 30º - areia extraída e brita produzida (Execução, incluindo fornecimento, carga e transporte de todos os materiais, exclui escavação)</t>
  </si>
  <si>
    <t>RO-8540</t>
  </si>
  <si>
    <t>Boca de Bueiro duplo celular de concreto moldado em loco, de 3,00 x 3,00 m com esconsidade de 45º - areia e brita comerciais (Execução, incluindo fornecimento, carga e transporte de todos os materiais, exclui escavação)</t>
  </si>
  <si>
    <t>RO-8541</t>
  </si>
  <si>
    <t>Boca de Bueiro duplo celular de concreto moldado em loco, de 3,00 x 3,00 m com esconsidade de 45º - areia extraída e brita produzida (Execução, incluindo fornecimento, carga e transporte de todos os materiais, exclui escavação)</t>
  </si>
  <si>
    <t>RO-8542</t>
  </si>
  <si>
    <t>Boca de Bueiro duplo celular de concreto moldado em loco, de 3,50 x 2,50 m com esconsidade de 0º - areia e brita comerciais (Execução, incluindo fornecimento, carga e transporte de todos os materiais, exclui escavação)</t>
  </si>
  <si>
    <t>RO-8543</t>
  </si>
  <si>
    <t>Boca de Bueiro duplo celular de concreto moldado em loco, de 3,50 x 2,50 m com esconsidade de 0º - areia extraída e brita produzida (Execução, incluindo fornecimento, carga e transporte de todos os materiais, exclui escavação)</t>
  </si>
  <si>
    <t>RO-8544</t>
  </si>
  <si>
    <t>Boca de Bueiro duplo celular de concreto moldado em loco, de 3,50 x 2,50 m com esconsidade de 15º - areia e brita comerciais (Execução, incluindo fornecimento, carga e transporte de todos os materiais, exclui escavação)</t>
  </si>
  <si>
    <t>RO-8545</t>
  </si>
  <si>
    <t>Boca de Bueiro duplo celular de concreto moldado em loco, de 3,50 x 2,50 m com esconsidade de 15º - areia extraída e brita produzida (Execução, incluindo fornecimento, carga e transporte de todos os materiais, exclui escavação)</t>
  </si>
  <si>
    <t>RO-8546</t>
  </si>
  <si>
    <t>Boca de Bueiro duplo celular de concreto moldado em loco, de 3,50 x 2,50 m com esconsidade de 30º - areia e brita comerciais (Execução, incluindo fornecimento, carga e transporte de todos os materiais, exclui escavação)</t>
  </si>
  <si>
    <t>RO-8547</t>
  </si>
  <si>
    <t>Boca de Bueiro duplo celular de concreto moldado em loco, de 3,50 x 2,50 m com esconsidade de 30º - areia extraída e brita produzida (Execução, incluindo fornecimento, carga e transporte de todos os materiais, exclui escavação)</t>
  </si>
  <si>
    <t>RO-8548</t>
  </si>
  <si>
    <t>Boca de Bueiro duplo celular de concreto moldado em loco, de 3,50 x 2,50 m com esconsidade de 45º - areia e brita comerciais (Execução, incluindo fornecimento, carga e transporte de todos os materiais, exclui escavação)</t>
  </si>
  <si>
    <t>RO-8549</t>
  </si>
  <si>
    <t>Boca de Bueiro duplo celular de concreto moldado em loco, de 3,50 x 2,50 m com esconsidade de 45º - areia extraída e brita produzida (Execução, incluindo fornecimento, carga e transporte de todos os materiais, exclui escavação)</t>
  </si>
  <si>
    <t>RO-8550</t>
  </si>
  <si>
    <t>Boca de Bueiro duplo celular de concreto moldado em loco, de 3,50 x 3,00 m com esconsidade de 0º - areia e brita comerciais (Execução, incluindo fornecimento, carga e transporte de todos os materiais, exclui escavação)</t>
  </si>
  <si>
    <t>RO-8551</t>
  </si>
  <si>
    <t>Boca de Bueiro duplo celular de concreto moldado em loco, de 3,50 x 3,00 m com esconsidade de 0º - areia extraída e brita produzida (Execução, incluindo fornecimento, carga e transporte de todos os materiais, exclui escavação)</t>
  </si>
  <si>
    <t>RO-8552</t>
  </si>
  <si>
    <t>Boca de Bueiro duplo celular de concreto moldado em loco, de 3,50 x 3,00 m com esconsidade de 15º - areia e brita comerciais (Execução, incluindo fornecimento, carga e transporte de todos os materiais, exclui escavação)</t>
  </si>
  <si>
    <t>RO-8553</t>
  </si>
  <si>
    <t>Boca de Bueiro duplo celular de concreto moldado em loco, de 3,50 x 3,00 m com esconsidade de 15º - areia extraída e brita produzida (Execução, incluindo fornecimento, carga e transporte de todos os materiais, exclui escavação)</t>
  </si>
  <si>
    <t>RO-8554</t>
  </si>
  <si>
    <t>Boca de Bueiro duplo celular de concreto moldado em loco, de 3,50 x 3,00 m com esconsidade de 30º - areia e brita comerciais (Execução, incluindo fornecimento, carga e transporte de todos os materiais, exclui escavação)</t>
  </si>
  <si>
    <t>RO-8555</t>
  </si>
  <si>
    <t>Boca de Bueiro duplo celular de concreto moldado em loco, de 3,50 x 3,00 m com esconsidade de 30º - areia extraída e brita produzida (Execução, incluindo fornecimento, carga e transporte de todos os materiais, exclui escavação)</t>
  </si>
  <si>
    <t>RO-8556</t>
  </si>
  <si>
    <t>Boca de Bueiro duplo celular de concreto moldado em loco, de 3,50 x 3,00 m com esconsidade de 45º - areia e brita comerciais (Execução, incluindo fornecimento, carga e transporte de todos os materiais, exclui escavação)</t>
  </si>
  <si>
    <t>RO-8557</t>
  </si>
  <si>
    <t>Boca de Bueiro duplo celular de concreto moldado em loco, de 3,50 x 3,00 m com esconsidade de 45º - areia extraída e brita produzida (Execução, incluindo fornecimento, carga e transporte de todos os materiais, exclui escavação)</t>
  </si>
  <si>
    <t>RO-8558</t>
  </si>
  <si>
    <t>Boca de Bueiro duplo celular de concreto moldado em loco, de 3,50 x 3,50 m com esconsidade de 0º - areia e brita comerciais (Execução, incluindo fornecimento, carga e transporte de todos os materiais, exclui escavação)</t>
  </si>
  <si>
    <t>RO-8559</t>
  </si>
  <si>
    <t>Boca de Bueiro duplo celular de concreto moldado em loco, de 3,50 x 3,50 m com esconsidade de 0º - areia extraída e brita produzida (Execução, incluindo fornecimento, carga e transporte de todos os materiais, exclui escavação)</t>
  </si>
  <si>
    <t>RO-8560</t>
  </si>
  <si>
    <t>Boca de Bueiro duplo celular de concreto moldado em loco, de 3,50 x 3,50 m com esconsidade de 15º - areia e brita comerciais (Execução, incluindo fornecimento, carga e transporte de todos os materiais, exclui escavação)</t>
  </si>
  <si>
    <t>RO-8561</t>
  </si>
  <si>
    <t>Boca de Bueiro duplo celular de concreto moldado em loco, de 3,50 x 3,50 m com esconsidade de 15º - areia extraída e brita produzida (Execução, incluindo fornecimento, carga e transporte de todos os materiais, exclui escavação)</t>
  </si>
  <si>
    <t>RO-8562</t>
  </si>
  <si>
    <t>Boca de Bueiro duplo celular de concreto moldado em loco, de 3,50 x 3,50 m com esconsidade de 30º - areia e brita comerciais (Execução, incluindo fornecimento, carga e transporte de todos os materiais, exclui escavação)</t>
  </si>
  <si>
    <t>RO-8563</t>
  </si>
  <si>
    <t>Boca de Bueiro duplo celular de concreto moldado em loco, de 3,50 x 3,50 m com esconsidade de 30º - areia extraída e brita produzida (Execução, incluindo fornecimento, carga e transporte de todos os materiais, exclui escavação)</t>
  </si>
  <si>
    <t>RO-8564</t>
  </si>
  <si>
    <t>Boca de Bueiro duplo celular de concreto moldado em loco, de 3,50 x 3,50 m com esconsidade de 45º - areia e brita comerciais (Execução, incluindo fornecimento, carga e transporte de todos os materiais, exclui escavação)</t>
  </si>
  <si>
    <t>RO-8565</t>
  </si>
  <si>
    <t>Boca de Bueiro duplo celular de concreto moldado em loco, de 3,50 x 3,50 m com esconsidade de 45º - areia extraída e brita produzida (Execução, incluindo fornecimento, carga e transporte de todos os materiais, exclui escavação)</t>
  </si>
  <si>
    <t>RO-8566</t>
  </si>
  <si>
    <t>Boca de Bueiro duplo celular de concreto moldado em loco, de 4,00 x 3,00 m com esconsidade de 0º - areia e brita comerciais (Execução, incluindo fornecimento, carga e transporte de todos os materiais, exclui escavação)</t>
  </si>
  <si>
    <t>RO-8567</t>
  </si>
  <si>
    <t>Boca de Bueiro duplo celular de concreto moldado em loco, de 4,00 x 3,00 m com esconsidade de 0º - areia extraída e brita produzida (Execução, incluindo fornecimento, carga e transporte de todos os materiais, exclui escavação)</t>
  </si>
  <si>
    <t>RO-8568</t>
  </si>
  <si>
    <t>Boca de Bueiro duplo celular de concreto moldado em loco, de 4,00 x 3,00 m com esconsidade de 15º - areia e brita comerciais (Execução, incluindo fornecimento, carga e transporte de todos os materiais, exclui escavação)</t>
  </si>
  <si>
    <t>RO-8569</t>
  </si>
  <si>
    <t>Boca de Bueiro duplo celular de concreto moldado em loco, de 4,00 x 3,00 m com esconsidade de 15º - areia extraída e brita produzida (Execução, incluindo fornecimento, carga e transporte de todos os materiais, exclui escavação)</t>
  </si>
  <si>
    <t>RO-8570</t>
  </si>
  <si>
    <t>Boca de Bueiro duplo celular de concreto moldado em loco, de 4,00 x 3,00 m com esconsidade de 30º - areia e brita comerciais (Execução, incluindo fornecimento, carga e transporte de todos os materiais, exclui escavação)</t>
  </si>
  <si>
    <t>RO-8571</t>
  </si>
  <si>
    <t>Boca de Bueiro duplo celular de concreto moldado em loco, de 4,00 x 3,00 m com esconsidade de 30º - areia extraída e brita produzida (Execução, incluindo fornecimento, carga e transporte de todos os materiais, exclui escavação)</t>
  </si>
  <si>
    <t>RO-8572</t>
  </si>
  <si>
    <t>Boca de Bueiro duplo celular de concreto moldado em loco, de 4,00 x 3,00 m com esconsidade de 45º - areia e brita comerciais (Execução, incluindo fornecimento, carga e transporte de todos os materiais, exclui escavação)</t>
  </si>
  <si>
    <t>RO-8573</t>
  </si>
  <si>
    <t>Boca de Bueiro duplo celular de concreto moldado em loco, de 4,00 x 3,00 m com esconsidade de 45º - areia extraída e brita produzida (Execução, incluindo fornecimento, carga e transporte de todos os materiais, exclui escavação)</t>
  </si>
  <si>
    <t>RO-8574</t>
  </si>
  <si>
    <t>Boca de Bueiro duplo celular de concreto moldado em loco, de 4,00 x 3,50 m com esconsidade de 0º - areia e brita comerciais (Execução, incluindo fornecimento, carga e transporte de todos os materiais, exclui escavação)</t>
  </si>
  <si>
    <t>RO-8575</t>
  </si>
  <si>
    <t>Boca de Bueiro duplo celular de concreto moldado em loco, de 4,00 x 3,50 m com esconsidade de 0º - areia extraída e brita produzida (Execução, incluindo fornecimento, carga e transporte de todos os materiais, exclui escavação)</t>
  </si>
  <si>
    <t>RO-8576</t>
  </si>
  <si>
    <t>Boca de Bueiro duplo celular de concreto moldado em loco, de 4,00 x 3,50 m com esconsidade de 15º - areia e brita comerciais (Execução, incluindo fornecimento, carga e transporte de todos os materiais, exclui escavação)</t>
  </si>
  <si>
    <t>RO-8577</t>
  </si>
  <si>
    <t>Boca de Bueiro duplo celular de concreto moldado em loco, de 4,00 x 3,50 m com esconsidade de 15º - areia extraída e brita produzida (Execução, incluindo fornecimento, carga e transporte de todos os materiais, exclui escavação)</t>
  </si>
  <si>
    <t>RO-8578</t>
  </si>
  <si>
    <t>Boca de Bueiro duplo celular de concreto moldado em loco, de 4,00 x 3,50 m com esconsidade de 30º - areia e brita comerciais (Execução, incluindo fornecimento, carga e transporte de todos os materiais, exclui escavação)</t>
  </si>
  <si>
    <t>RO-8579</t>
  </si>
  <si>
    <t>Boca de Bueiro duplo celular de concreto moldado em loco, de 4,00 x 3,50 m com esconsidade de 30º - areia extraída e brita produzida (Execução, incluindo fornecimento, carga e transporte de todos os materiais, exclui escavação)</t>
  </si>
  <si>
    <t>RO-8580</t>
  </si>
  <si>
    <t>Boca de Bueiro duplo celular de concreto moldado em loco, de 4,00 x 3,50 m com esconsidade de 45º - areia e brita comerciais (Execução, incluindo fornecimento, carga e transporte de todos os materiais, exclui escavação)</t>
  </si>
  <si>
    <t>RO-8581</t>
  </si>
  <si>
    <t>Boca de Bueiro duplo celular de concreto moldado em loco, de 4,00 x 3,50 m com esconsidade de 45º - areia extraída e brita produzida (Execução, incluindo fornecimento, carga e transporte de todos os materiais, exclui escavação)</t>
  </si>
  <si>
    <t>RO-8582</t>
  </si>
  <si>
    <t>Boca de Bueiro duplo celular de concreto moldado em loco, de 4,00 x 4,00 m com esconsidade de 0º - areia e brita comerciais (Execução, incluindo fornecimento, carga e transporte de todos os materiais, exclui escavação)</t>
  </si>
  <si>
    <t>RO-8583</t>
  </si>
  <si>
    <t>Boca de Bueiro duplo celular de concreto moldado em loco, de 4,00 x 4,00 m com esconsidade de 0º - areia extraída e brita produzida (Execução, incluindo fornecimento, carga e transporte de todos os materiais, exclui escavação)</t>
  </si>
  <si>
    <t>RO-8584</t>
  </si>
  <si>
    <t>Boca de Bueiro duplo celular de concreto moldado em loco, de 4,00 x 4,00 m com esconsidade de 15º - areia e brita comerciais (Execução, incluindo fornecimento, carga e transporte de todos os materiais, exclui escavação)</t>
  </si>
  <si>
    <t>RO-8585</t>
  </si>
  <si>
    <t>Boca de Bueiro duplo celular de concreto moldado em loco, de 4,00 x 4,00 m com esconsidade de 15º - areia extraída e brita produzida (Execução, incluindo fornecimento, carga e transporte de todos os materiais, exclui escavação)</t>
  </si>
  <si>
    <t>RO-8586</t>
  </si>
  <si>
    <t>Boca de Bueiro duplo celular de concreto moldado em loco, de 4,00 x 4,00 m com esconsidade de 30º - areia e brita comerciais (Execução, incluindo fornecimento, carga e transporte de todos os materiais, exclui escavação)</t>
  </si>
  <si>
    <t>RO-8587</t>
  </si>
  <si>
    <t>Boca de Bueiro duplo celular de concreto moldado em loco, de 4,00 x 4,00 m com esconsidade de 30º - areia extraída e brita produzida (Execução, incluindo fornecimento, carga e transporte de todos os materiais, exclui escavação)</t>
  </si>
  <si>
    <t>RO-8588</t>
  </si>
  <si>
    <t>Boca de Bueiro duplo celular de concreto moldado em loco, de 4,00 x 4,00 m com esconsidade de 45º - areia e brita comerciais (Execução, incluindo fornecimento, carga e transporte de todos os materiais, exclui escavação)</t>
  </si>
  <si>
    <t>RO-8589</t>
  </si>
  <si>
    <t>Boca de Bueiro duplo celular de concreto moldado em loco, de 4,00 x 4,00 m com esconsidade de 45º - areia extraída e brita produzida (Execução, incluindo fornecimento, carga e transporte de todos os materiais, exclui escavação)</t>
  </si>
  <si>
    <t>RO-8231</t>
  </si>
  <si>
    <t>Boca de Bueiro simples celular de concreto moldado em loco, de 1,50 x 1,50 m com esconsidade de 0º - areia e brita comerciais (Execução, incluindo fornecimento, carga e transporte de todos os materiais, exclui escavação)</t>
  </si>
  <si>
    <t>RO-8232</t>
  </si>
  <si>
    <t>Boca de Bueiro simples celular de concreto moldado em loco, de 1,50 x 1,50 m com esconsidade de 0º - areia extraída e brita produzida (Execução, incluindo fornecimento, carga e transporte de todos os materiais, exclui escavação)</t>
  </si>
  <si>
    <t>RO-8233</t>
  </si>
  <si>
    <t>Boca de Bueiro simples celular de concreto moldado em loco, de 1,50 x 1,50 m com esconsidade de 15º - areia e brita comerciais (Execução, incluindo fornecimento, carga e transporte de todos os materiais, exclui escavação)</t>
  </si>
  <si>
    <t>RO-8234</t>
  </si>
  <si>
    <t>Boca de Bueiro simples celular de concreto moldado em loco, de 1,50 x 1,50 m com esconsidade de 15º - areia extraída e brita produzida (Execução, incluindo fornecimento, carga e transporte de todos os materiais, exclui escavação)</t>
  </si>
  <si>
    <t>RO-8235</t>
  </si>
  <si>
    <t>Boca de Bueiro simples celular de concreto moldado em loco, de 1,50 x 1,50 m com esconsidade de 30º - areia e brita comerciais (Execução, incluindo fornecimento, carga e transporte de todos os materiais, exclui escavação)</t>
  </si>
  <si>
    <t>RO-8236</t>
  </si>
  <si>
    <t>Boca de Bueiro simples celular de concreto moldado em loco, de 1,50 x 1,50 m com esconsidade de 30º - areia extraída e brita produzida (Execução, incluindo fornecimento, carga e transporte de todos os materiais, exclui escavação)</t>
  </si>
  <si>
    <t>RO-8237</t>
  </si>
  <si>
    <t>Boca de Bueiro simples celular de concreto moldado em loco, de 1,50 x 1,50 m com esconsidade de 45º - areia e brita comerciais (Execução, incluindo fornecimento, carga e transporte de todos os materiais, exclui escavação)</t>
  </si>
  <si>
    <t>RO-8238</t>
  </si>
  <si>
    <t>Boca de Bueiro simples celular de concreto moldado em loco, de 1,50 x 1,50 m com esconsidade de 45º - areia extraída e brita produzida (Execução, incluindo fornecimento, carga e transporte de todos os materiais, exclui escavação)</t>
  </si>
  <si>
    <t>RO-8239</t>
  </si>
  <si>
    <t>Boca de Bueiro simples celular de concreto moldado em loco, de 2,00 x 2,00 m com esconsidade de 0º - areia e brita comerciais (Execução, incluindo fornecimento, carga e transporte de todos os materiais, exclui escavação)</t>
  </si>
  <si>
    <t>RO-8240</t>
  </si>
  <si>
    <t>Boca de Bueiro simples celular de concreto moldado em loco, de 2,00 x 2,00 m com esconsidade de 0º - areia extraída e brita produzida (Execução, incluindo fornecimento, carga e transporte de todos os materiais, exclui escavação)</t>
  </si>
  <si>
    <t>RO-8241</t>
  </si>
  <si>
    <t>Boca de Bueiro simples celular de concreto moldado em loco, de 2,00 x 2,00 m com esconsidade de 15º - areia e brita comerciais (Execução, incluindo fornecimento, carga e transporte de todos os materiais, exclui escavação)</t>
  </si>
  <si>
    <t>RO-8242</t>
  </si>
  <si>
    <t>Boca de Bueiro simples celular de concreto moldado em loco, de 2,00 x 2,00 m com esconsidade de 15º - areia extraída e brita produzida (Execução, incluindo fornecimento, carga e transporte de todos os materiais, exclui escavação)</t>
  </si>
  <si>
    <t>RO-8243</t>
  </si>
  <si>
    <t>Boca de Bueiro simples celular de concreto moldado em loco, de 2,00 x 2,00 m com esconsidade de 30º - areia e brita comerciais (Execução, incluindo fornecimento, carga e transporte de todos os materiais, exclui escavação)</t>
  </si>
  <si>
    <t>RO-8244</t>
  </si>
  <si>
    <t>Boca de Bueiro simples celular de concreto moldado em loco, de 2,00 x 2,00 m com esconsidade de 30º - areia extraída e brita produzida (Execução, incluindo fornecimento, carga e transporte de todos os materiais, exclui escavação)</t>
  </si>
  <si>
    <t>RO-8245</t>
  </si>
  <si>
    <t>Boca de Bueiro simples celular de concreto moldado em loco, de 2,00 x 2,00 m com esconsidade de 45º - areia e brita comerciais (Execução, incluindo fornecimento, carga e transporte de todos os materiais, exclui escavação)</t>
  </si>
  <si>
    <t>RO-8246</t>
  </si>
  <si>
    <t>Boca de Bueiro simples celular de concreto moldado em loco, de 2,00 x 2,00 m com esconsidade de 45º - areia extraída e brita produzida (Execução, incluindo fornecimento, carga e transporte de todos os materiais, exclui escavação)</t>
  </si>
  <si>
    <t>RO-8247</t>
  </si>
  <si>
    <t>Boca de Bueiro simples celular de concreto moldado em loco, de 2,00 x 2,50 m com esconsidade de 0º - areia e brita comerciais (Execução, incluindo fornecimento, carga e transporte de todos os materiais, exclui escavação)</t>
  </si>
  <si>
    <t>RO-8248</t>
  </si>
  <si>
    <t>Boca de Bueiro simples celular de concreto moldado em loco, de 2,00 x 2,50 m com esconsidade de 0º - areia extraída e brita produzida (Execução, incluindo fornecimento, carga e transporte de todos os materiais, exclui escavação)</t>
  </si>
  <si>
    <t>RO-8249</t>
  </si>
  <si>
    <t>Boca de Bueiro simples celular de concreto moldado em loco, de 2,00 x 2,50 m com esconsidade de 15º - areia e brita comerciais (Execução, incluindo fornecimento, carga e transporte de todos os materiais, exclui escavação)</t>
  </si>
  <si>
    <t>RO-8250</t>
  </si>
  <si>
    <t>Boca de Bueiro simples celular de concreto moldado em loco, de 2,00 x 2,50 m com esconsidade de 15º - areia extraída e brita produzida (Execução, incluindo fornecimento, carga e transporte de todos os materiais, exclui escavação)</t>
  </si>
  <si>
    <t>RO-8251</t>
  </si>
  <si>
    <t>Boca de Bueiro simples celular de concreto moldado em loco, de 2,00 x 2,50 m com esconsidade de 30º - areia e brita comerciais (Execução, incluindo fornecimento, carga e transporte de todos os materiais, exclui escavação)</t>
  </si>
  <si>
    <t>RO-8252</t>
  </si>
  <si>
    <t>Boca de Bueiro simples celular de concreto moldado em loco, de 2,00 x 2,50 m com esconsidade de 30º - areia extraída e brita produzida (Execução, incluindo fornecimento, carga e transporte de todos os materiais, exclui escavação)</t>
  </si>
  <si>
    <t>RO-8253</t>
  </si>
  <si>
    <t>Boca de Bueiro simples celular de concreto moldado em loco, de 2,00 x 2,50 m com esconsidade de 45º - areia e brita comerciais (Execução, incluindo fornecimento, carga e transporte de todos os materiais, exclui escavação)</t>
  </si>
  <si>
    <t>RO-8254</t>
  </si>
  <si>
    <t>Boca de Bueiro simples celular de concreto moldado em loco, de 2,00 x 2,50 m com esconsidade de 45º - areia extraída e brita produzida (Execução, incluindo fornecimento, carga e transporte de todos os materiais, exclui escavação)</t>
  </si>
  <si>
    <t>RO-8255</t>
  </si>
  <si>
    <t>Boca de Bueiro simples celular de concreto moldado em loco, de 2,00 x 3,00 m com esconsidade de 0º - areia e brita comerciais (Execução, incluindo fornecimento, carga e transporte de todos os materiais, exclui escavação)</t>
  </si>
  <si>
    <t>RO-8256</t>
  </si>
  <si>
    <t>Boca de Bueiro simples celular de concreto moldado em loco, de 2,00 x 3,00 m com esconsidade de 0º - areia extraída e brita produzida (Execução, incluindo fornecimento, carga e transporte de todos os materiais, exclui escavação)</t>
  </si>
  <si>
    <t>RO-8257</t>
  </si>
  <si>
    <t>Boca de Bueiro simples celular de concreto moldado em loco, de 2,00 x 3,00 m com esconsidade de 15º - areia e brita comerciais (Execução, incluindo fornecimento, carga e transporte de todos os materiais, exclui escavação)</t>
  </si>
  <si>
    <t>RO-8258</t>
  </si>
  <si>
    <t>Boca de Bueiro simples celular de concreto moldado em loco, de 2,00 x 3,00 m com esconsidade de 15º - areia extraída e brita produzida (Execução, incluindo fornecimento, carga e transporte de todos os materiais, exclui escavação)</t>
  </si>
  <si>
    <t>RO-8259</t>
  </si>
  <si>
    <t>Boca de Bueiro simples celular de concreto moldado em loco, de 2,00 x 3,00 m com esconsidade de 30º - areia e brita comerciais (Execução, incluindo fornecimento, carga e transporte de todos os materiais, exclui escavação)</t>
  </si>
  <si>
    <t>RO-8260</t>
  </si>
  <si>
    <t>Boca de Bueiro simples celular de concreto moldado em loco, de 2,00 x 3,00 m com esconsidade de 30º - areia extraída e brita produzida (Execução, incluindo fornecimento, carga e transporte de todos os materiais, exclui escavação)</t>
  </si>
  <si>
    <t>RO-8261</t>
  </si>
  <si>
    <t>Boca de Bueiro simples celular de concreto moldado em loco, de 2,00 x 3,00 m com esconsidade de 45º - areia e brita comerciais (Execução, incluindo fornecimento, carga e transporte de todos os materiais, exclui escavação)</t>
  </si>
  <si>
    <t>RO-8262</t>
  </si>
  <si>
    <t>Boca de Bueiro simples celular de concreto moldado em loco, de 2,00 x 3,00 m com esconsidade de 45º - areia extraída e brita produzida (Execução, incluindo fornecimento, carga e transporte de todos os materiais, exclui escavação)</t>
  </si>
  <si>
    <t>RO-8263</t>
  </si>
  <si>
    <t>Boca de Bueiro simples celular de concreto moldado em loco, de 2,50 x 2,50 m com esconsidade de 0º - areia e brita comerciais (Execução, incluindo fornecimento, carga e transporte de todos os materiais, exclui escavação)</t>
  </si>
  <si>
    <t>RO-8264</t>
  </si>
  <si>
    <t>Boca de Bueiro simples celular de concreto moldado em loco, de 2,50 x 2,50 m com esconsidade de 0º - areia extraída e brita produzida (Execução, incluindo fornecimento, carga e transporte de todos os materiais, exclui escavação)</t>
  </si>
  <si>
    <t>RO-8265</t>
  </si>
  <si>
    <t>Boca de Bueiro simples celular de concreto moldado em loco, de 2,50 x 2,50 m com esconsidade de 15º - areia e brita comerciais (Execução, incluindo fornecimento, carga e transporte de todos os materiais, exclui escavação)</t>
  </si>
  <si>
    <t>RO-8266</t>
  </si>
  <si>
    <t>Boca de Bueiro simples celular de concreto moldado em loco, de 2,50 x 2,50 m com esconsidade de 15º - areia extraída e brita produzida (Execução, incluindo fornecimento, carga e transporte de todos os materiais, exclui escavação)</t>
  </si>
  <si>
    <t>RO-8267</t>
  </si>
  <si>
    <t>Boca de Bueiro simples celular de concreto moldado em loco, de 2,50 x 2,50 m com esconsidade de 30º - areia e brita comerciais (Execução, incluindo fornecimento, carga e transporte de todos os materiais, exclui escavação)</t>
  </si>
  <si>
    <t>RO-8268</t>
  </si>
  <si>
    <t>Boca de Bueiro simples celular de concreto moldado em loco, de 2,50 x 2,50 m com esconsidade de 30º - areia extraída e brita produzida (Execução, incluindo fornecimento, carga e transporte de todos os materiais, exclui escavação)</t>
  </si>
  <si>
    <t>RO-8269</t>
  </si>
  <si>
    <t>Boca de Bueiro simples celular de concreto moldado em loco, de 2,50 x 2,50 m com esconsidade de 45º - areia e brita comerciais (Execução, incluindo fornecimento, carga e transporte de todos os materiais, exclui escavação)</t>
  </si>
  <si>
    <t>RO-8270</t>
  </si>
  <si>
    <t>Boca de Bueiro simples celular de concreto moldado em loco, de 2,50 x 2,50 m com esconsidade de 45º - areia extraída e brita produzida (Execução, incluindo fornecimento, carga e transporte de todos os materiais, exclui escavação)</t>
  </si>
  <si>
    <t>RO-8271</t>
  </si>
  <si>
    <t>Boca de Bueiro simples celular de concreto moldado em loco, de 2,50 x 3,00 m com esconsidade de 0º - areia e brita comerciais (Execução, incluindo fornecimento, carga e transporte de todos os materiais, exclui escavação)</t>
  </si>
  <si>
    <t>RO-8272</t>
  </si>
  <si>
    <t>Boca de Bueiro simples celular de concreto moldado em loco, de 2,50 x 3,00 m com esconsidade de 0º - areia extraída e brita produzida (Execução, incluindo fornecimento, carga e transporte de todos os materiais, exclui escavação)</t>
  </si>
  <si>
    <t>RO-8273</t>
  </si>
  <si>
    <t>Boca de Bueiro simples celular de concreto moldado em loco, de 2,50 x 3,00 m com esconsidade de 15º - areia e brita comerciais (Execução, incluindo fornecimento, carga e transporte de todos os materiais, exclui escavação)</t>
  </si>
  <si>
    <t>RO-8274</t>
  </si>
  <si>
    <t>Boca de Bueiro simples celular de concreto moldado em loco, de 2,50 x 3,00 m com esconsidade de 15º - areia extraída e brita produzida (Execução, incluindo fornecimento, carga e transporte de todos os materiais, exclui escavação)</t>
  </si>
  <si>
    <t>RO-8275</t>
  </si>
  <si>
    <t>Boca de Bueiro simples celular de concreto moldado em loco, de 2,50 x 3,00 m com esconsidade de 30º - areia e brita comerciais (Execução, incluindo fornecimento, carga e transporte de todos os materiais, exclui escavação)</t>
  </si>
  <si>
    <t>RO-8276</t>
  </si>
  <si>
    <t>Boca de Bueiro simples celular de concreto moldado em loco, de 2,50 x 3,00 m com esconsidade de 30º - areia extraída e brita produzida (Execução, incluindo fornecimento, carga e transporte de todos os materiais, exclui escavação)</t>
  </si>
  <si>
    <t>RO-8277</t>
  </si>
  <si>
    <t>Boca de Bueiro simples celular de concreto moldado em loco, de 2,50 x 3,00 m com esconsidade de 45º - areia e brita comerciais (Execução, incluindo fornecimento, carga e transporte de todos os materiais, exclui escavação)</t>
  </si>
  <si>
    <t>RO-8278</t>
  </si>
  <si>
    <t>Boca de Bueiro simples celular de concreto moldado em loco, de 2,50 x 3,00 m com esconsidade de 45º - areia extraída e brita produzida (Execução, incluindo fornecimento, carga e transporte de todos os materiais, exclui escavação)</t>
  </si>
  <si>
    <t>RO-8279</t>
  </si>
  <si>
    <t>Boca de Bueiro simples celular de concreto moldado em loco, de 3,00 x 2,00 m com esconsidade de 0º - areia e brita comerciais (Execução, incluindo fornecimento, carga e transporte de todos os materiais, exclui escavação)</t>
  </si>
  <si>
    <t>RO-8280</t>
  </si>
  <si>
    <t>Boca de Bueiro simples celular de concreto moldado em loco, de 3,00 x 2,00 m com esconsidade de 0º - areia extraída e brita produzida (Execução, incluindo fornecimento, carga e transporte de todos os materiais, exclui escavação)</t>
  </si>
  <si>
    <t>RO-8281</t>
  </si>
  <si>
    <t>Boca de Bueiro simples celular de concreto moldado em loco, de 3,00 x 2,00 m com esconsidade de 15º - areia e brita comerciais (Execução, incluindo fornecimento, carga e transporte de todos os materiais, exclui escavação)</t>
  </si>
  <si>
    <t>RO-8282</t>
  </si>
  <si>
    <t>Boca de Bueiro simples celular de concreto moldado em loco, de 3,00 x 2,00 m com esconsidade de 15º - areia extraída e brita produzida (Execução, incluindo fornecimento, carga e transporte de todos os materiais, exclui escavação)</t>
  </si>
  <si>
    <t>RO-8283</t>
  </si>
  <si>
    <t>Boca de Bueiro simples celular de concreto moldado em loco, de 3,00 x 2,00 m com esconsidade de 30º - areia e brita comerciais (Execução, incluindo fornecimento, carga e transporte de todos os materiais, exclui escavação)</t>
  </si>
  <si>
    <t>RO-8284</t>
  </si>
  <si>
    <t>Boca de Bueiro simples celular de concreto moldado em loco, de 3,00 x 2,00 m com esconsidade de 30º - areia extraída e brita produzida (Execução, incluindo fornecimento, carga e transporte de todos os materiais, exclui escavação)</t>
  </si>
  <si>
    <t>RO-8285</t>
  </si>
  <si>
    <t>Boca de Bueiro simples celular de concreto moldado em loco, de 3,00 x 2,00 m com esconsidade de 45º - areia e brita comerciais (Execução, incluindo fornecimento, carga e transporte de todos os materiais, exclui escavação)</t>
  </si>
  <si>
    <t>RO-8286</t>
  </si>
  <si>
    <t>Boca de Bueiro simples celular de concreto moldado em loco, de 3,00 x 2,00 m com esconsidade de 45º - areia extraída e brita produzida (Execução, incluindo fornecimento, carga e transporte de todos os materiais, exclui escavação)</t>
  </si>
  <si>
    <t>RO-8287</t>
  </si>
  <si>
    <t>Boca de Bueiro simples celular de concreto moldado em loco, de 3,00 x 2,50 m com esconsidade de 0º - areia e brita comerciais (Execução, incluindo fornecimento, carga e transporte de todos os materiais, exclui escavação)</t>
  </si>
  <si>
    <t>RO-8288</t>
  </si>
  <si>
    <t>Boca de Bueiro simples celular de concreto moldado em loco, de 3,00 x 2,50 m com esconsidade de 0º - areia extraída e brita produzida (Execução, incluindo fornecimento, carga e transporte de todos os materiais, exclui escavação)</t>
  </si>
  <si>
    <t>RO-8289</t>
  </si>
  <si>
    <t>Boca de Bueiro simples celular de concreto moldado em loco, de 3,00 x 2,50 m com esconsidade de 15º - areia e brita comerciais (Execução, incluindo fornecimento, carga e transporte de todos os materiais, exclui escavação)</t>
  </si>
  <si>
    <t>RO-8290</t>
  </si>
  <si>
    <t>Boca de Bueiro simples celular de concreto moldado em loco, de 3,00 x 2,50 m com esconsidade de 15º - areia extraída e brita produzida (Execução, incluindo fornecimento, carga e transporte de todos os materiais, exclui escavação)</t>
  </si>
  <si>
    <t>RO-8291</t>
  </si>
  <si>
    <t>Boca de Bueiro simples celular de concreto moldado em loco, de 3,00 x 2,50 m com esconsidade de 30º - areia e brita comerciais (Execução, incluindo fornecimento, carga e transporte de todos os materiais, exclui escavação)</t>
  </si>
  <si>
    <t>RO-8292</t>
  </si>
  <si>
    <t>Boca de Bueiro simples celular de concreto moldado em loco, de 3,00 x 2,50 m com esconsidade de 30º - areia extraída e brita produzida (Execução, incluindo fornecimento, carga e transporte de todos os materiais, exclui escavação)</t>
  </si>
  <si>
    <t>RO-8293</t>
  </si>
  <si>
    <t>Boca de Bueiro simples celular de concreto moldado em loco, de 3,00 x 2,50 m com esconsidade de 45º - areia e brita comerciais (Execução, incluindo fornecimento, carga e transporte de todos os materiais, exclui escavação)</t>
  </si>
  <si>
    <t>RO-8294</t>
  </si>
  <si>
    <t>Boca de Bueiro simples celular de concreto moldado em loco, de 3,00 x 2,50 m com esconsidade de 45º - areia extraída e brita produzida (Execução, incluindo fornecimento, carga e transporte de todos os materiais, exclui escavação)</t>
  </si>
  <si>
    <t>RO-8295</t>
  </si>
  <si>
    <t>Boca de Bueiro simples celular de concreto moldado em loco, de 3,00 x 3,00 m com esconsidade de 0º - areia e brita comerciais (Execução, incluindo fornecimento, carga e transporte de todos os materiais, exclui escavação)</t>
  </si>
  <si>
    <t>RO-8296</t>
  </si>
  <si>
    <t>Boca de Bueiro simples celular de concreto moldado em loco, de 3,00 x 3,00 m com esconsidade de 0º - areia extraída e brita produzida (Execução, incluindo fornecimento, carga e transporte de todos os materiais, exclui escavação)</t>
  </si>
  <si>
    <t>RO-8297</t>
  </si>
  <si>
    <t>Boca de Bueiro simples celular de concreto moldado em loco, de 3,00 x 3,00 m com esconsidade de 15º - areia e brita comerciais (Execução, incluindo fornecimento, carga e transporte de todos os materiais, exclui escavação)</t>
  </si>
  <si>
    <t>RO-8298</t>
  </si>
  <si>
    <t>Boca de Bueiro simples celular de concreto moldado em loco, de 3,00 x 3,00 m com esconsidade de 15º - areia extraída e brita produzida (Execução, incluindo fornecimento, carga e transporte de todos os materiais, exclui escavação)</t>
  </si>
  <si>
    <t>RO-8299</t>
  </si>
  <si>
    <t>Boca de Bueiro simples celular de concreto moldado em loco, de 3,00 x 3,00 m com esconsidade de 30º - areia e brita comerciais (Execução, incluindo fornecimento, carga e transporte de todos os materiais, exclui escavação)</t>
  </si>
  <si>
    <t>RO-8300</t>
  </si>
  <si>
    <t>Boca de Bueiro simples celular de concreto moldado em loco, de 3,00 x 3,00 m com esconsidade de 30º - areia extraída e brita produzida (Execução, incluindo fornecimento, carga e transporte de todos os materiais, exclui escavação)</t>
  </si>
  <si>
    <t>RO-8301</t>
  </si>
  <si>
    <t>Boca de Bueiro simples celular de concreto moldado em loco, de 3,00 x 3,00 m com esconsidade de 45º - areia e brita comerciais (Execução, incluindo fornecimento, carga e transporte de todos os materiais, exclui escavação)</t>
  </si>
  <si>
    <t>RO-8302</t>
  </si>
  <si>
    <t>Boca de Bueiro simples celular de concreto moldado em loco, de 3,00 x 3,00 m com esconsidade de 45º - areia extraída e brita produzida (Execução, incluindo fornecimento, carga e transporte de todos os materiais, exclui escavação)</t>
  </si>
  <si>
    <t>RO-8303</t>
  </si>
  <si>
    <t>Boca de Bueiro simples celular de concreto moldado em loco, de 3,50 x 2,50 m com esconsidade de 0º - areia e brita comerciais (Execução, incluindo fornecimento, carga e transporte de todos os materiais, exclui escavação)</t>
  </si>
  <si>
    <t>RO-8304</t>
  </si>
  <si>
    <t>Boca de Bueiro simples celular de concreto moldado em loco, de 3,50 x 2,50 m com esconsidade de 0º - areia extraída e brita produzida (Execução, incluindo fornecimento, carga e transporte de todos os materiais, exclui escavação)</t>
  </si>
  <si>
    <t>RO-8305</t>
  </si>
  <si>
    <t>Boca de Bueiro simples celular de concreto moldado em loco, de 3,50 x 2,50 m com esconsidade de 15º - areia e brita comerciais (Execução, incluindo fornecimento, carga e transporte de todos os materiais, exclui escavação)</t>
  </si>
  <si>
    <t>RO-8306</t>
  </si>
  <si>
    <t>Boca de Bueiro simples celular de concreto moldado em loco, de 3,50 x 2,50 m com esconsidade de 15º - areia extraída e brita produzida (Execução, incluindo fornecimento, carga e transporte de todos os materiais, exclui escavação)</t>
  </si>
  <si>
    <t>RO-8307</t>
  </si>
  <si>
    <t>Boca de Bueiro simples celular de concreto moldado em loco, de 3,50 x 2,50 m com esconsidade de 30º - areia e brita comerciais (Execução, incluindo fornecimento, carga e transporte de todos os materiais, exclui escavação)</t>
  </si>
  <si>
    <t>RO-8308</t>
  </si>
  <si>
    <t>Boca de Bueiro simples celular de concreto moldado em loco, de 3,50 x 2,50 m com esconsidade de 30º - areia extraída e brita produzida (Execução, incluindo fornecimento, carga e transporte de todos os materiais, exclui escavação)</t>
  </si>
  <si>
    <t>RO-8309</t>
  </si>
  <si>
    <t>Boca de Bueiro simples celular de concreto moldado em loco, de 3,50 x 2,50 m com esconsidade de 45º - areia e brita comerciais (Execução, incluindo fornecimento, carga e transporte de todos os materiais, exclui escavação)</t>
  </si>
  <si>
    <t>RO-8310</t>
  </si>
  <si>
    <t>Boca de Bueiro simples celular de concreto moldado em loco, de 3,50 x 2,50 m com esconsidade de 45º - areia extraída e brita produzida (Execução, incluindo fornecimento, carga e transporte de todos os materiais, exclui escavação)</t>
  </si>
  <si>
    <t>RO-8311</t>
  </si>
  <si>
    <t>Boca de Bueiro simples celular de concreto moldado em loco, de 3,50 x 3,00 m com esconsidade de 0º - areia e brita comerciais (Execução, incluindo fornecimento, carga e transporte de todos os materiais, exclui escavação)</t>
  </si>
  <si>
    <t>RO-8312</t>
  </si>
  <si>
    <t>Boca de Bueiro simples celular de concreto moldado em loco, de 3,50 x 3,00 m com esconsidade de 0º - areia extraída e brita produzida (Execução, incluindo fornecimento, carga e transporte de todos os materiais, exclui escavação)</t>
  </si>
  <si>
    <t>RO-8313</t>
  </si>
  <si>
    <t>Boca de Bueiro simples celular de concreto moldado em loco, de 3,50 x 3,00 m com esconsidade de 15º - areia e brita comerciais (Execução, incluindo fornecimento, carga e transporte de todos os materiais, exclui escavação)</t>
  </si>
  <si>
    <t>RO-8314</t>
  </si>
  <si>
    <t>Boca de Bueiro simples celular de concreto moldado em loco, de 3,50 x 3,00 m com esconsidade de 15º - areia extraída e brita produzida (Execução, incluindo fornecimento, carga e transporte de todos os materiais, exclui escavação)</t>
  </si>
  <si>
    <t>RO-8315</t>
  </si>
  <si>
    <t>Boca de Bueiro simples celular de concreto moldado em loco, de 3,50 x 3,00 m com esconsidade de 30º - areia e brita comerciais (Execução, incluindo fornecimento, carga e transporte de todos os materiais, exclui escavação)</t>
  </si>
  <si>
    <t>RO-8316</t>
  </si>
  <si>
    <t>Boca de Bueiro simples celular de concreto moldado em loco, de 3,50 x 3,00 m com esconsidade de 30º - areia extraída e brita produzida (Execução, incluindo fornecimento, carga e transporte de todos os materiais, exclui escavação)</t>
  </si>
  <si>
    <t>RO-8317</t>
  </si>
  <si>
    <t>Boca de Bueiro simples celular de concreto moldado em loco, de 3,50 x 3,00 m com esconsidade de 45º - areia e brita comerciais (Execução, incluindo fornecimento, carga e transporte de todos os materiais, exclui escavação)</t>
  </si>
  <si>
    <t>RO-8318</t>
  </si>
  <si>
    <t>Boca de Bueiro simples celular de concreto moldado em loco, de 3,50 x 3,00 m com esconsidade de 45º - areia extraída e brita produzida (Execução, incluindo fornecimento, carga e transporte de todos os materiais, exclui escavação)</t>
  </si>
  <si>
    <t>RO-8319</t>
  </si>
  <si>
    <t>Boca de Bueiro simples celular de concreto moldado em loco, de 3,50 x 3,50 m com esconsidade de 0º - areia e brita comerciais (Execução, incluindo fornecimento, carga e transporte de todos os materiais, exclui escavação)</t>
  </si>
  <si>
    <t>RO-8320</t>
  </si>
  <si>
    <t>Boca de Bueiro simples celular de concreto moldado em loco, de 3,50 x 3,50 m com esconsidade de 0º - areia extraída e brita produzida (Execução, incluindo fornecimento, carga e transporte de todos os materiais, exclui escavação)</t>
  </si>
  <si>
    <t>RO-8321</t>
  </si>
  <si>
    <t>Boca de Bueiro simples celular de concreto moldado em loco, de 3,50 x 3,50 m com esconsidade de 15º - areia e brita comerciais (Execução, incluindo fornecimento, carga e transporte de todos os materiais, exclui escavação)</t>
  </si>
  <si>
    <t>RO-8322</t>
  </si>
  <si>
    <t>Boca de Bueiro simples celular de concreto moldado em loco, de 3,50 x 3,50 m com esconsidade de 15º - areia extraída e brita produzida (Execução, incluindo fornecimento, carga e transporte de todos os materiais, exclui escavação)</t>
  </si>
  <si>
    <t>RO-8323</t>
  </si>
  <si>
    <t>Boca de Bueiro simples celular de concreto moldado em loco, de 3,50 x 3,50 m com esconsidade de 30º - areia e brita comerciais (Execução, incluindo fornecimento, carga e transporte de todos os materiais, exclui escavação)</t>
  </si>
  <si>
    <t>RO-8324</t>
  </si>
  <si>
    <t>Boca de Bueiro simples celular de concreto moldado em loco, de 3,50 x 3,50 m com esconsidade de 30º - areia extraída e brita produzida (Execução, incluindo fornecimento, carga e transporte de todos os materiais, exclui escavação)</t>
  </si>
  <si>
    <t>RO-8325</t>
  </si>
  <si>
    <t>Boca de Bueiro simples celular de concreto moldado em loco, de 3,50 x 3,50 m com esconsidade de 45º - areia e brita comerciais (Execução, incluindo fornecimento, carga e transporte de todos os materiais, exclui escavação)</t>
  </si>
  <si>
    <t>RO-8326</t>
  </si>
  <si>
    <t>Boca de Bueiro simples celular de concreto moldado em loco, de 3,50 x 3,50 m com esconsidade de 45º - areia extraída e brita produzida (Execução, incluindo fornecimento, carga e transporte de todos os materiais, exclui escavação)</t>
  </si>
  <si>
    <t>RO-8327</t>
  </si>
  <si>
    <t>Boca de Bueiro simples celular de concreto moldado em loco, de 4,00 x 3,00 m com esconsidade de 0º - areia e brita comerciais (Execução, incluindo fornecimento, carga e transporte de todos os materiais, exclui escavação)</t>
  </si>
  <si>
    <t>RO-8328</t>
  </si>
  <si>
    <t>Boca de Bueiro simples celular de concreto moldado em loco, de 4,00 x 3,00 m com esconsidade de 0º - areia extraída e brita produzida (Execução, incluindo fornecimento, carga e transporte de todos os materiais, exclui escavação)</t>
  </si>
  <si>
    <t>RO-8329</t>
  </si>
  <si>
    <t>Boca de Bueiro simples celular de concreto moldado em loco, de 4,00 x 3,00 m com esconsidade de 15º - areia e brita comerciais (Execução, incluindo fornecimento, carga e transporte de todos os materiais, exclui escavação)</t>
  </si>
  <si>
    <t>RO-8330</t>
  </si>
  <si>
    <t>Boca de Bueiro simples celular de concreto moldado em loco, de 4,00 x 3,00 m com esconsidade de 15º - areia extraída e brita produzida (Execução, incluindo fornecimento, carga e transporte de todos os materiais, exclui escavação)</t>
  </si>
  <si>
    <t>RO-8331</t>
  </si>
  <si>
    <t>Boca de Bueiro simples celular de concreto moldado em loco, de 4,00 x 3,00 m com esconsidade de 30º - areia e brita comerciais (Execução, incluindo fornecimento, carga e transporte de todos os materiais, exclui escavação)</t>
  </si>
  <si>
    <t>RO-8332</t>
  </si>
  <si>
    <t>Boca de Bueiro simples celular de concreto moldado em loco, de 4,00 x 3,00 m com esconsidade de 30º - areia extraída e brita produzida (Execução, incluindo fornecimento, carga e transporte de todos os materiais, exclui escavação)</t>
  </si>
  <si>
    <t>RO-8333</t>
  </si>
  <si>
    <t>Boca de Bueiro simples celular de concreto moldado em loco, de 4,00 x 3,00 m com esconsidade de 45º - areia e brita comerciais (Execução, incluindo fornecimento, carga e transporte de todos os materiais, exclui escavação)</t>
  </si>
  <si>
    <t>RO-8334</t>
  </si>
  <si>
    <t>Boca de Bueiro simples celular de concreto moldado em loco, de 4,00 x 3,00 m com esconsidade de 45º - areia extraída e brita produzida (Execução, incluindo fornecimento, carga e transporte de todos os materiais, exclui escavação)</t>
  </si>
  <si>
    <t>RO-8335</t>
  </si>
  <si>
    <t>Boca de Bueiro simples celular de concreto moldado em loco, de 4,00 x 4,00 m com esconsidade de 0º - areia e brita comerciais (Execução, incluindo fornecimento, carga e transporte de todos os materiais, exclui escavação)</t>
  </si>
  <si>
    <t>RO-8336</t>
  </si>
  <si>
    <t>Boca de Bueiro simples celular de concreto moldado em loco, de 4,00 x 4,00 m com esconsidade de 0º - areia extraída e brita produzida (Execução, incluindo fornecimento, carga e transporte de todos os materiais, exclui escavação)</t>
  </si>
  <si>
    <t>RO-8337</t>
  </si>
  <si>
    <t>Boca de Bueiro simples celular de concreto moldado em loco, de 4,00 x 4,00 m com esconsidade de 15º - areia e brita comerciais (Execução, incluindo fornecimento, carga e transporte de todos os materiais, exclui escavação)</t>
  </si>
  <si>
    <t>RO-8338</t>
  </si>
  <si>
    <t>Boca de Bueiro simples celular de concreto moldado em loco, de 4,00 x 4,00 m com esconsidade de 15º - areia extraída e brita produzida (Execução, incluindo fornecimento, carga e transporte de todos os materiais, exclui escavação)</t>
  </si>
  <si>
    <t>RO-8339</t>
  </si>
  <si>
    <t>Boca de Bueiro simples celular de concreto moldado em loco, de 4,00 x 4,00 m com esconsidade de 30º - areia e brita comerciais (Execução, incluindo fornecimento, carga e transporte de todos os materiais, exclui escavação)</t>
  </si>
  <si>
    <t>RO-8340</t>
  </si>
  <si>
    <t>Boca de Bueiro simples celular de concreto moldado em loco, de 4,00 x 4,00 m com esconsidade de 30º - areia extraída e brita produzida (Execução, incluindo fornecimento, carga e transporte de todos os materiais, exclui escavação)</t>
  </si>
  <si>
    <t>RO-8341</t>
  </si>
  <si>
    <t>Boca de Bueiro simples celular de concreto moldado em loco, de 4,00 x 4,00 m com esconsidade de 45º - areia e brita comerciais (Execução, incluindo fornecimento, carga e transporte de todos os materiais, exclui escavação)</t>
  </si>
  <si>
    <t>RO-8342</t>
  </si>
  <si>
    <t>Boca de Bueiro simples celular de concreto moldado em loco, de 4,00 x 4,00 m com esconsidade de 45º - areia extraída e brita produzida (Execução, incluindo fornecimento, carga e transporte de todos os materiais, exclui escavação)</t>
  </si>
  <si>
    <t>RO-8623</t>
  </si>
  <si>
    <t>Boca de Bueiro triplo celular de concreto moldado em loco, de 2,00 x 2,00 m com esconsidade de 0º - areia e brita comerciais (Execução, incluindo fornecimento, carga e transporte de todos os materiais, exclui escavação)</t>
  </si>
  <si>
    <t>RO-8624</t>
  </si>
  <si>
    <t>Boca de Bueiro triplo celular de concreto moldado em loco, de 2,00 x 2,00 m com esconsidade de 0º - areia extraída e brita produzida (Execução, incluindo fornecimento, carga e transporte de todos os materiais, exclui escavação)</t>
  </si>
  <si>
    <t>RO-8625</t>
  </si>
  <si>
    <t>Boca de Bueiro triplo celular de concreto moldado em loco, de 2,00 x 2,00 m com esconsidade de 15º - areia e brita comerciais (Execução, incluindo fornecimento, carga e transporte de todos os materiais, exclui escavação)</t>
  </si>
  <si>
    <t>RO-8627</t>
  </si>
  <si>
    <t>Boca de Bueiro triplo celular de concreto moldado em loco, de 2,00 x 2,00 m com esconsidade de 15º - areia extraída e brita produzida (Execução, incluindo fornecimento, carga e transporte de todos os materiais, exclui escavação)</t>
  </si>
  <si>
    <t>RO-8628</t>
  </si>
  <si>
    <t>Boca de Bueiro triplo celular de concreto moldado em loco, de 2,00 x 2,00 m com esconsidade de 30º - areia e brita comerciais (Execução, incluindo fornecimento, carga e transporte de todos os materiais, exclui escavação)</t>
  </si>
  <si>
    <t>RO-8629</t>
  </si>
  <si>
    <t>Boca de Bueiro triplo celular de concreto moldado em loco, de 2,00 x 2,00 m com esconsidade de 30º - areia extraída e brita produzida (Execução, incluindo fornecimento, carga e transporte de todos os materiais, exclui escavação)</t>
  </si>
  <si>
    <t>RO-8630</t>
  </si>
  <si>
    <t>Boca de Bueiro triplo celular de concreto moldado em loco, de 2,00 x 2,00 m com esconsidade de 45º - areia e brita comerciais (Execução, incluindo fornecimento, carga e transporte de todos os materiais, exclui escavação)</t>
  </si>
  <si>
    <t>RO-8632</t>
  </si>
  <si>
    <t>Boca de Bueiro triplo celular de concreto moldado em loco, de 2,00 x 2,00 m com esconsidade de 45º - areia extraída e brita produzida (Execução, incluindo fornecimento, carga e transporte de todos os materiais, exclui escavação)</t>
  </si>
  <si>
    <t>RO-8633</t>
  </si>
  <si>
    <t>Boca de Bueiro triplo celular de concreto moldado em loco, de 3,00 x 2,00 m com esconsidade de 0º - areia e brita comerciais (Execução, incluindo fornecimento, carga e transporte de todos os materiais, exclui escavação)</t>
  </si>
  <si>
    <t>RO-8634</t>
  </si>
  <si>
    <t>Boca de Bueiro triplo celular de concreto moldado em loco, de 3,00 x 2,00 m com esconsidade de 0º - areia extraída e brita produzida (Execução, incluindo fornecimento, carga e transporte de todos os materiais, exclui escavação)</t>
  </si>
  <si>
    <t>RO-8635</t>
  </si>
  <si>
    <t>Boca de Bueiro triplo celular de concreto moldado em loco, de 3,00 x 2,00 m com esconsidade de 15º - areia e brita comerciais (Execução, incluindo fornecimento, carga e transporte de todos os materiais, exclui escavação)</t>
  </si>
  <si>
    <t>RO-8636</t>
  </si>
  <si>
    <t>Boca de Bueiro triplo celular de concreto moldado em loco, de 3,00 x 2,00 m com esconsidade de 15º - areia extraída e brita produzida (Execução, incluindo fornecimento, carga e transporte de todos os materiais, exclui escavação)</t>
  </si>
  <si>
    <t>RO-8637</t>
  </si>
  <si>
    <t>Boca de Bueiro triplo celular de concreto moldado em loco, de 3,00 x 2,00 m com esconsidade de 30º - areia e brita comerciais (Execução, incluindo fornecimento, carga e transporte de todos os materiais, exclui escavação)</t>
  </si>
  <si>
    <t>RO-8638</t>
  </si>
  <si>
    <t>Boca de Bueiro triplo celular de concreto moldado em loco, de 3,00 x 2,00 m com esconsidade de 30º - areia extraída e brita produzida (Execução, incluindo fornecimento, carga e transporte de todos os materiais, exclui escavação)</t>
  </si>
  <si>
    <t>RO-8640</t>
  </si>
  <si>
    <t>Boca de Bueiro triplo celular de concreto moldado em loco, de 3,00 x 2,00 m com esconsidade de 45º - areia e brita comerciais (Execução, incluindo fornecimento, carga e transporte de todos os materiais, exclui escavação)</t>
  </si>
  <si>
    <t>RO-8641</t>
  </si>
  <si>
    <t>Boca de Bueiro triplo celular de concreto moldado em loco, de 3,00 x 2,00 m com esconsidade de 45º - areia extraída e brita produzida (Execução, incluindo fornecimento, carga e transporte de todos os materiais, exclui escavação)</t>
  </si>
  <si>
    <t>RO-8642</t>
  </si>
  <si>
    <t>Boca de Bueiro triplo celular de concreto moldado em loco, de 3,00 x 3,00 m com esconsidade de 0º - areia e brita comerciais (Execução, incluindo fornecimento, carga e transporte de todos os materiais, exclui escavação)</t>
  </si>
  <si>
    <t>RO-8643</t>
  </si>
  <si>
    <t>Boca de Bueiro triplo celular de concreto moldado em loco, de 3,00 x 3,00 m com esconsidade de 0º - areia extraída e brita produzida (Execução, incluindo fornecimento, carga e transporte de todos os materiais, exclui escavação)</t>
  </si>
  <si>
    <t>RO-8644</t>
  </si>
  <si>
    <t>Boca de Bueiro triplo celular de concreto moldado em loco, de 3,00 x 3,00 m com esconsidade de 15º - areia e brita comerciais (Execução, incluindo fornecimento, carga e transporte de todos os materiais, exclui escavação)</t>
  </si>
  <si>
    <t>RO-8645</t>
  </si>
  <si>
    <t>Boca de Bueiro triplo celular de concreto moldado em loco, de 3,00 x 3,00 m com esconsidade de 15º - areia extraída e brita produzida (Execução, incluindo fornecimento, carga e transporte de todos os materiais, exclui escavação)</t>
  </si>
  <si>
    <t>RO-8646</t>
  </si>
  <si>
    <t>Boca de Bueiro triplo celular de concreto moldado em loco, de 3,00 x 3,00 m com esconsidade de 30º - areia e brita comerciais (Execução, incluindo fornecimento, carga e transporte de todos os materiais, exclui escavação)</t>
  </si>
  <si>
    <t>RO-8647</t>
  </si>
  <si>
    <t>Boca de Bueiro triplo celular de concreto moldado em loco, de 3,00 x 3,00 m com esconsidade de 30º - areia extraída e brita produzida (Execução, incluindo fornecimento, carga e transporte de todos os materiais, exclui escavação)</t>
  </si>
  <si>
    <t>RO-8648</t>
  </si>
  <si>
    <t>Boca de Bueiro triplo celular de concreto moldado em loco, de 3,00 x 3,00 m com esconsidade de 45º - areia e brita comerciais (Execução, incluindo fornecimento, carga e transporte de todos os materiais, exclui escavação)</t>
  </si>
  <si>
    <t>RO-8649</t>
  </si>
  <si>
    <t>Boca de Bueiro triplo celular de concreto moldado em loco, de 3,00 x 3,00 m com esconsidade de 45º - areia extraída e brita produzida (Execução, incluindo fornecimento, carga e transporte de todos os materiais, exclui escavação)</t>
  </si>
  <si>
    <t>RO-8650</t>
  </si>
  <si>
    <t>Boca de Bueiro triplo celular de concreto moldado em loco, de 3,50 x 3,50 m com esconsidade de 0º - areia e brita comerciais (Execução, incluindo fornecimento, carga e transporte de todos os materiais, exclui escavação)</t>
  </si>
  <si>
    <t>RO-8651</t>
  </si>
  <si>
    <t>Boca de Bueiro triplo celular de concreto moldado em loco, de 3,50 x 3,50 m com esconsidade de 0º - areia extraída e brita produzida (Execução, incluindo fornecimento, carga e transporte de todos os materiais, exclui escavação)</t>
  </si>
  <si>
    <t>RO-8652</t>
  </si>
  <si>
    <t>Boca de Bueiro triplo celular de concreto moldado em loco, de 3,50 x 3,50 m com esconsidade de 15º - areia e brita comerciais (Execução, incluindo fornecimento, carga e transporte de todos os materiais, exclui escavação)</t>
  </si>
  <si>
    <t>RO-8653</t>
  </si>
  <si>
    <t>Boca de Bueiro triplo celular de concreto moldado em loco, de 3,50 x 3,50 m com esconsidade de 15º - areia extraída e brita produzida (Execução, incluindo fornecimento, carga e transporte de todos os materiais, exclui escavação)</t>
  </si>
  <si>
    <t>RO-8654</t>
  </si>
  <si>
    <t>Boca de Bueiro triplo celular de concreto moldado em loco, de 3,50 x 3,50 m com esconsidade de 30º - areia e brita comerciais (Execução, incluindo fornecimento, carga e transporte de todos os materiais, exclui escavação)</t>
  </si>
  <si>
    <t>RO-8655</t>
  </si>
  <si>
    <t>Boca de Bueiro triplo celular de concreto moldado em loco, de 3,50 x 3,50 m com esconsidade de 30º - areia extraída e brita produzida (Execução, incluindo fornecimento, carga e transporte de todos os materiais, exclui escavação)</t>
  </si>
  <si>
    <t>RO-8656</t>
  </si>
  <si>
    <t>Boca de Bueiro triplo celular de concreto moldado em loco, de 3,50 x 3,50 m com esconsidade de 45º - areia e brita comerciais (Execução, incluindo fornecimento, carga e transporte de todos os materiais, exclui escavação)</t>
  </si>
  <si>
    <t>RO-8657</t>
  </si>
  <si>
    <t>Boca de Bueiro triplo celular de concreto moldado em loco, de 3,50 x 3,50 m com esconsidade de 45º - areia extraída e brita produzida (Execução, incluindo fornecimento, carga e transporte de todos os materiais, exclui escavação)</t>
  </si>
  <si>
    <t>RO-00697</t>
  </si>
  <si>
    <t xml:space="preserve">Corpo de BDTC D = 1,00 m PA1 - areia, brita e pedra de mão comerciais (Execução, incluindo fornecimento, carga e transporte de todos os materiais, exclui escavação) </t>
  </si>
  <si>
    <t>RO-00696</t>
  </si>
  <si>
    <t xml:space="preserve">Corpo de BDTC D = 1,00 m PA1 - areia extraída e brita e pedra de mão produzidas (Execução, incluindo fornecimento, carga e transporte de todos os materiais, exclui escavação) </t>
  </si>
  <si>
    <t>RO-00703</t>
  </si>
  <si>
    <t xml:space="preserve">Corpo de BDTC D = 1,00 m PA2 - areia, brita e pedra de mão comerciais (Execução, incluindo fornecimento, carga e transporte de todos os materiais, exclui escavação) </t>
  </si>
  <si>
    <t>RO-00702</t>
  </si>
  <si>
    <t xml:space="preserve">Corpo de BDTC D = 1,00 m PA2 - areia extraída e brita e pedra de mão produzidas (Execução, incluindo fornecimento, carga e transporte de todos os materiais, exclui escavação) </t>
  </si>
  <si>
    <t>RO-00709</t>
  </si>
  <si>
    <t xml:space="preserve">Corpo de BDTC D = 1,00 m PA3 - areia, brita e pedra de mão comerciais (Execução, incluindo fornecimento, carga e transporte de todos os materiais, exclui escavação) </t>
  </si>
  <si>
    <t>RO-00708</t>
  </si>
  <si>
    <t xml:space="preserve">Corpo de BDTC D = 1,00 m PA3 - areia extraída e brita e pedra de mão produzidas (Execução, incluindo fornecimento, carga e transporte de todos os materiais, exclui escavação) </t>
  </si>
  <si>
    <t>RO-00699</t>
  </si>
  <si>
    <t xml:space="preserve">Corpo de BDTC D = 1,20 m PA1 - areia, brita e pedra de mão comerciais (Execução, incluindo fornecimento, carga e transporte de todos os materiais, exclui escavação) </t>
  </si>
  <si>
    <t>RO-00698</t>
  </si>
  <si>
    <t xml:space="preserve">Corpo de BDTC D = 1,20 m PA1 - areia extraída e brita e pedra de mão produzidas (Execução, incluindo fornecimento, carga e transporte de todos os materiais, exclui escavação) </t>
  </si>
  <si>
    <t>RO-00705</t>
  </si>
  <si>
    <t xml:space="preserve">Corpo de BDTC D = 1,20 m PA2 - areia, brita e pedra de mão comerciais (Execução, incluindo fornecimento, carga e transporte de todos os materiais, exclui escavação) </t>
  </si>
  <si>
    <t>RO-00704</t>
  </si>
  <si>
    <t xml:space="preserve">Corpo de BDTC D = 1,20 m PA2 - areia extraída e brita e pedra de mão produzidas (Execução, incluindo fornecimento, carga e transporte de todos os materiais, exclui escavação) </t>
  </si>
  <si>
    <t>RO-00711</t>
  </si>
  <si>
    <t xml:space="preserve">Corpo de BDTC D = 1,20 m PA3 - areia, brita e pedra de mão comerciais (Execução, incluindo fornecimento, carga e transporte de todos os materiais, exclui escavação) </t>
  </si>
  <si>
    <t>RO-00710</t>
  </si>
  <si>
    <t xml:space="preserve">Corpo de BDTC D = 1,20 m PA3 - areia extraída e brita e pedra de mão produzidas (Execução, incluindo fornecimento, carga e transporte de todos os materiais, exclui escavação) </t>
  </si>
  <si>
    <t>RO-00701</t>
  </si>
  <si>
    <t xml:space="preserve">Corpo de BDTC D = 1,50 m PA1 - areia, brita e pedra de mão comerciais (Execução, incluindo fornecimento, carga e transporte de todos os materiais, exclui escavação) </t>
  </si>
  <si>
    <t>RO-00700</t>
  </si>
  <si>
    <t xml:space="preserve">Corpo de BDTC D = 1,50 m PA1 - areia extraída e brita e pedra de mão produzidas (Execução, incluindo fornecimento, carga e transporte de todos os materiais, exclui escavação) </t>
  </si>
  <si>
    <t>RO-00707</t>
  </si>
  <si>
    <t xml:space="preserve">Corpo de BDTC D = 1,50 m PA2 - areia, brita e pedra de mão comerciais (Execução, incluindo fornecimento, carga e transporte de todos os materiais, exclui escavação) </t>
  </si>
  <si>
    <t>RO-00706</t>
  </si>
  <si>
    <t xml:space="preserve">Corpo de BDTC D = 1,50 m PA2 - areia extraída e brita e pedra de mão produzidas (Execução, incluindo fornecimento, carga e transporte de todos os materiais, exclui escavação) </t>
  </si>
  <si>
    <t>RO-00713</t>
  </si>
  <si>
    <t xml:space="preserve">Corpo de BDTC D = 1,50 m PA3 - areia, brita e pedra de mão comerciais (Execução, incluindo fornecimento, carga e transporte de todos os materiais, exclui escavação) </t>
  </si>
  <si>
    <t>RO-00712</t>
  </si>
  <si>
    <t xml:space="preserve">Corpo de BDTC D = 1,50 m PA3 - areia extraída e brita e pedra de mão produzidas (Execução, incluindo fornecimento, carga e transporte de todos os materiais, exclui escavação) </t>
  </si>
  <si>
    <t>RO-00627</t>
  </si>
  <si>
    <t>Corpo de BSTC D = 0,60 m PA1 - areia, brita e pedra de mão comerciais (Execução, incluindo fornecimento, carga e transporte de todos os materiais, exclui escavação)</t>
  </si>
  <si>
    <t>RO-00626</t>
  </si>
  <si>
    <t xml:space="preserve">Corpo de BSTC D = 0,60 m PA1 - areia extraída e brita e pedra de mão produzidas (Execução, incluindo fornecimento, carga e transporte de todos os materiais, exclui escavação) </t>
  </si>
  <si>
    <t>RO-00637</t>
  </si>
  <si>
    <t xml:space="preserve">Corpo de BSTC D = 0,60 m PA2 - areia, brita e pedra de mão comerciais (Execução, incluindo fornecimento, carga e transporte de todos os materiais, exclui escavação) </t>
  </si>
  <si>
    <t>RO-00636</t>
  </si>
  <si>
    <t xml:space="preserve">Corpo de BSTC D = 0,60 m PA2 - areia extraída e brita e pedra de mão produzidas (Execução, incluindo fornecimento, carga e transporte de todos os materiais, exclui escavação) </t>
  </si>
  <si>
    <t>RO-00647</t>
  </si>
  <si>
    <t xml:space="preserve">Corpo de BSTC D = 0,60 m PA3 - areia, brita e pedra de mão comerciais (Execução, incluindo fornecimento, carga e transporte de todos os materiais, exclui escavação) </t>
  </si>
  <si>
    <t>RO-00646</t>
  </si>
  <si>
    <t xml:space="preserve">Corpo de BSTC D = 0,60 m PA3 - areia extraída e brita e pedra de mão produzidas (Execução, incluindo fornecimento, carga e transporte de todos os materiais, exclui escavação) </t>
  </si>
  <si>
    <t>RO-00629</t>
  </si>
  <si>
    <t>Corpo de BSTC D = 0,80 m PA1 - areia, brita e pedra de mão comerciais (Execução, incluindo fornecimento, carga e transporte de todos os materiais, exclui escavação)</t>
  </si>
  <si>
    <t>RO-00628</t>
  </si>
  <si>
    <t xml:space="preserve">Corpo de BSTC D = 0,80 m PA1 - areia extraída e brita e pedra de mão produzidas (Execução, incluindo fornecimento, carga e transporte de todos os materiais, exclui escavação)) </t>
  </si>
  <si>
    <t>RO-00639</t>
  </si>
  <si>
    <t xml:space="preserve">Corpo de BSTC D = 0,80 m PA2 - areia, brita e pedra de mão comerciais (Execução, incluindo fornecimento, carga e transporte de todos os materiais, exclui escavação) </t>
  </si>
  <si>
    <t>RO-00638</t>
  </si>
  <si>
    <t xml:space="preserve">Corpo de BSTC D = 0,80 m PA2 - areia extraída e brita e pedra de mão produzidas (Execução, incluindo fornecimento, carga e transporte de todos os materiais, exclui escavação) </t>
  </si>
  <si>
    <t>RO-00649</t>
  </si>
  <si>
    <t xml:space="preserve">Corpo de BSTC D = 0,80 m PA3 - areia, brita e pedra de mão comerciais (Execução, incluindo fornecimento, carga e transporte de todos os materiais, exclui escavação) </t>
  </si>
  <si>
    <t>RO-00648</t>
  </si>
  <si>
    <t xml:space="preserve">Corpo de BSTC D = 0,80 m PA3 - areia extraída e brita e pedra de mão produzidas (Execução, incluindo fornecimento, carga e transporte de todos os materiais, exclui escavação) </t>
  </si>
  <si>
    <t>RO-00631</t>
  </si>
  <si>
    <t xml:space="preserve">Corpo de BSTC D = 1,00 m PA1 - areia, brita e pedra de mão comerciais (Execução, incluindo fornecimento, carga e transporte de todos os materiais, exclui escavação) </t>
  </si>
  <si>
    <t>RO-00630</t>
  </si>
  <si>
    <t>Corpo de BSTC D = 1,00 m PA1 - areia extraída e brita e pedra de mão produzidas (Execução, incluindo fornecimento, carga e transporte de todos os materiais, exclui escavação)</t>
  </si>
  <si>
    <t>RO-00641</t>
  </si>
  <si>
    <t xml:space="preserve">Corpo de BSTC D = 1,00 m PA2 - areia, brita e pedra de mão comerciais (Execução, incluindo fornecimento, carga e transporte de todos os materiais, exclui escavação) </t>
  </si>
  <si>
    <t>RO-00640</t>
  </si>
  <si>
    <t xml:space="preserve">Corpo de BSTC D = 1,00 m PA2 - areia extraída e brita e pedra de mão produzidas (Execução, incluindo fornecimento, carga e transporte de todos os materiais, exclui escavação) </t>
  </si>
  <si>
    <t>RO-00651</t>
  </si>
  <si>
    <t xml:space="preserve">Corpo de BSTC D = 1,00 m PA3 - areia, brita e pedra de mão comerciais (Execução, incluindo fornecimento, carga e transporte de todos os materiais, exclui escavação) </t>
  </si>
  <si>
    <t>RO-00650</t>
  </si>
  <si>
    <t xml:space="preserve">Corpo de BSTC D = 1,00 m PA3 - areia extraída e brita e pedra de mão produzidas (Execução, incluindo fornecimento, carga e transporte de todos os materiais, exclui escavação) </t>
  </si>
  <si>
    <t>RO-00633</t>
  </si>
  <si>
    <t>Corpo de BSTC D = 1,20 m PA1 - areia, brita e pedra de mão comerciais (Execução, incluindo fornecimento, carga e transporte de todos os materiais, exclui escavação)</t>
  </si>
  <si>
    <t>RO-00632</t>
  </si>
  <si>
    <t>Corpo de BSTC D = 1,20 m PA1 - areia extraída e brita e pedra de mão produzidas (Execução, incluindo fornecimento, carga e transporte de todos os materiais, exclui escavação)</t>
  </si>
  <si>
    <t>RO-00643</t>
  </si>
  <si>
    <t xml:space="preserve">Corpo de BSTC D = 1,20 m PA2 - areia, brita e pedra de mão comerciais (Execução, incluindo fornecimento, carga e transporte de todos os materiais, exclui escavação) </t>
  </si>
  <si>
    <t>RO-00642</t>
  </si>
  <si>
    <t xml:space="preserve">Corpo de BSTC D = 1,20 m PA2 - areia extraída e brita e pedra de mão produzidas (Execução, incluindo fornecimento, carga e transporte de todos os materiais, exclui escavação) </t>
  </si>
  <si>
    <t>RO-00653</t>
  </si>
  <si>
    <t xml:space="preserve">Corpo de BSTC D = 1,20 m PA3 - areia, brita e pedra de mão comerciais (Execução, incluindo fornecimento, carga e transporte de todos os materiais, exclui escavação) </t>
  </si>
  <si>
    <t>RO-00652</t>
  </si>
  <si>
    <t xml:space="preserve">Corpo de BSTC D = 1,20 m PA3 - areia extraída e brita e pedra de mão produzidas (Execução, incluindo fornecimento, carga e transporte de todos os materiais, exclui escavação) </t>
  </si>
  <si>
    <t>RO-00635</t>
  </si>
  <si>
    <t>Corpo de BSTC D = 1,50 m PA1 - areia, brita e pedra de mão comerciais (Execução, incluindo fornecimento, carga e transporte de todos os materiais, exclui escavação)</t>
  </si>
  <si>
    <t>RO-00634</t>
  </si>
  <si>
    <t>Corpo de BSTC D = 1,50 m PA1 - areia extraída e brita e pedra de mão produzidas (Execução, incluindo fornecimento, carga e transporte de todos os materiais, exclui escavação)</t>
  </si>
  <si>
    <t>RO-00645</t>
  </si>
  <si>
    <t xml:space="preserve">Corpo de BSTC D = 1,50 m PA2 - areia, brita e pedra de mão comerciais (Execução, incluindo fornecimento, carga e transporte de todos os materiais, exclui escavação) </t>
  </si>
  <si>
    <t>RO-00644</t>
  </si>
  <si>
    <t xml:space="preserve">Corpo de BSTC D = 1,50 m PA2 - areia extraída e brita e pedra de mão produzidas (Execução, incluindo fornecimento, carga e transporte de todos os materiais, exclui escavação) </t>
  </si>
  <si>
    <t>RO-00655</t>
  </si>
  <si>
    <t xml:space="preserve">Corpo de BSTC D = 1,50 m PA3 - areia, brita e pedra de mão comerciais (Execução, incluindo fornecimento, carga e transporte de todos os materiais, exclui escavação) </t>
  </si>
  <si>
    <t>RO-00654</t>
  </si>
  <si>
    <t xml:space="preserve">Corpo de BSTC D = 1,50 m PA3 - areia extraída e brita e pedra de mão produzidas (Execução, incluindo fornecimento, carga e transporte de todos os materiais, exclui escavação) </t>
  </si>
  <si>
    <t>RO-00739</t>
  </si>
  <si>
    <t xml:space="preserve">Corpo de BTTC D = 1,00 m PA1 - areia, brita e pedra de mão comerciais (Execução, incluindo fornecimento, carga e transporte de todos os materiais, exclui escavação) </t>
  </si>
  <si>
    <t>RO-00738</t>
  </si>
  <si>
    <t xml:space="preserve">Corpo de BTTC D = 1,00 m PA1 - areia extraída e brita e pedra de mão produzidas (Execução, incluindo fornecimento, carga e transporte de todos os materiais, exclui escavação) </t>
  </si>
  <si>
    <t>RO-00741</t>
  </si>
  <si>
    <t xml:space="preserve">Corpo de BTTC D = 1,00 m PA2 - areia, brita e pedra de mão comerciais (Execução, incluindo fornecimento, carga e transporte de todos os materiais, exclui escavação) </t>
  </si>
  <si>
    <t>RO-00740</t>
  </si>
  <si>
    <t xml:space="preserve">Corpo de BTTC D = 1,00 m PA2 - areia extraída e brita e pedra de mão produzidas (Execução, incluindo fornecimento, carga e transporte de todos os materiais, exclui escavação) </t>
  </si>
  <si>
    <t>RO-00743</t>
  </si>
  <si>
    <t xml:space="preserve">Corpo de BTTC D = 1,00 m PA3 - areia, brita e pedra de mão comerciais (Execução, incluindo fornecimento, carga e transporte de todos os materiais, exclui escavação) </t>
  </si>
  <si>
    <t>RO-00742</t>
  </si>
  <si>
    <t xml:space="preserve">Corpo de BTTC D = 1,00 m PA3 - areia extraída e brita e pedra de mão produzidas (Execução, incluindo fornecimento, carga e transporte de todos os materiais, exclui escavação) </t>
  </si>
  <si>
    <t>RO-00745</t>
  </si>
  <si>
    <t xml:space="preserve">Corpo de BTTC D = 1,20 m PA1 - areia, brita e pedra de mão comerciais (Execução, incluindo fornecimento, carga e transporte de todos os materiais, exclui escavação) </t>
  </si>
  <si>
    <t>RO-00744</t>
  </si>
  <si>
    <t xml:space="preserve">Corpo de BTTC D = 1,20 m PA1 - areia extraída e brita e pedra de mão produzidas (Execução, incluindo fornecimento, carga e transporte de todos os materiais, exclui escavação) </t>
  </si>
  <si>
    <t>RO-00747</t>
  </si>
  <si>
    <t xml:space="preserve">Corpo de BTTC D = 1,20 m PA2 - areia, brita e pedra de mão comerciais (Execução, incluindo fornecimento, carga e transporte de todos os materiais, exclui escavação) </t>
  </si>
  <si>
    <t>RO-00746</t>
  </si>
  <si>
    <t xml:space="preserve">Corpo de BTTC D = 1,20 m PA2 - areia extraída e brita e pedra de mão produzidas (Execução, incluindo fornecimento, carga e transporte de todos os materiais, exclui escavação) </t>
  </si>
  <si>
    <t>RO-00749</t>
  </si>
  <si>
    <t xml:space="preserve">Corpo de BTTC D = 1,20 m PA3 - areia, brita e pedra de mão comerciais (Execução, incluindo fornecimento, carga e transporte de todos os materiais, exclui escavação) </t>
  </si>
  <si>
    <t>RO-00748</t>
  </si>
  <si>
    <t xml:space="preserve">Corpo de BTTC D = 1,20 m PA3 - areia extraída e brita e pedra de mão produzidas (Execução, incluindo fornecimento, carga e transporte de todos os materiais, exclui escavação) </t>
  </si>
  <si>
    <t>RO-00751</t>
  </si>
  <si>
    <t xml:space="preserve">Corpo de BTTC D = 1,50 m PA1 - areia, brita e pedra de mão comerciais (Execução, incluindo fornecimento, carga e transporte de todos os materiais, exclui escavação) </t>
  </si>
  <si>
    <t>RO-00750</t>
  </si>
  <si>
    <t xml:space="preserve">Corpo de BTTC D = 1,50 m PA1 - areia extraída e brita e pedra de mão produzidas (Execução, incluindo fornecimento, carga e transporte de todos os materiais, exclui escavação) </t>
  </si>
  <si>
    <t>RO-00753</t>
  </si>
  <si>
    <t xml:space="preserve">Corpo de BTTC D = 1,50 m PA2 - areia, brita e pedra de mão comerciais (Execução, incluindo fornecimento, carga e transporte de todos os materiais, exclui escavação) </t>
  </si>
  <si>
    <t>RO-00752</t>
  </si>
  <si>
    <t xml:space="preserve">Corpo de BTTC D = 1,50 m PA2 - areia extraída e brita e pedra de mão produzidas (Execução, incluindo fornecimento, carga e transporte de todos os materiais, exclui escavação) </t>
  </si>
  <si>
    <t>RO-00755</t>
  </si>
  <si>
    <t xml:space="preserve">Corpo de BTTC D = 1,50 m PA3 - areia, brita e pedra de mão comerciais (Execução, incluindo fornecimento, carga e transporte de todos os materiais, exclui escavação) </t>
  </si>
  <si>
    <t>RO-00754</t>
  </si>
  <si>
    <t xml:space="preserve">Corpo de BTTC D = 1,50 m PA3 - areia extraída e brita e pedra de mão produzidas (Execução, incluindo fornecimento, carga e transporte de todos os materiais, exclui escavação) </t>
  </si>
  <si>
    <t>RO-8348</t>
  </si>
  <si>
    <t>Corpo de Bueiro duplo celular de concreto moldado em loco, de 2,00 x 2,00 m com altura de aterro de 0,00 a 1,00 m - areia e brita comerciais (Execução, incluindo fornecimento, carga e transporte de todos os materiais, exclui escavação)</t>
  </si>
  <si>
    <t>RO-8350</t>
  </si>
  <si>
    <t>Corpo de Bueiro duplo celular de concreto moldado em loco, de 2,00 x 2,00 m com altura de aterro de 0,00 a 1,00 m - areia extraída e brita produzida (Execução, incluindo fornecimento, carga e transporte de todos os materiais, exclui escavação)</t>
  </si>
  <si>
    <t>RO-8352</t>
  </si>
  <si>
    <t>Corpo de Bueiro duplo celular de concreto moldado em loco, de 2,00 x 2,00 m com altura de aterro de 1,00 a 2,50 m - areia e brita comerciais (Execução, incluindo fornecimento, carga e transporte de todos os materiais, exclui escavação)</t>
  </si>
  <si>
    <t>RO-8353</t>
  </si>
  <si>
    <t>Corpo de Bueiro duplo celular de concreto moldado em loco, de 2,00 x 2,00 m com altura de aterro de 1,00 a 2,50 m - areia extraída e brita produzida (Execução, incluindo fornecimento, carga e transporte de todos os materiais, exclui escavação)</t>
  </si>
  <si>
    <t>RO-8354</t>
  </si>
  <si>
    <t>Corpo de Bueiro duplo celular de concreto moldado em loco, de 2,00 x 2,00 m com altura de aterro de 2,50 a 5,00 m - areia e brita comerciais (Execução, incluindo fornecimento, carga e transporte de todos os materiais, exclui escavação)</t>
  </si>
  <si>
    <t>RO-8355</t>
  </si>
  <si>
    <t>Corpo de Bueiro duplo celular de concreto moldado em loco, de 2,00 x 2,00 m com altura de aterro de 2,50 a 5,00 m - areia extraída e brita produzida (Execução, incluindo fornecimento, carga e transporte de todos os materiais, exclui escavação)</t>
  </si>
  <si>
    <t>RO-8356</t>
  </si>
  <si>
    <t>Corpo de Bueiro duplo celular de concreto moldado em loco, de 2,00 x 2,00 m com altura de aterro de 5,00 a 7,50 m - areia e brita comerciais (Execução, incluindo fornecimento, carga e transporte de todos os materiais, exclui escavação)</t>
  </si>
  <si>
    <t>RO-8357</t>
  </si>
  <si>
    <t>Corpo de Bueiro duplo celular de concreto moldado em loco, de 2,00 x 2,00 m com altura de aterro de 5,00 a 7,50 m - areia extraída e brita produzida (Execução, incluindo fornecimento, carga e transporte de todos os materiais, exclui escavação)</t>
  </si>
  <si>
    <t>RO-8358</t>
  </si>
  <si>
    <t>Corpo de Bueiro duplo celular de concreto moldado em loco, de 2,00 x 2,50 m com altura de aterro de 0,00 a 1,00 m - areia e brita comerciais (Execução, incluindo fornecimento, carga e transporte de todos os materiais, exclui escavação)</t>
  </si>
  <si>
    <t>RO-8359</t>
  </si>
  <si>
    <t>Corpo de Bueiro duplo celular de concreto moldado em loco, de 2,00 x 2,50 m com altura de aterro de 0,00 a 1,00 m - areia extraída e brita produzida (Execução, incluindo fornecimento, carga e transporte de todos os materiais, exclui escavação)</t>
  </si>
  <si>
    <t>RO-8360</t>
  </si>
  <si>
    <t>Corpo de Bueiro duplo celular de concreto moldado em loco, de 2,00 x 2,50 m com altura de aterro de 1,00 a 2,50 m - areia e brita comerciais (Execução, incluindo fornecimento, carga e transporte de todos os materiais, exclui escavação)</t>
  </si>
  <si>
    <t>RO-8361</t>
  </si>
  <si>
    <t>Corpo de Bueiro duplo celular de concreto moldado em loco, de 2,00 x 2,50 m com altura de aterro de 1,00 a 2,50 m - areia extraída e brita produzida (Execução, incluindo fornecimento, carga e transporte de todos os materiais, exclui escavação)</t>
  </si>
  <si>
    <t>RO-8362</t>
  </si>
  <si>
    <t>Corpo de Bueiro duplo celular de concreto moldado em loco, de 2,00 x 2,50 m com altura de aterro de 2,50 a 5,00 m - areia e brita comerciais (Execução, incluindo fornecimento, carga e transporte de todos os materiais, exclui escavação)</t>
  </si>
  <si>
    <t>RO-8363</t>
  </si>
  <si>
    <t>Corpo de Bueiro duplo celular de concreto moldado em loco, de 2,00 x 2,50 m com altura de aterro de 2,50 a 5,00 m - areia extraída e brita produzida (Execução, incluindo fornecimento, carga e transporte de todos os materiais, exclui escavação)</t>
  </si>
  <si>
    <t>RO-8364</t>
  </si>
  <si>
    <t>Corpo de Bueiro duplo celular de concreto moldado em loco, de 2,00 x 2,50 m com altura de aterro de 5,00 a 7,50 m - areia e brita comerciais (Execução, incluindo fornecimento, carga e transporte de todos os materiais, exclui escavação)</t>
  </si>
  <si>
    <t>RO-8365</t>
  </si>
  <si>
    <t>Corpo de Bueiro duplo celular de concreto moldado em loco, de 2,00 x 2,50 m com altura de aterro de 5,00 a 7,50 m - areia extraída e brita produzida (Execução, incluindo fornecimento, carga e transporte de todos os materiais, exclui escavação)</t>
  </si>
  <si>
    <t>RO-8366</t>
  </si>
  <si>
    <t>Corpo de Bueiro duplo celular de concreto moldado em loco, de 2,00 x 3,00 m com altura de aterro de 0,00 a 1,00 m - areia e brita comerciais (Execução, incluindo fornecimento, carga e transporte de todos os materiais, exclui escavação)</t>
  </si>
  <si>
    <t>RO-8367</t>
  </si>
  <si>
    <t>Corpo de Bueiro duplo celular de concreto moldado em loco, de 2,00 x 3,00 m com altura de aterro de 0,00 a 1,00 m - areia extraída e brita produzida (Execução, incluindo fornecimento, carga e transporte de todos os materiais, exclui escavação)</t>
  </si>
  <si>
    <t>RO-8368</t>
  </si>
  <si>
    <t>Corpo de Bueiro duplo celular de concreto moldado em loco, de 2,00 x 3,00 m com altura de aterro de 1,00 a 2,50 m - areia e brita comerciais (Execução, incluindo fornecimento, carga e transporte de todos os materiais, exclui escavação)</t>
  </si>
  <si>
    <t>RO-8369</t>
  </si>
  <si>
    <t>Corpo de Bueiro duplo celular de concreto moldado em loco, de 2,00 x 3,00 m com altura de aterro de 1,00 a 2,50 m - areia extraída e brita produzida (Execução, incluindo fornecimento, carga e transporte de todos os materiais, exclui escavação)</t>
  </si>
  <si>
    <t>RO-8370</t>
  </si>
  <si>
    <t>Corpo de Bueiro duplo celular de concreto moldado em loco, de 2,00 x 3,00 m com altura de aterro de 2,50 a 5,00 m - areia e brita comerciais (Execução, incluindo fornecimento, carga e transporte de todos os materiais, exclui escavação)</t>
  </si>
  <si>
    <t>RO-8371</t>
  </si>
  <si>
    <t>Corpo de Bueiro duplo celular de concreto moldado em loco, de 2,00 x 3,00 m com altura de aterro de 2,50 a 5,00 m - areia extraída e brita produzida (Execução, incluindo fornecimento, carga e transporte de todos os materiais, exclui escavação)</t>
  </si>
  <si>
    <t>RO-8372</t>
  </si>
  <si>
    <t>Corpo de Bueiro duplo celular de concreto moldado em loco, de 2,00 x 3,00 m com altura de aterro de 5,00 a 7,50 m - areia e brita comerciais (Execução, incluindo fornecimento, carga e transporte de todos os materiais, exclui escavação)</t>
  </si>
  <si>
    <t>RO-8373</t>
  </si>
  <si>
    <t>Corpo de Bueiro duplo celular de concreto moldado em loco, de 2,00 x 3,00 m com altura de aterro de 5,00 a 7,50 m - areia extraída e brita produzida (Execução, incluindo fornecimento, carga e transporte de todos os materiais, exclui escavação)</t>
  </si>
  <si>
    <t>RO-8374</t>
  </si>
  <si>
    <t>Corpo de Bueiro duplo celular de concreto moldado em loco, de 2,50 x 2,50 m com altura de aterro de 0,00 a 1,00 m - areia e brita comerciais (Execução, incluindo fornecimento, carga e transporte de todos os materiais, exclui escavação)</t>
  </si>
  <si>
    <t>RO-8375</t>
  </si>
  <si>
    <t>Corpo de Bueiro duplo celular de concreto moldado em loco, de 2,50 x 2,50 m com altura de aterro de 0,00 a 1,00 m - areia extraída e brita produzida (Execução, incluindo fornecimento, carga e transporte de todos os materiais, exclui escavação)</t>
  </si>
  <si>
    <t>RO-8376</t>
  </si>
  <si>
    <t>Corpo de Bueiro duplo celular de concreto moldado em loco, de 2,50 x 2,50 m com altura de aterro de 1,00 a 2,50 m - areia e brita comerciais (Execução, incluindo fornecimento, carga e transporte de todos os materiais, exclui escavação)</t>
  </si>
  <si>
    <t>RO-8377</t>
  </si>
  <si>
    <t>Corpo de Bueiro duplo celular de concreto moldado em loco, de 2,50 x 2,50 m com altura de aterro de 1,00 a 2,50 m - areia extraída e brita produzida (Execução, incluindo fornecimento, carga e transporte de todos os materiais, exclui escavação)</t>
  </si>
  <si>
    <t>RO-8378</t>
  </si>
  <si>
    <t>Corpo de Bueiro duplo celular de concreto moldado em loco, de 2,50 x 2,50 m com altura de aterro de 2,50 a 5,00 m - areia e brita comerciais (Execução, incluindo fornecimento, carga e transporte de todos os materiais, exclui escavação)</t>
  </si>
  <si>
    <t>RO-8379</t>
  </si>
  <si>
    <t>Corpo de Bueiro duplo celular de concreto moldado em loco, de 2,50 x 2,50 m com altura de aterro de 2,50 a 5,00 m - areia extraída e brita produzida (Execução, incluindo fornecimento, carga e transporte de todos os materiais, exclui escavação)</t>
  </si>
  <si>
    <t>RO-8380</t>
  </si>
  <si>
    <t>Corpo de Bueiro duplo celular de concreto moldado em loco, de 2,50 x 2,50 m com altura de aterro de 5,00 a 7,50 m - areia e brita comerciais (Execução, incluindo fornecimento, carga e transporte de todos os materiais, exclui escavação)</t>
  </si>
  <si>
    <t>RO-8381</t>
  </si>
  <si>
    <t>Corpo de Bueiro duplo celular de concreto moldado em loco, de 2,50 x 2,50 m com altura de aterro de 5,00 a 7,50 m - areia extraída e brita produzida (Execução, incluindo fornecimento, carga e transporte de todos os materiais, exclui escavação)</t>
  </si>
  <si>
    <t>RO-8382</t>
  </si>
  <si>
    <t>Corpo de Bueiro duplo celular de concreto moldado em loco, de 2,50 x 3,00 m com altura de aterro de 0,00 a 1,00 m - areia e brita comerciais (Execução, incluindo fornecimento, carga e transporte de todos os materiais, exclui escavação)</t>
  </si>
  <si>
    <t>RO-8383</t>
  </si>
  <si>
    <t>Corpo de Bueiro duplo celular de concreto moldado em loco, de 2,50 x 3,00 m com altura de aterro de 0,00 a 1,00 m - areia extraída e brita produzida (Execução, incluindo fornecimento, carga e transporte de todos os materiais, exclui escavação)</t>
  </si>
  <si>
    <t>RO-8384</t>
  </si>
  <si>
    <t>Corpo de Bueiro duplo celular de concreto moldado em loco, de 2,50 x 3,00 m com altura de aterro de 1,00 a 2,50 m - areia e brita comerciais (Execução, incluindo fornecimento, carga e transporte de todos os materiais, exclui escavação)</t>
  </si>
  <si>
    <t>RO-8385</t>
  </si>
  <si>
    <t>Corpo de Bueiro duplo celular de concreto moldado em loco, de 2,50 x 3,00 m com altura de aterro de 1,00 a 2,50 m - areia extraída e brita produzida (Execução, incluindo fornecimento, carga e transporte de todos os materiais, exclui escavação)</t>
  </si>
  <si>
    <t>RO-8386</t>
  </si>
  <si>
    <t>Corpo de Bueiro duplo celular de concreto moldado em loco, de 2,50 x 3,00 m com altura de aterro de 2,50 a 5,00 m - areia e brita comerciais (Execução, incluindo fornecimento, carga e transporte de todos os materiais, exclui escavação)</t>
  </si>
  <si>
    <t>RO-8387</t>
  </si>
  <si>
    <t>Corpo de Bueiro duplo celular de concreto moldado em loco, de 2,50 x 3,00 m com altura de aterro de 2,50 a 5,00 m - areia extraída e brita produzida (Execução, incluindo fornecimento, carga e transporte de todos os materiais, exclui escavação)</t>
  </si>
  <si>
    <t>RO-8388</t>
  </si>
  <si>
    <t>Corpo de Bueiro duplo celular de concreto moldado em loco, de 2,50 x 3,00 m com altura de aterro de 5,00 a 7,50 m - areia e brita comerciais (Execução, incluindo fornecimento, carga e transporte de todos os materiais, exclui escavação)</t>
  </si>
  <si>
    <t>RO-8389</t>
  </si>
  <si>
    <t>Corpo de Bueiro duplo celular de concreto moldado em loco, de 2,50 x 3,00 m com altura de aterro de 5,00 a 7,50 m - areia extraída e brita produzida (Execução, incluindo fornecimento, carga e transporte de todos os materiais, exclui escavação)</t>
  </si>
  <si>
    <t>RO-8390</t>
  </si>
  <si>
    <t>Corpo de Bueiro duplo celular de concreto moldado em loco, de 3,00 x 2,00 m com altura de aterro de 0,00 a 1,00 m - areia e brita comerciais (Execução, incluindo fornecimento, carga e transporte de todos os materiais, exclui escavação)</t>
  </si>
  <si>
    <t>RO-8391</t>
  </si>
  <si>
    <t>Corpo de Bueiro duplo celular de concreto moldado em loco, de 3,00 x 2,00 m com altura de aterro de 0,00 a 1,00 m - areia extraída e brita produzida (Execução, incluindo fornecimento, carga e transporte de todos os materiais, exclui escavação)</t>
  </si>
  <si>
    <t>RO-8392</t>
  </si>
  <si>
    <t>Corpo de Bueiro duplo celular de concreto moldado em loco, de 3,00 x 2,00 m com altura de aterro de 1,00 a 2,50 m - areia e brita comerciais (Execução, incluindo fornecimento, carga e transporte de todos os materiais, exclui escavação)</t>
  </si>
  <si>
    <t>RO-8393</t>
  </si>
  <si>
    <t>Corpo de Bueiro duplo celular de concreto moldado em loco, de 3,00 x 2,00 m com altura de aterro de 1,00 a 2,50 m - areia extraída e brita produzida (Execução, incluindo fornecimento, carga e transporte de todos os materiais, exclui escavação)</t>
  </si>
  <si>
    <t>RO-8394</t>
  </si>
  <si>
    <t>Corpo de Bueiro duplo celular de concreto moldado em loco, de 3,00 x 2,00 m com altura de aterro de 2,50 a 5,00 m - areia e brita comerciais (Execução, incluindo fornecimento, carga e transporte de todos os materiais, exclui escavação)</t>
  </si>
  <si>
    <t>RO-8395</t>
  </si>
  <si>
    <t>Corpo de Bueiro duplo celular de concreto moldado em loco, de 3,00 x 2,00 m com altura de aterro de 2,50 a 5,00 m - areia extraída e brita produzida (Execução, incluindo fornecimento, carga e transporte de todos os materiais, exclui escavação)</t>
  </si>
  <si>
    <t>RO-8396</t>
  </si>
  <si>
    <t>Corpo de Bueiro duplo celular de concreto moldado em loco, de 3,00 x 2,00 m com altura de aterro de 5,00 a 7,50 m - areia e brita comerciais (Execução, incluindo fornecimento, carga e transporte de todos os materiais, exclui escavação)</t>
  </si>
  <si>
    <t>RO-8397</t>
  </si>
  <si>
    <t>Corpo de Bueiro duplo celular de concreto moldado em loco, de 3,00 x 2,00 m com altura de aterro de 5,00 a 7,50 m - areia extraída e brita produzida (Execução, incluindo fornecimento, carga e transporte de todos os materiais, exclui escavação)</t>
  </si>
  <si>
    <t>RO-8398</t>
  </si>
  <si>
    <t>Corpo de Bueiro duplo celular de concreto moldado em loco, de 3,00 x 2,50 m com altura de aterro de 0,00 a 1,00 m - areia e brita comerciais (Execução, incluindo fornecimento, carga e transporte de todos os materiais, exclui escavação)</t>
  </si>
  <si>
    <t>RO-8399</t>
  </si>
  <si>
    <t>Corpo de Bueiro duplo celular de concreto moldado em loco, de 3,00 x 2,50 m com altura de aterro de 0,00 a 1,00 m - areia extraída e brita produzida (Execução, incluindo fornecimento, carga e transporte de todos os materiais, exclui escavação)</t>
  </si>
  <si>
    <t>RO-8400</t>
  </si>
  <si>
    <t>Corpo de Bueiro duplo celular de concreto moldado em loco, de 3,00 x 2,50 m com altura de aterro de 1,00 a 2,50 m - areia e brita comerciais (Execução, incluindo fornecimento, carga e transporte de todos os materiais, exclui escavação)</t>
  </si>
  <si>
    <t>RO-8401</t>
  </si>
  <si>
    <t>Corpo de Bueiro duplo celular de concreto moldado em loco, de 3,00 x 2,50 m com altura de aterro de 1,00 a 2,50 m - areia extraída e brita produzida (Execução, incluindo fornecimento, carga e transporte de todos os materiais, exclui escavação)</t>
  </si>
  <si>
    <t>RO-8402</t>
  </si>
  <si>
    <t>Corpo de Bueiro duplo celular de concreto moldado em loco, de 3,00 x 2,50 m com altura de aterro de 2,50 a 5,00 m - areia e brita comerciais (Execução, incluindo fornecimento, carga e transporte de todos os materiais, exclui escavação)</t>
  </si>
  <si>
    <t>RO-8403</t>
  </si>
  <si>
    <t>Corpo de Bueiro duplo celular de concreto moldado em loco, de 3,00 x 2,50 m com altura de aterro de 2,50 a 5,00 m - areia extraída e brita produzida (Execução, incluindo fornecimento, carga e transporte de todos os materiais, exclui escavação)</t>
  </si>
  <si>
    <t>RO-8404</t>
  </si>
  <si>
    <t>Corpo de Bueiro duplo celular de concreto moldado em loco, de 3,00 x 2,50 m com altura de aterro de 5,00 a 7,50 m - areia e brita comerciais (Execução, incluindo fornecimento, carga e transporte de todos os materiais, exclui escavação)</t>
  </si>
  <si>
    <t>RO-8405</t>
  </si>
  <si>
    <t>Corpo de Bueiro duplo celular de concreto moldado em loco, de 3,00 x 2,50 m com altura de aterro de 5,00 a 7,50 m - areia extraída e brita produzida (Execução, incluindo fornecimento, carga e transporte de todos os materiais, exclui escavação)</t>
  </si>
  <si>
    <t>RO-8406</t>
  </si>
  <si>
    <t>Corpo de Bueiro duplo celular de concreto moldado em loco, de 3,00 x 3,00 m com altura de aterro de 0,00 a 1,00 m - areia e brita comerciais (Execução, incluindo fornecimento, carga e transporte de todos os materiais, exclui escavação)</t>
  </si>
  <si>
    <t>RO-8407</t>
  </si>
  <si>
    <t>Corpo de Bueiro duplo celular de concreto moldado em loco, de 3,00 x 3,00 m com altura de aterro de 0,00 a 1,00 m - areia extraída e brita produzidas (Execução, incluindo fornecimento, carga e transporte de todos os materiais, exclui escavação)</t>
  </si>
  <si>
    <t>RO-8408</t>
  </si>
  <si>
    <t>Corpo de Bueiro duplo celular de concreto moldado em loco, de 3,00 x 3,00 m com altura de aterro de 1,00 a 2,50 m - areia e brita comerciais (Execução, incluindo fornecimento, carga e transporte de todos os materiais, exclui escavação)</t>
  </si>
  <si>
    <t>RO-8409</t>
  </si>
  <si>
    <t>Corpo de Bueiro duplo celular de concreto moldado em loco, de 3,00 x 3,00 m com altura de aterro de 1,00 a 2,50 m - areia extraída e brita produzida (Execução, incluindo fornecimento, carga e transporte de todos os materiais, exclui escavação)</t>
  </si>
  <si>
    <t>RO-8410</t>
  </si>
  <si>
    <t>Corpo de Bueiro duplo celular de concreto moldado em loco, de 3,00 x 3,00 m com altura de aterro de 2,50 a 5,00 m - areia e brita comerciais (Execução, incluindo fornecimento, carga e transporte de todos os materiais, exclui escavação)</t>
  </si>
  <si>
    <t>RO-8411</t>
  </si>
  <si>
    <t>Corpo de Bueiro duplo celular de concreto moldado em loco, de 3,00 x 3,00 m com altura de aterro de 2,50 a 5,00 m - areia extraída e brita produzida (Execução, incluindo fornecimento, carga e transporte de todos os materiais, exclui escavação)</t>
  </si>
  <si>
    <t>RO-8412</t>
  </si>
  <si>
    <t>Corpo de Bueiro duplo celular de concreto moldado em loco, de 3,00 x 3,00 m com altura de aterro de 5,00 a 7,50 m - areia e brita comerciais (Execução, incluindo fornecimento, carga e transporte de todos os materiais, exclui escavação)</t>
  </si>
  <si>
    <t>RO-8413</t>
  </si>
  <si>
    <t>Corpo de Bueiro duplo celular de concreto moldado em loco, de 3,00 x 3,00 m com altura de aterro de 5,00 a 7,50 m - areia extraída e brita produzida (Execução, incluindo fornecimento, carga e transporte de todos os materiais, exclui escavação)</t>
  </si>
  <si>
    <t>RO-8414</t>
  </si>
  <si>
    <t>Corpo de Bueiro duplo celular de concreto moldado em loco, de 3,50 x 2,50 m com altura de aterro de 0,00 a 1,00 m - areia e brita comerciais (Execução, incluindo fornecimento, carga e transporte de todos os materiais, exclui escavação)</t>
  </si>
  <si>
    <t>RO-8415</t>
  </si>
  <si>
    <t>Corpo de Bueiro duplo celular de concreto moldado em loco, de 3,50 x 2,50 m com altura de aterro de 0,00 a 1,00 m - areia extraída e brita produzida (Execução, incluindo fornecimento, carga e transporte de todos os materiais, exclui escavação)</t>
  </si>
  <si>
    <t>RO-8416</t>
  </si>
  <si>
    <t>Corpo de Bueiro duplo celular de concreto moldado em loco, de 3,50 x 2,50 m com altura de aterro de 1,00 a 2,50 m - areia e brita comerciais (Execução, incluindo fornecimento, carga e transporte de todos os materiais, exclui escavação)</t>
  </si>
  <si>
    <t>RO-8417</t>
  </si>
  <si>
    <t>Corpo de Bueiro duplo celular de concreto moldado em loco, de 3,50 x 2,50 m com altura de aterro de 1,00 a 2,50 m - areia extraída e brita produzida (Execução, incluindo fornecimento, carga e transporte de todos os materiais, exclui escavação)</t>
  </si>
  <si>
    <t>RO-8418</t>
  </si>
  <si>
    <t>Corpo de Bueiro duplo celular de concreto moldado em loco, de 3,50 x 2,50 m com altura de aterro de 2,50 a 5,00 m - areia e brita comerciais (Execução, incluindo fornecimento, carga e transporte de todos os materiais, exclui escavação)</t>
  </si>
  <si>
    <t>RO-8419</t>
  </si>
  <si>
    <t>Corpo de Bueiro duplo celular de concreto moldado em loco, de 3,50 x 2,50 m com altura de aterro de 2,50 a 5,00 m - areia extraída e brita produzida (Execução, incluindo fornecimento, carga e transporte de todos os materiais, exclui escavação)</t>
  </si>
  <si>
    <t>RO-8420</t>
  </si>
  <si>
    <t>Corpo de Bueiro duplo celular de concreto moldado em loco, de 3,50 x 2,50 m com altura de aterro de 5,00 a 7,50 m - areia e brita comerciais (Execução, incluindo fornecimento, carga e transporte de todos os materiais, exclui escavação)</t>
  </si>
  <si>
    <t>RO-8421</t>
  </si>
  <si>
    <t>Corpo de Bueiro duplo celular de concreto moldado em loco, de 3,50 x 2,50 m com altura de aterro de 5,00 a 7,50 m - areia extraída e brita produzida (Execução, incluindo fornecimento, carga e transporte de todos os materiais, exclui escavação)</t>
  </si>
  <si>
    <t>RO-8422</t>
  </si>
  <si>
    <t>Corpo de Bueiro duplo celular de concreto moldado em loco, de 3,50 x 3,00 m com altura de aterro de 0,00 a 1,00 m - areia e brita comerciais (Execução, incluindo fornecimento, carga e transporte de todos os materiais, exclui escavação)</t>
  </si>
  <si>
    <t>RO-8423</t>
  </si>
  <si>
    <t>Corpo de Bueiro duplo celular de concreto moldado em loco, de 3,50 x 3,00 m com altura de aterro de 0,00 a 1,00 m - areia extraída e brita produzida (Execução, incluindo fornecimento, carga e transporte de todos os materiais, exclui escavação)</t>
  </si>
  <si>
    <t>RO-8424</t>
  </si>
  <si>
    <t>Corpo de Bueiro duplo celular de concreto moldado em loco, de 3,50 x 3,00 m com altura de aterro de 1,00 a 2,50 m - areia e brita comerciais (Execução, incluindo fornecimento, carga e transporte de todos os materiais, exclui escavação)</t>
  </si>
  <si>
    <t>RO-8425</t>
  </si>
  <si>
    <t>Corpo de Bueiro duplo celular de concreto moldado em loco, de 3,50 x 3,00 m com altura de aterro de 1,00 a 2,50 m - areia extraída e brita produzida (Execução, incluindo fornecimento, carga e transporte de todos os materiais, exclui escavação)</t>
  </si>
  <si>
    <t>RO-8426</t>
  </si>
  <si>
    <t>Corpo de Bueiro duplo celular de concreto moldado em loco, de 3,50 x 3,00 m com altura de aterro de 2,50 a 5,00 m - areia e brita comerciais (Execução, incluindo fornecimento, carga e transporte de todos os materiais, exclui escavação)</t>
  </si>
  <si>
    <t>RO-8427</t>
  </si>
  <si>
    <t>Corpo de Bueiro duplo celular de concreto moldado em loco, de 3,50 x 3,00 m com altura de aterro de 2,50 a 5,00 m - areia extraída e brita produzida (Execução, incluindo fornecimento, carga e transporte de todos os materiais, exclui escavação)</t>
  </si>
  <si>
    <t>RO-8428</t>
  </si>
  <si>
    <t>Corpo de Bueiro duplo celular de concreto moldado em loco, de 3,50 x 3,00 m com altura de aterro de 5,00 a 7,50 m - areia e brita comerciais (Execução, incluindo fornecimento, carga e transporte de todos os materiais, exclui escavação)</t>
  </si>
  <si>
    <t>RO-8429</t>
  </si>
  <si>
    <t>Corpo de Bueiro duplo celular de concreto moldado em loco, de 3,50 x 3,00 m com altura de aterro de 5,00 a 7,50 m - areia extraída e brita produzida (Execução, incluindo fornecimento, carga e transporte de todos os materiais, exclui escavação)</t>
  </si>
  <si>
    <t>RO-8430</t>
  </si>
  <si>
    <t>Corpo de Bueiro duplo celular de concreto moldado em loco, de 3,50 x 3,50 m com altura de aterro de 0,00 a 1,00 m - areia e brita comerciais (Execução, incluindo fornecimento, carga e transporte de todos os materiais, exclui escavação)</t>
  </si>
  <si>
    <t>RO-8431</t>
  </si>
  <si>
    <t>Corpo de Bueiro duplo celular de concreto moldado em loco, de 3,50 x 3,50 m com altura de aterro de 0,00 a 1,00 m - areia extraída e brita produzida (Execução, incluindo fornecimento, carga e transporte de todos os materiais, exclui escavação)</t>
  </si>
  <si>
    <t>RO-8432</t>
  </si>
  <si>
    <t>Corpo de Bueiro duplo celular de concreto moldado em loco, de 3,50 x 3,50 m com altura de aterro de 1,00 a 2,50 m - areia e brita comerciais (Execução, incluindo fornecimento, carga e transporte de todos os materiais, exclui escavação)</t>
  </si>
  <si>
    <t>RO-8433</t>
  </si>
  <si>
    <t>Corpo de Bueiro duplo celular de concreto moldado em loco, de 3,50 x 3,50 m com altura de aterro de 1,00 a 2,50 m - areia extraída e brita produzida (Execução, incluindo fornecimento, carga e transporte de todos os materiais, exclui escavação)</t>
  </si>
  <si>
    <t>RO-8434</t>
  </si>
  <si>
    <t>Corpo de Bueiro duplo celular de concreto moldado em loco, de 3,50 x 3,50 m com altura de aterro de 2,50 a 5,00 m - areia e brita comerciais (Execução, incluindo fornecimento, carga e transporte de todos os materiais, exclui escavação)</t>
  </si>
  <si>
    <t>RO-8435</t>
  </si>
  <si>
    <t>Corpo de Bueiro duplo celular de concreto moldado em loco, de 3,50 x 3,50 m com altura de aterro de 2,50 a 5,00 m - areia extraída e brita produzida (Execução, incluindo fornecimento, carga e transporte de todos os materiais, exclui escavação)</t>
  </si>
  <si>
    <t>RO-8436</t>
  </si>
  <si>
    <t>Corpo de Bueiro duplo celular de concreto moldado em loco, de 3,50 x 3,50 m com altura de aterro de 5,00 a 7,50 m - areia e brita comerciais (Execução, incluindo fornecimento, carga e transporte de todos os materiais, exclui escavação)</t>
  </si>
  <si>
    <t>RO-8437</t>
  </si>
  <si>
    <t>Corpo de Bueiro duplo celular de concreto moldado em loco, de 3,50 x 3,50 m com altura de aterro de 5,00 a 7,50 m - areia extraída e brita produzida (Execução, incluindo fornecimento, carga e transporte de todos os materiais, exclui escavação)</t>
  </si>
  <si>
    <t>RO-8438</t>
  </si>
  <si>
    <t>Corpo de Bueiro duplo celular de concreto moldado em loco, de 4,00 x 3,00 m com altura de aterro de 0,00 a 1,00 m - areia e brita comerciais (Execução, incluindo fornecimento, carga e transporte de todos os materiais, exclui escavação)</t>
  </si>
  <si>
    <t>RO-8439</t>
  </si>
  <si>
    <t>Corpo de Bueiro duplo celular de concreto moldado em loco, de 4,00 x 3,00 m com altura de aterro de 0,00 a 1,00 m - areia extraída e brita produzida (Execução, incluindo fornecimento, carga e transporte de todos os materiais, exclui escavação)</t>
  </si>
  <si>
    <t>RO-8440</t>
  </si>
  <si>
    <t>Corpo de Bueiro duplo celular de concreto moldado em loco, de 4,00 x 3,00 m com altura de aterro de 1,00 a 2,50 m - areia e brita comerciais (Execução, incluindo fornecimento, carga e transporte de todos os materiais, exclui escavação)</t>
  </si>
  <si>
    <t>RO-8441</t>
  </si>
  <si>
    <t>Corpo de Bueiro duplo celular de concreto moldado em loco, de 4,00 x 3,00 m com altura de aterro de 1,00 a 2,50 m - areia extraída e brita produzida (Execução, incluindo fornecimento, carga e transporte de todos os materiais, exclui escavação)</t>
  </si>
  <si>
    <t>RO-8442</t>
  </si>
  <si>
    <t>Corpo de Bueiro duplo celular de concreto moldado em loco, de 4,00 x 3,00 m com altura de aterro de 2,50 a 5,00 m - areia e brita comerciais (Execução, incluindo fornecimento, carga e transporte de todos os materiais, exclui escavação)</t>
  </si>
  <si>
    <t>RO-8455</t>
  </si>
  <si>
    <t>Corpo de Bueiro duplo celular de concreto moldado em loco, de 4,00 x 3,00 m com altura de aterro de 2,50 a 5,00 m - areia extraída e brita produzida (Execução, incluindo fornecimento, carga e transporte de todos os materiais, exclui escavação)</t>
  </si>
  <si>
    <t>RO-8456</t>
  </si>
  <si>
    <t>Corpo de Bueiro duplo celular de concreto moldado em loco, de 4,00 x 3,00 m com altura de aterro de 5,00 a 7,50 m - areia e brita comerciais (Execução, incluindo fornecimento, carga e transporte de todos os materiais, exclui escavação)</t>
  </si>
  <si>
    <t>RO-8457</t>
  </si>
  <si>
    <t>Corpo de Bueiro duplo celular de concreto moldado em loco, de 4,00 x 3,00 m com altura de aterro de 5,00 a 7,50 m - areia extraída e brita produzida (Execução, incluindo fornecimento, carga e transporte de todos os materiais, exclui escavação)</t>
  </si>
  <si>
    <t>RO-8458</t>
  </si>
  <si>
    <t>Corpo de Bueiro duplo celular de concreto moldado em loco, de 4,00 x 3,50 m com altura de aterro de 0,00 a 1,00 m - areia e brita comerciais (Execução, incluindo fornecimento, carga e transporte de todos os materiais, exclui escavação)</t>
  </si>
  <si>
    <t>RO-8459</t>
  </si>
  <si>
    <t>Corpo de Bueiro duplo celular de concreto moldado em loco, de 4,00 x 3,50 m com altura de aterro de 0,00 a 1,00 m - areia extraída e brita produzida (Execução, incluindo fornecimento, carga e transporte de todos os materiais, exclui escavação)</t>
  </si>
  <si>
    <t>RO-8460</t>
  </si>
  <si>
    <t>Corpo de Bueiro duplo celular de concreto moldado em loco, de 4,00 x 3,50 m com altura de aterro de 1,00 a 2,50 m - areia e brita comerciais (Execução, incluindo fornecimento, carga e transporte de todos os materiais, exclui escavação)</t>
  </si>
  <si>
    <t>RO-8461</t>
  </si>
  <si>
    <t>Corpo de Bueiro duplo celular de concreto moldado em loco, de 4,00 x 3,50 m com altura de aterro de 1,00 a 2,50 m - areia extraída e brita produzida (Execução, incluindo fornecimento, carga e transporte de todos os materiais, exclui escavação)</t>
  </si>
  <si>
    <t>RO-8462</t>
  </si>
  <si>
    <t>Corpo de Bueiro duplo celular de concreto moldado em loco, de 4,00 x 3,50 m com altura de aterro de 2,50 a 5,00 m - areia e brita comerciais (Execução, incluindo fornecimento, carga e transporte de todos os materiais, exclui escavação)</t>
  </si>
  <si>
    <t>RO-8463</t>
  </si>
  <si>
    <t>Corpo de Bueiro duplo celular de concreto moldado em loco, de 4,00 x 3,50 m com altura de aterro de 2,50 a 5,00 m - areia extraída e brita produzida (Execução, incluindo fornecimento, carga e transporte de todos os materiais, exclui escavação)</t>
  </si>
  <si>
    <t>RO-8464</t>
  </si>
  <si>
    <t>Corpo de Bueiro duplo celular de concreto moldado em loco, de 4,00 x 3,50 m com altura de aterro de 5,00 a 7,50 m - areia e brita comerciais (Execução, incluindo fornecimento, carga e transporte de todos os materiais, exclui escavação)</t>
  </si>
  <si>
    <t>RO-8465</t>
  </si>
  <si>
    <t>Corpo de Bueiro duplo celular de concreto moldado em loco, de 4,00 x 3,50 m com altura de aterro de 5,00 a 7,50 m - areia extraída e brita produzida (Execução, incluindo fornecimento, carga e transporte de todos os materiais, exclui escavação)</t>
  </si>
  <si>
    <t>RO-8466</t>
  </si>
  <si>
    <t>Corpo de Bueiro duplo celular de concreto moldado em loco, de 4,00 x 4,00 m com altura de aterro de 0,00 a 1,00 m - areia e brita comerciais (Execução, incluindo fornecimento, carga e transporte de todos os materiais, exclui escavação)</t>
  </si>
  <si>
    <t>RO-8468</t>
  </si>
  <si>
    <t>Corpo de Bueiro duplo celular de concreto moldado em loco, de 4,00 x 4,00 m com altura de aterro de 0,00 a 1,00 m - areia extraída e brita produzida (Execução, incluindo fornecimento, carga e transporte de todos os materiais, exclui escavação)</t>
  </si>
  <si>
    <t>RO-8469</t>
  </si>
  <si>
    <t>Corpo de Bueiro duplo celular de concreto moldado em loco, de 4,00 x 4,00 m com altura de aterro de 1,00 a 2,50 m - areia e brita comerciais (Execução, incluindo fornecimento, carga e transporte de todos os materiais, exclui escavação)</t>
  </si>
  <si>
    <t>RO-8470</t>
  </si>
  <si>
    <t>Corpo de Bueiro duplo celular de concreto moldado em loco, de 4,00 x 4,00 m com altura de aterro de 1,00 a 2,50 m - areia extraída e brita produzida (Execução, incluindo fornecimento, carga e transporte de todos os materiais, exclui escavação)</t>
  </si>
  <si>
    <t>RO-8471</t>
  </si>
  <si>
    <t>Corpo de Bueiro duplo celular de concreto moldado em loco, de 4,00 x 4,00 m com altura de aterro de 2,50 a 5,00 m - areia e brita comerciais (Execução, incluindo fornecimento, carga e transporte de todos os materiais, exclui escavação)</t>
  </si>
  <si>
    <t>RO-8472</t>
  </si>
  <si>
    <t>Corpo de Bueiro duplo celular de concreto moldado em loco, de 4,00 x 4,00 m com altura de aterro de 2,50 a 5,00 m - areia extraída e brita produzida (Execução, incluindo fornecimento, carga e transporte de todos os materiais, exclui escavação)</t>
  </si>
  <si>
    <t>RO-8473</t>
  </si>
  <si>
    <t>Corpo de Bueiro duplo celular de concreto moldado em loco, de 4,00 x 4,00 m com altura de aterro de 5,00 a 7,50 m - areia e brita comerciais (Execução, incluindo fornecimento, carga e transporte de todos os materiais, exclui escavação)</t>
  </si>
  <si>
    <t>RO-8474</t>
  </si>
  <si>
    <t>Corpo de Bueiro duplo celular de concreto moldado em loco, de 4,00 x 4,00 m com altura de aterro de 5,00 a 7,50 m - areia extraída e brita produzida (Execução, incluindo fornecimento, carga e transporte de todos os materiais, exclui escavação)</t>
  </si>
  <si>
    <t>RO-8059</t>
  </si>
  <si>
    <t>Corpo de Bueiro simples celular de concreto moldado em loco, de 1,50 x 1,50 m com altura de aterro de 0,00 a 1,00 m - areia e brita comerciais (Execução, incluindo fornecimento, carga e transporte de todos os materiais, exclui escavação)</t>
  </si>
  <si>
    <t>RO-8060</t>
  </si>
  <si>
    <t>Corpo de Bueiro simples celular de concreto moldado em loco, de 1,50 x 1,50 m com altura de aterro de 0,00 a 1,00 m - areia extraída e brita produzida (Execução, incluindo fornecimento, carga e transporte de todos os materiais, exclui escavação)</t>
  </si>
  <si>
    <t>RO-8061</t>
  </si>
  <si>
    <t>Corpo de Bueiro simples celular de concreto moldado em loco, de 1,50 x 1,50 m com altura de aterro de 1,00 a 2,50 m - areia e brita comerciais (Execução, incluindo fornecimento, carga e transporte de todos os materiais, exclui escavação)</t>
  </si>
  <si>
    <t>RO-8062</t>
  </si>
  <si>
    <t>Corpo de Bueiro simples celular de concreto moldado em loco, de 1,50 x 1,50 m com altura de aterro de 1,00 a 2,50 m - areia extraída e brita produzida (Execução, incluindo fornecimento, carga e transporte de todos os materiais, exclui escavação)</t>
  </si>
  <si>
    <t>RO-8063</t>
  </si>
  <si>
    <t>Corpo de Bueiro simples celular de concreto moldado em loco, de 1,50 x 1,50 m com altura de aterro de 2,50 a 5,00 m - areia e brita comerciais (Execução, incluindo fornecimento, carga e transporte de todos os materiais, exclui escavação)</t>
  </si>
  <si>
    <t>RO-8064</t>
  </si>
  <si>
    <t>Corpo de Bueiro simples celular de concreto moldado em loco, de 1,50 x 1,50 m com altura de aterro de 2,50 a 5,00 m - areia extraída e brita produzida (Execução, incluindo fornecimento, carga e transporte de todos os materiais, exclui escavação)</t>
  </si>
  <si>
    <t>RO-8065</t>
  </si>
  <si>
    <t>Corpo de Bueiro simples celular de concreto moldado em loco, de 1,50 x 1,50 m com altura de aterro de 5,00 a 7,50 m - areia e brita comerciais (Execução, incluindo fornecimento, carga e transporte de todos os materiais, exclui escavação)</t>
  </si>
  <si>
    <t>RO-8066</t>
  </si>
  <si>
    <t>Corpo de Bueiro simples celular de concreto moldado em loco, de 1,50 x 1,50 m com altura de aterro de 5,00 a 7,50 m - areia extraída e brita produzida (Execução, incluindo fornecimento, carga e transporte de todos os materiais, exclui escavação)</t>
  </si>
  <si>
    <t>RO-8067</t>
  </si>
  <si>
    <t>Corpo de Bueiro simples celular de concreto moldado em loco, de 2,00 x 2,00 m com altura de aterro de 0,00 a 1,00 m - areia e brita comerciais (Execução, incluindo fornecimento, carga e transporte de todos os materiais, exclui escavação)</t>
  </si>
  <si>
    <t>RO-8068</t>
  </si>
  <si>
    <t>Corpo de Bueiro simples celular de concreto moldado em loco, de 2,00 x 2,00 m com altura de aterro de 0,00 a 1,00 m - areia extraída e brita produzida (Execução, incluindo fornecimento, carga e transporte de todos os materiais, exclui escavação)</t>
  </si>
  <si>
    <t>RO-8069</t>
  </si>
  <si>
    <t>Corpo de Bueiro simples celular de concreto moldado em loco, de 2,00 x 2,00 m com altura de aterro de 1,00 a 2,50 m - areia e brita comerciais (Execução, incluindo fornecimento, carga e transporte de todos os materiais, exclui escavação)</t>
  </si>
  <si>
    <t>RO-8070</t>
  </si>
  <si>
    <t>Corpo de Bueiro simples celular de concreto moldado em loco, de 2,00 x 2,00 m com altura de aterro de 1,00 a 2,50 m - areia extraída e brita produzida (Execução, incluindo fornecimento, carga e transporte de todos os materiais, exclui escavação)</t>
  </si>
  <si>
    <t>RO-8072</t>
  </si>
  <si>
    <t>Corpo de Bueiro simples celular de concreto moldado em loco, de 2,00 x 2,00 m com altura de aterro de 2,50 a 5,00 m - areia e brita comerciais (Execução, incluindo fornecimento, carga e transporte de todos os materiais, exclui escavação)</t>
  </si>
  <si>
    <t>RO-8095</t>
  </si>
  <si>
    <t>Corpo de Bueiro simples celular de concreto moldado em loco, de 2,00 x 2,00 m com altura de aterro de 2,50 a 5,00 m - areia extraída e brita produzida (Execução, incluindo fornecimento, carga e transporte de todos os materiais, exclui escavação)</t>
  </si>
  <si>
    <t>RO-8096</t>
  </si>
  <si>
    <t>Corpo de Bueiro simples celular de concreto moldado em loco, de 2,00 x 2,00 m com altura de aterro de 5,00 a 7,50 m - areia e brita comerciais (Execução, incluindo fornecimento, carga e transporte de todos os materiais, exclui escavação)</t>
  </si>
  <si>
    <t>RO-8097</t>
  </si>
  <si>
    <t>Corpo de Bueiro simples celular de concreto moldado em loco, de 2,00 x 2,00 m com altura de aterro de 5,00 a 7,50 m - areia extraída e brita produzida (Execução, incluindo fornecimento, carga e transporte de todos os materiais, exclui escavação)</t>
  </si>
  <si>
    <t>RO-8098</t>
  </si>
  <si>
    <t>Corpo de Bueiro simples celular de concreto moldado em loco, de 2,00 x 2,50 m com altura de aterro de 0,00 a 1,00 m - areia e brita comerciais (Execução, incluindo fornecimento, carga e transporte de todos os materiais, exclui escavação)</t>
  </si>
  <si>
    <t>RO-8099</t>
  </si>
  <si>
    <t>Corpo de Bueiro simples celular de concreto moldado em loco, de 2,00 x 2,50 m com altura de aterro de 0,00 a 1,00 m - areia extraída e brita produzida (Execução, incluindo fornecimento, carga e transporte de todos os materiais, exclui escavação)</t>
  </si>
  <si>
    <t>RO-8111</t>
  </si>
  <si>
    <t>Corpo de Bueiro simples celular de concreto moldado em loco, de 2,00 x 2,50 m com altura de aterro de 1,00 a 2,50 m - areia e brita comerciais (Execução, incluindo fornecimento, carga e transporte de todos os materiais, exclui escavação)</t>
  </si>
  <si>
    <t>RO-8116</t>
  </si>
  <si>
    <t>Corpo de Bueiro simples celular de concreto moldado em loco, de 2,00 x 2,50 m com altura de aterro de 1,00 a 2,50 m - areia extraída e brita produzida (Execução, incluindo fornecimento, carga e transporte de todos os materiais, exclui escavação)</t>
  </si>
  <si>
    <t>RO-8117</t>
  </si>
  <si>
    <t>Corpo de Bueiro simples celular de concreto moldado em loco, de 2,00 x 2,50 m com altura de aterro de 2,50 a 5,00 m - areia e brita comerciais (Execução, incluindo fornecimento, carga e transporte de todos os materiais, exclui escavação)</t>
  </si>
  <si>
    <t>RO-8118</t>
  </si>
  <si>
    <t>Corpo de Bueiro simples celular de concreto moldado em loco, de 2,00 x 2,50 m com altura de aterro de 2,50 a 5,00 m - areia extraída e brita produzida (Execução, incluindo fornecimento, carga e transporte de todos os materiais, exclui escavação)</t>
  </si>
  <si>
    <t>RO-8119</t>
  </si>
  <si>
    <t>Corpo de Bueiro simples celular de concreto moldado em loco, de 2,00 x 2,50 m com altura de aterro de 5,00 a 7,50 m - areia e brita comerciais (Execução, incluindo fornecimento, carga e transporte de todos os materiais, exclui escavação)</t>
  </si>
  <si>
    <t>RO-8120</t>
  </si>
  <si>
    <t>Corpo de Bueiro simples celular de concreto moldado em loco, de 2,00 x 2,50 m com altura de aterro de 5,00 a 7,50 m - areia extraída e brita produzida (Execução, incluindo fornecimento, carga e transporte de todos os materiais, exclui escavação)</t>
  </si>
  <si>
    <t>RO-8124</t>
  </si>
  <si>
    <t>Corpo de Bueiro simples celular de concreto moldado em loco, de 2,00 x 3,00 m com altura de aterro de 0,00 a 1,00 m - areia e brita comerciais (Execução, incluindo fornecimento, carga e transporte de todos os materiais, exclui escavação)</t>
  </si>
  <si>
    <t>RO-8125</t>
  </si>
  <si>
    <t>Corpo de Bueiro simples celular de concreto moldado em loco, de 2,00 x 3,00 m com altura de aterro de 0,00 a 1,00 m - areia extraída e brita produzida (Execução, incluindo fornecimento, carga e transporte de todos os materiais, exclui escavação)</t>
  </si>
  <si>
    <t>RO-8126</t>
  </si>
  <si>
    <t>Corpo de Bueiro simples celular de concreto moldado em loco, de 2,00 x 3,00 m com altura de aterro de 1,00 a 2,50 m - areia e brita comerciais (Execução, incluindo fornecimento, carga e transporte de todos os materiais, exclui escavação)</t>
  </si>
  <si>
    <t>RO-8127</t>
  </si>
  <si>
    <t>Corpo de Bueiro simples celular de concreto moldado em loco, de 2,00 x 3,00 m com altura de aterro de 1,00 a 2,50 m - areia extraída e brita produzida (Execução, incluindo fornecimento, carga e transporte de todos os materiais, exclui escavação)</t>
  </si>
  <si>
    <t>RO-8128</t>
  </si>
  <si>
    <t>Corpo de Bueiro simples celular de concreto moldado em loco, de 2,00 x 3,00 m com altura de aterro de 2,50 a 5,00 m - areia e brita comerciais (Execução, incluindo fornecimento, carga e transporte de todos os materiais, exclui escavação)</t>
  </si>
  <si>
    <t>RO-8129</t>
  </si>
  <si>
    <t>Corpo de Bueiro simples celular de concreto moldado em loco, de 2,00 x 3,00 m com altura de aterro de 2,50 a 5,00 m - areia extraída e brita produzida (Execução, incluindo fornecimento, carga e transporte de todos os materiais, exclui escavação)</t>
  </si>
  <si>
    <t>RO-8130</t>
  </si>
  <si>
    <t>Corpo de Bueiro simples celular de concreto moldado em loco, de 2,00 x 3,00 m com altura de aterro de 5,00 a 7,50 m - areia e brita comerciais (Execução, incluindo fornecimento, carga e transporte de todos os materiais, exclui escavação)</t>
  </si>
  <si>
    <t>RO-8131</t>
  </si>
  <si>
    <t>Corpo de Bueiro simples celular de concreto moldado em loco, de 2,00 x 3,00 m com altura de aterro de 5,00 a 7,50 m - areia extraída e brita produzida (Execução, incluindo fornecimento, carga e transporte de todos os materiais, exclui escavação)</t>
  </si>
  <si>
    <t>RO-8132</t>
  </si>
  <si>
    <t>Corpo de Bueiro simples celular de concreto moldado em loco, de 2,50 x 2,50 m com altura de aterro de 0,00 a 1,00 m - areia e brita comerciais (Execução, incluindo fornecimento, carga e transporte de todos os materiais, exclui escavação)</t>
  </si>
  <si>
    <t>RO-8138</t>
  </si>
  <si>
    <t>Corpo de Bueiro simples celular de concreto moldado em loco, de 2,50 x 2,50 m com altura de aterro de 0,00 a 1,00 m - areia extraída e brita produzida (Execução, incluindo fornecimento, carga e transporte de todos os materiais, exclui escavação)</t>
  </si>
  <si>
    <t>RO-8139</t>
  </si>
  <si>
    <t>Corpo de Bueiro simples celular de concreto moldado em loco, de 2,50 x 2,50 m com altura de aterro de 1,00 a 2,50 m - areia e brita comerciais (Execução, incluindo fornecimento, carga e transporte de todos os materiais, exclui escavação)</t>
  </si>
  <si>
    <t>RO-8140</t>
  </si>
  <si>
    <t>Corpo de Bueiro simples celular de concreto moldado em loco, de 2,50 x 2,50 m com altura de aterro de 1,00 a 2,50 m - areia extraída e brita produzida (Execução, incluindo fornecimento, carga e transporte de todos os materiais, exclui escavação)</t>
  </si>
  <si>
    <t>RO-8141</t>
  </si>
  <si>
    <t>Corpo de Bueiro simples celular de concreto moldado em loco, de 2,50 x 2,50 m com altura de aterro de 2,50 a 5,00 m - areia e brita comerciais (Execução, incluindo fornecimento, carga e transporte de todos os materiais, exclui escavação)</t>
  </si>
  <si>
    <t>RO-8142</t>
  </si>
  <si>
    <t>Corpo de Bueiro simples celular de concreto moldado em loco, de 2,50 x 2,50 m com altura de aterro de 2,50 a 5,00 m - areia extraída e brita produzida (Execução, incluindo fornecimento, carga e transporte de todos os materiais, exclui escavação)</t>
  </si>
  <si>
    <t>RO-8143</t>
  </si>
  <si>
    <t>Corpo de Bueiro simples celular de concreto moldado em loco, de 2,50 x 2,50 m com altura de aterro de 5,00 a 7,50 m - areia e brita comerciais (Execução, incluindo fornecimento, carga e transporte de todos os materiais, exclui escavação)</t>
  </si>
  <si>
    <t>RO-8144</t>
  </si>
  <si>
    <t>Corpo de Bueiro simples celular de concreto moldado em loco, de 2,50 x 2,50 m com altura de aterro de 5,00 a 7,50 m - areia extraída e brita produzida (Execução, incluindo fornecimento, carga e transporte de todos os materiais, exclui escavação)</t>
  </si>
  <si>
    <t>RO-8155</t>
  </si>
  <si>
    <t>Corpo de Bueiro simples celular de concreto moldado em loco, de 2,50 x 3,00 m com altura de aterro de 0,00 a 1,00 m - areia e brita comerciais (Execução, incluindo fornecimento, carga e transporte de todos os materiais, exclui escavação)</t>
  </si>
  <si>
    <t>RO-8157</t>
  </si>
  <si>
    <t>Corpo de Bueiro simples celular de concreto moldado em loco, de 2,50 x 3,00 m com altura de aterro de 0,00 a 1,00 m - areia extraída e brita produzida (Execução, incluindo fornecimento, carga e transporte de todos os materiais, exclui escavação)</t>
  </si>
  <si>
    <t>RO-8159</t>
  </si>
  <si>
    <t>Corpo de Bueiro simples celular de concreto moldado em loco, de 2,50 x 3,00 m com altura de aterro de 1,00 a 2,50 m - areia e brita comerciais (Execução, incluindo fornecimento, carga e transporte de todos os materiais, exclui escavação)</t>
  </si>
  <si>
    <t>RO-8161</t>
  </si>
  <si>
    <t>Corpo de Bueiro simples celular de concreto moldado em loco, de 2,50 x 3,00 m com altura de aterro de 1,00 a 2,50 m - areia extraída e brita produzida (Execução, incluindo fornecimento, carga e transporte de todos os materiais, exclui escavação)</t>
  </si>
  <si>
    <t>RO-8162</t>
  </si>
  <si>
    <t>Corpo de Bueiro simples celular de concreto moldado em loco, de 2,50 x 3,00 m com altura de aterro de 2,50 a 5,00 m - areia e brita comerciais (Execução, incluindo fornecimento, carga e transporte de todos os materiais, exclui escavação)</t>
  </si>
  <si>
    <t>RO-8163</t>
  </si>
  <si>
    <t>Corpo de Bueiro simples celular de concreto moldado em loco, de 2,50 x 3,00 m com altura de aterro de 2,50 a 5,00 m - areia extraída e brita produzida (Execução, incluindo fornecimento, carga e transporte de todos os materiais, exclui escavação)</t>
  </si>
  <si>
    <t>RO-8164</t>
  </si>
  <si>
    <t>Corpo de Bueiro simples celular de concreto moldado em loco, de 2,50 x 3,00 m com altura de aterro de 5,00 a 7,50 m - areia e brita comerciais (Execução, incluindo fornecimento, carga e transporte de todos os materiais, exclui escavação)</t>
  </si>
  <si>
    <t>RO-8165</t>
  </si>
  <si>
    <t>Corpo de Bueiro simples celular de concreto moldado em loco, de 2,50 x 3,00 m com altura de aterro de 5,00 a 7,50 m - areia extraída e brita produzida (Execução, incluindo fornecimento, carga e transporte de todos os materiais, exclui escavação)</t>
  </si>
  <si>
    <t>RO-8166</t>
  </si>
  <si>
    <t>Corpo de Bueiro simples celular de concreto moldado em loco, de 3,00 x 2,00 m com altura de aterro de 0,00 a 1,00 m - areia e brita comerciais (Execução, incluindo fornecimento, carga e transporte de todos os materiais, exclui escavação)</t>
  </si>
  <si>
    <t>RO-8167</t>
  </si>
  <si>
    <t>Corpo de Bueiro simples celular de concreto moldado em loco, de 3,00 x 2,00 m com altura de aterro de 0,00 a 1,00 m - areia extraída e brita produzida (Execução, incluindo fornecimento, carga e transporte de todos os materiais, exclui escavação)</t>
  </si>
  <si>
    <t>RO-8168</t>
  </si>
  <si>
    <t>Corpo de Bueiro simples celular de concreto moldado em loco, de 3,00 x 2,00 m com altura de aterro de 1,00 a 2,50 m - areia e brita comerciais (Execução, incluindo fornecimento, carga e transporte de todos os materiais, exclui escavação)</t>
  </si>
  <si>
    <t>RO-8169</t>
  </si>
  <si>
    <t>Corpo de Bueiro simples celular de concreto moldado em loco, de 3,00 x 2,00 m com altura de aterro de 1,00 a 2,50 m - areia extraída e brita produzida (Execução, incluindo fornecimento, carga e transporte de todos os materiais, exclui escavação)</t>
  </si>
  <si>
    <t>RO-8170</t>
  </si>
  <si>
    <t>Corpo de Bueiro simples celular de concreto moldado em loco, de 3,00 x 2,00 m com altura de aterro de 2,50 a 5,00 m - areia e brita comerciais (Execução, incluindo fornecimento, carga e transporte de todos os materiais, exclui escavação)</t>
  </si>
  <si>
    <t>RO-8171</t>
  </si>
  <si>
    <t>Corpo de Bueiro simples celular de concreto moldado em loco, de 3,00 x 2,00 m com altura de aterro de 2,50 a 5,00 m - areia extraída e brita produzida (Execução, incluindo fornecimento, carga e transporte de todos os materiais, exclui escavação)</t>
  </si>
  <si>
    <t>RO-8172</t>
  </si>
  <si>
    <t>Corpo de Bueiro simples celular de concreto moldado em loco, de 3,00 x 2,00 m com altura de aterro de 5,00 a 7,50 m - areia e brita comerciais (Execução, incluindo fornecimento, carga e transporte de todos os materiais, exclui escavação)</t>
  </si>
  <si>
    <t>RO-8173</t>
  </si>
  <si>
    <t>Corpo de Bueiro simples celular de concreto moldado em loco, de 3,00 x 2,00 m com altura de aterro de 5,00 a 7,50 m - areia extraída e brita produzida (Execução, incluindo fornecimento, carga e transporte de todos os materiais, exclui escavação)</t>
  </si>
  <si>
    <t>RO-8174</t>
  </si>
  <si>
    <t>Corpo de Bueiro simples celular de concreto moldado em loco, de 3,00 x 2,50 m com altura de aterro de 0,00 a 1,00 m - areia e brita comerciais (Execução, incluindo fornecimento, carga e transporte de todos os materiais, exclui escavação)</t>
  </si>
  <si>
    <t>RO-8175</t>
  </si>
  <si>
    <t>Corpo de Bueiro simples celular de concreto moldado em loco, de 3,00 x 2,50 m com altura de aterro de 0,00 a 1,00 m - areia extraída e brita produzida (Execução, incluindo fornecimento, carga e transporte de todos os materiais, exclui escavação)</t>
  </si>
  <si>
    <t>RO-8176</t>
  </si>
  <si>
    <t>Corpo de Bueiro simples celular de concreto moldado em loco, de 3,00 x 2,50 m com altura de aterro de 1,00 a 2,50 m - areia e brita comerciais (Execução, incluindo fornecimento, carga e transporte de todos os materiais, exclui escavação)</t>
  </si>
  <si>
    <t>RO-8177</t>
  </si>
  <si>
    <t>Corpo de Bueiro simples celular de concreto moldado em loco, de 3,00 x 2,50 m com altura de aterro de 1,00 a 2,50 m - areia extraída e brita produzida (Execução, incluindo fornecimento, carga e transporte de todos os materiais, exclui escavação)</t>
  </si>
  <si>
    <t>RO-8178</t>
  </si>
  <si>
    <t>Corpo de Bueiro simples celular de concreto moldado em loco, de 3,00 x 2,50 m com altura de aterro de 2,50 a 5,00 m - areia e brita comerciais (Execução, incluindo fornecimento, carga e transporte de todos os materiais, exclui escavação)</t>
  </si>
  <si>
    <t>RO-8179</t>
  </si>
  <si>
    <t>Corpo de Bueiro simples celular de concreto moldado em loco, de 3,00 x 2,50 m com altura de aterro de 2,50 a 5,00 m - areia extraída e brita produzida (Execução, incluindo fornecimento, carga e transporte de todos os materiais, exclui escavação)</t>
  </si>
  <si>
    <t>RO-8180</t>
  </si>
  <si>
    <t>Corpo de Bueiro simples celular de concreto moldado em loco, de 3,00 x 2,50 m com altura de aterro de 5,00 a 7,50 m - areia e brita comerciais (Execução, incluindo fornecimento, carga e transporte de todos os materiais, exclui escavação)</t>
  </si>
  <si>
    <t>RO-8181</t>
  </si>
  <si>
    <t>Corpo de Bueiro simples celular de concreto moldado em loco, de 3,00 x 2,50 m com altura de aterro de 5,00 a 7,50 m - areia extraída e brita produzida (Execução, incluindo fornecimento, carga e transporte de todos os materiais, exclui escavação)</t>
  </si>
  <si>
    <t>RO-8182</t>
  </si>
  <si>
    <t>Corpo de Bueiro simples celular de concreto moldado em loco, de 3,00 x 3,00 m com altura de aterro de 0,00 a 1,00 m - areia e brita comerciais (Execução, incluindo fornecimento, carga e transporte de todos os materiais, exclui escavação)</t>
  </si>
  <si>
    <t>RO-8183</t>
  </si>
  <si>
    <t>Corpo de Bueiro simples celular de concreto moldado em loco, de 3,00 x 3,00 m com altura de aterro de 0,00 a 1,00 m - areia extraída e brita produzidas (Execução, incluindo fornecimento, carga e transporte de todos os materiais, exclui escavação)</t>
  </si>
  <si>
    <t>RO-8184</t>
  </si>
  <si>
    <t>Corpo de Bueiro simples celular de concreto moldado em loco, de 3,00 x 3,00 m com altura de aterro de 1,00 a 2,50 m - areia e brita comerciais (Execução, incluindo fornecimento, carga e transporte de todos os materiais, exclui escavação)</t>
  </si>
  <si>
    <t>RO-8185</t>
  </si>
  <si>
    <t>Corpo de Bueiro simples celular de concreto moldado em loco, de 3,00 x 3,00 m com altura de aterro de 1,00 a 2,50 m - areia extraída e brita produzida (Execução, incluindo fornecimento, carga e transporte de todos os materiais, exclui escavação)</t>
  </si>
  <si>
    <t>RO-8186</t>
  </si>
  <si>
    <t>Corpo de Bueiro simples celular de concreto moldado em loco, de 3,00 x 3,00 m com altura de aterro de 2,50 a 5,00 m - areia e brita comerciais (Execução, incluindo fornecimento, carga e transporte de todos os materiais, exclui escavação)</t>
  </si>
  <si>
    <t>RO-8187</t>
  </si>
  <si>
    <t>Corpo de Bueiro simples celular de concreto moldado em loco, de 3,00 x 3,00 m com altura de aterro de 2,50 a 5,00 m - areia extraída e brita produzida (Execução, incluindo fornecimento, carga e transporte de todos os materiais, exclui escavação)</t>
  </si>
  <si>
    <t>RO-8188</t>
  </si>
  <si>
    <t>Corpo de Bueiro simples celular de concreto moldado em loco, de 3,00 x 3,00 m com altura de aterro de 5,00 a 7,50 m - areia e brita comerciais (Execução, incluindo fornecimento, carga e transporte de todos os materiais, exclui escavação)</t>
  </si>
  <si>
    <t>RO-8189</t>
  </si>
  <si>
    <t>Corpo de Bueiro simples celular de concreto moldado em loco, de 3,00 x 3,00 m com altura de aterro de 5,00 a 7,50 m - areia extraída e brita produzida (Execução, incluindo fornecimento, carga e transporte de todos os materiais, exclui escavação)</t>
  </si>
  <si>
    <t>RO-8190</t>
  </si>
  <si>
    <t>Corpo de Bueiro simples celular de concreto moldado em loco, de 3,50 x 2,50 m com altura de aterro de 0,00 a 1,00 m - areia e brita comerciais (Execução, incluindo fornecimento, carga e transporte de todos os materiais, exclui escavação)</t>
  </si>
  <si>
    <t>RO-8191</t>
  </si>
  <si>
    <t>Corpo de Bueiro simples celular de concreto moldado em loco, de 3,50 x 2,50 m com altura de aterro de 0,00 a 1,00 m - areia extraída e brita produzida (Execução, incluindo fornecimento, carga e transporte de todos os materiais, exclui escavação)</t>
  </si>
  <si>
    <t>RO-8192</t>
  </si>
  <si>
    <t>Corpo de Bueiro simples celular de concreto moldado em loco, de 3,50 x 2,50 m com altura de aterro de 1,00 a 2,50 m - areia e brita comerciais (Execução, incluindo fornecimento, carga e transporte de todos os materiais, exclui escavação)</t>
  </si>
  <si>
    <t>RO-8193</t>
  </si>
  <si>
    <t>Corpo de Bueiro simples celular de concreto moldado em loco, de 3,50 x 2,50 m com altura de aterro de 1,00 a 2,50 m - areia extraída e brita produzida (Execução, incluindo fornecimento, carga e transporte de todos os materiais, exclui escavação)</t>
  </si>
  <si>
    <t>RO-8194</t>
  </si>
  <si>
    <t>Corpo de Bueiro simples celular de concreto moldado em loco, de 3,50 x 2,50 m com altura de aterro de 2,50 a 5,00 m - areia e brita comerciais (Execução, incluindo fornecimento, carga e transporte de todos os materiais, exclui escavação)</t>
  </si>
  <si>
    <t>RO-8195</t>
  </si>
  <si>
    <t>Corpo de Bueiro simples celular de concreto moldado em loco, de 3,50 x 2,50 m com altura de aterro de 2,50 a 5,00 m - areia extraída e brita produzida (Execução, incluindo fornecimento, carga e transporte de todos os materiais, exclui escavação)</t>
  </si>
  <si>
    <t>RO-8196</t>
  </si>
  <si>
    <t>Corpo de Bueiro simples celular de concreto moldado em loco, de 3,50 x 2,50 m com altura de aterro de 5,00 a 7,50 m - areia e brita comerciais (Execução, incluindo fornecimento, carga e transporte de todos os materiais, exclui escavação)</t>
  </si>
  <si>
    <t>RO-8197</t>
  </si>
  <si>
    <t>Corpo de Bueiro simples celular de concreto moldado em loco, de 3,50 x 2,50 m com altura de aterro de 5,00 a 7,50 m - areia extraída e brita produzida (Execução, incluindo fornecimento, carga e transporte de todos os materiais, exclui escavação)</t>
  </si>
  <si>
    <t>RO-8198</t>
  </si>
  <si>
    <t>Corpo de Bueiro simples celular de concreto moldado em loco, de 3,50 x 3,00 m com altura de aterro de 0,00 a 1,00 m - areia e brita comerciais (Execução, incluindo fornecimento, carga e transporte de todos os materiais, exclui escavação)</t>
  </si>
  <si>
    <t>RO-8199</t>
  </si>
  <si>
    <t>Corpo de Bueiro simples celular de concreto moldado em loco, de 3,50 x 3,00 m com altura de aterro de 0,00 a 1,00 m - areia extraída e brita produzida (Execução, incluindo fornecimento, carga e transporte de todos os materiais, exclui escavação)</t>
  </si>
  <si>
    <t>RO-8200</t>
  </si>
  <si>
    <t>Corpo de Bueiro simples celular de concreto moldado em loco, de 3,50 x 3,00 m com altura de aterro de 1,00 a 2,50 m - areia e brita comerciais (Execução, incluindo fornecimento, carga e transporte de todos os materiais, exclui escavação)</t>
  </si>
  <si>
    <t>RO-8201</t>
  </si>
  <si>
    <t>Corpo de Bueiro simples celular de concreto moldado em loco, de 3,50 x 3,00 m com altura de aterro de 1,00 a 2,50 m - areia extraída e brita produzida (Execução, incluindo fornecimento, carga e transporte de todos os materiais, exclui escavação)</t>
  </si>
  <si>
    <t>RO-8202</t>
  </si>
  <si>
    <t>Corpo de Bueiro simples celular de concreto moldado em loco, de 3,50 x 3,00 m com altura de aterro de 2,50 a 5,00 m - areia e brita comerciais (Execução, incluindo fornecimento, carga e transporte de todos os materiais, exclui escavação)</t>
  </si>
  <si>
    <t>RO-8203</t>
  </si>
  <si>
    <t>Corpo de Bueiro simples celular de concreto moldado em loco, de 3,50 x 3,00 m com altura de aterro de 2,50 a 5,00 m - areia extraída e brita produzida (Execução, incluindo fornecimento, carga e transporte de todos os materiais, exclui escavação)</t>
  </si>
  <si>
    <t>RO-8204</t>
  </si>
  <si>
    <t>Corpo de Bueiro simples celular de concreto moldado em loco, de 3,50 x 3,00 m com altura de aterro de 5,00 a 7,50 m - areia e brita comerciais (Execução, incluindo fornecimento, carga e transporte de todos os materiais, exclui escavação)</t>
  </si>
  <si>
    <t>RO-8206</t>
  </si>
  <si>
    <t>Corpo de Bueiro simples celular de concreto moldado em loco, de 3,50 x 3,00 m com altura de aterro de 5,00 a 7,50 m - areia extraída e brita produzida (Execução, incluindo fornecimento, carga e transporte de todos os materiais, exclui escavação)</t>
  </si>
  <si>
    <t>RO-8207</t>
  </si>
  <si>
    <t>Corpo de Bueiro simples celular de concreto moldado em loco, de 3,50 x 3,50 m com altura de aterro de 0,00 a 1,00 m - areia e brita comerciais (Execução, incluindo fornecimento, carga e transporte de todos os materiais, exclui escavação)</t>
  </si>
  <si>
    <t>RO-8208</t>
  </si>
  <si>
    <t>Corpo de Bueiro simples celular de concreto moldado em loco, de 3,50 x 3,50 m com altura de aterro de 0,00 a 1,00 m - areia extraída e brita produzida (Execução, incluindo fornecimento, carga e transporte de todos os materiais, exclui escavação)</t>
  </si>
  <si>
    <t>RO-8209</t>
  </si>
  <si>
    <t>Corpo de Bueiro simples celular de concreto moldado em loco, de 3,50 x 3,50 m com altura de aterro de 1,00 a 2,50 m - areia e brita comerciais (Execução, incluindo fornecimento, carga e transporte de todos os materiais, exclui escavação)</t>
  </si>
  <si>
    <t>RO-8210</t>
  </si>
  <si>
    <t>Corpo de Bueiro simples celular de concreto moldado em loco, de 3,50 x 3,50 m com altura de aterro de 1,00 a 2,50 m - areia extraída e brita produzida (Execução, incluindo fornecimento, carga e transporte de todos os materiais, exclui escavação)</t>
  </si>
  <si>
    <t>RO-8211</t>
  </si>
  <si>
    <t>Corpo de Bueiro simples celular de concreto moldado em loco, de 3,50 x 3,50 m com altura de aterro de 2,50 a 5,00 m - areia e brita comerciais (Execução, incluindo fornecimento, carga e transporte de todos os materiais, exclui escavação)</t>
  </si>
  <si>
    <t>RO-8212</t>
  </si>
  <si>
    <t>Corpo de Bueiro simples celular de concreto moldado em loco, de 3,50 x 3,50 m com altura de aterro de 2,50 a 5,00 m - areia extraída e brita produzida (Execução, incluindo fornecimento, carga e transporte de todos os materiais, exclui escavação)</t>
  </si>
  <si>
    <t>RO-8213</t>
  </si>
  <si>
    <t>Corpo de Bueiro simples celular de concreto moldado em loco, de 3,50 x 3,50 m com altura de aterro de 5,00 a 7,50 m - areia e brita comerciais (Execução, incluindo fornecimento, carga e transporte de todos os materiais, exclui escavação)</t>
  </si>
  <si>
    <t>RO-8214</t>
  </si>
  <si>
    <t>Corpo de Bueiro simples celular de concreto moldado em loco, de 3,50 x 3,50 m com altura de aterro de 5,00 a 7,50 m - areia extraída e brita produzida (Execução, incluindo fornecimento, carga e transporte de todos os materiais, exclui escavação)</t>
  </si>
  <si>
    <t>RO-8215</t>
  </si>
  <si>
    <t>Corpo de Bueiro simples celular de concreto moldado em loco, de 4,00 x 3,00 m com altura de aterro de 0,00 a 1,00 m - areia e brita comerciais (Execução, incluindo fornecimento, carga e transporte de todos os materiais, exclui escavação)</t>
  </si>
  <si>
    <t>RO-8216</t>
  </si>
  <si>
    <t>Corpo de Bueiro simples celular de concreto moldado em loco, de 4,00 x 3,00 m com altura de aterro de 0,00 a 1,00 m - areia extraída e brita produzida (Execução, incluindo fornecimento, carga e transporte de todos os materiais, exclui escavação)</t>
  </si>
  <si>
    <t>RO-8217</t>
  </si>
  <si>
    <t>Corpo de Bueiro simples celular de concreto moldado em loco, de 4,00 x 3,00 m com altura de aterro de 1,00 a 2,50 m - areia e brita comerciais (Execução, incluindo fornecimento, carga e transporte de todos os materiais, exclui escavação)</t>
  </si>
  <si>
    <t>RO-8218</t>
  </si>
  <si>
    <t>Corpo de Bueiro simples celular de concreto moldado em loco, de 4,00 x 3,00 m com altura de aterro de 1,00 a 2,50 m - areia extraída e brita produzida (Execução, incluindo fornecimento, carga e transporte de todos os materiais, exclui escavação)</t>
  </si>
  <si>
    <t>RO-8219</t>
  </si>
  <si>
    <t>Corpo de Bueiro simples celular de concreto moldado em loco, de 4,00 x 3,00 m com altura de aterro de 2,50 a 5,00 m - areia e brita comerciais (Execução, incluindo fornecimento, carga e transporte de todos os materiais, exclui escavação)</t>
  </si>
  <si>
    <t>RO-8220</t>
  </si>
  <si>
    <t>Corpo de Bueiro simples celular de concreto moldado em loco, de 4,00 x 3,00 m com altura de aterro de 2,50 a 5,00 m - areia extraída e brita produzida (Execução, incluindo fornecimento, carga e transporte de todos os materiais, exclui escavação)</t>
  </si>
  <si>
    <t>RO-8221</t>
  </si>
  <si>
    <t>Corpo de Bueiro simples celular de concreto moldado em loco, de 4,00 x 3,00 m com altura de aterro de 5,00 a 7,50 m - areia e brita comerciais (Execução, incluindo fornecimento, carga e transporte de todos os materiais, exclui escavação)</t>
  </si>
  <si>
    <t>RO-8222</t>
  </si>
  <si>
    <t>Corpo de Bueiro simples celular de concreto moldado em loco, de 4,00 x 3,00 m com altura de aterro de 5,00 a 7,50 m - areia extraída e brita produzida (Execução, incluindo fornecimento, carga e transporte de todos os materiais, exclui escavação)</t>
  </si>
  <si>
    <t>RO-8223</t>
  </si>
  <si>
    <t>Corpo de Bueiro simples celular de concreto moldado em loco, de 4,00 x 4,00 m com altura de aterro de 0,00 a 1,00 m - areia e brita comerciais (Execução, incluindo fornecimento, carga e transporte de todos os materiais, exclui escavação)</t>
  </si>
  <si>
    <t>RO-8224</t>
  </si>
  <si>
    <t>Corpo de Bueiro simples celular de concreto moldado em loco, de 4,00 x 4,00 m com altura de aterro de 0,00 a 1,00 m - areia extraída e brita produzida (Execução, incluindo fornecimento, carga e transporte de todos os materiais, exclui escavação)</t>
  </si>
  <si>
    <t>RO-8225</t>
  </si>
  <si>
    <t>Corpo de Bueiro simples celular de concreto moldado em loco, de 4,00 x 4,00 m com altura de aterro de 1,00 a 2,50 m - areia e brita comerciais (Execução, incluindo fornecimento, carga e transporte de todos os materiais, exclui escavação)</t>
  </si>
  <si>
    <t>RO-8226</t>
  </si>
  <si>
    <t>Corpo de Bueiro simples celular de concreto moldado em loco, de 4,00 x 4,00 m com altura de aterro de 1,00 a 2,50 m - areia extraída e brita produzida (Execução, incluindo fornecimento, carga e transporte de todos os materiais, exclui escavação)</t>
  </si>
  <si>
    <t>RO-8227</t>
  </si>
  <si>
    <t>Corpo de Bueiro simples celular de concreto moldado em loco, de 4,00 x 4,00 m com altura de aterro de 2,50 a 5,00 m - areia e brita comerciais (Execução, incluindo fornecimento, carga e transporte de todos os materiais, exclui escavação)</t>
  </si>
  <si>
    <t>RO-8228</t>
  </si>
  <si>
    <t>Corpo de Bueiro simples celular de concreto moldado em loco, de 4,00 x 4,00 m com altura de aterro de 2,50 a 5,00 m - areia extraída e brita produzida (Execução, incluindo fornecimento, carga e transporte de todos os materiais, exclui escavação)</t>
  </si>
  <si>
    <t>RO-8229</t>
  </si>
  <si>
    <t>Corpo de Bueiro simples celular de concreto moldado em loco, de 4,00 x 4,00 m com altura de aterro de 5,00 a 7,50 m - areia e brita comerciais (Execução, incluindo fornecimento, carga e transporte de todos os materiais, exclui escavação)</t>
  </si>
  <si>
    <t>RO-8230</t>
  </si>
  <si>
    <t>Corpo de Bueiro simples celular de concreto moldado em loco, de 4,00 x 4,00 m com altura de aterro de 5,00 a 7,50 m - areia extraída e brita produzida (Execução, incluindo fornecimento, carga e transporte de todos os materiais, exclui escavação)</t>
  </si>
  <si>
    <t>RO-8590</t>
  </si>
  <si>
    <t>Corpo de Bueiro triplo celular de concreto moldado em loco, de 2,00 x 2,00 m com altura de aterro de 0,00 a 1,00 m - areia e brita comerciais (Execução, incluindo fornecimento, carga e transporte de todos os materiais, exclui escavação)</t>
  </si>
  <si>
    <t>RO-8591</t>
  </si>
  <si>
    <t>Corpo de Bueiro triplo celular de concreto moldado em loco, de 2,00 x 2,00 m com altura de aterro de 0,00 a 1,00 m - areia extraída e brita produzida (Execução, incluindo fornecimento, carga e transporte de todos os materiais, exclui escavação)</t>
  </si>
  <si>
    <t>RO-8592</t>
  </si>
  <si>
    <t>Corpo de Bueiro triplo celular de concreto moldado em loco, de 2,00 x 2,00 m com altura de aterro de 1,00 a 2,50 m - areia e brita comerciais (Execução, incluindo fornecimento, carga e transporte de todos os materiais, exclui escavação)</t>
  </si>
  <si>
    <t>RO-8593</t>
  </si>
  <si>
    <t>Corpo de Bueiro triplo celular de concreto moldado em loco, de 2,00 x 2,00 m com altura de aterro de 1,00 a 2,50 m - areia extraída e brita produzida (Execução, incluindo fornecimento, carga e transporte de todos os materiais, exclui escavação)</t>
  </si>
  <si>
    <t>RO-8594</t>
  </si>
  <si>
    <t>Corpo de Bueiro triplo celular de concreto moldado em loco, de 2,00 x 2,00 m com altura de aterro de 2,50 a 5,00 m - areia e brita comerciais (Execução, incluindo fornecimento, carga e transporte de todos os materiais, exclui escavação)</t>
  </si>
  <si>
    <t>RO-8595</t>
  </si>
  <si>
    <t>Corpo de Bueiro triplo celular de concreto moldado em loco, de 2,00 x 2,00 m com altura de aterro de 2,50 a 5,00 m - areia extraída e brita produzida (Execução, incluindo fornecimento, carga e transporte de todos os materiais, exclui escavação)</t>
  </si>
  <si>
    <t>RO-8596</t>
  </si>
  <si>
    <t>Corpo de Bueiro triplo celular de concreto moldado em loco, de 2,00 x 2,00 m com altura de aterro de 5,00 a 7,50 m - areia e brita comerciais (Execução, incluindo fornecimento, carga e transporte de todos os materiais, exclui escavação)</t>
  </si>
  <si>
    <t>RO-8597</t>
  </si>
  <si>
    <t>Corpo de Bueiro triplo celular de concreto moldado em loco, de 2,00 x 2,00 m com altura de aterro de 5,00 a 7,50 m - areia extraída e brita produzida (Execução, incluindo fornecimento, carga e transporte de todos os materiais, exclui escavação)</t>
  </si>
  <si>
    <t>RO-8598</t>
  </si>
  <si>
    <t>Corpo de Bueiro triplo celular de concreto moldado em loco, de 3,00 x 2,00 m com altura de aterro de 0,00 a 1,00 m - areia e brita comerciais (Execução, incluindo fornecimento, carga e transporte de todos os materiais, exclui escavação)</t>
  </si>
  <si>
    <t>RO-8599</t>
  </si>
  <si>
    <t>Corpo de Bueiro triplo celular de concreto moldado em loco, de 3,00 x 2,00 m com altura de aterro de 0,00 a 1,00 m - areia extraída e brita produzida (Execução, incluindo fornecimento, carga e transporte de todos os materiais, exclui escavação)</t>
  </si>
  <si>
    <t>RO-8600</t>
  </si>
  <si>
    <t>Corpo de Bueiro triplo celular de concreto moldado em loco, de 3,00 x 2,00 m com altura de aterro de 1,00 a 2,50 m - areia e brita comerciais (Execução, incluindo fornecimento, carga e transporte de todos os materiais, exclui escavação)</t>
  </si>
  <si>
    <t>RO-8601</t>
  </si>
  <si>
    <t>Corpo de Bueiro triplo celular de concreto moldado em loco, de 3,00 x 2,00 m com altura de aterro de 1,00 a 2,50 m - areia extraída e brita produzida (Execução, incluindo fornecimento, carga e transporte de todos os materiais, exclui escavação)</t>
  </si>
  <si>
    <t>RO-8602</t>
  </si>
  <si>
    <t>Corpo de Bueiro triplo celular de concreto moldado em loco, de 3,00 x 2,00 m com altura de aterro de 2,50 a 5,00 m - areia e brita comerciais (Execução, incluindo fornecimento, carga e transporte de todos os materiais, exclui escavação)</t>
  </si>
  <si>
    <t>RO-8603</t>
  </si>
  <si>
    <t>Corpo de Bueiro triplo celular de concreto moldado em loco, de 3,00 x 2,00 m com altura de aterro de 2,50 a 5,00 m - areia extraída e brita produzida (Execução, incluindo fornecimento, carga e transporte de todos os materiais, exclui escavação)</t>
  </si>
  <si>
    <t>RO-8604</t>
  </si>
  <si>
    <t>Corpo de Bueiro triplo celular de concreto moldado em loco, de 3,00 x 2,00 m com altura de aterro de 5,00 a 7,50 m - areia e brita comerciais (Execução, incluindo fornecimento, carga e transporte de todos os materiais, exclui escavação)</t>
  </si>
  <si>
    <t>RO-8605</t>
  </si>
  <si>
    <t>Corpo de Bueiro triplo celular de concreto moldado em loco, de 3,00 x 2,00 m com altura de aterro de 5,00 a 7,50 m - areia extraída e brita produzida (Execução, incluindo fornecimento, carga e transporte de todos os materiais, exclui escavação)</t>
  </si>
  <si>
    <t>RO-8606</t>
  </si>
  <si>
    <t>Corpo de Bueiro triplo celular de concreto moldado em loco, de 3,00 x 3,00 m com altura de aterro de 0,00 a 1,00 m - areia e brita comerciais (Execução, incluindo fornecimento, carga e transporte de todos os materiais, exclui escavação)</t>
  </si>
  <si>
    <t>RO-8607</t>
  </si>
  <si>
    <t>Corpo de Bueiro triplo celular de concreto moldado em loco, de 3,00 x 3,00 m com altura de aterro de 0,00 a 1,00 m - areia extraída e brita produzida (Execução, incluindo fornecimento, carga e transporte de todos os materiais, exclui escavação)</t>
  </si>
  <si>
    <t>RO-8608</t>
  </si>
  <si>
    <t>Corpo de Bueiro triplo celular de concreto moldado em loco, de 3,00 x 3,00 m com altura de aterro de 1,00 a 2,50 m - areia e brita comerciais (Execução, incluindo fornecimento, carga e transporte de todos os materiais, exclui escavação)</t>
  </si>
  <si>
    <t>RO-8609</t>
  </si>
  <si>
    <t>Corpo de Bueiro triplo celular de concreto moldado em loco, de 3,00 x 3,00 m com altura de aterro de 1,00 a 2,50 m - areia extraída e brita produzida (Execução, incluindo fornecimento, carga e transporte de todos os materiais, exclui escavação)</t>
  </si>
  <si>
    <t>RO-8610</t>
  </si>
  <si>
    <t>Corpo de Bueiro triplo celular de concreto moldado em loco, de 3,00 x 3,00 m com altura de aterro de 2,50 a 5,00 m - areia e brita comerciais (Execução, incluindo fornecimento, carga e transporte de todos os materiais, exclui escavação)</t>
  </si>
  <si>
    <t>RO-8611</t>
  </si>
  <si>
    <t>Corpo de Bueiro triplo celular de concreto moldado em loco, de 3,00 x 3,00 m com altura de aterro de 2,50 a 5,00 m - areia extraída e brita produzida (Execução, incluindo fornecimento, carga e transporte de todos os materiais, exclui escavação)</t>
  </si>
  <si>
    <t>RO-8612</t>
  </si>
  <si>
    <t>Corpo de Bueiro triplo celular de concreto moldado em loco, de 3,00 x 3,00 m com altura de aterro de 5,00 a 7,50 m - areia e brita comerciais (Execução, incluindo fornecimento, carga e transporte de todos os materiais, exclui escavação)</t>
  </si>
  <si>
    <t>RO-8613</t>
  </si>
  <si>
    <t>Corpo de Bueiro triplo celular de concreto moldado em loco, de 3,00 x 3,00 m com altura de aterro de 5,00 a 7,50 m - areia extraída e brita produzida (Execução, incluindo fornecimento, carga e transporte de todos os materiais, exclui escavação)</t>
  </si>
  <si>
    <t>RO-8614</t>
  </si>
  <si>
    <t>Corpo de Bueiro triplo celular de concreto moldado em loco, de 3,50 x 3,00 m com altura de aterro de 0,00 a 1,00 m - areia e brita comerciais (Execução, incluindo fornecimento, carga e transporte de todos os materiais, exclui escavação)</t>
  </si>
  <si>
    <t>RO-8615</t>
  </si>
  <si>
    <t>Corpo de Bueiro triplo celular de concreto moldado em loco, de 3,50 x 3,00 m com altura de aterro de 0,00 a 1,00 m - areia extraída e brita produzida (Execução, incluindo fornecimento, carga e transporte de todos os materiais, exclui escavação)</t>
  </si>
  <si>
    <t>RO-8616</t>
  </si>
  <si>
    <t>Corpo de Bueiro triplo celular de concreto moldado em loco, de 3,50 x 3,00 m com altura de aterro de 1,00 a 2,50 m - areia e brita comerciais (Execução, incluindo fornecimento, carga e transporte de todos os materiais, exclui escavação)</t>
  </si>
  <si>
    <t>RO-8618</t>
  </si>
  <si>
    <t>Corpo de Bueiro triplo celular de concreto moldado em loco, de 3,50 x 3,00 m com altura de aterro de 1,00 a 2,50 m - areia extraída e brita produzida (Execução, incluindo fornecimento, carga e transporte de todos os materiais, exclui escavação)</t>
  </si>
  <si>
    <t>RO-8619</t>
  </si>
  <si>
    <t>Corpo de Bueiro triplo celular de concreto moldado em loco, de 3,50 x 3,00 m com altura de aterro de 2,50 a 5,00 m - areia e brita comerciais (Execução, incluindo fornecimento, carga e transporte de todos os materiais, exclui escavação)</t>
  </si>
  <si>
    <t>RO-8620</t>
  </si>
  <si>
    <t>Corpo de Bueiro triplo celular de concreto moldado em loco, de 3,50 x 3,00 m com altura de aterro de 2,50 a 5,00 m - areia extraída e brita produzida (Execução, incluindo fornecimento, carga e transporte de todos os materiais, exclui escavação)</t>
  </si>
  <si>
    <t>RO-8621</t>
  </si>
  <si>
    <t>Corpo de Bueiro triplo celular de concreto moldado em loco, de 3,50 x 3,00 m com altura de aterro de 5,00 a 7,50 m - areia e brita comerciais (Execução, incluindo fornecimento, carga e transporte de todos os materiais, exclui escavação)</t>
  </si>
  <si>
    <t>RO-8622</t>
  </si>
  <si>
    <t>Corpo de Bueiro triplo celular de concreto moldado em loco, de 3,50 x 3,00 m com altura de aterro de 5,00 a 7,50 m - areia extraída e brita produzida (Execução, incluindo fornecimento, carga e transporte de todos os materiais, exclui escavação)</t>
  </si>
  <si>
    <t>RO-00790</t>
  </si>
  <si>
    <t xml:space="preserve">Dentes para bueiros duplos D = 1,00 m - areia e brita comerciais (Execução, incluindo fornecimento, carga e transporte de todos os materiais, exclui escavação) </t>
  </si>
  <si>
    <t>RO-00791</t>
  </si>
  <si>
    <t xml:space="preserve">Dentes para bueiros duplos D = 1,00 m - areia extraída e brita produzida (Execução, incluindo fornecimento, carga e transporte de todos os materiais, exclui escavação) </t>
  </si>
  <si>
    <t>RO-00792</t>
  </si>
  <si>
    <t xml:space="preserve">Dentes para bueiros duplos D = 1,20 m - areia e brita comerciais (Execução, incluindo fornecimento, carga e transporte de todos os materiais, exclui escavação) </t>
  </si>
  <si>
    <t>RO-00793</t>
  </si>
  <si>
    <t xml:space="preserve">Dentes para bueiros duplos D = 1,20 m - areia extraída e brita produzida (Execução, incluindo fornecimento, carga e transporte de todos os materiais, exclui escavação) </t>
  </si>
  <si>
    <t>RO-00794</t>
  </si>
  <si>
    <t xml:space="preserve">Dentes para bueiros duplos D = 1,50 m - areia e brita comerciais (Execução, incluindo fornecimento, carga e transporte de todos os materiais, exclui escavação) </t>
  </si>
  <si>
    <t>RO-00795</t>
  </si>
  <si>
    <t xml:space="preserve">Dentes para bueiros duplos D = 1,50 m - areia extraída e brita produzida (Execução, incluindo fornecimento, carga e transporte de todos os materiais, exclui escavação) </t>
  </si>
  <si>
    <t>RO-00780</t>
  </si>
  <si>
    <t xml:space="preserve">Dentes para bueiros simples D = 0,60 m - areia e brita comerciais (Execução, incluindo fornecimento, carga e transporte de todos os materiais, exclui escavação) </t>
  </si>
  <si>
    <t>RO-00781</t>
  </si>
  <si>
    <t xml:space="preserve">Dentes para bueiros simples D = 0,60 m - areia extraída e brita produzida (Execução, incluindo fornecimento, carga e transporte de todos os materiais, exclui escavação) </t>
  </si>
  <si>
    <t>RO-00782</t>
  </si>
  <si>
    <t xml:space="preserve">Dentes para bueiros simples D = 0,80 m - areia e brita comerciais (Execução, incluindo fornecimento, carga e transporte de todos os materiais, exclui escavação) </t>
  </si>
  <si>
    <t>RO-00783</t>
  </si>
  <si>
    <t xml:space="preserve">Dentes para bueiros simples D = 0,80 m - areia extraída e brita produzida (Execução, incluindo fornecimento, carga e transporte de todos os materiais, exclui escavação) </t>
  </si>
  <si>
    <t>RO-00784</t>
  </si>
  <si>
    <t xml:space="preserve">Dentes para bueiros simples D = 1,00 m - areia e brita comerciais (Execução, incluindo fornecimento, carga e transporte de todos os materiais, exclui escavação) </t>
  </si>
  <si>
    <t>RO-00785</t>
  </si>
  <si>
    <t xml:space="preserve">Dentes para bueiros simples D = 1,00 m - areia extraída e brita produzida (Execução, incluindo fornecimento, carga e transporte de todos os materiais, exclui escavação) </t>
  </si>
  <si>
    <t>RO-00786</t>
  </si>
  <si>
    <t xml:space="preserve">Dentes para bueiros simples D = 1,20 m - areia e brita comerciais (Execução, incluindo fornecimento, carga e transporte de todos os materiais, exclui escavação) </t>
  </si>
  <si>
    <t>RO-00787</t>
  </si>
  <si>
    <t xml:space="preserve">Dentes para bueiros simples D = 1,20 m - areia extraída e brita produzida (Execução, incluindo fornecimento, carga e transporte de todos os materiais, exclui escavação) </t>
  </si>
  <si>
    <t>RO-00788</t>
  </si>
  <si>
    <t xml:space="preserve">Dentes para bueiros simples D = 1,50 m - areia e brita comerciais (Execução, incluindo fornecimento, carga e transporte de todos os materiais, exclui escavação) </t>
  </si>
  <si>
    <t>RO-00789</t>
  </si>
  <si>
    <t xml:space="preserve">Dentes para bueiros simples D = 1,50 m - areia extraída e brita produzida (Execução, incluindo fornecimento, carga e transporte de todos os materiais, exclui escavação) </t>
  </si>
  <si>
    <t>RO-00796</t>
  </si>
  <si>
    <t xml:space="preserve">Dentes para bueiros triplos D = 1,00 m - areia e brita comerciais (Execução, incluindo fornecimento, carga e transporte de todos os materiais, exclui escavação) </t>
  </si>
  <si>
    <t>RO-00797</t>
  </si>
  <si>
    <t xml:space="preserve">Dentes para bueiros triplos D = 1,00 m - areia extraída e brita produzida (Execução, incluindo fornecimento, carga e transporte de todos os materiais, exclui escavação) </t>
  </si>
  <si>
    <t>RO-00798</t>
  </si>
  <si>
    <t xml:space="preserve">Dentes para bueiros triplos D = 1,20 m - areia e brita comerciais (Execução, incluindo fornecimento, carga e transporte de todos os materiais, exclui escavação) </t>
  </si>
  <si>
    <t>RO-00799</t>
  </si>
  <si>
    <t xml:space="preserve">Dentes para bueiros triplos D = 1,20 m - areia extraída e brita produzida (Execução, incluindo fornecimento, carga e transporte de todos os materiais, exclui escavação) </t>
  </si>
  <si>
    <t>RO-00800</t>
  </si>
  <si>
    <t xml:space="preserve">Dentes para bueiros triplos D = 1,50 m - areia e brita comerciais (Execução, incluindo fornecimento, carga e transporte de todos os materiais, exclui escavação) </t>
  </si>
  <si>
    <t>RO-00801</t>
  </si>
  <si>
    <t xml:space="preserve">Dentes para bueiros triplos D = 1,50 m - areia extraída e brita produzida (Execução, incluindo fornecimento, carga e transporte de todos os materiais, exclui escavação) </t>
  </si>
  <si>
    <t>Reestabilização de camada de base com adição de 30% de material fresado retirado da pista (Execução, incluído a carga do material fresado da pista, exclui a fresagem e o transporte)</t>
  </si>
  <si>
    <t>Reestabilização, executada com recicladora, de camada de base com adição de 3% de cimento (Execução, incluído fornecimento e carga do cimento, exclui o transporte)</t>
  </si>
  <si>
    <t>Reestabilização, executada com recicladora, de camada de base com adição de 30% de brita comercial (Execução, incluído fornecimento e carga da brita, exclui o transporte)</t>
  </si>
  <si>
    <t>Reestabilização, executada com recicladora, de camada de base com adição de 30% de brita produzida (Execução, incluído fornecimento e carga da brita, exclui o transporte)</t>
  </si>
  <si>
    <t>Reestabilização, executada com recicladora, de camada de base com adição de 30% de material de jazida (Execução, incluído escavação e carga do material de jazida, exclui o transporte)</t>
  </si>
  <si>
    <t>Reestabilização, executada com recicladora, de camada de base com adição de 30% de material fresado retirado da pista (Execução, incluído a carga do material fresado da pista, exclui a fresagem e o transporte)</t>
  </si>
  <si>
    <t>RO-00504</t>
  </si>
  <si>
    <t>Transporte de areia extraída ou comercial até a pista com caminhão basculante de 12 m3 em piso com revestimento primário</t>
  </si>
  <si>
    <t>RO-00505</t>
  </si>
  <si>
    <t>Transporte de areia extraída ou comercial até a pista com caminhão basculante de 12 m3 em piso de leito natural</t>
  </si>
  <si>
    <t>RO-00503</t>
  </si>
  <si>
    <t>Transporte de areia extraída ou comercial até a pista com caminhão basculante de 12 m3 em piso pavimentado</t>
  </si>
  <si>
    <t>RO-00507</t>
  </si>
  <si>
    <t>Transporte de areia extraida ou comercial até a usina de solos com caminhão basculante de 12 m3 em piso com revestimento primário</t>
  </si>
  <si>
    <t>RO-00508</t>
  </si>
  <si>
    <t>Transporte de areia extraida ou comercial até a usina de solos com caminhão basculante de 12 m3 em piso de leito natural</t>
  </si>
  <si>
    <t>RO-00506</t>
  </si>
  <si>
    <t>Transporte de areia extraida ou comercial até a usina de solos com caminhão basculante de 12 m3 em piso pavimentado</t>
  </si>
  <si>
    <t>RO-00534</t>
  </si>
  <si>
    <t>Transporte de areia extraída ou comercial para execução de lama asfáltica com caminhão basculante de 12 m3 em piso com revestimento primário</t>
  </si>
  <si>
    <t>RO-00535</t>
  </si>
  <si>
    <t>Transporte de areia extraída ou comercial para execução de lama asfáltica com caminhão basculante de 12 m3 em piso de leito natural</t>
  </si>
  <si>
    <t>RO-00533</t>
  </si>
  <si>
    <t>Transporte de areia extraída ou comercial para execução de lama asfáltica com caminhão basculante de 12 m3 em piso pavimentado</t>
  </si>
  <si>
    <t>RO-7709</t>
  </si>
  <si>
    <t>Transporte de areia extraída ou comercial para execução de tratamento antipó com caminhão basculante de 12 m3 em piso com revestimento primário</t>
  </si>
  <si>
    <t>RO-7710</t>
  </si>
  <si>
    <t>Transporte de areia extraída ou comercial para execução de tratamento antipó com caminhão basculante de 12 m3 em piso de leito natural</t>
  </si>
  <si>
    <t>RO-7708</t>
  </si>
  <si>
    <t>Transporte de areia extraída ou comercial para execução de tratamento antipó com caminhão basculante de 12 m3 em piso pavimentado</t>
  </si>
  <si>
    <t>RO-7721</t>
  </si>
  <si>
    <t>Transporte de areia extraída ou comercial para usinagem de concreto asfáltico com caminhão basculante de 12 m3 em piso com revestimento primário</t>
  </si>
  <si>
    <t>RO-7722</t>
  </si>
  <si>
    <t>Transporte de areia extraída ou comercial para usinagem de concreto asfáltico com caminhão basculante de 12 m3 em piso de leito natural</t>
  </si>
  <si>
    <t>RO-7720</t>
  </si>
  <si>
    <t>Transporte de areia extraída ou comercial para usinagem de concreto asfáltico com caminhão basculante de 12 m3 em piso pavimentado</t>
  </si>
  <si>
    <t>RO-7712</t>
  </si>
  <si>
    <t>Transporte de areia extraída ou comercial para usinagem de pré-misturado a frio com caminhão basculante de 12 m3 em piso com revestimento primário</t>
  </si>
  <si>
    <t>RO-7713</t>
  </si>
  <si>
    <t>Transporte de areia extraída ou comercial para usinagem de pré-misturado a frio com caminhão basculante de 12 m3 em piso de leito natural</t>
  </si>
  <si>
    <t>RO-7711</t>
  </si>
  <si>
    <t>Transporte de areia extraída ou comercial para usinagem de pré-misturado a frio com caminhão basculante de 12 m3 em piso pavimentado</t>
  </si>
  <si>
    <t>RO-7730</t>
  </si>
  <si>
    <t>Transporte de areia extraída ou comercial para usinagem em central de concreto com caminhão basculante de 12 m3 em piso com revestimento primário</t>
  </si>
  <si>
    <t>RO-7731</t>
  </si>
  <si>
    <t>Transporte de areia extraída ou comercial para usinagem em central de concreto com caminhão basculante de 12 m3 em piso de leito natural</t>
  </si>
  <si>
    <t>RO-7729</t>
  </si>
  <si>
    <t>Transporte de areia extraída ou comercial para usinagem em central de concreto com caminhão basculante de 12 m3 em piso pavimentado</t>
  </si>
  <si>
    <t>RO-00516</t>
  </si>
  <si>
    <t>Transporte de bica corrida produzida ou comercial até a pista com caminhão basculante de 12 m3 em piso com revestimento primário</t>
  </si>
  <si>
    <t>RO-00517</t>
  </si>
  <si>
    <t>Transporte de bica corrida produzida ou comercial até a pista com caminhão basculante de 12 m3 em piso de leito natural</t>
  </si>
  <si>
    <t>RO-00515</t>
  </si>
  <si>
    <t>Transporte de bica corrida produzida ou comercial até a pista com caminhão basculante de 12 m3 em piso pavimentado</t>
  </si>
  <si>
    <t>RO-00519</t>
  </si>
  <si>
    <t>Transporte de bica corrida produzida ou comercial até a usina de solos com caminhão basculante de 12 m3 em piso com revestimento primário</t>
  </si>
  <si>
    <t>RO-00520</t>
  </si>
  <si>
    <t>Transporte de bica corrida produzida ou comercial até a usina de solos com caminhão basculante de 12 m3 em piso de leito natural</t>
  </si>
  <si>
    <t>RO-00518</t>
  </si>
  <si>
    <t>Transporte de bica corrida produzida ou comercial até a usina de solos com caminhão basculante de 12 m3 em piso pavimentado</t>
  </si>
  <si>
    <t>RO-00510</t>
  </si>
  <si>
    <t>Transporte de brita produzida ou comercial até a pista com caminhão basculante de 12 m3 em piso com revestimento primário</t>
  </si>
  <si>
    <t>RO-00511</t>
  </si>
  <si>
    <t>Transporte de brita produzida ou comercial até a pista com caminhão basculante de 12 m3 em piso de leito natural</t>
  </si>
  <si>
    <t>RO-00509</t>
  </si>
  <si>
    <t>Transporte de brita produzida ou comercial até a pista com caminhão basculante de 12 m3 em piso pavimentado</t>
  </si>
  <si>
    <t>RO-00513</t>
  </si>
  <si>
    <t>Transporte de brita produzida ou comercial até a usina de solos com caminhão basculante de 12 m3 em piso com revestimento primário</t>
  </si>
  <si>
    <t>RO-00514</t>
  </si>
  <si>
    <t>Transporte de brita produzida ou comercial até a usina de solos com caminhão basculante de 12 m3 em piso de leito natural</t>
  </si>
  <si>
    <t>RO-00512</t>
  </si>
  <si>
    <t>Transporte de brita produzida ou comercial até a usina de solos com caminhão basculante de 12 m3 em piso pavimentado</t>
  </si>
  <si>
    <t>RO-00537</t>
  </si>
  <si>
    <t>Transporte de brita produzida ou comercial para execução de lama asfáltica com caminhão basculante de 12 m3 em piso com revestimento primário</t>
  </si>
  <si>
    <t>RO-00538</t>
  </si>
  <si>
    <t>Transporte de brita produzida ou comercial para execução de lama asfáltica com caminhão basculante de 12 m3 em piso de leito natural</t>
  </si>
  <si>
    <t>RO-00536</t>
  </si>
  <si>
    <t>Transporte de brita produzida ou comercial para execução de lama asfáltica com caminhão basculante de 12 m3 em piso pavimentado</t>
  </si>
  <si>
    <t>RO-7703</t>
  </si>
  <si>
    <t>Transporte de brita produzida ou comercial para execução de microrrevestimento a frio com caminhão basculante de 12 m3 em piso com revestimento primário</t>
  </si>
  <si>
    <t>RO-7704</t>
  </si>
  <si>
    <t>Transporte de brita produzida ou comercial para execução de microrrevestimento a frio com caminhão basculante de 12 m3 em piso de leito natural</t>
  </si>
  <si>
    <t>RO-7702</t>
  </si>
  <si>
    <t>Transporte de brita produzida ou comercial para execução de microrrevestimento a frio com caminhão basculante de 12 m3 em piso pavimentado</t>
  </si>
  <si>
    <t>RO-7706</t>
  </si>
  <si>
    <t>Transporte de brita produzida ou comercial para execução de tratamento superficial com caminhão basculante de 12 m3 em piso com revestimento primário</t>
  </si>
  <si>
    <t>RO-7707</t>
  </si>
  <si>
    <t>Transporte de brita produzida ou comercial para execução de tratamento superficial com caminhão basculante de 12 m3 em piso de leito natural</t>
  </si>
  <si>
    <t>RO-7705</t>
  </si>
  <si>
    <t>Transporte de brita produzida ou comercial para execução de tratamento superficial com caminhão basculante de 12 m3 em piso pavimentado</t>
  </si>
  <si>
    <t>RO-7724</t>
  </si>
  <si>
    <t>Transporte de brita produzida ou comercial para usinagem de concreto asfáltico com caminhão basculante de 12 m3 em piso com revestimento primário</t>
  </si>
  <si>
    <t>RO-7725</t>
  </si>
  <si>
    <t>Transporte de brita produzida ou comercial para usinagem de concreto asfáltico com caminhão basculante de 12 m3 em piso de leito natural</t>
  </si>
  <si>
    <t>RO-7723</t>
  </si>
  <si>
    <t>Transporte de brita produzida ou comercial para usinagem de concreto asfáltico com caminhão basculante de 12 m3 em piso pavimentado</t>
  </si>
  <si>
    <t>RO-7715</t>
  </si>
  <si>
    <t>Transporte de brita produzida ou comercial para usinagem de pré-misturado a frio com caminhão basculante de 12 m3 em piso com revestimento primário</t>
  </si>
  <si>
    <t>RO-7716</t>
  </si>
  <si>
    <t>Transporte de brita produzida ou comercial para usinagem de pré-misturado a frio com caminhão basculante de 12 m3 em piso de leito natural</t>
  </si>
  <si>
    <t>RO-7714</t>
  </si>
  <si>
    <t>Transporte de brita produzida ou comercial para usinagem de pré-misturado a frio com caminhão basculante de 12 m3 em piso pavimentado</t>
  </si>
  <si>
    <t>RO-7733</t>
  </si>
  <si>
    <t>Transporte de brita produzida ou comercial para usinagem em central de concreto com caminhão basculante de 12 m3 em piso com revestimento primário</t>
  </si>
  <si>
    <t>RO-7734</t>
  </si>
  <si>
    <t>Transporte de brita produzida ou comercial para usinagem em central de concreto com caminhão basculante de 12 m3 em piso de leito natural</t>
  </si>
  <si>
    <t>RO-7732</t>
  </si>
  <si>
    <t>Transporte de brita produzida ou comercial para usinagem em central de concreto com caminhão basculante de 12 m3 em piso pavimentado</t>
  </si>
  <si>
    <t>RO-7736</t>
  </si>
  <si>
    <t>Transporte de cimento em saco até a pista com caminhão carroceria de 15 t em piso com revestimento primário</t>
  </si>
  <si>
    <t>RO-7737</t>
  </si>
  <si>
    <t>Transporte de cimento em saco até a pista com caminhão carroceria de 15 t em piso de leito natural</t>
  </si>
  <si>
    <t>RO-7735</t>
  </si>
  <si>
    <t>Transporte de cimento em saco até a pista com caminhão carroceria de 15 t em piso pavimentado</t>
  </si>
  <si>
    <t>RO-7739</t>
  </si>
  <si>
    <t>Transporte de cimento ou cal a granel até o canteiro, usina de asfalto ou solos com caminhão tipo silo de 30 m3 em piso com revestimento primário</t>
  </si>
  <si>
    <t>RO-7740</t>
  </si>
  <si>
    <t>Transporte de cimento ou cal a granel até o canteiro, usina de asfalto ou solos com caminhão tipo silo de 30 m3 em piso de leito natural</t>
  </si>
  <si>
    <t>RO-7738</t>
  </si>
  <si>
    <t>Transporte de cimento ou cal a granel até o canteiro, usina de asfalto ou solos com caminhão tipo silo de 30 m3 em piso pavimentado</t>
  </si>
  <si>
    <t>RO-7727</t>
  </si>
  <si>
    <t>Transporte de concreto asfáltico da usina até a pista  com caminhão basculante de 12 m3 em piso com revestimento primário</t>
  </si>
  <si>
    <t>RO-7728</t>
  </si>
  <si>
    <t>Transporte de concreto asfáltico da usina até a pista  com caminhão basculante de 12 m3 em piso de leito natural</t>
  </si>
  <si>
    <t>RO-7726</t>
  </si>
  <si>
    <t>Transporte de concreto asfáltico da usina até a pista  com caminhão basculante de 12 m3 em piso pavimentado</t>
  </si>
  <si>
    <t>RO-7742</t>
  </si>
  <si>
    <t>Transporte de concreto da central de concreto até a pista com caminhão basculante de 7 m3 em piso com revestimento primário</t>
  </si>
  <si>
    <t>RO-7743</t>
  </si>
  <si>
    <t>Transporte de concreto da central de concreto até a pista com caminhão basculante de 7 m3 em piso de leito natural</t>
  </si>
  <si>
    <t>RO-7741</t>
  </si>
  <si>
    <t>Transporte de concreto da central de concreto até a pista com caminhão basculante de 7 m3 em piso pavimentado</t>
  </si>
  <si>
    <t>RO-7745</t>
  </si>
  <si>
    <t>Transporte de concreto da central de concreto até a pista com caminhão betoneira de 8 m3 em piso com revestimento primário</t>
  </si>
  <si>
    <t>RO-7746</t>
  </si>
  <si>
    <t>Transporte de concreto da central de concreto até a pista com caminhão betoneira de 8 m3 em piso de leito natural</t>
  </si>
  <si>
    <t>RO-7744</t>
  </si>
  <si>
    <t>Transporte de concreto da central de concreto até a pista com caminhão betoneira de 8 m3 em piso pavimentado</t>
  </si>
  <si>
    <t>RO-00522</t>
  </si>
  <si>
    <t>Transporte de escória de aciaria até a pista com caminhão basculante de 12 m3 em piso com revestimento primário</t>
  </si>
  <si>
    <t>RO-00523</t>
  </si>
  <si>
    <t>Transporte de escória de aciaria até a pista com caminhão basculante de 12 m3 em piso de leito natural</t>
  </si>
  <si>
    <t>RO-00521</t>
  </si>
  <si>
    <t>Transporte de escória de aciaria até a pista com caminhão basculante de 12 m3 em piso pavimentado</t>
  </si>
  <si>
    <t>RO-00525</t>
  </si>
  <si>
    <t>Transporte de escória de aciaria até a usina de solos com caminhão basculante de 12 m3 em piso com revestimento primário</t>
  </si>
  <si>
    <t>RO-00526</t>
  </si>
  <si>
    <t>Transporte de escória de aciaria até a usina de solos com caminhão basculante de 12 m3 em piso de leito natural</t>
  </si>
  <si>
    <t>RO-00524</t>
  </si>
  <si>
    <t>Transporte de escória de aciaria até a usina de solos com caminhão basculante de 12 m3 em piso pavimentado</t>
  </si>
  <si>
    <t>RO-7748</t>
  </si>
  <si>
    <t>Transporte de fíler para lama asfáltica ou microrrevestimento a frio com caminhão carroceria de 9 t em piso com revestimento primário</t>
  </si>
  <si>
    <t>RO-7749</t>
  </si>
  <si>
    <t>Transporte de fíler para lama asfáltica ou microrrevestimento a frio com caminhão carroceria de 9 t em piso de leito natural</t>
  </si>
  <si>
    <t>RO-7747</t>
  </si>
  <si>
    <t>Transporte de fíler para lama asfáltica ou microrrevestimento a frio com caminhão carroceria de 9 t em piso pavimentado</t>
  </si>
  <si>
    <t>RO-00498</t>
  </si>
  <si>
    <t>Transporte de material de jazida até a pista com caminhão basculante de 12 m3 em piso com revestimento primário</t>
  </si>
  <si>
    <t>RO-00499</t>
  </si>
  <si>
    <t>Transporte de material de jazida até a pista com caminhão basculante de 12 m3 em piso de leito natural</t>
  </si>
  <si>
    <t>RO-00497</t>
  </si>
  <si>
    <t>Transporte de material de jazida até a pista com caminhão basculante de 12 m3 em piso pavimentado</t>
  </si>
  <si>
    <t>RO-00501</t>
  </si>
  <si>
    <t>Transporte de material de jazida até a usina de solos com caminhão basculante de 12 m3 em piso com revestimento primário</t>
  </si>
  <si>
    <t>RO-00502</t>
  </si>
  <si>
    <t>Transporte de material de jazida até a usina de solos com caminhão basculante de 12 m3 em piso de leito natural</t>
  </si>
  <si>
    <t>RO-00500</t>
  </si>
  <si>
    <t>Transporte de material de jazida até a usina de solos com caminhão basculante de 12 m3 em piso pavimentado</t>
  </si>
  <si>
    <t>RO-00495</t>
  </si>
  <si>
    <t>Transporte de material fresado até a pista com caminhão basculante de 12 m3 em piso com revestimento primário</t>
  </si>
  <si>
    <t>RO-00496</t>
  </si>
  <si>
    <t>Transporte de material fresado até a pista com caminhão basculante de 12 m3 em piso de leito natural</t>
  </si>
  <si>
    <t>RO-00494</t>
  </si>
  <si>
    <t>Transporte de material fresado até a pista com caminhão basculante de 12 m3 em piso pavimentado</t>
  </si>
  <si>
    <t>RO-00492</t>
  </si>
  <si>
    <t>Transporte de material fresado até o depósito com caminhão basculante de 12 m3 em piso com revestimento primário</t>
  </si>
  <si>
    <t>RO-00493</t>
  </si>
  <si>
    <t>Transporte de material fresado até o depósito com caminhão basculante de 12 m3 em piso de leito natural</t>
  </si>
  <si>
    <t>RO-00491</t>
  </si>
  <si>
    <t>Transporte de material fresado até o depósito com caminhão basculante de 12 m3 em piso pavimentado</t>
  </si>
  <si>
    <t>RO-00531</t>
  </si>
  <si>
    <t>Transporte de mistura executada em usina de solos até a pista com caminhão basculante de 12 m3 em piso com revestimento primário</t>
  </si>
  <si>
    <t>RO-00532</t>
  </si>
  <si>
    <t>Transporte de mistura executada em usina de solos até a pista com caminhão basculante de 12 m3 em piso de leito natural</t>
  </si>
  <si>
    <t>RO-00530</t>
  </si>
  <si>
    <t>Transporte de mistura executada em usina de solos até a pista com caminhão basculante de 12 m3 em piso pavimentado</t>
  </si>
  <si>
    <t>RO-00528</t>
  </si>
  <si>
    <t>Transporte de pedra ou rachão produzida ou comercial até a pista com caminhão basculante de 12 m3 em piso com revestimento primário</t>
  </si>
  <si>
    <t>RO-00529</t>
  </si>
  <si>
    <t>Transporte de pedra ou rachão produzida ou comercial até a pista com caminhão basculante de 12 m3 em piso de leito natural</t>
  </si>
  <si>
    <t>RO-00527</t>
  </si>
  <si>
    <t>Transporte de pedra ou rachão produzida ou comercial até a pista com caminhão basculante de 12 m3 em piso pavimentado</t>
  </si>
  <si>
    <t>RO-7718</t>
  </si>
  <si>
    <t>Transporte de pré-misturado a frio da usina até a pista  com caminhão basculante de 12 m3 em piso com revestimento primário</t>
  </si>
  <si>
    <t>RO-7719</t>
  </si>
  <si>
    <t>Transporte de pré-misturado a frio da usina até a pista  com caminhão basculante de 12 m3 em piso de leito natural</t>
  </si>
  <si>
    <t>RO-7717</t>
  </si>
  <si>
    <t>Transporte de pré-misturado a frio da usina até a pista  com caminhão basculante de 12 m3 em piso pavimentado</t>
  </si>
  <si>
    <t>RO-00539</t>
  </si>
  <si>
    <t>RO-00540</t>
  </si>
  <si>
    <t>RO-00541</t>
  </si>
  <si>
    <t>RO-00617</t>
  </si>
  <si>
    <t>RO-00542</t>
  </si>
  <si>
    <t>Armação em aço CA-50 para Obras de Arte Especiais - fornecimento, preparo e colocação</t>
  </si>
  <si>
    <t>RO-00543</t>
  </si>
  <si>
    <t>RO-00611</t>
  </si>
  <si>
    <t>Lançamento livre de concreto usinado em central dosadora de 30 m3/h por meio de caminhão betoneira</t>
  </si>
  <si>
    <t>RO-00614</t>
  </si>
  <si>
    <t>Lançamento livre de concreto usinado em central dosadora de 40 m3/h por meio de caminhão betoneira</t>
  </si>
  <si>
    <t>RO-00609</t>
  </si>
  <si>
    <t>Lançamento manual de concreto usinado em central dosadora de 30 m3/h</t>
  </si>
  <si>
    <t>RO-00610</t>
  </si>
  <si>
    <t>Lançamento manual de concreto usinado em central dosadora de 40 m3/h</t>
  </si>
  <si>
    <t>RO-00613</t>
  </si>
  <si>
    <t>Lançamento mecânico de concreto usinado em central dosadora de 30 m3/h com bomba lança sobre chassi com capacidade de 50 m3/h</t>
  </si>
  <si>
    <t>RO-00612</t>
  </si>
  <si>
    <t>Lançamento mecânico de concreto usinado em central dosadora de 30 m3/h com bomba rebocável com capacidade de 30 m3/h</t>
  </si>
  <si>
    <t>RO-00616</t>
  </si>
  <si>
    <t>Lançamento mecânico de concreto usinado em central dosadora de 40 m3/h com bomba lança sobre chassi com capacidade de 41 m3/h</t>
  </si>
  <si>
    <t>RO-00615</t>
  </si>
  <si>
    <t>Lançamento mecânico de concreto usinado em central dosadora de 40 m3/h com bomba lança sobre chassi com capacidade de 50 m3/h</t>
  </si>
  <si>
    <t>RO-00544</t>
  </si>
  <si>
    <t>RO-00545</t>
  </si>
  <si>
    <t>Treliça nervurada com três barras longitudinais interligadas por duas diagonais sinusoidal - fornecimento e instalação</t>
  </si>
  <si>
    <t>RO-00951</t>
  </si>
  <si>
    <t>Argamassa autoadensável confeccionada em misturador e lançamento manual para reparos e grauteamento (Execução, incluindo fornecimento, carga e transporte de todos os materiais)</t>
  </si>
  <si>
    <t>RO-00944</t>
  </si>
  <si>
    <t>Argamassa confeccionada em betoneira e lançamento manual de cimento, cal hidratada e areia 1:0,5:3,5 - areia comercial (Execução, incluindo fornecimento, carga e transporte de todos os materiais)</t>
  </si>
  <si>
    <t>RO-00945</t>
  </si>
  <si>
    <t>Argamassa confeccionada em betoneira e lançamento manual de cimento, cal hidratada e areia 1:0,5:3,5 - areia extraída (Execução, incluindo fornecimento, carga e transporte de todos os materiais)</t>
  </si>
  <si>
    <t>RO-00942</t>
  </si>
  <si>
    <t>Argamassa confeccionada em betoneira e lançamento manual de cimento e areia 1:3 - areia comercial (Execução, incluindo fornecimento, carga e transporte de todos os materiais)</t>
  </si>
  <si>
    <t>RO-00943</t>
  </si>
  <si>
    <t>Argamassa confeccionada em betoneira e lançamento manual de cimento e areia 1:3 - areia extraída (Execução, incluindo fornecimento, carga e transporte de todos os materiais)</t>
  </si>
  <si>
    <t>RO-00948</t>
  </si>
  <si>
    <t>Argamassa confeccionada em betoneira e lançamento manual de cimento e areia 1:3 com 1,25% de silicato de alumínio - areia comercial (Execução, incluindo fornecimento, carga e transporte de todos os materiais)</t>
  </si>
  <si>
    <t>RO-00949</t>
  </si>
  <si>
    <t>Argamassa confeccionada em betoneira e lançamento manual de cimento e areia 1:3 com 1,25% de silicato de alumínio - areia extraída (Execução, incluindo fornecimento, carga e transporte de todos os materiais)</t>
  </si>
  <si>
    <t>RO-00946</t>
  </si>
  <si>
    <t>Argamassa confeccionada em betoneira e lançamento manual de cimento e areia 1:3 com 8% de microssílica - areia comercial (Execução, incluindo fornecimento, carga e transporte de todos os materiais)</t>
  </si>
  <si>
    <t>RO-00947</t>
  </si>
  <si>
    <t>Argamassa confeccionada em betoneira e lançamento manual de cimento e areia 1:3 com 8% de microssílica - areia extraída (Execução, incluindo fornecimento, carga e transporte de todos os materiais)</t>
  </si>
  <si>
    <t>RO-00950</t>
  </si>
  <si>
    <t>Argamassa confeccionada em misturador e lançamento manual para reparos e grauteamento (Execução, incluindo fornecimento, carga e transporte de todos os materiais)</t>
  </si>
  <si>
    <t>RO-00841</t>
  </si>
  <si>
    <t>Carga, manobra e descarga de cimento ou cal a granel em caminhão silo de 30 m³</t>
  </si>
  <si>
    <t>RO-00991</t>
  </si>
  <si>
    <t>Concreto autoadensável com silicato de alumínio confeccionado em central dosadora de 30 m3/h com fck = 25 Mpa - areia e brita comerciais (Execução, incluindo fornecimento, carga e transporte de todos os materiais, exclui o lançamento)</t>
  </si>
  <si>
    <t>RO-00992</t>
  </si>
  <si>
    <t>Concreto autoadensável com silicato de alumínio confeccionado em central dosadora de 30 m3/h com fck = 25 Mpa - areia extraída e brita produzida (Execução, incluindo fornecimento, carga e transporte de todos os materiais, exclui o lançamento)</t>
  </si>
  <si>
    <t>RO-00955</t>
  </si>
  <si>
    <t>Concreto ciclópico confeccionado em betoneira e lançamento manual com fck = 15 Mpa - areia, brita e pedra de mão comerciais (Execução, incluindo fornecimento, carga e transporte de todos os materiais)</t>
  </si>
  <si>
    <t>RO-00956</t>
  </si>
  <si>
    <t>Concreto ciclópico confeccionado em betoneira e lançamento manual com fck = 15 Mpa - areia extraída, brita e pedra de mão produzidas (Execução, incluindo fornecimento, carga e transporte de todos os materiais)</t>
  </si>
  <si>
    <t>RO-00957</t>
  </si>
  <si>
    <t>Concreto ciclópico confeccionado em betoneira e lançamento manual com fck = 20 MPa - areia, brita e pedra de mão comerciais (Execução, incluindo fornecimento, carga e transporte de todos os materiais)</t>
  </si>
  <si>
    <t>RO-00958</t>
  </si>
  <si>
    <t>Concreto ciclópico confeccionado em betoneira e lançamento manual com fck = 20 Mpa - areia extraída, brita e pedra de mão produzidas (Execução, incluindo fornecimento, carga e transporte de todos os materiais)</t>
  </si>
  <si>
    <t>RO-00987</t>
  </si>
  <si>
    <t>Concreto com 10% de microssílica confeccionado em central dosadora de 30 m3/h com fck = 45 Mpa - areia e brita comerciais (Execução, incluindo fornecimento, carga e transporte de todos os materiais, exclui o lançamento)</t>
  </si>
  <si>
    <t>RO-00988</t>
  </si>
  <si>
    <t>Concreto com 10% de microssílica confeccionado em central dosadora de 30 m3/h com fck = 45 Mpa - areia extraída e brita produzida (Execução, incluindo fornecimento, carga e transporte de todos os materiais, exclui o lançamento)</t>
  </si>
  <si>
    <t>RO-00985</t>
  </si>
  <si>
    <t>Concreto com 8% de microssílica confeccionado em central dosadora de 30 m3/h com fck = 40 Mpa - areia e brita comerciais (Execução, incluindo fornecimento, carga e transporte de todos os materiais, exclui o lançamento)</t>
  </si>
  <si>
    <t>RO-00986</t>
  </si>
  <si>
    <t>Concreto com 8% de microssílica confeccionado em central dosadora de 30 m3/h com fck = 40 Mpa - areia extraída e brita produzida (Execução, incluindo fornecimento, carga e transporte de todos os materiais, exclui o lançamento)</t>
  </si>
  <si>
    <t>RO-00959</t>
  </si>
  <si>
    <t>Concreto confeccionado em betoneira e lançamento manual com fck = 15 MPa - areia e brita comerciais (Execução, incluindo fornecimento, carga e transporte de todos os materiais)</t>
  </si>
  <si>
    <t>RO-00960</t>
  </si>
  <si>
    <t>Concreto confeccionado em betoneira e lançamento manual com fck = 15 MPa - areia extraída e brita produzida (Execução, incluindo fornecimento, carga e transporte de todos os materiais)</t>
  </si>
  <si>
    <t>RO-00961</t>
  </si>
  <si>
    <t>Concreto confeccionado em betoneira e lançamento manual com fck = 20 MPa - areia e brita comerciais (Execução, incluindo fornecimento, carga e transporte de todos os materiais)</t>
  </si>
  <si>
    <t>RO-00962</t>
  </si>
  <si>
    <t>Concreto confeccionado em betoneira e lançamento manual com fck = 20 MPa - areia extraída e brita produzida (Execução, incluindo fornecimento, carga e transporte de todos os materiais)</t>
  </si>
  <si>
    <t>RO-00963</t>
  </si>
  <si>
    <t>Concreto confeccionado em betoneira e lançamento manual com fck = 25 MPa - areia e brita comerciais (Execução, incluindo fornecimento, carga e transporte de todos os materiais)</t>
  </si>
  <si>
    <t>RO-00964</t>
  </si>
  <si>
    <t>Concreto confeccionado em betoneira e lançamento manual com fck = 25 MPa - areia extraída e brita produzida (Execução, incluindo fornecimento, carga e transporte de todos os materiais)</t>
  </si>
  <si>
    <t>RO-00965</t>
  </si>
  <si>
    <t>Concreto confeccionado em betoneira e lançamento manual com fck = 30 MPa - areia e brita comerciais (Execução, incluindo fornecimento, carga e transporte de todos os materiais)</t>
  </si>
  <si>
    <t>RO-00966</t>
  </si>
  <si>
    <t>Concreto confeccionado em betoneira e lançamento manual com fck = 30 MPa - areia extraída e brita produzida (Execução, incluindo fornecimento, carga e transporte de todos os materiais)</t>
  </si>
  <si>
    <t>RO-00969</t>
  </si>
  <si>
    <t>Concreto confeccionado em betoneira e lançamento manual para pré-moldados (mourões) com fck = 25 MPa - areia e brita comerciais (Execução, incluindo fornecimento, carga e transporte de todos os materiais)</t>
  </si>
  <si>
    <t>RO-00970</t>
  </si>
  <si>
    <t>Concreto confeccionado em betoneira e lançamento manual para pré-moldados (mourões) com fck = 25 MPa - areia extraída e brita produzida (Execução, incluindo fornecimento, carga e transporte de todos os materiais)</t>
  </si>
  <si>
    <t>RO-00971</t>
  </si>
  <si>
    <t>Concreto confeccionado em central dosadora de 30 m3/h com fck = 20 MPa - areia e brita comerciais (Execução, incluindo fornecimento, carga e transporte de todos os materiais, exclui o lançamento)</t>
  </si>
  <si>
    <t>RO-00972</t>
  </si>
  <si>
    <t>Concreto confeccionado em central dosadora de 30 m3/h com fck = 20 MPa - areia extraída e brita produzida (Execução, incluindo fornecimento, carga e transporte de todos os materiais, exclui o lançamento)</t>
  </si>
  <si>
    <t>RO-00973</t>
  </si>
  <si>
    <t>Concreto confeccionado em central dosadora de 30 m3/h com fck = 25 MPa - areia e brita comerciais (Execução, incluindo fornecimento, carga e transporte de todos os materiais, exclui o lançamento)</t>
  </si>
  <si>
    <t>RO-00974</t>
  </si>
  <si>
    <t>Concreto confeccionado em central dosadora de 30 m3/h com fck = 25 MPa - areia extraída e brita produzida (Execução, incluindo fornecimento, carga e transporte de todos os materiais, exclui o lançamento)</t>
  </si>
  <si>
    <t>RO-00975</t>
  </si>
  <si>
    <t>Concreto confeccionado em central dosadora de 30 m3/h com fck = 30 MPa - areia e brita comerciais (Execução, incluindo fornecimento, carga e transporte de todos os materiais, exclui o lançamento)</t>
  </si>
  <si>
    <t>RO-00976</t>
  </si>
  <si>
    <t>Concreto confeccionado em central dosadora de 30 m3/h com fck = 30 MPa - areia extraída e brita produzida (Execução, incluindo fornecimento, carga e transporte de todos os materiais, exclui o lançamento)</t>
  </si>
  <si>
    <t>RO-00993</t>
  </si>
  <si>
    <t>Concreto confeccionado em central dosadora de 30 m3/h com fctm,k = 4,5 MPa - areia e brita comerciais (Execução, incluindo fornecimento de todos os materiais e a carga e transporte da areia e brita, exclui o lançamento do concreto)</t>
  </si>
  <si>
    <t>RO-00994</t>
  </si>
  <si>
    <t>Concreto confeccionado em central dosadora de 30 m3/h com fctm,k = 4,5 MPa - areia extraída e brita produzida (Execução, incluindo fornecimento de todos os materiais e a carga e transporte da areia e brita, exclui o lançamento do concreto)</t>
  </si>
  <si>
    <t>RO-00995</t>
  </si>
  <si>
    <t>Concreto confeccionado em central dosadora de 40 m3/h com fck = 20 MPa - areia e brita comerciais (Execução, incluindo fornecimento, carga e transporte de todos os materiais, exclui o lançamento)</t>
  </si>
  <si>
    <t>RO-00996</t>
  </si>
  <si>
    <t>Concreto confeccionado em central dosadora de 40 m3/h com fck = 20 MPa - areia extraída e brita produzida (Execução, incluindo fornecimento, carga e transporte de todos os materiais, exclui o lançamento)</t>
  </si>
  <si>
    <t>RO-00997</t>
  </si>
  <si>
    <t>Concreto confeccionado em central dosadora de 40 m3/h com fck = 25 MPa - areia e brita comerciais (Execução, incluindo fornecimento, carga e transporte de todos os materiais, exclui o lançamento)</t>
  </si>
  <si>
    <t>RO-00998</t>
  </si>
  <si>
    <t>Concreto confeccionado em central dosadora de 40 m3/h com fck = 25 MPa - areia extraída e brita produzida (Execução, incluindo fornecimento, carga e transporte de todos os materiais, exclui o lançamento)</t>
  </si>
  <si>
    <t>RO-00999</t>
  </si>
  <si>
    <t>Concreto confeccionado em central dosadora de 40 m3/h com fck = 30 MPa - areia e brita comerciais (Execução, incluindo fornecimento, carga e transporte de todos os materiais, exclui o lançamento)</t>
  </si>
  <si>
    <t>RO-01000</t>
  </si>
  <si>
    <t>Concreto confeccionado em central dosadora de 40 m3/h com fck = 30 MPa - areia extraída e brita produzida (Execução, incluindo fornecimento, carga e transporte de todos os materiais, exclui o lançamento)</t>
  </si>
  <si>
    <t>RO-00953</t>
  </si>
  <si>
    <t>Concreto magro confeccionado em betoneira e lançamento manual - areia e brita comerciais (Execução, incluindo fornecimento, carga e transporte de todos os materiais)</t>
  </si>
  <si>
    <t>RO-00954</t>
  </si>
  <si>
    <t>Concreto magro confeccionado em betoneira e lançamento manual - areia extraída e brita produzida (Execução, incluindo fornecimento, carga e transporte de todos os materiais)</t>
  </si>
  <si>
    <t>RO-00977</t>
  </si>
  <si>
    <t>Concreto para bombeamento confeccionado em central dosadora de 30 m3/h com fck = 25 MPa - areia e brita comerciais (Execução, incluindo fornecimento, carga e transporte de todos os materiais, exclui o lançamento)</t>
  </si>
  <si>
    <t>RO-00978</t>
  </si>
  <si>
    <t>Concreto para bombeamento confeccionado em central dosadora de 30 m3/h com fck = 25 MPa - areia extraída e brita produzida (Execução, incluindo fornecimento, carga e transporte de todos os materiais, exclui o lançamento)</t>
  </si>
  <si>
    <t>RO-00979</t>
  </si>
  <si>
    <t>Concreto para bombeamento confeccionado em central dosadora de 30 m3/h com fck = 30 MPa - areia e brita comerciais (Execução, incluindo fornecimento, carga e transporte de todos os materiais, exclui o lançamento)</t>
  </si>
  <si>
    <t>RO-00980</t>
  </si>
  <si>
    <t>Concreto para bombeamento confeccionado em central dosadora de 30 m3/h com fck = 30 MPa - areia extraída e brita produzida (Execução, incluindo fornecimento, carga e transporte de todos os materiais, exclui o lançamento)</t>
  </si>
  <si>
    <t>RO-00981</t>
  </si>
  <si>
    <t>Concreto para bombeamento confeccionado em central dosadora de 30 m3/h com fck = 35 MPa - areia e brita comerciais (Execução, incluindo fornecimento, carga e transporte de todos os materiais, exclui o lançamento)</t>
  </si>
  <si>
    <t>RO-00982</t>
  </si>
  <si>
    <t>Concreto para bombeamento confeccionado em central dosadora de 30 m3/h com fck = 35 MPa - areia extraída e brita produzida (Execução, incluindo fornecimento, carga e transporte de todos os materiais, exclui o lançamento)</t>
  </si>
  <si>
    <t>RO-00983</t>
  </si>
  <si>
    <t>Concreto para bombeamento confeccionado em central dosadora de 30 m3/h com fck = 40 MPa - areia e brita comerciais (Execução, incluindo fornecimento, carga e transporte de todos os materiais, exclui o lançamento)</t>
  </si>
  <si>
    <t>RO-00984</t>
  </si>
  <si>
    <t>Concreto para bombeamento confeccionado em central dosadora de 30 m3/h com fck = 40 MPa - areia extraída e brita produzida (Execução, incluindo fornecimento, carga e transporte de todos os materiais, exclui o lançamento)</t>
  </si>
  <si>
    <t>RO-01001</t>
  </si>
  <si>
    <t>Concreto para bombeamento confeccionado em central dosadora de 40 m3/h com fck = 25 MPa - areia e brita comerciais (Execução, incluindo fornecimento, carga e transporte de todos os materiais, exclui o lançamento)</t>
  </si>
  <si>
    <t>RO-01002</t>
  </si>
  <si>
    <t>Concreto para bombeamento confeccionado em central dosadora de 40 m3/h com fck = 25 MPa - areia extraída e brita produzida (Execução, incluindo fornecimento, carga e transporte de todos os materiais, exclui o lançamento)</t>
  </si>
  <si>
    <t>RO-01003</t>
  </si>
  <si>
    <t>Concreto para bombeamento confeccionado em central dosadora de 40 m3/h com fck = 30 MPa - areia e brita comerciais (Execução, incluindo fornecimento, carga e transporte de todos os materiais, exclui o lançamento)</t>
  </si>
  <si>
    <t>RO-01004</t>
  </si>
  <si>
    <t>Concreto para bombeamento confeccionado em central dosadora de 40 m3/h com fck = 30 MPa - areia extraída e brita produzida (Execução, incluindo fornecimento, carga e transporte de todos os materiais, exclui o lançamento)</t>
  </si>
  <si>
    <t>RO-01005</t>
  </si>
  <si>
    <t>Concreto para bombeamento confeccionado em central dosadora de 40 m3/h com fck = 35 MPa - areia e brita comerciais (Execução, incluindo fornecimento, carga e transporte de todos os materiais, exclui o lançamento)</t>
  </si>
  <si>
    <t>RO-01006</t>
  </si>
  <si>
    <t>Concreto para bombeamento confeccionado em central dosadora de 40 m3/h com fck = 35 MPa - areia extraída e brita produzida (Execução, incluindo fornecimento, carga e transporte de todos os materiais, exclui o lançamento)</t>
  </si>
  <si>
    <t>RO-01007</t>
  </si>
  <si>
    <t>Concreto para bombeamento confeccionado em central dosadora de 40 m3/h com fck = 40 MPa - areia e brita comerciais (Execução, incluindo fornecimento, carga e transporte de todos os materiais, exclui o lançamento)</t>
  </si>
  <si>
    <t>RO-01008</t>
  </si>
  <si>
    <t>Concreto para bombeamento confeccionado em central dosadora de 40 m3/h com fck = 40 MPa - areia extraída e brita produzida (Execução, incluindo fornecimento, carga e transporte de todos os materiais, exclui o lançamento)</t>
  </si>
  <si>
    <t>RO-00967</t>
  </si>
  <si>
    <t>Concreto poroso confeccionado em betoneira e lançamento manual para tubos de drenagem com fck = 25 MPa - areia e brita comerciais (Execução, incluindo fornecimento, carga e transporte de todos os materiais)</t>
  </si>
  <si>
    <t>RO-00968</t>
  </si>
  <si>
    <t>Concreto poroso confeccionado em betoneira e lançamento manual para tubos de drenagem com fck = 25 MPa - areia extraída e brita produzida (Execução, incluindo fornecimento, carga e transporte de todos os materiais)</t>
  </si>
  <si>
    <t>RO-00989</t>
  </si>
  <si>
    <t>Concreto submerso confeccionado em central dosadora de 30 m3/h com fck = 25 MPa - areia e brita comerciais (Execução, incluindo fornecimento, carga e transporte de todos os materiais, exclui o lançamento)</t>
  </si>
  <si>
    <t>RO-00990</t>
  </si>
  <si>
    <t>Concreto submerso confeccionado em central dosadora de 30 m3/h com fck = 25 MPa - areia extraída e brita produzida (Execução, incluindo fornecimento, carga e transporte de todos os materiais, exclui o lançamento)</t>
  </si>
  <si>
    <t>RO-01136</t>
  </si>
  <si>
    <t>Confecção de canaleta meia cana D = 0,20 m - areia e brita comerciais (Incluindo fornecimento e transporte de todos os materiais)</t>
  </si>
  <si>
    <t>RO-01137</t>
  </si>
  <si>
    <t>Confecção de canaleta meia cana D = 0,20 m - areia extraída e brita produzida (Incluindo fornecimento e transporte de todos os materiais)</t>
  </si>
  <si>
    <t>RO-01138</t>
  </si>
  <si>
    <t>Confecção de canaleta meia cana D = 0,30 m - areia e brita comerciais (Incluindo fornecimento e transporte de todos os materiais)</t>
  </si>
  <si>
    <t>RO-01139</t>
  </si>
  <si>
    <t>Confecção de canaleta meia cana D = 0,30 m - areia extraída e brita produzida (Incluindo fornecimento e transporte de todos os materiais)</t>
  </si>
  <si>
    <t>RO-01140</t>
  </si>
  <si>
    <t>Confecção de canaleta meia cana D = 0,40 m - areia e brita comerciais (Incluindo fornecimento e transporte de todos os materiais)</t>
  </si>
  <si>
    <t>RO-01141</t>
  </si>
  <si>
    <t>Confecção de canaleta meia cana D = 0,40 m - areia extraída e brita produzida (Incluindo fornecimento e transporte de todos os materiais)</t>
  </si>
  <si>
    <t>RO-01142</t>
  </si>
  <si>
    <t>Confecção de canaleta meia cana D = 0,50 m - areia e brita comerciais (Incluindo fornecimento e transporte de todos os materiais)</t>
  </si>
  <si>
    <t>RO-01143</t>
  </si>
  <si>
    <t>Confecção de canaleta meia cana D = 0,50 m - areia extraída e brita produzida (Incluindo fornecimento e transporte de todos os materiais)</t>
  </si>
  <si>
    <t>RO-01144</t>
  </si>
  <si>
    <t>Confecção de canaleta meia cana D = 0,60 m - areia e brita comerciais (Incluindo fornecimento e transporte de todos os materiais)</t>
  </si>
  <si>
    <t>RO-01145</t>
  </si>
  <si>
    <t>Confecção de canaleta meia cana D = 0,60 m - areia extraída e brita produzida (Incluindo fornecimento e transporte de todos os materiais)</t>
  </si>
  <si>
    <t>RO-01104</t>
  </si>
  <si>
    <t>Confecção de tubos de concreto armado D = 0,60 m PA1 - areia e brita comerciais (Incluindo fornecimento e transporte de todos os materiais)</t>
  </si>
  <si>
    <t>RO-01105</t>
  </si>
  <si>
    <t>Confecção de tubos de concreto armado D = 0,60 m PA1 - areia extraída e brita produzida (Incluindo fornecimento e transporte de todos os materiais)</t>
  </si>
  <si>
    <t>RO-01114</t>
  </si>
  <si>
    <t>Confecção de tubos de concreto armado D = 0,60 m PA2 - areia e brita comerciais (Incluindo fornecimento e transporte de todos os materiais)</t>
  </si>
  <si>
    <t>RO-01115</t>
  </si>
  <si>
    <t>Confecção de tubos de concreto armado D = 0,60 m PA2 - areia extraída e brita produzida (Incluindo fornecimento e transporte de todos os materiais)</t>
  </si>
  <si>
    <t>RO-01124</t>
  </si>
  <si>
    <t>Confecção de tubos de concreto armado D = 0,60 m PA3 - areia e brita comerciais (Incluindo fornecimento e transporte de todos os materiais)</t>
  </si>
  <si>
    <t>RO-01125</t>
  </si>
  <si>
    <t>Confecção de tubos de concreto armado D = 0,60 m PA3 - areia extraída e brita produzida (Incluindo fornecimento e transporte de todos os materiais)</t>
  </si>
  <si>
    <t>RO-01106</t>
  </si>
  <si>
    <t>Confecção de tubos de concreto armado D = 0,80 m PA1 - areia e brita comerciais (Incluindo fornecimento e transporte de todos os materiais)</t>
  </si>
  <si>
    <t>RO-01107</t>
  </si>
  <si>
    <t>Confecção de tubos de concreto armado D = 0,80 m PA1 - areia extraída e brita produzida (Incluindo fornecimento e transporte de todos os materiais)</t>
  </si>
  <si>
    <t>RO-01116</t>
  </si>
  <si>
    <t>Confecção de tubos de concreto armado D = 0,80 m PA2 - areia e brita comerciais (Incluindo fornecimento e transporte de todos os materiais)</t>
  </si>
  <si>
    <t>RO-01117</t>
  </si>
  <si>
    <t>Confecção de tubos de concreto armado D = 0,80 m PA2 - areia extraída e brita produzida (Incluindo fornecimento e transporte de todos os materiais)</t>
  </si>
  <si>
    <t>RO-01126</t>
  </si>
  <si>
    <t>Confecção de tubos de concreto armado D = 0,80 m PA3 - areia e brita comerciais (Incluindo fornecimento e transporte de todos os materiais)</t>
  </si>
  <si>
    <t>RO-01127</t>
  </si>
  <si>
    <t>Confecção de tubos de concreto armado D = 0,80 m PA3 - areia extraída e brita produzida (Incluindo fornecimento e transporte de todos os materiais)</t>
  </si>
  <si>
    <t>RO-01108</t>
  </si>
  <si>
    <t>Confecção de tubos de concreto armado D = 1,00 m PA1 - areia e brita comerciais (Incluindo fornecimento e transporte de todos os materiais)</t>
  </si>
  <si>
    <t>RO-01109</t>
  </si>
  <si>
    <t>Confecção de tubos de concreto armado D = 1,00 m PA1 - areia extraída e brita produzida (Incluindo fornecimento e transporte de todos os materiais)</t>
  </si>
  <si>
    <t>RO-01118</t>
  </si>
  <si>
    <t>Confecção de tubos de concreto armado D = 1,00 m PA2 - areia e brita comerciais (Incluindo fornecimento e transporte de todos os materiais)</t>
  </si>
  <si>
    <t>RO-01119</t>
  </si>
  <si>
    <t>Confecção de tubos de concreto armado D = 1,00 m PA2 - areia extraída e brita produzida (Incluindo fornecimento e transporte de todos os materiais)</t>
  </si>
  <si>
    <t>RO-01128</t>
  </si>
  <si>
    <t>Confecção de tubos de concreto armado D = 1,00 m PA3 - areia e brita comerciais (Incluindo fornecimento e transporte de todos os materiais)</t>
  </si>
  <si>
    <t>RO-01129</t>
  </si>
  <si>
    <t>Confecção de tubos de concreto armado D = 1,00 m PA3 - areia extraída e brita produzida (Incluindo fornecimento e transporte de todos os materiais)</t>
  </si>
  <si>
    <t>RO-01110</t>
  </si>
  <si>
    <t>Confecção de tubos de concreto armado D = 1,20 m PA1 - areia e brita comerciais (Incluindo fornecimento e transporte de todos os materiais)</t>
  </si>
  <si>
    <t>RO-01111</t>
  </si>
  <si>
    <t>Confecção de tubos de concreto armado D = 1,20 m PA1 - areia extraída e brita produzida (Incluindo fornecimento e transporte de todos os materiais)</t>
  </si>
  <si>
    <t>RO-01120</t>
  </si>
  <si>
    <t>Confecção de tubos de concreto armado D = 1,20 m PA2 - areia e brita comerciais (Incluindo fornecimento e transporte de todos os materiais)</t>
  </si>
  <si>
    <t>RO-01121</t>
  </si>
  <si>
    <t>Confecção de tubos de concreto armado D = 1,20 m PA2 - areia extraída e brita produzida (Incluindo fornecimento e transporte de todos os materiais)</t>
  </si>
  <si>
    <t>RO-01130</t>
  </si>
  <si>
    <t>Confecção de tubos de concreto armado D = 1,20 m PA3 - areia e brita comerciais (Incluindo fornecimento e transporte de todos os materiais)</t>
  </si>
  <si>
    <t>RO-01131</t>
  </si>
  <si>
    <t>Confecção de tubos de concreto armado D = 1,20 m PA3 - areia extraída e brita produzida (Incluindo fornecimento e transporte de todos os materiais)</t>
  </si>
  <si>
    <t>RO-01112</t>
  </si>
  <si>
    <t>Confecção de tubos de concreto armado D = 1,50 m PA1 - areia e brita comerciais (Incluindo fornecimento e transporte de todos os materiais)</t>
  </si>
  <si>
    <t>RO-01113</t>
  </si>
  <si>
    <t>Confecção de tubos de concreto armado D = 1,50 m PA1 - areia extraída e brita produzida (Incluindo fornecimento e transporte de todos os materiais)</t>
  </si>
  <si>
    <t>RO-01122</t>
  </si>
  <si>
    <t>Confecção de tubos de concreto armado D = 1,50 m PA2 - areia e brita comerciais (Incluindo fornecimento e transporte de todos os materiais)</t>
  </si>
  <si>
    <t>RO-01123</t>
  </si>
  <si>
    <t>Confecção de tubos de concreto armado D = 1,50 m PA2 - areia extraída e brita produzida (Incluindo fornecimento e transporte de todos os materiais)</t>
  </si>
  <si>
    <t>RO-01132</t>
  </si>
  <si>
    <t>Confecção de tubos de concreto armado D = 1,50 m PA3 - areia e brita comerciais (Incluindo fornecimento e transporte de todos os materiais)</t>
  </si>
  <si>
    <t>RO-01133</t>
  </si>
  <si>
    <t>Confecção de tubos de concreto armado D = 1,50 m PA3 - areia extraída e brita produzida (Incluindo fornecimento e transporte de todos os materiais)</t>
  </si>
  <si>
    <t>RO-01134</t>
  </si>
  <si>
    <t>Confecção de tubos de concreto poroso D = 0,20 m - areia e brita comerciais (Incluindo fornecimento e transporte de todos os materiais)</t>
  </si>
  <si>
    <t>RO-01135</t>
  </si>
  <si>
    <t>Confecção de tubos de concreto poroso D = 0,20 m - areia extraída e brita produzida (Incluindo fornecimento e transporte de todos os materiais)</t>
  </si>
  <si>
    <t>RO-01094</t>
  </si>
  <si>
    <t>Confecção de tubos de concreto simples D = 0,20 m - areia e brita comerciais (Incluindo fornecimento e transporte de todos os materiais)</t>
  </si>
  <si>
    <t>RO-01095</t>
  </si>
  <si>
    <t>Confecção de tubos de concreto simples D = 0,20 m - areia extraída e brita produzida (Incluindo fornecimento e transporte de todos os materiais)</t>
  </si>
  <si>
    <t>RO-01096</t>
  </si>
  <si>
    <t>Confecção de tubos de concreto simples D = 0,30 m - areia e brita comerciais (Incluindo fornecimento e transporte de todos os materiais)</t>
  </si>
  <si>
    <t>RO-01097</t>
  </si>
  <si>
    <t>Confecção de tubos de concreto simples D = 0,30 m - areia extraída e brita produzida (Incluindo fornecimento e transporte de todos os materiais)</t>
  </si>
  <si>
    <t>RO-01098</t>
  </si>
  <si>
    <t>Confecção de tubos de concreto simples D = 0,40 m - areia e brita comerciais (Incluindo fornecimento e transporte de todos os materiais)</t>
  </si>
  <si>
    <t>RO-01099</t>
  </si>
  <si>
    <t>Confecção de tubos de concreto simples D = 0,40 m - areia extraída e brita produzida (Incluindo fornecimento e transporte de todos os materiais)</t>
  </si>
  <si>
    <t>RO-01100</t>
  </si>
  <si>
    <t>Confecção de tubos de concreto simples D = 0,50 m - areia e brita comerciais (Incluindo fornecimento e transporte de todos os materiais)</t>
  </si>
  <si>
    <t>RO-01101</t>
  </si>
  <si>
    <t>Confecção de tubos de concreto simples D = 0,50 m - areia extraída e brita produzida (Incluindo fornecimento e transporte de todos os materiais)</t>
  </si>
  <si>
    <t>RO-01102</t>
  </si>
  <si>
    <t>Confecção de tubos de concreto simples D = 0,60 m - areia e brita comerciais (Incluindo fornecimento e transporte de todos os materiais)</t>
  </si>
  <si>
    <t>RO-01103</t>
  </si>
  <si>
    <t>Confecção de tubos de concreto simples D = 0,60 m - areia extraída e brita produzida (Incluindo fornecimento e transporte de todos os materiais)</t>
  </si>
  <si>
    <t>RO-8539</t>
  </si>
  <si>
    <t>Junta de dilatação de bueiros celulares</t>
  </si>
  <si>
    <t>RO-7883</t>
  </si>
  <si>
    <t>Lançamento manual de concreto na vertical para os serviços de drenagem</t>
  </si>
  <si>
    <t>RO-01077</t>
  </si>
  <si>
    <t>RO-01078</t>
  </si>
  <si>
    <t>RO-01079</t>
  </si>
  <si>
    <t>RO-01080</t>
  </si>
  <si>
    <t>RO-01081</t>
  </si>
  <si>
    <t>RO-01082</t>
  </si>
  <si>
    <t>RO-01083</t>
  </si>
  <si>
    <t>RO-01084</t>
  </si>
  <si>
    <t>RO-01085</t>
  </si>
  <si>
    <t>RO-01086</t>
  </si>
  <si>
    <t>RO-00952</t>
  </si>
  <si>
    <t>Microconcreto confeccionado em misturador e lançamento manual para reparos e grauteamento (Execução, incluindo fornecimento, carga e transporte de todos os materiais)</t>
  </si>
  <si>
    <t>RO-01090</t>
  </si>
  <si>
    <t>Solda de conectores de cisalhamento tipo "stud bolt" em telhafôrma de aço colaborante para laje mista de aço e concreto</t>
  </si>
  <si>
    <t>RO-01087</t>
  </si>
  <si>
    <t>Telha-fôrma em aço galvanizado ASTM A653 grau 40 - E = 0,80 mm - fornecimento e instalação</t>
  </si>
  <si>
    <t>RO-01088</t>
  </si>
  <si>
    <t>Telha-fôrma em aço galvanizado ASTM A653 grau 40 - E = 0,95 mm - fornecimento e instalação</t>
  </si>
  <si>
    <t>RO-01089</t>
  </si>
  <si>
    <t>Telha-fôrma em aço galvanizado ASTM A653 grau 40 - E = 1,25 mm - fornecimento e instalação</t>
  </si>
  <si>
    <t>RO-00876</t>
  </si>
  <si>
    <t>Transporte com caminhão basculante de 12 m³ - rodovia em leito natural</t>
  </si>
  <si>
    <t>RO-00877</t>
  </si>
  <si>
    <t>Transporte com caminhão basculante de 12 m³ - rodovia em revestimento primário</t>
  </si>
  <si>
    <t>RO-00878</t>
  </si>
  <si>
    <t>Transporte com caminhão basculante de 12 m³ - rodovia pavimentada</t>
  </si>
  <si>
    <t>RO-00879</t>
  </si>
  <si>
    <t>RO-00880</t>
  </si>
  <si>
    <t>RO-00881</t>
  </si>
  <si>
    <t>RO-00882</t>
  </si>
  <si>
    <t>Transporte com caminhão betoneira de 8 m³ - rodovia em leito natural</t>
  </si>
  <si>
    <t>RO-00883</t>
  </si>
  <si>
    <t>Transporte com caminhão betoneira de 8 m³ - rodovia em revestimento primário</t>
  </si>
  <si>
    <t>RO-00884</t>
  </si>
  <si>
    <t>Transporte com caminhão betoneira de 8 m³ - rodovia pavimentada</t>
  </si>
  <si>
    <t>RO-00885</t>
  </si>
  <si>
    <t>RO-00886</t>
  </si>
  <si>
    <t>RO-00887</t>
  </si>
  <si>
    <t>RO-00888</t>
  </si>
  <si>
    <t>RO-00889</t>
  </si>
  <si>
    <t>RO-00890</t>
  </si>
  <si>
    <t>RO-00891</t>
  </si>
  <si>
    <t>RO-00892</t>
  </si>
  <si>
    <t>RO-00893</t>
  </si>
  <si>
    <t>RO-00894</t>
  </si>
  <si>
    <t>RO-00895</t>
  </si>
  <si>
    <t>RO-00896</t>
  </si>
  <si>
    <t>RO-00897</t>
  </si>
  <si>
    <t>RO-00898</t>
  </si>
  <si>
    <t>RO-00899</t>
  </si>
  <si>
    <t>RO-00900</t>
  </si>
  <si>
    <t>RO-00901</t>
  </si>
  <si>
    <t>RO-00902</t>
  </si>
  <si>
    <t>RO-00903</t>
  </si>
  <si>
    <t>RO-00904</t>
  </si>
  <si>
    <t>RO-00905</t>
  </si>
  <si>
    <t>RO-00906</t>
  </si>
  <si>
    <t>RO-00907</t>
  </si>
  <si>
    <t>RO-00908</t>
  </si>
  <si>
    <t>RO-00909</t>
  </si>
  <si>
    <t>Transporte de cimento a granel com caminhão silo de 30 m³ - rodovia em leito natural</t>
  </si>
  <si>
    <t>RO-00910</t>
  </si>
  <si>
    <t>Transporte de cimento a granel com caminhão silo de 30 m³ - rodovia em revestimento primário</t>
  </si>
  <si>
    <t>RO-00911</t>
  </si>
  <si>
    <t>Transporte de cimento a granel com caminhão silo de 30 m³ - rodovia pavimentada</t>
  </si>
  <si>
    <t>RO-6259</t>
  </si>
  <si>
    <t>RO-6260</t>
  </si>
  <si>
    <t>RO-6261</t>
  </si>
  <si>
    <t>RO-00912</t>
  </si>
  <si>
    <t>RO-00913</t>
  </si>
  <si>
    <t>RO-00914</t>
  </si>
  <si>
    <t>RO-00918</t>
  </si>
  <si>
    <t>RO-00919</t>
  </si>
  <si>
    <t>RO-00920</t>
  </si>
  <si>
    <t>RO-00921</t>
  </si>
  <si>
    <t>RO-00922</t>
  </si>
  <si>
    <t>RO-00923</t>
  </si>
  <si>
    <t>RO-00924</t>
  </si>
  <si>
    <t>RO-00925</t>
  </si>
  <si>
    <t>RO-00926</t>
  </si>
  <si>
    <t>RO-00927</t>
  </si>
  <si>
    <t>RO-00928</t>
  </si>
  <si>
    <t>RO-00929</t>
  </si>
  <si>
    <t>RO-00930</t>
  </si>
  <si>
    <t>RO-00931</t>
  </si>
  <si>
    <t>RO-00932</t>
  </si>
  <si>
    <t>RO-00933</t>
  </si>
  <si>
    <t>RO-00934</t>
  </si>
  <si>
    <t>RO-00935</t>
  </si>
  <si>
    <t>Região Sul - C/ Desoneração</t>
  </si>
  <si>
    <t>SETOP_Sul</t>
  </si>
  <si>
    <t>Observações</t>
  </si>
  <si>
    <t>CARTUCHO PARA SOLDA EXOTÉRMICA (MODELO: 90 GRAMAS) - IPRM</t>
  </si>
  <si>
    <t>MATED-8122</t>
  </si>
  <si>
    <t>ADESIVO POLIURETANO BICOMPONENTE (APLICAÇÃO: PISOS DE MADEIRA)</t>
  </si>
  <si>
    <t>MATED-9196</t>
  </si>
  <si>
    <t>034.20 - RELÉ</t>
  </si>
  <si>
    <t>MATED-7405</t>
  </si>
  <si>
    <t>RELÉ DE FALTA DE FASE (TENSÃO DE COMANDO: 220-380V)</t>
  </si>
  <si>
    <t>034.21 - TRILHO EM AÇO</t>
  </si>
  <si>
    <t>MATED-6409</t>
  </si>
  <si>
    <t>TERMINAL À COMPRESSÃO (MATERIAL: COBRE ESTANHADO|QUANTIDADE DE FUROS: 1|DIÂMETRO DO CABO: 50MM2|APLICAÇÃO: INSTALAÇÃO ELÉTRICA E SISTEMA DE PROTEÇÃO CONTRA DESCARGA ATMOSFÉRICA)</t>
  </si>
  <si>
    <t>049.08 - CONECTOR DE REDE</t>
  </si>
  <si>
    <t>MATED-9199</t>
  </si>
  <si>
    <t>CAPA PROTETORA CONECTOR/PLUG MACHO RJ45 (COR: AZUL|TIPO CONECTOR: RJ45|MATERIAL: PLÁSTICO|APLICAÇÃO: ACABAMENTO E PROTEÇÃO)</t>
  </si>
  <si>
    <t>MATED-9198</t>
  </si>
  <si>
    <t>CONECTOR/PLUG MACHO RJ45 (CATEGORIA: 6|COR: TRANSPARENTE|MATERIAL: TERMOPLÁSTICO NÃO PROPAGANTE A CHAMA|NÚMERO DE VIAS: 8|APLICAÇÃO: CABO DE DADOS E VOZ)</t>
  </si>
  <si>
    <t>MATED-9175</t>
  </si>
  <si>
    <t>ABRAÇADEIRA PARA TUBO DE LINHA DE VIDA COM REGULAGEM DE ALTURA (DIÂMETRO: 3")</t>
  </si>
  <si>
    <t>PAPELEIRA (MATERIAL: LOUÇA|TIPO: EMBUTIR|COR: BRANCA|LARGURA*: 170MM|ALTURA*: 170MM)*VALORES REFERENCIAIS APROXIMADOS</t>
  </si>
  <si>
    <t>ALAVANCA PARA VITRÔ (MATERIAL: AÇO GALVANIZADO|ACABAMENTO: CROMADO|TIPO: ARGOLA|CAVALETE: INCLUSO|ACESSÓRIOS: INCLUSO|APLICAÇÃO: ABERTURA DE BASCULANTE EM JANELAS)</t>
  </si>
  <si>
    <t>MATED-7296</t>
  </si>
  <si>
    <t>PUXADOR PARA VITRÔ (MATERIAL: AÇO|ACABAMENTO: GALVANIZADO|TIPO DE FECHAMENTO: CANTO|COMPRIMENTO DO PUNHO: 80MM|ACESSÓRIOS: INCLUSO)</t>
  </si>
  <si>
    <t>MATED-7298</t>
  </si>
  <si>
    <t>PUXADOR PARA VITRÔ (MATERIAL: AÇO|ACABAMENTO: GALVANIZADO|TIPO DE FECHAMENTO: CENTRAL [PAR]|COMPRIMENTO DO PUNHO: 80MM(2X)|ACESSÓRIOS: INCLUSO)</t>
  </si>
  <si>
    <t>PERFIL "U" (MATERIAL: ALUMÍNIO|LARGURA*: 15,87MM[5/8"]|ALTURA*: 15,87MM[5/8"]|ESPESSURA*: 1,58MM[1/16"]|APLICAÇÃO: USO GERAL EM ACABAMENTOS, ESQUADRIAS E FRISOS EM PAREDES)*VALORES REFERENCIAIS - IRPM</t>
  </si>
  <si>
    <t>FECHADURA (APLICAÇÃO: EXTERNA|TIPO: TETRA-CHAVE AUXILIAR|PARAFUSOS: INCLUSOS|Nº DE CHAVE: 2|DISTÂNCIA DE BROCA: 40MM|GRAU DE SEGURANÇA: MÉDIO)</t>
  </si>
  <si>
    <t>MATED-7306</t>
  </si>
  <si>
    <t>GRAXA BRANCA (BASE: LÍTIO|DENSIDADE: 0,91 G/CM3|APLICAÇÃO: LUBRIFICANTE)</t>
  </si>
  <si>
    <t>NÃO USAR - EM PROCESSO DE DESATIVAÇÃO - GRAXA (BASE: CÁLCIO|DENSIDADE: 0,85 G/CM3|APLICAÇÃO: LUBRIFICANTE)</t>
  </si>
  <si>
    <t>RALO EM GRELHA (MATERIAL: AÇO INOX|LARGURA: 20CM)</t>
  </si>
  <si>
    <t>LUMINÁRIA EXTERNA PARA LÂMPADA VAPOR DE MERCÚRIO, SÓDIO E METÁLICO (APLICAÇÃO:VIA PÚBLICA|NÚMERO DE LÂMPADAS: 1|POTÊNCIA: 250W-400 W|TIPO DE ROSCA: E40|REATOR: NÃO INCLUSO)</t>
  </si>
  <si>
    <t>PISO VINÍLICO EM PLACA (MATERIAL: SEMI-FLEXÍVEL|LARGURA*: 30CM|COMPRIMENTO*: 30CM|ESPESSURA: 2MM|TIPO: COMERCIAL|APLICAÇÃO: PISO E PARADE)*VALORES REFERENCIAIS APROXIMADOS</t>
  </si>
  <si>
    <t>VASO/BACIA SANITÁRIA (TIPO: CAIXA ACOPLADA|MATERIAL: LOUÇA|COR:BRANCA|PADRÃO: POPULAR|CAIXA ACOPLADA: INCLUSO|ASSENTO: NÃO INCLUSO)</t>
  </si>
  <si>
    <t>VASO/BACIA SANITÁRIA (TIPO: CONVENCIONAL|MATERIAL: LOUÇA|COR:BRANCA|PADRÃO: POPULAR|ASSENTO: NÃO INCLUSO)</t>
  </si>
  <si>
    <t>VASO/BACIA SANITÁRIA (TIPO: INFANTIL|MATERIAL: LOUÇA|COR:BRANCA|PADRÃO: POPULAR|ASSENTO: NÃO INCLUSO)</t>
  </si>
  <si>
    <t>MATED-6924</t>
  </si>
  <si>
    <t>VASO/BACIA SANITÁRIA (TIPO: PMR/PCR OU LINHA PNE SEM ABERTURA FRONTAL|MATERIAL: LOUÇA|COR:BRANCA|PADRÃO: POPULAR|ASSENTO: NÃO INCLUSO)</t>
  </si>
  <si>
    <t>LUMINÁRIA ARANDELA (TIPO: MEIA-LUA|DIÂMETRO*: 30CM|ACABAMENTO: ALUMÍNIO COM VIDRO FOSCO|QUANTIDADE DE LÂMPADAS: 1|BASE-SOQUETE: E27|POTÊNCIA MÁXIMA*: 60W|LÂMPADA: NÃO INCLUSA)*VALORES REFERENCIAIS APROXIMADOS</t>
  </si>
  <si>
    <t>ESCORA DE MADEIRA (DIÂMETRO DA SEÇÃO: 8 A 10CM|TIPO DE MADEIRA: EUCALIPTO COM CASCA|IMUNIZAÇÃO: NÃO INCLUSO)</t>
  </si>
  <si>
    <t>MANÔMETRO ANALÓGICO (DIÂMETRO DO MANÔMETRO: 2.1/2"|ROSCA: 1/4" NPT|FAIXA DE OPERAÇÃO: 0-16BAR [0-240PSI])</t>
  </si>
  <si>
    <t>FORMA PLÁSTICA (APLICAÇÃO: LAJE NERVURADA|COMPRIMENTO: 80CM|LARGURA: 80CM|ALTURA TOTAL: 20CM|CONSUMO CONCRETO : 0,116 [M3/M2]*|LOCAÇÃO: MENSAL)*VALORES REFERENCIAIS APROXIMADOS</t>
  </si>
  <si>
    <t>PEDRA SÃO TOMÉ SERRADA CALIBRADA (COR: NATURAL|APLICAÇÃO: PISO/PAREDE|COMPRIMENTO*: 40CM|LARGURA*: 40CM|ESPESSURA*: 20-30MM)*VALORES REFERENCIAIS APROXIMADOS</t>
  </si>
  <si>
    <t>108.01 - PISO INTERTRAVADO ECOLÓGICO</t>
  </si>
  <si>
    <t>PISO INTERTRAVADO (MODELO: ECOLÓGICO|DIMENSÕES*: (27X14)CM|ESPESSURA: 6CM|RESISTÊNCIA MÍNIMA (FCK): 35MPA|MATERIAL: CONCRETO|PESO DO BLOCO*: 4,14KG|PESO POR ÁREA*: 116KG/M2)*VALORES REFERENCIAIS APROXIMADOS</t>
  </si>
  <si>
    <t>108.02 - PISO INTERTRAVADO RETANGULAR</t>
  </si>
  <si>
    <t>PISO INTERTRAVADO (MODELO: RETANGULAR|DIMENSÕES: (20X10)CM|ESPESSURA: 10CM|RESISTÊNCIA MÍNIMA (FCK): 35MPA|MATERIAL: CONCRETO|PESO DO BLOCO*: 4,5KG|PESO POR ÁREA*: 225KG/M2)*VALORES REFERENCIAIS APROXIMADOS</t>
  </si>
  <si>
    <t>PISO INTERTRAVADO (MODELO: RETANGULAR|DIMENSÕES: (20X10)CM|ESPESSURA: 10CM|RESISTÊNCIA MÍNIMA (FCK): 40MPA|MATERIAL: CONCRETO|PESO DO BLOCO*: 4,5KG|PESO POR ÁREA*: 225KG/M2)*VALORES REFERENCIAIS APROXIMADOS</t>
  </si>
  <si>
    <t>PISO INTERTRAVADO (MODELO: RETANGULAR|DIMENSÕES: (20X10)CM|ESPESSURA: 6CM|RESISTÊNCIA MÍNIMA (FCK): 35MPA|MATERIAL: CONCRETO|PESO DO BLOCO*: 2,8KG|PESO POR ÁREA*: 140KG/M2)*VALORES REFERENCIAIS APROXIMADOS</t>
  </si>
  <si>
    <t>PISO INTERTRAVADO (MODELO: RETANGULAR|DIMENSÕES: (20X10)CM|ESPESSURA: 8CM|RESISTÊNCIA MÍNIMA (FCK): 35MPA|MATERIAL: CONCRETO|PESO DO BLOCO*: 3,6KG|PESO POR ÁREA*: 180KG/M2)*VALORES REFERENCIAIS APROXIMADOS</t>
  </si>
  <si>
    <t>108.03 - PISO INTERTRAVADO SEXTAVADO</t>
  </si>
  <si>
    <t>PISO INTERTRAVADO (MODELO: SEXTAVADO|DIMENSÕES: (25X25)CM|ESPESSURA: 6CM|RESISTÊNCIA MÍNIMA (FCK): 35MPA|MATERIAL: CONCRETO|PESO DO BLOCO*: 7,6KG|PESO POR ÁREA*: 140KG/M2)*VALORES REFERENCIAIS APROXIMADOS</t>
  </si>
  <si>
    <t>PISO INTERTRAVADO (MODELO: SEXTAVADO|DIMENSÕES: (25X25)CM|ESPESSURA: 8CM|RESISTÊNCIA MÍNIMA (FCK): 35MPA|MATERIAL: CONCRETO|PESO DO BLOCO*: 9,7KG|PESO POR ÁREA*: 180KG/M2)*VALORES REFERENCIAIS APROXIMADOS</t>
  </si>
  <si>
    <t>REVESTIMENTO CERÂMICO (PADRÃO: COMERCIAL|ACABAMENTO: ESMALTADO|APLICAÇÃO: PISO OU PAREDE|PEI: IV|AMBIENTE: INTERNO|DIMENSÃO: 10X10CM)</t>
  </si>
  <si>
    <t>MATED-8056</t>
  </si>
  <si>
    <t>ASSOALHO (MADEIRA DE LEI: IPÊ|QUALIDADE: EXTRA|LARGURA DA RÉGUA: 10CM|ESPESSURA DA RÉGUA: 2CM)</t>
  </si>
  <si>
    <t>MATED-7402</t>
  </si>
  <si>
    <t>PARAFUSO (ROSCA: AUTOBROCANTE|MATERIAL: AÇO|ACABAMENTO: ZINCADO|COMPRIMENTO: 13MM|DIÂMETRO: 4,2MM)</t>
  </si>
  <si>
    <t>ARMÁRIO MULTIUSO PARA VASSOURAS (MEDIDAS*: 160x60x30CM|MATERIAL: MDP|PORTAS: 2) *MEDIDAS REFERENCIAIS APROXIMADAS</t>
  </si>
  <si>
    <t>BDI (CONFORME ACÓRDÃO Nº 2622/13 e LEI Nº 13.161 DE 31/08/15)</t>
  </si>
  <si>
    <t>DISCRIMINAÇÃO DAS PARCELAS</t>
  </si>
  <si>
    <r>
      <t xml:space="preserve">SIG.
</t>
    </r>
    <r>
      <rPr>
        <b/>
        <vertAlign val="superscript"/>
        <sz val="8"/>
        <color theme="0"/>
        <rFont val="Arial"/>
        <family val="2"/>
      </rPr>
      <t>(1)</t>
    </r>
  </si>
  <si>
    <r>
      <t xml:space="preserve">INC.
</t>
    </r>
    <r>
      <rPr>
        <b/>
        <vertAlign val="superscript"/>
        <sz val="8"/>
        <color theme="0"/>
        <rFont val="Arial"/>
        <family val="2"/>
      </rPr>
      <t>(5)</t>
    </r>
  </si>
  <si>
    <r>
      <t xml:space="preserve">ISS </t>
    </r>
    <r>
      <rPr>
        <b/>
        <vertAlign val="superscript"/>
        <sz val="8"/>
        <color theme="0"/>
        <rFont val="Arial"/>
        <family val="2"/>
      </rPr>
      <t>(2)</t>
    </r>
  </si>
  <si>
    <t>DIFERENCIADO</t>
  </si>
  <si>
    <r>
      <t xml:space="preserve">MATERIAL
</t>
    </r>
    <r>
      <rPr>
        <b/>
        <vertAlign val="superscript"/>
        <sz val="8"/>
        <color theme="0"/>
        <rFont val="Arial"/>
        <family val="2"/>
      </rPr>
      <t>(3)</t>
    </r>
  </si>
  <si>
    <r>
      <t xml:space="preserve">SERVIÇO TERCEIRIZADO </t>
    </r>
    <r>
      <rPr>
        <b/>
        <vertAlign val="superscript"/>
        <sz val="8"/>
        <color theme="0"/>
        <rFont val="Arial"/>
        <family val="2"/>
      </rPr>
      <t xml:space="preserve">(4)
 </t>
    </r>
    <r>
      <rPr>
        <b/>
        <sz val="8"/>
        <color theme="0"/>
        <rFont val="Arial"/>
        <family val="2"/>
      </rPr>
      <t>(ISS=5%)</t>
    </r>
  </si>
  <si>
    <t>CUSTO DIRETO</t>
  </si>
  <si>
    <t>ADMINISTRAÇÃO CENTRAL</t>
  </si>
  <si>
    <t>LUCRO BRUTO</t>
  </si>
  <si>
    <t>DESPESAS FINANCEIRAS</t>
  </si>
  <si>
    <t>SEGUROS, GARANTIAS E RISCO</t>
  </si>
  <si>
    <t>SEGUROS + GARANTIAS</t>
  </si>
  <si>
    <t>RISCO(*)</t>
  </si>
  <si>
    <t>TRIBUTOS</t>
  </si>
  <si>
    <r>
      <t>ISS</t>
    </r>
    <r>
      <rPr>
        <vertAlign val="superscript"/>
        <sz val="8"/>
        <rFont val="Arial"/>
        <family val="2"/>
      </rPr>
      <t>(2)</t>
    </r>
  </si>
  <si>
    <t>-</t>
  </si>
  <si>
    <t>FÓRMULA DO BDI</t>
  </si>
  <si>
    <t>(1 + (AC + S + G + R)) x (1 + DF) x  (1 + L)</t>
  </si>
  <si>
    <t>(1 - (I + CPRB))</t>
  </si>
  <si>
    <t>BDI (NUMERADOR)</t>
  </si>
  <si>
    <t>BDI (DENOMINADOR)</t>
  </si>
  <si>
    <t>BDI</t>
  </si>
  <si>
    <t/>
  </si>
  <si>
    <t>TOTAL DE INSUMOS : 4812</t>
  </si>
  <si>
    <t>Pouso Alegre/MG</t>
  </si>
  <si>
    <t>01.02.10</t>
  </si>
  <si>
    <t>ÁREA COBERTA EM TELHA DE FIBROCIMENTO</t>
  </si>
  <si>
    <t>ENROCAMENTO COM PEDRA DE MAO - JOGADA</t>
  </si>
  <si>
    <t>ENROCAMENTO COM PEDRA DE MAO - ARRUMADA</t>
  </si>
  <si>
    <t>05.03.02</t>
  </si>
  <si>
    <t>CONCRETO MAGRO PARA LASTRO, TRAÇO 1:4,5:4,5, PREPARO MECÂNICO COM BETONEIRA, INCLUI LANÇAMENTO E ACABAMENTO</t>
  </si>
  <si>
    <t>05.05.10</t>
  </si>
  <si>
    <t>AÇO CA 60 - D = 5,00 MM, CORTE, DOBRA E COLOCAÇAO EM GALERIAS E/OU CONTENÇÕES ADP REF 92915</t>
  </si>
  <si>
    <t>05.05.11</t>
  </si>
  <si>
    <t>AÇO CA 50 - D = 6,3 MM, CORTE, DOBRA E COLOCAÇAO EM GALERIAS E/OU CONTENÇÕES ADP REF 92916</t>
  </si>
  <si>
    <t>05.05.12</t>
  </si>
  <si>
    <t>AÇO CA 50 - D = 8,0 MM, CORTE, DOBRA E COLOCAÇAO EM GALERIAS E/OU CONTENÇÕES ADP REF 92917</t>
  </si>
  <si>
    <t>05.05.13</t>
  </si>
  <si>
    <t>AÇO CA 50 - D = 10,0 MM, CORTE, DOBRA E COLOCAÇAO EM GALERIAS E/OU CONTENÇÕES ADP REF 92919</t>
  </si>
  <si>
    <t>05.05.14</t>
  </si>
  <si>
    <t>AÇO CA 50 - D = 12,5 MM, CORTE, DOBRA E COLOCAÇAO EM GALERIAS E/OU CONTENÇÕES ADP REF 92921</t>
  </si>
  <si>
    <t>05.05.15</t>
  </si>
  <si>
    <t>AÇO CA 50 - D = 16,0 MM, CORTE, DOBRA E COLOCAÇAO EM GALERIAS E/OU CONTENÇÕES ADP REF 92922</t>
  </si>
  <si>
    <t>05.05.16</t>
  </si>
  <si>
    <t>AÇO CA 50 - D = 20 MM, CORTE, DOBRA E COLOCAÇAO EM GALERIAS E/OU CONTENÇÕES ADP REF 92923</t>
  </si>
  <si>
    <t>05.05.17</t>
  </si>
  <si>
    <t>AÇO CA 50 - D = 25 MM, CORTE, DOBRA E COLOCAÇAO EM GALERIAS E/OU CONTENÇÕES ADP REF 92924</t>
  </si>
  <si>
    <t>CONCRETO ESTRUTURAL PARA GALERIAS E/OU CONTENÇÕES, FORNECIMENTO, APLICAÇÃO E ADENSAMENTO</t>
  </si>
  <si>
    <t>ENCHIMENTO DE DRENO COM AREIA (COM ADENSAMENTO HIDRAULICO)</t>
  </si>
  <si>
    <t>05.09.04</t>
  </si>
  <si>
    <t>ENCHIMENTO MANUAL DE BRITA EM DRENO REF 102719</t>
  </si>
  <si>
    <t>05.09.05</t>
  </si>
  <si>
    <t>ENCHIMENTO MECANIZADO DE BRITA EM DRENO REF 102717</t>
  </si>
  <si>
    <t>FORNECIMENTO E INSTALAÇÃO DE MANTA DRENANTE GEOTEXTIL</t>
  </si>
  <si>
    <t>MANTA GEOTEXTIL - 180 G/M2 - RES.TRACAO &gt;=  9 KN/M REF 102712</t>
  </si>
  <si>
    <t>DRENO BARBACÃ</t>
  </si>
  <si>
    <t>05.12.06</t>
  </si>
  <si>
    <t>DRENO BARBACÃ, DN 50MM, COM MATERIAL DRENANTE (COMPRIMENTO 50CM) REF 102726</t>
  </si>
  <si>
    <t>05.12.07</t>
  </si>
  <si>
    <t>DRENO BARBACÃ, DN 75MM, COM MATERIAL DRENANTE (COMPRIMENTO 50CM) REF 102725</t>
  </si>
  <si>
    <t>05.12.08</t>
  </si>
  <si>
    <t>DRENO BARBACÃ, DN 100MM, COM MATERIAL DRENANTE (COMPRIMENTO 50CM) REF 102724</t>
  </si>
  <si>
    <t>TUBO PARA DRENO DE ALIVIO, DN 100MM COMPRIMENTO 50CM</t>
  </si>
  <si>
    <t>TUBO PARA LIGAÇAO DE DRENO EM LATERAL DE GALERIA, DN 200MM</t>
  </si>
  <si>
    <t>POÇO DE BOMBEAMENTO COM TUBO CA-1 D=400 MM</t>
  </si>
  <si>
    <t>05.16.02</t>
  </si>
  <si>
    <t>DRENO DE SERVIÇO PARA POÇO DE BOMBEAMENTO</t>
  </si>
  <si>
    <t>GRELHA DE POÇO DE VISITA DE CANAL</t>
  </si>
  <si>
    <t>05.19.02</t>
  </si>
  <si>
    <t>GRELHA PARA POÇO DE VISITA DE CANAL, EXCLUSIVE QUADRO</t>
  </si>
  <si>
    <t>05.19.03</t>
  </si>
  <si>
    <t>QUADRO PARA GRELHA DE POÇO DE VISITA DE CANAL</t>
  </si>
  <si>
    <t>05.21</t>
  </si>
  <si>
    <t>POÇO DE VISITA DE GALERIA</t>
  </si>
  <si>
    <t>05.21.01</t>
  </si>
  <si>
    <t>CHAMINÉ PARA POÇO DE VISITA DE GALERIA - H = 1 METRO</t>
  </si>
  <si>
    <t>05.21.02</t>
  </si>
  <si>
    <t>CHAMINÉ PARA POÇO DE VISITA DE GALERIA - H = 2 METROS</t>
  </si>
  <si>
    <t>05.21.03</t>
  </si>
  <si>
    <t>CHAMINÉ PARA POÇO DE VISITA DE GALERIA - H = 3 METROS</t>
  </si>
  <si>
    <t>05.21.04</t>
  </si>
  <si>
    <t>CHAMINÉ PARA POÇO DE VISITA DE GALERIA - H = 4 METROS</t>
  </si>
  <si>
    <t>05.21.11</t>
  </si>
  <si>
    <t>VIGA PARA POÇO DE VISITAS DE GALERIA COM LARGURA DE 2 METROS</t>
  </si>
  <si>
    <t>05.21.12</t>
  </si>
  <si>
    <t>VIGA PARA POÇO DE VISITAS DE GALERIA COM LARGURA DE 3 METROS</t>
  </si>
  <si>
    <t>05.21.13</t>
  </si>
  <si>
    <t>VIGA PARA POÇO DE VISITAS DE GALERIA COM LARGURA DE 4 METROS</t>
  </si>
  <si>
    <t>05.21.14</t>
  </si>
  <si>
    <t>VIGA PARA POÇO DE VISITAS DE GALERIA COM LARGURA DE 5 METROS</t>
  </si>
  <si>
    <t>20.13.33</t>
  </si>
  <si>
    <t>FORNECIMENTO DE CBUQ FAIXA B, COM CAP 50/70, EXCLUSIVE TRANSPORTE</t>
  </si>
  <si>
    <t>20.13.34</t>
  </si>
  <si>
    <t>FORNECIMENTO DE CBUQ FAIXA C, COM CAP 50/70, EXCLUSIVE TRANSPORTE</t>
  </si>
  <si>
    <t>20.13.35</t>
  </si>
  <si>
    <t>FORNECIMENTO DE CBUQ FAIXA D COM CAP 50/70, EXCLUSIVE TRANSPORTE</t>
  </si>
  <si>
    <t>20.13.36</t>
  </si>
  <si>
    <t>FORNECIMENTO DE CBUQ S.M.A. PRONTO, EXCLUSIVE TRANSPORTE</t>
  </si>
  <si>
    <t>20.13.37</t>
  </si>
  <si>
    <t>FORNECIMENTO DE CBUQ FAIXA C COM ASFALTO BORRACHA, EXCLUSIVE TRANSPORTE</t>
  </si>
  <si>
    <t>CONCRETO FCK &gt;= 15 MPA, B1-B2 CALCARIA - PREPARO REF 94963</t>
  </si>
  <si>
    <t>CONCRETO FCK &gt;= 20 MPA, B1-B2 CALCARIA - PREPARO REF 94964</t>
  </si>
  <si>
    <t>CONCRETO FCK &gt;= 25 MPA, B1-B2 CALCARIA - PREPARO REF 94965</t>
  </si>
  <si>
    <t>CONCRETO FCK &gt;= 30 MPA, B1-B2 CALCARIA - PREPARO REF 94966</t>
  </si>
  <si>
    <t>CONCRETO FCK &gt;= 40 MPA, B1-B2 CALCARIA - PREPARO REF 94967</t>
  </si>
  <si>
    <t>LANÇAMENTO MANUAL, ADENSAMENTO E ACABAMENTO DE CONCRETO CONVENCIONAL EM ESTRUTURA</t>
  </si>
  <si>
    <t>LANÇAMENTO COM USO DE BOMBA, ADENSAMENTO E ACABAMENTO DE CONCRETO EM ESTRUTURA ADP REF 103673</t>
  </si>
  <si>
    <t>Peso (%)</t>
  </si>
  <si>
    <t>Área Construída Câmara</t>
  </si>
  <si>
    <t>Projeto: CONTRATAÇÃO DE EMPRESA ESPECIALIZADA EM ENGENHARIA PARA ELABORAÇÃO DO PROJETO EM BIM DE REFORMA E READEQUAÇÃO DO SISTEMA DE PROTEÇÃO CONTRA DESCARGAS ATMOSFÉRICAS (SPDA) DA CÂMARA MUNICIPAL DE POUSO ALEGRE/MG.</t>
  </si>
  <si>
    <t>Estimado 3 pranchas A1 para detalhamento</t>
  </si>
  <si>
    <t>62.06.03</t>
  </si>
  <si>
    <t>SUDECAP</t>
  </si>
  <si>
    <t>61</t>
  </si>
  <si>
    <t>PESSOAL</t>
  </si>
  <si>
    <t>61.11</t>
  </si>
  <si>
    <t>ENGENHEIRO/ARQUITETO PARA ELABORACAO DE PROJETOS</t>
  </si>
  <si>
    <t>61.11.01</t>
  </si>
  <si>
    <t>ENGENHEIRO CONSULTOR ESPECIAL</t>
  </si>
  <si>
    <t>61.11.02</t>
  </si>
  <si>
    <t>ENGENHEIRO CONSULTOR</t>
  </si>
  <si>
    <t>61.11.03</t>
  </si>
  <si>
    <t>ENGENHEIRO COORDENADOR</t>
  </si>
  <si>
    <t>61.11.04</t>
  </si>
  <si>
    <t>61.11.05</t>
  </si>
  <si>
    <t>61.11.06</t>
  </si>
  <si>
    <t>61.11.07</t>
  </si>
  <si>
    <t>61.11.08</t>
  </si>
  <si>
    <t>ARQUITETO CONSULTOR ESPECIAL</t>
  </si>
  <si>
    <t>61.11.09</t>
  </si>
  <si>
    <t>ARQUITETO CONSULTOR</t>
  </si>
  <si>
    <t>61.11.10</t>
  </si>
  <si>
    <t>ARQUITETO COORDENADOR</t>
  </si>
  <si>
    <t>61.11.11</t>
  </si>
  <si>
    <t>ARQUITETO SÊNIOR</t>
  </si>
  <si>
    <t>61.11.12</t>
  </si>
  <si>
    <t>ARQUITETO INTERMEDIÁRIO</t>
  </si>
  <si>
    <t>61.11.13</t>
  </si>
  <si>
    <t>ARQUITETO JÚNIOR</t>
  </si>
  <si>
    <t>61.11.14</t>
  </si>
  <si>
    <t>ARQUITETO TRAINEE</t>
  </si>
  <si>
    <t>61.11.15</t>
  </si>
  <si>
    <t>61.11.16</t>
  </si>
  <si>
    <t>61.11.17</t>
  </si>
  <si>
    <t>61.12</t>
  </si>
  <si>
    <t>AUXILIAR DE ENGENHARIA/ARQUITETURA</t>
  </si>
  <si>
    <t>61.12.01</t>
  </si>
  <si>
    <t>AUXILIAR DE ENGENHARIA PARA PROJETOS</t>
  </si>
  <si>
    <t>61.12.02</t>
  </si>
  <si>
    <t>AUXILIAR DE ARQUITETURA PARA PROJETOS</t>
  </si>
  <si>
    <t>61.13</t>
  </si>
  <si>
    <t>PROJETISTA PARA ELABORACAO DE PROJETOS</t>
  </si>
  <si>
    <t>61.13.01</t>
  </si>
  <si>
    <t>PROJETISTA SENIOR</t>
  </si>
  <si>
    <t>61.13.02</t>
  </si>
  <si>
    <t>PROJETISTA INTERMEDIARIO</t>
  </si>
  <si>
    <t>61.13.03</t>
  </si>
  <si>
    <t>PROJETISTA JUNIOR</t>
  </si>
  <si>
    <t>61.13.04</t>
  </si>
  <si>
    <t>PROJETISTA CADISTA</t>
  </si>
  <si>
    <t>61.14</t>
  </si>
  <si>
    <t>TECNICO PARA ELABORACAO DE PROJETOS</t>
  </si>
  <si>
    <t>61.14.01</t>
  </si>
  <si>
    <t>TECNICO SENIOR</t>
  </si>
  <si>
    <t>61.14.02</t>
  </si>
  <si>
    <t>TECNICO INTERMEDIARIO</t>
  </si>
  <si>
    <t>61.14.03</t>
  </si>
  <si>
    <t>TECNICO JUNIOR</t>
  </si>
  <si>
    <t>61.15</t>
  </si>
  <si>
    <t>DESENHISTA PARA ELABORACAO DE PROJETOS</t>
  </si>
  <si>
    <t>DESENHISTA PROJETISTA</t>
  </si>
  <si>
    <t>61.15.02</t>
  </si>
  <si>
    <t>DESENHISTA TECNICO / CADISTA</t>
  </si>
  <si>
    <t>61.15.03</t>
  </si>
  <si>
    <t>DESENHISTA COPISTA</t>
  </si>
  <si>
    <t>61.16</t>
  </si>
  <si>
    <t>SERVICOS ADMINISTRATIVOS</t>
  </si>
  <si>
    <t>61.16.01</t>
  </si>
  <si>
    <t>AUXILIAR ADMINISTRATIVO SENIOR</t>
  </si>
  <si>
    <t>61.16.02</t>
  </si>
  <si>
    <t>AUXILIAR ADMINISTRATIVO INTERMEDIARIO</t>
  </si>
  <si>
    <t>61.16.03</t>
  </si>
  <si>
    <t>AUXILIAR ADMINISTRATIVO JUNIOR</t>
  </si>
  <si>
    <t>61.21</t>
  </si>
  <si>
    <t>ENGENHEIRO/ARQUITETO PARA SUPERVISAO DE OBRAS</t>
  </si>
  <si>
    <t>61.21.01</t>
  </si>
  <si>
    <t>61.21.02</t>
  </si>
  <si>
    <t>61.21.03</t>
  </si>
  <si>
    <t>61.21.04</t>
  </si>
  <si>
    <t>61.21.05</t>
  </si>
  <si>
    <t>61.21.06</t>
  </si>
  <si>
    <t>61.21.07</t>
  </si>
  <si>
    <t>61.21.08</t>
  </si>
  <si>
    <t>61.21.09</t>
  </si>
  <si>
    <t>61.21.10</t>
  </si>
  <si>
    <t>61.21.11</t>
  </si>
  <si>
    <t>61.21.12</t>
  </si>
  <si>
    <t>61.22</t>
  </si>
  <si>
    <t>61.22.01</t>
  </si>
  <si>
    <t>AUXILIAR DE ENGENHARIA PARA OBRAS</t>
  </si>
  <si>
    <t>61.22.02</t>
  </si>
  <si>
    <t>AUXILIAR DE ARQUITETURA PARA OBRAS</t>
  </si>
  <si>
    <t>61.23</t>
  </si>
  <si>
    <t>TECNICO PARA SUPERVISAO DE OBRAS</t>
  </si>
  <si>
    <t>61.23.01</t>
  </si>
  <si>
    <t>61.23.02</t>
  </si>
  <si>
    <t>61.23.03</t>
  </si>
  <si>
    <t>61.24</t>
  </si>
  <si>
    <t>DESENHISTA PARA SUPERVISAO DE OBRAS</t>
  </si>
  <si>
    <t>61.24.01</t>
  </si>
  <si>
    <t>61.24.02</t>
  </si>
  <si>
    <t>61.24.03</t>
  </si>
  <si>
    <t>61.31</t>
  </si>
  <si>
    <t>61.31.01</t>
  </si>
  <si>
    <t>TOPOGRAFO SENIOR</t>
  </si>
  <si>
    <t>61.31.02</t>
  </si>
  <si>
    <t>61.31.03</t>
  </si>
  <si>
    <t>TOPOGRAFO JUNIOR</t>
  </si>
  <si>
    <t>61.31.04</t>
  </si>
  <si>
    <t>NIVELADOR</t>
  </si>
  <si>
    <t>61.31.05</t>
  </si>
  <si>
    <t>BALIZA</t>
  </si>
  <si>
    <t>61.31.06</t>
  </si>
  <si>
    <t>AJUDANTE DE TOPOGRAFIA</t>
  </si>
  <si>
    <t>61.32</t>
  </si>
  <si>
    <t>LABORATORIO</t>
  </si>
  <si>
    <t>61.32.01</t>
  </si>
  <si>
    <t>LABORATORISTA SENIOR</t>
  </si>
  <si>
    <t>61.32.02</t>
  </si>
  <si>
    <t>LABORATORISTA JUNIOR</t>
  </si>
  <si>
    <t>61.32.03</t>
  </si>
  <si>
    <t>AUXILIAR DE LABORATORIO</t>
  </si>
  <si>
    <t>61.34</t>
  </si>
  <si>
    <t>AUXILIARES DE APOIO</t>
  </si>
  <si>
    <t>61.34.01</t>
  </si>
  <si>
    <t>MOTORISTA</t>
  </si>
  <si>
    <t>61.34.02</t>
  </si>
  <si>
    <t>61.34.03</t>
  </si>
  <si>
    <t>62</t>
  </si>
  <si>
    <t>PROJETOS</t>
  </si>
  <si>
    <t>62.01</t>
  </si>
  <si>
    <t>PROJETOS DE EDIFICACOES</t>
  </si>
  <si>
    <t>62.01.04</t>
  </si>
  <si>
    <t>PROJETO ARQUITETONICO - EXECUTIVO EXCLUSIVE PAPEL VEGETAL</t>
  </si>
  <si>
    <t>A1</t>
  </si>
  <si>
    <t>62.01.10</t>
  </si>
  <si>
    <t>PROJETO DE TERRAPLENAGEM (PLANTA) EXCLUSIVE PAPEL VEGETAL</t>
  </si>
  <si>
    <t>62.01.11</t>
  </si>
  <si>
    <t>PROJETO DE TERRAPLENAGEM (SEÇOES) EXCLUSIVE PAPEL VEGETAL</t>
  </si>
  <si>
    <t>62.01.12</t>
  </si>
  <si>
    <t>PROJETO DE DRENAGEM PLUVIAL EXCLUSIVE PAPEL VEGETAL</t>
  </si>
  <si>
    <t>62.01.13</t>
  </si>
  <si>
    <t>PROJETO PAISAGISTICO PRAÇA, PARQUE E AREA DE LAZER EXCLUSIVE PAPEL VEGETAL</t>
  </si>
  <si>
    <t>62.01.14</t>
  </si>
  <si>
    <t>PROJETO PAISAGISTICO AREAS LIVRES OBRAS EDIFICAÇAO EXCLUSIVE PAPEL VEGETAL</t>
  </si>
  <si>
    <t>62.01.15</t>
  </si>
  <si>
    <t>PROJETO GEOMETRICO DE CONTENÇAO EXCLUSIVE PAPEL VEGETAL</t>
  </si>
  <si>
    <t>62.01.16</t>
  </si>
  <si>
    <t>PROJETO DE ESTRUTURA DE CONCRETO EXCLUSIVE PAPEL VEGETAL</t>
  </si>
  <si>
    <t>62.01.17</t>
  </si>
  <si>
    <t>PROJETO ESTRUTURAL DE CONTENÇAO / CANAL EXCLUSIVE PAPEL VEGETAL</t>
  </si>
  <si>
    <t>62.01.19</t>
  </si>
  <si>
    <t>PROJETO ELETRICO EXCLUSIVE PAPEL VEGETAL</t>
  </si>
  <si>
    <t>62.01.20</t>
  </si>
  <si>
    <t>PROJETO DE CABEAMENTO ESTRUTURADO EXCLUSIVE PAPEL VEGETAL</t>
  </si>
  <si>
    <t>62.01.21</t>
  </si>
  <si>
    <t>PROJETO DE ESTRUTURA METALICA EXCLUSIVE PAPEL VEGETAL</t>
  </si>
  <si>
    <t>62.01.22</t>
  </si>
  <si>
    <t>PROJETO HIDRAULICO / SANITARIO EXCLUSIVE PAPEL VEGETAL</t>
  </si>
  <si>
    <t>62.01.23</t>
  </si>
  <si>
    <t>PROJETO DE PREVENÇAO E COMBATE A INCENDIO EXCLUSIVE PAPEL VEGETAL</t>
  </si>
  <si>
    <t>62.01.24</t>
  </si>
  <si>
    <t>PROJETO DE COMUNICAÇAO VISUAL EXCLUSIVE PAPEL VEGETAL</t>
  </si>
  <si>
    <t>62.01.25</t>
  </si>
  <si>
    <t>PROJETO DE PROTEÇAO CONTRA DESCARGAS ATMOSFERICAS EXCLUSIVE PAPEL VEGETAL</t>
  </si>
  <si>
    <t>62.01.26</t>
  </si>
  <si>
    <t>PROJETO DE IRRIGAÇAO EXCLUSIVE PAPEL VEGETAL</t>
  </si>
  <si>
    <t>62.01.28</t>
  </si>
  <si>
    <t>PROJETO DE AR CONDICIONADO EXCLUSIVE PAPEL VEGETAL</t>
  </si>
  <si>
    <t>62.01.29</t>
  </si>
  <si>
    <t>DESENVOLVIMENTO E DETALH. PROJ. ARQUIT. E ESTRURAL EXCLUSIVE PAPEL VEGETAL</t>
  </si>
  <si>
    <t>62.01.30</t>
  </si>
  <si>
    <t>DESENVOLVIMENTO E DETALH.DE PROJETO COMPLEMENTARES EXCLUSIVE PAPEL VEGETAL</t>
  </si>
  <si>
    <t>62.01.31</t>
  </si>
  <si>
    <t>DESENHO E COPIA - ARQUITETURA/ESTRUTURAL/METALICA EXCLUSIVE PAPEL VEGETAL</t>
  </si>
  <si>
    <t>62.01.32</t>
  </si>
  <si>
    <t>DESENHO E COPIA - PROJETOS COMPLEMENTARES EXCLUSIVE PAPEL VEGETAL</t>
  </si>
  <si>
    <t>62.01.33</t>
  </si>
  <si>
    <t>PROJETO ELETRICO/TV A CABO/ANTENA EXTERNA EXCLUSIVE PAPEL VEGETAL</t>
  </si>
  <si>
    <t>62.01.34</t>
  </si>
  <si>
    <t>PROJETO DE SONORIZACAO/ALARME/CFTV EXCLUSIVE PAPEL VEGETAL</t>
  </si>
  <si>
    <t>62.01.35</t>
  </si>
  <si>
    <t>PROJETO DE AR CONDICIONADO MECANICO/ELETRICO EXCLUSIVE PAPEL VEGETAL</t>
  </si>
  <si>
    <t>62.01.38</t>
  </si>
  <si>
    <t>PROJETO LUMINOTECNICO EXCLUSIVE PAPEL VEGETAL</t>
  </si>
  <si>
    <t>62.01.40</t>
  </si>
  <si>
    <t>COMPATIBILIZACAO DE PROJETOS DE EDIFICACAO</t>
  </si>
  <si>
    <t>62.01.42</t>
  </si>
  <si>
    <t>PERSPECTIVA COLORIDA 50X70 CM EXCLUSIVE PAPEL VEGETAL</t>
  </si>
  <si>
    <t>62.01.43</t>
  </si>
  <si>
    <t>VISTA COLORIDA 50X70 CM EXCLUSIVE PAPEL VEGETAL</t>
  </si>
  <si>
    <t>62.01.44</t>
  </si>
  <si>
    <t>PLANTA HUMANIZADA COLORIDA 50X70 CM EXCLUSIVE PAPEL VEGETAL</t>
  </si>
  <si>
    <t>62.01.45</t>
  </si>
  <si>
    <t>PROJETO DE IMPERMEABILIZACAO EXCLUSIVE PAPEL VEGETAL</t>
  </si>
  <si>
    <t>62.01.46</t>
  </si>
  <si>
    <t>PROJETO DE ENGRADAMENTO METALICO EXCLUSIVE PAPEL VEGETAL</t>
  </si>
  <si>
    <t>62.01.47</t>
  </si>
  <si>
    <t>LEVANTAMENTO CADASTRAL DE EDIFICAÇÃO EXCLUSIVE PAPEL VEGETAL</t>
  </si>
  <si>
    <t>62.02</t>
  </si>
  <si>
    <t>ESTUDO PRELIMINAR</t>
  </si>
  <si>
    <t>62.02.01</t>
  </si>
  <si>
    <t>DE EDIFICACAO - AREA &lt;= 600M2 EXCLUSIVE PAPEL VEGETAL</t>
  </si>
  <si>
    <t>62.02.02</t>
  </si>
  <si>
    <t>DE EDIFICACAO - 600 M2 &lt; AREA &lt;= 1.500 M2 EXCLUSIVE PAPEL VEGETAL</t>
  </si>
  <si>
    <t>62.02.03</t>
  </si>
  <si>
    <t>DE EDIFICACAO - AREA &gt; 1500 M2 EXCLUSIVE PAPEL VEGETAL</t>
  </si>
  <si>
    <t>62.02.04</t>
  </si>
  <si>
    <t>DE IMPLANT. DE EDIFICACAO PADRAO COM AREA &lt;= 600M2 EXCLUSIVE PAPEL VEGETAL</t>
  </si>
  <si>
    <t>DE IMPLAN. EDIFIC. PADRAO C/ AREA 600&lt;AREA&lt;=1500M2 EXCLUSIVE PAPEL VEGETAL</t>
  </si>
  <si>
    <t>62.02.06</t>
  </si>
  <si>
    <t>DE IMPLANTACAO EDIFICACAO PADRAO C/ AREA &gt; 1500M2 EXCLUSIVE PAPEL VEGETAL</t>
  </si>
  <si>
    <t>62.02.07</t>
  </si>
  <si>
    <t>DE IMPLAN. PRACA,PARQUE,AREA LAZER AREA&lt;=10.000M2 EXCLUSIVE PAPEL VEGETAL</t>
  </si>
  <si>
    <t>62.02.08</t>
  </si>
  <si>
    <t>DE IMPLAN. PRACA,PARQUE,AREA LAZER AREA &gt; 10.000M2 EXCLUSIVE PAPEL VEGETAL</t>
  </si>
  <si>
    <t>62.02.09</t>
  </si>
  <si>
    <t>ESTUDO PRELIMINAR DE URBANISMO</t>
  </si>
  <si>
    <t>KM</t>
  </si>
  <si>
    <t>62.03</t>
  </si>
  <si>
    <t>PROJETOS DE INFRA ESTRUTURA URBANA</t>
  </si>
  <si>
    <t>62.03.01</t>
  </si>
  <si>
    <t>PROJETO GEOMETRICO EXCLUSIVE PAPEL VEGETAL</t>
  </si>
  <si>
    <t>62.03.02</t>
  </si>
  <si>
    <t>PROJETO DE TERRAPLENAGEM</t>
  </si>
  <si>
    <t>62.03.03</t>
  </si>
  <si>
    <t>PROJETO DE CANALIZAÇAO EXCLUSIVE PAPEL VEGETAL</t>
  </si>
  <si>
    <t>62.03.04</t>
  </si>
  <si>
    <t>PROJETO DE DRENAGEM EXCLUSIVE PAPEL VEGETAL</t>
  </si>
  <si>
    <t>62.03.06</t>
  </si>
  <si>
    <t>62.03.07</t>
  </si>
  <si>
    <t>PROJETO ESTRUTURAL DE CONTENCAO / CANAL EXCLUSIVE PAPEL VEGETAL</t>
  </si>
  <si>
    <t>62.03.08</t>
  </si>
  <si>
    <t>PROJETO DE PAVIMENTAÇAO - VIA LOCAL EXCLUSIVE PAPEL VEGETAL</t>
  </si>
  <si>
    <t>62.03.09</t>
  </si>
  <si>
    <t>PROJETO DE PAVIMENTAÇAO - VIA COLETORA E PRIMARIA EXCLUSIVE PAPEL VEGETAL</t>
  </si>
  <si>
    <t>62.03.11</t>
  </si>
  <si>
    <t>PROJETO DE SINALIZAÇAO / DESVIO EXCLUSIVE PAPEL VEGETAL</t>
  </si>
  <si>
    <t>PROJETO PAISAGISTICO EXCLUSIVE PAPEL VEGETAL</t>
  </si>
  <si>
    <t>62.03.14</t>
  </si>
  <si>
    <t>PROJETO OBRAS ARTES ESPECIAIS-PONTES,VIADUTOS,ETC EXCLUSIVE PAPEL VEGETAL</t>
  </si>
  <si>
    <t>62.03.15</t>
  </si>
  <si>
    <t>62.03.16</t>
  </si>
  <si>
    <t>PROJETO ELETRICO / TELEFONIA / LOGICA EXCLUSIVE PAPEL VEGETAL</t>
  </si>
  <si>
    <t>62.03.17</t>
  </si>
  <si>
    <t>PROJETO DE INTERSEÇAO - SIMPLIFICADO EXCLUSIVE PAPEL VEGETAL</t>
  </si>
  <si>
    <t>62.03.18</t>
  </si>
  <si>
    <t>PROJETO DE INTERSEÇAO - ESPECIAL EXCLUSIVE PAPEL VEGETAL</t>
  </si>
  <si>
    <t>62.03.19</t>
  </si>
  <si>
    <t>COMPATIBILIZACAO DE PROJETOS DE INFRA ESTRUTURA</t>
  </si>
  <si>
    <t>62.03.20</t>
  </si>
  <si>
    <t>ESTUDO HIDRAULICO DE CANAL EXISTENTE</t>
  </si>
  <si>
    <t>62.04</t>
  </si>
  <si>
    <t>LAUDOS TECNICOS</t>
  </si>
  <si>
    <t>LAUDO GEOTECNICO PARA FINS DE LICENCIAMENTO</t>
  </si>
  <si>
    <t>62.04.02</t>
  </si>
  <si>
    <t>PARECER  GEOTÉCNICO -  NÍVEL 1</t>
  </si>
  <si>
    <t>62.04.03</t>
  </si>
  <si>
    <t>PARECER  GEOTÉCNICO -  NÍVEL 2</t>
  </si>
  <si>
    <t>62.04.04</t>
  </si>
  <si>
    <t>PARECER  GEOTÉCNICO -  NÍVEL 3</t>
  </si>
  <si>
    <t>62.05</t>
  </si>
  <si>
    <t>SERVICOS DE TOPOGRAFIA</t>
  </si>
  <si>
    <t>62.05.12</t>
  </si>
  <si>
    <t>LEVANTAMENTO PLANIALTIMÉTRICO CADASTRAL &lt;= 10.000 M2 - INCLUSIVE DESENHO</t>
  </si>
  <si>
    <t>62.05.13</t>
  </si>
  <si>
    <t>LEVANTAMENTO PLANIALTIMÉTRICO CADASTRAL &gt; 10.000 M2 - INCLUSIVE DESENHO</t>
  </si>
  <si>
    <t>62.05.14</t>
  </si>
  <si>
    <t>EQUIPE TOPOGRÁFICA P/ APOIO A PROJETOS</t>
  </si>
  <si>
    <t>62.05.15</t>
  </si>
  <si>
    <t>EQUIPE TOPOGRÁFICA P/ APOIO A OBRAS</t>
  </si>
  <si>
    <t>62.05.20</t>
  </si>
  <si>
    <t>TRANSPORTE DE COORDENADAS  E ALTITUDE - ESTAÇÃO TOTAL</t>
  </si>
  <si>
    <t>62.05.21</t>
  </si>
  <si>
    <t>TRANSPORTE DE COORDENADAS E ALTITUDE  - RECEPTOR GNSS</t>
  </si>
  <si>
    <t>62.05.30</t>
  </si>
  <si>
    <t>LEVANTAMENTO PLANIMÉTRICO CADASTRAL &lt;= 10.000 M2- INCLUSIVE DESENHO</t>
  </si>
  <si>
    <t>62.05.31</t>
  </si>
  <si>
    <t>LEVANTAMENTO PLANIMÉTRICO CADASTRAL &gt; 10.000 M2- INCLUSIVE DESENHO</t>
  </si>
  <si>
    <t>62.05.32</t>
  </si>
  <si>
    <t>LEVANTAMENTO PLANIMÉTRICO - INCLUSIVE DESENHO</t>
  </si>
  <si>
    <t>62.05.33</t>
  </si>
  <si>
    <t>LEVANTAMENTO PLANIALTIMÉTRICO PARA ESTUDO E CADASTRO DE REDES SUBTERRÂNEAS - INCLUSIVE DESENHO EXCLUSIVE PAPEL VEGETAL</t>
  </si>
  <si>
    <t>62.05.36</t>
  </si>
  <si>
    <t>DESENHO DE SEÇÕES TRANSVERSAIS E PERFIS</t>
  </si>
  <si>
    <t>62.05.37</t>
  </si>
  <si>
    <t>DESENHO DE LEVANTAMENTO TOPOGRÁFICO</t>
  </si>
  <si>
    <t>62.05.38</t>
  </si>
  <si>
    <t>RECONSTRUÇÃO DIGITAL DE CP PARA LANÇAMENTO E AMARRAÇÃO AO LEVANTAMENTO</t>
  </si>
  <si>
    <t>62.05.39</t>
  </si>
  <si>
    <t xml:space="preserve">PLANTA DE ISODECLIVIDADE </t>
  </si>
  <si>
    <t>62.05.46</t>
  </si>
  <si>
    <t>MEMORIAL DESCRITIVO DO LIMITE DO IMÓVEL DE 01 A 50 VÉRTICES</t>
  </si>
  <si>
    <t>62.05.47</t>
  </si>
  <si>
    <t>MEMORIAL DESCRITIVO DO LIMITE DO IMÓVEL DE 51 A 100 VÉRTICES</t>
  </si>
  <si>
    <t>62.05.48</t>
  </si>
  <si>
    <t>MEMORIAL DESCRITIVO DO LIMITE DO IMÓVEL DE 101 A 200 VÉRTICES</t>
  </si>
  <si>
    <t>62.06</t>
  </si>
  <si>
    <t>SPDA - GERENCIAMENTO DE RISCOS E ENSAIOS</t>
  </si>
  <si>
    <t>MEDIÇÃO DE RESISTIVIDADE DO SOLO (NBR 7117-1:2020 E NBR 5419-3:2015) ÁREA DO TERRENO S &lt;= 1.000 M2</t>
  </si>
  <si>
    <t>MEDIÇÃO DE RESISTIVIDADE DO SOLO (NBR 7117-1:2020 E NBR 5419-3:2015) ÁREA DO TERRENO 1000 M2 &lt; S &lt;=  2500 M2</t>
  </si>
  <si>
    <t>MEDIÇÃO DE RESISTIVIDADE DO SOLO (NBR 7117-1:2020 E NBR 5419-3:2015) ÁREA DO TERRENO 2500 M2 &lt; S &lt;= 10.000 M2</t>
  </si>
  <si>
    <t>62.06.04</t>
  </si>
  <si>
    <t>MEDIÇÃO DE RESISTIVIDADE DO SOLO (NBR 7117-1:2020 E NBR 5419-3:2015) ÁREA DO TERRENO 10000 M2 &lt; S = 20000 M2</t>
  </si>
  <si>
    <t>62.06.05</t>
  </si>
  <si>
    <t>ANÁLISE DE GERENCIAMENTO DE RISCOS (SPDA) - (ABNT NBR 5419-2:2015)</t>
  </si>
  <si>
    <t>62.11</t>
  </si>
  <si>
    <t>CADASTRO</t>
  </si>
  <si>
    <t>62.11.06</t>
  </si>
  <si>
    <t>CADASTRO TÉCNICO PARA REMOÇÃO</t>
  </si>
  <si>
    <t>62.11.07</t>
  </si>
  <si>
    <t>CADASTRO TÉCNICO PARA DESAPROPRIAÇÃO - LOTE</t>
  </si>
  <si>
    <t>62.11.08</t>
  </si>
  <si>
    <t>CADASTRO TÉCNICO PARA DESAPROPRIAÇÃO - 1 A 10 BENFEITORIAS</t>
  </si>
  <si>
    <t>62.11.09</t>
  </si>
  <si>
    <t>CADASTRO TÉCNICO PARA DESAPROPRIAÇÃO - 11 A 50 BENFEITORIAS</t>
  </si>
  <si>
    <t>62.11.10</t>
  </si>
  <si>
    <t>CADASTRO TÉCNICO PARA DESAPROPRIAÇÃO - 51 A 100 BENFEITORIAS</t>
  </si>
  <si>
    <t>62.11.11</t>
  </si>
  <si>
    <t>CADASTRO TÉCNICO PARA DESAPROPRIAÇÃO - 101 A 200 BENFEITORIAS</t>
  </si>
  <si>
    <t>62.11.12</t>
  </si>
  <si>
    <t>CADASTRO TÉCNICO PARA DESAPROPRIAÇÃO - ACIMA DE 200 BENFEITORIAS</t>
  </si>
  <si>
    <t>62.11.13</t>
  </si>
  <si>
    <t>REVISÃO DE CADASTRO TÉCNICO PARA DESAPROPRIAÇÃO - SEM CAMPO</t>
  </si>
  <si>
    <t>62.11.14</t>
  </si>
  <si>
    <t>REVISÃO DE CADASTRO TÉCNICO PARA DESAPROPRIAÇÃO - COM CAMPO</t>
  </si>
  <si>
    <t>62.11.15</t>
  </si>
  <si>
    <t>BUSCA DE CERTIDÃO DE REGISTRO</t>
  </si>
  <si>
    <t>62.11.16</t>
  </si>
  <si>
    <t>BUSCA DE CERTIDÃO NEGATIVA REGISTRO</t>
  </si>
  <si>
    <t>62.11.17</t>
  </si>
  <si>
    <t>DESPESAS COM CARTÓRIO -  CERTIDÃO EM RELATÓRIO</t>
  </si>
  <si>
    <t>62.11.18</t>
  </si>
  <si>
    <t>DESPESAS COM CARTÓRIO -  CERTIDÃO</t>
  </si>
  <si>
    <t>62.11.19</t>
  </si>
  <si>
    <t>BUSCA CARTORIAL</t>
  </si>
  <si>
    <t>62.20</t>
  </si>
  <si>
    <t>PROJETOS DE EDIFICACAO POR M2</t>
  </si>
  <si>
    <t>62.20.03</t>
  </si>
  <si>
    <t>IMAGEM FOTOREALISTICA EXCLUSIVE PAPEL VEGETAL</t>
  </si>
  <si>
    <t>62.20.09</t>
  </si>
  <si>
    <t>PROJETO DE EXAUSTAO MECANICA EXCLUSIVE PAPEL VEGETAL</t>
  </si>
  <si>
    <t>62.20.10</t>
  </si>
  <si>
    <t>PROJETO DE GASES MEDICINAIS EXCLUSIVE PAPEL VEGETAL</t>
  </si>
  <si>
    <t>62.20.11</t>
  </si>
  <si>
    <t>PROJETO DE GLP EXCLUSIVE PAPEL VEGETAL</t>
  </si>
  <si>
    <t>62.20.20</t>
  </si>
  <si>
    <t>CARACTERIZAÇÃO DE EDIFICAÇÕES E ÁREAS COBERTAS EXCLUSIVE PAPEL VEGETAL</t>
  </si>
  <si>
    <t>62.24</t>
  </si>
  <si>
    <t>PLANILHAS E RELATÓRIOS TÉCNICOS - EDIFICAÇÕES</t>
  </si>
  <si>
    <t>62.24.01</t>
  </si>
  <si>
    <t>MEMORIAL DESCRITIVO - CARACTERIZAÇÃO DAS APPS, RECURSOS HÍDRICOS, PERFIS TOPOGRÁFICOS.</t>
  </si>
  <si>
    <t>62.24.02</t>
  </si>
  <si>
    <t>CONFECÇÃO DE ARQUIVO NO FORMATO ".KMZ" PARA AUTORIZAÇÃO SMMA</t>
  </si>
  <si>
    <t>62.24.03</t>
  </si>
  <si>
    <t xml:space="preserve">IDENTIFICAÇÃO DE ESPÉCIMES ARBÓREOS - DE 01 ATÉ 20 EXEMPLARES </t>
  </si>
  <si>
    <t>62.24.04</t>
  </si>
  <si>
    <t xml:space="preserve">IDENTIFICAÇÃO DE ESPÉCIMES ARBÓREOS - A PARTIR DE 21 EXEMPLARES (PREÇO POR ESPÉCIME IDENTIFICADO - A PARTIR DO 21º EXEMPLAR) </t>
  </si>
  <si>
    <t>62.24.05</t>
  </si>
  <si>
    <t>ELABORAÇÃO DE DOCUMENTAÇÃO TÉCNICA, INCLUSIVE PROJETO ARQUITETÔNICO OU PROJETO BÁSICO DE RESTAURAÇÃO, PARA LICENCIAMENTO JUNTO AOS ÓRGÃOS DE PATRIMÔNIO</t>
  </si>
  <si>
    <t>62.24.06</t>
  </si>
  <si>
    <t>ELABORAÇÃO DE DOCUMENTAÇÃO TÉCNICA PARA LICENCIAMENTO JUNTO À SUREG (APROVAÇÃO DE EDIFICAÇÃO E/OU ALVARÁ DE OBRAS EM LOGRADOURO PÚBLICO) E JUNTO AO CINDACTA, INCLUSIVE PROJETOS, MEMORIAIS DESCRITIVOS E DE CÁLCULO</t>
  </si>
  <si>
    <t>62.24.07</t>
  </si>
  <si>
    <t>ESTIMATIVA DE CUSTO DO ANTEPROJETO - PEQUENO PORTE</t>
  </si>
  <si>
    <t>62.24.08</t>
  </si>
  <si>
    <t>ESTIMATIVA DE CUSTO DO ANTEPROJETO - MÉDIO PORTE</t>
  </si>
  <si>
    <t>62.24.09</t>
  </si>
  <si>
    <t>ESTIMATIVA DE CUSTO DO ANTEPROJETO - GRANDE PORTE</t>
  </si>
  <si>
    <t>62.24.10</t>
  </si>
  <si>
    <t>ORÇAMENTO ANALÍTICO DE PROJETO EXECUTIVO - PEQUENO PORTE</t>
  </si>
  <si>
    <t>62.24.11</t>
  </si>
  <si>
    <t>ORÇAMENTO ANALÍTICO DE PROJETO EXECUTIVO - MÉDIO PORTE</t>
  </si>
  <si>
    <t>62.24.12</t>
  </si>
  <si>
    <t>ORÇAMENTO ANALÍTICO DE PROJETO EXECUTIVO - GRANDE PORTE</t>
  </si>
  <si>
    <t>62.24.13</t>
  </si>
  <si>
    <t>RELATÓRIO TÉCNICO DE PLANEJAMENTO DE EXECUÇÃO DE OBRAS - PEQUENO PORTE</t>
  </si>
  <si>
    <t>62.24.14</t>
  </si>
  <si>
    <t>RELATÓRIO TÉCNICO DE PLANEJAMENTO DE EXECUÇÃO DE OBRAS - MÉDIO PORTE</t>
  </si>
  <si>
    <t>62.24.15</t>
  </si>
  <si>
    <t>RELATÓRIO TÉCNICO DE PLANEJAMENTO DE EXECUÇÃO DE OBRAS - GRANDE PORTE</t>
  </si>
  <si>
    <t>62.24.16</t>
  </si>
  <si>
    <t>PLANO DE GERENCIAMENTO DE RESIDUOS DE CONSTRUÇÃO CIVIL (PGRCC) - PONTUAÇÃO 04 OU 05</t>
  </si>
  <si>
    <t>62.24.17</t>
  </si>
  <si>
    <t>PLANO DE GERENCIAMENTO DE RESIDUOS DE CONSTRUÇÃO CIVIL (PGRCC) - PONTUAÇÃO 06 OU 07</t>
  </si>
  <si>
    <t>62.24.18</t>
  </si>
  <si>
    <t>PLANO DE GERENCIAMENTO DE RESIDUOS DE CONSTRUÇÃO CIVIL (PGRCC) - PONTUAÇÃO 08 OU 09</t>
  </si>
  <si>
    <t>64</t>
  </si>
  <si>
    <t>SERVICOS DE GRAFICA</t>
  </si>
  <si>
    <t>64.01</t>
  </si>
  <si>
    <t>COPIA XEROGRAFICA SULFITE</t>
  </si>
  <si>
    <t>64.01.03</t>
  </si>
  <si>
    <t>FORMATO A2</t>
  </si>
  <si>
    <t>64.01.04</t>
  </si>
  <si>
    <t>FORMATO A1</t>
  </si>
  <si>
    <t>FORMATO A0</t>
  </si>
  <si>
    <t>64.07</t>
  </si>
  <si>
    <t>XEROX SIMPLES OPACO</t>
  </si>
  <si>
    <t>64.07.01</t>
  </si>
  <si>
    <t>FORMATO A4</t>
  </si>
  <si>
    <t>64.07.02</t>
  </si>
  <si>
    <t>FORMATO A3</t>
  </si>
  <si>
    <t>64.09</t>
  </si>
  <si>
    <t>XEROX COLORIDO SULFITE</t>
  </si>
  <si>
    <t>64.09.01</t>
  </si>
  <si>
    <t>64.09.02</t>
  </si>
  <si>
    <t>64.11</t>
  </si>
  <si>
    <t>ENCADERNACAO</t>
  </si>
  <si>
    <t>64.11.01</t>
  </si>
  <si>
    <t>EM CAPA A4 DE ACETATO, PVC/CROMICOTE, C/ ESPIRAL</t>
  </si>
  <si>
    <t>64.12</t>
  </si>
  <si>
    <t>PLOTAGEM PRETO E BRANCO SULFITE</t>
  </si>
  <si>
    <t>64.12.02</t>
  </si>
  <si>
    <t>64.12.03</t>
  </si>
  <si>
    <t>64.12.04</t>
  </si>
  <si>
    <t>64.12.05</t>
  </si>
  <si>
    <t>64.12.07</t>
  </si>
  <si>
    <t>FORMATO A1 EXTENDIDO</t>
  </si>
  <si>
    <t>64.12.08</t>
  </si>
  <si>
    <t>FORMATO A0 EXTENDIDO</t>
  </si>
  <si>
    <t>64.15</t>
  </si>
  <si>
    <t>PLOTAGEM COLORIDA SULFITE</t>
  </si>
  <si>
    <t>64.15.01</t>
  </si>
  <si>
    <t>64.15.02</t>
  </si>
  <si>
    <t>64.15.03</t>
  </si>
  <si>
    <t>64.15.04</t>
  </si>
  <si>
    <t>64.15.05</t>
  </si>
  <si>
    <t>64.15.07</t>
  </si>
  <si>
    <t>64.15.08</t>
  </si>
  <si>
    <t>64.18</t>
  </si>
  <si>
    <t>DIGITALIZAÇÃO DE FORMATOS</t>
  </si>
  <si>
    <t>64.18.01</t>
  </si>
  <si>
    <t>64.18.02</t>
  </si>
  <si>
    <t>64.18.03</t>
  </si>
  <si>
    <t>64.18.04</t>
  </si>
  <si>
    <t>DIGITALIZAÇÃO DE FORMATOS A3 (PDF OU EQUIVALENTE)</t>
  </si>
  <si>
    <t>64.18.05</t>
  </si>
  <si>
    <t>DIGITALIZAÇÃO DE FORMATOS A4 (PDF OU EQUIVALENTE)</t>
  </si>
  <si>
    <t>65</t>
  </si>
  <si>
    <t>INVESTIGACOES GEOTECNICAS</t>
  </si>
  <si>
    <t>65.01</t>
  </si>
  <si>
    <t>SONDAGEM A PERCUSSAO D= 2 1/2" (SPT)</t>
  </si>
  <si>
    <t>65.01.01</t>
  </si>
  <si>
    <t>MOBILIZAÇÃO, INST. E DESMOBILIZAÇÃO P/EXECUÇÃO DE SONDAGEM À PERCUSSÃO (NBR 6484:2020)</t>
  </si>
  <si>
    <t>65.01.02</t>
  </si>
  <si>
    <t>65.01.03</t>
  </si>
  <si>
    <t>65.02</t>
  </si>
  <si>
    <t>SONDAGEM A TRADO D= 20 CM</t>
  </si>
  <si>
    <t>65.03</t>
  </si>
  <si>
    <t>SONDAGEM (OUTRAS)</t>
  </si>
  <si>
    <t>65.03.01</t>
  </si>
  <si>
    <t>POÇO DE INSPEÇÃO EM SOLO, SEÇÃO TRANSVERSAL MÍN. 100CM OU CIRCULAR 120CM (NBR 9604:2016)</t>
  </si>
  <si>
    <t>65.03.02</t>
  </si>
  <si>
    <t>65.06</t>
  </si>
  <si>
    <t>SONDAGEM ROTATIVA D= NW</t>
  </si>
  <si>
    <t>65.06.01</t>
  </si>
  <si>
    <t>65.06.02</t>
  </si>
  <si>
    <t>65.06.03</t>
  </si>
  <si>
    <t>65.06.04</t>
  </si>
  <si>
    <t>PERFURACAO COM COROA DE WIDIA SONDAGEM ROTATIVA NW</t>
  </si>
  <si>
    <t>65.06.05</t>
  </si>
  <si>
    <t>65.08</t>
  </si>
  <si>
    <t>RETIRADA DE AMOSTRA INDEFORMADA</t>
  </si>
  <si>
    <t>65.08.21</t>
  </si>
  <si>
    <t>RETIRADA DE AMOSTRA INDEFORMADA EM BLOCOS 30X30X30CM (NBR 9604:2016), PROF =  2 A 3 M</t>
  </si>
  <si>
    <t>65.08.22</t>
  </si>
  <si>
    <t>RETIRADA DE AMOSTRA INDEFORMADA EM BLOCOS 30X30X30CM (NBR 9604:2016), PROF =  1 A 2 M</t>
  </si>
  <si>
    <t>65.08.23</t>
  </si>
  <si>
    <t>RETIRADA DE AMOSTRA INDEFORMADA EM BLOCOS 30X30X30CM (NBR 9604:2016), PROF ATÉ 1 M</t>
  </si>
  <si>
    <t>66</t>
  </si>
  <si>
    <t>ENSAIOS DE ASFALTO</t>
  </si>
  <si>
    <t>66.01</t>
  </si>
  <si>
    <t>DENSIDADE APARENTE E MASSA ESPECÍFICA APARENTE DE MISTURAS ASFALTICAS (NBR 15573:2012)</t>
  </si>
  <si>
    <t>66.01.05</t>
  </si>
  <si>
    <t>ADESIVIDADE DE AGREGADO MIUDO AO LIGANTE BETUMINOSO (NBR 12584:2017)</t>
  </si>
  <si>
    <t>66.01.06</t>
  </si>
  <si>
    <t>66.01.07</t>
  </si>
  <si>
    <t>66.01.16</t>
  </si>
  <si>
    <t>66.01.19</t>
  </si>
  <si>
    <t>DETERMINAÇÃO DO TEOR DE BETUME - PROCEDIMENTOS SOXHLET OU REFLUXO DUPLO (NBR 16208:2013)</t>
  </si>
  <si>
    <t>66.01.21</t>
  </si>
  <si>
    <t>PONTO DE AMOLECIMENTO EM LIGANTES ASFÁLTICOS - MÉTODO DO ANEL E BOLA (NBR 6560:2016)</t>
  </si>
  <si>
    <t>66.01.28</t>
  </si>
  <si>
    <t>EQUIVALENTE DE AREIA EM AGREGADOS MIUDOS (DNER-ME 054/97) (OU NBR 12052:92)</t>
  </si>
  <si>
    <t>66.01.29</t>
  </si>
  <si>
    <t>VERIFICAÇÃO DA ADESIVIDADE DE AGREGADO GRAUDO AO LIGANTE BETUMINOSO (NBR 12583:2017)</t>
  </si>
  <si>
    <t>67</t>
  </si>
  <si>
    <t>ENSAIOS DE SOLO E AGREGADO</t>
  </si>
  <si>
    <t>67.01</t>
  </si>
  <si>
    <t>ENSAIOS DE SOLO</t>
  </si>
  <si>
    <t>MASSA ESPECÍFICA,  MASSA ESPECÍFICA APARENTE E ABSORÇÃO DE ÁGUA (NBR 6458:2016)</t>
  </si>
  <si>
    <t>67.01.04</t>
  </si>
  <si>
    <t>67.01.05</t>
  </si>
  <si>
    <t>67.01.06</t>
  </si>
  <si>
    <t>67.01.07</t>
  </si>
  <si>
    <t>67.01.08</t>
  </si>
  <si>
    <t>67.01.09</t>
  </si>
  <si>
    <t>COMPACTAÇÃO DO SOLO ENERGIA PROCTOR NORMAL (NBR 7182:2020) COM 05 CORPOS DE PROVA</t>
  </si>
  <si>
    <t>67.01.10</t>
  </si>
  <si>
    <t>COMPACTAÇÃO DO SOLO ENERGIA PROCTOR INTERMEDIÁRIO (NBR 7182:2020) COM 05 CORPOS DE PROVA</t>
  </si>
  <si>
    <t>67.01.11</t>
  </si>
  <si>
    <t>COMPACTAÇÃO DO SOLO ENERGIA PROCTOR MODIFICADO (NBR 7182:2020) COM 05 CORPOS DE PROVA</t>
  </si>
  <si>
    <t>67.01.12</t>
  </si>
  <si>
    <t>ÍNDICE DE SUPORTE CALIFÓRNIA DE SOLOS (ISC/CBR) C/1 CP (DNIT 172/016-ME / NBR 9895:2017)</t>
  </si>
  <si>
    <t>67.01.13</t>
  </si>
  <si>
    <t>ÍNDICE DE SUPORTE CALIFÓRNIA DE SOLOS (ISC/CBR) C/3 CP (DNIT 172/016-ME / NBR 9895:2017)</t>
  </si>
  <si>
    <t>67.01.14</t>
  </si>
  <si>
    <t>ÍNDICE DE SUPORTE CALIFÓRNIA DE SOLOS (ISC/CBR) C/5 CP (DNIT 172/016-ME / NBR 9895:2017)</t>
  </si>
  <si>
    <t>67.01.15</t>
  </si>
  <si>
    <t>67.01.17</t>
  </si>
  <si>
    <t>67.01.18</t>
  </si>
  <si>
    <t>67.01.20</t>
  </si>
  <si>
    <t>COEFICIENTE DE PERMEABILIDADE DE SOLOS ARGILOSOS À CARGA VARIÁVEL (NBR 14545:2021)</t>
  </si>
  <si>
    <t>67.01.21</t>
  </si>
  <si>
    <t>COEFICIENTE DE PERMEABILIDADE DE SOLOS GRANULARES À CARGA CONSTANTE (NBR 13292:2021)</t>
  </si>
  <si>
    <t>67.01.22</t>
  </si>
  <si>
    <t>RESISTÊNCIA À COMPRESSÃO NÃO CONFINADA - SOLOS COESIVOS (NBR 12770:1992)</t>
  </si>
  <si>
    <t>67.01.23</t>
  </si>
  <si>
    <t>67.01.24</t>
  </si>
  <si>
    <t>67.01.25</t>
  </si>
  <si>
    <t>67.01.26</t>
  </si>
  <si>
    <t>67.01.27</t>
  </si>
  <si>
    <t>67.01.28</t>
  </si>
  <si>
    <t>67.01.30</t>
  </si>
  <si>
    <t>67.01.31</t>
  </si>
  <si>
    <t>67.01.32</t>
  </si>
  <si>
    <t>ENSAIO DE SOLO - CISALHAMENTO DIRETO RAPIDO SATURADO MÍNIMO 3 CORPOS DE PROVA</t>
  </si>
  <si>
    <t>67.01.33</t>
  </si>
  <si>
    <t>ENSAIO DE SOLO - CISALHAMENTO DIRETO RAPIDO PRE-ADENSADO MÍNIMO 3 CORPOS DE PROVA</t>
  </si>
  <si>
    <t>67.01.34</t>
  </si>
  <si>
    <t>ENSAIOD E SOLO - CISALHAMENTO DIRETO RAPIDO SATURADO PRE-ADENSADO MÍNIMO 3 CORPOS DE PROVA</t>
  </si>
  <si>
    <t>67.01.35</t>
  </si>
  <si>
    <t>ENSAIO DE SOLO - CISALHAMENTO DIRETO LENTO MÍNIMO 3 CORPOS DE PROVA</t>
  </si>
  <si>
    <t>67.01.36</t>
  </si>
  <si>
    <t>ENSAIO DE SOLO - CISALHAMENTO DIRETO LENTO SATURADO MÍNIMO 3 CORPOS DE PROVA</t>
  </si>
  <si>
    <t>67.02</t>
  </si>
  <si>
    <t>ENSAIOS DE AGREGADO</t>
  </si>
  <si>
    <t>67.02.01</t>
  </si>
  <si>
    <t>67.02.02</t>
  </si>
  <si>
    <t>67.02.03</t>
  </si>
  <si>
    <t>67.02.04</t>
  </si>
  <si>
    <t>67.02.05</t>
  </si>
  <si>
    <t>67.02.06</t>
  </si>
  <si>
    <t>DETERMINAÇÃO MASSA ESPECÍFICA AGREGADOS MIUDOS FRASCO CHAPMAN (NBR 9775:2011)</t>
  </si>
  <si>
    <t>67.02.07</t>
  </si>
  <si>
    <t>INDICE DE DESEMPENHO DE AGREGADO MIÚDO CONTENDO IMPUREZAS ORGÂNICAS (NBR 7221:2012)</t>
  </si>
  <si>
    <t>67.02.08</t>
  </si>
  <si>
    <t>RESISTÊNCIA DE AGREGADO GRAÚDO AO DESGASTE POR ABRASÃO - LOS ANGELES (NBR 16974:2021)</t>
  </si>
  <si>
    <t>67.02.13</t>
  </si>
  <si>
    <t>DURABILIDADE DE AGREGADOS - SOLUÇÕES DE SULFATO DE SÓDIO OU DE MAGNÉSIO (DNER-ME 089/94)</t>
  </si>
  <si>
    <t>68</t>
  </si>
  <si>
    <t>ENSAIOS DE CIMENTO, CALDA, ARGAMASSA E CONCRETO</t>
  </si>
  <si>
    <t>68.03</t>
  </si>
  <si>
    <t>ENSAIOS DE ARGAMASSA</t>
  </si>
  <si>
    <t>68.03.01</t>
  </si>
  <si>
    <t>68.03.03</t>
  </si>
  <si>
    <t>68.03.04</t>
  </si>
  <si>
    <t>RESISTÊNCIA À TRAÇÃO POR COMPRESSÃO DIAMETRAL DE CP CILÍNDRICO ARGAMASSA (NBR 7222:2011)</t>
  </si>
  <si>
    <t>68.04</t>
  </si>
  <si>
    <t>ENSAIOS DE CONCRETO</t>
  </si>
  <si>
    <t>68.04.01</t>
  </si>
  <si>
    <t>68.04.02</t>
  </si>
  <si>
    <t>68.04.03</t>
  </si>
  <si>
    <t>RESIST. À COMPRESSÃO CP CILÍNDRICO CONCRETO CURA/FACEAMENTO/ROMPIMENTO (NBR 5739:2018)</t>
  </si>
  <si>
    <t>68.04.04</t>
  </si>
  <si>
    <t>RESIST. À COMPRESSÃO CP CILÍNDRICO CONCRETO MOLD/TRANSP/CURA/FACEAM/ROMP (NBR 5739:2018)</t>
  </si>
  <si>
    <t>68.04.05</t>
  </si>
  <si>
    <t>RESIST. A TRAÇÃO POR COMPRESSÃO DIAMETRAL CP CILÍNDRICOS CONCRETO (NBR 7222:2011)</t>
  </si>
  <si>
    <t>68.04.07</t>
  </si>
  <si>
    <t>CONSISTÊNCIA DO CONCRETO PELO ABATIMENTO DO TRONCO DE CONE - SLUMP TEST (NBR 16889:2020)</t>
  </si>
  <si>
    <t>68.04.08</t>
  </si>
  <si>
    <t>68.04.09</t>
  </si>
  <si>
    <t>EXTRAÇAO/PREPARO/ENSAIO/ANALISE DE TESTEMUNHO D=3" EM ESTRUT. CONCRETO (NBR 7680-1:2015)</t>
  </si>
  <si>
    <t>68.04.10</t>
  </si>
  <si>
    <t>EXTRAÇAO/PREPARO/ENSAIO/ANALISE DE TESTEMUNHO D=4" EM ESTRUT. CONCRETO (NBR 7680-1:2015)</t>
  </si>
  <si>
    <t>69</t>
  </si>
  <si>
    <t>ENSAIOS DE ACO, BLOCO, MADEIRA,TELHA,TIJOLO E TUBO</t>
  </si>
  <si>
    <t>69.01</t>
  </si>
  <si>
    <t>ENSAIOS DE ACO</t>
  </si>
  <si>
    <t>69.01.01</t>
  </si>
  <si>
    <t>TRAÇÃO/DESBITOLAMENTO BARRAS DE AÇO D &lt;= 16 MM, TEMP. AMBIENTE (NBR 6892-1:2013)</t>
  </si>
  <si>
    <t>69.01.02</t>
  </si>
  <si>
    <t>TRAÇÃO/DESBITOLAMENTO BARRAS DE AÇO 16 &lt; D &lt;= 25 MM, TEMP. AMBIENTE (NBR 6892-1:2013)</t>
  </si>
  <si>
    <t>69.01.03</t>
  </si>
  <si>
    <t>TRAÇÃO/DESBITOLAMENTO EM BARRAS DE AÇO D &gt; 25 MM, TEMP. AMBIENTE (NBR 6892-1:2013)</t>
  </si>
  <si>
    <t>69.01.04</t>
  </si>
  <si>
    <t>DOBRAMENTO SEMI-GUIADO EM BARRAS DE AÇO (NBR 7438:2016)</t>
  </si>
  <si>
    <t>69.02</t>
  </si>
  <si>
    <t>ENSAIOS DE BLOCOS DE CONCRETO</t>
  </si>
  <si>
    <t>69.02.01</t>
  </si>
  <si>
    <t>69.02.02</t>
  </si>
  <si>
    <t>ANÁLISE DIMENSIONAL, ABSORÇÃO E  ÁREA LIQUIDA EM BLOCO DE CONCRETO (NBR 12118:2014)</t>
  </si>
  <si>
    <t>1.4</t>
  </si>
  <si>
    <t>ELABORAÇÃO DE PROJETO EXECUTIVO (SPDA) EM BIM</t>
  </si>
  <si>
    <t>30 DIAS</t>
  </si>
  <si>
    <t>PREENCHER SOMENTE CÉLULAR AMARELAS</t>
  </si>
  <si>
    <t>LOGO E NOME DA EMPRESA</t>
  </si>
  <si>
    <t>Responsável Técnico:</t>
  </si>
  <si>
    <r>
      <t>Nº CREA/CAU:</t>
    </r>
    <r>
      <rPr>
        <sz val="10"/>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</si>
</sst>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quot;R$&quot;\ * #,##0.00_-;\-&quot;R$&quot;\ * #,##0.00_-;_-&quot;R$&quot;\ * &quot;-&quot;??_-;_-@_-"/>
    <numFmt numFmtId="43" formatCode="_-* #,##0.00_-;\-* #,##0.00_-;_-* &quot;-&quot;??_-;_-@_-"/>
    <numFmt numFmtId="164" formatCode="_(* #,##0.00_);_(* \(#,##0.00\);_(* &quot;-&quot;??_);_(@_)"/>
    <numFmt numFmtId="165" formatCode="&quot;R$&quot;#,##0.00"/>
    <numFmt numFmtId="166" formatCode="0000"/>
    <numFmt numFmtId="167" formatCode="##0.00"/>
    <numFmt numFmtId="168" formatCode="#0.00"/>
    <numFmt numFmtId="169" formatCode="##,##0.00"/>
    <numFmt numFmtId="170" formatCode="00000"/>
    <numFmt numFmtId="171" formatCode="00"/>
    <numFmt numFmtId="172" formatCode="000"/>
    <numFmt numFmtId="173" formatCode="[$-F800]dddd\,\ mmmm\ dd\,\ yyyy"/>
    <numFmt numFmtId="174" formatCode="0.0%"/>
    <numFmt numFmtId="175" formatCode="_-* #,##0.0000_-;\-* #,##0.0000_-;_-* &quot;-&quot;??_-;_-@"/>
    <numFmt numFmtId="176" formatCode="_(* #,##0.00_);_(* \(#,##0.00\);_(* \-??_);_(@_)"/>
    <numFmt numFmtId="177" formatCode="0.0000"/>
    <numFmt numFmtId="178" formatCode="#0.0000"/>
    <numFmt numFmtId="179" formatCode="##0.0000"/>
    <numFmt numFmtId="180" formatCode="#,##0.0000"/>
    <numFmt numFmtId="181" formatCode="##,##0.0000"/>
    <numFmt numFmtId="182" formatCode="[$R$ -416]#,##0.00"/>
    <numFmt numFmtId="183" formatCode="0.000%"/>
    <numFmt numFmtId="184" formatCode="&quot;R$&quot;\ #,##0.00"/>
  </numFmts>
  <fonts count="88" x14ac:knownFonts="1">
    <font>
      <sz val="11"/>
      <color theme="1"/>
      <name val="Calibri"/>
      <family val="2"/>
      <scheme val="minor"/>
    </font>
    <font>
      <sz val="10"/>
      <name val="Arial"/>
      <family val="2"/>
    </font>
    <font>
      <sz val="11"/>
      <color indexed="8"/>
      <name val="Calibri"/>
      <family val="2"/>
    </font>
    <font>
      <sz val="11"/>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name val="Calibri"/>
      <family val="2"/>
      <scheme val="minor"/>
    </font>
    <font>
      <b/>
      <sz val="10"/>
      <color rgb="FF000000"/>
      <name val="Calibri"/>
      <family val="2"/>
      <scheme val="minor"/>
    </font>
    <font>
      <b/>
      <sz val="10"/>
      <name val="Calibri"/>
      <family val="2"/>
      <scheme val="minor"/>
    </font>
    <font>
      <sz val="10"/>
      <color theme="1"/>
      <name val="Calibri"/>
      <family val="2"/>
      <scheme val="minor"/>
    </font>
    <font>
      <b/>
      <sz val="14"/>
      <name val="Calibri"/>
      <family val="2"/>
      <scheme val="minor"/>
    </font>
    <font>
      <sz val="10"/>
      <name val="Arial"/>
      <family val="2"/>
    </font>
    <font>
      <b/>
      <sz val="14"/>
      <color theme="1"/>
      <name val="Calibri"/>
      <family val="2"/>
      <scheme val="minor"/>
    </font>
    <font>
      <b/>
      <sz val="11"/>
      <color rgb="FF000000"/>
      <name val="Calibri"/>
      <family val="2"/>
      <scheme val="minor"/>
    </font>
    <font>
      <sz val="8"/>
      <name val="Calibri"/>
      <family val="2"/>
      <scheme val="minor"/>
    </font>
    <font>
      <b/>
      <sz val="10"/>
      <name val="Arial"/>
      <family val="2"/>
    </font>
    <font>
      <b/>
      <sz val="11"/>
      <color theme="0"/>
      <name val="Calibri"/>
      <family val="2"/>
      <scheme val="minor"/>
    </font>
    <font>
      <sz val="10"/>
      <name val="Arial"/>
      <family val="2"/>
    </font>
    <font>
      <sz val="8"/>
      <color rgb="FF010000"/>
      <name val="Arial"/>
      <family val="2"/>
    </font>
    <font>
      <b/>
      <sz val="9"/>
      <color rgb="FFFFFFFF"/>
      <name val="Arial"/>
      <family val="2"/>
    </font>
    <font>
      <b/>
      <sz val="9"/>
      <color rgb="FF010000"/>
      <name val="Arial"/>
      <family val="2"/>
    </font>
    <font>
      <sz val="9"/>
      <color rgb="FF010000"/>
      <name val="Arial"/>
      <family val="2"/>
    </font>
    <font>
      <b/>
      <sz val="20"/>
      <color rgb="FF632523"/>
      <name val="Arial"/>
      <family val="2"/>
    </font>
    <font>
      <b/>
      <sz val="20"/>
      <color rgb="FF367735"/>
      <name val="Arial"/>
      <family val="2"/>
    </font>
    <font>
      <b/>
      <sz val="9"/>
      <color indexed="8"/>
      <name val="Arial"/>
      <family val="2"/>
    </font>
    <font>
      <sz val="10"/>
      <color indexed="8"/>
      <name val="Arial"/>
      <family val="2"/>
    </font>
    <font>
      <sz val="8"/>
      <color indexed="8"/>
      <name val="Arial"/>
      <family val="2"/>
    </font>
    <font>
      <sz val="8"/>
      <color rgb="FF000000"/>
      <name val="Arial"/>
      <family val="2"/>
    </font>
    <font>
      <b/>
      <sz val="7"/>
      <color rgb="FF000000"/>
      <name val="Arial"/>
      <family val="2"/>
    </font>
    <font>
      <sz val="7"/>
      <color rgb="FF000000"/>
      <name val="Arial"/>
      <family val="2"/>
    </font>
    <font>
      <sz val="6"/>
      <color rgb="FF000000"/>
      <name val="Arial"/>
      <family val="2"/>
    </font>
    <font>
      <b/>
      <sz val="10"/>
      <color theme="0"/>
      <name val="Calibri"/>
      <family val="2"/>
      <scheme val="minor"/>
    </font>
    <font>
      <sz val="14"/>
      <color theme="1"/>
      <name val="Calibri"/>
      <family val="2"/>
      <scheme val="minor"/>
    </font>
    <font>
      <sz val="11"/>
      <color rgb="FF000000"/>
      <name val="Arial"/>
      <family val="2"/>
    </font>
    <font>
      <sz val="11"/>
      <name val="Arial"/>
      <family val="2"/>
    </font>
    <font>
      <sz val="12"/>
      <color theme="1"/>
      <name val="Calibri"/>
      <family val="2"/>
    </font>
    <font>
      <sz val="11"/>
      <color rgb="FF000000"/>
      <name val="Calibri"/>
      <family val="2"/>
      <scheme val="minor"/>
    </font>
    <font>
      <b/>
      <sz val="12"/>
      <color theme="1"/>
      <name val="Calibri"/>
      <family val="2"/>
    </font>
    <font>
      <b/>
      <sz val="11"/>
      <color rgb="FF000000"/>
      <name val="Arial"/>
      <family val="2"/>
    </font>
    <font>
      <i/>
      <u/>
      <sz val="11"/>
      <name val="Calibri"/>
      <family val="2"/>
      <scheme val="minor"/>
    </font>
    <font>
      <i/>
      <u/>
      <sz val="12"/>
      <name val="Calibri"/>
      <family val="2"/>
    </font>
    <font>
      <i/>
      <sz val="12"/>
      <name val="Calibri"/>
      <family val="2"/>
    </font>
    <font>
      <i/>
      <sz val="11"/>
      <name val="Calibri"/>
      <family val="2"/>
      <scheme val="minor"/>
    </font>
    <font>
      <sz val="11"/>
      <name val="Arial"/>
      <family val="1"/>
    </font>
    <font>
      <sz val="9"/>
      <name val="Calibri"/>
      <family val="2"/>
      <scheme val="minor"/>
    </font>
    <font>
      <sz val="11"/>
      <color rgb="FF000000"/>
      <name val="Arial"/>
      <family val="2"/>
    </font>
    <font>
      <b/>
      <sz val="9"/>
      <name val="Calibri"/>
      <family val="2"/>
      <scheme val="minor"/>
    </font>
    <font>
      <b/>
      <sz val="14"/>
      <color theme="1"/>
      <name val="Cambria"/>
      <family val="2"/>
      <scheme val="major"/>
    </font>
    <font>
      <sz val="14"/>
      <color rgb="FF000000"/>
      <name val="Cambria"/>
      <family val="2"/>
      <scheme val="major"/>
    </font>
    <font>
      <sz val="11"/>
      <color theme="1"/>
      <name val="Arial"/>
      <family val="2"/>
    </font>
    <font>
      <sz val="9"/>
      <color theme="1"/>
      <name val="Calibri"/>
      <family val="2"/>
      <scheme val="minor"/>
    </font>
    <font>
      <b/>
      <sz val="9"/>
      <color theme="1"/>
      <name val="Calibri"/>
      <family val="2"/>
      <scheme val="minor"/>
    </font>
    <font>
      <b/>
      <sz val="9"/>
      <color rgb="FF000000"/>
      <name val="Calibri"/>
      <family val="2"/>
      <scheme val="minor"/>
    </font>
    <font>
      <sz val="9"/>
      <color rgb="FF000000"/>
      <name val="Calibri"/>
      <family val="2"/>
      <scheme val="minor"/>
    </font>
    <font>
      <sz val="10"/>
      <name val="Courier New"/>
      <family val="3"/>
    </font>
    <font>
      <sz val="10"/>
      <color indexed="8"/>
      <name val="Arial"/>
      <family val="2"/>
    </font>
    <font>
      <sz val="8"/>
      <color indexed="8"/>
      <name val="Arial"/>
      <family val="2"/>
    </font>
    <font>
      <b/>
      <sz val="9"/>
      <color indexed="8"/>
      <name val="Arial"/>
      <family val="2"/>
    </font>
    <font>
      <sz val="4"/>
      <color indexed="8"/>
      <name val="Arial"/>
      <family val="2"/>
    </font>
    <font>
      <sz val="8"/>
      <name val="Arial"/>
      <family val="2"/>
    </font>
    <font>
      <sz val="11"/>
      <color theme="1"/>
      <name val="Calibri"/>
      <family val="2"/>
    </font>
    <font>
      <b/>
      <sz val="16"/>
      <color theme="1"/>
      <name val="Calibri"/>
      <family val="2"/>
    </font>
    <font>
      <b/>
      <sz val="14"/>
      <color theme="1"/>
      <name val="Calibri"/>
      <family val="2"/>
    </font>
    <font>
      <sz val="9"/>
      <color theme="1"/>
      <name val="Calibri"/>
      <family val="2"/>
    </font>
    <font>
      <b/>
      <sz val="11"/>
      <color theme="1"/>
      <name val="Calibri"/>
      <family val="2"/>
    </font>
    <font>
      <b/>
      <sz val="12"/>
      <color theme="0"/>
      <name val="Calibri"/>
      <family val="2"/>
    </font>
    <font>
      <sz val="11"/>
      <color rgb="FF000000"/>
      <name val="Arial"/>
      <family val="2"/>
    </font>
    <font>
      <b/>
      <sz val="9"/>
      <color theme="1"/>
      <name val="Calibri"/>
      <family val="2"/>
    </font>
    <font>
      <sz val="9"/>
      <color rgb="FFFF0000"/>
      <name val="Arial"/>
      <family val="2"/>
    </font>
    <font>
      <sz val="9"/>
      <name val="Arial"/>
      <family val="2"/>
    </font>
    <font>
      <sz val="12"/>
      <name val="Arial Black"/>
      <family val="2"/>
    </font>
    <font>
      <b/>
      <sz val="8"/>
      <color theme="0"/>
      <name val="Arial"/>
      <family val="2"/>
    </font>
    <font>
      <b/>
      <vertAlign val="superscript"/>
      <sz val="8"/>
      <color theme="0"/>
      <name val="Arial"/>
      <family val="2"/>
    </font>
    <font>
      <b/>
      <sz val="8"/>
      <name val="Arial"/>
      <family val="2"/>
    </font>
    <font>
      <vertAlign val="superscript"/>
      <sz val="8"/>
      <name val="Arial"/>
      <family val="2"/>
    </font>
    <font>
      <b/>
      <u/>
      <sz val="8"/>
      <name val="Arial"/>
      <family val="2"/>
    </font>
    <font>
      <sz val="8"/>
      <color theme="1"/>
      <name val="Arial"/>
      <family val="2"/>
    </font>
    <font>
      <b/>
      <i/>
      <u/>
      <sz val="9"/>
      <name val="Arial"/>
      <family val="2"/>
    </font>
    <font>
      <i/>
      <u/>
      <sz val="9"/>
      <name val="Arial"/>
      <family val="2"/>
    </font>
    <font>
      <sz val="10"/>
      <name val="Courier New"/>
      <family val="3"/>
    </font>
    <font>
      <u/>
      <sz val="9"/>
      <color rgb="FF010000"/>
      <name val="Arial"/>
      <family val="2"/>
    </font>
    <font>
      <sz val="12"/>
      <name val="Calibri"/>
      <family val="2"/>
    </font>
    <font>
      <sz val="10"/>
      <color rgb="FFFF0000"/>
      <name val="Courier New"/>
      <family val="3"/>
    </font>
    <font>
      <sz val="15"/>
      <color rgb="FF040C28"/>
      <name val="Arial"/>
      <family val="2"/>
    </font>
    <font>
      <i/>
      <sz val="9"/>
      <color rgb="FF010000"/>
      <name val="Arial"/>
      <family val="2"/>
    </font>
    <font>
      <b/>
      <i/>
      <sz val="6"/>
      <color rgb="FF000000"/>
      <name val="Arial"/>
      <family val="2"/>
    </font>
    <font>
      <b/>
      <i/>
      <sz val="18"/>
      <color theme="1"/>
      <name val="Calibri"/>
      <family val="2"/>
      <scheme val="minor"/>
    </font>
  </fonts>
  <fills count="29">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bgColor indexed="64"/>
      </patternFill>
    </fill>
    <fill>
      <patternFill patternType="solid">
        <fgColor rgb="FF1F497D"/>
        <bgColor indexed="64"/>
      </patternFill>
    </fill>
    <fill>
      <patternFill patternType="solid">
        <fgColor rgb="FFE6E6E6"/>
        <bgColor indexed="64"/>
      </patternFill>
    </fill>
    <fill>
      <patternFill patternType="solid">
        <fgColor rgb="FF632523"/>
        <bgColor indexed="64"/>
      </patternFill>
    </fill>
    <fill>
      <patternFill patternType="solid">
        <fgColor rgb="FF367735"/>
        <bgColor indexed="64"/>
      </patternFill>
    </fill>
    <fill>
      <patternFill patternType="solid">
        <fgColor indexed="63"/>
        <bgColor indexed="64"/>
      </patternFill>
    </fill>
    <fill>
      <patternFill patternType="solid">
        <fgColor rgb="FFA9A9A9"/>
      </patternFill>
    </fill>
    <fill>
      <patternFill patternType="solid">
        <fgColor rgb="FFD3D3D3"/>
      </patternFill>
    </fill>
    <fill>
      <patternFill patternType="solid">
        <fgColor theme="0"/>
        <bgColor theme="0"/>
      </patternFill>
    </fill>
    <fill>
      <patternFill patternType="solid">
        <fgColor rgb="FFFFFFFF"/>
        <bgColor rgb="FFFFFFFF"/>
      </patternFill>
    </fill>
    <fill>
      <patternFill patternType="solid">
        <fgColor theme="0" tint="-0.249977111117893"/>
        <bgColor rgb="FFFFFFFF"/>
      </patternFill>
    </fill>
    <fill>
      <patternFill patternType="solid">
        <fgColor theme="1"/>
        <bgColor theme="1"/>
      </patternFill>
    </fill>
    <fill>
      <patternFill patternType="solid">
        <fgColor rgb="FFA5A5A5"/>
        <bgColor rgb="FFA5A5A5"/>
      </patternFill>
    </fill>
    <fill>
      <patternFill patternType="solid">
        <fgColor rgb="FFD8D8D8"/>
        <bgColor rgb="FFD8D8D8"/>
      </patternFill>
    </fill>
    <fill>
      <patternFill patternType="solid">
        <fgColor theme="1"/>
        <bgColor rgb="FFFFFFFF"/>
      </patternFill>
    </fill>
    <fill>
      <patternFill patternType="solid">
        <fgColor theme="0" tint="-0.14999847407452621"/>
        <bgColor rgb="FFF2F2F2"/>
      </patternFill>
    </fill>
    <fill>
      <patternFill patternType="solid">
        <fgColor theme="0" tint="-4.9958800012207406E-2"/>
        <bgColor indexed="64"/>
      </patternFill>
    </fill>
    <fill>
      <patternFill patternType="solid">
        <fgColor rgb="FF4F81BD"/>
        <bgColor indexed="64"/>
      </patternFill>
    </fill>
    <fill>
      <patternFill patternType="solid">
        <fgColor rgb="FFDCE6F1"/>
        <bgColor indexed="64"/>
      </patternFill>
    </fill>
    <fill>
      <patternFill patternType="solid">
        <fgColor rgb="FFFFFF00"/>
        <bgColor indexed="64"/>
      </patternFill>
    </fill>
    <fill>
      <patternFill patternType="solid">
        <fgColor rgb="FF00B0F0"/>
        <bgColor indexed="64"/>
      </patternFill>
    </fill>
    <fill>
      <patternFill patternType="solid">
        <fgColor theme="0" tint="-0.34998626667073579"/>
        <bgColor indexed="64"/>
      </patternFill>
    </fill>
    <fill>
      <patternFill patternType="solid">
        <fgColor rgb="FFFFFF99"/>
        <bgColor indexed="64"/>
      </patternFill>
    </fill>
  </fills>
  <borders count="77">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right/>
      <top style="thin">
        <color theme="0" tint="-0.499984740745262"/>
      </top>
      <bottom/>
      <diagonal/>
    </border>
    <border>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bottom style="thin">
        <color rgb="FF010000"/>
      </bottom>
      <diagonal/>
    </border>
    <border>
      <left/>
      <right/>
      <top style="thin">
        <color rgb="FF010000"/>
      </top>
      <bottom/>
      <diagonal/>
    </border>
    <border>
      <left/>
      <right/>
      <top style="thin">
        <color rgb="FF010000"/>
      </top>
      <bottom style="thin">
        <color rgb="FF010000"/>
      </bottom>
      <diagonal/>
    </border>
    <border>
      <left style="hair">
        <color indexed="8"/>
      </left>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top style="thin">
        <color indexed="64"/>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hair">
        <color indexed="8"/>
      </bottom>
      <diagonal/>
    </border>
    <border>
      <left/>
      <right/>
      <top style="hair">
        <color indexed="8"/>
      </top>
      <bottom/>
      <diagonal/>
    </border>
    <border>
      <left style="thin">
        <color indexed="64"/>
      </left>
      <right style="thin">
        <color rgb="FF000000"/>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right style="thin">
        <color indexed="64"/>
      </right>
      <top/>
      <bottom style="thin">
        <color rgb="FF000000"/>
      </bottom>
      <diagonal/>
    </border>
    <border>
      <left style="thin">
        <color indexed="64"/>
      </left>
      <right style="thin">
        <color rgb="FF000000"/>
      </right>
      <top/>
      <bottom style="thin">
        <color indexed="64"/>
      </bottom>
      <diagonal/>
    </border>
    <border>
      <left/>
      <right style="thin">
        <color rgb="FF000000"/>
      </right>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auto="1"/>
      </left>
      <right/>
      <top style="hair">
        <color auto="1"/>
      </top>
      <bottom/>
      <diagonal/>
    </border>
    <border>
      <left/>
      <right style="hair">
        <color theme="1"/>
      </right>
      <top style="hair">
        <color theme="1"/>
      </top>
      <bottom/>
      <diagonal/>
    </border>
    <border>
      <left/>
      <right/>
      <top style="hair">
        <color theme="1"/>
      </top>
      <bottom/>
      <diagonal/>
    </border>
    <border>
      <left style="hair">
        <color auto="1"/>
      </left>
      <right/>
      <top/>
      <bottom style="hair">
        <color auto="1"/>
      </bottom>
      <diagonal/>
    </border>
    <border>
      <left/>
      <right style="hair">
        <color theme="1"/>
      </right>
      <top/>
      <bottom style="hair">
        <color theme="1"/>
      </bottom>
      <diagonal/>
    </border>
    <border>
      <left/>
      <right/>
      <top/>
      <bottom style="hair">
        <color theme="1"/>
      </bottom>
      <diagonal/>
    </border>
    <border>
      <left style="hair">
        <color theme="1"/>
      </left>
      <right style="hair">
        <color theme="1"/>
      </right>
      <top style="hair">
        <color theme="1"/>
      </top>
      <bottom/>
      <diagonal/>
    </border>
    <border>
      <left style="hair">
        <color theme="1"/>
      </left>
      <right style="hair">
        <color theme="1"/>
      </right>
      <top/>
      <bottom/>
      <diagonal/>
    </border>
    <border>
      <left style="hair">
        <color theme="1"/>
      </left>
      <right style="hair">
        <color theme="1"/>
      </right>
      <top/>
      <bottom style="hair">
        <color auto="1"/>
      </bottom>
      <diagonal/>
    </border>
    <border>
      <left style="hair">
        <color theme="1"/>
      </left>
      <right style="hair">
        <color theme="1"/>
      </right>
      <top/>
      <bottom style="hair">
        <color theme="1"/>
      </bottom>
      <diagonal/>
    </border>
    <border>
      <left style="thin">
        <color indexed="64"/>
      </left>
      <right style="thin">
        <color theme="0" tint="-0.499984740745262"/>
      </right>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0" tint="-0.499984740745262"/>
      </left>
      <right style="thin">
        <color indexed="64"/>
      </right>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indexed="64"/>
      </right>
      <top/>
      <bottom/>
      <diagonal/>
    </border>
    <border>
      <left style="thin">
        <color indexed="64"/>
      </left>
      <right style="thin">
        <color theme="0" tint="-0.499984740745262"/>
      </right>
      <top style="thin">
        <color theme="0" tint="-0.499984740745262"/>
      </top>
      <bottom/>
      <diagonal/>
    </border>
    <border>
      <left style="thin">
        <color indexed="64"/>
      </left>
      <right/>
      <top/>
      <bottom style="thin">
        <color theme="0" tint="-0.499984740745262"/>
      </bottom>
      <diagonal/>
    </border>
    <border>
      <left/>
      <right style="thin">
        <color indexed="64"/>
      </right>
      <top/>
      <bottom style="thin">
        <color theme="0" tint="-0.499984740745262"/>
      </bottom>
      <diagonal/>
    </border>
    <border>
      <left style="thin">
        <color indexed="64"/>
      </left>
      <right/>
      <top style="thin">
        <color theme="0" tint="-0.499984740745262"/>
      </top>
      <bottom/>
      <diagonal/>
    </border>
    <border>
      <left/>
      <right style="thin">
        <color indexed="64"/>
      </right>
      <top style="thin">
        <color theme="0" tint="-0.499984740745262"/>
      </top>
      <bottom/>
      <diagonal/>
    </border>
  </borders>
  <cellStyleXfs count="47">
    <xf numFmtId="0" fontId="0"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164" fontId="1" fillId="0" borderId="0" applyFont="0" applyFill="0" applyBorder="0" applyAlignment="0" applyProtection="0"/>
    <xf numFmtId="0" fontId="3" fillId="0" borderId="0"/>
    <xf numFmtId="43" fontId="3" fillId="0" borderId="0" applyFont="0" applyFill="0" applyBorder="0" applyAlignment="0" applyProtection="0"/>
    <xf numFmtId="0" fontId="1" fillId="0" borderId="0"/>
    <xf numFmtId="0" fontId="12" fillId="0" borderId="0"/>
    <xf numFmtId="0" fontId="1" fillId="0" borderId="0"/>
    <xf numFmtId="164"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64" fontId="1" fillId="0" borderId="0" applyFont="0" applyFill="0" applyBorder="0" applyAlignment="0" applyProtection="0"/>
    <xf numFmtId="0" fontId="2" fillId="0" borderId="0"/>
    <xf numFmtId="9" fontId="2" fillId="0" borderId="0" applyFill="0" applyBorder="0" applyAlignment="0" applyProtection="0"/>
    <xf numFmtId="0" fontId="18" fillId="0" borderId="0"/>
    <xf numFmtId="0" fontId="34" fillId="0" borderId="0"/>
    <xf numFmtId="9" fontId="34" fillId="0" borderId="0" applyFont="0" applyFill="0" applyBorder="0" applyAlignment="0" applyProtection="0"/>
    <xf numFmtId="0" fontId="3" fillId="0" borderId="0"/>
    <xf numFmtId="9" fontId="44"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0" fontId="46" fillId="0" borderId="0"/>
    <xf numFmtId="43" fontId="2" fillId="0" borderId="0" applyFont="0" applyFill="0" applyBorder="0" applyAlignment="0" applyProtection="0"/>
    <xf numFmtId="0" fontId="3" fillId="0" borderId="0"/>
    <xf numFmtId="0" fontId="3" fillId="0" borderId="0"/>
    <xf numFmtId="164" fontId="1" fillId="0" borderId="0" applyFont="0" applyFill="0" applyBorder="0" applyAlignment="0" applyProtection="0"/>
    <xf numFmtId="44" fontId="34" fillId="0" borderId="0" applyFont="0" applyFill="0" applyBorder="0" applyAlignment="0" applyProtection="0"/>
    <xf numFmtId="0" fontId="3" fillId="0" borderId="0"/>
    <xf numFmtId="43" fontId="34" fillId="0" borderId="0" applyFont="0" applyFill="0" applyBorder="0" applyAlignment="0" applyProtection="0"/>
    <xf numFmtId="0" fontId="3" fillId="0" borderId="0"/>
    <xf numFmtId="9" fontId="3" fillId="0" borderId="0" applyFont="0" applyFill="0" applyBorder="0" applyAlignment="0" applyProtection="0"/>
    <xf numFmtId="176" fontId="1" fillId="0" borderId="0" applyFill="0" applyBorder="0" applyAlignment="0" applyProtection="0"/>
    <xf numFmtId="0" fontId="1" fillId="0" borderId="0"/>
    <xf numFmtId="0" fontId="3" fillId="0" borderId="0"/>
    <xf numFmtId="0" fontId="3" fillId="0" borderId="0"/>
    <xf numFmtId="0" fontId="34" fillId="0" borderId="0"/>
    <xf numFmtId="0" fontId="60" fillId="0" borderId="0"/>
    <xf numFmtId="0" fontId="67" fillId="0" borderId="0"/>
    <xf numFmtId="0" fontId="34" fillId="0" borderId="0"/>
    <xf numFmtId="44" fontId="3" fillId="0" borderId="0" applyFont="0" applyFill="0" applyBorder="0" applyAlignment="0" applyProtection="0"/>
  </cellStyleXfs>
  <cellXfs count="528">
    <xf numFmtId="0" fontId="0" fillId="0" borderId="0" xfId="0"/>
    <xf numFmtId="0" fontId="0" fillId="0" borderId="0" xfId="0" applyAlignment="1">
      <alignment horizontal="right"/>
    </xf>
    <xf numFmtId="0" fontId="18" fillId="0" borderId="0" xfId="21"/>
    <xf numFmtId="0" fontId="25" fillId="11" borderId="16" xfId="0" applyFont="1" applyFill="1" applyBorder="1" applyAlignment="1">
      <alignment horizontal="left" vertical="top" wrapText="1"/>
    </xf>
    <xf numFmtId="0" fontId="25" fillId="11" borderId="16" xfId="0" applyFont="1" applyFill="1" applyBorder="1" applyAlignment="1">
      <alignment horizontal="center" vertical="top" wrapText="1"/>
    </xf>
    <xf numFmtId="0" fontId="26" fillId="2" borderId="16" xfId="0" applyFont="1" applyFill="1" applyBorder="1" applyAlignment="1">
      <alignment horizontal="left" vertical="top" wrapText="1"/>
    </xf>
    <xf numFmtId="0" fontId="26" fillId="2" borderId="16" xfId="0" applyFont="1" applyFill="1" applyBorder="1" applyAlignment="1">
      <alignment horizontal="center" vertical="top" wrapText="1"/>
    </xf>
    <xf numFmtId="49" fontId="31" fillId="0" borderId="22" xfId="0" applyNumberFormat="1" applyFont="1" applyBorder="1" applyAlignment="1">
      <alignment horizontal="left" vertical="center" wrapText="1" readingOrder="1"/>
    </xf>
    <xf numFmtId="49" fontId="31" fillId="0" borderId="23" xfId="0" applyNumberFormat="1" applyFont="1" applyBorder="1" applyAlignment="1">
      <alignment horizontal="left" vertical="center" wrapText="1" readingOrder="1"/>
    </xf>
    <xf numFmtId="4" fontId="31" fillId="0" borderId="23" xfId="0" applyNumberFormat="1" applyFont="1" applyBorder="1" applyAlignment="1">
      <alignment horizontal="right" vertical="center" wrapText="1" readingOrder="1"/>
    </xf>
    <xf numFmtId="0" fontId="10" fillId="0" borderId="0" xfId="0" applyFont="1"/>
    <xf numFmtId="0" fontId="33" fillId="0" borderId="0" xfId="0" applyFont="1"/>
    <xf numFmtId="0" fontId="35" fillId="0" borderId="0" xfId="22" applyFont="1"/>
    <xf numFmtId="0" fontId="34" fillId="0" borderId="0" xfId="22" applyAlignment="1">
      <alignment horizontal="center" vertical="center"/>
    </xf>
    <xf numFmtId="0" fontId="36" fillId="15" borderId="0" xfId="22" applyFont="1" applyFill="1" applyAlignment="1">
      <alignment horizontal="left" vertical="center"/>
    </xf>
    <xf numFmtId="0" fontId="34" fillId="0" borderId="0" xfId="22"/>
    <xf numFmtId="0" fontId="38" fillId="15" borderId="0" xfId="22" applyFont="1" applyFill="1" applyAlignment="1">
      <alignment horizontal="left" vertical="center"/>
    </xf>
    <xf numFmtId="0" fontId="16" fillId="0" borderId="0" xfId="13" applyFont="1" applyAlignment="1">
      <alignment horizontal="center" vertical="center"/>
    </xf>
    <xf numFmtId="0" fontId="39" fillId="0" borderId="0" xfId="22" applyFont="1" applyAlignment="1">
      <alignment horizontal="center" vertical="center"/>
    </xf>
    <xf numFmtId="0" fontId="3" fillId="0" borderId="1" xfId="22" applyFont="1" applyBorder="1" applyAlignment="1">
      <alignment horizontal="center" vertical="center"/>
    </xf>
    <xf numFmtId="10" fontId="35" fillId="0" borderId="0" xfId="13" applyNumberFormat="1" applyFont="1" applyAlignment="1">
      <alignment horizontal="center" vertical="center"/>
    </xf>
    <xf numFmtId="10" fontId="34" fillId="0" borderId="0" xfId="23" applyNumberFormat="1" applyAlignment="1">
      <alignment horizontal="center" vertical="center"/>
    </xf>
    <xf numFmtId="0" fontId="3" fillId="4" borderId="1" xfId="22" applyFont="1" applyFill="1" applyBorder="1" applyAlignment="1">
      <alignment horizontal="center" vertical="center"/>
    </xf>
    <xf numFmtId="0" fontId="7" fillId="0" borderId="1" xfId="22" applyFont="1" applyBorder="1" applyAlignment="1">
      <alignment horizontal="center" vertical="center"/>
    </xf>
    <xf numFmtId="0" fontId="3" fillId="0" borderId="0" xfId="22" applyFont="1" applyAlignment="1">
      <alignment horizontal="center" vertical="center"/>
    </xf>
    <xf numFmtId="0" fontId="3" fillId="0" borderId="0" xfId="22" applyFont="1" applyAlignment="1">
      <alignment horizontal="left" vertical="center"/>
    </xf>
    <xf numFmtId="10" fontId="14" fillId="0" borderId="0" xfId="22" applyNumberFormat="1" applyFont="1" applyAlignment="1">
      <alignment horizontal="center" vertical="center"/>
    </xf>
    <xf numFmtId="0" fontId="34" fillId="0" borderId="0" xfId="13" applyFont="1" applyAlignment="1">
      <alignment vertical="center"/>
    </xf>
    <xf numFmtId="0" fontId="0" fillId="0" borderId="0" xfId="13" applyFont="1" applyAlignment="1">
      <alignment horizontal="center" vertical="center"/>
    </xf>
    <xf numFmtId="0" fontId="0" fillId="0" borderId="0" xfId="13" applyFont="1" applyAlignment="1">
      <alignment horizontal="center" vertical="top"/>
    </xf>
    <xf numFmtId="0" fontId="41" fillId="0" borderId="0" xfId="13" applyFont="1" applyAlignment="1">
      <alignment horizontal="center" vertical="center"/>
    </xf>
    <xf numFmtId="0" fontId="42" fillId="0" borderId="0" xfId="13" applyFont="1" applyAlignment="1">
      <alignment horizontal="center" vertical="center"/>
    </xf>
    <xf numFmtId="0" fontId="43" fillId="0" borderId="0" xfId="13" applyFont="1" applyAlignment="1">
      <alignment horizontal="center" vertical="top"/>
    </xf>
    <xf numFmtId="0" fontId="7" fillId="0" borderId="0" xfId="22" applyFont="1"/>
    <xf numFmtId="0" fontId="3" fillId="0" borderId="0" xfId="22" applyFont="1" applyAlignment="1">
      <alignment horizontal="left" vertical="center" wrapText="1"/>
    </xf>
    <xf numFmtId="0" fontId="4" fillId="0" borderId="0" xfId="22" applyFont="1" applyAlignment="1">
      <alignment vertical="center"/>
    </xf>
    <xf numFmtId="0" fontId="4" fillId="0" borderId="0" xfId="22" applyFont="1" applyAlignment="1">
      <alignment horizontal="center" vertical="center"/>
    </xf>
    <xf numFmtId="0" fontId="3" fillId="0" borderId="0" xfId="22" applyFont="1"/>
    <xf numFmtId="0" fontId="4" fillId="0" borderId="0" xfId="22" applyFont="1" applyAlignment="1">
      <alignment horizontal="left"/>
    </xf>
    <xf numFmtId="10" fontId="37" fillId="0" borderId="0" xfId="22" applyNumberFormat="1" applyFont="1" applyAlignment="1">
      <alignment horizontal="center" vertical="center"/>
    </xf>
    <xf numFmtId="0" fontId="37" fillId="0" borderId="0" xfId="22" applyFont="1"/>
    <xf numFmtId="0" fontId="3" fillId="0" borderId="0" xfId="22" applyFont="1" applyAlignment="1">
      <alignment horizontal="left"/>
    </xf>
    <xf numFmtId="173" fontId="37" fillId="0" borderId="11" xfId="22" applyNumberFormat="1" applyFont="1" applyBorder="1" applyAlignment="1">
      <alignment horizontal="center"/>
    </xf>
    <xf numFmtId="173" fontId="37" fillId="0" borderId="0" xfId="22" applyNumberFormat="1" applyFont="1" applyAlignment="1">
      <alignment wrapText="1"/>
    </xf>
    <xf numFmtId="173" fontId="37" fillId="0" borderId="11" xfId="22" applyNumberFormat="1" applyFont="1" applyBorder="1" applyAlignment="1">
      <alignment horizontal="center" wrapText="1"/>
    </xf>
    <xf numFmtId="0" fontId="14" fillId="0" borderId="0" xfId="22" applyFont="1" applyAlignment="1">
      <alignment horizontal="center"/>
    </xf>
    <xf numFmtId="0" fontId="14" fillId="0" borderId="0" xfId="22" applyFont="1"/>
    <xf numFmtId="0" fontId="48" fillId="0" borderId="0" xfId="22" applyFont="1" applyAlignment="1">
      <alignment vertical="center" wrapText="1"/>
    </xf>
    <xf numFmtId="0" fontId="49" fillId="0" borderId="0" xfId="22" applyFont="1" applyAlignment="1">
      <alignment wrapText="1"/>
    </xf>
    <xf numFmtId="0" fontId="48" fillId="0" borderId="0" xfId="22" applyFont="1" applyAlignment="1">
      <alignment vertical="top" wrapText="1"/>
    </xf>
    <xf numFmtId="0" fontId="50" fillId="0" borderId="0" xfId="22" applyFont="1"/>
    <xf numFmtId="0" fontId="3" fillId="0" borderId="0" xfId="22" applyFont="1" applyAlignment="1">
      <alignment horizontal="center" vertical="center" wrapText="1"/>
    </xf>
    <xf numFmtId="0" fontId="3" fillId="0" borderId="0" xfId="22" applyFont="1" applyAlignment="1">
      <alignment vertical="center" wrapText="1"/>
    </xf>
    <xf numFmtId="0" fontId="3" fillId="0" borderId="0" xfId="22" applyFont="1" applyAlignment="1">
      <alignment horizontal="right" vertical="center" wrapText="1"/>
    </xf>
    <xf numFmtId="0" fontId="37" fillId="0" borderId="0" xfId="22" applyFont="1" applyAlignment="1">
      <alignment horizontal="center" vertical="center" wrapText="1"/>
    </xf>
    <xf numFmtId="0" fontId="37" fillId="0" borderId="0" xfId="22" applyFont="1" applyAlignment="1">
      <alignment vertical="center" wrapText="1"/>
    </xf>
    <xf numFmtId="0" fontId="4" fillId="14" borderId="8" xfId="22" applyFont="1" applyFill="1" applyBorder="1" applyAlignment="1">
      <alignment horizontal="center" vertical="center"/>
    </xf>
    <xf numFmtId="0" fontId="4" fillId="14" borderId="4" xfId="22" applyFont="1" applyFill="1" applyBorder="1" applyAlignment="1">
      <alignment horizontal="center" vertical="center"/>
    </xf>
    <xf numFmtId="0" fontId="3" fillId="0" borderId="0" xfId="22" applyFont="1" applyAlignment="1">
      <alignment horizontal="center"/>
    </xf>
    <xf numFmtId="0" fontId="13" fillId="0" borderId="0" xfId="22" applyFont="1" applyAlignment="1">
      <alignment horizontal="center" vertical="center" wrapText="1"/>
    </xf>
    <xf numFmtId="0" fontId="13" fillId="0" borderId="0" xfId="22" applyFont="1" applyAlignment="1">
      <alignment horizontal="center" vertical="top" wrapText="1"/>
    </xf>
    <xf numFmtId="175" fontId="3" fillId="0" borderId="0" xfId="22" applyNumberFormat="1" applyFont="1" applyAlignment="1">
      <alignment horizontal="center" vertical="center" wrapText="1"/>
    </xf>
    <xf numFmtId="175" fontId="4" fillId="0" borderId="0" xfId="22" applyNumberFormat="1" applyFont="1" applyAlignment="1">
      <alignment horizontal="center" vertical="center" wrapText="1"/>
    </xf>
    <xf numFmtId="175" fontId="3" fillId="0" borderId="0" xfId="22" applyNumberFormat="1" applyFont="1" applyAlignment="1">
      <alignment horizontal="center" wrapText="1"/>
    </xf>
    <xf numFmtId="0" fontId="3" fillId="0" borderId="0" xfId="22" applyFont="1" applyAlignment="1">
      <alignment horizontal="center" wrapText="1"/>
    </xf>
    <xf numFmtId="0" fontId="37" fillId="0" borderId="0" xfId="22" applyFont="1" applyAlignment="1">
      <alignment horizontal="center" wrapText="1"/>
    </xf>
    <xf numFmtId="0" fontId="37" fillId="0" borderId="0" xfId="22" applyFont="1" applyAlignment="1">
      <alignment horizontal="center"/>
    </xf>
    <xf numFmtId="0" fontId="51" fillId="0" borderId="0" xfId="0" applyFont="1"/>
    <xf numFmtId="43" fontId="54" fillId="0" borderId="1" xfId="7" applyFont="1" applyFill="1" applyBorder="1" applyAlignment="1">
      <alignment horizontal="center" vertical="center" wrapText="1"/>
    </xf>
    <xf numFmtId="49" fontId="18" fillId="0" borderId="0" xfId="21" applyNumberFormat="1" applyAlignment="1">
      <alignment vertical="center"/>
    </xf>
    <xf numFmtId="2" fontId="18" fillId="0" borderId="0" xfId="21" applyNumberFormat="1" applyAlignment="1">
      <alignment vertical="center"/>
    </xf>
    <xf numFmtId="0" fontId="18" fillId="0" borderId="0" xfId="21" applyAlignment="1">
      <alignment vertical="center"/>
    </xf>
    <xf numFmtId="9" fontId="54" fillId="0" borderId="1" xfId="37" applyFont="1" applyFill="1" applyBorder="1" applyAlignment="1">
      <alignment horizontal="center" vertical="center" wrapText="1"/>
    </xf>
    <xf numFmtId="43" fontId="33" fillId="0" borderId="0" xfId="7" applyFont="1" applyAlignment="1">
      <alignment horizontal="center" vertical="center"/>
    </xf>
    <xf numFmtId="43" fontId="51" fillId="0" borderId="0" xfId="7" applyFont="1" applyAlignment="1">
      <alignment horizontal="center" vertical="center"/>
    </xf>
    <xf numFmtId="43" fontId="0" fillId="0" borderId="0" xfId="7" applyFont="1" applyAlignment="1">
      <alignment horizontal="center" vertical="center"/>
    </xf>
    <xf numFmtId="0" fontId="33" fillId="0" borderId="0" xfId="0" applyFont="1" applyAlignment="1">
      <alignment horizontal="center" vertical="center"/>
    </xf>
    <xf numFmtId="43" fontId="51" fillId="0" borderId="0" xfId="22" applyNumberFormat="1" applyFont="1" applyAlignment="1">
      <alignment horizontal="center" vertical="center" wrapText="1"/>
    </xf>
    <xf numFmtId="0" fontId="51" fillId="0" borderId="0" xfId="0" applyFont="1" applyAlignment="1">
      <alignment horizontal="center" vertical="center"/>
    </xf>
    <xf numFmtId="0" fontId="55" fillId="0" borderId="0" xfId="0" applyFont="1" applyAlignment="1">
      <alignment horizontal="left"/>
    </xf>
    <xf numFmtId="0" fontId="55" fillId="0" borderId="0" xfId="0" applyFont="1" applyAlignment="1">
      <alignment horizontal="right"/>
    </xf>
    <xf numFmtId="0" fontId="56" fillId="2" borderId="0" xfId="0" applyFont="1" applyFill="1" applyAlignment="1">
      <alignment horizontal="right" vertical="top" wrapText="1"/>
    </xf>
    <xf numFmtId="0" fontId="56" fillId="2" borderId="31" xfId="0" applyFont="1" applyFill="1" applyBorder="1" applyAlignment="1">
      <alignment horizontal="left" vertical="top" wrapText="1"/>
    </xf>
    <xf numFmtId="0" fontId="56" fillId="2" borderId="31" xfId="0" applyFont="1" applyFill="1" applyBorder="1" applyAlignment="1">
      <alignment horizontal="right" vertical="top" wrapText="1"/>
    </xf>
    <xf numFmtId="0" fontId="56" fillId="2" borderId="0" xfId="0" applyFont="1" applyFill="1" applyAlignment="1">
      <alignment horizontal="left" vertical="top" wrapText="1"/>
    </xf>
    <xf numFmtId="0" fontId="58" fillId="2" borderId="0" xfId="0" applyFont="1" applyFill="1" applyAlignment="1">
      <alignment horizontal="left" vertical="top" wrapText="1"/>
    </xf>
    <xf numFmtId="0" fontId="58" fillId="11" borderId="16" xfId="0" applyFont="1" applyFill="1" applyBorder="1" applyAlignment="1">
      <alignment horizontal="left" vertical="top" wrapText="1"/>
    </xf>
    <xf numFmtId="0" fontId="58" fillId="11" borderId="16" xfId="0" applyFont="1" applyFill="1" applyBorder="1" applyAlignment="1">
      <alignment horizontal="center" vertical="top" wrapText="1"/>
    </xf>
    <xf numFmtId="0" fontId="58" fillId="11" borderId="17" xfId="0" applyFont="1" applyFill="1" applyBorder="1" applyAlignment="1">
      <alignment horizontal="right" vertical="top" wrapText="1"/>
    </xf>
    <xf numFmtId="0" fontId="56" fillId="2" borderId="16" xfId="0" applyFont="1" applyFill="1" applyBorder="1" applyAlignment="1">
      <alignment horizontal="left" vertical="top" wrapText="1"/>
    </xf>
    <xf numFmtId="0" fontId="56" fillId="2" borderId="16" xfId="0" applyFont="1" applyFill="1" applyBorder="1" applyAlignment="1">
      <alignment horizontal="center" vertical="top" wrapText="1"/>
    </xf>
    <xf numFmtId="177" fontId="56" fillId="2" borderId="17" xfId="0" applyNumberFormat="1" applyFont="1" applyFill="1" applyBorder="1" applyAlignment="1">
      <alignment horizontal="right" vertical="top" wrapText="1"/>
    </xf>
    <xf numFmtId="178" fontId="56" fillId="2" borderId="17" xfId="0" applyNumberFormat="1" applyFont="1" applyFill="1" applyBorder="1" applyAlignment="1">
      <alignment horizontal="right" vertical="top" wrapText="1"/>
    </xf>
    <xf numFmtId="179" fontId="56" fillId="2" borderId="17" xfId="0" applyNumberFormat="1" applyFont="1" applyFill="1" applyBorder="1" applyAlignment="1">
      <alignment horizontal="right" vertical="top" wrapText="1"/>
    </xf>
    <xf numFmtId="180" fontId="56" fillId="2" borderId="17" xfId="0" applyNumberFormat="1" applyFont="1" applyFill="1" applyBorder="1" applyAlignment="1">
      <alignment horizontal="right" vertical="top" wrapText="1"/>
    </xf>
    <xf numFmtId="181" fontId="56" fillId="2" borderId="17" xfId="0" applyNumberFormat="1" applyFont="1" applyFill="1" applyBorder="1" applyAlignment="1">
      <alignment horizontal="right" vertical="top" wrapText="1"/>
    </xf>
    <xf numFmtId="9" fontId="54" fillId="0" borderId="1" xfId="37" applyFont="1" applyFill="1" applyBorder="1" applyAlignment="1">
      <alignment vertical="center" wrapText="1"/>
    </xf>
    <xf numFmtId="0" fontId="51" fillId="0" borderId="0" xfId="0" applyFont="1" applyAlignment="1">
      <alignment vertical="center"/>
    </xf>
    <xf numFmtId="43" fontId="51" fillId="0" borderId="0" xfId="7" applyFont="1" applyAlignment="1">
      <alignment vertical="center"/>
    </xf>
    <xf numFmtId="0" fontId="45" fillId="0" borderId="0" xfId="3" applyFont="1" applyAlignment="1">
      <alignment horizontal="center" vertical="center"/>
    </xf>
    <xf numFmtId="43" fontId="45" fillId="0" borderId="0" xfId="7" applyFont="1" applyFill="1" applyBorder="1" applyAlignment="1">
      <alignment horizontal="center" vertical="center"/>
    </xf>
    <xf numFmtId="43" fontId="45" fillId="0" borderId="0" xfId="7" applyFont="1" applyFill="1" applyBorder="1" applyAlignment="1">
      <alignment horizontal="center" vertical="center" wrapText="1"/>
    </xf>
    <xf numFmtId="4" fontId="0" fillId="0" borderId="0" xfId="0" applyNumberFormat="1"/>
    <xf numFmtId="4" fontId="18" fillId="0" borderId="0" xfId="7" applyNumberFormat="1" applyFont="1"/>
    <xf numFmtId="0" fontId="6" fillId="0" borderId="0" xfId="22" applyFont="1" applyAlignment="1">
      <alignment vertical="center" wrapText="1"/>
    </xf>
    <xf numFmtId="165" fontId="8" fillId="0" borderId="0" xfId="22" applyNumberFormat="1" applyFont="1" applyAlignment="1">
      <alignment vertical="center" wrapText="1"/>
    </xf>
    <xf numFmtId="0" fontId="34" fillId="0" borderId="0" xfId="22" applyAlignment="1">
      <alignment wrapText="1"/>
    </xf>
    <xf numFmtId="0" fontId="50" fillId="0" borderId="0" xfId="22" applyFont="1" applyAlignment="1">
      <alignment wrapText="1"/>
    </xf>
    <xf numFmtId="0" fontId="37" fillId="0" borderId="0" xfId="22" applyFont="1" applyAlignment="1">
      <alignment wrapText="1"/>
    </xf>
    <xf numFmtId="0" fontId="4" fillId="0" borderId="0" xfId="22" applyFont="1" applyAlignment="1">
      <alignment vertical="top" wrapText="1"/>
    </xf>
    <xf numFmtId="4" fontId="3" fillId="0" borderId="0" xfId="22" applyNumberFormat="1" applyFont="1" applyAlignment="1">
      <alignment vertical="center" wrapText="1"/>
    </xf>
    <xf numFmtId="49" fontId="4" fillId="0" borderId="0" xfId="22" applyNumberFormat="1" applyFont="1" applyAlignment="1">
      <alignment vertical="center" wrapText="1"/>
    </xf>
    <xf numFmtId="0" fontId="3" fillId="0" borderId="0" xfId="22" applyFont="1" applyAlignment="1">
      <alignment wrapText="1"/>
    </xf>
    <xf numFmtId="0" fontId="17" fillId="17" borderId="0" xfId="22" applyFont="1" applyFill="1" applyAlignment="1">
      <alignment horizontal="center" vertical="center" wrapText="1"/>
    </xf>
    <xf numFmtId="0" fontId="17" fillId="17" borderId="0" xfId="22" applyFont="1" applyFill="1" applyAlignment="1">
      <alignment vertical="center" wrapText="1"/>
    </xf>
    <xf numFmtId="0" fontId="4" fillId="18" borderId="12" xfId="22" applyFont="1" applyFill="1" applyBorder="1" applyAlignment="1">
      <alignment horizontal="center" vertical="center" wrapText="1"/>
    </xf>
    <xf numFmtId="10" fontId="14" fillId="19" borderId="1" xfId="22" applyNumberFormat="1" applyFont="1" applyFill="1" applyBorder="1" applyAlignment="1">
      <alignment horizontal="right" vertical="center" wrapText="1"/>
    </xf>
    <xf numFmtId="10" fontId="3" fillId="0" borderId="0" xfId="22" applyNumberFormat="1" applyFont="1" applyAlignment="1">
      <alignment horizontal="center" wrapText="1"/>
    </xf>
    <xf numFmtId="165" fontId="37" fillId="0" borderId="1" xfId="22" applyNumberFormat="1" applyFont="1" applyBorder="1" applyAlignment="1">
      <alignment horizontal="right" vertical="center" wrapText="1"/>
    </xf>
    <xf numFmtId="165" fontId="3" fillId="0" borderId="0" xfId="22" applyNumberFormat="1" applyFont="1" applyAlignment="1">
      <alignment horizontal="center" wrapText="1"/>
    </xf>
    <xf numFmtId="10" fontId="14" fillId="19" borderId="1" xfId="22" applyNumberFormat="1" applyFont="1" applyFill="1" applyBorder="1" applyAlignment="1">
      <alignment vertical="center" wrapText="1"/>
    </xf>
    <xf numFmtId="174" fontId="3" fillId="0" borderId="0" xfId="23" applyNumberFormat="1" applyFont="1" applyBorder="1" applyAlignment="1">
      <alignment horizontal="center" wrapText="1"/>
    </xf>
    <xf numFmtId="165" fontId="14" fillId="0" borderId="1" xfId="22" applyNumberFormat="1" applyFont="1" applyBorder="1" applyAlignment="1">
      <alignment vertical="center" wrapText="1"/>
    </xf>
    <xf numFmtId="43" fontId="51" fillId="0" borderId="0" xfId="7" applyFont="1" applyFill="1" applyAlignment="1">
      <alignment horizontal="center" vertical="center"/>
    </xf>
    <xf numFmtId="43" fontId="10" fillId="0" borderId="0" xfId="7" applyFont="1" applyAlignment="1">
      <alignment horizontal="center" vertical="center"/>
    </xf>
    <xf numFmtId="9" fontId="9" fillId="0" borderId="8" xfId="37" applyFont="1" applyBorder="1" applyAlignment="1">
      <alignment horizontal="left" vertical="center"/>
    </xf>
    <xf numFmtId="9" fontId="9" fillId="0" borderId="0" xfId="37" applyFont="1" applyBorder="1" applyAlignment="1">
      <alignment horizontal="left" vertical="center"/>
    </xf>
    <xf numFmtId="43" fontId="9" fillId="0" borderId="0" xfId="7" applyFont="1" applyBorder="1" applyAlignment="1">
      <alignment horizontal="left" vertical="center"/>
    </xf>
    <xf numFmtId="9" fontId="6" fillId="0" borderId="0" xfId="37" applyFont="1" applyBorder="1" applyAlignment="1">
      <alignment horizontal="left" vertical="center"/>
    </xf>
    <xf numFmtId="0" fontId="28" fillId="0" borderId="18" xfId="0" applyFont="1" applyBorder="1" applyAlignment="1">
      <alignment horizontal="center" vertical="center" wrapText="1" shrinkToFit="1" readingOrder="1"/>
    </xf>
    <xf numFmtId="0" fontId="28" fillId="0" borderId="19" xfId="0" applyFont="1" applyBorder="1" applyAlignment="1">
      <alignment horizontal="center" vertical="center" wrapText="1" shrinkToFit="1" readingOrder="1"/>
    </xf>
    <xf numFmtId="49" fontId="29" fillId="12" borderId="20" xfId="0" applyNumberFormat="1" applyFont="1" applyFill="1" applyBorder="1" applyAlignment="1">
      <alignment horizontal="left" vertical="center" wrapText="1" shrinkToFit="1" readingOrder="1"/>
    </xf>
    <xf numFmtId="49" fontId="29" fillId="12" borderId="21" xfId="0" applyNumberFormat="1" applyFont="1" applyFill="1" applyBorder="1" applyAlignment="1">
      <alignment horizontal="left" vertical="center" wrapText="1" shrinkToFit="1" readingOrder="1"/>
    </xf>
    <xf numFmtId="0" fontId="29" fillId="12" borderId="21" xfId="0" applyFont="1" applyFill="1" applyBorder="1" applyAlignment="1">
      <alignment horizontal="left" vertical="top" wrapText="1" shrinkToFit="1" readingOrder="1"/>
    </xf>
    <xf numFmtId="49" fontId="30" fillId="13" borderId="20" xfId="0" applyNumberFormat="1" applyFont="1" applyFill="1" applyBorder="1" applyAlignment="1">
      <alignment horizontal="left" vertical="center" wrapText="1" shrinkToFit="1" readingOrder="1"/>
    </xf>
    <xf numFmtId="49" fontId="30" fillId="13" borderId="21" xfId="0" applyNumberFormat="1" applyFont="1" applyFill="1" applyBorder="1" applyAlignment="1">
      <alignment horizontal="left" vertical="center" wrapText="1" shrinkToFit="1" readingOrder="1"/>
    </xf>
    <xf numFmtId="0" fontId="30" fillId="13" borderId="21" xfId="0" applyFont="1" applyFill="1" applyBorder="1" applyAlignment="1">
      <alignment horizontal="left" vertical="center" wrapText="1" shrinkToFit="1" readingOrder="1"/>
    </xf>
    <xf numFmtId="49" fontId="31" fillId="0" borderId="20" xfId="0" applyNumberFormat="1" applyFont="1" applyBorder="1" applyAlignment="1">
      <alignment horizontal="left" vertical="center" wrapText="1" shrinkToFit="1" readingOrder="1"/>
    </xf>
    <xf numFmtId="49" fontId="31" fillId="0" borderId="21" xfId="0" applyNumberFormat="1" applyFont="1" applyBorder="1" applyAlignment="1">
      <alignment horizontal="left" vertical="center" wrapText="1" shrinkToFit="1" readingOrder="1"/>
    </xf>
    <xf numFmtId="4" fontId="31" fillId="0" borderId="21" xfId="0" applyNumberFormat="1" applyFont="1" applyBorder="1" applyAlignment="1">
      <alignment horizontal="right" vertical="center" wrapText="1" shrinkToFit="1" readingOrder="1"/>
    </xf>
    <xf numFmtId="0" fontId="28" fillId="0" borderId="33" xfId="0" applyFont="1" applyBorder="1" applyAlignment="1">
      <alignment horizontal="center" vertical="center" wrapText="1" shrinkToFit="1" readingOrder="1"/>
    </xf>
    <xf numFmtId="0" fontId="28" fillId="0" borderId="34" xfId="0" applyFont="1" applyBorder="1" applyAlignment="1">
      <alignment horizontal="center" vertical="center" wrapText="1" shrinkToFit="1" readingOrder="1"/>
    </xf>
    <xf numFmtId="49" fontId="31" fillId="0" borderId="35" xfId="0" applyNumberFormat="1" applyFont="1" applyBorder="1" applyAlignment="1">
      <alignment horizontal="left" vertical="center" wrapText="1" shrinkToFit="1" readingOrder="1"/>
    </xf>
    <xf numFmtId="49" fontId="31" fillId="0" borderId="23" xfId="0" applyNumberFormat="1" applyFont="1" applyBorder="1" applyAlignment="1">
      <alignment horizontal="left" vertical="center" wrapText="1" shrinkToFit="1" readingOrder="1"/>
    </xf>
    <xf numFmtId="4" fontId="31" fillId="0" borderId="36" xfId="0" applyNumberFormat="1" applyFont="1" applyBorder="1" applyAlignment="1">
      <alignment horizontal="right" vertical="center" wrapText="1" shrinkToFit="1" readingOrder="1"/>
    </xf>
    <xf numFmtId="49" fontId="31" fillId="0" borderId="37" xfId="0" applyNumberFormat="1" applyFont="1" applyBorder="1" applyAlignment="1">
      <alignment horizontal="left" vertical="center" wrapText="1" shrinkToFit="1" readingOrder="1"/>
    </xf>
    <xf numFmtId="49" fontId="31" fillId="0" borderId="38" xfId="0" applyNumberFormat="1" applyFont="1" applyBorder="1" applyAlignment="1">
      <alignment horizontal="left" vertical="center" wrapText="1" shrinkToFit="1" readingOrder="1"/>
    </xf>
    <xf numFmtId="4" fontId="31" fillId="0" borderId="6" xfId="0" applyNumberFormat="1" applyFont="1" applyBorder="1" applyAlignment="1">
      <alignment horizontal="right" vertical="center" wrapText="1" shrinkToFit="1" readingOrder="1"/>
    </xf>
    <xf numFmtId="43" fontId="51" fillId="0" borderId="0" xfId="7" applyFont="1" applyAlignment="1">
      <alignment horizontal="right" vertical="center"/>
    </xf>
    <xf numFmtId="16" fontId="51" fillId="0" borderId="0" xfId="7" quotePrefix="1" applyNumberFormat="1" applyFont="1" applyFill="1" applyAlignment="1">
      <alignment horizontal="right" vertical="center"/>
    </xf>
    <xf numFmtId="43" fontId="51" fillId="0" borderId="0" xfId="7" applyFont="1" applyFill="1" applyAlignment="1">
      <alignment horizontal="right" vertical="center"/>
    </xf>
    <xf numFmtId="0" fontId="64" fillId="0" borderId="0" xfId="22" applyFont="1"/>
    <xf numFmtId="0" fontId="61" fillId="0" borderId="0" xfId="22" applyFont="1"/>
    <xf numFmtId="4" fontId="61" fillId="0" borderId="0" xfId="22" applyNumberFormat="1" applyFont="1" applyAlignment="1">
      <alignment vertical="center"/>
    </xf>
    <xf numFmtId="0" fontId="61" fillId="0" borderId="0" xfId="22" applyFont="1" applyAlignment="1">
      <alignment horizontal="center" vertical="center"/>
    </xf>
    <xf numFmtId="0" fontId="61" fillId="0" borderId="0" xfId="22" applyFont="1" applyAlignment="1">
      <alignment horizontal="left"/>
    </xf>
    <xf numFmtId="0" fontId="61" fillId="0" borderId="0" xfId="22" applyFont="1" applyAlignment="1">
      <alignment horizontal="center" vertical="center" wrapText="1"/>
    </xf>
    <xf numFmtId="4" fontId="65" fillId="0" borderId="0" xfId="22" applyNumberFormat="1" applyFont="1" applyAlignment="1">
      <alignment wrapText="1"/>
    </xf>
    <xf numFmtId="4" fontId="64" fillId="0" borderId="0" xfId="22" applyNumberFormat="1" applyFont="1" applyAlignment="1">
      <alignment vertical="center"/>
    </xf>
    <xf numFmtId="0" fontId="36" fillId="0" borderId="11" xfId="22" applyFont="1" applyBorder="1" applyAlignment="1">
      <alignment horizontal="center" vertical="center"/>
    </xf>
    <xf numFmtId="4" fontId="36" fillId="0" borderId="11" xfId="22" applyNumberFormat="1" applyFont="1" applyBorder="1" applyAlignment="1">
      <alignment horizontal="left" vertical="top"/>
    </xf>
    <xf numFmtId="182" fontId="68" fillId="0" borderId="0" xfId="22" applyNumberFormat="1" applyFont="1" applyAlignment="1">
      <alignment vertical="center"/>
    </xf>
    <xf numFmtId="0" fontId="61" fillId="0" borderId="0" xfId="22" applyFont="1" applyAlignment="1">
      <alignment vertical="center" wrapText="1"/>
    </xf>
    <xf numFmtId="0" fontId="21" fillId="8" borderId="15" xfId="0" applyNumberFormat="1" applyFont="1" applyFill="1" applyBorder="1" applyAlignment="1" applyProtection="1">
      <alignment horizontal="left" vertical="top" wrapText="1"/>
    </xf>
    <xf numFmtId="0" fontId="21" fillId="8" borderId="15" xfId="0" applyNumberFormat="1" applyFont="1" applyFill="1" applyBorder="1" applyAlignment="1" applyProtection="1">
      <alignment horizontal="center" vertical="top" wrapText="1"/>
    </xf>
    <xf numFmtId="0" fontId="21" fillId="8" borderId="15" xfId="0" applyNumberFormat="1" applyFont="1" applyFill="1" applyBorder="1" applyAlignment="1" applyProtection="1">
      <alignment horizontal="right" vertical="top" wrapText="1"/>
    </xf>
    <xf numFmtId="166" fontId="21" fillId="0" borderId="15" xfId="0" applyNumberFormat="1" applyFont="1" applyFill="1" applyBorder="1" applyAlignment="1" applyProtection="1">
      <alignment horizontal="center" vertical="top" wrapText="1"/>
    </xf>
    <xf numFmtId="0" fontId="21" fillId="0" borderId="15" xfId="0" applyNumberFormat="1" applyFont="1" applyFill="1" applyBorder="1" applyAlignment="1" applyProtection="1">
      <alignment horizontal="left" vertical="top" wrapText="1"/>
    </xf>
    <xf numFmtId="0" fontId="21" fillId="0" borderId="15" xfId="0" applyNumberFormat="1" applyFont="1" applyFill="1" applyBorder="1" applyAlignment="1" applyProtection="1">
      <alignment horizontal="center" vertical="top" wrapText="1"/>
    </xf>
    <xf numFmtId="0" fontId="21" fillId="0" borderId="15" xfId="0" applyNumberFormat="1" applyFont="1" applyFill="1" applyBorder="1" applyAlignment="1" applyProtection="1">
      <alignment horizontal="right" vertical="top" wrapText="1"/>
    </xf>
    <xf numFmtId="0" fontId="22" fillId="0" borderId="15" xfId="0" applyNumberFormat="1" applyFont="1" applyFill="1" applyBorder="1" applyAlignment="1" applyProtection="1">
      <alignment horizontal="left" vertical="top" wrapText="1"/>
    </xf>
    <xf numFmtId="0" fontId="22" fillId="0" borderId="15" xfId="0" applyNumberFormat="1" applyFont="1" applyFill="1" applyBorder="1" applyAlignment="1" applyProtection="1">
      <alignment horizontal="center" vertical="top" wrapText="1"/>
    </xf>
    <xf numFmtId="2" fontId="22" fillId="0" borderId="15" xfId="0" applyNumberFormat="1" applyFont="1" applyFill="1" applyBorder="1" applyAlignment="1" applyProtection="1">
      <alignment horizontal="right" vertical="top" wrapText="1"/>
    </xf>
    <xf numFmtId="167" fontId="22" fillId="0" borderId="15" xfId="0" applyNumberFormat="1" applyFont="1" applyFill="1" applyBorder="1" applyAlignment="1" applyProtection="1">
      <alignment horizontal="right" vertical="top" wrapText="1"/>
    </xf>
    <xf numFmtId="168" fontId="22" fillId="0" borderId="15" xfId="0" applyNumberFormat="1" applyFont="1" applyFill="1" applyBorder="1" applyAlignment="1" applyProtection="1">
      <alignment horizontal="right" vertical="top" wrapText="1"/>
    </xf>
    <xf numFmtId="4" fontId="22" fillId="0" borderId="15" xfId="0" applyNumberFormat="1" applyFont="1" applyFill="1" applyBorder="1" applyAlignment="1" applyProtection="1">
      <alignment horizontal="right" vertical="top" wrapText="1"/>
    </xf>
    <xf numFmtId="169" fontId="22" fillId="0" borderId="15" xfId="0" applyNumberFormat="1" applyFont="1" applyFill="1" applyBorder="1" applyAlignment="1" applyProtection="1">
      <alignment horizontal="right" vertical="top" wrapText="1"/>
    </xf>
    <xf numFmtId="170" fontId="21" fillId="0" borderId="15" xfId="0" applyNumberFormat="1" applyFont="1" applyFill="1" applyBorder="1" applyAlignment="1" applyProtection="1">
      <alignment horizontal="center" vertical="top" wrapText="1"/>
    </xf>
    <xf numFmtId="171" fontId="21" fillId="0" borderId="15" xfId="0" applyNumberFormat="1" applyFont="1" applyFill="1" applyBorder="1" applyAlignment="1" applyProtection="1">
      <alignment horizontal="center" vertical="top" wrapText="1"/>
    </xf>
    <xf numFmtId="172" fontId="21" fillId="0" borderId="15" xfId="0" applyNumberFormat="1" applyFont="1" applyFill="1" applyBorder="1" applyAlignment="1" applyProtection="1">
      <alignment horizontal="center" vertical="top" wrapText="1"/>
    </xf>
    <xf numFmtId="0" fontId="25" fillId="2" borderId="0" xfId="0" applyNumberFormat="1" applyFont="1" applyFill="1" applyBorder="1" applyAlignment="1">
      <alignment horizontal="left" vertical="top" wrapText="1"/>
    </xf>
    <xf numFmtId="0" fontId="0" fillId="0" borderId="0" xfId="0" applyNumberFormat="1" applyFont="1" applyFill="1" applyBorder="1" applyAlignment="1"/>
    <xf numFmtId="0" fontId="25" fillId="11" borderId="17" xfId="0" applyNumberFormat="1" applyFont="1" applyFill="1" applyBorder="1" applyAlignment="1">
      <alignment horizontal="right" vertical="top" wrapText="1"/>
    </xf>
    <xf numFmtId="178" fontId="26" fillId="2" borderId="17" xfId="0" applyNumberFormat="1" applyFont="1" applyFill="1" applyBorder="1" applyAlignment="1">
      <alignment horizontal="right" vertical="top" wrapText="1"/>
    </xf>
    <xf numFmtId="177" fontId="26" fillId="2" borderId="17" xfId="0" applyNumberFormat="1" applyFont="1" applyFill="1" applyBorder="1" applyAlignment="1">
      <alignment horizontal="right" vertical="top" wrapText="1"/>
    </xf>
    <xf numFmtId="179" fontId="26" fillId="2" borderId="17" xfId="0" applyNumberFormat="1" applyFont="1" applyFill="1" applyBorder="1" applyAlignment="1">
      <alignment horizontal="right" vertical="top" wrapText="1"/>
    </xf>
    <xf numFmtId="180" fontId="26" fillId="2" borderId="17" xfId="0" applyNumberFormat="1" applyFont="1" applyFill="1" applyBorder="1" applyAlignment="1">
      <alignment horizontal="right" vertical="top" wrapText="1"/>
    </xf>
    <xf numFmtId="0" fontId="1" fillId="0" borderId="0" xfId="0" applyNumberFormat="1" applyFont="1" applyFill="1" applyBorder="1" applyAlignment="1"/>
    <xf numFmtId="0" fontId="69" fillId="0" borderId="15" xfId="0" applyNumberFormat="1" applyFont="1" applyFill="1" applyBorder="1" applyAlignment="1" applyProtection="1">
      <alignment horizontal="left" vertical="top" wrapText="1"/>
    </xf>
    <xf numFmtId="0" fontId="70" fillId="0" borderId="15" xfId="0" applyNumberFormat="1" applyFont="1" applyFill="1" applyBorder="1" applyAlignment="1" applyProtection="1">
      <alignment horizontal="left" vertical="top" wrapText="1"/>
    </xf>
    <xf numFmtId="9" fontId="72" fillId="23" borderId="42" xfId="1" applyNumberFormat="1" applyFont="1" applyFill="1" applyBorder="1" applyAlignment="1">
      <alignment horizontal="center" vertical="center" wrapText="1"/>
    </xf>
    <xf numFmtId="0" fontId="72" fillId="23" borderId="42" xfId="1" applyFont="1" applyFill="1" applyBorder="1" applyAlignment="1">
      <alignment horizontal="center" vertical="center" wrapText="1"/>
    </xf>
    <xf numFmtId="10" fontId="60" fillId="0" borderId="42" xfId="1" applyNumberFormat="1" applyFont="1" applyBorder="1" applyAlignment="1">
      <alignment horizontal="left" vertical="center" wrapText="1"/>
    </xf>
    <xf numFmtId="10" fontId="74" fillId="0" borderId="40" xfId="1" applyNumberFormat="1" applyFont="1" applyBorder="1" applyAlignment="1">
      <alignment horizontal="center" vertical="center"/>
    </xf>
    <xf numFmtId="9" fontId="60" fillId="0" borderId="42" xfId="25" applyNumberFormat="1" applyFont="1" applyBorder="1" applyAlignment="1">
      <alignment horizontal="center" vertical="center"/>
    </xf>
    <xf numFmtId="183" fontId="60" fillId="0" borderId="42" xfId="25" applyNumberFormat="1" applyFont="1" applyBorder="1" applyAlignment="1">
      <alignment horizontal="center" vertical="center"/>
    </xf>
    <xf numFmtId="10" fontId="60" fillId="0" borderId="42" xfId="25" applyNumberFormat="1" applyFont="1" applyBorder="1" applyAlignment="1">
      <alignment horizontal="center" vertical="center"/>
    </xf>
    <xf numFmtId="10" fontId="60" fillId="0" borderId="42" xfId="25" applyNumberFormat="1" applyFont="1" applyFill="1" applyBorder="1" applyAlignment="1">
      <alignment horizontal="center" vertical="center"/>
    </xf>
    <xf numFmtId="10" fontId="60" fillId="0" borderId="42" xfId="1" applyNumberFormat="1" applyFont="1" applyFill="1" applyBorder="1" applyAlignment="1">
      <alignment horizontal="center" vertical="center"/>
    </xf>
    <xf numFmtId="10" fontId="60" fillId="0" borderId="40" xfId="1" applyNumberFormat="1" applyFont="1" applyBorder="1" applyAlignment="1">
      <alignment horizontal="center" vertical="center"/>
    </xf>
    <xf numFmtId="10" fontId="74" fillId="0" borderId="42" xfId="25" applyNumberFormat="1" applyFont="1" applyBorder="1" applyAlignment="1">
      <alignment horizontal="center" vertical="center"/>
    </xf>
    <xf numFmtId="183" fontId="74" fillId="0" borderId="42" xfId="25" applyNumberFormat="1" applyFont="1" applyBorder="1" applyAlignment="1">
      <alignment horizontal="center" vertical="center"/>
    </xf>
    <xf numFmtId="10" fontId="60" fillId="24" borderId="42" xfId="25" applyNumberFormat="1" applyFont="1" applyFill="1" applyBorder="1" applyAlignment="1">
      <alignment horizontal="center" vertical="center"/>
    </xf>
    <xf numFmtId="43" fontId="60" fillId="0" borderId="42" xfId="37" applyNumberFormat="1" applyFont="1" applyBorder="1" applyAlignment="1">
      <alignment horizontal="center" vertical="center"/>
    </xf>
    <xf numFmtId="10" fontId="77" fillId="0" borderId="42" xfId="25" applyNumberFormat="1" applyFont="1" applyBorder="1" applyAlignment="1">
      <alignment horizontal="center" vertical="center"/>
    </xf>
    <xf numFmtId="9" fontId="78" fillId="25" borderId="42" xfId="1" applyNumberFormat="1" applyFont="1" applyFill="1" applyBorder="1" applyAlignment="1">
      <alignment horizontal="center" vertical="center" wrapText="1"/>
    </xf>
    <xf numFmtId="9" fontId="79" fillId="25" borderId="42" xfId="25" applyNumberFormat="1" applyFont="1" applyFill="1" applyBorder="1" applyAlignment="1">
      <alignment horizontal="center" vertical="center"/>
    </xf>
    <xf numFmtId="10" fontId="79" fillId="25" borderId="42" xfId="25" applyNumberFormat="1" applyFont="1" applyFill="1" applyBorder="1" applyAlignment="1">
      <alignment horizontal="center" vertical="center"/>
    </xf>
    <xf numFmtId="10" fontId="78" fillId="25" borderId="42" xfId="25" applyNumberFormat="1" applyFont="1" applyFill="1" applyBorder="1" applyAlignment="1">
      <alignment horizontal="center" vertical="center"/>
    </xf>
    <xf numFmtId="43" fontId="79" fillId="25" borderId="42" xfId="37" applyNumberFormat="1" applyFont="1" applyFill="1" applyBorder="1" applyAlignment="1">
      <alignment horizontal="center" vertical="center"/>
    </xf>
    <xf numFmtId="0" fontId="80" fillId="0" borderId="0" xfId="0" applyFont="1" applyAlignment="1">
      <alignment horizontal="left"/>
    </xf>
    <xf numFmtId="0" fontId="80" fillId="0" borderId="0" xfId="0" applyFont="1" applyAlignment="1">
      <alignment horizontal="right"/>
    </xf>
    <xf numFmtId="0" fontId="80" fillId="0" borderId="0" xfId="0" applyNumberFormat="1" applyFont="1" applyAlignment="1">
      <alignment horizontal="left"/>
    </xf>
    <xf numFmtId="2" fontId="0" fillId="0" borderId="0" xfId="0" applyNumberFormat="1"/>
    <xf numFmtId="0" fontId="69" fillId="0" borderId="15" xfId="0" applyNumberFormat="1" applyFont="1" applyFill="1" applyBorder="1" applyAlignment="1" applyProtection="1">
      <alignment horizontal="center" vertical="top" wrapText="1"/>
    </xf>
    <xf numFmtId="168" fontId="69" fillId="0" borderId="15" xfId="0" applyNumberFormat="1" applyFont="1" applyFill="1" applyBorder="1" applyAlignment="1" applyProtection="1">
      <alignment horizontal="right" vertical="top" wrapText="1"/>
    </xf>
    <xf numFmtId="0" fontId="10" fillId="0" borderId="0" xfId="0" applyFont="1" applyAlignment="1">
      <alignment horizontal="left" vertical="center"/>
    </xf>
    <xf numFmtId="0" fontId="10" fillId="0" borderId="0" xfId="0" applyFont="1" applyAlignment="1">
      <alignment horizontal="center" vertical="center"/>
    </xf>
    <xf numFmtId="0" fontId="81" fillId="0" borderId="15" xfId="0" applyNumberFormat="1" applyFont="1" applyFill="1" applyBorder="1" applyAlignment="1" applyProtection="1">
      <alignment horizontal="left" vertical="top" wrapText="1"/>
    </xf>
    <xf numFmtId="0" fontId="34" fillId="0" borderId="0" xfId="22"/>
    <xf numFmtId="0" fontId="22" fillId="25" borderId="15" xfId="0" applyNumberFormat="1" applyFont="1" applyFill="1" applyBorder="1" applyAlignment="1" applyProtection="1">
      <alignment horizontal="center" vertical="top" wrapText="1"/>
    </xf>
    <xf numFmtId="0" fontId="22" fillId="25" borderId="15" xfId="0" applyNumberFormat="1" applyFont="1" applyFill="1" applyBorder="1" applyAlignment="1" applyProtection="1">
      <alignment horizontal="left" vertical="top" wrapText="1"/>
    </xf>
    <xf numFmtId="168" fontId="22" fillId="25" borderId="15" xfId="0" applyNumberFormat="1" applyFont="1" applyFill="1" applyBorder="1" applyAlignment="1" applyProtection="1">
      <alignment horizontal="right" vertical="top" wrapText="1"/>
    </xf>
    <xf numFmtId="0" fontId="0" fillId="26" borderId="0" xfId="0" applyFill="1"/>
    <xf numFmtId="49" fontId="29" fillId="12" borderId="20" xfId="0" applyNumberFormat="1" applyFont="1" applyFill="1" applyBorder="1" applyAlignment="1" applyProtection="1">
      <alignment horizontal="left" vertical="center" wrapText="1" shrinkToFit="1" readingOrder="1"/>
    </xf>
    <xf numFmtId="49" fontId="29" fillId="12" borderId="21" xfId="0" applyNumberFormat="1" applyFont="1" applyFill="1" applyBorder="1" applyAlignment="1" applyProtection="1">
      <alignment horizontal="left" vertical="center" wrapText="1" shrinkToFit="1" readingOrder="1"/>
    </xf>
    <xf numFmtId="0" fontId="29" fillId="12" borderId="21" xfId="0" applyNumberFormat="1" applyFont="1" applyFill="1" applyBorder="1" applyAlignment="1" applyProtection="1">
      <alignment horizontal="left" vertical="top" wrapText="1" shrinkToFit="1" readingOrder="1"/>
    </xf>
    <xf numFmtId="49" fontId="30" fillId="13" borderId="20" xfId="0" applyNumberFormat="1" applyFont="1" applyFill="1" applyBorder="1" applyAlignment="1" applyProtection="1">
      <alignment horizontal="left" vertical="center" wrapText="1" shrinkToFit="1" readingOrder="1"/>
    </xf>
    <xf numFmtId="49" fontId="30" fillId="13" borderId="21" xfId="0" applyNumberFormat="1" applyFont="1" applyFill="1" applyBorder="1" applyAlignment="1" applyProtection="1">
      <alignment horizontal="left" vertical="center" wrapText="1" shrinkToFit="1" readingOrder="1"/>
    </xf>
    <xf numFmtId="0" fontId="30" fillId="13" borderId="21" xfId="0" applyNumberFormat="1" applyFont="1" applyFill="1" applyBorder="1" applyAlignment="1" applyProtection="1">
      <alignment horizontal="left" vertical="center" wrapText="1" shrinkToFit="1" readingOrder="1"/>
    </xf>
    <xf numFmtId="49" fontId="31" fillId="0" borderId="20" xfId="0" applyNumberFormat="1" applyFont="1" applyBorder="1" applyAlignment="1" applyProtection="1">
      <alignment horizontal="left" vertical="center" wrapText="1" shrinkToFit="1" readingOrder="1"/>
    </xf>
    <xf numFmtId="49" fontId="31" fillId="0" borderId="21" xfId="0" applyNumberFormat="1" applyFont="1" applyBorder="1" applyAlignment="1" applyProtection="1">
      <alignment horizontal="left" vertical="center" wrapText="1" shrinkToFit="1" readingOrder="1"/>
    </xf>
    <xf numFmtId="4" fontId="31" fillId="0" borderId="21" xfId="0" applyNumberFormat="1" applyFont="1" applyBorder="1" applyAlignment="1" applyProtection="1">
      <alignment horizontal="right" vertical="center" wrapText="1" shrinkToFit="1" readingOrder="1"/>
    </xf>
    <xf numFmtId="0" fontId="0" fillId="0" borderId="0" xfId="0" applyFill="1"/>
    <xf numFmtId="44" fontId="54" fillId="0" borderId="1" xfId="46" applyFont="1" applyFill="1" applyBorder="1" applyAlignment="1">
      <alignment horizontal="right" vertical="center" wrapText="1"/>
    </xf>
    <xf numFmtId="0" fontId="4" fillId="0" borderId="7" xfId="22" applyFont="1" applyFill="1" applyBorder="1" applyAlignment="1">
      <alignment vertical="center"/>
    </xf>
    <xf numFmtId="14" fontId="4" fillId="0" borderId="9" xfId="22" applyNumberFormat="1" applyFont="1" applyFill="1" applyBorder="1" applyAlignment="1">
      <alignment horizontal="left" vertical="center"/>
    </xf>
    <xf numFmtId="0" fontId="4" fillId="0" borderId="9" xfId="22" applyFont="1" applyFill="1" applyBorder="1" applyAlignment="1">
      <alignment horizontal="left" vertical="center"/>
    </xf>
    <xf numFmtId="0" fontId="3" fillId="0" borderId="9" xfId="22" applyFont="1" applyFill="1" applyBorder="1" applyAlignment="1">
      <alignment vertical="center"/>
    </xf>
    <xf numFmtId="17" fontId="6" fillId="0" borderId="0" xfId="3" applyNumberFormat="1" applyFont="1" applyBorder="1" applyAlignment="1">
      <alignment horizontal="center" vertical="center"/>
    </xf>
    <xf numFmtId="9" fontId="9" fillId="0" borderId="0" xfId="37" applyFont="1" applyFill="1" applyBorder="1" applyAlignment="1">
      <alignment horizontal="left" vertical="center"/>
    </xf>
    <xf numFmtId="0" fontId="83" fillId="0" borderId="0" xfId="0" applyNumberFormat="1" applyFont="1" applyAlignment="1">
      <alignment horizontal="left"/>
    </xf>
    <xf numFmtId="0" fontId="83" fillId="0" borderId="0" xfId="0" applyFont="1" applyAlignment="1">
      <alignment horizontal="left"/>
    </xf>
    <xf numFmtId="0" fontId="83" fillId="0" borderId="0" xfId="0" applyFont="1" applyAlignment="1">
      <alignment horizontal="right"/>
    </xf>
    <xf numFmtId="9" fontId="10" fillId="0" borderId="0" xfId="37" applyFont="1" applyFill="1" applyBorder="1" applyAlignment="1">
      <alignment horizontal="left" vertical="center"/>
    </xf>
    <xf numFmtId="9" fontId="6" fillId="0" borderId="0" xfId="37" applyFont="1" applyFill="1" applyBorder="1" applyAlignment="1">
      <alignment horizontal="left" vertical="center"/>
    </xf>
    <xf numFmtId="0" fontId="45" fillId="0" borderId="0" xfId="3" applyFont="1" applyFill="1" applyAlignment="1">
      <alignment horizontal="center" vertical="center"/>
    </xf>
    <xf numFmtId="0" fontId="51" fillId="0" borderId="0" xfId="0" applyFont="1" applyFill="1" applyAlignment="1">
      <alignment horizontal="center" vertical="center"/>
    </xf>
    <xf numFmtId="0" fontId="53" fillId="27" borderId="1" xfId="37" applyNumberFormat="1" applyFont="1" applyFill="1" applyBorder="1" applyAlignment="1">
      <alignment horizontal="center" vertical="center" wrapText="1"/>
    </xf>
    <xf numFmtId="9" fontId="53" fillId="27" borderId="1" xfId="37" applyFont="1" applyFill="1" applyBorder="1" applyAlignment="1">
      <alignment horizontal="center" vertical="center" wrapText="1"/>
    </xf>
    <xf numFmtId="9" fontId="53" fillId="27" borderId="1" xfId="37" applyFont="1" applyFill="1" applyBorder="1" applyAlignment="1">
      <alignment horizontal="left" vertical="center" wrapText="1"/>
    </xf>
    <xf numFmtId="43" fontId="53" fillId="27" borderId="1" xfId="7" applyFont="1" applyFill="1" applyBorder="1" applyAlignment="1">
      <alignment horizontal="center" vertical="center" wrapText="1"/>
    </xf>
    <xf numFmtId="44" fontId="53" fillId="27" borderId="1" xfId="46" applyFont="1" applyFill="1" applyBorder="1" applyAlignment="1">
      <alignment horizontal="right" vertical="center" wrapText="1"/>
    </xf>
    <xf numFmtId="43" fontId="45" fillId="0" borderId="0" xfId="7" applyFont="1" applyFill="1" applyAlignment="1">
      <alignment horizontal="center" vertical="center"/>
    </xf>
    <xf numFmtId="43" fontId="45" fillId="0" borderId="0" xfId="7" applyFont="1" applyAlignment="1">
      <alignment horizontal="center" vertical="center"/>
    </xf>
    <xf numFmtId="0" fontId="4" fillId="0" borderId="0" xfId="22" applyFont="1" applyFill="1" applyBorder="1" applyAlignment="1">
      <alignment vertical="center"/>
    </xf>
    <xf numFmtId="0" fontId="4" fillId="18" borderId="53" xfId="22" applyFont="1" applyFill="1" applyBorder="1" applyAlignment="1">
      <alignment horizontal="center" vertical="center" wrapText="1"/>
    </xf>
    <xf numFmtId="165" fontId="14" fillId="0" borderId="56" xfId="22" applyNumberFormat="1" applyFont="1" applyBorder="1" applyAlignment="1">
      <alignment vertical="center" wrapText="1"/>
    </xf>
    <xf numFmtId="0" fontId="84" fillId="0" borderId="0" xfId="0" applyFont="1"/>
    <xf numFmtId="4" fontId="65" fillId="4" borderId="57" xfId="22" applyNumberFormat="1" applyFont="1" applyFill="1" applyBorder="1" applyAlignment="1">
      <alignment horizontal="center" vertical="center" wrapText="1"/>
    </xf>
    <xf numFmtId="0" fontId="36" fillId="0" borderId="0" xfId="22" applyFont="1" applyBorder="1" applyAlignment="1">
      <alignment horizontal="center" vertical="center" wrapText="1"/>
    </xf>
    <xf numFmtId="4" fontId="36" fillId="0" borderId="0" xfId="22" applyNumberFormat="1" applyFont="1" applyBorder="1" applyAlignment="1">
      <alignment horizontal="left" vertical="center" wrapText="1"/>
    </xf>
    <xf numFmtId="0" fontId="36" fillId="0" borderId="0" xfId="22" applyFont="1" applyBorder="1" applyAlignment="1">
      <alignment horizontal="center" vertical="center"/>
    </xf>
    <xf numFmtId="4" fontId="36" fillId="0" borderId="0" xfId="22" applyNumberFormat="1" applyFont="1" applyBorder="1" applyAlignment="1">
      <alignment horizontal="left" vertical="top"/>
    </xf>
    <xf numFmtId="0" fontId="65" fillId="4" borderId="57" xfId="22" applyFont="1" applyFill="1" applyBorder="1" applyAlignment="1">
      <alignment horizontal="center" vertical="center" wrapText="1"/>
    </xf>
    <xf numFmtId="9" fontId="65" fillId="4" borderId="57" xfId="22" applyNumberFormat="1" applyFont="1" applyFill="1" applyBorder="1" applyAlignment="1">
      <alignment vertical="center" wrapText="1"/>
    </xf>
    <xf numFmtId="9" fontId="61" fillId="0" borderId="57" xfId="22" applyNumberFormat="1" applyFont="1" applyFill="1" applyBorder="1" applyAlignment="1">
      <alignment vertical="center" wrapText="1"/>
    </xf>
    <xf numFmtId="9" fontId="61" fillId="0" borderId="57" xfId="22" applyNumberFormat="1" applyFont="1" applyBorder="1" applyAlignment="1">
      <alignment horizontal="center" vertical="center" wrapText="1"/>
    </xf>
    <xf numFmtId="0" fontId="85" fillId="0" borderId="15" xfId="0" applyNumberFormat="1" applyFont="1" applyFill="1" applyBorder="1" applyAlignment="1" applyProtection="1">
      <alignment horizontal="left" vertical="top" wrapText="1"/>
    </xf>
    <xf numFmtId="0" fontId="45" fillId="0" borderId="2" xfId="37" applyNumberFormat="1" applyFont="1" applyFill="1" applyBorder="1" applyAlignment="1">
      <alignment horizontal="center" vertical="center" wrapText="1"/>
    </xf>
    <xf numFmtId="9" fontId="9" fillId="0" borderId="4" xfId="37" applyFont="1" applyFill="1" applyBorder="1" applyAlignment="1">
      <alignment horizontal="left" vertical="center" wrapText="1"/>
    </xf>
    <xf numFmtId="49" fontId="31" fillId="0" borderId="21" xfId="0" applyNumberFormat="1" applyFont="1" applyBorder="1" applyAlignment="1">
      <alignment horizontal="left" vertical="center" wrapText="1" shrinkToFit="1" readingOrder="1"/>
    </xf>
    <xf numFmtId="49" fontId="30" fillId="13" borderId="21" xfId="0" applyNumberFormat="1" applyFont="1" applyFill="1" applyBorder="1" applyAlignment="1">
      <alignment horizontal="left" vertical="center" wrapText="1" shrinkToFit="1" readingOrder="1"/>
    </xf>
    <xf numFmtId="49" fontId="29" fillId="12" borderId="60" xfId="0" applyNumberFormat="1" applyFont="1" applyFill="1" applyBorder="1" applyAlignment="1">
      <alignment horizontal="left" vertical="center" wrapText="1" shrinkToFit="1" readingOrder="1"/>
    </xf>
    <xf numFmtId="49" fontId="30" fillId="13" borderId="60" xfId="0" applyNumberFormat="1" applyFont="1" applyFill="1" applyBorder="1" applyAlignment="1">
      <alignment horizontal="left" vertical="center" wrapText="1" shrinkToFit="1" readingOrder="1"/>
    </xf>
    <xf numFmtId="49" fontId="31" fillId="0" borderId="61" xfId="0" applyNumberFormat="1" applyFont="1" applyBorder="1" applyAlignment="1">
      <alignment horizontal="left" vertical="center" wrapText="1" shrinkToFit="1" readingOrder="1"/>
    </xf>
    <xf numFmtId="49" fontId="31" fillId="0" borderId="62" xfId="0" applyNumberFormat="1" applyFont="1" applyBorder="1" applyAlignment="1">
      <alignment horizontal="left" vertical="center" wrapText="1" shrinkToFit="1" readingOrder="1"/>
    </xf>
    <xf numFmtId="4" fontId="31" fillId="0" borderId="62" xfId="0" applyNumberFormat="1" applyFont="1" applyBorder="1" applyAlignment="1">
      <alignment horizontal="right" vertical="center" wrapText="1" shrinkToFit="1" readingOrder="1"/>
    </xf>
    <xf numFmtId="49" fontId="31" fillId="0" borderId="60" xfId="0" applyNumberFormat="1" applyFont="1" applyBorder="1" applyAlignment="1">
      <alignment horizontal="left" vertical="center" wrapText="1" shrinkToFit="1" readingOrder="1"/>
    </xf>
    <xf numFmtId="4" fontId="31" fillId="0" borderId="38" xfId="0" applyNumberFormat="1" applyFont="1" applyBorder="1" applyAlignment="1">
      <alignment horizontal="right" vertical="center" wrapText="1" shrinkToFit="1" readingOrder="1"/>
    </xf>
    <xf numFmtId="49" fontId="86" fillId="0" borderId="60" xfId="0" applyNumberFormat="1" applyFont="1" applyBorder="1" applyAlignment="1">
      <alignment horizontal="left" vertical="center" wrapText="1" shrinkToFit="1" readingOrder="1"/>
    </xf>
    <xf numFmtId="49" fontId="86" fillId="0" borderId="21" xfId="0" applyNumberFormat="1" applyFont="1" applyBorder="1" applyAlignment="1">
      <alignment horizontal="left" vertical="center" wrapText="1" shrinkToFit="1" readingOrder="1"/>
    </xf>
    <xf numFmtId="4" fontId="86" fillId="0" borderId="21" xfId="0" applyNumberFormat="1" applyFont="1" applyBorder="1" applyAlignment="1">
      <alignment horizontal="right" vertical="center" wrapText="1" shrinkToFit="1" readingOrder="1"/>
    </xf>
    <xf numFmtId="49" fontId="31" fillId="0" borderId="63" xfId="0" applyNumberFormat="1" applyFont="1" applyBorder="1" applyAlignment="1">
      <alignment horizontal="left" vertical="center" wrapText="1" shrinkToFit="1" readingOrder="1"/>
    </xf>
    <xf numFmtId="49" fontId="31" fillId="0" borderId="64" xfId="0" applyNumberFormat="1" applyFont="1" applyBorder="1" applyAlignment="1">
      <alignment horizontal="left" vertical="center" wrapText="1" shrinkToFit="1" readingOrder="1"/>
    </xf>
    <xf numFmtId="4" fontId="31" fillId="0" borderId="64" xfId="0" applyNumberFormat="1" applyFont="1" applyBorder="1" applyAlignment="1">
      <alignment horizontal="right" vertical="center" wrapText="1" shrinkToFit="1" readingOrder="1"/>
    </xf>
    <xf numFmtId="0" fontId="61" fillId="0" borderId="57" xfId="22" applyFont="1" applyBorder="1" applyAlignment="1">
      <alignment horizontal="center" vertical="center" wrapText="1"/>
    </xf>
    <xf numFmtId="4" fontId="61" fillId="0" borderId="57" xfId="22" applyNumberFormat="1" applyFont="1" applyBorder="1" applyAlignment="1">
      <alignment vertical="center" wrapText="1"/>
    </xf>
    <xf numFmtId="0" fontId="13" fillId="0" borderId="0" xfId="22" applyFont="1" applyBorder="1" applyAlignment="1">
      <alignment horizontal="center" vertical="center" wrapText="1"/>
    </xf>
    <xf numFmtId="0" fontId="13" fillId="0" borderId="0" xfId="22" applyFont="1" applyBorder="1" applyAlignment="1">
      <alignment horizontal="center" vertical="top" wrapText="1"/>
    </xf>
    <xf numFmtId="4" fontId="3" fillId="0" borderId="0" xfId="22" applyNumberFormat="1" applyFont="1" applyBorder="1" applyAlignment="1">
      <alignment horizontal="center" vertical="center" wrapText="1"/>
    </xf>
    <xf numFmtId="49" fontId="4" fillId="0" borderId="0" xfId="22" applyNumberFormat="1" applyFont="1" applyBorder="1" applyAlignment="1">
      <alignment horizontal="center" vertical="center" wrapText="1"/>
    </xf>
    <xf numFmtId="0" fontId="3" fillId="0" borderId="0" xfId="22" applyFont="1" applyBorder="1" applyAlignment="1">
      <alignment horizontal="center" wrapText="1"/>
    </xf>
    <xf numFmtId="0" fontId="4" fillId="18" borderId="65" xfId="22" applyFont="1" applyFill="1" applyBorder="1" applyAlignment="1">
      <alignment horizontal="center" vertical="center" wrapText="1"/>
    </xf>
    <xf numFmtId="10" fontId="14" fillId="19" borderId="66" xfId="22" applyNumberFormat="1" applyFont="1" applyFill="1" applyBorder="1" applyAlignment="1">
      <alignment horizontal="right" vertical="center" wrapText="1"/>
    </xf>
    <xf numFmtId="165" fontId="37" fillId="0" borderId="66" xfId="22" applyNumberFormat="1" applyFont="1" applyBorder="1" applyAlignment="1">
      <alignment horizontal="right" vertical="center" wrapText="1"/>
    </xf>
    <xf numFmtId="10" fontId="14" fillId="19" borderId="66" xfId="23" applyNumberFormat="1" applyFont="1" applyFill="1" applyBorder="1" applyAlignment="1">
      <alignment vertical="center" wrapText="1"/>
    </xf>
    <xf numFmtId="165" fontId="14" fillId="0" borderId="66" xfId="22" applyNumberFormat="1" applyFont="1" applyBorder="1" applyAlignment="1">
      <alignment vertical="center" wrapText="1"/>
    </xf>
    <xf numFmtId="165" fontId="14" fillId="0" borderId="67" xfId="22" applyNumberFormat="1" applyFont="1" applyBorder="1" applyAlignment="1">
      <alignment vertical="center" wrapText="1"/>
    </xf>
    <xf numFmtId="43" fontId="9" fillId="0" borderId="4" xfId="7" applyFont="1" applyBorder="1" applyAlignment="1">
      <alignment horizontal="left" vertical="center"/>
    </xf>
    <xf numFmtId="17" fontId="6" fillId="0" borderId="4" xfId="3" applyNumberFormat="1" applyFont="1" applyBorder="1" applyAlignment="1">
      <alignment horizontal="center" vertical="center"/>
    </xf>
    <xf numFmtId="9" fontId="9" fillId="0" borderId="7" xfId="37" applyFont="1" applyFill="1" applyBorder="1" applyAlignment="1">
      <alignment horizontal="left" vertical="center"/>
    </xf>
    <xf numFmtId="14" fontId="6" fillId="0" borderId="9" xfId="37" applyNumberFormat="1" applyFont="1" applyFill="1" applyBorder="1" applyAlignment="1">
      <alignment horizontal="left" vertical="center"/>
    </xf>
    <xf numFmtId="9" fontId="9" fillId="0" borderId="9" xfId="37" applyFont="1" applyFill="1" applyBorder="1" applyAlignment="1">
      <alignment horizontal="left" vertical="center"/>
    </xf>
    <xf numFmtId="43" fontId="9" fillId="0" borderId="9" xfId="7" applyFont="1" applyFill="1" applyBorder="1" applyAlignment="1">
      <alignment horizontal="left" vertical="center"/>
    </xf>
    <xf numFmtId="17" fontId="6" fillId="0" borderId="9" xfId="3" applyNumberFormat="1" applyFont="1" applyBorder="1" applyAlignment="1">
      <alignment horizontal="center" vertical="center"/>
    </xf>
    <xf numFmtId="17" fontId="6" fillId="0" borderId="6" xfId="3" applyNumberFormat="1" applyFont="1" applyBorder="1" applyAlignment="1">
      <alignment horizontal="center" vertical="center"/>
    </xf>
    <xf numFmtId="43" fontId="47" fillId="4" borderId="1" xfId="7" applyFont="1" applyFill="1" applyBorder="1" applyAlignment="1">
      <alignment horizontal="center" vertical="center" wrapText="1"/>
    </xf>
    <xf numFmtId="4" fontId="35" fillId="4" borderId="57" xfId="22" applyNumberFormat="1" applyFont="1" applyFill="1" applyBorder="1"/>
    <xf numFmtId="0" fontId="4" fillId="16" borderId="1" xfId="22" applyFont="1" applyFill="1" applyBorder="1" applyAlignment="1">
      <alignment horizontal="center" vertical="center" wrapText="1"/>
    </xf>
    <xf numFmtId="9" fontId="9" fillId="6" borderId="4" xfId="37" applyFont="1" applyFill="1" applyBorder="1" applyAlignment="1">
      <alignment horizontal="center" vertical="center"/>
    </xf>
    <xf numFmtId="0" fontId="53" fillId="27" borderId="54" xfId="37" applyNumberFormat="1" applyFont="1" applyFill="1" applyBorder="1" applyAlignment="1">
      <alignment horizontal="center" vertical="center" wrapText="1"/>
    </xf>
    <xf numFmtId="10" fontId="47" fillId="27" borderId="66" xfId="37" applyNumberFormat="1" applyFont="1" applyFill="1" applyBorder="1" applyAlignment="1">
      <alignment horizontal="center" vertical="center" wrapText="1"/>
    </xf>
    <xf numFmtId="0" fontId="45" fillId="0" borderId="72" xfId="37" applyNumberFormat="1" applyFont="1" applyFill="1" applyBorder="1" applyAlignment="1">
      <alignment horizontal="center" vertical="center" wrapText="1"/>
    </xf>
    <xf numFmtId="10" fontId="45" fillId="0" borderId="66" xfId="37" applyNumberFormat="1" applyFont="1" applyFill="1" applyBorder="1" applyAlignment="1">
      <alignment horizontal="center" vertical="center" wrapText="1"/>
    </xf>
    <xf numFmtId="44" fontId="47" fillId="5" borderId="56" xfId="46" applyFont="1" applyFill="1" applyBorder="1" applyAlignment="1">
      <alignment horizontal="center" vertical="center" wrapText="1"/>
    </xf>
    <xf numFmtId="10" fontId="47" fillId="5" borderId="67" xfId="37" applyNumberFormat="1" applyFont="1" applyFill="1" applyBorder="1" applyAlignment="1">
      <alignment horizontal="center" vertical="center" wrapText="1"/>
    </xf>
    <xf numFmtId="4" fontId="64" fillId="0" borderId="4" xfId="22" applyNumberFormat="1" applyFont="1" applyBorder="1" applyAlignment="1">
      <alignment vertical="center"/>
    </xf>
    <xf numFmtId="4" fontId="64" fillId="0" borderId="74" xfId="22" applyNumberFormat="1" applyFont="1" applyBorder="1" applyAlignment="1">
      <alignment vertical="center"/>
    </xf>
    <xf numFmtId="4" fontId="61" fillId="0" borderId="76" xfId="22" applyNumberFormat="1" applyFont="1" applyBorder="1" applyAlignment="1">
      <alignment vertical="center"/>
    </xf>
    <xf numFmtId="0" fontId="4" fillId="14" borderId="0" xfId="22" applyFont="1" applyFill="1" applyBorder="1" applyAlignment="1">
      <alignment horizontal="center" vertical="center"/>
    </xf>
    <xf numFmtId="0" fontId="4" fillId="15" borderId="8" xfId="22" applyFont="1" applyFill="1" applyBorder="1" applyAlignment="1">
      <alignment horizontal="center" vertical="center" wrapText="1"/>
    </xf>
    <xf numFmtId="0" fontId="4" fillId="15" borderId="0" xfId="22" applyFont="1" applyFill="1" applyBorder="1" applyAlignment="1">
      <alignment horizontal="center" vertical="center" wrapText="1"/>
    </xf>
    <xf numFmtId="0" fontId="4" fillId="15" borderId="4" xfId="22" applyFont="1" applyFill="1" applyBorder="1" applyAlignment="1">
      <alignment horizontal="center" vertical="center" wrapText="1"/>
    </xf>
    <xf numFmtId="10" fontId="5" fillId="3" borderId="66" xfId="23" applyNumberFormat="1" applyFont="1" applyFill="1" applyBorder="1" applyAlignment="1">
      <alignment horizontal="center" vertical="center"/>
    </xf>
    <xf numFmtId="0" fontId="4" fillId="16" borderId="54" xfId="22" applyFont="1" applyFill="1" applyBorder="1" applyAlignment="1">
      <alignment horizontal="center" vertical="center" wrapText="1"/>
    </xf>
    <xf numFmtId="0" fontId="4" fillId="16" borderId="66" xfId="22" applyFont="1" applyFill="1" applyBorder="1" applyAlignment="1">
      <alignment horizontal="center" vertical="center" wrapText="1"/>
    </xf>
    <xf numFmtId="0" fontId="3" fillId="0" borderId="54" xfId="22" applyFont="1" applyBorder="1" applyAlignment="1">
      <alignment horizontal="center" vertical="center"/>
    </xf>
    <xf numFmtId="10" fontId="37" fillId="0" borderId="66" xfId="22" applyNumberFormat="1" applyFont="1" applyBorder="1" applyAlignment="1">
      <alignment horizontal="center" vertical="center"/>
    </xf>
    <xf numFmtId="10" fontId="14" fillId="0" borderId="66" xfId="22" applyNumberFormat="1" applyFont="1" applyBorder="1" applyAlignment="1">
      <alignment horizontal="center" vertical="center"/>
    </xf>
    <xf numFmtId="0" fontId="3" fillId="4" borderId="54" xfId="22" applyFont="1" applyFill="1" applyBorder="1" applyAlignment="1">
      <alignment horizontal="center" vertical="center"/>
    </xf>
    <xf numFmtId="10" fontId="37" fillId="4" borderId="66" xfId="22" applyNumberFormat="1" applyFont="1" applyFill="1" applyBorder="1" applyAlignment="1">
      <alignment horizontal="center" vertical="center"/>
    </xf>
    <xf numFmtId="0" fontId="4" fillId="5" borderId="55" xfId="22" applyFont="1" applyFill="1" applyBorder="1" applyAlignment="1">
      <alignment horizontal="center" vertical="center"/>
    </xf>
    <xf numFmtId="0" fontId="4" fillId="5" borderId="56" xfId="22" applyFont="1" applyFill="1" applyBorder="1" applyAlignment="1">
      <alignment horizontal="center" vertical="center"/>
    </xf>
    <xf numFmtId="10" fontId="14" fillId="5" borderId="67" xfId="22" applyNumberFormat="1" applyFont="1" applyFill="1" applyBorder="1" applyAlignment="1">
      <alignment horizontal="center" vertical="center"/>
    </xf>
    <xf numFmtId="0" fontId="4" fillId="0" borderId="4" xfId="22" applyFont="1" applyFill="1" applyBorder="1" applyAlignment="1">
      <alignment vertical="center"/>
    </xf>
    <xf numFmtId="0" fontId="3" fillId="0" borderId="6" xfId="22" applyFont="1" applyFill="1" applyBorder="1" applyAlignment="1">
      <alignment vertical="center"/>
    </xf>
    <xf numFmtId="43" fontId="47" fillId="4" borderId="71" xfId="7" applyFont="1" applyFill="1" applyBorder="1" applyAlignment="1">
      <alignment horizontal="center" vertical="center" wrapText="1"/>
    </xf>
    <xf numFmtId="9" fontId="52" fillId="4" borderId="12" xfId="37" applyFont="1" applyFill="1" applyBorder="1" applyAlignment="1">
      <alignment horizontal="center" vertical="center" wrapText="1"/>
    </xf>
    <xf numFmtId="9" fontId="45" fillId="4" borderId="1" xfId="37" applyFont="1" applyFill="1" applyBorder="1" applyAlignment="1">
      <alignment horizontal="center" vertical="center"/>
    </xf>
    <xf numFmtId="9" fontId="52" fillId="21" borderId="12" xfId="37" applyFont="1" applyFill="1" applyBorder="1" applyAlignment="1">
      <alignment horizontal="center" vertical="center" wrapText="1"/>
    </xf>
    <xf numFmtId="9" fontId="45" fillId="4" borderId="1" xfId="37" applyFont="1" applyFill="1" applyBorder="1" applyAlignment="1">
      <alignment vertical="center"/>
    </xf>
    <xf numFmtId="43" fontId="9" fillId="0" borderId="0" xfId="7" applyFont="1" applyBorder="1" applyAlignment="1">
      <alignment horizontal="center" vertical="center"/>
    </xf>
    <xf numFmtId="43" fontId="6" fillId="0" borderId="0" xfId="7" applyFont="1" applyBorder="1" applyAlignment="1">
      <alignment horizontal="center" vertical="center"/>
    </xf>
    <xf numFmtId="43" fontId="6" fillId="0" borderId="9" xfId="7" applyFont="1" applyBorder="1" applyAlignment="1">
      <alignment horizontal="center" vertical="center"/>
    </xf>
    <xf numFmtId="9" fontId="9" fillId="0" borderId="8" xfId="37" applyFont="1" applyFill="1" applyBorder="1" applyAlignment="1">
      <alignment horizontal="left" vertical="center" wrapText="1"/>
    </xf>
    <xf numFmtId="9" fontId="9" fillId="0" borderId="0" xfId="37" applyFont="1" applyFill="1" applyBorder="1" applyAlignment="1">
      <alignment horizontal="left" vertical="center" wrapText="1"/>
    </xf>
    <xf numFmtId="43" fontId="9" fillId="0" borderId="0" xfId="7" applyFont="1" applyBorder="1" applyAlignment="1">
      <alignment horizontal="right" vertical="center" wrapText="1"/>
    </xf>
    <xf numFmtId="43" fontId="9" fillId="0" borderId="9" xfId="7" applyFont="1" applyBorder="1" applyAlignment="1">
      <alignment horizontal="right" vertical="center" wrapText="1"/>
    </xf>
    <xf numFmtId="0" fontId="47" fillId="5" borderId="55" xfId="3" applyFont="1" applyFill="1" applyBorder="1" applyAlignment="1">
      <alignment horizontal="center" vertical="center"/>
    </xf>
    <xf numFmtId="0" fontId="47" fillId="5" borderId="56" xfId="3" applyFont="1" applyFill="1" applyBorder="1" applyAlignment="1">
      <alignment horizontal="center" vertical="center"/>
    </xf>
    <xf numFmtId="9" fontId="32" fillId="6" borderId="70" xfId="37" applyFont="1" applyFill="1" applyBorder="1" applyAlignment="1">
      <alignment horizontal="center" vertical="center"/>
    </xf>
    <xf numFmtId="9" fontId="32" fillId="6" borderId="68" xfId="37" applyFont="1" applyFill="1" applyBorder="1" applyAlignment="1">
      <alignment horizontal="center" vertical="center"/>
    </xf>
    <xf numFmtId="9" fontId="32" fillId="6" borderId="69" xfId="37" applyFont="1" applyFill="1" applyBorder="1" applyAlignment="1">
      <alignment horizontal="center" vertical="center"/>
    </xf>
    <xf numFmtId="43" fontId="47" fillId="4" borderId="12" xfId="7" applyFont="1" applyFill="1" applyBorder="1" applyAlignment="1">
      <alignment horizontal="center" vertical="center" wrapText="1"/>
    </xf>
    <xf numFmtId="43" fontId="47" fillId="4" borderId="1" xfId="7" applyFont="1" applyFill="1" applyBorder="1" applyAlignment="1">
      <alignment horizontal="center" vertical="center" wrapText="1"/>
    </xf>
    <xf numFmtId="43" fontId="52" fillId="21" borderId="12" xfId="7" applyFont="1" applyFill="1" applyBorder="1" applyAlignment="1">
      <alignment horizontal="center" vertical="center" wrapText="1"/>
    </xf>
    <xf numFmtId="43" fontId="45" fillId="4" borderId="1" xfId="7" applyFont="1" applyFill="1" applyBorder="1" applyAlignment="1">
      <alignment horizontal="center" vertical="center"/>
    </xf>
    <xf numFmtId="0" fontId="52" fillId="21" borderId="12" xfId="37" applyNumberFormat="1" applyFont="1" applyFill="1" applyBorder="1" applyAlignment="1">
      <alignment horizontal="center" vertical="center" wrapText="1"/>
    </xf>
    <xf numFmtId="0" fontId="45" fillId="4" borderId="1" xfId="37" applyNumberFormat="1" applyFont="1" applyFill="1" applyBorder="1" applyAlignment="1">
      <alignment horizontal="center" vertical="center"/>
    </xf>
    <xf numFmtId="0" fontId="52" fillId="21" borderId="53" xfId="37" applyNumberFormat="1" applyFont="1" applyFill="1" applyBorder="1" applyAlignment="1">
      <alignment horizontal="center" vertical="center" wrapText="1"/>
    </xf>
    <xf numFmtId="0" fontId="45" fillId="4" borderId="54" xfId="37" applyNumberFormat="1" applyFont="1" applyFill="1" applyBorder="1" applyAlignment="1">
      <alignment horizontal="center" vertical="center"/>
    </xf>
    <xf numFmtId="0" fontId="65" fillId="21" borderId="59" xfId="22" applyFont="1" applyFill="1" applyBorder="1" applyAlignment="1">
      <alignment horizontal="left" vertical="center"/>
    </xf>
    <xf numFmtId="0" fontId="35" fillId="4" borderId="57" xfId="22" applyFont="1" applyFill="1" applyBorder="1"/>
    <xf numFmtId="0" fontId="65" fillId="21" borderId="59" xfId="22" applyFont="1" applyFill="1" applyBorder="1" applyAlignment="1">
      <alignment horizontal="center" vertical="center"/>
    </xf>
    <xf numFmtId="0" fontId="35" fillId="4" borderId="57" xfId="22" applyFont="1" applyFill="1" applyBorder="1" applyAlignment="1">
      <alignment horizontal="center"/>
    </xf>
    <xf numFmtId="4" fontId="65" fillId="21" borderId="59" xfId="22" applyNumberFormat="1" applyFont="1" applyFill="1" applyBorder="1" applyAlignment="1">
      <alignment horizontal="center" vertical="center" wrapText="1"/>
    </xf>
    <xf numFmtId="4" fontId="35" fillId="4" borderId="57" xfId="22" applyNumberFormat="1" applyFont="1" applyFill="1" applyBorder="1"/>
    <xf numFmtId="0" fontId="62" fillId="0" borderId="24" xfId="22" applyFont="1" applyBorder="1" applyAlignment="1">
      <alignment horizontal="center" vertical="center"/>
    </xf>
    <xf numFmtId="0" fontId="62" fillId="0" borderId="3" xfId="22" applyFont="1" applyBorder="1" applyAlignment="1">
      <alignment horizontal="center" vertical="center"/>
    </xf>
    <xf numFmtId="0" fontId="62" fillId="0" borderId="5" xfId="22" applyFont="1" applyBorder="1" applyAlignment="1">
      <alignment horizontal="center" vertical="center"/>
    </xf>
    <xf numFmtId="0" fontId="63" fillId="0" borderId="8" xfId="22" applyFont="1" applyBorder="1" applyAlignment="1">
      <alignment horizontal="center" vertical="top"/>
    </xf>
    <xf numFmtId="0" fontId="63" fillId="0" borderId="0" xfId="22" applyFont="1" applyBorder="1" applyAlignment="1">
      <alignment horizontal="center" vertical="top"/>
    </xf>
    <xf numFmtId="0" fontId="63" fillId="0" borderId="4" xfId="22" applyFont="1" applyBorder="1" applyAlignment="1">
      <alignment horizontal="center" vertical="top"/>
    </xf>
    <xf numFmtId="9" fontId="38" fillId="0" borderId="8" xfId="22" applyNumberFormat="1" applyFont="1" applyBorder="1" applyAlignment="1">
      <alignment horizontal="left"/>
    </xf>
    <xf numFmtId="0" fontId="38" fillId="0" borderId="0" xfId="22" applyFont="1" applyBorder="1" applyAlignment="1">
      <alignment horizontal="left"/>
    </xf>
    <xf numFmtId="0" fontId="38" fillId="0" borderId="4" xfId="22" applyFont="1" applyBorder="1" applyAlignment="1">
      <alignment horizontal="left"/>
    </xf>
    <xf numFmtId="9" fontId="36" fillId="0" borderId="8" xfId="22" applyNumberFormat="1" applyFont="1" applyBorder="1" applyAlignment="1">
      <alignment horizontal="left" vertical="center" wrapText="1"/>
    </xf>
    <xf numFmtId="0" fontId="34" fillId="0" borderId="0" xfId="22" applyBorder="1"/>
    <xf numFmtId="0" fontId="82" fillId="0" borderId="73" xfId="22" applyFont="1" applyBorder="1" applyAlignment="1">
      <alignment horizontal="left" vertical="top"/>
    </xf>
    <xf numFmtId="0" fontId="35" fillId="0" borderId="11" xfId="22" applyFont="1" applyBorder="1"/>
    <xf numFmtId="0" fontId="38" fillId="0" borderId="75" xfId="22" applyFont="1" applyBorder="1" applyAlignment="1">
      <alignment horizontal="left" vertical="center"/>
    </xf>
    <xf numFmtId="0" fontId="34" fillId="0" borderId="10" xfId="22" applyBorder="1"/>
    <xf numFmtId="0" fontId="66" fillId="17" borderId="58" xfId="22" applyFont="1" applyFill="1" applyBorder="1" applyAlignment="1">
      <alignment horizontal="center" vertical="center"/>
    </xf>
    <xf numFmtId="9" fontId="36" fillId="0" borderId="8" xfId="22" applyNumberFormat="1" applyFont="1" applyBorder="1" applyAlignment="1">
      <alignment horizontal="left" vertical="top"/>
    </xf>
    <xf numFmtId="0" fontId="60" fillId="0" borderId="39" xfId="1" applyFont="1" applyBorder="1" applyAlignment="1">
      <alignment horizontal="right" vertical="center"/>
    </xf>
    <xf numFmtId="0" fontId="60" fillId="0" borderId="41" xfId="1" applyFont="1" applyBorder="1" applyAlignment="1">
      <alignment horizontal="right" vertical="center"/>
    </xf>
    <xf numFmtId="10" fontId="77" fillId="0" borderId="39" xfId="25" applyNumberFormat="1" applyFont="1" applyBorder="1" applyAlignment="1">
      <alignment horizontal="center" vertical="center"/>
    </xf>
    <xf numFmtId="10" fontId="77" fillId="0" borderId="41" xfId="25" applyNumberFormat="1" applyFont="1" applyBorder="1" applyAlignment="1">
      <alignment horizontal="center" vertical="center"/>
    </xf>
    <xf numFmtId="183" fontId="74" fillId="0" borderId="49" xfId="25" applyNumberFormat="1" applyFont="1" applyBorder="1" applyAlignment="1">
      <alignment horizontal="center" vertical="center"/>
    </xf>
    <xf numFmtId="183" fontId="74" fillId="0" borderId="50" xfId="25" applyNumberFormat="1" applyFont="1" applyBorder="1" applyAlignment="1">
      <alignment horizontal="center" vertical="center"/>
    </xf>
    <xf numFmtId="183" fontId="74" fillId="0" borderId="52" xfId="25" applyNumberFormat="1" applyFont="1" applyBorder="1" applyAlignment="1">
      <alignment horizontal="center" vertical="center"/>
    </xf>
    <xf numFmtId="10" fontId="74" fillId="24" borderId="43" xfId="25" applyNumberFormat="1" applyFont="1" applyFill="1" applyBorder="1" applyAlignment="1">
      <alignment horizontal="center" vertical="center"/>
    </xf>
    <xf numFmtId="10" fontId="74" fillId="24" borderId="44" xfId="25" applyNumberFormat="1" applyFont="1" applyFill="1" applyBorder="1" applyAlignment="1">
      <alignment horizontal="center" vertical="center"/>
    </xf>
    <xf numFmtId="10" fontId="74" fillId="24" borderId="46" xfId="25" applyNumberFormat="1" applyFont="1" applyFill="1" applyBorder="1" applyAlignment="1">
      <alignment horizontal="center" vertical="center"/>
    </xf>
    <xf numFmtId="10" fontId="74" fillId="24" borderId="47" xfId="25" applyNumberFormat="1" applyFont="1" applyFill="1" applyBorder="1" applyAlignment="1">
      <alignment horizontal="center" vertical="center"/>
    </xf>
    <xf numFmtId="10" fontId="74" fillId="24" borderId="42" xfId="25" applyNumberFormat="1" applyFont="1" applyFill="1" applyBorder="1" applyAlignment="1">
      <alignment horizontal="center" vertical="center"/>
    </xf>
    <xf numFmtId="10" fontId="74" fillId="24" borderId="51" xfId="25" applyNumberFormat="1" applyFont="1" applyFill="1" applyBorder="1" applyAlignment="1">
      <alignment horizontal="center" vertical="center"/>
    </xf>
    <xf numFmtId="10" fontId="60" fillId="0" borderId="39" xfId="25" applyNumberFormat="1" applyFont="1" applyBorder="1" applyAlignment="1">
      <alignment horizontal="center" vertical="center"/>
    </xf>
    <xf numFmtId="10" fontId="60" fillId="0" borderId="41" xfId="25" applyNumberFormat="1" applyFont="1" applyBorder="1" applyAlignment="1">
      <alignment horizontal="center" vertical="center"/>
    </xf>
    <xf numFmtId="43" fontId="60" fillId="0" borderId="39" xfId="37" applyNumberFormat="1" applyFont="1" applyBorder="1" applyAlignment="1">
      <alignment horizontal="center" vertical="center"/>
    </xf>
    <xf numFmtId="43" fontId="60" fillId="0" borderId="41" xfId="37" applyNumberFormat="1" applyFont="1" applyBorder="1" applyAlignment="1">
      <alignment horizontal="center" vertical="center"/>
    </xf>
    <xf numFmtId="0" fontId="60" fillId="0" borderId="39" xfId="1" applyFont="1" applyBorder="1" applyAlignment="1">
      <alignment horizontal="left" vertical="center"/>
    </xf>
    <xf numFmtId="0" fontId="60" fillId="0" borderId="40" xfId="1" applyFont="1" applyBorder="1" applyAlignment="1">
      <alignment horizontal="left" vertical="center"/>
    </xf>
    <xf numFmtId="0" fontId="60" fillId="0" borderId="41" xfId="1" applyFont="1" applyBorder="1" applyAlignment="1">
      <alignment horizontal="left" vertical="center"/>
    </xf>
    <xf numFmtId="0" fontId="74" fillId="0" borderId="43" xfId="1" applyFont="1" applyBorder="1" applyAlignment="1">
      <alignment horizontal="center" vertical="center"/>
    </xf>
    <xf numFmtId="0" fontId="74" fillId="0" borderId="44" xfId="1" applyFont="1" applyBorder="1" applyAlignment="1">
      <alignment horizontal="center" vertical="center"/>
    </xf>
    <xf numFmtId="0" fontId="74" fillId="0" borderId="46" xfId="1" applyFont="1" applyBorder="1" applyAlignment="1">
      <alignment horizontal="center" vertical="center"/>
    </xf>
    <xf numFmtId="0" fontId="74" fillId="0" borderId="47" xfId="1" applyFont="1" applyBorder="1" applyAlignment="1">
      <alignment horizontal="center" vertical="center"/>
    </xf>
    <xf numFmtId="0" fontId="76" fillId="22" borderId="43" xfId="1" applyFont="1" applyFill="1" applyBorder="1" applyAlignment="1">
      <alignment horizontal="center" vertical="center"/>
    </xf>
    <xf numFmtId="0" fontId="76" fillId="22" borderId="45" xfId="1" applyFont="1" applyFill="1" applyBorder="1" applyAlignment="1">
      <alignment horizontal="center" vertical="center"/>
    </xf>
    <xf numFmtId="0" fontId="76" fillId="22" borderId="44" xfId="1" applyFont="1" applyFill="1" applyBorder="1" applyAlignment="1">
      <alignment horizontal="center" vertical="center"/>
    </xf>
    <xf numFmtId="0" fontId="74" fillId="22" borderId="46" xfId="1" applyFont="1" applyFill="1" applyBorder="1" applyAlignment="1">
      <alignment horizontal="center" vertical="center"/>
    </xf>
    <xf numFmtId="0" fontId="74" fillId="22" borderId="48" xfId="1" applyFont="1" applyFill="1" applyBorder="1" applyAlignment="1">
      <alignment horizontal="center" vertical="center"/>
    </xf>
    <xf numFmtId="0" fontId="74" fillId="22" borderId="47" xfId="1" applyFont="1" applyFill="1" applyBorder="1" applyAlignment="1">
      <alignment horizontal="center" vertical="center"/>
    </xf>
    <xf numFmtId="10" fontId="60" fillId="0" borderId="39" xfId="25" applyNumberFormat="1" applyFont="1" applyFill="1" applyBorder="1" applyAlignment="1">
      <alignment horizontal="center" vertical="center"/>
    </xf>
    <xf numFmtId="10" fontId="60" fillId="0" borderId="41" xfId="25" applyNumberFormat="1" applyFont="1" applyFill="1" applyBorder="1" applyAlignment="1">
      <alignment horizontal="center" vertical="center"/>
    </xf>
    <xf numFmtId="10" fontId="74" fillId="0" borderId="39" xfId="25" applyNumberFormat="1" applyFont="1" applyBorder="1" applyAlignment="1">
      <alignment horizontal="center" vertical="center"/>
    </xf>
    <xf numFmtId="10" fontId="74" fillId="0" borderId="41" xfId="25" applyNumberFormat="1" applyFont="1" applyBorder="1" applyAlignment="1">
      <alignment horizontal="center" vertical="center"/>
    </xf>
    <xf numFmtId="10" fontId="60" fillId="24" borderId="39" xfId="25" applyNumberFormat="1" applyFont="1" applyFill="1" applyBorder="1" applyAlignment="1">
      <alignment horizontal="center" vertical="center"/>
    </xf>
    <xf numFmtId="10" fontId="60" fillId="24" borderId="41" xfId="25" applyNumberFormat="1" applyFont="1" applyFill="1" applyBorder="1" applyAlignment="1">
      <alignment horizontal="center" vertical="center"/>
    </xf>
    <xf numFmtId="9" fontId="60" fillId="0" borderId="39" xfId="25" applyNumberFormat="1" applyFont="1" applyBorder="1" applyAlignment="1">
      <alignment horizontal="center" vertical="center"/>
    </xf>
    <xf numFmtId="9" fontId="60" fillId="0" borderId="41" xfId="25" applyNumberFormat="1" applyFont="1" applyBorder="1" applyAlignment="1">
      <alignment horizontal="center" vertical="center"/>
    </xf>
    <xf numFmtId="10" fontId="60" fillId="0" borderId="39" xfId="1" applyNumberFormat="1" applyFont="1" applyFill="1" applyBorder="1" applyAlignment="1">
      <alignment horizontal="center" vertical="center"/>
    </xf>
    <xf numFmtId="10" fontId="60" fillId="0" borderId="41" xfId="1" applyNumberFormat="1" applyFont="1" applyFill="1" applyBorder="1" applyAlignment="1">
      <alignment horizontal="center" vertical="center"/>
    </xf>
    <xf numFmtId="0" fontId="71" fillId="22" borderId="39" xfId="1" applyFont="1" applyFill="1" applyBorder="1" applyAlignment="1">
      <alignment horizontal="center" vertical="center" wrapText="1"/>
    </xf>
    <xf numFmtId="0" fontId="71" fillId="22" borderId="40" xfId="1" applyFont="1" applyFill="1" applyBorder="1" applyAlignment="1">
      <alignment horizontal="center" vertical="center" wrapText="1"/>
    </xf>
    <xf numFmtId="0" fontId="71" fillId="22" borderId="41" xfId="1" applyFont="1" applyFill="1" applyBorder="1" applyAlignment="1">
      <alignment horizontal="center" vertical="center" wrapText="1"/>
    </xf>
    <xf numFmtId="0" fontId="72" fillId="23" borderId="42" xfId="1" applyFont="1" applyFill="1" applyBorder="1" applyAlignment="1">
      <alignment horizontal="center" vertical="center" wrapText="1"/>
    </xf>
    <xf numFmtId="0" fontId="72" fillId="23" borderId="39" xfId="1" applyFont="1" applyFill="1" applyBorder="1" applyAlignment="1">
      <alignment horizontal="center" vertical="center" wrapText="1"/>
    </xf>
    <xf numFmtId="0" fontId="72" fillId="23" borderId="40" xfId="1" applyFont="1" applyFill="1" applyBorder="1" applyAlignment="1">
      <alignment horizontal="center" vertical="center" wrapText="1"/>
    </xf>
    <xf numFmtId="0" fontId="72" fillId="23" borderId="41" xfId="1" applyFont="1" applyFill="1" applyBorder="1" applyAlignment="1">
      <alignment horizontal="center" vertical="center" wrapText="1"/>
    </xf>
    <xf numFmtId="0" fontId="3" fillId="0" borderId="25" xfId="22" applyFont="1" applyBorder="1" applyAlignment="1">
      <alignment horizontal="left" vertical="center" wrapText="1"/>
    </xf>
    <xf numFmtId="0" fontId="3" fillId="0" borderId="26" xfId="22" applyFont="1" applyBorder="1" applyAlignment="1">
      <alignment horizontal="left" vertical="center" wrapText="1"/>
    </xf>
    <xf numFmtId="0" fontId="3" fillId="0" borderId="27" xfId="22" applyFont="1" applyBorder="1" applyAlignment="1">
      <alignment horizontal="left" vertical="center" wrapText="1"/>
    </xf>
    <xf numFmtId="0" fontId="3" fillId="0" borderId="28" xfId="22" applyFont="1" applyBorder="1" applyAlignment="1">
      <alignment horizontal="left" vertical="center" wrapText="1"/>
    </xf>
    <xf numFmtId="0" fontId="3" fillId="0" borderId="29" xfId="22" applyFont="1" applyBorder="1" applyAlignment="1">
      <alignment horizontal="left" vertical="center" wrapText="1"/>
    </xf>
    <xf numFmtId="0" fontId="3" fillId="0" borderId="30" xfId="22" applyFont="1" applyBorder="1" applyAlignment="1">
      <alignment horizontal="left" vertical="center" wrapText="1"/>
    </xf>
    <xf numFmtId="0" fontId="3" fillId="0" borderId="0" xfId="22" applyFont="1" applyAlignment="1">
      <alignment horizontal="left" vertical="center"/>
    </xf>
    <xf numFmtId="0" fontId="37" fillId="0" borderId="0" xfId="22" applyFont="1"/>
    <xf numFmtId="0" fontId="3" fillId="0" borderId="8" xfId="22" applyFont="1" applyBorder="1" applyAlignment="1">
      <alignment horizontal="center" vertical="center"/>
    </xf>
    <xf numFmtId="0" fontId="3" fillId="0" borderId="0" xfId="22" applyFont="1" applyBorder="1" applyAlignment="1">
      <alignment horizontal="center" vertical="center"/>
    </xf>
    <xf numFmtId="0" fontId="3" fillId="0" borderId="4" xfId="22" applyFont="1" applyBorder="1" applyAlignment="1">
      <alignment horizontal="center" vertical="center"/>
    </xf>
    <xf numFmtId="0" fontId="34" fillId="0" borderId="0" xfId="22" applyAlignment="1">
      <alignment horizontal="center" vertical="center"/>
    </xf>
    <xf numFmtId="0" fontId="3" fillId="0" borderId="0" xfId="22" applyFont="1" applyAlignment="1">
      <alignment horizontal="center" vertical="center"/>
    </xf>
    <xf numFmtId="0" fontId="40" fillId="0" borderId="0" xfId="13" applyFont="1" applyAlignment="1">
      <alignment horizontal="center"/>
    </xf>
    <xf numFmtId="0" fontId="43" fillId="0" borderId="0" xfId="13" applyFont="1" applyAlignment="1">
      <alignment horizontal="center" vertical="top"/>
    </xf>
    <xf numFmtId="0" fontId="37" fillId="3" borderId="54" xfId="22" applyFont="1" applyFill="1" applyBorder="1" applyAlignment="1">
      <alignment horizontal="left" vertical="center" wrapText="1"/>
    </xf>
    <xf numFmtId="0" fontId="37" fillId="3" borderId="1" xfId="22" applyFont="1" applyFill="1" applyBorder="1" applyAlignment="1">
      <alignment horizontal="left" vertical="center" wrapText="1"/>
    </xf>
    <xf numFmtId="0" fontId="37" fillId="3" borderId="54" xfId="22" applyFont="1" applyFill="1" applyBorder="1" applyAlignment="1">
      <alignment horizontal="left" wrapText="1"/>
    </xf>
    <xf numFmtId="0" fontId="37" fillId="3" borderId="1" xfId="22" applyFont="1" applyFill="1" applyBorder="1" applyAlignment="1">
      <alignment horizontal="left" wrapText="1"/>
    </xf>
    <xf numFmtId="0" fontId="4" fillId="16" borderId="54" xfId="22" applyFont="1" applyFill="1" applyBorder="1" applyAlignment="1">
      <alignment horizontal="center" vertical="center" wrapText="1"/>
    </xf>
    <xf numFmtId="0" fontId="4" fillId="16" borderId="1" xfId="22" applyFont="1" applyFill="1" applyBorder="1" applyAlignment="1">
      <alignment horizontal="center" vertical="center" wrapText="1"/>
    </xf>
    <xf numFmtId="0" fontId="4" fillId="16" borderId="66" xfId="22" applyFont="1" applyFill="1" applyBorder="1" applyAlignment="1">
      <alignment horizontal="center" vertical="center" wrapText="1"/>
    </xf>
    <xf numFmtId="0" fontId="0" fillId="0" borderId="54" xfId="22" applyFont="1" applyBorder="1" applyAlignment="1">
      <alignment horizontal="center" vertical="center" wrapText="1"/>
    </xf>
    <xf numFmtId="0" fontId="4" fillId="0" borderId="1" xfId="22" applyFont="1" applyBorder="1" applyAlignment="1">
      <alignment horizontal="center" vertical="center" wrapText="1"/>
    </xf>
    <xf numFmtId="0" fontId="4" fillId="0" borderId="66" xfId="22" applyFont="1" applyBorder="1" applyAlignment="1">
      <alignment horizontal="center" vertical="center" wrapText="1"/>
    </xf>
    <xf numFmtId="0" fontId="17" fillId="20" borderId="73" xfId="22" applyFont="1" applyFill="1" applyBorder="1" applyAlignment="1">
      <alignment horizontal="center" vertical="center" wrapText="1"/>
    </xf>
    <xf numFmtId="0" fontId="17" fillId="20" borderId="11" xfId="22" applyFont="1" applyFill="1" applyBorder="1" applyAlignment="1">
      <alignment horizontal="center" vertical="center" wrapText="1"/>
    </xf>
    <xf numFmtId="0" fontId="17" fillId="20" borderId="74" xfId="22" applyFont="1" applyFill="1" applyBorder="1" applyAlignment="1">
      <alignment horizontal="center" vertical="center" wrapText="1"/>
    </xf>
    <xf numFmtId="0" fontId="4" fillId="15" borderId="7" xfId="22" applyFont="1" applyFill="1" applyBorder="1" applyAlignment="1">
      <alignment horizontal="left" vertical="center" wrapText="1"/>
    </xf>
    <xf numFmtId="0" fontId="4" fillId="15" borderId="9" xfId="22" applyFont="1" applyFill="1" applyBorder="1" applyAlignment="1">
      <alignment horizontal="left" vertical="center" wrapText="1"/>
    </xf>
    <xf numFmtId="0" fontId="4" fillId="15" borderId="6" xfId="22" applyFont="1" applyFill="1" applyBorder="1" applyAlignment="1">
      <alignment horizontal="left" vertical="center" wrapText="1"/>
    </xf>
    <xf numFmtId="0" fontId="13" fillId="14" borderId="24" xfId="22" applyFont="1" applyFill="1" applyBorder="1" applyAlignment="1">
      <alignment horizontal="center" vertical="center"/>
    </xf>
    <xf numFmtId="0" fontId="13" fillId="14" borderId="3" xfId="22" applyFont="1" applyFill="1" applyBorder="1" applyAlignment="1">
      <alignment horizontal="center" vertical="center"/>
    </xf>
    <xf numFmtId="0" fontId="13" fillId="14" borderId="5" xfId="22" applyFont="1" applyFill="1" applyBorder="1" applyAlignment="1">
      <alignment horizontal="center" vertical="center"/>
    </xf>
    <xf numFmtId="0" fontId="13" fillId="14" borderId="8" xfId="22" applyFont="1" applyFill="1" applyBorder="1" applyAlignment="1">
      <alignment horizontal="center" vertical="center"/>
    </xf>
    <xf numFmtId="0" fontId="13" fillId="14" borderId="0" xfId="22" applyFont="1" applyFill="1" applyBorder="1" applyAlignment="1">
      <alignment horizontal="center" vertical="center"/>
    </xf>
    <xf numFmtId="0" fontId="13" fillId="14" borderId="4" xfId="22" applyFont="1" applyFill="1" applyBorder="1" applyAlignment="1">
      <alignment horizontal="center" vertical="center"/>
    </xf>
    <xf numFmtId="0" fontId="4" fillId="15" borderId="8" xfId="22" applyFont="1" applyFill="1" applyBorder="1" applyAlignment="1">
      <alignment horizontal="left" vertical="center" wrapText="1"/>
    </xf>
    <xf numFmtId="0" fontId="4" fillId="15" borderId="0" xfId="22" applyFont="1" applyFill="1" applyBorder="1" applyAlignment="1">
      <alignment horizontal="left" vertical="center" wrapText="1"/>
    </xf>
    <xf numFmtId="0" fontId="4" fillId="15" borderId="4" xfId="22" applyFont="1" applyFill="1" applyBorder="1" applyAlignment="1">
      <alignment horizontal="left" vertical="center" wrapText="1"/>
    </xf>
    <xf numFmtId="0" fontId="14" fillId="19" borderId="54" xfId="22" applyFont="1" applyFill="1" applyBorder="1" applyAlignment="1">
      <alignment horizontal="center" vertical="center" wrapText="1"/>
    </xf>
    <xf numFmtId="0" fontId="7" fillId="0" borderId="1" xfId="22" applyFont="1" applyBorder="1" applyAlignment="1">
      <alignment vertical="center" wrapText="1"/>
    </xf>
    <xf numFmtId="0" fontId="7" fillId="0" borderId="54" xfId="22" applyFont="1" applyBorder="1" applyAlignment="1">
      <alignment vertical="center" wrapText="1"/>
    </xf>
    <xf numFmtId="0" fontId="7" fillId="0" borderId="55" xfId="22" applyFont="1" applyBorder="1" applyAlignment="1">
      <alignment vertical="center" wrapText="1"/>
    </xf>
    <xf numFmtId="0" fontId="7" fillId="0" borderId="56" xfId="22" applyFont="1" applyBorder="1" applyAlignment="1">
      <alignment vertical="center" wrapText="1"/>
    </xf>
    <xf numFmtId="0" fontId="14" fillId="0" borderId="54" xfId="22" applyFont="1" applyBorder="1" applyAlignment="1">
      <alignment horizontal="center" vertical="center" wrapText="1"/>
    </xf>
    <xf numFmtId="0" fontId="14" fillId="0" borderId="2" xfId="22" applyFont="1" applyBorder="1" applyAlignment="1">
      <alignment horizontal="left" vertical="center" wrapText="1"/>
    </xf>
    <xf numFmtId="0" fontId="14" fillId="0" borderId="12" xfId="22" applyFont="1" applyBorder="1" applyAlignment="1">
      <alignment horizontal="left" vertical="center" wrapText="1"/>
    </xf>
    <xf numFmtId="0" fontId="4" fillId="0" borderId="8" xfId="22" applyFont="1" applyFill="1" applyBorder="1" applyAlignment="1">
      <alignment horizontal="left" vertical="center" wrapText="1"/>
    </xf>
    <xf numFmtId="0" fontId="4" fillId="0" borderId="0" xfId="22" applyFont="1" applyFill="1" applyBorder="1" applyAlignment="1">
      <alignment horizontal="left" vertical="center" wrapText="1"/>
    </xf>
    <xf numFmtId="0" fontId="4" fillId="0" borderId="4" xfId="22" applyFont="1" applyFill="1" applyBorder="1" applyAlignment="1">
      <alignment horizontal="left" vertical="center" wrapText="1"/>
    </xf>
    <xf numFmtId="0" fontId="17" fillId="17" borderId="24" xfId="22" applyFont="1" applyFill="1" applyBorder="1" applyAlignment="1">
      <alignment horizontal="center" vertical="center" wrapText="1"/>
    </xf>
    <xf numFmtId="0" fontId="17" fillId="17" borderId="3" xfId="22" applyFont="1" applyFill="1" applyBorder="1" applyAlignment="1">
      <alignment horizontal="center" vertical="center" wrapText="1"/>
    </xf>
    <xf numFmtId="0" fontId="17" fillId="17" borderId="5" xfId="22" applyFont="1" applyFill="1" applyBorder="1" applyAlignment="1">
      <alignment horizontal="center" vertical="center" wrapText="1"/>
    </xf>
    <xf numFmtId="49" fontId="31" fillId="0" borderId="21" xfId="0" applyNumberFormat="1" applyFont="1" applyBorder="1" applyAlignment="1">
      <alignment horizontal="left" vertical="center" wrapText="1" shrinkToFit="1" readingOrder="1"/>
    </xf>
    <xf numFmtId="49" fontId="30" fillId="13" borderId="21" xfId="0" applyNumberFormat="1" applyFont="1" applyFill="1" applyBorder="1" applyAlignment="1">
      <alignment horizontal="left" vertical="center" wrapText="1" shrinkToFit="1" readingOrder="1"/>
    </xf>
    <xf numFmtId="0" fontId="25" fillId="2" borderId="0" xfId="0" applyNumberFormat="1" applyFont="1" applyFill="1" applyBorder="1" applyAlignment="1">
      <alignment horizontal="left" vertical="top" wrapText="1"/>
    </xf>
    <xf numFmtId="0" fontId="27" fillId="2" borderId="0" xfId="0" applyNumberFormat="1" applyFont="1" applyFill="1" applyBorder="1" applyAlignment="1">
      <alignment horizontal="left" vertical="top" wrapText="1"/>
    </xf>
    <xf numFmtId="0" fontId="19" fillId="0" borderId="0" xfId="0" applyNumberFormat="1" applyFont="1" applyFill="1" applyBorder="1" applyAlignment="1" applyProtection="1">
      <alignment horizontal="left" vertical="top" wrapText="1"/>
    </xf>
    <xf numFmtId="0" fontId="23" fillId="0" borderId="0" xfId="0" applyNumberFormat="1" applyFont="1" applyFill="1" applyBorder="1" applyAlignment="1" applyProtection="1">
      <alignment horizontal="center" vertical="center" wrapText="1"/>
    </xf>
    <xf numFmtId="0" fontId="19" fillId="0" borderId="13" xfId="0" applyNumberFormat="1" applyFont="1" applyFill="1" applyBorder="1" applyAlignment="1" applyProtection="1">
      <alignment horizontal="left" vertical="top" wrapText="1"/>
    </xf>
    <xf numFmtId="0" fontId="20" fillId="9" borderId="14" xfId="0" applyNumberFormat="1" applyFont="1" applyFill="1" applyBorder="1" applyAlignment="1" applyProtection="1">
      <alignment horizontal="center" vertical="top" wrapText="1"/>
    </xf>
    <xf numFmtId="0" fontId="20" fillId="9" borderId="0" xfId="0" applyNumberFormat="1" applyFont="1" applyFill="1" applyBorder="1" applyAlignment="1" applyProtection="1">
      <alignment horizontal="center" vertical="top" wrapText="1"/>
    </xf>
    <xf numFmtId="0" fontId="24" fillId="0" borderId="0" xfId="0" applyNumberFormat="1" applyFont="1" applyFill="1" applyBorder="1" applyAlignment="1" applyProtection="1">
      <alignment horizontal="center" vertical="center" wrapText="1"/>
    </xf>
    <xf numFmtId="0" fontId="20" fillId="10" borderId="0" xfId="0" applyNumberFormat="1" applyFont="1" applyFill="1" applyBorder="1" applyAlignment="1" applyProtection="1">
      <alignment horizontal="center" vertical="top" wrapText="1"/>
    </xf>
    <xf numFmtId="0" fontId="20" fillId="10" borderId="14" xfId="0" applyNumberFormat="1" applyFont="1" applyFill="1" applyBorder="1" applyAlignment="1" applyProtection="1">
      <alignment horizontal="center" vertical="top" wrapText="1"/>
    </xf>
    <xf numFmtId="0" fontId="20" fillId="7" borderId="14" xfId="0" applyNumberFormat="1" applyFont="1" applyFill="1" applyBorder="1" applyAlignment="1" applyProtection="1">
      <alignment horizontal="center" vertical="top" wrapText="1"/>
    </xf>
    <xf numFmtId="0" fontId="20" fillId="7" borderId="0" xfId="0" applyNumberFormat="1" applyFont="1" applyFill="1" applyBorder="1" applyAlignment="1" applyProtection="1">
      <alignment horizontal="center" vertical="top" wrapText="1"/>
    </xf>
    <xf numFmtId="0" fontId="56" fillId="2" borderId="0" xfId="0" applyFont="1" applyFill="1" applyAlignment="1">
      <alignment horizontal="left" vertical="top" wrapText="1"/>
    </xf>
    <xf numFmtId="0" fontId="56" fillId="2" borderId="31" xfId="0" applyFont="1" applyFill="1" applyBorder="1" applyAlignment="1">
      <alignment horizontal="left" vertical="top" wrapText="1"/>
    </xf>
    <xf numFmtId="0" fontId="56" fillId="2" borderId="31" xfId="0" applyFont="1" applyFill="1" applyBorder="1" applyAlignment="1">
      <alignment horizontal="right" vertical="top" wrapText="1"/>
    </xf>
    <xf numFmtId="0" fontId="57" fillId="2" borderId="32" xfId="0" applyFont="1" applyFill="1" applyBorder="1" applyAlignment="1">
      <alignment horizontal="left" vertical="top" wrapText="1"/>
    </xf>
    <xf numFmtId="0" fontId="58" fillId="2" borderId="31" xfId="0" applyFont="1" applyFill="1" applyBorder="1" applyAlignment="1">
      <alignment horizontal="left" vertical="top" wrapText="1"/>
    </xf>
    <xf numFmtId="0" fontId="57" fillId="2" borderId="0" xfId="0" applyFont="1" applyFill="1" applyAlignment="1">
      <alignment horizontal="left" vertical="top" wrapText="1"/>
    </xf>
    <xf numFmtId="0" fontId="56" fillId="2" borderId="32" xfId="0" applyFont="1" applyFill="1" applyBorder="1" applyAlignment="1">
      <alignment horizontal="left" vertical="top" wrapText="1"/>
    </xf>
    <xf numFmtId="0" fontId="58" fillId="2" borderId="0" xfId="0" applyFont="1" applyFill="1" applyAlignment="1">
      <alignment horizontal="left" vertical="top" wrapText="1"/>
    </xf>
    <xf numFmtId="0" fontId="59" fillId="2" borderId="0" xfId="0" applyFont="1" applyFill="1" applyAlignment="1">
      <alignment horizontal="left" vertical="top" wrapText="1"/>
    </xf>
    <xf numFmtId="0" fontId="56" fillId="2" borderId="32" xfId="0" applyFont="1" applyFill="1" applyBorder="1" applyAlignment="1">
      <alignment horizontal="right" vertical="top" wrapText="1"/>
    </xf>
    <xf numFmtId="184" fontId="45" fillId="28" borderId="1" xfId="46" applyNumberFormat="1" applyFont="1" applyFill="1" applyBorder="1" applyAlignment="1">
      <alignment horizontal="right" vertical="center" wrapText="1"/>
    </xf>
    <xf numFmtId="0" fontId="87" fillId="28" borderId="0" xfId="0" applyFont="1" applyFill="1" applyAlignment="1">
      <alignment horizontal="center" wrapText="1"/>
    </xf>
    <xf numFmtId="0" fontId="11" fillId="28" borderId="24" xfId="3" applyFont="1" applyFill="1" applyBorder="1" applyAlignment="1">
      <alignment horizontal="center" vertical="center"/>
    </xf>
    <xf numFmtId="0" fontId="11" fillId="28" borderId="3" xfId="3" applyFont="1" applyFill="1" applyBorder="1" applyAlignment="1">
      <alignment horizontal="center" vertical="center"/>
    </xf>
    <xf numFmtId="0" fontId="11" fillId="28" borderId="5" xfId="3" applyFont="1" applyFill="1" applyBorder="1" applyAlignment="1">
      <alignment horizontal="center" vertical="center"/>
    </xf>
    <xf numFmtId="0" fontId="11" fillId="28" borderId="8" xfId="3" applyFont="1" applyFill="1" applyBorder="1" applyAlignment="1">
      <alignment horizontal="center" vertical="center"/>
    </xf>
    <xf numFmtId="0" fontId="11" fillId="28" borderId="0" xfId="3" applyFont="1" applyFill="1" applyBorder="1" applyAlignment="1">
      <alignment horizontal="center" vertical="center"/>
    </xf>
    <xf numFmtId="0" fontId="11" fillId="28" borderId="4" xfId="3" applyFont="1" applyFill="1" applyBorder="1" applyAlignment="1">
      <alignment horizontal="center" vertical="center"/>
    </xf>
    <xf numFmtId="9" fontId="9" fillId="28" borderId="0" xfId="37" applyFont="1" applyFill="1" applyBorder="1" applyAlignment="1">
      <alignment horizontal="left" vertical="center"/>
    </xf>
    <xf numFmtId="10" fontId="6" fillId="0" borderId="0" xfId="37" applyNumberFormat="1" applyFont="1" applyFill="1" applyBorder="1" applyAlignment="1">
      <alignment horizontal="left" vertical="center"/>
    </xf>
    <xf numFmtId="0" fontId="13" fillId="28" borderId="24" xfId="22" applyFont="1" applyFill="1" applyBorder="1" applyAlignment="1">
      <alignment horizontal="center" vertical="center" wrapText="1"/>
    </xf>
    <xf numFmtId="0" fontId="13" fillId="28" borderId="3" xfId="22" applyFont="1" applyFill="1" applyBorder="1" applyAlignment="1">
      <alignment horizontal="center" vertical="center" wrapText="1"/>
    </xf>
    <xf numFmtId="0" fontId="13" fillId="28" borderId="5" xfId="22" applyFont="1" applyFill="1" applyBorder="1" applyAlignment="1">
      <alignment horizontal="center" vertical="center" wrapText="1"/>
    </xf>
    <xf numFmtId="0" fontId="13" fillId="28" borderId="8" xfId="22" applyFont="1" applyFill="1" applyBorder="1" applyAlignment="1">
      <alignment horizontal="center" vertical="center" wrapText="1"/>
    </xf>
    <xf numFmtId="0" fontId="13" fillId="28" borderId="0" xfId="22" applyFont="1" applyFill="1" applyBorder="1" applyAlignment="1">
      <alignment horizontal="center" vertical="center" wrapText="1"/>
    </xf>
    <xf numFmtId="0" fontId="13" fillId="28" borderId="4" xfId="22" applyFont="1" applyFill="1" applyBorder="1" applyAlignment="1">
      <alignment horizontal="center" vertical="center" wrapText="1"/>
    </xf>
    <xf numFmtId="0" fontId="4" fillId="28" borderId="8" xfId="22" applyFont="1" applyFill="1" applyBorder="1" applyAlignment="1">
      <alignment vertical="center"/>
    </xf>
    <xf numFmtId="0" fontId="4" fillId="28" borderId="0" xfId="22" applyFont="1" applyFill="1" applyBorder="1" applyAlignment="1">
      <alignment vertical="center"/>
    </xf>
  </cellXfs>
  <cellStyles count="47">
    <cellStyle name="Moeda" xfId="46" builtinId="4"/>
    <cellStyle name="Moeda 2" xfId="33"/>
    <cellStyle name="Normal" xfId="0" builtinId="0"/>
    <cellStyle name="Normal 10" xfId="1"/>
    <cellStyle name="Normal 10 2" xfId="39"/>
    <cellStyle name="Normal 10 2 3 2 2 2" xfId="31"/>
    <cellStyle name="Normal 10 2 3 2 2 2 2" xfId="34"/>
    <cellStyle name="Normal 10 3" xfId="11"/>
    <cellStyle name="Normal 11" xfId="45"/>
    <cellStyle name="Normal 11 2" xfId="30"/>
    <cellStyle name="Normal 11 2 2" xfId="40"/>
    <cellStyle name="Normal 12 2" xfId="41"/>
    <cellStyle name="Normal 17 2" xfId="36"/>
    <cellStyle name="Normal 2" xfId="9"/>
    <cellStyle name="Normal 2 2 2" xfId="2"/>
    <cellStyle name="Normal 2 2 2 2" xfId="13"/>
    <cellStyle name="Normal 2 2 3" xfId="43"/>
    <cellStyle name="Normal 3" xfId="3"/>
    <cellStyle name="Normal 3 10" xfId="4"/>
    <cellStyle name="Normal 3 10 2" xfId="15"/>
    <cellStyle name="Normal 36" xfId="19"/>
    <cellStyle name="Normal 37" xfId="16"/>
    <cellStyle name="Normal 4" xfId="12"/>
    <cellStyle name="Normal 4 2 2" xfId="24"/>
    <cellStyle name="Normal 4 3" xfId="22"/>
    <cellStyle name="Normal 5" xfId="21"/>
    <cellStyle name="Normal 6" xfId="28"/>
    <cellStyle name="Normal 6 2" xfId="42"/>
    <cellStyle name="Normal 7" xfId="44"/>
    <cellStyle name="Porcentagem" xfId="37" builtinId="5"/>
    <cellStyle name="Porcentagem 10" xfId="20"/>
    <cellStyle name="Porcentagem 2" xfId="5"/>
    <cellStyle name="Porcentagem 2 2" xfId="25"/>
    <cellStyle name="Porcentagem 2 2 2" xfId="26"/>
    <cellStyle name="Porcentagem 3 3" xfId="23"/>
    <cellStyle name="Separador de milhares 3 10" xfId="17"/>
    <cellStyle name="Separador de milhares 3 12" xfId="29"/>
    <cellStyle name="Separador de milhares 3 9" xfId="6"/>
    <cellStyle name="Vírgula" xfId="7" builtinId="3"/>
    <cellStyle name="Vírgula 11" xfId="8"/>
    <cellStyle name="Vírgula 11 3" xfId="18"/>
    <cellStyle name="Vírgula 2" xfId="14"/>
    <cellStyle name="Vírgula 3" xfId="10"/>
    <cellStyle name="Vírgula 4" xfId="27"/>
    <cellStyle name="Vírgula 4 2" xfId="35"/>
    <cellStyle name="Vírgula 5" xfId="38"/>
    <cellStyle name="Vírgula 6 2" xfId="32"/>
  </cellStyles>
  <dxfs count="0"/>
  <tableStyles count="0" defaultTableStyle="TableStyleMedium2" defaultPivotStyle="PivotStyleLight16"/>
  <colors>
    <mruColors>
      <color rgb="FFFFFF99"/>
      <color rgb="FFFF8989"/>
      <color rgb="FFFFFFCC"/>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47624</xdr:colOff>
      <xdr:row>0</xdr:row>
      <xdr:rowOff>35718</xdr:rowOff>
    </xdr:from>
    <xdr:to>
      <xdr:col>2</xdr:col>
      <xdr:colOff>1187476</xdr:colOff>
      <xdr:row>3</xdr:row>
      <xdr:rowOff>119061</xdr:rowOff>
    </xdr:to>
    <xdr:pic>
      <xdr:nvPicPr>
        <xdr:cNvPr id="5" name="Imagem 4" descr="https://www.cmpa.mg.gov.br/Content/css/images/brasao-top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687" y="35718"/>
          <a:ext cx="1770883" cy="78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2190749</xdr:colOff>
      <xdr:row>30</xdr:row>
      <xdr:rowOff>95250</xdr:rowOff>
    </xdr:from>
    <xdr:ext cx="3667125" cy="714375"/>
    <mc:AlternateContent xmlns:mc="http://schemas.openxmlformats.org/markup-compatibility/2006" xmlns:a14="http://schemas.microsoft.com/office/drawing/2010/main">
      <mc:Choice Requires="a14">
        <xdr:sp macro="" textlink="">
          <xdr:nvSpPr>
            <xdr:cNvPr id="3" name="CaixaDeTexto 2">
              <a:extLst>
                <a:ext uri="{FF2B5EF4-FFF2-40B4-BE49-F238E27FC236}">
                  <a16:creationId xmlns="" xmlns:a16="http://schemas.microsoft.com/office/drawing/2014/main" id="{00000000-0008-0000-0700-000003000000}"/>
                </a:ext>
              </a:extLst>
            </xdr:cNvPr>
            <xdr:cNvSpPr txBox="1"/>
          </xdr:nvSpPr>
          <xdr:spPr>
            <a:xfrm>
              <a:off x="2190749" y="5448300"/>
              <a:ext cx="3667125" cy="714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pt-BR" sz="1800" b="0" i="1">
                      <a:latin typeface="Cambria Math" panose="02040503050406030204" pitchFamily="18" charset="0"/>
                    </a:rPr>
                    <m:t>𝐵𝐷𝐼</m:t>
                  </m:r>
                  <m:r>
                    <a:rPr lang="pt-BR" sz="1800" b="0" i="1">
                      <a:latin typeface="Cambria Math" panose="02040503050406030204" pitchFamily="18" charset="0"/>
                    </a:rPr>
                    <m:t>=</m:t>
                  </m:r>
                  <m:f>
                    <m:fPr>
                      <m:ctrlPr>
                        <a:rPr lang="pt-BR" sz="1800" b="0" i="1">
                          <a:latin typeface="Cambria Math" panose="02040503050406030204" pitchFamily="18" charset="0"/>
                        </a:rPr>
                      </m:ctrlPr>
                    </m:fPr>
                    <m:num>
                      <m:d>
                        <m:dPr>
                          <m:ctrlPr>
                            <a:rPr lang="pt-BR" sz="1800" b="0" i="1">
                              <a:solidFill>
                                <a:schemeClr val="tx1"/>
                              </a:solidFill>
                              <a:effectLst/>
                              <a:latin typeface="Cambria Math" panose="02040503050406030204" pitchFamily="18" charset="0"/>
                              <a:ea typeface="+mn-ea"/>
                              <a:cs typeface="+mn-cs"/>
                            </a:rPr>
                          </m:ctrlPr>
                        </m:dPr>
                        <m:e>
                          <m:r>
                            <a:rPr lang="pt-BR" sz="1800" b="0" i="1">
                              <a:solidFill>
                                <a:schemeClr val="tx1"/>
                              </a:solidFill>
                              <a:effectLst/>
                              <a:latin typeface="Cambria Math" panose="02040503050406030204" pitchFamily="18" charset="0"/>
                              <a:ea typeface="+mn-ea"/>
                              <a:cs typeface="+mn-cs"/>
                            </a:rPr>
                            <m:t>1+</m:t>
                          </m:r>
                          <m:r>
                            <a:rPr lang="pt-BR" sz="1800" b="0" i="1">
                              <a:solidFill>
                                <a:schemeClr val="tx1"/>
                              </a:solidFill>
                              <a:effectLst/>
                              <a:latin typeface="Cambria Math" panose="02040503050406030204" pitchFamily="18" charset="0"/>
                              <a:ea typeface="+mn-ea"/>
                              <a:cs typeface="+mn-cs"/>
                            </a:rPr>
                            <m:t>𝐴𝐶</m:t>
                          </m:r>
                          <m:r>
                            <a:rPr lang="pt-BR" sz="1800" b="0" i="1">
                              <a:solidFill>
                                <a:schemeClr val="tx1"/>
                              </a:solidFill>
                              <a:effectLst/>
                              <a:latin typeface="Cambria Math" panose="02040503050406030204" pitchFamily="18" charset="0"/>
                              <a:ea typeface="+mn-ea"/>
                              <a:cs typeface="+mn-cs"/>
                            </a:rPr>
                            <m:t>+</m:t>
                          </m:r>
                          <m:r>
                            <a:rPr lang="pt-BR" sz="1800" b="0" i="1">
                              <a:solidFill>
                                <a:schemeClr val="tx1"/>
                              </a:solidFill>
                              <a:effectLst/>
                              <a:latin typeface="Cambria Math" panose="02040503050406030204" pitchFamily="18" charset="0"/>
                              <a:ea typeface="+mn-ea"/>
                              <a:cs typeface="+mn-cs"/>
                            </a:rPr>
                            <m:t>𝑆</m:t>
                          </m:r>
                          <m:r>
                            <a:rPr lang="pt-BR" sz="1800" b="0" i="1">
                              <a:solidFill>
                                <a:schemeClr val="tx1"/>
                              </a:solidFill>
                              <a:effectLst/>
                              <a:latin typeface="Cambria Math" panose="02040503050406030204" pitchFamily="18" charset="0"/>
                              <a:ea typeface="+mn-ea"/>
                              <a:cs typeface="+mn-cs"/>
                            </a:rPr>
                            <m:t>+</m:t>
                          </m:r>
                          <m:r>
                            <a:rPr lang="pt-BR" sz="1800" b="0" i="1">
                              <a:solidFill>
                                <a:schemeClr val="tx1"/>
                              </a:solidFill>
                              <a:effectLst/>
                              <a:latin typeface="Cambria Math" panose="02040503050406030204" pitchFamily="18" charset="0"/>
                              <a:ea typeface="+mn-ea"/>
                              <a:cs typeface="+mn-cs"/>
                            </a:rPr>
                            <m:t>𝐺</m:t>
                          </m:r>
                          <m:r>
                            <a:rPr lang="pt-BR" sz="1800" b="0" i="1">
                              <a:solidFill>
                                <a:schemeClr val="tx1"/>
                              </a:solidFill>
                              <a:effectLst/>
                              <a:latin typeface="Cambria Math" panose="02040503050406030204" pitchFamily="18" charset="0"/>
                              <a:ea typeface="+mn-ea"/>
                              <a:cs typeface="+mn-cs"/>
                            </a:rPr>
                            <m:t>+</m:t>
                          </m:r>
                          <m:r>
                            <a:rPr lang="pt-BR" sz="1800" b="0" i="1">
                              <a:solidFill>
                                <a:schemeClr val="tx1"/>
                              </a:solidFill>
                              <a:effectLst/>
                              <a:latin typeface="Cambria Math" panose="02040503050406030204" pitchFamily="18" charset="0"/>
                              <a:ea typeface="+mn-ea"/>
                              <a:cs typeface="+mn-cs"/>
                            </a:rPr>
                            <m:t>𝑅</m:t>
                          </m:r>
                        </m:e>
                      </m:d>
                      <m:r>
                        <a:rPr lang="pt-BR" sz="1800" b="0" i="1">
                          <a:solidFill>
                            <a:schemeClr val="tx1"/>
                          </a:solidFill>
                          <a:effectLst/>
                          <a:latin typeface="Cambria Math" panose="02040503050406030204" pitchFamily="18" charset="0"/>
                          <a:ea typeface="+mn-ea"/>
                          <a:cs typeface="+mn-cs"/>
                        </a:rPr>
                        <m:t>∗</m:t>
                      </m:r>
                      <m:d>
                        <m:dPr>
                          <m:ctrlPr>
                            <a:rPr lang="pt-BR" sz="1800" b="0" i="1">
                              <a:solidFill>
                                <a:schemeClr val="tx1"/>
                              </a:solidFill>
                              <a:effectLst/>
                              <a:latin typeface="Cambria Math" panose="02040503050406030204" pitchFamily="18" charset="0"/>
                              <a:ea typeface="+mn-ea"/>
                              <a:cs typeface="+mn-cs"/>
                            </a:rPr>
                          </m:ctrlPr>
                        </m:dPr>
                        <m:e>
                          <m:r>
                            <a:rPr lang="pt-BR" sz="1800" b="0" i="1">
                              <a:solidFill>
                                <a:schemeClr val="tx1"/>
                              </a:solidFill>
                              <a:effectLst/>
                              <a:latin typeface="Cambria Math" panose="02040503050406030204" pitchFamily="18" charset="0"/>
                              <a:ea typeface="+mn-ea"/>
                              <a:cs typeface="+mn-cs"/>
                            </a:rPr>
                            <m:t>1+</m:t>
                          </m:r>
                          <m:r>
                            <a:rPr lang="pt-BR" sz="1800" b="0" i="1">
                              <a:solidFill>
                                <a:schemeClr val="tx1"/>
                              </a:solidFill>
                              <a:effectLst/>
                              <a:latin typeface="Cambria Math" panose="02040503050406030204" pitchFamily="18" charset="0"/>
                              <a:ea typeface="+mn-ea"/>
                              <a:cs typeface="+mn-cs"/>
                            </a:rPr>
                            <m:t>𝐷𝐹</m:t>
                          </m:r>
                        </m:e>
                      </m:d>
                      <m:r>
                        <a:rPr lang="pt-BR" sz="1800" b="0" i="1">
                          <a:solidFill>
                            <a:schemeClr val="tx1"/>
                          </a:solidFill>
                          <a:effectLst/>
                          <a:latin typeface="Cambria Math" panose="02040503050406030204" pitchFamily="18" charset="0"/>
                          <a:ea typeface="+mn-ea"/>
                          <a:cs typeface="+mn-cs"/>
                        </a:rPr>
                        <m:t>∗(1+</m:t>
                      </m:r>
                      <m:r>
                        <a:rPr lang="pt-BR" sz="1800" b="0" i="1">
                          <a:solidFill>
                            <a:schemeClr val="tx1"/>
                          </a:solidFill>
                          <a:effectLst/>
                          <a:latin typeface="Cambria Math" panose="02040503050406030204" pitchFamily="18" charset="0"/>
                          <a:ea typeface="+mn-ea"/>
                          <a:cs typeface="+mn-cs"/>
                        </a:rPr>
                        <m:t>𝐿</m:t>
                      </m:r>
                      <m:r>
                        <a:rPr lang="pt-BR" sz="1800" b="0" i="1">
                          <a:solidFill>
                            <a:schemeClr val="tx1"/>
                          </a:solidFill>
                          <a:effectLst/>
                          <a:latin typeface="Cambria Math" panose="02040503050406030204" pitchFamily="18" charset="0"/>
                          <a:ea typeface="+mn-ea"/>
                          <a:cs typeface="+mn-cs"/>
                        </a:rPr>
                        <m:t>)</m:t>
                      </m:r>
                    </m:num>
                    <m:den>
                      <m:r>
                        <a:rPr lang="pt-BR" sz="1800" b="0" i="1">
                          <a:latin typeface="Cambria Math" panose="02040503050406030204" pitchFamily="18" charset="0"/>
                        </a:rPr>
                        <m:t>(1−</m:t>
                      </m:r>
                      <m:r>
                        <a:rPr lang="pt-BR" sz="1800" b="0" i="1">
                          <a:latin typeface="Cambria Math" panose="02040503050406030204" pitchFamily="18" charset="0"/>
                        </a:rPr>
                        <m:t>𝐶𝑃</m:t>
                      </m:r>
                      <m:r>
                        <a:rPr lang="pt-BR" sz="1800" b="0" i="1">
                          <a:latin typeface="Cambria Math" panose="02040503050406030204" pitchFamily="18" charset="0"/>
                        </a:rPr>
                        <m:t>−</m:t>
                      </m:r>
                      <m:r>
                        <a:rPr lang="pt-BR" sz="1800" b="0" i="1">
                          <a:latin typeface="Cambria Math" panose="02040503050406030204" pitchFamily="18" charset="0"/>
                        </a:rPr>
                        <m:t>𝐼𝑆𝑆</m:t>
                      </m:r>
                      <m:r>
                        <a:rPr lang="pt-BR" sz="1800" b="0" i="1">
                          <a:latin typeface="Cambria Math" panose="02040503050406030204" pitchFamily="18" charset="0"/>
                        </a:rPr>
                        <m:t>−</m:t>
                      </m:r>
                      <m:r>
                        <a:rPr lang="pt-BR" sz="1800" b="0" i="1">
                          <a:latin typeface="Cambria Math" panose="02040503050406030204" pitchFamily="18" charset="0"/>
                        </a:rPr>
                        <m:t>𝐶𝑅𝑃𝐵</m:t>
                      </m:r>
                      <m:r>
                        <a:rPr lang="pt-BR" sz="1800" b="0" i="1">
                          <a:latin typeface="Cambria Math" panose="02040503050406030204" pitchFamily="18" charset="0"/>
                        </a:rPr>
                        <m:t>)</m:t>
                      </m:r>
                    </m:den>
                  </m:f>
                </m:oMath>
              </a14:m>
              <a:r>
                <a:rPr lang="pt-BR" sz="2000"/>
                <a:t> </a:t>
              </a:r>
              <a:r>
                <a:rPr lang="pt-BR" sz="1600"/>
                <a:t>-1</a:t>
              </a:r>
            </a:p>
          </xdr:txBody>
        </xdr:sp>
      </mc:Choice>
      <mc:Fallback xmlns="">
        <xdr:sp macro="" textlink="">
          <xdr:nvSpPr>
            <xdr:cNvPr id="3" name="CaixaDeTexto 2">
              <a:extLst>
                <a:ext uri="{FF2B5EF4-FFF2-40B4-BE49-F238E27FC236}">
                  <a16:creationId xmlns:a16="http://schemas.microsoft.com/office/drawing/2014/main" id="{00000000-0008-0000-0A00-000003000000}"/>
                </a:ext>
              </a:extLst>
            </xdr:cNvPr>
            <xdr:cNvSpPr txBox="1"/>
          </xdr:nvSpPr>
          <xdr:spPr>
            <a:xfrm>
              <a:off x="2190749" y="5448300"/>
              <a:ext cx="3667125" cy="714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pt-BR" sz="1800" b="0" i="0">
                  <a:latin typeface="Cambria Math" panose="02040503050406030204" pitchFamily="18" charset="0"/>
                </a:rPr>
                <a:t>𝐵𝐷𝐼=(</a:t>
              </a:r>
              <a:r>
                <a:rPr lang="pt-BR" sz="1800" b="0" i="0">
                  <a:solidFill>
                    <a:schemeClr val="tx1"/>
                  </a:solidFill>
                  <a:effectLst/>
                  <a:latin typeface="Cambria Math" panose="02040503050406030204" pitchFamily="18" charset="0"/>
                  <a:ea typeface="+mn-ea"/>
                  <a:cs typeface="+mn-cs"/>
                </a:rPr>
                <a:t>(1+𝐴𝐶+𝑆+𝐺+𝑅)∗(1+𝐷𝐹)∗(1+𝐿))/(</a:t>
              </a:r>
              <a:r>
                <a:rPr lang="pt-BR" sz="1800" b="0" i="0">
                  <a:latin typeface="Cambria Math" panose="02040503050406030204" pitchFamily="18" charset="0"/>
                </a:rPr>
                <a:t>(1−𝐶𝑃−𝐼𝑆𝑆−𝐶𝑅𝑃𝐵))</a:t>
              </a:r>
              <a:r>
                <a:rPr lang="pt-BR" sz="2000"/>
                <a:t> </a:t>
              </a:r>
              <a:r>
                <a:rPr lang="pt-BR" sz="1600"/>
                <a:t>-1</a:t>
              </a:r>
            </a:p>
          </xdr:txBody>
        </xdr:sp>
      </mc:Fallback>
    </mc:AlternateContent>
    <xdr:clientData/>
  </xdr:oneCellAnchor>
  <xdr:twoCellAnchor editAs="oneCell">
    <xdr:from>
      <xdr:col>1</xdr:col>
      <xdr:colOff>31751</xdr:colOff>
      <xdr:row>0</xdr:row>
      <xdr:rowOff>74082</xdr:rowOff>
    </xdr:from>
    <xdr:to>
      <xdr:col>1</xdr:col>
      <xdr:colOff>1478493</xdr:colOff>
      <xdr:row>3</xdr:row>
      <xdr:rowOff>135385</xdr:rowOff>
    </xdr:to>
    <xdr:pic>
      <xdr:nvPicPr>
        <xdr:cNvPr id="4" name="Imagem 3" descr="https://www.cmpa.mg.gov.br/Content/css/images/brasao-top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4" y="74082"/>
          <a:ext cx="1446742" cy="632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11205</xdr:colOff>
      <xdr:row>0</xdr:row>
      <xdr:rowOff>0</xdr:rowOff>
    </xdr:from>
    <xdr:to>
      <xdr:col>17</xdr:col>
      <xdr:colOff>634351</xdr:colOff>
      <xdr:row>42</xdr:row>
      <xdr:rowOff>37990</xdr:rowOff>
    </xdr:to>
    <xdr:pic>
      <xdr:nvPicPr>
        <xdr:cNvPr id="2" name="Imagem 1"/>
        <xdr:cNvPicPr>
          <a:picLocks noChangeAspect="1"/>
        </xdr:cNvPicPr>
      </xdr:nvPicPr>
      <xdr:blipFill>
        <a:blip xmlns:r="http://schemas.openxmlformats.org/officeDocument/2006/relationships" r:embed="rId2"/>
        <a:stretch>
          <a:fillRect/>
        </a:stretch>
      </xdr:blipFill>
      <xdr:spPr>
        <a:xfrm>
          <a:off x="8213911" y="0"/>
          <a:ext cx="7895764" cy="81286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200\Planejamento_e_controle\OBRAS\EM%20ANDAMENTO\078%20-%201&#176;%20ETAPA%20DA%20REFORMA%20CRAS%20NOROESTE\001%20-%20FASE%20PRELIMINAR\002%20-%20OR&#199;AMENTO\Or&#231;amento%20Planilha%20M&#250;ltipla\CRAS%20_%20NOROES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1.11\Planejamento_e_controle\OBRAS\EM%20ANDAMENTO\187_ASF_AYRTON_E_MARIO_X\001_FASE_PRELIMINAR\002_ORCAMENTO\Planilha%20Or&#231;ament&#225;ria%20-%20AYRTON+MARIO%20X+%20FRANCISCO%20D+ANT%20NETO_REV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projetos\Meus%20documentos\Planilhas\OR&#199;AMENTO%202.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1.1.11\Planejamento_e_controle\OBRAS\EM%20ANDAMENTO\125_PAV_RODOVIA_BATISTA\001%20-%20FASE%20PRELIMINAR\001.2%20-%20OR&#199;AMENTO\MC.%20Rodovia%20dos%20Batistas%20-%20(CBUQ)%20-%20BGS%20_%20REV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CRAS _ NOROESTE"/>
    </sheetNames>
    <sheetDataSet>
      <sheetData sheetId="0">
        <row r="1">
          <cell r="J1" t="str">
            <v>PM</v>
          </cell>
        </row>
        <row r="2">
          <cell r="J2" t="str">
            <v>v3.0.5</v>
          </cell>
        </row>
        <row r="3">
          <cell r="O3">
            <v>1</v>
          </cell>
        </row>
        <row r="4">
          <cell r="O4">
            <v>1</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PREFEITURA MUNICIPAL DE DIVINÓPOLIS</v>
          </cell>
          <cell r="J5" t="str">
            <v>Pavimentação</v>
          </cell>
        </row>
        <row r="6">
          <cell r="F6" t="str">
            <v>DIVINÓPOLIS/MG</v>
          </cell>
          <cell r="J6" t="str">
            <v xml:space="preserve">Drenagem </v>
          </cell>
        </row>
        <row r="7">
          <cell r="F7" t="str">
            <v>1066962-46</v>
          </cell>
          <cell r="J7" t="str">
            <v>Abastecimento de água</v>
          </cell>
        </row>
        <row r="8">
          <cell r="F8" t="str">
            <v>887065/2019</v>
          </cell>
          <cell r="J8" t="str">
            <v>Esgotamento sanitário</v>
          </cell>
        </row>
        <row r="9">
          <cell r="F9">
            <v>238750</v>
          </cell>
          <cell r="J9" t="str">
            <v>Energia elétrica e iluminação pública</v>
          </cell>
        </row>
        <row r="10">
          <cell r="F10">
            <v>-238750</v>
          </cell>
          <cell r="J10" t="str">
            <v>Coleta e tratamento de resíduos sólidos</v>
          </cell>
        </row>
        <row r="11">
          <cell r="F11">
            <v>0.01</v>
          </cell>
          <cell r="J11" t="str">
            <v xml:space="preserve">Contenção e estabilização de encostas </v>
          </cell>
        </row>
        <row r="12">
          <cell r="F12">
            <v>-238750</v>
          </cell>
          <cell r="J12" t="str">
            <v>Regularização fundiária</v>
          </cell>
        </row>
        <row r="13">
          <cell r="J13" t="str">
            <v>Aquisição de terreno</v>
          </cell>
        </row>
        <row r="14">
          <cell r="J14" t="str">
            <v>Aquisição de equipamentos e insumos</v>
          </cell>
        </row>
        <row r="15">
          <cell r="J15" t="str">
            <v>Elaboração de estudos e projetos</v>
          </cell>
        </row>
        <row r="16">
          <cell r="F16" t="str">
            <v xml:space="preserve">REFORMA DO CRAS NOROESTE </v>
          </cell>
          <cell r="J16" t="str">
            <v>Instrumentos e ações em planejamento e gestão pública</v>
          </cell>
        </row>
        <row r="17">
          <cell r="F17" t="str">
            <v>ESTRUTURACAO DA REDE DE SERVICOS SISTEMA ÚNICO DE ASSISTENCIA SOCIAL (SUAS) – REFORMA DE
CENTRO DE REFERENCIA DE ASSISTENCIA SOCIAL - CRAS</v>
          </cell>
          <cell r="J17" t="str">
            <v>Ações complementares às obras</v>
          </cell>
        </row>
        <row r="18">
          <cell r="F18" t="str">
            <v>DESONERADO</v>
          </cell>
          <cell r="J18" t="str">
            <v>Gerenciamento</v>
          </cell>
        </row>
        <row r="19">
          <cell r="J19" t="str">
            <v>Trabalho social</v>
          </cell>
        </row>
        <row r="22">
          <cell r="F22" t="str">
            <v>ANA LUIZA PRAZERES BREGINSKI</v>
          </cell>
        </row>
        <row r="23">
          <cell r="F23" t="str">
            <v>213.075/D</v>
          </cell>
        </row>
        <row r="24">
          <cell r="F24" t="str">
            <v>14202000000006397414</v>
          </cell>
        </row>
        <row r="50">
          <cell r="F50" t="str">
            <v xml:space="preserve"> </v>
          </cell>
        </row>
        <row r="51">
          <cell r="F51" t="str">
            <v xml:space="preserve"> </v>
          </cell>
        </row>
        <row r="52">
          <cell r="F52" t="str">
            <v xml:space="preserve"> </v>
          </cell>
        </row>
        <row r="53">
          <cell r="F53" t="str">
            <v xml:space="preserve"> </v>
          </cell>
        </row>
      </sheetData>
      <sheetData sheetId="2"/>
      <sheetData sheetId="3"/>
      <sheetData sheetId="4">
        <row r="8">
          <cell r="F8" t="str">
            <v>'[Referência 12-2020.xls]Banco'!$a5:$a$65536</v>
          </cell>
          <cell r="AF8" t="b">
            <v>1</v>
          </cell>
        </row>
        <row r="10">
          <cell r="AF10" t="b">
            <v>1</v>
          </cell>
        </row>
        <row r="11">
          <cell r="AF11" t="b">
            <v>1</v>
          </cell>
        </row>
        <row r="15">
          <cell r="M15" t="str">
            <v>LOTE</v>
          </cell>
          <cell r="X15">
            <v>0</v>
          </cell>
          <cell r="Z15" t="str">
            <v/>
          </cell>
          <cell r="AA15">
            <v>0</v>
          </cell>
          <cell r="AB15">
            <v>0</v>
          </cell>
        </row>
        <row r="16">
          <cell r="X16">
            <v>0</v>
          </cell>
          <cell r="Z16" t="str">
            <v/>
          </cell>
          <cell r="AA16">
            <v>0</v>
          </cell>
          <cell r="AB16">
            <v>0</v>
          </cell>
        </row>
        <row r="17">
          <cell r="X17">
            <v>0</v>
          </cell>
          <cell r="Z17" t="str">
            <v/>
          </cell>
          <cell r="AA17">
            <v>0</v>
          </cell>
          <cell r="AB17">
            <v>0</v>
          </cell>
        </row>
        <row r="18">
          <cell r="X18">
            <v>0</v>
          </cell>
          <cell r="Z18" t="str">
            <v/>
          </cell>
          <cell r="AA18">
            <v>0</v>
          </cell>
          <cell r="AB18">
            <v>0</v>
          </cell>
        </row>
        <row r="19">
          <cell r="X19">
            <v>0</v>
          </cell>
          <cell r="Z19" t="str">
            <v/>
          </cell>
          <cell r="AA19">
            <v>0</v>
          </cell>
          <cell r="AB19">
            <v>0</v>
          </cell>
        </row>
        <row r="20">
          <cell r="X20">
            <v>0</v>
          </cell>
          <cell r="Z20" t="str">
            <v/>
          </cell>
          <cell r="AA20">
            <v>0</v>
          </cell>
          <cell r="AB20">
            <v>0</v>
          </cell>
        </row>
        <row r="21">
          <cell r="X21">
            <v>0</v>
          </cell>
          <cell r="Z21" t="str">
            <v/>
          </cell>
          <cell r="AA21">
            <v>0</v>
          </cell>
          <cell r="AB21">
            <v>0</v>
          </cell>
        </row>
        <row r="22">
          <cell r="X22">
            <v>0</v>
          </cell>
          <cell r="Z22" t="str">
            <v/>
          </cell>
          <cell r="AA22">
            <v>0</v>
          </cell>
          <cell r="AB22">
            <v>0</v>
          </cell>
        </row>
        <row r="23">
          <cell r="X23">
            <v>0</v>
          </cell>
          <cell r="Z23" t="str">
            <v/>
          </cell>
          <cell r="AA23">
            <v>0</v>
          </cell>
          <cell r="AB23">
            <v>0</v>
          </cell>
        </row>
        <row r="24">
          <cell r="X24">
            <v>0</v>
          </cell>
          <cell r="Z24" t="str">
            <v/>
          </cell>
          <cell r="AA24">
            <v>0</v>
          </cell>
          <cell r="AB24">
            <v>0</v>
          </cell>
        </row>
        <row r="25">
          <cell r="X25">
            <v>0</v>
          </cell>
          <cell r="Z25" t="str">
            <v/>
          </cell>
          <cell r="AA25">
            <v>0</v>
          </cell>
          <cell r="AB25">
            <v>0</v>
          </cell>
        </row>
        <row r="26">
          <cell r="X26">
            <v>0</v>
          </cell>
          <cell r="Z26" t="str">
            <v/>
          </cell>
          <cell r="AA26">
            <v>0</v>
          </cell>
          <cell r="AB26">
            <v>0</v>
          </cell>
        </row>
        <row r="27">
          <cell r="X27">
            <v>0</v>
          </cell>
          <cell r="Z27" t="str">
            <v/>
          </cell>
          <cell r="AA27">
            <v>0</v>
          </cell>
          <cell r="AB27">
            <v>0</v>
          </cell>
        </row>
        <row r="28">
          <cell r="X28">
            <v>0</v>
          </cell>
          <cell r="Z28" t="str">
            <v/>
          </cell>
          <cell r="AA28">
            <v>0</v>
          </cell>
          <cell r="AB28">
            <v>0</v>
          </cell>
        </row>
        <row r="29">
          <cell r="X29">
            <v>0</v>
          </cell>
          <cell r="Z29" t="str">
            <v/>
          </cell>
          <cell r="AA29">
            <v>0</v>
          </cell>
          <cell r="AB29">
            <v>0</v>
          </cell>
        </row>
        <row r="30">
          <cell r="X30">
            <v>0</v>
          </cell>
          <cell r="Z30" t="str">
            <v/>
          </cell>
          <cell r="AA30">
            <v>0</v>
          </cell>
          <cell r="AB30">
            <v>0</v>
          </cell>
        </row>
        <row r="31">
          <cell r="X31">
            <v>0</v>
          </cell>
          <cell r="Z31" t="str">
            <v/>
          </cell>
          <cell r="AA31">
            <v>0</v>
          </cell>
          <cell r="AB31">
            <v>0</v>
          </cell>
        </row>
        <row r="32">
          <cell r="X32">
            <v>0</v>
          </cell>
          <cell r="Z32" t="str">
            <v/>
          </cell>
          <cell r="AA32">
            <v>0</v>
          </cell>
          <cell r="AB32">
            <v>0</v>
          </cell>
        </row>
        <row r="33">
          <cell r="X33">
            <v>0</v>
          </cell>
          <cell r="Z33" t="str">
            <v/>
          </cell>
          <cell r="AA33">
            <v>0</v>
          </cell>
          <cell r="AB33">
            <v>0</v>
          </cell>
        </row>
        <row r="34">
          <cell r="X34">
            <v>0</v>
          </cell>
          <cell r="Z34" t="str">
            <v/>
          </cell>
          <cell r="AA34">
            <v>0</v>
          </cell>
          <cell r="AB34">
            <v>0</v>
          </cell>
        </row>
        <row r="35">
          <cell r="X35">
            <v>0</v>
          </cell>
          <cell r="Z35" t="str">
            <v/>
          </cell>
          <cell r="AA35">
            <v>0</v>
          </cell>
          <cell r="AB35">
            <v>0</v>
          </cell>
        </row>
        <row r="36">
          <cell r="X36">
            <v>0</v>
          </cell>
          <cell r="Z36" t="str">
            <v/>
          </cell>
          <cell r="AA36">
            <v>0</v>
          </cell>
          <cell r="AB36">
            <v>0</v>
          </cell>
        </row>
        <row r="37">
          <cell r="X37">
            <v>0</v>
          </cell>
          <cell r="Z37" t="str">
            <v/>
          </cell>
          <cell r="AA37">
            <v>0</v>
          </cell>
          <cell r="AB37">
            <v>0</v>
          </cell>
        </row>
        <row r="38">
          <cell r="X38">
            <v>0</v>
          </cell>
          <cell r="Z38" t="str">
            <v/>
          </cell>
          <cell r="AA38">
            <v>0</v>
          </cell>
          <cell r="AB38">
            <v>0</v>
          </cell>
        </row>
        <row r="39">
          <cell r="X39">
            <v>0</v>
          </cell>
          <cell r="Z39" t="str">
            <v/>
          </cell>
          <cell r="AA39">
            <v>0</v>
          </cell>
          <cell r="AB39">
            <v>0</v>
          </cell>
        </row>
        <row r="40">
          <cell r="X40">
            <v>0</v>
          </cell>
          <cell r="Z40" t="str">
            <v/>
          </cell>
          <cell r="AA40">
            <v>0</v>
          </cell>
          <cell r="AB40">
            <v>0</v>
          </cell>
        </row>
        <row r="41">
          <cell r="X41">
            <v>0</v>
          </cell>
          <cell r="Z41" t="str">
            <v/>
          </cell>
          <cell r="AA41">
            <v>0</v>
          </cell>
          <cell r="AB41">
            <v>0</v>
          </cell>
        </row>
        <row r="42">
          <cell r="X42">
            <v>0</v>
          </cell>
          <cell r="Z42" t="str">
            <v/>
          </cell>
          <cell r="AA42">
            <v>0</v>
          </cell>
          <cell r="AB42">
            <v>0</v>
          </cell>
        </row>
        <row r="43">
          <cell r="X43">
            <v>0</v>
          </cell>
          <cell r="Z43" t="str">
            <v/>
          </cell>
          <cell r="AA43">
            <v>0</v>
          </cell>
          <cell r="AB43">
            <v>0</v>
          </cell>
        </row>
        <row r="44">
          <cell r="X44">
            <v>0</v>
          </cell>
          <cell r="Z44" t="str">
            <v/>
          </cell>
          <cell r="AA44">
            <v>0</v>
          </cell>
          <cell r="AB44">
            <v>0</v>
          </cell>
        </row>
        <row r="45">
          <cell r="X45">
            <v>0</v>
          </cell>
          <cell r="Z45" t="str">
            <v/>
          </cell>
          <cell r="AA45">
            <v>0</v>
          </cell>
          <cell r="AB45">
            <v>0</v>
          </cell>
        </row>
        <row r="46">
          <cell r="X46">
            <v>0</v>
          </cell>
          <cell r="Z46" t="str">
            <v/>
          </cell>
          <cell r="AA46">
            <v>0</v>
          </cell>
          <cell r="AB46">
            <v>0</v>
          </cell>
        </row>
        <row r="47">
          <cell r="X47">
            <v>0</v>
          </cell>
          <cell r="Z47" t="str">
            <v/>
          </cell>
          <cell r="AA47">
            <v>0</v>
          </cell>
          <cell r="AB47">
            <v>0</v>
          </cell>
        </row>
        <row r="48">
          <cell r="X48">
            <v>0</v>
          </cell>
          <cell r="Z48" t="str">
            <v/>
          </cell>
          <cell r="AA48">
            <v>0</v>
          </cell>
          <cell r="AB48">
            <v>0</v>
          </cell>
        </row>
        <row r="49">
          <cell r="X49">
            <v>0</v>
          </cell>
          <cell r="Z49" t="str">
            <v/>
          </cell>
          <cell r="AA49">
            <v>0</v>
          </cell>
          <cell r="AB49">
            <v>0</v>
          </cell>
        </row>
        <row r="50">
          <cell r="X50">
            <v>0</v>
          </cell>
          <cell r="Z50" t="str">
            <v/>
          </cell>
          <cell r="AA50">
            <v>0</v>
          </cell>
          <cell r="AB50">
            <v>0</v>
          </cell>
        </row>
        <row r="51">
          <cell r="X51">
            <v>0</v>
          </cell>
          <cell r="Z51" t="str">
            <v/>
          </cell>
          <cell r="AA51">
            <v>0</v>
          </cell>
          <cell r="AB51">
            <v>0</v>
          </cell>
        </row>
        <row r="52">
          <cell r="X52">
            <v>0</v>
          </cell>
          <cell r="Z52" t="str">
            <v/>
          </cell>
          <cell r="AA52">
            <v>0</v>
          </cell>
          <cell r="AB52">
            <v>0</v>
          </cell>
        </row>
        <row r="53">
          <cell r="X53">
            <v>0</v>
          </cell>
          <cell r="Z53" t="str">
            <v/>
          </cell>
          <cell r="AA53">
            <v>0</v>
          </cell>
          <cell r="AB53">
            <v>0</v>
          </cell>
        </row>
        <row r="54">
          <cell r="X54">
            <v>0</v>
          </cell>
          <cell r="Z54" t="str">
            <v/>
          </cell>
          <cell r="AA54">
            <v>0</v>
          </cell>
          <cell r="AB54">
            <v>0</v>
          </cell>
        </row>
        <row r="55">
          <cell r="X55">
            <v>0</v>
          </cell>
          <cell r="Z55" t="str">
            <v/>
          </cell>
          <cell r="AA55">
            <v>0</v>
          </cell>
          <cell r="AB55">
            <v>0</v>
          </cell>
        </row>
        <row r="56">
          <cell r="X56">
            <v>0</v>
          </cell>
          <cell r="Z56" t="str">
            <v/>
          </cell>
          <cell r="AA56">
            <v>0</v>
          </cell>
          <cell r="AB56">
            <v>0</v>
          </cell>
        </row>
        <row r="57">
          <cell r="X57">
            <v>0</v>
          </cell>
          <cell r="Z57" t="str">
            <v/>
          </cell>
          <cell r="AA57">
            <v>0</v>
          </cell>
          <cell r="AB57">
            <v>0</v>
          </cell>
        </row>
        <row r="58">
          <cell r="X58">
            <v>0</v>
          </cell>
          <cell r="Z58" t="str">
            <v/>
          </cell>
          <cell r="AA58">
            <v>0</v>
          </cell>
          <cell r="AB58">
            <v>0</v>
          </cell>
        </row>
        <row r="59">
          <cell r="X59">
            <v>0</v>
          </cell>
          <cell r="Z59" t="str">
            <v/>
          </cell>
          <cell r="AA59">
            <v>0</v>
          </cell>
          <cell r="AB59">
            <v>0</v>
          </cell>
        </row>
        <row r="60">
          <cell r="X60">
            <v>0</v>
          </cell>
          <cell r="Z60" t="str">
            <v/>
          </cell>
          <cell r="AA60">
            <v>0</v>
          </cell>
          <cell r="AB60">
            <v>0</v>
          </cell>
        </row>
        <row r="61">
          <cell r="X61">
            <v>0</v>
          </cell>
          <cell r="Z61" t="str">
            <v/>
          </cell>
          <cell r="AA61">
            <v>0</v>
          </cell>
          <cell r="AB61">
            <v>0</v>
          </cell>
        </row>
        <row r="62">
          <cell r="X62">
            <v>0</v>
          </cell>
          <cell r="Z62" t="str">
            <v/>
          </cell>
          <cell r="AA62">
            <v>0</v>
          </cell>
          <cell r="AB62">
            <v>0</v>
          </cell>
        </row>
        <row r="63">
          <cell r="X63">
            <v>0</v>
          </cell>
          <cell r="Z63" t="str">
            <v/>
          </cell>
          <cell r="AA63">
            <v>0</v>
          </cell>
          <cell r="AB63">
            <v>0</v>
          </cell>
        </row>
        <row r="64">
          <cell r="X64">
            <v>0</v>
          </cell>
          <cell r="Z64" t="str">
            <v/>
          </cell>
          <cell r="AA64">
            <v>0</v>
          </cell>
          <cell r="AB64">
            <v>0</v>
          </cell>
        </row>
        <row r="65">
          <cell r="X65">
            <v>0</v>
          </cell>
          <cell r="Z65" t="str">
            <v/>
          </cell>
          <cell r="AA65">
            <v>0</v>
          </cell>
          <cell r="AB65">
            <v>0</v>
          </cell>
        </row>
        <row r="66">
          <cell r="X66">
            <v>0</v>
          </cell>
          <cell r="Z66" t="str">
            <v/>
          </cell>
          <cell r="AA66">
            <v>0</v>
          </cell>
          <cell r="AB66">
            <v>0</v>
          </cell>
        </row>
        <row r="67">
          <cell r="X67">
            <v>0</v>
          </cell>
          <cell r="Z67" t="str">
            <v/>
          </cell>
          <cell r="AA67">
            <v>0</v>
          </cell>
          <cell r="AB67">
            <v>0</v>
          </cell>
        </row>
        <row r="68">
          <cell r="X68">
            <v>0</v>
          </cell>
          <cell r="Z68" t="str">
            <v/>
          </cell>
          <cell r="AA68">
            <v>0</v>
          </cell>
          <cell r="AB68">
            <v>0</v>
          </cell>
        </row>
        <row r="69">
          <cell r="X69">
            <v>0</v>
          </cell>
          <cell r="Z69" t="str">
            <v/>
          </cell>
          <cell r="AA69">
            <v>0</v>
          </cell>
          <cell r="AB69">
            <v>0</v>
          </cell>
        </row>
        <row r="70">
          <cell r="X70">
            <v>0</v>
          </cell>
          <cell r="Z70" t="str">
            <v/>
          </cell>
          <cell r="AA70">
            <v>0</v>
          </cell>
          <cell r="AB70">
            <v>0</v>
          </cell>
        </row>
        <row r="71">
          <cell r="X71">
            <v>0</v>
          </cell>
          <cell r="Z71" t="str">
            <v/>
          </cell>
          <cell r="AA71">
            <v>0</v>
          </cell>
          <cell r="AB71">
            <v>0</v>
          </cell>
        </row>
        <row r="72">
          <cell r="X72">
            <v>0</v>
          </cell>
          <cell r="Z72" t="str">
            <v/>
          </cell>
          <cell r="AA72">
            <v>0</v>
          </cell>
          <cell r="AB72">
            <v>0</v>
          </cell>
        </row>
        <row r="73">
          <cell r="X73">
            <v>0</v>
          </cell>
          <cell r="Z73" t="str">
            <v/>
          </cell>
          <cell r="AA73">
            <v>0</v>
          </cell>
          <cell r="AB73">
            <v>0</v>
          </cell>
        </row>
        <row r="74">
          <cell r="X74">
            <v>0</v>
          </cell>
          <cell r="Z74" t="str">
            <v/>
          </cell>
          <cell r="AA74">
            <v>0</v>
          </cell>
          <cell r="AB74">
            <v>0</v>
          </cell>
        </row>
        <row r="75">
          <cell r="X75">
            <v>0</v>
          </cell>
          <cell r="Z75" t="str">
            <v/>
          </cell>
          <cell r="AA75">
            <v>0</v>
          </cell>
          <cell r="AB75">
            <v>0</v>
          </cell>
        </row>
        <row r="76">
          <cell r="X76">
            <v>0</v>
          </cell>
          <cell r="Z76" t="str">
            <v/>
          </cell>
          <cell r="AA76">
            <v>0</v>
          </cell>
          <cell r="AB76">
            <v>0</v>
          </cell>
        </row>
        <row r="77">
          <cell r="X77">
            <v>0</v>
          </cell>
          <cell r="Z77" t="str">
            <v/>
          </cell>
          <cell r="AA77">
            <v>0</v>
          </cell>
          <cell r="AB77">
            <v>0</v>
          </cell>
        </row>
        <row r="78">
          <cell r="X78">
            <v>0</v>
          </cell>
          <cell r="Z78" t="str">
            <v/>
          </cell>
          <cell r="AA78">
            <v>0</v>
          </cell>
          <cell r="AB78">
            <v>0</v>
          </cell>
        </row>
        <row r="79">
          <cell r="X79">
            <v>0</v>
          </cell>
          <cell r="Z79" t="str">
            <v/>
          </cell>
          <cell r="AA79">
            <v>0</v>
          </cell>
          <cell r="AB79">
            <v>0</v>
          </cell>
        </row>
        <row r="80">
          <cell r="X80">
            <v>0</v>
          </cell>
          <cell r="Z80" t="str">
            <v/>
          </cell>
          <cell r="AA80">
            <v>0</v>
          </cell>
          <cell r="AB80">
            <v>0</v>
          </cell>
        </row>
        <row r="81">
          <cell r="X81">
            <v>0</v>
          </cell>
          <cell r="Z81" t="str">
            <v/>
          </cell>
          <cell r="AA81">
            <v>0</v>
          </cell>
          <cell r="AB81">
            <v>0</v>
          </cell>
        </row>
        <row r="82">
          <cell r="X82">
            <v>0</v>
          </cell>
          <cell r="Z82" t="str">
            <v/>
          </cell>
          <cell r="AA82">
            <v>0</v>
          </cell>
          <cell r="AB82">
            <v>0</v>
          </cell>
        </row>
        <row r="83">
          <cell r="X83">
            <v>0</v>
          </cell>
          <cell r="Z83" t="str">
            <v/>
          </cell>
          <cell r="AA83">
            <v>0</v>
          </cell>
          <cell r="AB83">
            <v>0</v>
          </cell>
        </row>
        <row r="84">
          <cell r="X84">
            <v>0</v>
          </cell>
          <cell r="Z84" t="str">
            <v/>
          </cell>
          <cell r="AA84">
            <v>0</v>
          </cell>
          <cell r="AB84">
            <v>0</v>
          </cell>
        </row>
        <row r="85">
          <cell r="X85">
            <v>0</v>
          </cell>
          <cell r="Z85" t="str">
            <v/>
          </cell>
          <cell r="AA85">
            <v>0</v>
          </cell>
          <cell r="AB85">
            <v>0</v>
          </cell>
        </row>
        <row r="86">
          <cell r="X86">
            <v>0</v>
          </cell>
          <cell r="Z86" t="str">
            <v/>
          </cell>
          <cell r="AA86">
            <v>0</v>
          </cell>
          <cell r="AB86">
            <v>0</v>
          </cell>
        </row>
        <row r="87">
          <cell r="X87">
            <v>0</v>
          </cell>
          <cell r="Z87" t="str">
            <v/>
          </cell>
          <cell r="AA87">
            <v>0</v>
          </cell>
          <cell r="AB87">
            <v>0</v>
          </cell>
        </row>
        <row r="88">
          <cell r="X88">
            <v>0</v>
          </cell>
          <cell r="Z88" t="str">
            <v/>
          </cell>
          <cell r="AA88">
            <v>0</v>
          </cell>
          <cell r="AB88">
            <v>0</v>
          </cell>
        </row>
        <row r="89">
          <cell r="X89">
            <v>0</v>
          </cell>
          <cell r="Z89" t="str">
            <v/>
          </cell>
          <cell r="AA89">
            <v>0</v>
          </cell>
          <cell r="AB89">
            <v>0</v>
          </cell>
        </row>
        <row r="90">
          <cell r="X90">
            <v>0</v>
          </cell>
          <cell r="Z90" t="str">
            <v/>
          </cell>
          <cell r="AA90">
            <v>0</v>
          </cell>
          <cell r="AB90">
            <v>0</v>
          </cell>
        </row>
        <row r="91">
          <cell r="X91">
            <v>0</v>
          </cell>
          <cell r="Z91" t="str">
            <v/>
          </cell>
          <cell r="AA91">
            <v>0</v>
          </cell>
          <cell r="AB91">
            <v>0</v>
          </cell>
        </row>
        <row r="92">
          <cell r="X92">
            <v>0</v>
          </cell>
          <cell r="Z92" t="str">
            <v/>
          </cell>
          <cell r="AA92">
            <v>0</v>
          </cell>
          <cell r="AB92">
            <v>0</v>
          </cell>
        </row>
        <row r="93">
          <cell r="X93">
            <v>0</v>
          </cell>
          <cell r="Z93" t="str">
            <v/>
          </cell>
          <cell r="AA93">
            <v>0</v>
          </cell>
          <cell r="AB93">
            <v>0</v>
          </cell>
        </row>
        <row r="94">
          <cell r="X94">
            <v>0</v>
          </cell>
          <cell r="Z94" t="str">
            <v/>
          </cell>
          <cell r="AA94">
            <v>0</v>
          </cell>
          <cell r="AB94">
            <v>0</v>
          </cell>
        </row>
        <row r="95">
          <cell r="X95">
            <v>0</v>
          </cell>
          <cell r="Z95" t="str">
            <v/>
          </cell>
          <cell r="AA95">
            <v>0</v>
          </cell>
          <cell r="AB95">
            <v>0</v>
          </cell>
        </row>
        <row r="96">
          <cell r="X96">
            <v>0</v>
          </cell>
          <cell r="Z96" t="str">
            <v/>
          </cell>
          <cell r="AA96">
            <v>0</v>
          </cell>
          <cell r="AB96">
            <v>0</v>
          </cell>
        </row>
        <row r="97">
          <cell r="X97">
            <v>0</v>
          </cell>
          <cell r="Z97" t="str">
            <v/>
          </cell>
          <cell r="AA97">
            <v>0</v>
          </cell>
          <cell r="AB97">
            <v>0</v>
          </cell>
        </row>
        <row r="98">
          <cell r="X98">
            <v>0</v>
          </cell>
          <cell r="Z98" t="str">
            <v/>
          </cell>
          <cell r="AA98">
            <v>0</v>
          </cell>
          <cell r="AB98">
            <v>0</v>
          </cell>
        </row>
        <row r="99">
          <cell r="X99">
            <v>0</v>
          </cell>
          <cell r="Z99" t="str">
            <v/>
          </cell>
          <cell r="AA99">
            <v>0</v>
          </cell>
          <cell r="AB99">
            <v>0</v>
          </cell>
        </row>
        <row r="100">
          <cell r="X100">
            <v>0</v>
          </cell>
          <cell r="Z100" t="str">
            <v/>
          </cell>
          <cell r="AA100">
            <v>0</v>
          </cell>
          <cell r="AB100">
            <v>0</v>
          </cell>
        </row>
        <row r="101">
          <cell r="X101">
            <v>0</v>
          </cell>
          <cell r="Z101" t="str">
            <v/>
          </cell>
          <cell r="AA101">
            <v>0</v>
          </cell>
          <cell r="AB101">
            <v>0</v>
          </cell>
        </row>
        <row r="102">
          <cell r="X102">
            <v>0</v>
          </cell>
          <cell r="Z102" t="str">
            <v/>
          </cell>
          <cell r="AA102">
            <v>0</v>
          </cell>
          <cell r="AB102">
            <v>0</v>
          </cell>
        </row>
        <row r="103">
          <cell r="X103">
            <v>0</v>
          </cell>
          <cell r="Z103" t="str">
            <v/>
          </cell>
          <cell r="AA103">
            <v>0</v>
          </cell>
          <cell r="AB103">
            <v>0</v>
          </cell>
        </row>
        <row r="104">
          <cell r="X104">
            <v>0</v>
          </cell>
          <cell r="Z104" t="str">
            <v/>
          </cell>
          <cell r="AA104">
            <v>0</v>
          </cell>
          <cell r="AB104">
            <v>0</v>
          </cell>
        </row>
        <row r="105">
          <cell r="X105">
            <v>0</v>
          </cell>
          <cell r="Z105" t="str">
            <v/>
          </cell>
          <cell r="AA105">
            <v>0</v>
          </cell>
          <cell r="AB105">
            <v>0</v>
          </cell>
        </row>
        <row r="106">
          <cell r="X106">
            <v>0</v>
          </cell>
          <cell r="Z106" t="str">
            <v/>
          </cell>
          <cell r="AA106">
            <v>0</v>
          </cell>
          <cell r="AB106">
            <v>0</v>
          </cell>
        </row>
        <row r="107">
          <cell r="X107">
            <v>0</v>
          </cell>
          <cell r="Z107" t="str">
            <v/>
          </cell>
          <cell r="AA107">
            <v>0</v>
          </cell>
          <cell r="AB107">
            <v>0</v>
          </cell>
        </row>
        <row r="108">
          <cell r="X108">
            <v>0</v>
          </cell>
          <cell r="Z108" t="str">
            <v/>
          </cell>
          <cell r="AA108">
            <v>0</v>
          </cell>
          <cell r="AB108">
            <v>0</v>
          </cell>
        </row>
        <row r="109">
          <cell r="X109">
            <v>0</v>
          </cell>
          <cell r="Z109" t="str">
            <v/>
          </cell>
          <cell r="AA109">
            <v>0</v>
          </cell>
          <cell r="AB109">
            <v>0</v>
          </cell>
        </row>
        <row r="110">
          <cell r="X110">
            <v>0</v>
          </cell>
          <cell r="Z110" t="str">
            <v/>
          </cell>
          <cell r="AA110">
            <v>0</v>
          </cell>
          <cell r="AB110">
            <v>0</v>
          </cell>
        </row>
        <row r="111">
          <cell r="X111">
            <v>0</v>
          </cell>
          <cell r="Z111" t="str">
            <v/>
          </cell>
          <cell r="AA111">
            <v>0</v>
          </cell>
          <cell r="AB111">
            <v>0</v>
          </cell>
        </row>
        <row r="112">
          <cell r="X112">
            <v>0</v>
          </cell>
          <cell r="Z112" t="str">
            <v/>
          </cell>
          <cell r="AA112">
            <v>0</v>
          </cell>
          <cell r="AB112">
            <v>0</v>
          </cell>
        </row>
        <row r="113">
          <cell r="X113">
            <v>0</v>
          </cell>
          <cell r="Z113" t="str">
            <v/>
          </cell>
          <cell r="AA113">
            <v>0</v>
          </cell>
          <cell r="AB113">
            <v>0</v>
          </cell>
        </row>
        <row r="114">
          <cell r="X114">
            <v>0</v>
          </cell>
          <cell r="Z114" t="str">
            <v/>
          </cell>
          <cell r="AA114">
            <v>0</v>
          </cell>
          <cell r="AB114">
            <v>0</v>
          </cell>
        </row>
        <row r="115">
          <cell r="X115">
            <v>0</v>
          </cell>
          <cell r="Z115" t="str">
            <v/>
          </cell>
          <cell r="AA115">
            <v>0</v>
          </cell>
          <cell r="AB115">
            <v>0</v>
          </cell>
        </row>
        <row r="116">
          <cell r="X116">
            <v>0</v>
          </cell>
          <cell r="Z116" t="str">
            <v/>
          </cell>
          <cell r="AA116">
            <v>0</v>
          </cell>
          <cell r="AB116">
            <v>0</v>
          </cell>
        </row>
        <row r="117">
          <cell r="X117">
            <v>0</v>
          </cell>
          <cell r="Z117" t="str">
            <v/>
          </cell>
          <cell r="AA117">
            <v>0</v>
          </cell>
          <cell r="AB117">
            <v>0</v>
          </cell>
        </row>
        <row r="118">
          <cell r="X118">
            <v>0</v>
          </cell>
          <cell r="Z118" t="str">
            <v/>
          </cell>
          <cell r="AA118">
            <v>0</v>
          </cell>
          <cell r="AB118">
            <v>0</v>
          </cell>
        </row>
        <row r="119">
          <cell r="X119">
            <v>0</v>
          </cell>
          <cell r="Z119" t="str">
            <v/>
          </cell>
          <cell r="AA119">
            <v>0</v>
          </cell>
          <cell r="AB119">
            <v>0</v>
          </cell>
        </row>
        <row r="120">
          <cell r="X120">
            <v>0</v>
          </cell>
          <cell r="Z120" t="str">
            <v/>
          </cell>
          <cell r="AA120">
            <v>0</v>
          </cell>
          <cell r="AB120">
            <v>0</v>
          </cell>
        </row>
        <row r="121">
          <cell r="X121">
            <v>0</v>
          </cell>
          <cell r="Z121" t="str">
            <v/>
          </cell>
          <cell r="AA121">
            <v>0</v>
          </cell>
          <cell r="AB121">
            <v>0</v>
          </cell>
        </row>
        <row r="122">
          <cell r="X122">
            <v>0</v>
          </cell>
          <cell r="Z122" t="str">
            <v/>
          </cell>
          <cell r="AA122">
            <v>0</v>
          </cell>
          <cell r="AB122">
            <v>0</v>
          </cell>
        </row>
        <row r="123">
          <cell r="X123">
            <v>0</v>
          </cell>
          <cell r="Z123" t="str">
            <v/>
          </cell>
          <cell r="AA123">
            <v>0</v>
          </cell>
          <cell r="AB123">
            <v>0</v>
          </cell>
        </row>
        <row r="124">
          <cell r="X124">
            <v>0</v>
          </cell>
          <cell r="Z124" t="str">
            <v/>
          </cell>
          <cell r="AA124">
            <v>0</v>
          </cell>
          <cell r="AB124">
            <v>0</v>
          </cell>
        </row>
        <row r="125">
          <cell r="X125">
            <v>0</v>
          </cell>
          <cell r="Z125" t="str">
            <v/>
          </cell>
          <cell r="AA125">
            <v>0</v>
          </cell>
          <cell r="AB125">
            <v>0</v>
          </cell>
        </row>
        <row r="126">
          <cell r="X126">
            <v>0</v>
          </cell>
          <cell r="Z126" t="str">
            <v/>
          </cell>
          <cell r="AA126">
            <v>0</v>
          </cell>
          <cell r="AB126">
            <v>0</v>
          </cell>
        </row>
        <row r="127">
          <cell r="X127">
            <v>0</v>
          </cell>
          <cell r="Z127" t="str">
            <v/>
          </cell>
          <cell r="AA127">
            <v>0</v>
          </cell>
          <cell r="AB127">
            <v>0</v>
          </cell>
        </row>
        <row r="128">
          <cell r="X128">
            <v>0</v>
          </cell>
          <cell r="Z128" t="str">
            <v/>
          </cell>
          <cell r="AA128">
            <v>0</v>
          </cell>
          <cell r="AB128">
            <v>0</v>
          </cell>
        </row>
        <row r="129">
          <cell r="X129">
            <v>0</v>
          </cell>
          <cell r="Z129" t="str">
            <v/>
          </cell>
          <cell r="AA129">
            <v>0</v>
          </cell>
          <cell r="AB129">
            <v>0</v>
          </cell>
        </row>
        <row r="130">
          <cell r="X130">
            <v>0</v>
          </cell>
          <cell r="Z130" t="str">
            <v/>
          </cell>
          <cell r="AA130">
            <v>0</v>
          </cell>
          <cell r="AB130">
            <v>0</v>
          </cell>
        </row>
        <row r="131">
          <cell r="X131">
            <v>0</v>
          </cell>
          <cell r="Z131" t="str">
            <v/>
          </cell>
          <cell r="AA131">
            <v>0</v>
          </cell>
          <cell r="AB131">
            <v>0</v>
          </cell>
        </row>
        <row r="132">
          <cell r="X132">
            <v>0</v>
          </cell>
          <cell r="Z132" t="str">
            <v/>
          </cell>
          <cell r="AA132">
            <v>0</v>
          </cell>
          <cell r="AB132">
            <v>0</v>
          </cell>
        </row>
        <row r="133">
          <cell r="X133">
            <v>0</v>
          </cell>
          <cell r="Z133" t="str">
            <v/>
          </cell>
          <cell r="AA133">
            <v>0</v>
          </cell>
          <cell r="AB133">
            <v>0</v>
          </cell>
        </row>
        <row r="134">
          <cell r="X134">
            <v>0</v>
          </cell>
          <cell r="Z134" t="str">
            <v/>
          </cell>
          <cell r="AA134">
            <v>0</v>
          </cell>
          <cell r="AB134">
            <v>0</v>
          </cell>
        </row>
        <row r="135">
          <cell r="X135">
            <v>0</v>
          </cell>
          <cell r="Z135" t="str">
            <v/>
          </cell>
          <cell r="AA135">
            <v>0</v>
          </cell>
          <cell r="AB135">
            <v>0</v>
          </cell>
        </row>
        <row r="136">
          <cell r="X136">
            <v>0</v>
          </cell>
          <cell r="Z136" t="str">
            <v/>
          </cell>
          <cell r="AA136">
            <v>0</v>
          </cell>
          <cell r="AB136">
            <v>0</v>
          </cell>
        </row>
        <row r="137">
          <cell r="X137">
            <v>0</v>
          </cell>
          <cell r="Z137" t="str">
            <v/>
          </cell>
          <cell r="AA137">
            <v>0</v>
          </cell>
          <cell r="AB137">
            <v>0</v>
          </cell>
        </row>
        <row r="138">
          <cell r="X138">
            <v>0</v>
          </cell>
          <cell r="Z138" t="str">
            <v/>
          </cell>
          <cell r="AA138">
            <v>0</v>
          </cell>
          <cell r="AB138">
            <v>0</v>
          </cell>
        </row>
        <row r="139">
          <cell r="X139">
            <v>0</v>
          </cell>
          <cell r="Z139" t="str">
            <v/>
          </cell>
          <cell r="AA139">
            <v>0</v>
          </cell>
          <cell r="AB139">
            <v>0</v>
          </cell>
        </row>
        <row r="140">
          <cell r="X140">
            <v>0</v>
          </cell>
          <cell r="Z140" t="str">
            <v/>
          </cell>
          <cell r="AA140">
            <v>0</v>
          </cell>
          <cell r="AB140">
            <v>0</v>
          </cell>
        </row>
        <row r="141">
          <cell r="X141">
            <v>0</v>
          </cell>
          <cell r="Z141" t="str">
            <v/>
          </cell>
          <cell r="AA141">
            <v>0</v>
          </cell>
          <cell r="AB141">
            <v>0</v>
          </cell>
        </row>
        <row r="142">
          <cell r="X142">
            <v>0</v>
          </cell>
          <cell r="Z142" t="str">
            <v/>
          </cell>
          <cell r="AA142">
            <v>0</v>
          </cell>
          <cell r="AB142">
            <v>0</v>
          </cell>
        </row>
        <row r="143">
          <cell r="X143">
            <v>0</v>
          </cell>
          <cell r="Z143" t="str">
            <v/>
          </cell>
          <cell r="AA143">
            <v>0</v>
          </cell>
          <cell r="AB143">
            <v>0</v>
          </cell>
        </row>
        <row r="144">
          <cell r="X144">
            <v>0</v>
          </cell>
          <cell r="Z144" t="str">
            <v/>
          </cell>
          <cell r="AA144">
            <v>0</v>
          </cell>
          <cell r="AB144">
            <v>0</v>
          </cell>
        </row>
        <row r="145">
          <cell r="X145">
            <v>0</v>
          </cell>
          <cell r="Z145" t="str">
            <v/>
          </cell>
          <cell r="AA145">
            <v>0</v>
          </cell>
          <cell r="AB145">
            <v>0</v>
          </cell>
        </row>
        <row r="146">
          <cell r="X146">
            <v>0</v>
          </cell>
          <cell r="Z146" t="str">
            <v/>
          </cell>
          <cell r="AA146">
            <v>0</v>
          </cell>
          <cell r="AB146">
            <v>0</v>
          </cell>
        </row>
        <row r="147">
          <cell r="X147">
            <v>0</v>
          </cell>
          <cell r="Z147" t="str">
            <v/>
          </cell>
          <cell r="AA147">
            <v>0</v>
          </cell>
          <cell r="AB147">
            <v>0</v>
          </cell>
        </row>
        <row r="148">
          <cell r="X148">
            <v>0</v>
          </cell>
          <cell r="Z148" t="str">
            <v/>
          </cell>
          <cell r="AA148">
            <v>0</v>
          </cell>
          <cell r="AB148">
            <v>0</v>
          </cell>
        </row>
        <row r="149">
          <cell r="X149">
            <v>0</v>
          </cell>
          <cell r="Z149" t="str">
            <v/>
          </cell>
          <cell r="AA149">
            <v>0</v>
          </cell>
          <cell r="AB149">
            <v>0</v>
          </cell>
        </row>
        <row r="150">
          <cell r="X150">
            <v>0</v>
          </cell>
          <cell r="Z150" t="str">
            <v/>
          </cell>
          <cell r="AA150">
            <v>0</v>
          </cell>
          <cell r="AB150">
            <v>0</v>
          </cell>
        </row>
        <row r="151">
          <cell r="X151">
            <v>0</v>
          </cell>
          <cell r="Z151" t="str">
            <v/>
          </cell>
          <cell r="AA151">
            <v>0</v>
          </cell>
          <cell r="AB151">
            <v>0</v>
          </cell>
        </row>
        <row r="152">
          <cell r="X152">
            <v>0</v>
          </cell>
          <cell r="Z152" t="str">
            <v/>
          </cell>
          <cell r="AA152">
            <v>0</v>
          </cell>
          <cell r="AB152">
            <v>0</v>
          </cell>
        </row>
        <row r="153">
          <cell r="X153">
            <v>0</v>
          </cell>
          <cell r="Z153" t="str">
            <v/>
          </cell>
          <cell r="AA153">
            <v>0</v>
          </cell>
          <cell r="AB153">
            <v>0</v>
          </cell>
        </row>
        <row r="154">
          <cell r="X154">
            <v>0</v>
          </cell>
          <cell r="Z154" t="str">
            <v/>
          </cell>
          <cell r="AA154">
            <v>0</v>
          </cell>
          <cell r="AB154">
            <v>0</v>
          </cell>
        </row>
        <row r="155">
          <cell r="X155">
            <v>0</v>
          </cell>
          <cell r="Z155" t="str">
            <v/>
          </cell>
          <cell r="AA155">
            <v>0</v>
          </cell>
          <cell r="AB155">
            <v>0</v>
          </cell>
        </row>
        <row r="156">
          <cell r="X156">
            <v>0</v>
          </cell>
          <cell r="Z156" t="str">
            <v/>
          </cell>
          <cell r="AA156">
            <v>0</v>
          </cell>
          <cell r="AB156">
            <v>0</v>
          </cell>
        </row>
        <row r="157">
          <cell r="X157">
            <v>0</v>
          </cell>
          <cell r="Z157" t="str">
            <v/>
          </cell>
          <cell r="AA157">
            <v>0</v>
          </cell>
          <cell r="AB157">
            <v>0</v>
          </cell>
        </row>
        <row r="158">
          <cell r="X158">
            <v>0</v>
          </cell>
          <cell r="Z158" t="str">
            <v/>
          </cell>
          <cell r="AA158">
            <v>0</v>
          </cell>
          <cell r="AB158">
            <v>0</v>
          </cell>
        </row>
        <row r="159">
          <cell r="X159">
            <v>0</v>
          </cell>
          <cell r="Z159" t="str">
            <v/>
          </cell>
          <cell r="AA159">
            <v>0</v>
          </cell>
          <cell r="AB159">
            <v>0</v>
          </cell>
        </row>
        <row r="160">
          <cell r="X160">
            <v>0</v>
          </cell>
          <cell r="Z160" t="str">
            <v/>
          </cell>
          <cell r="AA160">
            <v>0</v>
          </cell>
          <cell r="AB160">
            <v>0</v>
          </cell>
        </row>
        <row r="161">
          <cell r="X161">
            <v>0</v>
          </cell>
          <cell r="Z161" t="str">
            <v/>
          </cell>
          <cell r="AA161">
            <v>0</v>
          </cell>
          <cell r="AB161">
            <v>0</v>
          </cell>
        </row>
        <row r="162">
          <cell r="X162">
            <v>0</v>
          </cell>
          <cell r="Z162" t="str">
            <v/>
          </cell>
          <cell r="AA162">
            <v>0</v>
          </cell>
          <cell r="AB162">
            <v>0</v>
          </cell>
        </row>
        <row r="163">
          <cell r="X163">
            <v>0</v>
          </cell>
          <cell r="Z163" t="str">
            <v/>
          </cell>
          <cell r="AA163">
            <v>0</v>
          </cell>
          <cell r="AB163">
            <v>0</v>
          </cell>
        </row>
        <row r="164">
          <cell r="X164">
            <v>0</v>
          </cell>
          <cell r="Z164" t="str">
            <v/>
          </cell>
          <cell r="AA164">
            <v>0</v>
          </cell>
          <cell r="AB164">
            <v>0</v>
          </cell>
        </row>
        <row r="165">
          <cell r="X165">
            <v>0</v>
          </cell>
          <cell r="Z165" t="str">
            <v/>
          </cell>
          <cell r="AA165">
            <v>0</v>
          </cell>
          <cell r="AB165">
            <v>0</v>
          </cell>
        </row>
        <row r="166">
          <cell r="X166">
            <v>0</v>
          </cell>
          <cell r="Z166" t="str">
            <v/>
          </cell>
          <cell r="AA166">
            <v>0</v>
          </cell>
          <cell r="AB166">
            <v>0</v>
          </cell>
        </row>
        <row r="167">
          <cell r="X167">
            <v>0</v>
          </cell>
          <cell r="Z167" t="str">
            <v/>
          </cell>
          <cell r="AA167">
            <v>0</v>
          </cell>
          <cell r="AB167">
            <v>0</v>
          </cell>
        </row>
        <row r="168">
          <cell r="X168">
            <v>0</v>
          </cell>
          <cell r="Z168" t="str">
            <v/>
          </cell>
          <cell r="AA168">
            <v>0</v>
          </cell>
          <cell r="AB168">
            <v>0</v>
          </cell>
        </row>
        <row r="169">
          <cell r="X169">
            <v>0</v>
          </cell>
          <cell r="Z169" t="str">
            <v/>
          </cell>
          <cell r="AA169">
            <v>0</v>
          </cell>
          <cell r="AB169">
            <v>0</v>
          </cell>
        </row>
        <row r="170">
          <cell r="X170">
            <v>0</v>
          </cell>
          <cell r="Z170" t="str">
            <v/>
          </cell>
          <cell r="AA170">
            <v>0</v>
          </cell>
          <cell r="AB170">
            <v>0</v>
          </cell>
        </row>
        <row r="171">
          <cell r="X171">
            <v>0</v>
          </cell>
          <cell r="Z171" t="str">
            <v/>
          </cell>
          <cell r="AA171">
            <v>0</v>
          </cell>
          <cell r="AB171">
            <v>0</v>
          </cell>
        </row>
        <row r="172">
          <cell r="X172">
            <v>0</v>
          </cell>
          <cell r="Z172" t="str">
            <v/>
          </cell>
          <cell r="AA172">
            <v>0</v>
          </cell>
          <cell r="AB172">
            <v>0</v>
          </cell>
        </row>
        <row r="173">
          <cell r="X173">
            <v>0</v>
          </cell>
          <cell r="Z173" t="str">
            <v/>
          </cell>
          <cell r="AA173">
            <v>0</v>
          </cell>
          <cell r="AB173">
            <v>0</v>
          </cell>
        </row>
        <row r="174">
          <cell r="X174">
            <v>0</v>
          </cell>
          <cell r="Z174" t="str">
            <v/>
          </cell>
          <cell r="AA174">
            <v>0</v>
          </cell>
          <cell r="AB174">
            <v>0</v>
          </cell>
        </row>
        <row r="175">
          <cell r="X175">
            <v>0</v>
          </cell>
          <cell r="Z175" t="str">
            <v/>
          </cell>
          <cell r="AA175">
            <v>0</v>
          </cell>
          <cell r="AB175">
            <v>0</v>
          </cell>
        </row>
        <row r="176">
          <cell r="X176">
            <v>0</v>
          </cell>
          <cell r="Z176" t="str">
            <v/>
          </cell>
          <cell r="AA176">
            <v>0</v>
          </cell>
          <cell r="AB176">
            <v>0</v>
          </cell>
        </row>
        <row r="177">
          <cell r="X177">
            <v>0</v>
          </cell>
          <cell r="Z177" t="str">
            <v/>
          </cell>
          <cell r="AA177">
            <v>0</v>
          </cell>
          <cell r="AB177">
            <v>0</v>
          </cell>
        </row>
        <row r="178">
          <cell r="X178">
            <v>0</v>
          </cell>
          <cell r="Z178" t="str">
            <v/>
          </cell>
          <cell r="AA178">
            <v>0</v>
          </cell>
          <cell r="AB178">
            <v>0</v>
          </cell>
        </row>
        <row r="179">
          <cell r="X179">
            <v>0</v>
          </cell>
          <cell r="Z179" t="str">
            <v/>
          </cell>
          <cell r="AA179">
            <v>0</v>
          </cell>
          <cell r="AB179">
            <v>0</v>
          </cell>
        </row>
        <row r="180">
          <cell r="X180">
            <v>0</v>
          </cell>
          <cell r="Z180" t="str">
            <v/>
          </cell>
          <cell r="AA180">
            <v>0</v>
          </cell>
          <cell r="AB180">
            <v>0</v>
          </cell>
        </row>
        <row r="181">
          <cell r="X181">
            <v>0</v>
          </cell>
          <cell r="Z181" t="str">
            <v/>
          </cell>
          <cell r="AA181">
            <v>0</v>
          </cell>
          <cell r="AB181">
            <v>0</v>
          </cell>
        </row>
        <row r="182">
          <cell r="X182">
            <v>0</v>
          </cell>
          <cell r="Z182" t="str">
            <v/>
          </cell>
          <cell r="AA182">
            <v>0</v>
          </cell>
          <cell r="AB182">
            <v>0</v>
          </cell>
        </row>
        <row r="183">
          <cell r="X183">
            <v>0</v>
          </cell>
          <cell r="Z183" t="str">
            <v/>
          </cell>
          <cell r="AA183">
            <v>0</v>
          </cell>
          <cell r="AB183">
            <v>0</v>
          </cell>
        </row>
        <row r="184">
          <cell r="X184">
            <v>0</v>
          </cell>
          <cell r="Z184" t="str">
            <v/>
          </cell>
          <cell r="AA184">
            <v>0</v>
          </cell>
          <cell r="AB184">
            <v>0</v>
          </cell>
        </row>
        <row r="185">
          <cell r="X185">
            <v>0</v>
          </cell>
          <cell r="Z185" t="str">
            <v/>
          </cell>
          <cell r="AA185">
            <v>0</v>
          </cell>
          <cell r="AB185">
            <v>0</v>
          </cell>
        </row>
        <row r="186">
          <cell r="X186">
            <v>0</v>
          </cell>
          <cell r="Z186" t="str">
            <v/>
          </cell>
          <cell r="AA186">
            <v>0</v>
          </cell>
          <cell r="AB186">
            <v>0</v>
          </cell>
        </row>
        <row r="187">
          <cell r="X187">
            <v>0</v>
          </cell>
          <cell r="Z187" t="str">
            <v/>
          </cell>
          <cell r="AA187">
            <v>0</v>
          </cell>
          <cell r="AB187">
            <v>0</v>
          </cell>
        </row>
        <row r="188">
          <cell r="X188">
            <v>0</v>
          </cell>
          <cell r="Z188" t="str">
            <v/>
          </cell>
          <cell r="AA188">
            <v>0</v>
          </cell>
          <cell r="AB188">
            <v>0</v>
          </cell>
        </row>
        <row r="189">
          <cell r="X189">
            <v>0</v>
          </cell>
          <cell r="Z189" t="str">
            <v/>
          </cell>
          <cell r="AA189">
            <v>0</v>
          </cell>
          <cell r="AB189">
            <v>0</v>
          </cell>
        </row>
        <row r="190">
          <cell r="X190">
            <v>0</v>
          </cell>
          <cell r="Z190" t="str">
            <v/>
          </cell>
          <cell r="AA190">
            <v>0</v>
          </cell>
          <cell r="AB190">
            <v>0</v>
          </cell>
        </row>
        <row r="191">
          <cell r="X191">
            <v>0</v>
          </cell>
          <cell r="Z191" t="str">
            <v/>
          </cell>
          <cell r="AA191">
            <v>0</v>
          </cell>
          <cell r="AB191">
            <v>0</v>
          </cell>
        </row>
        <row r="192">
          <cell r="X192">
            <v>0</v>
          </cell>
          <cell r="Z192" t="str">
            <v/>
          </cell>
          <cell r="AA192">
            <v>0</v>
          </cell>
          <cell r="AB192">
            <v>0</v>
          </cell>
        </row>
        <row r="193">
          <cell r="X193">
            <v>0</v>
          </cell>
          <cell r="Z193" t="str">
            <v/>
          </cell>
          <cell r="AA193">
            <v>0</v>
          </cell>
          <cell r="AB193">
            <v>0</v>
          </cell>
        </row>
        <row r="194">
          <cell r="X194">
            <v>0</v>
          </cell>
          <cell r="Z194" t="str">
            <v/>
          </cell>
          <cell r="AA194">
            <v>0</v>
          </cell>
          <cell r="AB194">
            <v>0</v>
          </cell>
        </row>
        <row r="195">
          <cell r="X195">
            <v>0</v>
          </cell>
          <cell r="Z195" t="str">
            <v/>
          </cell>
          <cell r="AA195">
            <v>0</v>
          </cell>
          <cell r="AB195">
            <v>0</v>
          </cell>
        </row>
        <row r="196">
          <cell r="X196">
            <v>0</v>
          </cell>
          <cell r="Z196" t="str">
            <v/>
          </cell>
          <cell r="AA196">
            <v>0</v>
          </cell>
          <cell r="AB196">
            <v>0</v>
          </cell>
        </row>
        <row r="197">
          <cell r="X197">
            <v>0</v>
          </cell>
          <cell r="Z197" t="str">
            <v/>
          </cell>
          <cell r="AA197">
            <v>0</v>
          </cell>
          <cell r="AB197">
            <v>0</v>
          </cell>
        </row>
        <row r="198">
          <cell r="X198">
            <v>0</v>
          </cell>
          <cell r="Z198" t="str">
            <v/>
          </cell>
          <cell r="AA198">
            <v>0</v>
          </cell>
          <cell r="AB198">
            <v>0</v>
          </cell>
        </row>
        <row r="199">
          <cell r="X199">
            <v>0</v>
          </cell>
          <cell r="Z199" t="str">
            <v/>
          </cell>
          <cell r="AA199">
            <v>0</v>
          </cell>
          <cell r="AB199">
            <v>0</v>
          </cell>
        </row>
        <row r="200">
          <cell r="X200">
            <v>0</v>
          </cell>
          <cell r="Z200" t="str">
            <v/>
          </cell>
          <cell r="AA200">
            <v>0</v>
          </cell>
          <cell r="AB200">
            <v>0</v>
          </cell>
        </row>
        <row r="201">
          <cell r="X201">
            <v>0</v>
          </cell>
          <cell r="Z201" t="str">
            <v/>
          </cell>
          <cell r="AA201">
            <v>0</v>
          </cell>
          <cell r="AB201">
            <v>0</v>
          </cell>
        </row>
        <row r="202">
          <cell r="X202">
            <v>0</v>
          </cell>
          <cell r="Z202" t="str">
            <v/>
          </cell>
          <cell r="AA202">
            <v>0</v>
          </cell>
          <cell r="AB202">
            <v>0</v>
          </cell>
        </row>
        <row r="203">
          <cell r="X203">
            <v>0</v>
          </cell>
          <cell r="Z203" t="str">
            <v/>
          </cell>
          <cell r="AA203">
            <v>0</v>
          </cell>
          <cell r="AB203">
            <v>0</v>
          </cell>
        </row>
        <row r="204">
          <cell r="X204">
            <v>0</v>
          </cell>
          <cell r="Z204" t="str">
            <v/>
          </cell>
          <cell r="AA204">
            <v>0</v>
          </cell>
          <cell r="AB204">
            <v>0</v>
          </cell>
        </row>
        <row r="205">
          <cell r="X205">
            <v>0</v>
          </cell>
          <cell r="Z205" t="str">
            <v/>
          </cell>
          <cell r="AA205">
            <v>0</v>
          </cell>
          <cell r="AB205">
            <v>0</v>
          </cell>
        </row>
        <row r="206">
          <cell r="X206">
            <v>0</v>
          </cell>
          <cell r="Z206" t="str">
            <v/>
          </cell>
          <cell r="AA206">
            <v>0</v>
          </cell>
          <cell r="AB206">
            <v>0</v>
          </cell>
        </row>
        <row r="207">
          <cell r="X207">
            <v>0</v>
          </cell>
          <cell r="Z207" t="str">
            <v/>
          </cell>
          <cell r="AA207">
            <v>0</v>
          </cell>
          <cell r="AB207">
            <v>0</v>
          </cell>
        </row>
        <row r="208">
          <cell r="X208">
            <v>0</v>
          </cell>
          <cell r="Z208" t="str">
            <v/>
          </cell>
          <cell r="AA208">
            <v>0</v>
          </cell>
          <cell r="AB208">
            <v>0</v>
          </cell>
        </row>
        <row r="209">
          <cell r="X209">
            <v>0</v>
          </cell>
          <cell r="Z209" t="str">
            <v/>
          </cell>
          <cell r="AA209">
            <v>0</v>
          </cell>
          <cell r="AB209">
            <v>0</v>
          </cell>
        </row>
        <row r="210">
          <cell r="X210">
            <v>0</v>
          </cell>
          <cell r="Z210" t="str">
            <v/>
          </cell>
          <cell r="AA210">
            <v>0</v>
          </cell>
          <cell r="AB210">
            <v>0</v>
          </cell>
        </row>
        <row r="211">
          <cell r="X211">
            <v>0</v>
          </cell>
          <cell r="Z211" t="str">
            <v/>
          </cell>
          <cell r="AA211">
            <v>0</v>
          </cell>
          <cell r="AB211">
            <v>0</v>
          </cell>
        </row>
        <row r="212">
          <cell r="X212">
            <v>0</v>
          </cell>
          <cell r="Z212" t="str">
            <v/>
          </cell>
          <cell r="AA212">
            <v>0</v>
          </cell>
          <cell r="AB212">
            <v>0</v>
          </cell>
        </row>
        <row r="213">
          <cell r="X213">
            <v>0</v>
          </cell>
          <cell r="Z213" t="str">
            <v/>
          </cell>
          <cell r="AA213">
            <v>0</v>
          </cell>
          <cell r="AB213">
            <v>0</v>
          </cell>
        </row>
        <row r="214">
          <cell r="X214">
            <v>0</v>
          </cell>
          <cell r="Z214" t="str">
            <v/>
          </cell>
          <cell r="AA214">
            <v>0</v>
          </cell>
          <cell r="AB214">
            <v>0</v>
          </cell>
        </row>
        <row r="215">
          <cell r="X215">
            <v>0</v>
          </cell>
          <cell r="Z215" t="str">
            <v/>
          </cell>
          <cell r="AA215">
            <v>0</v>
          </cell>
          <cell r="AB215">
            <v>0</v>
          </cell>
        </row>
        <row r="216">
          <cell r="X216">
            <v>0</v>
          </cell>
          <cell r="Z216" t="str">
            <v/>
          </cell>
          <cell r="AA216">
            <v>0</v>
          </cell>
          <cell r="AB216">
            <v>0</v>
          </cell>
        </row>
        <row r="217">
          <cell r="X217">
            <v>0</v>
          </cell>
          <cell r="Z217" t="str">
            <v/>
          </cell>
          <cell r="AA217">
            <v>0</v>
          </cell>
          <cell r="AB217">
            <v>0</v>
          </cell>
        </row>
        <row r="218">
          <cell r="X218">
            <v>0</v>
          </cell>
          <cell r="Z218" t="str">
            <v/>
          </cell>
          <cell r="AA218">
            <v>0</v>
          </cell>
          <cell r="AB218">
            <v>0</v>
          </cell>
        </row>
        <row r="219">
          <cell r="X219">
            <v>0</v>
          </cell>
          <cell r="Z219" t="str">
            <v/>
          </cell>
          <cell r="AA219">
            <v>0</v>
          </cell>
          <cell r="AB219">
            <v>0</v>
          </cell>
        </row>
        <row r="220">
          <cell r="X220">
            <v>0</v>
          </cell>
          <cell r="Z220" t="str">
            <v/>
          </cell>
          <cell r="AA220">
            <v>0</v>
          </cell>
          <cell r="AB220">
            <v>0</v>
          </cell>
        </row>
        <row r="221">
          <cell r="X221">
            <v>0</v>
          </cell>
          <cell r="Z221" t="str">
            <v/>
          </cell>
          <cell r="AA221">
            <v>0</v>
          </cell>
          <cell r="AB221">
            <v>0</v>
          </cell>
        </row>
        <row r="222">
          <cell r="X222">
            <v>0</v>
          </cell>
          <cell r="Z222" t="str">
            <v/>
          </cell>
          <cell r="AA222">
            <v>0</v>
          </cell>
          <cell r="AB222">
            <v>0</v>
          </cell>
        </row>
        <row r="223">
          <cell r="X223">
            <v>0</v>
          </cell>
          <cell r="Z223" t="str">
            <v/>
          </cell>
          <cell r="AA223">
            <v>0</v>
          </cell>
          <cell r="AB223">
            <v>0</v>
          </cell>
        </row>
        <row r="224">
          <cell r="X224">
            <v>0</v>
          </cell>
          <cell r="Z224" t="str">
            <v/>
          </cell>
          <cell r="AA224">
            <v>0</v>
          </cell>
          <cell r="AB224">
            <v>0</v>
          </cell>
        </row>
        <row r="225">
          <cell r="X225">
            <v>0</v>
          </cell>
          <cell r="Z225" t="str">
            <v/>
          </cell>
          <cell r="AA225">
            <v>0</v>
          </cell>
          <cell r="AB225">
            <v>0</v>
          </cell>
        </row>
        <row r="226">
          <cell r="X226">
            <v>0</v>
          </cell>
          <cell r="Z226" t="str">
            <v/>
          </cell>
          <cell r="AA226">
            <v>0</v>
          </cell>
          <cell r="AB226">
            <v>0</v>
          </cell>
        </row>
        <row r="227">
          <cell r="X227">
            <v>0</v>
          </cell>
          <cell r="Z227" t="str">
            <v/>
          </cell>
          <cell r="AA227">
            <v>0</v>
          </cell>
          <cell r="AB227">
            <v>0</v>
          </cell>
        </row>
        <row r="228">
          <cell r="X228">
            <v>0</v>
          </cell>
          <cell r="Z228" t="str">
            <v/>
          </cell>
          <cell r="AA228">
            <v>0</v>
          </cell>
          <cell r="AB228">
            <v>0</v>
          </cell>
        </row>
        <row r="229">
          <cell r="X229">
            <v>0</v>
          </cell>
          <cell r="Z229" t="str">
            <v/>
          </cell>
          <cell r="AA229">
            <v>0</v>
          </cell>
          <cell r="AB229">
            <v>0</v>
          </cell>
        </row>
        <row r="230">
          <cell r="X230">
            <v>0</v>
          </cell>
          <cell r="Z230" t="str">
            <v/>
          </cell>
          <cell r="AA230">
            <v>0</v>
          </cell>
          <cell r="AB230">
            <v>0</v>
          </cell>
        </row>
        <row r="231">
          <cell r="X231">
            <v>0</v>
          </cell>
          <cell r="Z231" t="str">
            <v/>
          </cell>
          <cell r="AA231">
            <v>0</v>
          </cell>
          <cell r="AB231">
            <v>0</v>
          </cell>
        </row>
        <row r="232">
          <cell r="X232">
            <v>0</v>
          </cell>
          <cell r="Z232" t="str">
            <v/>
          </cell>
          <cell r="AA232">
            <v>0</v>
          </cell>
          <cell r="AB232">
            <v>0</v>
          </cell>
        </row>
        <row r="233">
          <cell r="X233">
            <v>0</v>
          </cell>
          <cell r="Z233" t="str">
            <v/>
          </cell>
          <cell r="AA233">
            <v>0</v>
          </cell>
          <cell r="AB233">
            <v>0</v>
          </cell>
        </row>
        <row r="234">
          <cell r="X234">
            <v>0</v>
          </cell>
          <cell r="Z234" t="str">
            <v/>
          </cell>
          <cell r="AA234">
            <v>0</v>
          </cell>
          <cell r="AB234">
            <v>0</v>
          </cell>
        </row>
        <row r="235">
          <cell r="X235">
            <v>0</v>
          </cell>
          <cell r="Z235" t="str">
            <v/>
          </cell>
          <cell r="AA235">
            <v>0</v>
          </cell>
          <cell r="AB235">
            <v>0</v>
          </cell>
        </row>
        <row r="236">
          <cell r="X236">
            <v>0</v>
          </cell>
          <cell r="Z236" t="str">
            <v/>
          </cell>
          <cell r="AA236">
            <v>0</v>
          </cell>
          <cell r="AB236">
            <v>0</v>
          </cell>
        </row>
        <row r="237">
          <cell r="X237">
            <v>0</v>
          </cell>
          <cell r="Z237" t="str">
            <v/>
          </cell>
          <cell r="AA237">
            <v>0</v>
          </cell>
          <cell r="AB237">
            <v>0</v>
          </cell>
        </row>
        <row r="238">
          <cell r="X238">
            <v>0</v>
          </cell>
          <cell r="Z238" t="str">
            <v/>
          </cell>
          <cell r="AA238">
            <v>0</v>
          </cell>
          <cell r="AB238">
            <v>0</v>
          </cell>
        </row>
        <row r="239">
          <cell r="X239">
            <v>0</v>
          </cell>
          <cell r="Z239" t="str">
            <v/>
          </cell>
          <cell r="AA239">
            <v>0</v>
          </cell>
          <cell r="AB239">
            <v>0</v>
          </cell>
        </row>
        <row r="240">
          <cell r="X240">
            <v>0</v>
          </cell>
          <cell r="Z240" t="str">
            <v/>
          </cell>
          <cell r="AA240">
            <v>0</v>
          </cell>
          <cell r="AB240">
            <v>0</v>
          </cell>
        </row>
        <row r="241">
          <cell r="X241">
            <v>0</v>
          </cell>
          <cell r="Z241" t="str">
            <v/>
          </cell>
          <cell r="AA241">
            <v>0</v>
          </cell>
          <cell r="AB241">
            <v>0</v>
          </cell>
        </row>
        <row r="242">
          <cell r="X242">
            <v>0</v>
          </cell>
          <cell r="Z242" t="str">
            <v/>
          </cell>
          <cell r="AA242">
            <v>0</v>
          </cell>
          <cell r="AB242">
            <v>0</v>
          </cell>
        </row>
        <row r="243">
          <cell r="X243">
            <v>0</v>
          </cell>
          <cell r="Z243" t="str">
            <v/>
          </cell>
          <cell r="AA243">
            <v>0</v>
          </cell>
          <cell r="AB243">
            <v>0</v>
          </cell>
        </row>
        <row r="244">
          <cell r="X244">
            <v>0</v>
          </cell>
          <cell r="Z244" t="str">
            <v/>
          </cell>
          <cell r="AA244">
            <v>0</v>
          </cell>
          <cell r="AB244">
            <v>0</v>
          </cell>
        </row>
        <row r="245">
          <cell r="X245">
            <v>0</v>
          </cell>
          <cell r="Z245" t="str">
            <v/>
          </cell>
          <cell r="AA245">
            <v>0</v>
          </cell>
          <cell r="AB245">
            <v>0</v>
          </cell>
        </row>
        <row r="246">
          <cell r="X246">
            <v>0</v>
          </cell>
          <cell r="Z246" t="str">
            <v/>
          </cell>
          <cell r="AA246">
            <v>0</v>
          </cell>
          <cell r="AB246">
            <v>0</v>
          </cell>
        </row>
        <row r="247">
          <cell r="X247">
            <v>0</v>
          </cell>
          <cell r="Z247" t="str">
            <v/>
          </cell>
          <cell r="AA247">
            <v>0</v>
          </cell>
          <cell r="AB247">
            <v>0</v>
          </cell>
        </row>
        <row r="248">
          <cell r="X248">
            <v>0</v>
          </cell>
          <cell r="Z248" t="str">
            <v/>
          </cell>
          <cell r="AA248">
            <v>0</v>
          </cell>
          <cell r="AB248">
            <v>0</v>
          </cell>
        </row>
        <row r="249">
          <cell r="X249">
            <v>0</v>
          </cell>
          <cell r="Z249" t="str">
            <v/>
          </cell>
          <cell r="AA249">
            <v>0</v>
          </cell>
          <cell r="AB249">
            <v>0</v>
          </cell>
        </row>
        <row r="250">
          <cell r="X250">
            <v>0</v>
          </cell>
          <cell r="Z250" t="str">
            <v/>
          </cell>
          <cell r="AA250">
            <v>0</v>
          </cell>
          <cell r="AB250">
            <v>0</v>
          </cell>
        </row>
        <row r="251">
          <cell r="X251">
            <v>0</v>
          </cell>
          <cell r="Z251" t="str">
            <v/>
          </cell>
          <cell r="AA251">
            <v>0</v>
          </cell>
          <cell r="AB251">
            <v>0</v>
          </cell>
        </row>
        <row r="252">
          <cell r="X252">
            <v>0</v>
          </cell>
          <cell r="Z252" t="str">
            <v/>
          </cell>
          <cell r="AA252">
            <v>0</v>
          </cell>
          <cell r="AB252">
            <v>0</v>
          </cell>
        </row>
        <row r="253">
          <cell r="X253">
            <v>0</v>
          </cell>
          <cell r="Z253" t="str">
            <v/>
          </cell>
          <cell r="AA253">
            <v>0</v>
          </cell>
          <cell r="AB253">
            <v>0</v>
          </cell>
        </row>
        <row r="254">
          <cell r="X254">
            <v>0</v>
          </cell>
          <cell r="Z254" t="str">
            <v/>
          </cell>
          <cell r="AA254">
            <v>0</v>
          </cell>
          <cell r="AB254">
            <v>0</v>
          </cell>
        </row>
        <row r="255">
          <cell r="X255">
            <v>0</v>
          </cell>
          <cell r="Z255" t="str">
            <v/>
          </cell>
          <cell r="AA255">
            <v>0</v>
          </cell>
          <cell r="AB255">
            <v>0</v>
          </cell>
        </row>
        <row r="256">
          <cell r="X256">
            <v>0</v>
          </cell>
          <cell r="Z256" t="str">
            <v/>
          </cell>
          <cell r="AA256">
            <v>0</v>
          </cell>
          <cell r="AB256">
            <v>0</v>
          </cell>
        </row>
        <row r="257">
          <cell r="X257">
            <v>0</v>
          </cell>
          <cell r="Z257" t="str">
            <v/>
          </cell>
          <cell r="AA257">
            <v>0</v>
          </cell>
          <cell r="AB257">
            <v>0</v>
          </cell>
        </row>
        <row r="258">
          <cell r="X258">
            <v>0</v>
          </cell>
          <cell r="Z258" t="str">
            <v/>
          </cell>
          <cell r="AA258">
            <v>0</v>
          </cell>
          <cell r="AB258">
            <v>0</v>
          </cell>
        </row>
        <row r="259">
          <cell r="X259">
            <v>0</v>
          </cell>
          <cell r="Z259" t="str">
            <v/>
          </cell>
          <cell r="AA259">
            <v>0</v>
          </cell>
          <cell r="AB259">
            <v>0</v>
          </cell>
        </row>
        <row r="260">
          <cell r="X260">
            <v>0</v>
          </cell>
          <cell r="Z260" t="str">
            <v/>
          </cell>
          <cell r="AA260">
            <v>0</v>
          </cell>
          <cell r="AB260">
            <v>0</v>
          </cell>
        </row>
        <row r="261">
          <cell r="X261">
            <v>0</v>
          </cell>
          <cell r="Z261" t="str">
            <v/>
          </cell>
          <cell r="AA261">
            <v>0</v>
          </cell>
          <cell r="AB261">
            <v>0</v>
          </cell>
        </row>
        <row r="262">
          <cell r="X262">
            <v>0</v>
          </cell>
          <cell r="Z262" t="str">
            <v/>
          </cell>
          <cell r="AA262">
            <v>0</v>
          </cell>
          <cell r="AB262">
            <v>0</v>
          </cell>
        </row>
        <row r="263">
          <cell r="X263">
            <v>0</v>
          </cell>
          <cell r="Z263" t="str">
            <v/>
          </cell>
          <cell r="AA263">
            <v>0</v>
          </cell>
          <cell r="AB263">
            <v>0</v>
          </cell>
        </row>
        <row r="264">
          <cell r="X264">
            <v>0</v>
          </cell>
          <cell r="Z264" t="str">
            <v/>
          </cell>
          <cell r="AA264">
            <v>0</v>
          </cell>
          <cell r="AB264">
            <v>0</v>
          </cell>
        </row>
        <row r="265">
          <cell r="X265">
            <v>0</v>
          </cell>
          <cell r="Z265" t="str">
            <v/>
          </cell>
          <cell r="AA265">
            <v>0</v>
          </cell>
          <cell r="AB265">
            <v>0</v>
          </cell>
        </row>
      </sheetData>
      <sheetData sheetId="5">
        <row r="12">
          <cell r="A12" t="str">
            <v>Manual</v>
          </cell>
          <cell r="Q12" t="str">
            <v>WC UNISSEX 1</v>
          </cell>
          <cell r="AQ12" t="str">
            <v>.</v>
          </cell>
        </row>
        <row r="15">
          <cell r="M15">
            <v>0</v>
          </cell>
          <cell r="Q15">
            <v>0</v>
          </cell>
        </row>
        <row r="16">
          <cell r="M16" t="str">
            <v/>
          </cell>
        </row>
        <row r="17">
          <cell r="M17" t="str">
            <v/>
          </cell>
        </row>
        <row r="18">
          <cell r="M18">
            <v>3</v>
          </cell>
        </row>
        <row r="19">
          <cell r="M19">
            <v>2</v>
          </cell>
        </row>
        <row r="20">
          <cell r="M20">
            <v>2</v>
          </cell>
        </row>
        <row r="21">
          <cell r="M21">
            <v>2</v>
          </cell>
        </row>
        <row r="22">
          <cell r="M22" t="str">
            <v/>
          </cell>
        </row>
        <row r="23">
          <cell r="M23">
            <v>2</v>
          </cell>
        </row>
        <row r="24">
          <cell r="M24">
            <v>2</v>
          </cell>
        </row>
        <row r="25">
          <cell r="M25" t="str">
            <v/>
          </cell>
        </row>
        <row r="26">
          <cell r="M26" t="str">
            <v/>
          </cell>
        </row>
        <row r="27">
          <cell r="M27">
            <v>4</v>
          </cell>
        </row>
        <row r="28">
          <cell r="M28">
            <v>4</v>
          </cell>
        </row>
        <row r="29">
          <cell r="M29" t="str">
            <v/>
          </cell>
        </row>
        <row r="30">
          <cell r="M30">
            <v>4</v>
          </cell>
        </row>
        <row r="31">
          <cell r="M31">
            <v>4</v>
          </cell>
        </row>
        <row r="32">
          <cell r="M32">
            <v>4</v>
          </cell>
        </row>
        <row r="33">
          <cell r="M33" t="str">
            <v/>
          </cell>
        </row>
        <row r="34">
          <cell r="M34">
            <v>4</v>
          </cell>
        </row>
        <row r="35">
          <cell r="M35" t="str">
            <v/>
          </cell>
        </row>
        <row r="36">
          <cell r="M36">
            <v>4</v>
          </cell>
        </row>
        <row r="37">
          <cell r="M37" t="str">
            <v/>
          </cell>
        </row>
        <row r="38">
          <cell r="M38">
            <v>4</v>
          </cell>
        </row>
        <row r="39">
          <cell r="M39" t="str">
            <v/>
          </cell>
        </row>
        <row r="40">
          <cell r="M40">
            <v>4</v>
          </cell>
        </row>
        <row r="41">
          <cell r="M41" t="str">
            <v/>
          </cell>
        </row>
        <row r="42">
          <cell r="M42">
            <v>4</v>
          </cell>
        </row>
        <row r="43">
          <cell r="M43" t="str">
            <v/>
          </cell>
        </row>
        <row r="44">
          <cell r="M44">
            <v>4</v>
          </cell>
        </row>
        <row r="45">
          <cell r="M45" t="str">
            <v/>
          </cell>
        </row>
        <row r="46">
          <cell r="M46">
            <v>4</v>
          </cell>
        </row>
        <row r="47">
          <cell r="M47">
            <v>4</v>
          </cell>
        </row>
        <row r="48">
          <cell r="M48">
            <v>4</v>
          </cell>
        </row>
        <row r="49">
          <cell r="M49" t="str">
            <v/>
          </cell>
        </row>
        <row r="50">
          <cell r="M50">
            <v>4</v>
          </cell>
        </row>
        <row r="51">
          <cell r="M51" t="str">
            <v/>
          </cell>
        </row>
        <row r="52">
          <cell r="M52">
            <v>4</v>
          </cell>
        </row>
        <row r="53">
          <cell r="M53">
            <v>4</v>
          </cell>
        </row>
        <row r="54">
          <cell r="M54" t="str">
            <v/>
          </cell>
        </row>
        <row r="55">
          <cell r="M55">
            <v>4</v>
          </cell>
        </row>
        <row r="56">
          <cell r="M56">
            <v>4</v>
          </cell>
        </row>
        <row r="57">
          <cell r="M57" t="str">
            <v/>
          </cell>
        </row>
        <row r="58">
          <cell r="M58">
            <v>4</v>
          </cell>
        </row>
        <row r="59">
          <cell r="M59" t="str">
            <v/>
          </cell>
        </row>
        <row r="60">
          <cell r="M60">
            <v>4</v>
          </cell>
        </row>
        <row r="61">
          <cell r="M61" t="str">
            <v/>
          </cell>
        </row>
        <row r="62">
          <cell r="M62">
            <v>4</v>
          </cell>
        </row>
        <row r="63">
          <cell r="M63">
            <v>4</v>
          </cell>
        </row>
        <row r="64">
          <cell r="M64" t="str">
            <v/>
          </cell>
        </row>
        <row r="65">
          <cell r="M65">
            <v>4</v>
          </cell>
        </row>
        <row r="66">
          <cell r="M66">
            <v>4</v>
          </cell>
        </row>
        <row r="67">
          <cell r="M67" t="str">
            <v/>
          </cell>
        </row>
        <row r="68">
          <cell r="M68" t="str">
            <v/>
          </cell>
        </row>
        <row r="69">
          <cell r="M69">
            <v>4</v>
          </cell>
        </row>
        <row r="70">
          <cell r="M70">
            <v>4</v>
          </cell>
        </row>
        <row r="71">
          <cell r="M71" t="str">
            <v/>
          </cell>
        </row>
        <row r="72">
          <cell r="M72">
            <v>4</v>
          </cell>
        </row>
        <row r="73">
          <cell r="M73" t="str">
            <v/>
          </cell>
        </row>
        <row r="74">
          <cell r="M74">
            <v>4</v>
          </cell>
        </row>
        <row r="75">
          <cell r="M75">
            <v>4</v>
          </cell>
        </row>
        <row r="76">
          <cell r="M76" t="str">
            <v/>
          </cell>
        </row>
        <row r="77">
          <cell r="M77" t="str">
            <v/>
          </cell>
        </row>
        <row r="78">
          <cell r="M78">
            <v>5</v>
          </cell>
        </row>
        <row r="79">
          <cell r="M79">
            <v>5</v>
          </cell>
        </row>
        <row r="80">
          <cell r="M80">
            <v>5</v>
          </cell>
        </row>
        <row r="81">
          <cell r="M81">
            <v>5</v>
          </cell>
        </row>
        <row r="82">
          <cell r="M82">
            <v>5</v>
          </cell>
        </row>
        <row r="83">
          <cell r="M83">
            <v>5</v>
          </cell>
        </row>
        <row r="84">
          <cell r="M84">
            <v>5</v>
          </cell>
        </row>
        <row r="85">
          <cell r="M85">
            <v>5</v>
          </cell>
        </row>
        <row r="86">
          <cell r="M86" t="str">
            <v/>
          </cell>
        </row>
        <row r="87">
          <cell r="M87">
            <v>5</v>
          </cell>
        </row>
        <row r="88">
          <cell r="M88">
            <v>5</v>
          </cell>
        </row>
        <row r="89">
          <cell r="M89">
            <v>5</v>
          </cell>
        </row>
        <row r="90">
          <cell r="M90">
            <v>5</v>
          </cell>
        </row>
        <row r="91">
          <cell r="M91">
            <v>5</v>
          </cell>
        </row>
        <row r="92">
          <cell r="M92" t="str">
            <v/>
          </cell>
        </row>
        <row r="93">
          <cell r="M93" t="str">
            <v/>
          </cell>
        </row>
        <row r="94">
          <cell r="M94">
            <v>6</v>
          </cell>
        </row>
        <row r="95">
          <cell r="M95">
            <v>6</v>
          </cell>
        </row>
        <row r="96">
          <cell r="M96" t="str">
            <v/>
          </cell>
        </row>
        <row r="97">
          <cell r="M97">
            <v>6</v>
          </cell>
        </row>
        <row r="98">
          <cell r="M98" t="str">
            <v/>
          </cell>
        </row>
        <row r="99">
          <cell r="M99" t="str">
            <v/>
          </cell>
        </row>
        <row r="100">
          <cell r="M100">
            <v>6</v>
          </cell>
        </row>
        <row r="101">
          <cell r="M101" t="str">
            <v/>
          </cell>
        </row>
        <row r="102">
          <cell r="M102">
            <v>6</v>
          </cell>
        </row>
        <row r="103">
          <cell r="M103">
            <v>6</v>
          </cell>
        </row>
        <row r="104">
          <cell r="M104" t="str">
            <v/>
          </cell>
        </row>
        <row r="105">
          <cell r="M105" t="str">
            <v/>
          </cell>
        </row>
        <row r="106">
          <cell r="M106">
            <v>7</v>
          </cell>
        </row>
        <row r="107">
          <cell r="M107">
            <v>7</v>
          </cell>
        </row>
        <row r="108">
          <cell r="M108">
            <v>7</v>
          </cell>
        </row>
        <row r="109">
          <cell r="M109">
            <v>7</v>
          </cell>
        </row>
        <row r="110">
          <cell r="M110" t="str">
            <v/>
          </cell>
        </row>
        <row r="111">
          <cell r="M111">
            <v>8</v>
          </cell>
        </row>
        <row r="112">
          <cell r="M112">
            <v>8</v>
          </cell>
        </row>
        <row r="113">
          <cell r="M113">
            <v>8</v>
          </cell>
        </row>
        <row r="114">
          <cell r="M114">
            <v>8</v>
          </cell>
        </row>
        <row r="115">
          <cell r="M115">
            <v>8</v>
          </cell>
        </row>
        <row r="116">
          <cell r="M116">
            <v>8</v>
          </cell>
        </row>
        <row r="117">
          <cell r="M117">
            <v>8</v>
          </cell>
        </row>
        <row r="118">
          <cell r="M118">
            <v>8</v>
          </cell>
        </row>
        <row r="119">
          <cell r="M119">
            <v>8</v>
          </cell>
        </row>
        <row r="120">
          <cell r="M120">
            <v>8</v>
          </cell>
        </row>
        <row r="121">
          <cell r="M121">
            <v>8</v>
          </cell>
        </row>
        <row r="122">
          <cell r="M122">
            <v>8</v>
          </cell>
        </row>
        <row r="123">
          <cell r="M123">
            <v>8</v>
          </cell>
        </row>
        <row r="124">
          <cell r="M124" t="str">
            <v/>
          </cell>
        </row>
        <row r="125">
          <cell r="M125" t="str">
            <v/>
          </cell>
        </row>
        <row r="126">
          <cell r="M126">
            <v>9</v>
          </cell>
        </row>
        <row r="127">
          <cell r="M127">
            <v>9</v>
          </cell>
        </row>
        <row r="128">
          <cell r="M128">
            <v>9</v>
          </cell>
        </row>
        <row r="129">
          <cell r="M129">
            <v>9</v>
          </cell>
        </row>
        <row r="130">
          <cell r="M130" t="str">
            <v/>
          </cell>
        </row>
        <row r="131">
          <cell r="M131" t="str">
            <v/>
          </cell>
        </row>
        <row r="132">
          <cell r="M132">
            <v>10</v>
          </cell>
        </row>
        <row r="133">
          <cell r="M133" t="str">
            <v/>
          </cell>
        </row>
        <row r="134">
          <cell r="M134">
            <v>10</v>
          </cell>
        </row>
        <row r="135">
          <cell r="M135">
            <v>10</v>
          </cell>
        </row>
        <row r="136">
          <cell r="M136" t="str">
            <v/>
          </cell>
        </row>
        <row r="137">
          <cell r="M137">
            <v>10</v>
          </cell>
        </row>
        <row r="138">
          <cell r="M138">
            <v>10</v>
          </cell>
        </row>
        <row r="139">
          <cell r="M139">
            <v>10</v>
          </cell>
        </row>
        <row r="140">
          <cell r="M140" t="str">
            <v/>
          </cell>
        </row>
        <row r="141">
          <cell r="M141">
            <v>10</v>
          </cell>
        </row>
        <row r="142">
          <cell r="M142" t="str">
            <v/>
          </cell>
        </row>
        <row r="143">
          <cell r="M143">
            <v>10</v>
          </cell>
        </row>
        <row r="144">
          <cell r="M144">
            <v>10</v>
          </cell>
        </row>
        <row r="145">
          <cell r="M145" t="str">
            <v/>
          </cell>
        </row>
        <row r="146">
          <cell r="M146" t="str">
            <v/>
          </cell>
        </row>
        <row r="147">
          <cell r="M147">
            <v>11</v>
          </cell>
        </row>
        <row r="148">
          <cell r="M148">
            <v>11</v>
          </cell>
        </row>
        <row r="149">
          <cell r="M149" t="str">
            <v/>
          </cell>
        </row>
        <row r="150">
          <cell r="M150">
            <v>11</v>
          </cell>
        </row>
        <row r="151">
          <cell r="M151">
            <v>11</v>
          </cell>
        </row>
        <row r="152">
          <cell r="M152" t="str">
            <v/>
          </cell>
        </row>
        <row r="153">
          <cell r="M153">
            <v>11</v>
          </cell>
        </row>
        <row r="154">
          <cell r="M154">
            <v>11</v>
          </cell>
        </row>
        <row r="155">
          <cell r="M155" t="str">
            <v/>
          </cell>
        </row>
        <row r="156">
          <cell r="M156">
            <v>11</v>
          </cell>
        </row>
        <row r="157">
          <cell r="M157" t="str">
            <v/>
          </cell>
        </row>
        <row r="158">
          <cell r="M158">
            <v>11</v>
          </cell>
        </row>
        <row r="159">
          <cell r="M159" t="str">
            <v/>
          </cell>
        </row>
        <row r="160">
          <cell r="M160">
            <v>11</v>
          </cell>
        </row>
        <row r="161">
          <cell r="M161" t="str">
            <v/>
          </cell>
        </row>
        <row r="162">
          <cell r="M162">
            <v>9</v>
          </cell>
        </row>
        <row r="163">
          <cell r="M163">
            <v>9</v>
          </cell>
        </row>
        <row r="164">
          <cell r="M164">
            <v>9</v>
          </cell>
        </row>
        <row r="165">
          <cell r="M165">
            <v>9</v>
          </cell>
        </row>
        <row r="166">
          <cell r="M166">
            <v>9</v>
          </cell>
        </row>
        <row r="167">
          <cell r="M167">
            <v>9</v>
          </cell>
        </row>
        <row r="168">
          <cell r="M168" t="str">
            <v/>
          </cell>
        </row>
        <row r="169">
          <cell r="M169" t="str">
            <v/>
          </cell>
        </row>
        <row r="170">
          <cell r="M170">
            <v>12</v>
          </cell>
        </row>
        <row r="171">
          <cell r="M171">
            <v>12</v>
          </cell>
        </row>
        <row r="172">
          <cell r="M172">
            <v>12</v>
          </cell>
        </row>
        <row r="173">
          <cell r="M173">
            <v>12</v>
          </cell>
        </row>
        <row r="174">
          <cell r="M174" t="str">
            <v/>
          </cell>
        </row>
        <row r="175">
          <cell r="M175">
            <v>12</v>
          </cell>
        </row>
        <row r="176">
          <cell r="M176" t="str">
            <v/>
          </cell>
        </row>
        <row r="177">
          <cell r="M177" t="str">
            <v/>
          </cell>
        </row>
        <row r="178">
          <cell r="M178">
            <v>13</v>
          </cell>
        </row>
        <row r="179">
          <cell r="M179">
            <v>13</v>
          </cell>
        </row>
        <row r="180">
          <cell r="M180">
            <v>13</v>
          </cell>
        </row>
        <row r="181">
          <cell r="M181">
            <v>13</v>
          </cell>
        </row>
        <row r="182">
          <cell r="M182">
            <v>13</v>
          </cell>
        </row>
        <row r="183">
          <cell r="M183">
            <v>13</v>
          </cell>
        </row>
        <row r="184">
          <cell r="M184">
            <v>13</v>
          </cell>
        </row>
        <row r="185">
          <cell r="M185">
            <v>13</v>
          </cell>
        </row>
        <row r="186">
          <cell r="M186">
            <v>13</v>
          </cell>
        </row>
        <row r="187">
          <cell r="M187">
            <v>13</v>
          </cell>
        </row>
        <row r="188">
          <cell r="M188">
            <v>13</v>
          </cell>
        </row>
        <row r="189">
          <cell r="M189">
            <v>13</v>
          </cell>
        </row>
        <row r="190">
          <cell r="M190">
            <v>13</v>
          </cell>
        </row>
        <row r="191">
          <cell r="M191">
            <v>13</v>
          </cell>
        </row>
        <row r="192">
          <cell r="M192" t="str">
            <v/>
          </cell>
        </row>
        <row r="193">
          <cell r="M193">
            <v>13</v>
          </cell>
        </row>
        <row r="194">
          <cell r="M194">
            <v>13</v>
          </cell>
        </row>
        <row r="195">
          <cell r="M195">
            <v>13</v>
          </cell>
        </row>
        <row r="196">
          <cell r="M196">
            <v>13</v>
          </cell>
        </row>
        <row r="197">
          <cell r="M197" t="str">
            <v/>
          </cell>
        </row>
        <row r="198">
          <cell r="M198">
            <v>13</v>
          </cell>
        </row>
        <row r="199">
          <cell r="M199">
            <v>13</v>
          </cell>
        </row>
        <row r="200">
          <cell r="M200">
            <v>13</v>
          </cell>
        </row>
        <row r="201">
          <cell r="M201">
            <v>13</v>
          </cell>
        </row>
        <row r="202">
          <cell r="M202" t="str">
            <v/>
          </cell>
        </row>
        <row r="203">
          <cell r="M203">
            <v>13</v>
          </cell>
        </row>
        <row r="204">
          <cell r="M204">
            <v>13</v>
          </cell>
        </row>
        <row r="205">
          <cell r="M205">
            <v>13</v>
          </cell>
        </row>
        <row r="206">
          <cell r="M206">
            <v>13</v>
          </cell>
        </row>
        <row r="207">
          <cell r="M207">
            <v>13</v>
          </cell>
        </row>
        <row r="208">
          <cell r="M208">
            <v>13</v>
          </cell>
        </row>
        <row r="209">
          <cell r="M209">
            <v>13</v>
          </cell>
        </row>
        <row r="210">
          <cell r="M210">
            <v>13</v>
          </cell>
        </row>
        <row r="211">
          <cell r="M211" t="str">
            <v/>
          </cell>
        </row>
        <row r="212">
          <cell r="M212">
            <v>13</v>
          </cell>
        </row>
        <row r="213">
          <cell r="M213">
            <v>13</v>
          </cell>
        </row>
        <row r="214">
          <cell r="M214">
            <v>13</v>
          </cell>
        </row>
        <row r="215">
          <cell r="M215">
            <v>13</v>
          </cell>
        </row>
        <row r="216">
          <cell r="M216">
            <v>13</v>
          </cell>
        </row>
        <row r="217">
          <cell r="M217">
            <v>13</v>
          </cell>
        </row>
        <row r="218">
          <cell r="M218" t="str">
            <v/>
          </cell>
        </row>
        <row r="219">
          <cell r="M219">
            <v>13</v>
          </cell>
        </row>
        <row r="220">
          <cell r="M220">
            <v>13</v>
          </cell>
        </row>
        <row r="221">
          <cell r="M221">
            <v>13</v>
          </cell>
        </row>
        <row r="222">
          <cell r="M222">
            <v>13</v>
          </cell>
        </row>
        <row r="223">
          <cell r="M223" t="str">
            <v/>
          </cell>
        </row>
        <row r="224">
          <cell r="M224">
            <v>13</v>
          </cell>
        </row>
        <row r="225">
          <cell r="M225">
            <v>13</v>
          </cell>
        </row>
        <row r="226">
          <cell r="M226">
            <v>13</v>
          </cell>
        </row>
        <row r="227">
          <cell r="M227">
            <v>13</v>
          </cell>
        </row>
        <row r="228">
          <cell r="M228" t="str">
            <v/>
          </cell>
        </row>
        <row r="229">
          <cell r="M229">
            <v>13</v>
          </cell>
        </row>
        <row r="230">
          <cell r="M230">
            <v>13</v>
          </cell>
        </row>
        <row r="231">
          <cell r="M231">
            <v>13</v>
          </cell>
        </row>
        <row r="232">
          <cell r="M232">
            <v>13</v>
          </cell>
        </row>
        <row r="233">
          <cell r="M233">
            <v>13</v>
          </cell>
        </row>
        <row r="234">
          <cell r="M234">
            <v>13</v>
          </cell>
        </row>
        <row r="235">
          <cell r="M235">
            <v>13</v>
          </cell>
        </row>
        <row r="236">
          <cell r="M236">
            <v>13</v>
          </cell>
        </row>
        <row r="237">
          <cell r="M237" t="str">
            <v/>
          </cell>
        </row>
        <row r="238">
          <cell r="M238">
            <v>13</v>
          </cell>
        </row>
        <row r="239">
          <cell r="M239">
            <v>13</v>
          </cell>
        </row>
        <row r="240">
          <cell r="M240">
            <v>13</v>
          </cell>
        </row>
        <row r="241">
          <cell r="M241">
            <v>13</v>
          </cell>
        </row>
        <row r="242">
          <cell r="M242">
            <v>13</v>
          </cell>
        </row>
        <row r="243">
          <cell r="M243">
            <v>13</v>
          </cell>
        </row>
        <row r="244">
          <cell r="M244">
            <v>13</v>
          </cell>
        </row>
        <row r="245">
          <cell r="M245" t="str">
            <v/>
          </cell>
        </row>
        <row r="246">
          <cell r="M246">
            <v>13</v>
          </cell>
        </row>
        <row r="247">
          <cell r="M247">
            <v>13</v>
          </cell>
        </row>
        <row r="248">
          <cell r="M248">
            <v>13</v>
          </cell>
        </row>
        <row r="249">
          <cell r="M249">
            <v>13</v>
          </cell>
        </row>
        <row r="250">
          <cell r="M250">
            <v>13</v>
          </cell>
        </row>
        <row r="251">
          <cell r="M251">
            <v>13</v>
          </cell>
        </row>
        <row r="252">
          <cell r="M252">
            <v>13</v>
          </cell>
        </row>
        <row r="253">
          <cell r="M253">
            <v>13</v>
          </cell>
        </row>
        <row r="254">
          <cell r="M254">
            <v>13</v>
          </cell>
        </row>
        <row r="255">
          <cell r="M255" t="str">
            <v/>
          </cell>
        </row>
        <row r="256">
          <cell r="M256" t="str">
            <v/>
          </cell>
        </row>
        <row r="257">
          <cell r="M257">
            <v>14</v>
          </cell>
        </row>
        <row r="258">
          <cell r="M258">
            <v>14</v>
          </cell>
        </row>
        <row r="259">
          <cell r="M259">
            <v>14</v>
          </cell>
        </row>
        <row r="260">
          <cell r="M260" t="str">
            <v/>
          </cell>
        </row>
        <row r="261">
          <cell r="M261">
            <v>14</v>
          </cell>
        </row>
        <row r="262">
          <cell r="M262" t="str">
            <v/>
          </cell>
        </row>
        <row r="263">
          <cell r="M263">
            <v>14</v>
          </cell>
        </row>
        <row r="264">
          <cell r="M264" t="str">
            <v/>
          </cell>
        </row>
        <row r="265">
          <cell r="M265">
            <v>15</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row r="20">
          <cell r="C20">
            <v>6</v>
          </cell>
        </row>
        <row r="21">
          <cell r="C21">
            <v>7</v>
          </cell>
        </row>
        <row r="22">
          <cell r="C22">
            <v>8</v>
          </cell>
        </row>
        <row r="23">
          <cell r="C23">
            <v>9</v>
          </cell>
        </row>
        <row r="24">
          <cell r="C24">
            <v>10</v>
          </cell>
        </row>
        <row r="25">
          <cell r="C25">
            <v>11</v>
          </cell>
        </row>
        <row r="26">
          <cell r="C26">
            <v>12</v>
          </cell>
        </row>
        <row r="27">
          <cell r="C27">
            <v>13</v>
          </cell>
        </row>
        <row r="28">
          <cell r="C28">
            <v>14</v>
          </cell>
        </row>
        <row r="29">
          <cell r="C29">
            <v>15</v>
          </cell>
        </row>
      </sheetData>
      <sheetData sheetId="7">
        <row r="10">
          <cell r="G10">
            <v>2</v>
          </cell>
        </row>
      </sheetData>
      <sheetData sheetId="8"/>
      <sheetData sheetId="9">
        <row r="9">
          <cell r="J9">
            <v>1</v>
          </cell>
        </row>
        <row r="15">
          <cell r="A15" t="str">
            <v/>
          </cell>
          <cell r="B15">
            <v>1</v>
          </cell>
          <cell r="C15" t="str">
            <v>Administração Local</v>
          </cell>
          <cell r="H15" t="str">
            <v>A administração local será proporcional a execução dos demais eventos, independente de frentes de obra.</v>
          </cell>
        </row>
        <row r="30">
          <cell r="A30" t="str">
            <v>F</v>
          </cell>
        </row>
      </sheetData>
      <sheetData sheetId="10">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0</v>
          </cell>
          <cell r="AA14">
            <v>0</v>
          </cell>
          <cell r="AB14">
            <v>0</v>
          </cell>
        </row>
        <row r="15">
          <cell r="B15" t="str">
            <v>Branco</v>
          </cell>
          <cell r="O15">
            <v>0</v>
          </cell>
          <cell r="AA15">
            <v>0</v>
          </cell>
          <cell r="AB15">
            <v>0</v>
          </cell>
        </row>
        <row r="16">
          <cell r="B16" t="str">
            <v>Branco</v>
          </cell>
          <cell r="O16">
            <v>0</v>
          </cell>
          <cell r="AA16">
            <v>0</v>
          </cell>
          <cell r="AB16">
            <v>0</v>
          </cell>
        </row>
        <row r="17">
          <cell r="B17" t="str">
            <v>Branco</v>
          </cell>
          <cell r="O17">
            <v>0</v>
          </cell>
          <cell r="AA17">
            <v>0</v>
          </cell>
          <cell r="AB17">
            <v>0</v>
          </cell>
        </row>
        <row r="18">
          <cell r="B18" t="str">
            <v>Branco</v>
          </cell>
          <cell r="O18">
            <v>0</v>
          </cell>
          <cell r="AA18">
            <v>0</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0</v>
          </cell>
          <cell r="AA24">
            <v>0</v>
          </cell>
          <cell r="AB24">
            <v>0</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0</v>
          </cell>
        </row>
        <row r="26">
          <cell r="AC26" t="e">
            <v>#DIV/0!</v>
          </cell>
          <cell r="AD26" t="e">
            <v>#DIV/0!</v>
          </cell>
        </row>
        <row r="27">
          <cell r="AC27" t="e">
            <v>#DIV/0!</v>
          </cell>
          <cell r="AD27" t="e">
            <v>#DIV/0!</v>
          </cell>
        </row>
      </sheetData>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çamentária - AYRTON+"/>
      <sheetName val="COTAÇÕES"/>
      <sheetName val="PLANILHA ORÇAMENTÁRIA"/>
      <sheetName val="MENU"/>
      <sheetName val="CÁLCULO"/>
      <sheetName val="EVENTOS"/>
      <sheetName val="ORÇAMENTO"/>
      <sheetName val="CRONOPLE"/>
      <sheetName val="PLE"/>
      <sheetName val="DADOS"/>
      <sheetName val="QCI"/>
      <sheetName val="BM"/>
      <sheetName val="CRONO"/>
      <sheetName val="R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OMPOS."/>
      <sheetName val="ORÇAMENTO"/>
      <sheetName val="CONCRETO FUNDAÇÃO"/>
      <sheetName val="CONCRETO ESTRUTURA"/>
      <sheetName val="PARETO  |  ABC"/>
      <sheetName val="GRÁFICO"/>
    </sheetNames>
    <sheetDataSet>
      <sheetData sheetId="0">
        <row r="8">
          <cell r="G8">
            <v>2.89</v>
          </cell>
        </row>
        <row r="11">
          <cell r="B11" t="str">
            <v xml:space="preserve">  Pedreiro de acabamento</v>
          </cell>
        </row>
      </sheetData>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ÇAMENTÁRIA"/>
      <sheetName val="COMPOSIÇÕES"/>
      <sheetName val="COTAÇÕES"/>
      <sheetName val="BDI"/>
      <sheetName val="CRONOGRAMA FF"/>
      <sheetName val="CRONOGRAMA DESEMBOLSO"/>
      <sheetName val="MEMÓRIA GERAL"/>
      <sheetName val="MAPA DMT"/>
      <sheetName val="ANEXO I - PAV.CBUQ"/>
      <sheetName val="ANEXO II - DRE-MOV. TERRA"/>
      <sheetName val="ANEXO III - DRE-CAIXAS"/>
    </sheetNames>
    <sheetDataSet>
      <sheetData sheetId="0">
        <row r="8">
          <cell r="F8">
            <v>0</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9"/>
  <sheetViews>
    <sheetView showGridLines="0" tabSelected="1" view="pageBreakPreview" zoomScaleNormal="90" zoomScaleSheetLayoutView="100" workbookViewId="0">
      <selection activeCell="H24" sqref="H24"/>
    </sheetView>
  </sheetViews>
  <sheetFormatPr defaultRowHeight="15" outlineLevelRow="1" x14ac:dyDescent="0.25"/>
  <cols>
    <col min="1" max="1" width="1.140625" style="67" customWidth="1"/>
    <col min="2" max="2" width="8.7109375" style="78" customWidth="1"/>
    <col min="3" max="3" width="11.7109375" style="78" customWidth="1"/>
    <col min="4" max="4" width="11.7109375" style="247" customWidth="1"/>
    <col min="5" max="5" width="71.42578125" style="97" customWidth="1"/>
    <col min="6" max="6" width="9.28515625" style="78" bestFit="1" customWidth="1"/>
    <col min="7" max="7" width="10" style="74" customWidth="1"/>
    <col min="8" max="11" width="15.7109375" style="74" customWidth="1"/>
    <col min="12" max="12" width="7.5703125" style="254" bestFit="1" customWidth="1"/>
    <col min="13" max="13" width="2.7109375" style="78" customWidth="1"/>
    <col min="14" max="14" width="10.5703125" style="78" customWidth="1"/>
    <col min="15" max="15" width="10.85546875" style="74" customWidth="1"/>
    <col min="16" max="16" width="25.85546875" style="74" bestFit="1" customWidth="1"/>
    <col min="17" max="18" width="9.140625" style="74"/>
    <col min="19" max="26" width="9.140625" style="75"/>
  </cols>
  <sheetData>
    <row r="1" spans="2:26" ht="11.25" customHeight="1" x14ac:dyDescent="0.25"/>
    <row r="2" spans="2:26" s="11" customFormat="1" ht="18.75" x14ac:dyDescent="0.3">
      <c r="B2" s="512" t="s">
        <v>55795</v>
      </c>
      <c r="C2" s="513"/>
      <c r="D2" s="513"/>
      <c r="E2" s="513"/>
      <c r="F2" s="513"/>
      <c r="G2" s="513"/>
      <c r="H2" s="513"/>
      <c r="I2" s="513"/>
      <c r="J2" s="513"/>
      <c r="K2" s="513"/>
      <c r="L2" s="514"/>
      <c r="N2" s="76"/>
      <c r="O2" s="73"/>
      <c r="P2" s="73"/>
      <c r="Q2" s="73"/>
      <c r="R2" s="73"/>
      <c r="S2" s="73"/>
      <c r="T2" s="73"/>
      <c r="U2" s="73"/>
      <c r="V2" s="73"/>
      <c r="W2" s="73"/>
      <c r="X2" s="73"/>
      <c r="Y2" s="73"/>
      <c r="Z2" s="73"/>
    </row>
    <row r="3" spans="2:26" s="11" customFormat="1" ht="18.75" x14ac:dyDescent="0.3">
      <c r="B3" s="515"/>
      <c r="C3" s="516"/>
      <c r="D3" s="516"/>
      <c r="E3" s="516"/>
      <c r="F3" s="516"/>
      <c r="G3" s="516"/>
      <c r="H3" s="516"/>
      <c r="I3" s="516"/>
      <c r="J3" s="516"/>
      <c r="K3" s="516"/>
      <c r="L3" s="517"/>
      <c r="M3" s="76"/>
      <c r="N3" s="76"/>
      <c r="O3" s="73"/>
      <c r="P3" s="73"/>
      <c r="Q3" s="73"/>
      <c r="R3" s="73"/>
      <c r="S3" s="73"/>
      <c r="T3" s="73"/>
      <c r="U3" s="73"/>
      <c r="V3" s="73"/>
      <c r="W3" s="73"/>
      <c r="X3" s="73"/>
      <c r="Y3" s="73"/>
      <c r="Z3" s="73"/>
    </row>
    <row r="4" spans="2:26" s="10" customFormat="1" ht="27.75" customHeight="1" x14ac:dyDescent="0.25">
      <c r="B4" s="345" t="s">
        <v>55199</v>
      </c>
      <c r="C4" s="346"/>
      <c r="D4" s="346"/>
      <c r="E4" s="346"/>
      <c r="F4" s="346"/>
      <c r="G4" s="346"/>
      <c r="H4" s="346"/>
      <c r="I4" s="346"/>
      <c r="J4" s="346"/>
      <c r="K4" s="346"/>
      <c r="L4" s="270"/>
      <c r="M4" s="217"/>
      <c r="N4" s="217"/>
      <c r="O4"/>
      <c r="P4" s="223"/>
      <c r="Q4"/>
      <c r="R4" s="124"/>
      <c r="S4" s="124"/>
      <c r="T4" s="124"/>
      <c r="U4" s="124"/>
      <c r="V4" s="124"/>
      <c r="W4" s="124"/>
      <c r="X4" s="124"/>
      <c r="Y4" s="124"/>
      <c r="Z4" s="124"/>
    </row>
    <row r="5" spans="2:26" s="10" customFormat="1" x14ac:dyDescent="0.25">
      <c r="B5" s="125" t="s">
        <v>55796</v>
      </c>
      <c r="C5" s="126"/>
      <c r="D5" s="518"/>
      <c r="E5" s="126"/>
      <c r="F5" s="126"/>
      <c r="G5" s="127"/>
      <c r="H5" s="347" t="s">
        <v>50</v>
      </c>
      <c r="I5" s="342" t="s">
        <v>1</v>
      </c>
      <c r="J5" s="342"/>
      <c r="K5" s="127" t="s">
        <v>2</v>
      </c>
      <c r="L5" s="299"/>
      <c r="M5" s="216"/>
      <c r="N5" s="216" t="s">
        <v>35712</v>
      </c>
      <c r="O5"/>
      <c r="P5"/>
      <c r="Q5"/>
      <c r="R5" s="124"/>
      <c r="S5" s="124"/>
      <c r="T5" s="124"/>
      <c r="U5" s="124"/>
      <c r="V5" s="124"/>
      <c r="W5" s="124"/>
      <c r="X5" s="124"/>
      <c r="Y5" s="124"/>
      <c r="Z5" s="124"/>
    </row>
    <row r="6" spans="2:26" s="10" customFormat="1" x14ac:dyDescent="0.25">
      <c r="B6" s="125" t="s">
        <v>55797</v>
      </c>
      <c r="C6" s="518"/>
      <c r="D6" s="240"/>
      <c r="E6" s="126"/>
      <c r="F6" s="126"/>
      <c r="G6" s="127"/>
      <c r="H6" s="347"/>
      <c r="I6" s="343" t="s">
        <v>55029</v>
      </c>
      <c r="J6" s="343"/>
      <c r="K6" s="239">
        <v>45474</v>
      </c>
      <c r="L6" s="300"/>
      <c r="M6" s="216"/>
      <c r="N6" s="216" t="s">
        <v>29671</v>
      </c>
      <c r="O6"/>
      <c r="P6"/>
      <c r="Q6"/>
      <c r="R6" s="124"/>
      <c r="S6" s="124"/>
      <c r="T6" s="124"/>
      <c r="U6" s="124"/>
      <c r="V6" s="124"/>
      <c r="W6" s="124"/>
      <c r="X6" s="124"/>
      <c r="Y6" s="124"/>
      <c r="Z6" s="124"/>
    </row>
    <row r="7" spans="2:26" s="10" customFormat="1" x14ac:dyDescent="0.25">
      <c r="B7" s="125" t="s">
        <v>3</v>
      </c>
      <c r="C7" s="519">
        <f>'BDI '!$D$28</f>
        <v>0.1913</v>
      </c>
      <c r="D7" s="244"/>
      <c r="E7" s="126"/>
      <c r="F7" s="126"/>
      <c r="G7" s="127"/>
      <c r="H7" s="347"/>
      <c r="I7" s="343" t="s">
        <v>55202</v>
      </c>
      <c r="J7" s="343"/>
      <c r="K7" s="239">
        <v>45474</v>
      </c>
      <c r="L7" s="300"/>
      <c r="M7" s="216"/>
      <c r="N7" s="216"/>
      <c r="O7"/>
      <c r="P7"/>
      <c r="Q7"/>
      <c r="R7" s="124"/>
      <c r="S7" s="124"/>
      <c r="T7" s="124"/>
      <c r="U7" s="124"/>
      <c r="V7" s="124"/>
      <c r="W7" s="124"/>
      <c r="X7" s="124"/>
      <c r="Y7" s="124"/>
      <c r="Z7" s="124"/>
    </row>
    <row r="8" spans="2:26" s="10" customFormat="1" x14ac:dyDescent="0.25">
      <c r="B8" s="125" t="s">
        <v>29672</v>
      </c>
      <c r="C8" s="128" t="s">
        <v>29671</v>
      </c>
      <c r="D8" s="245"/>
      <c r="E8" s="126"/>
      <c r="F8" s="126"/>
      <c r="G8" s="127"/>
      <c r="H8" s="347"/>
      <c r="I8" s="343"/>
      <c r="J8" s="343"/>
      <c r="K8" s="239"/>
      <c r="L8" s="300"/>
      <c r="M8" s="216"/>
      <c r="N8" s="216"/>
      <c r="O8"/>
      <c r="P8"/>
      <c r="Q8"/>
      <c r="R8" s="124"/>
      <c r="S8" s="124"/>
      <c r="T8" s="124"/>
      <c r="U8" s="124"/>
      <c r="V8" s="124"/>
      <c r="W8" s="124"/>
      <c r="X8" s="124"/>
      <c r="Y8" s="124"/>
      <c r="Z8" s="124"/>
    </row>
    <row r="9" spans="2:26" s="10" customFormat="1" x14ac:dyDescent="0.25">
      <c r="B9" s="301" t="s">
        <v>20</v>
      </c>
      <c r="C9" s="302">
        <f ca="1">TODAY()</f>
        <v>45621</v>
      </c>
      <c r="D9" s="303"/>
      <c r="E9" s="303"/>
      <c r="F9" s="303"/>
      <c r="G9" s="304"/>
      <c r="H9" s="348"/>
      <c r="I9" s="344"/>
      <c r="J9" s="344"/>
      <c r="K9" s="305"/>
      <c r="L9" s="306"/>
      <c r="M9" s="216"/>
      <c r="N9" s="217"/>
      <c r="O9"/>
      <c r="P9"/>
      <c r="Q9"/>
      <c r="R9" s="124"/>
      <c r="S9" s="124"/>
      <c r="T9" s="124"/>
      <c r="U9" s="124"/>
      <c r="V9" s="124"/>
      <c r="W9" s="124"/>
      <c r="X9" s="124"/>
      <c r="Y9" s="124"/>
      <c r="Z9" s="124"/>
    </row>
    <row r="10" spans="2:26" s="10" customFormat="1" x14ac:dyDescent="0.25">
      <c r="B10" s="351" t="s">
        <v>0</v>
      </c>
      <c r="C10" s="352"/>
      <c r="D10" s="352"/>
      <c r="E10" s="352"/>
      <c r="F10" s="352"/>
      <c r="G10" s="352"/>
      <c r="H10" s="352"/>
      <c r="I10" s="352"/>
      <c r="J10" s="352"/>
      <c r="K10" s="353"/>
      <c r="L10" s="310"/>
      <c r="M10" s="217"/>
      <c r="N10" s="217"/>
      <c r="O10"/>
      <c r="P10"/>
      <c r="Q10"/>
      <c r="R10" s="124"/>
      <c r="S10" s="124"/>
      <c r="T10" s="124"/>
      <c r="U10" s="124"/>
      <c r="V10" s="124"/>
      <c r="W10" s="124"/>
      <c r="X10" s="124"/>
      <c r="Y10" s="124"/>
      <c r="Z10" s="124"/>
    </row>
    <row r="11" spans="2:26" s="67" customFormat="1" ht="12" customHeight="1" x14ac:dyDescent="0.25">
      <c r="B11" s="360" t="s">
        <v>4</v>
      </c>
      <c r="C11" s="358" t="s">
        <v>5</v>
      </c>
      <c r="D11" s="338" t="s">
        <v>37</v>
      </c>
      <c r="E11" s="340" t="s">
        <v>6</v>
      </c>
      <c r="F11" s="340" t="s">
        <v>7</v>
      </c>
      <c r="G11" s="356" t="s">
        <v>8</v>
      </c>
      <c r="H11" s="354" t="s">
        <v>9</v>
      </c>
      <c r="I11" s="354"/>
      <c r="J11" s="354" t="s">
        <v>9</v>
      </c>
      <c r="K11" s="354"/>
      <c r="L11" s="337" t="s">
        <v>55197</v>
      </c>
      <c r="M11" s="78"/>
      <c r="N11" s="78"/>
      <c r="O11"/>
      <c r="P11"/>
      <c r="Q11"/>
      <c r="R11" s="74"/>
      <c r="S11" s="74"/>
      <c r="T11" s="74"/>
      <c r="U11" s="74"/>
      <c r="V11" s="74"/>
      <c r="W11" s="74"/>
      <c r="X11" s="74"/>
      <c r="Y11" s="74"/>
      <c r="Z11" s="74"/>
    </row>
    <row r="12" spans="2:26" s="67" customFormat="1" x14ac:dyDescent="0.25">
      <c r="B12" s="361"/>
      <c r="C12" s="359"/>
      <c r="D12" s="339"/>
      <c r="E12" s="341"/>
      <c r="F12" s="339"/>
      <c r="G12" s="357"/>
      <c r="H12" s="355" t="s">
        <v>10</v>
      </c>
      <c r="I12" s="355"/>
      <c r="J12" s="355" t="s">
        <v>11</v>
      </c>
      <c r="K12" s="355"/>
      <c r="L12" s="337"/>
      <c r="M12" s="78"/>
      <c r="N12" s="78"/>
      <c r="O12"/>
      <c r="P12"/>
      <c r="Q12"/>
      <c r="R12" s="74"/>
      <c r="S12" s="74"/>
      <c r="T12" s="74"/>
      <c r="U12" s="74"/>
      <c r="V12" s="74"/>
      <c r="W12" s="74"/>
      <c r="X12" s="74"/>
      <c r="Y12" s="74"/>
      <c r="Z12" s="74"/>
    </row>
    <row r="13" spans="2:26" s="67" customFormat="1" x14ac:dyDescent="0.25">
      <c r="B13" s="361"/>
      <c r="C13" s="359"/>
      <c r="D13" s="339"/>
      <c r="E13" s="341"/>
      <c r="F13" s="339"/>
      <c r="G13" s="357"/>
      <c r="H13" s="307" t="s">
        <v>12</v>
      </c>
      <c r="I13" s="307" t="s">
        <v>13</v>
      </c>
      <c r="J13" s="307" t="s">
        <v>12</v>
      </c>
      <c r="K13" s="307" t="s">
        <v>13</v>
      </c>
      <c r="L13" s="337"/>
      <c r="M13" s="78"/>
      <c r="N13" s="78"/>
      <c r="O13" s="511" t="s">
        <v>55794</v>
      </c>
      <c r="P13" s="511"/>
      <c r="Q13"/>
      <c r="R13" s="74"/>
      <c r="S13" s="74"/>
      <c r="T13" s="74"/>
      <c r="U13" s="74"/>
      <c r="V13" s="74"/>
      <c r="W13" s="74"/>
      <c r="X13" s="74"/>
      <c r="Y13" s="74"/>
      <c r="Z13" s="74"/>
    </row>
    <row r="14" spans="2:26" s="67" customFormat="1" ht="24.95" customHeight="1" x14ac:dyDescent="0.25">
      <c r="B14" s="311">
        <v>1</v>
      </c>
      <c r="C14" s="248"/>
      <c r="D14" s="249"/>
      <c r="E14" s="250" t="s">
        <v>55792</v>
      </c>
      <c r="F14" s="249"/>
      <c r="G14" s="251"/>
      <c r="H14" s="252"/>
      <c r="I14" s="252">
        <f>SUBTOTAL(9,I15:I16)</f>
        <v>0</v>
      </c>
      <c r="J14" s="252"/>
      <c r="K14" s="252">
        <f>SUBTOTAL(9,K15:K16)</f>
        <v>0</v>
      </c>
      <c r="L14" s="312" t="e">
        <f>K14/$K$17</f>
        <v>#DIV/0!</v>
      </c>
      <c r="M14" s="78"/>
      <c r="N14" s="78"/>
      <c r="O14" s="511"/>
      <c r="P14" s="511"/>
      <c r="Q14"/>
      <c r="R14" s="74"/>
      <c r="S14" s="74"/>
      <c r="T14" s="74"/>
      <c r="U14" s="74"/>
      <c r="V14" s="74"/>
      <c r="W14" s="74"/>
      <c r="X14" s="74"/>
      <c r="Y14" s="74"/>
      <c r="Z14" s="74"/>
    </row>
    <row r="15" spans="2:26" s="67" customFormat="1" ht="35.1" customHeight="1" outlineLevel="1" x14ac:dyDescent="0.25">
      <c r="B15" s="313" t="s">
        <v>25</v>
      </c>
      <c r="C15" s="269" t="s">
        <v>18128</v>
      </c>
      <c r="D15" s="72" t="s">
        <v>34021</v>
      </c>
      <c r="E15" s="96" t="str">
        <f>UPPER(IF(AND($C$8="DESONERADO",D15="SINAPI"),VLOOKUP(C15,'SINAPI DES 09-24'!$A:$D,2,0),IF(AND($C$8="NÃO DESONERADO",D15="SINAPI"),VLOOKUP(C15,'SINAPI Ñ DES 09-24'!A:D,2,0),IF(AND($C$8="DESONERADO",D15="SETOP-RO"),VLOOKUP(C15,#REF!,2,0),IF(AND($C$8="NÃO DESONERADO",D15="SETOP-RO"),VLOOKUP(C15,#REF!,2,0),IF(AND($C$8="DESONERADO",D15="SETOP-ED"),VLOOKUP(C15,'SETOP-ED DES 07-24'!A:D,2,0),IF(AND($C$8="NÃO DESONERADO",D15="SETOP-ED"),VLOOKUP(C15,'SETOP-ED Ñ DES 07-24'!A:D,2,0),IF(AND($C$8="DESONERADO",D15="SUDECAP"),VLOOKUP(C15,'SUDECAP DES 04-24'!A:D,2,0),IF(AND($C$8="NÃO DESONERADO",D15="SUDECAP"),VLOOKUP(C15,'SUDECAP Ñ DES 07-24'!A:C,2,0),IF(D15="COMPOSIÇÃO",VLOOKUP(C15,#REF!,3,0),IF(AND($C$8="NÃO DESONERADO",D15="SICRO"),VLOOKUP(C15,#REF!,2,0),0)))))))))))</f>
        <v>PROJETO EXECUTIVO DE SPDA</v>
      </c>
      <c r="F15" s="72" t="str">
        <f>UPPER(IF(AND($C$8="DESONERADO",D15="SINAPI"),VLOOKUP(C15,'SINAPI DES 09-24'!$A:$D,3,0),IF(AND($C$8="NÃO DESONERADO",D15="SINAPI"),VLOOKUP(C15,'SINAPI Ñ DES 09-24'!$A:$D,3,0),IF(AND($C$8="DESONERADO",D15="SETOP-RO"),VLOOKUP(C15,#REF!,3,0),IF(AND($C$8="NÃO DESONERADO",D15="SETOP-RO"),VLOOKUP(C15,#REF!,3,0),IF(AND($C$8="DESONERADO",D15="SETOP-ED"),VLOOKUP(C15,'SETOP-ED DES 07-24'!A:D,3,0),IF(AND($C$8="NÃO DESONERADO",D15="SETOP-ED"),VLOOKUP(C15,'SETOP-ED Ñ DES 07-24'!A:D,3,0),IF(AND($C$8="DESONERADO",D15="SUDECAP"),VLOOKUP(C15,'SUDECAP DES 04-24'!A:D,3,0),IF(AND($C$8="NÃO DESONERADO",D15="SUDECAP"),VLOOKUP(C15,'SUDECAP Ñ DES 07-24'!A:C,3,0),IF(D15="COMPOSIÇÃO",VLOOKUP(C15,#REF!,4,0),IF(AND($C$8="NÃO DESONERADO",D15="SICRO"),VLOOKUP(C15,#REF!,3,0),0)))))))))))</f>
        <v>PR A1</v>
      </c>
      <c r="G15" s="68">
        <f>'MC 1'!E14</f>
        <v>3</v>
      </c>
      <c r="H15" s="510">
        <v>0</v>
      </c>
      <c r="I15" s="234">
        <f t="shared" ref="I15:I16" si="0">ROUND(H15*G15,2)</f>
        <v>0</v>
      </c>
      <c r="J15" s="234">
        <f t="shared" ref="J15:J16" si="1">ROUND(H15*(1+$C$7),2)</f>
        <v>0</v>
      </c>
      <c r="K15" s="234">
        <f t="shared" ref="K15:K16" si="2">ROUND(J15*G15,2)</f>
        <v>0</v>
      </c>
      <c r="L15" s="314" t="e">
        <f>K15/$K$17</f>
        <v>#DIV/0!</v>
      </c>
      <c r="M15" s="97"/>
      <c r="N15" s="97"/>
      <c r="O15" s="511"/>
      <c r="P15" s="511"/>
      <c r="Q15"/>
      <c r="R15" s="98"/>
      <c r="S15" s="98"/>
      <c r="T15" s="98"/>
      <c r="U15" s="98"/>
      <c r="V15" s="98"/>
      <c r="W15" s="98"/>
      <c r="X15" s="98"/>
      <c r="Y15" s="98"/>
      <c r="Z15" s="98"/>
    </row>
    <row r="16" spans="2:26" s="67" customFormat="1" ht="35.1" customHeight="1" outlineLevel="1" x14ac:dyDescent="0.25">
      <c r="B16" s="313" t="s">
        <v>55791</v>
      </c>
      <c r="C16" s="269" t="s">
        <v>18158</v>
      </c>
      <c r="D16" s="72" t="s">
        <v>34021</v>
      </c>
      <c r="E16" s="96" t="str">
        <f>UPPER(IF(AND($C$8="DESONERADO",D16="SINAPI"),VLOOKUP(C16,'SINAPI DES 09-24'!$A:$D,2,0),IF(AND($C$8="NÃO DESONERADO",D16="SINAPI"),VLOOKUP(C16,'SINAPI Ñ DES 09-24'!A:D,2,0),IF(AND($C$8="DESONERADO",D16="SETOP-RO"),VLOOKUP(C16,#REF!,2,0),IF(AND($C$8="NÃO DESONERADO",D16="SETOP-RO"),VLOOKUP(C16,#REF!,2,0),IF(AND($C$8="DESONERADO",D16="SETOP-ED"),VLOOKUP(C16,'SETOP-ED DES 07-24'!A:D,2,0),IF(AND($C$8="NÃO DESONERADO",D16="SETOP-ED"),VLOOKUP(C16,'SETOP-ED Ñ DES 07-24'!A:D,2,0),IF(AND($C$8="DESONERADO",D16="SUDECAP"),VLOOKUP(C16,'SUDECAP DES 04-24'!A:D,2,0),IF(AND($C$8="NÃO DESONERADO",D16="SUDECAP"),VLOOKUP(C16,'SUDECAP Ñ DES 07-24'!A:C,2,0),IF(D16="COMPOSIÇÃO",VLOOKUP(C16,#REF!,3,0),IF(AND($C$8="NÃO DESONERADO",D16="SICRO"),VLOOKUP(C16,#REF!,2,0),0)))))))))))</f>
        <v>ESPECIFICAÇÃO DOS MATERIAIS COM MEMORIAL DESCRITIVO  PARA OBRAS DE INFRAESTRUTURA</v>
      </c>
      <c r="F16" s="72" t="str">
        <f>UPPER(IF(AND($C$8="DESONERADO",D16="SINAPI"),VLOOKUP(C16,'SINAPI DES 09-24'!$A:$D,3,0),IF(AND($C$8="NÃO DESONERADO",D16="SINAPI"),VLOOKUP(C16,'SINAPI Ñ DES 09-24'!$A:$D,3,0),IF(AND($C$8="DESONERADO",D16="SETOP-RO"),VLOOKUP(C16,#REF!,3,0),IF(AND($C$8="NÃO DESONERADO",D16="SETOP-RO"),VLOOKUP(C16,#REF!,3,0),IF(AND($C$8="DESONERADO",D16="SETOP-ED"),VLOOKUP(C16,'SETOP-ED DES 07-24'!A:D,3,0),IF(AND($C$8="NÃO DESONERADO",D16="SETOP-ED"),VLOOKUP(C16,'SETOP-ED Ñ DES 07-24'!A:D,3,0),IF(AND($C$8="DESONERADO",D16="SUDECAP"),VLOOKUP(C16,'SUDECAP DES 04-24'!A:D,3,0),IF(AND($C$8="NÃO DESONERADO",D16="SUDECAP"),VLOOKUP(C16,'SUDECAP Ñ DES 07-24'!A:C,3,0),IF(D16="COMPOSIÇÃO",VLOOKUP(C16,#REF!,4,0),IF(AND($C$8="NÃO DESONERADO",D16="SICRO"),VLOOKUP(C16,#REF!,3,0),0)))))))))))</f>
        <v>M2</v>
      </c>
      <c r="G16" s="68">
        <f>'MC 1'!E15</f>
        <v>3728.58</v>
      </c>
      <c r="H16" s="510">
        <v>0</v>
      </c>
      <c r="I16" s="234">
        <f t="shared" si="0"/>
        <v>0</v>
      </c>
      <c r="J16" s="234">
        <f t="shared" si="1"/>
        <v>0</v>
      </c>
      <c r="K16" s="234">
        <f t="shared" si="2"/>
        <v>0</v>
      </c>
      <c r="L16" s="314" t="e">
        <f>K16/$K$17</f>
        <v>#DIV/0!</v>
      </c>
      <c r="M16" s="97"/>
      <c r="N16" s="97"/>
      <c r="O16" s="511"/>
      <c r="P16" s="511"/>
      <c r="Q16"/>
      <c r="R16" s="98"/>
      <c r="S16" s="98"/>
      <c r="T16" s="98"/>
      <c r="U16" s="98"/>
      <c r="V16" s="98"/>
      <c r="W16" s="98"/>
      <c r="X16" s="98"/>
      <c r="Y16" s="98"/>
      <c r="Z16" s="98"/>
    </row>
    <row r="17" spans="2:26" s="67" customFormat="1" x14ac:dyDescent="0.25">
      <c r="B17" s="349" t="s">
        <v>14</v>
      </c>
      <c r="C17" s="350"/>
      <c r="D17" s="350"/>
      <c r="E17" s="350"/>
      <c r="F17" s="350"/>
      <c r="G17" s="350"/>
      <c r="H17" s="315" t="s">
        <v>15</v>
      </c>
      <c r="I17" s="315">
        <f>I14</f>
        <v>0</v>
      </c>
      <c r="J17" s="315" t="s">
        <v>16</v>
      </c>
      <c r="K17" s="315">
        <f>K14</f>
        <v>0</v>
      </c>
      <c r="L17" s="316"/>
      <c r="M17" s="78"/>
      <c r="N17" s="78"/>
      <c r="O17"/>
      <c r="P17"/>
      <c r="Q17"/>
      <c r="R17" s="74"/>
      <c r="S17" s="74"/>
      <c r="T17" s="74"/>
      <c r="U17" s="74"/>
      <c r="V17" s="74"/>
      <c r="W17" s="74"/>
      <c r="X17" s="74"/>
      <c r="Y17" s="74"/>
      <c r="Z17" s="74"/>
    </row>
    <row r="18" spans="2:26" s="67" customFormat="1" x14ac:dyDescent="0.25">
      <c r="B18" s="99"/>
      <c r="C18" s="99"/>
      <c r="D18" s="246"/>
      <c r="E18" s="99"/>
      <c r="F18" s="99"/>
      <c r="G18" s="100"/>
      <c r="H18" s="101"/>
      <c r="I18" s="101"/>
      <c r="J18" s="101"/>
      <c r="K18" s="101"/>
      <c r="L18" s="101"/>
      <c r="M18" s="78"/>
      <c r="N18" s="78"/>
      <c r="O18"/>
      <c r="P18"/>
      <c r="Q18"/>
      <c r="R18" s="74"/>
      <c r="S18" s="74"/>
      <c r="T18" s="74"/>
      <c r="U18" s="74"/>
      <c r="V18" s="74"/>
      <c r="W18" s="74"/>
      <c r="X18" s="74"/>
      <c r="Y18" s="74"/>
      <c r="Z18" s="74"/>
    </row>
    <row r="19" spans="2:26" x14ac:dyDescent="0.25">
      <c r="J19" s="123"/>
      <c r="K19" s="123"/>
      <c r="L19" s="253"/>
      <c r="O19"/>
      <c r="P19"/>
      <c r="Q19"/>
    </row>
    <row r="20" spans="2:26" x14ac:dyDescent="0.25">
      <c r="D20" s="233"/>
      <c r="J20" s="123"/>
      <c r="K20" s="123"/>
      <c r="L20" s="253"/>
      <c r="O20"/>
      <c r="P20"/>
      <c r="Q20"/>
    </row>
    <row r="21" spans="2:26" x14ac:dyDescent="0.25">
      <c r="D21" s="233"/>
      <c r="H21" s="148"/>
      <c r="I21" s="148"/>
      <c r="J21" s="149"/>
      <c r="O21"/>
      <c r="P21"/>
      <c r="Q21"/>
    </row>
    <row r="22" spans="2:26" x14ac:dyDescent="0.25">
      <c r="D22" s="233"/>
      <c r="H22" s="148"/>
      <c r="I22" s="148"/>
      <c r="J22" s="148"/>
    </row>
    <row r="23" spans="2:26" x14ac:dyDescent="0.25">
      <c r="D23" s="233"/>
      <c r="H23" s="148"/>
      <c r="I23" s="148"/>
      <c r="J23" s="150"/>
    </row>
    <row r="24" spans="2:26" ht="18.75" x14ac:dyDescent="0.25">
      <c r="D24" s="233"/>
      <c r="H24" s="258"/>
      <c r="I24" s="148"/>
      <c r="J24" s="148"/>
    </row>
    <row r="25" spans="2:26" x14ac:dyDescent="0.25">
      <c r="D25" s="233"/>
    </row>
    <row r="26" spans="2:26" x14ac:dyDescent="0.25">
      <c r="D26" s="233"/>
    </row>
    <row r="29" spans="2:26" x14ac:dyDescent="0.25">
      <c r="E29"/>
    </row>
  </sheetData>
  <autoFilter ref="B11:K19">
    <filterColumn colId="6" showButton="0"/>
    <filterColumn colId="8" showButton="0"/>
  </autoFilter>
  <dataConsolidate/>
  <mergeCells count="22">
    <mergeCell ref="O13:P16"/>
    <mergeCell ref="B2:L3"/>
    <mergeCell ref="B17:G17"/>
    <mergeCell ref="B10:K10"/>
    <mergeCell ref="H11:I11"/>
    <mergeCell ref="J11:K11"/>
    <mergeCell ref="H12:I12"/>
    <mergeCell ref="J12:K12"/>
    <mergeCell ref="G11:G13"/>
    <mergeCell ref="C11:C13"/>
    <mergeCell ref="B11:B13"/>
    <mergeCell ref="L11:L13"/>
    <mergeCell ref="D11:D13"/>
    <mergeCell ref="E11:E13"/>
    <mergeCell ref="F11:F13"/>
    <mergeCell ref="I5:J5"/>
    <mergeCell ref="I7:J7"/>
    <mergeCell ref="I8:J8"/>
    <mergeCell ref="I9:J9"/>
    <mergeCell ref="B4:K4"/>
    <mergeCell ref="H5:H9"/>
    <mergeCell ref="I6:J6"/>
  </mergeCells>
  <phoneticPr fontId="15" type="noConversion"/>
  <dataValidations disablePrompts="1" count="2">
    <dataValidation type="list" allowBlank="1" showInputMessage="1" showErrorMessage="1" sqref="I6:I9">
      <formula1>"COPASA,CEMIG,DEER-MG,DNIT,SETOP_Central,SETOP_Jequitinhonha,SETOP_Leste,SETOP_Norte,SETOP_Sul,SETOP_Triângulo,SINAPI,SUDECAP"</formula1>
    </dataValidation>
    <dataValidation type="list" allowBlank="1" showInputMessage="1" showErrorMessage="1" sqref="C8">
      <formula1>$N$5:$N$6</formula1>
    </dataValidation>
  </dataValidations>
  <printOptions horizontalCentered="1"/>
  <pageMargins left="0.19685039370078741" right="0.19685039370078741" top="0.47244094488188981" bottom="0.98425196850393704" header="0.31496062992125984" footer="0.31496062992125984"/>
  <pageSetup paperSize="9" scale="74" fitToHeight="0" orientation="landscape" horizontalDpi="300" verticalDpi="300" r:id="rId1"/>
  <headerFooter>
    <oddHeader xml:space="preserve">&amp;RPágina &amp;P de &amp;N
</oddHeader>
    <oddFooter>&amp;L_________________________________
Assinatura e Carimbo do Gestor de Patrimônio&amp;C_________________________________
Assinatura e Carimbo do Presidente&amp;R___________________________________________
Assinatura e Carimbo do Técnico Responsável</oddFooter>
  </headerFooter>
  <rowBreaks count="1" manualBreakCount="1">
    <brk id="22" min="1"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4536"/>
  <sheetViews>
    <sheetView showGridLines="0" topLeftCell="A4346" zoomScale="115" zoomScaleNormal="115" workbookViewId="0">
      <selection activeCell="D4358" sqref="D4358"/>
    </sheetView>
  </sheetViews>
  <sheetFormatPr defaultRowHeight="15" x14ac:dyDescent="0.25"/>
  <cols>
    <col min="1" max="1" width="6.7109375" bestFit="1" customWidth="1"/>
    <col min="2" max="2" width="153.42578125" bestFit="1" customWidth="1"/>
    <col min="3" max="3" width="8.140625" style="102" bestFit="1" customWidth="1"/>
    <col min="4" max="4" width="6.42578125" bestFit="1" customWidth="1"/>
    <col min="247" max="247" width="7.7109375" customWidth="1"/>
    <col min="248" max="248" width="8.28515625" customWidth="1"/>
    <col min="249" max="249" width="6.85546875" customWidth="1"/>
    <col min="250" max="250" width="6.28515625" customWidth="1"/>
    <col min="251" max="251" width="10.28515625" customWidth="1"/>
    <col min="252" max="252" width="18.42578125" customWidth="1"/>
    <col min="253" max="253" width="6.42578125" customWidth="1"/>
    <col min="254" max="254" width="7.28515625" customWidth="1"/>
    <col min="255" max="255" width="4.7109375" customWidth="1"/>
    <col min="256" max="256" width="5" customWidth="1"/>
    <col min="257" max="257" width="3.7109375" customWidth="1"/>
    <col min="258" max="258" width="5.42578125" customWidth="1"/>
    <col min="259" max="259" width="13.7109375" customWidth="1"/>
    <col min="503" max="503" width="7.7109375" customWidth="1"/>
    <col min="504" max="504" width="8.28515625" customWidth="1"/>
    <col min="505" max="505" width="6.85546875" customWidth="1"/>
    <col min="506" max="506" width="6.28515625" customWidth="1"/>
    <col min="507" max="507" width="10.28515625" customWidth="1"/>
    <col min="508" max="508" width="18.42578125" customWidth="1"/>
    <col min="509" max="509" width="6.42578125" customWidth="1"/>
    <col min="510" max="510" width="7.28515625" customWidth="1"/>
    <col min="511" max="511" width="4.7109375" customWidth="1"/>
    <col min="512" max="512" width="5" customWidth="1"/>
    <col min="513" max="513" width="3.7109375" customWidth="1"/>
    <col min="514" max="514" width="5.42578125" customWidth="1"/>
    <col min="515" max="515" width="13.7109375" customWidth="1"/>
    <col min="759" max="759" width="7.7109375" customWidth="1"/>
    <col min="760" max="760" width="8.28515625" customWidth="1"/>
    <col min="761" max="761" width="6.85546875" customWidth="1"/>
    <col min="762" max="762" width="6.28515625" customWidth="1"/>
    <col min="763" max="763" width="10.28515625" customWidth="1"/>
    <col min="764" max="764" width="18.42578125" customWidth="1"/>
    <col min="765" max="765" width="6.42578125" customWidth="1"/>
    <col min="766" max="766" width="7.28515625" customWidth="1"/>
    <col min="767" max="767" width="4.7109375" customWidth="1"/>
    <col min="768" max="768" width="5" customWidth="1"/>
    <col min="769" max="769" width="3.7109375" customWidth="1"/>
    <col min="770" max="770" width="5.42578125" customWidth="1"/>
    <col min="771" max="771" width="13.7109375" customWidth="1"/>
    <col min="1015" max="1015" width="7.7109375" customWidth="1"/>
    <col min="1016" max="1016" width="8.28515625" customWidth="1"/>
    <col min="1017" max="1017" width="6.85546875" customWidth="1"/>
    <col min="1018" max="1018" width="6.28515625" customWidth="1"/>
    <col min="1019" max="1019" width="10.28515625" customWidth="1"/>
    <col min="1020" max="1020" width="18.42578125" customWidth="1"/>
    <col min="1021" max="1021" width="6.42578125" customWidth="1"/>
    <col min="1022" max="1022" width="7.28515625" customWidth="1"/>
    <col min="1023" max="1023" width="4.7109375" customWidth="1"/>
    <col min="1024" max="1024" width="5" customWidth="1"/>
    <col min="1025" max="1025" width="3.7109375" customWidth="1"/>
    <col min="1026" max="1026" width="5.42578125" customWidth="1"/>
    <col min="1027" max="1027" width="13.7109375" customWidth="1"/>
    <col min="1271" max="1271" width="7.7109375" customWidth="1"/>
    <col min="1272" max="1272" width="8.28515625" customWidth="1"/>
    <col min="1273" max="1273" width="6.85546875" customWidth="1"/>
    <col min="1274" max="1274" width="6.28515625" customWidth="1"/>
    <col min="1275" max="1275" width="10.28515625" customWidth="1"/>
    <col min="1276" max="1276" width="18.42578125" customWidth="1"/>
    <col min="1277" max="1277" width="6.42578125" customWidth="1"/>
    <col min="1278" max="1278" width="7.28515625" customWidth="1"/>
    <col min="1279" max="1279" width="4.7109375" customWidth="1"/>
    <col min="1280" max="1280" width="5" customWidth="1"/>
    <col min="1281" max="1281" width="3.7109375" customWidth="1"/>
    <col min="1282" max="1282" width="5.42578125" customWidth="1"/>
    <col min="1283" max="1283" width="13.7109375" customWidth="1"/>
    <col min="1527" max="1527" width="7.7109375" customWidth="1"/>
    <col min="1528" max="1528" width="8.28515625" customWidth="1"/>
    <col min="1529" max="1529" width="6.85546875" customWidth="1"/>
    <col min="1530" max="1530" width="6.28515625" customWidth="1"/>
    <col min="1531" max="1531" width="10.28515625" customWidth="1"/>
    <col min="1532" max="1532" width="18.42578125" customWidth="1"/>
    <col min="1533" max="1533" width="6.42578125" customWidth="1"/>
    <col min="1534" max="1534" width="7.28515625" customWidth="1"/>
    <col min="1535" max="1535" width="4.7109375" customWidth="1"/>
    <col min="1536" max="1536" width="5" customWidth="1"/>
    <col min="1537" max="1537" width="3.7109375" customWidth="1"/>
    <col min="1538" max="1538" width="5.42578125" customWidth="1"/>
    <col min="1539" max="1539" width="13.7109375" customWidth="1"/>
    <col min="1783" max="1783" width="7.7109375" customWidth="1"/>
    <col min="1784" max="1784" width="8.28515625" customWidth="1"/>
    <col min="1785" max="1785" width="6.85546875" customWidth="1"/>
    <col min="1786" max="1786" width="6.28515625" customWidth="1"/>
    <col min="1787" max="1787" width="10.28515625" customWidth="1"/>
    <col min="1788" max="1788" width="18.42578125" customWidth="1"/>
    <col min="1789" max="1789" width="6.42578125" customWidth="1"/>
    <col min="1790" max="1790" width="7.28515625" customWidth="1"/>
    <col min="1791" max="1791" width="4.7109375" customWidth="1"/>
    <col min="1792" max="1792" width="5" customWidth="1"/>
    <col min="1793" max="1793" width="3.7109375" customWidth="1"/>
    <col min="1794" max="1794" width="5.42578125" customWidth="1"/>
    <col min="1795" max="1795" width="13.7109375" customWidth="1"/>
    <col min="2039" max="2039" width="7.7109375" customWidth="1"/>
    <col min="2040" max="2040" width="8.28515625" customWidth="1"/>
    <col min="2041" max="2041" width="6.85546875" customWidth="1"/>
    <col min="2042" max="2042" width="6.28515625" customWidth="1"/>
    <col min="2043" max="2043" width="10.28515625" customWidth="1"/>
    <col min="2044" max="2044" width="18.42578125" customWidth="1"/>
    <col min="2045" max="2045" width="6.42578125" customWidth="1"/>
    <col min="2046" max="2046" width="7.28515625" customWidth="1"/>
    <col min="2047" max="2047" width="4.7109375" customWidth="1"/>
    <col min="2048" max="2048" width="5" customWidth="1"/>
    <col min="2049" max="2049" width="3.7109375" customWidth="1"/>
    <col min="2050" max="2050" width="5.42578125" customWidth="1"/>
    <col min="2051" max="2051" width="13.7109375" customWidth="1"/>
    <col min="2295" max="2295" width="7.7109375" customWidth="1"/>
    <col min="2296" max="2296" width="8.28515625" customWidth="1"/>
    <col min="2297" max="2297" width="6.85546875" customWidth="1"/>
    <col min="2298" max="2298" width="6.28515625" customWidth="1"/>
    <col min="2299" max="2299" width="10.28515625" customWidth="1"/>
    <col min="2300" max="2300" width="18.42578125" customWidth="1"/>
    <col min="2301" max="2301" width="6.42578125" customWidth="1"/>
    <col min="2302" max="2302" width="7.28515625" customWidth="1"/>
    <col min="2303" max="2303" width="4.7109375" customWidth="1"/>
    <col min="2304" max="2304" width="5" customWidth="1"/>
    <col min="2305" max="2305" width="3.7109375" customWidth="1"/>
    <col min="2306" max="2306" width="5.42578125" customWidth="1"/>
    <col min="2307" max="2307" width="13.7109375" customWidth="1"/>
    <col min="2551" max="2551" width="7.7109375" customWidth="1"/>
    <col min="2552" max="2552" width="8.28515625" customWidth="1"/>
    <col min="2553" max="2553" width="6.85546875" customWidth="1"/>
    <col min="2554" max="2554" width="6.28515625" customWidth="1"/>
    <col min="2555" max="2555" width="10.28515625" customWidth="1"/>
    <col min="2556" max="2556" width="18.42578125" customWidth="1"/>
    <col min="2557" max="2557" width="6.42578125" customWidth="1"/>
    <col min="2558" max="2558" width="7.28515625" customWidth="1"/>
    <col min="2559" max="2559" width="4.7109375" customWidth="1"/>
    <col min="2560" max="2560" width="5" customWidth="1"/>
    <col min="2561" max="2561" width="3.7109375" customWidth="1"/>
    <col min="2562" max="2562" width="5.42578125" customWidth="1"/>
    <col min="2563" max="2563" width="13.7109375" customWidth="1"/>
    <col min="2807" max="2807" width="7.7109375" customWidth="1"/>
    <col min="2808" max="2808" width="8.28515625" customWidth="1"/>
    <col min="2809" max="2809" width="6.85546875" customWidth="1"/>
    <col min="2810" max="2810" width="6.28515625" customWidth="1"/>
    <col min="2811" max="2811" width="10.28515625" customWidth="1"/>
    <col min="2812" max="2812" width="18.42578125" customWidth="1"/>
    <col min="2813" max="2813" width="6.42578125" customWidth="1"/>
    <col min="2814" max="2814" width="7.28515625" customWidth="1"/>
    <col min="2815" max="2815" width="4.7109375" customWidth="1"/>
    <col min="2816" max="2816" width="5" customWidth="1"/>
    <col min="2817" max="2817" width="3.7109375" customWidth="1"/>
    <col min="2818" max="2818" width="5.42578125" customWidth="1"/>
    <col min="2819" max="2819" width="13.7109375" customWidth="1"/>
    <col min="3063" max="3063" width="7.7109375" customWidth="1"/>
    <col min="3064" max="3064" width="8.28515625" customWidth="1"/>
    <col min="3065" max="3065" width="6.85546875" customWidth="1"/>
    <col min="3066" max="3066" width="6.28515625" customWidth="1"/>
    <col min="3067" max="3067" width="10.28515625" customWidth="1"/>
    <col min="3068" max="3068" width="18.42578125" customWidth="1"/>
    <col min="3069" max="3069" width="6.42578125" customWidth="1"/>
    <col min="3070" max="3070" width="7.28515625" customWidth="1"/>
    <col min="3071" max="3071" width="4.7109375" customWidth="1"/>
    <col min="3072" max="3072" width="5" customWidth="1"/>
    <col min="3073" max="3073" width="3.7109375" customWidth="1"/>
    <col min="3074" max="3074" width="5.42578125" customWidth="1"/>
    <col min="3075" max="3075" width="13.7109375" customWidth="1"/>
    <col min="3319" max="3319" width="7.7109375" customWidth="1"/>
    <col min="3320" max="3320" width="8.28515625" customWidth="1"/>
    <col min="3321" max="3321" width="6.85546875" customWidth="1"/>
    <col min="3322" max="3322" width="6.28515625" customWidth="1"/>
    <col min="3323" max="3323" width="10.28515625" customWidth="1"/>
    <col min="3324" max="3324" width="18.42578125" customWidth="1"/>
    <col min="3325" max="3325" width="6.42578125" customWidth="1"/>
    <col min="3326" max="3326" width="7.28515625" customWidth="1"/>
    <col min="3327" max="3327" width="4.7109375" customWidth="1"/>
    <col min="3328" max="3328" width="5" customWidth="1"/>
    <col min="3329" max="3329" width="3.7109375" customWidth="1"/>
    <col min="3330" max="3330" width="5.42578125" customWidth="1"/>
    <col min="3331" max="3331" width="13.7109375" customWidth="1"/>
    <col min="3575" max="3575" width="7.7109375" customWidth="1"/>
    <col min="3576" max="3576" width="8.28515625" customWidth="1"/>
    <col min="3577" max="3577" width="6.85546875" customWidth="1"/>
    <col min="3578" max="3578" width="6.28515625" customWidth="1"/>
    <col min="3579" max="3579" width="10.28515625" customWidth="1"/>
    <col min="3580" max="3580" width="18.42578125" customWidth="1"/>
    <col min="3581" max="3581" width="6.42578125" customWidth="1"/>
    <col min="3582" max="3582" width="7.28515625" customWidth="1"/>
    <col min="3583" max="3583" width="4.7109375" customWidth="1"/>
    <col min="3584" max="3584" width="5" customWidth="1"/>
    <col min="3585" max="3585" width="3.7109375" customWidth="1"/>
    <col min="3586" max="3586" width="5.42578125" customWidth="1"/>
    <col min="3587" max="3587" width="13.7109375" customWidth="1"/>
    <col min="3831" max="3831" width="7.7109375" customWidth="1"/>
    <col min="3832" max="3832" width="8.28515625" customWidth="1"/>
    <col min="3833" max="3833" width="6.85546875" customWidth="1"/>
    <col min="3834" max="3834" width="6.28515625" customWidth="1"/>
    <col min="3835" max="3835" width="10.28515625" customWidth="1"/>
    <col min="3836" max="3836" width="18.42578125" customWidth="1"/>
    <col min="3837" max="3837" width="6.42578125" customWidth="1"/>
    <col min="3838" max="3838" width="7.28515625" customWidth="1"/>
    <col min="3839" max="3839" width="4.7109375" customWidth="1"/>
    <col min="3840" max="3840" width="5" customWidth="1"/>
    <col min="3841" max="3841" width="3.7109375" customWidth="1"/>
    <col min="3842" max="3842" width="5.42578125" customWidth="1"/>
    <col min="3843" max="3843" width="13.7109375" customWidth="1"/>
    <col min="4087" max="4087" width="7.7109375" customWidth="1"/>
    <col min="4088" max="4088" width="8.28515625" customWidth="1"/>
    <col min="4089" max="4089" width="6.85546875" customWidth="1"/>
    <col min="4090" max="4090" width="6.28515625" customWidth="1"/>
    <col min="4091" max="4091" width="10.28515625" customWidth="1"/>
    <col min="4092" max="4092" width="18.42578125" customWidth="1"/>
    <col min="4093" max="4093" width="6.42578125" customWidth="1"/>
    <col min="4094" max="4094" width="7.28515625" customWidth="1"/>
    <col min="4095" max="4095" width="4.7109375" customWidth="1"/>
    <col min="4096" max="4096" width="5" customWidth="1"/>
    <col min="4097" max="4097" width="3.7109375" customWidth="1"/>
    <col min="4098" max="4098" width="5.42578125" customWidth="1"/>
    <col min="4099" max="4099" width="13.7109375" customWidth="1"/>
    <col min="4343" max="4343" width="7.7109375" customWidth="1"/>
    <col min="4344" max="4344" width="8.28515625" customWidth="1"/>
    <col min="4345" max="4345" width="6.85546875" customWidth="1"/>
    <col min="4346" max="4346" width="6.28515625" customWidth="1"/>
    <col min="4347" max="4347" width="10.28515625" customWidth="1"/>
    <col min="4348" max="4348" width="18.42578125" customWidth="1"/>
    <col min="4349" max="4349" width="6.42578125" customWidth="1"/>
    <col min="4350" max="4350" width="7.28515625" customWidth="1"/>
    <col min="4351" max="4351" width="4.7109375" customWidth="1"/>
    <col min="4352" max="4352" width="5" customWidth="1"/>
    <col min="4353" max="4353" width="3.7109375" customWidth="1"/>
    <col min="4354" max="4354" width="5.42578125" customWidth="1"/>
    <col min="4355" max="4355" width="13.7109375" customWidth="1"/>
    <col min="4599" max="4599" width="7.7109375" customWidth="1"/>
    <col min="4600" max="4600" width="8.28515625" customWidth="1"/>
    <col min="4601" max="4601" width="6.85546875" customWidth="1"/>
    <col min="4602" max="4602" width="6.28515625" customWidth="1"/>
    <col min="4603" max="4603" width="10.28515625" customWidth="1"/>
    <col min="4604" max="4604" width="18.42578125" customWidth="1"/>
    <col min="4605" max="4605" width="6.42578125" customWidth="1"/>
    <col min="4606" max="4606" width="7.28515625" customWidth="1"/>
    <col min="4607" max="4607" width="4.7109375" customWidth="1"/>
    <col min="4608" max="4608" width="5" customWidth="1"/>
    <col min="4609" max="4609" width="3.7109375" customWidth="1"/>
    <col min="4610" max="4610" width="5.42578125" customWidth="1"/>
    <col min="4611" max="4611" width="13.7109375" customWidth="1"/>
    <col min="4855" max="4855" width="7.7109375" customWidth="1"/>
    <col min="4856" max="4856" width="8.28515625" customWidth="1"/>
    <col min="4857" max="4857" width="6.85546875" customWidth="1"/>
    <col min="4858" max="4858" width="6.28515625" customWidth="1"/>
    <col min="4859" max="4859" width="10.28515625" customWidth="1"/>
    <col min="4860" max="4860" width="18.42578125" customWidth="1"/>
    <col min="4861" max="4861" width="6.42578125" customWidth="1"/>
    <col min="4862" max="4862" width="7.28515625" customWidth="1"/>
    <col min="4863" max="4863" width="4.7109375" customWidth="1"/>
    <col min="4864" max="4864" width="5" customWidth="1"/>
    <col min="4865" max="4865" width="3.7109375" customWidth="1"/>
    <col min="4866" max="4866" width="5.42578125" customWidth="1"/>
    <col min="4867" max="4867" width="13.7109375" customWidth="1"/>
    <col min="5111" max="5111" width="7.7109375" customWidth="1"/>
    <col min="5112" max="5112" width="8.28515625" customWidth="1"/>
    <col min="5113" max="5113" width="6.85546875" customWidth="1"/>
    <col min="5114" max="5114" width="6.28515625" customWidth="1"/>
    <col min="5115" max="5115" width="10.28515625" customWidth="1"/>
    <col min="5116" max="5116" width="18.42578125" customWidth="1"/>
    <col min="5117" max="5117" width="6.42578125" customWidth="1"/>
    <col min="5118" max="5118" width="7.28515625" customWidth="1"/>
    <col min="5119" max="5119" width="4.7109375" customWidth="1"/>
    <col min="5120" max="5120" width="5" customWidth="1"/>
    <col min="5121" max="5121" width="3.7109375" customWidth="1"/>
    <col min="5122" max="5122" width="5.42578125" customWidth="1"/>
    <col min="5123" max="5123" width="13.7109375" customWidth="1"/>
    <col min="5367" max="5367" width="7.7109375" customWidth="1"/>
    <col min="5368" max="5368" width="8.28515625" customWidth="1"/>
    <col min="5369" max="5369" width="6.85546875" customWidth="1"/>
    <col min="5370" max="5370" width="6.28515625" customWidth="1"/>
    <col min="5371" max="5371" width="10.28515625" customWidth="1"/>
    <col min="5372" max="5372" width="18.42578125" customWidth="1"/>
    <col min="5373" max="5373" width="6.42578125" customWidth="1"/>
    <col min="5374" max="5374" width="7.28515625" customWidth="1"/>
    <col min="5375" max="5375" width="4.7109375" customWidth="1"/>
    <col min="5376" max="5376" width="5" customWidth="1"/>
    <col min="5377" max="5377" width="3.7109375" customWidth="1"/>
    <col min="5378" max="5378" width="5.42578125" customWidth="1"/>
    <col min="5379" max="5379" width="13.7109375" customWidth="1"/>
    <col min="5623" max="5623" width="7.7109375" customWidth="1"/>
    <col min="5624" max="5624" width="8.28515625" customWidth="1"/>
    <col min="5625" max="5625" width="6.85546875" customWidth="1"/>
    <col min="5626" max="5626" width="6.28515625" customWidth="1"/>
    <col min="5627" max="5627" width="10.28515625" customWidth="1"/>
    <col min="5628" max="5628" width="18.42578125" customWidth="1"/>
    <col min="5629" max="5629" width="6.42578125" customWidth="1"/>
    <col min="5630" max="5630" width="7.28515625" customWidth="1"/>
    <col min="5631" max="5631" width="4.7109375" customWidth="1"/>
    <col min="5632" max="5632" width="5" customWidth="1"/>
    <col min="5633" max="5633" width="3.7109375" customWidth="1"/>
    <col min="5634" max="5634" width="5.42578125" customWidth="1"/>
    <col min="5635" max="5635" width="13.7109375" customWidth="1"/>
    <col min="5879" max="5879" width="7.7109375" customWidth="1"/>
    <col min="5880" max="5880" width="8.28515625" customWidth="1"/>
    <col min="5881" max="5881" width="6.85546875" customWidth="1"/>
    <col min="5882" max="5882" width="6.28515625" customWidth="1"/>
    <col min="5883" max="5883" width="10.28515625" customWidth="1"/>
    <col min="5884" max="5884" width="18.42578125" customWidth="1"/>
    <col min="5885" max="5885" width="6.42578125" customWidth="1"/>
    <col min="5886" max="5886" width="7.28515625" customWidth="1"/>
    <col min="5887" max="5887" width="4.7109375" customWidth="1"/>
    <col min="5888" max="5888" width="5" customWidth="1"/>
    <col min="5889" max="5889" width="3.7109375" customWidth="1"/>
    <col min="5890" max="5890" width="5.42578125" customWidth="1"/>
    <col min="5891" max="5891" width="13.7109375" customWidth="1"/>
    <col min="6135" max="6135" width="7.7109375" customWidth="1"/>
    <col min="6136" max="6136" width="8.28515625" customWidth="1"/>
    <col min="6137" max="6137" width="6.85546875" customWidth="1"/>
    <col min="6138" max="6138" width="6.28515625" customWidth="1"/>
    <col min="6139" max="6139" width="10.28515625" customWidth="1"/>
    <col min="6140" max="6140" width="18.42578125" customWidth="1"/>
    <col min="6141" max="6141" width="6.42578125" customWidth="1"/>
    <col min="6142" max="6142" width="7.28515625" customWidth="1"/>
    <col min="6143" max="6143" width="4.7109375" customWidth="1"/>
    <col min="6144" max="6144" width="5" customWidth="1"/>
    <col min="6145" max="6145" width="3.7109375" customWidth="1"/>
    <col min="6146" max="6146" width="5.42578125" customWidth="1"/>
    <col min="6147" max="6147" width="13.7109375" customWidth="1"/>
    <col min="6391" max="6391" width="7.7109375" customWidth="1"/>
    <col min="6392" max="6392" width="8.28515625" customWidth="1"/>
    <col min="6393" max="6393" width="6.85546875" customWidth="1"/>
    <col min="6394" max="6394" width="6.28515625" customWidth="1"/>
    <col min="6395" max="6395" width="10.28515625" customWidth="1"/>
    <col min="6396" max="6396" width="18.42578125" customWidth="1"/>
    <col min="6397" max="6397" width="6.42578125" customWidth="1"/>
    <col min="6398" max="6398" width="7.28515625" customWidth="1"/>
    <col min="6399" max="6399" width="4.7109375" customWidth="1"/>
    <col min="6400" max="6400" width="5" customWidth="1"/>
    <col min="6401" max="6401" width="3.7109375" customWidth="1"/>
    <col min="6402" max="6402" width="5.42578125" customWidth="1"/>
    <col min="6403" max="6403" width="13.7109375" customWidth="1"/>
    <col min="6647" max="6647" width="7.7109375" customWidth="1"/>
    <col min="6648" max="6648" width="8.28515625" customWidth="1"/>
    <col min="6649" max="6649" width="6.85546875" customWidth="1"/>
    <col min="6650" max="6650" width="6.28515625" customWidth="1"/>
    <col min="6651" max="6651" width="10.28515625" customWidth="1"/>
    <col min="6652" max="6652" width="18.42578125" customWidth="1"/>
    <col min="6653" max="6653" width="6.42578125" customWidth="1"/>
    <col min="6654" max="6654" width="7.28515625" customWidth="1"/>
    <col min="6655" max="6655" width="4.7109375" customWidth="1"/>
    <col min="6656" max="6656" width="5" customWidth="1"/>
    <col min="6657" max="6657" width="3.7109375" customWidth="1"/>
    <col min="6658" max="6658" width="5.42578125" customWidth="1"/>
    <col min="6659" max="6659" width="13.7109375" customWidth="1"/>
    <col min="6903" max="6903" width="7.7109375" customWidth="1"/>
    <col min="6904" max="6904" width="8.28515625" customWidth="1"/>
    <col min="6905" max="6905" width="6.85546875" customWidth="1"/>
    <col min="6906" max="6906" width="6.28515625" customWidth="1"/>
    <col min="6907" max="6907" width="10.28515625" customWidth="1"/>
    <col min="6908" max="6908" width="18.42578125" customWidth="1"/>
    <col min="6909" max="6909" width="6.42578125" customWidth="1"/>
    <col min="6910" max="6910" width="7.28515625" customWidth="1"/>
    <col min="6911" max="6911" width="4.7109375" customWidth="1"/>
    <col min="6912" max="6912" width="5" customWidth="1"/>
    <col min="6913" max="6913" width="3.7109375" customWidth="1"/>
    <col min="6914" max="6914" width="5.42578125" customWidth="1"/>
    <col min="6915" max="6915" width="13.7109375" customWidth="1"/>
    <col min="7159" max="7159" width="7.7109375" customWidth="1"/>
    <col min="7160" max="7160" width="8.28515625" customWidth="1"/>
    <col min="7161" max="7161" width="6.85546875" customWidth="1"/>
    <col min="7162" max="7162" width="6.28515625" customWidth="1"/>
    <col min="7163" max="7163" width="10.28515625" customWidth="1"/>
    <col min="7164" max="7164" width="18.42578125" customWidth="1"/>
    <col min="7165" max="7165" width="6.42578125" customWidth="1"/>
    <col min="7166" max="7166" width="7.28515625" customWidth="1"/>
    <col min="7167" max="7167" width="4.7109375" customWidth="1"/>
    <col min="7168" max="7168" width="5" customWidth="1"/>
    <col min="7169" max="7169" width="3.7109375" customWidth="1"/>
    <col min="7170" max="7170" width="5.42578125" customWidth="1"/>
    <col min="7171" max="7171" width="13.7109375" customWidth="1"/>
    <col min="7415" max="7415" width="7.7109375" customWidth="1"/>
    <col min="7416" max="7416" width="8.28515625" customWidth="1"/>
    <col min="7417" max="7417" width="6.85546875" customWidth="1"/>
    <col min="7418" max="7418" width="6.28515625" customWidth="1"/>
    <col min="7419" max="7419" width="10.28515625" customWidth="1"/>
    <col min="7420" max="7420" width="18.42578125" customWidth="1"/>
    <col min="7421" max="7421" width="6.42578125" customWidth="1"/>
    <col min="7422" max="7422" width="7.28515625" customWidth="1"/>
    <col min="7423" max="7423" width="4.7109375" customWidth="1"/>
    <col min="7424" max="7424" width="5" customWidth="1"/>
    <col min="7425" max="7425" width="3.7109375" customWidth="1"/>
    <col min="7426" max="7426" width="5.42578125" customWidth="1"/>
    <col min="7427" max="7427" width="13.7109375" customWidth="1"/>
    <col min="7671" max="7671" width="7.7109375" customWidth="1"/>
    <col min="7672" max="7672" width="8.28515625" customWidth="1"/>
    <col min="7673" max="7673" width="6.85546875" customWidth="1"/>
    <col min="7674" max="7674" width="6.28515625" customWidth="1"/>
    <col min="7675" max="7675" width="10.28515625" customWidth="1"/>
    <col min="7676" max="7676" width="18.42578125" customWidth="1"/>
    <col min="7677" max="7677" width="6.42578125" customWidth="1"/>
    <col min="7678" max="7678" width="7.28515625" customWidth="1"/>
    <col min="7679" max="7679" width="4.7109375" customWidth="1"/>
    <col min="7680" max="7680" width="5" customWidth="1"/>
    <col min="7681" max="7681" width="3.7109375" customWidth="1"/>
    <col min="7682" max="7682" width="5.42578125" customWidth="1"/>
    <col min="7683" max="7683" width="13.7109375" customWidth="1"/>
    <col min="7927" max="7927" width="7.7109375" customWidth="1"/>
    <col min="7928" max="7928" width="8.28515625" customWidth="1"/>
    <col min="7929" max="7929" width="6.85546875" customWidth="1"/>
    <col min="7930" max="7930" width="6.28515625" customWidth="1"/>
    <col min="7931" max="7931" width="10.28515625" customWidth="1"/>
    <col min="7932" max="7932" width="18.42578125" customWidth="1"/>
    <col min="7933" max="7933" width="6.42578125" customWidth="1"/>
    <col min="7934" max="7934" width="7.28515625" customWidth="1"/>
    <col min="7935" max="7935" width="4.7109375" customWidth="1"/>
    <col min="7936" max="7936" width="5" customWidth="1"/>
    <col min="7937" max="7937" width="3.7109375" customWidth="1"/>
    <col min="7938" max="7938" width="5.42578125" customWidth="1"/>
    <col min="7939" max="7939" width="13.7109375" customWidth="1"/>
    <col min="8183" max="8183" width="7.7109375" customWidth="1"/>
    <col min="8184" max="8184" width="8.28515625" customWidth="1"/>
    <col min="8185" max="8185" width="6.85546875" customWidth="1"/>
    <col min="8186" max="8186" width="6.28515625" customWidth="1"/>
    <col min="8187" max="8187" width="10.28515625" customWidth="1"/>
    <col min="8188" max="8188" width="18.42578125" customWidth="1"/>
    <col min="8189" max="8189" width="6.42578125" customWidth="1"/>
    <col min="8190" max="8190" width="7.28515625" customWidth="1"/>
    <col min="8191" max="8191" width="4.7109375" customWidth="1"/>
    <col min="8192" max="8192" width="5" customWidth="1"/>
    <col min="8193" max="8193" width="3.7109375" customWidth="1"/>
    <col min="8194" max="8194" width="5.42578125" customWidth="1"/>
    <col min="8195" max="8195" width="13.7109375" customWidth="1"/>
    <col min="8439" max="8439" width="7.7109375" customWidth="1"/>
    <col min="8440" max="8440" width="8.28515625" customWidth="1"/>
    <col min="8441" max="8441" width="6.85546875" customWidth="1"/>
    <col min="8442" max="8442" width="6.28515625" customWidth="1"/>
    <col min="8443" max="8443" width="10.28515625" customWidth="1"/>
    <col min="8444" max="8444" width="18.42578125" customWidth="1"/>
    <col min="8445" max="8445" width="6.42578125" customWidth="1"/>
    <col min="8446" max="8446" width="7.28515625" customWidth="1"/>
    <col min="8447" max="8447" width="4.7109375" customWidth="1"/>
    <col min="8448" max="8448" width="5" customWidth="1"/>
    <col min="8449" max="8449" width="3.7109375" customWidth="1"/>
    <col min="8450" max="8450" width="5.42578125" customWidth="1"/>
    <col min="8451" max="8451" width="13.7109375" customWidth="1"/>
    <col min="8695" max="8695" width="7.7109375" customWidth="1"/>
    <col min="8696" max="8696" width="8.28515625" customWidth="1"/>
    <col min="8697" max="8697" width="6.85546875" customWidth="1"/>
    <col min="8698" max="8698" width="6.28515625" customWidth="1"/>
    <col min="8699" max="8699" width="10.28515625" customWidth="1"/>
    <col min="8700" max="8700" width="18.42578125" customWidth="1"/>
    <col min="8701" max="8701" width="6.42578125" customWidth="1"/>
    <col min="8702" max="8702" width="7.28515625" customWidth="1"/>
    <col min="8703" max="8703" width="4.7109375" customWidth="1"/>
    <col min="8704" max="8704" width="5" customWidth="1"/>
    <col min="8705" max="8705" width="3.7109375" customWidth="1"/>
    <col min="8706" max="8706" width="5.42578125" customWidth="1"/>
    <col min="8707" max="8707" width="13.7109375" customWidth="1"/>
    <col min="8951" max="8951" width="7.7109375" customWidth="1"/>
    <col min="8952" max="8952" width="8.28515625" customWidth="1"/>
    <col min="8953" max="8953" width="6.85546875" customWidth="1"/>
    <col min="8954" max="8954" width="6.28515625" customWidth="1"/>
    <col min="8955" max="8955" width="10.28515625" customWidth="1"/>
    <col min="8956" max="8956" width="18.42578125" customWidth="1"/>
    <col min="8957" max="8957" width="6.42578125" customWidth="1"/>
    <col min="8958" max="8958" width="7.28515625" customWidth="1"/>
    <col min="8959" max="8959" width="4.7109375" customWidth="1"/>
    <col min="8960" max="8960" width="5" customWidth="1"/>
    <col min="8961" max="8961" width="3.7109375" customWidth="1"/>
    <col min="8962" max="8962" width="5.42578125" customWidth="1"/>
    <col min="8963" max="8963" width="13.7109375" customWidth="1"/>
    <col min="9207" max="9207" width="7.7109375" customWidth="1"/>
    <col min="9208" max="9208" width="8.28515625" customWidth="1"/>
    <col min="9209" max="9209" width="6.85546875" customWidth="1"/>
    <col min="9210" max="9210" width="6.28515625" customWidth="1"/>
    <col min="9211" max="9211" width="10.28515625" customWidth="1"/>
    <col min="9212" max="9212" width="18.42578125" customWidth="1"/>
    <col min="9213" max="9213" width="6.42578125" customWidth="1"/>
    <col min="9214" max="9214" width="7.28515625" customWidth="1"/>
    <col min="9215" max="9215" width="4.7109375" customWidth="1"/>
    <col min="9216" max="9216" width="5" customWidth="1"/>
    <col min="9217" max="9217" width="3.7109375" customWidth="1"/>
    <col min="9218" max="9218" width="5.42578125" customWidth="1"/>
    <col min="9219" max="9219" width="13.7109375" customWidth="1"/>
    <col min="9463" max="9463" width="7.7109375" customWidth="1"/>
    <col min="9464" max="9464" width="8.28515625" customWidth="1"/>
    <col min="9465" max="9465" width="6.85546875" customWidth="1"/>
    <col min="9466" max="9466" width="6.28515625" customWidth="1"/>
    <col min="9467" max="9467" width="10.28515625" customWidth="1"/>
    <col min="9468" max="9468" width="18.42578125" customWidth="1"/>
    <col min="9469" max="9469" width="6.42578125" customWidth="1"/>
    <col min="9470" max="9470" width="7.28515625" customWidth="1"/>
    <col min="9471" max="9471" width="4.7109375" customWidth="1"/>
    <col min="9472" max="9472" width="5" customWidth="1"/>
    <col min="9473" max="9473" width="3.7109375" customWidth="1"/>
    <col min="9474" max="9474" width="5.42578125" customWidth="1"/>
    <col min="9475" max="9475" width="13.7109375" customWidth="1"/>
    <col min="9719" max="9719" width="7.7109375" customWidth="1"/>
    <col min="9720" max="9720" width="8.28515625" customWidth="1"/>
    <col min="9721" max="9721" width="6.85546875" customWidth="1"/>
    <col min="9722" max="9722" width="6.28515625" customWidth="1"/>
    <col min="9723" max="9723" width="10.28515625" customWidth="1"/>
    <col min="9724" max="9724" width="18.42578125" customWidth="1"/>
    <col min="9725" max="9725" width="6.42578125" customWidth="1"/>
    <col min="9726" max="9726" width="7.28515625" customWidth="1"/>
    <col min="9727" max="9727" width="4.7109375" customWidth="1"/>
    <col min="9728" max="9728" width="5" customWidth="1"/>
    <col min="9729" max="9729" width="3.7109375" customWidth="1"/>
    <col min="9730" max="9730" width="5.42578125" customWidth="1"/>
    <col min="9731" max="9731" width="13.7109375" customWidth="1"/>
    <col min="9975" max="9975" width="7.7109375" customWidth="1"/>
    <col min="9976" max="9976" width="8.28515625" customWidth="1"/>
    <col min="9977" max="9977" width="6.85546875" customWidth="1"/>
    <col min="9978" max="9978" width="6.28515625" customWidth="1"/>
    <col min="9979" max="9979" width="10.28515625" customWidth="1"/>
    <col min="9980" max="9980" width="18.42578125" customWidth="1"/>
    <col min="9981" max="9981" width="6.42578125" customWidth="1"/>
    <col min="9982" max="9982" width="7.28515625" customWidth="1"/>
    <col min="9983" max="9983" width="4.7109375" customWidth="1"/>
    <col min="9984" max="9984" width="5" customWidth="1"/>
    <col min="9985" max="9985" width="3.7109375" customWidth="1"/>
    <col min="9986" max="9986" width="5.42578125" customWidth="1"/>
    <col min="9987" max="9987" width="13.7109375" customWidth="1"/>
    <col min="10231" max="10231" width="7.7109375" customWidth="1"/>
    <col min="10232" max="10232" width="8.28515625" customWidth="1"/>
    <col min="10233" max="10233" width="6.85546875" customWidth="1"/>
    <col min="10234" max="10234" width="6.28515625" customWidth="1"/>
    <col min="10235" max="10235" width="10.28515625" customWidth="1"/>
    <col min="10236" max="10236" width="18.42578125" customWidth="1"/>
    <col min="10237" max="10237" width="6.42578125" customWidth="1"/>
    <col min="10238" max="10238" width="7.28515625" customWidth="1"/>
    <col min="10239" max="10239" width="4.7109375" customWidth="1"/>
    <col min="10240" max="10240" width="5" customWidth="1"/>
    <col min="10241" max="10241" width="3.7109375" customWidth="1"/>
    <col min="10242" max="10242" width="5.42578125" customWidth="1"/>
    <col min="10243" max="10243" width="13.7109375" customWidth="1"/>
    <col min="10487" max="10487" width="7.7109375" customWidth="1"/>
    <col min="10488" max="10488" width="8.28515625" customWidth="1"/>
    <col min="10489" max="10489" width="6.85546875" customWidth="1"/>
    <col min="10490" max="10490" width="6.28515625" customWidth="1"/>
    <col min="10491" max="10491" width="10.28515625" customWidth="1"/>
    <col min="10492" max="10492" width="18.42578125" customWidth="1"/>
    <col min="10493" max="10493" width="6.42578125" customWidth="1"/>
    <col min="10494" max="10494" width="7.28515625" customWidth="1"/>
    <col min="10495" max="10495" width="4.7109375" customWidth="1"/>
    <col min="10496" max="10496" width="5" customWidth="1"/>
    <col min="10497" max="10497" width="3.7109375" customWidth="1"/>
    <col min="10498" max="10498" width="5.42578125" customWidth="1"/>
    <col min="10499" max="10499" width="13.7109375" customWidth="1"/>
    <col min="10743" max="10743" width="7.7109375" customWidth="1"/>
    <col min="10744" max="10744" width="8.28515625" customWidth="1"/>
    <col min="10745" max="10745" width="6.85546875" customWidth="1"/>
    <col min="10746" max="10746" width="6.28515625" customWidth="1"/>
    <col min="10747" max="10747" width="10.28515625" customWidth="1"/>
    <col min="10748" max="10748" width="18.42578125" customWidth="1"/>
    <col min="10749" max="10749" width="6.42578125" customWidth="1"/>
    <col min="10750" max="10750" width="7.28515625" customWidth="1"/>
    <col min="10751" max="10751" width="4.7109375" customWidth="1"/>
    <col min="10752" max="10752" width="5" customWidth="1"/>
    <col min="10753" max="10753" width="3.7109375" customWidth="1"/>
    <col min="10754" max="10754" width="5.42578125" customWidth="1"/>
    <col min="10755" max="10755" width="13.7109375" customWidth="1"/>
    <col min="10999" max="10999" width="7.7109375" customWidth="1"/>
    <col min="11000" max="11000" width="8.28515625" customWidth="1"/>
    <col min="11001" max="11001" width="6.85546875" customWidth="1"/>
    <col min="11002" max="11002" width="6.28515625" customWidth="1"/>
    <col min="11003" max="11003" width="10.28515625" customWidth="1"/>
    <col min="11004" max="11004" width="18.42578125" customWidth="1"/>
    <col min="11005" max="11005" width="6.42578125" customWidth="1"/>
    <col min="11006" max="11006" width="7.28515625" customWidth="1"/>
    <col min="11007" max="11007" width="4.7109375" customWidth="1"/>
    <col min="11008" max="11008" width="5" customWidth="1"/>
    <col min="11009" max="11009" width="3.7109375" customWidth="1"/>
    <col min="11010" max="11010" width="5.42578125" customWidth="1"/>
    <col min="11011" max="11011" width="13.7109375" customWidth="1"/>
    <col min="11255" max="11255" width="7.7109375" customWidth="1"/>
    <col min="11256" max="11256" width="8.28515625" customWidth="1"/>
    <col min="11257" max="11257" width="6.85546875" customWidth="1"/>
    <col min="11258" max="11258" width="6.28515625" customWidth="1"/>
    <col min="11259" max="11259" width="10.28515625" customWidth="1"/>
    <col min="11260" max="11260" width="18.42578125" customWidth="1"/>
    <col min="11261" max="11261" width="6.42578125" customWidth="1"/>
    <col min="11262" max="11262" width="7.28515625" customWidth="1"/>
    <col min="11263" max="11263" width="4.7109375" customWidth="1"/>
    <col min="11264" max="11264" width="5" customWidth="1"/>
    <col min="11265" max="11265" width="3.7109375" customWidth="1"/>
    <col min="11266" max="11266" width="5.42578125" customWidth="1"/>
    <col min="11267" max="11267" width="13.7109375" customWidth="1"/>
    <col min="11511" max="11511" width="7.7109375" customWidth="1"/>
    <col min="11512" max="11512" width="8.28515625" customWidth="1"/>
    <col min="11513" max="11513" width="6.85546875" customWidth="1"/>
    <col min="11514" max="11514" width="6.28515625" customWidth="1"/>
    <col min="11515" max="11515" width="10.28515625" customWidth="1"/>
    <col min="11516" max="11516" width="18.42578125" customWidth="1"/>
    <col min="11517" max="11517" width="6.42578125" customWidth="1"/>
    <col min="11518" max="11518" width="7.28515625" customWidth="1"/>
    <col min="11519" max="11519" width="4.7109375" customWidth="1"/>
    <col min="11520" max="11520" width="5" customWidth="1"/>
    <col min="11521" max="11521" width="3.7109375" customWidth="1"/>
    <col min="11522" max="11522" width="5.42578125" customWidth="1"/>
    <col min="11523" max="11523" width="13.7109375" customWidth="1"/>
    <col min="11767" max="11767" width="7.7109375" customWidth="1"/>
    <col min="11768" max="11768" width="8.28515625" customWidth="1"/>
    <col min="11769" max="11769" width="6.85546875" customWidth="1"/>
    <col min="11770" max="11770" width="6.28515625" customWidth="1"/>
    <col min="11771" max="11771" width="10.28515625" customWidth="1"/>
    <col min="11772" max="11772" width="18.42578125" customWidth="1"/>
    <col min="11773" max="11773" width="6.42578125" customWidth="1"/>
    <col min="11774" max="11774" width="7.28515625" customWidth="1"/>
    <col min="11775" max="11775" width="4.7109375" customWidth="1"/>
    <col min="11776" max="11776" width="5" customWidth="1"/>
    <col min="11777" max="11777" width="3.7109375" customWidth="1"/>
    <col min="11778" max="11778" width="5.42578125" customWidth="1"/>
    <col min="11779" max="11779" width="13.7109375" customWidth="1"/>
    <col min="12023" max="12023" width="7.7109375" customWidth="1"/>
    <col min="12024" max="12024" width="8.28515625" customWidth="1"/>
    <col min="12025" max="12025" width="6.85546875" customWidth="1"/>
    <col min="12026" max="12026" width="6.28515625" customWidth="1"/>
    <col min="12027" max="12027" width="10.28515625" customWidth="1"/>
    <col min="12028" max="12028" width="18.42578125" customWidth="1"/>
    <col min="12029" max="12029" width="6.42578125" customWidth="1"/>
    <col min="12030" max="12030" width="7.28515625" customWidth="1"/>
    <col min="12031" max="12031" width="4.7109375" customWidth="1"/>
    <col min="12032" max="12032" width="5" customWidth="1"/>
    <col min="12033" max="12033" width="3.7109375" customWidth="1"/>
    <col min="12034" max="12034" width="5.42578125" customWidth="1"/>
    <col min="12035" max="12035" width="13.7109375" customWidth="1"/>
    <col min="12279" max="12279" width="7.7109375" customWidth="1"/>
    <col min="12280" max="12280" width="8.28515625" customWidth="1"/>
    <col min="12281" max="12281" width="6.85546875" customWidth="1"/>
    <col min="12282" max="12282" width="6.28515625" customWidth="1"/>
    <col min="12283" max="12283" width="10.28515625" customWidth="1"/>
    <col min="12284" max="12284" width="18.42578125" customWidth="1"/>
    <col min="12285" max="12285" width="6.42578125" customWidth="1"/>
    <col min="12286" max="12286" width="7.28515625" customWidth="1"/>
    <col min="12287" max="12287" width="4.7109375" customWidth="1"/>
    <col min="12288" max="12288" width="5" customWidth="1"/>
    <col min="12289" max="12289" width="3.7109375" customWidth="1"/>
    <col min="12290" max="12290" width="5.42578125" customWidth="1"/>
    <col min="12291" max="12291" width="13.7109375" customWidth="1"/>
    <col min="12535" max="12535" width="7.7109375" customWidth="1"/>
    <col min="12536" max="12536" width="8.28515625" customWidth="1"/>
    <col min="12537" max="12537" width="6.85546875" customWidth="1"/>
    <col min="12538" max="12538" width="6.28515625" customWidth="1"/>
    <col min="12539" max="12539" width="10.28515625" customWidth="1"/>
    <col min="12540" max="12540" width="18.42578125" customWidth="1"/>
    <col min="12541" max="12541" width="6.42578125" customWidth="1"/>
    <col min="12542" max="12542" width="7.28515625" customWidth="1"/>
    <col min="12543" max="12543" width="4.7109375" customWidth="1"/>
    <col min="12544" max="12544" width="5" customWidth="1"/>
    <col min="12545" max="12545" width="3.7109375" customWidth="1"/>
    <col min="12546" max="12546" width="5.42578125" customWidth="1"/>
    <col min="12547" max="12547" width="13.7109375" customWidth="1"/>
    <col min="12791" max="12791" width="7.7109375" customWidth="1"/>
    <col min="12792" max="12792" width="8.28515625" customWidth="1"/>
    <col min="12793" max="12793" width="6.85546875" customWidth="1"/>
    <col min="12794" max="12794" width="6.28515625" customWidth="1"/>
    <col min="12795" max="12795" width="10.28515625" customWidth="1"/>
    <col min="12796" max="12796" width="18.42578125" customWidth="1"/>
    <col min="12797" max="12797" width="6.42578125" customWidth="1"/>
    <col min="12798" max="12798" width="7.28515625" customWidth="1"/>
    <col min="12799" max="12799" width="4.7109375" customWidth="1"/>
    <col min="12800" max="12800" width="5" customWidth="1"/>
    <col min="12801" max="12801" width="3.7109375" customWidth="1"/>
    <col min="12802" max="12802" width="5.42578125" customWidth="1"/>
    <col min="12803" max="12803" width="13.7109375" customWidth="1"/>
    <col min="13047" max="13047" width="7.7109375" customWidth="1"/>
    <col min="13048" max="13048" width="8.28515625" customWidth="1"/>
    <col min="13049" max="13049" width="6.85546875" customWidth="1"/>
    <col min="13050" max="13050" width="6.28515625" customWidth="1"/>
    <col min="13051" max="13051" width="10.28515625" customWidth="1"/>
    <col min="13052" max="13052" width="18.42578125" customWidth="1"/>
    <col min="13053" max="13053" width="6.42578125" customWidth="1"/>
    <col min="13054" max="13054" width="7.28515625" customWidth="1"/>
    <col min="13055" max="13055" width="4.7109375" customWidth="1"/>
    <col min="13056" max="13056" width="5" customWidth="1"/>
    <col min="13057" max="13057" width="3.7109375" customWidth="1"/>
    <col min="13058" max="13058" width="5.42578125" customWidth="1"/>
    <col min="13059" max="13059" width="13.7109375" customWidth="1"/>
    <col min="13303" max="13303" width="7.7109375" customWidth="1"/>
    <col min="13304" max="13304" width="8.28515625" customWidth="1"/>
    <col min="13305" max="13305" width="6.85546875" customWidth="1"/>
    <col min="13306" max="13306" width="6.28515625" customWidth="1"/>
    <col min="13307" max="13307" width="10.28515625" customWidth="1"/>
    <col min="13308" max="13308" width="18.42578125" customWidth="1"/>
    <col min="13309" max="13309" width="6.42578125" customWidth="1"/>
    <col min="13310" max="13310" width="7.28515625" customWidth="1"/>
    <col min="13311" max="13311" width="4.7109375" customWidth="1"/>
    <col min="13312" max="13312" width="5" customWidth="1"/>
    <col min="13313" max="13313" width="3.7109375" customWidth="1"/>
    <col min="13314" max="13314" width="5.42578125" customWidth="1"/>
    <col min="13315" max="13315" width="13.7109375" customWidth="1"/>
    <col min="13559" max="13559" width="7.7109375" customWidth="1"/>
    <col min="13560" max="13560" width="8.28515625" customWidth="1"/>
    <col min="13561" max="13561" width="6.85546875" customWidth="1"/>
    <col min="13562" max="13562" width="6.28515625" customWidth="1"/>
    <col min="13563" max="13563" width="10.28515625" customWidth="1"/>
    <col min="13564" max="13564" width="18.42578125" customWidth="1"/>
    <col min="13565" max="13565" width="6.42578125" customWidth="1"/>
    <col min="13566" max="13566" width="7.28515625" customWidth="1"/>
    <col min="13567" max="13567" width="4.7109375" customWidth="1"/>
    <col min="13568" max="13568" width="5" customWidth="1"/>
    <col min="13569" max="13569" width="3.7109375" customWidth="1"/>
    <col min="13570" max="13570" width="5.42578125" customWidth="1"/>
    <col min="13571" max="13571" width="13.7109375" customWidth="1"/>
    <col min="13815" max="13815" width="7.7109375" customWidth="1"/>
    <col min="13816" max="13816" width="8.28515625" customWidth="1"/>
    <col min="13817" max="13817" width="6.85546875" customWidth="1"/>
    <col min="13818" max="13818" width="6.28515625" customWidth="1"/>
    <col min="13819" max="13819" width="10.28515625" customWidth="1"/>
    <col min="13820" max="13820" width="18.42578125" customWidth="1"/>
    <col min="13821" max="13821" width="6.42578125" customWidth="1"/>
    <col min="13822" max="13822" width="7.28515625" customWidth="1"/>
    <col min="13823" max="13823" width="4.7109375" customWidth="1"/>
    <col min="13824" max="13824" width="5" customWidth="1"/>
    <col min="13825" max="13825" width="3.7109375" customWidth="1"/>
    <col min="13826" max="13826" width="5.42578125" customWidth="1"/>
    <col min="13827" max="13827" width="13.7109375" customWidth="1"/>
    <col min="14071" max="14071" width="7.7109375" customWidth="1"/>
    <col min="14072" max="14072" width="8.28515625" customWidth="1"/>
    <col min="14073" max="14073" width="6.85546875" customWidth="1"/>
    <col min="14074" max="14074" width="6.28515625" customWidth="1"/>
    <col min="14075" max="14075" width="10.28515625" customWidth="1"/>
    <col min="14076" max="14076" width="18.42578125" customWidth="1"/>
    <col min="14077" max="14077" width="6.42578125" customWidth="1"/>
    <col min="14078" max="14078" width="7.28515625" customWidth="1"/>
    <col min="14079" max="14079" width="4.7109375" customWidth="1"/>
    <col min="14080" max="14080" width="5" customWidth="1"/>
    <col min="14081" max="14081" width="3.7109375" customWidth="1"/>
    <col min="14082" max="14082" width="5.42578125" customWidth="1"/>
    <col min="14083" max="14083" width="13.7109375" customWidth="1"/>
    <col min="14327" max="14327" width="7.7109375" customWidth="1"/>
    <col min="14328" max="14328" width="8.28515625" customWidth="1"/>
    <col min="14329" max="14329" width="6.85546875" customWidth="1"/>
    <col min="14330" max="14330" width="6.28515625" customWidth="1"/>
    <col min="14331" max="14331" width="10.28515625" customWidth="1"/>
    <col min="14332" max="14332" width="18.42578125" customWidth="1"/>
    <col min="14333" max="14333" width="6.42578125" customWidth="1"/>
    <col min="14334" max="14334" width="7.28515625" customWidth="1"/>
    <col min="14335" max="14335" width="4.7109375" customWidth="1"/>
    <col min="14336" max="14336" width="5" customWidth="1"/>
    <col min="14337" max="14337" width="3.7109375" customWidth="1"/>
    <col min="14338" max="14338" width="5.42578125" customWidth="1"/>
    <col min="14339" max="14339" width="13.7109375" customWidth="1"/>
    <col min="14583" max="14583" width="7.7109375" customWidth="1"/>
    <col min="14584" max="14584" width="8.28515625" customWidth="1"/>
    <col min="14585" max="14585" width="6.85546875" customWidth="1"/>
    <col min="14586" max="14586" width="6.28515625" customWidth="1"/>
    <col min="14587" max="14587" width="10.28515625" customWidth="1"/>
    <col min="14588" max="14588" width="18.42578125" customWidth="1"/>
    <col min="14589" max="14589" width="6.42578125" customWidth="1"/>
    <col min="14590" max="14590" width="7.28515625" customWidth="1"/>
    <col min="14591" max="14591" width="4.7109375" customWidth="1"/>
    <col min="14592" max="14592" width="5" customWidth="1"/>
    <col min="14593" max="14593" width="3.7109375" customWidth="1"/>
    <col min="14594" max="14594" width="5.42578125" customWidth="1"/>
    <col min="14595" max="14595" width="13.7109375" customWidth="1"/>
    <col min="14839" max="14839" width="7.7109375" customWidth="1"/>
    <col min="14840" max="14840" width="8.28515625" customWidth="1"/>
    <col min="14841" max="14841" width="6.85546875" customWidth="1"/>
    <col min="14842" max="14842" width="6.28515625" customWidth="1"/>
    <col min="14843" max="14843" width="10.28515625" customWidth="1"/>
    <col min="14844" max="14844" width="18.42578125" customWidth="1"/>
    <col min="14845" max="14845" width="6.42578125" customWidth="1"/>
    <col min="14846" max="14846" width="7.28515625" customWidth="1"/>
    <col min="14847" max="14847" width="4.7109375" customWidth="1"/>
    <col min="14848" max="14848" width="5" customWidth="1"/>
    <col min="14849" max="14849" width="3.7109375" customWidth="1"/>
    <col min="14850" max="14850" width="5.42578125" customWidth="1"/>
    <col min="14851" max="14851" width="13.7109375" customWidth="1"/>
    <col min="15095" max="15095" width="7.7109375" customWidth="1"/>
    <col min="15096" max="15096" width="8.28515625" customWidth="1"/>
    <col min="15097" max="15097" width="6.85546875" customWidth="1"/>
    <col min="15098" max="15098" width="6.28515625" customWidth="1"/>
    <col min="15099" max="15099" width="10.28515625" customWidth="1"/>
    <col min="15100" max="15100" width="18.42578125" customWidth="1"/>
    <col min="15101" max="15101" width="6.42578125" customWidth="1"/>
    <col min="15102" max="15102" width="7.28515625" customWidth="1"/>
    <col min="15103" max="15103" width="4.7109375" customWidth="1"/>
    <col min="15104" max="15104" width="5" customWidth="1"/>
    <col min="15105" max="15105" width="3.7109375" customWidth="1"/>
    <col min="15106" max="15106" width="5.42578125" customWidth="1"/>
    <col min="15107" max="15107" width="13.7109375" customWidth="1"/>
    <col min="15351" max="15351" width="7.7109375" customWidth="1"/>
    <col min="15352" max="15352" width="8.28515625" customWidth="1"/>
    <col min="15353" max="15353" width="6.85546875" customWidth="1"/>
    <col min="15354" max="15354" width="6.28515625" customWidth="1"/>
    <col min="15355" max="15355" width="10.28515625" customWidth="1"/>
    <col min="15356" max="15356" width="18.42578125" customWidth="1"/>
    <col min="15357" max="15357" width="6.42578125" customWidth="1"/>
    <col min="15358" max="15358" width="7.28515625" customWidth="1"/>
    <col min="15359" max="15359" width="4.7109375" customWidth="1"/>
    <col min="15360" max="15360" width="5" customWidth="1"/>
    <col min="15361" max="15361" width="3.7109375" customWidth="1"/>
    <col min="15362" max="15362" width="5.42578125" customWidth="1"/>
    <col min="15363" max="15363" width="13.7109375" customWidth="1"/>
    <col min="15607" max="15607" width="7.7109375" customWidth="1"/>
    <col min="15608" max="15608" width="8.28515625" customWidth="1"/>
    <col min="15609" max="15609" width="6.85546875" customWidth="1"/>
    <col min="15610" max="15610" width="6.28515625" customWidth="1"/>
    <col min="15611" max="15611" width="10.28515625" customWidth="1"/>
    <col min="15612" max="15612" width="18.42578125" customWidth="1"/>
    <col min="15613" max="15613" width="6.42578125" customWidth="1"/>
    <col min="15614" max="15614" width="7.28515625" customWidth="1"/>
    <col min="15615" max="15615" width="4.7109375" customWidth="1"/>
    <col min="15616" max="15616" width="5" customWidth="1"/>
    <col min="15617" max="15617" width="3.7109375" customWidth="1"/>
    <col min="15618" max="15618" width="5.42578125" customWidth="1"/>
    <col min="15619" max="15619" width="13.7109375" customWidth="1"/>
    <col min="15863" max="15863" width="7.7109375" customWidth="1"/>
    <col min="15864" max="15864" width="8.28515625" customWidth="1"/>
    <col min="15865" max="15865" width="6.85546875" customWidth="1"/>
    <col min="15866" max="15866" width="6.28515625" customWidth="1"/>
    <col min="15867" max="15867" width="10.28515625" customWidth="1"/>
    <col min="15868" max="15868" width="18.42578125" customWidth="1"/>
    <col min="15869" max="15869" width="6.42578125" customWidth="1"/>
    <col min="15870" max="15870" width="7.28515625" customWidth="1"/>
    <col min="15871" max="15871" width="4.7109375" customWidth="1"/>
    <col min="15872" max="15872" width="5" customWidth="1"/>
    <col min="15873" max="15873" width="3.7109375" customWidth="1"/>
    <col min="15874" max="15874" width="5.42578125" customWidth="1"/>
    <col min="15875" max="15875" width="13.7109375" customWidth="1"/>
    <col min="16119" max="16119" width="7.7109375" customWidth="1"/>
    <col min="16120" max="16120" width="8.28515625" customWidth="1"/>
    <col min="16121" max="16121" width="6.85546875" customWidth="1"/>
    <col min="16122" max="16122" width="6.28515625" customWidth="1"/>
    <col min="16123" max="16123" width="10.28515625" customWidth="1"/>
    <col min="16124" max="16124" width="18.42578125" customWidth="1"/>
    <col min="16125" max="16125" width="6.42578125" customWidth="1"/>
    <col min="16126" max="16126" width="7.28515625" customWidth="1"/>
    <col min="16127" max="16127" width="4.7109375" customWidth="1"/>
    <col min="16128" max="16128" width="5" customWidth="1"/>
    <col min="16129" max="16129" width="3.7109375" customWidth="1"/>
    <col min="16130" max="16130" width="5.42578125" customWidth="1"/>
    <col min="16131" max="16131" width="13.7109375" customWidth="1"/>
  </cols>
  <sheetData>
    <row r="1" spans="1:4" x14ac:dyDescent="0.25">
      <c r="A1" s="129" t="s">
        <v>12278</v>
      </c>
      <c r="B1" s="130" t="s">
        <v>22173</v>
      </c>
      <c r="C1" s="130" t="s">
        <v>22174</v>
      </c>
    </row>
    <row r="2" spans="1:4" x14ac:dyDescent="0.25">
      <c r="A2" s="224" t="s">
        <v>22175</v>
      </c>
      <c r="B2" s="225" t="s">
        <v>22176</v>
      </c>
      <c r="C2" s="226"/>
      <c r="D2" s="226"/>
    </row>
    <row r="3" spans="1:4" x14ac:dyDescent="0.25">
      <c r="A3" s="227" t="s">
        <v>22177</v>
      </c>
      <c r="B3" s="228" t="s">
        <v>22178</v>
      </c>
      <c r="C3" s="229"/>
      <c r="D3" s="229"/>
    </row>
    <row r="4" spans="1:4" x14ac:dyDescent="0.25">
      <c r="A4" s="230" t="s">
        <v>22179</v>
      </c>
      <c r="B4" s="231" t="s">
        <v>22180</v>
      </c>
      <c r="C4" s="231" t="s">
        <v>86</v>
      </c>
      <c r="D4" s="232">
        <v>3085.74</v>
      </c>
    </row>
    <row r="5" spans="1:4" x14ac:dyDescent="0.25">
      <c r="A5" s="230" t="s">
        <v>35713</v>
      </c>
      <c r="B5" s="231" t="s">
        <v>35714</v>
      </c>
      <c r="C5" s="231" t="s">
        <v>284</v>
      </c>
      <c r="D5" s="232">
        <v>503.06</v>
      </c>
    </row>
    <row r="6" spans="1:4" x14ac:dyDescent="0.25">
      <c r="A6" s="230" t="s">
        <v>35715</v>
      </c>
      <c r="B6" s="231" t="s">
        <v>35716</v>
      </c>
      <c r="C6" s="231" t="s">
        <v>284</v>
      </c>
      <c r="D6" s="232">
        <v>458.07</v>
      </c>
    </row>
    <row r="7" spans="1:4" x14ac:dyDescent="0.25">
      <c r="A7" s="230" t="s">
        <v>35717</v>
      </c>
      <c r="B7" s="231" t="s">
        <v>35718</v>
      </c>
      <c r="C7" s="231" t="s">
        <v>284</v>
      </c>
      <c r="D7" s="232">
        <v>503.06</v>
      </c>
    </row>
    <row r="8" spans="1:4" x14ac:dyDescent="0.25">
      <c r="A8" s="230" t="s">
        <v>35719</v>
      </c>
      <c r="B8" s="231" t="s">
        <v>35720</v>
      </c>
      <c r="C8" s="231" t="s">
        <v>284</v>
      </c>
      <c r="D8" s="232">
        <v>458.07</v>
      </c>
    </row>
    <row r="9" spans="1:4" x14ac:dyDescent="0.25">
      <c r="A9" s="227" t="s">
        <v>22181</v>
      </c>
      <c r="B9" s="228" t="s">
        <v>22182</v>
      </c>
      <c r="C9" s="229"/>
      <c r="D9" s="229"/>
    </row>
    <row r="10" spans="1:4" x14ac:dyDescent="0.25">
      <c r="A10" s="230" t="s">
        <v>55115</v>
      </c>
      <c r="B10" s="231" t="s">
        <v>55116</v>
      </c>
      <c r="C10" s="231" t="s">
        <v>284</v>
      </c>
      <c r="D10" s="232">
        <v>107.52</v>
      </c>
    </row>
    <row r="11" spans="1:4" x14ac:dyDescent="0.25">
      <c r="A11" s="230" t="s">
        <v>35721</v>
      </c>
      <c r="B11" s="231" t="s">
        <v>35722</v>
      </c>
      <c r="C11" s="231" t="s">
        <v>284</v>
      </c>
      <c r="D11" s="232">
        <v>318.95</v>
      </c>
    </row>
    <row r="12" spans="1:4" x14ac:dyDescent="0.25">
      <c r="A12" s="230" t="s">
        <v>35723</v>
      </c>
      <c r="B12" s="231" t="s">
        <v>35724</v>
      </c>
      <c r="C12" s="231" t="s">
        <v>284</v>
      </c>
      <c r="D12" s="232">
        <v>300.43</v>
      </c>
    </row>
    <row r="13" spans="1:4" x14ac:dyDescent="0.25">
      <c r="A13" s="230" t="s">
        <v>35725</v>
      </c>
      <c r="B13" s="231" t="s">
        <v>35726</v>
      </c>
      <c r="C13" s="231" t="s">
        <v>284</v>
      </c>
      <c r="D13" s="232">
        <v>286.25</v>
      </c>
    </row>
    <row r="14" spans="1:4" x14ac:dyDescent="0.25">
      <c r="A14" s="230" t="s">
        <v>35727</v>
      </c>
      <c r="B14" s="231" t="s">
        <v>35728</v>
      </c>
      <c r="C14" s="231" t="s">
        <v>284</v>
      </c>
      <c r="D14" s="232">
        <v>443.59</v>
      </c>
    </row>
    <row r="15" spans="1:4" x14ac:dyDescent="0.25">
      <c r="A15" s="230" t="s">
        <v>35729</v>
      </c>
      <c r="B15" s="231" t="s">
        <v>35730</v>
      </c>
      <c r="C15" s="231" t="s">
        <v>284</v>
      </c>
      <c r="D15" s="232">
        <v>395.78</v>
      </c>
    </row>
    <row r="16" spans="1:4" x14ac:dyDescent="0.25">
      <c r="A16" s="230" t="s">
        <v>35731</v>
      </c>
      <c r="B16" s="231" t="s">
        <v>35732</v>
      </c>
      <c r="C16" s="231" t="s">
        <v>284</v>
      </c>
      <c r="D16" s="232">
        <v>384.61</v>
      </c>
    </row>
    <row r="17" spans="1:4" x14ac:dyDescent="0.25">
      <c r="A17" s="230" t="s">
        <v>35733</v>
      </c>
      <c r="B17" s="231" t="s">
        <v>35734</v>
      </c>
      <c r="C17" s="231" t="s">
        <v>284</v>
      </c>
      <c r="D17" s="232">
        <v>362.82</v>
      </c>
    </row>
    <row r="18" spans="1:4" x14ac:dyDescent="0.25">
      <c r="A18" s="230" t="s">
        <v>35735</v>
      </c>
      <c r="B18" s="231" t="s">
        <v>35736</v>
      </c>
      <c r="C18" s="231" t="s">
        <v>284</v>
      </c>
      <c r="D18" s="232">
        <v>424.35</v>
      </c>
    </row>
    <row r="19" spans="1:4" x14ac:dyDescent="0.25">
      <c r="A19" s="230" t="s">
        <v>35737</v>
      </c>
      <c r="B19" s="231" t="s">
        <v>35738</v>
      </c>
      <c r="C19" s="231" t="s">
        <v>284</v>
      </c>
      <c r="D19" s="232">
        <v>409.05</v>
      </c>
    </row>
    <row r="20" spans="1:4" x14ac:dyDescent="0.25">
      <c r="A20" s="230" t="s">
        <v>35739</v>
      </c>
      <c r="B20" s="231" t="s">
        <v>35740</v>
      </c>
      <c r="C20" s="231" t="s">
        <v>284</v>
      </c>
      <c r="D20" s="232">
        <v>616.38</v>
      </c>
    </row>
    <row r="21" spans="1:4" x14ac:dyDescent="0.25">
      <c r="A21" s="230" t="s">
        <v>35741</v>
      </c>
      <c r="B21" s="231" t="s">
        <v>35742</v>
      </c>
      <c r="C21" s="231" t="s">
        <v>284</v>
      </c>
      <c r="D21" s="232">
        <v>539.71</v>
      </c>
    </row>
    <row r="22" spans="1:4" x14ac:dyDescent="0.25">
      <c r="A22" s="230" t="s">
        <v>35743</v>
      </c>
      <c r="B22" s="231" t="s">
        <v>35744</v>
      </c>
      <c r="C22" s="231" t="s">
        <v>284</v>
      </c>
      <c r="D22" s="232">
        <v>518.55999999999995</v>
      </c>
    </row>
    <row r="23" spans="1:4" x14ac:dyDescent="0.25">
      <c r="A23" s="230" t="s">
        <v>35745</v>
      </c>
      <c r="B23" s="231" t="s">
        <v>35746</v>
      </c>
      <c r="C23" s="231" t="s">
        <v>284</v>
      </c>
      <c r="D23" s="232">
        <v>483.48</v>
      </c>
    </row>
    <row r="24" spans="1:4" x14ac:dyDescent="0.25">
      <c r="A24" s="227" t="s">
        <v>22183</v>
      </c>
      <c r="B24" s="228" t="s">
        <v>22184</v>
      </c>
      <c r="C24" s="229"/>
      <c r="D24" s="229"/>
    </row>
    <row r="25" spans="1:4" x14ac:dyDescent="0.25">
      <c r="A25" s="230" t="s">
        <v>22185</v>
      </c>
      <c r="B25" s="231" t="s">
        <v>22186</v>
      </c>
      <c r="C25" s="231" t="s">
        <v>86</v>
      </c>
      <c r="D25" s="232">
        <v>2494.1</v>
      </c>
    </row>
    <row r="26" spans="1:4" x14ac:dyDescent="0.25">
      <c r="A26" s="230" t="s">
        <v>22187</v>
      </c>
      <c r="B26" s="231" t="s">
        <v>22188</v>
      </c>
      <c r="C26" s="231" t="s">
        <v>284</v>
      </c>
      <c r="D26" s="232">
        <v>359.33</v>
      </c>
    </row>
    <row r="27" spans="1:4" x14ac:dyDescent="0.25">
      <c r="A27" s="230" t="s">
        <v>51</v>
      </c>
      <c r="B27" s="231" t="s">
        <v>22189</v>
      </c>
      <c r="C27" s="231" t="s">
        <v>284</v>
      </c>
      <c r="D27" s="232">
        <v>398.12</v>
      </c>
    </row>
    <row r="28" spans="1:4" x14ac:dyDescent="0.25">
      <c r="A28" s="227" t="s">
        <v>22190</v>
      </c>
      <c r="B28" s="228" t="s">
        <v>22191</v>
      </c>
      <c r="C28" s="229"/>
      <c r="D28" s="229"/>
    </row>
    <row r="29" spans="1:4" x14ac:dyDescent="0.25">
      <c r="A29" s="230" t="s">
        <v>22192</v>
      </c>
      <c r="B29" s="231" t="s">
        <v>22193</v>
      </c>
      <c r="C29" s="231" t="s">
        <v>59</v>
      </c>
      <c r="D29" s="232">
        <v>96.66</v>
      </c>
    </row>
    <row r="30" spans="1:4" x14ac:dyDescent="0.25">
      <c r="A30" s="230" t="s">
        <v>22194</v>
      </c>
      <c r="B30" s="231" t="s">
        <v>22195</v>
      </c>
      <c r="C30" s="231" t="s">
        <v>59</v>
      </c>
      <c r="D30" s="232">
        <v>103.16</v>
      </c>
    </row>
    <row r="31" spans="1:4" x14ac:dyDescent="0.25">
      <c r="A31" s="230" t="s">
        <v>22196</v>
      </c>
      <c r="B31" s="231" t="s">
        <v>22197</v>
      </c>
      <c r="C31" s="231" t="s">
        <v>284</v>
      </c>
      <c r="D31" s="232">
        <v>430.97</v>
      </c>
    </row>
    <row r="32" spans="1:4" x14ac:dyDescent="0.25">
      <c r="A32" s="230" t="s">
        <v>22198</v>
      </c>
      <c r="B32" s="231" t="s">
        <v>22199</v>
      </c>
      <c r="C32" s="231" t="s">
        <v>59</v>
      </c>
      <c r="D32" s="232">
        <v>61.76</v>
      </c>
    </row>
    <row r="33" spans="1:4" x14ac:dyDescent="0.25">
      <c r="A33" s="230" t="s">
        <v>22200</v>
      </c>
      <c r="B33" s="231" t="s">
        <v>22201</v>
      </c>
      <c r="C33" s="231" t="s">
        <v>59</v>
      </c>
      <c r="D33" s="232">
        <v>65.66</v>
      </c>
    </row>
    <row r="34" spans="1:4" x14ac:dyDescent="0.25">
      <c r="A34" s="230" t="s">
        <v>22202</v>
      </c>
      <c r="B34" s="231" t="s">
        <v>22203</v>
      </c>
      <c r="C34" s="231" t="s">
        <v>59</v>
      </c>
      <c r="D34" s="232">
        <v>12.71</v>
      </c>
    </row>
    <row r="35" spans="1:4" x14ac:dyDescent="0.25">
      <c r="A35" s="230" t="s">
        <v>22204</v>
      </c>
      <c r="B35" s="231" t="s">
        <v>22205</v>
      </c>
      <c r="C35" s="231" t="s">
        <v>59</v>
      </c>
      <c r="D35" s="232">
        <v>8.76</v>
      </c>
    </row>
    <row r="36" spans="1:4" x14ac:dyDescent="0.25">
      <c r="A36" s="230" t="s">
        <v>22206</v>
      </c>
      <c r="B36" s="231" t="s">
        <v>22207</v>
      </c>
      <c r="C36" s="231" t="s">
        <v>59</v>
      </c>
      <c r="D36" s="232">
        <v>3.4</v>
      </c>
    </row>
    <row r="37" spans="1:4" x14ac:dyDescent="0.25">
      <c r="A37" s="230" t="s">
        <v>22208</v>
      </c>
      <c r="B37" s="231" t="s">
        <v>22209</v>
      </c>
      <c r="C37" s="231" t="s">
        <v>59</v>
      </c>
      <c r="D37" s="232">
        <v>103.2</v>
      </c>
    </row>
    <row r="38" spans="1:4" x14ac:dyDescent="0.25">
      <c r="A38" s="230" t="s">
        <v>22210</v>
      </c>
      <c r="B38" s="231" t="s">
        <v>22211</v>
      </c>
      <c r="C38" s="231" t="s">
        <v>59</v>
      </c>
      <c r="D38" s="232">
        <v>89.03</v>
      </c>
    </row>
    <row r="39" spans="1:4" x14ac:dyDescent="0.25">
      <c r="A39" s="230" t="s">
        <v>22212</v>
      </c>
      <c r="B39" s="231" t="s">
        <v>22213</v>
      </c>
      <c r="C39" s="231" t="s">
        <v>59</v>
      </c>
      <c r="D39" s="232">
        <v>117.37</v>
      </c>
    </row>
    <row r="40" spans="1:4" x14ac:dyDescent="0.25">
      <c r="A40" s="230" t="s">
        <v>22214</v>
      </c>
      <c r="B40" s="231" t="s">
        <v>22215</v>
      </c>
      <c r="C40" s="231" t="s">
        <v>59</v>
      </c>
      <c r="D40" s="232">
        <v>103.17</v>
      </c>
    </row>
    <row r="41" spans="1:4" x14ac:dyDescent="0.25">
      <c r="A41" s="230" t="s">
        <v>22216</v>
      </c>
      <c r="B41" s="231" t="s">
        <v>22217</v>
      </c>
      <c r="C41" s="231" t="s">
        <v>59</v>
      </c>
      <c r="D41" s="232">
        <v>8.8000000000000007</v>
      </c>
    </row>
    <row r="42" spans="1:4" x14ac:dyDescent="0.25">
      <c r="A42" s="227" t="s">
        <v>22218</v>
      </c>
      <c r="B42" s="228" t="s">
        <v>22219</v>
      </c>
      <c r="C42" s="229"/>
      <c r="D42" s="229"/>
    </row>
    <row r="43" spans="1:4" x14ac:dyDescent="0.25">
      <c r="A43" s="230" t="s">
        <v>22220</v>
      </c>
      <c r="B43" s="231" t="s">
        <v>22221</v>
      </c>
      <c r="C43" s="231" t="s">
        <v>86</v>
      </c>
      <c r="D43" s="232">
        <v>764.99</v>
      </c>
    </row>
    <row r="44" spans="1:4" x14ac:dyDescent="0.25">
      <c r="A44" s="230" t="s">
        <v>22222</v>
      </c>
      <c r="B44" s="231" t="s">
        <v>22223</v>
      </c>
      <c r="C44" s="231" t="s">
        <v>86</v>
      </c>
      <c r="D44" s="232">
        <v>331</v>
      </c>
    </row>
    <row r="45" spans="1:4" x14ac:dyDescent="0.25">
      <c r="A45" s="227" t="s">
        <v>22224</v>
      </c>
      <c r="B45" s="228" t="s">
        <v>22225</v>
      </c>
      <c r="C45" s="229"/>
      <c r="D45" s="229"/>
    </row>
    <row r="46" spans="1:4" x14ac:dyDescent="0.25">
      <c r="A46" s="230" t="s">
        <v>22226</v>
      </c>
      <c r="B46" s="231" t="s">
        <v>22227</v>
      </c>
      <c r="C46" s="231" t="s">
        <v>86</v>
      </c>
      <c r="D46" s="232">
        <v>7060.22</v>
      </c>
    </row>
    <row r="47" spans="1:4" x14ac:dyDescent="0.25">
      <c r="A47" s="227" t="s">
        <v>22228</v>
      </c>
      <c r="B47" s="228" t="s">
        <v>22229</v>
      </c>
      <c r="C47" s="229"/>
      <c r="D47" s="229"/>
    </row>
    <row r="48" spans="1:4" x14ac:dyDescent="0.25">
      <c r="A48" s="230" t="s">
        <v>22230</v>
      </c>
      <c r="B48" s="231" t="s">
        <v>22231</v>
      </c>
      <c r="C48" s="231" t="s">
        <v>59</v>
      </c>
      <c r="D48" s="232">
        <v>20.93</v>
      </c>
    </row>
    <row r="49" spans="1:4" x14ac:dyDescent="0.25">
      <c r="A49" s="230" t="s">
        <v>22232</v>
      </c>
      <c r="B49" s="231" t="s">
        <v>22233</v>
      </c>
      <c r="C49" s="231" t="s">
        <v>59</v>
      </c>
      <c r="D49" s="232">
        <v>47.12</v>
      </c>
    </row>
    <row r="50" spans="1:4" x14ac:dyDescent="0.25">
      <c r="A50" s="230" t="s">
        <v>22234</v>
      </c>
      <c r="B50" s="231" t="s">
        <v>22235</v>
      </c>
      <c r="C50" s="231" t="s">
        <v>59</v>
      </c>
      <c r="D50" s="232">
        <v>125.36</v>
      </c>
    </row>
    <row r="51" spans="1:4" x14ac:dyDescent="0.25">
      <c r="A51" s="230" t="s">
        <v>22236</v>
      </c>
      <c r="B51" s="231" t="s">
        <v>22237</v>
      </c>
      <c r="C51" s="231" t="s">
        <v>59</v>
      </c>
      <c r="D51" s="232">
        <v>162.94</v>
      </c>
    </row>
    <row r="52" spans="1:4" x14ac:dyDescent="0.25">
      <c r="A52" s="230" t="s">
        <v>22238</v>
      </c>
      <c r="B52" s="231" t="s">
        <v>22239</v>
      </c>
      <c r="C52" s="231" t="s">
        <v>59</v>
      </c>
      <c r="D52" s="232">
        <v>6.75</v>
      </c>
    </row>
    <row r="53" spans="1:4" x14ac:dyDescent="0.25">
      <c r="A53" s="230" t="s">
        <v>22240</v>
      </c>
      <c r="B53" s="231" t="s">
        <v>22241</v>
      </c>
      <c r="C53" s="231" t="s">
        <v>59</v>
      </c>
      <c r="D53" s="232">
        <v>7.47</v>
      </c>
    </row>
    <row r="54" spans="1:4" x14ac:dyDescent="0.25">
      <c r="A54" s="227" t="s">
        <v>22242</v>
      </c>
      <c r="B54" s="228" t="s">
        <v>35747</v>
      </c>
      <c r="C54" s="229"/>
      <c r="D54" s="229"/>
    </row>
    <row r="55" spans="1:4" x14ac:dyDescent="0.25">
      <c r="A55" s="230" t="s">
        <v>22243</v>
      </c>
      <c r="B55" s="231" t="s">
        <v>22244</v>
      </c>
      <c r="C55" s="231" t="s">
        <v>86</v>
      </c>
      <c r="D55" s="232">
        <v>1400</v>
      </c>
    </row>
    <row r="56" spans="1:4" x14ac:dyDescent="0.25">
      <c r="A56" s="230" t="s">
        <v>22245</v>
      </c>
      <c r="B56" s="231" t="s">
        <v>22246</v>
      </c>
      <c r="C56" s="231" t="s">
        <v>7085</v>
      </c>
      <c r="D56" s="232">
        <v>1690</v>
      </c>
    </row>
    <row r="57" spans="1:4" x14ac:dyDescent="0.25">
      <c r="A57" s="230" t="s">
        <v>22247</v>
      </c>
      <c r="B57" s="231" t="s">
        <v>22248</v>
      </c>
      <c r="C57" s="231" t="s">
        <v>7085</v>
      </c>
      <c r="D57" s="232">
        <v>1790</v>
      </c>
    </row>
    <row r="58" spans="1:4" x14ac:dyDescent="0.25">
      <c r="A58" s="230" t="s">
        <v>22249</v>
      </c>
      <c r="B58" s="231" t="s">
        <v>22250</v>
      </c>
      <c r="C58" s="231" t="s">
        <v>86</v>
      </c>
      <c r="D58" s="232">
        <v>1400</v>
      </c>
    </row>
    <row r="59" spans="1:4" x14ac:dyDescent="0.25">
      <c r="A59" s="230" t="s">
        <v>22251</v>
      </c>
      <c r="B59" s="231" t="s">
        <v>22252</v>
      </c>
      <c r="C59" s="231" t="s">
        <v>86</v>
      </c>
      <c r="D59" s="232">
        <v>540.42999999999995</v>
      </c>
    </row>
    <row r="60" spans="1:4" x14ac:dyDescent="0.25">
      <c r="A60" s="230" t="s">
        <v>22253</v>
      </c>
      <c r="B60" s="231" t="s">
        <v>22254</v>
      </c>
      <c r="C60" s="231" t="s">
        <v>86</v>
      </c>
      <c r="D60" s="232">
        <v>200.63</v>
      </c>
    </row>
    <row r="61" spans="1:4" x14ac:dyDescent="0.25">
      <c r="A61" s="230" t="s">
        <v>22255</v>
      </c>
      <c r="B61" s="231" t="s">
        <v>22256</v>
      </c>
      <c r="C61" s="231" t="s">
        <v>86</v>
      </c>
      <c r="D61" s="232">
        <v>915.14</v>
      </c>
    </row>
    <row r="62" spans="1:4" x14ac:dyDescent="0.25">
      <c r="A62" s="230" t="s">
        <v>22257</v>
      </c>
      <c r="B62" s="231" t="s">
        <v>22258</v>
      </c>
      <c r="C62" s="231" t="s">
        <v>86</v>
      </c>
      <c r="D62" s="232">
        <v>683.77</v>
      </c>
    </row>
    <row r="63" spans="1:4" x14ac:dyDescent="0.25">
      <c r="A63" s="230" t="s">
        <v>22259</v>
      </c>
      <c r="B63" s="231" t="s">
        <v>22260</v>
      </c>
      <c r="C63" s="231" t="s">
        <v>7085</v>
      </c>
      <c r="D63" s="232">
        <v>1200</v>
      </c>
    </row>
    <row r="64" spans="1:4" x14ac:dyDescent="0.25">
      <c r="A64" s="230" t="s">
        <v>22261</v>
      </c>
      <c r="B64" s="231" t="s">
        <v>22262</v>
      </c>
      <c r="C64" s="231" t="s">
        <v>7085</v>
      </c>
      <c r="D64" s="232">
        <v>2500</v>
      </c>
    </row>
    <row r="65" spans="1:4" x14ac:dyDescent="0.25">
      <c r="A65" s="230" t="s">
        <v>22263</v>
      </c>
      <c r="B65" s="231" t="s">
        <v>22264</v>
      </c>
      <c r="C65" s="231" t="s">
        <v>7085</v>
      </c>
      <c r="D65" s="232">
        <v>5175</v>
      </c>
    </row>
    <row r="66" spans="1:4" x14ac:dyDescent="0.25">
      <c r="A66" s="230" t="s">
        <v>22265</v>
      </c>
      <c r="B66" s="231" t="s">
        <v>22266</v>
      </c>
      <c r="C66" s="231" t="s">
        <v>7085</v>
      </c>
      <c r="D66" s="232">
        <v>890</v>
      </c>
    </row>
    <row r="67" spans="1:4" x14ac:dyDescent="0.25">
      <c r="A67" s="230" t="s">
        <v>22267</v>
      </c>
      <c r="B67" s="231" t="s">
        <v>22268</v>
      </c>
      <c r="C67" s="231" t="s">
        <v>7085</v>
      </c>
      <c r="D67" s="232">
        <v>1075</v>
      </c>
    </row>
    <row r="68" spans="1:4" x14ac:dyDescent="0.25">
      <c r="A68" s="230" t="s">
        <v>22269</v>
      </c>
      <c r="B68" s="231" t="s">
        <v>22270</v>
      </c>
      <c r="C68" s="231" t="s">
        <v>7085</v>
      </c>
      <c r="D68" s="232">
        <v>990</v>
      </c>
    </row>
    <row r="69" spans="1:4" x14ac:dyDescent="0.25">
      <c r="A69" s="230" t="s">
        <v>22271</v>
      </c>
      <c r="B69" s="231" t="s">
        <v>35748</v>
      </c>
      <c r="C69" s="231" t="s">
        <v>86</v>
      </c>
      <c r="D69" s="232">
        <v>174.9</v>
      </c>
    </row>
    <row r="70" spans="1:4" x14ac:dyDescent="0.25">
      <c r="A70" s="230" t="s">
        <v>22272</v>
      </c>
      <c r="B70" s="231" t="s">
        <v>35749</v>
      </c>
      <c r="C70" s="231" t="s">
        <v>86</v>
      </c>
      <c r="D70" s="232">
        <v>361.88</v>
      </c>
    </row>
    <row r="71" spans="1:4" x14ac:dyDescent="0.25">
      <c r="A71" s="230" t="s">
        <v>22273</v>
      </c>
      <c r="B71" s="231" t="s">
        <v>35750</v>
      </c>
      <c r="C71" s="231" t="s">
        <v>86</v>
      </c>
      <c r="D71" s="232">
        <v>524.70000000000005</v>
      </c>
    </row>
    <row r="72" spans="1:4" x14ac:dyDescent="0.25">
      <c r="A72" s="230" t="s">
        <v>35751</v>
      </c>
      <c r="B72" s="231" t="s">
        <v>35752</v>
      </c>
      <c r="C72" s="231" t="s">
        <v>7085</v>
      </c>
      <c r="D72" s="232">
        <v>1800</v>
      </c>
    </row>
    <row r="73" spans="1:4" x14ac:dyDescent="0.25">
      <c r="A73" s="227" t="s">
        <v>22274</v>
      </c>
      <c r="B73" s="228" t="s">
        <v>22275</v>
      </c>
      <c r="C73" s="229"/>
      <c r="D73" s="229"/>
    </row>
    <row r="74" spans="1:4" x14ac:dyDescent="0.25">
      <c r="A74" s="230" t="s">
        <v>22276</v>
      </c>
      <c r="B74" s="231" t="s">
        <v>22277</v>
      </c>
      <c r="C74" s="231" t="s">
        <v>7085</v>
      </c>
      <c r="D74" s="232">
        <v>980</v>
      </c>
    </row>
    <row r="75" spans="1:4" x14ac:dyDescent="0.25">
      <c r="A75" s="230" t="s">
        <v>22278</v>
      </c>
      <c r="B75" s="231" t="s">
        <v>22279</v>
      </c>
      <c r="C75" s="231" t="s">
        <v>7085</v>
      </c>
      <c r="D75" s="232">
        <v>1346.53</v>
      </c>
    </row>
    <row r="76" spans="1:4" x14ac:dyDescent="0.25">
      <c r="A76" s="227" t="s">
        <v>22280</v>
      </c>
      <c r="B76" s="228" t="s">
        <v>22281</v>
      </c>
      <c r="C76" s="229"/>
      <c r="D76" s="229"/>
    </row>
    <row r="77" spans="1:4" x14ac:dyDescent="0.25">
      <c r="A77" s="230" t="s">
        <v>22282</v>
      </c>
      <c r="B77" s="231" t="s">
        <v>22283</v>
      </c>
      <c r="C77" s="231" t="s">
        <v>22284</v>
      </c>
      <c r="D77" s="232">
        <v>25.47</v>
      </c>
    </row>
    <row r="78" spans="1:4" x14ac:dyDescent="0.25">
      <c r="A78" s="230" t="s">
        <v>22285</v>
      </c>
      <c r="B78" s="231" t="s">
        <v>22286</v>
      </c>
      <c r="C78" s="231" t="s">
        <v>22284</v>
      </c>
      <c r="D78" s="232">
        <v>21.47</v>
      </c>
    </row>
    <row r="79" spans="1:4" x14ac:dyDescent="0.25">
      <c r="A79" s="230" t="s">
        <v>22287</v>
      </c>
      <c r="B79" s="231" t="s">
        <v>22288</v>
      </c>
      <c r="C79" s="231" t="s">
        <v>22284</v>
      </c>
      <c r="D79" s="232">
        <v>22.67</v>
      </c>
    </row>
    <row r="80" spans="1:4" x14ac:dyDescent="0.25">
      <c r="A80" s="230" t="s">
        <v>22289</v>
      </c>
      <c r="B80" s="231" t="s">
        <v>22290</v>
      </c>
      <c r="C80" s="231" t="s">
        <v>22284</v>
      </c>
      <c r="D80" s="232">
        <v>19.87</v>
      </c>
    </row>
    <row r="81" spans="1:4" x14ac:dyDescent="0.25">
      <c r="A81" s="230" t="s">
        <v>22291</v>
      </c>
      <c r="B81" s="231" t="s">
        <v>22292</v>
      </c>
      <c r="C81" s="231" t="s">
        <v>86</v>
      </c>
      <c r="D81" s="232">
        <v>116.93</v>
      </c>
    </row>
    <row r="82" spans="1:4" x14ac:dyDescent="0.25">
      <c r="A82" s="230" t="s">
        <v>22293</v>
      </c>
      <c r="B82" s="231" t="s">
        <v>22294</v>
      </c>
      <c r="C82" s="231" t="s">
        <v>86</v>
      </c>
      <c r="D82" s="232">
        <v>79.400000000000006</v>
      </c>
    </row>
    <row r="83" spans="1:4" x14ac:dyDescent="0.25">
      <c r="A83" s="230" t="s">
        <v>22295</v>
      </c>
      <c r="B83" s="231" t="s">
        <v>22296</v>
      </c>
      <c r="C83" s="231" t="s">
        <v>86</v>
      </c>
      <c r="D83" s="232">
        <v>30.85</v>
      </c>
    </row>
    <row r="84" spans="1:4" x14ac:dyDescent="0.25">
      <c r="A84" s="230" t="s">
        <v>22297</v>
      </c>
      <c r="B84" s="231" t="s">
        <v>22298</v>
      </c>
      <c r="C84" s="231" t="s">
        <v>86</v>
      </c>
      <c r="D84" s="232">
        <v>76.790000000000006</v>
      </c>
    </row>
    <row r="85" spans="1:4" x14ac:dyDescent="0.25">
      <c r="A85" s="227" t="s">
        <v>22299</v>
      </c>
      <c r="B85" s="228" t="s">
        <v>22300</v>
      </c>
      <c r="C85" s="229"/>
      <c r="D85" s="229"/>
    </row>
    <row r="86" spans="1:4" x14ac:dyDescent="0.25">
      <c r="A86" s="230" t="s">
        <v>22301</v>
      </c>
      <c r="B86" s="231" t="s">
        <v>22302</v>
      </c>
      <c r="C86" s="231" t="s">
        <v>86</v>
      </c>
      <c r="D86" s="232">
        <v>340.93</v>
      </c>
    </row>
    <row r="87" spans="1:4" x14ac:dyDescent="0.25">
      <c r="A87" s="230" t="s">
        <v>22303</v>
      </c>
      <c r="B87" s="231" t="s">
        <v>22304</v>
      </c>
      <c r="C87" s="231" t="s">
        <v>86</v>
      </c>
      <c r="D87" s="232">
        <v>427.15</v>
      </c>
    </row>
    <row r="88" spans="1:4" x14ac:dyDescent="0.25">
      <c r="A88" s="230" t="s">
        <v>22305</v>
      </c>
      <c r="B88" s="231" t="s">
        <v>22306</v>
      </c>
      <c r="C88" s="231" t="s">
        <v>86</v>
      </c>
      <c r="D88" s="232">
        <v>565.07000000000005</v>
      </c>
    </row>
    <row r="89" spans="1:4" x14ac:dyDescent="0.25">
      <c r="A89" s="230" t="s">
        <v>22307</v>
      </c>
      <c r="B89" s="231" t="s">
        <v>22308</v>
      </c>
      <c r="C89" s="231" t="s">
        <v>86</v>
      </c>
      <c r="D89" s="232">
        <v>817.65</v>
      </c>
    </row>
    <row r="90" spans="1:4" x14ac:dyDescent="0.25">
      <c r="A90" s="230" t="s">
        <v>22309</v>
      </c>
      <c r="B90" s="231" t="s">
        <v>22310</v>
      </c>
      <c r="C90" s="231" t="s">
        <v>86</v>
      </c>
      <c r="D90" s="232">
        <v>1356.82</v>
      </c>
    </row>
    <row r="91" spans="1:4" x14ac:dyDescent="0.25">
      <c r="A91" s="230" t="s">
        <v>22311</v>
      </c>
      <c r="B91" s="231" t="s">
        <v>22312</v>
      </c>
      <c r="C91" s="231" t="s">
        <v>86</v>
      </c>
      <c r="D91" s="232">
        <v>1902.25</v>
      </c>
    </row>
    <row r="92" spans="1:4" x14ac:dyDescent="0.25">
      <c r="A92" s="227" t="s">
        <v>22313</v>
      </c>
      <c r="B92" s="228" t="s">
        <v>22314</v>
      </c>
      <c r="C92" s="229"/>
      <c r="D92" s="229"/>
    </row>
    <row r="93" spans="1:4" x14ac:dyDescent="0.25">
      <c r="A93" s="230" t="s">
        <v>22315</v>
      </c>
      <c r="B93" s="231" t="s">
        <v>22316</v>
      </c>
      <c r="C93" s="231" t="s">
        <v>86</v>
      </c>
      <c r="D93" s="232">
        <v>1581.14</v>
      </c>
    </row>
    <row r="94" spans="1:4" x14ac:dyDescent="0.25">
      <c r="A94" s="230" t="s">
        <v>22317</v>
      </c>
      <c r="B94" s="231" t="s">
        <v>22318</v>
      </c>
      <c r="C94" s="231" t="s">
        <v>86</v>
      </c>
      <c r="D94" s="232">
        <v>2716.83</v>
      </c>
    </row>
    <row r="95" spans="1:4" x14ac:dyDescent="0.25">
      <c r="A95" s="230" t="s">
        <v>22319</v>
      </c>
      <c r="B95" s="231" t="s">
        <v>22320</v>
      </c>
      <c r="C95" s="231" t="s">
        <v>86</v>
      </c>
      <c r="D95" s="232">
        <v>273.45999999999998</v>
      </c>
    </row>
    <row r="96" spans="1:4" x14ac:dyDescent="0.25">
      <c r="A96" s="230" t="s">
        <v>22321</v>
      </c>
      <c r="B96" s="231" t="s">
        <v>22322</v>
      </c>
      <c r="C96" s="231" t="s">
        <v>86</v>
      </c>
      <c r="D96" s="232">
        <v>53.24</v>
      </c>
    </row>
    <row r="97" spans="1:4" x14ac:dyDescent="0.25">
      <c r="A97" s="230" t="s">
        <v>22323</v>
      </c>
      <c r="B97" s="231" t="s">
        <v>22324</v>
      </c>
      <c r="C97" s="231" t="s">
        <v>86</v>
      </c>
      <c r="D97" s="232">
        <v>179.24</v>
      </c>
    </row>
    <row r="98" spans="1:4" x14ac:dyDescent="0.25">
      <c r="A98" s="230" t="s">
        <v>22325</v>
      </c>
      <c r="B98" s="231" t="s">
        <v>22326</v>
      </c>
      <c r="C98" s="231" t="s">
        <v>86</v>
      </c>
      <c r="D98" s="232">
        <v>183</v>
      </c>
    </row>
    <row r="99" spans="1:4" x14ac:dyDescent="0.25">
      <c r="A99" s="230" t="s">
        <v>22327</v>
      </c>
      <c r="B99" s="231" t="s">
        <v>22328</v>
      </c>
      <c r="C99" s="231" t="s">
        <v>86</v>
      </c>
      <c r="D99" s="232">
        <v>319.89999999999998</v>
      </c>
    </row>
    <row r="100" spans="1:4" x14ac:dyDescent="0.25">
      <c r="A100" s="227" t="s">
        <v>22329</v>
      </c>
      <c r="B100" s="228" t="s">
        <v>22330</v>
      </c>
      <c r="C100" s="229"/>
      <c r="D100" s="229"/>
    </row>
    <row r="101" spans="1:4" x14ac:dyDescent="0.25">
      <c r="A101" s="230" t="s">
        <v>22331</v>
      </c>
      <c r="B101" s="231" t="s">
        <v>22332</v>
      </c>
      <c r="C101" s="231" t="s">
        <v>86</v>
      </c>
      <c r="D101" s="232">
        <v>103.58</v>
      </c>
    </row>
    <row r="102" spans="1:4" x14ac:dyDescent="0.25">
      <c r="A102" s="230" t="s">
        <v>22333</v>
      </c>
      <c r="B102" s="231" t="s">
        <v>22334</v>
      </c>
      <c r="C102" s="231" t="s">
        <v>22335</v>
      </c>
      <c r="D102" s="232">
        <v>372.61</v>
      </c>
    </row>
    <row r="103" spans="1:4" x14ac:dyDescent="0.25">
      <c r="A103" s="230" t="s">
        <v>22336</v>
      </c>
      <c r="B103" s="231" t="s">
        <v>22337</v>
      </c>
      <c r="C103" s="231" t="s">
        <v>86</v>
      </c>
      <c r="D103" s="232">
        <v>106.38</v>
      </c>
    </row>
    <row r="104" spans="1:4" x14ac:dyDescent="0.25">
      <c r="A104" s="230" t="s">
        <v>22338</v>
      </c>
      <c r="B104" s="231" t="s">
        <v>22339</v>
      </c>
      <c r="C104" s="231" t="s">
        <v>86</v>
      </c>
      <c r="D104" s="232">
        <v>164.16</v>
      </c>
    </row>
    <row r="105" spans="1:4" x14ac:dyDescent="0.25">
      <c r="A105" s="230" t="s">
        <v>22340</v>
      </c>
      <c r="B105" s="231" t="s">
        <v>22341</v>
      </c>
      <c r="C105" s="231" t="s">
        <v>86</v>
      </c>
      <c r="D105" s="232">
        <v>402.6</v>
      </c>
    </row>
    <row r="106" spans="1:4" x14ac:dyDescent="0.25">
      <c r="A106" s="230" t="s">
        <v>35753</v>
      </c>
      <c r="B106" s="231" t="s">
        <v>35754</v>
      </c>
      <c r="C106" s="231" t="s">
        <v>86</v>
      </c>
      <c r="D106" s="232">
        <v>129.19</v>
      </c>
    </row>
    <row r="107" spans="1:4" x14ac:dyDescent="0.25">
      <c r="A107" s="230" t="s">
        <v>22342</v>
      </c>
      <c r="B107" s="231" t="s">
        <v>22343</v>
      </c>
      <c r="C107" s="231" t="s">
        <v>86</v>
      </c>
      <c r="D107" s="232">
        <v>854.83</v>
      </c>
    </row>
    <row r="108" spans="1:4" x14ac:dyDescent="0.25">
      <c r="A108" s="230" t="s">
        <v>22344</v>
      </c>
      <c r="B108" s="231" t="s">
        <v>22345</v>
      </c>
      <c r="C108" s="231" t="s">
        <v>86</v>
      </c>
      <c r="D108" s="232">
        <v>156.19</v>
      </c>
    </row>
    <row r="109" spans="1:4" x14ac:dyDescent="0.25">
      <c r="A109" s="230" t="s">
        <v>22346</v>
      </c>
      <c r="B109" s="231" t="s">
        <v>22347</v>
      </c>
      <c r="C109" s="231" t="s">
        <v>86</v>
      </c>
      <c r="D109" s="232">
        <v>1126.9100000000001</v>
      </c>
    </row>
    <row r="110" spans="1:4" x14ac:dyDescent="0.25">
      <c r="A110" s="230" t="s">
        <v>35755</v>
      </c>
      <c r="B110" s="231" t="s">
        <v>35756</v>
      </c>
      <c r="C110" s="231" t="s">
        <v>86</v>
      </c>
      <c r="D110" s="232">
        <v>668.74</v>
      </c>
    </row>
    <row r="111" spans="1:4" x14ac:dyDescent="0.25">
      <c r="A111" s="230" t="s">
        <v>35757</v>
      </c>
      <c r="B111" s="231" t="s">
        <v>35758</v>
      </c>
      <c r="C111" s="231" t="s">
        <v>86</v>
      </c>
      <c r="D111" s="232">
        <v>770.19</v>
      </c>
    </row>
    <row r="112" spans="1:4" x14ac:dyDescent="0.25">
      <c r="A112" s="230" t="s">
        <v>35759</v>
      </c>
      <c r="B112" s="231" t="s">
        <v>35760</v>
      </c>
      <c r="C112" s="231" t="s">
        <v>86</v>
      </c>
      <c r="D112" s="232">
        <v>549.99</v>
      </c>
    </row>
    <row r="113" spans="1:4" x14ac:dyDescent="0.25">
      <c r="A113" s="230" t="s">
        <v>35761</v>
      </c>
      <c r="B113" s="231" t="s">
        <v>35762</v>
      </c>
      <c r="C113" s="231" t="s">
        <v>86</v>
      </c>
      <c r="D113" s="232">
        <v>723.91</v>
      </c>
    </row>
    <row r="114" spans="1:4" x14ac:dyDescent="0.25">
      <c r="A114" s="230" t="s">
        <v>35763</v>
      </c>
      <c r="B114" s="231" t="s">
        <v>35764</v>
      </c>
      <c r="C114" s="231" t="s">
        <v>86</v>
      </c>
      <c r="D114" s="232">
        <v>742.41</v>
      </c>
    </row>
    <row r="115" spans="1:4" x14ac:dyDescent="0.25">
      <c r="A115" s="230" t="s">
        <v>35765</v>
      </c>
      <c r="B115" s="231" t="s">
        <v>35766</v>
      </c>
      <c r="C115" s="231" t="s">
        <v>86</v>
      </c>
      <c r="D115" s="232">
        <v>432.82</v>
      </c>
    </row>
    <row r="116" spans="1:4" x14ac:dyDescent="0.25">
      <c r="A116" s="230" t="s">
        <v>35767</v>
      </c>
      <c r="B116" s="231" t="s">
        <v>35768</v>
      </c>
      <c r="C116" s="231" t="s">
        <v>86</v>
      </c>
      <c r="D116" s="232">
        <v>603.98</v>
      </c>
    </row>
    <row r="117" spans="1:4" x14ac:dyDescent="0.25">
      <c r="A117" s="230" t="s">
        <v>35769</v>
      </c>
      <c r="B117" s="231" t="s">
        <v>35770</v>
      </c>
      <c r="C117" s="231" t="s">
        <v>86</v>
      </c>
      <c r="D117" s="232">
        <v>789.71</v>
      </c>
    </row>
    <row r="118" spans="1:4" x14ac:dyDescent="0.25">
      <c r="A118" s="230" t="s">
        <v>35771</v>
      </c>
      <c r="B118" s="231" t="s">
        <v>35772</v>
      </c>
      <c r="C118" s="231" t="s">
        <v>86</v>
      </c>
      <c r="D118" s="232">
        <v>742.35</v>
      </c>
    </row>
    <row r="119" spans="1:4" x14ac:dyDescent="0.25">
      <c r="A119" s="230" t="s">
        <v>35773</v>
      </c>
      <c r="B119" s="231" t="s">
        <v>35774</v>
      </c>
      <c r="C119" s="231" t="s">
        <v>86</v>
      </c>
      <c r="D119" s="232">
        <v>805.31</v>
      </c>
    </row>
    <row r="120" spans="1:4" x14ac:dyDescent="0.25">
      <c r="A120" s="230" t="s">
        <v>35775</v>
      </c>
      <c r="B120" s="231" t="s">
        <v>35776</v>
      </c>
      <c r="C120" s="231" t="s">
        <v>86</v>
      </c>
      <c r="D120" s="232">
        <v>249.23</v>
      </c>
    </row>
    <row r="121" spans="1:4" x14ac:dyDescent="0.25">
      <c r="A121" s="230" t="s">
        <v>35777</v>
      </c>
      <c r="B121" s="231" t="s">
        <v>35778</v>
      </c>
      <c r="C121" s="231" t="s">
        <v>86</v>
      </c>
      <c r="D121" s="232">
        <v>661.4</v>
      </c>
    </row>
    <row r="122" spans="1:4" x14ac:dyDescent="0.25">
      <c r="A122" s="230" t="s">
        <v>35779</v>
      </c>
      <c r="B122" s="231" t="s">
        <v>35780</v>
      </c>
      <c r="C122" s="231" t="s">
        <v>86</v>
      </c>
      <c r="D122" s="232">
        <v>701.2</v>
      </c>
    </row>
    <row r="123" spans="1:4" x14ac:dyDescent="0.25">
      <c r="A123" s="230" t="s">
        <v>35781</v>
      </c>
      <c r="B123" s="231" t="s">
        <v>35782</v>
      </c>
      <c r="C123" s="231" t="s">
        <v>86</v>
      </c>
      <c r="D123" s="232">
        <v>821.64</v>
      </c>
    </row>
    <row r="124" spans="1:4" x14ac:dyDescent="0.25">
      <c r="A124" s="230" t="s">
        <v>35783</v>
      </c>
      <c r="B124" s="231" t="s">
        <v>35784</v>
      </c>
      <c r="C124" s="231" t="s">
        <v>86</v>
      </c>
      <c r="D124" s="232">
        <v>1098.82</v>
      </c>
    </row>
    <row r="125" spans="1:4" x14ac:dyDescent="0.25">
      <c r="A125" s="230" t="s">
        <v>35785</v>
      </c>
      <c r="B125" s="231" t="s">
        <v>35786</v>
      </c>
      <c r="C125" s="231" t="s">
        <v>86</v>
      </c>
      <c r="D125" s="232">
        <v>1355.28</v>
      </c>
    </row>
    <row r="126" spans="1:4" x14ac:dyDescent="0.25">
      <c r="A126" s="230" t="s">
        <v>35787</v>
      </c>
      <c r="B126" s="231" t="s">
        <v>35788</v>
      </c>
      <c r="C126" s="231" t="s">
        <v>86</v>
      </c>
      <c r="D126" s="232">
        <v>873.17</v>
      </c>
    </row>
    <row r="127" spans="1:4" x14ac:dyDescent="0.25">
      <c r="A127" s="230" t="s">
        <v>35789</v>
      </c>
      <c r="B127" s="231" t="s">
        <v>35790</v>
      </c>
      <c r="C127" s="231" t="s">
        <v>86</v>
      </c>
      <c r="D127" s="232">
        <v>1392.99</v>
      </c>
    </row>
    <row r="128" spans="1:4" x14ac:dyDescent="0.25">
      <c r="A128" s="230" t="s">
        <v>35791</v>
      </c>
      <c r="B128" s="231" t="s">
        <v>35792</v>
      </c>
      <c r="C128" s="231" t="s">
        <v>86</v>
      </c>
      <c r="D128" s="232">
        <v>2063.34</v>
      </c>
    </row>
    <row r="129" spans="1:4" x14ac:dyDescent="0.25">
      <c r="A129" s="227" t="s">
        <v>22348</v>
      </c>
      <c r="B129" s="228" t="s">
        <v>22349</v>
      </c>
      <c r="C129" s="229"/>
      <c r="D129" s="229"/>
    </row>
    <row r="130" spans="1:4" x14ac:dyDescent="0.25">
      <c r="A130" s="230" t="s">
        <v>22350</v>
      </c>
      <c r="B130" s="231" t="s">
        <v>22351</v>
      </c>
      <c r="C130" s="231" t="s">
        <v>59</v>
      </c>
      <c r="D130" s="232">
        <v>27.54</v>
      </c>
    </row>
    <row r="131" spans="1:4" x14ac:dyDescent="0.25">
      <c r="A131" s="227" t="s">
        <v>22352</v>
      </c>
      <c r="B131" s="228" t="s">
        <v>22353</v>
      </c>
      <c r="C131" s="229"/>
      <c r="D131" s="229"/>
    </row>
    <row r="132" spans="1:4" x14ac:dyDescent="0.25">
      <c r="A132" s="230" t="s">
        <v>22354</v>
      </c>
      <c r="B132" s="231" t="s">
        <v>22355</v>
      </c>
      <c r="C132" s="231" t="s">
        <v>284</v>
      </c>
      <c r="D132" s="232">
        <v>7.64</v>
      </c>
    </row>
    <row r="133" spans="1:4" x14ac:dyDescent="0.25">
      <c r="A133" s="230" t="s">
        <v>22356</v>
      </c>
      <c r="B133" s="231" t="s">
        <v>22357</v>
      </c>
      <c r="C133" s="231" t="s">
        <v>284</v>
      </c>
      <c r="D133" s="232">
        <v>7.64</v>
      </c>
    </row>
    <row r="134" spans="1:4" x14ac:dyDescent="0.25">
      <c r="A134" s="230" t="s">
        <v>35793</v>
      </c>
      <c r="B134" s="231" t="s">
        <v>35794</v>
      </c>
      <c r="C134" s="231" t="s">
        <v>27213</v>
      </c>
      <c r="D134" s="232">
        <v>5.65</v>
      </c>
    </row>
    <row r="135" spans="1:4" x14ac:dyDescent="0.25">
      <c r="A135" s="230" t="s">
        <v>22358</v>
      </c>
      <c r="B135" s="231" t="s">
        <v>22359</v>
      </c>
      <c r="C135" s="231" t="s">
        <v>27217</v>
      </c>
      <c r="D135" s="232">
        <v>24.89</v>
      </c>
    </row>
    <row r="136" spans="1:4" x14ac:dyDescent="0.25">
      <c r="A136" s="230" t="s">
        <v>22360</v>
      </c>
      <c r="B136" s="231" t="s">
        <v>22361</v>
      </c>
      <c r="C136" s="231" t="s">
        <v>59</v>
      </c>
      <c r="D136" s="232">
        <v>12.95</v>
      </c>
    </row>
    <row r="137" spans="1:4" x14ac:dyDescent="0.25">
      <c r="A137" s="230" t="s">
        <v>22362</v>
      </c>
      <c r="B137" s="231" t="s">
        <v>22363</v>
      </c>
      <c r="C137" s="231" t="s">
        <v>59</v>
      </c>
      <c r="D137" s="232">
        <v>12.95</v>
      </c>
    </row>
    <row r="138" spans="1:4" x14ac:dyDescent="0.25">
      <c r="A138" s="224" t="s">
        <v>22364</v>
      </c>
      <c r="B138" s="225" t="s">
        <v>22365</v>
      </c>
      <c r="C138" s="226"/>
      <c r="D138" s="226"/>
    </row>
    <row r="139" spans="1:4" x14ac:dyDescent="0.25">
      <c r="A139" s="227" t="s">
        <v>22366</v>
      </c>
      <c r="B139" s="228" t="s">
        <v>22367</v>
      </c>
      <c r="C139" s="229"/>
      <c r="D139" s="229"/>
    </row>
    <row r="140" spans="1:4" x14ac:dyDescent="0.25">
      <c r="A140" s="230" t="s">
        <v>22368</v>
      </c>
      <c r="B140" s="231" t="s">
        <v>22369</v>
      </c>
      <c r="C140" s="231" t="s">
        <v>284</v>
      </c>
      <c r="D140" s="232">
        <v>4.96</v>
      </c>
    </row>
    <row r="141" spans="1:4" x14ac:dyDescent="0.25">
      <c r="A141" s="230" t="s">
        <v>22370</v>
      </c>
      <c r="B141" s="231" t="s">
        <v>22371</v>
      </c>
      <c r="C141" s="231" t="s">
        <v>284</v>
      </c>
      <c r="D141" s="232">
        <v>11.88</v>
      </c>
    </row>
    <row r="142" spans="1:4" x14ac:dyDescent="0.25">
      <c r="A142" s="230" t="s">
        <v>22372</v>
      </c>
      <c r="B142" s="231" t="s">
        <v>22373</v>
      </c>
      <c r="C142" s="231" t="s">
        <v>284</v>
      </c>
      <c r="D142" s="232">
        <v>9.9</v>
      </c>
    </row>
    <row r="143" spans="1:4" x14ac:dyDescent="0.25">
      <c r="A143" s="230" t="s">
        <v>22374</v>
      </c>
      <c r="B143" s="231" t="s">
        <v>22375</v>
      </c>
      <c r="C143" s="231" t="s">
        <v>284</v>
      </c>
      <c r="D143" s="232">
        <v>11.88</v>
      </c>
    </row>
    <row r="144" spans="1:4" x14ac:dyDescent="0.25">
      <c r="A144" s="227" t="s">
        <v>22376</v>
      </c>
      <c r="B144" s="228" t="s">
        <v>22377</v>
      </c>
      <c r="C144" s="229"/>
      <c r="D144" s="229"/>
    </row>
    <row r="145" spans="1:4" x14ac:dyDescent="0.25">
      <c r="A145" s="230" t="s">
        <v>22378</v>
      </c>
      <c r="B145" s="231" t="s">
        <v>22379</v>
      </c>
      <c r="C145" s="231" t="s">
        <v>59</v>
      </c>
      <c r="D145" s="232">
        <v>5.94</v>
      </c>
    </row>
    <row r="146" spans="1:4" x14ac:dyDescent="0.25">
      <c r="A146" s="230" t="s">
        <v>22380</v>
      </c>
      <c r="B146" s="231" t="s">
        <v>22381</v>
      </c>
      <c r="C146" s="231" t="s">
        <v>59</v>
      </c>
      <c r="D146" s="232">
        <v>3.96</v>
      </c>
    </row>
    <row r="147" spans="1:4" x14ac:dyDescent="0.25">
      <c r="A147" s="230" t="s">
        <v>22382</v>
      </c>
      <c r="B147" s="231" t="s">
        <v>22383</v>
      </c>
      <c r="C147" s="231" t="s">
        <v>59</v>
      </c>
      <c r="D147" s="232">
        <v>3.96</v>
      </c>
    </row>
    <row r="148" spans="1:4" x14ac:dyDescent="0.25">
      <c r="A148" s="227" t="s">
        <v>22384</v>
      </c>
      <c r="B148" s="228" t="s">
        <v>22385</v>
      </c>
      <c r="C148" s="229"/>
      <c r="D148" s="229"/>
    </row>
    <row r="149" spans="1:4" x14ac:dyDescent="0.25">
      <c r="A149" s="230" t="s">
        <v>22386</v>
      </c>
      <c r="B149" s="231" t="s">
        <v>22387</v>
      </c>
      <c r="C149" s="231" t="s">
        <v>284</v>
      </c>
      <c r="D149" s="232">
        <v>6.68</v>
      </c>
    </row>
    <row r="150" spans="1:4" x14ac:dyDescent="0.25">
      <c r="A150" s="230" t="s">
        <v>22388</v>
      </c>
      <c r="B150" s="231" t="s">
        <v>22389</v>
      </c>
      <c r="C150" s="231" t="s">
        <v>284</v>
      </c>
      <c r="D150" s="232">
        <v>3.34</v>
      </c>
    </row>
    <row r="151" spans="1:4" x14ac:dyDescent="0.25">
      <c r="A151" s="230" t="s">
        <v>22390</v>
      </c>
      <c r="B151" s="231" t="s">
        <v>22391</v>
      </c>
      <c r="C151" s="231" t="s">
        <v>284</v>
      </c>
      <c r="D151" s="232">
        <v>6.68</v>
      </c>
    </row>
    <row r="152" spans="1:4" x14ac:dyDescent="0.25">
      <c r="A152" s="230" t="s">
        <v>22392</v>
      </c>
      <c r="B152" s="231" t="s">
        <v>22393</v>
      </c>
      <c r="C152" s="231" t="s">
        <v>284</v>
      </c>
      <c r="D152" s="232">
        <v>9.4</v>
      </c>
    </row>
    <row r="153" spans="1:4" x14ac:dyDescent="0.25">
      <c r="A153" s="227" t="s">
        <v>22394</v>
      </c>
      <c r="B153" s="228" t="s">
        <v>22395</v>
      </c>
      <c r="C153" s="229"/>
      <c r="D153" s="229"/>
    </row>
    <row r="154" spans="1:4" x14ac:dyDescent="0.25">
      <c r="A154" s="230" t="s">
        <v>22396</v>
      </c>
      <c r="B154" s="231" t="s">
        <v>22397</v>
      </c>
      <c r="C154" s="231" t="s">
        <v>284</v>
      </c>
      <c r="D154" s="232">
        <v>16.78</v>
      </c>
    </row>
    <row r="155" spans="1:4" x14ac:dyDescent="0.25">
      <c r="A155" s="230" t="s">
        <v>22398</v>
      </c>
      <c r="B155" s="231" t="s">
        <v>22399</v>
      </c>
      <c r="C155" s="231" t="s">
        <v>284</v>
      </c>
      <c r="D155" s="232">
        <v>8.39</v>
      </c>
    </row>
    <row r="156" spans="1:4" x14ac:dyDescent="0.25">
      <c r="A156" s="230" t="s">
        <v>22400</v>
      </c>
      <c r="B156" s="231" t="s">
        <v>22401</v>
      </c>
      <c r="C156" s="231" t="s">
        <v>284</v>
      </c>
      <c r="D156" s="232">
        <v>12.58</v>
      </c>
    </row>
    <row r="157" spans="1:4" x14ac:dyDescent="0.25">
      <c r="A157" s="227" t="s">
        <v>22402</v>
      </c>
      <c r="B157" s="228" t="s">
        <v>22403</v>
      </c>
      <c r="C157" s="229"/>
      <c r="D157" s="229"/>
    </row>
    <row r="158" spans="1:4" x14ac:dyDescent="0.25">
      <c r="A158" s="230" t="s">
        <v>22404</v>
      </c>
      <c r="B158" s="231" t="s">
        <v>22405</v>
      </c>
      <c r="C158" s="231" t="s">
        <v>284</v>
      </c>
      <c r="D158" s="232">
        <v>11.86</v>
      </c>
    </row>
    <row r="159" spans="1:4" x14ac:dyDescent="0.25">
      <c r="A159" s="230" t="s">
        <v>22406</v>
      </c>
      <c r="B159" s="231" t="s">
        <v>22407</v>
      </c>
      <c r="C159" s="231" t="s">
        <v>284</v>
      </c>
      <c r="D159" s="232">
        <v>5.93</v>
      </c>
    </row>
    <row r="160" spans="1:4" x14ac:dyDescent="0.25">
      <c r="A160" s="230" t="s">
        <v>22408</v>
      </c>
      <c r="B160" s="231" t="s">
        <v>22409</v>
      </c>
      <c r="C160" s="231" t="s">
        <v>86</v>
      </c>
      <c r="D160" s="232">
        <v>10.119999999999999</v>
      </c>
    </row>
    <row r="161" spans="1:4" x14ac:dyDescent="0.25">
      <c r="A161" s="230" t="s">
        <v>22410</v>
      </c>
      <c r="B161" s="231" t="s">
        <v>22411</v>
      </c>
      <c r="C161" s="231" t="s">
        <v>86</v>
      </c>
      <c r="D161" s="232">
        <v>7.16</v>
      </c>
    </row>
    <row r="162" spans="1:4" x14ac:dyDescent="0.25">
      <c r="A162" s="230" t="s">
        <v>22412</v>
      </c>
      <c r="B162" s="231" t="s">
        <v>22413</v>
      </c>
      <c r="C162" s="231" t="s">
        <v>22335</v>
      </c>
      <c r="D162" s="232">
        <v>2.96</v>
      </c>
    </row>
    <row r="163" spans="1:4" x14ac:dyDescent="0.25">
      <c r="A163" s="227" t="s">
        <v>22414</v>
      </c>
      <c r="B163" s="228" t="s">
        <v>22415</v>
      </c>
      <c r="C163" s="229"/>
      <c r="D163" s="229"/>
    </row>
    <row r="164" spans="1:4" x14ac:dyDescent="0.25">
      <c r="A164" s="230" t="s">
        <v>22416</v>
      </c>
      <c r="B164" s="231" t="s">
        <v>22417</v>
      </c>
      <c r="C164" s="231" t="s">
        <v>284</v>
      </c>
      <c r="D164" s="232">
        <v>14.82</v>
      </c>
    </row>
    <row r="165" spans="1:4" x14ac:dyDescent="0.25">
      <c r="A165" s="227" t="s">
        <v>22418</v>
      </c>
      <c r="B165" s="228" t="s">
        <v>22419</v>
      </c>
      <c r="C165" s="229"/>
      <c r="D165" s="229"/>
    </row>
    <row r="166" spans="1:4" x14ac:dyDescent="0.25">
      <c r="A166" s="230" t="s">
        <v>22420</v>
      </c>
      <c r="B166" s="231" t="s">
        <v>22421</v>
      </c>
      <c r="C166" s="231" t="s">
        <v>284</v>
      </c>
      <c r="D166" s="232">
        <v>2.75</v>
      </c>
    </row>
    <row r="167" spans="1:4" x14ac:dyDescent="0.25">
      <c r="A167" s="230" t="s">
        <v>22422</v>
      </c>
      <c r="B167" s="231" t="s">
        <v>22423</v>
      </c>
      <c r="C167" s="231" t="s">
        <v>284</v>
      </c>
      <c r="D167" s="232">
        <v>17.82</v>
      </c>
    </row>
    <row r="168" spans="1:4" x14ac:dyDescent="0.25">
      <c r="A168" s="230" t="s">
        <v>22424</v>
      </c>
      <c r="B168" s="231" t="s">
        <v>22425</v>
      </c>
      <c r="C168" s="231" t="s">
        <v>284</v>
      </c>
      <c r="D168" s="232">
        <v>19.8</v>
      </c>
    </row>
    <row r="169" spans="1:4" x14ac:dyDescent="0.25">
      <c r="A169" s="230" t="s">
        <v>22426</v>
      </c>
      <c r="B169" s="231" t="s">
        <v>22427</v>
      </c>
      <c r="C169" s="231" t="s">
        <v>284</v>
      </c>
      <c r="D169" s="232">
        <v>5.93</v>
      </c>
    </row>
    <row r="170" spans="1:4" x14ac:dyDescent="0.25">
      <c r="A170" s="230" t="s">
        <v>22428</v>
      </c>
      <c r="B170" s="231" t="s">
        <v>22429</v>
      </c>
      <c r="C170" s="231" t="s">
        <v>284</v>
      </c>
      <c r="D170" s="232">
        <v>41.94</v>
      </c>
    </row>
    <row r="171" spans="1:4" x14ac:dyDescent="0.25">
      <c r="A171" s="227" t="s">
        <v>22430</v>
      </c>
      <c r="B171" s="228" t="s">
        <v>22431</v>
      </c>
      <c r="C171" s="229"/>
      <c r="D171" s="229"/>
    </row>
    <row r="172" spans="1:4" x14ac:dyDescent="0.25">
      <c r="A172" s="230" t="s">
        <v>22432</v>
      </c>
      <c r="B172" s="231" t="s">
        <v>22433</v>
      </c>
      <c r="C172" s="231" t="s">
        <v>284</v>
      </c>
      <c r="D172" s="232">
        <v>2.75</v>
      </c>
    </row>
    <row r="173" spans="1:4" x14ac:dyDescent="0.25">
      <c r="A173" s="230" t="s">
        <v>22434</v>
      </c>
      <c r="B173" s="231" t="s">
        <v>22435</v>
      </c>
      <c r="C173" s="231" t="s">
        <v>284</v>
      </c>
      <c r="D173" s="232">
        <v>13.86</v>
      </c>
    </row>
    <row r="174" spans="1:4" x14ac:dyDescent="0.25">
      <c r="A174" s="230" t="s">
        <v>22436</v>
      </c>
      <c r="B174" s="231" t="s">
        <v>22425</v>
      </c>
      <c r="C174" s="231" t="s">
        <v>284</v>
      </c>
      <c r="D174" s="232">
        <v>25.73</v>
      </c>
    </row>
    <row r="175" spans="1:4" x14ac:dyDescent="0.25">
      <c r="A175" s="230" t="s">
        <v>22437</v>
      </c>
      <c r="B175" s="231" t="s">
        <v>22438</v>
      </c>
      <c r="C175" s="231" t="s">
        <v>284</v>
      </c>
      <c r="D175" s="232">
        <v>6.94</v>
      </c>
    </row>
    <row r="176" spans="1:4" x14ac:dyDescent="0.25">
      <c r="A176" s="230" t="s">
        <v>22439</v>
      </c>
      <c r="B176" s="231" t="s">
        <v>22440</v>
      </c>
      <c r="C176" s="231" t="s">
        <v>284</v>
      </c>
      <c r="D176" s="232">
        <v>16.329999999999998</v>
      </c>
    </row>
    <row r="177" spans="1:4" x14ac:dyDescent="0.25">
      <c r="A177" s="230" t="s">
        <v>22441</v>
      </c>
      <c r="B177" s="231" t="s">
        <v>22442</v>
      </c>
      <c r="C177" s="231" t="s">
        <v>284</v>
      </c>
      <c r="D177" s="232">
        <v>27.18</v>
      </c>
    </row>
    <row r="178" spans="1:4" x14ac:dyDescent="0.25">
      <c r="A178" s="227" t="s">
        <v>22443</v>
      </c>
      <c r="B178" s="228" t="s">
        <v>22444</v>
      </c>
      <c r="C178" s="229"/>
      <c r="D178" s="229"/>
    </row>
    <row r="179" spans="1:4" x14ac:dyDescent="0.25">
      <c r="A179" s="230" t="s">
        <v>22445</v>
      </c>
      <c r="B179" s="231" t="s">
        <v>22446</v>
      </c>
      <c r="C179" s="231" t="s">
        <v>284</v>
      </c>
      <c r="D179" s="232">
        <v>23.76</v>
      </c>
    </row>
    <row r="180" spans="1:4" x14ac:dyDescent="0.25">
      <c r="A180" s="230" t="s">
        <v>22447</v>
      </c>
      <c r="B180" s="231" t="s">
        <v>22448</v>
      </c>
      <c r="C180" s="231" t="s">
        <v>284</v>
      </c>
      <c r="D180" s="232">
        <v>16.25</v>
      </c>
    </row>
    <row r="181" spans="1:4" x14ac:dyDescent="0.25">
      <c r="A181" s="230" t="s">
        <v>22449</v>
      </c>
      <c r="B181" s="231" t="s">
        <v>22450</v>
      </c>
      <c r="C181" s="231" t="s">
        <v>284</v>
      </c>
      <c r="D181" s="232">
        <v>5.57</v>
      </c>
    </row>
    <row r="182" spans="1:4" x14ac:dyDescent="0.25">
      <c r="A182" s="230" t="s">
        <v>22451</v>
      </c>
      <c r="B182" s="231" t="s">
        <v>22452</v>
      </c>
      <c r="C182" s="231" t="s">
        <v>284</v>
      </c>
      <c r="D182" s="232">
        <v>6.99</v>
      </c>
    </row>
    <row r="183" spans="1:4" x14ac:dyDescent="0.25">
      <c r="A183" s="230" t="s">
        <v>22453</v>
      </c>
      <c r="B183" s="231" t="s">
        <v>22454</v>
      </c>
      <c r="C183" s="231" t="s">
        <v>284</v>
      </c>
      <c r="D183" s="232">
        <v>6.94</v>
      </c>
    </row>
    <row r="184" spans="1:4" x14ac:dyDescent="0.25">
      <c r="A184" s="230" t="s">
        <v>22455</v>
      </c>
      <c r="B184" s="231" t="s">
        <v>22456</v>
      </c>
      <c r="C184" s="231" t="s">
        <v>284</v>
      </c>
      <c r="D184" s="232">
        <v>16.25</v>
      </c>
    </row>
    <row r="185" spans="1:4" x14ac:dyDescent="0.25">
      <c r="A185" s="227" t="s">
        <v>22457</v>
      </c>
      <c r="B185" s="228" t="s">
        <v>22458</v>
      </c>
      <c r="C185" s="229"/>
      <c r="D185" s="229"/>
    </row>
    <row r="186" spans="1:4" x14ac:dyDescent="0.25">
      <c r="A186" s="230" t="s">
        <v>22459</v>
      </c>
      <c r="B186" s="231" t="s">
        <v>22460</v>
      </c>
      <c r="C186" s="231" t="s">
        <v>59</v>
      </c>
      <c r="D186" s="232">
        <v>2.29</v>
      </c>
    </row>
    <row r="187" spans="1:4" x14ac:dyDescent="0.25">
      <c r="A187" s="227" t="s">
        <v>22461</v>
      </c>
      <c r="B187" s="228" t="s">
        <v>22462</v>
      </c>
      <c r="C187" s="229"/>
      <c r="D187" s="229"/>
    </row>
    <row r="188" spans="1:4" x14ac:dyDescent="0.25">
      <c r="A188" s="230" t="s">
        <v>22463</v>
      </c>
      <c r="B188" s="231" t="s">
        <v>22464</v>
      </c>
      <c r="C188" s="231" t="s">
        <v>38</v>
      </c>
      <c r="D188" s="232">
        <v>244.98</v>
      </c>
    </row>
    <row r="189" spans="1:4" x14ac:dyDescent="0.25">
      <c r="A189" s="230" t="s">
        <v>22465</v>
      </c>
      <c r="B189" s="231" t="s">
        <v>22466</v>
      </c>
      <c r="C189" s="231" t="s">
        <v>38</v>
      </c>
      <c r="D189" s="232">
        <v>336.6</v>
      </c>
    </row>
    <row r="190" spans="1:4" x14ac:dyDescent="0.25">
      <c r="A190" s="230" t="s">
        <v>22467</v>
      </c>
      <c r="B190" s="231" t="s">
        <v>22468</v>
      </c>
      <c r="C190" s="231" t="s">
        <v>38</v>
      </c>
      <c r="D190" s="232">
        <v>93.28</v>
      </c>
    </row>
    <row r="191" spans="1:4" x14ac:dyDescent="0.25">
      <c r="A191" s="230" t="s">
        <v>22469</v>
      </c>
      <c r="B191" s="231" t="s">
        <v>22470</v>
      </c>
      <c r="C191" s="231" t="s">
        <v>38</v>
      </c>
      <c r="D191" s="232">
        <v>147.56</v>
      </c>
    </row>
    <row r="192" spans="1:4" x14ac:dyDescent="0.25">
      <c r="A192" s="227" t="s">
        <v>22471</v>
      </c>
      <c r="B192" s="228" t="s">
        <v>22472</v>
      </c>
      <c r="C192" s="229"/>
      <c r="D192" s="229"/>
    </row>
    <row r="193" spans="1:4" x14ac:dyDescent="0.25">
      <c r="A193" s="230" t="s">
        <v>22473</v>
      </c>
      <c r="B193" s="231" t="s">
        <v>22474</v>
      </c>
      <c r="C193" s="231" t="s">
        <v>38</v>
      </c>
      <c r="D193" s="232">
        <v>111.3</v>
      </c>
    </row>
    <row r="194" spans="1:4" x14ac:dyDescent="0.25">
      <c r="A194" s="227" t="s">
        <v>22475</v>
      </c>
      <c r="B194" s="228" t="s">
        <v>22476</v>
      </c>
      <c r="C194" s="229"/>
      <c r="D194" s="229"/>
    </row>
    <row r="195" spans="1:4" x14ac:dyDescent="0.25">
      <c r="A195" s="230" t="s">
        <v>22477</v>
      </c>
      <c r="B195" s="231" t="s">
        <v>22478</v>
      </c>
      <c r="C195" s="231" t="s">
        <v>59</v>
      </c>
      <c r="D195" s="232">
        <v>8.67</v>
      </c>
    </row>
    <row r="196" spans="1:4" x14ac:dyDescent="0.25">
      <c r="A196" s="230" t="s">
        <v>22479</v>
      </c>
      <c r="B196" s="231" t="s">
        <v>22480</v>
      </c>
      <c r="C196" s="231" t="s">
        <v>59</v>
      </c>
      <c r="D196" s="232">
        <v>26.01</v>
      </c>
    </row>
    <row r="197" spans="1:4" x14ac:dyDescent="0.25">
      <c r="A197" s="227" t="s">
        <v>22481</v>
      </c>
      <c r="B197" s="228" t="s">
        <v>22482</v>
      </c>
      <c r="C197" s="229"/>
      <c r="D197" s="229"/>
    </row>
    <row r="198" spans="1:4" x14ac:dyDescent="0.25">
      <c r="A198" s="230" t="s">
        <v>22483</v>
      </c>
      <c r="B198" s="231" t="s">
        <v>22484</v>
      </c>
      <c r="C198" s="231" t="s">
        <v>284</v>
      </c>
      <c r="D198" s="232">
        <v>8.56</v>
      </c>
    </row>
    <row r="199" spans="1:4" x14ac:dyDescent="0.25">
      <c r="A199" s="230" t="s">
        <v>22485</v>
      </c>
      <c r="B199" s="231" t="s">
        <v>22486</v>
      </c>
      <c r="C199" s="231" t="s">
        <v>38</v>
      </c>
      <c r="D199" s="232">
        <v>19.52</v>
      </c>
    </row>
    <row r="200" spans="1:4" x14ac:dyDescent="0.25">
      <c r="A200" s="227" t="s">
        <v>22487</v>
      </c>
      <c r="B200" s="228" t="s">
        <v>22488</v>
      </c>
      <c r="C200" s="229"/>
      <c r="D200" s="229"/>
    </row>
    <row r="201" spans="1:4" x14ac:dyDescent="0.25">
      <c r="A201" s="230" t="s">
        <v>22489</v>
      </c>
      <c r="B201" s="231" t="s">
        <v>22490</v>
      </c>
      <c r="C201" s="231" t="s">
        <v>284</v>
      </c>
      <c r="D201" s="232">
        <v>41.94</v>
      </c>
    </row>
    <row r="202" spans="1:4" x14ac:dyDescent="0.25">
      <c r="A202" s="230" t="s">
        <v>22491</v>
      </c>
      <c r="B202" s="231" t="s">
        <v>22492</v>
      </c>
      <c r="C202" s="231" t="s">
        <v>284</v>
      </c>
      <c r="D202" s="232">
        <v>15.32</v>
      </c>
    </row>
    <row r="203" spans="1:4" x14ac:dyDescent="0.25">
      <c r="A203" s="230" t="s">
        <v>22493</v>
      </c>
      <c r="B203" s="231" t="s">
        <v>22494</v>
      </c>
      <c r="C203" s="231" t="s">
        <v>284</v>
      </c>
      <c r="D203" s="232">
        <v>7.79</v>
      </c>
    </row>
    <row r="204" spans="1:4" x14ac:dyDescent="0.25">
      <c r="A204" s="230" t="s">
        <v>22495</v>
      </c>
      <c r="B204" s="231" t="s">
        <v>22496</v>
      </c>
      <c r="C204" s="231" t="s">
        <v>284</v>
      </c>
      <c r="D204" s="232">
        <v>1.05</v>
      </c>
    </row>
    <row r="205" spans="1:4" x14ac:dyDescent="0.25">
      <c r="A205" s="227" t="s">
        <v>22497</v>
      </c>
      <c r="B205" s="228" t="s">
        <v>22498</v>
      </c>
      <c r="C205" s="229"/>
      <c r="D205" s="229"/>
    </row>
    <row r="206" spans="1:4" x14ac:dyDescent="0.25">
      <c r="A206" s="230" t="s">
        <v>22499</v>
      </c>
      <c r="B206" s="231" t="s">
        <v>22500</v>
      </c>
      <c r="C206" s="231" t="s">
        <v>284</v>
      </c>
      <c r="D206" s="232">
        <v>19.8</v>
      </c>
    </row>
    <row r="207" spans="1:4" x14ac:dyDescent="0.25">
      <c r="A207" s="227" t="s">
        <v>22501</v>
      </c>
      <c r="B207" s="228" t="s">
        <v>22502</v>
      </c>
      <c r="C207" s="229"/>
      <c r="D207" s="229"/>
    </row>
    <row r="208" spans="1:4" x14ac:dyDescent="0.25">
      <c r="A208" s="230" t="s">
        <v>22503</v>
      </c>
      <c r="B208" s="231" t="s">
        <v>22504</v>
      </c>
      <c r="C208" s="231" t="s">
        <v>86</v>
      </c>
      <c r="D208" s="232">
        <v>62.91</v>
      </c>
    </row>
    <row r="209" spans="1:4" x14ac:dyDescent="0.25">
      <c r="A209" s="230" t="s">
        <v>22505</v>
      </c>
      <c r="B209" s="231" t="s">
        <v>22506</v>
      </c>
      <c r="C209" s="231" t="s">
        <v>86</v>
      </c>
      <c r="D209" s="232">
        <v>12.72</v>
      </c>
    </row>
    <row r="210" spans="1:4" x14ac:dyDescent="0.25">
      <c r="A210" s="230" t="s">
        <v>22507</v>
      </c>
      <c r="B210" s="231" t="s">
        <v>22508</v>
      </c>
      <c r="C210" s="231" t="s">
        <v>86</v>
      </c>
      <c r="D210" s="232">
        <v>13.59</v>
      </c>
    </row>
    <row r="211" spans="1:4" x14ac:dyDescent="0.25">
      <c r="A211" s="230" t="s">
        <v>22509</v>
      </c>
      <c r="B211" s="231" t="s">
        <v>22510</v>
      </c>
      <c r="C211" s="231" t="s">
        <v>86</v>
      </c>
      <c r="D211" s="232">
        <v>14.07</v>
      </c>
    </row>
    <row r="212" spans="1:4" x14ac:dyDescent="0.25">
      <c r="A212" s="230" t="s">
        <v>22511</v>
      </c>
      <c r="B212" s="231" t="s">
        <v>22512</v>
      </c>
      <c r="C212" s="231" t="s">
        <v>86</v>
      </c>
      <c r="D212" s="232">
        <v>3.38</v>
      </c>
    </row>
    <row r="213" spans="1:4" x14ac:dyDescent="0.25">
      <c r="A213" s="230" t="s">
        <v>22513</v>
      </c>
      <c r="B213" s="231" t="s">
        <v>22514</v>
      </c>
      <c r="C213" s="231" t="s">
        <v>86</v>
      </c>
      <c r="D213" s="232">
        <v>0.92</v>
      </c>
    </row>
    <row r="214" spans="1:4" x14ac:dyDescent="0.25">
      <c r="A214" s="230" t="s">
        <v>22515</v>
      </c>
      <c r="B214" s="231" t="s">
        <v>22516</v>
      </c>
      <c r="C214" s="231" t="s">
        <v>86</v>
      </c>
      <c r="D214" s="232">
        <v>83.88</v>
      </c>
    </row>
    <row r="215" spans="1:4" x14ac:dyDescent="0.25">
      <c r="A215" s="230" t="s">
        <v>22517</v>
      </c>
      <c r="B215" s="231" t="s">
        <v>22518</v>
      </c>
      <c r="C215" s="231" t="s">
        <v>86</v>
      </c>
      <c r="D215" s="232">
        <v>62.91</v>
      </c>
    </row>
    <row r="216" spans="1:4" x14ac:dyDescent="0.25">
      <c r="A216" s="230" t="s">
        <v>22519</v>
      </c>
      <c r="B216" s="231" t="s">
        <v>22520</v>
      </c>
      <c r="C216" s="231" t="s">
        <v>86</v>
      </c>
      <c r="D216" s="232">
        <v>7.35</v>
      </c>
    </row>
    <row r="217" spans="1:4" x14ac:dyDescent="0.25">
      <c r="A217" s="227" t="s">
        <v>22521</v>
      </c>
      <c r="B217" s="228" t="s">
        <v>22522</v>
      </c>
      <c r="C217" s="229"/>
      <c r="D217" s="229"/>
    </row>
    <row r="218" spans="1:4" x14ac:dyDescent="0.25">
      <c r="A218" s="230" t="s">
        <v>22523</v>
      </c>
      <c r="B218" s="231" t="s">
        <v>22524</v>
      </c>
      <c r="C218" s="231" t="s">
        <v>284</v>
      </c>
      <c r="D218" s="232">
        <v>41.94</v>
      </c>
    </row>
    <row r="219" spans="1:4" x14ac:dyDescent="0.25">
      <c r="A219" s="227" t="s">
        <v>22525</v>
      </c>
      <c r="B219" s="228" t="s">
        <v>22526</v>
      </c>
      <c r="C219" s="229"/>
      <c r="D219" s="229"/>
    </row>
    <row r="220" spans="1:4" x14ac:dyDescent="0.25">
      <c r="A220" s="230" t="s">
        <v>22527</v>
      </c>
      <c r="B220" s="231" t="s">
        <v>22528</v>
      </c>
      <c r="C220" s="231" t="s">
        <v>59</v>
      </c>
      <c r="D220" s="232">
        <v>10.36</v>
      </c>
    </row>
    <row r="221" spans="1:4" x14ac:dyDescent="0.25">
      <c r="A221" s="230" t="s">
        <v>22529</v>
      </c>
      <c r="B221" s="231" t="s">
        <v>22530</v>
      </c>
      <c r="C221" s="231" t="s">
        <v>284</v>
      </c>
      <c r="D221" s="232">
        <v>14.82</v>
      </c>
    </row>
    <row r="222" spans="1:4" x14ac:dyDescent="0.25">
      <c r="A222" s="227" t="s">
        <v>22531</v>
      </c>
      <c r="B222" s="228" t="s">
        <v>22532</v>
      </c>
      <c r="C222" s="229"/>
      <c r="D222" s="229"/>
    </row>
    <row r="223" spans="1:4" x14ac:dyDescent="0.25">
      <c r="A223" s="230" t="s">
        <v>22533</v>
      </c>
      <c r="B223" s="231" t="s">
        <v>22534</v>
      </c>
      <c r="C223" s="231" t="s">
        <v>38</v>
      </c>
      <c r="D223" s="232">
        <v>26.01</v>
      </c>
    </row>
    <row r="224" spans="1:4" x14ac:dyDescent="0.25">
      <c r="A224" s="230" t="s">
        <v>22535</v>
      </c>
      <c r="B224" s="231" t="s">
        <v>22536</v>
      </c>
      <c r="C224" s="231" t="s">
        <v>38</v>
      </c>
      <c r="D224" s="232">
        <v>34.68</v>
      </c>
    </row>
    <row r="225" spans="1:4" x14ac:dyDescent="0.25">
      <c r="A225" s="227" t="s">
        <v>22537</v>
      </c>
      <c r="B225" s="228" t="s">
        <v>22538</v>
      </c>
      <c r="C225" s="229"/>
      <c r="D225" s="229"/>
    </row>
    <row r="226" spans="1:4" x14ac:dyDescent="0.25">
      <c r="A226" s="230" t="s">
        <v>22539</v>
      </c>
      <c r="B226" s="231" t="s">
        <v>22540</v>
      </c>
      <c r="C226" s="231" t="s">
        <v>38</v>
      </c>
      <c r="D226" s="232">
        <v>24.62</v>
      </c>
    </row>
    <row r="227" spans="1:4" x14ac:dyDescent="0.25">
      <c r="A227" s="230" t="s">
        <v>22541</v>
      </c>
      <c r="B227" s="231" t="s">
        <v>22542</v>
      </c>
      <c r="C227" s="231" t="s">
        <v>38</v>
      </c>
      <c r="D227" s="232">
        <v>2.99</v>
      </c>
    </row>
    <row r="228" spans="1:4" x14ac:dyDescent="0.25">
      <c r="A228" s="227" t="s">
        <v>22543</v>
      </c>
      <c r="B228" s="228" t="s">
        <v>22544</v>
      </c>
      <c r="C228" s="229"/>
      <c r="D228" s="229"/>
    </row>
    <row r="229" spans="1:4" x14ac:dyDescent="0.25">
      <c r="A229" s="230" t="s">
        <v>22545</v>
      </c>
      <c r="B229" s="231" t="s">
        <v>22546</v>
      </c>
      <c r="C229" s="231" t="s">
        <v>38</v>
      </c>
      <c r="D229" s="232">
        <v>4.3</v>
      </c>
    </row>
    <row r="230" spans="1:4" x14ac:dyDescent="0.25">
      <c r="A230" s="230" t="s">
        <v>22547</v>
      </c>
      <c r="B230" s="231" t="s">
        <v>22548</v>
      </c>
      <c r="C230" s="231" t="s">
        <v>38</v>
      </c>
      <c r="D230" s="232">
        <v>8.15</v>
      </c>
    </row>
    <row r="231" spans="1:4" x14ac:dyDescent="0.25">
      <c r="A231" s="230" t="s">
        <v>22549</v>
      </c>
      <c r="B231" s="231" t="s">
        <v>22550</v>
      </c>
      <c r="C231" s="231" t="s">
        <v>22551</v>
      </c>
      <c r="D231" s="232">
        <v>3.67</v>
      </c>
    </row>
    <row r="232" spans="1:4" x14ac:dyDescent="0.25">
      <c r="A232" s="230" t="s">
        <v>22552</v>
      </c>
      <c r="B232" s="231" t="s">
        <v>22553</v>
      </c>
      <c r="C232" s="231" t="s">
        <v>22551</v>
      </c>
      <c r="D232" s="232">
        <v>2.19</v>
      </c>
    </row>
    <row r="233" spans="1:4" x14ac:dyDescent="0.25">
      <c r="A233" s="227" t="s">
        <v>22554</v>
      </c>
      <c r="B233" s="228" t="s">
        <v>22555</v>
      </c>
      <c r="C233" s="229"/>
      <c r="D233" s="229"/>
    </row>
    <row r="234" spans="1:4" x14ac:dyDescent="0.25">
      <c r="A234" s="230" t="s">
        <v>22556</v>
      </c>
      <c r="B234" s="231" t="s">
        <v>22557</v>
      </c>
      <c r="C234" s="231" t="s">
        <v>22558</v>
      </c>
      <c r="D234" s="232">
        <v>400</v>
      </c>
    </row>
    <row r="235" spans="1:4" x14ac:dyDescent="0.25">
      <c r="A235" s="227" t="s">
        <v>22559</v>
      </c>
      <c r="B235" s="228" t="s">
        <v>22560</v>
      </c>
      <c r="C235" s="229"/>
      <c r="D235" s="229"/>
    </row>
    <row r="236" spans="1:4" x14ac:dyDescent="0.25">
      <c r="A236" s="230" t="s">
        <v>22561</v>
      </c>
      <c r="B236" s="231" t="s">
        <v>22562</v>
      </c>
      <c r="C236" s="231" t="s">
        <v>284</v>
      </c>
      <c r="D236" s="232">
        <v>2.89</v>
      </c>
    </row>
    <row r="237" spans="1:4" x14ac:dyDescent="0.25">
      <c r="A237" s="224" t="s">
        <v>22563</v>
      </c>
      <c r="B237" s="225" t="s">
        <v>22564</v>
      </c>
      <c r="C237" s="226"/>
      <c r="D237" s="226"/>
    </row>
    <row r="238" spans="1:4" x14ac:dyDescent="0.25">
      <c r="A238" s="227" t="s">
        <v>22565</v>
      </c>
      <c r="B238" s="228" t="s">
        <v>22566</v>
      </c>
      <c r="C238" s="229"/>
      <c r="D238" s="229"/>
    </row>
    <row r="239" spans="1:4" x14ac:dyDescent="0.25">
      <c r="A239" s="230" t="s">
        <v>22567</v>
      </c>
      <c r="B239" s="231" t="s">
        <v>22568</v>
      </c>
      <c r="C239" s="231" t="s">
        <v>284</v>
      </c>
      <c r="D239" s="232">
        <v>2.4900000000000002</v>
      </c>
    </row>
    <row r="240" spans="1:4" x14ac:dyDescent="0.25">
      <c r="A240" s="230" t="s">
        <v>22569</v>
      </c>
      <c r="B240" s="231" t="s">
        <v>22570</v>
      </c>
      <c r="C240" s="231" t="s">
        <v>284</v>
      </c>
      <c r="D240" s="232">
        <v>0.41</v>
      </c>
    </row>
    <row r="241" spans="1:4" x14ac:dyDescent="0.25">
      <c r="A241" s="230" t="s">
        <v>22571</v>
      </c>
      <c r="B241" s="231" t="s">
        <v>22572</v>
      </c>
      <c r="C241" s="231" t="s">
        <v>284</v>
      </c>
      <c r="D241" s="232">
        <v>1.73</v>
      </c>
    </row>
    <row r="242" spans="1:4" x14ac:dyDescent="0.25">
      <c r="A242" s="230" t="s">
        <v>22573</v>
      </c>
      <c r="B242" s="231" t="s">
        <v>22574</v>
      </c>
      <c r="C242" s="231" t="s">
        <v>284</v>
      </c>
      <c r="D242" s="232">
        <v>0.44</v>
      </c>
    </row>
    <row r="243" spans="1:4" x14ac:dyDescent="0.25">
      <c r="A243" s="227" t="s">
        <v>22575</v>
      </c>
      <c r="B243" s="228" t="s">
        <v>22576</v>
      </c>
      <c r="C243" s="229"/>
      <c r="D243" s="229"/>
    </row>
    <row r="244" spans="1:4" x14ac:dyDescent="0.25">
      <c r="A244" s="230" t="s">
        <v>22577</v>
      </c>
      <c r="B244" s="231" t="s">
        <v>22578</v>
      </c>
      <c r="C244" s="231" t="s">
        <v>38</v>
      </c>
      <c r="D244" s="232">
        <v>4.96</v>
      </c>
    </row>
    <row r="245" spans="1:4" x14ac:dyDescent="0.25">
      <c r="A245" s="230" t="s">
        <v>22579</v>
      </c>
      <c r="B245" s="231" t="s">
        <v>22580</v>
      </c>
      <c r="C245" s="231" t="s">
        <v>38</v>
      </c>
      <c r="D245" s="232">
        <v>4.74</v>
      </c>
    </row>
    <row r="246" spans="1:4" x14ac:dyDescent="0.25">
      <c r="A246" s="230" t="s">
        <v>22581</v>
      </c>
      <c r="B246" s="231" t="s">
        <v>22582</v>
      </c>
      <c r="C246" s="231" t="s">
        <v>38</v>
      </c>
      <c r="D246" s="232">
        <v>5.12</v>
      </c>
    </row>
    <row r="247" spans="1:4" x14ac:dyDescent="0.25">
      <c r="A247" s="227" t="s">
        <v>22583</v>
      </c>
      <c r="B247" s="228" t="s">
        <v>22584</v>
      </c>
      <c r="C247" s="229"/>
      <c r="D247" s="229"/>
    </row>
    <row r="248" spans="1:4" x14ac:dyDescent="0.25">
      <c r="A248" s="230" t="s">
        <v>22585</v>
      </c>
      <c r="B248" s="231" t="s">
        <v>22586</v>
      </c>
      <c r="C248" s="231" t="s">
        <v>38</v>
      </c>
      <c r="D248" s="232">
        <v>6.48</v>
      </c>
    </row>
    <row r="249" spans="1:4" x14ac:dyDescent="0.25">
      <c r="A249" s="230" t="s">
        <v>22587</v>
      </c>
      <c r="B249" s="231" t="s">
        <v>22588</v>
      </c>
      <c r="C249" s="231" t="s">
        <v>38</v>
      </c>
      <c r="D249" s="232">
        <v>1.99</v>
      </c>
    </row>
    <row r="250" spans="1:4" x14ac:dyDescent="0.25">
      <c r="A250" s="230" t="s">
        <v>22589</v>
      </c>
      <c r="B250" s="231" t="s">
        <v>22590</v>
      </c>
      <c r="C250" s="231" t="s">
        <v>38</v>
      </c>
      <c r="D250" s="232">
        <v>2.37</v>
      </c>
    </row>
    <row r="251" spans="1:4" x14ac:dyDescent="0.25">
      <c r="A251" s="230" t="s">
        <v>22591</v>
      </c>
      <c r="B251" s="231" t="s">
        <v>22592</v>
      </c>
      <c r="C251" s="231" t="s">
        <v>38</v>
      </c>
      <c r="D251" s="232">
        <v>1.96</v>
      </c>
    </row>
    <row r="252" spans="1:4" x14ac:dyDescent="0.25">
      <c r="A252" s="230" t="s">
        <v>22593</v>
      </c>
      <c r="B252" s="231" t="s">
        <v>22594</v>
      </c>
      <c r="C252" s="231" t="s">
        <v>38</v>
      </c>
      <c r="D252" s="232">
        <v>2.89</v>
      </c>
    </row>
    <row r="253" spans="1:4" x14ac:dyDescent="0.25">
      <c r="A253" s="230" t="s">
        <v>22595</v>
      </c>
      <c r="B253" s="231" t="s">
        <v>22596</v>
      </c>
      <c r="C253" s="231" t="s">
        <v>38</v>
      </c>
      <c r="D253" s="232">
        <v>3.28</v>
      </c>
    </row>
    <row r="254" spans="1:4" x14ac:dyDescent="0.25">
      <c r="A254" s="230" t="s">
        <v>22597</v>
      </c>
      <c r="B254" s="231" t="s">
        <v>22598</v>
      </c>
      <c r="C254" s="231" t="s">
        <v>38</v>
      </c>
      <c r="D254" s="232">
        <v>4.84</v>
      </c>
    </row>
    <row r="255" spans="1:4" x14ac:dyDescent="0.25">
      <c r="A255" s="227" t="s">
        <v>22599</v>
      </c>
      <c r="B255" s="228" t="s">
        <v>22600</v>
      </c>
      <c r="C255" s="229"/>
      <c r="D255" s="229"/>
    </row>
    <row r="256" spans="1:4" x14ac:dyDescent="0.25">
      <c r="A256" s="230" t="s">
        <v>22601</v>
      </c>
      <c r="B256" s="231" t="s">
        <v>22602</v>
      </c>
      <c r="C256" s="231" t="s">
        <v>38</v>
      </c>
      <c r="D256" s="232">
        <v>148.11000000000001</v>
      </c>
    </row>
    <row r="257" spans="1:4" x14ac:dyDescent="0.25">
      <c r="A257" s="227" t="s">
        <v>22603</v>
      </c>
      <c r="B257" s="228" t="s">
        <v>22604</v>
      </c>
      <c r="C257" s="229"/>
      <c r="D257" s="229"/>
    </row>
    <row r="258" spans="1:4" x14ac:dyDescent="0.25">
      <c r="A258" s="230" t="s">
        <v>22605</v>
      </c>
      <c r="B258" s="231" t="s">
        <v>22540</v>
      </c>
      <c r="C258" s="231" t="s">
        <v>38</v>
      </c>
      <c r="D258" s="232">
        <v>24.62</v>
      </c>
    </row>
    <row r="259" spans="1:4" x14ac:dyDescent="0.25">
      <c r="A259" s="230" t="s">
        <v>22606</v>
      </c>
      <c r="B259" s="231" t="s">
        <v>22542</v>
      </c>
      <c r="C259" s="231" t="s">
        <v>38</v>
      </c>
      <c r="D259" s="232">
        <v>2.93</v>
      </c>
    </row>
    <row r="260" spans="1:4" x14ac:dyDescent="0.25">
      <c r="A260" s="227" t="s">
        <v>22607</v>
      </c>
      <c r="B260" s="228" t="s">
        <v>22608</v>
      </c>
      <c r="C260" s="229"/>
      <c r="D260" s="229"/>
    </row>
    <row r="261" spans="1:4" x14ac:dyDescent="0.25">
      <c r="A261" s="230" t="s">
        <v>22609</v>
      </c>
      <c r="B261" s="231" t="s">
        <v>22546</v>
      </c>
      <c r="C261" s="231" t="s">
        <v>38</v>
      </c>
      <c r="D261" s="232">
        <v>4.3</v>
      </c>
    </row>
    <row r="262" spans="1:4" x14ac:dyDescent="0.25">
      <c r="A262" s="230" t="s">
        <v>22610</v>
      </c>
      <c r="B262" s="231" t="s">
        <v>22548</v>
      </c>
      <c r="C262" s="231" t="s">
        <v>38</v>
      </c>
      <c r="D262" s="232">
        <v>8.15</v>
      </c>
    </row>
    <row r="263" spans="1:4" x14ac:dyDescent="0.25">
      <c r="A263" s="230" t="s">
        <v>22611</v>
      </c>
      <c r="B263" s="231" t="s">
        <v>22550</v>
      </c>
      <c r="C263" s="231" t="s">
        <v>22551</v>
      </c>
      <c r="D263" s="232">
        <v>3.67</v>
      </c>
    </row>
    <row r="264" spans="1:4" x14ac:dyDescent="0.25">
      <c r="A264" s="230" t="s">
        <v>22612</v>
      </c>
      <c r="B264" s="231" t="s">
        <v>22553</v>
      </c>
      <c r="C264" s="231" t="s">
        <v>22551</v>
      </c>
      <c r="D264" s="232">
        <v>2.19</v>
      </c>
    </row>
    <row r="265" spans="1:4" x14ac:dyDescent="0.25">
      <c r="A265" s="227" t="s">
        <v>22613</v>
      </c>
      <c r="B265" s="228" t="s">
        <v>22614</v>
      </c>
      <c r="C265" s="229"/>
      <c r="D265" s="229"/>
    </row>
    <row r="266" spans="1:4" x14ac:dyDescent="0.25">
      <c r="A266" s="230" t="s">
        <v>22615</v>
      </c>
      <c r="B266" s="231" t="s">
        <v>22616</v>
      </c>
      <c r="C266" s="231" t="s">
        <v>38</v>
      </c>
      <c r="D266" s="232">
        <v>5.65</v>
      </c>
    </row>
    <row r="267" spans="1:4" x14ac:dyDescent="0.25">
      <c r="A267" s="230" t="s">
        <v>22617</v>
      </c>
      <c r="B267" s="231" t="s">
        <v>22618</v>
      </c>
      <c r="C267" s="231" t="s">
        <v>38</v>
      </c>
      <c r="D267" s="232">
        <v>23.03</v>
      </c>
    </row>
    <row r="268" spans="1:4" x14ac:dyDescent="0.25">
      <c r="A268" s="230" t="s">
        <v>22619</v>
      </c>
      <c r="B268" s="231" t="s">
        <v>22620</v>
      </c>
      <c r="C268" s="231" t="s">
        <v>38</v>
      </c>
      <c r="D268" s="232">
        <v>52.02</v>
      </c>
    </row>
    <row r="269" spans="1:4" x14ac:dyDescent="0.25">
      <c r="A269" s="227" t="s">
        <v>22621</v>
      </c>
      <c r="B269" s="228" t="s">
        <v>22622</v>
      </c>
      <c r="C269" s="229"/>
      <c r="D269" s="229"/>
    </row>
    <row r="270" spans="1:4" x14ac:dyDescent="0.25">
      <c r="A270" s="230" t="s">
        <v>22623</v>
      </c>
      <c r="B270" s="231" t="s">
        <v>22624</v>
      </c>
      <c r="C270" s="231" t="s">
        <v>38</v>
      </c>
      <c r="D270" s="232">
        <v>341.24</v>
      </c>
    </row>
    <row r="271" spans="1:4" x14ac:dyDescent="0.25">
      <c r="A271" s="227" t="s">
        <v>22625</v>
      </c>
      <c r="B271" s="228" t="s">
        <v>22626</v>
      </c>
      <c r="C271" s="229"/>
      <c r="D271" s="229"/>
    </row>
    <row r="272" spans="1:4" x14ac:dyDescent="0.25">
      <c r="A272" s="230" t="s">
        <v>22627</v>
      </c>
      <c r="B272" s="231" t="s">
        <v>22628</v>
      </c>
      <c r="C272" s="231" t="s">
        <v>38</v>
      </c>
      <c r="D272" s="232">
        <v>52.02</v>
      </c>
    </row>
    <row r="273" spans="1:4" x14ac:dyDescent="0.25">
      <c r="A273" s="230" t="s">
        <v>22629</v>
      </c>
      <c r="B273" s="231" t="s">
        <v>22630</v>
      </c>
      <c r="C273" s="231" t="s">
        <v>38</v>
      </c>
      <c r="D273" s="232">
        <v>69.36</v>
      </c>
    </row>
    <row r="274" spans="1:4" x14ac:dyDescent="0.25">
      <c r="A274" s="230" t="s">
        <v>22631</v>
      </c>
      <c r="B274" s="231" t="s">
        <v>22632</v>
      </c>
      <c r="C274" s="231" t="s">
        <v>38</v>
      </c>
      <c r="D274" s="232">
        <v>86.7</v>
      </c>
    </row>
    <row r="275" spans="1:4" x14ac:dyDescent="0.25">
      <c r="A275" s="227" t="s">
        <v>22633</v>
      </c>
      <c r="B275" s="228" t="s">
        <v>22634</v>
      </c>
      <c r="C275" s="229"/>
      <c r="D275" s="229"/>
    </row>
    <row r="276" spans="1:4" x14ac:dyDescent="0.25">
      <c r="A276" s="230" t="s">
        <v>22635</v>
      </c>
      <c r="B276" s="231" t="s">
        <v>22636</v>
      </c>
      <c r="C276" s="231" t="s">
        <v>38</v>
      </c>
      <c r="D276" s="232">
        <v>5.72</v>
      </c>
    </row>
    <row r="277" spans="1:4" x14ac:dyDescent="0.25">
      <c r="A277" s="230" t="s">
        <v>22637</v>
      </c>
      <c r="B277" s="231" t="s">
        <v>22638</v>
      </c>
      <c r="C277" s="231" t="s">
        <v>38</v>
      </c>
      <c r="D277" s="232">
        <v>7.25</v>
      </c>
    </row>
    <row r="278" spans="1:4" x14ac:dyDescent="0.25">
      <c r="A278" s="230" t="s">
        <v>22639</v>
      </c>
      <c r="B278" s="231" t="s">
        <v>22640</v>
      </c>
      <c r="C278" s="231" t="s">
        <v>38</v>
      </c>
      <c r="D278" s="232">
        <v>8.4700000000000006</v>
      </c>
    </row>
    <row r="279" spans="1:4" x14ac:dyDescent="0.25">
      <c r="A279" s="230" t="s">
        <v>22641</v>
      </c>
      <c r="B279" s="231" t="s">
        <v>22642</v>
      </c>
      <c r="C279" s="231" t="s">
        <v>38</v>
      </c>
      <c r="D279" s="232">
        <v>9.06</v>
      </c>
    </row>
    <row r="280" spans="1:4" x14ac:dyDescent="0.25">
      <c r="A280" s="227" t="s">
        <v>22643</v>
      </c>
      <c r="B280" s="228" t="s">
        <v>22644</v>
      </c>
      <c r="C280" s="229"/>
      <c r="D280" s="229"/>
    </row>
    <row r="281" spans="1:4" x14ac:dyDescent="0.25">
      <c r="A281" s="230" t="s">
        <v>22645</v>
      </c>
      <c r="B281" s="231" t="s">
        <v>22636</v>
      </c>
      <c r="C281" s="231" t="s">
        <v>38</v>
      </c>
      <c r="D281" s="232">
        <v>7.13</v>
      </c>
    </row>
    <row r="282" spans="1:4" x14ac:dyDescent="0.25">
      <c r="A282" s="230" t="s">
        <v>22646</v>
      </c>
      <c r="B282" s="231" t="s">
        <v>22647</v>
      </c>
      <c r="C282" s="231" t="s">
        <v>38</v>
      </c>
      <c r="D282" s="232">
        <v>8.8800000000000008</v>
      </c>
    </row>
    <row r="283" spans="1:4" x14ac:dyDescent="0.25">
      <c r="A283" s="230" t="s">
        <v>22648</v>
      </c>
      <c r="B283" s="231" t="s">
        <v>22649</v>
      </c>
      <c r="C283" s="231" t="s">
        <v>38</v>
      </c>
      <c r="D283" s="232">
        <v>10.61</v>
      </c>
    </row>
    <row r="284" spans="1:4" x14ac:dyDescent="0.25">
      <c r="A284" s="230" t="s">
        <v>22650</v>
      </c>
      <c r="B284" s="231" t="s">
        <v>22642</v>
      </c>
      <c r="C284" s="231" t="s">
        <v>38</v>
      </c>
      <c r="D284" s="232">
        <v>11.2</v>
      </c>
    </row>
    <row r="285" spans="1:4" x14ac:dyDescent="0.25">
      <c r="A285" s="227" t="s">
        <v>22651</v>
      </c>
      <c r="B285" s="228" t="s">
        <v>22652</v>
      </c>
      <c r="C285" s="229"/>
      <c r="D285" s="229"/>
    </row>
    <row r="286" spans="1:4" x14ac:dyDescent="0.25">
      <c r="A286" s="230" t="s">
        <v>22653</v>
      </c>
      <c r="B286" s="231" t="s">
        <v>22654</v>
      </c>
      <c r="C286" s="231" t="s">
        <v>38</v>
      </c>
      <c r="D286" s="232">
        <v>8.4600000000000009</v>
      </c>
    </row>
    <row r="287" spans="1:4" x14ac:dyDescent="0.25">
      <c r="A287" s="230" t="s">
        <v>22655</v>
      </c>
      <c r="B287" s="231" t="s">
        <v>22656</v>
      </c>
      <c r="C287" s="231" t="s">
        <v>38</v>
      </c>
      <c r="D287" s="232">
        <v>11.85</v>
      </c>
    </row>
    <row r="288" spans="1:4" x14ac:dyDescent="0.25">
      <c r="A288" s="230" t="s">
        <v>22657</v>
      </c>
      <c r="B288" s="231" t="s">
        <v>22658</v>
      </c>
      <c r="C288" s="231" t="s">
        <v>38</v>
      </c>
      <c r="D288" s="232">
        <v>13.01</v>
      </c>
    </row>
    <row r="289" spans="1:4" x14ac:dyDescent="0.25">
      <c r="A289" s="230" t="s">
        <v>22659</v>
      </c>
      <c r="B289" s="231" t="s">
        <v>22660</v>
      </c>
      <c r="C289" s="231" t="s">
        <v>38</v>
      </c>
      <c r="D289" s="232">
        <v>11.89</v>
      </c>
    </row>
    <row r="290" spans="1:4" x14ac:dyDescent="0.25">
      <c r="A290" s="227" t="s">
        <v>22661</v>
      </c>
      <c r="B290" s="228" t="s">
        <v>22662</v>
      </c>
      <c r="C290" s="229"/>
      <c r="D290" s="229"/>
    </row>
    <row r="291" spans="1:4" x14ac:dyDescent="0.25">
      <c r="A291" s="230" t="s">
        <v>22663</v>
      </c>
      <c r="B291" s="231" t="s">
        <v>22602</v>
      </c>
      <c r="C291" s="231" t="s">
        <v>38</v>
      </c>
      <c r="D291" s="232">
        <v>303.58999999999997</v>
      </c>
    </row>
    <row r="292" spans="1:4" x14ac:dyDescent="0.25">
      <c r="A292" s="227" t="s">
        <v>22664</v>
      </c>
      <c r="B292" s="228" t="s">
        <v>22665</v>
      </c>
      <c r="C292" s="229"/>
      <c r="D292" s="229"/>
    </row>
    <row r="293" spans="1:4" x14ac:dyDescent="0.25">
      <c r="A293" s="230" t="s">
        <v>22666</v>
      </c>
      <c r="B293" s="231" t="s">
        <v>22540</v>
      </c>
      <c r="C293" s="231" t="s">
        <v>38</v>
      </c>
      <c r="D293" s="232">
        <v>52.02</v>
      </c>
    </row>
    <row r="294" spans="1:4" x14ac:dyDescent="0.25">
      <c r="A294" s="230" t="s">
        <v>22667</v>
      </c>
      <c r="B294" s="231" t="s">
        <v>22668</v>
      </c>
      <c r="C294" s="231" t="s">
        <v>38</v>
      </c>
      <c r="D294" s="232">
        <v>23.03</v>
      </c>
    </row>
    <row r="295" spans="1:4" x14ac:dyDescent="0.25">
      <c r="A295" s="227" t="s">
        <v>22669</v>
      </c>
      <c r="B295" s="228" t="s">
        <v>22670</v>
      </c>
      <c r="C295" s="229"/>
      <c r="D295" s="229"/>
    </row>
    <row r="296" spans="1:4" x14ac:dyDescent="0.25">
      <c r="A296" s="230" t="s">
        <v>22671</v>
      </c>
      <c r="B296" s="231" t="s">
        <v>22620</v>
      </c>
      <c r="C296" s="231" t="s">
        <v>284</v>
      </c>
      <c r="D296" s="232">
        <v>5.72</v>
      </c>
    </row>
    <row r="297" spans="1:4" x14ac:dyDescent="0.25">
      <c r="A297" s="230" t="s">
        <v>22672</v>
      </c>
      <c r="B297" s="231" t="s">
        <v>22618</v>
      </c>
      <c r="C297" s="231" t="s">
        <v>284</v>
      </c>
      <c r="D297" s="232">
        <v>4.79</v>
      </c>
    </row>
    <row r="298" spans="1:4" x14ac:dyDescent="0.25">
      <c r="A298" s="230" t="s">
        <v>22673</v>
      </c>
      <c r="B298" s="231" t="s">
        <v>22616</v>
      </c>
      <c r="C298" s="231" t="s">
        <v>284</v>
      </c>
      <c r="D298" s="232">
        <v>2.92</v>
      </c>
    </row>
    <row r="299" spans="1:4" x14ac:dyDescent="0.25">
      <c r="A299" s="230" t="s">
        <v>22674</v>
      </c>
      <c r="B299" s="231" t="s">
        <v>22675</v>
      </c>
      <c r="C299" s="231" t="s">
        <v>38</v>
      </c>
      <c r="D299" s="232">
        <v>331.79</v>
      </c>
    </row>
    <row r="300" spans="1:4" x14ac:dyDescent="0.25">
      <c r="A300" s="227" t="s">
        <v>22676</v>
      </c>
      <c r="B300" s="228" t="s">
        <v>22677</v>
      </c>
      <c r="C300" s="229"/>
      <c r="D300" s="229"/>
    </row>
    <row r="301" spans="1:4" x14ac:dyDescent="0.25">
      <c r="A301" s="230" t="s">
        <v>22678</v>
      </c>
      <c r="B301" s="231" t="s">
        <v>22679</v>
      </c>
      <c r="C301" s="231" t="s">
        <v>38</v>
      </c>
      <c r="D301" s="232">
        <v>26.01</v>
      </c>
    </row>
    <row r="302" spans="1:4" x14ac:dyDescent="0.25">
      <c r="A302" s="230" t="s">
        <v>22680</v>
      </c>
      <c r="B302" s="231" t="s">
        <v>22681</v>
      </c>
      <c r="C302" s="231" t="s">
        <v>38</v>
      </c>
      <c r="D302" s="232">
        <v>34.68</v>
      </c>
    </row>
    <row r="303" spans="1:4" x14ac:dyDescent="0.25">
      <c r="A303" s="227" t="s">
        <v>22682</v>
      </c>
      <c r="B303" s="228" t="s">
        <v>22555</v>
      </c>
      <c r="C303" s="229"/>
      <c r="D303" s="229"/>
    </row>
    <row r="304" spans="1:4" x14ac:dyDescent="0.25">
      <c r="A304" s="230" t="s">
        <v>22683</v>
      </c>
      <c r="B304" s="231" t="s">
        <v>22557</v>
      </c>
      <c r="C304" s="231" t="s">
        <v>22558</v>
      </c>
      <c r="D304" s="232">
        <v>400</v>
      </c>
    </row>
    <row r="305" spans="1:4" x14ac:dyDescent="0.25">
      <c r="A305" s="227" t="s">
        <v>22684</v>
      </c>
      <c r="B305" s="228" t="s">
        <v>22685</v>
      </c>
      <c r="C305" s="229"/>
      <c r="D305" s="229"/>
    </row>
    <row r="306" spans="1:4" x14ac:dyDescent="0.25">
      <c r="A306" s="230" t="s">
        <v>22686</v>
      </c>
      <c r="B306" s="231" t="s">
        <v>22687</v>
      </c>
      <c r="C306" s="231" t="s">
        <v>38</v>
      </c>
      <c r="D306" s="232">
        <v>39.409999999999997</v>
      </c>
    </row>
    <row r="307" spans="1:4" x14ac:dyDescent="0.25">
      <c r="A307" s="230" t="s">
        <v>22688</v>
      </c>
      <c r="B307" s="231" t="s">
        <v>22689</v>
      </c>
      <c r="C307" s="231" t="s">
        <v>38</v>
      </c>
      <c r="D307" s="232">
        <v>47.33</v>
      </c>
    </row>
    <row r="308" spans="1:4" x14ac:dyDescent="0.25">
      <c r="A308" s="224" t="s">
        <v>22690</v>
      </c>
      <c r="B308" s="225" t="s">
        <v>22691</v>
      </c>
      <c r="C308" s="226"/>
      <c r="D308" s="226"/>
    </row>
    <row r="309" spans="1:4" x14ac:dyDescent="0.25">
      <c r="A309" s="227" t="s">
        <v>22692</v>
      </c>
      <c r="B309" s="228" t="s">
        <v>22693</v>
      </c>
      <c r="C309" s="229"/>
      <c r="D309" s="229"/>
    </row>
    <row r="310" spans="1:4" x14ac:dyDescent="0.25">
      <c r="A310" s="230" t="s">
        <v>22694</v>
      </c>
      <c r="B310" s="231" t="s">
        <v>22695</v>
      </c>
      <c r="C310" s="231" t="s">
        <v>38</v>
      </c>
      <c r="D310" s="232">
        <v>911.21</v>
      </c>
    </row>
    <row r="311" spans="1:4" x14ac:dyDescent="0.25">
      <c r="A311" s="230" t="s">
        <v>22696</v>
      </c>
      <c r="B311" s="231" t="s">
        <v>22697</v>
      </c>
      <c r="C311" s="231" t="s">
        <v>38</v>
      </c>
      <c r="D311" s="232">
        <v>861.26</v>
      </c>
    </row>
    <row r="312" spans="1:4" x14ac:dyDescent="0.25">
      <c r="A312" s="230" t="s">
        <v>22698</v>
      </c>
      <c r="B312" s="231" t="s">
        <v>22699</v>
      </c>
      <c r="C312" s="231" t="s">
        <v>38</v>
      </c>
      <c r="D312" s="232">
        <v>796.06</v>
      </c>
    </row>
    <row r="313" spans="1:4" x14ac:dyDescent="0.25">
      <c r="A313" s="230" t="s">
        <v>22700</v>
      </c>
      <c r="B313" s="231" t="s">
        <v>22701</v>
      </c>
      <c r="C313" s="231" t="s">
        <v>38</v>
      </c>
      <c r="D313" s="232">
        <v>827.05</v>
      </c>
    </row>
    <row r="314" spans="1:4" x14ac:dyDescent="0.25">
      <c r="A314" s="227" t="s">
        <v>22702</v>
      </c>
      <c r="B314" s="228" t="s">
        <v>22703</v>
      </c>
      <c r="C314" s="229"/>
      <c r="D314" s="229"/>
    </row>
    <row r="315" spans="1:4" x14ac:dyDescent="0.25">
      <c r="A315" s="230" t="s">
        <v>22704</v>
      </c>
      <c r="B315" s="231" t="s">
        <v>22705</v>
      </c>
      <c r="C315" s="231" t="s">
        <v>59</v>
      </c>
      <c r="D315" s="232">
        <v>52.67</v>
      </c>
    </row>
    <row r="316" spans="1:4" x14ac:dyDescent="0.25">
      <c r="A316" s="230" t="s">
        <v>22706</v>
      </c>
      <c r="B316" s="231" t="s">
        <v>22707</v>
      </c>
      <c r="C316" s="231" t="s">
        <v>59</v>
      </c>
      <c r="D316" s="232">
        <v>78.94</v>
      </c>
    </row>
    <row r="317" spans="1:4" x14ac:dyDescent="0.25">
      <c r="A317" s="230" t="s">
        <v>22708</v>
      </c>
      <c r="B317" s="231" t="s">
        <v>22709</v>
      </c>
      <c r="C317" s="231" t="s">
        <v>59</v>
      </c>
      <c r="D317" s="232">
        <v>108.53</v>
      </c>
    </row>
    <row r="318" spans="1:4" x14ac:dyDescent="0.25">
      <c r="A318" s="227" t="s">
        <v>22710</v>
      </c>
      <c r="B318" s="228" t="s">
        <v>22711</v>
      </c>
      <c r="C318" s="229"/>
      <c r="D318" s="229"/>
    </row>
    <row r="319" spans="1:4" x14ac:dyDescent="0.25">
      <c r="A319" s="230" t="s">
        <v>22712</v>
      </c>
      <c r="B319" s="231" t="s">
        <v>22713</v>
      </c>
      <c r="C319" s="231" t="s">
        <v>86</v>
      </c>
      <c r="D319" s="232">
        <v>2000</v>
      </c>
    </row>
    <row r="320" spans="1:4" x14ac:dyDescent="0.25">
      <c r="A320" s="230" t="s">
        <v>22714</v>
      </c>
      <c r="B320" s="231" t="s">
        <v>22715</v>
      </c>
      <c r="C320" s="231" t="s">
        <v>59</v>
      </c>
      <c r="D320" s="232">
        <v>49.83</v>
      </c>
    </row>
    <row r="321" spans="1:4" x14ac:dyDescent="0.25">
      <c r="A321" s="230" t="s">
        <v>22716</v>
      </c>
      <c r="B321" s="231" t="s">
        <v>22717</v>
      </c>
      <c r="C321" s="231" t="s">
        <v>59</v>
      </c>
      <c r="D321" s="232">
        <v>98.91</v>
      </c>
    </row>
    <row r="322" spans="1:4" x14ac:dyDescent="0.25">
      <c r="A322" s="230" t="s">
        <v>22718</v>
      </c>
      <c r="B322" s="231" t="s">
        <v>22719</v>
      </c>
      <c r="C322" s="231" t="s">
        <v>59</v>
      </c>
      <c r="D322" s="232">
        <v>196.49</v>
      </c>
    </row>
    <row r="323" spans="1:4" x14ac:dyDescent="0.25">
      <c r="A323" s="227" t="s">
        <v>22720</v>
      </c>
      <c r="B323" s="228" t="s">
        <v>22721</v>
      </c>
      <c r="C323" s="229"/>
      <c r="D323" s="229"/>
    </row>
    <row r="324" spans="1:4" x14ac:dyDescent="0.25">
      <c r="A324" s="230" t="s">
        <v>22722</v>
      </c>
      <c r="B324" s="231" t="s">
        <v>22713</v>
      </c>
      <c r="C324" s="231" t="s">
        <v>86</v>
      </c>
      <c r="D324" s="232">
        <v>4800</v>
      </c>
    </row>
    <row r="325" spans="1:4" x14ac:dyDescent="0.25">
      <c r="A325" s="230" t="s">
        <v>22723</v>
      </c>
      <c r="B325" s="231" t="s">
        <v>22724</v>
      </c>
      <c r="C325" s="231" t="s">
        <v>59</v>
      </c>
      <c r="D325" s="232">
        <v>90.6</v>
      </c>
    </row>
    <row r="326" spans="1:4" x14ac:dyDescent="0.25">
      <c r="A326" s="230" t="s">
        <v>22725</v>
      </c>
      <c r="B326" s="231" t="s">
        <v>22726</v>
      </c>
      <c r="C326" s="231" t="s">
        <v>59</v>
      </c>
      <c r="D326" s="232">
        <v>121.06</v>
      </c>
    </row>
    <row r="327" spans="1:4" x14ac:dyDescent="0.25">
      <c r="A327" s="230" t="s">
        <v>22727</v>
      </c>
      <c r="B327" s="231" t="s">
        <v>22728</v>
      </c>
      <c r="C327" s="231" t="s">
        <v>59</v>
      </c>
      <c r="D327" s="232">
        <v>171.84</v>
      </c>
    </row>
    <row r="328" spans="1:4" x14ac:dyDescent="0.25">
      <c r="A328" s="227" t="s">
        <v>22729</v>
      </c>
      <c r="B328" s="228" t="s">
        <v>22730</v>
      </c>
      <c r="C328" s="229"/>
      <c r="D328" s="229"/>
    </row>
    <row r="329" spans="1:4" x14ac:dyDescent="0.25">
      <c r="A329" s="230" t="s">
        <v>22731</v>
      </c>
      <c r="B329" s="231" t="s">
        <v>22732</v>
      </c>
      <c r="C329" s="231" t="s">
        <v>86</v>
      </c>
      <c r="D329" s="232">
        <v>25000</v>
      </c>
    </row>
    <row r="330" spans="1:4" x14ac:dyDescent="0.25">
      <c r="A330" s="230" t="s">
        <v>22733</v>
      </c>
      <c r="B330" s="231" t="s">
        <v>22734</v>
      </c>
      <c r="C330" s="231" t="s">
        <v>59</v>
      </c>
      <c r="D330" s="232">
        <v>116.84</v>
      </c>
    </row>
    <row r="331" spans="1:4" x14ac:dyDescent="0.25">
      <c r="A331" s="230" t="s">
        <v>22735</v>
      </c>
      <c r="B331" s="231" t="s">
        <v>22736</v>
      </c>
      <c r="C331" s="231" t="s">
        <v>59</v>
      </c>
      <c r="D331" s="232">
        <v>217.88</v>
      </c>
    </row>
    <row r="332" spans="1:4" x14ac:dyDescent="0.25">
      <c r="A332" s="230" t="s">
        <v>22737</v>
      </c>
      <c r="B332" s="231" t="s">
        <v>22738</v>
      </c>
      <c r="C332" s="231" t="s">
        <v>59</v>
      </c>
      <c r="D332" s="232">
        <v>363.09</v>
      </c>
    </row>
    <row r="333" spans="1:4" x14ac:dyDescent="0.25">
      <c r="A333" s="230" t="s">
        <v>22739</v>
      </c>
      <c r="B333" s="231" t="s">
        <v>22740</v>
      </c>
      <c r="C333" s="231" t="s">
        <v>59</v>
      </c>
      <c r="D333" s="232">
        <v>451.16</v>
      </c>
    </row>
    <row r="334" spans="1:4" x14ac:dyDescent="0.25">
      <c r="A334" s="230" t="s">
        <v>22741</v>
      </c>
      <c r="B334" s="231" t="s">
        <v>22742</v>
      </c>
      <c r="C334" s="231" t="s">
        <v>59</v>
      </c>
      <c r="D334" s="232">
        <v>596.85</v>
      </c>
    </row>
    <row r="335" spans="1:4" x14ac:dyDescent="0.25">
      <c r="A335" s="227" t="s">
        <v>22743</v>
      </c>
      <c r="B335" s="228" t="s">
        <v>22744</v>
      </c>
      <c r="C335" s="229"/>
      <c r="D335" s="229"/>
    </row>
    <row r="336" spans="1:4" x14ac:dyDescent="0.25">
      <c r="A336" s="230" t="s">
        <v>22745</v>
      </c>
      <c r="B336" s="231" t="s">
        <v>22746</v>
      </c>
      <c r="C336" s="231" t="s">
        <v>86</v>
      </c>
      <c r="D336" s="232">
        <v>20700</v>
      </c>
    </row>
    <row r="337" spans="1:4" x14ac:dyDescent="0.25">
      <c r="A337" s="230" t="s">
        <v>22747</v>
      </c>
      <c r="B337" s="231" t="s">
        <v>22748</v>
      </c>
      <c r="C337" s="231" t="s">
        <v>59</v>
      </c>
      <c r="D337" s="232">
        <v>352.86</v>
      </c>
    </row>
    <row r="338" spans="1:4" x14ac:dyDescent="0.25">
      <c r="A338" s="230" t="s">
        <v>22749</v>
      </c>
      <c r="B338" s="231" t="s">
        <v>22750</v>
      </c>
      <c r="C338" s="231" t="s">
        <v>59</v>
      </c>
      <c r="D338" s="232">
        <v>518.5</v>
      </c>
    </row>
    <row r="339" spans="1:4" x14ac:dyDescent="0.25">
      <c r="A339" s="230" t="s">
        <v>22751</v>
      </c>
      <c r="B339" s="231" t="s">
        <v>22752</v>
      </c>
      <c r="C339" s="231" t="s">
        <v>59</v>
      </c>
      <c r="D339" s="232">
        <v>664.64</v>
      </c>
    </row>
    <row r="340" spans="1:4" x14ac:dyDescent="0.25">
      <c r="A340" s="230" t="s">
        <v>22753</v>
      </c>
      <c r="B340" s="231" t="s">
        <v>22754</v>
      </c>
      <c r="C340" s="231" t="s">
        <v>59</v>
      </c>
      <c r="D340" s="232">
        <v>743.54</v>
      </c>
    </row>
    <row r="341" spans="1:4" x14ac:dyDescent="0.25">
      <c r="A341" s="230" t="s">
        <v>22755</v>
      </c>
      <c r="B341" s="231" t="s">
        <v>22756</v>
      </c>
      <c r="C341" s="231" t="s">
        <v>59</v>
      </c>
      <c r="D341" s="232">
        <v>677.45</v>
      </c>
    </row>
    <row r="342" spans="1:4" x14ac:dyDescent="0.25">
      <c r="A342" s="230" t="s">
        <v>22757</v>
      </c>
      <c r="B342" s="231" t="s">
        <v>22758</v>
      </c>
      <c r="C342" s="231" t="s">
        <v>59</v>
      </c>
      <c r="D342" s="232">
        <v>898.42</v>
      </c>
    </row>
    <row r="343" spans="1:4" x14ac:dyDescent="0.25">
      <c r="A343" s="230" t="s">
        <v>22759</v>
      </c>
      <c r="B343" s="231" t="s">
        <v>22760</v>
      </c>
      <c r="C343" s="231" t="s">
        <v>59</v>
      </c>
      <c r="D343" s="232">
        <v>1053.8599999999999</v>
      </c>
    </row>
    <row r="344" spans="1:4" x14ac:dyDescent="0.25">
      <c r="A344" s="230" t="s">
        <v>22761</v>
      </c>
      <c r="B344" s="231" t="s">
        <v>22762</v>
      </c>
      <c r="C344" s="231" t="s">
        <v>59</v>
      </c>
      <c r="D344" s="232">
        <v>1181.3499999999999</v>
      </c>
    </row>
    <row r="345" spans="1:4" x14ac:dyDescent="0.25">
      <c r="A345" s="227" t="s">
        <v>22763</v>
      </c>
      <c r="B345" s="228" t="s">
        <v>22764</v>
      </c>
      <c r="C345" s="229"/>
      <c r="D345" s="229"/>
    </row>
    <row r="346" spans="1:4" x14ac:dyDescent="0.25">
      <c r="A346" s="230" t="s">
        <v>22765</v>
      </c>
      <c r="B346" s="231" t="s">
        <v>22766</v>
      </c>
      <c r="C346" s="231" t="s">
        <v>284</v>
      </c>
      <c r="D346" s="232">
        <v>75.459999999999994</v>
      </c>
    </row>
    <row r="347" spans="1:4" x14ac:dyDescent="0.25">
      <c r="A347" s="230" t="s">
        <v>22767</v>
      </c>
      <c r="B347" s="231" t="s">
        <v>22768</v>
      </c>
      <c r="C347" s="231" t="s">
        <v>284</v>
      </c>
      <c r="D347" s="232">
        <v>64.569999999999993</v>
      </c>
    </row>
    <row r="348" spans="1:4" x14ac:dyDescent="0.25">
      <c r="A348" s="230" t="s">
        <v>22769</v>
      </c>
      <c r="B348" s="231" t="s">
        <v>22770</v>
      </c>
      <c r="C348" s="231" t="s">
        <v>284</v>
      </c>
      <c r="D348" s="232">
        <v>167</v>
      </c>
    </row>
    <row r="349" spans="1:4" x14ac:dyDescent="0.25">
      <c r="A349" s="230" t="s">
        <v>22771</v>
      </c>
      <c r="B349" s="231" t="s">
        <v>22772</v>
      </c>
      <c r="C349" s="231" t="s">
        <v>284</v>
      </c>
      <c r="D349" s="232">
        <v>105.47</v>
      </c>
    </row>
    <row r="350" spans="1:4" x14ac:dyDescent="0.25">
      <c r="A350" s="230" t="s">
        <v>22773</v>
      </c>
      <c r="B350" s="231" t="s">
        <v>22774</v>
      </c>
      <c r="C350" s="231" t="s">
        <v>284</v>
      </c>
      <c r="D350" s="232">
        <v>120.71</v>
      </c>
    </row>
    <row r="351" spans="1:4" x14ac:dyDescent="0.25">
      <c r="A351" s="230" t="s">
        <v>22775</v>
      </c>
      <c r="B351" s="231" t="s">
        <v>22776</v>
      </c>
      <c r="C351" s="231" t="s">
        <v>284</v>
      </c>
      <c r="D351" s="232">
        <v>85.44</v>
      </c>
    </row>
    <row r="352" spans="1:4" x14ac:dyDescent="0.25">
      <c r="A352" s="230" t="s">
        <v>22777</v>
      </c>
      <c r="B352" s="231" t="s">
        <v>22778</v>
      </c>
      <c r="C352" s="231" t="s">
        <v>284</v>
      </c>
      <c r="D352" s="232">
        <v>184.99</v>
      </c>
    </row>
    <row r="353" spans="1:4" x14ac:dyDescent="0.25">
      <c r="A353" s="227" t="s">
        <v>22779</v>
      </c>
      <c r="B353" s="228" t="s">
        <v>22780</v>
      </c>
      <c r="C353" s="229"/>
      <c r="D353" s="229"/>
    </row>
    <row r="354" spans="1:4" x14ac:dyDescent="0.25">
      <c r="A354" s="230" t="s">
        <v>22781</v>
      </c>
      <c r="B354" s="231" t="s">
        <v>22782</v>
      </c>
      <c r="C354" s="231" t="s">
        <v>86</v>
      </c>
      <c r="D354" s="232">
        <v>5.3</v>
      </c>
    </row>
    <row r="355" spans="1:4" x14ac:dyDescent="0.25">
      <c r="A355" s="230" t="s">
        <v>22783</v>
      </c>
      <c r="B355" s="231" t="s">
        <v>22784</v>
      </c>
      <c r="C355" s="231" t="s">
        <v>1636</v>
      </c>
      <c r="D355" s="232">
        <v>15.75</v>
      </c>
    </row>
    <row r="356" spans="1:4" x14ac:dyDescent="0.25">
      <c r="A356" s="230" t="s">
        <v>22785</v>
      </c>
      <c r="B356" s="231" t="s">
        <v>22786</v>
      </c>
      <c r="C356" s="231" t="s">
        <v>1636</v>
      </c>
      <c r="D356" s="232">
        <v>15.76</v>
      </c>
    </row>
    <row r="357" spans="1:4" x14ac:dyDescent="0.25">
      <c r="A357" s="230" t="s">
        <v>22787</v>
      </c>
      <c r="B357" s="231" t="s">
        <v>22788</v>
      </c>
      <c r="C357" s="231" t="s">
        <v>1636</v>
      </c>
      <c r="D357" s="232">
        <v>12.99</v>
      </c>
    </row>
    <row r="358" spans="1:4" x14ac:dyDescent="0.25">
      <c r="A358" s="230" t="s">
        <v>22789</v>
      </c>
      <c r="B358" s="231" t="s">
        <v>22790</v>
      </c>
      <c r="C358" s="231" t="s">
        <v>1636</v>
      </c>
      <c r="D358" s="232">
        <v>11.69</v>
      </c>
    </row>
    <row r="359" spans="1:4" x14ac:dyDescent="0.25">
      <c r="A359" s="230" t="s">
        <v>22791</v>
      </c>
      <c r="B359" s="231" t="s">
        <v>22792</v>
      </c>
      <c r="C359" s="231" t="s">
        <v>1636</v>
      </c>
      <c r="D359" s="232">
        <v>10.43</v>
      </c>
    </row>
    <row r="360" spans="1:4" x14ac:dyDescent="0.25">
      <c r="A360" s="230" t="s">
        <v>22793</v>
      </c>
      <c r="B360" s="231" t="s">
        <v>22794</v>
      </c>
      <c r="C360" s="231" t="s">
        <v>1636</v>
      </c>
      <c r="D360" s="232">
        <v>9.4600000000000009</v>
      </c>
    </row>
    <row r="361" spans="1:4" x14ac:dyDescent="0.25">
      <c r="A361" s="230" t="s">
        <v>22795</v>
      </c>
      <c r="B361" s="231" t="s">
        <v>22796</v>
      </c>
      <c r="C361" s="231" t="s">
        <v>1636</v>
      </c>
      <c r="D361" s="232">
        <v>8.99</v>
      </c>
    </row>
    <row r="362" spans="1:4" x14ac:dyDescent="0.25">
      <c r="A362" s="230" t="s">
        <v>22797</v>
      </c>
      <c r="B362" s="231" t="s">
        <v>22798</v>
      </c>
      <c r="C362" s="231" t="s">
        <v>1636</v>
      </c>
      <c r="D362" s="232">
        <v>8.75</v>
      </c>
    </row>
    <row r="363" spans="1:4" x14ac:dyDescent="0.25">
      <c r="A363" s="230" t="s">
        <v>22799</v>
      </c>
      <c r="B363" s="231" t="s">
        <v>22800</v>
      </c>
      <c r="C363" s="231" t="s">
        <v>1636</v>
      </c>
      <c r="D363" s="232">
        <v>8.65</v>
      </c>
    </row>
    <row r="364" spans="1:4" x14ac:dyDescent="0.25">
      <c r="A364" s="227" t="s">
        <v>22801</v>
      </c>
      <c r="B364" s="228" t="s">
        <v>22802</v>
      </c>
      <c r="C364" s="229"/>
      <c r="D364" s="229"/>
    </row>
    <row r="365" spans="1:4" x14ac:dyDescent="0.25">
      <c r="A365" s="230" t="s">
        <v>22803</v>
      </c>
      <c r="B365" s="231" t="s">
        <v>22804</v>
      </c>
      <c r="C365" s="231" t="s">
        <v>38</v>
      </c>
      <c r="D365" s="232">
        <v>850.51</v>
      </c>
    </row>
    <row r="366" spans="1:4" x14ac:dyDescent="0.25">
      <c r="A366" s="227" t="s">
        <v>22805</v>
      </c>
      <c r="B366" s="228" t="s">
        <v>22806</v>
      </c>
      <c r="C366" s="229"/>
      <c r="D366" s="229"/>
    </row>
    <row r="367" spans="1:4" x14ac:dyDescent="0.25">
      <c r="A367" s="230" t="s">
        <v>22807</v>
      </c>
      <c r="B367" s="231" t="s">
        <v>22808</v>
      </c>
      <c r="C367" s="231" t="s">
        <v>38</v>
      </c>
      <c r="D367" s="232">
        <v>619.99</v>
      </c>
    </row>
    <row r="368" spans="1:4" x14ac:dyDescent="0.25">
      <c r="A368" s="230" t="s">
        <v>22809</v>
      </c>
      <c r="B368" s="231" t="s">
        <v>22810</v>
      </c>
      <c r="C368" s="231" t="s">
        <v>38</v>
      </c>
      <c r="D368" s="232">
        <v>632.34</v>
      </c>
    </row>
    <row r="369" spans="1:4" x14ac:dyDescent="0.25">
      <c r="A369" s="230" t="s">
        <v>22811</v>
      </c>
      <c r="B369" s="231" t="s">
        <v>22812</v>
      </c>
      <c r="C369" s="231" t="s">
        <v>38</v>
      </c>
      <c r="D369" s="232">
        <v>709.87</v>
      </c>
    </row>
    <row r="370" spans="1:4" x14ac:dyDescent="0.25">
      <c r="A370" s="230" t="s">
        <v>22813</v>
      </c>
      <c r="B370" s="231" t="s">
        <v>22814</v>
      </c>
      <c r="C370" s="231" t="s">
        <v>38</v>
      </c>
      <c r="D370" s="232">
        <v>750.45</v>
      </c>
    </row>
    <row r="371" spans="1:4" x14ac:dyDescent="0.25">
      <c r="A371" s="230" t="s">
        <v>22815</v>
      </c>
      <c r="B371" s="231" t="s">
        <v>22816</v>
      </c>
      <c r="C371" s="231" t="s">
        <v>38</v>
      </c>
      <c r="D371" s="232">
        <v>769.09</v>
      </c>
    </row>
    <row r="372" spans="1:4" x14ac:dyDescent="0.25">
      <c r="A372" s="230" t="s">
        <v>22817</v>
      </c>
      <c r="B372" s="231" t="s">
        <v>22818</v>
      </c>
      <c r="C372" s="231" t="s">
        <v>38</v>
      </c>
      <c r="D372" s="232">
        <v>786.17</v>
      </c>
    </row>
    <row r="373" spans="1:4" x14ac:dyDescent="0.25">
      <c r="A373" s="230" t="s">
        <v>22819</v>
      </c>
      <c r="B373" s="231" t="s">
        <v>22820</v>
      </c>
      <c r="C373" s="231" t="s">
        <v>38</v>
      </c>
      <c r="D373" s="232">
        <v>861.3</v>
      </c>
    </row>
    <row r="374" spans="1:4" x14ac:dyDescent="0.25">
      <c r="A374" s="227" t="s">
        <v>22821</v>
      </c>
      <c r="B374" s="228" t="s">
        <v>22822</v>
      </c>
      <c r="C374" s="229"/>
      <c r="D374" s="229"/>
    </row>
    <row r="375" spans="1:4" x14ac:dyDescent="0.25">
      <c r="A375" s="230" t="s">
        <v>22823</v>
      </c>
      <c r="B375" s="231" t="s">
        <v>22824</v>
      </c>
      <c r="C375" s="231" t="s">
        <v>38</v>
      </c>
      <c r="D375" s="232">
        <v>614.62</v>
      </c>
    </row>
    <row r="376" spans="1:4" x14ac:dyDescent="0.25">
      <c r="A376" s="230" t="s">
        <v>22825</v>
      </c>
      <c r="B376" s="231" t="s">
        <v>22826</v>
      </c>
      <c r="C376" s="231" t="s">
        <v>38</v>
      </c>
      <c r="D376" s="232">
        <v>626.12</v>
      </c>
    </row>
    <row r="377" spans="1:4" x14ac:dyDescent="0.25">
      <c r="A377" s="230" t="s">
        <v>22827</v>
      </c>
      <c r="B377" s="231" t="s">
        <v>22828</v>
      </c>
      <c r="C377" s="231" t="s">
        <v>38</v>
      </c>
      <c r="D377" s="232">
        <v>637.62</v>
      </c>
    </row>
    <row r="378" spans="1:4" x14ac:dyDescent="0.25">
      <c r="A378" s="230" t="s">
        <v>22829</v>
      </c>
      <c r="B378" s="231" t="s">
        <v>22830</v>
      </c>
      <c r="C378" s="231" t="s">
        <v>38</v>
      </c>
      <c r="D378" s="232">
        <v>665.22</v>
      </c>
    </row>
    <row r="379" spans="1:4" x14ac:dyDescent="0.25">
      <c r="A379" s="230" t="s">
        <v>22831</v>
      </c>
      <c r="B379" s="231" t="s">
        <v>22832</v>
      </c>
      <c r="C379" s="231" t="s">
        <v>38</v>
      </c>
      <c r="D379" s="232">
        <v>685.92</v>
      </c>
    </row>
    <row r="380" spans="1:4" x14ac:dyDescent="0.25">
      <c r="A380" s="227" t="s">
        <v>22833</v>
      </c>
      <c r="B380" s="228" t="s">
        <v>22834</v>
      </c>
      <c r="C380" s="229"/>
      <c r="D380" s="229"/>
    </row>
    <row r="381" spans="1:4" x14ac:dyDescent="0.25">
      <c r="A381" s="230" t="s">
        <v>22835</v>
      </c>
      <c r="B381" s="231" t="s">
        <v>22836</v>
      </c>
      <c r="C381" s="231" t="s">
        <v>38</v>
      </c>
      <c r="D381" s="232">
        <v>643.98</v>
      </c>
    </row>
    <row r="382" spans="1:4" x14ac:dyDescent="0.25">
      <c r="A382" s="230" t="s">
        <v>22837</v>
      </c>
      <c r="B382" s="231" t="s">
        <v>22838</v>
      </c>
      <c r="C382" s="231" t="s">
        <v>38</v>
      </c>
      <c r="D382" s="232">
        <v>655.48</v>
      </c>
    </row>
    <row r="383" spans="1:4" x14ac:dyDescent="0.25">
      <c r="A383" s="230" t="s">
        <v>22839</v>
      </c>
      <c r="B383" s="231" t="s">
        <v>22840</v>
      </c>
      <c r="C383" s="231" t="s">
        <v>38</v>
      </c>
      <c r="D383" s="232">
        <v>683.08</v>
      </c>
    </row>
    <row r="384" spans="1:4" x14ac:dyDescent="0.25">
      <c r="A384" s="230" t="s">
        <v>22841</v>
      </c>
      <c r="B384" s="231" t="s">
        <v>22842</v>
      </c>
      <c r="C384" s="231" t="s">
        <v>38</v>
      </c>
      <c r="D384" s="232">
        <v>703.78</v>
      </c>
    </row>
    <row r="385" spans="1:4" x14ac:dyDescent="0.25">
      <c r="A385" s="227" t="s">
        <v>22843</v>
      </c>
      <c r="B385" s="228" t="s">
        <v>22844</v>
      </c>
      <c r="C385" s="229"/>
      <c r="D385" s="229"/>
    </row>
    <row r="386" spans="1:4" x14ac:dyDescent="0.25">
      <c r="A386" s="230" t="s">
        <v>22845</v>
      </c>
      <c r="B386" s="231" t="s">
        <v>22846</v>
      </c>
      <c r="C386" s="231" t="s">
        <v>284</v>
      </c>
      <c r="D386" s="232">
        <v>173.12</v>
      </c>
    </row>
    <row r="387" spans="1:4" x14ac:dyDescent="0.25">
      <c r="A387" s="230" t="s">
        <v>22847</v>
      </c>
      <c r="B387" s="231" t="s">
        <v>22848</v>
      </c>
      <c r="C387" s="231" t="s">
        <v>284</v>
      </c>
      <c r="D387" s="232">
        <v>217.25</v>
      </c>
    </row>
    <row r="388" spans="1:4" x14ac:dyDescent="0.25">
      <c r="A388" s="227" t="s">
        <v>22849</v>
      </c>
      <c r="B388" s="228" t="s">
        <v>22850</v>
      </c>
      <c r="C388" s="229"/>
      <c r="D388" s="229"/>
    </row>
    <row r="389" spans="1:4" x14ac:dyDescent="0.25">
      <c r="A389" s="230" t="s">
        <v>22851</v>
      </c>
      <c r="B389" s="231" t="s">
        <v>22852</v>
      </c>
      <c r="C389" s="231" t="s">
        <v>86</v>
      </c>
      <c r="D389" s="232">
        <v>13.96</v>
      </c>
    </row>
    <row r="390" spans="1:4" x14ac:dyDescent="0.25">
      <c r="A390" s="230" t="s">
        <v>22853</v>
      </c>
      <c r="B390" s="231" t="s">
        <v>22854</v>
      </c>
      <c r="C390" s="231" t="s">
        <v>86</v>
      </c>
      <c r="D390" s="232">
        <v>22.34</v>
      </c>
    </row>
    <row r="391" spans="1:4" x14ac:dyDescent="0.25">
      <c r="A391" s="230" t="s">
        <v>22855</v>
      </c>
      <c r="B391" s="231" t="s">
        <v>22856</v>
      </c>
      <c r="C391" s="231" t="s">
        <v>86</v>
      </c>
      <c r="D391" s="232">
        <v>38.11</v>
      </c>
    </row>
    <row r="392" spans="1:4" x14ac:dyDescent="0.25">
      <c r="A392" s="230" t="s">
        <v>22857</v>
      </c>
      <c r="B392" s="231" t="s">
        <v>22858</v>
      </c>
      <c r="C392" s="231" t="s">
        <v>86</v>
      </c>
      <c r="D392" s="232">
        <v>59.13</v>
      </c>
    </row>
    <row r="393" spans="1:4" x14ac:dyDescent="0.25">
      <c r="A393" s="230" t="s">
        <v>22859</v>
      </c>
      <c r="B393" s="231" t="s">
        <v>22860</v>
      </c>
      <c r="C393" s="231" t="s">
        <v>86</v>
      </c>
      <c r="D393" s="232">
        <v>108.56</v>
      </c>
    </row>
    <row r="394" spans="1:4" x14ac:dyDescent="0.25">
      <c r="A394" s="224" t="s">
        <v>22861</v>
      </c>
      <c r="B394" s="225" t="s">
        <v>22862</v>
      </c>
      <c r="C394" s="226"/>
      <c r="D394" s="226"/>
    </row>
    <row r="395" spans="1:4" x14ac:dyDescent="0.25">
      <c r="A395" s="227" t="s">
        <v>22863</v>
      </c>
      <c r="B395" s="228" t="s">
        <v>22864</v>
      </c>
      <c r="C395" s="229"/>
      <c r="D395" s="229"/>
    </row>
    <row r="396" spans="1:4" x14ac:dyDescent="0.25">
      <c r="A396" s="230" t="s">
        <v>22865</v>
      </c>
      <c r="B396" s="231" t="s">
        <v>55117</v>
      </c>
      <c r="C396" s="231" t="s">
        <v>6864</v>
      </c>
      <c r="D396" s="232">
        <v>171.61</v>
      </c>
    </row>
    <row r="397" spans="1:4" x14ac:dyDescent="0.25">
      <c r="A397" s="230" t="s">
        <v>22867</v>
      </c>
      <c r="B397" s="231" t="s">
        <v>55118</v>
      </c>
      <c r="C397" s="231" t="s">
        <v>38</v>
      </c>
      <c r="D397" s="232">
        <v>349.38</v>
      </c>
    </row>
    <row r="398" spans="1:4" x14ac:dyDescent="0.25">
      <c r="A398" s="227" t="s">
        <v>22869</v>
      </c>
      <c r="B398" s="228" t="s">
        <v>22870</v>
      </c>
      <c r="C398" s="229"/>
      <c r="D398" s="229"/>
    </row>
    <row r="399" spans="1:4" x14ac:dyDescent="0.25">
      <c r="A399" s="230" t="s">
        <v>55119</v>
      </c>
      <c r="B399" s="231" t="s">
        <v>55120</v>
      </c>
      <c r="C399" s="231" t="s">
        <v>38</v>
      </c>
      <c r="D399" s="232">
        <v>621.25</v>
      </c>
    </row>
    <row r="400" spans="1:4" x14ac:dyDescent="0.25">
      <c r="A400" s="227" t="s">
        <v>22873</v>
      </c>
      <c r="B400" s="228" t="s">
        <v>22874</v>
      </c>
      <c r="C400" s="229"/>
      <c r="D400" s="229"/>
    </row>
    <row r="401" spans="1:4" x14ac:dyDescent="0.25">
      <c r="A401" s="230" t="s">
        <v>22875</v>
      </c>
      <c r="B401" s="231" t="s">
        <v>22876</v>
      </c>
      <c r="C401" s="231" t="s">
        <v>284</v>
      </c>
      <c r="D401" s="232">
        <v>76.5</v>
      </c>
    </row>
    <row r="402" spans="1:4" x14ac:dyDescent="0.25">
      <c r="A402" s="230" t="s">
        <v>22877</v>
      </c>
      <c r="B402" s="231" t="s">
        <v>22878</v>
      </c>
      <c r="C402" s="231" t="s">
        <v>284</v>
      </c>
      <c r="D402" s="232">
        <v>64.599999999999994</v>
      </c>
    </row>
    <row r="403" spans="1:4" x14ac:dyDescent="0.25">
      <c r="A403" s="227" t="s">
        <v>22879</v>
      </c>
      <c r="B403" s="228" t="s">
        <v>22880</v>
      </c>
      <c r="C403" s="229"/>
      <c r="D403" s="229"/>
    </row>
    <row r="404" spans="1:4" x14ac:dyDescent="0.25">
      <c r="A404" s="230" t="s">
        <v>55121</v>
      </c>
      <c r="B404" s="231" t="s">
        <v>55122</v>
      </c>
      <c r="C404" s="231" t="s">
        <v>1636</v>
      </c>
      <c r="D404" s="232">
        <v>15.02</v>
      </c>
    </row>
    <row r="405" spans="1:4" x14ac:dyDescent="0.25">
      <c r="A405" s="230" t="s">
        <v>55123</v>
      </c>
      <c r="B405" s="231" t="s">
        <v>55124</v>
      </c>
      <c r="C405" s="231" t="s">
        <v>1636</v>
      </c>
      <c r="D405" s="232">
        <v>11.12</v>
      </c>
    </row>
    <row r="406" spans="1:4" x14ac:dyDescent="0.25">
      <c r="A406" s="230" t="s">
        <v>55125</v>
      </c>
      <c r="B406" s="231" t="s">
        <v>55126</v>
      </c>
      <c r="C406" s="231" t="s">
        <v>1636</v>
      </c>
      <c r="D406" s="232">
        <v>10.99</v>
      </c>
    </row>
    <row r="407" spans="1:4" x14ac:dyDescent="0.25">
      <c r="A407" s="230" t="s">
        <v>55127</v>
      </c>
      <c r="B407" s="231" t="s">
        <v>55128</v>
      </c>
      <c r="C407" s="231" t="s">
        <v>1636</v>
      </c>
      <c r="D407" s="232">
        <v>9.6999999999999993</v>
      </c>
    </row>
    <row r="408" spans="1:4" x14ac:dyDescent="0.25">
      <c r="A408" s="230" t="s">
        <v>55129</v>
      </c>
      <c r="B408" s="231" t="s">
        <v>55130</v>
      </c>
      <c r="C408" s="231" t="s">
        <v>1636</v>
      </c>
      <c r="D408" s="232">
        <v>8.69</v>
      </c>
    </row>
    <row r="409" spans="1:4" x14ac:dyDescent="0.25">
      <c r="A409" s="230" t="s">
        <v>55131</v>
      </c>
      <c r="B409" s="231" t="s">
        <v>55132</v>
      </c>
      <c r="C409" s="231" t="s">
        <v>1636</v>
      </c>
      <c r="D409" s="232">
        <v>8.4499999999999993</v>
      </c>
    </row>
    <row r="410" spans="1:4" x14ac:dyDescent="0.25">
      <c r="A410" s="230" t="s">
        <v>55133</v>
      </c>
      <c r="B410" s="231" t="s">
        <v>55134</v>
      </c>
      <c r="C410" s="231" t="s">
        <v>1636</v>
      </c>
      <c r="D410" s="232">
        <v>8.39</v>
      </c>
    </row>
    <row r="411" spans="1:4" x14ac:dyDescent="0.25">
      <c r="A411" s="230" t="s">
        <v>55135</v>
      </c>
      <c r="B411" s="231" t="s">
        <v>55136</v>
      </c>
      <c r="C411" s="231" t="s">
        <v>1636</v>
      </c>
      <c r="D411" s="232">
        <v>8.44</v>
      </c>
    </row>
    <row r="412" spans="1:4" x14ac:dyDescent="0.25">
      <c r="A412" s="227" t="s">
        <v>22883</v>
      </c>
      <c r="B412" s="228" t="s">
        <v>22884</v>
      </c>
      <c r="C412" s="229"/>
      <c r="D412" s="229"/>
    </row>
    <row r="413" spans="1:4" x14ac:dyDescent="0.25">
      <c r="A413" s="230" t="s">
        <v>22885</v>
      </c>
      <c r="B413" s="231" t="s">
        <v>22886</v>
      </c>
      <c r="C413" s="231" t="s">
        <v>59</v>
      </c>
      <c r="D413" s="232">
        <v>130.05000000000001</v>
      </c>
    </row>
    <row r="414" spans="1:4" x14ac:dyDescent="0.25">
      <c r="A414" s="230" t="s">
        <v>22887</v>
      </c>
      <c r="B414" s="231" t="s">
        <v>22888</v>
      </c>
      <c r="C414" s="231" t="s">
        <v>59</v>
      </c>
      <c r="D414" s="232">
        <v>90.05</v>
      </c>
    </row>
    <row r="415" spans="1:4" x14ac:dyDescent="0.25">
      <c r="A415" s="227" t="s">
        <v>22889</v>
      </c>
      <c r="B415" s="228" t="s">
        <v>55137</v>
      </c>
      <c r="C415" s="229"/>
      <c r="D415" s="229"/>
    </row>
    <row r="416" spans="1:4" x14ac:dyDescent="0.25">
      <c r="A416" s="230" t="s">
        <v>22891</v>
      </c>
      <c r="B416" s="231" t="s">
        <v>22892</v>
      </c>
      <c r="C416" s="231" t="s">
        <v>38</v>
      </c>
      <c r="D416" s="232">
        <v>713.81</v>
      </c>
    </row>
    <row r="417" spans="1:4" x14ac:dyDescent="0.25">
      <c r="A417" s="230" t="s">
        <v>22893</v>
      </c>
      <c r="B417" s="231" t="s">
        <v>22894</v>
      </c>
      <c r="C417" s="231" t="s">
        <v>38</v>
      </c>
      <c r="D417" s="232">
        <v>752.62</v>
      </c>
    </row>
    <row r="418" spans="1:4" x14ac:dyDescent="0.25">
      <c r="A418" s="230" t="s">
        <v>22895</v>
      </c>
      <c r="B418" s="231" t="s">
        <v>22896</v>
      </c>
      <c r="C418" s="231" t="s">
        <v>38</v>
      </c>
      <c r="D418" s="232">
        <v>770.45</v>
      </c>
    </row>
    <row r="419" spans="1:4" x14ac:dyDescent="0.25">
      <c r="A419" s="230" t="s">
        <v>22897</v>
      </c>
      <c r="B419" s="231" t="s">
        <v>22898</v>
      </c>
      <c r="C419" s="231" t="s">
        <v>38</v>
      </c>
      <c r="D419" s="232">
        <v>786.79</v>
      </c>
    </row>
    <row r="420" spans="1:4" x14ac:dyDescent="0.25">
      <c r="A420" s="230" t="s">
        <v>22899</v>
      </c>
      <c r="B420" s="231" t="s">
        <v>22900</v>
      </c>
      <c r="C420" s="231" t="s">
        <v>38</v>
      </c>
      <c r="D420" s="232">
        <v>858.65</v>
      </c>
    </row>
    <row r="421" spans="1:4" x14ac:dyDescent="0.25">
      <c r="A421" s="230" t="s">
        <v>22901</v>
      </c>
      <c r="B421" s="231" t="s">
        <v>22902</v>
      </c>
      <c r="C421" s="231" t="s">
        <v>38</v>
      </c>
      <c r="D421" s="232">
        <v>546.14</v>
      </c>
    </row>
    <row r="422" spans="1:4" x14ac:dyDescent="0.25">
      <c r="A422" s="230" t="s">
        <v>22903</v>
      </c>
      <c r="B422" s="231" t="s">
        <v>22904</v>
      </c>
      <c r="C422" s="231" t="s">
        <v>38</v>
      </c>
      <c r="D422" s="232">
        <v>557.14</v>
      </c>
    </row>
    <row r="423" spans="1:4" x14ac:dyDescent="0.25">
      <c r="A423" s="230" t="s">
        <v>22905</v>
      </c>
      <c r="B423" s="231" t="s">
        <v>22906</v>
      </c>
      <c r="C423" s="231" t="s">
        <v>38</v>
      </c>
      <c r="D423" s="232">
        <v>568.14</v>
      </c>
    </row>
    <row r="424" spans="1:4" x14ac:dyDescent="0.25">
      <c r="A424" s="230" t="s">
        <v>22907</v>
      </c>
      <c r="B424" s="231" t="s">
        <v>22908</v>
      </c>
      <c r="C424" s="231" t="s">
        <v>38</v>
      </c>
      <c r="D424" s="232">
        <v>594.54</v>
      </c>
    </row>
    <row r="425" spans="1:4" x14ac:dyDescent="0.25">
      <c r="A425" s="230" t="s">
        <v>22909</v>
      </c>
      <c r="B425" s="231" t="s">
        <v>22910</v>
      </c>
      <c r="C425" s="231" t="s">
        <v>38</v>
      </c>
      <c r="D425" s="232">
        <v>614.34</v>
      </c>
    </row>
    <row r="426" spans="1:4" x14ac:dyDescent="0.25">
      <c r="A426" s="227" t="s">
        <v>22911</v>
      </c>
      <c r="B426" s="228" t="s">
        <v>22912</v>
      </c>
      <c r="C426" s="229"/>
      <c r="D426" s="229"/>
    </row>
    <row r="427" spans="1:4" x14ac:dyDescent="0.25">
      <c r="A427" s="230" t="s">
        <v>22917</v>
      </c>
      <c r="B427" s="231" t="s">
        <v>55138</v>
      </c>
      <c r="C427" s="231" t="s">
        <v>38</v>
      </c>
      <c r="D427" s="232">
        <v>244.05</v>
      </c>
    </row>
    <row r="428" spans="1:4" x14ac:dyDescent="0.25">
      <c r="A428" s="230" t="s">
        <v>55139</v>
      </c>
      <c r="B428" s="231" t="s">
        <v>55140</v>
      </c>
      <c r="C428" s="231" t="s">
        <v>38</v>
      </c>
      <c r="D428" s="232">
        <v>229.3</v>
      </c>
    </row>
    <row r="429" spans="1:4" x14ac:dyDescent="0.25">
      <c r="A429" s="230" t="s">
        <v>55141</v>
      </c>
      <c r="B429" s="231" t="s">
        <v>55142</v>
      </c>
      <c r="C429" s="231" t="s">
        <v>38</v>
      </c>
      <c r="D429" s="232">
        <v>221.39</v>
      </c>
    </row>
    <row r="430" spans="1:4" x14ac:dyDescent="0.25">
      <c r="A430" s="227" t="s">
        <v>22919</v>
      </c>
      <c r="B430" s="228" t="s">
        <v>55143</v>
      </c>
      <c r="C430" s="229"/>
      <c r="D430" s="229"/>
    </row>
    <row r="431" spans="1:4" x14ac:dyDescent="0.25">
      <c r="A431" s="230" t="s">
        <v>22921</v>
      </c>
      <c r="B431" s="231" t="s">
        <v>55144</v>
      </c>
      <c r="C431" s="231" t="s">
        <v>284</v>
      </c>
      <c r="D431" s="232">
        <v>7.85</v>
      </c>
    </row>
    <row r="432" spans="1:4" x14ac:dyDescent="0.25">
      <c r="A432" s="230" t="s">
        <v>22923</v>
      </c>
      <c r="B432" s="231" t="s">
        <v>22924</v>
      </c>
      <c r="C432" s="231" t="s">
        <v>284</v>
      </c>
      <c r="D432" s="232">
        <v>9.4</v>
      </c>
    </row>
    <row r="433" spans="1:4" x14ac:dyDescent="0.25">
      <c r="A433" s="227" t="s">
        <v>22925</v>
      </c>
      <c r="B433" s="228" t="s">
        <v>55145</v>
      </c>
      <c r="C433" s="229"/>
      <c r="D433" s="229"/>
    </row>
    <row r="434" spans="1:4" x14ac:dyDescent="0.25">
      <c r="A434" s="230" t="s">
        <v>55146</v>
      </c>
      <c r="B434" s="231" t="s">
        <v>55147</v>
      </c>
      <c r="C434" s="231" t="s">
        <v>86</v>
      </c>
      <c r="D434" s="232">
        <v>24.86</v>
      </c>
    </row>
    <row r="435" spans="1:4" x14ac:dyDescent="0.25">
      <c r="A435" s="230" t="s">
        <v>55148</v>
      </c>
      <c r="B435" s="231" t="s">
        <v>55149</v>
      </c>
      <c r="C435" s="231" t="s">
        <v>86</v>
      </c>
      <c r="D435" s="232">
        <v>29.76</v>
      </c>
    </row>
    <row r="436" spans="1:4" x14ac:dyDescent="0.25">
      <c r="A436" s="230" t="s">
        <v>55150</v>
      </c>
      <c r="B436" s="231" t="s">
        <v>55151</v>
      </c>
      <c r="C436" s="231" t="s">
        <v>86</v>
      </c>
      <c r="D436" s="232">
        <v>26.53</v>
      </c>
    </row>
    <row r="437" spans="1:4" x14ac:dyDescent="0.25">
      <c r="A437" s="227" t="s">
        <v>22933</v>
      </c>
      <c r="B437" s="228" t="s">
        <v>22934</v>
      </c>
      <c r="C437" s="229"/>
      <c r="D437" s="229"/>
    </row>
    <row r="438" spans="1:4" x14ac:dyDescent="0.25">
      <c r="A438" s="230" t="s">
        <v>22935</v>
      </c>
      <c r="B438" s="231" t="s">
        <v>55152</v>
      </c>
      <c r="C438" s="231" t="s">
        <v>86</v>
      </c>
      <c r="D438" s="232">
        <v>11.09</v>
      </c>
    </row>
    <row r="439" spans="1:4" x14ac:dyDescent="0.25">
      <c r="A439" s="230" t="s">
        <v>22939</v>
      </c>
      <c r="B439" s="231" t="s">
        <v>55153</v>
      </c>
      <c r="C439" s="231" t="s">
        <v>59</v>
      </c>
      <c r="D439" s="232">
        <v>125.8</v>
      </c>
    </row>
    <row r="440" spans="1:4" x14ac:dyDescent="0.25">
      <c r="A440" s="227" t="s">
        <v>22941</v>
      </c>
      <c r="B440" s="228" t="s">
        <v>22942</v>
      </c>
      <c r="C440" s="229"/>
      <c r="D440" s="229"/>
    </row>
    <row r="441" spans="1:4" x14ac:dyDescent="0.25">
      <c r="A441" s="230" t="s">
        <v>22943</v>
      </c>
      <c r="B441" s="231" t="s">
        <v>55154</v>
      </c>
      <c r="C441" s="231" t="s">
        <v>86</v>
      </c>
      <c r="D441" s="232">
        <v>996.52</v>
      </c>
    </row>
    <row r="442" spans="1:4" x14ac:dyDescent="0.25">
      <c r="A442" s="230" t="s">
        <v>55155</v>
      </c>
      <c r="B442" s="231" t="s">
        <v>55156</v>
      </c>
      <c r="C442" s="231" t="s">
        <v>86</v>
      </c>
      <c r="D442" s="232">
        <v>348.36</v>
      </c>
    </row>
    <row r="443" spans="1:4" x14ac:dyDescent="0.25">
      <c r="A443" s="227" t="s">
        <v>22945</v>
      </c>
      <c r="B443" s="228" t="s">
        <v>22946</v>
      </c>
      <c r="C443" s="229"/>
      <c r="D443" s="229"/>
    </row>
    <row r="444" spans="1:4" x14ac:dyDescent="0.25">
      <c r="A444" s="230" t="s">
        <v>22947</v>
      </c>
      <c r="B444" s="231" t="s">
        <v>22948</v>
      </c>
      <c r="C444" s="231" t="s">
        <v>86</v>
      </c>
      <c r="D444" s="232">
        <v>14625.91</v>
      </c>
    </row>
    <row r="445" spans="1:4" x14ac:dyDescent="0.25">
      <c r="A445" s="230" t="s">
        <v>22953</v>
      </c>
      <c r="B445" s="231" t="s">
        <v>22954</v>
      </c>
      <c r="C445" s="231" t="s">
        <v>86</v>
      </c>
      <c r="D445" s="232">
        <v>15743.09</v>
      </c>
    </row>
    <row r="446" spans="1:4" x14ac:dyDescent="0.25">
      <c r="A446" s="230" t="s">
        <v>22959</v>
      </c>
      <c r="B446" s="231" t="s">
        <v>22960</v>
      </c>
      <c r="C446" s="231" t="s">
        <v>86</v>
      </c>
      <c r="D446" s="232">
        <v>17396.25</v>
      </c>
    </row>
    <row r="447" spans="1:4" x14ac:dyDescent="0.25">
      <c r="A447" s="230" t="s">
        <v>22965</v>
      </c>
      <c r="B447" s="231" t="s">
        <v>22966</v>
      </c>
      <c r="C447" s="231" t="s">
        <v>86</v>
      </c>
      <c r="D447" s="232">
        <v>18757.009999999998</v>
      </c>
    </row>
    <row r="448" spans="1:4" x14ac:dyDescent="0.25">
      <c r="A448" s="230" t="s">
        <v>22971</v>
      </c>
      <c r="B448" s="231" t="s">
        <v>22972</v>
      </c>
      <c r="C448" s="231" t="s">
        <v>86</v>
      </c>
      <c r="D448" s="232">
        <v>20101.310000000001</v>
      </c>
    </row>
    <row r="449" spans="1:4" x14ac:dyDescent="0.25">
      <c r="A449" s="230" t="s">
        <v>22977</v>
      </c>
      <c r="B449" s="231" t="s">
        <v>22978</v>
      </c>
      <c r="C449" s="231" t="s">
        <v>86</v>
      </c>
      <c r="D449" s="232">
        <v>21672.91</v>
      </c>
    </row>
    <row r="450" spans="1:4" x14ac:dyDescent="0.25">
      <c r="A450" s="230" t="s">
        <v>22983</v>
      </c>
      <c r="B450" s="231" t="s">
        <v>22984</v>
      </c>
      <c r="C450" s="231" t="s">
        <v>86</v>
      </c>
      <c r="D450" s="232">
        <v>23041.48</v>
      </c>
    </row>
    <row r="451" spans="1:4" x14ac:dyDescent="0.25">
      <c r="A451" s="227" t="s">
        <v>22985</v>
      </c>
      <c r="B451" s="228" t="s">
        <v>55157</v>
      </c>
      <c r="C451" s="229"/>
      <c r="D451" s="229"/>
    </row>
    <row r="452" spans="1:4" x14ac:dyDescent="0.25">
      <c r="A452" s="230" t="s">
        <v>55158</v>
      </c>
      <c r="B452" s="231" t="s">
        <v>55159</v>
      </c>
      <c r="C452" s="231" t="s">
        <v>86</v>
      </c>
      <c r="D452" s="232">
        <v>6163.5</v>
      </c>
    </row>
    <row r="453" spans="1:4" x14ac:dyDescent="0.25">
      <c r="A453" s="230" t="s">
        <v>55160</v>
      </c>
      <c r="B453" s="231" t="s">
        <v>55161</v>
      </c>
      <c r="C453" s="231" t="s">
        <v>86</v>
      </c>
      <c r="D453" s="232">
        <v>1829.67</v>
      </c>
    </row>
    <row r="454" spans="1:4" x14ac:dyDescent="0.25">
      <c r="A454" s="227" t="s">
        <v>22989</v>
      </c>
      <c r="B454" s="228" t="s">
        <v>22990</v>
      </c>
      <c r="C454" s="229"/>
      <c r="D454" s="229"/>
    </row>
    <row r="455" spans="1:4" x14ac:dyDescent="0.25">
      <c r="A455" s="230" t="s">
        <v>22991</v>
      </c>
      <c r="B455" s="231" t="s">
        <v>22992</v>
      </c>
      <c r="C455" s="231" t="s">
        <v>38</v>
      </c>
      <c r="D455" s="232">
        <v>694.33</v>
      </c>
    </row>
    <row r="456" spans="1:4" x14ac:dyDescent="0.25">
      <c r="A456" s="230" t="s">
        <v>22993</v>
      </c>
      <c r="B456" s="231" t="s">
        <v>22994</v>
      </c>
      <c r="C456" s="231" t="s">
        <v>38</v>
      </c>
      <c r="D456" s="232">
        <v>840.78</v>
      </c>
    </row>
    <row r="457" spans="1:4" x14ac:dyDescent="0.25">
      <c r="A457" s="230" t="s">
        <v>22995</v>
      </c>
      <c r="B457" s="231" t="s">
        <v>22996</v>
      </c>
      <c r="C457" s="231" t="s">
        <v>38</v>
      </c>
      <c r="D457" s="232">
        <v>661.63</v>
      </c>
    </row>
    <row r="458" spans="1:4" x14ac:dyDescent="0.25">
      <c r="A458" s="230" t="s">
        <v>22997</v>
      </c>
      <c r="B458" s="231" t="s">
        <v>22998</v>
      </c>
      <c r="C458" s="231" t="s">
        <v>38</v>
      </c>
      <c r="D458" s="232">
        <v>747.23</v>
      </c>
    </row>
    <row r="459" spans="1:4" x14ac:dyDescent="0.25">
      <c r="A459" s="230" t="s">
        <v>22999</v>
      </c>
      <c r="B459" s="231" t="s">
        <v>23000</v>
      </c>
      <c r="C459" s="231" t="s">
        <v>38</v>
      </c>
      <c r="D459" s="232">
        <v>916.35</v>
      </c>
    </row>
    <row r="460" spans="1:4" x14ac:dyDescent="0.25">
      <c r="A460" s="230" t="s">
        <v>23001</v>
      </c>
      <c r="B460" s="231" t="s">
        <v>23002</v>
      </c>
      <c r="C460" s="231" t="s">
        <v>38</v>
      </c>
      <c r="D460" s="232">
        <v>1020.36</v>
      </c>
    </row>
    <row r="461" spans="1:4" x14ac:dyDescent="0.25">
      <c r="A461" s="230" t="s">
        <v>23003</v>
      </c>
      <c r="B461" s="231" t="s">
        <v>23004</v>
      </c>
      <c r="C461" s="231" t="s">
        <v>38</v>
      </c>
      <c r="D461" s="232">
        <v>1161.8599999999999</v>
      </c>
    </row>
    <row r="462" spans="1:4" x14ac:dyDescent="0.25">
      <c r="A462" s="230" t="s">
        <v>23005</v>
      </c>
      <c r="B462" s="231" t="s">
        <v>23006</v>
      </c>
      <c r="C462" s="231" t="s">
        <v>38</v>
      </c>
      <c r="D462" s="232">
        <v>619.42999999999995</v>
      </c>
    </row>
    <row r="463" spans="1:4" x14ac:dyDescent="0.25">
      <c r="A463" s="227" t="s">
        <v>55162</v>
      </c>
      <c r="B463" s="228" t="s">
        <v>55163</v>
      </c>
      <c r="C463" s="229"/>
      <c r="D463" s="229"/>
    </row>
    <row r="464" spans="1:4" x14ac:dyDescent="0.25">
      <c r="A464" s="230" t="s">
        <v>55164</v>
      </c>
      <c r="B464" s="231" t="s">
        <v>55165</v>
      </c>
      <c r="C464" s="231" t="s">
        <v>86</v>
      </c>
      <c r="D464" s="232">
        <v>1345.8</v>
      </c>
    </row>
    <row r="465" spans="1:4" x14ac:dyDescent="0.25">
      <c r="A465" s="230" t="s">
        <v>55166</v>
      </c>
      <c r="B465" s="231" t="s">
        <v>55167</v>
      </c>
      <c r="C465" s="231" t="s">
        <v>86</v>
      </c>
      <c r="D465" s="232">
        <v>3064.19</v>
      </c>
    </row>
    <row r="466" spans="1:4" x14ac:dyDescent="0.25">
      <c r="A466" s="230" t="s">
        <v>55168</v>
      </c>
      <c r="B466" s="231" t="s">
        <v>55169</v>
      </c>
      <c r="C466" s="231" t="s">
        <v>86</v>
      </c>
      <c r="D466" s="232">
        <v>4664.6499999999996</v>
      </c>
    </row>
    <row r="467" spans="1:4" x14ac:dyDescent="0.25">
      <c r="A467" s="230" t="s">
        <v>55170</v>
      </c>
      <c r="B467" s="231" t="s">
        <v>55171</v>
      </c>
      <c r="C467" s="231" t="s">
        <v>86</v>
      </c>
      <c r="D467" s="232">
        <v>6304.82</v>
      </c>
    </row>
    <row r="468" spans="1:4" x14ac:dyDescent="0.25">
      <c r="A468" s="230" t="s">
        <v>55172</v>
      </c>
      <c r="B468" s="231" t="s">
        <v>55173</v>
      </c>
      <c r="C468" s="231" t="s">
        <v>86</v>
      </c>
      <c r="D468" s="232">
        <v>1249.25</v>
      </c>
    </row>
    <row r="469" spans="1:4" x14ac:dyDescent="0.25">
      <c r="A469" s="230" t="s">
        <v>55174</v>
      </c>
      <c r="B469" s="231" t="s">
        <v>55175</v>
      </c>
      <c r="C469" s="231" t="s">
        <v>86</v>
      </c>
      <c r="D469" s="232">
        <v>2324.8200000000002</v>
      </c>
    </row>
    <row r="470" spans="1:4" x14ac:dyDescent="0.25">
      <c r="A470" s="230" t="s">
        <v>55176</v>
      </c>
      <c r="B470" s="231" t="s">
        <v>55177</v>
      </c>
      <c r="C470" s="231" t="s">
        <v>86</v>
      </c>
      <c r="D470" s="232">
        <v>3211.93</v>
      </c>
    </row>
    <row r="471" spans="1:4" x14ac:dyDescent="0.25">
      <c r="A471" s="230" t="s">
        <v>55178</v>
      </c>
      <c r="B471" s="231" t="s">
        <v>55179</v>
      </c>
      <c r="C471" s="231" t="s">
        <v>86</v>
      </c>
      <c r="D471" s="232">
        <v>5265.98</v>
      </c>
    </row>
    <row r="472" spans="1:4" x14ac:dyDescent="0.25">
      <c r="A472" s="224" t="s">
        <v>23007</v>
      </c>
      <c r="B472" s="225" t="s">
        <v>23008</v>
      </c>
      <c r="C472" s="226"/>
      <c r="D472" s="226"/>
    </row>
    <row r="473" spans="1:4" x14ac:dyDescent="0.25">
      <c r="A473" s="227" t="s">
        <v>23009</v>
      </c>
      <c r="B473" s="228" t="s">
        <v>23010</v>
      </c>
      <c r="C473" s="229"/>
      <c r="D473" s="229"/>
    </row>
    <row r="474" spans="1:4" x14ac:dyDescent="0.25">
      <c r="A474" s="230" t="s">
        <v>23011</v>
      </c>
      <c r="B474" s="231" t="s">
        <v>23012</v>
      </c>
      <c r="C474" s="231" t="s">
        <v>284</v>
      </c>
      <c r="D474" s="232">
        <v>119.73</v>
      </c>
    </row>
    <row r="475" spans="1:4" x14ac:dyDescent="0.25">
      <c r="A475" s="230" t="s">
        <v>23013</v>
      </c>
      <c r="B475" s="231" t="s">
        <v>23014</v>
      </c>
      <c r="C475" s="231" t="s">
        <v>284</v>
      </c>
      <c r="D475" s="232">
        <v>117.23</v>
      </c>
    </row>
    <row r="476" spans="1:4" x14ac:dyDescent="0.25">
      <c r="A476" s="230" t="s">
        <v>23015</v>
      </c>
      <c r="B476" s="231" t="s">
        <v>23016</v>
      </c>
      <c r="C476" s="231" t="s">
        <v>284</v>
      </c>
      <c r="D476" s="232">
        <v>122.68</v>
      </c>
    </row>
    <row r="477" spans="1:4" x14ac:dyDescent="0.25">
      <c r="A477" s="230" t="s">
        <v>23017</v>
      </c>
      <c r="B477" s="231" t="s">
        <v>23018</v>
      </c>
      <c r="C477" s="231" t="s">
        <v>284</v>
      </c>
      <c r="D477" s="232">
        <v>78.290000000000006</v>
      </c>
    </row>
    <row r="478" spans="1:4" x14ac:dyDescent="0.25">
      <c r="A478" s="230" t="s">
        <v>23019</v>
      </c>
      <c r="B478" s="231" t="s">
        <v>23020</v>
      </c>
      <c r="C478" s="231" t="s">
        <v>284</v>
      </c>
      <c r="D478" s="232">
        <v>123.73</v>
      </c>
    </row>
    <row r="479" spans="1:4" x14ac:dyDescent="0.25">
      <c r="A479" s="230" t="s">
        <v>23021</v>
      </c>
      <c r="B479" s="231" t="s">
        <v>23022</v>
      </c>
      <c r="C479" s="231" t="s">
        <v>284</v>
      </c>
      <c r="D479" s="232">
        <v>53.67</v>
      </c>
    </row>
    <row r="480" spans="1:4" x14ac:dyDescent="0.25">
      <c r="A480" s="230" t="s">
        <v>23023</v>
      </c>
      <c r="B480" s="231" t="s">
        <v>23024</v>
      </c>
      <c r="C480" s="231" t="s">
        <v>284</v>
      </c>
      <c r="D480" s="232">
        <v>81.819999999999993</v>
      </c>
    </row>
    <row r="481" spans="1:4" x14ac:dyDescent="0.25">
      <c r="A481" s="230" t="s">
        <v>23025</v>
      </c>
      <c r="B481" s="231" t="s">
        <v>23026</v>
      </c>
      <c r="C481" s="231" t="s">
        <v>284</v>
      </c>
      <c r="D481" s="232">
        <v>128.13999999999999</v>
      </c>
    </row>
    <row r="482" spans="1:4" x14ac:dyDescent="0.25">
      <c r="A482" s="230" t="s">
        <v>23027</v>
      </c>
      <c r="B482" s="231" t="s">
        <v>23028</v>
      </c>
      <c r="C482" s="231" t="s">
        <v>284</v>
      </c>
      <c r="D482" s="232">
        <v>53.67</v>
      </c>
    </row>
    <row r="483" spans="1:4" x14ac:dyDescent="0.25">
      <c r="A483" s="227" t="s">
        <v>23029</v>
      </c>
      <c r="B483" s="228" t="s">
        <v>23030</v>
      </c>
      <c r="C483" s="229"/>
      <c r="D483" s="229"/>
    </row>
    <row r="484" spans="1:4" x14ac:dyDescent="0.25">
      <c r="A484" s="230" t="s">
        <v>23031</v>
      </c>
      <c r="B484" s="231" t="s">
        <v>23032</v>
      </c>
      <c r="C484" s="231" t="s">
        <v>1636</v>
      </c>
      <c r="D484" s="232">
        <v>16.16</v>
      </c>
    </row>
    <row r="485" spans="1:4" x14ac:dyDescent="0.25">
      <c r="A485" s="230" t="s">
        <v>23033</v>
      </c>
      <c r="B485" s="231" t="s">
        <v>23034</v>
      </c>
      <c r="C485" s="231" t="s">
        <v>1636</v>
      </c>
      <c r="D485" s="232">
        <v>12.63</v>
      </c>
    </row>
    <row r="486" spans="1:4" x14ac:dyDescent="0.25">
      <c r="A486" s="230" t="s">
        <v>23035</v>
      </c>
      <c r="B486" s="231" t="s">
        <v>23036</v>
      </c>
      <c r="C486" s="231" t="s">
        <v>1636</v>
      </c>
      <c r="D486" s="232">
        <v>14.25</v>
      </c>
    </row>
    <row r="487" spans="1:4" x14ac:dyDescent="0.25">
      <c r="A487" s="230" t="s">
        <v>23037</v>
      </c>
      <c r="B487" s="231" t="s">
        <v>23038</v>
      </c>
      <c r="C487" s="231" t="s">
        <v>1636</v>
      </c>
      <c r="D487" s="232">
        <v>11.65</v>
      </c>
    </row>
    <row r="488" spans="1:4" x14ac:dyDescent="0.25">
      <c r="A488" s="230" t="s">
        <v>23039</v>
      </c>
      <c r="B488" s="231" t="s">
        <v>23040</v>
      </c>
      <c r="C488" s="231" t="s">
        <v>1636</v>
      </c>
      <c r="D488" s="232">
        <v>10.55</v>
      </c>
    </row>
    <row r="489" spans="1:4" x14ac:dyDescent="0.25">
      <c r="A489" s="230" t="s">
        <v>23041</v>
      </c>
      <c r="B489" s="231" t="s">
        <v>23042</v>
      </c>
      <c r="C489" s="231" t="s">
        <v>1636</v>
      </c>
      <c r="D489" s="232">
        <v>9.43</v>
      </c>
    </row>
    <row r="490" spans="1:4" x14ac:dyDescent="0.25">
      <c r="A490" s="230" t="s">
        <v>23043</v>
      </c>
      <c r="B490" s="231" t="s">
        <v>23044</v>
      </c>
      <c r="C490" s="231" t="s">
        <v>1636</v>
      </c>
      <c r="D490" s="232">
        <v>8.6</v>
      </c>
    </row>
    <row r="491" spans="1:4" x14ac:dyDescent="0.25">
      <c r="A491" s="230" t="s">
        <v>23045</v>
      </c>
      <c r="B491" s="231" t="s">
        <v>23046</v>
      </c>
      <c r="C491" s="231" t="s">
        <v>1636</v>
      </c>
      <c r="D491" s="232">
        <v>8.26</v>
      </c>
    </row>
    <row r="492" spans="1:4" x14ac:dyDescent="0.25">
      <c r="A492" s="230" t="s">
        <v>23047</v>
      </c>
      <c r="B492" s="231" t="s">
        <v>23048</v>
      </c>
      <c r="C492" s="231" t="s">
        <v>1636</v>
      </c>
      <c r="D492" s="232">
        <v>8.11</v>
      </c>
    </row>
    <row r="493" spans="1:4" x14ac:dyDescent="0.25">
      <c r="A493" s="230" t="s">
        <v>23049</v>
      </c>
      <c r="B493" s="231" t="s">
        <v>23050</v>
      </c>
      <c r="C493" s="231" t="s">
        <v>1636</v>
      </c>
      <c r="D493" s="232">
        <v>8.34</v>
      </c>
    </row>
    <row r="494" spans="1:4" x14ac:dyDescent="0.25">
      <c r="A494" s="230" t="s">
        <v>23051</v>
      </c>
      <c r="B494" s="231" t="s">
        <v>23052</v>
      </c>
      <c r="C494" s="231" t="s">
        <v>1636</v>
      </c>
      <c r="D494" s="232">
        <v>9.24</v>
      </c>
    </row>
    <row r="495" spans="1:4" x14ac:dyDescent="0.25">
      <c r="A495" s="230" t="s">
        <v>23053</v>
      </c>
      <c r="B495" s="231" t="s">
        <v>23054</v>
      </c>
      <c r="C495" s="231" t="s">
        <v>1636</v>
      </c>
      <c r="D495" s="232">
        <v>16.350000000000001</v>
      </c>
    </row>
    <row r="496" spans="1:4" x14ac:dyDescent="0.25">
      <c r="A496" s="230" t="s">
        <v>23055</v>
      </c>
      <c r="B496" s="231" t="s">
        <v>23056</v>
      </c>
      <c r="C496" s="231" t="s">
        <v>1636</v>
      </c>
      <c r="D496" s="232">
        <v>16.36</v>
      </c>
    </row>
    <row r="497" spans="1:4" x14ac:dyDescent="0.25">
      <c r="A497" s="230" t="s">
        <v>23057</v>
      </c>
      <c r="B497" s="231" t="s">
        <v>23058</v>
      </c>
      <c r="C497" s="231" t="s">
        <v>1636</v>
      </c>
      <c r="D497" s="232">
        <v>16.489999999999998</v>
      </c>
    </row>
    <row r="498" spans="1:4" x14ac:dyDescent="0.25">
      <c r="A498" s="230" t="s">
        <v>23059</v>
      </c>
      <c r="B498" s="231" t="s">
        <v>23060</v>
      </c>
      <c r="C498" s="231" t="s">
        <v>1636</v>
      </c>
      <c r="D498" s="232">
        <v>13.36</v>
      </c>
    </row>
    <row r="499" spans="1:4" x14ac:dyDescent="0.25">
      <c r="A499" s="230" t="s">
        <v>23061</v>
      </c>
      <c r="B499" s="231" t="s">
        <v>23062</v>
      </c>
      <c r="C499" s="231" t="s">
        <v>1636</v>
      </c>
      <c r="D499" s="232">
        <v>11.87</v>
      </c>
    </row>
    <row r="500" spans="1:4" x14ac:dyDescent="0.25">
      <c r="A500" s="230" t="s">
        <v>23063</v>
      </c>
      <c r="B500" s="231" t="s">
        <v>23064</v>
      </c>
      <c r="C500" s="231" t="s">
        <v>1636</v>
      </c>
      <c r="D500" s="232">
        <v>10.47</v>
      </c>
    </row>
    <row r="501" spans="1:4" x14ac:dyDescent="0.25">
      <c r="A501" s="230" t="s">
        <v>23065</v>
      </c>
      <c r="B501" s="231" t="s">
        <v>23066</v>
      </c>
      <c r="C501" s="231" t="s">
        <v>1636</v>
      </c>
      <c r="D501" s="232">
        <v>9.39</v>
      </c>
    </row>
    <row r="502" spans="1:4" x14ac:dyDescent="0.25">
      <c r="A502" s="230" t="s">
        <v>23067</v>
      </c>
      <c r="B502" s="231" t="s">
        <v>23068</v>
      </c>
      <c r="C502" s="231" t="s">
        <v>1636</v>
      </c>
      <c r="D502" s="232">
        <v>8.81</v>
      </c>
    </row>
    <row r="503" spans="1:4" x14ac:dyDescent="0.25">
      <c r="A503" s="230" t="s">
        <v>23069</v>
      </c>
      <c r="B503" s="231" t="s">
        <v>23070</v>
      </c>
      <c r="C503" s="231" t="s">
        <v>1636</v>
      </c>
      <c r="D503" s="232">
        <v>8.51</v>
      </c>
    </row>
    <row r="504" spans="1:4" x14ac:dyDescent="0.25">
      <c r="A504" s="230" t="s">
        <v>23071</v>
      </c>
      <c r="B504" s="231" t="s">
        <v>23072</v>
      </c>
      <c r="C504" s="231" t="s">
        <v>1636</v>
      </c>
      <c r="D504" s="232">
        <v>8.36</v>
      </c>
    </row>
    <row r="505" spans="1:4" x14ac:dyDescent="0.25">
      <c r="A505" s="230" t="s">
        <v>23073</v>
      </c>
      <c r="B505" s="231" t="s">
        <v>23074</v>
      </c>
      <c r="C505" s="231" t="s">
        <v>1636</v>
      </c>
      <c r="D505" s="232">
        <v>9.26</v>
      </c>
    </row>
    <row r="506" spans="1:4" x14ac:dyDescent="0.25">
      <c r="A506" s="227" t="s">
        <v>23075</v>
      </c>
      <c r="B506" s="228" t="s">
        <v>23076</v>
      </c>
      <c r="C506" s="229"/>
      <c r="D506" s="229"/>
    </row>
    <row r="507" spans="1:4" x14ac:dyDescent="0.25">
      <c r="A507" s="230" t="s">
        <v>23077</v>
      </c>
      <c r="B507" s="231" t="s">
        <v>23078</v>
      </c>
      <c r="C507" s="231" t="s">
        <v>1636</v>
      </c>
      <c r="D507" s="232">
        <v>10.44</v>
      </c>
    </row>
    <row r="508" spans="1:4" x14ac:dyDescent="0.25">
      <c r="A508" s="230" t="s">
        <v>23079</v>
      </c>
      <c r="B508" s="231" t="s">
        <v>23080</v>
      </c>
      <c r="C508" s="231" t="s">
        <v>1636</v>
      </c>
      <c r="D508" s="232">
        <v>10.32</v>
      </c>
    </row>
    <row r="509" spans="1:4" x14ac:dyDescent="0.25">
      <c r="A509" s="230" t="s">
        <v>23081</v>
      </c>
      <c r="B509" s="231" t="s">
        <v>23082</v>
      </c>
      <c r="C509" s="231" t="s">
        <v>1636</v>
      </c>
      <c r="D509" s="232">
        <v>10.28</v>
      </c>
    </row>
    <row r="510" spans="1:4" x14ac:dyDescent="0.25">
      <c r="A510" s="230" t="s">
        <v>23083</v>
      </c>
      <c r="B510" s="231" t="s">
        <v>23084</v>
      </c>
      <c r="C510" s="231" t="s">
        <v>1636</v>
      </c>
      <c r="D510" s="232">
        <v>12.13</v>
      </c>
    </row>
    <row r="511" spans="1:4" x14ac:dyDescent="0.25">
      <c r="A511" s="230" t="s">
        <v>23085</v>
      </c>
      <c r="B511" s="231" t="s">
        <v>23086</v>
      </c>
      <c r="C511" s="231" t="s">
        <v>1636</v>
      </c>
      <c r="D511" s="232">
        <v>11.48</v>
      </c>
    </row>
    <row r="512" spans="1:4" x14ac:dyDescent="0.25">
      <c r="A512" s="230" t="s">
        <v>23087</v>
      </c>
      <c r="B512" s="231" t="s">
        <v>23088</v>
      </c>
      <c r="C512" s="231" t="s">
        <v>1636</v>
      </c>
      <c r="D512" s="232">
        <v>10.73</v>
      </c>
    </row>
    <row r="513" spans="1:4" x14ac:dyDescent="0.25">
      <c r="A513" s="230" t="s">
        <v>23089</v>
      </c>
      <c r="B513" s="231" t="s">
        <v>23090</v>
      </c>
      <c r="C513" s="231" t="s">
        <v>1636</v>
      </c>
      <c r="D513" s="232">
        <v>10.15</v>
      </c>
    </row>
    <row r="514" spans="1:4" x14ac:dyDescent="0.25">
      <c r="A514" s="230" t="s">
        <v>23091</v>
      </c>
      <c r="B514" s="231" t="s">
        <v>23092</v>
      </c>
      <c r="C514" s="231" t="s">
        <v>1636</v>
      </c>
      <c r="D514" s="232">
        <v>10.130000000000001</v>
      </c>
    </row>
    <row r="515" spans="1:4" x14ac:dyDescent="0.25">
      <c r="A515" s="230" t="s">
        <v>23093</v>
      </c>
      <c r="B515" s="231" t="s">
        <v>23094</v>
      </c>
      <c r="C515" s="231" t="s">
        <v>1636</v>
      </c>
      <c r="D515" s="232">
        <v>10.130000000000001</v>
      </c>
    </row>
    <row r="516" spans="1:4" x14ac:dyDescent="0.25">
      <c r="A516" s="230" t="s">
        <v>23095</v>
      </c>
      <c r="B516" s="231" t="s">
        <v>23096</v>
      </c>
      <c r="C516" s="231" t="s">
        <v>1636</v>
      </c>
      <c r="D516" s="232">
        <v>10.68</v>
      </c>
    </row>
    <row r="517" spans="1:4" x14ac:dyDescent="0.25">
      <c r="A517" s="230" t="s">
        <v>35795</v>
      </c>
      <c r="B517" s="231" t="s">
        <v>35796</v>
      </c>
      <c r="C517" s="231" t="s">
        <v>1636</v>
      </c>
      <c r="D517" s="232">
        <v>10.199999999999999</v>
      </c>
    </row>
    <row r="518" spans="1:4" x14ac:dyDescent="0.25">
      <c r="A518" s="230" t="s">
        <v>35797</v>
      </c>
      <c r="B518" s="231" t="s">
        <v>35798</v>
      </c>
      <c r="C518" s="231" t="s">
        <v>1636</v>
      </c>
      <c r="D518" s="232">
        <v>10.16</v>
      </c>
    </row>
    <row r="519" spans="1:4" x14ac:dyDescent="0.25">
      <c r="A519" s="230" t="s">
        <v>35799</v>
      </c>
      <c r="B519" s="231" t="s">
        <v>35800</v>
      </c>
      <c r="C519" s="231" t="s">
        <v>1636</v>
      </c>
      <c r="D519" s="232">
        <v>10.14</v>
      </c>
    </row>
    <row r="520" spans="1:4" x14ac:dyDescent="0.25">
      <c r="A520" s="230" t="s">
        <v>35801</v>
      </c>
      <c r="B520" s="231" t="s">
        <v>35802</v>
      </c>
      <c r="C520" s="231" t="s">
        <v>1636</v>
      </c>
      <c r="D520" s="232">
        <v>10.11</v>
      </c>
    </row>
    <row r="521" spans="1:4" x14ac:dyDescent="0.25">
      <c r="A521" s="227" t="s">
        <v>23097</v>
      </c>
      <c r="B521" s="228" t="s">
        <v>23098</v>
      </c>
      <c r="C521" s="229"/>
      <c r="D521" s="229"/>
    </row>
    <row r="522" spans="1:4" x14ac:dyDescent="0.25">
      <c r="A522" s="230" t="s">
        <v>23099</v>
      </c>
      <c r="B522" s="231" t="s">
        <v>23100</v>
      </c>
      <c r="C522" s="231" t="s">
        <v>38</v>
      </c>
      <c r="D522" s="232">
        <v>752.62</v>
      </c>
    </row>
    <row r="523" spans="1:4" x14ac:dyDescent="0.25">
      <c r="A523" s="230" t="s">
        <v>23101</v>
      </c>
      <c r="B523" s="231" t="s">
        <v>23102</v>
      </c>
      <c r="C523" s="231" t="s">
        <v>38</v>
      </c>
      <c r="D523" s="232">
        <v>770.45</v>
      </c>
    </row>
    <row r="524" spans="1:4" x14ac:dyDescent="0.25">
      <c r="A524" s="230" t="s">
        <v>23103</v>
      </c>
      <c r="B524" s="231" t="s">
        <v>23104</v>
      </c>
      <c r="C524" s="231" t="s">
        <v>38</v>
      </c>
      <c r="D524" s="232">
        <v>786.79</v>
      </c>
    </row>
    <row r="525" spans="1:4" x14ac:dyDescent="0.25">
      <c r="A525" s="230" t="s">
        <v>23105</v>
      </c>
      <c r="B525" s="231" t="s">
        <v>23106</v>
      </c>
      <c r="C525" s="231" t="s">
        <v>38</v>
      </c>
      <c r="D525" s="232">
        <v>858.65</v>
      </c>
    </row>
    <row r="526" spans="1:4" x14ac:dyDescent="0.25">
      <c r="A526" s="227" t="s">
        <v>23107</v>
      </c>
      <c r="B526" s="228" t="s">
        <v>23108</v>
      </c>
      <c r="C526" s="229"/>
      <c r="D526" s="229"/>
    </row>
    <row r="527" spans="1:4" x14ac:dyDescent="0.25">
      <c r="A527" s="230" t="s">
        <v>23109</v>
      </c>
      <c r="B527" s="231" t="s">
        <v>23110</v>
      </c>
      <c r="C527" s="231" t="s">
        <v>38</v>
      </c>
      <c r="D527" s="232">
        <v>633.70000000000005</v>
      </c>
    </row>
    <row r="528" spans="1:4" x14ac:dyDescent="0.25">
      <c r="A528" s="230" t="s">
        <v>23111</v>
      </c>
      <c r="B528" s="231" t="s">
        <v>23112</v>
      </c>
      <c r="C528" s="231" t="s">
        <v>38</v>
      </c>
      <c r="D528" s="232">
        <v>644.70000000000005</v>
      </c>
    </row>
    <row r="529" spans="1:4" x14ac:dyDescent="0.25">
      <c r="A529" s="230" t="s">
        <v>23113</v>
      </c>
      <c r="B529" s="231" t="s">
        <v>23114</v>
      </c>
      <c r="C529" s="231" t="s">
        <v>38</v>
      </c>
      <c r="D529" s="232">
        <v>671.1</v>
      </c>
    </row>
    <row r="530" spans="1:4" x14ac:dyDescent="0.25">
      <c r="A530" s="230" t="s">
        <v>23115</v>
      </c>
      <c r="B530" s="231" t="s">
        <v>23116</v>
      </c>
      <c r="C530" s="231" t="s">
        <v>38</v>
      </c>
      <c r="D530" s="232">
        <v>690.9</v>
      </c>
    </row>
    <row r="531" spans="1:4" x14ac:dyDescent="0.25">
      <c r="A531" s="227" t="s">
        <v>23117</v>
      </c>
      <c r="B531" s="228" t="s">
        <v>23118</v>
      </c>
      <c r="C531" s="229"/>
      <c r="D531" s="229"/>
    </row>
    <row r="532" spans="1:4" x14ac:dyDescent="0.25">
      <c r="A532" s="230" t="s">
        <v>23119</v>
      </c>
      <c r="B532" s="231" t="s">
        <v>23120</v>
      </c>
      <c r="C532" s="231" t="s">
        <v>38</v>
      </c>
      <c r="D532" s="232">
        <v>615.95000000000005</v>
      </c>
    </row>
    <row r="533" spans="1:4" x14ac:dyDescent="0.25">
      <c r="A533" s="230" t="s">
        <v>23121</v>
      </c>
      <c r="B533" s="231" t="s">
        <v>23122</v>
      </c>
      <c r="C533" s="231" t="s">
        <v>38</v>
      </c>
      <c r="D533" s="232">
        <v>626.95000000000005</v>
      </c>
    </row>
    <row r="534" spans="1:4" x14ac:dyDescent="0.25">
      <c r="A534" s="230" t="s">
        <v>23123</v>
      </c>
      <c r="B534" s="231" t="s">
        <v>23124</v>
      </c>
      <c r="C534" s="231" t="s">
        <v>38</v>
      </c>
      <c r="D534" s="232">
        <v>653.35</v>
      </c>
    </row>
    <row r="535" spans="1:4" x14ac:dyDescent="0.25">
      <c r="A535" s="230" t="s">
        <v>23125</v>
      </c>
      <c r="B535" s="231" t="s">
        <v>23126</v>
      </c>
      <c r="C535" s="231" t="s">
        <v>38</v>
      </c>
      <c r="D535" s="232">
        <v>673.15</v>
      </c>
    </row>
    <row r="536" spans="1:4" x14ac:dyDescent="0.25">
      <c r="A536" s="227" t="s">
        <v>23127</v>
      </c>
      <c r="B536" s="228" t="s">
        <v>23128</v>
      </c>
      <c r="C536" s="229"/>
      <c r="D536" s="229"/>
    </row>
    <row r="537" spans="1:4" x14ac:dyDescent="0.25">
      <c r="A537" s="230" t="s">
        <v>23129</v>
      </c>
      <c r="B537" s="231" t="s">
        <v>23130</v>
      </c>
      <c r="C537" s="231" t="s">
        <v>284</v>
      </c>
      <c r="D537" s="232">
        <v>151.46</v>
      </c>
    </row>
    <row r="538" spans="1:4" x14ac:dyDescent="0.25">
      <c r="A538" s="230" t="s">
        <v>23131</v>
      </c>
      <c r="B538" s="231" t="s">
        <v>23132</v>
      </c>
      <c r="C538" s="231" t="s">
        <v>284</v>
      </c>
      <c r="D538" s="232">
        <v>150.12</v>
      </c>
    </row>
    <row r="539" spans="1:4" x14ac:dyDescent="0.25">
      <c r="A539" s="230" t="s">
        <v>23133</v>
      </c>
      <c r="B539" s="231" t="s">
        <v>23134</v>
      </c>
      <c r="C539" s="231" t="s">
        <v>284</v>
      </c>
      <c r="D539" s="232">
        <v>157.96</v>
      </c>
    </row>
    <row r="540" spans="1:4" x14ac:dyDescent="0.25">
      <c r="A540" s="230" t="s">
        <v>23135</v>
      </c>
      <c r="B540" s="231" t="s">
        <v>23136</v>
      </c>
      <c r="C540" s="231" t="s">
        <v>284</v>
      </c>
      <c r="D540" s="232">
        <v>254.69</v>
      </c>
    </row>
    <row r="541" spans="1:4" x14ac:dyDescent="0.25">
      <c r="A541" s="224" t="s">
        <v>23137</v>
      </c>
      <c r="B541" s="225" t="s">
        <v>23138</v>
      </c>
      <c r="C541" s="226"/>
      <c r="D541" s="226"/>
    </row>
    <row r="542" spans="1:4" x14ac:dyDescent="0.25">
      <c r="A542" s="227" t="s">
        <v>23139</v>
      </c>
      <c r="B542" s="228" t="s">
        <v>23140</v>
      </c>
      <c r="C542" s="229"/>
      <c r="D542" s="229"/>
    </row>
    <row r="543" spans="1:4" x14ac:dyDescent="0.25">
      <c r="A543" s="230" t="s">
        <v>23141</v>
      </c>
      <c r="B543" s="231" t="s">
        <v>23142</v>
      </c>
      <c r="C543" s="231" t="s">
        <v>284</v>
      </c>
      <c r="D543" s="232">
        <v>71.83</v>
      </c>
    </row>
    <row r="544" spans="1:4" x14ac:dyDescent="0.25">
      <c r="A544" s="230" t="s">
        <v>23143</v>
      </c>
      <c r="B544" s="231" t="s">
        <v>23144</v>
      </c>
      <c r="C544" s="231" t="s">
        <v>284</v>
      </c>
      <c r="D544" s="232">
        <v>132.71</v>
      </c>
    </row>
    <row r="545" spans="1:4" x14ac:dyDescent="0.25">
      <c r="A545" s="230" t="s">
        <v>23145</v>
      </c>
      <c r="B545" s="231" t="s">
        <v>23146</v>
      </c>
      <c r="C545" s="231" t="s">
        <v>284</v>
      </c>
      <c r="D545" s="232">
        <v>236.51</v>
      </c>
    </row>
    <row r="546" spans="1:4" x14ac:dyDescent="0.25">
      <c r="A546" s="230" t="s">
        <v>23147</v>
      </c>
      <c r="B546" s="231" t="s">
        <v>23148</v>
      </c>
      <c r="C546" s="231" t="s">
        <v>284</v>
      </c>
      <c r="D546" s="232">
        <v>76.02</v>
      </c>
    </row>
    <row r="547" spans="1:4" x14ac:dyDescent="0.25">
      <c r="A547" s="230" t="s">
        <v>23149</v>
      </c>
      <c r="B547" s="231" t="s">
        <v>23150</v>
      </c>
      <c r="C547" s="231" t="s">
        <v>284</v>
      </c>
      <c r="D547" s="232">
        <v>141.1</v>
      </c>
    </row>
    <row r="548" spans="1:4" x14ac:dyDescent="0.25">
      <c r="A548" s="230" t="s">
        <v>23151</v>
      </c>
      <c r="B548" s="231" t="s">
        <v>23152</v>
      </c>
      <c r="C548" s="231" t="s">
        <v>284</v>
      </c>
      <c r="D548" s="232">
        <v>247</v>
      </c>
    </row>
    <row r="549" spans="1:4" x14ac:dyDescent="0.25">
      <c r="A549" s="227" t="s">
        <v>23153</v>
      </c>
      <c r="B549" s="228" t="s">
        <v>23154</v>
      </c>
      <c r="C549" s="229"/>
      <c r="D549" s="229"/>
    </row>
    <row r="550" spans="1:4" x14ac:dyDescent="0.25">
      <c r="A550" s="230" t="s">
        <v>23155</v>
      </c>
      <c r="B550" s="231" t="s">
        <v>23144</v>
      </c>
      <c r="C550" s="231" t="s">
        <v>284</v>
      </c>
      <c r="D550" s="232">
        <v>56.43</v>
      </c>
    </row>
    <row r="551" spans="1:4" x14ac:dyDescent="0.25">
      <c r="A551" s="230" t="s">
        <v>23156</v>
      </c>
      <c r="B551" s="231" t="s">
        <v>23157</v>
      </c>
      <c r="C551" s="231" t="s">
        <v>284</v>
      </c>
      <c r="D551" s="232">
        <v>72.16</v>
      </c>
    </row>
    <row r="552" spans="1:4" x14ac:dyDescent="0.25">
      <c r="A552" s="230" t="s">
        <v>23158</v>
      </c>
      <c r="B552" s="231" t="s">
        <v>23146</v>
      </c>
      <c r="C552" s="231" t="s">
        <v>284</v>
      </c>
      <c r="D552" s="232">
        <v>91.5</v>
      </c>
    </row>
    <row r="553" spans="1:4" x14ac:dyDescent="0.25">
      <c r="A553" s="230" t="s">
        <v>23159</v>
      </c>
      <c r="B553" s="231" t="s">
        <v>23160</v>
      </c>
      <c r="C553" s="231" t="s">
        <v>284</v>
      </c>
      <c r="D553" s="232">
        <v>134.93</v>
      </c>
    </row>
    <row r="554" spans="1:4" x14ac:dyDescent="0.25">
      <c r="A554" s="227" t="s">
        <v>23161</v>
      </c>
      <c r="B554" s="228" t="s">
        <v>23162</v>
      </c>
      <c r="C554" s="229"/>
      <c r="D554" s="229"/>
    </row>
    <row r="555" spans="1:4" x14ac:dyDescent="0.25">
      <c r="A555" s="230" t="s">
        <v>23163</v>
      </c>
      <c r="B555" s="231" t="s">
        <v>23164</v>
      </c>
      <c r="C555" s="231" t="s">
        <v>284</v>
      </c>
      <c r="D555" s="232">
        <v>61.51</v>
      </c>
    </row>
    <row r="556" spans="1:4" x14ac:dyDescent="0.25">
      <c r="A556" s="230" t="s">
        <v>23165</v>
      </c>
      <c r="B556" s="231" t="s">
        <v>23166</v>
      </c>
      <c r="C556" s="231" t="s">
        <v>284</v>
      </c>
      <c r="D556" s="232">
        <v>69.64</v>
      </c>
    </row>
    <row r="557" spans="1:4" x14ac:dyDescent="0.25">
      <c r="A557" s="230" t="s">
        <v>23167</v>
      </c>
      <c r="B557" s="231" t="s">
        <v>23168</v>
      </c>
      <c r="C557" s="231" t="s">
        <v>284</v>
      </c>
      <c r="D557" s="232">
        <v>82.9</v>
      </c>
    </row>
    <row r="558" spans="1:4" x14ac:dyDescent="0.25">
      <c r="A558" s="230" t="s">
        <v>23169</v>
      </c>
      <c r="B558" s="231" t="s">
        <v>23170</v>
      </c>
      <c r="C558" s="231" t="s">
        <v>284</v>
      </c>
      <c r="D558" s="232">
        <v>66.540000000000006</v>
      </c>
    </row>
    <row r="559" spans="1:4" x14ac:dyDescent="0.25">
      <c r="A559" s="230" t="s">
        <v>23171</v>
      </c>
      <c r="B559" s="231" t="s">
        <v>23172</v>
      </c>
      <c r="C559" s="231" t="s">
        <v>284</v>
      </c>
      <c r="D559" s="232">
        <v>75.930000000000007</v>
      </c>
    </row>
    <row r="560" spans="1:4" x14ac:dyDescent="0.25">
      <c r="A560" s="230" t="s">
        <v>23173</v>
      </c>
      <c r="B560" s="231" t="s">
        <v>23174</v>
      </c>
      <c r="C560" s="231" t="s">
        <v>284</v>
      </c>
      <c r="D560" s="232">
        <v>89.19</v>
      </c>
    </row>
    <row r="561" spans="1:4" x14ac:dyDescent="0.25">
      <c r="A561" s="227" t="s">
        <v>23175</v>
      </c>
      <c r="B561" s="228" t="s">
        <v>23176</v>
      </c>
      <c r="C561" s="229"/>
      <c r="D561" s="229"/>
    </row>
    <row r="562" spans="1:4" x14ac:dyDescent="0.25">
      <c r="A562" s="230" t="s">
        <v>23177</v>
      </c>
      <c r="B562" s="231" t="s">
        <v>23178</v>
      </c>
      <c r="C562" s="231" t="s">
        <v>284</v>
      </c>
      <c r="D562" s="232">
        <v>78.22</v>
      </c>
    </row>
    <row r="563" spans="1:4" x14ac:dyDescent="0.25">
      <c r="A563" s="230" t="s">
        <v>23179</v>
      </c>
      <c r="B563" s="231" t="s">
        <v>23180</v>
      </c>
      <c r="C563" s="231" t="s">
        <v>284</v>
      </c>
      <c r="D563" s="232">
        <v>87.48</v>
      </c>
    </row>
    <row r="564" spans="1:4" x14ac:dyDescent="0.25">
      <c r="A564" s="230" t="s">
        <v>23181</v>
      </c>
      <c r="B564" s="231" t="s">
        <v>23182</v>
      </c>
      <c r="C564" s="231" t="s">
        <v>284</v>
      </c>
      <c r="D564" s="232">
        <v>91.82</v>
      </c>
    </row>
    <row r="565" spans="1:4" x14ac:dyDescent="0.25">
      <c r="A565" s="227" t="s">
        <v>23183</v>
      </c>
      <c r="B565" s="228" t="s">
        <v>23184</v>
      </c>
      <c r="C565" s="229"/>
      <c r="D565" s="229"/>
    </row>
    <row r="566" spans="1:4" x14ac:dyDescent="0.25">
      <c r="A566" s="230" t="s">
        <v>23185</v>
      </c>
      <c r="B566" s="231" t="s">
        <v>23186</v>
      </c>
      <c r="C566" s="231" t="s">
        <v>284</v>
      </c>
      <c r="D566" s="232">
        <v>1021.33</v>
      </c>
    </row>
    <row r="567" spans="1:4" x14ac:dyDescent="0.25">
      <c r="A567" s="230" t="s">
        <v>23187</v>
      </c>
      <c r="B567" s="231" t="s">
        <v>23188</v>
      </c>
      <c r="C567" s="231" t="s">
        <v>284</v>
      </c>
      <c r="D567" s="232">
        <v>644.59</v>
      </c>
    </row>
    <row r="568" spans="1:4" x14ac:dyDescent="0.25">
      <c r="A568" s="230" t="s">
        <v>23189</v>
      </c>
      <c r="B568" s="231" t="s">
        <v>23190</v>
      </c>
      <c r="C568" s="231" t="s">
        <v>284</v>
      </c>
      <c r="D568" s="232">
        <v>270.20999999999998</v>
      </c>
    </row>
    <row r="569" spans="1:4" x14ac:dyDescent="0.25">
      <c r="A569" s="230" t="s">
        <v>23191</v>
      </c>
      <c r="B569" s="231" t="s">
        <v>23192</v>
      </c>
      <c r="C569" s="231" t="s">
        <v>284</v>
      </c>
      <c r="D569" s="232">
        <v>917.2</v>
      </c>
    </row>
    <row r="570" spans="1:4" x14ac:dyDescent="0.25">
      <c r="A570" s="227" t="s">
        <v>23193</v>
      </c>
      <c r="B570" s="228" t="s">
        <v>23194</v>
      </c>
      <c r="C570" s="229"/>
      <c r="D570" s="229"/>
    </row>
    <row r="571" spans="1:4" x14ac:dyDescent="0.25">
      <c r="A571" s="230" t="s">
        <v>23195</v>
      </c>
      <c r="B571" s="231" t="s">
        <v>23196</v>
      </c>
      <c r="C571" s="231" t="s">
        <v>284</v>
      </c>
      <c r="D571" s="232">
        <v>110</v>
      </c>
    </row>
    <row r="572" spans="1:4" x14ac:dyDescent="0.25">
      <c r="A572" s="230" t="s">
        <v>23197</v>
      </c>
      <c r="B572" s="231" t="s">
        <v>35803</v>
      </c>
      <c r="C572" s="231" t="s">
        <v>86</v>
      </c>
      <c r="D572" s="232">
        <v>545.33000000000004</v>
      </c>
    </row>
    <row r="573" spans="1:4" x14ac:dyDescent="0.25">
      <c r="A573" s="227" t="s">
        <v>23198</v>
      </c>
      <c r="B573" s="228" t="s">
        <v>23199</v>
      </c>
      <c r="C573" s="229"/>
      <c r="D573" s="229"/>
    </row>
    <row r="574" spans="1:4" x14ac:dyDescent="0.25">
      <c r="A574" s="230" t="s">
        <v>23200</v>
      </c>
      <c r="B574" s="231" t="s">
        <v>23201</v>
      </c>
      <c r="C574" s="231" t="s">
        <v>59</v>
      </c>
      <c r="D574" s="232">
        <v>46.01</v>
      </c>
    </row>
    <row r="575" spans="1:4" x14ac:dyDescent="0.25">
      <c r="A575" s="230" t="s">
        <v>23202</v>
      </c>
      <c r="B575" s="231" t="s">
        <v>23203</v>
      </c>
      <c r="C575" s="231" t="s">
        <v>59</v>
      </c>
      <c r="D575" s="232">
        <v>54.89</v>
      </c>
    </row>
    <row r="576" spans="1:4" x14ac:dyDescent="0.25">
      <c r="A576" s="230" t="s">
        <v>23204</v>
      </c>
      <c r="B576" s="231" t="s">
        <v>23205</v>
      </c>
      <c r="C576" s="231" t="s">
        <v>59</v>
      </c>
      <c r="D576" s="232">
        <v>63.42</v>
      </c>
    </row>
    <row r="577" spans="1:4" x14ac:dyDescent="0.25">
      <c r="A577" s="227" t="s">
        <v>23206</v>
      </c>
      <c r="B577" s="228" t="s">
        <v>23207</v>
      </c>
      <c r="C577" s="229"/>
      <c r="D577" s="229"/>
    </row>
    <row r="578" spans="1:4" x14ac:dyDescent="0.25">
      <c r="A578" s="230" t="s">
        <v>23208</v>
      </c>
      <c r="B578" s="231" t="s">
        <v>23209</v>
      </c>
      <c r="C578" s="231" t="s">
        <v>59</v>
      </c>
      <c r="D578" s="232">
        <v>424.07</v>
      </c>
    </row>
    <row r="579" spans="1:4" x14ac:dyDescent="0.25">
      <c r="A579" s="227" t="s">
        <v>23210</v>
      </c>
      <c r="B579" s="228" t="s">
        <v>23207</v>
      </c>
      <c r="C579" s="229"/>
      <c r="D579" s="229"/>
    </row>
    <row r="580" spans="1:4" x14ac:dyDescent="0.25">
      <c r="A580" s="230" t="s">
        <v>23211</v>
      </c>
      <c r="B580" s="231" t="s">
        <v>23209</v>
      </c>
      <c r="C580" s="231" t="s">
        <v>59</v>
      </c>
      <c r="D580" s="232">
        <v>424.07</v>
      </c>
    </row>
    <row r="581" spans="1:4" x14ac:dyDescent="0.25">
      <c r="A581" s="227" t="s">
        <v>23212</v>
      </c>
      <c r="B581" s="228" t="s">
        <v>23213</v>
      </c>
      <c r="C581" s="229"/>
      <c r="D581" s="229"/>
    </row>
    <row r="582" spans="1:4" x14ac:dyDescent="0.25">
      <c r="A582" s="230" t="s">
        <v>23214</v>
      </c>
      <c r="B582" s="231" t="s">
        <v>23215</v>
      </c>
      <c r="C582" s="231" t="s">
        <v>59</v>
      </c>
      <c r="D582" s="232">
        <v>277.07</v>
      </c>
    </row>
    <row r="583" spans="1:4" x14ac:dyDescent="0.25">
      <c r="A583" s="230" t="s">
        <v>23216</v>
      </c>
      <c r="B583" s="231" t="s">
        <v>23217</v>
      </c>
      <c r="C583" s="231" t="s">
        <v>59</v>
      </c>
      <c r="D583" s="232">
        <v>347.41</v>
      </c>
    </row>
    <row r="584" spans="1:4" x14ac:dyDescent="0.25">
      <c r="A584" s="230" t="s">
        <v>23218</v>
      </c>
      <c r="B584" s="231" t="s">
        <v>23219</v>
      </c>
      <c r="C584" s="231" t="s">
        <v>59</v>
      </c>
      <c r="D584" s="232">
        <v>549.20000000000005</v>
      </c>
    </row>
    <row r="585" spans="1:4" x14ac:dyDescent="0.25">
      <c r="A585" s="230" t="s">
        <v>23220</v>
      </c>
      <c r="B585" s="231" t="s">
        <v>23221</v>
      </c>
      <c r="C585" s="231" t="s">
        <v>59</v>
      </c>
      <c r="D585" s="232">
        <v>644.5</v>
      </c>
    </row>
    <row r="586" spans="1:4" x14ac:dyDescent="0.25">
      <c r="A586" s="227" t="s">
        <v>23222</v>
      </c>
      <c r="B586" s="228" t="s">
        <v>23223</v>
      </c>
      <c r="C586" s="229"/>
      <c r="D586" s="229"/>
    </row>
    <row r="587" spans="1:4" x14ac:dyDescent="0.25">
      <c r="A587" s="230" t="s">
        <v>23224</v>
      </c>
      <c r="B587" s="231" t="s">
        <v>23225</v>
      </c>
      <c r="C587" s="231" t="s">
        <v>59</v>
      </c>
      <c r="D587" s="232">
        <v>26.41</v>
      </c>
    </row>
    <row r="588" spans="1:4" x14ac:dyDescent="0.25">
      <c r="A588" s="224" t="s">
        <v>23226</v>
      </c>
      <c r="B588" s="225" t="s">
        <v>23227</v>
      </c>
      <c r="C588" s="226"/>
      <c r="D588" s="226"/>
    </row>
    <row r="589" spans="1:4" x14ac:dyDescent="0.25">
      <c r="A589" s="227" t="s">
        <v>23228</v>
      </c>
      <c r="B589" s="228" t="s">
        <v>23229</v>
      </c>
      <c r="C589" s="229"/>
      <c r="D589" s="229"/>
    </row>
    <row r="590" spans="1:4" x14ac:dyDescent="0.25">
      <c r="A590" s="230" t="s">
        <v>23230</v>
      </c>
      <c r="B590" s="231" t="s">
        <v>23231</v>
      </c>
      <c r="C590" s="231" t="s">
        <v>284</v>
      </c>
      <c r="D590" s="232">
        <v>141.4</v>
      </c>
    </row>
    <row r="591" spans="1:4" x14ac:dyDescent="0.25">
      <c r="A591" s="230" t="s">
        <v>23232</v>
      </c>
      <c r="B591" s="231" t="s">
        <v>23233</v>
      </c>
      <c r="C591" s="231" t="s">
        <v>284</v>
      </c>
      <c r="D591" s="232">
        <v>74.16</v>
      </c>
    </row>
    <row r="592" spans="1:4" x14ac:dyDescent="0.25">
      <c r="A592" s="230" t="s">
        <v>23234</v>
      </c>
      <c r="B592" s="231" t="s">
        <v>23235</v>
      </c>
      <c r="C592" s="231" t="s">
        <v>284</v>
      </c>
      <c r="D592" s="232">
        <v>63.21</v>
      </c>
    </row>
    <row r="593" spans="1:4" x14ac:dyDescent="0.25">
      <c r="A593" s="230" t="s">
        <v>23236</v>
      </c>
      <c r="B593" s="231" t="s">
        <v>23237</v>
      </c>
      <c r="C593" s="231" t="s">
        <v>284</v>
      </c>
      <c r="D593" s="232">
        <v>30.25</v>
      </c>
    </row>
    <row r="594" spans="1:4" x14ac:dyDescent="0.25">
      <c r="A594" s="230" t="s">
        <v>23238</v>
      </c>
      <c r="B594" s="231" t="s">
        <v>23239</v>
      </c>
      <c r="C594" s="231" t="s">
        <v>284</v>
      </c>
      <c r="D594" s="232">
        <v>26.68</v>
      </c>
    </row>
    <row r="595" spans="1:4" x14ac:dyDescent="0.25">
      <c r="A595" s="227" t="s">
        <v>23240</v>
      </c>
      <c r="B595" s="228" t="s">
        <v>23241</v>
      </c>
      <c r="C595" s="229"/>
      <c r="D595" s="229"/>
    </row>
    <row r="596" spans="1:4" x14ac:dyDescent="0.25">
      <c r="A596" s="230" t="s">
        <v>23242</v>
      </c>
      <c r="B596" s="231" t="s">
        <v>23243</v>
      </c>
      <c r="C596" s="231" t="s">
        <v>59</v>
      </c>
      <c r="D596" s="232">
        <v>50.95</v>
      </c>
    </row>
    <row r="597" spans="1:4" x14ac:dyDescent="0.25">
      <c r="A597" s="230" t="s">
        <v>23244</v>
      </c>
      <c r="B597" s="231" t="s">
        <v>23245</v>
      </c>
      <c r="C597" s="231" t="s">
        <v>59</v>
      </c>
      <c r="D597" s="232">
        <v>41.42</v>
      </c>
    </row>
    <row r="598" spans="1:4" x14ac:dyDescent="0.25">
      <c r="A598" s="230" t="s">
        <v>23246</v>
      </c>
      <c r="B598" s="231" t="s">
        <v>23247</v>
      </c>
      <c r="C598" s="231" t="s">
        <v>59</v>
      </c>
      <c r="D598" s="232">
        <v>31.03</v>
      </c>
    </row>
    <row r="599" spans="1:4" x14ac:dyDescent="0.25">
      <c r="A599" s="230" t="s">
        <v>23248</v>
      </c>
      <c r="B599" s="231" t="s">
        <v>23249</v>
      </c>
      <c r="C599" s="231" t="s">
        <v>59</v>
      </c>
      <c r="D599" s="232">
        <v>22.21</v>
      </c>
    </row>
    <row r="600" spans="1:4" x14ac:dyDescent="0.25">
      <c r="A600" s="230" t="s">
        <v>23250</v>
      </c>
      <c r="B600" s="231" t="s">
        <v>23251</v>
      </c>
      <c r="C600" s="231" t="s">
        <v>59</v>
      </c>
      <c r="D600" s="232">
        <v>5.56</v>
      </c>
    </row>
    <row r="601" spans="1:4" x14ac:dyDescent="0.25">
      <c r="A601" s="227" t="s">
        <v>23252</v>
      </c>
      <c r="B601" s="228" t="s">
        <v>23253</v>
      </c>
      <c r="C601" s="229"/>
      <c r="D601" s="229"/>
    </row>
    <row r="602" spans="1:4" x14ac:dyDescent="0.25">
      <c r="A602" s="230" t="s">
        <v>23254</v>
      </c>
      <c r="B602" s="231" t="s">
        <v>23255</v>
      </c>
      <c r="C602" s="231" t="s">
        <v>284</v>
      </c>
      <c r="D602" s="232">
        <v>63.3</v>
      </c>
    </row>
    <row r="603" spans="1:4" x14ac:dyDescent="0.25">
      <c r="A603" s="230" t="s">
        <v>23256</v>
      </c>
      <c r="B603" s="231" t="s">
        <v>23257</v>
      </c>
      <c r="C603" s="231" t="s">
        <v>284</v>
      </c>
      <c r="D603" s="232">
        <v>86.75</v>
      </c>
    </row>
    <row r="604" spans="1:4" x14ac:dyDescent="0.25">
      <c r="A604" s="230" t="s">
        <v>23258</v>
      </c>
      <c r="B604" s="231" t="s">
        <v>23259</v>
      </c>
      <c r="C604" s="231" t="s">
        <v>284</v>
      </c>
      <c r="D604" s="232">
        <v>72.05</v>
      </c>
    </row>
    <row r="605" spans="1:4" x14ac:dyDescent="0.25">
      <c r="A605" s="227" t="s">
        <v>23260</v>
      </c>
      <c r="B605" s="228" t="s">
        <v>23261</v>
      </c>
      <c r="C605" s="229"/>
      <c r="D605" s="229"/>
    </row>
    <row r="606" spans="1:4" x14ac:dyDescent="0.25">
      <c r="A606" s="230" t="s">
        <v>23262</v>
      </c>
      <c r="B606" s="231" t="s">
        <v>23263</v>
      </c>
      <c r="C606" s="231" t="s">
        <v>284</v>
      </c>
      <c r="D606" s="232">
        <v>44.29</v>
      </c>
    </row>
    <row r="607" spans="1:4" x14ac:dyDescent="0.25">
      <c r="A607" s="230" t="s">
        <v>23264</v>
      </c>
      <c r="B607" s="231" t="s">
        <v>23265</v>
      </c>
      <c r="C607" s="231" t="s">
        <v>284</v>
      </c>
      <c r="D607" s="232">
        <v>59.53</v>
      </c>
    </row>
    <row r="608" spans="1:4" x14ac:dyDescent="0.25">
      <c r="A608" s="230" t="s">
        <v>23266</v>
      </c>
      <c r="B608" s="231" t="s">
        <v>23267</v>
      </c>
      <c r="C608" s="231" t="s">
        <v>284</v>
      </c>
      <c r="D608" s="232">
        <v>88.4</v>
      </c>
    </row>
    <row r="609" spans="1:4" x14ac:dyDescent="0.25">
      <c r="A609" s="227" t="s">
        <v>23268</v>
      </c>
      <c r="B609" s="228" t="s">
        <v>23269</v>
      </c>
      <c r="C609" s="229"/>
      <c r="D609" s="229"/>
    </row>
    <row r="610" spans="1:4" x14ac:dyDescent="0.25">
      <c r="A610" s="230" t="s">
        <v>23270</v>
      </c>
      <c r="B610" s="231" t="s">
        <v>23271</v>
      </c>
      <c r="C610" s="231" t="s">
        <v>284</v>
      </c>
      <c r="D610" s="232">
        <v>38.229999999999997</v>
      </c>
    </row>
    <row r="611" spans="1:4" x14ac:dyDescent="0.25">
      <c r="A611" s="227" t="s">
        <v>23272</v>
      </c>
      <c r="B611" s="228" t="s">
        <v>23273</v>
      </c>
      <c r="C611" s="229"/>
      <c r="D611" s="229"/>
    </row>
    <row r="612" spans="1:4" x14ac:dyDescent="0.25">
      <c r="A612" s="230" t="s">
        <v>23274</v>
      </c>
      <c r="B612" s="231" t="s">
        <v>23275</v>
      </c>
      <c r="C612" s="231" t="s">
        <v>59</v>
      </c>
      <c r="D612" s="232">
        <v>32.85</v>
      </c>
    </row>
    <row r="613" spans="1:4" x14ac:dyDescent="0.25">
      <c r="A613" s="230" t="s">
        <v>23276</v>
      </c>
      <c r="B613" s="231" t="s">
        <v>22373</v>
      </c>
      <c r="C613" s="231" t="s">
        <v>59</v>
      </c>
      <c r="D613" s="232">
        <v>57.4</v>
      </c>
    </row>
    <row r="614" spans="1:4" x14ac:dyDescent="0.25">
      <c r="A614" s="230" t="s">
        <v>23277</v>
      </c>
      <c r="B614" s="231" t="s">
        <v>35804</v>
      </c>
      <c r="C614" s="231" t="s">
        <v>59</v>
      </c>
      <c r="D614" s="232">
        <v>37.9</v>
      </c>
    </row>
    <row r="615" spans="1:4" x14ac:dyDescent="0.25">
      <c r="A615" s="230" t="s">
        <v>23278</v>
      </c>
      <c r="B615" s="231" t="s">
        <v>23279</v>
      </c>
      <c r="C615" s="231" t="s">
        <v>59</v>
      </c>
      <c r="D615" s="232">
        <v>319</v>
      </c>
    </row>
    <row r="616" spans="1:4" x14ac:dyDescent="0.25">
      <c r="A616" s="227" t="s">
        <v>23280</v>
      </c>
      <c r="B616" s="228" t="s">
        <v>13900</v>
      </c>
      <c r="C616" s="229"/>
      <c r="D616" s="229"/>
    </row>
    <row r="617" spans="1:4" x14ac:dyDescent="0.25">
      <c r="A617" s="230" t="s">
        <v>23281</v>
      </c>
      <c r="B617" s="231" t="s">
        <v>23282</v>
      </c>
      <c r="C617" s="231" t="s">
        <v>284</v>
      </c>
      <c r="D617" s="232">
        <v>176.65</v>
      </c>
    </row>
    <row r="618" spans="1:4" x14ac:dyDescent="0.25">
      <c r="A618" s="230" t="s">
        <v>23283</v>
      </c>
      <c r="B618" s="231" t="s">
        <v>23284</v>
      </c>
      <c r="C618" s="231" t="s">
        <v>284</v>
      </c>
      <c r="D618" s="232">
        <v>102.13</v>
      </c>
    </row>
    <row r="619" spans="1:4" x14ac:dyDescent="0.25">
      <c r="A619" s="227" t="s">
        <v>23285</v>
      </c>
      <c r="B619" s="228" t="s">
        <v>13891</v>
      </c>
      <c r="C619" s="229"/>
      <c r="D619" s="229"/>
    </row>
    <row r="620" spans="1:4" x14ac:dyDescent="0.25">
      <c r="A620" s="230" t="s">
        <v>23286</v>
      </c>
      <c r="B620" s="231" t="s">
        <v>23287</v>
      </c>
      <c r="C620" s="231" t="s">
        <v>284</v>
      </c>
      <c r="D620" s="232">
        <v>82</v>
      </c>
    </row>
    <row r="621" spans="1:4" x14ac:dyDescent="0.25">
      <c r="A621" s="230" t="s">
        <v>23288</v>
      </c>
      <c r="B621" s="231" t="s">
        <v>23289</v>
      </c>
      <c r="C621" s="231" t="s">
        <v>284</v>
      </c>
      <c r="D621" s="232">
        <v>89</v>
      </c>
    </row>
    <row r="622" spans="1:4" x14ac:dyDescent="0.25">
      <c r="A622" s="227" t="s">
        <v>23290</v>
      </c>
      <c r="B622" s="228" t="s">
        <v>23291</v>
      </c>
      <c r="C622" s="229"/>
      <c r="D622" s="229"/>
    </row>
    <row r="623" spans="1:4" x14ac:dyDescent="0.25">
      <c r="A623" s="230" t="s">
        <v>23292</v>
      </c>
      <c r="B623" s="231" t="s">
        <v>23293</v>
      </c>
      <c r="C623" s="231" t="s">
        <v>284</v>
      </c>
      <c r="D623" s="232">
        <v>82.24</v>
      </c>
    </row>
    <row r="624" spans="1:4" x14ac:dyDescent="0.25">
      <c r="A624" s="227" t="s">
        <v>23294</v>
      </c>
      <c r="B624" s="228" t="s">
        <v>23295</v>
      </c>
      <c r="C624" s="229"/>
      <c r="D624" s="229"/>
    </row>
    <row r="625" spans="1:4" x14ac:dyDescent="0.25">
      <c r="A625" s="230" t="s">
        <v>23296</v>
      </c>
      <c r="B625" s="231" t="s">
        <v>23297</v>
      </c>
      <c r="C625" s="231" t="s">
        <v>59</v>
      </c>
      <c r="D625" s="232">
        <v>83.12</v>
      </c>
    </row>
    <row r="626" spans="1:4" x14ac:dyDescent="0.25">
      <c r="A626" s="230" t="s">
        <v>23298</v>
      </c>
      <c r="B626" s="231" t="s">
        <v>23299</v>
      </c>
      <c r="C626" s="231" t="s">
        <v>59</v>
      </c>
      <c r="D626" s="232">
        <v>116.67</v>
      </c>
    </row>
    <row r="627" spans="1:4" x14ac:dyDescent="0.25">
      <c r="A627" s="230" t="s">
        <v>23300</v>
      </c>
      <c r="B627" s="231" t="s">
        <v>23301</v>
      </c>
      <c r="C627" s="231" t="s">
        <v>59</v>
      </c>
      <c r="D627" s="232">
        <v>146.53</v>
      </c>
    </row>
    <row r="628" spans="1:4" x14ac:dyDescent="0.25">
      <c r="A628" s="230" t="s">
        <v>23302</v>
      </c>
      <c r="B628" s="231" t="s">
        <v>23303</v>
      </c>
      <c r="C628" s="231" t="s">
        <v>59</v>
      </c>
      <c r="D628" s="232">
        <v>164.27</v>
      </c>
    </row>
    <row r="629" spans="1:4" x14ac:dyDescent="0.25">
      <c r="A629" s="230" t="s">
        <v>23304</v>
      </c>
      <c r="B629" s="231" t="s">
        <v>23305</v>
      </c>
      <c r="C629" s="231" t="s">
        <v>59</v>
      </c>
      <c r="D629" s="232">
        <v>211.73</v>
      </c>
    </row>
    <row r="630" spans="1:4" x14ac:dyDescent="0.25">
      <c r="A630" s="230" t="s">
        <v>23306</v>
      </c>
      <c r="B630" s="231" t="s">
        <v>23307</v>
      </c>
      <c r="C630" s="231" t="s">
        <v>59</v>
      </c>
      <c r="D630" s="232">
        <v>69.19</v>
      </c>
    </row>
    <row r="631" spans="1:4" x14ac:dyDescent="0.25">
      <c r="A631" s="230" t="s">
        <v>23308</v>
      </c>
      <c r="B631" s="231" t="s">
        <v>23309</v>
      </c>
      <c r="C631" s="231" t="s">
        <v>59</v>
      </c>
      <c r="D631" s="232">
        <v>95.58</v>
      </c>
    </row>
    <row r="632" spans="1:4" x14ac:dyDescent="0.25">
      <c r="A632" s="230" t="s">
        <v>23310</v>
      </c>
      <c r="B632" s="231" t="s">
        <v>23311</v>
      </c>
      <c r="C632" s="231" t="s">
        <v>59</v>
      </c>
      <c r="D632" s="232">
        <v>118.7</v>
      </c>
    </row>
    <row r="633" spans="1:4" x14ac:dyDescent="0.25">
      <c r="A633" s="230" t="s">
        <v>23312</v>
      </c>
      <c r="B633" s="231" t="s">
        <v>23313</v>
      </c>
      <c r="C633" s="231" t="s">
        <v>59</v>
      </c>
      <c r="D633" s="232">
        <v>132.62</v>
      </c>
    </row>
    <row r="634" spans="1:4" x14ac:dyDescent="0.25">
      <c r="A634" s="230" t="s">
        <v>23314</v>
      </c>
      <c r="B634" s="231" t="s">
        <v>23315</v>
      </c>
      <c r="C634" s="231" t="s">
        <v>59</v>
      </c>
      <c r="D634" s="232">
        <v>169.56</v>
      </c>
    </row>
    <row r="635" spans="1:4" x14ac:dyDescent="0.25">
      <c r="A635" s="230" t="s">
        <v>23316</v>
      </c>
      <c r="B635" s="231" t="s">
        <v>23317</v>
      </c>
      <c r="C635" s="231" t="s">
        <v>59</v>
      </c>
      <c r="D635" s="232">
        <v>60.8</v>
      </c>
    </row>
    <row r="636" spans="1:4" x14ac:dyDescent="0.25">
      <c r="A636" s="230" t="s">
        <v>23318</v>
      </c>
      <c r="B636" s="231" t="s">
        <v>23319</v>
      </c>
      <c r="C636" s="231" t="s">
        <v>59</v>
      </c>
      <c r="D636" s="232">
        <v>82.89</v>
      </c>
    </row>
    <row r="637" spans="1:4" x14ac:dyDescent="0.25">
      <c r="A637" s="230" t="s">
        <v>23320</v>
      </c>
      <c r="B637" s="231" t="s">
        <v>23321</v>
      </c>
      <c r="C637" s="231" t="s">
        <v>59</v>
      </c>
      <c r="D637" s="232">
        <v>101.94</v>
      </c>
    </row>
    <row r="638" spans="1:4" x14ac:dyDescent="0.25">
      <c r="A638" s="230" t="s">
        <v>23322</v>
      </c>
      <c r="B638" s="231" t="s">
        <v>23323</v>
      </c>
      <c r="C638" s="231" t="s">
        <v>59</v>
      </c>
      <c r="D638" s="232">
        <v>113.57</v>
      </c>
    </row>
    <row r="639" spans="1:4" x14ac:dyDescent="0.25">
      <c r="A639" s="230" t="s">
        <v>23324</v>
      </c>
      <c r="B639" s="231" t="s">
        <v>23325</v>
      </c>
      <c r="C639" s="231" t="s">
        <v>59</v>
      </c>
      <c r="D639" s="232">
        <v>144.16999999999999</v>
      </c>
    </row>
    <row r="640" spans="1:4" x14ac:dyDescent="0.25">
      <c r="A640" s="227" t="s">
        <v>23326</v>
      </c>
      <c r="B640" s="228" t="s">
        <v>23327</v>
      </c>
      <c r="C640" s="229"/>
      <c r="D640" s="229"/>
    </row>
    <row r="641" spans="1:4" x14ac:dyDescent="0.25">
      <c r="A641" s="230" t="s">
        <v>23328</v>
      </c>
      <c r="B641" s="231" t="s">
        <v>23329</v>
      </c>
      <c r="C641" s="231" t="s">
        <v>59</v>
      </c>
      <c r="D641" s="232">
        <v>32.67</v>
      </c>
    </row>
    <row r="642" spans="1:4" x14ac:dyDescent="0.25">
      <c r="A642" s="230" t="s">
        <v>23330</v>
      </c>
      <c r="B642" s="231" t="s">
        <v>23331</v>
      </c>
      <c r="C642" s="231" t="s">
        <v>59</v>
      </c>
      <c r="D642" s="232">
        <v>38.51</v>
      </c>
    </row>
    <row r="643" spans="1:4" x14ac:dyDescent="0.25">
      <c r="A643" s="230" t="s">
        <v>23332</v>
      </c>
      <c r="B643" s="231" t="s">
        <v>23333</v>
      </c>
      <c r="C643" s="231" t="s">
        <v>59</v>
      </c>
      <c r="D643" s="232">
        <v>44.47</v>
      </c>
    </row>
    <row r="644" spans="1:4" x14ac:dyDescent="0.25">
      <c r="A644" s="230" t="s">
        <v>23334</v>
      </c>
      <c r="B644" s="231" t="s">
        <v>23307</v>
      </c>
      <c r="C644" s="231" t="s">
        <v>59</v>
      </c>
      <c r="D644" s="232">
        <v>53.92</v>
      </c>
    </row>
    <row r="645" spans="1:4" x14ac:dyDescent="0.25">
      <c r="A645" s="230" t="s">
        <v>23335</v>
      </c>
      <c r="B645" s="231" t="s">
        <v>23336</v>
      </c>
      <c r="C645" s="231" t="s">
        <v>59</v>
      </c>
      <c r="D645" s="232">
        <v>28.85</v>
      </c>
    </row>
    <row r="646" spans="1:4" x14ac:dyDescent="0.25">
      <c r="A646" s="230" t="s">
        <v>23337</v>
      </c>
      <c r="B646" s="231" t="s">
        <v>23338</v>
      </c>
      <c r="C646" s="231" t="s">
        <v>59</v>
      </c>
      <c r="D646" s="232">
        <v>33.43</v>
      </c>
    </row>
    <row r="647" spans="1:4" x14ac:dyDescent="0.25">
      <c r="A647" s="230" t="s">
        <v>23339</v>
      </c>
      <c r="B647" s="231" t="s">
        <v>23340</v>
      </c>
      <c r="C647" s="231" t="s">
        <v>59</v>
      </c>
      <c r="D647" s="232">
        <v>38.11</v>
      </c>
    </row>
    <row r="648" spans="1:4" x14ac:dyDescent="0.25">
      <c r="A648" s="230" t="s">
        <v>23341</v>
      </c>
      <c r="B648" s="231" t="s">
        <v>23317</v>
      </c>
      <c r="C648" s="231" t="s">
        <v>59</v>
      </c>
      <c r="D648" s="232">
        <v>45.53</v>
      </c>
    </row>
    <row r="649" spans="1:4" x14ac:dyDescent="0.25">
      <c r="A649" s="224" t="s">
        <v>23342</v>
      </c>
      <c r="B649" s="225" t="s">
        <v>23343</v>
      </c>
      <c r="C649" s="226"/>
      <c r="D649" s="226"/>
    </row>
    <row r="650" spans="1:4" x14ac:dyDescent="0.25">
      <c r="A650" s="227" t="s">
        <v>23344</v>
      </c>
      <c r="B650" s="228" t="s">
        <v>23345</v>
      </c>
      <c r="C650" s="229"/>
      <c r="D650" s="229"/>
    </row>
    <row r="651" spans="1:4" x14ac:dyDescent="0.25">
      <c r="A651" s="230" t="s">
        <v>23346</v>
      </c>
      <c r="B651" s="231" t="s">
        <v>23347</v>
      </c>
      <c r="C651" s="231" t="s">
        <v>59</v>
      </c>
      <c r="D651" s="232">
        <v>90.93</v>
      </c>
    </row>
    <row r="652" spans="1:4" x14ac:dyDescent="0.25">
      <c r="A652" s="230" t="s">
        <v>23348</v>
      </c>
      <c r="B652" s="231" t="s">
        <v>23349</v>
      </c>
      <c r="C652" s="231" t="s">
        <v>59</v>
      </c>
      <c r="D652" s="232">
        <v>14.86</v>
      </c>
    </row>
    <row r="653" spans="1:4" x14ac:dyDescent="0.25">
      <c r="A653" s="230" t="s">
        <v>23350</v>
      </c>
      <c r="B653" s="231" t="s">
        <v>23351</v>
      </c>
      <c r="C653" s="231" t="s">
        <v>59</v>
      </c>
      <c r="D653" s="232">
        <v>41.94</v>
      </c>
    </row>
    <row r="654" spans="1:4" x14ac:dyDescent="0.25">
      <c r="A654" s="227" t="s">
        <v>23352</v>
      </c>
      <c r="B654" s="228" t="s">
        <v>23353</v>
      </c>
      <c r="C654" s="229"/>
      <c r="D654" s="229"/>
    </row>
    <row r="655" spans="1:4" x14ac:dyDescent="0.25">
      <c r="A655" s="230" t="s">
        <v>23354</v>
      </c>
      <c r="B655" s="231" t="s">
        <v>23355</v>
      </c>
      <c r="C655" s="231" t="s">
        <v>284</v>
      </c>
      <c r="D655" s="232">
        <v>51.22</v>
      </c>
    </row>
    <row r="656" spans="1:4" x14ac:dyDescent="0.25">
      <c r="A656" s="227" t="s">
        <v>23356</v>
      </c>
      <c r="B656" s="228" t="s">
        <v>23357</v>
      </c>
      <c r="C656" s="229"/>
      <c r="D656" s="229"/>
    </row>
    <row r="657" spans="1:4" x14ac:dyDescent="0.25">
      <c r="A657" s="230" t="s">
        <v>23358</v>
      </c>
      <c r="B657" s="231" t="s">
        <v>23359</v>
      </c>
      <c r="C657" s="231" t="s">
        <v>284</v>
      </c>
      <c r="D657" s="232">
        <v>43.15</v>
      </c>
    </row>
    <row r="658" spans="1:4" x14ac:dyDescent="0.25">
      <c r="A658" s="230" t="s">
        <v>23360</v>
      </c>
      <c r="B658" s="231" t="s">
        <v>23361</v>
      </c>
      <c r="C658" s="231" t="s">
        <v>284</v>
      </c>
      <c r="D658" s="232">
        <v>54.41</v>
      </c>
    </row>
    <row r="659" spans="1:4" x14ac:dyDescent="0.25">
      <c r="A659" s="227" t="s">
        <v>23362</v>
      </c>
      <c r="B659" s="228" t="s">
        <v>23363</v>
      </c>
      <c r="C659" s="229"/>
      <c r="D659" s="229"/>
    </row>
    <row r="660" spans="1:4" x14ac:dyDescent="0.25">
      <c r="A660" s="230" t="s">
        <v>23364</v>
      </c>
      <c r="B660" s="231" t="s">
        <v>23365</v>
      </c>
      <c r="C660" s="231" t="s">
        <v>284</v>
      </c>
      <c r="D660" s="232">
        <v>46</v>
      </c>
    </row>
    <row r="661" spans="1:4" x14ac:dyDescent="0.25">
      <c r="A661" s="230" t="s">
        <v>35805</v>
      </c>
      <c r="B661" s="231" t="s">
        <v>35806</v>
      </c>
      <c r="C661" s="231" t="s">
        <v>284</v>
      </c>
      <c r="D661" s="232">
        <v>44.1</v>
      </c>
    </row>
    <row r="662" spans="1:4" x14ac:dyDescent="0.25">
      <c r="A662" s="227" t="s">
        <v>23366</v>
      </c>
      <c r="B662" s="228" t="s">
        <v>23367</v>
      </c>
      <c r="C662" s="229"/>
      <c r="D662" s="229"/>
    </row>
    <row r="663" spans="1:4" x14ac:dyDescent="0.25">
      <c r="A663" s="230" t="s">
        <v>23368</v>
      </c>
      <c r="B663" s="231" t="s">
        <v>23369</v>
      </c>
      <c r="C663" s="231" t="s">
        <v>284</v>
      </c>
      <c r="D663" s="232">
        <v>139.15</v>
      </c>
    </row>
    <row r="664" spans="1:4" x14ac:dyDescent="0.25">
      <c r="A664" s="230" t="s">
        <v>23370</v>
      </c>
      <c r="B664" s="231" t="s">
        <v>23371</v>
      </c>
      <c r="C664" s="231" t="s">
        <v>284</v>
      </c>
      <c r="D664" s="232">
        <v>36.49</v>
      </c>
    </row>
    <row r="665" spans="1:4" x14ac:dyDescent="0.25">
      <c r="A665" s="230" t="s">
        <v>23372</v>
      </c>
      <c r="B665" s="231" t="s">
        <v>23373</v>
      </c>
      <c r="C665" s="231" t="s">
        <v>284</v>
      </c>
      <c r="D665" s="232">
        <v>24.08</v>
      </c>
    </row>
    <row r="666" spans="1:4" x14ac:dyDescent="0.25">
      <c r="A666" s="230" t="s">
        <v>23374</v>
      </c>
      <c r="B666" s="231" t="s">
        <v>23375</v>
      </c>
      <c r="C666" s="231" t="s">
        <v>284</v>
      </c>
      <c r="D666" s="232">
        <v>42.8</v>
      </c>
    </row>
    <row r="667" spans="1:4" x14ac:dyDescent="0.25">
      <c r="A667" s="230" t="s">
        <v>23376</v>
      </c>
      <c r="B667" s="231" t="s">
        <v>23377</v>
      </c>
      <c r="C667" s="231" t="s">
        <v>284</v>
      </c>
      <c r="D667" s="232">
        <v>31.82</v>
      </c>
    </row>
    <row r="668" spans="1:4" x14ac:dyDescent="0.25">
      <c r="A668" s="227" t="s">
        <v>23378</v>
      </c>
      <c r="B668" s="228" t="s">
        <v>23379</v>
      </c>
      <c r="C668" s="229"/>
      <c r="D668" s="229"/>
    </row>
    <row r="669" spans="1:4" x14ac:dyDescent="0.25">
      <c r="A669" s="230" t="s">
        <v>23380</v>
      </c>
      <c r="B669" s="231" t="s">
        <v>23381</v>
      </c>
      <c r="C669" s="231" t="s">
        <v>284</v>
      </c>
      <c r="D669" s="232">
        <v>71.27</v>
      </c>
    </row>
    <row r="670" spans="1:4" x14ac:dyDescent="0.25">
      <c r="A670" s="230" t="s">
        <v>23382</v>
      </c>
      <c r="B670" s="231" t="s">
        <v>23383</v>
      </c>
      <c r="C670" s="231" t="s">
        <v>284</v>
      </c>
      <c r="D670" s="232">
        <v>131.41999999999999</v>
      </c>
    </row>
    <row r="671" spans="1:4" x14ac:dyDescent="0.25">
      <c r="A671" s="227" t="s">
        <v>23384</v>
      </c>
      <c r="B671" s="228" t="s">
        <v>23385</v>
      </c>
      <c r="C671" s="229"/>
      <c r="D671" s="229"/>
    </row>
    <row r="672" spans="1:4" x14ac:dyDescent="0.25">
      <c r="A672" s="230" t="s">
        <v>23386</v>
      </c>
      <c r="B672" s="231" t="s">
        <v>23387</v>
      </c>
      <c r="C672" s="231" t="s">
        <v>284</v>
      </c>
      <c r="D672" s="232">
        <v>17.45</v>
      </c>
    </row>
    <row r="673" spans="1:4" x14ac:dyDescent="0.25">
      <c r="A673" s="224" t="s">
        <v>23388</v>
      </c>
      <c r="B673" s="225" t="s">
        <v>15728</v>
      </c>
      <c r="C673" s="226"/>
      <c r="D673" s="226"/>
    </row>
    <row r="674" spans="1:4" x14ac:dyDescent="0.25">
      <c r="A674" s="227" t="s">
        <v>23389</v>
      </c>
      <c r="B674" s="228" t="s">
        <v>23390</v>
      </c>
      <c r="C674" s="229"/>
      <c r="D674" s="229"/>
    </row>
    <row r="675" spans="1:4" x14ac:dyDescent="0.25">
      <c r="A675" s="230" t="s">
        <v>23391</v>
      </c>
      <c r="B675" s="231" t="s">
        <v>23392</v>
      </c>
      <c r="C675" s="231" t="s">
        <v>59</v>
      </c>
      <c r="D675" s="232">
        <v>6.76</v>
      </c>
    </row>
    <row r="676" spans="1:4" x14ac:dyDescent="0.25">
      <c r="A676" s="230" t="s">
        <v>23393</v>
      </c>
      <c r="B676" s="231" t="s">
        <v>23394</v>
      </c>
      <c r="C676" s="231" t="s">
        <v>59</v>
      </c>
      <c r="D676" s="232">
        <v>7.48</v>
      </c>
    </row>
    <row r="677" spans="1:4" x14ac:dyDescent="0.25">
      <c r="A677" s="230" t="s">
        <v>23395</v>
      </c>
      <c r="B677" s="231" t="s">
        <v>23396</v>
      </c>
      <c r="C677" s="231" t="s">
        <v>59</v>
      </c>
      <c r="D677" s="232">
        <v>10.83</v>
      </c>
    </row>
    <row r="678" spans="1:4" x14ac:dyDescent="0.25">
      <c r="A678" s="230" t="s">
        <v>23397</v>
      </c>
      <c r="B678" s="231" t="s">
        <v>23398</v>
      </c>
      <c r="C678" s="231" t="s">
        <v>59</v>
      </c>
      <c r="D678" s="232">
        <v>15.02</v>
      </c>
    </row>
    <row r="679" spans="1:4" x14ac:dyDescent="0.25">
      <c r="A679" s="230" t="s">
        <v>23399</v>
      </c>
      <c r="B679" s="231" t="s">
        <v>23400</v>
      </c>
      <c r="C679" s="231" t="s">
        <v>59</v>
      </c>
      <c r="D679" s="232">
        <v>18.89</v>
      </c>
    </row>
    <row r="680" spans="1:4" x14ac:dyDescent="0.25">
      <c r="A680" s="230" t="s">
        <v>23401</v>
      </c>
      <c r="B680" s="231" t="s">
        <v>23402</v>
      </c>
      <c r="C680" s="231" t="s">
        <v>59</v>
      </c>
      <c r="D680" s="232">
        <v>32.200000000000003</v>
      </c>
    </row>
    <row r="681" spans="1:4" x14ac:dyDescent="0.25">
      <c r="A681" s="230" t="s">
        <v>23403</v>
      </c>
      <c r="B681" s="231" t="s">
        <v>23404</v>
      </c>
      <c r="C681" s="231" t="s">
        <v>59</v>
      </c>
      <c r="D681" s="232">
        <v>42.08</v>
      </c>
    </row>
    <row r="682" spans="1:4" x14ac:dyDescent="0.25">
      <c r="A682" s="230" t="s">
        <v>23405</v>
      </c>
      <c r="B682" s="231" t="s">
        <v>23406</v>
      </c>
      <c r="C682" s="231" t="s">
        <v>59</v>
      </c>
      <c r="D682" s="232">
        <v>50.56</v>
      </c>
    </row>
    <row r="683" spans="1:4" x14ac:dyDescent="0.25">
      <c r="A683" s="230" t="s">
        <v>23407</v>
      </c>
      <c r="B683" s="231" t="s">
        <v>23408</v>
      </c>
      <c r="C683" s="231" t="s">
        <v>59</v>
      </c>
      <c r="D683" s="232">
        <v>74.36</v>
      </c>
    </row>
    <row r="684" spans="1:4" x14ac:dyDescent="0.25">
      <c r="A684" s="227" t="s">
        <v>23409</v>
      </c>
      <c r="B684" s="228" t="s">
        <v>23410</v>
      </c>
      <c r="C684" s="229"/>
      <c r="D684" s="229"/>
    </row>
    <row r="685" spans="1:4" x14ac:dyDescent="0.25">
      <c r="A685" s="230" t="s">
        <v>23411</v>
      </c>
      <c r="B685" s="231" t="s">
        <v>23412</v>
      </c>
      <c r="C685" s="231" t="s">
        <v>59</v>
      </c>
      <c r="D685" s="232">
        <v>34.909999999999997</v>
      </c>
    </row>
    <row r="686" spans="1:4" x14ac:dyDescent="0.25">
      <c r="A686" s="230" t="s">
        <v>23413</v>
      </c>
      <c r="B686" s="231" t="s">
        <v>23414</v>
      </c>
      <c r="C686" s="231" t="s">
        <v>59</v>
      </c>
      <c r="D686" s="232">
        <v>42.02</v>
      </c>
    </row>
    <row r="687" spans="1:4" x14ac:dyDescent="0.25">
      <c r="A687" s="230" t="s">
        <v>23415</v>
      </c>
      <c r="B687" s="231" t="s">
        <v>23416</v>
      </c>
      <c r="C687" s="231" t="s">
        <v>59</v>
      </c>
      <c r="D687" s="232">
        <v>54.19</v>
      </c>
    </row>
    <row r="688" spans="1:4" x14ac:dyDescent="0.25">
      <c r="A688" s="230" t="s">
        <v>23417</v>
      </c>
      <c r="B688" s="231" t="s">
        <v>23418</v>
      </c>
      <c r="C688" s="231" t="s">
        <v>59</v>
      </c>
      <c r="D688" s="232">
        <v>66.819999999999993</v>
      </c>
    </row>
    <row r="689" spans="1:4" x14ac:dyDescent="0.25">
      <c r="A689" s="230" t="s">
        <v>23419</v>
      </c>
      <c r="B689" s="231" t="s">
        <v>23420</v>
      </c>
      <c r="C689" s="231" t="s">
        <v>59</v>
      </c>
      <c r="D689" s="232">
        <v>78.77</v>
      </c>
    </row>
    <row r="690" spans="1:4" x14ac:dyDescent="0.25">
      <c r="A690" s="230" t="s">
        <v>23421</v>
      </c>
      <c r="B690" s="231" t="s">
        <v>23422</v>
      </c>
      <c r="C690" s="231" t="s">
        <v>59</v>
      </c>
      <c r="D690" s="232">
        <v>105.32</v>
      </c>
    </row>
    <row r="691" spans="1:4" x14ac:dyDescent="0.25">
      <c r="A691" s="230" t="s">
        <v>23423</v>
      </c>
      <c r="B691" s="231" t="s">
        <v>23424</v>
      </c>
      <c r="C691" s="231" t="s">
        <v>59</v>
      </c>
      <c r="D691" s="232">
        <v>132.24</v>
      </c>
    </row>
    <row r="692" spans="1:4" x14ac:dyDescent="0.25">
      <c r="A692" s="230" t="s">
        <v>23425</v>
      </c>
      <c r="B692" s="231" t="s">
        <v>23426</v>
      </c>
      <c r="C692" s="231" t="s">
        <v>59</v>
      </c>
      <c r="D692" s="232">
        <v>159.30000000000001</v>
      </c>
    </row>
    <row r="693" spans="1:4" x14ac:dyDescent="0.25">
      <c r="A693" s="230" t="s">
        <v>23427</v>
      </c>
      <c r="B693" s="231" t="s">
        <v>23428</v>
      </c>
      <c r="C693" s="231" t="s">
        <v>59</v>
      </c>
      <c r="D693" s="232">
        <v>211.21</v>
      </c>
    </row>
    <row r="694" spans="1:4" x14ac:dyDescent="0.25">
      <c r="A694" s="227" t="s">
        <v>23429</v>
      </c>
      <c r="B694" s="228" t="s">
        <v>23430</v>
      </c>
      <c r="C694" s="229"/>
      <c r="D694" s="229"/>
    </row>
    <row r="695" spans="1:4" x14ac:dyDescent="0.25">
      <c r="A695" s="230" t="s">
        <v>23431</v>
      </c>
      <c r="B695" s="231" t="s">
        <v>23432</v>
      </c>
      <c r="C695" s="231" t="s">
        <v>59</v>
      </c>
      <c r="D695" s="232">
        <v>39.36</v>
      </c>
    </row>
    <row r="696" spans="1:4" x14ac:dyDescent="0.25">
      <c r="A696" s="230" t="s">
        <v>23433</v>
      </c>
      <c r="B696" s="231" t="s">
        <v>23434</v>
      </c>
      <c r="C696" s="231" t="s">
        <v>59</v>
      </c>
      <c r="D696" s="232">
        <v>60.84</v>
      </c>
    </row>
    <row r="697" spans="1:4" x14ac:dyDescent="0.25">
      <c r="A697" s="230" t="s">
        <v>23435</v>
      </c>
      <c r="B697" s="231" t="s">
        <v>23436</v>
      </c>
      <c r="C697" s="231" t="s">
        <v>59</v>
      </c>
      <c r="D697" s="232">
        <v>85.02</v>
      </c>
    </row>
    <row r="698" spans="1:4" x14ac:dyDescent="0.25">
      <c r="A698" s="227" t="s">
        <v>23437</v>
      </c>
      <c r="B698" s="228" t="s">
        <v>23438</v>
      </c>
      <c r="C698" s="229"/>
      <c r="D698" s="229"/>
    </row>
    <row r="699" spans="1:4" x14ac:dyDescent="0.25">
      <c r="A699" s="230" t="s">
        <v>23439</v>
      </c>
      <c r="B699" s="231" t="s">
        <v>23432</v>
      </c>
      <c r="C699" s="231" t="s">
        <v>59</v>
      </c>
      <c r="D699" s="232">
        <v>37.950000000000003</v>
      </c>
    </row>
    <row r="700" spans="1:4" x14ac:dyDescent="0.25">
      <c r="A700" s="230" t="s">
        <v>23440</v>
      </c>
      <c r="B700" s="231" t="s">
        <v>23434</v>
      </c>
      <c r="C700" s="231" t="s">
        <v>59</v>
      </c>
      <c r="D700" s="232">
        <v>48.32</v>
      </c>
    </row>
    <row r="701" spans="1:4" x14ac:dyDescent="0.25">
      <c r="A701" s="230" t="s">
        <v>23441</v>
      </c>
      <c r="B701" s="231" t="s">
        <v>23436</v>
      </c>
      <c r="C701" s="231" t="s">
        <v>59</v>
      </c>
      <c r="D701" s="232">
        <v>60.76</v>
      </c>
    </row>
    <row r="702" spans="1:4" x14ac:dyDescent="0.25">
      <c r="A702" s="230" t="s">
        <v>23442</v>
      </c>
      <c r="B702" s="231" t="s">
        <v>23443</v>
      </c>
      <c r="C702" s="231" t="s">
        <v>59</v>
      </c>
      <c r="D702" s="232">
        <v>93.21</v>
      </c>
    </row>
    <row r="703" spans="1:4" x14ac:dyDescent="0.25">
      <c r="A703" s="230" t="s">
        <v>23444</v>
      </c>
      <c r="B703" s="231" t="s">
        <v>23445</v>
      </c>
      <c r="C703" s="231" t="s">
        <v>59</v>
      </c>
      <c r="D703" s="232">
        <v>113.22</v>
      </c>
    </row>
    <row r="704" spans="1:4" x14ac:dyDescent="0.25">
      <c r="A704" s="227" t="s">
        <v>23446</v>
      </c>
      <c r="B704" s="228" t="s">
        <v>23447</v>
      </c>
      <c r="C704" s="229"/>
      <c r="D704" s="229"/>
    </row>
    <row r="705" spans="1:4" x14ac:dyDescent="0.25">
      <c r="A705" s="230" t="s">
        <v>23448</v>
      </c>
      <c r="B705" s="231" t="s">
        <v>23449</v>
      </c>
      <c r="C705" s="231" t="s">
        <v>59</v>
      </c>
      <c r="D705" s="232">
        <v>23.89</v>
      </c>
    </row>
    <row r="706" spans="1:4" x14ac:dyDescent="0.25">
      <c r="A706" s="230" t="s">
        <v>23450</v>
      </c>
      <c r="B706" s="231" t="s">
        <v>23451</v>
      </c>
      <c r="C706" s="231" t="s">
        <v>59</v>
      </c>
      <c r="D706" s="232">
        <v>38.31</v>
      </c>
    </row>
    <row r="707" spans="1:4" x14ac:dyDescent="0.25">
      <c r="A707" s="230" t="s">
        <v>23452</v>
      </c>
      <c r="B707" s="231" t="s">
        <v>23453</v>
      </c>
      <c r="C707" s="231" t="s">
        <v>59</v>
      </c>
      <c r="D707" s="232">
        <v>29.95</v>
      </c>
    </row>
    <row r="708" spans="1:4" x14ac:dyDescent="0.25">
      <c r="A708" s="230" t="s">
        <v>23454</v>
      </c>
      <c r="B708" s="231" t="s">
        <v>23455</v>
      </c>
      <c r="C708" s="231" t="s">
        <v>59</v>
      </c>
      <c r="D708" s="232">
        <v>54.5</v>
      </c>
    </row>
    <row r="709" spans="1:4" x14ac:dyDescent="0.25">
      <c r="A709" s="230" t="s">
        <v>23456</v>
      </c>
      <c r="B709" s="231" t="s">
        <v>23457</v>
      </c>
      <c r="C709" s="231" t="s">
        <v>59</v>
      </c>
      <c r="D709" s="232">
        <v>134.57</v>
      </c>
    </row>
    <row r="710" spans="1:4" x14ac:dyDescent="0.25">
      <c r="A710" s="230" t="s">
        <v>23458</v>
      </c>
      <c r="B710" s="231" t="s">
        <v>23459</v>
      </c>
      <c r="C710" s="231" t="s">
        <v>59</v>
      </c>
      <c r="D710" s="232">
        <v>167.54</v>
      </c>
    </row>
    <row r="711" spans="1:4" x14ac:dyDescent="0.25">
      <c r="A711" s="227" t="s">
        <v>23460</v>
      </c>
      <c r="B711" s="228" t="s">
        <v>23461</v>
      </c>
      <c r="C711" s="229"/>
      <c r="D711" s="229"/>
    </row>
    <row r="712" spans="1:4" x14ac:dyDescent="0.25">
      <c r="A712" s="230" t="s">
        <v>23462</v>
      </c>
      <c r="B712" s="231" t="s">
        <v>23463</v>
      </c>
      <c r="C712" s="231" t="s">
        <v>59</v>
      </c>
      <c r="D712" s="232">
        <v>41.71</v>
      </c>
    </row>
    <row r="713" spans="1:4" x14ac:dyDescent="0.25">
      <c r="A713" s="227" t="s">
        <v>23464</v>
      </c>
      <c r="B713" s="228" t="s">
        <v>23465</v>
      </c>
      <c r="C713" s="229"/>
      <c r="D713" s="229"/>
    </row>
    <row r="714" spans="1:4" x14ac:dyDescent="0.25">
      <c r="A714" s="230" t="s">
        <v>23466</v>
      </c>
      <c r="B714" s="231" t="s">
        <v>23451</v>
      </c>
      <c r="C714" s="231" t="s">
        <v>59</v>
      </c>
      <c r="D714" s="232">
        <v>51.61</v>
      </c>
    </row>
    <row r="715" spans="1:4" x14ac:dyDescent="0.25">
      <c r="A715" s="230" t="s">
        <v>23467</v>
      </c>
      <c r="B715" s="231" t="s">
        <v>23453</v>
      </c>
      <c r="C715" s="231" t="s">
        <v>59</v>
      </c>
      <c r="D715" s="232">
        <v>76.67</v>
      </c>
    </row>
    <row r="716" spans="1:4" x14ac:dyDescent="0.25">
      <c r="A716" s="230" t="s">
        <v>23468</v>
      </c>
      <c r="B716" s="231" t="s">
        <v>23455</v>
      </c>
      <c r="C716" s="231" t="s">
        <v>59</v>
      </c>
      <c r="D716" s="232">
        <v>128.75</v>
      </c>
    </row>
    <row r="717" spans="1:4" x14ac:dyDescent="0.25">
      <c r="A717" s="227" t="s">
        <v>23469</v>
      </c>
      <c r="B717" s="228" t="s">
        <v>23470</v>
      </c>
      <c r="C717" s="229"/>
      <c r="D717" s="229"/>
    </row>
    <row r="718" spans="1:4" x14ac:dyDescent="0.25">
      <c r="A718" s="230" t="s">
        <v>23471</v>
      </c>
      <c r="B718" s="231" t="s">
        <v>23472</v>
      </c>
      <c r="C718" s="231" t="s">
        <v>86</v>
      </c>
      <c r="D718" s="232">
        <v>20.010000000000002</v>
      </c>
    </row>
    <row r="719" spans="1:4" x14ac:dyDescent="0.25">
      <c r="A719" s="230" t="s">
        <v>23473</v>
      </c>
      <c r="B719" s="231" t="s">
        <v>23474</v>
      </c>
      <c r="C719" s="231" t="s">
        <v>86</v>
      </c>
      <c r="D719" s="232">
        <v>15.14</v>
      </c>
    </row>
    <row r="720" spans="1:4" x14ac:dyDescent="0.25">
      <c r="A720" s="230" t="s">
        <v>23475</v>
      </c>
      <c r="B720" s="231" t="s">
        <v>23476</v>
      </c>
      <c r="C720" s="231" t="s">
        <v>86</v>
      </c>
      <c r="D720" s="232">
        <v>19.3</v>
      </c>
    </row>
    <row r="721" spans="1:4" x14ac:dyDescent="0.25">
      <c r="A721" s="230" t="s">
        <v>23477</v>
      </c>
      <c r="B721" s="231" t="s">
        <v>23478</v>
      </c>
      <c r="C721" s="231" t="s">
        <v>86</v>
      </c>
      <c r="D721" s="232">
        <v>31.74</v>
      </c>
    </row>
    <row r="722" spans="1:4" x14ac:dyDescent="0.25">
      <c r="A722" s="230" t="s">
        <v>23479</v>
      </c>
      <c r="B722" s="231" t="s">
        <v>23480</v>
      </c>
      <c r="C722" s="231" t="s">
        <v>86</v>
      </c>
      <c r="D722" s="232">
        <v>67</v>
      </c>
    </row>
    <row r="723" spans="1:4" x14ac:dyDescent="0.25">
      <c r="A723" s="230" t="s">
        <v>23481</v>
      </c>
      <c r="B723" s="231" t="s">
        <v>23482</v>
      </c>
      <c r="C723" s="231" t="s">
        <v>86</v>
      </c>
      <c r="D723" s="232">
        <v>59.77</v>
      </c>
    </row>
    <row r="724" spans="1:4" x14ac:dyDescent="0.25">
      <c r="A724" s="230" t="s">
        <v>23483</v>
      </c>
      <c r="B724" s="231" t="s">
        <v>23484</v>
      </c>
      <c r="C724" s="231" t="s">
        <v>86</v>
      </c>
      <c r="D724" s="232">
        <v>222.04</v>
      </c>
    </row>
    <row r="725" spans="1:4" x14ac:dyDescent="0.25">
      <c r="A725" s="227" t="s">
        <v>23485</v>
      </c>
      <c r="B725" s="228" t="s">
        <v>23486</v>
      </c>
      <c r="C725" s="229"/>
      <c r="D725" s="229"/>
    </row>
    <row r="726" spans="1:4" x14ac:dyDescent="0.25">
      <c r="A726" s="230" t="s">
        <v>23487</v>
      </c>
      <c r="B726" s="231" t="s">
        <v>23488</v>
      </c>
      <c r="C726" s="231" t="s">
        <v>86</v>
      </c>
      <c r="D726" s="232">
        <v>81.31</v>
      </c>
    </row>
    <row r="727" spans="1:4" x14ac:dyDescent="0.25">
      <c r="A727" s="230" t="s">
        <v>23489</v>
      </c>
      <c r="B727" s="231" t="s">
        <v>23490</v>
      </c>
      <c r="C727" s="231" t="s">
        <v>86</v>
      </c>
      <c r="D727" s="232">
        <v>76.27</v>
      </c>
    </row>
    <row r="728" spans="1:4" x14ac:dyDescent="0.25">
      <c r="A728" s="227" t="s">
        <v>23491</v>
      </c>
      <c r="B728" s="228" t="s">
        <v>23492</v>
      </c>
      <c r="C728" s="229"/>
      <c r="D728" s="229"/>
    </row>
    <row r="729" spans="1:4" x14ac:dyDescent="0.25">
      <c r="A729" s="230" t="s">
        <v>23493</v>
      </c>
      <c r="B729" s="231" t="s">
        <v>23494</v>
      </c>
      <c r="C729" s="231" t="s">
        <v>86</v>
      </c>
      <c r="D729" s="232">
        <v>57.68</v>
      </c>
    </row>
    <row r="730" spans="1:4" x14ac:dyDescent="0.25">
      <c r="A730" s="230" t="s">
        <v>23495</v>
      </c>
      <c r="B730" s="231" t="s">
        <v>23496</v>
      </c>
      <c r="C730" s="231" t="s">
        <v>86</v>
      </c>
      <c r="D730" s="232">
        <v>60.26</v>
      </c>
    </row>
    <row r="731" spans="1:4" x14ac:dyDescent="0.25">
      <c r="A731" s="230" t="s">
        <v>23497</v>
      </c>
      <c r="B731" s="231" t="s">
        <v>23498</v>
      </c>
      <c r="C731" s="231" t="s">
        <v>86</v>
      </c>
      <c r="D731" s="232">
        <v>78.349999999999994</v>
      </c>
    </row>
    <row r="732" spans="1:4" x14ac:dyDescent="0.25">
      <c r="A732" s="230" t="s">
        <v>23499</v>
      </c>
      <c r="B732" s="231" t="s">
        <v>23500</v>
      </c>
      <c r="C732" s="231" t="s">
        <v>86</v>
      </c>
      <c r="D732" s="232">
        <v>106.31</v>
      </c>
    </row>
    <row r="733" spans="1:4" x14ac:dyDescent="0.25">
      <c r="A733" s="230" t="s">
        <v>23501</v>
      </c>
      <c r="B733" s="231" t="s">
        <v>23502</v>
      </c>
      <c r="C733" s="231" t="s">
        <v>86</v>
      </c>
      <c r="D733" s="232">
        <v>122.1</v>
      </c>
    </row>
    <row r="734" spans="1:4" x14ac:dyDescent="0.25">
      <c r="A734" s="230" t="s">
        <v>23503</v>
      </c>
      <c r="B734" s="231" t="s">
        <v>23504</v>
      </c>
      <c r="C734" s="231" t="s">
        <v>86</v>
      </c>
      <c r="D734" s="232">
        <v>169.82</v>
      </c>
    </row>
    <row r="735" spans="1:4" x14ac:dyDescent="0.25">
      <c r="A735" s="230" t="s">
        <v>23505</v>
      </c>
      <c r="B735" s="231" t="s">
        <v>23506</v>
      </c>
      <c r="C735" s="231" t="s">
        <v>86</v>
      </c>
      <c r="D735" s="232">
        <v>483.04</v>
      </c>
    </row>
    <row r="736" spans="1:4" x14ac:dyDescent="0.25">
      <c r="A736" s="230" t="s">
        <v>23507</v>
      </c>
      <c r="B736" s="231" t="s">
        <v>23508</v>
      </c>
      <c r="C736" s="231" t="s">
        <v>86</v>
      </c>
      <c r="D736" s="232">
        <v>642.79</v>
      </c>
    </row>
    <row r="737" spans="1:4" x14ac:dyDescent="0.25">
      <c r="A737" s="230" t="s">
        <v>23509</v>
      </c>
      <c r="B737" s="231" t="s">
        <v>23510</v>
      </c>
      <c r="C737" s="231" t="s">
        <v>86</v>
      </c>
      <c r="D737" s="232">
        <v>1135.8900000000001</v>
      </c>
    </row>
    <row r="738" spans="1:4" x14ac:dyDescent="0.25">
      <c r="A738" s="230" t="s">
        <v>23511</v>
      </c>
      <c r="B738" s="231" t="s">
        <v>23512</v>
      </c>
      <c r="C738" s="231" t="s">
        <v>86</v>
      </c>
      <c r="D738" s="232">
        <v>80.66</v>
      </c>
    </row>
    <row r="739" spans="1:4" x14ac:dyDescent="0.25">
      <c r="A739" s="230" t="s">
        <v>23513</v>
      </c>
      <c r="B739" s="231" t="s">
        <v>23514</v>
      </c>
      <c r="C739" s="231" t="s">
        <v>86</v>
      </c>
      <c r="D739" s="232">
        <v>106.72</v>
      </c>
    </row>
    <row r="740" spans="1:4" x14ac:dyDescent="0.25">
      <c r="A740" s="230" t="s">
        <v>23515</v>
      </c>
      <c r="B740" s="231" t="s">
        <v>23516</v>
      </c>
      <c r="C740" s="231" t="s">
        <v>86</v>
      </c>
      <c r="D740" s="232">
        <v>121.38</v>
      </c>
    </row>
    <row r="741" spans="1:4" x14ac:dyDescent="0.25">
      <c r="A741" s="230" t="s">
        <v>23517</v>
      </c>
      <c r="B741" s="231" t="s">
        <v>23518</v>
      </c>
      <c r="C741" s="231" t="s">
        <v>86</v>
      </c>
      <c r="D741" s="232">
        <v>143</v>
      </c>
    </row>
    <row r="742" spans="1:4" x14ac:dyDescent="0.25">
      <c r="A742" s="227" t="s">
        <v>23519</v>
      </c>
      <c r="B742" s="228" t="s">
        <v>14234</v>
      </c>
      <c r="C742" s="229"/>
      <c r="D742" s="229"/>
    </row>
    <row r="743" spans="1:4" x14ac:dyDescent="0.25">
      <c r="A743" s="230" t="s">
        <v>23520</v>
      </c>
      <c r="B743" s="231" t="s">
        <v>23521</v>
      </c>
      <c r="C743" s="231" t="s">
        <v>86</v>
      </c>
      <c r="D743" s="232">
        <v>109.76</v>
      </c>
    </row>
    <row r="744" spans="1:4" x14ac:dyDescent="0.25">
      <c r="A744" s="230" t="s">
        <v>23522</v>
      </c>
      <c r="B744" s="231" t="s">
        <v>23523</v>
      </c>
      <c r="C744" s="231" t="s">
        <v>86</v>
      </c>
      <c r="D744" s="232">
        <v>276.43</v>
      </c>
    </row>
    <row r="745" spans="1:4" x14ac:dyDescent="0.25">
      <c r="A745" s="230" t="s">
        <v>23524</v>
      </c>
      <c r="B745" s="231" t="s">
        <v>23525</v>
      </c>
      <c r="C745" s="231" t="s">
        <v>86</v>
      </c>
      <c r="D745" s="232">
        <v>172.77</v>
      </c>
    </row>
    <row r="746" spans="1:4" x14ac:dyDescent="0.25">
      <c r="A746" s="230" t="s">
        <v>23526</v>
      </c>
      <c r="B746" s="231" t="s">
        <v>23527</v>
      </c>
      <c r="C746" s="231" t="s">
        <v>86</v>
      </c>
      <c r="D746" s="232">
        <v>533.41</v>
      </c>
    </row>
    <row r="747" spans="1:4" x14ac:dyDescent="0.25">
      <c r="A747" s="230" t="s">
        <v>23528</v>
      </c>
      <c r="B747" s="231" t="s">
        <v>23529</v>
      </c>
      <c r="C747" s="231" t="s">
        <v>86</v>
      </c>
      <c r="D747" s="232">
        <v>142.88</v>
      </c>
    </row>
    <row r="748" spans="1:4" x14ac:dyDescent="0.25">
      <c r="A748" s="230" t="s">
        <v>23530</v>
      </c>
      <c r="B748" s="231" t="s">
        <v>23531</v>
      </c>
      <c r="C748" s="231" t="s">
        <v>86</v>
      </c>
      <c r="D748" s="232">
        <v>189.09</v>
      </c>
    </row>
    <row r="749" spans="1:4" x14ac:dyDescent="0.25">
      <c r="A749" s="230" t="s">
        <v>23532</v>
      </c>
      <c r="B749" s="231" t="s">
        <v>23533</v>
      </c>
      <c r="C749" s="231" t="s">
        <v>86</v>
      </c>
      <c r="D749" s="232">
        <v>244.09</v>
      </c>
    </row>
    <row r="750" spans="1:4" x14ac:dyDescent="0.25">
      <c r="A750" s="230" t="s">
        <v>23534</v>
      </c>
      <c r="B750" s="231" t="s">
        <v>23535</v>
      </c>
      <c r="C750" s="231" t="s">
        <v>86</v>
      </c>
      <c r="D750" s="232">
        <v>131.94999999999999</v>
      </c>
    </row>
    <row r="751" spans="1:4" x14ac:dyDescent="0.25">
      <c r="A751" s="230" t="s">
        <v>23536</v>
      </c>
      <c r="B751" s="231" t="s">
        <v>23537</v>
      </c>
      <c r="C751" s="231" t="s">
        <v>86</v>
      </c>
      <c r="D751" s="232">
        <v>75.23</v>
      </c>
    </row>
    <row r="752" spans="1:4" x14ac:dyDescent="0.25">
      <c r="A752" s="230" t="s">
        <v>23538</v>
      </c>
      <c r="B752" s="231" t="s">
        <v>23539</v>
      </c>
      <c r="C752" s="231" t="s">
        <v>86</v>
      </c>
      <c r="D752" s="232">
        <v>301.43</v>
      </c>
    </row>
    <row r="753" spans="1:4" x14ac:dyDescent="0.25">
      <c r="A753" s="230" t="s">
        <v>23540</v>
      </c>
      <c r="B753" s="231" t="s">
        <v>23541</v>
      </c>
      <c r="C753" s="231" t="s">
        <v>86</v>
      </c>
      <c r="D753" s="232">
        <v>50.19</v>
      </c>
    </row>
    <row r="754" spans="1:4" x14ac:dyDescent="0.25">
      <c r="A754" s="230" t="s">
        <v>23542</v>
      </c>
      <c r="B754" s="231" t="s">
        <v>23543</v>
      </c>
      <c r="C754" s="231" t="s">
        <v>86</v>
      </c>
      <c r="D754" s="232">
        <v>47.82</v>
      </c>
    </row>
    <row r="755" spans="1:4" x14ac:dyDescent="0.25">
      <c r="A755" s="230" t="s">
        <v>23544</v>
      </c>
      <c r="B755" s="231" t="s">
        <v>23545</v>
      </c>
      <c r="C755" s="231" t="s">
        <v>86</v>
      </c>
      <c r="D755" s="232">
        <v>657.62</v>
      </c>
    </row>
    <row r="756" spans="1:4" x14ac:dyDescent="0.25">
      <c r="A756" s="230" t="s">
        <v>23546</v>
      </c>
      <c r="B756" s="231" t="s">
        <v>23547</v>
      </c>
      <c r="C756" s="231" t="s">
        <v>86</v>
      </c>
      <c r="D756" s="232">
        <v>118.08</v>
      </c>
    </row>
    <row r="757" spans="1:4" x14ac:dyDescent="0.25">
      <c r="A757" s="230" t="s">
        <v>23548</v>
      </c>
      <c r="B757" s="231" t="s">
        <v>23549</v>
      </c>
      <c r="C757" s="231" t="s">
        <v>86</v>
      </c>
      <c r="D757" s="232">
        <v>98.09</v>
      </c>
    </row>
    <row r="758" spans="1:4" x14ac:dyDescent="0.25">
      <c r="A758" s="230" t="s">
        <v>23550</v>
      </c>
      <c r="B758" s="231" t="s">
        <v>23551</v>
      </c>
      <c r="C758" s="231" t="s">
        <v>86</v>
      </c>
      <c r="D758" s="232">
        <v>175.6</v>
      </c>
    </row>
    <row r="759" spans="1:4" x14ac:dyDescent="0.25">
      <c r="A759" s="230" t="s">
        <v>23552</v>
      </c>
      <c r="B759" s="231" t="s">
        <v>23553</v>
      </c>
      <c r="C759" s="231" t="s">
        <v>86</v>
      </c>
      <c r="D759" s="232">
        <v>53.9</v>
      </c>
    </row>
    <row r="760" spans="1:4" x14ac:dyDescent="0.25">
      <c r="A760" s="230" t="s">
        <v>23554</v>
      </c>
      <c r="B760" s="231" t="s">
        <v>23555</v>
      </c>
      <c r="C760" s="231" t="s">
        <v>86</v>
      </c>
      <c r="D760" s="232">
        <v>60.93</v>
      </c>
    </row>
    <row r="761" spans="1:4" x14ac:dyDescent="0.25">
      <c r="A761" s="230" t="s">
        <v>23556</v>
      </c>
      <c r="B761" s="231" t="s">
        <v>23557</v>
      </c>
      <c r="C761" s="231" t="s">
        <v>86</v>
      </c>
      <c r="D761" s="232">
        <v>86.95</v>
      </c>
    </row>
    <row r="762" spans="1:4" x14ac:dyDescent="0.25">
      <c r="A762" s="230" t="s">
        <v>23558</v>
      </c>
      <c r="B762" s="231" t="s">
        <v>23559</v>
      </c>
      <c r="C762" s="231" t="s">
        <v>86</v>
      </c>
      <c r="D762" s="232">
        <v>28.16</v>
      </c>
    </row>
    <row r="763" spans="1:4" x14ac:dyDescent="0.25">
      <c r="A763" s="230" t="s">
        <v>23560</v>
      </c>
      <c r="B763" s="231" t="s">
        <v>23561</v>
      </c>
      <c r="C763" s="231" t="s">
        <v>86</v>
      </c>
      <c r="D763" s="232">
        <v>50.24</v>
      </c>
    </row>
    <row r="764" spans="1:4" x14ac:dyDescent="0.25">
      <c r="A764" s="230" t="s">
        <v>23562</v>
      </c>
      <c r="B764" s="231" t="s">
        <v>23563</v>
      </c>
      <c r="C764" s="231" t="s">
        <v>86</v>
      </c>
      <c r="D764" s="232">
        <v>64.09</v>
      </c>
    </row>
    <row r="765" spans="1:4" x14ac:dyDescent="0.25">
      <c r="A765" s="230" t="s">
        <v>23564</v>
      </c>
      <c r="B765" s="231" t="s">
        <v>23565</v>
      </c>
      <c r="C765" s="231" t="s">
        <v>86</v>
      </c>
      <c r="D765" s="232">
        <v>109.1</v>
      </c>
    </row>
    <row r="766" spans="1:4" x14ac:dyDescent="0.25">
      <c r="A766" s="230" t="s">
        <v>23566</v>
      </c>
      <c r="B766" s="231" t="s">
        <v>23567</v>
      </c>
      <c r="C766" s="231" t="s">
        <v>86</v>
      </c>
      <c r="D766" s="232">
        <v>506.81</v>
      </c>
    </row>
    <row r="767" spans="1:4" x14ac:dyDescent="0.25">
      <c r="A767" s="230" t="s">
        <v>23568</v>
      </c>
      <c r="B767" s="231" t="s">
        <v>23569</v>
      </c>
      <c r="C767" s="231" t="s">
        <v>86</v>
      </c>
      <c r="D767" s="232">
        <v>130.88999999999999</v>
      </c>
    </row>
    <row r="768" spans="1:4" x14ac:dyDescent="0.25">
      <c r="A768" s="227" t="s">
        <v>23570</v>
      </c>
      <c r="B768" s="228" t="s">
        <v>23571</v>
      </c>
      <c r="C768" s="229"/>
      <c r="D768" s="229"/>
    </row>
    <row r="769" spans="1:4" x14ac:dyDescent="0.25">
      <c r="A769" s="230" t="s">
        <v>23572</v>
      </c>
      <c r="B769" s="231" t="s">
        <v>23573</v>
      </c>
      <c r="C769" s="231" t="s">
        <v>86</v>
      </c>
      <c r="D769" s="232">
        <v>25.96</v>
      </c>
    </row>
    <row r="770" spans="1:4" x14ac:dyDescent="0.25">
      <c r="A770" s="230" t="s">
        <v>23574</v>
      </c>
      <c r="B770" s="231" t="s">
        <v>23575</v>
      </c>
      <c r="C770" s="231" t="s">
        <v>86</v>
      </c>
      <c r="D770" s="232">
        <v>24.39</v>
      </c>
    </row>
    <row r="771" spans="1:4" x14ac:dyDescent="0.25">
      <c r="A771" s="230" t="s">
        <v>23576</v>
      </c>
      <c r="B771" s="231" t="s">
        <v>23577</v>
      </c>
      <c r="C771" s="231" t="s">
        <v>86</v>
      </c>
      <c r="D771" s="232">
        <v>33.61</v>
      </c>
    </row>
    <row r="772" spans="1:4" x14ac:dyDescent="0.25">
      <c r="A772" s="230" t="s">
        <v>23578</v>
      </c>
      <c r="B772" s="231" t="s">
        <v>23579</v>
      </c>
      <c r="C772" s="231" t="s">
        <v>86</v>
      </c>
      <c r="D772" s="232">
        <v>23</v>
      </c>
    </row>
    <row r="773" spans="1:4" x14ac:dyDescent="0.25">
      <c r="A773" s="230" t="s">
        <v>23580</v>
      </c>
      <c r="B773" s="231" t="s">
        <v>23581</v>
      </c>
      <c r="C773" s="231" t="s">
        <v>86</v>
      </c>
      <c r="D773" s="232">
        <v>235.04</v>
      </c>
    </row>
    <row r="774" spans="1:4" x14ac:dyDescent="0.25">
      <c r="A774" s="230" t="s">
        <v>23582</v>
      </c>
      <c r="B774" s="231" t="s">
        <v>23583</v>
      </c>
      <c r="C774" s="231" t="s">
        <v>86</v>
      </c>
      <c r="D774" s="232">
        <v>610.65</v>
      </c>
    </row>
    <row r="775" spans="1:4" x14ac:dyDescent="0.25">
      <c r="A775" s="230" t="s">
        <v>23584</v>
      </c>
      <c r="B775" s="231" t="s">
        <v>23585</v>
      </c>
      <c r="C775" s="231" t="s">
        <v>86</v>
      </c>
      <c r="D775" s="232">
        <v>212.26</v>
      </c>
    </row>
    <row r="776" spans="1:4" x14ac:dyDescent="0.25">
      <c r="A776" s="230" t="s">
        <v>23586</v>
      </c>
      <c r="B776" s="231" t="s">
        <v>23587</v>
      </c>
      <c r="C776" s="231" t="s">
        <v>86</v>
      </c>
      <c r="D776" s="232">
        <v>360.65</v>
      </c>
    </row>
    <row r="777" spans="1:4" x14ac:dyDescent="0.25">
      <c r="A777" s="230" t="s">
        <v>23588</v>
      </c>
      <c r="B777" s="231" t="s">
        <v>23589</v>
      </c>
      <c r="C777" s="231" t="s">
        <v>86</v>
      </c>
      <c r="D777" s="232">
        <v>10.46</v>
      </c>
    </row>
    <row r="778" spans="1:4" x14ac:dyDescent="0.25">
      <c r="A778" s="230" t="s">
        <v>23590</v>
      </c>
      <c r="B778" s="231" t="s">
        <v>23591</v>
      </c>
      <c r="C778" s="231" t="s">
        <v>86</v>
      </c>
      <c r="D778" s="232">
        <v>61.88</v>
      </c>
    </row>
    <row r="779" spans="1:4" x14ac:dyDescent="0.25">
      <c r="A779" s="230" t="s">
        <v>23592</v>
      </c>
      <c r="B779" s="231" t="s">
        <v>23593</v>
      </c>
      <c r="C779" s="231" t="s">
        <v>86</v>
      </c>
      <c r="D779" s="232">
        <v>67.88</v>
      </c>
    </row>
    <row r="780" spans="1:4" x14ac:dyDescent="0.25">
      <c r="A780" s="230" t="s">
        <v>23594</v>
      </c>
      <c r="B780" s="231" t="s">
        <v>23595</v>
      </c>
      <c r="C780" s="231" t="s">
        <v>86</v>
      </c>
      <c r="D780" s="232">
        <v>96.88</v>
      </c>
    </row>
    <row r="781" spans="1:4" x14ac:dyDescent="0.25">
      <c r="A781" s="230" t="s">
        <v>23596</v>
      </c>
      <c r="B781" s="231" t="s">
        <v>23597</v>
      </c>
      <c r="C781" s="231" t="s">
        <v>86</v>
      </c>
      <c r="D781" s="232">
        <v>121.88</v>
      </c>
    </row>
    <row r="782" spans="1:4" x14ac:dyDescent="0.25">
      <c r="A782" s="230" t="s">
        <v>23598</v>
      </c>
      <c r="B782" s="231" t="s">
        <v>23599</v>
      </c>
      <c r="C782" s="231" t="s">
        <v>86</v>
      </c>
      <c r="D782" s="232">
        <v>88.43</v>
      </c>
    </row>
    <row r="783" spans="1:4" x14ac:dyDescent="0.25">
      <c r="A783" s="230" t="s">
        <v>23600</v>
      </c>
      <c r="B783" s="231" t="s">
        <v>23601</v>
      </c>
      <c r="C783" s="231" t="s">
        <v>86</v>
      </c>
      <c r="D783" s="232">
        <v>105.01</v>
      </c>
    </row>
    <row r="784" spans="1:4" x14ac:dyDescent="0.25">
      <c r="A784" s="230" t="s">
        <v>23602</v>
      </c>
      <c r="B784" s="231" t="s">
        <v>23603</v>
      </c>
      <c r="C784" s="231" t="s">
        <v>86</v>
      </c>
      <c r="D784" s="232">
        <v>141.88</v>
      </c>
    </row>
    <row r="785" spans="1:4" x14ac:dyDescent="0.25">
      <c r="A785" s="230" t="s">
        <v>23604</v>
      </c>
      <c r="B785" s="231" t="s">
        <v>23605</v>
      </c>
      <c r="C785" s="231" t="s">
        <v>86</v>
      </c>
      <c r="D785" s="232">
        <v>199.34</v>
      </c>
    </row>
    <row r="786" spans="1:4" x14ac:dyDescent="0.25">
      <c r="A786" s="227" t="s">
        <v>23606</v>
      </c>
      <c r="B786" s="228" t="s">
        <v>23607</v>
      </c>
      <c r="C786" s="229"/>
      <c r="D786" s="229"/>
    </row>
    <row r="787" spans="1:4" x14ac:dyDescent="0.25">
      <c r="A787" s="230" t="s">
        <v>23608</v>
      </c>
      <c r="B787" s="231" t="s">
        <v>23609</v>
      </c>
      <c r="C787" s="231" t="s">
        <v>86</v>
      </c>
      <c r="D787" s="232">
        <v>15.26</v>
      </c>
    </row>
    <row r="788" spans="1:4" x14ac:dyDescent="0.25">
      <c r="A788" s="230" t="s">
        <v>23610</v>
      </c>
      <c r="B788" s="231" t="s">
        <v>23611</v>
      </c>
      <c r="C788" s="231" t="s">
        <v>86</v>
      </c>
      <c r="D788" s="232">
        <v>19.28</v>
      </c>
    </row>
    <row r="789" spans="1:4" x14ac:dyDescent="0.25">
      <c r="A789" s="230" t="s">
        <v>23612</v>
      </c>
      <c r="B789" s="231" t="s">
        <v>23613</v>
      </c>
      <c r="C789" s="231" t="s">
        <v>86</v>
      </c>
      <c r="D789" s="232">
        <v>17.260000000000002</v>
      </c>
    </row>
    <row r="790" spans="1:4" x14ac:dyDescent="0.25">
      <c r="A790" s="230" t="s">
        <v>23614</v>
      </c>
      <c r="B790" s="231" t="s">
        <v>23615</v>
      </c>
      <c r="C790" s="231" t="s">
        <v>86</v>
      </c>
      <c r="D790" s="232">
        <v>23.79</v>
      </c>
    </row>
    <row r="791" spans="1:4" x14ac:dyDescent="0.25">
      <c r="A791" s="230" t="s">
        <v>23616</v>
      </c>
      <c r="B791" s="231" t="s">
        <v>23617</v>
      </c>
      <c r="C791" s="231" t="s">
        <v>86</v>
      </c>
      <c r="D791" s="232">
        <v>46.36</v>
      </c>
    </row>
    <row r="792" spans="1:4" x14ac:dyDescent="0.25">
      <c r="A792" s="227" t="s">
        <v>23618</v>
      </c>
      <c r="B792" s="228" t="s">
        <v>23619</v>
      </c>
      <c r="C792" s="229"/>
      <c r="D792" s="229"/>
    </row>
    <row r="793" spans="1:4" x14ac:dyDescent="0.25">
      <c r="A793" s="230" t="s">
        <v>23620</v>
      </c>
      <c r="B793" s="231" t="s">
        <v>23621</v>
      </c>
      <c r="C793" s="231" t="s">
        <v>86</v>
      </c>
      <c r="D793" s="232">
        <v>28.09</v>
      </c>
    </row>
    <row r="794" spans="1:4" x14ac:dyDescent="0.25">
      <c r="A794" s="230" t="s">
        <v>23622</v>
      </c>
      <c r="B794" s="231" t="s">
        <v>23623</v>
      </c>
      <c r="C794" s="231" t="s">
        <v>86</v>
      </c>
      <c r="D794" s="232">
        <v>31.03</v>
      </c>
    </row>
    <row r="795" spans="1:4" x14ac:dyDescent="0.25">
      <c r="A795" s="230" t="s">
        <v>23624</v>
      </c>
      <c r="B795" s="231" t="s">
        <v>23625</v>
      </c>
      <c r="C795" s="231" t="s">
        <v>86</v>
      </c>
      <c r="D795" s="232">
        <v>89.65</v>
      </c>
    </row>
    <row r="796" spans="1:4" x14ac:dyDescent="0.25">
      <c r="A796" s="230" t="s">
        <v>23626</v>
      </c>
      <c r="B796" s="231" t="s">
        <v>23627</v>
      </c>
      <c r="C796" s="231" t="s">
        <v>86</v>
      </c>
      <c r="D796" s="232">
        <v>239.83</v>
      </c>
    </row>
    <row r="797" spans="1:4" x14ac:dyDescent="0.25">
      <c r="A797" s="230" t="s">
        <v>23628</v>
      </c>
      <c r="B797" s="231" t="s">
        <v>23629</v>
      </c>
      <c r="C797" s="231" t="s">
        <v>86</v>
      </c>
      <c r="D797" s="232">
        <v>191.34</v>
      </c>
    </row>
    <row r="798" spans="1:4" x14ac:dyDescent="0.25">
      <c r="A798" s="230" t="s">
        <v>23630</v>
      </c>
      <c r="B798" s="231" t="s">
        <v>23631</v>
      </c>
      <c r="C798" s="231" t="s">
        <v>86</v>
      </c>
      <c r="D798" s="232">
        <v>43.4</v>
      </c>
    </row>
    <row r="799" spans="1:4" x14ac:dyDescent="0.25">
      <c r="A799" s="230" t="s">
        <v>23632</v>
      </c>
      <c r="B799" s="231" t="s">
        <v>23633</v>
      </c>
      <c r="C799" s="231" t="s">
        <v>86</v>
      </c>
      <c r="D799" s="232">
        <v>40.35</v>
      </c>
    </row>
    <row r="800" spans="1:4" x14ac:dyDescent="0.25">
      <c r="A800" s="230" t="s">
        <v>23634</v>
      </c>
      <c r="B800" s="231" t="s">
        <v>23635</v>
      </c>
      <c r="C800" s="231" t="s">
        <v>86</v>
      </c>
      <c r="D800" s="232">
        <v>40.06</v>
      </c>
    </row>
    <row r="801" spans="1:4" x14ac:dyDescent="0.25">
      <c r="A801" s="230" t="s">
        <v>23636</v>
      </c>
      <c r="B801" s="231" t="s">
        <v>23637</v>
      </c>
      <c r="C801" s="231" t="s">
        <v>86</v>
      </c>
      <c r="D801" s="232">
        <v>55.2</v>
      </c>
    </row>
    <row r="802" spans="1:4" x14ac:dyDescent="0.25">
      <c r="A802" s="230" t="s">
        <v>23638</v>
      </c>
      <c r="B802" s="231" t="s">
        <v>23639</v>
      </c>
      <c r="C802" s="231" t="s">
        <v>86</v>
      </c>
      <c r="D802" s="232">
        <v>44.91</v>
      </c>
    </row>
    <row r="803" spans="1:4" x14ac:dyDescent="0.25">
      <c r="A803" s="230" t="s">
        <v>23640</v>
      </c>
      <c r="B803" s="231" t="s">
        <v>23641</v>
      </c>
      <c r="C803" s="231" t="s">
        <v>86</v>
      </c>
      <c r="D803" s="232">
        <v>12.09</v>
      </c>
    </row>
    <row r="804" spans="1:4" x14ac:dyDescent="0.25">
      <c r="A804" s="230" t="s">
        <v>23642</v>
      </c>
      <c r="B804" s="231" t="s">
        <v>23643</v>
      </c>
      <c r="C804" s="231" t="s">
        <v>86</v>
      </c>
      <c r="D804" s="232">
        <v>265.3</v>
      </c>
    </row>
    <row r="805" spans="1:4" x14ac:dyDescent="0.25">
      <c r="A805" s="230" t="s">
        <v>23644</v>
      </c>
      <c r="B805" s="231" t="s">
        <v>23645</v>
      </c>
      <c r="C805" s="231" t="s">
        <v>86</v>
      </c>
      <c r="D805" s="232">
        <v>54.73</v>
      </c>
    </row>
    <row r="806" spans="1:4" x14ac:dyDescent="0.25">
      <c r="A806" s="227" t="s">
        <v>23646</v>
      </c>
      <c r="B806" s="228" t="s">
        <v>23647</v>
      </c>
      <c r="C806" s="229"/>
      <c r="D806" s="229"/>
    </row>
    <row r="807" spans="1:4" x14ac:dyDescent="0.25">
      <c r="A807" s="230" t="s">
        <v>23648</v>
      </c>
      <c r="B807" s="231" t="s">
        <v>23649</v>
      </c>
      <c r="C807" s="231" t="s">
        <v>86</v>
      </c>
      <c r="D807" s="232">
        <v>195.68</v>
      </c>
    </row>
    <row r="808" spans="1:4" x14ac:dyDescent="0.25">
      <c r="A808" s="230" t="s">
        <v>23650</v>
      </c>
      <c r="B808" s="231" t="s">
        <v>23651</v>
      </c>
      <c r="C808" s="231" t="s">
        <v>86</v>
      </c>
      <c r="D808" s="232">
        <v>159.29</v>
      </c>
    </row>
    <row r="809" spans="1:4" x14ac:dyDescent="0.25">
      <c r="A809" s="230" t="s">
        <v>23652</v>
      </c>
      <c r="B809" s="231" t="s">
        <v>23653</v>
      </c>
      <c r="C809" s="231" t="s">
        <v>86</v>
      </c>
      <c r="D809" s="232">
        <v>527.35</v>
      </c>
    </row>
    <row r="810" spans="1:4" x14ac:dyDescent="0.25">
      <c r="A810" s="227" t="s">
        <v>23654</v>
      </c>
      <c r="B810" s="228" t="s">
        <v>23655</v>
      </c>
      <c r="C810" s="229"/>
      <c r="D810" s="229"/>
    </row>
    <row r="811" spans="1:4" x14ac:dyDescent="0.25">
      <c r="A811" s="230" t="s">
        <v>23656</v>
      </c>
      <c r="B811" s="231" t="s">
        <v>23657</v>
      </c>
      <c r="C811" s="231" t="s">
        <v>86</v>
      </c>
      <c r="D811" s="232">
        <v>9.68</v>
      </c>
    </row>
    <row r="812" spans="1:4" x14ac:dyDescent="0.25">
      <c r="A812" s="227" t="s">
        <v>23658</v>
      </c>
      <c r="B812" s="228" t="s">
        <v>23659</v>
      </c>
      <c r="C812" s="229"/>
      <c r="D812" s="229"/>
    </row>
    <row r="813" spans="1:4" x14ac:dyDescent="0.25">
      <c r="A813" s="230" t="s">
        <v>23660</v>
      </c>
      <c r="B813" s="231" t="s">
        <v>23661</v>
      </c>
      <c r="C813" s="231" t="s">
        <v>86</v>
      </c>
      <c r="D813" s="232">
        <v>348.58</v>
      </c>
    </row>
    <row r="814" spans="1:4" x14ac:dyDescent="0.25">
      <c r="A814" s="230" t="s">
        <v>23662</v>
      </c>
      <c r="B814" s="231" t="s">
        <v>23663</v>
      </c>
      <c r="C814" s="231" t="s">
        <v>86</v>
      </c>
      <c r="D814" s="232">
        <v>439.16</v>
      </c>
    </row>
    <row r="815" spans="1:4" x14ac:dyDescent="0.25">
      <c r="A815" s="230" t="s">
        <v>23664</v>
      </c>
      <c r="B815" s="231" t="s">
        <v>23665</v>
      </c>
      <c r="C815" s="231" t="s">
        <v>86</v>
      </c>
      <c r="D815" s="232">
        <v>49.11</v>
      </c>
    </row>
    <row r="816" spans="1:4" x14ac:dyDescent="0.25">
      <c r="A816" s="230" t="s">
        <v>23666</v>
      </c>
      <c r="B816" s="231" t="s">
        <v>23667</v>
      </c>
      <c r="C816" s="231" t="s">
        <v>86</v>
      </c>
      <c r="D816" s="232">
        <v>53.02</v>
      </c>
    </row>
    <row r="817" spans="1:4" x14ac:dyDescent="0.25">
      <c r="A817" s="230" t="s">
        <v>23668</v>
      </c>
      <c r="B817" s="231" t="s">
        <v>23669</v>
      </c>
      <c r="C817" s="231" t="s">
        <v>86</v>
      </c>
      <c r="D817" s="232">
        <v>35.22</v>
      </c>
    </row>
    <row r="818" spans="1:4" x14ac:dyDescent="0.25">
      <c r="A818" s="230" t="s">
        <v>23670</v>
      </c>
      <c r="B818" s="231" t="s">
        <v>23671</v>
      </c>
      <c r="C818" s="231" t="s">
        <v>86</v>
      </c>
      <c r="D818" s="232">
        <v>82.54</v>
      </c>
    </row>
    <row r="819" spans="1:4" x14ac:dyDescent="0.25">
      <c r="A819" s="230" t="s">
        <v>23672</v>
      </c>
      <c r="B819" s="231" t="s">
        <v>23673</v>
      </c>
      <c r="C819" s="231" t="s">
        <v>86</v>
      </c>
      <c r="D819" s="232">
        <v>79.97</v>
      </c>
    </row>
    <row r="820" spans="1:4" x14ac:dyDescent="0.25">
      <c r="A820" s="230" t="s">
        <v>23674</v>
      </c>
      <c r="B820" s="231" t="s">
        <v>23675</v>
      </c>
      <c r="C820" s="231" t="s">
        <v>86</v>
      </c>
      <c r="D820" s="232">
        <v>39.74</v>
      </c>
    </row>
    <row r="821" spans="1:4" x14ac:dyDescent="0.25">
      <c r="A821" s="230" t="s">
        <v>23676</v>
      </c>
      <c r="B821" s="231" t="s">
        <v>23677</v>
      </c>
      <c r="C821" s="231" t="s">
        <v>86</v>
      </c>
      <c r="D821" s="232">
        <v>30.6</v>
      </c>
    </row>
    <row r="822" spans="1:4" x14ac:dyDescent="0.25">
      <c r="A822" s="230" t="s">
        <v>23678</v>
      </c>
      <c r="B822" s="231" t="s">
        <v>23679</v>
      </c>
      <c r="C822" s="231" t="s">
        <v>86</v>
      </c>
      <c r="D822" s="232">
        <v>36.5</v>
      </c>
    </row>
    <row r="823" spans="1:4" x14ac:dyDescent="0.25">
      <c r="A823" s="230" t="s">
        <v>23680</v>
      </c>
      <c r="B823" s="231" t="s">
        <v>23681</v>
      </c>
      <c r="C823" s="231" t="s">
        <v>86</v>
      </c>
      <c r="D823" s="232">
        <v>315.66000000000003</v>
      </c>
    </row>
    <row r="824" spans="1:4" x14ac:dyDescent="0.25">
      <c r="A824" s="230" t="s">
        <v>23682</v>
      </c>
      <c r="B824" s="231" t="s">
        <v>23683</v>
      </c>
      <c r="C824" s="231" t="s">
        <v>86</v>
      </c>
      <c r="D824" s="232">
        <v>310.66000000000003</v>
      </c>
    </row>
    <row r="825" spans="1:4" x14ac:dyDescent="0.25">
      <c r="A825" s="230" t="s">
        <v>23684</v>
      </c>
      <c r="B825" s="231" t="s">
        <v>23685</v>
      </c>
      <c r="C825" s="231" t="s">
        <v>86</v>
      </c>
      <c r="D825" s="232">
        <v>475.66</v>
      </c>
    </row>
    <row r="826" spans="1:4" x14ac:dyDescent="0.25">
      <c r="A826" s="230" t="s">
        <v>23686</v>
      </c>
      <c r="B826" s="231" t="s">
        <v>23687</v>
      </c>
      <c r="C826" s="231" t="s">
        <v>86</v>
      </c>
      <c r="D826" s="232">
        <v>230.76</v>
      </c>
    </row>
    <row r="827" spans="1:4" x14ac:dyDescent="0.25">
      <c r="A827" s="230" t="s">
        <v>23688</v>
      </c>
      <c r="B827" s="231" t="s">
        <v>23689</v>
      </c>
      <c r="C827" s="231" t="s">
        <v>86</v>
      </c>
      <c r="D827" s="232">
        <v>322.91000000000003</v>
      </c>
    </row>
    <row r="828" spans="1:4" x14ac:dyDescent="0.25">
      <c r="A828" s="230" t="s">
        <v>23690</v>
      </c>
      <c r="B828" s="231" t="s">
        <v>23691</v>
      </c>
      <c r="C828" s="231" t="s">
        <v>86</v>
      </c>
      <c r="D828" s="232">
        <v>4827.5200000000004</v>
      </c>
    </row>
    <row r="829" spans="1:4" x14ac:dyDescent="0.25">
      <c r="A829" s="230" t="s">
        <v>23692</v>
      </c>
      <c r="B829" s="231" t="s">
        <v>23693</v>
      </c>
      <c r="C829" s="231" t="s">
        <v>86</v>
      </c>
      <c r="D829" s="232">
        <v>25.34</v>
      </c>
    </row>
    <row r="830" spans="1:4" x14ac:dyDescent="0.25">
      <c r="A830" s="230" t="s">
        <v>23694</v>
      </c>
      <c r="B830" s="231" t="s">
        <v>23695</v>
      </c>
      <c r="C830" s="231" t="s">
        <v>86</v>
      </c>
      <c r="D830" s="232">
        <v>15.57</v>
      </c>
    </row>
    <row r="831" spans="1:4" x14ac:dyDescent="0.25">
      <c r="A831" s="230" t="s">
        <v>23696</v>
      </c>
      <c r="B831" s="231" t="s">
        <v>23697</v>
      </c>
      <c r="C831" s="231" t="s">
        <v>86</v>
      </c>
      <c r="D831" s="232">
        <v>16.43</v>
      </c>
    </row>
    <row r="832" spans="1:4" x14ac:dyDescent="0.25">
      <c r="A832" s="227" t="s">
        <v>23698</v>
      </c>
      <c r="B832" s="228" t="s">
        <v>23699</v>
      </c>
      <c r="C832" s="229"/>
      <c r="D832" s="229"/>
    </row>
    <row r="833" spans="1:4" x14ac:dyDescent="0.25">
      <c r="A833" s="230" t="s">
        <v>23700</v>
      </c>
      <c r="B833" s="231" t="s">
        <v>23701</v>
      </c>
      <c r="C833" s="231" t="s">
        <v>86</v>
      </c>
      <c r="D833" s="232">
        <v>168.54</v>
      </c>
    </row>
    <row r="834" spans="1:4" x14ac:dyDescent="0.25">
      <c r="A834" s="230" t="s">
        <v>23702</v>
      </c>
      <c r="B834" s="231" t="s">
        <v>23703</v>
      </c>
      <c r="C834" s="231" t="s">
        <v>86</v>
      </c>
      <c r="D834" s="232">
        <v>510.86</v>
      </c>
    </row>
    <row r="835" spans="1:4" x14ac:dyDescent="0.25">
      <c r="A835" s="230" t="s">
        <v>23704</v>
      </c>
      <c r="B835" s="231" t="s">
        <v>23705</v>
      </c>
      <c r="C835" s="231" t="s">
        <v>86</v>
      </c>
      <c r="D835" s="232">
        <v>180.79</v>
      </c>
    </row>
    <row r="836" spans="1:4" x14ac:dyDescent="0.25">
      <c r="A836" s="230" t="s">
        <v>23706</v>
      </c>
      <c r="B836" s="231" t="s">
        <v>23707</v>
      </c>
      <c r="C836" s="231" t="s">
        <v>86</v>
      </c>
      <c r="D836" s="232">
        <v>518.66</v>
      </c>
    </row>
    <row r="837" spans="1:4" x14ac:dyDescent="0.25">
      <c r="A837" s="230" t="s">
        <v>23708</v>
      </c>
      <c r="B837" s="231" t="s">
        <v>23709</v>
      </c>
      <c r="C837" s="231" t="s">
        <v>86</v>
      </c>
      <c r="D837" s="232">
        <v>210.66</v>
      </c>
    </row>
    <row r="838" spans="1:4" x14ac:dyDescent="0.25">
      <c r="A838" s="230" t="s">
        <v>23710</v>
      </c>
      <c r="B838" s="231" t="s">
        <v>23711</v>
      </c>
      <c r="C838" s="231" t="s">
        <v>86</v>
      </c>
      <c r="D838" s="232">
        <v>548.53</v>
      </c>
    </row>
    <row r="839" spans="1:4" x14ac:dyDescent="0.25">
      <c r="A839" s="230" t="s">
        <v>23712</v>
      </c>
      <c r="B839" s="231" t="s">
        <v>23713</v>
      </c>
      <c r="C839" s="231" t="s">
        <v>86</v>
      </c>
      <c r="D839" s="232">
        <v>175.66</v>
      </c>
    </row>
    <row r="840" spans="1:4" x14ac:dyDescent="0.25">
      <c r="A840" s="230" t="s">
        <v>23714</v>
      </c>
      <c r="B840" s="231" t="s">
        <v>23715</v>
      </c>
      <c r="C840" s="231" t="s">
        <v>86</v>
      </c>
      <c r="D840" s="232">
        <v>263.8</v>
      </c>
    </row>
    <row r="841" spans="1:4" x14ac:dyDescent="0.25">
      <c r="A841" s="230" t="s">
        <v>23716</v>
      </c>
      <c r="B841" s="231" t="s">
        <v>23717</v>
      </c>
      <c r="C841" s="231" t="s">
        <v>86</v>
      </c>
      <c r="D841" s="232">
        <v>596.89</v>
      </c>
    </row>
    <row r="842" spans="1:4" x14ac:dyDescent="0.25">
      <c r="A842" s="230" t="s">
        <v>23718</v>
      </c>
      <c r="B842" s="231" t="s">
        <v>23719</v>
      </c>
      <c r="C842" s="231" t="s">
        <v>22335</v>
      </c>
      <c r="D842" s="232">
        <v>1834.47</v>
      </c>
    </row>
    <row r="843" spans="1:4" x14ac:dyDescent="0.25">
      <c r="A843" s="230" t="s">
        <v>23720</v>
      </c>
      <c r="B843" s="231" t="s">
        <v>23721</v>
      </c>
      <c r="C843" s="231" t="s">
        <v>22335</v>
      </c>
      <c r="D843" s="232">
        <v>916.21</v>
      </c>
    </row>
    <row r="844" spans="1:4" x14ac:dyDescent="0.25">
      <c r="A844" s="230" t="s">
        <v>23722</v>
      </c>
      <c r="B844" s="231" t="s">
        <v>23723</v>
      </c>
      <c r="C844" s="231" t="s">
        <v>86</v>
      </c>
      <c r="D844" s="232">
        <v>699.83</v>
      </c>
    </row>
    <row r="845" spans="1:4" x14ac:dyDescent="0.25">
      <c r="A845" s="230" t="s">
        <v>23724</v>
      </c>
      <c r="B845" s="231" t="s">
        <v>23725</v>
      </c>
      <c r="C845" s="231" t="s">
        <v>86</v>
      </c>
      <c r="D845" s="232">
        <v>195.63</v>
      </c>
    </row>
    <row r="846" spans="1:4" x14ac:dyDescent="0.25">
      <c r="A846" s="230" t="s">
        <v>23726</v>
      </c>
      <c r="B846" s="231" t="s">
        <v>23727</v>
      </c>
      <c r="C846" s="231" t="s">
        <v>86</v>
      </c>
      <c r="D846" s="232">
        <v>195.66</v>
      </c>
    </row>
    <row r="847" spans="1:4" x14ac:dyDescent="0.25">
      <c r="A847" s="227" t="s">
        <v>23728</v>
      </c>
      <c r="B847" s="228" t="s">
        <v>23729</v>
      </c>
      <c r="C847" s="229"/>
      <c r="D847" s="229"/>
    </row>
    <row r="848" spans="1:4" x14ac:dyDescent="0.25">
      <c r="A848" s="230" t="s">
        <v>23730</v>
      </c>
      <c r="B848" s="231" t="s">
        <v>23731</v>
      </c>
      <c r="C848" s="231" t="s">
        <v>86</v>
      </c>
      <c r="D848" s="232">
        <v>317.10000000000002</v>
      </c>
    </row>
    <row r="849" spans="1:4" x14ac:dyDescent="0.25">
      <c r="A849" s="230" t="s">
        <v>23732</v>
      </c>
      <c r="B849" s="231" t="s">
        <v>23733</v>
      </c>
      <c r="C849" s="231" t="s">
        <v>86</v>
      </c>
      <c r="D849" s="232">
        <v>644.70000000000005</v>
      </c>
    </row>
    <row r="850" spans="1:4" x14ac:dyDescent="0.25">
      <c r="A850" s="230" t="s">
        <v>23734</v>
      </c>
      <c r="B850" s="231" t="s">
        <v>23735</v>
      </c>
      <c r="C850" s="231" t="s">
        <v>86</v>
      </c>
      <c r="D850" s="232">
        <v>313.66000000000003</v>
      </c>
    </row>
    <row r="851" spans="1:4" x14ac:dyDescent="0.25">
      <c r="A851" s="230" t="s">
        <v>23736</v>
      </c>
      <c r="B851" s="231" t="s">
        <v>23737</v>
      </c>
      <c r="C851" s="231" t="s">
        <v>86</v>
      </c>
      <c r="D851" s="232">
        <v>357.06</v>
      </c>
    </row>
    <row r="852" spans="1:4" x14ac:dyDescent="0.25">
      <c r="A852" s="230" t="s">
        <v>23738</v>
      </c>
      <c r="B852" s="231" t="s">
        <v>23739</v>
      </c>
      <c r="C852" s="231" t="s">
        <v>86</v>
      </c>
      <c r="D852" s="232">
        <v>439.6</v>
      </c>
    </row>
    <row r="853" spans="1:4" x14ac:dyDescent="0.25">
      <c r="A853" s="230" t="s">
        <v>23740</v>
      </c>
      <c r="B853" s="231" t="s">
        <v>23741</v>
      </c>
      <c r="C853" s="231" t="s">
        <v>86</v>
      </c>
      <c r="D853" s="232">
        <v>767.2</v>
      </c>
    </row>
    <row r="854" spans="1:4" x14ac:dyDescent="0.25">
      <c r="A854" s="230" t="s">
        <v>23742</v>
      </c>
      <c r="B854" s="231" t="s">
        <v>23743</v>
      </c>
      <c r="C854" s="231" t="s">
        <v>86</v>
      </c>
      <c r="D854" s="232">
        <v>676.25</v>
      </c>
    </row>
    <row r="855" spans="1:4" x14ac:dyDescent="0.25">
      <c r="A855" s="230" t="s">
        <v>23744</v>
      </c>
      <c r="B855" s="231" t="s">
        <v>23745</v>
      </c>
      <c r="C855" s="231" t="s">
        <v>86</v>
      </c>
      <c r="D855" s="232">
        <v>90.21</v>
      </c>
    </row>
    <row r="856" spans="1:4" x14ac:dyDescent="0.25">
      <c r="A856" s="230" t="s">
        <v>23746</v>
      </c>
      <c r="B856" s="231" t="s">
        <v>23747</v>
      </c>
      <c r="C856" s="231" t="s">
        <v>86</v>
      </c>
      <c r="D856" s="232">
        <v>64.55</v>
      </c>
    </row>
    <row r="857" spans="1:4" x14ac:dyDescent="0.25">
      <c r="A857" s="227" t="s">
        <v>23748</v>
      </c>
      <c r="B857" s="228" t="s">
        <v>23749</v>
      </c>
      <c r="C857" s="229"/>
      <c r="D857" s="229"/>
    </row>
    <row r="858" spans="1:4" x14ac:dyDescent="0.25">
      <c r="A858" s="230" t="s">
        <v>23750</v>
      </c>
      <c r="B858" s="231" t="s">
        <v>23751</v>
      </c>
      <c r="C858" s="231" t="s">
        <v>86</v>
      </c>
      <c r="D858" s="232">
        <v>403.49</v>
      </c>
    </row>
    <row r="859" spans="1:4" x14ac:dyDescent="0.25">
      <c r="A859" s="230" t="s">
        <v>23752</v>
      </c>
      <c r="B859" s="231" t="s">
        <v>23753</v>
      </c>
      <c r="C859" s="231" t="s">
        <v>86</v>
      </c>
      <c r="D859" s="232">
        <v>686.72</v>
      </c>
    </row>
    <row r="860" spans="1:4" x14ac:dyDescent="0.25">
      <c r="A860" s="230" t="s">
        <v>23754</v>
      </c>
      <c r="B860" s="231" t="s">
        <v>23755</v>
      </c>
      <c r="C860" s="231" t="s">
        <v>59</v>
      </c>
      <c r="D860" s="232">
        <v>714.32</v>
      </c>
    </row>
    <row r="861" spans="1:4" x14ac:dyDescent="0.25">
      <c r="A861" s="230" t="s">
        <v>23756</v>
      </c>
      <c r="B861" s="231" t="s">
        <v>23757</v>
      </c>
      <c r="C861" s="231" t="s">
        <v>86</v>
      </c>
      <c r="D861" s="232">
        <v>791.88</v>
      </c>
    </row>
    <row r="862" spans="1:4" x14ac:dyDescent="0.25">
      <c r="A862" s="227" t="s">
        <v>23758</v>
      </c>
      <c r="B862" s="228" t="s">
        <v>23759</v>
      </c>
      <c r="C862" s="229"/>
      <c r="D862" s="229"/>
    </row>
    <row r="863" spans="1:4" x14ac:dyDescent="0.25">
      <c r="A863" s="230" t="s">
        <v>23760</v>
      </c>
      <c r="B863" s="231" t="s">
        <v>23761</v>
      </c>
      <c r="C863" s="231" t="s">
        <v>86</v>
      </c>
      <c r="D863" s="232">
        <v>210.59</v>
      </c>
    </row>
    <row r="864" spans="1:4" x14ac:dyDescent="0.25">
      <c r="A864" s="230" t="s">
        <v>23762</v>
      </c>
      <c r="B864" s="231" t="s">
        <v>23763</v>
      </c>
      <c r="C864" s="231" t="s">
        <v>86</v>
      </c>
      <c r="D864" s="232">
        <v>182.68</v>
      </c>
    </row>
    <row r="865" spans="1:4" x14ac:dyDescent="0.25">
      <c r="A865" s="227" t="s">
        <v>23764</v>
      </c>
      <c r="B865" s="228" t="s">
        <v>14219</v>
      </c>
      <c r="C865" s="229"/>
      <c r="D865" s="229"/>
    </row>
    <row r="866" spans="1:4" x14ac:dyDescent="0.25">
      <c r="A866" s="230" t="s">
        <v>23765</v>
      </c>
      <c r="B866" s="231" t="s">
        <v>23766</v>
      </c>
      <c r="C866" s="231" t="s">
        <v>86</v>
      </c>
      <c r="D866" s="232">
        <v>587.66999999999996</v>
      </c>
    </row>
    <row r="867" spans="1:4" x14ac:dyDescent="0.25">
      <c r="A867" s="230" t="s">
        <v>23767</v>
      </c>
      <c r="B867" s="231" t="s">
        <v>23768</v>
      </c>
      <c r="C867" s="231" t="s">
        <v>86</v>
      </c>
      <c r="D867" s="232">
        <v>665.4</v>
      </c>
    </row>
    <row r="868" spans="1:4" x14ac:dyDescent="0.25">
      <c r="A868" s="230" t="s">
        <v>23769</v>
      </c>
      <c r="B868" s="231" t="s">
        <v>23770</v>
      </c>
      <c r="C868" s="231" t="s">
        <v>86</v>
      </c>
      <c r="D868" s="232">
        <v>478.26</v>
      </c>
    </row>
    <row r="869" spans="1:4" x14ac:dyDescent="0.25">
      <c r="A869" s="230" t="s">
        <v>23771</v>
      </c>
      <c r="B869" s="231" t="s">
        <v>23772</v>
      </c>
      <c r="C869" s="231" t="s">
        <v>86</v>
      </c>
      <c r="D869" s="232">
        <v>1271.24</v>
      </c>
    </row>
    <row r="870" spans="1:4" x14ac:dyDescent="0.25">
      <c r="A870" s="227" t="s">
        <v>23773</v>
      </c>
      <c r="B870" s="228" t="s">
        <v>23774</v>
      </c>
      <c r="C870" s="229"/>
      <c r="D870" s="229"/>
    </row>
    <row r="871" spans="1:4" x14ac:dyDescent="0.25">
      <c r="A871" s="230" t="s">
        <v>23775</v>
      </c>
      <c r="B871" s="231" t="s">
        <v>23776</v>
      </c>
      <c r="C871" s="231" t="s">
        <v>86</v>
      </c>
      <c r="D871" s="232">
        <v>1452.14</v>
      </c>
    </row>
    <row r="872" spans="1:4" x14ac:dyDescent="0.25">
      <c r="A872" s="230" t="s">
        <v>23777</v>
      </c>
      <c r="B872" s="231" t="s">
        <v>23778</v>
      </c>
      <c r="C872" s="231" t="s">
        <v>86</v>
      </c>
      <c r="D872" s="232">
        <v>1582.62</v>
      </c>
    </row>
    <row r="873" spans="1:4" x14ac:dyDescent="0.25">
      <c r="A873" s="230" t="s">
        <v>23779</v>
      </c>
      <c r="B873" s="231" t="s">
        <v>23780</v>
      </c>
      <c r="C873" s="231" t="s">
        <v>86</v>
      </c>
      <c r="D873" s="232">
        <v>1053.0999999999999</v>
      </c>
    </row>
    <row r="874" spans="1:4" x14ac:dyDescent="0.25">
      <c r="A874" s="230" t="s">
        <v>23781</v>
      </c>
      <c r="B874" s="231" t="s">
        <v>23782</v>
      </c>
      <c r="C874" s="231" t="s">
        <v>86</v>
      </c>
      <c r="D874" s="232">
        <v>2752.32</v>
      </c>
    </row>
    <row r="875" spans="1:4" x14ac:dyDescent="0.25">
      <c r="A875" s="230" t="s">
        <v>23783</v>
      </c>
      <c r="B875" s="231" t="s">
        <v>23784</v>
      </c>
      <c r="C875" s="231" t="s">
        <v>86</v>
      </c>
      <c r="D875" s="232">
        <v>130.01</v>
      </c>
    </row>
    <row r="876" spans="1:4" x14ac:dyDescent="0.25">
      <c r="A876" s="227" t="s">
        <v>23785</v>
      </c>
      <c r="B876" s="228" t="s">
        <v>23786</v>
      </c>
      <c r="C876" s="229"/>
      <c r="D876" s="229"/>
    </row>
    <row r="877" spans="1:4" x14ac:dyDescent="0.25">
      <c r="A877" s="230" t="s">
        <v>23787</v>
      </c>
      <c r="B877" s="231" t="s">
        <v>23788</v>
      </c>
      <c r="C877" s="231" t="s">
        <v>86</v>
      </c>
      <c r="D877" s="232">
        <v>56.53</v>
      </c>
    </row>
    <row r="878" spans="1:4" x14ac:dyDescent="0.25">
      <c r="A878" s="230" t="s">
        <v>23789</v>
      </c>
      <c r="B878" s="231" t="s">
        <v>23790</v>
      </c>
      <c r="C878" s="231" t="s">
        <v>86</v>
      </c>
      <c r="D878" s="232">
        <v>120.69</v>
      </c>
    </row>
    <row r="879" spans="1:4" x14ac:dyDescent="0.25">
      <c r="A879" s="230" t="s">
        <v>23791</v>
      </c>
      <c r="B879" s="231" t="s">
        <v>23792</v>
      </c>
      <c r="C879" s="231" t="s">
        <v>86</v>
      </c>
      <c r="D879" s="232">
        <v>47.42</v>
      </c>
    </row>
    <row r="880" spans="1:4" x14ac:dyDescent="0.25">
      <c r="A880" s="230" t="s">
        <v>23793</v>
      </c>
      <c r="B880" s="231" t="s">
        <v>23794</v>
      </c>
      <c r="C880" s="231" t="s">
        <v>86</v>
      </c>
      <c r="D880" s="232">
        <v>55.69</v>
      </c>
    </row>
    <row r="881" spans="1:4" x14ac:dyDescent="0.25">
      <c r="A881" s="230" t="s">
        <v>23795</v>
      </c>
      <c r="B881" s="231" t="s">
        <v>23796</v>
      </c>
      <c r="C881" s="231" t="s">
        <v>86</v>
      </c>
      <c r="D881" s="232">
        <v>43.62</v>
      </c>
    </row>
    <row r="882" spans="1:4" x14ac:dyDescent="0.25">
      <c r="A882" s="230" t="s">
        <v>23797</v>
      </c>
      <c r="B882" s="231" t="s">
        <v>23798</v>
      </c>
      <c r="C882" s="231" t="s">
        <v>86</v>
      </c>
      <c r="D882" s="232">
        <v>38.75</v>
      </c>
    </row>
    <row r="883" spans="1:4" x14ac:dyDescent="0.25">
      <c r="A883" s="230" t="s">
        <v>23799</v>
      </c>
      <c r="B883" s="231" t="s">
        <v>23800</v>
      </c>
      <c r="C883" s="231" t="s">
        <v>86</v>
      </c>
      <c r="D883" s="232">
        <v>39.53</v>
      </c>
    </row>
    <row r="884" spans="1:4" x14ac:dyDescent="0.25">
      <c r="A884" s="230" t="s">
        <v>23801</v>
      </c>
      <c r="B884" s="231" t="s">
        <v>23802</v>
      </c>
      <c r="C884" s="231" t="s">
        <v>86</v>
      </c>
      <c r="D884" s="232">
        <v>50.66</v>
      </c>
    </row>
    <row r="885" spans="1:4" x14ac:dyDescent="0.25">
      <c r="A885" s="230" t="s">
        <v>23803</v>
      </c>
      <c r="B885" s="231" t="s">
        <v>23804</v>
      </c>
      <c r="C885" s="231" t="s">
        <v>86</v>
      </c>
      <c r="D885" s="232">
        <v>44.84</v>
      </c>
    </row>
    <row r="886" spans="1:4" x14ac:dyDescent="0.25">
      <c r="A886" s="230" t="s">
        <v>23805</v>
      </c>
      <c r="B886" s="231" t="s">
        <v>23806</v>
      </c>
      <c r="C886" s="231" t="s">
        <v>86</v>
      </c>
      <c r="D886" s="232">
        <v>24.37</v>
      </c>
    </row>
    <row r="887" spans="1:4" x14ac:dyDescent="0.25">
      <c r="A887" s="230" t="s">
        <v>23807</v>
      </c>
      <c r="B887" s="231" t="s">
        <v>23808</v>
      </c>
      <c r="C887" s="231" t="s">
        <v>86</v>
      </c>
      <c r="D887" s="232">
        <v>44.31</v>
      </c>
    </row>
    <row r="888" spans="1:4" x14ac:dyDescent="0.25">
      <c r="A888" s="230" t="s">
        <v>23809</v>
      </c>
      <c r="B888" s="231" t="s">
        <v>23810</v>
      </c>
      <c r="C888" s="231" t="s">
        <v>86</v>
      </c>
      <c r="D888" s="232">
        <v>641.88</v>
      </c>
    </row>
    <row r="889" spans="1:4" x14ac:dyDescent="0.25">
      <c r="A889" s="230" t="s">
        <v>23811</v>
      </c>
      <c r="B889" s="231" t="s">
        <v>23812</v>
      </c>
      <c r="C889" s="231" t="s">
        <v>86</v>
      </c>
      <c r="D889" s="232">
        <v>1334.88</v>
      </c>
    </row>
    <row r="890" spans="1:4" x14ac:dyDescent="0.25">
      <c r="A890" s="230" t="s">
        <v>23813</v>
      </c>
      <c r="B890" s="231" t="s">
        <v>23814</v>
      </c>
      <c r="C890" s="231" t="s">
        <v>86</v>
      </c>
      <c r="D890" s="232">
        <v>70.37</v>
      </c>
    </row>
    <row r="891" spans="1:4" x14ac:dyDescent="0.25">
      <c r="A891" s="230" t="s">
        <v>23815</v>
      </c>
      <c r="B891" s="231" t="s">
        <v>23816</v>
      </c>
      <c r="C891" s="231" t="s">
        <v>86</v>
      </c>
      <c r="D891" s="232">
        <v>10.62</v>
      </c>
    </row>
    <row r="892" spans="1:4" x14ac:dyDescent="0.25">
      <c r="A892" s="230" t="s">
        <v>23817</v>
      </c>
      <c r="B892" s="231" t="s">
        <v>23818</v>
      </c>
      <c r="C892" s="231" t="s">
        <v>86</v>
      </c>
      <c r="D892" s="232">
        <v>15.84</v>
      </c>
    </row>
    <row r="893" spans="1:4" x14ac:dyDescent="0.25">
      <c r="A893" s="227" t="s">
        <v>23819</v>
      </c>
      <c r="B893" s="228" t="s">
        <v>23820</v>
      </c>
      <c r="C893" s="229"/>
      <c r="D893" s="229"/>
    </row>
    <row r="894" spans="1:4" x14ac:dyDescent="0.25">
      <c r="A894" s="230" t="s">
        <v>23821</v>
      </c>
      <c r="B894" s="231" t="s">
        <v>23822</v>
      </c>
      <c r="C894" s="231" t="s">
        <v>59</v>
      </c>
      <c r="D894" s="232">
        <v>49.37</v>
      </c>
    </row>
    <row r="895" spans="1:4" x14ac:dyDescent="0.25">
      <c r="A895" s="230" t="s">
        <v>23823</v>
      </c>
      <c r="B895" s="231" t="s">
        <v>23824</v>
      </c>
      <c r="C895" s="231" t="s">
        <v>59</v>
      </c>
      <c r="D895" s="232">
        <v>57.9</v>
      </c>
    </row>
    <row r="896" spans="1:4" x14ac:dyDescent="0.25">
      <c r="A896" s="230" t="s">
        <v>23825</v>
      </c>
      <c r="B896" s="231" t="s">
        <v>23826</v>
      </c>
      <c r="C896" s="231" t="s">
        <v>86</v>
      </c>
      <c r="D896" s="232">
        <v>49.77</v>
      </c>
    </row>
    <row r="897" spans="1:4" x14ac:dyDescent="0.25">
      <c r="A897" s="230" t="s">
        <v>23827</v>
      </c>
      <c r="B897" s="231" t="s">
        <v>23828</v>
      </c>
      <c r="C897" s="231" t="s">
        <v>86</v>
      </c>
      <c r="D897" s="232">
        <v>43.5</v>
      </c>
    </row>
    <row r="898" spans="1:4" x14ac:dyDescent="0.25">
      <c r="A898" s="230" t="s">
        <v>23829</v>
      </c>
      <c r="B898" s="231" t="s">
        <v>23830</v>
      </c>
      <c r="C898" s="231" t="s">
        <v>86</v>
      </c>
      <c r="D898" s="232">
        <v>88.07</v>
      </c>
    </row>
    <row r="899" spans="1:4" x14ac:dyDescent="0.25">
      <c r="A899" s="230" t="s">
        <v>23831</v>
      </c>
      <c r="B899" s="231" t="s">
        <v>23832</v>
      </c>
      <c r="C899" s="231" t="s">
        <v>86</v>
      </c>
      <c r="D899" s="232">
        <v>44.39</v>
      </c>
    </row>
    <row r="900" spans="1:4" x14ac:dyDescent="0.25">
      <c r="A900" s="230" t="s">
        <v>23833</v>
      </c>
      <c r="B900" s="231" t="s">
        <v>23834</v>
      </c>
      <c r="C900" s="231" t="s">
        <v>86</v>
      </c>
      <c r="D900" s="232">
        <v>125.3</v>
      </c>
    </row>
    <row r="901" spans="1:4" x14ac:dyDescent="0.25">
      <c r="A901" s="230" t="s">
        <v>23835</v>
      </c>
      <c r="B901" s="231" t="s">
        <v>23836</v>
      </c>
      <c r="C901" s="231" t="s">
        <v>86</v>
      </c>
      <c r="D901" s="232">
        <v>18.48</v>
      </c>
    </row>
    <row r="902" spans="1:4" x14ac:dyDescent="0.25">
      <c r="A902" s="227" t="s">
        <v>23837</v>
      </c>
      <c r="B902" s="228" t="s">
        <v>23838</v>
      </c>
      <c r="C902" s="229"/>
      <c r="D902" s="229"/>
    </row>
    <row r="903" spans="1:4" x14ac:dyDescent="0.25">
      <c r="A903" s="230" t="s">
        <v>23839</v>
      </c>
      <c r="B903" s="231" t="s">
        <v>23840</v>
      </c>
      <c r="C903" s="231" t="s">
        <v>86</v>
      </c>
      <c r="D903" s="232">
        <v>151.96</v>
      </c>
    </row>
    <row r="904" spans="1:4" x14ac:dyDescent="0.25">
      <c r="A904" s="230" t="s">
        <v>23841</v>
      </c>
      <c r="B904" s="231" t="s">
        <v>23842</v>
      </c>
      <c r="C904" s="231" t="s">
        <v>86</v>
      </c>
      <c r="D904" s="232">
        <v>1172.06</v>
      </c>
    </row>
    <row r="905" spans="1:4" x14ac:dyDescent="0.25">
      <c r="A905" s="230" t="s">
        <v>23843</v>
      </c>
      <c r="B905" s="231" t="s">
        <v>23844</v>
      </c>
      <c r="C905" s="231" t="s">
        <v>86</v>
      </c>
      <c r="D905" s="232">
        <v>204.49</v>
      </c>
    </row>
    <row r="906" spans="1:4" x14ac:dyDescent="0.25">
      <c r="A906" s="230" t="s">
        <v>23845</v>
      </c>
      <c r="B906" s="231" t="s">
        <v>23846</v>
      </c>
      <c r="C906" s="231" t="s">
        <v>86</v>
      </c>
      <c r="D906" s="232">
        <v>1268.6400000000001</v>
      </c>
    </row>
    <row r="907" spans="1:4" x14ac:dyDescent="0.25">
      <c r="A907" s="230" t="s">
        <v>23847</v>
      </c>
      <c r="B907" s="231" t="s">
        <v>23848</v>
      </c>
      <c r="C907" s="231" t="s">
        <v>86</v>
      </c>
      <c r="D907" s="232">
        <v>407.57</v>
      </c>
    </row>
    <row r="908" spans="1:4" x14ac:dyDescent="0.25">
      <c r="A908" s="230" t="s">
        <v>23849</v>
      </c>
      <c r="B908" s="231" t="s">
        <v>23850</v>
      </c>
      <c r="C908" s="231" t="s">
        <v>86</v>
      </c>
      <c r="D908" s="232">
        <v>1587.98</v>
      </c>
    </row>
    <row r="909" spans="1:4" x14ac:dyDescent="0.25">
      <c r="A909" s="230" t="s">
        <v>23851</v>
      </c>
      <c r="B909" s="231" t="s">
        <v>23852</v>
      </c>
      <c r="C909" s="231" t="s">
        <v>86</v>
      </c>
      <c r="D909" s="232">
        <v>893.97</v>
      </c>
    </row>
    <row r="910" spans="1:4" x14ac:dyDescent="0.25">
      <c r="A910" s="230" t="s">
        <v>23853</v>
      </c>
      <c r="B910" s="231" t="s">
        <v>23854</v>
      </c>
      <c r="C910" s="231" t="s">
        <v>86</v>
      </c>
      <c r="D910" s="232">
        <v>2036.67</v>
      </c>
    </row>
    <row r="911" spans="1:4" x14ac:dyDescent="0.25">
      <c r="A911" s="230" t="s">
        <v>23855</v>
      </c>
      <c r="B911" s="231" t="s">
        <v>23856</v>
      </c>
      <c r="C911" s="231" t="s">
        <v>86</v>
      </c>
      <c r="D911" s="232">
        <v>822.27</v>
      </c>
    </row>
    <row r="912" spans="1:4" x14ac:dyDescent="0.25">
      <c r="A912" s="230" t="s">
        <v>23857</v>
      </c>
      <c r="B912" s="231" t="s">
        <v>23858</v>
      </c>
      <c r="C912" s="231" t="s">
        <v>86</v>
      </c>
      <c r="D912" s="232">
        <v>2547.2800000000002</v>
      </c>
    </row>
    <row r="913" spans="1:4" x14ac:dyDescent="0.25">
      <c r="A913" s="230" t="s">
        <v>23859</v>
      </c>
      <c r="B913" s="231" t="s">
        <v>23860</v>
      </c>
      <c r="C913" s="231" t="s">
        <v>86</v>
      </c>
      <c r="D913" s="232">
        <v>196.99</v>
      </c>
    </row>
    <row r="914" spans="1:4" x14ac:dyDescent="0.25">
      <c r="A914" s="230" t="s">
        <v>23861</v>
      </c>
      <c r="B914" s="231" t="s">
        <v>23862</v>
      </c>
      <c r="C914" s="231" t="s">
        <v>59</v>
      </c>
      <c r="D914" s="232">
        <v>254.19</v>
      </c>
    </row>
    <row r="915" spans="1:4" x14ac:dyDescent="0.25">
      <c r="A915" s="230" t="s">
        <v>23863</v>
      </c>
      <c r="B915" s="231" t="s">
        <v>23864</v>
      </c>
      <c r="C915" s="231" t="s">
        <v>86</v>
      </c>
      <c r="D915" s="232">
        <v>1202.0899999999999</v>
      </c>
    </row>
    <row r="916" spans="1:4" x14ac:dyDescent="0.25">
      <c r="A916" s="230" t="s">
        <v>23865</v>
      </c>
      <c r="B916" s="231" t="s">
        <v>23866</v>
      </c>
      <c r="C916" s="231" t="s">
        <v>86</v>
      </c>
      <c r="D916" s="232">
        <v>296.62</v>
      </c>
    </row>
    <row r="917" spans="1:4" x14ac:dyDescent="0.25">
      <c r="A917" s="230" t="s">
        <v>23867</v>
      </c>
      <c r="B917" s="231" t="s">
        <v>23868</v>
      </c>
      <c r="C917" s="231" t="s">
        <v>59</v>
      </c>
      <c r="D917" s="232">
        <v>317.74</v>
      </c>
    </row>
    <row r="918" spans="1:4" x14ac:dyDescent="0.25">
      <c r="A918" s="230" t="s">
        <v>23869</v>
      </c>
      <c r="B918" s="231" t="s">
        <v>23870</v>
      </c>
      <c r="C918" s="231" t="s">
        <v>86</v>
      </c>
      <c r="D918" s="232">
        <v>1350.77</v>
      </c>
    </row>
    <row r="919" spans="1:4" x14ac:dyDescent="0.25">
      <c r="A919" s="230" t="s">
        <v>23871</v>
      </c>
      <c r="B919" s="231" t="s">
        <v>23872</v>
      </c>
      <c r="C919" s="231" t="s">
        <v>86</v>
      </c>
      <c r="D919" s="232">
        <v>567.03</v>
      </c>
    </row>
    <row r="920" spans="1:4" x14ac:dyDescent="0.25">
      <c r="A920" s="230" t="s">
        <v>23873</v>
      </c>
      <c r="B920" s="231" t="s">
        <v>23874</v>
      </c>
      <c r="C920" s="231" t="s">
        <v>59</v>
      </c>
      <c r="D920" s="232">
        <v>444.84</v>
      </c>
    </row>
    <row r="921" spans="1:4" x14ac:dyDescent="0.25">
      <c r="A921" s="230" t="s">
        <v>23875</v>
      </c>
      <c r="B921" s="231" t="s">
        <v>23876</v>
      </c>
      <c r="C921" s="231" t="s">
        <v>86</v>
      </c>
      <c r="D921" s="232">
        <v>1747.44</v>
      </c>
    </row>
    <row r="922" spans="1:4" x14ac:dyDescent="0.25">
      <c r="A922" s="230" t="s">
        <v>23877</v>
      </c>
      <c r="B922" s="231" t="s">
        <v>23878</v>
      </c>
      <c r="C922" s="231" t="s">
        <v>86</v>
      </c>
      <c r="D922" s="232">
        <v>1122.72</v>
      </c>
    </row>
    <row r="923" spans="1:4" x14ac:dyDescent="0.25">
      <c r="A923" s="230" t="s">
        <v>23879</v>
      </c>
      <c r="B923" s="231" t="s">
        <v>23880</v>
      </c>
      <c r="C923" s="231" t="s">
        <v>59</v>
      </c>
      <c r="D923" s="232">
        <v>571.92999999999995</v>
      </c>
    </row>
    <row r="924" spans="1:4" x14ac:dyDescent="0.25">
      <c r="A924" s="230" t="s">
        <v>23881</v>
      </c>
      <c r="B924" s="231" t="s">
        <v>23882</v>
      </c>
      <c r="C924" s="231" t="s">
        <v>86</v>
      </c>
      <c r="D924" s="232">
        <v>2265.42</v>
      </c>
    </row>
    <row r="925" spans="1:4" x14ac:dyDescent="0.25">
      <c r="A925" s="230" t="s">
        <v>23883</v>
      </c>
      <c r="B925" s="231" t="s">
        <v>23884</v>
      </c>
      <c r="C925" s="231" t="s">
        <v>86</v>
      </c>
      <c r="D925" s="232">
        <v>960.64</v>
      </c>
    </row>
    <row r="926" spans="1:4" x14ac:dyDescent="0.25">
      <c r="A926" s="230" t="s">
        <v>23885</v>
      </c>
      <c r="B926" s="231" t="s">
        <v>23886</v>
      </c>
      <c r="C926" s="231" t="s">
        <v>59</v>
      </c>
      <c r="D926" s="232">
        <v>699.03</v>
      </c>
    </row>
    <row r="927" spans="1:4" x14ac:dyDescent="0.25">
      <c r="A927" s="230" t="s">
        <v>23887</v>
      </c>
      <c r="B927" s="231" t="s">
        <v>23888</v>
      </c>
      <c r="C927" s="231" t="s">
        <v>86</v>
      </c>
      <c r="D927" s="232">
        <v>2685.65</v>
      </c>
    </row>
    <row r="928" spans="1:4" x14ac:dyDescent="0.25">
      <c r="A928" s="230" t="s">
        <v>23889</v>
      </c>
      <c r="B928" s="231" t="s">
        <v>23890</v>
      </c>
      <c r="C928" s="231" t="s">
        <v>86</v>
      </c>
      <c r="D928" s="232">
        <v>240.36</v>
      </c>
    </row>
    <row r="929" spans="1:4" x14ac:dyDescent="0.25">
      <c r="A929" s="230" t="s">
        <v>23891</v>
      </c>
      <c r="B929" s="231" t="s">
        <v>23892</v>
      </c>
      <c r="C929" s="231" t="s">
        <v>59</v>
      </c>
      <c r="D929" s="232">
        <v>146.37</v>
      </c>
    </row>
    <row r="930" spans="1:4" x14ac:dyDescent="0.25">
      <c r="A930" s="230" t="s">
        <v>23893</v>
      </c>
      <c r="B930" s="231" t="s">
        <v>23894</v>
      </c>
      <c r="C930" s="231" t="s">
        <v>86</v>
      </c>
      <c r="D930" s="232">
        <v>1294.51</v>
      </c>
    </row>
    <row r="931" spans="1:4" x14ac:dyDescent="0.25">
      <c r="A931" s="230" t="s">
        <v>23895</v>
      </c>
      <c r="B931" s="231" t="s">
        <v>23896</v>
      </c>
      <c r="C931" s="231" t="s">
        <v>86</v>
      </c>
      <c r="D931" s="232">
        <v>437.84</v>
      </c>
    </row>
    <row r="932" spans="1:4" x14ac:dyDescent="0.25">
      <c r="A932" s="230" t="s">
        <v>23897</v>
      </c>
      <c r="B932" s="231" t="s">
        <v>23898</v>
      </c>
      <c r="C932" s="231" t="s">
        <v>59</v>
      </c>
      <c r="D932" s="232">
        <v>204.93</v>
      </c>
    </row>
    <row r="933" spans="1:4" x14ac:dyDescent="0.25">
      <c r="A933" s="230" t="s">
        <v>23899</v>
      </c>
      <c r="B933" s="231" t="s">
        <v>23900</v>
      </c>
      <c r="C933" s="231" t="s">
        <v>86</v>
      </c>
      <c r="D933" s="232">
        <v>1618.25</v>
      </c>
    </row>
    <row r="934" spans="1:4" x14ac:dyDescent="0.25">
      <c r="A934" s="230" t="s">
        <v>23901</v>
      </c>
      <c r="B934" s="231" t="s">
        <v>23902</v>
      </c>
      <c r="C934" s="231" t="s">
        <v>86</v>
      </c>
      <c r="D934" s="232">
        <v>957.87</v>
      </c>
    </row>
    <row r="935" spans="1:4" x14ac:dyDescent="0.25">
      <c r="A935" s="230" t="s">
        <v>23903</v>
      </c>
      <c r="B935" s="231" t="s">
        <v>23904</v>
      </c>
      <c r="C935" s="231" t="s">
        <v>59</v>
      </c>
      <c r="D935" s="232">
        <v>256.83</v>
      </c>
    </row>
    <row r="936" spans="1:4" x14ac:dyDescent="0.25">
      <c r="A936" s="230" t="s">
        <v>23905</v>
      </c>
      <c r="B936" s="231" t="s">
        <v>23906</v>
      </c>
      <c r="C936" s="231" t="s">
        <v>86</v>
      </c>
      <c r="D936" s="232">
        <v>2100.5700000000002</v>
      </c>
    </row>
    <row r="937" spans="1:4" x14ac:dyDescent="0.25">
      <c r="A937" s="230" t="s">
        <v>23907</v>
      </c>
      <c r="B937" s="231" t="s">
        <v>23908</v>
      </c>
      <c r="C937" s="231" t="s">
        <v>86</v>
      </c>
      <c r="D937" s="232">
        <v>765.57</v>
      </c>
    </row>
    <row r="938" spans="1:4" x14ac:dyDescent="0.25">
      <c r="A938" s="230" t="s">
        <v>23909</v>
      </c>
      <c r="B938" s="231" t="s">
        <v>23910</v>
      </c>
      <c r="C938" s="231" t="s">
        <v>59</v>
      </c>
      <c r="D938" s="232">
        <v>322.02999999999997</v>
      </c>
    </row>
    <row r="939" spans="1:4" x14ac:dyDescent="0.25">
      <c r="A939" s="230" t="s">
        <v>23911</v>
      </c>
      <c r="B939" s="231" t="s">
        <v>23912</v>
      </c>
      <c r="C939" s="231" t="s">
        <v>86</v>
      </c>
      <c r="D939" s="232">
        <v>2490.58</v>
      </c>
    </row>
    <row r="940" spans="1:4" x14ac:dyDescent="0.25">
      <c r="A940" s="227" t="s">
        <v>23913</v>
      </c>
      <c r="B940" s="228" t="s">
        <v>23914</v>
      </c>
      <c r="C940" s="229"/>
      <c r="D940" s="229"/>
    </row>
    <row r="941" spans="1:4" x14ac:dyDescent="0.25">
      <c r="A941" s="230" t="s">
        <v>23915</v>
      </c>
      <c r="B941" s="231" t="s">
        <v>23916</v>
      </c>
      <c r="C941" s="231" t="s">
        <v>86</v>
      </c>
      <c r="D941" s="232">
        <v>432.89</v>
      </c>
    </row>
    <row r="942" spans="1:4" x14ac:dyDescent="0.25">
      <c r="A942" s="230" t="s">
        <v>23917</v>
      </c>
      <c r="B942" s="231" t="s">
        <v>23918</v>
      </c>
      <c r="C942" s="231" t="s">
        <v>86</v>
      </c>
      <c r="D942" s="232">
        <v>566.45000000000005</v>
      </c>
    </row>
    <row r="943" spans="1:4" x14ac:dyDescent="0.25">
      <c r="A943" s="230" t="s">
        <v>23919</v>
      </c>
      <c r="B943" s="231" t="s">
        <v>23920</v>
      </c>
      <c r="C943" s="231" t="s">
        <v>86</v>
      </c>
      <c r="D943" s="232">
        <v>527.05999999999995</v>
      </c>
    </row>
    <row r="944" spans="1:4" x14ac:dyDescent="0.25">
      <c r="A944" s="230" t="s">
        <v>23921</v>
      </c>
      <c r="B944" s="231" t="s">
        <v>23922</v>
      </c>
      <c r="C944" s="231" t="s">
        <v>86</v>
      </c>
      <c r="D944" s="232">
        <v>616.26</v>
      </c>
    </row>
    <row r="945" spans="1:4" x14ac:dyDescent="0.25">
      <c r="A945" s="230" t="s">
        <v>23923</v>
      </c>
      <c r="B945" s="231" t="s">
        <v>23924</v>
      </c>
      <c r="C945" s="231" t="s">
        <v>86</v>
      </c>
      <c r="D945" s="232">
        <v>582.37</v>
      </c>
    </row>
    <row r="946" spans="1:4" x14ac:dyDescent="0.25">
      <c r="A946" s="230" t="s">
        <v>23925</v>
      </c>
      <c r="B946" s="231" t="s">
        <v>23926</v>
      </c>
      <c r="C946" s="231" t="s">
        <v>86</v>
      </c>
      <c r="D946" s="232">
        <v>751.32</v>
      </c>
    </row>
    <row r="947" spans="1:4" x14ac:dyDescent="0.25">
      <c r="A947" s="227" t="s">
        <v>23927</v>
      </c>
      <c r="B947" s="228" t="s">
        <v>23928</v>
      </c>
      <c r="C947" s="229"/>
      <c r="D947" s="229"/>
    </row>
    <row r="948" spans="1:4" x14ac:dyDescent="0.25">
      <c r="A948" s="230" t="s">
        <v>23929</v>
      </c>
      <c r="B948" s="231" t="s">
        <v>23930</v>
      </c>
      <c r="C948" s="231" t="s">
        <v>59</v>
      </c>
      <c r="D948" s="232">
        <v>84.93</v>
      </c>
    </row>
    <row r="949" spans="1:4" x14ac:dyDescent="0.25">
      <c r="A949" s="227" t="s">
        <v>23931</v>
      </c>
      <c r="B949" s="228" t="s">
        <v>23932</v>
      </c>
      <c r="C949" s="229"/>
      <c r="D949" s="229"/>
    </row>
    <row r="950" spans="1:4" x14ac:dyDescent="0.25">
      <c r="A950" s="230" t="s">
        <v>23933</v>
      </c>
      <c r="B950" s="231" t="s">
        <v>23934</v>
      </c>
      <c r="C950" s="231" t="s">
        <v>86</v>
      </c>
      <c r="D950" s="232">
        <v>25.36</v>
      </c>
    </row>
    <row r="951" spans="1:4" x14ac:dyDescent="0.25">
      <c r="A951" s="227" t="s">
        <v>23935</v>
      </c>
      <c r="B951" s="228" t="s">
        <v>23936</v>
      </c>
      <c r="C951" s="229"/>
      <c r="D951" s="229"/>
    </row>
    <row r="952" spans="1:4" x14ac:dyDescent="0.25">
      <c r="A952" s="230" t="s">
        <v>23937</v>
      </c>
      <c r="B952" s="231" t="s">
        <v>23938</v>
      </c>
      <c r="C952" s="231" t="s">
        <v>86</v>
      </c>
      <c r="D952" s="232">
        <v>6264.66</v>
      </c>
    </row>
    <row r="953" spans="1:4" x14ac:dyDescent="0.25">
      <c r="A953" s="230" t="s">
        <v>23939</v>
      </c>
      <c r="B953" s="231" t="s">
        <v>23940</v>
      </c>
      <c r="C953" s="231" t="s">
        <v>86</v>
      </c>
      <c r="D953" s="232">
        <v>7266.66</v>
      </c>
    </row>
    <row r="954" spans="1:4" x14ac:dyDescent="0.25">
      <c r="A954" s="230" t="s">
        <v>23941</v>
      </c>
      <c r="B954" s="231" t="s">
        <v>23942</v>
      </c>
      <c r="C954" s="231" t="s">
        <v>86</v>
      </c>
      <c r="D954" s="232">
        <v>1616.66</v>
      </c>
    </row>
    <row r="955" spans="1:4" x14ac:dyDescent="0.25">
      <c r="A955" s="230" t="s">
        <v>23943</v>
      </c>
      <c r="B955" s="231" t="s">
        <v>23944</v>
      </c>
      <c r="C955" s="231" t="s">
        <v>86</v>
      </c>
      <c r="D955" s="232">
        <v>1216.6600000000001</v>
      </c>
    </row>
    <row r="956" spans="1:4" x14ac:dyDescent="0.25">
      <c r="A956" s="227" t="s">
        <v>23945</v>
      </c>
      <c r="B956" s="228" t="s">
        <v>23946</v>
      </c>
      <c r="C956" s="229"/>
      <c r="D956" s="229"/>
    </row>
    <row r="957" spans="1:4" x14ac:dyDescent="0.25">
      <c r="A957" s="230" t="s">
        <v>23947</v>
      </c>
      <c r="B957" s="231" t="s">
        <v>23948</v>
      </c>
      <c r="C957" s="231" t="s">
        <v>86</v>
      </c>
      <c r="D957" s="232">
        <v>502.29</v>
      </c>
    </row>
    <row r="958" spans="1:4" x14ac:dyDescent="0.25">
      <c r="A958" s="230" t="s">
        <v>23949</v>
      </c>
      <c r="B958" s="231" t="s">
        <v>23950</v>
      </c>
      <c r="C958" s="231" t="s">
        <v>86</v>
      </c>
      <c r="D958" s="232">
        <v>151.66</v>
      </c>
    </row>
    <row r="959" spans="1:4" x14ac:dyDescent="0.25">
      <c r="A959" s="230" t="s">
        <v>23951</v>
      </c>
      <c r="B959" s="231" t="s">
        <v>23952</v>
      </c>
      <c r="C959" s="231" t="s">
        <v>86</v>
      </c>
      <c r="D959" s="232">
        <v>169.25</v>
      </c>
    </row>
    <row r="960" spans="1:4" x14ac:dyDescent="0.25">
      <c r="A960" s="230" t="s">
        <v>23953</v>
      </c>
      <c r="B960" s="231" t="s">
        <v>23954</v>
      </c>
      <c r="C960" s="231" t="s">
        <v>86</v>
      </c>
      <c r="D960" s="232">
        <v>135.03</v>
      </c>
    </row>
    <row r="961" spans="1:4" x14ac:dyDescent="0.25">
      <c r="A961" s="230" t="s">
        <v>23955</v>
      </c>
      <c r="B961" s="231" t="s">
        <v>23956</v>
      </c>
      <c r="C961" s="231" t="s">
        <v>86</v>
      </c>
      <c r="D961" s="232">
        <v>140.59</v>
      </c>
    </row>
    <row r="962" spans="1:4" x14ac:dyDescent="0.25">
      <c r="A962" s="230" t="s">
        <v>23957</v>
      </c>
      <c r="B962" s="231" t="s">
        <v>23958</v>
      </c>
      <c r="C962" s="231" t="s">
        <v>86</v>
      </c>
      <c r="D962" s="232">
        <v>483.04</v>
      </c>
    </row>
    <row r="963" spans="1:4" x14ac:dyDescent="0.25">
      <c r="A963" s="230" t="s">
        <v>23959</v>
      </c>
      <c r="B963" s="231" t="s">
        <v>23960</v>
      </c>
      <c r="C963" s="231" t="s">
        <v>86</v>
      </c>
      <c r="D963" s="232">
        <v>116.2</v>
      </c>
    </row>
    <row r="964" spans="1:4" x14ac:dyDescent="0.25">
      <c r="A964" s="230" t="s">
        <v>23961</v>
      </c>
      <c r="B964" s="231" t="s">
        <v>23962</v>
      </c>
      <c r="C964" s="231" t="s">
        <v>86</v>
      </c>
      <c r="D964" s="232">
        <v>205.44</v>
      </c>
    </row>
    <row r="965" spans="1:4" x14ac:dyDescent="0.25">
      <c r="A965" s="230" t="s">
        <v>23963</v>
      </c>
      <c r="B965" s="231" t="s">
        <v>23964</v>
      </c>
      <c r="C965" s="231" t="s">
        <v>86</v>
      </c>
      <c r="D965" s="232">
        <v>104.72</v>
      </c>
    </row>
    <row r="966" spans="1:4" x14ac:dyDescent="0.25">
      <c r="A966" s="230" t="s">
        <v>23965</v>
      </c>
      <c r="B966" s="231" t="s">
        <v>23966</v>
      </c>
      <c r="C966" s="231" t="s">
        <v>86</v>
      </c>
      <c r="D966" s="232">
        <v>56.52</v>
      </c>
    </row>
    <row r="967" spans="1:4" x14ac:dyDescent="0.25">
      <c r="A967" s="230" t="s">
        <v>23967</v>
      </c>
      <c r="B967" s="231" t="s">
        <v>23968</v>
      </c>
      <c r="C967" s="231" t="s">
        <v>86</v>
      </c>
      <c r="D967" s="232">
        <v>30.33</v>
      </c>
    </row>
    <row r="968" spans="1:4" x14ac:dyDescent="0.25">
      <c r="A968" s="230" t="s">
        <v>23969</v>
      </c>
      <c r="B968" s="231" t="s">
        <v>23970</v>
      </c>
      <c r="C968" s="231" t="s">
        <v>86</v>
      </c>
      <c r="D968" s="232">
        <v>222.53</v>
      </c>
    </row>
    <row r="969" spans="1:4" x14ac:dyDescent="0.25">
      <c r="A969" s="230" t="s">
        <v>23971</v>
      </c>
      <c r="B969" s="231" t="s">
        <v>23972</v>
      </c>
      <c r="C969" s="231" t="s">
        <v>86</v>
      </c>
      <c r="D969" s="232">
        <v>302.33</v>
      </c>
    </row>
    <row r="970" spans="1:4" x14ac:dyDescent="0.25">
      <c r="A970" s="230" t="s">
        <v>23973</v>
      </c>
      <c r="B970" s="231" t="s">
        <v>23974</v>
      </c>
      <c r="C970" s="231" t="s">
        <v>86</v>
      </c>
      <c r="D970" s="232">
        <v>341.22</v>
      </c>
    </row>
    <row r="971" spans="1:4" x14ac:dyDescent="0.25">
      <c r="A971" s="230" t="s">
        <v>23975</v>
      </c>
      <c r="B971" s="231" t="s">
        <v>23976</v>
      </c>
      <c r="C971" s="231" t="s">
        <v>86</v>
      </c>
      <c r="D971" s="232">
        <v>8.36</v>
      </c>
    </row>
    <row r="972" spans="1:4" x14ac:dyDescent="0.25">
      <c r="A972" s="230" t="s">
        <v>23977</v>
      </c>
      <c r="B972" s="231" t="s">
        <v>23978</v>
      </c>
      <c r="C972" s="231" t="s">
        <v>86</v>
      </c>
      <c r="D972" s="232">
        <v>635.58000000000004</v>
      </c>
    </row>
    <row r="973" spans="1:4" x14ac:dyDescent="0.25">
      <c r="A973" s="230" t="s">
        <v>23979</v>
      </c>
      <c r="B973" s="231" t="s">
        <v>23980</v>
      </c>
      <c r="C973" s="231" t="s">
        <v>86</v>
      </c>
      <c r="D973" s="232">
        <v>8.5399999999999991</v>
      </c>
    </row>
    <row r="974" spans="1:4" x14ac:dyDescent="0.25">
      <c r="A974" s="230" t="s">
        <v>23981</v>
      </c>
      <c r="B974" s="231" t="s">
        <v>23982</v>
      </c>
      <c r="C974" s="231" t="s">
        <v>86</v>
      </c>
      <c r="D974" s="232">
        <v>316.48</v>
      </c>
    </row>
    <row r="975" spans="1:4" x14ac:dyDescent="0.25">
      <c r="A975" s="230" t="s">
        <v>23983</v>
      </c>
      <c r="B975" s="231" t="s">
        <v>23984</v>
      </c>
      <c r="C975" s="231" t="s">
        <v>86</v>
      </c>
      <c r="D975" s="232">
        <v>391.73</v>
      </c>
    </row>
    <row r="976" spans="1:4" x14ac:dyDescent="0.25">
      <c r="A976" s="230" t="s">
        <v>23985</v>
      </c>
      <c r="B976" s="231" t="s">
        <v>23986</v>
      </c>
      <c r="C976" s="231" t="s">
        <v>86</v>
      </c>
      <c r="D976" s="232">
        <v>254.27</v>
      </c>
    </row>
    <row r="977" spans="1:4" x14ac:dyDescent="0.25">
      <c r="A977" s="230" t="s">
        <v>23987</v>
      </c>
      <c r="B977" s="231" t="s">
        <v>23988</v>
      </c>
      <c r="C977" s="231" t="s">
        <v>86</v>
      </c>
      <c r="D977" s="232">
        <v>88.53</v>
      </c>
    </row>
    <row r="978" spans="1:4" x14ac:dyDescent="0.25">
      <c r="A978" s="230" t="s">
        <v>23989</v>
      </c>
      <c r="B978" s="231" t="s">
        <v>23990</v>
      </c>
      <c r="C978" s="231" t="s">
        <v>86</v>
      </c>
      <c r="D978" s="232">
        <v>219.21</v>
      </c>
    </row>
    <row r="979" spans="1:4" x14ac:dyDescent="0.25">
      <c r="A979" s="230" t="s">
        <v>23991</v>
      </c>
      <c r="B979" s="231" t="s">
        <v>23992</v>
      </c>
      <c r="C979" s="231" t="s">
        <v>86</v>
      </c>
      <c r="D979" s="232">
        <v>694.24</v>
      </c>
    </row>
    <row r="980" spans="1:4" x14ac:dyDescent="0.25">
      <c r="A980" s="230" t="s">
        <v>23993</v>
      </c>
      <c r="B980" s="231" t="s">
        <v>23994</v>
      </c>
      <c r="C980" s="231" t="s">
        <v>86</v>
      </c>
      <c r="D980" s="232">
        <v>1406.88</v>
      </c>
    </row>
    <row r="981" spans="1:4" x14ac:dyDescent="0.25">
      <c r="A981" s="230" t="s">
        <v>23995</v>
      </c>
      <c r="B981" s="231" t="s">
        <v>23996</v>
      </c>
      <c r="C981" s="231" t="s">
        <v>86</v>
      </c>
      <c r="D981" s="232">
        <v>29.72</v>
      </c>
    </row>
    <row r="982" spans="1:4" x14ac:dyDescent="0.25">
      <c r="A982" s="230" t="s">
        <v>23997</v>
      </c>
      <c r="B982" s="231" t="s">
        <v>23998</v>
      </c>
      <c r="C982" s="231" t="s">
        <v>86</v>
      </c>
      <c r="D982" s="232">
        <v>53.74</v>
      </c>
    </row>
    <row r="983" spans="1:4" x14ac:dyDescent="0.25">
      <c r="A983" s="230" t="s">
        <v>23999</v>
      </c>
      <c r="B983" s="231" t="s">
        <v>24000</v>
      </c>
      <c r="C983" s="231" t="s">
        <v>86</v>
      </c>
      <c r="D983" s="232">
        <v>256.54000000000002</v>
      </c>
    </row>
    <row r="984" spans="1:4" x14ac:dyDescent="0.25">
      <c r="A984" s="230" t="s">
        <v>24001</v>
      </c>
      <c r="B984" s="231" t="s">
        <v>24002</v>
      </c>
      <c r="C984" s="231" t="s">
        <v>86</v>
      </c>
      <c r="D984" s="232">
        <v>738.08</v>
      </c>
    </row>
    <row r="985" spans="1:4" x14ac:dyDescent="0.25">
      <c r="A985" s="230" t="s">
        <v>24003</v>
      </c>
      <c r="B985" s="231" t="s">
        <v>24004</v>
      </c>
      <c r="C985" s="231" t="s">
        <v>86</v>
      </c>
      <c r="D985" s="232">
        <v>2108.66</v>
      </c>
    </row>
    <row r="986" spans="1:4" x14ac:dyDescent="0.25">
      <c r="A986" s="230" t="s">
        <v>24005</v>
      </c>
      <c r="B986" s="231" t="s">
        <v>24006</v>
      </c>
      <c r="C986" s="231" t="s">
        <v>86</v>
      </c>
      <c r="D986" s="232">
        <v>57.77</v>
      </c>
    </row>
    <row r="987" spans="1:4" x14ac:dyDescent="0.25">
      <c r="A987" s="230" t="s">
        <v>24007</v>
      </c>
      <c r="B987" s="231" t="s">
        <v>24008</v>
      </c>
      <c r="C987" s="231" t="s">
        <v>86</v>
      </c>
      <c r="D987" s="232">
        <v>109.94</v>
      </c>
    </row>
    <row r="988" spans="1:4" x14ac:dyDescent="0.25">
      <c r="A988" s="224" t="s">
        <v>24009</v>
      </c>
      <c r="B988" s="225" t="s">
        <v>24010</v>
      </c>
      <c r="C988" s="226"/>
      <c r="D988" s="226"/>
    </row>
    <row r="989" spans="1:4" x14ac:dyDescent="0.25">
      <c r="A989" s="227" t="s">
        <v>24011</v>
      </c>
      <c r="B989" s="228" t="s">
        <v>24012</v>
      </c>
      <c r="C989" s="229"/>
      <c r="D989" s="229"/>
    </row>
    <row r="990" spans="1:4" x14ac:dyDescent="0.25">
      <c r="A990" s="230" t="s">
        <v>24013</v>
      </c>
      <c r="B990" s="231" t="s">
        <v>24014</v>
      </c>
      <c r="C990" s="231" t="s">
        <v>59</v>
      </c>
      <c r="D990" s="232">
        <v>6.82</v>
      </c>
    </row>
    <row r="991" spans="1:4" x14ac:dyDescent="0.25">
      <c r="A991" s="230" t="s">
        <v>24015</v>
      </c>
      <c r="B991" s="231" t="s">
        <v>24016</v>
      </c>
      <c r="C991" s="231" t="s">
        <v>59</v>
      </c>
      <c r="D991" s="232">
        <v>7.06</v>
      </c>
    </row>
    <row r="992" spans="1:4" x14ac:dyDescent="0.25">
      <c r="A992" s="230" t="s">
        <v>24017</v>
      </c>
      <c r="B992" s="231" t="s">
        <v>24018</v>
      </c>
      <c r="C992" s="231" t="s">
        <v>59</v>
      </c>
      <c r="D992" s="232">
        <v>8.66</v>
      </c>
    </row>
    <row r="993" spans="1:4" x14ac:dyDescent="0.25">
      <c r="A993" s="230" t="s">
        <v>24019</v>
      </c>
      <c r="B993" s="231" t="s">
        <v>24020</v>
      </c>
      <c r="C993" s="231" t="s">
        <v>59</v>
      </c>
      <c r="D993" s="232">
        <v>8.27</v>
      </c>
    </row>
    <row r="994" spans="1:4" x14ac:dyDescent="0.25">
      <c r="A994" s="230" t="s">
        <v>24021</v>
      </c>
      <c r="B994" s="231" t="s">
        <v>24022</v>
      </c>
      <c r="C994" s="231" t="s">
        <v>59</v>
      </c>
      <c r="D994" s="232">
        <v>8.7200000000000006</v>
      </c>
    </row>
    <row r="995" spans="1:4" x14ac:dyDescent="0.25">
      <c r="A995" s="230" t="s">
        <v>24023</v>
      </c>
      <c r="B995" s="231" t="s">
        <v>24024</v>
      </c>
      <c r="C995" s="231" t="s">
        <v>59</v>
      </c>
      <c r="D995" s="232">
        <v>11.54</v>
      </c>
    </row>
    <row r="996" spans="1:4" x14ac:dyDescent="0.25">
      <c r="A996" s="230" t="s">
        <v>24025</v>
      </c>
      <c r="B996" s="231" t="s">
        <v>24026</v>
      </c>
      <c r="C996" s="231" t="s">
        <v>59</v>
      </c>
      <c r="D996" s="232">
        <v>9.8800000000000008</v>
      </c>
    </row>
    <row r="997" spans="1:4" x14ac:dyDescent="0.25">
      <c r="A997" s="230" t="s">
        <v>24027</v>
      </c>
      <c r="B997" s="231" t="s">
        <v>24028</v>
      </c>
      <c r="C997" s="231" t="s">
        <v>59</v>
      </c>
      <c r="D997" s="232">
        <v>11.48</v>
      </c>
    </row>
    <row r="998" spans="1:4" x14ac:dyDescent="0.25">
      <c r="A998" s="230" t="s">
        <v>24029</v>
      </c>
      <c r="B998" s="231" t="s">
        <v>24030</v>
      </c>
      <c r="C998" s="231" t="s">
        <v>59</v>
      </c>
      <c r="D998" s="232">
        <v>9.27</v>
      </c>
    </row>
    <row r="999" spans="1:4" x14ac:dyDescent="0.25">
      <c r="A999" s="230" t="s">
        <v>24031</v>
      </c>
      <c r="B999" s="231" t="s">
        <v>24032</v>
      </c>
      <c r="C999" s="231" t="s">
        <v>59</v>
      </c>
      <c r="D999" s="232">
        <v>10.89</v>
      </c>
    </row>
    <row r="1000" spans="1:4" x14ac:dyDescent="0.25">
      <c r="A1000" s="230" t="s">
        <v>24033</v>
      </c>
      <c r="B1000" s="231" t="s">
        <v>24034</v>
      </c>
      <c r="C1000" s="231" t="s">
        <v>59</v>
      </c>
      <c r="D1000" s="232">
        <v>14.32</v>
      </c>
    </row>
    <row r="1001" spans="1:4" x14ac:dyDescent="0.25">
      <c r="A1001" s="230" t="s">
        <v>24035</v>
      </c>
      <c r="B1001" s="231" t="s">
        <v>24036</v>
      </c>
      <c r="C1001" s="231" t="s">
        <v>59</v>
      </c>
      <c r="D1001" s="232">
        <v>17.63</v>
      </c>
    </row>
    <row r="1002" spans="1:4" x14ac:dyDescent="0.25">
      <c r="A1002" s="230" t="s">
        <v>24037</v>
      </c>
      <c r="B1002" s="231" t="s">
        <v>24038</v>
      </c>
      <c r="C1002" s="231" t="s">
        <v>59</v>
      </c>
      <c r="D1002" s="232">
        <v>11.01</v>
      </c>
    </row>
    <row r="1003" spans="1:4" x14ac:dyDescent="0.25">
      <c r="A1003" s="230" t="s">
        <v>24039</v>
      </c>
      <c r="B1003" s="231" t="s">
        <v>24040</v>
      </c>
      <c r="C1003" s="231" t="s">
        <v>59</v>
      </c>
      <c r="D1003" s="232">
        <v>4.25</v>
      </c>
    </row>
    <row r="1004" spans="1:4" x14ac:dyDescent="0.25">
      <c r="A1004" s="230" t="s">
        <v>24041</v>
      </c>
      <c r="B1004" s="231" t="s">
        <v>24042</v>
      </c>
      <c r="C1004" s="231" t="s">
        <v>59</v>
      </c>
      <c r="D1004" s="232">
        <v>5.9</v>
      </c>
    </row>
    <row r="1005" spans="1:4" x14ac:dyDescent="0.25">
      <c r="A1005" s="230" t="s">
        <v>24043</v>
      </c>
      <c r="B1005" s="231" t="s">
        <v>24044</v>
      </c>
      <c r="C1005" s="231" t="s">
        <v>59</v>
      </c>
      <c r="D1005" s="232">
        <v>5.51</v>
      </c>
    </row>
    <row r="1006" spans="1:4" x14ac:dyDescent="0.25">
      <c r="A1006" s="230" t="s">
        <v>24045</v>
      </c>
      <c r="B1006" s="231" t="s">
        <v>24046</v>
      </c>
      <c r="C1006" s="231" t="s">
        <v>59</v>
      </c>
      <c r="D1006" s="232">
        <v>5.91</v>
      </c>
    </row>
    <row r="1007" spans="1:4" x14ac:dyDescent="0.25">
      <c r="A1007" s="230" t="s">
        <v>24047</v>
      </c>
      <c r="B1007" s="231" t="s">
        <v>24048</v>
      </c>
      <c r="C1007" s="231" t="s">
        <v>59</v>
      </c>
      <c r="D1007" s="232">
        <v>8.7799999999999994</v>
      </c>
    </row>
    <row r="1008" spans="1:4" x14ac:dyDescent="0.25">
      <c r="A1008" s="230" t="s">
        <v>24049</v>
      </c>
      <c r="B1008" s="231" t="s">
        <v>24050</v>
      </c>
      <c r="C1008" s="231" t="s">
        <v>59</v>
      </c>
      <c r="D1008" s="232">
        <v>7.12</v>
      </c>
    </row>
    <row r="1009" spans="1:4" x14ac:dyDescent="0.25">
      <c r="A1009" s="230" t="s">
        <v>24051</v>
      </c>
      <c r="B1009" s="231" t="s">
        <v>24052</v>
      </c>
      <c r="C1009" s="231" t="s">
        <v>59</v>
      </c>
      <c r="D1009" s="232">
        <v>8.67</v>
      </c>
    </row>
    <row r="1010" spans="1:4" x14ac:dyDescent="0.25">
      <c r="A1010" s="230" t="s">
        <v>24053</v>
      </c>
      <c r="B1010" s="231" t="s">
        <v>24054</v>
      </c>
      <c r="C1010" s="231" t="s">
        <v>59</v>
      </c>
      <c r="D1010" s="232">
        <v>8.23</v>
      </c>
    </row>
    <row r="1011" spans="1:4" x14ac:dyDescent="0.25">
      <c r="A1011" s="230" t="s">
        <v>24055</v>
      </c>
      <c r="B1011" s="231" t="s">
        <v>24056</v>
      </c>
      <c r="C1011" s="231" t="s">
        <v>59</v>
      </c>
      <c r="D1011" s="232">
        <v>9.84</v>
      </c>
    </row>
    <row r="1012" spans="1:4" x14ac:dyDescent="0.25">
      <c r="A1012" s="230" t="s">
        <v>24057</v>
      </c>
      <c r="B1012" s="231" t="s">
        <v>24058</v>
      </c>
      <c r="C1012" s="231" t="s">
        <v>59</v>
      </c>
      <c r="D1012" s="232">
        <v>13.28</v>
      </c>
    </row>
    <row r="1013" spans="1:4" x14ac:dyDescent="0.25">
      <c r="A1013" s="230" t="s">
        <v>24059</v>
      </c>
      <c r="B1013" s="231" t="s">
        <v>24060</v>
      </c>
      <c r="C1013" s="231" t="s">
        <v>59</v>
      </c>
      <c r="D1013" s="232">
        <v>16.559999999999999</v>
      </c>
    </row>
    <row r="1014" spans="1:4" x14ac:dyDescent="0.25">
      <c r="A1014" s="230" t="s">
        <v>24061</v>
      </c>
      <c r="B1014" s="231" t="s">
        <v>24062</v>
      </c>
      <c r="C1014" s="231" t="s">
        <v>59</v>
      </c>
      <c r="D1014" s="232">
        <v>6.62</v>
      </c>
    </row>
    <row r="1015" spans="1:4" x14ac:dyDescent="0.25">
      <c r="A1015" s="230" t="s">
        <v>24063</v>
      </c>
      <c r="B1015" s="231" t="s">
        <v>24064</v>
      </c>
      <c r="C1015" s="231" t="s">
        <v>59</v>
      </c>
      <c r="D1015" s="232">
        <v>6.83</v>
      </c>
    </row>
    <row r="1016" spans="1:4" x14ac:dyDescent="0.25">
      <c r="A1016" s="230" t="s">
        <v>24065</v>
      </c>
      <c r="B1016" s="231" t="s">
        <v>24066</v>
      </c>
      <c r="C1016" s="231" t="s">
        <v>59</v>
      </c>
      <c r="D1016" s="232">
        <v>8.41</v>
      </c>
    </row>
    <row r="1017" spans="1:4" x14ac:dyDescent="0.25">
      <c r="A1017" s="230" t="s">
        <v>24067</v>
      </c>
      <c r="B1017" s="231" t="s">
        <v>24068</v>
      </c>
      <c r="C1017" s="231" t="s">
        <v>59</v>
      </c>
      <c r="D1017" s="232">
        <v>7.96</v>
      </c>
    </row>
    <row r="1018" spans="1:4" x14ac:dyDescent="0.25">
      <c r="A1018" s="230" t="s">
        <v>24069</v>
      </c>
      <c r="B1018" s="231" t="s">
        <v>24070</v>
      </c>
      <c r="C1018" s="231" t="s">
        <v>59</v>
      </c>
      <c r="D1018" s="232">
        <v>8.36</v>
      </c>
    </row>
    <row r="1019" spans="1:4" x14ac:dyDescent="0.25">
      <c r="A1019" s="230" t="s">
        <v>24071</v>
      </c>
      <c r="B1019" s="231" t="s">
        <v>24072</v>
      </c>
      <c r="C1019" s="231" t="s">
        <v>59</v>
      </c>
      <c r="D1019" s="232">
        <v>11.08</v>
      </c>
    </row>
    <row r="1020" spans="1:4" x14ac:dyDescent="0.25">
      <c r="A1020" s="230" t="s">
        <v>24073</v>
      </c>
      <c r="B1020" s="231" t="s">
        <v>24074</v>
      </c>
      <c r="C1020" s="231" t="s">
        <v>59</v>
      </c>
      <c r="D1020" s="232">
        <v>9.5399999999999991</v>
      </c>
    </row>
    <row r="1021" spans="1:4" x14ac:dyDescent="0.25">
      <c r="A1021" s="230" t="s">
        <v>24075</v>
      </c>
      <c r="B1021" s="231" t="s">
        <v>24076</v>
      </c>
      <c r="C1021" s="231" t="s">
        <v>59</v>
      </c>
      <c r="D1021" s="232">
        <v>11.03</v>
      </c>
    </row>
    <row r="1022" spans="1:4" x14ac:dyDescent="0.25">
      <c r="A1022" s="230" t="s">
        <v>24077</v>
      </c>
      <c r="B1022" s="231" t="s">
        <v>24078</v>
      </c>
      <c r="C1022" s="231" t="s">
        <v>59</v>
      </c>
      <c r="D1022" s="232">
        <v>11.76</v>
      </c>
    </row>
    <row r="1023" spans="1:4" x14ac:dyDescent="0.25">
      <c r="A1023" s="230" t="s">
        <v>24079</v>
      </c>
      <c r="B1023" s="231" t="s">
        <v>24080</v>
      </c>
      <c r="C1023" s="231" t="s">
        <v>59</v>
      </c>
      <c r="D1023" s="232">
        <v>13.37</v>
      </c>
    </row>
    <row r="1024" spans="1:4" x14ac:dyDescent="0.25">
      <c r="A1024" s="230" t="s">
        <v>24081</v>
      </c>
      <c r="B1024" s="231" t="s">
        <v>24082</v>
      </c>
      <c r="C1024" s="231" t="s">
        <v>59</v>
      </c>
      <c r="D1024" s="232">
        <v>16.82</v>
      </c>
    </row>
    <row r="1025" spans="1:4" x14ac:dyDescent="0.25">
      <c r="A1025" s="230" t="s">
        <v>24083</v>
      </c>
      <c r="B1025" s="231" t="s">
        <v>24084</v>
      </c>
      <c r="C1025" s="231" t="s">
        <v>59</v>
      </c>
      <c r="D1025" s="232">
        <v>20.079999999999998</v>
      </c>
    </row>
    <row r="1026" spans="1:4" x14ac:dyDescent="0.25">
      <c r="A1026" s="230" t="s">
        <v>24085</v>
      </c>
      <c r="B1026" s="231" t="s">
        <v>24086</v>
      </c>
      <c r="C1026" s="231" t="s">
        <v>59</v>
      </c>
      <c r="D1026" s="232">
        <v>1.98</v>
      </c>
    </row>
    <row r="1027" spans="1:4" x14ac:dyDescent="0.25">
      <c r="A1027" s="227" t="s">
        <v>24087</v>
      </c>
      <c r="B1027" s="228" t="s">
        <v>24088</v>
      </c>
      <c r="C1027" s="229"/>
      <c r="D1027" s="229"/>
    </row>
    <row r="1028" spans="1:4" x14ac:dyDescent="0.25">
      <c r="A1028" s="230" t="s">
        <v>24089</v>
      </c>
      <c r="B1028" s="231" t="s">
        <v>24090</v>
      </c>
      <c r="C1028" s="231" t="s">
        <v>59</v>
      </c>
      <c r="D1028" s="232">
        <v>7.39</v>
      </c>
    </row>
    <row r="1029" spans="1:4" x14ac:dyDescent="0.25">
      <c r="A1029" s="230" t="s">
        <v>24091</v>
      </c>
      <c r="B1029" s="231" t="s">
        <v>24092</v>
      </c>
      <c r="C1029" s="231" t="s">
        <v>59</v>
      </c>
      <c r="D1029" s="232">
        <v>11.09</v>
      </c>
    </row>
    <row r="1030" spans="1:4" x14ac:dyDescent="0.25">
      <c r="A1030" s="230" t="s">
        <v>24093</v>
      </c>
      <c r="B1030" s="231" t="s">
        <v>24094</v>
      </c>
      <c r="C1030" s="231" t="s">
        <v>59</v>
      </c>
      <c r="D1030" s="232">
        <v>15.89</v>
      </c>
    </row>
    <row r="1031" spans="1:4" x14ac:dyDescent="0.25">
      <c r="A1031" s="230" t="s">
        <v>24095</v>
      </c>
      <c r="B1031" s="231" t="s">
        <v>24096</v>
      </c>
      <c r="C1031" s="231" t="s">
        <v>59</v>
      </c>
      <c r="D1031" s="232">
        <v>26.52</v>
      </c>
    </row>
    <row r="1032" spans="1:4" x14ac:dyDescent="0.25">
      <c r="A1032" s="230" t="s">
        <v>24097</v>
      </c>
      <c r="B1032" s="231" t="s">
        <v>24098</v>
      </c>
      <c r="C1032" s="231" t="s">
        <v>59</v>
      </c>
      <c r="D1032" s="232">
        <v>42.03</v>
      </c>
    </row>
    <row r="1033" spans="1:4" x14ac:dyDescent="0.25">
      <c r="A1033" s="230" t="s">
        <v>24099</v>
      </c>
      <c r="B1033" s="231" t="s">
        <v>24100</v>
      </c>
      <c r="C1033" s="231" t="s">
        <v>59</v>
      </c>
      <c r="D1033" s="232">
        <v>59.56</v>
      </c>
    </row>
    <row r="1034" spans="1:4" x14ac:dyDescent="0.25">
      <c r="A1034" s="230" t="s">
        <v>24101</v>
      </c>
      <c r="B1034" s="231" t="s">
        <v>24102</v>
      </c>
      <c r="C1034" s="231" t="s">
        <v>59</v>
      </c>
      <c r="D1034" s="232">
        <v>64.95</v>
      </c>
    </row>
    <row r="1035" spans="1:4" x14ac:dyDescent="0.25">
      <c r="A1035" s="227" t="s">
        <v>24103</v>
      </c>
      <c r="B1035" s="228" t="s">
        <v>24104</v>
      </c>
      <c r="C1035" s="229"/>
      <c r="D1035" s="229"/>
    </row>
    <row r="1036" spans="1:4" x14ac:dyDescent="0.25">
      <c r="A1036" s="230" t="s">
        <v>24105</v>
      </c>
      <c r="B1036" s="231" t="s">
        <v>24106</v>
      </c>
      <c r="C1036" s="231" t="s">
        <v>59</v>
      </c>
      <c r="D1036" s="232">
        <v>7.69</v>
      </c>
    </row>
    <row r="1037" spans="1:4" x14ac:dyDescent="0.25">
      <c r="A1037" s="230" t="s">
        <v>24107</v>
      </c>
      <c r="B1037" s="231" t="s">
        <v>24108</v>
      </c>
      <c r="C1037" s="231" t="s">
        <v>59</v>
      </c>
      <c r="D1037" s="232">
        <v>11.2</v>
      </c>
    </row>
    <row r="1038" spans="1:4" x14ac:dyDescent="0.25">
      <c r="A1038" s="230" t="s">
        <v>24109</v>
      </c>
      <c r="B1038" s="231" t="s">
        <v>24110</v>
      </c>
      <c r="C1038" s="231" t="s">
        <v>59</v>
      </c>
      <c r="D1038" s="232">
        <v>17.489999999999998</v>
      </c>
    </row>
    <row r="1039" spans="1:4" x14ac:dyDescent="0.25">
      <c r="A1039" s="230" t="s">
        <v>24111</v>
      </c>
      <c r="B1039" s="231" t="s">
        <v>24112</v>
      </c>
      <c r="C1039" s="231" t="s">
        <v>59</v>
      </c>
      <c r="D1039" s="232">
        <v>21.66</v>
      </c>
    </row>
    <row r="1040" spans="1:4" x14ac:dyDescent="0.25">
      <c r="A1040" s="227" t="s">
        <v>24113</v>
      </c>
      <c r="B1040" s="228" t="s">
        <v>24114</v>
      </c>
      <c r="C1040" s="229"/>
      <c r="D1040" s="229"/>
    </row>
    <row r="1041" spans="1:4" x14ac:dyDescent="0.25">
      <c r="A1041" s="230" t="s">
        <v>24115</v>
      </c>
      <c r="B1041" s="231" t="s">
        <v>24116</v>
      </c>
      <c r="C1041" s="231" t="s">
        <v>59</v>
      </c>
      <c r="D1041" s="232">
        <v>44.02</v>
      </c>
    </row>
    <row r="1042" spans="1:4" x14ac:dyDescent="0.25">
      <c r="A1042" s="230" t="s">
        <v>24117</v>
      </c>
      <c r="B1042" s="231" t="s">
        <v>24118</v>
      </c>
      <c r="C1042" s="231" t="s">
        <v>59</v>
      </c>
      <c r="D1042" s="232">
        <v>63.22</v>
      </c>
    </row>
    <row r="1043" spans="1:4" x14ac:dyDescent="0.25">
      <c r="A1043" s="230" t="s">
        <v>24119</v>
      </c>
      <c r="B1043" s="231" t="s">
        <v>24120</v>
      </c>
      <c r="C1043" s="231" t="s">
        <v>59</v>
      </c>
      <c r="D1043" s="232">
        <v>145.19999999999999</v>
      </c>
    </row>
    <row r="1044" spans="1:4" x14ac:dyDescent="0.25">
      <c r="A1044" s="230" t="s">
        <v>24121</v>
      </c>
      <c r="B1044" s="231" t="s">
        <v>24122</v>
      </c>
      <c r="C1044" s="231" t="s">
        <v>86</v>
      </c>
      <c r="D1044" s="232">
        <v>29.92</v>
      </c>
    </row>
    <row r="1045" spans="1:4" x14ac:dyDescent="0.25">
      <c r="A1045" s="230" t="s">
        <v>24123</v>
      </c>
      <c r="B1045" s="231" t="s">
        <v>24124</v>
      </c>
      <c r="C1045" s="231" t="s">
        <v>86</v>
      </c>
      <c r="D1045" s="232">
        <v>38.99</v>
      </c>
    </row>
    <row r="1046" spans="1:4" x14ac:dyDescent="0.25">
      <c r="A1046" s="230" t="s">
        <v>24125</v>
      </c>
      <c r="B1046" s="231" t="s">
        <v>24126</v>
      </c>
      <c r="C1046" s="231" t="s">
        <v>86</v>
      </c>
      <c r="D1046" s="232">
        <v>50.36</v>
      </c>
    </row>
    <row r="1047" spans="1:4" x14ac:dyDescent="0.25">
      <c r="A1047" s="230" t="s">
        <v>24127</v>
      </c>
      <c r="B1047" s="231" t="s">
        <v>24128</v>
      </c>
      <c r="C1047" s="231" t="s">
        <v>59</v>
      </c>
      <c r="D1047" s="232">
        <v>16.07</v>
      </c>
    </row>
    <row r="1048" spans="1:4" x14ac:dyDescent="0.25">
      <c r="A1048" s="230" t="s">
        <v>24129</v>
      </c>
      <c r="B1048" s="231" t="s">
        <v>24130</v>
      </c>
      <c r="C1048" s="231" t="s">
        <v>86</v>
      </c>
      <c r="D1048" s="232">
        <v>38.6</v>
      </c>
    </row>
    <row r="1049" spans="1:4" x14ac:dyDescent="0.25">
      <c r="A1049" s="230" t="s">
        <v>24131</v>
      </c>
      <c r="B1049" s="231" t="s">
        <v>24132</v>
      </c>
      <c r="C1049" s="231" t="s">
        <v>86</v>
      </c>
      <c r="D1049" s="232">
        <v>88.79</v>
      </c>
    </row>
    <row r="1050" spans="1:4" x14ac:dyDescent="0.25">
      <c r="A1050" s="230" t="s">
        <v>24133</v>
      </c>
      <c r="B1050" s="231" t="s">
        <v>24134</v>
      </c>
      <c r="C1050" s="231" t="s">
        <v>86</v>
      </c>
      <c r="D1050" s="232">
        <v>174.22</v>
      </c>
    </row>
    <row r="1051" spans="1:4" x14ac:dyDescent="0.25">
      <c r="A1051" s="230" t="s">
        <v>24135</v>
      </c>
      <c r="B1051" s="231" t="s">
        <v>24136</v>
      </c>
      <c r="C1051" s="231" t="s">
        <v>86</v>
      </c>
      <c r="D1051" s="232">
        <v>84.09</v>
      </c>
    </row>
    <row r="1052" spans="1:4" x14ac:dyDescent="0.25">
      <c r="A1052" s="230" t="s">
        <v>24137</v>
      </c>
      <c r="B1052" s="231" t="s">
        <v>24138</v>
      </c>
      <c r="C1052" s="231" t="s">
        <v>86</v>
      </c>
      <c r="D1052" s="232">
        <v>129.55000000000001</v>
      </c>
    </row>
    <row r="1053" spans="1:4" x14ac:dyDescent="0.25">
      <c r="A1053" s="230" t="s">
        <v>24139</v>
      </c>
      <c r="B1053" s="231" t="s">
        <v>24140</v>
      </c>
      <c r="C1053" s="231" t="s">
        <v>86</v>
      </c>
      <c r="D1053" s="232">
        <v>201.16</v>
      </c>
    </row>
    <row r="1054" spans="1:4" x14ac:dyDescent="0.25">
      <c r="A1054" s="227" t="s">
        <v>24141</v>
      </c>
      <c r="B1054" s="228" t="s">
        <v>24142</v>
      </c>
      <c r="C1054" s="229"/>
      <c r="D1054" s="229"/>
    </row>
    <row r="1055" spans="1:4" x14ac:dyDescent="0.25">
      <c r="A1055" s="230" t="s">
        <v>24143</v>
      </c>
      <c r="B1055" s="231" t="s">
        <v>24144</v>
      </c>
      <c r="C1055" s="231" t="s">
        <v>86</v>
      </c>
      <c r="D1055" s="232">
        <v>39.770000000000003</v>
      </c>
    </row>
    <row r="1056" spans="1:4" x14ac:dyDescent="0.25">
      <c r="A1056" s="230" t="s">
        <v>24145</v>
      </c>
      <c r="B1056" s="231" t="s">
        <v>24146</v>
      </c>
      <c r="C1056" s="231" t="s">
        <v>86</v>
      </c>
      <c r="D1056" s="232">
        <v>68.349999999999994</v>
      </c>
    </row>
    <row r="1057" spans="1:4" x14ac:dyDescent="0.25">
      <c r="A1057" s="230" t="s">
        <v>24147</v>
      </c>
      <c r="B1057" s="231" t="s">
        <v>24148</v>
      </c>
      <c r="C1057" s="231" t="s">
        <v>86</v>
      </c>
      <c r="D1057" s="232">
        <v>88.35</v>
      </c>
    </row>
    <row r="1058" spans="1:4" x14ac:dyDescent="0.25">
      <c r="A1058" s="230" t="s">
        <v>24149</v>
      </c>
      <c r="B1058" s="231" t="s">
        <v>24150</v>
      </c>
      <c r="C1058" s="231" t="s">
        <v>86</v>
      </c>
      <c r="D1058" s="232">
        <v>251.8</v>
      </c>
    </row>
    <row r="1059" spans="1:4" x14ac:dyDescent="0.25">
      <c r="A1059" s="230" t="s">
        <v>24151</v>
      </c>
      <c r="B1059" s="231" t="s">
        <v>24152</v>
      </c>
      <c r="C1059" s="231" t="s">
        <v>86</v>
      </c>
      <c r="D1059" s="232">
        <v>218.6</v>
      </c>
    </row>
    <row r="1060" spans="1:4" x14ac:dyDescent="0.25">
      <c r="A1060" s="230" t="s">
        <v>24153</v>
      </c>
      <c r="B1060" s="231" t="s">
        <v>24154</v>
      </c>
      <c r="C1060" s="231" t="s">
        <v>86</v>
      </c>
      <c r="D1060" s="232">
        <v>607.88</v>
      </c>
    </row>
    <row r="1061" spans="1:4" x14ac:dyDescent="0.25">
      <c r="A1061" s="230" t="s">
        <v>24155</v>
      </c>
      <c r="B1061" s="231" t="s">
        <v>24156</v>
      </c>
      <c r="C1061" s="231" t="s">
        <v>86</v>
      </c>
      <c r="D1061" s="232">
        <v>1471.88</v>
      </c>
    </row>
    <row r="1062" spans="1:4" x14ac:dyDescent="0.25">
      <c r="A1062" s="230" t="s">
        <v>24157</v>
      </c>
      <c r="B1062" s="231" t="s">
        <v>24158</v>
      </c>
      <c r="C1062" s="231" t="s">
        <v>86</v>
      </c>
      <c r="D1062" s="232">
        <v>65.08</v>
      </c>
    </row>
    <row r="1063" spans="1:4" x14ac:dyDescent="0.25">
      <c r="A1063" s="230" t="s">
        <v>24159</v>
      </c>
      <c r="B1063" s="231" t="s">
        <v>24160</v>
      </c>
      <c r="C1063" s="231" t="s">
        <v>86</v>
      </c>
      <c r="D1063" s="232">
        <v>9.06</v>
      </c>
    </row>
    <row r="1064" spans="1:4" x14ac:dyDescent="0.25">
      <c r="A1064" s="230" t="s">
        <v>24161</v>
      </c>
      <c r="B1064" s="231" t="s">
        <v>24162</v>
      </c>
      <c r="C1064" s="231" t="s">
        <v>86</v>
      </c>
      <c r="D1064" s="232">
        <v>8.52</v>
      </c>
    </row>
    <row r="1065" spans="1:4" x14ac:dyDescent="0.25">
      <c r="A1065" s="230" t="s">
        <v>24163</v>
      </c>
      <c r="B1065" s="231" t="s">
        <v>24164</v>
      </c>
      <c r="C1065" s="231" t="s">
        <v>86</v>
      </c>
      <c r="D1065" s="232">
        <v>11.09</v>
      </c>
    </row>
    <row r="1066" spans="1:4" x14ac:dyDescent="0.25">
      <c r="A1066" s="230" t="s">
        <v>24165</v>
      </c>
      <c r="B1066" s="231" t="s">
        <v>24166</v>
      </c>
      <c r="C1066" s="231" t="s">
        <v>86</v>
      </c>
      <c r="D1066" s="232">
        <v>10.68</v>
      </c>
    </row>
    <row r="1067" spans="1:4" x14ac:dyDescent="0.25">
      <c r="A1067" s="230" t="s">
        <v>24167</v>
      </c>
      <c r="B1067" s="231" t="s">
        <v>24168</v>
      </c>
      <c r="C1067" s="231" t="s">
        <v>86</v>
      </c>
      <c r="D1067" s="232">
        <v>12.57</v>
      </c>
    </row>
    <row r="1068" spans="1:4" x14ac:dyDescent="0.25">
      <c r="A1068" s="230" t="s">
        <v>24169</v>
      </c>
      <c r="B1068" s="231" t="s">
        <v>24170</v>
      </c>
      <c r="C1068" s="231" t="s">
        <v>86</v>
      </c>
      <c r="D1068" s="232">
        <v>15.12</v>
      </c>
    </row>
    <row r="1069" spans="1:4" x14ac:dyDescent="0.25">
      <c r="A1069" s="230" t="s">
        <v>24171</v>
      </c>
      <c r="B1069" s="231" t="s">
        <v>24172</v>
      </c>
      <c r="C1069" s="231" t="s">
        <v>86</v>
      </c>
      <c r="D1069" s="232">
        <v>22.82</v>
      </c>
    </row>
    <row r="1070" spans="1:4" x14ac:dyDescent="0.25">
      <c r="A1070" s="230" t="s">
        <v>24173</v>
      </c>
      <c r="B1070" s="231" t="s">
        <v>24174</v>
      </c>
      <c r="C1070" s="231" t="s">
        <v>86</v>
      </c>
      <c r="D1070" s="232">
        <v>32.479999999999997</v>
      </c>
    </row>
    <row r="1071" spans="1:4" x14ac:dyDescent="0.25">
      <c r="A1071" s="230" t="s">
        <v>24175</v>
      </c>
      <c r="B1071" s="231" t="s">
        <v>24176</v>
      </c>
      <c r="C1071" s="231" t="s">
        <v>86</v>
      </c>
      <c r="D1071" s="232">
        <v>40.17</v>
      </c>
    </row>
    <row r="1072" spans="1:4" x14ac:dyDescent="0.25">
      <c r="A1072" s="230" t="s">
        <v>24177</v>
      </c>
      <c r="B1072" s="231" t="s">
        <v>24178</v>
      </c>
      <c r="C1072" s="231" t="s">
        <v>86</v>
      </c>
      <c r="D1072" s="232">
        <v>14.76</v>
      </c>
    </row>
    <row r="1073" spans="1:4" x14ac:dyDescent="0.25">
      <c r="A1073" s="230" t="s">
        <v>24179</v>
      </c>
      <c r="B1073" s="231" t="s">
        <v>24180</v>
      </c>
      <c r="C1073" s="231" t="s">
        <v>86</v>
      </c>
      <c r="D1073" s="232">
        <v>16.89</v>
      </c>
    </row>
    <row r="1074" spans="1:4" x14ac:dyDescent="0.25">
      <c r="A1074" s="230" t="s">
        <v>24181</v>
      </c>
      <c r="B1074" s="231" t="s">
        <v>24182</v>
      </c>
      <c r="C1074" s="231" t="s">
        <v>86</v>
      </c>
      <c r="D1074" s="232">
        <v>23.84</v>
      </c>
    </row>
    <row r="1075" spans="1:4" x14ac:dyDescent="0.25">
      <c r="A1075" s="227" t="s">
        <v>24183</v>
      </c>
      <c r="B1075" s="228" t="s">
        <v>24184</v>
      </c>
      <c r="C1075" s="229"/>
      <c r="D1075" s="229"/>
    </row>
    <row r="1076" spans="1:4" x14ac:dyDescent="0.25">
      <c r="A1076" s="230" t="s">
        <v>24185</v>
      </c>
      <c r="B1076" s="231" t="s">
        <v>24186</v>
      </c>
      <c r="C1076" s="231" t="s">
        <v>86</v>
      </c>
      <c r="D1076" s="232">
        <v>118.98</v>
      </c>
    </row>
    <row r="1077" spans="1:4" x14ac:dyDescent="0.25">
      <c r="A1077" s="230" t="s">
        <v>24187</v>
      </c>
      <c r="B1077" s="231" t="s">
        <v>24188</v>
      </c>
      <c r="C1077" s="231" t="s">
        <v>86</v>
      </c>
      <c r="D1077" s="232">
        <v>175.7</v>
      </c>
    </row>
    <row r="1078" spans="1:4" x14ac:dyDescent="0.25">
      <c r="A1078" s="230" t="s">
        <v>24189</v>
      </c>
      <c r="B1078" s="231" t="s">
        <v>24190</v>
      </c>
      <c r="C1078" s="231" t="s">
        <v>86</v>
      </c>
      <c r="D1078" s="232">
        <v>573.79</v>
      </c>
    </row>
    <row r="1079" spans="1:4" x14ac:dyDescent="0.25">
      <c r="A1079" s="227" t="s">
        <v>24191</v>
      </c>
      <c r="B1079" s="228" t="s">
        <v>24192</v>
      </c>
      <c r="C1079" s="229"/>
      <c r="D1079" s="229"/>
    </row>
    <row r="1080" spans="1:4" x14ac:dyDescent="0.25">
      <c r="A1080" s="230" t="s">
        <v>24193</v>
      </c>
      <c r="B1080" s="231" t="s">
        <v>24194</v>
      </c>
      <c r="C1080" s="231" t="s">
        <v>86</v>
      </c>
      <c r="D1080" s="232">
        <v>33.71</v>
      </c>
    </row>
    <row r="1081" spans="1:4" x14ac:dyDescent="0.25">
      <c r="A1081" s="230" t="s">
        <v>24195</v>
      </c>
      <c r="B1081" s="231" t="s">
        <v>24196</v>
      </c>
      <c r="C1081" s="231" t="s">
        <v>86</v>
      </c>
      <c r="D1081" s="232">
        <v>44.21</v>
      </c>
    </row>
    <row r="1082" spans="1:4" x14ac:dyDescent="0.25">
      <c r="A1082" s="230" t="s">
        <v>24197</v>
      </c>
      <c r="B1082" s="231" t="s">
        <v>24198</v>
      </c>
      <c r="C1082" s="231" t="s">
        <v>86</v>
      </c>
      <c r="D1082" s="232">
        <v>84.07</v>
      </c>
    </row>
    <row r="1083" spans="1:4" x14ac:dyDescent="0.25">
      <c r="A1083" s="230" t="s">
        <v>24199</v>
      </c>
      <c r="B1083" s="231" t="s">
        <v>24200</v>
      </c>
      <c r="C1083" s="231" t="s">
        <v>86</v>
      </c>
      <c r="D1083" s="232">
        <v>80.88</v>
      </c>
    </row>
    <row r="1084" spans="1:4" x14ac:dyDescent="0.25">
      <c r="A1084" s="230" t="s">
        <v>24201</v>
      </c>
      <c r="B1084" s="231" t="s">
        <v>24202</v>
      </c>
      <c r="C1084" s="231" t="s">
        <v>86</v>
      </c>
      <c r="D1084" s="232">
        <v>109.64</v>
      </c>
    </row>
    <row r="1085" spans="1:4" x14ac:dyDescent="0.25">
      <c r="A1085" s="230" t="s">
        <v>24203</v>
      </c>
      <c r="B1085" s="231" t="s">
        <v>24204</v>
      </c>
      <c r="C1085" s="231" t="s">
        <v>86</v>
      </c>
      <c r="D1085" s="232">
        <v>160.6</v>
      </c>
    </row>
    <row r="1086" spans="1:4" x14ac:dyDescent="0.25">
      <c r="A1086" s="230" t="s">
        <v>24205</v>
      </c>
      <c r="B1086" s="231" t="s">
        <v>24206</v>
      </c>
      <c r="C1086" s="231" t="s">
        <v>86</v>
      </c>
      <c r="D1086" s="232">
        <v>151.28</v>
      </c>
    </row>
    <row r="1087" spans="1:4" x14ac:dyDescent="0.25">
      <c r="A1087" s="230" t="s">
        <v>24207</v>
      </c>
      <c r="B1087" s="231" t="s">
        <v>24208</v>
      </c>
      <c r="C1087" s="231" t="s">
        <v>86</v>
      </c>
      <c r="D1087" s="232">
        <v>158.44</v>
      </c>
    </row>
    <row r="1088" spans="1:4" x14ac:dyDescent="0.25">
      <c r="A1088" s="230" t="s">
        <v>24209</v>
      </c>
      <c r="B1088" s="231" t="s">
        <v>24210</v>
      </c>
      <c r="C1088" s="231" t="s">
        <v>86</v>
      </c>
      <c r="D1088" s="232">
        <v>436.44</v>
      </c>
    </row>
    <row r="1089" spans="1:4" x14ac:dyDescent="0.25">
      <c r="A1089" s="230" t="s">
        <v>24211</v>
      </c>
      <c r="B1089" s="231" t="s">
        <v>24212</v>
      </c>
      <c r="C1089" s="231" t="s">
        <v>86</v>
      </c>
      <c r="D1089" s="232">
        <v>423.64</v>
      </c>
    </row>
    <row r="1090" spans="1:4" x14ac:dyDescent="0.25">
      <c r="A1090" s="230" t="s">
        <v>24213</v>
      </c>
      <c r="B1090" s="231" t="s">
        <v>24214</v>
      </c>
      <c r="C1090" s="231" t="s">
        <v>86</v>
      </c>
      <c r="D1090" s="232">
        <v>423.64</v>
      </c>
    </row>
    <row r="1091" spans="1:4" x14ac:dyDescent="0.25">
      <c r="A1091" s="230" t="s">
        <v>24215</v>
      </c>
      <c r="B1091" s="231" t="s">
        <v>24216</v>
      </c>
      <c r="C1091" s="231" t="s">
        <v>86</v>
      </c>
      <c r="D1091" s="232">
        <v>435.74</v>
      </c>
    </row>
    <row r="1092" spans="1:4" x14ac:dyDescent="0.25">
      <c r="A1092" s="227" t="s">
        <v>24217</v>
      </c>
      <c r="B1092" s="228" t="s">
        <v>24218</v>
      </c>
      <c r="C1092" s="229"/>
      <c r="D1092" s="229"/>
    </row>
    <row r="1093" spans="1:4" x14ac:dyDescent="0.25">
      <c r="A1093" s="230" t="s">
        <v>24219</v>
      </c>
      <c r="B1093" s="231" t="s">
        <v>24220</v>
      </c>
      <c r="C1093" s="231" t="s">
        <v>86</v>
      </c>
      <c r="D1093" s="232">
        <v>19</v>
      </c>
    </row>
    <row r="1094" spans="1:4" x14ac:dyDescent="0.25">
      <c r="A1094" s="230" t="s">
        <v>24221</v>
      </c>
      <c r="B1094" s="231" t="s">
        <v>24222</v>
      </c>
      <c r="C1094" s="231" t="s">
        <v>86</v>
      </c>
      <c r="D1094" s="232">
        <v>19.23</v>
      </c>
    </row>
    <row r="1095" spans="1:4" x14ac:dyDescent="0.25">
      <c r="A1095" s="230" t="s">
        <v>24223</v>
      </c>
      <c r="B1095" s="231" t="s">
        <v>24224</v>
      </c>
      <c r="C1095" s="231" t="s">
        <v>86</v>
      </c>
      <c r="D1095" s="232">
        <v>20.149999999999999</v>
      </c>
    </row>
    <row r="1096" spans="1:4" x14ac:dyDescent="0.25">
      <c r="A1096" s="230" t="s">
        <v>24225</v>
      </c>
      <c r="B1096" s="231" t="s">
        <v>24226</v>
      </c>
      <c r="C1096" s="231" t="s">
        <v>86</v>
      </c>
      <c r="D1096" s="232">
        <v>20.149999999999999</v>
      </c>
    </row>
    <row r="1097" spans="1:4" x14ac:dyDescent="0.25">
      <c r="A1097" s="230" t="s">
        <v>24227</v>
      </c>
      <c r="B1097" s="231" t="s">
        <v>24228</v>
      </c>
      <c r="C1097" s="231" t="s">
        <v>86</v>
      </c>
      <c r="D1097" s="232">
        <v>20.149999999999999</v>
      </c>
    </row>
    <row r="1098" spans="1:4" x14ac:dyDescent="0.25">
      <c r="A1098" s="230" t="s">
        <v>24229</v>
      </c>
      <c r="B1098" s="231" t="s">
        <v>24230</v>
      </c>
      <c r="C1098" s="231" t="s">
        <v>86</v>
      </c>
      <c r="D1098" s="232">
        <v>22.93</v>
      </c>
    </row>
    <row r="1099" spans="1:4" x14ac:dyDescent="0.25">
      <c r="A1099" s="230" t="s">
        <v>24231</v>
      </c>
      <c r="B1099" s="231" t="s">
        <v>24232</v>
      </c>
      <c r="C1099" s="231" t="s">
        <v>86</v>
      </c>
      <c r="D1099" s="232">
        <v>20.95</v>
      </c>
    </row>
    <row r="1100" spans="1:4" x14ac:dyDescent="0.25">
      <c r="A1100" s="230" t="s">
        <v>24233</v>
      </c>
      <c r="B1100" s="231" t="s">
        <v>24234</v>
      </c>
      <c r="C1100" s="231" t="s">
        <v>86</v>
      </c>
      <c r="D1100" s="232">
        <v>24.74</v>
      </c>
    </row>
    <row r="1101" spans="1:4" x14ac:dyDescent="0.25">
      <c r="A1101" s="230" t="s">
        <v>24235</v>
      </c>
      <c r="B1101" s="231" t="s">
        <v>24236</v>
      </c>
      <c r="C1101" s="231" t="s">
        <v>86</v>
      </c>
      <c r="D1101" s="232">
        <v>64.75</v>
      </c>
    </row>
    <row r="1102" spans="1:4" x14ac:dyDescent="0.25">
      <c r="A1102" s="230" t="s">
        <v>24237</v>
      </c>
      <c r="B1102" s="231" t="s">
        <v>24238</v>
      </c>
      <c r="C1102" s="231" t="s">
        <v>86</v>
      </c>
      <c r="D1102" s="232">
        <v>57.23</v>
      </c>
    </row>
    <row r="1103" spans="1:4" x14ac:dyDescent="0.25">
      <c r="A1103" s="230" t="s">
        <v>24239</v>
      </c>
      <c r="B1103" s="231" t="s">
        <v>24240</v>
      </c>
      <c r="C1103" s="231" t="s">
        <v>86</v>
      </c>
      <c r="D1103" s="232">
        <v>64.75</v>
      </c>
    </row>
    <row r="1104" spans="1:4" x14ac:dyDescent="0.25">
      <c r="A1104" s="230" t="s">
        <v>24241</v>
      </c>
      <c r="B1104" s="231" t="s">
        <v>24242</v>
      </c>
      <c r="C1104" s="231" t="s">
        <v>86</v>
      </c>
      <c r="D1104" s="232">
        <v>64.75</v>
      </c>
    </row>
    <row r="1105" spans="1:4" x14ac:dyDescent="0.25">
      <c r="A1105" s="230" t="s">
        <v>24243</v>
      </c>
      <c r="B1105" s="231" t="s">
        <v>24244</v>
      </c>
      <c r="C1105" s="231" t="s">
        <v>86</v>
      </c>
      <c r="D1105" s="232">
        <v>64.75</v>
      </c>
    </row>
    <row r="1106" spans="1:4" x14ac:dyDescent="0.25">
      <c r="A1106" s="230" t="s">
        <v>24245</v>
      </c>
      <c r="B1106" s="231" t="s">
        <v>24246</v>
      </c>
      <c r="C1106" s="231" t="s">
        <v>86</v>
      </c>
      <c r="D1106" s="232">
        <v>69.22</v>
      </c>
    </row>
    <row r="1107" spans="1:4" x14ac:dyDescent="0.25">
      <c r="A1107" s="230" t="s">
        <v>24247</v>
      </c>
      <c r="B1107" s="231" t="s">
        <v>24248</v>
      </c>
      <c r="C1107" s="231" t="s">
        <v>86</v>
      </c>
      <c r="D1107" s="232">
        <v>73.290000000000006</v>
      </c>
    </row>
    <row r="1108" spans="1:4" x14ac:dyDescent="0.25">
      <c r="A1108" s="230" t="s">
        <v>24249</v>
      </c>
      <c r="B1108" s="231" t="s">
        <v>24250</v>
      </c>
      <c r="C1108" s="231" t="s">
        <v>86</v>
      </c>
      <c r="D1108" s="232">
        <v>87.17</v>
      </c>
    </row>
    <row r="1109" spans="1:4" x14ac:dyDescent="0.25">
      <c r="A1109" s="230" t="s">
        <v>24251</v>
      </c>
      <c r="B1109" s="231" t="s">
        <v>24252</v>
      </c>
      <c r="C1109" s="231" t="s">
        <v>86</v>
      </c>
      <c r="D1109" s="232">
        <v>82.69</v>
      </c>
    </row>
    <row r="1110" spans="1:4" x14ac:dyDescent="0.25">
      <c r="A1110" s="230" t="s">
        <v>24253</v>
      </c>
      <c r="B1110" s="231" t="s">
        <v>24254</v>
      </c>
      <c r="C1110" s="231" t="s">
        <v>86</v>
      </c>
      <c r="D1110" s="232">
        <v>75.959999999999994</v>
      </c>
    </row>
    <row r="1111" spans="1:4" x14ac:dyDescent="0.25">
      <c r="A1111" s="230" t="s">
        <v>24255</v>
      </c>
      <c r="B1111" s="231" t="s">
        <v>24256</v>
      </c>
      <c r="C1111" s="231" t="s">
        <v>86</v>
      </c>
      <c r="D1111" s="232">
        <v>88.84</v>
      </c>
    </row>
    <row r="1112" spans="1:4" x14ac:dyDescent="0.25">
      <c r="A1112" s="230" t="s">
        <v>24257</v>
      </c>
      <c r="B1112" s="231" t="s">
        <v>24258</v>
      </c>
      <c r="C1112" s="231" t="s">
        <v>86</v>
      </c>
      <c r="D1112" s="232">
        <v>85.07</v>
      </c>
    </row>
    <row r="1113" spans="1:4" x14ac:dyDescent="0.25">
      <c r="A1113" s="230" t="s">
        <v>24259</v>
      </c>
      <c r="B1113" s="231" t="s">
        <v>24260</v>
      </c>
      <c r="C1113" s="231" t="s">
        <v>86</v>
      </c>
      <c r="D1113" s="232">
        <v>85.64</v>
      </c>
    </row>
    <row r="1114" spans="1:4" x14ac:dyDescent="0.25">
      <c r="A1114" s="230" t="s">
        <v>24261</v>
      </c>
      <c r="B1114" s="231" t="s">
        <v>24262</v>
      </c>
      <c r="C1114" s="231" t="s">
        <v>86</v>
      </c>
      <c r="D1114" s="232">
        <v>85.64</v>
      </c>
    </row>
    <row r="1115" spans="1:4" x14ac:dyDescent="0.25">
      <c r="A1115" s="230" t="s">
        <v>24263</v>
      </c>
      <c r="B1115" s="231" t="s">
        <v>24264</v>
      </c>
      <c r="C1115" s="231" t="s">
        <v>86</v>
      </c>
      <c r="D1115" s="232">
        <v>86.73</v>
      </c>
    </row>
    <row r="1116" spans="1:4" x14ac:dyDescent="0.25">
      <c r="A1116" s="230" t="s">
        <v>24265</v>
      </c>
      <c r="B1116" s="231" t="s">
        <v>24266</v>
      </c>
      <c r="C1116" s="231" t="s">
        <v>86</v>
      </c>
      <c r="D1116" s="232">
        <v>109.94</v>
      </c>
    </row>
    <row r="1117" spans="1:4" x14ac:dyDescent="0.25">
      <c r="A1117" s="227" t="s">
        <v>24267</v>
      </c>
      <c r="B1117" s="228" t="s">
        <v>24268</v>
      </c>
      <c r="C1117" s="229"/>
      <c r="D1117" s="229"/>
    </row>
    <row r="1118" spans="1:4" x14ac:dyDescent="0.25">
      <c r="A1118" s="230" t="s">
        <v>24269</v>
      </c>
      <c r="B1118" s="231" t="s">
        <v>24270</v>
      </c>
      <c r="C1118" s="231" t="s">
        <v>86</v>
      </c>
      <c r="D1118" s="232">
        <v>162.72999999999999</v>
      </c>
    </row>
    <row r="1119" spans="1:4" x14ac:dyDescent="0.25">
      <c r="A1119" s="230" t="s">
        <v>24271</v>
      </c>
      <c r="B1119" s="231" t="s">
        <v>24272</v>
      </c>
      <c r="C1119" s="231" t="s">
        <v>86</v>
      </c>
      <c r="D1119" s="232">
        <v>154.80000000000001</v>
      </c>
    </row>
    <row r="1120" spans="1:4" x14ac:dyDescent="0.25">
      <c r="A1120" s="227" t="s">
        <v>24273</v>
      </c>
      <c r="B1120" s="228" t="s">
        <v>24274</v>
      </c>
      <c r="C1120" s="229"/>
      <c r="D1120" s="229"/>
    </row>
    <row r="1121" spans="1:4" x14ac:dyDescent="0.25">
      <c r="A1121" s="230" t="s">
        <v>24275</v>
      </c>
      <c r="B1121" s="231" t="s">
        <v>24276</v>
      </c>
      <c r="C1121" s="231" t="s">
        <v>86</v>
      </c>
      <c r="D1121" s="232">
        <v>49.98</v>
      </c>
    </row>
    <row r="1122" spans="1:4" x14ac:dyDescent="0.25">
      <c r="A1122" s="230" t="s">
        <v>24277</v>
      </c>
      <c r="B1122" s="231" t="s">
        <v>24278</v>
      </c>
      <c r="C1122" s="231" t="s">
        <v>86</v>
      </c>
      <c r="D1122" s="232">
        <v>43.45</v>
      </c>
    </row>
    <row r="1123" spans="1:4" x14ac:dyDescent="0.25">
      <c r="A1123" s="230" t="s">
        <v>24279</v>
      </c>
      <c r="B1123" s="231" t="s">
        <v>24280</v>
      </c>
      <c r="C1123" s="231" t="s">
        <v>86</v>
      </c>
      <c r="D1123" s="232">
        <v>18.57</v>
      </c>
    </row>
    <row r="1124" spans="1:4" x14ac:dyDescent="0.25">
      <c r="A1124" s="230" t="s">
        <v>24281</v>
      </c>
      <c r="B1124" s="231" t="s">
        <v>24282</v>
      </c>
      <c r="C1124" s="231" t="s">
        <v>86</v>
      </c>
      <c r="D1124" s="232">
        <v>294.58999999999997</v>
      </c>
    </row>
    <row r="1125" spans="1:4" x14ac:dyDescent="0.25">
      <c r="A1125" s="230" t="s">
        <v>24283</v>
      </c>
      <c r="B1125" s="231" t="s">
        <v>24284</v>
      </c>
      <c r="C1125" s="231" t="s">
        <v>86</v>
      </c>
      <c r="D1125" s="232">
        <v>473.28</v>
      </c>
    </row>
    <row r="1126" spans="1:4" x14ac:dyDescent="0.25">
      <c r="A1126" s="230" t="s">
        <v>24285</v>
      </c>
      <c r="B1126" s="231" t="s">
        <v>24286</v>
      </c>
      <c r="C1126" s="231" t="s">
        <v>86</v>
      </c>
      <c r="D1126" s="232">
        <v>366.13</v>
      </c>
    </row>
    <row r="1127" spans="1:4" x14ac:dyDescent="0.25">
      <c r="A1127" s="227" t="s">
        <v>24287</v>
      </c>
      <c r="B1127" s="228" t="s">
        <v>24288</v>
      </c>
      <c r="C1127" s="229"/>
      <c r="D1127" s="229"/>
    </row>
    <row r="1128" spans="1:4" x14ac:dyDescent="0.25">
      <c r="A1128" s="230" t="s">
        <v>24289</v>
      </c>
      <c r="B1128" s="231" t="s">
        <v>24290</v>
      </c>
      <c r="C1128" s="231" t="s">
        <v>59</v>
      </c>
      <c r="D1128" s="232">
        <v>1.93</v>
      </c>
    </row>
    <row r="1129" spans="1:4" x14ac:dyDescent="0.25">
      <c r="A1129" s="230" t="s">
        <v>24291</v>
      </c>
      <c r="B1129" s="231" t="s">
        <v>24292</v>
      </c>
      <c r="C1129" s="231" t="s">
        <v>59</v>
      </c>
      <c r="D1129" s="232">
        <v>3.28</v>
      </c>
    </row>
    <row r="1130" spans="1:4" x14ac:dyDescent="0.25">
      <c r="A1130" s="230" t="s">
        <v>24293</v>
      </c>
      <c r="B1130" s="231" t="s">
        <v>24294</v>
      </c>
      <c r="C1130" s="231" t="s">
        <v>59</v>
      </c>
      <c r="D1130" s="232">
        <v>5.19</v>
      </c>
    </row>
    <row r="1131" spans="1:4" x14ac:dyDescent="0.25">
      <c r="A1131" s="230" t="s">
        <v>24295</v>
      </c>
      <c r="B1131" s="231" t="s">
        <v>24296</v>
      </c>
      <c r="C1131" s="231" t="s">
        <v>59</v>
      </c>
      <c r="D1131" s="232">
        <v>6.33</v>
      </c>
    </row>
    <row r="1132" spans="1:4" x14ac:dyDescent="0.25">
      <c r="A1132" s="230" t="s">
        <v>24297</v>
      </c>
      <c r="B1132" s="231" t="s">
        <v>24298</v>
      </c>
      <c r="C1132" s="231" t="s">
        <v>59</v>
      </c>
      <c r="D1132" s="232">
        <v>9.86</v>
      </c>
    </row>
    <row r="1133" spans="1:4" x14ac:dyDescent="0.25">
      <c r="A1133" s="227" t="s">
        <v>24299</v>
      </c>
      <c r="B1133" s="228" t="s">
        <v>24300</v>
      </c>
      <c r="C1133" s="229"/>
      <c r="D1133" s="229"/>
    </row>
    <row r="1134" spans="1:4" x14ac:dyDescent="0.25">
      <c r="A1134" s="230" t="s">
        <v>24301</v>
      </c>
      <c r="B1134" s="231" t="s">
        <v>24302</v>
      </c>
      <c r="C1134" s="231" t="s">
        <v>59</v>
      </c>
      <c r="D1134" s="232">
        <v>2.0299999999999998</v>
      </c>
    </row>
    <row r="1135" spans="1:4" x14ac:dyDescent="0.25">
      <c r="A1135" s="230" t="s">
        <v>24303</v>
      </c>
      <c r="B1135" s="231" t="s">
        <v>24304</v>
      </c>
      <c r="C1135" s="231" t="s">
        <v>59</v>
      </c>
      <c r="D1135" s="232">
        <v>3.03</v>
      </c>
    </row>
    <row r="1136" spans="1:4" x14ac:dyDescent="0.25">
      <c r="A1136" s="230" t="s">
        <v>24305</v>
      </c>
      <c r="B1136" s="231" t="s">
        <v>24306</v>
      </c>
      <c r="C1136" s="231" t="s">
        <v>59</v>
      </c>
      <c r="D1136" s="232">
        <v>4.05</v>
      </c>
    </row>
    <row r="1137" spans="1:4" x14ac:dyDescent="0.25">
      <c r="A1137" s="230" t="s">
        <v>24307</v>
      </c>
      <c r="B1137" s="231" t="s">
        <v>24308</v>
      </c>
      <c r="C1137" s="231" t="s">
        <v>59</v>
      </c>
      <c r="D1137" s="232">
        <v>5.74</v>
      </c>
    </row>
    <row r="1138" spans="1:4" x14ac:dyDescent="0.25">
      <c r="A1138" s="230" t="s">
        <v>24309</v>
      </c>
      <c r="B1138" s="231" t="s">
        <v>24310</v>
      </c>
      <c r="C1138" s="231" t="s">
        <v>59</v>
      </c>
      <c r="D1138" s="232">
        <v>9.86</v>
      </c>
    </row>
    <row r="1139" spans="1:4" x14ac:dyDescent="0.25">
      <c r="A1139" s="230" t="s">
        <v>24311</v>
      </c>
      <c r="B1139" s="231" t="s">
        <v>24312</v>
      </c>
      <c r="C1139" s="231" t="s">
        <v>59</v>
      </c>
      <c r="D1139" s="232">
        <v>14.9</v>
      </c>
    </row>
    <row r="1140" spans="1:4" x14ac:dyDescent="0.25">
      <c r="A1140" s="230" t="s">
        <v>24313</v>
      </c>
      <c r="B1140" s="231" t="s">
        <v>24314</v>
      </c>
      <c r="C1140" s="231" t="s">
        <v>59</v>
      </c>
      <c r="D1140" s="232">
        <v>21.85</v>
      </c>
    </row>
    <row r="1141" spans="1:4" x14ac:dyDescent="0.25">
      <c r="A1141" s="230" t="s">
        <v>24315</v>
      </c>
      <c r="B1141" s="231" t="s">
        <v>24316</v>
      </c>
      <c r="C1141" s="231" t="s">
        <v>59</v>
      </c>
      <c r="D1141" s="232">
        <v>29.63</v>
      </c>
    </row>
    <row r="1142" spans="1:4" x14ac:dyDescent="0.25">
      <c r="A1142" s="230" t="s">
        <v>24317</v>
      </c>
      <c r="B1142" s="231" t="s">
        <v>24318</v>
      </c>
      <c r="C1142" s="231" t="s">
        <v>59</v>
      </c>
      <c r="D1142" s="232">
        <v>42.56</v>
      </c>
    </row>
    <row r="1143" spans="1:4" x14ac:dyDescent="0.25">
      <c r="A1143" s="230" t="s">
        <v>24319</v>
      </c>
      <c r="B1143" s="231" t="s">
        <v>24320</v>
      </c>
      <c r="C1143" s="231" t="s">
        <v>59</v>
      </c>
      <c r="D1143" s="232">
        <v>61.36</v>
      </c>
    </row>
    <row r="1144" spans="1:4" x14ac:dyDescent="0.25">
      <c r="A1144" s="230" t="s">
        <v>24321</v>
      </c>
      <c r="B1144" s="231" t="s">
        <v>24322</v>
      </c>
      <c r="C1144" s="231" t="s">
        <v>59</v>
      </c>
      <c r="D1144" s="232">
        <v>80.92</v>
      </c>
    </row>
    <row r="1145" spans="1:4" x14ac:dyDescent="0.25">
      <c r="A1145" s="230" t="s">
        <v>24323</v>
      </c>
      <c r="B1145" s="231" t="s">
        <v>24324</v>
      </c>
      <c r="C1145" s="231" t="s">
        <v>59</v>
      </c>
      <c r="D1145" s="232">
        <v>103.48</v>
      </c>
    </row>
    <row r="1146" spans="1:4" x14ac:dyDescent="0.25">
      <c r="A1146" s="230" t="s">
        <v>24325</v>
      </c>
      <c r="B1146" s="231" t="s">
        <v>24326</v>
      </c>
      <c r="C1146" s="231" t="s">
        <v>59</v>
      </c>
      <c r="D1146" s="232">
        <v>2.35</v>
      </c>
    </row>
    <row r="1147" spans="1:4" x14ac:dyDescent="0.25">
      <c r="A1147" s="230" t="s">
        <v>24327</v>
      </c>
      <c r="B1147" s="231" t="s">
        <v>24328</v>
      </c>
      <c r="C1147" s="231" t="s">
        <v>59</v>
      </c>
      <c r="D1147" s="232">
        <v>3.41</v>
      </c>
    </row>
    <row r="1148" spans="1:4" x14ac:dyDescent="0.25">
      <c r="A1148" s="230" t="s">
        <v>24329</v>
      </c>
      <c r="B1148" s="231" t="s">
        <v>24330</v>
      </c>
      <c r="C1148" s="231" t="s">
        <v>59</v>
      </c>
      <c r="D1148" s="232">
        <v>4.5</v>
      </c>
    </row>
    <row r="1149" spans="1:4" x14ac:dyDescent="0.25">
      <c r="A1149" s="230" t="s">
        <v>24331</v>
      </c>
      <c r="B1149" s="231" t="s">
        <v>24332</v>
      </c>
      <c r="C1149" s="231" t="s">
        <v>59</v>
      </c>
      <c r="D1149" s="232">
        <v>6.32</v>
      </c>
    </row>
    <row r="1150" spans="1:4" x14ac:dyDescent="0.25">
      <c r="A1150" s="230" t="s">
        <v>24333</v>
      </c>
      <c r="B1150" s="231" t="s">
        <v>24334</v>
      </c>
      <c r="C1150" s="231" t="s">
        <v>59</v>
      </c>
      <c r="D1150" s="232">
        <v>10.130000000000001</v>
      </c>
    </row>
    <row r="1151" spans="1:4" x14ac:dyDescent="0.25">
      <c r="A1151" s="230" t="s">
        <v>24335</v>
      </c>
      <c r="B1151" s="231" t="s">
        <v>24336</v>
      </c>
      <c r="C1151" s="231" t="s">
        <v>59</v>
      </c>
      <c r="D1151" s="232">
        <v>15.42</v>
      </c>
    </row>
    <row r="1152" spans="1:4" x14ac:dyDescent="0.25">
      <c r="A1152" s="230" t="s">
        <v>24337</v>
      </c>
      <c r="B1152" s="231" t="s">
        <v>24338</v>
      </c>
      <c r="C1152" s="231" t="s">
        <v>59</v>
      </c>
      <c r="D1152" s="232">
        <v>22.34</v>
      </c>
    </row>
    <row r="1153" spans="1:4" x14ac:dyDescent="0.25">
      <c r="A1153" s="230" t="s">
        <v>24339</v>
      </c>
      <c r="B1153" s="231" t="s">
        <v>24340</v>
      </c>
      <c r="C1153" s="231" t="s">
        <v>59</v>
      </c>
      <c r="D1153" s="232">
        <v>30.11</v>
      </c>
    </row>
    <row r="1154" spans="1:4" x14ac:dyDescent="0.25">
      <c r="A1154" s="230" t="s">
        <v>24341</v>
      </c>
      <c r="B1154" s="231" t="s">
        <v>24342</v>
      </c>
      <c r="C1154" s="231" t="s">
        <v>59</v>
      </c>
      <c r="D1154" s="232">
        <v>41.49</v>
      </c>
    </row>
    <row r="1155" spans="1:4" x14ac:dyDescent="0.25">
      <c r="A1155" s="230" t="s">
        <v>24343</v>
      </c>
      <c r="B1155" s="231" t="s">
        <v>24344</v>
      </c>
      <c r="C1155" s="231" t="s">
        <v>59</v>
      </c>
      <c r="D1155" s="232">
        <v>58.74</v>
      </c>
    </row>
    <row r="1156" spans="1:4" x14ac:dyDescent="0.25">
      <c r="A1156" s="230" t="s">
        <v>24345</v>
      </c>
      <c r="B1156" s="231" t="s">
        <v>24346</v>
      </c>
      <c r="C1156" s="231" t="s">
        <v>59</v>
      </c>
      <c r="D1156" s="232">
        <v>81.790000000000006</v>
      </c>
    </row>
    <row r="1157" spans="1:4" x14ac:dyDescent="0.25">
      <c r="A1157" s="230" t="s">
        <v>24347</v>
      </c>
      <c r="B1157" s="231" t="s">
        <v>24348</v>
      </c>
      <c r="C1157" s="231" t="s">
        <v>59</v>
      </c>
      <c r="D1157" s="232">
        <v>105.42</v>
      </c>
    </row>
    <row r="1158" spans="1:4" x14ac:dyDescent="0.25">
      <c r="A1158" s="230" t="s">
        <v>24349</v>
      </c>
      <c r="B1158" s="231" t="s">
        <v>24350</v>
      </c>
      <c r="C1158" s="231" t="s">
        <v>59</v>
      </c>
      <c r="D1158" s="232">
        <v>124.3</v>
      </c>
    </row>
    <row r="1159" spans="1:4" x14ac:dyDescent="0.25">
      <c r="A1159" s="230" t="s">
        <v>24351</v>
      </c>
      <c r="B1159" s="231" t="s">
        <v>24352</v>
      </c>
      <c r="C1159" s="231" t="s">
        <v>59</v>
      </c>
      <c r="D1159" s="232">
        <v>148.02000000000001</v>
      </c>
    </row>
    <row r="1160" spans="1:4" x14ac:dyDescent="0.25">
      <c r="A1160" s="230" t="s">
        <v>24353</v>
      </c>
      <c r="B1160" s="231" t="s">
        <v>24354</v>
      </c>
      <c r="C1160" s="231" t="s">
        <v>59</v>
      </c>
      <c r="D1160" s="232">
        <v>186.92</v>
      </c>
    </row>
    <row r="1161" spans="1:4" x14ac:dyDescent="0.25">
      <c r="A1161" s="227" t="s">
        <v>24355</v>
      </c>
      <c r="B1161" s="228" t="s">
        <v>24356</v>
      </c>
      <c r="C1161" s="229"/>
      <c r="D1161" s="229"/>
    </row>
    <row r="1162" spans="1:4" x14ac:dyDescent="0.25">
      <c r="A1162" s="230" t="s">
        <v>24357</v>
      </c>
      <c r="B1162" s="231" t="s">
        <v>24358</v>
      </c>
      <c r="C1162" s="231" t="s">
        <v>86</v>
      </c>
      <c r="D1162" s="232">
        <v>15.39</v>
      </c>
    </row>
    <row r="1163" spans="1:4" x14ac:dyDescent="0.25">
      <c r="A1163" s="230" t="s">
        <v>24359</v>
      </c>
      <c r="B1163" s="231" t="s">
        <v>24360</v>
      </c>
      <c r="C1163" s="231" t="s">
        <v>86</v>
      </c>
      <c r="D1163" s="232">
        <v>11.94</v>
      </c>
    </row>
    <row r="1164" spans="1:4" x14ac:dyDescent="0.25">
      <c r="A1164" s="230" t="s">
        <v>24361</v>
      </c>
      <c r="B1164" s="231" t="s">
        <v>24362</v>
      </c>
      <c r="C1164" s="231" t="s">
        <v>86</v>
      </c>
      <c r="D1164" s="232">
        <v>10.94</v>
      </c>
    </row>
    <row r="1165" spans="1:4" x14ac:dyDescent="0.25">
      <c r="A1165" s="230" t="s">
        <v>24363</v>
      </c>
      <c r="B1165" s="231" t="s">
        <v>24364</v>
      </c>
      <c r="C1165" s="231" t="s">
        <v>86</v>
      </c>
      <c r="D1165" s="232">
        <v>13.78</v>
      </c>
    </row>
    <row r="1166" spans="1:4" x14ac:dyDescent="0.25">
      <c r="A1166" s="230" t="s">
        <v>24365</v>
      </c>
      <c r="B1166" s="231" t="s">
        <v>24366</v>
      </c>
      <c r="C1166" s="231" t="s">
        <v>86</v>
      </c>
      <c r="D1166" s="232">
        <v>19.73</v>
      </c>
    </row>
    <row r="1167" spans="1:4" x14ac:dyDescent="0.25">
      <c r="A1167" s="230" t="s">
        <v>24367</v>
      </c>
      <c r="B1167" s="231" t="s">
        <v>24368</v>
      </c>
      <c r="C1167" s="231" t="s">
        <v>86</v>
      </c>
      <c r="D1167" s="232">
        <v>20.58</v>
      </c>
    </row>
    <row r="1168" spans="1:4" x14ac:dyDescent="0.25">
      <c r="A1168" s="230" t="s">
        <v>24369</v>
      </c>
      <c r="B1168" s="231" t="s">
        <v>24370</v>
      </c>
      <c r="C1168" s="231" t="s">
        <v>86</v>
      </c>
      <c r="D1168" s="232">
        <v>23.62</v>
      </c>
    </row>
    <row r="1169" spans="1:4" x14ac:dyDescent="0.25">
      <c r="A1169" s="230" t="s">
        <v>24371</v>
      </c>
      <c r="B1169" s="231" t="s">
        <v>24372</v>
      </c>
      <c r="C1169" s="231" t="s">
        <v>86</v>
      </c>
      <c r="D1169" s="232">
        <v>24.65</v>
      </c>
    </row>
    <row r="1170" spans="1:4" x14ac:dyDescent="0.25">
      <c r="A1170" s="230" t="s">
        <v>24373</v>
      </c>
      <c r="B1170" s="231" t="s">
        <v>24374</v>
      </c>
      <c r="C1170" s="231" t="s">
        <v>86</v>
      </c>
      <c r="D1170" s="232">
        <v>26.07</v>
      </c>
    </row>
    <row r="1171" spans="1:4" x14ac:dyDescent="0.25">
      <c r="A1171" s="230" t="s">
        <v>24375</v>
      </c>
      <c r="B1171" s="231" t="s">
        <v>24376</v>
      </c>
      <c r="C1171" s="231" t="s">
        <v>86</v>
      </c>
      <c r="D1171" s="232">
        <v>28.74</v>
      </c>
    </row>
    <row r="1172" spans="1:4" x14ac:dyDescent="0.25">
      <c r="A1172" s="230" t="s">
        <v>24377</v>
      </c>
      <c r="B1172" s="231" t="s">
        <v>24378</v>
      </c>
      <c r="C1172" s="231" t="s">
        <v>86</v>
      </c>
      <c r="D1172" s="232">
        <v>27.48</v>
      </c>
    </row>
    <row r="1173" spans="1:4" x14ac:dyDescent="0.25">
      <c r="A1173" s="230" t="s">
        <v>24379</v>
      </c>
      <c r="B1173" s="231" t="s">
        <v>24380</v>
      </c>
      <c r="C1173" s="231" t="s">
        <v>86</v>
      </c>
      <c r="D1173" s="232">
        <v>8.27</v>
      </c>
    </row>
    <row r="1174" spans="1:4" x14ac:dyDescent="0.25">
      <c r="A1174" s="230" t="s">
        <v>24381</v>
      </c>
      <c r="B1174" s="231" t="s">
        <v>24382</v>
      </c>
      <c r="C1174" s="231" t="s">
        <v>86</v>
      </c>
      <c r="D1174" s="232">
        <v>5.74</v>
      </c>
    </row>
    <row r="1175" spans="1:4" x14ac:dyDescent="0.25">
      <c r="A1175" s="230" t="s">
        <v>24383</v>
      </c>
      <c r="B1175" s="231" t="s">
        <v>24384</v>
      </c>
      <c r="C1175" s="231" t="s">
        <v>86</v>
      </c>
      <c r="D1175" s="232">
        <v>7.92</v>
      </c>
    </row>
    <row r="1176" spans="1:4" x14ac:dyDescent="0.25">
      <c r="A1176" s="230" t="s">
        <v>24385</v>
      </c>
      <c r="B1176" s="231" t="s">
        <v>24386</v>
      </c>
      <c r="C1176" s="231" t="s">
        <v>86</v>
      </c>
      <c r="D1176" s="232">
        <v>8.27</v>
      </c>
    </row>
    <row r="1177" spans="1:4" x14ac:dyDescent="0.25">
      <c r="A1177" s="227" t="s">
        <v>24387</v>
      </c>
      <c r="B1177" s="228" t="s">
        <v>24388</v>
      </c>
      <c r="C1177" s="229"/>
      <c r="D1177" s="229"/>
    </row>
    <row r="1178" spans="1:4" x14ac:dyDescent="0.25">
      <c r="A1178" s="230" t="s">
        <v>24389</v>
      </c>
      <c r="B1178" s="231" t="s">
        <v>24390</v>
      </c>
      <c r="C1178" s="231" t="s">
        <v>86</v>
      </c>
      <c r="D1178" s="232">
        <v>13.12</v>
      </c>
    </row>
    <row r="1179" spans="1:4" x14ac:dyDescent="0.25">
      <c r="A1179" s="230" t="s">
        <v>24391</v>
      </c>
      <c r="B1179" s="231" t="s">
        <v>24392</v>
      </c>
      <c r="C1179" s="231" t="s">
        <v>86</v>
      </c>
      <c r="D1179" s="232">
        <v>16.95</v>
      </c>
    </row>
    <row r="1180" spans="1:4" x14ac:dyDescent="0.25">
      <c r="A1180" s="230" t="s">
        <v>24393</v>
      </c>
      <c r="B1180" s="231" t="s">
        <v>24394</v>
      </c>
      <c r="C1180" s="231" t="s">
        <v>86</v>
      </c>
      <c r="D1180" s="232">
        <v>26.85</v>
      </c>
    </row>
    <row r="1181" spans="1:4" x14ac:dyDescent="0.25">
      <c r="A1181" s="230" t="s">
        <v>24395</v>
      </c>
      <c r="B1181" s="231" t="s">
        <v>24396</v>
      </c>
      <c r="C1181" s="231" t="s">
        <v>86</v>
      </c>
      <c r="D1181" s="232">
        <v>30.99</v>
      </c>
    </row>
    <row r="1182" spans="1:4" x14ac:dyDescent="0.25">
      <c r="A1182" s="230" t="s">
        <v>24397</v>
      </c>
      <c r="B1182" s="231" t="s">
        <v>24398</v>
      </c>
      <c r="C1182" s="231" t="s">
        <v>86</v>
      </c>
      <c r="D1182" s="232">
        <v>16.55</v>
      </c>
    </row>
    <row r="1183" spans="1:4" x14ac:dyDescent="0.25">
      <c r="A1183" s="230" t="s">
        <v>24399</v>
      </c>
      <c r="B1183" s="231" t="s">
        <v>24400</v>
      </c>
      <c r="C1183" s="231" t="s">
        <v>86</v>
      </c>
      <c r="D1183" s="232">
        <v>24.72</v>
      </c>
    </row>
    <row r="1184" spans="1:4" x14ac:dyDescent="0.25">
      <c r="A1184" s="230" t="s">
        <v>24401</v>
      </c>
      <c r="B1184" s="231" t="s">
        <v>24402</v>
      </c>
      <c r="C1184" s="231" t="s">
        <v>86</v>
      </c>
      <c r="D1184" s="232">
        <v>33.25</v>
      </c>
    </row>
    <row r="1185" spans="1:4" x14ac:dyDescent="0.25">
      <c r="A1185" s="230" t="s">
        <v>24403</v>
      </c>
      <c r="B1185" s="231" t="s">
        <v>24404</v>
      </c>
      <c r="C1185" s="231" t="s">
        <v>86</v>
      </c>
      <c r="D1185" s="232">
        <v>4.6100000000000003</v>
      </c>
    </row>
    <row r="1186" spans="1:4" x14ac:dyDescent="0.25">
      <c r="A1186" s="230" t="s">
        <v>24405</v>
      </c>
      <c r="B1186" s="231" t="s">
        <v>24406</v>
      </c>
      <c r="C1186" s="231" t="s">
        <v>86</v>
      </c>
      <c r="D1186" s="232">
        <v>12.7</v>
      </c>
    </row>
    <row r="1187" spans="1:4" x14ac:dyDescent="0.25">
      <c r="A1187" s="230" t="s">
        <v>24407</v>
      </c>
      <c r="B1187" s="231" t="s">
        <v>24408</v>
      </c>
      <c r="C1187" s="231" t="s">
        <v>86</v>
      </c>
      <c r="D1187" s="232">
        <v>5.24</v>
      </c>
    </row>
    <row r="1188" spans="1:4" x14ac:dyDescent="0.25">
      <c r="A1188" s="230" t="s">
        <v>24409</v>
      </c>
      <c r="B1188" s="231" t="s">
        <v>24410</v>
      </c>
      <c r="C1188" s="231" t="s">
        <v>86</v>
      </c>
      <c r="D1188" s="232">
        <v>5.54</v>
      </c>
    </row>
    <row r="1189" spans="1:4" x14ac:dyDescent="0.25">
      <c r="A1189" s="230" t="s">
        <v>24411</v>
      </c>
      <c r="B1189" s="231" t="s">
        <v>24412</v>
      </c>
      <c r="C1189" s="231" t="s">
        <v>86</v>
      </c>
      <c r="D1189" s="232">
        <v>5.8</v>
      </c>
    </row>
    <row r="1190" spans="1:4" x14ac:dyDescent="0.25">
      <c r="A1190" s="230" t="s">
        <v>24413</v>
      </c>
      <c r="B1190" s="231" t="s">
        <v>24414</v>
      </c>
      <c r="C1190" s="231" t="s">
        <v>86</v>
      </c>
      <c r="D1190" s="232">
        <v>5.74</v>
      </c>
    </row>
    <row r="1191" spans="1:4" x14ac:dyDescent="0.25">
      <c r="A1191" s="230" t="s">
        <v>24415</v>
      </c>
      <c r="B1191" s="231" t="s">
        <v>24416</v>
      </c>
      <c r="C1191" s="231" t="s">
        <v>86</v>
      </c>
      <c r="D1191" s="232">
        <v>8.27</v>
      </c>
    </row>
    <row r="1192" spans="1:4" x14ac:dyDescent="0.25">
      <c r="A1192" s="227" t="s">
        <v>24417</v>
      </c>
      <c r="B1192" s="228" t="s">
        <v>24418</v>
      </c>
      <c r="C1192" s="229"/>
      <c r="D1192" s="229"/>
    </row>
    <row r="1193" spans="1:4" x14ac:dyDescent="0.25">
      <c r="A1193" s="230" t="s">
        <v>24419</v>
      </c>
      <c r="B1193" s="231" t="s">
        <v>24420</v>
      </c>
      <c r="C1193" s="231" t="s">
        <v>86</v>
      </c>
      <c r="D1193" s="232">
        <v>85.71</v>
      </c>
    </row>
    <row r="1194" spans="1:4" x14ac:dyDescent="0.25">
      <c r="A1194" s="230" t="s">
        <v>24421</v>
      </c>
      <c r="B1194" s="231" t="s">
        <v>24422</v>
      </c>
      <c r="C1194" s="231" t="s">
        <v>86</v>
      </c>
      <c r="D1194" s="232">
        <v>107.51</v>
      </c>
    </row>
    <row r="1195" spans="1:4" x14ac:dyDescent="0.25">
      <c r="A1195" s="230" t="s">
        <v>24423</v>
      </c>
      <c r="B1195" s="231" t="s">
        <v>24424</v>
      </c>
      <c r="C1195" s="231" t="s">
        <v>86</v>
      </c>
      <c r="D1195" s="232">
        <v>134.15</v>
      </c>
    </row>
    <row r="1196" spans="1:4" x14ac:dyDescent="0.25">
      <c r="A1196" s="230" t="s">
        <v>24425</v>
      </c>
      <c r="B1196" s="231" t="s">
        <v>24426</v>
      </c>
      <c r="C1196" s="231" t="s">
        <v>86</v>
      </c>
      <c r="D1196" s="232">
        <v>155.37</v>
      </c>
    </row>
    <row r="1197" spans="1:4" x14ac:dyDescent="0.25">
      <c r="A1197" s="230" t="s">
        <v>24427</v>
      </c>
      <c r="B1197" s="231" t="s">
        <v>24428</v>
      </c>
      <c r="C1197" s="231" t="s">
        <v>86</v>
      </c>
      <c r="D1197" s="232">
        <v>174.16</v>
      </c>
    </row>
    <row r="1198" spans="1:4" x14ac:dyDescent="0.25">
      <c r="A1198" s="230" t="s">
        <v>24429</v>
      </c>
      <c r="B1198" s="231" t="s">
        <v>24430</v>
      </c>
      <c r="C1198" s="231" t="s">
        <v>22335</v>
      </c>
      <c r="D1198" s="232">
        <v>176</v>
      </c>
    </row>
    <row r="1199" spans="1:4" x14ac:dyDescent="0.25">
      <c r="A1199" s="230" t="s">
        <v>24431</v>
      </c>
      <c r="B1199" s="231" t="s">
        <v>24432</v>
      </c>
      <c r="C1199" s="231" t="s">
        <v>22335</v>
      </c>
      <c r="D1199" s="232">
        <v>210.6</v>
      </c>
    </row>
    <row r="1200" spans="1:4" x14ac:dyDescent="0.25">
      <c r="A1200" s="230" t="s">
        <v>24433</v>
      </c>
      <c r="B1200" s="231" t="s">
        <v>24434</v>
      </c>
      <c r="C1200" s="231" t="s">
        <v>22335</v>
      </c>
      <c r="D1200" s="232">
        <v>251.31</v>
      </c>
    </row>
    <row r="1201" spans="1:4" x14ac:dyDescent="0.25">
      <c r="A1201" s="230" t="s">
        <v>24435</v>
      </c>
      <c r="B1201" s="231" t="s">
        <v>24436</v>
      </c>
      <c r="C1201" s="231" t="s">
        <v>86</v>
      </c>
      <c r="D1201" s="232">
        <v>157.35</v>
      </c>
    </row>
    <row r="1202" spans="1:4" x14ac:dyDescent="0.25">
      <c r="A1202" s="230" t="s">
        <v>24437</v>
      </c>
      <c r="B1202" s="231" t="s">
        <v>24438</v>
      </c>
      <c r="C1202" s="231" t="s">
        <v>86</v>
      </c>
      <c r="D1202" s="232">
        <v>129.16</v>
      </c>
    </row>
    <row r="1203" spans="1:4" x14ac:dyDescent="0.25">
      <c r="A1203" s="230" t="s">
        <v>24439</v>
      </c>
      <c r="B1203" s="231" t="s">
        <v>24440</v>
      </c>
      <c r="C1203" s="231" t="s">
        <v>86</v>
      </c>
      <c r="D1203" s="232">
        <v>124.76</v>
      </c>
    </row>
    <row r="1204" spans="1:4" x14ac:dyDescent="0.25">
      <c r="A1204" s="230" t="s">
        <v>24441</v>
      </c>
      <c r="B1204" s="231" t="s">
        <v>24442</v>
      </c>
      <c r="C1204" s="231" t="s">
        <v>86</v>
      </c>
      <c r="D1204" s="232">
        <v>167.18</v>
      </c>
    </row>
    <row r="1205" spans="1:4" x14ac:dyDescent="0.25">
      <c r="A1205" s="227" t="s">
        <v>24443</v>
      </c>
      <c r="B1205" s="228" t="s">
        <v>24444</v>
      </c>
      <c r="C1205" s="229"/>
      <c r="D1205" s="229"/>
    </row>
    <row r="1206" spans="1:4" x14ac:dyDescent="0.25">
      <c r="A1206" s="230" t="s">
        <v>24445</v>
      </c>
      <c r="B1206" s="231" t="s">
        <v>24446</v>
      </c>
      <c r="C1206" s="231" t="s">
        <v>86</v>
      </c>
      <c r="D1206" s="232">
        <v>78.260000000000005</v>
      </c>
    </row>
    <row r="1207" spans="1:4" x14ac:dyDescent="0.25">
      <c r="A1207" s="230" t="s">
        <v>24447</v>
      </c>
      <c r="B1207" s="231" t="s">
        <v>24448</v>
      </c>
      <c r="C1207" s="231" t="s">
        <v>86</v>
      </c>
      <c r="D1207" s="232">
        <v>73.16</v>
      </c>
    </row>
    <row r="1208" spans="1:4" x14ac:dyDescent="0.25">
      <c r="A1208" s="230" t="s">
        <v>24449</v>
      </c>
      <c r="B1208" s="231" t="s">
        <v>24450</v>
      </c>
      <c r="C1208" s="231" t="s">
        <v>86</v>
      </c>
      <c r="D1208" s="232">
        <v>99.69</v>
      </c>
    </row>
    <row r="1209" spans="1:4" x14ac:dyDescent="0.25">
      <c r="A1209" s="230" t="s">
        <v>24451</v>
      </c>
      <c r="B1209" s="231" t="s">
        <v>24452</v>
      </c>
      <c r="C1209" s="231" t="s">
        <v>86</v>
      </c>
      <c r="D1209" s="232">
        <v>76.540000000000006</v>
      </c>
    </row>
    <row r="1210" spans="1:4" x14ac:dyDescent="0.25">
      <c r="A1210" s="230" t="s">
        <v>24453</v>
      </c>
      <c r="B1210" s="231" t="s">
        <v>24454</v>
      </c>
      <c r="C1210" s="231" t="s">
        <v>86</v>
      </c>
      <c r="D1210" s="232">
        <v>78.06</v>
      </c>
    </row>
    <row r="1211" spans="1:4" x14ac:dyDescent="0.25">
      <c r="A1211" s="230" t="s">
        <v>24455</v>
      </c>
      <c r="B1211" s="231" t="s">
        <v>24456</v>
      </c>
      <c r="C1211" s="231" t="s">
        <v>86</v>
      </c>
      <c r="D1211" s="232">
        <v>113.16</v>
      </c>
    </row>
    <row r="1212" spans="1:4" x14ac:dyDescent="0.25">
      <c r="A1212" s="230" t="s">
        <v>24457</v>
      </c>
      <c r="B1212" s="231" t="s">
        <v>24458</v>
      </c>
      <c r="C1212" s="231" t="s">
        <v>86</v>
      </c>
      <c r="D1212" s="232">
        <v>109.16</v>
      </c>
    </row>
    <row r="1213" spans="1:4" x14ac:dyDescent="0.25">
      <c r="A1213" s="230" t="s">
        <v>24459</v>
      </c>
      <c r="B1213" s="231" t="s">
        <v>24430</v>
      </c>
      <c r="C1213" s="231" t="s">
        <v>86</v>
      </c>
      <c r="D1213" s="232">
        <v>145.03</v>
      </c>
    </row>
    <row r="1214" spans="1:4" x14ac:dyDescent="0.25">
      <c r="A1214" s="230" t="s">
        <v>24460</v>
      </c>
      <c r="B1214" s="231" t="s">
        <v>24432</v>
      </c>
      <c r="C1214" s="231" t="s">
        <v>86</v>
      </c>
      <c r="D1214" s="232">
        <v>154.51</v>
      </c>
    </row>
    <row r="1215" spans="1:4" x14ac:dyDescent="0.25">
      <c r="A1215" s="230" t="s">
        <v>24461</v>
      </c>
      <c r="B1215" s="231" t="s">
        <v>24434</v>
      </c>
      <c r="C1215" s="231" t="s">
        <v>86</v>
      </c>
      <c r="D1215" s="232">
        <v>186.31</v>
      </c>
    </row>
    <row r="1216" spans="1:4" x14ac:dyDescent="0.25">
      <c r="A1216" s="227" t="s">
        <v>24462</v>
      </c>
      <c r="B1216" s="228" t="s">
        <v>24463</v>
      </c>
      <c r="C1216" s="229"/>
      <c r="D1216" s="229"/>
    </row>
    <row r="1217" spans="1:4" x14ac:dyDescent="0.25">
      <c r="A1217" s="230" t="s">
        <v>24464</v>
      </c>
      <c r="B1217" s="231" t="s">
        <v>24465</v>
      </c>
      <c r="C1217" s="231" t="s">
        <v>86</v>
      </c>
      <c r="D1217" s="232">
        <v>62.77</v>
      </c>
    </row>
    <row r="1218" spans="1:4" x14ac:dyDescent="0.25">
      <c r="A1218" s="227" t="s">
        <v>24466</v>
      </c>
      <c r="B1218" s="228" t="s">
        <v>24467</v>
      </c>
      <c r="C1218" s="229"/>
      <c r="D1218" s="229"/>
    </row>
    <row r="1219" spans="1:4" x14ac:dyDescent="0.25">
      <c r="A1219" s="230" t="s">
        <v>24468</v>
      </c>
      <c r="B1219" s="231" t="s">
        <v>24469</v>
      </c>
      <c r="C1219" s="231" t="s">
        <v>86</v>
      </c>
      <c r="D1219" s="232">
        <v>238.45</v>
      </c>
    </row>
    <row r="1220" spans="1:4" x14ac:dyDescent="0.25">
      <c r="A1220" s="230" t="s">
        <v>24470</v>
      </c>
      <c r="B1220" s="231" t="s">
        <v>24471</v>
      </c>
      <c r="C1220" s="231" t="s">
        <v>86</v>
      </c>
      <c r="D1220" s="232">
        <v>52.16</v>
      </c>
    </row>
    <row r="1221" spans="1:4" x14ac:dyDescent="0.25">
      <c r="A1221" s="230" t="s">
        <v>24472</v>
      </c>
      <c r="B1221" s="231" t="s">
        <v>24473</v>
      </c>
      <c r="C1221" s="231" t="s">
        <v>86</v>
      </c>
      <c r="D1221" s="232">
        <v>52.87</v>
      </c>
    </row>
    <row r="1222" spans="1:4" x14ac:dyDescent="0.25">
      <c r="A1222" s="227" t="s">
        <v>24474</v>
      </c>
      <c r="B1222" s="228" t="s">
        <v>24475</v>
      </c>
      <c r="C1222" s="229"/>
      <c r="D1222" s="229"/>
    </row>
    <row r="1223" spans="1:4" x14ac:dyDescent="0.25">
      <c r="A1223" s="230" t="s">
        <v>24476</v>
      </c>
      <c r="B1223" s="231" t="s">
        <v>24477</v>
      </c>
      <c r="C1223" s="231" t="s">
        <v>86</v>
      </c>
      <c r="D1223" s="232">
        <v>99.07</v>
      </c>
    </row>
    <row r="1224" spans="1:4" x14ac:dyDescent="0.25">
      <c r="A1224" s="230" t="s">
        <v>24478</v>
      </c>
      <c r="B1224" s="231" t="s">
        <v>24479</v>
      </c>
      <c r="C1224" s="231" t="s">
        <v>86</v>
      </c>
      <c r="D1224" s="232">
        <v>162.31</v>
      </c>
    </row>
    <row r="1225" spans="1:4" x14ac:dyDescent="0.25">
      <c r="A1225" s="227" t="s">
        <v>24480</v>
      </c>
      <c r="B1225" s="228" t="s">
        <v>24481</v>
      </c>
      <c r="C1225" s="229"/>
      <c r="D1225" s="229"/>
    </row>
    <row r="1226" spans="1:4" x14ac:dyDescent="0.25">
      <c r="A1226" s="230" t="s">
        <v>24482</v>
      </c>
      <c r="B1226" s="231" t="s">
        <v>24483</v>
      </c>
      <c r="C1226" s="231" t="s">
        <v>86</v>
      </c>
      <c r="D1226" s="232">
        <v>14.8</v>
      </c>
    </row>
    <row r="1227" spans="1:4" x14ac:dyDescent="0.25">
      <c r="A1227" s="230" t="s">
        <v>24484</v>
      </c>
      <c r="B1227" s="231" t="s">
        <v>24485</v>
      </c>
      <c r="C1227" s="231" t="s">
        <v>86</v>
      </c>
      <c r="D1227" s="232">
        <v>16.68</v>
      </c>
    </row>
    <row r="1228" spans="1:4" x14ac:dyDescent="0.25">
      <c r="A1228" s="230" t="s">
        <v>24486</v>
      </c>
      <c r="B1228" s="231" t="s">
        <v>24487</v>
      </c>
      <c r="C1228" s="231" t="s">
        <v>86</v>
      </c>
      <c r="D1228" s="232">
        <v>140.02000000000001</v>
      </c>
    </row>
    <row r="1229" spans="1:4" x14ac:dyDescent="0.25">
      <c r="A1229" s="230" t="s">
        <v>24488</v>
      </c>
      <c r="B1229" s="231" t="s">
        <v>24489</v>
      </c>
      <c r="C1229" s="231" t="s">
        <v>86</v>
      </c>
      <c r="D1229" s="232">
        <v>168.27</v>
      </c>
    </row>
    <row r="1230" spans="1:4" x14ac:dyDescent="0.25">
      <c r="A1230" s="230" t="s">
        <v>24490</v>
      </c>
      <c r="B1230" s="231" t="s">
        <v>24491</v>
      </c>
      <c r="C1230" s="231" t="s">
        <v>86</v>
      </c>
      <c r="D1230" s="232">
        <v>183.47</v>
      </c>
    </row>
    <row r="1231" spans="1:4" x14ac:dyDescent="0.25">
      <c r="A1231" s="230" t="s">
        <v>24492</v>
      </c>
      <c r="B1231" s="231" t="s">
        <v>24493</v>
      </c>
      <c r="C1231" s="231" t="s">
        <v>86</v>
      </c>
      <c r="D1231" s="232">
        <v>6.93</v>
      </c>
    </row>
    <row r="1232" spans="1:4" x14ac:dyDescent="0.25">
      <c r="A1232" s="227" t="s">
        <v>24494</v>
      </c>
      <c r="B1232" s="228" t="s">
        <v>24495</v>
      </c>
      <c r="C1232" s="229"/>
      <c r="D1232" s="229"/>
    </row>
    <row r="1233" spans="1:4" x14ac:dyDescent="0.25">
      <c r="A1233" s="230" t="s">
        <v>24496</v>
      </c>
      <c r="B1233" s="231" t="s">
        <v>24497</v>
      </c>
      <c r="C1233" s="231" t="s">
        <v>86</v>
      </c>
      <c r="D1233" s="232">
        <v>789.29</v>
      </c>
    </row>
    <row r="1234" spans="1:4" x14ac:dyDescent="0.25">
      <c r="A1234" s="230" t="s">
        <v>24498</v>
      </c>
      <c r="B1234" s="231" t="s">
        <v>24499</v>
      </c>
      <c r="C1234" s="231" t="s">
        <v>86</v>
      </c>
      <c r="D1234" s="232">
        <v>1249.29</v>
      </c>
    </row>
    <row r="1235" spans="1:4" x14ac:dyDescent="0.25">
      <c r="A1235" s="230" t="s">
        <v>24500</v>
      </c>
      <c r="B1235" s="231" t="s">
        <v>24501</v>
      </c>
      <c r="C1235" s="231" t="s">
        <v>86</v>
      </c>
      <c r="D1235" s="232">
        <v>2199.29</v>
      </c>
    </row>
    <row r="1236" spans="1:4" x14ac:dyDescent="0.25">
      <c r="A1236" s="227" t="s">
        <v>24502</v>
      </c>
      <c r="B1236" s="228" t="s">
        <v>24503</v>
      </c>
      <c r="C1236" s="229"/>
      <c r="D1236" s="229"/>
    </row>
    <row r="1237" spans="1:4" x14ac:dyDescent="0.25">
      <c r="A1237" s="230" t="s">
        <v>24504</v>
      </c>
      <c r="B1237" s="231" t="s">
        <v>24505</v>
      </c>
      <c r="C1237" s="231" t="s">
        <v>86</v>
      </c>
      <c r="D1237" s="232">
        <v>12.82</v>
      </c>
    </row>
    <row r="1238" spans="1:4" x14ac:dyDescent="0.25">
      <c r="A1238" s="230" t="s">
        <v>24506</v>
      </c>
      <c r="B1238" s="231" t="s">
        <v>24507</v>
      </c>
      <c r="C1238" s="231" t="s">
        <v>86</v>
      </c>
      <c r="D1238" s="232">
        <v>13.72</v>
      </c>
    </row>
    <row r="1239" spans="1:4" x14ac:dyDescent="0.25">
      <c r="A1239" s="230" t="s">
        <v>24508</v>
      </c>
      <c r="B1239" s="231" t="s">
        <v>24509</v>
      </c>
      <c r="C1239" s="231" t="s">
        <v>86</v>
      </c>
      <c r="D1239" s="232">
        <v>13.26</v>
      </c>
    </row>
    <row r="1240" spans="1:4" x14ac:dyDescent="0.25">
      <c r="A1240" s="230" t="s">
        <v>24510</v>
      </c>
      <c r="B1240" s="231" t="s">
        <v>24511</v>
      </c>
      <c r="C1240" s="231" t="s">
        <v>86</v>
      </c>
      <c r="D1240" s="232">
        <v>31.12</v>
      </c>
    </row>
    <row r="1241" spans="1:4" x14ac:dyDescent="0.25">
      <c r="A1241" s="230" t="s">
        <v>24512</v>
      </c>
      <c r="B1241" s="231" t="s">
        <v>24513</v>
      </c>
      <c r="C1241" s="231" t="s">
        <v>86</v>
      </c>
      <c r="D1241" s="232">
        <v>61.87</v>
      </c>
    </row>
    <row r="1242" spans="1:4" x14ac:dyDescent="0.25">
      <c r="A1242" s="230" t="s">
        <v>24514</v>
      </c>
      <c r="B1242" s="231" t="s">
        <v>24515</v>
      </c>
      <c r="C1242" s="231" t="s">
        <v>86</v>
      </c>
      <c r="D1242" s="232">
        <v>35.86</v>
      </c>
    </row>
    <row r="1243" spans="1:4" x14ac:dyDescent="0.25">
      <c r="A1243" s="230" t="s">
        <v>24516</v>
      </c>
      <c r="B1243" s="231" t="s">
        <v>24517</v>
      </c>
      <c r="C1243" s="231" t="s">
        <v>86</v>
      </c>
      <c r="D1243" s="232">
        <v>41.77</v>
      </c>
    </row>
    <row r="1244" spans="1:4" x14ac:dyDescent="0.25">
      <c r="A1244" s="230" t="s">
        <v>24518</v>
      </c>
      <c r="B1244" s="231" t="s">
        <v>24519</v>
      </c>
      <c r="C1244" s="231" t="s">
        <v>86</v>
      </c>
      <c r="D1244" s="232">
        <v>69.27</v>
      </c>
    </row>
    <row r="1245" spans="1:4" x14ac:dyDescent="0.25">
      <c r="A1245" s="230" t="s">
        <v>24520</v>
      </c>
      <c r="B1245" s="231" t="s">
        <v>24521</v>
      </c>
      <c r="C1245" s="231" t="s">
        <v>86</v>
      </c>
      <c r="D1245" s="232">
        <v>16.02</v>
      </c>
    </row>
    <row r="1246" spans="1:4" x14ac:dyDescent="0.25">
      <c r="A1246" s="230" t="s">
        <v>24522</v>
      </c>
      <c r="B1246" s="231" t="s">
        <v>24523</v>
      </c>
      <c r="C1246" s="231" t="s">
        <v>86</v>
      </c>
      <c r="D1246" s="232">
        <v>20</v>
      </c>
    </row>
    <row r="1247" spans="1:4" x14ac:dyDescent="0.25">
      <c r="A1247" s="230" t="s">
        <v>24524</v>
      </c>
      <c r="B1247" s="231" t="s">
        <v>24525</v>
      </c>
      <c r="C1247" s="231" t="s">
        <v>86</v>
      </c>
      <c r="D1247" s="232">
        <v>20.350000000000001</v>
      </c>
    </row>
    <row r="1248" spans="1:4" x14ac:dyDescent="0.25">
      <c r="A1248" s="230" t="s">
        <v>24526</v>
      </c>
      <c r="B1248" s="231" t="s">
        <v>24527</v>
      </c>
      <c r="C1248" s="231" t="s">
        <v>86</v>
      </c>
      <c r="D1248" s="232">
        <v>10.64</v>
      </c>
    </row>
    <row r="1249" spans="1:4" x14ac:dyDescent="0.25">
      <c r="A1249" s="230" t="s">
        <v>24528</v>
      </c>
      <c r="B1249" s="231" t="s">
        <v>24529</v>
      </c>
      <c r="C1249" s="231" t="s">
        <v>86</v>
      </c>
      <c r="D1249" s="232">
        <v>11.27</v>
      </c>
    </row>
    <row r="1250" spans="1:4" x14ac:dyDescent="0.25">
      <c r="A1250" s="230" t="s">
        <v>24530</v>
      </c>
      <c r="B1250" s="231" t="s">
        <v>24531</v>
      </c>
      <c r="C1250" s="231" t="s">
        <v>86</v>
      </c>
      <c r="D1250" s="232">
        <v>11.41</v>
      </c>
    </row>
    <row r="1251" spans="1:4" x14ac:dyDescent="0.25">
      <c r="A1251" s="230" t="s">
        <v>24532</v>
      </c>
      <c r="B1251" s="231" t="s">
        <v>24533</v>
      </c>
      <c r="C1251" s="231" t="s">
        <v>86</v>
      </c>
      <c r="D1251" s="232">
        <v>18.36</v>
      </c>
    </row>
    <row r="1252" spans="1:4" x14ac:dyDescent="0.25">
      <c r="A1252" s="230" t="s">
        <v>24534</v>
      </c>
      <c r="B1252" s="231" t="s">
        <v>24521</v>
      </c>
      <c r="C1252" s="231" t="s">
        <v>86</v>
      </c>
      <c r="D1252" s="232">
        <v>16.02</v>
      </c>
    </row>
    <row r="1253" spans="1:4" x14ac:dyDescent="0.25">
      <c r="A1253" s="230" t="s">
        <v>24535</v>
      </c>
      <c r="B1253" s="231" t="s">
        <v>24536</v>
      </c>
      <c r="C1253" s="231" t="s">
        <v>86</v>
      </c>
      <c r="D1253" s="232">
        <v>20</v>
      </c>
    </row>
    <row r="1254" spans="1:4" x14ac:dyDescent="0.25">
      <c r="A1254" s="227" t="s">
        <v>24537</v>
      </c>
      <c r="B1254" s="228" t="s">
        <v>24538</v>
      </c>
      <c r="C1254" s="229"/>
      <c r="D1254" s="229"/>
    </row>
    <row r="1255" spans="1:4" x14ac:dyDescent="0.25">
      <c r="A1255" s="230" t="s">
        <v>24539</v>
      </c>
      <c r="B1255" s="231" t="s">
        <v>24540</v>
      </c>
      <c r="C1255" s="231" t="s">
        <v>86</v>
      </c>
      <c r="D1255" s="232">
        <v>1315.53</v>
      </c>
    </row>
    <row r="1256" spans="1:4" x14ac:dyDescent="0.25">
      <c r="A1256" s="230" t="s">
        <v>24541</v>
      </c>
      <c r="B1256" s="231" t="s">
        <v>24542</v>
      </c>
      <c r="C1256" s="231" t="s">
        <v>86</v>
      </c>
      <c r="D1256" s="232">
        <v>1354.35</v>
      </c>
    </row>
    <row r="1257" spans="1:4" x14ac:dyDescent="0.25">
      <c r="A1257" s="230" t="s">
        <v>24543</v>
      </c>
      <c r="B1257" s="231" t="s">
        <v>24544</v>
      </c>
      <c r="C1257" s="231" t="s">
        <v>86</v>
      </c>
      <c r="D1257" s="232">
        <v>1441.28</v>
      </c>
    </row>
    <row r="1258" spans="1:4" x14ac:dyDescent="0.25">
      <c r="A1258" s="230" t="s">
        <v>24545</v>
      </c>
      <c r="B1258" s="231" t="s">
        <v>24546</v>
      </c>
      <c r="C1258" s="231" t="s">
        <v>86</v>
      </c>
      <c r="D1258" s="232">
        <v>1547.7</v>
      </c>
    </row>
    <row r="1259" spans="1:4" x14ac:dyDescent="0.25">
      <c r="A1259" s="230" t="s">
        <v>24547</v>
      </c>
      <c r="B1259" s="231" t="s">
        <v>24548</v>
      </c>
      <c r="C1259" s="231" t="s">
        <v>86</v>
      </c>
      <c r="D1259" s="232">
        <v>1730.58</v>
      </c>
    </row>
    <row r="1260" spans="1:4" x14ac:dyDescent="0.25">
      <c r="A1260" s="230" t="s">
        <v>24549</v>
      </c>
      <c r="B1260" s="231" t="s">
        <v>24550</v>
      </c>
      <c r="C1260" s="231" t="s">
        <v>86</v>
      </c>
      <c r="D1260" s="232">
        <v>1920.4</v>
      </c>
    </row>
    <row r="1261" spans="1:4" x14ac:dyDescent="0.25">
      <c r="A1261" s="230" t="s">
        <v>24551</v>
      </c>
      <c r="B1261" s="231" t="s">
        <v>24552</v>
      </c>
      <c r="C1261" s="231" t="s">
        <v>86</v>
      </c>
      <c r="D1261" s="232">
        <v>2241.41</v>
      </c>
    </row>
    <row r="1262" spans="1:4" x14ac:dyDescent="0.25">
      <c r="A1262" s="230" t="s">
        <v>24553</v>
      </c>
      <c r="B1262" s="231" t="s">
        <v>24554</v>
      </c>
      <c r="C1262" s="231" t="s">
        <v>86</v>
      </c>
      <c r="D1262" s="232">
        <v>2599.54</v>
      </c>
    </row>
    <row r="1263" spans="1:4" x14ac:dyDescent="0.25">
      <c r="A1263" s="230" t="s">
        <v>24555</v>
      </c>
      <c r="B1263" s="231" t="s">
        <v>24556</v>
      </c>
      <c r="C1263" s="231" t="s">
        <v>86</v>
      </c>
      <c r="D1263" s="232">
        <v>3428.24</v>
      </c>
    </row>
    <row r="1264" spans="1:4" x14ac:dyDescent="0.25">
      <c r="A1264" s="230" t="s">
        <v>24557</v>
      </c>
      <c r="B1264" s="231" t="s">
        <v>24558</v>
      </c>
      <c r="C1264" s="231" t="s">
        <v>86</v>
      </c>
      <c r="D1264" s="232">
        <v>4170.0600000000004</v>
      </c>
    </row>
    <row r="1265" spans="1:4" x14ac:dyDescent="0.25">
      <c r="A1265" s="230" t="s">
        <v>24559</v>
      </c>
      <c r="B1265" s="231" t="s">
        <v>24560</v>
      </c>
      <c r="C1265" s="231" t="s">
        <v>86</v>
      </c>
      <c r="D1265" s="232">
        <v>5813.36</v>
      </c>
    </row>
    <row r="1266" spans="1:4" x14ac:dyDescent="0.25">
      <c r="A1266" s="230" t="s">
        <v>24561</v>
      </c>
      <c r="B1266" s="231" t="s">
        <v>24562</v>
      </c>
      <c r="C1266" s="231" t="s">
        <v>86</v>
      </c>
      <c r="D1266" s="232">
        <v>6526.85</v>
      </c>
    </row>
    <row r="1267" spans="1:4" x14ac:dyDescent="0.25">
      <c r="A1267" s="230" t="s">
        <v>24563</v>
      </c>
      <c r="B1267" s="231" t="s">
        <v>24564</v>
      </c>
      <c r="C1267" s="231" t="s">
        <v>86</v>
      </c>
      <c r="D1267" s="232">
        <v>6538.95</v>
      </c>
    </row>
    <row r="1268" spans="1:4" x14ac:dyDescent="0.25">
      <c r="A1268" s="227" t="s">
        <v>24565</v>
      </c>
      <c r="B1268" s="228" t="s">
        <v>24566</v>
      </c>
      <c r="C1268" s="229"/>
      <c r="D1268" s="229"/>
    </row>
    <row r="1269" spans="1:4" x14ac:dyDescent="0.25">
      <c r="A1269" s="230" t="s">
        <v>24567</v>
      </c>
      <c r="B1269" s="231" t="s">
        <v>24540</v>
      </c>
      <c r="C1269" s="231" t="s">
        <v>86</v>
      </c>
      <c r="D1269" s="232">
        <v>1108.8399999999999</v>
      </c>
    </row>
    <row r="1270" spans="1:4" x14ac:dyDescent="0.25">
      <c r="A1270" s="230" t="s">
        <v>24568</v>
      </c>
      <c r="B1270" s="231" t="s">
        <v>24542</v>
      </c>
      <c r="C1270" s="231" t="s">
        <v>86</v>
      </c>
      <c r="D1270" s="232">
        <v>1147.6600000000001</v>
      </c>
    </row>
    <row r="1271" spans="1:4" x14ac:dyDescent="0.25">
      <c r="A1271" s="230" t="s">
        <v>24569</v>
      </c>
      <c r="B1271" s="231" t="s">
        <v>24544</v>
      </c>
      <c r="C1271" s="231" t="s">
        <v>86</v>
      </c>
      <c r="D1271" s="232">
        <v>1234.5899999999999</v>
      </c>
    </row>
    <row r="1272" spans="1:4" x14ac:dyDescent="0.25">
      <c r="A1272" s="230" t="s">
        <v>24570</v>
      </c>
      <c r="B1272" s="231" t="s">
        <v>24546</v>
      </c>
      <c r="C1272" s="231" t="s">
        <v>86</v>
      </c>
      <c r="D1272" s="232">
        <v>1341.01</v>
      </c>
    </row>
    <row r="1273" spans="1:4" x14ac:dyDescent="0.25">
      <c r="A1273" s="230" t="s">
        <v>24571</v>
      </c>
      <c r="B1273" s="231" t="s">
        <v>24548</v>
      </c>
      <c r="C1273" s="231" t="s">
        <v>86</v>
      </c>
      <c r="D1273" s="232">
        <v>1523.89</v>
      </c>
    </row>
    <row r="1274" spans="1:4" x14ac:dyDescent="0.25">
      <c r="A1274" s="230" t="s">
        <v>24572</v>
      </c>
      <c r="B1274" s="231" t="s">
        <v>24550</v>
      </c>
      <c r="C1274" s="231" t="s">
        <v>86</v>
      </c>
      <c r="D1274" s="232">
        <v>1713.71</v>
      </c>
    </row>
    <row r="1275" spans="1:4" x14ac:dyDescent="0.25">
      <c r="A1275" s="230" t="s">
        <v>24573</v>
      </c>
      <c r="B1275" s="231" t="s">
        <v>24552</v>
      </c>
      <c r="C1275" s="231" t="s">
        <v>86</v>
      </c>
      <c r="D1275" s="232">
        <v>2034.72</v>
      </c>
    </row>
    <row r="1276" spans="1:4" x14ac:dyDescent="0.25">
      <c r="A1276" s="230" t="s">
        <v>24574</v>
      </c>
      <c r="B1276" s="231" t="s">
        <v>24554</v>
      </c>
      <c r="C1276" s="231" t="s">
        <v>86</v>
      </c>
      <c r="D1276" s="232">
        <v>2392.85</v>
      </c>
    </row>
    <row r="1277" spans="1:4" x14ac:dyDescent="0.25">
      <c r="A1277" s="230" t="s">
        <v>24575</v>
      </c>
      <c r="B1277" s="231" t="s">
        <v>24556</v>
      </c>
      <c r="C1277" s="231" t="s">
        <v>86</v>
      </c>
      <c r="D1277" s="232">
        <v>2858.07</v>
      </c>
    </row>
    <row r="1278" spans="1:4" x14ac:dyDescent="0.25">
      <c r="A1278" s="230" t="s">
        <v>24576</v>
      </c>
      <c r="B1278" s="231" t="s">
        <v>24558</v>
      </c>
      <c r="C1278" s="231" t="s">
        <v>86</v>
      </c>
      <c r="D1278" s="232">
        <v>3599.89</v>
      </c>
    </row>
    <row r="1279" spans="1:4" x14ac:dyDescent="0.25">
      <c r="A1279" s="230" t="s">
        <v>24577</v>
      </c>
      <c r="B1279" s="231" t="s">
        <v>24560</v>
      </c>
      <c r="C1279" s="231" t="s">
        <v>86</v>
      </c>
      <c r="D1279" s="232">
        <v>5191.74</v>
      </c>
    </row>
    <row r="1280" spans="1:4" x14ac:dyDescent="0.25">
      <c r="A1280" s="230" t="s">
        <v>24578</v>
      </c>
      <c r="B1280" s="231" t="s">
        <v>24562</v>
      </c>
      <c r="C1280" s="231" t="s">
        <v>86</v>
      </c>
      <c r="D1280" s="232">
        <v>5905.23</v>
      </c>
    </row>
    <row r="1281" spans="1:4" x14ac:dyDescent="0.25">
      <c r="A1281" s="230" t="s">
        <v>24579</v>
      </c>
      <c r="B1281" s="231" t="s">
        <v>24564</v>
      </c>
      <c r="C1281" s="231" t="s">
        <v>86</v>
      </c>
      <c r="D1281" s="232">
        <v>5917.33</v>
      </c>
    </row>
    <row r="1282" spans="1:4" x14ac:dyDescent="0.25">
      <c r="A1282" s="227" t="s">
        <v>24580</v>
      </c>
      <c r="B1282" s="228" t="s">
        <v>24581</v>
      </c>
      <c r="C1282" s="229"/>
      <c r="D1282" s="229"/>
    </row>
    <row r="1283" spans="1:4" x14ac:dyDescent="0.25">
      <c r="A1283" s="230" t="s">
        <v>24582</v>
      </c>
      <c r="B1283" s="231" t="s">
        <v>24583</v>
      </c>
      <c r="C1283" s="231" t="s">
        <v>59</v>
      </c>
      <c r="D1283" s="232">
        <v>4.96</v>
      </c>
    </row>
    <row r="1284" spans="1:4" x14ac:dyDescent="0.25">
      <c r="A1284" s="230" t="s">
        <v>24584</v>
      </c>
      <c r="B1284" s="231" t="s">
        <v>24585</v>
      </c>
      <c r="C1284" s="231" t="s">
        <v>59</v>
      </c>
      <c r="D1284" s="232">
        <v>8.67</v>
      </c>
    </row>
    <row r="1285" spans="1:4" x14ac:dyDescent="0.25">
      <c r="A1285" s="230" t="s">
        <v>24586</v>
      </c>
      <c r="B1285" s="231" t="s">
        <v>24587</v>
      </c>
      <c r="C1285" s="231" t="s">
        <v>59</v>
      </c>
      <c r="D1285" s="232">
        <v>16.18</v>
      </c>
    </row>
    <row r="1286" spans="1:4" x14ac:dyDescent="0.25">
      <c r="A1286" s="230" t="s">
        <v>24588</v>
      </c>
      <c r="B1286" s="231" t="s">
        <v>24589</v>
      </c>
      <c r="C1286" s="231" t="s">
        <v>59</v>
      </c>
      <c r="D1286" s="232">
        <v>22.3</v>
      </c>
    </row>
    <row r="1287" spans="1:4" x14ac:dyDescent="0.25">
      <c r="A1287" s="230" t="s">
        <v>24590</v>
      </c>
      <c r="B1287" s="231" t="s">
        <v>24591</v>
      </c>
      <c r="C1287" s="231" t="s">
        <v>59</v>
      </c>
      <c r="D1287" s="232">
        <v>34.299999999999997</v>
      </c>
    </row>
    <row r="1288" spans="1:4" x14ac:dyDescent="0.25">
      <c r="A1288" s="230" t="s">
        <v>24592</v>
      </c>
      <c r="B1288" s="231" t="s">
        <v>24593</v>
      </c>
      <c r="C1288" s="231" t="s">
        <v>59</v>
      </c>
      <c r="D1288" s="232">
        <v>3.51</v>
      </c>
    </row>
    <row r="1289" spans="1:4" x14ac:dyDescent="0.25">
      <c r="A1289" s="230" t="s">
        <v>24594</v>
      </c>
      <c r="B1289" s="231" t="s">
        <v>24595</v>
      </c>
      <c r="C1289" s="231" t="s">
        <v>59</v>
      </c>
      <c r="D1289" s="232">
        <v>5.27</v>
      </c>
    </row>
    <row r="1290" spans="1:4" x14ac:dyDescent="0.25">
      <c r="A1290" s="230" t="s">
        <v>24596</v>
      </c>
      <c r="B1290" s="231" t="s">
        <v>24597</v>
      </c>
      <c r="C1290" s="231" t="s">
        <v>59</v>
      </c>
      <c r="D1290" s="232">
        <v>7.79</v>
      </c>
    </row>
    <row r="1291" spans="1:4" x14ac:dyDescent="0.25">
      <c r="A1291" s="230" t="s">
        <v>24598</v>
      </c>
      <c r="B1291" s="231" t="s">
        <v>24599</v>
      </c>
      <c r="C1291" s="231" t="s">
        <v>59</v>
      </c>
      <c r="D1291" s="232">
        <v>12.1</v>
      </c>
    </row>
    <row r="1292" spans="1:4" x14ac:dyDescent="0.25">
      <c r="A1292" s="230" t="s">
        <v>24600</v>
      </c>
      <c r="B1292" s="231" t="s">
        <v>24601</v>
      </c>
      <c r="C1292" s="231" t="s">
        <v>59</v>
      </c>
      <c r="D1292" s="232">
        <v>18.86</v>
      </c>
    </row>
    <row r="1293" spans="1:4" x14ac:dyDescent="0.25">
      <c r="A1293" s="230" t="s">
        <v>24602</v>
      </c>
      <c r="B1293" s="231" t="s">
        <v>24603</v>
      </c>
      <c r="C1293" s="231" t="s">
        <v>59</v>
      </c>
      <c r="D1293" s="232">
        <v>22.71</v>
      </c>
    </row>
    <row r="1294" spans="1:4" x14ac:dyDescent="0.25">
      <c r="A1294" s="230" t="s">
        <v>24604</v>
      </c>
      <c r="B1294" s="231" t="s">
        <v>24605</v>
      </c>
      <c r="C1294" s="231" t="s">
        <v>59</v>
      </c>
      <c r="D1294" s="232">
        <v>40.83</v>
      </c>
    </row>
    <row r="1295" spans="1:4" x14ac:dyDescent="0.25">
      <c r="A1295" s="230" t="s">
        <v>24606</v>
      </c>
      <c r="B1295" s="231" t="s">
        <v>24607</v>
      </c>
      <c r="C1295" s="231" t="s">
        <v>59</v>
      </c>
      <c r="D1295" s="232">
        <v>6.33</v>
      </c>
    </row>
    <row r="1296" spans="1:4" x14ac:dyDescent="0.25">
      <c r="A1296" s="227" t="s">
        <v>24608</v>
      </c>
      <c r="B1296" s="228" t="s">
        <v>24609</v>
      </c>
      <c r="C1296" s="229"/>
      <c r="D1296" s="229"/>
    </row>
    <row r="1297" spans="1:4" x14ac:dyDescent="0.25">
      <c r="A1297" s="230" t="s">
        <v>24610</v>
      </c>
      <c r="B1297" s="231" t="s">
        <v>24611</v>
      </c>
      <c r="C1297" s="231" t="s">
        <v>86</v>
      </c>
      <c r="D1297" s="232">
        <v>14.27</v>
      </c>
    </row>
    <row r="1298" spans="1:4" x14ac:dyDescent="0.25">
      <c r="A1298" s="230" t="s">
        <v>24612</v>
      </c>
      <c r="B1298" s="231" t="s">
        <v>24613</v>
      </c>
      <c r="C1298" s="231" t="s">
        <v>86</v>
      </c>
      <c r="D1298" s="232">
        <v>27.18</v>
      </c>
    </row>
    <row r="1299" spans="1:4" x14ac:dyDescent="0.25">
      <c r="A1299" s="230" t="s">
        <v>24614</v>
      </c>
      <c r="B1299" s="231" t="s">
        <v>24615</v>
      </c>
      <c r="C1299" s="231" t="s">
        <v>86</v>
      </c>
      <c r="D1299" s="232">
        <v>7.93</v>
      </c>
    </row>
    <row r="1300" spans="1:4" x14ac:dyDescent="0.25">
      <c r="A1300" s="227" t="s">
        <v>24616</v>
      </c>
      <c r="B1300" s="228" t="s">
        <v>24617</v>
      </c>
      <c r="C1300" s="229"/>
      <c r="D1300" s="229"/>
    </row>
    <row r="1301" spans="1:4" x14ac:dyDescent="0.25">
      <c r="A1301" s="230" t="s">
        <v>24618</v>
      </c>
      <c r="B1301" s="231" t="s">
        <v>24619</v>
      </c>
      <c r="C1301" s="231" t="s">
        <v>86</v>
      </c>
      <c r="D1301" s="232">
        <v>4.59</v>
      </c>
    </row>
    <row r="1302" spans="1:4" x14ac:dyDescent="0.25">
      <c r="A1302" s="230" t="s">
        <v>24620</v>
      </c>
      <c r="B1302" s="231" t="s">
        <v>24621</v>
      </c>
      <c r="C1302" s="231" t="s">
        <v>86</v>
      </c>
      <c r="D1302" s="232">
        <v>4.59</v>
      </c>
    </row>
    <row r="1303" spans="1:4" x14ac:dyDescent="0.25">
      <c r="A1303" s="230" t="s">
        <v>24622</v>
      </c>
      <c r="B1303" s="231" t="s">
        <v>24623</v>
      </c>
      <c r="C1303" s="231" t="s">
        <v>59</v>
      </c>
      <c r="D1303" s="232">
        <v>5.22</v>
      </c>
    </row>
    <row r="1304" spans="1:4" x14ac:dyDescent="0.25">
      <c r="A1304" s="230" t="s">
        <v>24624</v>
      </c>
      <c r="B1304" s="231" t="s">
        <v>24625</v>
      </c>
      <c r="C1304" s="231" t="s">
        <v>59</v>
      </c>
      <c r="D1304" s="232">
        <v>8.98</v>
      </c>
    </row>
    <row r="1305" spans="1:4" x14ac:dyDescent="0.25">
      <c r="A1305" s="230" t="s">
        <v>24626</v>
      </c>
      <c r="B1305" s="231" t="s">
        <v>24627</v>
      </c>
      <c r="C1305" s="231" t="s">
        <v>86</v>
      </c>
      <c r="D1305" s="232">
        <v>16.28</v>
      </c>
    </row>
    <row r="1306" spans="1:4" x14ac:dyDescent="0.25">
      <c r="A1306" s="230" t="s">
        <v>24628</v>
      </c>
      <c r="B1306" s="231" t="s">
        <v>24629</v>
      </c>
      <c r="C1306" s="231" t="s">
        <v>86</v>
      </c>
      <c r="D1306" s="232">
        <v>1.98</v>
      </c>
    </row>
    <row r="1307" spans="1:4" x14ac:dyDescent="0.25">
      <c r="A1307" s="230" t="s">
        <v>24630</v>
      </c>
      <c r="B1307" s="231" t="s">
        <v>24631</v>
      </c>
      <c r="C1307" s="231" t="s">
        <v>86</v>
      </c>
      <c r="D1307" s="232">
        <v>2.29</v>
      </c>
    </row>
    <row r="1308" spans="1:4" x14ac:dyDescent="0.25">
      <c r="A1308" s="230" t="s">
        <v>24632</v>
      </c>
      <c r="B1308" s="231" t="s">
        <v>24633</v>
      </c>
      <c r="C1308" s="231" t="s">
        <v>86</v>
      </c>
      <c r="D1308" s="232">
        <v>2.31</v>
      </c>
    </row>
    <row r="1309" spans="1:4" x14ac:dyDescent="0.25">
      <c r="A1309" s="230" t="s">
        <v>24634</v>
      </c>
      <c r="B1309" s="231" t="s">
        <v>24635</v>
      </c>
      <c r="C1309" s="231" t="s">
        <v>86</v>
      </c>
      <c r="D1309" s="232">
        <v>2.21</v>
      </c>
    </row>
    <row r="1310" spans="1:4" x14ac:dyDescent="0.25">
      <c r="A1310" s="230" t="s">
        <v>24636</v>
      </c>
      <c r="B1310" s="231" t="s">
        <v>24637</v>
      </c>
      <c r="C1310" s="231" t="s">
        <v>86</v>
      </c>
      <c r="D1310" s="232">
        <v>6.22</v>
      </c>
    </row>
    <row r="1311" spans="1:4" x14ac:dyDescent="0.25">
      <c r="A1311" s="230" t="s">
        <v>24638</v>
      </c>
      <c r="B1311" s="231" t="s">
        <v>24639</v>
      </c>
      <c r="C1311" s="231" t="s">
        <v>86</v>
      </c>
      <c r="D1311" s="232">
        <v>16.100000000000001</v>
      </c>
    </row>
    <row r="1312" spans="1:4" x14ac:dyDescent="0.25">
      <c r="A1312" s="230" t="s">
        <v>24640</v>
      </c>
      <c r="B1312" s="231" t="s">
        <v>24641</v>
      </c>
      <c r="C1312" s="231" t="s">
        <v>86</v>
      </c>
      <c r="D1312" s="232">
        <v>38.65</v>
      </c>
    </row>
    <row r="1313" spans="1:4" x14ac:dyDescent="0.25">
      <c r="A1313" s="230" t="s">
        <v>24642</v>
      </c>
      <c r="B1313" s="231" t="s">
        <v>24643</v>
      </c>
      <c r="C1313" s="231" t="s">
        <v>86</v>
      </c>
      <c r="D1313" s="232">
        <v>38.86</v>
      </c>
    </row>
    <row r="1314" spans="1:4" x14ac:dyDescent="0.25">
      <c r="A1314" s="230" t="s">
        <v>24644</v>
      </c>
      <c r="B1314" s="231" t="s">
        <v>24645</v>
      </c>
      <c r="C1314" s="231" t="s">
        <v>86</v>
      </c>
      <c r="D1314" s="232">
        <v>148.44999999999999</v>
      </c>
    </row>
    <row r="1315" spans="1:4" x14ac:dyDescent="0.25">
      <c r="A1315" s="230" t="s">
        <v>24646</v>
      </c>
      <c r="B1315" s="231" t="s">
        <v>24647</v>
      </c>
      <c r="C1315" s="231" t="s">
        <v>86</v>
      </c>
      <c r="D1315" s="232">
        <v>117.57</v>
      </c>
    </row>
    <row r="1316" spans="1:4" x14ac:dyDescent="0.25">
      <c r="A1316" s="230" t="s">
        <v>24648</v>
      </c>
      <c r="B1316" s="231" t="s">
        <v>24649</v>
      </c>
      <c r="C1316" s="231" t="s">
        <v>86</v>
      </c>
      <c r="D1316" s="232">
        <v>102.08</v>
      </c>
    </row>
    <row r="1317" spans="1:4" x14ac:dyDescent="0.25">
      <c r="A1317" s="230" t="s">
        <v>24650</v>
      </c>
      <c r="B1317" s="231" t="s">
        <v>24651</v>
      </c>
      <c r="C1317" s="231" t="s">
        <v>86</v>
      </c>
      <c r="D1317" s="232">
        <v>32.53</v>
      </c>
    </row>
    <row r="1318" spans="1:4" x14ac:dyDescent="0.25">
      <c r="A1318" s="230" t="s">
        <v>24652</v>
      </c>
      <c r="B1318" s="231" t="s">
        <v>24653</v>
      </c>
      <c r="C1318" s="231" t="s">
        <v>86</v>
      </c>
      <c r="D1318" s="232">
        <v>20.61</v>
      </c>
    </row>
    <row r="1319" spans="1:4" x14ac:dyDescent="0.25">
      <c r="A1319" s="230" t="s">
        <v>24654</v>
      </c>
      <c r="B1319" s="231" t="s">
        <v>24655</v>
      </c>
      <c r="C1319" s="231" t="s">
        <v>86</v>
      </c>
      <c r="D1319" s="232">
        <v>874.9</v>
      </c>
    </row>
    <row r="1320" spans="1:4" x14ac:dyDescent="0.25">
      <c r="A1320" s="230" t="s">
        <v>24656</v>
      </c>
      <c r="B1320" s="231" t="s">
        <v>24657</v>
      </c>
      <c r="C1320" s="231" t="s">
        <v>86</v>
      </c>
      <c r="D1320" s="232">
        <v>36.71</v>
      </c>
    </row>
    <row r="1321" spans="1:4" x14ac:dyDescent="0.25">
      <c r="A1321" s="230" t="s">
        <v>24658</v>
      </c>
      <c r="B1321" s="231" t="s">
        <v>24659</v>
      </c>
      <c r="C1321" s="231" t="s">
        <v>86</v>
      </c>
      <c r="D1321" s="232">
        <v>68.89</v>
      </c>
    </row>
    <row r="1322" spans="1:4" x14ac:dyDescent="0.25">
      <c r="A1322" s="230" t="s">
        <v>24660</v>
      </c>
      <c r="B1322" s="231" t="s">
        <v>24661</v>
      </c>
      <c r="C1322" s="231" t="s">
        <v>86</v>
      </c>
      <c r="D1322" s="232">
        <v>383.89</v>
      </c>
    </row>
    <row r="1323" spans="1:4" x14ac:dyDescent="0.25">
      <c r="A1323" s="230" t="s">
        <v>24662</v>
      </c>
      <c r="B1323" s="231" t="s">
        <v>24663</v>
      </c>
      <c r="C1323" s="231" t="s">
        <v>86</v>
      </c>
      <c r="D1323" s="232">
        <v>2094.73</v>
      </c>
    </row>
    <row r="1324" spans="1:4" x14ac:dyDescent="0.25">
      <c r="A1324" s="230" t="s">
        <v>24664</v>
      </c>
      <c r="B1324" s="231" t="s">
        <v>24665</v>
      </c>
      <c r="C1324" s="231" t="s">
        <v>86</v>
      </c>
      <c r="D1324" s="232">
        <v>25</v>
      </c>
    </row>
    <row r="1325" spans="1:4" x14ac:dyDescent="0.25">
      <c r="A1325" s="227" t="s">
        <v>24666</v>
      </c>
      <c r="B1325" s="228" t="s">
        <v>24667</v>
      </c>
      <c r="C1325" s="229"/>
      <c r="D1325" s="229"/>
    </row>
    <row r="1326" spans="1:4" x14ac:dyDescent="0.25">
      <c r="A1326" s="230" t="s">
        <v>24668</v>
      </c>
      <c r="B1326" s="231" t="s">
        <v>24669</v>
      </c>
      <c r="C1326" s="231" t="s">
        <v>86</v>
      </c>
      <c r="D1326" s="232">
        <v>124.22</v>
      </c>
    </row>
    <row r="1327" spans="1:4" x14ac:dyDescent="0.25">
      <c r="A1327" s="230" t="s">
        <v>24670</v>
      </c>
      <c r="B1327" s="231" t="s">
        <v>24671</v>
      </c>
      <c r="C1327" s="231" t="s">
        <v>86</v>
      </c>
      <c r="D1327" s="232">
        <v>22.17</v>
      </c>
    </row>
    <row r="1328" spans="1:4" x14ac:dyDescent="0.25">
      <c r="A1328" s="230" t="s">
        <v>24672</v>
      </c>
      <c r="B1328" s="231" t="s">
        <v>24673</v>
      </c>
      <c r="C1328" s="231" t="s">
        <v>86</v>
      </c>
      <c r="D1328" s="232">
        <v>237.87</v>
      </c>
    </row>
    <row r="1329" spans="1:4" x14ac:dyDescent="0.25">
      <c r="A1329" s="230" t="s">
        <v>24674</v>
      </c>
      <c r="B1329" s="231" t="s">
        <v>24675</v>
      </c>
      <c r="C1329" s="231" t="s">
        <v>86</v>
      </c>
      <c r="D1329" s="232">
        <v>101.55</v>
      </c>
    </row>
    <row r="1330" spans="1:4" x14ac:dyDescent="0.25">
      <c r="A1330" s="230" t="s">
        <v>24676</v>
      </c>
      <c r="B1330" s="231" t="s">
        <v>24677</v>
      </c>
      <c r="C1330" s="231" t="s">
        <v>86</v>
      </c>
      <c r="D1330" s="232">
        <v>172.36</v>
      </c>
    </row>
    <row r="1331" spans="1:4" x14ac:dyDescent="0.25">
      <c r="A1331" s="227" t="s">
        <v>24678</v>
      </c>
      <c r="B1331" s="228" t="s">
        <v>24679</v>
      </c>
      <c r="C1331" s="229"/>
      <c r="D1331" s="229"/>
    </row>
    <row r="1332" spans="1:4" x14ac:dyDescent="0.25">
      <c r="A1332" s="230" t="s">
        <v>24680</v>
      </c>
      <c r="B1332" s="231" t="s">
        <v>24681</v>
      </c>
      <c r="C1332" s="231" t="s">
        <v>86</v>
      </c>
      <c r="D1332" s="232">
        <v>107</v>
      </c>
    </row>
    <row r="1333" spans="1:4" x14ac:dyDescent="0.25">
      <c r="A1333" s="230" t="s">
        <v>24682</v>
      </c>
      <c r="B1333" s="231" t="s">
        <v>24683</v>
      </c>
      <c r="C1333" s="231" t="s">
        <v>86</v>
      </c>
      <c r="D1333" s="232">
        <v>1168.17</v>
      </c>
    </row>
    <row r="1334" spans="1:4" x14ac:dyDescent="0.25">
      <c r="A1334" s="230" t="s">
        <v>24684</v>
      </c>
      <c r="B1334" s="231" t="s">
        <v>24685</v>
      </c>
      <c r="C1334" s="231" t="s">
        <v>86</v>
      </c>
      <c r="D1334" s="232">
        <v>1688.84</v>
      </c>
    </row>
    <row r="1335" spans="1:4" x14ac:dyDescent="0.25">
      <c r="A1335" s="227" t="s">
        <v>24686</v>
      </c>
      <c r="B1335" s="228" t="s">
        <v>24687</v>
      </c>
      <c r="C1335" s="229"/>
      <c r="D1335" s="229"/>
    </row>
    <row r="1336" spans="1:4" x14ac:dyDescent="0.25">
      <c r="A1336" s="230" t="s">
        <v>24688</v>
      </c>
      <c r="B1336" s="231" t="s">
        <v>24689</v>
      </c>
      <c r="C1336" s="231" t="s">
        <v>86</v>
      </c>
      <c r="D1336" s="232">
        <v>46.95</v>
      </c>
    </row>
    <row r="1337" spans="1:4" x14ac:dyDescent="0.25">
      <c r="A1337" s="230" t="s">
        <v>24690</v>
      </c>
      <c r="B1337" s="231" t="s">
        <v>24691</v>
      </c>
      <c r="C1337" s="231" t="s">
        <v>86</v>
      </c>
      <c r="D1337" s="232">
        <v>119.39</v>
      </c>
    </row>
    <row r="1338" spans="1:4" x14ac:dyDescent="0.25">
      <c r="A1338" s="230" t="s">
        <v>24692</v>
      </c>
      <c r="B1338" s="231" t="s">
        <v>24693</v>
      </c>
      <c r="C1338" s="231" t="s">
        <v>86</v>
      </c>
      <c r="D1338" s="232">
        <v>215.35</v>
      </c>
    </row>
    <row r="1339" spans="1:4" x14ac:dyDescent="0.25">
      <c r="A1339" s="230" t="s">
        <v>24694</v>
      </c>
      <c r="B1339" s="231" t="s">
        <v>24695</v>
      </c>
      <c r="C1339" s="231" t="s">
        <v>86</v>
      </c>
      <c r="D1339" s="232">
        <v>411.9</v>
      </c>
    </row>
    <row r="1340" spans="1:4" x14ac:dyDescent="0.25">
      <c r="A1340" s="230" t="s">
        <v>24696</v>
      </c>
      <c r="B1340" s="231" t="s">
        <v>24697</v>
      </c>
      <c r="C1340" s="231" t="s">
        <v>86</v>
      </c>
      <c r="D1340" s="232">
        <v>564.25</v>
      </c>
    </row>
    <row r="1341" spans="1:4" x14ac:dyDescent="0.25">
      <c r="A1341" s="227" t="s">
        <v>24698</v>
      </c>
      <c r="B1341" s="228" t="s">
        <v>24699</v>
      </c>
      <c r="C1341" s="229"/>
      <c r="D1341" s="229"/>
    </row>
    <row r="1342" spans="1:4" x14ac:dyDescent="0.25">
      <c r="A1342" s="230" t="s">
        <v>24700</v>
      </c>
      <c r="B1342" s="231" t="s">
        <v>24701</v>
      </c>
      <c r="C1342" s="231" t="s">
        <v>59</v>
      </c>
      <c r="D1342" s="232">
        <v>10.9</v>
      </c>
    </row>
    <row r="1343" spans="1:4" x14ac:dyDescent="0.25">
      <c r="A1343" s="230" t="s">
        <v>24702</v>
      </c>
      <c r="B1343" s="231" t="s">
        <v>24703</v>
      </c>
      <c r="C1343" s="231" t="s">
        <v>59</v>
      </c>
      <c r="D1343" s="232">
        <v>14.32</v>
      </c>
    </row>
    <row r="1344" spans="1:4" x14ac:dyDescent="0.25">
      <c r="A1344" s="230" t="s">
        <v>24704</v>
      </c>
      <c r="B1344" s="231" t="s">
        <v>24705</v>
      </c>
      <c r="C1344" s="231" t="s">
        <v>59</v>
      </c>
      <c r="D1344" s="232">
        <v>20.74</v>
      </c>
    </row>
    <row r="1345" spans="1:4" x14ac:dyDescent="0.25">
      <c r="A1345" s="230" t="s">
        <v>24706</v>
      </c>
      <c r="B1345" s="231" t="s">
        <v>24707</v>
      </c>
      <c r="C1345" s="231" t="s">
        <v>59</v>
      </c>
      <c r="D1345" s="232">
        <v>29.32</v>
      </c>
    </row>
    <row r="1346" spans="1:4" x14ac:dyDescent="0.25">
      <c r="A1346" s="230" t="s">
        <v>24708</v>
      </c>
      <c r="B1346" s="231" t="s">
        <v>24709</v>
      </c>
      <c r="C1346" s="231" t="s">
        <v>59</v>
      </c>
      <c r="D1346" s="232">
        <v>42.53</v>
      </c>
    </row>
    <row r="1347" spans="1:4" x14ac:dyDescent="0.25">
      <c r="A1347" s="230" t="s">
        <v>24710</v>
      </c>
      <c r="B1347" s="231" t="s">
        <v>24711</v>
      </c>
      <c r="C1347" s="231" t="s">
        <v>59</v>
      </c>
      <c r="D1347" s="232">
        <v>62.46</v>
      </c>
    </row>
    <row r="1348" spans="1:4" x14ac:dyDescent="0.25">
      <c r="A1348" s="227" t="s">
        <v>24712</v>
      </c>
      <c r="B1348" s="228" t="s">
        <v>24713</v>
      </c>
      <c r="C1348" s="229"/>
      <c r="D1348" s="229"/>
    </row>
    <row r="1349" spans="1:4" x14ac:dyDescent="0.25">
      <c r="A1349" s="230" t="s">
        <v>24714</v>
      </c>
      <c r="B1349" s="231" t="s">
        <v>24715</v>
      </c>
      <c r="C1349" s="231" t="s">
        <v>86</v>
      </c>
      <c r="D1349" s="232">
        <v>12.78</v>
      </c>
    </row>
    <row r="1350" spans="1:4" x14ac:dyDescent="0.25">
      <c r="A1350" s="230" t="s">
        <v>24716</v>
      </c>
      <c r="B1350" s="231" t="s">
        <v>24717</v>
      </c>
      <c r="C1350" s="231" t="s">
        <v>86</v>
      </c>
      <c r="D1350" s="232">
        <v>33.46</v>
      </c>
    </row>
    <row r="1351" spans="1:4" x14ac:dyDescent="0.25">
      <c r="A1351" s="230" t="s">
        <v>24718</v>
      </c>
      <c r="B1351" s="231" t="s">
        <v>24719</v>
      </c>
      <c r="C1351" s="231" t="s">
        <v>86</v>
      </c>
      <c r="D1351" s="232">
        <v>234.16</v>
      </c>
    </row>
    <row r="1352" spans="1:4" x14ac:dyDescent="0.25">
      <c r="A1352" s="230" t="s">
        <v>24720</v>
      </c>
      <c r="B1352" s="231" t="s">
        <v>24721</v>
      </c>
      <c r="C1352" s="231" t="s">
        <v>86</v>
      </c>
      <c r="D1352" s="232">
        <v>186.21</v>
      </c>
    </row>
    <row r="1353" spans="1:4" x14ac:dyDescent="0.25">
      <c r="A1353" s="230" t="s">
        <v>24722</v>
      </c>
      <c r="B1353" s="231" t="s">
        <v>24723</v>
      </c>
      <c r="C1353" s="231" t="s">
        <v>86</v>
      </c>
      <c r="D1353" s="232">
        <v>2.95</v>
      </c>
    </row>
    <row r="1354" spans="1:4" x14ac:dyDescent="0.25">
      <c r="A1354" s="230" t="s">
        <v>24724</v>
      </c>
      <c r="B1354" s="231" t="s">
        <v>24725</v>
      </c>
      <c r="C1354" s="231" t="s">
        <v>86</v>
      </c>
      <c r="D1354" s="232">
        <v>42.22</v>
      </c>
    </row>
    <row r="1355" spans="1:4" x14ac:dyDescent="0.25">
      <c r="A1355" s="230" t="s">
        <v>24726</v>
      </c>
      <c r="B1355" s="231" t="s">
        <v>24727</v>
      </c>
      <c r="C1355" s="231" t="s">
        <v>86</v>
      </c>
      <c r="D1355" s="232">
        <v>500.46</v>
      </c>
    </row>
    <row r="1356" spans="1:4" x14ac:dyDescent="0.25">
      <c r="A1356" s="230" t="s">
        <v>24728</v>
      </c>
      <c r="B1356" s="231" t="s">
        <v>24729</v>
      </c>
      <c r="C1356" s="231" t="s">
        <v>86</v>
      </c>
      <c r="D1356" s="232">
        <v>17.760000000000002</v>
      </c>
    </row>
    <row r="1357" spans="1:4" x14ac:dyDescent="0.25">
      <c r="A1357" s="230" t="s">
        <v>24730</v>
      </c>
      <c r="B1357" s="231" t="s">
        <v>24731</v>
      </c>
      <c r="C1357" s="231" t="s">
        <v>86</v>
      </c>
      <c r="D1357" s="232">
        <v>4.75</v>
      </c>
    </row>
    <row r="1358" spans="1:4" x14ac:dyDescent="0.25">
      <c r="A1358" s="230" t="s">
        <v>24732</v>
      </c>
      <c r="B1358" s="231" t="s">
        <v>24733</v>
      </c>
      <c r="C1358" s="231" t="s">
        <v>86</v>
      </c>
      <c r="D1358" s="232">
        <v>25.8</v>
      </c>
    </row>
    <row r="1359" spans="1:4" x14ac:dyDescent="0.25">
      <c r="A1359" s="230" t="s">
        <v>24734</v>
      </c>
      <c r="B1359" s="231" t="s">
        <v>24735</v>
      </c>
      <c r="C1359" s="231" t="s">
        <v>86</v>
      </c>
      <c r="D1359" s="232">
        <v>5.03</v>
      </c>
    </row>
    <row r="1360" spans="1:4" x14ac:dyDescent="0.25">
      <c r="A1360" s="230" t="s">
        <v>24736</v>
      </c>
      <c r="B1360" s="231" t="s">
        <v>24737</v>
      </c>
      <c r="C1360" s="231" t="s">
        <v>86</v>
      </c>
      <c r="D1360" s="232">
        <v>6.06</v>
      </c>
    </row>
    <row r="1361" spans="1:4" x14ac:dyDescent="0.25">
      <c r="A1361" s="230" t="s">
        <v>24738</v>
      </c>
      <c r="B1361" s="231" t="s">
        <v>24739</v>
      </c>
      <c r="C1361" s="231" t="s">
        <v>86</v>
      </c>
      <c r="D1361" s="232">
        <v>36.56</v>
      </c>
    </row>
    <row r="1362" spans="1:4" x14ac:dyDescent="0.25">
      <c r="A1362" s="230" t="s">
        <v>24740</v>
      </c>
      <c r="B1362" s="231" t="s">
        <v>24741</v>
      </c>
      <c r="C1362" s="231" t="s">
        <v>86</v>
      </c>
      <c r="D1362" s="232">
        <v>3.96</v>
      </c>
    </row>
    <row r="1363" spans="1:4" x14ac:dyDescent="0.25">
      <c r="A1363" s="230" t="s">
        <v>24742</v>
      </c>
      <c r="B1363" s="231" t="s">
        <v>24743</v>
      </c>
      <c r="C1363" s="231" t="s">
        <v>86</v>
      </c>
      <c r="D1363" s="232">
        <v>318.39999999999998</v>
      </c>
    </row>
    <row r="1364" spans="1:4" x14ac:dyDescent="0.25">
      <c r="A1364" s="230" t="s">
        <v>24744</v>
      </c>
      <c r="B1364" s="231" t="s">
        <v>24745</v>
      </c>
      <c r="C1364" s="231" t="s">
        <v>86</v>
      </c>
      <c r="D1364" s="232">
        <v>134.29</v>
      </c>
    </row>
    <row r="1365" spans="1:4" x14ac:dyDescent="0.25">
      <c r="A1365" s="230" t="s">
        <v>24746</v>
      </c>
      <c r="B1365" s="231" t="s">
        <v>24747</v>
      </c>
      <c r="C1365" s="231" t="s">
        <v>86</v>
      </c>
      <c r="D1365" s="232">
        <v>7.08</v>
      </c>
    </row>
    <row r="1366" spans="1:4" x14ac:dyDescent="0.25">
      <c r="A1366" s="230" t="s">
        <v>24748</v>
      </c>
      <c r="B1366" s="231" t="s">
        <v>24749</v>
      </c>
      <c r="C1366" s="231" t="s">
        <v>86</v>
      </c>
      <c r="D1366" s="232">
        <v>6.01</v>
      </c>
    </row>
    <row r="1367" spans="1:4" x14ac:dyDescent="0.25">
      <c r="A1367" s="230" t="s">
        <v>24750</v>
      </c>
      <c r="B1367" s="231" t="s">
        <v>24751</v>
      </c>
      <c r="C1367" s="231" t="s">
        <v>86</v>
      </c>
      <c r="D1367" s="232">
        <v>3.14</v>
      </c>
    </row>
    <row r="1368" spans="1:4" x14ac:dyDescent="0.25">
      <c r="A1368" s="230" t="s">
        <v>24752</v>
      </c>
      <c r="B1368" s="231" t="s">
        <v>24753</v>
      </c>
      <c r="C1368" s="231" t="s">
        <v>86</v>
      </c>
      <c r="D1368" s="232">
        <v>2.44</v>
      </c>
    </row>
    <row r="1369" spans="1:4" x14ac:dyDescent="0.25">
      <c r="A1369" s="230" t="s">
        <v>24754</v>
      </c>
      <c r="B1369" s="231" t="s">
        <v>24755</v>
      </c>
      <c r="C1369" s="231" t="s">
        <v>86</v>
      </c>
      <c r="D1369" s="232">
        <v>2.61</v>
      </c>
    </row>
    <row r="1370" spans="1:4" x14ac:dyDescent="0.25">
      <c r="A1370" s="230" t="s">
        <v>24756</v>
      </c>
      <c r="B1370" s="231" t="s">
        <v>24757</v>
      </c>
      <c r="C1370" s="231" t="s">
        <v>86</v>
      </c>
      <c r="D1370" s="232">
        <v>5.54</v>
      </c>
    </row>
    <row r="1371" spans="1:4" x14ac:dyDescent="0.25">
      <c r="A1371" s="230" t="s">
        <v>24758</v>
      </c>
      <c r="B1371" s="231" t="s">
        <v>24759</v>
      </c>
      <c r="C1371" s="231" t="s">
        <v>86</v>
      </c>
      <c r="D1371" s="232">
        <v>40.18</v>
      </c>
    </row>
    <row r="1372" spans="1:4" x14ac:dyDescent="0.25">
      <c r="A1372" s="230" t="s">
        <v>24760</v>
      </c>
      <c r="B1372" s="231" t="s">
        <v>24761</v>
      </c>
      <c r="C1372" s="231" t="s">
        <v>86</v>
      </c>
      <c r="D1372" s="232">
        <v>193.41</v>
      </c>
    </row>
    <row r="1373" spans="1:4" x14ac:dyDescent="0.25">
      <c r="A1373" s="230" t="s">
        <v>24762</v>
      </c>
      <c r="B1373" s="231" t="s">
        <v>24763</v>
      </c>
      <c r="C1373" s="231" t="s">
        <v>86</v>
      </c>
      <c r="D1373" s="232">
        <v>115.76</v>
      </c>
    </row>
    <row r="1374" spans="1:4" x14ac:dyDescent="0.25">
      <c r="A1374" s="230" t="s">
        <v>24764</v>
      </c>
      <c r="B1374" s="231" t="s">
        <v>24765</v>
      </c>
      <c r="C1374" s="231" t="s">
        <v>86</v>
      </c>
      <c r="D1374" s="232">
        <v>2.2999999999999998</v>
      </c>
    </row>
    <row r="1375" spans="1:4" x14ac:dyDescent="0.25">
      <c r="A1375" s="230" t="s">
        <v>24766</v>
      </c>
      <c r="B1375" s="231" t="s">
        <v>24767</v>
      </c>
      <c r="C1375" s="231" t="s">
        <v>86</v>
      </c>
      <c r="D1375" s="232">
        <v>98.53</v>
      </c>
    </row>
    <row r="1376" spans="1:4" x14ac:dyDescent="0.25">
      <c r="A1376" s="230" t="s">
        <v>24768</v>
      </c>
      <c r="B1376" s="231" t="s">
        <v>24769</v>
      </c>
      <c r="C1376" s="231" t="s">
        <v>86</v>
      </c>
      <c r="D1376" s="232">
        <v>16.34</v>
      </c>
    </row>
    <row r="1377" spans="1:4" x14ac:dyDescent="0.25">
      <c r="A1377" s="230" t="s">
        <v>24770</v>
      </c>
      <c r="B1377" s="231" t="s">
        <v>24771</v>
      </c>
      <c r="C1377" s="231" t="s">
        <v>86</v>
      </c>
      <c r="D1377" s="232">
        <v>55.72</v>
      </c>
    </row>
    <row r="1378" spans="1:4" x14ac:dyDescent="0.25">
      <c r="A1378" s="230" t="s">
        <v>24772</v>
      </c>
      <c r="B1378" s="231" t="s">
        <v>24773</v>
      </c>
      <c r="C1378" s="231" t="s">
        <v>86</v>
      </c>
      <c r="D1378" s="232">
        <v>18.05</v>
      </c>
    </row>
    <row r="1379" spans="1:4" x14ac:dyDescent="0.25">
      <c r="A1379" s="230" t="s">
        <v>24774</v>
      </c>
      <c r="B1379" s="231" t="s">
        <v>24775</v>
      </c>
      <c r="C1379" s="231" t="s">
        <v>86</v>
      </c>
      <c r="D1379" s="232">
        <v>21.44</v>
      </c>
    </row>
    <row r="1380" spans="1:4" x14ac:dyDescent="0.25">
      <c r="A1380" s="230" t="s">
        <v>24776</v>
      </c>
      <c r="B1380" s="231" t="s">
        <v>24777</v>
      </c>
      <c r="C1380" s="231" t="s">
        <v>86</v>
      </c>
      <c r="D1380" s="232">
        <v>580.02</v>
      </c>
    </row>
    <row r="1381" spans="1:4" x14ac:dyDescent="0.25">
      <c r="A1381" s="230" t="s">
        <v>24778</v>
      </c>
      <c r="B1381" s="231" t="s">
        <v>24779</v>
      </c>
      <c r="C1381" s="231" t="s">
        <v>86</v>
      </c>
      <c r="D1381" s="232">
        <v>106.97</v>
      </c>
    </row>
    <row r="1382" spans="1:4" x14ac:dyDescent="0.25">
      <c r="A1382" s="230" t="s">
        <v>24780</v>
      </c>
      <c r="B1382" s="231" t="s">
        <v>24781</v>
      </c>
      <c r="C1382" s="231" t="s">
        <v>86</v>
      </c>
      <c r="D1382" s="232">
        <v>21.16</v>
      </c>
    </row>
    <row r="1383" spans="1:4" x14ac:dyDescent="0.25">
      <c r="A1383" s="230" t="s">
        <v>24782</v>
      </c>
      <c r="B1383" s="231" t="s">
        <v>35807</v>
      </c>
      <c r="C1383" s="231" t="s">
        <v>86</v>
      </c>
      <c r="D1383" s="232">
        <v>104.93</v>
      </c>
    </row>
    <row r="1384" spans="1:4" x14ac:dyDescent="0.25">
      <c r="A1384" s="230" t="s">
        <v>24783</v>
      </c>
      <c r="B1384" s="231" t="s">
        <v>24784</v>
      </c>
      <c r="C1384" s="231" t="s">
        <v>86</v>
      </c>
      <c r="D1384" s="232">
        <v>43.56</v>
      </c>
    </row>
    <row r="1385" spans="1:4" x14ac:dyDescent="0.25">
      <c r="A1385" s="230" t="s">
        <v>24785</v>
      </c>
      <c r="B1385" s="231" t="s">
        <v>24786</v>
      </c>
      <c r="C1385" s="231" t="s">
        <v>86</v>
      </c>
      <c r="D1385" s="232">
        <v>8.34</v>
      </c>
    </row>
    <row r="1386" spans="1:4" x14ac:dyDescent="0.25">
      <c r="A1386" s="230" t="s">
        <v>24787</v>
      </c>
      <c r="B1386" s="231" t="s">
        <v>24788</v>
      </c>
      <c r="C1386" s="231" t="s">
        <v>86</v>
      </c>
      <c r="D1386" s="232">
        <v>33.159999999999997</v>
      </c>
    </row>
    <row r="1387" spans="1:4" x14ac:dyDescent="0.25">
      <c r="A1387" s="227" t="s">
        <v>24789</v>
      </c>
      <c r="B1387" s="228" t="s">
        <v>24790</v>
      </c>
      <c r="C1387" s="229"/>
      <c r="D1387" s="229"/>
    </row>
    <row r="1388" spans="1:4" x14ac:dyDescent="0.25">
      <c r="A1388" s="230" t="s">
        <v>24791</v>
      </c>
      <c r="B1388" s="231" t="s">
        <v>24792</v>
      </c>
      <c r="C1388" s="231" t="s">
        <v>86</v>
      </c>
      <c r="D1388" s="232">
        <v>87.35</v>
      </c>
    </row>
    <row r="1389" spans="1:4" x14ac:dyDescent="0.25">
      <c r="A1389" s="224" t="s">
        <v>24793</v>
      </c>
      <c r="B1389" s="225" t="s">
        <v>24794</v>
      </c>
      <c r="C1389" s="226"/>
      <c r="D1389" s="226"/>
    </row>
    <row r="1390" spans="1:4" x14ac:dyDescent="0.25">
      <c r="A1390" s="227" t="s">
        <v>24795</v>
      </c>
      <c r="B1390" s="228" t="s">
        <v>24796</v>
      </c>
      <c r="C1390" s="229"/>
      <c r="D1390" s="229"/>
    </row>
    <row r="1391" spans="1:4" x14ac:dyDescent="0.25">
      <c r="A1391" s="230" t="s">
        <v>24797</v>
      </c>
      <c r="B1391" s="231" t="s">
        <v>24798</v>
      </c>
      <c r="C1391" s="231" t="s">
        <v>86</v>
      </c>
      <c r="D1391" s="232">
        <v>526.27</v>
      </c>
    </row>
    <row r="1392" spans="1:4" x14ac:dyDescent="0.25">
      <c r="A1392" s="230" t="s">
        <v>24799</v>
      </c>
      <c r="B1392" s="231" t="s">
        <v>24800</v>
      </c>
      <c r="C1392" s="231" t="s">
        <v>86</v>
      </c>
      <c r="D1392" s="232">
        <v>547.86</v>
      </c>
    </row>
    <row r="1393" spans="1:4" x14ac:dyDescent="0.25">
      <c r="A1393" s="230" t="s">
        <v>24801</v>
      </c>
      <c r="B1393" s="231" t="s">
        <v>24802</v>
      </c>
      <c r="C1393" s="231" t="s">
        <v>86</v>
      </c>
      <c r="D1393" s="232">
        <v>569.42999999999995</v>
      </c>
    </row>
    <row r="1394" spans="1:4" x14ac:dyDescent="0.25">
      <c r="A1394" s="230" t="s">
        <v>24803</v>
      </c>
      <c r="B1394" s="231" t="s">
        <v>24804</v>
      </c>
      <c r="C1394" s="231" t="s">
        <v>86</v>
      </c>
      <c r="D1394" s="232">
        <v>607.41999999999996</v>
      </c>
    </row>
    <row r="1395" spans="1:4" x14ac:dyDescent="0.25">
      <c r="A1395" s="227" t="s">
        <v>24805</v>
      </c>
      <c r="B1395" s="228" t="s">
        <v>24806</v>
      </c>
      <c r="C1395" s="229"/>
      <c r="D1395" s="229"/>
    </row>
    <row r="1396" spans="1:4" x14ac:dyDescent="0.25">
      <c r="A1396" s="230" t="s">
        <v>24807</v>
      </c>
      <c r="B1396" s="231" t="s">
        <v>24808</v>
      </c>
      <c r="C1396" s="231" t="s">
        <v>86</v>
      </c>
      <c r="D1396" s="232">
        <v>835.25</v>
      </c>
    </row>
    <row r="1397" spans="1:4" x14ac:dyDescent="0.25">
      <c r="A1397" s="230" t="s">
        <v>24809</v>
      </c>
      <c r="B1397" s="231" t="s">
        <v>24810</v>
      </c>
      <c r="C1397" s="231" t="s">
        <v>86</v>
      </c>
      <c r="D1397" s="232">
        <v>843.5</v>
      </c>
    </row>
    <row r="1398" spans="1:4" x14ac:dyDescent="0.25">
      <c r="A1398" s="230" t="s">
        <v>24811</v>
      </c>
      <c r="B1398" s="231" t="s">
        <v>24812</v>
      </c>
      <c r="C1398" s="231" t="s">
        <v>86</v>
      </c>
      <c r="D1398" s="232">
        <v>866.6</v>
      </c>
    </row>
    <row r="1399" spans="1:4" x14ac:dyDescent="0.25">
      <c r="A1399" s="230" t="s">
        <v>24813</v>
      </c>
      <c r="B1399" s="231" t="s">
        <v>24814</v>
      </c>
      <c r="C1399" s="231" t="s">
        <v>86</v>
      </c>
      <c r="D1399" s="232">
        <v>885.04</v>
      </c>
    </row>
    <row r="1400" spans="1:4" x14ac:dyDescent="0.25">
      <c r="A1400" s="227" t="s">
        <v>24815</v>
      </c>
      <c r="B1400" s="228" t="s">
        <v>24816</v>
      </c>
      <c r="C1400" s="229"/>
      <c r="D1400" s="229"/>
    </row>
    <row r="1401" spans="1:4" x14ac:dyDescent="0.25">
      <c r="A1401" s="230" t="s">
        <v>24817</v>
      </c>
      <c r="B1401" s="231" t="s">
        <v>24818</v>
      </c>
      <c r="C1401" s="231" t="s">
        <v>86</v>
      </c>
      <c r="D1401" s="232">
        <v>258.42</v>
      </c>
    </row>
    <row r="1402" spans="1:4" x14ac:dyDescent="0.25">
      <c r="A1402" s="230" t="s">
        <v>24819</v>
      </c>
      <c r="B1402" s="231" t="s">
        <v>24820</v>
      </c>
      <c r="C1402" s="231" t="s">
        <v>86</v>
      </c>
      <c r="D1402" s="232">
        <v>264.41000000000003</v>
      </c>
    </row>
    <row r="1403" spans="1:4" x14ac:dyDescent="0.25">
      <c r="A1403" s="230" t="s">
        <v>24821</v>
      </c>
      <c r="B1403" s="231" t="s">
        <v>24822</v>
      </c>
      <c r="C1403" s="231" t="s">
        <v>86</v>
      </c>
      <c r="D1403" s="232">
        <v>285.25</v>
      </c>
    </row>
    <row r="1404" spans="1:4" x14ac:dyDescent="0.25">
      <c r="A1404" s="230" t="s">
        <v>24823</v>
      </c>
      <c r="B1404" s="231" t="s">
        <v>24824</v>
      </c>
      <c r="C1404" s="231" t="s">
        <v>86</v>
      </c>
      <c r="D1404" s="232">
        <v>301.43</v>
      </c>
    </row>
    <row r="1405" spans="1:4" x14ac:dyDescent="0.25">
      <c r="A1405" s="227" t="s">
        <v>24825</v>
      </c>
      <c r="B1405" s="228" t="s">
        <v>24826</v>
      </c>
      <c r="C1405" s="229"/>
      <c r="D1405" s="229"/>
    </row>
    <row r="1406" spans="1:4" x14ac:dyDescent="0.25">
      <c r="A1406" s="230" t="s">
        <v>24827</v>
      </c>
      <c r="B1406" s="231" t="s">
        <v>24828</v>
      </c>
      <c r="C1406" s="231" t="s">
        <v>86</v>
      </c>
      <c r="D1406" s="232">
        <v>293.68</v>
      </c>
    </row>
    <row r="1407" spans="1:4" x14ac:dyDescent="0.25">
      <c r="A1407" s="230" t="s">
        <v>24829</v>
      </c>
      <c r="B1407" s="231" t="s">
        <v>24830</v>
      </c>
      <c r="C1407" s="231" t="s">
        <v>59</v>
      </c>
      <c r="D1407" s="232">
        <v>11.29</v>
      </c>
    </row>
    <row r="1408" spans="1:4" x14ac:dyDescent="0.25">
      <c r="A1408" s="227" t="s">
        <v>24831</v>
      </c>
      <c r="B1408" s="228" t="s">
        <v>24832</v>
      </c>
      <c r="C1408" s="229"/>
      <c r="D1408" s="229"/>
    </row>
    <row r="1409" spans="1:4" x14ac:dyDescent="0.25">
      <c r="A1409" s="230" t="s">
        <v>24833</v>
      </c>
      <c r="B1409" s="231" t="s">
        <v>24834</v>
      </c>
      <c r="C1409" s="231" t="s">
        <v>86</v>
      </c>
      <c r="D1409" s="232">
        <v>220.16</v>
      </c>
    </row>
    <row r="1410" spans="1:4" x14ac:dyDescent="0.25">
      <c r="A1410" s="230" t="s">
        <v>24835</v>
      </c>
      <c r="B1410" s="231" t="s">
        <v>24836</v>
      </c>
      <c r="C1410" s="231" t="s">
        <v>86</v>
      </c>
      <c r="D1410" s="232">
        <v>161.78</v>
      </c>
    </row>
    <row r="1411" spans="1:4" x14ac:dyDescent="0.25">
      <c r="A1411" s="230" t="s">
        <v>24837</v>
      </c>
      <c r="B1411" s="231" t="s">
        <v>24838</v>
      </c>
      <c r="C1411" s="231" t="s">
        <v>86</v>
      </c>
      <c r="D1411" s="232">
        <v>103.18</v>
      </c>
    </row>
    <row r="1412" spans="1:4" x14ac:dyDescent="0.25">
      <c r="A1412" s="230" t="s">
        <v>24839</v>
      </c>
      <c r="B1412" s="231" t="s">
        <v>24840</v>
      </c>
      <c r="C1412" s="231" t="s">
        <v>86</v>
      </c>
      <c r="D1412" s="232">
        <v>174.77</v>
      </c>
    </row>
    <row r="1413" spans="1:4" x14ac:dyDescent="0.25">
      <c r="A1413" s="230" t="s">
        <v>24841</v>
      </c>
      <c r="B1413" s="231" t="s">
        <v>24842</v>
      </c>
      <c r="C1413" s="231" t="s">
        <v>86</v>
      </c>
      <c r="D1413" s="232">
        <v>34.549999999999997</v>
      </c>
    </row>
    <row r="1414" spans="1:4" x14ac:dyDescent="0.25">
      <c r="A1414" s="230" t="s">
        <v>24843</v>
      </c>
      <c r="B1414" s="231" t="s">
        <v>24844</v>
      </c>
      <c r="C1414" s="231" t="s">
        <v>86</v>
      </c>
      <c r="D1414" s="232">
        <v>63.25</v>
      </c>
    </row>
    <row r="1415" spans="1:4" x14ac:dyDescent="0.25">
      <c r="A1415" s="224" t="s">
        <v>24845</v>
      </c>
      <c r="B1415" s="225" t="s">
        <v>24846</v>
      </c>
      <c r="C1415" s="226"/>
      <c r="D1415" s="226"/>
    </row>
    <row r="1416" spans="1:4" x14ac:dyDescent="0.25">
      <c r="A1416" s="227" t="s">
        <v>24847</v>
      </c>
      <c r="B1416" s="228" t="s">
        <v>24848</v>
      </c>
      <c r="C1416" s="229"/>
      <c r="D1416" s="229"/>
    </row>
    <row r="1417" spans="1:4" x14ac:dyDescent="0.25">
      <c r="A1417" s="230" t="s">
        <v>24849</v>
      </c>
      <c r="B1417" s="231" t="s">
        <v>24850</v>
      </c>
      <c r="C1417" s="231" t="s">
        <v>284</v>
      </c>
      <c r="D1417" s="232">
        <v>665.77</v>
      </c>
    </row>
    <row r="1418" spans="1:4" x14ac:dyDescent="0.25">
      <c r="A1418" s="230" t="s">
        <v>24851</v>
      </c>
      <c r="B1418" s="231" t="s">
        <v>24852</v>
      </c>
      <c r="C1418" s="231" t="s">
        <v>284</v>
      </c>
      <c r="D1418" s="232">
        <v>411.26</v>
      </c>
    </row>
    <row r="1419" spans="1:4" x14ac:dyDescent="0.25">
      <c r="A1419" s="230" t="s">
        <v>24853</v>
      </c>
      <c r="B1419" s="231" t="s">
        <v>24854</v>
      </c>
      <c r="C1419" s="231" t="s">
        <v>284</v>
      </c>
      <c r="D1419" s="232">
        <v>497.97</v>
      </c>
    </row>
    <row r="1420" spans="1:4" x14ac:dyDescent="0.25">
      <c r="A1420" s="230" t="s">
        <v>24855</v>
      </c>
      <c r="B1420" s="231" t="s">
        <v>24856</v>
      </c>
      <c r="C1420" s="231" t="s">
        <v>284</v>
      </c>
      <c r="D1420" s="232">
        <v>402.52</v>
      </c>
    </row>
    <row r="1421" spans="1:4" x14ac:dyDescent="0.25">
      <c r="A1421" s="230" t="s">
        <v>24857</v>
      </c>
      <c r="B1421" s="231" t="s">
        <v>24858</v>
      </c>
      <c r="C1421" s="231" t="s">
        <v>284</v>
      </c>
      <c r="D1421" s="232">
        <v>555.1</v>
      </c>
    </row>
    <row r="1422" spans="1:4" x14ac:dyDescent="0.25">
      <c r="A1422" s="230" t="s">
        <v>24859</v>
      </c>
      <c r="B1422" s="231" t="s">
        <v>24860</v>
      </c>
      <c r="C1422" s="231" t="s">
        <v>59</v>
      </c>
      <c r="D1422" s="232">
        <v>13.87</v>
      </c>
    </row>
    <row r="1423" spans="1:4" x14ac:dyDescent="0.25">
      <c r="A1423" s="227" t="s">
        <v>24861</v>
      </c>
      <c r="B1423" s="228" t="s">
        <v>24862</v>
      </c>
      <c r="C1423" s="229"/>
      <c r="D1423" s="229"/>
    </row>
    <row r="1424" spans="1:4" x14ac:dyDescent="0.25">
      <c r="A1424" s="230" t="s">
        <v>24863</v>
      </c>
      <c r="B1424" s="231" t="s">
        <v>24864</v>
      </c>
      <c r="C1424" s="231" t="s">
        <v>284</v>
      </c>
      <c r="D1424" s="232">
        <v>671.16</v>
      </c>
    </row>
    <row r="1425" spans="1:4" x14ac:dyDescent="0.25">
      <c r="A1425" s="227" t="s">
        <v>24865</v>
      </c>
      <c r="B1425" s="228" t="s">
        <v>24866</v>
      </c>
      <c r="C1425" s="229"/>
      <c r="D1425" s="229"/>
    </row>
    <row r="1426" spans="1:4" x14ac:dyDescent="0.25">
      <c r="A1426" s="230" t="s">
        <v>24867</v>
      </c>
      <c r="B1426" s="231" t="s">
        <v>24868</v>
      </c>
      <c r="C1426" s="231" t="s">
        <v>284</v>
      </c>
      <c r="D1426" s="232">
        <v>300.67</v>
      </c>
    </row>
    <row r="1427" spans="1:4" x14ac:dyDescent="0.25">
      <c r="A1427" s="230" t="s">
        <v>24869</v>
      </c>
      <c r="B1427" s="231" t="s">
        <v>24870</v>
      </c>
      <c r="C1427" s="231" t="s">
        <v>284</v>
      </c>
      <c r="D1427" s="232">
        <v>289.10000000000002</v>
      </c>
    </row>
    <row r="1428" spans="1:4" x14ac:dyDescent="0.25">
      <c r="A1428" s="230" t="s">
        <v>24871</v>
      </c>
      <c r="B1428" s="231" t="s">
        <v>24872</v>
      </c>
      <c r="C1428" s="231" t="s">
        <v>284</v>
      </c>
      <c r="D1428" s="232">
        <v>309.74</v>
      </c>
    </row>
    <row r="1429" spans="1:4" x14ac:dyDescent="0.25">
      <c r="A1429" s="230" t="s">
        <v>24873</v>
      </c>
      <c r="B1429" s="231" t="s">
        <v>24874</v>
      </c>
      <c r="C1429" s="231" t="s">
        <v>284</v>
      </c>
      <c r="D1429" s="232">
        <v>225.22</v>
      </c>
    </row>
    <row r="1430" spans="1:4" x14ac:dyDescent="0.25">
      <c r="A1430" s="230" t="s">
        <v>24875</v>
      </c>
      <c r="B1430" s="231" t="s">
        <v>24876</v>
      </c>
      <c r="C1430" s="231" t="s">
        <v>86</v>
      </c>
      <c r="D1430" s="232">
        <v>638.79999999999995</v>
      </c>
    </row>
    <row r="1431" spans="1:4" x14ac:dyDescent="0.25">
      <c r="A1431" s="230" t="s">
        <v>24877</v>
      </c>
      <c r="B1431" s="231" t="s">
        <v>24878</v>
      </c>
      <c r="C1431" s="231" t="s">
        <v>86</v>
      </c>
      <c r="D1431" s="232">
        <v>1367.09</v>
      </c>
    </row>
    <row r="1432" spans="1:4" x14ac:dyDescent="0.25">
      <c r="A1432" s="230" t="s">
        <v>24879</v>
      </c>
      <c r="B1432" s="231" t="s">
        <v>24880</v>
      </c>
      <c r="C1432" s="231" t="s">
        <v>86</v>
      </c>
      <c r="D1432" s="232">
        <v>20.58</v>
      </c>
    </row>
    <row r="1433" spans="1:4" x14ac:dyDescent="0.25">
      <c r="A1433" s="227" t="s">
        <v>24881</v>
      </c>
      <c r="B1433" s="228" t="s">
        <v>24882</v>
      </c>
      <c r="C1433" s="229"/>
      <c r="D1433" s="229"/>
    </row>
    <row r="1434" spans="1:4" x14ac:dyDescent="0.25">
      <c r="A1434" s="230" t="s">
        <v>24883</v>
      </c>
      <c r="B1434" s="231" t="s">
        <v>24884</v>
      </c>
      <c r="C1434" s="231" t="s">
        <v>284</v>
      </c>
      <c r="D1434" s="232">
        <v>486.92</v>
      </c>
    </row>
    <row r="1435" spans="1:4" x14ac:dyDescent="0.25">
      <c r="A1435" s="230" t="s">
        <v>24885</v>
      </c>
      <c r="B1435" s="231" t="s">
        <v>24886</v>
      </c>
      <c r="C1435" s="231" t="s">
        <v>59</v>
      </c>
      <c r="D1435" s="232">
        <v>225.01</v>
      </c>
    </row>
    <row r="1436" spans="1:4" x14ac:dyDescent="0.25">
      <c r="A1436" s="230" t="s">
        <v>24887</v>
      </c>
      <c r="B1436" s="231" t="s">
        <v>24888</v>
      </c>
      <c r="C1436" s="231" t="s">
        <v>59</v>
      </c>
      <c r="D1436" s="232">
        <v>284.51</v>
      </c>
    </row>
    <row r="1437" spans="1:4" x14ac:dyDescent="0.25">
      <c r="A1437" s="230" t="s">
        <v>24889</v>
      </c>
      <c r="B1437" s="231" t="s">
        <v>24890</v>
      </c>
      <c r="C1437" s="231" t="s">
        <v>59</v>
      </c>
      <c r="D1437" s="232">
        <v>338.07</v>
      </c>
    </row>
    <row r="1438" spans="1:4" x14ac:dyDescent="0.25">
      <c r="A1438" s="230" t="s">
        <v>24891</v>
      </c>
      <c r="B1438" s="231" t="s">
        <v>24892</v>
      </c>
      <c r="C1438" s="231" t="s">
        <v>59</v>
      </c>
      <c r="D1438" s="232">
        <v>457.96</v>
      </c>
    </row>
    <row r="1439" spans="1:4" x14ac:dyDescent="0.25">
      <c r="A1439" s="227" t="s">
        <v>24893</v>
      </c>
      <c r="B1439" s="228" t="s">
        <v>24894</v>
      </c>
      <c r="C1439" s="229"/>
      <c r="D1439" s="229"/>
    </row>
    <row r="1440" spans="1:4" x14ac:dyDescent="0.25">
      <c r="A1440" s="230" t="s">
        <v>24895</v>
      </c>
      <c r="B1440" s="231" t="s">
        <v>24896</v>
      </c>
      <c r="C1440" s="231" t="s">
        <v>86</v>
      </c>
      <c r="D1440" s="232">
        <v>223.23</v>
      </c>
    </row>
    <row r="1441" spans="1:4" x14ac:dyDescent="0.25">
      <c r="A1441" s="230" t="s">
        <v>24897</v>
      </c>
      <c r="B1441" s="231" t="s">
        <v>24898</v>
      </c>
      <c r="C1441" s="231" t="s">
        <v>86</v>
      </c>
      <c r="D1441" s="232">
        <v>94.97</v>
      </c>
    </row>
    <row r="1442" spans="1:4" x14ac:dyDescent="0.25">
      <c r="A1442" s="230" t="s">
        <v>24899</v>
      </c>
      <c r="B1442" s="231" t="s">
        <v>24900</v>
      </c>
      <c r="C1442" s="231" t="s">
        <v>86</v>
      </c>
      <c r="D1442" s="232">
        <v>144.78</v>
      </c>
    </row>
    <row r="1443" spans="1:4" x14ac:dyDescent="0.25">
      <c r="A1443" s="230" t="s">
        <v>24901</v>
      </c>
      <c r="B1443" s="231" t="s">
        <v>24902</v>
      </c>
      <c r="C1443" s="231" t="s">
        <v>86</v>
      </c>
      <c r="D1443" s="232">
        <v>275.58999999999997</v>
      </c>
    </row>
    <row r="1444" spans="1:4" x14ac:dyDescent="0.25">
      <c r="A1444" s="230" t="s">
        <v>24903</v>
      </c>
      <c r="B1444" s="231" t="s">
        <v>24904</v>
      </c>
      <c r="C1444" s="231" t="s">
        <v>86</v>
      </c>
      <c r="D1444" s="232">
        <v>278.17</v>
      </c>
    </row>
    <row r="1445" spans="1:4" x14ac:dyDescent="0.25">
      <c r="A1445" s="230" t="s">
        <v>24905</v>
      </c>
      <c r="B1445" s="231" t="s">
        <v>24906</v>
      </c>
      <c r="C1445" s="231" t="s">
        <v>86</v>
      </c>
      <c r="D1445" s="232">
        <v>87.8</v>
      </c>
    </row>
    <row r="1446" spans="1:4" x14ac:dyDescent="0.25">
      <c r="A1446" s="230" t="s">
        <v>24907</v>
      </c>
      <c r="B1446" s="231" t="s">
        <v>24908</v>
      </c>
      <c r="C1446" s="231" t="s">
        <v>59</v>
      </c>
      <c r="D1446" s="232">
        <v>77.069999999999993</v>
      </c>
    </row>
    <row r="1447" spans="1:4" x14ac:dyDescent="0.25">
      <c r="A1447" s="230" t="s">
        <v>24909</v>
      </c>
      <c r="B1447" s="231" t="s">
        <v>24910</v>
      </c>
      <c r="C1447" s="231" t="s">
        <v>59</v>
      </c>
      <c r="D1447" s="232">
        <v>337.66</v>
      </c>
    </row>
    <row r="1448" spans="1:4" x14ac:dyDescent="0.25">
      <c r="A1448" s="230" t="s">
        <v>24911</v>
      </c>
      <c r="B1448" s="231" t="s">
        <v>24912</v>
      </c>
      <c r="C1448" s="231" t="s">
        <v>59</v>
      </c>
      <c r="D1448" s="232">
        <v>404.48</v>
      </c>
    </row>
    <row r="1449" spans="1:4" x14ac:dyDescent="0.25">
      <c r="A1449" s="230" t="s">
        <v>24913</v>
      </c>
      <c r="B1449" s="231" t="s">
        <v>24914</v>
      </c>
      <c r="C1449" s="231" t="s">
        <v>59</v>
      </c>
      <c r="D1449" s="232">
        <v>442.16</v>
      </c>
    </row>
    <row r="1450" spans="1:4" x14ac:dyDescent="0.25">
      <c r="A1450" s="230" t="s">
        <v>24915</v>
      </c>
      <c r="B1450" s="231" t="s">
        <v>24916</v>
      </c>
      <c r="C1450" s="231" t="s">
        <v>59</v>
      </c>
      <c r="D1450" s="232">
        <v>351.31</v>
      </c>
    </row>
    <row r="1451" spans="1:4" ht="16.5" x14ac:dyDescent="0.25">
      <c r="A1451" s="230" t="s">
        <v>24917</v>
      </c>
      <c r="B1451" s="231" t="s">
        <v>24918</v>
      </c>
      <c r="C1451" s="231" t="s">
        <v>59</v>
      </c>
      <c r="D1451" s="232">
        <v>404.55</v>
      </c>
    </row>
    <row r="1452" spans="1:4" x14ac:dyDescent="0.25">
      <c r="A1452" s="227" t="s">
        <v>24919</v>
      </c>
      <c r="B1452" s="228" t="s">
        <v>24920</v>
      </c>
      <c r="C1452" s="229"/>
      <c r="D1452" s="229"/>
    </row>
    <row r="1453" spans="1:4" x14ac:dyDescent="0.25">
      <c r="A1453" s="230" t="s">
        <v>24921</v>
      </c>
      <c r="B1453" s="231" t="s">
        <v>24922</v>
      </c>
      <c r="C1453" s="231" t="s">
        <v>86</v>
      </c>
      <c r="D1453" s="232">
        <v>268.95</v>
      </c>
    </row>
    <row r="1454" spans="1:4" x14ac:dyDescent="0.25">
      <c r="A1454" s="230" t="s">
        <v>24923</v>
      </c>
      <c r="B1454" s="231" t="s">
        <v>24924</v>
      </c>
      <c r="C1454" s="231" t="s">
        <v>86</v>
      </c>
      <c r="D1454" s="232">
        <v>333.12</v>
      </c>
    </row>
    <row r="1455" spans="1:4" x14ac:dyDescent="0.25">
      <c r="A1455" s="230" t="s">
        <v>24925</v>
      </c>
      <c r="B1455" s="231" t="s">
        <v>24926</v>
      </c>
      <c r="C1455" s="231" t="s">
        <v>59</v>
      </c>
      <c r="D1455" s="232">
        <v>610.07000000000005</v>
      </c>
    </row>
    <row r="1456" spans="1:4" x14ac:dyDescent="0.25">
      <c r="A1456" s="230" t="s">
        <v>24927</v>
      </c>
      <c r="B1456" s="231" t="s">
        <v>24928</v>
      </c>
      <c r="C1456" s="231" t="s">
        <v>86</v>
      </c>
      <c r="D1456" s="232">
        <v>271.76</v>
      </c>
    </row>
    <row r="1457" spans="1:4" x14ac:dyDescent="0.25">
      <c r="A1457" s="227" t="s">
        <v>24929</v>
      </c>
      <c r="B1457" s="228" t="s">
        <v>22530</v>
      </c>
      <c r="C1457" s="229"/>
      <c r="D1457" s="229"/>
    </row>
    <row r="1458" spans="1:4" x14ac:dyDescent="0.25">
      <c r="A1458" s="230" t="s">
        <v>24930</v>
      </c>
      <c r="B1458" s="231" t="s">
        <v>24931</v>
      </c>
      <c r="C1458" s="231" t="s">
        <v>284</v>
      </c>
      <c r="D1458" s="232">
        <v>117.58</v>
      </c>
    </row>
    <row r="1459" spans="1:4" x14ac:dyDescent="0.25">
      <c r="A1459" s="227" t="s">
        <v>24932</v>
      </c>
      <c r="B1459" s="228" t="s">
        <v>24933</v>
      </c>
      <c r="C1459" s="229"/>
      <c r="D1459" s="229"/>
    </row>
    <row r="1460" spans="1:4" x14ac:dyDescent="0.25">
      <c r="A1460" s="230" t="s">
        <v>24934</v>
      </c>
      <c r="B1460" s="231" t="s">
        <v>24935</v>
      </c>
      <c r="C1460" s="231" t="s">
        <v>86</v>
      </c>
      <c r="D1460" s="232">
        <v>1075.0999999999999</v>
      </c>
    </row>
    <row r="1461" spans="1:4" x14ac:dyDescent="0.25">
      <c r="A1461" s="230" t="s">
        <v>24936</v>
      </c>
      <c r="B1461" s="231" t="s">
        <v>24937</v>
      </c>
      <c r="C1461" s="231" t="s">
        <v>86</v>
      </c>
      <c r="D1461" s="232">
        <v>1144.1500000000001</v>
      </c>
    </row>
    <row r="1462" spans="1:4" x14ac:dyDescent="0.25">
      <c r="A1462" s="230" t="s">
        <v>24938</v>
      </c>
      <c r="B1462" s="231" t="s">
        <v>24939</v>
      </c>
      <c r="C1462" s="231" t="s">
        <v>86</v>
      </c>
      <c r="D1462" s="232">
        <v>1310.4100000000001</v>
      </c>
    </row>
    <row r="1463" spans="1:4" x14ac:dyDescent="0.25">
      <c r="A1463" s="230" t="s">
        <v>24940</v>
      </c>
      <c r="B1463" s="231" t="s">
        <v>24941</v>
      </c>
      <c r="C1463" s="231" t="s">
        <v>86</v>
      </c>
      <c r="D1463" s="232">
        <v>1672.7</v>
      </c>
    </row>
    <row r="1464" spans="1:4" x14ac:dyDescent="0.25">
      <c r="A1464" s="230" t="s">
        <v>24942</v>
      </c>
      <c r="B1464" s="231" t="s">
        <v>24943</v>
      </c>
      <c r="C1464" s="231" t="s">
        <v>86</v>
      </c>
      <c r="D1464" s="232">
        <v>1935.01</v>
      </c>
    </row>
    <row r="1465" spans="1:4" x14ac:dyDescent="0.25">
      <c r="A1465" s="224" t="s">
        <v>24944</v>
      </c>
      <c r="B1465" s="225" t="s">
        <v>13820</v>
      </c>
      <c r="C1465" s="226"/>
      <c r="D1465" s="226"/>
    </row>
    <row r="1466" spans="1:4" x14ac:dyDescent="0.25">
      <c r="A1466" s="227" t="s">
        <v>24945</v>
      </c>
      <c r="B1466" s="228" t="s">
        <v>24946</v>
      </c>
      <c r="C1466" s="229"/>
      <c r="D1466" s="229"/>
    </row>
    <row r="1467" spans="1:4" x14ac:dyDescent="0.25">
      <c r="A1467" s="230" t="s">
        <v>24947</v>
      </c>
      <c r="B1467" s="231" t="s">
        <v>24948</v>
      </c>
      <c r="C1467" s="231" t="s">
        <v>284</v>
      </c>
      <c r="D1467" s="232">
        <v>8.6999999999999993</v>
      </c>
    </row>
    <row r="1468" spans="1:4" x14ac:dyDescent="0.25">
      <c r="A1468" s="230" t="s">
        <v>24949</v>
      </c>
      <c r="B1468" s="231" t="s">
        <v>24950</v>
      </c>
      <c r="C1468" s="231" t="s">
        <v>284</v>
      </c>
      <c r="D1468" s="232">
        <v>13</v>
      </c>
    </row>
    <row r="1469" spans="1:4" x14ac:dyDescent="0.25">
      <c r="A1469" s="230" t="s">
        <v>24951</v>
      </c>
      <c r="B1469" s="231" t="s">
        <v>24952</v>
      </c>
      <c r="C1469" s="231" t="s">
        <v>284</v>
      </c>
      <c r="D1469" s="232">
        <v>28.87</v>
      </c>
    </row>
    <row r="1470" spans="1:4" x14ac:dyDescent="0.25">
      <c r="A1470" s="230" t="s">
        <v>24953</v>
      </c>
      <c r="B1470" s="231" t="s">
        <v>24954</v>
      </c>
      <c r="C1470" s="231" t="s">
        <v>284</v>
      </c>
      <c r="D1470" s="232">
        <v>37.81</v>
      </c>
    </row>
    <row r="1471" spans="1:4" x14ac:dyDescent="0.25">
      <c r="A1471" s="230" t="s">
        <v>24955</v>
      </c>
      <c r="B1471" s="231" t="s">
        <v>24956</v>
      </c>
      <c r="C1471" s="231" t="s">
        <v>284</v>
      </c>
      <c r="D1471" s="232">
        <v>40.159999999999997</v>
      </c>
    </row>
    <row r="1472" spans="1:4" x14ac:dyDescent="0.25">
      <c r="A1472" s="230" t="s">
        <v>24957</v>
      </c>
      <c r="B1472" s="231" t="s">
        <v>24958</v>
      </c>
      <c r="C1472" s="231" t="s">
        <v>284</v>
      </c>
      <c r="D1472" s="232">
        <v>42.93</v>
      </c>
    </row>
    <row r="1473" spans="1:4" x14ac:dyDescent="0.25">
      <c r="A1473" s="230" t="s">
        <v>24959</v>
      </c>
      <c r="B1473" s="231" t="s">
        <v>24960</v>
      </c>
      <c r="C1473" s="231" t="s">
        <v>284</v>
      </c>
      <c r="D1473" s="232">
        <v>46.16</v>
      </c>
    </row>
    <row r="1474" spans="1:4" x14ac:dyDescent="0.25">
      <c r="A1474" s="230" t="s">
        <v>24961</v>
      </c>
      <c r="B1474" s="231" t="s">
        <v>24962</v>
      </c>
      <c r="C1474" s="231" t="s">
        <v>284</v>
      </c>
      <c r="D1474" s="232">
        <v>22.2</v>
      </c>
    </row>
    <row r="1475" spans="1:4" x14ac:dyDescent="0.25">
      <c r="A1475" s="230" t="s">
        <v>24963</v>
      </c>
      <c r="B1475" s="231" t="s">
        <v>24964</v>
      </c>
      <c r="C1475" s="231" t="s">
        <v>59</v>
      </c>
      <c r="D1475" s="232">
        <v>10.14</v>
      </c>
    </row>
    <row r="1476" spans="1:4" x14ac:dyDescent="0.25">
      <c r="A1476" s="230" t="s">
        <v>24965</v>
      </c>
      <c r="B1476" s="231" t="s">
        <v>24966</v>
      </c>
      <c r="C1476" s="231" t="s">
        <v>59</v>
      </c>
      <c r="D1476" s="232">
        <v>10.14</v>
      </c>
    </row>
    <row r="1477" spans="1:4" x14ac:dyDescent="0.25">
      <c r="A1477" s="227" t="s">
        <v>24967</v>
      </c>
      <c r="B1477" s="228" t="s">
        <v>24968</v>
      </c>
      <c r="C1477" s="229"/>
      <c r="D1477" s="229"/>
    </row>
    <row r="1478" spans="1:4" x14ac:dyDescent="0.25">
      <c r="A1478" s="230" t="s">
        <v>24969</v>
      </c>
      <c r="B1478" s="231" t="s">
        <v>24970</v>
      </c>
      <c r="C1478" s="231" t="s">
        <v>284</v>
      </c>
      <c r="D1478" s="232">
        <v>59.48</v>
      </c>
    </row>
    <row r="1479" spans="1:4" x14ac:dyDescent="0.25">
      <c r="A1479" s="227" t="s">
        <v>24971</v>
      </c>
      <c r="B1479" s="228" t="s">
        <v>24972</v>
      </c>
      <c r="C1479" s="229"/>
      <c r="D1479" s="229"/>
    </row>
    <row r="1480" spans="1:4" x14ac:dyDescent="0.25">
      <c r="A1480" s="230" t="s">
        <v>24973</v>
      </c>
      <c r="B1480" s="231" t="s">
        <v>24974</v>
      </c>
      <c r="C1480" s="231" t="s">
        <v>284</v>
      </c>
      <c r="D1480" s="232">
        <v>21.65</v>
      </c>
    </row>
    <row r="1481" spans="1:4" x14ac:dyDescent="0.25">
      <c r="A1481" s="227" t="s">
        <v>24975</v>
      </c>
      <c r="B1481" s="228" t="s">
        <v>24976</v>
      </c>
      <c r="C1481" s="229"/>
      <c r="D1481" s="229"/>
    </row>
    <row r="1482" spans="1:4" x14ac:dyDescent="0.25">
      <c r="A1482" s="230" t="s">
        <v>24977</v>
      </c>
      <c r="B1482" s="231" t="s">
        <v>24978</v>
      </c>
      <c r="C1482" s="231" t="s">
        <v>284</v>
      </c>
      <c r="D1482" s="232">
        <v>49.17</v>
      </c>
    </row>
    <row r="1483" spans="1:4" x14ac:dyDescent="0.25">
      <c r="A1483" s="230" t="s">
        <v>24979</v>
      </c>
      <c r="B1483" s="231" t="s">
        <v>24980</v>
      </c>
      <c r="C1483" s="231" t="s">
        <v>284</v>
      </c>
      <c r="D1483" s="232">
        <v>172.9</v>
      </c>
    </row>
    <row r="1484" spans="1:4" x14ac:dyDescent="0.25">
      <c r="A1484" s="227" t="s">
        <v>24981</v>
      </c>
      <c r="B1484" s="228" t="s">
        <v>24982</v>
      </c>
      <c r="C1484" s="229"/>
      <c r="D1484" s="229"/>
    </row>
    <row r="1485" spans="1:4" x14ac:dyDescent="0.25">
      <c r="A1485" s="230" t="s">
        <v>24983</v>
      </c>
      <c r="B1485" s="231" t="s">
        <v>24984</v>
      </c>
      <c r="C1485" s="231" t="s">
        <v>59</v>
      </c>
      <c r="D1485" s="232">
        <v>32.21</v>
      </c>
    </row>
    <row r="1486" spans="1:4" x14ac:dyDescent="0.25">
      <c r="A1486" s="230" t="s">
        <v>24985</v>
      </c>
      <c r="B1486" s="231" t="s">
        <v>24986</v>
      </c>
      <c r="C1486" s="231" t="s">
        <v>284</v>
      </c>
      <c r="D1486" s="232">
        <v>96.2</v>
      </c>
    </row>
    <row r="1487" spans="1:4" x14ac:dyDescent="0.25">
      <c r="A1487" s="230" t="s">
        <v>24987</v>
      </c>
      <c r="B1487" s="231" t="s">
        <v>24988</v>
      </c>
      <c r="C1487" s="231" t="s">
        <v>284</v>
      </c>
      <c r="D1487" s="232">
        <v>315.31</v>
      </c>
    </row>
    <row r="1488" spans="1:4" x14ac:dyDescent="0.25">
      <c r="A1488" s="230" t="s">
        <v>24989</v>
      </c>
      <c r="B1488" s="231" t="s">
        <v>24990</v>
      </c>
      <c r="C1488" s="231" t="s">
        <v>284</v>
      </c>
      <c r="D1488" s="232">
        <v>257.14</v>
      </c>
    </row>
    <row r="1489" spans="1:4" x14ac:dyDescent="0.25">
      <c r="A1489" s="227" t="s">
        <v>24991</v>
      </c>
      <c r="B1489" s="228" t="s">
        <v>24992</v>
      </c>
      <c r="C1489" s="229"/>
      <c r="D1489" s="229"/>
    </row>
    <row r="1490" spans="1:4" x14ac:dyDescent="0.25">
      <c r="A1490" s="230" t="s">
        <v>24993</v>
      </c>
      <c r="B1490" s="231" t="s">
        <v>24994</v>
      </c>
      <c r="C1490" s="231" t="s">
        <v>59</v>
      </c>
      <c r="D1490" s="232">
        <v>8.98</v>
      </c>
    </row>
    <row r="1491" spans="1:4" x14ac:dyDescent="0.25">
      <c r="A1491" s="224" t="s">
        <v>24995</v>
      </c>
      <c r="B1491" s="225" t="s">
        <v>24996</v>
      </c>
      <c r="C1491" s="226"/>
      <c r="D1491" s="226"/>
    </row>
    <row r="1492" spans="1:4" x14ac:dyDescent="0.25">
      <c r="A1492" s="227" t="s">
        <v>24997</v>
      </c>
      <c r="B1492" s="228" t="s">
        <v>24998</v>
      </c>
      <c r="C1492" s="229"/>
      <c r="D1492" s="229"/>
    </row>
    <row r="1493" spans="1:4" x14ac:dyDescent="0.25">
      <c r="A1493" s="230" t="s">
        <v>24999</v>
      </c>
      <c r="B1493" s="231" t="s">
        <v>25000</v>
      </c>
      <c r="C1493" s="231" t="s">
        <v>284</v>
      </c>
      <c r="D1493" s="232">
        <v>56.9</v>
      </c>
    </row>
    <row r="1494" spans="1:4" x14ac:dyDescent="0.25">
      <c r="A1494" s="230" t="s">
        <v>25001</v>
      </c>
      <c r="B1494" s="231" t="s">
        <v>25002</v>
      </c>
      <c r="C1494" s="231" t="s">
        <v>284</v>
      </c>
      <c r="D1494" s="232">
        <v>71.91</v>
      </c>
    </row>
    <row r="1495" spans="1:4" x14ac:dyDescent="0.25">
      <c r="A1495" s="230" t="s">
        <v>25003</v>
      </c>
      <c r="B1495" s="231" t="s">
        <v>25004</v>
      </c>
      <c r="C1495" s="231" t="s">
        <v>284</v>
      </c>
      <c r="D1495" s="232">
        <v>86.92</v>
      </c>
    </row>
    <row r="1496" spans="1:4" x14ac:dyDescent="0.25">
      <c r="A1496" s="230" t="s">
        <v>25005</v>
      </c>
      <c r="B1496" s="231" t="s">
        <v>25006</v>
      </c>
      <c r="C1496" s="231" t="s">
        <v>284</v>
      </c>
      <c r="D1496" s="232">
        <v>65.959999999999994</v>
      </c>
    </row>
    <row r="1497" spans="1:4" x14ac:dyDescent="0.25">
      <c r="A1497" s="230" t="s">
        <v>25007</v>
      </c>
      <c r="B1497" s="231" t="s">
        <v>25008</v>
      </c>
      <c r="C1497" s="231" t="s">
        <v>284</v>
      </c>
      <c r="D1497" s="232">
        <v>89.08</v>
      </c>
    </row>
    <row r="1498" spans="1:4" x14ac:dyDescent="0.25">
      <c r="A1498" s="230" t="s">
        <v>25009</v>
      </c>
      <c r="B1498" s="231" t="s">
        <v>25010</v>
      </c>
      <c r="C1498" s="231" t="s">
        <v>284</v>
      </c>
      <c r="D1498" s="232">
        <v>97.82</v>
      </c>
    </row>
    <row r="1499" spans="1:4" x14ac:dyDescent="0.25">
      <c r="A1499" s="227" t="s">
        <v>25011</v>
      </c>
      <c r="B1499" s="228" t="s">
        <v>25012</v>
      </c>
      <c r="C1499" s="229"/>
      <c r="D1499" s="229"/>
    </row>
    <row r="1500" spans="1:4" x14ac:dyDescent="0.25">
      <c r="A1500" s="230" t="s">
        <v>25013</v>
      </c>
      <c r="B1500" s="231" t="s">
        <v>25014</v>
      </c>
      <c r="C1500" s="231" t="s">
        <v>284</v>
      </c>
      <c r="D1500" s="232">
        <v>39.17</v>
      </c>
    </row>
    <row r="1501" spans="1:4" x14ac:dyDescent="0.25">
      <c r="A1501" s="230" t="s">
        <v>25015</v>
      </c>
      <c r="B1501" s="231" t="s">
        <v>25016</v>
      </c>
      <c r="C1501" s="231" t="s">
        <v>284</v>
      </c>
      <c r="D1501" s="232">
        <v>42.47</v>
      </c>
    </row>
    <row r="1502" spans="1:4" x14ac:dyDescent="0.25">
      <c r="A1502" s="230" t="s">
        <v>25017</v>
      </c>
      <c r="B1502" s="231" t="s">
        <v>25018</v>
      </c>
      <c r="C1502" s="231" t="s">
        <v>284</v>
      </c>
      <c r="D1502" s="232">
        <v>45.76</v>
      </c>
    </row>
    <row r="1503" spans="1:4" x14ac:dyDescent="0.25">
      <c r="A1503" s="227" t="s">
        <v>25019</v>
      </c>
      <c r="B1503" s="228" t="s">
        <v>25020</v>
      </c>
      <c r="C1503" s="229"/>
      <c r="D1503" s="229"/>
    </row>
    <row r="1504" spans="1:4" x14ac:dyDescent="0.25">
      <c r="A1504" s="230" t="s">
        <v>25021</v>
      </c>
      <c r="B1504" s="231" t="s">
        <v>25022</v>
      </c>
      <c r="C1504" s="231" t="s">
        <v>284</v>
      </c>
      <c r="D1504" s="232">
        <v>49.35</v>
      </c>
    </row>
    <row r="1505" spans="1:4" x14ac:dyDescent="0.25">
      <c r="A1505" s="230" t="s">
        <v>25023</v>
      </c>
      <c r="B1505" s="231" t="s">
        <v>25024</v>
      </c>
      <c r="C1505" s="231" t="s">
        <v>284</v>
      </c>
      <c r="D1505" s="232">
        <v>52.64</v>
      </c>
    </row>
    <row r="1506" spans="1:4" x14ac:dyDescent="0.25">
      <c r="A1506" s="230" t="s">
        <v>25025</v>
      </c>
      <c r="B1506" s="231" t="s">
        <v>25026</v>
      </c>
      <c r="C1506" s="231" t="s">
        <v>284</v>
      </c>
      <c r="D1506" s="232">
        <v>50.77</v>
      </c>
    </row>
    <row r="1507" spans="1:4" x14ac:dyDescent="0.25">
      <c r="A1507" s="230" t="s">
        <v>25027</v>
      </c>
      <c r="B1507" s="231" t="s">
        <v>25028</v>
      </c>
      <c r="C1507" s="231" t="s">
        <v>284</v>
      </c>
      <c r="D1507" s="232">
        <v>54.06</v>
      </c>
    </row>
    <row r="1508" spans="1:4" x14ac:dyDescent="0.25">
      <c r="A1508" s="230" t="s">
        <v>25029</v>
      </c>
      <c r="B1508" s="231" t="s">
        <v>25030</v>
      </c>
      <c r="C1508" s="231" t="s">
        <v>284</v>
      </c>
      <c r="D1508" s="232">
        <v>52.66</v>
      </c>
    </row>
    <row r="1509" spans="1:4" x14ac:dyDescent="0.25">
      <c r="A1509" s="230" t="s">
        <v>25031</v>
      </c>
      <c r="B1509" s="231" t="s">
        <v>25032</v>
      </c>
      <c r="C1509" s="231" t="s">
        <v>284</v>
      </c>
      <c r="D1509" s="232">
        <v>55.95</v>
      </c>
    </row>
    <row r="1510" spans="1:4" x14ac:dyDescent="0.25">
      <c r="A1510" s="227" t="s">
        <v>25033</v>
      </c>
      <c r="B1510" s="228" t="s">
        <v>25034</v>
      </c>
      <c r="C1510" s="229"/>
      <c r="D1510" s="229"/>
    </row>
    <row r="1511" spans="1:4" x14ac:dyDescent="0.25">
      <c r="A1511" s="230" t="s">
        <v>25035</v>
      </c>
      <c r="B1511" s="231" t="s">
        <v>25014</v>
      </c>
      <c r="C1511" s="231" t="s">
        <v>284</v>
      </c>
      <c r="D1511" s="232">
        <v>44.01</v>
      </c>
    </row>
    <row r="1512" spans="1:4" x14ac:dyDescent="0.25">
      <c r="A1512" s="230" t="s">
        <v>25036</v>
      </c>
      <c r="B1512" s="231" t="s">
        <v>25016</v>
      </c>
      <c r="C1512" s="231" t="s">
        <v>284</v>
      </c>
      <c r="D1512" s="232">
        <v>47.31</v>
      </c>
    </row>
    <row r="1513" spans="1:4" x14ac:dyDescent="0.25">
      <c r="A1513" s="230" t="s">
        <v>25037</v>
      </c>
      <c r="B1513" s="231" t="s">
        <v>25018</v>
      </c>
      <c r="C1513" s="231" t="s">
        <v>284</v>
      </c>
      <c r="D1513" s="232">
        <v>50.6</v>
      </c>
    </row>
    <row r="1514" spans="1:4" x14ac:dyDescent="0.25">
      <c r="A1514" s="227" t="s">
        <v>25038</v>
      </c>
      <c r="B1514" s="228" t="s">
        <v>25039</v>
      </c>
      <c r="C1514" s="229"/>
      <c r="D1514" s="229"/>
    </row>
    <row r="1515" spans="1:4" x14ac:dyDescent="0.25">
      <c r="A1515" s="230" t="s">
        <v>25040</v>
      </c>
      <c r="B1515" s="231" t="s">
        <v>25041</v>
      </c>
      <c r="C1515" s="231" t="s">
        <v>284</v>
      </c>
      <c r="D1515" s="232">
        <v>52.92</v>
      </c>
    </row>
    <row r="1516" spans="1:4" x14ac:dyDescent="0.25">
      <c r="A1516" s="230" t="s">
        <v>25042</v>
      </c>
      <c r="B1516" s="231" t="s">
        <v>25043</v>
      </c>
      <c r="C1516" s="231" t="s">
        <v>284</v>
      </c>
      <c r="D1516" s="232">
        <v>56.21</v>
      </c>
    </row>
    <row r="1517" spans="1:4" x14ac:dyDescent="0.25">
      <c r="A1517" s="230" t="s">
        <v>25044</v>
      </c>
      <c r="B1517" s="231" t="s">
        <v>25045</v>
      </c>
      <c r="C1517" s="231" t="s">
        <v>284</v>
      </c>
      <c r="D1517" s="232">
        <v>54.34</v>
      </c>
    </row>
    <row r="1518" spans="1:4" x14ac:dyDescent="0.25">
      <c r="A1518" s="230" t="s">
        <v>25046</v>
      </c>
      <c r="B1518" s="231" t="s">
        <v>25047</v>
      </c>
      <c r="C1518" s="231" t="s">
        <v>284</v>
      </c>
      <c r="D1518" s="232">
        <v>57.63</v>
      </c>
    </row>
    <row r="1519" spans="1:4" x14ac:dyDescent="0.25">
      <c r="A1519" s="230" t="s">
        <v>25048</v>
      </c>
      <c r="B1519" s="231" t="s">
        <v>25049</v>
      </c>
      <c r="C1519" s="231" t="s">
        <v>284</v>
      </c>
      <c r="D1519" s="232">
        <v>56.23</v>
      </c>
    </row>
    <row r="1520" spans="1:4" x14ac:dyDescent="0.25">
      <c r="A1520" s="230" t="s">
        <v>25050</v>
      </c>
      <c r="B1520" s="231" t="s">
        <v>25051</v>
      </c>
      <c r="C1520" s="231" t="s">
        <v>284</v>
      </c>
      <c r="D1520" s="232">
        <v>59.52</v>
      </c>
    </row>
    <row r="1521" spans="1:4" x14ac:dyDescent="0.25">
      <c r="A1521" s="227" t="s">
        <v>25052</v>
      </c>
      <c r="B1521" s="228" t="s">
        <v>25053</v>
      </c>
      <c r="C1521" s="229"/>
      <c r="D1521" s="229"/>
    </row>
    <row r="1522" spans="1:4" x14ac:dyDescent="0.25">
      <c r="A1522" s="230" t="s">
        <v>25054</v>
      </c>
      <c r="B1522" s="231" t="s">
        <v>25014</v>
      </c>
      <c r="C1522" s="231" t="s">
        <v>284</v>
      </c>
      <c r="D1522" s="232">
        <v>44.24</v>
      </c>
    </row>
    <row r="1523" spans="1:4" x14ac:dyDescent="0.25">
      <c r="A1523" s="230" t="s">
        <v>25055</v>
      </c>
      <c r="B1523" s="231" t="s">
        <v>25018</v>
      </c>
      <c r="C1523" s="231" t="s">
        <v>284</v>
      </c>
      <c r="D1523" s="232">
        <v>52.8</v>
      </c>
    </row>
    <row r="1524" spans="1:4" x14ac:dyDescent="0.25">
      <c r="A1524" s="227" t="s">
        <v>25056</v>
      </c>
      <c r="B1524" s="228" t="s">
        <v>13682</v>
      </c>
      <c r="C1524" s="229"/>
      <c r="D1524" s="229"/>
    </row>
    <row r="1525" spans="1:4" x14ac:dyDescent="0.25">
      <c r="A1525" s="230" t="s">
        <v>25057</v>
      </c>
      <c r="B1525" s="231" t="s">
        <v>25058</v>
      </c>
      <c r="C1525" s="231" t="s">
        <v>284</v>
      </c>
      <c r="D1525" s="232">
        <v>215.57</v>
      </c>
    </row>
    <row r="1526" spans="1:4" x14ac:dyDescent="0.25">
      <c r="A1526" s="227" t="s">
        <v>25059</v>
      </c>
      <c r="B1526" s="228" t="s">
        <v>25060</v>
      </c>
      <c r="C1526" s="229"/>
      <c r="D1526" s="229"/>
    </row>
    <row r="1527" spans="1:4" x14ac:dyDescent="0.25">
      <c r="A1527" s="230" t="s">
        <v>25061</v>
      </c>
      <c r="B1527" s="231" t="s">
        <v>25062</v>
      </c>
      <c r="C1527" s="231" t="s">
        <v>284</v>
      </c>
      <c r="D1527" s="232">
        <v>58.46</v>
      </c>
    </row>
    <row r="1528" spans="1:4" x14ac:dyDescent="0.25">
      <c r="A1528" s="230" t="s">
        <v>25063</v>
      </c>
      <c r="B1528" s="231" t="s">
        <v>25064</v>
      </c>
      <c r="C1528" s="231" t="s">
        <v>284</v>
      </c>
      <c r="D1528" s="232">
        <v>52.81</v>
      </c>
    </row>
    <row r="1529" spans="1:4" x14ac:dyDescent="0.25">
      <c r="A1529" s="230" t="s">
        <v>25065</v>
      </c>
      <c r="B1529" s="231" t="s">
        <v>25066</v>
      </c>
      <c r="C1529" s="231" t="s">
        <v>284</v>
      </c>
      <c r="D1529" s="232">
        <v>46.94</v>
      </c>
    </row>
    <row r="1530" spans="1:4" x14ac:dyDescent="0.25">
      <c r="A1530" s="227" t="s">
        <v>25067</v>
      </c>
      <c r="B1530" s="228" t="s">
        <v>25068</v>
      </c>
      <c r="C1530" s="229"/>
      <c r="D1530" s="229"/>
    </row>
    <row r="1531" spans="1:4" x14ac:dyDescent="0.25">
      <c r="A1531" s="230" t="s">
        <v>25069</v>
      </c>
      <c r="B1531" s="231" t="s">
        <v>24986</v>
      </c>
      <c r="C1531" s="231" t="s">
        <v>284</v>
      </c>
      <c r="D1531" s="232">
        <v>98.93</v>
      </c>
    </row>
    <row r="1532" spans="1:4" x14ac:dyDescent="0.25">
      <c r="A1532" s="230" t="s">
        <v>25070</v>
      </c>
      <c r="B1532" s="231" t="s">
        <v>25071</v>
      </c>
      <c r="C1532" s="231" t="s">
        <v>284</v>
      </c>
      <c r="D1532" s="232">
        <v>308.05</v>
      </c>
    </row>
    <row r="1533" spans="1:4" x14ac:dyDescent="0.25">
      <c r="A1533" s="230" t="s">
        <v>25072</v>
      </c>
      <c r="B1533" s="231" t="s">
        <v>25073</v>
      </c>
      <c r="C1533" s="231" t="s">
        <v>284</v>
      </c>
      <c r="D1533" s="232">
        <v>479.13</v>
      </c>
    </row>
    <row r="1534" spans="1:4" x14ac:dyDescent="0.25">
      <c r="A1534" s="227" t="s">
        <v>25074</v>
      </c>
      <c r="B1534" s="228" t="s">
        <v>25075</v>
      </c>
      <c r="C1534" s="229"/>
      <c r="D1534" s="229"/>
    </row>
    <row r="1535" spans="1:4" x14ac:dyDescent="0.25">
      <c r="A1535" s="230" t="s">
        <v>25076</v>
      </c>
      <c r="B1535" s="231" t="s">
        <v>25077</v>
      </c>
      <c r="C1535" s="231" t="s">
        <v>284</v>
      </c>
      <c r="D1535" s="232">
        <v>91.31</v>
      </c>
    </row>
    <row r="1536" spans="1:4" x14ac:dyDescent="0.25">
      <c r="A1536" s="230" t="s">
        <v>25078</v>
      </c>
      <c r="B1536" s="231" t="s">
        <v>25079</v>
      </c>
      <c r="C1536" s="231" t="s">
        <v>284</v>
      </c>
      <c r="D1536" s="232">
        <v>102.01</v>
      </c>
    </row>
    <row r="1537" spans="1:4" x14ac:dyDescent="0.25">
      <c r="A1537" s="230" t="s">
        <v>25080</v>
      </c>
      <c r="B1537" s="231" t="s">
        <v>25081</v>
      </c>
      <c r="C1537" s="231" t="s">
        <v>284</v>
      </c>
      <c r="D1537" s="232">
        <v>102.01</v>
      </c>
    </row>
    <row r="1538" spans="1:4" x14ac:dyDescent="0.25">
      <c r="A1538" s="227" t="s">
        <v>25082</v>
      </c>
      <c r="B1538" s="228" t="s">
        <v>25083</v>
      </c>
      <c r="C1538" s="229"/>
      <c r="D1538" s="229"/>
    </row>
    <row r="1539" spans="1:4" x14ac:dyDescent="0.25">
      <c r="A1539" s="230" t="s">
        <v>25084</v>
      </c>
      <c r="B1539" s="231" t="s">
        <v>25085</v>
      </c>
      <c r="C1539" s="231" t="s">
        <v>284</v>
      </c>
      <c r="D1539" s="232">
        <v>84.07</v>
      </c>
    </row>
    <row r="1540" spans="1:4" x14ac:dyDescent="0.25">
      <c r="A1540" s="230" t="s">
        <v>25086</v>
      </c>
      <c r="B1540" s="231" t="s">
        <v>25087</v>
      </c>
      <c r="C1540" s="231" t="s">
        <v>284</v>
      </c>
      <c r="D1540" s="232">
        <v>64.63</v>
      </c>
    </row>
    <row r="1541" spans="1:4" x14ac:dyDescent="0.25">
      <c r="A1541" s="230" t="s">
        <v>25088</v>
      </c>
      <c r="B1541" s="231" t="s">
        <v>25089</v>
      </c>
      <c r="C1541" s="231" t="s">
        <v>284</v>
      </c>
      <c r="D1541" s="232">
        <v>191.79</v>
      </c>
    </row>
    <row r="1542" spans="1:4" x14ac:dyDescent="0.25">
      <c r="A1542" s="230" t="s">
        <v>25090</v>
      </c>
      <c r="B1542" s="231" t="s">
        <v>25091</v>
      </c>
      <c r="C1542" s="231" t="s">
        <v>284</v>
      </c>
      <c r="D1542" s="232">
        <v>697.11</v>
      </c>
    </row>
    <row r="1543" spans="1:4" x14ac:dyDescent="0.25">
      <c r="A1543" s="227" t="s">
        <v>25092</v>
      </c>
      <c r="B1543" s="228" t="s">
        <v>25093</v>
      </c>
      <c r="C1543" s="229"/>
      <c r="D1543" s="229"/>
    </row>
    <row r="1544" spans="1:4" x14ac:dyDescent="0.25">
      <c r="A1544" s="230" t="s">
        <v>25094</v>
      </c>
      <c r="B1544" s="231" t="s">
        <v>25095</v>
      </c>
      <c r="C1544" s="231" t="s">
        <v>284</v>
      </c>
      <c r="D1544" s="232">
        <v>92.07</v>
      </c>
    </row>
    <row r="1545" spans="1:4" x14ac:dyDescent="0.25">
      <c r="A1545" s="227" t="s">
        <v>25096</v>
      </c>
      <c r="B1545" s="228" t="s">
        <v>25097</v>
      </c>
      <c r="C1545" s="229"/>
      <c r="D1545" s="229"/>
    </row>
    <row r="1546" spans="1:4" x14ac:dyDescent="0.25">
      <c r="A1546" s="230" t="s">
        <v>25098</v>
      </c>
      <c r="B1546" s="231" t="s">
        <v>25099</v>
      </c>
      <c r="C1546" s="231" t="s">
        <v>284</v>
      </c>
      <c r="D1546" s="232">
        <v>67.900000000000006</v>
      </c>
    </row>
    <row r="1547" spans="1:4" x14ac:dyDescent="0.25">
      <c r="A1547" s="230" t="s">
        <v>25100</v>
      </c>
      <c r="B1547" s="231" t="s">
        <v>25101</v>
      </c>
      <c r="C1547" s="231" t="s">
        <v>284</v>
      </c>
      <c r="D1547" s="232">
        <v>87.87</v>
      </c>
    </row>
    <row r="1548" spans="1:4" x14ac:dyDescent="0.25">
      <c r="A1548" s="230" t="s">
        <v>25102</v>
      </c>
      <c r="B1548" s="231" t="s">
        <v>25103</v>
      </c>
      <c r="C1548" s="231" t="s">
        <v>284</v>
      </c>
      <c r="D1548" s="232">
        <v>122.48</v>
      </c>
    </row>
    <row r="1549" spans="1:4" x14ac:dyDescent="0.25">
      <c r="A1549" s="230" t="s">
        <v>25104</v>
      </c>
      <c r="B1549" s="231" t="s">
        <v>25105</v>
      </c>
      <c r="C1549" s="231" t="s">
        <v>284</v>
      </c>
      <c r="D1549" s="232">
        <v>109.13</v>
      </c>
    </row>
    <row r="1550" spans="1:4" x14ac:dyDescent="0.25">
      <c r="A1550" s="230" t="s">
        <v>25106</v>
      </c>
      <c r="B1550" s="231" t="s">
        <v>25107</v>
      </c>
      <c r="C1550" s="231" t="s">
        <v>284</v>
      </c>
      <c r="D1550" s="232">
        <v>128.31</v>
      </c>
    </row>
    <row r="1551" spans="1:4" x14ac:dyDescent="0.25">
      <c r="A1551" s="230" t="s">
        <v>25108</v>
      </c>
      <c r="B1551" s="231" t="s">
        <v>25109</v>
      </c>
      <c r="C1551" s="231" t="s">
        <v>284</v>
      </c>
      <c r="D1551" s="232">
        <v>6.36</v>
      </c>
    </row>
    <row r="1552" spans="1:4" x14ac:dyDescent="0.25">
      <c r="A1552" s="230" t="s">
        <v>25110</v>
      </c>
      <c r="B1552" s="231" t="s">
        <v>25111</v>
      </c>
      <c r="C1552" s="231" t="s">
        <v>284</v>
      </c>
      <c r="D1552" s="232">
        <v>6.85</v>
      </c>
    </row>
    <row r="1553" spans="1:4" x14ac:dyDescent="0.25">
      <c r="A1553" s="227" t="s">
        <v>25112</v>
      </c>
      <c r="B1553" s="228" t="s">
        <v>22450</v>
      </c>
      <c r="C1553" s="229"/>
      <c r="D1553" s="229"/>
    </row>
    <row r="1554" spans="1:4" x14ac:dyDescent="0.25">
      <c r="A1554" s="230" t="s">
        <v>25113</v>
      </c>
      <c r="B1554" s="231" t="s">
        <v>25114</v>
      </c>
      <c r="C1554" s="231" t="s">
        <v>284</v>
      </c>
      <c r="D1554" s="232">
        <v>150.03</v>
      </c>
    </row>
    <row r="1555" spans="1:4" x14ac:dyDescent="0.25">
      <c r="A1555" s="230" t="s">
        <v>25115</v>
      </c>
      <c r="B1555" s="231" t="s">
        <v>25116</v>
      </c>
      <c r="C1555" s="231" t="s">
        <v>284</v>
      </c>
      <c r="D1555" s="232">
        <v>46.8</v>
      </c>
    </row>
    <row r="1556" spans="1:4" x14ac:dyDescent="0.25">
      <c r="A1556" s="227" t="s">
        <v>25117</v>
      </c>
      <c r="B1556" s="228" t="s">
        <v>25118</v>
      </c>
      <c r="C1556" s="229"/>
      <c r="D1556" s="229"/>
    </row>
    <row r="1557" spans="1:4" x14ac:dyDescent="0.25">
      <c r="A1557" s="230" t="s">
        <v>25119</v>
      </c>
      <c r="B1557" s="231" t="s">
        <v>25120</v>
      </c>
      <c r="C1557" s="231" t="s">
        <v>59</v>
      </c>
      <c r="D1557" s="232">
        <v>28.49</v>
      </c>
    </row>
    <row r="1558" spans="1:4" x14ac:dyDescent="0.25">
      <c r="A1558" s="227" t="s">
        <v>25121</v>
      </c>
      <c r="B1558" s="228" t="s">
        <v>25122</v>
      </c>
      <c r="C1558" s="229"/>
      <c r="D1558" s="229"/>
    </row>
    <row r="1559" spans="1:4" x14ac:dyDescent="0.25">
      <c r="A1559" s="230" t="s">
        <v>25123</v>
      </c>
      <c r="B1559" s="231" t="s">
        <v>25124</v>
      </c>
      <c r="C1559" s="231" t="s">
        <v>59</v>
      </c>
      <c r="D1559" s="232">
        <v>31.88</v>
      </c>
    </row>
    <row r="1560" spans="1:4" x14ac:dyDescent="0.25">
      <c r="A1560" s="230" t="s">
        <v>25125</v>
      </c>
      <c r="B1560" s="231" t="s">
        <v>25126</v>
      </c>
      <c r="C1560" s="231" t="s">
        <v>59</v>
      </c>
      <c r="D1560" s="232">
        <v>32.21</v>
      </c>
    </row>
    <row r="1561" spans="1:4" x14ac:dyDescent="0.25">
      <c r="A1561" s="230" t="s">
        <v>25127</v>
      </c>
      <c r="B1561" s="231" t="s">
        <v>25128</v>
      </c>
      <c r="C1561" s="231" t="s">
        <v>59</v>
      </c>
      <c r="D1561" s="232">
        <v>50.79</v>
      </c>
    </row>
    <row r="1562" spans="1:4" x14ac:dyDescent="0.25">
      <c r="A1562" s="227" t="s">
        <v>25129</v>
      </c>
      <c r="B1562" s="228" t="s">
        <v>25130</v>
      </c>
      <c r="C1562" s="229"/>
      <c r="D1562" s="229"/>
    </row>
    <row r="1563" spans="1:4" x14ac:dyDescent="0.25">
      <c r="A1563" s="230" t="s">
        <v>25131</v>
      </c>
      <c r="B1563" s="231" t="s">
        <v>25132</v>
      </c>
      <c r="C1563" s="231" t="s">
        <v>59</v>
      </c>
      <c r="D1563" s="232">
        <v>13.01</v>
      </c>
    </row>
    <row r="1564" spans="1:4" x14ac:dyDescent="0.25">
      <c r="A1564" s="230" t="s">
        <v>25133</v>
      </c>
      <c r="B1564" s="231" t="s">
        <v>25134</v>
      </c>
      <c r="C1564" s="231" t="s">
        <v>59</v>
      </c>
      <c r="D1564" s="232">
        <v>13.27</v>
      </c>
    </row>
    <row r="1565" spans="1:4" x14ac:dyDescent="0.25">
      <c r="A1565" s="227" t="s">
        <v>25135</v>
      </c>
      <c r="B1565" s="228" t="s">
        <v>25136</v>
      </c>
      <c r="C1565" s="229"/>
      <c r="D1565" s="229"/>
    </row>
    <row r="1566" spans="1:4" x14ac:dyDescent="0.25">
      <c r="A1566" s="230" t="s">
        <v>25137</v>
      </c>
      <c r="B1566" s="231" t="s">
        <v>25138</v>
      </c>
      <c r="C1566" s="231" t="s">
        <v>284</v>
      </c>
      <c r="D1566" s="232">
        <v>317.47000000000003</v>
      </c>
    </row>
    <row r="1567" spans="1:4" x14ac:dyDescent="0.25">
      <c r="A1567" s="230" t="s">
        <v>25139</v>
      </c>
      <c r="B1567" s="231" t="s">
        <v>25140</v>
      </c>
      <c r="C1567" s="231" t="s">
        <v>284</v>
      </c>
      <c r="D1567" s="232">
        <v>477.36</v>
      </c>
    </row>
    <row r="1568" spans="1:4" x14ac:dyDescent="0.25">
      <c r="A1568" s="230" t="s">
        <v>25141</v>
      </c>
      <c r="B1568" s="231" t="s">
        <v>25142</v>
      </c>
      <c r="C1568" s="231" t="s">
        <v>284</v>
      </c>
      <c r="D1568" s="232">
        <v>330.01</v>
      </c>
    </row>
    <row r="1569" spans="1:4" x14ac:dyDescent="0.25">
      <c r="A1569" s="230" t="s">
        <v>25143</v>
      </c>
      <c r="B1569" s="231" t="s">
        <v>25144</v>
      </c>
      <c r="C1569" s="231" t="s">
        <v>284</v>
      </c>
      <c r="D1569" s="232">
        <v>346.84</v>
      </c>
    </row>
    <row r="1570" spans="1:4" x14ac:dyDescent="0.25">
      <c r="A1570" s="227" t="s">
        <v>25145</v>
      </c>
      <c r="B1570" s="228" t="s">
        <v>25146</v>
      </c>
      <c r="C1570" s="229"/>
      <c r="D1570" s="229"/>
    </row>
    <row r="1571" spans="1:4" x14ac:dyDescent="0.25">
      <c r="A1571" s="230" t="s">
        <v>25147</v>
      </c>
      <c r="B1571" s="231" t="s">
        <v>25148</v>
      </c>
      <c r="C1571" s="231" t="s">
        <v>284</v>
      </c>
      <c r="D1571" s="232">
        <v>317.47000000000003</v>
      </c>
    </row>
    <row r="1572" spans="1:4" x14ac:dyDescent="0.25">
      <c r="A1572" s="230" t="s">
        <v>25149</v>
      </c>
      <c r="B1572" s="231" t="s">
        <v>25150</v>
      </c>
      <c r="C1572" s="231" t="s">
        <v>284</v>
      </c>
      <c r="D1572" s="232">
        <v>477.36</v>
      </c>
    </row>
    <row r="1573" spans="1:4" x14ac:dyDescent="0.25">
      <c r="A1573" s="230" t="s">
        <v>25151</v>
      </c>
      <c r="B1573" s="231" t="s">
        <v>25152</v>
      </c>
      <c r="C1573" s="231" t="s">
        <v>284</v>
      </c>
      <c r="D1573" s="232">
        <v>330.01</v>
      </c>
    </row>
    <row r="1574" spans="1:4" x14ac:dyDescent="0.25">
      <c r="A1574" s="227" t="s">
        <v>25153</v>
      </c>
      <c r="B1574" s="228" t="s">
        <v>13807</v>
      </c>
      <c r="C1574" s="229"/>
      <c r="D1574" s="229"/>
    </row>
    <row r="1575" spans="1:4" x14ac:dyDescent="0.25">
      <c r="A1575" s="230" t="s">
        <v>25154</v>
      </c>
      <c r="B1575" s="231" t="s">
        <v>25155</v>
      </c>
      <c r="C1575" s="231" t="s">
        <v>59</v>
      </c>
      <c r="D1575" s="232">
        <v>46.03</v>
      </c>
    </row>
    <row r="1576" spans="1:4" x14ac:dyDescent="0.25">
      <c r="A1576" s="230" t="s">
        <v>25156</v>
      </c>
      <c r="B1576" s="231" t="s">
        <v>25157</v>
      </c>
      <c r="C1576" s="231" t="s">
        <v>59</v>
      </c>
      <c r="D1576" s="232">
        <v>55.85</v>
      </c>
    </row>
    <row r="1577" spans="1:4" x14ac:dyDescent="0.25">
      <c r="A1577" s="230" t="s">
        <v>25158</v>
      </c>
      <c r="B1577" s="231" t="s">
        <v>25159</v>
      </c>
      <c r="C1577" s="231" t="s">
        <v>59</v>
      </c>
      <c r="D1577" s="232">
        <v>72.52</v>
      </c>
    </row>
    <row r="1578" spans="1:4" x14ac:dyDescent="0.25">
      <c r="A1578" s="230" t="s">
        <v>25160</v>
      </c>
      <c r="B1578" s="231" t="s">
        <v>25161</v>
      </c>
      <c r="C1578" s="231" t="s">
        <v>59</v>
      </c>
      <c r="D1578" s="232">
        <v>80.61</v>
      </c>
    </row>
    <row r="1579" spans="1:4" x14ac:dyDescent="0.25">
      <c r="A1579" s="230" t="s">
        <v>25162</v>
      </c>
      <c r="B1579" s="231" t="s">
        <v>25163</v>
      </c>
      <c r="C1579" s="231" t="s">
        <v>59</v>
      </c>
      <c r="D1579" s="232">
        <v>118.6</v>
      </c>
    </row>
    <row r="1580" spans="1:4" x14ac:dyDescent="0.25">
      <c r="A1580" s="230" t="s">
        <v>25164</v>
      </c>
      <c r="B1580" s="231" t="s">
        <v>25165</v>
      </c>
      <c r="C1580" s="231" t="s">
        <v>59</v>
      </c>
      <c r="D1580" s="232">
        <v>186.46</v>
      </c>
    </row>
    <row r="1581" spans="1:4" x14ac:dyDescent="0.25">
      <c r="A1581" s="230" t="s">
        <v>25166</v>
      </c>
      <c r="B1581" s="231" t="s">
        <v>25167</v>
      </c>
      <c r="C1581" s="231" t="s">
        <v>59</v>
      </c>
      <c r="D1581" s="232">
        <v>271.20999999999998</v>
      </c>
    </row>
    <row r="1582" spans="1:4" x14ac:dyDescent="0.25">
      <c r="A1582" s="227" t="s">
        <v>25168</v>
      </c>
      <c r="B1582" s="228" t="s">
        <v>25169</v>
      </c>
      <c r="C1582" s="229"/>
      <c r="D1582" s="229"/>
    </row>
    <row r="1583" spans="1:4" x14ac:dyDescent="0.25">
      <c r="A1583" s="230" t="s">
        <v>25170</v>
      </c>
      <c r="B1583" s="231" t="s">
        <v>27</v>
      </c>
      <c r="C1583" s="231" t="s">
        <v>38</v>
      </c>
      <c r="D1583" s="232">
        <v>17.34</v>
      </c>
    </row>
    <row r="1584" spans="1:4" x14ac:dyDescent="0.25">
      <c r="A1584" s="224" t="s">
        <v>25171</v>
      </c>
      <c r="B1584" s="225" t="s">
        <v>25172</v>
      </c>
      <c r="C1584" s="226"/>
      <c r="D1584" s="226"/>
    </row>
    <row r="1585" spans="1:4" x14ac:dyDescent="0.25">
      <c r="A1585" s="227" t="s">
        <v>25173</v>
      </c>
      <c r="B1585" s="228" t="s">
        <v>25174</v>
      </c>
      <c r="C1585" s="229"/>
      <c r="D1585" s="229"/>
    </row>
    <row r="1586" spans="1:4" x14ac:dyDescent="0.25">
      <c r="A1586" s="230" t="s">
        <v>25175</v>
      </c>
      <c r="B1586" s="231" t="s">
        <v>25176</v>
      </c>
      <c r="C1586" s="231" t="s">
        <v>284</v>
      </c>
      <c r="D1586" s="232">
        <v>153.74</v>
      </c>
    </row>
    <row r="1587" spans="1:4" x14ac:dyDescent="0.25">
      <c r="A1587" s="230" t="s">
        <v>25177</v>
      </c>
      <c r="B1587" s="231" t="s">
        <v>25178</v>
      </c>
      <c r="C1587" s="231" t="s">
        <v>284</v>
      </c>
      <c r="D1587" s="232">
        <v>187.92</v>
      </c>
    </row>
    <row r="1588" spans="1:4" x14ac:dyDescent="0.25">
      <c r="A1588" s="230" t="s">
        <v>25179</v>
      </c>
      <c r="B1588" s="231" t="s">
        <v>25180</v>
      </c>
      <c r="C1588" s="231" t="s">
        <v>284</v>
      </c>
      <c r="D1588" s="232">
        <v>178.65</v>
      </c>
    </row>
    <row r="1589" spans="1:4" x14ac:dyDescent="0.25">
      <c r="A1589" s="230" t="s">
        <v>25181</v>
      </c>
      <c r="B1589" s="231" t="s">
        <v>25182</v>
      </c>
      <c r="C1589" s="231" t="s">
        <v>284</v>
      </c>
      <c r="D1589" s="232">
        <v>159.22999999999999</v>
      </c>
    </row>
    <row r="1590" spans="1:4" x14ac:dyDescent="0.25">
      <c r="A1590" s="230" t="s">
        <v>25183</v>
      </c>
      <c r="B1590" s="231" t="s">
        <v>25184</v>
      </c>
      <c r="C1590" s="231" t="s">
        <v>284</v>
      </c>
      <c r="D1590" s="232">
        <v>347.92</v>
      </c>
    </row>
    <row r="1591" spans="1:4" x14ac:dyDescent="0.25">
      <c r="A1591" s="230" t="s">
        <v>25185</v>
      </c>
      <c r="B1591" s="231" t="s">
        <v>25186</v>
      </c>
      <c r="C1591" s="231" t="s">
        <v>284</v>
      </c>
      <c r="D1591" s="232">
        <v>346.89</v>
      </c>
    </row>
    <row r="1592" spans="1:4" x14ac:dyDescent="0.25">
      <c r="A1592" s="230" t="s">
        <v>25187</v>
      </c>
      <c r="B1592" s="231" t="s">
        <v>25188</v>
      </c>
      <c r="C1592" s="231" t="s">
        <v>284</v>
      </c>
      <c r="D1592" s="232">
        <v>287.63</v>
      </c>
    </row>
    <row r="1593" spans="1:4" x14ac:dyDescent="0.25">
      <c r="A1593" s="230" t="s">
        <v>25189</v>
      </c>
      <c r="B1593" s="231" t="s">
        <v>25190</v>
      </c>
      <c r="C1593" s="231" t="s">
        <v>284</v>
      </c>
      <c r="D1593" s="232">
        <v>534</v>
      </c>
    </row>
    <row r="1594" spans="1:4" x14ac:dyDescent="0.25">
      <c r="A1594" s="230" t="s">
        <v>25191</v>
      </c>
      <c r="B1594" s="231" t="s">
        <v>25192</v>
      </c>
      <c r="C1594" s="231" t="s">
        <v>284</v>
      </c>
      <c r="D1594" s="232">
        <v>729.04</v>
      </c>
    </row>
    <row r="1595" spans="1:4" x14ac:dyDescent="0.25">
      <c r="A1595" s="230" t="s">
        <v>25193</v>
      </c>
      <c r="B1595" s="231" t="s">
        <v>25194</v>
      </c>
      <c r="C1595" s="231" t="s">
        <v>284</v>
      </c>
      <c r="D1595" s="232">
        <v>358.32</v>
      </c>
    </row>
    <row r="1596" spans="1:4" x14ac:dyDescent="0.25">
      <c r="A1596" s="230" t="s">
        <v>25195</v>
      </c>
      <c r="B1596" s="231" t="s">
        <v>25196</v>
      </c>
      <c r="C1596" s="231" t="s">
        <v>284</v>
      </c>
      <c r="D1596" s="232">
        <v>596.85</v>
      </c>
    </row>
    <row r="1597" spans="1:4" x14ac:dyDescent="0.25">
      <c r="A1597" s="230" t="s">
        <v>25197</v>
      </c>
      <c r="B1597" s="231" t="s">
        <v>25198</v>
      </c>
      <c r="C1597" s="231" t="s">
        <v>284</v>
      </c>
      <c r="D1597" s="232">
        <v>785.51</v>
      </c>
    </row>
    <row r="1598" spans="1:4" x14ac:dyDescent="0.25">
      <c r="A1598" s="230" t="s">
        <v>25199</v>
      </c>
      <c r="B1598" s="231" t="s">
        <v>25200</v>
      </c>
      <c r="C1598" s="231" t="s">
        <v>284</v>
      </c>
      <c r="D1598" s="232">
        <v>233.69</v>
      </c>
    </row>
    <row r="1599" spans="1:4" x14ac:dyDescent="0.25">
      <c r="A1599" s="230" t="s">
        <v>25201</v>
      </c>
      <c r="B1599" s="231" t="s">
        <v>25202</v>
      </c>
      <c r="C1599" s="231" t="s">
        <v>284</v>
      </c>
      <c r="D1599" s="232">
        <v>265.41000000000003</v>
      </c>
    </row>
    <row r="1600" spans="1:4" x14ac:dyDescent="0.25">
      <c r="A1600" s="230" t="s">
        <v>25203</v>
      </c>
      <c r="B1600" s="231" t="s">
        <v>25204</v>
      </c>
      <c r="C1600" s="231" t="s">
        <v>284</v>
      </c>
      <c r="D1600" s="232">
        <v>301.45</v>
      </c>
    </row>
    <row r="1601" spans="1:4" x14ac:dyDescent="0.25">
      <c r="A1601" s="227" t="s">
        <v>25205</v>
      </c>
      <c r="B1601" s="228" t="s">
        <v>25206</v>
      </c>
      <c r="C1601" s="229"/>
      <c r="D1601" s="229"/>
    </row>
    <row r="1602" spans="1:4" x14ac:dyDescent="0.25">
      <c r="A1602" s="230" t="s">
        <v>25207</v>
      </c>
      <c r="B1602" s="231" t="s">
        <v>25208</v>
      </c>
      <c r="C1602" s="231" t="s">
        <v>284</v>
      </c>
      <c r="D1602" s="232">
        <v>381.65</v>
      </c>
    </row>
    <row r="1603" spans="1:4" x14ac:dyDescent="0.25">
      <c r="A1603" s="230" t="s">
        <v>25209</v>
      </c>
      <c r="B1603" s="231" t="s">
        <v>25210</v>
      </c>
      <c r="C1603" s="231" t="s">
        <v>284</v>
      </c>
      <c r="D1603" s="232">
        <v>364.82</v>
      </c>
    </row>
    <row r="1604" spans="1:4" x14ac:dyDescent="0.25">
      <c r="A1604" s="230" t="s">
        <v>25211</v>
      </c>
      <c r="B1604" s="231" t="s">
        <v>25212</v>
      </c>
      <c r="C1604" s="231" t="s">
        <v>284</v>
      </c>
      <c r="D1604" s="232">
        <v>356.86</v>
      </c>
    </row>
    <row r="1605" spans="1:4" x14ac:dyDescent="0.25">
      <c r="A1605" s="224" t="s">
        <v>25213</v>
      </c>
      <c r="B1605" s="225" t="s">
        <v>14007</v>
      </c>
      <c r="C1605" s="226"/>
      <c r="D1605" s="226"/>
    </row>
    <row r="1606" spans="1:4" x14ac:dyDescent="0.25">
      <c r="A1606" s="227" t="s">
        <v>25214</v>
      </c>
      <c r="B1606" s="228" t="s">
        <v>25215</v>
      </c>
      <c r="C1606" s="229"/>
      <c r="D1606" s="229"/>
    </row>
    <row r="1607" spans="1:4" x14ac:dyDescent="0.25">
      <c r="A1607" s="230" t="s">
        <v>25216</v>
      </c>
      <c r="B1607" s="231" t="s">
        <v>25217</v>
      </c>
      <c r="C1607" s="231" t="s">
        <v>284</v>
      </c>
      <c r="D1607" s="232">
        <v>18.809999999999999</v>
      </c>
    </row>
    <row r="1608" spans="1:4" x14ac:dyDescent="0.25">
      <c r="A1608" s="230" t="s">
        <v>25218</v>
      </c>
      <c r="B1608" s="231" t="s">
        <v>25219</v>
      </c>
      <c r="C1608" s="231" t="s">
        <v>284</v>
      </c>
      <c r="D1608" s="232">
        <v>26.06</v>
      </c>
    </row>
    <row r="1609" spans="1:4" x14ac:dyDescent="0.25">
      <c r="A1609" s="230" t="s">
        <v>25220</v>
      </c>
      <c r="B1609" s="231" t="s">
        <v>25221</v>
      </c>
      <c r="C1609" s="231" t="s">
        <v>284</v>
      </c>
      <c r="D1609" s="232">
        <v>3.26</v>
      </c>
    </row>
    <row r="1610" spans="1:4" x14ac:dyDescent="0.25">
      <c r="A1610" s="230" t="s">
        <v>25222</v>
      </c>
      <c r="B1610" s="231" t="s">
        <v>25223</v>
      </c>
      <c r="C1610" s="231" t="s">
        <v>284</v>
      </c>
      <c r="D1610" s="232">
        <v>4.49</v>
      </c>
    </row>
    <row r="1611" spans="1:4" x14ac:dyDescent="0.25">
      <c r="A1611" s="230" t="s">
        <v>25224</v>
      </c>
      <c r="B1611" s="231" t="s">
        <v>25225</v>
      </c>
      <c r="C1611" s="231" t="s">
        <v>284</v>
      </c>
      <c r="D1611" s="232">
        <v>14.36</v>
      </c>
    </row>
    <row r="1612" spans="1:4" x14ac:dyDescent="0.25">
      <c r="A1612" s="230" t="s">
        <v>25226</v>
      </c>
      <c r="B1612" s="231" t="s">
        <v>25227</v>
      </c>
      <c r="C1612" s="231" t="s">
        <v>284</v>
      </c>
      <c r="D1612" s="232">
        <v>16.739999999999998</v>
      </c>
    </row>
    <row r="1613" spans="1:4" x14ac:dyDescent="0.25">
      <c r="A1613" s="230" t="s">
        <v>25228</v>
      </c>
      <c r="B1613" s="231" t="s">
        <v>25229</v>
      </c>
      <c r="C1613" s="231" t="s">
        <v>284</v>
      </c>
      <c r="D1613" s="232">
        <v>17.71</v>
      </c>
    </row>
    <row r="1614" spans="1:4" x14ac:dyDescent="0.25">
      <c r="A1614" s="227" t="s">
        <v>25230</v>
      </c>
      <c r="B1614" s="228" t="s">
        <v>25231</v>
      </c>
      <c r="C1614" s="229"/>
      <c r="D1614" s="229"/>
    </row>
    <row r="1615" spans="1:4" x14ac:dyDescent="0.25">
      <c r="A1615" s="230" t="s">
        <v>25232</v>
      </c>
      <c r="B1615" s="231" t="s">
        <v>25233</v>
      </c>
      <c r="C1615" s="231" t="s">
        <v>284</v>
      </c>
      <c r="D1615" s="232">
        <v>19.739999999999998</v>
      </c>
    </row>
    <row r="1616" spans="1:4" x14ac:dyDescent="0.25">
      <c r="A1616" s="230" t="s">
        <v>25234</v>
      </c>
      <c r="B1616" s="231" t="s">
        <v>25235</v>
      </c>
      <c r="C1616" s="231" t="s">
        <v>284</v>
      </c>
      <c r="D1616" s="232">
        <v>26.98</v>
      </c>
    </row>
    <row r="1617" spans="1:4" x14ac:dyDescent="0.25">
      <c r="A1617" s="230" t="s">
        <v>25236</v>
      </c>
      <c r="B1617" s="231" t="s">
        <v>25237</v>
      </c>
      <c r="C1617" s="231" t="s">
        <v>284</v>
      </c>
      <c r="D1617" s="232">
        <v>12.8</v>
      </c>
    </row>
    <row r="1618" spans="1:4" x14ac:dyDescent="0.25">
      <c r="A1618" s="230" t="s">
        <v>25238</v>
      </c>
      <c r="B1618" s="231" t="s">
        <v>25239</v>
      </c>
      <c r="C1618" s="231" t="s">
        <v>284</v>
      </c>
      <c r="D1618" s="232">
        <v>15.84</v>
      </c>
    </row>
    <row r="1619" spans="1:4" x14ac:dyDescent="0.25">
      <c r="A1619" s="230" t="s">
        <v>25240</v>
      </c>
      <c r="B1619" s="231" t="s">
        <v>25241</v>
      </c>
      <c r="C1619" s="231" t="s">
        <v>284</v>
      </c>
      <c r="D1619" s="232">
        <v>3.27</v>
      </c>
    </row>
    <row r="1620" spans="1:4" x14ac:dyDescent="0.25">
      <c r="A1620" s="230" t="s">
        <v>25242</v>
      </c>
      <c r="B1620" s="231" t="s">
        <v>25243</v>
      </c>
      <c r="C1620" s="231" t="s">
        <v>284</v>
      </c>
      <c r="D1620" s="232">
        <v>2.89</v>
      </c>
    </row>
    <row r="1621" spans="1:4" x14ac:dyDescent="0.25">
      <c r="A1621" s="230" t="s">
        <v>25244</v>
      </c>
      <c r="B1621" s="231" t="s">
        <v>25245</v>
      </c>
      <c r="C1621" s="231" t="s">
        <v>284</v>
      </c>
      <c r="D1621" s="232">
        <v>4.5</v>
      </c>
    </row>
    <row r="1622" spans="1:4" x14ac:dyDescent="0.25">
      <c r="A1622" s="230" t="s">
        <v>25246</v>
      </c>
      <c r="B1622" s="231" t="s">
        <v>25247</v>
      </c>
      <c r="C1622" s="231" t="s">
        <v>284</v>
      </c>
      <c r="D1622" s="232">
        <v>4.12</v>
      </c>
    </row>
    <row r="1623" spans="1:4" x14ac:dyDescent="0.25">
      <c r="A1623" s="230" t="s">
        <v>25248</v>
      </c>
      <c r="B1623" s="231" t="s">
        <v>25249</v>
      </c>
      <c r="C1623" s="231" t="s">
        <v>284</v>
      </c>
      <c r="D1623" s="232">
        <v>14.84</v>
      </c>
    </row>
    <row r="1624" spans="1:4" x14ac:dyDescent="0.25">
      <c r="A1624" s="230" t="s">
        <v>25250</v>
      </c>
      <c r="B1624" s="231" t="s">
        <v>25251</v>
      </c>
      <c r="C1624" s="231" t="s">
        <v>284</v>
      </c>
      <c r="D1624" s="232">
        <v>13.09</v>
      </c>
    </row>
    <row r="1625" spans="1:4" x14ac:dyDescent="0.25">
      <c r="A1625" s="230" t="s">
        <v>25252</v>
      </c>
      <c r="B1625" s="231" t="s">
        <v>25253</v>
      </c>
      <c r="C1625" s="231" t="s">
        <v>284</v>
      </c>
      <c r="D1625" s="232">
        <v>18.760000000000002</v>
      </c>
    </row>
    <row r="1626" spans="1:4" x14ac:dyDescent="0.25">
      <c r="A1626" s="230" t="s">
        <v>25254</v>
      </c>
      <c r="B1626" s="231" t="s">
        <v>25255</v>
      </c>
      <c r="C1626" s="231" t="s">
        <v>284</v>
      </c>
      <c r="D1626" s="232">
        <v>17.010000000000002</v>
      </c>
    </row>
    <row r="1627" spans="1:4" x14ac:dyDescent="0.25">
      <c r="A1627" s="230" t="s">
        <v>25256</v>
      </c>
      <c r="B1627" s="231" t="s">
        <v>25257</v>
      </c>
      <c r="C1627" s="231" t="s">
        <v>284</v>
      </c>
      <c r="D1627" s="232">
        <v>19.329999999999998</v>
      </c>
    </row>
    <row r="1628" spans="1:4" x14ac:dyDescent="0.25">
      <c r="A1628" s="227" t="s">
        <v>25258</v>
      </c>
      <c r="B1628" s="228" t="s">
        <v>25259</v>
      </c>
      <c r="C1628" s="229"/>
      <c r="D1628" s="229"/>
    </row>
    <row r="1629" spans="1:4" x14ac:dyDescent="0.25">
      <c r="A1629" s="230" t="s">
        <v>25260</v>
      </c>
      <c r="B1629" s="231" t="s">
        <v>25261</v>
      </c>
      <c r="C1629" s="231" t="s">
        <v>284</v>
      </c>
      <c r="D1629" s="232">
        <v>4.8</v>
      </c>
    </row>
    <row r="1630" spans="1:4" x14ac:dyDescent="0.25">
      <c r="A1630" s="230" t="s">
        <v>25262</v>
      </c>
      <c r="B1630" s="231" t="s">
        <v>25263</v>
      </c>
      <c r="C1630" s="231" t="s">
        <v>284</v>
      </c>
      <c r="D1630" s="232">
        <v>54.4</v>
      </c>
    </row>
    <row r="1631" spans="1:4" x14ac:dyDescent="0.25">
      <c r="A1631" s="230" t="s">
        <v>25264</v>
      </c>
      <c r="B1631" s="231" t="s">
        <v>25265</v>
      </c>
      <c r="C1631" s="231" t="s">
        <v>284</v>
      </c>
      <c r="D1631" s="232">
        <v>19.95</v>
      </c>
    </row>
    <row r="1632" spans="1:4" x14ac:dyDescent="0.25">
      <c r="A1632" s="230" t="s">
        <v>25266</v>
      </c>
      <c r="B1632" s="231" t="s">
        <v>25267</v>
      </c>
      <c r="C1632" s="231" t="s">
        <v>284</v>
      </c>
      <c r="D1632" s="232">
        <v>22.8</v>
      </c>
    </row>
    <row r="1633" spans="1:4" x14ac:dyDescent="0.25">
      <c r="A1633" s="230" t="s">
        <v>35808</v>
      </c>
      <c r="B1633" s="231" t="s">
        <v>35809</v>
      </c>
      <c r="C1633" s="231" t="s">
        <v>59</v>
      </c>
      <c r="D1633" s="232">
        <v>4.97</v>
      </c>
    </row>
    <row r="1634" spans="1:4" x14ac:dyDescent="0.25">
      <c r="A1634" s="227" t="s">
        <v>25268</v>
      </c>
      <c r="B1634" s="228" t="s">
        <v>25269</v>
      </c>
      <c r="C1634" s="229"/>
      <c r="D1634" s="229"/>
    </row>
    <row r="1635" spans="1:4" x14ac:dyDescent="0.25">
      <c r="A1635" s="230" t="s">
        <v>25270</v>
      </c>
      <c r="B1635" s="231" t="s">
        <v>25271</v>
      </c>
      <c r="C1635" s="231" t="s">
        <v>284</v>
      </c>
      <c r="D1635" s="232">
        <v>8.15</v>
      </c>
    </row>
    <row r="1636" spans="1:4" x14ac:dyDescent="0.25">
      <c r="A1636" s="230" t="s">
        <v>25272</v>
      </c>
      <c r="B1636" s="231" t="s">
        <v>25273</v>
      </c>
      <c r="C1636" s="231" t="s">
        <v>284</v>
      </c>
      <c r="D1636" s="232">
        <v>11.95</v>
      </c>
    </row>
    <row r="1637" spans="1:4" x14ac:dyDescent="0.25">
      <c r="A1637" s="230" t="s">
        <v>25274</v>
      </c>
      <c r="B1637" s="231" t="s">
        <v>25275</v>
      </c>
      <c r="C1637" s="231" t="s">
        <v>284</v>
      </c>
      <c r="D1637" s="232">
        <v>25.46</v>
      </c>
    </row>
    <row r="1638" spans="1:4" x14ac:dyDescent="0.25">
      <c r="A1638" s="230" t="s">
        <v>25276</v>
      </c>
      <c r="B1638" s="231" t="s">
        <v>25277</v>
      </c>
      <c r="C1638" s="231" t="s">
        <v>284</v>
      </c>
      <c r="D1638" s="232">
        <v>44.66</v>
      </c>
    </row>
    <row r="1639" spans="1:4" x14ac:dyDescent="0.25">
      <c r="A1639" s="230" t="s">
        <v>25278</v>
      </c>
      <c r="B1639" s="231" t="s">
        <v>25279</v>
      </c>
      <c r="C1639" s="231" t="s">
        <v>284</v>
      </c>
      <c r="D1639" s="232">
        <v>44.51</v>
      </c>
    </row>
    <row r="1640" spans="1:4" x14ac:dyDescent="0.25">
      <c r="A1640" s="230" t="s">
        <v>25280</v>
      </c>
      <c r="B1640" s="231" t="s">
        <v>25281</v>
      </c>
      <c r="C1640" s="231" t="s">
        <v>284</v>
      </c>
      <c r="D1640" s="232">
        <v>43.96</v>
      </c>
    </row>
    <row r="1641" spans="1:4" x14ac:dyDescent="0.25">
      <c r="A1641" s="227" t="s">
        <v>25282</v>
      </c>
      <c r="B1641" s="228" t="s">
        <v>25283</v>
      </c>
      <c r="C1641" s="229"/>
      <c r="D1641" s="229"/>
    </row>
    <row r="1642" spans="1:4" x14ac:dyDescent="0.25">
      <c r="A1642" s="230" t="s">
        <v>25284</v>
      </c>
      <c r="B1642" s="231" t="s">
        <v>25285</v>
      </c>
      <c r="C1642" s="231" t="s">
        <v>284</v>
      </c>
      <c r="D1642" s="232">
        <v>1.77</v>
      </c>
    </row>
    <row r="1643" spans="1:4" x14ac:dyDescent="0.25">
      <c r="A1643" s="230" t="s">
        <v>25286</v>
      </c>
      <c r="B1643" s="231" t="s">
        <v>25287</v>
      </c>
      <c r="C1643" s="231" t="s">
        <v>284</v>
      </c>
      <c r="D1643" s="232">
        <v>12.95</v>
      </c>
    </row>
    <row r="1644" spans="1:4" x14ac:dyDescent="0.25">
      <c r="A1644" s="230" t="s">
        <v>25288</v>
      </c>
      <c r="B1644" s="231" t="s">
        <v>25289</v>
      </c>
      <c r="C1644" s="231" t="s">
        <v>284</v>
      </c>
      <c r="D1644" s="232">
        <v>18.690000000000001</v>
      </c>
    </row>
    <row r="1645" spans="1:4" x14ac:dyDescent="0.25">
      <c r="A1645" s="230" t="s">
        <v>25290</v>
      </c>
      <c r="B1645" s="231" t="s">
        <v>25291</v>
      </c>
      <c r="C1645" s="231" t="s">
        <v>284</v>
      </c>
      <c r="D1645" s="232">
        <v>18.89</v>
      </c>
    </row>
    <row r="1646" spans="1:4" x14ac:dyDescent="0.25">
      <c r="A1646" s="230" t="s">
        <v>25292</v>
      </c>
      <c r="B1646" s="231" t="s">
        <v>25293</v>
      </c>
      <c r="C1646" s="231" t="s">
        <v>284</v>
      </c>
      <c r="D1646" s="232">
        <v>17.39</v>
      </c>
    </row>
    <row r="1647" spans="1:4" x14ac:dyDescent="0.25">
      <c r="A1647" s="230" t="s">
        <v>25294</v>
      </c>
      <c r="B1647" s="231" t="s">
        <v>25295</v>
      </c>
      <c r="C1647" s="231" t="s">
        <v>284</v>
      </c>
      <c r="D1647" s="232">
        <v>19.739999999999998</v>
      </c>
    </row>
    <row r="1648" spans="1:4" x14ac:dyDescent="0.25">
      <c r="A1648" s="230" t="s">
        <v>25296</v>
      </c>
      <c r="B1648" s="231" t="s">
        <v>25297</v>
      </c>
      <c r="C1648" s="231" t="s">
        <v>284</v>
      </c>
      <c r="D1648" s="232">
        <v>13.41</v>
      </c>
    </row>
    <row r="1649" spans="1:4" x14ac:dyDescent="0.25">
      <c r="A1649" s="230" t="s">
        <v>25298</v>
      </c>
      <c r="B1649" s="231" t="s">
        <v>25299</v>
      </c>
      <c r="C1649" s="231" t="s">
        <v>284</v>
      </c>
      <c r="D1649" s="232">
        <v>15.5</v>
      </c>
    </row>
    <row r="1650" spans="1:4" x14ac:dyDescent="0.25">
      <c r="A1650" s="230" t="s">
        <v>25300</v>
      </c>
      <c r="B1650" s="231" t="s">
        <v>25301</v>
      </c>
      <c r="C1650" s="231" t="s">
        <v>284</v>
      </c>
      <c r="D1650" s="232">
        <v>14.57</v>
      </c>
    </row>
    <row r="1651" spans="1:4" x14ac:dyDescent="0.25">
      <c r="A1651" s="227" t="s">
        <v>25302</v>
      </c>
      <c r="B1651" s="228" t="s">
        <v>25303</v>
      </c>
      <c r="C1651" s="229"/>
      <c r="D1651" s="229"/>
    </row>
    <row r="1652" spans="1:4" x14ac:dyDescent="0.25">
      <c r="A1652" s="230" t="s">
        <v>25304</v>
      </c>
      <c r="B1652" s="231" t="s">
        <v>25305</v>
      </c>
      <c r="C1652" s="231" t="s">
        <v>284</v>
      </c>
      <c r="D1652" s="232">
        <v>17.579999999999998</v>
      </c>
    </row>
    <row r="1653" spans="1:4" x14ac:dyDescent="0.25">
      <c r="A1653" s="230" t="s">
        <v>25306</v>
      </c>
      <c r="B1653" s="231" t="s">
        <v>25307</v>
      </c>
      <c r="C1653" s="231" t="s">
        <v>284</v>
      </c>
      <c r="D1653" s="232">
        <v>21.19</v>
      </c>
    </row>
    <row r="1654" spans="1:4" x14ac:dyDescent="0.25">
      <c r="A1654" s="230" t="s">
        <v>25308</v>
      </c>
      <c r="B1654" s="231" t="s">
        <v>25309</v>
      </c>
      <c r="C1654" s="231" t="s">
        <v>284</v>
      </c>
      <c r="D1654" s="232">
        <v>17.760000000000002</v>
      </c>
    </row>
    <row r="1655" spans="1:4" x14ac:dyDescent="0.25">
      <c r="A1655" s="230" t="s">
        <v>25310</v>
      </c>
      <c r="B1655" s="231" t="s">
        <v>25311</v>
      </c>
      <c r="C1655" s="231" t="s">
        <v>284</v>
      </c>
      <c r="D1655" s="232">
        <v>18.7</v>
      </c>
    </row>
    <row r="1656" spans="1:4" x14ac:dyDescent="0.25">
      <c r="A1656" s="224" t="s">
        <v>25312</v>
      </c>
      <c r="B1656" s="225" t="s">
        <v>25313</v>
      </c>
      <c r="C1656" s="226"/>
      <c r="D1656" s="226"/>
    </row>
    <row r="1657" spans="1:4" x14ac:dyDescent="0.25">
      <c r="A1657" s="227" t="s">
        <v>25314</v>
      </c>
      <c r="B1657" s="228" t="s">
        <v>25315</v>
      </c>
      <c r="C1657" s="229"/>
      <c r="D1657" s="229"/>
    </row>
    <row r="1658" spans="1:4" x14ac:dyDescent="0.25">
      <c r="A1658" s="230" t="s">
        <v>25316</v>
      </c>
      <c r="B1658" s="231" t="s">
        <v>25317</v>
      </c>
      <c r="C1658" s="231" t="s">
        <v>86</v>
      </c>
      <c r="D1658" s="232">
        <v>1909.74</v>
      </c>
    </row>
    <row r="1659" spans="1:4" x14ac:dyDescent="0.25">
      <c r="A1659" s="230" t="s">
        <v>25318</v>
      </c>
      <c r="B1659" s="231" t="s">
        <v>25319</v>
      </c>
      <c r="C1659" s="231" t="s">
        <v>86</v>
      </c>
      <c r="D1659" s="232">
        <v>3823.76</v>
      </c>
    </row>
    <row r="1660" spans="1:4" x14ac:dyDescent="0.25">
      <c r="A1660" s="230" t="s">
        <v>25320</v>
      </c>
      <c r="B1660" s="231" t="s">
        <v>25321</v>
      </c>
      <c r="C1660" s="231" t="s">
        <v>22335</v>
      </c>
      <c r="D1660" s="232">
        <v>942.02</v>
      </c>
    </row>
    <row r="1661" spans="1:4" x14ac:dyDescent="0.25">
      <c r="A1661" s="230" t="s">
        <v>25322</v>
      </c>
      <c r="B1661" s="231" t="s">
        <v>25323</v>
      </c>
      <c r="C1661" s="231" t="s">
        <v>22335</v>
      </c>
      <c r="D1661" s="232">
        <v>1041.83</v>
      </c>
    </row>
    <row r="1662" spans="1:4" x14ac:dyDescent="0.25">
      <c r="A1662" s="230" t="s">
        <v>25324</v>
      </c>
      <c r="B1662" s="231" t="s">
        <v>25325</v>
      </c>
      <c r="C1662" s="231" t="s">
        <v>86</v>
      </c>
      <c r="D1662" s="232">
        <v>2413.56</v>
      </c>
    </row>
    <row r="1663" spans="1:4" x14ac:dyDescent="0.25">
      <c r="A1663" s="227" t="s">
        <v>25326</v>
      </c>
      <c r="B1663" s="228" t="s">
        <v>25327</v>
      </c>
      <c r="C1663" s="229"/>
      <c r="D1663" s="229"/>
    </row>
    <row r="1664" spans="1:4" x14ac:dyDescent="0.25">
      <c r="A1664" s="230" t="s">
        <v>25328</v>
      </c>
      <c r="B1664" s="231" t="s">
        <v>25329</v>
      </c>
      <c r="C1664" s="231" t="s">
        <v>86</v>
      </c>
      <c r="D1664" s="232">
        <v>104.34</v>
      </c>
    </row>
    <row r="1665" spans="1:4" x14ac:dyDescent="0.25">
      <c r="A1665" s="230" t="s">
        <v>25330</v>
      </c>
      <c r="B1665" s="231" t="s">
        <v>25331</v>
      </c>
      <c r="C1665" s="231" t="s">
        <v>86</v>
      </c>
      <c r="D1665" s="232">
        <v>515.97</v>
      </c>
    </row>
    <row r="1666" spans="1:4" x14ac:dyDescent="0.25">
      <c r="A1666" s="230" t="s">
        <v>25332</v>
      </c>
      <c r="B1666" s="231" t="s">
        <v>25333</v>
      </c>
      <c r="C1666" s="231" t="s">
        <v>86</v>
      </c>
      <c r="D1666" s="232">
        <v>14.93</v>
      </c>
    </row>
    <row r="1667" spans="1:4" x14ac:dyDescent="0.25">
      <c r="A1667" s="230" t="s">
        <v>25334</v>
      </c>
      <c r="B1667" s="231" t="s">
        <v>25335</v>
      </c>
      <c r="C1667" s="231" t="s">
        <v>86</v>
      </c>
      <c r="D1667" s="232">
        <v>26.39</v>
      </c>
    </row>
    <row r="1668" spans="1:4" x14ac:dyDescent="0.25">
      <c r="A1668" s="230" t="s">
        <v>25336</v>
      </c>
      <c r="B1668" s="231" t="s">
        <v>25337</v>
      </c>
      <c r="C1668" s="231" t="s">
        <v>86</v>
      </c>
      <c r="D1668" s="232">
        <v>40.1</v>
      </c>
    </row>
    <row r="1669" spans="1:4" x14ac:dyDescent="0.25">
      <c r="A1669" s="230" t="s">
        <v>25338</v>
      </c>
      <c r="B1669" s="231" t="s">
        <v>25339</v>
      </c>
      <c r="C1669" s="231" t="s">
        <v>86</v>
      </c>
      <c r="D1669" s="232">
        <v>37.1</v>
      </c>
    </row>
    <row r="1670" spans="1:4" x14ac:dyDescent="0.25">
      <c r="A1670" s="230" t="s">
        <v>25340</v>
      </c>
      <c r="B1670" s="231" t="s">
        <v>25341</v>
      </c>
      <c r="C1670" s="231" t="s">
        <v>86</v>
      </c>
      <c r="D1670" s="232">
        <v>621.94000000000005</v>
      </c>
    </row>
    <row r="1671" spans="1:4" x14ac:dyDescent="0.25">
      <c r="A1671" s="230" t="s">
        <v>25342</v>
      </c>
      <c r="B1671" s="231" t="s">
        <v>25343</v>
      </c>
      <c r="C1671" s="231" t="s">
        <v>86</v>
      </c>
      <c r="D1671" s="232">
        <v>642.54</v>
      </c>
    </row>
    <row r="1672" spans="1:4" x14ac:dyDescent="0.25">
      <c r="A1672" s="230" t="s">
        <v>25344</v>
      </c>
      <c r="B1672" s="231" t="s">
        <v>25345</v>
      </c>
      <c r="C1672" s="231" t="s">
        <v>86</v>
      </c>
      <c r="D1672" s="232">
        <v>976.94</v>
      </c>
    </row>
    <row r="1673" spans="1:4" x14ac:dyDescent="0.25">
      <c r="A1673" s="230" t="s">
        <v>25346</v>
      </c>
      <c r="B1673" s="231" t="s">
        <v>25347</v>
      </c>
      <c r="C1673" s="231" t="s">
        <v>86</v>
      </c>
      <c r="D1673" s="232">
        <v>461.94</v>
      </c>
    </row>
    <row r="1674" spans="1:4" x14ac:dyDescent="0.25">
      <c r="A1674" s="230" t="s">
        <v>25348</v>
      </c>
      <c r="B1674" s="231" t="s">
        <v>25349</v>
      </c>
      <c r="C1674" s="231" t="s">
        <v>86</v>
      </c>
      <c r="D1674" s="232">
        <v>681.94</v>
      </c>
    </row>
    <row r="1675" spans="1:4" x14ac:dyDescent="0.25">
      <c r="A1675" s="230" t="s">
        <v>25350</v>
      </c>
      <c r="B1675" s="231" t="s">
        <v>25351</v>
      </c>
      <c r="C1675" s="231" t="s">
        <v>86</v>
      </c>
      <c r="D1675" s="232">
        <v>37.340000000000003</v>
      </c>
    </row>
    <row r="1676" spans="1:4" x14ac:dyDescent="0.25">
      <c r="A1676" s="227" t="s">
        <v>25352</v>
      </c>
      <c r="B1676" s="228" t="s">
        <v>25353</v>
      </c>
      <c r="C1676" s="229"/>
      <c r="D1676" s="229"/>
    </row>
    <row r="1677" spans="1:4" x14ac:dyDescent="0.25">
      <c r="A1677" s="230" t="s">
        <v>25354</v>
      </c>
      <c r="B1677" s="231" t="s">
        <v>35810</v>
      </c>
      <c r="C1677" s="231" t="s">
        <v>86</v>
      </c>
      <c r="D1677" s="232">
        <v>48.94</v>
      </c>
    </row>
    <row r="1678" spans="1:4" x14ac:dyDescent="0.25">
      <c r="A1678" s="230" t="s">
        <v>25355</v>
      </c>
      <c r="B1678" s="231" t="s">
        <v>35811</v>
      </c>
      <c r="C1678" s="231" t="s">
        <v>86</v>
      </c>
      <c r="D1678" s="232">
        <v>48.94</v>
      </c>
    </row>
    <row r="1679" spans="1:4" x14ac:dyDescent="0.25">
      <c r="A1679" s="230" t="s">
        <v>25356</v>
      </c>
      <c r="B1679" s="231" t="s">
        <v>35812</v>
      </c>
      <c r="C1679" s="231" t="s">
        <v>86</v>
      </c>
      <c r="D1679" s="232">
        <v>48.94</v>
      </c>
    </row>
    <row r="1680" spans="1:4" x14ac:dyDescent="0.25">
      <c r="A1680" s="230" t="s">
        <v>25357</v>
      </c>
      <c r="B1680" s="231" t="s">
        <v>25358</v>
      </c>
      <c r="C1680" s="231" t="s">
        <v>86</v>
      </c>
      <c r="D1680" s="232">
        <v>11.84</v>
      </c>
    </row>
    <row r="1681" spans="1:4" x14ac:dyDescent="0.25">
      <c r="A1681" s="230" t="s">
        <v>25359</v>
      </c>
      <c r="B1681" s="231" t="s">
        <v>25360</v>
      </c>
      <c r="C1681" s="231" t="s">
        <v>86</v>
      </c>
      <c r="D1681" s="232">
        <v>20.440000000000001</v>
      </c>
    </row>
    <row r="1682" spans="1:4" x14ac:dyDescent="0.25">
      <c r="A1682" s="230" t="s">
        <v>25361</v>
      </c>
      <c r="B1682" s="231" t="s">
        <v>25362</v>
      </c>
      <c r="C1682" s="231" t="s">
        <v>86</v>
      </c>
      <c r="D1682" s="232">
        <v>20.440000000000001</v>
      </c>
    </row>
    <row r="1683" spans="1:4" x14ac:dyDescent="0.25">
      <c r="A1683" s="230" t="s">
        <v>25363</v>
      </c>
      <c r="B1683" s="231" t="s">
        <v>25364</v>
      </c>
      <c r="C1683" s="231" t="s">
        <v>86</v>
      </c>
      <c r="D1683" s="232">
        <v>16.47</v>
      </c>
    </row>
    <row r="1684" spans="1:4" x14ac:dyDescent="0.25">
      <c r="A1684" s="230" t="s">
        <v>25365</v>
      </c>
      <c r="B1684" s="231" t="s">
        <v>25366</v>
      </c>
      <c r="C1684" s="231" t="s">
        <v>86</v>
      </c>
      <c r="D1684" s="232">
        <v>9.9700000000000006</v>
      </c>
    </row>
    <row r="1685" spans="1:4" x14ac:dyDescent="0.25">
      <c r="A1685" s="230" t="s">
        <v>25367</v>
      </c>
      <c r="B1685" s="231" t="s">
        <v>25368</v>
      </c>
      <c r="C1685" s="231" t="s">
        <v>86</v>
      </c>
      <c r="D1685" s="232">
        <v>9.9700000000000006</v>
      </c>
    </row>
    <row r="1686" spans="1:4" x14ac:dyDescent="0.25">
      <c r="A1686" s="230" t="s">
        <v>25369</v>
      </c>
      <c r="B1686" s="231" t="s">
        <v>25370</v>
      </c>
      <c r="C1686" s="231" t="s">
        <v>86</v>
      </c>
      <c r="D1686" s="232">
        <v>5.94</v>
      </c>
    </row>
    <row r="1687" spans="1:4" x14ac:dyDescent="0.25">
      <c r="A1687" s="230" t="s">
        <v>25371</v>
      </c>
      <c r="B1687" s="231" t="s">
        <v>25372</v>
      </c>
      <c r="C1687" s="231" t="s">
        <v>86</v>
      </c>
      <c r="D1687" s="232">
        <v>9.94</v>
      </c>
    </row>
    <row r="1688" spans="1:4" x14ac:dyDescent="0.25">
      <c r="A1688" s="227" t="s">
        <v>25373</v>
      </c>
      <c r="B1688" s="228" t="s">
        <v>25374</v>
      </c>
      <c r="C1688" s="229"/>
      <c r="D1688" s="229"/>
    </row>
    <row r="1689" spans="1:4" x14ac:dyDescent="0.25">
      <c r="A1689" s="230" t="s">
        <v>25375</v>
      </c>
      <c r="B1689" s="231" t="s">
        <v>25376</v>
      </c>
      <c r="C1689" s="231" t="s">
        <v>284</v>
      </c>
      <c r="D1689" s="232">
        <v>183.43</v>
      </c>
    </row>
    <row r="1690" spans="1:4" x14ac:dyDescent="0.25">
      <c r="A1690" s="230" t="s">
        <v>25377</v>
      </c>
      <c r="B1690" s="231" t="s">
        <v>25378</v>
      </c>
      <c r="C1690" s="231" t="s">
        <v>284</v>
      </c>
      <c r="D1690" s="232">
        <v>202.26</v>
      </c>
    </row>
    <row r="1691" spans="1:4" x14ac:dyDescent="0.25">
      <c r="A1691" s="230" t="s">
        <v>25379</v>
      </c>
      <c r="B1691" s="231" t="s">
        <v>25380</v>
      </c>
      <c r="C1691" s="231" t="s">
        <v>284</v>
      </c>
      <c r="D1691" s="232">
        <v>535.02</v>
      </c>
    </row>
    <row r="1692" spans="1:4" x14ac:dyDescent="0.25">
      <c r="A1692" s="230" t="s">
        <v>25381</v>
      </c>
      <c r="B1692" s="231" t="s">
        <v>25382</v>
      </c>
      <c r="C1692" s="231" t="s">
        <v>284</v>
      </c>
      <c r="D1692" s="232">
        <v>254.73</v>
      </c>
    </row>
    <row r="1693" spans="1:4" x14ac:dyDescent="0.25">
      <c r="A1693" s="230" t="s">
        <v>25383</v>
      </c>
      <c r="B1693" s="231" t="s">
        <v>25384</v>
      </c>
      <c r="C1693" s="231" t="s">
        <v>284</v>
      </c>
      <c r="D1693" s="232">
        <v>217.31</v>
      </c>
    </row>
    <row r="1694" spans="1:4" x14ac:dyDescent="0.25">
      <c r="A1694" s="230" t="s">
        <v>25385</v>
      </c>
      <c r="B1694" s="231" t="s">
        <v>25386</v>
      </c>
      <c r="C1694" s="231" t="s">
        <v>284</v>
      </c>
      <c r="D1694" s="232">
        <v>373.35</v>
      </c>
    </row>
    <row r="1695" spans="1:4" x14ac:dyDescent="0.25">
      <c r="A1695" s="230" t="s">
        <v>25387</v>
      </c>
      <c r="B1695" s="231" t="s">
        <v>25388</v>
      </c>
      <c r="C1695" s="231" t="s">
        <v>284</v>
      </c>
      <c r="D1695" s="232">
        <v>355.71</v>
      </c>
    </row>
    <row r="1696" spans="1:4" x14ac:dyDescent="0.25">
      <c r="A1696" s="230" t="s">
        <v>25389</v>
      </c>
      <c r="B1696" s="231" t="s">
        <v>25390</v>
      </c>
      <c r="C1696" s="231" t="s">
        <v>59</v>
      </c>
      <c r="D1696" s="232">
        <v>32.21</v>
      </c>
    </row>
    <row r="1697" spans="1:4" x14ac:dyDescent="0.25">
      <c r="A1697" s="230" t="s">
        <v>25391</v>
      </c>
      <c r="B1697" s="231" t="s">
        <v>25392</v>
      </c>
      <c r="C1697" s="231" t="s">
        <v>59</v>
      </c>
      <c r="D1697" s="232">
        <v>50.79</v>
      </c>
    </row>
    <row r="1698" spans="1:4" x14ac:dyDescent="0.25">
      <c r="A1698" s="230" t="s">
        <v>25393</v>
      </c>
      <c r="B1698" s="231" t="s">
        <v>25394</v>
      </c>
      <c r="C1698" s="231" t="s">
        <v>59</v>
      </c>
      <c r="D1698" s="232">
        <v>42.67</v>
      </c>
    </row>
    <row r="1699" spans="1:4" x14ac:dyDescent="0.25">
      <c r="A1699" s="227" t="s">
        <v>25395</v>
      </c>
      <c r="B1699" s="228" t="s">
        <v>25396</v>
      </c>
      <c r="C1699" s="229"/>
      <c r="D1699" s="229"/>
    </row>
    <row r="1700" spans="1:4" x14ac:dyDescent="0.25">
      <c r="A1700" s="230" t="s">
        <v>25397</v>
      </c>
      <c r="B1700" s="231" t="s">
        <v>25398</v>
      </c>
      <c r="C1700" s="231" t="s">
        <v>284</v>
      </c>
      <c r="D1700" s="232">
        <v>197.53</v>
      </c>
    </row>
    <row r="1701" spans="1:4" x14ac:dyDescent="0.25">
      <c r="A1701" s="230" t="s">
        <v>25399</v>
      </c>
      <c r="B1701" s="231" t="s">
        <v>25400</v>
      </c>
      <c r="C1701" s="231" t="s">
        <v>284</v>
      </c>
      <c r="D1701" s="232">
        <v>234.95</v>
      </c>
    </row>
    <row r="1702" spans="1:4" x14ac:dyDescent="0.25">
      <c r="A1702" s="230" t="s">
        <v>25401</v>
      </c>
      <c r="B1702" s="231" t="s">
        <v>25402</v>
      </c>
      <c r="C1702" s="231" t="s">
        <v>284</v>
      </c>
      <c r="D1702" s="232">
        <v>375.13</v>
      </c>
    </row>
    <row r="1703" spans="1:4" x14ac:dyDescent="0.25">
      <c r="A1703" s="230" t="s">
        <v>25403</v>
      </c>
      <c r="B1703" s="231" t="s">
        <v>25404</v>
      </c>
      <c r="C1703" s="231" t="s">
        <v>284</v>
      </c>
      <c r="D1703" s="232">
        <v>328.53</v>
      </c>
    </row>
    <row r="1704" spans="1:4" x14ac:dyDescent="0.25">
      <c r="A1704" s="230" t="s">
        <v>25405</v>
      </c>
      <c r="B1704" s="231" t="s">
        <v>25406</v>
      </c>
      <c r="C1704" s="231" t="s">
        <v>284</v>
      </c>
      <c r="D1704" s="232">
        <v>279.07</v>
      </c>
    </row>
    <row r="1705" spans="1:4" x14ac:dyDescent="0.25">
      <c r="A1705" s="227" t="s">
        <v>25407</v>
      </c>
      <c r="B1705" s="228" t="s">
        <v>25408</v>
      </c>
      <c r="C1705" s="229"/>
      <c r="D1705" s="229"/>
    </row>
    <row r="1706" spans="1:4" x14ac:dyDescent="0.25">
      <c r="A1706" s="230" t="s">
        <v>25409</v>
      </c>
      <c r="B1706" s="231" t="s">
        <v>25410</v>
      </c>
      <c r="C1706" s="231" t="s">
        <v>59</v>
      </c>
      <c r="D1706" s="232">
        <v>252.32</v>
      </c>
    </row>
    <row r="1707" spans="1:4" x14ac:dyDescent="0.25">
      <c r="A1707" s="230" t="s">
        <v>25411</v>
      </c>
      <c r="B1707" s="231" t="s">
        <v>25412</v>
      </c>
      <c r="C1707" s="231" t="s">
        <v>86</v>
      </c>
      <c r="D1707" s="232">
        <v>166.09</v>
      </c>
    </row>
    <row r="1708" spans="1:4" x14ac:dyDescent="0.25">
      <c r="A1708" s="230" t="s">
        <v>25413</v>
      </c>
      <c r="B1708" s="231" t="s">
        <v>25414</v>
      </c>
      <c r="C1708" s="231" t="s">
        <v>86</v>
      </c>
      <c r="D1708" s="232">
        <v>399.83</v>
      </c>
    </row>
    <row r="1709" spans="1:4" x14ac:dyDescent="0.25">
      <c r="A1709" s="230" t="s">
        <v>25415</v>
      </c>
      <c r="B1709" s="231" t="s">
        <v>25416</v>
      </c>
      <c r="C1709" s="231" t="s">
        <v>59</v>
      </c>
      <c r="D1709" s="232">
        <v>246.1</v>
      </c>
    </row>
    <row r="1710" spans="1:4" x14ac:dyDescent="0.25">
      <c r="A1710" s="230" t="s">
        <v>25417</v>
      </c>
      <c r="B1710" s="231" t="s">
        <v>25418</v>
      </c>
      <c r="C1710" s="231" t="s">
        <v>22335</v>
      </c>
      <c r="D1710" s="232">
        <v>778.18</v>
      </c>
    </row>
    <row r="1711" spans="1:4" x14ac:dyDescent="0.25">
      <c r="A1711" s="230" t="s">
        <v>25419</v>
      </c>
      <c r="B1711" s="231" t="s">
        <v>25420</v>
      </c>
      <c r="C1711" s="231" t="s">
        <v>22335</v>
      </c>
      <c r="D1711" s="232">
        <v>1291.45</v>
      </c>
    </row>
    <row r="1712" spans="1:4" x14ac:dyDescent="0.25">
      <c r="A1712" s="227" t="s">
        <v>25421</v>
      </c>
      <c r="B1712" s="228" t="s">
        <v>25422</v>
      </c>
      <c r="C1712" s="229"/>
      <c r="D1712" s="229"/>
    </row>
    <row r="1713" spans="1:4" x14ac:dyDescent="0.25">
      <c r="A1713" s="230" t="s">
        <v>25423</v>
      </c>
      <c r="B1713" s="231" t="s">
        <v>25424</v>
      </c>
      <c r="C1713" s="231" t="s">
        <v>86</v>
      </c>
      <c r="D1713" s="232">
        <v>1728.13</v>
      </c>
    </row>
    <row r="1714" spans="1:4" x14ac:dyDescent="0.25">
      <c r="A1714" s="230" t="s">
        <v>25425</v>
      </c>
      <c r="B1714" s="231" t="s">
        <v>25426</v>
      </c>
      <c r="C1714" s="231" t="s">
        <v>86</v>
      </c>
      <c r="D1714" s="232">
        <v>4390.97</v>
      </c>
    </row>
    <row r="1715" spans="1:4" x14ac:dyDescent="0.25">
      <c r="A1715" s="230" t="s">
        <v>25427</v>
      </c>
      <c r="B1715" s="231" t="s">
        <v>25428</v>
      </c>
      <c r="C1715" s="231" t="s">
        <v>86</v>
      </c>
      <c r="D1715" s="232">
        <v>3309.97</v>
      </c>
    </row>
    <row r="1716" spans="1:4" x14ac:dyDescent="0.25">
      <c r="A1716" s="230" t="s">
        <v>25429</v>
      </c>
      <c r="B1716" s="231" t="s">
        <v>25430</v>
      </c>
      <c r="C1716" s="231" t="s">
        <v>86</v>
      </c>
      <c r="D1716" s="232">
        <v>4070.97</v>
      </c>
    </row>
    <row r="1717" spans="1:4" x14ac:dyDescent="0.25">
      <c r="A1717" s="230" t="s">
        <v>25431</v>
      </c>
      <c r="B1717" s="231" t="s">
        <v>25432</v>
      </c>
      <c r="C1717" s="231" t="s">
        <v>86</v>
      </c>
      <c r="D1717" s="232">
        <v>1910.97</v>
      </c>
    </row>
    <row r="1718" spans="1:4" x14ac:dyDescent="0.25">
      <c r="A1718" s="227" t="s">
        <v>25433</v>
      </c>
      <c r="B1718" s="228" t="s">
        <v>25434</v>
      </c>
      <c r="C1718" s="229"/>
      <c r="D1718" s="229"/>
    </row>
    <row r="1719" spans="1:4" x14ac:dyDescent="0.25">
      <c r="A1719" s="230" t="s">
        <v>25435</v>
      </c>
      <c r="B1719" s="231" t="s">
        <v>25436</v>
      </c>
      <c r="C1719" s="231" t="s">
        <v>86</v>
      </c>
      <c r="D1719" s="232">
        <v>36.18</v>
      </c>
    </row>
    <row r="1720" spans="1:4" x14ac:dyDescent="0.25">
      <c r="A1720" s="227" t="s">
        <v>25437</v>
      </c>
      <c r="B1720" s="228" t="s">
        <v>25438</v>
      </c>
      <c r="C1720" s="229"/>
      <c r="D1720" s="229"/>
    </row>
    <row r="1721" spans="1:4" x14ac:dyDescent="0.25">
      <c r="A1721" s="230" t="s">
        <v>25439</v>
      </c>
      <c r="B1721" s="231" t="s">
        <v>47</v>
      </c>
      <c r="C1721" s="231" t="s">
        <v>59</v>
      </c>
      <c r="D1721" s="232">
        <v>43.15</v>
      </c>
    </row>
    <row r="1722" spans="1:4" x14ac:dyDescent="0.25">
      <c r="A1722" s="230" t="s">
        <v>25440</v>
      </c>
      <c r="B1722" s="231" t="s">
        <v>25441</v>
      </c>
      <c r="C1722" s="231" t="s">
        <v>59</v>
      </c>
      <c r="D1722" s="232">
        <v>45.84</v>
      </c>
    </row>
    <row r="1723" spans="1:4" x14ac:dyDescent="0.25">
      <c r="A1723" s="230" t="s">
        <v>25442</v>
      </c>
      <c r="B1723" s="231" t="s">
        <v>25443</v>
      </c>
      <c r="C1723" s="231" t="s">
        <v>59</v>
      </c>
      <c r="D1723" s="232">
        <v>37.18</v>
      </c>
    </row>
    <row r="1724" spans="1:4" x14ac:dyDescent="0.25">
      <c r="A1724" s="230" t="s">
        <v>25444</v>
      </c>
      <c r="B1724" s="231" t="s">
        <v>25445</v>
      </c>
      <c r="C1724" s="231" t="s">
        <v>59</v>
      </c>
      <c r="D1724" s="232">
        <v>31.71</v>
      </c>
    </row>
    <row r="1725" spans="1:4" x14ac:dyDescent="0.25">
      <c r="A1725" s="230" t="s">
        <v>25446</v>
      </c>
      <c r="B1725" s="231" t="s">
        <v>25447</v>
      </c>
      <c r="C1725" s="231" t="s">
        <v>59</v>
      </c>
      <c r="D1725" s="232">
        <v>89.25</v>
      </c>
    </row>
    <row r="1726" spans="1:4" x14ac:dyDescent="0.25">
      <c r="A1726" s="227" t="s">
        <v>25448</v>
      </c>
      <c r="B1726" s="228" t="s">
        <v>25449</v>
      </c>
      <c r="C1726" s="229"/>
      <c r="D1726" s="229"/>
    </row>
    <row r="1727" spans="1:4" x14ac:dyDescent="0.25">
      <c r="A1727" s="230" t="s">
        <v>25450</v>
      </c>
      <c r="B1727" s="231" t="s">
        <v>22478</v>
      </c>
      <c r="C1727" s="231" t="s">
        <v>59</v>
      </c>
      <c r="D1727" s="232">
        <v>34.380000000000003</v>
      </c>
    </row>
    <row r="1728" spans="1:4" x14ac:dyDescent="0.25">
      <c r="A1728" s="230" t="s">
        <v>25451</v>
      </c>
      <c r="B1728" s="231" t="s">
        <v>25452</v>
      </c>
      <c r="C1728" s="231" t="s">
        <v>59</v>
      </c>
      <c r="D1728" s="232">
        <v>51.21</v>
      </c>
    </row>
    <row r="1729" spans="1:4" x14ac:dyDescent="0.25">
      <c r="A1729" s="227" t="s">
        <v>25453</v>
      </c>
      <c r="B1729" s="228" t="s">
        <v>23223</v>
      </c>
      <c r="C1729" s="229"/>
      <c r="D1729" s="229"/>
    </row>
    <row r="1730" spans="1:4" x14ac:dyDescent="0.25">
      <c r="A1730" s="230" t="s">
        <v>25454</v>
      </c>
      <c r="B1730" s="231" t="s">
        <v>23225</v>
      </c>
      <c r="C1730" s="231" t="s">
        <v>59</v>
      </c>
      <c r="D1730" s="232">
        <v>26.41</v>
      </c>
    </row>
    <row r="1731" spans="1:4" x14ac:dyDescent="0.25">
      <c r="A1731" s="227" t="s">
        <v>25455</v>
      </c>
      <c r="B1731" s="228" t="s">
        <v>25456</v>
      </c>
      <c r="C1731" s="229"/>
      <c r="D1731" s="229"/>
    </row>
    <row r="1732" spans="1:4" x14ac:dyDescent="0.25">
      <c r="A1732" s="230" t="s">
        <v>25457</v>
      </c>
      <c r="B1732" s="231" t="s">
        <v>25458</v>
      </c>
      <c r="C1732" s="231" t="s">
        <v>59</v>
      </c>
      <c r="D1732" s="232">
        <v>287.39999999999998</v>
      </c>
    </row>
    <row r="1733" spans="1:4" x14ac:dyDescent="0.25">
      <c r="A1733" s="230" t="s">
        <v>25459</v>
      </c>
      <c r="B1733" s="231" t="s">
        <v>25460</v>
      </c>
      <c r="C1733" s="231" t="s">
        <v>59</v>
      </c>
      <c r="D1733" s="232">
        <v>214.88</v>
      </c>
    </row>
    <row r="1734" spans="1:4" x14ac:dyDescent="0.25">
      <c r="A1734" s="230" t="s">
        <v>25461</v>
      </c>
      <c r="B1734" s="231" t="s">
        <v>25462</v>
      </c>
      <c r="C1734" s="231" t="s">
        <v>59</v>
      </c>
      <c r="D1734" s="232">
        <v>20.76</v>
      </c>
    </row>
    <row r="1735" spans="1:4" x14ac:dyDescent="0.25">
      <c r="A1735" s="227" t="s">
        <v>25463</v>
      </c>
      <c r="B1735" s="228" t="s">
        <v>25464</v>
      </c>
      <c r="C1735" s="229"/>
      <c r="D1735" s="229"/>
    </row>
    <row r="1736" spans="1:4" x14ac:dyDescent="0.25">
      <c r="A1736" s="230" t="s">
        <v>25465</v>
      </c>
      <c r="B1736" s="231" t="s">
        <v>25466</v>
      </c>
      <c r="C1736" s="231" t="s">
        <v>86</v>
      </c>
      <c r="D1736" s="232">
        <v>198.47</v>
      </c>
    </row>
    <row r="1737" spans="1:4" x14ac:dyDescent="0.25">
      <c r="A1737" s="230" t="s">
        <v>25467</v>
      </c>
      <c r="B1737" s="231" t="s">
        <v>25468</v>
      </c>
      <c r="C1737" s="231" t="s">
        <v>86</v>
      </c>
      <c r="D1737" s="232">
        <v>268.47000000000003</v>
      </c>
    </row>
    <row r="1738" spans="1:4" x14ac:dyDescent="0.25">
      <c r="A1738" s="230" t="s">
        <v>25469</v>
      </c>
      <c r="B1738" s="231" t="s">
        <v>25470</v>
      </c>
      <c r="C1738" s="231" t="s">
        <v>86</v>
      </c>
      <c r="D1738" s="232">
        <v>724.65</v>
      </c>
    </row>
    <row r="1739" spans="1:4" x14ac:dyDescent="0.25">
      <c r="A1739" s="230" t="s">
        <v>25471</v>
      </c>
      <c r="B1739" s="231" t="s">
        <v>25472</v>
      </c>
      <c r="C1739" s="231" t="s">
        <v>86</v>
      </c>
      <c r="D1739" s="232">
        <v>979.65</v>
      </c>
    </row>
    <row r="1740" spans="1:4" x14ac:dyDescent="0.25">
      <c r="A1740" s="224" t="s">
        <v>25473</v>
      </c>
      <c r="B1740" s="225" t="s">
        <v>16228</v>
      </c>
      <c r="C1740" s="226"/>
      <c r="D1740" s="226"/>
    </row>
    <row r="1741" spans="1:4" x14ac:dyDescent="0.25">
      <c r="A1741" s="227" t="s">
        <v>25474</v>
      </c>
      <c r="B1741" s="228" t="s">
        <v>25475</v>
      </c>
      <c r="C1741" s="229"/>
      <c r="D1741" s="229"/>
    </row>
    <row r="1742" spans="1:4" x14ac:dyDescent="0.25">
      <c r="A1742" s="230" t="s">
        <v>25476</v>
      </c>
      <c r="B1742" s="231" t="s">
        <v>25477</v>
      </c>
      <c r="C1742" s="231" t="s">
        <v>59</v>
      </c>
      <c r="D1742" s="232">
        <v>94.01</v>
      </c>
    </row>
    <row r="1743" spans="1:4" x14ac:dyDescent="0.25">
      <c r="A1743" s="230" t="s">
        <v>25478</v>
      </c>
      <c r="B1743" s="231" t="s">
        <v>25479</v>
      </c>
      <c r="C1743" s="231" t="s">
        <v>59</v>
      </c>
      <c r="D1743" s="232">
        <v>507.29</v>
      </c>
    </row>
    <row r="1744" spans="1:4" x14ac:dyDescent="0.25">
      <c r="A1744" s="230" t="s">
        <v>25480</v>
      </c>
      <c r="B1744" s="231" t="s">
        <v>25481</v>
      </c>
      <c r="C1744" s="231" t="s">
        <v>59</v>
      </c>
      <c r="D1744" s="232">
        <v>1518.14</v>
      </c>
    </row>
    <row r="1745" spans="1:4" x14ac:dyDescent="0.25">
      <c r="A1745" s="230" t="s">
        <v>25482</v>
      </c>
      <c r="B1745" s="231" t="s">
        <v>25483</v>
      </c>
      <c r="C1745" s="231" t="s">
        <v>59</v>
      </c>
      <c r="D1745" s="232">
        <v>246.26</v>
      </c>
    </row>
    <row r="1746" spans="1:4" x14ac:dyDescent="0.25">
      <c r="A1746" s="230" t="s">
        <v>25484</v>
      </c>
      <c r="B1746" s="231" t="s">
        <v>25485</v>
      </c>
      <c r="C1746" s="231" t="s">
        <v>59</v>
      </c>
      <c r="D1746" s="232">
        <v>883.6</v>
      </c>
    </row>
    <row r="1747" spans="1:4" x14ac:dyDescent="0.25">
      <c r="A1747" s="227" t="s">
        <v>25486</v>
      </c>
      <c r="B1747" s="228" t="s">
        <v>25487</v>
      </c>
      <c r="C1747" s="229"/>
      <c r="D1747" s="229"/>
    </row>
    <row r="1748" spans="1:4" x14ac:dyDescent="0.25">
      <c r="A1748" s="230" t="s">
        <v>25488</v>
      </c>
      <c r="B1748" s="231" t="s">
        <v>25489</v>
      </c>
      <c r="C1748" s="231" t="s">
        <v>59</v>
      </c>
      <c r="D1748" s="232">
        <v>175.62</v>
      </c>
    </row>
    <row r="1749" spans="1:4" x14ac:dyDescent="0.25">
      <c r="A1749" s="230" t="s">
        <v>25490</v>
      </c>
      <c r="B1749" s="231" t="s">
        <v>25491</v>
      </c>
      <c r="C1749" s="231" t="s">
        <v>59</v>
      </c>
      <c r="D1749" s="232">
        <v>216.59</v>
      </c>
    </row>
    <row r="1750" spans="1:4" x14ac:dyDescent="0.25">
      <c r="A1750" s="230" t="s">
        <v>25492</v>
      </c>
      <c r="B1750" s="231" t="s">
        <v>25493</v>
      </c>
      <c r="C1750" s="231" t="s">
        <v>59</v>
      </c>
      <c r="D1750" s="232">
        <v>327.39</v>
      </c>
    </row>
    <row r="1751" spans="1:4" x14ac:dyDescent="0.25">
      <c r="A1751" s="230" t="s">
        <v>25494</v>
      </c>
      <c r="B1751" s="231" t="s">
        <v>25495</v>
      </c>
      <c r="C1751" s="231" t="s">
        <v>59</v>
      </c>
      <c r="D1751" s="232">
        <v>524.41999999999996</v>
      </c>
    </row>
    <row r="1752" spans="1:4" x14ac:dyDescent="0.25">
      <c r="A1752" s="230" t="s">
        <v>25496</v>
      </c>
      <c r="B1752" s="231" t="s">
        <v>25497</v>
      </c>
      <c r="C1752" s="231" t="s">
        <v>59</v>
      </c>
      <c r="D1752" s="232">
        <v>663.6</v>
      </c>
    </row>
    <row r="1753" spans="1:4" x14ac:dyDescent="0.25">
      <c r="A1753" s="230" t="s">
        <v>25498</v>
      </c>
      <c r="B1753" s="231" t="s">
        <v>25499</v>
      </c>
      <c r="C1753" s="231" t="s">
        <v>59</v>
      </c>
      <c r="D1753" s="232">
        <v>963.16</v>
      </c>
    </row>
    <row r="1754" spans="1:4" x14ac:dyDescent="0.25">
      <c r="A1754" s="230" t="s">
        <v>25500</v>
      </c>
      <c r="B1754" s="231" t="s">
        <v>25501</v>
      </c>
      <c r="C1754" s="231" t="s">
        <v>59</v>
      </c>
      <c r="D1754" s="232">
        <v>1396.09</v>
      </c>
    </row>
    <row r="1755" spans="1:4" x14ac:dyDescent="0.25">
      <c r="A1755" s="227" t="s">
        <v>25502</v>
      </c>
      <c r="B1755" s="228" t="s">
        <v>25503</v>
      </c>
      <c r="C1755" s="229"/>
      <c r="D1755" s="229"/>
    </row>
    <row r="1756" spans="1:4" x14ac:dyDescent="0.25">
      <c r="A1756" s="230" t="s">
        <v>25504</v>
      </c>
      <c r="B1756" s="231" t="s">
        <v>25489</v>
      </c>
      <c r="C1756" s="231" t="s">
        <v>59</v>
      </c>
      <c r="D1756" s="232">
        <v>182.54</v>
      </c>
    </row>
    <row r="1757" spans="1:4" x14ac:dyDescent="0.25">
      <c r="A1757" s="230" t="s">
        <v>25505</v>
      </c>
      <c r="B1757" s="231" t="s">
        <v>25491</v>
      </c>
      <c r="C1757" s="231" t="s">
        <v>59</v>
      </c>
      <c r="D1757" s="232">
        <v>227.45</v>
      </c>
    </row>
    <row r="1758" spans="1:4" x14ac:dyDescent="0.25">
      <c r="A1758" s="230" t="s">
        <v>25506</v>
      </c>
      <c r="B1758" s="231" t="s">
        <v>25493</v>
      </c>
      <c r="C1758" s="231" t="s">
        <v>59</v>
      </c>
      <c r="D1758" s="232">
        <v>296.27999999999997</v>
      </c>
    </row>
    <row r="1759" spans="1:4" x14ac:dyDescent="0.25">
      <c r="A1759" s="230" t="s">
        <v>25507</v>
      </c>
      <c r="B1759" s="231" t="s">
        <v>25495</v>
      </c>
      <c r="C1759" s="231" t="s">
        <v>59</v>
      </c>
      <c r="D1759" s="232">
        <v>513.55999999999995</v>
      </c>
    </row>
    <row r="1760" spans="1:4" x14ac:dyDescent="0.25">
      <c r="A1760" s="230" t="s">
        <v>25508</v>
      </c>
      <c r="B1760" s="231" t="s">
        <v>25497</v>
      </c>
      <c r="C1760" s="231" t="s">
        <v>59</v>
      </c>
      <c r="D1760" s="232">
        <v>709.02</v>
      </c>
    </row>
    <row r="1761" spans="1:4" x14ac:dyDescent="0.25">
      <c r="A1761" s="230" t="s">
        <v>25509</v>
      </c>
      <c r="B1761" s="231" t="s">
        <v>25499</v>
      </c>
      <c r="C1761" s="231" t="s">
        <v>59</v>
      </c>
      <c r="D1761" s="232">
        <v>1017.47</v>
      </c>
    </row>
    <row r="1762" spans="1:4" x14ac:dyDescent="0.25">
      <c r="A1762" s="230" t="s">
        <v>25510</v>
      </c>
      <c r="B1762" s="231" t="s">
        <v>25501</v>
      </c>
      <c r="C1762" s="231" t="s">
        <v>59</v>
      </c>
      <c r="D1762" s="232">
        <v>1465.21</v>
      </c>
    </row>
    <row r="1763" spans="1:4" x14ac:dyDescent="0.25">
      <c r="A1763" s="227" t="s">
        <v>25511</v>
      </c>
      <c r="B1763" s="228" t="s">
        <v>25512</v>
      </c>
      <c r="C1763" s="229"/>
      <c r="D1763" s="229"/>
    </row>
    <row r="1764" spans="1:4" x14ac:dyDescent="0.25">
      <c r="A1764" s="230" t="s">
        <v>25513</v>
      </c>
      <c r="B1764" s="231" t="s">
        <v>25493</v>
      </c>
      <c r="C1764" s="231" t="s">
        <v>59</v>
      </c>
      <c r="D1764" s="232">
        <v>367.39</v>
      </c>
    </row>
    <row r="1765" spans="1:4" x14ac:dyDescent="0.25">
      <c r="A1765" s="230" t="s">
        <v>25514</v>
      </c>
      <c r="B1765" s="231" t="s">
        <v>25495</v>
      </c>
      <c r="C1765" s="231" t="s">
        <v>59</v>
      </c>
      <c r="D1765" s="232">
        <v>598.41999999999996</v>
      </c>
    </row>
    <row r="1766" spans="1:4" x14ac:dyDescent="0.25">
      <c r="A1766" s="230" t="s">
        <v>25515</v>
      </c>
      <c r="B1766" s="231" t="s">
        <v>25497</v>
      </c>
      <c r="C1766" s="231" t="s">
        <v>59</v>
      </c>
      <c r="D1766" s="232">
        <v>820.45</v>
      </c>
    </row>
    <row r="1767" spans="1:4" x14ac:dyDescent="0.25">
      <c r="A1767" s="230" t="s">
        <v>25516</v>
      </c>
      <c r="B1767" s="231" t="s">
        <v>25499</v>
      </c>
      <c r="C1767" s="231" t="s">
        <v>59</v>
      </c>
      <c r="D1767" s="232">
        <v>1249.9000000000001</v>
      </c>
    </row>
    <row r="1768" spans="1:4" x14ac:dyDescent="0.25">
      <c r="A1768" s="230" t="s">
        <v>25517</v>
      </c>
      <c r="B1768" s="231" t="s">
        <v>25501</v>
      </c>
      <c r="C1768" s="231" t="s">
        <v>59</v>
      </c>
      <c r="D1768" s="232">
        <v>1949.75</v>
      </c>
    </row>
    <row r="1769" spans="1:4" x14ac:dyDescent="0.25">
      <c r="A1769" s="227" t="s">
        <v>25518</v>
      </c>
      <c r="B1769" s="228" t="s">
        <v>25519</v>
      </c>
      <c r="C1769" s="229"/>
      <c r="D1769" s="229"/>
    </row>
    <row r="1770" spans="1:4" x14ac:dyDescent="0.25">
      <c r="A1770" s="230" t="s">
        <v>25520</v>
      </c>
      <c r="B1770" s="231" t="s">
        <v>25521</v>
      </c>
      <c r="C1770" s="231" t="s">
        <v>38</v>
      </c>
      <c r="D1770" s="232">
        <v>675.58</v>
      </c>
    </row>
    <row r="1771" spans="1:4" x14ac:dyDescent="0.25">
      <c r="A1771" s="227" t="s">
        <v>25522</v>
      </c>
      <c r="B1771" s="228" t="s">
        <v>25523</v>
      </c>
      <c r="C1771" s="229"/>
      <c r="D1771" s="229"/>
    </row>
    <row r="1772" spans="1:4" x14ac:dyDescent="0.25">
      <c r="A1772" s="230" t="s">
        <v>25524</v>
      </c>
      <c r="B1772" s="231" t="s">
        <v>25525</v>
      </c>
      <c r="C1772" s="231" t="s">
        <v>284</v>
      </c>
      <c r="D1772" s="232">
        <v>35.31</v>
      </c>
    </row>
    <row r="1773" spans="1:4" x14ac:dyDescent="0.25">
      <c r="A1773" s="227" t="s">
        <v>25526</v>
      </c>
      <c r="B1773" s="228" t="s">
        <v>25527</v>
      </c>
      <c r="C1773" s="229"/>
      <c r="D1773" s="229"/>
    </row>
    <row r="1774" spans="1:4" x14ac:dyDescent="0.25">
      <c r="A1774" s="230" t="s">
        <v>25528</v>
      </c>
      <c r="B1774" s="231" t="s">
        <v>25529</v>
      </c>
      <c r="C1774" s="231" t="s">
        <v>284</v>
      </c>
      <c r="D1774" s="232">
        <v>52.38</v>
      </c>
    </row>
    <row r="1775" spans="1:4" x14ac:dyDescent="0.25">
      <c r="A1775" s="227" t="s">
        <v>25530</v>
      </c>
      <c r="B1775" s="228" t="s">
        <v>25531</v>
      </c>
      <c r="C1775" s="229"/>
      <c r="D1775" s="229"/>
    </row>
    <row r="1776" spans="1:4" x14ac:dyDescent="0.25">
      <c r="A1776" s="230" t="s">
        <v>25532</v>
      </c>
      <c r="B1776" s="231" t="s">
        <v>25533</v>
      </c>
      <c r="C1776" s="231" t="s">
        <v>86</v>
      </c>
      <c r="D1776" s="232">
        <v>1182.43</v>
      </c>
    </row>
    <row r="1777" spans="1:4" x14ac:dyDescent="0.25">
      <c r="A1777" s="230" t="s">
        <v>25534</v>
      </c>
      <c r="B1777" s="231" t="s">
        <v>25535</v>
      </c>
      <c r="C1777" s="231" t="s">
        <v>86</v>
      </c>
      <c r="D1777" s="232">
        <v>1291.29</v>
      </c>
    </row>
    <row r="1778" spans="1:4" x14ac:dyDescent="0.25">
      <c r="A1778" s="230" t="s">
        <v>25536</v>
      </c>
      <c r="B1778" s="231" t="s">
        <v>25537</v>
      </c>
      <c r="C1778" s="231" t="s">
        <v>86</v>
      </c>
      <c r="D1778" s="232">
        <v>1405.33</v>
      </c>
    </row>
    <row r="1779" spans="1:4" x14ac:dyDescent="0.25">
      <c r="A1779" s="230" t="s">
        <v>25538</v>
      </c>
      <c r="B1779" s="231" t="s">
        <v>25539</v>
      </c>
      <c r="C1779" s="231" t="s">
        <v>86</v>
      </c>
      <c r="D1779" s="232">
        <v>1521.94</v>
      </c>
    </row>
    <row r="1780" spans="1:4" x14ac:dyDescent="0.25">
      <c r="A1780" s="230" t="s">
        <v>25540</v>
      </c>
      <c r="B1780" s="231" t="s">
        <v>25541</v>
      </c>
      <c r="C1780" s="231" t="s">
        <v>86</v>
      </c>
      <c r="D1780" s="232">
        <v>1649.31</v>
      </c>
    </row>
    <row r="1781" spans="1:4" x14ac:dyDescent="0.25">
      <c r="A1781" s="230" t="s">
        <v>25542</v>
      </c>
      <c r="B1781" s="231" t="s">
        <v>25543</v>
      </c>
      <c r="C1781" s="231" t="s">
        <v>86</v>
      </c>
      <c r="D1781" s="232">
        <v>1772.9</v>
      </c>
    </row>
    <row r="1782" spans="1:4" x14ac:dyDescent="0.25">
      <c r="A1782" s="230" t="s">
        <v>25544</v>
      </c>
      <c r="B1782" s="231" t="s">
        <v>25545</v>
      </c>
      <c r="C1782" s="231" t="s">
        <v>86</v>
      </c>
      <c r="D1782" s="232">
        <v>2460.3200000000002</v>
      </c>
    </row>
    <row r="1783" spans="1:4" x14ac:dyDescent="0.25">
      <c r="A1783" s="230" t="s">
        <v>25546</v>
      </c>
      <c r="B1783" s="231" t="s">
        <v>25547</v>
      </c>
      <c r="C1783" s="231" t="s">
        <v>86</v>
      </c>
      <c r="D1783" s="232">
        <v>2609.73</v>
      </c>
    </row>
    <row r="1784" spans="1:4" x14ac:dyDescent="0.25">
      <c r="A1784" s="230" t="s">
        <v>25548</v>
      </c>
      <c r="B1784" s="231" t="s">
        <v>25549</v>
      </c>
      <c r="C1784" s="231" t="s">
        <v>86</v>
      </c>
      <c r="D1784" s="232">
        <v>2965.44</v>
      </c>
    </row>
    <row r="1785" spans="1:4" x14ac:dyDescent="0.25">
      <c r="A1785" s="230" t="s">
        <v>25550</v>
      </c>
      <c r="B1785" s="231" t="s">
        <v>25551</v>
      </c>
      <c r="C1785" s="231" t="s">
        <v>86</v>
      </c>
      <c r="D1785" s="232">
        <v>3302.73</v>
      </c>
    </row>
    <row r="1786" spans="1:4" x14ac:dyDescent="0.25">
      <c r="A1786" s="230" t="s">
        <v>25552</v>
      </c>
      <c r="B1786" s="231" t="s">
        <v>25553</v>
      </c>
      <c r="C1786" s="231" t="s">
        <v>284</v>
      </c>
      <c r="D1786" s="232">
        <v>64.599999999999994</v>
      </c>
    </row>
    <row r="1787" spans="1:4" x14ac:dyDescent="0.25">
      <c r="A1787" s="227" t="s">
        <v>25554</v>
      </c>
      <c r="B1787" s="228" t="s">
        <v>25555</v>
      </c>
      <c r="C1787" s="229"/>
      <c r="D1787" s="229"/>
    </row>
    <row r="1788" spans="1:4" x14ac:dyDescent="0.25">
      <c r="A1788" s="230" t="s">
        <v>25556</v>
      </c>
      <c r="B1788" s="231" t="s">
        <v>25557</v>
      </c>
      <c r="C1788" s="231" t="s">
        <v>86</v>
      </c>
      <c r="D1788" s="232">
        <v>1047.5899999999999</v>
      </c>
    </row>
    <row r="1789" spans="1:4" x14ac:dyDescent="0.25">
      <c r="A1789" s="230" t="s">
        <v>25558</v>
      </c>
      <c r="B1789" s="231" t="s">
        <v>25559</v>
      </c>
      <c r="C1789" s="231" t="s">
        <v>86</v>
      </c>
      <c r="D1789" s="232">
        <v>1781.51</v>
      </c>
    </row>
    <row r="1790" spans="1:4" x14ac:dyDescent="0.25">
      <c r="A1790" s="227" t="s">
        <v>25560</v>
      </c>
      <c r="B1790" s="228" t="s">
        <v>25561</v>
      </c>
      <c r="C1790" s="229"/>
      <c r="D1790" s="229"/>
    </row>
    <row r="1791" spans="1:4" x14ac:dyDescent="0.25">
      <c r="A1791" s="230" t="s">
        <v>25562</v>
      </c>
      <c r="B1791" s="231" t="s">
        <v>25563</v>
      </c>
      <c r="C1791" s="231" t="s">
        <v>59</v>
      </c>
      <c r="D1791" s="232">
        <v>910.72</v>
      </c>
    </row>
    <row r="1792" spans="1:4" x14ac:dyDescent="0.25">
      <c r="A1792" s="230" t="s">
        <v>25564</v>
      </c>
      <c r="B1792" s="231" t="s">
        <v>25565</v>
      </c>
      <c r="C1792" s="231" t="s">
        <v>59</v>
      </c>
      <c r="D1792" s="232">
        <v>1525</v>
      </c>
    </row>
    <row r="1793" spans="1:4" x14ac:dyDescent="0.25">
      <c r="A1793" s="227" t="s">
        <v>25566</v>
      </c>
      <c r="B1793" s="228" t="s">
        <v>25567</v>
      </c>
      <c r="C1793" s="229"/>
      <c r="D1793" s="229"/>
    </row>
    <row r="1794" spans="1:4" x14ac:dyDescent="0.25">
      <c r="A1794" s="230" t="s">
        <v>25568</v>
      </c>
      <c r="B1794" s="231" t="s">
        <v>25569</v>
      </c>
      <c r="C1794" s="231" t="s">
        <v>86</v>
      </c>
      <c r="D1794" s="232">
        <v>528.54999999999995</v>
      </c>
    </row>
    <row r="1795" spans="1:4" x14ac:dyDescent="0.25">
      <c r="A1795" s="230" t="s">
        <v>25570</v>
      </c>
      <c r="B1795" s="231" t="s">
        <v>25571</v>
      </c>
      <c r="C1795" s="231" t="s">
        <v>86</v>
      </c>
      <c r="D1795" s="232">
        <v>448.96</v>
      </c>
    </row>
    <row r="1796" spans="1:4" x14ac:dyDescent="0.25">
      <c r="A1796" s="227" t="s">
        <v>25572</v>
      </c>
      <c r="B1796" s="228" t="s">
        <v>25573</v>
      </c>
      <c r="C1796" s="229"/>
      <c r="D1796" s="229"/>
    </row>
    <row r="1797" spans="1:4" x14ac:dyDescent="0.25">
      <c r="A1797" s="230" t="s">
        <v>25574</v>
      </c>
      <c r="B1797" s="231" t="s">
        <v>25569</v>
      </c>
      <c r="C1797" s="231" t="s">
        <v>86</v>
      </c>
      <c r="D1797" s="232">
        <v>846.67</v>
      </c>
    </row>
    <row r="1798" spans="1:4" x14ac:dyDescent="0.25">
      <c r="A1798" s="230" t="s">
        <v>25575</v>
      </c>
      <c r="B1798" s="231" t="s">
        <v>25571</v>
      </c>
      <c r="C1798" s="231" t="s">
        <v>86</v>
      </c>
      <c r="D1798" s="232">
        <v>134.47</v>
      </c>
    </row>
    <row r="1799" spans="1:4" x14ac:dyDescent="0.25">
      <c r="A1799" s="227" t="s">
        <v>25576</v>
      </c>
      <c r="B1799" s="228" t="s">
        <v>25577</v>
      </c>
      <c r="C1799" s="229"/>
      <c r="D1799" s="229"/>
    </row>
    <row r="1800" spans="1:4" x14ac:dyDescent="0.25">
      <c r="A1800" s="230" t="s">
        <v>25578</v>
      </c>
      <c r="B1800" s="231" t="s">
        <v>25579</v>
      </c>
      <c r="C1800" s="231" t="s">
        <v>86</v>
      </c>
      <c r="D1800" s="232">
        <v>1536.05</v>
      </c>
    </row>
    <row r="1801" spans="1:4" x14ac:dyDescent="0.25">
      <c r="A1801" s="230" t="s">
        <v>25580</v>
      </c>
      <c r="B1801" s="231" t="s">
        <v>25581</v>
      </c>
      <c r="C1801" s="231" t="s">
        <v>86</v>
      </c>
      <c r="D1801" s="232">
        <v>1764.43</v>
      </c>
    </row>
    <row r="1802" spans="1:4" x14ac:dyDescent="0.25">
      <c r="A1802" s="230" t="s">
        <v>25582</v>
      </c>
      <c r="B1802" s="231" t="s">
        <v>25583</v>
      </c>
      <c r="C1802" s="231" t="s">
        <v>86</v>
      </c>
      <c r="D1802" s="232">
        <v>2000.86</v>
      </c>
    </row>
    <row r="1803" spans="1:4" x14ac:dyDescent="0.25">
      <c r="A1803" s="230" t="s">
        <v>25584</v>
      </c>
      <c r="B1803" s="231" t="s">
        <v>25585</v>
      </c>
      <c r="C1803" s="231" t="s">
        <v>86</v>
      </c>
      <c r="D1803" s="232">
        <v>2476.2199999999998</v>
      </c>
    </row>
    <row r="1804" spans="1:4" x14ac:dyDescent="0.25">
      <c r="A1804" s="230" t="s">
        <v>25586</v>
      </c>
      <c r="B1804" s="231" t="s">
        <v>25587</v>
      </c>
      <c r="C1804" s="231" t="s">
        <v>86</v>
      </c>
      <c r="D1804" s="232">
        <v>2920.84</v>
      </c>
    </row>
    <row r="1805" spans="1:4" x14ac:dyDescent="0.25">
      <c r="A1805" s="230" t="s">
        <v>25588</v>
      </c>
      <c r="B1805" s="231" t="s">
        <v>25589</v>
      </c>
      <c r="C1805" s="231" t="s">
        <v>86</v>
      </c>
      <c r="D1805" s="232">
        <v>3213.24</v>
      </c>
    </row>
    <row r="1806" spans="1:4" x14ac:dyDescent="0.25">
      <c r="A1806" s="230" t="s">
        <v>25590</v>
      </c>
      <c r="B1806" s="231" t="s">
        <v>25591</v>
      </c>
      <c r="C1806" s="231" t="s">
        <v>86</v>
      </c>
      <c r="D1806" s="232">
        <v>3788.76</v>
      </c>
    </row>
    <row r="1807" spans="1:4" x14ac:dyDescent="0.25">
      <c r="A1807" s="230" t="s">
        <v>25592</v>
      </c>
      <c r="B1807" s="231" t="s">
        <v>25593</v>
      </c>
      <c r="C1807" s="231" t="s">
        <v>86</v>
      </c>
      <c r="D1807" s="232">
        <v>4147.4799999999996</v>
      </c>
    </row>
    <row r="1808" spans="1:4" x14ac:dyDescent="0.25">
      <c r="A1808" s="230" t="s">
        <v>25594</v>
      </c>
      <c r="B1808" s="231" t="s">
        <v>25595</v>
      </c>
      <c r="C1808" s="231" t="s">
        <v>86</v>
      </c>
      <c r="D1808" s="232">
        <v>4477.54</v>
      </c>
    </row>
    <row r="1809" spans="1:4" x14ac:dyDescent="0.25">
      <c r="A1809" s="230" t="s">
        <v>25596</v>
      </c>
      <c r="B1809" s="231" t="s">
        <v>25597</v>
      </c>
      <c r="C1809" s="231" t="s">
        <v>86</v>
      </c>
      <c r="D1809" s="232">
        <v>5209.45</v>
      </c>
    </row>
    <row r="1810" spans="1:4" x14ac:dyDescent="0.25">
      <c r="A1810" s="227" t="s">
        <v>25598</v>
      </c>
      <c r="B1810" s="228" t="s">
        <v>25599</v>
      </c>
      <c r="C1810" s="229"/>
      <c r="D1810" s="229"/>
    </row>
    <row r="1811" spans="1:4" x14ac:dyDescent="0.25">
      <c r="A1811" s="230" t="s">
        <v>25600</v>
      </c>
      <c r="B1811" s="231" t="s">
        <v>25579</v>
      </c>
      <c r="C1811" s="231" t="s">
        <v>86</v>
      </c>
      <c r="D1811" s="232">
        <v>1998.54</v>
      </c>
    </row>
    <row r="1812" spans="1:4" x14ac:dyDescent="0.25">
      <c r="A1812" s="230" t="s">
        <v>25601</v>
      </c>
      <c r="B1812" s="231" t="s">
        <v>25581</v>
      </c>
      <c r="C1812" s="231" t="s">
        <v>86</v>
      </c>
      <c r="D1812" s="232">
        <v>2373.85</v>
      </c>
    </row>
    <row r="1813" spans="1:4" x14ac:dyDescent="0.25">
      <c r="A1813" s="230" t="s">
        <v>25602</v>
      </c>
      <c r="B1813" s="231" t="s">
        <v>25583</v>
      </c>
      <c r="C1813" s="231" t="s">
        <v>86</v>
      </c>
      <c r="D1813" s="232">
        <v>2653.48</v>
      </c>
    </row>
    <row r="1814" spans="1:4" x14ac:dyDescent="0.25">
      <c r="A1814" s="230" t="s">
        <v>25603</v>
      </c>
      <c r="B1814" s="231" t="s">
        <v>25585</v>
      </c>
      <c r="C1814" s="231" t="s">
        <v>86</v>
      </c>
      <c r="D1814" s="232">
        <v>2928.02</v>
      </c>
    </row>
    <row r="1815" spans="1:4" x14ac:dyDescent="0.25">
      <c r="A1815" s="230" t="s">
        <v>25604</v>
      </c>
      <c r="B1815" s="231" t="s">
        <v>25587</v>
      </c>
      <c r="C1815" s="231" t="s">
        <v>86</v>
      </c>
      <c r="D1815" s="232">
        <v>3525.4</v>
      </c>
    </row>
    <row r="1816" spans="1:4" x14ac:dyDescent="0.25">
      <c r="A1816" s="230" t="s">
        <v>25605</v>
      </c>
      <c r="B1816" s="231" t="s">
        <v>25589</v>
      </c>
      <c r="C1816" s="231" t="s">
        <v>86</v>
      </c>
      <c r="D1816" s="232">
        <v>3841.52</v>
      </c>
    </row>
    <row r="1817" spans="1:4" x14ac:dyDescent="0.25">
      <c r="A1817" s="230" t="s">
        <v>25606</v>
      </c>
      <c r="B1817" s="231" t="s">
        <v>25591</v>
      </c>
      <c r="C1817" s="231" t="s">
        <v>86</v>
      </c>
      <c r="D1817" s="232">
        <v>4149.33</v>
      </c>
    </row>
    <row r="1818" spans="1:4" x14ac:dyDescent="0.25">
      <c r="A1818" s="230" t="s">
        <v>25607</v>
      </c>
      <c r="B1818" s="231" t="s">
        <v>25593</v>
      </c>
      <c r="C1818" s="231" t="s">
        <v>86</v>
      </c>
      <c r="D1818" s="232">
        <v>4487.29</v>
      </c>
    </row>
    <row r="1819" spans="1:4" x14ac:dyDescent="0.25">
      <c r="A1819" s="230" t="s">
        <v>25608</v>
      </c>
      <c r="B1819" s="231" t="s">
        <v>25595</v>
      </c>
      <c r="C1819" s="231" t="s">
        <v>86</v>
      </c>
      <c r="D1819" s="232">
        <v>4828.6499999999996</v>
      </c>
    </row>
    <row r="1820" spans="1:4" x14ac:dyDescent="0.25">
      <c r="A1820" s="230" t="s">
        <v>25609</v>
      </c>
      <c r="B1820" s="231" t="s">
        <v>25597</v>
      </c>
      <c r="C1820" s="231" t="s">
        <v>86</v>
      </c>
      <c r="D1820" s="232">
        <v>5576.86</v>
      </c>
    </row>
    <row r="1821" spans="1:4" x14ac:dyDescent="0.25">
      <c r="A1821" s="227" t="s">
        <v>25610</v>
      </c>
      <c r="B1821" s="228" t="s">
        <v>25611</v>
      </c>
      <c r="C1821" s="229"/>
      <c r="D1821" s="229"/>
    </row>
    <row r="1822" spans="1:4" x14ac:dyDescent="0.25">
      <c r="A1822" s="230" t="s">
        <v>25612</v>
      </c>
      <c r="B1822" s="231" t="s">
        <v>25579</v>
      </c>
      <c r="C1822" s="231" t="s">
        <v>86</v>
      </c>
      <c r="D1822" s="232">
        <v>2451.02</v>
      </c>
    </row>
    <row r="1823" spans="1:4" x14ac:dyDescent="0.25">
      <c r="A1823" s="230" t="s">
        <v>25613</v>
      </c>
      <c r="B1823" s="231" t="s">
        <v>25581</v>
      </c>
      <c r="C1823" s="231" t="s">
        <v>86</v>
      </c>
      <c r="D1823" s="232">
        <v>2731.44</v>
      </c>
    </row>
    <row r="1824" spans="1:4" x14ac:dyDescent="0.25">
      <c r="A1824" s="230" t="s">
        <v>25614</v>
      </c>
      <c r="B1824" s="231" t="s">
        <v>25583</v>
      </c>
      <c r="C1824" s="231" t="s">
        <v>86</v>
      </c>
      <c r="D1824" s="232">
        <v>3026.33</v>
      </c>
    </row>
    <row r="1825" spans="1:4" x14ac:dyDescent="0.25">
      <c r="A1825" s="230" t="s">
        <v>25615</v>
      </c>
      <c r="B1825" s="231" t="s">
        <v>25585</v>
      </c>
      <c r="C1825" s="231" t="s">
        <v>86</v>
      </c>
      <c r="D1825" s="232">
        <v>3470.05</v>
      </c>
    </row>
    <row r="1826" spans="1:4" x14ac:dyDescent="0.25">
      <c r="A1826" s="230" t="s">
        <v>25616</v>
      </c>
      <c r="B1826" s="231" t="s">
        <v>25587</v>
      </c>
      <c r="C1826" s="231" t="s">
        <v>86</v>
      </c>
      <c r="D1826" s="232">
        <v>3960.24</v>
      </c>
    </row>
    <row r="1827" spans="1:4" x14ac:dyDescent="0.25">
      <c r="A1827" s="230" t="s">
        <v>25617</v>
      </c>
      <c r="B1827" s="231" t="s">
        <v>25589</v>
      </c>
      <c r="C1827" s="231" t="s">
        <v>86</v>
      </c>
      <c r="D1827" s="232">
        <v>4293.7299999999996</v>
      </c>
    </row>
    <row r="1828" spans="1:4" x14ac:dyDescent="0.25">
      <c r="A1828" s="230" t="s">
        <v>25618</v>
      </c>
      <c r="B1828" s="231" t="s">
        <v>25591</v>
      </c>
      <c r="C1828" s="231" t="s">
        <v>86</v>
      </c>
      <c r="D1828" s="232">
        <v>4656.62</v>
      </c>
    </row>
    <row r="1829" spans="1:4" x14ac:dyDescent="0.25">
      <c r="A1829" s="230" t="s">
        <v>25619</v>
      </c>
      <c r="B1829" s="231" t="s">
        <v>25593</v>
      </c>
      <c r="C1829" s="231" t="s">
        <v>86</v>
      </c>
      <c r="D1829" s="232">
        <v>5015.7299999999996</v>
      </c>
    </row>
    <row r="1830" spans="1:4" x14ac:dyDescent="0.25">
      <c r="A1830" s="230" t="s">
        <v>25620</v>
      </c>
      <c r="B1830" s="231" t="s">
        <v>25595</v>
      </c>
      <c r="C1830" s="231" t="s">
        <v>86</v>
      </c>
      <c r="D1830" s="232">
        <v>5376.75</v>
      </c>
    </row>
    <row r="1831" spans="1:4" x14ac:dyDescent="0.25">
      <c r="A1831" s="230" t="s">
        <v>25621</v>
      </c>
      <c r="B1831" s="231" t="s">
        <v>25597</v>
      </c>
      <c r="C1831" s="231" t="s">
        <v>86</v>
      </c>
      <c r="D1831" s="232">
        <v>6169.97</v>
      </c>
    </row>
    <row r="1832" spans="1:4" x14ac:dyDescent="0.25">
      <c r="A1832" s="227" t="s">
        <v>25622</v>
      </c>
      <c r="B1832" s="228" t="s">
        <v>25623</v>
      </c>
      <c r="C1832" s="229"/>
      <c r="D1832" s="229"/>
    </row>
    <row r="1833" spans="1:4" x14ac:dyDescent="0.25">
      <c r="A1833" s="230" t="s">
        <v>25624</v>
      </c>
      <c r="B1833" s="231" t="s">
        <v>25579</v>
      </c>
      <c r="C1833" s="231" t="s">
        <v>86</v>
      </c>
      <c r="D1833" s="232">
        <v>2335.5</v>
      </c>
    </row>
    <row r="1834" spans="1:4" x14ac:dyDescent="0.25">
      <c r="A1834" s="230" t="s">
        <v>25625</v>
      </c>
      <c r="B1834" s="231" t="s">
        <v>25581</v>
      </c>
      <c r="C1834" s="231" t="s">
        <v>86</v>
      </c>
      <c r="D1834" s="232">
        <v>2445.19</v>
      </c>
    </row>
    <row r="1835" spans="1:4" x14ac:dyDescent="0.25">
      <c r="A1835" s="230" t="s">
        <v>25626</v>
      </c>
      <c r="B1835" s="231" t="s">
        <v>25583</v>
      </c>
      <c r="C1835" s="231" t="s">
        <v>86</v>
      </c>
      <c r="D1835" s="232">
        <v>2542.13</v>
      </c>
    </row>
    <row r="1836" spans="1:4" x14ac:dyDescent="0.25">
      <c r="A1836" s="230" t="s">
        <v>25627</v>
      </c>
      <c r="B1836" s="231" t="s">
        <v>25585</v>
      </c>
      <c r="C1836" s="231" t="s">
        <v>86</v>
      </c>
      <c r="D1836" s="232">
        <v>2872.52</v>
      </c>
    </row>
    <row r="1837" spans="1:4" x14ac:dyDescent="0.25">
      <c r="A1837" s="230" t="s">
        <v>25628</v>
      </c>
      <c r="B1837" s="231" t="s">
        <v>25587</v>
      </c>
      <c r="C1837" s="231" t="s">
        <v>86</v>
      </c>
      <c r="D1837" s="232">
        <v>3100.55</v>
      </c>
    </row>
    <row r="1838" spans="1:4" x14ac:dyDescent="0.25">
      <c r="A1838" s="230" t="s">
        <v>25629</v>
      </c>
      <c r="B1838" s="231" t="s">
        <v>25589</v>
      </c>
      <c r="C1838" s="231" t="s">
        <v>86</v>
      </c>
      <c r="D1838" s="232">
        <v>3433.55</v>
      </c>
    </row>
    <row r="1839" spans="1:4" x14ac:dyDescent="0.25">
      <c r="A1839" s="230" t="s">
        <v>25630</v>
      </c>
      <c r="B1839" s="231" t="s">
        <v>25591</v>
      </c>
      <c r="C1839" s="231" t="s">
        <v>86</v>
      </c>
      <c r="D1839" s="232">
        <v>4108.1099999999997</v>
      </c>
    </row>
    <row r="1840" spans="1:4" x14ac:dyDescent="0.25">
      <c r="A1840" s="230" t="s">
        <v>25631</v>
      </c>
      <c r="B1840" s="231" t="s">
        <v>25593</v>
      </c>
      <c r="C1840" s="231" t="s">
        <v>86</v>
      </c>
      <c r="D1840" s="232">
        <v>4435.8100000000004</v>
      </c>
    </row>
    <row r="1841" spans="1:4" x14ac:dyDescent="0.25">
      <c r="A1841" s="230" t="s">
        <v>25632</v>
      </c>
      <c r="B1841" s="231" t="s">
        <v>25595</v>
      </c>
      <c r="C1841" s="231" t="s">
        <v>86</v>
      </c>
      <c r="D1841" s="232">
        <v>4788.71</v>
      </c>
    </row>
    <row r="1842" spans="1:4" x14ac:dyDescent="0.25">
      <c r="A1842" s="230" t="s">
        <v>25633</v>
      </c>
      <c r="B1842" s="231" t="s">
        <v>25597</v>
      </c>
      <c r="C1842" s="231" t="s">
        <v>86</v>
      </c>
      <c r="D1842" s="232">
        <v>5497.78</v>
      </c>
    </row>
    <row r="1843" spans="1:4" x14ac:dyDescent="0.25">
      <c r="A1843" s="227" t="s">
        <v>25634</v>
      </c>
      <c r="B1843" s="228" t="s">
        <v>25635</v>
      </c>
      <c r="C1843" s="229"/>
      <c r="D1843" s="229"/>
    </row>
    <row r="1844" spans="1:4" x14ac:dyDescent="0.25">
      <c r="A1844" s="230" t="s">
        <v>25636</v>
      </c>
      <c r="B1844" s="231" t="s">
        <v>25579</v>
      </c>
      <c r="C1844" s="231" t="s">
        <v>86</v>
      </c>
      <c r="D1844" s="232">
        <v>2848.83</v>
      </c>
    </row>
    <row r="1845" spans="1:4" x14ac:dyDescent="0.25">
      <c r="A1845" s="230" t="s">
        <v>25637</v>
      </c>
      <c r="B1845" s="231" t="s">
        <v>25581</v>
      </c>
      <c r="C1845" s="231" t="s">
        <v>86</v>
      </c>
      <c r="D1845" s="232">
        <v>3104</v>
      </c>
    </row>
    <row r="1846" spans="1:4" x14ac:dyDescent="0.25">
      <c r="A1846" s="230" t="s">
        <v>25638</v>
      </c>
      <c r="B1846" s="231" t="s">
        <v>25583</v>
      </c>
      <c r="C1846" s="231" t="s">
        <v>86</v>
      </c>
      <c r="D1846" s="232">
        <v>3216.76</v>
      </c>
    </row>
    <row r="1847" spans="1:4" x14ac:dyDescent="0.25">
      <c r="A1847" s="230" t="s">
        <v>25639</v>
      </c>
      <c r="B1847" s="231" t="s">
        <v>25585</v>
      </c>
      <c r="C1847" s="231" t="s">
        <v>86</v>
      </c>
      <c r="D1847" s="232">
        <v>3322</v>
      </c>
    </row>
    <row r="1848" spans="1:4" x14ac:dyDescent="0.25">
      <c r="A1848" s="230" t="s">
        <v>25640</v>
      </c>
      <c r="B1848" s="231" t="s">
        <v>25587</v>
      </c>
      <c r="C1848" s="231" t="s">
        <v>86</v>
      </c>
      <c r="D1848" s="232">
        <v>3724.38</v>
      </c>
    </row>
    <row r="1849" spans="1:4" x14ac:dyDescent="0.25">
      <c r="A1849" s="230" t="s">
        <v>25641</v>
      </c>
      <c r="B1849" s="231" t="s">
        <v>25589</v>
      </c>
      <c r="C1849" s="231" t="s">
        <v>86</v>
      </c>
      <c r="D1849" s="232">
        <v>4099.03</v>
      </c>
    </row>
    <row r="1850" spans="1:4" x14ac:dyDescent="0.25">
      <c r="A1850" s="230" t="s">
        <v>25642</v>
      </c>
      <c r="B1850" s="231" t="s">
        <v>25591</v>
      </c>
      <c r="C1850" s="231" t="s">
        <v>86</v>
      </c>
      <c r="D1850" s="232">
        <v>4442.29</v>
      </c>
    </row>
    <row r="1851" spans="1:4" x14ac:dyDescent="0.25">
      <c r="A1851" s="230" t="s">
        <v>25643</v>
      </c>
      <c r="B1851" s="231" t="s">
        <v>25593</v>
      </c>
      <c r="C1851" s="231" t="s">
        <v>86</v>
      </c>
      <c r="D1851" s="232">
        <v>4776.22</v>
      </c>
    </row>
    <row r="1852" spans="1:4" x14ac:dyDescent="0.25">
      <c r="A1852" s="230" t="s">
        <v>25644</v>
      </c>
      <c r="B1852" s="231" t="s">
        <v>25595</v>
      </c>
      <c r="C1852" s="231" t="s">
        <v>86</v>
      </c>
      <c r="D1852" s="232">
        <v>5144.3900000000003</v>
      </c>
    </row>
    <row r="1853" spans="1:4" x14ac:dyDescent="0.25">
      <c r="A1853" s="230" t="s">
        <v>25645</v>
      </c>
      <c r="B1853" s="231" t="s">
        <v>25597</v>
      </c>
      <c r="C1853" s="231" t="s">
        <v>86</v>
      </c>
      <c r="D1853" s="232">
        <v>5901.97</v>
      </c>
    </row>
    <row r="1854" spans="1:4" x14ac:dyDescent="0.25">
      <c r="A1854" s="227" t="s">
        <v>25646</v>
      </c>
      <c r="B1854" s="228" t="s">
        <v>25647</v>
      </c>
      <c r="C1854" s="229"/>
      <c r="D1854" s="229"/>
    </row>
    <row r="1855" spans="1:4" x14ac:dyDescent="0.25">
      <c r="A1855" s="230" t="s">
        <v>25648</v>
      </c>
      <c r="B1855" s="231" t="s">
        <v>25579</v>
      </c>
      <c r="C1855" s="231" t="s">
        <v>86</v>
      </c>
      <c r="D1855" s="232">
        <v>3465.55</v>
      </c>
    </row>
    <row r="1856" spans="1:4" x14ac:dyDescent="0.25">
      <c r="A1856" s="230" t="s">
        <v>25649</v>
      </c>
      <c r="B1856" s="231" t="s">
        <v>25581</v>
      </c>
      <c r="C1856" s="231" t="s">
        <v>86</v>
      </c>
      <c r="D1856" s="232">
        <v>3592.6</v>
      </c>
    </row>
    <row r="1857" spans="1:4" x14ac:dyDescent="0.25">
      <c r="A1857" s="230" t="s">
        <v>25650</v>
      </c>
      <c r="B1857" s="231" t="s">
        <v>25583</v>
      </c>
      <c r="C1857" s="231" t="s">
        <v>86</v>
      </c>
      <c r="D1857" s="232">
        <v>3705.36</v>
      </c>
    </row>
    <row r="1858" spans="1:4" x14ac:dyDescent="0.25">
      <c r="A1858" s="230" t="s">
        <v>25651</v>
      </c>
      <c r="B1858" s="231" t="s">
        <v>25585</v>
      </c>
      <c r="C1858" s="231" t="s">
        <v>86</v>
      </c>
      <c r="D1858" s="232">
        <v>3947.24</v>
      </c>
    </row>
    <row r="1859" spans="1:4" x14ac:dyDescent="0.25">
      <c r="A1859" s="230" t="s">
        <v>25652</v>
      </c>
      <c r="B1859" s="231" t="s">
        <v>25587</v>
      </c>
      <c r="C1859" s="231" t="s">
        <v>86</v>
      </c>
      <c r="D1859" s="232">
        <v>4217</v>
      </c>
    </row>
    <row r="1860" spans="1:4" x14ac:dyDescent="0.25">
      <c r="A1860" s="230" t="s">
        <v>25653</v>
      </c>
      <c r="B1860" s="231" t="s">
        <v>25589</v>
      </c>
      <c r="C1860" s="231" t="s">
        <v>86</v>
      </c>
      <c r="D1860" s="232">
        <v>4607.04</v>
      </c>
    </row>
    <row r="1861" spans="1:4" x14ac:dyDescent="0.25">
      <c r="A1861" s="230" t="s">
        <v>25654</v>
      </c>
      <c r="B1861" s="231" t="s">
        <v>25591</v>
      </c>
      <c r="C1861" s="231" t="s">
        <v>86</v>
      </c>
      <c r="D1861" s="232">
        <v>4980.76</v>
      </c>
    </row>
    <row r="1862" spans="1:4" x14ac:dyDescent="0.25">
      <c r="A1862" s="230" t="s">
        <v>25655</v>
      </c>
      <c r="B1862" s="231" t="s">
        <v>25593</v>
      </c>
      <c r="C1862" s="231" t="s">
        <v>86</v>
      </c>
      <c r="D1862" s="232">
        <v>5337.6</v>
      </c>
    </row>
    <row r="1863" spans="1:4" x14ac:dyDescent="0.25">
      <c r="A1863" s="230" t="s">
        <v>25656</v>
      </c>
      <c r="B1863" s="231" t="s">
        <v>25595</v>
      </c>
      <c r="C1863" s="231" t="s">
        <v>86</v>
      </c>
      <c r="D1863" s="232">
        <v>5721.16</v>
      </c>
    </row>
    <row r="1864" spans="1:4" x14ac:dyDescent="0.25">
      <c r="A1864" s="230" t="s">
        <v>25657</v>
      </c>
      <c r="B1864" s="231" t="s">
        <v>25597</v>
      </c>
      <c r="C1864" s="231" t="s">
        <v>86</v>
      </c>
      <c r="D1864" s="232">
        <v>6532.11</v>
      </c>
    </row>
    <row r="1865" spans="1:4" x14ac:dyDescent="0.25">
      <c r="A1865" s="227" t="s">
        <v>25658</v>
      </c>
      <c r="B1865" s="228" t="s">
        <v>25659</v>
      </c>
      <c r="C1865" s="229"/>
      <c r="D1865" s="229"/>
    </row>
    <row r="1866" spans="1:4" x14ac:dyDescent="0.25">
      <c r="A1866" s="230" t="s">
        <v>25660</v>
      </c>
      <c r="B1866" s="231" t="s">
        <v>25661</v>
      </c>
      <c r="C1866" s="231" t="s">
        <v>59</v>
      </c>
      <c r="D1866" s="232">
        <v>959.16</v>
      </c>
    </row>
    <row r="1867" spans="1:4" x14ac:dyDescent="0.25">
      <c r="A1867" s="230" t="s">
        <v>25662</v>
      </c>
      <c r="B1867" s="231" t="s">
        <v>25663</v>
      </c>
      <c r="C1867" s="231" t="s">
        <v>59</v>
      </c>
      <c r="D1867" s="232">
        <v>522.27</v>
      </c>
    </row>
    <row r="1868" spans="1:4" x14ac:dyDescent="0.25">
      <c r="A1868" s="227" t="s">
        <v>25664</v>
      </c>
      <c r="B1868" s="228" t="s">
        <v>25665</v>
      </c>
      <c r="C1868" s="229"/>
      <c r="D1868" s="229"/>
    </row>
    <row r="1869" spans="1:4" x14ac:dyDescent="0.25">
      <c r="A1869" s="230" t="s">
        <v>25666</v>
      </c>
      <c r="B1869" s="231" t="s">
        <v>25667</v>
      </c>
      <c r="C1869" s="231" t="s">
        <v>86</v>
      </c>
      <c r="D1869" s="232">
        <v>1004.23</v>
      </c>
    </row>
    <row r="1870" spans="1:4" x14ac:dyDescent="0.25">
      <c r="A1870" s="230" t="s">
        <v>25668</v>
      </c>
      <c r="B1870" s="231" t="s">
        <v>25669</v>
      </c>
      <c r="C1870" s="231" t="s">
        <v>86</v>
      </c>
      <c r="D1870" s="232">
        <v>131.97999999999999</v>
      </c>
    </row>
    <row r="1871" spans="1:4" x14ac:dyDescent="0.25">
      <c r="A1871" s="230" t="s">
        <v>25670</v>
      </c>
      <c r="B1871" s="231" t="s">
        <v>25671</v>
      </c>
      <c r="C1871" s="231" t="s">
        <v>86</v>
      </c>
      <c r="D1871" s="232">
        <v>292.23</v>
      </c>
    </row>
    <row r="1872" spans="1:4" x14ac:dyDescent="0.25">
      <c r="A1872" s="227" t="s">
        <v>25672</v>
      </c>
      <c r="B1872" s="228" t="s">
        <v>25673</v>
      </c>
      <c r="C1872" s="229"/>
      <c r="D1872" s="229"/>
    </row>
    <row r="1873" spans="1:4" x14ac:dyDescent="0.25">
      <c r="A1873" s="230" t="s">
        <v>25674</v>
      </c>
      <c r="B1873" s="231" t="s">
        <v>25579</v>
      </c>
      <c r="C1873" s="231" t="s">
        <v>59</v>
      </c>
      <c r="D1873" s="232">
        <v>754.51</v>
      </c>
    </row>
    <row r="1874" spans="1:4" x14ac:dyDescent="0.25">
      <c r="A1874" s="230" t="s">
        <v>25675</v>
      </c>
      <c r="B1874" s="231" t="s">
        <v>25581</v>
      </c>
      <c r="C1874" s="231" t="s">
        <v>59</v>
      </c>
      <c r="D1874" s="232">
        <v>854.77</v>
      </c>
    </row>
    <row r="1875" spans="1:4" x14ac:dyDescent="0.25">
      <c r="A1875" s="230" t="s">
        <v>25676</v>
      </c>
      <c r="B1875" s="231" t="s">
        <v>25583</v>
      </c>
      <c r="C1875" s="231" t="s">
        <v>59</v>
      </c>
      <c r="D1875" s="232">
        <v>948.81</v>
      </c>
    </row>
    <row r="1876" spans="1:4" x14ac:dyDescent="0.25">
      <c r="A1876" s="230" t="s">
        <v>25677</v>
      </c>
      <c r="B1876" s="231" t="s">
        <v>25585</v>
      </c>
      <c r="C1876" s="231" t="s">
        <v>59</v>
      </c>
      <c r="D1876" s="232">
        <v>1051.68</v>
      </c>
    </row>
    <row r="1877" spans="1:4" x14ac:dyDescent="0.25">
      <c r="A1877" s="230" t="s">
        <v>25678</v>
      </c>
      <c r="B1877" s="231" t="s">
        <v>25587</v>
      </c>
      <c r="C1877" s="231" t="s">
        <v>59</v>
      </c>
      <c r="D1877" s="232">
        <v>1148.33</v>
      </c>
    </row>
    <row r="1878" spans="1:4" x14ac:dyDescent="0.25">
      <c r="A1878" s="230" t="s">
        <v>25679</v>
      </c>
      <c r="B1878" s="231" t="s">
        <v>25589</v>
      </c>
      <c r="C1878" s="231" t="s">
        <v>59</v>
      </c>
      <c r="D1878" s="232">
        <v>1253.79</v>
      </c>
    </row>
    <row r="1879" spans="1:4" x14ac:dyDescent="0.25">
      <c r="A1879" s="230" t="s">
        <v>25680</v>
      </c>
      <c r="B1879" s="231" t="s">
        <v>25591</v>
      </c>
      <c r="C1879" s="231" t="s">
        <v>59</v>
      </c>
      <c r="D1879" s="232">
        <v>1571.27</v>
      </c>
    </row>
    <row r="1880" spans="1:4" x14ac:dyDescent="0.25">
      <c r="A1880" s="230" t="s">
        <v>25681</v>
      </c>
      <c r="B1880" s="231" t="s">
        <v>25593</v>
      </c>
      <c r="C1880" s="231" t="s">
        <v>59</v>
      </c>
      <c r="D1880" s="232">
        <v>1687.14</v>
      </c>
    </row>
    <row r="1881" spans="1:4" x14ac:dyDescent="0.25">
      <c r="A1881" s="230" t="s">
        <v>25682</v>
      </c>
      <c r="B1881" s="231" t="s">
        <v>25595</v>
      </c>
      <c r="C1881" s="231" t="s">
        <v>59</v>
      </c>
      <c r="D1881" s="232">
        <v>1804.76</v>
      </c>
    </row>
    <row r="1882" spans="1:4" x14ac:dyDescent="0.25">
      <c r="A1882" s="230" t="s">
        <v>25683</v>
      </c>
      <c r="B1882" s="231" t="s">
        <v>25597</v>
      </c>
      <c r="C1882" s="231" t="s">
        <v>59</v>
      </c>
      <c r="D1882" s="232">
        <v>2520.96</v>
      </c>
    </row>
    <row r="1883" spans="1:4" x14ac:dyDescent="0.25">
      <c r="A1883" s="227" t="s">
        <v>25684</v>
      </c>
      <c r="B1883" s="228" t="s">
        <v>25685</v>
      </c>
      <c r="C1883" s="229"/>
      <c r="D1883" s="229"/>
    </row>
    <row r="1884" spans="1:4" x14ac:dyDescent="0.25">
      <c r="A1884" s="230" t="s">
        <v>25686</v>
      </c>
      <c r="B1884" s="231" t="s">
        <v>25579</v>
      </c>
      <c r="C1884" s="231" t="s">
        <v>59</v>
      </c>
      <c r="D1884" s="232">
        <v>499.44</v>
      </c>
    </row>
    <row r="1885" spans="1:4" x14ac:dyDescent="0.25">
      <c r="A1885" s="230" t="s">
        <v>25687</v>
      </c>
      <c r="B1885" s="231" t="s">
        <v>25581</v>
      </c>
      <c r="C1885" s="231" t="s">
        <v>59</v>
      </c>
      <c r="D1885" s="232">
        <v>594.04999999999995</v>
      </c>
    </row>
    <row r="1886" spans="1:4" x14ac:dyDescent="0.25">
      <c r="A1886" s="230" t="s">
        <v>25688</v>
      </c>
      <c r="B1886" s="231" t="s">
        <v>25583</v>
      </c>
      <c r="C1886" s="231" t="s">
        <v>59</v>
      </c>
      <c r="D1886" s="232">
        <v>682.16</v>
      </c>
    </row>
    <row r="1887" spans="1:4" x14ac:dyDescent="0.25">
      <c r="A1887" s="230" t="s">
        <v>25689</v>
      </c>
      <c r="B1887" s="231" t="s">
        <v>25585</v>
      </c>
      <c r="C1887" s="231" t="s">
        <v>59</v>
      </c>
      <c r="D1887" s="232">
        <v>779.89</v>
      </c>
    </row>
    <row r="1888" spans="1:4" x14ac:dyDescent="0.25">
      <c r="A1888" s="230" t="s">
        <v>25690</v>
      </c>
      <c r="B1888" s="231" t="s">
        <v>25587</v>
      </c>
      <c r="C1888" s="231" t="s">
        <v>59</v>
      </c>
      <c r="D1888" s="232">
        <v>870.6</v>
      </c>
    </row>
    <row r="1889" spans="1:4" x14ac:dyDescent="0.25">
      <c r="A1889" s="230" t="s">
        <v>25691</v>
      </c>
      <c r="B1889" s="231" t="s">
        <v>25589</v>
      </c>
      <c r="C1889" s="231" t="s">
        <v>59</v>
      </c>
      <c r="D1889" s="232">
        <v>963.41</v>
      </c>
    </row>
    <row r="1890" spans="1:4" x14ac:dyDescent="0.25">
      <c r="A1890" s="230" t="s">
        <v>25692</v>
      </c>
      <c r="B1890" s="231" t="s">
        <v>25591</v>
      </c>
      <c r="C1890" s="231" t="s">
        <v>59</v>
      </c>
      <c r="D1890" s="232">
        <v>1258.1099999999999</v>
      </c>
    </row>
    <row r="1891" spans="1:4" x14ac:dyDescent="0.25">
      <c r="A1891" s="230" t="s">
        <v>25693</v>
      </c>
      <c r="B1891" s="231" t="s">
        <v>25593</v>
      </c>
      <c r="C1891" s="231" t="s">
        <v>59</v>
      </c>
      <c r="D1891" s="232">
        <v>1369.09</v>
      </c>
    </row>
    <row r="1892" spans="1:4" x14ac:dyDescent="0.25">
      <c r="A1892" s="230" t="s">
        <v>25694</v>
      </c>
      <c r="B1892" s="231" t="s">
        <v>25595</v>
      </c>
      <c r="C1892" s="231" t="s">
        <v>59</v>
      </c>
      <c r="D1892" s="232">
        <v>1481.62</v>
      </c>
    </row>
    <row r="1893" spans="1:4" x14ac:dyDescent="0.25">
      <c r="A1893" s="230" t="s">
        <v>25695</v>
      </c>
      <c r="B1893" s="231" t="s">
        <v>25597</v>
      </c>
      <c r="C1893" s="231" t="s">
        <v>59</v>
      </c>
      <c r="D1893" s="232">
        <v>2154.69</v>
      </c>
    </row>
    <row r="1894" spans="1:4" x14ac:dyDescent="0.25">
      <c r="A1894" s="227" t="s">
        <v>25696</v>
      </c>
      <c r="B1894" s="228" t="s">
        <v>25697</v>
      </c>
      <c r="C1894" s="229"/>
      <c r="D1894" s="229"/>
    </row>
    <row r="1895" spans="1:4" x14ac:dyDescent="0.25">
      <c r="A1895" s="230" t="s">
        <v>25698</v>
      </c>
      <c r="B1895" s="231" t="s">
        <v>25699</v>
      </c>
      <c r="C1895" s="231" t="s">
        <v>59</v>
      </c>
      <c r="D1895" s="232">
        <v>130.18</v>
      </c>
    </row>
    <row r="1896" spans="1:4" x14ac:dyDescent="0.25">
      <c r="A1896" s="230" t="s">
        <v>25700</v>
      </c>
      <c r="B1896" s="231" t="s">
        <v>25701</v>
      </c>
      <c r="C1896" s="231" t="s">
        <v>59</v>
      </c>
      <c r="D1896" s="232">
        <v>103.99</v>
      </c>
    </row>
    <row r="1897" spans="1:4" x14ac:dyDescent="0.25">
      <c r="A1897" s="230" t="s">
        <v>25702</v>
      </c>
      <c r="B1897" s="231" t="s">
        <v>25703</v>
      </c>
      <c r="C1897" s="231" t="s">
        <v>59</v>
      </c>
      <c r="D1897" s="232">
        <v>156.25</v>
      </c>
    </row>
    <row r="1898" spans="1:4" x14ac:dyDescent="0.25">
      <c r="A1898" s="227" t="s">
        <v>25704</v>
      </c>
      <c r="B1898" s="228" t="s">
        <v>25705</v>
      </c>
      <c r="C1898" s="229"/>
      <c r="D1898" s="229"/>
    </row>
    <row r="1899" spans="1:4" x14ac:dyDescent="0.25">
      <c r="A1899" s="230" t="s">
        <v>25706</v>
      </c>
      <c r="B1899" s="231" t="s">
        <v>25707</v>
      </c>
      <c r="C1899" s="231" t="s">
        <v>38</v>
      </c>
      <c r="D1899" s="232">
        <v>159.36000000000001</v>
      </c>
    </row>
    <row r="1900" spans="1:4" x14ac:dyDescent="0.25">
      <c r="A1900" s="230" t="s">
        <v>25708</v>
      </c>
      <c r="B1900" s="231" t="s">
        <v>25709</v>
      </c>
      <c r="C1900" s="231" t="s">
        <v>38</v>
      </c>
      <c r="D1900" s="232">
        <v>265.72000000000003</v>
      </c>
    </row>
    <row r="1901" spans="1:4" x14ac:dyDescent="0.25">
      <c r="A1901" s="227" t="s">
        <v>25710</v>
      </c>
      <c r="B1901" s="228" t="s">
        <v>25711</v>
      </c>
      <c r="C1901" s="229"/>
      <c r="D1901" s="229"/>
    </row>
    <row r="1902" spans="1:4" x14ac:dyDescent="0.25">
      <c r="A1902" s="230" t="s">
        <v>25712</v>
      </c>
      <c r="B1902" s="231" t="s">
        <v>25713</v>
      </c>
      <c r="C1902" s="231" t="s">
        <v>59</v>
      </c>
      <c r="D1902" s="232">
        <v>35.18</v>
      </c>
    </row>
    <row r="1903" spans="1:4" x14ac:dyDescent="0.25">
      <c r="A1903" s="230" t="s">
        <v>25714</v>
      </c>
      <c r="B1903" s="231" t="s">
        <v>25715</v>
      </c>
      <c r="C1903" s="231" t="s">
        <v>59</v>
      </c>
      <c r="D1903" s="232">
        <v>35.18</v>
      </c>
    </row>
    <row r="1904" spans="1:4" x14ac:dyDescent="0.25">
      <c r="A1904" s="230" t="s">
        <v>25716</v>
      </c>
      <c r="B1904" s="231" t="s">
        <v>25717</v>
      </c>
      <c r="C1904" s="231" t="s">
        <v>59</v>
      </c>
      <c r="D1904" s="232">
        <v>36.14</v>
      </c>
    </row>
    <row r="1905" spans="1:4" x14ac:dyDescent="0.25">
      <c r="A1905" s="227" t="s">
        <v>25718</v>
      </c>
      <c r="B1905" s="228" t="s">
        <v>25719</v>
      </c>
      <c r="C1905" s="229"/>
      <c r="D1905" s="229"/>
    </row>
    <row r="1906" spans="1:4" x14ac:dyDescent="0.25">
      <c r="A1906" s="230" t="s">
        <v>25720</v>
      </c>
      <c r="B1906" s="231" t="s">
        <v>25721</v>
      </c>
      <c r="C1906" s="231" t="s">
        <v>59</v>
      </c>
      <c r="D1906" s="232">
        <v>170.3</v>
      </c>
    </row>
    <row r="1907" spans="1:4" x14ac:dyDescent="0.25">
      <c r="A1907" s="230" t="s">
        <v>25722</v>
      </c>
      <c r="B1907" s="231" t="s">
        <v>25723</v>
      </c>
      <c r="C1907" s="231" t="s">
        <v>59</v>
      </c>
      <c r="D1907" s="232">
        <v>93.44</v>
      </c>
    </row>
    <row r="1908" spans="1:4" x14ac:dyDescent="0.25">
      <c r="A1908" s="230" t="s">
        <v>25724</v>
      </c>
      <c r="B1908" s="231" t="s">
        <v>25725</v>
      </c>
      <c r="C1908" s="231" t="s">
        <v>59</v>
      </c>
      <c r="D1908" s="232">
        <v>122.26</v>
      </c>
    </row>
    <row r="1909" spans="1:4" x14ac:dyDescent="0.25">
      <c r="A1909" s="230" t="s">
        <v>25726</v>
      </c>
      <c r="B1909" s="231" t="s">
        <v>25727</v>
      </c>
      <c r="C1909" s="231" t="s">
        <v>59</v>
      </c>
      <c r="D1909" s="232">
        <v>177.4</v>
      </c>
    </row>
    <row r="1910" spans="1:4" x14ac:dyDescent="0.25">
      <c r="A1910" s="230" t="s">
        <v>25728</v>
      </c>
      <c r="B1910" s="231" t="s">
        <v>25729</v>
      </c>
      <c r="C1910" s="231" t="s">
        <v>59</v>
      </c>
      <c r="D1910" s="232">
        <v>223.38</v>
      </c>
    </row>
    <row r="1911" spans="1:4" x14ac:dyDescent="0.25">
      <c r="A1911" s="230" t="s">
        <v>25730</v>
      </c>
      <c r="B1911" s="231" t="s">
        <v>25731</v>
      </c>
      <c r="C1911" s="231" t="s">
        <v>59</v>
      </c>
      <c r="D1911" s="232">
        <v>466.87</v>
      </c>
    </row>
    <row r="1912" spans="1:4" x14ac:dyDescent="0.25">
      <c r="A1912" s="230" t="s">
        <v>25732</v>
      </c>
      <c r="B1912" s="231" t="s">
        <v>25733</v>
      </c>
      <c r="C1912" s="231" t="s">
        <v>59</v>
      </c>
      <c r="D1912" s="232">
        <v>213.36</v>
      </c>
    </row>
    <row r="1913" spans="1:4" x14ac:dyDescent="0.25">
      <c r="A1913" s="230" t="s">
        <v>25734</v>
      </c>
      <c r="B1913" s="231" t="s">
        <v>25735</v>
      </c>
      <c r="C1913" s="231" t="s">
        <v>59</v>
      </c>
      <c r="D1913" s="232">
        <v>221.75</v>
      </c>
    </row>
    <row r="1914" spans="1:4" x14ac:dyDescent="0.25">
      <c r="A1914" s="230" t="s">
        <v>25736</v>
      </c>
      <c r="B1914" s="231" t="s">
        <v>25737</v>
      </c>
      <c r="C1914" s="231" t="s">
        <v>59</v>
      </c>
      <c r="D1914" s="232">
        <v>151.72</v>
      </c>
    </row>
    <row r="1915" spans="1:4" x14ac:dyDescent="0.25">
      <c r="A1915" s="230" t="s">
        <v>25738</v>
      </c>
      <c r="B1915" s="231" t="s">
        <v>25739</v>
      </c>
      <c r="C1915" s="231" t="s">
        <v>59</v>
      </c>
      <c r="D1915" s="232">
        <v>213.15</v>
      </c>
    </row>
    <row r="1916" spans="1:4" x14ac:dyDescent="0.25">
      <c r="A1916" s="227" t="s">
        <v>25740</v>
      </c>
      <c r="B1916" s="228" t="s">
        <v>25741</v>
      </c>
      <c r="C1916" s="229"/>
      <c r="D1916" s="229"/>
    </row>
    <row r="1917" spans="1:4" x14ac:dyDescent="0.25">
      <c r="A1917" s="230" t="s">
        <v>25742</v>
      </c>
      <c r="B1917" s="231" t="s">
        <v>25743</v>
      </c>
      <c r="C1917" s="231" t="s">
        <v>284</v>
      </c>
      <c r="D1917" s="232">
        <v>16.32</v>
      </c>
    </row>
    <row r="1918" spans="1:4" x14ac:dyDescent="0.25">
      <c r="A1918" s="230" t="s">
        <v>25744</v>
      </c>
      <c r="B1918" s="231" t="s">
        <v>25745</v>
      </c>
      <c r="C1918" s="231" t="s">
        <v>284</v>
      </c>
      <c r="D1918" s="232">
        <v>35.82</v>
      </c>
    </row>
    <row r="1919" spans="1:4" x14ac:dyDescent="0.25">
      <c r="A1919" s="227" t="s">
        <v>25746</v>
      </c>
      <c r="B1919" s="228" t="s">
        <v>25747</v>
      </c>
      <c r="C1919" s="229"/>
      <c r="D1919" s="229"/>
    </row>
    <row r="1920" spans="1:4" x14ac:dyDescent="0.25">
      <c r="A1920" s="230" t="s">
        <v>25748</v>
      </c>
      <c r="B1920" s="231" t="s">
        <v>25749</v>
      </c>
      <c r="C1920" s="231" t="s">
        <v>284</v>
      </c>
      <c r="D1920" s="232">
        <v>103.03</v>
      </c>
    </row>
    <row r="1921" spans="1:4" x14ac:dyDescent="0.25">
      <c r="A1921" s="230" t="s">
        <v>25750</v>
      </c>
      <c r="B1921" s="231" t="s">
        <v>25751</v>
      </c>
      <c r="C1921" s="231" t="s">
        <v>284</v>
      </c>
      <c r="D1921" s="232">
        <v>186.92</v>
      </c>
    </row>
    <row r="1922" spans="1:4" x14ac:dyDescent="0.25">
      <c r="A1922" s="227" t="s">
        <v>25752</v>
      </c>
      <c r="B1922" s="228" t="s">
        <v>25753</v>
      </c>
      <c r="C1922" s="229"/>
      <c r="D1922" s="229"/>
    </row>
    <row r="1923" spans="1:4" x14ac:dyDescent="0.25">
      <c r="A1923" s="230" t="s">
        <v>25754</v>
      </c>
      <c r="B1923" s="231" t="s">
        <v>25755</v>
      </c>
      <c r="C1923" s="231" t="s">
        <v>284</v>
      </c>
      <c r="D1923" s="232">
        <v>10.28</v>
      </c>
    </row>
    <row r="1924" spans="1:4" x14ac:dyDescent="0.25">
      <c r="A1924" s="227" t="s">
        <v>25756</v>
      </c>
      <c r="B1924" s="228" t="s">
        <v>25757</v>
      </c>
      <c r="C1924" s="229"/>
      <c r="D1924" s="229"/>
    </row>
    <row r="1925" spans="1:4" x14ac:dyDescent="0.25">
      <c r="A1925" s="230" t="s">
        <v>25758</v>
      </c>
      <c r="B1925" s="231" t="s">
        <v>25759</v>
      </c>
      <c r="C1925" s="231" t="s">
        <v>86</v>
      </c>
      <c r="D1925" s="232">
        <v>1221.99</v>
      </c>
    </row>
    <row r="1926" spans="1:4" x14ac:dyDescent="0.25">
      <c r="A1926" s="230" t="s">
        <v>25760</v>
      </c>
      <c r="B1926" s="231" t="s">
        <v>25761</v>
      </c>
      <c r="C1926" s="231" t="s">
        <v>59</v>
      </c>
      <c r="D1926" s="232">
        <v>364.11</v>
      </c>
    </row>
    <row r="1927" spans="1:4" x14ac:dyDescent="0.25">
      <c r="A1927" s="230" t="s">
        <v>25762</v>
      </c>
      <c r="B1927" s="231" t="s">
        <v>25763</v>
      </c>
      <c r="C1927" s="231" t="s">
        <v>86</v>
      </c>
      <c r="D1927" s="232">
        <v>2246.6</v>
      </c>
    </row>
    <row r="1928" spans="1:4" x14ac:dyDescent="0.25">
      <c r="A1928" s="230" t="s">
        <v>25764</v>
      </c>
      <c r="B1928" s="231" t="s">
        <v>25765</v>
      </c>
      <c r="C1928" s="231" t="s">
        <v>59</v>
      </c>
      <c r="D1928" s="232">
        <v>703.62</v>
      </c>
    </row>
    <row r="1929" spans="1:4" x14ac:dyDescent="0.25">
      <c r="A1929" s="227" t="s">
        <v>25766</v>
      </c>
      <c r="B1929" s="228" t="s">
        <v>25767</v>
      </c>
      <c r="C1929" s="229"/>
      <c r="D1929" s="229"/>
    </row>
    <row r="1930" spans="1:4" x14ac:dyDescent="0.25">
      <c r="A1930" s="230" t="s">
        <v>25768</v>
      </c>
      <c r="B1930" s="231" t="s">
        <v>25769</v>
      </c>
      <c r="C1930" s="231" t="s">
        <v>38</v>
      </c>
      <c r="D1930" s="232">
        <v>226.41</v>
      </c>
    </row>
    <row r="1931" spans="1:4" x14ac:dyDescent="0.25">
      <c r="A1931" s="227" t="s">
        <v>25770</v>
      </c>
      <c r="B1931" s="228" t="s">
        <v>25771</v>
      </c>
      <c r="C1931" s="229"/>
      <c r="D1931" s="229"/>
    </row>
    <row r="1932" spans="1:4" x14ac:dyDescent="0.25">
      <c r="A1932" s="230" t="s">
        <v>25772</v>
      </c>
      <c r="B1932" s="231" t="s">
        <v>25773</v>
      </c>
      <c r="C1932" s="231" t="s">
        <v>86</v>
      </c>
      <c r="D1932" s="232">
        <v>221.11</v>
      </c>
    </row>
    <row r="1933" spans="1:4" x14ac:dyDescent="0.25">
      <c r="A1933" s="230" t="s">
        <v>25774</v>
      </c>
      <c r="B1933" s="231" t="s">
        <v>25775</v>
      </c>
      <c r="C1933" s="231" t="s">
        <v>86</v>
      </c>
      <c r="D1933" s="232">
        <v>274.58999999999997</v>
      </c>
    </row>
    <row r="1934" spans="1:4" x14ac:dyDescent="0.25">
      <c r="A1934" s="230" t="s">
        <v>25776</v>
      </c>
      <c r="B1934" s="231" t="s">
        <v>25777</v>
      </c>
      <c r="C1934" s="231" t="s">
        <v>59</v>
      </c>
      <c r="D1934" s="232">
        <v>159.16</v>
      </c>
    </row>
    <row r="1935" spans="1:4" x14ac:dyDescent="0.25">
      <c r="A1935" s="230" t="s">
        <v>25778</v>
      </c>
      <c r="B1935" s="231" t="s">
        <v>25779</v>
      </c>
      <c r="C1935" s="231" t="s">
        <v>59</v>
      </c>
      <c r="D1935" s="232">
        <v>196.89</v>
      </c>
    </row>
    <row r="1936" spans="1:4" x14ac:dyDescent="0.25">
      <c r="A1936" s="227" t="s">
        <v>25780</v>
      </c>
      <c r="B1936" s="228" t="s">
        <v>25781</v>
      </c>
      <c r="C1936" s="229"/>
      <c r="D1936" s="229"/>
    </row>
    <row r="1937" spans="1:4" x14ac:dyDescent="0.25">
      <c r="A1937" s="230" t="s">
        <v>25782</v>
      </c>
      <c r="B1937" s="231" t="s">
        <v>35813</v>
      </c>
      <c r="C1937" s="231" t="s">
        <v>86</v>
      </c>
      <c r="D1937" s="232">
        <v>213.03</v>
      </c>
    </row>
    <row r="1938" spans="1:4" x14ac:dyDescent="0.25">
      <c r="A1938" s="230" t="s">
        <v>25783</v>
      </c>
      <c r="B1938" s="231" t="s">
        <v>35814</v>
      </c>
      <c r="C1938" s="231" t="s">
        <v>86</v>
      </c>
      <c r="D1938" s="232">
        <v>232.57</v>
      </c>
    </row>
    <row r="1939" spans="1:4" x14ac:dyDescent="0.25">
      <c r="A1939" s="230" t="s">
        <v>25784</v>
      </c>
      <c r="B1939" s="231" t="s">
        <v>35815</v>
      </c>
      <c r="C1939" s="231" t="s">
        <v>86</v>
      </c>
      <c r="D1939" s="232">
        <v>339.45</v>
      </c>
    </row>
    <row r="1940" spans="1:4" x14ac:dyDescent="0.25">
      <c r="A1940" s="227" t="s">
        <v>25785</v>
      </c>
      <c r="B1940" s="228" t="s">
        <v>25786</v>
      </c>
      <c r="C1940" s="229"/>
      <c r="D1940" s="229"/>
    </row>
    <row r="1941" spans="1:4" x14ac:dyDescent="0.25">
      <c r="A1941" s="230" t="s">
        <v>25787</v>
      </c>
      <c r="B1941" s="231" t="s">
        <v>35816</v>
      </c>
      <c r="C1941" s="231" t="s">
        <v>59</v>
      </c>
      <c r="D1941" s="232">
        <v>86.18</v>
      </c>
    </row>
    <row r="1942" spans="1:4" x14ac:dyDescent="0.25">
      <c r="A1942" s="230" t="s">
        <v>25788</v>
      </c>
      <c r="B1942" s="231" t="s">
        <v>35817</v>
      </c>
      <c r="C1942" s="231" t="s">
        <v>59</v>
      </c>
      <c r="D1942" s="232">
        <v>130.06</v>
      </c>
    </row>
    <row r="1943" spans="1:4" x14ac:dyDescent="0.25">
      <c r="A1943" s="230" t="s">
        <v>25789</v>
      </c>
      <c r="B1943" s="231" t="s">
        <v>35818</v>
      </c>
      <c r="C1943" s="231" t="s">
        <v>59</v>
      </c>
      <c r="D1943" s="232">
        <v>180.71</v>
      </c>
    </row>
    <row r="1944" spans="1:4" x14ac:dyDescent="0.25">
      <c r="A1944" s="227" t="s">
        <v>25790</v>
      </c>
      <c r="B1944" s="228" t="s">
        <v>25791</v>
      </c>
      <c r="C1944" s="229"/>
      <c r="D1944" s="229"/>
    </row>
    <row r="1945" spans="1:4" x14ac:dyDescent="0.25">
      <c r="A1945" s="230" t="s">
        <v>25792</v>
      </c>
      <c r="B1945" s="231" t="s">
        <v>25793</v>
      </c>
      <c r="C1945" s="231" t="s">
        <v>59</v>
      </c>
      <c r="D1945" s="232">
        <v>37.409999999999997</v>
      </c>
    </row>
    <row r="1946" spans="1:4" x14ac:dyDescent="0.25">
      <c r="A1946" s="230" t="s">
        <v>25794</v>
      </c>
      <c r="B1946" s="231" t="s">
        <v>25795</v>
      </c>
      <c r="C1946" s="231" t="s">
        <v>59</v>
      </c>
      <c r="D1946" s="232">
        <v>74.39</v>
      </c>
    </row>
    <row r="1947" spans="1:4" x14ac:dyDescent="0.25">
      <c r="A1947" s="230" t="s">
        <v>25796</v>
      </c>
      <c r="B1947" s="231" t="s">
        <v>25797</v>
      </c>
      <c r="C1947" s="231" t="s">
        <v>59</v>
      </c>
      <c r="D1947" s="232">
        <v>109.2</v>
      </c>
    </row>
    <row r="1948" spans="1:4" x14ac:dyDescent="0.25">
      <c r="A1948" s="230" t="s">
        <v>25798</v>
      </c>
      <c r="B1948" s="231" t="s">
        <v>25799</v>
      </c>
      <c r="C1948" s="231" t="s">
        <v>59</v>
      </c>
      <c r="D1948" s="232">
        <v>146.12</v>
      </c>
    </row>
    <row r="1949" spans="1:4" x14ac:dyDescent="0.25">
      <c r="A1949" s="230" t="s">
        <v>25800</v>
      </c>
      <c r="B1949" s="231" t="s">
        <v>25801</v>
      </c>
      <c r="C1949" s="231" t="s">
        <v>59</v>
      </c>
      <c r="D1949" s="232">
        <v>243.48</v>
      </c>
    </row>
    <row r="1950" spans="1:4" x14ac:dyDescent="0.25">
      <c r="A1950" s="230" t="s">
        <v>25802</v>
      </c>
      <c r="B1950" s="231" t="s">
        <v>25803</v>
      </c>
      <c r="C1950" s="231" t="s">
        <v>59</v>
      </c>
      <c r="D1950" s="232">
        <v>472.51</v>
      </c>
    </row>
    <row r="1951" spans="1:4" x14ac:dyDescent="0.25">
      <c r="A1951" s="227" t="s">
        <v>25804</v>
      </c>
      <c r="B1951" s="228" t="s">
        <v>25805</v>
      </c>
      <c r="C1951" s="229"/>
      <c r="D1951" s="229"/>
    </row>
    <row r="1952" spans="1:4" x14ac:dyDescent="0.25">
      <c r="A1952" s="230" t="s">
        <v>25806</v>
      </c>
      <c r="B1952" s="231" t="s">
        <v>22916</v>
      </c>
      <c r="C1952" s="231" t="s">
        <v>38</v>
      </c>
      <c r="D1952" s="232">
        <v>217.28</v>
      </c>
    </row>
    <row r="1953" spans="1:4" x14ac:dyDescent="0.25">
      <c r="A1953" s="230" t="s">
        <v>25807</v>
      </c>
      <c r="B1953" s="231" t="s">
        <v>25808</v>
      </c>
      <c r="C1953" s="231" t="s">
        <v>38</v>
      </c>
      <c r="D1953" s="232">
        <v>244.05</v>
      </c>
    </row>
    <row r="1954" spans="1:4" x14ac:dyDescent="0.25">
      <c r="A1954" s="230" t="s">
        <v>25809</v>
      </c>
      <c r="B1954" s="231" t="s">
        <v>25810</v>
      </c>
      <c r="C1954" s="231" t="s">
        <v>38</v>
      </c>
      <c r="D1954" s="232">
        <v>244.05</v>
      </c>
    </row>
    <row r="1955" spans="1:4" x14ac:dyDescent="0.25">
      <c r="A1955" s="224" t="s">
        <v>25811</v>
      </c>
      <c r="B1955" s="225" t="s">
        <v>25812</v>
      </c>
      <c r="C1955" s="226"/>
      <c r="D1955" s="226"/>
    </row>
    <row r="1956" spans="1:4" x14ac:dyDescent="0.25">
      <c r="A1956" s="227" t="s">
        <v>25813</v>
      </c>
      <c r="B1956" s="228" t="s">
        <v>35819</v>
      </c>
      <c r="C1956" s="229"/>
      <c r="D1956" s="229"/>
    </row>
    <row r="1957" spans="1:4" x14ac:dyDescent="0.25">
      <c r="A1957" s="230" t="s">
        <v>25814</v>
      </c>
      <c r="B1957" s="231" t="s">
        <v>35820</v>
      </c>
      <c r="C1957" s="231" t="s">
        <v>284</v>
      </c>
      <c r="D1957" s="232">
        <v>2.92</v>
      </c>
    </row>
    <row r="1958" spans="1:4" x14ac:dyDescent="0.25">
      <c r="A1958" s="230" t="s">
        <v>25815</v>
      </c>
      <c r="B1958" s="231" t="s">
        <v>35821</v>
      </c>
      <c r="C1958" s="231" t="s">
        <v>284</v>
      </c>
      <c r="D1958" s="232">
        <v>4.79</v>
      </c>
    </row>
    <row r="1959" spans="1:4" x14ac:dyDescent="0.25">
      <c r="A1959" s="227" t="s">
        <v>25816</v>
      </c>
      <c r="B1959" s="228" t="s">
        <v>35822</v>
      </c>
      <c r="C1959" s="229"/>
      <c r="D1959" s="229"/>
    </row>
    <row r="1960" spans="1:4" x14ac:dyDescent="0.25">
      <c r="A1960" s="230" t="s">
        <v>25817</v>
      </c>
      <c r="B1960" s="231" t="s">
        <v>35823</v>
      </c>
      <c r="C1960" s="231" t="s">
        <v>38</v>
      </c>
      <c r="D1960" s="232">
        <v>17.07</v>
      </c>
    </row>
    <row r="1961" spans="1:4" x14ac:dyDescent="0.25">
      <c r="A1961" s="227" t="s">
        <v>25818</v>
      </c>
      <c r="B1961" s="228" t="s">
        <v>35824</v>
      </c>
      <c r="C1961" s="229"/>
      <c r="D1961" s="229"/>
    </row>
    <row r="1962" spans="1:4" x14ac:dyDescent="0.25">
      <c r="A1962" s="230" t="s">
        <v>25819</v>
      </c>
      <c r="B1962" s="231" t="s">
        <v>35825</v>
      </c>
      <c r="C1962" s="231" t="s">
        <v>38</v>
      </c>
      <c r="D1962" s="232">
        <v>257.83999999999997</v>
      </c>
    </row>
    <row r="1963" spans="1:4" x14ac:dyDescent="0.25">
      <c r="A1963" s="230" t="s">
        <v>35826</v>
      </c>
      <c r="B1963" s="231" t="s">
        <v>35827</v>
      </c>
      <c r="C1963" s="231" t="s">
        <v>38</v>
      </c>
      <c r="D1963" s="232">
        <v>274.39999999999998</v>
      </c>
    </row>
    <row r="1964" spans="1:4" x14ac:dyDescent="0.25">
      <c r="A1964" s="230" t="s">
        <v>35828</v>
      </c>
      <c r="B1964" s="231" t="s">
        <v>35829</v>
      </c>
      <c r="C1964" s="231" t="s">
        <v>38</v>
      </c>
      <c r="D1964" s="232">
        <v>384.04</v>
      </c>
    </row>
    <row r="1965" spans="1:4" x14ac:dyDescent="0.25">
      <c r="A1965" s="230" t="s">
        <v>35830</v>
      </c>
      <c r="B1965" s="231" t="s">
        <v>35831</v>
      </c>
      <c r="C1965" s="231" t="s">
        <v>38</v>
      </c>
      <c r="D1965" s="232">
        <v>525.75</v>
      </c>
    </row>
    <row r="1966" spans="1:4" x14ac:dyDescent="0.25">
      <c r="A1966" s="227" t="s">
        <v>25820</v>
      </c>
      <c r="B1966" s="228" t="s">
        <v>35832</v>
      </c>
      <c r="C1966" s="229"/>
      <c r="D1966" s="229"/>
    </row>
    <row r="1967" spans="1:4" x14ac:dyDescent="0.25">
      <c r="A1967" s="230" t="s">
        <v>35833</v>
      </c>
      <c r="B1967" s="231" t="s">
        <v>35834</v>
      </c>
      <c r="C1967" s="231" t="s">
        <v>38</v>
      </c>
      <c r="D1967" s="232">
        <v>264.45999999999998</v>
      </c>
    </row>
    <row r="1968" spans="1:4" x14ac:dyDescent="0.25">
      <c r="A1968" s="230" t="s">
        <v>35835</v>
      </c>
      <c r="B1968" s="231" t="s">
        <v>35836</v>
      </c>
      <c r="C1968" s="231" t="s">
        <v>38</v>
      </c>
      <c r="D1968" s="232">
        <v>279.95999999999998</v>
      </c>
    </row>
    <row r="1969" spans="1:4" x14ac:dyDescent="0.25">
      <c r="A1969" s="230" t="s">
        <v>35837</v>
      </c>
      <c r="B1969" s="231" t="s">
        <v>35838</v>
      </c>
      <c r="C1969" s="231" t="s">
        <v>38</v>
      </c>
      <c r="D1969" s="232">
        <v>312.93</v>
      </c>
    </row>
    <row r="1970" spans="1:4" x14ac:dyDescent="0.25">
      <c r="A1970" s="230" t="s">
        <v>35839</v>
      </c>
      <c r="B1970" s="231" t="s">
        <v>35840</v>
      </c>
      <c r="C1970" s="231" t="s">
        <v>38</v>
      </c>
      <c r="D1970" s="232">
        <v>274.86</v>
      </c>
    </row>
    <row r="1971" spans="1:4" x14ac:dyDescent="0.25">
      <c r="A1971" s="230" t="s">
        <v>35841</v>
      </c>
      <c r="B1971" s="231" t="s">
        <v>35842</v>
      </c>
      <c r="C1971" s="231" t="s">
        <v>38</v>
      </c>
      <c r="D1971" s="232">
        <v>25.98</v>
      </c>
    </row>
    <row r="1972" spans="1:4" x14ac:dyDescent="0.25">
      <c r="A1972" s="227" t="s">
        <v>25821</v>
      </c>
      <c r="B1972" s="228" t="s">
        <v>22608</v>
      </c>
      <c r="C1972" s="229"/>
      <c r="D1972" s="229"/>
    </row>
    <row r="1973" spans="1:4" x14ac:dyDescent="0.25">
      <c r="A1973" s="230" t="s">
        <v>25822</v>
      </c>
      <c r="B1973" s="231" t="s">
        <v>35843</v>
      </c>
      <c r="C1973" s="231" t="s">
        <v>17249</v>
      </c>
      <c r="D1973" s="232">
        <v>1.57</v>
      </c>
    </row>
    <row r="1974" spans="1:4" x14ac:dyDescent="0.25">
      <c r="A1974" s="230" t="s">
        <v>25823</v>
      </c>
      <c r="B1974" s="231" t="s">
        <v>35844</v>
      </c>
      <c r="C1974" s="231" t="s">
        <v>17249</v>
      </c>
      <c r="D1974" s="232">
        <v>1.1200000000000001</v>
      </c>
    </row>
    <row r="1975" spans="1:4" x14ac:dyDescent="0.25">
      <c r="A1975" s="227" t="s">
        <v>35845</v>
      </c>
      <c r="B1975" s="228" t="s">
        <v>35846</v>
      </c>
      <c r="C1975" s="229"/>
      <c r="D1975" s="229"/>
    </row>
    <row r="1976" spans="1:4" x14ac:dyDescent="0.25">
      <c r="A1976" s="230" t="s">
        <v>35849</v>
      </c>
      <c r="B1976" s="231" t="s">
        <v>35850</v>
      </c>
      <c r="C1976" s="231" t="s">
        <v>284</v>
      </c>
      <c r="D1976" s="232">
        <v>8.8800000000000008</v>
      </c>
    </row>
    <row r="1977" spans="1:4" x14ac:dyDescent="0.25">
      <c r="A1977" s="227" t="s">
        <v>25824</v>
      </c>
      <c r="B1977" s="228" t="s">
        <v>35851</v>
      </c>
      <c r="C1977" s="229"/>
      <c r="D1977" s="229"/>
    </row>
    <row r="1978" spans="1:4" x14ac:dyDescent="0.25">
      <c r="A1978" s="230" t="s">
        <v>25825</v>
      </c>
      <c r="B1978" s="231" t="s">
        <v>35852</v>
      </c>
      <c r="C1978" s="231" t="s">
        <v>284</v>
      </c>
      <c r="D1978" s="232">
        <v>2.44</v>
      </c>
    </row>
    <row r="1979" spans="1:4" x14ac:dyDescent="0.25">
      <c r="A1979" s="230" t="s">
        <v>35853</v>
      </c>
      <c r="B1979" s="231" t="s">
        <v>35854</v>
      </c>
      <c r="C1979" s="231" t="s">
        <v>284</v>
      </c>
      <c r="D1979" s="232">
        <v>13.32</v>
      </c>
    </row>
    <row r="1980" spans="1:4" x14ac:dyDescent="0.25">
      <c r="A1980" s="227" t="s">
        <v>35855</v>
      </c>
      <c r="B1980" s="228" t="s">
        <v>35856</v>
      </c>
      <c r="C1980" s="229"/>
      <c r="D1980" s="229"/>
    </row>
    <row r="1981" spans="1:4" x14ac:dyDescent="0.25">
      <c r="A1981" s="230" t="s">
        <v>35859</v>
      </c>
      <c r="B1981" s="231" t="s">
        <v>35860</v>
      </c>
      <c r="C1981" s="231" t="s">
        <v>6864</v>
      </c>
      <c r="D1981" s="232">
        <v>49.81</v>
      </c>
    </row>
    <row r="1982" spans="1:4" x14ac:dyDescent="0.25">
      <c r="A1982" s="230" t="s">
        <v>35863</v>
      </c>
      <c r="B1982" s="231" t="s">
        <v>35864</v>
      </c>
      <c r="C1982" s="231" t="s">
        <v>6864</v>
      </c>
      <c r="D1982" s="232">
        <v>49.81</v>
      </c>
    </row>
    <row r="1983" spans="1:4" x14ac:dyDescent="0.25">
      <c r="A1983" s="230" t="s">
        <v>35865</v>
      </c>
      <c r="B1983" s="231" t="s">
        <v>35866</v>
      </c>
      <c r="C1983" s="231" t="s">
        <v>6864</v>
      </c>
      <c r="D1983" s="232">
        <v>179.83</v>
      </c>
    </row>
    <row r="1984" spans="1:4" x14ac:dyDescent="0.25">
      <c r="A1984" s="230" t="s">
        <v>35868</v>
      </c>
      <c r="B1984" s="231" t="s">
        <v>35869</v>
      </c>
      <c r="C1984" s="231" t="s">
        <v>6864</v>
      </c>
      <c r="D1984" s="232">
        <v>49.81</v>
      </c>
    </row>
    <row r="1985" spans="1:4" x14ac:dyDescent="0.25">
      <c r="A1985" s="230" t="s">
        <v>35872</v>
      </c>
      <c r="B1985" s="231" t="s">
        <v>35873</v>
      </c>
      <c r="C1985" s="231" t="s">
        <v>6864</v>
      </c>
      <c r="D1985" s="232">
        <v>41.44</v>
      </c>
    </row>
    <row r="1986" spans="1:4" x14ac:dyDescent="0.25">
      <c r="A1986" s="230" t="s">
        <v>35876</v>
      </c>
      <c r="B1986" s="231" t="s">
        <v>35877</v>
      </c>
      <c r="C1986" s="231" t="s">
        <v>6864</v>
      </c>
      <c r="D1986" s="232">
        <v>49.81</v>
      </c>
    </row>
    <row r="1987" spans="1:4" x14ac:dyDescent="0.25">
      <c r="A1987" s="230" t="s">
        <v>55180</v>
      </c>
      <c r="B1987" s="231" t="s">
        <v>55181</v>
      </c>
      <c r="C1987" s="231" t="s">
        <v>6864</v>
      </c>
      <c r="D1987" s="232">
        <v>595.19000000000005</v>
      </c>
    </row>
    <row r="1988" spans="1:4" x14ac:dyDescent="0.25">
      <c r="A1988" s="230" t="s">
        <v>55182</v>
      </c>
      <c r="B1988" s="231" t="s">
        <v>55183</v>
      </c>
      <c r="C1988" s="231" t="s">
        <v>6864</v>
      </c>
      <c r="D1988" s="232">
        <v>659.3</v>
      </c>
    </row>
    <row r="1989" spans="1:4" x14ac:dyDescent="0.25">
      <c r="A1989" s="230" t="s">
        <v>55184</v>
      </c>
      <c r="B1989" s="231" t="s">
        <v>55185</v>
      </c>
      <c r="C1989" s="231" t="s">
        <v>6864</v>
      </c>
      <c r="D1989" s="232">
        <v>600.6</v>
      </c>
    </row>
    <row r="1990" spans="1:4" x14ac:dyDescent="0.25">
      <c r="A1990" s="230" t="s">
        <v>55186</v>
      </c>
      <c r="B1990" s="231" t="s">
        <v>55187</v>
      </c>
      <c r="C1990" s="231" t="s">
        <v>6864</v>
      </c>
      <c r="D1990" s="232">
        <v>843.15</v>
      </c>
    </row>
    <row r="1991" spans="1:4" x14ac:dyDescent="0.25">
      <c r="A1991" s="230" t="s">
        <v>55188</v>
      </c>
      <c r="B1991" s="231" t="s">
        <v>55189</v>
      </c>
      <c r="C1991" s="231" t="s">
        <v>6864</v>
      </c>
      <c r="D1991" s="232">
        <v>665.28</v>
      </c>
    </row>
    <row r="1992" spans="1:4" x14ac:dyDescent="0.25">
      <c r="A1992" s="227" t="s">
        <v>25826</v>
      </c>
      <c r="B1992" s="228" t="s">
        <v>35878</v>
      </c>
      <c r="C1992" s="229"/>
      <c r="D1992" s="229"/>
    </row>
    <row r="1993" spans="1:4" x14ac:dyDescent="0.25">
      <c r="A1993" s="230" t="s">
        <v>25827</v>
      </c>
      <c r="B1993" s="231" t="s">
        <v>35879</v>
      </c>
      <c r="C1993" s="231" t="s">
        <v>284</v>
      </c>
      <c r="D1993" s="232">
        <v>68.180000000000007</v>
      </c>
    </row>
    <row r="1994" spans="1:4" x14ac:dyDescent="0.25">
      <c r="A1994" s="230" t="s">
        <v>35880</v>
      </c>
      <c r="B1994" s="231" t="s">
        <v>35881</v>
      </c>
      <c r="C1994" s="231" t="s">
        <v>284</v>
      </c>
      <c r="D1994" s="232">
        <v>66.84</v>
      </c>
    </row>
    <row r="1995" spans="1:4" x14ac:dyDescent="0.25">
      <c r="A1995" s="230" t="s">
        <v>35882</v>
      </c>
      <c r="B1995" s="231" t="s">
        <v>35883</v>
      </c>
      <c r="C1995" s="231" t="s">
        <v>284</v>
      </c>
      <c r="D1995" s="232">
        <v>166.19</v>
      </c>
    </row>
    <row r="1996" spans="1:4" x14ac:dyDescent="0.25">
      <c r="A1996" s="227" t="s">
        <v>25828</v>
      </c>
      <c r="B1996" s="228" t="s">
        <v>35884</v>
      </c>
      <c r="C1996" s="229"/>
      <c r="D1996" s="229"/>
    </row>
    <row r="1997" spans="1:4" x14ac:dyDescent="0.25">
      <c r="A1997" s="230" t="s">
        <v>25829</v>
      </c>
      <c r="B1997" s="231" t="s">
        <v>35885</v>
      </c>
      <c r="C1997" s="231" t="s">
        <v>284</v>
      </c>
      <c r="D1997" s="232">
        <v>64.11</v>
      </c>
    </row>
    <row r="1998" spans="1:4" x14ac:dyDescent="0.25">
      <c r="A1998" s="230" t="s">
        <v>35886</v>
      </c>
      <c r="B1998" s="231" t="s">
        <v>35887</v>
      </c>
      <c r="C1998" s="231" t="s">
        <v>284</v>
      </c>
      <c r="D1998" s="232">
        <v>60.97</v>
      </c>
    </row>
    <row r="1999" spans="1:4" x14ac:dyDescent="0.25">
      <c r="A1999" s="227" t="s">
        <v>25830</v>
      </c>
      <c r="B1999" s="228" t="s">
        <v>25831</v>
      </c>
      <c r="C1999" s="229"/>
      <c r="D1999" s="229"/>
    </row>
    <row r="2000" spans="1:4" x14ac:dyDescent="0.25">
      <c r="A2000" s="230" t="s">
        <v>35888</v>
      </c>
      <c r="B2000" s="231" t="s">
        <v>35889</v>
      </c>
      <c r="C2000" s="231" t="s">
        <v>284</v>
      </c>
      <c r="D2000" s="232">
        <v>92.8</v>
      </c>
    </row>
    <row r="2001" spans="1:4" x14ac:dyDescent="0.25">
      <c r="A2001" s="230" t="s">
        <v>35890</v>
      </c>
      <c r="B2001" s="231" t="s">
        <v>35891</v>
      </c>
      <c r="C2001" s="231" t="s">
        <v>284</v>
      </c>
      <c r="D2001" s="232">
        <v>120.34</v>
      </c>
    </row>
    <row r="2002" spans="1:4" x14ac:dyDescent="0.25">
      <c r="A2002" s="230" t="s">
        <v>35892</v>
      </c>
      <c r="B2002" s="231" t="s">
        <v>35893</v>
      </c>
      <c r="C2002" s="231" t="s">
        <v>284</v>
      </c>
      <c r="D2002" s="232">
        <v>111.6</v>
      </c>
    </row>
    <row r="2003" spans="1:4" x14ac:dyDescent="0.25">
      <c r="A2003" s="230" t="s">
        <v>35894</v>
      </c>
      <c r="B2003" s="231" t="s">
        <v>35895</v>
      </c>
      <c r="C2003" s="231" t="s">
        <v>284</v>
      </c>
      <c r="D2003" s="232">
        <v>120.34</v>
      </c>
    </row>
    <row r="2004" spans="1:4" x14ac:dyDescent="0.25">
      <c r="A2004" s="230" t="s">
        <v>35896</v>
      </c>
      <c r="B2004" s="231" t="s">
        <v>35897</v>
      </c>
      <c r="C2004" s="231" t="s">
        <v>284</v>
      </c>
      <c r="D2004" s="232">
        <v>224.52</v>
      </c>
    </row>
    <row r="2005" spans="1:4" x14ac:dyDescent="0.25">
      <c r="A2005" s="230" t="s">
        <v>35898</v>
      </c>
      <c r="B2005" s="231" t="s">
        <v>35899</v>
      </c>
      <c r="C2005" s="231" t="s">
        <v>284</v>
      </c>
      <c r="D2005" s="232">
        <v>125.92</v>
      </c>
    </row>
    <row r="2006" spans="1:4" x14ac:dyDescent="0.25">
      <c r="A2006" s="230" t="s">
        <v>35900</v>
      </c>
      <c r="B2006" s="231" t="s">
        <v>35901</v>
      </c>
      <c r="C2006" s="231" t="s">
        <v>284</v>
      </c>
      <c r="D2006" s="232">
        <v>2.2799999999999998</v>
      </c>
    </row>
    <row r="2007" spans="1:4" x14ac:dyDescent="0.25">
      <c r="A2007" s="227" t="s">
        <v>25832</v>
      </c>
      <c r="B2007" s="228" t="s">
        <v>25833</v>
      </c>
      <c r="C2007" s="229"/>
      <c r="D2007" s="229"/>
    </row>
    <row r="2008" spans="1:4" x14ac:dyDescent="0.25">
      <c r="A2008" s="230" t="s">
        <v>25834</v>
      </c>
      <c r="B2008" s="231" t="s">
        <v>25835</v>
      </c>
      <c r="C2008" s="231" t="s">
        <v>284</v>
      </c>
      <c r="D2008" s="232">
        <v>15.9</v>
      </c>
    </row>
    <row r="2009" spans="1:4" x14ac:dyDescent="0.25">
      <c r="A2009" s="230" t="s">
        <v>25836</v>
      </c>
      <c r="B2009" s="231" t="s">
        <v>25837</v>
      </c>
      <c r="C2009" s="231" t="s">
        <v>284</v>
      </c>
      <c r="D2009" s="232">
        <v>19.77</v>
      </c>
    </row>
    <row r="2010" spans="1:4" x14ac:dyDescent="0.25">
      <c r="A2010" s="227" t="s">
        <v>35902</v>
      </c>
      <c r="B2010" s="228" t="s">
        <v>35903</v>
      </c>
      <c r="C2010" s="229"/>
      <c r="D2010" s="229"/>
    </row>
    <row r="2011" spans="1:4" x14ac:dyDescent="0.25">
      <c r="A2011" s="230" t="s">
        <v>35904</v>
      </c>
      <c r="B2011" s="231" t="s">
        <v>35905</v>
      </c>
      <c r="C2011" s="231" t="s">
        <v>284</v>
      </c>
      <c r="D2011" s="232">
        <v>61.3</v>
      </c>
    </row>
    <row r="2012" spans="1:4" x14ac:dyDescent="0.25">
      <c r="A2012" s="227" t="s">
        <v>35906</v>
      </c>
      <c r="B2012" s="228" t="s">
        <v>35907</v>
      </c>
      <c r="C2012" s="229"/>
      <c r="D2012" s="229"/>
    </row>
    <row r="2013" spans="1:4" x14ac:dyDescent="0.25">
      <c r="A2013" s="230" t="s">
        <v>35908</v>
      </c>
      <c r="B2013" s="231" t="s">
        <v>35909</v>
      </c>
      <c r="C2013" s="231" t="s">
        <v>38</v>
      </c>
      <c r="D2013" s="232">
        <v>675.98</v>
      </c>
    </row>
    <row r="2014" spans="1:4" x14ac:dyDescent="0.25">
      <c r="A2014" s="227" t="s">
        <v>35910</v>
      </c>
      <c r="B2014" s="228" t="s">
        <v>35911</v>
      </c>
      <c r="C2014" s="229"/>
      <c r="D2014" s="229"/>
    </row>
    <row r="2015" spans="1:4" x14ac:dyDescent="0.25">
      <c r="A2015" s="230" t="s">
        <v>35912</v>
      </c>
      <c r="B2015" s="231" t="s">
        <v>35913</v>
      </c>
      <c r="C2015" s="231" t="s">
        <v>1636</v>
      </c>
      <c r="D2015" s="232">
        <v>12.13</v>
      </c>
    </row>
    <row r="2016" spans="1:4" x14ac:dyDescent="0.25">
      <c r="A2016" s="230" t="s">
        <v>35914</v>
      </c>
      <c r="B2016" s="231" t="s">
        <v>35915</v>
      </c>
      <c r="C2016" s="231" t="s">
        <v>1636</v>
      </c>
      <c r="D2016" s="232">
        <v>8.41</v>
      </c>
    </row>
    <row r="2017" spans="1:4" x14ac:dyDescent="0.25">
      <c r="A2017" s="230" t="s">
        <v>35916</v>
      </c>
      <c r="B2017" s="231" t="s">
        <v>35917</v>
      </c>
      <c r="C2017" s="231" t="s">
        <v>1636</v>
      </c>
      <c r="D2017" s="232">
        <v>11.66</v>
      </c>
    </row>
    <row r="2018" spans="1:4" x14ac:dyDescent="0.25">
      <c r="A2018" s="230" t="s">
        <v>35918</v>
      </c>
      <c r="B2018" s="231" t="s">
        <v>35919</v>
      </c>
      <c r="C2018" s="231" t="s">
        <v>1636</v>
      </c>
      <c r="D2018" s="232">
        <v>11.66</v>
      </c>
    </row>
    <row r="2019" spans="1:4" x14ac:dyDescent="0.25">
      <c r="A2019" s="230" t="s">
        <v>35920</v>
      </c>
      <c r="B2019" s="231" t="s">
        <v>35921</v>
      </c>
      <c r="C2019" s="231" t="s">
        <v>1636</v>
      </c>
      <c r="D2019" s="232">
        <v>11.45</v>
      </c>
    </row>
    <row r="2020" spans="1:4" x14ac:dyDescent="0.25">
      <c r="A2020" s="230" t="s">
        <v>35922</v>
      </c>
      <c r="B2020" s="231" t="s">
        <v>35923</v>
      </c>
      <c r="C2020" s="231" t="s">
        <v>1636</v>
      </c>
      <c r="D2020" s="232">
        <v>53.09</v>
      </c>
    </row>
    <row r="2021" spans="1:4" x14ac:dyDescent="0.25">
      <c r="A2021" s="227" t="s">
        <v>35924</v>
      </c>
      <c r="B2021" s="228" t="s">
        <v>35925</v>
      </c>
      <c r="C2021" s="229"/>
      <c r="D2021" s="229"/>
    </row>
    <row r="2022" spans="1:4" x14ac:dyDescent="0.25">
      <c r="A2022" s="230" t="s">
        <v>35926</v>
      </c>
      <c r="B2022" s="231" t="s">
        <v>35927</v>
      </c>
      <c r="C2022" s="231" t="s">
        <v>284</v>
      </c>
      <c r="D2022" s="232">
        <v>30.08</v>
      </c>
    </row>
    <row r="2023" spans="1:4" x14ac:dyDescent="0.25">
      <c r="A2023" s="230" t="s">
        <v>35928</v>
      </c>
      <c r="B2023" s="231" t="s">
        <v>35929</v>
      </c>
      <c r="C2023" s="231" t="s">
        <v>1636</v>
      </c>
      <c r="D2023" s="232">
        <v>11.66</v>
      </c>
    </row>
    <row r="2024" spans="1:4" x14ac:dyDescent="0.25">
      <c r="A2024" s="227" t="s">
        <v>35930</v>
      </c>
      <c r="B2024" s="228" t="s">
        <v>35931</v>
      </c>
      <c r="C2024" s="229"/>
      <c r="D2024" s="229"/>
    </row>
    <row r="2025" spans="1:4" x14ac:dyDescent="0.25">
      <c r="A2025" s="230" t="s">
        <v>35932</v>
      </c>
      <c r="B2025" s="231" t="s">
        <v>35933</v>
      </c>
      <c r="C2025" s="231" t="s">
        <v>59</v>
      </c>
      <c r="D2025" s="232">
        <v>8.7200000000000006</v>
      </c>
    </row>
    <row r="2026" spans="1:4" x14ac:dyDescent="0.25">
      <c r="A2026" s="227" t="s">
        <v>35934</v>
      </c>
      <c r="B2026" s="228" t="s">
        <v>35935</v>
      </c>
      <c r="C2026" s="229"/>
      <c r="D2026" s="229"/>
    </row>
    <row r="2027" spans="1:4" x14ac:dyDescent="0.25">
      <c r="A2027" s="230" t="s">
        <v>35936</v>
      </c>
      <c r="B2027" s="231" t="s">
        <v>35937</v>
      </c>
      <c r="C2027" s="231" t="s">
        <v>284</v>
      </c>
      <c r="D2027" s="232">
        <v>4.3899999999999997</v>
      </c>
    </row>
    <row r="2028" spans="1:4" x14ac:dyDescent="0.25">
      <c r="A2028" s="224" t="s">
        <v>25838</v>
      </c>
      <c r="B2028" s="225" t="s">
        <v>25839</v>
      </c>
      <c r="C2028" s="226"/>
      <c r="D2028" s="226"/>
    </row>
    <row r="2029" spans="1:4" x14ac:dyDescent="0.25">
      <c r="A2029" s="227" t="s">
        <v>25840</v>
      </c>
      <c r="B2029" s="228" t="s">
        <v>25841</v>
      </c>
      <c r="C2029" s="229"/>
      <c r="D2029" s="229"/>
    </row>
    <row r="2030" spans="1:4" x14ac:dyDescent="0.25">
      <c r="A2030" s="230" t="s">
        <v>25842</v>
      </c>
      <c r="B2030" s="231" t="s">
        <v>25843</v>
      </c>
      <c r="C2030" s="231" t="s">
        <v>284</v>
      </c>
      <c r="D2030" s="232">
        <v>26.5</v>
      </c>
    </row>
    <row r="2031" spans="1:4" x14ac:dyDescent="0.25">
      <c r="A2031" s="230" t="s">
        <v>25844</v>
      </c>
      <c r="B2031" s="231" t="s">
        <v>25845</v>
      </c>
      <c r="C2031" s="231" t="s">
        <v>284</v>
      </c>
      <c r="D2031" s="232">
        <v>26.5</v>
      </c>
    </row>
    <row r="2032" spans="1:4" x14ac:dyDescent="0.25">
      <c r="A2032" s="230" t="s">
        <v>25846</v>
      </c>
      <c r="B2032" s="231" t="s">
        <v>25847</v>
      </c>
      <c r="C2032" s="231" t="s">
        <v>284</v>
      </c>
      <c r="D2032" s="232">
        <v>34.75</v>
      </c>
    </row>
    <row r="2033" spans="1:4" x14ac:dyDescent="0.25">
      <c r="A2033" s="227" t="s">
        <v>25848</v>
      </c>
      <c r="B2033" s="228" t="s">
        <v>25849</v>
      </c>
      <c r="C2033" s="229"/>
      <c r="D2033" s="229"/>
    </row>
    <row r="2034" spans="1:4" x14ac:dyDescent="0.25">
      <c r="A2034" s="230" t="s">
        <v>25850</v>
      </c>
      <c r="B2034" s="231" t="s">
        <v>25851</v>
      </c>
      <c r="C2034" s="231" t="s">
        <v>86</v>
      </c>
      <c r="D2034" s="232">
        <v>22.53</v>
      </c>
    </row>
    <row r="2035" spans="1:4" x14ac:dyDescent="0.25">
      <c r="A2035" s="230" t="s">
        <v>25852</v>
      </c>
      <c r="B2035" s="231" t="s">
        <v>25853</v>
      </c>
      <c r="C2035" s="231" t="s">
        <v>86</v>
      </c>
      <c r="D2035" s="232">
        <v>45.05</v>
      </c>
    </row>
    <row r="2036" spans="1:4" x14ac:dyDescent="0.25">
      <c r="A2036" s="230" t="s">
        <v>25854</v>
      </c>
      <c r="B2036" s="231" t="s">
        <v>25855</v>
      </c>
      <c r="C2036" s="231" t="s">
        <v>86</v>
      </c>
      <c r="D2036" s="232">
        <v>9.6</v>
      </c>
    </row>
    <row r="2037" spans="1:4" x14ac:dyDescent="0.25">
      <c r="A2037" s="230" t="s">
        <v>25856</v>
      </c>
      <c r="B2037" s="231" t="s">
        <v>25857</v>
      </c>
      <c r="C2037" s="231" t="s">
        <v>284</v>
      </c>
      <c r="D2037" s="232">
        <v>27.04</v>
      </c>
    </row>
    <row r="2038" spans="1:4" x14ac:dyDescent="0.25">
      <c r="A2038" s="227" t="s">
        <v>25858</v>
      </c>
      <c r="B2038" s="228" t="s">
        <v>25859</v>
      </c>
      <c r="C2038" s="229"/>
      <c r="D2038" s="229"/>
    </row>
    <row r="2039" spans="1:4" x14ac:dyDescent="0.25">
      <c r="A2039" s="230" t="s">
        <v>25860</v>
      </c>
      <c r="B2039" s="231" t="s">
        <v>25861</v>
      </c>
      <c r="C2039" s="231" t="s">
        <v>38</v>
      </c>
      <c r="D2039" s="232">
        <v>233.57</v>
      </c>
    </row>
    <row r="2040" spans="1:4" x14ac:dyDescent="0.25">
      <c r="A2040" s="230" t="s">
        <v>25862</v>
      </c>
      <c r="B2040" s="231" t="s">
        <v>25863</v>
      </c>
      <c r="C2040" s="231" t="s">
        <v>38</v>
      </c>
      <c r="D2040" s="232">
        <v>490</v>
      </c>
    </row>
    <row r="2041" spans="1:4" x14ac:dyDescent="0.25">
      <c r="A2041" s="230" t="s">
        <v>25864</v>
      </c>
      <c r="B2041" s="231" t="s">
        <v>25865</v>
      </c>
      <c r="C2041" s="231" t="s">
        <v>1636</v>
      </c>
      <c r="D2041" s="232">
        <v>3.88</v>
      </c>
    </row>
    <row r="2042" spans="1:4" x14ac:dyDescent="0.25">
      <c r="A2042" s="230" t="s">
        <v>25866</v>
      </c>
      <c r="B2042" s="231" t="s">
        <v>25867</v>
      </c>
      <c r="C2042" s="231" t="s">
        <v>1636</v>
      </c>
      <c r="D2042" s="232">
        <v>3.38</v>
      </c>
    </row>
    <row r="2043" spans="1:4" x14ac:dyDescent="0.25">
      <c r="A2043" s="230" t="s">
        <v>25868</v>
      </c>
      <c r="B2043" s="231" t="s">
        <v>25869</v>
      </c>
      <c r="C2043" s="231" t="s">
        <v>1636</v>
      </c>
      <c r="D2043" s="232">
        <v>0.72</v>
      </c>
    </row>
    <row r="2044" spans="1:4" x14ac:dyDescent="0.25">
      <c r="A2044" s="227" t="s">
        <v>25870</v>
      </c>
      <c r="B2044" s="228" t="s">
        <v>25871</v>
      </c>
      <c r="C2044" s="229"/>
      <c r="D2044" s="229"/>
    </row>
    <row r="2045" spans="1:4" x14ac:dyDescent="0.25">
      <c r="A2045" s="230" t="s">
        <v>25872</v>
      </c>
      <c r="B2045" s="231" t="s">
        <v>25873</v>
      </c>
      <c r="C2045" s="231" t="s">
        <v>86</v>
      </c>
      <c r="D2045" s="232">
        <v>140</v>
      </c>
    </row>
    <row r="2046" spans="1:4" x14ac:dyDescent="0.25">
      <c r="A2046" s="230" t="s">
        <v>25874</v>
      </c>
      <c r="B2046" s="231" t="s">
        <v>25875</v>
      </c>
      <c r="C2046" s="231" t="s">
        <v>86</v>
      </c>
      <c r="D2046" s="232">
        <v>140</v>
      </c>
    </row>
    <row r="2047" spans="1:4" x14ac:dyDescent="0.25">
      <c r="A2047" s="230" t="s">
        <v>25876</v>
      </c>
      <c r="B2047" s="231" t="s">
        <v>25877</v>
      </c>
      <c r="C2047" s="231" t="s">
        <v>86</v>
      </c>
      <c r="D2047" s="232">
        <v>140</v>
      </c>
    </row>
    <row r="2048" spans="1:4" x14ac:dyDescent="0.25">
      <c r="A2048" s="230" t="s">
        <v>25878</v>
      </c>
      <c r="B2048" s="231" t="s">
        <v>25879</v>
      </c>
      <c r="C2048" s="231" t="s">
        <v>86</v>
      </c>
      <c r="D2048" s="232">
        <v>140</v>
      </c>
    </row>
    <row r="2049" spans="1:4" x14ac:dyDescent="0.25">
      <c r="A2049" s="230" t="s">
        <v>25880</v>
      </c>
      <c r="B2049" s="231" t="s">
        <v>25881</v>
      </c>
      <c r="C2049" s="231" t="s">
        <v>86</v>
      </c>
      <c r="D2049" s="232">
        <v>140</v>
      </c>
    </row>
    <row r="2050" spans="1:4" x14ac:dyDescent="0.25">
      <c r="A2050" s="230" t="s">
        <v>25882</v>
      </c>
      <c r="B2050" s="231" t="s">
        <v>25883</v>
      </c>
      <c r="C2050" s="231" t="s">
        <v>86</v>
      </c>
      <c r="D2050" s="232">
        <v>3.5</v>
      </c>
    </row>
    <row r="2051" spans="1:4" x14ac:dyDescent="0.25">
      <c r="A2051" s="230" t="s">
        <v>25884</v>
      </c>
      <c r="B2051" s="231" t="s">
        <v>25885</v>
      </c>
      <c r="C2051" s="231" t="s">
        <v>86</v>
      </c>
      <c r="D2051" s="232">
        <v>3.5</v>
      </c>
    </row>
    <row r="2052" spans="1:4" x14ac:dyDescent="0.25">
      <c r="A2052" s="230" t="s">
        <v>25886</v>
      </c>
      <c r="B2052" s="231" t="s">
        <v>25887</v>
      </c>
      <c r="C2052" s="231" t="s">
        <v>86</v>
      </c>
      <c r="D2052" s="232">
        <v>3.5</v>
      </c>
    </row>
    <row r="2053" spans="1:4" x14ac:dyDescent="0.25">
      <c r="A2053" s="230" t="s">
        <v>25888</v>
      </c>
      <c r="B2053" s="231" t="s">
        <v>25889</v>
      </c>
      <c r="C2053" s="231" t="s">
        <v>86</v>
      </c>
      <c r="D2053" s="232">
        <v>3.33</v>
      </c>
    </row>
    <row r="2054" spans="1:4" x14ac:dyDescent="0.25">
      <c r="A2054" s="230" t="s">
        <v>25890</v>
      </c>
      <c r="B2054" s="231" t="s">
        <v>25891</v>
      </c>
      <c r="C2054" s="231" t="s">
        <v>86</v>
      </c>
      <c r="D2054" s="232">
        <v>2.39</v>
      </c>
    </row>
    <row r="2055" spans="1:4" x14ac:dyDescent="0.25">
      <c r="A2055" s="230" t="s">
        <v>25892</v>
      </c>
      <c r="B2055" s="231" t="s">
        <v>25893</v>
      </c>
      <c r="C2055" s="231" t="s">
        <v>86</v>
      </c>
      <c r="D2055" s="232">
        <v>140</v>
      </c>
    </row>
    <row r="2056" spans="1:4" x14ac:dyDescent="0.25">
      <c r="A2056" s="227" t="s">
        <v>25894</v>
      </c>
      <c r="B2056" s="228" t="s">
        <v>25895</v>
      </c>
      <c r="C2056" s="229"/>
      <c r="D2056" s="229"/>
    </row>
    <row r="2057" spans="1:4" x14ac:dyDescent="0.25">
      <c r="A2057" s="230" t="s">
        <v>25896</v>
      </c>
      <c r="B2057" s="231" t="s">
        <v>25897</v>
      </c>
      <c r="C2057" s="231" t="s">
        <v>86</v>
      </c>
      <c r="D2057" s="232">
        <v>93.88</v>
      </c>
    </row>
    <row r="2058" spans="1:4" x14ac:dyDescent="0.25">
      <c r="A2058" s="227" t="s">
        <v>25898</v>
      </c>
      <c r="B2058" s="228" t="s">
        <v>25899</v>
      </c>
      <c r="C2058" s="229"/>
      <c r="D2058" s="229"/>
    </row>
    <row r="2059" spans="1:4" x14ac:dyDescent="0.25">
      <c r="A2059" s="230" t="s">
        <v>25900</v>
      </c>
      <c r="B2059" s="231" t="s">
        <v>25901</v>
      </c>
      <c r="C2059" s="231" t="s">
        <v>86</v>
      </c>
      <c r="D2059" s="232">
        <v>182.79</v>
      </c>
    </row>
    <row r="2060" spans="1:4" x14ac:dyDescent="0.25">
      <c r="A2060" s="230" t="s">
        <v>25902</v>
      </c>
      <c r="B2060" s="231" t="s">
        <v>25903</v>
      </c>
      <c r="C2060" s="231" t="s">
        <v>86</v>
      </c>
      <c r="D2060" s="232">
        <v>295.86</v>
      </c>
    </row>
    <row r="2061" spans="1:4" x14ac:dyDescent="0.25">
      <c r="A2061" s="230" t="s">
        <v>25904</v>
      </c>
      <c r="B2061" s="231" t="s">
        <v>25905</v>
      </c>
      <c r="C2061" s="231" t="s">
        <v>86</v>
      </c>
      <c r="D2061" s="232">
        <v>452.28</v>
      </c>
    </row>
    <row r="2062" spans="1:4" x14ac:dyDescent="0.25">
      <c r="A2062" s="224" t="s">
        <v>25906</v>
      </c>
      <c r="B2062" s="225" t="s">
        <v>25907</v>
      </c>
      <c r="C2062" s="226"/>
      <c r="D2062" s="226"/>
    </row>
    <row r="2063" spans="1:4" x14ac:dyDescent="0.25">
      <c r="A2063" s="227" t="s">
        <v>25908</v>
      </c>
      <c r="B2063" s="228" t="s">
        <v>25909</v>
      </c>
      <c r="C2063" s="229"/>
      <c r="D2063" s="229"/>
    </row>
    <row r="2064" spans="1:4" x14ac:dyDescent="0.25">
      <c r="A2064" s="230" t="s">
        <v>25910</v>
      </c>
      <c r="B2064" s="231" t="s">
        <v>25911</v>
      </c>
      <c r="C2064" s="231" t="s">
        <v>38</v>
      </c>
      <c r="D2064" s="232">
        <v>553.98</v>
      </c>
    </row>
    <row r="2065" spans="1:4" x14ac:dyDescent="0.25">
      <c r="A2065" s="230" t="s">
        <v>25912</v>
      </c>
      <c r="B2065" s="231" t="s">
        <v>25913</v>
      </c>
      <c r="C2065" s="231" t="s">
        <v>38</v>
      </c>
      <c r="D2065" s="232">
        <v>571.58000000000004</v>
      </c>
    </row>
    <row r="2066" spans="1:4" x14ac:dyDescent="0.25">
      <c r="A2066" s="227" t="s">
        <v>25914</v>
      </c>
      <c r="B2066" s="228" t="s">
        <v>25915</v>
      </c>
      <c r="C2066" s="229"/>
      <c r="D2066" s="229"/>
    </row>
    <row r="2067" spans="1:4" x14ac:dyDescent="0.25">
      <c r="A2067" s="230" t="s">
        <v>25916</v>
      </c>
      <c r="B2067" s="231" t="s">
        <v>25917</v>
      </c>
      <c r="C2067" s="231" t="s">
        <v>38</v>
      </c>
      <c r="D2067" s="232">
        <v>483.07</v>
      </c>
    </row>
    <row r="2068" spans="1:4" x14ac:dyDescent="0.25">
      <c r="A2068" s="230" t="s">
        <v>25918</v>
      </c>
      <c r="B2068" s="231" t="s">
        <v>25919</v>
      </c>
      <c r="C2068" s="231" t="s">
        <v>38</v>
      </c>
      <c r="D2068" s="232">
        <v>494</v>
      </c>
    </row>
    <row r="2069" spans="1:4" x14ac:dyDescent="0.25">
      <c r="A2069" s="230" t="s">
        <v>25920</v>
      </c>
      <c r="B2069" s="231" t="s">
        <v>55190</v>
      </c>
      <c r="C2069" s="231" t="s">
        <v>38</v>
      </c>
      <c r="D2069" s="232">
        <v>552.83000000000004</v>
      </c>
    </row>
    <row r="2070" spans="1:4" x14ac:dyDescent="0.25">
      <c r="A2070" s="230" t="s">
        <v>25922</v>
      </c>
      <c r="B2070" s="231" t="s">
        <v>55191</v>
      </c>
      <c r="C2070" s="231" t="s">
        <v>38</v>
      </c>
      <c r="D2070" s="232">
        <v>588.11</v>
      </c>
    </row>
    <row r="2071" spans="1:4" x14ac:dyDescent="0.25">
      <c r="A2071" s="230" t="s">
        <v>25924</v>
      </c>
      <c r="B2071" s="231" t="s">
        <v>55192</v>
      </c>
      <c r="C2071" s="231" t="s">
        <v>38</v>
      </c>
      <c r="D2071" s="232">
        <v>604.32000000000005</v>
      </c>
    </row>
    <row r="2072" spans="1:4" x14ac:dyDescent="0.25">
      <c r="A2072" s="230" t="s">
        <v>25926</v>
      </c>
      <c r="B2072" s="231" t="s">
        <v>55193</v>
      </c>
      <c r="C2072" s="231" t="s">
        <v>38</v>
      </c>
      <c r="D2072" s="232">
        <v>619.16999999999996</v>
      </c>
    </row>
    <row r="2073" spans="1:4" x14ac:dyDescent="0.25">
      <c r="A2073" s="230" t="s">
        <v>25928</v>
      </c>
      <c r="B2073" s="231" t="s">
        <v>55194</v>
      </c>
      <c r="C2073" s="231" t="s">
        <v>38</v>
      </c>
      <c r="D2073" s="232">
        <v>684.5</v>
      </c>
    </row>
    <row r="2074" spans="1:4" x14ac:dyDescent="0.25">
      <c r="A2074" s="227" t="s">
        <v>25930</v>
      </c>
      <c r="B2074" s="228" t="s">
        <v>25931</v>
      </c>
      <c r="C2074" s="229"/>
      <c r="D2074" s="229"/>
    </row>
    <row r="2075" spans="1:4" x14ac:dyDescent="0.25">
      <c r="A2075" s="230" t="s">
        <v>25932</v>
      </c>
      <c r="B2075" s="231" t="s">
        <v>25933</v>
      </c>
      <c r="C2075" s="231" t="s">
        <v>38</v>
      </c>
      <c r="D2075" s="232">
        <v>619.99</v>
      </c>
    </row>
    <row r="2076" spans="1:4" x14ac:dyDescent="0.25">
      <c r="A2076" s="230" t="s">
        <v>25934</v>
      </c>
      <c r="B2076" s="231" t="s">
        <v>25935</v>
      </c>
      <c r="C2076" s="231" t="s">
        <v>38</v>
      </c>
      <c r="D2076" s="232">
        <v>632.34</v>
      </c>
    </row>
    <row r="2077" spans="1:4" x14ac:dyDescent="0.25">
      <c r="A2077" s="230" t="s">
        <v>25936</v>
      </c>
      <c r="B2077" s="231" t="s">
        <v>25937</v>
      </c>
      <c r="C2077" s="231" t="s">
        <v>38</v>
      </c>
      <c r="D2077" s="232">
        <v>709.87</v>
      </c>
    </row>
    <row r="2078" spans="1:4" x14ac:dyDescent="0.25">
      <c r="A2078" s="230" t="s">
        <v>25938</v>
      </c>
      <c r="B2078" s="231" t="s">
        <v>25939</v>
      </c>
      <c r="C2078" s="231" t="s">
        <v>38</v>
      </c>
      <c r="D2078" s="232">
        <v>750.45</v>
      </c>
    </row>
    <row r="2079" spans="1:4" x14ac:dyDescent="0.25">
      <c r="A2079" s="230" t="s">
        <v>25940</v>
      </c>
      <c r="B2079" s="231" t="s">
        <v>25941</v>
      </c>
      <c r="C2079" s="231" t="s">
        <v>38</v>
      </c>
      <c r="D2079" s="232">
        <v>769.09</v>
      </c>
    </row>
    <row r="2080" spans="1:4" x14ac:dyDescent="0.25">
      <c r="A2080" s="230" t="s">
        <v>25942</v>
      </c>
      <c r="B2080" s="231" t="s">
        <v>25943</v>
      </c>
      <c r="C2080" s="231" t="s">
        <v>38</v>
      </c>
      <c r="D2080" s="232">
        <v>786.17</v>
      </c>
    </row>
    <row r="2081" spans="1:4" x14ac:dyDescent="0.25">
      <c r="A2081" s="230" t="s">
        <v>25944</v>
      </c>
      <c r="B2081" s="231" t="s">
        <v>25945</v>
      </c>
      <c r="C2081" s="231" t="s">
        <v>38</v>
      </c>
      <c r="D2081" s="232">
        <v>861.3</v>
      </c>
    </row>
    <row r="2082" spans="1:4" x14ac:dyDescent="0.25">
      <c r="A2082" s="227" t="s">
        <v>25946</v>
      </c>
      <c r="B2082" s="228" t="s">
        <v>25947</v>
      </c>
      <c r="C2082" s="229"/>
      <c r="D2082" s="229"/>
    </row>
    <row r="2083" spans="1:4" x14ac:dyDescent="0.25">
      <c r="A2083" s="230" t="s">
        <v>25948</v>
      </c>
      <c r="B2083" s="231" t="s">
        <v>25949</v>
      </c>
      <c r="C2083" s="231" t="s">
        <v>38</v>
      </c>
      <c r="D2083" s="232">
        <v>752.62</v>
      </c>
    </row>
    <row r="2084" spans="1:4" x14ac:dyDescent="0.25">
      <c r="A2084" s="230" t="s">
        <v>25950</v>
      </c>
      <c r="B2084" s="231" t="s">
        <v>25951</v>
      </c>
      <c r="C2084" s="231" t="s">
        <v>38</v>
      </c>
      <c r="D2084" s="232">
        <v>770.45</v>
      </c>
    </row>
    <row r="2085" spans="1:4" x14ac:dyDescent="0.25">
      <c r="A2085" s="230" t="s">
        <v>25952</v>
      </c>
      <c r="B2085" s="231" t="s">
        <v>25953</v>
      </c>
      <c r="C2085" s="231" t="s">
        <v>38</v>
      </c>
      <c r="D2085" s="232">
        <v>786.79</v>
      </c>
    </row>
    <row r="2086" spans="1:4" x14ac:dyDescent="0.25">
      <c r="A2086" s="230" t="s">
        <v>25954</v>
      </c>
      <c r="B2086" s="231" t="s">
        <v>25955</v>
      </c>
      <c r="C2086" s="231" t="s">
        <v>38</v>
      </c>
      <c r="D2086" s="232">
        <v>858.65</v>
      </c>
    </row>
    <row r="2087" spans="1:4" x14ac:dyDescent="0.25">
      <c r="A2087" s="227" t="s">
        <v>25956</v>
      </c>
      <c r="B2087" s="228" t="s">
        <v>25957</v>
      </c>
      <c r="C2087" s="229"/>
      <c r="D2087" s="229"/>
    </row>
    <row r="2088" spans="1:4" x14ac:dyDescent="0.25">
      <c r="A2088" s="230" t="s">
        <v>25958</v>
      </c>
      <c r="B2088" s="231" t="s">
        <v>25959</v>
      </c>
      <c r="C2088" s="231" t="s">
        <v>38</v>
      </c>
      <c r="D2088" s="232">
        <v>344.28</v>
      </c>
    </row>
    <row r="2089" spans="1:4" x14ac:dyDescent="0.25">
      <c r="A2089" s="227" t="s">
        <v>25960</v>
      </c>
      <c r="B2089" s="228" t="s">
        <v>25961</v>
      </c>
      <c r="C2089" s="229"/>
      <c r="D2089" s="229"/>
    </row>
    <row r="2090" spans="1:4" x14ac:dyDescent="0.25">
      <c r="A2090" s="230" t="s">
        <v>25962</v>
      </c>
      <c r="B2090" s="231" t="s">
        <v>25963</v>
      </c>
      <c r="C2090" s="231" t="s">
        <v>38</v>
      </c>
      <c r="D2090" s="232">
        <v>74.12</v>
      </c>
    </row>
    <row r="2091" spans="1:4" x14ac:dyDescent="0.25">
      <c r="A2091" s="230" t="s">
        <v>25964</v>
      </c>
      <c r="B2091" s="231" t="s">
        <v>25965</v>
      </c>
      <c r="C2091" s="231" t="s">
        <v>38</v>
      </c>
      <c r="D2091" s="232">
        <v>30.5</v>
      </c>
    </row>
    <row r="2092" spans="1:4" x14ac:dyDescent="0.25">
      <c r="A2092" s="230" t="s">
        <v>25966</v>
      </c>
      <c r="B2092" s="231" t="s">
        <v>55195</v>
      </c>
      <c r="C2092" s="231" t="s">
        <v>38</v>
      </c>
      <c r="D2092" s="232">
        <v>105.7</v>
      </c>
    </row>
    <row r="2093" spans="1:4" x14ac:dyDescent="0.25">
      <c r="A2093" s="230" t="s">
        <v>25968</v>
      </c>
      <c r="B2093" s="231" t="s">
        <v>55196</v>
      </c>
      <c r="C2093" s="231" t="s">
        <v>38</v>
      </c>
      <c r="D2093" s="232">
        <v>29.14</v>
      </c>
    </row>
    <row r="2094" spans="1:4" x14ac:dyDescent="0.25">
      <c r="A2094" s="227" t="s">
        <v>25970</v>
      </c>
      <c r="B2094" s="228" t="s">
        <v>25971</v>
      </c>
      <c r="C2094" s="229"/>
      <c r="D2094" s="229"/>
    </row>
    <row r="2095" spans="1:4" x14ac:dyDescent="0.25">
      <c r="A2095" s="230" t="s">
        <v>25972</v>
      </c>
      <c r="B2095" s="231" t="s">
        <v>25973</v>
      </c>
      <c r="C2095" s="231" t="s">
        <v>284</v>
      </c>
      <c r="D2095" s="232">
        <v>85.69</v>
      </c>
    </row>
    <row r="2096" spans="1:4" x14ac:dyDescent="0.25">
      <c r="A2096" s="230" t="s">
        <v>25974</v>
      </c>
      <c r="B2096" s="231" t="s">
        <v>25975</v>
      </c>
      <c r="C2096" s="231" t="s">
        <v>284</v>
      </c>
      <c r="D2096" s="232">
        <v>76.44</v>
      </c>
    </row>
    <row r="2097" spans="1:4" x14ac:dyDescent="0.25">
      <c r="A2097" s="230" t="s">
        <v>25976</v>
      </c>
      <c r="B2097" s="231" t="s">
        <v>25977</v>
      </c>
      <c r="C2097" s="231" t="s">
        <v>284</v>
      </c>
      <c r="D2097" s="232">
        <v>35.49</v>
      </c>
    </row>
    <row r="2098" spans="1:4" x14ac:dyDescent="0.25">
      <c r="A2098" s="230" t="s">
        <v>25978</v>
      </c>
      <c r="B2098" s="231" t="s">
        <v>25979</v>
      </c>
      <c r="C2098" s="231" t="s">
        <v>284</v>
      </c>
      <c r="D2098" s="232">
        <v>84.36</v>
      </c>
    </row>
    <row r="2099" spans="1:4" x14ac:dyDescent="0.25">
      <c r="A2099" s="230" t="s">
        <v>25980</v>
      </c>
      <c r="B2099" s="231" t="s">
        <v>25981</v>
      </c>
      <c r="C2099" s="231" t="s">
        <v>284</v>
      </c>
      <c r="D2099" s="232">
        <v>76.94</v>
      </c>
    </row>
    <row r="2100" spans="1:4" x14ac:dyDescent="0.25">
      <c r="A2100" s="230" t="s">
        <v>25982</v>
      </c>
      <c r="B2100" s="231" t="s">
        <v>25983</v>
      </c>
      <c r="C2100" s="231" t="s">
        <v>284</v>
      </c>
      <c r="D2100" s="232">
        <v>82.29</v>
      </c>
    </row>
    <row r="2101" spans="1:4" x14ac:dyDescent="0.25">
      <c r="A2101" s="230" t="s">
        <v>25984</v>
      </c>
      <c r="B2101" s="231" t="s">
        <v>25985</v>
      </c>
      <c r="C2101" s="231" t="s">
        <v>284</v>
      </c>
      <c r="D2101" s="232">
        <v>79.69</v>
      </c>
    </row>
    <row r="2102" spans="1:4" x14ac:dyDescent="0.25">
      <c r="A2102" s="230" t="s">
        <v>25986</v>
      </c>
      <c r="B2102" s="231" t="s">
        <v>25987</v>
      </c>
      <c r="C2102" s="231" t="s">
        <v>284</v>
      </c>
      <c r="D2102" s="232">
        <v>15.2</v>
      </c>
    </row>
    <row r="2103" spans="1:4" x14ac:dyDescent="0.25">
      <c r="A2103" s="230" t="s">
        <v>25988</v>
      </c>
      <c r="B2103" s="231" t="s">
        <v>25989</v>
      </c>
      <c r="C2103" s="231" t="s">
        <v>284</v>
      </c>
      <c r="D2103" s="232">
        <v>35.82</v>
      </c>
    </row>
    <row r="2104" spans="1:4" x14ac:dyDescent="0.25">
      <c r="A2104" s="230" t="s">
        <v>25990</v>
      </c>
      <c r="B2104" s="231" t="s">
        <v>25991</v>
      </c>
      <c r="C2104" s="231" t="s">
        <v>284</v>
      </c>
      <c r="D2104" s="232">
        <v>103.03</v>
      </c>
    </row>
    <row r="2105" spans="1:4" x14ac:dyDescent="0.25">
      <c r="A2105" s="230" t="s">
        <v>25992</v>
      </c>
      <c r="B2105" s="231" t="s">
        <v>25993</v>
      </c>
      <c r="C2105" s="231" t="s">
        <v>284</v>
      </c>
      <c r="D2105" s="232">
        <v>186.92</v>
      </c>
    </row>
    <row r="2106" spans="1:4" x14ac:dyDescent="0.25">
      <c r="A2106" s="227" t="s">
        <v>25994</v>
      </c>
      <c r="B2106" s="228" t="s">
        <v>25995</v>
      </c>
      <c r="C2106" s="229"/>
      <c r="D2106" s="229"/>
    </row>
    <row r="2107" spans="1:4" x14ac:dyDescent="0.25">
      <c r="A2107" s="230" t="s">
        <v>25996</v>
      </c>
      <c r="B2107" s="231" t="s">
        <v>25997</v>
      </c>
      <c r="C2107" s="231" t="s">
        <v>1636</v>
      </c>
      <c r="D2107" s="232">
        <v>13.06</v>
      </c>
    </row>
    <row r="2108" spans="1:4" x14ac:dyDescent="0.25">
      <c r="A2108" s="230" t="s">
        <v>25998</v>
      </c>
      <c r="B2108" s="231" t="s">
        <v>25999</v>
      </c>
      <c r="C2108" s="231" t="s">
        <v>1636</v>
      </c>
      <c r="D2108" s="232">
        <v>11.45</v>
      </c>
    </row>
    <row r="2109" spans="1:4" x14ac:dyDescent="0.25">
      <c r="A2109" s="230" t="s">
        <v>26000</v>
      </c>
      <c r="B2109" s="231" t="s">
        <v>26001</v>
      </c>
      <c r="C2109" s="231" t="s">
        <v>1636</v>
      </c>
      <c r="D2109" s="232">
        <v>11.44</v>
      </c>
    </row>
    <row r="2110" spans="1:4" x14ac:dyDescent="0.25">
      <c r="A2110" s="230" t="s">
        <v>26002</v>
      </c>
      <c r="B2110" s="231" t="s">
        <v>26003</v>
      </c>
      <c r="C2110" s="231" t="s">
        <v>1636</v>
      </c>
      <c r="D2110" s="232">
        <v>12.21</v>
      </c>
    </row>
    <row r="2111" spans="1:4" x14ac:dyDescent="0.25">
      <c r="A2111" s="230" t="s">
        <v>26004</v>
      </c>
      <c r="B2111" s="231" t="s">
        <v>26005</v>
      </c>
      <c r="C2111" s="231" t="s">
        <v>1636</v>
      </c>
      <c r="D2111" s="232">
        <v>11.61</v>
      </c>
    </row>
    <row r="2112" spans="1:4" x14ac:dyDescent="0.25">
      <c r="A2112" s="227" t="s">
        <v>26006</v>
      </c>
      <c r="B2112" s="228" t="s">
        <v>26007</v>
      </c>
      <c r="C2112" s="229"/>
      <c r="D2112" s="229"/>
    </row>
    <row r="2113" spans="1:4" x14ac:dyDescent="0.25">
      <c r="A2113" s="230" t="s">
        <v>26008</v>
      </c>
      <c r="B2113" s="231" t="s">
        <v>26009</v>
      </c>
      <c r="C2113" s="231" t="s">
        <v>38</v>
      </c>
      <c r="D2113" s="232">
        <v>1010.18</v>
      </c>
    </row>
    <row r="2114" spans="1:4" x14ac:dyDescent="0.25">
      <c r="A2114" s="230" t="s">
        <v>26010</v>
      </c>
      <c r="B2114" s="231" t="s">
        <v>26011</v>
      </c>
      <c r="C2114" s="231" t="s">
        <v>38</v>
      </c>
      <c r="D2114" s="232">
        <v>802.98</v>
      </c>
    </row>
    <row r="2115" spans="1:4" x14ac:dyDescent="0.25">
      <c r="A2115" s="230" t="s">
        <v>26012</v>
      </c>
      <c r="B2115" s="231" t="s">
        <v>26013</v>
      </c>
      <c r="C2115" s="231" t="s">
        <v>38</v>
      </c>
      <c r="D2115" s="232">
        <v>658.68</v>
      </c>
    </row>
    <row r="2116" spans="1:4" x14ac:dyDescent="0.25">
      <c r="A2116" s="230" t="s">
        <v>26014</v>
      </c>
      <c r="B2116" s="231" t="s">
        <v>26015</v>
      </c>
      <c r="C2116" s="231" t="s">
        <v>38</v>
      </c>
      <c r="D2116" s="232">
        <v>605.45000000000005</v>
      </c>
    </row>
    <row r="2117" spans="1:4" x14ac:dyDescent="0.25">
      <c r="A2117" s="230" t="s">
        <v>26016</v>
      </c>
      <c r="B2117" s="231" t="s">
        <v>26017</v>
      </c>
      <c r="C2117" s="231" t="s">
        <v>38</v>
      </c>
      <c r="D2117" s="232">
        <v>564.04</v>
      </c>
    </row>
    <row r="2118" spans="1:4" x14ac:dyDescent="0.25">
      <c r="A2118" s="230" t="s">
        <v>26018</v>
      </c>
      <c r="B2118" s="231" t="s">
        <v>26019</v>
      </c>
      <c r="C2118" s="231" t="s">
        <v>38</v>
      </c>
      <c r="D2118" s="232">
        <v>534.44000000000005</v>
      </c>
    </row>
    <row r="2119" spans="1:4" x14ac:dyDescent="0.25">
      <c r="A2119" s="230" t="s">
        <v>26020</v>
      </c>
      <c r="B2119" s="231" t="s">
        <v>26021</v>
      </c>
      <c r="C2119" s="231" t="s">
        <v>38</v>
      </c>
      <c r="D2119" s="232">
        <v>498.6</v>
      </c>
    </row>
    <row r="2120" spans="1:4" x14ac:dyDescent="0.25">
      <c r="A2120" s="230" t="s">
        <v>26022</v>
      </c>
      <c r="B2120" s="231" t="s">
        <v>26023</v>
      </c>
      <c r="C2120" s="231" t="s">
        <v>38</v>
      </c>
      <c r="D2120" s="232">
        <v>469.74</v>
      </c>
    </row>
    <row r="2121" spans="1:4" x14ac:dyDescent="0.25">
      <c r="A2121" s="230" t="s">
        <v>26024</v>
      </c>
      <c r="B2121" s="231" t="s">
        <v>26025</v>
      </c>
      <c r="C2121" s="231" t="s">
        <v>38</v>
      </c>
      <c r="D2121" s="232">
        <v>780.51</v>
      </c>
    </row>
    <row r="2122" spans="1:4" x14ac:dyDescent="0.25">
      <c r="A2122" s="227" t="s">
        <v>26026</v>
      </c>
      <c r="B2122" s="228" t="s">
        <v>26027</v>
      </c>
      <c r="C2122" s="229"/>
      <c r="D2122" s="229"/>
    </row>
    <row r="2123" spans="1:4" x14ac:dyDescent="0.25">
      <c r="A2123" s="230" t="s">
        <v>26028</v>
      </c>
      <c r="B2123" s="231" t="s">
        <v>26029</v>
      </c>
      <c r="C2123" s="231" t="s">
        <v>38</v>
      </c>
      <c r="D2123" s="232">
        <v>655.16999999999996</v>
      </c>
    </row>
    <row r="2124" spans="1:4" x14ac:dyDescent="0.25">
      <c r="A2124" s="227" t="s">
        <v>26030</v>
      </c>
      <c r="B2124" s="228" t="s">
        <v>26031</v>
      </c>
      <c r="C2124" s="229"/>
      <c r="D2124" s="229"/>
    </row>
    <row r="2125" spans="1:4" x14ac:dyDescent="0.25">
      <c r="A2125" s="230" t="s">
        <v>26032</v>
      </c>
      <c r="B2125" s="231" t="s">
        <v>26033</v>
      </c>
      <c r="C2125" s="231" t="s">
        <v>284</v>
      </c>
      <c r="D2125" s="232">
        <v>71.83</v>
      </c>
    </row>
    <row r="2126" spans="1:4" x14ac:dyDescent="0.25">
      <c r="A2126" s="230" t="s">
        <v>26034</v>
      </c>
      <c r="B2126" s="231" t="s">
        <v>26035</v>
      </c>
      <c r="C2126" s="231" t="s">
        <v>284</v>
      </c>
      <c r="D2126" s="232">
        <v>132.71</v>
      </c>
    </row>
    <row r="2127" spans="1:4" x14ac:dyDescent="0.25">
      <c r="A2127" s="230" t="s">
        <v>26036</v>
      </c>
      <c r="B2127" s="231" t="s">
        <v>26037</v>
      </c>
      <c r="C2127" s="231" t="s">
        <v>284</v>
      </c>
      <c r="D2127" s="232">
        <v>236.51</v>
      </c>
    </row>
    <row r="2128" spans="1:4" x14ac:dyDescent="0.25">
      <c r="A2128" s="230" t="s">
        <v>26038</v>
      </c>
      <c r="B2128" s="231" t="s">
        <v>26039</v>
      </c>
      <c r="C2128" s="231" t="s">
        <v>284</v>
      </c>
      <c r="D2128" s="232">
        <v>76.02</v>
      </c>
    </row>
    <row r="2129" spans="1:4" x14ac:dyDescent="0.25">
      <c r="A2129" s="230" t="s">
        <v>26040</v>
      </c>
      <c r="B2129" s="231" t="s">
        <v>26041</v>
      </c>
      <c r="C2129" s="231" t="s">
        <v>284</v>
      </c>
      <c r="D2129" s="232">
        <v>141.1</v>
      </c>
    </row>
    <row r="2130" spans="1:4" x14ac:dyDescent="0.25">
      <c r="A2130" s="230" t="s">
        <v>26042</v>
      </c>
      <c r="B2130" s="231" t="s">
        <v>26043</v>
      </c>
      <c r="C2130" s="231" t="s">
        <v>284</v>
      </c>
      <c r="D2130" s="232">
        <v>247</v>
      </c>
    </row>
    <row r="2131" spans="1:4" x14ac:dyDescent="0.25">
      <c r="A2131" s="230" t="s">
        <v>26044</v>
      </c>
      <c r="B2131" s="231" t="s">
        <v>26045</v>
      </c>
      <c r="C2131" s="231" t="s">
        <v>284</v>
      </c>
      <c r="D2131" s="232">
        <v>56.43</v>
      </c>
    </row>
    <row r="2132" spans="1:4" x14ac:dyDescent="0.25">
      <c r="A2132" s="230" t="s">
        <v>26046</v>
      </c>
      <c r="B2132" s="231" t="s">
        <v>26047</v>
      </c>
      <c r="C2132" s="231" t="s">
        <v>284</v>
      </c>
      <c r="D2132" s="232">
        <v>76.349999999999994</v>
      </c>
    </row>
    <row r="2133" spans="1:4" x14ac:dyDescent="0.25">
      <c r="A2133" s="230" t="s">
        <v>26048</v>
      </c>
      <c r="B2133" s="231" t="s">
        <v>26049</v>
      </c>
      <c r="C2133" s="231" t="s">
        <v>284</v>
      </c>
      <c r="D2133" s="232">
        <v>91.5</v>
      </c>
    </row>
    <row r="2134" spans="1:4" x14ac:dyDescent="0.25">
      <c r="A2134" s="230" t="s">
        <v>26050</v>
      </c>
      <c r="B2134" s="231" t="s">
        <v>26051</v>
      </c>
      <c r="C2134" s="231" t="s">
        <v>284</v>
      </c>
      <c r="D2134" s="232">
        <v>61.51</v>
      </c>
    </row>
    <row r="2135" spans="1:4" x14ac:dyDescent="0.25">
      <c r="A2135" s="230" t="s">
        <v>26052</v>
      </c>
      <c r="B2135" s="231" t="s">
        <v>26053</v>
      </c>
      <c r="C2135" s="231" t="s">
        <v>284</v>
      </c>
      <c r="D2135" s="232">
        <v>69.64</v>
      </c>
    </row>
    <row r="2136" spans="1:4" x14ac:dyDescent="0.25">
      <c r="A2136" s="230" t="s">
        <v>26054</v>
      </c>
      <c r="B2136" s="231" t="s">
        <v>26055</v>
      </c>
      <c r="C2136" s="231" t="s">
        <v>284</v>
      </c>
      <c r="D2136" s="232">
        <v>82.9</v>
      </c>
    </row>
    <row r="2137" spans="1:4" x14ac:dyDescent="0.25">
      <c r="A2137" s="230" t="s">
        <v>26056</v>
      </c>
      <c r="B2137" s="231" t="s">
        <v>26057</v>
      </c>
      <c r="C2137" s="231" t="s">
        <v>284</v>
      </c>
      <c r="D2137" s="232">
        <v>66.540000000000006</v>
      </c>
    </row>
    <row r="2138" spans="1:4" x14ac:dyDescent="0.25">
      <c r="A2138" s="230" t="s">
        <v>26058</v>
      </c>
      <c r="B2138" s="231" t="s">
        <v>26059</v>
      </c>
      <c r="C2138" s="231" t="s">
        <v>284</v>
      </c>
      <c r="D2138" s="232">
        <v>75.930000000000007</v>
      </c>
    </row>
    <row r="2139" spans="1:4" x14ac:dyDescent="0.25">
      <c r="A2139" s="230" t="s">
        <v>26060</v>
      </c>
      <c r="B2139" s="231" t="s">
        <v>26061</v>
      </c>
      <c r="C2139" s="231" t="s">
        <v>284</v>
      </c>
      <c r="D2139" s="232">
        <v>89.19</v>
      </c>
    </row>
    <row r="2140" spans="1:4" x14ac:dyDescent="0.25">
      <c r="A2140" s="227" t="s">
        <v>26062</v>
      </c>
      <c r="B2140" s="228" t="s">
        <v>13820</v>
      </c>
      <c r="C2140" s="229"/>
      <c r="D2140" s="229"/>
    </row>
    <row r="2141" spans="1:4" x14ac:dyDescent="0.25">
      <c r="A2141" s="230" t="s">
        <v>26063</v>
      </c>
      <c r="B2141" s="231" t="s">
        <v>26064</v>
      </c>
      <c r="C2141" s="231" t="s">
        <v>284</v>
      </c>
      <c r="D2141" s="232">
        <v>8.6999999999999993</v>
      </c>
    </row>
    <row r="2142" spans="1:4" x14ac:dyDescent="0.25">
      <c r="A2142" s="230" t="s">
        <v>26065</v>
      </c>
      <c r="B2142" s="231" t="s">
        <v>26066</v>
      </c>
      <c r="C2142" s="231" t="s">
        <v>284</v>
      </c>
      <c r="D2142" s="232">
        <v>13</v>
      </c>
    </row>
    <row r="2143" spans="1:4" x14ac:dyDescent="0.25">
      <c r="A2143" s="230" t="s">
        <v>26067</v>
      </c>
      <c r="B2143" s="231" t="s">
        <v>26068</v>
      </c>
      <c r="C2143" s="231" t="s">
        <v>284</v>
      </c>
      <c r="D2143" s="232">
        <v>12.98</v>
      </c>
    </row>
    <row r="2144" spans="1:4" x14ac:dyDescent="0.25">
      <c r="A2144" s="230" t="s">
        <v>26069</v>
      </c>
      <c r="B2144" s="231" t="s">
        <v>26070</v>
      </c>
      <c r="C2144" s="231" t="s">
        <v>284</v>
      </c>
      <c r="D2144" s="232">
        <v>28.87</v>
      </c>
    </row>
    <row r="2145" spans="1:4" x14ac:dyDescent="0.25">
      <c r="A2145" s="230" t="s">
        <v>26071</v>
      </c>
      <c r="B2145" s="231" t="s">
        <v>26072</v>
      </c>
      <c r="C2145" s="231" t="s">
        <v>284</v>
      </c>
      <c r="D2145" s="232">
        <v>37.81</v>
      </c>
    </row>
    <row r="2146" spans="1:4" x14ac:dyDescent="0.25">
      <c r="A2146" s="230" t="s">
        <v>26073</v>
      </c>
      <c r="B2146" s="231" t="s">
        <v>26074</v>
      </c>
      <c r="C2146" s="231" t="s">
        <v>284</v>
      </c>
      <c r="D2146" s="232">
        <v>40.159999999999997</v>
      </c>
    </row>
    <row r="2147" spans="1:4" x14ac:dyDescent="0.25">
      <c r="A2147" s="230" t="s">
        <v>26075</v>
      </c>
      <c r="B2147" s="231" t="s">
        <v>26076</v>
      </c>
      <c r="C2147" s="231" t="s">
        <v>284</v>
      </c>
      <c r="D2147" s="232">
        <v>64.69</v>
      </c>
    </row>
    <row r="2148" spans="1:4" x14ac:dyDescent="0.25">
      <c r="A2148" s="227" t="s">
        <v>26077</v>
      </c>
      <c r="B2148" s="228" t="s">
        <v>26078</v>
      </c>
      <c r="C2148" s="229"/>
      <c r="D2148" s="229"/>
    </row>
    <row r="2149" spans="1:4" x14ac:dyDescent="0.25">
      <c r="A2149" s="230" t="s">
        <v>26079</v>
      </c>
      <c r="B2149" s="231" t="s">
        <v>26080</v>
      </c>
      <c r="C2149" s="231" t="s">
        <v>38</v>
      </c>
      <c r="D2149" s="232">
        <v>52.02</v>
      </c>
    </row>
    <row r="2150" spans="1:4" x14ac:dyDescent="0.25">
      <c r="A2150" s="230" t="s">
        <v>26081</v>
      </c>
      <c r="B2150" s="231" t="s">
        <v>26082</v>
      </c>
      <c r="C2150" s="231" t="s">
        <v>38</v>
      </c>
      <c r="D2150" s="232">
        <v>69.36</v>
      </c>
    </row>
    <row r="2151" spans="1:4" x14ac:dyDescent="0.25">
      <c r="A2151" s="230" t="s">
        <v>26083</v>
      </c>
      <c r="B2151" s="231" t="s">
        <v>26084</v>
      </c>
      <c r="C2151" s="231" t="s">
        <v>38</v>
      </c>
      <c r="D2151" s="232">
        <v>86.7</v>
      </c>
    </row>
    <row r="2152" spans="1:4" x14ac:dyDescent="0.25">
      <c r="A2152" s="230" t="s">
        <v>26085</v>
      </c>
      <c r="B2152" s="231" t="s">
        <v>26086</v>
      </c>
      <c r="C2152" s="231" t="s">
        <v>38</v>
      </c>
      <c r="D2152" s="232">
        <v>5.72</v>
      </c>
    </row>
    <row r="2153" spans="1:4" x14ac:dyDescent="0.25">
      <c r="A2153" s="230" t="s">
        <v>26087</v>
      </c>
      <c r="B2153" s="231" t="s">
        <v>26088</v>
      </c>
      <c r="C2153" s="231" t="s">
        <v>38</v>
      </c>
      <c r="D2153" s="232">
        <v>7.25</v>
      </c>
    </row>
    <row r="2154" spans="1:4" x14ac:dyDescent="0.25">
      <c r="A2154" s="230" t="s">
        <v>26089</v>
      </c>
      <c r="B2154" s="231" t="s">
        <v>26090</v>
      </c>
      <c r="C2154" s="231" t="s">
        <v>38</v>
      </c>
      <c r="D2154" s="232">
        <v>8.4700000000000006</v>
      </c>
    </row>
    <row r="2155" spans="1:4" x14ac:dyDescent="0.25">
      <c r="A2155" s="230" t="s">
        <v>26091</v>
      </c>
      <c r="B2155" s="231" t="s">
        <v>26092</v>
      </c>
      <c r="C2155" s="231" t="s">
        <v>38</v>
      </c>
      <c r="D2155" s="232">
        <v>9.06</v>
      </c>
    </row>
    <row r="2156" spans="1:4" x14ac:dyDescent="0.25">
      <c r="A2156" s="230" t="s">
        <v>26093</v>
      </c>
      <c r="B2156" s="231" t="s">
        <v>26094</v>
      </c>
      <c r="C2156" s="231" t="s">
        <v>38</v>
      </c>
      <c r="D2156" s="232">
        <v>7.13</v>
      </c>
    </row>
    <row r="2157" spans="1:4" x14ac:dyDescent="0.25">
      <c r="A2157" s="230" t="s">
        <v>26095</v>
      </c>
      <c r="B2157" s="231" t="s">
        <v>26096</v>
      </c>
      <c r="C2157" s="231" t="s">
        <v>38</v>
      </c>
      <c r="D2157" s="232">
        <v>8.8800000000000008</v>
      </c>
    </row>
    <row r="2158" spans="1:4" x14ac:dyDescent="0.25">
      <c r="A2158" s="230" t="s">
        <v>26097</v>
      </c>
      <c r="B2158" s="231" t="s">
        <v>26098</v>
      </c>
      <c r="C2158" s="231" t="s">
        <v>38</v>
      </c>
      <c r="D2158" s="232">
        <v>10.61</v>
      </c>
    </row>
    <row r="2159" spans="1:4" x14ac:dyDescent="0.25">
      <c r="A2159" s="230" t="s">
        <v>26099</v>
      </c>
      <c r="B2159" s="231" t="s">
        <v>26100</v>
      </c>
      <c r="C2159" s="231" t="s">
        <v>38</v>
      </c>
      <c r="D2159" s="232">
        <v>11.2</v>
      </c>
    </row>
    <row r="2160" spans="1:4" x14ac:dyDescent="0.25">
      <c r="A2160" s="230" t="s">
        <v>26101</v>
      </c>
      <c r="B2160" s="231" t="s">
        <v>26102</v>
      </c>
      <c r="C2160" s="231" t="s">
        <v>284</v>
      </c>
      <c r="D2160" s="232">
        <v>5.72</v>
      </c>
    </row>
    <row r="2161" spans="1:4" x14ac:dyDescent="0.25">
      <c r="A2161" s="230" t="s">
        <v>26103</v>
      </c>
      <c r="B2161" s="231" t="s">
        <v>26104</v>
      </c>
      <c r="C2161" s="231" t="s">
        <v>284</v>
      </c>
      <c r="D2161" s="232">
        <v>4.79</v>
      </c>
    </row>
    <row r="2162" spans="1:4" x14ac:dyDescent="0.25">
      <c r="A2162" s="230" t="s">
        <v>26105</v>
      </c>
      <c r="B2162" s="231" t="s">
        <v>26106</v>
      </c>
      <c r="C2162" s="231" t="s">
        <v>38</v>
      </c>
      <c r="D2162" s="232">
        <v>52.02</v>
      </c>
    </row>
    <row r="2163" spans="1:4" x14ac:dyDescent="0.25">
      <c r="A2163" s="230" t="s">
        <v>26107</v>
      </c>
      <c r="B2163" s="231" t="s">
        <v>26108</v>
      </c>
      <c r="C2163" s="231" t="s">
        <v>38</v>
      </c>
      <c r="D2163" s="232">
        <v>23.03</v>
      </c>
    </row>
    <row r="2164" spans="1:4" x14ac:dyDescent="0.25">
      <c r="A2164" s="230" t="s">
        <v>26109</v>
      </c>
      <c r="B2164" s="231" t="s">
        <v>26110</v>
      </c>
      <c r="C2164" s="231" t="s">
        <v>38</v>
      </c>
      <c r="D2164" s="232">
        <v>5.65</v>
      </c>
    </row>
    <row r="2165" spans="1:4" x14ac:dyDescent="0.25">
      <c r="A2165" s="230" t="s">
        <v>26111</v>
      </c>
      <c r="B2165" s="231" t="s">
        <v>26112</v>
      </c>
      <c r="C2165" s="231" t="s">
        <v>38</v>
      </c>
      <c r="D2165" s="232">
        <v>29.74</v>
      </c>
    </row>
    <row r="2166" spans="1:4" x14ac:dyDescent="0.25">
      <c r="A2166" s="230" t="s">
        <v>26113</v>
      </c>
      <c r="B2166" s="231" t="s">
        <v>26114</v>
      </c>
      <c r="C2166" s="231" t="s">
        <v>38</v>
      </c>
      <c r="D2166" s="232">
        <v>2.93</v>
      </c>
    </row>
    <row r="2167" spans="1:4" x14ac:dyDescent="0.25">
      <c r="A2167" s="227" t="s">
        <v>26115</v>
      </c>
      <c r="B2167" s="228" t="s">
        <v>26116</v>
      </c>
      <c r="C2167" s="229"/>
      <c r="D2167" s="229"/>
    </row>
    <row r="2168" spans="1:4" x14ac:dyDescent="0.25">
      <c r="A2168" s="230" t="s">
        <v>26117</v>
      </c>
      <c r="B2168" s="231" t="s">
        <v>26118</v>
      </c>
      <c r="C2168" s="231" t="s">
        <v>38</v>
      </c>
      <c r="D2168" s="232">
        <v>717.52</v>
      </c>
    </row>
    <row r="2169" spans="1:4" x14ac:dyDescent="0.25">
      <c r="A2169" s="227" t="s">
        <v>26119</v>
      </c>
      <c r="B2169" s="228" t="s">
        <v>26120</v>
      </c>
      <c r="C2169" s="229"/>
      <c r="D2169" s="229"/>
    </row>
    <row r="2170" spans="1:4" x14ac:dyDescent="0.25">
      <c r="A2170" s="230" t="s">
        <v>26121</v>
      </c>
      <c r="B2170" s="231" t="s">
        <v>26122</v>
      </c>
      <c r="C2170" s="231" t="s">
        <v>17249</v>
      </c>
      <c r="D2170" s="232">
        <v>1.57</v>
      </c>
    </row>
    <row r="2171" spans="1:4" x14ac:dyDescent="0.25">
      <c r="A2171" s="230" t="s">
        <v>26123</v>
      </c>
      <c r="B2171" s="231" t="s">
        <v>26124</v>
      </c>
      <c r="C2171" s="231" t="s">
        <v>17249</v>
      </c>
      <c r="D2171" s="232">
        <v>1.1200000000000001</v>
      </c>
    </row>
    <row r="2172" spans="1:4" x14ac:dyDescent="0.25">
      <c r="A2172" s="227" t="s">
        <v>26125</v>
      </c>
      <c r="B2172" s="228" t="s">
        <v>26126</v>
      </c>
      <c r="C2172" s="229"/>
      <c r="D2172" s="229"/>
    </row>
    <row r="2173" spans="1:4" x14ac:dyDescent="0.25">
      <c r="A2173" s="230" t="s">
        <v>26127</v>
      </c>
      <c r="B2173" s="231" t="s">
        <v>26128</v>
      </c>
      <c r="C2173" s="231" t="s">
        <v>284</v>
      </c>
      <c r="D2173" s="232">
        <v>3.86</v>
      </c>
    </row>
    <row r="2174" spans="1:4" x14ac:dyDescent="0.25">
      <c r="A2174" s="230" t="s">
        <v>26129</v>
      </c>
      <c r="B2174" s="231" t="s">
        <v>26130</v>
      </c>
      <c r="C2174" s="231" t="s">
        <v>38</v>
      </c>
      <c r="D2174" s="232">
        <v>28.53</v>
      </c>
    </row>
    <row r="2175" spans="1:4" x14ac:dyDescent="0.25">
      <c r="A2175" s="230" t="s">
        <v>26131</v>
      </c>
      <c r="B2175" s="231" t="s">
        <v>26132</v>
      </c>
      <c r="C2175" s="231" t="s">
        <v>38</v>
      </c>
      <c r="D2175" s="232">
        <v>8.9</v>
      </c>
    </row>
    <row r="2176" spans="1:4" x14ac:dyDescent="0.25">
      <c r="A2176" s="230" t="s">
        <v>26133</v>
      </c>
      <c r="B2176" s="231" t="s">
        <v>26134</v>
      </c>
      <c r="C2176" s="231" t="s">
        <v>22558</v>
      </c>
      <c r="D2176" s="232">
        <v>49.85</v>
      </c>
    </row>
    <row r="2177" spans="1:4" x14ac:dyDescent="0.25">
      <c r="A2177" s="230" t="s">
        <v>26135</v>
      </c>
      <c r="B2177" s="231" t="s">
        <v>26136</v>
      </c>
      <c r="C2177" s="231" t="s">
        <v>22558</v>
      </c>
      <c r="D2177" s="232">
        <v>101.21</v>
      </c>
    </row>
    <row r="2178" spans="1:4" x14ac:dyDescent="0.25">
      <c r="A2178" s="230" t="s">
        <v>26137</v>
      </c>
      <c r="B2178" s="231" t="s">
        <v>26138</v>
      </c>
      <c r="C2178" s="231" t="s">
        <v>22558</v>
      </c>
      <c r="D2178" s="232">
        <v>151.06</v>
      </c>
    </row>
    <row r="2179" spans="1:4" x14ac:dyDescent="0.25">
      <c r="A2179" s="230" t="s">
        <v>26139</v>
      </c>
      <c r="B2179" s="231" t="s">
        <v>26140</v>
      </c>
      <c r="C2179" s="231" t="s">
        <v>22558</v>
      </c>
      <c r="D2179" s="232">
        <v>200.91</v>
      </c>
    </row>
    <row r="2180" spans="1:4" x14ac:dyDescent="0.25">
      <c r="A2180" s="227" t="s">
        <v>26141</v>
      </c>
      <c r="B2180" s="228" t="s">
        <v>26142</v>
      </c>
      <c r="C2180" s="229"/>
      <c r="D2180" s="229"/>
    </row>
    <row r="2181" spans="1:4" x14ac:dyDescent="0.25">
      <c r="A2181" s="230" t="s">
        <v>26143</v>
      </c>
      <c r="B2181" s="231" t="s">
        <v>22918</v>
      </c>
      <c r="C2181" s="231" t="s">
        <v>38</v>
      </c>
      <c r="D2181" s="232">
        <v>244.05</v>
      </c>
    </row>
    <row r="2182" spans="1:4" x14ac:dyDescent="0.25">
      <c r="A2182" s="227" t="s">
        <v>26144</v>
      </c>
      <c r="B2182" s="228" t="s">
        <v>22920</v>
      </c>
      <c r="C2182" s="229"/>
      <c r="D2182" s="229"/>
    </row>
    <row r="2183" spans="1:4" x14ac:dyDescent="0.25">
      <c r="A2183" s="230" t="s">
        <v>26145</v>
      </c>
      <c r="B2183" s="231" t="s">
        <v>26146</v>
      </c>
      <c r="C2183" s="231" t="s">
        <v>284</v>
      </c>
      <c r="D2183" s="232">
        <v>8.85</v>
      </c>
    </row>
    <row r="2184" spans="1:4" x14ac:dyDescent="0.25">
      <c r="A2184" s="227" t="s">
        <v>26147</v>
      </c>
      <c r="B2184" s="228" t="s">
        <v>26148</v>
      </c>
      <c r="C2184" s="229"/>
      <c r="D2184" s="229"/>
    </row>
    <row r="2185" spans="1:4" x14ac:dyDescent="0.25">
      <c r="A2185" s="230" t="s">
        <v>26149</v>
      </c>
      <c r="B2185" s="231" t="s">
        <v>22928</v>
      </c>
      <c r="C2185" s="231" t="s">
        <v>86</v>
      </c>
      <c r="D2185" s="232">
        <v>9.65</v>
      </c>
    </row>
    <row r="2186" spans="1:4" x14ac:dyDescent="0.25">
      <c r="A2186" s="227" t="s">
        <v>26150</v>
      </c>
      <c r="B2186" s="228" t="s">
        <v>26151</v>
      </c>
      <c r="C2186" s="229"/>
      <c r="D2186" s="229"/>
    </row>
    <row r="2187" spans="1:4" x14ac:dyDescent="0.25">
      <c r="A2187" s="230" t="s">
        <v>26152</v>
      </c>
      <c r="B2187" s="231" t="s">
        <v>22460</v>
      </c>
      <c r="C2187" s="231" t="s">
        <v>59</v>
      </c>
      <c r="D2187" s="232">
        <v>2.29</v>
      </c>
    </row>
    <row r="2188" spans="1:4" x14ac:dyDescent="0.25">
      <c r="A2188" s="227" t="s">
        <v>26153</v>
      </c>
      <c r="B2188" s="228" t="s">
        <v>26154</v>
      </c>
      <c r="C2188" s="229"/>
      <c r="D2188" s="229"/>
    </row>
    <row r="2189" spans="1:4" x14ac:dyDescent="0.25">
      <c r="A2189" s="230" t="s">
        <v>26155</v>
      </c>
      <c r="B2189" s="231" t="s">
        <v>26156</v>
      </c>
      <c r="C2189" s="231" t="s">
        <v>59</v>
      </c>
      <c r="D2189" s="232">
        <v>71.459999999999994</v>
      </c>
    </row>
    <row r="2190" spans="1:4" x14ac:dyDescent="0.25">
      <c r="A2190" s="230" t="s">
        <v>26157</v>
      </c>
      <c r="B2190" s="231" t="s">
        <v>26158</v>
      </c>
      <c r="C2190" s="231" t="s">
        <v>86</v>
      </c>
      <c r="D2190" s="232">
        <v>644.88</v>
      </c>
    </row>
    <row r="2191" spans="1:4" x14ac:dyDescent="0.25">
      <c r="A2191" s="230" t="s">
        <v>26159</v>
      </c>
      <c r="B2191" s="231" t="s">
        <v>25769</v>
      </c>
      <c r="C2191" s="231" t="s">
        <v>38</v>
      </c>
      <c r="D2191" s="232">
        <v>226.41</v>
      </c>
    </row>
    <row r="2192" spans="1:4" x14ac:dyDescent="0.25">
      <c r="A2192" s="230" t="s">
        <v>26160</v>
      </c>
      <c r="B2192" s="231" t="s">
        <v>25755</v>
      </c>
      <c r="C2192" s="231" t="s">
        <v>284</v>
      </c>
      <c r="D2192" s="232">
        <v>10.28</v>
      </c>
    </row>
    <row r="2193" spans="1:4" x14ac:dyDescent="0.25">
      <c r="A2193" s="230" t="s">
        <v>26161</v>
      </c>
      <c r="B2193" s="231" t="s">
        <v>26162</v>
      </c>
      <c r="C2193" s="231" t="s">
        <v>17</v>
      </c>
      <c r="D2193" s="232">
        <v>139.19</v>
      </c>
    </row>
    <row r="2194" spans="1:4" x14ac:dyDescent="0.25">
      <c r="A2194" s="227" t="s">
        <v>26163</v>
      </c>
      <c r="B2194" s="228" t="s">
        <v>26164</v>
      </c>
      <c r="C2194" s="229"/>
      <c r="D2194" s="229"/>
    </row>
    <row r="2195" spans="1:4" x14ac:dyDescent="0.25">
      <c r="A2195" s="230" t="s">
        <v>26165</v>
      </c>
      <c r="B2195" s="231" t="s">
        <v>26166</v>
      </c>
      <c r="C2195" s="231" t="s">
        <v>59</v>
      </c>
      <c r="D2195" s="232">
        <v>188.17</v>
      </c>
    </row>
    <row r="2196" spans="1:4" x14ac:dyDescent="0.25">
      <c r="A2196" s="230" t="s">
        <v>26167</v>
      </c>
      <c r="B2196" s="231" t="s">
        <v>26168</v>
      </c>
      <c r="C2196" s="231" t="s">
        <v>59</v>
      </c>
      <c r="D2196" s="232">
        <v>261.12</v>
      </c>
    </row>
    <row r="2197" spans="1:4" x14ac:dyDescent="0.25">
      <c r="A2197" s="230" t="s">
        <v>26169</v>
      </c>
      <c r="B2197" s="231" t="s">
        <v>26170</v>
      </c>
      <c r="C2197" s="231" t="s">
        <v>59</v>
      </c>
      <c r="D2197" s="232">
        <v>302.52</v>
      </c>
    </row>
    <row r="2198" spans="1:4" x14ac:dyDescent="0.25">
      <c r="A2198" s="230" t="s">
        <v>26171</v>
      </c>
      <c r="B2198" s="231" t="s">
        <v>26172</v>
      </c>
      <c r="C2198" s="231" t="s">
        <v>59</v>
      </c>
      <c r="D2198" s="232">
        <v>465.37</v>
      </c>
    </row>
    <row r="2199" spans="1:4" x14ac:dyDescent="0.25">
      <c r="A2199" s="230" t="s">
        <v>26173</v>
      </c>
      <c r="B2199" s="231" t="s">
        <v>25497</v>
      </c>
      <c r="C2199" s="231" t="s">
        <v>59</v>
      </c>
      <c r="D2199" s="232">
        <v>1051.0999999999999</v>
      </c>
    </row>
    <row r="2200" spans="1:4" x14ac:dyDescent="0.25">
      <c r="A2200" s="230" t="s">
        <v>26174</v>
      </c>
      <c r="B2200" s="231" t="s">
        <v>25501</v>
      </c>
      <c r="C2200" s="231" t="s">
        <v>59</v>
      </c>
      <c r="D2200" s="232">
        <v>1558.54</v>
      </c>
    </row>
    <row r="2201" spans="1:4" x14ac:dyDescent="0.25">
      <c r="A2201" s="224" t="s">
        <v>26175</v>
      </c>
      <c r="B2201" s="225" t="s">
        <v>26176</v>
      </c>
      <c r="C2201" s="226"/>
      <c r="D2201" s="226"/>
    </row>
    <row r="2202" spans="1:4" x14ac:dyDescent="0.25">
      <c r="A2202" s="227" t="s">
        <v>26177</v>
      </c>
      <c r="B2202" s="228" t="s">
        <v>26178</v>
      </c>
      <c r="C2202" s="229"/>
      <c r="D2202" s="229"/>
    </row>
    <row r="2203" spans="1:4" x14ac:dyDescent="0.25">
      <c r="A2203" s="230" t="s">
        <v>26179</v>
      </c>
      <c r="B2203" s="231" t="s">
        <v>26180</v>
      </c>
      <c r="C2203" s="231" t="s">
        <v>86</v>
      </c>
      <c r="D2203" s="232">
        <v>266.72000000000003</v>
      </c>
    </row>
    <row r="2204" spans="1:4" x14ac:dyDescent="0.25">
      <c r="A2204" s="224" t="s">
        <v>26181</v>
      </c>
      <c r="B2204" s="225" t="s">
        <v>26182</v>
      </c>
      <c r="C2204" s="226"/>
      <c r="D2204" s="226"/>
    </row>
    <row r="2205" spans="1:4" x14ac:dyDescent="0.25">
      <c r="A2205" s="227" t="s">
        <v>26183</v>
      </c>
      <c r="B2205" s="228" t="s">
        <v>26184</v>
      </c>
      <c r="C2205" s="229"/>
      <c r="D2205" s="229"/>
    </row>
    <row r="2206" spans="1:4" x14ac:dyDescent="0.25">
      <c r="A2206" s="230" t="s">
        <v>26185</v>
      </c>
      <c r="B2206" s="231" t="s">
        <v>26186</v>
      </c>
      <c r="C2206" s="231" t="s">
        <v>86</v>
      </c>
      <c r="D2206" s="232">
        <v>4.01</v>
      </c>
    </row>
    <row r="2207" spans="1:4" x14ac:dyDescent="0.25">
      <c r="A2207" s="230" t="s">
        <v>26187</v>
      </c>
      <c r="B2207" s="231" t="s">
        <v>26188</v>
      </c>
      <c r="C2207" s="231" t="s">
        <v>86</v>
      </c>
      <c r="D2207" s="232">
        <v>0.25</v>
      </c>
    </row>
    <row r="2208" spans="1:4" x14ac:dyDescent="0.25">
      <c r="A2208" s="224" t="s">
        <v>26189</v>
      </c>
      <c r="B2208" s="225" t="s">
        <v>26190</v>
      </c>
      <c r="C2208" s="226"/>
      <c r="D2208" s="226"/>
    </row>
    <row r="2209" spans="1:4" x14ac:dyDescent="0.25">
      <c r="A2209" s="227" t="s">
        <v>26191</v>
      </c>
      <c r="B2209" s="228" t="s">
        <v>26192</v>
      </c>
      <c r="C2209" s="229"/>
      <c r="D2209" s="229"/>
    </row>
    <row r="2210" spans="1:4" x14ac:dyDescent="0.25">
      <c r="A2210" s="230" t="s">
        <v>26193</v>
      </c>
      <c r="B2210" s="231" t="s">
        <v>26194</v>
      </c>
      <c r="C2210" s="231" t="s">
        <v>7085</v>
      </c>
      <c r="D2210" s="232">
        <v>18338.009999999998</v>
      </c>
    </row>
    <row r="2211" spans="1:4" x14ac:dyDescent="0.25">
      <c r="A2211" s="230" t="s">
        <v>26195</v>
      </c>
      <c r="B2211" s="231" t="s">
        <v>26196</v>
      </c>
      <c r="C2211" s="231" t="s">
        <v>86</v>
      </c>
      <c r="D2211" s="232">
        <v>76.14</v>
      </c>
    </row>
    <row r="2212" spans="1:4" x14ac:dyDescent="0.25">
      <c r="A2212" s="230" t="s">
        <v>26197</v>
      </c>
      <c r="B2212" s="231" t="s">
        <v>26198</v>
      </c>
      <c r="C2212" s="231" t="s">
        <v>7085</v>
      </c>
      <c r="D2212" s="232">
        <v>18087.150000000001</v>
      </c>
    </row>
    <row r="2213" spans="1:4" x14ac:dyDescent="0.25">
      <c r="A2213" s="230" t="s">
        <v>26199</v>
      </c>
      <c r="B2213" s="231" t="s">
        <v>26200</v>
      </c>
      <c r="C2213" s="231" t="s">
        <v>17</v>
      </c>
      <c r="D2213" s="232">
        <v>1.72</v>
      </c>
    </row>
    <row r="2214" spans="1:4" x14ac:dyDescent="0.25">
      <c r="A2214" s="227" t="s">
        <v>26201</v>
      </c>
      <c r="B2214" s="228" t="s">
        <v>26202</v>
      </c>
      <c r="C2214" s="229"/>
      <c r="D2214" s="229"/>
    </row>
    <row r="2215" spans="1:4" x14ac:dyDescent="0.25">
      <c r="A2215" s="230" t="s">
        <v>26203</v>
      </c>
      <c r="B2215" s="231" t="s">
        <v>26204</v>
      </c>
      <c r="C2215" s="231" t="s">
        <v>26205</v>
      </c>
      <c r="D2215" s="232">
        <v>3.23</v>
      </c>
    </row>
    <row r="2216" spans="1:4" x14ac:dyDescent="0.25">
      <c r="A2216" s="224" t="s">
        <v>26206</v>
      </c>
      <c r="B2216" s="225" t="s">
        <v>26207</v>
      </c>
      <c r="C2216" s="226"/>
      <c r="D2216" s="226"/>
    </row>
    <row r="2217" spans="1:4" x14ac:dyDescent="0.25">
      <c r="A2217" s="227" t="s">
        <v>26208</v>
      </c>
      <c r="B2217" s="228" t="s">
        <v>26209</v>
      </c>
      <c r="C2217" s="229"/>
      <c r="D2217" s="229"/>
    </row>
    <row r="2218" spans="1:4" x14ac:dyDescent="0.25">
      <c r="A2218" s="230" t="s">
        <v>26210</v>
      </c>
      <c r="B2218" s="231" t="s">
        <v>26211</v>
      </c>
      <c r="C2218" s="231" t="s">
        <v>7085</v>
      </c>
      <c r="D2218" s="232">
        <v>22471.439999999999</v>
      </c>
    </row>
    <row r="2219" spans="1:4" x14ac:dyDescent="0.25">
      <c r="A2219" s="230" t="s">
        <v>26212</v>
      </c>
      <c r="B2219" s="231" t="s">
        <v>26213</v>
      </c>
      <c r="C2219" s="231" t="s">
        <v>7085</v>
      </c>
      <c r="D2219" s="232">
        <v>19878.580000000002</v>
      </c>
    </row>
    <row r="2220" spans="1:4" x14ac:dyDescent="0.25">
      <c r="A2220" s="230" t="s">
        <v>26214</v>
      </c>
      <c r="B2220" s="231" t="s">
        <v>26215</v>
      </c>
      <c r="C2220" s="231" t="s">
        <v>7085</v>
      </c>
      <c r="D2220" s="232">
        <v>17285.73</v>
      </c>
    </row>
    <row r="2221" spans="1:4" x14ac:dyDescent="0.25">
      <c r="A2221" s="230" t="s">
        <v>26216</v>
      </c>
      <c r="B2221" s="231" t="s">
        <v>26217</v>
      </c>
      <c r="C2221" s="231" t="s">
        <v>7085</v>
      </c>
      <c r="D2221" s="232">
        <v>12181.25</v>
      </c>
    </row>
    <row r="2222" spans="1:4" x14ac:dyDescent="0.25">
      <c r="A2222" s="230" t="s">
        <v>26218</v>
      </c>
      <c r="B2222" s="231" t="s">
        <v>26219</v>
      </c>
      <c r="C2222" s="231" t="s">
        <v>7085</v>
      </c>
      <c r="D2222" s="232">
        <v>6987.45</v>
      </c>
    </row>
    <row r="2223" spans="1:4" x14ac:dyDescent="0.25">
      <c r="A2223" s="230" t="s">
        <v>26220</v>
      </c>
      <c r="B2223" s="231" t="s">
        <v>26221</v>
      </c>
      <c r="C2223" s="231" t="s">
        <v>7085</v>
      </c>
      <c r="D2223" s="232">
        <v>8920.7000000000007</v>
      </c>
    </row>
    <row r="2224" spans="1:4" x14ac:dyDescent="0.25">
      <c r="A2224" s="230" t="s">
        <v>26222</v>
      </c>
      <c r="B2224" s="231" t="s">
        <v>26223</v>
      </c>
      <c r="C2224" s="231" t="s">
        <v>7085</v>
      </c>
      <c r="D2224" s="232">
        <v>9816.1</v>
      </c>
    </row>
    <row r="2225" spans="1:4" x14ac:dyDescent="0.25">
      <c r="A2225" s="230" t="s">
        <v>26224</v>
      </c>
      <c r="B2225" s="231" t="s">
        <v>26225</v>
      </c>
      <c r="C2225" s="231" t="s">
        <v>7085</v>
      </c>
      <c r="D2225" s="232">
        <v>4536.2</v>
      </c>
    </row>
    <row r="2226" spans="1:4" x14ac:dyDescent="0.25">
      <c r="A2226" s="230" t="s">
        <v>26226</v>
      </c>
      <c r="B2226" s="231" t="s">
        <v>26227</v>
      </c>
      <c r="C2226" s="231" t="s">
        <v>7085</v>
      </c>
      <c r="D2226" s="232">
        <v>4029.3</v>
      </c>
    </row>
    <row r="2227" spans="1:4" x14ac:dyDescent="0.25">
      <c r="A2227" s="230" t="s">
        <v>26228</v>
      </c>
      <c r="B2227" s="231" t="s">
        <v>26229</v>
      </c>
      <c r="C2227" s="231" t="s">
        <v>7085</v>
      </c>
      <c r="D2227" s="232">
        <v>3207.9</v>
      </c>
    </row>
    <row r="2228" spans="1:4" x14ac:dyDescent="0.25">
      <c r="A2228" s="230" t="s">
        <v>26230</v>
      </c>
      <c r="B2228" s="231" t="s">
        <v>26231</v>
      </c>
      <c r="C2228" s="231" t="s">
        <v>7085</v>
      </c>
      <c r="D2228" s="232">
        <v>9135.94</v>
      </c>
    </row>
    <row r="2229" spans="1:4" x14ac:dyDescent="0.25">
      <c r="A2229" s="230" t="s">
        <v>26232</v>
      </c>
      <c r="B2229" s="231" t="s">
        <v>26233</v>
      </c>
      <c r="C2229" s="231" t="s">
        <v>7085</v>
      </c>
      <c r="D2229" s="232">
        <v>11039.26</v>
      </c>
    </row>
    <row r="2230" spans="1:4" x14ac:dyDescent="0.25">
      <c r="A2230" s="230" t="s">
        <v>26234</v>
      </c>
      <c r="B2230" s="231" t="s">
        <v>26235</v>
      </c>
      <c r="C2230" s="231" t="s">
        <v>7085</v>
      </c>
      <c r="D2230" s="232">
        <v>12964.29</v>
      </c>
    </row>
    <row r="2231" spans="1:4" x14ac:dyDescent="0.25">
      <c r="A2231" s="230" t="s">
        <v>26236</v>
      </c>
      <c r="B2231" s="231" t="s">
        <v>26237</v>
      </c>
      <c r="C2231" s="231" t="s">
        <v>7085</v>
      </c>
      <c r="D2231" s="232">
        <v>15665.19</v>
      </c>
    </row>
    <row r="2232" spans="1:4" x14ac:dyDescent="0.25">
      <c r="A2232" s="230" t="s">
        <v>26238</v>
      </c>
      <c r="B2232" s="231" t="s">
        <v>26239</v>
      </c>
      <c r="C2232" s="231" t="s">
        <v>7085</v>
      </c>
      <c r="D2232" s="232">
        <v>14908.94</v>
      </c>
    </row>
    <row r="2233" spans="1:4" x14ac:dyDescent="0.25">
      <c r="A2233" s="230" t="s">
        <v>26240</v>
      </c>
      <c r="B2233" s="231" t="s">
        <v>26241</v>
      </c>
      <c r="C2233" s="231" t="s">
        <v>7085</v>
      </c>
      <c r="D2233" s="232">
        <v>18014.97</v>
      </c>
    </row>
    <row r="2234" spans="1:4" x14ac:dyDescent="0.25">
      <c r="A2234" s="230" t="s">
        <v>26242</v>
      </c>
      <c r="B2234" s="231" t="s">
        <v>26243</v>
      </c>
      <c r="C2234" s="231" t="s">
        <v>7085</v>
      </c>
      <c r="D2234" s="232">
        <v>16853.580000000002</v>
      </c>
    </row>
    <row r="2235" spans="1:4" x14ac:dyDescent="0.25">
      <c r="A2235" s="230" t="s">
        <v>26244</v>
      </c>
      <c r="B2235" s="231" t="s">
        <v>26245</v>
      </c>
      <c r="C2235" s="231" t="s">
        <v>7085</v>
      </c>
      <c r="D2235" s="232">
        <v>20364.75</v>
      </c>
    </row>
    <row r="2236" spans="1:4" x14ac:dyDescent="0.25">
      <c r="A2236" s="230" t="s">
        <v>26246</v>
      </c>
      <c r="B2236" s="231" t="s">
        <v>26247</v>
      </c>
      <c r="C2236" s="231" t="s">
        <v>7085</v>
      </c>
      <c r="D2236" s="232">
        <v>11976.42</v>
      </c>
    </row>
    <row r="2237" spans="1:4" x14ac:dyDescent="0.25">
      <c r="A2237" s="230" t="s">
        <v>26248</v>
      </c>
      <c r="B2237" s="231" t="s">
        <v>26249</v>
      </c>
      <c r="C2237" s="231" t="s">
        <v>7085</v>
      </c>
      <c r="D2237" s="232">
        <v>16164.75</v>
      </c>
    </row>
    <row r="2238" spans="1:4" x14ac:dyDescent="0.25">
      <c r="A2238" s="224" t="s">
        <v>26250</v>
      </c>
      <c r="B2238" s="225" t="s">
        <v>26251</v>
      </c>
      <c r="C2238" s="226"/>
      <c r="D2238" s="226"/>
    </row>
    <row r="2239" spans="1:4" x14ac:dyDescent="0.25">
      <c r="A2239" s="227" t="s">
        <v>26252</v>
      </c>
      <c r="B2239" s="228" t="s">
        <v>26253</v>
      </c>
      <c r="C2239" s="229"/>
      <c r="D2239" s="229"/>
    </row>
    <row r="2240" spans="1:4" x14ac:dyDescent="0.25">
      <c r="A2240" s="230" t="s">
        <v>26254</v>
      </c>
      <c r="B2240" s="231" t="s">
        <v>26255</v>
      </c>
      <c r="C2240" s="231" t="s">
        <v>7085</v>
      </c>
      <c r="D2240" s="232">
        <v>2444.3200000000002</v>
      </c>
    </row>
    <row r="2241" spans="1:4" x14ac:dyDescent="0.25">
      <c r="A2241" s="230" t="s">
        <v>26256</v>
      </c>
      <c r="B2241" s="231" t="s">
        <v>26257</v>
      </c>
      <c r="C2241" s="231" t="s">
        <v>7085</v>
      </c>
      <c r="D2241" s="232">
        <v>3350</v>
      </c>
    </row>
    <row r="2242" spans="1:4" x14ac:dyDescent="0.25">
      <c r="A2242" s="230" t="s">
        <v>26258</v>
      </c>
      <c r="B2242" s="231" t="s">
        <v>26259</v>
      </c>
      <c r="C2242" s="231" t="s">
        <v>7085</v>
      </c>
      <c r="D2242" s="232">
        <v>4285.79</v>
      </c>
    </row>
    <row r="2243" spans="1:4" x14ac:dyDescent="0.25">
      <c r="A2243" s="230" t="s">
        <v>35938</v>
      </c>
      <c r="B2243" s="231" t="s">
        <v>35939</v>
      </c>
      <c r="C2243" s="231" t="s">
        <v>22558</v>
      </c>
      <c r="D2243" s="232">
        <v>376.36</v>
      </c>
    </row>
    <row r="2244" spans="1:4" x14ac:dyDescent="0.25">
      <c r="A2244" s="230" t="s">
        <v>35940</v>
      </c>
      <c r="B2244" s="231" t="s">
        <v>35941</v>
      </c>
      <c r="C2244" s="231" t="s">
        <v>22558</v>
      </c>
      <c r="D2244" s="232">
        <v>458.6</v>
      </c>
    </row>
    <row r="2245" spans="1:4" x14ac:dyDescent="0.25">
      <c r="A2245" s="227" t="s">
        <v>26260</v>
      </c>
      <c r="B2245" s="228" t="s">
        <v>26261</v>
      </c>
      <c r="C2245" s="229"/>
      <c r="D2245" s="229"/>
    </row>
    <row r="2246" spans="1:4" x14ac:dyDescent="0.25">
      <c r="A2246" s="230" t="s">
        <v>26262</v>
      </c>
      <c r="B2246" s="231" t="s">
        <v>26263</v>
      </c>
      <c r="C2246" s="231" t="s">
        <v>32</v>
      </c>
      <c r="D2246" s="232">
        <v>5.84</v>
      </c>
    </row>
    <row r="2247" spans="1:4" x14ac:dyDescent="0.25">
      <c r="A2247" s="230" t="s">
        <v>26264</v>
      </c>
      <c r="B2247" s="231" t="s">
        <v>26265</v>
      </c>
      <c r="C2247" s="231" t="s">
        <v>32</v>
      </c>
      <c r="D2247" s="232">
        <v>4.04</v>
      </c>
    </row>
    <row r="2248" spans="1:4" x14ac:dyDescent="0.25">
      <c r="A2248" s="230" t="s">
        <v>26266</v>
      </c>
      <c r="B2248" s="231" t="s">
        <v>26267</v>
      </c>
      <c r="C2248" s="231" t="s">
        <v>32</v>
      </c>
      <c r="D2248" s="232">
        <v>5.54</v>
      </c>
    </row>
    <row r="2249" spans="1:4" x14ac:dyDescent="0.25">
      <c r="A2249" s="224" t="s">
        <v>26268</v>
      </c>
      <c r="B2249" s="225" t="s">
        <v>26269</v>
      </c>
      <c r="C2249" s="226"/>
      <c r="D2249" s="226"/>
    </row>
    <row r="2250" spans="1:4" x14ac:dyDescent="0.25">
      <c r="A2250" s="227" t="s">
        <v>26270</v>
      </c>
      <c r="B2250" s="228" t="s">
        <v>26271</v>
      </c>
      <c r="C2250" s="229"/>
      <c r="D2250" s="229"/>
    </row>
    <row r="2251" spans="1:4" x14ac:dyDescent="0.25">
      <c r="A2251" s="230" t="s">
        <v>26492</v>
      </c>
      <c r="B2251" s="231" t="s">
        <v>35942</v>
      </c>
      <c r="C2251" s="231" t="s">
        <v>17</v>
      </c>
      <c r="D2251" s="232">
        <v>375.53</v>
      </c>
    </row>
    <row r="2252" spans="1:4" x14ac:dyDescent="0.25">
      <c r="A2252" s="230" t="s">
        <v>26272</v>
      </c>
      <c r="B2252" s="231" t="s">
        <v>26273</v>
      </c>
      <c r="C2252" s="231" t="s">
        <v>17</v>
      </c>
      <c r="D2252" s="232">
        <v>217.94</v>
      </c>
    </row>
    <row r="2253" spans="1:4" x14ac:dyDescent="0.25">
      <c r="A2253" s="230" t="s">
        <v>26274</v>
      </c>
      <c r="B2253" s="231" t="s">
        <v>26275</v>
      </c>
      <c r="C2253" s="231" t="s">
        <v>17</v>
      </c>
      <c r="D2253" s="232">
        <v>15.4</v>
      </c>
    </row>
    <row r="2254" spans="1:4" x14ac:dyDescent="0.25">
      <c r="A2254" s="230" t="s">
        <v>26276</v>
      </c>
      <c r="B2254" s="231" t="s">
        <v>26277</v>
      </c>
      <c r="C2254" s="231" t="s">
        <v>17</v>
      </c>
      <c r="D2254" s="232">
        <v>11.38</v>
      </c>
    </row>
    <row r="2255" spans="1:4" x14ac:dyDescent="0.25">
      <c r="A2255" s="230" t="s">
        <v>26278</v>
      </c>
      <c r="B2255" s="231" t="s">
        <v>26279</v>
      </c>
      <c r="C2255" s="231" t="s">
        <v>17</v>
      </c>
      <c r="D2255" s="232">
        <v>1175.93</v>
      </c>
    </row>
    <row r="2256" spans="1:4" x14ac:dyDescent="0.25">
      <c r="A2256" s="227" t="s">
        <v>35943</v>
      </c>
      <c r="B2256" s="228" t="s">
        <v>35944</v>
      </c>
      <c r="C2256" s="229"/>
      <c r="D2256" s="229"/>
    </row>
    <row r="2257" spans="1:4" x14ac:dyDescent="0.25">
      <c r="A2257" s="230" t="s">
        <v>26506</v>
      </c>
      <c r="B2257" s="231" t="s">
        <v>35945</v>
      </c>
      <c r="C2257" s="231" t="s">
        <v>17</v>
      </c>
      <c r="D2257" s="232">
        <v>105.6</v>
      </c>
    </row>
    <row r="2258" spans="1:4" x14ac:dyDescent="0.25">
      <c r="A2258" s="230" t="s">
        <v>26508</v>
      </c>
      <c r="B2258" s="231" t="s">
        <v>35946</v>
      </c>
      <c r="C2258" s="231" t="s">
        <v>17</v>
      </c>
      <c r="D2258" s="232">
        <v>50.68</v>
      </c>
    </row>
    <row r="2259" spans="1:4" x14ac:dyDescent="0.25">
      <c r="A2259" s="227" t="s">
        <v>26280</v>
      </c>
      <c r="B2259" s="228" t="s">
        <v>26281</v>
      </c>
      <c r="C2259" s="229"/>
      <c r="D2259" s="229"/>
    </row>
    <row r="2260" spans="1:4" x14ac:dyDescent="0.25">
      <c r="A2260" s="230" t="s">
        <v>26282</v>
      </c>
      <c r="B2260" s="231" t="s">
        <v>26283</v>
      </c>
      <c r="C2260" s="231" t="s">
        <v>17</v>
      </c>
      <c r="D2260" s="232">
        <v>3.49</v>
      </c>
    </row>
    <row r="2261" spans="1:4" x14ac:dyDescent="0.25">
      <c r="A2261" s="230" t="s">
        <v>26284</v>
      </c>
      <c r="B2261" s="231" t="s">
        <v>26285</v>
      </c>
      <c r="C2261" s="231" t="s">
        <v>17</v>
      </c>
      <c r="D2261" s="232">
        <v>0.88</v>
      </c>
    </row>
    <row r="2262" spans="1:4" x14ac:dyDescent="0.25">
      <c r="A2262" s="227" t="s">
        <v>26286</v>
      </c>
      <c r="B2262" s="228" t="s">
        <v>26287</v>
      </c>
      <c r="C2262" s="229"/>
      <c r="D2262" s="229"/>
    </row>
    <row r="2263" spans="1:4" x14ac:dyDescent="0.25">
      <c r="A2263" s="230" t="s">
        <v>26288</v>
      </c>
      <c r="B2263" s="231" t="s">
        <v>26289</v>
      </c>
      <c r="C2263" s="231" t="s">
        <v>17</v>
      </c>
      <c r="D2263" s="232">
        <v>8.9499999999999993</v>
      </c>
    </row>
    <row r="2264" spans="1:4" x14ac:dyDescent="0.25">
      <c r="A2264" s="230" t="s">
        <v>26290</v>
      </c>
      <c r="B2264" s="231" t="s">
        <v>26291</v>
      </c>
      <c r="C2264" s="231" t="s">
        <v>17</v>
      </c>
      <c r="D2264" s="232">
        <v>6.6</v>
      </c>
    </row>
    <row r="2265" spans="1:4" x14ac:dyDescent="0.25">
      <c r="A2265" s="230" t="s">
        <v>26292</v>
      </c>
      <c r="B2265" s="231" t="s">
        <v>26293</v>
      </c>
      <c r="C2265" s="231" t="s">
        <v>17</v>
      </c>
      <c r="D2265" s="232">
        <v>11.25</v>
      </c>
    </row>
    <row r="2266" spans="1:4" x14ac:dyDescent="0.25">
      <c r="A2266" s="230" t="s">
        <v>26294</v>
      </c>
      <c r="B2266" s="231" t="s">
        <v>26295</v>
      </c>
      <c r="C2266" s="231" t="s">
        <v>17</v>
      </c>
      <c r="D2266" s="232">
        <v>6.96</v>
      </c>
    </row>
    <row r="2267" spans="1:4" x14ac:dyDescent="0.25">
      <c r="A2267" s="227" t="s">
        <v>26296</v>
      </c>
      <c r="B2267" s="228" t="s">
        <v>26297</v>
      </c>
      <c r="C2267" s="229"/>
      <c r="D2267" s="229"/>
    </row>
    <row r="2268" spans="1:4" x14ac:dyDescent="0.25">
      <c r="A2268" s="230" t="s">
        <v>26298</v>
      </c>
      <c r="B2268" s="231" t="s">
        <v>26299</v>
      </c>
      <c r="C2268" s="231" t="s">
        <v>17</v>
      </c>
      <c r="D2268" s="232">
        <v>151.06</v>
      </c>
    </row>
    <row r="2269" spans="1:4" x14ac:dyDescent="0.25">
      <c r="A2269" s="230" t="s">
        <v>26300</v>
      </c>
      <c r="B2269" s="231" t="s">
        <v>26301</v>
      </c>
      <c r="C2269" s="231" t="s">
        <v>17</v>
      </c>
      <c r="D2269" s="232">
        <v>77.53</v>
      </c>
    </row>
    <row r="2270" spans="1:4" x14ac:dyDescent="0.25">
      <c r="A2270" s="230" t="s">
        <v>26302</v>
      </c>
      <c r="B2270" s="231" t="s">
        <v>26299</v>
      </c>
      <c r="C2270" s="231" t="s">
        <v>17</v>
      </c>
      <c r="D2270" s="232">
        <v>175.69</v>
      </c>
    </row>
    <row r="2271" spans="1:4" x14ac:dyDescent="0.25">
      <c r="A2271" s="230" t="s">
        <v>26303</v>
      </c>
      <c r="B2271" s="231" t="s">
        <v>26301</v>
      </c>
      <c r="C2271" s="231" t="s">
        <v>17</v>
      </c>
      <c r="D2271" s="232">
        <v>87.5</v>
      </c>
    </row>
    <row r="2272" spans="1:4" x14ac:dyDescent="0.25">
      <c r="A2272" s="230" t="s">
        <v>26304</v>
      </c>
      <c r="B2272" s="231" t="s">
        <v>26305</v>
      </c>
      <c r="C2272" s="231" t="s">
        <v>17</v>
      </c>
      <c r="D2272" s="232">
        <v>162.71</v>
      </c>
    </row>
    <row r="2273" spans="1:4" x14ac:dyDescent="0.25">
      <c r="A2273" s="230" t="s">
        <v>26306</v>
      </c>
      <c r="B2273" s="231" t="s">
        <v>26307</v>
      </c>
      <c r="C2273" s="231" t="s">
        <v>17</v>
      </c>
      <c r="D2273" s="232">
        <v>78.290000000000006</v>
      </c>
    </row>
    <row r="2274" spans="1:4" x14ac:dyDescent="0.25">
      <c r="A2274" s="230" t="s">
        <v>26308</v>
      </c>
      <c r="B2274" s="231" t="s">
        <v>26516</v>
      </c>
      <c r="C2274" s="231" t="s">
        <v>17</v>
      </c>
      <c r="D2274" s="232">
        <v>164.98</v>
      </c>
    </row>
    <row r="2275" spans="1:4" x14ac:dyDescent="0.25">
      <c r="A2275" s="230" t="s">
        <v>26309</v>
      </c>
      <c r="B2275" s="231" t="s">
        <v>26310</v>
      </c>
      <c r="C2275" s="231" t="s">
        <v>17</v>
      </c>
      <c r="D2275" s="232">
        <v>79.58</v>
      </c>
    </row>
    <row r="2276" spans="1:4" x14ac:dyDescent="0.25">
      <c r="A2276" s="230" t="s">
        <v>26311</v>
      </c>
      <c r="B2276" s="231" t="s">
        <v>26312</v>
      </c>
      <c r="C2276" s="231" t="s">
        <v>17</v>
      </c>
      <c r="D2276" s="232">
        <v>157.18</v>
      </c>
    </row>
    <row r="2277" spans="1:4" x14ac:dyDescent="0.25">
      <c r="A2277" s="230" t="s">
        <v>26313</v>
      </c>
      <c r="B2277" s="231" t="s">
        <v>26314</v>
      </c>
      <c r="C2277" s="231" t="s">
        <v>17</v>
      </c>
      <c r="D2277" s="232">
        <v>75.19</v>
      </c>
    </row>
    <row r="2278" spans="1:4" x14ac:dyDescent="0.25">
      <c r="A2278" s="230" t="s">
        <v>26315</v>
      </c>
      <c r="B2278" s="231" t="s">
        <v>26316</v>
      </c>
      <c r="C2278" s="231" t="s">
        <v>17</v>
      </c>
      <c r="D2278" s="232">
        <v>16.48</v>
      </c>
    </row>
    <row r="2279" spans="1:4" x14ac:dyDescent="0.25">
      <c r="A2279" s="230" t="s">
        <v>26317</v>
      </c>
      <c r="B2279" s="231" t="s">
        <v>26318</v>
      </c>
      <c r="C2279" s="231" t="s">
        <v>17</v>
      </c>
      <c r="D2279" s="232">
        <v>11.33</v>
      </c>
    </row>
    <row r="2280" spans="1:4" x14ac:dyDescent="0.25">
      <c r="A2280" s="230" t="s">
        <v>26319</v>
      </c>
      <c r="B2280" s="231" t="s">
        <v>26320</v>
      </c>
      <c r="C2280" s="231" t="s">
        <v>17</v>
      </c>
      <c r="D2280" s="232">
        <v>173.66</v>
      </c>
    </row>
    <row r="2281" spans="1:4" x14ac:dyDescent="0.25">
      <c r="A2281" s="230" t="s">
        <v>26321</v>
      </c>
      <c r="B2281" s="231" t="s">
        <v>26322</v>
      </c>
      <c r="C2281" s="231" t="s">
        <v>17</v>
      </c>
      <c r="D2281" s="232">
        <v>84.46</v>
      </c>
    </row>
    <row r="2282" spans="1:4" x14ac:dyDescent="0.25">
      <c r="A2282" s="227" t="s">
        <v>26323</v>
      </c>
      <c r="B2282" s="228" t="s">
        <v>26324</v>
      </c>
      <c r="C2282" s="229"/>
      <c r="D2282" s="229"/>
    </row>
    <row r="2283" spans="1:4" x14ac:dyDescent="0.25">
      <c r="A2283" s="230" t="s">
        <v>26325</v>
      </c>
      <c r="B2283" s="231" t="s">
        <v>26326</v>
      </c>
      <c r="C2283" s="231" t="s">
        <v>17</v>
      </c>
      <c r="D2283" s="232">
        <v>351.19</v>
      </c>
    </row>
    <row r="2284" spans="1:4" x14ac:dyDescent="0.25">
      <c r="A2284" s="230" t="s">
        <v>26327</v>
      </c>
      <c r="B2284" s="231" t="s">
        <v>26328</v>
      </c>
      <c r="C2284" s="231" t="s">
        <v>17</v>
      </c>
      <c r="D2284" s="232">
        <v>120.1</v>
      </c>
    </row>
    <row r="2285" spans="1:4" x14ac:dyDescent="0.25">
      <c r="A2285" s="230" t="s">
        <v>26329</v>
      </c>
      <c r="B2285" s="231" t="s">
        <v>26330</v>
      </c>
      <c r="C2285" s="231" t="s">
        <v>17</v>
      </c>
      <c r="D2285" s="232">
        <v>216.44</v>
      </c>
    </row>
    <row r="2286" spans="1:4" x14ac:dyDescent="0.25">
      <c r="A2286" s="230" t="s">
        <v>26331</v>
      </c>
      <c r="B2286" s="231" t="s">
        <v>26332</v>
      </c>
      <c r="C2286" s="231" t="s">
        <v>17</v>
      </c>
      <c r="D2286" s="232">
        <v>89.11</v>
      </c>
    </row>
    <row r="2287" spans="1:4" x14ac:dyDescent="0.25">
      <c r="A2287" s="230" t="s">
        <v>26333</v>
      </c>
      <c r="B2287" s="231" t="s">
        <v>26334</v>
      </c>
      <c r="C2287" s="231" t="s">
        <v>17</v>
      </c>
      <c r="D2287" s="232">
        <v>163.87</v>
      </c>
    </row>
    <row r="2288" spans="1:4" x14ac:dyDescent="0.25">
      <c r="A2288" s="230" t="s">
        <v>26335</v>
      </c>
      <c r="B2288" s="231" t="s">
        <v>26336</v>
      </c>
      <c r="C2288" s="231" t="s">
        <v>17</v>
      </c>
      <c r="D2288" s="232">
        <v>84.58</v>
      </c>
    </row>
    <row r="2289" spans="1:4" x14ac:dyDescent="0.25">
      <c r="A2289" s="227" t="s">
        <v>26337</v>
      </c>
      <c r="B2289" s="228" t="s">
        <v>26338</v>
      </c>
      <c r="C2289" s="229"/>
      <c r="D2289" s="229"/>
    </row>
    <row r="2290" spans="1:4" x14ac:dyDescent="0.25">
      <c r="A2290" s="230" t="s">
        <v>26339</v>
      </c>
      <c r="B2290" s="231" t="s">
        <v>26340</v>
      </c>
      <c r="C2290" s="231" t="s">
        <v>17</v>
      </c>
      <c r="D2290" s="232">
        <v>197</v>
      </c>
    </row>
    <row r="2291" spans="1:4" x14ac:dyDescent="0.25">
      <c r="A2291" s="230" t="s">
        <v>26341</v>
      </c>
      <c r="B2291" s="231" t="s">
        <v>26342</v>
      </c>
      <c r="C2291" s="231" t="s">
        <v>17</v>
      </c>
      <c r="D2291" s="232">
        <v>94.82</v>
      </c>
    </row>
    <row r="2292" spans="1:4" x14ac:dyDescent="0.25">
      <c r="A2292" s="230" t="s">
        <v>26343</v>
      </c>
      <c r="B2292" s="231" t="s">
        <v>26344</v>
      </c>
      <c r="C2292" s="231" t="s">
        <v>17</v>
      </c>
      <c r="D2292" s="232">
        <v>257.18</v>
      </c>
    </row>
    <row r="2293" spans="1:4" x14ac:dyDescent="0.25">
      <c r="A2293" s="230" t="s">
        <v>26345</v>
      </c>
      <c r="B2293" s="231" t="s">
        <v>26346</v>
      </c>
      <c r="C2293" s="231" t="s">
        <v>17</v>
      </c>
      <c r="D2293" s="232">
        <v>101.58</v>
      </c>
    </row>
    <row r="2294" spans="1:4" x14ac:dyDescent="0.25">
      <c r="A2294" s="230" t="s">
        <v>26347</v>
      </c>
      <c r="B2294" s="231" t="s">
        <v>26348</v>
      </c>
      <c r="C2294" s="231" t="s">
        <v>17</v>
      </c>
      <c r="D2294" s="232">
        <v>248.7</v>
      </c>
    </row>
    <row r="2295" spans="1:4" x14ac:dyDescent="0.25">
      <c r="A2295" s="230" t="s">
        <v>26349</v>
      </c>
      <c r="B2295" s="231" t="s">
        <v>26350</v>
      </c>
      <c r="C2295" s="231" t="s">
        <v>17</v>
      </c>
      <c r="D2295" s="232">
        <v>96.28</v>
      </c>
    </row>
    <row r="2296" spans="1:4" x14ac:dyDescent="0.25">
      <c r="A2296" s="230" t="s">
        <v>26351</v>
      </c>
      <c r="B2296" s="231" t="s">
        <v>26352</v>
      </c>
      <c r="C2296" s="231" t="s">
        <v>17</v>
      </c>
      <c r="D2296" s="232">
        <v>193.25</v>
      </c>
    </row>
    <row r="2297" spans="1:4" x14ac:dyDescent="0.25">
      <c r="A2297" s="230" t="s">
        <v>26353</v>
      </c>
      <c r="B2297" s="231" t="s">
        <v>26354</v>
      </c>
      <c r="C2297" s="231" t="s">
        <v>17</v>
      </c>
      <c r="D2297" s="232">
        <v>81.260000000000005</v>
      </c>
    </row>
    <row r="2298" spans="1:4" x14ac:dyDescent="0.25">
      <c r="A2298" s="230" t="s">
        <v>26355</v>
      </c>
      <c r="B2298" s="231" t="s">
        <v>26356</v>
      </c>
      <c r="C2298" s="231" t="s">
        <v>17</v>
      </c>
      <c r="D2298" s="232">
        <v>197.03</v>
      </c>
    </row>
    <row r="2299" spans="1:4" x14ac:dyDescent="0.25">
      <c r="A2299" s="230" t="s">
        <v>26357</v>
      </c>
      <c r="B2299" s="231" t="s">
        <v>26358</v>
      </c>
      <c r="C2299" s="231" t="s">
        <v>17</v>
      </c>
      <c r="D2299" s="232">
        <v>83.62</v>
      </c>
    </row>
    <row r="2300" spans="1:4" x14ac:dyDescent="0.25">
      <c r="A2300" s="230" t="s">
        <v>26359</v>
      </c>
      <c r="B2300" s="231" t="s">
        <v>26360</v>
      </c>
      <c r="C2300" s="231" t="s">
        <v>17</v>
      </c>
      <c r="D2300" s="232">
        <v>58.3</v>
      </c>
    </row>
    <row r="2301" spans="1:4" x14ac:dyDescent="0.25">
      <c r="A2301" s="230" t="s">
        <v>26361</v>
      </c>
      <c r="B2301" s="231" t="s">
        <v>26362</v>
      </c>
      <c r="C2301" s="231" t="s">
        <v>17</v>
      </c>
      <c r="D2301" s="232">
        <v>37.74</v>
      </c>
    </row>
    <row r="2302" spans="1:4" x14ac:dyDescent="0.25">
      <c r="A2302" s="230" t="s">
        <v>26363</v>
      </c>
      <c r="B2302" s="231" t="s">
        <v>26364</v>
      </c>
      <c r="C2302" s="231" t="s">
        <v>17</v>
      </c>
      <c r="D2302" s="232">
        <v>261.95999999999998</v>
      </c>
    </row>
    <row r="2303" spans="1:4" x14ac:dyDescent="0.25">
      <c r="A2303" s="230" t="s">
        <v>26365</v>
      </c>
      <c r="B2303" s="231" t="s">
        <v>26366</v>
      </c>
      <c r="C2303" s="231" t="s">
        <v>17</v>
      </c>
      <c r="D2303" s="232">
        <v>107.26</v>
      </c>
    </row>
    <row r="2304" spans="1:4" x14ac:dyDescent="0.25">
      <c r="A2304" s="230" t="s">
        <v>26367</v>
      </c>
      <c r="B2304" s="231" t="s">
        <v>26368</v>
      </c>
      <c r="C2304" s="231" t="s">
        <v>17</v>
      </c>
      <c r="D2304" s="232">
        <v>10.46</v>
      </c>
    </row>
    <row r="2305" spans="1:4" x14ac:dyDescent="0.25">
      <c r="A2305" s="230" t="s">
        <v>26369</v>
      </c>
      <c r="B2305" s="231" t="s">
        <v>26370</v>
      </c>
      <c r="C2305" s="231" t="s">
        <v>17</v>
      </c>
      <c r="D2305" s="232">
        <v>2.52</v>
      </c>
    </row>
    <row r="2306" spans="1:4" x14ac:dyDescent="0.25">
      <c r="A2306" s="230" t="s">
        <v>26371</v>
      </c>
      <c r="B2306" s="231" t="s">
        <v>26372</v>
      </c>
      <c r="C2306" s="231" t="s">
        <v>17</v>
      </c>
      <c r="D2306" s="232">
        <v>7.66</v>
      </c>
    </row>
    <row r="2307" spans="1:4" x14ac:dyDescent="0.25">
      <c r="A2307" s="230" t="s">
        <v>26373</v>
      </c>
      <c r="B2307" s="231" t="s">
        <v>26374</v>
      </c>
      <c r="C2307" s="231" t="s">
        <v>17</v>
      </c>
      <c r="D2307" s="232">
        <v>1.93</v>
      </c>
    </row>
    <row r="2308" spans="1:4" x14ac:dyDescent="0.25">
      <c r="A2308" s="227" t="s">
        <v>26375</v>
      </c>
      <c r="B2308" s="228" t="s">
        <v>26376</v>
      </c>
      <c r="C2308" s="229"/>
      <c r="D2308" s="229"/>
    </row>
    <row r="2309" spans="1:4" x14ac:dyDescent="0.25">
      <c r="A2309" s="230" t="s">
        <v>26377</v>
      </c>
      <c r="B2309" s="231" t="s">
        <v>26378</v>
      </c>
      <c r="C2309" s="231" t="s">
        <v>17</v>
      </c>
      <c r="D2309" s="232">
        <v>120.57</v>
      </c>
    </row>
    <row r="2310" spans="1:4" x14ac:dyDescent="0.25">
      <c r="A2310" s="230" t="s">
        <v>26379</v>
      </c>
      <c r="B2310" s="231" t="s">
        <v>26380</v>
      </c>
      <c r="C2310" s="231" t="s">
        <v>17</v>
      </c>
      <c r="D2310" s="232">
        <v>36.35</v>
      </c>
    </row>
    <row r="2311" spans="1:4" x14ac:dyDescent="0.25">
      <c r="A2311" s="227" t="s">
        <v>26381</v>
      </c>
      <c r="B2311" s="228" t="s">
        <v>26382</v>
      </c>
      <c r="C2311" s="229"/>
      <c r="D2311" s="229"/>
    </row>
    <row r="2312" spans="1:4" x14ac:dyDescent="0.25">
      <c r="A2312" s="230" t="s">
        <v>26383</v>
      </c>
      <c r="B2312" s="231" t="s">
        <v>26384</v>
      </c>
      <c r="C2312" s="231" t="s">
        <v>17</v>
      </c>
      <c r="D2312" s="232">
        <v>324.14</v>
      </c>
    </row>
    <row r="2313" spans="1:4" x14ac:dyDescent="0.25">
      <c r="A2313" s="230" t="s">
        <v>26385</v>
      </c>
      <c r="B2313" s="231" t="s">
        <v>26386</v>
      </c>
      <c r="C2313" s="231" t="s">
        <v>17</v>
      </c>
      <c r="D2313" s="232">
        <v>160.88999999999999</v>
      </c>
    </row>
    <row r="2314" spans="1:4" x14ac:dyDescent="0.25">
      <c r="A2314" s="227" t="s">
        <v>26387</v>
      </c>
      <c r="B2314" s="228" t="s">
        <v>26388</v>
      </c>
      <c r="C2314" s="229"/>
      <c r="D2314" s="229"/>
    </row>
    <row r="2315" spans="1:4" x14ac:dyDescent="0.25">
      <c r="A2315" s="230" t="s">
        <v>26389</v>
      </c>
      <c r="B2315" s="231" t="s">
        <v>26390</v>
      </c>
      <c r="C2315" s="231" t="s">
        <v>17</v>
      </c>
      <c r="D2315" s="232">
        <v>29.49</v>
      </c>
    </row>
    <row r="2316" spans="1:4" x14ac:dyDescent="0.25">
      <c r="A2316" s="230" t="s">
        <v>26391</v>
      </c>
      <c r="B2316" s="231" t="s">
        <v>26392</v>
      </c>
      <c r="C2316" s="231" t="s">
        <v>17</v>
      </c>
      <c r="D2316" s="232">
        <v>27.54</v>
      </c>
    </row>
    <row r="2317" spans="1:4" x14ac:dyDescent="0.25">
      <c r="A2317" s="230" t="s">
        <v>26393</v>
      </c>
      <c r="B2317" s="231" t="s">
        <v>26394</v>
      </c>
      <c r="C2317" s="231" t="s">
        <v>17</v>
      </c>
      <c r="D2317" s="232">
        <v>3.78</v>
      </c>
    </row>
    <row r="2318" spans="1:4" x14ac:dyDescent="0.25">
      <c r="A2318" s="227" t="s">
        <v>26395</v>
      </c>
      <c r="B2318" s="228" t="s">
        <v>26396</v>
      </c>
      <c r="C2318" s="229"/>
      <c r="D2318" s="229"/>
    </row>
    <row r="2319" spans="1:4" x14ac:dyDescent="0.25">
      <c r="A2319" s="230" t="s">
        <v>26397</v>
      </c>
      <c r="B2319" s="231" t="s">
        <v>26398</v>
      </c>
      <c r="C2319" s="231" t="s">
        <v>17</v>
      </c>
      <c r="D2319" s="232">
        <v>130.4</v>
      </c>
    </row>
    <row r="2320" spans="1:4" x14ac:dyDescent="0.25">
      <c r="A2320" s="230" t="s">
        <v>26399</v>
      </c>
      <c r="B2320" s="231" t="s">
        <v>26400</v>
      </c>
      <c r="C2320" s="231" t="s">
        <v>17</v>
      </c>
      <c r="D2320" s="232">
        <v>58.06</v>
      </c>
    </row>
    <row r="2321" spans="1:4" x14ac:dyDescent="0.25">
      <c r="A2321" s="230" t="s">
        <v>26401</v>
      </c>
      <c r="B2321" s="231" t="s">
        <v>26402</v>
      </c>
      <c r="C2321" s="231" t="s">
        <v>17</v>
      </c>
      <c r="D2321" s="232">
        <v>128.74</v>
      </c>
    </row>
    <row r="2322" spans="1:4" x14ac:dyDescent="0.25">
      <c r="A2322" s="230" t="s">
        <v>26403</v>
      </c>
      <c r="B2322" s="231" t="s">
        <v>26404</v>
      </c>
      <c r="C2322" s="231" t="s">
        <v>17</v>
      </c>
      <c r="D2322" s="232">
        <v>50.64</v>
      </c>
    </row>
    <row r="2323" spans="1:4" x14ac:dyDescent="0.25">
      <c r="A2323" s="230" t="s">
        <v>26405</v>
      </c>
      <c r="B2323" s="231" t="s">
        <v>26406</v>
      </c>
      <c r="C2323" s="231" t="s">
        <v>17</v>
      </c>
      <c r="D2323" s="232">
        <v>115.52</v>
      </c>
    </row>
    <row r="2324" spans="1:4" x14ac:dyDescent="0.25">
      <c r="A2324" s="230" t="s">
        <v>26407</v>
      </c>
      <c r="B2324" s="231" t="s">
        <v>26408</v>
      </c>
      <c r="C2324" s="231" t="s">
        <v>17</v>
      </c>
      <c r="D2324" s="232">
        <v>66.989999999999995</v>
      </c>
    </row>
    <row r="2325" spans="1:4" x14ac:dyDescent="0.25">
      <c r="A2325" s="230" t="s">
        <v>26409</v>
      </c>
      <c r="B2325" s="231" t="s">
        <v>26410</v>
      </c>
      <c r="C2325" s="231" t="s">
        <v>17</v>
      </c>
      <c r="D2325" s="232">
        <v>211.25</v>
      </c>
    </row>
    <row r="2326" spans="1:4" x14ac:dyDescent="0.25">
      <c r="A2326" s="230" t="s">
        <v>26411</v>
      </c>
      <c r="B2326" s="231" t="s">
        <v>26412</v>
      </c>
      <c r="C2326" s="231" t="s">
        <v>17</v>
      </c>
      <c r="D2326" s="232">
        <v>98.12</v>
      </c>
    </row>
    <row r="2327" spans="1:4" x14ac:dyDescent="0.25">
      <c r="A2327" s="230" t="s">
        <v>26413</v>
      </c>
      <c r="B2327" s="231" t="s">
        <v>26414</v>
      </c>
      <c r="C2327" s="231" t="s">
        <v>17</v>
      </c>
      <c r="D2327" s="232">
        <v>272.33999999999997</v>
      </c>
    </row>
    <row r="2328" spans="1:4" x14ac:dyDescent="0.25">
      <c r="A2328" s="230" t="s">
        <v>26415</v>
      </c>
      <c r="B2328" s="231" t="s">
        <v>26416</v>
      </c>
      <c r="C2328" s="231" t="s">
        <v>17</v>
      </c>
      <c r="D2328" s="232">
        <v>107.08</v>
      </c>
    </row>
    <row r="2329" spans="1:4" x14ac:dyDescent="0.25">
      <c r="A2329" s="227" t="s">
        <v>26417</v>
      </c>
      <c r="B2329" s="228" t="s">
        <v>26418</v>
      </c>
      <c r="C2329" s="229"/>
      <c r="D2329" s="229"/>
    </row>
    <row r="2330" spans="1:4" x14ac:dyDescent="0.25">
      <c r="A2330" s="230" t="s">
        <v>26419</v>
      </c>
      <c r="B2330" s="231" t="s">
        <v>26420</v>
      </c>
      <c r="C2330" s="231" t="s">
        <v>17</v>
      </c>
      <c r="D2330" s="232">
        <v>23.66</v>
      </c>
    </row>
    <row r="2331" spans="1:4" x14ac:dyDescent="0.25">
      <c r="A2331" s="230" t="s">
        <v>26421</v>
      </c>
      <c r="B2331" s="231" t="s">
        <v>26422</v>
      </c>
      <c r="C2331" s="231" t="s">
        <v>17</v>
      </c>
      <c r="D2331" s="232">
        <v>19.899999999999999</v>
      </c>
    </row>
    <row r="2332" spans="1:4" x14ac:dyDescent="0.25">
      <c r="A2332" s="227" t="s">
        <v>26423</v>
      </c>
      <c r="B2332" s="228" t="s">
        <v>26424</v>
      </c>
      <c r="C2332" s="229"/>
      <c r="D2332" s="229"/>
    </row>
    <row r="2333" spans="1:4" x14ac:dyDescent="0.25">
      <c r="A2333" s="230" t="s">
        <v>26425</v>
      </c>
      <c r="B2333" s="231" t="s">
        <v>26426</v>
      </c>
      <c r="C2333" s="231" t="s">
        <v>17</v>
      </c>
      <c r="D2333" s="232">
        <v>9.74</v>
      </c>
    </row>
    <row r="2334" spans="1:4" x14ac:dyDescent="0.25">
      <c r="A2334" s="230" t="s">
        <v>26427</v>
      </c>
      <c r="B2334" s="231" t="s">
        <v>26428</v>
      </c>
      <c r="C2334" s="231" t="s">
        <v>17</v>
      </c>
      <c r="D2334" s="232">
        <v>7.3</v>
      </c>
    </row>
    <row r="2335" spans="1:4" x14ac:dyDescent="0.25">
      <c r="A2335" s="227" t="s">
        <v>26429</v>
      </c>
      <c r="B2335" s="228" t="s">
        <v>26430</v>
      </c>
      <c r="C2335" s="229"/>
      <c r="D2335" s="229"/>
    </row>
    <row r="2336" spans="1:4" x14ac:dyDescent="0.25">
      <c r="A2336" s="230" t="s">
        <v>26431</v>
      </c>
      <c r="B2336" s="231" t="s">
        <v>26432</v>
      </c>
      <c r="C2336" s="231" t="s">
        <v>17</v>
      </c>
      <c r="D2336" s="232">
        <v>471.95</v>
      </c>
    </row>
    <row r="2337" spans="1:4" x14ac:dyDescent="0.25">
      <c r="A2337" s="230" t="s">
        <v>26433</v>
      </c>
      <c r="B2337" s="231" t="s">
        <v>26434</v>
      </c>
      <c r="C2337" s="231" t="s">
        <v>17</v>
      </c>
      <c r="D2337" s="232">
        <v>254.74</v>
      </c>
    </row>
    <row r="2338" spans="1:4" x14ac:dyDescent="0.25">
      <c r="A2338" s="227" t="s">
        <v>26435</v>
      </c>
      <c r="B2338" s="228" t="s">
        <v>26436</v>
      </c>
      <c r="C2338" s="229"/>
      <c r="D2338" s="229"/>
    </row>
    <row r="2339" spans="1:4" x14ac:dyDescent="0.25">
      <c r="A2339" s="230" t="s">
        <v>26437</v>
      </c>
      <c r="B2339" s="231" t="s">
        <v>26438</v>
      </c>
      <c r="C2339" s="231" t="s">
        <v>17</v>
      </c>
      <c r="D2339" s="232">
        <v>121.69</v>
      </c>
    </row>
    <row r="2340" spans="1:4" x14ac:dyDescent="0.25">
      <c r="A2340" s="230" t="s">
        <v>26439</v>
      </c>
      <c r="B2340" s="231" t="s">
        <v>26440</v>
      </c>
      <c r="C2340" s="231" t="s">
        <v>17</v>
      </c>
      <c r="D2340" s="232">
        <v>57.26</v>
      </c>
    </row>
    <row r="2341" spans="1:4" x14ac:dyDescent="0.25">
      <c r="A2341" s="227" t="s">
        <v>26441</v>
      </c>
      <c r="B2341" s="228" t="s">
        <v>26442</v>
      </c>
      <c r="C2341" s="229"/>
      <c r="D2341" s="229"/>
    </row>
    <row r="2342" spans="1:4" x14ac:dyDescent="0.25">
      <c r="A2342" s="230" t="s">
        <v>26443</v>
      </c>
      <c r="B2342" s="231" t="s">
        <v>26444</v>
      </c>
      <c r="C2342" s="231" t="s">
        <v>17</v>
      </c>
      <c r="D2342" s="232">
        <v>286.77999999999997</v>
      </c>
    </row>
    <row r="2343" spans="1:4" x14ac:dyDescent="0.25">
      <c r="A2343" s="230" t="s">
        <v>26445</v>
      </c>
      <c r="B2343" s="231" t="s">
        <v>26446</v>
      </c>
      <c r="C2343" s="231" t="s">
        <v>17</v>
      </c>
      <c r="D2343" s="232">
        <v>137.31</v>
      </c>
    </row>
    <row r="2344" spans="1:4" x14ac:dyDescent="0.25">
      <c r="A2344" s="227" t="s">
        <v>26447</v>
      </c>
      <c r="B2344" s="228" t="s">
        <v>26448</v>
      </c>
      <c r="C2344" s="229"/>
      <c r="D2344" s="229"/>
    </row>
    <row r="2345" spans="1:4" x14ac:dyDescent="0.25">
      <c r="A2345" s="230" t="s">
        <v>26449</v>
      </c>
      <c r="B2345" s="231" t="s">
        <v>26450</v>
      </c>
      <c r="C2345" s="231" t="s">
        <v>17</v>
      </c>
      <c r="D2345" s="232">
        <v>934.31</v>
      </c>
    </row>
    <row r="2346" spans="1:4" x14ac:dyDescent="0.25">
      <c r="A2346" s="230" t="s">
        <v>26451</v>
      </c>
      <c r="B2346" s="231" t="s">
        <v>26452</v>
      </c>
      <c r="C2346" s="231" t="s">
        <v>17</v>
      </c>
      <c r="D2346" s="232">
        <v>451.72</v>
      </c>
    </row>
    <row r="2347" spans="1:4" x14ac:dyDescent="0.25">
      <c r="A2347" s="230" t="s">
        <v>26453</v>
      </c>
      <c r="B2347" s="231" t="s">
        <v>26454</v>
      </c>
      <c r="C2347" s="231" t="s">
        <v>17</v>
      </c>
      <c r="D2347" s="232">
        <v>338.06</v>
      </c>
    </row>
    <row r="2348" spans="1:4" x14ac:dyDescent="0.25">
      <c r="A2348" s="230" t="s">
        <v>26455</v>
      </c>
      <c r="B2348" s="231" t="s">
        <v>26456</v>
      </c>
      <c r="C2348" s="231" t="s">
        <v>17</v>
      </c>
      <c r="D2348" s="232">
        <v>149.4</v>
      </c>
    </row>
    <row r="2349" spans="1:4" x14ac:dyDescent="0.25">
      <c r="A2349" s="230" t="s">
        <v>35947</v>
      </c>
      <c r="B2349" s="231" t="s">
        <v>35948</v>
      </c>
      <c r="C2349" s="231" t="s">
        <v>17</v>
      </c>
      <c r="D2349" s="232">
        <v>141.43</v>
      </c>
    </row>
    <row r="2350" spans="1:4" x14ac:dyDescent="0.25">
      <c r="A2350" s="230" t="s">
        <v>35949</v>
      </c>
      <c r="B2350" s="231" t="s">
        <v>35950</v>
      </c>
      <c r="C2350" s="231" t="s">
        <v>17</v>
      </c>
      <c r="D2350" s="232">
        <v>57.18</v>
      </c>
    </row>
    <row r="2351" spans="1:4" x14ac:dyDescent="0.25">
      <c r="A2351" s="230" t="s">
        <v>26457</v>
      </c>
      <c r="B2351" s="231" t="s">
        <v>26458</v>
      </c>
      <c r="C2351" s="231" t="s">
        <v>17</v>
      </c>
      <c r="D2351" s="232">
        <v>185.05</v>
      </c>
    </row>
    <row r="2352" spans="1:4" x14ac:dyDescent="0.25">
      <c r="A2352" s="230" t="s">
        <v>26459</v>
      </c>
      <c r="B2352" s="231" t="s">
        <v>26460</v>
      </c>
      <c r="C2352" s="231" t="s">
        <v>17</v>
      </c>
      <c r="D2352" s="232">
        <v>60.75</v>
      </c>
    </row>
    <row r="2353" spans="1:4" x14ac:dyDescent="0.25">
      <c r="A2353" s="227" t="s">
        <v>26461</v>
      </c>
      <c r="B2353" s="228" t="s">
        <v>26462</v>
      </c>
      <c r="C2353" s="229"/>
      <c r="D2353" s="229"/>
    </row>
    <row r="2354" spans="1:4" x14ac:dyDescent="0.25">
      <c r="A2354" s="230" t="s">
        <v>26463</v>
      </c>
      <c r="B2354" s="231" t="s">
        <v>26464</v>
      </c>
      <c r="C2354" s="231" t="s">
        <v>17</v>
      </c>
      <c r="D2354" s="232">
        <v>2.41</v>
      </c>
    </row>
    <row r="2355" spans="1:4" x14ac:dyDescent="0.25">
      <c r="A2355" s="230" t="s">
        <v>26465</v>
      </c>
      <c r="B2355" s="231" t="s">
        <v>26466</v>
      </c>
      <c r="C2355" s="231" t="s">
        <v>17</v>
      </c>
      <c r="D2355" s="232">
        <v>0.65</v>
      </c>
    </row>
    <row r="2356" spans="1:4" x14ac:dyDescent="0.25">
      <c r="A2356" s="230" t="s">
        <v>35951</v>
      </c>
      <c r="B2356" s="231" t="s">
        <v>35952</v>
      </c>
      <c r="C2356" s="231" t="s">
        <v>17</v>
      </c>
      <c r="D2356" s="232">
        <v>9.36</v>
      </c>
    </row>
    <row r="2357" spans="1:4" x14ac:dyDescent="0.25">
      <c r="A2357" s="230" t="s">
        <v>35953</v>
      </c>
      <c r="B2357" s="231" t="s">
        <v>35954</v>
      </c>
      <c r="C2357" s="231" t="s">
        <v>17</v>
      </c>
      <c r="D2357" s="232">
        <v>0.53</v>
      </c>
    </row>
    <row r="2358" spans="1:4" x14ac:dyDescent="0.25">
      <c r="A2358" s="227" t="s">
        <v>26467</v>
      </c>
      <c r="B2358" s="228" t="s">
        <v>26468</v>
      </c>
      <c r="C2358" s="229"/>
      <c r="D2358" s="229"/>
    </row>
    <row r="2359" spans="1:4" x14ac:dyDescent="0.25">
      <c r="A2359" s="230" t="s">
        <v>26469</v>
      </c>
      <c r="B2359" s="231" t="s">
        <v>26470</v>
      </c>
      <c r="C2359" s="231" t="s">
        <v>17</v>
      </c>
      <c r="D2359" s="232">
        <v>38.1</v>
      </c>
    </row>
    <row r="2360" spans="1:4" x14ac:dyDescent="0.25">
      <c r="A2360" s="230" t="s">
        <v>26471</v>
      </c>
      <c r="B2360" s="231" t="s">
        <v>26472</v>
      </c>
      <c r="C2360" s="231" t="s">
        <v>17</v>
      </c>
      <c r="D2360" s="232">
        <v>31.62</v>
      </c>
    </row>
    <row r="2361" spans="1:4" x14ac:dyDescent="0.25">
      <c r="A2361" s="230" t="s">
        <v>26473</v>
      </c>
      <c r="B2361" s="231" t="s">
        <v>26474</v>
      </c>
      <c r="C2361" s="231" t="s">
        <v>17</v>
      </c>
      <c r="D2361" s="232">
        <v>11.03</v>
      </c>
    </row>
    <row r="2362" spans="1:4" x14ac:dyDescent="0.25">
      <c r="A2362" s="230" t="s">
        <v>26475</v>
      </c>
      <c r="B2362" s="231" t="s">
        <v>26476</v>
      </c>
      <c r="C2362" s="231" t="s">
        <v>17</v>
      </c>
      <c r="D2362" s="232">
        <v>2.02</v>
      </c>
    </row>
    <row r="2363" spans="1:4" x14ac:dyDescent="0.25">
      <c r="A2363" s="230" t="s">
        <v>26477</v>
      </c>
      <c r="B2363" s="231" t="s">
        <v>26478</v>
      </c>
      <c r="C2363" s="231" t="s">
        <v>17</v>
      </c>
      <c r="D2363" s="232">
        <v>0.28000000000000003</v>
      </c>
    </row>
    <row r="2364" spans="1:4" x14ac:dyDescent="0.25">
      <c r="A2364" s="230" t="s">
        <v>26479</v>
      </c>
      <c r="B2364" s="231" t="s">
        <v>26480</v>
      </c>
      <c r="C2364" s="231" t="s">
        <v>17</v>
      </c>
      <c r="D2364" s="232">
        <v>0.24</v>
      </c>
    </row>
    <row r="2365" spans="1:4" x14ac:dyDescent="0.25">
      <c r="A2365" s="227" t="s">
        <v>26481</v>
      </c>
      <c r="B2365" s="228" t="s">
        <v>26482</v>
      </c>
      <c r="C2365" s="229"/>
      <c r="D2365" s="229"/>
    </row>
    <row r="2366" spans="1:4" x14ac:dyDescent="0.25">
      <c r="A2366" s="230" t="s">
        <v>26483</v>
      </c>
      <c r="B2366" s="231" t="s">
        <v>26484</v>
      </c>
      <c r="C2366" s="231" t="s">
        <v>17</v>
      </c>
      <c r="D2366" s="232">
        <v>1.88</v>
      </c>
    </row>
    <row r="2367" spans="1:4" x14ac:dyDescent="0.25">
      <c r="A2367" s="230" t="s">
        <v>26485</v>
      </c>
      <c r="B2367" s="231" t="s">
        <v>26486</v>
      </c>
      <c r="C2367" s="231" t="s">
        <v>17</v>
      </c>
      <c r="D2367" s="232">
        <v>7.0000000000000007E-2</v>
      </c>
    </row>
    <row r="2368" spans="1:4" x14ac:dyDescent="0.25">
      <c r="A2368" s="227" t="s">
        <v>26487</v>
      </c>
      <c r="B2368" s="228" t="s">
        <v>26482</v>
      </c>
      <c r="C2368" s="229"/>
      <c r="D2368" s="229"/>
    </row>
    <row r="2369" spans="1:4" x14ac:dyDescent="0.25">
      <c r="A2369" s="230" t="s">
        <v>26488</v>
      </c>
      <c r="B2369" s="231" t="s">
        <v>26489</v>
      </c>
      <c r="C2369" s="231" t="s">
        <v>17</v>
      </c>
      <c r="D2369" s="232">
        <v>0.43</v>
      </c>
    </row>
    <row r="2370" spans="1:4" x14ac:dyDescent="0.25">
      <c r="A2370" s="230" t="s">
        <v>26490</v>
      </c>
      <c r="B2370" s="231" t="s">
        <v>26491</v>
      </c>
      <c r="C2370" s="231" t="s">
        <v>17</v>
      </c>
      <c r="D2370" s="232">
        <v>0.37</v>
      </c>
    </row>
    <row r="2371" spans="1:4" x14ac:dyDescent="0.25">
      <c r="A2371" s="134" t="s">
        <v>26296</v>
      </c>
      <c r="B2371" s="135" t="s">
        <v>26297</v>
      </c>
      <c r="C2371" s="136"/>
    </row>
    <row r="2372" spans="1:4" x14ac:dyDescent="0.25">
      <c r="A2372" s="137" t="s">
        <v>26298</v>
      </c>
      <c r="B2372" s="138" t="s">
        <v>26299</v>
      </c>
      <c r="C2372" s="139">
        <v>146.53</v>
      </c>
    </row>
    <row r="2373" spans="1:4" x14ac:dyDescent="0.25">
      <c r="A2373" s="137" t="s">
        <v>26300</v>
      </c>
      <c r="B2373" s="138" t="s">
        <v>26301</v>
      </c>
      <c r="C2373" s="139">
        <v>75.53</v>
      </c>
    </row>
    <row r="2374" spans="1:4" x14ac:dyDescent="0.25">
      <c r="A2374" s="137" t="s">
        <v>26302</v>
      </c>
      <c r="B2374" s="138" t="s">
        <v>26299</v>
      </c>
      <c r="C2374" s="139">
        <v>177.25</v>
      </c>
    </row>
    <row r="2375" spans="1:4" x14ac:dyDescent="0.25">
      <c r="A2375" s="137" t="s">
        <v>26303</v>
      </c>
      <c r="B2375" s="138" t="s">
        <v>26301</v>
      </c>
      <c r="C2375" s="139">
        <v>89.58</v>
      </c>
    </row>
    <row r="2376" spans="1:4" x14ac:dyDescent="0.25">
      <c r="A2376" s="137" t="s">
        <v>26304</v>
      </c>
      <c r="B2376" s="138" t="s">
        <v>26305</v>
      </c>
      <c r="C2376" s="139">
        <v>160.83000000000001</v>
      </c>
    </row>
    <row r="2377" spans="1:4" x14ac:dyDescent="0.25">
      <c r="A2377" s="137" t="s">
        <v>26306</v>
      </c>
      <c r="B2377" s="138" t="s">
        <v>26307</v>
      </c>
      <c r="C2377" s="139">
        <v>78.03</v>
      </c>
    </row>
    <row r="2378" spans="1:4" x14ac:dyDescent="0.25">
      <c r="A2378" s="137" t="s">
        <v>26308</v>
      </c>
      <c r="B2378" s="138" t="s">
        <v>26516</v>
      </c>
      <c r="C2378" s="139">
        <v>159.09</v>
      </c>
    </row>
    <row r="2379" spans="1:4" x14ac:dyDescent="0.25">
      <c r="A2379" s="137" t="s">
        <v>26309</v>
      </c>
      <c r="B2379" s="138" t="s">
        <v>26310</v>
      </c>
      <c r="C2379" s="139">
        <v>77.05</v>
      </c>
    </row>
    <row r="2380" spans="1:4" x14ac:dyDescent="0.25">
      <c r="A2380" s="137" t="s">
        <v>26311</v>
      </c>
      <c r="B2380" s="138" t="s">
        <v>26312</v>
      </c>
      <c r="C2380" s="139">
        <v>152.16</v>
      </c>
    </row>
    <row r="2381" spans="1:4" x14ac:dyDescent="0.25">
      <c r="A2381" s="137" t="s">
        <v>26313</v>
      </c>
      <c r="B2381" s="138" t="s">
        <v>26314</v>
      </c>
      <c r="C2381" s="139">
        <v>73.150000000000006</v>
      </c>
    </row>
    <row r="2382" spans="1:4" x14ac:dyDescent="0.25">
      <c r="A2382" s="137" t="s">
        <v>26315</v>
      </c>
      <c r="B2382" s="486" t="s">
        <v>26316</v>
      </c>
      <c r="C2382" s="139">
        <v>15.88</v>
      </c>
    </row>
    <row r="2383" spans="1:4" x14ac:dyDescent="0.25">
      <c r="B2383" s="486"/>
      <c r="C2383"/>
    </row>
    <row r="2384" spans="1:4" x14ac:dyDescent="0.25">
      <c r="A2384" s="137" t="s">
        <v>26317</v>
      </c>
      <c r="B2384" s="486" t="s">
        <v>26318</v>
      </c>
      <c r="C2384" s="139">
        <v>10.92</v>
      </c>
    </row>
    <row r="2385" spans="1:3" x14ac:dyDescent="0.25">
      <c r="B2385" s="486"/>
      <c r="C2385"/>
    </row>
    <row r="2386" spans="1:3" x14ac:dyDescent="0.25">
      <c r="A2386" s="137" t="s">
        <v>26319</v>
      </c>
      <c r="B2386" s="138" t="s">
        <v>26320</v>
      </c>
      <c r="C2386" s="139">
        <v>168.04</v>
      </c>
    </row>
    <row r="2387" spans="1:3" x14ac:dyDescent="0.25">
      <c r="A2387" s="137" t="s">
        <v>26321</v>
      </c>
      <c r="B2387" s="138" t="s">
        <v>26322</v>
      </c>
      <c r="C2387" s="139">
        <v>82.08</v>
      </c>
    </row>
    <row r="2388" spans="1:3" x14ac:dyDescent="0.25">
      <c r="A2388" s="134" t="s">
        <v>26323</v>
      </c>
      <c r="B2388" s="135" t="s">
        <v>26324</v>
      </c>
      <c r="C2388" s="136"/>
    </row>
    <row r="2389" spans="1:3" x14ac:dyDescent="0.25">
      <c r="A2389" s="137" t="s">
        <v>26325</v>
      </c>
      <c r="B2389" s="138" t="s">
        <v>26326</v>
      </c>
      <c r="C2389" s="139">
        <v>498.01</v>
      </c>
    </row>
    <row r="2390" spans="1:3" x14ac:dyDescent="0.25">
      <c r="A2390" s="137" t="s">
        <v>26327</v>
      </c>
      <c r="B2390" s="138" t="s">
        <v>26328</v>
      </c>
      <c r="C2390" s="139">
        <v>211.07</v>
      </c>
    </row>
    <row r="2391" spans="1:3" x14ac:dyDescent="0.25">
      <c r="A2391" s="137" t="s">
        <v>26329</v>
      </c>
      <c r="B2391" s="138" t="s">
        <v>26330</v>
      </c>
      <c r="C2391" s="139">
        <v>214.79</v>
      </c>
    </row>
    <row r="2392" spans="1:3" x14ac:dyDescent="0.25">
      <c r="A2392" s="137" t="s">
        <v>26331</v>
      </c>
      <c r="B2392" s="138" t="s">
        <v>26332</v>
      </c>
      <c r="C2392" s="139">
        <v>89.47</v>
      </c>
    </row>
    <row r="2393" spans="1:3" x14ac:dyDescent="0.25">
      <c r="A2393" s="137" t="s">
        <v>26333</v>
      </c>
      <c r="B2393" s="138" t="s">
        <v>26334</v>
      </c>
      <c r="C2393" s="139">
        <v>161.44999999999999</v>
      </c>
    </row>
    <row r="2394" spans="1:3" x14ac:dyDescent="0.25">
      <c r="A2394" s="137" t="s">
        <v>26335</v>
      </c>
      <c r="B2394" s="138" t="s">
        <v>26336</v>
      </c>
      <c r="C2394" s="139">
        <v>83.74</v>
      </c>
    </row>
    <row r="2395" spans="1:3" x14ac:dyDescent="0.25">
      <c r="A2395" s="134" t="s">
        <v>26337</v>
      </c>
      <c r="B2395" s="135" t="s">
        <v>26338</v>
      </c>
      <c r="C2395" s="136"/>
    </row>
    <row r="2396" spans="1:3" x14ac:dyDescent="0.25">
      <c r="A2396" s="137" t="s">
        <v>26339</v>
      </c>
      <c r="B2396" s="486" t="s">
        <v>26340</v>
      </c>
      <c r="C2396" s="139">
        <v>196</v>
      </c>
    </row>
    <row r="2397" spans="1:3" x14ac:dyDescent="0.25">
      <c r="B2397" s="486"/>
      <c r="C2397"/>
    </row>
    <row r="2398" spans="1:3" x14ac:dyDescent="0.25">
      <c r="A2398" s="137" t="s">
        <v>26341</v>
      </c>
      <c r="B2398" s="486" t="s">
        <v>26342</v>
      </c>
      <c r="C2398" s="139">
        <v>95.14</v>
      </c>
    </row>
    <row r="2399" spans="1:3" x14ac:dyDescent="0.25">
      <c r="B2399" s="486"/>
      <c r="C2399"/>
    </row>
    <row r="2400" spans="1:3" x14ac:dyDescent="0.25">
      <c r="A2400" s="137" t="s">
        <v>26343</v>
      </c>
      <c r="B2400" s="486" t="s">
        <v>26344</v>
      </c>
      <c r="C2400" s="139">
        <v>255.23</v>
      </c>
    </row>
    <row r="2401" spans="1:3" x14ac:dyDescent="0.25">
      <c r="B2401" s="486"/>
      <c r="C2401"/>
    </row>
    <row r="2402" spans="1:3" x14ac:dyDescent="0.25">
      <c r="A2402" s="137" t="s">
        <v>26345</v>
      </c>
      <c r="B2402" s="486" t="s">
        <v>26346</v>
      </c>
      <c r="C2402" s="139">
        <v>102.25</v>
      </c>
    </row>
    <row r="2403" spans="1:3" x14ac:dyDescent="0.25">
      <c r="B2403" s="486"/>
      <c r="C2403"/>
    </row>
    <row r="2404" spans="1:3" x14ac:dyDescent="0.25">
      <c r="A2404" s="137" t="s">
        <v>26347</v>
      </c>
      <c r="B2404" s="138" t="s">
        <v>26348</v>
      </c>
      <c r="C2404" s="139">
        <v>259.07</v>
      </c>
    </row>
    <row r="2405" spans="1:3" x14ac:dyDescent="0.25">
      <c r="A2405" s="137" t="s">
        <v>26349</v>
      </c>
      <c r="B2405" s="138" t="s">
        <v>26350</v>
      </c>
      <c r="C2405" s="139">
        <v>104.66</v>
      </c>
    </row>
    <row r="2406" spans="1:3" x14ac:dyDescent="0.25">
      <c r="A2406" s="137" t="s">
        <v>26351</v>
      </c>
      <c r="B2406" s="138" t="s">
        <v>26352</v>
      </c>
      <c r="C2406" s="139">
        <v>191.45</v>
      </c>
    </row>
    <row r="2407" spans="1:3" x14ac:dyDescent="0.25">
      <c r="A2407" s="137" t="s">
        <v>26353</v>
      </c>
      <c r="B2407" s="138" t="s">
        <v>26354</v>
      </c>
      <c r="C2407" s="139">
        <v>81.430000000000007</v>
      </c>
    </row>
    <row r="2408" spans="1:3" x14ac:dyDescent="0.25">
      <c r="A2408" s="137" t="s">
        <v>26355</v>
      </c>
      <c r="B2408" s="138" t="s">
        <v>26356</v>
      </c>
      <c r="C2408" s="139">
        <v>195.27</v>
      </c>
    </row>
    <row r="2409" spans="1:3" x14ac:dyDescent="0.25">
      <c r="A2409" s="137" t="s">
        <v>26357</v>
      </c>
      <c r="B2409" s="138" t="s">
        <v>26358</v>
      </c>
      <c r="C2409" s="139">
        <v>83.81</v>
      </c>
    </row>
    <row r="2410" spans="1:3" x14ac:dyDescent="0.25">
      <c r="A2410" s="137" t="s">
        <v>26359</v>
      </c>
      <c r="B2410" s="138" t="s">
        <v>26360</v>
      </c>
      <c r="C2410" s="139">
        <v>75.67</v>
      </c>
    </row>
    <row r="2411" spans="1:3" x14ac:dyDescent="0.25">
      <c r="A2411" s="137" t="s">
        <v>26361</v>
      </c>
      <c r="B2411" s="138" t="s">
        <v>26362</v>
      </c>
      <c r="C2411" s="139">
        <v>48.63</v>
      </c>
    </row>
    <row r="2412" spans="1:3" x14ac:dyDescent="0.25">
      <c r="A2412" s="137" t="s">
        <v>26363</v>
      </c>
      <c r="B2412" s="138" t="s">
        <v>26364</v>
      </c>
      <c r="C2412" s="139">
        <v>269.68</v>
      </c>
    </row>
    <row r="2413" spans="1:3" x14ac:dyDescent="0.25">
      <c r="A2413" s="137" t="s">
        <v>26365</v>
      </c>
      <c r="B2413" s="138" t="s">
        <v>26366</v>
      </c>
      <c r="C2413" s="139">
        <v>115.28</v>
      </c>
    </row>
    <row r="2414" spans="1:3" x14ac:dyDescent="0.25">
      <c r="A2414" s="137" t="s">
        <v>26367</v>
      </c>
      <c r="B2414" s="138" t="s">
        <v>26368</v>
      </c>
      <c r="C2414" s="139">
        <v>11.84</v>
      </c>
    </row>
    <row r="2415" spans="1:3" x14ac:dyDescent="0.25">
      <c r="A2415" s="137" t="s">
        <v>26369</v>
      </c>
      <c r="B2415" s="138" t="s">
        <v>26370</v>
      </c>
      <c r="C2415" s="139">
        <v>3.67</v>
      </c>
    </row>
    <row r="2416" spans="1:3" x14ac:dyDescent="0.25">
      <c r="A2416" s="137" t="s">
        <v>26371</v>
      </c>
      <c r="B2416" s="138" t="s">
        <v>26372</v>
      </c>
      <c r="C2416" s="139">
        <v>6.73</v>
      </c>
    </row>
    <row r="2417" spans="1:3" x14ac:dyDescent="0.25">
      <c r="A2417" s="137" t="s">
        <v>26373</v>
      </c>
      <c r="B2417" s="138" t="s">
        <v>26374</v>
      </c>
      <c r="C2417" s="139">
        <v>1.38</v>
      </c>
    </row>
    <row r="2418" spans="1:3" x14ac:dyDescent="0.25">
      <c r="A2418" s="134" t="s">
        <v>26375</v>
      </c>
      <c r="B2418" s="135" t="s">
        <v>26376</v>
      </c>
      <c r="C2418" s="136"/>
    </row>
    <row r="2419" spans="1:3" x14ac:dyDescent="0.25">
      <c r="A2419" s="137" t="s">
        <v>26377</v>
      </c>
      <c r="B2419" s="138" t="s">
        <v>26378</v>
      </c>
      <c r="C2419" s="139">
        <v>117.2</v>
      </c>
    </row>
    <row r="2420" spans="1:3" x14ac:dyDescent="0.25">
      <c r="A2420" s="137" t="s">
        <v>26379</v>
      </c>
      <c r="B2420" s="138" t="s">
        <v>26380</v>
      </c>
      <c r="C2420" s="139">
        <v>35.51</v>
      </c>
    </row>
    <row r="2421" spans="1:3" x14ac:dyDescent="0.25">
      <c r="A2421" s="134" t="s">
        <v>26381</v>
      </c>
      <c r="B2421" s="135" t="s">
        <v>26382</v>
      </c>
      <c r="C2421" s="136"/>
    </row>
    <row r="2422" spans="1:3" x14ac:dyDescent="0.25">
      <c r="A2422" s="137" t="s">
        <v>26383</v>
      </c>
      <c r="B2422" s="138" t="s">
        <v>26384</v>
      </c>
      <c r="C2422" s="139">
        <v>334.94</v>
      </c>
    </row>
    <row r="2423" spans="1:3" x14ac:dyDescent="0.25">
      <c r="A2423" s="137" t="s">
        <v>26385</v>
      </c>
      <c r="B2423" s="138" t="s">
        <v>26386</v>
      </c>
      <c r="C2423" s="139">
        <v>169.49</v>
      </c>
    </row>
    <row r="2424" spans="1:3" x14ac:dyDescent="0.25">
      <c r="A2424" s="134" t="s">
        <v>26387</v>
      </c>
      <c r="B2424" s="135" t="s">
        <v>26388</v>
      </c>
      <c r="C2424" s="136"/>
    </row>
    <row r="2425" spans="1:3" x14ac:dyDescent="0.25">
      <c r="A2425" s="137" t="s">
        <v>26389</v>
      </c>
      <c r="B2425" s="138" t="s">
        <v>26390</v>
      </c>
      <c r="C2425" s="139">
        <v>23.86</v>
      </c>
    </row>
    <row r="2426" spans="1:3" x14ac:dyDescent="0.25">
      <c r="A2426" s="137" t="s">
        <v>26391</v>
      </c>
      <c r="B2426" s="138" t="s">
        <v>26392</v>
      </c>
      <c r="C2426" s="139">
        <v>23.44</v>
      </c>
    </row>
    <row r="2427" spans="1:3" x14ac:dyDescent="0.25">
      <c r="A2427" s="137" t="s">
        <v>26393</v>
      </c>
      <c r="B2427" s="486" t="s">
        <v>26394</v>
      </c>
      <c r="C2427" s="139">
        <v>3.67</v>
      </c>
    </row>
    <row r="2428" spans="1:3" x14ac:dyDescent="0.25">
      <c r="B2428" s="486"/>
      <c r="C2428"/>
    </row>
    <row r="2429" spans="1:3" x14ac:dyDescent="0.25">
      <c r="A2429" s="134" t="s">
        <v>26395</v>
      </c>
      <c r="B2429" s="135" t="s">
        <v>26396</v>
      </c>
      <c r="C2429" s="136"/>
    </row>
    <row r="2430" spans="1:3" x14ac:dyDescent="0.25">
      <c r="A2430" s="137" t="s">
        <v>26397</v>
      </c>
      <c r="B2430" s="138" t="s">
        <v>26398</v>
      </c>
      <c r="C2430" s="139">
        <v>155.12</v>
      </c>
    </row>
    <row r="2431" spans="1:3" x14ac:dyDescent="0.25">
      <c r="A2431" s="137" t="s">
        <v>26399</v>
      </c>
      <c r="B2431" s="138" t="s">
        <v>26400</v>
      </c>
      <c r="C2431" s="139">
        <v>79.36</v>
      </c>
    </row>
    <row r="2432" spans="1:3" x14ac:dyDescent="0.25">
      <c r="A2432" s="137" t="s">
        <v>26401</v>
      </c>
      <c r="B2432" s="486" t="s">
        <v>26402</v>
      </c>
      <c r="C2432" s="139">
        <v>150.08000000000001</v>
      </c>
    </row>
    <row r="2433" spans="1:3" x14ac:dyDescent="0.25">
      <c r="B2433" s="486"/>
      <c r="C2433"/>
    </row>
    <row r="2434" spans="1:3" x14ac:dyDescent="0.25">
      <c r="A2434" s="137" t="s">
        <v>26403</v>
      </c>
      <c r="B2434" s="486" t="s">
        <v>26404</v>
      </c>
      <c r="C2434" s="139">
        <v>69.069999999999993</v>
      </c>
    </row>
    <row r="2435" spans="1:3" x14ac:dyDescent="0.25">
      <c r="B2435" s="486"/>
      <c r="C2435"/>
    </row>
    <row r="2436" spans="1:3" x14ac:dyDescent="0.25">
      <c r="A2436" s="137" t="s">
        <v>26405</v>
      </c>
      <c r="B2436" s="138" t="s">
        <v>26406</v>
      </c>
      <c r="C2436" s="139">
        <v>117.5</v>
      </c>
    </row>
    <row r="2437" spans="1:3" x14ac:dyDescent="0.25">
      <c r="A2437" s="137" t="s">
        <v>26407</v>
      </c>
      <c r="B2437" s="138" t="s">
        <v>26408</v>
      </c>
      <c r="C2437" s="139">
        <v>67.87</v>
      </c>
    </row>
    <row r="2438" spans="1:3" x14ac:dyDescent="0.25">
      <c r="A2438" s="137" t="s">
        <v>26409</v>
      </c>
      <c r="B2438" s="486" t="s">
        <v>26410</v>
      </c>
      <c r="C2438" s="139">
        <v>212.14</v>
      </c>
    </row>
    <row r="2439" spans="1:3" x14ac:dyDescent="0.25">
      <c r="B2439" s="486"/>
      <c r="C2439"/>
    </row>
    <row r="2440" spans="1:3" x14ac:dyDescent="0.25">
      <c r="A2440" s="137" t="s">
        <v>26411</v>
      </c>
      <c r="B2440" s="486" t="s">
        <v>26412</v>
      </c>
      <c r="C2440" s="139">
        <v>99.77</v>
      </c>
    </row>
    <row r="2441" spans="1:3" x14ac:dyDescent="0.25">
      <c r="B2441" s="486"/>
      <c r="C2441"/>
    </row>
    <row r="2442" spans="1:3" x14ac:dyDescent="0.25">
      <c r="A2442" s="137" t="s">
        <v>26413</v>
      </c>
      <c r="B2442" s="486" t="s">
        <v>26414</v>
      </c>
      <c r="C2442" s="139">
        <v>307.75</v>
      </c>
    </row>
    <row r="2443" spans="1:3" x14ac:dyDescent="0.25">
      <c r="B2443" s="486"/>
      <c r="C2443"/>
    </row>
    <row r="2444" spans="1:3" x14ac:dyDescent="0.25">
      <c r="A2444" s="137" t="s">
        <v>26415</v>
      </c>
      <c r="B2444" s="486" t="s">
        <v>26416</v>
      </c>
      <c r="C2444" s="139">
        <v>130.84</v>
      </c>
    </row>
    <row r="2445" spans="1:3" x14ac:dyDescent="0.25">
      <c r="B2445" s="486"/>
      <c r="C2445"/>
    </row>
    <row r="2446" spans="1:3" x14ac:dyDescent="0.25">
      <c r="A2446" s="134" t="s">
        <v>26417</v>
      </c>
      <c r="B2446" s="135" t="s">
        <v>26418</v>
      </c>
      <c r="C2446" s="136"/>
    </row>
    <row r="2447" spans="1:3" x14ac:dyDescent="0.25">
      <c r="A2447" s="137" t="s">
        <v>26419</v>
      </c>
      <c r="B2447" s="138" t="s">
        <v>26420</v>
      </c>
      <c r="C2447" s="139">
        <v>22.92</v>
      </c>
    </row>
    <row r="2448" spans="1:3" x14ac:dyDescent="0.25">
      <c r="A2448" s="137" t="s">
        <v>26421</v>
      </c>
      <c r="B2448" s="138" t="s">
        <v>26422</v>
      </c>
      <c r="C2448" s="139">
        <v>19.78</v>
      </c>
    </row>
    <row r="2449" spans="1:3" x14ac:dyDescent="0.25">
      <c r="A2449" s="134" t="s">
        <v>26423</v>
      </c>
      <c r="B2449" s="135" t="s">
        <v>26424</v>
      </c>
      <c r="C2449" s="136"/>
    </row>
    <row r="2450" spans="1:3" x14ac:dyDescent="0.25">
      <c r="A2450" s="137" t="s">
        <v>26425</v>
      </c>
      <c r="B2450" s="138" t="s">
        <v>26426</v>
      </c>
      <c r="C2450" s="139">
        <v>9.52</v>
      </c>
    </row>
    <row r="2451" spans="1:3" x14ac:dyDescent="0.25">
      <c r="A2451" s="137" t="s">
        <v>26427</v>
      </c>
      <c r="B2451" s="138" t="s">
        <v>26428</v>
      </c>
      <c r="C2451" s="139">
        <v>7.14</v>
      </c>
    </row>
    <row r="2452" spans="1:3" x14ac:dyDescent="0.25">
      <c r="A2452" s="134" t="s">
        <v>26429</v>
      </c>
      <c r="B2452" s="135" t="s">
        <v>26430</v>
      </c>
      <c r="C2452" s="136"/>
    </row>
    <row r="2453" spans="1:3" x14ac:dyDescent="0.25">
      <c r="A2453" s="137" t="s">
        <v>26431</v>
      </c>
      <c r="B2453" s="486" t="s">
        <v>26432</v>
      </c>
      <c r="C2453" s="139">
        <v>455.88</v>
      </c>
    </row>
    <row r="2454" spans="1:3" x14ac:dyDescent="0.25">
      <c r="B2454" s="486"/>
      <c r="C2454"/>
    </row>
    <row r="2455" spans="1:3" x14ac:dyDescent="0.25">
      <c r="A2455" s="137" t="s">
        <v>26433</v>
      </c>
      <c r="B2455" s="486" t="s">
        <v>26434</v>
      </c>
      <c r="C2455" s="139">
        <v>245.99</v>
      </c>
    </row>
    <row r="2456" spans="1:3" x14ac:dyDescent="0.25">
      <c r="B2456" s="486"/>
      <c r="C2456"/>
    </row>
    <row r="2457" spans="1:3" x14ac:dyDescent="0.25">
      <c r="A2457" s="134" t="s">
        <v>26435</v>
      </c>
      <c r="B2457" s="135" t="s">
        <v>26436</v>
      </c>
      <c r="C2457" s="136"/>
    </row>
    <row r="2458" spans="1:3" x14ac:dyDescent="0.25">
      <c r="A2458" s="137" t="s">
        <v>26437</v>
      </c>
      <c r="B2458" s="486" t="s">
        <v>26438</v>
      </c>
      <c r="C2458" s="139">
        <v>112.17</v>
      </c>
    </row>
    <row r="2459" spans="1:3" x14ac:dyDescent="0.25">
      <c r="B2459" s="486"/>
      <c r="C2459"/>
    </row>
    <row r="2460" spans="1:3" x14ac:dyDescent="0.25">
      <c r="A2460" s="137" t="s">
        <v>26439</v>
      </c>
      <c r="B2460" s="486" t="s">
        <v>26440</v>
      </c>
      <c r="C2460" s="139">
        <v>51.16</v>
      </c>
    </row>
    <row r="2461" spans="1:3" x14ac:dyDescent="0.25">
      <c r="B2461" s="486"/>
      <c r="C2461"/>
    </row>
    <row r="2462" spans="1:3" x14ac:dyDescent="0.25">
      <c r="A2462" s="134" t="s">
        <v>26441</v>
      </c>
      <c r="B2462" s="135" t="s">
        <v>26442</v>
      </c>
      <c r="C2462" s="136"/>
    </row>
    <row r="2463" spans="1:3" x14ac:dyDescent="0.25">
      <c r="A2463" s="137" t="s">
        <v>26443</v>
      </c>
      <c r="B2463" s="486" t="s">
        <v>26444</v>
      </c>
      <c r="C2463" s="139">
        <v>313.89</v>
      </c>
    </row>
    <row r="2464" spans="1:3" x14ac:dyDescent="0.25">
      <c r="B2464" s="486"/>
      <c r="C2464"/>
    </row>
    <row r="2465" spans="1:3" x14ac:dyDescent="0.25">
      <c r="A2465" s="137" t="s">
        <v>26445</v>
      </c>
      <c r="B2465" s="486" t="s">
        <v>26446</v>
      </c>
      <c r="C2465" s="139">
        <v>156.31</v>
      </c>
    </row>
    <row r="2466" spans="1:3" x14ac:dyDescent="0.25">
      <c r="B2466" s="486"/>
      <c r="C2466"/>
    </row>
    <row r="2467" spans="1:3" x14ac:dyDescent="0.25">
      <c r="A2467" s="134" t="s">
        <v>26447</v>
      </c>
      <c r="B2467" s="135" t="s">
        <v>26448</v>
      </c>
      <c r="C2467" s="136"/>
    </row>
    <row r="2468" spans="1:3" x14ac:dyDescent="0.25">
      <c r="A2468" s="137" t="s">
        <v>26449</v>
      </c>
      <c r="B2468" s="486" t="s">
        <v>26450</v>
      </c>
      <c r="C2468" s="139">
        <v>957.95</v>
      </c>
    </row>
    <row r="2469" spans="1:3" x14ac:dyDescent="0.25">
      <c r="B2469" s="486"/>
      <c r="C2469"/>
    </row>
    <row r="2470" spans="1:3" x14ac:dyDescent="0.25">
      <c r="A2470" s="137" t="s">
        <v>26451</v>
      </c>
      <c r="B2470" s="486" t="s">
        <v>26452</v>
      </c>
      <c r="C2470" s="139">
        <v>474.1</v>
      </c>
    </row>
    <row r="2471" spans="1:3" x14ac:dyDescent="0.25">
      <c r="B2471" s="486"/>
      <c r="C2471"/>
    </row>
    <row r="2472" spans="1:3" x14ac:dyDescent="0.25">
      <c r="A2472" s="137" t="s">
        <v>26453</v>
      </c>
      <c r="B2472" s="486" t="s">
        <v>26454</v>
      </c>
      <c r="C2472" s="139">
        <v>327.08999999999997</v>
      </c>
    </row>
    <row r="2473" spans="1:3" x14ac:dyDescent="0.25">
      <c r="B2473" s="486"/>
      <c r="C2473"/>
    </row>
    <row r="2474" spans="1:3" x14ac:dyDescent="0.25">
      <c r="A2474" s="137" t="s">
        <v>26455</v>
      </c>
      <c r="B2474" s="486" t="s">
        <v>26456</v>
      </c>
      <c r="C2474" s="139">
        <v>144.47999999999999</v>
      </c>
    </row>
    <row r="2475" spans="1:3" x14ac:dyDescent="0.25">
      <c r="B2475" s="486"/>
      <c r="C2475"/>
    </row>
    <row r="2476" spans="1:3" x14ac:dyDescent="0.25">
      <c r="A2476" s="137" t="s">
        <v>35947</v>
      </c>
      <c r="B2476" s="138" t="s">
        <v>35948</v>
      </c>
      <c r="C2476" s="139">
        <v>66808.47</v>
      </c>
    </row>
    <row r="2477" spans="1:3" x14ac:dyDescent="0.25">
      <c r="A2477" s="137" t="s">
        <v>35949</v>
      </c>
      <c r="B2477" s="138" t="s">
        <v>35950</v>
      </c>
      <c r="C2477" s="139">
        <v>66730.31</v>
      </c>
    </row>
    <row r="2478" spans="1:3" x14ac:dyDescent="0.25">
      <c r="A2478" s="137" t="s">
        <v>26457</v>
      </c>
      <c r="B2478" s="138" t="s">
        <v>26458</v>
      </c>
      <c r="C2478" s="139">
        <v>169.73</v>
      </c>
    </row>
    <row r="2479" spans="1:3" x14ac:dyDescent="0.25">
      <c r="A2479" s="137" t="s">
        <v>26459</v>
      </c>
      <c r="B2479" s="138" t="s">
        <v>26460</v>
      </c>
      <c r="C2479" s="139">
        <v>52.55</v>
      </c>
    </row>
    <row r="2480" spans="1:3" x14ac:dyDescent="0.25">
      <c r="A2480" s="134" t="s">
        <v>26461</v>
      </c>
      <c r="B2480" s="135" t="s">
        <v>26462</v>
      </c>
      <c r="C2480" s="136"/>
    </row>
    <row r="2481" spans="1:3" x14ac:dyDescent="0.25">
      <c r="A2481" s="137" t="s">
        <v>26463</v>
      </c>
      <c r="B2481" s="138" t="s">
        <v>26464</v>
      </c>
      <c r="C2481" s="139">
        <v>3.41</v>
      </c>
    </row>
    <row r="2482" spans="1:3" x14ac:dyDescent="0.25">
      <c r="A2482" s="137" t="s">
        <v>26465</v>
      </c>
      <c r="B2482" s="138" t="s">
        <v>26466</v>
      </c>
      <c r="C2482" s="139">
        <v>1.36</v>
      </c>
    </row>
    <row r="2483" spans="1:3" x14ac:dyDescent="0.25">
      <c r="A2483" s="137" t="s">
        <v>35951</v>
      </c>
      <c r="B2483" s="138" t="s">
        <v>35952</v>
      </c>
      <c r="C2483" s="139">
        <v>7.95</v>
      </c>
    </row>
    <row r="2484" spans="1:3" x14ac:dyDescent="0.25">
      <c r="A2484" s="137" t="s">
        <v>35953</v>
      </c>
      <c r="B2484" s="138" t="s">
        <v>35954</v>
      </c>
      <c r="C2484" s="139">
        <v>0.54</v>
      </c>
    </row>
    <row r="2485" spans="1:3" x14ac:dyDescent="0.25">
      <c r="A2485" s="134" t="s">
        <v>26467</v>
      </c>
      <c r="B2485" s="135" t="s">
        <v>26468</v>
      </c>
      <c r="C2485" s="136"/>
    </row>
    <row r="2486" spans="1:3" x14ac:dyDescent="0.25">
      <c r="A2486" s="137" t="s">
        <v>26469</v>
      </c>
      <c r="B2486" s="138" t="s">
        <v>26470</v>
      </c>
      <c r="C2486" s="139">
        <v>36.31</v>
      </c>
    </row>
    <row r="2487" spans="1:3" x14ac:dyDescent="0.25">
      <c r="A2487" s="137" t="s">
        <v>26471</v>
      </c>
      <c r="B2487" s="138" t="s">
        <v>26472</v>
      </c>
      <c r="C2487" s="139">
        <v>30.93</v>
      </c>
    </row>
    <row r="2488" spans="1:3" x14ac:dyDescent="0.25">
      <c r="A2488" s="137" t="s">
        <v>26473</v>
      </c>
      <c r="B2488" s="138" t="s">
        <v>26474</v>
      </c>
      <c r="C2488" s="139">
        <v>9.07</v>
      </c>
    </row>
    <row r="2489" spans="1:3" x14ac:dyDescent="0.25">
      <c r="A2489" s="137" t="s">
        <v>26475</v>
      </c>
      <c r="B2489" s="138" t="s">
        <v>26476</v>
      </c>
      <c r="C2489" s="139">
        <v>1.59</v>
      </c>
    </row>
    <row r="2490" spans="1:3" x14ac:dyDescent="0.25">
      <c r="A2490" s="137" t="s">
        <v>26477</v>
      </c>
      <c r="B2490" s="138" t="s">
        <v>26478</v>
      </c>
      <c r="C2490" s="139">
        <v>0.34</v>
      </c>
    </row>
    <row r="2491" spans="1:3" x14ac:dyDescent="0.25">
      <c r="A2491" s="137" t="s">
        <v>26479</v>
      </c>
      <c r="B2491" s="138" t="s">
        <v>26480</v>
      </c>
      <c r="C2491" s="139">
        <v>0.24</v>
      </c>
    </row>
    <row r="2492" spans="1:3" x14ac:dyDescent="0.25">
      <c r="A2492" s="134" t="s">
        <v>26481</v>
      </c>
      <c r="B2492" s="135" t="s">
        <v>26482</v>
      </c>
      <c r="C2492" s="136"/>
    </row>
    <row r="2493" spans="1:3" x14ac:dyDescent="0.25">
      <c r="A2493" s="137" t="s">
        <v>26483</v>
      </c>
      <c r="B2493" s="138" t="s">
        <v>26484</v>
      </c>
      <c r="C2493" s="139">
        <v>1.88</v>
      </c>
    </row>
    <row r="2494" spans="1:3" x14ac:dyDescent="0.25">
      <c r="A2494" s="137" t="s">
        <v>26485</v>
      </c>
      <c r="B2494" s="138" t="s">
        <v>26486</v>
      </c>
      <c r="C2494" s="139">
        <v>7.0000000000000007E-2</v>
      </c>
    </row>
    <row r="2495" spans="1:3" x14ac:dyDescent="0.25">
      <c r="A2495" s="134" t="s">
        <v>26487</v>
      </c>
      <c r="B2495" s="135" t="s">
        <v>26482</v>
      </c>
      <c r="C2495" s="136"/>
    </row>
    <row r="2496" spans="1:3" x14ac:dyDescent="0.25">
      <c r="A2496" s="137" t="s">
        <v>26488</v>
      </c>
      <c r="B2496" s="138" t="s">
        <v>26489</v>
      </c>
      <c r="C2496" s="139">
        <v>0.43</v>
      </c>
    </row>
    <row r="2497" spans="1:3" x14ac:dyDescent="0.25">
      <c r="A2497" s="137" t="s">
        <v>26490</v>
      </c>
      <c r="B2497" s="138" t="s">
        <v>26491</v>
      </c>
      <c r="C2497" s="139">
        <v>0.37</v>
      </c>
    </row>
    <row r="2498" spans="1:3" x14ac:dyDescent="0.25">
      <c r="A2498" s="140" t="s">
        <v>12278</v>
      </c>
      <c r="B2498" s="130" t="s">
        <v>22173</v>
      </c>
      <c r="C2498" s="141" t="s">
        <v>22174</v>
      </c>
    </row>
    <row r="2499" spans="1:3" x14ac:dyDescent="0.25">
      <c r="A2499" s="142" t="s">
        <v>26492</v>
      </c>
      <c r="B2499" s="143" t="s">
        <v>26493</v>
      </c>
      <c r="C2499" s="144">
        <v>582.44000000000005</v>
      </c>
    </row>
    <row r="2500" spans="1:3" x14ac:dyDescent="0.25">
      <c r="A2500" s="142" t="s">
        <v>26272</v>
      </c>
      <c r="B2500" s="143" t="s">
        <v>26494</v>
      </c>
      <c r="C2500" s="144">
        <v>352.68</v>
      </c>
    </row>
    <row r="2501" spans="1:3" x14ac:dyDescent="0.25">
      <c r="A2501" s="142" t="s">
        <v>26495</v>
      </c>
      <c r="B2501" s="143" t="s">
        <v>26496</v>
      </c>
      <c r="C2501" s="144">
        <v>45.48</v>
      </c>
    </row>
    <row r="2502" spans="1:3" x14ac:dyDescent="0.25">
      <c r="A2502" s="142" t="s">
        <v>26497</v>
      </c>
      <c r="B2502" s="143" t="s">
        <v>26498</v>
      </c>
      <c r="C2502" s="144">
        <v>16.48</v>
      </c>
    </row>
    <row r="2503" spans="1:3" x14ac:dyDescent="0.25">
      <c r="A2503" s="142" t="s">
        <v>26499</v>
      </c>
      <c r="B2503" s="143" t="s">
        <v>26500</v>
      </c>
      <c r="C2503" s="144">
        <v>275.69</v>
      </c>
    </row>
    <row r="2504" spans="1:3" x14ac:dyDescent="0.25">
      <c r="A2504" s="142" t="s">
        <v>26501</v>
      </c>
      <c r="B2504" s="143" t="s">
        <v>26502</v>
      </c>
      <c r="C2504" s="144">
        <v>138.04</v>
      </c>
    </row>
    <row r="2505" spans="1:3" x14ac:dyDescent="0.25">
      <c r="A2505" s="142" t="s">
        <v>26274</v>
      </c>
      <c r="B2505" s="143" t="s">
        <v>26503</v>
      </c>
      <c r="C2505" s="144">
        <v>15.34</v>
      </c>
    </row>
    <row r="2506" spans="1:3" x14ac:dyDescent="0.25">
      <c r="A2506" s="142" t="s">
        <v>26276</v>
      </c>
      <c r="B2506" s="143" t="s">
        <v>26504</v>
      </c>
      <c r="C2506" s="144">
        <v>11.34</v>
      </c>
    </row>
    <row r="2507" spans="1:3" x14ac:dyDescent="0.25">
      <c r="A2507" s="142" t="s">
        <v>26278</v>
      </c>
      <c r="B2507" s="143" t="s">
        <v>26505</v>
      </c>
      <c r="C2507" s="144">
        <v>1537.43</v>
      </c>
    </row>
    <row r="2508" spans="1:3" x14ac:dyDescent="0.25">
      <c r="A2508" s="142" t="s">
        <v>26506</v>
      </c>
      <c r="B2508" s="143" t="s">
        <v>26507</v>
      </c>
      <c r="C2508" s="144">
        <v>103.51</v>
      </c>
    </row>
    <row r="2509" spans="1:3" x14ac:dyDescent="0.25">
      <c r="A2509" s="142" t="s">
        <v>26508</v>
      </c>
      <c r="B2509" s="143" t="s">
        <v>26509</v>
      </c>
      <c r="C2509" s="144">
        <v>49.94</v>
      </c>
    </row>
    <row r="2510" spans="1:3" x14ac:dyDescent="0.25">
      <c r="A2510" s="142" t="s">
        <v>26282</v>
      </c>
      <c r="B2510" s="143" t="s">
        <v>26510</v>
      </c>
      <c r="C2510" s="144">
        <v>3.25</v>
      </c>
    </row>
    <row r="2511" spans="1:3" x14ac:dyDescent="0.25">
      <c r="A2511" s="142" t="s">
        <v>26284</v>
      </c>
      <c r="B2511" s="143" t="s">
        <v>26511</v>
      </c>
      <c r="C2511" s="144">
        <v>0.71</v>
      </c>
    </row>
    <row r="2512" spans="1:3" x14ac:dyDescent="0.25">
      <c r="A2512" s="142" t="s">
        <v>26288</v>
      </c>
      <c r="B2512" s="143" t="s">
        <v>26512</v>
      </c>
      <c r="C2512" s="144">
        <v>8.4700000000000006</v>
      </c>
    </row>
    <row r="2513" spans="1:3" x14ac:dyDescent="0.25">
      <c r="A2513" s="142" t="s">
        <v>26290</v>
      </c>
      <c r="B2513" s="143" t="s">
        <v>26513</v>
      </c>
      <c r="C2513" s="144">
        <v>6.18</v>
      </c>
    </row>
    <row r="2514" spans="1:3" x14ac:dyDescent="0.25">
      <c r="A2514" s="142" t="s">
        <v>26292</v>
      </c>
      <c r="B2514" s="143" t="s">
        <v>26514</v>
      </c>
      <c r="C2514" s="144">
        <v>11.02</v>
      </c>
    </row>
    <row r="2515" spans="1:3" x14ac:dyDescent="0.25">
      <c r="A2515" s="142" t="s">
        <v>26294</v>
      </c>
      <c r="B2515" s="143" t="s">
        <v>26515</v>
      </c>
      <c r="C2515" s="144">
        <v>6.73</v>
      </c>
    </row>
    <row r="2516" spans="1:3" x14ac:dyDescent="0.25">
      <c r="A2516" s="142" t="s">
        <v>26298</v>
      </c>
      <c r="B2516" s="143" t="s">
        <v>26299</v>
      </c>
      <c r="C2516" s="144">
        <v>146.53</v>
      </c>
    </row>
    <row r="2517" spans="1:3" x14ac:dyDescent="0.25">
      <c r="A2517" s="142" t="s">
        <v>26300</v>
      </c>
      <c r="B2517" s="143" t="s">
        <v>26301</v>
      </c>
      <c r="C2517" s="144">
        <v>75.53</v>
      </c>
    </row>
    <row r="2518" spans="1:3" x14ac:dyDescent="0.25">
      <c r="A2518" s="142" t="s">
        <v>26302</v>
      </c>
      <c r="B2518" s="143" t="s">
        <v>26299</v>
      </c>
      <c r="C2518" s="144">
        <v>177.25</v>
      </c>
    </row>
    <row r="2519" spans="1:3" x14ac:dyDescent="0.25">
      <c r="A2519" s="142" t="s">
        <v>26303</v>
      </c>
      <c r="B2519" s="143" t="s">
        <v>26301</v>
      </c>
      <c r="C2519" s="144">
        <v>89.58</v>
      </c>
    </row>
    <row r="2520" spans="1:3" x14ac:dyDescent="0.25">
      <c r="A2520" s="142" t="s">
        <v>26304</v>
      </c>
      <c r="B2520" s="143" t="s">
        <v>26305</v>
      </c>
      <c r="C2520" s="144">
        <v>160.83000000000001</v>
      </c>
    </row>
    <row r="2521" spans="1:3" x14ac:dyDescent="0.25">
      <c r="A2521" s="142" t="s">
        <v>26306</v>
      </c>
      <c r="B2521" s="143" t="s">
        <v>26307</v>
      </c>
      <c r="C2521" s="144">
        <v>78.03</v>
      </c>
    </row>
    <row r="2522" spans="1:3" x14ac:dyDescent="0.25">
      <c r="A2522" s="142" t="s">
        <v>26308</v>
      </c>
      <c r="B2522" s="143" t="s">
        <v>26516</v>
      </c>
      <c r="C2522" s="144">
        <v>159.09</v>
      </c>
    </row>
    <row r="2523" spans="1:3" x14ac:dyDescent="0.25">
      <c r="A2523" s="142" t="s">
        <v>26309</v>
      </c>
      <c r="B2523" s="143" t="s">
        <v>26517</v>
      </c>
      <c r="C2523" s="144">
        <v>77.05</v>
      </c>
    </row>
    <row r="2524" spans="1:3" x14ac:dyDescent="0.25">
      <c r="A2524" s="142" t="s">
        <v>26311</v>
      </c>
      <c r="B2524" s="143" t="s">
        <v>26312</v>
      </c>
      <c r="C2524" s="144">
        <v>152.16</v>
      </c>
    </row>
    <row r="2525" spans="1:3" x14ac:dyDescent="0.25">
      <c r="A2525" s="142" t="s">
        <v>26313</v>
      </c>
      <c r="B2525" s="143" t="s">
        <v>26314</v>
      </c>
      <c r="C2525" s="144">
        <v>73.150000000000006</v>
      </c>
    </row>
    <row r="2526" spans="1:3" x14ac:dyDescent="0.25">
      <c r="A2526" s="142" t="s">
        <v>26315</v>
      </c>
      <c r="B2526" s="143" t="s">
        <v>26316</v>
      </c>
      <c r="C2526" s="144">
        <v>15.88</v>
      </c>
    </row>
    <row r="2527" spans="1:3" x14ac:dyDescent="0.25">
      <c r="A2527" s="142" t="s">
        <v>26317</v>
      </c>
      <c r="B2527" s="143" t="s">
        <v>26318</v>
      </c>
      <c r="C2527" s="144">
        <v>10.92</v>
      </c>
    </row>
    <row r="2528" spans="1:3" x14ac:dyDescent="0.25">
      <c r="A2528" s="142" t="s">
        <v>26319</v>
      </c>
      <c r="B2528" s="143" t="s">
        <v>26320</v>
      </c>
      <c r="C2528" s="144">
        <v>168.04</v>
      </c>
    </row>
    <row r="2529" spans="1:3" x14ac:dyDescent="0.25">
      <c r="A2529" s="142" t="s">
        <v>26321</v>
      </c>
      <c r="B2529" s="143" t="s">
        <v>26322</v>
      </c>
      <c r="C2529" s="144">
        <v>82.08</v>
      </c>
    </row>
    <row r="2530" spans="1:3" x14ac:dyDescent="0.25">
      <c r="A2530" s="142" t="s">
        <v>26325</v>
      </c>
      <c r="B2530" s="143" t="s">
        <v>26326</v>
      </c>
      <c r="C2530" s="144">
        <v>498.01</v>
      </c>
    </row>
    <row r="2531" spans="1:3" x14ac:dyDescent="0.25">
      <c r="A2531" s="142" t="s">
        <v>26327</v>
      </c>
      <c r="B2531" s="143" t="s">
        <v>26328</v>
      </c>
      <c r="C2531" s="144">
        <v>211.07</v>
      </c>
    </row>
    <row r="2532" spans="1:3" x14ac:dyDescent="0.25">
      <c r="A2532" s="142" t="s">
        <v>26329</v>
      </c>
      <c r="B2532" s="143" t="s">
        <v>26330</v>
      </c>
      <c r="C2532" s="144">
        <v>214.79</v>
      </c>
    </row>
    <row r="2533" spans="1:3" x14ac:dyDescent="0.25">
      <c r="A2533" s="142" t="s">
        <v>26331</v>
      </c>
      <c r="B2533" s="143" t="s">
        <v>26332</v>
      </c>
      <c r="C2533" s="144">
        <v>89.47</v>
      </c>
    </row>
    <row r="2534" spans="1:3" x14ac:dyDescent="0.25">
      <c r="A2534" s="142" t="s">
        <v>26333</v>
      </c>
      <c r="B2534" s="143" t="s">
        <v>26518</v>
      </c>
      <c r="C2534" s="144">
        <v>161.44999999999999</v>
      </c>
    </row>
    <row r="2535" spans="1:3" x14ac:dyDescent="0.25">
      <c r="A2535" s="142" t="s">
        <v>26335</v>
      </c>
      <c r="B2535" s="143" t="s">
        <v>26519</v>
      </c>
      <c r="C2535" s="144">
        <v>83.74</v>
      </c>
    </row>
    <row r="2536" spans="1:3" x14ac:dyDescent="0.25">
      <c r="A2536" s="142" t="s">
        <v>26339</v>
      </c>
      <c r="B2536" s="143" t="s">
        <v>26340</v>
      </c>
      <c r="C2536" s="144">
        <v>196</v>
      </c>
    </row>
    <row r="2537" spans="1:3" x14ac:dyDescent="0.25">
      <c r="A2537" s="142" t="s">
        <v>26341</v>
      </c>
      <c r="B2537" s="143" t="s">
        <v>26342</v>
      </c>
      <c r="C2537" s="144">
        <v>95.14</v>
      </c>
    </row>
    <row r="2538" spans="1:3" x14ac:dyDescent="0.25">
      <c r="A2538" s="142" t="s">
        <v>26343</v>
      </c>
      <c r="B2538" s="143" t="s">
        <v>26520</v>
      </c>
      <c r="C2538" s="144">
        <v>255.23</v>
      </c>
    </row>
    <row r="2539" spans="1:3" x14ac:dyDescent="0.25">
      <c r="A2539" s="142" t="s">
        <v>26345</v>
      </c>
      <c r="B2539" s="143" t="s">
        <v>26521</v>
      </c>
      <c r="C2539" s="144">
        <v>102.25</v>
      </c>
    </row>
    <row r="2540" spans="1:3" x14ac:dyDescent="0.25">
      <c r="A2540" s="142" t="s">
        <v>26347</v>
      </c>
      <c r="B2540" s="143" t="s">
        <v>26348</v>
      </c>
      <c r="C2540" s="144">
        <v>259.07</v>
      </c>
    </row>
    <row r="2541" spans="1:3" x14ac:dyDescent="0.25">
      <c r="A2541" s="142" t="s">
        <v>26349</v>
      </c>
      <c r="B2541" s="143" t="s">
        <v>26350</v>
      </c>
      <c r="C2541" s="144">
        <v>104.66</v>
      </c>
    </row>
    <row r="2542" spans="1:3" x14ac:dyDescent="0.25">
      <c r="A2542" s="142" t="s">
        <v>26351</v>
      </c>
      <c r="B2542" s="143" t="s">
        <v>26352</v>
      </c>
      <c r="C2542" s="144">
        <v>191.45</v>
      </c>
    </row>
    <row r="2543" spans="1:3" x14ac:dyDescent="0.25">
      <c r="A2543" s="142" t="s">
        <v>26353</v>
      </c>
      <c r="B2543" s="143" t="s">
        <v>26354</v>
      </c>
      <c r="C2543" s="144">
        <v>81.430000000000007</v>
      </c>
    </row>
    <row r="2544" spans="1:3" x14ac:dyDescent="0.25">
      <c r="A2544" s="142" t="s">
        <v>26355</v>
      </c>
      <c r="B2544" s="143" t="s">
        <v>26356</v>
      </c>
      <c r="C2544" s="144">
        <v>195.27</v>
      </c>
    </row>
    <row r="2545" spans="1:3" x14ac:dyDescent="0.25">
      <c r="A2545" s="142" t="s">
        <v>26357</v>
      </c>
      <c r="B2545" s="143" t="s">
        <v>26358</v>
      </c>
      <c r="C2545" s="144">
        <v>83.81</v>
      </c>
    </row>
    <row r="2546" spans="1:3" x14ac:dyDescent="0.25">
      <c r="A2546" s="142" t="s">
        <v>26359</v>
      </c>
      <c r="B2546" s="143" t="s">
        <v>26360</v>
      </c>
      <c r="C2546" s="144">
        <v>75.67</v>
      </c>
    </row>
    <row r="2547" spans="1:3" x14ac:dyDescent="0.25">
      <c r="A2547" s="142" t="s">
        <v>26361</v>
      </c>
      <c r="B2547" s="143" t="s">
        <v>26362</v>
      </c>
      <c r="C2547" s="144">
        <v>48.63</v>
      </c>
    </row>
    <row r="2548" spans="1:3" x14ac:dyDescent="0.25">
      <c r="A2548" s="142" t="s">
        <v>26363</v>
      </c>
      <c r="B2548" s="143" t="s">
        <v>26364</v>
      </c>
      <c r="C2548" s="144">
        <v>269.68</v>
      </c>
    </row>
    <row r="2549" spans="1:3" x14ac:dyDescent="0.25">
      <c r="A2549" s="142" t="s">
        <v>26365</v>
      </c>
      <c r="B2549" s="143" t="s">
        <v>26366</v>
      </c>
      <c r="C2549" s="144">
        <v>115.28</v>
      </c>
    </row>
    <row r="2550" spans="1:3" x14ac:dyDescent="0.25">
      <c r="A2550" s="142" t="s">
        <v>26367</v>
      </c>
      <c r="B2550" s="143" t="s">
        <v>26368</v>
      </c>
      <c r="C2550" s="144">
        <v>11.84</v>
      </c>
    </row>
    <row r="2551" spans="1:3" x14ac:dyDescent="0.25">
      <c r="A2551" s="142" t="s">
        <v>26369</v>
      </c>
      <c r="B2551" s="143" t="s">
        <v>26370</v>
      </c>
      <c r="C2551" s="144">
        <v>3.67</v>
      </c>
    </row>
    <row r="2552" spans="1:3" x14ac:dyDescent="0.25">
      <c r="A2552" s="142" t="s">
        <v>26371</v>
      </c>
      <c r="B2552" s="143" t="s">
        <v>26372</v>
      </c>
      <c r="C2552" s="144">
        <v>6.73</v>
      </c>
    </row>
    <row r="2553" spans="1:3" x14ac:dyDescent="0.25">
      <c r="A2553" s="142" t="s">
        <v>26373</v>
      </c>
      <c r="B2553" s="143" t="s">
        <v>26374</v>
      </c>
      <c r="C2553" s="144">
        <v>1.38</v>
      </c>
    </row>
    <row r="2554" spans="1:3" x14ac:dyDescent="0.25">
      <c r="A2554" s="142" t="s">
        <v>26377</v>
      </c>
      <c r="B2554" s="143" t="s">
        <v>26378</v>
      </c>
      <c r="C2554" s="144">
        <v>117.2</v>
      </c>
    </row>
    <row r="2555" spans="1:3" x14ac:dyDescent="0.25">
      <c r="A2555" s="142" t="s">
        <v>26379</v>
      </c>
      <c r="B2555" s="143" t="s">
        <v>26380</v>
      </c>
      <c r="C2555" s="144">
        <v>35.51</v>
      </c>
    </row>
    <row r="2556" spans="1:3" x14ac:dyDescent="0.25">
      <c r="A2556" s="142" t="s">
        <v>26383</v>
      </c>
      <c r="B2556" s="143" t="s">
        <v>26522</v>
      </c>
      <c r="C2556" s="144">
        <v>334.94</v>
      </c>
    </row>
    <row r="2557" spans="1:3" x14ac:dyDescent="0.25">
      <c r="A2557" s="142" t="s">
        <v>26385</v>
      </c>
      <c r="B2557" s="143" t="s">
        <v>26523</v>
      </c>
      <c r="C2557" s="144">
        <v>169.49</v>
      </c>
    </row>
    <row r="2558" spans="1:3" x14ac:dyDescent="0.25">
      <c r="A2558" s="142" t="s">
        <v>26524</v>
      </c>
      <c r="B2558" s="143" t="s">
        <v>26525</v>
      </c>
      <c r="C2558" s="144">
        <v>22.43</v>
      </c>
    </row>
    <row r="2559" spans="1:3" x14ac:dyDescent="0.25">
      <c r="A2559" s="142" t="s">
        <v>26526</v>
      </c>
      <c r="B2559" s="143" t="s">
        <v>26527</v>
      </c>
      <c r="C2559" s="144">
        <v>22.43</v>
      </c>
    </row>
    <row r="2560" spans="1:3" x14ac:dyDescent="0.25">
      <c r="A2560" s="142" t="s">
        <v>26389</v>
      </c>
      <c r="B2560" s="143" t="s">
        <v>26390</v>
      </c>
      <c r="C2560" s="144">
        <v>23.86</v>
      </c>
    </row>
    <row r="2561" spans="1:3" x14ac:dyDescent="0.25">
      <c r="A2561" s="142" t="s">
        <v>26391</v>
      </c>
      <c r="B2561" s="143" t="s">
        <v>26392</v>
      </c>
      <c r="C2561" s="144">
        <v>23.44</v>
      </c>
    </row>
    <row r="2562" spans="1:3" x14ac:dyDescent="0.25">
      <c r="A2562" s="142" t="s">
        <v>26393</v>
      </c>
      <c r="B2562" s="143" t="s">
        <v>26394</v>
      </c>
      <c r="C2562" s="144">
        <v>3.67</v>
      </c>
    </row>
    <row r="2563" spans="1:3" x14ac:dyDescent="0.25">
      <c r="A2563" s="142" t="s">
        <v>26397</v>
      </c>
      <c r="B2563" s="143" t="s">
        <v>26398</v>
      </c>
      <c r="C2563" s="144">
        <v>155.12</v>
      </c>
    </row>
    <row r="2564" spans="1:3" x14ac:dyDescent="0.25">
      <c r="A2564" s="142" t="s">
        <v>26399</v>
      </c>
      <c r="B2564" s="143" t="s">
        <v>26400</v>
      </c>
      <c r="C2564" s="144">
        <v>79.36</v>
      </c>
    </row>
    <row r="2565" spans="1:3" x14ac:dyDescent="0.25">
      <c r="A2565" s="142" t="s">
        <v>26409</v>
      </c>
      <c r="B2565" s="143" t="s">
        <v>26410</v>
      </c>
      <c r="C2565" s="144">
        <v>212.14</v>
      </c>
    </row>
    <row r="2566" spans="1:3" x14ac:dyDescent="0.25">
      <c r="A2566" s="142" t="s">
        <v>26411</v>
      </c>
      <c r="B2566" s="143" t="s">
        <v>26412</v>
      </c>
      <c r="C2566" s="144">
        <v>99.77</v>
      </c>
    </row>
    <row r="2567" spans="1:3" x14ac:dyDescent="0.25">
      <c r="A2567" s="142" t="s">
        <v>26413</v>
      </c>
      <c r="B2567" s="143" t="s">
        <v>26414</v>
      </c>
      <c r="C2567" s="144">
        <v>307.75</v>
      </c>
    </row>
    <row r="2568" spans="1:3" x14ac:dyDescent="0.25">
      <c r="A2568" s="142" t="s">
        <v>26415</v>
      </c>
      <c r="B2568" s="143" t="s">
        <v>26416</v>
      </c>
      <c r="C2568" s="144">
        <v>130.84</v>
      </c>
    </row>
    <row r="2569" spans="1:3" x14ac:dyDescent="0.25">
      <c r="A2569" s="142" t="s">
        <v>26419</v>
      </c>
      <c r="B2569" s="143" t="s">
        <v>26528</v>
      </c>
      <c r="C2569" s="144">
        <v>22.92</v>
      </c>
    </row>
    <row r="2570" spans="1:3" x14ac:dyDescent="0.25">
      <c r="A2570" s="142" t="s">
        <v>26421</v>
      </c>
      <c r="B2570" s="143" t="s">
        <v>26529</v>
      </c>
      <c r="C2570" s="144">
        <v>19.78</v>
      </c>
    </row>
    <row r="2571" spans="1:3" x14ac:dyDescent="0.25">
      <c r="A2571" s="142" t="s">
        <v>26425</v>
      </c>
      <c r="B2571" s="143" t="s">
        <v>26530</v>
      </c>
      <c r="C2571" s="144">
        <v>9.52</v>
      </c>
    </row>
    <row r="2572" spans="1:3" x14ac:dyDescent="0.25">
      <c r="A2572" s="142" t="s">
        <v>26427</v>
      </c>
      <c r="B2572" s="143" t="s">
        <v>26531</v>
      </c>
      <c r="C2572" s="144">
        <v>7.14</v>
      </c>
    </row>
    <row r="2573" spans="1:3" x14ac:dyDescent="0.25">
      <c r="A2573" s="142" t="s">
        <v>26431</v>
      </c>
      <c r="B2573" s="143" t="s">
        <v>26432</v>
      </c>
      <c r="C2573" s="144">
        <v>455.88</v>
      </c>
    </row>
    <row r="2574" spans="1:3" x14ac:dyDescent="0.25">
      <c r="A2574" s="142" t="s">
        <v>26433</v>
      </c>
      <c r="B2574" s="143" t="s">
        <v>26434</v>
      </c>
      <c r="C2574" s="144">
        <v>245.99</v>
      </c>
    </row>
    <row r="2575" spans="1:3" x14ac:dyDescent="0.25">
      <c r="A2575" s="142" t="s">
        <v>26437</v>
      </c>
      <c r="B2575" s="143" t="s">
        <v>26438</v>
      </c>
      <c r="C2575" s="144">
        <v>112.17</v>
      </c>
    </row>
    <row r="2576" spans="1:3" x14ac:dyDescent="0.25">
      <c r="A2576" s="142" t="s">
        <v>26439</v>
      </c>
      <c r="B2576" s="143" t="s">
        <v>26440</v>
      </c>
      <c r="C2576" s="144">
        <v>51.16</v>
      </c>
    </row>
    <row r="2577" spans="1:3" x14ac:dyDescent="0.25">
      <c r="A2577" s="142" t="s">
        <v>26443</v>
      </c>
      <c r="B2577" s="143" t="s">
        <v>26444</v>
      </c>
      <c r="C2577" s="144">
        <v>313.89</v>
      </c>
    </row>
    <row r="2578" spans="1:3" x14ac:dyDescent="0.25">
      <c r="A2578" s="142" t="s">
        <v>26445</v>
      </c>
      <c r="B2578" s="143" t="s">
        <v>26446</v>
      </c>
      <c r="C2578" s="144">
        <v>156.31</v>
      </c>
    </row>
    <row r="2579" spans="1:3" x14ac:dyDescent="0.25">
      <c r="A2579" s="142" t="s">
        <v>26449</v>
      </c>
      <c r="B2579" s="143" t="s">
        <v>26450</v>
      </c>
      <c r="C2579" s="144">
        <v>957.95</v>
      </c>
    </row>
    <row r="2580" spans="1:3" x14ac:dyDescent="0.25">
      <c r="A2580" s="142" t="s">
        <v>26451</v>
      </c>
      <c r="B2580" s="143" t="s">
        <v>26452</v>
      </c>
      <c r="C2580" s="144">
        <v>474.1</v>
      </c>
    </row>
    <row r="2581" spans="1:3" x14ac:dyDescent="0.25">
      <c r="A2581" s="142" t="s">
        <v>26453</v>
      </c>
      <c r="B2581" s="143" t="s">
        <v>26454</v>
      </c>
      <c r="C2581" s="144">
        <v>327.08999999999997</v>
      </c>
    </row>
    <row r="2582" spans="1:3" x14ac:dyDescent="0.25">
      <c r="A2582" s="142" t="s">
        <v>26455</v>
      </c>
      <c r="B2582" s="143" t="s">
        <v>26456</v>
      </c>
      <c r="C2582" s="144">
        <v>144.47999999999999</v>
      </c>
    </row>
    <row r="2583" spans="1:3" x14ac:dyDescent="0.25">
      <c r="A2583" s="142" t="s">
        <v>26457</v>
      </c>
      <c r="B2583" s="143" t="s">
        <v>26458</v>
      </c>
      <c r="C2583" s="144">
        <v>169.73</v>
      </c>
    </row>
    <row r="2584" spans="1:3" x14ac:dyDescent="0.25">
      <c r="A2584" s="142" t="s">
        <v>26459</v>
      </c>
      <c r="B2584" s="143" t="s">
        <v>26460</v>
      </c>
      <c r="C2584" s="144">
        <v>52.55</v>
      </c>
    </row>
    <row r="2585" spans="1:3" x14ac:dyDescent="0.25">
      <c r="A2585" s="142" t="s">
        <v>26532</v>
      </c>
      <c r="B2585" s="143" t="s">
        <v>26533</v>
      </c>
      <c r="C2585" s="144">
        <v>181.34</v>
      </c>
    </row>
    <row r="2586" spans="1:3" x14ac:dyDescent="0.25">
      <c r="A2586" s="142" t="s">
        <v>26534</v>
      </c>
      <c r="B2586" s="143" t="s">
        <v>26535</v>
      </c>
      <c r="C2586" s="144">
        <v>102.13</v>
      </c>
    </row>
    <row r="2587" spans="1:3" x14ac:dyDescent="0.25">
      <c r="A2587" s="142" t="s">
        <v>26536</v>
      </c>
      <c r="B2587" s="143" t="s">
        <v>26537</v>
      </c>
      <c r="C2587" s="144">
        <v>87.63</v>
      </c>
    </row>
    <row r="2588" spans="1:3" x14ac:dyDescent="0.25">
      <c r="A2588" s="142" t="s">
        <v>26463</v>
      </c>
      <c r="B2588" s="143" t="s">
        <v>26464</v>
      </c>
      <c r="C2588" s="144">
        <v>3.41</v>
      </c>
    </row>
    <row r="2589" spans="1:3" x14ac:dyDescent="0.25">
      <c r="A2589" s="142" t="s">
        <v>26465</v>
      </c>
      <c r="B2589" s="143" t="s">
        <v>26466</v>
      </c>
      <c r="C2589" s="144">
        <v>1.36</v>
      </c>
    </row>
    <row r="2590" spans="1:3" x14ac:dyDescent="0.25">
      <c r="A2590" s="142" t="s">
        <v>26538</v>
      </c>
      <c r="B2590" s="143" t="s">
        <v>26539</v>
      </c>
      <c r="C2590" s="144">
        <v>48.06</v>
      </c>
    </row>
    <row r="2591" spans="1:3" x14ac:dyDescent="0.25">
      <c r="A2591" s="142" t="s">
        <v>26540</v>
      </c>
      <c r="B2591" s="143" t="s">
        <v>26541</v>
      </c>
      <c r="C2591" s="144">
        <v>24.63</v>
      </c>
    </row>
    <row r="2592" spans="1:3" x14ac:dyDescent="0.25">
      <c r="A2592" s="142" t="s">
        <v>26542</v>
      </c>
      <c r="B2592" s="143" t="s">
        <v>26543</v>
      </c>
      <c r="C2592" s="144">
        <v>6.95</v>
      </c>
    </row>
    <row r="2593" spans="1:3" x14ac:dyDescent="0.25">
      <c r="A2593" s="142" t="s">
        <v>26544</v>
      </c>
      <c r="B2593" s="143" t="s">
        <v>26545</v>
      </c>
      <c r="C2593" s="144">
        <v>0.3</v>
      </c>
    </row>
    <row r="2594" spans="1:3" x14ac:dyDescent="0.25">
      <c r="A2594" s="142" t="s">
        <v>26546</v>
      </c>
      <c r="B2594" s="143" t="s">
        <v>26547</v>
      </c>
      <c r="C2594" s="144">
        <v>57.05</v>
      </c>
    </row>
    <row r="2595" spans="1:3" x14ac:dyDescent="0.25">
      <c r="A2595" s="142" t="s">
        <v>26548</v>
      </c>
      <c r="B2595" s="143" t="s">
        <v>26549</v>
      </c>
      <c r="C2595" s="144">
        <v>46.23</v>
      </c>
    </row>
    <row r="2596" spans="1:3" x14ac:dyDescent="0.25">
      <c r="A2596" s="142" t="s">
        <v>26469</v>
      </c>
      <c r="B2596" s="143" t="s">
        <v>26470</v>
      </c>
      <c r="C2596" s="144">
        <v>36.31</v>
      </c>
    </row>
    <row r="2597" spans="1:3" x14ac:dyDescent="0.25">
      <c r="A2597" s="142" t="s">
        <v>26471</v>
      </c>
      <c r="B2597" s="143" t="s">
        <v>26472</v>
      </c>
      <c r="C2597" s="144">
        <v>30.93</v>
      </c>
    </row>
    <row r="2598" spans="1:3" x14ac:dyDescent="0.25">
      <c r="A2598" s="142" t="s">
        <v>26473</v>
      </c>
      <c r="B2598" s="143" t="s">
        <v>26474</v>
      </c>
      <c r="C2598" s="144">
        <v>9.07</v>
      </c>
    </row>
    <row r="2599" spans="1:3" x14ac:dyDescent="0.25">
      <c r="A2599" s="142" t="s">
        <v>26475</v>
      </c>
      <c r="B2599" s="143" t="s">
        <v>26476</v>
      </c>
      <c r="C2599" s="144">
        <v>1.59</v>
      </c>
    </row>
    <row r="2600" spans="1:3" x14ac:dyDescent="0.25">
      <c r="A2600" s="142" t="s">
        <v>26477</v>
      </c>
      <c r="B2600" s="143" t="s">
        <v>26478</v>
      </c>
      <c r="C2600" s="144">
        <v>0.34</v>
      </c>
    </row>
    <row r="2601" spans="1:3" x14ac:dyDescent="0.25">
      <c r="A2601" s="142" t="s">
        <v>26479</v>
      </c>
      <c r="B2601" s="143" t="s">
        <v>26480</v>
      </c>
      <c r="C2601" s="144">
        <v>0.24</v>
      </c>
    </row>
    <row r="2602" spans="1:3" x14ac:dyDescent="0.25">
      <c r="A2602" s="142" t="s">
        <v>26483</v>
      </c>
      <c r="B2602" s="143" t="s">
        <v>26484</v>
      </c>
      <c r="C2602" s="144">
        <v>1.88</v>
      </c>
    </row>
    <row r="2603" spans="1:3" x14ac:dyDescent="0.25">
      <c r="A2603" s="142" t="s">
        <v>26485</v>
      </c>
      <c r="B2603" s="143" t="s">
        <v>26486</v>
      </c>
      <c r="C2603" s="144">
        <v>7.0000000000000007E-2</v>
      </c>
    </row>
    <row r="2604" spans="1:3" x14ac:dyDescent="0.25">
      <c r="A2604" s="142" t="s">
        <v>26550</v>
      </c>
      <c r="B2604" s="143" t="s">
        <v>26551</v>
      </c>
      <c r="C2604" s="144">
        <v>33.130000000000003</v>
      </c>
    </row>
    <row r="2605" spans="1:3" x14ac:dyDescent="0.25">
      <c r="A2605" s="142" t="s">
        <v>26552</v>
      </c>
      <c r="B2605" s="143" t="s">
        <v>26553</v>
      </c>
      <c r="C2605" s="144">
        <v>2959440.91</v>
      </c>
    </row>
    <row r="2606" spans="1:3" x14ac:dyDescent="0.25">
      <c r="A2606" s="142" t="s">
        <v>26554</v>
      </c>
      <c r="B2606" s="143" t="s">
        <v>26555</v>
      </c>
      <c r="C2606" s="144">
        <v>419700.91</v>
      </c>
    </row>
    <row r="2607" spans="1:3" x14ac:dyDescent="0.25">
      <c r="A2607" s="142" t="s">
        <v>26556</v>
      </c>
      <c r="B2607" s="143" t="s">
        <v>26557</v>
      </c>
      <c r="C2607" s="144">
        <v>3517101.97</v>
      </c>
    </row>
    <row r="2608" spans="1:3" x14ac:dyDescent="0.25">
      <c r="A2608" s="142" t="s">
        <v>26558</v>
      </c>
      <c r="B2608" s="143" t="s">
        <v>26559</v>
      </c>
      <c r="C2608" s="144">
        <v>66709.570000000007</v>
      </c>
    </row>
    <row r="2609" spans="1:3" x14ac:dyDescent="0.25">
      <c r="A2609" s="142" t="s">
        <v>35955</v>
      </c>
      <c r="B2609" s="143" t="s">
        <v>35956</v>
      </c>
      <c r="C2609" s="144">
        <v>138000</v>
      </c>
    </row>
    <row r="2610" spans="1:3" x14ac:dyDescent="0.25">
      <c r="A2610" s="142" t="s">
        <v>26560</v>
      </c>
      <c r="B2610" s="143" t="s">
        <v>26561</v>
      </c>
      <c r="C2610" s="144">
        <v>4199</v>
      </c>
    </row>
    <row r="2611" spans="1:3" x14ac:dyDescent="0.25">
      <c r="A2611" s="142" t="s">
        <v>26562</v>
      </c>
      <c r="B2611" s="143" t="s">
        <v>26563</v>
      </c>
      <c r="C2611" s="144">
        <v>5464.52</v>
      </c>
    </row>
    <row r="2612" spans="1:3" x14ac:dyDescent="0.25">
      <c r="A2612" s="142" t="s">
        <v>26564</v>
      </c>
      <c r="B2612" s="143" t="s">
        <v>26565</v>
      </c>
      <c r="C2612" s="144">
        <v>7150</v>
      </c>
    </row>
    <row r="2613" spans="1:3" x14ac:dyDescent="0.25">
      <c r="A2613" s="142" t="s">
        <v>26566</v>
      </c>
      <c r="B2613" s="143" t="s">
        <v>26567</v>
      </c>
      <c r="C2613" s="144">
        <v>426643.99</v>
      </c>
    </row>
    <row r="2614" spans="1:3" x14ac:dyDescent="0.25">
      <c r="A2614" s="142" t="s">
        <v>26568</v>
      </c>
      <c r="B2614" s="143" t="s">
        <v>26569</v>
      </c>
      <c r="C2614" s="144">
        <v>582773.68999999994</v>
      </c>
    </row>
    <row r="2615" spans="1:3" x14ac:dyDescent="0.25">
      <c r="A2615" s="142" t="s">
        <v>26570</v>
      </c>
      <c r="B2615" s="143" t="s">
        <v>26571</v>
      </c>
      <c r="C2615" s="144">
        <v>99264.639999999999</v>
      </c>
    </row>
    <row r="2616" spans="1:3" x14ac:dyDescent="0.25">
      <c r="A2616" s="142" t="s">
        <v>26572</v>
      </c>
      <c r="B2616" s="143" t="s">
        <v>26573</v>
      </c>
      <c r="C2616" s="144">
        <v>2043660.74</v>
      </c>
    </row>
    <row r="2617" spans="1:3" x14ac:dyDescent="0.25">
      <c r="A2617" s="142" t="s">
        <v>26574</v>
      </c>
      <c r="B2617" s="143" t="s">
        <v>26575</v>
      </c>
      <c r="C2617" s="144">
        <v>692528.28</v>
      </c>
    </row>
    <row r="2618" spans="1:3" x14ac:dyDescent="0.25">
      <c r="A2618" s="142" t="s">
        <v>26576</v>
      </c>
      <c r="B2618" s="143" t="s">
        <v>26577</v>
      </c>
      <c r="C2618" s="144">
        <v>738571.44</v>
      </c>
    </row>
    <row r="2619" spans="1:3" x14ac:dyDescent="0.25">
      <c r="A2619" s="142" t="s">
        <v>26578</v>
      </c>
      <c r="B2619" s="143" t="s">
        <v>26579</v>
      </c>
      <c r="C2619" s="144">
        <v>809735.96</v>
      </c>
    </row>
    <row r="2620" spans="1:3" x14ac:dyDescent="0.25">
      <c r="A2620" s="142" t="s">
        <v>26580</v>
      </c>
      <c r="B2620" s="143" t="s">
        <v>26581</v>
      </c>
      <c r="C2620" s="144">
        <v>833762.51</v>
      </c>
    </row>
    <row r="2621" spans="1:3" x14ac:dyDescent="0.25">
      <c r="A2621" s="142" t="s">
        <v>26582</v>
      </c>
      <c r="B2621" s="143" t="s">
        <v>26583</v>
      </c>
      <c r="C2621" s="144">
        <v>601465.48</v>
      </c>
    </row>
    <row r="2622" spans="1:3" x14ac:dyDescent="0.25">
      <c r="A2622" s="142" t="s">
        <v>26584</v>
      </c>
      <c r="B2622" s="143" t="s">
        <v>26585</v>
      </c>
      <c r="C2622" s="144">
        <v>625341.67000000004</v>
      </c>
    </row>
    <row r="2623" spans="1:3" x14ac:dyDescent="0.25">
      <c r="A2623" s="142" t="s">
        <v>26586</v>
      </c>
      <c r="B2623" s="143" t="s">
        <v>26587</v>
      </c>
      <c r="C2623" s="144">
        <v>273509.37</v>
      </c>
    </row>
    <row r="2624" spans="1:3" x14ac:dyDescent="0.25">
      <c r="A2624" s="142" t="s">
        <v>26588</v>
      </c>
      <c r="B2624" s="143" t="s">
        <v>26589</v>
      </c>
      <c r="C2624" s="144">
        <v>940000</v>
      </c>
    </row>
    <row r="2625" spans="1:3" x14ac:dyDescent="0.25">
      <c r="A2625" s="142" t="s">
        <v>26590</v>
      </c>
      <c r="B2625" s="143" t="s">
        <v>26591</v>
      </c>
      <c r="C2625" s="144">
        <v>17486.080000000002</v>
      </c>
    </row>
    <row r="2626" spans="1:3" x14ac:dyDescent="0.25">
      <c r="A2626" s="142" t="s">
        <v>26592</v>
      </c>
      <c r="B2626" s="143" t="s">
        <v>26593</v>
      </c>
      <c r="C2626" s="144">
        <v>6552.4</v>
      </c>
    </row>
    <row r="2627" spans="1:3" x14ac:dyDescent="0.25">
      <c r="A2627" s="142" t="s">
        <v>26594</v>
      </c>
      <c r="B2627" s="143" t="s">
        <v>26595</v>
      </c>
      <c r="C2627" s="144">
        <v>130040.95</v>
      </c>
    </row>
    <row r="2628" spans="1:3" x14ac:dyDescent="0.25">
      <c r="A2628" s="142" t="s">
        <v>26596</v>
      </c>
      <c r="B2628" s="143" t="s">
        <v>26597</v>
      </c>
      <c r="C2628" s="144">
        <v>246246.87</v>
      </c>
    </row>
    <row r="2629" spans="1:3" x14ac:dyDescent="0.25">
      <c r="A2629" s="142" t="s">
        <v>26598</v>
      </c>
      <c r="B2629" s="143" t="s">
        <v>26599</v>
      </c>
      <c r="C2629" s="144">
        <v>5314.72</v>
      </c>
    </row>
    <row r="2630" spans="1:3" x14ac:dyDescent="0.25">
      <c r="A2630" s="142" t="s">
        <v>26600</v>
      </c>
      <c r="B2630" s="143" t="s">
        <v>26394</v>
      </c>
      <c r="C2630" s="144">
        <v>680</v>
      </c>
    </row>
    <row r="2631" spans="1:3" x14ac:dyDescent="0.25">
      <c r="A2631" s="142" t="s">
        <v>26601</v>
      </c>
      <c r="B2631" s="143" t="s">
        <v>26602</v>
      </c>
      <c r="C2631" s="144">
        <v>510882.45</v>
      </c>
    </row>
    <row r="2632" spans="1:3" ht="16.5" x14ac:dyDescent="0.25">
      <c r="A2632" s="142" t="s">
        <v>26603</v>
      </c>
      <c r="B2632" s="143" t="s">
        <v>26604</v>
      </c>
      <c r="C2632" s="144">
        <v>502743.87</v>
      </c>
    </row>
    <row r="2633" spans="1:3" x14ac:dyDescent="0.25">
      <c r="A2633" s="142" t="s">
        <v>26605</v>
      </c>
      <c r="B2633" s="143" t="s">
        <v>26606</v>
      </c>
      <c r="C2633" s="144">
        <v>485757.92</v>
      </c>
    </row>
    <row r="2634" spans="1:3" x14ac:dyDescent="0.25">
      <c r="A2634" s="142" t="s">
        <v>26607</v>
      </c>
      <c r="B2634" s="143" t="s">
        <v>26608</v>
      </c>
      <c r="C2634" s="144">
        <v>829866.45</v>
      </c>
    </row>
    <row r="2635" spans="1:3" x14ac:dyDescent="0.25">
      <c r="A2635" s="142" t="s">
        <v>26609</v>
      </c>
      <c r="B2635" s="143" t="s">
        <v>26610</v>
      </c>
      <c r="C2635" s="144">
        <v>1218306.3400000001</v>
      </c>
    </row>
    <row r="2636" spans="1:3" x14ac:dyDescent="0.25">
      <c r="A2636" s="142" t="s">
        <v>26611</v>
      </c>
      <c r="B2636" s="143" t="s">
        <v>26612</v>
      </c>
      <c r="C2636" s="144">
        <v>39685.97</v>
      </c>
    </row>
    <row r="2637" spans="1:3" x14ac:dyDescent="0.25">
      <c r="A2637" s="142" t="s">
        <v>26613</v>
      </c>
      <c r="B2637" s="143" t="s">
        <v>26614</v>
      </c>
      <c r="C2637" s="144">
        <v>1258165.24</v>
      </c>
    </row>
    <row r="2638" spans="1:3" x14ac:dyDescent="0.25">
      <c r="A2638" s="142" t="s">
        <v>26615</v>
      </c>
      <c r="B2638" s="143" t="s">
        <v>26616</v>
      </c>
      <c r="C2638" s="144">
        <v>212898.11</v>
      </c>
    </row>
    <row r="2639" spans="1:3" x14ac:dyDescent="0.25">
      <c r="A2639" s="142" t="s">
        <v>26617</v>
      </c>
      <c r="B2639" s="143" t="s">
        <v>26618</v>
      </c>
      <c r="C2639" s="144">
        <v>1347297.31</v>
      </c>
    </row>
    <row r="2640" spans="1:3" x14ac:dyDescent="0.25">
      <c r="A2640" s="142" t="s">
        <v>26619</v>
      </c>
      <c r="B2640" s="143" t="s">
        <v>26620</v>
      </c>
      <c r="C2640" s="144">
        <v>596.04</v>
      </c>
    </row>
    <row r="2641" spans="1:3" x14ac:dyDescent="0.25">
      <c r="A2641" s="142" t="s">
        <v>26621</v>
      </c>
      <c r="B2641" s="143" t="s">
        <v>26622</v>
      </c>
      <c r="C2641" s="144">
        <v>969</v>
      </c>
    </row>
    <row r="2642" spans="1:3" x14ac:dyDescent="0.25">
      <c r="A2642" s="142" t="s">
        <v>26623</v>
      </c>
      <c r="B2642" s="143" t="s">
        <v>26624</v>
      </c>
      <c r="C2642" s="144">
        <v>4846794.22</v>
      </c>
    </row>
    <row r="2643" spans="1:3" x14ac:dyDescent="0.25">
      <c r="A2643" s="142" t="s">
        <v>26625</v>
      </c>
      <c r="B2643" s="143" t="s">
        <v>26626</v>
      </c>
      <c r="C2643" s="144">
        <v>1332402.95</v>
      </c>
    </row>
    <row r="2644" spans="1:3" x14ac:dyDescent="0.25">
      <c r="A2644" s="142" t="s">
        <v>35957</v>
      </c>
      <c r="B2644" s="143" t="s">
        <v>35958</v>
      </c>
      <c r="C2644" s="144">
        <v>305000</v>
      </c>
    </row>
    <row r="2645" spans="1:3" x14ac:dyDescent="0.25">
      <c r="A2645" s="142" t="s">
        <v>26627</v>
      </c>
      <c r="B2645" s="143" t="s">
        <v>26628</v>
      </c>
      <c r="C2645" s="144">
        <v>271161.46999999997</v>
      </c>
    </row>
    <row r="2646" spans="1:3" x14ac:dyDescent="0.25">
      <c r="A2646" s="142" t="s">
        <v>26629</v>
      </c>
      <c r="B2646" s="143" t="s">
        <v>26630</v>
      </c>
      <c r="C2646" s="144">
        <v>1479.28</v>
      </c>
    </row>
    <row r="2647" spans="1:3" x14ac:dyDescent="0.25">
      <c r="A2647" s="142" t="s">
        <v>26631</v>
      </c>
      <c r="B2647" s="143" t="s">
        <v>26632</v>
      </c>
      <c r="C2647" s="144">
        <v>4176.5</v>
      </c>
    </row>
    <row r="2648" spans="1:3" x14ac:dyDescent="0.25">
      <c r="A2648" s="142" t="s">
        <v>35959</v>
      </c>
      <c r="B2648" s="143" t="s">
        <v>35960</v>
      </c>
      <c r="C2648" s="144">
        <v>6173.95</v>
      </c>
    </row>
    <row r="2649" spans="1:3" x14ac:dyDescent="0.25">
      <c r="A2649" s="142" t="s">
        <v>26633</v>
      </c>
      <c r="B2649" s="143" t="s">
        <v>26634</v>
      </c>
      <c r="C2649" s="144">
        <v>2860</v>
      </c>
    </row>
    <row r="2650" spans="1:3" x14ac:dyDescent="0.25">
      <c r="A2650" s="142" t="s">
        <v>26635</v>
      </c>
      <c r="B2650" s="143" t="s">
        <v>26636</v>
      </c>
      <c r="C2650" s="144">
        <v>4060</v>
      </c>
    </row>
    <row r="2651" spans="1:3" x14ac:dyDescent="0.25">
      <c r="A2651" s="142" t="s">
        <v>26637</v>
      </c>
      <c r="B2651" s="143" t="s">
        <v>26638</v>
      </c>
      <c r="C2651" s="144">
        <v>2108.23</v>
      </c>
    </row>
    <row r="2652" spans="1:3" x14ac:dyDescent="0.25">
      <c r="A2652" s="142" t="s">
        <v>26639</v>
      </c>
      <c r="B2652" s="143" t="s">
        <v>26640</v>
      </c>
      <c r="C2652" s="144">
        <v>48.87</v>
      </c>
    </row>
    <row r="2653" spans="1:3" x14ac:dyDescent="0.25">
      <c r="A2653" s="142" t="s">
        <v>26641</v>
      </c>
      <c r="B2653" s="143" t="s">
        <v>26642</v>
      </c>
      <c r="C2653" s="144">
        <v>460.23</v>
      </c>
    </row>
    <row r="2654" spans="1:3" x14ac:dyDescent="0.25">
      <c r="A2654" s="142" t="s">
        <v>26643</v>
      </c>
      <c r="B2654" s="143" t="s">
        <v>26644</v>
      </c>
      <c r="C2654" s="144">
        <v>2162.0100000000002</v>
      </c>
    </row>
    <row r="2655" spans="1:3" x14ac:dyDescent="0.25">
      <c r="A2655" s="142" t="s">
        <v>26645</v>
      </c>
      <c r="B2655" s="143" t="s">
        <v>26646</v>
      </c>
      <c r="C2655" s="144">
        <v>6621.47</v>
      </c>
    </row>
    <row r="2656" spans="1:3" ht="16.5" x14ac:dyDescent="0.25">
      <c r="A2656" s="142" t="s">
        <v>26647</v>
      </c>
      <c r="B2656" s="143" t="s">
        <v>26648</v>
      </c>
      <c r="C2656" s="144">
        <v>5800</v>
      </c>
    </row>
    <row r="2657" spans="1:3" x14ac:dyDescent="0.25">
      <c r="A2657" s="142" t="s">
        <v>26649</v>
      </c>
      <c r="B2657" s="143" t="s">
        <v>26650</v>
      </c>
      <c r="C2657" s="144">
        <v>1.42</v>
      </c>
    </row>
    <row r="2658" spans="1:3" x14ac:dyDescent="0.25">
      <c r="A2658" s="142" t="s">
        <v>26651</v>
      </c>
      <c r="B2658" s="143" t="s">
        <v>26652</v>
      </c>
      <c r="C2658" s="144">
        <v>3.69</v>
      </c>
    </row>
    <row r="2659" spans="1:3" x14ac:dyDescent="0.25">
      <c r="A2659" s="142" t="s">
        <v>35961</v>
      </c>
      <c r="B2659" s="143" t="s">
        <v>35962</v>
      </c>
      <c r="C2659" s="144">
        <v>7.38</v>
      </c>
    </row>
    <row r="2660" spans="1:3" x14ac:dyDescent="0.25">
      <c r="A2660" s="142" t="s">
        <v>35963</v>
      </c>
      <c r="B2660" s="143" t="s">
        <v>35964</v>
      </c>
      <c r="C2660" s="144">
        <v>8.1300000000000008</v>
      </c>
    </row>
    <row r="2661" spans="1:3" x14ac:dyDescent="0.25">
      <c r="A2661" s="142" t="s">
        <v>35965</v>
      </c>
      <c r="B2661" s="143" t="s">
        <v>35966</v>
      </c>
      <c r="C2661" s="144">
        <v>102.8</v>
      </c>
    </row>
    <row r="2662" spans="1:3" x14ac:dyDescent="0.25">
      <c r="A2662" s="142" t="s">
        <v>26653</v>
      </c>
      <c r="B2662" s="143" t="s">
        <v>26654</v>
      </c>
      <c r="C2662" s="144">
        <v>1111.0999999999999</v>
      </c>
    </row>
    <row r="2663" spans="1:3" x14ac:dyDescent="0.25">
      <c r="A2663" s="142" t="s">
        <v>26655</v>
      </c>
      <c r="B2663" s="143" t="s">
        <v>26656</v>
      </c>
      <c r="C2663" s="144">
        <v>50656.17</v>
      </c>
    </row>
    <row r="2664" spans="1:3" x14ac:dyDescent="0.25">
      <c r="A2664" s="142" t="s">
        <v>26657</v>
      </c>
      <c r="B2664" s="143" t="s">
        <v>26658</v>
      </c>
      <c r="C2664" s="144">
        <v>30.86</v>
      </c>
    </row>
    <row r="2665" spans="1:3" x14ac:dyDescent="0.25">
      <c r="A2665" s="142" t="s">
        <v>26659</v>
      </c>
      <c r="B2665" s="143" t="s">
        <v>26660</v>
      </c>
      <c r="C2665" s="144">
        <v>22.77</v>
      </c>
    </row>
    <row r="2666" spans="1:3" x14ac:dyDescent="0.25">
      <c r="A2666" s="142" t="s">
        <v>26661</v>
      </c>
      <c r="B2666" s="143" t="s">
        <v>26662</v>
      </c>
      <c r="C2666" s="144">
        <v>22.43</v>
      </c>
    </row>
    <row r="2667" spans="1:3" x14ac:dyDescent="0.25">
      <c r="A2667" s="142" t="s">
        <v>26663</v>
      </c>
      <c r="B2667" s="143" t="s">
        <v>26664</v>
      </c>
      <c r="C2667" s="144">
        <v>24.29</v>
      </c>
    </row>
    <row r="2668" spans="1:3" x14ac:dyDescent="0.25">
      <c r="A2668" s="142" t="s">
        <v>26665</v>
      </c>
      <c r="B2668" s="143" t="s">
        <v>26666</v>
      </c>
      <c r="C2668" s="144">
        <v>31.14</v>
      </c>
    </row>
    <row r="2669" spans="1:3" x14ac:dyDescent="0.25">
      <c r="A2669" s="142" t="s">
        <v>26667</v>
      </c>
      <c r="B2669" s="143" t="s">
        <v>26668</v>
      </c>
      <c r="C2669" s="144">
        <v>27.12</v>
      </c>
    </row>
    <row r="2670" spans="1:3" x14ac:dyDescent="0.25">
      <c r="A2670" s="142" t="s">
        <v>26669</v>
      </c>
      <c r="B2670" s="143" t="s">
        <v>26670</v>
      </c>
      <c r="C2670" s="144">
        <v>27.12</v>
      </c>
    </row>
    <row r="2671" spans="1:3" x14ac:dyDescent="0.25">
      <c r="A2671" s="142" t="s">
        <v>26671</v>
      </c>
      <c r="B2671" s="143" t="s">
        <v>26672</v>
      </c>
      <c r="C2671" s="144">
        <v>22.51</v>
      </c>
    </row>
    <row r="2672" spans="1:3" x14ac:dyDescent="0.25">
      <c r="A2672" s="142" t="s">
        <v>26673</v>
      </c>
      <c r="B2672" s="143" t="s">
        <v>26674</v>
      </c>
      <c r="C2672" s="144">
        <v>32.1</v>
      </c>
    </row>
    <row r="2673" spans="1:3" x14ac:dyDescent="0.25">
      <c r="A2673" s="142" t="s">
        <v>26675</v>
      </c>
      <c r="B2673" s="143" t="s">
        <v>26676</v>
      </c>
      <c r="C2673" s="144">
        <v>30.86</v>
      </c>
    </row>
    <row r="2674" spans="1:3" x14ac:dyDescent="0.25">
      <c r="A2674" s="142" t="s">
        <v>26677</v>
      </c>
      <c r="B2674" s="143" t="s">
        <v>26678</v>
      </c>
      <c r="C2674" s="144">
        <v>35.03</v>
      </c>
    </row>
    <row r="2675" spans="1:3" x14ac:dyDescent="0.25">
      <c r="A2675" s="142" t="s">
        <v>26679</v>
      </c>
      <c r="B2675" s="143" t="s">
        <v>26680</v>
      </c>
      <c r="C2675" s="144">
        <v>33.380000000000003</v>
      </c>
    </row>
    <row r="2676" spans="1:3" x14ac:dyDescent="0.25">
      <c r="A2676" s="142" t="s">
        <v>26681</v>
      </c>
      <c r="B2676" s="143" t="s">
        <v>26682</v>
      </c>
      <c r="C2676" s="144">
        <v>33.380000000000003</v>
      </c>
    </row>
    <row r="2677" spans="1:3" x14ac:dyDescent="0.25">
      <c r="A2677" s="142" t="s">
        <v>26683</v>
      </c>
      <c r="B2677" s="143" t="s">
        <v>26684</v>
      </c>
      <c r="C2677" s="144">
        <v>19.54</v>
      </c>
    </row>
    <row r="2678" spans="1:3" x14ac:dyDescent="0.25">
      <c r="A2678" s="142" t="s">
        <v>26685</v>
      </c>
      <c r="B2678" s="143" t="s">
        <v>26686</v>
      </c>
      <c r="C2678" s="144">
        <v>21.28</v>
      </c>
    </row>
    <row r="2679" spans="1:3" x14ac:dyDescent="0.25">
      <c r="A2679" s="142" t="s">
        <v>26687</v>
      </c>
      <c r="B2679" s="143" t="s">
        <v>26688</v>
      </c>
      <c r="C2679" s="144">
        <v>37.89</v>
      </c>
    </row>
    <row r="2680" spans="1:3" x14ac:dyDescent="0.25">
      <c r="A2680" s="142" t="s">
        <v>26689</v>
      </c>
      <c r="B2680" s="143" t="s">
        <v>26690</v>
      </c>
      <c r="C2680" s="144">
        <v>35.03</v>
      </c>
    </row>
    <row r="2681" spans="1:3" x14ac:dyDescent="0.25">
      <c r="A2681" s="142" t="s">
        <v>26691</v>
      </c>
      <c r="B2681" s="143" t="s">
        <v>26692</v>
      </c>
      <c r="C2681" s="144">
        <v>17.14</v>
      </c>
    </row>
    <row r="2682" spans="1:3" x14ac:dyDescent="0.25">
      <c r="A2682" s="142" t="s">
        <v>26693</v>
      </c>
      <c r="B2682" s="143" t="s">
        <v>26694</v>
      </c>
      <c r="C2682" s="144">
        <v>38.22</v>
      </c>
    </row>
    <row r="2683" spans="1:3" x14ac:dyDescent="0.25">
      <c r="A2683" s="142" t="s">
        <v>26695</v>
      </c>
      <c r="B2683" s="143" t="s">
        <v>26225</v>
      </c>
      <c r="C2683" s="144">
        <v>23.42</v>
      </c>
    </row>
    <row r="2684" spans="1:3" x14ac:dyDescent="0.25">
      <c r="A2684" s="142" t="s">
        <v>26696</v>
      </c>
      <c r="B2684" s="143" t="s">
        <v>26227</v>
      </c>
      <c r="C2684" s="144">
        <v>20.8</v>
      </c>
    </row>
    <row r="2685" spans="1:3" x14ac:dyDescent="0.25">
      <c r="A2685" s="142" t="s">
        <v>26697</v>
      </c>
      <c r="B2685" s="143" t="s">
        <v>26698</v>
      </c>
      <c r="C2685" s="144">
        <v>17.73</v>
      </c>
    </row>
    <row r="2686" spans="1:3" x14ac:dyDescent="0.25">
      <c r="A2686" s="142" t="s">
        <v>26699</v>
      </c>
      <c r="B2686" s="143" t="s">
        <v>26700</v>
      </c>
      <c r="C2686" s="144">
        <v>17.73</v>
      </c>
    </row>
    <row r="2687" spans="1:3" x14ac:dyDescent="0.25">
      <c r="A2687" s="142" t="s">
        <v>26701</v>
      </c>
      <c r="B2687" s="143" t="s">
        <v>26702</v>
      </c>
      <c r="C2687" s="144">
        <v>47.78</v>
      </c>
    </row>
    <row r="2688" spans="1:3" x14ac:dyDescent="0.25">
      <c r="A2688" s="142" t="s">
        <v>26703</v>
      </c>
      <c r="B2688" s="143" t="s">
        <v>26704</v>
      </c>
      <c r="C2688" s="144">
        <v>29.44</v>
      </c>
    </row>
    <row r="2689" spans="1:3" x14ac:dyDescent="0.25">
      <c r="A2689" s="142" t="s">
        <v>26705</v>
      </c>
      <c r="B2689" s="143" t="s">
        <v>26706</v>
      </c>
      <c r="C2689" s="144">
        <v>23.5</v>
      </c>
    </row>
    <row r="2690" spans="1:3" x14ac:dyDescent="0.25">
      <c r="A2690" s="142" t="s">
        <v>26707</v>
      </c>
      <c r="B2690" s="143" t="s">
        <v>26708</v>
      </c>
      <c r="C2690" s="144">
        <v>23.48</v>
      </c>
    </row>
    <row r="2691" spans="1:3" x14ac:dyDescent="0.25">
      <c r="A2691" s="142" t="s">
        <v>26709</v>
      </c>
      <c r="B2691" s="143" t="s">
        <v>26710</v>
      </c>
      <c r="C2691" s="144">
        <v>17.8</v>
      </c>
    </row>
    <row r="2692" spans="1:3" x14ac:dyDescent="0.25">
      <c r="A2692" s="142" t="s">
        <v>26711</v>
      </c>
      <c r="B2692" s="143" t="s">
        <v>26712</v>
      </c>
      <c r="C2692" s="144">
        <v>23.5</v>
      </c>
    </row>
    <row r="2693" spans="1:3" x14ac:dyDescent="0.25">
      <c r="A2693" s="142" t="s">
        <v>26713</v>
      </c>
      <c r="B2693" s="143" t="s">
        <v>26714</v>
      </c>
      <c r="C2693" s="144">
        <v>22.85</v>
      </c>
    </row>
    <row r="2694" spans="1:3" x14ac:dyDescent="0.25">
      <c r="A2694" s="142" t="s">
        <v>26715</v>
      </c>
      <c r="B2694" s="143" t="s">
        <v>26716</v>
      </c>
      <c r="C2694" s="144">
        <v>23.5</v>
      </c>
    </row>
    <row r="2695" spans="1:3" x14ac:dyDescent="0.25">
      <c r="A2695" s="142" t="s">
        <v>26717</v>
      </c>
      <c r="B2695" s="143" t="s">
        <v>26718</v>
      </c>
      <c r="C2695" s="144">
        <v>20.09</v>
      </c>
    </row>
    <row r="2696" spans="1:3" x14ac:dyDescent="0.25">
      <c r="A2696" s="142" t="s">
        <v>26719</v>
      </c>
      <c r="B2696" s="143" t="s">
        <v>26720</v>
      </c>
      <c r="C2696" s="144">
        <v>23.44</v>
      </c>
    </row>
    <row r="2697" spans="1:3" x14ac:dyDescent="0.25">
      <c r="A2697" s="142" t="s">
        <v>26721</v>
      </c>
      <c r="B2697" s="143" t="s">
        <v>26722</v>
      </c>
      <c r="C2697" s="144">
        <v>21.94</v>
      </c>
    </row>
    <row r="2698" spans="1:3" x14ac:dyDescent="0.25">
      <c r="A2698" s="142" t="s">
        <v>26723</v>
      </c>
      <c r="B2698" s="143" t="s">
        <v>26724</v>
      </c>
      <c r="C2698" s="144">
        <v>23.5</v>
      </c>
    </row>
    <row r="2699" spans="1:3" x14ac:dyDescent="0.25">
      <c r="A2699" s="142" t="s">
        <v>26725</v>
      </c>
      <c r="B2699" s="143" t="s">
        <v>26726</v>
      </c>
      <c r="C2699" s="144">
        <v>23.42</v>
      </c>
    </row>
    <row r="2700" spans="1:3" x14ac:dyDescent="0.25">
      <c r="A2700" s="142" t="s">
        <v>26727</v>
      </c>
      <c r="B2700" s="143" t="s">
        <v>26728</v>
      </c>
      <c r="C2700" s="144">
        <v>21.17</v>
      </c>
    </row>
    <row r="2701" spans="1:3" x14ac:dyDescent="0.25">
      <c r="A2701" s="142" t="s">
        <v>26729</v>
      </c>
      <c r="B2701" s="143" t="s">
        <v>26730</v>
      </c>
      <c r="C2701" s="144">
        <v>23.5</v>
      </c>
    </row>
    <row r="2702" spans="1:3" x14ac:dyDescent="0.25">
      <c r="A2702" s="142" t="s">
        <v>26731</v>
      </c>
      <c r="B2702" s="143" t="s">
        <v>26732</v>
      </c>
      <c r="C2702" s="144">
        <v>17.72</v>
      </c>
    </row>
    <row r="2703" spans="1:3" x14ac:dyDescent="0.25">
      <c r="A2703" s="142" t="s">
        <v>26733</v>
      </c>
      <c r="B2703" s="143" t="s">
        <v>26221</v>
      </c>
      <c r="C2703" s="144">
        <v>45.71</v>
      </c>
    </row>
    <row r="2704" spans="1:3" x14ac:dyDescent="0.25">
      <c r="A2704" s="142" t="s">
        <v>26734</v>
      </c>
      <c r="B2704" s="143" t="s">
        <v>26735</v>
      </c>
      <c r="C2704" s="144">
        <v>23.42</v>
      </c>
    </row>
    <row r="2705" spans="1:3" x14ac:dyDescent="0.25">
      <c r="A2705" s="142" t="s">
        <v>26736</v>
      </c>
      <c r="B2705" s="143" t="s">
        <v>26737</v>
      </c>
      <c r="C2705" s="144">
        <v>18.53</v>
      </c>
    </row>
    <row r="2706" spans="1:3" x14ac:dyDescent="0.25">
      <c r="A2706" s="142" t="s">
        <v>26738</v>
      </c>
      <c r="B2706" s="143" t="s">
        <v>26229</v>
      </c>
      <c r="C2706" s="144">
        <v>17.22</v>
      </c>
    </row>
    <row r="2707" spans="1:3" x14ac:dyDescent="0.25">
      <c r="A2707" s="142" t="s">
        <v>26739</v>
      </c>
      <c r="B2707" s="143" t="s">
        <v>26740</v>
      </c>
      <c r="C2707" s="144">
        <v>23.48</v>
      </c>
    </row>
    <row r="2708" spans="1:3" x14ac:dyDescent="0.25">
      <c r="A2708" s="142" t="s">
        <v>26741</v>
      </c>
      <c r="B2708" s="143" t="s">
        <v>26742</v>
      </c>
      <c r="C2708" s="144">
        <v>19.86</v>
      </c>
    </row>
    <row r="2709" spans="1:3" x14ac:dyDescent="0.25">
      <c r="A2709" s="142" t="s">
        <v>26743</v>
      </c>
      <c r="B2709" s="143" t="s">
        <v>26744</v>
      </c>
      <c r="C2709" s="144">
        <v>28.76</v>
      </c>
    </row>
    <row r="2710" spans="1:3" x14ac:dyDescent="0.25">
      <c r="A2710" s="142" t="s">
        <v>26745</v>
      </c>
      <c r="B2710" s="143" t="s">
        <v>26746</v>
      </c>
      <c r="C2710" s="144">
        <v>19.670000000000002</v>
      </c>
    </row>
    <row r="2711" spans="1:3" x14ac:dyDescent="0.25">
      <c r="A2711" s="142" t="s">
        <v>26747</v>
      </c>
      <c r="B2711" s="143" t="s">
        <v>26748</v>
      </c>
      <c r="C2711" s="144">
        <v>25.66</v>
      </c>
    </row>
    <row r="2712" spans="1:3" x14ac:dyDescent="0.25">
      <c r="A2712" s="142" t="s">
        <v>26749</v>
      </c>
      <c r="B2712" s="143" t="s">
        <v>26750</v>
      </c>
      <c r="C2712" s="144">
        <v>36.03</v>
      </c>
    </row>
    <row r="2713" spans="1:3" x14ac:dyDescent="0.25">
      <c r="A2713" s="142" t="s">
        <v>26751</v>
      </c>
      <c r="B2713" s="143" t="s">
        <v>26752</v>
      </c>
      <c r="C2713" s="144">
        <v>32.25</v>
      </c>
    </row>
    <row r="2714" spans="1:3" x14ac:dyDescent="0.25">
      <c r="A2714" s="142" t="s">
        <v>26753</v>
      </c>
      <c r="B2714" s="143" t="s">
        <v>26754</v>
      </c>
      <c r="C2714" s="144">
        <v>28.94</v>
      </c>
    </row>
    <row r="2715" spans="1:3" x14ac:dyDescent="0.25">
      <c r="A2715" s="142" t="s">
        <v>26755</v>
      </c>
      <c r="B2715" s="143" t="s">
        <v>26756</v>
      </c>
      <c r="C2715" s="144">
        <v>25.62</v>
      </c>
    </row>
    <row r="2716" spans="1:3" x14ac:dyDescent="0.25">
      <c r="A2716" s="142" t="s">
        <v>26757</v>
      </c>
      <c r="B2716" s="143" t="s">
        <v>26758</v>
      </c>
      <c r="C2716" s="144">
        <v>17285.73</v>
      </c>
    </row>
    <row r="2717" spans="1:3" x14ac:dyDescent="0.25">
      <c r="A2717" s="142" t="s">
        <v>26759</v>
      </c>
      <c r="B2717" s="143" t="s">
        <v>26760</v>
      </c>
      <c r="C2717" s="144">
        <v>22471.439999999999</v>
      </c>
    </row>
    <row r="2718" spans="1:3" x14ac:dyDescent="0.25">
      <c r="A2718" s="142" t="s">
        <v>26761</v>
      </c>
      <c r="B2718" s="143" t="s">
        <v>26762</v>
      </c>
      <c r="C2718" s="144">
        <v>19878.580000000002</v>
      </c>
    </row>
    <row r="2719" spans="1:3" x14ac:dyDescent="0.25">
      <c r="A2719" s="142" t="s">
        <v>26763</v>
      </c>
      <c r="B2719" s="143" t="s">
        <v>26764</v>
      </c>
      <c r="C2719" s="144">
        <v>12181.25</v>
      </c>
    </row>
    <row r="2720" spans="1:3" x14ac:dyDescent="0.25">
      <c r="A2720" s="142" t="s">
        <v>26765</v>
      </c>
      <c r="B2720" s="143" t="s">
        <v>26231</v>
      </c>
      <c r="C2720" s="144">
        <v>9135.94</v>
      </c>
    </row>
    <row r="2721" spans="1:3" x14ac:dyDescent="0.25">
      <c r="A2721" s="142" t="s">
        <v>26766</v>
      </c>
      <c r="B2721" s="143" t="s">
        <v>26233</v>
      </c>
      <c r="C2721" s="144">
        <v>11039.26</v>
      </c>
    </row>
    <row r="2722" spans="1:3" x14ac:dyDescent="0.25">
      <c r="A2722" s="142" t="s">
        <v>26767</v>
      </c>
      <c r="B2722" s="143" t="s">
        <v>26235</v>
      </c>
      <c r="C2722" s="144">
        <v>12964.29</v>
      </c>
    </row>
    <row r="2723" spans="1:3" x14ac:dyDescent="0.25">
      <c r="A2723" s="142" t="s">
        <v>26768</v>
      </c>
      <c r="B2723" s="143" t="s">
        <v>26237</v>
      </c>
      <c r="C2723" s="144">
        <v>15665.19</v>
      </c>
    </row>
    <row r="2724" spans="1:3" x14ac:dyDescent="0.25">
      <c r="A2724" s="142" t="s">
        <v>26769</v>
      </c>
      <c r="B2724" s="143" t="s">
        <v>26239</v>
      </c>
      <c r="C2724" s="144">
        <v>14908.94</v>
      </c>
    </row>
    <row r="2725" spans="1:3" x14ac:dyDescent="0.25">
      <c r="A2725" s="142" t="s">
        <v>26770</v>
      </c>
      <c r="B2725" s="143" t="s">
        <v>26241</v>
      </c>
      <c r="C2725" s="144">
        <v>18014.97</v>
      </c>
    </row>
    <row r="2726" spans="1:3" x14ac:dyDescent="0.25">
      <c r="A2726" s="142" t="s">
        <v>26771</v>
      </c>
      <c r="B2726" s="143" t="s">
        <v>26243</v>
      </c>
      <c r="C2726" s="144">
        <v>16853.580000000002</v>
      </c>
    </row>
    <row r="2727" spans="1:3" x14ac:dyDescent="0.25">
      <c r="A2727" s="142" t="s">
        <v>26772</v>
      </c>
      <c r="B2727" s="143" t="s">
        <v>26245</v>
      </c>
      <c r="C2727" s="144">
        <v>20364.75</v>
      </c>
    </row>
    <row r="2728" spans="1:3" x14ac:dyDescent="0.25">
      <c r="A2728" s="142" t="s">
        <v>26773</v>
      </c>
      <c r="B2728" s="143" t="s">
        <v>26774</v>
      </c>
      <c r="C2728" s="144">
        <v>189.14</v>
      </c>
    </row>
    <row r="2729" spans="1:3" x14ac:dyDescent="0.25">
      <c r="A2729" s="142" t="s">
        <v>26775</v>
      </c>
      <c r="B2729" s="143" t="s">
        <v>26776</v>
      </c>
      <c r="C2729" s="144">
        <v>172.96</v>
      </c>
    </row>
    <row r="2730" spans="1:3" x14ac:dyDescent="0.25">
      <c r="A2730" s="142" t="s">
        <v>26777</v>
      </c>
      <c r="B2730" s="143" t="s">
        <v>26778</v>
      </c>
      <c r="C2730" s="144">
        <v>156.78</v>
      </c>
    </row>
    <row r="2731" spans="1:3" x14ac:dyDescent="0.25">
      <c r="A2731" s="142" t="s">
        <v>26779</v>
      </c>
      <c r="B2731" s="143" t="s">
        <v>26780</v>
      </c>
      <c r="C2731" s="144">
        <v>140.61000000000001</v>
      </c>
    </row>
    <row r="2732" spans="1:3" x14ac:dyDescent="0.25">
      <c r="A2732" s="142" t="s">
        <v>26781</v>
      </c>
      <c r="B2732" s="143" t="s">
        <v>26782</v>
      </c>
      <c r="C2732" s="144">
        <v>124.43</v>
      </c>
    </row>
    <row r="2733" spans="1:3" x14ac:dyDescent="0.25">
      <c r="A2733" s="142" t="s">
        <v>26783</v>
      </c>
      <c r="B2733" s="143" t="s">
        <v>26784</v>
      </c>
      <c r="C2733" s="144">
        <v>111.56</v>
      </c>
    </row>
    <row r="2734" spans="1:3" x14ac:dyDescent="0.25">
      <c r="A2734" s="142" t="s">
        <v>26785</v>
      </c>
      <c r="B2734" s="143" t="s">
        <v>26786</v>
      </c>
      <c r="C2734" s="144">
        <v>79.709999999999994</v>
      </c>
    </row>
    <row r="2735" spans="1:3" x14ac:dyDescent="0.25">
      <c r="A2735" s="142" t="s">
        <v>26787</v>
      </c>
      <c r="B2735" s="143" t="s">
        <v>26788</v>
      </c>
      <c r="C2735" s="144">
        <v>189.14</v>
      </c>
    </row>
    <row r="2736" spans="1:3" x14ac:dyDescent="0.25">
      <c r="A2736" s="142" t="s">
        <v>26789</v>
      </c>
      <c r="B2736" s="143" t="s">
        <v>26790</v>
      </c>
      <c r="C2736" s="144">
        <v>172.96</v>
      </c>
    </row>
    <row r="2737" spans="1:3" x14ac:dyDescent="0.25">
      <c r="A2737" s="142" t="s">
        <v>26791</v>
      </c>
      <c r="B2737" s="143" t="s">
        <v>26792</v>
      </c>
      <c r="C2737" s="144">
        <v>156.78</v>
      </c>
    </row>
    <row r="2738" spans="1:3" x14ac:dyDescent="0.25">
      <c r="A2738" s="142" t="s">
        <v>26793</v>
      </c>
      <c r="B2738" s="143" t="s">
        <v>26794</v>
      </c>
      <c r="C2738" s="144">
        <v>140.61000000000001</v>
      </c>
    </row>
    <row r="2739" spans="1:3" x14ac:dyDescent="0.25">
      <c r="A2739" s="142" t="s">
        <v>26795</v>
      </c>
      <c r="B2739" s="143" t="s">
        <v>26796</v>
      </c>
      <c r="C2739" s="144">
        <v>124.43</v>
      </c>
    </row>
    <row r="2740" spans="1:3" x14ac:dyDescent="0.25">
      <c r="A2740" s="142" t="s">
        <v>26797</v>
      </c>
      <c r="B2740" s="143" t="s">
        <v>26798</v>
      </c>
      <c r="C2740" s="144">
        <v>111.56</v>
      </c>
    </row>
    <row r="2741" spans="1:3" x14ac:dyDescent="0.25">
      <c r="A2741" s="142" t="s">
        <v>26799</v>
      </c>
      <c r="B2741" s="143" t="s">
        <v>26800</v>
      </c>
      <c r="C2741" s="144">
        <v>79.709999999999994</v>
      </c>
    </row>
    <row r="2742" spans="1:3" x14ac:dyDescent="0.25">
      <c r="A2742" s="142" t="s">
        <v>26801</v>
      </c>
      <c r="B2742" s="143" t="s">
        <v>26802</v>
      </c>
      <c r="C2742" s="144">
        <v>57.67</v>
      </c>
    </row>
    <row r="2743" spans="1:3" x14ac:dyDescent="0.25">
      <c r="A2743" s="142" t="s">
        <v>26803</v>
      </c>
      <c r="B2743" s="143" t="s">
        <v>26804</v>
      </c>
      <c r="C2743" s="144">
        <v>87.55</v>
      </c>
    </row>
    <row r="2744" spans="1:3" x14ac:dyDescent="0.25">
      <c r="A2744" s="142" t="s">
        <v>26805</v>
      </c>
      <c r="B2744" s="143" t="s">
        <v>26806</v>
      </c>
      <c r="C2744" s="144">
        <v>10.15</v>
      </c>
    </row>
    <row r="2745" spans="1:3" x14ac:dyDescent="0.25">
      <c r="A2745" s="142" t="s">
        <v>26807</v>
      </c>
      <c r="B2745" s="143" t="s">
        <v>26808</v>
      </c>
      <c r="C2745" s="144">
        <v>23.62</v>
      </c>
    </row>
    <row r="2746" spans="1:3" x14ac:dyDescent="0.25">
      <c r="A2746" s="142" t="s">
        <v>26809</v>
      </c>
      <c r="B2746" s="143" t="s">
        <v>26810</v>
      </c>
      <c r="C2746" s="144">
        <v>23.62</v>
      </c>
    </row>
    <row r="2747" spans="1:3" x14ac:dyDescent="0.25">
      <c r="A2747" s="142" t="s">
        <v>26811</v>
      </c>
      <c r="B2747" s="143" t="s">
        <v>26812</v>
      </c>
      <c r="C2747" s="144">
        <v>37.229999999999997</v>
      </c>
    </row>
    <row r="2748" spans="1:3" x14ac:dyDescent="0.25">
      <c r="A2748" s="142" t="s">
        <v>26813</v>
      </c>
      <c r="B2748" s="143" t="s">
        <v>26814</v>
      </c>
      <c r="C2748" s="144">
        <v>33.4</v>
      </c>
    </row>
    <row r="2749" spans="1:3" x14ac:dyDescent="0.25">
      <c r="A2749" s="142" t="s">
        <v>26815</v>
      </c>
      <c r="B2749" s="143" t="s">
        <v>26816</v>
      </c>
      <c r="C2749" s="144">
        <v>29.95</v>
      </c>
    </row>
    <row r="2750" spans="1:3" x14ac:dyDescent="0.25">
      <c r="A2750" s="142" t="s">
        <v>26817</v>
      </c>
      <c r="B2750" s="143" t="s">
        <v>26818</v>
      </c>
      <c r="C2750" s="144">
        <v>37.229999999999997</v>
      </c>
    </row>
    <row r="2751" spans="1:3" x14ac:dyDescent="0.25">
      <c r="A2751" s="142" t="s">
        <v>26819</v>
      </c>
      <c r="B2751" s="143" t="s">
        <v>26820</v>
      </c>
      <c r="C2751" s="144">
        <v>37.229999999999997</v>
      </c>
    </row>
    <row r="2752" spans="1:3" x14ac:dyDescent="0.25">
      <c r="A2752" s="142" t="s">
        <v>26821</v>
      </c>
      <c r="B2752" s="143" t="s">
        <v>26822</v>
      </c>
      <c r="C2752" s="144">
        <v>33.4</v>
      </c>
    </row>
    <row r="2753" spans="1:3" x14ac:dyDescent="0.25">
      <c r="A2753" s="142" t="s">
        <v>26823</v>
      </c>
      <c r="B2753" s="143" t="s">
        <v>26824</v>
      </c>
      <c r="C2753" s="144">
        <v>29.95</v>
      </c>
    </row>
    <row r="2754" spans="1:3" x14ac:dyDescent="0.25">
      <c r="A2754" s="142" t="s">
        <v>26825</v>
      </c>
      <c r="B2754" s="143" t="s">
        <v>26826</v>
      </c>
      <c r="C2754" s="144">
        <v>33.4</v>
      </c>
    </row>
    <row r="2755" spans="1:3" x14ac:dyDescent="0.25">
      <c r="A2755" s="142" t="s">
        <v>26827</v>
      </c>
      <c r="B2755" s="143" t="s">
        <v>26828</v>
      </c>
      <c r="C2755" s="144">
        <v>29.95</v>
      </c>
    </row>
    <row r="2756" spans="1:3" x14ac:dyDescent="0.25">
      <c r="A2756" s="142" t="s">
        <v>26829</v>
      </c>
      <c r="B2756" s="143" t="s">
        <v>26830</v>
      </c>
      <c r="C2756" s="144">
        <v>21.28</v>
      </c>
    </row>
    <row r="2757" spans="1:3" x14ac:dyDescent="0.25">
      <c r="A2757" s="142" t="s">
        <v>26831</v>
      </c>
      <c r="B2757" s="143" t="s">
        <v>26832</v>
      </c>
      <c r="C2757" s="144">
        <v>25.96</v>
      </c>
    </row>
    <row r="2758" spans="1:3" x14ac:dyDescent="0.25">
      <c r="A2758" s="142" t="s">
        <v>26833</v>
      </c>
      <c r="B2758" s="143" t="s">
        <v>26834</v>
      </c>
      <c r="C2758" s="144">
        <v>23.62</v>
      </c>
    </row>
    <row r="2759" spans="1:3" x14ac:dyDescent="0.25">
      <c r="A2759" s="142" t="s">
        <v>26835</v>
      </c>
      <c r="B2759" s="143" t="s">
        <v>26836</v>
      </c>
      <c r="C2759" s="144">
        <v>21.28</v>
      </c>
    </row>
    <row r="2760" spans="1:3" x14ac:dyDescent="0.25">
      <c r="A2760" s="142" t="s">
        <v>26837</v>
      </c>
      <c r="B2760" s="143" t="s">
        <v>26838</v>
      </c>
      <c r="C2760" s="144">
        <v>34.01</v>
      </c>
    </row>
    <row r="2761" spans="1:3" x14ac:dyDescent="0.25">
      <c r="A2761" s="142" t="s">
        <v>26839</v>
      </c>
      <c r="B2761" s="143" t="s">
        <v>26840</v>
      </c>
      <c r="C2761" s="144">
        <v>157.24</v>
      </c>
    </row>
    <row r="2762" spans="1:3" x14ac:dyDescent="0.25">
      <c r="A2762" s="142" t="s">
        <v>26841</v>
      </c>
      <c r="B2762" s="143" t="s">
        <v>26842</v>
      </c>
      <c r="C2762" s="144">
        <v>142.53</v>
      </c>
    </row>
    <row r="2763" spans="1:3" x14ac:dyDescent="0.25">
      <c r="A2763" s="142" t="s">
        <v>26843</v>
      </c>
      <c r="B2763" s="143" t="s">
        <v>26844</v>
      </c>
      <c r="C2763" s="144">
        <v>127.82</v>
      </c>
    </row>
    <row r="2764" spans="1:3" x14ac:dyDescent="0.25">
      <c r="A2764" s="142" t="s">
        <v>26845</v>
      </c>
      <c r="B2764" s="143" t="s">
        <v>26846</v>
      </c>
      <c r="C2764" s="144">
        <v>113.12</v>
      </c>
    </row>
    <row r="2765" spans="1:3" x14ac:dyDescent="0.25">
      <c r="A2765" s="142" t="s">
        <v>26847</v>
      </c>
      <c r="B2765" s="143" t="s">
        <v>26848</v>
      </c>
      <c r="C2765" s="144">
        <v>101.42</v>
      </c>
    </row>
    <row r="2766" spans="1:3" x14ac:dyDescent="0.25">
      <c r="A2766" s="142" t="s">
        <v>26849</v>
      </c>
      <c r="B2766" s="143" t="s">
        <v>26850</v>
      </c>
      <c r="C2766" s="144">
        <v>72.47</v>
      </c>
    </row>
    <row r="2767" spans="1:3" x14ac:dyDescent="0.25">
      <c r="A2767" s="142" t="s">
        <v>26851</v>
      </c>
      <c r="B2767" s="143" t="s">
        <v>26852</v>
      </c>
      <c r="C2767" s="144">
        <v>157.24</v>
      </c>
    </row>
    <row r="2768" spans="1:3" x14ac:dyDescent="0.25">
      <c r="A2768" s="142" t="s">
        <v>26853</v>
      </c>
      <c r="B2768" s="143" t="s">
        <v>26854</v>
      </c>
      <c r="C2768" s="144">
        <v>142.53</v>
      </c>
    </row>
    <row r="2769" spans="1:3" x14ac:dyDescent="0.25">
      <c r="A2769" s="142" t="s">
        <v>26855</v>
      </c>
      <c r="B2769" s="143" t="s">
        <v>26856</v>
      </c>
      <c r="C2769" s="144">
        <v>127.82</v>
      </c>
    </row>
    <row r="2770" spans="1:3" x14ac:dyDescent="0.25">
      <c r="A2770" s="142" t="s">
        <v>26857</v>
      </c>
      <c r="B2770" s="143" t="s">
        <v>26858</v>
      </c>
      <c r="C2770" s="144">
        <v>113.12</v>
      </c>
    </row>
    <row r="2771" spans="1:3" x14ac:dyDescent="0.25">
      <c r="A2771" s="142" t="s">
        <v>26859</v>
      </c>
      <c r="B2771" s="143" t="s">
        <v>26860</v>
      </c>
      <c r="C2771" s="144">
        <v>101.42</v>
      </c>
    </row>
    <row r="2772" spans="1:3" x14ac:dyDescent="0.25">
      <c r="A2772" s="142" t="s">
        <v>26861</v>
      </c>
      <c r="B2772" s="143" t="s">
        <v>26862</v>
      </c>
      <c r="C2772" s="144">
        <v>72.47</v>
      </c>
    </row>
    <row r="2773" spans="1:3" x14ac:dyDescent="0.25">
      <c r="A2773" s="142" t="s">
        <v>26863</v>
      </c>
      <c r="B2773" s="143" t="s">
        <v>26864</v>
      </c>
      <c r="C2773" s="144">
        <v>21.47</v>
      </c>
    </row>
    <row r="2774" spans="1:3" x14ac:dyDescent="0.25">
      <c r="A2774" s="142" t="s">
        <v>26865</v>
      </c>
      <c r="B2774" s="143" t="s">
        <v>26866</v>
      </c>
      <c r="C2774" s="144">
        <v>21.47</v>
      </c>
    </row>
    <row r="2775" spans="1:3" x14ac:dyDescent="0.25">
      <c r="A2775" s="142" t="s">
        <v>26867</v>
      </c>
      <c r="B2775" s="143" t="s">
        <v>26868</v>
      </c>
      <c r="C2775" s="144">
        <v>33.85</v>
      </c>
    </row>
    <row r="2776" spans="1:3" x14ac:dyDescent="0.25">
      <c r="A2776" s="142" t="s">
        <v>26869</v>
      </c>
      <c r="B2776" s="143" t="s">
        <v>26870</v>
      </c>
      <c r="C2776" s="144">
        <v>30.36</v>
      </c>
    </row>
    <row r="2777" spans="1:3" x14ac:dyDescent="0.25">
      <c r="A2777" s="142" t="s">
        <v>26871</v>
      </c>
      <c r="B2777" s="143" t="s">
        <v>26872</v>
      </c>
      <c r="C2777" s="144">
        <v>27.23</v>
      </c>
    </row>
    <row r="2778" spans="1:3" x14ac:dyDescent="0.25">
      <c r="A2778" s="142" t="s">
        <v>26873</v>
      </c>
      <c r="B2778" s="143" t="s">
        <v>26874</v>
      </c>
      <c r="C2778" s="144">
        <v>30.36</v>
      </c>
    </row>
    <row r="2779" spans="1:3" x14ac:dyDescent="0.25">
      <c r="A2779" s="142" t="s">
        <v>26875</v>
      </c>
      <c r="B2779" s="143" t="s">
        <v>26876</v>
      </c>
      <c r="C2779" s="144">
        <v>27.23</v>
      </c>
    </row>
    <row r="2780" spans="1:3" x14ac:dyDescent="0.25">
      <c r="A2780" s="142" t="s">
        <v>26877</v>
      </c>
      <c r="B2780" s="143" t="s">
        <v>26878</v>
      </c>
      <c r="C2780" s="144">
        <v>19.350000000000001</v>
      </c>
    </row>
    <row r="2781" spans="1:3" x14ac:dyDescent="0.25">
      <c r="A2781" s="142" t="s">
        <v>26879</v>
      </c>
      <c r="B2781" s="143" t="s">
        <v>26880</v>
      </c>
      <c r="C2781" s="144">
        <v>33.85</v>
      </c>
    </row>
    <row r="2782" spans="1:3" x14ac:dyDescent="0.25">
      <c r="A2782" s="142" t="s">
        <v>26881</v>
      </c>
      <c r="B2782" s="143" t="s">
        <v>26882</v>
      </c>
      <c r="C2782" s="144">
        <v>30.36</v>
      </c>
    </row>
    <row r="2783" spans="1:3" x14ac:dyDescent="0.25">
      <c r="A2783" s="142" t="s">
        <v>26883</v>
      </c>
      <c r="B2783" s="143" t="s">
        <v>26884</v>
      </c>
      <c r="C2783" s="144">
        <v>27.23</v>
      </c>
    </row>
    <row r="2784" spans="1:3" x14ac:dyDescent="0.25">
      <c r="A2784" s="142" t="s">
        <v>26885</v>
      </c>
      <c r="B2784" s="143" t="s">
        <v>26886</v>
      </c>
      <c r="C2784" s="144">
        <v>27.23</v>
      </c>
    </row>
    <row r="2785" spans="1:3" x14ac:dyDescent="0.25">
      <c r="A2785" s="142" t="s">
        <v>26887</v>
      </c>
      <c r="B2785" s="143" t="s">
        <v>26888</v>
      </c>
      <c r="C2785" s="144">
        <v>19.350000000000001</v>
      </c>
    </row>
    <row r="2786" spans="1:3" x14ac:dyDescent="0.25">
      <c r="A2786" s="142" t="s">
        <v>26889</v>
      </c>
      <c r="B2786" s="143" t="s">
        <v>26890</v>
      </c>
      <c r="C2786" s="144">
        <v>18.760000000000002</v>
      </c>
    </row>
    <row r="2787" spans="1:3" x14ac:dyDescent="0.25">
      <c r="A2787" s="142" t="s">
        <v>26891</v>
      </c>
      <c r="B2787" s="143" t="s">
        <v>26892</v>
      </c>
      <c r="C2787" s="144">
        <v>33.85</v>
      </c>
    </row>
    <row r="2788" spans="1:3" x14ac:dyDescent="0.25">
      <c r="A2788" s="142" t="s">
        <v>26893</v>
      </c>
      <c r="B2788" s="143" t="s">
        <v>26894</v>
      </c>
      <c r="C2788" s="144">
        <v>27.23</v>
      </c>
    </row>
    <row r="2789" spans="1:3" x14ac:dyDescent="0.25">
      <c r="A2789" s="142" t="s">
        <v>26895</v>
      </c>
      <c r="B2789" s="143" t="s">
        <v>26896</v>
      </c>
      <c r="C2789" s="144">
        <v>19.350000000000001</v>
      </c>
    </row>
    <row r="2790" spans="1:3" x14ac:dyDescent="0.25">
      <c r="A2790" s="142" t="s">
        <v>26897</v>
      </c>
      <c r="B2790" s="143" t="s">
        <v>26898</v>
      </c>
      <c r="C2790" s="144">
        <v>26.13</v>
      </c>
    </row>
    <row r="2791" spans="1:3" x14ac:dyDescent="0.25">
      <c r="A2791" s="142" t="s">
        <v>26899</v>
      </c>
      <c r="B2791" s="143" t="s">
        <v>26900</v>
      </c>
      <c r="C2791" s="144">
        <v>18.09</v>
      </c>
    </row>
    <row r="2792" spans="1:3" x14ac:dyDescent="0.25">
      <c r="A2792" s="142" t="s">
        <v>26901</v>
      </c>
      <c r="B2792" s="143" t="s">
        <v>26902</v>
      </c>
      <c r="C2792" s="144">
        <v>18.84</v>
      </c>
    </row>
    <row r="2793" spans="1:3" x14ac:dyDescent="0.25">
      <c r="A2793" s="142" t="s">
        <v>26903</v>
      </c>
      <c r="B2793" s="143" t="s">
        <v>26904</v>
      </c>
      <c r="C2793" s="144">
        <v>6.14</v>
      </c>
    </row>
    <row r="2794" spans="1:3" x14ac:dyDescent="0.25">
      <c r="A2794" s="142" t="s">
        <v>35967</v>
      </c>
      <c r="B2794" s="143" t="s">
        <v>35968</v>
      </c>
      <c r="C2794" s="144">
        <v>9.42</v>
      </c>
    </row>
    <row r="2795" spans="1:3" x14ac:dyDescent="0.25">
      <c r="A2795" s="142" t="s">
        <v>26905</v>
      </c>
      <c r="B2795" s="143" t="s">
        <v>26906</v>
      </c>
      <c r="C2795" s="144">
        <v>6.54</v>
      </c>
    </row>
    <row r="2796" spans="1:3" x14ac:dyDescent="0.25">
      <c r="A2796" s="142" t="s">
        <v>26907</v>
      </c>
      <c r="B2796" s="143" t="s">
        <v>26908</v>
      </c>
      <c r="C2796" s="144">
        <v>6.54</v>
      </c>
    </row>
    <row r="2797" spans="1:3" x14ac:dyDescent="0.25">
      <c r="A2797" s="142" t="s">
        <v>26909</v>
      </c>
      <c r="B2797" s="143" t="s">
        <v>26910</v>
      </c>
      <c r="C2797" s="144">
        <v>6.23</v>
      </c>
    </row>
    <row r="2798" spans="1:3" x14ac:dyDescent="0.25">
      <c r="A2798" s="142" t="s">
        <v>26911</v>
      </c>
      <c r="B2798" s="143" t="s">
        <v>26912</v>
      </c>
      <c r="C2798" s="144">
        <v>6.14</v>
      </c>
    </row>
    <row r="2799" spans="1:3" x14ac:dyDescent="0.25">
      <c r="A2799" s="142" t="s">
        <v>26913</v>
      </c>
      <c r="B2799" s="143" t="s">
        <v>26914</v>
      </c>
      <c r="C2799" s="144">
        <v>6.14</v>
      </c>
    </row>
    <row r="2800" spans="1:3" x14ac:dyDescent="0.25">
      <c r="A2800" s="142" t="s">
        <v>26915</v>
      </c>
      <c r="B2800" s="143" t="s">
        <v>26916</v>
      </c>
      <c r="C2800" s="144">
        <v>6.14</v>
      </c>
    </row>
    <row r="2801" spans="1:3" x14ac:dyDescent="0.25">
      <c r="A2801" s="142" t="s">
        <v>26917</v>
      </c>
      <c r="B2801" s="143" t="s">
        <v>26918</v>
      </c>
      <c r="C2801" s="144">
        <v>6.14</v>
      </c>
    </row>
    <row r="2802" spans="1:3" x14ac:dyDescent="0.25">
      <c r="A2802" s="142" t="s">
        <v>26919</v>
      </c>
      <c r="B2802" s="143" t="s">
        <v>26920</v>
      </c>
      <c r="C2802" s="144">
        <v>7.83</v>
      </c>
    </row>
    <row r="2803" spans="1:3" x14ac:dyDescent="0.25">
      <c r="A2803" s="142" t="s">
        <v>26921</v>
      </c>
      <c r="B2803" s="143" t="s">
        <v>26922</v>
      </c>
      <c r="C2803" s="144">
        <v>6.75</v>
      </c>
    </row>
    <row r="2804" spans="1:3" x14ac:dyDescent="0.25">
      <c r="A2804" s="142" t="s">
        <v>26923</v>
      </c>
      <c r="B2804" s="143" t="s">
        <v>26924</v>
      </c>
      <c r="C2804" s="144">
        <v>6.75</v>
      </c>
    </row>
    <row r="2805" spans="1:3" x14ac:dyDescent="0.25">
      <c r="A2805" s="142" t="s">
        <v>26925</v>
      </c>
      <c r="B2805" s="143" t="s">
        <v>26926</v>
      </c>
      <c r="C2805" s="144">
        <v>6.75</v>
      </c>
    </row>
    <row r="2806" spans="1:3" x14ac:dyDescent="0.25">
      <c r="A2806" s="142" t="s">
        <v>26927</v>
      </c>
      <c r="B2806" s="143" t="s">
        <v>26928</v>
      </c>
      <c r="C2806" s="144">
        <v>7.24</v>
      </c>
    </row>
    <row r="2807" spans="1:3" x14ac:dyDescent="0.25">
      <c r="A2807" s="142" t="s">
        <v>26929</v>
      </c>
      <c r="B2807" s="143" t="s">
        <v>26930</v>
      </c>
      <c r="C2807" s="144">
        <v>7.24</v>
      </c>
    </row>
    <row r="2808" spans="1:3" x14ac:dyDescent="0.25">
      <c r="A2808" s="142" t="s">
        <v>26931</v>
      </c>
      <c r="B2808" s="143" t="s">
        <v>26932</v>
      </c>
      <c r="C2808" s="144">
        <v>6.93</v>
      </c>
    </row>
    <row r="2809" spans="1:3" x14ac:dyDescent="0.25">
      <c r="A2809" s="142" t="s">
        <v>26933</v>
      </c>
      <c r="B2809" s="143" t="s">
        <v>26934</v>
      </c>
      <c r="C2809" s="144">
        <v>6.84</v>
      </c>
    </row>
    <row r="2810" spans="1:3" x14ac:dyDescent="0.25">
      <c r="A2810" s="142" t="s">
        <v>26935</v>
      </c>
      <c r="B2810" s="143" t="s">
        <v>26936</v>
      </c>
      <c r="C2810" s="144">
        <v>6.84</v>
      </c>
    </row>
    <row r="2811" spans="1:3" x14ac:dyDescent="0.25">
      <c r="A2811" s="142" t="s">
        <v>26937</v>
      </c>
      <c r="B2811" s="143" t="s">
        <v>26938</v>
      </c>
      <c r="C2811" s="144">
        <v>6.84</v>
      </c>
    </row>
    <row r="2812" spans="1:3" x14ac:dyDescent="0.25">
      <c r="A2812" s="142" t="s">
        <v>26939</v>
      </c>
      <c r="B2812" s="143" t="s">
        <v>26940</v>
      </c>
      <c r="C2812" s="144">
        <v>6.84</v>
      </c>
    </row>
    <row r="2813" spans="1:3" x14ac:dyDescent="0.25">
      <c r="A2813" s="142" t="s">
        <v>26941</v>
      </c>
      <c r="B2813" s="143" t="s">
        <v>26942</v>
      </c>
      <c r="C2813" s="144">
        <v>7.22</v>
      </c>
    </row>
    <row r="2814" spans="1:3" x14ac:dyDescent="0.25">
      <c r="A2814" s="142" t="s">
        <v>26943</v>
      </c>
      <c r="B2814" s="143" t="s">
        <v>26944</v>
      </c>
      <c r="C2814" s="144">
        <v>7.07</v>
      </c>
    </row>
    <row r="2815" spans="1:3" x14ac:dyDescent="0.25">
      <c r="A2815" s="142" t="s">
        <v>26945</v>
      </c>
      <c r="B2815" s="143" t="s">
        <v>26946</v>
      </c>
      <c r="C2815" s="144">
        <v>7.07</v>
      </c>
    </row>
    <row r="2816" spans="1:3" x14ac:dyDescent="0.25">
      <c r="A2816" s="142" t="s">
        <v>26947</v>
      </c>
      <c r="B2816" s="143" t="s">
        <v>26948</v>
      </c>
      <c r="C2816" s="144">
        <v>7.48</v>
      </c>
    </row>
    <row r="2817" spans="1:3" x14ac:dyDescent="0.25">
      <c r="A2817" s="142" t="s">
        <v>26949</v>
      </c>
      <c r="B2817" s="143" t="s">
        <v>26950</v>
      </c>
      <c r="C2817" s="144">
        <v>0.21</v>
      </c>
    </row>
    <row r="2818" spans="1:3" x14ac:dyDescent="0.25">
      <c r="A2818" s="142" t="s">
        <v>26951</v>
      </c>
      <c r="B2818" s="143" t="s">
        <v>24906</v>
      </c>
      <c r="C2818" s="144">
        <v>66.83</v>
      </c>
    </row>
    <row r="2819" spans="1:3" x14ac:dyDescent="0.25">
      <c r="A2819" s="142" t="s">
        <v>26952</v>
      </c>
      <c r="B2819" s="143" t="s">
        <v>24896</v>
      </c>
      <c r="C2819" s="144">
        <v>202.26</v>
      </c>
    </row>
    <row r="2820" spans="1:3" x14ac:dyDescent="0.25">
      <c r="A2820" s="142" t="s">
        <v>26953</v>
      </c>
      <c r="B2820" s="143" t="s">
        <v>24900</v>
      </c>
      <c r="C2820" s="144">
        <v>123.81</v>
      </c>
    </row>
    <row r="2821" spans="1:3" x14ac:dyDescent="0.25">
      <c r="A2821" s="142" t="s">
        <v>26954</v>
      </c>
      <c r="B2821" s="143" t="s">
        <v>24902</v>
      </c>
      <c r="C2821" s="144">
        <v>254.62</v>
      </c>
    </row>
    <row r="2822" spans="1:3" x14ac:dyDescent="0.25">
      <c r="A2822" s="142" t="s">
        <v>26955</v>
      </c>
      <c r="B2822" s="143" t="s">
        <v>24898</v>
      </c>
      <c r="C2822" s="144">
        <v>74</v>
      </c>
    </row>
    <row r="2823" spans="1:3" x14ac:dyDescent="0.25">
      <c r="A2823" s="142" t="s">
        <v>26956</v>
      </c>
      <c r="B2823" s="143" t="s">
        <v>24904</v>
      </c>
      <c r="C2823" s="144">
        <v>257.2</v>
      </c>
    </row>
    <row r="2824" spans="1:3" x14ac:dyDescent="0.25">
      <c r="A2824" s="142" t="s">
        <v>26957</v>
      </c>
      <c r="B2824" s="143" t="s">
        <v>26958</v>
      </c>
      <c r="C2824" s="144">
        <v>6.59</v>
      </c>
    </row>
    <row r="2825" spans="1:3" x14ac:dyDescent="0.25">
      <c r="A2825" s="142" t="s">
        <v>26959</v>
      </c>
      <c r="B2825" s="143" t="s">
        <v>26960</v>
      </c>
      <c r="C2825" s="144">
        <v>6.8</v>
      </c>
    </row>
    <row r="2826" spans="1:3" x14ac:dyDescent="0.25">
      <c r="A2826" s="142" t="s">
        <v>26961</v>
      </c>
      <c r="B2826" s="143" t="s">
        <v>26962</v>
      </c>
      <c r="C2826" s="144">
        <v>6.59</v>
      </c>
    </row>
    <row r="2827" spans="1:3" x14ac:dyDescent="0.25">
      <c r="A2827" s="142" t="s">
        <v>26963</v>
      </c>
      <c r="B2827" s="143" t="s">
        <v>26964</v>
      </c>
      <c r="C2827" s="144">
        <v>4.1500000000000004</v>
      </c>
    </row>
    <row r="2828" spans="1:3" x14ac:dyDescent="0.25">
      <c r="A2828" s="142" t="s">
        <v>26965</v>
      </c>
      <c r="B2828" s="143" t="s">
        <v>26966</v>
      </c>
      <c r="C2828" s="144">
        <v>6.59</v>
      </c>
    </row>
    <row r="2829" spans="1:3" x14ac:dyDescent="0.25">
      <c r="A2829" s="142" t="s">
        <v>26967</v>
      </c>
      <c r="B2829" s="143" t="s">
        <v>26968</v>
      </c>
      <c r="C2829" s="144">
        <v>6.9</v>
      </c>
    </row>
    <row r="2830" spans="1:3" x14ac:dyDescent="0.25">
      <c r="A2830" s="142" t="s">
        <v>26969</v>
      </c>
      <c r="B2830" s="143" t="s">
        <v>26970</v>
      </c>
      <c r="C2830" s="144">
        <v>6.9</v>
      </c>
    </row>
    <row r="2831" spans="1:3" x14ac:dyDescent="0.25">
      <c r="A2831" s="142" t="s">
        <v>26971</v>
      </c>
      <c r="B2831" s="143" t="s">
        <v>26972</v>
      </c>
      <c r="C2831" s="144">
        <v>1.83</v>
      </c>
    </row>
    <row r="2832" spans="1:3" x14ac:dyDescent="0.25">
      <c r="A2832" s="142" t="s">
        <v>26973</v>
      </c>
      <c r="B2832" s="143" t="s">
        <v>26974</v>
      </c>
      <c r="C2832" s="144">
        <v>4.0599999999999996</v>
      </c>
    </row>
    <row r="2833" spans="1:3" x14ac:dyDescent="0.25">
      <c r="A2833" s="142" t="s">
        <v>35969</v>
      </c>
      <c r="B2833" s="143" t="s">
        <v>35970</v>
      </c>
      <c r="C2833" s="144">
        <v>3.78</v>
      </c>
    </row>
    <row r="2834" spans="1:3" x14ac:dyDescent="0.25">
      <c r="A2834" s="142" t="s">
        <v>26975</v>
      </c>
      <c r="B2834" s="143" t="s">
        <v>26976</v>
      </c>
      <c r="C2834" s="144">
        <v>10.119999999999999</v>
      </c>
    </row>
    <row r="2835" spans="1:3" x14ac:dyDescent="0.25">
      <c r="A2835" s="142" t="s">
        <v>26977</v>
      </c>
      <c r="B2835" s="143" t="s">
        <v>26978</v>
      </c>
      <c r="C2835" s="144">
        <v>6.9</v>
      </c>
    </row>
    <row r="2836" spans="1:3" x14ac:dyDescent="0.25">
      <c r="A2836" s="142" t="s">
        <v>26979</v>
      </c>
      <c r="B2836" s="143" t="s">
        <v>26980</v>
      </c>
      <c r="C2836" s="144">
        <v>6.88</v>
      </c>
    </row>
    <row r="2837" spans="1:3" x14ac:dyDescent="0.25">
      <c r="A2837" s="142" t="s">
        <v>26981</v>
      </c>
      <c r="B2837" s="143" t="s">
        <v>26982</v>
      </c>
      <c r="C2837" s="144">
        <v>6.9</v>
      </c>
    </row>
    <row r="2838" spans="1:3" x14ac:dyDescent="0.25">
      <c r="A2838" s="142" t="s">
        <v>26983</v>
      </c>
      <c r="B2838" s="143" t="s">
        <v>26984</v>
      </c>
      <c r="C2838" s="144">
        <v>6.9</v>
      </c>
    </row>
    <row r="2839" spans="1:3" x14ac:dyDescent="0.25">
      <c r="A2839" s="142" t="s">
        <v>26985</v>
      </c>
      <c r="B2839" s="143" t="s">
        <v>26986</v>
      </c>
      <c r="C2839" s="144">
        <v>7.82</v>
      </c>
    </row>
    <row r="2840" spans="1:3" x14ac:dyDescent="0.25">
      <c r="A2840" s="142" t="s">
        <v>26987</v>
      </c>
      <c r="B2840" s="143" t="s">
        <v>26988</v>
      </c>
      <c r="C2840" s="144">
        <v>7.53</v>
      </c>
    </row>
    <row r="2841" spans="1:3" x14ac:dyDescent="0.25">
      <c r="A2841" s="142" t="s">
        <v>26989</v>
      </c>
      <c r="B2841" s="143" t="s">
        <v>26990</v>
      </c>
      <c r="C2841" s="144">
        <v>613.91999999999996</v>
      </c>
    </row>
    <row r="2842" spans="1:3" x14ac:dyDescent="0.25">
      <c r="A2842" s="142" t="s">
        <v>26991</v>
      </c>
      <c r="B2842" s="143" t="s">
        <v>26992</v>
      </c>
      <c r="C2842" s="144">
        <v>527.03</v>
      </c>
    </row>
    <row r="2843" spans="1:3" x14ac:dyDescent="0.25">
      <c r="A2843" s="142" t="s">
        <v>26993</v>
      </c>
      <c r="B2843" s="143" t="s">
        <v>26994</v>
      </c>
      <c r="C2843" s="144">
        <v>857.7</v>
      </c>
    </row>
    <row r="2844" spans="1:3" x14ac:dyDescent="0.25">
      <c r="A2844" s="142" t="s">
        <v>26995</v>
      </c>
      <c r="B2844" s="143" t="s">
        <v>26996</v>
      </c>
      <c r="C2844" s="144">
        <v>691.36</v>
      </c>
    </row>
    <row r="2845" spans="1:3" x14ac:dyDescent="0.25">
      <c r="A2845" s="142" t="s">
        <v>26997</v>
      </c>
      <c r="B2845" s="143" t="s">
        <v>26998</v>
      </c>
      <c r="C2845" s="144">
        <v>784.7</v>
      </c>
    </row>
    <row r="2846" spans="1:3" x14ac:dyDescent="0.25">
      <c r="A2846" s="142" t="s">
        <v>26999</v>
      </c>
      <c r="B2846" s="143" t="s">
        <v>27000</v>
      </c>
      <c r="C2846" s="144">
        <v>863.17</v>
      </c>
    </row>
    <row r="2847" spans="1:3" x14ac:dyDescent="0.25">
      <c r="A2847" s="142" t="s">
        <v>27001</v>
      </c>
      <c r="B2847" s="143" t="s">
        <v>27002</v>
      </c>
      <c r="C2847" s="144">
        <v>941.64</v>
      </c>
    </row>
    <row r="2848" spans="1:3" x14ac:dyDescent="0.25">
      <c r="A2848" s="142" t="s">
        <v>27003</v>
      </c>
      <c r="B2848" s="143" t="s">
        <v>27004</v>
      </c>
      <c r="C2848" s="144">
        <v>277.58999999999997</v>
      </c>
    </row>
    <row r="2849" spans="1:3" x14ac:dyDescent="0.25">
      <c r="A2849" s="142" t="s">
        <v>27005</v>
      </c>
      <c r="B2849" s="143" t="s">
        <v>27006</v>
      </c>
      <c r="C2849" s="144">
        <v>5.85</v>
      </c>
    </row>
    <row r="2850" spans="1:3" x14ac:dyDescent="0.25">
      <c r="A2850" s="142" t="s">
        <v>27007</v>
      </c>
      <c r="B2850" s="143" t="s">
        <v>27008</v>
      </c>
      <c r="C2850" s="144">
        <v>15.31</v>
      </c>
    </row>
    <row r="2851" spans="1:3" x14ac:dyDescent="0.25">
      <c r="A2851" s="142" t="s">
        <v>27009</v>
      </c>
      <c r="B2851" s="143" t="s">
        <v>27010</v>
      </c>
      <c r="C2851" s="144">
        <v>22.45</v>
      </c>
    </row>
    <row r="2852" spans="1:3" x14ac:dyDescent="0.25">
      <c r="A2852" s="142" t="s">
        <v>27011</v>
      </c>
      <c r="B2852" s="143" t="s">
        <v>27012</v>
      </c>
      <c r="C2852" s="144">
        <v>32.520000000000003</v>
      </c>
    </row>
    <row r="2853" spans="1:3" x14ac:dyDescent="0.25">
      <c r="A2853" s="142" t="s">
        <v>27013</v>
      </c>
      <c r="B2853" s="143" t="s">
        <v>27014</v>
      </c>
      <c r="C2853" s="144">
        <v>11.26</v>
      </c>
    </row>
    <row r="2854" spans="1:3" x14ac:dyDescent="0.25">
      <c r="A2854" s="142" t="s">
        <v>27015</v>
      </c>
      <c r="B2854" s="143" t="s">
        <v>27016</v>
      </c>
      <c r="C2854" s="144">
        <v>62.64</v>
      </c>
    </row>
    <row r="2855" spans="1:3" x14ac:dyDescent="0.25">
      <c r="A2855" s="142" t="s">
        <v>27017</v>
      </c>
      <c r="B2855" s="143" t="s">
        <v>27018</v>
      </c>
      <c r="C2855" s="144">
        <v>7.86</v>
      </c>
    </row>
    <row r="2856" spans="1:3" x14ac:dyDescent="0.25">
      <c r="A2856" s="142" t="s">
        <v>27019</v>
      </c>
      <c r="B2856" s="143" t="s">
        <v>27020</v>
      </c>
      <c r="C2856" s="144">
        <v>7.86</v>
      </c>
    </row>
    <row r="2857" spans="1:3" x14ac:dyDescent="0.25">
      <c r="A2857" s="142" t="s">
        <v>27021</v>
      </c>
      <c r="B2857" s="143" t="s">
        <v>27022</v>
      </c>
      <c r="C2857" s="144">
        <v>7.87</v>
      </c>
    </row>
    <row r="2858" spans="1:3" x14ac:dyDescent="0.25">
      <c r="A2858" s="142" t="s">
        <v>27023</v>
      </c>
      <c r="B2858" s="143" t="s">
        <v>27024</v>
      </c>
      <c r="C2858" s="144">
        <v>7.86</v>
      </c>
    </row>
    <row r="2859" spans="1:3" x14ac:dyDescent="0.25">
      <c r="A2859" s="142" t="s">
        <v>27025</v>
      </c>
      <c r="B2859" s="143" t="s">
        <v>27026</v>
      </c>
      <c r="C2859" s="144">
        <v>7.86</v>
      </c>
    </row>
    <row r="2860" spans="1:3" x14ac:dyDescent="0.25">
      <c r="A2860" s="142" t="s">
        <v>27027</v>
      </c>
      <c r="B2860" s="143" t="s">
        <v>27028</v>
      </c>
      <c r="C2860" s="144">
        <v>7.86</v>
      </c>
    </row>
    <row r="2861" spans="1:3" x14ac:dyDescent="0.25">
      <c r="A2861" s="142" t="s">
        <v>27029</v>
      </c>
      <c r="B2861" s="143" t="s">
        <v>27030</v>
      </c>
      <c r="C2861" s="144">
        <v>7.85</v>
      </c>
    </row>
    <row r="2862" spans="1:3" x14ac:dyDescent="0.25">
      <c r="A2862" s="142" t="s">
        <v>27031</v>
      </c>
      <c r="B2862" s="143" t="s">
        <v>27032</v>
      </c>
      <c r="C2862" s="144">
        <v>7.86</v>
      </c>
    </row>
    <row r="2863" spans="1:3" x14ac:dyDescent="0.25">
      <c r="A2863" s="142" t="s">
        <v>27033</v>
      </c>
      <c r="B2863" s="143" t="s">
        <v>27034</v>
      </c>
      <c r="C2863" s="144">
        <v>8.4499999999999993</v>
      </c>
    </row>
    <row r="2864" spans="1:3" x14ac:dyDescent="0.25">
      <c r="A2864" s="142" t="s">
        <v>27035</v>
      </c>
      <c r="B2864" s="143" t="s">
        <v>27036</v>
      </c>
      <c r="C2864" s="144">
        <v>7.56</v>
      </c>
    </row>
    <row r="2865" spans="1:3" x14ac:dyDescent="0.25">
      <c r="A2865" s="142" t="s">
        <v>27037</v>
      </c>
      <c r="B2865" s="143" t="s">
        <v>27038</v>
      </c>
      <c r="C2865" s="144">
        <v>7.89</v>
      </c>
    </row>
    <row r="2866" spans="1:3" x14ac:dyDescent="0.25">
      <c r="A2866" s="142" t="s">
        <v>27039</v>
      </c>
      <c r="B2866" s="143" t="s">
        <v>27040</v>
      </c>
      <c r="C2866" s="144">
        <v>7.9</v>
      </c>
    </row>
    <row r="2867" spans="1:3" x14ac:dyDescent="0.25">
      <c r="A2867" s="142" t="s">
        <v>27041</v>
      </c>
      <c r="B2867" s="143" t="s">
        <v>27042</v>
      </c>
      <c r="C2867" s="144">
        <v>7.9</v>
      </c>
    </row>
    <row r="2868" spans="1:3" x14ac:dyDescent="0.25">
      <c r="A2868" s="142" t="s">
        <v>35971</v>
      </c>
      <c r="B2868" s="143" t="s">
        <v>35972</v>
      </c>
      <c r="C2868" s="144">
        <v>7.56</v>
      </c>
    </row>
    <row r="2869" spans="1:3" x14ac:dyDescent="0.25">
      <c r="A2869" s="142" t="s">
        <v>35973</v>
      </c>
      <c r="B2869" s="143" t="s">
        <v>35974</v>
      </c>
      <c r="C2869" s="144">
        <v>7.89</v>
      </c>
    </row>
    <row r="2870" spans="1:3" x14ac:dyDescent="0.25">
      <c r="A2870" s="142" t="s">
        <v>35975</v>
      </c>
      <c r="B2870" s="143" t="s">
        <v>35976</v>
      </c>
      <c r="C2870" s="144">
        <v>7.9</v>
      </c>
    </row>
    <row r="2871" spans="1:3" x14ac:dyDescent="0.25">
      <c r="A2871" s="142" t="s">
        <v>35977</v>
      </c>
      <c r="B2871" s="143" t="s">
        <v>35978</v>
      </c>
      <c r="C2871" s="144">
        <v>7.9</v>
      </c>
    </row>
    <row r="2872" spans="1:3" x14ac:dyDescent="0.25">
      <c r="A2872" s="142" t="s">
        <v>27043</v>
      </c>
      <c r="B2872" s="143" t="s">
        <v>27044</v>
      </c>
      <c r="C2872" s="144">
        <v>7.85</v>
      </c>
    </row>
    <row r="2873" spans="1:3" x14ac:dyDescent="0.25">
      <c r="A2873" s="142" t="s">
        <v>27045</v>
      </c>
      <c r="B2873" s="143" t="s">
        <v>27046</v>
      </c>
      <c r="C2873" s="144">
        <v>11.3</v>
      </c>
    </row>
    <row r="2874" spans="1:3" x14ac:dyDescent="0.25">
      <c r="A2874" s="142" t="s">
        <v>27047</v>
      </c>
      <c r="B2874" s="143" t="s">
        <v>27048</v>
      </c>
      <c r="C2874" s="144">
        <v>13.88</v>
      </c>
    </row>
    <row r="2875" spans="1:3" x14ac:dyDescent="0.25">
      <c r="A2875" s="142" t="s">
        <v>27049</v>
      </c>
      <c r="B2875" s="143" t="s">
        <v>27050</v>
      </c>
      <c r="C2875" s="144">
        <v>15.99</v>
      </c>
    </row>
    <row r="2876" spans="1:3" x14ac:dyDescent="0.25">
      <c r="A2876" s="142" t="s">
        <v>27051</v>
      </c>
      <c r="B2876" s="143" t="s">
        <v>27052</v>
      </c>
      <c r="C2876" s="144">
        <v>17.32</v>
      </c>
    </row>
    <row r="2877" spans="1:3" x14ac:dyDescent="0.25">
      <c r="A2877" s="142" t="s">
        <v>27053</v>
      </c>
      <c r="B2877" s="143" t="s">
        <v>27054</v>
      </c>
      <c r="C2877" s="144">
        <v>0.7</v>
      </c>
    </row>
    <row r="2878" spans="1:3" x14ac:dyDescent="0.25">
      <c r="A2878" s="142" t="s">
        <v>27055</v>
      </c>
      <c r="B2878" s="143" t="s">
        <v>27056</v>
      </c>
      <c r="C2878" s="144">
        <v>13.86</v>
      </c>
    </row>
    <row r="2879" spans="1:3" x14ac:dyDescent="0.25">
      <c r="A2879" s="142" t="s">
        <v>27057</v>
      </c>
      <c r="B2879" s="143" t="s">
        <v>27058</v>
      </c>
      <c r="C2879" s="144">
        <v>15.97</v>
      </c>
    </row>
    <row r="2880" spans="1:3" x14ac:dyDescent="0.25">
      <c r="A2880" s="142" t="s">
        <v>27059</v>
      </c>
      <c r="B2880" s="143" t="s">
        <v>27060</v>
      </c>
      <c r="C2880" s="144">
        <v>1.04</v>
      </c>
    </row>
    <row r="2881" spans="1:3" x14ac:dyDescent="0.25">
      <c r="A2881" s="142" t="s">
        <v>27061</v>
      </c>
      <c r="B2881" s="143" t="s">
        <v>27062</v>
      </c>
      <c r="C2881" s="144">
        <v>16.190000000000001</v>
      </c>
    </row>
    <row r="2882" spans="1:3" x14ac:dyDescent="0.25">
      <c r="A2882" s="142" t="s">
        <v>27063</v>
      </c>
      <c r="B2882" s="143" t="s">
        <v>27064</v>
      </c>
      <c r="C2882" s="144">
        <v>24.53</v>
      </c>
    </row>
    <row r="2883" spans="1:3" x14ac:dyDescent="0.25">
      <c r="A2883" s="142" t="s">
        <v>27065</v>
      </c>
      <c r="B2883" s="143" t="s">
        <v>27066</v>
      </c>
      <c r="C2883" s="144">
        <v>23.75</v>
      </c>
    </row>
    <row r="2884" spans="1:3" x14ac:dyDescent="0.25">
      <c r="A2884" s="142" t="s">
        <v>27067</v>
      </c>
      <c r="B2884" s="143" t="s">
        <v>27068</v>
      </c>
      <c r="C2884" s="144">
        <v>11.46</v>
      </c>
    </row>
    <row r="2885" spans="1:3" x14ac:dyDescent="0.25">
      <c r="A2885" s="142" t="s">
        <v>27069</v>
      </c>
      <c r="B2885" s="143" t="s">
        <v>27070</v>
      </c>
      <c r="C2885" s="144">
        <v>13.87</v>
      </c>
    </row>
    <row r="2886" spans="1:3" x14ac:dyDescent="0.25">
      <c r="A2886" s="142" t="s">
        <v>27071</v>
      </c>
      <c r="B2886" s="143" t="s">
        <v>27072</v>
      </c>
      <c r="C2886" s="144">
        <v>20.93</v>
      </c>
    </row>
    <row r="2887" spans="1:3" x14ac:dyDescent="0.25">
      <c r="A2887" s="142" t="s">
        <v>27073</v>
      </c>
      <c r="B2887" s="143" t="s">
        <v>27074</v>
      </c>
      <c r="C2887" s="144">
        <v>2.04</v>
      </c>
    </row>
    <row r="2888" spans="1:3" x14ac:dyDescent="0.25">
      <c r="A2888" s="142" t="s">
        <v>27075</v>
      </c>
      <c r="B2888" s="143" t="s">
        <v>27076</v>
      </c>
      <c r="C2888" s="144">
        <v>22.2</v>
      </c>
    </row>
    <row r="2889" spans="1:3" x14ac:dyDescent="0.25">
      <c r="A2889" s="142" t="s">
        <v>27077</v>
      </c>
      <c r="B2889" s="143" t="s">
        <v>27078</v>
      </c>
      <c r="C2889" s="144">
        <v>26.42</v>
      </c>
    </row>
    <row r="2890" spans="1:3" x14ac:dyDescent="0.25">
      <c r="A2890" s="142" t="s">
        <v>27079</v>
      </c>
      <c r="B2890" s="143" t="s">
        <v>27080</v>
      </c>
      <c r="C2890" s="144">
        <v>33.76</v>
      </c>
    </row>
    <row r="2891" spans="1:3" x14ac:dyDescent="0.25">
      <c r="A2891" s="142" t="s">
        <v>27081</v>
      </c>
      <c r="B2891" s="143" t="s">
        <v>27082</v>
      </c>
      <c r="C2891" s="144">
        <v>6.16</v>
      </c>
    </row>
    <row r="2892" spans="1:3" x14ac:dyDescent="0.25">
      <c r="A2892" s="142" t="s">
        <v>35979</v>
      </c>
      <c r="B2892" s="143" t="s">
        <v>35980</v>
      </c>
      <c r="C2892" s="144">
        <v>28.73</v>
      </c>
    </row>
    <row r="2893" spans="1:3" x14ac:dyDescent="0.25">
      <c r="A2893" s="142" t="s">
        <v>27083</v>
      </c>
      <c r="B2893" s="143" t="s">
        <v>27084</v>
      </c>
      <c r="C2893" s="144">
        <v>55</v>
      </c>
    </row>
    <row r="2894" spans="1:3" x14ac:dyDescent="0.25">
      <c r="A2894" s="142" t="s">
        <v>27085</v>
      </c>
      <c r="B2894" s="143" t="s">
        <v>27086</v>
      </c>
      <c r="C2894" s="144">
        <v>95</v>
      </c>
    </row>
    <row r="2895" spans="1:3" x14ac:dyDescent="0.25">
      <c r="A2895" s="142" t="s">
        <v>35981</v>
      </c>
      <c r="B2895" s="143" t="s">
        <v>35982</v>
      </c>
      <c r="C2895" s="144">
        <v>0.19</v>
      </c>
    </row>
    <row r="2896" spans="1:3" x14ac:dyDescent="0.25">
      <c r="A2896" s="142" t="s">
        <v>27087</v>
      </c>
      <c r="B2896" s="143" t="s">
        <v>27088</v>
      </c>
      <c r="C2896" s="144">
        <v>1.52</v>
      </c>
    </row>
    <row r="2897" spans="1:3" x14ac:dyDescent="0.25">
      <c r="A2897" s="142" t="s">
        <v>27089</v>
      </c>
      <c r="B2897" s="143" t="s">
        <v>27090</v>
      </c>
      <c r="C2897" s="144">
        <v>7.74</v>
      </c>
    </row>
    <row r="2898" spans="1:3" x14ac:dyDescent="0.25">
      <c r="A2898" s="142" t="s">
        <v>27091</v>
      </c>
      <c r="B2898" s="143" t="s">
        <v>27092</v>
      </c>
      <c r="C2898" s="144">
        <v>5.75</v>
      </c>
    </row>
    <row r="2899" spans="1:3" x14ac:dyDescent="0.25">
      <c r="A2899" s="142" t="s">
        <v>27093</v>
      </c>
      <c r="B2899" s="143" t="s">
        <v>27094</v>
      </c>
      <c r="C2899" s="144">
        <v>6.12</v>
      </c>
    </row>
    <row r="2900" spans="1:3" x14ac:dyDescent="0.25">
      <c r="A2900" s="142" t="s">
        <v>35983</v>
      </c>
      <c r="B2900" s="143" t="s">
        <v>35984</v>
      </c>
      <c r="C2900" s="144">
        <v>56.42</v>
      </c>
    </row>
    <row r="2901" spans="1:3" x14ac:dyDescent="0.25">
      <c r="A2901" s="142" t="s">
        <v>27095</v>
      </c>
      <c r="B2901" s="143" t="s">
        <v>27096</v>
      </c>
      <c r="C2901" s="144">
        <v>0.74</v>
      </c>
    </row>
    <row r="2902" spans="1:3" x14ac:dyDescent="0.25">
      <c r="A2902" s="142" t="s">
        <v>27097</v>
      </c>
      <c r="B2902" s="143" t="s">
        <v>27098</v>
      </c>
      <c r="C2902" s="144">
        <v>3.94</v>
      </c>
    </row>
    <row r="2903" spans="1:3" x14ac:dyDescent="0.25">
      <c r="A2903" s="142" t="s">
        <v>27099</v>
      </c>
      <c r="B2903" s="143" t="s">
        <v>27100</v>
      </c>
      <c r="C2903" s="144">
        <v>0.68</v>
      </c>
    </row>
    <row r="2904" spans="1:3" x14ac:dyDescent="0.25">
      <c r="A2904" s="142" t="s">
        <v>27101</v>
      </c>
      <c r="B2904" s="143" t="s">
        <v>27102</v>
      </c>
      <c r="C2904" s="144">
        <v>1.05</v>
      </c>
    </row>
    <row r="2905" spans="1:3" x14ac:dyDescent="0.25">
      <c r="A2905" s="142" t="s">
        <v>27103</v>
      </c>
      <c r="B2905" s="143" t="s">
        <v>27104</v>
      </c>
      <c r="C2905" s="144">
        <v>2.09</v>
      </c>
    </row>
    <row r="2906" spans="1:3" x14ac:dyDescent="0.25">
      <c r="A2906" s="142" t="s">
        <v>27105</v>
      </c>
      <c r="B2906" s="143" t="s">
        <v>27106</v>
      </c>
      <c r="C2906" s="144">
        <v>4.45</v>
      </c>
    </row>
    <row r="2907" spans="1:3" x14ac:dyDescent="0.25">
      <c r="A2907" s="142" t="s">
        <v>27107</v>
      </c>
      <c r="B2907" s="143" t="s">
        <v>27108</v>
      </c>
      <c r="C2907" s="144">
        <v>0.88</v>
      </c>
    </row>
    <row r="2908" spans="1:3" x14ac:dyDescent="0.25">
      <c r="A2908" s="142" t="s">
        <v>27109</v>
      </c>
      <c r="B2908" s="143" t="s">
        <v>27110</v>
      </c>
      <c r="C2908" s="144">
        <v>1.25</v>
      </c>
    </row>
    <row r="2909" spans="1:3" x14ac:dyDescent="0.25">
      <c r="A2909" s="142" t="s">
        <v>27111</v>
      </c>
      <c r="B2909" s="143" t="s">
        <v>27112</v>
      </c>
      <c r="C2909" s="144">
        <v>0.83</v>
      </c>
    </row>
    <row r="2910" spans="1:3" x14ac:dyDescent="0.25">
      <c r="A2910" s="142" t="s">
        <v>27113</v>
      </c>
      <c r="B2910" s="143" t="s">
        <v>27114</v>
      </c>
      <c r="C2910" s="144">
        <v>18.440000000000001</v>
      </c>
    </row>
    <row r="2911" spans="1:3" x14ac:dyDescent="0.25">
      <c r="A2911" s="142" t="s">
        <v>27115</v>
      </c>
      <c r="B2911" s="143" t="s">
        <v>27116</v>
      </c>
      <c r="C2911" s="144">
        <v>15.75</v>
      </c>
    </row>
    <row r="2912" spans="1:3" x14ac:dyDescent="0.25">
      <c r="A2912" s="142" t="s">
        <v>27117</v>
      </c>
      <c r="B2912" s="143" t="s">
        <v>27118</v>
      </c>
      <c r="C2912" s="144">
        <v>183.93</v>
      </c>
    </row>
    <row r="2913" spans="1:3" x14ac:dyDescent="0.25">
      <c r="A2913" s="142" t="s">
        <v>27119</v>
      </c>
      <c r="B2913" s="143" t="s">
        <v>27120</v>
      </c>
      <c r="C2913" s="144">
        <v>169.08</v>
      </c>
    </row>
    <row r="2914" spans="1:3" x14ac:dyDescent="0.25">
      <c r="A2914" s="142" t="s">
        <v>27121</v>
      </c>
      <c r="B2914" s="143" t="s">
        <v>27122</v>
      </c>
      <c r="C2914" s="144">
        <v>185.05</v>
      </c>
    </row>
    <row r="2915" spans="1:3" x14ac:dyDescent="0.25">
      <c r="A2915" s="142" t="s">
        <v>27123</v>
      </c>
      <c r="B2915" s="143" t="s">
        <v>27124</v>
      </c>
      <c r="C2915" s="144">
        <v>176.12</v>
      </c>
    </row>
    <row r="2916" spans="1:3" x14ac:dyDescent="0.25">
      <c r="A2916" s="142" t="s">
        <v>35985</v>
      </c>
      <c r="B2916" s="143" t="s">
        <v>35986</v>
      </c>
      <c r="C2916" s="144">
        <v>3800</v>
      </c>
    </row>
    <row r="2917" spans="1:3" x14ac:dyDescent="0.25">
      <c r="A2917" s="142" t="s">
        <v>27125</v>
      </c>
      <c r="B2917" s="143" t="s">
        <v>27126</v>
      </c>
      <c r="C2917" s="144">
        <v>171.92</v>
      </c>
    </row>
    <row r="2918" spans="1:3" x14ac:dyDescent="0.25">
      <c r="A2918" s="142" t="s">
        <v>27127</v>
      </c>
      <c r="B2918" s="143" t="s">
        <v>27128</v>
      </c>
      <c r="C2918" s="144">
        <v>159.09</v>
      </c>
    </row>
    <row r="2919" spans="1:3" x14ac:dyDescent="0.25">
      <c r="A2919" s="142" t="s">
        <v>27129</v>
      </c>
      <c r="B2919" s="143" t="s">
        <v>27130</v>
      </c>
      <c r="C2919" s="144">
        <v>165.78</v>
      </c>
    </row>
    <row r="2920" spans="1:3" x14ac:dyDescent="0.25">
      <c r="A2920" s="142" t="s">
        <v>27131</v>
      </c>
      <c r="B2920" s="143" t="s">
        <v>27132</v>
      </c>
      <c r="C2920" s="144">
        <v>173.18</v>
      </c>
    </row>
    <row r="2921" spans="1:3" x14ac:dyDescent="0.25">
      <c r="A2921" s="142" t="s">
        <v>27133</v>
      </c>
      <c r="B2921" s="143" t="s">
        <v>27134</v>
      </c>
      <c r="C2921" s="144">
        <v>185.05</v>
      </c>
    </row>
    <row r="2922" spans="1:3" x14ac:dyDescent="0.25">
      <c r="A2922" s="142" t="s">
        <v>27135</v>
      </c>
      <c r="B2922" s="143" t="s">
        <v>35988</v>
      </c>
      <c r="C2922" s="144">
        <v>123.7</v>
      </c>
    </row>
    <row r="2923" spans="1:3" x14ac:dyDescent="0.25">
      <c r="A2923" s="142" t="s">
        <v>27136</v>
      </c>
      <c r="B2923" s="143" t="s">
        <v>35989</v>
      </c>
      <c r="C2923" s="144">
        <v>123.7</v>
      </c>
    </row>
    <row r="2924" spans="1:3" x14ac:dyDescent="0.25">
      <c r="A2924" s="142" t="s">
        <v>27137</v>
      </c>
      <c r="B2924" s="143" t="s">
        <v>27138</v>
      </c>
      <c r="C2924" s="144">
        <v>181.38</v>
      </c>
    </row>
    <row r="2925" spans="1:3" x14ac:dyDescent="0.25">
      <c r="A2925" s="142" t="s">
        <v>27139</v>
      </c>
      <c r="B2925" s="143" t="s">
        <v>27140</v>
      </c>
      <c r="C2925" s="144">
        <v>173.32</v>
      </c>
    </row>
    <row r="2926" spans="1:3" x14ac:dyDescent="0.25">
      <c r="A2926" s="142" t="s">
        <v>27141</v>
      </c>
      <c r="B2926" s="143" t="s">
        <v>27142</v>
      </c>
      <c r="C2926" s="144">
        <v>188.72</v>
      </c>
    </row>
    <row r="2927" spans="1:3" x14ac:dyDescent="0.25">
      <c r="A2927" s="142" t="s">
        <v>27143</v>
      </c>
      <c r="B2927" s="143" t="s">
        <v>27144</v>
      </c>
      <c r="C2927" s="144">
        <v>262.41000000000003</v>
      </c>
    </row>
    <row r="2928" spans="1:3" x14ac:dyDescent="0.25">
      <c r="A2928" s="142" t="s">
        <v>27145</v>
      </c>
      <c r="B2928" s="143" t="s">
        <v>27146</v>
      </c>
      <c r="C2928" s="144">
        <v>185.28</v>
      </c>
    </row>
    <row r="2929" spans="1:3" x14ac:dyDescent="0.25">
      <c r="A2929" s="142" t="s">
        <v>27147</v>
      </c>
      <c r="B2929" s="143" t="s">
        <v>27148</v>
      </c>
      <c r="C2929" s="144">
        <v>186.92</v>
      </c>
    </row>
    <row r="2930" spans="1:3" x14ac:dyDescent="0.25">
      <c r="A2930" s="142" t="s">
        <v>27149</v>
      </c>
      <c r="B2930" s="143" t="s">
        <v>27150</v>
      </c>
      <c r="C2930" s="144">
        <v>195.5</v>
      </c>
    </row>
    <row r="2931" spans="1:3" x14ac:dyDescent="0.25">
      <c r="A2931" s="142" t="s">
        <v>27151</v>
      </c>
      <c r="B2931" s="143" t="s">
        <v>27152</v>
      </c>
      <c r="C2931" s="144">
        <v>212.5</v>
      </c>
    </row>
    <row r="2932" spans="1:3" x14ac:dyDescent="0.25">
      <c r="A2932" s="142" t="s">
        <v>27153</v>
      </c>
      <c r="B2932" s="143" t="s">
        <v>27154</v>
      </c>
      <c r="C2932" s="144">
        <v>567.37</v>
      </c>
    </row>
    <row r="2933" spans="1:3" x14ac:dyDescent="0.25">
      <c r="A2933" s="142" t="s">
        <v>27155</v>
      </c>
      <c r="B2933" s="143" t="s">
        <v>27156</v>
      </c>
      <c r="C2933" s="144">
        <v>567.37</v>
      </c>
    </row>
    <row r="2934" spans="1:3" x14ac:dyDescent="0.25">
      <c r="A2934" s="142" t="s">
        <v>27157</v>
      </c>
      <c r="B2934" s="143" t="s">
        <v>27158</v>
      </c>
      <c r="C2934" s="144">
        <v>567.37</v>
      </c>
    </row>
    <row r="2935" spans="1:3" x14ac:dyDescent="0.25">
      <c r="A2935" s="142" t="s">
        <v>27159</v>
      </c>
      <c r="B2935" s="143" t="s">
        <v>27160</v>
      </c>
      <c r="C2935" s="144">
        <v>567.37</v>
      </c>
    </row>
    <row r="2936" spans="1:3" x14ac:dyDescent="0.25">
      <c r="A2936" s="142" t="s">
        <v>27161</v>
      </c>
      <c r="B2936" s="143" t="s">
        <v>27162</v>
      </c>
      <c r="C2936" s="144">
        <v>210</v>
      </c>
    </row>
    <row r="2937" spans="1:3" x14ac:dyDescent="0.25">
      <c r="A2937" s="142" t="s">
        <v>27163</v>
      </c>
      <c r="B2937" s="143" t="s">
        <v>27164</v>
      </c>
      <c r="C2937" s="144">
        <v>9</v>
      </c>
    </row>
    <row r="2938" spans="1:3" x14ac:dyDescent="0.25">
      <c r="A2938" s="142" t="s">
        <v>27165</v>
      </c>
      <c r="B2938" s="143" t="s">
        <v>27166</v>
      </c>
      <c r="C2938" s="144">
        <v>110</v>
      </c>
    </row>
    <row r="2939" spans="1:3" x14ac:dyDescent="0.25">
      <c r="A2939" s="142" t="s">
        <v>27167</v>
      </c>
      <c r="B2939" s="143" t="s">
        <v>27168</v>
      </c>
      <c r="C2939" s="144">
        <v>62.69</v>
      </c>
    </row>
    <row r="2940" spans="1:3" x14ac:dyDescent="0.25">
      <c r="A2940" s="142" t="s">
        <v>27169</v>
      </c>
      <c r="B2940" s="143" t="s">
        <v>27170</v>
      </c>
      <c r="C2940" s="144">
        <v>132.88999999999999</v>
      </c>
    </row>
    <row r="2941" spans="1:3" x14ac:dyDescent="0.25">
      <c r="A2941" s="142" t="s">
        <v>27171</v>
      </c>
      <c r="B2941" s="143" t="s">
        <v>27172</v>
      </c>
      <c r="C2941" s="144">
        <v>186.88</v>
      </c>
    </row>
    <row r="2942" spans="1:3" x14ac:dyDescent="0.25">
      <c r="A2942" s="142" t="s">
        <v>27173</v>
      </c>
      <c r="B2942" s="143" t="s">
        <v>27174</v>
      </c>
      <c r="C2942" s="144">
        <v>119.9</v>
      </c>
    </row>
    <row r="2943" spans="1:3" x14ac:dyDescent="0.25">
      <c r="A2943" s="142" t="s">
        <v>27175</v>
      </c>
      <c r="B2943" s="143" t="s">
        <v>27176</v>
      </c>
      <c r="C2943" s="144">
        <v>69.900000000000006</v>
      </c>
    </row>
    <row r="2944" spans="1:3" x14ac:dyDescent="0.25">
      <c r="A2944" s="142" t="s">
        <v>27177</v>
      </c>
      <c r="B2944" s="143" t="s">
        <v>27178</v>
      </c>
      <c r="C2944" s="144">
        <v>4.2</v>
      </c>
    </row>
    <row r="2945" spans="1:3" x14ac:dyDescent="0.25">
      <c r="A2945" s="142" t="s">
        <v>27179</v>
      </c>
      <c r="B2945" s="143" t="s">
        <v>27180</v>
      </c>
      <c r="C2945" s="144">
        <v>32.9</v>
      </c>
    </row>
    <row r="2946" spans="1:3" x14ac:dyDescent="0.25">
      <c r="A2946" s="142" t="s">
        <v>27181</v>
      </c>
      <c r="B2946" s="143" t="s">
        <v>27182</v>
      </c>
      <c r="C2946" s="144">
        <v>7.97</v>
      </c>
    </row>
    <row r="2947" spans="1:3" x14ac:dyDescent="0.25">
      <c r="A2947" s="142" t="s">
        <v>27183</v>
      </c>
      <c r="B2947" s="143" t="s">
        <v>27184</v>
      </c>
      <c r="C2947" s="144">
        <v>11.9</v>
      </c>
    </row>
    <row r="2948" spans="1:3" x14ac:dyDescent="0.25">
      <c r="A2948" s="142" t="s">
        <v>27185</v>
      </c>
      <c r="B2948" s="143" t="s">
        <v>27186</v>
      </c>
      <c r="C2948" s="144">
        <v>198.16</v>
      </c>
    </row>
    <row r="2949" spans="1:3" x14ac:dyDescent="0.25">
      <c r="A2949" s="142" t="s">
        <v>27187</v>
      </c>
      <c r="B2949" s="143" t="s">
        <v>27188</v>
      </c>
      <c r="C2949" s="144">
        <v>2.19</v>
      </c>
    </row>
    <row r="2950" spans="1:3" x14ac:dyDescent="0.25">
      <c r="A2950" s="142" t="s">
        <v>27189</v>
      </c>
      <c r="B2950" s="143" t="s">
        <v>27190</v>
      </c>
      <c r="C2950" s="144">
        <v>13.9</v>
      </c>
    </row>
    <row r="2951" spans="1:3" x14ac:dyDescent="0.25">
      <c r="A2951" s="142" t="s">
        <v>27191</v>
      </c>
      <c r="B2951" s="143" t="s">
        <v>27192</v>
      </c>
      <c r="C2951" s="144">
        <v>12.82</v>
      </c>
    </row>
    <row r="2952" spans="1:3" x14ac:dyDescent="0.25">
      <c r="A2952" s="142" t="s">
        <v>27193</v>
      </c>
      <c r="B2952" s="143" t="s">
        <v>27194</v>
      </c>
      <c r="C2952" s="144">
        <v>19.899999999999999</v>
      </c>
    </row>
    <row r="2953" spans="1:3" x14ac:dyDescent="0.25">
      <c r="A2953" s="142" t="s">
        <v>27195</v>
      </c>
      <c r="B2953" s="143" t="s">
        <v>27196</v>
      </c>
      <c r="C2953" s="144">
        <v>11.36</v>
      </c>
    </row>
    <row r="2954" spans="1:3" x14ac:dyDescent="0.25">
      <c r="A2954" s="142" t="s">
        <v>27197</v>
      </c>
      <c r="B2954" s="143" t="s">
        <v>27198</v>
      </c>
      <c r="C2954" s="144">
        <v>44.45</v>
      </c>
    </row>
    <row r="2955" spans="1:3" x14ac:dyDescent="0.25">
      <c r="A2955" s="142" t="s">
        <v>27199</v>
      </c>
      <c r="B2955" s="143" t="s">
        <v>27200</v>
      </c>
      <c r="C2955" s="144">
        <v>7</v>
      </c>
    </row>
    <row r="2956" spans="1:3" x14ac:dyDescent="0.25">
      <c r="A2956" s="142" t="s">
        <v>27201</v>
      </c>
      <c r="B2956" s="143" t="s">
        <v>27202</v>
      </c>
      <c r="C2956" s="144">
        <v>85.51</v>
      </c>
    </row>
    <row r="2957" spans="1:3" x14ac:dyDescent="0.25">
      <c r="A2957" s="142" t="s">
        <v>27203</v>
      </c>
      <c r="B2957" s="143" t="s">
        <v>27204</v>
      </c>
      <c r="C2957" s="144">
        <v>15</v>
      </c>
    </row>
    <row r="2958" spans="1:3" x14ac:dyDescent="0.25">
      <c r="A2958" s="142" t="s">
        <v>27205</v>
      </c>
      <c r="B2958" s="143" t="s">
        <v>27206</v>
      </c>
      <c r="C2958" s="144">
        <v>70</v>
      </c>
    </row>
    <row r="2959" spans="1:3" x14ac:dyDescent="0.25">
      <c r="A2959" s="142" t="s">
        <v>27207</v>
      </c>
      <c r="B2959" s="143" t="s">
        <v>27208</v>
      </c>
      <c r="C2959" s="144">
        <v>89</v>
      </c>
    </row>
    <row r="2960" spans="1:3" x14ac:dyDescent="0.25">
      <c r="A2960" s="142" t="s">
        <v>27209</v>
      </c>
      <c r="B2960" s="143" t="s">
        <v>27210</v>
      </c>
      <c r="C2960" s="144">
        <v>5.03</v>
      </c>
    </row>
    <row r="2961" spans="1:3" x14ac:dyDescent="0.25">
      <c r="A2961" s="142" t="s">
        <v>27211</v>
      </c>
      <c r="B2961" s="143" t="s">
        <v>27212</v>
      </c>
      <c r="C2961" s="144">
        <v>15</v>
      </c>
    </row>
    <row r="2962" spans="1:3" x14ac:dyDescent="0.25">
      <c r="A2962" s="142" t="s">
        <v>27214</v>
      </c>
      <c r="B2962" s="143" t="s">
        <v>35990</v>
      </c>
      <c r="C2962" s="144">
        <v>5.65</v>
      </c>
    </row>
    <row r="2963" spans="1:3" x14ac:dyDescent="0.25">
      <c r="A2963" s="142" t="s">
        <v>27215</v>
      </c>
      <c r="B2963" s="143" t="s">
        <v>27216</v>
      </c>
      <c r="C2963" s="144">
        <v>24.89</v>
      </c>
    </row>
    <row r="2964" spans="1:3" x14ac:dyDescent="0.25">
      <c r="A2964" s="142" t="s">
        <v>27218</v>
      </c>
      <c r="B2964" s="143" t="s">
        <v>27219</v>
      </c>
      <c r="C2964" s="144">
        <v>9.8000000000000007</v>
      </c>
    </row>
    <row r="2965" spans="1:3" x14ac:dyDescent="0.25">
      <c r="A2965" s="142" t="s">
        <v>27220</v>
      </c>
      <c r="B2965" s="143" t="s">
        <v>27221</v>
      </c>
      <c r="C2965" s="144">
        <v>20</v>
      </c>
    </row>
    <row r="2966" spans="1:3" x14ac:dyDescent="0.25">
      <c r="A2966" s="142" t="s">
        <v>27222</v>
      </c>
      <c r="B2966" s="143" t="s">
        <v>27223</v>
      </c>
      <c r="C2966" s="144">
        <v>15.31</v>
      </c>
    </row>
    <row r="2967" spans="1:3" x14ac:dyDescent="0.25">
      <c r="A2967" s="142" t="s">
        <v>27224</v>
      </c>
      <c r="B2967" s="143" t="s">
        <v>27225</v>
      </c>
      <c r="C2967" s="144">
        <v>5.89</v>
      </c>
    </row>
    <row r="2968" spans="1:3" x14ac:dyDescent="0.25">
      <c r="A2968" s="142" t="s">
        <v>27226</v>
      </c>
      <c r="B2968" s="143" t="s">
        <v>27227</v>
      </c>
      <c r="C2968" s="144">
        <v>10.74</v>
      </c>
    </row>
    <row r="2969" spans="1:3" x14ac:dyDescent="0.25">
      <c r="A2969" s="142" t="s">
        <v>27228</v>
      </c>
      <c r="B2969" s="143" t="s">
        <v>27229</v>
      </c>
      <c r="C2969" s="144">
        <v>3.85</v>
      </c>
    </row>
    <row r="2970" spans="1:3" x14ac:dyDescent="0.25">
      <c r="A2970" s="142" t="s">
        <v>27230</v>
      </c>
      <c r="B2970" s="143" t="s">
        <v>27231</v>
      </c>
      <c r="C2970" s="144">
        <v>126.05</v>
      </c>
    </row>
    <row r="2971" spans="1:3" x14ac:dyDescent="0.25">
      <c r="A2971" s="142" t="s">
        <v>27232</v>
      </c>
      <c r="B2971" s="143" t="s">
        <v>27233</v>
      </c>
      <c r="C2971" s="144">
        <v>10.67</v>
      </c>
    </row>
    <row r="2972" spans="1:3" x14ac:dyDescent="0.25">
      <c r="A2972" s="142" t="s">
        <v>27234</v>
      </c>
      <c r="B2972" s="143" t="s">
        <v>27235</v>
      </c>
      <c r="C2972" s="144">
        <v>9.8000000000000007</v>
      </c>
    </row>
    <row r="2973" spans="1:3" x14ac:dyDescent="0.25">
      <c r="A2973" s="142" t="s">
        <v>27236</v>
      </c>
      <c r="B2973" s="143" t="s">
        <v>27237</v>
      </c>
      <c r="C2973" s="144">
        <v>9.1</v>
      </c>
    </row>
    <row r="2974" spans="1:3" x14ac:dyDescent="0.25">
      <c r="A2974" s="142" t="s">
        <v>27238</v>
      </c>
      <c r="B2974" s="143" t="s">
        <v>27239</v>
      </c>
      <c r="C2974" s="144">
        <v>9.1</v>
      </c>
    </row>
    <row r="2975" spans="1:3" x14ac:dyDescent="0.25">
      <c r="A2975" s="142" t="s">
        <v>27240</v>
      </c>
      <c r="B2975" s="143" t="s">
        <v>27241</v>
      </c>
      <c r="C2975" s="144">
        <v>2.95</v>
      </c>
    </row>
    <row r="2976" spans="1:3" x14ac:dyDescent="0.25">
      <c r="A2976" s="142" t="s">
        <v>27242</v>
      </c>
      <c r="B2976" s="143" t="s">
        <v>27243</v>
      </c>
      <c r="C2976" s="144">
        <v>2.4500000000000002</v>
      </c>
    </row>
    <row r="2977" spans="1:3" x14ac:dyDescent="0.25">
      <c r="A2977" s="142" t="s">
        <v>27244</v>
      </c>
      <c r="B2977" s="143" t="s">
        <v>27245</v>
      </c>
      <c r="C2977" s="144">
        <v>1.65</v>
      </c>
    </row>
    <row r="2978" spans="1:3" x14ac:dyDescent="0.25">
      <c r="A2978" s="142" t="s">
        <v>27246</v>
      </c>
      <c r="B2978" s="143" t="s">
        <v>27247</v>
      </c>
      <c r="C2978" s="144">
        <v>10.54</v>
      </c>
    </row>
    <row r="2979" spans="1:3" x14ac:dyDescent="0.25">
      <c r="A2979" s="142" t="s">
        <v>27248</v>
      </c>
      <c r="B2979" s="143" t="s">
        <v>27249</v>
      </c>
      <c r="C2979" s="144">
        <v>15.47</v>
      </c>
    </row>
    <row r="2980" spans="1:3" x14ac:dyDescent="0.25">
      <c r="A2980" s="142" t="s">
        <v>27250</v>
      </c>
      <c r="B2980" s="143" t="s">
        <v>27251</v>
      </c>
      <c r="C2980" s="144">
        <v>50.49</v>
      </c>
    </row>
    <row r="2981" spans="1:3" x14ac:dyDescent="0.25">
      <c r="A2981" s="142" t="s">
        <v>27252</v>
      </c>
      <c r="B2981" s="143" t="s">
        <v>27253</v>
      </c>
      <c r="C2981" s="144">
        <v>57.49</v>
      </c>
    </row>
    <row r="2982" spans="1:3" x14ac:dyDescent="0.25">
      <c r="A2982" s="142" t="s">
        <v>27254</v>
      </c>
      <c r="B2982" s="143" t="s">
        <v>27255</v>
      </c>
      <c r="C2982" s="144">
        <v>49.9</v>
      </c>
    </row>
    <row r="2983" spans="1:3" x14ac:dyDescent="0.25">
      <c r="A2983" s="142" t="s">
        <v>27256</v>
      </c>
      <c r="B2983" s="143" t="s">
        <v>27257</v>
      </c>
      <c r="C2983" s="144">
        <v>89.9</v>
      </c>
    </row>
    <row r="2984" spans="1:3" x14ac:dyDescent="0.25">
      <c r="A2984" s="142" t="s">
        <v>27258</v>
      </c>
      <c r="B2984" s="143" t="s">
        <v>27259</v>
      </c>
      <c r="C2984" s="144">
        <v>28.9</v>
      </c>
    </row>
    <row r="2985" spans="1:3" x14ac:dyDescent="0.25">
      <c r="A2985" s="142" t="s">
        <v>27260</v>
      </c>
      <c r="B2985" s="143" t="s">
        <v>27261</v>
      </c>
      <c r="C2985" s="144">
        <v>82.24</v>
      </c>
    </row>
    <row r="2986" spans="1:3" x14ac:dyDescent="0.25">
      <c r="A2986" s="142" t="s">
        <v>27262</v>
      </c>
      <c r="B2986" s="143" t="s">
        <v>27263</v>
      </c>
      <c r="C2986" s="144">
        <v>3.9</v>
      </c>
    </row>
    <row r="2987" spans="1:3" x14ac:dyDescent="0.25">
      <c r="A2987" s="142" t="s">
        <v>27264</v>
      </c>
      <c r="B2987" s="143" t="s">
        <v>27265</v>
      </c>
      <c r="C2987" s="144">
        <v>48.27</v>
      </c>
    </row>
    <row r="2988" spans="1:3" x14ac:dyDescent="0.25">
      <c r="A2988" s="142" t="s">
        <v>27266</v>
      </c>
      <c r="B2988" s="143" t="s">
        <v>27267</v>
      </c>
      <c r="C2988" s="144">
        <v>202.68</v>
      </c>
    </row>
    <row r="2989" spans="1:3" x14ac:dyDescent="0.25">
      <c r="A2989" s="142" t="s">
        <v>27268</v>
      </c>
      <c r="B2989" s="143" t="s">
        <v>27269</v>
      </c>
      <c r="C2989" s="144">
        <v>26.27</v>
      </c>
    </row>
    <row r="2990" spans="1:3" x14ac:dyDescent="0.25">
      <c r="A2990" s="142" t="s">
        <v>27270</v>
      </c>
      <c r="B2990" s="143" t="s">
        <v>27271</v>
      </c>
      <c r="C2990" s="144">
        <v>1.99</v>
      </c>
    </row>
    <row r="2991" spans="1:3" x14ac:dyDescent="0.25">
      <c r="A2991" s="142" t="s">
        <v>27272</v>
      </c>
      <c r="B2991" s="143" t="s">
        <v>27273</v>
      </c>
      <c r="C2991" s="144">
        <v>0.44</v>
      </c>
    </row>
    <row r="2992" spans="1:3" x14ac:dyDescent="0.25">
      <c r="A2992" s="142" t="s">
        <v>27274</v>
      </c>
      <c r="B2992" s="143" t="s">
        <v>27275</v>
      </c>
      <c r="C2992" s="144">
        <v>0.66</v>
      </c>
    </row>
    <row r="2993" spans="1:3" x14ac:dyDescent="0.25">
      <c r="A2993" s="142" t="s">
        <v>27276</v>
      </c>
      <c r="B2993" s="143" t="s">
        <v>27277</v>
      </c>
      <c r="C2993" s="144">
        <v>0.83</v>
      </c>
    </row>
    <row r="2994" spans="1:3" x14ac:dyDescent="0.25">
      <c r="A2994" s="142" t="s">
        <v>27278</v>
      </c>
      <c r="B2994" s="143" t="s">
        <v>27279</v>
      </c>
      <c r="C2994" s="144">
        <v>0.3</v>
      </c>
    </row>
    <row r="2995" spans="1:3" x14ac:dyDescent="0.25">
      <c r="A2995" s="142" t="s">
        <v>27280</v>
      </c>
      <c r="B2995" s="143" t="s">
        <v>27281</v>
      </c>
      <c r="C2995" s="144">
        <v>39.9</v>
      </c>
    </row>
    <row r="2996" spans="1:3" x14ac:dyDescent="0.25">
      <c r="A2996" s="142" t="s">
        <v>27282</v>
      </c>
      <c r="B2996" s="143" t="s">
        <v>27283</v>
      </c>
      <c r="C2996" s="144">
        <v>82</v>
      </c>
    </row>
    <row r="2997" spans="1:3" x14ac:dyDescent="0.25">
      <c r="A2997" s="142" t="s">
        <v>27284</v>
      </c>
      <c r="B2997" s="143" t="s">
        <v>27285</v>
      </c>
      <c r="C2997" s="144">
        <v>89</v>
      </c>
    </row>
    <row r="2998" spans="1:3" x14ac:dyDescent="0.25">
      <c r="A2998" s="142" t="s">
        <v>27286</v>
      </c>
      <c r="B2998" s="143" t="s">
        <v>27287</v>
      </c>
      <c r="C2998" s="144">
        <v>152.6</v>
      </c>
    </row>
    <row r="2999" spans="1:3" x14ac:dyDescent="0.25">
      <c r="A2999" s="142" t="s">
        <v>27288</v>
      </c>
      <c r="B2999" s="143" t="s">
        <v>27289</v>
      </c>
      <c r="C2999" s="144">
        <v>112.44</v>
      </c>
    </row>
    <row r="3000" spans="1:3" x14ac:dyDescent="0.25">
      <c r="A3000" s="142" t="s">
        <v>27290</v>
      </c>
      <c r="B3000" s="143" t="s">
        <v>27291</v>
      </c>
      <c r="C3000" s="144">
        <v>88.26</v>
      </c>
    </row>
    <row r="3001" spans="1:3" x14ac:dyDescent="0.25">
      <c r="A3001" s="142" t="s">
        <v>27292</v>
      </c>
      <c r="B3001" s="143" t="s">
        <v>27293</v>
      </c>
      <c r="C3001" s="144">
        <v>70</v>
      </c>
    </row>
    <row r="3002" spans="1:3" x14ac:dyDescent="0.25">
      <c r="A3002" s="142" t="s">
        <v>27294</v>
      </c>
      <c r="B3002" s="143" t="s">
        <v>27295</v>
      </c>
      <c r="C3002" s="144">
        <v>166.19</v>
      </c>
    </row>
    <row r="3003" spans="1:3" x14ac:dyDescent="0.25">
      <c r="A3003" s="142" t="s">
        <v>27296</v>
      </c>
      <c r="B3003" s="143" t="s">
        <v>27297</v>
      </c>
      <c r="C3003" s="144">
        <v>7.62</v>
      </c>
    </row>
    <row r="3004" spans="1:3" x14ac:dyDescent="0.25">
      <c r="A3004" s="142" t="s">
        <v>27298</v>
      </c>
      <c r="B3004" s="143" t="s">
        <v>26265</v>
      </c>
      <c r="C3004" s="144">
        <v>2.86</v>
      </c>
    </row>
    <row r="3005" spans="1:3" x14ac:dyDescent="0.25">
      <c r="A3005" s="142" t="s">
        <v>27299</v>
      </c>
      <c r="B3005" s="143" t="s">
        <v>27300</v>
      </c>
      <c r="C3005" s="144">
        <v>4.8499999999999996</v>
      </c>
    </row>
    <row r="3006" spans="1:3" x14ac:dyDescent="0.25">
      <c r="A3006" s="142" t="s">
        <v>27301</v>
      </c>
      <c r="B3006" s="143" t="s">
        <v>27302</v>
      </c>
      <c r="C3006" s="144">
        <v>5.37</v>
      </c>
    </row>
    <row r="3007" spans="1:3" x14ac:dyDescent="0.25">
      <c r="A3007" s="142" t="s">
        <v>27303</v>
      </c>
      <c r="B3007" s="143" t="s">
        <v>27304</v>
      </c>
      <c r="C3007" s="144">
        <v>3844.49</v>
      </c>
    </row>
    <row r="3008" spans="1:3" x14ac:dyDescent="0.25">
      <c r="A3008" s="142" t="s">
        <v>35991</v>
      </c>
      <c r="B3008" s="143" t="s">
        <v>35992</v>
      </c>
      <c r="C3008" s="144">
        <v>2900.77</v>
      </c>
    </row>
    <row r="3009" spans="1:3" x14ac:dyDescent="0.25">
      <c r="A3009" s="142" t="s">
        <v>27305</v>
      </c>
      <c r="B3009" s="143" t="s">
        <v>27306</v>
      </c>
      <c r="C3009" s="144">
        <v>2987.66</v>
      </c>
    </row>
    <row r="3010" spans="1:3" x14ac:dyDescent="0.25">
      <c r="A3010" s="142" t="s">
        <v>27307</v>
      </c>
      <c r="B3010" s="143" t="s">
        <v>27308</v>
      </c>
      <c r="C3010" s="144">
        <v>2701.03</v>
      </c>
    </row>
    <row r="3011" spans="1:3" x14ac:dyDescent="0.25">
      <c r="A3011" s="142" t="s">
        <v>35993</v>
      </c>
      <c r="B3011" s="143" t="s">
        <v>35994</v>
      </c>
      <c r="C3011" s="144">
        <v>3269.44</v>
      </c>
    </row>
    <row r="3012" spans="1:3" x14ac:dyDescent="0.25">
      <c r="A3012" s="142" t="s">
        <v>35995</v>
      </c>
      <c r="B3012" s="143" t="s">
        <v>35996</v>
      </c>
      <c r="C3012" s="144">
        <v>573.29999999999995</v>
      </c>
    </row>
    <row r="3013" spans="1:3" x14ac:dyDescent="0.25">
      <c r="A3013" s="142" t="s">
        <v>35997</v>
      </c>
      <c r="B3013" s="143" t="s">
        <v>35998</v>
      </c>
      <c r="C3013" s="144">
        <v>573.29999999999995</v>
      </c>
    </row>
    <row r="3014" spans="1:3" x14ac:dyDescent="0.25">
      <c r="A3014" s="142" t="s">
        <v>35999</v>
      </c>
      <c r="B3014" s="143" t="s">
        <v>36000</v>
      </c>
      <c r="C3014" s="144">
        <v>578.5</v>
      </c>
    </row>
    <row r="3015" spans="1:3" x14ac:dyDescent="0.25">
      <c r="A3015" s="142" t="s">
        <v>36001</v>
      </c>
      <c r="B3015" s="143" t="s">
        <v>36002</v>
      </c>
      <c r="C3015" s="144">
        <v>546</v>
      </c>
    </row>
    <row r="3016" spans="1:3" x14ac:dyDescent="0.25">
      <c r="A3016" s="142" t="s">
        <v>36003</v>
      </c>
      <c r="B3016" s="143" t="s">
        <v>36004</v>
      </c>
      <c r="C3016" s="144">
        <v>803</v>
      </c>
    </row>
    <row r="3017" spans="1:3" x14ac:dyDescent="0.25">
      <c r="A3017" s="142" t="s">
        <v>27309</v>
      </c>
      <c r="B3017" s="143" t="s">
        <v>27310</v>
      </c>
      <c r="C3017" s="144">
        <v>950</v>
      </c>
    </row>
    <row r="3018" spans="1:3" x14ac:dyDescent="0.25">
      <c r="A3018" s="142" t="s">
        <v>27311</v>
      </c>
      <c r="B3018" s="143" t="s">
        <v>27312</v>
      </c>
      <c r="C3018" s="144">
        <v>1700</v>
      </c>
    </row>
    <row r="3019" spans="1:3" x14ac:dyDescent="0.25">
      <c r="A3019" s="142" t="s">
        <v>27313</v>
      </c>
      <c r="B3019" s="143" t="s">
        <v>36005</v>
      </c>
      <c r="C3019" s="144">
        <v>78.53</v>
      </c>
    </row>
    <row r="3020" spans="1:3" x14ac:dyDescent="0.25">
      <c r="A3020" s="142" t="s">
        <v>27314</v>
      </c>
      <c r="B3020" s="143" t="s">
        <v>27315</v>
      </c>
      <c r="C3020" s="144">
        <v>37.270000000000003</v>
      </c>
    </row>
    <row r="3021" spans="1:3" x14ac:dyDescent="0.25">
      <c r="A3021" s="142" t="s">
        <v>27316</v>
      </c>
      <c r="B3021" s="143" t="s">
        <v>27317</v>
      </c>
      <c r="C3021" s="144">
        <v>2.83</v>
      </c>
    </row>
    <row r="3022" spans="1:3" x14ac:dyDescent="0.25">
      <c r="A3022" s="142" t="s">
        <v>27318</v>
      </c>
      <c r="B3022" s="143" t="s">
        <v>27319</v>
      </c>
      <c r="C3022" s="144">
        <v>7.5</v>
      </c>
    </row>
    <row r="3023" spans="1:3" x14ac:dyDescent="0.25">
      <c r="A3023" s="142" t="s">
        <v>27320</v>
      </c>
      <c r="B3023" s="143" t="s">
        <v>27321</v>
      </c>
      <c r="C3023" s="144">
        <v>44.78</v>
      </c>
    </row>
    <row r="3024" spans="1:3" x14ac:dyDescent="0.25">
      <c r="A3024" s="142" t="s">
        <v>27322</v>
      </c>
      <c r="B3024" s="143" t="s">
        <v>27323</v>
      </c>
      <c r="C3024" s="144">
        <v>40.799999999999997</v>
      </c>
    </row>
    <row r="3025" spans="1:3" x14ac:dyDescent="0.25">
      <c r="A3025" s="142" t="s">
        <v>27324</v>
      </c>
      <c r="B3025" s="143" t="s">
        <v>27325</v>
      </c>
      <c r="C3025" s="144">
        <v>5005.5</v>
      </c>
    </row>
    <row r="3026" spans="1:3" x14ac:dyDescent="0.25">
      <c r="A3026" s="142" t="s">
        <v>27326</v>
      </c>
      <c r="B3026" s="143" t="s">
        <v>27327</v>
      </c>
      <c r="C3026" s="144">
        <v>33.409999999999997</v>
      </c>
    </row>
    <row r="3027" spans="1:3" x14ac:dyDescent="0.25">
      <c r="A3027" s="142" t="s">
        <v>27328</v>
      </c>
      <c r="B3027" s="143" t="s">
        <v>27329</v>
      </c>
      <c r="C3027" s="144">
        <v>28.99</v>
      </c>
    </row>
    <row r="3028" spans="1:3" x14ac:dyDescent="0.25">
      <c r="A3028" s="142" t="s">
        <v>27330</v>
      </c>
      <c r="B3028" s="143" t="s">
        <v>27331</v>
      </c>
      <c r="C3028" s="144">
        <v>16.7</v>
      </c>
    </row>
    <row r="3029" spans="1:3" x14ac:dyDescent="0.25">
      <c r="A3029" s="142" t="s">
        <v>27332</v>
      </c>
      <c r="B3029" s="143" t="s">
        <v>27333</v>
      </c>
      <c r="C3029" s="144">
        <v>9.41</v>
      </c>
    </row>
    <row r="3030" spans="1:3" x14ac:dyDescent="0.25">
      <c r="A3030" s="142" t="s">
        <v>27334</v>
      </c>
      <c r="B3030" s="143" t="s">
        <v>36006</v>
      </c>
      <c r="C3030" s="144">
        <v>4.0999999999999996</v>
      </c>
    </row>
    <row r="3031" spans="1:3" x14ac:dyDescent="0.25">
      <c r="A3031" s="142" t="s">
        <v>27335</v>
      </c>
      <c r="B3031" s="143" t="s">
        <v>27336</v>
      </c>
      <c r="C3031" s="144">
        <v>5.35</v>
      </c>
    </row>
    <row r="3032" spans="1:3" x14ac:dyDescent="0.25">
      <c r="A3032" s="142" t="s">
        <v>27337</v>
      </c>
      <c r="B3032" s="143" t="s">
        <v>27338</v>
      </c>
      <c r="C3032" s="144">
        <v>7.3</v>
      </c>
    </row>
    <row r="3033" spans="1:3" x14ac:dyDescent="0.25">
      <c r="A3033" s="142" t="s">
        <v>27339</v>
      </c>
      <c r="B3033" s="143" t="s">
        <v>27340</v>
      </c>
      <c r="C3033" s="144">
        <v>2.83</v>
      </c>
    </row>
    <row r="3034" spans="1:3" x14ac:dyDescent="0.25">
      <c r="A3034" s="142" t="s">
        <v>27341</v>
      </c>
      <c r="B3034" s="143" t="s">
        <v>27342</v>
      </c>
      <c r="C3034" s="144">
        <v>22.13</v>
      </c>
    </row>
    <row r="3035" spans="1:3" x14ac:dyDescent="0.25">
      <c r="A3035" s="142" t="s">
        <v>27343</v>
      </c>
      <c r="B3035" s="143" t="s">
        <v>27344</v>
      </c>
      <c r="C3035" s="144">
        <v>25.02</v>
      </c>
    </row>
    <row r="3036" spans="1:3" x14ac:dyDescent="0.25">
      <c r="A3036" s="142" t="s">
        <v>27345</v>
      </c>
      <c r="B3036" s="143" t="s">
        <v>27346</v>
      </c>
      <c r="C3036" s="144">
        <v>39.630000000000003</v>
      </c>
    </row>
    <row r="3037" spans="1:3" x14ac:dyDescent="0.25">
      <c r="A3037" s="142" t="s">
        <v>27347</v>
      </c>
      <c r="B3037" s="143" t="s">
        <v>27348</v>
      </c>
      <c r="C3037" s="144">
        <v>39.630000000000003</v>
      </c>
    </row>
    <row r="3038" spans="1:3" x14ac:dyDescent="0.25">
      <c r="A3038" s="142" t="s">
        <v>27349</v>
      </c>
      <c r="B3038" s="143" t="s">
        <v>27350</v>
      </c>
      <c r="C3038" s="144">
        <v>35.049999999999997</v>
      </c>
    </row>
    <row r="3039" spans="1:3" x14ac:dyDescent="0.25">
      <c r="A3039" s="142" t="s">
        <v>27351</v>
      </c>
      <c r="B3039" s="143" t="s">
        <v>27352</v>
      </c>
      <c r="C3039" s="144">
        <v>52.59</v>
      </c>
    </row>
    <row r="3040" spans="1:3" x14ac:dyDescent="0.25">
      <c r="A3040" s="142" t="s">
        <v>27353</v>
      </c>
      <c r="B3040" s="143" t="s">
        <v>27354</v>
      </c>
      <c r="C3040" s="144">
        <v>13.52</v>
      </c>
    </row>
    <row r="3041" spans="1:3" x14ac:dyDescent="0.25">
      <c r="A3041" s="142" t="s">
        <v>27355</v>
      </c>
      <c r="B3041" s="143" t="s">
        <v>27356</v>
      </c>
      <c r="C3041" s="144">
        <v>19.829999999999998</v>
      </c>
    </row>
    <row r="3042" spans="1:3" x14ac:dyDescent="0.25">
      <c r="A3042" s="142" t="s">
        <v>27357</v>
      </c>
      <c r="B3042" s="143" t="s">
        <v>27358</v>
      </c>
      <c r="C3042" s="144">
        <v>99.9</v>
      </c>
    </row>
    <row r="3043" spans="1:3" x14ac:dyDescent="0.25">
      <c r="A3043" s="142" t="s">
        <v>27359</v>
      </c>
      <c r="B3043" s="143" t="s">
        <v>27360</v>
      </c>
      <c r="C3043" s="144">
        <v>32.89</v>
      </c>
    </row>
    <row r="3044" spans="1:3" x14ac:dyDescent="0.25">
      <c r="A3044" s="142" t="s">
        <v>27361</v>
      </c>
      <c r="B3044" s="143" t="s">
        <v>27362</v>
      </c>
      <c r="C3044" s="144">
        <v>243.4</v>
      </c>
    </row>
    <row r="3045" spans="1:3" x14ac:dyDescent="0.25">
      <c r="A3045" s="142" t="s">
        <v>27363</v>
      </c>
      <c r="B3045" s="143" t="s">
        <v>27364</v>
      </c>
      <c r="C3045" s="144">
        <v>2.1</v>
      </c>
    </row>
    <row r="3046" spans="1:3" x14ac:dyDescent="0.25">
      <c r="A3046" s="142" t="s">
        <v>27365</v>
      </c>
      <c r="B3046" s="143" t="s">
        <v>27366</v>
      </c>
      <c r="C3046" s="144">
        <v>2.63</v>
      </c>
    </row>
    <row r="3047" spans="1:3" x14ac:dyDescent="0.25">
      <c r="A3047" s="142" t="s">
        <v>27367</v>
      </c>
      <c r="B3047" s="143" t="s">
        <v>27368</v>
      </c>
      <c r="C3047" s="144">
        <v>6.13</v>
      </c>
    </row>
    <row r="3048" spans="1:3" x14ac:dyDescent="0.25">
      <c r="A3048" s="142" t="s">
        <v>27369</v>
      </c>
      <c r="B3048" s="143" t="s">
        <v>27370</v>
      </c>
      <c r="C3048" s="144">
        <v>8.58</v>
      </c>
    </row>
    <row r="3049" spans="1:3" x14ac:dyDescent="0.25">
      <c r="A3049" s="142" t="s">
        <v>27371</v>
      </c>
      <c r="B3049" s="143" t="s">
        <v>27372</v>
      </c>
      <c r="C3049" s="144">
        <v>10.89</v>
      </c>
    </row>
    <row r="3050" spans="1:3" x14ac:dyDescent="0.25">
      <c r="A3050" s="142" t="s">
        <v>27373</v>
      </c>
      <c r="B3050" s="143" t="s">
        <v>27374</v>
      </c>
      <c r="C3050" s="144">
        <v>18.12</v>
      </c>
    </row>
    <row r="3051" spans="1:3" x14ac:dyDescent="0.25">
      <c r="A3051" s="142" t="s">
        <v>27375</v>
      </c>
      <c r="B3051" s="143" t="s">
        <v>27376</v>
      </c>
      <c r="C3051" s="144">
        <v>31.32</v>
      </c>
    </row>
    <row r="3052" spans="1:3" x14ac:dyDescent="0.25">
      <c r="A3052" s="142" t="s">
        <v>27377</v>
      </c>
      <c r="B3052" s="143" t="s">
        <v>27378</v>
      </c>
      <c r="C3052" s="144">
        <v>37.08</v>
      </c>
    </row>
    <row r="3053" spans="1:3" x14ac:dyDescent="0.25">
      <c r="A3053" s="142" t="s">
        <v>27379</v>
      </c>
      <c r="B3053" s="143" t="s">
        <v>27380</v>
      </c>
      <c r="C3053" s="144">
        <v>61.97</v>
      </c>
    </row>
    <row r="3054" spans="1:3" x14ac:dyDescent="0.25">
      <c r="A3054" s="142" t="s">
        <v>27381</v>
      </c>
      <c r="B3054" s="143" t="s">
        <v>27382</v>
      </c>
      <c r="C3054" s="144">
        <v>17.41</v>
      </c>
    </row>
    <row r="3055" spans="1:3" x14ac:dyDescent="0.25">
      <c r="A3055" s="142" t="s">
        <v>27383</v>
      </c>
      <c r="B3055" s="143" t="s">
        <v>27384</v>
      </c>
      <c r="C3055" s="144">
        <v>22.4</v>
      </c>
    </row>
    <row r="3056" spans="1:3" x14ac:dyDescent="0.25">
      <c r="A3056" s="142" t="s">
        <v>27385</v>
      </c>
      <c r="B3056" s="143" t="s">
        <v>27386</v>
      </c>
      <c r="C3056" s="144">
        <v>27</v>
      </c>
    </row>
    <row r="3057" spans="1:3" x14ac:dyDescent="0.25">
      <c r="A3057" s="142" t="s">
        <v>27387</v>
      </c>
      <c r="B3057" s="143" t="s">
        <v>27388</v>
      </c>
      <c r="C3057" s="144">
        <v>29.96</v>
      </c>
    </row>
    <row r="3058" spans="1:3" x14ac:dyDescent="0.25">
      <c r="A3058" s="142" t="s">
        <v>27389</v>
      </c>
      <c r="B3058" s="143" t="s">
        <v>27390</v>
      </c>
      <c r="C3058" s="144">
        <v>34.090000000000003</v>
      </c>
    </row>
    <row r="3059" spans="1:3" x14ac:dyDescent="0.25">
      <c r="A3059" s="142" t="s">
        <v>27391</v>
      </c>
      <c r="B3059" s="143" t="s">
        <v>27392</v>
      </c>
      <c r="C3059" s="144">
        <v>56</v>
      </c>
    </row>
    <row r="3060" spans="1:3" x14ac:dyDescent="0.25">
      <c r="A3060" s="142" t="s">
        <v>27393</v>
      </c>
      <c r="B3060" s="143" t="s">
        <v>27394</v>
      </c>
      <c r="C3060" s="144">
        <v>71</v>
      </c>
    </row>
    <row r="3061" spans="1:3" x14ac:dyDescent="0.25">
      <c r="A3061" s="142" t="s">
        <v>27395</v>
      </c>
      <c r="B3061" s="143" t="s">
        <v>27396</v>
      </c>
      <c r="C3061" s="144">
        <v>91</v>
      </c>
    </row>
    <row r="3062" spans="1:3" x14ac:dyDescent="0.25">
      <c r="A3062" s="142" t="s">
        <v>27397</v>
      </c>
      <c r="B3062" s="143" t="s">
        <v>27398</v>
      </c>
      <c r="C3062" s="144">
        <v>121</v>
      </c>
    </row>
    <row r="3063" spans="1:3" x14ac:dyDescent="0.25">
      <c r="A3063" s="142" t="s">
        <v>27399</v>
      </c>
      <c r="B3063" s="143" t="s">
        <v>27400</v>
      </c>
      <c r="C3063" s="144">
        <v>124.28</v>
      </c>
    </row>
    <row r="3064" spans="1:3" x14ac:dyDescent="0.25">
      <c r="A3064" s="142" t="s">
        <v>27401</v>
      </c>
      <c r="B3064" s="143" t="s">
        <v>27402</v>
      </c>
      <c r="C3064" s="144">
        <v>89.4</v>
      </c>
    </row>
    <row r="3065" spans="1:3" x14ac:dyDescent="0.25">
      <c r="A3065" s="142" t="s">
        <v>27403</v>
      </c>
      <c r="B3065" s="143" t="s">
        <v>27404</v>
      </c>
      <c r="C3065" s="144">
        <v>105</v>
      </c>
    </row>
    <row r="3066" spans="1:3" x14ac:dyDescent="0.25">
      <c r="A3066" s="142" t="s">
        <v>27405</v>
      </c>
      <c r="B3066" s="143" t="s">
        <v>27406</v>
      </c>
      <c r="C3066" s="144">
        <v>134.51</v>
      </c>
    </row>
    <row r="3067" spans="1:3" x14ac:dyDescent="0.25">
      <c r="A3067" s="142" t="s">
        <v>27407</v>
      </c>
      <c r="B3067" s="143" t="s">
        <v>27408</v>
      </c>
      <c r="C3067" s="144">
        <v>145.52000000000001</v>
      </c>
    </row>
    <row r="3068" spans="1:3" x14ac:dyDescent="0.25">
      <c r="A3068" s="142" t="s">
        <v>27409</v>
      </c>
      <c r="B3068" s="143" t="s">
        <v>27410</v>
      </c>
      <c r="C3068" s="144">
        <v>206.94</v>
      </c>
    </row>
    <row r="3069" spans="1:3" x14ac:dyDescent="0.25">
      <c r="A3069" s="142" t="s">
        <v>27411</v>
      </c>
      <c r="B3069" s="143" t="s">
        <v>27412</v>
      </c>
      <c r="C3069" s="144">
        <v>12.7</v>
      </c>
    </row>
    <row r="3070" spans="1:3" x14ac:dyDescent="0.25">
      <c r="A3070" s="142" t="s">
        <v>27413</v>
      </c>
      <c r="B3070" s="143" t="s">
        <v>27414</v>
      </c>
      <c r="C3070" s="144">
        <v>7.81</v>
      </c>
    </row>
    <row r="3071" spans="1:3" x14ac:dyDescent="0.25">
      <c r="A3071" s="142" t="s">
        <v>27415</v>
      </c>
      <c r="B3071" s="143" t="s">
        <v>27416</v>
      </c>
      <c r="C3071" s="144">
        <v>11.55</v>
      </c>
    </row>
    <row r="3072" spans="1:3" x14ac:dyDescent="0.25">
      <c r="A3072" s="142" t="s">
        <v>27417</v>
      </c>
      <c r="B3072" s="143" t="s">
        <v>27418</v>
      </c>
      <c r="C3072" s="144">
        <v>23.1</v>
      </c>
    </row>
    <row r="3073" spans="1:3" x14ac:dyDescent="0.25">
      <c r="A3073" s="142" t="s">
        <v>27419</v>
      </c>
      <c r="B3073" s="143" t="s">
        <v>27420</v>
      </c>
      <c r="C3073" s="144">
        <v>57.49</v>
      </c>
    </row>
    <row r="3074" spans="1:3" x14ac:dyDescent="0.25">
      <c r="A3074" s="142" t="s">
        <v>27421</v>
      </c>
      <c r="B3074" s="143" t="s">
        <v>27422</v>
      </c>
      <c r="C3074" s="144">
        <v>47.68</v>
      </c>
    </row>
    <row r="3075" spans="1:3" x14ac:dyDescent="0.25">
      <c r="A3075" s="142" t="s">
        <v>27423</v>
      </c>
      <c r="B3075" s="143" t="s">
        <v>27424</v>
      </c>
      <c r="C3075" s="144">
        <v>29.08</v>
      </c>
    </row>
    <row r="3076" spans="1:3" x14ac:dyDescent="0.25">
      <c r="A3076" s="142" t="s">
        <v>27425</v>
      </c>
      <c r="B3076" s="143" t="s">
        <v>27426</v>
      </c>
      <c r="C3076" s="144">
        <v>37.92</v>
      </c>
    </row>
    <row r="3077" spans="1:3" x14ac:dyDescent="0.25">
      <c r="A3077" s="142" t="s">
        <v>27427</v>
      </c>
      <c r="B3077" s="143" t="s">
        <v>27428</v>
      </c>
      <c r="C3077" s="144">
        <v>48.8</v>
      </c>
    </row>
    <row r="3078" spans="1:3" x14ac:dyDescent="0.25">
      <c r="A3078" s="142" t="s">
        <v>27429</v>
      </c>
      <c r="B3078" s="143" t="s">
        <v>27430</v>
      </c>
      <c r="C3078" s="144">
        <v>78.3</v>
      </c>
    </row>
    <row r="3079" spans="1:3" x14ac:dyDescent="0.25">
      <c r="A3079" s="142" t="s">
        <v>27431</v>
      </c>
      <c r="B3079" s="143" t="s">
        <v>27432</v>
      </c>
      <c r="C3079" s="144">
        <v>96.49</v>
      </c>
    </row>
    <row r="3080" spans="1:3" x14ac:dyDescent="0.25">
      <c r="A3080" s="142" t="s">
        <v>27433</v>
      </c>
      <c r="B3080" s="143" t="s">
        <v>27434</v>
      </c>
      <c r="C3080" s="144">
        <v>30.36</v>
      </c>
    </row>
    <row r="3081" spans="1:3" x14ac:dyDescent="0.25">
      <c r="A3081" s="142" t="s">
        <v>27435</v>
      </c>
      <c r="B3081" s="143" t="s">
        <v>27436</v>
      </c>
      <c r="C3081" s="144">
        <v>49.3</v>
      </c>
    </row>
    <row r="3082" spans="1:3" x14ac:dyDescent="0.25">
      <c r="A3082" s="142" t="s">
        <v>27437</v>
      </c>
      <c r="B3082" s="143" t="s">
        <v>27438</v>
      </c>
      <c r="C3082" s="144">
        <v>70.849999999999994</v>
      </c>
    </row>
    <row r="3083" spans="1:3" x14ac:dyDescent="0.25">
      <c r="A3083" s="142" t="s">
        <v>27439</v>
      </c>
      <c r="B3083" s="143" t="s">
        <v>27440</v>
      </c>
      <c r="C3083" s="144">
        <v>13.62</v>
      </c>
    </row>
    <row r="3084" spans="1:3" x14ac:dyDescent="0.25">
      <c r="A3084" s="142" t="s">
        <v>27441</v>
      </c>
      <c r="B3084" s="143" t="s">
        <v>27442</v>
      </c>
      <c r="C3084" s="144">
        <v>33.700000000000003</v>
      </c>
    </row>
    <row r="3085" spans="1:3" x14ac:dyDescent="0.25">
      <c r="A3085" s="142" t="s">
        <v>27443</v>
      </c>
      <c r="B3085" s="143" t="s">
        <v>27444</v>
      </c>
      <c r="C3085" s="144">
        <v>86</v>
      </c>
    </row>
    <row r="3086" spans="1:3" x14ac:dyDescent="0.25">
      <c r="A3086" s="142" t="s">
        <v>27445</v>
      </c>
      <c r="B3086" s="143" t="s">
        <v>27446</v>
      </c>
      <c r="C3086" s="144">
        <v>494.77</v>
      </c>
    </row>
    <row r="3087" spans="1:3" x14ac:dyDescent="0.25">
      <c r="A3087" s="142" t="s">
        <v>27447</v>
      </c>
      <c r="B3087" s="143" t="s">
        <v>27448</v>
      </c>
      <c r="C3087" s="144">
        <v>1497</v>
      </c>
    </row>
    <row r="3088" spans="1:3" x14ac:dyDescent="0.25">
      <c r="A3088" s="142" t="s">
        <v>27449</v>
      </c>
      <c r="B3088" s="143" t="s">
        <v>27450</v>
      </c>
      <c r="C3088" s="144">
        <v>233.91</v>
      </c>
    </row>
    <row r="3089" spans="1:3" x14ac:dyDescent="0.25">
      <c r="A3089" s="142" t="s">
        <v>27451</v>
      </c>
      <c r="B3089" s="143" t="s">
        <v>27452</v>
      </c>
      <c r="C3089" s="144">
        <v>869.11</v>
      </c>
    </row>
    <row r="3090" spans="1:3" x14ac:dyDescent="0.25">
      <c r="A3090" s="142" t="s">
        <v>27453</v>
      </c>
      <c r="B3090" s="143" t="s">
        <v>27454</v>
      </c>
      <c r="C3090" s="144">
        <v>56.8</v>
      </c>
    </row>
    <row r="3091" spans="1:3" x14ac:dyDescent="0.25">
      <c r="A3091" s="142" t="s">
        <v>27455</v>
      </c>
      <c r="B3091" s="143" t="s">
        <v>27456</v>
      </c>
      <c r="C3091" s="144">
        <v>114</v>
      </c>
    </row>
    <row r="3092" spans="1:3" x14ac:dyDescent="0.25">
      <c r="A3092" s="142" t="s">
        <v>27457</v>
      </c>
      <c r="B3092" s="143" t="s">
        <v>27458</v>
      </c>
      <c r="C3092" s="144">
        <v>74.09</v>
      </c>
    </row>
    <row r="3093" spans="1:3" x14ac:dyDescent="0.25">
      <c r="A3093" s="142" t="s">
        <v>27459</v>
      </c>
      <c r="B3093" s="143" t="s">
        <v>27460</v>
      </c>
      <c r="C3093" s="144">
        <v>200.23</v>
      </c>
    </row>
    <row r="3094" spans="1:3" x14ac:dyDescent="0.25">
      <c r="A3094" s="142" t="s">
        <v>27461</v>
      </c>
      <c r="B3094" s="143" t="s">
        <v>27462</v>
      </c>
      <c r="C3094" s="144">
        <v>627</v>
      </c>
    </row>
    <row r="3095" spans="1:3" x14ac:dyDescent="0.25">
      <c r="A3095" s="142" t="s">
        <v>27463</v>
      </c>
      <c r="B3095" s="143" t="s">
        <v>27464</v>
      </c>
      <c r="C3095" s="144">
        <v>832</v>
      </c>
    </row>
    <row r="3096" spans="1:3" x14ac:dyDescent="0.25">
      <c r="A3096" s="142" t="s">
        <v>27465</v>
      </c>
      <c r="B3096" s="143" t="s">
        <v>27466</v>
      </c>
      <c r="C3096" s="144">
        <v>164.13</v>
      </c>
    </row>
    <row r="3097" spans="1:3" x14ac:dyDescent="0.25">
      <c r="A3097" s="142" t="s">
        <v>27467</v>
      </c>
      <c r="B3097" s="143" t="s">
        <v>27468</v>
      </c>
      <c r="C3097" s="144">
        <v>180.51</v>
      </c>
    </row>
    <row r="3098" spans="1:3" x14ac:dyDescent="0.25">
      <c r="A3098" s="142" t="s">
        <v>27469</v>
      </c>
      <c r="B3098" s="143" t="s">
        <v>27470</v>
      </c>
      <c r="C3098" s="144">
        <v>286.26</v>
      </c>
    </row>
    <row r="3099" spans="1:3" x14ac:dyDescent="0.25">
      <c r="A3099" s="142" t="s">
        <v>27471</v>
      </c>
      <c r="B3099" s="143" t="s">
        <v>27472</v>
      </c>
      <c r="C3099" s="144">
        <v>509.79</v>
      </c>
    </row>
    <row r="3100" spans="1:3" x14ac:dyDescent="0.25">
      <c r="A3100" s="142" t="s">
        <v>27473</v>
      </c>
      <c r="B3100" s="143" t="s">
        <v>27474</v>
      </c>
      <c r="C3100" s="144">
        <v>83.08</v>
      </c>
    </row>
    <row r="3101" spans="1:3" x14ac:dyDescent="0.25">
      <c r="A3101" s="142" t="s">
        <v>27475</v>
      </c>
      <c r="B3101" s="143" t="s">
        <v>27476</v>
      </c>
      <c r="C3101" s="144">
        <v>201.85</v>
      </c>
    </row>
    <row r="3102" spans="1:3" x14ac:dyDescent="0.25">
      <c r="A3102" s="142" t="s">
        <v>27477</v>
      </c>
      <c r="B3102" s="143" t="s">
        <v>27478</v>
      </c>
      <c r="C3102" s="144">
        <v>409.98</v>
      </c>
    </row>
    <row r="3103" spans="1:3" x14ac:dyDescent="0.25">
      <c r="A3103" s="142" t="s">
        <v>27479</v>
      </c>
      <c r="B3103" s="143" t="s">
        <v>27480</v>
      </c>
      <c r="C3103" s="144">
        <v>616.55999999999995</v>
      </c>
    </row>
    <row r="3104" spans="1:3" x14ac:dyDescent="0.25">
      <c r="A3104" s="142" t="s">
        <v>27481</v>
      </c>
      <c r="B3104" s="143" t="s">
        <v>27482</v>
      </c>
      <c r="C3104" s="144">
        <v>800.53</v>
      </c>
    </row>
    <row r="3105" spans="1:3" x14ac:dyDescent="0.25">
      <c r="A3105" s="142" t="s">
        <v>27483</v>
      </c>
      <c r="B3105" s="143" t="s">
        <v>27484</v>
      </c>
      <c r="C3105" s="144">
        <v>1383</v>
      </c>
    </row>
    <row r="3106" spans="1:3" x14ac:dyDescent="0.25">
      <c r="A3106" s="142" t="s">
        <v>27485</v>
      </c>
      <c r="B3106" s="143" t="s">
        <v>27486</v>
      </c>
      <c r="C3106" s="144">
        <v>2755.82</v>
      </c>
    </row>
    <row r="3107" spans="1:3" x14ac:dyDescent="0.25">
      <c r="A3107" s="142" t="s">
        <v>27487</v>
      </c>
      <c r="B3107" s="143" t="s">
        <v>27488</v>
      </c>
      <c r="C3107" s="144">
        <v>1.69</v>
      </c>
    </row>
    <row r="3108" spans="1:3" x14ac:dyDescent="0.25">
      <c r="A3108" s="142" t="s">
        <v>27489</v>
      </c>
      <c r="B3108" s="143" t="s">
        <v>27490</v>
      </c>
      <c r="C3108" s="144">
        <v>2.4900000000000002</v>
      </c>
    </row>
    <row r="3109" spans="1:3" x14ac:dyDescent="0.25">
      <c r="A3109" s="142" t="s">
        <v>27491</v>
      </c>
      <c r="B3109" s="143" t="s">
        <v>27492</v>
      </c>
      <c r="C3109" s="144">
        <v>0.61</v>
      </c>
    </row>
    <row r="3110" spans="1:3" x14ac:dyDescent="0.25">
      <c r="A3110" s="142" t="s">
        <v>27493</v>
      </c>
      <c r="B3110" s="143" t="s">
        <v>27494</v>
      </c>
      <c r="C3110" s="144">
        <v>13.91</v>
      </c>
    </row>
    <row r="3111" spans="1:3" x14ac:dyDescent="0.25">
      <c r="A3111" s="142" t="s">
        <v>27495</v>
      </c>
      <c r="B3111" s="143" t="s">
        <v>27496</v>
      </c>
      <c r="C3111" s="144">
        <v>23.06</v>
      </c>
    </row>
    <row r="3112" spans="1:3" x14ac:dyDescent="0.25">
      <c r="A3112" s="142" t="s">
        <v>27497</v>
      </c>
      <c r="B3112" s="143" t="s">
        <v>27498</v>
      </c>
      <c r="C3112" s="144">
        <v>229.9</v>
      </c>
    </row>
    <row r="3113" spans="1:3" x14ac:dyDescent="0.25">
      <c r="A3113" s="142" t="s">
        <v>27499</v>
      </c>
      <c r="B3113" s="143" t="s">
        <v>27500</v>
      </c>
      <c r="C3113" s="144">
        <v>224.9</v>
      </c>
    </row>
    <row r="3114" spans="1:3" x14ac:dyDescent="0.25">
      <c r="A3114" s="142" t="s">
        <v>27501</v>
      </c>
      <c r="B3114" s="143" t="s">
        <v>27502</v>
      </c>
      <c r="C3114" s="144">
        <v>389.9</v>
      </c>
    </row>
    <row r="3115" spans="1:3" x14ac:dyDescent="0.25">
      <c r="A3115" s="142" t="s">
        <v>27503</v>
      </c>
      <c r="B3115" s="143" t="s">
        <v>27504</v>
      </c>
      <c r="C3115" s="144">
        <v>4656</v>
      </c>
    </row>
    <row r="3116" spans="1:3" x14ac:dyDescent="0.25">
      <c r="A3116" s="142" t="s">
        <v>27505</v>
      </c>
      <c r="B3116" s="143" t="s">
        <v>27506</v>
      </c>
      <c r="C3116" s="144">
        <v>13.9</v>
      </c>
    </row>
    <row r="3117" spans="1:3" x14ac:dyDescent="0.25">
      <c r="A3117" s="142" t="s">
        <v>27507</v>
      </c>
      <c r="B3117" s="143" t="s">
        <v>27508</v>
      </c>
      <c r="C3117" s="144">
        <v>16.84</v>
      </c>
    </row>
    <row r="3118" spans="1:3" x14ac:dyDescent="0.25">
      <c r="A3118" s="142" t="s">
        <v>27509</v>
      </c>
      <c r="B3118" s="143" t="s">
        <v>27510</v>
      </c>
      <c r="C3118" s="144">
        <v>68.17</v>
      </c>
    </row>
    <row r="3119" spans="1:3" x14ac:dyDescent="0.25">
      <c r="A3119" s="142" t="s">
        <v>27511</v>
      </c>
      <c r="B3119" s="143" t="s">
        <v>27512</v>
      </c>
      <c r="C3119" s="144">
        <v>71.94</v>
      </c>
    </row>
    <row r="3120" spans="1:3" x14ac:dyDescent="0.25">
      <c r="A3120" s="142" t="s">
        <v>27513</v>
      </c>
      <c r="B3120" s="143" t="s">
        <v>27514</v>
      </c>
      <c r="C3120" s="144">
        <v>218.39</v>
      </c>
    </row>
    <row r="3121" spans="1:3" x14ac:dyDescent="0.25">
      <c r="A3121" s="142" t="s">
        <v>27515</v>
      </c>
      <c r="B3121" s="143" t="s">
        <v>27516</v>
      </c>
      <c r="C3121" s="144">
        <v>169.9</v>
      </c>
    </row>
    <row r="3122" spans="1:3" x14ac:dyDescent="0.25">
      <c r="A3122" s="142" t="s">
        <v>27517</v>
      </c>
      <c r="B3122" s="143" t="s">
        <v>27518</v>
      </c>
      <c r="C3122" s="144">
        <v>21.95</v>
      </c>
    </row>
    <row r="3123" spans="1:3" x14ac:dyDescent="0.25">
      <c r="A3123" s="142" t="s">
        <v>27519</v>
      </c>
      <c r="B3123" s="143" t="s">
        <v>27520</v>
      </c>
      <c r="C3123" s="144">
        <v>5.87</v>
      </c>
    </row>
    <row r="3124" spans="1:3" x14ac:dyDescent="0.25">
      <c r="A3124" s="142" t="s">
        <v>27521</v>
      </c>
      <c r="B3124" s="143" t="s">
        <v>27522</v>
      </c>
      <c r="C3124" s="144">
        <v>94.9</v>
      </c>
    </row>
    <row r="3125" spans="1:3" x14ac:dyDescent="0.25">
      <c r="A3125" s="142" t="s">
        <v>27523</v>
      </c>
      <c r="B3125" s="143" t="s">
        <v>27524</v>
      </c>
      <c r="C3125" s="144">
        <v>12.47</v>
      </c>
    </row>
    <row r="3126" spans="1:3" x14ac:dyDescent="0.25">
      <c r="A3126" s="142" t="s">
        <v>27525</v>
      </c>
      <c r="B3126" s="143" t="s">
        <v>23635</v>
      </c>
      <c r="C3126" s="144">
        <v>18.62</v>
      </c>
    </row>
    <row r="3127" spans="1:3" x14ac:dyDescent="0.25">
      <c r="A3127" s="142" t="s">
        <v>27526</v>
      </c>
      <c r="B3127" s="143" t="s">
        <v>27527</v>
      </c>
      <c r="C3127" s="144">
        <v>40.19</v>
      </c>
    </row>
    <row r="3128" spans="1:3" x14ac:dyDescent="0.25">
      <c r="A3128" s="142" t="s">
        <v>27528</v>
      </c>
      <c r="B3128" s="143" t="s">
        <v>23639</v>
      </c>
      <c r="C3128" s="144">
        <v>29.9</v>
      </c>
    </row>
    <row r="3129" spans="1:3" x14ac:dyDescent="0.25">
      <c r="A3129" s="142" t="s">
        <v>27529</v>
      </c>
      <c r="B3129" s="143" t="s">
        <v>27530</v>
      </c>
      <c r="C3129" s="144">
        <v>4.8</v>
      </c>
    </row>
    <row r="3130" spans="1:3" x14ac:dyDescent="0.25">
      <c r="A3130" s="142" t="s">
        <v>27531</v>
      </c>
      <c r="B3130" s="143" t="s">
        <v>27532</v>
      </c>
      <c r="C3130" s="144">
        <v>14.99</v>
      </c>
    </row>
    <row r="3131" spans="1:3" x14ac:dyDescent="0.25">
      <c r="A3131" s="142" t="s">
        <v>27533</v>
      </c>
      <c r="B3131" s="143" t="s">
        <v>27534</v>
      </c>
      <c r="C3131" s="144">
        <v>10.97</v>
      </c>
    </row>
    <row r="3132" spans="1:3" x14ac:dyDescent="0.25">
      <c r="A3132" s="142" t="s">
        <v>27535</v>
      </c>
      <c r="B3132" s="143" t="s">
        <v>27536</v>
      </c>
      <c r="C3132" s="144">
        <v>12.97</v>
      </c>
    </row>
    <row r="3133" spans="1:3" x14ac:dyDescent="0.25">
      <c r="A3133" s="142" t="s">
        <v>27537</v>
      </c>
      <c r="B3133" s="143" t="s">
        <v>27538</v>
      </c>
      <c r="C3133" s="144">
        <v>19.5</v>
      </c>
    </row>
    <row r="3134" spans="1:3" x14ac:dyDescent="0.25">
      <c r="A3134" s="142" t="s">
        <v>27539</v>
      </c>
      <c r="B3134" s="143" t="s">
        <v>27540</v>
      </c>
      <c r="C3134" s="144">
        <v>24.92</v>
      </c>
    </row>
    <row r="3135" spans="1:3" x14ac:dyDescent="0.25">
      <c r="A3135" s="142" t="s">
        <v>27541</v>
      </c>
      <c r="B3135" s="143" t="s">
        <v>27542</v>
      </c>
      <c r="C3135" s="144">
        <v>53.39</v>
      </c>
    </row>
    <row r="3136" spans="1:3" x14ac:dyDescent="0.25">
      <c r="A3136" s="142" t="s">
        <v>27543</v>
      </c>
      <c r="B3136" s="143" t="s">
        <v>27544</v>
      </c>
      <c r="C3136" s="144">
        <v>48.32</v>
      </c>
    </row>
    <row r="3137" spans="1:3" x14ac:dyDescent="0.25">
      <c r="A3137" s="142" t="s">
        <v>27545</v>
      </c>
      <c r="B3137" s="143" t="s">
        <v>27546</v>
      </c>
      <c r="C3137" s="144">
        <v>24.2</v>
      </c>
    </row>
    <row r="3138" spans="1:3" x14ac:dyDescent="0.25">
      <c r="A3138" s="142" t="s">
        <v>27547</v>
      </c>
      <c r="B3138" s="143" t="s">
        <v>27548</v>
      </c>
      <c r="C3138" s="144">
        <v>4.25</v>
      </c>
    </row>
    <row r="3139" spans="1:3" x14ac:dyDescent="0.25">
      <c r="A3139" s="142" t="s">
        <v>27549</v>
      </c>
      <c r="B3139" s="143" t="s">
        <v>27550</v>
      </c>
      <c r="C3139" s="144">
        <v>31.91</v>
      </c>
    </row>
    <row r="3140" spans="1:3" x14ac:dyDescent="0.25">
      <c r="A3140" s="142" t="s">
        <v>27551</v>
      </c>
      <c r="B3140" s="143" t="s">
        <v>27552</v>
      </c>
      <c r="C3140" s="144">
        <v>34.46</v>
      </c>
    </row>
    <row r="3141" spans="1:3" x14ac:dyDescent="0.25">
      <c r="A3141" s="142" t="s">
        <v>27553</v>
      </c>
      <c r="B3141" s="143" t="s">
        <v>27554</v>
      </c>
      <c r="C3141" s="144">
        <v>52.53</v>
      </c>
    </row>
    <row r="3142" spans="1:3" x14ac:dyDescent="0.25">
      <c r="A3142" s="142" t="s">
        <v>27555</v>
      </c>
      <c r="B3142" s="143" t="s">
        <v>27556</v>
      </c>
      <c r="C3142" s="144">
        <v>74.02</v>
      </c>
    </row>
    <row r="3143" spans="1:3" x14ac:dyDescent="0.25">
      <c r="A3143" s="142" t="s">
        <v>27557</v>
      </c>
      <c r="B3143" s="143" t="s">
        <v>27558</v>
      </c>
      <c r="C3143" s="144">
        <v>81.23</v>
      </c>
    </row>
    <row r="3144" spans="1:3" x14ac:dyDescent="0.25">
      <c r="A3144" s="142" t="s">
        <v>27559</v>
      </c>
      <c r="B3144" s="143" t="s">
        <v>27560</v>
      </c>
      <c r="C3144" s="144">
        <v>128.9</v>
      </c>
    </row>
    <row r="3145" spans="1:3" x14ac:dyDescent="0.25">
      <c r="A3145" s="142" t="s">
        <v>27561</v>
      </c>
      <c r="B3145" s="143" t="s">
        <v>27562</v>
      </c>
      <c r="C3145" s="144">
        <v>442.1</v>
      </c>
    </row>
    <row r="3146" spans="1:3" x14ac:dyDescent="0.25">
      <c r="A3146" s="142" t="s">
        <v>27563</v>
      </c>
      <c r="B3146" s="143" t="s">
        <v>27564</v>
      </c>
      <c r="C3146" s="144">
        <v>601.84</v>
      </c>
    </row>
    <row r="3147" spans="1:3" x14ac:dyDescent="0.25">
      <c r="A3147" s="142" t="s">
        <v>27565</v>
      </c>
      <c r="B3147" s="143" t="s">
        <v>27566</v>
      </c>
      <c r="C3147" s="144">
        <v>1094.9000000000001</v>
      </c>
    </row>
    <row r="3148" spans="1:3" x14ac:dyDescent="0.25">
      <c r="A3148" s="142" t="s">
        <v>27567</v>
      </c>
      <c r="B3148" s="143" t="s">
        <v>27568</v>
      </c>
      <c r="C3148" s="144">
        <v>52.74</v>
      </c>
    </row>
    <row r="3149" spans="1:3" x14ac:dyDescent="0.25">
      <c r="A3149" s="142" t="s">
        <v>27569</v>
      </c>
      <c r="B3149" s="143" t="s">
        <v>27570</v>
      </c>
      <c r="C3149" s="144">
        <v>78.77</v>
      </c>
    </row>
    <row r="3150" spans="1:3" x14ac:dyDescent="0.25">
      <c r="A3150" s="142" t="s">
        <v>27571</v>
      </c>
      <c r="B3150" s="143" t="s">
        <v>27572</v>
      </c>
      <c r="C3150" s="144">
        <v>93.41</v>
      </c>
    </row>
    <row r="3151" spans="1:3" x14ac:dyDescent="0.25">
      <c r="A3151" s="142" t="s">
        <v>27573</v>
      </c>
      <c r="B3151" s="143" t="s">
        <v>27574</v>
      </c>
      <c r="C3151" s="144">
        <v>114.99</v>
      </c>
    </row>
    <row r="3152" spans="1:3" x14ac:dyDescent="0.25">
      <c r="A3152" s="142" t="s">
        <v>27575</v>
      </c>
      <c r="B3152" s="143" t="s">
        <v>27576</v>
      </c>
      <c r="C3152" s="144">
        <v>24</v>
      </c>
    </row>
    <row r="3153" spans="1:3" x14ac:dyDescent="0.25">
      <c r="A3153" s="142" t="s">
        <v>27577</v>
      </c>
      <c r="B3153" s="143" t="s">
        <v>27578</v>
      </c>
      <c r="C3153" s="144">
        <v>96.55</v>
      </c>
    </row>
    <row r="3154" spans="1:3" x14ac:dyDescent="0.25">
      <c r="A3154" s="142" t="s">
        <v>27579</v>
      </c>
      <c r="B3154" s="143" t="s">
        <v>27580</v>
      </c>
      <c r="C3154" s="144">
        <v>179.67</v>
      </c>
    </row>
    <row r="3155" spans="1:3" x14ac:dyDescent="0.25">
      <c r="A3155" s="142" t="s">
        <v>27581</v>
      </c>
      <c r="B3155" s="143" t="s">
        <v>27582</v>
      </c>
      <c r="C3155" s="144">
        <v>78.900000000000006</v>
      </c>
    </row>
    <row r="3156" spans="1:3" x14ac:dyDescent="0.25">
      <c r="A3156" s="142" t="s">
        <v>27583</v>
      </c>
      <c r="B3156" s="143" t="s">
        <v>27584</v>
      </c>
      <c r="C3156" s="144">
        <v>119.9</v>
      </c>
    </row>
    <row r="3157" spans="1:3" x14ac:dyDescent="0.25">
      <c r="A3157" s="142" t="s">
        <v>27585</v>
      </c>
      <c r="B3157" s="143" t="s">
        <v>27586</v>
      </c>
      <c r="C3157" s="144">
        <v>119.9</v>
      </c>
    </row>
    <row r="3158" spans="1:3" x14ac:dyDescent="0.25">
      <c r="A3158" s="142" t="s">
        <v>36007</v>
      </c>
      <c r="B3158" s="143" t="s">
        <v>36008</v>
      </c>
      <c r="C3158" s="144">
        <v>9.7100000000000009</v>
      </c>
    </row>
    <row r="3159" spans="1:3" x14ac:dyDescent="0.25">
      <c r="A3159" s="142" t="s">
        <v>27587</v>
      </c>
      <c r="B3159" s="143" t="s">
        <v>27588</v>
      </c>
      <c r="C3159" s="144">
        <v>71.97</v>
      </c>
    </row>
    <row r="3160" spans="1:3" x14ac:dyDescent="0.25">
      <c r="A3160" s="142" t="s">
        <v>27589</v>
      </c>
      <c r="B3160" s="143" t="s">
        <v>27590</v>
      </c>
      <c r="C3160" s="144">
        <v>389.9</v>
      </c>
    </row>
    <row r="3161" spans="1:3" x14ac:dyDescent="0.25">
      <c r="A3161" s="142" t="s">
        <v>27591</v>
      </c>
      <c r="B3161" s="143" t="s">
        <v>27592</v>
      </c>
      <c r="C3161" s="144">
        <v>459.9</v>
      </c>
    </row>
    <row r="3162" spans="1:3" x14ac:dyDescent="0.25">
      <c r="A3162" s="142" t="s">
        <v>27593</v>
      </c>
      <c r="B3162" s="143" t="s">
        <v>27594</v>
      </c>
      <c r="C3162" s="144">
        <v>118.02</v>
      </c>
    </row>
    <row r="3163" spans="1:3" x14ac:dyDescent="0.25">
      <c r="A3163" s="142" t="s">
        <v>27595</v>
      </c>
      <c r="B3163" s="143" t="s">
        <v>27596</v>
      </c>
      <c r="C3163" s="144">
        <v>348.09</v>
      </c>
    </row>
    <row r="3164" spans="1:3" x14ac:dyDescent="0.25">
      <c r="A3164" s="142" t="s">
        <v>27597</v>
      </c>
      <c r="B3164" s="143" t="s">
        <v>27598</v>
      </c>
      <c r="C3164" s="144">
        <v>299.89999999999998</v>
      </c>
    </row>
    <row r="3165" spans="1:3" x14ac:dyDescent="0.25">
      <c r="A3165" s="142" t="s">
        <v>27599</v>
      </c>
      <c r="B3165" s="143" t="s">
        <v>27600</v>
      </c>
      <c r="C3165" s="144">
        <v>453.58</v>
      </c>
    </row>
    <row r="3166" spans="1:3" x14ac:dyDescent="0.25">
      <c r="A3166" s="142" t="s">
        <v>27601</v>
      </c>
      <c r="B3166" s="143" t="s">
        <v>27602</v>
      </c>
      <c r="C3166" s="144">
        <v>229.9</v>
      </c>
    </row>
    <row r="3167" spans="1:3" x14ac:dyDescent="0.25">
      <c r="A3167" s="142" t="s">
        <v>27603</v>
      </c>
      <c r="B3167" s="143" t="s">
        <v>27604</v>
      </c>
      <c r="C3167" s="144">
        <v>113.3</v>
      </c>
    </row>
    <row r="3168" spans="1:3" x14ac:dyDescent="0.25">
      <c r="A3168" s="142" t="s">
        <v>27605</v>
      </c>
      <c r="B3168" s="143" t="s">
        <v>27606</v>
      </c>
      <c r="C3168" s="144">
        <v>97.9</v>
      </c>
    </row>
    <row r="3169" spans="1:3" x14ac:dyDescent="0.25">
      <c r="A3169" s="142" t="s">
        <v>27607</v>
      </c>
      <c r="B3169" s="143" t="s">
        <v>27608</v>
      </c>
      <c r="C3169" s="144">
        <v>142.9</v>
      </c>
    </row>
    <row r="3170" spans="1:3" x14ac:dyDescent="0.25">
      <c r="A3170" s="142" t="s">
        <v>27609</v>
      </c>
      <c r="B3170" s="143" t="s">
        <v>27610</v>
      </c>
      <c r="C3170" s="144">
        <v>779.07</v>
      </c>
    </row>
    <row r="3171" spans="1:3" x14ac:dyDescent="0.25">
      <c r="A3171" s="142" t="s">
        <v>27611</v>
      </c>
      <c r="B3171" s="143" t="s">
        <v>27612</v>
      </c>
      <c r="C3171" s="144">
        <v>144.9</v>
      </c>
    </row>
    <row r="3172" spans="1:3" x14ac:dyDescent="0.25">
      <c r="A3172" s="142" t="s">
        <v>27613</v>
      </c>
      <c r="B3172" s="143" t="s">
        <v>27614</v>
      </c>
      <c r="C3172" s="144">
        <v>119.9</v>
      </c>
    </row>
    <row r="3173" spans="1:3" x14ac:dyDescent="0.25">
      <c r="A3173" s="142" t="s">
        <v>27615</v>
      </c>
      <c r="B3173" s="143" t="s">
        <v>27616</v>
      </c>
      <c r="C3173" s="144">
        <v>256.89999999999998</v>
      </c>
    </row>
    <row r="3174" spans="1:3" x14ac:dyDescent="0.25">
      <c r="A3174" s="142" t="s">
        <v>27617</v>
      </c>
      <c r="B3174" s="143" t="s">
        <v>27618</v>
      </c>
      <c r="C3174" s="144">
        <v>39.71</v>
      </c>
    </row>
    <row r="3175" spans="1:3" x14ac:dyDescent="0.25">
      <c r="A3175" s="142" t="s">
        <v>27619</v>
      </c>
      <c r="B3175" s="143" t="s">
        <v>27620</v>
      </c>
      <c r="C3175" s="144">
        <v>46.71</v>
      </c>
    </row>
    <row r="3176" spans="1:3" x14ac:dyDescent="0.25">
      <c r="A3176" s="142" t="s">
        <v>27621</v>
      </c>
      <c r="B3176" s="143" t="s">
        <v>27622</v>
      </c>
      <c r="C3176" s="144">
        <v>68.36</v>
      </c>
    </row>
    <row r="3177" spans="1:3" x14ac:dyDescent="0.25">
      <c r="A3177" s="142" t="s">
        <v>27623</v>
      </c>
      <c r="B3177" s="143" t="s">
        <v>27624</v>
      </c>
      <c r="C3177" s="144">
        <v>33.130000000000003</v>
      </c>
    </row>
    <row r="3178" spans="1:3" x14ac:dyDescent="0.25">
      <c r="A3178" s="142" t="s">
        <v>27625</v>
      </c>
      <c r="B3178" s="143" t="s">
        <v>27626</v>
      </c>
      <c r="C3178" s="144">
        <v>33.6</v>
      </c>
    </row>
    <row r="3179" spans="1:3" x14ac:dyDescent="0.25">
      <c r="A3179" s="142" t="s">
        <v>27627</v>
      </c>
      <c r="B3179" s="143" t="s">
        <v>27628</v>
      </c>
      <c r="C3179" s="144">
        <v>39</v>
      </c>
    </row>
    <row r="3180" spans="1:3" x14ac:dyDescent="0.25">
      <c r="A3180" s="142" t="s">
        <v>27629</v>
      </c>
      <c r="B3180" s="143" t="s">
        <v>27630</v>
      </c>
      <c r="C3180" s="144">
        <v>13.97</v>
      </c>
    </row>
    <row r="3181" spans="1:3" x14ac:dyDescent="0.25">
      <c r="A3181" s="142" t="s">
        <v>27631</v>
      </c>
      <c r="B3181" s="143" t="s">
        <v>27632</v>
      </c>
      <c r="C3181" s="144">
        <v>45.9</v>
      </c>
    </row>
    <row r="3182" spans="1:3" x14ac:dyDescent="0.25">
      <c r="A3182" s="142" t="s">
        <v>27633</v>
      </c>
      <c r="B3182" s="143" t="s">
        <v>27634</v>
      </c>
      <c r="C3182" s="144">
        <v>55.98</v>
      </c>
    </row>
    <row r="3183" spans="1:3" x14ac:dyDescent="0.25">
      <c r="A3183" s="142" t="s">
        <v>27635</v>
      </c>
      <c r="B3183" s="143" t="s">
        <v>27636</v>
      </c>
      <c r="C3183" s="144">
        <v>119.9</v>
      </c>
    </row>
    <row r="3184" spans="1:3" x14ac:dyDescent="0.25">
      <c r="A3184" s="142" t="s">
        <v>27637</v>
      </c>
      <c r="B3184" s="143" t="s">
        <v>27638</v>
      </c>
      <c r="C3184" s="144">
        <v>483.23</v>
      </c>
    </row>
    <row r="3185" spans="1:3" x14ac:dyDescent="0.25">
      <c r="A3185" s="142" t="s">
        <v>27639</v>
      </c>
      <c r="B3185" s="143" t="s">
        <v>27640</v>
      </c>
      <c r="C3185" s="144">
        <v>175.9</v>
      </c>
    </row>
    <row r="3186" spans="1:3" x14ac:dyDescent="0.25">
      <c r="A3186" s="142" t="s">
        <v>27641</v>
      </c>
      <c r="B3186" s="143" t="s">
        <v>27642</v>
      </c>
      <c r="C3186" s="144">
        <v>18.29</v>
      </c>
    </row>
    <row r="3187" spans="1:3" x14ac:dyDescent="0.25">
      <c r="A3187" s="142" t="s">
        <v>27643</v>
      </c>
      <c r="B3187" s="143" t="s">
        <v>27644</v>
      </c>
      <c r="C3187" s="144">
        <v>10.14</v>
      </c>
    </row>
    <row r="3188" spans="1:3" x14ac:dyDescent="0.25">
      <c r="A3188" s="142" t="s">
        <v>27645</v>
      </c>
      <c r="B3188" s="143" t="s">
        <v>27646</v>
      </c>
      <c r="C3188" s="144">
        <v>29.9</v>
      </c>
    </row>
    <row r="3189" spans="1:3" x14ac:dyDescent="0.25">
      <c r="A3189" s="142" t="s">
        <v>27647</v>
      </c>
      <c r="B3189" s="143" t="s">
        <v>27648</v>
      </c>
      <c r="C3189" s="144">
        <v>28.9</v>
      </c>
    </row>
    <row r="3190" spans="1:3" x14ac:dyDescent="0.25">
      <c r="A3190" s="142" t="s">
        <v>27649</v>
      </c>
      <c r="B3190" s="143" t="s">
        <v>27650</v>
      </c>
      <c r="C3190" s="144">
        <v>189.9</v>
      </c>
    </row>
    <row r="3191" spans="1:3" x14ac:dyDescent="0.25">
      <c r="A3191" s="142" t="s">
        <v>27651</v>
      </c>
      <c r="B3191" s="143" t="s">
        <v>27652</v>
      </c>
      <c r="C3191" s="144">
        <v>38.4</v>
      </c>
    </row>
    <row r="3192" spans="1:3" x14ac:dyDescent="0.25">
      <c r="A3192" s="142" t="s">
        <v>27653</v>
      </c>
      <c r="B3192" s="143" t="s">
        <v>27654</v>
      </c>
      <c r="C3192" s="144">
        <v>50</v>
      </c>
    </row>
    <row r="3193" spans="1:3" x14ac:dyDescent="0.25">
      <c r="A3193" s="142" t="s">
        <v>27655</v>
      </c>
      <c r="B3193" s="143" t="s">
        <v>27656</v>
      </c>
      <c r="C3193" s="144">
        <v>93.69</v>
      </c>
    </row>
    <row r="3194" spans="1:3" x14ac:dyDescent="0.25">
      <c r="A3194" s="142" t="s">
        <v>27657</v>
      </c>
      <c r="B3194" s="143" t="s">
        <v>27658</v>
      </c>
      <c r="C3194" s="144">
        <v>122.7</v>
      </c>
    </row>
    <row r="3195" spans="1:3" x14ac:dyDescent="0.25">
      <c r="A3195" s="142" t="s">
        <v>27659</v>
      </c>
      <c r="B3195" s="143" t="s">
        <v>27660</v>
      </c>
      <c r="C3195" s="144">
        <v>31.09</v>
      </c>
    </row>
    <row r="3196" spans="1:3" x14ac:dyDescent="0.25">
      <c r="A3196" s="142" t="s">
        <v>27661</v>
      </c>
      <c r="B3196" s="143" t="s">
        <v>27662</v>
      </c>
      <c r="C3196" s="144">
        <v>26.91</v>
      </c>
    </row>
    <row r="3197" spans="1:3" x14ac:dyDescent="0.25">
      <c r="A3197" s="142" t="s">
        <v>27663</v>
      </c>
      <c r="B3197" s="143" t="s">
        <v>27664</v>
      </c>
      <c r="C3197" s="144">
        <v>99.71</v>
      </c>
    </row>
    <row r="3198" spans="1:3" x14ac:dyDescent="0.25">
      <c r="A3198" s="142" t="s">
        <v>27665</v>
      </c>
      <c r="B3198" s="143" t="s">
        <v>27666</v>
      </c>
      <c r="C3198" s="144">
        <v>157.16999999999999</v>
      </c>
    </row>
    <row r="3199" spans="1:3" x14ac:dyDescent="0.25">
      <c r="A3199" s="142" t="s">
        <v>27667</v>
      </c>
      <c r="B3199" s="143" t="s">
        <v>27668</v>
      </c>
      <c r="C3199" s="144">
        <v>126.41</v>
      </c>
    </row>
    <row r="3200" spans="1:3" x14ac:dyDescent="0.25">
      <c r="A3200" s="142" t="s">
        <v>27669</v>
      </c>
      <c r="B3200" s="143" t="s">
        <v>27670</v>
      </c>
      <c r="C3200" s="144">
        <v>19.89</v>
      </c>
    </row>
    <row r="3201" spans="1:3" x14ac:dyDescent="0.25">
      <c r="A3201" s="142" t="s">
        <v>27671</v>
      </c>
      <c r="B3201" s="143" t="s">
        <v>27672</v>
      </c>
      <c r="C3201" s="144">
        <v>41.74</v>
      </c>
    </row>
    <row r="3202" spans="1:3" x14ac:dyDescent="0.25">
      <c r="A3202" s="142" t="s">
        <v>27673</v>
      </c>
      <c r="B3202" s="143" t="s">
        <v>27674</v>
      </c>
      <c r="C3202" s="144">
        <v>458.9</v>
      </c>
    </row>
    <row r="3203" spans="1:3" x14ac:dyDescent="0.25">
      <c r="A3203" s="142" t="s">
        <v>27675</v>
      </c>
      <c r="B3203" s="143" t="s">
        <v>27676</v>
      </c>
      <c r="C3203" s="144">
        <v>123.03</v>
      </c>
    </row>
    <row r="3204" spans="1:3" x14ac:dyDescent="0.25">
      <c r="A3204" s="142" t="s">
        <v>27677</v>
      </c>
      <c r="B3204" s="143" t="s">
        <v>27678</v>
      </c>
      <c r="C3204" s="144">
        <v>213.56</v>
      </c>
    </row>
    <row r="3205" spans="1:3" x14ac:dyDescent="0.25">
      <c r="A3205" s="142" t="s">
        <v>27679</v>
      </c>
      <c r="B3205" s="143" t="s">
        <v>27680</v>
      </c>
      <c r="C3205" s="144">
        <v>3.89</v>
      </c>
    </row>
    <row r="3206" spans="1:3" x14ac:dyDescent="0.25">
      <c r="A3206" s="142" t="s">
        <v>27681</v>
      </c>
      <c r="B3206" s="143" t="s">
        <v>27682</v>
      </c>
      <c r="C3206" s="144">
        <v>97.9</v>
      </c>
    </row>
    <row r="3207" spans="1:3" x14ac:dyDescent="0.25">
      <c r="A3207" s="142" t="s">
        <v>27683</v>
      </c>
      <c r="B3207" s="143" t="s">
        <v>27684</v>
      </c>
      <c r="C3207" s="144">
        <v>20.100000000000001</v>
      </c>
    </row>
    <row r="3208" spans="1:3" x14ac:dyDescent="0.25">
      <c r="A3208" s="142" t="s">
        <v>27685</v>
      </c>
      <c r="B3208" s="143" t="s">
        <v>27686</v>
      </c>
      <c r="C3208" s="144">
        <v>107.71</v>
      </c>
    </row>
    <row r="3209" spans="1:3" x14ac:dyDescent="0.25">
      <c r="A3209" s="142" t="s">
        <v>27687</v>
      </c>
      <c r="B3209" s="143" t="s">
        <v>27688</v>
      </c>
      <c r="C3209" s="144">
        <v>141.91</v>
      </c>
    </row>
    <row r="3210" spans="1:3" x14ac:dyDescent="0.25">
      <c r="A3210" s="142" t="s">
        <v>27689</v>
      </c>
      <c r="B3210" s="143" t="s">
        <v>27690</v>
      </c>
      <c r="C3210" s="144">
        <v>320.8</v>
      </c>
    </row>
    <row r="3211" spans="1:3" x14ac:dyDescent="0.25">
      <c r="A3211" s="142" t="s">
        <v>27691</v>
      </c>
      <c r="B3211" s="143" t="s">
        <v>27692</v>
      </c>
      <c r="C3211" s="144">
        <v>211.81</v>
      </c>
    </row>
    <row r="3212" spans="1:3" x14ac:dyDescent="0.25">
      <c r="A3212" s="142" t="s">
        <v>27693</v>
      </c>
      <c r="B3212" s="143" t="s">
        <v>27694</v>
      </c>
      <c r="C3212" s="144">
        <v>688.81</v>
      </c>
    </row>
    <row r="3213" spans="1:3" x14ac:dyDescent="0.25">
      <c r="A3213" s="142" t="s">
        <v>27695</v>
      </c>
      <c r="B3213" s="143" t="s">
        <v>27696</v>
      </c>
      <c r="C3213" s="144">
        <v>168.71</v>
      </c>
    </row>
    <row r="3214" spans="1:3" x14ac:dyDescent="0.25">
      <c r="A3214" s="142" t="s">
        <v>27697</v>
      </c>
      <c r="B3214" s="143" t="s">
        <v>27698</v>
      </c>
      <c r="C3214" s="144">
        <v>62.15</v>
      </c>
    </row>
    <row r="3215" spans="1:3" x14ac:dyDescent="0.25">
      <c r="A3215" s="142" t="s">
        <v>27699</v>
      </c>
      <c r="B3215" s="143" t="s">
        <v>27700</v>
      </c>
      <c r="C3215" s="144">
        <v>31.78</v>
      </c>
    </row>
    <row r="3216" spans="1:3" x14ac:dyDescent="0.25">
      <c r="A3216" s="142" t="s">
        <v>27701</v>
      </c>
      <c r="B3216" s="143" t="s">
        <v>27702</v>
      </c>
      <c r="C3216" s="144">
        <v>9.42</v>
      </c>
    </row>
    <row r="3217" spans="1:3" x14ac:dyDescent="0.25">
      <c r="A3217" s="142" t="s">
        <v>27703</v>
      </c>
      <c r="B3217" s="143" t="s">
        <v>23974</v>
      </c>
      <c r="C3217" s="144">
        <v>329.32</v>
      </c>
    </row>
    <row r="3218" spans="1:3" x14ac:dyDescent="0.25">
      <c r="A3218" s="142" t="s">
        <v>27704</v>
      </c>
      <c r="B3218" s="143" t="s">
        <v>23972</v>
      </c>
      <c r="C3218" s="144">
        <v>251.25</v>
      </c>
    </row>
    <row r="3219" spans="1:3" x14ac:dyDescent="0.25">
      <c r="A3219" s="142" t="s">
        <v>27705</v>
      </c>
      <c r="B3219" s="143" t="s">
        <v>27706</v>
      </c>
      <c r="C3219" s="144">
        <v>226.17</v>
      </c>
    </row>
    <row r="3220" spans="1:3" x14ac:dyDescent="0.25">
      <c r="A3220" s="142" t="s">
        <v>27707</v>
      </c>
      <c r="B3220" s="143" t="s">
        <v>27708</v>
      </c>
      <c r="C3220" s="144">
        <v>683.69</v>
      </c>
    </row>
    <row r="3221" spans="1:3" x14ac:dyDescent="0.25">
      <c r="A3221" s="142" t="s">
        <v>27709</v>
      </c>
      <c r="B3221" s="143" t="s">
        <v>27710</v>
      </c>
      <c r="C3221" s="144">
        <v>179.8</v>
      </c>
    </row>
    <row r="3222" spans="1:3" x14ac:dyDescent="0.25">
      <c r="A3222" s="142" t="s">
        <v>27711</v>
      </c>
      <c r="B3222" s="143" t="s">
        <v>27712</v>
      </c>
      <c r="C3222" s="144">
        <v>140.34</v>
      </c>
    </row>
    <row r="3223" spans="1:3" x14ac:dyDescent="0.25">
      <c r="A3223" s="142" t="s">
        <v>27713</v>
      </c>
      <c r="B3223" s="143" t="s">
        <v>27714</v>
      </c>
      <c r="C3223" s="144">
        <v>78.59</v>
      </c>
    </row>
    <row r="3224" spans="1:3" x14ac:dyDescent="0.25">
      <c r="A3224" s="142" t="s">
        <v>27715</v>
      </c>
      <c r="B3224" s="143" t="s">
        <v>23956</v>
      </c>
      <c r="C3224" s="144">
        <v>157.65</v>
      </c>
    </row>
    <row r="3225" spans="1:3" x14ac:dyDescent="0.25">
      <c r="A3225" s="142" t="s">
        <v>27716</v>
      </c>
      <c r="B3225" s="143" t="s">
        <v>23990</v>
      </c>
      <c r="C3225" s="144">
        <v>230.85</v>
      </c>
    </row>
    <row r="3226" spans="1:3" x14ac:dyDescent="0.25">
      <c r="A3226" s="142" t="s">
        <v>27717</v>
      </c>
      <c r="B3226" s="143" t="s">
        <v>24436</v>
      </c>
      <c r="C3226" s="144">
        <v>216.97</v>
      </c>
    </row>
    <row r="3227" spans="1:3" x14ac:dyDescent="0.25">
      <c r="A3227" s="142" t="s">
        <v>27718</v>
      </c>
      <c r="B3227" s="143" t="s">
        <v>27719</v>
      </c>
      <c r="C3227" s="144">
        <v>393.62</v>
      </c>
    </row>
    <row r="3228" spans="1:3" x14ac:dyDescent="0.25">
      <c r="A3228" s="142" t="s">
        <v>27720</v>
      </c>
      <c r="B3228" s="143" t="s">
        <v>27721</v>
      </c>
      <c r="C3228" s="144">
        <v>431.02</v>
      </c>
    </row>
    <row r="3229" spans="1:3" x14ac:dyDescent="0.25">
      <c r="A3229" s="142" t="s">
        <v>27722</v>
      </c>
      <c r="B3229" s="143" t="s">
        <v>24006</v>
      </c>
      <c r="C3229" s="144">
        <v>54.41</v>
      </c>
    </row>
    <row r="3230" spans="1:3" x14ac:dyDescent="0.25">
      <c r="A3230" s="142" t="s">
        <v>27723</v>
      </c>
      <c r="B3230" s="143" t="s">
        <v>27724</v>
      </c>
      <c r="C3230" s="144">
        <v>119.49</v>
      </c>
    </row>
    <row r="3231" spans="1:3" x14ac:dyDescent="0.25">
      <c r="A3231" s="142" t="s">
        <v>27725</v>
      </c>
      <c r="B3231" s="143" t="s">
        <v>27726</v>
      </c>
      <c r="C3231" s="144">
        <v>15.3</v>
      </c>
    </row>
    <row r="3232" spans="1:3" x14ac:dyDescent="0.25">
      <c r="A3232" s="142" t="s">
        <v>27727</v>
      </c>
      <c r="B3232" s="143" t="s">
        <v>27728</v>
      </c>
      <c r="C3232" s="144">
        <v>68.510000000000005</v>
      </c>
    </row>
    <row r="3233" spans="1:3" x14ac:dyDescent="0.25">
      <c r="A3233" s="142" t="s">
        <v>27729</v>
      </c>
      <c r="B3233" s="143" t="s">
        <v>27730</v>
      </c>
      <c r="C3233" s="144">
        <v>15.84</v>
      </c>
    </row>
    <row r="3234" spans="1:3" x14ac:dyDescent="0.25">
      <c r="A3234" s="142" t="s">
        <v>27731</v>
      </c>
      <c r="B3234" s="143" t="s">
        <v>27732</v>
      </c>
      <c r="C3234" s="144">
        <v>18.53</v>
      </c>
    </row>
    <row r="3235" spans="1:3" x14ac:dyDescent="0.25">
      <c r="A3235" s="142" t="s">
        <v>27733</v>
      </c>
      <c r="B3235" s="143" t="s">
        <v>27734</v>
      </c>
      <c r="C3235" s="144">
        <v>6.15</v>
      </c>
    </row>
    <row r="3236" spans="1:3" x14ac:dyDescent="0.25">
      <c r="A3236" s="142" t="s">
        <v>27735</v>
      </c>
      <c r="B3236" s="143" t="s">
        <v>27736</v>
      </c>
      <c r="C3236" s="144">
        <v>12.42</v>
      </c>
    </row>
    <row r="3237" spans="1:3" x14ac:dyDescent="0.25">
      <c r="A3237" s="142" t="s">
        <v>27737</v>
      </c>
      <c r="B3237" s="143" t="s">
        <v>27738</v>
      </c>
      <c r="C3237" s="144">
        <v>60.99</v>
      </c>
    </row>
    <row r="3238" spans="1:3" x14ac:dyDescent="0.25">
      <c r="A3238" s="142" t="s">
        <v>27739</v>
      </c>
      <c r="B3238" s="143" t="s">
        <v>27740</v>
      </c>
      <c r="C3238" s="144">
        <v>56.44</v>
      </c>
    </row>
    <row r="3239" spans="1:3" x14ac:dyDescent="0.25">
      <c r="A3239" s="142" t="s">
        <v>27741</v>
      </c>
      <c r="B3239" s="143" t="s">
        <v>23677</v>
      </c>
      <c r="C3239" s="144">
        <v>18.899999999999999</v>
      </c>
    </row>
    <row r="3240" spans="1:3" x14ac:dyDescent="0.25">
      <c r="A3240" s="142" t="s">
        <v>27742</v>
      </c>
      <c r="B3240" s="143" t="s">
        <v>27743</v>
      </c>
      <c r="C3240" s="144">
        <v>12.78</v>
      </c>
    </row>
    <row r="3241" spans="1:3" x14ac:dyDescent="0.25">
      <c r="A3241" s="142" t="s">
        <v>27744</v>
      </c>
      <c r="B3241" s="143" t="s">
        <v>27745</v>
      </c>
      <c r="C3241" s="144">
        <v>9.81</v>
      </c>
    </row>
    <row r="3242" spans="1:3" x14ac:dyDescent="0.25">
      <c r="A3242" s="142" t="s">
        <v>27746</v>
      </c>
      <c r="B3242" s="143" t="s">
        <v>27747</v>
      </c>
      <c r="C3242" s="144">
        <v>7.96</v>
      </c>
    </row>
    <row r="3243" spans="1:3" x14ac:dyDescent="0.25">
      <c r="A3243" s="142" t="s">
        <v>27748</v>
      </c>
      <c r="B3243" s="143" t="s">
        <v>27749</v>
      </c>
      <c r="C3243" s="144">
        <v>14.58</v>
      </c>
    </row>
    <row r="3244" spans="1:3" x14ac:dyDescent="0.25">
      <c r="A3244" s="142" t="s">
        <v>27750</v>
      </c>
      <c r="B3244" s="143" t="s">
        <v>27751</v>
      </c>
      <c r="C3244" s="144">
        <v>6</v>
      </c>
    </row>
    <row r="3245" spans="1:3" x14ac:dyDescent="0.25">
      <c r="A3245" s="142" t="s">
        <v>27752</v>
      </c>
      <c r="B3245" s="143" t="s">
        <v>23818</v>
      </c>
      <c r="C3245" s="144">
        <v>10.43</v>
      </c>
    </row>
    <row r="3246" spans="1:3" x14ac:dyDescent="0.25">
      <c r="A3246" s="142" t="s">
        <v>27753</v>
      </c>
      <c r="B3246" s="143" t="s">
        <v>27754</v>
      </c>
      <c r="C3246" s="144">
        <v>34.71</v>
      </c>
    </row>
    <row r="3247" spans="1:3" x14ac:dyDescent="0.25">
      <c r="A3247" s="142" t="s">
        <v>27755</v>
      </c>
      <c r="B3247" s="143" t="s">
        <v>27756</v>
      </c>
      <c r="C3247" s="144">
        <v>730.63</v>
      </c>
    </row>
    <row r="3248" spans="1:3" x14ac:dyDescent="0.25">
      <c r="A3248" s="142" t="s">
        <v>27757</v>
      </c>
      <c r="B3248" s="143" t="s">
        <v>27758</v>
      </c>
      <c r="C3248" s="144">
        <v>1112.54</v>
      </c>
    </row>
    <row r="3249" spans="1:3" x14ac:dyDescent="0.25">
      <c r="A3249" s="142" t="s">
        <v>27759</v>
      </c>
      <c r="B3249" s="143" t="s">
        <v>27760</v>
      </c>
      <c r="C3249" s="144">
        <v>2045.33</v>
      </c>
    </row>
    <row r="3250" spans="1:3" x14ac:dyDescent="0.25">
      <c r="A3250" s="142" t="s">
        <v>27761</v>
      </c>
      <c r="B3250" s="143" t="s">
        <v>27762</v>
      </c>
      <c r="C3250" s="144">
        <v>1365.98</v>
      </c>
    </row>
    <row r="3251" spans="1:3" x14ac:dyDescent="0.25">
      <c r="A3251" s="142" t="s">
        <v>27763</v>
      </c>
      <c r="B3251" s="143" t="s">
        <v>27764</v>
      </c>
      <c r="C3251" s="144">
        <v>88.06</v>
      </c>
    </row>
    <row r="3252" spans="1:3" x14ac:dyDescent="0.25">
      <c r="A3252" s="142" t="s">
        <v>27765</v>
      </c>
      <c r="B3252" s="143" t="s">
        <v>27766</v>
      </c>
      <c r="C3252" s="144">
        <v>116.9</v>
      </c>
    </row>
    <row r="3253" spans="1:3" x14ac:dyDescent="0.25">
      <c r="A3253" s="142" t="s">
        <v>27767</v>
      </c>
      <c r="B3253" s="143" t="s">
        <v>27768</v>
      </c>
      <c r="C3253" s="144">
        <v>60.82</v>
      </c>
    </row>
    <row r="3254" spans="1:3" x14ac:dyDescent="0.25">
      <c r="A3254" s="142" t="s">
        <v>27769</v>
      </c>
      <c r="B3254" s="143" t="s">
        <v>27770</v>
      </c>
      <c r="C3254" s="144">
        <v>193.19</v>
      </c>
    </row>
    <row r="3255" spans="1:3" x14ac:dyDescent="0.25">
      <c r="A3255" s="142" t="s">
        <v>27771</v>
      </c>
      <c r="B3255" s="143" t="s">
        <v>27772</v>
      </c>
      <c r="C3255" s="144">
        <v>95.03</v>
      </c>
    </row>
    <row r="3256" spans="1:3" x14ac:dyDescent="0.25">
      <c r="A3256" s="142" t="s">
        <v>27773</v>
      </c>
      <c r="B3256" s="143" t="s">
        <v>27774</v>
      </c>
      <c r="C3256" s="144">
        <v>159.9</v>
      </c>
    </row>
    <row r="3257" spans="1:3" x14ac:dyDescent="0.25">
      <c r="A3257" s="142" t="s">
        <v>27775</v>
      </c>
      <c r="B3257" s="143" t="s">
        <v>27776</v>
      </c>
      <c r="C3257" s="144">
        <v>173.82</v>
      </c>
    </row>
    <row r="3258" spans="1:3" x14ac:dyDescent="0.25">
      <c r="A3258" s="142" t="s">
        <v>27777</v>
      </c>
      <c r="B3258" s="143" t="s">
        <v>27778</v>
      </c>
      <c r="C3258" s="144">
        <v>532.08000000000004</v>
      </c>
    </row>
    <row r="3259" spans="1:3" x14ac:dyDescent="0.25">
      <c r="A3259" s="142" t="s">
        <v>27779</v>
      </c>
      <c r="B3259" s="143" t="s">
        <v>27780</v>
      </c>
      <c r="C3259" s="144">
        <v>290.89999999999998</v>
      </c>
    </row>
    <row r="3260" spans="1:3" x14ac:dyDescent="0.25">
      <c r="A3260" s="142" t="s">
        <v>27781</v>
      </c>
      <c r="B3260" s="143" t="s">
        <v>27782</v>
      </c>
      <c r="C3260" s="144">
        <v>229.9</v>
      </c>
    </row>
    <row r="3261" spans="1:3" x14ac:dyDescent="0.25">
      <c r="A3261" s="142" t="s">
        <v>27783</v>
      </c>
      <c r="B3261" s="143" t="s">
        <v>27784</v>
      </c>
      <c r="C3261" s="144">
        <v>244.29</v>
      </c>
    </row>
    <row r="3262" spans="1:3" x14ac:dyDescent="0.25">
      <c r="A3262" s="142" t="s">
        <v>27785</v>
      </c>
      <c r="B3262" s="143" t="s">
        <v>27786</v>
      </c>
      <c r="C3262" s="144">
        <v>1436.92</v>
      </c>
    </row>
    <row r="3263" spans="1:3" x14ac:dyDescent="0.25">
      <c r="A3263" s="142" t="s">
        <v>27787</v>
      </c>
      <c r="B3263" s="143" t="s">
        <v>27788</v>
      </c>
      <c r="C3263" s="144">
        <v>209.9</v>
      </c>
    </row>
    <row r="3264" spans="1:3" x14ac:dyDescent="0.25">
      <c r="A3264" s="142" t="s">
        <v>27789</v>
      </c>
      <c r="B3264" s="143" t="s">
        <v>27790</v>
      </c>
      <c r="C3264" s="144">
        <v>339.77</v>
      </c>
    </row>
    <row r="3265" spans="1:3" x14ac:dyDescent="0.25">
      <c r="A3265" s="142" t="s">
        <v>27791</v>
      </c>
      <c r="B3265" s="143" t="s">
        <v>27792</v>
      </c>
      <c r="C3265" s="144">
        <v>499.9</v>
      </c>
    </row>
    <row r="3266" spans="1:3" x14ac:dyDescent="0.25">
      <c r="A3266" s="142" t="s">
        <v>27793</v>
      </c>
      <c r="B3266" s="143" t="s">
        <v>27794</v>
      </c>
      <c r="C3266" s="144">
        <v>416.81</v>
      </c>
    </row>
    <row r="3267" spans="1:3" x14ac:dyDescent="0.25">
      <c r="A3267" s="142" t="s">
        <v>27795</v>
      </c>
      <c r="B3267" s="143" t="s">
        <v>27796</v>
      </c>
      <c r="C3267" s="144">
        <v>159.9</v>
      </c>
    </row>
    <row r="3268" spans="1:3" x14ac:dyDescent="0.25">
      <c r="A3268" s="142" t="s">
        <v>27797</v>
      </c>
      <c r="B3268" s="143" t="s">
        <v>27798</v>
      </c>
      <c r="C3268" s="144">
        <v>349.54</v>
      </c>
    </row>
    <row r="3269" spans="1:3" x14ac:dyDescent="0.25">
      <c r="A3269" s="142" t="s">
        <v>27799</v>
      </c>
      <c r="B3269" s="143" t="s">
        <v>27800</v>
      </c>
      <c r="C3269" s="144">
        <v>689</v>
      </c>
    </row>
    <row r="3270" spans="1:3" x14ac:dyDescent="0.25">
      <c r="A3270" s="142" t="s">
        <v>27801</v>
      </c>
      <c r="B3270" s="143" t="s">
        <v>27802</v>
      </c>
      <c r="C3270" s="144">
        <v>604</v>
      </c>
    </row>
    <row r="3271" spans="1:3" x14ac:dyDescent="0.25">
      <c r="A3271" s="142" t="s">
        <v>27803</v>
      </c>
      <c r="B3271" s="143" t="s">
        <v>27804</v>
      </c>
      <c r="C3271" s="144">
        <v>73.900000000000006</v>
      </c>
    </row>
    <row r="3272" spans="1:3" x14ac:dyDescent="0.25">
      <c r="A3272" s="142" t="s">
        <v>27805</v>
      </c>
      <c r="B3272" s="143" t="s">
        <v>27806</v>
      </c>
      <c r="C3272" s="144">
        <v>126.51</v>
      </c>
    </row>
    <row r="3273" spans="1:3" x14ac:dyDescent="0.25">
      <c r="A3273" s="142" t="s">
        <v>27807</v>
      </c>
      <c r="B3273" s="143" t="s">
        <v>27808</v>
      </c>
      <c r="C3273" s="144">
        <v>481</v>
      </c>
    </row>
    <row r="3274" spans="1:3" x14ac:dyDescent="0.25">
      <c r="A3274" s="142" t="s">
        <v>27809</v>
      </c>
      <c r="B3274" s="143" t="s">
        <v>27810</v>
      </c>
      <c r="C3274" s="144">
        <v>87.9</v>
      </c>
    </row>
    <row r="3275" spans="1:3" x14ac:dyDescent="0.25">
      <c r="A3275" s="142" t="s">
        <v>27811</v>
      </c>
      <c r="B3275" s="143" t="s">
        <v>27812</v>
      </c>
      <c r="C3275" s="144">
        <v>499.9</v>
      </c>
    </row>
    <row r="3276" spans="1:3" x14ac:dyDescent="0.25">
      <c r="A3276" s="142" t="s">
        <v>27813</v>
      </c>
      <c r="B3276" s="143" t="s">
        <v>27814</v>
      </c>
      <c r="C3276" s="144">
        <v>2832.39</v>
      </c>
    </row>
    <row r="3277" spans="1:3" x14ac:dyDescent="0.25">
      <c r="A3277" s="142" t="s">
        <v>27815</v>
      </c>
      <c r="B3277" s="143" t="s">
        <v>27816</v>
      </c>
      <c r="C3277" s="144">
        <v>1836.97</v>
      </c>
    </row>
    <row r="3278" spans="1:3" x14ac:dyDescent="0.25">
      <c r="A3278" s="142" t="s">
        <v>27817</v>
      </c>
      <c r="B3278" s="143" t="s">
        <v>23778</v>
      </c>
      <c r="C3278" s="144">
        <v>2349.9</v>
      </c>
    </row>
    <row r="3279" spans="1:3" x14ac:dyDescent="0.25">
      <c r="A3279" s="142" t="s">
        <v>27818</v>
      </c>
      <c r="B3279" s="143" t="s">
        <v>27819</v>
      </c>
      <c r="C3279" s="144">
        <v>137.35</v>
      </c>
    </row>
    <row r="3280" spans="1:3" x14ac:dyDescent="0.25">
      <c r="A3280" s="142" t="s">
        <v>27820</v>
      </c>
      <c r="B3280" s="143" t="s">
        <v>27821</v>
      </c>
      <c r="C3280" s="144">
        <v>2490</v>
      </c>
    </row>
    <row r="3281" spans="1:3" x14ac:dyDescent="0.25">
      <c r="A3281" s="142" t="s">
        <v>27822</v>
      </c>
      <c r="B3281" s="143" t="s">
        <v>27823</v>
      </c>
      <c r="C3281" s="144">
        <v>34.9</v>
      </c>
    </row>
    <row r="3282" spans="1:3" x14ac:dyDescent="0.25">
      <c r="A3282" s="142" t="s">
        <v>27824</v>
      </c>
      <c r="B3282" s="143" t="s">
        <v>27825</v>
      </c>
      <c r="C3282" s="144">
        <v>112.11</v>
      </c>
    </row>
    <row r="3283" spans="1:3" x14ac:dyDescent="0.25">
      <c r="A3283" s="142" t="s">
        <v>27826</v>
      </c>
      <c r="B3283" s="143" t="s">
        <v>27827</v>
      </c>
      <c r="C3283" s="144">
        <v>34.06</v>
      </c>
    </row>
    <row r="3284" spans="1:3" x14ac:dyDescent="0.25">
      <c r="A3284" s="142" t="s">
        <v>27828</v>
      </c>
      <c r="B3284" s="143" t="s">
        <v>27829</v>
      </c>
      <c r="C3284" s="144">
        <v>21.99</v>
      </c>
    </row>
    <row r="3285" spans="1:3" x14ac:dyDescent="0.25">
      <c r="A3285" s="142" t="s">
        <v>27830</v>
      </c>
      <c r="B3285" s="143" t="s">
        <v>23798</v>
      </c>
      <c r="C3285" s="144">
        <v>30.17</v>
      </c>
    </row>
    <row r="3286" spans="1:3" x14ac:dyDescent="0.25">
      <c r="A3286" s="142" t="s">
        <v>27831</v>
      </c>
      <c r="B3286" s="143" t="s">
        <v>27832</v>
      </c>
      <c r="C3286" s="144">
        <v>17.899999999999999</v>
      </c>
    </row>
    <row r="3287" spans="1:3" x14ac:dyDescent="0.25">
      <c r="A3287" s="142" t="s">
        <v>27833</v>
      </c>
      <c r="B3287" s="143" t="s">
        <v>27834</v>
      </c>
      <c r="C3287" s="144">
        <v>21.42</v>
      </c>
    </row>
    <row r="3288" spans="1:3" x14ac:dyDescent="0.25">
      <c r="A3288" s="142" t="s">
        <v>27835</v>
      </c>
      <c r="B3288" s="143" t="s">
        <v>27836</v>
      </c>
      <c r="C3288" s="144">
        <v>23.21</v>
      </c>
    </row>
    <row r="3289" spans="1:3" x14ac:dyDescent="0.25">
      <c r="A3289" s="142" t="s">
        <v>27837</v>
      </c>
      <c r="B3289" s="143" t="s">
        <v>23792</v>
      </c>
      <c r="C3289" s="144">
        <v>25.79</v>
      </c>
    </row>
    <row r="3290" spans="1:3" x14ac:dyDescent="0.25">
      <c r="A3290" s="142" t="s">
        <v>27838</v>
      </c>
      <c r="B3290" s="143" t="s">
        <v>27839</v>
      </c>
      <c r="C3290" s="144">
        <v>41.36</v>
      </c>
    </row>
    <row r="3291" spans="1:3" x14ac:dyDescent="0.25">
      <c r="A3291" s="142" t="s">
        <v>27840</v>
      </c>
      <c r="B3291" s="143" t="s">
        <v>27841</v>
      </c>
      <c r="C3291" s="144">
        <v>599</v>
      </c>
    </row>
    <row r="3292" spans="1:3" x14ac:dyDescent="0.25">
      <c r="A3292" s="142" t="s">
        <v>27842</v>
      </c>
      <c r="B3292" s="143" t="s">
        <v>27843</v>
      </c>
      <c r="C3292" s="144">
        <v>1008.3</v>
      </c>
    </row>
    <row r="3293" spans="1:3" x14ac:dyDescent="0.25">
      <c r="A3293" s="142" t="s">
        <v>27844</v>
      </c>
      <c r="B3293" s="143" t="s">
        <v>27845</v>
      </c>
      <c r="C3293" s="144">
        <v>9.02</v>
      </c>
    </row>
    <row r="3294" spans="1:3" x14ac:dyDescent="0.25">
      <c r="A3294" s="142" t="s">
        <v>27846</v>
      </c>
      <c r="B3294" s="143" t="s">
        <v>27847</v>
      </c>
      <c r="C3294" s="144">
        <v>6.5</v>
      </c>
    </row>
    <row r="3295" spans="1:3" x14ac:dyDescent="0.25">
      <c r="A3295" s="142" t="s">
        <v>27848</v>
      </c>
      <c r="B3295" s="143" t="s">
        <v>27849</v>
      </c>
      <c r="C3295" s="144">
        <v>55.98</v>
      </c>
    </row>
    <row r="3296" spans="1:3" x14ac:dyDescent="0.25">
      <c r="A3296" s="142" t="s">
        <v>27850</v>
      </c>
      <c r="B3296" s="143" t="s">
        <v>27851</v>
      </c>
      <c r="C3296" s="144">
        <v>54.54</v>
      </c>
    </row>
    <row r="3297" spans="1:3" x14ac:dyDescent="0.25">
      <c r="A3297" s="142" t="s">
        <v>27852</v>
      </c>
      <c r="B3297" s="143" t="s">
        <v>27853</v>
      </c>
      <c r="C3297" s="144">
        <v>43.78</v>
      </c>
    </row>
    <row r="3298" spans="1:3" x14ac:dyDescent="0.25">
      <c r="A3298" s="142" t="s">
        <v>36009</v>
      </c>
      <c r="B3298" s="143" t="s">
        <v>36010</v>
      </c>
      <c r="C3298" s="144">
        <v>42.75</v>
      </c>
    </row>
    <row r="3299" spans="1:3" x14ac:dyDescent="0.25">
      <c r="A3299" s="142" t="s">
        <v>27855</v>
      </c>
      <c r="B3299" s="143" t="s">
        <v>27856</v>
      </c>
      <c r="C3299" s="144">
        <v>73.45</v>
      </c>
    </row>
    <row r="3300" spans="1:3" x14ac:dyDescent="0.25">
      <c r="A3300" s="142" t="s">
        <v>27857</v>
      </c>
      <c r="B3300" s="143" t="s">
        <v>27858</v>
      </c>
      <c r="C3300" s="144">
        <v>37.82</v>
      </c>
    </row>
    <row r="3301" spans="1:3" x14ac:dyDescent="0.25">
      <c r="A3301" s="142" t="s">
        <v>27859</v>
      </c>
      <c r="B3301" s="143" t="s">
        <v>27860</v>
      </c>
      <c r="C3301" s="144">
        <v>89.98</v>
      </c>
    </row>
    <row r="3302" spans="1:3" x14ac:dyDescent="0.25">
      <c r="A3302" s="142" t="s">
        <v>27861</v>
      </c>
      <c r="B3302" s="143" t="s">
        <v>27862</v>
      </c>
      <c r="C3302" s="144">
        <v>11.06</v>
      </c>
    </row>
    <row r="3303" spans="1:3" x14ac:dyDescent="0.25">
      <c r="A3303" s="142" t="s">
        <v>27863</v>
      </c>
      <c r="B3303" s="143" t="s">
        <v>27864</v>
      </c>
      <c r="C3303" s="144">
        <v>3.36</v>
      </c>
    </row>
    <row r="3304" spans="1:3" x14ac:dyDescent="0.25">
      <c r="A3304" s="142" t="s">
        <v>27865</v>
      </c>
      <c r="B3304" s="143" t="s">
        <v>27866</v>
      </c>
      <c r="C3304" s="144">
        <v>5.25</v>
      </c>
    </row>
    <row r="3305" spans="1:3" x14ac:dyDescent="0.25">
      <c r="A3305" s="142" t="s">
        <v>27867</v>
      </c>
      <c r="B3305" s="143" t="s">
        <v>27868</v>
      </c>
      <c r="C3305" s="144">
        <v>7.36</v>
      </c>
    </row>
    <row r="3306" spans="1:3" x14ac:dyDescent="0.25">
      <c r="A3306" s="142" t="s">
        <v>27869</v>
      </c>
      <c r="B3306" s="143" t="s">
        <v>27870</v>
      </c>
      <c r="C3306" s="144">
        <v>8.77</v>
      </c>
    </row>
    <row r="3307" spans="1:3" x14ac:dyDescent="0.25">
      <c r="A3307" s="142" t="s">
        <v>27871</v>
      </c>
      <c r="B3307" s="143" t="s">
        <v>27872</v>
      </c>
      <c r="C3307" s="144">
        <v>1.99</v>
      </c>
    </row>
    <row r="3308" spans="1:3" x14ac:dyDescent="0.25">
      <c r="A3308" s="142" t="s">
        <v>27873</v>
      </c>
      <c r="B3308" s="143" t="s">
        <v>27874</v>
      </c>
      <c r="C3308" s="144">
        <v>1.39</v>
      </c>
    </row>
    <row r="3309" spans="1:3" x14ac:dyDescent="0.25">
      <c r="A3309" s="142" t="s">
        <v>27875</v>
      </c>
      <c r="B3309" s="143" t="s">
        <v>27876</v>
      </c>
      <c r="C3309" s="144">
        <v>1.92</v>
      </c>
    </row>
    <row r="3310" spans="1:3" x14ac:dyDescent="0.25">
      <c r="A3310" s="142" t="s">
        <v>27877</v>
      </c>
      <c r="B3310" s="143" t="s">
        <v>27878</v>
      </c>
      <c r="C3310" s="144">
        <v>2.6</v>
      </c>
    </row>
    <row r="3311" spans="1:3" x14ac:dyDescent="0.25">
      <c r="A3311" s="142" t="s">
        <v>27879</v>
      </c>
      <c r="B3311" s="143" t="s">
        <v>27880</v>
      </c>
      <c r="C3311" s="144">
        <v>2.57</v>
      </c>
    </row>
    <row r="3312" spans="1:3" x14ac:dyDescent="0.25">
      <c r="A3312" s="142" t="s">
        <v>27881</v>
      </c>
      <c r="B3312" s="143" t="s">
        <v>27882</v>
      </c>
      <c r="C3312" s="144">
        <v>4.5999999999999996</v>
      </c>
    </row>
    <row r="3313" spans="1:3" x14ac:dyDescent="0.25">
      <c r="A3313" s="142" t="s">
        <v>27883</v>
      </c>
      <c r="B3313" s="143" t="s">
        <v>27884</v>
      </c>
      <c r="C3313" s="144">
        <v>3.09</v>
      </c>
    </row>
    <row r="3314" spans="1:3" x14ac:dyDescent="0.25">
      <c r="A3314" s="142" t="s">
        <v>27885</v>
      </c>
      <c r="B3314" s="143" t="s">
        <v>27886</v>
      </c>
      <c r="C3314" s="144">
        <v>3.84</v>
      </c>
    </row>
    <row r="3315" spans="1:3" x14ac:dyDescent="0.25">
      <c r="A3315" s="142" t="s">
        <v>27887</v>
      </c>
      <c r="B3315" s="143" t="s">
        <v>27888</v>
      </c>
      <c r="C3315" s="144">
        <v>4.37</v>
      </c>
    </row>
    <row r="3316" spans="1:3" x14ac:dyDescent="0.25">
      <c r="A3316" s="142" t="s">
        <v>27889</v>
      </c>
      <c r="B3316" s="143" t="s">
        <v>27890</v>
      </c>
      <c r="C3316" s="144">
        <v>6.5</v>
      </c>
    </row>
    <row r="3317" spans="1:3" x14ac:dyDescent="0.25">
      <c r="A3317" s="142" t="s">
        <v>27891</v>
      </c>
      <c r="B3317" s="143" t="s">
        <v>27892</v>
      </c>
      <c r="C3317" s="144">
        <v>10</v>
      </c>
    </row>
    <row r="3318" spans="1:3" x14ac:dyDescent="0.25">
      <c r="A3318" s="142" t="s">
        <v>27893</v>
      </c>
      <c r="B3318" s="143" t="s">
        <v>27894</v>
      </c>
      <c r="C3318" s="144">
        <v>12.98</v>
      </c>
    </row>
    <row r="3319" spans="1:3" x14ac:dyDescent="0.25">
      <c r="A3319" s="142" t="s">
        <v>27895</v>
      </c>
      <c r="B3319" s="143" t="s">
        <v>27896</v>
      </c>
      <c r="C3319" s="144">
        <v>40.5</v>
      </c>
    </row>
    <row r="3320" spans="1:3" x14ac:dyDescent="0.25">
      <c r="A3320" s="142" t="s">
        <v>27897</v>
      </c>
      <c r="B3320" s="143" t="s">
        <v>27898</v>
      </c>
      <c r="C3320" s="144">
        <v>47.08</v>
      </c>
    </row>
    <row r="3321" spans="1:3" x14ac:dyDescent="0.25">
      <c r="A3321" s="142" t="s">
        <v>27899</v>
      </c>
      <c r="B3321" s="143" t="s">
        <v>27900</v>
      </c>
      <c r="C3321" s="144">
        <v>51.78</v>
      </c>
    </row>
    <row r="3322" spans="1:3" x14ac:dyDescent="0.25">
      <c r="A3322" s="142" t="s">
        <v>27901</v>
      </c>
      <c r="B3322" s="143" t="s">
        <v>27902</v>
      </c>
      <c r="C3322" s="144">
        <v>74.58</v>
      </c>
    </row>
    <row r="3323" spans="1:3" x14ac:dyDescent="0.25">
      <c r="A3323" s="142" t="s">
        <v>27903</v>
      </c>
      <c r="B3323" s="143" t="s">
        <v>27904</v>
      </c>
      <c r="C3323" s="144">
        <v>92.46</v>
      </c>
    </row>
    <row r="3324" spans="1:3" x14ac:dyDescent="0.25">
      <c r="A3324" s="142" t="s">
        <v>27905</v>
      </c>
      <c r="B3324" s="143" t="s">
        <v>27906</v>
      </c>
      <c r="C3324" s="144">
        <v>2.4300000000000002</v>
      </c>
    </row>
    <row r="3325" spans="1:3" x14ac:dyDescent="0.25">
      <c r="A3325" s="142" t="s">
        <v>27907</v>
      </c>
      <c r="B3325" s="143" t="s">
        <v>27908</v>
      </c>
      <c r="C3325" s="144">
        <v>3.53</v>
      </c>
    </row>
    <row r="3326" spans="1:3" x14ac:dyDescent="0.25">
      <c r="A3326" s="142" t="s">
        <v>27909</v>
      </c>
      <c r="B3326" s="143" t="s">
        <v>27910</v>
      </c>
      <c r="C3326" s="144">
        <v>4.74</v>
      </c>
    </row>
    <row r="3327" spans="1:3" x14ac:dyDescent="0.25">
      <c r="A3327" s="142" t="s">
        <v>27911</v>
      </c>
      <c r="B3327" s="143" t="s">
        <v>27912</v>
      </c>
      <c r="C3327" s="144">
        <v>18.440000000000001</v>
      </c>
    </row>
    <row r="3328" spans="1:3" x14ac:dyDescent="0.25">
      <c r="A3328" s="142" t="s">
        <v>27913</v>
      </c>
      <c r="B3328" s="143" t="s">
        <v>27914</v>
      </c>
      <c r="C3328" s="144">
        <v>30.27</v>
      </c>
    </row>
    <row r="3329" spans="1:3" x14ac:dyDescent="0.25">
      <c r="A3329" s="142" t="s">
        <v>27915</v>
      </c>
      <c r="B3329" s="143" t="s">
        <v>27916</v>
      </c>
      <c r="C3329" s="144">
        <v>43.05</v>
      </c>
    </row>
    <row r="3330" spans="1:3" x14ac:dyDescent="0.25">
      <c r="A3330" s="142" t="s">
        <v>27917</v>
      </c>
      <c r="B3330" s="143" t="s">
        <v>27918</v>
      </c>
      <c r="C3330" s="144">
        <v>44.33</v>
      </c>
    </row>
    <row r="3331" spans="1:3" x14ac:dyDescent="0.25">
      <c r="A3331" s="142" t="s">
        <v>27919</v>
      </c>
      <c r="B3331" s="143" t="s">
        <v>27920</v>
      </c>
      <c r="C3331" s="144">
        <v>16.649999999999999</v>
      </c>
    </row>
    <row r="3332" spans="1:3" x14ac:dyDescent="0.25">
      <c r="A3332" s="142" t="s">
        <v>27921</v>
      </c>
      <c r="B3332" s="143" t="s">
        <v>27922</v>
      </c>
      <c r="C3332" s="144">
        <v>26.64</v>
      </c>
    </row>
    <row r="3333" spans="1:3" x14ac:dyDescent="0.25">
      <c r="A3333" s="142" t="s">
        <v>27923</v>
      </c>
      <c r="B3333" s="143" t="s">
        <v>27924</v>
      </c>
      <c r="C3333" s="144">
        <v>76.45</v>
      </c>
    </row>
    <row r="3334" spans="1:3" x14ac:dyDescent="0.25">
      <c r="A3334" s="142" t="s">
        <v>27925</v>
      </c>
      <c r="B3334" s="143" t="s">
        <v>27926</v>
      </c>
      <c r="C3334" s="144">
        <v>9.77</v>
      </c>
    </row>
    <row r="3335" spans="1:3" x14ac:dyDescent="0.25">
      <c r="A3335" s="142" t="s">
        <v>27927</v>
      </c>
      <c r="B3335" s="143" t="s">
        <v>27928</v>
      </c>
      <c r="C3335" s="144">
        <v>6.11</v>
      </c>
    </row>
    <row r="3336" spans="1:3" x14ac:dyDescent="0.25">
      <c r="A3336" s="142" t="s">
        <v>27929</v>
      </c>
      <c r="B3336" s="143" t="s">
        <v>27930</v>
      </c>
      <c r="C3336" s="144">
        <v>20.98</v>
      </c>
    </row>
    <row r="3337" spans="1:3" x14ac:dyDescent="0.25">
      <c r="A3337" s="142" t="s">
        <v>27931</v>
      </c>
      <c r="B3337" s="143" t="s">
        <v>27932</v>
      </c>
      <c r="C3337" s="144">
        <v>52.33</v>
      </c>
    </row>
    <row r="3338" spans="1:3" x14ac:dyDescent="0.25">
      <c r="A3338" s="142" t="s">
        <v>27933</v>
      </c>
      <c r="B3338" s="143" t="s">
        <v>27934</v>
      </c>
      <c r="C3338" s="144">
        <v>9.4</v>
      </c>
    </row>
    <row r="3339" spans="1:3" x14ac:dyDescent="0.25">
      <c r="A3339" s="142" t="s">
        <v>27935</v>
      </c>
      <c r="B3339" s="143" t="s">
        <v>27936</v>
      </c>
      <c r="C3339" s="144">
        <v>21</v>
      </c>
    </row>
    <row r="3340" spans="1:3" x14ac:dyDescent="0.25">
      <c r="A3340" s="142" t="s">
        <v>27937</v>
      </c>
      <c r="B3340" s="143" t="s">
        <v>27938</v>
      </c>
      <c r="C3340" s="144">
        <v>59.95</v>
      </c>
    </row>
    <row r="3341" spans="1:3" x14ac:dyDescent="0.25">
      <c r="A3341" s="142" t="s">
        <v>27939</v>
      </c>
      <c r="B3341" s="143" t="s">
        <v>27940</v>
      </c>
      <c r="C3341" s="144">
        <v>14.8</v>
      </c>
    </row>
    <row r="3342" spans="1:3" x14ac:dyDescent="0.25">
      <c r="A3342" s="142" t="s">
        <v>27941</v>
      </c>
      <c r="B3342" s="143" t="s">
        <v>27942</v>
      </c>
      <c r="C3342" s="144">
        <v>28.27</v>
      </c>
    </row>
    <row r="3343" spans="1:3" x14ac:dyDescent="0.25">
      <c r="A3343" s="142" t="s">
        <v>27943</v>
      </c>
      <c r="B3343" s="143" t="s">
        <v>27944</v>
      </c>
      <c r="C3343" s="144">
        <v>74.5</v>
      </c>
    </row>
    <row r="3344" spans="1:3" x14ac:dyDescent="0.25">
      <c r="A3344" s="142" t="s">
        <v>27945</v>
      </c>
      <c r="B3344" s="143" t="s">
        <v>27946</v>
      </c>
      <c r="C3344" s="144">
        <v>3.19</v>
      </c>
    </row>
    <row r="3345" spans="1:3" x14ac:dyDescent="0.25">
      <c r="A3345" s="142" t="s">
        <v>27947</v>
      </c>
      <c r="B3345" s="143" t="s">
        <v>27948</v>
      </c>
      <c r="C3345" s="144">
        <v>22.12</v>
      </c>
    </row>
    <row r="3346" spans="1:3" x14ac:dyDescent="0.25">
      <c r="A3346" s="142" t="s">
        <v>27949</v>
      </c>
      <c r="B3346" s="143" t="s">
        <v>27950</v>
      </c>
      <c r="C3346" s="144">
        <v>22.12</v>
      </c>
    </row>
    <row r="3347" spans="1:3" x14ac:dyDescent="0.25">
      <c r="A3347" s="142" t="s">
        <v>27951</v>
      </c>
      <c r="B3347" s="143" t="s">
        <v>27952</v>
      </c>
      <c r="C3347" s="144">
        <v>34.119999999999997</v>
      </c>
    </row>
    <row r="3348" spans="1:3" x14ac:dyDescent="0.25">
      <c r="A3348" s="142" t="s">
        <v>27953</v>
      </c>
      <c r="B3348" s="143" t="s">
        <v>27954</v>
      </c>
      <c r="C3348" s="144">
        <v>66.5</v>
      </c>
    </row>
    <row r="3349" spans="1:3" x14ac:dyDescent="0.25">
      <c r="A3349" s="142" t="s">
        <v>27955</v>
      </c>
      <c r="B3349" s="143" t="s">
        <v>27956</v>
      </c>
      <c r="C3349" s="144">
        <v>12.5</v>
      </c>
    </row>
    <row r="3350" spans="1:3" x14ac:dyDescent="0.25">
      <c r="A3350" s="142" t="s">
        <v>27957</v>
      </c>
      <c r="B3350" s="143" t="s">
        <v>27958</v>
      </c>
      <c r="C3350" s="144">
        <v>43.92</v>
      </c>
    </row>
    <row r="3351" spans="1:3" x14ac:dyDescent="0.25">
      <c r="A3351" s="142" t="s">
        <v>27959</v>
      </c>
      <c r="B3351" s="143" t="s">
        <v>27960</v>
      </c>
      <c r="C3351" s="144">
        <v>75</v>
      </c>
    </row>
    <row r="3352" spans="1:3" x14ac:dyDescent="0.25">
      <c r="A3352" s="142" t="s">
        <v>27961</v>
      </c>
      <c r="B3352" s="143" t="s">
        <v>27962</v>
      </c>
      <c r="C3352" s="144">
        <v>1.6</v>
      </c>
    </row>
    <row r="3353" spans="1:3" x14ac:dyDescent="0.25">
      <c r="A3353" s="142" t="s">
        <v>27963</v>
      </c>
      <c r="B3353" s="143" t="s">
        <v>27964</v>
      </c>
      <c r="C3353" s="144">
        <v>2.91</v>
      </c>
    </row>
    <row r="3354" spans="1:3" x14ac:dyDescent="0.25">
      <c r="A3354" s="142" t="s">
        <v>27965</v>
      </c>
      <c r="B3354" s="143" t="s">
        <v>27966</v>
      </c>
      <c r="C3354" s="144">
        <v>4.37</v>
      </c>
    </row>
    <row r="3355" spans="1:3" x14ac:dyDescent="0.25">
      <c r="A3355" s="142" t="s">
        <v>27967</v>
      </c>
      <c r="B3355" s="143" t="s">
        <v>27968</v>
      </c>
      <c r="C3355" s="144">
        <v>8.65</v>
      </c>
    </row>
    <row r="3356" spans="1:3" x14ac:dyDescent="0.25">
      <c r="A3356" s="142" t="s">
        <v>27969</v>
      </c>
      <c r="B3356" s="143" t="s">
        <v>27970</v>
      </c>
      <c r="C3356" s="144">
        <v>0.53</v>
      </c>
    </row>
    <row r="3357" spans="1:3" x14ac:dyDescent="0.25">
      <c r="A3357" s="142" t="s">
        <v>27971</v>
      </c>
      <c r="B3357" s="143" t="s">
        <v>27972</v>
      </c>
      <c r="C3357" s="144">
        <v>0.1</v>
      </c>
    </row>
    <row r="3358" spans="1:3" x14ac:dyDescent="0.25">
      <c r="A3358" s="142" t="s">
        <v>27973</v>
      </c>
      <c r="B3358" s="143" t="s">
        <v>27974</v>
      </c>
      <c r="C3358" s="144">
        <v>0.19</v>
      </c>
    </row>
    <row r="3359" spans="1:3" x14ac:dyDescent="0.25">
      <c r="A3359" s="142" t="s">
        <v>27975</v>
      </c>
      <c r="B3359" s="143" t="s">
        <v>27976</v>
      </c>
      <c r="C3359" s="144">
        <v>0.14000000000000001</v>
      </c>
    </row>
    <row r="3360" spans="1:3" x14ac:dyDescent="0.25">
      <c r="A3360" s="142" t="s">
        <v>27977</v>
      </c>
      <c r="B3360" s="143" t="s">
        <v>27978</v>
      </c>
      <c r="C3360" s="144">
        <v>0.16</v>
      </c>
    </row>
    <row r="3361" spans="1:3" x14ac:dyDescent="0.25">
      <c r="A3361" s="142" t="s">
        <v>27979</v>
      </c>
      <c r="B3361" s="143" t="s">
        <v>27980</v>
      </c>
      <c r="C3361" s="144">
        <v>0.19</v>
      </c>
    </row>
    <row r="3362" spans="1:3" x14ac:dyDescent="0.25">
      <c r="A3362" s="142" t="s">
        <v>27981</v>
      </c>
      <c r="B3362" s="143" t="s">
        <v>27982</v>
      </c>
      <c r="C3362" s="144">
        <v>0.35</v>
      </c>
    </row>
    <row r="3363" spans="1:3" x14ac:dyDescent="0.25">
      <c r="A3363" s="142" t="s">
        <v>27983</v>
      </c>
      <c r="B3363" s="143" t="s">
        <v>27984</v>
      </c>
      <c r="C3363" s="144">
        <v>1.01</v>
      </c>
    </row>
    <row r="3364" spans="1:3" x14ac:dyDescent="0.25">
      <c r="A3364" s="142" t="s">
        <v>27985</v>
      </c>
      <c r="B3364" s="143" t="s">
        <v>27986</v>
      </c>
      <c r="C3364" s="144">
        <v>0.65</v>
      </c>
    </row>
    <row r="3365" spans="1:3" x14ac:dyDescent="0.25">
      <c r="A3365" s="142" t="s">
        <v>27987</v>
      </c>
      <c r="B3365" s="143" t="s">
        <v>27988</v>
      </c>
      <c r="C3365" s="144">
        <v>0.26</v>
      </c>
    </row>
    <row r="3366" spans="1:3" x14ac:dyDescent="0.25">
      <c r="A3366" s="142" t="s">
        <v>27989</v>
      </c>
      <c r="B3366" s="143" t="s">
        <v>27990</v>
      </c>
      <c r="C3366" s="144">
        <v>1.44</v>
      </c>
    </row>
    <row r="3367" spans="1:3" x14ac:dyDescent="0.25">
      <c r="A3367" s="142" t="s">
        <v>27991</v>
      </c>
      <c r="B3367" s="143" t="s">
        <v>27992</v>
      </c>
      <c r="C3367" s="144">
        <v>3.05</v>
      </c>
    </row>
    <row r="3368" spans="1:3" x14ac:dyDescent="0.25">
      <c r="A3368" s="142" t="s">
        <v>27993</v>
      </c>
      <c r="B3368" s="143" t="s">
        <v>27994</v>
      </c>
      <c r="C3368" s="144">
        <v>3.05</v>
      </c>
    </row>
    <row r="3369" spans="1:3" x14ac:dyDescent="0.25">
      <c r="A3369" s="142" t="s">
        <v>27995</v>
      </c>
      <c r="B3369" s="143" t="s">
        <v>27996</v>
      </c>
      <c r="C3369" s="144">
        <v>25.5</v>
      </c>
    </row>
    <row r="3370" spans="1:3" x14ac:dyDescent="0.25">
      <c r="A3370" s="142" t="s">
        <v>27997</v>
      </c>
      <c r="B3370" s="143" t="s">
        <v>27998</v>
      </c>
      <c r="C3370" s="144">
        <v>91.5</v>
      </c>
    </row>
    <row r="3371" spans="1:3" x14ac:dyDescent="0.25">
      <c r="A3371" s="142" t="s">
        <v>27999</v>
      </c>
      <c r="B3371" s="143" t="s">
        <v>28000</v>
      </c>
      <c r="C3371" s="144">
        <v>187.46</v>
      </c>
    </row>
    <row r="3372" spans="1:3" x14ac:dyDescent="0.25">
      <c r="A3372" s="142" t="s">
        <v>28001</v>
      </c>
      <c r="B3372" s="143" t="s">
        <v>28002</v>
      </c>
      <c r="C3372" s="144">
        <v>384.01</v>
      </c>
    </row>
    <row r="3373" spans="1:3" x14ac:dyDescent="0.25">
      <c r="A3373" s="142" t="s">
        <v>28003</v>
      </c>
      <c r="B3373" s="143" t="s">
        <v>28004</v>
      </c>
      <c r="C3373" s="144">
        <v>547.45000000000005</v>
      </c>
    </row>
    <row r="3374" spans="1:3" x14ac:dyDescent="0.25">
      <c r="A3374" s="142" t="s">
        <v>28005</v>
      </c>
      <c r="B3374" s="143" t="s">
        <v>28006</v>
      </c>
      <c r="C3374" s="144">
        <v>215.77</v>
      </c>
    </row>
    <row r="3375" spans="1:3" x14ac:dyDescent="0.25">
      <c r="A3375" s="142" t="s">
        <v>28007</v>
      </c>
      <c r="B3375" s="143" t="s">
        <v>28008</v>
      </c>
      <c r="C3375" s="144">
        <v>5.6</v>
      </c>
    </row>
    <row r="3376" spans="1:3" x14ac:dyDescent="0.25">
      <c r="A3376" s="142" t="s">
        <v>28009</v>
      </c>
      <c r="B3376" s="143" t="s">
        <v>28010</v>
      </c>
      <c r="C3376" s="144">
        <v>0.9</v>
      </c>
    </row>
    <row r="3377" spans="1:3" x14ac:dyDescent="0.25">
      <c r="A3377" s="142" t="s">
        <v>28011</v>
      </c>
      <c r="B3377" s="143" t="s">
        <v>28012</v>
      </c>
      <c r="C3377" s="144">
        <v>2.64</v>
      </c>
    </row>
    <row r="3378" spans="1:3" x14ac:dyDescent="0.25">
      <c r="A3378" s="142" t="s">
        <v>28013</v>
      </c>
      <c r="B3378" s="143" t="s">
        <v>28014</v>
      </c>
      <c r="C3378" s="144">
        <v>490.04</v>
      </c>
    </row>
    <row r="3379" spans="1:3" x14ac:dyDescent="0.25">
      <c r="A3379" s="142" t="s">
        <v>28015</v>
      </c>
      <c r="B3379" s="143" t="s">
        <v>28016</v>
      </c>
      <c r="C3379" s="144">
        <v>145.5</v>
      </c>
    </row>
    <row r="3380" spans="1:3" x14ac:dyDescent="0.25">
      <c r="A3380" s="142" t="s">
        <v>28017</v>
      </c>
      <c r="B3380" s="143" t="s">
        <v>28018</v>
      </c>
      <c r="C3380" s="144">
        <v>55.87</v>
      </c>
    </row>
    <row r="3381" spans="1:3" x14ac:dyDescent="0.25">
      <c r="A3381" s="142" t="s">
        <v>28019</v>
      </c>
      <c r="B3381" s="143" t="s">
        <v>28020</v>
      </c>
      <c r="C3381" s="144">
        <v>26.9</v>
      </c>
    </row>
    <row r="3382" spans="1:3" x14ac:dyDescent="0.25">
      <c r="A3382" s="142" t="s">
        <v>28021</v>
      </c>
      <c r="B3382" s="143" t="s">
        <v>28022</v>
      </c>
      <c r="C3382" s="144">
        <v>46.9</v>
      </c>
    </row>
    <row r="3383" spans="1:3" x14ac:dyDescent="0.25">
      <c r="A3383" s="142" t="s">
        <v>28023</v>
      </c>
      <c r="B3383" s="143" t="s">
        <v>28024</v>
      </c>
      <c r="C3383" s="144">
        <v>411.34</v>
      </c>
    </row>
    <row r="3384" spans="1:3" x14ac:dyDescent="0.25">
      <c r="A3384" s="142" t="s">
        <v>28025</v>
      </c>
      <c r="B3384" s="143" t="s">
        <v>28026</v>
      </c>
      <c r="C3384" s="144">
        <v>66.900000000000006</v>
      </c>
    </row>
    <row r="3385" spans="1:3" x14ac:dyDescent="0.25">
      <c r="A3385" s="142" t="s">
        <v>28027</v>
      </c>
      <c r="B3385" s="143" t="s">
        <v>28028</v>
      </c>
      <c r="C3385" s="144">
        <v>230.35</v>
      </c>
    </row>
    <row r="3386" spans="1:3" x14ac:dyDescent="0.25">
      <c r="A3386" s="142" t="s">
        <v>28029</v>
      </c>
      <c r="B3386" s="143" t="s">
        <v>28030</v>
      </c>
      <c r="C3386" s="144">
        <v>99.99</v>
      </c>
    </row>
    <row r="3387" spans="1:3" x14ac:dyDescent="0.25">
      <c r="A3387" s="142" t="s">
        <v>28031</v>
      </c>
      <c r="B3387" s="143" t="s">
        <v>28032</v>
      </c>
      <c r="C3387" s="144">
        <v>296.89999999999998</v>
      </c>
    </row>
    <row r="3388" spans="1:3" x14ac:dyDescent="0.25">
      <c r="A3388" s="142" t="s">
        <v>28033</v>
      </c>
      <c r="B3388" s="143" t="s">
        <v>28034</v>
      </c>
      <c r="C3388" s="144">
        <v>939.9</v>
      </c>
    </row>
    <row r="3389" spans="1:3" x14ac:dyDescent="0.25">
      <c r="A3389" s="142" t="s">
        <v>28035</v>
      </c>
      <c r="B3389" s="143" t="s">
        <v>28036</v>
      </c>
      <c r="C3389" s="144">
        <v>499.9</v>
      </c>
    </row>
    <row r="3390" spans="1:3" x14ac:dyDescent="0.25">
      <c r="A3390" s="142" t="s">
        <v>28037</v>
      </c>
      <c r="B3390" s="143" t="s">
        <v>28038</v>
      </c>
      <c r="C3390" s="144">
        <v>43.9</v>
      </c>
    </row>
    <row r="3391" spans="1:3" x14ac:dyDescent="0.25">
      <c r="A3391" s="142" t="s">
        <v>28039</v>
      </c>
      <c r="B3391" s="143" t="s">
        <v>28040</v>
      </c>
      <c r="C3391" s="144">
        <v>89.9</v>
      </c>
    </row>
    <row r="3392" spans="1:3" x14ac:dyDescent="0.25">
      <c r="A3392" s="142" t="s">
        <v>28041</v>
      </c>
      <c r="B3392" s="143" t="s">
        <v>28042</v>
      </c>
      <c r="C3392" s="144">
        <v>586.99</v>
      </c>
    </row>
    <row r="3393" spans="1:3" x14ac:dyDescent="0.25">
      <c r="A3393" s="142" t="s">
        <v>28043</v>
      </c>
      <c r="B3393" s="143" t="s">
        <v>28044</v>
      </c>
      <c r="C3393" s="144">
        <v>487.99</v>
      </c>
    </row>
    <row r="3394" spans="1:3" x14ac:dyDescent="0.25">
      <c r="A3394" s="142" t="s">
        <v>28045</v>
      </c>
      <c r="B3394" s="143" t="s">
        <v>28046</v>
      </c>
      <c r="C3394" s="144">
        <v>630.83000000000004</v>
      </c>
    </row>
    <row r="3395" spans="1:3" x14ac:dyDescent="0.25">
      <c r="A3395" s="142" t="s">
        <v>28047</v>
      </c>
      <c r="B3395" s="143" t="s">
        <v>28048</v>
      </c>
      <c r="C3395" s="144">
        <v>31.14</v>
      </c>
    </row>
    <row r="3396" spans="1:3" x14ac:dyDescent="0.25">
      <c r="A3396" s="142" t="s">
        <v>28049</v>
      </c>
      <c r="B3396" s="143" t="s">
        <v>28050</v>
      </c>
      <c r="C3396" s="144">
        <v>45.47</v>
      </c>
    </row>
    <row r="3397" spans="1:3" x14ac:dyDescent="0.25">
      <c r="A3397" s="142" t="s">
        <v>28051</v>
      </c>
      <c r="B3397" s="143" t="s">
        <v>28052</v>
      </c>
      <c r="C3397" s="144">
        <v>86.14</v>
      </c>
    </row>
    <row r="3398" spans="1:3" x14ac:dyDescent="0.25">
      <c r="A3398" s="142" t="s">
        <v>28053</v>
      </c>
      <c r="B3398" s="143" t="s">
        <v>28054</v>
      </c>
      <c r="C3398" s="144">
        <v>104.19</v>
      </c>
    </row>
    <row r="3399" spans="1:3" x14ac:dyDescent="0.25">
      <c r="A3399" s="142" t="s">
        <v>28055</v>
      </c>
      <c r="B3399" s="143" t="s">
        <v>28056</v>
      </c>
      <c r="C3399" s="144">
        <v>85.88</v>
      </c>
    </row>
    <row r="3400" spans="1:3" x14ac:dyDescent="0.25">
      <c r="A3400" s="142" t="s">
        <v>28057</v>
      </c>
      <c r="B3400" s="143" t="s">
        <v>28058</v>
      </c>
      <c r="C3400" s="144">
        <v>111.1</v>
      </c>
    </row>
    <row r="3401" spans="1:3" x14ac:dyDescent="0.25">
      <c r="A3401" s="142" t="s">
        <v>28059</v>
      </c>
      <c r="B3401" s="143" t="s">
        <v>28060</v>
      </c>
      <c r="C3401" s="144">
        <v>125.21</v>
      </c>
    </row>
    <row r="3402" spans="1:3" x14ac:dyDescent="0.25">
      <c r="A3402" s="142" t="s">
        <v>28061</v>
      </c>
      <c r="B3402" s="143" t="s">
        <v>28062</v>
      </c>
      <c r="C3402" s="144">
        <v>132.69999999999999</v>
      </c>
    </row>
    <row r="3403" spans="1:3" x14ac:dyDescent="0.25">
      <c r="A3403" s="142" t="s">
        <v>28063</v>
      </c>
      <c r="B3403" s="143" t="s">
        <v>28064</v>
      </c>
      <c r="C3403" s="144">
        <v>398.32</v>
      </c>
    </row>
    <row r="3404" spans="1:3" x14ac:dyDescent="0.25">
      <c r="A3404" s="142" t="s">
        <v>28065</v>
      </c>
      <c r="B3404" s="143" t="s">
        <v>28066</v>
      </c>
      <c r="C3404" s="144">
        <v>404.73</v>
      </c>
    </row>
    <row r="3405" spans="1:3" x14ac:dyDescent="0.25">
      <c r="A3405" s="142" t="s">
        <v>28067</v>
      </c>
      <c r="B3405" s="143" t="s">
        <v>28068</v>
      </c>
      <c r="C3405" s="144">
        <v>404.73</v>
      </c>
    </row>
    <row r="3406" spans="1:3" x14ac:dyDescent="0.25">
      <c r="A3406" s="142" t="s">
        <v>28069</v>
      </c>
      <c r="B3406" s="143" t="s">
        <v>28070</v>
      </c>
      <c r="C3406" s="144">
        <v>411.06</v>
      </c>
    </row>
    <row r="3407" spans="1:3" x14ac:dyDescent="0.25">
      <c r="A3407" s="142" t="s">
        <v>28071</v>
      </c>
      <c r="B3407" s="143" t="s">
        <v>28072</v>
      </c>
      <c r="C3407" s="144">
        <v>10.5</v>
      </c>
    </row>
    <row r="3408" spans="1:3" x14ac:dyDescent="0.25">
      <c r="A3408" s="142" t="s">
        <v>28073</v>
      </c>
      <c r="B3408" s="143" t="s">
        <v>28074</v>
      </c>
      <c r="C3408" s="144">
        <v>10.5</v>
      </c>
    </row>
    <row r="3409" spans="1:3" x14ac:dyDescent="0.25">
      <c r="A3409" s="142" t="s">
        <v>28075</v>
      </c>
      <c r="B3409" s="143" t="s">
        <v>28076</v>
      </c>
      <c r="C3409" s="144">
        <v>10.5</v>
      </c>
    </row>
    <row r="3410" spans="1:3" x14ac:dyDescent="0.25">
      <c r="A3410" s="142" t="s">
        <v>28077</v>
      </c>
      <c r="B3410" s="143" t="s">
        <v>28078</v>
      </c>
      <c r="C3410" s="144">
        <v>11.05</v>
      </c>
    </row>
    <row r="3411" spans="1:3" x14ac:dyDescent="0.25">
      <c r="A3411" s="142" t="s">
        <v>28079</v>
      </c>
      <c r="B3411" s="143" t="s">
        <v>28080</v>
      </c>
      <c r="C3411" s="144">
        <v>13.47</v>
      </c>
    </row>
    <row r="3412" spans="1:3" x14ac:dyDescent="0.25">
      <c r="A3412" s="142" t="s">
        <v>28081</v>
      </c>
      <c r="B3412" s="143" t="s">
        <v>28082</v>
      </c>
      <c r="C3412" s="144">
        <v>14.53</v>
      </c>
    </row>
    <row r="3413" spans="1:3" x14ac:dyDescent="0.25">
      <c r="A3413" s="142" t="s">
        <v>28083</v>
      </c>
      <c r="B3413" s="143" t="s">
        <v>28084</v>
      </c>
      <c r="C3413" s="144">
        <v>14.53</v>
      </c>
    </row>
    <row r="3414" spans="1:3" x14ac:dyDescent="0.25">
      <c r="A3414" s="142" t="s">
        <v>28085</v>
      </c>
      <c r="B3414" s="143" t="s">
        <v>28086</v>
      </c>
      <c r="C3414" s="144">
        <v>18.84</v>
      </c>
    </row>
    <row r="3415" spans="1:3" x14ac:dyDescent="0.25">
      <c r="A3415" s="142" t="s">
        <v>28087</v>
      </c>
      <c r="B3415" s="143" t="s">
        <v>28088</v>
      </c>
      <c r="C3415" s="144">
        <v>40.79</v>
      </c>
    </row>
    <row r="3416" spans="1:3" x14ac:dyDescent="0.25">
      <c r="A3416" s="142" t="s">
        <v>28089</v>
      </c>
      <c r="B3416" s="143" t="s">
        <v>28090</v>
      </c>
      <c r="C3416" s="144">
        <v>44.5</v>
      </c>
    </row>
    <row r="3417" spans="1:3" x14ac:dyDescent="0.25">
      <c r="A3417" s="142" t="s">
        <v>28091</v>
      </c>
      <c r="B3417" s="143" t="s">
        <v>28092</v>
      </c>
      <c r="C3417" s="144">
        <v>44.5</v>
      </c>
    </row>
    <row r="3418" spans="1:3" x14ac:dyDescent="0.25">
      <c r="A3418" s="142" t="s">
        <v>28093</v>
      </c>
      <c r="B3418" s="143" t="s">
        <v>28094</v>
      </c>
      <c r="C3418" s="144">
        <v>44.5</v>
      </c>
    </row>
    <row r="3419" spans="1:3" x14ac:dyDescent="0.25">
      <c r="A3419" s="142" t="s">
        <v>28095</v>
      </c>
      <c r="B3419" s="143" t="s">
        <v>28096</v>
      </c>
      <c r="C3419" s="144">
        <v>44.5</v>
      </c>
    </row>
    <row r="3420" spans="1:3" x14ac:dyDescent="0.25">
      <c r="A3420" s="142" t="s">
        <v>28097</v>
      </c>
      <c r="B3420" s="143" t="s">
        <v>28098</v>
      </c>
      <c r="C3420" s="144">
        <v>44.5</v>
      </c>
    </row>
    <row r="3421" spans="1:3" x14ac:dyDescent="0.25">
      <c r="A3421" s="142" t="s">
        <v>28099</v>
      </c>
      <c r="B3421" s="143" t="s">
        <v>28100</v>
      </c>
      <c r="C3421" s="144">
        <v>49.97</v>
      </c>
    </row>
    <row r="3422" spans="1:3" x14ac:dyDescent="0.25">
      <c r="A3422" s="142" t="s">
        <v>28101</v>
      </c>
      <c r="B3422" s="143" t="s">
        <v>28102</v>
      </c>
      <c r="C3422" s="144">
        <v>59.82</v>
      </c>
    </row>
    <row r="3423" spans="1:3" x14ac:dyDescent="0.25">
      <c r="A3423" s="142" t="s">
        <v>28103</v>
      </c>
      <c r="B3423" s="143" t="s">
        <v>28104</v>
      </c>
      <c r="C3423" s="144">
        <v>93.9</v>
      </c>
    </row>
    <row r="3424" spans="1:3" x14ac:dyDescent="0.25">
      <c r="A3424" s="142" t="s">
        <v>28105</v>
      </c>
      <c r="B3424" s="143" t="s">
        <v>28106</v>
      </c>
      <c r="C3424" s="144">
        <v>113.04</v>
      </c>
    </row>
    <row r="3425" spans="1:3" x14ac:dyDescent="0.25">
      <c r="A3425" s="142" t="s">
        <v>28107</v>
      </c>
      <c r="B3425" s="143" t="s">
        <v>28108</v>
      </c>
      <c r="C3425" s="144">
        <v>73.27</v>
      </c>
    </row>
    <row r="3426" spans="1:3" x14ac:dyDescent="0.25">
      <c r="A3426" s="142" t="s">
        <v>28109</v>
      </c>
      <c r="B3426" s="143" t="s">
        <v>28110</v>
      </c>
      <c r="C3426" s="144">
        <v>63.13</v>
      </c>
    </row>
    <row r="3427" spans="1:3" x14ac:dyDescent="0.25">
      <c r="A3427" s="142" t="s">
        <v>28111</v>
      </c>
      <c r="B3427" s="143" t="s">
        <v>28112</v>
      </c>
      <c r="C3427" s="144">
        <v>76.38</v>
      </c>
    </row>
    <row r="3428" spans="1:3" x14ac:dyDescent="0.25">
      <c r="A3428" s="142" t="s">
        <v>28113</v>
      </c>
      <c r="B3428" s="143" t="s">
        <v>28114</v>
      </c>
      <c r="C3428" s="144">
        <v>76.38</v>
      </c>
    </row>
    <row r="3429" spans="1:3" x14ac:dyDescent="0.25">
      <c r="A3429" s="142" t="s">
        <v>28115</v>
      </c>
      <c r="B3429" s="143" t="s">
        <v>28116</v>
      </c>
      <c r="C3429" s="144">
        <v>78.87</v>
      </c>
    </row>
    <row r="3430" spans="1:3" x14ac:dyDescent="0.25">
      <c r="A3430" s="142" t="s">
        <v>28117</v>
      </c>
      <c r="B3430" s="143" t="s">
        <v>28118</v>
      </c>
      <c r="C3430" s="144">
        <v>78.87</v>
      </c>
    </row>
    <row r="3431" spans="1:3" x14ac:dyDescent="0.25">
      <c r="A3431" s="142" t="s">
        <v>28119</v>
      </c>
      <c r="B3431" s="143" t="s">
        <v>28120</v>
      </c>
      <c r="C3431" s="144">
        <v>73.27</v>
      </c>
    </row>
    <row r="3432" spans="1:3" x14ac:dyDescent="0.25">
      <c r="A3432" s="142" t="s">
        <v>28121</v>
      </c>
      <c r="B3432" s="143" t="s">
        <v>28122</v>
      </c>
      <c r="C3432" s="144">
        <v>102.11</v>
      </c>
    </row>
    <row r="3433" spans="1:3" x14ac:dyDescent="0.25">
      <c r="A3433" s="142" t="s">
        <v>28123</v>
      </c>
      <c r="B3433" s="143" t="s">
        <v>28124</v>
      </c>
      <c r="C3433" s="144">
        <v>400</v>
      </c>
    </row>
    <row r="3434" spans="1:3" x14ac:dyDescent="0.25">
      <c r="A3434" s="142" t="s">
        <v>28125</v>
      </c>
      <c r="B3434" s="143" t="s">
        <v>28126</v>
      </c>
      <c r="C3434" s="144">
        <v>466.46</v>
      </c>
    </row>
    <row r="3435" spans="1:3" x14ac:dyDescent="0.25">
      <c r="A3435" s="142" t="s">
        <v>28127</v>
      </c>
      <c r="B3435" s="143" t="s">
        <v>28128</v>
      </c>
      <c r="C3435" s="144">
        <v>400</v>
      </c>
    </row>
    <row r="3436" spans="1:3" x14ac:dyDescent="0.25">
      <c r="A3436" s="142" t="s">
        <v>28129</v>
      </c>
      <c r="B3436" s="143" t="s">
        <v>28130</v>
      </c>
      <c r="C3436" s="144">
        <v>28.77</v>
      </c>
    </row>
    <row r="3437" spans="1:3" x14ac:dyDescent="0.25">
      <c r="A3437" s="142" t="s">
        <v>28131</v>
      </c>
      <c r="B3437" s="143" t="s">
        <v>28132</v>
      </c>
      <c r="C3437" s="144">
        <v>24.7</v>
      </c>
    </row>
    <row r="3438" spans="1:3" x14ac:dyDescent="0.25">
      <c r="A3438" s="142" t="s">
        <v>28133</v>
      </c>
      <c r="B3438" s="143" t="s">
        <v>28134</v>
      </c>
      <c r="C3438" s="144">
        <v>10.64</v>
      </c>
    </row>
    <row r="3439" spans="1:3" x14ac:dyDescent="0.25">
      <c r="A3439" s="142" t="s">
        <v>28135</v>
      </c>
      <c r="B3439" s="143" t="s">
        <v>28136</v>
      </c>
      <c r="C3439" s="144">
        <v>73.34</v>
      </c>
    </row>
    <row r="3440" spans="1:3" x14ac:dyDescent="0.25">
      <c r="A3440" s="142" t="s">
        <v>28137</v>
      </c>
      <c r="B3440" s="143" t="s">
        <v>28138</v>
      </c>
      <c r="C3440" s="144">
        <v>92.58</v>
      </c>
    </row>
    <row r="3441" spans="1:3" x14ac:dyDescent="0.25">
      <c r="A3441" s="142" t="s">
        <v>28139</v>
      </c>
      <c r="B3441" s="143" t="s">
        <v>28140</v>
      </c>
      <c r="C3441" s="144">
        <v>121.96</v>
      </c>
    </row>
    <row r="3442" spans="1:3" x14ac:dyDescent="0.25">
      <c r="A3442" s="142" t="s">
        <v>28141</v>
      </c>
      <c r="B3442" s="143" t="s">
        <v>28142</v>
      </c>
      <c r="C3442" s="144">
        <v>0.86</v>
      </c>
    </row>
    <row r="3443" spans="1:3" x14ac:dyDescent="0.25">
      <c r="A3443" s="142" t="s">
        <v>28143</v>
      </c>
      <c r="B3443" s="143" t="s">
        <v>28144</v>
      </c>
      <c r="C3443" s="144">
        <v>1.42</v>
      </c>
    </row>
    <row r="3444" spans="1:3" x14ac:dyDescent="0.25">
      <c r="A3444" s="142" t="s">
        <v>28145</v>
      </c>
      <c r="B3444" s="143" t="s">
        <v>28146</v>
      </c>
      <c r="C3444" s="144">
        <v>2.2599999999999998</v>
      </c>
    </row>
    <row r="3445" spans="1:3" x14ac:dyDescent="0.25">
      <c r="A3445" s="142" t="s">
        <v>28147</v>
      </c>
      <c r="B3445" s="143" t="s">
        <v>28148</v>
      </c>
      <c r="C3445" s="144">
        <v>3.17</v>
      </c>
    </row>
    <row r="3446" spans="1:3" x14ac:dyDescent="0.25">
      <c r="A3446" s="142" t="s">
        <v>28149</v>
      </c>
      <c r="B3446" s="143" t="s">
        <v>28150</v>
      </c>
      <c r="C3446" s="144">
        <v>5.14</v>
      </c>
    </row>
    <row r="3447" spans="1:3" x14ac:dyDescent="0.25">
      <c r="A3447" s="142" t="s">
        <v>28151</v>
      </c>
      <c r="B3447" s="143" t="s">
        <v>28152</v>
      </c>
      <c r="C3447" s="144">
        <v>1.1000000000000001</v>
      </c>
    </row>
    <row r="3448" spans="1:3" x14ac:dyDescent="0.25">
      <c r="A3448" s="142" t="s">
        <v>28153</v>
      </c>
      <c r="B3448" s="143" t="s">
        <v>28154</v>
      </c>
      <c r="C3448" s="144">
        <v>0.82</v>
      </c>
    </row>
    <row r="3449" spans="1:3" x14ac:dyDescent="0.25">
      <c r="A3449" s="142" t="s">
        <v>28155</v>
      </c>
      <c r="B3449" s="143" t="s">
        <v>28156</v>
      </c>
      <c r="C3449" s="144">
        <v>1.33</v>
      </c>
    </row>
    <row r="3450" spans="1:3" x14ac:dyDescent="0.25">
      <c r="A3450" s="142" t="s">
        <v>28157</v>
      </c>
      <c r="B3450" s="143" t="s">
        <v>28158</v>
      </c>
      <c r="C3450" s="144">
        <v>2.11</v>
      </c>
    </row>
    <row r="3451" spans="1:3" x14ac:dyDescent="0.25">
      <c r="A3451" s="142" t="s">
        <v>28159</v>
      </c>
      <c r="B3451" s="143" t="s">
        <v>28160</v>
      </c>
      <c r="C3451" s="144">
        <v>3.06</v>
      </c>
    </row>
    <row r="3452" spans="1:3" x14ac:dyDescent="0.25">
      <c r="A3452" s="142" t="s">
        <v>28161</v>
      </c>
      <c r="B3452" s="143" t="s">
        <v>28162</v>
      </c>
      <c r="C3452" s="144">
        <v>5.14</v>
      </c>
    </row>
    <row r="3453" spans="1:3" x14ac:dyDescent="0.25">
      <c r="A3453" s="142" t="s">
        <v>28163</v>
      </c>
      <c r="B3453" s="143" t="s">
        <v>28164</v>
      </c>
      <c r="C3453" s="144">
        <v>7.96</v>
      </c>
    </row>
    <row r="3454" spans="1:3" x14ac:dyDescent="0.25">
      <c r="A3454" s="142" t="s">
        <v>28165</v>
      </c>
      <c r="B3454" s="143" t="s">
        <v>28166</v>
      </c>
      <c r="C3454" s="144">
        <v>12.49</v>
      </c>
    </row>
    <row r="3455" spans="1:3" x14ac:dyDescent="0.25">
      <c r="A3455" s="142" t="s">
        <v>28167</v>
      </c>
      <c r="B3455" s="143" t="s">
        <v>28168</v>
      </c>
      <c r="C3455" s="144">
        <v>17.510000000000002</v>
      </c>
    </row>
    <row r="3456" spans="1:3" x14ac:dyDescent="0.25">
      <c r="A3456" s="142" t="s">
        <v>28169</v>
      </c>
      <c r="B3456" s="143" t="s">
        <v>28170</v>
      </c>
      <c r="C3456" s="144">
        <v>25.44</v>
      </c>
    </row>
    <row r="3457" spans="1:3" x14ac:dyDescent="0.25">
      <c r="A3457" s="142" t="s">
        <v>28171</v>
      </c>
      <c r="B3457" s="143" t="s">
        <v>28172</v>
      </c>
      <c r="C3457" s="144">
        <v>36.08</v>
      </c>
    </row>
    <row r="3458" spans="1:3" x14ac:dyDescent="0.25">
      <c r="A3458" s="142" t="s">
        <v>28173</v>
      </c>
      <c r="B3458" s="143" t="s">
        <v>28174</v>
      </c>
      <c r="C3458" s="144">
        <v>47.53</v>
      </c>
    </row>
    <row r="3459" spans="1:3" x14ac:dyDescent="0.25">
      <c r="A3459" s="142" t="s">
        <v>28175</v>
      </c>
      <c r="B3459" s="143" t="s">
        <v>28176</v>
      </c>
      <c r="C3459" s="144">
        <v>60.41</v>
      </c>
    </row>
    <row r="3460" spans="1:3" x14ac:dyDescent="0.25">
      <c r="A3460" s="142" t="s">
        <v>28177</v>
      </c>
      <c r="B3460" s="143" t="s">
        <v>28178</v>
      </c>
      <c r="C3460" s="144">
        <v>1.02</v>
      </c>
    </row>
    <row r="3461" spans="1:3" x14ac:dyDescent="0.25">
      <c r="A3461" s="142" t="s">
        <v>28179</v>
      </c>
      <c r="B3461" s="143" t="s">
        <v>28180</v>
      </c>
      <c r="C3461" s="144">
        <v>1.55</v>
      </c>
    </row>
    <row r="3462" spans="1:3" x14ac:dyDescent="0.25">
      <c r="A3462" s="142" t="s">
        <v>28181</v>
      </c>
      <c r="B3462" s="143" t="s">
        <v>28182</v>
      </c>
      <c r="C3462" s="144">
        <v>2.34</v>
      </c>
    </row>
    <row r="3463" spans="1:3" x14ac:dyDescent="0.25">
      <c r="A3463" s="142" t="s">
        <v>28183</v>
      </c>
      <c r="B3463" s="143" t="s">
        <v>28184</v>
      </c>
      <c r="C3463" s="144">
        <v>3.33</v>
      </c>
    </row>
    <row r="3464" spans="1:3" x14ac:dyDescent="0.25">
      <c r="A3464" s="142" t="s">
        <v>28185</v>
      </c>
      <c r="B3464" s="143" t="s">
        <v>28186</v>
      </c>
      <c r="C3464" s="144">
        <v>5.35</v>
      </c>
    </row>
    <row r="3465" spans="1:3" x14ac:dyDescent="0.25">
      <c r="A3465" s="142" t="s">
        <v>28187</v>
      </c>
      <c r="B3465" s="143" t="s">
        <v>28188</v>
      </c>
      <c r="C3465" s="144">
        <v>8.3800000000000008</v>
      </c>
    </row>
    <row r="3466" spans="1:3" x14ac:dyDescent="0.25">
      <c r="A3466" s="142" t="s">
        <v>28189</v>
      </c>
      <c r="B3466" s="143" t="s">
        <v>28190</v>
      </c>
      <c r="C3466" s="144">
        <v>12.88</v>
      </c>
    </row>
    <row r="3467" spans="1:3" x14ac:dyDescent="0.25">
      <c r="A3467" s="142" t="s">
        <v>28191</v>
      </c>
      <c r="B3467" s="143" t="s">
        <v>28192</v>
      </c>
      <c r="C3467" s="144">
        <v>17.89</v>
      </c>
    </row>
    <row r="3468" spans="1:3" x14ac:dyDescent="0.25">
      <c r="A3468" s="142" t="s">
        <v>28193</v>
      </c>
      <c r="B3468" s="143" t="s">
        <v>28194</v>
      </c>
      <c r="C3468" s="144">
        <v>25.61</v>
      </c>
    </row>
    <row r="3469" spans="1:3" x14ac:dyDescent="0.25">
      <c r="A3469" s="142" t="s">
        <v>28195</v>
      </c>
      <c r="B3469" s="143" t="s">
        <v>28196</v>
      </c>
      <c r="C3469" s="144">
        <v>36.659999999999997</v>
      </c>
    </row>
    <row r="3470" spans="1:3" x14ac:dyDescent="0.25">
      <c r="A3470" s="142" t="s">
        <v>28197</v>
      </c>
      <c r="B3470" s="143" t="s">
        <v>28198</v>
      </c>
      <c r="C3470" s="144">
        <v>48.22</v>
      </c>
    </row>
    <row r="3471" spans="1:3" x14ac:dyDescent="0.25">
      <c r="A3471" s="142" t="s">
        <v>28199</v>
      </c>
      <c r="B3471" s="143" t="s">
        <v>28200</v>
      </c>
      <c r="C3471" s="144">
        <v>61.97</v>
      </c>
    </row>
    <row r="3472" spans="1:3" x14ac:dyDescent="0.25">
      <c r="A3472" s="142" t="s">
        <v>28201</v>
      </c>
      <c r="B3472" s="143" t="s">
        <v>28202</v>
      </c>
      <c r="C3472" s="144">
        <v>6.22</v>
      </c>
    </row>
    <row r="3473" spans="1:3" x14ac:dyDescent="0.25">
      <c r="A3473" s="142" t="s">
        <v>28203</v>
      </c>
      <c r="B3473" s="143" t="s">
        <v>28204</v>
      </c>
      <c r="C3473" s="144">
        <v>7.62</v>
      </c>
    </row>
    <row r="3474" spans="1:3" x14ac:dyDescent="0.25">
      <c r="A3474" s="142" t="s">
        <v>28205</v>
      </c>
      <c r="B3474" s="143" t="s">
        <v>28206</v>
      </c>
      <c r="C3474" s="144">
        <v>11.97</v>
      </c>
    </row>
    <row r="3475" spans="1:3" x14ac:dyDescent="0.25">
      <c r="A3475" s="142" t="s">
        <v>28207</v>
      </c>
      <c r="B3475" s="143" t="s">
        <v>28208</v>
      </c>
      <c r="C3475" s="144">
        <v>17.55</v>
      </c>
    </row>
    <row r="3476" spans="1:3" x14ac:dyDescent="0.25">
      <c r="A3476" s="142" t="s">
        <v>28209</v>
      </c>
      <c r="B3476" s="143" t="s">
        <v>28210</v>
      </c>
      <c r="C3476" s="144">
        <v>25.84</v>
      </c>
    </row>
    <row r="3477" spans="1:3" x14ac:dyDescent="0.25">
      <c r="A3477" s="142" t="s">
        <v>28211</v>
      </c>
      <c r="B3477" s="143" t="s">
        <v>28212</v>
      </c>
      <c r="C3477" s="144">
        <v>37.159999999999997</v>
      </c>
    </row>
    <row r="3478" spans="1:3" x14ac:dyDescent="0.25">
      <c r="A3478" s="142" t="s">
        <v>28213</v>
      </c>
      <c r="B3478" s="143" t="s">
        <v>28214</v>
      </c>
      <c r="C3478" s="144">
        <v>10.36</v>
      </c>
    </row>
    <row r="3479" spans="1:3" x14ac:dyDescent="0.25">
      <c r="A3479" s="142" t="s">
        <v>28215</v>
      </c>
      <c r="B3479" s="143" t="s">
        <v>28216</v>
      </c>
      <c r="C3479" s="144">
        <v>7.88</v>
      </c>
    </row>
    <row r="3480" spans="1:3" x14ac:dyDescent="0.25">
      <c r="A3480" s="142" t="s">
        <v>28217</v>
      </c>
      <c r="B3480" s="143" t="s">
        <v>28218</v>
      </c>
      <c r="C3480" s="144">
        <v>5.55</v>
      </c>
    </row>
    <row r="3481" spans="1:3" x14ac:dyDescent="0.25">
      <c r="A3481" s="142" t="s">
        <v>28219</v>
      </c>
      <c r="B3481" s="143" t="s">
        <v>28220</v>
      </c>
      <c r="C3481" s="144">
        <v>5.88</v>
      </c>
    </row>
    <row r="3482" spans="1:3" x14ac:dyDescent="0.25">
      <c r="A3482" s="142" t="s">
        <v>28221</v>
      </c>
      <c r="B3482" s="143" t="s">
        <v>28222</v>
      </c>
      <c r="C3482" s="144">
        <v>5.14</v>
      </c>
    </row>
    <row r="3483" spans="1:3" x14ac:dyDescent="0.25">
      <c r="A3483" s="142" t="s">
        <v>28223</v>
      </c>
      <c r="B3483" s="143" t="s">
        <v>28224</v>
      </c>
      <c r="C3483" s="144">
        <v>9.68</v>
      </c>
    </row>
    <row r="3484" spans="1:3" x14ac:dyDescent="0.25">
      <c r="A3484" s="142" t="s">
        <v>28225</v>
      </c>
      <c r="B3484" s="143" t="s">
        <v>28226</v>
      </c>
      <c r="C3484" s="144">
        <v>14.18</v>
      </c>
    </row>
    <row r="3485" spans="1:3" x14ac:dyDescent="0.25">
      <c r="A3485" s="142" t="s">
        <v>28227</v>
      </c>
      <c r="B3485" s="143" t="s">
        <v>28228</v>
      </c>
      <c r="C3485" s="144">
        <v>18.45</v>
      </c>
    </row>
    <row r="3486" spans="1:3" x14ac:dyDescent="0.25">
      <c r="A3486" s="142" t="s">
        <v>28229</v>
      </c>
      <c r="B3486" s="143" t="s">
        <v>28230</v>
      </c>
      <c r="C3486" s="144">
        <v>2.23</v>
      </c>
    </row>
    <row r="3487" spans="1:3" x14ac:dyDescent="0.25">
      <c r="A3487" s="142" t="s">
        <v>28231</v>
      </c>
      <c r="B3487" s="143" t="s">
        <v>28232</v>
      </c>
      <c r="C3487" s="144">
        <v>0.91</v>
      </c>
    </row>
    <row r="3488" spans="1:3" x14ac:dyDescent="0.25">
      <c r="A3488" s="142" t="s">
        <v>28233</v>
      </c>
      <c r="B3488" s="143" t="s">
        <v>28234</v>
      </c>
      <c r="C3488" s="144">
        <v>1.48</v>
      </c>
    </row>
    <row r="3489" spans="1:3" x14ac:dyDescent="0.25">
      <c r="A3489" s="142" t="s">
        <v>28235</v>
      </c>
      <c r="B3489" s="143" t="s">
        <v>28236</v>
      </c>
      <c r="C3489" s="144">
        <v>2.8</v>
      </c>
    </row>
    <row r="3490" spans="1:3" x14ac:dyDescent="0.25">
      <c r="A3490" s="142" t="s">
        <v>28237</v>
      </c>
      <c r="B3490" s="143" t="s">
        <v>28238</v>
      </c>
      <c r="C3490" s="144">
        <v>7.03</v>
      </c>
    </row>
    <row r="3491" spans="1:3" x14ac:dyDescent="0.25">
      <c r="A3491" s="142" t="s">
        <v>28239</v>
      </c>
      <c r="B3491" s="143" t="s">
        <v>28240</v>
      </c>
      <c r="C3491" s="144">
        <v>12.38</v>
      </c>
    </row>
    <row r="3492" spans="1:3" x14ac:dyDescent="0.25">
      <c r="A3492" s="142" t="s">
        <v>28241</v>
      </c>
      <c r="B3492" s="143" t="s">
        <v>28242</v>
      </c>
      <c r="C3492" s="144">
        <v>14.69</v>
      </c>
    </row>
    <row r="3493" spans="1:3" x14ac:dyDescent="0.25">
      <c r="A3493" s="142" t="s">
        <v>28243</v>
      </c>
      <c r="B3493" s="143" t="s">
        <v>28244</v>
      </c>
      <c r="C3493" s="144">
        <v>39.89</v>
      </c>
    </row>
    <row r="3494" spans="1:3" x14ac:dyDescent="0.25">
      <c r="A3494" s="142" t="s">
        <v>28245</v>
      </c>
      <c r="B3494" s="143" t="s">
        <v>28246</v>
      </c>
      <c r="C3494" s="144">
        <v>3.21</v>
      </c>
    </row>
    <row r="3495" spans="1:3" x14ac:dyDescent="0.25">
      <c r="A3495" s="142" t="s">
        <v>28247</v>
      </c>
      <c r="B3495" s="143" t="s">
        <v>28248</v>
      </c>
      <c r="C3495" s="144">
        <v>5.57</v>
      </c>
    </row>
    <row r="3496" spans="1:3" x14ac:dyDescent="0.25">
      <c r="A3496" s="142" t="s">
        <v>28249</v>
      </c>
      <c r="B3496" s="143" t="s">
        <v>28250</v>
      </c>
      <c r="C3496" s="144">
        <v>10.68</v>
      </c>
    </row>
    <row r="3497" spans="1:3" x14ac:dyDescent="0.25">
      <c r="A3497" s="142" t="s">
        <v>28251</v>
      </c>
      <c r="B3497" s="143" t="s">
        <v>28252</v>
      </c>
      <c r="C3497" s="144">
        <v>18.2</v>
      </c>
    </row>
    <row r="3498" spans="1:3" x14ac:dyDescent="0.25">
      <c r="A3498" s="142" t="s">
        <v>28253</v>
      </c>
      <c r="B3498" s="143" t="s">
        <v>28254</v>
      </c>
      <c r="C3498" s="144">
        <v>70.56</v>
      </c>
    </row>
    <row r="3499" spans="1:3" x14ac:dyDescent="0.25">
      <c r="A3499" s="142" t="s">
        <v>28255</v>
      </c>
      <c r="B3499" s="143" t="s">
        <v>28256</v>
      </c>
      <c r="C3499" s="144">
        <v>22.9</v>
      </c>
    </row>
    <row r="3500" spans="1:3" x14ac:dyDescent="0.25">
      <c r="A3500" s="142" t="s">
        <v>28257</v>
      </c>
      <c r="B3500" s="143" t="s">
        <v>28258</v>
      </c>
      <c r="C3500" s="144">
        <v>30.91</v>
      </c>
    </row>
    <row r="3501" spans="1:3" x14ac:dyDescent="0.25">
      <c r="A3501" s="142" t="s">
        <v>28259</v>
      </c>
      <c r="B3501" s="143" t="s">
        <v>28260</v>
      </c>
      <c r="C3501" s="144">
        <v>6.66</v>
      </c>
    </row>
    <row r="3502" spans="1:3" x14ac:dyDescent="0.25">
      <c r="A3502" s="142" t="s">
        <v>28261</v>
      </c>
      <c r="B3502" s="143" t="s">
        <v>28262</v>
      </c>
      <c r="C3502" s="144">
        <v>13.63</v>
      </c>
    </row>
    <row r="3503" spans="1:3" x14ac:dyDescent="0.25">
      <c r="A3503" s="142" t="s">
        <v>28263</v>
      </c>
      <c r="B3503" s="143" t="s">
        <v>28264</v>
      </c>
      <c r="C3503" s="144">
        <v>19.32</v>
      </c>
    </row>
    <row r="3504" spans="1:3" x14ac:dyDescent="0.25">
      <c r="A3504" s="142" t="s">
        <v>28265</v>
      </c>
      <c r="B3504" s="143" t="s">
        <v>28266</v>
      </c>
      <c r="C3504" s="144">
        <v>25.21</v>
      </c>
    </row>
    <row r="3505" spans="1:3" x14ac:dyDescent="0.25">
      <c r="A3505" s="142" t="s">
        <v>28267</v>
      </c>
      <c r="B3505" s="143" t="s">
        <v>28268</v>
      </c>
      <c r="C3505" s="144">
        <v>6.49</v>
      </c>
    </row>
    <row r="3506" spans="1:3" x14ac:dyDescent="0.25">
      <c r="A3506" s="142" t="s">
        <v>28269</v>
      </c>
      <c r="B3506" s="143" t="s">
        <v>28270</v>
      </c>
      <c r="C3506" s="144">
        <v>7.1</v>
      </c>
    </row>
    <row r="3507" spans="1:3" x14ac:dyDescent="0.25">
      <c r="A3507" s="142" t="s">
        <v>28271</v>
      </c>
      <c r="B3507" s="143" t="s">
        <v>28272</v>
      </c>
      <c r="C3507" s="144">
        <v>13.68</v>
      </c>
    </row>
    <row r="3508" spans="1:3" x14ac:dyDescent="0.25">
      <c r="A3508" s="142" t="s">
        <v>28273</v>
      </c>
      <c r="B3508" s="143" t="s">
        <v>28274</v>
      </c>
      <c r="C3508" s="144">
        <v>14.78</v>
      </c>
    </row>
    <row r="3509" spans="1:3" x14ac:dyDescent="0.25">
      <c r="A3509" s="142" t="s">
        <v>28275</v>
      </c>
      <c r="B3509" s="143" t="s">
        <v>28276</v>
      </c>
      <c r="C3509" s="144">
        <v>14.45</v>
      </c>
    </row>
    <row r="3510" spans="1:3" x14ac:dyDescent="0.25">
      <c r="A3510" s="142" t="s">
        <v>28277</v>
      </c>
      <c r="B3510" s="143" t="s">
        <v>28278</v>
      </c>
      <c r="C3510" s="144">
        <v>19.43</v>
      </c>
    </row>
    <row r="3511" spans="1:3" x14ac:dyDescent="0.25">
      <c r="A3511" s="142" t="s">
        <v>28279</v>
      </c>
      <c r="B3511" s="143" t="s">
        <v>28280</v>
      </c>
      <c r="C3511" s="144">
        <v>19.809999999999999</v>
      </c>
    </row>
    <row r="3512" spans="1:3" x14ac:dyDescent="0.25">
      <c r="A3512" s="142" t="s">
        <v>28281</v>
      </c>
      <c r="B3512" s="143" t="s">
        <v>28282</v>
      </c>
      <c r="C3512" s="144">
        <v>19.98</v>
      </c>
    </row>
    <row r="3513" spans="1:3" x14ac:dyDescent="0.25">
      <c r="A3513" s="142" t="s">
        <v>28283</v>
      </c>
      <c r="B3513" s="143" t="s">
        <v>28284</v>
      </c>
      <c r="C3513" s="144">
        <v>16.350000000000001</v>
      </c>
    </row>
    <row r="3514" spans="1:3" x14ac:dyDescent="0.25">
      <c r="A3514" s="142" t="s">
        <v>28285</v>
      </c>
      <c r="B3514" s="143" t="s">
        <v>28286</v>
      </c>
      <c r="C3514" s="144">
        <v>13.23</v>
      </c>
    </row>
    <row r="3515" spans="1:3" x14ac:dyDescent="0.25">
      <c r="A3515" s="142" t="s">
        <v>28287</v>
      </c>
      <c r="B3515" s="143" t="s">
        <v>28288</v>
      </c>
      <c r="C3515" s="144">
        <v>8.68</v>
      </c>
    </row>
    <row r="3516" spans="1:3" x14ac:dyDescent="0.25">
      <c r="A3516" s="142" t="s">
        <v>28289</v>
      </c>
      <c r="B3516" s="143" t="s">
        <v>28290</v>
      </c>
      <c r="C3516" s="144">
        <v>11.9</v>
      </c>
    </row>
    <row r="3517" spans="1:3" x14ac:dyDescent="0.25">
      <c r="A3517" s="142" t="s">
        <v>28291</v>
      </c>
      <c r="B3517" s="143" t="s">
        <v>28292</v>
      </c>
      <c r="C3517" s="144">
        <v>14.1</v>
      </c>
    </row>
    <row r="3518" spans="1:3" x14ac:dyDescent="0.25">
      <c r="A3518" s="142" t="s">
        <v>28293</v>
      </c>
      <c r="B3518" s="143" t="s">
        <v>28294</v>
      </c>
      <c r="C3518" s="144">
        <v>8.68</v>
      </c>
    </row>
    <row r="3519" spans="1:3" x14ac:dyDescent="0.25">
      <c r="A3519" s="142" t="s">
        <v>28295</v>
      </c>
      <c r="B3519" s="143" t="s">
        <v>28288</v>
      </c>
      <c r="C3519" s="144">
        <v>10.49</v>
      </c>
    </row>
    <row r="3520" spans="1:3" x14ac:dyDescent="0.25">
      <c r="A3520" s="142" t="s">
        <v>28296</v>
      </c>
      <c r="B3520" s="143" t="s">
        <v>28297</v>
      </c>
      <c r="C3520" s="144">
        <v>6.61</v>
      </c>
    </row>
    <row r="3521" spans="1:3" x14ac:dyDescent="0.25">
      <c r="A3521" s="142" t="s">
        <v>28298</v>
      </c>
      <c r="B3521" s="143" t="s">
        <v>28299</v>
      </c>
      <c r="C3521" s="144">
        <v>6.19</v>
      </c>
    </row>
    <row r="3522" spans="1:3" x14ac:dyDescent="0.25">
      <c r="A3522" s="142" t="s">
        <v>28300</v>
      </c>
      <c r="B3522" s="143" t="s">
        <v>28301</v>
      </c>
      <c r="C3522" s="144">
        <v>7.8</v>
      </c>
    </row>
    <row r="3523" spans="1:3" x14ac:dyDescent="0.25">
      <c r="A3523" s="142" t="s">
        <v>28302</v>
      </c>
      <c r="B3523" s="143" t="s">
        <v>28303</v>
      </c>
      <c r="C3523" s="144">
        <v>13.99</v>
      </c>
    </row>
    <row r="3524" spans="1:3" x14ac:dyDescent="0.25">
      <c r="A3524" s="142" t="s">
        <v>28304</v>
      </c>
      <c r="B3524" s="143" t="s">
        <v>28305</v>
      </c>
      <c r="C3524" s="144">
        <v>10.63</v>
      </c>
    </row>
    <row r="3525" spans="1:3" x14ac:dyDescent="0.25">
      <c r="A3525" s="142" t="s">
        <v>28306</v>
      </c>
      <c r="B3525" s="143" t="s">
        <v>28307</v>
      </c>
      <c r="C3525" s="144">
        <v>0.8</v>
      </c>
    </row>
    <row r="3526" spans="1:3" x14ac:dyDescent="0.25">
      <c r="A3526" s="142" t="s">
        <v>28308</v>
      </c>
      <c r="B3526" s="143" t="s">
        <v>28309</v>
      </c>
      <c r="C3526" s="144">
        <v>0.88</v>
      </c>
    </row>
    <row r="3527" spans="1:3" x14ac:dyDescent="0.25">
      <c r="A3527" s="142" t="s">
        <v>28310</v>
      </c>
      <c r="B3527" s="143" t="s">
        <v>28311</v>
      </c>
      <c r="C3527" s="144">
        <v>0.83</v>
      </c>
    </row>
    <row r="3528" spans="1:3" x14ac:dyDescent="0.25">
      <c r="A3528" s="142" t="s">
        <v>28312</v>
      </c>
      <c r="B3528" s="143" t="s">
        <v>28313</v>
      </c>
      <c r="C3528" s="144">
        <v>1.08</v>
      </c>
    </row>
    <row r="3529" spans="1:3" x14ac:dyDescent="0.25">
      <c r="A3529" s="142" t="s">
        <v>28314</v>
      </c>
      <c r="B3529" s="143" t="s">
        <v>24637</v>
      </c>
      <c r="C3529" s="144">
        <v>3.25</v>
      </c>
    </row>
    <row r="3530" spans="1:3" x14ac:dyDescent="0.25">
      <c r="A3530" s="142" t="s">
        <v>28315</v>
      </c>
      <c r="B3530" s="143" t="s">
        <v>28316</v>
      </c>
      <c r="C3530" s="144">
        <v>4.5</v>
      </c>
    </row>
    <row r="3531" spans="1:3" x14ac:dyDescent="0.25">
      <c r="A3531" s="142" t="s">
        <v>28317</v>
      </c>
      <c r="B3531" s="143" t="s">
        <v>28318</v>
      </c>
      <c r="C3531" s="144">
        <v>2.61</v>
      </c>
    </row>
    <row r="3532" spans="1:3" x14ac:dyDescent="0.25">
      <c r="A3532" s="142" t="s">
        <v>28319</v>
      </c>
      <c r="B3532" s="143" t="s">
        <v>28320</v>
      </c>
      <c r="C3532" s="144">
        <v>20.54</v>
      </c>
    </row>
    <row r="3533" spans="1:3" x14ac:dyDescent="0.25">
      <c r="A3533" s="142" t="s">
        <v>28321</v>
      </c>
      <c r="B3533" s="143" t="s">
        <v>28322</v>
      </c>
      <c r="C3533" s="144">
        <v>8.23</v>
      </c>
    </row>
    <row r="3534" spans="1:3" x14ac:dyDescent="0.25">
      <c r="A3534" s="142" t="s">
        <v>28323</v>
      </c>
      <c r="B3534" s="143" t="s">
        <v>28324</v>
      </c>
      <c r="C3534" s="144">
        <v>5.44</v>
      </c>
    </row>
    <row r="3535" spans="1:3" x14ac:dyDescent="0.25">
      <c r="A3535" s="142" t="s">
        <v>28325</v>
      </c>
      <c r="B3535" s="143" t="s">
        <v>28326</v>
      </c>
      <c r="C3535" s="144">
        <v>2.04</v>
      </c>
    </row>
    <row r="3536" spans="1:3" x14ac:dyDescent="0.25">
      <c r="A3536" s="142" t="s">
        <v>28327</v>
      </c>
      <c r="B3536" s="143" t="s">
        <v>28328</v>
      </c>
      <c r="C3536" s="144">
        <v>2.04</v>
      </c>
    </row>
    <row r="3537" spans="1:3" x14ac:dyDescent="0.25">
      <c r="A3537" s="142" t="s">
        <v>28329</v>
      </c>
      <c r="B3537" s="143" t="s">
        <v>28330</v>
      </c>
      <c r="C3537" s="144">
        <v>3.59</v>
      </c>
    </row>
    <row r="3538" spans="1:3" x14ac:dyDescent="0.25">
      <c r="A3538" s="142" t="s">
        <v>28331</v>
      </c>
      <c r="B3538" s="143" t="s">
        <v>28332</v>
      </c>
      <c r="C3538" s="144">
        <v>3.64</v>
      </c>
    </row>
    <row r="3539" spans="1:3" x14ac:dyDescent="0.25">
      <c r="A3539" s="142" t="s">
        <v>28333</v>
      </c>
      <c r="B3539" s="143" t="s">
        <v>28334</v>
      </c>
      <c r="C3539" s="144">
        <v>3.64</v>
      </c>
    </row>
    <row r="3540" spans="1:3" x14ac:dyDescent="0.25">
      <c r="A3540" s="142" t="s">
        <v>28335</v>
      </c>
      <c r="B3540" s="143" t="s">
        <v>28336</v>
      </c>
      <c r="C3540" s="144">
        <v>3.64</v>
      </c>
    </row>
    <row r="3541" spans="1:3" x14ac:dyDescent="0.25">
      <c r="A3541" s="142" t="s">
        <v>28337</v>
      </c>
      <c r="B3541" s="143" t="s">
        <v>28338</v>
      </c>
      <c r="C3541" s="144">
        <v>4.84</v>
      </c>
    </row>
    <row r="3542" spans="1:3" x14ac:dyDescent="0.25">
      <c r="A3542" s="142" t="s">
        <v>28339</v>
      </c>
      <c r="B3542" s="143" t="s">
        <v>28340</v>
      </c>
      <c r="C3542" s="144">
        <v>4.84</v>
      </c>
    </row>
    <row r="3543" spans="1:3" x14ac:dyDescent="0.25">
      <c r="A3543" s="142" t="s">
        <v>28341</v>
      </c>
      <c r="B3543" s="143" t="s">
        <v>28342</v>
      </c>
      <c r="C3543" s="144">
        <v>2.29</v>
      </c>
    </row>
    <row r="3544" spans="1:3" x14ac:dyDescent="0.25">
      <c r="A3544" s="142" t="s">
        <v>28343</v>
      </c>
      <c r="B3544" s="143" t="s">
        <v>28344</v>
      </c>
      <c r="C3544" s="144">
        <v>4.84</v>
      </c>
    </row>
    <row r="3545" spans="1:3" x14ac:dyDescent="0.25">
      <c r="A3545" s="142" t="s">
        <v>28345</v>
      </c>
      <c r="B3545" s="143" t="s">
        <v>24643</v>
      </c>
      <c r="C3545" s="144">
        <v>23</v>
      </c>
    </row>
    <row r="3546" spans="1:3" x14ac:dyDescent="0.25">
      <c r="A3546" s="142" t="s">
        <v>28346</v>
      </c>
      <c r="B3546" s="143" t="s">
        <v>28347</v>
      </c>
      <c r="C3546" s="144">
        <v>126.47</v>
      </c>
    </row>
    <row r="3547" spans="1:3" x14ac:dyDescent="0.25">
      <c r="A3547" s="142" t="s">
        <v>28348</v>
      </c>
      <c r="B3547" s="143" t="s">
        <v>28349</v>
      </c>
      <c r="C3547" s="144">
        <v>99.75</v>
      </c>
    </row>
    <row r="3548" spans="1:3" x14ac:dyDescent="0.25">
      <c r="A3548" s="142" t="s">
        <v>28350</v>
      </c>
      <c r="B3548" s="143" t="s">
        <v>28351</v>
      </c>
      <c r="C3548" s="144">
        <v>93.1</v>
      </c>
    </row>
    <row r="3549" spans="1:3" x14ac:dyDescent="0.25">
      <c r="A3549" s="142" t="s">
        <v>28352</v>
      </c>
      <c r="B3549" s="143" t="s">
        <v>28353</v>
      </c>
      <c r="C3549" s="144">
        <v>9.0299999999999994</v>
      </c>
    </row>
    <row r="3550" spans="1:3" x14ac:dyDescent="0.25">
      <c r="A3550" s="142" t="s">
        <v>28354</v>
      </c>
      <c r="B3550" s="143" t="s">
        <v>28355</v>
      </c>
      <c r="C3550" s="144">
        <v>22.8</v>
      </c>
    </row>
    <row r="3551" spans="1:3" x14ac:dyDescent="0.25">
      <c r="A3551" s="142" t="s">
        <v>28356</v>
      </c>
      <c r="B3551" s="143" t="s">
        <v>28357</v>
      </c>
      <c r="C3551" s="144">
        <v>832</v>
      </c>
    </row>
    <row r="3552" spans="1:3" x14ac:dyDescent="0.25">
      <c r="A3552" s="142" t="s">
        <v>28358</v>
      </c>
      <c r="B3552" s="143" t="s">
        <v>28359</v>
      </c>
      <c r="C3552" s="144">
        <v>13.24</v>
      </c>
    </row>
    <row r="3553" spans="1:3" x14ac:dyDescent="0.25">
      <c r="A3553" s="142" t="s">
        <v>28360</v>
      </c>
      <c r="B3553" s="143" t="s">
        <v>28361</v>
      </c>
      <c r="C3553" s="144">
        <v>29.8</v>
      </c>
    </row>
    <row r="3554" spans="1:3" x14ac:dyDescent="0.25">
      <c r="A3554" s="142" t="s">
        <v>28362</v>
      </c>
      <c r="B3554" s="143" t="s">
        <v>28363</v>
      </c>
      <c r="C3554" s="144">
        <v>199</v>
      </c>
    </row>
    <row r="3555" spans="1:3" x14ac:dyDescent="0.25">
      <c r="A3555" s="142" t="s">
        <v>28364</v>
      </c>
      <c r="B3555" s="143" t="s">
        <v>28365</v>
      </c>
      <c r="C3555" s="144">
        <v>1031</v>
      </c>
    </row>
    <row r="3556" spans="1:3" x14ac:dyDescent="0.25">
      <c r="A3556" s="142" t="s">
        <v>28366</v>
      </c>
      <c r="B3556" s="143" t="s">
        <v>28367</v>
      </c>
      <c r="C3556" s="144">
        <v>25</v>
      </c>
    </row>
    <row r="3557" spans="1:3" x14ac:dyDescent="0.25">
      <c r="A3557" s="142" t="s">
        <v>28368</v>
      </c>
      <c r="B3557" s="143" t="s">
        <v>28369</v>
      </c>
      <c r="C3557" s="144">
        <v>5.68</v>
      </c>
    </row>
    <row r="3558" spans="1:3" x14ac:dyDescent="0.25">
      <c r="A3558" s="142" t="s">
        <v>28370</v>
      </c>
      <c r="B3558" s="143" t="s">
        <v>28371</v>
      </c>
      <c r="C3558" s="144">
        <v>8.9</v>
      </c>
    </row>
    <row r="3559" spans="1:3" x14ac:dyDescent="0.25">
      <c r="A3559" s="142" t="s">
        <v>28372</v>
      </c>
      <c r="B3559" s="143" t="s">
        <v>28373</v>
      </c>
      <c r="C3559" s="144">
        <v>5.0999999999999996</v>
      </c>
    </row>
    <row r="3560" spans="1:3" x14ac:dyDescent="0.25">
      <c r="A3560" s="142" t="s">
        <v>28374</v>
      </c>
      <c r="B3560" s="143" t="s">
        <v>28375</v>
      </c>
      <c r="C3560" s="144">
        <v>8.41</v>
      </c>
    </row>
    <row r="3561" spans="1:3" x14ac:dyDescent="0.25">
      <c r="A3561" s="142" t="s">
        <v>28376</v>
      </c>
      <c r="B3561" s="143" t="s">
        <v>28377</v>
      </c>
      <c r="C3561" s="144">
        <v>8.26</v>
      </c>
    </row>
    <row r="3562" spans="1:3" x14ac:dyDescent="0.25">
      <c r="A3562" s="142" t="s">
        <v>28378</v>
      </c>
      <c r="B3562" s="143" t="s">
        <v>28379</v>
      </c>
      <c r="C3562" s="144">
        <v>11.39</v>
      </c>
    </row>
    <row r="3563" spans="1:3" x14ac:dyDescent="0.25">
      <c r="A3563" s="142" t="s">
        <v>28380</v>
      </c>
      <c r="B3563" s="143" t="s">
        <v>28381</v>
      </c>
      <c r="C3563" s="144">
        <v>17.16</v>
      </c>
    </row>
    <row r="3564" spans="1:3" x14ac:dyDescent="0.25">
      <c r="A3564" s="142" t="s">
        <v>28382</v>
      </c>
      <c r="B3564" s="143" t="s">
        <v>28383</v>
      </c>
      <c r="C3564" s="144">
        <v>19.78</v>
      </c>
    </row>
    <row r="3565" spans="1:3" x14ac:dyDescent="0.25">
      <c r="A3565" s="142" t="s">
        <v>28384</v>
      </c>
      <c r="B3565" s="143" t="s">
        <v>28385</v>
      </c>
      <c r="C3565" s="144">
        <v>37.74</v>
      </c>
    </row>
    <row r="3566" spans="1:3" x14ac:dyDescent="0.25">
      <c r="A3566" s="142" t="s">
        <v>28386</v>
      </c>
      <c r="B3566" s="143" t="s">
        <v>28387</v>
      </c>
      <c r="C3566" s="144">
        <v>11</v>
      </c>
    </row>
    <row r="3567" spans="1:3" x14ac:dyDescent="0.25">
      <c r="A3567" s="142" t="s">
        <v>28388</v>
      </c>
      <c r="B3567" s="143" t="s">
        <v>28389</v>
      </c>
      <c r="C3567" s="144">
        <v>37.99</v>
      </c>
    </row>
    <row r="3568" spans="1:3" x14ac:dyDescent="0.25">
      <c r="A3568" s="142" t="s">
        <v>28390</v>
      </c>
      <c r="B3568" s="143" t="s">
        <v>28391</v>
      </c>
      <c r="C3568" s="144">
        <v>19.39</v>
      </c>
    </row>
    <row r="3569" spans="1:3" x14ac:dyDescent="0.25">
      <c r="A3569" s="142" t="s">
        <v>28392</v>
      </c>
      <c r="B3569" s="143" t="s">
        <v>28393</v>
      </c>
      <c r="C3569" s="144">
        <v>114.54</v>
      </c>
    </row>
    <row r="3570" spans="1:3" x14ac:dyDescent="0.25">
      <c r="A3570" s="142" t="s">
        <v>28394</v>
      </c>
      <c r="B3570" s="143" t="s">
        <v>28395</v>
      </c>
      <c r="C3570" s="144">
        <v>116.72</v>
      </c>
    </row>
    <row r="3571" spans="1:3" x14ac:dyDescent="0.25">
      <c r="A3571" s="142" t="s">
        <v>28396</v>
      </c>
      <c r="B3571" s="143" t="s">
        <v>28397</v>
      </c>
      <c r="C3571" s="144">
        <v>100</v>
      </c>
    </row>
    <row r="3572" spans="1:3" x14ac:dyDescent="0.25">
      <c r="A3572" s="142" t="s">
        <v>28398</v>
      </c>
      <c r="B3572" s="143" t="s">
        <v>28399</v>
      </c>
      <c r="C3572" s="144">
        <v>71.55</v>
      </c>
    </row>
    <row r="3573" spans="1:3" x14ac:dyDescent="0.25">
      <c r="A3573" s="142" t="s">
        <v>28400</v>
      </c>
      <c r="B3573" s="143" t="s">
        <v>28401</v>
      </c>
      <c r="C3573" s="144">
        <v>82.41</v>
      </c>
    </row>
    <row r="3574" spans="1:3" x14ac:dyDescent="0.25">
      <c r="A3574" s="142" t="s">
        <v>28402</v>
      </c>
      <c r="B3574" s="143" t="s">
        <v>28403</v>
      </c>
      <c r="C3574" s="144">
        <v>94.31</v>
      </c>
    </row>
    <row r="3575" spans="1:3" x14ac:dyDescent="0.25">
      <c r="A3575" s="142" t="s">
        <v>28404</v>
      </c>
      <c r="B3575" s="143" t="s">
        <v>28405</v>
      </c>
      <c r="C3575" s="144">
        <v>152.99</v>
      </c>
    </row>
    <row r="3576" spans="1:3" x14ac:dyDescent="0.25">
      <c r="A3576" s="142" t="s">
        <v>28406</v>
      </c>
      <c r="B3576" s="143" t="s">
        <v>28407</v>
      </c>
      <c r="C3576" s="144">
        <v>163.79</v>
      </c>
    </row>
    <row r="3577" spans="1:3" x14ac:dyDescent="0.25">
      <c r="A3577" s="142" t="s">
        <v>28408</v>
      </c>
      <c r="B3577" s="143" t="s">
        <v>28409</v>
      </c>
      <c r="C3577" s="144">
        <v>44.49</v>
      </c>
    </row>
    <row r="3578" spans="1:3" x14ac:dyDescent="0.25">
      <c r="A3578" s="142" t="s">
        <v>28410</v>
      </c>
      <c r="B3578" s="143" t="s">
        <v>28411</v>
      </c>
      <c r="C3578" s="144">
        <v>66.3</v>
      </c>
    </row>
    <row r="3579" spans="1:3" x14ac:dyDescent="0.25">
      <c r="A3579" s="142" t="s">
        <v>28412</v>
      </c>
      <c r="B3579" s="143" t="s">
        <v>28413</v>
      </c>
      <c r="C3579" s="144">
        <v>100.14</v>
      </c>
    </row>
    <row r="3580" spans="1:3" x14ac:dyDescent="0.25">
      <c r="A3580" s="142" t="s">
        <v>28414</v>
      </c>
      <c r="B3580" s="143" t="s">
        <v>28415</v>
      </c>
      <c r="C3580" s="144">
        <v>65.180000000000007</v>
      </c>
    </row>
    <row r="3581" spans="1:3" x14ac:dyDescent="0.25">
      <c r="A3581" s="142" t="s">
        <v>28416</v>
      </c>
      <c r="B3581" s="143" t="s">
        <v>28417</v>
      </c>
      <c r="C3581" s="144">
        <v>65.180000000000007</v>
      </c>
    </row>
    <row r="3582" spans="1:3" x14ac:dyDescent="0.25">
      <c r="A3582" s="142" t="s">
        <v>28418</v>
      </c>
      <c r="B3582" s="143" t="s">
        <v>28419</v>
      </c>
      <c r="C3582" s="144">
        <v>98.43</v>
      </c>
    </row>
    <row r="3583" spans="1:3" x14ac:dyDescent="0.25">
      <c r="A3583" s="142" t="s">
        <v>28420</v>
      </c>
      <c r="B3583" s="143" t="s">
        <v>28421</v>
      </c>
      <c r="C3583" s="144">
        <v>98.43</v>
      </c>
    </row>
    <row r="3584" spans="1:3" x14ac:dyDescent="0.25">
      <c r="A3584" s="142" t="s">
        <v>28422</v>
      </c>
      <c r="B3584" s="143" t="s">
        <v>28423</v>
      </c>
      <c r="C3584" s="144">
        <v>36.4</v>
      </c>
    </row>
    <row r="3585" spans="1:3" x14ac:dyDescent="0.25">
      <c r="A3585" s="142" t="s">
        <v>28424</v>
      </c>
      <c r="B3585" s="143" t="s">
        <v>28425</v>
      </c>
      <c r="C3585" s="144">
        <v>109.9</v>
      </c>
    </row>
    <row r="3586" spans="1:3" x14ac:dyDescent="0.25">
      <c r="A3586" s="142" t="s">
        <v>28426</v>
      </c>
      <c r="B3586" s="143" t="s">
        <v>28427</v>
      </c>
      <c r="C3586" s="144">
        <v>44.26</v>
      </c>
    </row>
    <row r="3587" spans="1:3" x14ac:dyDescent="0.25">
      <c r="A3587" s="142" t="s">
        <v>28428</v>
      </c>
      <c r="B3587" s="143" t="s">
        <v>28429</v>
      </c>
      <c r="C3587" s="144">
        <v>30.23</v>
      </c>
    </row>
    <row r="3588" spans="1:3" x14ac:dyDescent="0.25">
      <c r="A3588" s="142" t="s">
        <v>28430</v>
      </c>
      <c r="B3588" s="143" t="s">
        <v>28431</v>
      </c>
      <c r="C3588" s="144">
        <v>125</v>
      </c>
    </row>
    <row r="3589" spans="1:3" x14ac:dyDescent="0.25">
      <c r="A3589" s="142" t="s">
        <v>28432</v>
      </c>
      <c r="B3589" s="143" t="s">
        <v>28433</v>
      </c>
      <c r="C3589" s="144">
        <v>103</v>
      </c>
    </row>
    <row r="3590" spans="1:3" x14ac:dyDescent="0.25">
      <c r="A3590" s="142" t="s">
        <v>28434</v>
      </c>
      <c r="B3590" s="143" t="s">
        <v>28435</v>
      </c>
      <c r="C3590" s="144">
        <v>4.2</v>
      </c>
    </row>
    <row r="3591" spans="1:3" x14ac:dyDescent="0.25">
      <c r="A3591" s="142" t="s">
        <v>28436</v>
      </c>
      <c r="B3591" s="143" t="s">
        <v>24485</v>
      </c>
      <c r="C3591" s="144">
        <v>13.06</v>
      </c>
    </row>
    <row r="3592" spans="1:3" x14ac:dyDescent="0.25">
      <c r="A3592" s="142" t="s">
        <v>28437</v>
      </c>
      <c r="B3592" s="143" t="s">
        <v>28438</v>
      </c>
      <c r="C3592" s="144">
        <v>3.79</v>
      </c>
    </row>
    <row r="3593" spans="1:3" x14ac:dyDescent="0.25">
      <c r="A3593" s="142" t="s">
        <v>28439</v>
      </c>
      <c r="B3593" s="143" t="s">
        <v>28440</v>
      </c>
      <c r="C3593" s="144">
        <v>93</v>
      </c>
    </row>
    <row r="3594" spans="1:3" x14ac:dyDescent="0.25">
      <c r="A3594" s="142" t="s">
        <v>28441</v>
      </c>
      <c r="B3594" s="143" t="s">
        <v>24489</v>
      </c>
      <c r="C3594" s="144">
        <v>117</v>
      </c>
    </row>
    <row r="3595" spans="1:3" x14ac:dyDescent="0.25">
      <c r="A3595" s="142" t="s">
        <v>28442</v>
      </c>
      <c r="B3595" s="143" t="s">
        <v>24491</v>
      </c>
      <c r="C3595" s="144">
        <v>142</v>
      </c>
    </row>
    <row r="3596" spans="1:3" x14ac:dyDescent="0.25">
      <c r="A3596" s="142" t="s">
        <v>28443</v>
      </c>
      <c r="B3596" s="143" t="s">
        <v>28444</v>
      </c>
      <c r="C3596" s="144">
        <v>5.95</v>
      </c>
    </row>
    <row r="3597" spans="1:3" x14ac:dyDescent="0.25">
      <c r="A3597" s="142" t="s">
        <v>28445</v>
      </c>
      <c r="B3597" s="143" t="s">
        <v>28446</v>
      </c>
      <c r="C3597" s="144">
        <v>6.85</v>
      </c>
    </row>
    <row r="3598" spans="1:3" x14ac:dyDescent="0.25">
      <c r="A3598" s="142" t="s">
        <v>28447</v>
      </c>
      <c r="B3598" s="143" t="s">
        <v>28448</v>
      </c>
      <c r="C3598" s="144">
        <v>9.15</v>
      </c>
    </row>
    <row r="3599" spans="1:3" x14ac:dyDescent="0.25">
      <c r="A3599" s="142" t="s">
        <v>28449</v>
      </c>
      <c r="B3599" s="143" t="s">
        <v>28450</v>
      </c>
      <c r="C3599" s="144">
        <v>13.13</v>
      </c>
    </row>
    <row r="3600" spans="1:3" x14ac:dyDescent="0.25">
      <c r="A3600" s="142" t="s">
        <v>28451</v>
      </c>
      <c r="B3600" s="143" t="s">
        <v>28452</v>
      </c>
      <c r="C3600" s="144">
        <v>9.15</v>
      </c>
    </row>
    <row r="3601" spans="1:3" x14ac:dyDescent="0.25">
      <c r="A3601" s="142" t="s">
        <v>28453</v>
      </c>
      <c r="B3601" s="143" t="s">
        <v>28454</v>
      </c>
      <c r="C3601" s="144">
        <v>13.13</v>
      </c>
    </row>
    <row r="3602" spans="1:3" x14ac:dyDescent="0.25">
      <c r="A3602" s="142" t="s">
        <v>28455</v>
      </c>
      <c r="B3602" s="143" t="s">
        <v>28456</v>
      </c>
      <c r="C3602" s="144">
        <v>13.48</v>
      </c>
    </row>
    <row r="3603" spans="1:3" x14ac:dyDescent="0.25">
      <c r="A3603" s="142" t="s">
        <v>28457</v>
      </c>
      <c r="B3603" s="143" t="s">
        <v>28458</v>
      </c>
      <c r="C3603" s="144">
        <v>3.77</v>
      </c>
    </row>
    <row r="3604" spans="1:3" x14ac:dyDescent="0.25">
      <c r="A3604" s="142" t="s">
        <v>28459</v>
      </c>
      <c r="B3604" s="143" t="s">
        <v>28460</v>
      </c>
      <c r="C3604" s="144">
        <v>4.4000000000000004</v>
      </c>
    </row>
    <row r="3605" spans="1:3" x14ac:dyDescent="0.25">
      <c r="A3605" s="142" t="s">
        <v>28461</v>
      </c>
      <c r="B3605" s="143" t="s">
        <v>28462</v>
      </c>
      <c r="C3605" s="144">
        <v>4.54</v>
      </c>
    </row>
    <row r="3606" spans="1:3" x14ac:dyDescent="0.25">
      <c r="A3606" s="142" t="s">
        <v>28463</v>
      </c>
      <c r="B3606" s="143" t="s">
        <v>28464</v>
      </c>
      <c r="C3606" s="144">
        <v>17.239999999999998</v>
      </c>
    </row>
    <row r="3607" spans="1:3" x14ac:dyDescent="0.25">
      <c r="A3607" s="142" t="s">
        <v>28465</v>
      </c>
      <c r="B3607" s="143" t="s">
        <v>28466</v>
      </c>
      <c r="C3607" s="144">
        <v>13.33</v>
      </c>
    </row>
    <row r="3608" spans="1:3" x14ac:dyDescent="0.25">
      <c r="A3608" s="142" t="s">
        <v>28467</v>
      </c>
      <c r="B3608" s="143" t="s">
        <v>28468</v>
      </c>
      <c r="C3608" s="144">
        <v>18.899999999999999</v>
      </c>
    </row>
    <row r="3609" spans="1:3" x14ac:dyDescent="0.25">
      <c r="A3609" s="142" t="s">
        <v>28469</v>
      </c>
      <c r="B3609" s="143" t="s">
        <v>28470</v>
      </c>
      <c r="C3609" s="144">
        <v>18.899999999999999</v>
      </c>
    </row>
    <row r="3610" spans="1:3" x14ac:dyDescent="0.25">
      <c r="A3610" s="142" t="s">
        <v>28471</v>
      </c>
      <c r="B3610" s="143" t="s">
        <v>28472</v>
      </c>
      <c r="C3610" s="144">
        <v>30</v>
      </c>
    </row>
    <row r="3611" spans="1:3" x14ac:dyDescent="0.25">
      <c r="A3611" s="142" t="s">
        <v>28473</v>
      </c>
      <c r="B3611" s="143" t="s">
        <v>28474</v>
      </c>
      <c r="C3611" s="144">
        <v>39.9</v>
      </c>
    </row>
    <row r="3612" spans="1:3" x14ac:dyDescent="0.25">
      <c r="A3612" s="142" t="s">
        <v>28475</v>
      </c>
      <c r="B3612" s="143" t="s">
        <v>28476</v>
      </c>
      <c r="C3612" s="144">
        <v>78</v>
      </c>
    </row>
    <row r="3613" spans="1:3" x14ac:dyDescent="0.25">
      <c r="A3613" s="142" t="s">
        <v>28477</v>
      </c>
      <c r="B3613" s="143" t="s">
        <v>28478</v>
      </c>
      <c r="C3613" s="144">
        <v>13.67</v>
      </c>
    </row>
    <row r="3614" spans="1:3" x14ac:dyDescent="0.25">
      <c r="A3614" s="142" t="s">
        <v>28479</v>
      </c>
      <c r="B3614" s="143" t="s">
        <v>28480</v>
      </c>
      <c r="C3614" s="144">
        <v>26.8</v>
      </c>
    </row>
    <row r="3615" spans="1:3" x14ac:dyDescent="0.25">
      <c r="A3615" s="142" t="s">
        <v>28481</v>
      </c>
      <c r="B3615" s="143" t="s">
        <v>28482</v>
      </c>
      <c r="C3615" s="144">
        <v>8.2100000000000009</v>
      </c>
    </row>
    <row r="3616" spans="1:3" x14ac:dyDescent="0.25">
      <c r="A3616" s="142" t="s">
        <v>28483</v>
      </c>
      <c r="B3616" s="143" t="s">
        <v>28484</v>
      </c>
      <c r="C3616" s="144">
        <v>112.14</v>
      </c>
    </row>
    <row r="3617" spans="1:3" x14ac:dyDescent="0.25">
      <c r="A3617" s="142" t="s">
        <v>28485</v>
      </c>
      <c r="B3617" s="143" t="s">
        <v>28486</v>
      </c>
      <c r="C3617" s="144">
        <v>147.07</v>
      </c>
    </row>
    <row r="3618" spans="1:3" x14ac:dyDescent="0.25">
      <c r="A3618" s="142" t="s">
        <v>28487</v>
      </c>
      <c r="B3618" s="143" t="s">
        <v>28488</v>
      </c>
      <c r="C3618" s="144">
        <v>186.19</v>
      </c>
    </row>
    <row r="3619" spans="1:3" x14ac:dyDescent="0.25">
      <c r="A3619" s="142" t="s">
        <v>28489</v>
      </c>
      <c r="B3619" s="143" t="s">
        <v>28490</v>
      </c>
      <c r="C3619" s="144">
        <v>89.67</v>
      </c>
    </row>
    <row r="3620" spans="1:3" x14ac:dyDescent="0.25">
      <c r="A3620" s="142" t="s">
        <v>28491</v>
      </c>
      <c r="B3620" s="143" t="s">
        <v>28492</v>
      </c>
      <c r="C3620" s="144">
        <v>12.32</v>
      </c>
    </row>
    <row r="3621" spans="1:3" x14ac:dyDescent="0.25">
      <c r="A3621" s="142" t="s">
        <v>28493</v>
      </c>
      <c r="B3621" s="143" t="s">
        <v>28494</v>
      </c>
      <c r="C3621" s="144">
        <v>0.61</v>
      </c>
    </row>
    <row r="3622" spans="1:3" x14ac:dyDescent="0.25">
      <c r="A3622" s="142" t="s">
        <v>28495</v>
      </c>
      <c r="B3622" s="143" t="s">
        <v>28496</v>
      </c>
      <c r="C3622" s="144">
        <v>4.0599999999999996</v>
      </c>
    </row>
    <row r="3623" spans="1:3" x14ac:dyDescent="0.25">
      <c r="A3623" s="142" t="s">
        <v>28497</v>
      </c>
      <c r="B3623" s="143" t="s">
        <v>28498</v>
      </c>
      <c r="C3623" s="144">
        <v>5.09</v>
      </c>
    </row>
    <row r="3624" spans="1:3" x14ac:dyDescent="0.25">
      <c r="A3624" s="142" t="s">
        <v>28499</v>
      </c>
      <c r="B3624" s="143" t="s">
        <v>28500</v>
      </c>
      <c r="C3624" s="144">
        <v>9.43</v>
      </c>
    </row>
    <row r="3625" spans="1:3" x14ac:dyDescent="0.25">
      <c r="A3625" s="142" t="s">
        <v>28501</v>
      </c>
      <c r="B3625" s="143" t="s">
        <v>28502</v>
      </c>
      <c r="C3625" s="144">
        <v>4.54</v>
      </c>
    </row>
    <row r="3626" spans="1:3" x14ac:dyDescent="0.25">
      <c r="A3626" s="142" t="s">
        <v>28503</v>
      </c>
      <c r="B3626" s="143" t="s">
        <v>28504</v>
      </c>
      <c r="C3626" s="144">
        <v>5.57</v>
      </c>
    </row>
    <row r="3627" spans="1:3" x14ac:dyDescent="0.25">
      <c r="A3627" s="142" t="s">
        <v>28505</v>
      </c>
      <c r="B3627" s="143" t="s">
        <v>28506</v>
      </c>
      <c r="C3627" s="144">
        <v>6.56</v>
      </c>
    </row>
    <row r="3628" spans="1:3" x14ac:dyDescent="0.25">
      <c r="A3628" s="142" t="s">
        <v>28507</v>
      </c>
      <c r="B3628" s="143" t="s">
        <v>28508</v>
      </c>
      <c r="C3628" s="144">
        <v>7.68</v>
      </c>
    </row>
    <row r="3629" spans="1:3" x14ac:dyDescent="0.25">
      <c r="A3629" s="142" t="s">
        <v>28509</v>
      </c>
      <c r="B3629" s="143" t="s">
        <v>28510</v>
      </c>
      <c r="C3629" s="144">
        <v>13.62</v>
      </c>
    </row>
    <row r="3630" spans="1:3" x14ac:dyDescent="0.25">
      <c r="A3630" s="142" t="s">
        <v>28511</v>
      </c>
      <c r="B3630" s="143" t="s">
        <v>28512</v>
      </c>
      <c r="C3630" s="144">
        <v>644.21</v>
      </c>
    </row>
    <row r="3631" spans="1:3" x14ac:dyDescent="0.25">
      <c r="A3631" s="142" t="s">
        <v>28513</v>
      </c>
      <c r="B3631" s="143" t="s">
        <v>28514</v>
      </c>
      <c r="C3631" s="144">
        <v>1104.21</v>
      </c>
    </row>
    <row r="3632" spans="1:3" x14ac:dyDescent="0.25">
      <c r="A3632" s="142" t="s">
        <v>28515</v>
      </c>
      <c r="B3632" s="143" t="s">
        <v>28516</v>
      </c>
      <c r="C3632" s="144">
        <v>2054.21</v>
      </c>
    </row>
    <row r="3633" spans="1:3" x14ac:dyDescent="0.25">
      <c r="A3633" s="142" t="s">
        <v>28517</v>
      </c>
      <c r="B3633" s="143" t="s">
        <v>28518</v>
      </c>
      <c r="C3633" s="144">
        <v>384.17</v>
      </c>
    </row>
    <row r="3634" spans="1:3" x14ac:dyDescent="0.25">
      <c r="A3634" s="142" t="s">
        <v>28519</v>
      </c>
      <c r="B3634" s="143" t="s">
        <v>28520</v>
      </c>
      <c r="C3634" s="144">
        <v>823.31</v>
      </c>
    </row>
    <row r="3635" spans="1:3" x14ac:dyDescent="0.25">
      <c r="A3635" s="142" t="s">
        <v>28521</v>
      </c>
      <c r="B3635" s="143" t="s">
        <v>28522</v>
      </c>
      <c r="C3635" s="144">
        <v>1146.52</v>
      </c>
    </row>
    <row r="3636" spans="1:3" x14ac:dyDescent="0.25">
      <c r="A3636" s="142" t="s">
        <v>28523</v>
      </c>
      <c r="B3636" s="143" t="s">
        <v>28524</v>
      </c>
      <c r="C3636" s="144">
        <v>178.54</v>
      </c>
    </row>
    <row r="3637" spans="1:3" x14ac:dyDescent="0.25">
      <c r="A3637" s="142" t="s">
        <v>28525</v>
      </c>
      <c r="B3637" s="143" t="s">
        <v>28526</v>
      </c>
      <c r="C3637" s="144">
        <v>253.14</v>
      </c>
    </row>
    <row r="3638" spans="1:3" x14ac:dyDescent="0.25">
      <c r="A3638" s="142" t="s">
        <v>28527</v>
      </c>
      <c r="B3638" s="143" t="s">
        <v>28528</v>
      </c>
      <c r="C3638" s="144">
        <v>529.29</v>
      </c>
    </row>
    <row r="3639" spans="1:3" x14ac:dyDescent="0.25">
      <c r="A3639" s="142" t="s">
        <v>28529</v>
      </c>
      <c r="B3639" s="143" t="s">
        <v>28530</v>
      </c>
      <c r="C3639" s="144">
        <v>10.77</v>
      </c>
    </row>
    <row r="3640" spans="1:3" x14ac:dyDescent="0.25">
      <c r="A3640" s="142" t="s">
        <v>28531</v>
      </c>
      <c r="B3640" s="143" t="s">
        <v>28532</v>
      </c>
      <c r="C3640" s="144">
        <v>15</v>
      </c>
    </row>
    <row r="3641" spans="1:3" x14ac:dyDescent="0.25">
      <c r="A3641" s="142" t="s">
        <v>28533</v>
      </c>
      <c r="B3641" s="143" t="s">
        <v>28534</v>
      </c>
      <c r="C3641" s="144">
        <v>169.78</v>
      </c>
    </row>
    <row r="3642" spans="1:3" x14ac:dyDescent="0.25">
      <c r="A3642" s="142" t="s">
        <v>28535</v>
      </c>
      <c r="B3642" s="143" t="s">
        <v>28536</v>
      </c>
      <c r="C3642" s="144">
        <v>185</v>
      </c>
    </row>
    <row r="3643" spans="1:3" x14ac:dyDescent="0.25">
      <c r="A3643" s="142" t="s">
        <v>28537</v>
      </c>
      <c r="B3643" s="143" t="s">
        <v>28538</v>
      </c>
      <c r="C3643" s="144">
        <v>24.9</v>
      </c>
    </row>
    <row r="3644" spans="1:3" x14ac:dyDescent="0.25">
      <c r="A3644" s="142" t="s">
        <v>28539</v>
      </c>
      <c r="B3644" s="143" t="s">
        <v>28540</v>
      </c>
      <c r="C3644" s="144">
        <v>0.75</v>
      </c>
    </row>
    <row r="3645" spans="1:3" x14ac:dyDescent="0.25">
      <c r="A3645" s="142" t="s">
        <v>28541</v>
      </c>
      <c r="B3645" s="143" t="s">
        <v>28542</v>
      </c>
      <c r="C3645" s="144">
        <v>27.67</v>
      </c>
    </row>
    <row r="3646" spans="1:3" x14ac:dyDescent="0.25">
      <c r="A3646" s="142" t="s">
        <v>28543</v>
      </c>
      <c r="B3646" s="143" t="s">
        <v>28544</v>
      </c>
      <c r="C3646" s="144">
        <v>490.34</v>
      </c>
    </row>
    <row r="3647" spans="1:3" x14ac:dyDescent="0.25">
      <c r="A3647" s="142" t="s">
        <v>28545</v>
      </c>
      <c r="B3647" s="143" t="s">
        <v>28546</v>
      </c>
      <c r="C3647" s="144">
        <v>1.6</v>
      </c>
    </row>
    <row r="3648" spans="1:3" x14ac:dyDescent="0.25">
      <c r="A3648" s="142" t="s">
        <v>28547</v>
      </c>
      <c r="B3648" s="143" t="s">
        <v>28548</v>
      </c>
      <c r="C3648" s="144">
        <v>17</v>
      </c>
    </row>
    <row r="3649" spans="1:3" x14ac:dyDescent="0.25">
      <c r="A3649" s="142" t="s">
        <v>28549</v>
      </c>
      <c r="B3649" s="143" t="s">
        <v>28550</v>
      </c>
      <c r="C3649" s="144">
        <v>1.21</v>
      </c>
    </row>
    <row r="3650" spans="1:3" x14ac:dyDescent="0.25">
      <c r="A3650" s="142" t="s">
        <v>28551</v>
      </c>
      <c r="B3650" s="143" t="s">
        <v>28552</v>
      </c>
      <c r="C3650" s="144">
        <v>1.49</v>
      </c>
    </row>
    <row r="3651" spans="1:3" x14ac:dyDescent="0.25">
      <c r="A3651" s="142" t="s">
        <v>28553</v>
      </c>
      <c r="B3651" s="143" t="s">
        <v>28554</v>
      </c>
      <c r="C3651" s="144">
        <v>25.9</v>
      </c>
    </row>
    <row r="3652" spans="1:3" x14ac:dyDescent="0.25">
      <c r="A3652" s="142" t="s">
        <v>28555</v>
      </c>
      <c r="B3652" s="143" t="s">
        <v>28556</v>
      </c>
      <c r="C3652" s="144">
        <v>1.71</v>
      </c>
    </row>
    <row r="3653" spans="1:3" x14ac:dyDescent="0.25">
      <c r="A3653" s="142" t="s">
        <v>28557</v>
      </c>
      <c r="B3653" s="143" t="s">
        <v>28558</v>
      </c>
      <c r="C3653" s="144">
        <v>263</v>
      </c>
    </row>
    <row r="3654" spans="1:3" x14ac:dyDescent="0.25">
      <c r="A3654" s="142" t="s">
        <v>28559</v>
      </c>
      <c r="B3654" s="143" t="s">
        <v>28560</v>
      </c>
      <c r="C3654" s="144">
        <v>120</v>
      </c>
    </row>
    <row r="3655" spans="1:3" x14ac:dyDescent="0.25">
      <c r="A3655" s="142" t="s">
        <v>28561</v>
      </c>
      <c r="B3655" s="143" t="s">
        <v>28562</v>
      </c>
      <c r="C3655" s="144">
        <v>3.37</v>
      </c>
    </row>
    <row r="3656" spans="1:3" x14ac:dyDescent="0.25">
      <c r="A3656" s="142" t="s">
        <v>28563</v>
      </c>
      <c r="B3656" s="143" t="s">
        <v>28564</v>
      </c>
      <c r="C3656" s="144">
        <v>27</v>
      </c>
    </row>
    <row r="3657" spans="1:3" x14ac:dyDescent="0.25">
      <c r="A3657" s="142" t="s">
        <v>28565</v>
      </c>
      <c r="B3657" s="143" t="s">
        <v>28566</v>
      </c>
      <c r="C3657" s="144">
        <v>171.33</v>
      </c>
    </row>
    <row r="3658" spans="1:3" x14ac:dyDescent="0.25">
      <c r="A3658" s="142" t="s">
        <v>28567</v>
      </c>
      <c r="B3658" s="143" t="s">
        <v>28568</v>
      </c>
      <c r="C3658" s="144">
        <v>0.38</v>
      </c>
    </row>
    <row r="3659" spans="1:3" x14ac:dyDescent="0.25">
      <c r="A3659" s="142" t="s">
        <v>28569</v>
      </c>
      <c r="B3659" s="143" t="s">
        <v>24757</v>
      </c>
      <c r="C3659" s="144">
        <v>1.1499999999999999</v>
      </c>
    </row>
    <row r="3660" spans="1:3" x14ac:dyDescent="0.25">
      <c r="A3660" s="142" t="s">
        <v>28570</v>
      </c>
      <c r="B3660" s="143" t="s">
        <v>28571</v>
      </c>
      <c r="C3660" s="144">
        <v>13.83</v>
      </c>
    </row>
    <row r="3661" spans="1:3" x14ac:dyDescent="0.25">
      <c r="A3661" s="142" t="s">
        <v>28572</v>
      </c>
      <c r="B3661" s="143" t="s">
        <v>28573</v>
      </c>
      <c r="C3661" s="144">
        <v>87.78</v>
      </c>
    </row>
    <row r="3662" spans="1:3" x14ac:dyDescent="0.25">
      <c r="A3662" s="142" t="s">
        <v>28574</v>
      </c>
      <c r="B3662" s="143" t="s">
        <v>28575</v>
      </c>
      <c r="C3662" s="144">
        <v>61.39</v>
      </c>
    </row>
    <row r="3663" spans="1:3" x14ac:dyDescent="0.25">
      <c r="A3663" s="142" t="s">
        <v>28576</v>
      </c>
      <c r="B3663" s="143" t="s">
        <v>28577</v>
      </c>
      <c r="C3663" s="144">
        <v>3.69</v>
      </c>
    </row>
    <row r="3664" spans="1:3" x14ac:dyDescent="0.25">
      <c r="A3664" s="142" t="s">
        <v>28578</v>
      </c>
      <c r="B3664" s="143" t="s">
        <v>28579</v>
      </c>
      <c r="C3664" s="144">
        <v>0.88</v>
      </c>
    </row>
    <row r="3665" spans="1:3" x14ac:dyDescent="0.25">
      <c r="A3665" s="142" t="s">
        <v>28580</v>
      </c>
      <c r="B3665" s="143" t="s">
        <v>28581</v>
      </c>
      <c r="C3665" s="144">
        <v>0.28999999999999998</v>
      </c>
    </row>
    <row r="3666" spans="1:3" x14ac:dyDescent="0.25">
      <c r="A3666" s="142" t="s">
        <v>28582</v>
      </c>
      <c r="B3666" s="143" t="s">
        <v>28583</v>
      </c>
      <c r="C3666" s="144">
        <v>0.2</v>
      </c>
    </row>
    <row r="3667" spans="1:3" x14ac:dyDescent="0.25">
      <c r="A3667" s="142" t="s">
        <v>28584</v>
      </c>
      <c r="B3667" s="143" t="s">
        <v>28585</v>
      </c>
      <c r="C3667" s="144">
        <v>11.14</v>
      </c>
    </row>
    <row r="3668" spans="1:3" x14ac:dyDescent="0.25">
      <c r="A3668" s="142" t="s">
        <v>28586</v>
      </c>
      <c r="B3668" s="143" t="s">
        <v>28587</v>
      </c>
      <c r="C3668" s="144">
        <v>15.9</v>
      </c>
    </row>
    <row r="3669" spans="1:3" x14ac:dyDescent="0.25">
      <c r="A3669" s="142" t="s">
        <v>28588</v>
      </c>
      <c r="B3669" s="143" t="s">
        <v>28589</v>
      </c>
      <c r="C3669" s="144">
        <v>27</v>
      </c>
    </row>
    <row r="3670" spans="1:3" x14ac:dyDescent="0.25">
      <c r="A3670" s="142" t="s">
        <v>28590</v>
      </c>
      <c r="B3670" s="143" t="s">
        <v>28591</v>
      </c>
      <c r="C3670" s="144">
        <v>6.06</v>
      </c>
    </row>
    <row r="3671" spans="1:3" x14ac:dyDescent="0.25">
      <c r="A3671" s="142" t="s">
        <v>28592</v>
      </c>
      <c r="B3671" s="143" t="s">
        <v>28593</v>
      </c>
      <c r="C3671" s="144">
        <v>16.350000000000001</v>
      </c>
    </row>
    <row r="3672" spans="1:3" x14ac:dyDescent="0.25">
      <c r="A3672" s="142" t="s">
        <v>28594</v>
      </c>
      <c r="B3672" s="143" t="s">
        <v>28595</v>
      </c>
      <c r="C3672" s="144">
        <v>534.66</v>
      </c>
    </row>
    <row r="3673" spans="1:3" x14ac:dyDescent="0.25">
      <c r="A3673" s="142" t="s">
        <v>28596</v>
      </c>
      <c r="B3673" s="143" t="s">
        <v>28597</v>
      </c>
      <c r="C3673" s="144">
        <v>79</v>
      </c>
    </row>
    <row r="3674" spans="1:3" x14ac:dyDescent="0.25">
      <c r="A3674" s="142" t="s">
        <v>28598</v>
      </c>
      <c r="B3674" s="143" t="s">
        <v>28599</v>
      </c>
      <c r="C3674" s="144">
        <v>6.89</v>
      </c>
    </row>
    <row r="3675" spans="1:3" x14ac:dyDescent="0.25">
      <c r="A3675" s="142" t="s">
        <v>28600</v>
      </c>
      <c r="B3675" s="143" t="s">
        <v>28601</v>
      </c>
      <c r="C3675" s="144">
        <v>92</v>
      </c>
    </row>
    <row r="3676" spans="1:3" x14ac:dyDescent="0.25">
      <c r="A3676" s="142" t="s">
        <v>28602</v>
      </c>
      <c r="B3676" s="143" t="s">
        <v>28603</v>
      </c>
      <c r="C3676" s="144">
        <v>92.35</v>
      </c>
    </row>
    <row r="3677" spans="1:3" x14ac:dyDescent="0.25">
      <c r="A3677" s="142" t="s">
        <v>28604</v>
      </c>
      <c r="B3677" s="143" t="s">
        <v>28605</v>
      </c>
      <c r="C3677" s="144">
        <v>18.010000000000002</v>
      </c>
    </row>
    <row r="3678" spans="1:3" x14ac:dyDescent="0.25">
      <c r="A3678" s="142" t="s">
        <v>28606</v>
      </c>
      <c r="B3678" s="143" t="s">
        <v>28607</v>
      </c>
      <c r="C3678" s="144">
        <v>39.049999999999997</v>
      </c>
    </row>
    <row r="3679" spans="1:3" x14ac:dyDescent="0.25">
      <c r="A3679" s="142" t="s">
        <v>28608</v>
      </c>
      <c r="B3679" s="143" t="s">
        <v>28609</v>
      </c>
      <c r="C3679" s="144">
        <v>83</v>
      </c>
    </row>
    <row r="3680" spans="1:3" x14ac:dyDescent="0.25">
      <c r="A3680" s="142" t="s">
        <v>28610</v>
      </c>
      <c r="B3680" s="143" t="s">
        <v>28611</v>
      </c>
      <c r="C3680" s="144">
        <v>14.44</v>
      </c>
    </row>
    <row r="3681" spans="1:3" x14ac:dyDescent="0.25">
      <c r="A3681" s="142" t="s">
        <v>28612</v>
      </c>
      <c r="B3681" s="143" t="s">
        <v>28613</v>
      </c>
      <c r="C3681" s="144">
        <v>17.32</v>
      </c>
    </row>
    <row r="3682" spans="1:3" x14ac:dyDescent="0.25">
      <c r="A3682" s="142" t="s">
        <v>28614</v>
      </c>
      <c r="B3682" s="143" t="s">
        <v>28615</v>
      </c>
      <c r="C3682" s="144">
        <v>22.09</v>
      </c>
    </row>
    <row r="3683" spans="1:3" x14ac:dyDescent="0.25">
      <c r="A3683" s="142" t="s">
        <v>28616</v>
      </c>
      <c r="B3683" s="143" t="s">
        <v>28617</v>
      </c>
      <c r="C3683" s="144">
        <v>22.11</v>
      </c>
    </row>
    <row r="3684" spans="1:3" x14ac:dyDescent="0.25">
      <c r="A3684" s="142" t="s">
        <v>28618</v>
      </c>
      <c r="B3684" s="143" t="s">
        <v>28619</v>
      </c>
      <c r="C3684" s="144">
        <v>34</v>
      </c>
    </row>
    <row r="3685" spans="1:3" x14ac:dyDescent="0.25">
      <c r="A3685" s="142" t="s">
        <v>28620</v>
      </c>
      <c r="B3685" s="143" t="s">
        <v>28621</v>
      </c>
      <c r="C3685" s="144">
        <v>41.64</v>
      </c>
    </row>
    <row r="3686" spans="1:3" x14ac:dyDescent="0.25">
      <c r="A3686" s="142" t="s">
        <v>28622</v>
      </c>
      <c r="B3686" s="143" t="s">
        <v>28623</v>
      </c>
      <c r="C3686" s="144">
        <v>38.86</v>
      </c>
    </row>
    <row r="3687" spans="1:3" x14ac:dyDescent="0.25">
      <c r="A3687" s="142" t="s">
        <v>28624</v>
      </c>
      <c r="B3687" s="143" t="s">
        <v>28625</v>
      </c>
      <c r="C3687" s="144">
        <v>41.03</v>
      </c>
    </row>
    <row r="3688" spans="1:3" x14ac:dyDescent="0.25">
      <c r="A3688" s="142" t="s">
        <v>28626</v>
      </c>
      <c r="B3688" s="143" t="s">
        <v>28627</v>
      </c>
      <c r="C3688" s="144">
        <v>46.71</v>
      </c>
    </row>
    <row r="3689" spans="1:3" x14ac:dyDescent="0.25">
      <c r="A3689" s="142" t="s">
        <v>28628</v>
      </c>
      <c r="B3689" s="143" t="s">
        <v>28629</v>
      </c>
      <c r="C3689" s="144">
        <v>36.33</v>
      </c>
    </row>
    <row r="3690" spans="1:3" x14ac:dyDescent="0.25">
      <c r="A3690" s="142" t="s">
        <v>28630</v>
      </c>
      <c r="B3690" s="143" t="s">
        <v>28631</v>
      </c>
      <c r="C3690" s="144">
        <v>40.85</v>
      </c>
    </row>
    <row r="3691" spans="1:3" x14ac:dyDescent="0.25">
      <c r="A3691" s="142" t="s">
        <v>28632</v>
      </c>
      <c r="B3691" s="143" t="s">
        <v>28633</v>
      </c>
      <c r="C3691" s="144">
        <v>26.41</v>
      </c>
    </row>
    <row r="3692" spans="1:3" x14ac:dyDescent="0.25">
      <c r="A3692" s="142" t="s">
        <v>28634</v>
      </c>
      <c r="B3692" s="143" t="s">
        <v>28635</v>
      </c>
      <c r="C3692" s="144">
        <v>23.9</v>
      </c>
    </row>
    <row r="3693" spans="1:3" x14ac:dyDescent="0.25">
      <c r="A3693" s="142" t="s">
        <v>28636</v>
      </c>
      <c r="B3693" s="143" t="s">
        <v>28637</v>
      </c>
      <c r="C3693" s="144">
        <v>17.989999999999998</v>
      </c>
    </row>
    <row r="3694" spans="1:3" x14ac:dyDescent="0.25">
      <c r="A3694" s="142" t="s">
        <v>28638</v>
      </c>
      <c r="B3694" s="143" t="s">
        <v>28639</v>
      </c>
      <c r="C3694" s="144">
        <v>77.75</v>
      </c>
    </row>
    <row r="3695" spans="1:3" x14ac:dyDescent="0.25">
      <c r="A3695" s="142" t="s">
        <v>28640</v>
      </c>
      <c r="B3695" s="143" t="s">
        <v>28641</v>
      </c>
      <c r="C3695" s="144">
        <v>84.79</v>
      </c>
    </row>
    <row r="3696" spans="1:3" x14ac:dyDescent="0.25">
      <c r="A3696" s="142" t="s">
        <v>28642</v>
      </c>
      <c r="B3696" s="143" t="s">
        <v>28643</v>
      </c>
      <c r="C3696" s="144">
        <v>53.86</v>
      </c>
    </row>
    <row r="3697" spans="1:3" x14ac:dyDescent="0.25">
      <c r="A3697" s="142" t="s">
        <v>28644</v>
      </c>
      <c r="B3697" s="143" t="s">
        <v>28645</v>
      </c>
      <c r="C3697" s="144">
        <v>9.2899999999999991</v>
      </c>
    </row>
    <row r="3698" spans="1:3" x14ac:dyDescent="0.25">
      <c r="A3698" s="142" t="s">
        <v>28646</v>
      </c>
      <c r="B3698" s="143" t="s">
        <v>28647</v>
      </c>
      <c r="C3698" s="144">
        <v>3.91</v>
      </c>
    </row>
    <row r="3699" spans="1:3" x14ac:dyDescent="0.25">
      <c r="A3699" s="142" t="s">
        <v>28648</v>
      </c>
      <c r="B3699" s="143" t="s">
        <v>28649</v>
      </c>
      <c r="C3699" s="144">
        <v>18.690000000000001</v>
      </c>
    </row>
    <row r="3700" spans="1:3" x14ac:dyDescent="0.25">
      <c r="A3700" s="142" t="s">
        <v>28650</v>
      </c>
      <c r="B3700" s="143" t="s">
        <v>28651</v>
      </c>
      <c r="C3700" s="144">
        <v>7.03</v>
      </c>
    </row>
    <row r="3701" spans="1:3" x14ac:dyDescent="0.25">
      <c r="A3701" s="142" t="s">
        <v>28652</v>
      </c>
      <c r="B3701" s="143" t="s">
        <v>28653</v>
      </c>
      <c r="C3701" s="144">
        <v>18.22</v>
      </c>
    </row>
    <row r="3702" spans="1:3" x14ac:dyDescent="0.25">
      <c r="A3702" s="142" t="s">
        <v>28654</v>
      </c>
      <c r="B3702" s="143" t="s">
        <v>28655</v>
      </c>
      <c r="C3702" s="144">
        <v>35.32</v>
      </c>
    </row>
    <row r="3703" spans="1:3" x14ac:dyDescent="0.25">
      <c r="A3703" s="142" t="s">
        <v>28656</v>
      </c>
      <c r="B3703" s="143" t="s">
        <v>28657</v>
      </c>
      <c r="C3703" s="144">
        <v>10.55</v>
      </c>
    </row>
    <row r="3704" spans="1:3" x14ac:dyDescent="0.25">
      <c r="A3704" s="142" t="s">
        <v>28658</v>
      </c>
      <c r="B3704" s="143" t="s">
        <v>28659</v>
      </c>
      <c r="C3704" s="144">
        <v>19.78</v>
      </c>
    </row>
    <row r="3705" spans="1:3" x14ac:dyDescent="0.25">
      <c r="A3705" s="142" t="s">
        <v>28660</v>
      </c>
      <c r="B3705" s="143" t="s">
        <v>28661</v>
      </c>
      <c r="C3705" s="144">
        <v>39.14</v>
      </c>
    </row>
    <row r="3706" spans="1:3" x14ac:dyDescent="0.25">
      <c r="A3706" s="142" t="s">
        <v>28662</v>
      </c>
      <c r="B3706" s="143" t="s">
        <v>28663</v>
      </c>
      <c r="C3706" s="144">
        <v>10.15</v>
      </c>
    </row>
    <row r="3707" spans="1:3" x14ac:dyDescent="0.25">
      <c r="A3707" s="142" t="s">
        <v>28664</v>
      </c>
      <c r="B3707" s="143" t="s">
        <v>28665</v>
      </c>
      <c r="C3707" s="144">
        <v>26.95</v>
      </c>
    </row>
    <row r="3708" spans="1:3" x14ac:dyDescent="0.25">
      <c r="A3708" s="142" t="s">
        <v>28666</v>
      </c>
      <c r="B3708" s="143" t="s">
        <v>28667</v>
      </c>
      <c r="C3708" s="144">
        <v>1.96</v>
      </c>
    </row>
    <row r="3709" spans="1:3" x14ac:dyDescent="0.25">
      <c r="A3709" s="142" t="s">
        <v>28668</v>
      </c>
      <c r="B3709" s="143" t="s">
        <v>28669</v>
      </c>
      <c r="C3709" s="144">
        <v>1.0900000000000001</v>
      </c>
    </row>
    <row r="3710" spans="1:3" x14ac:dyDescent="0.25">
      <c r="A3710" s="142" t="s">
        <v>28670</v>
      </c>
      <c r="B3710" s="143" t="s">
        <v>28671</v>
      </c>
      <c r="C3710" s="144">
        <v>2.68</v>
      </c>
    </row>
    <row r="3711" spans="1:3" x14ac:dyDescent="0.25">
      <c r="A3711" s="142" t="s">
        <v>28672</v>
      </c>
      <c r="B3711" s="143" t="s">
        <v>28673</v>
      </c>
      <c r="C3711" s="144">
        <v>6.9</v>
      </c>
    </row>
    <row r="3712" spans="1:3" x14ac:dyDescent="0.25">
      <c r="A3712" s="142" t="s">
        <v>28674</v>
      </c>
      <c r="B3712" s="143" t="s">
        <v>28675</v>
      </c>
      <c r="C3712" s="144">
        <v>56</v>
      </c>
    </row>
    <row r="3713" spans="1:3" x14ac:dyDescent="0.25">
      <c r="A3713" s="142" t="s">
        <v>28676</v>
      </c>
      <c r="B3713" s="143" t="s">
        <v>28677</v>
      </c>
      <c r="C3713" s="144">
        <v>56.9</v>
      </c>
    </row>
    <row r="3714" spans="1:3" x14ac:dyDescent="0.25">
      <c r="A3714" s="142" t="s">
        <v>28678</v>
      </c>
      <c r="B3714" s="143" t="s">
        <v>28679</v>
      </c>
      <c r="C3714" s="144">
        <v>65.3</v>
      </c>
    </row>
    <row r="3715" spans="1:3" x14ac:dyDescent="0.25">
      <c r="A3715" s="142" t="s">
        <v>28680</v>
      </c>
      <c r="B3715" s="143" t="s">
        <v>28681</v>
      </c>
      <c r="C3715" s="144">
        <v>129</v>
      </c>
    </row>
    <row r="3716" spans="1:3" x14ac:dyDescent="0.25">
      <c r="A3716" s="142" t="s">
        <v>28682</v>
      </c>
      <c r="B3716" s="143" t="s">
        <v>28683</v>
      </c>
      <c r="C3716" s="144">
        <v>15</v>
      </c>
    </row>
    <row r="3717" spans="1:3" x14ac:dyDescent="0.25">
      <c r="A3717" s="142" t="s">
        <v>28684</v>
      </c>
      <c r="B3717" s="143" t="s">
        <v>28685</v>
      </c>
      <c r="C3717" s="144">
        <v>24</v>
      </c>
    </row>
    <row r="3718" spans="1:3" x14ac:dyDescent="0.25">
      <c r="A3718" s="142" t="s">
        <v>28686</v>
      </c>
      <c r="B3718" s="143" t="s">
        <v>28687</v>
      </c>
      <c r="C3718" s="144">
        <v>31.88</v>
      </c>
    </row>
    <row r="3719" spans="1:3" x14ac:dyDescent="0.25">
      <c r="A3719" s="142" t="s">
        <v>28688</v>
      </c>
      <c r="B3719" s="143" t="s">
        <v>28689</v>
      </c>
      <c r="C3719" s="144">
        <v>18</v>
      </c>
    </row>
    <row r="3720" spans="1:3" x14ac:dyDescent="0.25">
      <c r="A3720" s="142" t="s">
        <v>28690</v>
      </c>
      <c r="B3720" s="143" t="s">
        <v>28691</v>
      </c>
      <c r="C3720" s="144">
        <v>63</v>
      </c>
    </row>
    <row r="3721" spans="1:3" x14ac:dyDescent="0.25">
      <c r="A3721" s="142" t="s">
        <v>28692</v>
      </c>
      <c r="B3721" s="143" t="s">
        <v>28693</v>
      </c>
      <c r="C3721" s="144">
        <v>52.94</v>
      </c>
    </row>
    <row r="3722" spans="1:3" x14ac:dyDescent="0.25">
      <c r="A3722" s="142" t="s">
        <v>28694</v>
      </c>
      <c r="B3722" s="143" t="s">
        <v>28695</v>
      </c>
      <c r="C3722" s="144">
        <v>54.94</v>
      </c>
    </row>
    <row r="3723" spans="1:3" x14ac:dyDescent="0.25">
      <c r="A3723" s="142" t="s">
        <v>28696</v>
      </c>
      <c r="B3723" s="143" t="s">
        <v>28697</v>
      </c>
      <c r="C3723" s="144">
        <v>55</v>
      </c>
    </row>
    <row r="3724" spans="1:3" x14ac:dyDescent="0.25">
      <c r="A3724" s="142" t="s">
        <v>28698</v>
      </c>
      <c r="B3724" s="143" t="s">
        <v>28699</v>
      </c>
      <c r="C3724" s="144">
        <v>30</v>
      </c>
    </row>
    <row r="3725" spans="1:3" x14ac:dyDescent="0.25">
      <c r="A3725" s="142" t="s">
        <v>28700</v>
      </c>
      <c r="B3725" s="143" t="s">
        <v>28701</v>
      </c>
      <c r="C3725" s="144">
        <v>49.9</v>
      </c>
    </row>
    <row r="3726" spans="1:3" x14ac:dyDescent="0.25">
      <c r="A3726" s="142" t="s">
        <v>28702</v>
      </c>
      <c r="B3726" s="143" t="s">
        <v>28703</v>
      </c>
      <c r="C3726" s="144">
        <v>109.88</v>
      </c>
    </row>
    <row r="3727" spans="1:3" x14ac:dyDescent="0.25">
      <c r="A3727" s="142" t="s">
        <v>28704</v>
      </c>
      <c r="B3727" s="143" t="s">
        <v>28705</v>
      </c>
      <c r="C3727" s="144">
        <v>42</v>
      </c>
    </row>
    <row r="3728" spans="1:3" x14ac:dyDescent="0.25">
      <c r="A3728" s="142" t="s">
        <v>36011</v>
      </c>
      <c r="B3728" s="143" t="s">
        <v>36012</v>
      </c>
      <c r="C3728" s="144">
        <v>72.86</v>
      </c>
    </row>
    <row r="3729" spans="1:3" x14ac:dyDescent="0.25">
      <c r="A3729" s="142" t="s">
        <v>36013</v>
      </c>
      <c r="B3729" s="143" t="s">
        <v>36014</v>
      </c>
      <c r="C3729" s="144">
        <v>66.209999999999994</v>
      </c>
    </row>
    <row r="3730" spans="1:3" x14ac:dyDescent="0.25">
      <c r="A3730" s="142" t="s">
        <v>36015</v>
      </c>
      <c r="B3730" s="143" t="s">
        <v>36016</v>
      </c>
      <c r="C3730" s="144">
        <v>78.06</v>
      </c>
    </row>
    <row r="3731" spans="1:3" x14ac:dyDescent="0.25">
      <c r="A3731" s="142" t="s">
        <v>36017</v>
      </c>
      <c r="B3731" s="143" t="s">
        <v>36018</v>
      </c>
      <c r="C3731" s="144">
        <v>79.8</v>
      </c>
    </row>
    <row r="3732" spans="1:3" x14ac:dyDescent="0.25">
      <c r="A3732" s="142" t="s">
        <v>28706</v>
      </c>
      <c r="B3732" s="143" t="s">
        <v>28707</v>
      </c>
      <c r="C3732" s="144">
        <v>63</v>
      </c>
    </row>
    <row r="3733" spans="1:3" x14ac:dyDescent="0.25">
      <c r="A3733" s="142" t="s">
        <v>28708</v>
      </c>
      <c r="B3733" s="143" t="s">
        <v>28709</v>
      </c>
      <c r="C3733" s="144">
        <v>349</v>
      </c>
    </row>
    <row r="3734" spans="1:3" x14ac:dyDescent="0.25">
      <c r="A3734" s="142" t="s">
        <v>28710</v>
      </c>
      <c r="B3734" s="143" t="s">
        <v>28711</v>
      </c>
      <c r="C3734" s="144">
        <v>700</v>
      </c>
    </row>
    <row r="3735" spans="1:3" x14ac:dyDescent="0.25">
      <c r="A3735" s="142" t="s">
        <v>28712</v>
      </c>
      <c r="B3735" s="143" t="s">
        <v>28713</v>
      </c>
      <c r="C3735" s="144">
        <v>1220</v>
      </c>
    </row>
    <row r="3736" spans="1:3" x14ac:dyDescent="0.25">
      <c r="A3736" s="142" t="s">
        <v>28714</v>
      </c>
      <c r="B3736" s="143" t="s">
        <v>28715</v>
      </c>
      <c r="C3736" s="144">
        <v>167.85</v>
      </c>
    </row>
    <row r="3737" spans="1:3" x14ac:dyDescent="0.25">
      <c r="A3737" s="142" t="s">
        <v>28716</v>
      </c>
      <c r="B3737" s="143" t="s">
        <v>28717</v>
      </c>
      <c r="C3737" s="144">
        <v>260</v>
      </c>
    </row>
    <row r="3738" spans="1:3" x14ac:dyDescent="0.25">
      <c r="A3738" s="142" t="s">
        <v>28718</v>
      </c>
      <c r="B3738" s="143" t="s">
        <v>28719</v>
      </c>
      <c r="C3738" s="144">
        <v>145</v>
      </c>
    </row>
    <row r="3739" spans="1:3" x14ac:dyDescent="0.25">
      <c r="A3739" s="142" t="s">
        <v>28720</v>
      </c>
      <c r="B3739" s="143" t="s">
        <v>28721</v>
      </c>
      <c r="C3739" s="144">
        <v>190</v>
      </c>
    </row>
    <row r="3740" spans="1:3" x14ac:dyDescent="0.25">
      <c r="A3740" s="142" t="s">
        <v>28722</v>
      </c>
      <c r="B3740" s="143" t="s">
        <v>28723</v>
      </c>
      <c r="C3740" s="144">
        <v>380</v>
      </c>
    </row>
    <row r="3741" spans="1:3" x14ac:dyDescent="0.25">
      <c r="A3741" s="142" t="s">
        <v>28724</v>
      </c>
      <c r="B3741" s="143" t="s">
        <v>28725</v>
      </c>
      <c r="C3741" s="144">
        <v>90</v>
      </c>
    </row>
    <row r="3742" spans="1:3" x14ac:dyDescent="0.25">
      <c r="A3742" s="142" t="s">
        <v>28726</v>
      </c>
      <c r="B3742" s="143" t="s">
        <v>28727</v>
      </c>
      <c r="C3742" s="144">
        <v>110</v>
      </c>
    </row>
    <row r="3743" spans="1:3" x14ac:dyDescent="0.25">
      <c r="A3743" s="142" t="s">
        <v>28728</v>
      </c>
      <c r="B3743" s="143" t="s">
        <v>28729</v>
      </c>
      <c r="C3743" s="144">
        <v>250</v>
      </c>
    </row>
    <row r="3744" spans="1:3" x14ac:dyDescent="0.25">
      <c r="A3744" s="142" t="s">
        <v>28730</v>
      </c>
      <c r="B3744" s="143" t="s">
        <v>28731</v>
      </c>
      <c r="C3744" s="144">
        <v>320</v>
      </c>
    </row>
    <row r="3745" spans="1:3" x14ac:dyDescent="0.25">
      <c r="A3745" s="142" t="s">
        <v>28732</v>
      </c>
      <c r="B3745" s="143" t="s">
        <v>28733</v>
      </c>
      <c r="C3745" s="144">
        <v>550</v>
      </c>
    </row>
    <row r="3746" spans="1:3" x14ac:dyDescent="0.25">
      <c r="A3746" s="142" t="s">
        <v>28734</v>
      </c>
      <c r="B3746" s="143" t="s">
        <v>28735</v>
      </c>
      <c r="C3746" s="144">
        <v>56</v>
      </c>
    </row>
    <row r="3747" spans="1:3" x14ac:dyDescent="0.25">
      <c r="A3747" s="142" t="s">
        <v>28736</v>
      </c>
      <c r="B3747" s="143" t="s">
        <v>28737</v>
      </c>
      <c r="C3747" s="144">
        <v>70</v>
      </c>
    </row>
    <row r="3748" spans="1:3" x14ac:dyDescent="0.25">
      <c r="A3748" s="142" t="s">
        <v>28738</v>
      </c>
      <c r="B3748" s="143" t="s">
        <v>28739</v>
      </c>
      <c r="C3748" s="144">
        <v>90</v>
      </c>
    </row>
    <row r="3749" spans="1:3" x14ac:dyDescent="0.25">
      <c r="A3749" s="142" t="s">
        <v>28740</v>
      </c>
      <c r="B3749" s="143" t="s">
        <v>28741</v>
      </c>
      <c r="C3749" s="144">
        <v>130</v>
      </c>
    </row>
    <row r="3750" spans="1:3" x14ac:dyDescent="0.25">
      <c r="A3750" s="142" t="s">
        <v>28742</v>
      </c>
      <c r="B3750" s="143" t="s">
        <v>28743</v>
      </c>
      <c r="C3750" s="144">
        <v>530</v>
      </c>
    </row>
    <row r="3751" spans="1:3" x14ac:dyDescent="0.25">
      <c r="A3751" s="142" t="s">
        <v>28744</v>
      </c>
      <c r="B3751" s="143" t="s">
        <v>28745</v>
      </c>
      <c r="C3751" s="144">
        <v>210</v>
      </c>
    </row>
    <row r="3752" spans="1:3" x14ac:dyDescent="0.25">
      <c r="A3752" s="142" t="s">
        <v>28746</v>
      </c>
      <c r="B3752" s="143" t="s">
        <v>28747</v>
      </c>
      <c r="C3752" s="144">
        <v>2326.52</v>
      </c>
    </row>
    <row r="3753" spans="1:3" x14ac:dyDescent="0.25">
      <c r="A3753" s="142" t="s">
        <v>28748</v>
      </c>
      <c r="B3753" s="143" t="s">
        <v>28749</v>
      </c>
      <c r="C3753" s="144">
        <v>4060</v>
      </c>
    </row>
    <row r="3754" spans="1:3" x14ac:dyDescent="0.25">
      <c r="A3754" s="142" t="s">
        <v>28750</v>
      </c>
      <c r="B3754" s="143" t="s">
        <v>28751</v>
      </c>
      <c r="C3754" s="144">
        <v>140.91999999999999</v>
      </c>
    </row>
    <row r="3755" spans="1:3" x14ac:dyDescent="0.25">
      <c r="A3755" s="142" t="s">
        <v>28752</v>
      </c>
      <c r="B3755" s="143" t="s">
        <v>28753</v>
      </c>
      <c r="C3755" s="144">
        <v>160.07</v>
      </c>
    </row>
    <row r="3756" spans="1:3" x14ac:dyDescent="0.25">
      <c r="A3756" s="142" t="s">
        <v>28754</v>
      </c>
      <c r="B3756" s="143" t="s">
        <v>28755</v>
      </c>
      <c r="C3756" s="144">
        <v>184.77</v>
      </c>
    </row>
    <row r="3757" spans="1:3" x14ac:dyDescent="0.25">
      <c r="A3757" s="142" t="s">
        <v>28756</v>
      </c>
      <c r="B3757" s="143" t="s">
        <v>28757</v>
      </c>
      <c r="C3757" s="144">
        <v>236.19</v>
      </c>
    </row>
    <row r="3758" spans="1:3" x14ac:dyDescent="0.25">
      <c r="A3758" s="142" t="s">
        <v>28758</v>
      </c>
      <c r="B3758" s="143" t="s">
        <v>28759</v>
      </c>
      <c r="C3758" s="144">
        <v>14.17</v>
      </c>
    </row>
    <row r="3759" spans="1:3" x14ac:dyDescent="0.25">
      <c r="A3759" s="142" t="s">
        <v>28760</v>
      </c>
      <c r="B3759" s="143" t="s">
        <v>28761</v>
      </c>
      <c r="C3759" s="144">
        <v>28.37</v>
      </c>
    </row>
    <row r="3760" spans="1:3" x14ac:dyDescent="0.25">
      <c r="A3760" s="142" t="s">
        <v>28762</v>
      </c>
      <c r="B3760" s="143" t="s">
        <v>28763</v>
      </c>
      <c r="C3760" s="144">
        <v>27.51</v>
      </c>
    </row>
    <row r="3761" spans="1:3" x14ac:dyDescent="0.25">
      <c r="A3761" s="142" t="s">
        <v>28764</v>
      </c>
      <c r="B3761" s="143" t="s">
        <v>28765</v>
      </c>
      <c r="C3761" s="144">
        <v>1.4</v>
      </c>
    </row>
    <row r="3762" spans="1:3" x14ac:dyDescent="0.25">
      <c r="A3762" s="142" t="s">
        <v>28766</v>
      </c>
      <c r="B3762" s="143" t="s">
        <v>28767</v>
      </c>
      <c r="C3762" s="144">
        <v>24.87</v>
      </c>
    </row>
    <row r="3763" spans="1:3" x14ac:dyDescent="0.25">
      <c r="A3763" s="142" t="s">
        <v>28768</v>
      </c>
      <c r="B3763" s="143" t="s">
        <v>28769</v>
      </c>
      <c r="C3763" s="144">
        <v>29.9</v>
      </c>
    </row>
    <row r="3764" spans="1:3" x14ac:dyDescent="0.25">
      <c r="A3764" s="142" t="s">
        <v>28770</v>
      </c>
      <c r="B3764" s="143" t="s">
        <v>28771</v>
      </c>
      <c r="C3764" s="144">
        <v>1.27</v>
      </c>
    </row>
    <row r="3765" spans="1:3" x14ac:dyDescent="0.25">
      <c r="A3765" s="142" t="s">
        <v>28772</v>
      </c>
      <c r="B3765" s="143" t="s">
        <v>28773</v>
      </c>
      <c r="C3765" s="144">
        <v>0.13</v>
      </c>
    </row>
    <row r="3766" spans="1:3" x14ac:dyDescent="0.25">
      <c r="A3766" s="142" t="s">
        <v>28774</v>
      </c>
      <c r="B3766" s="143" t="s">
        <v>28775</v>
      </c>
      <c r="C3766" s="144">
        <v>0.09</v>
      </c>
    </row>
    <row r="3767" spans="1:3" x14ac:dyDescent="0.25">
      <c r="A3767" s="142" t="s">
        <v>28776</v>
      </c>
      <c r="B3767" s="143" t="s">
        <v>28777</v>
      </c>
      <c r="C3767" s="144">
        <v>1.36</v>
      </c>
    </row>
    <row r="3768" spans="1:3" x14ac:dyDescent="0.25">
      <c r="A3768" s="142" t="s">
        <v>28778</v>
      </c>
      <c r="B3768" s="143" t="s">
        <v>28779</v>
      </c>
      <c r="C3768" s="144">
        <v>2.39</v>
      </c>
    </row>
    <row r="3769" spans="1:3" x14ac:dyDescent="0.25">
      <c r="A3769" s="142" t="s">
        <v>28780</v>
      </c>
      <c r="B3769" s="143" t="s">
        <v>28781</v>
      </c>
      <c r="C3769" s="144">
        <v>22.2</v>
      </c>
    </row>
    <row r="3770" spans="1:3" x14ac:dyDescent="0.25">
      <c r="A3770" s="142" t="s">
        <v>28782</v>
      </c>
      <c r="B3770" s="143" t="s">
        <v>28783</v>
      </c>
      <c r="C3770" s="144">
        <v>21.74</v>
      </c>
    </row>
    <row r="3771" spans="1:3" x14ac:dyDescent="0.25">
      <c r="A3771" s="142" t="s">
        <v>28784</v>
      </c>
      <c r="B3771" s="143" t="s">
        <v>28785</v>
      </c>
      <c r="C3771" s="144">
        <v>1.1599999999999999</v>
      </c>
    </row>
    <row r="3772" spans="1:3" x14ac:dyDescent="0.25">
      <c r="A3772" s="142" t="s">
        <v>28786</v>
      </c>
      <c r="B3772" s="143" t="s">
        <v>28787</v>
      </c>
      <c r="C3772" s="144">
        <v>85.75</v>
      </c>
    </row>
    <row r="3773" spans="1:3" x14ac:dyDescent="0.25">
      <c r="A3773" s="142" t="s">
        <v>28788</v>
      </c>
      <c r="B3773" s="143" t="s">
        <v>28789</v>
      </c>
      <c r="C3773" s="144">
        <v>242</v>
      </c>
    </row>
    <row r="3774" spans="1:3" x14ac:dyDescent="0.25">
      <c r="A3774" s="142" t="s">
        <v>28790</v>
      </c>
      <c r="B3774" s="143" t="s">
        <v>28791</v>
      </c>
      <c r="C3774" s="144">
        <v>58.29</v>
      </c>
    </row>
    <row r="3775" spans="1:3" x14ac:dyDescent="0.25">
      <c r="A3775" s="142" t="s">
        <v>28792</v>
      </c>
      <c r="B3775" s="143" t="s">
        <v>28793</v>
      </c>
      <c r="C3775" s="144">
        <v>284</v>
      </c>
    </row>
    <row r="3776" spans="1:3" x14ac:dyDescent="0.25">
      <c r="A3776" s="142" t="s">
        <v>28794</v>
      </c>
      <c r="B3776" s="143" t="s">
        <v>28795</v>
      </c>
      <c r="C3776" s="144">
        <v>463.05</v>
      </c>
    </row>
    <row r="3777" spans="1:3" x14ac:dyDescent="0.25">
      <c r="A3777" s="142" t="s">
        <v>28796</v>
      </c>
      <c r="B3777" s="143" t="s">
        <v>28797</v>
      </c>
      <c r="C3777" s="144">
        <v>560.04</v>
      </c>
    </row>
    <row r="3778" spans="1:3" x14ac:dyDescent="0.25">
      <c r="A3778" s="142" t="s">
        <v>28798</v>
      </c>
      <c r="B3778" s="143" t="s">
        <v>28799</v>
      </c>
      <c r="C3778" s="144">
        <v>653.36</v>
      </c>
    </row>
    <row r="3779" spans="1:3" x14ac:dyDescent="0.25">
      <c r="A3779" s="142" t="s">
        <v>28800</v>
      </c>
      <c r="B3779" s="143" t="s">
        <v>28801</v>
      </c>
      <c r="C3779" s="144">
        <v>765.19</v>
      </c>
    </row>
    <row r="3780" spans="1:3" x14ac:dyDescent="0.25">
      <c r="A3780" s="142" t="s">
        <v>28802</v>
      </c>
      <c r="B3780" s="143" t="s">
        <v>28803</v>
      </c>
      <c r="C3780" s="144">
        <v>5.95</v>
      </c>
    </row>
    <row r="3781" spans="1:3" x14ac:dyDescent="0.25">
      <c r="A3781" s="142" t="s">
        <v>28804</v>
      </c>
      <c r="B3781" s="143" t="s">
        <v>28805</v>
      </c>
      <c r="C3781" s="144">
        <v>770</v>
      </c>
    </row>
    <row r="3782" spans="1:3" x14ac:dyDescent="0.25">
      <c r="A3782" s="142" t="s">
        <v>28806</v>
      </c>
      <c r="B3782" s="143" t="s">
        <v>28807</v>
      </c>
      <c r="C3782" s="144">
        <v>28.28</v>
      </c>
    </row>
    <row r="3783" spans="1:3" x14ac:dyDescent="0.25">
      <c r="A3783" s="142" t="s">
        <v>28808</v>
      </c>
      <c r="B3783" s="143" t="s">
        <v>28809</v>
      </c>
      <c r="C3783" s="144">
        <v>525.16999999999996</v>
      </c>
    </row>
    <row r="3784" spans="1:3" x14ac:dyDescent="0.25">
      <c r="A3784" s="142" t="s">
        <v>28810</v>
      </c>
      <c r="B3784" s="143" t="s">
        <v>28811</v>
      </c>
      <c r="C3784" s="144">
        <v>420.17</v>
      </c>
    </row>
    <row r="3785" spans="1:3" x14ac:dyDescent="0.25">
      <c r="A3785" s="142" t="s">
        <v>28812</v>
      </c>
      <c r="B3785" s="143" t="s">
        <v>28813</v>
      </c>
      <c r="C3785" s="144">
        <v>299.42</v>
      </c>
    </row>
    <row r="3786" spans="1:3" x14ac:dyDescent="0.25">
      <c r="A3786" s="142" t="s">
        <v>28814</v>
      </c>
      <c r="B3786" s="143" t="s">
        <v>28815</v>
      </c>
      <c r="C3786" s="144">
        <v>768.5</v>
      </c>
    </row>
    <row r="3787" spans="1:3" x14ac:dyDescent="0.25">
      <c r="A3787" s="142" t="s">
        <v>28816</v>
      </c>
      <c r="B3787" s="143" t="s">
        <v>28817</v>
      </c>
      <c r="C3787" s="144">
        <v>56.1</v>
      </c>
    </row>
    <row r="3788" spans="1:3" x14ac:dyDescent="0.25">
      <c r="A3788" s="142" t="s">
        <v>28818</v>
      </c>
      <c r="B3788" s="143" t="s">
        <v>28819</v>
      </c>
      <c r="C3788" s="144">
        <v>0.65</v>
      </c>
    </row>
    <row r="3789" spans="1:3" x14ac:dyDescent="0.25">
      <c r="A3789" s="142" t="s">
        <v>28820</v>
      </c>
      <c r="B3789" s="143" t="s">
        <v>28821</v>
      </c>
      <c r="C3789" s="144">
        <v>1.64</v>
      </c>
    </row>
    <row r="3790" spans="1:3" x14ac:dyDescent="0.25">
      <c r="A3790" s="142" t="s">
        <v>28822</v>
      </c>
      <c r="B3790" s="143" t="s">
        <v>28823</v>
      </c>
      <c r="C3790" s="144">
        <v>1.0900000000000001</v>
      </c>
    </row>
    <row r="3791" spans="1:3" x14ac:dyDescent="0.25">
      <c r="A3791" s="142" t="s">
        <v>28824</v>
      </c>
      <c r="B3791" s="143" t="s">
        <v>28825</v>
      </c>
      <c r="C3791" s="144">
        <v>3.34</v>
      </c>
    </row>
    <row r="3792" spans="1:3" x14ac:dyDescent="0.25">
      <c r="A3792" s="142" t="s">
        <v>28826</v>
      </c>
      <c r="B3792" s="143" t="s">
        <v>28827</v>
      </c>
      <c r="C3792" s="144">
        <v>3.75</v>
      </c>
    </row>
    <row r="3793" spans="1:3" x14ac:dyDescent="0.25">
      <c r="A3793" s="142" t="s">
        <v>28828</v>
      </c>
      <c r="B3793" s="143" t="s">
        <v>28829</v>
      </c>
      <c r="C3793" s="144">
        <v>4.12</v>
      </c>
    </row>
    <row r="3794" spans="1:3" x14ac:dyDescent="0.25">
      <c r="A3794" s="142" t="s">
        <v>28830</v>
      </c>
      <c r="B3794" s="143" t="s">
        <v>28831</v>
      </c>
      <c r="C3794" s="144">
        <v>2.4500000000000002</v>
      </c>
    </row>
    <row r="3795" spans="1:3" x14ac:dyDescent="0.25">
      <c r="A3795" s="142" t="s">
        <v>28832</v>
      </c>
      <c r="B3795" s="143" t="s">
        <v>28833</v>
      </c>
      <c r="C3795" s="144">
        <v>2.87</v>
      </c>
    </row>
    <row r="3796" spans="1:3" x14ac:dyDescent="0.25">
      <c r="A3796" s="142" t="s">
        <v>28834</v>
      </c>
      <c r="B3796" s="143" t="s">
        <v>28835</v>
      </c>
      <c r="C3796" s="144">
        <v>3.68</v>
      </c>
    </row>
    <row r="3797" spans="1:3" x14ac:dyDescent="0.25">
      <c r="A3797" s="142" t="s">
        <v>28836</v>
      </c>
      <c r="B3797" s="143" t="s">
        <v>28837</v>
      </c>
      <c r="C3797" s="144">
        <v>410</v>
      </c>
    </row>
    <row r="3798" spans="1:3" x14ac:dyDescent="0.25">
      <c r="A3798" s="142" t="s">
        <v>28838</v>
      </c>
      <c r="B3798" s="143" t="s">
        <v>28839</v>
      </c>
      <c r="C3798" s="144">
        <v>360</v>
      </c>
    </row>
    <row r="3799" spans="1:3" x14ac:dyDescent="0.25">
      <c r="A3799" s="142" t="s">
        <v>28840</v>
      </c>
      <c r="B3799" s="143" t="s">
        <v>28841</v>
      </c>
      <c r="C3799" s="144">
        <v>110</v>
      </c>
    </row>
    <row r="3800" spans="1:3" x14ac:dyDescent="0.25">
      <c r="A3800" s="142" t="s">
        <v>28842</v>
      </c>
      <c r="B3800" s="143" t="s">
        <v>28843</v>
      </c>
      <c r="C3800" s="144">
        <v>241</v>
      </c>
    </row>
    <row r="3801" spans="1:3" x14ac:dyDescent="0.25">
      <c r="A3801" s="142" t="s">
        <v>28844</v>
      </c>
      <c r="B3801" s="143" t="s">
        <v>28845</v>
      </c>
      <c r="C3801" s="144">
        <v>121.44</v>
      </c>
    </row>
    <row r="3802" spans="1:3" x14ac:dyDescent="0.25">
      <c r="A3802" s="142" t="s">
        <v>28846</v>
      </c>
      <c r="B3802" s="143" t="s">
        <v>28847</v>
      </c>
      <c r="C3802" s="144">
        <v>145.13999999999999</v>
      </c>
    </row>
    <row r="3803" spans="1:3" x14ac:dyDescent="0.25">
      <c r="A3803" s="142" t="s">
        <v>28848</v>
      </c>
      <c r="B3803" s="143" t="s">
        <v>28849</v>
      </c>
      <c r="C3803" s="144">
        <v>235</v>
      </c>
    </row>
    <row r="3804" spans="1:3" x14ac:dyDescent="0.25">
      <c r="A3804" s="142" t="s">
        <v>28850</v>
      </c>
      <c r="B3804" s="143" t="s">
        <v>28851</v>
      </c>
      <c r="C3804" s="144">
        <v>391</v>
      </c>
    </row>
    <row r="3805" spans="1:3" x14ac:dyDescent="0.25">
      <c r="A3805" s="142" t="s">
        <v>28852</v>
      </c>
      <c r="B3805" s="143" t="s">
        <v>28853</v>
      </c>
      <c r="C3805" s="144">
        <v>458.15</v>
      </c>
    </row>
    <row r="3806" spans="1:3" x14ac:dyDescent="0.25">
      <c r="A3806" s="142" t="s">
        <v>28854</v>
      </c>
      <c r="B3806" s="143" t="s">
        <v>28855</v>
      </c>
      <c r="C3806" s="144">
        <v>684.26</v>
      </c>
    </row>
    <row r="3807" spans="1:3" x14ac:dyDescent="0.25">
      <c r="A3807" s="142" t="s">
        <v>28856</v>
      </c>
      <c r="B3807" s="143" t="s">
        <v>28857</v>
      </c>
      <c r="C3807" s="144">
        <v>991.34</v>
      </c>
    </row>
    <row r="3808" spans="1:3" x14ac:dyDescent="0.25">
      <c r="A3808" s="142" t="s">
        <v>28858</v>
      </c>
      <c r="B3808" s="143" t="s">
        <v>28859</v>
      </c>
      <c r="C3808" s="144">
        <v>128.36000000000001</v>
      </c>
    </row>
    <row r="3809" spans="1:3" x14ac:dyDescent="0.25">
      <c r="A3809" s="142" t="s">
        <v>28860</v>
      </c>
      <c r="B3809" s="143" t="s">
        <v>28861</v>
      </c>
      <c r="C3809" s="144">
        <v>156</v>
      </c>
    </row>
    <row r="3810" spans="1:3" x14ac:dyDescent="0.25">
      <c r="A3810" s="142" t="s">
        <v>28862</v>
      </c>
      <c r="B3810" s="143" t="s">
        <v>28863</v>
      </c>
      <c r="C3810" s="144">
        <v>203.89</v>
      </c>
    </row>
    <row r="3811" spans="1:3" x14ac:dyDescent="0.25">
      <c r="A3811" s="142" t="s">
        <v>28864</v>
      </c>
      <c r="B3811" s="143" t="s">
        <v>28865</v>
      </c>
      <c r="C3811" s="144">
        <v>380.14</v>
      </c>
    </row>
    <row r="3812" spans="1:3" x14ac:dyDescent="0.25">
      <c r="A3812" s="142" t="s">
        <v>28866</v>
      </c>
      <c r="B3812" s="143" t="s">
        <v>28867</v>
      </c>
      <c r="C3812" s="144">
        <v>503.57</v>
      </c>
    </row>
    <row r="3813" spans="1:3" x14ac:dyDescent="0.25">
      <c r="A3813" s="142" t="s">
        <v>28868</v>
      </c>
      <c r="B3813" s="143" t="s">
        <v>28869</v>
      </c>
      <c r="C3813" s="144">
        <v>738.57</v>
      </c>
    </row>
    <row r="3814" spans="1:3" x14ac:dyDescent="0.25">
      <c r="A3814" s="142" t="s">
        <v>28870</v>
      </c>
      <c r="B3814" s="143" t="s">
        <v>28871</v>
      </c>
      <c r="C3814" s="144">
        <v>1060.46</v>
      </c>
    </row>
    <row r="3815" spans="1:3" x14ac:dyDescent="0.25">
      <c r="A3815" s="142" t="s">
        <v>28872</v>
      </c>
      <c r="B3815" s="143" t="s">
        <v>28873</v>
      </c>
      <c r="C3815" s="144">
        <v>275</v>
      </c>
    </row>
    <row r="3816" spans="1:3" x14ac:dyDescent="0.25">
      <c r="A3816" s="142" t="s">
        <v>28874</v>
      </c>
      <c r="B3816" s="143" t="s">
        <v>28875</v>
      </c>
      <c r="C3816" s="144">
        <v>465</v>
      </c>
    </row>
    <row r="3817" spans="1:3" x14ac:dyDescent="0.25">
      <c r="A3817" s="142" t="s">
        <v>28876</v>
      </c>
      <c r="B3817" s="143" t="s">
        <v>28877</v>
      </c>
      <c r="C3817" s="144">
        <v>615</v>
      </c>
    </row>
    <row r="3818" spans="1:3" x14ac:dyDescent="0.25">
      <c r="A3818" s="142" t="s">
        <v>28878</v>
      </c>
      <c r="B3818" s="143" t="s">
        <v>28879</v>
      </c>
      <c r="C3818" s="144">
        <v>945</v>
      </c>
    </row>
    <row r="3819" spans="1:3" x14ac:dyDescent="0.25">
      <c r="A3819" s="142" t="s">
        <v>28880</v>
      </c>
      <c r="B3819" s="143" t="s">
        <v>28881</v>
      </c>
      <c r="C3819" s="144">
        <v>1545</v>
      </c>
    </row>
    <row r="3820" spans="1:3" x14ac:dyDescent="0.25">
      <c r="A3820" s="142" t="s">
        <v>28882</v>
      </c>
      <c r="B3820" s="143" t="s">
        <v>28883</v>
      </c>
      <c r="C3820" s="144">
        <v>146</v>
      </c>
    </row>
    <row r="3821" spans="1:3" x14ac:dyDescent="0.25">
      <c r="A3821" s="142" t="s">
        <v>28884</v>
      </c>
      <c r="B3821" s="143" t="s">
        <v>28885</v>
      </c>
      <c r="C3821" s="144">
        <v>208</v>
      </c>
    </row>
    <row r="3822" spans="1:3" x14ac:dyDescent="0.25">
      <c r="A3822" s="142" t="s">
        <v>28886</v>
      </c>
      <c r="B3822" s="143" t="s">
        <v>28887</v>
      </c>
      <c r="C3822" s="144">
        <v>240</v>
      </c>
    </row>
    <row r="3823" spans="1:3" x14ac:dyDescent="0.25">
      <c r="A3823" s="142" t="s">
        <v>28888</v>
      </c>
      <c r="B3823" s="143" t="s">
        <v>28889</v>
      </c>
      <c r="C3823" s="144">
        <v>370</v>
      </c>
    </row>
    <row r="3824" spans="1:3" x14ac:dyDescent="0.25">
      <c r="A3824" s="142" t="s">
        <v>28890</v>
      </c>
      <c r="B3824" s="143" t="s">
        <v>28891</v>
      </c>
      <c r="C3824" s="144">
        <v>920.25</v>
      </c>
    </row>
    <row r="3825" spans="1:3" x14ac:dyDescent="0.25">
      <c r="A3825" s="142" t="s">
        <v>28892</v>
      </c>
      <c r="B3825" s="143" t="s">
        <v>28893</v>
      </c>
      <c r="C3825" s="144">
        <v>1300</v>
      </c>
    </row>
    <row r="3826" spans="1:3" x14ac:dyDescent="0.25">
      <c r="A3826" s="142" t="s">
        <v>28894</v>
      </c>
      <c r="B3826" s="143" t="s">
        <v>28895</v>
      </c>
      <c r="C3826" s="144">
        <v>342</v>
      </c>
    </row>
    <row r="3827" spans="1:3" x14ac:dyDescent="0.25">
      <c r="A3827" s="142" t="s">
        <v>28896</v>
      </c>
      <c r="B3827" s="143" t="s">
        <v>28897</v>
      </c>
      <c r="C3827" s="144">
        <v>40.130000000000003</v>
      </c>
    </row>
    <row r="3828" spans="1:3" x14ac:dyDescent="0.25">
      <c r="A3828" s="142" t="s">
        <v>28898</v>
      </c>
      <c r="B3828" s="143" t="s">
        <v>28899</v>
      </c>
      <c r="C3828" s="144">
        <v>49.04</v>
      </c>
    </row>
    <row r="3829" spans="1:3" x14ac:dyDescent="0.25">
      <c r="A3829" s="142" t="s">
        <v>28900</v>
      </c>
      <c r="B3829" s="143" t="s">
        <v>28901</v>
      </c>
      <c r="C3829" s="144">
        <v>64.13</v>
      </c>
    </row>
    <row r="3830" spans="1:3" x14ac:dyDescent="0.25">
      <c r="A3830" s="142" t="s">
        <v>28902</v>
      </c>
      <c r="B3830" s="143" t="s">
        <v>28903</v>
      </c>
      <c r="C3830" s="144">
        <v>104.05</v>
      </c>
    </row>
    <row r="3831" spans="1:3" x14ac:dyDescent="0.25">
      <c r="A3831" s="142" t="s">
        <v>28904</v>
      </c>
      <c r="B3831" s="143" t="s">
        <v>28905</v>
      </c>
      <c r="C3831" s="144">
        <v>134.58000000000001</v>
      </c>
    </row>
    <row r="3832" spans="1:3" x14ac:dyDescent="0.25">
      <c r="A3832" s="142" t="s">
        <v>28906</v>
      </c>
      <c r="B3832" s="143" t="s">
        <v>28907</v>
      </c>
      <c r="C3832" s="144">
        <v>451.5</v>
      </c>
    </row>
    <row r="3833" spans="1:3" x14ac:dyDescent="0.25">
      <c r="A3833" s="142" t="s">
        <v>28908</v>
      </c>
      <c r="B3833" s="143" t="s">
        <v>28909</v>
      </c>
      <c r="C3833" s="144">
        <v>246.5</v>
      </c>
    </row>
    <row r="3834" spans="1:3" x14ac:dyDescent="0.25">
      <c r="A3834" s="142" t="s">
        <v>28910</v>
      </c>
      <c r="B3834" s="143" t="s">
        <v>28911</v>
      </c>
      <c r="C3834" s="144">
        <v>66.569999999999993</v>
      </c>
    </row>
    <row r="3835" spans="1:3" x14ac:dyDescent="0.25">
      <c r="A3835" s="142" t="s">
        <v>28912</v>
      </c>
      <c r="B3835" s="143" t="s">
        <v>28913</v>
      </c>
      <c r="C3835" s="144">
        <v>451.5</v>
      </c>
    </row>
    <row r="3836" spans="1:3" x14ac:dyDescent="0.25">
      <c r="A3836" s="142" t="s">
        <v>28914</v>
      </c>
      <c r="B3836" s="143" t="s">
        <v>28915</v>
      </c>
      <c r="C3836" s="144">
        <v>487.61</v>
      </c>
    </row>
    <row r="3837" spans="1:3" x14ac:dyDescent="0.25">
      <c r="A3837" s="142" t="s">
        <v>28916</v>
      </c>
      <c r="B3837" s="143" t="s">
        <v>28917</v>
      </c>
      <c r="C3837" s="144">
        <v>341.89</v>
      </c>
    </row>
    <row r="3838" spans="1:3" x14ac:dyDescent="0.25">
      <c r="A3838" s="142" t="s">
        <v>28918</v>
      </c>
      <c r="B3838" s="143" t="s">
        <v>28919</v>
      </c>
      <c r="C3838" s="144">
        <v>818.65</v>
      </c>
    </row>
    <row r="3839" spans="1:3" x14ac:dyDescent="0.25">
      <c r="A3839" s="142" t="s">
        <v>28920</v>
      </c>
      <c r="B3839" s="143" t="s">
        <v>28921</v>
      </c>
      <c r="C3839" s="144">
        <v>160.94999999999999</v>
      </c>
    </row>
    <row r="3840" spans="1:3" x14ac:dyDescent="0.25">
      <c r="A3840" s="142" t="s">
        <v>28922</v>
      </c>
      <c r="B3840" s="143" t="s">
        <v>28923</v>
      </c>
      <c r="C3840" s="144">
        <v>103</v>
      </c>
    </row>
    <row r="3841" spans="1:3" x14ac:dyDescent="0.25">
      <c r="A3841" s="142" t="s">
        <v>28924</v>
      </c>
      <c r="B3841" s="143" t="s">
        <v>28925</v>
      </c>
      <c r="C3841" s="144">
        <v>192</v>
      </c>
    </row>
    <row r="3842" spans="1:3" x14ac:dyDescent="0.25">
      <c r="A3842" s="142" t="s">
        <v>28926</v>
      </c>
      <c r="B3842" s="143" t="s">
        <v>28927</v>
      </c>
      <c r="C3842" s="144">
        <v>181.5</v>
      </c>
    </row>
    <row r="3843" spans="1:3" x14ac:dyDescent="0.25">
      <c r="A3843" s="142" t="s">
        <v>28928</v>
      </c>
      <c r="B3843" s="143" t="s">
        <v>28929</v>
      </c>
      <c r="C3843" s="144">
        <v>193.6</v>
      </c>
    </row>
    <row r="3844" spans="1:3" x14ac:dyDescent="0.25">
      <c r="A3844" s="142" t="s">
        <v>28930</v>
      </c>
      <c r="B3844" s="143" t="s">
        <v>28931</v>
      </c>
      <c r="C3844" s="144">
        <v>102.85</v>
      </c>
    </row>
    <row r="3845" spans="1:3" x14ac:dyDescent="0.25">
      <c r="A3845" s="142" t="s">
        <v>28932</v>
      </c>
      <c r="B3845" s="143" t="s">
        <v>28933</v>
      </c>
      <c r="C3845" s="144">
        <v>780</v>
      </c>
    </row>
    <row r="3846" spans="1:3" x14ac:dyDescent="0.25">
      <c r="A3846" s="142" t="s">
        <v>28934</v>
      </c>
      <c r="B3846" s="143" t="s">
        <v>28935</v>
      </c>
      <c r="C3846" s="144">
        <v>1.64</v>
      </c>
    </row>
    <row r="3847" spans="1:3" x14ac:dyDescent="0.25">
      <c r="A3847" s="142" t="s">
        <v>28936</v>
      </c>
      <c r="B3847" s="143" t="s">
        <v>28937</v>
      </c>
      <c r="C3847" s="144">
        <v>94.5</v>
      </c>
    </row>
    <row r="3848" spans="1:3" x14ac:dyDescent="0.25">
      <c r="A3848" s="142" t="s">
        <v>28938</v>
      </c>
      <c r="B3848" s="143" t="s">
        <v>28939</v>
      </c>
      <c r="C3848" s="144">
        <v>140</v>
      </c>
    </row>
    <row r="3849" spans="1:3" x14ac:dyDescent="0.25">
      <c r="A3849" s="142" t="s">
        <v>28940</v>
      </c>
      <c r="B3849" s="143" t="s">
        <v>28941</v>
      </c>
      <c r="C3849" s="144">
        <v>141.75</v>
      </c>
    </row>
    <row r="3850" spans="1:3" x14ac:dyDescent="0.25">
      <c r="A3850" s="142" t="s">
        <v>28942</v>
      </c>
      <c r="B3850" s="143" t="s">
        <v>28943</v>
      </c>
      <c r="C3850" s="144">
        <v>122.85</v>
      </c>
    </row>
    <row r="3851" spans="1:3" x14ac:dyDescent="0.25">
      <c r="A3851" s="142" t="s">
        <v>28944</v>
      </c>
      <c r="B3851" s="143" t="s">
        <v>28945</v>
      </c>
      <c r="C3851" s="144">
        <v>99.99</v>
      </c>
    </row>
    <row r="3852" spans="1:3" x14ac:dyDescent="0.25">
      <c r="A3852" s="142" t="s">
        <v>28946</v>
      </c>
      <c r="B3852" s="143" t="s">
        <v>28947</v>
      </c>
      <c r="C3852" s="144">
        <v>226.8</v>
      </c>
    </row>
    <row r="3853" spans="1:3" x14ac:dyDescent="0.25">
      <c r="A3853" s="142" t="s">
        <v>28948</v>
      </c>
      <c r="B3853" s="143" t="s">
        <v>28949</v>
      </c>
      <c r="C3853" s="144">
        <v>480</v>
      </c>
    </row>
    <row r="3854" spans="1:3" x14ac:dyDescent="0.25">
      <c r="A3854" s="142" t="s">
        <v>28950</v>
      </c>
      <c r="B3854" s="143" t="s">
        <v>28951</v>
      </c>
      <c r="C3854" s="144">
        <v>680</v>
      </c>
    </row>
    <row r="3855" spans="1:3" x14ac:dyDescent="0.25">
      <c r="A3855" s="142" t="s">
        <v>28952</v>
      </c>
      <c r="B3855" s="143" t="s">
        <v>28953</v>
      </c>
      <c r="C3855" s="144">
        <v>300</v>
      </c>
    </row>
    <row r="3856" spans="1:3" x14ac:dyDescent="0.25">
      <c r="A3856" s="142" t="s">
        <v>28954</v>
      </c>
      <c r="B3856" s="143" t="s">
        <v>28955</v>
      </c>
      <c r="C3856" s="144">
        <v>309.99</v>
      </c>
    </row>
    <row r="3857" spans="1:3" x14ac:dyDescent="0.25">
      <c r="A3857" s="142" t="s">
        <v>28956</v>
      </c>
      <c r="B3857" s="143" t="s">
        <v>28957</v>
      </c>
      <c r="C3857" s="144">
        <v>117.29</v>
      </c>
    </row>
    <row r="3858" spans="1:3" x14ac:dyDescent="0.25">
      <c r="A3858" s="142" t="s">
        <v>28958</v>
      </c>
      <c r="B3858" s="143" t="s">
        <v>28959</v>
      </c>
      <c r="C3858" s="144">
        <v>153.11000000000001</v>
      </c>
    </row>
    <row r="3859" spans="1:3" x14ac:dyDescent="0.25">
      <c r="A3859" s="142" t="s">
        <v>28960</v>
      </c>
      <c r="B3859" s="143" t="s">
        <v>28961</v>
      </c>
      <c r="C3859" s="144">
        <v>198.77</v>
      </c>
    </row>
    <row r="3860" spans="1:3" x14ac:dyDescent="0.25">
      <c r="A3860" s="142" t="s">
        <v>28962</v>
      </c>
      <c r="B3860" s="143" t="s">
        <v>28963</v>
      </c>
      <c r="C3860" s="144">
        <v>340</v>
      </c>
    </row>
    <row r="3861" spans="1:3" x14ac:dyDescent="0.25">
      <c r="A3861" s="142" t="s">
        <v>28964</v>
      </c>
      <c r="B3861" s="143" t="s">
        <v>28965</v>
      </c>
      <c r="C3861" s="144">
        <v>2.8</v>
      </c>
    </row>
    <row r="3862" spans="1:3" x14ac:dyDescent="0.25">
      <c r="A3862" s="142" t="s">
        <v>28966</v>
      </c>
      <c r="B3862" s="143" t="s">
        <v>28967</v>
      </c>
      <c r="C3862" s="144">
        <v>37.65</v>
      </c>
    </row>
    <row r="3863" spans="1:3" x14ac:dyDescent="0.25">
      <c r="A3863" s="142" t="s">
        <v>28968</v>
      </c>
      <c r="B3863" s="143" t="s">
        <v>28969</v>
      </c>
      <c r="C3863" s="144">
        <v>1.56</v>
      </c>
    </row>
    <row r="3864" spans="1:3" x14ac:dyDescent="0.25">
      <c r="A3864" s="142" t="s">
        <v>28970</v>
      </c>
      <c r="B3864" s="143" t="s">
        <v>28971</v>
      </c>
      <c r="C3864" s="144">
        <v>136.4</v>
      </c>
    </row>
    <row r="3865" spans="1:3" x14ac:dyDescent="0.25">
      <c r="A3865" s="142" t="s">
        <v>28972</v>
      </c>
      <c r="B3865" s="143" t="s">
        <v>28973</v>
      </c>
      <c r="C3865" s="144">
        <v>25.99</v>
      </c>
    </row>
    <row r="3866" spans="1:3" x14ac:dyDescent="0.25">
      <c r="A3866" s="142" t="s">
        <v>28974</v>
      </c>
      <c r="B3866" s="143" t="s">
        <v>28975</v>
      </c>
      <c r="C3866" s="144">
        <v>114.9</v>
      </c>
    </row>
    <row r="3867" spans="1:3" x14ac:dyDescent="0.25">
      <c r="A3867" s="142" t="s">
        <v>28976</v>
      </c>
      <c r="B3867" s="143" t="s">
        <v>28977</v>
      </c>
      <c r="C3867" s="144">
        <v>30.34</v>
      </c>
    </row>
    <row r="3868" spans="1:3" x14ac:dyDescent="0.25">
      <c r="A3868" s="142" t="s">
        <v>28978</v>
      </c>
      <c r="B3868" s="143" t="s">
        <v>28979</v>
      </c>
      <c r="C3868" s="144">
        <v>42</v>
      </c>
    </row>
    <row r="3869" spans="1:3" x14ac:dyDescent="0.25">
      <c r="A3869" s="142" t="s">
        <v>28980</v>
      </c>
      <c r="B3869" s="143" t="s">
        <v>28981</v>
      </c>
      <c r="C3869" s="144">
        <v>37.5</v>
      </c>
    </row>
    <row r="3870" spans="1:3" x14ac:dyDescent="0.25">
      <c r="A3870" s="142" t="s">
        <v>28982</v>
      </c>
      <c r="B3870" s="143" t="s">
        <v>28983</v>
      </c>
      <c r="C3870" s="144">
        <v>45</v>
      </c>
    </row>
    <row r="3871" spans="1:3" x14ac:dyDescent="0.25">
      <c r="A3871" s="142" t="s">
        <v>28984</v>
      </c>
      <c r="B3871" s="143" t="s">
        <v>28985</v>
      </c>
      <c r="C3871" s="144">
        <v>45</v>
      </c>
    </row>
    <row r="3872" spans="1:3" x14ac:dyDescent="0.25">
      <c r="A3872" s="142" t="s">
        <v>28986</v>
      </c>
      <c r="B3872" s="143" t="s">
        <v>28987</v>
      </c>
      <c r="C3872" s="144">
        <v>181.43</v>
      </c>
    </row>
    <row r="3873" spans="1:3" x14ac:dyDescent="0.25">
      <c r="A3873" s="142" t="s">
        <v>28988</v>
      </c>
      <c r="B3873" s="143" t="s">
        <v>28989</v>
      </c>
      <c r="C3873" s="144">
        <v>390.29</v>
      </c>
    </row>
    <row r="3874" spans="1:3" x14ac:dyDescent="0.25">
      <c r="A3874" s="142" t="s">
        <v>28990</v>
      </c>
      <c r="B3874" s="143" t="s">
        <v>28991</v>
      </c>
      <c r="C3874" s="144">
        <v>175</v>
      </c>
    </row>
    <row r="3875" spans="1:3" x14ac:dyDescent="0.25">
      <c r="A3875" s="142" t="s">
        <v>28992</v>
      </c>
      <c r="B3875" s="143" t="s">
        <v>28993</v>
      </c>
      <c r="C3875" s="144">
        <v>246</v>
      </c>
    </row>
    <row r="3876" spans="1:3" x14ac:dyDescent="0.25">
      <c r="A3876" s="142" t="s">
        <v>28994</v>
      </c>
      <c r="B3876" s="143" t="s">
        <v>28995</v>
      </c>
      <c r="C3876" s="144">
        <v>151</v>
      </c>
    </row>
    <row r="3877" spans="1:3" x14ac:dyDescent="0.25">
      <c r="A3877" s="142" t="s">
        <v>28996</v>
      </c>
      <c r="B3877" s="143" t="s">
        <v>28997</v>
      </c>
      <c r="C3877" s="144">
        <v>69.900000000000006</v>
      </c>
    </row>
    <row r="3878" spans="1:3" x14ac:dyDescent="0.25">
      <c r="A3878" s="142" t="s">
        <v>28998</v>
      </c>
      <c r="B3878" s="143" t="s">
        <v>28999</v>
      </c>
      <c r="C3878" s="144">
        <v>24.96</v>
      </c>
    </row>
    <row r="3879" spans="1:3" x14ac:dyDescent="0.25">
      <c r="A3879" s="142" t="s">
        <v>29000</v>
      </c>
      <c r="B3879" s="143" t="s">
        <v>29001</v>
      </c>
      <c r="C3879" s="144">
        <v>15.34</v>
      </c>
    </row>
    <row r="3880" spans="1:3" x14ac:dyDescent="0.25">
      <c r="A3880" s="142" t="s">
        <v>29002</v>
      </c>
      <c r="B3880" s="143" t="s">
        <v>29003</v>
      </c>
      <c r="C3880" s="144">
        <v>11.36</v>
      </c>
    </row>
    <row r="3881" spans="1:3" x14ac:dyDescent="0.25">
      <c r="A3881" s="142" t="s">
        <v>29004</v>
      </c>
      <c r="B3881" s="143" t="s">
        <v>29005</v>
      </c>
      <c r="C3881" s="144">
        <v>22.99</v>
      </c>
    </row>
    <row r="3882" spans="1:3" x14ac:dyDescent="0.25">
      <c r="A3882" s="142" t="s">
        <v>29006</v>
      </c>
      <c r="B3882" s="143" t="s">
        <v>29007</v>
      </c>
      <c r="C3882" s="144">
        <v>69.989999999999995</v>
      </c>
    </row>
    <row r="3883" spans="1:3" x14ac:dyDescent="0.25">
      <c r="A3883" s="142" t="s">
        <v>29008</v>
      </c>
      <c r="B3883" s="143" t="s">
        <v>29009</v>
      </c>
      <c r="C3883" s="144">
        <v>48</v>
      </c>
    </row>
    <row r="3884" spans="1:3" x14ac:dyDescent="0.25">
      <c r="A3884" s="142" t="s">
        <v>29010</v>
      </c>
      <c r="B3884" s="143" t="s">
        <v>29011</v>
      </c>
      <c r="C3884" s="144">
        <v>690.32</v>
      </c>
    </row>
    <row r="3885" spans="1:3" x14ac:dyDescent="0.25">
      <c r="A3885" s="142" t="s">
        <v>29012</v>
      </c>
      <c r="B3885" s="143" t="s">
        <v>29013</v>
      </c>
      <c r="C3885" s="144">
        <v>1.29</v>
      </c>
    </row>
    <row r="3886" spans="1:3" x14ac:dyDescent="0.25">
      <c r="A3886" s="142" t="s">
        <v>29014</v>
      </c>
      <c r="B3886" s="143" t="s">
        <v>29015</v>
      </c>
      <c r="C3886" s="144">
        <v>32</v>
      </c>
    </row>
    <row r="3887" spans="1:3" x14ac:dyDescent="0.25">
      <c r="A3887" s="142" t="s">
        <v>29016</v>
      </c>
      <c r="B3887" s="143" t="s">
        <v>29017</v>
      </c>
      <c r="C3887" s="144">
        <v>18.05</v>
      </c>
    </row>
    <row r="3888" spans="1:3" x14ac:dyDescent="0.25">
      <c r="A3888" s="142" t="s">
        <v>29018</v>
      </c>
      <c r="B3888" s="143" t="s">
        <v>29019</v>
      </c>
      <c r="C3888" s="144">
        <v>27</v>
      </c>
    </row>
    <row r="3889" spans="1:3" x14ac:dyDescent="0.25">
      <c r="A3889" s="142" t="s">
        <v>29020</v>
      </c>
      <c r="B3889" s="143" t="s">
        <v>29021</v>
      </c>
      <c r="C3889" s="144">
        <v>15.52</v>
      </c>
    </row>
    <row r="3890" spans="1:3" x14ac:dyDescent="0.25">
      <c r="A3890" s="142" t="s">
        <v>29022</v>
      </c>
      <c r="B3890" s="143" t="s">
        <v>29023</v>
      </c>
      <c r="C3890" s="144">
        <v>141.5</v>
      </c>
    </row>
    <row r="3891" spans="1:3" x14ac:dyDescent="0.25">
      <c r="A3891" s="142" t="s">
        <v>29024</v>
      </c>
      <c r="B3891" s="143" t="s">
        <v>29025</v>
      </c>
      <c r="C3891" s="144">
        <v>245</v>
      </c>
    </row>
    <row r="3892" spans="1:3" x14ac:dyDescent="0.25">
      <c r="A3892" s="142" t="s">
        <v>29026</v>
      </c>
      <c r="B3892" s="143" t="s">
        <v>29027</v>
      </c>
      <c r="C3892" s="144">
        <v>29.9</v>
      </c>
    </row>
    <row r="3893" spans="1:3" x14ac:dyDescent="0.25">
      <c r="A3893" s="142" t="s">
        <v>29028</v>
      </c>
      <c r="B3893" s="143" t="s">
        <v>29029</v>
      </c>
      <c r="C3893" s="144">
        <v>38.49</v>
      </c>
    </row>
    <row r="3894" spans="1:3" x14ac:dyDescent="0.25">
      <c r="A3894" s="142" t="s">
        <v>29030</v>
      </c>
      <c r="B3894" s="143" t="s">
        <v>29031</v>
      </c>
      <c r="C3894" s="144">
        <v>3904</v>
      </c>
    </row>
    <row r="3895" spans="1:3" x14ac:dyDescent="0.25">
      <c r="A3895" s="142" t="s">
        <v>29032</v>
      </c>
      <c r="B3895" s="143" t="s">
        <v>29033</v>
      </c>
      <c r="C3895" s="144">
        <v>3680</v>
      </c>
    </row>
    <row r="3896" spans="1:3" x14ac:dyDescent="0.25">
      <c r="A3896" s="142" t="s">
        <v>29034</v>
      </c>
      <c r="B3896" s="143" t="s">
        <v>29035</v>
      </c>
      <c r="C3896" s="144">
        <v>1595.99</v>
      </c>
    </row>
    <row r="3897" spans="1:3" x14ac:dyDescent="0.25">
      <c r="A3897" s="142" t="s">
        <v>29036</v>
      </c>
      <c r="B3897" s="143" t="s">
        <v>29037</v>
      </c>
      <c r="C3897" s="144">
        <v>69.989999999999995</v>
      </c>
    </row>
    <row r="3898" spans="1:3" x14ac:dyDescent="0.25">
      <c r="A3898" s="142" t="s">
        <v>29038</v>
      </c>
      <c r="B3898" s="143" t="s">
        <v>29039</v>
      </c>
      <c r="C3898" s="144">
        <v>167.9</v>
      </c>
    </row>
    <row r="3899" spans="1:3" x14ac:dyDescent="0.25">
      <c r="A3899" s="142" t="s">
        <v>29040</v>
      </c>
      <c r="B3899" s="143" t="s">
        <v>25325</v>
      </c>
      <c r="C3899" s="144">
        <v>2510</v>
      </c>
    </row>
    <row r="3900" spans="1:3" x14ac:dyDescent="0.25">
      <c r="A3900" s="142" t="s">
        <v>29041</v>
      </c>
      <c r="B3900" s="143" t="s">
        <v>29042</v>
      </c>
      <c r="C3900" s="144">
        <v>517.99</v>
      </c>
    </row>
    <row r="3901" spans="1:3" x14ac:dyDescent="0.25">
      <c r="A3901" s="142" t="s">
        <v>29044</v>
      </c>
      <c r="B3901" s="143" t="s">
        <v>29045</v>
      </c>
      <c r="C3901" s="144">
        <v>1.33</v>
      </c>
    </row>
    <row r="3902" spans="1:3" x14ac:dyDescent="0.25">
      <c r="A3902" s="142" t="s">
        <v>29046</v>
      </c>
      <c r="B3902" s="143" t="s">
        <v>29047</v>
      </c>
      <c r="C3902" s="144">
        <v>4.5</v>
      </c>
    </row>
    <row r="3903" spans="1:3" x14ac:dyDescent="0.25">
      <c r="A3903" s="142" t="s">
        <v>29048</v>
      </c>
      <c r="B3903" s="143" t="s">
        <v>29049</v>
      </c>
      <c r="C3903" s="144">
        <v>1620</v>
      </c>
    </row>
    <row r="3904" spans="1:3" x14ac:dyDescent="0.25">
      <c r="A3904" s="142" t="s">
        <v>29050</v>
      </c>
      <c r="B3904" s="143" t="s">
        <v>25426</v>
      </c>
      <c r="C3904" s="144">
        <v>4370</v>
      </c>
    </row>
    <row r="3905" spans="1:3" x14ac:dyDescent="0.25">
      <c r="A3905" s="142" t="s">
        <v>29051</v>
      </c>
      <c r="B3905" s="143" t="s">
        <v>25428</v>
      </c>
      <c r="C3905" s="144">
        <v>3289</v>
      </c>
    </row>
    <row r="3906" spans="1:3" x14ac:dyDescent="0.25">
      <c r="A3906" s="142" t="s">
        <v>29052</v>
      </c>
      <c r="B3906" s="143" t="s">
        <v>25430</v>
      </c>
      <c r="C3906" s="144">
        <v>4050</v>
      </c>
    </row>
    <row r="3907" spans="1:3" x14ac:dyDescent="0.25">
      <c r="A3907" s="142" t="s">
        <v>29053</v>
      </c>
      <c r="B3907" s="143" t="s">
        <v>25432</v>
      </c>
      <c r="C3907" s="144">
        <v>1890</v>
      </c>
    </row>
    <row r="3908" spans="1:3" x14ac:dyDescent="0.25">
      <c r="A3908" s="142" t="s">
        <v>29054</v>
      </c>
      <c r="B3908" s="143" t="s">
        <v>29055</v>
      </c>
      <c r="C3908" s="144">
        <v>410</v>
      </c>
    </row>
    <row r="3909" spans="1:3" x14ac:dyDescent="0.25">
      <c r="A3909" s="142" t="s">
        <v>29056</v>
      </c>
      <c r="B3909" s="143" t="s">
        <v>29057</v>
      </c>
      <c r="C3909" s="144">
        <v>495</v>
      </c>
    </row>
    <row r="3910" spans="1:3" x14ac:dyDescent="0.25">
      <c r="A3910" s="142" t="s">
        <v>29058</v>
      </c>
      <c r="B3910" s="143" t="s">
        <v>29059</v>
      </c>
      <c r="C3910" s="144">
        <v>100</v>
      </c>
    </row>
    <row r="3911" spans="1:3" x14ac:dyDescent="0.25">
      <c r="A3911" s="142" t="s">
        <v>29060</v>
      </c>
      <c r="B3911" s="143" t="s">
        <v>29061</v>
      </c>
      <c r="C3911" s="144">
        <v>11</v>
      </c>
    </row>
    <row r="3912" spans="1:3" x14ac:dyDescent="0.25">
      <c r="A3912" s="142" t="s">
        <v>29062</v>
      </c>
      <c r="B3912" s="143" t="s">
        <v>29063</v>
      </c>
      <c r="C3912" s="144">
        <v>22</v>
      </c>
    </row>
    <row r="3913" spans="1:3" x14ac:dyDescent="0.25">
      <c r="A3913" s="142" t="s">
        <v>29064</v>
      </c>
      <c r="B3913" s="143" t="s">
        <v>29065</v>
      </c>
      <c r="C3913" s="144">
        <v>35</v>
      </c>
    </row>
    <row r="3914" spans="1:3" x14ac:dyDescent="0.25">
      <c r="A3914" s="142" t="s">
        <v>29066</v>
      </c>
      <c r="B3914" s="143" t="s">
        <v>29067</v>
      </c>
      <c r="C3914" s="144">
        <v>32</v>
      </c>
    </row>
    <row r="3915" spans="1:3" x14ac:dyDescent="0.25">
      <c r="A3915" s="142" t="s">
        <v>29068</v>
      </c>
      <c r="B3915" s="143" t="s">
        <v>29069</v>
      </c>
      <c r="C3915" s="144">
        <v>580</v>
      </c>
    </row>
    <row r="3916" spans="1:3" x14ac:dyDescent="0.25">
      <c r="A3916" s="142" t="s">
        <v>29070</v>
      </c>
      <c r="B3916" s="143" t="s">
        <v>29071</v>
      </c>
      <c r="C3916" s="144">
        <v>600.6</v>
      </c>
    </row>
    <row r="3917" spans="1:3" x14ac:dyDescent="0.25">
      <c r="A3917" s="142" t="s">
        <v>29072</v>
      </c>
      <c r="B3917" s="143" t="s">
        <v>29073</v>
      </c>
      <c r="C3917" s="144">
        <v>935</v>
      </c>
    </row>
    <row r="3918" spans="1:3" x14ac:dyDescent="0.25">
      <c r="A3918" s="142" t="s">
        <v>29074</v>
      </c>
      <c r="B3918" s="143" t="s">
        <v>29075</v>
      </c>
      <c r="C3918" s="144">
        <v>420</v>
      </c>
    </row>
    <row r="3919" spans="1:3" x14ac:dyDescent="0.25">
      <c r="A3919" s="142" t="s">
        <v>29076</v>
      </c>
      <c r="B3919" s="143" t="s">
        <v>29077</v>
      </c>
      <c r="C3919" s="144">
        <v>640</v>
      </c>
    </row>
    <row r="3920" spans="1:3" x14ac:dyDescent="0.25">
      <c r="A3920" s="142" t="s">
        <v>29078</v>
      </c>
      <c r="B3920" s="143" t="s">
        <v>29079</v>
      </c>
      <c r="C3920" s="144">
        <v>33</v>
      </c>
    </row>
    <row r="3921" spans="1:3" x14ac:dyDescent="0.25">
      <c r="A3921" s="142" t="s">
        <v>29080</v>
      </c>
      <c r="B3921" s="143" t="s">
        <v>29081</v>
      </c>
      <c r="C3921" s="144">
        <v>1020</v>
      </c>
    </row>
    <row r="3922" spans="1:3" x14ac:dyDescent="0.25">
      <c r="A3922" s="142" t="s">
        <v>29082</v>
      </c>
      <c r="B3922" s="143" t="s">
        <v>29083</v>
      </c>
      <c r="C3922" s="144">
        <v>1893.78</v>
      </c>
    </row>
    <row r="3923" spans="1:3" x14ac:dyDescent="0.25">
      <c r="A3923" s="142" t="s">
        <v>29084</v>
      </c>
      <c r="B3923" s="143" t="s">
        <v>29085</v>
      </c>
      <c r="C3923" s="144">
        <v>450</v>
      </c>
    </row>
    <row r="3924" spans="1:3" x14ac:dyDescent="0.25">
      <c r="A3924" s="142" t="s">
        <v>29086</v>
      </c>
      <c r="B3924" s="143" t="s">
        <v>29087</v>
      </c>
      <c r="C3924" s="144">
        <v>550</v>
      </c>
    </row>
    <row r="3925" spans="1:3" x14ac:dyDescent="0.25">
      <c r="A3925" s="142" t="s">
        <v>29088</v>
      </c>
      <c r="B3925" s="143" t="s">
        <v>22290</v>
      </c>
      <c r="C3925" s="144">
        <v>410</v>
      </c>
    </row>
    <row r="3926" spans="1:3" x14ac:dyDescent="0.25">
      <c r="A3926" s="142" t="s">
        <v>29089</v>
      </c>
      <c r="B3926" s="143" t="s">
        <v>29090</v>
      </c>
      <c r="C3926" s="144">
        <v>480</v>
      </c>
    </row>
    <row r="3927" spans="1:3" x14ac:dyDescent="0.25">
      <c r="A3927" s="142" t="s">
        <v>29091</v>
      </c>
      <c r="B3927" s="143" t="s">
        <v>29092</v>
      </c>
      <c r="C3927" s="144">
        <v>7.9</v>
      </c>
    </row>
    <row r="3928" spans="1:3" x14ac:dyDescent="0.25">
      <c r="A3928" s="142" t="s">
        <v>29093</v>
      </c>
      <c r="B3928" s="143" t="s">
        <v>29094</v>
      </c>
      <c r="C3928" s="144">
        <v>25</v>
      </c>
    </row>
    <row r="3929" spans="1:3" x14ac:dyDescent="0.25">
      <c r="A3929" s="142" t="s">
        <v>29095</v>
      </c>
      <c r="B3929" s="143" t="s">
        <v>29096</v>
      </c>
      <c r="C3929" s="144">
        <v>16.5</v>
      </c>
    </row>
    <row r="3930" spans="1:3" x14ac:dyDescent="0.25">
      <c r="A3930" s="142" t="s">
        <v>29097</v>
      </c>
      <c r="B3930" s="143" t="s">
        <v>29098</v>
      </c>
      <c r="C3930" s="144">
        <v>45</v>
      </c>
    </row>
    <row r="3931" spans="1:3" x14ac:dyDescent="0.25">
      <c r="A3931" s="142" t="s">
        <v>29099</v>
      </c>
      <c r="B3931" s="143" t="s">
        <v>29100</v>
      </c>
      <c r="C3931" s="144">
        <v>45</v>
      </c>
    </row>
    <row r="3932" spans="1:3" x14ac:dyDescent="0.25">
      <c r="A3932" s="142" t="s">
        <v>29101</v>
      </c>
      <c r="B3932" s="143" t="s">
        <v>29102</v>
      </c>
      <c r="C3932" s="144">
        <v>45</v>
      </c>
    </row>
    <row r="3933" spans="1:3" x14ac:dyDescent="0.25">
      <c r="A3933" s="142" t="s">
        <v>29103</v>
      </c>
      <c r="B3933" s="143" t="s">
        <v>29104</v>
      </c>
      <c r="C3933" s="144">
        <v>16.5</v>
      </c>
    </row>
    <row r="3934" spans="1:3" x14ac:dyDescent="0.25">
      <c r="A3934" s="142" t="s">
        <v>29105</v>
      </c>
      <c r="B3934" s="143" t="s">
        <v>29106</v>
      </c>
      <c r="C3934" s="144">
        <v>14.5</v>
      </c>
    </row>
    <row r="3935" spans="1:3" x14ac:dyDescent="0.25">
      <c r="A3935" s="142" t="s">
        <v>29107</v>
      </c>
      <c r="B3935" s="143" t="s">
        <v>29108</v>
      </c>
      <c r="C3935" s="144">
        <v>8</v>
      </c>
    </row>
    <row r="3936" spans="1:3" x14ac:dyDescent="0.25">
      <c r="A3936" s="142" t="s">
        <v>29109</v>
      </c>
      <c r="B3936" s="143" t="s">
        <v>29110</v>
      </c>
      <c r="C3936" s="144">
        <v>8</v>
      </c>
    </row>
    <row r="3937" spans="1:3" x14ac:dyDescent="0.25">
      <c r="A3937" s="142" t="s">
        <v>29111</v>
      </c>
      <c r="B3937" s="143" t="s">
        <v>29112</v>
      </c>
      <c r="C3937" s="144">
        <v>2</v>
      </c>
    </row>
    <row r="3938" spans="1:3" x14ac:dyDescent="0.25">
      <c r="A3938" s="142" t="s">
        <v>29113</v>
      </c>
      <c r="B3938" s="143" t="s">
        <v>29114</v>
      </c>
      <c r="C3938" s="144">
        <v>6</v>
      </c>
    </row>
    <row r="3939" spans="1:3" x14ac:dyDescent="0.25">
      <c r="A3939" s="142" t="s">
        <v>29115</v>
      </c>
      <c r="B3939" s="143" t="s">
        <v>29116</v>
      </c>
      <c r="C3939" s="144">
        <v>43.46</v>
      </c>
    </row>
    <row r="3940" spans="1:3" x14ac:dyDescent="0.25">
      <c r="A3940" s="142" t="s">
        <v>29117</v>
      </c>
      <c r="B3940" s="143" t="s">
        <v>29118</v>
      </c>
      <c r="C3940" s="144">
        <v>270</v>
      </c>
    </row>
    <row r="3941" spans="1:3" x14ac:dyDescent="0.25">
      <c r="A3941" s="142" t="s">
        <v>29119</v>
      </c>
      <c r="B3941" s="143" t="s">
        <v>29120</v>
      </c>
      <c r="C3941" s="144">
        <v>5.44</v>
      </c>
    </row>
    <row r="3942" spans="1:3" x14ac:dyDescent="0.25">
      <c r="A3942" s="142" t="s">
        <v>29121</v>
      </c>
      <c r="B3942" s="143" t="s">
        <v>29122</v>
      </c>
      <c r="C3942" s="144">
        <v>5.88</v>
      </c>
    </row>
    <row r="3943" spans="1:3" x14ac:dyDescent="0.25">
      <c r="A3943" s="142" t="s">
        <v>29123</v>
      </c>
      <c r="B3943" s="143" t="s">
        <v>29124</v>
      </c>
      <c r="C3943" s="144">
        <v>183</v>
      </c>
    </row>
    <row r="3944" spans="1:3" x14ac:dyDescent="0.25">
      <c r="A3944" s="142" t="s">
        <v>29125</v>
      </c>
      <c r="B3944" s="143" t="s">
        <v>29126</v>
      </c>
      <c r="C3944" s="144">
        <v>1</v>
      </c>
    </row>
    <row r="3945" spans="1:3" x14ac:dyDescent="0.25">
      <c r="A3945" s="142" t="s">
        <v>29128</v>
      </c>
      <c r="B3945" s="143" t="s">
        <v>29129</v>
      </c>
      <c r="C3945" s="144">
        <v>310</v>
      </c>
    </row>
    <row r="3946" spans="1:3" x14ac:dyDescent="0.25">
      <c r="A3946" s="142" t="s">
        <v>29130</v>
      </c>
      <c r="B3946" s="143" t="s">
        <v>29131</v>
      </c>
      <c r="C3946" s="144">
        <v>666.75</v>
      </c>
    </row>
    <row r="3947" spans="1:3" x14ac:dyDescent="0.25">
      <c r="A3947" s="142" t="s">
        <v>29132</v>
      </c>
      <c r="B3947" s="143" t="s">
        <v>29133</v>
      </c>
      <c r="C3947" s="144">
        <v>179.98</v>
      </c>
    </row>
    <row r="3948" spans="1:3" x14ac:dyDescent="0.25">
      <c r="A3948" s="142" t="s">
        <v>29134</v>
      </c>
      <c r="B3948" s="143" t="s">
        <v>29135</v>
      </c>
      <c r="C3948" s="144">
        <v>1349.99</v>
      </c>
    </row>
    <row r="3949" spans="1:3" x14ac:dyDescent="0.25">
      <c r="A3949" s="142" t="s">
        <v>29136</v>
      </c>
      <c r="B3949" s="143" t="s">
        <v>29137</v>
      </c>
      <c r="C3949" s="144">
        <v>850</v>
      </c>
    </row>
    <row r="3950" spans="1:3" x14ac:dyDescent="0.25">
      <c r="A3950" s="142" t="s">
        <v>29138</v>
      </c>
      <c r="B3950" s="143" t="s">
        <v>29139</v>
      </c>
      <c r="C3950" s="144">
        <v>715</v>
      </c>
    </row>
    <row r="3951" spans="1:3" x14ac:dyDescent="0.25">
      <c r="A3951" s="142" t="s">
        <v>29140</v>
      </c>
      <c r="B3951" s="143" t="s">
        <v>29141</v>
      </c>
      <c r="C3951" s="144">
        <v>819.9</v>
      </c>
    </row>
    <row r="3952" spans="1:3" x14ac:dyDescent="0.25">
      <c r="A3952" s="142" t="s">
        <v>29142</v>
      </c>
      <c r="B3952" s="143" t="s">
        <v>29143</v>
      </c>
      <c r="C3952" s="144">
        <v>1649.94</v>
      </c>
    </row>
    <row r="3953" spans="1:3" x14ac:dyDescent="0.25">
      <c r="A3953" s="142" t="s">
        <v>29144</v>
      </c>
      <c r="B3953" s="143" t="s">
        <v>29145</v>
      </c>
      <c r="C3953" s="144">
        <v>885.8</v>
      </c>
    </row>
    <row r="3954" spans="1:3" x14ac:dyDescent="0.25">
      <c r="A3954" s="142" t="s">
        <v>29146</v>
      </c>
      <c r="B3954" s="143" t="s">
        <v>29147</v>
      </c>
      <c r="C3954" s="144">
        <v>1343.16</v>
      </c>
    </row>
    <row r="3955" spans="1:3" x14ac:dyDescent="0.25">
      <c r="A3955" s="142" t="s">
        <v>29148</v>
      </c>
      <c r="B3955" s="143" t="s">
        <v>29149</v>
      </c>
      <c r="C3955" s="144">
        <v>1159.99</v>
      </c>
    </row>
    <row r="3956" spans="1:3" x14ac:dyDescent="0.25">
      <c r="A3956" s="142" t="s">
        <v>29150</v>
      </c>
      <c r="B3956" s="143" t="s">
        <v>29151</v>
      </c>
      <c r="C3956" s="144">
        <v>710.44</v>
      </c>
    </row>
    <row r="3957" spans="1:3" x14ac:dyDescent="0.25">
      <c r="A3957" s="142" t="s">
        <v>29152</v>
      </c>
      <c r="B3957" s="143" t="s">
        <v>29153</v>
      </c>
      <c r="C3957" s="144">
        <v>449</v>
      </c>
    </row>
    <row r="3958" spans="1:3" x14ac:dyDescent="0.25">
      <c r="A3958" s="142" t="s">
        <v>29154</v>
      </c>
      <c r="B3958" s="143" t="s">
        <v>29155</v>
      </c>
      <c r="C3958" s="144">
        <v>17</v>
      </c>
    </row>
    <row r="3959" spans="1:3" x14ac:dyDescent="0.25">
      <c r="A3959" s="142" t="s">
        <v>29156</v>
      </c>
      <c r="B3959" s="143" t="s">
        <v>29157</v>
      </c>
      <c r="C3959" s="144">
        <v>2399</v>
      </c>
    </row>
    <row r="3960" spans="1:3" x14ac:dyDescent="0.25">
      <c r="A3960" s="142" t="s">
        <v>29158</v>
      </c>
      <c r="B3960" s="143" t="s">
        <v>29159</v>
      </c>
      <c r="C3960" s="144">
        <v>153.9</v>
      </c>
    </row>
    <row r="3961" spans="1:3" x14ac:dyDescent="0.25">
      <c r="A3961" s="142" t="s">
        <v>29160</v>
      </c>
      <c r="B3961" s="143" t="s">
        <v>29161</v>
      </c>
      <c r="C3961" s="144">
        <v>66583.649999999994</v>
      </c>
    </row>
    <row r="3962" spans="1:3" x14ac:dyDescent="0.25">
      <c r="A3962" s="142" t="s">
        <v>29162</v>
      </c>
      <c r="B3962" s="143" t="s">
        <v>29163</v>
      </c>
      <c r="C3962" s="144">
        <v>69217.47</v>
      </c>
    </row>
    <row r="3963" spans="1:3" x14ac:dyDescent="0.25">
      <c r="A3963" s="142" t="s">
        <v>29164</v>
      </c>
      <c r="B3963" s="143" t="s">
        <v>29165</v>
      </c>
      <c r="C3963" s="144">
        <v>82950</v>
      </c>
    </row>
    <row r="3964" spans="1:3" x14ac:dyDescent="0.25">
      <c r="A3964" s="142" t="s">
        <v>29166</v>
      </c>
      <c r="B3964" s="143" t="s">
        <v>29167</v>
      </c>
      <c r="C3964" s="144">
        <v>40141.79</v>
      </c>
    </row>
    <row r="3965" spans="1:3" x14ac:dyDescent="0.25">
      <c r="A3965" s="142" t="s">
        <v>29168</v>
      </c>
      <c r="B3965" s="143" t="s">
        <v>29169</v>
      </c>
      <c r="C3965" s="144">
        <v>400</v>
      </c>
    </row>
    <row r="3966" spans="1:3" x14ac:dyDescent="0.25">
      <c r="A3966" s="142" t="s">
        <v>29170</v>
      </c>
      <c r="B3966" s="143" t="s">
        <v>29171</v>
      </c>
      <c r="C3966" s="144">
        <v>204.91</v>
      </c>
    </row>
    <row r="3967" spans="1:3" x14ac:dyDescent="0.25">
      <c r="A3967" s="142" t="s">
        <v>29172</v>
      </c>
      <c r="B3967" s="143" t="s">
        <v>29173</v>
      </c>
      <c r="C3967" s="144">
        <v>149.5</v>
      </c>
    </row>
    <row r="3968" spans="1:3" x14ac:dyDescent="0.25">
      <c r="A3968" s="142" t="s">
        <v>29174</v>
      </c>
      <c r="B3968" s="143" t="s">
        <v>29175</v>
      </c>
      <c r="C3968" s="144">
        <v>189.9</v>
      </c>
    </row>
    <row r="3969" spans="1:3" x14ac:dyDescent="0.25">
      <c r="A3969" s="142" t="s">
        <v>29176</v>
      </c>
      <c r="B3969" s="143" t="s">
        <v>29177</v>
      </c>
      <c r="C3969" s="144">
        <v>932.01</v>
      </c>
    </row>
    <row r="3970" spans="1:3" x14ac:dyDescent="0.25">
      <c r="A3970" s="142" t="s">
        <v>29178</v>
      </c>
      <c r="B3970" s="143" t="s">
        <v>29179</v>
      </c>
      <c r="C3970" s="144">
        <v>193.9</v>
      </c>
    </row>
    <row r="3971" spans="1:3" x14ac:dyDescent="0.25">
      <c r="A3971" s="142" t="s">
        <v>29180</v>
      </c>
      <c r="B3971" s="143" t="s">
        <v>29181</v>
      </c>
      <c r="C3971" s="144">
        <v>179.24</v>
      </c>
    </row>
    <row r="3972" spans="1:3" x14ac:dyDescent="0.25">
      <c r="A3972" s="142" t="s">
        <v>29182</v>
      </c>
      <c r="B3972" s="143" t="s">
        <v>29183</v>
      </c>
      <c r="C3972" s="144">
        <v>319.89999999999998</v>
      </c>
    </row>
    <row r="3973" spans="1:3" x14ac:dyDescent="0.25">
      <c r="A3973" s="142" t="s">
        <v>29184</v>
      </c>
      <c r="B3973" s="143" t="s">
        <v>29185</v>
      </c>
      <c r="C3973" s="144">
        <v>53.24</v>
      </c>
    </row>
    <row r="3974" spans="1:3" x14ac:dyDescent="0.25">
      <c r="A3974" s="142" t="s">
        <v>29186</v>
      </c>
      <c r="B3974" s="143" t="s">
        <v>29187</v>
      </c>
      <c r="C3974" s="144">
        <v>195</v>
      </c>
    </row>
    <row r="3975" spans="1:3" x14ac:dyDescent="0.25">
      <c r="A3975" s="142" t="s">
        <v>29188</v>
      </c>
      <c r="B3975" s="143" t="s">
        <v>29189</v>
      </c>
      <c r="C3975" s="144">
        <v>265</v>
      </c>
    </row>
    <row r="3976" spans="1:3" x14ac:dyDescent="0.25">
      <c r="A3976" s="142" t="s">
        <v>29190</v>
      </c>
      <c r="B3976" s="143" t="s">
        <v>29191</v>
      </c>
      <c r="C3976" s="144">
        <v>695</v>
      </c>
    </row>
    <row r="3977" spans="1:3" x14ac:dyDescent="0.25">
      <c r="A3977" s="142" t="s">
        <v>29192</v>
      </c>
      <c r="B3977" s="143" t="s">
        <v>29193</v>
      </c>
      <c r="C3977" s="144">
        <v>950</v>
      </c>
    </row>
    <row r="3978" spans="1:3" x14ac:dyDescent="0.25">
      <c r="A3978" s="142" t="s">
        <v>29194</v>
      </c>
      <c r="B3978" s="143" t="s">
        <v>29195</v>
      </c>
      <c r="C3978" s="144">
        <v>9.14</v>
      </c>
    </row>
    <row r="3979" spans="1:3" x14ac:dyDescent="0.25">
      <c r="A3979" s="142" t="s">
        <v>29196</v>
      </c>
      <c r="B3979" s="143" t="s">
        <v>29197</v>
      </c>
      <c r="C3979" s="144">
        <v>0.75</v>
      </c>
    </row>
    <row r="3980" spans="1:3" x14ac:dyDescent="0.25">
      <c r="A3980" s="142" t="s">
        <v>29198</v>
      </c>
      <c r="B3980" s="143" t="s">
        <v>29199</v>
      </c>
      <c r="C3980" s="144">
        <v>12.9</v>
      </c>
    </row>
    <row r="3981" spans="1:3" x14ac:dyDescent="0.25">
      <c r="A3981" s="142" t="s">
        <v>29200</v>
      </c>
      <c r="B3981" s="143" t="s">
        <v>29201</v>
      </c>
      <c r="C3981" s="144">
        <v>18.989999999999998</v>
      </c>
    </row>
    <row r="3982" spans="1:3" x14ac:dyDescent="0.25">
      <c r="A3982" s="142" t="s">
        <v>29202</v>
      </c>
      <c r="B3982" s="143" t="s">
        <v>29203</v>
      </c>
      <c r="C3982" s="144">
        <v>0.31</v>
      </c>
    </row>
    <row r="3983" spans="1:3" x14ac:dyDescent="0.25">
      <c r="A3983" s="142" t="s">
        <v>29204</v>
      </c>
      <c r="B3983" s="143" t="s">
        <v>29205</v>
      </c>
      <c r="C3983" s="144">
        <v>66.92</v>
      </c>
    </row>
    <row r="3984" spans="1:3" x14ac:dyDescent="0.25">
      <c r="A3984" s="142" t="s">
        <v>29206</v>
      </c>
      <c r="B3984" s="143" t="s">
        <v>29207</v>
      </c>
      <c r="C3984" s="144">
        <v>12.69</v>
      </c>
    </row>
    <row r="3985" spans="1:3" x14ac:dyDescent="0.25">
      <c r="A3985" s="142" t="s">
        <v>29208</v>
      </c>
      <c r="B3985" s="143" t="s">
        <v>29209</v>
      </c>
      <c r="C3985" s="144">
        <v>137.04</v>
      </c>
    </row>
    <row r="3986" spans="1:3" x14ac:dyDescent="0.25">
      <c r="A3986" s="142" t="s">
        <v>29210</v>
      </c>
      <c r="B3986" s="143" t="s">
        <v>29211</v>
      </c>
      <c r="C3986" s="144">
        <v>62.91</v>
      </c>
    </row>
    <row r="3987" spans="1:3" x14ac:dyDescent="0.25">
      <c r="A3987" s="142" t="s">
        <v>29212</v>
      </c>
      <c r="B3987" s="143" t="s">
        <v>29213</v>
      </c>
      <c r="C3987" s="144">
        <v>16.920000000000002</v>
      </c>
    </row>
    <row r="3988" spans="1:3" x14ac:dyDescent="0.25">
      <c r="A3988" s="142" t="s">
        <v>29214</v>
      </c>
      <c r="B3988" s="143" t="s">
        <v>29215</v>
      </c>
      <c r="C3988" s="144">
        <v>2.87</v>
      </c>
    </row>
    <row r="3989" spans="1:3" x14ac:dyDescent="0.25">
      <c r="A3989" s="142" t="s">
        <v>29216</v>
      </c>
      <c r="B3989" s="143" t="s">
        <v>29217</v>
      </c>
      <c r="C3989" s="144">
        <v>4.5</v>
      </c>
    </row>
    <row r="3990" spans="1:3" x14ac:dyDescent="0.25">
      <c r="A3990" s="142" t="s">
        <v>29218</v>
      </c>
      <c r="B3990" s="143" t="s">
        <v>29219</v>
      </c>
      <c r="C3990" s="144">
        <v>13.33</v>
      </c>
    </row>
    <row r="3991" spans="1:3" x14ac:dyDescent="0.25">
      <c r="A3991" s="142" t="s">
        <v>29220</v>
      </c>
      <c r="B3991" s="143" t="s">
        <v>29221</v>
      </c>
      <c r="C3991" s="144">
        <v>31</v>
      </c>
    </row>
    <row r="3992" spans="1:3" x14ac:dyDescent="0.25">
      <c r="A3992" s="142" t="s">
        <v>29222</v>
      </c>
      <c r="B3992" s="143" t="s">
        <v>29223</v>
      </c>
      <c r="C3992" s="144">
        <v>41</v>
      </c>
    </row>
    <row r="3993" spans="1:3" x14ac:dyDescent="0.25">
      <c r="A3993" s="142" t="s">
        <v>29224</v>
      </c>
      <c r="B3993" s="143" t="s">
        <v>29225</v>
      </c>
      <c r="C3993" s="144">
        <v>34.630000000000003</v>
      </c>
    </row>
    <row r="3994" spans="1:3" x14ac:dyDescent="0.25">
      <c r="A3994" s="142" t="s">
        <v>29226</v>
      </c>
      <c r="B3994" s="143" t="s">
        <v>29227</v>
      </c>
      <c r="C3994" s="144">
        <v>12.63</v>
      </c>
    </row>
    <row r="3995" spans="1:3" x14ac:dyDescent="0.25">
      <c r="A3995" s="142" t="s">
        <v>29228</v>
      </c>
      <c r="B3995" s="143" t="s">
        <v>29229</v>
      </c>
      <c r="C3995" s="144">
        <v>77.67</v>
      </c>
    </row>
    <row r="3996" spans="1:3" x14ac:dyDescent="0.25">
      <c r="A3996" s="142" t="s">
        <v>29230</v>
      </c>
      <c r="B3996" s="143" t="s">
        <v>29231</v>
      </c>
      <c r="C3996" s="144">
        <v>29.12</v>
      </c>
    </row>
    <row r="3997" spans="1:3" x14ac:dyDescent="0.25">
      <c r="A3997" s="142" t="s">
        <v>29232</v>
      </c>
      <c r="B3997" s="143" t="s">
        <v>29233</v>
      </c>
      <c r="C3997" s="144">
        <v>72.5</v>
      </c>
    </row>
    <row r="3998" spans="1:3" x14ac:dyDescent="0.25">
      <c r="A3998" s="142" t="s">
        <v>29234</v>
      </c>
      <c r="B3998" s="143" t="s">
        <v>29235</v>
      </c>
      <c r="C3998" s="144">
        <v>0.04</v>
      </c>
    </row>
    <row r="3999" spans="1:3" x14ac:dyDescent="0.25">
      <c r="A3999" s="142" t="s">
        <v>29236</v>
      </c>
      <c r="B3999" s="143" t="s">
        <v>29237</v>
      </c>
      <c r="C3999" s="144">
        <v>50</v>
      </c>
    </row>
    <row r="4000" spans="1:3" x14ac:dyDescent="0.25">
      <c r="A4000" s="142" t="s">
        <v>29238</v>
      </c>
      <c r="B4000" s="143" t="s">
        <v>29239</v>
      </c>
      <c r="C4000" s="144">
        <v>510</v>
      </c>
    </row>
    <row r="4001" spans="1:3" x14ac:dyDescent="0.25">
      <c r="A4001" s="142" t="s">
        <v>29240</v>
      </c>
      <c r="B4001" s="143" t="s">
        <v>29241</v>
      </c>
      <c r="C4001" s="144">
        <v>520</v>
      </c>
    </row>
    <row r="4002" spans="1:3" x14ac:dyDescent="0.25">
      <c r="A4002" s="142" t="s">
        <v>29242</v>
      </c>
      <c r="B4002" s="143" t="s">
        <v>29243</v>
      </c>
      <c r="C4002" s="144">
        <v>530</v>
      </c>
    </row>
    <row r="4003" spans="1:3" x14ac:dyDescent="0.25">
      <c r="A4003" s="142" t="s">
        <v>29244</v>
      </c>
      <c r="B4003" s="143" t="s">
        <v>29245</v>
      </c>
      <c r="C4003" s="144">
        <v>540</v>
      </c>
    </row>
    <row r="4004" spans="1:3" x14ac:dyDescent="0.25">
      <c r="A4004" s="142" t="s">
        <v>29246</v>
      </c>
      <c r="B4004" s="143" t="s">
        <v>29247</v>
      </c>
      <c r="C4004" s="144">
        <v>560</v>
      </c>
    </row>
    <row r="4005" spans="1:3" x14ac:dyDescent="0.25">
      <c r="A4005" s="142" t="s">
        <v>36019</v>
      </c>
      <c r="B4005" s="143" t="s">
        <v>36020</v>
      </c>
      <c r="C4005" s="144">
        <v>515</v>
      </c>
    </row>
    <row r="4006" spans="1:3" x14ac:dyDescent="0.25">
      <c r="A4006" s="142" t="s">
        <v>36021</v>
      </c>
      <c r="B4006" s="143" t="s">
        <v>36022</v>
      </c>
      <c r="C4006" s="144">
        <v>650</v>
      </c>
    </row>
    <row r="4007" spans="1:3" x14ac:dyDescent="0.25">
      <c r="A4007" s="142" t="s">
        <v>29248</v>
      </c>
      <c r="B4007" s="143" t="s">
        <v>29249</v>
      </c>
      <c r="C4007" s="144">
        <v>535</v>
      </c>
    </row>
    <row r="4008" spans="1:3" x14ac:dyDescent="0.25">
      <c r="A4008" s="142" t="s">
        <v>29250</v>
      </c>
      <c r="B4008" s="143" t="s">
        <v>29251</v>
      </c>
      <c r="C4008" s="144">
        <v>565</v>
      </c>
    </row>
    <row r="4009" spans="1:3" x14ac:dyDescent="0.25">
      <c r="A4009" s="142" t="s">
        <v>29252</v>
      </c>
      <c r="B4009" s="143" t="s">
        <v>29253</v>
      </c>
      <c r="C4009" s="144">
        <v>2000</v>
      </c>
    </row>
    <row r="4010" spans="1:3" x14ac:dyDescent="0.25">
      <c r="A4010" s="142" t="s">
        <v>29254</v>
      </c>
      <c r="B4010" s="143" t="s">
        <v>29255</v>
      </c>
      <c r="C4010" s="144">
        <v>24.9</v>
      </c>
    </row>
    <row r="4011" spans="1:3" x14ac:dyDescent="0.25">
      <c r="A4011" s="142" t="s">
        <v>29256</v>
      </c>
      <c r="B4011" s="143" t="s">
        <v>29257</v>
      </c>
      <c r="C4011" s="144">
        <v>18.899999999999999</v>
      </c>
    </row>
    <row r="4012" spans="1:3" x14ac:dyDescent="0.25">
      <c r="A4012" s="142" t="s">
        <v>29258</v>
      </c>
      <c r="B4012" s="143" t="s">
        <v>29259</v>
      </c>
      <c r="C4012" s="144">
        <v>35</v>
      </c>
    </row>
    <row r="4013" spans="1:3" x14ac:dyDescent="0.25">
      <c r="A4013" s="142" t="s">
        <v>29260</v>
      </c>
      <c r="B4013" s="143" t="s">
        <v>29261</v>
      </c>
      <c r="C4013" s="144">
        <v>4800</v>
      </c>
    </row>
    <row r="4014" spans="1:3" x14ac:dyDescent="0.25">
      <c r="A4014" s="142" t="s">
        <v>29262</v>
      </c>
      <c r="B4014" s="143" t="s">
        <v>29263</v>
      </c>
      <c r="C4014" s="144">
        <v>38</v>
      </c>
    </row>
    <row r="4015" spans="1:3" x14ac:dyDescent="0.25">
      <c r="A4015" s="142" t="s">
        <v>29264</v>
      </c>
      <c r="B4015" s="143" t="s">
        <v>29265</v>
      </c>
      <c r="C4015" s="144">
        <v>55</v>
      </c>
    </row>
    <row r="4016" spans="1:3" x14ac:dyDescent="0.25">
      <c r="A4016" s="142" t="s">
        <v>29266</v>
      </c>
      <c r="B4016" s="143" t="s">
        <v>29267</v>
      </c>
      <c r="C4016" s="144">
        <v>20700</v>
      </c>
    </row>
    <row r="4017" spans="1:3" x14ac:dyDescent="0.25">
      <c r="A4017" s="142" t="s">
        <v>29268</v>
      </c>
      <c r="B4017" s="143" t="s">
        <v>29269</v>
      </c>
      <c r="C4017" s="144">
        <v>370</v>
      </c>
    </row>
    <row r="4018" spans="1:3" x14ac:dyDescent="0.25">
      <c r="A4018" s="142" t="s">
        <v>29270</v>
      </c>
      <c r="B4018" s="143" t="s">
        <v>29271</v>
      </c>
      <c r="C4018" s="144">
        <v>721.91</v>
      </c>
    </row>
    <row r="4019" spans="1:3" x14ac:dyDescent="0.25">
      <c r="A4019" s="142" t="s">
        <v>29272</v>
      </c>
      <c r="B4019" s="143" t="s">
        <v>29273</v>
      </c>
      <c r="C4019" s="144">
        <v>20.3</v>
      </c>
    </row>
    <row r="4020" spans="1:3" x14ac:dyDescent="0.25">
      <c r="A4020" s="142" t="s">
        <v>29274</v>
      </c>
      <c r="B4020" s="143" t="s">
        <v>29275</v>
      </c>
      <c r="C4020" s="144">
        <v>280</v>
      </c>
    </row>
    <row r="4021" spans="1:3" x14ac:dyDescent="0.25">
      <c r="A4021" s="142" t="s">
        <v>29276</v>
      </c>
      <c r="B4021" s="143" t="s">
        <v>29277</v>
      </c>
      <c r="C4021" s="144">
        <v>430</v>
      </c>
    </row>
    <row r="4022" spans="1:3" x14ac:dyDescent="0.25">
      <c r="A4022" s="142" t="s">
        <v>29278</v>
      </c>
      <c r="B4022" s="143" t="s">
        <v>29279</v>
      </c>
      <c r="C4022" s="144">
        <v>450</v>
      </c>
    </row>
    <row r="4023" spans="1:3" x14ac:dyDescent="0.25">
      <c r="A4023" s="142" t="s">
        <v>29280</v>
      </c>
      <c r="B4023" s="143" t="s">
        <v>29281</v>
      </c>
      <c r="C4023" s="144">
        <v>582.19000000000005</v>
      </c>
    </row>
    <row r="4024" spans="1:3" x14ac:dyDescent="0.25">
      <c r="A4024" s="142" t="s">
        <v>29282</v>
      </c>
      <c r="B4024" s="143" t="s">
        <v>29283</v>
      </c>
      <c r="C4024" s="144">
        <v>784.01</v>
      </c>
    </row>
    <row r="4025" spans="1:3" x14ac:dyDescent="0.25">
      <c r="A4025" s="142" t="s">
        <v>29284</v>
      </c>
      <c r="B4025" s="143" t="s">
        <v>29285</v>
      </c>
      <c r="C4025" s="144">
        <v>846.73</v>
      </c>
    </row>
    <row r="4026" spans="1:3" x14ac:dyDescent="0.25">
      <c r="A4026" s="142" t="s">
        <v>29286</v>
      </c>
      <c r="B4026" s="143" t="s">
        <v>29287</v>
      </c>
      <c r="C4026" s="144">
        <v>25000</v>
      </c>
    </row>
    <row r="4027" spans="1:3" x14ac:dyDescent="0.25">
      <c r="A4027" s="142" t="s">
        <v>29288</v>
      </c>
      <c r="B4027" s="143" t="s">
        <v>29289</v>
      </c>
      <c r="C4027" s="144">
        <v>48</v>
      </c>
    </row>
    <row r="4028" spans="1:3" x14ac:dyDescent="0.25">
      <c r="A4028" s="142" t="s">
        <v>29290</v>
      </c>
      <c r="B4028" s="143" t="s">
        <v>29291</v>
      </c>
      <c r="C4028" s="144">
        <v>60</v>
      </c>
    </row>
    <row r="4029" spans="1:3" x14ac:dyDescent="0.25">
      <c r="A4029" s="142" t="s">
        <v>29292</v>
      </c>
      <c r="B4029" s="143" t="s">
        <v>29293</v>
      </c>
      <c r="C4029" s="144">
        <v>82</v>
      </c>
    </row>
    <row r="4030" spans="1:3" x14ac:dyDescent="0.25">
      <c r="A4030" s="142" t="s">
        <v>29294</v>
      </c>
      <c r="B4030" s="143" t="s">
        <v>29295</v>
      </c>
      <c r="C4030" s="144">
        <v>96</v>
      </c>
    </row>
    <row r="4031" spans="1:3" x14ac:dyDescent="0.25">
      <c r="A4031" s="142" t="s">
        <v>29296</v>
      </c>
      <c r="B4031" s="143" t="s">
        <v>29297</v>
      </c>
      <c r="C4031" s="144">
        <v>170</v>
      </c>
    </row>
    <row r="4032" spans="1:3" x14ac:dyDescent="0.25">
      <c r="A4032" s="142" t="s">
        <v>36023</v>
      </c>
      <c r="B4032" s="143" t="s">
        <v>36024</v>
      </c>
      <c r="C4032" s="144">
        <v>17.97</v>
      </c>
    </row>
    <row r="4033" spans="1:3" x14ac:dyDescent="0.25">
      <c r="A4033" s="142" t="s">
        <v>29298</v>
      </c>
      <c r="B4033" s="143" t="s">
        <v>29299</v>
      </c>
      <c r="C4033" s="144">
        <v>15</v>
      </c>
    </row>
    <row r="4034" spans="1:3" x14ac:dyDescent="0.25">
      <c r="A4034" s="142" t="s">
        <v>29300</v>
      </c>
      <c r="B4034" s="143" t="s">
        <v>29301</v>
      </c>
      <c r="C4034" s="144">
        <v>15</v>
      </c>
    </row>
    <row r="4035" spans="1:3" x14ac:dyDescent="0.25">
      <c r="A4035" s="142" t="s">
        <v>29302</v>
      </c>
      <c r="B4035" s="143" t="s">
        <v>29303</v>
      </c>
      <c r="C4035" s="144">
        <v>0.93</v>
      </c>
    </row>
    <row r="4036" spans="1:3" x14ac:dyDescent="0.25">
      <c r="A4036" s="142" t="s">
        <v>29304</v>
      </c>
      <c r="B4036" s="143" t="s">
        <v>29305</v>
      </c>
      <c r="C4036" s="144">
        <v>233.57</v>
      </c>
    </row>
    <row r="4037" spans="1:3" x14ac:dyDescent="0.25">
      <c r="A4037" s="142" t="s">
        <v>29306</v>
      </c>
      <c r="B4037" s="143" t="s">
        <v>25863</v>
      </c>
      <c r="C4037" s="144">
        <v>490</v>
      </c>
    </row>
    <row r="4038" spans="1:3" x14ac:dyDescent="0.25">
      <c r="A4038" s="142" t="s">
        <v>29307</v>
      </c>
      <c r="B4038" s="143" t="s">
        <v>29308</v>
      </c>
      <c r="C4038" s="144">
        <v>3.88</v>
      </c>
    </row>
    <row r="4039" spans="1:3" x14ac:dyDescent="0.25">
      <c r="A4039" s="142" t="s">
        <v>29309</v>
      </c>
      <c r="B4039" s="143" t="s">
        <v>29310</v>
      </c>
      <c r="C4039" s="144">
        <v>3.38</v>
      </c>
    </row>
    <row r="4040" spans="1:3" x14ac:dyDescent="0.25">
      <c r="A4040" s="142" t="s">
        <v>29311</v>
      </c>
      <c r="B4040" s="143" t="s">
        <v>29312</v>
      </c>
      <c r="C4040" s="144">
        <v>0.72</v>
      </c>
    </row>
    <row r="4041" spans="1:3" x14ac:dyDescent="0.25">
      <c r="A4041" s="142" t="s">
        <v>29313</v>
      </c>
      <c r="B4041" s="143" t="s">
        <v>29314</v>
      </c>
      <c r="C4041" s="144">
        <v>140</v>
      </c>
    </row>
    <row r="4042" spans="1:3" x14ac:dyDescent="0.25">
      <c r="A4042" s="142" t="s">
        <v>29315</v>
      </c>
      <c r="B4042" s="143" t="s">
        <v>29316</v>
      </c>
      <c r="C4042" s="144">
        <v>140</v>
      </c>
    </row>
    <row r="4043" spans="1:3" x14ac:dyDescent="0.25">
      <c r="A4043" s="142" t="s">
        <v>29317</v>
      </c>
      <c r="B4043" s="143" t="s">
        <v>29318</v>
      </c>
      <c r="C4043" s="144">
        <v>140</v>
      </c>
    </row>
    <row r="4044" spans="1:3" x14ac:dyDescent="0.25">
      <c r="A4044" s="142" t="s">
        <v>29319</v>
      </c>
      <c r="B4044" s="143" t="s">
        <v>29320</v>
      </c>
      <c r="C4044" s="144">
        <v>140</v>
      </c>
    </row>
    <row r="4045" spans="1:3" x14ac:dyDescent="0.25">
      <c r="A4045" s="142" t="s">
        <v>29321</v>
      </c>
      <c r="B4045" s="143" t="s">
        <v>29322</v>
      </c>
      <c r="C4045" s="144">
        <v>140</v>
      </c>
    </row>
    <row r="4046" spans="1:3" x14ac:dyDescent="0.25">
      <c r="A4046" s="142" t="s">
        <v>29323</v>
      </c>
      <c r="B4046" s="143" t="s">
        <v>25883</v>
      </c>
      <c r="C4046" s="144">
        <v>3.5</v>
      </c>
    </row>
    <row r="4047" spans="1:3" x14ac:dyDescent="0.25">
      <c r="A4047" s="142" t="s">
        <v>29324</v>
      </c>
      <c r="B4047" s="143" t="s">
        <v>25885</v>
      </c>
      <c r="C4047" s="144">
        <v>3.5</v>
      </c>
    </row>
    <row r="4048" spans="1:3" x14ac:dyDescent="0.25">
      <c r="A4048" s="142" t="s">
        <v>29325</v>
      </c>
      <c r="B4048" s="143" t="s">
        <v>25887</v>
      </c>
      <c r="C4048" s="144">
        <v>3.5</v>
      </c>
    </row>
    <row r="4049" spans="1:3" x14ac:dyDescent="0.25">
      <c r="A4049" s="142" t="s">
        <v>29326</v>
      </c>
      <c r="B4049" s="143" t="s">
        <v>25889</v>
      </c>
      <c r="C4049" s="144">
        <v>3.33</v>
      </c>
    </row>
    <row r="4050" spans="1:3" x14ac:dyDescent="0.25">
      <c r="A4050" s="142" t="s">
        <v>29327</v>
      </c>
      <c r="B4050" s="143" t="s">
        <v>25891</v>
      </c>
      <c r="C4050" s="144">
        <v>2.39</v>
      </c>
    </row>
    <row r="4051" spans="1:3" x14ac:dyDescent="0.25">
      <c r="A4051" s="142" t="s">
        <v>29328</v>
      </c>
      <c r="B4051" s="143" t="s">
        <v>29329</v>
      </c>
      <c r="C4051" s="144">
        <v>140</v>
      </c>
    </row>
    <row r="4052" spans="1:3" x14ac:dyDescent="0.25">
      <c r="A4052" s="142" t="s">
        <v>36025</v>
      </c>
      <c r="B4052" s="143" t="s">
        <v>36026</v>
      </c>
      <c r="C4052" s="144">
        <v>14.92</v>
      </c>
    </row>
    <row r="4053" spans="1:3" x14ac:dyDescent="0.25">
      <c r="A4053" s="142" t="s">
        <v>29330</v>
      </c>
      <c r="B4053" s="143" t="s">
        <v>29331</v>
      </c>
      <c r="C4053" s="144">
        <v>13.5</v>
      </c>
    </row>
    <row r="4054" spans="1:3" x14ac:dyDescent="0.25">
      <c r="A4054" s="142" t="s">
        <v>29332</v>
      </c>
      <c r="B4054" s="143" t="s">
        <v>29333</v>
      </c>
      <c r="C4054" s="144">
        <v>130</v>
      </c>
    </row>
    <row r="4055" spans="1:3" x14ac:dyDescent="0.25">
      <c r="A4055" s="142" t="s">
        <v>29334</v>
      </c>
      <c r="B4055" s="143" t="s">
        <v>29335</v>
      </c>
      <c r="C4055" s="144">
        <v>48</v>
      </c>
    </row>
    <row r="4056" spans="1:3" x14ac:dyDescent="0.25">
      <c r="A4056" s="142" t="s">
        <v>29336</v>
      </c>
      <c r="B4056" s="143" t="s">
        <v>29337</v>
      </c>
      <c r="C4056" s="144">
        <v>59.87</v>
      </c>
    </row>
    <row r="4057" spans="1:3" x14ac:dyDescent="0.25">
      <c r="A4057" s="142" t="s">
        <v>29338</v>
      </c>
      <c r="B4057" s="143" t="s">
        <v>36027</v>
      </c>
      <c r="C4057" s="144">
        <v>890</v>
      </c>
    </row>
    <row r="4058" spans="1:3" x14ac:dyDescent="0.25">
      <c r="A4058" s="142" t="s">
        <v>29339</v>
      </c>
      <c r="B4058" s="143" t="s">
        <v>36028</v>
      </c>
      <c r="C4058" s="144">
        <v>990</v>
      </c>
    </row>
    <row r="4059" spans="1:3" x14ac:dyDescent="0.25">
      <c r="A4059" s="142" t="s">
        <v>29340</v>
      </c>
      <c r="B4059" s="143" t="s">
        <v>36029</v>
      </c>
      <c r="C4059" s="144">
        <v>1075</v>
      </c>
    </row>
    <row r="4060" spans="1:3" x14ac:dyDescent="0.25">
      <c r="A4060" s="142" t="s">
        <v>29341</v>
      </c>
      <c r="B4060" s="143" t="s">
        <v>29342</v>
      </c>
      <c r="C4060" s="144">
        <v>980</v>
      </c>
    </row>
    <row r="4061" spans="1:3" x14ac:dyDescent="0.25">
      <c r="A4061" s="142" t="s">
        <v>29343</v>
      </c>
      <c r="B4061" s="143" t="s">
        <v>29344</v>
      </c>
      <c r="C4061" s="144">
        <v>1080</v>
      </c>
    </row>
    <row r="4062" spans="1:3" x14ac:dyDescent="0.25">
      <c r="A4062" s="142" t="s">
        <v>29345</v>
      </c>
      <c r="B4062" s="143" t="s">
        <v>36030</v>
      </c>
      <c r="C4062" s="144">
        <v>1500</v>
      </c>
    </row>
    <row r="4063" spans="1:3" x14ac:dyDescent="0.25">
      <c r="A4063" s="142" t="s">
        <v>29346</v>
      </c>
      <c r="B4063" s="143" t="s">
        <v>36031</v>
      </c>
      <c r="C4063" s="144">
        <v>2500</v>
      </c>
    </row>
    <row r="4064" spans="1:3" x14ac:dyDescent="0.25">
      <c r="A4064" s="142" t="s">
        <v>29347</v>
      </c>
      <c r="B4064" s="143" t="s">
        <v>36032</v>
      </c>
      <c r="C4064" s="144">
        <v>5175</v>
      </c>
    </row>
    <row r="4065" spans="1:3" x14ac:dyDescent="0.25">
      <c r="A4065" s="142" t="s">
        <v>36033</v>
      </c>
      <c r="B4065" s="143" t="s">
        <v>36034</v>
      </c>
      <c r="C4065" s="144">
        <v>1800</v>
      </c>
    </row>
    <row r="4066" spans="1:3" x14ac:dyDescent="0.25">
      <c r="A4066" s="142" t="s">
        <v>29348</v>
      </c>
      <c r="B4066" s="143" t="s">
        <v>29349</v>
      </c>
      <c r="C4066" s="144">
        <v>1400</v>
      </c>
    </row>
    <row r="4067" spans="1:3" x14ac:dyDescent="0.25">
      <c r="A4067" s="142" t="s">
        <v>29350</v>
      </c>
      <c r="B4067" s="143" t="s">
        <v>22250</v>
      </c>
      <c r="C4067" s="144">
        <v>1400</v>
      </c>
    </row>
    <row r="4068" spans="1:3" x14ac:dyDescent="0.25">
      <c r="A4068" s="142" t="s">
        <v>29351</v>
      </c>
      <c r="B4068" s="143" t="s">
        <v>29352</v>
      </c>
      <c r="C4068" s="144">
        <v>800</v>
      </c>
    </row>
    <row r="4069" spans="1:3" x14ac:dyDescent="0.25">
      <c r="A4069" s="142" t="s">
        <v>29353</v>
      </c>
      <c r="B4069" s="143" t="s">
        <v>29354</v>
      </c>
      <c r="C4069" s="144">
        <v>600.22</v>
      </c>
    </row>
    <row r="4070" spans="1:3" x14ac:dyDescent="0.25">
      <c r="A4070" s="142" t="s">
        <v>29355</v>
      </c>
      <c r="B4070" s="143" t="s">
        <v>29356</v>
      </c>
      <c r="C4070" s="144">
        <v>750</v>
      </c>
    </row>
    <row r="4071" spans="1:3" x14ac:dyDescent="0.25">
      <c r="A4071" s="142" t="s">
        <v>29357</v>
      </c>
      <c r="B4071" s="143" t="s">
        <v>29358</v>
      </c>
      <c r="C4071" s="144">
        <v>800</v>
      </c>
    </row>
    <row r="4072" spans="1:3" x14ac:dyDescent="0.25">
      <c r="A4072" s="142" t="s">
        <v>29359</v>
      </c>
      <c r="B4072" s="143" t="s">
        <v>29360</v>
      </c>
      <c r="C4072" s="144">
        <v>3000</v>
      </c>
    </row>
    <row r="4073" spans="1:3" x14ac:dyDescent="0.25">
      <c r="A4073" s="142" t="s">
        <v>29361</v>
      </c>
      <c r="B4073" s="143" t="s">
        <v>29362</v>
      </c>
      <c r="C4073" s="144">
        <v>1864.97</v>
      </c>
    </row>
    <row r="4074" spans="1:3" x14ac:dyDescent="0.25">
      <c r="A4074" s="142" t="s">
        <v>29363</v>
      </c>
      <c r="B4074" s="143" t="s">
        <v>29364</v>
      </c>
      <c r="C4074" s="144">
        <v>3727.22</v>
      </c>
    </row>
    <row r="4075" spans="1:3" x14ac:dyDescent="0.25">
      <c r="A4075" s="142" t="s">
        <v>29365</v>
      </c>
      <c r="B4075" s="143" t="s">
        <v>29366</v>
      </c>
      <c r="C4075" s="144">
        <v>149</v>
      </c>
    </row>
    <row r="4076" spans="1:3" x14ac:dyDescent="0.25">
      <c r="A4076" s="142" t="s">
        <v>29368</v>
      </c>
      <c r="B4076" s="143" t="s">
        <v>29369</v>
      </c>
      <c r="C4076" s="144">
        <v>1800</v>
      </c>
    </row>
    <row r="4077" spans="1:3" x14ac:dyDescent="0.25">
      <c r="A4077" s="142" t="s">
        <v>29370</v>
      </c>
      <c r="B4077" s="143" t="s">
        <v>29371</v>
      </c>
      <c r="C4077" s="144">
        <v>3.51</v>
      </c>
    </row>
    <row r="4078" spans="1:3" x14ac:dyDescent="0.25">
      <c r="A4078" s="142" t="s">
        <v>29372</v>
      </c>
      <c r="B4078" s="143" t="s">
        <v>29373</v>
      </c>
      <c r="C4078" s="144">
        <v>4.01</v>
      </c>
    </row>
    <row r="4079" spans="1:3" x14ac:dyDescent="0.25">
      <c r="A4079" s="142" t="s">
        <v>29374</v>
      </c>
      <c r="B4079" s="143" t="s">
        <v>29375</v>
      </c>
      <c r="C4079" s="144">
        <v>8.01</v>
      </c>
    </row>
    <row r="4080" spans="1:3" x14ac:dyDescent="0.25">
      <c r="A4080" s="142" t="s">
        <v>29376</v>
      </c>
      <c r="B4080" s="143" t="s">
        <v>29377</v>
      </c>
      <c r="C4080" s="144">
        <v>0.25</v>
      </c>
    </row>
    <row r="4081" spans="1:3" x14ac:dyDescent="0.25">
      <c r="A4081" s="142" t="s">
        <v>29378</v>
      </c>
      <c r="B4081" s="143" t="s">
        <v>29379</v>
      </c>
      <c r="C4081" s="144">
        <v>0.45</v>
      </c>
    </row>
    <row r="4082" spans="1:3" x14ac:dyDescent="0.25">
      <c r="A4082" s="142" t="s">
        <v>29380</v>
      </c>
      <c r="B4082" s="143" t="s">
        <v>29381</v>
      </c>
      <c r="C4082" s="144">
        <v>1.4</v>
      </c>
    </row>
    <row r="4083" spans="1:3" x14ac:dyDescent="0.25">
      <c r="A4083" s="142" t="s">
        <v>29382</v>
      </c>
      <c r="B4083" s="143" t="s">
        <v>29383</v>
      </c>
      <c r="C4083" s="144">
        <v>2.5</v>
      </c>
    </row>
    <row r="4084" spans="1:3" x14ac:dyDescent="0.25">
      <c r="A4084" s="142" t="s">
        <v>29384</v>
      </c>
      <c r="B4084" s="143" t="s">
        <v>29385</v>
      </c>
      <c r="C4084" s="144">
        <v>5.51</v>
      </c>
    </row>
    <row r="4085" spans="1:3" x14ac:dyDescent="0.25">
      <c r="A4085" s="142" t="s">
        <v>29386</v>
      </c>
      <c r="B4085" s="143" t="s">
        <v>29387</v>
      </c>
      <c r="C4085" s="144">
        <v>3</v>
      </c>
    </row>
    <row r="4086" spans="1:3" x14ac:dyDescent="0.25">
      <c r="A4086" s="142" t="s">
        <v>29388</v>
      </c>
      <c r="B4086" s="143" t="s">
        <v>29389</v>
      </c>
      <c r="C4086" s="144">
        <v>5.4</v>
      </c>
    </row>
    <row r="4087" spans="1:3" x14ac:dyDescent="0.25">
      <c r="A4087" s="142" t="s">
        <v>29390</v>
      </c>
      <c r="B4087" s="143" t="s">
        <v>29391</v>
      </c>
      <c r="C4087" s="144">
        <v>7</v>
      </c>
    </row>
    <row r="4088" spans="1:3" x14ac:dyDescent="0.25">
      <c r="A4088" s="142" t="s">
        <v>29392</v>
      </c>
      <c r="B4088" s="143" t="s">
        <v>29393</v>
      </c>
      <c r="C4088" s="144">
        <v>18</v>
      </c>
    </row>
    <row r="4089" spans="1:3" x14ac:dyDescent="0.25">
      <c r="A4089" s="142" t="s">
        <v>29394</v>
      </c>
      <c r="B4089" s="143" t="s">
        <v>29395</v>
      </c>
      <c r="C4089" s="144">
        <v>11</v>
      </c>
    </row>
    <row r="4090" spans="1:3" x14ac:dyDescent="0.25">
      <c r="A4090" s="142" t="s">
        <v>29396</v>
      </c>
      <c r="B4090" s="143" t="s">
        <v>29397</v>
      </c>
      <c r="C4090" s="144">
        <v>13.5</v>
      </c>
    </row>
    <row r="4091" spans="1:3" x14ac:dyDescent="0.25">
      <c r="A4091" s="142" t="s">
        <v>29398</v>
      </c>
      <c r="B4091" s="143" t="s">
        <v>29399</v>
      </c>
      <c r="C4091" s="144">
        <v>0.9</v>
      </c>
    </row>
    <row r="4092" spans="1:3" x14ac:dyDescent="0.25">
      <c r="A4092" s="142" t="s">
        <v>29400</v>
      </c>
      <c r="B4092" s="143" t="s">
        <v>29401</v>
      </c>
      <c r="C4092" s="144">
        <v>2.5</v>
      </c>
    </row>
    <row r="4093" spans="1:3" x14ac:dyDescent="0.25">
      <c r="A4093" s="142" t="s">
        <v>29402</v>
      </c>
      <c r="B4093" s="143" t="s">
        <v>29403</v>
      </c>
      <c r="C4093" s="144">
        <v>6.5</v>
      </c>
    </row>
    <row r="4094" spans="1:3" x14ac:dyDescent="0.25">
      <c r="A4094" s="142" t="s">
        <v>29404</v>
      </c>
      <c r="B4094" s="143" t="s">
        <v>29405</v>
      </c>
      <c r="C4094" s="144">
        <v>8.6999999999999993</v>
      </c>
    </row>
    <row r="4095" spans="1:3" x14ac:dyDescent="0.25">
      <c r="A4095" s="142" t="s">
        <v>29406</v>
      </c>
      <c r="B4095" s="143" t="s">
        <v>29407</v>
      </c>
      <c r="C4095" s="144">
        <v>10.8</v>
      </c>
    </row>
    <row r="4096" spans="1:3" x14ac:dyDescent="0.25">
      <c r="A4096" s="142" t="s">
        <v>29408</v>
      </c>
      <c r="B4096" s="143" t="s">
        <v>29409</v>
      </c>
      <c r="C4096" s="144">
        <v>12</v>
      </c>
    </row>
    <row r="4097" spans="1:3" x14ac:dyDescent="0.25">
      <c r="A4097" s="142" t="s">
        <v>29410</v>
      </c>
      <c r="B4097" s="143" t="s">
        <v>29411</v>
      </c>
      <c r="C4097" s="144">
        <v>16</v>
      </c>
    </row>
    <row r="4098" spans="1:3" x14ac:dyDescent="0.25">
      <c r="A4098" s="142" t="s">
        <v>29412</v>
      </c>
      <c r="B4098" s="143" t="s">
        <v>29413</v>
      </c>
      <c r="C4098" s="144">
        <v>3.5</v>
      </c>
    </row>
    <row r="4099" spans="1:3" x14ac:dyDescent="0.25">
      <c r="A4099" s="142" t="s">
        <v>29414</v>
      </c>
      <c r="B4099" s="143" t="s">
        <v>29415</v>
      </c>
      <c r="C4099" s="144">
        <v>2.2000000000000002</v>
      </c>
    </row>
    <row r="4100" spans="1:3" x14ac:dyDescent="0.25">
      <c r="A4100" s="142" t="s">
        <v>29416</v>
      </c>
      <c r="B4100" s="143" t="s">
        <v>29417</v>
      </c>
      <c r="C4100" s="144">
        <v>2</v>
      </c>
    </row>
    <row r="4101" spans="1:3" x14ac:dyDescent="0.25">
      <c r="A4101" s="142" t="s">
        <v>29418</v>
      </c>
      <c r="B4101" s="143" t="s">
        <v>29419</v>
      </c>
      <c r="C4101" s="144">
        <v>0.51</v>
      </c>
    </row>
    <row r="4102" spans="1:3" x14ac:dyDescent="0.25">
      <c r="A4102" s="142" t="s">
        <v>29420</v>
      </c>
      <c r="B4102" s="143" t="s">
        <v>29421</v>
      </c>
      <c r="C4102" s="144">
        <v>1.3</v>
      </c>
    </row>
    <row r="4103" spans="1:3" x14ac:dyDescent="0.25">
      <c r="A4103" s="142" t="s">
        <v>29422</v>
      </c>
      <c r="B4103" s="143" t="s">
        <v>29423</v>
      </c>
      <c r="C4103" s="144">
        <v>37.53</v>
      </c>
    </row>
    <row r="4104" spans="1:3" x14ac:dyDescent="0.25">
      <c r="A4104" s="142" t="s">
        <v>29424</v>
      </c>
      <c r="B4104" s="143" t="s">
        <v>29425</v>
      </c>
      <c r="C4104" s="144">
        <v>58.31</v>
      </c>
    </row>
    <row r="4105" spans="1:3" x14ac:dyDescent="0.25">
      <c r="A4105" s="142" t="s">
        <v>29426</v>
      </c>
      <c r="B4105" s="143" t="s">
        <v>29427</v>
      </c>
      <c r="C4105" s="144">
        <v>1500</v>
      </c>
    </row>
    <row r="4106" spans="1:3" x14ac:dyDescent="0.25">
      <c r="A4106" s="142" t="s">
        <v>29428</v>
      </c>
      <c r="B4106" s="143" t="s">
        <v>29429</v>
      </c>
      <c r="C4106" s="144">
        <v>95</v>
      </c>
    </row>
    <row r="4107" spans="1:3" x14ac:dyDescent="0.25">
      <c r="A4107" s="142" t="s">
        <v>29430</v>
      </c>
      <c r="B4107" s="143" t="s">
        <v>29431</v>
      </c>
      <c r="C4107" s="144">
        <v>350</v>
      </c>
    </row>
    <row r="4108" spans="1:3" x14ac:dyDescent="0.25">
      <c r="A4108" s="142" t="s">
        <v>29432</v>
      </c>
      <c r="B4108" s="143" t="s">
        <v>29433</v>
      </c>
      <c r="C4108" s="144">
        <v>963</v>
      </c>
    </row>
    <row r="4109" spans="1:3" x14ac:dyDescent="0.25">
      <c r="A4109" s="142" t="s">
        <v>29434</v>
      </c>
      <c r="B4109" s="143" t="s">
        <v>29435</v>
      </c>
      <c r="C4109" s="144">
        <v>130</v>
      </c>
    </row>
    <row r="4110" spans="1:3" x14ac:dyDescent="0.25">
      <c r="A4110" s="142" t="s">
        <v>29436</v>
      </c>
      <c r="B4110" s="143" t="s">
        <v>29437</v>
      </c>
      <c r="C4110" s="144">
        <v>680</v>
      </c>
    </row>
    <row r="4111" spans="1:3" x14ac:dyDescent="0.25">
      <c r="A4111" s="142" t="s">
        <v>29438</v>
      </c>
      <c r="B4111" s="143" t="s">
        <v>29439</v>
      </c>
      <c r="C4111" s="144">
        <v>600</v>
      </c>
    </row>
    <row r="4112" spans="1:3" x14ac:dyDescent="0.25">
      <c r="A4112" s="142" t="s">
        <v>29440</v>
      </c>
      <c r="B4112" s="143" t="s">
        <v>29441</v>
      </c>
      <c r="C4112" s="144">
        <v>3000</v>
      </c>
    </row>
    <row r="4113" spans="1:3" x14ac:dyDescent="0.25">
      <c r="A4113" s="142" t="s">
        <v>29442</v>
      </c>
      <c r="B4113" s="143" t="s">
        <v>29443</v>
      </c>
      <c r="C4113" s="144">
        <v>950</v>
      </c>
    </row>
    <row r="4114" spans="1:3" x14ac:dyDescent="0.25">
      <c r="A4114" s="142" t="s">
        <v>29444</v>
      </c>
      <c r="B4114" s="143" t="s">
        <v>29445</v>
      </c>
      <c r="C4114" s="144">
        <v>350</v>
      </c>
    </row>
    <row r="4115" spans="1:3" x14ac:dyDescent="0.25">
      <c r="A4115" s="142" t="s">
        <v>29446</v>
      </c>
      <c r="B4115" s="143" t="s">
        <v>29447</v>
      </c>
      <c r="C4115" s="144">
        <v>600</v>
      </c>
    </row>
    <row r="4116" spans="1:3" x14ac:dyDescent="0.25">
      <c r="A4116" s="142" t="s">
        <v>36035</v>
      </c>
      <c r="B4116" s="143" t="s">
        <v>36036</v>
      </c>
      <c r="C4116" s="144">
        <v>707.17</v>
      </c>
    </row>
    <row r="4117" spans="1:3" x14ac:dyDescent="0.25">
      <c r="A4117" s="142" t="s">
        <v>29448</v>
      </c>
      <c r="B4117" s="143" t="s">
        <v>29449</v>
      </c>
      <c r="C4117" s="144">
        <v>3000</v>
      </c>
    </row>
    <row r="4118" spans="1:3" x14ac:dyDescent="0.25">
      <c r="A4118" s="142" t="s">
        <v>29450</v>
      </c>
      <c r="B4118" s="143" t="s">
        <v>29451</v>
      </c>
      <c r="C4118" s="144">
        <v>1500</v>
      </c>
    </row>
    <row r="4119" spans="1:3" x14ac:dyDescent="0.25">
      <c r="A4119" s="142" t="s">
        <v>29452</v>
      </c>
      <c r="B4119" s="143" t="s">
        <v>29453</v>
      </c>
      <c r="C4119" s="144">
        <v>1000</v>
      </c>
    </row>
    <row r="4120" spans="1:3" x14ac:dyDescent="0.25">
      <c r="A4120" s="142" t="s">
        <v>29454</v>
      </c>
      <c r="B4120" s="143" t="s">
        <v>29455</v>
      </c>
      <c r="C4120" s="144">
        <v>116.38</v>
      </c>
    </row>
    <row r="4121" spans="1:3" x14ac:dyDescent="0.25">
      <c r="A4121" s="142" t="s">
        <v>29456</v>
      </c>
      <c r="B4121" s="143" t="s">
        <v>29457</v>
      </c>
      <c r="C4121" s="144">
        <v>452</v>
      </c>
    </row>
    <row r="4122" spans="1:3" x14ac:dyDescent="0.25">
      <c r="A4122" s="142" t="s">
        <v>29458</v>
      </c>
      <c r="B4122" s="143" t="s">
        <v>29459</v>
      </c>
      <c r="C4122" s="144">
        <v>3037</v>
      </c>
    </row>
    <row r="4123" spans="1:3" x14ac:dyDescent="0.25">
      <c r="A4123" s="142" t="s">
        <v>29460</v>
      </c>
      <c r="B4123" s="143" t="s">
        <v>29461</v>
      </c>
      <c r="C4123" s="144">
        <v>4528.5600000000004</v>
      </c>
    </row>
    <row r="4124" spans="1:3" x14ac:dyDescent="0.25">
      <c r="A4124" s="142" t="s">
        <v>29462</v>
      </c>
      <c r="B4124" s="143" t="s">
        <v>29463</v>
      </c>
      <c r="C4124" s="144">
        <v>404.8</v>
      </c>
    </row>
    <row r="4125" spans="1:3" x14ac:dyDescent="0.25">
      <c r="A4125" s="142" t="s">
        <v>36037</v>
      </c>
      <c r="B4125" s="143" t="s">
        <v>36038</v>
      </c>
      <c r="C4125" s="144">
        <v>192.59</v>
      </c>
    </row>
    <row r="4126" spans="1:3" x14ac:dyDescent="0.25">
      <c r="A4126" s="142" t="s">
        <v>29464</v>
      </c>
      <c r="B4126" s="143" t="s">
        <v>29465</v>
      </c>
      <c r="C4126" s="144">
        <v>379.5</v>
      </c>
    </row>
    <row r="4127" spans="1:3" x14ac:dyDescent="0.25">
      <c r="A4127" s="142" t="s">
        <v>29466</v>
      </c>
      <c r="B4127" s="143" t="s">
        <v>29467</v>
      </c>
      <c r="C4127" s="144">
        <v>120</v>
      </c>
    </row>
    <row r="4128" spans="1:3" x14ac:dyDescent="0.25">
      <c r="A4128" s="142" t="s">
        <v>29468</v>
      </c>
      <c r="B4128" s="143" t="s">
        <v>29469</v>
      </c>
      <c r="C4128" s="144">
        <v>150</v>
      </c>
    </row>
    <row r="4129" spans="1:3" x14ac:dyDescent="0.25">
      <c r="A4129" s="142" t="s">
        <v>29470</v>
      </c>
      <c r="B4129" s="143" t="s">
        <v>29471</v>
      </c>
      <c r="C4129" s="144">
        <v>30</v>
      </c>
    </row>
    <row r="4130" spans="1:3" x14ac:dyDescent="0.25">
      <c r="A4130" s="142" t="s">
        <v>29472</v>
      </c>
      <c r="B4130" s="143" t="s">
        <v>29473</v>
      </c>
      <c r="C4130" s="144">
        <v>120</v>
      </c>
    </row>
    <row r="4131" spans="1:3" x14ac:dyDescent="0.25">
      <c r="A4131" s="142" t="s">
        <v>29474</v>
      </c>
      <c r="B4131" s="143" t="s">
        <v>29475</v>
      </c>
      <c r="C4131" s="144">
        <v>100</v>
      </c>
    </row>
    <row r="4132" spans="1:3" x14ac:dyDescent="0.25">
      <c r="A4132" s="142" t="s">
        <v>29476</v>
      </c>
      <c r="B4132" s="143" t="s">
        <v>29477</v>
      </c>
      <c r="C4132" s="144">
        <v>250</v>
      </c>
    </row>
    <row r="4133" spans="1:3" x14ac:dyDescent="0.25">
      <c r="A4133" s="142" t="s">
        <v>29478</v>
      </c>
      <c r="B4133" s="143" t="s">
        <v>29479</v>
      </c>
      <c r="C4133" s="144">
        <v>75</v>
      </c>
    </row>
    <row r="4134" spans="1:3" x14ac:dyDescent="0.25">
      <c r="A4134" s="142" t="s">
        <v>29480</v>
      </c>
      <c r="B4134" s="143" t="s">
        <v>29481</v>
      </c>
      <c r="C4134" s="144">
        <v>75</v>
      </c>
    </row>
    <row r="4135" spans="1:3" x14ac:dyDescent="0.25">
      <c r="A4135" s="142" t="s">
        <v>29482</v>
      </c>
      <c r="B4135" s="143" t="s">
        <v>29483</v>
      </c>
      <c r="C4135" s="144">
        <v>250</v>
      </c>
    </row>
    <row r="4136" spans="1:3" x14ac:dyDescent="0.25">
      <c r="A4136" s="142" t="s">
        <v>29484</v>
      </c>
      <c r="B4136" s="143" t="s">
        <v>29485</v>
      </c>
      <c r="C4136" s="144">
        <v>100</v>
      </c>
    </row>
    <row r="4137" spans="1:3" x14ac:dyDescent="0.25">
      <c r="A4137" s="142" t="s">
        <v>29486</v>
      </c>
      <c r="B4137" s="143" t="s">
        <v>29487</v>
      </c>
      <c r="C4137" s="144">
        <v>110</v>
      </c>
    </row>
    <row r="4138" spans="1:3" x14ac:dyDescent="0.25">
      <c r="A4138" s="142" t="s">
        <v>29488</v>
      </c>
      <c r="B4138" s="143" t="s">
        <v>29489</v>
      </c>
      <c r="C4138" s="144">
        <v>120</v>
      </c>
    </row>
    <row r="4139" spans="1:3" x14ac:dyDescent="0.25">
      <c r="A4139" s="142" t="s">
        <v>29490</v>
      </c>
      <c r="B4139" s="143" t="s">
        <v>29491</v>
      </c>
      <c r="C4139" s="144">
        <v>50</v>
      </c>
    </row>
    <row r="4140" spans="1:3" x14ac:dyDescent="0.25">
      <c r="A4140" s="142" t="s">
        <v>29492</v>
      </c>
      <c r="B4140" s="143" t="s">
        <v>29493</v>
      </c>
      <c r="C4140" s="144">
        <v>120</v>
      </c>
    </row>
    <row r="4141" spans="1:3" x14ac:dyDescent="0.25">
      <c r="A4141" s="142" t="s">
        <v>29494</v>
      </c>
      <c r="B4141" s="143" t="s">
        <v>29495</v>
      </c>
      <c r="C4141" s="144">
        <v>150</v>
      </c>
    </row>
    <row r="4142" spans="1:3" x14ac:dyDescent="0.25">
      <c r="A4142" s="142" t="s">
        <v>29496</v>
      </c>
      <c r="B4142" s="143" t="s">
        <v>29497</v>
      </c>
      <c r="C4142" s="144">
        <v>120</v>
      </c>
    </row>
    <row r="4143" spans="1:3" x14ac:dyDescent="0.25">
      <c r="A4143" s="142" t="s">
        <v>29498</v>
      </c>
      <c r="B4143" s="143" t="s">
        <v>29499</v>
      </c>
      <c r="C4143" s="144">
        <v>126</v>
      </c>
    </row>
    <row r="4144" spans="1:3" x14ac:dyDescent="0.25">
      <c r="A4144" s="142" t="s">
        <v>29500</v>
      </c>
      <c r="B4144" s="143" t="s">
        <v>29501</v>
      </c>
      <c r="C4144" s="144">
        <v>440</v>
      </c>
    </row>
    <row r="4145" spans="1:3" x14ac:dyDescent="0.25">
      <c r="A4145" s="142" t="s">
        <v>29502</v>
      </c>
      <c r="B4145" s="143" t="s">
        <v>29503</v>
      </c>
      <c r="C4145" s="144">
        <v>500</v>
      </c>
    </row>
    <row r="4146" spans="1:3" x14ac:dyDescent="0.25">
      <c r="A4146" s="142" t="s">
        <v>29504</v>
      </c>
      <c r="B4146" s="143" t="s">
        <v>29505</v>
      </c>
      <c r="C4146" s="144">
        <v>500</v>
      </c>
    </row>
    <row r="4147" spans="1:3" x14ac:dyDescent="0.25">
      <c r="A4147" s="142" t="s">
        <v>29506</v>
      </c>
      <c r="B4147" s="143" t="s">
        <v>29507</v>
      </c>
      <c r="C4147" s="144">
        <v>400</v>
      </c>
    </row>
    <row r="4148" spans="1:3" x14ac:dyDescent="0.25">
      <c r="A4148" s="142" t="s">
        <v>29508</v>
      </c>
      <c r="B4148" s="143" t="s">
        <v>36039</v>
      </c>
      <c r="C4148" s="144">
        <v>2604</v>
      </c>
    </row>
    <row r="4149" spans="1:3" x14ac:dyDescent="0.25">
      <c r="A4149" s="142" t="s">
        <v>29509</v>
      </c>
      <c r="B4149" s="143" t="s">
        <v>36040</v>
      </c>
      <c r="C4149" s="144">
        <v>1089</v>
      </c>
    </row>
    <row r="4150" spans="1:3" x14ac:dyDescent="0.25">
      <c r="A4150" s="142" t="s">
        <v>29510</v>
      </c>
      <c r="B4150" s="143" t="s">
        <v>36041</v>
      </c>
      <c r="C4150" s="144">
        <v>3000</v>
      </c>
    </row>
    <row r="4151" spans="1:3" x14ac:dyDescent="0.25">
      <c r="A4151" s="142" t="s">
        <v>29511</v>
      </c>
      <c r="B4151" s="143" t="s">
        <v>36042</v>
      </c>
      <c r="C4151" s="144">
        <v>3000</v>
      </c>
    </row>
    <row r="4152" spans="1:3" x14ac:dyDescent="0.25">
      <c r="A4152" s="142" t="s">
        <v>29512</v>
      </c>
      <c r="B4152" s="143" t="s">
        <v>36043</v>
      </c>
      <c r="C4152" s="144">
        <v>3000</v>
      </c>
    </row>
    <row r="4153" spans="1:3" x14ac:dyDescent="0.25">
      <c r="A4153" s="142" t="s">
        <v>29513</v>
      </c>
      <c r="B4153" s="143" t="s">
        <v>36044</v>
      </c>
      <c r="C4153" s="144">
        <v>3000</v>
      </c>
    </row>
    <row r="4154" spans="1:3" x14ac:dyDescent="0.25">
      <c r="A4154" s="142" t="s">
        <v>29514</v>
      </c>
      <c r="B4154" s="143" t="s">
        <v>36045</v>
      </c>
      <c r="C4154" s="144">
        <v>3000</v>
      </c>
    </row>
    <row r="4155" spans="1:3" x14ac:dyDescent="0.25">
      <c r="A4155" s="142" t="s">
        <v>29515</v>
      </c>
      <c r="B4155" s="143" t="s">
        <v>36046</v>
      </c>
      <c r="C4155" s="144">
        <v>500</v>
      </c>
    </row>
    <row r="4156" spans="1:3" x14ac:dyDescent="0.25">
      <c r="A4156" s="142" t="s">
        <v>29516</v>
      </c>
      <c r="B4156" s="143" t="s">
        <v>36047</v>
      </c>
      <c r="C4156" s="144">
        <v>500</v>
      </c>
    </row>
    <row r="4157" spans="1:3" x14ac:dyDescent="0.25">
      <c r="A4157" s="142" t="s">
        <v>29517</v>
      </c>
      <c r="B4157" s="143" t="s">
        <v>36048</v>
      </c>
      <c r="C4157" s="144">
        <v>500</v>
      </c>
    </row>
    <row r="4158" spans="1:3" x14ac:dyDescent="0.25">
      <c r="A4158" s="142" t="s">
        <v>29518</v>
      </c>
      <c r="B4158" s="143" t="s">
        <v>36049</v>
      </c>
      <c r="C4158" s="144">
        <v>500</v>
      </c>
    </row>
    <row r="4159" spans="1:3" x14ac:dyDescent="0.25">
      <c r="A4159" s="142" t="s">
        <v>29519</v>
      </c>
      <c r="B4159" s="143" t="s">
        <v>36050</v>
      </c>
      <c r="C4159" s="144">
        <v>600</v>
      </c>
    </row>
    <row r="4160" spans="1:3" x14ac:dyDescent="0.25">
      <c r="A4160" s="142" t="s">
        <v>29520</v>
      </c>
      <c r="B4160" s="143" t="s">
        <v>36051</v>
      </c>
      <c r="C4160" s="144">
        <v>600</v>
      </c>
    </row>
    <row r="4161" spans="1:3" x14ac:dyDescent="0.25">
      <c r="A4161" s="142" t="s">
        <v>29521</v>
      </c>
      <c r="B4161" s="143" t="s">
        <v>29522</v>
      </c>
      <c r="C4161" s="144">
        <v>126.5</v>
      </c>
    </row>
    <row r="4162" spans="1:3" x14ac:dyDescent="0.25">
      <c r="A4162" s="142" t="s">
        <v>29523</v>
      </c>
      <c r="B4162" s="143" t="s">
        <v>29524</v>
      </c>
      <c r="C4162" s="144">
        <v>118</v>
      </c>
    </row>
    <row r="4163" spans="1:3" x14ac:dyDescent="0.25">
      <c r="A4163" s="142" t="s">
        <v>29525</v>
      </c>
      <c r="B4163" s="143" t="s">
        <v>29526</v>
      </c>
      <c r="C4163" s="144">
        <v>118</v>
      </c>
    </row>
    <row r="4164" spans="1:3" x14ac:dyDescent="0.25">
      <c r="A4164" s="142" t="s">
        <v>29527</v>
      </c>
      <c r="B4164" s="143" t="s">
        <v>29528</v>
      </c>
      <c r="C4164" s="144">
        <v>118</v>
      </c>
    </row>
    <row r="4165" spans="1:3" x14ac:dyDescent="0.25">
      <c r="A4165" s="142" t="s">
        <v>29529</v>
      </c>
      <c r="B4165" s="143" t="s">
        <v>29530</v>
      </c>
      <c r="C4165" s="144">
        <v>107.53</v>
      </c>
    </row>
    <row r="4166" spans="1:3" x14ac:dyDescent="0.25">
      <c r="A4166" s="142" t="s">
        <v>29531</v>
      </c>
      <c r="B4166" s="143" t="s">
        <v>29532</v>
      </c>
      <c r="C4166" s="144">
        <v>152</v>
      </c>
    </row>
    <row r="4167" spans="1:3" x14ac:dyDescent="0.25">
      <c r="A4167" s="142" t="s">
        <v>29533</v>
      </c>
      <c r="B4167" s="143" t="s">
        <v>29534</v>
      </c>
      <c r="C4167" s="144">
        <v>350</v>
      </c>
    </row>
    <row r="4168" spans="1:3" x14ac:dyDescent="0.25">
      <c r="A4168" s="142" t="s">
        <v>29535</v>
      </c>
      <c r="B4168" s="143" t="s">
        <v>29536</v>
      </c>
      <c r="C4168" s="144">
        <v>316.25</v>
      </c>
    </row>
    <row r="4169" spans="1:3" x14ac:dyDescent="0.25">
      <c r="A4169" s="142" t="s">
        <v>29537</v>
      </c>
      <c r="B4169" s="143" t="s">
        <v>29538</v>
      </c>
      <c r="C4169" s="144">
        <v>287.5</v>
      </c>
    </row>
    <row r="4170" spans="1:3" x14ac:dyDescent="0.25">
      <c r="A4170" s="142" t="s">
        <v>29539</v>
      </c>
      <c r="B4170" s="143" t="s">
        <v>29540</v>
      </c>
      <c r="C4170" s="144">
        <v>150</v>
      </c>
    </row>
    <row r="4171" spans="1:3" x14ac:dyDescent="0.25">
      <c r="A4171" s="142" t="s">
        <v>29541</v>
      </c>
      <c r="B4171" s="143" t="s">
        <v>29542</v>
      </c>
      <c r="C4171" s="144">
        <v>350</v>
      </c>
    </row>
    <row r="4172" spans="1:3" x14ac:dyDescent="0.25">
      <c r="A4172" s="142" t="s">
        <v>29543</v>
      </c>
      <c r="B4172" s="143" t="s">
        <v>29544</v>
      </c>
      <c r="C4172" s="144">
        <v>120</v>
      </c>
    </row>
    <row r="4173" spans="1:3" x14ac:dyDescent="0.25">
      <c r="A4173" s="142" t="s">
        <v>29545</v>
      </c>
      <c r="B4173" s="143" t="s">
        <v>29546</v>
      </c>
      <c r="C4173" s="144">
        <v>300</v>
      </c>
    </row>
    <row r="4174" spans="1:3" x14ac:dyDescent="0.25">
      <c r="A4174" s="142" t="s">
        <v>29547</v>
      </c>
      <c r="B4174" s="143" t="s">
        <v>29548</v>
      </c>
      <c r="C4174" s="144">
        <v>500</v>
      </c>
    </row>
    <row r="4175" spans="1:3" x14ac:dyDescent="0.25">
      <c r="A4175" s="142" t="s">
        <v>29549</v>
      </c>
      <c r="B4175" s="143" t="s">
        <v>29550</v>
      </c>
      <c r="C4175" s="144">
        <v>1878.53</v>
      </c>
    </row>
    <row r="4176" spans="1:3" x14ac:dyDescent="0.25">
      <c r="A4176" s="142" t="s">
        <v>29551</v>
      </c>
      <c r="B4176" s="143" t="s">
        <v>29552</v>
      </c>
      <c r="C4176" s="144">
        <v>400</v>
      </c>
    </row>
    <row r="4177" spans="1:4" x14ac:dyDescent="0.25">
      <c r="A4177" s="142" t="s">
        <v>29553</v>
      </c>
      <c r="B4177" s="143" t="s">
        <v>29554</v>
      </c>
      <c r="C4177" s="144">
        <v>120</v>
      </c>
    </row>
    <row r="4178" spans="1:4" x14ac:dyDescent="0.25">
      <c r="A4178" s="142" t="s">
        <v>29555</v>
      </c>
      <c r="B4178" s="143" t="s">
        <v>29556</v>
      </c>
      <c r="C4178" s="144">
        <v>23</v>
      </c>
    </row>
    <row r="4179" spans="1:4" x14ac:dyDescent="0.25">
      <c r="A4179" s="142" t="s">
        <v>29557</v>
      </c>
      <c r="B4179" s="143" t="s">
        <v>29558</v>
      </c>
      <c r="C4179" s="144">
        <v>74.03</v>
      </c>
    </row>
    <row r="4180" spans="1:4" x14ac:dyDescent="0.25">
      <c r="A4180" s="142" t="s">
        <v>29559</v>
      </c>
      <c r="B4180" s="143" t="s">
        <v>29560</v>
      </c>
      <c r="C4180" s="144">
        <v>137.62</v>
      </c>
    </row>
    <row r="4181" spans="1:4" x14ac:dyDescent="0.25">
      <c r="A4181" s="142" t="s">
        <v>29561</v>
      </c>
      <c r="B4181" s="143" t="s">
        <v>29562</v>
      </c>
      <c r="C4181" s="144">
        <v>200</v>
      </c>
    </row>
    <row r="4182" spans="1:4" x14ac:dyDescent="0.25">
      <c r="A4182" s="142" t="s">
        <v>29563</v>
      </c>
      <c r="B4182" s="143" t="s">
        <v>29564</v>
      </c>
      <c r="C4182" s="144">
        <v>600</v>
      </c>
    </row>
    <row r="4183" spans="1:4" x14ac:dyDescent="0.25">
      <c r="A4183" s="142" t="s">
        <v>29565</v>
      </c>
      <c r="B4183" s="143" t="s">
        <v>29566</v>
      </c>
      <c r="C4183" s="144">
        <v>700</v>
      </c>
    </row>
    <row r="4184" spans="1:4" x14ac:dyDescent="0.25">
      <c r="A4184" s="142" t="s">
        <v>29567</v>
      </c>
      <c r="B4184" s="143" t="s">
        <v>29568</v>
      </c>
      <c r="C4184" s="144">
        <v>800</v>
      </c>
    </row>
    <row r="4185" spans="1:4" x14ac:dyDescent="0.25">
      <c r="A4185" s="142" t="s">
        <v>29570</v>
      </c>
      <c r="B4185" s="143" t="s">
        <v>29571</v>
      </c>
      <c r="C4185" s="144">
        <v>800</v>
      </c>
    </row>
    <row r="4186" spans="1:4" x14ac:dyDescent="0.25">
      <c r="A4186" s="142" t="s">
        <v>29572</v>
      </c>
      <c r="B4186" s="143" t="s">
        <v>29573</v>
      </c>
      <c r="C4186" s="144">
        <v>800</v>
      </c>
    </row>
    <row r="4187" spans="1:4" x14ac:dyDescent="0.25">
      <c r="A4187" s="142" t="s">
        <v>29574</v>
      </c>
      <c r="B4187" s="143" t="s">
        <v>29575</v>
      </c>
      <c r="C4187" s="144">
        <v>800</v>
      </c>
    </row>
    <row r="4188" spans="1:4" x14ac:dyDescent="0.25">
      <c r="A4188" s="142" t="s">
        <v>29576</v>
      </c>
      <c r="B4188" s="143" t="s">
        <v>29577</v>
      </c>
      <c r="C4188" s="144">
        <v>150</v>
      </c>
    </row>
    <row r="4189" spans="1:4" x14ac:dyDescent="0.25">
      <c r="A4189" s="145" t="s">
        <v>29578</v>
      </c>
      <c r="B4189" s="146" t="s">
        <v>29579</v>
      </c>
      <c r="C4189" s="147">
        <v>500</v>
      </c>
    </row>
    <row r="4190" spans="1:4" x14ac:dyDescent="0.25">
      <c r="A4190" s="273" t="s">
        <v>55203</v>
      </c>
      <c r="B4190" s="132" t="s">
        <v>55204</v>
      </c>
      <c r="C4190" s="133"/>
      <c r="D4190" s="133"/>
    </row>
    <row r="4191" spans="1:4" x14ac:dyDescent="0.25">
      <c r="A4191" s="274" t="s">
        <v>55205</v>
      </c>
      <c r="B4191" s="272" t="s">
        <v>55206</v>
      </c>
      <c r="C4191" s="136"/>
      <c r="D4191" s="136"/>
    </row>
    <row r="4192" spans="1:4" x14ac:dyDescent="0.25">
      <c r="A4192" s="275" t="s">
        <v>55207</v>
      </c>
      <c r="B4192" s="276" t="s">
        <v>55208</v>
      </c>
      <c r="C4192" s="276" t="s">
        <v>17</v>
      </c>
      <c r="D4192" s="277">
        <v>188.73</v>
      </c>
    </row>
    <row r="4193" spans="1:4" x14ac:dyDescent="0.25">
      <c r="A4193" s="278" t="s">
        <v>55209</v>
      </c>
      <c r="B4193" s="271" t="s">
        <v>55210</v>
      </c>
      <c r="C4193" s="271" t="s">
        <v>17</v>
      </c>
      <c r="D4193" s="139">
        <v>172.59</v>
      </c>
    </row>
    <row r="4194" spans="1:4" x14ac:dyDescent="0.25">
      <c r="A4194" s="278" t="s">
        <v>55211</v>
      </c>
      <c r="B4194" s="271" t="s">
        <v>55212</v>
      </c>
      <c r="C4194" s="271" t="s">
        <v>17</v>
      </c>
      <c r="D4194" s="139">
        <v>156.44999999999999</v>
      </c>
    </row>
    <row r="4195" spans="1:4" x14ac:dyDescent="0.25">
      <c r="A4195" s="278" t="s">
        <v>55213</v>
      </c>
      <c r="B4195" s="271" t="s">
        <v>26211</v>
      </c>
      <c r="C4195" s="271" t="s">
        <v>17</v>
      </c>
      <c r="D4195" s="139">
        <v>140.31</v>
      </c>
    </row>
    <row r="4196" spans="1:4" x14ac:dyDescent="0.25">
      <c r="A4196" s="278" t="s">
        <v>55214</v>
      </c>
      <c r="B4196" s="271" t="s">
        <v>26213</v>
      </c>
      <c r="C4196" s="271" t="s">
        <v>17</v>
      </c>
      <c r="D4196" s="139">
        <v>124.17</v>
      </c>
    </row>
    <row r="4197" spans="1:4" x14ac:dyDescent="0.25">
      <c r="A4197" s="278" t="s">
        <v>55215</v>
      </c>
      <c r="B4197" s="271" t="s">
        <v>26215</v>
      </c>
      <c r="C4197" s="271" t="s">
        <v>17</v>
      </c>
      <c r="D4197" s="139">
        <v>111.33</v>
      </c>
    </row>
    <row r="4198" spans="1:4" x14ac:dyDescent="0.25">
      <c r="A4198" s="278" t="s">
        <v>55216</v>
      </c>
      <c r="B4198" s="271" t="s">
        <v>26217</v>
      </c>
      <c r="C4198" s="271" t="s">
        <v>17</v>
      </c>
      <c r="D4198" s="139">
        <v>79.55</v>
      </c>
    </row>
    <row r="4199" spans="1:4" x14ac:dyDescent="0.25">
      <c r="A4199" s="278" t="s">
        <v>55217</v>
      </c>
      <c r="B4199" s="271" t="s">
        <v>55218</v>
      </c>
      <c r="C4199" s="271" t="s">
        <v>17</v>
      </c>
      <c r="D4199" s="139">
        <v>188.73</v>
      </c>
    </row>
    <row r="4200" spans="1:4" x14ac:dyDescent="0.25">
      <c r="A4200" s="278" t="s">
        <v>55219</v>
      </c>
      <c r="B4200" s="271" t="s">
        <v>55220</v>
      </c>
      <c r="C4200" s="271" t="s">
        <v>17</v>
      </c>
      <c r="D4200" s="139">
        <v>172.59</v>
      </c>
    </row>
    <row r="4201" spans="1:4" x14ac:dyDescent="0.25">
      <c r="A4201" s="278" t="s">
        <v>55221</v>
      </c>
      <c r="B4201" s="271" t="s">
        <v>55222</v>
      </c>
      <c r="C4201" s="271" t="s">
        <v>17</v>
      </c>
      <c r="D4201" s="139">
        <v>156.44999999999999</v>
      </c>
    </row>
    <row r="4202" spans="1:4" x14ac:dyDescent="0.25">
      <c r="A4202" s="278" t="s">
        <v>55223</v>
      </c>
      <c r="B4202" s="271" t="s">
        <v>55224</v>
      </c>
      <c r="C4202" s="271" t="s">
        <v>17</v>
      </c>
      <c r="D4202" s="139">
        <v>140.31</v>
      </c>
    </row>
    <row r="4203" spans="1:4" x14ac:dyDescent="0.25">
      <c r="A4203" s="278" t="s">
        <v>55225</v>
      </c>
      <c r="B4203" s="271" t="s">
        <v>55226</v>
      </c>
      <c r="C4203" s="271" t="s">
        <v>17</v>
      </c>
      <c r="D4203" s="139">
        <v>124.17</v>
      </c>
    </row>
    <row r="4204" spans="1:4" x14ac:dyDescent="0.25">
      <c r="A4204" s="278" t="s">
        <v>55227</v>
      </c>
      <c r="B4204" s="271" t="s">
        <v>55228</v>
      </c>
      <c r="C4204" s="271" t="s">
        <v>17</v>
      </c>
      <c r="D4204" s="139">
        <v>111.33</v>
      </c>
    </row>
    <row r="4205" spans="1:4" x14ac:dyDescent="0.25">
      <c r="A4205" s="278" t="s">
        <v>55229</v>
      </c>
      <c r="B4205" s="271" t="s">
        <v>55230</v>
      </c>
      <c r="C4205" s="271" t="s">
        <v>17</v>
      </c>
      <c r="D4205" s="139">
        <v>79.55</v>
      </c>
    </row>
    <row r="4206" spans="1:4" x14ac:dyDescent="0.25">
      <c r="A4206" s="278" t="s">
        <v>55231</v>
      </c>
      <c r="B4206" s="271" t="s">
        <v>26802</v>
      </c>
      <c r="C4206" s="271" t="s">
        <v>17</v>
      </c>
      <c r="D4206" s="139">
        <v>57.57</v>
      </c>
    </row>
    <row r="4207" spans="1:4" x14ac:dyDescent="0.25">
      <c r="A4207" s="278" t="s">
        <v>55232</v>
      </c>
      <c r="B4207" s="271" t="s">
        <v>26804</v>
      </c>
      <c r="C4207" s="271" t="s">
        <v>17</v>
      </c>
      <c r="D4207" s="139">
        <v>87.38</v>
      </c>
    </row>
    <row r="4208" spans="1:4" x14ac:dyDescent="0.25">
      <c r="A4208" s="145" t="s">
        <v>55233</v>
      </c>
      <c r="B4208" s="146" t="s">
        <v>26806</v>
      </c>
      <c r="C4208" s="146" t="s">
        <v>17</v>
      </c>
      <c r="D4208" s="279">
        <v>10.15</v>
      </c>
    </row>
    <row r="4209" spans="1:4" x14ac:dyDescent="0.25">
      <c r="A4209" s="274" t="s">
        <v>55234</v>
      </c>
      <c r="B4209" s="272" t="s">
        <v>55235</v>
      </c>
      <c r="C4209" s="136"/>
      <c r="D4209" s="136"/>
    </row>
    <row r="4210" spans="1:4" x14ac:dyDescent="0.25">
      <c r="A4210" s="275" t="s">
        <v>55236</v>
      </c>
      <c r="B4210" s="276" t="s">
        <v>55237</v>
      </c>
      <c r="C4210" s="276" t="s">
        <v>17</v>
      </c>
      <c r="D4210" s="277">
        <v>23.59</v>
      </c>
    </row>
    <row r="4211" spans="1:4" x14ac:dyDescent="0.25">
      <c r="A4211" s="145" t="s">
        <v>55238</v>
      </c>
      <c r="B4211" s="146" t="s">
        <v>55239</v>
      </c>
      <c r="C4211" s="146" t="s">
        <v>17</v>
      </c>
      <c r="D4211" s="279">
        <v>23.59</v>
      </c>
    </row>
    <row r="4212" spans="1:4" x14ac:dyDescent="0.25">
      <c r="A4212" s="274" t="s">
        <v>55240</v>
      </c>
      <c r="B4212" s="272" t="s">
        <v>55241</v>
      </c>
      <c r="C4212" s="136"/>
      <c r="D4212" s="136"/>
    </row>
    <row r="4213" spans="1:4" x14ac:dyDescent="0.25">
      <c r="A4213" s="275" t="s">
        <v>55242</v>
      </c>
      <c r="B4213" s="276" t="s">
        <v>55243</v>
      </c>
      <c r="C4213" s="276" t="s">
        <v>17</v>
      </c>
      <c r="D4213" s="277">
        <v>37.17</v>
      </c>
    </row>
    <row r="4214" spans="1:4" x14ac:dyDescent="0.25">
      <c r="A4214" s="278" t="s">
        <v>55244</v>
      </c>
      <c r="B4214" s="271" t="s">
        <v>55245</v>
      </c>
      <c r="C4214" s="271" t="s">
        <v>17</v>
      </c>
      <c r="D4214" s="139">
        <v>33.35</v>
      </c>
    </row>
    <row r="4215" spans="1:4" x14ac:dyDescent="0.25">
      <c r="A4215" s="278" t="s">
        <v>55246</v>
      </c>
      <c r="B4215" s="271" t="s">
        <v>55247</v>
      </c>
      <c r="C4215" s="271" t="s">
        <v>17</v>
      </c>
      <c r="D4215" s="139">
        <v>29.91</v>
      </c>
    </row>
    <row r="4216" spans="1:4" x14ac:dyDescent="0.25">
      <c r="A4216" s="145" t="s">
        <v>55248</v>
      </c>
      <c r="B4216" s="146" t="s">
        <v>55249</v>
      </c>
      <c r="C4216" s="146" t="s">
        <v>17</v>
      </c>
      <c r="D4216" s="279">
        <v>37.17</v>
      </c>
    </row>
    <row r="4217" spans="1:4" x14ac:dyDescent="0.25">
      <c r="A4217" s="274" t="s">
        <v>55250</v>
      </c>
      <c r="B4217" s="272" t="s">
        <v>55251</v>
      </c>
      <c r="C4217" s="136"/>
      <c r="D4217" s="136"/>
    </row>
    <row r="4218" spans="1:4" x14ac:dyDescent="0.25">
      <c r="A4218" s="275" t="s">
        <v>55252</v>
      </c>
      <c r="B4218" s="276" t="s">
        <v>55253</v>
      </c>
      <c r="C4218" s="276" t="s">
        <v>17</v>
      </c>
      <c r="D4218" s="277">
        <v>37.17</v>
      </c>
    </row>
    <row r="4219" spans="1:4" x14ac:dyDescent="0.25">
      <c r="A4219" s="278" t="s">
        <v>55254</v>
      </c>
      <c r="B4219" s="271" t="s">
        <v>55255</v>
      </c>
      <c r="C4219" s="271" t="s">
        <v>17</v>
      </c>
      <c r="D4219" s="139">
        <v>33.35</v>
      </c>
    </row>
    <row r="4220" spans="1:4" x14ac:dyDescent="0.25">
      <c r="A4220" s="145" t="s">
        <v>55256</v>
      </c>
      <c r="B4220" s="146" t="s">
        <v>55257</v>
      </c>
      <c r="C4220" s="146" t="s">
        <v>17</v>
      </c>
      <c r="D4220" s="279">
        <v>29.91</v>
      </c>
    </row>
    <row r="4221" spans="1:4" x14ac:dyDescent="0.25">
      <c r="A4221" s="274" t="s">
        <v>55258</v>
      </c>
      <c r="B4221" s="272" t="s">
        <v>55259</v>
      </c>
      <c r="C4221" s="136"/>
      <c r="D4221" s="136"/>
    </row>
    <row r="4222" spans="1:4" x14ac:dyDescent="0.25">
      <c r="A4222" s="275" t="s">
        <v>35979</v>
      </c>
      <c r="B4222" s="276" t="s">
        <v>55260</v>
      </c>
      <c r="C4222" s="276" t="s">
        <v>17</v>
      </c>
      <c r="D4222" s="277">
        <v>33.35</v>
      </c>
    </row>
    <row r="4223" spans="1:4" x14ac:dyDescent="0.25">
      <c r="A4223" s="278" t="s">
        <v>55261</v>
      </c>
      <c r="B4223" s="271" t="s">
        <v>55262</v>
      </c>
      <c r="C4223" s="271" t="s">
        <v>17</v>
      </c>
      <c r="D4223" s="139">
        <v>29.91</v>
      </c>
    </row>
    <row r="4224" spans="1:4" x14ac:dyDescent="0.25">
      <c r="A4224" s="145" t="s">
        <v>55263</v>
      </c>
      <c r="B4224" s="146" t="s">
        <v>55264</v>
      </c>
      <c r="C4224" s="146" t="s">
        <v>17</v>
      </c>
      <c r="D4224" s="279">
        <v>21.26</v>
      </c>
    </row>
    <row r="4225" spans="1:4" x14ac:dyDescent="0.25">
      <c r="A4225" s="274" t="s">
        <v>55265</v>
      </c>
      <c r="B4225" s="272" t="s">
        <v>55266</v>
      </c>
      <c r="C4225" s="136"/>
      <c r="D4225" s="136"/>
    </row>
    <row r="4226" spans="1:4" x14ac:dyDescent="0.25">
      <c r="A4226" s="275" t="s">
        <v>55267</v>
      </c>
      <c r="B4226" s="276" t="s">
        <v>55268</v>
      </c>
      <c r="C4226" s="276" t="s">
        <v>17</v>
      </c>
      <c r="D4226" s="277">
        <v>25.93</v>
      </c>
    </row>
    <row r="4227" spans="1:4" x14ac:dyDescent="0.25">
      <c r="A4227" s="278" t="s">
        <v>55269</v>
      </c>
      <c r="B4227" s="271" t="s">
        <v>55270</v>
      </c>
      <c r="C4227" s="271" t="s">
        <v>17</v>
      </c>
      <c r="D4227" s="139">
        <v>23.59</v>
      </c>
    </row>
    <row r="4228" spans="1:4" x14ac:dyDescent="0.25">
      <c r="A4228" s="145" t="s">
        <v>55271</v>
      </c>
      <c r="B4228" s="146" t="s">
        <v>55272</v>
      </c>
      <c r="C4228" s="146" t="s">
        <v>17</v>
      </c>
      <c r="D4228" s="279">
        <v>21.26</v>
      </c>
    </row>
    <row r="4229" spans="1:4" x14ac:dyDescent="0.25">
      <c r="A4229" s="274" t="s">
        <v>55273</v>
      </c>
      <c r="B4229" s="272" t="s">
        <v>55274</v>
      </c>
      <c r="C4229" s="136"/>
      <c r="D4229" s="136"/>
    </row>
    <row r="4230" spans="1:4" x14ac:dyDescent="0.25">
      <c r="A4230" s="275" t="s">
        <v>55275</v>
      </c>
      <c r="B4230" s="276" t="s">
        <v>55210</v>
      </c>
      <c r="C4230" s="276" t="s">
        <v>17</v>
      </c>
      <c r="D4230" s="277">
        <v>156.9</v>
      </c>
    </row>
    <row r="4231" spans="1:4" x14ac:dyDescent="0.25">
      <c r="A4231" s="278" t="s">
        <v>55276</v>
      </c>
      <c r="B4231" s="271" t="s">
        <v>55212</v>
      </c>
      <c r="C4231" s="271" t="s">
        <v>17</v>
      </c>
      <c r="D4231" s="139">
        <v>142.22999999999999</v>
      </c>
    </row>
    <row r="4232" spans="1:4" x14ac:dyDescent="0.25">
      <c r="A4232" s="278" t="s">
        <v>55277</v>
      </c>
      <c r="B4232" s="271" t="s">
        <v>26211</v>
      </c>
      <c r="C4232" s="271" t="s">
        <v>17</v>
      </c>
      <c r="D4232" s="139">
        <v>127.55</v>
      </c>
    </row>
    <row r="4233" spans="1:4" x14ac:dyDescent="0.25">
      <c r="A4233" s="278" t="s">
        <v>55278</v>
      </c>
      <c r="B4233" s="271" t="s">
        <v>26213</v>
      </c>
      <c r="C4233" s="271" t="s">
        <v>17</v>
      </c>
      <c r="D4233" s="139">
        <v>112.88</v>
      </c>
    </row>
    <row r="4234" spans="1:4" x14ac:dyDescent="0.25">
      <c r="A4234" s="278" t="s">
        <v>55279</v>
      </c>
      <c r="B4234" s="271" t="s">
        <v>26215</v>
      </c>
      <c r="C4234" s="271" t="s">
        <v>17</v>
      </c>
      <c r="D4234" s="139">
        <v>101.21</v>
      </c>
    </row>
    <row r="4235" spans="1:4" x14ac:dyDescent="0.25">
      <c r="A4235" s="278" t="s">
        <v>55280</v>
      </c>
      <c r="B4235" s="271" t="s">
        <v>26217</v>
      </c>
      <c r="C4235" s="271" t="s">
        <v>17</v>
      </c>
      <c r="D4235" s="139">
        <v>72.319999999999993</v>
      </c>
    </row>
    <row r="4236" spans="1:4" x14ac:dyDescent="0.25">
      <c r="A4236" s="278" t="s">
        <v>55281</v>
      </c>
      <c r="B4236" s="271" t="s">
        <v>55220</v>
      </c>
      <c r="C4236" s="271" t="s">
        <v>17</v>
      </c>
      <c r="D4236" s="139">
        <v>156.9</v>
      </c>
    </row>
    <row r="4237" spans="1:4" x14ac:dyDescent="0.25">
      <c r="A4237" s="278" t="s">
        <v>55282</v>
      </c>
      <c r="B4237" s="271" t="s">
        <v>55222</v>
      </c>
      <c r="C4237" s="271" t="s">
        <v>17</v>
      </c>
      <c r="D4237" s="139">
        <v>142.22999999999999</v>
      </c>
    </row>
    <row r="4238" spans="1:4" x14ac:dyDescent="0.25">
      <c r="A4238" s="278" t="s">
        <v>55283</v>
      </c>
      <c r="B4238" s="271" t="s">
        <v>55224</v>
      </c>
      <c r="C4238" s="271" t="s">
        <v>17</v>
      </c>
      <c r="D4238" s="139">
        <v>127.55</v>
      </c>
    </row>
    <row r="4239" spans="1:4" x14ac:dyDescent="0.25">
      <c r="A4239" s="278" t="s">
        <v>55284</v>
      </c>
      <c r="B4239" s="271" t="s">
        <v>55226</v>
      </c>
      <c r="C4239" s="271" t="s">
        <v>17</v>
      </c>
      <c r="D4239" s="139">
        <v>112.88</v>
      </c>
    </row>
    <row r="4240" spans="1:4" x14ac:dyDescent="0.25">
      <c r="A4240" s="278" t="s">
        <v>55285</v>
      </c>
      <c r="B4240" s="271" t="s">
        <v>55228</v>
      </c>
      <c r="C4240" s="271" t="s">
        <v>17</v>
      </c>
      <c r="D4240" s="139">
        <v>101.21</v>
      </c>
    </row>
    <row r="4241" spans="1:4" x14ac:dyDescent="0.25">
      <c r="A4241" s="145" t="s">
        <v>55286</v>
      </c>
      <c r="B4241" s="146" t="s">
        <v>55230</v>
      </c>
      <c r="C4241" s="146" t="s">
        <v>17</v>
      </c>
      <c r="D4241" s="279">
        <v>72.319999999999993</v>
      </c>
    </row>
    <row r="4242" spans="1:4" x14ac:dyDescent="0.25">
      <c r="A4242" s="274" t="s">
        <v>55287</v>
      </c>
      <c r="B4242" s="272" t="s">
        <v>55235</v>
      </c>
      <c r="C4242" s="136"/>
      <c r="D4242" s="136"/>
    </row>
    <row r="4243" spans="1:4" x14ac:dyDescent="0.25">
      <c r="A4243" s="275" t="s">
        <v>55288</v>
      </c>
      <c r="B4243" s="276" t="s">
        <v>55289</v>
      </c>
      <c r="C4243" s="276" t="s">
        <v>17</v>
      </c>
      <c r="D4243" s="277">
        <v>21.45</v>
      </c>
    </row>
    <row r="4244" spans="1:4" x14ac:dyDescent="0.25">
      <c r="A4244" s="145" t="s">
        <v>55290</v>
      </c>
      <c r="B4244" s="146" t="s">
        <v>55291</v>
      </c>
      <c r="C4244" s="146" t="s">
        <v>17</v>
      </c>
      <c r="D4244" s="279">
        <v>21.45</v>
      </c>
    </row>
    <row r="4245" spans="1:4" x14ac:dyDescent="0.25">
      <c r="A4245" s="274" t="s">
        <v>55292</v>
      </c>
      <c r="B4245" s="272" t="s">
        <v>55293</v>
      </c>
      <c r="C4245" s="136"/>
      <c r="D4245" s="136"/>
    </row>
    <row r="4246" spans="1:4" x14ac:dyDescent="0.25">
      <c r="A4246" s="275" t="s">
        <v>55294</v>
      </c>
      <c r="B4246" s="276" t="s">
        <v>55253</v>
      </c>
      <c r="C4246" s="276" t="s">
        <v>17</v>
      </c>
      <c r="D4246" s="277">
        <v>33.79</v>
      </c>
    </row>
    <row r="4247" spans="1:4" x14ac:dyDescent="0.25">
      <c r="A4247" s="278" t="s">
        <v>55295</v>
      </c>
      <c r="B4247" s="271" t="s">
        <v>55255</v>
      </c>
      <c r="C4247" s="271" t="s">
        <v>17</v>
      </c>
      <c r="D4247" s="139">
        <v>30.31</v>
      </c>
    </row>
    <row r="4248" spans="1:4" x14ac:dyDescent="0.25">
      <c r="A4248" s="145" t="s">
        <v>55296</v>
      </c>
      <c r="B4248" s="146" t="s">
        <v>55257</v>
      </c>
      <c r="C4248" s="146" t="s">
        <v>17</v>
      </c>
      <c r="D4248" s="279">
        <v>27.19</v>
      </c>
    </row>
    <row r="4249" spans="1:4" x14ac:dyDescent="0.25">
      <c r="A4249" s="274" t="s">
        <v>55297</v>
      </c>
      <c r="B4249" s="272" t="s">
        <v>55298</v>
      </c>
      <c r="C4249" s="136"/>
      <c r="D4249" s="136"/>
    </row>
    <row r="4250" spans="1:4" x14ac:dyDescent="0.25">
      <c r="A4250" s="275" t="s">
        <v>55299</v>
      </c>
      <c r="B4250" s="276" t="s">
        <v>55260</v>
      </c>
      <c r="C4250" s="276" t="s">
        <v>17</v>
      </c>
      <c r="D4250" s="277">
        <v>30.31</v>
      </c>
    </row>
    <row r="4251" spans="1:4" x14ac:dyDescent="0.25">
      <c r="A4251" s="278" t="s">
        <v>55300</v>
      </c>
      <c r="B4251" s="271" t="s">
        <v>55262</v>
      </c>
      <c r="C4251" s="271" t="s">
        <v>17</v>
      </c>
      <c r="D4251" s="139">
        <v>27.19</v>
      </c>
    </row>
    <row r="4252" spans="1:4" x14ac:dyDescent="0.25">
      <c r="A4252" s="145" t="s">
        <v>55301</v>
      </c>
      <c r="B4252" s="146" t="s">
        <v>55264</v>
      </c>
      <c r="C4252" s="146" t="s">
        <v>17</v>
      </c>
      <c r="D4252" s="279">
        <v>19.329999999999998</v>
      </c>
    </row>
    <row r="4253" spans="1:4" x14ac:dyDescent="0.25">
      <c r="A4253" s="274" t="s">
        <v>55302</v>
      </c>
      <c r="B4253" s="272" t="s">
        <v>26192</v>
      </c>
      <c r="C4253" s="136"/>
      <c r="D4253" s="136"/>
    </row>
    <row r="4254" spans="1:4" x14ac:dyDescent="0.25">
      <c r="A4254" s="275" t="s">
        <v>55303</v>
      </c>
      <c r="B4254" s="276" t="s">
        <v>55304</v>
      </c>
      <c r="C4254" s="276" t="s">
        <v>17</v>
      </c>
      <c r="D4254" s="277">
        <v>33.79</v>
      </c>
    </row>
    <row r="4255" spans="1:4" x14ac:dyDescent="0.25">
      <c r="A4255" s="278" t="s">
        <v>55305</v>
      </c>
      <c r="B4255" s="271" t="s">
        <v>26744</v>
      </c>
      <c r="C4255" s="271" t="s">
        <v>17</v>
      </c>
      <c r="D4255" s="139">
        <v>30.31</v>
      </c>
    </row>
    <row r="4256" spans="1:4" x14ac:dyDescent="0.25">
      <c r="A4256" s="278" t="s">
        <v>55306</v>
      </c>
      <c r="B4256" s="271" t="s">
        <v>55307</v>
      </c>
      <c r="C4256" s="271" t="s">
        <v>17</v>
      </c>
      <c r="D4256" s="139">
        <v>27.19</v>
      </c>
    </row>
    <row r="4257" spans="1:4" x14ac:dyDescent="0.25">
      <c r="A4257" s="278" t="s">
        <v>55308</v>
      </c>
      <c r="B4257" s="271" t="s">
        <v>55309</v>
      </c>
      <c r="C4257" s="271" t="s">
        <v>17</v>
      </c>
      <c r="D4257" s="139">
        <v>27.19</v>
      </c>
    </row>
    <row r="4258" spans="1:4" x14ac:dyDescent="0.25">
      <c r="A4258" s="278" t="s">
        <v>55310</v>
      </c>
      <c r="B4258" s="271" t="s">
        <v>55311</v>
      </c>
      <c r="C4258" s="271" t="s">
        <v>17</v>
      </c>
      <c r="D4258" s="139">
        <v>19.329999999999998</v>
      </c>
    </row>
    <row r="4259" spans="1:4" x14ac:dyDescent="0.25">
      <c r="A4259" s="145" t="s">
        <v>55312</v>
      </c>
      <c r="B4259" s="146" t="s">
        <v>55313</v>
      </c>
      <c r="C4259" s="146" t="s">
        <v>17</v>
      </c>
      <c r="D4259" s="279">
        <v>18.739999999999998</v>
      </c>
    </row>
    <row r="4260" spans="1:4" x14ac:dyDescent="0.25">
      <c r="A4260" s="274" t="s">
        <v>55314</v>
      </c>
      <c r="B4260" s="272" t="s">
        <v>55315</v>
      </c>
      <c r="C4260" s="136"/>
      <c r="D4260" s="136"/>
    </row>
    <row r="4261" spans="1:4" x14ac:dyDescent="0.25">
      <c r="A4261" s="275" t="s">
        <v>55316</v>
      </c>
      <c r="B4261" s="276" t="s">
        <v>55317</v>
      </c>
      <c r="C4261" s="276" t="s">
        <v>17</v>
      </c>
      <c r="D4261" s="277">
        <v>33.79</v>
      </c>
    </row>
    <row r="4262" spans="1:4" x14ac:dyDescent="0.25">
      <c r="A4262" s="278" t="s">
        <v>55318</v>
      </c>
      <c r="B4262" s="271" t="s">
        <v>55319</v>
      </c>
      <c r="C4262" s="271" t="s">
        <v>17</v>
      </c>
      <c r="D4262" s="139">
        <v>27.19</v>
      </c>
    </row>
    <row r="4263" spans="1:4" x14ac:dyDescent="0.25">
      <c r="A4263" s="145" t="s">
        <v>55320</v>
      </c>
      <c r="B4263" s="146" t="s">
        <v>55321</v>
      </c>
      <c r="C4263" s="146" t="s">
        <v>17</v>
      </c>
      <c r="D4263" s="279">
        <v>19.329999999999998</v>
      </c>
    </row>
    <row r="4264" spans="1:4" x14ac:dyDescent="0.25">
      <c r="A4264" s="274" t="s">
        <v>55322</v>
      </c>
      <c r="B4264" s="272" t="s">
        <v>55323</v>
      </c>
      <c r="C4264" s="136"/>
      <c r="D4264" s="136"/>
    </row>
    <row r="4265" spans="1:4" x14ac:dyDescent="0.25">
      <c r="A4265" s="275" t="s">
        <v>55324</v>
      </c>
      <c r="B4265" s="276" t="s">
        <v>55325</v>
      </c>
      <c r="C4265" s="276" t="s">
        <v>17</v>
      </c>
      <c r="D4265" s="277">
        <v>26.09</v>
      </c>
    </row>
    <row r="4266" spans="1:4" x14ac:dyDescent="0.25">
      <c r="A4266" s="278" t="s">
        <v>55326</v>
      </c>
      <c r="B4266" s="271" t="s">
        <v>26227</v>
      </c>
      <c r="C4266" s="271" t="s">
        <v>17</v>
      </c>
      <c r="D4266" s="139">
        <v>18.079999999999998</v>
      </c>
    </row>
    <row r="4267" spans="1:4" x14ac:dyDescent="0.25">
      <c r="A4267" s="145" t="s">
        <v>55327</v>
      </c>
      <c r="B4267" s="146" t="s">
        <v>26229</v>
      </c>
      <c r="C4267" s="146" t="s">
        <v>17</v>
      </c>
      <c r="D4267" s="279">
        <v>18.82</v>
      </c>
    </row>
    <row r="4268" spans="1:4" x14ac:dyDescent="0.25">
      <c r="A4268" s="273" t="s">
        <v>55328</v>
      </c>
      <c r="B4268" s="132" t="s">
        <v>55329</v>
      </c>
      <c r="C4268" s="133"/>
      <c r="D4268" s="133"/>
    </row>
    <row r="4269" spans="1:4" x14ac:dyDescent="0.25">
      <c r="A4269" s="274" t="s">
        <v>55330</v>
      </c>
      <c r="B4269" s="272" t="s">
        <v>55331</v>
      </c>
      <c r="C4269" s="136"/>
      <c r="D4269" s="136"/>
    </row>
    <row r="4270" spans="1:4" x14ac:dyDescent="0.25">
      <c r="A4270" s="275" t="s">
        <v>55332</v>
      </c>
      <c r="B4270" s="276" t="s">
        <v>55333</v>
      </c>
      <c r="C4270" s="276" t="s">
        <v>55334</v>
      </c>
      <c r="D4270" s="277">
        <v>1870.14</v>
      </c>
    </row>
    <row r="4271" spans="1:4" x14ac:dyDescent="0.25">
      <c r="A4271" s="278" t="s">
        <v>55335</v>
      </c>
      <c r="B4271" s="271" t="s">
        <v>55336</v>
      </c>
      <c r="C4271" s="271" t="s">
        <v>55334</v>
      </c>
      <c r="D4271" s="139">
        <v>1027.0999999999999</v>
      </c>
    </row>
    <row r="4272" spans="1:4" x14ac:dyDescent="0.25">
      <c r="A4272" s="278" t="s">
        <v>55337</v>
      </c>
      <c r="B4272" s="271" t="s">
        <v>55338</v>
      </c>
      <c r="C4272" s="271" t="s">
        <v>55334</v>
      </c>
      <c r="D4272" s="139">
        <v>671.8</v>
      </c>
    </row>
    <row r="4273" spans="1:4" x14ac:dyDescent="0.25">
      <c r="A4273" s="278" t="s">
        <v>55339</v>
      </c>
      <c r="B4273" s="271" t="s">
        <v>55340</v>
      </c>
      <c r="C4273" s="271" t="s">
        <v>55334</v>
      </c>
      <c r="D4273" s="139">
        <v>1318.2</v>
      </c>
    </row>
    <row r="4274" spans="1:4" x14ac:dyDescent="0.25">
      <c r="A4274" s="278" t="s">
        <v>55341</v>
      </c>
      <c r="B4274" s="271" t="s">
        <v>55342</v>
      </c>
      <c r="C4274" s="271" t="s">
        <v>55334</v>
      </c>
      <c r="D4274" s="139">
        <v>3696.52</v>
      </c>
    </row>
    <row r="4275" spans="1:4" x14ac:dyDescent="0.25">
      <c r="A4275" s="278" t="s">
        <v>55343</v>
      </c>
      <c r="B4275" s="271" t="s">
        <v>55344</v>
      </c>
      <c r="C4275" s="271" t="s">
        <v>55334</v>
      </c>
      <c r="D4275" s="139">
        <v>1700.08</v>
      </c>
    </row>
    <row r="4276" spans="1:4" x14ac:dyDescent="0.25">
      <c r="A4276" s="278" t="s">
        <v>55345</v>
      </c>
      <c r="B4276" s="271" t="s">
        <v>55346</v>
      </c>
      <c r="C4276" s="271" t="s">
        <v>55334</v>
      </c>
      <c r="D4276" s="139">
        <v>1446.8</v>
      </c>
    </row>
    <row r="4277" spans="1:4" x14ac:dyDescent="0.25">
      <c r="A4277" s="278" t="s">
        <v>55347</v>
      </c>
      <c r="B4277" s="271" t="s">
        <v>55348</v>
      </c>
      <c r="C4277" s="271" t="s">
        <v>55334</v>
      </c>
      <c r="D4277" s="139">
        <v>1341.55</v>
      </c>
    </row>
    <row r="4278" spans="1:4" x14ac:dyDescent="0.25">
      <c r="A4278" s="278" t="s">
        <v>55349</v>
      </c>
      <c r="B4278" s="271" t="s">
        <v>55350</v>
      </c>
      <c r="C4278" s="271" t="s">
        <v>55334</v>
      </c>
      <c r="D4278" s="139">
        <v>1341.55</v>
      </c>
    </row>
    <row r="4279" spans="1:4" x14ac:dyDescent="0.25">
      <c r="A4279" s="278" t="s">
        <v>55351</v>
      </c>
      <c r="B4279" s="271" t="s">
        <v>55352</v>
      </c>
      <c r="C4279" s="271" t="s">
        <v>55334</v>
      </c>
      <c r="D4279" s="139">
        <v>1620.85</v>
      </c>
    </row>
    <row r="4280" spans="1:4" x14ac:dyDescent="0.25">
      <c r="A4280" s="278" t="s">
        <v>55353</v>
      </c>
      <c r="B4280" s="271" t="s">
        <v>55354</v>
      </c>
      <c r="C4280" s="271" t="s">
        <v>55334</v>
      </c>
      <c r="D4280" s="139">
        <v>1943.48</v>
      </c>
    </row>
    <row r="4281" spans="1:4" x14ac:dyDescent="0.25">
      <c r="A4281" s="278" t="s">
        <v>55355</v>
      </c>
      <c r="B4281" s="271" t="s">
        <v>55356</v>
      </c>
      <c r="C4281" s="271" t="s">
        <v>55334</v>
      </c>
      <c r="D4281" s="139">
        <v>2057.79</v>
      </c>
    </row>
    <row r="4282" spans="1:4" x14ac:dyDescent="0.25">
      <c r="A4282" s="278" t="s">
        <v>55357</v>
      </c>
      <c r="B4282" s="271" t="s">
        <v>55358</v>
      </c>
      <c r="C4282" s="271" t="s">
        <v>55334</v>
      </c>
      <c r="D4282" s="139">
        <v>1554.15</v>
      </c>
    </row>
    <row r="4283" spans="1:4" x14ac:dyDescent="0.25">
      <c r="A4283" s="278" t="s">
        <v>55359</v>
      </c>
      <c r="B4283" s="271" t="s">
        <v>55360</v>
      </c>
      <c r="C4283" s="271" t="s">
        <v>55334</v>
      </c>
      <c r="D4283" s="139">
        <v>1496.07</v>
      </c>
    </row>
    <row r="4284" spans="1:4" x14ac:dyDescent="0.25">
      <c r="A4284" s="278" t="s">
        <v>55361</v>
      </c>
      <c r="B4284" s="271" t="s">
        <v>55362</v>
      </c>
      <c r="C4284" s="271" t="s">
        <v>55334</v>
      </c>
      <c r="D4284" s="139">
        <v>1239.45</v>
      </c>
    </row>
    <row r="4285" spans="1:4" x14ac:dyDescent="0.25">
      <c r="A4285" s="278" t="s">
        <v>55363</v>
      </c>
      <c r="B4285" s="271" t="s">
        <v>55364</v>
      </c>
      <c r="C4285" s="271" t="s">
        <v>55334</v>
      </c>
      <c r="D4285" s="139">
        <v>1164.77</v>
      </c>
    </row>
    <row r="4286" spans="1:4" x14ac:dyDescent="0.25">
      <c r="A4286" s="278" t="s">
        <v>55365</v>
      </c>
      <c r="B4286" s="271" t="s">
        <v>55366</v>
      </c>
      <c r="C4286" s="271" t="s">
        <v>55334</v>
      </c>
      <c r="D4286" s="139">
        <v>1487.45</v>
      </c>
    </row>
    <row r="4287" spans="1:4" x14ac:dyDescent="0.25">
      <c r="A4287" s="278" t="s">
        <v>55367</v>
      </c>
      <c r="B4287" s="271" t="s">
        <v>55368</v>
      </c>
      <c r="C4287" s="271" t="s">
        <v>55334</v>
      </c>
      <c r="D4287" s="139">
        <v>1620.85</v>
      </c>
    </row>
    <row r="4288" spans="1:4" x14ac:dyDescent="0.25">
      <c r="A4288" s="278" t="s">
        <v>55369</v>
      </c>
      <c r="B4288" s="271" t="s">
        <v>55370</v>
      </c>
      <c r="C4288" s="271" t="s">
        <v>55334</v>
      </c>
      <c r="D4288" s="139">
        <v>600.72</v>
      </c>
    </row>
    <row r="4289" spans="1:4" x14ac:dyDescent="0.25">
      <c r="A4289" s="278" t="s">
        <v>55371</v>
      </c>
      <c r="B4289" s="271" t="s">
        <v>55372</v>
      </c>
      <c r="C4289" s="271" t="s">
        <v>55334</v>
      </c>
      <c r="D4289" s="139">
        <v>569.83000000000004</v>
      </c>
    </row>
    <row r="4290" spans="1:4" x14ac:dyDescent="0.25">
      <c r="A4290" s="278" t="s">
        <v>55373</v>
      </c>
      <c r="B4290" s="271" t="s">
        <v>55374</v>
      </c>
      <c r="C4290" s="271" t="s">
        <v>55334</v>
      </c>
      <c r="D4290" s="139">
        <v>483.1</v>
      </c>
    </row>
    <row r="4291" spans="1:4" x14ac:dyDescent="0.25">
      <c r="A4291" s="278" t="s">
        <v>55375</v>
      </c>
      <c r="B4291" s="271" t="s">
        <v>55376</v>
      </c>
      <c r="C4291" s="271" t="s">
        <v>55334</v>
      </c>
      <c r="D4291" s="139">
        <v>411.32</v>
      </c>
    </row>
    <row r="4292" spans="1:4" x14ac:dyDescent="0.25">
      <c r="A4292" s="278" t="s">
        <v>55377</v>
      </c>
      <c r="B4292" s="271" t="s">
        <v>55378</v>
      </c>
      <c r="C4292" s="271" t="s">
        <v>55334</v>
      </c>
      <c r="D4292" s="139">
        <v>1620.85</v>
      </c>
    </row>
    <row r="4293" spans="1:4" x14ac:dyDescent="0.25">
      <c r="A4293" s="278" t="s">
        <v>55379</v>
      </c>
      <c r="B4293" s="271" t="s">
        <v>55380</v>
      </c>
      <c r="C4293" s="271" t="s">
        <v>55334</v>
      </c>
      <c r="D4293" s="139">
        <v>1206.0999999999999</v>
      </c>
    </row>
    <row r="4294" spans="1:4" x14ac:dyDescent="0.25">
      <c r="A4294" s="278" t="s">
        <v>55381</v>
      </c>
      <c r="B4294" s="271" t="s">
        <v>55382</v>
      </c>
      <c r="C4294" s="271" t="s">
        <v>55334</v>
      </c>
      <c r="D4294" s="139">
        <v>1620.85</v>
      </c>
    </row>
    <row r="4295" spans="1:4" x14ac:dyDescent="0.25">
      <c r="A4295" s="278" t="s">
        <v>55383</v>
      </c>
      <c r="B4295" s="271" t="s">
        <v>55384</v>
      </c>
      <c r="C4295" s="271" t="s">
        <v>55334</v>
      </c>
      <c r="D4295" s="139">
        <v>684.91</v>
      </c>
    </row>
    <row r="4296" spans="1:4" x14ac:dyDescent="0.25">
      <c r="A4296" s="278" t="s">
        <v>55385</v>
      </c>
      <c r="B4296" s="271" t="s">
        <v>55386</v>
      </c>
      <c r="C4296" s="271" t="s">
        <v>55334</v>
      </c>
      <c r="D4296" s="139">
        <v>1286.06</v>
      </c>
    </row>
    <row r="4297" spans="1:4" x14ac:dyDescent="0.25">
      <c r="A4297" s="278" t="s">
        <v>55387</v>
      </c>
      <c r="B4297" s="271" t="s">
        <v>55388</v>
      </c>
      <c r="C4297" s="271" t="s">
        <v>86</v>
      </c>
      <c r="D4297" s="139">
        <v>1870.14</v>
      </c>
    </row>
    <row r="4298" spans="1:4" x14ac:dyDescent="0.25">
      <c r="A4298" s="278" t="s">
        <v>55389</v>
      </c>
      <c r="B4298" s="271" t="s">
        <v>55390</v>
      </c>
      <c r="C4298" s="271" t="s">
        <v>55334</v>
      </c>
      <c r="D4298" s="139">
        <v>935.07</v>
      </c>
    </row>
    <row r="4299" spans="1:4" x14ac:dyDescent="0.25">
      <c r="A4299" s="278" t="s">
        <v>55391</v>
      </c>
      <c r="B4299" s="271" t="s">
        <v>55392</v>
      </c>
      <c r="C4299" s="271" t="s">
        <v>55334</v>
      </c>
      <c r="D4299" s="139">
        <v>935.07</v>
      </c>
    </row>
    <row r="4300" spans="1:4" x14ac:dyDescent="0.25">
      <c r="A4300" s="278" t="s">
        <v>55393</v>
      </c>
      <c r="B4300" s="271" t="s">
        <v>55394</v>
      </c>
      <c r="C4300" s="271" t="s">
        <v>55334</v>
      </c>
      <c r="D4300" s="139">
        <v>1620.85</v>
      </c>
    </row>
    <row r="4301" spans="1:4" x14ac:dyDescent="0.25">
      <c r="A4301" s="278" t="s">
        <v>55395</v>
      </c>
      <c r="B4301" s="271" t="s">
        <v>55396</v>
      </c>
      <c r="C4301" s="271" t="s">
        <v>55334</v>
      </c>
      <c r="D4301" s="139">
        <v>1206.0999999999999</v>
      </c>
    </row>
    <row r="4302" spans="1:4" x14ac:dyDescent="0.25">
      <c r="A4302" s="145" t="s">
        <v>55397</v>
      </c>
      <c r="B4302" s="146" t="s">
        <v>55398</v>
      </c>
      <c r="C4302" s="146" t="s">
        <v>55334</v>
      </c>
      <c r="D4302" s="279">
        <v>973.23</v>
      </c>
    </row>
    <row r="4303" spans="1:4" x14ac:dyDescent="0.25">
      <c r="A4303" s="274" t="s">
        <v>55399</v>
      </c>
      <c r="B4303" s="272" t="s">
        <v>55400</v>
      </c>
      <c r="C4303" s="136"/>
      <c r="D4303" s="136"/>
    </row>
    <row r="4304" spans="1:4" x14ac:dyDescent="0.25">
      <c r="A4304" s="275" t="s">
        <v>55401</v>
      </c>
      <c r="B4304" s="276" t="s">
        <v>55402</v>
      </c>
      <c r="C4304" s="276" t="s">
        <v>86</v>
      </c>
      <c r="D4304" s="277">
        <v>4171.8999999999996</v>
      </c>
    </row>
    <row r="4305" spans="1:4" x14ac:dyDescent="0.25">
      <c r="A4305" s="278" t="s">
        <v>55403</v>
      </c>
      <c r="B4305" s="271" t="s">
        <v>55404</v>
      </c>
      <c r="C4305" s="271" t="s">
        <v>86</v>
      </c>
      <c r="D4305" s="139">
        <v>8343.7900000000009</v>
      </c>
    </row>
    <row r="4306" spans="1:4" x14ac:dyDescent="0.25">
      <c r="A4306" s="278" t="s">
        <v>55405</v>
      </c>
      <c r="B4306" s="271" t="s">
        <v>55406</v>
      </c>
      <c r="C4306" s="271" t="s">
        <v>86</v>
      </c>
      <c r="D4306" s="139">
        <v>12512.93</v>
      </c>
    </row>
    <row r="4307" spans="1:4" x14ac:dyDescent="0.25">
      <c r="A4307" s="278" t="s">
        <v>55407</v>
      </c>
      <c r="B4307" s="271" t="s">
        <v>55408</v>
      </c>
      <c r="C4307" s="271" t="s">
        <v>86</v>
      </c>
      <c r="D4307" s="139">
        <v>2691.4</v>
      </c>
    </row>
    <row r="4308" spans="1:4" x14ac:dyDescent="0.25">
      <c r="A4308" s="278" t="s">
        <v>27097</v>
      </c>
      <c r="B4308" s="271" t="s">
        <v>55409</v>
      </c>
      <c r="C4308" s="271" t="s">
        <v>86</v>
      </c>
      <c r="D4308" s="139">
        <v>4090.28</v>
      </c>
    </row>
    <row r="4309" spans="1:4" x14ac:dyDescent="0.25">
      <c r="A4309" s="278" t="s">
        <v>55410</v>
      </c>
      <c r="B4309" s="271" t="s">
        <v>55411</v>
      </c>
      <c r="C4309" s="271" t="s">
        <v>86</v>
      </c>
      <c r="D4309" s="139">
        <v>8137.8</v>
      </c>
    </row>
    <row r="4310" spans="1:4" x14ac:dyDescent="0.25">
      <c r="A4310" s="278" t="s">
        <v>55412</v>
      </c>
      <c r="B4310" s="271" t="s">
        <v>55413</v>
      </c>
      <c r="C4310" s="271" t="s">
        <v>86</v>
      </c>
      <c r="D4310" s="139">
        <v>4090.28</v>
      </c>
    </row>
    <row r="4311" spans="1:4" x14ac:dyDescent="0.25">
      <c r="A4311" s="278" t="s">
        <v>55414</v>
      </c>
      <c r="B4311" s="271" t="s">
        <v>55415</v>
      </c>
      <c r="C4311" s="271" t="s">
        <v>86</v>
      </c>
      <c r="D4311" s="139">
        <v>8137.8</v>
      </c>
    </row>
    <row r="4312" spans="1:4" x14ac:dyDescent="0.25">
      <c r="A4312" s="145" t="s">
        <v>55416</v>
      </c>
      <c r="B4312" s="146" t="s">
        <v>55417</v>
      </c>
      <c r="C4312" s="146" t="s">
        <v>55418</v>
      </c>
      <c r="D4312" s="279">
        <v>7608.83</v>
      </c>
    </row>
    <row r="4313" spans="1:4" x14ac:dyDescent="0.25">
      <c r="A4313" s="274" t="s">
        <v>55419</v>
      </c>
      <c r="B4313" s="272" t="s">
        <v>55420</v>
      </c>
      <c r="C4313" s="136"/>
      <c r="D4313" s="136"/>
    </row>
    <row r="4314" spans="1:4" x14ac:dyDescent="0.25">
      <c r="A4314" s="275" t="s">
        <v>55421</v>
      </c>
      <c r="B4314" s="276" t="s">
        <v>55422</v>
      </c>
      <c r="C4314" s="276" t="s">
        <v>55418</v>
      </c>
      <c r="D4314" s="277">
        <v>6745.48</v>
      </c>
    </row>
    <row r="4315" spans="1:4" x14ac:dyDescent="0.25">
      <c r="A4315" s="278" t="s">
        <v>55423</v>
      </c>
      <c r="B4315" s="271" t="s">
        <v>55424</v>
      </c>
      <c r="C4315" s="271" t="s">
        <v>55418</v>
      </c>
      <c r="D4315" s="139">
        <v>2416.2600000000002</v>
      </c>
    </row>
    <row r="4316" spans="1:4" x14ac:dyDescent="0.25">
      <c r="A4316" s="278" t="s">
        <v>55425</v>
      </c>
      <c r="B4316" s="271" t="s">
        <v>55426</v>
      </c>
      <c r="C4316" s="271" t="s">
        <v>55418</v>
      </c>
      <c r="D4316" s="139">
        <v>11891.52</v>
      </c>
    </row>
    <row r="4317" spans="1:4" x14ac:dyDescent="0.25">
      <c r="A4317" s="278" t="s">
        <v>55427</v>
      </c>
      <c r="B4317" s="271" t="s">
        <v>55428</v>
      </c>
      <c r="C4317" s="271" t="s">
        <v>55418</v>
      </c>
      <c r="D4317" s="139">
        <v>7782.12</v>
      </c>
    </row>
    <row r="4318" spans="1:4" x14ac:dyDescent="0.25">
      <c r="A4318" s="278" t="s">
        <v>55429</v>
      </c>
      <c r="B4318" s="271" t="s">
        <v>55346</v>
      </c>
      <c r="C4318" s="271" t="s">
        <v>55334</v>
      </c>
      <c r="D4318" s="139">
        <v>1446.8</v>
      </c>
    </row>
    <row r="4319" spans="1:4" x14ac:dyDescent="0.25">
      <c r="A4319" s="278" t="s">
        <v>55430</v>
      </c>
      <c r="B4319" s="271" t="s">
        <v>55431</v>
      </c>
      <c r="C4319" s="271" t="s">
        <v>55334</v>
      </c>
      <c r="D4319" s="139">
        <v>1341.55</v>
      </c>
    </row>
    <row r="4320" spans="1:4" x14ac:dyDescent="0.25">
      <c r="A4320" s="278" t="s">
        <v>55432</v>
      </c>
      <c r="B4320" s="271" t="s">
        <v>55433</v>
      </c>
      <c r="C4320" s="271" t="s">
        <v>55418</v>
      </c>
      <c r="D4320" s="139">
        <v>2039.34</v>
      </c>
    </row>
    <row r="4321" spans="1:4" x14ac:dyDescent="0.25">
      <c r="A4321" s="278" t="s">
        <v>55434</v>
      </c>
      <c r="B4321" s="271" t="s">
        <v>55435</v>
      </c>
      <c r="C4321" s="271" t="s">
        <v>55418</v>
      </c>
      <c r="D4321" s="139">
        <v>3161.82</v>
      </c>
    </row>
    <row r="4322" spans="1:4" x14ac:dyDescent="0.25">
      <c r="A4322" s="278" t="s">
        <v>55436</v>
      </c>
      <c r="B4322" s="271" t="s">
        <v>55437</v>
      </c>
      <c r="C4322" s="271" t="s">
        <v>55418</v>
      </c>
      <c r="D4322" s="139">
        <v>2506.23</v>
      </c>
    </row>
    <row r="4323" spans="1:4" x14ac:dyDescent="0.25">
      <c r="A4323" s="278" t="s">
        <v>27101</v>
      </c>
      <c r="B4323" s="271" t="s">
        <v>55438</v>
      </c>
      <c r="C4323" s="271" t="s">
        <v>55418</v>
      </c>
      <c r="D4323" s="139">
        <v>1700.08</v>
      </c>
    </row>
    <row r="4324" spans="1:4" x14ac:dyDescent="0.25">
      <c r="A4324" s="278" t="s">
        <v>27103</v>
      </c>
      <c r="B4324" s="271" t="s">
        <v>55366</v>
      </c>
      <c r="C4324" s="271" t="s">
        <v>55334</v>
      </c>
      <c r="D4324" s="139">
        <v>1487.45</v>
      </c>
    </row>
    <row r="4325" spans="1:4" x14ac:dyDescent="0.25">
      <c r="A4325" s="278" t="s">
        <v>55439</v>
      </c>
      <c r="B4325" s="271" t="s">
        <v>55440</v>
      </c>
      <c r="C4325" s="271" t="s">
        <v>55334</v>
      </c>
      <c r="D4325" s="139">
        <v>2741.61</v>
      </c>
    </row>
    <row r="4326" spans="1:4" x14ac:dyDescent="0.25">
      <c r="A4326" s="278" t="s">
        <v>55441</v>
      </c>
      <c r="B4326" s="271" t="s">
        <v>55356</v>
      </c>
      <c r="C4326" s="271" t="s">
        <v>55334</v>
      </c>
      <c r="D4326" s="139">
        <v>2057.79</v>
      </c>
    </row>
    <row r="4327" spans="1:4" x14ac:dyDescent="0.25">
      <c r="A4327" s="278" t="s">
        <v>55442</v>
      </c>
      <c r="B4327" s="271" t="s">
        <v>55443</v>
      </c>
      <c r="C4327" s="271" t="s">
        <v>55334</v>
      </c>
      <c r="D4327" s="139">
        <v>1599.34</v>
      </c>
    </row>
    <row r="4328" spans="1:4" x14ac:dyDescent="0.25">
      <c r="A4328" s="278" t="s">
        <v>55444</v>
      </c>
      <c r="B4328" s="271" t="s">
        <v>55445</v>
      </c>
      <c r="C4328" s="271" t="s">
        <v>55334</v>
      </c>
      <c r="D4328" s="139">
        <v>1911.46</v>
      </c>
    </row>
    <row r="4329" spans="1:4" x14ac:dyDescent="0.25">
      <c r="A4329" s="278" t="s">
        <v>55446</v>
      </c>
      <c r="B4329" s="271" t="s">
        <v>55447</v>
      </c>
      <c r="C4329" s="271" t="s">
        <v>55334</v>
      </c>
      <c r="D4329" s="139">
        <v>3763.42</v>
      </c>
    </row>
    <row r="4330" spans="1:4" x14ac:dyDescent="0.25">
      <c r="A4330" s="278" t="s">
        <v>55448</v>
      </c>
      <c r="B4330" s="271" t="s">
        <v>55449</v>
      </c>
      <c r="C4330" s="271" t="s">
        <v>55334</v>
      </c>
      <c r="D4330" s="139">
        <v>1037.72</v>
      </c>
    </row>
    <row r="4331" spans="1:4" x14ac:dyDescent="0.25">
      <c r="A4331" s="145" t="s">
        <v>55450</v>
      </c>
      <c r="B4331" s="146" t="s">
        <v>55451</v>
      </c>
      <c r="C4331" s="146" t="s">
        <v>55418</v>
      </c>
      <c r="D4331" s="279">
        <v>6365.8</v>
      </c>
    </row>
    <row r="4332" spans="1:4" x14ac:dyDescent="0.25">
      <c r="A4332" s="274" t="s">
        <v>55452</v>
      </c>
      <c r="B4332" s="272" t="s">
        <v>55453</v>
      </c>
      <c r="C4332" s="136"/>
      <c r="D4332" s="136"/>
    </row>
    <row r="4333" spans="1:4" x14ac:dyDescent="0.25">
      <c r="A4333" s="275" t="s">
        <v>27107</v>
      </c>
      <c r="B4333" s="276" t="s">
        <v>55454</v>
      </c>
      <c r="C4333" s="276" t="s">
        <v>86</v>
      </c>
      <c r="D4333" s="277">
        <v>5573.56</v>
      </c>
    </row>
    <row r="4334" spans="1:4" x14ac:dyDescent="0.25">
      <c r="A4334" s="278" t="s">
        <v>55455</v>
      </c>
      <c r="B4334" s="271" t="s">
        <v>55456</v>
      </c>
      <c r="C4334" s="271" t="s">
        <v>86</v>
      </c>
      <c r="D4334" s="139">
        <v>9588.42</v>
      </c>
    </row>
    <row r="4335" spans="1:4" x14ac:dyDescent="0.25">
      <c r="A4335" s="278" t="s">
        <v>55457</v>
      </c>
      <c r="B4335" s="271" t="s">
        <v>55458</v>
      </c>
      <c r="C4335" s="271" t="s">
        <v>86</v>
      </c>
      <c r="D4335" s="139">
        <v>13146.7</v>
      </c>
    </row>
    <row r="4336" spans="1:4" x14ac:dyDescent="0.25">
      <c r="A4336" s="145" t="s">
        <v>55459</v>
      </c>
      <c r="B4336" s="146" t="s">
        <v>55460</v>
      </c>
      <c r="C4336" s="146" t="s">
        <v>86</v>
      </c>
      <c r="D4336" s="279">
        <v>16859.3</v>
      </c>
    </row>
    <row r="4337" spans="1:4" x14ac:dyDescent="0.25">
      <c r="A4337" s="274" t="s">
        <v>55461</v>
      </c>
      <c r="B4337" s="272" t="s">
        <v>55462</v>
      </c>
      <c r="C4337" s="136"/>
      <c r="D4337" s="136"/>
    </row>
    <row r="4338" spans="1:4" x14ac:dyDescent="0.25">
      <c r="A4338" s="275" t="s">
        <v>55463</v>
      </c>
      <c r="B4338" s="276" t="s">
        <v>55464</v>
      </c>
      <c r="C4338" s="276" t="s">
        <v>284</v>
      </c>
      <c r="D4338" s="277">
        <v>0.72</v>
      </c>
    </row>
    <row r="4339" spans="1:4" x14ac:dyDescent="0.25">
      <c r="A4339" s="278" t="s">
        <v>55465</v>
      </c>
      <c r="B4339" s="271" t="s">
        <v>55466</v>
      </c>
      <c r="C4339" s="271" t="s">
        <v>284</v>
      </c>
      <c r="D4339" s="139">
        <v>0.64</v>
      </c>
    </row>
    <row r="4340" spans="1:4" x14ac:dyDescent="0.25">
      <c r="A4340" s="278" t="s">
        <v>55467</v>
      </c>
      <c r="B4340" s="271" t="s">
        <v>55468</v>
      </c>
      <c r="C4340" s="271" t="s">
        <v>26205</v>
      </c>
      <c r="D4340" s="139">
        <v>1307.74</v>
      </c>
    </row>
    <row r="4341" spans="1:4" x14ac:dyDescent="0.25">
      <c r="A4341" s="278" t="s">
        <v>55469</v>
      </c>
      <c r="B4341" s="271" t="s">
        <v>55470</v>
      </c>
      <c r="C4341" s="271" t="s">
        <v>26205</v>
      </c>
      <c r="D4341" s="139">
        <v>933.38</v>
      </c>
    </row>
    <row r="4342" spans="1:4" x14ac:dyDescent="0.25">
      <c r="A4342" s="278" t="s">
        <v>55471</v>
      </c>
      <c r="B4342" s="271" t="s">
        <v>55472</v>
      </c>
      <c r="C4342" s="271" t="s">
        <v>55418</v>
      </c>
      <c r="D4342" s="139">
        <v>509.2</v>
      </c>
    </row>
    <row r="4343" spans="1:4" x14ac:dyDescent="0.25">
      <c r="A4343" s="278" t="s">
        <v>55473</v>
      </c>
      <c r="B4343" s="271" t="s">
        <v>55474</v>
      </c>
      <c r="C4343" s="271" t="s">
        <v>26205</v>
      </c>
      <c r="D4343" s="139">
        <v>1470.27</v>
      </c>
    </row>
    <row r="4344" spans="1:4" x14ac:dyDescent="0.25">
      <c r="A4344" s="278" t="s">
        <v>55475</v>
      </c>
      <c r="B4344" s="271" t="s">
        <v>55476</v>
      </c>
      <c r="C4344" s="271" t="s">
        <v>284</v>
      </c>
      <c r="D4344" s="139">
        <v>0.36</v>
      </c>
    </row>
    <row r="4345" spans="1:4" x14ac:dyDescent="0.25">
      <c r="A4345" s="278" t="s">
        <v>55477</v>
      </c>
      <c r="B4345" s="271" t="s">
        <v>55478</v>
      </c>
      <c r="C4345" s="271" t="s">
        <v>284</v>
      </c>
      <c r="D4345" s="139">
        <v>0.31</v>
      </c>
    </row>
    <row r="4346" spans="1:4" x14ac:dyDescent="0.25">
      <c r="A4346" s="278" t="s">
        <v>55479</v>
      </c>
      <c r="B4346" s="271" t="s">
        <v>55480</v>
      </c>
      <c r="C4346" s="271" t="s">
        <v>284</v>
      </c>
      <c r="D4346" s="139">
        <v>0.18</v>
      </c>
    </row>
    <row r="4347" spans="1:4" x14ac:dyDescent="0.25">
      <c r="A4347" s="278" t="s">
        <v>55481</v>
      </c>
      <c r="B4347" s="271" t="s">
        <v>55482</v>
      </c>
      <c r="C4347" s="271" t="s">
        <v>55418</v>
      </c>
      <c r="D4347" s="139">
        <v>575</v>
      </c>
    </row>
    <row r="4348" spans="1:4" x14ac:dyDescent="0.25">
      <c r="A4348" s="278" t="s">
        <v>55483</v>
      </c>
      <c r="B4348" s="271" t="s">
        <v>55484</v>
      </c>
      <c r="C4348" s="271" t="s">
        <v>55334</v>
      </c>
      <c r="D4348" s="139">
        <v>288.86</v>
      </c>
    </row>
    <row r="4349" spans="1:4" x14ac:dyDescent="0.25">
      <c r="A4349" s="278" t="s">
        <v>55485</v>
      </c>
      <c r="B4349" s="271" t="s">
        <v>55486</v>
      </c>
      <c r="C4349" s="271" t="s">
        <v>55334</v>
      </c>
      <c r="D4349" s="139">
        <v>633.70000000000005</v>
      </c>
    </row>
    <row r="4350" spans="1:4" x14ac:dyDescent="0.25">
      <c r="A4350" s="278" t="s">
        <v>55487</v>
      </c>
      <c r="B4350" s="271" t="s">
        <v>55488</v>
      </c>
      <c r="C4350" s="271" t="s">
        <v>55334</v>
      </c>
      <c r="D4350" s="139">
        <v>388.38</v>
      </c>
    </row>
    <row r="4351" spans="1:4" x14ac:dyDescent="0.25">
      <c r="A4351" s="278" t="s">
        <v>55489</v>
      </c>
      <c r="B4351" s="271" t="s">
        <v>55490</v>
      </c>
      <c r="C4351" s="271" t="s">
        <v>55334</v>
      </c>
      <c r="D4351" s="139">
        <v>449.86</v>
      </c>
    </row>
    <row r="4352" spans="1:4" x14ac:dyDescent="0.25">
      <c r="A4352" s="278" t="s">
        <v>55491</v>
      </c>
      <c r="B4352" s="271" t="s">
        <v>55492</v>
      </c>
      <c r="C4352" s="271" t="s">
        <v>86</v>
      </c>
      <c r="D4352" s="139">
        <v>421.51</v>
      </c>
    </row>
    <row r="4353" spans="1:4" x14ac:dyDescent="0.25">
      <c r="A4353" s="278" t="s">
        <v>55493</v>
      </c>
      <c r="B4353" s="271" t="s">
        <v>55494</v>
      </c>
      <c r="C4353" s="271" t="s">
        <v>86</v>
      </c>
      <c r="D4353" s="139">
        <v>558.12</v>
      </c>
    </row>
    <row r="4354" spans="1:4" x14ac:dyDescent="0.25">
      <c r="A4354" s="145" t="s">
        <v>55495</v>
      </c>
      <c r="B4354" s="146" t="s">
        <v>55496</v>
      </c>
      <c r="C4354" s="146" t="s">
        <v>86</v>
      </c>
      <c r="D4354" s="279">
        <v>694.72</v>
      </c>
    </row>
    <row r="4355" spans="1:4" x14ac:dyDescent="0.25">
      <c r="A4355" s="274" t="s">
        <v>55497</v>
      </c>
      <c r="B4355" s="272" t="s">
        <v>55498</v>
      </c>
      <c r="C4355" s="136"/>
      <c r="D4355" s="136"/>
    </row>
    <row r="4356" spans="1:4" x14ac:dyDescent="0.25">
      <c r="A4356" s="275" t="s">
        <v>27111</v>
      </c>
      <c r="B4356" s="276" t="s">
        <v>55499</v>
      </c>
      <c r="C4356" s="276" t="s">
        <v>86</v>
      </c>
      <c r="D4356" s="277">
        <v>1041.3699999999999</v>
      </c>
    </row>
    <row r="4357" spans="1:4" x14ac:dyDescent="0.25">
      <c r="A4357" s="278" t="s">
        <v>27113</v>
      </c>
      <c r="B4357" s="271" t="s">
        <v>55500</v>
      </c>
      <c r="C4357" s="271" t="s">
        <v>86</v>
      </c>
      <c r="D4357" s="139">
        <v>1282.1500000000001</v>
      </c>
    </row>
    <row r="4358" spans="1:4" ht="16.5" x14ac:dyDescent="0.25">
      <c r="A4358" s="280" t="s">
        <v>55201</v>
      </c>
      <c r="B4358" s="281" t="s">
        <v>55501</v>
      </c>
      <c r="C4358" s="281" t="s">
        <v>86</v>
      </c>
      <c r="D4358" s="282">
        <v>2266.25</v>
      </c>
    </row>
    <row r="4359" spans="1:4" x14ac:dyDescent="0.25">
      <c r="A4359" s="278" t="s">
        <v>55502</v>
      </c>
      <c r="B4359" s="271" t="s">
        <v>55503</v>
      </c>
      <c r="C4359" s="271" t="s">
        <v>86</v>
      </c>
      <c r="D4359" s="139">
        <v>4022.23</v>
      </c>
    </row>
    <row r="4360" spans="1:4" x14ac:dyDescent="0.25">
      <c r="A4360" s="145" t="s">
        <v>55504</v>
      </c>
      <c r="B4360" s="146" t="s">
        <v>55505</v>
      </c>
      <c r="C4360" s="146" t="s">
        <v>86</v>
      </c>
      <c r="D4360" s="279">
        <v>1019.17</v>
      </c>
    </row>
    <row r="4361" spans="1:4" x14ac:dyDescent="0.25">
      <c r="A4361" s="274" t="s">
        <v>55506</v>
      </c>
      <c r="B4361" s="272" t="s">
        <v>55507</v>
      </c>
      <c r="C4361" s="136"/>
      <c r="D4361" s="136"/>
    </row>
    <row r="4362" spans="1:4" x14ac:dyDescent="0.25">
      <c r="A4362" s="275" t="s">
        <v>55508</v>
      </c>
      <c r="B4362" s="276" t="s">
        <v>55509</v>
      </c>
      <c r="C4362" s="276" t="s">
        <v>86</v>
      </c>
      <c r="D4362" s="277">
        <v>534.20000000000005</v>
      </c>
    </row>
    <row r="4363" spans="1:4" x14ac:dyDescent="0.25">
      <c r="A4363" s="278" t="s">
        <v>55510</v>
      </c>
      <c r="B4363" s="271" t="s">
        <v>55511</v>
      </c>
      <c r="C4363" s="271" t="s">
        <v>86</v>
      </c>
      <c r="D4363" s="139">
        <v>897.89</v>
      </c>
    </row>
    <row r="4364" spans="1:4" x14ac:dyDescent="0.25">
      <c r="A4364" s="278" t="s">
        <v>55512</v>
      </c>
      <c r="B4364" s="271" t="s">
        <v>55513</v>
      </c>
      <c r="C4364" s="271" t="s">
        <v>86</v>
      </c>
      <c r="D4364" s="139">
        <v>1316.82</v>
      </c>
    </row>
    <row r="4365" spans="1:4" x14ac:dyDescent="0.25">
      <c r="A4365" s="278" t="s">
        <v>55514</v>
      </c>
      <c r="B4365" s="271" t="s">
        <v>55515</v>
      </c>
      <c r="C4365" s="271" t="s">
        <v>86</v>
      </c>
      <c r="D4365" s="139">
        <v>2233.61</v>
      </c>
    </row>
    <row r="4366" spans="1:4" x14ac:dyDescent="0.25">
      <c r="A4366" s="278" t="s">
        <v>55516</v>
      </c>
      <c r="B4366" s="271" t="s">
        <v>55517</v>
      </c>
      <c r="C4366" s="271" t="s">
        <v>86</v>
      </c>
      <c r="D4366" s="139">
        <v>3206.55</v>
      </c>
    </row>
    <row r="4367" spans="1:4" x14ac:dyDescent="0.25">
      <c r="A4367" s="278" t="s">
        <v>55518</v>
      </c>
      <c r="B4367" s="271" t="s">
        <v>55519</v>
      </c>
      <c r="C4367" s="271" t="s">
        <v>86</v>
      </c>
      <c r="D4367" s="139">
        <v>4275.3999999999996</v>
      </c>
    </row>
    <row r="4368" spans="1:4" x14ac:dyDescent="0.25">
      <c r="A4368" s="278" t="s">
        <v>55520</v>
      </c>
      <c r="B4368" s="271" t="s">
        <v>55521</v>
      </c>
      <c r="C4368" s="271" t="s">
        <v>86</v>
      </c>
      <c r="D4368" s="139">
        <v>5069.1000000000004</v>
      </c>
    </row>
    <row r="4369" spans="1:4" x14ac:dyDescent="0.25">
      <c r="A4369" s="278" t="s">
        <v>55522</v>
      </c>
      <c r="B4369" s="271" t="s">
        <v>55523</v>
      </c>
      <c r="C4369" s="271" t="s">
        <v>86</v>
      </c>
      <c r="D4369" s="139">
        <v>628.04</v>
      </c>
    </row>
    <row r="4370" spans="1:4" x14ac:dyDescent="0.25">
      <c r="A4370" s="278" t="s">
        <v>55524</v>
      </c>
      <c r="B4370" s="271" t="s">
        <v>55525</v>
      </c>
      <c r="C4370" s="271" t="s">
        <v>86</v>
      </c>
      <c r="D4370" s="139">
        <v>1023.04</v>
      </c>
    </row>
    <row r="4371" spans="1:4" x14ac:dyDescent="0.25">
      <c r="A4371" s="278" t="s">
        <v>55526</v>
      </c>
      <c r="B4371" s="271" t="s">
        <v>55527</v>
      </c>
      <c r="C4371" s="271" t="s">
        <v>86</v>
      </c>
      <c r="D4371" s="139">
        <v>341.62</v>
      </c>
    </row>
    <row r="4372" spans="1:4" x14ac:dyDescent="0.25">
      <c r="A4372" s="278" t="s">
        <v>55528</v>
      </c>
      <c r="B4372" s="271" t="s">
        <v>55529</v>
      </c>
      <c r="C4372" s="271" t="s">
        <v>86</v>
      </c>
      <c r="D4372" s="139">
        <v>362.4</v>
      </c>
    </row>
    <row r="4373" spans="1:4" x14ac:dyDescent="0.25">
      <c r="A4373" s="278" t="s">
        <v>55530</v>
      </c>
      <c r="B4373" s="271" t="s">
        <v>55531</v>
      </c>
      <c r="C4373" s="271" t="s">
        <v>86</v>
      </c>
      <c r="D4373" s="139">
        <v>58.31</v>
      </c>
    </row>
    <row r="4374" spans="1:4" x14ac:dyDescent="0.25">
      <c r="A4374" s="278" t="s">
        <v>55532</v>
      </c>
      <c r="B4374" s="271" t="s">
        <v>55533</v>
      </c>
      <c r="C4374" s="271" t="s">
        <v>86</v>
      </c>
      <c r="D4374" s="139">
        <v>37.53</v>
      </c>
    </row>
    <row r="4375" spans="1:4" x14ac:dyDescent="0.25">
      <c r="A4375" s="145" t="s">
        <v>55534</v>
      </c>
      <c r="B4375" s="146" t="s">
        <v>55535</v>
      </c>
      <c r="C4375" s="146" t="s">
        <v>86</v>
      </c>
      <c r="D4375" s="279">
        <v>180.34</v>
      </c>
    </row>
    <row r="4376" spans="1:4" x14ac:dyDescent="0.25">
      <c r="A4376" s="274" t="s">
        <v>55536</v>
      </c>
      <c r="B4376" s="272" t="s">
        <v>55537</v>
      </c>
      <c r="C4376" s="136"/>
      <c r="D4376" s="136"/>
    </row>
    <row r="4377" spans="1:4" x14ac:dyDescent="0.25">
      <c r="A4377" s="275" t="s">
        <v>55538</v>
      </c>
      <c r="B4377" s="276" t="s">
        <v>55539</v>
      </c>
      <c r="C4377" s="276" t="s">
        <v>86</v>
      </c>
      <c r="D4377" s="277">
        <v>935.07</v>
      </c>
    </row>
    <row r="4378" spans="1:4" x14ac:dyDescent="0.25">
      <c r="A4378" s="278" t="s">
        <v>55540</v>
      </c>
      <c r="B4378" s="271" t="s">
        <v>55541</v>
      </c>
      <c r="C4378" s="271" t="s">
        <v>86</v>
      </c>
      <c r="D4378" s="139">
        <v>3580.67</v>
      </c>
    </row>
    <row r="4379" spans="1:4" x14ac:dyDescent="0.25">
      <c r="A4379" s="278" t="s">
        <v>55542</v>
      </c>
      <c r="B4379" s="271" t="s">
        <v>55543</v>
      </c>
      <c r="C4379" s="271" t="s">
        <v>86</v>
      </c>
      <c r="D4379" s="139">
        <v>3580.67</v>
      </c>
    </row>
    <row r="4380" spans="1:4" x14ac:dyDescent="0.25">
      <c r="A4380" s="278" t="s">
        <v>55544</v>
      </c>
      <c r="B4380" s="271" t="s">
        <v>55545</v>
      </c>
      <c r="C4380" s="271" t="s">
        <v>86</v>
      </c>
      <c r="D4380" s="139">
        <v>1202.6600000000001</v>
      </c>
    </row>
    <row r="4381" spans="1:4" x14ac:dyDescent="0.25">
      <c r="A4381" s="145" t="s">
        <v>55546</v>
      </c>
      <c r="B4381" s="146" t="s">
        <v>55547</v>
      </c>
      <c r="C4381" s="146" t="s">
        <v>284</v>
      </c>
      <c r="D4381" s="279">
        <v>12.74</v>
      </c>
    </row>
    <row r="4382" spans="1:4" x14ac:dyDescent="0.25">
      <c r="A4382" s="274" t="s">
        <v>55548</v>
      </c>
      <c r="B4382" s="272" t="s">
        <v>55549</v>
      </c>
      <c r="C4382" s="136"/>
      <c r="D4382" s="136"/>
    </row>
    <row r="4383" spans="1:4" x14ac:dyDescent="0.25">
      <c r="A4383" s="275" t="s">
        <v>55550</v>
      </c>
      <c r="B4383" s="276" t="s">
        <v>55551</v>
      </c>
      <c r="C4383" s="276" t="s">
        <v>86</v>
      </c>
      <c r="D4383" s="277">
        <v>587.14</v>
      </c>
    </row>
    <row r="4384" spans="1:4" x14ac:dyDescent="0.25">
      <c r="A4384" s="278" t="s">
        <v>55552</v>
      </c>
      <c r="B4384" s="271" t="s">
        <v>55553</v>
      </c>
      <c r="C4384" s="271" t="s">
        <v>86</v>
      </c>
      <c r="D4384" s="139">
        <v>254.88</v>
      </c>
    </row>
    <row r="4385" spans="1:4" x14ac:dyDescent="0.25">
      <c r="A4385" s="278" t="s">
        <v>55554</v>
      </c>
      <c r="B4385" s="271" t="s">
        <v>55555</v>
      </c>
      <c r="C4385" s="271" t="s">
        <v>86</v>
      </c>
      <c r="D4385" s="139">
        <v>583.05999999999995</v>
      </c>
    </row>
    <row r="4386" spans="1:4" x14ac:dyDescent="0.25">
      <c r="A4386" s="278" t="s">
        <v>55556</v>
      </c>
      <c r="B4386" s="271" t="s">
        <v>55557</v>
      </c>
      <c r="C4386" s="271" t="s">
        <v>86</v>
      </c>
      <c r="D4386" s="139">
        <v>7.26</v>
      </c>
    </row>
    <row r="4387" spans="1:4" x14ac:dyDescent="0.25">
      <c r="A4387" s="278" t="s">
        <v>55558</v>
      </c>
      <c r="B4387" s="271" t="s">
        <v>55559</v>
      </c>
      <c r="C4387" s="271" t="s">
        <v>86</v>
      </c>
      <c r="D4387" s="139">
        <v>6565.89</v>
      </c>
    </row>
    <row r="4388" spans="1:4" x14ac:dyDescent="0.25">
      <c r="A4388" s="278" t="s">
        <v>55560</v>
      </c>
      <c r="B4388" s="271" t="s">
        <v>55561</v>
      </c>
      <c r="C4388" s="271" t="s">
        <v>86</v>
      </c>
      <c r="D4388" s="139">
        <v>7347.83</v>
      </c>
    </row>
    <row r="4389" spans="1:4" x14ac:dyDescent="0.25">
      <c r="A4389" s="278" t="s">
        <v>55562</v>
      </c>
      <c r="B4389" s="271" t="s">
        <v>55563</v>
      </c>
      <c r="C4389" s="271" t="s">
        <v>86</v>
      </c>
      <c r="D4389" s="139">
        <v>1900.04</v>
      </c>
    </row>
    <row r="4390" spans="1:4" x14ac:dyDescent="0.25">
      <c r="A4390" s="278" t="s">
        <v>55564</v>
      </c>
      <c r="B4390" s="271" t="s">
        <v>55565</v>
      </c>
      <c r="C4390" s="271" t="s">
        <v>86</v>
      </c>
      <c r="D4390" s="139">
        <v>2396.7199999999998</v>
      </c>
    </row>
    <row r="4391" spans="1:4" x14ac:dyDescent="0.25">
      <c r="A4391" s="278" t="s">
        <v>55566</v>
      </c>
      <c r="B4391" s="271" t="s">
        <v>55567</v>
      </c>
      <c r="C4391" s="271" t="s">
        <v>86</v>
      </c>
      <c r="D4391" s="139">
        <v>3523.48</v>
      </c>
    </row>
    <row r="4392" spans="1:4" x14ac:dyDescent="0.25">
      <c r="A4392" s="278" t="s">
        <v>55568</v>
      </c>
      <c r="B4392" s="271" t="s">
        <v>55569</v>
      </c>
      <c r="C4392" s="271" t="s">
        <v>86</v>
      </c>
      <c r="D4392" s="139">
        <v>5001.3900000000003</v>
      </c>
    </row>
    <row r="4393" spans="1:4" x14ac:dyDescent="0.25">
      <c r="A4393" s="278" t="s">
        <v>55570</v>
      </c>
      <c r="B4393" s="271" t="s">
        <v>55571</v>
      </c>
      <c r="C4393" s="271" t="s">
        <v>86</v>
      </c>
      <c r="D4393" s="139">
        <v>7613.62</v>
      </c>
    </row>
    <row r="4394" spans="1:4" x14ac:dyDescent="0.25">
      <c r="A4394" s="278" t="s">
        <v>55572</v>
      </c>
      <c r="B4394" s="271" t="s">
        <v>55573</v>
      </c>
      <c r="C4394" s="271" t="s">
        <v>86</v>
      </c>
      <c r="D4394" s="139">
        <v>9995.9699999999993</v>
      </c>
    </row>
    <row r="4395" spans="1:4" x14ac:dyDescent="0.25">
      <c r="A4395" s="278" t="s">
        <v>55574</v>
      </c>
      <c r="B4395" s="271" t="s">
        <v>55575</v>
      </c>
      <c r="C4395" s="271" t="s">
        <v>86</v>
      </c>
      <c r="D4395" s="139">
        <v>10268.780000000001</v>
      </c>
    </row>
    <row r="4396" spans="1:4" x14ac:dyDescent="0.25">
      <c r="A4396" s="278" t="s">
        <v>55576</v>
      </c>
      <c r="B4396" s="271" t="s">
        <v>55577</v>
      </c>
      <c r="C4396" s="271" t="s">
        <v>86</v>
      </c>
      <c r="D4396" s="139">
        <v>12607.89</v>
      </c>
    </row>
    <row r="4397" spans="1:4" x14ac:dyDescent="0.25">
      <c r="A4397" s="278" t="s">
        <v>55578</v>
      </c>
      <c r="B4397" s="271" t="s">
        <v>55579</v>
      </c>
      <c r="C4397" s="271" t="s">
        <v>86</v>
      </c>
      <c r="D4397" s="139">
        <v>14930.3</v>
      </c>
    </row>
    <row r="4398" spans="1:4" x14ac:dyDescent="0.25">
      <c r="A4398" s="278" t="s">
        <v>55580</v>
      </c>
      <c r="B4398" s="271" t="s">
        <v>55581</v>
      </c>
      <c r="C4398" s="271" t="s">
        <v>86</v>
      </c>
      <c r="D4398" s="139">
        <v>3053.8</v>
      </c>
    </row>
    <row r="4399" spans="1:4" x14ac:dyDescent="0.25">
      <c r="A4399" s="278" t="s">
        <v>55582</v>
      </c>
      <c r="B4399" s="271" t="s">
        <v>55583</v>
      </c>
      <c r="C4399" s="271" t="s">
        <v>86</v>
      </c>
      <c r="D4399" s="139">
        <v>4242.09</v>
      </c>
    </row>
    <row r="4400" spans="1:4" x14ac:dyDescent="0.25">
      <c r="A4400" s="145" t="s">
        <v>55584</v>
      </c>
      <c r="B4400" s="146" t="s">
        <v>55585</v>
      </c>
      <c r="C4400" s="146" t="s">
        <v>86</v>
      </c>
      <c r="D4400" s="279">
        <v>5439.61</v>
      </c>
    </row>
    <row r="4401" spans="1:4" x14ac:dyDescent="0.25">
      <c r="A4401" s="273" t="s">
        <v>55586</v>
      </c>
      <c r="B4401" s="132" t="s">
        <v>55587</v>
      </c>
      <c r="C4401" s="133"/>
      <c r="D4401" s="133"/>
    </row>
    <row r="4402" spans="1:4" x14ac:dyDescent="0.25">
      <c r="A4402" s="274" t="s">
        <v>55588</v>
      </c>
      <c r="B4402" s="272" t="s">
        <v>55589</v>
      </c>
      <c r="C4402" s="136"/>
      <c r="D4402" s="136"/>
    </row>
    <row r="4403" spans="1:4" x14ac:dyDescent="0.25">
      <c r="A4403" s="275" t="s">
        <v>55590</v>
      </c>
      <c r="B4403" s="276" t="s">
        <v>55591</v>
      </c>
      <c r="C4403" s="276" t="s">
        <v>86</v>
      </c>
      <c r="D4403" s="277">
        <v>3.51</v>
      </c>
    </row>
    <row r="4404" spans="1:4" x14ac:dyDescent="0.25">
      <c r="A4404" s="278" t="s">
        <v>55592</v>
      </c>
      <c r="B4404" s="271" t="s">
        <v>55593</v>
      </c>
      <c r="C4404" s="271" t="s">
        <v>86</v>
      </c>
      <c r="D4404" s="139">
        <v>4.01</v>
      </c>
    </row>
    <row r="4405" spans="1:4" x14ac:dyDescent="0.25">
      <c r="A4405" s="145" t="s">
        <v>27143</v>
      </c>
      <c r="B4405" s="146" t="s">
        <v>55594</v>
      </c>
      <c r="C4405" s="146" t="s">
        <v>86</v>
      </c>
      <c r="D4405" s="279">
        <v>8.01</v>
      </c>
    </row>
    <row r="4406" spans="1:4" x14ac:dyDescent="0.25">
      <c r="A4406" s="274" t="s">
        <v>55595</v>
      </c>
      <c r="B4406" s="272" t="s">
        <v>55596</v>
      </c>
      <c r="C4406" s="136"/>
      <c r="D4406" s="136"/>
    </row>
    <row r="4407" spans="1:4" x14ac:dyDescent="0.25">
      <c r="A4407" s="275" t="s">
        <v>55597</v>
      </c>
      <c r="B4407" s="276" t="s">
        <v>55598</v>
      </c>
      <c r="C4407" s="276" t="s">
        <v>86</v>
      </c>
      <c r="D4407" s="277">
        <v>0.25</v>
      </c>
    </row>
    <row r="4408" spans="1:4" x14ac:dyDescent="0.25">
      <c r="A4408" s="145" t="s">
        <v>55599</v>
      </c>
      <c r="B4408" s="146" t="s">
        <v>55600</v>
      </c>
      <c r="C4408" s="146" t="s">
        <v>86</v>
      </c>
      <c r="D4408" s="279">
        <v>0.45</v>
      </c>
    </row>
    <row r="4409" spans="1:4" x14ac:dyDescent="0.25">
      <c r="A4409" s="274" t="s">
        <v>55601</v>
      </c>
      <c r="B4409" s="272" t="s">
        <v>55602</v>
      </c>
      <c r="C4409" s="136"/>
      <c r="D4409" s="136"/>
    </row>
    <row r="4410" spans="1:4" x14ac:dyDescent="0.25">
      <c r="A4410" s="275" t="s">
        <v>55603</v>
      </c>
      <c r="B4410" s="276" t="s">
        <v>55598</v>
      </c>
      <c r="C4410" s="276" t="s">
        <v>86</v>
      </c>
      <c r="D4410" s="277">
        <v>1.4</v>
      </c>
    </row>
    <row r="4411" spans="1:4" x14ac:dyDescent="0.25">
      <c r="A4411" s="145" t="s">
        <v>55604</v>
      </c>
      <c r="B4411" s="146" t="s">
        <v>55600</v>
      </c>
      <c r="C4411" s="146" t="s">
        <v>86</v>
      </c>
      <c r="D4411" s="279">
        <v>2.5</v>
      </c>
    </row>
    <row r="4412" spans="1:4" x14ac:dyDescent="0.25">
      <c r="A4412" s="274" t="s">
        <v>55605</v>
      </c>
      <c r="B4412" s="272" t="s">
        <v>55606</v>
      </c>
      <c r="C4412" s="136"/>
      <c r="D4412" s="136"/>
    </row>
    <row r="4413" spans="1:4" x14ac:dyDescent="0.25">
      <c r="A4413" s="283" t="s">
        <v>55607</v>
      </c>
      <c r="B4413" s="284" t="s">
        <v>55608</v>
      </c>
      <c r="C4413" s="284" t="s">
        <v>86</v>
      </c>
      <c r="D4413" s="285">
        <v>5.51</v>
      </c>
    </row>
    <row r="4414" spans="1:4" x14ac:dyDescent="0.25">
      <c r="A4414" s="274" t="s">
        <v>55609</v>
      </c>
      <c r="B4414" s="272" t="s">
        <v>55610</v>
      </c>
      <c r="C4414" s="136"/>
      <c r="D4414" s="136"/>
    </row>
    <row r="4415" spans="1:4" x14ac:dyDescent="0.25">
      <c r="A4415" s="275" t="s">
        <v>55611</v>
      </c>
      <c r="B4415" s="276" t="s">
        <v>55600</v>
      </c>
      <c r="C4415" s="276" t="s">
        <v>86</v>
      </c>
      <c r="D4415" s="277">
        <v>3</v>
      </c>
    </row>
    <row r="4416" spans="1:4" x14ac:dyDescent="0.25">
      <c r="A4416" s="278" t="s">
        <v>55612</v>
      </c>
      <c r="B4416" s="271" t="s">
        <v>55591</v>
      </c>
      <c r="C4416" s="271" t="s">
        <v>86</v>
      </c>
      <c r="D4416" s="139">
        <v>5.4</v>
      </c>
    </row>
    <row r="4417" spans="1:4" x14ac:dyDescent="0.25">
      <c r="A4417" s="278" t="s">
        <v>55613</v>
      </c>
      <c r="B4417" s="271" t="s">
        <v>55593</v>
      </c>
      <c r="C4417" s="271" t="s">
        <v>86</v>
      </c>
      <c r="D4417" s="139">
        <v>7</v>
      </c>
    </row>
    <row r="4418" spans="1:4" x14ac:dyDescent="0.25">
      <c r="A4418" s="278" t="s">
        <v>55614</v>
      </c>
      <c r="B4418" s="271" t="s">
        <v>55594</v>
      </c>
      <c r="C4418" s="271" t="s">
        <v>86</v>
      </c>
      <c r="D4418" s="139">
        <v>18</v>
      </c>
    </row>
    <row r="4419" spans="1:4" x14ac:dyDescent="0.25">
      <c r="A4419" s="278" t="s">
        <v>55615</v>
      </c>
      <c r="B4419" s="271" t="s">
        <v>55616</v>
      </c>
      <c r="C4419" s="271" t="s">
        <v>86</v>
      </c>
      <c r="D4419" s="139">
        <v>11</v>
      </c>
    </row>
    <row r="4420" spans="1:4" x14ac:dyDescent="0.25">
      <c r="A4420" s="145" t="s">
        <v>55617</v>
      </c>
      <c r="B4420" s="146" t="s">
        <v>55618</v>
      </c>
      <c r="C4420" s="146" t="s">
        <v>86</v>
      </c>
      <c r="D4420" s="279">
        <v>13.5</v>
      </c>
    </row>
    <row r="4421" spans="1:4" x14ac:dyDescent="0.25">
      <c r="A4421" s="274" t="s">
        <v>55619</v>
      </c>
      <c r="B4421" s="272" t="s">
        <v>55620</v>
      </c>
      <c r="C4421" s="136"/>
      <c r="D4421" s="136"/>
    </row>
    <row r="4422" spans="1:4" x14ac:dyDescent="0.25">
      <c r="A4422" s="275" t="s">
        <v>55621</v>
      </c>
      <c r="B4422" s="276" t="s">
        <v>55598</v>
      </c>
      <c r="C4422" s="276" t="s">
        <v>86</v>
      </c>
      <c r="D4422" s="277">
        <v>0.9</v>
      </c>
    </row>
    <row r="4423" spans="1:4" x14ac:dyDescent="0.25">
      <c r="A4423" s="278" t="s">
        <v>55622</v>
      </c>
      <c r="B4423" s="271" t="s">
        <v>55600</v>
      </c>
      <c r="C4423" s="271" t="s">
        <v>86</v>
      </c>
      <c r="D4423" s="139">
        <v>2.5</v>
      </c>
    </row>
    <row r="4424" spans="1:4" x14ac:dyDescent="0.25">
      <c r="A4424" s="278" t="s">
        <v>55623</v>
      </c>
      <c r="B4424" s="271" t="s">
        <v>55591</v>
      </c>
      <c r="C4424" s="271" t="s">
        <v>86</v>
      </c>
      <c r="D4424" s="139">
        <v>6.5</v>
      </c>
    </row>
    <row r="4425" spans="1:4" x14ac:dyDescent="0.25">
      <c r="A4425" s="278" t="s">
        <v>55624</v>
      </c>
      <c r="B4425" s="271" t="s">
        <v>55593</v>
      </c>
      <c r="C4425" s="271" t="s">
        <v>86</v>
      </c>
      <c r="D4425" s="139">
        <v>8.6999999999999993</v>
      </c>
    </row>
    <row r="4426" spans="1:4" x14ac:dyDescent="0.25">
      <c r="A4426" s="278" t="s">
        <v>55625</v>
      </c>
      <c r="B4426" s="271" t="s">
        <v>55594</v>
      </c>
      <c r="C4426" s="271" t="s">
        <v>86</v>
      </c>
      <c r="D4426" s="139">
        <v>10.8</v>
      </c>
    </row>
    <row r="4427" spans="1:4" x14ac:dyDescent="0.25">
      <c r="A4427" s="278" t="s">
        <v>55626</v>
      </c>
      <c r="B4427" s="271" t="s">
        <v>55616</v>
      </c>
      <c r="C4427" s="271" t="s">
        <v>86</v>
      </c>
      <c r="D4427" s="139">
        <v>12</v>
      </c>
    </row>
    <row r="4428" spans="1:4" x14ac:dyDescent="0.25">
      <c r="A4428" s="145" t="s">
        <v>55627</v>
      </c>
      <c r="B4428" s="146" t="s">
        <v>55618</v>
      </c>
      <c r="C4428" s="146" t="s">
        <v>86</v>
      </c>
      <c r="D4428" s="279">
        <v>16</v>
      </c>
    </row>
    <row r="4429" spans="1:4" x14ac:dyDescent="0.25">
      <c r="A4429" s="274" t="s">
        <v>55628</v>
      </c>
      <c r="B4429" s="272" t="s">
        <v>55629</v>
      </c>
      <c r="C4429" s="136"/>
      <c r="D4429" s="136"/>
    </row>
    <row r="4430" spans="1:4" x14ac:dyDescent="0.25">
      <c r="A4430" s="275" t="s">
        <v>55630</v>
      </c>
      <c r="B4430" s="276" t="s">
        <v>29413</v>
      </c>
      <c r="C4430" s="276" t="s">
        <v>86</v>
      </c>
      <c r="D4430" s="277">
        <v>3.86</v>
      </c>
    </row>
    <row r="4431" spans="1:4" x14ac:dyDescent="0.25">
      <c r="A4431" s="278" t="s">
        <v>55631</v>
      </c>
      <c r="B4431" s="271" t="s">
        <v>29415</v>
      </c>
      <c r="C4431" s="271" t="s">
        <v>86</v>
      </c>
      <c r="D4431" s="139">
        <v>2.56</v>
      </c>
    </row>
    <row r="4432" spans="1:4" x14ac:dyDescent="0.25">
      <c r="A4432" s="278" t="s">
        <v>55632</v>
      </c>
      <c r="B4432" s="271" t="s">
        <v>29417</v>
      </c>
      <c r="C4432" s="271" t="s">
        <v>86</v>
      </c>
      <c r="D4432" s="139">
        <v>2.1800000000000002</v>
      </c>
    </row>
    <row r="4433" spans="1:4" x14ac:dyDescent="0.25">
      <c r="A4433" s="278" t="s">
        <v>55633</v>
      </c>
      <c r="B4433" s="271" t="s">
        <v>55634</v>
      </c>
      <c r="C4433" s="271" t="s">
        <v>86</v>
      </c>
      <c r="D4433" s="139">
        <v>0.86</v>
      </c>
    </row>
    <row r="4434" spans="1:4" x14ac:dyDescent="0.25">
      <c r="A4434" s="145" t="s">
        <v>55635</v>
      </c>
      <c r="B4434" s="146" t="s">
        <v>55636</v>
      </c>
      <c r="C4434" s="146" t="s">
        <v>86</v>
      </c>
      <c r="D4434" s="279">
        <v>0.6</v>
      </c>
    </row>
    <row r="4435" spans="1:4" x14ac:dyDescent="0.25">
      <c r="A4435" s="273" t="s">
        <v>55637</v>
      </c>
      <c r="B4435" s="132" t="s">
        <v>55638</v>
      </c>
      <c r="C4435" s="133"/>
      <c r="D4435" s="133"/>
    </row>
    <row r="4436" spans="1:4" x14ac:dyDescent="0.25">
      <c r="A4436" s="274" t="s">
        <v>55639</v>
      </c>
      <c r="B4436" s="272" t="s">
        <v>55640</v>
      </c>
      <c r="C4436" s="136"/>
      <c r="D4436" s="136"/>
    </row>
    <row r="4437" spans="1:4" x14ac:dyDescent="0.25">
      <c r="A4437" s="275" t="s">
        <v>55641</v>
      </c>
      <c r="B4437" s="276" t="s">
        <v>55642</v>
      </c>
      <c r="C4437" s="276" t="s">
        <v>86</v>
      </c>
      <c r="D4437" s="277">
        <v>1500</v>
      </c>
    </row>
    <row r="4438" spans="1:4" x14ac:dyDescent="0.25">
      <c r="A4438" s="278" t="s">
        <v>55643</v>
      </c>
      <c r="B4438" s="271" t="s">
        <v>29429</v>
      </c>
      <c r="C4438" s="271" t="s">
        <v>59</v>
      </c>
      <c r="D4438" s="139">
        <v>95</v>
      </c>
    </row>
    <row r="4439" spans="1:4" x14ac:dyDescent="0.25">
      <c r="A4439" s="145" t="s">
        <v>55644</v>
      </c>
      <c r="B4439" s="146" t="s">
        <v>29431</v>
      </c>
      <c r="C4439" s="146" t="s">
        <v>86</v>
      </c>
      <c r="D4439" s="279">
        <v>350</v>
      </c>
    </row>
    <row r="4440" spans="1:4" x14ac:dyDescent="0.25">
      <c r="A4440" s="274" t="s">
        <v>55645</v>
      </c>
      <c r="B4440" s="272" t="s">
        <v>55646</v>
      </c>
      <c r="C4440" s="136"/>
      <c r="D4440" s="136"/>
    </row>
    <row r="4441" spans="1:4" x14ac:dyDescent="0.25">
      <c r="A4441" s="275" t="s">
        <v>27153</v>
      </c>
      <c r="B4441" s="276" t="s">
        <v>29433</v>
      </c>
      <c r="C4441" s="276" t="s">
        <v>86</v>
      </c>
      <c r="D4441" s="277">
        <v>963</v>
      </c>
    </row>
    <row r="4442" spans="1:4" x14ac:dyDescent="0.25">
      <c r="A4442" s="145" t="s">
        <v>27155</v>
      </c>
      <c r="B4442" s="146" t="s">
        <v>29435</v>
      </c>
      <c r="C4442" s="146" t="s">
        <v>59</v>
      </c>
      <c r="D4442" s="279">
        <v>130</v>
      </c>
    </row>
    <row r="4443" spans="1:4" x14ac:dyDescent="0.25">
      <c r="A4443" s="274" t="s">
        <v>55647</v>
      </c>
      <c r="B4443" s="272" t="s">
        <v>55648</v>
      </c>
      <c r="C4443" s="136"/>
      <c r="D4443" s="136"/>
    </row>
    <row r="4444" spans="1:4" x14ac:dyDescent="0.25">
      <c r="A4444" s="275" t="s">
        <v>55649</v>
      </c>
      <c r="B4444" s="276" t="s">
        <v>55650</v>
      </c>
      <c r="C4444" s="276" t="s">
        <v>38</v>
      </c>
      <c r="D4444" s="277">
        <v>680</v>
      </c>
    </row>
    <row r="4445" spans="1:4" x14ac:dyDescent="0.25">
      <c r="A4445" s="145" t="s">
        <v>55651</v>
      </c>
      <c r="B4445" s="146" t="s">
        <v>29439</v>
      </c>
      <c r="C4445" s="146" t="s">
        <v>59</v>
      </c>
      <c r="D4445" s="279">
        <v>600</v>
      </c>
    </row>
    <row r="4446" spans="1:4" x14ac:dyDescent="0.25">
      <c r="A4446" s="274" t="s">
        <v>55652</v>
      </c>
      <c r="B4446" s="272" t="s">
        <v>55653</v>
      </c>
      <c r="C4446" s="136"/>
      <c r="D4446" s="136"/>
    </row>
    <row r="4447" spans="1:4" x14ac:dyDescent="0.25">
      <c r="A4447" s="275" t="s">
        <v>55654</v>
      </c>
      <c r="B4447" s="276" t="s">
        <v>29441</v>
      </c>
      <c r="C4447" s="276" t="s">
        <v>86</v>
      </c>
      <c r="D4447" s="277">
        <v>3000</v>
      </c>
    </row>
    <row r="4448" spans="1:4" x14ac:dyDescent="0.25">
      <c r="A4448" s="278" t="s">
        <v>55655</v>
      </c>
      <c r="B4448" s="271" t="s">
        <v>29443</v>
      </c>
      <c r="C4448" s="271" t="s">
        <v>86</v>
      </c>
      <c r="D4448" s="139">
        <v>950</v>
      </c>
    </row>
    <row r="4449" spans="1:4" x14ac:dyDescent="0.25">
      <c r="A4449" s="278" t="s">
        <v>55656</v>
      </c>
      <c r="B4449" s="271" t="s">
        <v>29445</v>
      </c>
      <c r="C4449" s="271" t="s">
        <v>59</v>
      </c>
      <c r="D4449" s="139">
        <v>350</v>
      </c>
    </row>
    <row r="4450" spans="1:4" x14ac:dyDescent="0.25">
      <c r="A4450" s="278" t="s">
        <v>55657</v>
      </c>
      <c r="B4450" s="271" t="s">
        <v>55658</v>
      </c>
      <c r="C4450" s="271" t="s">
        <v>59</v>
      </c>
      <c r="D4450" s="139">
        <v>600</v>
      </c>
    </row>
    <row r="4451" spans="1:4" x14ac:dyDescent="0.25">
      <c r="A4451" s="145" t="s">
        <v>55659</v>
      </c>
      <c r="B4451" s="146" t="s">
        <v>36036</v>
      </c>
      <c r="C4451" s="146" t="s">
        <v>59</v>
      </c>
      <c r="D4451" s="279">
        <v>707.17</v>
      </c>
    </row>
    <row r="4452" spans="1:4" x14ac:dyDescent="0.25">
      <c r="A4452" s="274" t="s">
        <v>55660</v>
      </c>
      <c r="B4452" s="272" t="s">
        <v>55661</v>
      </c>
      <c r="C4452" s="136"/>
      <c r="D4452" s="136"/>
    </row>
    <row r="4453" spans="1:4" x14ac:dyDescent="0.25">
      <c r="A4453" s="275" t="s">
        <v>55662</v>
      </c>
      <c r="B4453" s="276" t="s">
        <v>55663</v>
      </c>
      <c r="C4453" s="276" t="s">
        <v>86</v>
      </c>
      <c r="D4453" s="277">
        <v>3000</v>
      </c>
    </row>
    <row r="4454" spans="1:4" x14ac:dyDescent="0.25">
      <c r="A4454" s="278" t="s">
        <v>55664</v>
      </c>
      <c r="B4454" s="271" t="s">
        <v>55665</v>
      </c>
      <c r="C4454" s="271" t="s">
        <v>86</v>
      </c>
      <c r="D4454" s="139">
        <v>1500</v>
      </c>
    </row>
    <row r="4455" spans="1:4" x14ac:dyDescent="0.25">
      <c r="A4455" s="145" t="s">
        <v>55666</v>
      </c>
      <c r="B4455" s="146" t="s">
        <v>55667</v>
      </c>
      <c r="C4455" s="146" t="s">
        <v>86</v>
      </c>
      <c r="D4455" s="279">
        <v>1000</v>
      </c>
    </row>
    <row r="4456" spans="1:4" x14ac:dyDescent="0.25">
      <c r="A4456" s="273" t="s">
        <v>55668</v>
      </c>
      <c r="B4456" s="132" t="s">
        <v>55669</v>
      </c>
      <c r="C4456" s="133"/>
      <c r="D4456" s="133"/>
    </row>
    <row r="4457" spans="1:4" x14ac:dyDescent="0.25">
      <c r="A4457" s="274" t="s">
        <v>55670</v>
      </c>
      <c r="B4457" s="272" t="s">
        <v>55669</v>
      </c>
      <c r="C4457" s="136"/>
      <c r="D4457" s="136"/>
    </row>
    <row r="4458" spans="1:4" x14ac:dyDescent="0.25">
      <c r="A4458" s="275" t="s">
        <v>27215</v>
      </c>
      <c r="B4458" s="276" t="s">
        <v>55671</v>
      </c>
      <c r="C4458" s="276" t="s">
        <v>86</v>
      </c>
      <c r="D4458" s="277">
        <v>116.38</v>
      </c>
    </row>
    <row r="4459" spans="1:4" x14ac:dyDescent="0.25">
      <c r="A4459" s="278" t="s">
        <v>55672</v>
      </c>
      <c r="B4459" s="271" t="s">
        <v>55673</v>
      </c>
      <c r="C4459" s="271" t="s">
        <v>86</v>
      </c>
      <c r="D4459" s="139">
        <v>452</v>
      </c>
    </row>
    <row r="4460" spans="1:4" x14ac:dyDescent="0.25">
      <c r="A4460" s="278" t="s">
        <v>55674</v>
      </c>
      <c r="B4460" s="271" t="s">
        <v>29459</v>
      </c>
      <c r="C4460" s="271" t="s">
        <v>86</v>
      </c>
      <c r="D4460" s="139">
        <v>3037</v>
      </c>
    </row>
    <row r="4461" spans="1:4" x14ac:dyDescent="0.25">
      <c r="A4461" s="278" t="s">
        <v>55675</v>
      </c>
      <c r="B4461" s="271" t="s">
        <v>29461</v>
      </c>
      <c r="C4461" s="271" t="s">
        <v>86</v>
      </c>
      <c r="D4461" s="139">
        <v>4528.5600000000004</v>
      </c>
    </row>
    <row r="4462" spans="1:4" x14ac:dyDescent="0.25">
      <c r="A4462" s="278" t="s">
        <v>55676</v>
      </c>
      <c r="B4462" s="271" t="s">
        <v>29463</v>
      </c>
      <c r="C4462" s="271" t="s">
        <v>86</v>
      </c>
      <c r="D4462" s="139">
        <v>404.8</v>
      </c>
    </row>
    <row r="4463" spans="1:4" x14ac:dyDescent="0.25">
      <c r="A4463" s="278" t="s">
        <v>55677</v>
      </c>
      <c r="B4463" s="271" t="s">
        <v>55678</v>
      </c>
      <c r="C4463" s="271" t="s">
        <v>86</v>
      </c>
      <c r="D4463" s="139">
        <v>192.59</v>
      </c>
    </row>
    <row r="4464" spans="1:4" x14ac:dyDescent="0.25">
      <c r="A4464" s="278" t="s">
        <v>55679</v>
      </c>
      <c r="B4464" s="271" t="s">
        <v>55680</v>
      </c>
      <c r="C4464" s="271" t="s">
        <v>86</v>
      </c>
      <c r="D4464" s="139">
        <v>379.5</v>
      </c>
    </row>
    <row r="4465" spans="1:4" x14ac:dyDescent="0.25">
      <c r="A4465" s="278" t="s">
        <v>55681</v>
      </c>
      <c r="B4465" s="271" t="s">
        <v>55682</v>
      </c>
      <c r="C4465" s="271" t="s">
        <v>86</v>
      </c>
      <c r="D4465" s="139">
        <v>120</v>
      </c>
    </row>
    <row r="4466" spans="1:4" x14ac:dyDescent="0.25">
      <c r="A4466" s="145" t="s">
        <v>55683</v>
      </c>
      <c r="B4466" s="146" t="s">
        <v>55684</v>
      </c>
      <c r="C4466" s="146" t="s">
        <v>86</v>
      </c>
      <c r="D4466" s="279">
        <v>150</v>
      </c>
    </row>
    <row r="4467" spans="1:4" x14ac:dyDescent="0.25">
      <c r="A4467" s="273" t="s">
        <v>55685</v>
      </c>
      <c r="B4467" s="132" t="s">
        <v>55686</v>
      </c>
      <c r="C4467" s="133"/>
      <c r="D4467" s="133"/>
    </row>
    <row r="4468" spans="1:4" x14ac:dyDescent="0.25">
      <c r="A4468" s="274" t="s">
        <v>55687</v>
      </c>
      <c r="B4468" s="272" t="s">
        <v>55688</v>
      </c>
      <c r="C4468" s="136"/>
      <c r="D4468" s="136"/>
    </row>
    <row r="4469" spans="1:4" x14ac:dyDescent="0.25">
      <c r="A4469" s="275" t="s">
        <v>27240</v>
      </c>
      <c r="B4469" s="276" t="s">
        <v>29471</v>
      </c>
      <c r="C4469" s="276" t="s">
        <v>86</v>
      </c>
      <c r="D4469" s="277">
        <v>30</v>
      </c>
    </row>
    <row r="4470" spans="1:4" x14ac:dyDescent="0.25">
      <c r="A4470" s="278" t="s">
        <v>27244</v>
      </c>
      <c r="B4470" s="271" t="s">
        <v>55689</v>
      </c>
      <c r="C4470" s="271" t="s">
        <v>86</v>
      </c>
      <c r="D4470" s="139">
        <v>120</v>
      </c>
    </row>
    <row r="4471" spans="1:4" x14ac:dyDescent="0.25">
      <c r="A4471" s="278" t="s">
        <v>55690</v>
      </c>
      <c r="B4471" s="271" t="s">
        <v>29475</v>
      </c>
      <c r="C4471" s="271" t="s">
        <v>86</v>
      </c>
      <c r="D4471" s="139">
        <v>100</v>
      </c>
    </row>
    <row r="4472" spans="1:4" x14ac:dyDescent="0.25">
      <c r="A4472" s="278" t="s">
        <v>55691</v>
      </c>
      <c r="B4472" s="271" t="s">
        <v>29477</v>
      </c>
      <c r="C4472" s="271" t="s">
        <v>86</v>
      </c>
      <c r="D4472" s="139">
        <v>250</v>
      </c>
    </row>
    <row r="4473" spans="1:4" x14ac:dyDescent="0.25">
      <c r="A4473" s="278" t="s">
        <v>55692</v>
      </c>
      <c r="B4473" s="271" t="s">
        <v>29479</v>
      </c>
      <c r="C4473" s="271" t="s">
        <v>86</v>
      </c>
      <c r="D4473" s="139">
        <v>75</v>
      </c>
    </row>
    <row r="4474" spans="1:4" x14ac:dyDescent="0.25">
      <c r="A4474" s="278" t="s">
        <v>55693</v>
      </c>
      <c r="B4474" s="271" t="s">
        <v>29481</v>
      </c>
      <c r="C4474" s="271" t="s">
        <v>86</v>
      </c>
      <c r="D4474" s="139">
        <v>75</v>
      </c>
    </row>
    <row r="4475" spans="1:4" x14ac:dyDescent="0.25">
      <c r="A4475" s="278" t="s">
        <v>55694</v>
      </c>
      <c r="B4475" s="271" t="s">
        <v>29483</v>
      </c>
      <c r="C4475" s="271" t="s">
        <v>86</v>
      </c>
      <c r="D4475" s="139">
        <v>250</v>
      </c>
    </row>
    <row r="4476" spans="1:4" x14ac:dyDescent="0.25">
      <c r="A4476" s="278" t="s">
        <v>55695</v>
      </c>
      <c r="B4476" s="271" t="s">
        <v>55696</v>
      </c>
      <c r="C4476" s="271" t="s">
        <v>86</v>
      </c>
      <c r="D4476" s="139">
        <v>100</v>
      </c>
    </row>
    <row r="4477" spans="1:4" x14ac:dyDescent="0.25">
      <c r="A4477" s="278" t="s">
        <v>55697</v>
      </c>
      <c r="B4477" s="271" t="s">
        <v>55698</v>
      </c>
      <c r="C4477" s="271" t="s">
        <v>86</v>
      </c>
      <c r="D4477" s="139">
        <v>110</v>
      </c>
    </row>
    <row r="4478" spans="1:4" x14ac:dyDescent="0.25">
      <c r="A4478" s="278" t="s">
        <v>55699</v>
      </c>
      <c r="B4478" s="271" t="s">
        <v>55700</v>
      </c>
      <c r="C4478" s="271" t="s">
        <v>86</v>
      </c>
      <c r="D4478" s="139">
        <v>120</v>
      </c>
    </row>
    <row r="4479" spans="1:4" x14ac:dyDescent="0.25">
      <c r="A4479" s="278" t="s">
        <v>55701</v>
      </c>
      <c r="B4479" s="271" t="s">
        <v>55702</v>
      </c>
      <c r="C4479" s="271" t="s">
        <v>86</v>
      </c>
      <c r="D4479" s="139">
        <v>50</v>
      </c>
    </row>
    <row r="4480" spans="1:4" x14ac:dyDescent="0.25">
      <c r="A4480" s="278" t="s">
        <v>55703</v>
      </c>
      <c r="B4480" s="271" t="s">
        <v>55704</v>
      </c>
      <c r="C4480" s="271" t="s">
        <v>86</v>
      </c>
      <c r="D4480" s="139">
        <v>120</v>
      </c>
    </row>
    <row r="4481" spans="1:4" x14ac:dyDescent="0.25">
      <c r="A4481" s="278" t="s">
        <v>55705</v>
      </c>
      <c r="B4481" s="271" t="s">
        <v>55706</v>
      </c>
      <c r="C4481" s="271" t="s">
        <v>86</v>
      </c>
      <c r="D4481" s="139">
        <v>150</v>
      </c>
    </row>
    <row r="4482" spans="1:4" x14ac:dyDescent="0.25">
      <c r="A4482" s="278" t="s">
        <v>55707</v>
      </c>
      <c r="B4482" s="271" t="s">
        <v>29497</v>
      </c>
      <c r="C4482" s="271" t="s">
        <v>86</v>
      </c>
      <c r="D4482" s="139">
        <v>120</v>
      </c>
    </row>
    <row r="4483" spans="1:4" x14ac:dyDescent="0.25">
      <c r="A4483" s="278" t="s">
        <v>55708</v>
      </c>
      <c r="B4483" s="271" t="s">
        <v>29499</v>
      </c>
      <c r="C4483" s="271" t="s">
        <v>86</v>
      </c>
      <c r="D4483" s="139">
        <v>126</v>
      </c>
    </row>
    <row r="4484" spans="1:4" x14ac:dyDescent="0.25">
      <c r="A4484" s="278" t="s">
        <v>55709</v>
      </c>
      <c r="B4484" s="271" t="s">
        <v>29501</v>
      </c>
      <c r="C4484" s="271" t="s">
        <v>86</v>
      </c>
      <c r="D4484" s="139">
        <v>440</v>
      </c>
    </row>
    <row r="4485" spans="1:4" x14ac:dyDescent="0.25">
      <c r="A4485" s="278" t="s">
        <v>55710</v>
      </c>
      <c r="B4485" s="271" t="s">
        <v>55711</v>
      </c>
      <c r="C4485" s="271" t="s">
        <v>86</v>
      </c>
      <c r="D4485" s="139">
        <v>500</v>
      </c>
    </row>
    <row r="4486" spans="1:4" x14ac:dyDescent="0.25">
      <c r="A4486" s="278" t="s">
        <v>55712</v>
      </c>
      <c r="B4486" s="271" t="s">
        <v>55713</v>
      </c>
      <c r="C4486" s="271" t="s">
        <v>86</v>
      </c>
      <c r="D4486" s="139">
        <v>500</v>
      </c>
    </row>
    <row r="4487" spans="1:4" x14ac:dyDescent="0.25">
      <c r="A4487" s="278" t="s">
        <v>55714</v>
      </c>
      <c r="B4487" s="271" t="s">
        <v>55715</v>
      </c>
      <c r="C4487" s="271" t="s">
        <v>86</v>
      </c>
      <c r="D4487" s="139">
        <v>400</v>
      </c>
    </row>
    <row r="4488" spans="1:4" x14ac:dyDescent="0.25">
      <c r="A4488" s="278" t="s">
        <v>55716</v>
      </c>
      <c r="B4488" s="271" t="s">
        <v>36039</v>
      </c>
      <c r="C4488" s="271" t="s">
        <v>86</v>
      </c>
      <c r="D4488" s="139">
        <v>2604</v>
      </c>
    </row>
    <row r="4489" spans="1:4" x14ac:dyDescent="0.25">
      <c r="A4489" s="278" t="s">
        <v>55717</v>
      </c>
      <c r="B4489" s="271" t="s">
        <v>36040</v>
      </c>
      <c r="C4489" s="271" t="s">
        <v>86</v>
      </c>
      <c r="D4489" s="139">
        <v>1089</v>
      </c>
    </row>
    <row r="4490" spans="1:4" x14ac:dyDescent="0.25">
      <c r="A4490" s="278" t="s">
        <v>55718</v>
      </c>
      <c r="B4490" s="271" t="s">
        <v>36041</v>
      </c>
      <c r="C4490" s="271" t="s">
        <v>86</v>
      </c>
      <c r="D4490" s="139">
        <v>3000</v>
      </c>
    </row>
    <row r="4491" spans="1:4" x14ac:dyDescent="0.25">
      <c r="A4491" s="278" t="s">
        <v>55719</v>
      </c>
      <c r="B4491" s="271" t="s">
        <v>36042</v>
      </c>
      <c r="C4491" s="271" t="s">
        <v>86</v>
      </c>
      <c r="D4491" s="139">
        <v>3000</v>
      </c>
    </row>
    <row r="4492" spans="1:4" x14ac:dyDescent="0.25">
      <c r="A4492" s="278" t="s">
        <v>55720</v>
      </c>
      <c r="B4492" s="271" t="s">
        <v>36043</v>
      </c>
      <c r="C4492" s="271" t="s">
        <v>86</v>
      </c>
      <c r="D4492" s="139">
        <v>3000</v>
      </c>
    </row>
    <row r="4493" spans="1:4" x14ac:dyDescent="0.25">
      <c r="A4493" s="278" t="s">
        <v>55721</v>
      </c>
      <c r="B4493" s="271" t="s">
        <v>36044</v>
      </c>
      <c r="C4493" s="271" t="s">
        <v>86</v>
      </c>
      <c r="D4493" s="139">
        <v>3000</v>
      </c>
    </row>
    <row r="4494" spans="1:4" x14ac:dyDescent="0.25">
      <c r="A4494" s="278" t="s">
        <v>55722</v>
      </c>
      <c r="B4494" s="271" t="s">
        <v>36045</v>
      </c>
      <c r="C4494" s="271" t="s">
        <v>86</v>
      </c>
      <c r="D4494" s="139">
        <v>3000</v>
      </c>
    </row>
    <row r="4495" spans="1:4" x14ac:dyDescent="0.25">
      <c r="A4495" s="278" t="s">
        <v>55723</v>
      </c>
      <c r="B4495" s="271" t="s">
        <v>36046</v>
      </c>
      <c r="C4495" s="271" t="s">
        <v>86</v>
      </c>
      <c r="D4495" s="139">
        <v>500</v>
      </c>
    </row>
    <row r="4496" spans="1:4" x14ac:dyDescent="0.25">
      <c r="A4496" s="278" t="s">
        <v>55724</v>
      </c>
      <c r="B4496" s="271" t="s">
        <v>55725</v>
      </c>
      <c r="C4496" s="271" t="s">
        <v>86</v>
      </c>
      <c r="D4496" s="139">
        <v>500</v>
      </c>
    </row>
    <row r="4497" spans="1:4" x14ac:dyDescent="0.25">
      <c r="A4497" s="278" t="s">
        <v>55726</v>
      </c>
      <c r="B4497" s="271" t="s">
        <v>55727</v>
      </c>
      <c r="C4497" s="271" t="s">
        <v>86</v>
      </c>
      <c r="D4497" s="139">
        <v>500</v>
      </c>
    </row>
    <row r="4498" spans="1:4" x14ac:dyDescent="0.25">
      <c r="A4498" s="278" t="s">
        <v>55728</v>
      </c>
      <c r="B4498" s="271" t="s">
        <v>55729</v>
      </c>
      <c r="C4498" s="271" t="s">
        <v>86</v>
      </c>
      <c r="D4498" s="139">
        <v>500</v>
      </c>
    </row>
    <row r="4499" spans="1:4" x14ac:dyDescent="0.25">
      <c r="A4499" s="278" t="s">
        <v>55730</v>
      </c>
      <c r="B4499" s="271" t="s">
        <v>55731</v>
      </c>
      <c r="C4499" s="271" t="s">
        <v>86</v>
      </c>
      <c r="D4499" s="139">
        <v>600</v>
      </c>
    </row>
    <row r="4500" spans="1:4" x14ac:dyDescent="0.25">
      <c r="A4500" s="145" t="s">
        <v>55732</v>
      </c>
      <c r="B4500" s="146" t="s">
        <v>55733</v>
      </c>
      <c r="C4500" s="146" t="s">
        <v>86</v>
      </c>
      <c r="D4500" s="279">
        <v>600</v>
      </c>
    </row>
    <row r="4501" spans="1:4" x14ac:dyDescent="0.25">
      <c r="A4501" s="274" t="s">
        <v>55734</v>
      </c>
      <c r="B4501" s="272" t="s">
        <v>55735</v>
      </c>
      <c r="C4501" s="136"/>
      <c r="D4501" s="136"/>
    </row>
    <row r="4502" spans="1:4" x14ac:dyDescent="0.25">
      <c r="A4502" s="275" t="s">
        <v>55736</v>
      </c>
      <c r="B4502" s="276" t="s">
        <v>29522</v>
      </c>
      <c r="C4502" s="276" t="s">
        <v>86</v>
      </c>
      <c r="D4502" s="277">
        <v>126.5</v>
      </c>
    </row>
    <row r="4503" spans="1:4" x14ac:dyDescent="0.25">
      <c r="A4503" s="278" t="s">
        <v>55737</v>
      </c>
      <c r="B4503" s="271" t="s">
        <v>29524</v>
      </c>
      <c r="C4503" s="271" t="s">
        <v>86</v>
      </c>
      <c r="D4503" s="139">
        <v>118</v>
      </c>
    </row>
    <row r="4504" spans="1:4" x14ac:dyDescent="0.25">
      <c r="A4504" s="278" t="s">
        <v>55738</v>
      </c>
      <c r="B4504" s="271" t="s">
        <v>29526</v>
      </c>
      <c r="C4504" s="271" t="s">
        <v>86</v>
      </c>
      <c r="D4504" s="139">
        <v>118</v>
      </c>
    </row>
    <row r="4505" spans="1:4" x14ac:dyDescent="0.25">
      <c r="A4505" s="278" t="s">
        <v>55739</v>
      </c>
      <c r="B4505" s="271" t="s">
        <v>29528</v>
      </c>
      <c r="C4505" s="271" t="s">
        <v>86</v>
      </c>
      <c r="D4505" s="139">
        <v>118</v>
      </c>
    </row>
    <row r="4506" spans="1:4" x14ac:dyDescent="0.25">
      <c r="A4506" s="278" t="s">
        <v>55740</v>
      </c>
      <c r="B4506" s="271" t="s">
        <v>29530</v>
      </c>
      <c r="C4506" s="271" t="s">
        <v>86</v>
      </c>
      <c r="D4506" s="139">
        <v>107.53</v>
      </c>
    </row>
    <row r="4507" spans="1:4" x14ac:dyDescent="0.25">
      <c r="A4507" s="278" t="s">
        <v>55741</v>
      </c>
      <c r="B4507" s="271" t="s">
        <v>55742</v>
      </c>
      <c r="C4507" s="271" t="s">
        <v>86</v>
      </c>
      <c r="D4507" s="139">
        <v>152</v>
      </c>
    </row>
    <row r="4508" spans="1:4" x14ac:dyDescent="0.25">
      <c r="A4508" s="278" t="s">
        <v>55743</v>
      </c>
      <c r="B4508" s="271" t="s">
        <v>55744</v>
      </c>
      <c r="C4508" s="271" t="s">
        <v>86</v>
      </c>
      <c r="D4508" s="139">
        <v>350</v>
      </c>
    </row>
    <row r="4509" spans="1:4" x14ac:dyDescent="0.25">
      <c r="A4509" s="278" t="s">
        <v>55745</v>
      </c>
      <c r="B4509" s="271" t="s">
        <v>29536</v>
      </c>
      <c r="C4509" s="271" t="s">
        <v>86</v>
      </c>
      <c r="D4509" s="139">
        <v>316.25</v>
      </c>
    </row>
    <row r="4510" spans="1:4" x14ac:dyDescent="0.25">
      <c r="A4510" s="278" t="s">
        <v>27246</v>
      </c>
      <c r="B4510" s="271" t="s">
        <v>55746</v>
      </c>
      <c r="C4510" s="271" t="s">
        <v>86</v>
      </c>
      <c r="D4510" s="139">
        <v>287.5</v>
      </c>
    </row>
    <row r="4511" spans="1:4" x14ac:dyDescent="0.25">
      <c r="A4511" s="278" t="s">
        <v>27252</v>
      </c>
      <c r="B4511" s="271" t="s">
        <v>29540</v>
      </c>
      <c r="C4511" s="271" t="s">
        <v>86</v>
      </c>
      <c r="D4511" s="139">
        <v>150</v>
      </c>
    </row>
    <row r="4512" spans="1:4" x14ac:dyDescent="0.25">
      <c r="A4512" s="145" t="s">
        <v>55747</v>
      </c>
      <c r="B4512" s="146" t="s">
        <v>55748</v>
      </c>
      <c r="C4512" s="146" t="s">
        <v>86</v>
      </c>
      <c r="D4512" s="279">
        <v>350</v>
      </c>
    </row>
    <row r="4513" spans="1:4" x14ac:dyDescent="0.25">
      <c r="A4513" s="273" t="s">
        <v>55749</v>
      </c>
      <c r="B4513" s="132" t="s">
        <v>55750</v>
      </c>
      <c r="C4513" s="133"/>
      <c r="D4513" s="133"/>
    </row>
    <row r="4514" spans="1:4" x14ac:dyDescent="0.25">
      <c r="A4514" s="274" t="s">
        <v>55751</v>
      </c>
      <c r="B4514" s="272" t="s">
        <v>55752</v>
      </c>
      <c r="C4514" s="136"/>
      <c r="D4514" s="136"/>
    </row>
    <row r="4515" spans="1:4" x14ac:dyDescent="0.25">
      <c r="A4515" s="275" t="s">
        <v>55753</v>
      </c>
      <c r="B4515" s="276" t="s">
        <v>29544</v>
      </c>
      <c r="C4515" s="276" t="s">
        <v>86</v>
      </c>
      <c r="D4515" s="277">
        <v>120</v>
      </c>
    </row>
    <row r="4516" spans="1:4" x14ac:dyDescent="0.25">
      <c r="A4516" s="278" t="s">
        <v>55754</v>
      </c>
      <c r="B4516" s="271" t="s">
        <v>29546</v>
      </c>
      <c r="C4516" s="271" t="s">
        <v>86</v>
      </c>
      <c r="D4516" s="139">
        <v>300</v>
      </c>
    </row>
    <row r="4517" spans="1:4" x14ac:dyDescent="0.25">
      <c r="A4517" s="145" t="s">
        <v>55755</v>
      </c>
      <c r="B4517" s="146" t="s">
        <v>55756</v>
      </c>
      <c r="C4517" s="146" t="s">
        <v>86</v>
      </c>
      <c r="D4517" s="279">
        <v>500</v>
      </c>
    </row>
    <row r="4518" spans="1:4" x14ac:dyDescent="0.25">
      <c r="A4518" s="274" t="s">
        <v>55757</v>
      </c>
      <c r="B4518" s="272" t="s">
        <v>55758</v>
      </c>
      <c r="C4518" s="136"/>
      <c r="D4518" s="136"/>
    </row>
    <row r="4519" spans="1:4" x14ac:dyDescent="0.25">
      <c r="A4519" s="275" t="s">
        <v>55759</v>
      </c>
      <c r="B4519" s="276" t="s">
        <v>29550</v>
      </c>
      <c r="C4519" s="276" t="s">
        <v>86</v>
      </c>
      <c r="D4519" s="277">
        <v>1878.53</v>
      </c>
    </row>
    <row r="4520" spans="1:4" x14ac:dyDescent="0.25">
      <c r="A4520" s="278" t="s">
        <v>55760</v>
      </c>
      <c r="B4520" s="271" t="s">
        <v>29552</v>
      </c>
      <c r="C4520" s="271" t="s">
        <v>86</v>
      </c>
      <c r="D4520" s="139">
        <v>400</v>
      </c>
    </row>
    <row r="4521" spans="1:4" x14ac:dyDescent="0.25">
      <c r="A4521" s="278" t="s">
        <v>55761</v>
      </c>
      <c r="B4521" s="271" t="s">
        <v>55762</v>
      </c>
      <c r="C4521" s="271" t="s">
        <v>86</v>
      </c>
      <c r="D4521" s="139">
        <v>120</v>
      </c>
    </row>
    <row r="4522" spans="1:4" x14ac:dyDescent="0.25">
      <c r="A4522" s="278" t="s">
        <v>55763</v>
      </c>
      <c r="B4522" s="271" t="s">
        <v>55764</v>
      </c>
      <c r="C4522" s="271" t="s">
        <v>86</v>
      </c>
      <c r="D4522" s="139">
        <v>23</v>
      </c>
    </row>
    <row r="4523" spans="1:4" x14ac:dyDescent="0.25">
      <c r="A4523" s="278" t="s">
        <v>55765</v>
      </c>
      <c r="B4523" s="271" t="s">
        <v>55766</v>
      </c>
      <c r="C4523" s="271" t="s">
        <v>86</v>
      </c>
      <c r="D4523" s="139">
        <v>74.03</v>
      </c>
    </row>
    <row r="4524" spans="1:4" x14ac:dyDescent="0.25">
      <c r="A4524" s="278" t="s">
        <v>55767</v>
      </c>
      <c r="B4524" s="271" t="s">
        <v>55768</v>
      </c>
      <c r="C4524" s="271" t="s">
        <v>86</v>
      </c>
      <c r="D4524" s="139">
        <v>137.62</v>
      </c>
    </row>
    <row r="4525" spans="1:4" x14ac:dyDescent="0.25">
      <c r="A4525" s="278" t="s">
        <v>55769</v>
      </c>
      <c r="B4525" s="271" t="s">
        <v>29562</v>
      </c>
      <c r="C4525" s="271" t="s">
        <v>86</v>
      </c>
      <c r="D4525" s="139">
        <v>200</v>
      </c>
    </row>
    <row r="4526" spans="1:4" x14ac:dyDescent="0.25">
      <c r="A4526" s="278" t="s">
        <v>55770</v>
      </c>
      <c r="B4526" s="271" t="s">
        <v>55771</v>
      </c>
      <c r="C4526" s="271" t="s">
        <v>86</v>
      </c>
      <c r="D4526" s="139">
        <v>600</v>
      </c>
    </row>
    <row r="4527" spans="1:4" x14ac:dyDescent="0.25">
      <c r="A4527" s="145" t="s">
        <v>55772</v>
      </c>
      <c r="B4527" s="146" t="s">
        <v>55773</v>
      </c>
      <c r="C4527" s="146" t="s">
        <v>86</v>
      </c>
      <c r="D4527" s="279">
        <v>700</v>
      </c>
    </row>
    <row r="4528" spans="1:4" x14ac:dyDescent="0.25">
      <c r="A4528" s="273" t="s">
        <v>55774</v>
      </c>
      <c r="B4528" s="132" t="s">
        <v>55775</v>
      </c>
      <c r="C4528" s="133"/>
      <c r="D4528" s="133"/>
    </row>
    <row r="4529" spans="1:4" x14ac:dyDescent="0.25">
      <c r="A4529" s="274" t="s">
        <v>55776</v>
      </c>
      <c r="B4529" s="272" t="s">
        <v>55777</v>
      </c>
      <c r="C4529" s="136"/>
      <c r="D4529" s="136"/>
    </row>
    <row r="4530" spans="1:4" x14ac:dyDescent="0.25">
      <c r="A4530" s="275" t="s">
        <v>55778</v>
      </c>
      <c r="B4530" s="276" t="s">
        <v>55779</v>
      </c>
      <c r="C4530" s="276" t="s">
        <v>29569</v>
      </c>
      <c r="D4530" s="277">
        <v>800</v>
      </c>
    </row>
    <row r="4531" spans="1:4" x14ac:dyDescent="0.25">
      <c r="A4531" s="278" t="s">
        <v>55780</v>
      </c>
      <c r="B4531" s="271" t="s">
        <v>55781</v>
      </c>
      <c r="C4531" s="271" t="s">
        <v>29569</v>
      </c>
      <c r="D4531" s="139">
        <v>800</v>
      </c>
    </row>
    <row r="4532" spans="1:4" x14ac:dyDescent="0.25">
      <c r="A4532" s="278" t="s">
        <v>55782</v>
      </c>
      <c r="B4532" s="271" t="s">
        <v>55783</v>
      </c>
      <c r="C4532" s="271" t="s">
        <v>29569</v>
      </c>
      <c r="D4532" s="139">
        <v>800</v>
      </c>
    </row>
    <row r="4533" spans="1:4" x14ac:dyDescent="0.25">
      <c r="A4533" s="145" t="s">
        <v>55784</v>
      </c>
      <c r="B4533" s="146" t="s">
        <v>55785</v>
      </c>
      <c r="C4533" s="146" t="s">
        <v>86</v>
      </c>
      <c r="D4533" s="279">
        <v>800</v>
      </c>
    </row>
    <row r="4534" spans="1:4" x14ac:dyDescent="0.25">
      <c r="A4534" s="274" t="s">
        <v>55786</v>
      </c>
      <c r="B4534" s="272" t="s">
        <v>55787</v>
      </c>
      <c r="C4534" s="136"/>
      <c r="D4534" s="136"/>
    </row>
    <row r="4535" spans="1:4" x14ac:dyDescent="0.25">
      <c r="A4535" s="275" t="s">
        <v>55788</v>
      </c>
      <c r="B4535" s="276" t="s">
        <v>29577</v>
      </c>
      <c r="C4535" s="276" t="s">
        <v>86</v>
      </c>
      <c r="D4535" s="277">
        <v>150</v>
      </c>
    </row>
    <row r="4536" spans="1:4" x14ac:dyDescent="0.25">
      <c r="A4536" s="145" t="s">
        <v>55789</v>
      </c>
      <c r="B4536" s="146" t="s">
        <v>55790</v>
      </c>
      <c r="C4536" s="146" t="s">
        <v>86</v>
      </c>
      <c r="D4536" s="279">
        <v>500</v>
      </c>
    </row>
  </sheetData>
  <mergeCells count="23">
    <mergeCell ref="B2468:B2469"/>
    <mergeCell ref="B2402:B2403"/>
    <mergeCell ref="B2455:B2456"/>
    <mergeCell ref="B2458:B2459"/>
    <mergeCell ref="B2460:B2461"/>
    <mergeCell ref="B2463:B2464"/>
    <mergeCell ref="B2465:B2466"/>
    <mergeCell ref="B2470:B2471"/>
    <mergeCell ref="B2472:B2473"/>
    <mergeCell ref="B2474:B2475"/>
    <mergeCell ref="B2382:B2383"/>
    <mergeCell ref="B2384:B2385"/>
    <mergeCell ref="B2396:B2397"/>
    <mergeCell ref="B2398:B2399"/>
    <mergeCell ref="B2400:B2401"/>
    <mergeCell ref="B2427:B2428"/>
    <mergeCell ref="B2432:B2433"/>
    <mergeCell ref="B2438:B2439"/>
    <mergeCell ref="B2440:B2441"/>
    <mergeCell ref="B2434:B2435"/>
    <mergeCell ref="B2442:B2443"/>
    <mergeCell ref="B2444:B2445"/>
    <mergeCell ref="B2453:B2454"/>
  </mergeCells>
  <pageMargins left="0.33464565873146057" right="0.30314961075782776" top="0.31102362275123596" bottom="0.27952757477760315" header="0.3" footer="0.3"/>
  <pageSetup paperSize="9" orientation="portrait"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5"/>
  <sheetViews>
    <sheetView showGridLines="0" view="pageBreakPreview" zoomScale="85" zoomScaleNormal="80" zoomScaleSheetLayoutView="85" workbookViewId="0">
      <selection activeCell="E29" sqref="E29"/>
    </sheetView>
  </sheetViews>
  <sheetFormatPr defaultColWidth="14.42578125" defaultRowHeight="15" x14ac:dyDescent="0.25"/>
  <cols>
    <col min="1" max="1" width="1.85546875" customWidth="1"/>
    <col min="2" max="2" width="9.42578125" bestFit="1" customWidth="1"/>
    <col min="3" max="3" width="89" customWidth="1"/>
    <col min="4" max="4" width="8.7109375" customWidth="1"/>
    <col min="5" max="5" width="12.140625" customWidth="1"/>
    <col min="6" max="6" width="75.28515625" customWidth="1"/>
    <col min="7" max="7" width="1.85546875" customWidth="1"/>
    <col min="8" max="8" width="29" customWidth="1"/>
    <col min="9" max="9" width="22.85546875" customWidth="1"/>
    <col min="10" max="17" width="9.140625" customWidth="1"/>
  </cols>
  <sheetData>
    <row r="1" spans="1:17" s="15" customFormat="1" x14ac:dyDescent="0.25">
      <c r="A1" s="152"/>
      <c r="B1" s="154"/>
      <c r="C1" s="155"/>
      <c r="D1" s="156"/>
      <c r="E1" s="157"/>
      <c r="F1" s="153"/>
      <c r="G1" s="152"/>
      <c r="H1" s="152"/>
      <c r="I1" s="152"/>
      <c r="J1" s="152"/>
      <c r="K1" s="152"/>
      <c r="L1" s="152"/>
      <c r="M1" s="152"/>
      <c r="N1" s="152"/>
      <c r="O1" s="152"/>
      <c r="P1" s="152"/>
      <c r="Q1" s="152"/>
    </row>
    <row r="2" spans="1:17" s="15" customFormat="1" ht="21" x14ac:dyDescent="0.25">
      <c r="A2" s="152"/>
      <c r="B2" s="368" t="s">
        <v>36054</v>
      </c>
      <c r="C2" s="369"/>
      <c r="D2" s="369"/>
      <c r="E2" s="369"/>
      <c r="F2" s="370"/>
      <c r="G2" s="152"/>
      <c r="H2" s="152"/>
      <c r="I2" s="152"/>
      <c r="J2" s="152"/>
      <c r="K2" s="152"/>
      <c r="L2" s="152"/>
      <c r="M2" s="152"/>
      <c r="N2" s="152"/>
      <c r="O2" s="152"/>
      <c r="P2" s="152"/>
      <c r="Q2" s="152"/>
    </row>
    <row r="3" spans="1:17" s="15" customFormat="1" ht="18.75" x14ac:dyDescent="0.25">
      <c r="A3" s="152"/>
      <c r="B3" s="371" t="s">
        <v>36055</v>
      </c>
      <c r="C3" s="372"/>
      <c r="D3" s="372"/>
      <c r="E3" s="372"/>
      <c r="F3" s="373"/>
      <c r="G3" s="152"/>
      <c r="H3" s="152"/>
      <c r="I3" s="152"/>
      <c r="J3" s="152"/>
      <c r="K3" s="152"/>
      <c r="L3" s="152"/>
      <c r="M3" s="152"/>
      <c r="N3" s="152"/>
      <c r="O3" s="152"/>
      <c r="P3" s="152"/>
      <c r="Q3" s="152"/>
    </row>
    <row r="4" spans="1:17" s="15" customFormat="1" ht="15.75" x14ac:dyDescent="0.25">
      <c r="A4" s="151"/>
      <c r="B4" s="374" t="str">
        <f>PO!B4</f>
        <v>Projeto: CONTRATAÇÃO DE EMPRESA ESPECIALIZADA EM ENGENHARIA PARA ELABORAÇÃO DO PROJETO EM BIM DE REFORMA E READEQUAÇÃO DO SISTEMA DE PROTEÇÃO CONTRA DESCARGAS ATMOSFÉRICAS (SPDA) DA CÂMARA MUNICIPAL DE POUSO ALEGRE/MG.</v>
      </c>
      <c r="C4" s="375"/>
      <c r="D4" s="375"/>
      <c r="E4" s="375"/>
      <c r="F4" s="376"/>
      <c r="G4" s="151"/>
      <c r="H4" s="151"/>
      <c r="I4" s="151"/>
      <c r="J4" s="151"/>
      <c r="K4" s="151"/>
      <c r="L4" s="151"/>
      <c r="M4" s="151"/>
      <c r="N4" s="151"/>
      <c r="O4" s="151"/>
      <c r="P4" s="151"/>
      <c r="Q4" s="151"/>
    </row>
    <row r="5" spans="1:17" s="15" customFormat="1" ht="15.75" x14ac:dyDescent="0.2">
      <c r="A5" s="151"/>
      <c r="B5" s="377" t="str">
        <f>PO!B5</f>
        <v>Responsável Técnico:</v>
      </c>
      <c r="C5" s="378"/>
      <c r="D5" s="260"/>
      <c r="E5" s="261"/>
      <c r="F5" s="317"/>
      <c r="G5" s="151"/>
      <c r="H5" s="151"/>
      <c r="I5" s="151"/>
      <c r="J5" s="151"/>
      <c r="K5" s="151"/>
      <c r="L5" s="151"/>
      <c r="M5" s="151"/>
      <c r="N5" s="151"/>
      <c r="O5" s="151"/>
      <c r="P5" s="151"/>
      <c r="Q5" s="151"/>
    </row>
    <row r="6" spans="1:17" s="15" customFormat="1" ht="15.75" x14ac:dyDescent="0.2">
      <c r="A6" s="151"/>
      <c r="B6" s="384" t="str">
        <f>PO!B6</f>
        <v xml:space="preserve">Nº CREA/CAU: </v>
      </c>
      <c r="C6" s="378"/>
      <c r="D6" s="262"/>
      <c r="E6" s="263"/>
      <c r="F6" s="317"/>
      <c r="G6" s="158"/>
      <c r="H6" s="158"/>
      <c r="I6" s="151"/>
      <c r="J6" s="151"/>
      <c r="K6" s="151"/>
      <c r="L6" s="151"/>
      <c r="M6" s="151"/>
      <c r="N6" s="151"/>
      <c r="O6" s="151"/>
      <c r="P6" s="151"/>
      <c r="Q6" s="151"/>
    </row>
    <row r="7" spans="1:17" s="15" customFormat="1" ht="15.75" x14ac:dyDescent="0.2">
      <c r="A7" s="151"/>
      <c r="B7" s="379"/>
      <c r="C7" s="380"/>
      <c r="D7" s="159"/>
      <c r="E7" s="160"/>
      <c r="F7" s="318"/>
      <c r="G7" s="161"/>
      <c r="H7" s="151"/>
      <c r="I7" s="151"/>
      <c r="J7" s="151"/>
      <c r="K7" s="151"/>
      <c r="L7" s="151"/>
      <c r="M7" s="151"/>
      <c r="N7" s="151"/>
      <c r="O7" s="151"/>
      <c r="P7" s="151"/>
      <c r="Q7" s="151"/>
    </row>
    <row r="8" spans="1:17" s="15" customFormat="1" ht="15.75" x14ac:dyDescent="0.25">
      <c r="A8" s="152"/>
      <c r="B8" s="381"/>
      <c r="C8" s="382"/>
      <c r="D8" s="382"/>
      <c r="E8" s="382"/>
      <c r="F8" s="319"/>
      <c r="G8" s="152"/>
      <c r="H8" s="152"/>
      <c r="I8" s="152"/>
      <c r="J8" s="152"/>
      <c r="K8" s="152"/>
      <c r="L8" s="152"/>
      <c r="M8" s="152"/>
      <c r="N8" s="152"/>
      <c r="O8" s="152"/>
      <c r="P8" s="152"/>
      <c r="Q8" s="152"/>
    </row>
    <row r="9" spans="1:17" s="15" customFormat="1" ht="16.5" thickBot="1" x14ac:dyDescent="0.3">
      <c r="A9" s="152"/>
      <c r="B9" s="383" t="s">
        <v>36052</v>
      </c>
      <c r="C9" s="383"/>
      <c r="D9" s="383"/>
      <c r="E9" s="383"/>
      <c r="F9" s="383"/>
      <c r="G9" s="152"/>
      <c r="H9" s="152"/>
      <c r="I9" s="152"/>
      <c r="J9" s="152"/>
      <c r="K9" s="152"/>
      <c r="L9" s="152"/>
      <c r="M9" s="152"/>
      <c r="N9" s="152"/>
      <c r="O9" s="152"/>
      <c r="P9" s="152"/>
      <c r="Q9" s="152"/>
    </row>
    <row r="10" spans="1:17" s="15" customFormat="1" ht="56.25" customHeight="1" x14ac:dyDescent="0.25">
      <c r="A10" s="152"/>
      <c r="B10" s="364" t="s">
        <v>4</v>
      </c>
      <c r="C10" s="362" t="s">
        <v>6</v>
      </c>
      <c r="D10" s="364" t="s">
        <v>7</v>
      </c>
      <c r="E10" s="366" t="s">
        <v>36053</v>
      </c>
      <c r="F10" s="366" t="s">
        <v>55030</v>
      </c>
      <c r="G10" s="152"/>
      <c r="H10" s="152"/>
      <c r="I10" s="152"/>
      <c r="J10" s="152"/>
      <c r="K10" s="152"/>
      <c r="L10" s="152"/>
      <c r="M10" s="152"/>
      <c r="N10" s="152"/>
      <c r="O10" s="152"/>
      <c r="P10" s="152"/>
      <c r="Q10" s="152"/>
    </row>
    <row r="11" spans="1:17" s="15" customFormat="1" ht="30" customHeight="1" x14ac:dyDescent="0.25">
      <c r="A11" s="152"/>
      <c r="B11" s="363"/>
      <c r="C11" s="363"/>
      <c r="D11" s="365"/>
      <c r="E11" s="367"/>
      <c r="F11" s="367"/>
      <c r="G11" s="152"/>
      <c r="H11" s="152"/>
      <c r="I11" s="152"/>
      <c r="J11" s="152"/>
      <c r="K11" s="152"/>
      <c r="L11" s="152"/>
      <c r="M11" s="152"/>
      <c r="N11" s="152"/>
      <c r="O11" s="152"/>
      <c r="P11" s="152"/>
      <c r="Q11" s="152"/>
    </row>
    <row r="12" spans="1:17" s="15" customFormat="1" x14ac:dyDescent="0.25">
      <c r="A12" s="152"/>
      <c r="B12" s="363"/>
      <c r="C12" s="363"/>
      <c r="D12" s="365"/>
      <c r="E12" s="367"/>
      <c r="F12" s="367"/>
      <c r="G12" s="152"/>
      <c r="H12" s="152"/>
      <c r="I12" s="152"/>
      <c r="J12" s="152"/>
      <c r="K12" s="152"/>
      <c r="L12" s="152"/>
      <c r="M12" s="152"/>
      <c r="N12" s="152"/>
      <c r="O12" s="152"/>
      <c r="P12" s="152"/>
      <c r="Q12" s="152"/>
    </row>
    <row r="13" spans="1:17" s="219" customFormat="1" ht="35.1" customHeight="1" x14ac:dyDescent="0.25">
      <c r="A13" s="152"/>
      <c r="B13" s="264">
        <f>PO!B14</f>
        <v>1</v>
      </c>
      <c r="C13" s="265" t="str">
        <f>PO!E14</f>
        <v>ELABORAÇÃO DE PROJETO EXECUTIVO (SPDA) EM BIM</v>
      </c>
      <c r="D13" s="264"/>
      <c r="E13" s="259"/>
      <c r="F13" s="308"/>
      <c r="G13" s="152"/>
      <c r="H13" s="152"/>
      <c r="I13" s="152"/>
      <c r="J13" s="152"/>
      <c r="K13" s="152"/>
      <c r="L13" s="152"/>
      <c r="M13" s="152"/>
      <c r="N13" s="152"/>
      <c r="O13" s="152"/>
      <c r="P13" s="152"/>
      <c r="Q13" s="152"/>
    </row>
    <row r="14" spans="1:17" s="162" customFormat="1" ht="48.75" customHeight="1" x14ac:dyDescent="0.25">
      <c r="B14" s="286" t="str">
        <f>PO!B15</f>
        <v>1.1</v>
      </c>
      <c r="C14" s="266" t="str">
        <f>PO!E15</f>
        <v>PROJETO EXECUTIVO DE SPDA</v>
      </c>
      <c r="D14" s="267" t="str">
        <f>PO!F15</f>
        <v>PR A1</v>
      </c>
      <c r="E14" s="259">
        <v>3</v>
      </c>
      <c r="F14" s="287" t="s">
        <v>55200</v>
      </c>
    </row>
    <row r="15" spans="1:17" s="162" customFormat="1" ht="48.75" customHeight="1" x14ac:dyDescent="0.25">
      <c r="B15" s="286" t="str">
        <f>PO!B16</f>
        <v>1.4</v>
      </c>
      <c r="C15" s="266" t="str">
        <f>PO!E16</f>
        <v>ESPECIFICAÇÃO DOS MATERIAIS COM MEMORIAL DESCRITIVO  PARA OBRAS DE INFRAESTRUTURA</v>
      </c>
      <c r="D15" s="267" t="str">
        <f>PO!F16</f>
        <v>M2</v>
      </c>
      <c r="E15" s="259">
        <v>3728.58</v>
      </c>
      <c r="F15" s="287" t="s">
        <v>55198</v>
      </c>
    </row>
  </sheetData>
  <mergeCells count="13">
    <mergeCell ref="C10:C12"/>
    <mergeCell ref="D10:D12"/>
    <mergeCell ref="E10:E12"/>
    <mergeCell ref="B2:F2"/>
    <mergeCell ref="B3:F3"/>
    <mergeCell ref="B4:F4"/>
    <mergeCell ref="B5:C5"/>
    <mergeCell ref="B7:C7"/>
    <mergeCell ref="B8:E8"/>
    <mergeCell ref="B9:F9"/>
    <mergeCell ref="B10:B12"/>
    <mergeCell ref="B6:C6"/>
    <mergeCell ref="F10:F12"/>
  </mergeCells>
  <printOptions horizontalCentered="1"/>
  <pageMargins left="0.19685039370078741" right="0.19685039370078741" top="0.19685039370078741" bottom="0.78740157480314965" header="0" footer="0.19685039370078741"/>
  <pageSetup paperSize="9" scale="73" fitToHeight="0" orientation="landscape" r:id="rId1"/>
  <headerFooter>
    <oddFooter>&amp;C___________________________________________
  Assinatura e Carimbo do Técnico Responsável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1012"/>
  <sheetViews>
    <sheetView showGridLines="0" view="pageBreakPreview" zoomScale="85" zoomScaleNormal="100" zoomScaleSheetLayoutView="85" workbookViewId="0">
      <selection activeCell="B32" sqref="B32:D32"/>
    </sheetView>
  </sheetViews>
  <sheetFormatPr defaultColWidth="14.42578125" defaultRowHeight="15" customHeight="1" x14ac:dyDescent="0.25"/>
  <cols>
    <col min="1" max="1" width="1.140625" style="15" customWidth="1"/>
    <col min="2" max="2" width="78" style="40" customWidth="1"/>
    <col min="3" max="4" width="21.28515625" style="40" customWidth="1"/>
    <col min="5" max="5" width="1.140625" style="15" customWidth="1"/>
    <col min="6" max="6" width="9.85546875" style="13" hidden="1" customWidth="1"/>
    <col min="7" max="15" width="9.85546875" style="13" customWidth="1"/>
    <col min="16" max="22" width="9.85546875" style="15" customWidth="1"/>
    <col min="23" max="16384" width="14.42578125" style="15"/>
  </cols>
  <sheetData>
    <row r="1" spans="2:23" ht="6.95" customHeight="1" x14ac:dyDescent="0.25"/>
    <row r="2" spans="2:23" ht="18.75" x14ac:dyDescent="0.2">
      <c r="B2" s="463" t="str">
        <f>PO!B2</f>
        <v>LOGO E NOME DA EMPRESA</v>
      </c>
      <c r="C2" s="464"/>
      <c r="D2" s="465"/>
      <c r="F2" s="12" t="s">
        <v>29674</v>
      </c>
    </row>
    <row r="3" spans="2:23" ht="18.75" x14ac:dyDescent="0.2">
      <c r="B3" s="466">
        <f>PO!B3</f>
        <v>0</v>
      </c>
      <c r="C3" s="467"/>
      <c r="D3" s="468"/>
      <c r="F3" s="12" t="s">
        <v>29675</v>
      </c>
    </row>
    <row r="4" spans="2:23" x14ac:dyDescent="0.2">
      <c r="B4" s="56"/>
      <c r="C4" s="320"/>
      <c r="D4" s="57"/>
      <c r="F4" s="12" t="s">
        <v>29676</v>
      </c>
    </row>
    <row r="5" spans="2:23" ht="35.25" customHeight="1" x14ac:dyDescent="0.2">
      <c r="B5" s="469" t="str">
        <f>PO!B4</f>
        <v>Projeto: CONTRATAÇÃO DE EMPRESA ESPECIALIZADA EM ENGENHARIA PARA ELABORAÇÃO DO PROJETO EM BIM DE REFORMA E READEQUAÇÃO DO SISTEMA DE PROTEÇÃO CONTRA DESCARGAS ATMOSFÉRICAS (SPDA) DA CÂMARA MUNICIPAL DE POUSO ALEGRE/MG.</v>
      </c>
      <c r="C5" s="470"/>
      <c r="D5" s="471"/>
      <c r="F5" s="14" t="s">
        <v>29677</v>
      </c>
    </row>
    <row r="6" spans="2:23" ht="15" customHeight="1" x14ac:dyDescent="0.2">
      <c r="B6" s="469" t="str">
        <f>PO!B5</f>
        <v>Responsável Técnico:</v>
      </c>
      <c r="C6" s="470"/>
      <c r="D6" s="471"/>
      <c r="N6" s="425" t="s">
        <v>55088</v>
      </c>
      <c r="O6" s="426"/>
      <c r="P6" s="426"/>
      <c r="Q6" s="426"/>
      <c r="R6" s="426"/>
      <c r="S6" s="426"/>
      <c r="T6" s="426"/>
      <c r="U6" s="426"/>
      <c r="V6" s="426"/>
      <c r="W6" s="427"/>
    </row>
    <row r="7" spans="2:23" ht="15" customHeight="1" x14ac:dyDescent="0.2">
      <c r="B7" s="460" t="str">
        <f>PO!B6</f>
        <v xml:space="preserve">Nº CREA/CAU: </v>
      </c>
      <c r="C7" s="461"/>
      <c r="D7" s="462"/>
      <c r="N7" s="428" t="s">
        <v>55089</v>
      </c>
      <c r="O7" s="428" t="s">
        <v>55090</v>
      </c>
      <c r="P7" s="428" t="s">
        <v>29674</v>
      </c>
      <c r="Q7" s="428"/>
      <c r="R7" s="428"/>
      <c r="S7" s="428"/>
      <c r="T7" s="428"/>
      <c r="U7" s="428"/>
      <c r="V7" s="428"/>
      <c r="W7" s="428" t="s">
        <v>55091</v>
      </c>
    </row>
    <row r="8" spans="2:23" ht="15.75" x14ac:dyDescent="0.2">
      <c r="B8" s="457" t="s">
        <v>29673</v>
      </c>
      <c r="C8" s="458"/>
      <c r="D8" s="459"/>
      <c r="E8" s="16"/>
      <c r="N8" s="428"/>
      <c r="O8" s="428"/>
      <c r="P8" s="429" t="s">
        <v>55092</v>
      </c>
      <c r="Q8" s="430"/>
      <c r="R8" s="430"/>
      <c r="S8" s="430"/>
      <c r="T8" s="430" t="s">
        <v>55093</v>
      </c>
      <c r="U8" s="430"/>
      <c r="V8" s="431"/>
      <c r="W8" s="428"/>
    </row>
    <row r="9" spans="2:23" ht="7.5" customHeight="1" x14ac:dyDescent="0.2">
      <c r="B9" s="321"/>
      <c r="C9" s="322"/>
      <c r="D9" s="323"/>
      <c r="N9" s="428"/>
      <c r="O9" s="428"/>
      <c r="P9" s="190">
        <v>0.02</v>
      </c>
      <c r="Q9" s="205">
        <v>0.03</v>
      </c>
      <c r="R9" s="190">
        <v>0.04</v>
      </c>
      <c r="S9" s="190">
        <v>0.05</v>
      </c>
      <c r="T9" s="191" t="s">
        <v>55094</v>
      </c>
      <c r="U9" s="429" t="s">
        <v>55095</v>
      </c>
      <c r="V9" s="431"/>
      <c r="W9" s="428"/>
    </row>
    <row r="10" spans="2:23" ht="22.5" x14ac:dyDescent="0.2">
      <c r="B10" s="447" t="s">
        <v>29678</v>
      </c>
      <c r="C10" s="448"/>
      <c r="D10" s="324">
        <v>1</v>
      </c>
      <c r="E10" s="16"/>
      <c r="N10" s="192" t="s">
        <v>55096</v>
      </c>
      <c r="O10" s="193" t="s">
        <v>29688</v>
      </c>
      <c r="P10" s="194">
        <v>1</v>
      </c>
      <c r="Q10" s="206">
        <v>1</v>
      </c>
      <c r="R10" s="194">
        <v>1</v>
      </c>
      <c r="S10" s="194">
        <v>1</v>
      </c>
      <c r="T10" s="194">
        <v>1</v>
      </c>
      <c r="U10" s="421">
        <v>1</v>
      </c>
      <c r="V10" s="422"/>
      <c r="W10" s="195"/>
    </row>
    <row r="11" spans="2:23" ht="33.75" x14ac:dyDescent="0.25">
      <c r="B11" s="449" t="s">
        <v>29679</v>
      </c>
      <c r="C11" s="450"/>
      <c r="D11" s="324">
        <v>0.03</v>
      </c>
      <c r="E11" s="16"/>
      <c r="N11" s="192" t="s">
        <v>55097</v>
      </c>
      <c r="O11" s="193" t="s">
        <v>28</v>
      </c>
      <c r="P11" s="196">
        <v>5.5E-2</v>
      </c>
      <c r="Q11" s="207">
        <v>5.5E-2</v>
      </c>
      <c r="R11" s="196">
        <v>5.5E-2</v>
      </c>
      <c r="S11" s="196">
        <v>5.5E-2</v>
      </c>
      <c r="T11" s="197">
        <v>3.4200000000000001E-2</v>
      </c>
      <c r="U11" s="415">
        <v>0.04</v>
      </c>
      <c r="V11" s="416"/>
      <c r="W11" s="195" t="s">
        <v>29688</v>
      </c>
    </row>
    <row r="12" spans="2:23" ht="7.5" customHeight="1" x14ac:dyDescent="0.2">
      <c r="B12" s="321"/>
      <c r="C12" s="322"/>
      <c r="D12" s="323"/>
      <c r="E12" s="16"/>
      <c r="N12" s="192" t="s">
        <v>55098</v>
      </c>
      <c r="O12" s="193" t="s">
        <v>32</v>
      </c>
      <c r="P12" s="196">
        <v>7.4999999999999997E-2</v>
      </c>
      <c r="Q12" s="207">
        <v>7.4999999999999997E-2</v>
      </c>
      <c r="R12" s="196">
        <v>7.4999999999999997E-2</v>
      </c>
      <c r="S12" s="196">
        <v>7.4999999999999997E-2</v>
      </c>
      <c r="T12" s="198">
        <v>4.9399999999999999E-2</v>
      </c>
      <c r="U12" s="423">
        <v>6.1600000000000002E-2</v>
      </c>
      <c r="V12" s="424"/>
      <c r="W12" s="195" t="s">
        <v>29688</v>
      </c>
    </row>
    <row r="13" spans="2:23" ht="14.25" customHeight="1" x14ac:dyDescent="0.2">
      <c r="B13" s="451" t="s">
        <v>29680</v>
      </c>
      <c r="C13" s="452"/>
      <c r="D13" s="453"/>
      <c r="E13" s="16"/>
      <c r="N13" s="192" t="s">
        <v>55099</v>
      </c>
      <c r="O13" s="193" t="s">
        <v>30</v>
      </c>
      <c r="P13" s="196">
        <v>7.4999999999999997E-3</v>
      </c>
      <c r="Q13" s="207">
        <v>7.4999999999999997E-3</v>
      </c>
      <c r="R13" s="196">
        <v>7.4999999999999997E-3</v>
      </c>
      <c r="S13" s="196">
        <v>7.4999999999999997E-3</v>
      </c>
      <c r="T13" s="196">
        <v>7.4999999999999997E-3</v>
      </c>
      <c r="U13" s="398">
        <v>7.4999999999999997E-3</v>
      </c>
      <c r="V13" s="399"/>
      <c r="W13" s="195" t="s">
        <v>29688</v>
      </c>
    </row>
    <row r="14" spans="2:23" ht="14.25" customHeight="1" x14ac:dyDescent="0.2">
      <c r="B14" s="454" t="s">
        <v>29674</v>
      </c>
      <c r="C14" s="455"/>
      <c r="D14" s="456"/>
      <c r="E14" s="16"/>
      <c r="N14" s="192" t="s">
        <v>55100</v>
      </c>
      <c r="O14" s="199"/>
      <c r="P14" s="200">
        <f>SUM(P15:P16)</f>
        <v>2.2700000000000001E-2</v>
      </c>
      <c r="Q14" s="208">
        <f>SUM(Q15:Q16)</f>
        <v>2.2700000000000001E-2</v>
      </c>
      <c r="R14" s="200">
        <f>SUM(R15:R16)</f>
        <v>2.2700000000000001E-2</v>
      </c>
      <c r="S14" s="200">
        <f>SUM(S15:S16)</f>
        <v>2.2700000000000001E-2</v>
      </c>
      <c r="T14" s="200">
        <f>SUM(T15:T16)</f>
        <v>1.29E-2</v>
      </c>
      <c r="U14" s="417">
        <f>SUM(U15:V16)</f>
        <v>1.77E-2</v>
      </c>
      <c r="V14" s="418"/>
      <c r="W14" s="201" t="s">
        <v>29688</v>
      </c>
    </row>
    <row r="15" spans="2:23" ht="7.5" customHeight="1" x14ac:dyDescent="0.2">
      <c r="B15" s="440"/>
      <c r="C15" s="441"/>
      <c r="D15" s="442"/>
      <c r="E15" s="16"/>
      <c r="F15" s="443"/>
      <c r="G15" s="443"/>
      <c r="H15" s="443"/>
      <c r="J15" s="443"/>
      <c r="K15" s="443"/>
      <c r="L15" s="443"/>
      <c r="N15" s="192" t="s">
        <v>55101</v>
      </c>
      <c r="O15" s="193" t="s">
        <v>29693</v>
      </c>
      <c r="P15" s="196">
        <v>0.01</v>
      </c>
      <c r="Q15" s="207">
        <v>0.01</v>
      </c>
      <c r="R15" s="196">
        <v>0.01</v>
      </c>
      <c r="S15" s="196">
        <v>0.01</v>
      </c>
      <c r="T15" s="197">
        <v>5.3E-3</v>
      </c>
      <c r="U15" s="415">
        <v>8.0000000000000002E-3</v>
      </c>
      <c r="V15" s="416"/>
      <c r="W15" s="195" t="s">
        <v>29688</v>
      </c>
    </row>
    <row r="16" spans="2:23" ht="14.25" customHeight="1" x14ac:dyDescent="0.2">
      <c r="B16" s="325" t="s">
        <v>29681</v>
      </c>
      <c r="C16" s="309" t="s">
        <v>29682</v>
      </c>
      <c r="D16" s="326" t="s">
        <v>29683</v>
      </c>
      <c r="G16" s="17" t="s">
        <v>29684</v>
      </c>
      <c r="H16" s="17" t="s">
        <v>29685</v>
      </c>
      <c r="I16" s="17" t="s">
        <v>29686</v>
      </c>
      <c r="J16" s="18"/>
      <c r="K16" s="18"/>
      <c r="L16" s="18"/>
      <c r="N16" s="192" t="s">
        <v>55102</v>
      </c>
      <c r="O16" s="193" t="s">
        <v>29</v>
      </c>
      <c r="P16" s="196">
        <v>1.2699999999999999E-2</v>
      </c>
      <c r="Q16" s="207">
        <v>1.2699999999999999E-2</v>
      </c>
      <c r="R16" s="196">
        <v>1.2699999999999999E-2</v>
      </c>
      <c r="S16" s="196">
        <v>1.2699999999999999E-2</v>
      </c>
      <c r="T16" s="197">
        <v>7.6E-3</v>
      </c>
      <c r="U16" s="415">
        <v>9.7000000000000003E-3</v>
      </c>
      <c r="V16" s="416"/>
      <c r="W16" s="195" t="s">
        <v>29688</v>
      </c>
    </row>
    <row r="17" spans="2:23" ht="14.25" hidden="1" customHeight="1" x14ac:dyDescent="0.2">
      <c r="B17" s="327" t="s">
        <v>29687</v>
      </c>
      <c r="C17" s="19" t="s">
        <v>29688</v>
      </c>
      <c r="D17" s="328">
        <v>1</v>
      </c>
      <c r="G17" s="17"/>
      <c r="H17" s="17"/>
      <c r="I17" s="17"/>
      <c r="N17" s="192" t="s">
        <v>55103</v>
      </c>
      <c r="O17" s="193" t="s">
        <v>29713</v>
      </c>
      <c r="P17" s="200">
        <f>SUM(P18:P20)</f>
        <v>4.65E-2</v>
      </c>
      <c r="Q17" s="208">
        <f>SUM(Q18:Q20)</f>
        <v>5.1499999999999997E-2</v>
      </c>
      <c r="R17" s="200">
        <f>SUM(R18:R20)</f>
        <v>5.6500000000000002E-2</v>
      </c>
      <c r="S17" s="200">
        <f>SUM(S18:S20)</f>
        <v>6.1499999999999999E-2</v>
      </c>
      <c r="T17" s="200">
        <f>SUM(T18:T20)</f>
        <v>3.6499999999999998E-2</v>
      </c>
      <c r="U17" s="417">
        <f>SUM(U18:V20)</f>
        <v>6.1499999999999999E-2</v>
      </c>
      <c r="V17" s="418"/>
      <c r="W17" s="201" t="s">
        <v>29705</v>
      </c>
    </row>
    <row r="18" spans="2:23" ht="14.25" customHeight="1" x14ac:dyDescent="0.2">
      <c r="B18" s="327" t="s">
        <v>29689</v>
      </c>
      <c r="C18" s="19" t="s">
        <v>28</v>
      </c>
      <c r="D18" s="328">
        <v>1.4999999999999999E-2</v>
      </c>
      <c r="G18" s="20">
        <f>IF($B$14=$F$2,3%,IF($B$14=$F$3,3.8%,IF($B$14=$F$4,3.43%,IF($B$14=#REF!,5.29%,IF($B$14=$F$5,4%,0)))))</f>
        <v>0.03</v>
      </c>
      <c r="H18" s="20">
        <f>IF($B$14=$F$2,4%,IF($B$14=$F$3,4.01%,IF($B$14=$F$4,4.93%,IF($B$14=#REF!,5.92%,IF($B$14=$F$5,5.52%,0)))))</f>
        <v>0.04</v>
      </c>
      <c r="I18" s="20">
        <f>IF($B$14=$F$2,5.5%,IF($B$14=$F$3,4.67%,IF($B$14=$F$4,6.71%,IF($B$14=#REF!,7.93%,IF($B$14=$F$5,7.85%,0)))))</f>
        <v>5.5E-2</v>
      </c>
      <c r="J18" s="21"/>
      <c r="K18" s="21"/>
      <c r="L18" s="21"/>
      <c r="N18" s="192" t="s">
        <v>29695</v>
      </c>
      <c r="O18" s="199" t="s">
        <v>55104</v>
      </c>
      <c r="P18" s="202">
        <v>0.01</v>
      </c>
      <c r="Q18" s="207">
        <v>1.4999999999999999E-2</v>
      </c>
      <c r="R18" s="202">
        <v>0.02</v>
      </c>
      <c r="S18" s="202">
        <v>2.5000000000000001E-2</v>
      </c>
      <c r="T18" s="202" t="s">
        <v>55105</v>
      </c>
      <c r="U18" s="419">
        <v>2.5000000000000001E-2</v>
      </c>
      <c r="V18" s="420"/>
      <c r="W18" s="195" t="s">
        <v>29705</v>
      </c>
    </row>
    <row r="19" spans="2:23" ht="14.25" customHeight="1" x14ac:dyDescent="0.2">
      <c r="B19" s="327" t="s">
        <v>29690</v>
      </c>
      <c r="C19" s="19" t="s">
        <v>32</v>
      </c>
      <c r="D19" s="328">
        <v>3.5000000000000003E-2</v>
      </c>
      <c r="G19" s="20">
        <f>IF($B$14=$F$2,6.16%,IF($B$14=$F$3,6.64%,IF($B$14=$F$4,6.74%,IF($B$14=#REF!,8%,IF($B$14=$F$5,7.14%,0)))))</f>
        <v>6.1600000000000002E-2</v>
      </c>
      <c r="H19" s="20">
        <f>IF($B$14=$F$2,7.4%,IF($B$14=$F$3,7.3%,IF($B$14=$F$4,8.04%,IF($B$14=#REF!,8.31%,IF($B$14=$F$5,8.4%,0)))))</f>
        <v>7.3999999999999996E-2</v>
      </c>
      <c r="I19" s="20">
        <f>IF($B$14=$F$2,8.96%,IF($B$14=$F$3,8.69%,IF($B$14=$F$4,9.4%,IF($B$14=#REF!,9.51%,IF($B$14=$F$5,10.43%,0)))))</f>
        <v>8.9599999999999999E-2</v>
      </c>
      <c r="J19" s="21"/>
      <c r="K19" s="21"/>
      <c r="L19" s="21"/>
      <c r="N19" s="192" t="s">
        <v>33</v>
      </c>
      <c r="O19" s="199" t="s">
        <v>33</v>
      </c>
      <c r="P19" s="196">
        <v>6.4999999999999997E-3</v>
      </c>
      <c r="Q19" s="207">
        <v>6.4999999999999997E-3</v>
      </c>
      <c r="R19" s="196">
        <v>6.4999999999999997E-3</v>
      </c>
      <c r="S19" s="196">
        <v>6.4999999999999997E-3</v>
      </c>
      <c r="T19" s="196">
        <v>6.4999999999999997E-3</v>
      </c>
      <c r="U19" s="398">
        <v>6.4999999999999997E-3</v>
      </c>
      <c r="V19" s="399"/>
      <c r="W19" s="195" t="s">
        <v>29705</v>
      </c>
    </row>
    <row r="20" spans="2:23" ht="14.25" customHeight="1" x14ac:dyDescent="0.2">
      <c r="B20" s="327" t="s">
        <v>31</v>
      </c>
      <c r="C20" s="19" t="s">
        <v>30</v>
      </c>
      <c r="D20" s="328">
        <v>7.4999999999999997E-3</v>
      </c>
      <c r="G20" s="20">
        <f>IF($B$14=$F$2,0.59%,IF($B$14=$F$3,1.02%,IF($B$14=$F$4,0.94%,IF($B$14=#REF!,1.01%,IF($B$14=$F$5,0.94%,0)))))</f>
        <v>5.8999999999999999E-3</v>
      </c>
      <c r="H20" s="20">
        <f>IF($B$14=$F$2,1.23%,IF($B$14=$F$3,1.11%,IF($B$14=$F$4,0.99%,IF($B$14=#REF!,1.07%,IF($B$14=$F$5,1.02%,0)))))</f>
        <v>1.23E-2</v>
      </c>
      <c r="I20" s="20">
        <f>IF($B$14=$F$2,1.39%,IF($B$14=$F$3,1.21%,IF($B$14=$F$4,1.17%,IF($B$14=#REF!,1.11%,IF($B$14=$F$5,1.33%,0)))))</f>
        <v>1.3899999999999999E-2</v>
      </c>
      <c r="J20" s="21"/>
      <c r="K20" s="21"/>
      <c r="L20" s="21"/>
      <c r="N20" s="192" t="s">
        <v>34</v>
      </c>
      <c r="O20" s="199" t="s">
        <v>55105</v>
      </c>
      <c r="P20" s="196">
        <v>0.03</v>
      </c>
      <c r="Q20" s="207">
        <v>0.03</v>
      </c>
      <c r="R20" s="196">
        <v>0.03</v>
      </c>
      <c r="S20" s="196">
        <v>0.03</v>
      </c>
      <c r="T20" s="196">
        <v>0.03</v>
      </c>
      <c r="U20" s="398">
        <v>0.03</v>
      </c>
      <c r="V20" s="399"/>
      <c r="W20" s="195" t="s">
        <v>29705</v>
      </c>
    </row>
    <row r="21" spans="2:23" ht="14.25" customHeight="1" x14ac:dyDescent="0.2">
      <c r="B21" s="327" t="s">
        <v>29691</v>
      </c>
      <c r="C21" s="19"/>
      <c r="D21" s="329">
        <f>D22+D23</f>
        <v>8.6E-3</v>
      </c>
      <c r="G21" s="20"/>
      <c r="H21" s="20"/>
      <c r="I21" s="20"/>
      <c r="J21" s="21"/>
      <c r="K21" s="21"/>
      <c r="L21" s="21"/>
      <c r="N21" s="192" t="s">
        <v>29696</v>
      </c>
      <c r="O21" s="199" t="s">
        <v>35</v>
      </c>
      <c r="P21" s="203">
        <v>0</v>
      </c>
      <c r="Q21" s="209">
        <v>0</v>
      </c>
      <c r="R21" s="203">
        <v>0</v>
      </c>
      <c r="S21" s="203">
        <v>0</v>
      </c>
      <c r="T21" s="203">
        <v>0</v>
      </c>
      <c r="U21" s="400">
        <v>0</v>
      </c>
      <c r="V21" s="401"/>
      <c r="W21" s="195" t="s">
        <v>29705</v>
      </c>
    </row>
    <row r="22" spans="2:23" ht="14.25" customHeight="1" x14ac:dyDescent="0.2">
      <c r="B22" s="327" t="s">
        <v>29692</v>
      </c>
      <c r="C22" s="19" t="s">
        <v>29693</v>
      </c>
      <c r="D22" s="328">
        <v>3.0000000000000001E-3</v>
      </c>
      <c r="G22" s="20">
        <f>IF($B$14=$F$2,0.8%,IF($B$14=$F$3,0.32%,IF($B$14=$F$4,0.28%,IF($B$14=#REF!,0.25%,IF($B$14=$F$5,0.81%,0)))))</f>
        <v>8.0000000000000002E-3</v>
      </c>
      <c r="H22" s="20">
        <f>IF($B$14=$F$2,0.8%,IF($B$14=$F$3,0.4%,IF($B$14=$F$4,0.49%,IF($B$14=#REF!,0.51%,IF($B$14=$F$5,1.22%,0)))))</f>
        <v>8.0000000000000002E-3</v>
      </c>
      <c r="I22" s="20">
        <f>IF($B$14=$F$2,1%,IF($B$14=$F$3,0.74%,IF($B$14=$F$4,0.75%,IF($B$14=#REF!,0.56%,IF($B$14=$F$5,1.99%,0)))))</f>
        <v>0.01</v>
      </c>
      <c r="J22" s="21"/>
      <c r="K22" s="21"/>
      <c r="L22" s="21"/>
      <c r="N22" s="402"/>
      <c r="O22" s="403"/>
      <c r="P22" s="403"/>
      <c r="Q22" s="403"/>
      <c r="R22" s="403"/>
      <c r="S22" s="403"/>
      <c r="T22" s="403"/>
      <c r="U22" s="403"/>
      <c r="V22" s="403"/>
      <c r="W22" s="404"/>
    </row>
    <row r="23" spans="2:23" ht="14.25" customHeight="1" x14ac:dyDescent="0.2">
      <c r="B23" s="327" t="s">
        <v>29694</v>
      </c>
      <c r="C23" s="19" t="s">
        <v>29</v>
      </c>
      <c r="D23" s="328">
        <v>5.5999999999999999E-3</v>
      </c>
      <c r="G23" s="20">
        <f>IF($B$14=$F$2,0.97%,IF($B$14=$F$3,0.5%,IF($B$14=$F$4,1%,IF($B$14=#REF!,1%,IF($B$14=$F$5,1.46%,0)))))</f>
        <v>9.7000000000000003E-3</v>
      </c>
      <c r="H23" s="20">
        <f>IF($B$14=$F$2,1.27%,IF($B$14=$F$3,0.56%,IF($B$14=$F$4,1.39%,IF($B$14=#REF!,1.48%,IF($B$14=$F$5,2.32%,0)))))</f>
        <v>1.2699999999999999E-2</v>
      </c>
      <c r="I23" s="20">
        <f>IF($B$14=$F$2,1.27%,IF($B$14=$F$3,0.97%,IF($B$14=$F$4,1.74%,IF($B$14=#REF!,1.97%,IF($B$14=$F$5,3.16%,0)))))</f>
        <v>1.2699999999999999E-2</v>
      </c>
      <c r="J23" s="21"/>
      <c r="K23" s="21"/>
      <c r="L23" s="21"/>
      <c r="N23" s="405" t="s">
        <v>55106</v>
      </c>
      <c r="O23" s="406"/>
      <c r="P23" s="409" t="s">
        <v>55107</v>
      </c>
      <c r="Q23" s="410"/>
      <c r="R23" s="410"/>
      <c r="S23" s="410"/>
      <c r="T23" s="410"/>
      <c r="U23" s="410"/>
      <c r="V23" s="410"/>
      <c r="W23" s="411"/>
    </row>
    <row r="24" spans="2:23" ht="14.25" customHeight="1" x14ac:dyDescent="0.2">
      <c r="B24" s="330" t="s">
        <v>29695</v>
      </c>
      <c r="C24" s="22" t="s">
        <v>29695</v>
      </c>
      <c r="D24" s="331">
        <f>$D$10*$D$11</f>
        <v>0.03</v>
      </c>
      <c r="F24" s="20"/>
      <c r="G24" s="20">
        <f>IF($B$14=$F$2,20.34%,IF($B$14=$F$3,19.6%,IF($B$14=$F$4,20.76%,IF($B$14=#REF!,24%,IF($B$14=$F$5,22.8%,0)))))</f>
        <v>0.2034</v>
      </c>
      <c r="H24" s="20">
        <f>IF($B$14=$F$2,22.12%,IF($B$14=$F$3,20.97%,IF($B$14=$F$4,24.18%,IF($B$14=#REF!,25.84%,IF($B$14=$F$5,27.48%,0)))))</f>
        <v>0.22120000000000001</v>
      </c>
      <c r="I24" s="20">
        <f>IF($B$14=$F$2,25%,IF($B$14=$F$3,24.23%,IF($B$14=$F$4,26.44%,IF($B$14=#REF!,27.86%,IF($B$14=$F$5,30.95%,0)))))</f>
        <v>0.25</v>
      </c>
      <c r="J24" s="21"/>
      <c r="K24" s="21"/>
      <c r="L24" s="21"/>
      <c r="N24" s="407"/>
      <c r="O24" s="408"/>
      <c r="P24" s="412" t="s">
        <v>55108</v>
      </c>
      <c r="Q24" s="413"/>
      <c r="R24" s="413"/>
      <c r="S24" s="413"/>
      <c r="T24" s="413"/>
      <c r="U24" s="413"/>
      <c r="V24" s="413"/>
      <c r="W24" s="414"/>
    </row>
    <row r="25" spans="2:23" ht="14.25" customHeight="1" x14ac:dyDescent="0.2">
      <c r="B25" s="327" t="s">
        <v>33</v>
      </c>
      <c r="C25" s="23" t="s">
        <v>33</v>
      </c>
      <c r="D25" s="328">
        <v>1.32E-2</v>
      </c>
      <c r="F25" s="20"/>
      <c r="G25" s="20"/>
      <c r="H25" s="20"/>
      <c r="J25" s="21"/>
      <c r="K25" s="21"/>
      <c r="L25" s="21"/>
      <c r="N25" s="385" t="s">
        <v>55109</v>
      </c>
      <c r="O25" s="386"/>
      <c r="P25" s="204">
        <f t="shared" ref="P25:U25" si="0">(1+(P11+P14))*(1+P13)*(1+P12)-1</f>
        <v>0.16719999999999999</v>
      </c>
      <c r="Q25" s="204">
        <f t="shared" si="0"/>
        <v>0.16719999999999999</v>
      </c>
      <c r="R25" s="204">
        <f t="shared" si="0"/>
        <v>0.16719999999999999</v>
      </c>
      <c r="S25" s="204">
        <f t="shared" si="0"/>
        <v>0.16719999999999999</v>
      </c>
      <c r="T25" s="204">
        <f t="shared" si="0"/>
        <v>0.1071</v>
      </c>
      <c r="U25" s="387">
        <f t="shared" si="0"/>
        <v>0.1313</v>
      </c>
      <c r="V25" s="388"/>
      <c r="W25" s="389"/>
    </row>
    <row r="26" spans="2:23" ht="14.25" customHeight="1" x14ac:dyDescent="0.2">
      <c r="B26" s="327" t="s">
        <v>34</v>
      </c>
      <c r="C26" s="19" t="s">
        <v>24</v>
      </c>
      <c r="D26" s="328">
        <v>6.08E-2</v>
      </c>
      <c r="F26" s="20"/>
      <c r="G26" s="20"/>
      <c r="H26" s="20"/>
      <c r="J26" s="21"/>
      <c r="K26" s="21"/>
      <c r="L26" s="21"/>
      <c r="N26" s="385" t="s">
        <v>55110</v>
      </c>
      <c r="O26" s="386"/>
      <c r="P26" s="204">
        <f t="shared" ref="P26:U26" si="1">(1-(P17+P21))</f>
        <v>0.95350000000000001</v>
      </c>
      <c r="Q26" s="204">
        <f t="shared" si="1"/>
        <v>0.94850000000000001</v>
      </c>
      <c r="R26" s="204">
        <f t="shared" si="1"/>
        <v>0.94350000000000001</v>
      </c>
      <c r="S26" s="204">
        <f t="shared" si="1"/>
        <v>0.9385</v>
      </c>
      <c r="T26" s="204">
        <f t="shared" si="1"/>
        <v>0.96350000000000002</v>
      </c>
      <c r="U26" s="387">
        <f t="shared" si="1"/>
        <v>0.9385</v>
      </c>
      <c r="V26" s="388"/>
      <c r="W26" s="390"/>
    </row>
    <row r="27" spans="2:23" ht="14.25" customHeight="1" x14ac:dyDescent="0.2">
      <c r="B27" s="327" t="s">
        <v>29696</v>
      </c>
      <c r="C27" s="19" t="s">
        <v>35</v>
      </c>
      <c r="D27" s="328">
        <f>IF(PO!C8="Desonerado",4.5%,0)</f>
        <v>0</v>
      </c>
      <c r="F27" s="20"/>
      <c r="G27" s="20"/>
      <c r="H27" s="20"/>
      <c r="J27" s="21"/>
      <c r="K27" s="21"/>
      <c r="L27" s="21"/>
      <c r="N27" s="392" t="s">
        <v>55111</v>
      </c>
      <c r="O27" s="393"/>
      <c r="P27" s="396">
        <f t="shared" ref="P27:U27" si="2">(1+P25)/P26-1</f>
        <v>0.22409999999999999</v>
      </c>
      <c r="Q27" s="396">
        <f t="shared" si="2"/>
        <v>0.2306</v>
      </c>
      <c r="R27" s="396">
        <f t="shared" si="2"/>
        <v>0.23710000000000001</v>
      </c>
      <c r="S27" s="396">
        <f t="shared" si="2"/>
        <v>0.2437</v>
      </c>
      <c r="T27" s="396">
        <f t="shared" si="2"/>
        <v>0.14899999999999999</v>
      </c>
      <c r="U27" s="392">
        <f t="shared" si="2"/>
        <v>0.2054</v>
      </c>
      <c r="V27" s="393"/>
      <c r="W27" s="390"/>
    </row>
    <row r="28" spans="2:23" ht="14.25" customHeight="1" x14ac:dyDescent="0.2">
      <c r="B28" s="332" t="s">
        <v>29701</v>
      </c>
      <c r="C28" s="333" t="s">
        <v>29702</v>
      </c>
      <c r="D28" s="334">
        <f>ROUNDUP((((1+D18+D22+D23)*(1+D20)*(1+D19))/(1-(D26+D25)-D24-D27))-1,4)</f>
        <v>0.1913</v>
      </c>
      <c r="F28" s="20"/>
      <c r="G28" s="20"/>
      <c r="H28" s="20"/>
      <c r="J28" s="21"/>
      <c r="K28" s="21"/>
      <c r="L28" s="21"/>
      <c r="N28" s="394"/>
      <c r="O28" s="395"/>
      <c r="P28" s="397"/>
      <c r="Q28" s="397"/>
      <c r="R28" s="397"/>
      <c r="S28" s="397"/>
      <c r="T28" s="397"/>
      <c r="U28" s="394"/>
      <c r="V28" s="395"/>
      <c r="W28" s="391"/>
    </row>
    <row r="29" spans="2:23" ht="14.25" customHeight="1" x14ac:dyDescent="0.2">
      <c r="B29" s="24"/>
      <c r="C29" s="25"/>
      <c r="D29" s="26"/>
      <c r="L29" s="21"/>
    </row>
    <row r="30" spans="2:23" ht="14.25" customHeight="1" x14ac:dyDescent="0.2">
      <c r="B30" s="444" t="s">
        <v>29697</v>
      </c>
      <c r="C30" s="444"/>
      <c r="D30" s="444"/>
      <c r="E30" s="27"/>
      <c r="F30" s="28"/>
      <c r="G30" s="28"/>
      <c r="H30" s="28"/>
      <c r="I30" s="28"/>
      <c r="J30" s="28"/>
      <c r="K30" s="28"/>
      <c r="L30" s="21"/>
    </row>
    <row r="31" spans="2:23" ht="14.25" customHeight="1" x14ac:dyDescent="0.25">
      <c r="B31" s="445"/>
      <c r="C31" s="445"/>
      <c r="D31" s="445"/>
      <c r="E31" s="29"/>
      <c r="F31" s="30"/>
      <c r="G31" s="30"/>
      <c r="H31" s="30"/>
      <c r="I31" s="31"/>
      <c r="J31" s="28"/>
      <c r="K31" s="28"/>
      <c r="L31" s="21"/>
    </row>
    <row r="32" spans="2:23" ht="14.25" customHeight="1" x14ac:dyDescent="0.2">
      <c r="B32" s="446"/>
      <c r="C32" s="446"/>
      <c r="D32" s="446"/>
      <c r="E32" s="29"/>
      <c r="F32" s="31"/>
      <c r="G32" s="31"/>
      <c r="H32" s="31"/>
      <c r="I32" s="31"/>
      <c r="J32" s="28"/>
      <c r="K32" s="28"/>
      <c r="L32" s="21"/>
    </row>
    <row r="33" spans="2:12" ht="14.25" customHeight="1" x14ac:dyDescent="0.2">
      <c r="B33" s="32"/>
      <c r="C33" s="32"/>
      <c r="D33" s="32"/>
      <c r="E33" s="29"/>
      <c r="F33" s="31"/>
      <c r="G33" s="31"/>
      <c r="H33" s="31"/>
      <c r="I33" s="31"/>
      <c r="J33" s="28"/>
      <c r="K33" s="28"/>
      <c r="L33" s="21"/>
    </row>
    <row r="34" spans="2:12" ht="14.25" customHeight="1" x14ac:dyDescent="0.2">
      <c r="B34" s="32"/>
      <c r="C34" s="32"/>
      <c r="D34" s="32"/>
      <c r="E34" s="29"/>
      <c r="F34" s="31"/>
      <c r="G34" s="31"/>
      <c r="H34" s="31"/>
      <c r="I34" s="31"/>
      <c r="J34" s="28"/>
      <c r="K34" s="28"/>
      <c r="L34" s="21"/>
    </row>
    <row r="35" spans="2:12" ht="14.25" customHeight="1" x14ac:dyDescent="0.25">
      <c r="B35" s="24"/>
      <c r="C35" s="33"/>
      <c r="D35" s="26"/>
      <c r="L35" s="21"/>
    </row>
    <row r="36" spans="2:12" ht="20.100000000000001" customHeight="1" x14ac:dyDescent="0.2">
      <c r="B36" s="432" t="str">
        <f>CONCATENATE("Declaro para os devidos fins que, conforme legislação tributária municipal, a base de cálculo deste tipo de obra corresponde à ",$D$10*100,"%, com respectiva alíquota de ",$D$11*100,"%.")</f>
        <v>Declaro para os devidos fins que, conforme legislação tributária municipal, a base de cálculo deste tipo de obra corresponde à 100%, com respectiva alíquota de 3%.</v>
      </c>
      <c r="C36" s="433"/>
      <c r="D36" s="434"/>
      <c r="L36" s="21"/>
    </row>
    <row r="37" spans="2:12" ht="20.100000000000001" customHeight="1" x14ac:dyDescent="0.2">
      <c r="B37" s="435"/>
      <c r="C37" s="436"/>
      <c r="D37" s="437"/>
    </row>
    <row r="38" spans="2:12" ht="14.25" customHeight="1" x14ac:dyDescent="0.2">
      <c r="B38" s="34"/>
      <c r="C38" s="34"/>
      <c r="D38" s="34"/>
    </row>
    <row r="39" spans="2:12" ht="14.25" customHeight="1" x14ac:dyDescent="0.2">
      <c r="B39" s="34"/>
      <c r="C39" s="34"/>
      <c r="D39" s="34"/>
    </row>
    <row r="40" spans="2:12" ht="14.25" customHeight="1" x14ac:dyDescent="0.2">
      <c r="B40" s="35"/>
      <c r="C40" s="36"/>
      <c r="D40" s="36"/>
    </row>
    <row r="41" spans="2:12" ht="20.100000000000001" customHeight="1" x14ac:dyDescent="0.2">
      <c r="B41" s="432" t="s">
        <v>29703</v>
      </c>
      <c r="C41" s="433"/>
      <c r="D41" s="434"/>
    </row>
    <row r="42" spans="2:12" ht="20.100000000000001" customHeight="1" x14ac:dyDescent="0.2">
      <c r="B42" s="435"/>
      <c r="C42" s="436"/>
      <c r="D42" s="437"/>
    </row>
    <row r="43" spans="2:12" ht="14.25" customHeight="1" x14ac:dyDescent="0.2">
      <c r="B43" s="34"/>
      <c r="C43" s="34"/>
      <c r="D43" s="34"/>
    </row>
    <row r="44" spans="2:12" ht="14.25" customHeight="1" x14ac:dyDescent="0.2">
      <c r="B44" s="34"/>
      <c r="C44" s="34"/>
      <c r="D44" s="34"/>
    </row>
    <row r="45" spans="2:12" ht="14.25" customHeight="1" x14ac:dyDescent="0.25">
      <c r="B45" s="37"/>
      <c r="C45" s="38"/>
      <c r="D45" s="39"/>
    </row>
    <row r="46" spans="2:12" ht="14.25" customHeight="1" x14ac:dyDescent="0.25">
      <c r="B46" s="438" t="s">
        <v>29698</v>
      </c>
      <c r="C46" s="439"/>
      <c r="D46" s="439"/>
    </row>
    <row r="47" spans="2:12" ht="14.25" customHeight="1" x14ac:dyDescent="0.25">
      <c r="B47" s="25"/>
    </row>
    <row r="48" spans="2:12" ht="14.25" customHeight="1" x14ac:dyDescent="0.25">
      <c r="B48" s="25"/>
    </row>
    <row r="49" spans="2:4" ht="14.25" customHeight="1" x14ac:dyDescent="0.25">
      <c r="B49" s="41"/>
      <c r="C49" s="38"/>
      <c r="D49" s="36"/>
    </row>
    <row r="50" spans="2:4" ht="14.25" customHeight="1" x14ac:dyDescent="0.25">
      <c r="B50" s="42">
        <f ca="1">TODAY()</f>
        <v>45621</v>
      </c>
      <c r="C50" s="43"/>
      <c r="D50" s="44" t="s">
        <v>55114</v>
      </c>
    </row>
    <row r="51" spans="2:4" ht="14.25" customHeight="1" x14ac:dyDescent="0.25">
      <c r="B51" s="45" t="s">
        <v>29699</v>
      </c>
      <c r="C51" s="46"/>
      <c r="D51" s="45" t="s">
        <v>29700</v>
      </c>
    </row>
    <row r="52" spans="2:4" ht="6.95" customHeight="1" x14ac:dyDescent="0.25"/>
    <row r="53" spans="2:4" ht="14.25" customHeight="1" x14ac:dyDescent="0.25"/>
    <row r="54" spans="2:4" ht="14.25" customHeight="1" x14ac:dyDescent="0.25"/>
    <row r="55" spans="2:4" ht="14.25" customHeight="1" x14ac:dyDescent="0.25"/>
    <row r="56" spans="2:4" ht="14.25" customHeight="1" x14ac:dyDescent="0.25"/>
    <row r="57" spans="2:4" ht="14.25" customHeight="1" x14ac:dyDescent="0.25"/>
    <row r="58" spans="2:4" ht="14.25" customHeight="1" x14ac:dyDescent="0.25"/>
    <row r="59" spans="2:4" ht="14.25" customHeight="1" x14ac:dyDescent="0.25"/>
    <row r="60" spans="2:4" ht="14.25" customHeight="1" x14ac:dyDescent="0.25"/>
    <row r="61" spans="2:4" ht="14.25" customHeight="1" x14ac:dyDescent="0.25"/>
    <row r="62" spans="2:4" ht="14.25" customHeight="1" x14ac:dyDescent="0.25"/>
    <row r="63" spans="2:4" ht="14.25" customHeight="1" x14ac:dyDescent="0.25"/>
    <row r="64" spans="2: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row r="1002" ht="14.25" customHeight="1" x14ac:dyDescent="0.25"/>
    <row r="1003" ht="14.25" customHeight="1" x14ac:dyDescent="0.25"/>
    <row r="1004" ht="14.25" customHeight="1" x14ac:dyDescent="0.25"/>
    <row r="1005" ht="14.25" customHeight="1" x14ac:dyDescent="0.25"/>
    <row r="1006" ht="14.25" customHeight="1" x14ac:dyDescent="0.25"/>
    <row r="1007" ht="14.25" customHeight="1" x14ac:dyDescent="0.25"/>
    <row r="1008" ht="14.25" customHeight="1" x14ac:dyDescent="0.25"/>
    <row r="1009" ht="14.25" customHeight="1" x14ac:dyDescent="0.25"/>
    <row r="1010" ht="14.25" customHeight="1" x14ac:dyDescent="0.25"/>
    <row r="1011" ht="14.25" customHeight="1" x14ac:dyDescent="0.25"/>
    <row r="1012" ht="14.25" customHeight="1" x14ac:dyDescent="0.25"/>
  </sheetData>
  <mergeCells count="55">
    <mergeCell ref="B8:D8"/>
    <mergeCell ref="B7:D7"/>
    <mergeCell ref="B2:D2"/>
    <mergeCell ref="B3:D3"/>
    <mergeCell ref="B5:D5"/>
    <mergeCell ref="B6:D6"/>
    <mergeCell ref="J15:L15"/>
    <mergeCell ref="B30:D30"/>
    <mergeCell ref="B31:D31"/>
    <mergeCell ref="B32:D32"/>
    <mergeCell ref="B10:C10"/>
    <mergeCell ref="B11:C11"/>
    <mergeCell ref="B13:D13"/>
    <mergeCell ref="B14:D14"/>
    <mergeCell ref="B36:D37"/>
    <mergeCell ref="B41:D42"/>
    <mergeCell ref="B46:D46"/>
    <mergeCell ref="B15:D15"/>
    <mergeCell ref="F15:H15"/>
    <mergeCell ref="N6:W6"/>
    <mergeCell ref="N7:N9"/>
    <mergeCell ref="O7:O9"/>
    <mergeCell ref="P7:V7"/>
    <mergeCell ref="W7:W9"/>
    <mergeCell ref="P8:S8"/>
    <mergeCell ref="T8:V8"/>
    <mergeCell ref="U9:V9"/>
    <mergeCell ref="U10:V10"/>
    <mergeCell ref="U11:V11"/>
    <mergeCell ref="U12:V12"/>
    <mergeCell ref="U13:V13"/>
    <mergeCell ref="U14:V14"/>
    <mergeCell ref="U15:V15"/>
    <mergeCell ref="U16:V16"/>
    <mergeCell ref="U17:V17"/>
    <mergeCell ref="U18:V18"/>
    <mergeCell ref="U19:V19"/>
    <mergeCell ref="U20:V20"/>
    <mergeCell ref="U21:V21"/>
    <mergeCell ref="N22:W22"/>
    <mergeCell ref="N23:O24"/>
    <mergeCell ref="P23:W23"/>
    <mergeCell ref="P24:W24"/>
    <mergeCell ref="N25:O25"/>
    <mergeCell ref="U25:V25"/>
    <mergeCell ref="W25:W28"/>
    <mergeCell ref="N26:O26"/>
    <mergeCell ref="U26:V26"/>
    <mergeCell ref="N27:O28"/>
    <mergeCell ref="P27:P28"/>
    <mergeCell ref="Q27:Q28"/>
    <mergeCell ref="R27:R28"/>
    <mergeCell ref="S27:S28"/>
    <mergeCell ref="T27:T28"/>
    <mergeCell ref="U27:V28"/>
  </mergeCells>
  <dataValidations disablePrompts="1" count="1">
    <dataValidation type="list" allowBlank="1" showInputMessage="1" showErrorMessage="1" sqref="B14:D14">
      <formula1>$F$2:$F$5</formula1>
    </dataValidation>
  </dataValidations>
  <printOptions horizontalCentered="1"/>
  <pageMargins left="0.19685039370078741" right="0.19685039370078741" top="0.39370078740157483" bottom="0.98425196850393704" header="0" footer="0.19685039370078741"/>
  <pageSetup paperSize="9" scale="81" orientation="portrait" r:id="rId1"/>
  <headerFooter>
    <oddFooter>&amp;CPágina &amp;P de &amp;N
&amp;R___________________________________________ 
Assinatura e Carimbo do Técnico Responsável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902"/>
  <sheetViews>
    <sheetView showGridLines="0" showZeros="0" view="pageBreakPreview" zoomScale="90" zoomScaleNormal="100" zoomScaleSheetLayoutView="90" workbookViewId="0">
      <selection activeCell="C25" sqref="C25"/>
    </sheetView>
  </sheetViews>
  <sheetFormatPr defaultColWidth="14.42578125" defaultRowHeight="15" customHeight="1" x14ac:dyDescent="0.25"/>
  <cols>
    <col min="1" max="1" width="1.140625" style="15" customWidth="1"/>
    <col min="2" max="2" width="8" style="54" customWidth="1"/>
    <col min="3" max="3" width="52" style="55" bestFit="1" customWidth="1"/>
    <col min="4" max="6" width="20" style="55" customWidth="1"/>
    <col min="7" max="7" width="19.5703125" style="66" customWidth="1"/>
    <col min="8" max="8" width="25.7109375" style="66" customWidth="1"/>
    <col min="9" max="9" width="17.85546875" style="15" customWidth="1"/>
    <col min="10" max="24" width="10.28515625" style="15" customWidth="1"/>
    <col min="25" max="16384" width="14.42578125" style="15"/>
  </cols>
  <sheetData>
    <row r="1" spans="2:24" ht="6.95" customHeight="1" x14ac:dyDescent="0.25"/>
    <row r="2" spans="2:24" s="48" customFormat="1" ht="18.75" x14ac:dyDescent="0.25">
      <c r="B2" s="520" t="str">
        <f>PO!B2</f>
        <v>LOGO E NOME DA EMPRESA</v>
      </c>
      <c r="C2" s="521"/>
      <c r="D2" s="521"/>
      <c r="E2" s="521"/>
      <c r="F2" s="522"/>
      <c r="G2" s="288"/>
      <c r="H2" s="59"/>
      <c r="I2" s="47"/>
      <c r="J2" s="47"/>
      <c r="K2" s="47"/>
      <c r="L2" s="47"/>
      <c r="M2" s="47"/>
      <c r="N2" s="47"/>
      <c r="O2" s="47"/>
      <c r="P2" s="47"/>
      <c r="Q2" s="47"/>
      <c r="R2" s="47"/>
      <c r="S2" s="47"/>
      <c r="T2" s="47"/>
      <c r="U2" s="47"/>
      <c r="V2" s="47"/>
      <c r="W2" s="47"/>
      <c r="X2" s="47"/>
    </row>
    <row r="3" spans="2:24" s="48" customFormat="1" ht="18.75" customHeight="1" x14ac:dyDescent="0.25">
      <c r="B3" s="523">
        <f>PO!B3</f>
        <v>0</v>
      </c>
      <c r="C3" s="524"/>
      <c r="D3" s="524"/>
      <c r="E3" s="524"/>
      <c r="F3" s="525"/>
      <c r="G3" s="289"/>
      <c r="H3" s="60"/>
      <c r="I3" s="49"/>
      <c r="J3" s="49"/>
      <c r="K3" s="49"/>
      <c r="L3" s="49"/>
      <c r="M3" s="49"/>
      <c r="N3" s="49"/>
      <c r="O3" s="49"/>
      <c r="P3" s="49"/>
      <c r="Q3" s="49"/>
      <c r="R3" s="49"/>
      <c r="S3" s="49"/>
      <c r="T3" s="49"/>
      <c r="U3" s="49"/>
      <c r="V3" s="49"/>
      <c r="W3" s="49"/>
      <c r="X3" s="49"/>
    </row>
    <row r="4" spans="2:24" s="108" customFormat="1" ht="36.75" customHeight="1" x14ac:dyDescent="0.25">
      <c r="B4" s="480" t="str">
        <f>PO!B4</f>
        <v>Projeto: CONTRATAÇÃO DE EMPRESA ESPECIALIZADA EM ENGENHARIA PARA ELABORAÇÃO DO PROJETO EM BIM DE REFORMA E READEQUAÇÃO DO SISTEMA DE PROTEÇÃO CONTRA DESCARGAS ATMOSFÉRICAS (SPDA) DA CÂMARA MUNICIPAL DE POUSO ALEGRE/MG.</v>
      </c>
      <c r="C4" s="481"/>
      <c r="D4" s="481"/>
      <c r="E4" s="481"/>
      <c r="F4" s="482"/>
      <c r="G4" s="290"/>
      <c r="H4" s="61"/>
      <c r="I4" s="109"/>
      <c r="J4" s="110"/>
      <c r="K4" s="110"/>
      <c r="L4" s="110"/>
      <c r="M4" s="110"/>
      <c r="N4" s="110"/>
      <c r="O4" s="110"/>
      <c r="P4" s="110"/>
      <c r="Q4" s="110"/>
      <c r="R4" s="110"/>
      <c r="S4" s="110"/>
      <c r="T4" s="110"/>
      <c r="U4" s="110"/>
      <c r="V4" s="110"/>
      <c r="W4" s="110"/>
      <c r="X4" s="110"/>
    </row>
    <row r="5" spans="2:24" s="108" customFormat="1" ht="15" customHeight="1" x14ac:dyDescent="0.25">
      <c r="B5" s="526" t="str">
        <f>PO!B5</f>
        <v>Responsável Técnico:</v>
      </c>
      <c r="C5" s="527"/>
      <c r="D5" s="255"/>
      <c r="E5" s="255"/>
      <c r="F5" s="335"/>
      <c r="G5" s="291"/>
      <c r="H5" s="62"/>
      <c r="I5" s="109"/>
      <c r="J5" s="111"/>
      <c r="K5" s="111"/>
      <c r="L5" s="111"/>
      <c r="M5" s="111"/>
      <c r="N5" s="111"/>
      <c r="O5" s="111"/>
      <c r="P5" s="111"/>
      <c r="Q5" s="111"/>
      <c r="R5" s="111"/>
      <c r="S5" s="111"/>
      <c r="T5" s="111"/>
      <c r="U5" s="111"/>
      <c r="V5" s="111"/>
      <c r="W5" s="111"/>
      <c r="X5" s="111"/>
    </row>
    <row r="6" spans="2:24" s="108" customFormat="1" ht="15" customHeight="1" x14ac:dyDescent="0.25">
      <c r="B6" s="526" t="str">
        <f>PO!B6</f>
        <v xml:space="preserve">Nº CREA/CAU: </v>
      </c>
      <c r="C6" s="527"/>
      <c r="D6" s="255"/>
      <c r="E6" s="255"/>
      <c r="F6" s="335"/>
      <c r="G6" s="291"/>
      <c r="H6" s="62"/>
      <c r="I6" s="109"/>
      <c r="J6" s="111"/>
      <c r="K6" s="111"/>
      <c r="L6" s="111"/>
      <c r="M6" s="111"/>
      <c r="N6" s="111"/>
      <c r="O6" s="111"/>
      <c r="P6" s="111"/>
      <c r="Q6" s="111"/>
      <c r="R6" s="111"/>
      <c r="S6" s="111"/>
      <c r="T6" s="111"/>
      <c r="U6" s="111"/>
      <c r="V6" s="111"/>
      <c r="W6" s="111"/>
      <c r="X6" s="111"/>
    </row>
    <row r="7" spans="2:24" s="108" customFormat="1" x14ac:dyDescent="0.25">
      <c r="B7" s="235" t="str">
        <f>PO!B9</f>
        <v>DATA:</v>
      </c>
      <c r="C7" s="236">
        <f ca="1">PO!C9</f>
        <v>45621</v>
      </c>
      <c r="D7" s="237"/>
      <c r="E7" s="238"/>
      <c r="F7" s="336"/>
      <c r="G7" s="292"/>
      <c r="H7" s="63"/>
      <c r="I7" s="109"/>
      <c r="J7" s="112"/>
      <c r="K7" s="112"/>
      <c r="L7" s="112"/>
      <c r="M7" s="112"/>
      <c r="N7" s="112"/>
      <c r="O7" s="112"/>
      <c r="P7" s="112"/>
      <c r="Q7" s="112"/>
      <c r="R7" s="112"/>
      <c r="S7" s="112"/>
      <c r="T7" s="112"/>
      <c r="U7" s="112"/>
      <c r="V7" s="112"/>
      <c r="W7" s="112"/>
      <c r="X7" s="112"/>
    </row>
    <row r="8" spans="2:24" s="108" customFormat="1" ht="15" customHeight="1" x14ac:dyDescent="0.25">
      <c r="B8" s="483" t="s">
        <v>29706</v>
      </c>
      <c r="C8" s="484"/>
      <c r="D8" s="484"/>
      <c r="E8" s="484"/>
      <c r="F8" s="485"/>
      <c r="G8" s="113"/>
      <c r="H8" s="113"/>
      <c r="I8" s="114"/>
      <c r="J8" s="114"/>
      <c r="K8" s="114"/>
      <c r="L8" s="112"/>
      <c r="M8" s="112"/>
      <c r="N8" s="112"/>
      <c r="O8" s="112"/>
      <c r="P8" s="112"/>
      <c r="Q8" s="112"/>
      <c r="R8" s="112"/>
      <c r="S8" s="112"/>
      <c r="T8" s="112"/>
      <c r="U8" s="112"/>
      <c r="V8" s="112"/>
      <c r="W8" s="112"/>
      <c r="X8" s="112"/>
    </row>
    <row r="9" spans="2:24" s="108" customFormat="1" x14ac:dyDescent="0.25">
      <c r="B9" s="256" t="s">
        <v>29707</v>
      </c>
      <c r="C9" s="115" t="s">
        <v>18</v>
      </c>
      <c r="D9" s="115" t="s">
        <v>29708</v>
      </c>
      <c r="E9" s="115" t="s">
        <v>29709</v>
      </c>
      <c r="F9" s="293" t="s">
        <v>55793</v>
      </c>
      <c r="G9" s="64"/>
      <c r="H9" s="64"/>
      <c r="I9" s="112"/>
      <c r="J9" s="112"/>
      <c r="K9" s="112"/>
      <c r="L9" s="112"/>
      <c r="M9" s="112"/>
      <c r="N9" s="112"/>
      <c r="O9" s="112"/>
      <c r="P9" s="112"/>
      <c r="Q9" s="112"/>
      <c r="R9" s="112"/>
      <c r="S9" s="112"/>
      <c r="T9" s="112"/>
      <c r="U9" s="112"/>
      <c r="V9" s="112"/>
      <c r="W9" s="112"/>
      <c r="X9" s="112"/>
    </row>
    <row r="10" spans="2:24" s="108" customFormat="1" ht="24.95" customHeight="1" x14ac:dyDescent="0.25">
      <c r="B10" s="477">
        <f>PO!B14</f>
        <v>1</v>
      </c>
      <c r="C10" s="478" t="str">
        <f>VLOOKUP(B10,PO!$B:$K,4,0)</f>
        <v>ELABORAÇÃO DE PROJETO EXECUTIVO (SPDA) EM BIM</v>
      </c>
      <c r="D10" s="116" t="s">
        <v>29710</v>
      </c>
      <c r="E10" s="116" t="e">
        <f>E11/$E$13</f>
        <v>#DIV/0!</v>
      </c>
      <c r="F10" s="294">
        <v>1</v>
      </c>
      <c r="G10" s="117" t="e">
        <f>SUM(E10)</f>
        <v>#DIV/0!</v>
      </c>
      <c r="H10" s="64" t="e">
        <f>E10=G10</f>
        <v>#DIV/0!</v>
      </c>
      <c r="I10" s="112"/>
      <c r="J10" s="112"/>
      <c r="K10" s="112"/>
      <c r="L10" s="112"/>
      <c r="M10" s="112"/>
      <c r="N10" s="112"/>
      <c r="O10" s="112"/>
      <c r="P10" s="112"/>
      <c r="Q10" s="112"/>
      <c r="R10" s="112"/>
      <c r="S10" s="112"/>
      <c r="T10" s="112"/>
      <c r="U10" s="112"/>
      <c r="V10" s="112"/>
      <c r="W10" s="112"/>
      <c r="X10" s="112"/>
    </row>
    <row r="11" spans="2:24" s="108" customFormat="1" ht="24.95" customHeight="1" x14ac:dyDescent="0.25">
      <c r="B11" s="477"/>
      <c r="C11" s="479"/>
      <c r="D11" s="118" t="s">
        <v>29711</v>
      </c>
      <c r="E11" s="118">
        <f>VLOOKUP(B10,PO!$B:$K,10,0)</f>
        <v>0</v>
      </c>
      <c r="F11" s="295">
        <f>$E$11*F10</f>
        <v>0</v>
      </c>
      <c r="G11" s="119">
        <f>SUM(F11:F11)</f>
        <v>0</v>
      </c>
      <c r="H11" s="64" t="b">
        <f>E11=G11</f>
        <v>1</v>
      </c>
      <c r="I11" s="112"/>
      <c r="J11" s="112"/>
      <c r="K11" s="112"/>
      <c r="L11" s="112"/>
      <c r="M11" s="112"/>
      <c r="N11" s="112"/>
      <c r="O11" s="112"/>
      <c r="P11" s="112"/>
      <c r="Q11" s="112"/>
      <c r="R11" s="112"/>
      <c r="S11" s="112"/>
      <c r="T11" s="112"/>
      <c r="U11" s="112"/>
      <c r="V11" s="112"/>
      <c r="W11" s="112"/>
      <c r="X11" s="112"/>
    </row>
    <row r="12" spans="2:24" s="108" customFormat="1" x14ac:dyDescent="0.25">
      <c r="B12" s="472" t="s">
        <v>29704</v>
      </c>
      <c r="C12" s="473"/>
      <c r="D12" s="120" t="s">
        <v>29710</v>
      </c>
      <c r="E12" s="120" t="e">
        <f>E17/E13</f>
        <v>#DIV/0!</v>
      </c>
      <c r="F12" s="296" t="e">
        <f>F13/$E$13</f>
        <v>#DIV/0!</v>
      </c>
      <c r="G12" s="121"/>
      <c r="H12" s="64"/>
      <c r="I12" s="112"/>
      <c r="J12" s="112"/>
      <c r="K12" s="112"/>
      <c r="L12" s="112"/>
      <c r="M12" s="112"/>
      <c r="N12" s="112"/>
      <c r="O12" s="112"/>
      <c r="P12" s="112"/>
      <c r="Q12" s="112"/>
      <c r="R12" s="112"/>
      <c r="S12" s="112"/>
      <c r="T12" s="112"/>
      <c r="U12" s="112"/>
      <c r="V12" s="112"/>
      <c r="W12" s="112"/>
      <c r="X12" s="112"/>
    </row>
    <row r="13" spans="2:24" s="108" customFormat="1" x14ac:dyDescent="0.25">
      <c r="B13" s="474"/>
      <c r="C13" s="473"/>
      <c r="D13" s="122" t="s">
        <v>29711</v>
      </c>
      <c r="E13" s="122">
        <f>SUM(E11)</f>
        <v>0</v>
      </c>
      <c r="F13" s="297">
        <f>SUM(F11)</f>
        <v>0</v>
      </c>
      <c r="G13" s="119"/>
      <c r="H13" s="64"/>
      <c r="I13" s="112"/>
      <c r="J13" s="112"/>
      <c r="K13" s="112"/>
      <c r="L13" s="112"/>
      <c r="M13" s="112"/>
      <c r="N13" s="112"/>
      <c r="O13" s="112"/>
      <c r="P13" s="112"/>
      <c r="Q13" s="112"/>
      <c r="R13" s="112"/>
      <c r="S13" s="112"/>
      <c r="T13" s="112"/>
      <c r="U13" s="112"/>
      <c r="V13" s="112"/>
      <c r="W13" s="112"/>
      <c r="X13" s="112"/>
    </row>
    <row r="14" spans="2:24" s="108" customFormat="1" x14ac:dyDescent="0.25">
      <c r="B14" s="472" t="s">
        <v>29712</v>
      </c>
      <c r="C14" s="473"/>
      <c r="D14" s="120" t="s">
        <v>29710</v>
      </c>
      <c r="E14" s="120" t="e">
        <f>E17/E15</f>
        <v>#DIV/0!</v>
      </c>
      <c r="F14" s="296" t="e">
        <f>F12</f>
        <v>#DIV/0!</v>
      </c>
      <c r="G14" s="64"/>
      <c r="H14" s="64"/>
      <c r="I14" s="112"/>
      <c r="J14" s="112"/>
      <c r="K14" s="112"/>
      <c r="L14" s="112"/>
      <c r="M14" s="112"/>
      <c r="N14" s="112"/>
      <c r="O14" s="112"/>
      <c r="P14" s="112"/>
      <c r="Q14" s="112"/>
      <c r="R14" s="112"/>
      <c r="S14" s="112"/>
      <c r="T14" s="112"/>
      <c r="U14" s="112"/>
      <c r="V14" s="112"/>
      <c r="W14" s="112"/>
      <c r="X14" s="112"/>
    </row>
    <row r="15" spans="2:24" s="108" customFormat="1" x14ac:dyDescent="0.25">
      <c r="B15" s="475"/>
      <c r="C15" s="476"/>
      <c r="D15" s="257" t="s">
        <v>29711</v>
      </c>
      <c r="E15" s="257">
        <f>E13</f>
        <v>0</v>
      </c>
      <c r="F15" s="298">
        <f>F13</f>
        <v>0</v>
      </c>
      <c r="G15" s="65"/>
      <c r="H15" s="64"/>
      <c r="I15" s="112"/>
      <c r="J15" s="112"/>
      <c r="K15" s="112"/>
      <c r="L15" s="112"/>
      <c r="M15" s="112"/>
      <c r="N15" s="112"/>
      <c r="O15" s="112"/>
      <c r="P15" s="112"/>
      <c r="Q15" s="112"/>
      <c r="R15" s="112"/>
      <c r="S15" s="112"/>
      <c r="T15" s="112"/>
      <c r="U15" s="112"/>
      <c r="V15" s="112"/>
      <c r="W15" s="112"/>
      <c r="X15" s="112"/>
    </row>
    <row r="16" spans="2:24" s="106" customFormat="1" x14ac:dyDescent="0.25">
      <c r="B16" s="104"/>
      <c r="C16" s="104"/>
      <c r="D16" s="105"/>
      <c r="E16" s="105"/>
      <c r="F16" s="105"/>
      <c r="G16" s="65"/>
      <c r="H16" s="64"/>
      <c r="I16" s="107"/>
      <c r="J16" s="107"/>
      <c r="K16" s="107"/>
      <c r="L16" s="107"/>
      <c r="M16" s="107"/>
      <c r="N16" s="107"/>
      <c r="O16" s="107"/>
      <c r="P16" s="107"/>
      <c r="Q16" s="107"/>
      <c r="R16" s="107"/>
      <c r="S16" s="107"/>
      <c r="T16" s="107"/>
      <c r="U16" s="107"/>
      <c r="V16" s="107"/>
      <c r="W16" s="107"/>
      <c r="X16" s="107"/>
    </row>
    <row r="17" spans="2:24" ht="14.25" customHeight="1" x14ac:dyDescent="0.25">
      <c r="B17" s="15"/>
      <c r="C17" s="15"/>
      <c r="D17" s="53"/>
      <c r="E17" s="77">
        <f>PO!K17</f>
        <v>0</v>
      </c>
      <c r="F17" s="52"/>
      <c r="G17" s="58"/>
      <c r="H17" s="58"/>
      <c r="I17" s="50"/>
      <c r="J17" s="50"/>
      <c r="K17" s="50"/>
      <c r="L17" s="50"/>
      <c r="M17" s="50"/>
      <c r="N17" s="50"/>
      <c r="O17" s="50"/>
      <c r="P17" s="50"/>
      <c r="Q17" s="50"/>
      <c r="R17" s="50"/>
      <c r="S17" s="50"/>
      <c r="T17" s="50"/>
      <c r="U17" s="50"/>
      <c r="V17" s="50"/>
      <c r="W17" s="50"/>
      <c r="X17" s="50"/>
    </row>
    <row r="18" spans="2:24" ht="14.25" customHeight="1" x14ac:dyDescent="0.25">
      <c r="B18" s="51"/>
      <c r="C18" s="52"/>
      <c r="D18" s="52"/>
      <c r="E18" s="52"/>
      <c r="F18" s="52"/>
      <c r="G18" s="58"/>
      <c r="H18" s="58"/>
      <c r="I18" s="50"/>
      <c r="J18" s="50"/>
      <c r="K18" s="50"/>
      <c r="L18" s="50"/>
      <c r="M18" s="50"/>
      <c r="N18" s="50"/>
      <c r="O18" s="50"/>
      <c r="P18" s="50"/>
      <c r="Q18" s="50"/>
      <c r="R18" s="50"/>
      <c r="S18" s="50"/>
      <c r="T18" s="50"/>
      <c r="U18" s="50"/>
      <c r="V18" s="50"/>
      <c r="W18" s="50"/>
      <c r="X18" s="50"/>
    </row>
    <row r="19" spans="2:24" ht="14.25" customHeight="1" x14ac:dyDescent="0.25">
      <c r="B19" s="51"/>
      <c r="C19" s="52"/>
      <c r="D19" s="52"/>
      <c r="E19" s="52"/>
      <c r="F19" s="52"/>
      <c r="G19" s="58"/>
      <c r="H19" s="58"/>
      <c r="I19" s="50"/>
      <c r="J19" s="50"/>
      <c r="K19" s="50"/>
      <c r="L19" s="50"/>
      <c r="M19" s="50"/>
      <c r="N19" s="50"/>
      <c r="O19" s="50"/>
      <c r="P19" s="50"/>
      <c r="Q19" s="50"/>
      <c r="R19" s="50"/>
      <c r="S19" s="50"/>
      <c r="T19" s="50"/>
      <c r="U19" s="50"/>
      <c r="V19" s="50"/>
      <c r="W19" s="50"/>
      <c r="X19" s="50"/>
    </row>
    <row r="20" spans="2:24" ht="14.25" customHeight="1" x14ac:dyDescent="0.25">
      <c r="B20" s="51"/>
      <c r="C20" s="52"/>
      <c r="D20" s="52"/>
      <c r="E20" s="52"/>
      <c r="F20" s="52"/>
      <c r="G20" s="58"/>
      <c r="H20" s="58"/>
      <c r="I20" s="50"/>
      <c r="J20" s="50"/>
      <c r="K20" s="50"/>
      <c r="L20" s="50"/>
      <c r="M20" s="50"/>
      <c r="N20" s="50"/>
      <c r="O20" s="50"/>
      <c r="P20" s="50"/>
      <c r="Q20" s="50"/>
      <c r="R20" s="50"/>
      <c r="S20" s="50"/>
      <c r="T20" s="50"/>
      <c r="U20" s="50"/>
      <c r="V20" s="50"/>
      <c r="W20" s="50"/>
      <c r="X20" s="50"/>
    </row>
    <row r="21" spans="2:24" ht="14.25" customHeight="1" x14ac:dyDescent="0.25">
      <c r="B21" s="51"/>
      <c r="C21" s="52"/>
      <c r="D21" s="52"/>
      <c r="E21" s="52"/>
      <c r="F21" s="52"/>
      <c r="G21" s="58"/>
      <c r="H21" s="58"/>
      <c r="I21" s="50"/>
      <c r="J21" s="50"/>
      <c r="K21" s="50"/>
      <c r="L21" s="50"/>
      <c r="M21" s="50"/>
      <c r="N21" s="50"/>
      <c r="O21" s="50"/>
      <c r="P21" s="50"/>
      <c r="Q21" s="50"/>
      <c r="R21" s="50"/>
      <c r="S21" s="50"/>
      <c r="T21" s="50"/>
      <c r="U21" s="50"/>
      <c r="V21" s="50"/>
      <c r="W21" s="50"/>
      <c r="X21" s="50"/>
    </row>
    <row r="22" spans="2:24" ht="14.25" customHeight="1" x14ac:dyDescent="0.25">
      <c r="B22" s="51"/>
      <c r="C22" s="52"/>
      <c r="D22" s="52"/>
      <c r="E22" s="52"/>
      <c r="F22" s="52"/>
      <c r="G22" s="58"/>
      <c r="H22" s="58"/>
      <c r="I22" s="50"/>
      <c r="J22" s="50"/>
      <c r="K22" s="50"/>
      <c r="L22" s="50"/>
      <c r="M22" s="50"/>
      <c r="N22" s="50"/>
      <c r="O22" s="50"/>
      <c r="P22" s="50"/>
      <c r="Q22" s="50"/>
      <c r="R22" s="50"/>
      <c r="S22" s="50"/>
      <c r="T22" s="50"/>
      <c r="U22" s="50"/>
      <c r="V22" s="50"/>
      <c r="W22" s="50"/>
      <c r="X22" s="50"/>
    </row>
    <row r="23" spans="2:24" ht="14.25" customHeight="1" x14ac:dyDescent="0.25">
      <c r="B23" s="51"/>
      <c r="C23" s="52"/>
      <c r="D23" s="52"/>
      <c r="E23" s="52"/>
      <c r="F23" s="52"/>
      <c r="G23" s="58"/>
      <c r="H23" s="58"/>
      <c r="I23" s="50"/>
      <c r="J23" s="50"/>
      <c r="K23" s="50"/>
      <c r="L23" s="50"/>
      <c r="M23" s="50"/>
      <c r="N23" s="50"/>
      <c r="O23" s="50"/>
      <c r="P23" s="50"/>
      <c r="Q23" s="50"/>
      <c r="R23" s="50"/>
      <c r="S23" s="50"/>
      <c r="T23" s="50"/>
      <c r="U23" s="50"/>
      <c r="V23" s="50"/>
      <c r="W23" s="50"/>
      <c r="X23" s="50"/>
    </row>
    <row r="24" spans="2:24" ht="14.25" customHeight="1" x14ac:dyDescent="0.25">
      <c r="B24" s="51"/>
      <c r="C24" s="52"/>
      <c r="D24" s="52"/>
      <c r="E24" s="52"/>
      <c r="F24" s="52"/>
      <c r="G24" s="58"/>
      <c r="H24" s="58"/>
      <c r="I24" s="50"/>
      <c r="J24" s="50"/>
      <c r="K24" s="50"/>
      <c r="L24" s="50"/>
      <c r="M24" s="50"/>
      <c r="N24" s="50"/>
      <c r="O24" s="50"/>
      <c r="P24" s="50"/>
      <c r="Q24" s="50"/>
      <c r="R24" s="50"/>
      <c r="S24" s="50"/>
      <c r="T24" s="50"/>
      <c r="U24" s="50"/>
      <c r="V24" s="50"/>
      <c r="W24" s="50"/>
      <c r="X24" s="50"/>
    </row>
    <row r="25" spans="2:24" ht="14.25" customHeight="1" x14ac:dyDescent="0.25">
      <c r="B25" s="51"/>
      <c r="C25" s="52"/>
      <c r="D25" s="52"/>
      <c r="E25" s="52"/>
      <c r="F25" s="52"/>
      <c r="G25" s="58"/>
      <c r="H25" s="58"/>
      <c r="I25" s="50"/>
      <c r="J25" s="50"/>
      <c r="K25" s="50"/>
      <c r="L25" s="50"/>
      <c r="M25" s="50"/>
      <c r="N25" s="50"/>
      <c r="O25" s="50"/>
      <c r="P25" s="50"/>
      <c r="Q25" s="50"/>
      <c r="R25" s="50"/>
      <c r="S25" s="50"/>
      <c r="T25" s="50"/>
      <c r="U25" s="50"/>
      <c r="V25" s="50"/>
      <c r="W25" s="50"/>
      <c r="X25" s="50"/>
    </row>
    <row r="26" spans="2:24" ht="14.25" customHeight="1" x14ac:dyDescent="0.25">
      <c r="B26" s="51"/>
      <c r="C26" s="52"/>
      <c r="D26" s="52"/>
      <c r="E26" s="52"/>
      <c r="F26" s="52"/>
      <c r="G26" s="58"/>
      <c r="H26" s="58"/>
      <c r="I26" s="50"/>
      <c r="J26" s="50"/>
      <c r="K26" s="50"/>
      <c r="L26" s="50"/>
      <c r="M26" s="50"/>
      <c r="N26" s="50"/>
      <c r="O26" s="50"/>
      <c r="P26" s="50"/>
      <c r="Q26" s="50"/>
      <c r="R26" s="50"/>
      <c r="S26" s="50"/>
      <c r="T26" s="50"/>
      <c r="U26" s="50"/>
      <c r="V26" s="50"/>
      <c r="W26" s="50"/>
      <c r="X26" s="50"/>
    </row>
    <row r="27" spans="2:24" ht="14.25" customHeight="1" x14ac:dyDescent="0.25">
      <c r="B27" s="51"/>
      <c r="C27" s="52"/>
      <c r="D27" s="52"/>
      <c r="E27" s="52"/>
      <c r="F27" s="52"/>
      <c r="G27" s="58"/>
      <c r="H27" s="58"/>
      <c r="I27" s="50"/>
      <c r="J27" s="50"/>
      <c r="K27" s="50"/>
      <c r="L27" s="50"/>
      <c r="M27" s="50"/>
      <c r="N27" s="50"/>
      <c r="O27" s="50"/>
      <c r="P27" s="50"/>
      <c r="Q27" s="50"/>
      <c r="R27" s="50"/>
      <c r="S27" s="50"/>
      <c r="T27" s="50"/>
      <c r="U27" s="50"/>
      <c r="V27" s="50"/>
      <c r="W27" s="50"/>
      <c r="X27" s="50"/>
    </row>
    <row r="28" spans="2:24" ht="14.25" customHeight="1" x14ac:dyDescent="0.25">
      <c r="B28" s="51"/>
      <c r="C28" s="52"/>
      <c r="D28" s="52"/>
      <c r="E28" s="52"/>
      <c r="F28" s="52"/>
      <c r="G28" s="58"/>
      <c r="H28" s="58"/>
      <c r="I28" s="50"/>
      <c r="J28" s="50"/>
      <c r="K28" s="50"/>
      <c r="L28" s="50"/>
      <c r="M28" s="50"/>
      <c r="N28" s="50"/>
      <c r="O28" s="50"/>
      <c r="P28" s="50"/>
      <c r="Q28" s="50"/>
      <c r="R28" s="50"/>
      <c r="S28" s="50"/>
      <c r="T28" s="50"/>
      <c r="U28" s="50"/>
      <c r="V28" s="50"/>
      <c r="W28" s="50"/>
      <c r="X28" s="50"/>
    </row>
    <row r="29" spans="2:24" ht="14.25" customHeight="1" x14ac:dyDescent="0.25">
      <c r="B29" s="51"/>
      <c r="C29" s="52"/>
      <c r="D29" s="52"/>
      <c r="E29" s="52"/>
      <c r="F29" s="52"/>
      <c r="G29" s="58"/>
      <c r="H29" s="58"/>
      <c r="I29" s="50"/>
      <c r="J29" s="50"/>
      <c r="K29" s="50"/>
      <c r="L29" s="50"/>
      <c r="M29" s="50"/>
      <c r="N29" s="50"/>
      <c r="O29" s="50"/>
      <c r="P29" s="50"/>
      <c r="Q29" s="50"/>
      <c r="R29" s="50"/>
      <c r="S29" s="50"/>
      <c r="T29" s="50"/>
      <c r="U29" s="50"/>
      <c r="V29" s="50"/>
      <c r="W29" s="50"/>
      <c r="X29" s="50"/>
    </row>
    <row r="30" spans="2:24" ht="14.25" customHeight="1" x14ac:dyDescent="0.25">
      <c r="B30" s="51"/>
      <c r="C30" s="52"/>
      <c r="D30" s="52"/>
      <c r="E30" s="52"/>
      <c r="F30" s="52"/>
      <c r="G30" s="58"/>
      <c r="H30" s="58"/>
      <c r="I30" s="50"/>
      <c r="J30" s="50"/>
      <c r="K30" s="50"/>
      <c r="L30" s="50"/>
      <c r="M30" s="50"/>
      <c r="N30" s="50"/>
      <c r="O30" s="50"/>
      <c r="P30" s="50"/>
      <c r="Q30" s="50"/>
      <c r="R30" s="50"/>
      <c r="S30" s="50"/>
      <c r="T30" s="50"/>
      <c r="U30" s="50"/>
      <c r="V30" s="50"/>
      <c r="W30" s="50"/>
      <c r="X30" s="50"/>
    </row>
    <row r="31" spans="2:24" ht="14.25" customHeight="1" x14ac:dyDescent="0.25">
      <c r="B31" s="51"/>
      <c r="C31" s="52"/>
      <c r="D31" s="52"/>
      <c r="E31" s="52"/>
      <c r="F31" s="52"/>
      <c r="G31" s="58"/>
      <c r="H31" s="58"/>
      <c r="I31" s="50"/>
      <c r="J31" s="50"/>
      <c r="K31" s="50"/>
      <c r="L31" s="50"/>
      <c r="M31" s="50"/>
      <c r="N31" s="50"/>
      <c r="O31" s="50"/>
      <c r="P31" s="50"/>
      <c r="Q31" s="50"/>
      <c r="R31" s="50"/>
      <c r="S31" s="50"/>
      <c r="T31" s="50"/>
      <c r="U31" s="50"/>
      <c r="V31" s="50"/>
      <c r="W31" s="50"/>
      <c r="X31" s="50"/>
    </row>
    <row r="32" spans="2:24" ht="14.25" customHeight="1" x14ac:dyDescent="0.25">
      <c r="B32" s="51"/>
      <c r="C32" s="52"/>
      <c r="D32" s="52"/>
      <c r="E32" s="52"/>
      <c r="F32" s="52"/>
      <c r="G32" s="58"/>
      <c r="H32" s="58"/>
      <c r="I32" s="50"/>
      <c r="J32" s="50"/>
      <c r="K32" s="50"/>
      <c r="L32" s="50"/>
      <c r="M32" s="50"/>
      <c r="N32" s="50"/>
      <c r="O32" s="50"/>
      <c r="P32" s="50"/>
      <c r="Q32" s="50"/>
      <c r="R32" s="50"/>
      <c r="S32" s="50"/>
      <c r="T32" s="50"/>
      <c r="U32" s="50"/>
      <c r="V32" s="50"/>
      <c r="W32" s="50"/>
      <c r="X32" s="50"/>
    </row>
    <row r="33" spans="2:24" ht="14.25" customHeight="1" x14ac:dyDescent="0.25">
      <c r="B33" s="51"/>
      <c r="C33" s="52"/>
      <c r="D33" s="52"/>
      <c r="E33" s="52"/>
      <c r="F33" s="52"/>
      <c r="G33" s="58"/>
      <c r="H33" s="58"/>
      <c r="I33" s="50"/>
      <c r="J33" s="50"/>
      <c r="K33" s="50"/>
      <c r="L33" s="50"/>
      <c r="M33" s="50"/>
      <c r="N33" s="50"/>
      <c r="O33" s="50"/>
      <c r="P33" s="50"/>
      <c r="Q33" s="50"/>
      <c r="R33" s="50"/>
      <c r="S33" s="50"/>
      <c r="T33" s="50"/>
      <c r="U33" s="50"/>
      <c r="V33" s="50"/>
      <c r="W33" s="50"/>
      <c r="X33" s="50"/>
    </row>
    <row r="34" spans="2:24" ht="14.25" customHeight="1" x14ac:dyDescent="0.25">
      <c r="B34" s="51"/>
      <c r="C34" s="52"/>
      <c r="D34" s="52"/>
      <c r="E34" s="52"/>
      <c r="F34" s="52"/>
      <c r="G34" s="58"/>
      <c r="H34" s="58"/>
      <c r="I34" s="50"/>
      <c r="J34" s="50"/>
      <c r="K34" s="50"/>
      <c r="L34" s="50"/>
      <c r="M34" s="50"/>
      <c r="N34" s="50"/>
      <c r="O34" s="50"/>
      <c r="P34" s="50"/>
      <c r="Q34" s="50"/>
      <c r="R34" s="50"/>
      <c r="S34" s="50"/>
      <c r="T34" s="50"/>
      <c r="U34" s="50"/>
      <c r="V34" s="50"/>
      <c r="W34" s="50"/>
      <c r="X34" s="50"/>
    </row>
    <row r="35" spans="2:24" ht="14.25" customHeight="1" x14ac:dyDescent="0.25">
      <c r="B35" s="51"/>
      <c r="C35" s="52"/>
      <c r="D35" s="52"/>
      <c r="E35" s="52"/>
      <c r="F35" s="52"/>
      <c r="G35" s="58"/>
      <c r="H35" s="58"/>
      <c r="I35" s="50"/>
      <c r="J35" s="50"/>
      <c r="K35" s="50"/>
      <c r="L35" s="50"/>
      <c r="M35" s="50"/>
      <c r="N35" s="50"/>
      <c r="O35" s="50"/>
      <c r="P35" s="50"/>
      <c r="Q35" s="50"/>
      <c r="R35" s="50"/>
      <c r="S35" s="50"/>
      <c r="T35" s="50"/>
      <c r="U35" s="50"/>
      <c r="V35" s="50"/>
      <c r="W35" s="50"/>
      <c r="X35" s="50"/>
    </row>
    <row r="36" spans="2:24" ht="14.25" customHeight="1" x14ac:dyDescent="0.25">
      <c r="B36" s="51"/>
      <c r="C36" s="52"/>
      <c r="D36" s="52"/>
      <c r="E36" s="52"/>
      <c r="F36" s="52"/>
      <c r="G36" s="58"/>
      <c r="H36" s="58"/>
      <c r="I36" s="50"/>
      <c r="J36" s="50"/>
      <c r="K36" s="50"/>
      <c r="L36" s="50"/>
      <c r="M36" s="50"/>
      <c r="N36" s="50"/>
      <c r="O36" s="50"/>
      <c r="P36" s="50"/>
      <c r="Q36" s="50"/>
      <c r="R36" s="50"/>
      <c r="S36" s="50"/>
      <c r="T36" s="50"/>
      <c r="U36" s="50"/>
      <c r="V36" s="50"/>
      <c r="W36" s="50"/>
      <c r="X36" s="50"/>
    </row>
    <row r="37" spans="2:24" ht="14.25" customHeight="1" x14ac:dyDescent="0.25">
      <c r="B37" s="51"/>
      <c r="C37" s="52"/>
      <c r="D37" s="52"/>
      <c r="E37" s="52"/>
      <c r="F37" s="52"/>
      <c r="G37" s="58"/>
      <c r="H37" s="58"/>
      <c r="I37" s="50"/>
      <c r="J37" s="50"/>
      <c r="K37" s="50"/>
      <c r="L37" s="50"/>
      <c r="M37" s="50"/>
      <c r="N37" s="50"/>
      <c r="O37" s="50"/>
      <c r="P37" s="50"/>
      <c r="Q37" s="50"/>
      <c r="R37" s="50"/>
      <c r="S37" s="50"/>
      <c r="T37" s="50"/>
      <c r="U37" s="50"/>
      <c r="V37" s="50"/>
      <c r="W37" s="50"/>
      <c r="X37" s="50"/>
    </row>
    <row r="38" spans="2:24" ht="14.25" customHeight="1" x14ac:dyDescent="0.25">
      <c r="B38" s="51"/>
      <c r="C38" s="52"/>
      <c r="D38" s="52"/>
      <c r="E38" s="52"/>
      <c r="F38" s="52"/>
      <c r="G38" s="58"/>
      <c r="H38" s="58"/>
      <c r="I38" s="50"/>
      <c r="J38" s="50"/>
      <c r="K38" s="50"/>
      <c r="L38" s="50"/>
      <c r="M38" s="50"/>
      <c r="N38" s="50"/>
      <c r="O38" s="50"/>
      <c r="P38" s="50"/>
      <c r="Q38" s="50"/>
      <c r="R38" s="50"/>
      <c r="S38" s="50"/>
      <c r="T38" s="50"/>
      <c r="U38" s="50"/>
      <c r="V38" s="50"/>
      <c r="W38" s="50"/>
      <c r="X38" s="50"/>
    </row>
    <row r="39" spans="2:24" ht="14.25" customHeight="1" x14ac:dyDescent="0.25">
      <c r="B39" s="51"/>
      <c r="C39" s="52"/>
      <c r="D39" s="52"/>
      <c r="E39" s="52"/>
      <c r="F39" s="52"/>
      <c r="G39" s="58"/>
      <c r="H39" s="58"/>
      <c r="I39" s="50"/>
      <c r="J39" s="50"/>
      <c r="K39" s="50"/>
      <c r="L39" s="50"/>
      <c r="M39" s="50"/>
      <c r="N39" s="50"/>
      <c r="O39" s="50"/>
      <c r="P39" s="50"/>
      <c r="Q39" s="50"/>
      <c r="R39" s="50"/>
      <c r="S39" s="50"/>
      <c r="T39" s="50"/>
      <c r="U39" s="50"/>
      <c r="V39" s="50"/>
      <c r="W39" s="50"/>
      <c r="X39" s="50"/>
    </row>
    <row r="40" spans="2:24" ht="14.25" customHeight="1" x14ac:dyDescent="0.25">
      <c r="B40" s="51"/>
      <c r="C40" s="52"/>
      <c r="D40" s="52"/>
      <c r="E40" s="52"/>
      <c r="F40" s="52"/>
      <c r="G40" s="58"/>
      <c r="H40" s="58"/>
      <c r="I40" s="50"/>
      <c r="J40" s="50"/>
      <c r="K40" s="50"/>
      <c r="L40" s="50"/>
      <c r="M40" s="50"/>
      <c r="N40" s="50"/>
      <c r="O40" s="50"/>
      <c r="P40" s="50"/>
      <c r="Q40" s="50"/>
      <c r="R40" s="50"/>
      <c r="S40" s="50"/>
      <c r="T40" s="50"/>
      <c r="U40" s="50"/>
      <c r="V40" s="50"/>
      <c r="W40" s="50"/>
      <c r="X40" s="50"/>
    </row>
    <row r="41" spans="2:24" ht="14.25" customHeight="1" x14ac:dyDescent="0.25">
      <c r="B41" s="51"/>
      <c r="C41" s="52"/>
      <c r="D41" s="52"/>
      <c r="E41" s="52"/>
      <c r="F41" s="52"/>
      <c r="G41" s="58"/>
      <c r="H41" s="58"/>
      <c r="I41" s="50"/>
      <c r="J41" s="50"/>
      <c r="K41" s="50"/>
      <c r="L41" s="50"/>
      <c r="M41" s="50"/>
      <c r="N41" s="50"/>
      <c r="O41" s="50"/>
      <c r="P41" s="50"/>
      <c r="Q41" s="50"/>
      <c r="R41" s="50"/>
      <c r="S41" s="50"/>
      <c r="T41" s="50"/>
      <c r="U41" s="50"/>
      <c r="V41" s="50"/>
      <c r="W41" s="50"/>
      <c r="X41" s="50"/>
    </row>
    <row r="42" spans="2:24" ht="14.25" customHeight="1" x14ac:dyDescent="0.25">
      <c r="B42" s="51"/>
      <c r="C42" s="52"/>
      <c r="D42" s="52"/>
      <c r="E42" s="52"/>
      <c r="F42" s="52"/>
      <c r="G42" s="58"/>
      <c r="H42" s="58"/>
      <c r="I42" s="50"/>
      <c r="J42" s="50"/>
      <c r="K42" s="50"/>
      <c r="L42" s="50"/>
      <c r="M42" s="50"/>
      <c r="N42" s="50"/>
      <c r="O42" s="50"/>
      <c r="P42" s="50"/>
      <c r="Q42" s="50"/>
      <c r="R42" s="50"/>
      <c r="S42" s="50"/>
      <c r="T42" s="50"/>
      <c r="U42" s="50"/>
      <c r="V42" s="50"/>
      <c r="W42" s="50"/>
      <c r="X42" s="50"/>
    </row>
    <row r="43" spans="2:24" ht="14.25" customHeight="1" x14ac:dyDescent="0.25">
      <c r="B43" s="51"/>
      <c r="C43" s="52"/>
      <c r="D43" s="52"/>
      <c r="E43" s="52"/>
      <c r="F43" s="52"/>
      <c r="G43" s="58"/>
      <c r="H43" s="58"/>
      <c r="I43" s="50"/>
      <c r="J43" s="50"/>
      <c r="K43" s="50"/>
      <c r="L43" s="50"/>
      <c r="M43" s="50"/>
      <c r="N43" s="50"/>
      <c r="O43" s="50"/>
      <c r="P43" s="50"/>
      <c r="Q43" s="50"/>
      <c r="R43" s="50"/>
      <c r="S43" s="50"/>
      <c r="T43" s="50"/>
      <c r="U43" s="50"/>
      <c r="V43" s="50"/>
      <c r="W43" s="50"/>
      <c r="X43" s="50"/>
    </row>
    <row r="44" spans="2:24" ht="14.25" customHeight="1" x14ac:dyDescent="0.25">
      <c r="B44" s="51"/>
      <c r="C44" s="52"/>
      <c r="D44" s="52"/>
      <c r="E44" s="52"/>
      <c r="F44" s="52"/>
      <c r="G44" s="58"/>
      <c r="H44" s="58"/>
      <c r="I44" s="50"/>
      <c r="J44" s="50"/>
      <c r="K44" s="50"/>
      <c r="L44" s="50"/>
      <c r="M44" s="50"/>
      <c r="N44" s="50"/>
      <c r="O44" s="50"/>
      <c r="P44" s="50"/>
      <c r="Q44" s="50"/>
      <c r="R44" s="50"/>
      <c r="S44" s="50"/>
      <c r="T44" s="50"/>
      <c r="U44" s="50"/>
      <c r="V44" s="50"/>
      <c r="W44" s="50"/>
      <c r="X44" s="50"/>
    </row>
    <row r="45" spans="2:24" ht="14.25" customHeight="1" x14ac:dyDescent="0.25">
      <c r="B45" s="51"/>
      <c r="C45" s="52"/>
      <c r="D45" s="52"/>
      <c r="E45" s="52"/>
      <c r="F45" s="52"/>
      <c r="G45" s="58"/>
      <c r="H45" s="58"/>
      <c r="I45" s="50"/>
      <c r="J45" s="50"/>
      <c r="K45" s="50"/>
      <c r="L45" s="50"/>
      <c r="M45" s="50"/>
      <c r="N45" s="50"/>
      <c r="O45" s="50"/>
      <c r="P45" s="50"/>
      <c r="Q45" s="50"/>
      <c r="R45" s="50"/>
      <c r="S45" s="50"/>
      <c r="T45" s="50"/>
      <c r="U45" s="50"/>
      <c r="V45" s="50"/>
      <c r="W45" s="50"/>
      <c r="X45" s="50"/>
    </row>
    <row r="46" spans="2:24" ht="14.25" customHeight="1" x14ac:dyDescent="0.25">
      <c r="B46" s="51"/>
      <c r="C46" s="52"/>
      <c r="D46" s="52"/>
      <c r="E46" s="52"/>
      <c r="F46" s="52"/>
      <c r="G46" s="58"/>
      <c r="H46" s="58"/>
      <c r="I46" s="50"/>
      <c r="J46" s="50"/>
      <c r="K46" s="50"/>
      <c r="L46" s="50"/>
      <c r="M46" s="50"/>
      <c r="N46" s="50"/>
      <c r="O46" s="50"/>
      <c r="P46" s="50"/>
      <c r="Q46" s="50"/>
      <c r="R46" s="50"/>
      <c r="S46" s="50"/>
      <c r="T46" s="50"/>
      <c r="U46" s="50"/>
      <c r="V46" s="50"/>
      <c r="W46" s="50"/>
      <c r="X46" s="50"/>
    </row>
    <row r="47" spans="2:24" ht="14.25" customHeight="1" x14ac:dyDescent="0.25">
      <c r="B47" s="51"/>
      <c r="C47" s="52"/>
      <c r="D47" s="52"/>
      <c r="E47" s="52"/>
      <c r="F47" s="52"/>
      <c r="G47" s="58"/>
      <c r="H47" s="58"/>
      <c r="I47" s="50"/>
      <c r="J47" s="50"/>
      <c r="K47" s="50"/>
      <c r="L47" s="50"/>
      <c r="M47" s="50"/>
      <c r="N47" s="50"/>
      <c r="O47" s="50"/>
      <c r="P47" s="50"/>
      <c r="Q47" s="50"/>
      <c r="R47" s="50"/>
      <c r="S47" s="50"/>
      <c r="T47" s="50"/>
      <c r="U47" s="50"/>
      <c r="V47" s="50"/>
      <c r="W47" s="50"/>
      <c r="X47" s="50"/>
    </row>
    <row r="48" spans="2:24" ht="14.25" customHeight="1" x14ac:dyDescent="0.25">
      <c r="B48" s="51"/>
      <c r="C48" s="52"/>
      <c r="D48" s="52"/>
      <c r="E48" s="52"/>
      <c r="F48" s="52"/>
      <c r="G48" s="58"/>
      <c r="H48" s="58"/>
      <c r="I48" s="50"/>
      <c r="J48" s="50"/>
      <c r="K48" s="50"/>
      <c r="L48" s="50"/>
      <c r="M48" s="50"/>
      <c r="N48" s="50"/>
      <c r="O48" s="50"/>
      <c r="P48" s="50"/>
      <c r="Q48" s="50"/>
      <c r="R48" s="50"/>
      <c r="S48" s="50"/>
      <c r="T48" s="50"/>
      <c r="U48" s="50"/>
      <c r="V48" s="50"/>
      <c r="W48" s="50"/>
      <c r="X48" s="50"/>
    </row>
    <row r="49" spans="2:24" ht="14.25" customHeight="1" x14ac:dyDescent="0.25">
      <c r="B49" s="51"/>
      <c r="C49" s="52"/>
      <c r="D49" s="52"/>
      <c r="E49" s="52"/>
      <c r="F49" s="52"/>
      <c r="G49" s="58"/>
      <c r="H49" s="58"/>
      <c r="I49" s="50"/>
      <c r="J49" s="50"/>
      <c r="K49" s="50"/>
      <c r="L49" s="50"/>
      <c r="M49" s="50"/>
      <c r="N49" s="50"/>
      <c r="O49" s="50"/>
      <c r="P49" s="50"/>
      <c r="Q49" s="50"/>
      <c r="R49" s="50"/>
      <c r="S49" s="50"/>
      <c r="T49" s="50"/>
      <c r="U49" s="50"/>
      <c r="V49" s="50"/>
      <c r="W49" s="50"/>
      <c r="X49" s="50"/>
    </row>
    <row r="50" spans="2:24" ht="14.25" customHeight="1" x14ac:dyDescent="0.25">
      <c r="B50" s="51"/>
      <c r="C50" s="52"/>
      <c r="D50" s="52"/>
      <c r="E50" s="52"/>
      <c r="F50" s="52"/>
      <c r="G50" s="58"/>
      <c r="H50" s="58"/>
      <c r="I50" s="50"/>
      <c r="J50" s="50"/>
      <c r="K50" s="50"/>
      <c r="L50" s="50"/>
      <c r="M50" s="50"/>
      <c r="N50" s="50"/>
      <c r="O50" s="50"/>
      <c r="P50" s="50"/>
      <c r="Q50" s="50"/>
      <c r="R50" s="50"/>
      <c r="S50" s="50"/>
      <c r="T50" s="50"/>
      <c r="U50" s="50"/>
      <c r="V50" s="50"/>
      <c r="W50" s="50"/>
      <c r="X50" s="50"/>
    </row>
    <row r="51" spans="2:24" ht="14.25" customHeight="1" x14ac:dyDescent="0.25">
      <c r="B51" s="51"/>
      <c r="C51" s="52"/>
      <c r="D51" s="52"/>
      <c r="E51" s="52"/>
      <c r="F51" s="52"/>
      <c r="G51" s="58"/>
      <c r="H51" s="58"/>
      <c r="I51" s="50"/>
      <c r="J51" s="50"/>
      <c r="K51" s="50"/>
      <c r="L51" s="50"/>
      <c r="M51" s="50"/>
      <c r="N51" s="50"/>
      <c r="O51" s="50"/>
      <c r="P51" s="50"/>
      <c r="Q51" s="50"/>
      <c r="R51" s="50"/>
      <c r="S51" s="50"/>
      <c r="T51" s="50"/>
      <c r="U51" s="50"/>
      <c r="V51" s="50"/>
      <c r="W51" s="50"/>
      <c r="X51" s="50"/>
    </row>
    <row r="52" spans="2:24" ht="14.25" customHeight="1" x14ac:dyDescent="0.25">
      <c r="B52" s="51"/>
      <c r="C52" s="52"/>
      <c r="D52" s="52"/>
      <c r="E52" s="52"/>
      <c r="F52" s="52"/>
      <c r="G52" s="58"/>
      <c r="H52" s="58"/>
      <c r="I52" s="50"/>
      <c r="J52" s="50"/>
      <c r="K52" s="50"/>
      <c r="L52" s="50"/>
      <c r="M52" s="50"/>
      <c r="N52" s="50"/>
      <c r="O52" s="50"/>
      <c r="P52" s="50"/>
      <c r="Q52" s="50"/>
      <c r="R52" s="50"/>
      <c r="S52" s="50"/>
      <c r="T52" s="50"/>
      <c r="U52" s="50"/>
      <c r="V52" s="50"/>
      <c r="W52" s="50"/>
      <c r="X52" s="50"/>
    </row>
    <row r="53" spans="2:24" ht="14.25" customHeight="1" x14ac:dyDescent="0.25">
      <c r="B53" s="51"/>
      <c r="C53" s="52"/>
      <c r="D53" s="52"/>
      <c r="E53" s="52"/>
      <c r="F53" s="52"/>
      <c r="G53" s="58"/>
      <c r="H53" s="58"/>
      <c r="I53" s="50"/>
      <c r="J53" s="50"/>
      <c r="K53" s="50"/>
      <c r="L53" s="50"/>
      <c r="M53" s="50"/>
      <c r="N53" s="50"/>
      <c r="O53" s="50"/>
      <c r="P53" s="50"/>
      <c r="Q53" s="50"/>
      <c r="R53" s="50"/>
      <c r="S53" s="50"/>
      <c r="T53" s="50"/>
      <c r="U53" s="50"/>
      <c r="V53" s="50"/>
      <c r="W53" s="50"/>
      <c r="X53" s="50"/>
    </row>
    <row r="54" spans="2:24" ht="14.25" customHeight="1" x14ac:dyDescent="0.25">
      <c r="B54" s="51"/>
      <c r="C54" s="52"/>
      <c r="D54" s="52"/>
      <c r="E54" s="52"/>
      <c r="F54" s="52"/>
      <c r="G54" s="58"/>
      <c r="H54" s="58"/>
      <c r="I54" s="50"/>
      <c r="J54" s="50"/>
      <c r="K54" s="50"/>
      <c r="L54" s="50"/>
      <c r="M54" s="50"/>
      <c r="N54" s="50"/>
      <c r="O54" s="50"/>
      <c r="P54" s="50"/>
      <c r="Q54" s="50"/>
      <c r="R54" s="50"/>
      <c r="S54" s="50"/>
      <c r="T54" s="50"/>
      <c r="U54" s="50"/>
      <c r="V54" s="50"/>
      <c r="W54" s="50"/>
      <c r="X54" s="50"/>
    </row>
    <row r="55" spans="2:24" ht="14.25" customHeight="1" x14ac:dyDescent="0.25">
      <c r="B55" s="51"/>
      <c r="C55" s="52"/>
      <c r="D55" s="52"/>
      <c r="E55" s="52"/>
      <c r="F55" s="52"/>
      <c r="G55" s="58"/>
      <c r="H55" s="58"/>
      <c r="I55" s="50"/>
      <c r="J55" s="50"/>
      <c r="K55" s="50"/>
      <c r="L55" s="50"/>
      <c r="M55" s="50"/>
      <c r="N55" s="50"/>
      <c r="O55" s="50"/>
      <c r="P55" s="50"/>
      <c r="Q55" s="50"/>
      <c r="R55" s="50"/>
      <c r="S55" s="50"/>
      <c r="T55" s="50"/>
      <c r="U55" s="50"/>
      <c r="V55" s="50"/>
      <c r="W55" s="50"/>
      <c r="X55" s="50"/>
    </row>
    <row r="56" spans="2:24" ht="14.25" customHeight="1" x14ac:dyDescent="0.25">
      <c r="B56" s="51"/>
      <c r="C56" s="52"/>
      <c r="D56" s="52"/>
      <c r="E56" s="52"/>
      <c r="F56" s="52"/>
      <c r="G56" s="58"/>
      <c r="H56" s="58"/>
      <c r="I56" s="50"/>
      <c r="J56" s="50"/>
      <c r="K56" s="50"/>
      <c r="L56" s="50"/>
      <c r="M56" s="50"/>
      <c r="N56" s="50"/>
      <c r="O56" s="50"/>
      <c r="P56" s="50"/>
      <c r="Q56" s="50"/>
      <c r="R56" s="50"/>
      <c r="S56" s="50"/>
      <c r="T56" s="50"/>
      <c r="U56" s="50"/>
      <c r="V56" s="50"/>
      <c r="W56" s="50"/>
      <c r="X56" s="50"/>
    </row>
    <row r="57" spans="2:24" ht="14.25" customHeight="1" x14ac:dyDescent="0.25">
      <c r="B57" s="51"/>
      <c r="C57" s="52"/>
      <c r="D57" s="52"/>
      <c r="E57" s="52"/>
      <c r="F57" s="52"/>
      <c r="G57" s="58"/>
      <c r="H57" s="58"/>
      <c r="I57" s="50"/>
      <c r="J57" s="50"/>
      <c r="K57" s="50"/>
      <c r="L57" s="50"/>
      <c r="M57" s="50"/>
      <c r="N57" s="50"/>
      <c r="O57" s="50"/>
      <c r="P57" s="50"/>
      <c r="Q57" s="50"/>
      <c r="R57" s="50"/>
      <c r="S57" s="50"/>
      <c r="T57" s="50"/>
      <c r="U57" s="50"/>
      <c r="V57" s="50"/>
      <c r="W57" s="50"/>
      <c r="X57" s="50"/>
    </row>
    <row r="58" spans="2:24" ht="14.25" customHeight="1" x14ac:dyDescent="0.25">
      <c r="B58" s="51"/>
      <c r="C58" s="52"/>
      <c r="D58" s="52"/>
      <c r="E58" s="52"/>
      <c r="F58" s="52"/>
      <c r="G58" s="58"/>
      <c r="H58" s="58"/>
      <c r="I58" s="50"/>
      <c r="J58" s="50"/>
      <c r="K58" s="50"/>
      <c r="L58" s="50"/>
      <c r="M58" s="50"/>
      <c r="N58" s="50"/>
      <c r="O58" s="50"/>
      <c r="P58" s="50"/>
      <c r="Q58" s="50"/>
      <c r="R58" s="50"/>
      <c r="S58" s="50"/>
      <c r="T58" s="50"/>
      <c r="U58" s="50"/>
      <c r="V58" s="50"/>
      <c r="W58" s="50"/>
      <c r="X58" s="50"/>
    </row>
    <row r="59" spans="2:24" ht="14.25" customHeight="1" x14ac:dyDescent="0.25">
      <c r="B59" s="51"/>
      <c r="C59" s="52"/>
      <c r="D59" s="52"/>
      <c r="E59" s="52"/>
      <c r="F59" s="52"/>
      <c r="G59" s="58"/>
      <c r="H59" s="58"/>
      <c r="I59" s="50"/>
      <c r="J59" s="50"/>
      <c r="K59" s="50"/>
      <c r="L59" s="50"/>
      <c r="M59" s="50"/>
      <c r="N59" s="50"/>
      <c r="O59" s="50"/>
      <c r="P59" s="50"/>
      <c r="Q59" s="50"/>
      <c r="R59" s="50"/>
      <c r="S59" s="50"/>
      <c r="T59" s="50"/>
      <c r="U59" s="50"/>
      <c r="V59" s="50"/>
      <c r="W59" s="50"/>
      <c r="X59" s="50"/>
    </row>
    <row r="60" spans="2:24" ht="14.25" customHeight="1" x14ac:dyDescent="0.25">
      <c r="B60" s="51"/>
      <c r="C60" s="52"/>
      <c r="D60" s="52"/>
      <c r="E60" s="52"/>
      <c r="F60" s="52"/>
      <c r="G60" s="58"/>
      <c r="H60" s="58"/>
      <c r="I60" s="50"/>
      <c r="J60" s="50"/>
      <c r="K60" s="50"/>
      <c r="L60" s="50"/>
      <c r="M60" s="50"/>
      <c r="N60" s="50"/>
      <c r="O60" s="50"/>
      <c r="P60" s="50"/>
      <c r="Q60" s="50"/>
      <c r="R60" s="50"/>
      <c r="S60" s="50"/>
      <c r="T60" s="50"/>
      <c r="U60" s="50"/>
      <c r="V60" s="50"/>
      <c r="W60" s="50"/>
      <c r="X60" s="50"/>
    </row>
    <row r="61" spans="2:24" ht="14.25" customHeight="1" x14ac:dyDescent="0.25">
      <c r="B61" s="51"/>
      <c r="C61" s="52"/>
      <c r="D61" s="52"/>
      <c r="E61" s="52"/>
      <c r="F61" s="52"/>
      <c r="G61" s="58"/>
      <c r="H61" s="58"/>
      <c r="I61" s="50"/>
      <c r="J61" s="50"/>
      <c r="K61" s="50"/>
      <c r="L61" s="50"/>
      <c r="M61" s="50"/>
      <c r="N61" s="50"/>
      <c r="O61" s="50"/>
      <c r="P61" s="50"/>
      <c r="Q61" s="50"/>
      <c r="R61" s="50"/>
      <c r="S61" s="50"/>
      <c r="T61" s="50"/>
      <c r="U61" s="50"/>
      <c r="V61" s="50"/>
      <c r="W61" s="50"/>
      <c r="X61" s="50"/>
    </row>
    <row r="62" spans="2:24" ht="14.25" customHeight="1" x14ac:dyDescent="0.25">
      <c r="B62" s="51"/>
      <c r="C62" s="52"/>
      <c r="D62" s="52"/>
      <c r="E62" s="52"/>
      <c r="F62" s="52"/>
      <c r="G62" s="58"/>
      <c r="H62" s="58"/>
      <c r="I62" s="50"/>
      <c r="J62" s="50"/>
      <c r="K62" s="50"/>
      <c r="L62" s="50"/>
      <c r="M62" s="50"/>
      <c r="N62" s="50"/>
      <c r="O62" s="50"/>
      <c r="P62" s="50"/>
      <c r="Q62" s="50"/>
      <c r="R62" s="50"/>
      <c r="S62" s="50"/>
      <c r="T62" s="50"/>
      <c r="U62" s="50"/>
      <c r="V62" s="50"/>
      <c r="W62" s="50"/>
      <c r="X62" s="50"/>
    </row>
    <row r="63" spans="2:24" ht="14.25" customHeight="1" x14ac:dyDescent="0.25">
      <c r="B63" s="51"/>
      <c r="C63" s="52"/>
      <c r="D63" s="52"/>
      <c r="E63" s="52"/>
      <c r="F63" s="52"/>
      <c r="G63" s="58"/>
      <c r="H63" s="58"/>
      <c r="I63" s="50"/>
      <c r="J63" s="50"/>
      <c r="K63" s="50"/>
      <c r="L63" s="50"/>
      <c r="M63" s="50"/>
      <c r="N63" s="50"/>
      <c r="O63" s="50"/>
      <c r="P63" s="50"/>
      <c r="Q63" s="50"/>
      <c r="R63" s="50"/>
      <c r="S63" s="50"/>
      <c r="T63" s="50"/>
      <c r="U63" s="50"/>
      <c r="V63" s="50"/>
      <c r="W63" s="50"/>
      <c r="X63" s="50"/>
    </row>
    <row r="64" spans="2:24" ht="14.25" customHeight="1" x14ac:dyDescent="0.25">
      <c r="B64" s="51"/>
      <c r="C64" s="52"/>
      <c r="D64" s="52"/>
      <c r="E64" s="52"/>
      <c r="F64" s="52"/>
      <c r="G64" s="58"/>
      <c r="H64" s="58"/>
      <c r="I64" s="50"/>
      <c r="J64" s="50"/>
      <c r="K64" s="50"/>
      <c r="L64" s="50"/>
      <c r="M64" s="50"/>
      <c r="N64" s="50"/>
      <c r="O64" s="50"/>
      <c r="P64" s="50"/>
      <c r="Q64" s="50"/>
      <c r="R64" s="50"/>
      <c r="S64" s="50"/>
      <c r="T64" s="50"/>
      <c r="U64" s="50"/>
      <c r="V64" s="50"/>
      <c r="W64" s="50"/>
      <c r="X64" s="50"/>
    </row>
    <row r="65" spans="2:24" ht="14.25" customHeight="1" x14ac:dyDescent="0.25">
      <c r="B65" s="51"/>
      <c r="C65" s="52"/>
      <c r="D65" s="52"/>
      <c r="E65" s="52"/>
      <c r="F65" s="52"/>
      <c r="G65" s="58"/>
      <c r="H65" s="58"/>
      <c r="I65" s="50"/>
      <c r="J65" s="50"/>
      <c r="K65" s="50"/>
      <c r="L65" s="50"/>
      <c r="M65" s="50"/>
      <c r="N65" s="50"/>
      <c r="O65" s="50"/>
      <c r="P65" s="50"/>
      <c r="Q65" s="50"/>
      <c r="R65" s="50"/>
      <c r="S65" s="50"/>
      <c r="T65" s="50"/>
      <c r="U65" s="50"/>
      <c r="V65" s="50"/>
      <c r="W65" s="50"/>
      <c r="X65" s="50"/>
    </row>
    <row r="66" spans="2:24" ht="14.25" customHeight="1" x14ac:dyDescent="0.25">
      <c r="B66" s="51"/>
      <c r="C66" s="52"/>
      <c r="D66" s="52"/>
      <c r="E66" s="52"/>
      <c r="F66" s="52"/>
      <c r="G66" s="58"/>
      <c r="H66" s="58"/>
      <c r="I66" s="50"/>
      <c r="J66" s="50"/>
      <c r="K66" s="50"/>
      <c r="L66" s="50"/>
      <c r="M66" s="50"/>
      <c r="N66" s="50"/>
      <c r="O66" s="50"/>
      <c r="P66" s="50"/>
      <c r="Q66" s="50"/>
      <c r="R66" s="50"/>
      <c r="S66" s="50"/>
      <c r="T66" s="50"/>
      <c r="U66" s="50"/>
      <c r="V66" s="50"/>
      <c r="W66" s="50"/>
      <c r="X66" s="50"/>
    </row>
    <row r="67" spans="2:24" ht="14.25" customHeight="1" x14ac:dyDescent="0.25">
      <c r="B67" s="51"/>
      <c r="C67" s="52"/>
      <c r="D67" s="52"/>
      <c r="E67" s="52"/>
      <c r="F67" s="52"/>
      <c r="G67" s="58"/>
      <c r="H67" s="58"/>
      <c r="I67" s="50"/>
      <c r="J67" s="50"/>
      <c r="K67" s="50"/>
      <c r="L67" s="50"/>
      <c r="M67" s="50"/>
      <c r="N67" s="50"/>
      <c r="O67" s="50"/>
      <c r="P67" s="50"/>
      <c r="Q67" s="50"/>
      <c r="R67" s="50"/>
      <c r="S67" s="50"/>
      <c r="T67" s="50"/>
      <c r="U67" s="50"/>
      <c r="V67" s="50"/>
      <c r="W67" s="50"/>
      <c r="X67" s="50"/>
    </row>
    <row r="68" spans="2:24" ht="14.25" customHeight="1" x14ac:dyDescent="0.25">
      <c r="B68" s="51"/>
      <c r="C68" s="52"/>
      <c r="D68" s="52"/>
      <c r="E68" s="52"/>
      <c r="F68" s="52"/>
      <c r="G68" s="58"/>
      <c r="H68" s="58"/>
      <c r="I68" s="50"/>
      <c r="J68" s="50"/>
      <c r="K68" s="50"/>
      <c r="L68" s="50"/>
      <c r="M68" s="50"/>
      <c r="N68" s="50"/>
      <c r="O68" s="50"/>
      <c r="P68" s="50"/>
      <c r="Q68" s="50"/>
      <c r="R68" s="50"/>
      <c r="S68" s="50"/>
      <c r="T68" s="50"/>
      <c r="U68" s="50"/>
      <c r="V68" s="50"/>
      <c r="W68" s="50"/>
      <c r="X68" s="50"/>
    </row>
    <row r="69" spans="2:24" ht="14.25" customHeight="1" x14ac:dyDescent="0.25">
      <c r="B69" s="51"/>
      <c r="C69" s="52"/>
      <c r="D69" s="52"/>
      <c r="E69" s="52"/>
      <c r="F69" s="52"/>
      <c r="G69" s="58"/>
      <c r="H69" s="58"/>
      <c r="I69" s="50"/>
      <c r="J69" s="50"/>
      <c r="K69" s="50"/>
      <c r="L69" s="50"/>
      <c r="M69" s="50"/>
      <c r="N69" s="50"/>
      <c r="O69" s="50"/>
      <c r="P69" s="50"/>
      <c r="Q69" s="50"/>
      <c r="R69" s="50"/>
      <c r="S69" s="50"/>
      <c r="T69" s="50"/>
      <c r="U69" s="50"/>
      <c r="V69" s="50"/>
      <c r="W69" s="50"/>
      <c r="X69" s="50"/>
    </row>
    <row r="70" spans="2:24" ht="14.25" customHeight="1" x14ac:dyDescent="0.25">
      <c r="B70" s="51"/>
      <c r="C70" s="52"/>
      <c r="D70" s="52"/>
      <c r="E70" s="52"/>
      <c r="F70" s="52"/>
      <c r="G70" s="58"/>
      <c r="H70" s="58"/>
      <c r="I70" s="50"/>
      <c r="J70" s="50"/>
      <c r="K70" s="50"/>
      <c r="L70" s="50"/>
      <c r="M70" s="50"/>
      <c r="N70" s="50"/>
      <c r="O70" s="50"/>
      <c r="P70" s="50"/>
      <c r="Q70" s="50"/>
      <c r="R70" s="50"/>
      <c r="S70" s="50"/>
      <c r="T70" s="50"/>
      <c r="U70" s="50"/>
      <c r="V70" s="50"/>
      <c r="W70" s="50"/>
      <c r="X70" s="50"/>
    </row>
    <row r="71" spans="2:24" ht="14.25" customHeight="1" x14ac:dyDescent="0.25">
      <c r="B71" s="51"/>
      <c r="C71" s="52"/>
      <c r="D71" s="52"/>
      <c r="E71" s="52"/>
      <c r="F71" s="52"/>
      <c r="G71" s="58"/>
      <c r="H71" s="58"/>
      <c r="I71" s="50"/>
      <c r="J71" s="50"/>
      <c r="K71" s="50"/>
      <c r="L71" s="50"/>
      <c r="M71" s="50"/>
      <c r="N71" s="50"/>
      <c r="O71" s="50"/>
      <c r="P71" s="50"/>
      <c r="Q71" s="50"/>
      <c r="R71" s="50"/>
      <c r="S71" s="50"/>
      <c r="T71" s="50"/>
      <c r="U71" s="50"/>
      <c r="V71" s="50"/>
      <c r="W71" s="50"/>
      <c r="X71" s="50"/>
    </row>
    <row r="72" spans="2:24" ht="14.25" customHeight="1" x14ac:dyDescent="0.25">
      <c r="B72" s="51"/>
      <c r="C72" s="52"/>
      <c r="D72" s="52"/>
      <c r="E72" s="52"/>
      <c r="F72" s="52"/>
      <c r="G72" s="58"/>
      <c r="H72" s="58"/>
      <c r="I72" s="50"/>
      <c r="J72" s="50"/>
      <c r="K72" s="50"/>
      <c r="L72" s="50"/>
      <c r="M72" s="50"/>
      <c r="N72" s="50"/>
      <c r="O72" s="50"/>
      <c r="P72" s="50"/>
      <c r="Q72" s="50"/>
      <c r="R72" s="50"/>
      <c r="S72" s="50"/>
      <c r="T72" s="50"/>
      <c r="U72" s="50"/>
      <c r="V72" s="50"/>
      <c r="W72" s="50"/>
      <c r="X72" s="50"/>
    </row>
    <row r="73" spans="2:24" ht="14.25" customHeight="1" x14ac:dyDescent="0.25">
      <c r="B73" s="51"/>
      <c r="C73" s="52"/>
      <c r="D73" s="52"/>
      <c r="E73" s="52"/>
      <c r="F73" s="52"/>
      <c r="G73" s="58"/>
      <c r="H73" s="58"/>
      <c r="I73" s="50"/>
      <c r="J73" s="50"/>
      <c r="K73" s="50"/>
      <c r="L73" s="50"/>
      <c r="M73" s="50"/>
      <c r="N73" s="50"/>
      <c r="O73" s="50"/>
      <c r="P73" s="50"/>
      <c r="Q73" s="50"/>
      <c r="R73" s="50"/>
      <c r="S73" s="50"/>
      <c r="T73" s="50"/>
      <c r="U73" s="50"/>
      <c r="V73" s="50"/>
      <c r="W73" s="50"/>
      <c r="X73" s="50"/>
    </row>
    <row r="74" spans="2:24" ht="14.25" customHeight="1" x14ac:dyDescent="0.25">
      <c r="B74" s="51"/>
      <c r="C74" s="52"/>
      <c r="D74" s="52"/>
      <c r="E74" s="52"/>
      <c r="F74" s="52"/>
      <c r="G74" s="58"/>
      <c r="H74" s="58"/>
      <c r="I74" s="50"/>
      <c r="J74" s="50"/>
      <c r="K74" s="50"/>
      <c r="L74" s="50"/>
      <c r="M74" s="50"/>
      <c r="N74" s="50"/>
      <c r="O74" s="50"/>
      <c r="P74" s="50"/>
      <c r="Q74" s="50"/>
      <c r="R74" s="50"/>
      <c r="S74" s="50"/>
      <c r="T74" s="50"/>
      <c r="U74" s="50"/>
      <c r="V74" s="50"/>
      <c r="W74" s="50"/>
      <c r="X74" s="50"/>
    </row>
    <row r="75" spans="2:24" ht="14.25" customHeight="1" x14ac:dyDescent="0.25">
      <c r="B75" s="51"/>
      <c r="C75" s="52"/>
      <c r="D75" s="52"/>
      <c r="E75" s="52"/>
      <c r="F75" s="52"/>
      <c r="G75" s="58"/>
      <c r="H75" s="58"/>
      <c r="I75" s="50"/>
      <c r="J75" s="50"/>
      <c r="K75" s="50"/>
      <c r="L75" s="50"/>
      <c r="M75" s="50"/>
      <c r="N75" s="50"/>
      <c r="O75" s="50"/>
      <c r="P75" s="50"/>
      <c r="Q75" s="50"/>
      <c r="R75" s="50"/>
      <c r="S75" s="50"/>
      <c r="T75" s="50"/>
      <c r="U75" s="50"/>
      <c r="V75" s="50"/>
      <c r="W75" s="50"/>
      <c r="X75" s="50"/>
    </row>
    <row r="76" spans="2:24" ht="14.25" customHeight="1" x14ac:dyDescent="0.25">
      <c r="B76" s="51"/>
      <c r="C76" s="52"/>
      <c r="D76" s="52"/>
      <c r="E76" s="52"/>
      <c r="F76" s="52"/>
      <c r="G76" s="58"/>
      <c r="H76" s="58"/>
      <c r="I76" s="50"/>
      <c r="J76" s="50"/>
      <c r="K76" s="50"/>
      <c r="L76" s="50"/>
      <c r="M76" s="50"/>
      <c r="N76" s="50"/>
      <c r="O76" s="50"/>
      <c r="P76" s="50"/>
      <c r="Q76" s="50"/>
      <c r="R76" s="50"/>
      <c r="S76" s="50"/>
      <c r="T76" s="50"/>
      <c r="U76" s="50"/>
      <c r="V76" s="50"/>
      <c r="W76" s="50"/>
      <c r="X76" s="50"/>
    </row>
    <row r="77" spans="2:24" ht="14.25" customHeight="1" x14ac:dyDescent="0.25">
      <c r="B77" s="51"/>
      <c r="C77" s="52"/>
      <c r="D77" s="52"/>
      <c r="E77" s="52"/>
      <c r="F77" s="52"/>
      <c r="G77" s="58"/>
      <c r="H77" s="58"/>
      <c r="I77" s="50"/>
      <c r="J77" s="50"/>
      <c r="K77" s="50"/>
      <c r="L77" s="50"/>
      <c r="M77" s="50"/>
      <c r="N77" s="50"/>
      <c r="O77" s="50"/>
      <c r="P77" s="50"/>
      <c r="Q77" s="50"/>
      <c r="R77" s="50"/>
      <c r="S77" s="50"/>
      <c r="T77" s="50"/>
      <c r="U77" s="50"/>
      <c r="V77" s="50"/>
      <c r="W77" s="50"/>
      <c r="X77" s="50"/>
    </row>
    <row r="78" spans="2:24" ht="14.25" customHeight="1" x14ac:dyDescent="0.25">
      <c r="B78" s="51"/>
      <c r="C78" s="52"/>
      <c r="D78" s="52"/>
      <c r="E78" s="52"/>
      <c r="F78" s="52"/>
      <c r="G78" s="58"/>
      <c r="H78" s="58"/>
      <c r="I78" s="50"/>
      <c r="J78" s="50"/>
      <c r="K78" s="50"/>
      <c r="L78" s="50"/>
      <c r="M78" s="50"/>
      <c r="N78" s="50"/>
      <c r="O78" s="50"/>
      <c r="P78" s="50"/>
      <c r="Q78" s="50"/>
      <c r="R78" s="50"/>
      <c r="S78" s="50"/>
      <c r="T78" s="50"/>
      <c r="U78" s="50"/>
      <c r="V78" s="50"/>
      <c r="W78" s="50"/>
      <c r="X78" s="50"/>
    </row>
    <row r="79" spans="2:24" ht="14.25" customHeight="1" x14ac:dyDescent="0.25">
      <c r="B79" s="51"/>
      <c r="C79" s="52"/>
      <c r="D79" s="52"/>
      <c r="E79" s="52"/>
      <c r="F79" s="52"/>
      <c r="G79" s="58"/>
      <c r="H79" s="58"/>
      <c r="I79" s="50"/>
      <c r="J79" s="50"/>
      <c r="K79" s="50"/>
      <c r="L79" s="50"/>
      <c r="M79" s="50"/>
      <c r="N79" s="50"/>
      <c r="O79" s="50"/>
      <c r="P79" s="50"/>
      <c r="Q79" s="50"/>
      <c r="R79" s="50"/>
      <c r="S79" s="50"/>
      <c r="T79" s="50"/>
      <c r="U79" s="50"/>
      <c r="V79" s="50"/>
      <c r="W79" s="50"/>
      <c r="X79" s="50"/>
    </row>
    <row r="80" spans="2:24" ht="14.25" customHeight="1" x14ac:dyDescent="0.25">
      <c r="B80" s="51"/>
      <c r="C80" s="52"/>
      <c r="D80" s="52"/>
      <c r="E80" s="52"/>
      <c r="F80" s="52"/>
      <c r="G80" s="58"/>
      <c r="H80" s="58"/>
      <c r="I80" s="50"/>
      <c r="J80" s="50"/>
      <c r="K80" s="50"/>
      <c r="L80" s="50"/>
      <c r="M80" s="50"/>
      <c r="N80" s="50"/>
      <c r="O80" s="50"/>
      <c r="P80" s="50"/>
      <c r="Q80" s="50"/>
      <c r="R80" s="50"/>
      <c r="S80" s="50"/>
      <c r="T80" s="50"/>
      <c r="U80" s="50"/>
      <c r="V80" s="50"/>
      <c r="W80" s="50"/>
      <c r="X80" s="50"/>
    </row>
    <row r="81" spans="2:24" ht="14.25" customHeight="1" x14ac:dyDescent="0.25">
      <c r="B81" s="51"/>
      <c r="C81" s="52"/>
      <c r="D81" s="52"/>
      <c r="E81" s="52"/>
      <c r="F81" s="52"/>
      <c r="G81" s="58"/>
      <c r="H81" s="58"/>
      <c r="I81" s="50"/>
      <c r="J81" s="50"/>
      <c r="K81" s="50"/>
      <c r="L81" s="50"/>
      <c r="M81" s="50"/>
      <c r="N81" s="50"/>
      <c r="O81" s="50"/>
      <c r="P81" s="50"/>
      <c r="Q81" s="50"/>
      <c r="R81" s="50"/>
      <c r="S81" s="50"/>
      <c r="T81" s="50"/>
      <c r="U81" s="50"/>
      <c r="V81" s="50"/>
      <c r="W81" s="50"/>
      <c r="X81" s="50"/>
    </row>
    <row r="82" spans="2:24" ht="14.25" customHeight="1" x14ac:dyDescent="0.25">
      <c r="B82" s="51"/>
      <c r="C82" s="52"/>
      <c r="D82" s="52"/>
      <c r="E82" s="52"/>
      <c r="F82" s="52"/>
      <c r="G82" s="58"/>
      <c r="H82" s="58"/>
      <c r="I82" s="50"/>
      <c r="J82" s="50"/>
      <c r="K82" s="50"/>
      <c r="L82" s="50"/>
      <c r="M82" s="50"/>
      <c r="N82" s="50"/>
      <c r="O82" s="50"/>
      <c r="P82" s="50"/>
      <c r="Q82" s="50"/>
      <c r="R82" s="50"/>
      <c r="S82" s="50"/>
      <c r="T82" s="50"/>
      <c r="U82" s="50"/>
      <c r="V82" s="50"/>
      <c r="W82" s="50"/>
      <c r="X82" s="50"/>
    </row>
    <row r="83" spans="2:24" ht="14.25" customHeight="1" x14ac:dyDescent="0.25">
      <c r="B83" s="51"/>
      <c r="C83" s="52"/>
      <c r="D83" s="52"/>
      <c r="E83" s="52"/>
      <c r="F83" s="52"/>
      <c r="G83" s="58"/>
      <c r="H83" s="58"/>
      <c r="I83" s="50"/>
      <c r="J83" s="50"/>
      <c r="K83" s="50"/>
      <c r="L83" s="50"/>
      <c r="M83" s="50"/>
      <c r="N83" s="50"/>
      <c r="O83" s="50"/>
      <c r="P83" s="50"/>
      <c r="Q83" s="50"/>
      <c r="R83" s="50"/>
      <c r="S83" s="50"/>
      <c r="T83" s="50"/>
      <c r="U83" s="50"/>
      <c r="V83" s="50"/>
      <c r="W83" s="50"/>
      <c r="X83" s="50"/>
    </row>
    <row r="84" spans="2:24" ht="14.25" customHeight="1" x14ac:dyDescent="0.25">
      <c r="B84" s="51"/>
      <c r="C84" s="52"/>
      <c r="D84" s="52"/>
      <c r="E84" s="52"/>
      <c r="F84" s="52"/>
      <c r="G84" s="58"/>
      <c r="H84" s="58"/>
      <c r="I84" s="50"/>
      <c r="J84" s="50"/>
      <c r="K84" s="50"/>
      <c r="L84" s="50"/>
      <c r="M84" s="50"/>
      <c r="N84" s="50"/>
      <c r="O84" s="50"/>
      <c r="P84" s="50"/>
      <c r="Q84" s="50"/>
      <c r="R84" s="50"/>
      <c r="S84" s="50"/>
      <c r="T84" s="50"/>
      <c r="U84" s="50"/>
      <c r="V84" s="50"/>
      <c r="W84" s="50"/>
      <c r="X84" s="50"/>
    </row>
    <row r="85" spans="2:24" ht="14.25" customHeight="1" x14ac:dyDescent="0.25">
      <c r="B85" s="51"/>
      <c r="C85" s="52"/>
      <c r="D85" s="52"/>
      <c r="E85" s="52"/>
      <c r="F85" s="52"/>
      <c r="G85" s="58"/>
      <c r="H85" s="58"/>
      <c r="I85" s="50"/>
      <c r="J85" s="50"/>
      <c r="K85" s="50"/>
      <c r="L85" s="50"/>
      <c r="M85" s="50"/>
      <c r="N85" s="50"/>
      <c r="O85" s="50"/>
      <c r="P85" s="50"/>
      <c r="Q85" s="50"/>
      <c r="R85" s="50"/>
      <c r="S85" s="50"/>
      <c r="T85" s="50"/>
      <c r="U85" s="50"/>
      <c r="V85" s="50"/>
      <c r="W85" s="50"/>
      <c r="X85" s="50"/>
    </row>
    <row r="86" spans="2:24" ht="14.25" customHeight="1" x14ac:dyDescent="0.25">
      <c r="B86" s="51"/>
      <c r="C86" s="52"/>
      <c r="D86" s="52"/>
      <c r="E86" s="52"/>
      <c r="F86" s="52"/>
      <c r="G86" s="58"/>
      <c r="H86" s="58"/>
      <c r="I86" s="50"/>
      <c r="J86" s="50"/>
      <c r="K86" s="50"/>
      <c r="L86" s="50"/>
      <c r="M86" s="50"/>
      <c r="N86" s="50"/>
      <c r="O86" s="50"/>
      <c r="P86" s="50"/>
      <c r="Q86" s="50"/>
      <c r="R86" s="50"/>
      <c r="S86" s="50"/>
      <c r="T86" s="50"/>
      <c r="U86" s="50"/>
      <c r="V86" s="50"/>
      <c r="W86" s="50"/>
      <c r="X86" s="50"/>
    </row>
    <row r="87" spans="2:24" ht="14.25" customHeight="1" x14ac:dyDescent="0.25">
      <c r="B87" s="51"/>
      <c r="C87" s="52"/>
      <c r="D87" s="52"/>
      <c r="E87" s="52"/>
      <c r="F87" s="52"/>
      <c r="G87" s="58"/>
      <c r="H87" s="58"/>
      <c r="I87" s="50"/>
      <c r="J87" s="50"/>
      <c r="K87" s="50"/>
      <c r="L87" s="50"/>
      <c r="M87" s="50"/>
      <c r="N87" s="50"/>
      <c r="O87" s="50"/>
      <c r="P87" s="50"/>
      <c r="Q87" s="50"/>
      <c r="R87" s="50"/>
      <c r="S87" s="50"/>
      <c r="T87" s="50"/>
      <c r="U87" s="50"/>
      <c r="V87" s="50"/>
      <c r="W87" s="50"/>
      <c r="X87" s="50"/>
    </row>
    <row r="88" spans="2:24" ht="14.25" customHeight="1" x14ac:dyDescent="0.25">
      <c r="B88" s="51"/>
      <c r="C88" s="52"/>
      <c r="D88" s="52"/>
      <c r="E88" s="52"/>
      <c r="F88" s="52"/>
      <c r="G88" s="58"/>
      <c r="H88" s="58"/>
      <c r="I88" s="50"/>
      <c r="J88" s="50"/>
      <c r="K88" s="50"/>
      <c r="L88" s="50"/>
      <c r="M88" s="50"/>
      <c r="N88" s="50"/>
      <c r="O88" s="50"/>
      <c r="P88" s="50"/>
      <c r="Q88" s="50"/>
      <c r="R88" s="50"/>
      <c r="S88" s="50"/>
      <c r="T88" s="50"/>
      <c r="U88" s="50"/>
      <c r="V88" s="50"/>
      <c r="W88" s="50"/>
      <c r="X88" s="50"/>
    </row>
    <row r="89" spans="2:24" ht="14.25" customHeight="1" x14ac:dyDescent="0.25">
      <c r="B89" s="51"/>
      <c r="C89" s="52"/>
      <c r="D89" s="52"/>
      <c r="E89" s="52"/>
      <c r="F89" s="52"/>
      <c r="G89" s="58"/>
      <c r="H89" s="58"/>
      <c r="I89" s="50"/>
      <c r="J89" s="50"/>
      <c r="K89" s="50"/>
      <c r="L89" s="50"/>
      <c r="M89" s="50"/>
      <c r="N89" s="50"/>
      <c r="O89" s="50"/>
      <c r="P89" s="50"/>
      <c r="Q89" s="50"/>
      <c r="R89" s="50"/>
      <c r="S89" s="50"/>
      <c r="T89" s="50"/>
      <c r="U89" s="50"/>
      <c r="V89" s="50"/>
      <c r="W89" s="50"/>
      <c r="X89" s="50"/>
    </row>
    <row r="90" spans="2:24" ht="14.25" customHeight="1" x14ac:dyDescent="0.25">
      <c r="B90" s="51"/>
      <c r="C90" s="52"/>
      <c r="D90" s="52"/>
      <c r="E90" s="52"/>
      <c r="F90" s="52"/>
      <c r="G90" s="58"/>
      <c r="H90" s="58"/>
      <c r="I90" s="50"/>
      <c r="J90" s="50"/>
      <c r="K90" s="50"/>
      <c r="L90" s="50"/>
      <c r="M90" s="50"/>
      <c r="N90" s="50"/>
      <c r="O90" s="50"/>
      <c r="P90" s="50"/>
      <c r="Q90" s="50"/>
      <c r="R90" s="50"/>
      <c r="S90" s="50"/>
      <c r="T90" s="50"/>
      <c r="U90" s="50"/>
      <c r="V90" s="50"/>
      <c r="W90" s="50"/>
      <c r="X90" s="50"/>
    </row>
    <row r="91" spans="2:24" ht="14.25" customHeight="1" x14ac:dyDescent="0.25">
      <c r="B91" s="51"/>
      <c r="C91" s="52"/>
      <c r="D91" s="52"/>
      <c r="E91" s="52"/>
      <c r="F91" s="52"/>
      <c r="G91" s="58"/>
      <c r="H91" s="58"/>
      <c r="I91" s="50"/>
      <c r="J91" s="50"/>
      <c r="K91" s="50"/>
      <c r="L91" s="50"/>
      <c r="M91" s="50"/>
      <c r="N91" s="50"/>
      <c r="O91" s="50"/>
      <c r="P91" s="50"/>
      <c r="Q91" s="50"/>
      <c r="R91" s="50"/>
      <c r="S91" s="50"/>
      <c r="T91" s="50"/>
      <c r="U91" s="50"/>
      <c r="V91" s="50"/>
      <c r="W91" s="50"/>
      <c r="X91" s="50"/>
    </row>
    <row r="92" spans="2:24" ht="14.25" customHeight="1" x14ac:dyDescent="0.25">
      <c r="B92" s="51"/>
      <c r="C92" s="52"/>
      <c r="D92" s="52"/>
      <c r="E92" s="52"/>
      <c r="F92" s="52"/>
      <c r="G92" s="58"/>
      <c r="H92" s="58"/>
      <c r="I92" s="50"/>
      <c r="J92" s="50"/>
      <c r="K92" s="50"/>
      <c r="L92" s="50"/>
      <c r="M92" s="50"/>
      <c r="N92" s="50"/>
      <c r="O92" s="50"/>
      <c r="P92" s="50"/>
      <c r="Q92" s="50"/>
      <c r="R92" s="50"/>
      <c r="S92" s="50"/>
      <c r="T92" s="50"/>
      <c r="U92" s="50"/>
      <c r="V92" s="50"/>
      <c r="W92" s="50"/>
      <c r="X92" s="50"/>
    </row>
    <row r="93" spans="2:24" ht="14.25" customHeight="1" x14ac:dyDescent="0.25">
      <c r="B93" s="51"/>
      <c r="C93" s="52"/>
      <c r="D93" s="52"/>
      <c r="E93" s="52"/>
      <c r="F93" s="52"/>
      <c r="G93" s="58"/>
      <c r="H93" s="58"/>
      <c r="I93" s="50"/>
      <c r="J93" s="50"/>
      <c r="K93" s="50"/>
      <c r="L93" s="50"/>
      <c r="M93" s="50"/>
      <c r="N93" s="50"/>
      <c r="O93" s="50"/>
      <c r="P93" s="50"/>
      <c r="Q93" s="50"/>
      <c r="R93" s="50"/>
      <c r="S93" s="50"/>
      <c r="T93" s="50"/>
      <c r="U93" s="50"/>
      <c r="V93" s="50"/>
      <c r="W93" s="50"/>
      <c r="X93" s="50"/>
    </row>
    <row r="94" spans="2:24" ht="14.25" customHeight="1" x14ac:dyDescent="0.25">
      <c r="B94" s="51"/>
      <c r="C94" s="52"/>
      <c r="D94" s="52"/>
      <c r="E94" s="52"/>
      <c r="F94" s="52"/>
      <c r="G94" s="58"/>
      <c r="H94" s="58"/>
      <c r="I94" s="50"/>
      <c r="J94" s="50"/>
      <c r="K94" s="50"/>
      <c r="L94" s="50"/>
      <c r="M94" s="50"/>
      <c r="N94" s="50"/>
      <c r="O94" s="50"/>
      <c r="P94" s="50"/>
      <c r="Q94" s="50"/>
      <c r="R94" s="50"/>
      <c r="S94" s="50"/>
      <c r="T94" s="50"/>
      <c r="U94" s="50"/>
      <c r="V94" s="50"/>
      <c r="W94" s="50"/>
      <c r="X94" s="50"/>
    </row>
    <row r="95" spans="2:24" ht="14.25" customHeight="1" x14ac:dyDescent="0.25">
      <c r="B95" s="51"/>
      <c r="C95" s="52"/>
      <c r="D95" s="52"/>
      <c r="E95" s="52"/>
      <c r="F95" s="52"/>
      <c r="G95" s="58"/>
      <c r="H95" s="58"/>
      <c r="I95" s="50"/>
      <c r="J95" s="50"/>
      <c r="K95" s="50"/>
      <c r="L95" s="50"/>
      <c r="M95" s="50"/>
      <c r="N95" s="50"/>
      <c r="O95" s="50"/>
      <c r="P95" s="50"/>
      <c r="Q95" s="50"/>
      <c r="R95" s="50"/>
      <c r="S95" s="50"/>
      <c r="T95" s="50"/>
      <c r="U95" s="50"/>
      <c r="V95" s="50"/>
      <c r="W95" s="50"/>
      <c r="X95" s="50"/>
    </row>
    <row r="96" spans="2:24" ht="14.25" customHeight="1" x14ac:dyDescent="0.25">
      <c r="B96" s="51"/>
      <c r="C96" s="52"/>
      <c r="D96" s="52"/>
      <c r="E96" s="52"/>
      <c r="F96" s="52"/>
      <c r="G96" s="58"/>
      <c r="H96" s="58"/>
      <c r="I96" s="50"/>
      <c r="J96" s="50"/>
      <c r="K96" s="50"/>
      <c r="L96" s="50"/>
      <c r="M96" s="50"/>
      <c r="N96" s="50"/>
      <c r="O96" s="50"/>
      <c r="P96" s="50"/>
      <c r="Q96" s="50"/>
      <c r="R96" s="50"/>
      <c r="S96" s="50"/>
      <c r="T96" s="50"/>
      <c r="U96" s="50"/>
      <c r="V96" s="50"/>
      <c r="W96" s="50"/>
      <c r="X96" s="50"/>
    </row>
    <row r="97" spans="2:24" ht="14.25" customHeight="1" x14ac:dyDescent="0.25">
      <c r="B97" s="51"/>
      <c r="C97" s="52"/>
      <c r="D97" s="52"/>
      <c r="E97" s="52"/>
      <c r="F97" s="52"/>
      <c r="G97" s="58"/>
      <c r="H97" s="58"/>
      <c r="I97" s="50"/>
      <c r="J97" s="50"/>
      <c r="K97" s="50"/>
      <c r="L97" s="50"/>
      <c r="M97" s="50"/>
      <c r="N97" s="50"/>
      <c r="O97" s="50"/>
      <c r="P97" s="50"/>
      <c r="Q97" s="50"/>
      <c r="R97" s="50"/>
      <c r="S97" s="50"/>
      <c r="T97" s="50"/>
      <c r="U97" s="50"/>
      <c r="V97" s="50"/>
      <c r="W97" s="50"/>
      <c r="X97" s="50"/>
    </row>
    <row r="98" spans="2:24" ht="14.25" customHeight="1" x14ac:dyDescent="0.25">
      <c r="B98" s="51"/>
      <c r="C98" s="52"/>
      <c r="D98" s="52"/>
      <c r="E98" s="52"/>
      <c r="F98" s="52"/>
      <c r="G98" s="58"/>
      <c r="H98" s="58"/>
      <c r="I98" s="50"/>
      <c r="J98" s="50"/>
      <c r="K98" s="50"/>
      <c r="L98" s="50"/>
      <c r="M98" s="50"/>
      <c r="N98" s="50"/>
      <c r="O98" s="50"/>
      <c r="P98" s="50"/>
      <c r="Q98" s="50"/>
      <c r="R98" s="50"/>
      <c r="S98" s="50"/>
      <c r="T98" s="50"/>
      <c r="U98" s="50"/>
      <c r="V98" s="50"/>
      <c r="W98" s="50"/>
      <c r="X98" s="50"/>
    </row>
    <row r="99" spans="2:24" ht="14.25" customHeight="1" x14ac:dyDescent="0.25">
      <c r="B99" s="51"/>
      <c r="C99" s="52"/>
      <c r="D99" s="52"/>
      <c r="E99" s="52"/>
      <c r="F99" s="52"/>
      <c r="G99" s="58"/>
      <c r="H99" s="58"/>
      <c r="I99" s="50"/>
      <c r="J99" s="50"/>
      <c r="K99" s="50"/>
      <c r="L99" s="50"/>
      <c r="M99" s="50"/>
      <c r="N99" s="50"/>
      <c r="O99" s="50"/>
      <c r="P99" s="50"/>
      <c r="Q99" s="50"/>
      <c r="R99" s="50"/>
      <c r="S99" s="50"/>
      <c r="T99" s="50"/>
      <c r="U99" s="50"/>
      <c r="V99" s="50"/>
      <c r="W99" s="50"/>
      <c r="X99" s="50"/>
    </row>
    <row r="100" spans="2:24" ht="14.25" customHeight="1" x14ac:dyDescent="0.25">
      <c r="B100" s="51"/>
      <c r="C100" s="52"/>
      <c r="D100" s="52"/>
      <c r="E100" s="52"/>
      <c r="F100" s="52"/>
      <c r="G100" s="58"/>
      <c r="H100" s="58"/>
      <c r="I100" s="50"/>
      <c r="J100" s="50"/>
      <c r="K100" s="50"/>
      <c r="L100" s="50"/>
      <c r="M100" s="50"/>
      <c r="N100" s="50"/>
      <c r="O100" s="50"/>
      <c r="P100" s="50"/>
      <c r="Q100" s="50"/>
      <c r="R100" s="50"/>
      <c r="S100" s="50"/>
      <c r="T100" s="50"/>
      <c r="U100" s="50"/>
      <c r="V100" s="50"/>
      <c r="W100" s="50"/>
      <c r="X100" s="50"/>
    </row>
    <row r="101" spans="2:24" ht="14.25" customHeight="1" x14ac:dyDescent="0.25">
      <c r="B101" s="51"/>
      <c r="C101" s="52"/>
      <c r="D101" s="52"/>
      <c r="E101" s="52"/>
      <c r="F101" s="52"/>
      <c r="G101" s="58"/>
      <c r="H101" s="58"/>
      <c r="I101" s="50"/>
      <c r="J101" s="50"/>
      <c r="K101" s="50"/>
      <c r="L101" s="50"/>
      <c r="M101" s="50"/>
      <c r="N101" s="50"/>
      <c r="O101" s="50"/>
      <c r="P101" s="50"/>
      <c r="Q101" s="50"/>
      <c r="R101" s="50"/>
      <c r="S101" s="50"/>
      <c r="T101" s="50"/>
      <c r="U101" s="50"/>
      <c r="V101" s="50"/>
      <c r="W101" s="50"/>
      <c r="X101" s="50"/>
    </row>
    <row r="102" spans="2:24" ht="14.25" customHeight="1" x14ac:dyDescent="0.25">
      <c r="B102" s="51"/>
      <c r="C102" s="52"/>
      <c r="D102" s="52"/>
      <c r="E102" s="52"/>
      <c r="F102" s="52"/>
      <c r="G102" s="58"/>
      <c r="H102" s="58"/>
      <c r="I102" s="50"/>
      <c r="J102" s="50"/>
      <c r="K102" s="50"/>
      <c r="L102" s="50"/>
      <c r="M102" s="50"/>
      <c r="N102" s="50"/>
      <c r="O102" s="50"/>
      <c r="P102" s="50"/>
      <c r="Q102" s="50"/>
      <c r="R102" s="50"/>
      <c r="S102" s="50"/>
      <c r="T102" s="50"/>
      <c r="U102" s="50"/>
      <c r="V102" s="50"/>
      <c r="W102" s="50"/>
      <c r="X102" s="50"/>
    </row>
    <row r="103" spans="2:24" ht="14.25" customHeight="1" x14ac:dyDescent="0.25">
      <c r="B103" s="51"/>
      <c r="C103" s="52"/>
      <c r="D103" s="52"/>
      <c r="E103" s="52"/>
      <c r="F103" s="52"/>
      <c r="G103" s="58"/>
      <c r="H103" s="58"/>
      <c r="I103" s="50"/>
      <c r="J103" s="50"/>
      <c r="K103" s="50"/>
      <c r="L103" s="50"/>
      <c r="M103" s="50"/>
      <c r="N103" s="50"/>
      <c r="O103" s="50"/>
      <c r="P103" s="50"/>
      <c r="Q103" s="50"/>
      <c r="R103" s="50"/>
      <c r="S103" s="50"/>
      <c r="T103" s="50"/>
      <c r="U103" s="50"/>
      <c r="V103" s="50"/>
      <c r="W103" s="50"/>
      <c r="X103" s="50"/>
    </row>
    <row r="104" spans="2:24" ht="14.25" customHeight="1" x14ac:dyDescent="0.25">
      <c r="B104" s="51"/>
      <c r="C104" s="52"/>
      <c r="D104" s="52"/>
      <c r="E104" s="52"/>
      <c r="F104" s="52"/>
      <c r="G104" s="58"/>
      <c r="H104" s="58"/>
      <c r="I104" s="50"/>
      <c r="J104" s="50"/>
      <c r="K104" s="50"/>
      <c r="L104" s="50"/>
      <c r="M104" s="50"/>
      <c r="N104" s="50"/>
      <c r="O104" s="50"/>
      <c r="P104" s="50"/>
      <c r="Q104" s="50"/>
      <c r="R104" s="50"/>
      <c r="S104" s="50"/>
      <c r="T104" s="50"/>
      <c r="U104" s="50"/>
      <c r="V104" s="50"/>
      <c r="W104" s="50"/>
      <c r="X104" s="50"/>
    </row>
    <row r="105" spans="2:24" ht="14.25" customHeight="1" x14ac:dyDescent="0.25">
      <c r="B105" s="51"/>
      <c r="C105" s="52"/>
      <c r="D105" s="52"/>
      <c r="E105" s="52"/>
      <c r="F105" s="52"/>
      <c r="G105" s="58"/>
      <c r="H105" s="58"/>
      <c r="I105" s="50"/>
      <c r="J105" s="50"/>
      <c r="K105" s="50"/>
      <c r="L105" s="50"/>
      <c r="M105" s="50"/>
      <c r="N105" s="50"/>
      <c r="O105" s="50"/>
      <c r="P105" s="50"/>
      <c r="Q105" s="50"/>
      <c r="R105" s="50"/>
      <c r="S105" s="50"/>
      <c r="T105" s="50"/>
      <c r="U105" s="50"/>
      <c r="V105" s="50"/>
      <c r="W105" s="50"/>
      <c r="X105" s="50"/>
    </row>
    <row r="106" spans="2:24" ht="14.25" customHeight="1" x14ac:dyDescent="0.25">
      <c r="B106" s="51"/>
      <c r="C106" s="52"/>
      <c r="D106" s="52"/>
      <c r="E106" s="52"/>
      <c r="F106" s="52"/>
      <c r="G106" s="58"/>
      <c r="H106" s="58"/>
      <c r="I106" s="50"/>
      <c r="J106" s="50"/>
      <c r="K106" s="50"/>
      <c r="L106" s="50"/>
      <c r="M106" s="50"/>
      <c r="N106" s="50"/>
      <c r="O106" s="50"/>
      <c r="P106" s="50"/>
      <c r="Q106" s="50"/>
      <c r="R106" s="50"/>
      <c r="S106" s="50"/>
      <c r="T106" s="50"/>
      <c r="U106" s="50"/>
      <c r="V106" s="50"/>
      <c r="W106" s="50"/>
      <c r="X106" s="50"/>
    </row>
    <row r="107" spans="2:24" ht="14.25" customHeight="1" x14ac:dyDescent="0.25">
      <c r="B107" s="51"/>
      <c r="C107" s="52"/>
      <c r="D107" s="52"/>
      <c r="E107" s="52"/>
      <c r="F107" s="52"/>
      <c r="G107" s="58"/>
      <c r="H107" s="58"/>
      <c r="I107" s="50"/>
      <c r="J107" s="50"/>
      <c r="K107" s="50"/>
      <c r="L107" s="50"/>
      <c r="M107" s="50"/>
      <c r="N107" s="50"/>
      <c r="O107" s="50"/>
      <c r="P107" s="50"/>
      <c r="Q107" s="50"/>
      <c r="R107" s="50"/>
      <c r="S107" s="50"/>
      <c r="T107" s="50"/>
      <c r="U107" s="50"/>
      <c r="V107" s="50"/>
      <c r="W107" s="50"/>
      <c r="X107" s="50"/>
    </row>
    <row r="108" spans="2:24" ht="14.25" customHeight="1" x14ac:dyDescent="0.25">
      <c r="B108" s="51"/>
      <c r="C108" s="52"/>
      <c r="D108" s="52"/>
      <c r="E108" s="52"/>
      <c r="F108" s="52"/>
      <c r="G108" s="58"/>
      <c r="H108" s="58"/>
      <c r="I108" s="50"/>
      <c r="J108" s="50"/>
      <c r="K108" s="50"/>
      <c r="L108" s="50"/>
      <c r="M108" s="50"/>
      <c r="N108" s="50"/>
      <c r="O108" s="50"/>
      <c r="P108" s="50"/>
      <c r="Q108" s="50"/>
      <c r="R108" s="50"/>
      <c r="S108" s="50"/>
      <c r="T108" s="50"/>
      <c r="U108" s="50"/>
      <c r="V108" s="50"/>
      <c r="W108" s="50"/>
      <c r="X108" s="50"/>
    </row>
    <row r="109" spans="2:24" ht="14.25" customHeight="1" x14ac:dyDescent="0.25">
      <c r="B109" s="51"/>
      <c r="C109" s="52"/>
      <c r="D109" s="52"/>
      <c r="E109" s="52"/>
      <c r="F109" s="52"/>
      <c r="G109" s="58"/>
      <c r="H109" s="58"/>
      <c r="I109" s="50"/>
      <c r="J109" s="50"/>
      <c r="K109" s="50"/>
      <c r="L109" s="50"/>
      <c r="M109" s="50"/>
      <c r="N109" s="50"/>
      <c r="O109" s="50"/>
      <c r="P109" s="50"/>
      <c r="Q109" s="50"/>
      <c r="R109" s="50"/>
      <c r="S109" s="50"/>
      <c r="T109" s="50"/>
      <c r="U109" s="50"/>
      <c r="V109" s="50"/>
      <c r="W109" s="50"/>
      <c r="X109" s="50"/>
    </row>
    <row r="110" spans="2:24" ht="14.25" customHeight="1" x14ac:dyDescent="0.25">
      <c r="B110" s="51"/>
      <c r="C110" s="52"/>
      <c r="D110" s="52"/>
      <c r="E110" s="52"/>
      <c r="F110" s="52"/>
      <c r="G110" s="58"/>
      <c r="H110" s="58"/>
      <c r="I110" s="50"/>
      <c r="J110" s="50"/>
      <c r="K110" s="50"/>
      <c r="L110" s="50"/>
      <c r="M110" s="50"/>
      <c r="N110" s="50"/>
      <c r="O110" s="50"/>
      <c r="P110" s="50"/>
      <c r="Q110" s="50"/>
      <c r="R110" s="50"/>
      <c r="S110" s="50"/>
      <c r="T110" s="50"/>
      <c r="U110" s="50"/>
      <c r="V110" s="50"/>
      <c r="W110" s="50"/>
      <c r="X110" s="50"/>
    </row>
    <row r="111" spans="2:24" ht="14.25" customHeight="1" x14ac:dyDescent="0.25">
      <c r="B111" s="51"/>
      <c r="C111" s="52"/>
      <c r="D111" s="52"/>
      <c r="E111" s="52"/>
      <c r="F111" s="52"/>
      <c r="G111" s="58"/>
      <c r="H111" s="58"/>
      <c r="I111" s="50"/>
      <c r="J111" s="50"/>
      <c r="K111" s="50"/>
      <c r="L111" s="50"/>
      <c r="M111" s="50"/>
      <c r="N111" s="50"/>
      <c r="O111" s="50"/>
      <c r="P111" s="50"/>
      <c r="Q111" s="50"/>
      <c r="R111" s="50"/>
      <c r="S111" s="50"/>
      <c r="T111" s="50"/>
      <c r="U111" s="50"/>
      <c r="V111" s="50"/>
      <c r="W111" s="50"/>
      <c r="X111" s="50"/>
    </row>
    <row r="112" spans="2:24" ht="14.25" customHeight="1" x14ac:dyDescent="0.25">
      <c r="B112" s="51"/>
      <c r="C112" s="52"/>
      <c r="D112" s="52"/>
      <c r="E112" s="52"/>
      <c r="F112" s="52"/>
      <c r="G112" s="58"/>
      <c r="H112" s="58"/>
      <c r="I112" s="50"/>
      <c r="J112" s="50"/>
      <c r="K112" s="50"/>
      <c r="L112" s="50"/>
      <c r="M112" s="50"/>
      <c r="N112" s="50"/>
      <c r="O112" s="50"/>
      <c r="P112" s="50"/>
      <c r="Q112" s="50"/>
      <c r="R112" s="50"/>
      <c r="S112" s="50"/>
      <c r="T112" s="50"/>
      <c r="U112" s="50"/>
      <c r="V112" s="50"/>
      <c r="W112" s="50"/>
      <c r="X112" s="50"/>
    </row>
    <row r="113" spans="2:24" ht="14.25" customHeight="1" x14ac:dyDescent="0.25">
      <c r="B113" s="51"/>
      <c r="C113" s="52"/>
      <c r="D113" s="52"/>
      <c r="E113" s="52"/>
      <c r="F113" s="52"/>
      <c r="G113" s="58"/>
      <c r="H113" s="58"/>
      <c r="I113" s="50"/>
      <c r="J113" s="50"/>
      <c r="K113" s="50"/>
      <c r="L113" s="50"/>
      <c r="M113" s="50"/>
      <c r="N113" s="50"/>
      <c r="O113" s="50"/>
      <c r="P113" s="50"/>
      <c r="Q113" s="50"/>
      <c r="R113" s="50"/>
      <c r="S113" s="50"/>
      <c r="T113" s="50"/>
      <c r="U113" s="50"/>
      <c r="V113" s="50"/>
      <c r="W113" s="50"/>
      <c r="X113" s="50"/>
    </row>
    <row r="114" spans="2:24" ht="14.25" customHeight="1" x14ac:dyDescent="0.25">
      <c r="B114" s="51"/>
      <c r="C114" s="52"/>
      <c r="D114" s="52"/>
      <c r="E114" s="52"/>
      <c r="F114" s="52"/>
      <c r="G114" s="58"/>
      <c r="H114" s="58"/>
      <c r="I114" s="50"/>
      <c r="J114" s="50"/>
      <c r="K114" s="50"/>
      <c r="L114" s="50"/>
      <c r="M114" s="50"/>
      <c r="N114" s="50"/>
      <c r="O114" s="50"/>
      <c r="P114" s="50"/>
      <c r="Q114" s="50"/>
      <c r="R114" s="50"/>
      <c r="S114" s="50"/>
      <c r="T114" s="50"/>
      <c r="U114" s="50"/>
      <c r="V114" s="50"/>
      <c r="W114" s="50"/>
      <c r="X114" s="50"/>
    </row>
    <row r="115" spans="2:24" ht="14.25" customHeight="1" x14ac:dyDescent="0.25">
      <c r="B115" s="51"/>
      <c r="C115" s="52"/>
      <c r="D115" s="52"/>
      <c r="E115" s="52"/>
      <c r="F115" s="52"/>
      <c r="G115" s="58"/>
      <c r="H115" s="58"/>
      <c r="I115" s="50"/>
      <c r="J115" s="50"/>
      <c r="K115" s="50"/>
      <c r="L115" s="50"/>
      <c r="M115" s="50"/>
      <c r="N115" s="50"/>
      <c r="O115" s="50"/>
      <c r="P115" s="50"/>
      <c r="Q115" s="50"/>
      <c r="R115" s="50"/>
      <c r="S115" s="50"/>
      <c r="T115" s="50"/>
      <c r="U115" s="50"/>
      <c r="V115" s="50"/>
      <c r="W115" s="50"/>
      <c r="X115" s="50"/>
    </row>
    <row r="116" spans="2:24" ht="14.25" customHeight="1" x14ac:dyDescent="0.25">
      <c r="B116" s="51"/>
      <c r="C116" s="52"/>
      <c r="D116" s="52"/>
      <c r="E116" s="52"/>
      <c r="F116" s="52"/>
      <c r="G116" s="58"/>
      <c r="H116" s="58"/>
      <c r="I116" s="50"/>
      <c r="J116" s="50"/>
      <c r="K116" s="50"/>
      <c r="L116" s="50"/>
      <c r="M116" s="50"/>
      <c r="N116" s="50"/>
      <c r="O116" s="50"/>
      <c r="P116" s="50"/>
      <c r="Q116" s="50"/>
      <c r="R116" s="50"/>
      <c r="S116" s="50"/>
      <c r="T116" s="50"/>
      <c r="U116" s="50"/>
      <c r="V116" s="50"/>
      <c r="W116" s="50"/>
      <c r="X116" s="50"/>
    </row>
    <row r="117" spans="2:24" ht="14.25" customHeight="1" x14ac:dyDescent="0.25">
      <c r="B117" s="51"/>
      <c r="C117" s="52"/>
      <c r="D117" s="52"/>
      <c r="E117" s="52"/>
      <c r="F117" s="52"/>
      <c r="G117" s="58"/>
      <c r="H117" s="58"/>
      <c r="I117" s="50"/>
      <c r="J117" s="50"/>
      <c r="K117" s="50"/>
      <c r="L117" s="50"/>
      <c r="M117" s="50"/>
      <c r="N117" s="50"/>
      <c r="O117" s="50"/>
      <c r="P117" s="50"/>
      <c r="Q117" s="50"/>
      <c r="R117" s="50"/>
      <c r="S117" s="50"/>
      <c r="T117" s="50"/>
      <c r="U117" s="50"/>
      <c r="V117" s="50"/>
      <c r="W117" s="50"/>
      <c r="X117" s="50"/>
    </row>
    <row r="118" spans="2:24" ht="14.25" customHeight="1" x14ac:dyDescent="0.25">
      <c r="B118" s="51"/>
      <c r="C118" s="52"/>
      <c r="D118" s="52"/>
      <c r="E118" s="52"/>
      <c r="F118" s="52"/>
      <c r="G118" s="58"/>
      <c r="H118" s="58"/>
      <c r="I118" s="50"/>
      <c r="J118" s="50"/>
      <c r="K118" s="50"/>
      <c r="L118" s="50"/>
      <c r="M118" s="50"/>
      <c r="N118" s="50"/>
      <c r="O118" s="50"/>
      <c r="P118" s="50"/>
      <c r="Q118" s="50"/>
      <c r="R118" s="50"/>
      <c r="S118" s="50"/>
      <c r="T118" s="50"/>
      <c r="U118" s="50"/>
      <c r="V118" s="50"/>
      <c r="W118" s="50"/>
      <c r="X118" s="50"/>
    </row>
    <row r="119" spans="2:24" ht="14.25" customHeight="1" x14ac:dyDescent="0.25">
      <c r="B119" s="51"/>
      <c r="C119" s="52"/>
      <c r="D119" s="52"/>
      <c r="E119" s="52"/>
      <c r="F119" s="52"/>
      <c r="G119" s="58"/>
      <c r="H119" s="58"/>
      <c r="I119" s="50"/>
      <c r="J119" s="50"/>
      <c r="K119" s="50"/>
      <c r="L119" s="50"/>
      <c r="M119" s="50"/>
      <c r="N119" s="50"/>
      <c r="O119" s="50"/>
      <c r="P119" s="50"/>
      <c r="Q119" s="50"/>
      <c r="R119" s="50"/>
      <c r="S119" s="50"/>
      <c r="T119" s="50"/>
      <c r="U119" s="50"/>
      <c r="V119" s="50"/>
      <c r="W119" s="50"/>
      <c r="X119" s="50"/>
    </row>
    <row r="120" spans="2:24" ht="14.25" customHeight="1" x14ac:dyDescent="0.25">
      <c r="B120" s="51"/>
      <c r="C120" s="52"/>
      <c r="D120" s="52"/>
      <c r="E120" s="52"/>
      <c r="F120" s="52"/>
      <c r="G120" s="58"/>
      <c r="H120" s="58"/>
      <c r="I120" s="50"/>
      <c r="J120" s="50"/>
      <c r="K120" s="50"/>
      <c r="L120" s="50"/>
      <c r="M120" s="50"/>
      <c r="N120" s="50"/>
      <c r="O120" s="50"/>
      <c r="P120" s="50"/>
      <c r="Q120" s="50"/>
      <c r="R120" s="50"/>
      <c r="S120" s="50"/>
      <c r="T120" s="50"/>
      <c r="U120" s="50"/>
      <c r="V120" s="50"/>
      <c r="W120" s="50"/>
      <c r="X120" s="50"/>
    </row>
    <row r="121" spans="2:24" ht="14.25" customHeight="1" x14ac:dyDescent="0.25">
      <c r="B121" s="51"/>
      <c r="C121" s="52"/>
      <c r="D121" s="52"/>
      <c r="E121" s="52"/>
      <c r="F121" s="52"/>
      <c r="G121" s="58"/>
      <c r="H121" s="58"/>
      <c r="I121" s="50"/>
      <c r="J121" s="50"/>
      <c r="K121" s="50"/>
      <c r="L121" s="50"/>
      <c r="M121" s="50"/>
      <c r="N121" s="50"/>
      <c r="O121" s="50"/>
      <c r="P121" s="50"/>
      <c r="Q121" s="50"/>
      <c r="R121" s="50"/>
      <c r="S121" s="50"/>
      <c r="T121" s="50"/>
      <c r="U121" s="50"/>
      <c r="V121" s="50"/>
      <c r="W121" s="50"/>
      <c r="X121" s="50"/>
    </row>
    <row r="122" spans="2:24" ht="14.25" customHeight="1" x14ac:dyDescent="0.25">
      <c r="B122" s="51"/>
      <c r="C122" s="52"/>
      <c r="D122" s="52"/>
      <c r="E122" s="52"/>
      <c r="F122" s="52"/>
      <c r="G122" s="58"/>
      <c r="H122" s="58"/>
      <c r="I122" s="50"/>
      <c r="J122" s="50"/>
      <c r="K122" s="50"/>
      <c r="L122" s="50"/>
      <c r="M122" s="50"/>
      <c r="N122" s="50"/>
      <c r="O122" s="50"/>
      <c r="P122" s="50"/>
      <c r="Q122" s="50"/>
      <c r="R122" s="50"/>
      <c r="S122" s="50"/>
      <c r="T122" s="50"/>
      <c r="U122" s="50"/>
      <c r="V122" s="50"/>
      <c r="W122" s="50"/>
      <c r="X122" s="50"/>
    </row>
    <row r="123" spans="2:24" ht="14.25" customHeight="1" x14ac:dyDescent="0.25">
      <c r="B123" s="51"/>
      <c r="C123" s="52"/>
      <c r="D123" s="52"/>
      <c r="E123" s="52"/>
      <c r="F123" s="52"/>
      <c r="G123" s="58"/>
      <c r="H123" s="58"/>
      <c r="I123" s="50"/>
      <c r="J123" s="50"/>
      <c r="K123" s="50"/>
      <c r="L123" s="50"/>
      <c r="M123" s="50"/>
      <c r="N123" s="50"/>
      <c r="O123" s="50"/>
      <c r="P123" s="50"/>
      <c r="Q123" s="50"/>
      <c r="R123" s="50"/>
      <c r="S123" s="50"/>
      <c r="T123" s="50"/>
      <c r="U123" s="50"/>
      <c r="V123" s="50"/>
      <c r="W123" s="50"/>
      <c r="X123" s="50"/>
    </row>
    <row r="124" spans="2:24" ht="14.25" customHeight="1" x14ac:dyDescent="0.25">
      <c r="B124" s="51"/>
      <c r="C124" s="52"/>
      <c r="D124" s="52"/>
      <c r="E124" s="52"/>
      <c r="F124" s="52"/>
      <c r="G124" s="58"/>
      <c r="H124" s="58"/>
      <c r="I124" s="50"/>
      <c r="J124" s="50"/>
      <c r="K124" s="50"/>
      <c r="L124" s="50"/>
      <c r="M124" s="50"/>
      <c r="N124" s="50"/>
      <c r="O124" s="50"/>
      <c r="P124" s="50"/>
      <c r="Q124" s="50"/>
      <c r="R124" s="50"/>
      <c r="S124" s="50"/>
      <c r="T124" s="50"/>
      <c r="U124" s="50"/>
      <c r="V124" s="50"/>
      <c r="W124" s="50"/>
      <c r="X124" s="50"/>
    </row>
    <row r="125" spans="2:24" ht="14.25" customHeight="1" x14ac:dyDescent="0.25">
      <c r="B125" s="51"/>
      <c r="C125" s="52"/>
      <c r="D125" s="52"/>
      <c r="E125" s="52"/>
      <c r="F125" s="52"/>
      <c r="G125" s="58"/>
      <c r="H125" s="58"/>
      <c r="I125" s="50"/>
      <c r="J125" s="50"/>
      <c r="K125" s="50"/>
      <c r="L125" s="50"/>
      <c r="M125" s="50"/>
      <c r="N125" s="50"/>
      <c r="O125" s="50"/>
      <c r="P125" s="50"/>
      <c r="Q125" s="50"/>
      <c r="R125" s="50"/>
      <c r="S125" s="50"/>
      <c r="T125" s="50"/>
      <c r="U125" s="50"/>
      <c r="V125" s="50"/>
      <c r="W125" s="50"/>
      <c r="X125" s="50"/>
    </row>
    <row r="126" spans="2:24" ht="14.25" customHeight="1" x14ac:dyDescent="0.25">
      <c r="B126" s="51"/>
      <c r="C126" s="52"/>
      <c r="D126" s="52"/>
      <c r="E126" s="52"/>
      <c r="F126" s="52"/>
      <c r="G126" s="58"/>
      <c r="H126" s="58"/>
      <c r="I126" s="50"/>
      <c r="J126" s="50"/>
      <c r="K126" s="50"/>
      <c r="L126" s="50"/>
      <c r="M126" s="50"/>
      <c r="N126" s="50"/>
      <c r="O126" s="50"/>
      <c r="P126" s="50"/>
      <c r="Q126" s="50"/>
      <c r="R126" s="50"/>
      <c r="S126" s="50"/>
      <c r="T126" s="50"/>
      <c r="U126" s="50"/>
      <c r="V126" s="50"/>
      <c r="W126" s="50"/>
      <c r="X126" s="50"/>
    </row>
    <row r="127" spans="2:24" ht="14.25" customHeight="1" x14ac:dyDescent="0.25">
      <c r="B127" s="51"/>
      <c r="C127" s="52"/>
      <c r="D127" s="52"/>
      <c r="E127" s="52"/>
      <c r="F127" s="52"/>
      <c r="G127" s="58"/>
      <c r="H127" s="58"/>
      <c r="I127" s="50"/>
      <c r="J127" s="50"/>
      <c r="K127" s="50"/>
      <c r="L127" s="50"/>
      <c r="M127" s="50"/>
      <c r="N127" s="50"/>
      <c r="O127" s="50"/>
      <c r="P127" s="50"/>
      <c r="Q127" s="50"/>
      <c r="R127" s="50"/>
      <c r="S127" s="50"/>
      <c r="T127" s="50"/>
      <c r="U127" s="50"/>
      <c r="V127" s="50"/>
      <c r="W127" s="50"/>
      <c r="X127" s="50"/>
    </row>
    <row r="128" spans="2:24" ht="14.25" customHeight="1" x14ac:dyDescent="0.25">
      <c r="B128" s="51"/>
      <c r="C128" s="52"/>
      <c r="D128" s="52"/>
      <c r="E128" s="52"/>
      <c r="F128" s="52"/>
      <c r="G128" s="58"/>
      <c r="H128" s="58"/>
      <c r="I128" s="50"/>
      <c r="J128" s="50"/>
      <c r="K128" s="50"/>
      <c r="L128" s="50"/>
      <c r="M128" s="50"/>
      <c r="N128" s="50"/>
      <c r="O128" s="50"/>
      <c r="P128" s="50"/>
      <c r="Q128" s="50"/>
      <c r="R128" s="50"/>
      <c r="S128" s="50"/>
      <c r="T128" s="50"/>
      <c r="U128" s="50"/>
      <c r="V128" s="50"/>
      <c r="W128" s="50"/>
      <c r="X128" s="50"/>
    </row>
    <row r="129" spans="2:24" ht="14.25" customHeight="1" x14ac:dyDescent="0.25">
      <c r="B129" s="51"/>
      <c r="C129" s="52"/>
      <c r="D129" s="52"/>
      <c r="E129" s="52"/>
      <c r="F129" s="52"/>
      <c r="G129" s="58"/>
      <c r="H129" s="58"/>
      <c r="I129" s="50"/>
      <c r="J129" s="50"/>
      <c r="K129" s="50"/>
      <c r="L129" s="50"/>
      <c r="M129" s="50"/>
      <c r="N129" s="50"/>
      <c r="O129" s="50"/>
      <c r="P129" s="50"/>
      <c r="Q129" s="50"/>
      <c r="R129" s="50"/>
      <c r="S129" s="50"/>
      <c r="T129" s="50"/>
      <c r="U129" s="50"/>
      <c r="V129" s="50"/>
      <c r="W129" s="50"/>
      <c r="X129" s="50"/>
    </row>
    <row r="130" spans="2:24" ht="14.25" customHeight="1" x14ac:dyDescent="0.25">
      <c r="B130" s="51"/>
      <c r="C130" s="52"/>
      <c r="D130" s="52"/>
      <c r="E130" s="52"/>
      <c r="F130" s="52"/>
      <c r="G130" s="58"/>
      <c r="H130" s="58"/>
      <c r="I130" s="50"/>
      <c r="J130" s="50"/>
      <c r="K130" s="50"/>
      <c r="L130" s="50"/>
      <c r="M130" s="50"/>
      <c r="N130" s="50"/>
      <c r="O130" s="50"/>
      <c r="P130" s="50"/>
      <c r="Q130" s="50"/>
      <c r="R130" s="50"/>
      <c r="S130" s="50"/>
      <c r="T130" s="50"/>
      <c r="U130" s="50"/>
      <c r="V130" s="50"/>
      <c r="W130" s="50"/>
      <c r="X130" s="50"/>
    </row>
    <row r="131" spans="2:24" ht="14.25" customHeight="1" x14ac:dyDescent="0.25">
      <c r="B131" s="51"/>
      <c r="C131" s="52"/>
      <c r="D131" s="52"/>
      <c r="E131" s="52"/>
      <c r="F131" s="52"/>
      <c r="G131" s="58"/>
      <c r="H131" s="58"/>
      <c r="I131" s="50"/>
      <c r="J131" s="50"/>
      <c r="K131" s="50"/>
      <c r="L131" s="50"/>
      <c r="M131" s="50"/>
      <c r="N131" s="50"/>
      <c r="O131" s="50"/>
      <c r="P131" s="50"/>
      <c r="Q131" s="50"/>
      <c r="R131" s="50"/>
      <c r="S131" s="50"/>
      <c r="T131" s="50"/>
      <c r="U131" s="50"/>
      <c r="V131" s="50"/>
      <c r="W131" s="50"/>
      <c r="X131" s="50"/>
    </row>
    <row r="132" spans="2:24" ht="14.25" customHeight="1" x14ac:dyDescent="0.25">
      <c r="B132" s="51"/>
      <c r="C132" s="52"/>
      <c r="D132" s="52"/>
      <c r="E132" s="52"/>
      <c r="F132" s="52"/>
      <c r="G132" s="58"/>
      <c r="H132" s="58"/>
      <c r="I132" s="50"/>
      <c r="J132" s="50"/>
      <c r="K132" s="50"/>
      <c r="L132" s="50"/>
      <c r="M132" s="50"/>
      <c r="N132" s="50"/>
      <c r="O132" s="50"/>
      <c r="P132" s="50"/>
      <c r="Q132" s="50"/>
      <c r="R132" s="50"/>
      <c r="S132" s="50"/>
      <c r="T132" s="50"/>
      <c r="U132" s="50"/>
      <c r="V132" s="50"/>
      <c r="W132" s="50"/>
      <c r="X132" s="50"/>
    </row>
    <row r="133" spans="2:24" ht="14.25" customHeight="1" x14ac:dyDescent="0.25">
      <c r="B133" s="51"/>
      <c r="C133" s="52"/>
      <c r="D133" s="52"/>
      <c r="E133" s="52"/>
      <c r="F133" s="52"/>
      <c r="G133" s="58"/>
      <c r="H133" s="58"/>
      <c r="I133" s="50"/>
      <c r="J133" s="50"/>
      <c r="K133" s="50"/>
      <c r="L133" s="50"/>
      <c r="M133" s="50"/>
      <c r="N133" s="50"/>
      <c r="O133" s="50"/>
      <c r="P133" s="50"/>
      <c r="Q133" s="50"/>
      <c r="R133" s="50"/>
      <c r="S133" s="50"/>
      <c r="T133" s="50"/>
      <c r="U133" s="50"/>
      <c r="V133" s="50"/>
      <c r="W133" s="50"/>
      <c r="X133" s="50"/>
    </row>
    <row r="134" spans="2:24" ht="14.25" customHeight="1" x14ac:dyDescent="0.25">
      <c r="B134" s="51"/>
      <c r="C134" s="52"/>
      <c r="D134" s="52"/>
      <c r="E134" s="52"/>
      <c r="F134" s="52"/>
      <c r="G134" s="58"/>
      <c r="H134" s="58"/>
      <c r="I134" s="50"/>
      <c r="J134" s="50"/>
      <c r="K134" s="50"/>
      <c r="L134" s="50"/>
      <c r="M134" s="50"/>
      <c r="N134" s="50"/>
      <c r="O134" s="50"/>
      <c r="P134" s="50"/>
      <c r="Q134" s="50"/>
      <c r="R134" s="50"/>
      <c r="S134" s="50"/>
      <c r="T134" s="50"/>
      <c r="U134" s="50"/>
      <c r="V134" s="50"/>
      <c r="W134" s="50"/>
      <c r="X134" s="50"/>
    </row>
    <row r="135" spans="2:24" ht="14.25" customHeight="1" x14ac:dyDescent="0.25">
      <c r="B135" s="51"/>
      <c r="C135" s="52"/>
      <c r="D135" s="52"/>
      <c r="E135" s="52"/>
      <c r="F135" s="52"/>
      <c r="G135" s="58"/>
      <c r="H135" s="58"/>
      <c r="I135" s="50"/>
      <c r="J135" s="50"/>
      <c r="K135" s="50"/>
      <c r="L135" s="50"/>
      <c r="M135" s="50"/>
      <c r="N135" s="50"/>
      <c r="O135" s="50"/>
      <c r="P135" s="50"/>
      <c r="Q135" s="50"/>
      <c r="R135" s="50"/>
      <c r="S135" s="50"/>
      <c r="T135" s="50"/>
      <c r="U135" s="50"/>
      <c r="V135" s="50"/>
      <c r="W135" s="50"/>
      <c r="X135" s="50"/>
    </row>
    <row r="136" spans="2:24" ht="14.25" customHeight="1" x14ac:dyDescent="0.25">
      <c r="B136" s="51"/>
      <c r="C136" s="52"/>
      <c r="D136" s="52"/>
      <c r="E136" s="52"/>
      <c r="F136" s="52"/>
      <c r="G136" s="58"/>
      <c r="H136" s="58"/>
      <c r="I136" s="50"/>
      <c r="J136" s="50"/>
      <c r="K136" s="50"/>
      <c r="L136" s="50"/>
      <c r="M136" s="50"/>
      <c r="N136" s="50"/>
      <c r="O136" s="50"/>
      <c r="P136" s="50"/>
      <c r="Q136" s="50"/>
      <c r="R136" s="50"/>
      <c r="S136" s="50"/>
      <c r="T136" s="50"/>
      <c r="U136" s="50"/>
      <c r="V136" s="50"/>
      <c r="W136" s="50"/>
      <c r="X136" s="50"/>
    </row>
    <row r="137" spans="2:24" ht="14.25" customHeight="1" x14ac:dyDescent="0.25">
      <c r="B137" s="51"/>
      <c r="C137" s="52"/>
      <c r="D137" s="52"/>
      <c r="E137" s="52"/>
      <c r="F137" s="52"/>
      <c r="G137" s="58"/>
      <c r="H137" s="58"/>
      <c r="I137" s="50"/>
      <c r="J137" s="50"/>
      <c r="K137" s="50"/>
      <c r="L137" s="50"/>
      <c r="M137" s="50"/>
      <c r="N137" s="50"/>
      <c r="O137" s="50"/>
      <c r="P137" s="50"/>
      <c r="Q137" s="50"/>
      <c r="R137" s="50"/>
      <c r="S137" s="50"/>
      <c r="T137" s="50"/>
      <c r="U137" s="50"/>
      <c r="V137" s="50"/>
      <c r="W137" s="50"/>
      <c r="X137" s="50"/>
    </row>
    <row r="138" spans="2:24" ht="14.25" customHeight="1" x14ac:dyDescent="0.25">
      <c r="B138" s="51"/>
      <c r="C138" s="52"/>
      <c r="D138" s="52"/>
      <c r="E138" s="52"/>
      <c r="F138" s="52"/>
      <c r="G138" s="58"/>
      <c r="H138" s="58"/>
      <c r="I138" s="50"/>
      <c r="J138" s="50"/>
      <c r="K138" s="50"/>
      <c r="L138" s="50"/>
      <c r="M138" s="50"/>
      <c r="N138" s="50"/>
      <c r="O138" s="50"/>
      <c r="P138" s="50"/>
      <c r="Q138" s="50"/>
      <c r="R138" s="50"/>
      <c r="S138" s="50"/>
      <c r="T138" s="50"/>
      <c r="U138" s="50"/>
      <c r="V138" s="50"/>
      <c r="W138" s="50"/>
      <c r="X138" s="50"/>
    </row>
    <row r="139" spans="2:24" ht="14.25" customHeight="1" x14ac:dyDescent="0.25">
      <c r="B139" s="51"/>
      <c r="C139" s="52"/>
      <c r="D139" s="52"/>
      <c r="E139" s="52"/>
      <c r="F139" s="52"/>
      <c r="G139" s="58"/>
      <c r="H139" s="58"/>
      <c r="I139" s="50"/>
      <c r="J139" s="50"/>
      <c r="K139" s="50"/>
      <c r="L139" s="50"/>
      <c r="M139" s="50"/>
      <c r="N139" s="50"/>
      <c r="O139" s="50"/>
      <c r="P139" s="50"/>
      <c r="Q139" s="50"/>
      <c r="R139" s="50"/>
      <c r="S139" s="50"/>
      <c r="T139" s="50"/>
      <c r="U139" s="50"/>
      <c r="V139" s="50"/>
      <c r="W139" s="50"/>
      <c r="X139" s="50"/>
    </row>
    <row r="140" spans="2:24" ht="14.25" customHeight="1" x14ac:dyDescent="0.25">
      <c r="B140" s="51"/>
      <c r="C140" s="52"/>
      <c r="D140" s="52"/>
      <c r="E140" s="52"/>
      <c r="F140" s="52"/>
      <c r="G140" s="58"/>
      <c r="H140" s="58"/>
      <c r="I140" s="50"/>
      <c r="J140" s="50"/>
      <c r="K140" s="50"/>
      <c r="L140" s="50"/>
      <c r="M140" s="50"/>
      <c r="N140" s="50"/>
      <c r="O140" s="50"/>
      <c r="P140" s="50"/>
      <c r="Q140" s="50"/>
      <c r="R140" s="50"/>
      <c r="S140" s="50"/>
      <c r="T140" s="50"/>
      <c r="U140" s="50"/>
      <c r="V140" s="50"/>
      <c r="W140" s="50"/>
      <c r="X140" s="50"/>
    </row>
    <row r="141" spans="2:24" ht="14.25" customHeight="1" x14ac:dyDescent="0.25">
      <c r="B141" s="51"/>
      <c r="C141" s="52"/>
      <c r="D141" s="52"/>
      <c r="E141" s="52"/>
      <c r="F141" s="52"/>
      <c r="G141" s="58"/>
      <c r="H141" s="58"/>
      <c r="I141" s="50"/>
      <c r="J141" s="50"/>
      <c r="K141" s="50"/>
      <c r="L141" s="50"/>
      <c r="M141" s="50"/>
      <c r="N141" s="50"/>
      <c r="O141" s="50"/>
      <c r="P141" s="50"/>
      <c r="Q141" s="50"/>
      <c r="R141" s="50"/>
      <c r="S141" s="50"/>
      <c r="T141" s="50"/>
      <c r="U141" s="50"/>
      <c r="V141" s="50"/>
      <c r="W141" s="50"/>
      <c r="X141" s="50"/>
    </row>
    <row r="142" spans="2:24" ht="14.25" customHeight="1" x14ac:dyDescent="0.25">
      <c r="B142" s="51"/>
      <c r="C142" s="52"/>
      <c r="D142" s="52"/>
      <c r="E142" s="52"/>
      <c r="F142" s="52"/>
      <c r="G142" s="58"/>
      <c r="H142" s="58"/>
      <c r="I142" s="50"/>
      <c r="J142" s="50"/>
      <c r="K142" s="50"/>
      <c r="L142" s="50"/>
      <c r="M142" s="50"/>
      <c r="N142" s="50"/>
      <c r="O142" s="50"/>
      <c r="P142" s="50"/>
      <c r="Q142" s="50"/>
      <c r="R142" s="50"/>
      <c r="S142" s="50"/>
      <c r="T142" s="50"/>
      <c r="U142" s="50"/>
      <c r="V142" s="50"/>
      <c r="W142" s="50"/>
      <c r="X142" s="50"/>
    </row>
    <row r="143" spans="2:24" ht="14.25" customHeight="1" x14ac:dyDescent="0.25">
      <c r="B143" s="51"/>
      <c r="C143" s="52"/>
      <c r="D143" s="52"/>
      <c r="E143" s="52"/>
      <c r="F143" s="52"/>
      <c r="G143" s="58"/>
      <c r="H143" s="58"/>
      <c r="I143" s="50"/>
      <c r="J143" s="50"/>
      <c r="K143" s="50"/>
      <c r="L143" s="50"/>
      <c r="M143" s="50"/>
      <c r="N143" s="50"/>
      <c r="O143" s="50"/>
      <c r="P143" s="50"/>
      <c r="Q143" s="50"/>
      <c r="R143" s="50"/>
      <c r="S143" s="50"/>
      <c r="T143" s="50"/>
      <c r="U143" s="50"/>
      <c r="V143" s="50"/>
      <c r="W143" s="50"/>
      <c r="X143" s="50"/>
    </row>
    <row r="144" spans="2:24" ht="14.25" customHeight="1" x14ac:dyDescent="0.25">
      <c r="B144" s="51"/>
      <c r="C144" s="52"/>
      <c r="D144" s="52"/>
      <c r="E144" s="52"/>
      <c r="F144" s="52"/>
      <c r="G144" s="58"/>
      <c r="H144" s="58"/>
      <c r="I144" s="50"/>
      <c r="J144" s="50"/>
      <c r="K144" s="50"/>
      <c r="L144" s="50"/>
      <c r="M144" s="50"/>
      <c r="N144" s="50"/>
      <c r="O144" s="50"/>
      <c r="P144" s="50"/>
      <c r="Q144" s="50"/>
      <c r="R144" s="50"/>
      <c r="S144" s="50"/>
      <c r="T144" s="50"/>
      <c r="U144" s="50"/>
      <c r="V144" s="50"/>
      <c r="W144" s="50"/>
      <c r="X144" s="50"/>
    </row>
    <row r="145" spans="2:24" ht="14.25" customHeight="1" x14ac:dyDescent="0.25">
      <c r="B145" s="51"/>
      <c r="C145" s="52"/>
      <c r="D145" s="52"/>
      <c r="E145" s="52"/>
      <c r="F145" s="52"/>
      <c r="G145" s="58"/>
      <c r="H145" s="58"/>
      <c r="I145" s="50"/>
      <c r="J145" s="50"/>
      <c r="K145" s="50"/>
      <c r="L145" s="50"/>
      <c r="M145" s="50"/>
      <c r="N145" s="50"/>
      <c r="O145" s="50"/>
      <c r="P145" s="50"/>
      <c r="Q145" s="50"/>
      <c r="R145" s="50"/>
      <c r="S145" s="50"/>
      <c r="T145" s="50"/>
      <c r="U145" s="50"/>
      <c r="V145" s="50"/>
      <c r="W145" s="50"/>
      <c r="X145" s="50"/>
    </row>
    <row r="146" spans="2:24" ht="14.25" customHeight="1" x14ac:dyDescent="0.25">
      <c r="B146" s="51"/>
      <c r="C146" s="52"/>
      <c r="D146" s="52"/>
      <c r="E146" s="52"/>
      <c r="F146" s="52"/>
      <c r="G146" s="58"/>
      <c r="H146" s="58"/>
      <c r="I146" s="50"/>
      <c r="J146" s="50"/>
      <c r="K146" s="50"/>
      <c r="L146" s="50"/>
      <c r="M146" s="50"/>
      <c r="N146" s="50"/>
      <c r="O146" s="50"/>
      <c r="P146" s="50"/>
      <c r="Q146" s="50"/>
      <c r="R146" s="50"/>
      <c r="S146" s="50"/>
      <c r="T146" s="50"/>
      <c r="U146" s="50"/>
      <c r="V146" s="50"/>
      <c r="W146" s="50"/>
      <c r="X146" s="50"/>
    </row>
    <row r="147" spans="2:24" ht="14.25" customHeight="1" x14ac:dyDescent="0.25">
      <c r="B147" s="51"/>
      <c r="C147" s="52"/>
      <c r="D147" s="52"/>
      <c r="E147" s="52"/>
      <c r="F147" s="52"/>
      <c r="G147" s="58"/>
      <c r="H147" s="58"/>
      <c r="I147" s="50"/>
      <c r="J147" s="50"/>
      <c r="K147" s="50"/>
      <c r="L147" s="50"/>
      <c r="M147" s="50"/>
      <c r="N147" s="50"/>
      <c r="O147" s="50"/>
      <c r="P147" s="50"/>
      <c r="Q147" s="50"/>
      <c r="R147" s="50"/>
      <c r="S147" s="50"/>
      <c r="T147" s="50"/>
      <c r="U147" s="50"/>
      <c r="V147" s="50"/>
      <c r="W147" s="50"/>
      <c r="X147" s="50"/>
    </row>
    <row r="148" spans="2:24" ht="14.25" customHeight="1" x14ac:dyDescent="0.25">
      <c r="B148" s="51"/>
      <c r="C148" s="52"/>
      <c r="D148" s="52"/>
      <c r="E148" s="52"/>
      <c r="F148" s="52"/>
      <c r="G148" s="58"/>
      <c r="H148" s="58"/>
      <c r="I148" s="50"/>
      <c r="J148" s="50"/>
      <c r="K148" s="50"/>
      <c r="L148" s="50"/>
      <c r="M148" s="50"/>
      <c r="N148" s="50"/>
      <c r="O148" s="50"/>
      <c r="P148" s="50"/>
      <c r="Q148" s="50"/>
      <c r="R148" s="50"/>
      <c r="S148" s="50"/>
      <c r="T148" s="50"/>
      <c r="U148" s="50"/>
      <c r="V148" s="50"/>
      <c r="W148" s="50"/>
      <c r="X148" s="50"/>
    </row>
    <row r="149" spans="2:24" ht="14.25" customHeight="1" x14ac:dyDescent="0.25">
      <c r="B149" s="51"/>
      <c r="C149" s="52"/>
      <c r="D149" s="52"/>
      <c r="E149" s="52"/>
      <c r="F149" s="52"/>
      <c r="G149" s="58"/>
      <c r="H149" s="58"/>
      <c r="I149" s="50"/>
      <c r="J149" s="50"/>
      <c r="K149" s="50"/>
      <c r="L149" s="50"/>
      <c r="M149" s="50"/>
      <c r="N149" s="50"/>
      <c r="O149" s="50"/>
      <c r="P149" s="50"/>
      <c r="Q149" s="50"/>
      <c r="R149" s="50"/>
      <c r="S149" s="50"/>
      <c r="T149" s="50"/>
      <c r="U149" s="50"/>
      <c r="V149" s="50"/>
      <c r="W149" s="50"/>
      <c r="X149" s="50"/>
    </row>
    <row r="150" spans="2:24" ht="14.25" customHeight="1" x14ac:dyDescent="0.25">
      <c r="B150" s="51"/>
      <c r="C150" s="52"/>
      <c r="D150" s="52"/>
      <c r="E150" s="52"/>
      <c r="F150" s="52"/>
      <c r="G150" s="58"/>
      <c r="H150" s="58"/>
      <c r="I150" s="50"/>
      <c r="J150" s="50"/>
      <c r="K150" s="50"/>
      <c r="L150" s="50"/>
      <c r="M150" s="50"/>
      <c r="N150" s="50"/>
      <c r="O150" s="50"/>
      <c r="P150" s="50"/>
      <c r="Q150" s="50"/>
      <c r="R150" s="50"/>
      <c r="S150" s="50"/>
      <c r="T150" s="50"/>
      <c r="U150" s="50"/>
      <c r="V150" s="50"/>
      <c r="W150" s="50"/>
      <c r="X150" s="50"/>
    </row>
    <row r="151" spans="2:24" ht="14.25" customHeight="1" x14ac:dyDescent="0.25">
      <c r="B151" s="51"/>
      <c r="C151" s="52"/>
      <c r="D151" s="52"/>
      <c r="E151" s="52"/>
      <c r="F151" s="52"/>
      <c r="G151" s="58"/>
      <c r="H151" s="58"/>
      <c r="I151" s="50"/>
      <c r="J151" s="50"/>
      <c r="K151" s="50"/>
      <c r="L151" s="50"/>
      <c r="M151" s="50"/>
      <c r="N151" s="50"/>
      <c r="O151" s="50"/>
      <c r="P151" s="50"/>
      <c r="Q151" s="50"/>
      <c r="R151" s="50"/>
      <c r="S151" s="50"/>
      <c r="T151" s="50"/>
      <c r="U151" s="50"/>
      <c r="V151" s="50"/>
      <c r="W151" s="50"/>
      <c r="X151" s="50"/>
    </row>
    <row r="152" spans="2:24" ht="14.25" customHeight="1" x14ac:dyDescent="0.25">
      <c r="B152" s="51"/>
      <c r="C152" s="52"/>
      <c r="D152" s="52"/>
      <c r="E152" s="52"/>
      <c r="F152" s="52"/>
      <c r="G152" s="58"/>
      <c r="H152" s="58"/>
      <c r="I152" s="50"/>
      <c r="J152" s="50"/>
      <c r="K152" s="50"/>
      <c r="L152" s="50"/>
      <c r="M152" s="50"/>
      <c r="N152" s="50"/>
      <c r="O152" s="50"/>
      <c r="P152" s="50"/>
      <c r="Q152" s="50"/>
      <c r="R152" s="50"/>
      <c r="S152" s="50"/>
      <c r="T152" s="50"/>
      <c r="U152" s="50"/>
      <c r="V152" s="50"/>
      <c r="W152" s="50"/>
      <c r="X152" s="50"/>
    </row>
    <row r="153" spans="2:24" ht="14.25" customHeight="1" x14ac:dyDescent="0.25">
      <c r="B153" s="51"/>
      <c r="C153" s="52"/>
      <c r="D153" s="52"/>
      <c r="E153" s="52"/>
      <c r="F153" s="52"/>
      <c r="G153" s="58"/>
      <c r="H153" s="58"/>
      <c r="I153" s="50"/>
      <c r="J153" s="50"/>
      <c r="K153" s="50"/>
      <c r="L153" s="50"/>
      <c r="M153" s="50"/>
      <c r="N153" s="50"/>
      <c r="O153" s="50"/>
      <c r="P153" s="50"/>
      <c r="Q153" s="50"/>
      <c r="R153" s="50"/>
      <c r="S153" s="50"/>
      <c r="T153" s="50"/>
      <c r="U153" s="50"/>
      <c r="V153" s="50"/>
      <c r="W153" s="50"/>
      <c r="X153" s="50"/>
    </row>
    <row r="154" spans="2:24" ht="14.25" customHeight="1" x14ac:dyDescent="0.25">
      <c r="B154" s="51"/>
      <c r="C154" s="52"/>
      <c r="D154" s="52"/>
      <c r="E154" s="52"/>
      <c r="F154" s="52"/>
      <c r="G154" s="58"/>
      <c r="H154" s="58"/>
      <c r="I154" s="50"/>
      <c r="J154" s="50"/>
      <c r="K154" s="50"/>
      <c r="L154" s="50"/>
      <c r="M154" s="50"/>
      <c r="N154" s="50"/>
      <c r="O154" s="50"/>
      <c r="P154" s="50"/>
      <c r="Q154" s="50"/>
      <c r="R154" s="50"/>
      <c r="S154" s="50"/>
      <c r="T154" s="50"/>
      <c r="U154" s="50"/>
      <c r="V154" s="50"/>
      <c r="W154" s="50"/>
      <c r="X154" s="50"/>
    </row>
    <row r="155" spans="2:24" ht="14.25" customHeight="1" x14ac:dyDescent="0.25">
      <c r="B155" s="51"/>
      <c r="C155" s="52"/>
      <c r="D155" s="52"/>
      <c r="E155" s="52"/>
      <c r="F155" s="52"/>
      <c r="G155" s="58"/>
      <c r="H155" s="58"/>
      <c r="I155" s="50"/>
      <c r="J155" s="50"/>
      <c r="K155" s="50"/>
      <c r="L155" s="50"/>
      <c r="M155" s="50"/>
      <c r="N155" s="50"/>
      <c r="O155" s="50"/>
      <c r="P155" s="50"/>
      <c r="Q155" s="50"/>
      <c r="R155" s="50"/>
      <c r="S155" s="50"/>
      <c r="T155" s="50"/>
      <c r="U155" s="50"/>
      <c r="V155" s="50"/>
      <c r="W155" s="50"/>
      <c r="X155" s="50"/>
    </row>
    <row r="156" spans="2:24" ht="14.25" customHeight="1" x14ac:dyDescent="0.25">
      <c r="B156" s="51"/>
      <c r="C156" s="52"/>
      <c r="D156" s="52"/>
      <c r="E156" s="52"/>
      <c r="F156" s="52"/>
      <c r="G156" s="58"/>
      <c r="H156" s="58"/>
      <c r="I156" s="50"/>
      <c r="J156" s="50"/>
      <c r="K156" s="50"/>
      <c r="L156" s="50"/>
      <c r="M156" s="50"/>
      <c r="N156" s="50"/>
      <c r="O156" s="50"/>
      <c r="P156" s="50"/>
      <c r="Q156" s="50"/>
      <c r="R156" s="50"/>
      <c r="S156" s="50"/>
      <c r="T156" s="50"/>
      <c r="U156" s="50"/>
      <c r="V156" s="50"/>
      <c r="W156" s="50"/>
      <c r="X156" s="50"/>
    </row>
    <row r="157" spans="2:24" ht="14.25" customHeight="1" x14ac:dyDescent="0.25">
      <c r="B157" s="51"/>
      <c r="C157" s="52"/>
      <c r="D157" s="52"/>
      <c r="E157" s="52"/>
      <c r="F157" s="52"/>
      <c r="G157" s="58"/>
      <c r="H157" s="58"/>
      <c r="I157" s="50"/>
      <c r="J157" s="50"/>
      <c r="K157" s="50"/>
      <c r="L157" s="50"/>
      <c r="M157" s="50"/>
      <c r="N157" s="50"/>
      <c r="O157" s="50"/>
      <c r="P157" s="50"/>
      <c r="Q157" s="50"/>
      <c r="R157" s="50"/>
      <c r="S157" s="50"/>
      <c r="T157" s="50"/>
      <c r="U157" s="50"/>
      <c r="V157" s="50"/>
      <c r="W157" s="50"/>
      <c r="X157" s="50"/>
    </row>
    <row r="158" spans="2:24" ht="14.25" customHeight="1" x14ac:dyDescent="0.25">
      <c r="B158" s="51"/>
      <c r="C158" s="52"/>
      <c r="D158" s="52"/>
      <c r="E158" s="52"/>
      <c r="F158" s="52"/>
      <c r="G158" s="58"/>
      <c r="H158" s="58"/>
      <c r="I158" s="50"/>
      <c r="J158" s="50"/>
      <c r="K158" s="50"/>
      <c r="L158" s="50"/>
      <c r="M158" s="50"/>
      <c r="N158" s="50"/>
      <c r="O158" s="50"/>
      <c r="P158" s="50"/>
      <c r="Q158" s="50"/>
      <c r="R158" s="50"/>
      <c r="S158" s="50"/>
      <c r="T158" s="50"/>
      <c r="U158" s="50"/>
      <c r="V158" s="50"/>
      <c r="W158" s="50"/>
      <c r="X158" s="50"/>
    </row>
    <row r="159" spans="2:24" ht="14.25" customHeight="1" x14ac:dyDescent="0.25">
      <c r="B159" s="51"/>
      <c r="C159" s="52"/>
      <c r="D159" s="52"/>
      <c r="E159" s="52"/>
      <c r="F159" s="52"/>
      <c r="G159" s="58"/>
      <c r="H159" s="58"/>
      <c r="I159" s="50"/>
      <c r="J159" s="50"/>
      <c r="K159" s="50"/>
      <c r="L159" s="50"/>
      <c r="M159" s="50"/>
      <c r="N159" s="50"/>
      <c r="O159" s="50"/>
      <c r="P159" s="50"/>
      <c r="Q159" s="50"/>
      <c r="R159" s="50"/>
      <c r="S159" s="50"/>
      <c r="T159" s="50"/>
      <c r="U159" s="50"/>
      <c r="V159" s="50"/>
      <c r="W159" s="50"/>
      <c r="X159" s="50"/>
    </row>
    <row r="160" spans="2:24" ht="14.25" customHeight="1" x14ac:dyDescent="0.25">
      <c r="B160" s="51"/>
      <c r="C160" s="52"/>
      <c r="D160" s="52"/>
      <c r="E160" s="52"/>
      <c r="F160" s="52"/>
      <c r="G160" s="58"/>
      <c r="H160" s="58"/>
      <c r="I160" s="50"/>
      <c r="J160" s="50"/>
      <c r="K160" s="50"/>
      <c r="L160" s="50"/>
      <c r="M160" s="50"/>
      <c r="N160" s="50"/>
      <c r="O160" s="50"/>
      <c r="P160" s="50"/>
      <c r="Q160" s="50"/>
      <c r="R160" s="50"/>
      <c r="S160" s="50"/>
      <c r="T160" s="50"/>
      <c r="U160" s="50"/>
      <c r="V160" s="50"/>
      <c r="W160" s="50"/>
      <c r="X160" s="50"/>
    </row>
    <row r="161" spans="2:24" ht="14.25" customHeight="1" x14ac:dyDescent="0.25">
      <c r="B161" s="51"/>
      <c r="C161" s="52"/>
      <c r="D161" s="52"/>
      <c r="E161" s="52"/>
      <c r="F161" s="52"/>
      <c r="G161" s="58"/>
      <c r="H161" s="58"/>
      <c r="I161" s="50"/>
      <c r="J161" s="50"/>
      <c r="K161" s="50"/>
      <c r="L161" s="50"/>
      <c r="M161" s="50"/>
      <c r="N161" s="50"/>
      <c r="O161" s="50"/>
      <c r="P161" s="50"/>
      <c r="Q161" s="50"/>
      <c r="R161" s="50"/>
      <c r="S161" s="50"/>
      <c r="T161" s="50"/>
      <c r="U161" s="50"/>
      <c r="V161" s="50"/>
      <c r="W161" s="50"/>
      <c r="X161" s="50"/>
    </row>
    <row r="162" spans="2:24" ht="14.25" customHeight="1" x14ac:dyDescent="0.25">
      <c r="B162" s="51"/>
      <c r="C162" s="52"/>
      <c r="D162" s="52"/>
      <c r="E162" s="52"/>
      <c r="F162" s="52"/>
      <c r="G162" s="58"/>
      <c r="H162" s="58"/>
      <c r="I162" s="50"/>
      <c r="J162" s="50"/>
      <c r="K162" s="50"/>
      <c r="L162" s="50"/>
      <c r="M162" s="50"/>
      <c r="N162" s="50"/>
      <c r="O162" s="50"/>
      <c r="P162" s="50"/>
      <c r="Q162" s="50"/>
      <c r="R162" s="50"/>
      <c r="S162" s="50"/>
      <c r="T162" s="50"/>
      <c r="U162" s="50"/>
      <c r="V162" s="50"/>
      <c r="W162" s="50"/>
      <c r="X162" s="50"/>
    </row>
    <row r="163" spans="2:24" ht="14.25" customHeight="1" x14ac:dyDescent="0.25">
      <c r="B163" s="51"/>
      <c r="C163" s="52"/>
      <c r="D163" s="52"/>
      <c r="E163" s="52"/>
      <c r="F163" s="52"/>
      <c r="G163" s="58"/>
      <c r="H163" s="58"/>
      <c r="I163" s="50"/>
      <c r="J163" s="50"/>
      <c r="K163" s="50"/>
      <c r="L163" s="50"/>
      <c r="M163" s="50"/>
      <c r="N163" s="50"/>
      <c r="O163" s="50"/>
      <c r="P163" s="50"/>
      <c r="Q163" s="50"/>
      <c r="R163" s="50"/>
      <c r="S163" s="50"/>
      <c r="T163" s="50"/>
      <c r="U163" s="50"/>
      <c r="V163" s="50"/>
      <c r="W163" s="50"/>
      <c r="X163" s="50"/>
    </row>
    <row r="164" spans="2:24" ht="14.25" customHeight="1" x14ac:dyDescent="0.25">
      <c r="B164" s="51"/>
      <c r="C164" s="52"/>
      <c r="D164" s="52"/>
      <c r="E164" s="52"/>
      <c r="F164" s="52"/>
      <c r="G164" s="58"/>
      <c r="H164" s="58"/>
      <c r="I164" s="50"/>
      <c r="J164" s="50"/>
      <c r="K164" s="50"/>
      <c r="L164" s="50"/>
      <c r="M164" s="50"/>
      <c r="N164" s="50"/>
      <c r="O164" s="50"/>
      <c r="P164" s="50"/>
      <c r="Q164" s="50"/>
      <c r="R164" s="50"/>
      <c r="S164" s="50"/>
      <c r="T164" s="50"/>
      <c r="U164" s="50"/>
      <c r="V164" s="50"/>
      <c r="W164" s="50"/>
      <c r="X164" s="50"/>
    </row>
    <row r="165" spans="2:24" ht="14.25" customHeight="1" x14ac:dyDescent="0.25">
      <c r="B165" s="51"/>
      <c r="C165" s="52"/>
      <c r="D165" s="52"/>
      <c r="E165" s="52"/>
      <c r="F165" s="52"/>
      <c r="G165" s="58"/>
      <c r="H165" s="58"/>
      <c r="I165" s="50"/>
      <c r="J165" s="50"/>
      <c r="K165" s="50"/>
      <c r="L165" s="50"/>
      <c r="M165" s="50"/>
      <c r="N165" s="50"/>
      <c r="O165" s="50"/>
      <c r="P165" s="50"/>
      <c r="Q165" s="50"/>
      <c r="R165" s="50"/>
      <c r="S165" s="50"/>
      <c r="T165" s="50"/>
      <c r="U165" s="50"/>
      <c r="V165" s="50"/>
      <c r="W165" s="50"/>
      <c r="X165" s="50"/>
    </row>
    <row r="166" spans="2:24" ht="14.25" customHeight="1" x14ac:dyDescent="0.25">
      <c r="B166" s="51"/>
      <c r="C166" s="52"/>
      <c r="D166" s="52"/>
      <c r="E166" s="52"/>
      <c r="F166" s="52"/>
      <c r="G166" s="58"/>
      <c r="H166" s="58"/>
      <c r="I166" s="50"/>
      <c r="J166" s="50"/>
      <c r="K166" s="50"/>
      <c r="L166" s="50"/>
      <c r="M166" s="50"/>
      <c r="N166" s="50"/>
      <c r="O166" s="50"/>
      <c r="P166" s="50"/>
      <c r="Q166" s="50"/>
      <c r="R166" s="50"/>
      <c r="S166" s="50"/>
      <c r="T166" s="50"/>
      <c r="U166" s="50"/>
      <c r="V166" s="50"/>
      <c r="W166" s="50"/>
      <c r="X166" s="50"/>
    </row>
    <row r="167" spans="2:24" ht="14.25" customHeight="1" x14ac:dyDescent="0.25">
      <c r="B167" s="51"/>
      <c r="C167" s="52"/>
      <c r="D167" s="52"/>
      <c r="E167" s="52"/>
      <c r="F167" s="52"/>
      <c r="G167" s="58"/>
      <c r="H167" s="58"/>
      <c r="I167" s="50"/>
      <c r="J167" s="50"/>
      <c r="K167" s="50"/>
      <c r="L167" s="50"/>
      <c r="M167" s="50"/>
      <c r="N167" s="50"/>
      <c r="O167" s="50"/>
      <c r="P167" s="50"/>
      <c r="Q167" s="50"/>
      <c r="R167" s="50"/>
      <c r="S167" s="50"/>
      <c r="T167" s="50"/>
      <c r="U167" s="50"/>
      <c r="V167" s="50"/>
      <c r="W167" s="50"/>
      <c r="X167" s="50"/>
    </row>
    <row r="168" spans="2:24" ht="14.25" customHeight="1" x14ac:dyDescent="0.25">
      <c r="B168" s="51"/>
      <c r="C168" s="52"/>
      <c r="D168" s="52"/>
      <c r="E168" s="52"/>
      <c r="F168" s="52"/>
      <c r="G168" s="58"/>
      <c r="H168" s="58"/>
      <c r="I168" s="50"/>
      <c r="J168" s="50"/>
      <c r="K168" s="50"/>
      <c r="L168" s="50"/>
      <c r="M168" s="50"/>
      <c r="N168" s="50"/>
      <c r="O168" s="50"/>
      <c r="P168" s="50"/>
      <c r="Q168" s="50"/>
      <c r="R168" s="50"/>
      <c r="S168" s="50"/>
      <c r="T168" s="50"/>
      <c r="U168" s="50"/>
      <c r="V168" s="50"/>
      <c r="W168" s="50"/>
      <c r="X168" s="50"/>
    </row>
    <row r="169" spans="2:24" ht="14.25" customHeight="1" x14ac:dyDescent="0.25">
      <c r="B169" s="51"/>
      <c r="C169" s="52"/>
      <c r="D169" s="52"/>
      <c r="E169" s="52"/>
      <c r="F169" s="52"/>
      <c r="G169" s="58"/>
      <c r="H169" s="58"/>
      <c r="I169" s="50"/>
      <c r="J169" s="50"/>
      <c r="K169" s="50"/>
      <c r="L169" s="50"/>
      <c r="M169" s="50"/>
      <c r="N169" s="50"/>
      <c r="O169" s="50"/>
      <c r="P169" s="50"/>
      <c r="Q169" s="50"/>
      <c r="R169" s="50"/>
      <c r="S169" s="50"/>
      <c r="T169" s="50"/>
      <c r="U169" s="50"/>
      <c r="V169" s="50"/>
      <c r="W169" s="50"/>
      <c r="X169" s="50"/>
    </row>
    <row r="170" spans="2:24" ht="14.25" customHeight="1" x14ac:dyDescent="0.25">
      <c r="B170" s="51"/>
      <c r="C170" s="52"/>
      <c r="D170" s="52"/>
      <c r="E170" s="52"/>
      <c r="F170" s="52"/>
      <c r="G170" s="58"/>
      <c r="H170" s="58"/>
      <c r="I170" s="50"/>
      <c r="J170" s="50"/>
      <c r="K170" s="50"/>
      <c r="L170" s="50"/>
      <c r="M170" s="50"/>
      <c r="N170" s="50"/>
      <c r="O170" s="50"/>
      <c r="P170" s="50"/>
      <c r="Q170" s="50"/>
      <c r="R170" s="50"/>
      <c r="S170" s="50"/>
      <c r="T170" s="50"/>
      <c r="U170" s="50"/>
      <c r="V170" s="50"/>
      <c r="W170" s="50"/>
      <c r="X170" s="50"/>
    </row>
    <row r="171" spans="2:24" ht="14.25" customHeight="1" x14ac:dyDescent="0.25">
      <c r="B171" s="51"/>
      <c r="C171" s="52"/>
      <c r="D171" s="52"/>
      <c r="E171" s="52"/>
      <c r="F171" s="52"/>
      <c r="G171" s="58"/>
      <c r="H171" s="58"/>
      <c r="I171" s="50"/>
      <c r="J171" s="50"/>
      <c r="K171" s="50"/>
      <c r="L171" s="50"/>
      <c r="M171" s="50"/>
      <c r="N171" s="50"/>
      <c r="O171" s="50"/>
      <c r="P171" s="50"/>
      <c r="Q171" s="50"/>
      <c r="R171" s="50"/>
      <c r="S171" s="50"/>
      <c r="T171" s="50"/>
      <c r="U171" s="50"/>
      <c r="V171" s="50"/>
      <c r="W171" s="50"/>
      <c r="X171" s="50"/>
    </row>
    <row r="172" spans="2:24" ht="14.25" customHeight="1" x14ac:dyDescent="0.25">
      <c r="B172" s="51"/>
      <c r="C172" s="52"/>
      <c r="D172" s="52"/>
      <c r="E172" s="52"/>
      <c r="F172" s="52"/>
      <c r="G172" s="58"/>
      <c r="H172" s="58"/>
      <c r="I172" s="50"/>
      <c r="J172" s="50"/>
      <c r="K172" s="50"/>
      <c r="L172" s="50"/>
      <c r="M172" s="50"/>
      <c r="N172" s="50"/>
      <c r="O172" s="50"/>
      <c r="P172" s="50"/>
      <c r="Q172" s="50"/>
      <c r="R172" s="50"/>
      <c r="S172" s="50"/>
      <c r="T172" s="50"/>
      <c r="U172" s="50"/>
      <c r="V172" s="50"/>
      <c r="W172" s="50"/>
      <c r="X172" s="50"/>
    </row>
    <row r="173" spans="2:24" ht="14.25" customHeight="1" x14ac:dyDescent="0.25">
      <c r="B173" s="51"/>
      <c r="C173" s="52"/>
      <c r="D173" s="52"/>
      <c r="E173" s="52"/>
      <c r="F173" s="52"/>
      <c r="G173" s="58"/>
      <c r="H173" s="58"/>
      <c r="I173" s="50"/>
      <c r="J173" s="50"/>
      <c r="K173" s="50"/>
      <c r="L173" s="50"/>
      <c r="M173" s="50"/>
      <c r="N173" s="50"/>
      <c r="O173" s="50"/>
      <c r="P173" s="50"/>
      <c r="Q173" s="50"/>
      <c r="R173" s="50"/>
      <c r="S173" s="50"/>
      <c r="T173" s="50"/>
      <c r="U173" s="50"/>
      <c r="V173" s="50"/>
      <c r="W173" s="50"/>
      <c r="X173" s="50"/>
    </row>
    <row r="174" spans="2:24" ht="14.25" customHeight="1" x14ac:dyDescent="0.25">
      <c r="B174" s="51"/>
      <c r="C174" s="52"/>
      <c r="D174" s="52"/>
      <c r="E174" s="52"/>
      <c r="F174" s="52"/>
      <c r="G174" s="58"/>
      <c r="H174" s="58"/>
      <c r="I174" s="50"/>
      <c r="J174" s="50"/>
      <c r="K174" s="50"/>
      <c r="L174" s="50"/>
      <c r="M174" s="50"/>
      <c r="N174" s="50"/>
      <c r="O174" s="50"/>
      <c r="P174" s="50"/>
      <c r="Q174" s="50"/>
      <c r="R174" s="50"/>
      <c r="S174" s="50"/>
      <c r="T174" s="50"/>
      <c r="U174" s="50"/>
      <c r="V174" s="50"/>
      <c r="W174" s="50"/>
      <c r="X174" s="50"/>
    </row>
    <row r="175" spans="2:24" ht="14.25" customHeight="1" x14ac:dyDescent="0.25">
      <c r="B175" s="51"/>
      <c r="C175" s="52"/>
      <c r="D175" s="52"/>
      <c r="E175" s="52"/>
      <c r="F175" s="52"/>
      <c r="G175" s="58"/>
      <c r="H175" s="58"/>
      <c r="I175" s="50"/>
      <c r="J175" s="50"/>
      <c r="K175" s="50"/>
      <c r="L175" s="50"/>
      <c r="M175" s="50"/>
      <c r="N175" s="50"/>
      <c r="O175" s="50"/>
      <c r="P175" s="50"/>
      <c r="Q175" s="50"/>
      <c r="R175" s="50"/>
      <c r="S175" s="50"/>
      <c r="T175" s="50"/>
      <c r="U175" s="50"/>
      <c r="V175" s="50"/>
      <c r="W175" s="50"/>
      <c r="X175" s="50"/>
    </row>
    <row r="176" spans="2:24" ht="14.25" customHeight="1" x14ac:dyDescent="0.25">
      <c r="B176" s="51"/>
      <c r="C176" s="52"/>
      <c r="D176" s="52"/>
      <c r="E176" s="52"/>
      <c r="F176" s="52"/>
      <c r="G176" s="58"/>
      <c r="H176" s="58"/>
      <c r="I176" s="50"/>
      <c r="J176" s="50"/>
      <c r="K176" s="50"/>
      <c r="L176" s="50"/>
      <c r="M176" s="50"/>
      <c r="N176" s="50"/>
      <c r="O176" s="50"/>
      <c r="P176" s="50"/>
      <c r="Q176" s="50"/>
      <c r="R176" s="50"/>
      <c r="S176" s="50"/>
      <c r="T176" s="50"/>
      <c r="U176" s="50"/>
      <c r="V176" s="50"/>
      <c r="W176" s="50"/>
      <c r="X176" s="50"/>
    </row>
    <row r="177" spans="2:24" ht="14.25" customHeight="1" x14ac:dyDescent="0.25">
      <c r="B177" s="51"/>
      <c r="C177" s="52"/>
      <c r="D177" s="52"/>
      <c r="E177" s="52"/>
      <c r="F177" s="52"/>
      <c r="G177" s="58"/>
      <c r="H177" s="58"/>
      <c r="I177" s="50"/>
      <c r="J177" s="50"/>
      <c r="K177" s="50"/>
      <c r="L177" s="50"/>
      <c r="M177" s="50"/>
      <c r="N177" s="50"/>
      <c r="O177" s="50"/>
      <c r="P177" s="50"/>
      <c r="Q177" s="50"/>
      <c r="R177" s="50"/>
      <c r="S177" s="50"/>
      <c r="T177" s="50"/>
      <c r="U177" s="50"/>
      <c r="V177" s="50"/>
      <c r="W177" s="50"/>
      <c r="X177" s="50"/>
    </row>
    <row r="178" spans="2:24" ht="14.25" customHeight="1" x14ac:dyDescent="0.25">
      <c r="B178" s="51"/>
      <c r="C178" s="52"/>
      <c r="D178" s="52"/>
      <c r="E178" s="52"/>
      <c r="F178" s="52"/>
      <c r="G178" s="58"/>
      <c r="H178" s="58"/>
      <c r="I178" s="50"/>
      <c r="J178" s="50"/>
      <c r="K178" s="50"/>
      <c r="L178" s="50"/>
      <c r="M178" s="50"/>
      <c r="N178" s="50"/>
      <c r="O178" s="50"/>
      <c r="P178" s="50"/>
      <c r="Q178" s="50"/>
      <c r="R178" s="50"/>
      <c r="S178" s="50"/>
      <c r="T178" s="50"/>
      <c r="U178" s="50"/>
      <c r="V178" s="50"/>
      <c r="W178" s="50"/>
      <c r="X178" s="50"/>
    </row>
    <row r="179" spans="2:24" ht="14.25" customHeight="1" x14ac:dyDescent="0.25">
      <c r="B179" s="51"/>
      <c r="C179" s="52"/>
      <c r="D179" s="52"/>
      <c r="E179" s="52"/>
      <c r="F179" s="52"/>
      <c r="G179" s="58"/>
      <c r="H179" s="58"/>
      <c r="I179" s="50"/>
      <c r="J179" s="50"/>
      <c r="K179" s="50"/>
      <c r="L179" s="50"/>
      <c r="M179" s="50"/>
      <c r="N179" s="50"/>
      <c r="O179" s="50"/>
      <c r="P179" s="50"/>
      <c r="Q179" s="50"/>
      <c r="R179" s="50"/>
      <c r="S179" s="50"/>
      <c r="T179" s="50"/>
      <c r="U179" s="50"/>
      <c r="V179" s="50"/>
      <c r="W179" s="50"/>
      <c r="X179" s="50"/>
    </row>
    <row r="180" spans="2:24" ht="14.25" customHeight="1" x14ac:dyDescent="0.25">
      <c r="B180" s="51"/>
      <c r="C180" s="52"/>
      <c r="D180" s="52"/>
      <c r="E180" s="52"/>
      <c r="F180" s="52"/>
      <c r="G180" s="58"/>
      <c r="H180" s="58"/>
      <c r="I180" s="50"/>
      <c r="J180" s="50"/>
      <c r="K180" s="50"/>
      <c r="L180" s="50"/>
      <c r="M180" s="50"/>
      <c r="N180" s="50"/>
      <c r="O180" s="50"/>
      <c r="P180" s="50"/>
      <c r="Q180" s="50"/>
      <c r="R180" s="50"/>
      <c r="S180" s="50"/>
      <c r="T180" s="50"/>
      <c r="U180" s="50"/>
      <c r="V180" s="50"/>
      <c r="W180" s="50"/>
      <c r="X180" s="50"/>
    </row>
    <row r="181" spans="2:24" ht="14.25" customHeight="1" x14ac:dyDescent="0.25">
      <c r="B181" s="51"/>
      <c r="C181" s="52"/>
      <c r="D181" s="52"/>
      <c r="E181" s="52"/>
      <c r="F181" s="52"/>
      <c r="G181" s="58"/>
      <c r="H181" s="58"/>
      <c r="I181" s="50"/>
      <c r="J181" s="50"/>
      <c r="K181" s="50"/>
      <c r="L181" s="50"/>
      <c r="M181" s="50"/>
      <c r="N181" s="50"/>
      <c r="O181" s="50"/>
      <c r="P181" s="50"/>
      <c r="Q181" s="50"/>
      <c r="R181" s="50"/>
      <c r="S181" s="50"/>
      <c r="T181" s="50"/>
      <c r="U181" s="50"/>
      <c r="V181" s="50"/>
      <c r="W181" s="50"/>
      <c r="X181" s="50"/>
    </row>
    <row r="182" spans="2:24" ht="14.25" customHeight="1" x14ac:dyDescent="0.25">
      <c r="B182" s="51"/>
      <c r="C182" s="52"/>
      <c r="D182" s="52"/>
      <c r="E182" s="52"/>
      <c r="F182" s="52"/>
      <c r="G182" s="58"/>
      <c r="H182" s="58"/>
      <c r="I182" s="50"/>
      <c r="J182" s="50"/>
      <c r="K182" s="50"/>
      <c r="L182" s="50"/>
      <c r="M182" s="50"/>
      <c r="N182" s="50"/>
      <c r="O182" s="50"/>
      <c r="P182" s="50"/>
      <c r="Q182" s="50"/>
      <c r="R182" s="50"/>
      <c r="S182" s="50"/>
      <c r="T182" s="50"/>
      <c r="U182" s="50"/>
      <c r="V182" s="50"/>
      <c r="W182" s="50"/>
      <c r="X182" s="50"/>
    </row>
    <row r="183" spans="2:24" ht="14.25" customHeight="1" x14ac:dyDescent="0.25">
      <c r="B183" s="51"/>
      <c r="C183" s="52"/>
      <c r="D183" s="52"/>
      <c r="E183" s="52"/>
      <c r="F183" s="52"/>
      <c r="G183" s="58"/>
      <c r="H183" s="58"/>
      <c r="I183" s="50"/>
      <c r="J183" s="50"/>
      <c r="K183" s="50"/>
      <c r="L183" s="50"/>
      <c r="M183" s="50"/>
      <c r="N183" s="50"/>
      <c r="O183" s="50"/>
      <c r="P183" s="50"/>
      <c r="Q183" s="50"/>
      <c r="R183" s="50"/>
      <c r="S183" s="50"/>
      <c r="T183" s="50"/>
      <c r="U183" s="50"/>
      <c r="V183" s="50"/>
      <c r="W183" s="50"/>
      <c r="X183" s="50"/>
    </row>
    <row r="184" spans="2:24" ht="14.25" customHeight="1" x14ac:dyDescent="0.25">
      <c r="B184" s="51"/>
      <c r="C184" s="52"/>
      <c r="D184" s="52"/>
      <c r="E184" s="52"/>
      <c r="F184" s="52"/>
      <c r="G184" s="58"/>
      <c r="H184" s="58"/>
      <c r="I184" s="50"/>
      <c r="J184" s="50"/>
      <c r="K184" s="50"/>
      <c r="L184" s="50"/>
      <c r="M184" s="50"/>
      <c r="N184" s="50"/>
      <c r="O184" s="50"/>
      <c r="P184" s="50"/>
      <c r="Q184" s="50"/>
      <c r="R184" s="50"/>
      <c r="S184" s="50"/>
      <c r="T184" s="50"/>
      <c r="U184" s="50"/>
      <c r="V184" s="50"/>
      <c r="W184" s="50"/>
      <c r="X184" s="50"/>
    </row>
    <row r="185" spans="2:24" ht="14.25" customHeight="1" x14ac:dyDescent="0.25">
      <c r="B185" s="51"/>
      <c r="C185" s="52"/>
      <c r="D185" s="52"/>
      <c r="E185" s="52"/>
      <c r="F185" s="52"/>
      <c r="G185" s="58"/>
      <c r="H185" s="58"/>
      <c r="I185" s="50"/>
      <c r="J185" s="50"/>
      <c r="K185" s="50"/>
      <c r="L185" s="50"/>
      <c r="M185" s="50"/>
      <c r="N185" s="50"/>
      <c r="O185" s="50"/>
      <c r="P185" s="50"/>
      <c r="Q185" s="50"/>
      <c r="R185" s="50"/>
      <c r="S185" s="50"/>
      <c r="T185" s="50"/>
      <c r="U185" s="50"/>
      <c r="V185" s="50"/>
      <c r="W185" s="50"/>
      <c r="X185" s="50"/>
    </row>
    <row r="186" spans="2:24" ht="14.25" customHeight="1" x14ac:dyDescent="0.25">
      <c r="B186" s="51"/>
      <c r="C186" s="52"/>
      <c r="D186" s="52"/>
      <c r="E186" s="52"/>
      <c r="F186" s="52"/>
      <c r="G186" s="58"/>
      <c r="H186" s="58"/>
      <c r="I186" s="50"/>
      <c r="J186" s="50"/>
      <c r="K186" s="50"/>
      <c r="L186" s="50"/>
      <c r="M186" s="50"/>
      <c r="N186" s="50"/>
      <c r="O186" s="50"/>
      <c r="P186" s="50"/>
      <c r="Q186" s="50"/>
      <c r="R186" s="50"/>
      <c r="S186" s="50"/>
      <c r="T186" s="50"/>
      <c r="U186" s="50"/>
      <c r="V186" s="50"/>
      <c r="W186" s="50"/>
      <c r="X186" s="50"/>
    </row>
    <row r="187" spans="2:24" ht="14.25" customHeight="1" x14ac:dyDescent="0.25">
      <c r="B187" s="51"/>
      <c r="C187" s="52"/>
      <c r="D187" s="52"/>
      <c r="E187" s="52"/>
      <c r="F187" s="52"/>
      <c r="G187" s="58"/>
      <c r="H187" s="58"/>
      <c r="I187" s="50"/>
      <c r="J187" s="50"/>
      <c r="K187" s="50"/>
      <c r="L187" s="50"/>
      <c r="M187" s="50"/>
      <c r="N187" s="50"/>
      <c r="O187" s="50"/>
      <c r="P187" s="50"/>
      <c r="Q187" s="50"/>
      <c r="R187" s="50"/>
      <c r="S187" s="50"/>
      <c r="T187" s="50"/>
      <c r="U187" s="50"/>
      <c r="V187" s="50"/>
      <c r="W187" s="50"/>
      <c r="X187" s="50"/>
    </row>
    <row r="188" spans="2:24" ht="14.25" customHeight="1" x14ac:dyDescent="0.25">
      <c r="B188" s="51"/>
      <c r="C188" s="52"/>
      <c r="D188" s="52"/>
      <c r="E188" s="52"/>
      <c r="F188" s="52"/>
      <c r="G188" s="58"/>
      <c r="H188" s="58"/>
      <c r="I188" s="50"/>
      <c r="J188" s="50"/>
      <c r="K188" s="50"/>
      <c r="L188" s="50"/>
      <c r="M188" s="50"/>
      <c r="N188" s="50"/>
      <c r="O188" s="50"/>
      <c r="P188" s="50"/>
      <c r="Q188" s="50"/>
      <c r="R188" s="50"/>
      <c r="S188" s="50"/>
      <c r="T188" s="50"/>
      <c r="U188" s="50"/>
      <c r="V188" s="50"/>
      <c r="W188" s="50"/>
      <c r="X188" s="50"/>
    </row>
    <row r="189" spans="2:24" ht="14.25" customHeight="1" x14ac:dyDescent="0.25">
      <c r="B189" s="51"/>
      <c r="C189" s="52"/>
      <c r="D189" s="52"/>
      <c r="E189" s="52"/>
      <c r="F189" s="52"/>
      <c r="G189" s="58"/>
      <c r="H189" s="58"/>
      <c r="I189" s="50"/>
      <c r="J189" s="50"/>
      <c r="K189" s="50"/>
      <c r="L189" s="50"/>
      <c r="M189" s="50"/>
      <c r="N189" s="50"/>
      <c r="O189" s="50"/>
      <c r="P189" s="50"/>
      <c r="Q189" s="50"/>
      <c r="R189" s="50"/>
      <c r="S189" s="50"/>
      <c r="T189" s="50"/>
      <c r="U189" s="50"/>
      <c r="V189" s="50"/>
      <c r="W189" s="50"/>
      <c r="X189" s="50"/>
    </row>
    <row r="190" spans="2:24" ht="14.25" customHeight="1" x14ac:dyDescent="0.25">
      <c r="B190" s="51"/>
      <c r="C190" s="52"/>
      <c r="D190" s="52"/>
      <c r="E190" s="52"/>
      <c r="F190" s="52"/>
      <c r="G190" s="58"/>
      <c r="H190" s="58"/>
      <c r="I190" s="50"/>
      <c r="J190" s="50"/>
      <c r="K190" s="50"/>
      <c r="L190" s="50"/>
      <c r="M190" s="50"/>
      <c r="N190" s="50"/>
      <c r="O190" s="50"/>
      <c r="P190" s="50"/>
      <c r="Q190" s="50"/>
      <c r="R190" s="50"/>
      <c r="S190" s="50"/>
      <c r="T190" s="50"/>
      <c r="U190" s="50"/>
      <c r="V190" s="50"/>
      <c r="W190" s="50"/>
      <c r="X190" s="50"/>
    </row>
    <row r="191" spans="2:24" ht="14.25" customHeight="1" x14ac:dyDescent="0.25">
      <c r="B191" s="51"/>
      <c r="C191" s="52"/>
      <c r="D191" s="52"/>
      <c r="E191" s="52"/>
      <c r="F191" s="52"/>
      <c r="G191" s="58"/>
      <c r="H191" s="58"/>
      <c r="I191" s="50"/>
      <c r="J191" s="50"/>
      <c r="K191" s="50"/>
      <c r="L191" s="50"/>
      <c r="M191" s="50"/>
      <c r="N191" s="50"/>
      <c r="O191" s="50"/>
      <c r="P191" s="50"/>
      <c r="Q191" s="50"/>
      <c r="R191" s="50"/>
      <c r="S191" s="50"/>
      <c r="T191" s="50"/>
      <c r="U191" s="50"/>
      <c r="V191" s="50"/>
      <c r="W191" s="50"/>
      <c r="X191" s="50"/>
    </row>
    <row r="192" spans="2:24" ht="14.25" customHeight="1" x14ac:dyDescent="0.25">
      <c r="B192" s="51"/>
      <c r="C192" s="52"/>
      <c r="D192" s="52"/>
      <c r="E192" s="52"/>
      <c r="F192" s="52"/>
      <c r="G192" s="58"/>
      <c r="H192" s="58"/>
      <c r="I192" s="50"/>
      <c r="J192" s="50"/>
      <c r="K192" s="50"/>
      <c r="L192" s="50"/>
      <c r="M192" s="50"/>
      <c r="N192" s="50"/>
      <c r="O192" s="50"/>
      <c r="P192" s="50"/>
      <c r="Q192" s="50"/>
      <c r="R192" s="50"/>
      <c r="S192" s="50"/>
      <c r="T192" s="50"/>
      <c r="U192" s="50"/>
      <c r="V192" s="50"/>
      <c r="W192" s="50"/>
      <c r="X192" s="50"/>
    </row>
    <row r="193" spans="2:24" ht="14.25" customHeight="1" x14ac:dyDescent="0.25">
      <c r="B193" s="51"/>
      <c r="C193" s="52"/>
      <c r="D193" s="52"/>
      <c r="E193" s="52"/>
      <c r="F193" s="52"/>
      <c r="G193" s="58"/>
      <c r="H193" s="58"/>
      <c r="I193" s="50"/>
      <c r="J193" s="50"/>
      <c r="K193" s="50"/>
      <c r="L193" s="50"/>
      <c r="M193" s="50"/>
      <c r="N193" s="50"/>
      <c r="O193" s="50"/>
      <c r="P193" s="50"/>
      <c r="Q193" s="50"/>
      <c r="R193" s="50"/>
      <c r="S193" s="50"/>
      <c r="T193" s="50"/>
      <c r="U193" s="50"/>
      <c r="V193" s="50"/>
      <c r="W193" s="50"/>
      <c r="X193" s="50"/>
    </row>
    <row r="194" spans="2:24" ht="14.25" customHeight="1" x14ac:dyDescent="0.25">
      <c r="B194" s="51"/>
      <c r="C194" s="52"/>
      <c r="D194" s="52"/>
      <c r="E194" s="52"/>
      <c r="F194" s="52"/>
      <c r="G194" s="58"/>
      <c r="H194" s="58"/>
      <c r="I194" s="50"/>
      <c r="J194" s="50"/>
      <c r="K194" s="50"/>
      <c r="L194" s="50"/>
      <c r="M194" s="50"/>
      <c r="N194" s="50"/>
      <c r="O194" s="50"/>
      <c r="P194" s="50"/>
      <c r="Q194" s="50"/>
      <c r="R194" s="50"/>
      <c r="S194" s="50"/>
      <c r="T194" s="50"/>
      <c r="U194" s="50"/>
      <c r="V194" s="50"/>
      <c r="W194" s="50"/>
      <c r="X194" s="50"/>
    </row>
    <row r="195" spans="2:24" ht="14.25" customHeight="1" x14ac:dyDescent="0.25">
      <c r="B195" s="51"/>
      <c r="C195" s="52"/>
      <c r="D195" s="52"/>
      <c r="E195" s="52"/>
      <c r="F195" s="52"/>
      <c r="G195" s="58"/>
      <c r="H195" s="58"/>
      <c r="I195" s="50"/>
      <c r="J195" s="50"/>
      <c r="K195" s="50"/>
      <c r="L195" s="50"/>
      <c r="M195" s="50"/>
      <c r="N195" s="50"/>
      <c r="O195" s="50"/>
      <c r="P195" s="50"/>
      <c r="Q195" s="50"/>
      <c r="R195" s="50"/>
      <c r="S195" s="50"/>
      <c r="T195" s="50"/>
      <c r="U195" s="50"/>
      <c r="V195" s="50"/>
      <c r="W195" s="50"/>
      <c r="X195" s="50"/>
    </row>
    <row r="196" spans="2:24" ht="14.25" customHeight="1" x14ac:dyDescent="0.25">
      <c r="B196" s="51"/>
      <c r="C196" s="52"/>
      <c r="D196" s="52"/>
      <c r="E196" s="52"/>
      <c r="F196" s="52"/>
      <c r="G196" s="58"/>
      <c r="H196" s="58"/>
      <c r="I196" s="50"/>
      <c r="J196" s="50"/>
      <c r="K196" s="50"/>
      <c r="L196" s="50"/>
      <c r="M196" s="50"/>
      <c r="N196" s="50"/>
      <c r="O196" s="50"/>
      <c r="P196" s="50"/>
      <c r="Q196" s="50"/>
      <c r="R196" s="50"/>
      <c r="S196" s="50"/>
      <c r="T196" s="50"/>
      <c r="U196" s="50"/>
      <c r="V196" s="50"/>
      <c r="W196" s="50"/>
      <c r="X196" s="50"/>
    </row>
    <row r="197" spans="2:24" ht="14.25" customHeight="1" x14ac:dyDescent="0.25">
      <c r="B197" s="51"/>
      <c r="C197" s="52"/>
      <c r="D197" s="52"/>
      <c r="E197" s="52"/>
      <c r="F197" s="52"/>
      <c r="G197" s="58"/>
      <c r="H197" s="58"/>
      <c r="I197" s="50"/>
      <c r="J197" s="50"/>
      <c r="K197" s="50"/>
      <c r="L197" s="50"/>
      <c r="M197" s="50"/>
      <c r="N197" s="50"/>
      <c r="O197" s="50"/>
      <c r="P197" s="50"/>
      <c r="Q197" s="50"/>
      <c r="R197" s="50"/>
      <c r="S197" s="50"/>
      <c r="T197" s="50"/>
      <c r="U197" s="50"/>
      <c r="V197" s="50"/>
      <c r="W197" s="50"/>
      <c r="X197" s="50"/>
    </row>
    <row r="198" spans="2:24" ht="14.25" customHeight="1" x14ac:dyDescent="0.25">
      <c r="B198" s="51"/>
      <c r="C198" s="52"/>
      <c r="D198" s="52"/>
      <c r="E198" s="52"/>
      <c r="F198" s="52"/>
      <c r="G198" s="58"/>
      <c r="H198" s="58"/>
      <c r="I198" s="50"/>
      <c r="J198" s="50"/>
      <c r="K198" s="50"/>
      <c r="L198" s="50"/>
      <c r="M198" s="50"/>
      <c r="N198" s="50"/>
      <c r="O198" s="50"/>
      <c r="P198" s="50"/>
      <c r="Q198" s="50"/>
      <c r="R198" s="50"/>
      <c r="S198" s="50"/>
      <c r="T198" s="50"/>
      <c r="U198" s="50"/>
      <c r="V198" s="50"/>
      <c r="W198" s="50"/>
      <c r="X198" s="50"/>
    </row>
    <row r="199" spans="2:24" ht="14.25" customHeight="1" x14ac:dyDescent="0.25">
      <c r="B199" s="51"/>
      <c r="C199" s="52"/>
      <c r="D199" s="52"/>
      <c r="E199" s="52"/>
      <c r="F199" s="52"/>
      <c r="G199" s="58"/>
      <c r="H199" s="58"/>
      <c r="I199" s="50"/>
      <c r="J199" s="50"/>
      <c r="K199" s="50"/>
      <c r="L199" s="50"/>
      <c r="M199" s="50"/>
      <c r="N199" s="50"/>
      <c r="O199" s="50"/>
      <c r="P199" s="50"/>
      <c r="Q199" s="50"/>
      <c r="R199" s="50"/>
      <c r="S199" s="50"/>
      <c r="T199" s="50"/>
      <c r="U199" s="50"/>
      <c r="V199" s="50"/>
      <c r="W199" s="50"/>
      <c r="X199" s="50"/>
    </row>
    <row r="200" spans="2:24" ht="14.25" customHeight="1" x14ac:dyDescent="0.25">
      <c r="B200" s="51"/>
      <c r="C200" s="52"/>
      <c r="D200" s="52"/>
      <c r="E200" s="52"/>
      <c r="F200" s="52"/>
      <c r="G200" s="58"/>
      <c r="H200" s="58"/>
      <c r="I200" s="50"/>
      <c r="J200" s="50"/>
      <c r="K200" s="50"/>
      <c r="L200" s="50"/>
      <c r="M200" s="50"/>
      <c r="N200" s="50"/>
      <c r="O200" s="50"/>
      <c r="P200" s="50"/>
      <c r="Q200" s="50"/>
      <c r="R200" s="50"/>
      <c r="S200" s="50"/>
      <c r="T200" s="50"/>
      <c r="U200" s="50"/>
      <c r="V200" s="50"/>
      <c r="W200" s="50"/>
      <c r="X200" s="50"/>
    </row>
    <row r="201" spans="2:24" ht="14.25" customHeight="1" x14ac:dyDescent="0.25">
      <c r="B201" s="51"/>
      <c r="C201" s="52"/>
      <c r="D201" s="52"/>
      <c r="E201" s="52"/>
      <c r="F201" s="52"/>
      <c r="G201" s="58"/>
      <c r="H201" s="58"/>
      <c r="I201" s="50"/>
      <c r="J201" s="50"/>
      <c r="K201" s="50"/>
      <c r="L201" s="50"/>
      <c r="M201" s="50"/>
      <c r="N201" s="50"/>
      <c r="O201" s="50"/>
      <c r="P201" s="50"/>
      <c r="Q201" s="50"/>
      <c r="R201" s="50"/>
      <c r="S201" s="50"/>
      <c r="T201" s="50"/>
      <c r="U201" s="50"/>
      <c r="V201" s="50"/>
      <c r="W201" s="50"/>
      <c r="X201" s="50"/>
    </row>
    <row r="202" spans="2:24" ht="14.25" customHeight="1" x14ac:dyDescent="0.25">
      <c r="B202" s="51"/>
      <c r="C202" s="52"/>
      <c r="D202" s="52"/>
      <c r="E202" s="52"/>
      <c r="F202" s="52"/>
      <c r="G202" s="58"/>
      <c r="H202" s="58"/>
      <c r="I202" s="50"/>
      <c r="J202" s="50"/>
      <c r="K202" s="50"/>
      <c r="L202" s="50"/>
      <c r="M202" s="50"/>
      <c r="N202" s="50"/>
      <c r="O202" s="50"/>
      <c r="P202" s="50"/>
      <c r="Q202" s="50"/>
      <c r="R202" s="50"/>
      <c r="S202" s="50"/>
      <c r="T202" s="50"/>
      <c r="U202" s="50"/>
      <c r="V202" s="50"/>
      <c r="W202" s="50"/>
      <c r="X202" s="50"/>
    </row>
    <row r="203" spans="2:24" ht="14.25" customHeight="1" x14ac:dyDescent="0.25">
      <c r="B203" s="51"/>
      <c r="C203" s="52"/>
      <c r="D203" s="52"/>
      <c r="E203" s="52"/>
      <c r="F203" s="52"/>
      <c r="G203" s="58"/>
      <c r="H203" s="58"/>
      <c r="I203" s="50"/>
      <c r="J203" s="50"/>
      <c r="K203" s="50"/>
      <c r="L203" s="50"/>
      <c r="M203" s="50"/>
      <c r="N203" s="50"/>
      <c r="O203" s="50"/>
      <c r="P203" s="50"/>
      <c r="Q203" s="50"/>
      <c r="R203" s="50"/>
      <c r="S203" s="50"/>
      <c r="T203" s="50"/>
      <c r="U203" s="50"/>
      <c r="V203" s="50"/>
      <c r="W203" s="50"/>
      <c r="X203" s="50"/>
    </row>
    <row r="204" spans="2:24" ht="14.25" customHeight="1" x14ac:dyDescent="0.25">
      <c r="B204" s="51"/>
      <c r="C204" s="52"/>
      <c r="D204" s="52"/>
      <c r="E204" s="52"/>
      <c r="F204" s="52"/>
      <c r="G204" s="58"/>
      <c r="H204" s="58"/>
      <c r="I204" s="50"/>
      <c r="J204" s="50"/>
      <c r="K204" s="50"/>
      <c r="L204" s="50"/>
      <c r="M204" s="50"/>
      <c r="N204" s="50"/>
      <c r="O204" s="50"/>
      <c r="P204" s="50"/>
      <c r="Q204" s="50"/>
      <c r="R204" s="50"/>
      <c r="S204" s="50"/>
      <c r="T204" s="50"/>
      <c r="U204" s="50"/>
      <c r="V204" s="50"/>
      <c r="W204" s="50"/>
      <c r="X204" s="50"/>
    </row>
    <row r="205" spans="2:24" ht="14.25" customHeight="1" x14ac:dyDescent="0.25">
      <c r="B205" s="51"/>
      <c r="C205" s="52"/>
      <c r="D205" s="52"/>
      <c r="E205" s="52"/>
      <c r="F205" s="52"/>
      <c r="G205" s="58"/>
      <c r="H205" s="58"/>
      <c r="I205" s="50"/>
      <c r="J205" s="50"/>
      <c r="K205" s="50"/>
      <c r="L205" s="50"/>
      <c r="M205" s="50"/>
      <c r="N205" s="50"/>
      <c r="O205" s="50"/>
      <c r="P205" s="50"/>
      <c r="Q205" s="50"/>
      <c r="R205" s="50"/>
      <c r="S205" s="50"/>
      <c r="T205" s="50"/>
      <c r="U205" s="50"/>
      <c r="V205" s="50"/>
      <c r="W205" s="50"/>
      <c r="X205" s="50"/>
    </row>
    <row r="206" spans="2:24" ht="14.25" customHeight="1" x14ac:dyDescent="0.25">
      <c r="B206" s="51"/>
      <c r="C206" s="52"/>
      <c r="D206" s="52"/>
      <c r="E206" s="52"/>
      <c r="F206" s="52"/>
      <c r="G206" s="58"/>
      <c r="H206" s="58"/>
      <c r="I206" s="50"/>
      <c r="J206" s="50"/>
      <c r="K206" s="50"/>
      <c r="L206" s="50"/>
      <c r="M206" s="50"/>
      <c r="N206" s="50"/>
      <c r="O206" s="50"/>
      <c r="P206" s="50"/>
      <c r="Q206" s="50"/>
      <c r="R206" s="50"/>
      <c r="S206" s="50"/>
      <c r="T206" s="50"/>
      <c r="U206" s="50"/>
      <c r="V206" s="50"/>
      <c r="W206" s="50"/>
      <c r="X206" s="50"/>
    </row>
    <row r="207" spans="2:24" ht="14.25" customHeight="1" x14ac:dyDescent="0.25">
      <c r="B207" s="51"/>
      <c r="C207" s="52"/>
      <c r="D207" s="52"/>
      <c r="E207" s="52"/>
      <c r="F207" s="52"/>
      <c r="G207" s="58"/>
      <c r="H207" s="58"/>
      <c r="I207" s="50"/>
      <c r="J207" s="50"/>
      <c r="K207" s="50"/>
      <c r="L207" s="50"/>
      <c r="M207" s="50"/>
      <c r="N207" s="50"/>
      <c r="O207" s="50"/>
      <c r="P207" s="50"/>
      <c r="Q207" s="50"/>
      <c r="R207" s="50"/>
      <c r="S207" s="50"/>
      <c r="T207" s="50"/>
      <c r="U207" s="50"/>
      <c r="V207" s="50"/>
      <c r="W207" s="50"/>
      <c r="X207" s="50"/>
    </row>
    <row r="208" spans="2:24" ht="14.25" customHeight="1" x14ac:dyDescent="0.25">
      <c r="B208" s="51"/>
      <c r="C208" s="52"/>
      <c r="D208" s="52"/>
      <c r="E208" s="52"/>
      <c r="F208" s="52"/>
      <c r="G208" s="58"/>
      <c r="H208" s="58"/>
      <c r="I208" s="50"/>
      <c r="J208" s="50"/>
      <c r="K208" s="50"/>
      <c r="L208" s="50"/>
      <c r="M208" s="50"/>
      <c r="N208" s="50"/>
      <c r="O208" s="50"/>
      <c r="P208" s="50"/>
      <c r="Q208" s="50"/>
      <c r="R208" s="50"/>
      <c r="S208" s="50"/>
      <c r="T208" s="50"/>
      <c r="U208" s="50"/>
      <c r="V208" s="50"/>
      <c r="W208" s="50"/>
      <c r="X208" s="50"/>
    </row>
    <row r="209" spans="2:24" ht="14.25" customHeight="1" x14ac:dyDescent="0.25">
      <c r="B209" s="51"/>
      <c r="C209" s="52"/>
      <c r="D209" s="52"/>
      <c r="E209" s="52"/>
      <c r="F209" s="52"/>
      <c r="G209" s="58"/>
      <c r="H209" s="58"/>
      <c r="I209" s="50"/>
      <c r="J209" s="50"/>
      <c r="K209" s="50"/>
      <c r="L209" s="50"/>
      <c r="M209" s="50"/>
      <c r="N209" s="50"/>
      <c r="O209" s="50"/>
      <c r="P209" s="50"/>
      <c r="Q209" s="50"/>
      <c r="R209" s="50"/>
      <c r="S209" s="50"/>
      <c r="T209" s="50"/>
      <c r="U209" s="50"/>
      <c r="V209" s="50"/>
      <c r="W209" s="50"/>
      <c r="X209" s="50"/>
    </row>
    <row r="210" spans="2:24" ht="14.25" customHeight="1" x14ac:dyDescent="0.25">
      <c r="B210" s="51"/>
      <c r="C210" s="52"/>
      <c r="D210" s="52"/>
      <c r="E210" s="52"/>
      <c r="F210" s="52"/>
      <c r="G210" s="58"/>
      <c r="H210" s="58"/>
      <c r="I210" s="50"/>
      <c r="J210" s="50"/>
      <c r="K210" s="50"/>
      <c r="L210" s="50"/>
      <c r="M210" s="50"/>
      <c r="N210" s="50"/>
      <c r="O210" s="50"/>
      <c r="P210" s="50"/>
      <c r="Q210" s="50"/>
      <c r="R210" s="50"/>
      <c r="S210" s="50"/>
      <c r="T210" s="50"/>
      <c r="U210" s="50"/>
      <c r="V210" s="50"/>
      <c r="W210" s="50"/>
      <c r="X210" s="50"/>
    </row>
    <row r="211" spans="2:24" ht="14.25" customHeight="1" x14ac:dyDescent="0.25">
      <c r="B211" s="51"/>
      <c r="C211" s="52"/>
      <c r="D211" s="52"/>
      <c r="E211" s="52"/>
      <c r="F211" s="52"/>
      <c r="G211" s="58"/>
      <c r="H211" s="58"/>
      <c r="I211" s="50"/>
      <c r="J211" s="50"/>
      <c r="K211" s="50"/>
      <c r="L211" s="50"/>
      <c r="M211" s="50"/>
      <c r="N211" s="50"/>
      <c r="O211" s="50"/>
      <c r="P211" s="50"/>
      <c r="Q211" s="50"/>
      <c r="R211" s="50"/>
      <c r="S211" s="50"/>
      <c r="T211" s="50"/>
      <c r="U211" s="50"/>
      <c r="V211" s="50"/>
      <c r="W211" s="50"/>
      <c r="X211" s="50"/>
    </row>
    <row r="212" spans="2:24" ht="14.25" customHeight="1" x14ac:dyDescent="0.25">
      <c r="B212" s="51"/>
      <c r="C212" s="52"/>
      <c r="D212" s="52"/>
      <c r="E212" s="52"/>
      <c r="F212" s="52"/>
      <c r="G212" s="58"/>
      <c r="H212" s="58"/>
      <c r="I212" s="50"/>
      <c r="J212" s="50"/>
      <c r="K212" s="50"/>
      <c r="L212" s="50"/>
      <c r="M212" s="50"/>
      <c r="N212" s="50"/>
      <c r="O212" s="50"/>
      <c r="P212" s="50"/>
      <c r="Q212" s="50"/>
      <c r="R212" s="50"/>
      <c r="S212" s="50"/>
      <c r="T212" s="50"/>
      <c r="U212" s="50"/>
      <c r="V212" s="50"/>
      <c r="W212" s="50"/>
      <c r="X212" s="50"/>
    </row>
    <row r="213" spans="2:24" ht="14.25" customHeight="1" x14ac:dyDescent="0.25">
      <c r="B213" s="51"/>
      <c r="C213" s="52"/>
      <c r="D213" s="52"/>
      <c r="E213" s="52"/>
      <c r="F213" s="52"/>
      <c r="G213" s="58"/>
      <c r="H213" s="58"/>
      <c r="I213" s="50"/>
      <c r="J213" s="50"/>
      <c r="K213" s="50"/>
      <c r="L213" s="50"/>
      <c r="M213" s="50"/>
      <c r="N213" s="50"/>
      <c r="O213" s="50"/>
      <c r="P213" s="50"/>
      <c r="Q213" s="50"/>
      <c r="R213" s="50"/>
      <c r="S213" s="50"/>
      <c r="T213" s="50"/>
      <c r="U213" s="50"/>
      <c r="V213" s="50"/>
      <c r="W213" s="50"/>
      <c r="X213" s="50"/>
    </row>
    <row r="214" spans="2:24" ht="14.25" customHeight="1" x14ac:dyDescent="0.25">
      <c r="B214" s="51"/>
      <c r="C214" s="52"/>
      <c r="D214" s="52"/>
      <c r="E214" s="52"/>
      <c r="F214" s="52"/>
      <c r="G214" s="58"/>
      <c r="H214" s="58"/>
      <c r="I214" s="50"/>
      <c r="J214" s="50"/>
      <c r="K214" s="50"/>
      <c r="L214" s="50"/>
      <c r="M214" s="50"/>
      <c r="N214" s="50"/>
      <c r="O214" s="50"/>
      <c r="P214" s="50"/>
      <c r="Q214" s="50"/>
      <c r="R214" s="50"/>
      <c r="S214" s="50"/>
      <c r="T214" s="50"/>
      <c r="U214" s="50"/>
      <c r="V214" s="50"/>
      <c r="W214" s="50"/>
      <c r="X214" s="50"/>
    </row>
    <row r="215" spans="2:24" ht="14.25" customHeight="1" x14ac:dyDescent="0.25">
      <c r="B215" s="51"/>
      <c r="C215" s="52"/>
      <c r="D215" s="52"/>
      <c r="E215" s="52"/>
      <c r="F215" s="52"/>
      <c r="G215" s="58"/>
      <c r="H215" s="58"/>
      <c r="I215" s="50"/>
      <c r="J215" s="50"/>
      <c r="K215" s="50"/>
      <c r="L215" s="50"/>
      <c r="M215" s="50"/>
      <c r="N215" s="50"/>
      <c r="O215" s="50"/>
      <c r="P215" s="50"/>
      <c r="Q215" s="50"/>
      <c r="R215" s="50"/>
      <c r="S215" s="50"/>
      <c r="T215" s="50"/>
      <c r="U215" s="50"/>
      <c r="V215" s="50"/>
      <c r="W215" s="50"/>
      <c r="X215" s="50"/>
    </row>
    <row r="216" spans="2:24" ht="14.25" customHeight="1" x14ac:dyDescent="0.25">
      <c r="B216" s="51"/>
      <c r="C216" s="52"/>
      <c r="D216" s="52"/>
      <c r="E216" s="52"/>
      <c r="F216" s="52"/>
      <c r="G216" s="58"/>
      <c r="H216" s="58"/>
      <c r="I216" s="50"/>
      <c r="J216" s="50"/>
      <c r="K216" s="50"/>
      <c r="L216" s="50"/>
      <c r="M216" s="50"/>
      <c r="N216" s="50"/>
      <c r="O216" s="50"/>
      <c r="P216" s="50"/>
      <c r="Q216" s="50"/>
      <c r="R216" s="50"/>
      <c r="S216" s="50"/>
      <c r="T216" s="50"/>
      <c r="U216" s="50"/>
      <c r="V216" s="50"/>
      <c r="W216" s="50"/>
      <c r="X216" s="50"/>
    </row>
    <row r="217" spans="2:24" ht="14.25" customHeight="1" x14ac:dyDescent="0.25">
      <c r="B217" s="51"/>
      <c r="C217" s="52"/>
      <c r="D217" s="52"/>
      <c r="E217" s="52"/>
      <c r="F217" s="52"/>
      <c r="G217" s="58"/>
      <c r="H217" s="58"/>
      <c r="I217" s="50"/>
      <c r="J217" s="50"/>
      <c r="K217" s="50"/>
      <c r="L217" s="50"/>
      <c r="M217" s="50"/>
      <c r="N217" s="50"/>
      <c r="O217" s="50"/>
      <c r="P217" s="50"/>
      <c r="Q217" s="50"/>
      <c r="R217" s="50"/>
      <c r="S217" s="50"/>
      <c r="T217" s="50"/>
      <c r="U217" s="50"/>
      <c r="V217" s="50"/>
      <c r="W217" s="50"/>
      <c r="X217" s="50"/>
    </row>
    <row r="218" spans="2:24" ht="14.25" customHeight="1" x14ac:dyDescent="0.25">
      <c r="B218" s="51"/>
      <c r="C218" s="52"/>
      <c r="D218" s="52"/>
      <c r="E218" s="52"/>
      <c r="F218" s="52"/>
      <c r="G218" s="58"/>
      <c r="H218" s="58"/>
      <c r="I218" s="50"/>
      <c r="J218" s="50"/>
      <c r="K218" s="50"/>
      <c r="L218" s="50"/>
      <c r="M218" s="50"/>
      <c r="N218" s="50"/>
      <c r="O218" s="50"/>
      <c r="P218" s="50"/>
      <c r="Q218" s="50"/>
      <c r="R218" s="50"/>
      <c r="S218" s="50"/>
      <c r="T218" s="50"/>
      <c r="U218" s="50"/>
      <c r="V218" s="50"/>
      <c r="W218" s="50"/>
      <c r="X218" s="50"/>
    </row>
    <row r="219" spans="2:24" ht="14.25" customHeight="1" x14ac:dyDescent="0.25">
      <c r="B219" s="51"/>
      <c r="C219" s="52"/>
      <c r="D219" s="52"/>
      <c r="E219" s="52"/>
      <c r="F219" s="52"/>
      <c r="G219" s="58"/>
      <c r="H219" s="58"/>
      <c r="I219" s="50"/>
      <c r="J219" s="50"/>
      <c r="K219" s="50"/>
      <c r="L219" s="50"/>
      <c r="M219" s="50"/>
      <c r="N219" s="50"/>
      <c r="O219" s="50"/>
      <c r="P219" s="50"/>
      <c r="Q219" s="50"/>
      <c r="R219" s="50"/>
      <c r="S219" s="50"/>
      <c r="T219" s="50"/>
      <c r="U219" s="50"/>
      <c r="V219" s="50"/>
      <c r="W219" s="50"/>
      <c r="X219" s="50"/>
    </row>
    <row r="220" spans="2:24" ht="14.25" customHeight="1" x14ac:dyDescent="0.25">
      <c r="B220" s="51"/>
      <c r="C220" s="52"/>
      <c r="D220" s="52"/>
      <c r="E220" s="52"/>
      <c r="F220" s="52"/>
      <c r="G220" s="58"/>
      <c r="H220" s="58"/>
      <c r="I220" s="50"/>
      <c r="J220" s="50"/>
      <c r="K220" s="50"/>
      <c r="L220" s="50"/>
      <c r="M220" s="50"/>
      <c r="N220" s="50"/>
      <c r="O220" s="50"/>
      <c r="P220" s="50"/>
      <c r="Q220" s="50"/>
      <c r="R220" s="50"/>
      <c r="S220" s="50"/>
      <c r="T220" s="50"/>
      <c r="U220" s="50"/>
      <c r="V220" s="50"/>
      <c r="W220" s="50"/>
      <c r="X220" s="50"/>
    </row>
    <row r="221" spans="2:24" ht="14.25" customHeight="1" x14ac:dyDescent="0.25">
      <c r="B221" s="51"/>
      <c r="C221" s="52"/>
      <c r="D221" s="52"/>
      <c r="E221" s="52"/>
      <c r="F221" s="52"/>
      <c r="G221" s="58"/>
      <c r="H221" s="58"/>
      <c r="I221" s="50"/>
      <c r="J221" s="50"/>
      <c r="K221" s="50"/>
      <c r="L221" s="50"/>
      <c r="M221" s="50"/>
      <c r="N221" s="50"/>
      <c r="O221" s="50"/>
      <c r="P221" s="50"/>
      <c r="Q221" s="50"/>
      <c r="R221" s="50"/>
      <c r="S221" s="50"/>
      <c r="T221" s="50"/>
      <c r="U221" s="50"/>
      <c r="V221" s="50"/>
      <c r="W221" s="50"/>
      <c r="X221" s="50"/>
    </row>
    <row r="222" spans="2:24" ht="14.25" customHeight="1" x14ac:dyDescent="0.25">
      <c r="B222" s="51"/>
      <c r="C222" s="52"/>
      <c r="D222" s="52"/>
      <c r="E222" s="52"/>
      <c r="F222" s="52"/>
      <c r="G222" s="58"/>
      <c r="H222" s="58"/>
      <c r="I222" s="50"/>
      <c r="J222" s="50"/>
      <c r="K222" s="50"/>
      <c r="L222" s="50"/>
      <c r="M222" s="50"/>
      <c r="N222" s="50"/>
      <c r="O222" s="50"/>
      <c r="P222" s="50"/>
      <c r="Q222" s="50"/>
      <c r="R222" s="50"/>
      <c r="S222" s="50"/>
      <c r="T222" s="50"/>
      <c r="U222" s="50"/>
      <c r="V222" s="50"/>
      <c r="W222" s="50"/>
      <c r="X222" s="50"/>
    </row>
    <row r="223" spans="2:24" ht="14.25" customHeight="1" x14ac:dyDescent="0.25">
      <c r="B223" s="51"/>
      <c r="C223" s="52"/>
      <c r="D223" s="52"/>
      <c r="E223" s="52"/>
      <c r="F223" s="52"/>
      <c r="G223" s="58"/>
      <c r="H223" s="58"/>
      <c r="I223" s="50"/>
      <c r="J223" s="50"/>
      <c r="K223" s="50"/>
      <c r="L223" s="50"/>
      <c r="M223" s="50"/>
      <c r="N223" s="50"/>
      <c r="O223" s="50"/>
      <c r="P223" s="50"/>
      <c r="Q223" s="50"/>
      <c r="R223" s="50"/>
      <c r="S223" s="50"/>
      <c r="T223" s="50"/>
      <c r="U223" s="50"/>
      <c r="V223" s="50"/>
      <c r="W223" s="50"/>
      <c r="X223" s="50"/>
    </row>
    <row r="224" spans="2:24" ht="14.25" customHeight="1" x14ac:dyDescent="0.25">
      <c r="B224" s="51"/>
      <c r="C224" s="52"/>
      <c r="D224" s="52"/>
      <c r="E224" s="52"/>
      <c r="F224" s="52"/>
      <c r="G224" s="58"/>
      <c r="H224" s="58"/>
      <c r="I224" s="50"/>
      <c r="J224" s="50"/>
      <c r="K224" s="50"/>
      <c r="L224" s="50"/>
      <c r="M224" s="50"/>
      <c r="N224" s="50"/>
      <c r="O224" s="50"/>
      <c r="P224" s="50"/>
      <c r="Q224" s="50"/>
      <c r="R224" s="50"/>
      <c r="S224" s="50"/>
      <c r="T224" s="50"/>
      <c r="U224" s="50"/>
      <c r="V224" s="50"/>
      <c r="W224" s="50"/>
      <c r="X224" s="50"/>
    </row>
    <row r="225" spans="2:24" ht="14.25" customHeight="1" x14ac:dyDescent="0.25">
      <c r="B225" s="51"/>
      <c r="C225" s="52"/>
      <c r="D225" s="52"/>
      <c r="E225" s="52"/>
      <c r="F225" s="52"/>
      <c r="G225" s="58"/>
      <c r="H225" s="58"/>
      <c r="I225" s="50"/>
      <c r="J225" s="50"/>
      <c r="K225" s="50"/>
      <c r="L225" s="50"/>
      <c r="M225" s="50"/>
      <c r="N225" s="50"/>
      <c r="O225" s="50"/>
      <c r="P225" s="50"/>
      <c r="Q225" s="50"/>
      <c r="R225" s="50"/>
      <c r="S225" s="50"/>
      <c r="T225" s="50"/>
      <c r="U225" s="50"/>
      <c r="V225" s="50"/>
      <c r="W225" s="50"/>
      <c r="X225" s="50"/>
    </row>
    <row r="226" spans="2:24" ht="14.25" customHeight="1" x14ac:dyDescent="0.25">
      <c r="B226" s="51"/>
      <c r="C226" s="52"/>
      <c r="D226" s="52"/>
      <c r="E226" s="52"/>
      <c r="F226" s="52"/>
      <c r="G226" s="58"/>
      <c r="H226" s="58"/>
      <c r="I226" s="50"/>
      <c r="J226" s="50"/>
      <c r="K226" s="50"/>
      <c r="L226" s="50"/>
      <c r="M226" s="50"/>
      <c r="N226" s="50"/>
      <c r="O226" s="50"/>
      <c r="P226" s="50"/>
      <c r="Q226" s="50"/>
      <c r="R226" s="50"/>
      <c r="S226" s="50"/>
      <c r="T226" s="50"/>
      <c r="U226" s="50"/>
      <c r="V226" s="50"/>
      <c r="W226" s="50"/>
      <c r="X226" s="50"/>
    </row>
    <row r="227" spans="2:24" ht="14.25" customHeight="1" x14ac:dyDescent="0.25">
      <c r="B227" s="51"/>
      <c r="C227" s="52"/>
      <c r="D227" s="52"/>
      <c r="E227" s="52"/>
      <c r="F227" s="52"/>
      <c r="G227" s="58"/>
      <c r="H227" s="58"/>
      <c r="I227" s="50"/>
      <c r="J227" s="50"/>
      <c r="K227" s="50"/>
      <c r="L227" s="50"/>
      <c r="M227" s="50"/>
      <c r="N227" s="50"/>
      <c r="O227" s="50"/>
      <c r="P227" s="50"/>
      <c r="Q227" s="50"/>
      <c r="R227" s="50"/>
      <c r="S227" s="50"/>
      <c r="T227" s="50"/>
      <c r="U227" s="50"/>
      <c r="V227" s="50"/>
      <c r="W227" s="50"/>
      <c r="X227" s="50"/>
    </row>
    <row r="228" spans="2:24" ht="14.25" customHeight="1" x14ac:dyDescent="0.25">
      <c r="B228" s="51"/>
      <c r="C228" s="52"/>
      <c r="D228" s="52"/>
      <c r="E228" s="52"/>
      <c r="F228" s="52"/>
      <c r="G228" s="58"/>
      <c r="H228" s="58"/>
      <c r="I228" s="50"/>
      <c r="J228" s="50"/>
      <c r="K228" s="50"/>
      <c r="L228" s="50"/>
      <c r="M228" s="50"/>
      <c r="N228" s="50"/>
      <c r="O228" s="50"/>
      <c r="P228" s="50"/>
      <c r="Q228" s="50"/>
      <c r="R228" s="50"/>
      <c r="S228" s="50"/>
      <c r="T228" s="50"/>
      <c r="U228" s="50"/>
      <c r="V228" s="50"/>
      <c r="W228" s="50"/>
      <c r="X228" s="50"/>
    </row>
    <row r="229" spans="2:24" ht="14.25" customHeight="1" x14ac:dyDescent="0.25">
      <c r="B229" s="51"/>
      <c r="C229" s="52"/>
      <c r="D229" s="52"/>
      <c r="E229" s="52"/>
      <c r="F229" s="52"/>
      <c r="G229" s="58"/>
      <c r="H229" s="58"/>
      <c r="I229" s="50"/>
      <c r="J229" s="50"/>
      <c r="K229" s="50"/>
      <c r="L229" s="50"/>
      <c r="M229" s="50"/>
      <c r="N229" s="50"/>
      <c r="O229" s="50"/>
      <c r="P229" s="50"/>
      <c r="Q229" s="50"/>
      <c r="R229" s="50"/>
      <c r="S229" s="50"/>
      <c r="T229" s="50"/>
      <c r="U229" s="50"/>
      <c r="V229" s="50"/>
      <c r="W229" s="50"/>
      <c r="X229" s="50"/>
    </row>
    <row r="230" spans="2:24" ht="14.25" customHeight="1" x14ac:dyDescent="0.25">
      <c r="B230" s="51"/>
      <c r="C230" s="52"/>
      <c r="D230" s="52"/>
      <c r="E230" s="52"/>
      <c r="F230" s="52"/>
      <c r="G230" s="58"/>
      <c r="H230" s="58"/>
      <c r="I230" s="50"/>
      <c r="J230" s="50"/>
      <c r="K230" s="50"/>
      <c r="L230" s="50"/>
      <c r="M230" s="50"/>
      <c r="N230" s="50"/>
      <c r="O230" s="50"/>
      <c r="P230" s="50"/>
      <c r="Q230" s="50"/>
      <c r="R230" s="50"/>
      <c r="S230" s="50"/>
      <c r="T230" s="50"/>
      <c r="U230" s="50"/>
      <c r="V230" s="50"/>
      <c r="W230" s="50"/>
      <c r="X230" s="50"/>
    </row>
    <row r="231" spans="2:24" ht="14.25" customHeight="1" x14ac:dyDescent="0.25">
      <c r="B231" s="51"/>
      <c r="C231" s="52"/>
      <c r="D231" s="52"/>
      <c r="E231" s="52"/>
      <c r="F231" s="52"/>
      <c r="G231" s="58"/>
      <c r="H231" s="58"/>
      <c r="I231" s="50"/>
      <c r="J231" s="50"/>
      <c r="K231" s="50"/>
      <c r="L231" s="50"/>
      <c r="M231" s="50"/>
      <c r="N231" s="50"/>
      <c r="O231" s="50"/>
      <c r="P231" s="50"/>
      <c r="Q231" s="50"/>
      <c r="R231" s="50"/>
      <c r="S231" s="50"/>
      <c r="T231" s="50"/>
      <c r="U231" s="50"/>
      <c r="V231" s="50"/>
      <c r="W231" s="50"/>
      <c r="X231" s="50"/>
    </row>
    <row r="232" spans="2:24" ht="14.25" customHeight="1" x14ac:dyDescent="0.25">
      <c r="B232" s="51"/>
      <c r="C232" s="52"/>
      <c r="D232" s="52"/>
      <c r="E232" s="52"/>
      <c r="F232" s="52"/>
      <c r="G232" s="58"/>
      <c r="H232" s="58"/>
      <c r="I232" s="50"/>
      <c r="J232" s="50"/>
      <c r="K232" s="50"/>
      <c r="L232" s="50"/>
      <c r="M232" s="50"/>
      <c r="N232" s="50"/>
      <c r="O232" s="50"/>
      <c r="P232" s="50"/>
      <c r="Q232" s="50"/>
      <c r="R232" s="50"/>
      <c r="S232" s="50"/>
      <c r="T232" s="50"/>
      <c r="U232" s="50"/>
      <c r="V232" s="50"/>
      <c r="W232" s="50"/>
      <c r="X232" s="50"/>
    </row>
    <row r="233" spans="2:24" ht="14.25" customHeight="1" x14ac:dyDescent="0.25">
      <c r="B233" s="51"/>
      <c r="C233" s="52"/>
      <c r="D233" s="52"/>
      <c r="E233" s="52"/>
      <c r="F233" s="52"/>
      <c r="G233" s="58"/>
      <c r="H233" s="58"/>
      <c r="I233" s="50"/>
      <c r="J233" s="50"/>
      <c r="K233" s="50"/>
      <c r="L233" s="50"/>
      <c r="M233" s="50"/>
      <c r="N233" s="50"/>
      <c r="O233" s="50"/>
      <c r="P233" s="50"/>
      <c r="Q233" s="50"/>
      <c r="R233" s="50"/>
      <c r="S233" s="50"/>
      <c r="T233" s="50"/>
      <c r="U233" s="50"/>
      <c r="V233" s="50"/>
      <c r="W233" s="50"/>
      <c r="X233" s="50"/>
    </row>
    <row r="234" spans="2:24" ht="14.25" customHeight="1" x14ac:dyDescent="0.25">
      <c r="B234" s="51"/>
      <c r="C234" s="52"/>
      <c r="D234" s="52"/>
      <c r="E234" s="52"/>
      <c r="F234" s="52"/>
      <c r="G234" s="58"/>
      <c r="H234" s="58"/>
      <c r="I234" s="50"/>
      <c r="J234" s="50"/>
      <c r="K234" s="50"/>
      <c r="L234" s="50"/>
      <c r="M234" s="50"/>
      <c r="N234" s="50"/>
      <c r="O234" s="50"/>
      <c r="P234" s="50"/>
      <c r="Q234" s="50"/>
      <c r="R234" s="50"/>
      <c r="S234" s="50"/>
      <c r="T234" s="50"/>
      <c r="U234" s="50"/>
      <c r="V234" s="50"/>
      <c r="W234" s="50"/>
      <c r="X234" s="50"/>
    </row>
    <row r="235" spans="2:24" ht="14.25" customHeight="1" x14ac:dyDescent="0.25">
      <c r="B235" s="51"/>
      <c r="C235" s="52"/>
      <c r="D235" s="52"/>
      <c r="E235" s="52"/>
      <c r="F235" s="52"/>
      <c r="G235" s="58"/>
      <c r="H235" s="58"/>
      <c r="I235" s="50"/>
      <c r="J235" s="50"/>
      <c r="K235" s="50"/>
      <c r="L235" s="50"/>
      <c r="M235" s="50"/>
      <c r="N235" s="50"/>
      <c r="O235" s="50"/>
      <c r="P235" s="50"/>
      <c r="Q235" s="50"/>
      <c r="R235" s="50"/>
      <c r="S235" s="50"/>
      <c r="T235" s="50"/>
      <c r="U235" s="50"/>
      <c r="V235" s="50"/>
      <c r="W235" s="50"/>
      <c r="X235" s="50"/>
    </row>
    <row r="236" spans="2:24" ht="14.25" customHeight="1" x14ac:dyDescent="0.25">
      <c r="B236" s="51"/>
      <c r="C236" s="52"/>
      <c r="D236" s="52"/>
      <c r="E236" s="52"/>
      <c r="F236" s="52"/>
      <c r="G236" s="58"/>
      <c r="H236" s="58"/>
      <c r="I236" s="50"/>
      <c r="J236" s="50"/>
      <c r="K236" s="50"/>
      <c r="L236" s="50"/>
      <c r="M236" s="50"/>
      <c r="N236" s="50"/>
      <c r="O236" s="50"/>
      <c r="P236" s="50"/>
      <c r="Q236" s="50"/>
      <c r="R236" s="50"/>
      <c r="S236" s="50"/>
      <c r="T236" s="50"/>
      <c r="U236" s="50"/>
      <c r="V236" s="50"/>
      <c r="W236" s="50"/>
      <c r="X236" s="50"/>
    </row>
    <row r="237" spans="2:24" ht="14.25" customHeight="1" x14ac:dyDescent="0.25">
      <c r="B237" s="51"/>
      <c r="C237" s="52"/>
      <c r="D237" s="52"/>
      <c r="E237" s="52"/>
      <c r="F237" s="52"/>
      <c r="G237" s="58"/>
      <c r="H237" s="58"/>
      <c r="I237" s="50"/>
      <c r="J237" s="50"/>
      <c r="K237" s="50"/>
      <c r="L237" s="50"/>
      <c r="M237" s="50"/>
      <c r="N237" s="50"/>
      <c r="O237" s="50"/>
      <c r="P237" s="50"/>
      <c r="Q237" s="50"/>
      <c r="R237" s="50"/>
      <c r="S237" s="50"/>
      <c r="T237" s="50"/>
      <c r="U237" s="50"/>
      <c r="V237" s="50"/>
      <c r="W237" s="50"/>
      <c r="X237" s="50"/>
    </row>
    <row r="238" spans="2:24" ht="14.25" customHeight="1" x14ac:dyDescent="0.25">
      <c r="B238" s="51"/>
      <c r="C238" s="52"/>
      <c r="D238" s="52"/>
      <c r="E238" s="52"/>
      <c r="F238" s="52"/>
      <c r="G238" s="58"/>
      <c r="H238" s="58"/>
      <c r="I238" s="50"/>
      <c r="J238" s="50"/>
      <c r="K238" s="50"/>
      <c r="L238" s="50"/>
      <c r="M238" s="50"/>
      <c r="N238" s="50"/>
      <c r="O238" s="50"/>
      <c r="P238" s="50"/>
      <c r="Q238" s="50"/>
      <c r="R238" s="50"/>
      <c r="S238" s="50"/>
      <c r="T238" s="50"/>
      <c r="U238" s="50"/>
      <c r="V238" s="50"/>
      <c r="W238" s="50"/>
      <c r="X238" s="50"/>
    </row>
    <row r="239" spans="2:24" ht="14.25" customHeight="1" x14ac:dyDescent="0.25">
      <c r="B239" s="51"/>
      <c r="C239" s="52"/>
      <c r="D239" s="52"/>
      <c r="E239" s="52"/>
      <c r="F239" s="52"/>
      <c r="G239" s="58"/>
      <c r="H239" s="58"/>
      <c r="I239" s="50"/>
      <c r="J239" s="50"/>
      <c r="K239" s="50"/>
      <c r="L239" s="50"/>
      <c r="M239" s="50"/>
      <c r="N239" s="50"/>
      <c r="O239" s="50"/>
      <c r="P239" s="50"/>
      <c r="Q239" s="50"/>
      <c r="R239" s="50"/>
      <c r="S239" s="50"/>
      <c r="T239" s="50"/>
      <c r="U239" s="50"/>
      <c r="V239" s="50"/>
      <c r="W239" s="50"/>
      <c r="X239" s="50"/>
    </row>
    <row r="240" spans="2:24" ht="14.25" customHeight="1" x14ac:dyDescent="0.25">
      <c r="B240" s="51"/>
      <c r="C240" s="52"/>
      <c r="D240" s="52"/>
      <c r="E240" s="52"/>
      <c r="F240" s="52"/>
      <c r="G240" s="58"/>
      <c r="H240" s="58"/>
      <c r="I240" s="50"/>
      <c r="J240" s="50"/>
      <c r="K240" s="50"/>
      <c r="L240" s="50"/>
      <c r="M240" s="50"/>
      <c r="N240" s="50"/>
      <c r="O240" s="50"/>
      <c r="P240" s="50"/>
      <c r="Q240" s="50"/>
      <c r="R240" s="50"/>
      <c r="S240" s="50"/>
      <c r="T240" s="50"/>
      <c r="U240" s="50"/>
      <c r="V240" s="50"/>
      <c r="W240" s="50"/>
      <c r="X240" s="50"/>
    </row>
    <row r="241" spans="2:24" ht="14.25" customHeight="1" x14ac:dyDescent="0.25">
      <c r="B241" s="51"/>
      <c r="C241" s="52"/>
      <c r="D241" s="52"/>
      <c r="E241" s="52"/>
      <c r="F241" s="52"/>
      <c r="G241" s="58"/>
      <c r="H241" s="58"/>
      <c r="I241" s="50"/>
      <c r="J241" s="50"/>
      <c r="K241" s="50"/>
      <c r="L241" s="50"/>
      <c r="M241" s="50"/>
      <c r="N241" s="50"/>
      <c r="O241" s="50"/>
      <c r="P241" s="50"/>
      <c r="Q241" s="50"/>
      <c r="R241" s="50"/>
      <c r="S241" s="50"/>
      <c r="T241" s="50"/>
      <c r="U241" s="50"/>
      <c r="V241" s="50"/>
      <c r="W241" s="50"/>
      <c r="X241" s="50"/>
    </row>
    <row r="242" spans="2:24" ht="14.25" customHeight="1" x14ac:dyDescent="0.25">
      <c r="B242" s="51"/>
      <c r="C242" s="52"/>
      <c r="D242" s="52"/>
      <c r="E242" s="52"/>
      <c r="F242" s="52"/>
      <c r="G242" s="58"/>
      <c r="H242" s="58"/>
      <c r="I242" s="50"/>
      <c r="J242" s="50"/>
      <c r="K242" s="50"/>
      <c r="L242" s="50"/>
      <c r="M242" s="50"/>
      <c r="N242" s="50"/>
      <c r="O242" s="50"/>
      <c r="P242" s="50"/>
      <c r="Q242" s="50"/>
      <c r="R242" s="50"/>
      <c r="S242" s="50"/>
      <c r="T242" s="50"/>
      <c r="U242" s="50"/>
      <c r="V242" s="50"/>
      <c r="W242" s="50"/>
      <c r="X242" s="50"/>
    </row>
    <row r="243" spans="2:24" ht="14.25" customHeight="1" x14ac:dyDescent="0.25">
      <c r="B243" s="51"/>
      <c r="C243" s="52"/>
      <c r="D243" s="52"/>
      <c r="E243" s="52"/>
      <c r="F243" s="52"/>
      <c r="G243" s="58"/>
      <c r="H243" s="58"/>
      <c r="I243" s="50"/>
      <c r="J243" s="50"/>
      <c r="K243" s="50"/>
      <c r="L243" s="50"/>
      <c r="M243" s="50"/>
      <c r="N243" s="50"/>
      <c r="O243" s="50"/>
      <c r="P243" s="50"/>
      <c r="Q243" s="50"/>
      <c r="R243" s="50"/>
      <c r="S243" s="50"/>
      <c r="T243" s="50"/>
      <c r="U243" s="50"/>
      <c r="V243" s="50"/>
      <c r="W243" s="50"/>
      <c r="X243" s="50"/>
    </row>
    <row r="244" spans="2:24" ht="14.25" customHeight="1" x14ac:dyDescent="0.25">
      <c r="B244" s="51"/>
      <c r="C244" s="52"/>
      <c r="D244" s="52"/>
      <c r="E244" s="52"/>
      <c r="F244" s="52"/>
      <c r="G244" s="58"/>
      <c r="H244" s="58"/>
      <c r="I244" s="50"/>
      <c r="J244" s="50"/>
      <c r="K244" s="50"/>
      <c r="L244" s="50"/>
      <c r="M244" s="50"/>
      <c r="N244" s="50"/>
      <c r="O244" s="50"/>
      <c r="P244" s="50"/>
      <c r="Q244" s="50"/>
      <c r="R244" s="50"/>
      <c r="S244" s="50"/>
      <c r="T244" s="50"/>
      <c r="U244" s="50"/>
      <c r="V244" s="50"/>
      <c r="W244" s="50"/>
      <c r="X244" s="50"/>
    </row>
    <row r="245" spans="2:24" ht="14.25" customHeight="1" x14ac:dyDescent="0.25">
      <c r="B245" s="51"/>
      <c r="C245" s="52"/>
      <c r="D245" s="52"/>
      <c r="E245" s="52"/>
      <c r="F245" s="52"/>
      <c r="G245" s="58"/>
      <c r="H245" s="58"/>
      <c r="I245" s="50"/>
      <c r="J245" s="50"/>
      <c r="K245" s="50"/>
      <c r="L245" s="50"/>
      <c r="M245" s="50"/>
      <c r="N245" s="50"/>
      <c r="O245" s="50"/>
      <c r="P245" s="50"/>
      <c r="Q245" s="50"/>
      <c r="R245" s="50"/>
      <c r="S245" s="50"/>
      <c r="T245" s="50"/>
      <c r="U245" s="50"/>
      <c r="V245" s="50"/>
      <c r="W245" s="50"/>
      <c r="X245" s="50"/>
    </row>
    <row r="246" spans="2:24" ht="14.25" customHeight="1" x14ac:dyDescent="0.25">
      <c r="B246" s="51"/>
      <c r="C246" s="52"/>
      <c r="D246" s="52"/>
      <c r="E246" s="52"/>
      <c r="F246" s="52"/>
      <c r="G246" s="58"/>
      <c r="H246" s="58"/>
      <c r="I246" s="50"/>
      <c r="J246" s="50"/>
      <c r="K246" s="50"/>
      <c r="L246" s="50"/>
      <c r="M246" s="50"/>
      <c r="N246" s="50"/>
      <c r="O246" s="50"/>
      <c r="P246" s="50"/>
      <c r="Q246" s="50"/>
      <c r="R246" s="50"/>
      <c r="S246" s="50"/>
      <c r="T246" s="50"/>
      <c r="U246" s="50"/>
      <c r="V246" s="50"/>
      <c r="W246" s="50"/>
      <c r="X246" s="50"/>
    </row>
    <row r="247" spans="2:24" ht="14.25" customHeight="1" x14ac:dyDescent="0.25">
      <c r="B247" s="51"/>
      <c r="C247" s="52"/>
      <c r="D247" s="52"/>
      <c r="E247" s="52"/>
      <c r="F247" s="52"/>
      <c r="G247" s="58"/>
      <c r="H247" s="58"/>
      <c r="I247" s="50"/>
      <c r="J247" s="50"/>
      <c r="K247" s="50"/>
      <c r="L247" s="50"/>
      <c r="M247" s="50"/>
      <c r="N247" s="50"/>
      <c r="O247" s="50"/>
      <c r="P247" s="50"/>
      <c r="Q247" s="50"/>
      <c r="R247" s="50"/>
      <c r="S247" s="50"/>
      <c r="T247" s="50"/>
      <c r="U247" s="50"/>
      <c r="V247" s="50"/>
      <c r="W247" s="50"/>
      <c r="X247" s="50"/>
    </row>
    <row r="248" spans="2:24" ht="14.25" customHeight="1" x14ac:dyDescent="0.25">
      <c r="B248" s="51"/>
      <c r="C248" s="52"/>
      <c r="D248" s="52"/>
      <c r="E248" s="52"/>
      <c r="F248" s="52"/>
      <c r="G248" s="58"/>
      <c r="H248" s="58"/>
      <c r="I248" s="50"/>
      <c r="J248" s="50"/>
      <c r="K248" s="50"/>
      <c r="L248" s="50"/>
      <c r="M248" s="50"/>
      <c r="N248" s="50"/>
      <c r="O248" s="50"/>
      <c r="P248" s="50"/>
      <c r="Q248" s="50"/>
      <c r="R248" s="50"/>
      <c r="S248" s="50"/>
      <c r="T248" s="50"/>
      <c r="U248" s="50"/>
      <c r="V248" s="50"/>
      <c r="W248" s="50"/>
      <c r="X248" s="50"/>
    </row>
    <row r="249" spans="2:24" ht="14.25" customHeight="1" x14ac:dyDescent="0.25">
      <c r="B249" s="51"/>
      <c r="C249" s="52"/>
      <c r="D249" s="52"/>
      <c r="E249" s="52"/>
      <c r="F249" s="52"/>
      <c r="G249" s="58"/>
      <c r="H249" s="58"/>
      <c r="I249" s="50"/>
      <c r="J249" s="50"/>
      <c r="K249" s="50"/>
      <c r="L249" s="50"/>
      <c r="M249" s="50"/>
      <c r="N249" s="50"/>
      <c r="O249" s="50"/>
      <c r="P249" s="50"/>
      <c r="Q249" s="50"/>
      <c r="R249" s="50"/>
      <c r="S249" s="50"/>
      <c r="T249" s="50"/>
      <c r="U249" s="50"/>
      <c r="V249" s="50"/>
      <c r="W249" s="50"/>
      <c r="X249" s="50"/>
    </row>
    <row r="250" spans="2:24" ht="14.25" customHeight="1" x14ac:dyDescent="0.25">
      <c r="B250" s="51"/>
      <c r="C250" s="52"/>
      <c r="D250" s="52"/>
      <c r="E250" s="52"/>
      <c r="F250" s="52"/>
      <c r="G250" s="58"/>
      <c r="H250" s="58"/>
      <c r="I250" s="50"/>
      <c r="J250" s="50"/>
      <c r="K250" s="50"/>
      <c r="L250" s="50"/>
      <c r="M250" s="50"/>
      <c r="N250" s="50"/>
      <c r="O250" s="50"/>
      <c r="P250" s="50"/>
      <c r="Q250" s="50"/>
      <c r="R250" s="50"/>
      <c r="S250" s="50"/>
      <c r="T250" s="50"/>
      <c r="U250" s="50"/>
      <c r="V250" s="50"/>
      <c r="W250" s="50"/>
      <c r="X250" s="50"/>
    </row>
    <row r="251" spans="2:24" ht="14.25" customHeight="1" x14ac:dyDescent="0.25">
      <c r="B251" s="51"/>
      <c r="C251" s="52"/>
      <c r="D251" s="52"/>
      <c r="E251" s="52"/>
      <c r="F251" s="52"/>
      <c r="G251" s="58"/>
      <c r="H251" s="58"/>
      <c r="I251" s="50"/>
      <c r="J251" s="50"/>
      <c r="K251" s="50"/>
      <c r="L251" s="50"/>
      <c r="M251" s="50"/>
      <c r="N251" s="50"/>
      <c r="O251" s="50"/>
      <c r="P251" s="50"/>
      <c r="Q251" s="50"/>
      <c r="R251" s="50"/>
      <c r="S251" s="50"/>
      <c r="T251" s="50"/>
      <c r="U251" s="50"/>
      <c r="V251" s="50"/>
      <c r="W251" s="50"/>
      <c r="X251" s="50"/>
    </row>
    <row r="252" spans="2:24" ht="14.25" customHeight="1" x14ac:dyDescent="0.25">
      <c r="B252" s="51"/>
      <c r="C252" s="52"/>
      <c r="D252" s="52"/>
      <c r="E252" s="52"/>
      <c r="F252" s="52"/>
      <c r="G252" s="58"/>
      <c r="H252" s="58"/>
      <c r="I252" s="50"/>
      <c r="J252" s="50"/>
      <c r="K252" s="50"/>
      <c r="L252" s="50"/>
      <c r="M252" s="50"/>
      <c r="N252" s="50"/>
      <c r="O252" s="50"/>
      <c r="P252" s="50"/>
      <c r="Q252" s="50"/>
      <c r="R252" s="50"/>
      <c r="S252" s="50"/>
      <c r="T252" s="50"/>
      <c r="U252" s="50"/>
      <c r="V252" s="50"/>
      <c r="W252" s="50"/>
      <c r="X252" s="50"/>
    </row>
    <row r="253" spans="2:24" ht="14.25" customHeight="1" x14ac:dyDescent="0.25">
      <c r="B253" s="51"/>
      <c r="C253" s="52"/>
      <c r="D253" s="52"/>
      <c r="E253" s="52"/>
      <c r="F253" s="52"/>
      <c r="G253" s="58"/>
      <c r="H253" s="58"/>
      <c r="I253" s="50"/>
      <c r="J253" s="50"/>
      <c r="K253" s="50"/>
      <c r="L253" s="50"/>
      <c r="M253" s="50"/>
      <c r="N253" s="50"/>
      <c r="O253" s="50"/>
      <c r="P253" s="50"/>
      <c r="Q253" s="50"/>
      <c r="R253" s="50"/>
      <c r="S253" s="50"/>
      <c r="T253" s="50"/>
      <c r="U253" s="50"/>
      <c r="V253" s="50"/>
      <c r="W253" s="50"/>
      <c r="X253" s="50"/>
    </row>
    <row r="254" spans="2:24" ht="14.25" customHeight="1" x14ac:dyDescent="0.25">
      <c r="B254" s="51"/>
      <c r="C254" s="52"/>
      <c r="D254" s="52"/>
      <c r="E254" s="52"/>
      <c r="F254" s="52"/>
      <c r="G254" s="58"/>
      <c r="H254" s="58"/>
      <c r="I254" s="50"/>
      <c r="J254" s="50"/>
      <c r="K254" s="50"/>
      <c r="L254" s="50"/>
      <c r="M254" s="50"/>
      <c r="N254" s="50"/>
      <c r="O254" s="50"/>
      <c r="P254" s="50"/>
      <c r="Q254" s="50"/>
      <c r="R254" s="50"/>
      <c r="S254" s="50"/>
      <c r="T254" s="50"/>
      <c r="U254" s="50"/>
      <c r="V254" s="50"/>
      <c r="W254" s="50"/>
      <c r="X254" s="50"/>
    </row>
    <row r="255" spans="2:24" ht="14.25" customHeight="1" x14ac:dyDescent="0.25">
      <c r="B255" s="51"/>
      <c r="C255" s="52"/>
      <c r="D255" s="52"/>
      <c r="E255" s="52"/>
      <c r="F255" s="52"/>
      <c r="G255" s="58"/>
      <c r="H255" s="58"/>
      <c r="I255" s="50"/>
      <c r="J255" s="50"/>
      <c r="K255" s="50"/>
      <c r="L255" s="50"/>
      <c r="M255" s="50"/>
      <c r="N255" s="50"/>
      <c r="O255" s="50"/>
      <c r="P255" s="50"/>
      <c r="Q255" s="50"/>
      <c r="R255" s="50"/>
      <c r="S255" s="50"/>
      <c r="T255" s="50"/>
      <c r="U255" s="50"/>
      <c r="V255" s="50"/>
      <c r="W255" s="50"/>
      <c r="X255" s="50"/>
    </row>
    <row r="256" spans="2:24" ht="14.25" customHeight="1" x14ac:dyDescent="0.25">
      <c r="B256" s="51"/>
      <c r="C256" s="52"/>
      <c r="D256" s="52"/>
      <c r="E256" s="52"/>
      <c r="F256" s="52"/>
      <c r="G256" s="58"/>
      <c r="H256" s="58"/>
      <c r="I256" s="50"/>
      <c r="J256" s="50"/>
      <c r="K256" s="50"/>
      <c r="L256" s="50"/>
      <c r="M256" s="50"/>
      <c r="N256" s="50"/>
      <c r="O256" s="50"/>
      <c r="P256" s="50"/>
      <c r="Q256" s="50"/>
      <c r="R256" s="50"/>
      <c r="S256" s="50"/>
      <c r="T256" s="50"/>
      <c r="U256" s="50"/>
      <c r="V256" s="50"/>
      <c r="W256" s="50"/>
      <c r="X256" s="50"/>
    </row>
    <row r="257" spans="2:24" ht="14.25" customHeight="1" x14ac:dyDescent="0.25">
      <c r="B257" s="51"/>
      <c r="C257" s="52"/>
      <c r="D257" s="52"/>
      <c r="E257" s="52"/>
      <c r="F257" s="52"/>
      <c r="G257" s="58"/>
      <c r="H257" s="58"/>
      <c r="I257" s="50"/>
      <c r="J257" s="50"/>
      <c r="K257" s="50"/>
      <c r="L257" s="50"/>
      <c r="M257" s="50"/>
      <c r="N257" s="50"/>
      <c r="O257" s="50"/>
      <c r="P257" s="50"/>
      <c r="Q257" s="50"/>
      <c r="R257" s="50"/>
      <c r="S257" s="50"/>
      <c r="T257" s="50"/>
      <c r="U257" s="50"/>
      <c r="V257" s="50"/>
      <c r="W257" s="50"/>
      <c r="X257" s="50"/>
    </row>
    <row r="258" spans="2:24" ht="14.25" customHeight="1" x14ac:dyDescent="0.25">
      <c r="B258" s="51"/>
      <c r="C258" s="52"/>
      <c r="D258" s="52"/>
      <c r="E258" s="52"/>
      <c r="F258" s="52"/>
      <c r="G258" s="58"/>
      <c r="H258" s="58"/>
      <c r="I258" s="50"/>
      <c r="J258" s="50"/>
      <c r="K258" s="50"/>
      <c r="L258" s="50"/>
      <c r="M258" s="50"/>
      <c r="N258" s="50"/>
      <c r="O258" s="50"/>
      <c r="P258" s="50"/>
      <c r="Q258" s="50"/>
      <c r="R258" s="50"/>
      <c r="S258" s="50"/>
      <c r="T258" s="50"/>
      <c r="U258" s="50"/>
      <c r="V258" s="50"/>
      <c r="W258" s="50"/>
      <c r="X258" s="50"/>
    </row>
    <row r="259" spans="2:24" ht="14.25" customHeight="1" x14ac:dyDescent="0.25">
      <c r="B259" s="51"/>
      <c r="C259" s="52"/>
      <c r="D259" s="52"/>
      <c r="E259" s="52"/>
      <c r="F259" s="52"/>
      <c r="G259" s="58"/>
      <c r="H259" s="58"/>
      <c r="I259" s="50"/>
      <c r="J259" s="50"/>
      <c r="K259" s="50"/>
      <c r="L259" s="50"/>
      <c r="M259" s="50"/>
      <c r="N259" s="50"/>
      <c r="O259" s="50"/>
      <c r="P259" s="50"/>
      <c r="Q259" s="50"/>
      <c r="R259" s="50"/>
      <c r="S259" s="50"/>
      <c r="T259" s="50"/>
      <c r="U259" s="50"/>
      <c r="V259" s="50"/>
      <c r="W259" s="50"/>
      <c r="X259" s="50"/>
    </row>
    <row r="260" spans="2:24" ht="14.25" customHeight="1" x14ac:dyDescent="0.25">
      <c r="B260" s="51"/>
      <c r="C260" s="52"/>
      <c r="D260" s="52"/>
      <c r="E260" s="52"/>
      <c r="F260" s="52"/>
      <c r="G260" s="58"/>
      <c r="H260" s="58"/>
      <c r="I260" s="50"/>
      <c r="J260" s="50"/>
      <c r="K260" s="50"/>
      <c r="L260" s="50"/>
      <c r="M260" s="50"/>
      <c r="N260" s="50"/>
      <c r="O260" s="50"/>
      <c r="P260" s="50"/>
      <c r="Q260" s="50"/>
      <c r="R260" s="50"/>
      <c r="S260" s="50"/>
      <c r="T260" s="50"/>
      <c r="U260" s="50"/>
      <c r="V260" s="50"/>
      <c r="W260" s="50"/>
      <c r="X260" s="50"/>
    </row>
    <row r="261" spans="2:24" ht="14.25" customHeight="1" x14ac:dyDescent="0.25">
      <c r="B261" s="51"/>
      <c r="C261" s="52"/>
      <c r="D261" s="52"/>
      <c r="E261" s="52"/>
      <c r="F261" s="52"/>
      <c r="G261" s="58"/>
      <c r="H261" s="58"/>
      <c r="I261" s="50"/>
      <c r="J261" s="50"/>
      <c r="K261" s="50"/>
      <c r="L261" s="50"/>
      <c r="M261" s="50"/>
      <c r="N261" s="50"/>
      <c r="O261" s="50"/>
      <c r="P261" s="50"/>
      <c r="Q261" s="50"/>
      <c r="R261" s="50"/>
      <c r="S261" s="50"/>
      <c r="T261" s="50"/>
      <c r="U261" s="50"/>
      <c r="V261" s="50"/>
      <c r="W261" s="50"/>
      <c r="X261" s="50"/>
    </row>
    <row r="262" spans="2:24" ht="14.25" customHeight="1" x14ac:dyDescent="0.25">
      <c r="B262" s="51"/>
      <c r="C262" s="52"/>
      <c r="D262" s="52"/>
      <c r="E262" s="52"/>
      <c r="F262" s="52"/>
      <c r="G262" s="58"/>
      <c r="H262" s="58"/>
      <c r="I262" s="50"/>
      <c r="J262" s="50"/>
      <c r="K262" s="50"/>
      <c r="L262" s="50"/>
      <c r="M262" s="50"/>
      <c r="N262" s="50"/>
      <c r="O262" s="50"/>
      <c r="P262" s="50"/>
      <c r="Q262" s="50"/>
      <c r="R262" s="50"/>
      <c r="S262" s="50"/>
      <c r="T262" s="50"/>
      <c r="U262" s="50"/>
      <c r="V262" s="50"/>
      <c r="W262" s="50"/>
      <c r="X262" s="50"/>
    </row>
    <row r="263" spans="2:24" ht="14.25" customHeight="1" x14ac:dyDescent="0.25">
      <c r="B263" s="51"/>
      <c r="C263" s="52"/>
      <c r="D263" s="52"/>
      <c r="E263" s="52"/>
      <c r="F263" s="52"/>
      <c r="G263" s="58"/>
      <c r="H263" s="58"/>
      <c r="I263" s="50"/>
      <c r="J263" s="50"/>
      <c r="K263" s="50"/>
      <c r="L263" s="50"/>
      <c r="M263" s="50"/>
      <c r="N263" s="50"/>
      <c r="O263" s="50"/>
      <c r="P263" s="50"/>
      <c r="Q263" s="50"/>
      <c r="R263" s="50"/>
      <c r="S263" s="50"/>
      <c r="T263" s="50"/>
      <c r="U263" s="50"/>
      <c r="V263" s="50"/>
      <c r="W263" s="50"/>
      <c r="X263" s="50"/>
    </row>
    <row r="264" spans="2:24" ht="14.25" customHeight="1" x14ac:dyDescent="0.25">
      <c r="B264" s="51"/>
      <c r="C264" s="52"/>
      <c r="D264" s="52"/>
      <c r="E264" s="52"/>
      <c r="F264" s="52"/>
      <c r="G264" s="58"/>
      <c r="H264" s="58"/>
      <c r="I264" s="50"/>
      <c r="J264" s="50"/>
      <c r="K264" s="50"/>
      <c r="L264" s="50"/>
      <c r="M264" s="50"/>
      <c r="N264" s="50"/>
      <c r="O264" s="50"/>
      <c r="P264" s="50"/>
      <c r="Q264" s="50"/>
      <c r="R264" s="50"/>
      <c r="S264" s="50"/>
      <c r="T264" s="50"/>
      <c r="U264" s="50"/>
      <c r="V264" s="50"/>
      <c r="W264" s="50"/>
      <c r="X264" s="50"/>
    </row>
    <row r="265" spans="2:24" ht="14.25" customHeight="1" x14ac:dyDescent="0.25">
      <c r="B265" s="51"/>
      <c r="C265" s="52"/>
      <c r="D265" s="52"/>
      <c r="E265" s="52"/>
      <c r="F265" s="52"/>
      <c r="G265" s="58"/>
      <c r="H265" s="58"/>
      <c r="I265" s="50"/>
      <c r="J265" s="50"/>
      <c r="K265" s="50"/>
      <c r="L265" s="50"/>
      <c r="M265" s="50"/>
      <c r="N265" s="50"/>
      <c r="O265" s="50"/>
      <c r="P265" s="50"/>
      <c r="Q265" s="50"/>
      <c r="R265" s="50"/>
      <c r="S265" s="50"/>
      <c r="T265" s="50"/>
      <c r="U265" s="50"/>
      <c r="V265" s="50"/>
      <c r="W265" s="50"/>
      <c r="X265" s="50"/>
    </row>
    <row r="266" spans="2:24" ht="14.25" customHeight="1" x14ac:dyDescent="0.25">
      <c r="B266" s="51"/>
      <c r="C266" s="52"/>
      <c r="D266" s="52"/>
      <c r="E266" s="52"/>
      <c r="F266" s="52"/>
      <c r="G266" s="58"/>
      <c r="H266" s="58"/>
      <c r="I266" s="50"/>
      <c r="J266" s="50"/>
      <c r="K266" s="50"/>
      <c r="L266" s="50"/>
      <c r="M266" s="50"/>
      <c r="N266" s="50"/>
      <c r="O266" s="50"/>
      <c r="P266" s="50"/>
      <c r="Q266" s="50"/>
      <c r="R266" s="50"/>
      <c r="S266" s="50"/>
      <c r="T266" s="50"/>
      <c r="U266" s="50"/>
      <c r="V266" s="50"/>
      <c r="W266" s="50"/>
      <c r="X266" s="50"/>
    </row>
    <row r="267" spans="2:24" ht="14.25" customHeight="1" x14ac:dyDescent="0.25">
      <c r="B267" s="51"/>
      <c r="C267" s="52"/>
      <c r="D267" s="52"/>
      <c r="E267" s="52"/>
      <c r="F267" s="52"/>
      <c r="G267" s="58"/>
      <c r="H267" s="58"/>
      <c r="I267" s="50"/>
      <c r="J267" s="50"/>
      <c r="K267" s="50"/>
      <c r="L267" s="50"/>
      <c r="M267" s="50"/>
      <c r="N267" s="50"/>
      <c r="O267" s="50"/>
      <c r="P267" s="50"/>
      <c r="Q267" s="50"/>
      <c r="R267" s="50"/>
      <c r="S267" s="50"/>
      <c r="T267" s="50"/>
      <c r="U267" s="50"/>
      <c r="V267" s="50"/>
      <c r="W267" s="50"/>
      <c r="X267" s="50"/>
    </row>
    <row r="268" spans="2:24" ht="14.25" customHeight="1" x14ac:dyDescent="0.25">
      <c r="B268" s="51"/>
      <c r="C268" s="52"/>
      <c r="D268" s="52"/>
      <c r="E268" s="52"/>
      <c r="F268" s="52"/>
      <c r="G268" s="58"/>
      <c r="H268" s="58"/>
      <c r="I268" s="50"/>
      <c r="J268" s="50"/>
      <c r="K268" s="50"/>
      <c r="L268" s="50"/>
      <c r="M268" s="50"/>
      <c r="N268" s="50"/>
      <c r="O268" s="50"/>
      <c r="P268" s="50"/>
      <c r="Q268" s="50"/>
      <c r="R268" s="50"/>
      <c r="S268" s="50"/>
      <c r="T268" s="50"/>
      <c r="U268" s="50"/>
      <c r="V268" s="50"/>
      <c r="W268" s="50"/>
      <c r="X268" s="50"/>
    </row>
    <row r="269" spans="2:24" ht="14.25" customHeight="1" x14ac:dyDescent="0.25">
      <c r="B269" s="51"/>
      <c r="C269" s="52"/>
      <c r="D269" s="52"/>
      <c r="E269" s="52"/>
      <c r="F269" s="52"/>
      <c r="G269" s="58"/>
      <c r="H269" s="58"/>
      <c r="I269" s="50"/>
      <c r="J269" s="50"/>
      <c r="K269" s="50"/>
      <c r="L269" s="50"/>
      <c r="M269" s="50"/>
      <c r="N269" s="50"/>
      <c r="O269" s="50"/>
      <c r="P269" s="50"/>
      <c r="Q269" s="50"/>
      <c r="R269" s="50"/>
      <c r="S269" s="50"/>
      <c r="T269" s="50"/>
      <c r="U269" s="50"/>
      <c r="V269" s="50"/>
      <c r="W269" s="50"/>
      <c r="X269" s="50"/>
    </row>
    <row r="270" spans="2:24" ht="14.25" customHeight="1" x14ac:dyDescent="0.25">
      <c r="B270" s="51"/>
      <c r="C270" s="52"/>
      <c r="D270" s="52"/>
      <c r="E270" s="52"/>
      <c r="F270" s="52"/>
      <c r="G270" s="58"/>
      <c r="H270" s="58"/>
      <c r="I270" s="50"/>
      <c r="J270" s="50"/>
      <c r="K270" s="50"/>
      <c r="L270" s="50"/>
      <c r="M270" s="50"/>
      <c r="N270" s="50"/>
      <c r="O270" s="50"/>
      <c r="P270" s="50"/>
      <c r="Q270" s="50"/>
      <c r="R270" s="50"/>
      <c r="S270" s="50"/>
      <c r="T270" s="50"/>
      <c r="U270" s="50"/>
      <c r="V270" s="50"/>
      <c r="W270" s="50"/>
      <c r="X270" s="50"/>
    </row>
    <row r="271" spans="2:24" ht="14.25" customHeight="1" x14ac:dyDescent="0.25">
      <c r="B271" s="51"/>
      <c r="C271" s="52"/>
      <c r="D271" s="52"/>
      <c r="E271" s="52"/>
      <c r="F271" s="52"/>
      <c r="G271" s="58"/>
      <c r="H271" s="58"/>
      <c r="I271" s="50"/>
      <c r="J271" s="50"/>
      <c r="K271" s="50"/>
      <c r="L271" s="50"/>
      <c r="M271" s="50"/>
      <c r="N271" s="50"/>
      <c r="O271" s="50"/>
      <c r="P271" s="50"/>
      <c r="Q271" s="50"/>
      <c r="R271" s="50"/>
      <c r="S271" s="50"/>
      <c r="T271" s="50"/>
      <c r="U271" s="50"/>
      <c r="V271" s="50"/>
      <c r="W271" s="50"/>
      <c r="X271" s="50"/>
    </row>
    <row r="272" spans="2:24" ht="14.25" customHeight="1" x14ac:dyDescent="0.25">
      <c r="B272" s="51"/>
      <c r="C272" s="52"/>
      <c r="D272" s="52"/>
      <c r="E272" s="52"/>
      <c r="F272" s="52"/>
      <c r="G272" s="58"/>
      <c r="H272" s="58"/>
      <c r="I272" s="50"/>
      <c r="J272" s="50"/>
      <c r="K272" s="50"/>
      <c r="L272" s="50"/>
      <c r="M272" s="50"/>
      <c r="N272" s="50"/>
      <c r="O272" s="50"/>
      <c r="P272" s="50"/>
      <c r="Q272" s="50"/>
      <c r="R272" s="50"/>
      <c r="S272" s="50"/>
      <c r="T272" s="50"/>
      <c r="U272" s="50"/>
      <c r="V272" s="50"/>
      <c r="W272" s="50"/>
      <c r="X272" s="50"/>
    </row>
    <row r="273" spans="2:24" ht="14.25" customHeight="1" x14ac:dyDescent="0.25">
      <c r="B273" s="51"/>
      <c r="C273" s="52"/>
      <c r="D273" s="52"/>
      <c r="E273" s="52"/>
      <c r="F273" s="52"/>
      <c r="G273" s="58"/>
      <c r="H273" s="58"/>
      <c r="I273" s="50"/>
      <c r="J273" s="50"/>
      <c r="K273" s="50"/>
      <c r="L273" s="50"/>
      <c r="M273" s="50"/>
      <c r="N273" s="50"/>
      <c r="O273" s="50"/>
      <c r="P273" s="50"/>
      <c r="Q273" s="50"/>
      <c r="R273" s="50"/>
      <c r="S273" s="50"/>
      <c r="T273" s="50"/>
      <c r="U273" s="50"/>
      <c r="V273" s="50"/>
      <c r="W273" s="50"/>
      <c r="X273" s="50"/>
    </row>
    <row r="274" spans="2:24" ht="14.25" customHeight="1" x14ac:dyDescent="0.25">
      <c r="B274" s="51"/>
      <c r="C274" s="52"/>
      <c r="D274" s="52"/>
      <c r="E274" s="52"/>
      <c r="F274" s="52"/>
      <c r="G274" s="58"/>
      <c r="H274" s="58"/>
      <c r="I274" s="50"/>
      <c r="J274" s="50"/>
      <c r="K274" s="50"/>
      <c r="L274" s="50"/>
      <c r="M274" s="50"/>
      <c r="N274" s="50"/>
      <c r="O274" s="50"/>
      <c r="P274" s="50"/>
      <c r="Q274" s="50"/>
      <c r="R274" s="50"/>
      <c r="S274" s="50"/>
      <c r="T274" s="50"/>
      <c r="U274" s="50"/>
      <c r="V274" s="50"/>
      <c r="W274" s="50"/>
      <c r="X274" s="50"/>
    </row>
    <row r="275" spans="2:24" ht="14.25" customHeight="1" x14ac:dyDescent="0.25">
      <c r="B275" s="51"/>
      <c r="C275" s="52"/>
      <c r="D275" s="52"/>
      <c r="E275" s="52"/>
      <c r="F275" s="52"/>
      <c r="G275" s="58"/>
      <c r="H275" s="58"/>
      <c r="I275" s="50"/>
      <c r="J275" s="50"/>
      <c r="K275" s="50"/>
      <c r="L275" s="50"/>
      <c r="M275" s="50"/>
      <c r="N275" s="50"/>
      <c r="O275" s="50"/>
      <c r="P275" s="50"/>
      <c r="Q275" s="50"/>
      <c r="R275" s="50"/>
      <c r="S275" s="50"/>
      <c r="T275" s="50"/>
      <c r="U275" s="50"/>
      <c r="V275" s="50"/>
      <c r="W275" s="50"/>
      <c r="X275" s="50"/>
    </row>
    <row r="276" spans="2:24" ht="14.25" customHeight="1" x14ac:dyDescent="0.25">
      <c r="B276" s="51"/>
      <c r="C276" s="52"/>
      <c r="D276" s="52"/>
      <c r="E276" s="52"/>
      <c r="F276" s="52"/>
      <c r="G276" s="58"/>
      <c r="H276" s="58"/>
      <c r="I276" s="50"/>
      <c r="J276" s="50"/>
      <c r="K276" s="50"/>
      <c r="L276" s="50"/>
      <c r="M276" s="50"/>
      <c r="N276" s="50"/>
      <c r="O276" s="50"/>
      <c r="P276" s="50"/>
      <c r="Q276" s="50"/>
      <c r="R276" s="50"/>
      <c r="S276" s="50"/>
      <c r="T276" s="50"/>
      <c r="U276" s="50"/>
      <c r="V276" s="50"/>
      <c r="W276" s="50"/>
      <c r="X276" s="50"/>
    </row>
    <row r="277" spans="2:24" ht="14.25" customHeight="1" x14ac:dyDescent="0.25">
      <c r="B277" s="51"/>
      <c r="C277" s="52"/>
      <c r="D277" s="52"/>
      <c r="E277" s="52"/>
      <c r="F277" s="52"/>
      <c r="G277" s="58"/>
      <c r="H277" s="58"/>
      <c r="I277" s="50"/>
      <c r="J277" s="50"/>
      <c r="K277" s="50"/>
      <c r="L277" s="50"/>
      <c r="M277" s="50"/>
      <c r="N277" s="50"/>
      <c r="O277" s="50"/>
      <c r="P277" s="50"/>
      <c r="Q277" s="50"/>
      <c r="R277" s="50"/>
      <c r="S277" s="50"/>
      <c r="T277" s="50"/>
      <c r="U277" s="50"/>
      <c r="V277" s="50"/>
      <c r="W277" s="50"/>
      <c r="X277" s="50"/>
    </row>
    <row r="278" spans="2:24" ht="14.25" customHeight="1" x14ac:dyDescent="0.25">
      <c r="B278" s="51"/>
      <c r="C278" s="52"/>
      <c r="D278" s="52"/>
      <c r="E278" s="52"/>
      <c r="F278" s="52"/>
      <c r="G278" s="58"/>
      <c r="H278" s="58"/>
      <c r="I278" s="50"/>
      <c r="J278" s="50"/>
      <c r="K278" s="50"/>
      <c r="L278" s="50"/>
      <c r="M278" s="50"/>
      <c r="N278" s="50"/>
      <c r="O278" s="50"/>
      <c r="P278" s="50"/>
      <c r="Q278" s="50"/>
      <c r="R278" s="50"/>
      <c r="S278" s="50"/>
      <c r="T278" s="50"/>
      <c r="U278" s="50"/>
      <c r="V278" s="50"/>
      <c r="W278" s="50"/>
      <c r="X278" s="50"/>
    </row>
    <row r="279" spans="2:24" ht="14.25" customHeight="1" x14ac:dyDescent="0.25">
      <c r="B279" s="51"/>
      <c r="C279" s="52"/>
      <c r="D279" s="52"/>
      <c r="E279" s="52"/>
      <c r="F279" s="52"/>
      <c r="G279" s="58"/>
      <c r="H279" s="58"/>
      <c r="I279" s="50"/>
      <c r="J279" s="50"/>
      <c r="K279" s="50"/>
      <c r="L279" s="50"/>
      <c r="M279" s="50"/>
      <c r="N279" s="50"/>
      <c r="O279" s="50"/>
      <c r="P279" s="50"/>
      <c r="Q279" s="50"/>
      <c r="R279" s="50"/>
      <c r="S279" s="50"/>
      <c r="T279" s="50"/>
      <c r="U279" s="50"/>
      <c r="V279" s="50"/>
      <c r="W279" s="50"/>
      <c r="X279" s="50"/>
    </row>
    <row r="280" spans="2:24" ht="14.25" customHeight="1" x14ac:dyDescent="0.25">
      <c r="B280" s="51"/>
      <c r="C280" s="52"/>
      <c r="D280" s="52"/>
      <c r="E280" s="52"/>
      <c r="F280" s="52"/>
      <c r="G280" s="58"/>
      <c r="H280" s="58"/>
      <c r="I280" s="50"/>
      <c r="J280" s="50"/>
      <c r="K280" s="50"/>
      <c r="L280" s="50"/>
      <c r="M280" s="50"/>
      <c r="N280" s="50"/>
      <c r="O280" s="50"/>
      <c r="P280" s="50"/>
      <c r="Q280" s="50"/>
      <c r="R280" s="50"/>
      <c r="S280" s="50"/>
      <c r="T280" s="50"/>
      <c r="U280" s="50"/>
      <c r="V280" s="50"/>
      <c r="W280" s="50"/>
      <c r="X280" s="50"/>
    </row>
    <row r="281" spans="2:24" ht="14.25" customHeight="1" x14ac:dyDescent="0.25">
      <c r="B281" s="51"/>
      <c r="C281" s="52"/>
      <c r="D281" s="52"/>
      <c r="E281" s="52"/>
      <c r="F281" s="52"/>
      <c r="G281" s="58"/>
      <c r="H281" s="58"/>
      <c r="I281" s="50"/>
      <c r="J281" s="50"/>
      <c r="K281" s="50"/>
      <c r="L281" s="50"/>
      <c r="M281" s="50"/>
      <c r="N281" s="50"/>
      <c r="O281" s="50"/>
      <c r="P281" s="50"/>
      <c r="Q281" s="50"/>
      <c r="R281" s="50"/>
      <c r="S281" s="50"/>
      <c r="T281" s="50"/>
      <c r="U281" s="50"/>
      <c r="V281" s="50"/>
      <c r="W281" s="50"/>
      <c r="X281" s="50"/>
    </row>
    <row r="282" spans="2:24" ht="14.25" customHeight="1" x14ac:dyDescent="0.25">
      <c r="B282" s="51"/>
      <c r="C282" s="52"/>
      <c r="D282" s="52"/>
      <c r="E282" s="52"/>
      <c r="F282" s="52"/>
      <c r="G282" s="58"/>
      <c r="H282" s="58"/>
      <c r="I282" s="50"/>
      <c r="J282" s="50"/>
      <c r="K282" s="50"/>
      <c r="L282" s="50"/>
      <c r="M282" s="50"/>
      <c r="N282" s="50"/>
      <c r="O282" s="50"/>
      <c r="P282" s="50"/>
      <c r="Q282" s="50"/>
      <c r="R282" s="50"/>
      <c r="S282" s="50"/>
      <c r="T282" s="50"/>
      <c r="U282" s="50"/>
      <c r="V282" s="50"/>
      <c r="W282" s="50"/>
      <c r="X282" s="50"/>
    </row>
    <row r="283" spans="2:24" ht="14.25" customHeight="1" x14ac:dyDescent="0.25">
      <c r="B283" s="51"/>
      <c r="C283" s="52"/>
      <c r="D283" s="52"/>
      <c r="E283" s="52"/>
      <c r="F283" s="52"/>
      <c r="G283" s="58"/>
      <c r="H283" s="58"/>
      <c r="I283" s="50"/>
      <c r="J283" s="50"/>
      <c r="K283" s="50"/>
      <c r="L283" s="50"/>
      <c r="M283" s="50"/>
      <c r="N283" s="50"/>
      <c r="O283" s="50"/>
      <c r="P283" s="50"/>
      <c r="Q283" s="50"/>
      <c r="R283" s="50"/>
      <c r="S283" s="50"/>
      <c r="T283" s="50"/>
      <c r="U283" s="50"/>
      <c r="V283" s="50"/>
      <c r="W283" s="50"/>
      <c r="X283" s="50"/>
    </row>
    <row r="284" spans="2:24" ht="14.25" customHeight="1" x14ac:dyDescent="0.25">
      <c r="B284" s="51"/>
      <c r="C284" s="52"/>
      <c r="D284" s="52"/>
      <c r="E284" s="52"/>
      <c r="F284" s="52"/>
      <c r="G284" s="58"/>
      <c r="H284" s="58"/>
      <c r="I284" s="50"/>
      <c r="J284" s="50"/>
      <c r="K284" s="50"/>
      <c r="L284" s="50"/>
      <c r="M284" s="50"/>
      <c r="N284" s="50"/>
      <c r="O284" s="50"/>
      <c r="P284" s="50"/>
      <c r="Q284" s="50"/>
      <c r="R284" s="50"/>
      <c r="S284" s="50"/>
      <c r="T284" s="50"/>
      <c r="U284" s="50"/>
      <c r="V284" s="50"/>
      <c r="W284" s="50"/>
      <c r="X284" s="50"/>
    </row>
    <row r="285" spans="2:24" ht="14.25" customHeight="1" x14ac:dyDescent="0.25">
      <c r="B285" s="51"/>
      <c r="C285" s="52"/>
      <c r="D285" s="52"/>
      <c r="E285" s="52"/>
      <c r="F285" s="52"/>
      <c r="G285" s="58"/>
      <c r="H285" s="58"/>
      <c r="I285" s="50"/>
      <c r="J285" s="50"/>
      <c r="K285" s="50"/>
      <c r="L285" s="50"/>
      <c r="M285" s="50"/>
      <c r="N285" s="50"/>
      <c r="O285" s="50"/>
      <c r="P285" s="50"/>
      <c r="Q285" s="50"/>
      <c r="R285" s="50"/>
      <c r="S285" s="50"/>
      <c r="T285" s="50"/>
      <c r="U285" s="50"/>
      <c r="V285" s="50"/>
      <c r="W285" s="50"/>
      <c r="X285" s="50"/>
    </row>
    <row r="286" spans="2:24" ht="14.25" customHeight="1" x14ac:dyDescent="0.25">
      <c r="B286" s="51"/>
      <c r="C286" s="52"/>
      <c r="D286" s="52"/>
      <c r="E286" s="52"/>
      <c r="F286" s="52"/>
      <c r="G286" s="58"/>
      <c r="H286" s="58"/>
      <c r="I286" s="50"/>
      <c r="J286" s="50"/>
      <c r="K286" s="50"/>
      <c r="L286" s="50"/>
      <c r="M286" s="50"/>
      <c r="N286" s="50"/>
      <c r="O286" s="50"/>
      <c r="P286" s="50"/>
      <c r="Q286" s="50"/>
      <c r="R286" s="50"/>
      <c r="S286" s="50"/>
      <c r="T286" s="50"/>
      <c r="U286" s="50"/>
      <c r="V286" s="50"/>
      <c r="W286" s="50"/>
      <c r="X286" s="50"/>
    </row>
    <row r="287" spans="2:24" ht="14.25" customHeight="1" x14ac:dyDescent="0.25">
      <c r="B287" s="51"/>
      <c r="C287" s="52"/>
      <c r="D287" s="52"/>
      <c r="E287" s="52"/>
      <c r="F287" s="52"/>
      <c r="G287" s="58"/>
      <c r="H287" s="58"/>
      <c r="I287" s="50"/>
      <c r="J287" s="50"/>
      <c r="K287" s="50"/>
      <c r="L287" s="50"/>
      <c r="M287" s="50"/>
      <c r="N287" s="50"/>
      <c r="O287" s="50"/>
      <c r="P287" s="50"/>
      <c r="Q287" s="50"/>
      <c r="R287" s="50"/>
      <c r="S287" s="50"/>
      <c r="T287" s="50"/>
      <c r="U287" s="50"/>
      <c r="V287" s="50"/>
      <c r="W287" s="50"/>
      <c r="X287" s="50"/>
    </row>
    <row r="288" spans="2:24" ht="14.25" customHeight="1" x14ac:dyDescent="0.25">
      <c r="B288" s="51"/>
      <c r="C288" s="52"/>
      <c r="D288" s="52"/>
      <c r="E288" s="52"/>
      <c r="F288" s="52"/>
      <c r="G288" s="58"/>
      <c r="H288" s="58"/>
      <c r="I288" s="50"/>
      <c r="J288" s="50"/>
      <c r="K288" s="50"/>
      <c r="L288" s="50"/>
      <c r="M288" s="50"/>
      <c r="N288" s="50"/>
      <c r="O288" s="50"/>
      <c r="P288" s="50"/>
      <c r="Q288" s="50"/>
      <c r="R288" s="50"/>
      <c r="S288" s="50"/>
      <c r="T288" s="50"/>
      <c r="U288" s="50"/>
      <c r="V288" s="50"/>
      <c r="W288" s="50"/>
      <c r="X288" s="50"/>
    </row>
    <row r="289" spans="2:24" ht="14.25" customHeight="1" x14ac:dyDescent="0.25">
      <c r="B289" s="51"/>
      <c r="C289" s="52"/>
      <c r="D289" s="52"/>
      <c r="E289" s="52"/>
      <c r="F289" s="52"/>
      <c r="G289" s="58"/>
      <c r="H289" s="58"/>
      <c r="I289" s="50"/>
      <c r="J289" s="50"/>
      <c r="K289" s="50"/>
      <c r="L289" s="50"/>
      <c r="M289" s="50"/>
      <c r="N289" s="50"/>
      <c r="O289" s="50"/>
      <c r="P289" s="50"/>
      <c r="Q289" s="50"/>
      <c r="R289" s="50"/>
      <c r="S289" s="50"/>
      <c r="T289" s="50"/>
      <c r="U289" s="50"/>
      <c r="V289" s="50"/>
      <c r="W289" s="50"/>
      <c r="X289" s="50"/>
    </row>
    <row r="290" spans="2:24" ht="14.25" customHeight="1" x14ac:dyDescent="0.25">
      <c r="B290" s="51"/>
      <c r="C290" s="52"/>
      <c r="D290" s="52"/>
      <c r="E290" s="52"/>
      <c r="F290" s="52"/>
      <c r="G290" s="58"/>
      <c r="H290" s="58"/>
      <c r="I290" s="50"/>
      <c r="J290" s="50"/>
      <c r="K290" s="50"/>
      <c r="L290" s="50"/>
      <c r="M290" s="50"/>
      <c r="N290" s="50"/>
      <c r="O290" s="50"/>
      <c r="P290" s="50"/>
      <c r="Q290" s="50"/>
      <c r="R290" s="50"/>
      <c r="S290" s="50"/>
      <c r="T290" s="50"/>
      <c r="U290" s="50"/>
      <c r="V290" s="50"/>
      <c r="W290" s="50"/>
      <c r="X290" s="50"/>
    </row>
    <row r="291" spans="2:24" ht="14.25" customHeight="1" x14ac:dyDescent="0.25">
      <c r="B291" s="51"/>
      <c r="C291" s="52"/>
      <c r="D291" s="52"/>
      <c r="E291" s="52"/>
      <c r="F291" s="52"/>
      <c r="G291" s="58"/>
      <c r="H291" s="58"/>
      <c r="I291" s="50"/>
      <c r="J291" s="50"/>
      <c r="K291" s="50"/>
      <c r="L291" s="50"/>
      <c r="M291" s="50"/>
      <c r="N291" s="50"/>
      <c r="O291" s="50"/>
      <c r="P291" s="50"/>
      <c r="Q291" s="50"/>
      <c r="R291" s="50"/>
      <c r="S291" s="50"/>
      <c r="T291" s="50"/>
      <c r="U291" s="50"/>
      <c r="V291" s="50"/>
      <c r="W291" s="50"/>
      <c r="X291" s="50"/>
    </row>
    <row r="292" spans="2:24" ht="14.25" customHeight="1" x14ac:dyDescent="0.25">
      <c r="B292" s="51"/>
      <c r="C292" s="52"/>
      <c r="D292" s="52"/>
      <c r="E292" s="52"/>
      <c r="F292" s="52"/>
      <c r="G292" s="58"/>
      <c r="H292" s="58"/>
      <c r="I292" s="50"/>
      <c r="J292" s="50"/>
      <c r="K292" s="50"/>
      <c r="L292" s="50"/>
      <c r="M292" s="50"/>
      <c r="N292" s="50"/>
      <c r="O292" s="50"/>
      <c r="P292" s="50"/>
      <c r="Q292" s="50"/>
      <c r="R292" s="50"/>
      <c r="S292" s="50"/>
      <c r="T292" s="50"/>
      <c r="U292" s="50"/>
      <c r="V292" s="50"/>
      <c r="W292" s="50"/>
      <c r="X292" s="50"/>
    </row>
    <row r="293" spans="2:24" ht="14.25" customHeight="1" x14ac:dyDescent="0.25">
      <c r="B293" s="51"/>
      <c r="C293" s="52"/>
      <c r="D293" s="52"/>
      <c r="E293" s="52"/>
      <c r="F293" s="52"/>
      <c r="G293" s="58"/>
      <c r="H293" s="58"/>
      <c r="I293" s="50"/>
      <c r="J293" s="50"/>
      <c r="K293" s="50"/>
      <c r="L293" s="50"/>
      <c r="M293" s="50"/>
      <c r="N293" s="50"/>
      <c r="O293" s="50"/>
      <c r="P293" s="50"/>
      <c r="Q293" s="50"/>
      <c r="R293" s="50"/>
      <c r="S293" s="50"/>
      <c r="T293" s="50"/>
      <c r="U293" s="50"/>
      <c r="V293" s="50"/>
      <c r="W293" s="50"/>
      <c r="X293" s="50"/>
    </row>
    <row r="294" spans="2:24" ht="14.25" customHeight="1" x14ac:dyDescent="0.25">
      <c r="B294" s="51"/>
      <c r="C294" s="52"/>
      <c r="D294" s="52"/>
      <c r="E294" s="52"/>
      <c r="F294" s="52"/>
      <c r="G294" s="58"/>
      <c r="H294" s="58"/>
      <c r="I294" s="50"/>
      <c r="J294" s="50"/>
      <c r="K294" s="50"/>
      <c r="L294" s="50"/>
      <c r="M294" s="50"/>
      <c r="N294" s="50"/>
      <c r="O294" s="50"/>
      <c r="P294" s="50"/>
      <c r="Q294" s="50"/>
      <c r="R294" s="50"/>
      <c r="S294" s="50"/>
      <c r="T294" s="50"/>
      <c r="U294" s="50"/>
      <c r="V294" s="50"/>
      <c r="W294" s="50"/>
      <c r="X294" s="50"/>
    </row>
    <row r="295" spans="2:24" ht="14.25" customHeight="1" x14ac:dyDescent="0.25">
      <c r="B295" s="51"/>
      <c r="C295" s="52"/>
      <c r="D295" s="52"/>
      <c r="E295" s="52"/>
      <c r="F295" s="52"/>
      <c r="G295" s="58"/>
      <c r="H295" s="58"/>
      <c r="I295" s="50"/>
      <c r="J295" s="50"/>
      <c r="K295" s="50"/>
      <c r="L295" s="50"/>
      <c r="M295" s="50"/>
      <c r="N295" s="50"/>
      <c r="O295" s="50"/>
      <c r="P295" s="50"/>
      <c r="Q295" s="50"/>
      <c r="R295" s="50"/>
      <c r="S295" s="50"/>
      <c r="T295" s="50"/>
      <c r="U295" s="50"/>
      <c r="V295" s="50"/>
      <c r="W295" s="50"/>
      <c r="X295" s="50"/>
    </row>
    <row r="296" spans="2:24" ht="14.25" customHeight="1" x14ac:dyDescent="0.25">
      <c r="B296" s="51"/>
      <c r="C296" s="52"/>
      <c r="D296" s="52"/>
      <c r="E296" s="52"/>
      <c r="F296" s="52"/>
      <c r="G296" s="58"/>
      <c r="H296" s="58"/>
      <c r="I296" s="50"/>
      <c r="J296" s="50"/>
      <c r="K296" s="50"/>
      <c r="L296" s="50"/>
      <c r="M296" s="50"/>
      <c r="N296" s="50"/>
      <c r="O296" s="50"/>
      <c r="P296" s="50"/>
      <c r="Q296" s="50"/>
      <c r="R296" s="50"/>
      <c r="S296" s="50"/>
      <c r="T296" s="50"/>
      <c r="U296" s="50"/>
      <c r="V296" s="50"/>
      <c r="W296" s="50"/>
      <c r="X296" s="50"/>
    </row>
    <row r="297" spans="2:24" ht="14.25" customHeight="1" x14ac:dyDescent="0.25">
      <c r="B297" s="51"/>
      <c r="C297" s="52"/>
      <c r="D297" s="52"/>
      <c r="E297" s="52"/>
      <c r="F297" s="52"/>
      <c r="G297" s="58"/>
      <c r="H297" s="58"/>
      <c r="I297" s="50"/>
      <c r="J297" s="50"/>
      <c r="K297" s="50"/>
      <c r="L297" s="50"/>
      <c r="M297" s="50"/>
      <c r="N297" s="50"/>
      <c r="O297" s="50"/>
      <c r="P297" s="50"/>
      <c r="Q297" s="50"/>
      <c r="R297" s="50"/>
      <c r="S297" s="50"/>
      <c r="T297" s="50"/>
      <c r="U297" s="50"/>
      <c r="V297" s="50"/>
      <c r="W297" s="50"/>
      <c r="X297" s="50"/>
    </row>
    <row r="298" spans="2:24" ht="14.25" customHeight="1" x14ac:dyDescent="0.25">
      <c r="B298" s="51"/>
      <c r="C298" s="52"/>
      <c r="D298" s="52"/>
      <c r="E298" s="52"/>
      <c r="F298" s="52"/>
      <c r="G298" s="58"/>
      <c r="H298" s="58"/>
      <c r="I298" s="50"/>
      <c r="J298" s="50"/>
      <c r="K298" s="50"/>
      <c r="L298" s="50"/>
      <c r="M298" s="50"/>
      <c r="N298" s="50"/>
      <c r="O298" s="50"/>
      <c r="P298" s="50"/>
      <c r="Q298" s="50"/>
      <c r="R298" s="50"/>
      <c r="S298" s="50"/>
      <c r="T298" s="50"/>
      <c r="U298" s="50"/>
      <c r="V298" s="50"/>
      <c r="W298" s="50"/>
      <c r="X298" s="50"/>
    </row>
    <row r="299" spans="2:24" ht="14.25" customHeight="1" x14ac:dyDescent="0.25">
      <c r="B299" s="51"/>
      <c r="C299" s="52"/>
      <c r="D299" s="52"/>
      <c r="E299" s="52"/>
      <c r="F299" s="52"/>
      <c r="G299" s="58"/>
      <c r="H299" s="58"/>
      <c r="I299" s="50"/>
      <c r="J299" s="50"/>
      <c r="K299" s="50"/>
      <c r="L299" s="50"/>
      <c r="M299" s="50"/>
      <c r="N299" s="50"/>
      <c r="O299" s="50"/>
      <c r="P299" s="50"/>
      <c r="Q299" s="50"/>
      <c r="R299" s="50"/>
      <c r="S299" s="50"/>
      <c r="T299" s="50"/>
      <c r="U299" s="50"/>
      <c r="V299" s="50"/>
      <c r="W299" s="50"/>
      <c r="X299" s="50"/>
    </row>
    <row r="300" spans="2:24" ht="14.25" customHeight="1" x14ac:dyDescent="0.25">
      <c r="B300" s="51"/>
      <c r="C300" s="52"/>
      <c r="D300" s="52"/>
      <c r="E300" s="52"/>
      <c r="F300" s="52"/>
      <c r="G300" s="58"/>
      <c r="H300" s="58"/>
      <c r="I300" s="50"/>
      <c r="J300" s="50"/>
      <c r="K300" s="50"/>
      <c r="L300" s="50"/>
      <c r="M300" s="50"/>
      <c r="N300" s="50"/>
      <c r="O300" s="50"/>
      <c r="P300" s="50"/>
      <c r="Q300" s="50"/>
      <c r="R300" s="50"/>
      <c r="S300" s="50"/>
      <c r="T300" s="50"/>
      <c r="U300" s="50"/>
      <c r="V300" s="50"/>
      <c r="W300" s="50"/>
      <c r="X300" s="50"/>
    </row>
    <row r="301" spans="2:24" ht="14.25" customHeight="1" x14ac:dyDescent="0.25">
      <c r="B301" s="51"/>
      <c r="C301" s="52"/>
      <c r="D301" s="52"/>
      <c r="E301" s="52"/>
      <c r="F301" s="52"/>
      <c r="G301" s="58"/>
      <c r="H301" s="58"/>
      <c r="I301" s="50"/>
      <c r="J301" s="50"/>
      <c r="K301" s="50"/>
      <c r="L301" s="50"/>
      <c r="M301" s="50"/>
      <c r="N301" s="50"/>
      <c r="O301" s="50"/>
      <c r="P301" s="50"/>
      <c r="Q301" s="50"/>
      <c r="R301" s="50"/>
      <c r="S301" s="50"/>
      <c r="T301" s="50"/>
      <c r="U301" s="50"/>
      <c r="V301" s="50"/>
      <c r="W301" s="50"/>
      <c r="X301" s="50"/>
    </row>
    <row r="302" spans="2:24" ht="14.25" customHeight="1" x14ac:dyDescent="0.25">
      <c r="B302" s="51"/>
      <c r="C302" s="52"/>
      <c r="D302" s="52"/>
      <c r="E302" s="52"/>
      <c r="F302" s="52"/>
      <c r="G302" s="58"/>
      <c r="H302" s="58"/>
      <c r="I302" s="50"/>
      <c r="J302" s="50"/>
      <c r="K302" s="50"/>
      <c r="L302" s="50"/>
      <c r="M302" s="50"/>
      <c r="N302" s="50"/>
      <c r="O302" s="50"/>
      <c r="P302" s="50"/>
      <c r="Q302" s="50"/>
      <c r="R302" s="50"/>
      <c r="S302" s="50"/>
      <c r="T302" s="50"/>
      <c r="U302" s="50"/>
      <c r="V302" s="50"/>
      <c r="W302" s="50"/>
      <c r="X302" s="50"/>
    </row>
    <row r="303" spans="2:24" ht="14.25" customHeight="1" x14ac:dyDescent="0.25">
      <c r="B303" s="51"/>
      <c r="C303" s="52"/>
      <c r="D303" s="52"/>
      <c r="E303" s="52"/>
      <c r="F303" s="52"/>
      <c r="G303" s="58"/>
      <c r="H303" s="58"/>
      <c r="I303" s="50"/>
      <c r="J303" s="50"/>
      <c r="K303" s="50"/>
      <c r="L303" s="50"/>
      <c r="M303" s="50"/>
      <c r="N303" s="50"/>
      <c r="O303" s="50"/>
      <c r="P303" s="50"/>
      <c r="Q303" s="50"/>
      <c r="R303" s="50"/>
      <c r="S303" s="50"/>
      <c r="T303" s="50"/>
      <c r="U303" s="50"/>
      <c r="V303" s="50"/>
      <c r="W303" s="50"/>
      <c r="X303" s="50"/>
    </row>
    <row r="304" spans="2:24" ht="14.25" customHeight="1" x14ac:dyDescent="0.25">
      <c r="B304" s="51"/>
      <c r="C304" s="52"/>
      <c r="D304" s="52"/>
      <c r="E304" s="52"/>
      <c r="F304" s="52"/>
      <c r="G304" s="58"/>
      <c r="H304" s="58"/>
      <c r="I304" s="50"/>
      <c r="J304" s="50"/>
      <c r="K304" s="50"/>
      <c r="L304" s="50"/>
      <c r="M304" s="50"/>
      <c r="N304" s="50"/>
      <c r="O304" s="50"/>
      <c r="P304" s="50"/>
      <c r="Q304" s="50"/>
      <c r="R304" s="50"/>
      <c r="S304" s="50"/>
      <c r="T304" s="50"/>
      <c r="U304" s="50"/>
      <c r="V304" s="50"/>
      <c r="W304" s="50"/>
      <c r="X304" s="50"/>
    </row>
    <row r="305" spans="2:24" ht="14.25" customHeight="1" x14ac:dyDescent="0.25">
      <c r="B305" s="51"/>
      <c r="C305" s="52"/>
      <c r="D305" s="52"/>
      <c r="E305" s="52"/>
      <c r="F305" s="52"/>
      <c r="G305" s="58"/>
      <c r="H305" s="58"/>
      <c r="I305" s="50"/>
      <c r="J305" s="50"/>
      <c r="K305" s="50"/>
      <c r="L305" s="50"/>
      <c r="M305" s="50"/>
      <c r="N305" s="50"/>
      <c r="O305" s="50"/>
      <c r="P305" s="50"/>
      <c r="Q305" s="50"/>
      <c r="R305" s="50"/>
      <c r="S305" s="50"/>
      <c r="T305" s="50"/>
      <c r="U305" s="50"/>
      <c r="V305" s="50"/>
      <c r="W305" s="50"/>
      <c r="X305" s="50"/>
    </row>
    <row r="306" spans="2:24" ht="14.25" customHeight="1" x14ac:dyDescent="0.25">
      <c r="B306" s="51"/>
      <c r="C306" s="52"/>
      <c r="D306" s="52"/>
      <c r="E306" s="52"/>
      <c r="F306" s="52"/>
      <c r="G306" s="58"/>
      <c r="H306" s="58"/>
      <c r="I306" s="50"/>
      <c r="J306" s="50"/>
      <c r="K306" s="50"/>
      <c r="L306" s="50"/>
      <c r="M306" s="50"/>
      <c r="N306" s="50"/>
      <c r="O306" s="50"/>
      <c r="P306" s="50"/>
      <c r="Q306" s="50"/>
      <c r="R306" s="50"/>
      <c r="S306" s="50"/>
      <c r="T306" s="50"/>
      <c r="U306" s="50"/>
      <c r="V306" s="50"/>
      <c r="W306" s="50"/>
      <c r="X306" s="50"/>
    </row>
    <row r="307" spans="2:24" ht="14.25" customHeight="1" x14ac:dyDescent="0.25">
      <c r="B307" s="51"/>
      <c r="C307" s="52"/>
      <c r="D307" s="52"/>
      <c r="E307" s="52"/>
      <c r="F307" s="52"/>
      <c r="G307" s="58"/>
      <c r="H307" s="58"/>
      <c r="I307" s="50"/>
      <c r="J307" s="50"/>
      <c r="K307" s="50"/>
      <c r="L307" s="50"/>
      <c r="M307" s="50"/>
      <c r="N307" s="50"/>
      <c r="O307" s="50"/>
      <c r="P307" s="50"/>
      <c r="Q307" s="50"/>
      <c r="R307" s="50"/>
      <c r="S307" s="50"/>
      <c r="T307" s="50"/>
      <c r="U307" s="50"/>
      <c r="V307" s="50"/>
      <c r="W307" s="50"/>
      <c r="X307" s="50"/>
    </row>
    <row r="308" spans="2:24" ht="14.25" customHeight="1" x14ac:dyDescent="0.25">
      <c r="B308" s="51"/>
      <c r="C308" s="52"/>
      <c r="D308" s="52"/>
      <c r="E308" s="52"/>
      <c r="F308" s="52"/>
      <c r="G308" s="58"/>
      <c r="H308" s="58"/>
      <c r="I308" s="50"/>
      <c r="J308" s="50"/>
      <c r="K308" s="50"/>
      <c r="L308" s="50"/>
      <c r="M308" s="50"/>
      <c r="N308" s="50"/>
      <c r="O308" s="50"/>
      <c r="P308" s="50"/>
      <c r="Q308" s="50"/>
      <c r="R308" s="50"/>
      <c r="S308" s="50"/>
      <c r="T308" s="50"/>
      <c r="U308" s="50"/>
      <c r="V308" s="50"/>
      <c r="W308" s="50"/>
      <c r="X308" s="50"/>
    </row>
    <row r="309" spans="2:24" ht="14.25" customHeight="1" x14ac:dyDescent="0.25">
      <c r="B309" s="51"/>
      <c r="C309" s="52"/>
      <c r="D309" s="52"/>
      <c r="E309" s="52"/>
      <c r="F309" s="52"/>
      <c r="G309" s="58"/>
      <c r="H309" s="58"/>
      <c r="I309" s="50"/>
      <c r="J309" s="50"/>
      <c r="K309" s="50"/>
      <c r="L309" s="50"/>
      <c r="M309" s="50"/>
      <c r="N309" s="50"/>
      <c r="O309" s="50"/>
      <c r="P309" s="50"/>
      <c r="Q309" s="50"/>
      <c r="R309" s="50"/>
      <c r="S309" s="50"/>
      <c r="T309" s="50"/>
      <c r="U309" s="50"/>
      <c r="V309" s="50"/>
      <c r="W309" s="50"/>
      <c r="X309" s="50"/>
    </row>
    <row r="310" spans="2:24" ht="14.25" customHeight="1" x14ac:dyDescent="0.25">
      <c r="B310" s="51"/>
      <c r="C310" s="52"/>
      <c r="D310" s="52"/>
      <c r="E310" s="52"/>
      <c r="F310" s="52"/>
      <c r="G310" s="58"/>
      <c r="H310" s="58"/>
      <c r="I310" s="50"/>
      <c r="J310" s="50"/>
      <c r="K310" s="50"/>
      <c r="L310" s="50"/>
      <c r="M310" s="50"/>
      <c r="N310" s="50"/>
      <c r="O310" s="50"/>
      <c r="P310" s="50"/>
      <c r="Q310" s="50"/>
      <c r="R310" s="50"/>
      <c r="S310" s="50"/>
      <c r="T310" s="50"/>
      <c r="U310" s="50"/>
      <c r="V310" s="50"/>
      <c r="W310" s="50"/>
      <c r="X310" s="50"/>
    </row>
    <row r="311" spans="2:24" ht="14.25" customHeight="1" x14ac:dyDescent="0.25">
      <c r="B311" s="51"/>
      <c r="C311" s="52"/>
      <c r="D311" s="52"/>
      <c r="E311" s="52"/>
      <c r="F311" s="52"/>
      <c r="G311" s="58"/>
      <c r="H311" s="58"/>
      <c r="I311" s="50"/>
      <c r="J311" s="50"/>
      <c r="K311" s="50"/>
      <c r="L311" s="50"/>
      <c r="M311" s="50"/>
      <c r="N311" s="50"/>
      <c r="O311" s="50"/>
      <c r="P311" s="50"/>
      <c r="Q311" s="50"/>
      <c r="R311" s="50"/>
      <c r="S311" s="50"/>
      <c r="T311" s="50"/>
      <c r="U311" s="50"/>
      <c r="V311" s="50"/>
      <c r="W311" s="50"/>
      <c r="X311" s="50"/>
    </row>
    <row r="312" spans="2:24" ht="14.25" customHeight="1" x14ac:dyDescent="0.25">
      <c r="B312" s="51"/>
      <c r="C312" s="52"/>
      <c r="D312" s="52"/>
      <c r="E312" s="52"/>
      <c r="F312" s="52"/>
      <c r="G312" s="58"/>
      <c r="H312" s="58"/>
      <c r="I312" s="50"/>
      <c r="J312" s="50"/>
      <c r="K312" s="50"/>
      <c r="L312" s="50"/>
      <c r="M312" s="50"/>
      <c r="N312" s="50"/>
      <c r="O312" s="50"/>
      <c r="P312" s="50"/>
      <c r="Q312" s="50"/>
      <c r="R312" s="50"/>
      <c r="S312" s="50"/>
      <c r="T312" s="50"/>
      <c r="U312" s="50"/>
      <c r="V312" s="50"/>
      <c r="W312" s="50"/>
      <c r="X312" s="50"/>
    </row>
    <row r="313" spans="2:24" ht="14.25" customHeight="1" x14ac:dyDescent="0.25">
      <c r="B313" s="51"/>
      <c r="C313" s="52"/>
      <c r="D313" s="52"/>
      <c r="E313" s="52"/>
      <c r="F313" s="52"/>
      <c r="G313" s="58"/>
      <c r="H313" s="58"/>
      <c r="I313" s="50"/>
      <c r="J313" s="50"/>
      <c r="K313" s="50"/>
      <c r="L313" s="50"/>
      <c r="M313" s="50"/>
      <c r="N313" s="50"/>
      <c r="O313" s="50"/>
      <c r="P313" s="50"/>
      <c r="Q313" s="50"/>
      <c r="R313" s="50"/>
      <c r="S313" s="50"/>
      <c r="T313" s="50"/>
      <c r="U313" s="50"/>
      <c r="V313" s="50"/>
      <c r="W313" s="50"/>
      <c r="X313" s="50"/>
    </row>
    <row r="314" spans="2:24" ht="14.25" customHeight="1" x14ac:dyDescent="0.25">
      <c r="B314" s="51"/>
      <c r="C314" s="52"/>
      <c r="D314" s="52"/>
      <c r="E314" s="52"/>
      <c r="F314" s="52"/>
      <c r="G314" s="58"/>
      <c r="H314" s="58"/>
      <c r="I314" s="50"/>
      <c r="J314" s="50"/>
      <c r="K314" s="50"/>
      <c r="L314" s="50"/>
      <c r="M314" s="50"/>
      <c r="N314" s="50"/>
      <c r="O314" s="50"/>
      <c r="P314" s="50"/>
      <c r="Q314" s="50"/>
      <c r="R314" s="50"/>
      <c r="S314" s="50"/>
      <c r="T314" s="50"/>
      <c r="U314" s="50"/>
      <c r="V314" s="50"/>
      <c r="W314" s="50"/>
      <c r="X314" s="50"/>
    </row>
    <row r="315" spans="2:24" ht="14.25" customHeight="1" x14ac:dyDescent="0.25">
      <c r="B315" s="51"/>
      <c r="C315" s="52"/>
      <c r="D315" s="52"/>
      <c r="E315" s="52"/>
      <c r="F315" s="52"/>
      <c r="G315" s="58"/>
      <c r="H315" s="58"/>
      <c r="I315" s="50"/>
      <c r="J315" s="50"/>
      <c r="K315" s="50"/>
      <c r="L315" s="50"/>
      <c r="M315" s="50"/>
      <c r="N315" s="50"/>
      <c r="O315" s="50"/>
      <c r="P315" s="50"/>
      <c r="Q315" s="50"/>
      <c r="R315" s="50"/>
      <c r="S315" s="50"/>
      <c r="T315" s="50"/>
      <c r="U315" s="50"/>
      <c r="V315" s="50"/>
      <c r="W315" s="50"/>
      <c r="X315" s="50"/>
    </row>
    <row r="316" spans="2:24" ht="14.25" customHeight="1" x14ac:dyDescent="0.25">
      <c r="B316" s="51"/>
      <c r="C316" s="52"/>
      <c r="D316" s="52"/>
      <c r="E316" s="52"/>
      <c r="F316" s="52"/>
      <c r="G316" s="58"/>
      <c r="H316" s="58"/>
      <c r="I316" s="50"/>
      <c r="J316" s="50"/>
      <c r="K316" s="50"/>
      <c r="L316" s="50"/>
      <c r="M316" s="50"/>
      <c r="N316" s="50"/>
      <c r="O316" s="50"/>
      <c r="P316" s="50"/>
      <c r="Q316" s="50"/>
      <c r="R316" s="50"/>
      <c r="S316" s="50"/>
      <c r="T316" s="50"/>
      <c r="U316" s="50"/>
      <c r="V316" s="50"/>
      <c r="W316" s="50"/>
      <c r="X316" s="50"/>
    </row>
    <row r="317" spans="2:24" ht="14.25" customHeight="1" x14ac:dyDescent="0.25">
      <c r="B317" s="51"/>
      <c r="C317" s="52"/>
      <c r="D317" s="52"/>
      <c r="E317" s="52"/>
      <c r="F317" s="52"/>
      <c r="G317" s="58"/>
      <c r="H317" s="58"/>
      <c r="I317" s="50"/>
      <c r="J317" s="50"/>
      <c r="K317" s="50"/>
      <c r="L317" s="50"/>
      <c r="M317" s="50"/>
      <c r="N317" s="50"/>
      <c r="O317" s="50"/>
      <c r="P317" s="50"/>
      <c r="Q317" s="50"/>
      <c r="R317" s="50"/>
      <c r="S317" s="50"/>
      <c r="T317" s="50"/>
      <c r="U317" s="50"/>
      <c r="V317" s="50"/>
      <c r="W317" s="50"/>
      <c r="X317" s="50"/>
    </row>
    <row r="318" spans="2:24" ht="14.25" customHeight="1" x14ac:dyDescent="0.25">
      <c r="B318" s="51"/>
      <c r="C318" s="52"/>
      <c r="D318" s="52"/>
      <c r="E318" s="52"/>
      <c r="F318" s="52"/>
      <c r="G318" s="58"/>
      <c r="H318" s="58"/>
      <c r="I318" s="50"/>
      <c r="J318" s="50"/>
      <c r="K318" s="50"/>
      <c r="L318" s="50"/>
      <c r="M318" s="50"/>
      <c r="N318" s="50"/>
      <c r="O318" s="50"/>
      <c r="P318" s="50"/>
      <c r="Q318" s="50"/>
      <c r="R318" s="50"/>
      <c r="S318" s="50"/>
      <c r="T318" s="50"/>
      <c r="U318" s="50"/>
      <c r="V318" s="50"/>
      <c r="W318" s="50"/>
      <c r="X318" s="50"/>
    </row>
    <row r="319" spans="2:24" ht="14.25" customHeight="1" x14ac:dyDescent="0.25">
      <c r="B319" s="51"/>
      <c r="C319" s="52"/>
      <c r="D319" s="52"/>
      <c r="E319" s="52"/>
      <c r="F319" s="52"/>
      <c r="G319" s="58"/>
      <c r="H319" s="58"/>
      <c r="I319" s="50"/>
      <c r="J319" s="50"/>
      <c r="K319" s="50"/>
      <c r="L319" s="50"/>
      <c r="M319" s="50"/>
      <c r="N319" s="50"/>
      <c r="O319" s="50"/>
      <c r="P319" s="50"/>
      <c r="Q319" s="50"/>
      <c r="R319" s="50"/>
      <c r="S319" s="50"/>
      <c r="T319" s="50"/>
      <c r="U319" s="50"/>
      <c r="V319" s="50"/>
      <c r="W319" s="50"/>
      <c r="X319" s="50"/>
    </row>
    <row r="320" spans="2:24" ht="14.25" customHeight="1" x14ac:dyDescent="0.25">
      <c r="B320" s="51"/>
      <c r="C320" s="52"/>
      <c r="D320" s="52"/>
      <c r="E320" s="52"/>
      <c r="F320" s="52"/>
      <c r="G320" s="58"/>
      <c r="H320" s="58"/>
      <c r="I320" s="50"/>
      <c r="J320" s="50"/>
      <c r="K320" s="50"/>
      <c r="L320" s="50"/>
      <c r="M320" s="50"/>
      <c r="N320" s="50"/>
      <c r="O320" s="50"/>
      <c r="P320" s="50"/>
      <c r="Q320" s="50"/>
      <c r="R320" s="50"/>
      <c r="S320" s="50"/>
      <c r="T320" s="50"/>
      <c r="U320" s="50"/>
      <c r="V320" s="50"/>
      <c r="W320" s="50"/>
      <c r="X320" s="50"/>
    </row>
    <row r="321" spans="2:24" ht="14.25" customHeight="1" x14ac:dyDescent="0.25">
      <c r="B321" s="51"/>
      <c r="C321" s="52"/>
      <c r="D321" s="52"/>
      <c r="E321" s="52"/>
      <c r="F321" s="52"/>
      <c r="G321" s="58"/>
      <c r="H321" s="58"/>
      <c r="I321" s="50"/>
      <c r="J321" s="50"/>
      <c r="K321" s="50"/>
      <c r="L321" s="50"/>
      <c r="M321" s="50"/>
      <c r="N321" s="50"/>
      <c r="O321" s="50"/>
      <c r="P321" s="50"/>
      <c r="Q321" s="50"/>
      <c r="R321" s="50"/>
      <c r="S321" s="50"/>
      <c r="T321" s="50"/>
      <c r="U321" s="50"/>
      <c r="V321" s="50"/>
      <c r="W321" s="50"/>
      <c r="X321" s="50"/>
    </row>
    <row r="322" spans="2:24" ht="14.25" customHeight="1" x14ac:dyDescent="0.25">
      <c r="B322" s="51"/>
      <c r="C322" s="52"/>
      <c r="D322" s="52"/>
      <c r="E322" s="52"/>
      <c r="F322" s="52"/>
      <c r="G322" s="58"/>
      <c r="H322" s="58"/>
      <c r="I322" s="50"/>
      <c r="J322" s="50"/>
      <c r="K322" s="50"/>
      <c r="L322" s="50"/>
      <c r="M322" s="50"/>
      <c r="N322" s="50"/>
      <c r="O322" s="50"/>
      <c r="P322" s="50"/>
      <c r="Q322" s="50"/>
      <c r="R322" s="50"/>
      <c r="S322" s="50"/>
      <c r="T322" s="50"/>
      <c r="U322" s="50"/>
      <c r="V322" s="50"/>
      <c r="W322" s="50"/>
      <c r="X322" s="50"/>
    </row>
    <row r="323" spans="2:24" ht="14.25" customHeight="1" x14ac:dyDescent="0.25">
      <c r="B323" s="51"/>
      <c r="C323" s="52"/>
      <c r="D323" s="52"/>
      <c r="E323" s="52"/>
      <c r="F323" s="52"/>
      <c r="G323" s="58"/>
      <c r="H323" s="58"/>
      <c r="I323" s="50"/>
      <c r="J323" s="50"/>
      <c r="K323" s="50"/>
      <c r="L323" s="50"/>
      <c r="M323" s="50"/>
      <c r="N323" s="50"/>
      <c r="O323" s="50"/>
      <c r="P323" s="50"/>
      <c r="Q323" s="50"/>
      <c r="R323" s="50"/>
      <c r="S323" s="50"/>
      <c r="T323" s="50"/>
      <c r="U323" s="50"/>
      <c r="V323" s="50"/>
      <c r="W323" s="50"/>
      <c r="X323" s="50"/>
    </row>
    <row r="324" spans="2:24" ht="14.25" customHeight="1" x14ac:dyDescent="0.25">
      <c r="B324" s="51"/>
      <c r="C324" s="52"/>
      <c r="D324" s="52"/>
      <c r="E324" s="52"/>
      <c r="F324" s="52"/>
      <c r="G324" s="58"/>
      <c r="H324" s="58"/>
      <c r="I324" s="50"/>
      <c r="J324" s="50"/>
      <c r="K324" s="50"/>
      <c r="L324" s="50"/>
      <c r="M324" s="50"/>
      <c r="N324" s="50"/>
      <c r="O324" s="50"/>
      <c r="P324" s="50"/>
      <c r="Q324" s="50"/>
      <c r="R324" s="50"/>
      <c r="S324" s="50"/>
      <c r="T324" s="50"/>
      <c r="U324" s="50"/>
      <c r="V324" s="50"/>
      <c r="W324" s="50"/>
      <c r="X324" s="50"/>
    </row>
    <row r="325" spans="2:24" ht="14.25" customHeight="1" x14ac:dyDescent="0.25">
      <c r="B325" s="51"/>
      <c r="C325" s="52"/>
      <c r="D325" s="52"/>
      <c r="E325" s="52"/>
      <c r="F325" s="52"/>
      <c r="G325" s="58"/>
      <c r="H325" s="58"/>
      <c r="I325" s="50"/>
      <c r="J325" s="50"/>
      <c r="K325" s="50"/>
      <c r="L325" s="50"/>
      <c r="M325" s="50"/>
      <c r="N325" s="50"/>
      <c r="O325" s="50"/>
      <c r="P325" s="50"/>
      <c r="Q325" s="50"/>
      <c r="R325" s="50"/>
      <c r="S325" s="50"/>
      <c r="T325" s="50"/>
      <c r="U325" s="50"/>
      <c r="V325" s="50"/>
      <c r="W325" s="50"/>
      <c r="X325" s="50"/>
    </row>
    <row r="326" spans="2:24" ht="14.25" customHeight="1" x14ac:dyDescent="0.25">
      <c r="B326" s="51"/>
      <c r="C326" s="52"/>
      <c r="D326" s="52"/>
      <c r="E326" s="52"/>
      <c r="F326" s="52"/>
      <c r="G326" s="58"/>
      <c r="H326" s="58"/>
      <c r="I326" s="50"/>
      <c r="J326" s="50"/>
      <c r="K326" s="50"/>
      <c r="L326" s="50"/>
      <c r="M326" s="50"/>
      <c r="N326" s="50"/>
      <c r="O326" s="50"/>
      <c r="P326" s="50"/>
      <c r="Q326" s="50"/>
      <c r="R326" s="50"/>
      <c r="S326" s="50"/>
      <c r="T326" s="50"/>
      <c r="U326" s="50"/>
      <c r="V326" s="50"/>
      <c r="W326" s="50"/>
      <c r="X326" s="50"/>
    </row>
    <row r="327" spans="2:24" ht="14.25" customHeight="1" x14ac:dyDescent="0.25">
      <c r="B327" s="51"/>
      <c r="C327" s="52"/>
      <c r="D327" s="52"/>
      <c r="E327" s="52"/>
      <c r="F327" s="52"/>
      <c r="G327" s="58"/>
      <c r="H327" s="58"/>
      <c r="I327" s="50"/>
      <c r="J327" s="50"/>
      <c r="K327" s="50"/>
      <c r="L327" s="50"/>
      <c r="M327" s="50"/>
      <c r="N327" s="50"/>
      <c r="O327" s="50"/>
      <c r="P327" s="50"/>
      <c r="Q327" s="50"/>
      <c r="R327" s="50"/>
      <c r="S327" s="50"/>
      <c r="T327" s="50"/>
      <c r="U327" s="50"/>
      <c r="V327" s="50"/>
      <c r="W327" s="50"/>
      <c r="X327" s="50"/>
    </row>
    <row r="328" spans="2:24" ht="14.25" customHeight="1" x14ac:dyDescent="0.25">
      <c r="B328" s="51"/>
      <c r="C328" s="52"/>
      <c r="D328" s="52"/>
      <c r="E328" s="52"/>
      <c r="F328" s="52"/>
      <c r="G328" s="58"/>
      <c r="H328" s="58"/>
      <c r="I328" s="50"/>
      <c r="J328" s="50"/>
      <c r="K328" s="50"/>
      <c r="L328" s="50"/>
      <c r="M328" s="50"/>
      <c r="N328" s="50"/>
      <c r="O328" s="50"/>
      <c r="P328" s="50"/>
      <c r="Q328" s="50"/>
      <c r="R328" s="50"/>
      <c r="S328" s="50"/>
      <c r="T328" s="50"/>
      <c r="U328" s="50"/>
      <c r="V328" s="50"/>
      <c r="W328" s="50"/>
      <c r="X328" s="50"/>
    </row>
    <row r="329" spans="2:24" ht="14.25" customHeight="1" x14ac:dyDescent="0.25">
      <c r="B329" s="51"/>
      <c r="C329" s="52"/>
      <c r="D329" s="52"/>
      <c r="E329" s="52"/>
      <c r="F329" s="52"/>
      <c r="G329" s="58"/>
      <c r="H329" s="58"/>
      <c r="I329" s="50"/>
      <c r="J329" s="50"/>
      <c r="K329" s="50"/>
      <c r="L329" s="50"/>
      <c r="M329" s="50"/>
      <c r="N329" s="50"/>
      <c r="O329" s="50"/>
      <c r="P329" s="50"/>
      <c r="Q329" s="50"/>
      <c r="R329" s="50"/>
      <c r="S329" s="50"/>
      <c r="T329" s="50"/>
      <c r="U329" s="50"/>
      <c r="V329" s="50"/>
      <c r="W329" s="50"/>
      <c r="X329" s="50"/>
    </row>
    <row r="330" spans="2:24" ht="14.25" customHeight="1" x14ac:dyDescent="0.25">
      <c r="B330" s="51"/>
      <c r="C330" s="52"/>
      <c r="D330" s="52"/>
      <c r="E330" s="52"/>
      <c r="F330" s="52"/>
      <c r="G330" s="58"/>
      <c r="H330" s="58"/>
      <c r="I330" s="50"/>
      <c r="J330" s="50"/>
      <c r="K330" s="50"/>
      <c r="L330" s="50"/>
      <c r="M330" s="50"/>
      <c r="N330" s="50"/>
      <c r="O330" s="50"/>
      <c r="P330" s="50"/>
      <c r="Q330" s="50"/>
      <c r="R330" s="50"/>
      <c r="S330" s="50"/>
      <c r="T330" s="50"/>
      <c r="U330" s="50"/>
      <c r="V330" s="50"/>
      <c r="W330" s="50"/>
      <c r="X330" s="50"/>
    </row>
    <row r="331" spans="2:24" ht="14.25" customHeight="1" x14ac:dyDescent="0.25">
      <c r="B331" s="51"/>
      <c r="C331" s="52"/>
      <c r="D331" s="52"/>
      <c r="E331" s="52"/>
      <c r="F331" s="52"/>
      <c r="G331" s="58"/>
      <c r="H331" s="58"/>
      <c r="I331" s="50"/>
      <c r="J331" s="50"/>
      <c r="K331" s="50"/>
      <c r="L331" s="50"/>
      <c r="M331" s="50"/>
      <c r="N331" s="50"/>
      <c r="O331" s="50"/>
      <c r="P331" s="50"/>
      <c r="Q331" s="50"/>
      <c r="R331" s="50"/>
      <c r="S331" s="50"/>
      <c r="T331" s="50"/>
      <c r="U331" s="50"/>
      <c r="V331" s="50"/>
      <c r="W331" s="50"/>
      <c r="X331" s="50"/>
    </row>
    <row r="332" spans="2:24" ht="14.25" customHeight="1" x14ac:dyDescent="0.25">
      <c r="B332" s="51"/>
      <c r="C332" s="52"/>
      <c r="D332" s="52"/>
      <c r="E332" s="52"/>
      <c r="F332" s="52"/>
      <c r="G332" s="58"/>
      <c r="H332" s="58"/>
      <c r="I332" s="50"/>
      <c r="J332" s="50"/>
      <c r="K332" s="50"/>
      <c r="L332" s="50"/>
      <c r="M332" s="50"/>
      <c r="N332" s="50"/>
      <c r="O332" s="50"/>
      <c r="P332" s="50"/>
      <c r="Q332" s="50"/>
      <c r="R332" s="50"/>
      <c r="S332" s="50"/>
      <c r="T332" s="50"/>
      <c r="U332" s="50"/>
      <c r="V332" s="50"/>
      <c r="W332" s="50"/>
      <c r="X332" s="50"/>
    </row>
    <row r="333" spans="2:24" ht="14.25" customHeight="1" x14ac:dyDescent="0.25">
      <c r="B333" s="51"/>
      <c r="C333" s="52"/>
      <c r="D333" s="52"/>
      <c r="E333" s="52"/>
      <c r="F333" s="52"/>
      <c r="G333" s="58"/>
      <c r="H333" s="58"/>
      <c r="I333" s="50"/>
      <c r="J333" s="50"/>
      <c r="K333" s="50"/>
      <c r="L333" s="50"/>
      <c r="M333" s="50"/>
      <c r="N333" s="50"/>
      <c r="O333" s="50"/>
      <c r="P333" s="50"/>
      <c r="Q333" s="50"/>
      <c r="R333" s="50"/>
      <c r="S333" s="50"/>
      <c r="T333" s="50"/>
      <c r="U333" s="50"/>
      <c r="V333" s="50"/>
      <c r="W333" s="50"/>
      <c r="X333" s="50"/>
    </row>
    <row r="334" spans="2:24" ht="14.25" customHeight="1" x14ac:dyDescent="0.25">
      <c r="B334" s="51"/>
      <c r="C334" s="52"/>
      <c r="D334" s="52"/>
      <c r="E334" s="52"/>
      <c r="F334" s="52"/>
      <c r="G334" s="58"/>
      <c r="H334" s="58"/>
      <c r="I334" s="50"/>
      <c r="J334" s="50"/>
      <c r="K334" s="50"/>
      <c r="L334" s="50"/>
      <c r="M334" s="50"/>
      <c r="N334" s="50"/>
      <c r="O334" s="50"/>
      <c r="P334" s="50"/>
      <c r="Q334" s="50"/>
      <c r="R334" s="50"/>
      <c r="S334" s="50"/>
      <c r="T334" s="50"/>
      <c r="U334" s="50"/>
      <c r="V334" s="50"/>
      <c r="W334" s="50"/>
      <c r="X334" s="50"/>
    </row>
    <row r="335" spans="2:24" ht="14.25" customHeight="1" x14ac:dyDescent="0.25">
      <c r="B335" s="51"/>
      <c r="C335" s="52"/>
      <c r="D335" s="52"/>
      <c r="E335" s="52"/>
      <c r="F335" s="52"/>
      <c r="G335" s="58"/>
      <c r="H335" s="58"/>
      <c r="I335" s="50"/>
      <c r="J335" s="50"/>
      <c r="K335" s="50"/>
      <c r="L335" s="50"/>
      <c r="M335" s="50"/>
      <c r="N335" s="50"/>
      <c r="O335" s="50"/>
      <c r="P335" s="50"/>
      <c r="Q335" s="50"/>
      <c r="R335" s="50"/>
      <c r="S335" s="50"/>
      <c r="T335" s="50"/>
      <c r="U335" s="50"/>
      <c r="V335" s="50"/>
      <c r="W335" s="50"/>
      <c r="X335" s="50"/>
    </row>
    <row r="336" spans="2:24" ht="14.25" customHeight="1" x14ac:dyDescent="0.25">
      <c r="B336" s="51"/>
      <c r="C336" s="52"/>
      <c r="D336" s="52"/>
      <c r="E336" s="52"/>
      <c r="F336" s="52"/>
      <c r="G336" s="58"/>
      <c r="H336" s="58"/>
      <c r="I336" s="50"/>
      <c r="J336" s="50"/>
      <c r="K336" s="50"/>
      <c r="L336" s="50"/>
      <c r="M336" s="50"/>
      <c r="N336" s="50"/>
      <c r="O336" s="50"/>
      <c r="P336" s="50"/>
      <c r="Q336" s="50"/>
      <c r="R336" s="50"/>
      <c r="S336" s="50"/>
      <c r="T336" s="50"/>
      <c r="U336" s="50"/>
      <c r="V336" s="50"/>
      <c r="W336" s="50"/>
      <c r="X336" s="50"/>
    </row>
    <row r="337" spans="2:24" ht="14.25" customHeight="1" x14ac:dyDescent="0.25">
      <c r="B337" s="51"/>
      <c r="C337" s="52"/>
      <c r="D337" s="52"/>
      <c r="E337" s="52"/>
      <c r="F337" s="52"/>
      <c r="G337" s="58"/>
      <c r="H337" s="58"/>
      <c r="I337" s="50"/>
      <c r="J337" s="50"/>
      <c r="K337" s="50"/>
      <c r="L337" s="50"/>
      <c r="M337" s="50"/>
      <c r="N337" s="50"/>
      <c r="O337" s="50"/>
      <c r="P337" s="50"/>
      <c r="Q337" s="50"/>
      <c r="R337" s="50"/>
      <c r="S337" s="50"/>
      <c r="T337" s="50"/>
      <c r="U337" s="50"/>
      <c r="V337" s="50"/>
      <c r="W337" s="50"/>
      <c r="X337" s="50"/>
    </row>
    <row r="338" spans="2:24" ht="14.25" customHeight="1" x14ac:dyDescent="0.25">
      <c r="B338" s="51"/>
      <c r="C338" s="52"/>
      <c r="D338" s="52"/>
      <c r="E338" s="52"/>
      <c r="F338" s="52"/>
      <c r="G338" s="58"/>
      <c r="H338" s="58"/>
      <c r="I338" s="50"/>
      <c r="J338" s="50"/>
      <c r="K338" s="50"/>
      <c r="L338" s="50"/>
      <c r="M338" s="50"/>
      <c r="N338" s="50"/>
      <c r="O338" s="50"/>
      <c r="P338" s="50"/>
      <c r="Q338" s="50"/>
      <c r="R338" s="50"/>
      <c r="S338" s="50"/>
      <c r="T338" s="50"/>
      <c r="U338" s="50"/>
      <c r="V338" s="50"/>
      <c r="W338" s="50"/>
      <c r="X338" s="50"/>
    </row>
    <row r="339" spans="2:24" ht="14.25" customHeight="1" x14ac:dyDescent="0.25">
      <c r="B339" s="51"/>
      <c r="C339" s="52"/>
      <c r="D339" s="52"/>
      <c r="E339" s="52"/>
      <c r="F339" s="52"/>
      <c r="G339" s="58"/>
      <c r="H339" s="58"/>
      <c r="I339" s="50"/>
      <c r="J339" s="50"/>
      <c r="K339" s="50"/>
      <c r="L339" s="50"/>
      <c r="M339" s="50"/>
      <c r="N339" s="50"/>
      <c r="O339" s="50"/>
      <c r="P339" s="50"/>
      <c r="Q339" s="50"/>
      <c r="R339" s="50"/>
      <c r="S339" s="50"/>
      <c r="T339" s="50"/>
      <c r="U339" s="50"/>
      <c r="V339" s="50"/>
      <c r="W339" s="50"/>
      <c r="X339" s="50"/>
    </row>
    <row r="340" spans="2:24" ht="14.25" customHeight="1" x14ac:dyDescent="0.25">
      <c r="B340" s="51"/>
      <c r="C340" s="52"/>
      <c r="D340" s="52"/>
      <c r="E340" s="52"/>
      <c r="F340" s="52"/>
      <c r="G340" s="58"/>
      <c r="H340" s="58"/>
      <c r="I340" s="50"/>
      <c r="J340" s="50"/>
      <c r="K340" s="50"/>
      <c r="L340" s="50"/>
      <c r="M340" s="50"/>
      <c r="N340" s="50"/>
      <c r="O340" s="50"/>
      <c r="P340" s="50"/>
      <c r="Q340" s="50"/>
      <c r="R340" s="50"/>
      <c r="S340" s="50"/>
      <c r="T340" s="50"/>
      <c r="U340" s="50"/>
      <c r="V340" s="50"/>
      <c r="W340" s="50"/>
      <c r="X340" s="50"/>
    </row>
    <row r="341" spans="2:24" ht="14.25" customHeight="1" x14ac:dyDescent="0.25">
      <c r="B341" s="51"/>
      <c r="C341" s="52"/>
      <c r="D341" s="52"/>
      <c r="E341" s="52"/>
      <c r="F341" s="52"/>
      <c r="G341" s="58"/>
      <c r="H341" s="58"/>
      <c r="I341" s="50"/>
      <c r="J341" s="50"/>
      <c r="K341" s="50"/>
      <c r="L341" s="50"/>
      <c r="M341" s="50"/>
      <c r="N341" s="50"/>
      <c r="O341" s="50"/>
      <c r="P341" s="50"/>
      <c r="Q341" s="50"/>
      <c r="R341" s="50"/>
      <c r="S341" s="50"/>
      <c r="T341" s="50"/>
      <c r="U341" s="50"/>
      <c r="V341" s="50"/>
      <c r="W341" s="50"/>
      <c r="X341" s="50"/>
    </row>
    <row r="342" spans="2:24" ht="14.25" customHeight="1" x14ac:dyDescent="0.25">
      <c r="B342" s="51"/>
      <c r="C342" s="52"/>
      <c r="D342" s="52"/>
      <c r="E342" s="52"/>
      <c r="F342" s="52"/>
      <c r="G342" s="58"/>
      <c r="H342" s="58"/>
      <c r="I342" s="50"/>
      <c r="J342" s="50"/>
      <c r="K342" s="50"/>
      <c r="L342" s="50"/>
      <c r="M342" s="50"/>
      <c r="N342" s="50"/>
      <c r="O342" s="50"/>
      <c r="P342" s="50"/>
      <c r="Q342" s="50"/>
      <c r="R342" s="50"/>
      <c r="S342" s="50"/>
      <c r="T342" s="50"/>
      <c r="U342" s="50"/>
      <c r="V342" s="50"/>
      <c r="W342" s="50"/>
      <c r="X342" s="50"/>
    </row>
    <row r="343" spans="2:24" ht="14.25" customHeight="1" x14ac:dyDescent="0.25">
      <c r="B343" s="51"/>
      <c r="C343" s="52"/>
      <c r="D343" s="52"/>
      <c r="E343" s="52"/>
      <c r="F343" s="52"/>
      <c r="G343" s="58"/>
      <c r="H343" s="58"/>
      <c r="I343" s="50"/>
      <c r="J343" s="50"/>
      <c r="K343" s="50"/>
      <c r="L343" s="50"/>
      <c r="M343" s="50"/>
      <c r="N343" s="50"/>
      <c r="O343" s="50"/>
      <c r="P343" s="50"/>
      <c r="Q343" s="50"/>
      <c r="R343" s="50"/>
      <c r="S343" s="50"/>
      <c r="T343" s="50"/>
      <c r="U343" s="50"/>
      <c r="V343" s="50"/>
      <c r="W343" s="50"/>
      <c r="X343" s="50"/>
    </row>
    <row r="344" spans="2:24" ht="14.25" customHeight="1" x14ac:dyDescent="0.25">
      <c r="B344" s="51"/>
      <c r="C344" s="52"/>
      <c r="D344" s="52"/>
      <c r="E344" s="52"/>
      <c r="F344" s="52"/>
      <c r="G344" s="58"/>
      <c r="H344" s="58"/>
      <c r="I344" s="50"/>
      <c r="J344" s="50"/>
      <c r="K344" s="50"/>
      <c r="L344" s="50"/>
      <c r="M344" s="50"/>
      <c r="N344" s="50"/>
      <c r="O344" s="50"/>
      <c r="P344" s="50"/>
      <c r="Q344" s="50"/>
      <c r="R344" s="50"/>
      <c r="S344" s="50"/>
      <c r="T344" s="50"/>
      <c r="U344" s="50"/>
      <c r="V344" s="50"/>
      <c r="W344" s="50"/>
      <c r="X344" s="50"/>
    </row>
    <row r="345" spans="2:24" ht="14.25" customHeight="1" x14ac:dyDescent="0.25">
      <c r="B345" s="51"/>
      <c r="C345" s="52"/>
      <c r="D345" s="52"/>
      <c r="E345" s="52"/>
      <c r="F345" s="52"/>
      <c r="G345" s="58"/>
      <c r="H345" s="58"/>
      <c r="I345" s="50"/>
      <c r="J345" s="50"/>
      <c r="K345" s="50"/>
      <c r="L345" s="50"/>
      <c r="M345" s="50"/>
      <c r="N345" s="50"/>
      <c r="O345" s="50"/>
      <c r="P345" s="50"/>
      <c r="Q345" s="50"/>
      <c r="R345" s="50"/>
      <c r="S345" s="50"/>
      <c r="T345" s="50"/>
      <c r="U345" s="50"/>
      <c r="V345" s="50"/>
      <c r="W345" s="50"/>
      <c r="X345" s="50"/>
    </row>
    <row r="346" spans="2:24" ht="14.25" customHeight="1" x14ac:dyDescent="0.25">
      <c r="B346" s="51"/>
      <c r="C346" s="52"/>
      <c r="D346" s="52"/>
      <c r="E346" s="52"/>
      <c r="F346" s="52"/>
      <c r="G346" s="58"/>
      <c r="H346" s="58"/>
      <c r="I346" s="50"/>
      <c r="J346" s="50"/>
      <c r="K346" s="50"/>
      <c r="L346" s="50"/>
      <c r="M346" s="50"/>
      <c r="N346" s="50"/>
      <c r="O346" s="50"/>
      <c r="P346" s="50"/>
      <c r="Q346" s="50"/>
      <c r="R346" s="50"/>
      <c r="S346" s="50"/>
      <c r="T346" s="50"/>
      <c r="U346" s="50"/>
      <c r="V346" s="50"/>
      <c r="W346" s="50"/>
      <c r="X346" s="50"/>
    </row>
    <row r="347" spans="2:24" ht="14.25" customHeight="1" x14ac:dyDescent="0.25">
      <c r="B347" s="51"/>
      <c r="C347" s="52"/>
      <c r="D347" s="52"/>
      <c r="E347" s="52"/>
      <c r="F347" s="52"/>
      <c r="G347" s="58"/>
      <c r="H347" s="58"/>
      <c r="I347" s="50"/>
      <c r="J347" s="50"/>
      <c r="K347" s="50"/>
      <c r="L347" s="50"/>
      <c r="M347" s="50"/>
      <c r="N347" s="50"/>
      <c r="O347" s="50"/>
      <c r="P347" s="50"/>
      <c r="Q347" s="50"/>
      <c r="R347" s="50"/>
      <c r="S347" s="50"/>
      <c r="T347" s="50"/>
      <c r="U347" s="50"/>
      <c r="V347" s="50"/>
      <c r="W347" s="50"/>
      <c r="X347" s="50"/>
    </row>
    <row r="348" spans="2:24" ht="14.25" customHeight="1" x14ac:dyDescent="0.25">
      <c r="B348" s="51"/>
      <c r="C348" s="52"/>
      <c r="D348" s="52"/>
      <c r="E348" s="52"/>
      <c r="F348" s="52"/>
      <c r="G348" s="58"/>
      <c r="H348" s="58"/>
      <c r="I348" s="50"/>
      <c r="J348" s="50"/>
      <c r="K348" s="50"/>
      <c r="L348" s="50"/>
      <c r="M348" s="50"/>
      <c r="N348" s="50"/>
      <c r="O348" s="50"/>
      <c r="P348" s="50"/>
      <c r="Q348" s="50"/>
      <c r="R348" s="50"/>
      <c r="S348" s="50"/>
      <c r="T348" s="50"/>
      <c r="U348" s="50"/>
      <c r="V348" s="50"/>
      <c r="W348" s="50"/>
      <c r="X348" s="50"/>
    </row>
    <row r="349" spans="2:24" ht="14.25" customHeight="1" x14ac:dyDescent="0.25">
      <c r="B349" s="51"/>
      <c r="C349" s="52"/>
      <c r="D349" s="52"/>
      <c r="E349" s="52"/>
      <c r="F349" s="52"/>
      <c r="G349" s="58"/>
      <c r="H349" s="58"/>
      <c r="I349" s="50"/>
      <c r="J349" s="50"/>
      <c r="K349" s="50"/>
      <c r="L349" s="50"/>
      <c r="M349" s="50"/>
      <c r="N349" s="50"/>
      <c r="O349" s="50"/>
      <c r="P349" s="50"/>
      <c r="Q349" s="50"/>
      <c r="R349" s="50"/>
      <c r="S349" s="50"/>
      <c r="T349" s="50"/>
      <c r="U349" s="50"/>
      <c r="V349" s="50"/>
      <c r="W349" s="50"/>
      <c r="X349" s="50"/>
    </row>
    <row r="350" spans="2:24" ht="14.25" customHeight="1" x14ac:dyDescent="0.25">
      <c r="B350" s="51"/>
      <c r="C350" s="52"/>
      <c r="D350" s="52"/>
      <c r="E350" s="52"/>
      <c r="F350" s="52"/>
      <c r="G350" s="58"/>
      <c r="H350" s="58"/>
      <c r="I350" s="50"/>
      <c r="J350" s="50"/>
      <c r="K350" s="50"/>
      <c r="L350" s="50"/>
      <c r="M350" s="50"/>
      <c r="N350" s="50"/>
      <c r="O350" s="50"/>
      <c r="P350" s="50"/>
      <c r="Q350" s="50"/>
      <c r="R350" s="50"/>
      <c r="S350" s="50"/>
      <c r="T350" s="50"/>
      <c r="U350" s="50"/>
      <c r="V350" s="50"/>
      <c r="W350" s="50"/>
      <c r="X350" s="50"/>
    </row>
    <row r="351" spans="2:24" ht="14.25" customHeight="1" x14ac:dyDescent="0.25">
      <c r="B351" s="51"/>
      <c r="C351" s="52"/>
      <c r="D351" s="52"/>
      <c r="E351" s="52"/>
      <c r="F351" s="52"/>
      <c r="G351" s="58"/>
      <c r="H351" s="58"/>
      <c r="I351" s="50"/>
      <c r="J351" s="50"/>
      <c r="K351" s="50"/>
      <c r="L351" s="50"/>
      <c r="M351" s="50"/>
      <c r="N351" s="50"/>
      <c r="O351" s="50"/>
      <c r="P351" s="50"/>
      <c r="Q351" s="50"/>
      <c r="R351" s="50"/>
      <c r="S351" s="50"/>
      <c r="T351" s="50"/>
      <c r="U351" s="50"/>
      <c r="V351" s="50"/>
      <c r="W351" s="50"/>
      <c r="X351" s="50"/>
    </row>
    <row r="352" spans="2:24" ht="14.25" customHeight="1" x14ac:dyDescent="0.25">
      <c r="B352" s="51"/>
      <c r="C352" s="52"/>
      <c r="D352" s="52"/>
      <c r="E352" s="52"/>
      <c r="F352" s="52"/>
      <c r="G352" s="58"/>
      <c r="H352" s="58"/>
      <c r="I352" s="50"/>
      <c r="J352" s="50"/>
      <c r="K352" s="50"/>
      <c r="L352" s="50"/>
      <c r="M352" s="50"/>
      <c r="N352" s="50"/>
      <c r="O352" s="50"/>
      <c r="P352" s="50"/>
      <c r="Q352" s="50"/>
      <c r="R352" s="50"/>
      <c r="S352" s="50"/>
      <c r="T352" s="50"/>
      <c r="U352" s="50"/>
      <c r="V352" s="50"/>
      <c r="W352" s="50"/>
      <c r="X352" s="50"/>
    </row>
    <row r="353" spans="2:24" ht="14.25" customHeight="1" x14ac:dyDescent="0.25">
      <c r="B353" s="51"/>
      <c r="C353" s="52"/>
      <c r="D353" s="52"/>
      <c r="E353" s="52"/>
      <c r="F353" s="52"/>
      <c r="G353" s="58"/>
      <c r="H353" s="58"/>
      <c r="I353" s="50"/>
      <c r="J353" s="50"/>
      <c r="K353" s="50"/>
      <c r="L353" s="50"/>
      <c r="M353" s="50"/>
      <c r="N353" s="50"/>
      <c r="O353" s="50"/>
      <c r="P353" s="50"/>
      <c r="Q353" s="50"/>
      <c r="R353" s="50"/>
      <c r="S353" s="50"/>
      <c r="T353" s="50"/>
      <c r="U353" s="50"/>
      <c r="V353" s="50"/>
      <c r="W353" s="50"/>
      <c r="X353" s="50"/>
    </row>
    <row r="354" spans="2:24" ht="14.25" customHeight="1" x14ac:dyDescent="0.25">
      <c r="B354" s="51"/>
      <c r="C354" s="52"/>
      <c r="D354" s="52"/>
      <c r="E354" s="52"/>
      <c r="F354" s="52"/>
      <c r="G354" s="58"/>
      <c r="H354" s="58"/>
      <c r="I354" s="50"/>
      <c r="J354" s="50"/>
      <c r="K354" s="50"/>
      <c r="L354" s="50"/>
      <c r="M354" s="50"/>
      <c r="N354" s="50"/>
      <c r="O354" s="50"/>
      <c r="P354" s="50"/>
      <c r="Q354" s="50"/>
      <c r="R354" s="50"/>
      <c r="S354" s="50"/>
      <c r="T354" s="50"/>
      <c r="U354" s="50"/>
      <c r="V354" s="50"/>
      <c r="W354" s="50"/>
      <c r="X354" s="50"/>
    </row>
    <row r="355" spans="2:24" ht="14.25" customHeight="1" x14ac:dyDescent="0.25">
      <c r="B355" s="51"/>
      <c r="C355" s="52"/>
      <c r="D355" s="52"/>
      <c r="E355" s="52"/>
      <c r="F355" s="52"/>
      <c r="G355" s="58"/>
      <c r="H355" s="58"/>
      <c r="I355" s="50"/>
      <c r="J355" s="50"/>
      <c r="K355" s="50"/>
      <c r="L355" s="50"/>
      <c r="M355" s="50"/>
      <c r="N355" s="50"/>
      <c r="O355" s="50"/>
      <c r="P355" s="50"/>
      <c r="Q355" s="50"/>
      <c r="R355" s="50"/>
      <c r="S355" s="50"/>
      <c r="T355" s="50"/>
      <c r="U355" s="50"/>
      <c r="V355" s="50"/>
      <c r="W355" s="50"/>
      <c r="X355" s="50"/>
    </row>
    <row r="356" spans="2:24" ht="14.25" customHeight="1" x14ac:dyDescent="0.25">
      <c r="B356" s="51"/>
      <c r="C356" s="52"/>
      <c r="D356" s="52"/>
      <c r="E356" s="52"/>
      <c r="F356" s="52"/>
      <c r="G356" s="58"/>
      <c r="H356" s="58"/>
      <c r="I356" s="50"/>
      <c r="J356" s="50"/>
      <c r="K356" s="50"/>
      <c r="L356" s="50"/>
      <c r="M356" s="50"/>
      <c r="N356" s="50"/>
      <c r="O356" s="50"/>
      <c r="P356" s="50"/>
      <c r="Q356" s="50"/>
      <c r="R356" s="50"/>
      <c r="S356" s="50"/>
      <c r="T356" s="50"/>
      <c r="U356" s="50"/>
      <c r="V356" s="50"/>
      <c r="W356" s="50"/>
      <c r="X356" s="50"/>
    </row>
    <row r="357" spans="2:24" ht="14.25" customHeight="1" x14ac:dyDescent="0.25">
      <c r="B357" s="51"/>
      <c r="C357" s="52"/>
      <c r="D357" s="52"/>
      <c r="E357" s="52"/>
      <c r="F357" s="52"/>
      <c r="G357" s="58"/>
      <c r="H357" s="58"/>
      <c r="I357" s="50"/>
      <c r="J357" s="50"/>
      <c r="K357" s="50"/>
      <c r="L357" s="50"/>
      <c r="M357" s="50"/>
      <c r="N357" s="50"/>
      <c r="O357" s="50"/>
      <c r="P357" s="50"/>
      <c r="Q357" s="50"/>
      <c r="R357" s="50"/>
      <c r="S357" s="50"/>
      <c r="T357" s="50"/>
      <c r="U357" s="50"/>
      <c r="V357" s="50"/>
      <c r="W357" s="50"/>
      <c r="X357" s="50"/>
    </row>
    <row r="358" spans="2:24" ht="14.25" customHeight="1" x14ac:dyDescent="0.25">
      <c r="B358" s="51"/>
      <c r="C358" s="52"/>
      <c r="D358" s="52"/>
      <c r="E358" s="52"/>
      <c r="F358" s="52"/>
      <c r="G358" s="58"/>
      <c r="H358" s="58"/>
      <c r="I358" s="50"/>
      <c r="J358" s="50"/>
      <c r="K358" s="50"/>
      <c r="L358" s="50"/>
      <c r="M358" s="50"/>
      <c r="N358" s="50"/>
      <c r="O358" s="50"/>
      <c r="P358" s="50"/>
      <c r="Q358" s="50"/>
      <c r="R358" s="50"/>
      <c r="S358" s="50"/>
      <c r="T358" s="50"/>
      <c r="U358" s="50"/>
      <c r="V358" s="50"/>
      <c r="W358" s="50"/>
      <c r="X358" s="50"/>
    </row>
    <row r="359" spans="2:24" ht="14.25" customHeight="1" x14ac:dyDescent="0.25">
      <c r="B359" s="51"/>
      <c r="C359" s="52"/>
      <c r="D359" s="52"/>
      <c r="E359" s="52"/>
      <c r="F359" s="52"/>
      <c r="G359" s="58"/>
      <c r="H359" s="58"/>
      <c r="I359" s="50"/>
      <c r="J359" s="50"/>
      <c r="K359" s="50"/>
      <c r="L359" s="50"/>
      <c r="M359" s="50"/>
      <c r="N359" s="50"/>
      <c r="O359" s="50"/>
      <c r="P359" s="50"/>
      <c r="Q359" s="50"/>
      <c r="R359" s="50"/>
      <c r="S359" s="50"/>
      <c r="T359" s="50"/>
      <c r="U359" s="50"/>
      <c r="V359" s="50"/>
      <c r="W359" s="50"/>
      <c r="X359" s="50"/>
    </row>
    <row r="360" spans="2:24" ht="14.25" customHeight="1" x14ac:dyDescent="0.25">
      <c r="B360" s="51"/>
      <c r="C360" s="52"/>
      <c r="D360" s="52"/>
      <c r="E360" s="52"/>
      <c r="F360" s="52"/>
      <c r="G360" s="58"/>
      <c r="H360" s="58"/>
      <c r="I360" s="50"/>
      <c r="J360" s="50"/>
      <c r="K360" s="50"/>
      <c r="L360" s="50"/>
      <c r="M360" s="50"/>
      <c r="N360" s="50"/>
      <c r="O360" s="50"/>
      <c r="P360" s="50"/>
      <c r="Q360" s="50"/>
      <c r="R360" s="50"/>
      <c r="S360" s="50"/>
      <c r="T360" s="50"/>
      <c r="U360" s="50"/>
      <c r="V360" s="50"/>
      <c r="W360" s="50"/>
      <c r="X360" s="50"/>
    </row>
    <row r="361" spans="2:24" ht="14.25" customHeight="1" x14ac:dyDescent="0.25">
      <c r="B361" s="51"/>
      <c r="C361" s="52"/>
      <c r="D361" s="52"/>
      <c r="E361" s="52"/>
      <c r="F361" s="52"/>
      <c r="G361" s="58"/>
      <c r="H361" s="58"/>
      <c r="I361" s="50"/>
      <c r="J361" s="50"/>
      <c r="K361" s="50"/>
      <c r="L361" s="50"/>
      <c r="M361" s="50"/>
      <c r="N361" s="50"/>
      <c r="O361" s="50"/>
      <c r="P361" s="50"/>
      <c r="Q361" s="50"/>
      <c r="R361" s="50"/>
      <c r="S361" s="50"/>
      <c r="T361" s="50"/>
      <c r="U361" s="50"/>
      <c r="V361" s="50"/>
      <c r="W361" s="50"/>
      <c r="X361" s="50"/>
    </row>
    <row r="362" spans="2:24" ht="14.25" customHeight="1" x14ac:dyDescent="0.25">
      <c r="B362" s="51"/>
      <c r="C362" s="52"/>
      <c r="D362" s="52"/>
      <c r="E362" s="52"/>
      <c r="F362" s="52"/>
      <c r="G362" s="58"/>
      <c r="H362" s="58"/>
      <c r="I362" s="50"/>
      <c r="J362" s="50"/>
      <c r="K362" s="50"/>
      <c r="L362" s="50"/>
      <c r="M362" s="50"/>
      <c r="N362" s="50"/>
      <c r="O362" s="50"/>
      <c r="P362" s="50"/>
      <c r="Q362" s="50"/>
      <c r="R362" s="50"/>
      <c r="S362" s="50"/>
      <c r="T362" s="50"/>
      <c r="U362" s="50"/>
      <c r="V362" s="50"/>
      <c r="W362" s="50"/>
      <c r="X362" s="50"/>
    </row>
    <row r="363" spans="2:24" ht="14.25" customHeight="1" x14ac:dyDescent="0.25">
      <c r="B363" s="51"/>
      <c r="C363" s="52"/>
      <c r="D363" s="52"/>
      <c r="E363" s="52"/>
      <c r="F363" s="52"/>
      <c r="G363" s="58"/>
      <c r="H363" s="58"/>
      <c r="I363" s="50"/>
      <c r="J363" s="50"/>
      <c r="K363" s="50"/>
      <c r="L363" s="50"/>
      <c r="M363" s="50"/>
      <c r="N363" s="50"/>
      <c r="O363" s="50"/>
      <c r="P363" s="50"/>
      <c r="Q363" s="50"/>
      <c r="R363" s="50"/>
      <c r="S363" s="50"/>
      <c r="T363" s="50"/>
      <c r="U363" s="50"/>
      <c r="V363" s="50"/>
      <c r="W363" s="50"/>
      <c r="X363" s="50"/>
    </row>
    <row r="364" spans="2:24" ht="14.25" customHeight="1" x14ac:dyDescent="0.25">
      <c r="B364" s="51"/>
      <c r="C364" s="52"/>
      <c r="D364" s="52"/>
      <c r="E364" s="52"/>
      <c r="F364" s="52"/>
      <c r="G364" s="58"/>
      <c r="H364" s="58"/>
      <c r="I364" s="50"/>
      <c r="J364" s="50"/>
      <c r="K364" s="50"/>
      <c r="L364" s="50"/>
      <c r="M364" s="50"/>
      <c r="N364" s="50"/>
      <c r="O364" s="50"/>
      <c r="P364" s="50"/>
      <c r="Q364" s="50"/>
      <c r="R364" s="50"/>
      <c r="S364" s="50"/>
      <c r="T364" s="50"/>
      <c r="U364" s="50"/>
      <c r="V364" s="50"/>
      <c r="W364" s="50"/>
      <c r="X364" s="50"/>
    </row>
    <row r="365" spans="2:24" ht="14.25" customHeight="1" x14ac:dyDescent="0.25">
      <c r="B365" s="51"/>
      <c r="C365" s="52"/>
      <c r="D365" s="52"/>
      <c r="E365" s="52"/>
      <c r="F365" s="52"/>
      <c r="G365" s="58"/>
      <c r="H365" s="58"/>
      <c r="I365" s="50"/>
      <c r="J365" s="50"/>
      <c r="K365" s="50"/>
      <c r="L365" s="50"/>
      <c r="M365" s="50"/>
      <c r="N365" s="50"/>
      <c r="O365" s="50"/>
      <c r="P365" s="50"/>
      <c r="Q365" s="50"/>
      <c r="R365" s="50"/>
      <c r="S365" s="50"/>
      <c r="T365" s="50"/>
      <c r="U365" s="50"/>
      <c r="V365" s="50"/>
      <c r="W365" s="50"/>
      <c r="X365" s="50"/>
    </row>
    <row r="366" spans="2:24" ht="14.25" customHeight="1" x14ac:dyDescent="0.25">
      <c r="B366" s="51"/>
      <c r="C366" s="52"/>
      <c r="D366" s="52"/>
      <c r="E366" s="52"/>
      <c r="F366" s="52"/>
      <c r="G366" s="58"/>
      <c r="H366" s="58"/>
      <c r="I366" s="50"/>
      <c r="J366" s="50"/>
      <c r="K366" s="50"/>
      <c r="L366" s="50"/>
      <c r="M366" s="50"/>
      <c r="N366" s="50"/>
      <c r="O366" s="50"/>
      <c r="P366" s="50"/>
      <c r="Q366" s="50"/>
      <c r="R366" s="50"/>
      <c r="S366" s="50"/>
      <c r="T366" s="50"/>
      <c r="U366" s="50"/>
      <c r="V366" s="50"/>
      <c r="W366" s="50"/>
      <c r="X366" s="50"/>
    </row>
    <row r="367" spans="2:24" ht="14.25" customHeight="1" x14ac:dyDescent="0.25">
      <c r="B367" s="51"/>
      <c r="C367" s="52"/>
      <c r="D367" s="52"/>
      <c r="E367" s="52"/>
      <c r="F367" s="52"/>
      <c r="G367" s="58"/>
      <c r="H367" s="58"/>
      <c r="I367" s="50"/>
      <c r="J367" s="50"/>
      <c r="K367" s="50"/>
      <c r="L367" s="50"/>
      <c r="M367" s="50"/>
      <c r="N367" s="50"/>
      <c r="O367" s="50"/>
      <c r="P367" s="50"/>
      <c r="Q367" s="50"/>
      <c r="R367" s="50"/>
      <c r="S367" s="50"/>
      <c r="T367" s="50"/>
      <c r="U367" s="50"/>
      <c r="V367" s="50"/>
      <c r="W367" s="50"/>
      <c r="X367" s="50"/>
    </row>
    <row r="368" spans="2:24" ht="14.25" customHeight="1" x14ac:dyDescent="0.25">
      <c r="B368" s="51"/>
      <c r="C368" s="52"/>
      <c r="D368" s="52"/>
      <c r="E368" s="52"/>
      <c r="F368" s="52"/>
      <c r="G368" s="58"/>
      <c r="H368" s="58"/>
      <c r="I368" s="50"/>
      <c r="J368" s="50"/>
      <c r="K368" s="50"/>
      <c r="L368" s="50"/>
      <c r="M368" s="50"/>
      <c r="N368" s="50"/>
      <c r="O368" s="50"/>
      <c r="P368" s="50"/>
      <c r="Q368" s="50"/>
      <c r="R368" s="50"/>
      <c r="S368" s="50"/>
      <c r="T368" s="50"/>
      <c r="U368" s="50"/>
      <c r="V368" s="50"/>
      <c r="W368" s="50"/>
      <c r="X368" s="50"/>
    </row>
    <row r="369" spans="2:24" ht="14.25" customHeight="1" x14ac:dyDescent="0.25">
      <c r="B369" s="51"/>
      <c r="C369" s="52"/>
      <c r="D369" s="52"/>
      <c r="E369" s="52"/>
      <c r="F369" s="52"/>
      <c r="G369" s="58"/>
      <c r="H369" s="58"/>
      <c r="I369" s="50"/>
      <c r="J369" s="50"/>
      <c r="K369" s="50"/>
      <c r="L369" s="50"/>
      <c r="M369" s="50"/>
      <c r="N369" s="50"/>
      <c r="O369" s="50"/>
      <c r="P369" s="50"/>
      <c r="Q369" s="50"/>
      <c r="R369" s="50"/>
      <c r="S369" s="50"/>
      <c r="T369" s="50"/>
      <c r="U369" s="50"/>
      <c r="V369" s="50"/>
      <c r="W369" s="50"/>
      <c r="X369" s="50"/>
    </row>
    <row r="370" spans="2:24" ht="14.25" customHeight="1" x14ac:dyDescent="0.25">
      <c r="B370" s="51"/>
      <c r="C370" s="52"/>
      <c r="D370" s="52"/>
      <c r="E370" s="52"/>
      <c r="F370" s="52"/>
      <c r="G370" s="58"/>
      <c r="H370" s="58"/>
      <c r="I370" s="50"/>
      <c r="J370" s="50"/>
      <c r="K370" s="50"/>
      <c r="L370" s="50"/>
      <c r="M370" s="50"/>
      <c r="N370" s="50"/>
      <c r="O370" s="50"/>
      <c r="P370" s="50"/>
      <c r="Q370" s="50"/>
      <c r="R370" s="50"/>
      <c r="S370" s="50"/>
      <c r="T370" s="50"/>
      <c r="U370" s="50"/>
      <c r="V370" s="50"/>
      <c r="W370" s="50"/>
      <c r="X370" s="50"/>
    </row>
    <row r="371" spans="2:24" ht="14.25" customHeight="1" x14ac:dyDescent="0.25">
      <c r="B371" s="51"/>
      <c r="C371" s="52"/>
      <c r="D371" s="52"/>
      <c r="E371" s="52"/>
      <c r="F371" s="52"/>
      <c r="G371" s="58"/>
      <c r="H371" s="58"/>
      <c r="I371" s="50"/>
      <c r="J371" s="50"/>
      <c r="K371" s="50"/>
      <c r="L371" s="50"/>
      <c r="M371" s="50"/>
      <c r="N371" s="50"/>
      <c r="O371" s="50"/>
      <c r="P371" s="50"/>
      <c r="Q371" s="50"/>
      <c r="R371" s="50"/>
      <c r="S371" s="50"/>
      <c r="T371" s="50"/>
      <c r="U371" s="50"/>
      <c r="V371" s="50"/>
      <c r="W371" s="50"/>
      <c r="X371" s="50"/>
    </row>
    <row r="372" spans="2:24" ht="14.25" customHeight="1" x14ac:dyDescent="0.25">
      <c r="B372" s="51"/>
      <c r="C372" s="52"/>
      <c r="D372" s="52"/>
      <c r="E372" s="52"/>
      <c r="F372" s="52"/>
      <c r="G372" s="58"/>
      <c r="H372" s="58"/>
      <c r="I372" s="50"/>
      <c r="J372" s="50"/>
      <c r="K372" s="50"/>
      <c r="L372" s="50"/>
      <c r="M372" s="50"/>
      <c r="N372" s="50"/>
      <c r="O372" s="50"/>
      <c r="P372" s="50"/>
      <c r="Q372" s="50"/>
      <c r="R372" s="50"/>
      <c r="S372" s="50"/>
      <c r="T372" s="50"/>
      <c r="U372" s="50"/>
      <c r="V372" s="50"/>
      <c r="W372" s="50"/>
      <c r="X372" s="50"/>
    </row>
    <row r="373" spans="2:24" ht="14.25" customHeight="1" x14ac:dyDescent="0.25">
      <c r="B373" s="51"/>
      <c r="C373" s="52"/>
      <c r="D373" s="52"/>
      <c r="E373" s="52"/>
      <c r="F373" s="52"/>
      <c r="G373" s="58"/>
      <c r="H373" s="58"/>
      <c r="I373" s="50"/>
      <c r="J373" s="50"/>
      <c r="K373" s="50"/>
      <c r="L373" s="50"/>
      <c r="M373" s="50"/>
      <c r="N373" s="50"/>
      <c r="O373" s="50"/>
      <c r="P373" s="50"/>
      <c r="Q373" s="50"/>
      <c r="R373" s="50"/>
      <c r="S373" s="50"/>
      <c r="T373" s="50"/>
      <c r="U373" s="50"/>
      <c r="V373" s="50"/>
      <c r="W373" s="50"/>
      <c r="X373" s="50"/>
    </row>
    <row r="374" spans="2:24" ht="14.25" customHeight="1" x14ac:dyDescent="0.25">
      <c r="B374" s="51"/>
      <c r="C374" s="52"/>
      <c r="D374" s="52"/>
      <c r="E374" s="52"/>
      <c r="F374" s="52"/>
      <c r="G374" s="58"/>
      <c r="H374" s="58"/>
      <c r="I374" s="50"/>
      <c r="J374" s="50"/>
      <c r="K374" s="50"/>
      <c r="L374" s="50"/>
      <c r="M374" s="50"/>
      <c r="N374" s="50"/>
      <c r="O374" s="50"/>
      <c r="P374" s="50"/>
      <c r="Q374" s="50"/>
      <c r="R374" s="50"/>
      <c r="S374" s="50"/>
      <c r="T374" s="50"/>
      <c r="U374" s="50"/>
      <c r="V374" s="50"/>
      <c r="W374" s="50"/>
      <c r="X374" s="50"/>
    </row>
    <row r="375" spans="2:24" ht="14.25" customHeight="1" x14ac:dyDescent="0.25">
      <c r="B375" s="51"/>
      <c r="C375" s="52"/>
      <c r="D375" s="52"/>
      <c r="E375" s="52"/>
      <c r="F375" s="52"/>
      <c r="G375" s="58"/>
      <c r="H375" s="58"/>
      <c r="I375" s="50"/>
      <c r="J375" s="50"/>
      <c r="K375" s="50"/>
      <c r="L375" s="50"/>
      <c r="M375" s="50"/>
      <c r="N375" s="50"/>
      <c r="O375" s="50"/>
      <c r="P375" s="50"/>
      <c r="Q375" s="50"/>
      <c r="R375" s="50"/>
      <c r="S375" s="50"/>
      <c r="T375" s="50"/>
      <c r="U375" s="50"/>
      <c r="V375" s="50"/>
      <c r="W375" s="50"/>
      <c r="X375" s="50"/>
    </row>
    <row r="376" spans="2:24" ht="14.25" customHeight="1" x14ac:dyDescent="0.25">
      <c r="B376" s="51"/>
      <c r="C376" s="52"/>
      <c r="D376" s="52"/>
      <c r="E376" s="52"/>
      <c r="F376" s="52"/>
      <c r="G376" s="58"/>
      <c r="H376" s="58"/>
      <c r="I376" s="50"/>
      <c r="J376" s="50"/>
      <c r="K376" s="50"/>
      <c r="L376" s="50"/>
      <c r="M376" s="50"/>
      <c r="N376" s="50"/>
      <c r="O376" s="50"/>
      <c r="P376" s="50"/>
      <c r="Q376" s="50"/>
      <c r="R376" s="50"/>
      <c r="S376" s="50"/>
      <c r="T376" s="50"/>
      <c r="U376" s="50"/>
      <c r="V376" s="50"/>
      <c r="W376" s="50"/>
      <c r="X376" s="50"/>
    </row>
    <row r="377" spans="2:24" ht="14.25" customHeight="1" x14ac:dyDescent="0.25">
      <c r="B377" s="51"/>
      <c r="C377" s="52"/>
      <c r="D377" s="52"/>
      <c r="E377" s="52"/>
      <c r="F377" s="52"/>
      <c r="G377" s="58"/>
      <c r="H377" s="58"/>
      <c r="I377" s="50"/>
      <c r="J377" s="50"/>
      <c r="K377" s="50"/>
      <c r="L377" s="50"/>
      <c r="M377" s="50"/>
      <c r="N377" s="50"/>
      <c r="O377" s="50"/>
      <c r="P377" s="50"/>
      <c r="Q377" s="50"/>
      <c r="R377" s="50"/>
      <c r="S377" s="50"/>
      <c r="T377" s="50"/>
      <c r="U377" s="50"/>
      <c r="V377" s="50"/>
      <c r="W377" s="50"/>
      <c r="X377" s="50"/>
    </row>
    <row r="378" spans="2:24" ht="14.25" customHeight="1" x14ac:dyDescent="0.25">
      <c r="B378" s="51"/>
      <c r="C378" s="52"/>
      <c r="D378" s="52"/>
      <c r="E378" s="52"/>
      <c r="F378" s="52"/>
      <c r="G378" s="58"/>
      <c r="H378" s="58"/>
      <c r="I378" s="50"/>
      <c r="J378" s="50"/>
      <c r="K378" s="50"/>
      <c r="L378" s="50"/>
      <c r="M378" s="50"/>
      <c r="N378" s="50"/>
      <c r="O378" s="50"/>
      <c r="P378" s="50"/>
      <c r="Q378" s="50"/>
      <c r="R378" s="50"/>
      <c r="S378" s="50"/>
      <c r="T378" s="50"/>
      <c r="U378" s="50"/>
      <c r="V378" s="50"/>
      <c r="W378" s="50"/>
      <c r="X378" s="50"/>
    </row>
    <row r="379" spans="2:24" ht="14.25" customHeight="1" x14ac:dyDescent="0.25">
      <c r="B379" s="51"/>
      <c r="C379" s="52"/>
      <c r="D379" s="52"/>
      <c r="E379" s="52"/>
      <c r="F379" s="52"/>
      <c r="G379" s="58"/>
      <c r="H379" s="58"/>
      <c r="I379" s="50"/>
      <c r="J379" s="50"/>
      <c r="K379" s="50"/>
      <c r="L379" s="50"/>
      <c r="M379" s="50"/>
      <c r="N379" s="50"/>
      <c r="O379" s="50"/>
      <c r="P379" s="50"/>
      <c r="Q379" s="50"/>
      <c r="R379" s="50"/>
      <c r="S379" s="50"/>
      <c r="T379" s="50"/>
      <c r="U379" s="50"/>
      <c r="V379" s="50"/>
      <c r="W379" s="50"/>
      <c r="X379" s="50"/>
    </row>
    <row r="380" spans="2:24" ht="14.25" customHeight="1" x14ac:dyDescent="0.25">
      <c r="B380" s="51"/>
      <c r="C380" s="52"/>
      <c r="D380" s="52"/>
      <c r="E380" s="52"/>
      <c r="F380" s="52"/>
      <c r="G380" s="58"/>
      <c r="H380" s="58"/>
      <c r="I380" s="50"/>
      <c r="J380" s="50"/>
      <c r="K380" s="50"/>
      <c r="L380" s="50"/>
      <c r="M380" s="50"/>
      <c r="N380" s="50"/>
      <c r="O380" s="50"/>
      <c r="P380" s="50"/>
      <c r="Q380" s="50"/>
      <c r="R380" s="50"/>
      <c r="S380" s="50"/>
      <c r="T380" s="50"/>
      <c r="U380" s="50"/>
      <c r="V380" s="50"/>
      <c r="W380" s="50"/>
      <c r="X380" s="50"/>
    </row>
    <row r="381" spans="2:24" ht="14.25" customHeight="1" x14ac:dyDescent="0.25">
      <c r="B381" s="51"/>
      <c r="C381" s="52"/>
      <c r="D381" s="52"/>
      <c r="E381" s="52"/>
      <c r="F381" s="52"/>
      <c r="G381" s="58"/>
      <c r="H381" s="58"/>
      <c r="I381" s="50"/>
      <c r="J381" s="50"/>
      <c r="K381" s="50"/>
      <c r="L381" s="50"/>
      <c r="M381" s="50"/>
      <c r="N381" s="50"/>
      <c r="O381" s="50"/>
      <c r="P381" s="50"/>
      <c r="Q381" s="50"/>
      <c r="R381" s="50"/>
      <c r="S381" s="50"/>
      <c r="T381" s="50"/>
      <c r="U381" s="50"/>
      <c r="V381" s="50"/>
      <c r="W381" s="50"/>
      <c r="X381" s="50"/>
    </row>
    <row r="382" spans="2:24" ht="14.25" customHeight="1" x14ac:dyDescent="0.25">
      <c r="B382" s="51"/>
      <c r="C382" s="52"/>
      <c r="D382" s="52"/>
      <c r="E382" s="52"/>
      <c r="F382" s="52"/>
      <c r="G382" s="58"/>
      <c r="H382" s="58"/>
      <c r="I382" s="50"/>
      <c r="J382" s="50"/>
      <c r="K382" s="50"/>
      <c r="L382" s="50"/>
      <c r="M382" s="50"/>
      <c r="N382" s="50"/>
      <c r="O382" s="50"/>
      <c r="P382" s="50"/>
      <c r="Q382" s="50"/>
      <c r="R382" s="50"/>
      <c r="S382" s="50"/>
      <c r="T382" s="50"/>
      <c r="U382" s="50"/>
      <c r="V382" s="50"/>
      <c r="W382" s="50"/>
      <c r="X382" s="50"/>
    </row>
    <row r="383" spans="2:24" ht="14.25" customHeight="1" x14ac:dyDescent="0.25">
      <c r="B383" s="51"/>
      <c r="C383" s="52"/>
      <c r="D383" s="52"/>
      <c r="E383" s="52"/>
      <c r="F383" s="52"/>
      <c r="G383" s="58"/>
      <c r="H383" s="58"/>
      <c r="I383" s="50"/>
      <c r="J383" s="50"/>
      <c r="K383" s="50"/>
      <c r="L383" s="50"/>
      <c r="M383" s="50"/>
      <c r="N383" s="50"/>
      <c r="O383" s="50"/>
      <c r="P383" s="50"/>
      <c r="Q383" s="50"/>
      <c r="R383" s="50"/>
      <c r="S383" s="50"/>
      <c r="T383" s="50"/>
      <c r="U383" s="50"/>
      <c r="V383" s="50"/>
      <c r="W383" s="50"/>
      <c r="X383" s="50"/>
    </row>
    <row r="384" spans="2:24" ht="14.25" customHeight="1" x14ac:dyDescent="0.25">
      <c r="B384" s="51"/>
      <c r="C384" s="52"/>
      <c r="D384" s="52"/>
      <c r="E384" s="52"/>
      <c r="F384" s="52"/>
      <c r="G384" s="58"/>
      <c r="H384" s="58"/>
      <c r="I384" s="50"/>
      <c r="J384" s="50"/>
      <c r="K384" s="50"/>
      <c r="L384" s="50"/>
      <c r="M384" s="50"/>
      <c r="N384" s="50"/>
      <c r="O384" s="50"/>
      <c r="P384" s="50"/>
      <c r="Q384" s="50"/>
      <c r="R384" s="50"/>
      <c r="S384" s="50"/>
      <c r="T384" s="50"/>
      <c r="U384" s="50"/>
      <c r="V384" s="50"/>
      <c r="W384" s="50"/>
      <c r="X384" s="50"/>
    </row>
    <row r="385" spans="2:24" ht="14.25" customHeight="1" x14ac:dyDescent="0.25">
      <c r="B385" s="51"/>
      <c r="C385" s="52"/>
      <c r="D385" s="52"/>
      <c r="E385" s="52"/>
      <c r="F385" s="52"/>
      <c r="G385" s="58"/>
      <c r="H385" s="58"/>
      <c r="I385" s="50"/>
      <c r="J385" s="50"/>
      <c r="K385" s="50"/>
      <c r="L385" s="50"/>
      <c r="M385" s="50"/>
      <c r="N385" s="50"/>
      <c r="O385" s="50"/>
      <c r="P385" s="50"/>
      <c r="Q385" s="50"/>
      <c r="R385" s="50"/>
      <c r="S385" s="50"/>
      <c r="T385" s="50"/>
      <c r="U385" s="50"/>
      <c r="V385" s="50"/>
      <c r="W385" s="50"/>
      <c r="X385" s="50"/>
    </row>
    <row r="386" spans="2:24" ht="14.25" customHeight="1" x14ac:dyDescent="0.25">
      <c r="B386" s="51"/>
      <c r="C386" s="52"/>
      <c r="D386" s="52"/>
      <c r="E386" s="52"/>
      <c r="F386" s="52"/>
      <c r="G386" s="58"/>
      <c r="H386" s="58"/>
      <c r="I386" s="50"/>
      <c r="J386" s="50"/>
      <c r="K386" s="50"/>
      <c r="L386" s="50"/>
      <c r="M386" s="50"/>
      <c r="N386" s="50"/>
      <c r="O386" s="50"/>
      <c r="P386" s="50"/>
      <c r="Q386" s="50"/>
      <c r="R386" s="50"/>
      <c r="S386" s="50"/>
      <c r="T386" s="50"/>
      <c r="U386" s="50"/>
      <c r="V386" s="50"/>
      <c r="W386" s="50"/>
      <c r="X386" s="50"/>
    </row>
    <row r="387" spans="2:24" ht="14.25" customHeight="1" x14ac:dyDescent="0.25">
      <c r="B387" s="51"/>
      <c r="C387" s="52"/>
      <c r="D387" s="52"/>
      <c r="E387" s="52"/>
      <c r="F387" s="52"/>
      <c r="G387" s="58"/>
      <c r="H387" s="58"/>
      <c r="I387" s="50"/>
      <c r="J387" s="50"/>
      <c r="K387" s="50"/>
      <c r="L387" s="50"/>
      <c r="M387" s="50"/>
      <c r="N387" s="50"/>
      <c r="O387" s="50"/>
      <c r="P387" s="50"/>
      <c r="Q387" s="50"/>
      <c r="R387" s="50"/>
      <c r="S387" s="50"/>
      <c r="T387" s="50"/>
      <c r="U387" s="50"/>
      <c r="V387" s="50"/>
      <c r="W387" s="50"/>
      <c r="X387" s="50"/>
    </row>
    <row r="388" spans="2:24" ht="14.25" customHeight="1" x14ac:dyDescent="0.25">
      <c r="B388" s="51"/>
      <c r="C388" s="52"/>
      <c r="D388" s="52"/>
      <c r="E388" s="52"/>
      <c r="F388" s="52"/>
      <c r="G388" s="58"/>
      <c r="H388" s="58"/>
      <c r="I388" s="50"/>
      <c r="J388" s="50"/>
      <c r="K388" s="50"/>
      <c r="L388" s="50"/>
      <c r="M388" s="50"/>
      <c r="N388" s="50"/>
      <c r="O388" s="50"/>
      <c r="P388" s="50"/>
      <c r="Q388" s="50"/>
      <c r="R388" s="50"/>
      <c r="S388" s="50"/>
      <c r="T388" s="50"/>
      <c r="U388" s="50"/>
      <c r="V388" s="50"/>
      <c r="W388" s="50"/>
      <c r="X388" s="50"/>
    </row>
    <row r="389" spans="2:24" ht="14.25" customHeight="1" x14ac:dyDescent="0.25">
      <c r="B389" s="51"/>
      <c r="C389" s="52"/>
      <c r="D389" s="52"/>
      <c r="E389" s="52"/>
      <c r="F389" s="52"/>
      <c r="G389" s="58"/>
      <c r="H389" s="58"/>
      <c r="I389" s="50"/>
      <c r="J389" s="50"/>
      <c r="K389" s="50"/>
      <c r="L389" s="50"/>
      <c r="M389" s="50"/>
      <c r="N389" s="50"/>
      <c r="O389" s="50"/>
      <c r="P389" s="50"/>
      <c r="Q389" s="50"/>
      <c r="R389" s="50"/>
      <c r="S389" s="50"/>
      <c r="T389" s="50"/>
      <c r="U389" s="50"/>
      <c r="V389" s="50"/>
      <c r="W389" s="50"/>
      <c r="X389" s="50"/>
    </row>
    <row r="390" spans="2:24" ht="14.25" customHeight="1" x14ac:dyDescent="0.25">
      <c r="B390" s="51"/>
      <c r="C390" s="52"/>
      <c r="D390" s="52"/>
      <c r="E390" s="52"/>
      <c r="F390" s="52"/>
      <c r="G390" s="58"/>
      <c r="H390" s="58"/>
      <c r="I390" s="50"/>
      <c r="J390" s="50"/>
      <c r="K390" s="50"/>
      <c r="L390" s="50"/>
      <c r="M390" s="50"/>
      <c r="N390" s="50"/>
      <c r="O390" s="50"/>
      <c r="P390" s="50"/>
      <c r="Q390" s="50"/>
      <c r="R390" s="50"/>
      <c r="S390" s="50"/>
      <c r="T390" s="50"/>
      <c r="U390" s="50"/>
      <c r="V390" s="50"/>
      <c r="W390" s="50"/>
      <c r="X390" s="50"/>
    </row>
    <row r="391" spans="2:24" ht="14.25" customHeight="1" x14ac:dyDescent="0.25">
      <c r="B391" s="51"/>
      <c r="C391" s="52"/>
      <c r="D391" s="52"/>
      <c r="E391" s="52"/>
      <c r="F391" s="52"/>
      <c r="G391" s="58"/>
      <c r="H391" s="58"/>
      <c r="I391" s="50"/>
      <c r="J391" s="50"/>
      <c r="K391" s="50"/>
      <c r="L391" s="50"/>
      <c r="M391" s="50"/>
      <c r="N391" s="50"/>
      <c r="O391" s="50"/>
      <c r="P391" s="50"/>
      <c r="Q391" s="50"/>
      <c r="R391" s="50"/>
      <c r="S391" s="50"/>
      <c r="T391" s="50"/>
      <c r="U391" s="50"/>
      <c r="V391" s="50"/>
      <c r="W391" s="50"/>
      <c r="X391" s="50"/>
    </row>
    <row r="392" spans="2:24" ht="14.25" customHeight="1" x14ac:dyDescent="0.25">
      <c r="B392" s="51"/>
      <c r="C392" s="52"/>
      <c r="D392" s="52"/>
      <c r="E392" s="52"/>
      <c r="F392" s="52"/>
      <c r="G392" s="58"/>
      <c r="H392" s="58"/>
      <c r="I392" s="50"/>
      <c r="J392" s="50"/>
      <c r="K392" s="50"/>
      <c r="L392" s="50"/>
      <c r="M392" s="50"/>
      <c r="N392" s="50"/>
      <c r="O392" s="50"/>
      <c r="P392" s="50"/>
      <c r="Q392" s="50"/>
      <c r="R392" s="50"/>
      <c r="S392" s="50"/>
      <c r="T392" s="50"/>
      <c r="U392" s="50"/>
      <c r="V392" s="50"/>
      <c r="W392" s="50"/>
      <c r="X392" s="50"/>
    </row>
    <row r="393" spans="2:24" ht="14.25" customHeight="1" x14ac:dyDescent="0.25">
      <c r="B393" s="51"/>
      <c r="C393" s="52"/>
      <c r="D393" s="52"/>
      <c r="E393" s="52"/>
      <c r="F393" s="52"/>
      <c r="G393" s="58"/>
      <c r="H393" s="58"/>
      <c r="I393" s="50"/>
      <c r="J393" s="50"/>
      <c r="K393" s="50"/>
      <c r="L393" s="50"/>
      <c r="M393" s="50"/>
      <c r="N393" s="50"/>
      <c r="O393" s="50"/>
      <c r="P393" s="50"/>
      <c r="Q393" s="50"/>
      <c r="R393" s="50"/>
      <c r="S393" s="50"/>
      <c r="T393" s="50"/>
      <c r="U393" s="50"/>
      <c r="V393" s="50"/>
      <c r="W393" s="50"/>
      <c r="X393" s="50"/>
    </row>
    <row r="394" spans="2:24" ht="14.25" customHeight="1" x14ac:dyDescent="0.25">
      <c r="B394" s="51"/>
      <c r="C394" s="52"/>
      <c r="D394" s="52"/>
      <c r="E394" s="52"/>
      <c r="F394" s="52"/>
      <c r="G394" s="58"/>
      <c r="H394" s="58"/>
      <c r="I394" s="50"/>
      <c r="J394" s="50"/>
      <c r="K394" s="50"/>
      <c r="L394" s="50"/>
      <c r="M394" s="50"/>
      <c r="N394" s="50"/>
      <c r="O394" s="50"/>
      <c r="P394" s="50"/>
      <c r="Q394" s="50"/>
      <c r="R394" s="50"/>
      <c r="S394" s="50"/>
      <c r="T394" s="50"/>
      <c r="U394" s="50"/>
      <c r="V394" s="50"/>
      <c r="W394" s="50"/>
      <c r="X394" s="50"/>
    </row>
    <row r="395" spans="2:24" ht="14.25" customHeight="1" x14ac:dyDescent="0.25">
      <c r="B395" s="51"/>
      <c r="C395" s="52"/>
      <c r="D395" s="52"/>
      <c r="E395" s="52"/>
      <c r="F395" s="52"/>
      <c r="G395" s="58"/>
      <c r="H395" s="58"/>
      <c r="I395" s="50"/>
      <c r="J395" s="50"/>
      <c r="K395" s="50"/>
      <c r="L395" s="50"/>
      <c r="M395" s="50"/>
      <c r="N395" s="50"/>
      <c r="O395" s="50"/>
      <c r="P395" s="50"/>
      <c r="Q395" s="50"/>
      <c r="R395" s="50"/>
      <c r="S395" s="50"/>
      <c r="T395" s="50"/>
      <c r="U395" s="50"/>
      <c r="V395" s="50"/>
      <c r="W395" s="50"/>
      <c r="X395" s="50"/>
    </row>
    <row r="396" spans="2:24" ht="14.25" customHeight="1" x14ac:dyDescent="0.25">
      <c r="B396" s="51"/>
      <c r="C396" s="52"/>
      <c r="D396" s="52"/>
      <c r="E396" s="52"/>
      <c r="F396" s="52"/>
      <c r="G396" s="58"/>
      <c r="H396" s="58"/>
      <c r="I396" s="50"/>
      <c r="J396" s="50"/>
      <c r="K396" s="50"/>
      <c r="L396" s="50"/>
      <c r="M396" s="50"/>
      <c r="N396" s="50"/>
      <c r="O396" s="50"/>
      <c r="P396" s="50"/>
      <c r="Q396" s="50"/>
      <c r="R396" s="50"/>
      <c r="S396" s="50"/>
      <c r="T396" s="50"/>
      <c r="U396" s="50"/>
      <c r="V396" s="50"/>
      <c r="W396" s="50"/>
      <c r="X396" s="50"/>
    </row>
    <row r="397" spans="2:24" ht="14.25" customHeight="1" x14ac:dyDescent="0.25">
      <c r="B397" s="51"/>
      <c r="C397" s="52"/>
      <c r="D397" s="52"/>
      <c r="E397" s="52"/>
      <c r="F397" s="52"/>
      <c r="G397" s="58"/>
      <c r="H397" s="58"/>
      <c r="I397" s="50"/>
      <c r="J397" s="50"/>
      <c r="K397" s="50"/>
      <c r="L397" s="50"/>
      <c r="M397" s="50"/>
      <c r="N397" s="50"/>
      <c r="O397" s="50"/>
      <c r="P397" s="50"/>
      <c r="Q397" s="50"/>
      <c r="R397" s="50"/>
      <c r="S397" s="50"/>
      <c r="T397" s="50"/>
      <c r="U397" s="50"/>
      <c r="V397" s="50"/>
      <c r="W397" s="50"/>
      <c r="X397" s="50"/>
    </row>
    <row r="398" spans="2:24" ht="14.25" customHeight="1" x14ac:dyDescent="0.25">
      <c r="B398" s="51"/>
      <c r="C398" s="52"/>
      <c r="D398" s="52"/>
      <c r="E398" s="52"/>
      <c r="F398" s="52"/>
      <c r="G398" s="58"/>
      <c r="H398" s="58"/>
      <c r="I398" s="50"/>
      <c r="J398" s="50"/>
      <c r="K398" s="50"/>
      <c r="L398" s="50"/>
      <c r="M398" s="50"/>
      <c r="N398" s="50"/>
      <c r="O398" s="50"/>
      <c r="P398" s="50"/>
      <c r="Q398" s="50"/>
      <c r="R398" s="50"/>
      <c r="S398" s="50"/>
      <c r="T398" s="50"/>
      <c r="U398" s="50"/>
      <c r="V398" s="50"/>
      <c r="W398" s="50"/>
      <c r="X398" s="50"/>
    </row>
    <row r="399" spans="2:24" ht="14.25" customHeight="1" x14ac:dyDescent="0.25">
      <c r="B399" s="51"/>
      <c r="C399" s="52"/>
      <c r="D399" s="52"/>
      <c r="E399" s="52"/>
      <c r="F399" s="52"/>
      <c r="G399" s="58"/>
      <c r="H399" s="58"/>
      <c r="I399" s="50"/>
      <c r="J399" s="50"/>
      <c r="K399" s="50"/>
      <c r="L399" s="50"/>
      <c r="M399" s="50"/>
      <c r="N399" s="50"/>
      <c r="O399" s="50"/>
      <c r="P399" s="50"/>
      <c r="Q399" s="50"/>
      <c r="R399" s="50"/>
      <c r="S399" s="50"/>
      <c r="T399" s="50"/>
      <c r="U399" s="50"/>
      <c r="V399" s="50"/>
      <c r="W399" s="50"/>
      <c r="X399" s="50"/>
    </row>
    <row r="400" spans="2:24" ht="14.25" customHeight="1" x14ac:dyDescent="0.25">
      <c r="B400" s="51"/>
      <c r="C400" s="52"/>
      <c r="D400" s="52"/>
      <c r="E400" s="52"/>
      <c r="F400" s="52"/>
      <c r="G400" s="58"/>
      <c r="H400" s="58"/>
      <c r="I400" s="50"/>
      <c r="J400" s="50"/>
      <c r="K400" s="50"/>
      <c r="L400" s="50"/>
      <c r="M400" s="50"/>
      <c r="N400" s="50"/>
      <c r="O400" s="50"/>
      <c r="P400" s="50"/>
      <c r="Q400" s="50"/>
      <c r="R400" s="50"/>
      <c r="S400" s="50"/>
      <c r="T400" s="50"/>
      <c r="U400" s="50"/>
      <c r="V400" s="50"/>
      <c r="W400" s="50"/>
      <c r="X400" s="50"/>
    </row>
    <row r="401" spans="2:24" ht="14.25" customHeight="1" x14ac:dyDescent="0.25">
      <c r="B401" s="51"/>
      <c r="C401" s="52"/>
      <c r="D401" s="52"/>
      <c r="E401" s="52"/>
      <c r="F401" s="52"/>
      <c r="G401" s="58"/>
      <c r="H401" s="58"/>
      <c r="I401" s="50"/>
      <c r="J401" s="50"/>
      <c r="K401" s="50"/>
      <c r="L401" s="50"/>
      <c r="M401" s="50"/>
      <c r="N401" s="50"/>
      <c r="O401" s="50"/>
      <c r="P401" s="50"/>
      <c r="Q401" s="50"/>
      <c r="R401" s="50"/>
      <c r="S401" s="50"/>
      <c r="T401" s="50"/>
      <c r="U401" s="50"/>
      <c r="V401" s="50"/>
      <c r="W401" s="50"/>
      <c r="X401" s="50"/>
    </row>
    <row r="402" spans="2:24" ht="14.25" customHeight="1" x14ac:dyDescent="0.25">
      <c r="B402" s="51"/>
      <c r="C402" s="52"/>
      <c r="D402" s="52"/>
      <c r="E402" s="52"/>
      <c r="F402" s="52"/>
      <c r="G402" s="58"/>
      <c r="H402" s="58"/>
      <c r="I402" s="50"/>
      <c r="J402" s="50"/>
      <c r="K402" s="50"/>
      <c r="L402" s="50"/>
      <c r="M402" s="50"/>
      <c r="N402" s="50"/>
      <c r="O402" s="50"/>
      <c r="P402" s="50"/>
      <c r="Q402" s="50"/>
      <c r="R402" s="50"/>
      <c r="S402" s="50"/>
      <c r="T402" s="50"/>
      <c r="U402" s="50"/>
      <c r="V402" s="50"/>
      <c r="W402" s="50"/>
      <c r="X402" s="50"/>
    </row>
    <row r="403" spans="2:24" ht="14.25" customHeight="1" x14ac:dyDescent="0.25">
      <c r="B403" s="51"/>
      <c r="C403" s="52"/>
      <c r="D403" s="52"/>
      <c r="E403" s="52"/>
      <c r="F403" s="52"/>
      <c r="G403" s="58"/>
      <c r="H403" s="58"/>
      <c r="I403" s="50"/>
      <c r="J403" s="50"/>
      <c r="K403" s="50"/>
      <c r="L403" s="50"/>
      <c r="M403" s="50"/>
      <c r="N403" s="50"/>
      <c r="O403" s="50"/>
      <c r="P403" s="50"/>
      <c r="Q403" s="50"/>
      <c r="R403" s="50"/>
      <c r="S403" s="50"/>
      <c r="T403" s="50"/>
      <c r="U403" s="50"/>
      <c r="V403" s="50"/>
      <c r="W403" s="50"/>
      <c r="X403" s="50"/>
    </row>
    <row r="404" spans="2:24" ht="14.25" customHeight="1" x14ac:dyDescent="0.25">
      <c r="B404" s="51"/>
      <c r="C404" s="52"/>
      <c r="D404" s="52"/>
      <c r="E404" s="52"/>
      <c r="F404" s="52"/>
      <c r="G404" s="58"/>
      <c r="H404" s="58"/>
      <c r="I404" s="50"/>
      <c r="J404" s="50"/>
      <c r="K404" s="50"/>
      <c r="L404" s="50"/>
      <c r="M404" s="50"/>
      <c r="N404" s="50"/>
      <c r="O404" s="50"/>
      <c r="P404" s="50"/>
      <c r="Q404" s="50"/>
      <c r="R404" s="50"/>
      <c r="S404" s="50"/>
      <c r="T404" s="50"/>
      <c r="U404" s="50"/>
      <c r="V404" s="50"/>
      <c r="W404" s="50"/>
      <c r="X404" s="50"/>
    </row>
    <row r="405" spans="2:24" ht="14.25" customHeight="1" x14ac:dyDescent="0.25">
      <c r="B405" s="51"/>
      <c r="C405" s="52"/>
      <c r="D405" s="52"/>
      <c r="E405" s="52"/>
      <c r="F405" s="52"/>
      <c r="G405" s="58"/>
      <c r="H405" s="58"/>
      <c r="I405" s="50"/>
      <c r="J405" s="50"/>
      <c r="K405" s="50"/>
      <c r="L405" s="50"/>
      <c r="M405" s="50"/>
      <c r="N405" s="50"/>
      <c r="O405" s="50"/>
      <c r="P405" s="50"/>
      <c r="Q405" s="50"/>
      <c r="R405" s="50"/>
      <c r="S405" s="50"/>
      <c r="T405" s="50"/>
      <c r="U405" s="50"/>
      <c r="V405" s="50"/>
      <c r="W405" s="50"/>
      <c r="X405" s="50"/>
    </row>
    <row r="406" spans="2:24" ht="14.25" customHeight="1" x14ac:dyDescent="0.25">
      <c r="B406" s="51"/>
      <c r="C406" s="52"/>
      <c r="D406" s="52"/>
      <c r="E406" s="52"/>
      <c r="F406" s="52"/>
      <c r="G406" s="58"/>
      <c r="H406" s="58"/>
      <c r="I406" s="50"/>
      <c r="J406" s="50"/>
      <c r="K406" s="50"/>
      <c r="L406" s="50"/>
      <c r="M406" s="50"/>
      <c r="N406" s="50"/>
      <c r="O406" s="50"/>
      <c r="P406" s="50"/>
      <c r="Q406" s="50"/>
      <c r="R406" s="50"/>
      <c r="S406" s="50"/>
      <c r="T406" s="50"/>
      <c r="U406" s="50"/>
      <c r="V406" s="50"/>
      <c r="W406" s="50"/>
      <c r="X406" s="50"/>
    </row>
    <row r="407" spans="2:24" ht="14.25" customHeight="1" x14ac:dyDescent="0.25">
      <c r="B407" s="51"/>
      <c r="C407" s="52"/>
      <c r="D407" s="52"/>
      <c r="E407" s="52"/>
      <c r="F407" s="52"/>
      <c r="G407" s="58"/>
      <c r="H407" s="58"/>
      <c r="I407" s="50"/>
      <c r="J407" s="50"/>
      <c r="K407" s="50"/>
      <c r="L407" s="50"/>
      <c r="M407" s="50"/>
      <c r="N407" s="50"/>
      <c r="O407" s="50"/>
      <c r="P407" s="50"/>
      <c r="Q407" s="50"/>
      <c r="R407" s="50"/>
      <c r="S407" s="50"/>
      <c r="T407" s="50"/>
      <c r="U407" s="50"/>
      <c r="V407" s="50"/>
      <c r="W407" s="50"/>
      <c r="X407" s="50"/>
    </row>
    <row r="408" spans="2:24" ht="14.25" customHeight="1" x14ac:dyDescent="0.25">
      <c r="B408" s="51"/>
      <c r="C408" s="52"/>
      <c r="D408" s="52"/>
      <c r="E408" s="52"/>
      <c r="F408" s="52"/>
      <c r="G408" s="58"/>
      <c r="H408" s="58"/>
      <c r="I408" s="50"/>
      <c r="J408" s="50"/>
      <c r="K408" s="50"/>
      <c r="L408" s="50"/>
      <c r="M408" s="50"/>
      <c r="N408" s="50"/>
      <c r="O408" s="50"/>
      <c r="P408" s="50"/>
      <c r="Q408" s="50"/>
      <c r="R408" s="50"/>
      <c r="S408" s="50"/>
      <c r="T408" s="50"/>
      <c r="U408" s="50"/>
      <c r="V408" s="50"/>
      <c r="W408" s="50"/>
      <c r="X408" s="50"/>
    </row>
    <row r="409" spans="2:24" ht="14.25" customHeight="1" x14ac:dyDescent="0.25">
      <c r="B409" s="51"/>
      <c r="C409" s="52"/>
      <c r="D409" s="52"/>
      <c r="E409" s="52"/>
      <c r="F409" s="52"/>
      <c r="G409" s="58"/>
      <c r="H409" s="58"/>
      <c r="I409" s="50"/>
      <c r="J409" s="50"/>
      <c r="K409" s="50"/>
      <c r="L409" s="50"/>
      <c r="M409" s="50"/>
      <c r="N409" s="50"/>
      <c r="O409" s="50"/>
      <c r="P409" s="50"/>
      <c r="Q409" s="50"/>
      <c r="R409" s="50"/>
      <c r="S409" s="50"/>
      <c r="T409" s="50"/>
      <c r="U409" s="50"/>
      <c r="V409" s="50"/>
      <c r="W409" s="50"/>
      <c r="X409" s="50"/>
    </row>
    <row r="410" spans="2:24" ht="14.25" customHeight="1" x14ac:dyDescent="0.25">
      <c r="B410" s="51"/>
      <c r="C410" s="52"/>
      <c r="D410" s="52"/>
      <c r="E410" s="52"/>
      <c r="F410" s="52"/>
      <c r="G410" s="58"/>
      <c r="H410" s="58"/>
      <c r="I410" s="50"/>
      <c r="J410" s="50"/>
      <c r="K410" s="50"/>
      <c r="L410" s="50"/>
      <c r="M410" s="50"/>
      <c r="N410" s="50"/>
      <c r="O410" s="50"/>
      <c r="P410" s="50"/>
      <c r="Q410" s="50"/>
      <c r="R410" s="50"/>
      <c r="S410" s="50"/>
      <c r="T410" s="50"/>
      <c r="U410" s="50"/>
      <c r="V410" s="50"/>
      <c r="W410" s="50"/>
      <c r="X410" s="50"/>
    </row>
    <row r="411" spans="2:24" ht="14.25" customHeight="1" x14ac:dyDescent="0.25">
      <c r="B411" s="51"/>
      <c r="C411" s="52"/>
      <c r="D411" s="52"/>
      <c r="E411" s="52"/>
      <c r="F411" s="52"/>
      <c r="G411" s="58"/>
      <c r="H411" s="58"/>
      <c r="I411" s="50"/>
      <c r="J411" s="50"/>
      <c r="K411" s="50"/>
      <c r="L411" s="50"/>
      <c r="M411" s="50"/>
      <c r="N411" s="50"/>
      <c r="O411" s="50"/>
      <c r="P411" s="50"/>
      <c r="Q411" s="50"/>
      <c r="R411" s="50"/>
      <c r="S411" s="50"/>
      <c r="T411" s="50"/>
      <c r="U411" s="50"/>
      <c r="V411" s="50"/>
      <c r="W411" s="50"/>
      <c r="X411" s="50"/>
    </row>
    <row r="412" spans="2:24" ht="14.25" customHeight="1" x14ac:dyDescent="0.25">
      <c r="B412" s="51"/>
      <c r="C412" s="52"/>
      <c r="D412" s="52"/>
      <c r="E412" s="52"/>
      <c r="F412" s="52"/>
      <c r="G412" s="58"/>
      <c r="H412" s="58"/>
      <c r="I412" s="50"/>
      <c r="J412" s="50"/>
      <c r="K412" s="50"/>
      <c r="L412" s="50"/>
      <c r="M412" s="50"/>
      <c r="N412" s="50"/>
      <c r="O412" s="50"/>
      <c r="P412" s="50"/>
      <c r="Q412" s="50"/>
      <c r="R412" s="50"/>
      <c r="S412" s="50"/>
      <c r="T412" s="50"/>
      <c r="U412" s="50"/>
      <c r="V412" s="50"/>
      <c r="W412" s="50"/>
      <c r="X412" s="50"/>
    </row>
    <row r="413" spans="2:24" ht="14.25" customHeight="1" x14ac:dyDescent="0.25">
      <c r="B413" s="51"/>
      <c r="C413" s="52"/>
      <c r="D413" s="52"/>
      <c r="E413" s="52"/>
      <c r="F413" s="52"/>
      <c r="G413" s="58"/>
      <c r="H413" s="58"/>
      <c r="I413" s="50"/>
      <c r="J413" s="50"/>
      <c r="K413" s="50"/>
      <c r="L413" s="50"/>
      <c r="M413" s="50"/>
      <c r="N413" s="50"/>
      <c r="O413" s="50"/>
      <c r="P413" s="50"/>
      <c r="Q413" s="50"/>
      <c r="R413" s="50"/>
      <c r="S413" s="50"/>
      <c r="T413" s="50"/>
      <c r="U413" s="50"/>
      <c r="V413" s="50"/>
      <c r="W413" s="50"/>
      <c r="X413" s="50"/>
    </row>
    <row r="414" spans="2:24" ht="14.25" customHeight="1" x14ac:dyDescent="0.25">
      <c r="B414" s="51"/>
      <c r="C414" s="52"/>
      <c r="D414" s="52"/>
      <c r="E414" s="52"/>
      <c r="F414" s="52"/>
      <c r="G414" s="58"/>
      <c r="H414" s="58"/>
      <c r="I414" s="50"/>
      <c r="J414" s="50"/>
      <c r="K414" s="50"/>
      <c r="L414" s="50"/>
      <c r="M414" s="50"/>
      <c r="N414" s="50"/>
      <c r="O414" s="50"/>
      <c r="P414" s="50"/>
      <c r="Q414" s="50"/>
      <c r="R414" s="50"/>
      <c r="S414" s="50"/>
      <c r="T414" s="50"/>
      <c r="U414" s="50"/>
      <c r="V414" s="50"/>
      <c r="W414" s="50"/>
      <c r="X414" s="50"/>
    </row>
    <row r="415" spans="2:24" ht="14.25" customHeight="1" x14ac:dyDescent="0.25">
      <c r="B415" s="51"/>
      <c r="C415" s="52"/>
      <c r="D415" s="52"/>
      <c r="E415" s="52"/>
      <c r="F415" s="52"/>
      <c r="G415" s="58"/>
      <c r="H415" s="58"/>
      <c r="I415" s="50"/>
      <c r="J415" s="50"/>
      <c r="K415" s="50"/>
      <c r="L415" s="50"/>
      <c r="M415" s="50"/>
      <c r="N415" s="50"/>
      <c r="O415" s="50"/>
      <c r="P415" s="50"/>
      <c r="Q415" s="50"/>
      <c r="R415" s="50"/>
      <c r="S415" s="50"/>
      <c r="T415" s="50"/>
      <c r="U415" s="50"/>
      <c r="V415" s="50"/>
      <c r="W415" s="50"/>
      <c r="X415" s="50"/>
    </row>
    <row r="416" spans="2:24" ht="14.25" customHeight="1" x14ac:dyDescent="0.25">
      <c r="B416" s="51"/>
      <c r="C416" s="52"/>
      <c r="D416" s="52"/>
      <c r="E416" s="52"/>
      <c r="F416" s="52"/>
      <c r="G416" s="58"/>
      <c r="H416" s="58"/>
      <c r="I416" s="50"/>
      <c r="J416" s="50"/>
      <c r="K416" s="50"/>
      <c r="L416" s="50"/>
      <c r="M416" s="50"/>
      <c r="N416" s="50"/>
      <c r="O416" s="50"/>
      <c r="P416" s="50"/>
      <c r="Q416" s="50"/>
      <c r="R416" s="50"/>
      <c r="S416" s="50"/>
      <c r="T416" s="50"/>
      <c r="U416" s="50"/>
      <c r="V416" s="50"/>
      <c r="W416" s="50"/>
      <c r="X416" s="50"/>
    </row>
    <row r="417" spans="2:24" ht="14.25" customHeight="1" x14ac:dyDescent="0.25">
      <c r="B417" s="51"/>
      <c r="C417" s="52"/>
      <c r="D417" s="52"/>
      <c r="E417" s="52"/>
      <c r="F417" s="52"/>
      <c r="G417" s="58"/>
      <c r="H417" s="58"/>
      <c r="I417" s="50"/>
      <c r="J417" s="50"/>
      <c r="K417" s="50"/>
      <c r="L417" s="50"/>
      <c r="M417" s="50"/>
      <c r="N417" s="50"/>
      <c r="O417" s="50"/>
      <c r="P417" s="50"/>
      <c r="Q417" s="50"/>
      <c r="R417" s="50"/>
      <c r="S417" s="50"/>
      <c r="T417" s="50"/>
      <c r="U417" s="50"/>
      <c r="V417" s="50"/>
      <c r="W417" s="50"/>
      <c r="X417" s="50"/>
    </row>
    <row r="418" spans="2:24" ht="14.25" customHeight="1" x14ac:dyDescent="0.25">
      <c r="B418" s="51"/>
      <c r="C418" s="52"/>
      <c r="D418" s="52"/>
      <c r="E418" s="52"/>
      <c r="F418" s="52"/>
      <c r="G418" s="58"/>
      <c r="H418" s="58"/>
      <c r="I418" s="50"/>
      <c r="J418" s="50"/>
      <c r="K418" s="50"/>
      <c r="L418" s="50"/>
      <c r="M418" s="50"/>
      <c r="N418" s="50"/>
      <c r="O418" s="50"/>
      <c r="P418" s="50"/>
      <c r="Q418" s="50"/>
      <c r="R418" s="50"/>
      <c r="S418" s="50"/>
      <c r="T418" s="50"/>
      <c r="U418" s="50"/>
      <c r="V418" s="50"/>
      <c r="W418" s="50"/>
      <c r="X418" s="50"/>
    </row>
    <row r="419" spans="2:24" ht="14.25" customHeight="1" x14ac:dyDescent="0.25">
      <c r="B419" s="51"/>
      <c r="C419" s="52"/>
      <c r="D419" s="52"/>
      <c r="E419" s="52"/>
      <c r="F419" s="52"/>
      <c r="G419" s="58"/>
      <c r="H419" s="58"/>
      <c r="I419" s="50"/>
      <c r="J419" s="50"/>
      <c r="K419" s="50"/>
      <c r="L419" s="50"/>
      <c r="M419" s="50"/>
      <c r="N419" s="50"/>
      <c r="O419" s="50"/>
      <c r="P419" s="50"/>
      <c r="Q419" s="50"/>
      <c r="R419" s="50"/>
      <c r="S419" s="50"/>
      <c r="T419" s="50"/>
      <c r="U419" s="50"/>
      <c r="V419" s="50"/>
      <c r="W419" s="50"/>
      <c r="X419" s="50"/>
    </row>
    <row r="420" spans="2:24" ht="14.25" customHeight="1" x14ac:dyDescent="0.25">
      <c r="B420" s="51"/>
      <c r="C420" s="52"/>
      <c r="D420" s="52"/>
      <c r="E420" s="52"/>
      <c r="F420" s="52"/>
      <c r="G420" s="58"/>
      <c r="H420" s="58"/>
      <c r="I420" s="50"/>
      <c r="J420" s="50"/>
      <c r="K420" s="50"/>
      <c r="L420" s="50"/>
      <c r="M420" s="50"/>
      <c r="N420" s="50"/>
      <c r="O420" s="50"/>
      <c r="P420" s="50"/>
      <c r="Q420" s="50"/>
      <c r="R420" s="50"/>
      <c r="S420" s="50"/>
      <c r="T420" s="50"/>
      <c r="U420" s="50"/>
      <c r="V420" s="50"/>
      <c r="W420" s="50"/>
      <c r="X420" s="50"/>
    </row>
    <row r="421" spans="2:24" ht="14.25" customHeight="1" x14ac:dyDescent="0.25">
      <c r="B421" s="51"/>
      <c r="C421" s="52"/>
      <c r="D421" s="52"/>
      <c r="E421" s="52"/>
      <c r="F421" s="52"/>
      <c r="G421" s="58"/>
      <c r="H421" s="58"/>
      <c r="I421" s="50"/>
      <c r="J421" s="50"/>
      <c r="K421" s="50"/>
      <c r="L421" s="50"/>
      <c r="M421" s="50"/>
      <c r="N421" s="50"/>
      <c r="O421" s="50"/>
      <c r="P421" s="50"/>
      <c r="Q421" s="50"/>
      <c r="R421" s="50"/>
      <c r="S421" s="50"/>
      <c r="T421" s="50"/>
      <c r="U421" s="50"/>
      <c r="V421" s="50"/>
      <c r="W421" s="50"/>
      <c r="X421" s="50"/>
    </row>
    <row r="422" spans="2:24" ht="14.25" customHeight="1" x14ac:dyDescent="0.25">
      <c r="B422" s="51"/>
      <c r="C422" s="52"/>
      <c r="D422" s="52"/>
      <c r="E422" s="52"/>
      <c r="F422" s="52"/>
      <c r="G422" s="58"/>
      <c r="H422" s="58"/>
      <c r="I422" s="50"/>
      <c r="J422" s="50"/>
      <c r="K422" s="50"/>
      <c r="L422" s="50"/>
      <c r="M422" s="50"/>
      <c r="N422" s="50"/>
      <c r="O422" s="50"/>
      <c r="P422" s="50"/>
      <c r="Q422" s="50"/>
      <c r="R422" s="50"/>
      <c r="S422" s="50"/>
      <c r="T422" s="50"/>
      <c r="U422" s="50"/>
      <c r="V422" s="50"/>
      <c r="W422" s="50"/>
      <c r="X422" s="50"/>
    </row>
    <row r="423" spans="2:24" ht="14.25" customHeight="1" x14ac:dyDescent="0.25">
      <c r="B423" s="51"/>
      <c r="C423" s="52"/>
      <c r="D423" s="52"/>
      <c r="E423" s="52"/>
      <c r="F423" s="52"/>
      <c r="G423" s="58"/>
      <c r="H423" s="58"/>
      <c r="I423" s="50"/>
      <c r="J423" s="50"/>
      <c r="K423" s="50"/>
      <c r="L423" s="50"/>
      <c r="M423" s="50"/>
      <c r="N423" s="50"/>
      <c r="O423" s="50"/>
      <c r="P423" s="50"/>
      <c r="Q423" s="50"/>
      <c r="R423" s="50"/>
      <c r="S423" s="50"/>
      <c r="T423" s="50"/>
      <c r="U423" s="50"/>
      <c r="V423" s="50"/>
      <c r="W423" s="50"/>
      <c r="X423" s="50"/>
    </row>
    <row r="424" spans="2:24" ht="14.25" customHeight="1" x14ac:dyDescent="0.25">
      <c r="B424" s="51"/>
      <c r="C424" s="52"/>
      <c r="D424" s="52"/>
      <c r="E424" s="52"/>
      <c r="F424" s="52"/>
      <c r="G424" s="58"/>
      <c r="H424" s="58"/>
      <c r="I424" s="50"/>
      <c r="J424" s="50"/>
      <c r="K424" s="50"/>
      <c r="L424" s="50"/>
      <c r="M424" s="50"/>
      <c r="N424" s="50"/>
      <c r="O424" s="50"/>
      <c r="P424" s="50"/>
      <c r="Q424" s="50"/>
      <c r="R424" s="50"/>
      <c r="S424" s="50"/>
      <c r="T424" s="50"/>
      <c r="U424" s="50"/>
      <c r="V424" s="50"/>
      <c r="W424" s="50"/>
      <c r="X424" s="50"/>
    </row>
    <row r="425" spans="2:24" ht="14.25" customHeight="1" x14ac:dyDescent="0.25">
      <c r="B425" s="51"/>
      <c r="C425" s="52"/>
      <c r="D425" s="52"/>
      <c r="E425" s="52"/>
      <c r="F425" s="52"/>
      <c r="G425" s="58"/>
      <c r="H425" s="58"/>
      <c r="I425" s="50"/>
      <c r="J425" s="50"/>
      <c r="K425" s="50"/>
      <c r="L425" s="50"/>
      <c r="M425" s="50"/>
      <c r="N425" s="50"/>
      <c r="O425" s="50"/>
      <c r="P425" s="50"/>
      <c r="Q425" s="50"/>
      <c r="R425" s="50"/>
      <c r="S425" s="50"/>
      <c r="T425" s="50"/>
      <c r="U425" s="50"/>
      <c r="V425" s="50"/>
      <c r="W425" s="50"/>
      <c r="X425" s="50"/>
    </row>
    <row r="426" spans="2:24" ht="14.25" customHeight="1" x14ac:dyDescent="0.25">
      <c r="B426" s="51"/>
      <c r="C426" s="52"/>
      <c r="D426" s="52"/>
      <c r="E426" s="52"/>
      <c r="F426" s="52"/>
      <c r="G426" s="58"/>
      <c r="H426" s="58"/>
      <c r="I426" s="50"/>
      <c r="J426" s="50"/>
      <c r="K426" s="50"/>
      <c r="L426" s="50"/>
      <c r="M426" s="50"/>
      <c r="N426" s="50"/>
      <c r="O426" s="50"/>
      <c r="P426" s="50"/>
      <c r="Q426" s="50"/>
      <c r="R426" s="50"/>
      <c r="S426" s="50"/>
      <c r="T426" s="50"/>
      <c r="U426" s="50"/>
      <c r="V426" s="50"/>
      <c r="W426" s="50"/>
      <c r="X426" s="50"/>
    </row>
    <row r="427" spans="2:24" ht="14.25" customHeight="1" x14ac:dyDescent="0.25">
      <c r="B427" s="51"/>
      <c r="C427" s="52"/>
      <c r="D427" s="52"/>
      <c r="E427" s="52"/>
      <c r="F427" s="52"/>
      <c r="G427" s="58"/>
      <c r="H427" s="58"/>
      <c r="I427" s="50"/>
      <c r="J427" s="50"/>
      <c r="K427" s="50"/>
      <c r="L427" s="50"/>
      <c r="M427" s="50"/>
      <c r="N427" s="50"/>
      <c r="O427" s="50"/>
      <c r="P427" s="50"/>
      <c r="Q427" s="50"/>
      <c r="R427" s="50"/>
      <c r="S427" s="50"/>
      <c r="T427" s="50"/>
      <c r="U427" s="50"/>
      <c r="V427" s="50"/>
      <c r="W427" s="50"/>
      <c r="X427" s="50"/>
    </row>
    <row r="428" spans="2:24" ht="14.25" customHeight="1" x14ac:dyDescent="0.25">
      <c r="B428" s="51"/>
      <c r="C428" s="52"/>
      <c r="D428" s="52"/>
      <c r="E428" s="52"/>
      <c r="F428" s="52"/>
      <c r="G428" s="58"/>
      <c r="H428" s="58"/>
      <c r="I428" s="50"/>
      <c r="J428" s="50"/>
      <c r="K428" s="50"/>
      <c r="L428" s="50"/>
      <c r="M428" s="50"/>
      <c r="N428" s="50"/>
      <c r="O428" s="50"/>
      <c r="P428" s="50"/>
      <c r="Q428" s="50"/>
      <c r="R428" s="50"/>
      <c r="S428" s="50"/>
      <c r="T428" s="50"/>
      <c r="U428" s="50"/>
      <c r="V428" s="50"/>
      <c r="W428" s="50"/>
      <c r="X428" s="50"/>
    </row>
    <row r="429" spans="2:24" ht="14.25" customHeight="1" x14ac:dyDescent="0.25">
      <c r="B429" s="51"/>
      <c r="C429" s="52"/>
      <c r="D429" s="52"/>
      <c r="E429" s="52"/>
      <c r="F429" s="52"/>
      <c r="G429" s="58"/>
      <c r="H429" s="58"/>
      <c r="I429" s="50"/>
      <c r="J429" s="50"/>
      <c r="K429" s="50"/>
      <c r="L429" s="50"/>
      <c r="M429" s="50"/>
      <c r="N429" s="50"/>
      <c r="O429" s="50"/>
      <c r="P429" s="50"/>
      <c r="Q429" s="50"/>
      <c r="R429" s="50"/>
      <c r="S429" s="50"/>
      <c r="T429" s="50"/>
      <c r="U429" s="50"/>
      <c r="V429" s="50"/>
      <c r="W429" s="50"/>
      <c r="X429" s="50"/>
    </row>
    <row r="430" spans="2:24" ht="14.25" customHeight="1" x14ac:dyDescent="0.25">
      <c r="B430" s="51"/>
      <c r="C430" s="52"/>
      <c r="D430" s="52"/>
      <c r="E430" s="52"/>
      <c r="F430" s="52"/>
      <c r="G430" s="58"/>
      <c r="H430" s="58"/>
      <c r="I430" s="50"/>
      <c r="J430" s="50"/>
      <c r="K430" s="50"/>
      <c r="L430" s="50"/>
      <c r="M430" s="50"/>
      <c r="N430" s="50"/>
      <c r="O430" s="50"/>
      <c r="P430" s="50"/>
      <c r="Q430" s="50"/>
      <c r="R430" s="50"/>
      <c r="S430" s="50"/>
      <c r="T430" s="50"/>
      <c r="U430" s="50"/>
      <c r="V430" s="50"/>
      <c r="W430" s="50"/>
      <c r="X430" s="50"/>
    </row>
    <row r="431" spans="2:24" ht="14.25" customHeight="1" x14ac:dyDescent="0.25">
      <c r="B431" s="51"/>
      <c r="C431" s="52"/>
      <c r="D431" s="52"/>
      <c r="E431" s="52"/>
      <c r="F431" s="52"/>
      <c r="G431" s="58"/>
      <c r="H431" s="58"/>
      <c r="I431" s="50"/>
      <c r="J431" s="50"/>
      <c r="K431" s="50"/>
      <c r="L431" s="50"/>
      <c r="M431" s="50"/>
      <c r="N431" s="50"/>
      <c r="O431" s="50"/>
      <c r="P431" s="50"/>
      <c r="Q431" s="50"/>
      <c r="R431" s="50"/>
      <c r="S431" s="50"/>
      <c r="T431" s="50"/>
      <c r="U431" s="50"/>
      <c r="V431" s="50"/>
      <c r="W431" s="50"/>
      <c r="X431" s="50"/>
    </row>
    <row r="432" spans="2:24" ht="14.25" customHeight="1" x14ac:dyDescent="0.25">
      <c r="B432" s="51"/>
      <c r="C432" s="52"/>
      <c r="D432" s="52"/>
      <c r="E432" s="52"/>
      <c r="F432" s="52"/>
      <c r="G432" s="58"/>
      <c r="H432" s="58"/>
      <c r="I432" s="50"/>
      <c r="J432" s="50"/>
      <c r="K432" s="50"/>
      <c r="L432" s="50"/>
      <c r="M432" s="50"/>
      <c r="N432" s="50"/>
      <c r="O432" s="50"/>
      <c r="P432" s="50"/>
      <c r="Q432" s="50"/>
      <c r="R432" s="50"/>
      <c r="S432" s="50"/>
      <c r="T432" s="50"/>
      <c r="U432" s="50"/>
      <c r="V432" s="50"/>
      <c r="W432" s="50"/>
      <c r="X432" s="50"/>
    </row>
    <row r="433" spans="2:24" ht="14.25" customHeight="1" x14ac:dyDescent="0.25">
      <c r="B433" s="51"/>
      <c r="C433" s="52"/>
      <c r="D433" s="52"/>
      <c r="E433" s="52"/>
      <c r="F433" s="52"/>
      <c r="G433" s="58"/>
      <c r="H433" s="58"/>
      <c r="I433" s="50"/>
      <c r="J433" s="50"/>
      <c r="K433" s="50"/>
      <c r="L433" s="50"/>
      <c r="M433" s="50"/>
      <c r="N433" s="50"/>
      <c r="O433" s="50"/>
      <c r="P433" s="50"/>
      <c r="Q433" s="50"/>
      <c r="R433" s="50"/>
      <c r="S433" s="50"/>
      <c r="T433" s="50"/>
      <c r="U433" s="50"/>
      <c r="V433" s="50"/>
      <c r="W433" s="50"/>
      <c r="X433" s="50"/>
    </row>
    <row r="434" spans="2:24" ht="14.25" customHeight="1" x14ac:dyDescent="0.25">
      <c r="B434" s="51"/>
      <c r="C434" s="52"/>
      <c r="D434" s="52"/>
      <c r="E434" s="52"/>
      <c r="F434" s="52"/>
      <c r="G434" s="58"/>
      <c r="H434" s="58"/>
      <c r="I434" s="50"/>
      <c r="J434" s="50"/>
      <c r="K434" s="50"/>
      <c r="L434" s="50"/>
      <c r="M434" s="50"/>
      <c r="N434" s="50"/>
      <c r="O434" s="50"/>
      <c r="P434" s="50"/>
      <c r="Q434" s="50"/>
      <c r="R434" s="50"/>
      <c r="S434" s="50"/>
      <c r="T434" s="50"/>
      <c r="U434" s="50"/>
      <c r="V434" s="50"/>
      <c r="W434" s="50"/>
      <c r="X434" s="50"/>
    </row>
    <row r="435" spans="2:24" ht="14.25" customHeight="1" x14ac:dyDescent="0.25">
      <c r="B435" s="51"/>
      <c r="C435" s="52"/>
      <c r="D435" s="52"/>
      <c r="E435" s="52"/>
      <c r="F435" s="52"/>
      <c r="G435" s="58"/>
      <c r="H435" s="58"/>
      <c r="I435" s="50"/>
      <c r="J435" s="50"/>
      <c r="K435" s="50"/>
      <c r="L435" s="50"/>
      <c r="M435" s="50"/>
      <c r="N435" s="50"/>
      <c r="O435" s="50"/>
      <c r="P435" s="50"/>
      <c r="Q435" s="50"/>
      <c r="R435" s="50"/>
      <c r="S435" s="50"/>
      <c r="T435" s="50"/>
      <c r="U435" s="50"/>
      <c r="V435" s="50"/>
      <c r="W435" s="50"/>
      <c r="X435" s="50"/>
    </row>
    <row r="436" spans="2:24" ht="14.25" customHeight="1" x14ac:dyDescent="0.25">
      <c r="B436" s="51"/>
      <c r="C436" s="52"/>
      <c r="D436" s="52"/>
      <c r="E436" s="52"/>
      <c r="F436" s="52"/>
      <c r="G436" s="58"/>
      <c r="H436" s="58"/>
      <c r="I436" s="50"/>
      <c r="J436" s="50"/>
      <c r="K436" s="50"/>
      <c r="L436" s="50"/>
      <c r="M436" s="50"/>
      <c r="N436" s="50"/>
      <c r="O436" s="50"/>
      <c r="P436" s="50"/>
      <c r="Q436" s="50"/>
      <c r="R436" s="50"/>
      <c r="S436" s="50"/>
      <c r="T436" s="50"/>
      <c r="U436" s="50"/>
      <c r="V436" s="50"/>
      <c r="W436" s="50"/>
      <c r="X436" s="50"/>
    </row>
    <row r="437" spans="2:24" ht="14.25" customHeight="1" x14ac:dyDescent="0.25">
      <c r="B437" s="51"/>
      <c r="C437" s="52"/>
      <c r="D437" s="52"/>
      <c r="E437" s="52"/>
      <c r="F437" s="52"/>
      <c r="G437" s="58"/>
      <c r="H437" s="58"/>
      <c r="I437" s="50"/>
      <c r="J437" s="50"/>
      <c r="K437" s="50"/>
      <c r="L437" s="50"/>
      <c r="M437" s="50"/>
      <c r="N437" s="50"/>
      <c r="O437" s="50"/>
      <c r="P437" s="50"/>
      <c r="Q437" s="50"/>
      <c r="R437" s="50"/>
      <c r="S437" s="50"/>
      <c r="T437" s="50"/>
      <c r="U437" s="50"/>
      <c r="V437" s="50"/>
      <c r="W437" s="50"/>
      <c r="X437" s="50"/>
    </row>
    <row r="438" spans="2:24" ht="14.25" customHeight="1" x14ac:dyDescent="0.25">
      <c r="B438" s="51"/>
      <c r="C438" s="52"/>
      <c r="D438" s="52"/>
      <c r="E438" s="52"/>
      <c r="F438" s="52"/>
      <c r="G438" s="58"/>
      <c r="H438" s="58"/>
      <c r="I438" s="50"/>
      <c r="J438" s="50"/>
      <c r="K438" s="50"/>
      <c r="L438" s="50"/>
      <c r="M438" s="50"/>
      <c r="N438" s="50"/>
      <c r="O438" s="50"/>
      <c r="P438" s="50"/>
      <c r="Q438" s="50"/>
      <c r="R438" s="50"/>
      <c r="S438" s="50"/>
      <c r="T438" s="50"/>
      <c r="U438" s="50"/>
      <c r="V438" s="50"/>
      <c r="W438" s="50"/>
      <c r="X438" s="50"/>
    </row>
    <row r="439" spans="2:24" ht="14.25" customHeight="1" x14ac:dyDescent="0.25">
      <c r="B439" s="51"/>
      <c r="C439" s="52"/>
      <c r="D439" s="52"/>
      <c r="E439" s="52"/>
      <c r="F439" s="52"/>
      <c r="G439" s="58"/>
      <c r="H439" s="58"/>
      <c r="I439" s="50"/>
      <c r="J439" s="50"/>
      <c r="K439" s="50"/>
      <c r="L439" s="50"/>
      <c r="M439" s="50"/>
      <c r="N439" s="50"/>
      <c r="O439" s="50"/>
      <c r="P439" s="50"/>
      <c r="Q439" s="50"/>
      <c r="R439" s="50"/>
      <c r="S439" s="50"/>
      <c r="T439" s="50"/>
      <c r="U439" s="50"/>
      <c r="V439" s="50"/>
      <c r="W439" s="50"/>
      <c r="X439" s="50"/>
    </row>
    <row r="440" spans="2:24" ht="14.25" customHeight="1" x14ac:dyDescent="0.25">
      <c r="B440" s="51"/>
      <c r="C440" s="52"/>
      <c r="D440" s="52"/>
      <c r="E440" s="52"/>
      <c r="F440" s="52"/>
      <c r="G440" s="58"/>
      <c r="H440" s="58"/>
      <c r="I440" s="50"/>
      <c r="J440" s="50"/>
      <c r="K440" s="50"/>
      <c r="L440" s="50"/>
      <c r="M440" s="50"/>
      <c r="N440" s="50"/>
      <c r="O440" s="50"/>
      <c r="P440" s="50"/>
      <c r="Q440" s="50"/>
      <c r="R440" s="50"/>
      <c r="S440" s="50"/>
      <c r="T440" s="50"/>
      <c r="U440" s="50"/>
      <c r="V440" s="50"/>
      <c r="W440" s="50"/>
      <c r="X440" s="50"/>
    </row>
    <row r="441" spans="2:24" ht="14.25" customHeight="1" x14ac:dyDescent="0.25">
      <c r="B441" s="51"/>
      <c r="C441" s="52"/>
      <c r="D441" s="52"/>
      <c r="E441" s="52"/>
      <c r="F441" s="52"/>
      <c r="G441" s="58"/>
      <c r="H441" s="58"/>
      <c r="I441" s="50"/>
      <c r="J441" s="50"/>
      <c r="K441" s="50"/>
      <c r="L441" s="50"/>
      <c r="M441" s="50"/>
      <c r="N441" s="50"/>
      <c r="O441" s="50"/>
      <c r="P441" s="50"/>
      <c r="Q441" s="50"/>
      <c r="R441" s="50"/>
      <c r="S441" s="50"/>
      <c r="T441" s="50"/>
      <c r="U441" s="50"/>
      <c r="V441" s="50"/>
      <c r="W441" s="50"/>
      <c r="X441" s="50"/>
    </row>
    <row r="442" spans="2:24" ht="14.25" customHeight="1" x14ac:dyDescent="0.25">
      <c r="B442" s="51"/>
      <c r="C442" s="52"/>
      <c r="D442" s="52"/>
      <c r="E442" s="52"/>
      <c r="F442" s="52"/>
      <c r="G442" s="58"/>
      <c r="H442" s="58"/>
      <c r="I442" s="50"/>
      <c r="J442" s="50"/>
      <c r="K442" s="50"/>
      <c r="L442" s="50"/>
      <c r="M442" s="50"/>
      <c r="N442" s="50"/>
      <c r="O442" s="50"/>
      <c r="P442" s="50"/>
      <c r="Q442" s="50"/>
      <c r="R442" s="50"/>
      <c r="S442" s="50"/>
      <c r="T442" s="50"/>
      <c r="U442" s="50"/>
      <c r="V442" s="50"/>
      <c r="W442" s="50"/>
      <c r="X442" s="50"/>
    </row>
    <row r="443" spans="2:24" ht="14.25" customHeight="1" x14ac:dyDescent="0.25">
      <c r="B443" s="51"/>
      <c r="C443" s="52"/>
      <c r="D443" s="52"/>
      <c r="E443" s="52"/>
      <c r="F443" s="52"/>
      <c r="G443" s="58"/>
      <c r="H443" s="58"/>
      <c r="I443" s="50"/>
      <c r="J443" s="50"/>
      <c r="K443" s="50"/>
      <c r="L443" s="50"/>
      <c r="M443" s="50"/>
      <c r="N443" s="50"/>
      <c r="O443" s="50"/>
      <c r="P443" s="50"/>
      <c r="Q443" s="50"/>
      <c r="R443" s="50"/>
      <c r="S443" s="50"/>
      <c r="T443" s="50"/>
      <c r="U443" s="50"/>
      <c r="V443" s="50"/>
      <c r="W443" s="50"/>
      <c r="X443" s="50"/>
    </row>
    <row r="444" spans="2:24" ht="14.25" customHeight="1" x14ac:dyDescent="0.25">
      <c r="B444" s="51"/>
      <c r="C444" s="52"/>
      <c r="D444" s="52"/>
      <c r="E444" s="52"/>
      <c r="F444" s="52"/>
      <c r="G444" s="58"/>
      <c r="H444" s="58"/>
      <c r="I444" s="50"/>
      <c r="J444" s="50"/>
      <c r="K444" s="50"/>
      <c r="L444" s="50"/>
      <c r="M444" s="50"/>
      <c r="N444" s="50"/>
      <c r="O444" s="50"/>
      <c r="P444" s="50"/>
      <c r="Q444" s="50"/>
      <c r="R444" s="50"/>
      <c r="S444" s="50"/>
      <c r="T444" s="50"/>
      <c r="U444" s="50"/>
      <c r="V444" s="50"/>
      <c r="W444" s="50"/>
      <c r="X444" s="50"/>
    </row>
    <row r="445" spans="2:24" ht="14.25" customHeight="1" x14ac:dyDescent="0.25">
      <c r="B445" s="51"/>
      <c r="C445" s="52"/>
      <c r="D445" s="52"/>
      <c r="E445" s="52"/>
      <c r="F445" s="52"/>
      <c r="G445" s="58"/>
      <c r="H445" s="58"/>
      <c r="I445" s="50"/>
      <c r="J445" s="50"/>
      <c r="K445" s="50"/>
      <c r="L445" s="50"/>
      <c r="M445" s="50"/>
      <c r="N445" s="50"/>
      <c r="O445" s="50"/>
      <c r="P445" s="50"/>
      <c r="Q445" s="50"/>
      <c r="R445" s="50"/>
      <c r="S445" s="50"/>
      <c r="T445" s="50"/>
      <c r="U445" s="50"/>
      <c r="V445" s="50"/>
      <c r="W445" s="50"/>
      <c r="X445" s="50"/>
    </row>
    <row r="446" spans="2:24" ht="14.25" customHeight="1" x14ac:dyDescent="0.25">
      <c r="B446" s="51"/>
      <c r="C446" s="52"/>
      <c r="D446" s="52"/>
      <c r="E446" s="52"/>
      <c r="F446" s="52"/>
      <c r="G446" s="58"/>
      <c r="H446" s="58"/>
      <c r="I446" s="50"/>
      <c r="J446" s="50"/>
      <c r="K446" s="50"/>
      <c r="L446" s="50"/>
      <c r="M446" s="50"/>
      <c r="N446" s="50"/>
      <c r="O446" s="50"/>
      <c r="P446" s="50"/>
      <c r="Q446" s="50"/>
      <c r="R446" s="50"/>
      <c r="S446" s="50"/>
      <c r="T446" s="50"/>
      <c r="U446" s="50"/>
      <c r="V446" s="50"/>
      <c r="W446" s="50"/>
      <c r="X446" s="50"/>
    </row>
    <row r="447" spans="2:24" ht="14.25" customHeight="1" x14ac:dyDescent="0.25">
      <c r="B447" s="51"/>
      <c r="C447" s="52"/>
      <c r="D447" s="52"/>
      <c r="E447" s="52"/>
      <c r="F447" s="52"/>
      <c r="G447" s="58"/>
      <c r="H447" s="58"/>
      <c r="I447" s="50"/>
      <c r="J447" s="50"/>
      <c r="K447" s="50"/>
      <c r="L447" s="50"/>
      <c r="M447" s="50"/>
      <c r="N447" s="50"/>
      <c r="O447" s="50"/>
      <c r="P447" s="50"/>
      <c r="Q447" s="50"/>
      <c r="R447" s="50"/>
      <c r="S447" s="50"/>
      <c r="T447" s="50"/>
      <c r="U447" s="50"/>
      <c r="V447" s="50"/>
      <c r="W447" s="50"/>
      <c r="X447" s="50"/>
    </row>
    <row r="448" spans="2:24" ht="14.25" customHeight="1" x14ac:dyDescent="0.25">
      <c r="B448" s="51"/>
      <c r="C448" s="52"/>
      <c r="D448" s="52"/>
      <c r="E448" s="52"/>
      <c r="F448" s="52"/>
      <c r="G448" s="58"/>
      <c r="H448" s="58"/>
      <c r="I448" s="50"/>
      <c r="J448" s="50"/>
      <c r="K448" s="50"/>
      <c r="L448" s="50"/>
      <c r="M448" s="50"/>
      <c r="N448" s="50"/>
      <c r="O448" s="50"/>
      <c r="P448" s="50"/>
      <c r="Q448" s="50"/>
      <c r="R448" s="50"/>
      <c r="S448" s="50"/>
      <c r="T448" s="50"/>
      <c r="U448" s="50"/>
      <c r="V448" s="50"/>
      <c r="W448" s="50"/>
      <c r="X448" s="50"/>
    </row>
    <row r="449" spans="2:24" ht="14.25" customHeight="1" x14ac:dyDescent="0.25">
      <c r="B449" s="51"/>
      <c r="C449" s="52"/>
      <c r="D449" s="52"/>
      <c r="E449" s="52"/>
      <c r="F449" s="52"/>
      <c r="G449" s="58"/>
      <c r="H449" s="58"/>
      <c r="I449" s="50"/>
      <c r="J449" s="50"/>
      <c r="K449" s="50"/>
      <c r="L449" s="50"/>
      <c r="M449" s="50"/>
      <c r="N449" s="50"/>
      <c r="O449" s="50"/>
      <c r="P449" s="50"/>
      <c r="Q449" s="50"/>
      <c r="R449" s="50"/>
      <c r="S449" s="50"/>
      <c r="T449" s="50"/>
      <c r="U449" s="50"/>
      <c r="V449" s="50"/>
      <c r="W449" s="50"/>
      <c r="X449" s="50"/>
    </row>
    <row r="450" spans="2:24" ht="14.25" customHeight="1" x14ac:dyDescent="0.25">
      <c r="B450" s="51"/>
      <c r="C450" s="52"/>
      <c r="D450" s="52"/>
      <c r="E450" s="52"/>
      <c r="F450" s="52"/>
      <c r="G450" s="58"/>
      <c r="H450" s="58"/>
      <c r="I450" s="50"/>
      <c r="J450" s="50"/>
      <c r="K450" s="50"/>
      <c r="L450" s="50"/>
      <c r="M450" s="50"/>
      <c r="N450" s="50"/>
      <c r="O450" s="50"/>
      <c r="P450" s="50"/>
      <c r="Q450" s="50"/>
      <c r="R450" s="50"/>
      <c r="S450" s="50"/>
      <c r="T450" s="50"/>
      <c r="U450" s="50"/>
      <c r="V450" s="50"/>
      <c r="W450" s="50"/>
      <c r="X450" s="50"/>
    </row>
    <row r="451" spans="2:24" ht="14.25" customHeight="1" x14ac:dyDescent="0.25">
      <c r="B451" s="51"/>
      <c r="C451" s="52"/>
      <c r="D451" s="52"/>
      <c r="E451" s="52"/>
      <c r="F451" s="52"/>
      <c r="G451" s="58"/>
      <c r="H451" s="58"/>
      <c r="I451" s="50"/>
      <c r="J451" s="50"/>
      <c r="K451" s="50"/>
      <c r="L451" s="50"/>
      <c r="M451" s="50"/>
      <c r="N451" s="50"/>
      <c r="O451" s="50"/>
      <c r="P451" s="50"/>
      <c r="Q451" s="50"/>
      <c r="R451" s="50"/>
      <c r="S451" s="50"/>
      <c r="T451" s="50"/>
      <c r="U451" s="50"/>
      <c r="V451" s="50"/>
      <c r="W451" s="50"/>
      <c r="X451" s="50"/>
    </row>
    <row r="452" spans="2:24" ht="14.25" customHeight="1" x14ac:dyDescent="0.25">
      <c r="B452" s="51"/>
      <c r="C452" s="52"/>
      <c r="D452" s="52"/>
      <c r="E452" s="52"/>
      <c r="F452" s="52"/>
      <c r="G452" s="58"/>
      <c r="H452" s="58"/>
      <c r="I452" s="50"/>
      <c r="J452" s="50"/>
      <c r="K452" s="50"/>
      <c r="L452" s="50"/>
      <c r="M452" s="50"/>
      <c r="N452" s="50"/>
      <c r="O452" s="50"/>
      <c r="P452" s="50"/>
      <c r="Q452" s="50"/>
      <c r="R452" s="50"/>
      <c r="S452" s="50"/>
      <c r="T452" s="50"/>
      <c r="U452" s="50"/>
      <c r="V452" s="50"/>
      <c r="W452" s="50"/>
      <c r="X452" s="50"/>
    </row>
    <row r="453" spans="2:24" ht="14.25" customHeight="1" x14ac:dyDescent="0.25">
      <c r="B453" s="51"/>
      <c r="C453" s="52"/>
      <c r="D453" s="52"/>
      <c r="E453" s="52"/>
      <c r="F453" s="52"/>
      <c r="G453" s="58"/>
      <c r="H453" s="58"/>
      <c r="I453" s="50"/>
      <c r="J453" s="50"/>
      <c r="K453" s="50"/>
      <c r="L453" s="50"/>
      <c r="M453" s="50"/>
      <c r="N453" s="50"/>
      <c r="O453" s="50"/>
      <c r="P453" s="50"/>
      <c r="Q453" s="50"/>
      <c r="R453" s="50"/>
      <c r="S453" s="50"/>
      <c r="T453" s="50"/>
      <c r="U453" s="50"/>
      <c r="V453" s="50"/>
      <c r="W453" s="50"/>
      <c r="X453" s="50"/>
    </row>
    <row r="454" spans="2:24" ht="14.25" customHeight="1" x14ac:dyDescent="0.25">
      <c r="B454" s="51"/>
      <c r="C454" s="52"/>
      <c r="D454" s="52"/>
      <c r="E454" s="52"/>
      <c r="F454" s="52"/>
      <c r="G454" s="58"/>
      <c r="H454" s="58"/>
      <c r="I454" s="50"/>
      <c r="J454" s="50"/>
      <c r="K454" s="50"/>
      <c r="L454" s="50"/>
      <c r="M454" s="50"/>
      <c r="N454" s="50"/>
      <c r="O454" s="50"/>
      <c r="P454" s="50"/>
      <c r="Q454" s="50"/>
      <c r="R454" s="50"/>
      <c r="S454" s="50"/>
      <c r="T454" s="50"/>
      <c r="U454" s="50"/>
      <c r="V454" s="50"/>
      <c r="W454" s="50"/>
      <c r="X454" s="50"/>
    </row>
    <row r="455" spans="2:24" ht="14.25" customHeight="1" x14ac:dyDescent="0.25">
      <c r="B455" s="51"/>
      <c r="C455" s="52"/>
      <c r="D455" s="52"/>
      <c r="E455" s="52"/>
      <c r="F455" s="52"/>
      <c r="G455" s="58"/>
      <c r="H455" s="58"/>
      <c r="I455" s="50"/>
      <c r="J455" s="50"/>
      <c r="K455" s="50"/>
      <c r="L455" s="50"/>
      <c r="M455" s="50"/>
      <c r="N455" s="50"/>
      <c r="O455" s="50"/>
      <c r="P455" s="50"/>
      <c r="Q455" s="50"/>
      <c r="R455" s="50"/>
      <c r="S455" s="50"/>
      <c r="T455" s="50"/>
      <c r="U455" s="50"/>
      <c r="V455" s="50"/>
      <c r="W455" s="50"/>
      <c r="X455" s="50"/>
    </row>
    <row r="456" spans="2:24" ht="14.25" customHeight="1" x14ac:dyDescent="0.25">
      <c r="B456" s="51"/>
      <c r="C456" s="52"/>
      <c r="D456" s="52"/>
      <c r="E456" s="52"/>
      <c r="F456" s="52"/>
      <c r="G456" s="58"/>
      <c r="H456" s="58"/>
      <c r="I456" s="50"/>
      <c r="J456" s="50"/>
      <c r="K456" s="50"/>
      <c r="L456" s="50"/>
      <c r="M456" s="50"/>
      <c r="N456" s="50"/>
      <c r="O456" s="50"/>
      <c r="P456" s="50"/>
      <c r="Q456" s="50"/>
      <c r="R456" s="50"/>
      <c r="S456" s="50"/>
      <c r="T456" s="50"/>
      <c r="U456" s="50"/>
      <c r="V456" s="50"/>
      <c r="W456" s="50"/>
      <c r="X456" s="50"/>
    </row>
    <row r="457" spans="2:24" ht="14.25" customHeight="1" x14ac:dyDescent="0.25">
      <c r="B457" s="51"/>
      <c r="C457" s="52"/>
      <c r="D457" s="52"/>
      <c r="E457" s="52"/>
      <c r="F457" s="52"/>
      <c r="G457" s="58"/>
      <c r="H457" s="58"/>
      <c r="I457" s="50"/>
      <c r="J457" s="50"/>
      <c r="K457" s="50"/>
      <c r="L457" s="50"/>
      <c r="M457" s="50"/>
      <c r="N457" s="50"/>
      <c r="O457" s="50"/>
      <c r="P457" s="50"/>
      <c r="Q457" s="50"/>
      <c r="R457" s="50"/>
      <c r="S457" s="50"/>
      <c r="T457" s="50"/>
      <c r="U457" s="50"/>
      <c r="V457" s="50"/>
      <c r="W457" s="50"/>
      <c r="X457" s="50"/>
    </row>
    <row r="458" spans="2:24" ht="14.25" customHeight="1" x14ac:dyDescent="0.25">
      <c r="B458" s="51"/>
      <c r="C458" s="52"/>
      <c r="D458" s="52"/>
      <c r="E458" s="52"/>
      <c r="F458" s="52"/>
      <c r="G458" s="58"/>
      <c r="H458" s="58"/>
      <c r="I458" s="50"/>
      <c r="J458" s="50"/>
      <c r="K458" s="50"/>
      <c r="L458" s="50"/>
      <c r="M458" s="50"/>
      <c r="N458" s="50"/>
      <c r="O458" s="50"/>
      <c r="P458" s="50"/>
      <c r="Q458" s="50"/>
      <c r="R458" s="50"/>
      <c r="S458" s="50"/>
      <c r="T458" s="50"/>
      <c r="U458" s="50"/>
      <c r="V458" s="50"/>
      <c r="W458" s="50"/>
      <c r="X458" s="50"/>
    </row>
    <row r="459" spans="2:24" ht="14.25" customHeight="1" x14ac:dyDescent="0.25">
      <c r="B459" s="51"/>
      <c r="C459" s="52"/>
      <c r="D459" s="52"/>
      <c r="E459" s="52"/>
      <c r="F459" s="52"/>
      <c r="G459" s="58"/>
      <c r="H459" s="58"/>
      <c r="I459" s="50"/>
      <c r="J459" s="50"/>
      <c r="K459" s="50"/>
      <c r="L459" s="50"/>
      <c r="M459" s="50"/>
      <c r="N459" s="50"/>
      <c r="O459" s="50"/>
      <c r="P459" s="50"/>
      <c r="Q459" s="50"/>
      <c r="R459" s="50"/>
      <c r="S459" s="50"/>
      <c r="T459" s="50"/>
      <c r="U459" s="50"/>
      <c r="V459" s="50"/>
      <c r="W459" s="50"/>
      <c r="X459" s="50"/>
    </row>
    <row r="460" spans="2:24" ht="14.25" customHeight="1" x14ac:dyDescent="0.25">
      <c r="B460" s="51"/>
      <c r="C460" s="52"/>
      <c r="D460" s="52"/>
      <c r="E460" s="52"/>
      <c r="F460" s="52"/>
      <c r="G460" s="58"/>
      <c r="H460" s="58"/>
      <c r="I460" s="50"/>
      <c r="J460" s="50"/>
      <c r="K460" s="50"/>
      <c r="L460" s="50"/>
      <c r="M460" s="50"/>
      <c r="N460" s="50"/>
      <c r="O460" s="50"/>
      <c r="P460" s="50"/>
      <c r="Q460" s="50"/>
      <c r="R460" s="50"/>
      <c r="S460" s="50"/>
      <c r="T460" s="50"/>
      <c r="U460" s="50"/>
      <c r="V460" s="50"/>
      <c r="W460" s="50"/>
      <c r="X460" s="50"/>
    </row>
    <row r="461" spans="2:24" ht="14.25" customHeight="1" x14ac:dyDescent="0.25">
      <c r="B461" s="51"/>
      <c r="C461" s="52"/>
      <c r="D461" s="52"/>
      <c r="E461" s="52"/>
      <c r="F461" s="52"/>
      <c r="G461" s="58"/>
      <c r="H461" s="58"/>
      <c r="I461" s="50"/>
      <c r="J461" s="50"/>
      <c r="K461" s="50"/>
      <c r="L461" s="50"/>
      <c r="M461" s="50"/>
      <c r="N461" s="50"/>
      <c r="O461" s="50"/>
      <c r="P461" s="50"/>
      <c r="Q461" s="50"/>
      <c r="R461" s="50"/>
      <c r="S461" s="50"/>
      <c r="T461" s="50"/>
      <c r="U461" s="50"/>
      <c r="V461" s="50"/>
      <c r="W461" s="50"/>
      <c r="X461" s="50"/>
    </row>
    <row r="462" spans="2:24" ht="14.25" customHeight="1" x14ac:dyDescent="0.25">
      <c r="B462" s="51"/>
      <c r="C462" s="52"/>
      <c r="D462" s="52"/>
      <c r="E462" s="52"/>
      <c r="F462" s="52"/>
      <c r="G462" s="58"/>
      <c r="H462" s="58"/>
      <c r="I462" s="50"/>
      <c r="J462" s="50"/>
      <c r="K462" s="50"/>
      <c r="L462" s="50"/>
      <c r="M462" s="50"/>
      <c r="N462" s="50"/>
      <c r="O462" s="50"/>
      <c r="P462" s="50"/>
      <c r="Q462" s="50"/>
      <c r="R462" s="50"/>
      <c r="S462" s="50"/>
      <c r="T462" s="50"/>
      <c r="U462" s="50"/>
      <c r="V462" s="50"/>
      <c r="W462" s="50"/>
      <c r="X462" s="50"/>
    </row>
    <row r="463" spans="2:24" ht="14.25" customHeight="1" x14ac:dyDescent="0.25">
      <c r="B463" s="51"/>
      <c r="C463" s="52"/>
      <c r="D463" s="52"/>
      <c r="E463" s="52"/>
      <c r="F463" s="52"/>
      <c r="G463" s="58"/>
      <c r="H463" s="58"/>
      <c r="I463" s="50"/>
      <c r="J463" s="50"/>
      <c r="K463" s="50"/>
      <c r="L463" s="50"/>
      <c r="M463" s="50"/>
      <c r="N463" s="50"/>
      <c r="O463" s="50"/>
      <c r="P463" s="50"/>
      <c r="Q463" s="50"/>
      <c r="R463" s="50"/>
      <c r="S463" s="50"/>
      <c r="T463" s="50"/>
      <c r="U463" s="50"/>
      <c r="V463" s="50"/>
      <c r="W463" s="50"/>
      <c r="X463" s="50"/>
    </row>
    <row r="464" spans="2:24" ht="14.25" customHeight="1" x14ac:dyDescent="0.25">
      <c r="B464" s="51"/>
      <c r="C464" s="52"/>
      <c r="D464" s="52"/>
      <c r="E464" s="52"/>
      <c r="F464" s="52"/>
      <c r="G464" s="58"/>
      <c r="H464" s="58"/>
      <c r="I464" s="50"/>
      <c r="J464" s="50"/>
      <c r="K464" s="50"/>
      <c r="L464" s="50"/>
      <c r="M464" s="50"/>
      <c r="N464" s="50"/>
      <c r="O464" s="50"/>
      <c r="P464" s="50"/>
      <c r="Q464" s="50"/>
      <c r="R464" s="50"/>
      <c r="S464" s="50"/>
      <c r="T464" s="50"/>
      <c r="U464" s="50"/>
      <c r="V464" s="50"/>
      <c r="W464" s="50"/>
      <c r="X464" s="50"/>
    </row>
    <row r="465" spans="2:24" ht="14.25" customHeight="1" x14ac:dyDescent="0.25">
      <c r="B465" s="51"/>
      <c r="C465" s="52"/>
      <c r="D465" s="52"/>
      <c r="E465" s="52"/>
      <c r="F465" s="52"/>
      <c r="G465" s="58"/>
      <c r="H465" s="58"/>
      <c r="I465" s="50"/>
      <c r="J465" s="50"/>
      <c r="K465" s="50"/>
      <c r="L465" s="50"/>
      <c r="M465" s="50"/>
      <c r="N465" s="50"/>
      <c r="O465" s="50"/>
      <c r="P465" s="50"/>
      <c r="Q465" s="50"/>
      <c r="R465" s="50"/>
      <c r="S465" s="50"/>
      <c r="T465" s="50"/>
      <c r="U465" s="50"/>
      <c r="V465" s="50"/>
      <c r="W465" s="50"/>
      <c r="X465" s="50"/>
    </row>
    <row r="466" spans="2:24" ht="14.25" customHeight="1" x14ac:dyDescent="0.25">
      <c r="B466" s="51"/>
      <c r="C466" s="52"/>
      <c r="D466" s="52"/>
      <c r="E466" s="52"/>
      <c r="F466" s="52"/>
      <c r="G466" s="58"/>
      <c r="H466" s="58"/>
      <c r="I466" s="50"/>
      <c r="J466" s="50"/>
      <c r="K466" s="50"/>
      <c r="L466" s="50"/>
      <c r="M466" s="50"/>
      <c r="N466" s="50"/>
      <c r="O466" s="50"/>
      <c r="P466" s="50"/>
      <c r="Q466" s="50"/>
      <c r="R466" s="50"/>
      <c r="S466" s="50"/>
      <c r="T466" s="50"/>
      <c r="U466" s="50"/>
      <c r="V466" s="50"/>
      <c r="W466" s="50"/>
      <c r="X466" s="50"/>
    </row>
    <row r="467" spans="2:24" ht="14.25" customHeight="1" x14ac:dyDescent="0.25">
      <c r="B467" s="51"/>
      <c r="C467" s="52"/>
      <c r="D467" s="52"/>
      <c r="E467" s="52"/>
      <c r="F467" s="52"/>
      <c r="G467" s="58"/>
      <c r="H467" s="58"/>
      <c r="I467" s="50"/>
      <c r="J467" s="50"/>
      <c r="K467" s="50"/>
      <c r="L467" s="50"/>
      <c r="M467" s="50"/>
      <c r="N467" s="50"/>
      <c r="O467" s="50"/>
      <c r="P467" s="50"/>
      <c r="Q467" s="50"/>
      <c r="R467" s="50"/>
      <c r="S467" s="50"/>
      <c r="T467" s="50"/>
      <c r="U467" s="50"/>
      <c r="V467" s="50"/>
      <c r="W467" s="50"/>
      <c r="X467" s="50"/>
    </row>
    <row r="468" spans="2:24" ht="14.25" customHeight="1" x14ac:dyDescent="0.25">
      <c r="B468" s="51"/>
      <c r="C468" s="52"/>
      <c r="D468" s="52"/>
      <c r="E468" s="52"/>
      <c r="F468" s="52"/>
      <c r="G468" s="58"/>
      <c r="H468" s="58"/>
      <c r="I468" s="50"/>
      <c r="J468" s="50"/>
      <c r="K468" s="50"/>
      <c r="L468" s="50"/>
      <c r="M468" s="50"/>
      <c r="N468" s="50"/>
      <c r="O468" s="50"/>
      <c r="P468" s="50"/>
      <c r="Q468" s="50"/>
      <c r="R468" s="50"/>
      <c r="S468" s="50"/>
      <c r="T468" s="50"/>
      <c r="U468" s="50"/>
      <c r="V468" s="50"/>
      <c r="W468" s="50"/>
      <c r="X468" s="50"/>
    </row>
    <row r="469" spans="2:24" ht="14.25" customHeight="1" x14ac:dyDescent="0.25">
      <c r="B469" s="51"/>
      <c r="C469" s="52"/>
      <c r="D469" s="52"/>
      <c r="E469" s="52"/>
      <c r="F469" s="52"/>
      <c r="G469" s="58"/>
      <c r="H469" s="58"/>
      <c r="I469" s="50"/>
      <c r="J469" s="50"/>
      <c r="K469" s="50"/>
      <c r="L469" s="50"/>
      <c r="M469" s="50"/>
      <c r="N469" s="50"/>
      <c r="O469" s="50"/>
      <c r="P469" s="50"/>
      <c r="Q469" s="50"/>
      <c r="R469" s="50"/>
      <c r="S469" s="50"/>
      <c r="T469" s="50"/>
      <c r="U469" s="50"/>
      <c r="V469" s="50"/>
      <c r="W469" s="50"/>
      <c r="X469" s="50"/>
    </row>
    <row r="470" spans="2:24" ht="14.25" customHeight="1" x14ac:dyDescent="0.25">
      <c r="B470" s="51"/>
      <c r="C470" s="52"/>
      <c r="D470" s="52"/>
      <c r="E470" s="52"/>
      <c r="F470" s="52"/>
      <c r="G470" s="58"/>
      <c r="H470" s="58"/>
      <c r="I470" s="50"/>
      <c r="J470" s="50"/>
      <c r="K470" s="50"/>
      <c r="L470" s="50"/>
      <c r="M470" s="50"/>
      <c r="N470" s="50"/>
      <c r="O470" s="50"/>
      <c r="P470" s="50"/>
      <c r="Q470" s="50"/>
      <c r="R470" s="50"/>
      <c r="S470" s="50"/>
      <c r="T470" s="50"/>
      <c r="U470" s="50"/>
      <c r="V470" s="50"/>
      <c r="W470" s="50"/>
      <c r="X470" s="50"/>
    </row>
    <row r="471" spans="2:24" ht="14.25" customHeight="1" x14ac:dyDescent="0.25">
      <c r="B471" s="51"/>
      <c r="C471" s="52"/>
      <c r="D471" s="52"/>
      <c r="E471" s="52"/>
      <c r="F471" s="52"/>
      <c r="G471" s="58"/>
      <c r="H471" s="58"/>
      <c r="I471" s="50"/>
      <c r="J471" s="50"/>
      <c r="K471" s="50"/>
      <c r="L471" s="50"/>
      <c r="M471" s="50"/>
      <c r="N471" s="50"/>
      <c r="O471" s="50"/>
      <c r="P471" s="50"/>
      <c r="Q471" s="50"/>
      <c r="R471" s="50"/>
      <c r="S471" s="50"/>
      <c r="T471" s="50"/>
      <c r="U471" s="50"/>
      <c r="V471" s="50"/>
      <c r="W471" s="50"/>
      <c r="X471" s="50"/>
    </row>
    <row r="472" spans="2:24" ht="14.25" customHeight="1" x14ac:dyDescent="0.25">
      <c r="B472" s="51"/>
      <c r="C472" s="52"/>
      <c r="D472" s="52"/>
      <c r="E472" s="52"/>
      <c r="F472" s="52"/>
      <c r="G472" s="58"/>
      <c r="H472" s="58"/>
      <c r="I472" s="50"/>
      <c r="J472" s="50"/>
      <c r="K472" s="50"/>
      <c r="L472" s="50"/>
      <c r="M472" s="50"/>
      <c r="N472" s="50"/>
      <c r="O472" s="50"/>
      <c r="P472" s="50"/>
      <c r="Q472" s="50"/>
      <c r="R472" s="50"/>
      <c r="S472" s="50"/>
      <c r="T472" s="50"/>
      <c r="U472" s="50"/>
      <c r="V472" s="50"/>
      <c r="W472" s="50"/>
      <c r="X472" s="50"/>
    </row>
    <row r="473" spans="2:24" ht="14.25" customHeight="1" x14ac:dyDescent="0.25">
      <c r="B473" s="51"/>
      <c r="C473" s="52"/>
      <c r="D473" s="52"/>
      <c r="E473" s="52"/>
      <c r="F473" s="52"/>
      <c r="G473" s="58"/>
      <c r="H473" s="58"/>
      <c r="I473" s="50"/>
      <c r="J473" s="50"/>
      <c r="K473" s="50"/>
      <c r="L473" s="50"/>
      <c r="M473" s="50"/>
      <c r="N473" s="50"/>
      <c r="O473" s="50"/>
      <c r="P473" s="50"/>
      <c r="Q473" s="50"/>
      <c r="R473" s="50"/>
      <c r="S473" s="50"/>
      <c r="T473" s="50"/>
      <c r="U473" s="50"/>
      <c r="V473" s="50"/>
      <c r="W473" s="50"/>
      <c r="X473" s="50"/>
    </row>
    <row r="474" spans="2:24" ht="14.25" customHeight="1" x14ac:dyDescent="0.25">
      <c r="B474" s="51"/>
      <c r="C474" s="52"/>
      <c r="D474" s="52"/>
      <c r="E474" s="52"/>
      <c r="F474" s="52"/>
      <c r="G474" s="58"/>
      <c r="H474" s="58"/>
      <c r="I474" s="50"/>
      <c r="J474" s="50"/>
      <c r="K474" s="50"/>
      <c r="L474" s="50"/>
      <c r="M474" s="50"/>
      <c r="N474" s="50"/>
      <c r="O474" s="50"/>
      <c r="P474" s="50"/>
      <c r="Q474" s="50"/>
      <c r="R474" s="50"/>
      <c r="S474" s="50"/>
      <c r="T474" s="50"/>
      <c r="U474" s="50"/>
      <c r="V474" s="50"/>
      <c r="W474" s="50"/>
      <c r="X474" s="50"/>
    </row>
    <row r="475" spans="2:24" ht="14.25" customHeight="1" x14ac:dyDescent="0.25">
      <c r="B475" s="51"/>
      <c r="C475" s="52"/>
      <c r="D475" s="52"/>
      <c r="E475" s="52"/>
      <c r="F475" s="52"/>
      <c r="G475" s="58"/>
      <c r="H475" s="58"/>
      <c r="I475" s="50"/>
      <c r="J475" s="50"/>
      <c r="K475" s="50"/>
      <c r="L475" s="50"/>
      <c r="M475" s="50"/>
      <c r="N475" s="50"/>
      <c r="O475" s="50"/>
      <c r="P475" s="50"/>
      <c r="Q475" s="50"/>
      <c r="R475" s="50"/>
      <c r="S475" s="50"/>
      <c r="T475" s="50"/>
      <c r="U475" s="50"/>
      <c r="V475" s="50"/>
      <c r="W475" s="50"/>
      <c r="X475" s="50"/>
    </row>
    <row r="476" spans="2:24" ht="14.25" customHeight="1" x14ac:dyDescent="0.25">
      <c r="B476" s="51"/>
      <c r="C476" s="52"/>
      <c r="D476" s="52"/>
      <c r="E476" s="52"/>
      <c r="F476" s="52"/>
      <c r="G476" s="58"/>
      <c r="H476" s="58"/>
      <c r="I476" s="50"/>
      <c r="J476" s="50"/>
      <c r="K476" s="50"/>
      <c r="L476" s="50"/>
      <c r="M476" s="50"/>
      <c r="N476" s="50"/>
      <c r="O476" s="50"/>
      <c r="P476" s="50"/>
      <c r="Q476" s="50"/>
      <c r="R476" s="50"/>
      <c r="S476" s="50"/>
      <c r="T476" s="50"/>
      <c r="U476" s="50"/>
      <c r="V476" s="50"/>
      <c r="W476" s="50"/>
      <c r="X476" s="50"/>
    </row>
    <row r="477" spans="2:24" ht="14.25" customHeight="1" x14ac:dyDescent="0.25">
      <c r="B477" s="51"/>
      <c r="C477" s="52"/>
      <c r="D477" s="52"/>
      <c r="E477" s="52"/>
      <c r="F477" s="52"/>
      <c r="G477" s="58"/>
      <c r="H477" s="58"/>
      <c r="I477" s="50"/>
      <c r="J477" s="50"/>
      <c r="K477" s="50"/>
      <c r="L477" s="50"/>
      <c r="M477" s="50"/>
      <c r="N477" s="50"/>
      <c r="O477" s="50"/>
      <c r="P477" s="50"/>
      <c r="Q477" s="50"/>
      <c r="R477" s="50"/>
      <c r="S477" s="50"/>
      <c r="T477" s="50"/>
      <c r="U477" s="50"/>
      <c r="V477" s="50"/>
      <c r="W477" s="50"/>
      <c r="X477" s="50"/>
    </row>
    <row r="478" spans="2:24" ht="14.25" customHeight="1" x14ac:dyDescent="0.25">
      <c r="B478" s="51"/>
      <c r="C478" s="52"/>
      <c r="D478" s="52"/>
      <c r="E478" s="52"/>
      <c r="F478" s="52"/>
      <c r="G478" s="58"/>
      <c r="H478" s="58"/>
      <c r="I478" s="50"/>
      <c r="J478" s="50"/>
      <c r="K478" s="50"/>
      <c r="L478" s="50"/>
      <c r="M478" s="50"/>
      <c r="N478" s="50"/>
      <c r="O478" s="50"/>
      <c r="P478" s="50"/>
      <c r="Q478" s="50"/>
      <c r="R478" s="50"/>
      <c r="S478" s="50"/>
      <c r="T478" s="50"/>
      <c r="U478" s="50"/>
      <c r="V478" s="50"/>
      <c r="W478" s="50"/>
      <c r="X478" s="50"/>
    </row>
    <row r="479" spans="2:24" ht="14.25" customHeight="1" x14ac:dyDescent="0.25">
      <c r="B479" s="51"/>
      <c r="C479" s="52"/>
      <c r="D479" s="52"/>
      <c r="E479" s="52"/>
      <c r="F479" s="52"/>
      <c r="G479" s="58"/>
      <c r="H479" s="58"/>
      <c r="I479" s="50"/>
      <c r="J479" s="50"/>
      <c r="K479" s="50"/>
      <c r="L479" s="50"/>
      <c r="M479" s="50"/>
      <c r="N479" s="50"/>
      <c r="O479" s="50"/>
      <c r="P479" s="50"/>
      <c r="Q479" s="50"/>
      <c r="R479" s="50"/>
      <c r="S479" s="50"/>
      <c r="T479" s="50"/>
      <c r="U479" s="50"/>
      <c r="V479" s="50"/>
      <c r="W479" s="50"/>
      <c r="X479" s="50"/>
    </row>
    <row r="480" spans="2:24" ht="14.25" customHeight="1" x14ac:dyDescent="0.25">
      <c r="B480" s="51"/>
      <c r="C480" s="52"/>
      <c r="D480" s="52"/>
      <c r="E480" s="52"/>
      <c r="F480" s="52"/>
      <c r="G480" s="58"/>
      <c r="H480" s="58"/>
      <c r="I480" s="50"/>
      <c r="J480" s="50"/>
      <c r="K480" s="50"/>
      <c r="L480" s="50"/>
      <c r="M480" s="50"/>
      <c r="N480" s="50"/>
      <c r="O480" s="50"/>
      <c r="P480" s="50"/>
      <c r="Q480" s="50"/>
      <c r="R480" s="50"/>
      <c r="S480" s="50"/>
      <c r="T480" s="50"/>
      <c r="U480" s="50"/>
      <c r="V480" s="50"/>
      <c r="W480" s="50"/>
      <c r="X480" s="50"/>
    </row>
    <row r="481" spans="2:24" ht="14.25" customHeight="1" x14ac:dyDescent="0.25">
      <c r="B481" s="51"/>
      <c r="C481" s="52"/>
      <c r="D481" s="52"/>
      <c r="E481" s="52"/>
      <c r="F481" s="52"/>
      <c r="G481" s="58"/>
      <c r="H481" s="58"/>
      <c r="I481" s="50"/>
      <c r="J481" s="50"/>
      <c r="K481" s="50"/>
      <c r="L481" s="50"/>
      <c r="M481" s="50"/>
      <c r="N481" s="50"/>
      <c r="O481" s="50"/>
      <c r="P481" s="50"/>
      <c r="Q481" s="50"/>
      <c r="R481" s="50"/>
      <c r="S481" s="50"/>
      <c r="T481" s="50"/>
      <c r="U481" s="50"/>
      <c r="V481" s="50"/>
      <c r="W481" s="50"/>
      <c r="X481" s="50"/>
    </row>
    <row r="482" spans="2:24" ht="14.25" customHeight="1" x14ac:dyDescent="0.25">
      <c r="B482" s="51"/>
      <c r="C482" s="52"/>
      <c r="D482" s="52"/>
      <c r="E482" s="52"/>
      <c r="F482" s="52"/>
      <c r="G482" s="58"/>
      <c r="H482" s="58"/>
      <c r="I482" s="50"/>
      <c r="J482" s="50"/>
      <c r="K482" s="50"/>
      <c r="L482" s="50"/>
      <c r="M482" s="50"/>
      <c r="N482" s="50"/>
      <c r="O482" s="50"/>
      <c r="P482" s="50"/>
      <c r="Q482" s="50"/>
      <c r="R482" s="50"/>
      <c r="S482" s="50"/>
      <c r="T482" s="50"/>
      <c r="U482" s="50"/>
      <c r="V482" s="50"/>
      <c r="W482" s="50"/>
      <c r="X482" s="50"/>
    </row>
    <row r="483" spans="2:24" ht="14.25" customHeight="1" x14ac:dyDescent="0.25">
      <c r="B483" s="51"/>
      <c r="C483" s="52"/>
      <c r="D483" s="52"/>
      <c r="E483" s="52"/>
      <c r="F483" s="52"/>
      <c r="G483" s="58"/>
      <c r="H483" s="58"/>
      <c r="I483" s="50"/>
      <c r="J483" s="50"/>
      <c r="K483" s="50"/>
      <c r="L483" s="50"/>
      <c r="M483" s="50"/>
      <c r="N483" s="50"/>
      <c r="O483" s="50"/>
      <c r="P483" s="50"/>
      <c r="Q483" s="50"/>
      <c r="R483" s="50"/>
      <c r="S483" s="50"/>
      <c r="T483" s="50"/>
      <c r="U483" s="50"/>
      <c r="V483" s="50"/>
      <c r="W483" s="50"/>
      <c r="X483" s="50"/>
    </row>
    <row r="484" spans="2:24" ht="14.25" customHeight="1" x14ac:dyDescent="0.25">
      <c r="B484" s="51"/>
      <c r="C484" s="52"/>
      <c r="D484" s="52"/>
      <c r="E484" s="52"/>
      <c r="F484" s="52"/>
      <c r="G484" s="58"/>
      <c r="H484" s="58"/>
      <c r="I484" s="50"/>
      <c r="J484" s="50"/>
      <c r="K484" s="50"/>
      <c r="L484" s="50"/>
      <c r="M484" s="50"/>
      <c r="N484" s="50"/>
      <c r="O484" s="50"/>
      <c r="P484" s="50"/>
      <c r="Q484" s="50"/>
      <c r="R484" s="50"/>
      <c r="S484" s="50"/>
      <c r="T484" s="50"/>
      <c r="U484" s="50"/>
      <c r="V484" s="50"/>
      <c r="W484" s="50"/>
      <c r="X484" s="50"/>
    </row>
    <row r="485" spans="2:24" ht="14.25" customHeight="1" x14ac:dyDescent="0.25">
      <c r="B485" s="51"/>
      <c r="C485" s="52"/>
      <c r="D485" s="52"/>
      <c r="E485" s="52"/>
      <c r="F485" s="52"/>
      <c r="G485" s="58"/>
      <c r="H485" s="58"/>
      <c r="I485" s="50"/>
      <c r="J485" s="50"/>
      <c r="K485" s="50"/>
      <c r="L485" s="50"/>
      <c r="M485" s="50"/>
      <c r="N485" s="50"/>
      <c r="O485" s="50"/>
      <c r="P485" s="50"/>
      <c r="Q485" s="50"/>
      <c r="R485" s="50"/>
      <c r="S485" s="50"/>
      <c r="T485" s="50"/>
      <c r="U485" s="50"/>
      <c r="V485" s="50"/>
      <c r="W485" s="50"/>
      <c r="X485" s="50"/>
    </row>
    <row r="486" spans="2:24" ht="14.25" customHeight="1" x14ac:dyDescent="0.25">
      <c r="B486" s="51"/>
      <c r="C486" s="52"/>
      <c r="D486" s="52"/>
      <c r="E486" s="52"/>
      <c r="F486" s="52"/>
      <c r="G486" s="58"/>
      <c r="H486" s="58"/>
      <c r="I486" s="50"/>
      <c r="J486" s="50"/>
      <c r="K486" s="50"/>
      <c r="L486" s="50"/>
      <c r="M486" s="50"/>
      <c r="N486" s="50"/>
      <c r="O486" s="50"/>
      <c r="P486" s="50"/>
      <c r="Q486" s="50"/>
      <c r="R486" s="50"/>
      <c r="S486" s="50"/>
      <c r="T486" s="50"/>
      <c r="U486" s="50"/>
      <c r="V486" s="50"/>
      <c r="W486" s="50"/>
      <c r="X486" s="50"/>
    </row>
    <row r="487" spans="2:24" ht="14.25" customHeight="1" x14ac:dyDescent="0.25">
      <c r="B487" s="51"/>
      <c r="C487" s="52"/>
      <c r="D487" s="52"/>
      <c r="E487" s="52"/>
      <c r="F487" s="52"/>
      <c r="G487" s="58"/>
      <c r="H487" s="58"/>
      <c r="I487" s="50"/>
      <c r="J487" s="50"/>
      <c r="K487" s="50"/>
      <c r="L487" s="50"/>
      <c r="M487" s="50"/>
      <c r="N487" s="50"/>
      <c r="O487" s="50"/>
      <c r="P487" s="50"/>
      <c r="Q487" s="50"/>
      <c r="R487" s="50"/>
      <c r="S487" s="50"/>
      <c r="T487" s="50"/>
      <c r="U487" s="50"/>
      <c r="V487" s="50"/>
      <c r="W487" s="50"/>
      <c r="X487" s="50"/>
    </row>
    <row r="488" spans="2:24" ht="14.25" customHeight="1" x14ac:dyDescent="0.25">
      <c r="B488" s="51"/>
      <c r="C488" s="52"/>
      <c r="D488" s="52"/>
      <c r="E488" s="52"/>
      <c r="F488" s="52"/>
      <c r="G488" s="58"/>
      <c r="H488" s="58"/>
      <c r="I488" s="50"/>
      <c r="J488" s="50"/>
      <c r="K488" s="50"/>
      <c r="L488" s="50"/>
      <c r="M488" s="50"/>
      <c r="N488" s="50"/>
      <c r="O488" s="50"/>
      <c r="P488" s="50"/>
      <c r="Q488" s="50"/>
      <c r="R488" s="50"/>
      <c r="S488" s="50"/>
      <c r="T488" s="50"/>
      <c r="U488" s="50"/>
      <c r="V488" s="50"/>
      <c r="W488" s="50"/>
      <c r="X488" s="50"/>
    </row>
    <row r="489" spans="2:24" ht="14.25" customHeight="1" x14ac:dyDescent="0.25">
      <c r="B489" s="51"/>
      <c r="C489" s="52"/>
      <c r="D489" s="52"/>
      <c r="E489" s="52"/>
      <c r="F489" s="52"/>
      <c r="G489" s="58"/>
      <c r="H489" s="58"/>
      <c r="I489" s="50"/>
      <c r="J489" s="50"/>
      <c r="K489" s="50"/>
      <c r="L489" s="50"/>
      <c r="M489" s="50"/>
      <c r="N489" s="50"/>
      <c r="O489" s="50"/>
      <c r="P489" s="50"/>
      <c r="Q489" s="50"/>
      <c r="R489" s="50"/>
      <c r="S489" s="50"/>
      <c r="T489" s="50"/>
      <c r="U489" s="50"/>
      <c r="V489" s="50"/>
      <c r="W489" s="50"/>
      <c r="X489" s="50"/>
    </row>
    <row r="490" spans="2:24" ht="14.25" customHeight="1" x14ac:dyDescent="0.25">
      <c r="B490" s="51"/>
      <c r="C490" s="52"/>
      <c r="D490" s="52"/>
      <c r="E490" s="52"/>
      <c r="F490" s="52"/>
      <c r="G490" s="58"/>
      <c r="H490" s="58"/>
      <c r="I490" s="50"/>
      <c r="J490" s="50"/>
      <c r="K490" s="50"/>
      <c r="L490" s="50"/>
      <c r="M490" s="50"/>
      <c r="N490" s="50"/>
      <c r="O490" s="50"/>
      <c r="P490" s="50"/>
      <c r="Q490" s="50"/>
      <c r="R490" s="50"/>
      <c r="S490" s="50"/>
      <c r="T490" s="50"/>
      <c r="U490" s="50"/>
      <c r="V490" s="50"/>
      <c r="W490" s="50"/>
      <c r="X490" s="50"/>
    </row>
    <row r="491" spans="2:24" ht="14.25" customHeight="1" x14ac:dyDescent="0.25">
      <c r="B491" s="51"/>
      <c r="C491" s="52"/>
      <c r="D491" s="52"/>
      <c r="E491" s="52"/>
      <c r="F491" s="52"/>
      <c r="G491" s="58"/>
      <c r="H491" s="58"/>
      <c r="I491" s="50"/>
      <c r="J491" s="50"/>
      <c r="K491" s="50"/>
      <c r="L491" s="50"/>
      <c r="M491" s="50"/>
      <c r="N491" s="50"/>
      <c r="O491" s="50"/>
      <c r="P491" s="50"/>
      <c r="Q491" s="50"/>
      <c r="R491" s="50"/>
      <c r="S491" s="50"/>
      <c r="T491" s="50"/>
      <c r="U491" s="50"/>
      <c r="V491" s="50"/>
      <c r="W491" s="50"/>
      <c r="X491" s="50"/>
    </row>
    <row r="492" spans="2:24" ht="14.25" customHeight="1" x14ac:dyDescent="0.25">
      <c r="B492" s="51"/>
      <c r="C492" s="52"/>
      <c r="D492" s="52"/>
      <c r="E492" s="52"/>
      <c r="F492" s="52"/>
      <c r="G492" s="58"/>
      <c r="H492" s="58"/>
      <c r="I492" s="50"/>
      <c r="J492" s="50"/>
      <c r="K492" s="50"/>
      <c r="L492" s="50"/>
      <c r="M492" s="50"/>
      <c r="N492" s="50"/>
      <c r="O492" s="50"/>
      <c r="P492" s="50"/>
      <c r="Q492" s="50"/>
      <c r="R492" s="50"/>
      <c r="S492" s="50"/>
      <c r="T492" s="50"/>
      <c r="U492" s="50"/>
      <c r="V492" s="50"/>
      <c r="W492" s="50"/>
      <c r="X492" s="50"/>
    </row>
    <row r="493" spans="2:24" ht="14.25" customHeight="1" x14ac:dyDescent="0.25">
      <c r="B493" s="51"/>
      <c r="C493" s="52"/>
      <c r="D493" s="52"/>
      <c r="E493" s="52"/>
      <c r="F493" s="52"/>
      <c r="G493" s="58"/>
      <c r="H493" s="58"/>
      <c r="I493" s="50"/>
      <c r="J493" s="50"/>
      <c r="K493" s="50"/>
      <c r="L493" s="50"/>
      <c r="M493" s="50"/>
      <c r="N493" s="50"/>
      <c r="O493" s="50"/>
      <c r="P493" s="50"/>
      <c r="Q493" s="50"/>
      <c r="R493" s="50"/>
      <c r="S493" s="50"/>
      <c r="T493" s="50"/>
      <c r="U493" s="50"/>
      <c r="V493" s="50"/>
      <c r="W493" s="50"/>
      <c r="X493" s="50"/>
    </row>
    <row r="494" spans="2:24" ht="14.25" customHeight="1" x14ac:dyDescent="0.25">
      <c r="B494" s="51"/>
      <c r="C494" s="52"/>
      <c r="D494" s="52"/>
      <c r="E494" s="52"/>
      <c r="F494" s="52"/>
      <c r="G494" s="58"/>
      <c r="H494" s="58"/>
      <c r="I494" s="50"/>
      <c r="J494" s="50"/>
      <c r="K494" s="50"/>
      <c r="L494" s="50"/>
      <c r="M494" s="50"/>
      <c r="N494" s="50"/>
      <c r="O494" s="50"/>
      <c r="P494" s="50"/>
      <c r="Q494" s="50"/>
      <c r="R494" s="50"/>
      <c r="S494" s="50"/>
      <c r="T494" s="50"/>
      <c r="U494" s="50"/>
      <c r="V494" s="50"/>
      <c r="W494" s="50"/>
      <c r="X494" s="50"/>
    </row>
    <row r="495" spans="2:24" ht="14.25" customHeight="1" x14ac:dyDescent="0.25">
      <c r="B495" s="51"/>
      <c r="C495" s="52"/>
      <c r="D495" s="52"/>
      <c r="E495" s="52"/>
      <c r="F495" s="52"/>
      <c r="G495" s="58"/>
      <c r="H495" s="58"/>
      <c r="I495" s="50"/>
      <c r="J495" s="50"/>
      <c r="K495" s="50"/>
      <c r="L495" s="50"/>
      <c r="M495" s="50"/>
      <c r="N495" s="50"/>
      <c r="O495" s="50"/>
      <c r="P495" s="50"/>
      <c r="Q495" s="50"/>
      <c r="R495" s="50"/>
      <c r="S495" s="50"/>
      <c r="T495" s="50"/>
      <c r="U495" s="50"/>
      <c r="V495" s="50"/>
      <c r="W495" s="50"/>
      <c r="X495" s="50"/>
    </row>
    <row r="496" spans="2:24" ht="14.25" customHeight="1" x14ac:dyDescent="0.25">
      <c r="B496" s="51"/>
      <c r="C496" s="52"/>
      <c r="D496" s="52"/>
      <c r="E496" s="52"/>
      <c r="F496" s="52"/>
      <c r="G496" s="58"/>
      <c r="H496" s="58"/>
      <c r="I496" s="50"/>
      <c r="J496" s="50"/>
      <c r="K496" s="50"/>
      <c r="L496" s="50"/>
      <c r="M496" s="50"/>
      <c r="N496" s="50"/>
      <c r="O496" s="50"/>
      <c r="P496" s="50"/>
      <c r="Q496" s="50"/>
      <c r="R496" s="50"/>
      <c r="S496" s="50"/>
      <c r="T496" s="50"/>
      <c r="U496" s="50"/>
      <c r="V496" s="50"/>
      <c r="W496" s="50"/>
      <c r="X496" s="50"/>
    </row>
    <row r="497" spans="2:24" ht="14.25" customHeight="1" x14ac:dyDescent="0.25">
      <c r="B497" s="51"/>
      <c r="C497" s="52"/>
      <c r="D497" s="52"/>
      <c r="E497" s="52"/>
      <c r="F497" s="52"/>
      <c r="G497" s="58"/>
      <c r="H497" s="58"/>
      <c r="I497" s="50"/>
      <c r="J497" s="50"/>
      <c r="K497" s="50"/>
      <c r="L497" s="50"/>
      <c r="M497" s="50"/>
      <c r="N497" s="50"/>
      <c r="O497" s="50"/>
      <c r="P497" s="50"/>
      <c r="Q497" s="50"/>
      <c r="R497" s="50"/>
      <c r="S497" s="50"/>
      <c r="T497" s="50"/>
      <c r="U497" s="50"/>
      <c r="V497" s="50"/>
      <c r="W497" s="50"/>
      <c r="X497" s="50"/>
    </row>
    <row r="498" spans="2:24" ht="14.25" customHeight="1" x14ac:dyDescent="0.25">
      <c r="B498" s="51"/>
      <c r="C498" s="52"/>
      <c r="D498" s="52"/>
      <c r="E498" s="52"/>
      <c r="F498" s="52"/>
      <c r="G498" s="58"/>
      <c r="H498" s="58"/>
      <c r="I498" s="50"/>
      <c r="J498" s="50"/>
      <c r="K498" s="50"/>
      <c r="L498" s="50"/>
      <c r="M498" s="50"/>
      <c r="N498" s="50"/>
      <c r="O498" s="50"/>
      <c r="P498" s="50"/>
      <c r="Q498" s="50"/>
      <c r="R498" s="50"/>
      <c r="S498" s="50"/>
      <c r="T498" s="50"/>
      <c r="U498" s="50"/>
      <c r="V498" s="50"/>
      <c r="W498" s="50"/>
      <c r="X498" s="50"/>
    </row>
    <row r="499" spans="2:24" ht="14.25" customHeight="1" x14ac:dyDescent="0.25">
      <c r="B499" s="51"/>
      <c r="C499" s="52"/>
      <c r="D499" s="52"/>
      <c r="E499" s="52"/>
      <c r="F499" s="52"/>
      <c r="G499" s="58"/>
      <c r="H499" s="58"/>
      <c r="I499" s="50"/>
      <c r="J499" s="50"/>
      <c r="K499" s="50"/>
      <c r="L499" s="50"/>
      <c r="M499" s="50"/>
      <c r="N499" s="50"/>
      <c r="O499" s="50"/>
      <c r="P499" s="50"/>
      <c r="Q499" s="50"/>
      <c r="R499" s="50"/>
      <c r="S499" s="50"/>
      <c r="T499" s="50"/>
      <c r="U499" s="50"/>
      <c r="V499" s="50"/>
      <c r="W499" s="50"/>
      <c r="X499" s="50"/>
    </row>
    <row r="500" spans="2:24" ht="14.25" customHeight="1" x14ac:dyDescent="0.25">
      <c r="B500" s="51"/>
      <c r="C500" s="52"/>
      <c r="D500" s="52"/>
      <c r="E500" s="52"/>
      <c r="F500" s="52"/>
      <c r="G500" s="58"/>
      <c r="H500" s="58"/>
      <c r="I500" s="50"/>
      <c r="J500" s="50"/>
      <c r="K500" s="50"/>
      <c r="L500" s="50"/>
      <c r="M500" s="50"/>
      <c r="N500" s="50"/>
      <c r="O500" s="50"/>
      <c r="P500" s="50"/>
      <c r="Q500" s="50"/>
      <c r="R500" s="50"/>
      <c r="S500" s="50"/>
      <c r="T500" s="50"/>
      <c r="U500" s="50"/>
      <c r="V500" s="50"/>
      <c r="W500" s="50"/>
      <c r="X500" s="50"/>
    </row>
    <row r="501" spans="2:24" ht="14.25" customHeight="1" x14ac:dyDescent="0.25">
      <c r="B501" s="51"/>
      <c r="C501" s="52"/>
      <c r="D501" s="52"/>
      <c r="E501" s="52"/>
      <c r="F501" s="52"/>
      <c r="G501" s="58"/>
      <c r="H501" s="58"/>
      <c r="I501" s="50"/>
      <c r="J501" s="50"/>
      <c r="K501" s="50"/>
      <c r="L501" s="50"/>
      <c r="M501" s="50"/>
      <c r="N501" s="50"/>
      <c r="O501" s="50"/>
      <c r="P501" s="50"/>
      <c r="Q501" s="50"/>
      <c r="R501" s="50"/>
      <c r="S501" s="50"/>
      <c r="T501" s="50"/>
      <c r="U501" s="50"/>
      <c r="V501" s="50"/>
      <c r="W501" s="50"/>
      <c r="X501" s="50"/>
    </row>
    <row r="502" spans="2:24" ht="14.25" customHeight="1" x14ac:dyDescent="0.25">
      <c r="B502" s="51"/>
      <c r="C502" s="52"/>
      <c r="D502" s="52"/>
      <c r="E502" s="52"/>
      <c r="F502" s="52"/>
      <c r="G502" s="58"/>
      <c r="H502" s="58"/>
      <c r="I502" s="50"/>
      <c r="J502" s="50"/>
      <c r="K502" s="50"/>
      <c r="L502" s="50"/>
      <c r="M502" s="50"/>
      <c r="N502" s="50"/>
      <c r="O502" s="50"/>
      <c r="P502" s="50"/>
      <c r="Q502" s="50"/>
      <c r="R502" s="50"/>
      <c r="S502" s="50"/>
      <c r="T502" s="50"/>
      <c r="U502" s="50"/>
      <c r="V502" s="50"/>
      <c r="W502" s="50"/>
      <c r="X502" s="50"/>
    </row>
    <row r="503" spans="2:24" ht="14.25" customHeight="1" x14ac:dyDescent="0.25">
      <c r="B503" s="51"/>
      <c r="C503" s="52"/>
      <c r="D503" s="52"/>
      <c r="E503" s="52"/>
      <c r="F503" s="52"/>
      <c r="G503" s="58"/>
      <c r="H503" s="58"/>
      <c r="I503" s="50"/>
      <c r="J503" s="50"/>
      <c r="K503" s="50"/>
      <c r="L503" s="50"/>
      <c r="M503" s="50"/>
      <c r="N503" s="50"/>
      <c r="O503" s="50"/>
      <c r="P503" s="50"/>
      <c r="Q503" s="50"/>
      <c r="R503" s="50"/>
      <c r="S503" s="50"/>
      <c r="T503" s="50"/>
      <c r="U503" s="50"/>
      <c r="V503" s="50"/>
      <c r="W503" s="50"/>
      <c r="X503" s="50"/>
    </row>
    <row r="504" spans="2:24" ht="14.25" customHeight="1" x14ac:dyDescent="0.25">
      <c r="B504" s="51"/>
      <c r="C504" s="52"/>
      <c r="D504" s="52"/>
      <c r="E504" s="52"/>
      <c r="F504" s="52"/>
      <c r="G504" s="58"/>
      <c r="H504" s="58"/>
      <c r="I504" s="50"/>
      <c r="J504" s="50"/>
      <c r="K504" s="50"/>
      <c r="L504" s="50"/>
      <c r="M504" s="50"/>
      <c r="N504" s="50"/>
      <c r="O504" s="50"/>
      <c r="P504" s="50"/>
      <c r="Q504" s="50"/>
      <c r="R504" s="50"/>
      <c r="S504" s="50"/>
      <c r="T504" s="50"/>
      <c r="U504" s="50"/>
      <c r="V504" s="50"/>
      <c r="W504" s="50"/>
      <c r="X504" s="50"/>
    </row>
    <row r="505" spans="2:24" ht="14.25" customHeight="1" x14ac:dyDescent="0.25">
      <c r="B505" s="51"/>
      <c r="C505" s="52"/>
      <c r="D505" s="52"/>
      <c r="E505" s="52"/>
      <c r="F505" s="52"/>
      <c r="G505" s="58"/>
      <c r="H505" s="58"/>
      <c r="I505" s="50"/>
      <c r="J505" s="50"/>
      <c r="K505" s="50"/>
      <c r="L505" s="50"/>
      <c r="M505" s="50"/>
      <c r="N505" s="50"/>
      <c r="O505" s="50"/>
      <c r="P505" s="50"/>
      <c r="Q505" s="50"/>
      <c r="R505" s="50"/>
      <c r="S505" s="50"/>
      <c r="T505" s="50"/>
      <c r="U505" s="50"/>
      <c r="V505" s="50"/>
      <c r="W505" s="50"/>
      <c r="X505" s="50"/>
    </row>
    <row r="506" spans="2:24" ht="14.25" customHeight="1" x14ac:dyDescent="0.25">
      <c r="B506" s="51"/>
      <c r="C506" s="52"/>
      <c r="D506" s="52"/>
      <c r="E506" s="52"/>
      <c r="F506" s="52"/>
      <c r="G506" s="58"/>
      <c r="H506" s="58"/>
      <c r="I506" s="50"/>
      <c r="J506" s="50"/>
      <c r="K506" s="50"/>
      <c r="L506" s="50"/>
      <c r="M506" s="50"/>
      <c r="N506" s="50"/>
      <c r="O506" s="50"/>
      <c r="P506" s="50"/>
      <c r="Q506" s="50"/>
      <c r="R506" s="50"/>
      <c r="S506" s="50"/>
      <c r="T506" s="50"/>
      <c r="U506" s="50"/>
      <c r="V506" s="50"/>
      <c r="W506" s="50"/>
      <c r="X506" s="50"/>
    </row>
    <row r="507" spans="2:24" ht="14.25" customHeight="1" x14ac:dyDescent="0.25">
      <c r="B507" s="51"/>
      <c r="C507" s="52"/>
      <c r="D507" s="52"/>
      <c r="E507" s="52"/>
      <c r="F507" s="52"/>
      <c r="G507" s="58"/>
      <c r="H507" s="58"/>
      <c r="I507" s="50"/>
      <c r="J507" s="50"/>
      <c r="K507" s="50"/>
      <c r="L507" s="50"/>
      <c r="M507" s="50"/>
      <c r="N507" s="50"/>
      <c r="O507" s="50"/>
      <c r="P507" s="50"/>
      <c r="Q507" s="50"/>
      <c r="R507" s="50"/>
      <c r="S507" s="50"/>
      <c r="T507" s="50"/>
      <c r="U507" s="50"/>
      <c r="V507" s="50"/>
      <c r="W507" s="50"/>
      <c r="X507" s="50"/>
    </row>
    <row r="508" spans="2:24" ht="14.25" customHeight="1" x14ac:dyDescent="0.25">
      <c r="B508" s="51"/>
      <c r="C508" s="52"/>
      <c r="D508" s="52"/>
      <c r="E508" s="52"/>
      <c r="F508" s="52"/>
      <c r="G508" s="58"/>
      <c r="H508" s="58"/>
      <c r="I508" s="50"/>
      <c r="J508" s="50"/>
      <c r="K508" s="50"/>
      <c r="L508" s="50"/>
      <c r="M508" s="50"/>
      <c r="N508" s="50"/>
      <c r="O508" s="50"/>
      <c r="P508" s="50"/>
      <c r="Q508" s="50"/>
      <c r="R508" s="50"/>
      <c r="S508" s="50"/>
      <c r="T508" s="50"/>
      <c r="U508" s="50"/>
      <c r="V508" s="50"/>
      <c r="W508" s="50"/>
      <c r="X508" s="50"/>
    </row>
    <row r="509" spans="2:24" ht="14.25" customHeight="1" x14ac:dyDescent="0.25">
      <c r="B509" s="51"/>
      <c r="C509" s="52"/>
      <c r="D509" s="52"/>
      <c r="E509" s="52"/>
      <c r="F509" s="52"/>
      <c r="G509" s="58"/>
      <c r="H509" s="58"/>
      <c r="I509" s="50"/>
      <c r="J509" s="50"/>
      <c r="K509" s="50"/>
      <c r="L509" s="50"/>
      <c r="M509" s="50"/>
      <c r="N509" s="50"/>
      <c r="O509" s="50"/>
      <c r="P509" s="50"/>
      <c r="Q509" s="50"/>
      <c r="R509" s="50"/>
      <c r="S509" s="50"/>
      <c r="T509" s="50"/>
      <c r="U509" s="50"/>
      <c r="V509" s="50"/>
      <c r="W509" s="50"/>
      <c r="X509" s="50"/>
    </row>
    <row r="510" spans="2:24" ht="14.25" customHeight="1" x14ac:dyDescent="0.25">
      <c r="B510" s="51"/>
      <c r="C510" s="52"/>
      <c r="D510" s="52"/>
      <c r="E510" s="52"/>
      <c r="F510" s="52"/>
      <c r="G510" s="58"/>
      <c r="H510" s="58"/>
      <c r="I510" s="50"/>
      <c r="J510" s="50"/>
      <c r="K510" s="50"/>
      <c r="L510" s="50"/>
      <c r="M510" s="50"/>
      <c r="N510" s="50"/>
      <c r="O510" s="50"/>
      <c r="P510" s="50"/>
      <c r="Q510" s="50"/>
      <c r="R510" s="50"/>
      <c r="S510" s="50"/>
      <c r="T510" s="50"/>
      <c r="U510" s="50"/>
      <c r="V510" s="50"/>
      <c r="W510" s="50"/>
      <c r="X510" s="50"/>
    </row>
    <row r="511" spans="2:24" ht="14.25" customHeight="1" x14ac:dyDescent="0.25">
      <c r="B511" s="51"/>
      <c r="C511" s="52"/>
      <c r="D511" s="52"/>
      <c r="E511" s="52"/>
      <c r="F511" s="52"/>
      <c r="G511" s="58"/>
      <c r="H511" s="58"/>
      <c r="I511" s="50"/>
      <c r="J511" s="50"/>
      <c r="K511" s="50"/>
      <c r="L511" s="50"/>
      <c r="M511" s="50"/>
      <c r="N511" s="50"/>
      <c r="O511" s="50"/>
      <c r="P511" s="50"/>
      <c r="Q511" s="50"/>
      <c r="R511" s="50"/>
      <c r="S511" s="50"/>
      <c r="T511" s="50"/>
      <c r="U511" s="50"/>
      <c r="V511" s="50"/>
      <c r="W511" s="50"/>
      <c r="X511" s="50"/>
    </row>
    <row r="512" spans="2:24" ht="14.25" customHeight="1" x14ac:dyDescent="0.25">
      <c r="B512" s="51"/>
      <c r="C512" s="52"/>
      <c r="D512" s="52"/>
      <c r="E512" s="52"/>
      <c r="F512" s="52"/>
      <c r="G512" s="58"/>
      <c r="H512" s="58"/>
      <c r="I512" s="50"/>
      <c r="J512" s="50"/>
      <c r="K512" s="50"/>
      <c r="L512" s="50"/>
      <c r="M512" s="50"/>
      <c r="N512" s="50"/>
      <c r="O512" s="50"/>
      <c r="P512" s="50"/>
      <c r="Q512" s="50"/>
      <c r="R512" s="50"/>
      <c r="S512" s="50"/>
      <c r="T512" s="50"/>
      <c r="U512" s="50"/>
      <c r="V512" s="50"/>
      <c r="W512" s="50"/>
      <c r="X512" s="50"/>
    </row>
    <row r="513" spans="2:24" ht="14.25" customHeight="1" x14ac:dyDescent="0.25">
      <c r="B513" s="51"/>
      <c r="C513" s="52"/>
      <c r="D513" s="52"/>
      <c r="E513" s="52"/>
      <c r="F513" s="52"/>
      <c r="G513" s="58"/>
      <c r="H513" s="58"/>
      <c r="I513" s="50"/>
      <c r="J513" s="50"/>
      <c r="K513" s="50"/>
      <c r="L513" s="50"/>
      <c r="M513" s="50"/>
      <c r="N513" s="50"/>
      <c r="O513" s="50"/>
      <c r="P513" s="50"/>
      <c r="Q513" s="50"/>
      <c r="R513" s="50"/>
      <c r="S513" s="50"/>
      <c r="T513" s="50"/>
      <c r="U513" s="50"/>
      <c r="V513" s="50"/>
      <c r="W513" s="50"/>
      <c r="X513" s="50"/>
    </row>
    <row r="514" spans="2:24" ht="14.25" customHeight="1" x14ac:dyDescent="0.25">
      <c r="B514" s="51"/>
      <c r="C514" s="52"/>
      <c r="D514" s="52"/>
      <c r="E514" s="52"/>
      <c r="F514" s="52"/>
      <c r="G514" s="58"/>
      <c r="H514" s="58"/>
      <c r="I514" s="50"/>
      <c r="J514" s="50"/>
      <c r="K514" s="50"/>
      <c r="L514" s="50"/>
      <c r="M514" s="50"/>
      <c r="N514" s="50"/>
      <c r="O514" s="50"/>
      <c r="P514" s="50"/>
      <c r="Q514" s="50"/>
      <c r="R514" s="50"/>
      <c r="S514" s="50"/>
      <c r="T514" s="50"/>
      <c r="U514" s="50"/>
      <c r="V514" s="50"/>
      <c r="W514" s="50"/>
      <c r="X514" s="50"/>
    </row>
    <row r="515" spans="2:24" ht="14.25" customHeight="1" x14ac:dyDescent="0.25">
      <c r="B515" s="51"/>
      <c r="C515" s="52"/>
      <c r="D515" s="52"/>
      <c r="E515" s="52"/>
      <c r="F515" s="52"/>
      <c r="G515" s="58"/>
      <c r="H515" s="58"/>
      <c r="I515" s="50"/>
      <c r="J515" s="50"/>
      <c r="K515" s="50"/>
      <c r="L515" s="50"/>
      <c r="M515" s="50"/>
      <c r="N515" s="50"/>
      <c r="O515" s="50"/>
      <c r="P515" s="50"/>
      <c r="Q515" s="50"/>
      <c r="R515" s="50"/>
      <c r="S515" s="50"/>
      <c r="T515" s="50"/>
      <c r="U515" s="50"/>
      <c r="V515" s="50"/>
      <c r="W515" s="50"/>
      <c r="X515" s="50"/>
    </row>
    <row r="516" spans="2:24" ht="14.25" customHeight="1" x14ac:dyDescent="0.25">
      <c r="B516" s="51"/>
      <c r="C516" s="52"/>
      <c r="D516" s="52"/>
      <c r="E516" s="52"/>
      <c r="F516" s="52"/>
      <c r="G516" s="58"/>
      <c r="H516" s="58"/>
      <c r="I516" s="50"/>
      <c r="J516" s="50"/>
      <c r="K516" s="50"/>
      <c r="L516" s="50"/>
      <c r="M516" s="50"/>
      <c r="N516" s="50"/>
      <c r="O516" s="50"/>
      <c r="P516" s="50"/>
      <c r="Q516" s="50"/>
      <c r="R516" s="50"/>
      <c r="S516" s="50"/>
      <c r="T516" s="50"/>
      <c r="U516" s="50"/>
      <c r="V516" s="50"/>
      <c r="W516" s="50"/>
      <c r="X516" s="50"/>
    </row>
    <row r="517" spans="2:24" ht="14.25" customHeight="1" x14ac:dyDescent="0.25">
      <c r="B517" s="51"/>
      <c r="C517" s="52"/>
      <c r="D517" s="52"/>
      <c r="E517" s="52"/>
      <c r="F517" s="52"/>
      <c r="G517" s="58"/>
      <c r="H517" s="58"/>
      <c r="I517" s="50"/>
      <c r="J517" s="50"/>
      <c r="K517" s="50"/>
      <c r="L517" s="50"/>
      <c r="M517" s="50"/>
      <c r="N517" s="50"/>
      <c r="O517" s="50"/>
      <c r="P517" s="50"/>
      <c r="Q517" s="50"/>
      <c r="R517" s="50"/>
      <c r="S517" s="50"/>
      <c r="T517" s="50"/>
      <c r="U517" s="50"/>
      <c r="V517" s="50"/>
      <c r="W517" s="50"/>
      <c r="X517" s="50"/>
    </row>
    <row r="518" spans="2:24" ht="14.25" customHeight="1" x14ac:dyDescent="0.25">
      <c r="B518" s="51"/>
      <c r="C518" s="52"/>
      <c r="D518" s="52"/>
      <c r="E518" s="52"/>
      <c r="F518" s="52"/>
      <c r="G518" s="58"/>
      <c r="H518" s="58"/>
      <c r="I518" s="50"/>
      <c r="J518" s="50"/>
      <c r="K518" s="50"/>
      <c r="L518" s="50"/>
      <c r="M518" s="50"/>
      <c r="N518" s="50"/>
      <c r="O518" s="50"/>
      <c r="P518" s="50"/>
      <c r="Q518" s="50"/>
      <c r="R518" s="50"/>
      <c r="S518" s="50"/>
      <c r="T518" s="50"/>
      <c r="U518" s="50"/>
      <c r="V518" s="50"/>
      <c r="W518" s="50"/>
      <c r="X518" s="50"/>
    </row>
    <row r="519" spans="2:24" ht="14.25" customHeight="1" x14ac:dyDescent="0.25">
      <c r="B519" s="51"/>
      <c r="C519" s="52"/>
      <c r="D519" s="52"/>
      <c r="E519" s="52"/>
      <c r="F519" s="52"/>
      <c r="G519" s="58"/>
      <c r="H519" s="58"/>
      <c r="I519" s="50"/>
      <c r="J519" s="50"/>
      <c r="K519" s="50"/>
      <c r="L519" s="50"/>
      <c r="M519" s="50"/>
      <c r="N519" s="50"/>
      <c r="O519" s="50"/>
      <c r="P519" s="50"/>
      <c r="Q519" s="50"/>
      <c r="R519" s="50"/>
      <c r="S519" s="50"/>
      <c r="T519" s="50"/>
      <c r="U519" s="50"/>
      <c r="V519" s="50"/>
      <c r="W519" s="50"/>
      <c r="X519" s="50"/>
    </row>
    <row r="520" spans="2:24" ht="14.25" customHeight="1" x14ac:dyDescent="0.25">
      <c r="B520" s="51"/>
      <c r="C520" s="52"/>
      <c r="D520" s="52"/>
      <c r="E520" s="52"/>
      <c r="F520" s="52"/>
      <c r="G520" s="58"/>
      <c r="H520" s="58"/>
      <c r="I520" s="50"/>
      <c r="J520" s="50"/>
      <c r="K520" s="50"/>
      <c r="L520" s="50"/>
      <c r="M520" s="50"/>
      <c r="N520" s="50"/>
      <c r="O520" s="50"/>
      <c r="P520" s="50"/>
      <c r="Q520" s="50"/>
      <c r="R520" s="50"/>
      <c r="S520" s="50"/>
      <c r="T520" s="50"/>
      <c r="U520" s="50"/>
      <c r="V520" s="50"/>
      <c r="W520" s="50"/>
      <c r="X520" s="50"/>
    </row>
    <row r="521" spans="2:24" ht="14.25" customHeight="1" x14ac:dyDescent="0.25">
      <c r="B521" s="51"/>
      <c r="C521" s="52"/>
      <c r="D521" s="52"/>
      <c r="E521" s="52"/>
      <c r="F521" s="52"/>
      <c r="G521" s="58"/>
      <c r="H521" s="58"/>
      <c r="I521" s="50"/>
      <c r="J521" s="50"/>
      <c r="K521" s="50"/>
      <c r="L521" s="50"/>
      <c r="M521" s="50"/>
      <c r="N521" s="50"/>
      <c r="O521" s="50"/>
      <c r="P521" s="50"/>
      <c r="Q521" s="50"/>
      <c r="R521" s="50"/>
      <c r="S521" s="50"/>
      <c r="T521" s="50"/>
      <c r="U521" s="50"/>
      <c r="V521" s="50"/>
      <c r="W521" s="50"/>
      <c r="X521" s="50"/>
    </row>
    <row r="522" spans="2:24" ht="14.25" customHeight="1" x14ac:dyDescent="0.25">
      <c r="B522" s="51"/>
      <c r="C522" s="52"/>
      <c r="D522" s="52"/>
      <c r="E522" s="52"/>
      <c r="F522" s="52"/>
      <c r="G522" s="58"/>
      <c r="H522" s="58"/>
      <c r="I522" s="50"/>
      <c r="J522" s="50"/>
      <c r="K522" s="50"/>
      <c r="L522" s="50"/>
      <c r="M522" s="50"/>
      <c r="N522" s="50"/>
      <c r="O522" s="50"/>
      <c r="P522" s="50"/>
      <c r="Q522" s="50"/>
      <c r="R522" s="50"/>
      <c r="S522" s="50"/>
      <c r="T522" s="50"/>
      <c r="U522" s="50"/>
      <c r="V522" s="50"/>
      <c r="W522" s="50"/>
      <c r="X522" s="50"/>
    </row>
    <row r="523" spans="2:24" ht="14.25" customHeight="1" x14ac:dyDescent="0.25">
      <c r="B523" s="51"/>
      <c r="C523" s="52"/>
      <c r="D523" s="52"/>
      <c r="E523" s="52"/>
      <c r="F523" s="52"/>
      <c r="G523" s="58"/>
      <c r="H523" s="58"/>
      <c r="I523" s="50"/>
      <c r="J523" s="50"/>
      <c r="K523" s="50"/>
      <c r="L523" s="50"/>
      <c r="M523" s="50"/>
      <c r="N523" s="50"/>
      <c r="O523" s="50"/>
      <c r="P523" s="50"/>
      <c r="Q523" s="50"/>
      <c r="R523" s="50"/>
      <c r="S523" s="50"/>
      <c r="T523" s="50"/>
      <c r="U523" s="50"/>
      <c r="V523" s="50"/>
      <c r="W523" s="50"/>
      <c r="X523" s="50"/>
    </row>
    <row r="524" spans="2:24" ht="14.25" customHeight="1" x14ac:dyDescent="0.25">
      <c r="B524" s="51"/>
      <c r="C524" s="52"/>
      <c r="D524" s="52"/>
      <c r="E524" s="52"/>
      <c r="F524" s="52"/>
      <c r="G524" s="58"/>
      <c r="H524" s="58"/>
      <c r="I524" s="50"/>
      <c r="J524" s="50"/>
      <c r="K524" s="50"/>
      <c r="L524" s="50"/>
      <c r="M524" s="50"/>
      <c r="N524" s="50"/>
      <c r="O524" s="50"/>
      <c r="P524" s="50"/>
      <c r="Q524" s="50"/>
      <c r="R524" s="50"/>
      <c r="S524" s="50"/>
      <c r="T524" s="50"/>
      <c r="U524" s="50"/>
      <c r="V524" s="50"/>
      <c r="W524" s="50"/>
      <c r="X524" s="50"/>
    </row>
    <row r="525" spans="2:24" ht="14.25" customHeight="1" x14ac:dyDescent="0.25">
      <c r="B525" s="51"/>
      <c r="C525" s="52"/>
      <c r="D525" s="52"/>
      <c r="E525" s="52"/>
      <c r="F525" s="52"/>
      <c r="G525" s="58"/>
      <c r="H525" s="58"/>
      <c r="I525" s="50"/>
      <c r="J525" s="50"/>
      <c r="K525" s="50"/>
      <c r="L525" s="50"/>
      <c r="M525" s="50"/>
      <c r="N525" s="50"/>
      <c r="O525" s="50"/>
      <c r="P525" s="50"/>
      <c r="Q525" s="50"/>
      <c r="R525" s="50"/>
      <c r="S525" s="50"/>
      <c r="T525" s="50"/>
      <c r="U525" s="50"/>
      <c r="V525" s="50"/>
      <c r="W525" s="50"/>
      <c r="X525" s="50"/>
    </row>
    <row r="526" spans="2:24" ht="14.25" customHeight="1" x14ac:dyDescent="0.25">
      <c r="B526" s="51"/>
      <c r="C526" s="52"/>
      <c r="D526" s="52"/>
      <c r="E526" s="52"/>
      <c r="F526" s="52"/>
      <c r="G526" s="58"/>
      <c r="H526" s="58"/>
      <c r="I526" s="50"/>
      <c r="J526" s="50"/>
      <c r="K526" s="50"/>
      <c r="L526" s="50"/>
      <c r="M526" s="50"/>
      <c r="N526" s="50"/>
      <c r="O526" s="50"/>
      <c r="P526" s="50"/>
      <c r="Q526" s="50"/>
      <c r="R526" s="50"/>
      <c r="S526" s="50"/>
      <c r="T526" s="50"/>
      <c r="U526" s="50"/>
      <c r="V526" s="50"/>
      <c r="W526" s="50"/>
      <c r="X526" s="50"/>
    </row>
    <row r="527" spans="2:24" ht="14.25" customHeight="1" x14ac:dyDescent="0.25">
      <c r="B527" s="51"/>
      <c r="C527" s="52"/>
      <c r="D527" s="52"/>
      <c r="E527" s="52"/>
      <c r="F527" s="52"/>
      <c r="G527" s="58"/>
      <c r="H527" s="58"/>
      <c r="I527" s="50"/>
      <c r="J527" s="50"/>
      <c r="K527" s="50"/>
      <c r="L527" s="50"/>
      <c r="M527" s="50"/>
      <c r="N527" s="50"/>
      <c r="O527" s="50"/>
      <c r="P527" s="50"/>
      <c r="Q527" s="50"/>
      <c r="R527" s="50"/>
      <c r="S527" s="50"/>
      <c r="T527" s="50"/>
      <c r="U527" s="50"/>
      <c r="V527" s="50"/>
      <c r="W527" s="50"/>
      <c r="X527" s="50"/>
    </row>
    <row r="528" spans="2:24" ht="14.25" customHeight="1" x14ac:dyDescent="0.25">
      <c r="B528" s="51"/>
      <c r="C528" s="52"/>
      <c r="D528" s="52"/>
      <c r="E528" s="52"/>
      <c r="F528" s="52"/>
      <c r="G528" s="58"/>
      <c r="H528" s="58"/>
      <c r="I528" s="50"/>
      <c r="J528" s="50"/>
      <c r="K528" s="50"/>
      <c r="L528" s="50"/>
      <c r="M528" s="50"/>
      <c r="N528" s="50"/>
      <c r="O528" s="50"/>
      <c r="P528" s="50"/>
      <c r="Q528" s="50"/>
      <c r="R528" s="50"/>
      <c r="S528" s="50"/>
      <c r="T528" s="50"/>
      <c r="U528" s="50"/>
      <c r="V528" s="50"/>
      <c r="W528" s="50"/>
      <c r="X528" s="50"/>
    </row>
    <row r="529" spans="2:24" ht="14.25" customHeight="1" x14ac:dyDescent="0.25">
      <c r="B529" s="51"/>
      <c r="C529" s="52"/>
      <c r="D529" s="52"/>
      <c r="E529" s="52"/>
      <c r="F529" s="52"/>
      <c r="G529" s="58"/>
      <c r="H529" s="58"/>
      <c r="I529" s="50"/>
      <c r="J529" s="50"/>
      <c r="K529" s="50"/>
      <c r="L529" s="50"/>
      <c r="M529" s="50"/>
      <c r="N529" s="50"/>
      <c r="O529" s="50"/>
      <c r="P529" s="50"/>
      <c r="Q529" s="50"/>
      <c r="R529" s="50"/>
      <c r="S529" s="50"/>
      <c r="T529" s="50"/>
      <c r="U529" s="50"/>
      <c r="V529" s="50"/>
      <c r="W529" s="50"/>
      <c r="X529" s="50"/>
    </row>
    <row r="530" spans="2:24" ht="14.25" customHeight="1" x14ac:dyDescent="0.25">
      <c r="B530" s="51"/>
      <c r="C530" s="52"/>
      <c r="D530" s="52"/>
      <c r="E530" s="52"/>
      <c r="F530" s="52"/>
      <c r="G530" s="58"/>
      <c r="H530" s="58"/>
      <c r="I530" s="50"/>
      <c r="J530" s="50"/>
      <c r="K530" s="50"/>
      <c r="L530" s="50"/>
      <c r="M530" s="50"/>
      <c r="N530" s="50"/>
      <c r="O530" s="50"/>
      <c r="P530" s="50"/>
      <c r="Q530" s="50"/>
      <c r="R530" s="50"/>
      <c r="S530" s="50"/>
      <c r="T530" s="50"/>
      <c r="U530" s="50"/>
      <c r="V530" s="50"/>
      <c r="W530" s="50"/>
      <c r="X530" s="50"/>
    </row>
    <row r="531" spans="2:24" ht="14.25" customHeight="1" x14ac:dyDescent="0.25">
      <c r="B531" s="51"/>
      <c r="C531" s="52"/>
      <c r="D531" s="52"/>
      <c r="E531" s="52"/>
      <c r="F531" s="52"/>
      <c r="G531" s="58"/>
      <c r="H531" s="58"/>
      <c r="I531" s="50"/>
      <c r="J531" s="50"/>
      <c r="K531" s="50"/>
      <c r="L531" s="50"/>
      <c r="M531" s="50"/>
      <c r="N531" s="50"/>
      <c r="O531" s="50"/>
      <c r="P531" s="50"/>
      <c r="Q531" s="50"/>
      <c r="R531" s="50"/>
      <c r="S531" s="50"/>
      <c r="T531" s="50"/>
      <c r="U531" s="50"/>
      <c r="V531" s="50"/>
      <c r="W531" s="50"/>
      <c r="X531" s="50"/>
    </row>
    <row r="532" spans="2:24" ht="14.25" customHeight="1" x14ac:dyDescent="0.25">
      <c r="B532" s="51"/>
      <c r="C532" s="52"/>
      <c r="D532" s="52"/>
      <c r="E532" s="52"/>
      <c r="F532" s="52"/>
      <c r="G532" s="58"/>
      <c r="H532" s="58"/>
      <c r="I532" s="50"/>
      <c r="J532" s="50"/>
      <c r="K532" s="50"/>
      <c r="L532" s="50"/>
      <c r="M532" s="50"/>
      <c r="N532" s="50"/>
      <c r="O532" s="50"/>
      <c r="P532" s="50"/>
      <c r="Q532" s="50"/>
      <c r="R532" s="50"/>
      <c r="S532" s="50"/>
      <c r="T532" s="50"/>
      <c r="U532" s="50"/>
      <c r="V532" s="50"/>
      <c r="W532" s="50"/>
      <c r="X532" s="50"/>
    </row>
    <row r="533" spans="2:24" ht="14.25" customHeight="1" x14ac:dyDescent="0.25">
      <c r="B533" s="51"/>
      <c r="C533" s="52"/>
      <c r="D533" s="52"/>
      <c r="E533" s="52"/>
      <c r="F533" s="52"/>
      <c r="G533" s="58"/>
      <c r="H533" s="58"/>
      <c r="I533" s="50"/>
      <c r="J533" s="50"/>
      <c r="K533" s="50"/>
      <c r="L533" s="50"/>
      <c r="M533" s="50"/>
      <c r="N533" s="50"/>
      <c r="O533" s="50"/>
      <c r="P533" s="50"/>
      <c r="Q533" s="50"/>
      <c r="R533" s="50"/>
      <c r="S533" s="50"/>
      <c r="T533" s="50"/>
      <c r="U533" s="50"/>
      <c r="V533" s="50"/>
      <c r="W533" s="50"/>
      <c r="X533" s="50"/>
    </row>
    <row r="534" spans="2:24" ht="14.25" customHeight="1" x14ac:dyDescent="0.25">
      <c r="B534" s="51"/>
      <c r="C534" s="52"/>
      <c r="D534" s="52"/>
      <c r="E534" s="52"/>
      <c r="F534" s="52"/>
      <c r="G534" s="58"/>
      <c r="H534" s="58"/>
      <c r="I534" s="50"/>
      <c r="J534" s="50"/>
      <c r="K534" s="50"/>
      <c r="L534" s="50"/>
      <c r="M534" s="50"/>
      <c r="N534" s="50"/>
      <c r="O534" s="50"/>
      <c r="P534" s="50"/>
      <c r="Q534" s="50"/>
      <c r="R534" s="50"/>
      <c r="S534" s="50"/>
      <c r="T534" s="50"/>
      <c r="U534" s="50"/>
      <c r="V534" s="50"/>
      <c r="W534" s="50"/>
      <c r="X534" s="50"/>
    </row>
    <row r="535" spans="2:24" ht="14.25" customHeight="1" x14ac:dyDescent="0.25">
      <c r="B535" s="51"/>
      <c r="C535" s="52"/>
      <c r="D535" s="52"/>
      <c r="E535" s="52"/>
      <c r="F535" s="52"/>
      <c r="G535" s="58"/>
      <c r="H535" s="58"/>
      <c r="I535" s="50"/>
      <c r="J535" s="50"/>
      <c r="K535" s="50"/>
      <c r="L535" s="50"/>
      <c r="M535" s="50"/>
      <c r="N535" s="50"/>
      <c r="O535" s="50"/>
      <c r="P535" s="50"/>
      <c r="Q535" s="50"/>
      <c r="R535" s="50"/>
      <c r="S535" s="50"/>
      <c r="T535" s="50"/>
      <c r="U535" s="50"/>
      <c r="V535" s="50"/>
      <c r="W535" s="50"/>
      <c r="X535" s="50"/>
    </row>
    <row r="536" spans="2:24" ht="14.25" customHeight="1" x14ac:dyDescent="0.25">
      <c r="B536" s="51"/>
      <c r="C536" s="52"/>
      <c r="D536" s="52"/>
      <c r="E536" s="52"/>
      <c r="F536" s="52"/>
      <c r="G536" s="58"/>
      <c r="H536" s="58"/>
      <c r="I536" s="50"/>
      <c r="J536" s="50"/>
      <c r="K536" s="50"/>
      <c r="L536" s="50"/>
      <c r="M536" s="50"/>
      <c r="N536" s="50"/>
      <c r="O536" s="50"/>
      <c r="P536" s="50"/>
      <c r="Q536" s="50"/>
      <c r="R536" s="50"/>
      <c r="S536" s="50"/>
      <c r="T536" s="50"/>
      <c r="U536" s="50"/>
      <c r="V536" s="50"/>
      <c r="W536" s="50"/>
      <c r="X536" s="50"/>
    </row>
    <row r="537" spans="2:24" ht="14.25" customHeight="1" x14ac:dyDescent="0.25">
      <c r="B537" s="51"/>
      <c r="C537" s="52"/>
      <c r="D537" s="52"/>
      <c r="E537" s="52"/>
      <c r="F537" s="52"/>
      <c r="G537" s="58"/>
      <c r="H537" s="58"/>
      <c r="I537" s="50"/>
      <c r="J537" s="50"/>
      <c r="K537" s="50"/>
      <c r="L537" s="50"/>
      <c r="M537" s="50"/>
      <c r="N537" s="50"/>
      <c r="O537" s="50"/>
      <c r="P537" s="50"/>
      <c r="Q537" s="50"/>
      <c r="R537" s="50"/>
      <c r="S537" s="50"/>
      <c r="T537" s="50"/>
      <c r="U537" s="50"/>
      <c r="V537" s="50"/>
      <c r="W537" s="50"/>
      <c r="X537" s="50"/>
    </row>
    <row r="538" spans="2:24" ht="14.25" customHeight="1" x14ac:dyDescent="0.25">
      <c r="B538" s="51"/>
      <c r="C538" s="52"/>
      <c r="D538" s="52"/>
      <c r="E538" s="52"/>
      <c r="F538" s="52"/>
      <c r="G538" s="58"/>
      <c r="H538" s="58"/>
      <c r="I538" s="50"/>
      <c r="J538" s="50"/>
      <c r="K538" s="50"/>
      <c r="L538" s="50"/>
      <c r="M538" s="50"/>
      <c r="N538" s="50"/>
      <c r="O538" s="50"/>
      <c r="P538" s="50"/>
      <c r="Q538" s="50"/>
      <c r="R538" s="50"/>
      <c r="S538" s="50"/>
      <c r="T538" s="50"/>
      <c r="U538" s="50"/>
      <c r="V538" s="50"/>
      <c r="W538" s="50"/>
      <c r="X538" s="50"/>
    </row>
    <row r="539" spans="2:24" ht="14.25" customHeight="1" x14ac:dyDescent="0.25">
      <c r="B539" s="51"/>
      <c r="C539" s="52"/>
      <c r="D539" s="52"/>
      <c r="E539" s="52"/>
      <c r="F539" s="52"/>
      <c r="G539" s="58"/>
      <c r="H539" s="58"/>
      <c r="I539" s="50"/>
      <c r="J539" s="50"/>
      <c r="K539" s="50"/>
      <c r="L539" s="50"/>
      <c r="M539" s="50"/>
      <c r="N539" s="50"/>
      <c r="O539" s="50"/>
      <c r="P539" s="50"/>
      <c r="Q539" s="50"/>
      <c r="R539" s="50"/>
      <c r="S539" s="50"/>
      <c r="T539" s="50"/>
      <c r="U539" s="50"/>
      <c r="V539" s="50"/>
      <c r="W539" s="50"/>
      <c r="X539" s="50"/>
    </row>
    <row r="540" spans="2:24" ht="14.25" customHeight="1" x14ac:dyDescent="0.25">
      <c r="B540" s="51"/>
      <c r="C540" s="52"/>
      <c r="D540" s="52"/>
      <c r="E540" s="52"/>
      <c r="F540" s="52"/>
      <c r="G540" s="58"/>
      <c r="H540" s="58"/>
      <c r="I540" s="50"/>
      <c r="J540" s="50"/>
      <c r="K540" s="50"/>
      <c r="L540" s="50"/>
      <c r="M540" s="50"/>
      <c r="N540" s="50"/>
      <c r="O540" s="50"/>
      <c r="P540" s="50"/>
      <c r="Q540" s="50"/>
      <c r="R540" s="50"/>
      <c r="S540" s="50"/>
      <c r="T540" s="50"/>
      <c r="U540" s="50"/>
      <c r="V540" s="50"/>
      <c r="W540" s="50"/>
      <c r="X540" s="50"/>
    </row>
    <row r="541" spans="2:24" ht="14.25" customHeight="1" x14ac:dyDescent="0.25">
      <c r="B541" s="51"/>
      <c r="C541" s="52"/>
      <c r="D541" s="52"/>
      <c r="E541" s="52"/>
      <c r="F541" s="52"/>
      <c r="G541" s="58"/>
      <c r="H541" s="58"/>
      <c r="I541" s="50"/>
      <c r="J541" s="50"/>
      <c r="K541" s="50"/>
      <c r="L541" s="50"/>
      <c r="M541" s="50"/>
      <c r="N541" s="50"/>
      <c r="O541" s="50"/>
      <c r="P541" s="50"/>
      <c r="Q541" s="50"/>
      <c r="R541" s="50"/>
      <c r="S541" s="50"/>
      <c r="T541" s="50"/>
      <c r="U541" s="50"/>
      <c r="V541" s="50"/>
      <c r="W541" s="50"/>
      <c r="X541" s="50"/>
    </row>
    <row r="542" spans="2:24" ht="14.25" customHeight="1" x14ac:dyDescent="0.25">
      <c r="B542" s="51"/>
      <c r="C542" s="52"/>
      <c r="D542" s="52"/>
      <c r="E542" s="52"/>
      <c r="F542" s="52"/>
      <c r="G542" s="58"/>
      <c r="H542" s="58"/>
      <c r="I542" s="50"/>
      <c r="J542" s="50"/>
      <c r="K542" s="50"/>
      <c r="L542" s="50"/>
      <c r="M542" s="50"/>
      <c r="N542" s="50"/>
      <c r="O542" s="50"/>
      <c r="P542" s="50"/>
      <c r="Q542" s="50"/>
      <c r="R542" s="50"/>
      <c r="S542" s="50"/>
      <c r="T542" s="50"/>
      <c r="U542" s="50"/>
      <c r="V542" s="50"/>
      <c r="W542" s="50"/>
      <c r="X542" s="50"/>
    </row>
    <row r="543" spans="2:24" ht="14.25" customHeight="1" x14ac:dyDescent="0.25">
      <c r="B543" s="51"/>
      <c r="C543" s="52"/>
      <c r="D543" s="52"/>
      <c r="E543" s="52"/>
      <c r="F543" s="52"/>
      <c r="G543" s="58"/>
      <c r="H543" s="58"/>
      <c r="I543" s="50"/>
      <c r="J543" s="50"/>
      <c r="K543" s="50"/>
      <c r="L543" s="50"/>
      <c r="M543" s="50"/>
      <c r="N543" s="50"/>
      <c r="O543" s="50"/>
      <c r="P543" s="50"/>
      <c r="Q543" s="50"/>
      <c r="R543" s="50"/>
      <c r="S543" s="50"/>
      <c r="T543" s="50"/>
      <c r="U543" s="50"/>
      <c r="V543" s="50"/>
      <c r="W543" s="50"/>
      <c r="X543" s="50"/>
    </row>
    <row r="544" spans="2:24" ht="14.25" customHeight="1" x14ac:dyDescent="0.25">
      <c r="B544" s="51"/>
      <c r="C544" s="52"/>
      <c r="D544" s="52"/>
      <c r="E544" s="52"/>
      <c r="F544" s="52"/>
      <c r="G544" s="58"/>
      <c r="H544" s="58"/>
      <c r="I544" s="50"/>
      <c r="J544" s="50"/>
      <c r="K544" s="50"/>
      <c r="L544" s="50"/>
      <c r="M544" s="50"/>
      <c r="N544" s="50"/>
      <c r="O544" s="50"/>
      <c r="P544" s="50"/>
      <c r="Q544" s="50"/>
      <c r="R544" s="50"/>
      <c r="S544" s="50"/>
      <c r="T544" s="50"/>
      <c r="U544" s="50"/>
      <c r="V544" s="50"/>
      <c r="W544" s="50"/>
      <c r="X544" s="50"/>
    </row>
    <row r="545" spans="2:24" ht="14.25" customHeight="1" x14ac:dyDescent="0.25">
      <c r="B545" s="51"/>
      <c r="C545" s="52"/>
      <c r="D545" s="52"/>
      <c r="E545" s="52"/>
      <c r="F545" s="52"/>
      <c r="G545" s="58"/>
      <c r="H545" s="58"/>
      <c r="I545" s="50"/>
      <c r="J545" s="50"/>
      <c r="K545" s="50"/>
      <c r="L545" s="50"/>
      <c r="M545" s="50"/>
      <c r="N545" s="50"/>
      <c r="O545" s="50"/>
      <c r="P545" s="50"/>
      <c r="Q545" s="50"/>
      <c r="R545" s="50"/>
      <c r="S545" s="50"/>
      <c r="T545" s="50"/>
      <c r="U545" s="50"/>
      <c r="V545" s="50"/>
      <c r="W545" s="50"/>
      <c r="X545" s="50"/>
    </row>
    <row r="546" spans="2:24" ht="14.25" customHeight="1" x14ac:dyDescent="0.25">
      <c r="B546" s="51"/>
      <c r="C546" s="52"/>
      <c r="D546" s="52"/>
      <c r="E546" s="52"/>
      <c r="F546" s="52"/>
      <c r="G546" s="58"/>
      <c r="H546" s="58"/>
      <c r="I546" s="50"/>
      <c r="J546" s="50"/>
      <c r="K546" s="50"/>
      <c r="L546" s="50"/>
      <c r="M546" s="50"/>
      <c r="N546" s="50"/>
      <c r="O546" s="50"/>
      <c r="P546" s="50"/>
      <c r="Q546" s="50"/>
      <c r="R546" s="50"/>
      <c r="S546" s="50"/>
      <c r="T546" s="50"/>
      <c r="U546" s="50"/>
      <c r="V546" s="50"/>
      <c r="W546" s="50"/>
      <c r="X546" s="50"/>
    </row>
    <row r="547" spans="2:24" ht="14.25" customHeight="1" x14ac:dyDescent="0.25">
      <c r="B547" s="51"/>
      <c r="C547" s="52"/>
      <c r="D547" s="52"/>
      <c r="E547" s="52"/>
      <c r="F547" s="52"/>
      <c r="G547" s="58"/>
      <c r="H547" s="58"/>
      <c r="I547" s="50"/>
      <c r="J547" s="50"/>
      <c r="K547" s="50"/>
      <c r="L547" s="50"/>
      <c r="M547" s="50"/>
      <c r="N547" s="50"/>
      <c r="O547" s="50"/>
      <c r="P547" s="50"/>
      <c r="Q547" s="50"/>
      <c r="R547" s="50"/>
      <c r="S547" s="50"/>
      <c r="T547" s="50"/>
      <c r="U547" s="50"/>
      <c r="V547" s="50"/>
      <c r="W547" s="50"/>
      <c r="X547" s="50"/>
    </row>
    <row r="548" spans="2:24" ht="14.25" customHeight="1" x14ac:dyDescent="0.25">
      <c r="B548" s="51"/>
      <c r="C548" s="52"/>
      <c r="D548" s="52"/>
      <c r="E548" s="52"/>
      <c r="F548" s="52"/>
      <c r="G548" s="58"/>
      <c r="H548" s="58"/>
      <c r="I548" s="50"/>
      <c r="J548" s="50"/>
      <c r="K548" s="50"/>
      <c r="L548" s="50"/>
      <c r="M548" s="50"/>
      <c r="N548" s="50"/>
      <c r="O548" s="50"/>
      <c r="P548" s="50"/>
      <c r="Q548" s="50"/>
      <c r="R548" s="50"/>
      <c r="S548" s="50"/>
      <c r="T548" s="50"/>
      <c r="U548" s="50"/>
      <c r="V548" s="50"/>
      <c r="W548" s="50"/>
      <c r="X548" s="50"/>
    </row>
    <row r="549" spans="2:24" ht="14.25" customHeight="1" x14ac:dyDescent="0.25">
      <c r="B549" s="51"/>
      <c r="C549" s="52"/>
      <c r="D549" s="52"/>
      <c r="E549" s="52"/>
      <c r="F549" s="52"/>
      <c r="G549" s="58"/>
      <c r="H549" s="58"/>
      <c r="I549" s="50"/>
      <c r="J549" s="50"/>
      <c r="K549" s="50"/>
      <c r="L549" s="50"/>
      <c r="M549" s="50"/>
      <c r="N549" s="50"/>
      <c r="O549" s="50"/>
      <c r="P549" s="50"/>
      <c r="Q549" s="50"/>
      <c r="R549" s="50"/>
      <c r="S549" s="50"/>
      <c r="T549" s="50"/>
      <c r="U549" s="50"/>
      <c r="V549" s="50"/>
      <c r="W549" s="50"/>
      <c r="X549" s="50"/>
    </row>
    <row r="550" spans="2:24" ht="14.25" customHeight="1" x14ac:dyDescent="0.25">
      <c r="B550" s="51"/>
      <c r="C550" s="52"/>
      <c r="D550" s="52"/>
      <c r="E550" s="52"/>
      <c r="F550" s="52"/>
      <c r="G550" s="58"/>
      <c r="H550" s="58"/>
      <c r="I550" s="50"/>
      <c r="J550" s="50"/>
      <c r="K550" s="50"/>
      <c r="L550" s="50"/>
      <c r="M550" s="50"/>
      <c r="N550" s="50"/>
      <c r="O550" s="50"/>
      <c r="P550" s="50"/>
      <c r="Q550" s="50"/>
      <c r="R550" s="50"/>
      <c r="S550" s="50"/>
      <c r="T550" s="50"/>
      <c r="U550" s="50"/>
      <c r="V550" s="50"/>
      <c r="W550" s="50"/>
      <c r="X550" s="50"/>
    </row>
    <row r="551" spans="2:24" ht="14.25" customHeight="1" x14ac:dyDescent="0.25">
      <c r="B551" s="51"/>
      <c r="C551" s="52"/>
      <c r="D551" s="52"/>
      <c r="E551" s="52"/>
      <c r="F551" s="52"/>
      <c r="G551" s="58"/>
      <c r="H551" s="58"/>
      <c r="I551" s="50"/>
      <c r="J551" s="50"/>
      <c r="K551" s="50"/>
      <c r="L551" s="50"/>
      <c r="M551" s="50"/>
      <c r="N551" s="50"/>
      <c r="O551" s="50"/>
      <c r="P551" s="50"/>
      <c r="Q551" s="50"/>
      <c r="R551" s="50"/>
      <c r="S551" s="50"/>
      <c r="T551" s="50"/>
      <c r="U551" s="50"/>
      <c r="V551" s="50"/>
      <c r="W551" s="50"/>
      <c r="X551" s="50"/>
    </row>
    <row r="552" spans="2:24" ht="14.25" customHeight="1" x14ac:dyDescent="0.25">
      <c r="B552" s="51"/>
      <c r="C552" s="52"/>
      <c r="D552" s="52"/>
      <c r="E552" s="52"/>
      <c r="F552" s="52"/>
      <c r="G552" s="58"/>
      <c r="H552" s="58"/>
      <c r="I552" s="50"/>
      <c r="J552" s="50"/>
      <c r="K552" s="50"/>
      <c r="L552" s="50"/>
      <c r="M552" s="50"/>
      <c r="N552" s="50"/>
      <c r="O552" s="50"/>
      <c r="P552" s="50"/>
      <c r="Q552" s="50"/>
      <c r="R552" s="50"/>
      <c r="S552" s="50"/>
      <c r="T552" s="50"/>
      <c r="U552" s="50"/>
      <c r="V552" s="50"/>
      <c r="W552" s="50"/>
      <c r="X552" s="50"/>
    </row>
    <row r="553" spans="2:24" ht="14.25" customHeight="1" x14ac:dyDescent="0.25">
      <c r="B553" s="51"/>
      <c r="C553" s="52"/>
      <c r="D553" s="52"/>
      <c r="E553" s="52"/>
      <c r="F553" s="52"/>
      <c r="G553" s="58"/>
      <c r="H553" s="58"/>
      <c r="I553" s="50"/>
      <c r="J553" s="50"/>
      <c r="K553" s="50"/>
      <c r="L553" s="50"/>
      <c r="M553" s="50"/>
      <c r="N553" s="50"/>
      <c r="O553" s="50"/>
      <c r="P553" s="50"/>
      <c r="Q553" s="50"/>
      <c r="R553" s="50"/>
      <c r="S553" s="50"/>
      <c r="T553" s="50"/>
      <c r="U553" s="50"/>
      <c r="V553" s="50"/>
      <c r="W553" s="50"/>
      <c r="X553" s="50"/>
    </row>
    <row r="554" spans="2:24" ht="14.25" customHeight="1" x14ac:dyDescent="0.25">
      <c r="B554" s="51"/>
      <c r="C554" s="52"/>
      <c r="D554" s="52"/>
      <c r="E554" s="52"/>
      <c r="F554" s="52"/>
      <c r="G554" s="58"/>
      <c r="H554" s="58"/>
      <c r="I554" s="50"/>
      <c r="J554" s="50"/>
      <c r="K554" s="50"/>
      <c r="L554" s="50"/>
      <c r="M554" s="50"/>
      <c r="N554" s="50"/>
      <c r="O554" s="50"/>
      <c r="P554" s="50"/>
      <c r="Q554" s="50"/>
      <c r="R554" s="50"/>
      <c r="S554" s="50"/>
      <c r="T554" s="50"/>
      <c r="U554" s="50"/>
      <c r="V554" s="50"/>
      <c r="W554" s="50"/>
      <c r="X554" s="50"/>
    </row>
    <row r="555" spans="2:24" ht="14.25" customHeight="1" x14ac:dyDescent="0.25">
      <c r="B555" s="51"/>
      <c r="C555" s="52"/>
      <c r="D555" s="52"/>
      <c r="E555" s="52"/>
      <c r="F555" s="52"/>
      <c r="G555" s="58"/>
      <c r="H555" s="58"/>
      <c r="I555" s="50"/>
      <c r="J555" s="50"/>
      <c r="K555" s="50"/>
      <c r="L555" s="50"/>
      <c r="M555" s="50"/>
      <c r="N555" s="50"/>
      <c r="O555" s="50"/>
      <c r="P555" s="50"/>
      <c r="Q555" s="50"/>
      <c r="R555" s="50"/>
      <c r="S555" s="50"/>
      <c r="T555" s="50"/>
      <c r="U555" s="50"/>
      <c r="V555" s="50"/>
      <c r="W555" s="50"/>
      <c r="X555" s="50"/>
    </row>
    <row r="556" spans="2:24" ht="14.25" customHeight="1" x14ac:dyDescent="0.25">
      <c r="B556" s="51"/>
      <c r="C556" s="52"/>
      <c r="D556" s="52"/>
      <c r="E556" s="52"/>
      <c r="F556" s="52"/>
      <c r="G556" s="58"/>
      <c r="H556" s="58"/>
      <c r="I556" s="50"/>
      <c r="J556" s="50"/>
      <c r="K556" s="50"/>
      <c r="L556" s="50"/>
      <c r="M556" s="50"/>
      <c r="N556" s="50"/>
      <c r="O556" s="50"/>
      <c r="P556" s="50"/>
      <c r="Q556" s="50"/>
      <c r="R556" s="50"/>
      <c r="S556" s="50"/>
      <c r="T556" s="50"/>
      <c r="U556" s="50"/>
      <c r="V556" s="50"/>
      <c r="W556" s="50"/>
      <c r="X556" s="50"/>
    </row>
    <row r="557" spans="2:24" ht="14.25" customHeight="1" x14ac:dyDescent="0.25">
      <c r="B557" s="51"/>
      <c r="C557" s="52"/>
      <c r="D557" s="52"/>
      <c r="E557" s="52"/>
      <c r="F557" s="52"/>
      <c r="G557" s="58"/>
      <c r="H557" s="58"/>
      <c r="I557" s="50"/>
      <c r="J557" s="50"/>
      <c r="K557" s="50"/>
      <c r="L557" s="50"/>
      <c r="M557" s="50"/>
      <c r="N557" s="50"/>
      <c r="O557" s="50"/>
      <c r="P557" s="50"/>
      <c r="Q557" s="50"/>
      <c r="R557" s="50"/>
      <c r="S557" s="50"/>
      <c r="T557" s="50"/>
      <c r="U557" s="50"/>
      <c r="V557" s="50"/>
      <c r="W557" s="50"/>
      <c r="X557" s="50"/>
    </row>
    <row r="558" spans="2:24" ht="14.25" customHeight="1" x14ac:dyDescent="0.25">
      <c r="B558" s="51"/>
      <c r="C558" s="52"/>
      <c r="D558" s="52"/>
      <c r="E558" s="52"/>
      <c r="F558" s="52"/>
      <c r="G558" s="58"/>
      <c r="H558" s="58"/>
      <c r="I558" s="50"/>
      <c r="J558" s="50"/>
      <c r="K558" s="50"/>
      <c r="L558" s="50"/>
      <c r="M558" s="50"/>
      <c r="N558" s="50"/>
      <c r="O558" s="50"/>
      <c r="P558" s="50"/>
      <c r="Q558" s="50"/>
      <c r="R558" s="50"/>
      <c r="S558" s="50"/>
      <c r="T558" s="50"/>
      <c r="U558" s="50"/>
      <c r="V558" s="50"/>
      <c r="W558" s="50"/>
      <c r="X558" s="50"/>
    </row>
    <row r="559" spans="2:24" ht="14.25" customHeight="1" x14ac:dyDescent="0.25">
      <c r="B559" s="51"/>
      <c r="C559" s="52"/>
      <c r="D559" s="52"/>
      <c r="E559" s="52"/>
      <c r="F559" s="52"/>
      <c r="G559" s="58"/>
      <c r="H559" s="58"/>
      <c r="I559" s="50"/>
      <c r="J559" s="50"/>
      <c r="K559" s="50"/>
      <c r="L559" s="50"/>
      <c r="M559" s="50"/>
      <c r="N559" s="50"/>
      <c r="O559" s="50"/>
      <c r="P559" s="50"/>
      <c r="Q559" s="50"/>
      <c r="R559" s="50"/>
      <c r="S559" s="50"/>
      <c r="T559" s="50"/>
      <c r="U559" s="50"/>
      <c r="V559" s="50"/>
      <c r="W559" s="50"/>
      <c r="X559" s="50"/>
    </row>
    <row r="560" spans="2:24" ht="14.25" customHeight="1" x14ac:dyDescent="0.25">
      <c r="B560" s="51"/>
      <c r="C560" s="52"/>
      <c r="D560" s="52"/>
      <c r="E560" s="52"/>
      <c r="F560" s="52"/>
      <c r="G560" s="58"/>
      <c r="H560" s="58"/>
      <c r="I560" s="50"/>
      <c r="J560" s="50"/>
      <c r="K560" s="50"/>
      <c r="L560" s="50"/>
      <c r="M560" s="50"/>
      <c r="N560" s="50"/>
      <c r="O560" s="50"/>
      <c r="P560" s="50"/>
      <c r="Q560" s="50"/>
      <c r="R560" s="50"/>
      <c r="S560" s="50"/>
      <c r="T560" s="50"/>
      <c r="U560" s="50"/>
      <c r="V560" s="50"/>
      <c r="W560" s="50"/>
      <c r="X560" s="50"/>
    </row>
    <row r="561" spans="2:24" ht="14.25" customHeight="1" x14ac:dyDescent="0.25">
      <c r="B561" s="51"/>
      <c r="C561" s="52"/>
      <c r="D561" s="52"/>
      <c r="E561" s="52"/>
      <c r="F561" s="52"/>
      <c r="G561" s="58"/>
      <c r="H561" s="58"/>
      <c r="I561" s="50"/>
      <c r="J561" s="50"/>
      <c r="K561" s="50"/>
      <c r="L561" s="50"/>
      <c r="M561" s="50"/>
      <c r="N561" s="50"/>
      <c r="O561" s="50"/>
      <c r="P561" s="50"/>
      <c r="Q561" s="50"/>
      <c r="R561" s="50"/>
      <c r="S561" s="50"/>
      <c r="T561" s="50"/>
      <c r="U561" s="50"/>
      <c r="V561" s="50"/>
      <c r="W561" s="50"/>
      <c r="X561" s="50"/>
    </row>
    <row r="562" spans="2:24" ht="14.25" customHeight="1" x14ac:dyDescent="0.25">
      <c r="B562" s="51"/>
      <c r="C562" s="52"/>
      <c r="D562" s="52"/>
      <c r="E562" s="52"/>
      <c r="F562" s="52"/>
      <c r="G562" s="58"/>
      <c r="H562" s="58"/>
      <c r="I562" s="50"/>
      <c r="J562" s="50"/>
      <c r="K562" s="50"/>
      <c r="L562" s="50"/>
      <c r="M562" s="50"/>
      <c r="N562" s="50"/>
      <c r="O562" s="50"/>
      <c r="P562" s="50"/>
      <c r="Q562" s="50"/>
      <c r="R562" s="50"/>
      <c r="S562" s="50"/>
      <c r="T562" s="50"/>
      <c r="U562" s="50"/>
      <c r="V562" s="50"/>
      <c r="W562" s="50"/>
      <c r="X562" s="50"/>
    </row>
    <row r="563" spans="2:24" ht="14.25" customHeight="1" x14ac:dyDescent="0.25">
      <c r="B563" s="51"/>
      <c r="C563" s="52"/>
      <c r="D563" s="52"/>
      <c r="E563" s="52"/>
      <c r="F563" s="52"/>
      <c r="G563" s="58"/>
      <c r="H563" s="58"/>
      <c r="I563" s="50"/>
      <c r="J563" s="50"/>
      <c r="K563" s="50"/>
      <c r="L563" s="50"/>
      <c r="M563" s="50"/>
      <c r="N563" s="50"/>
      <c r="O563" s="50"/>
      <c r="P563" s="50"/>
      <c r="Q563" s="50"/>
      <c r="R563" s="50"/>
      <c r="S563" s="50"/>
      <c r="T563" s="50"/>
      <c r="U563" s="50"/>
      <c r="V563" s="50"/>
      <c r="W563" s="50"/>
      <c r="X563" s="50"/>
    </row>
    <row r="564" spans="2:24" ht="14.25" customHeight="1" x14ac:dyDescent="0.25">
      <c r="B564" s="51"/>
      <c r="C564" s="52"/>
      <c r="D564" s="52"/>
      <c r="E564" s="52"/>
      <c r="F564" s="52"/>
      <c r="G564" s="58"/>
      <c r="H564" s="58"/>
      <c r="I564" s="50"/>
      <c r="J564" s="50"/>
      <c r="K564" s="50"/>
      <c r="L564" s="50"/>
      <c r="M564" s="50"/>
      <c r="N564" s="50"/>
      <c r="O564" s="50"/>
      <c r="P564" s="50"/>
      <c r="Q564" s="50"/>
      <c r="R564" s="50"/>
      <c r="S564" s="50"/>
      <c r="T564" s="50"/>
      <c r="U564" s="50"/>
      <c r="V564" s="50"/>
      <c r="W564" s="50"/>
      <c r="X564" s="50"/>
    </row>
    <row r="565" spans="2:24" ht="14.25" customHeight="1" x14ac:dyDescent="0.25">
      <c r="B565" s="51"/>
      <c r="C565" s="52"/>
      <c r="D565" s="52"/>
      <c r="E565" s="52"/>
      <c r="F565" s="52"/>
      <c r="G565" s="58"/>
      <c r="H565" s="58"/>
      <c r="I565" s="50"/>
      <c r="J565" s="50"/>
      <c r="K565" s="50"/>
      <c r="L565" s="50"/>
      <c r="M565" s="50"/>
      <c r="N565" s="50"/>
      <c r="O565" s="50"/>
      <c r="P565" s="50"/>
      <c r="Q565" s="50"/>
      <c r="R565" s="50"/>
      <c r="S565" s="50"/>
      <c r="T565" s="50"/>
      <c r="U565" s="50"/>
      <c r="V565" s="50"/>
      <c r="W565" s="50"/>
      <c r="X565" s="50"/>
    </row>
    <row r="566" spans="2:24" ht="14.25" customHeight="1" x14ac:dyDescent="0.25">
      <c r="B566" s="51"/>
      <c r="C566" s="52"/>
      <c r="D566" s="52"/>
      <c r="E566" s="52"/>
      <c r="F566" s="52"/>
      <c r="G566" s="58"/>
      <c r="H566" s="58"/>
      <c r="I566" s="50"/>
      <c r="J566" s="50"/>
      <c r="K566" s="50"/>
      <c r="L566" s="50"/>
      <c r="M566" s="50"/>
      <c r="N566" s="50"/>
      <c r="O566" s="50"/>
      <c r="P566" s="50"/>
      <c r="Q566" s="50"/>
      <c r="R566" s="50"/>
      <c r="S566" s="50"/>
      <c r="T566" s="50"/>
      <c r="U566" s="50"/>
      <c r="V566" s="50"/>
      <c r="W566" s="50"/>
      <c r="X566" s="50"/>
    </row>
    <row r="567" spans="2:24" ht="14.25" customHeight="1" x14ac:dyDescent="0.25">
      <c r="B567" s="51"/>
      <c r="C567" s="52"/>
      <c r="D567" s="52"/>
      <c r="E567" s="52"/>
      <c r="F567" s="52"/>
      <c r="G567" s="58"/>
      <c r="H567" s="58"/>
      <c r="I567" s="50"/>
      <c r="J567" s="50"/>
      <c r="K567" s="50"/>
      <c r="L567" s="50"/>
      <c r="M567" s="50"/>
      <c r="N567" s="50"/>
      <c r="O567" s="50"/>
      <c r="P567" s="50"/>
      <c r="Q567" s="50"/>
      <c r="R567" s="50"/>
      <c r="S567" s="50"/>
      <c r="T567" s="50"/>
      <c r="U567" s="50"/>
      <c r="V567" s="50"/>
      <c r="W567" s="50"/>
      <c r="X567" s="50"/>
    </row>
    <row r="568" spans="2:24" ht="14.25" customHeight="1" x14ac:dyDescent="0.25">
      <c r="B568" s="51"/>
      <c r="C568" s="52"/>
      <c r="D568" s="52"/>
      <c r="E568" s="52"/>
      <c r="F568" s="52"/>
      <c r="G568" s="58"/>
      <c r="H568" s="58"/>
      <c r="I568" s="50"/>
      <c r="J568" s="50"/>
      <c r="K568" s="50"/>
      <c r="L568" s="50"/>
      <c r="M568" s="50"/>
      <c r="N568" s="50"/>
      <c r="O568" s="50"/>
      <c r="P568" s="50"/>
      <c r="Q568" s="50"/>
      <c r="R568" s="50"/>
      <c r="S568" s="50"/>
      <c r="T568" s="50"/>
      <c r="U568" s="50"/>
      <c r="V568" s="50"/>
      <c r="W568" s="50"/>
      <c r="X568" s="50"/>
    </row>
    <row r="569" spans="2:24" ht="14.25" customHeight="1" x14ac:dyDescent="0.25">
      <c r="B569" s="51"/>
      <c r="C569" s="52"/>
      <c r="D569" s="52"/>
      <c r="E569" s="52"/>
      <c r="F569" s="52"/>
      <c r="G569" s="58"/>
      <c r="H569" s="58"/>
      <c r="I569" s="50"/>
      <c r="J569" s="50"/>
      <c r="K569" s="50"/>
      <c r="L569" s="50"/>
      <c r="M569" s="50"/>
      <c r="N569" s="50"/>
      <c r="O569" s="50"/>
      <c r="P569" s="50"/>
      <c r="Q569" s="50"/>
      <c r="R569" s="50"/>
      <c r="S569" s="50"/>
      <c r="T569" s="50"/>
      <c r="U569" s="50"/>
      <c r="V569" s="50"/>
      <c r="W569" s="50"/>
      <c r="X569" s="50"/>
    </row>
    <row r="570" spans="2:24" ht="14.25" customHeight="1" x14ac:dyDescent="0.25">
      <c r="B570" s="51"/>
      <c r="C570" s="52"/>
      <c r="D570" s="52"/>
      <c r="E570" s="52"/>
      <c r="F570" s="52"/>
      <c r="G570" s="58"/>
      <c r="H570" s="58"/>
      <c r="I570" s="50"/>
      <c r="J570" s="50"/>
      <c r="K570" s="50"/>
      <c r="L570" s="50"/>
      <c r="M570" s="50"/>
      <c r="N570" s="50"/>
      <c r="O570" s="50"/>
      <c r="P570" s="50"/>
      <c r="Q570" s="50"/>
      <c r="R570" s="50"/>
      <c r="S570" s="50"/>
      <c r="T570" s="50"/>
      <c r="U570" s="50"/>
      <c r="V570" s="50"/>
      <c r="W570" s="50"/>
      <c r="X570" s="50"/>
    </row>
    <row r="571" spans="2:24" ht="14.25" customHeight="1" x14ac:dyDescent="0.25">
      <c r="B571" s="51"/>
      <c r="C571" s="52"/>
      <c r="D571" s="52"/>
      <c r="E571" s="52"/>
      <c r="F571" s="52"/>
      <c r="G571" s="58"/>
      <c r="H571" s="58"/>
      <c r="I571" s="50"/>
      <c r="J571" s="50"/>
      <c r="K571" s="50"/>
      <c r="L571" s="50"/>
      <c r="M571" s="50"/>
      <c r="N571" s="50"/>
      <c r="O571" s="50"/>
      <c r="P571" s="50"/>
      <c r="Q571" s="50"/>
      <c r="R571" s="50"/>
      <c r="S571" s="50"/>
      <c r="T571" s="50"/>
      <c r="U571" s="50"/>
      <c r="V571" s="50"/>
      <c r="W571" s="50"/>
      <c r="X571" s="50"/>
    </row>
    <row r="572" spans="2:24" ht="14.25" customHeight="1" x14ac:dyDescent="0.25">
      <c r="B572" s="51"/>
      <c r="C572" s="52"/>
      <c r="D572" s="52"/>
      <c r="E572" s="52"/>
      <c r="F572" s="52"/>
      <c r="G572" s="58"/>
      <c r="H572" s="58"/>
      <c r="I572" s="50"/>
      <c r="J572" s="50"/>
      <c r="K572" s="50"/>
      <c r="L572" s="50"/>
      <c r="M572" s="50"/>
      <c r="N572" s="50"/>
      <c r="O572" s="50"/>
      <c r="P572" s="50"/>
      <c r="Q572" s="50"/>
      <c r="R572" s="50"/>
      <c r="S572" s="50"/>
      <c r="T572" s="50"/>
      <c r="U572" s="50"/>
      <c r="V572" s="50"/>
      <c r="W572" s="50"/>
      <c r="X572" s="50"/>
    </row>
    <row r="573" spans="2:24" ht="14.25" customHeight="1" x14ac:dyDescent="0.25">
      <c r="B573" s="51"/>
      <c r="C573" s="52"/>
      <c r="D573" s="52"/>
      <c r="E573" s="52"/>
      <c r="F573" s="52"/>
      <c r="G573" s="58"/>
      <c r="H573" s="58"/>
      <c r="I573" s="50"/>
      <c r="J573" s="50"/>
      <c r="K573" s="50"/>
      <c r="L573" s="50"/>
      <c r="M573" s="50"/>
      <c r="N573" s="50"/>
      <c r="O573" s="50"/>
      <c r="P573" s="50"/>
      <c r="Q573" s="50"/>
      <c r="R573" s="50"/>
      <c r="S573" s="50"/>
      <c r="T573" s="50"/>
      <c r="U573" s="50"/>
      <c r="V573" s="50"/>
      <c r="W573" s="50"/>
      <c r="X573" s="50"/>
    </row>
    <row r="574" spans="2:24" ht="14.25" customHeight="1" x14ac:dyDescent="0.25">
      <c r="B574" s="51"/>
      <c r="C574" s="52"/>
      <c r="D574" s="52"/>
      <c r="E574" s="52"/>
      <c r="F574" s="52"/>
      <c r="G574" s="58"/>
      <c r="H574" s="58"/>
      <c r="I574" s="50"/>
      <c r="J574" s="50"/>
      <c r="K574" s="50"/>
      <c r="L574" s="50"/>
      <c r="M574" s="50"/>
      <c r="N574" s="50"/>
      <c r="O574" s="50"/>
      <c r="P574" s="50"/>
      <c r="Q574" s="50"/>
      <c r="R574" s="50"/>
      <c r="S574" s="50"/>
      <c r="T574" s="50"/>
      <c r="U574" s="50"/>
      <c r="V574" s="50"/>
      <c r="W574" s="50"/>
      <c r="X574" s="50"/>
    </row>
    <row r="575" spans="2:24" ht="14.25" customHeight="1" x14ac:dyDescent="0.25">
      <c r="B575" s="51"/>
      <c r="C575" s="52"/>
      <c r="D575" s="52"/>
      <c r="E575" s="52"/>
      <c r="F575" s="52"/>
      <c r="G575" s="58"/>
      <c r="H575" s="58"/>
      <c r="I575" s="50"/>
      <c r="J575" s="50"/>
      <c r="K575" s="50"/>
      <c r="L575" s="50"/>
      <c r="M575" s="50"/>
      <c r="N575" s="50"/>
      <c r="O575" s="50"/>
      <c r="P575" s="50"/>
      <c r="Q575" s="50"/>
      <c r="R575" s="50"/>
      <c r="S575" s="50"/>
      <c r="T575" s="50"/>
      <c r="U575" s="50"/>
      <c r="V575" s="50"/>
      <c r="W575" s="50"/>
      <c r="X575" s="50"/>
    </row>
    <row r="576" spans="2:24" ht="14.25" customHeight="1" x14ac:dyDescent="0.25">
      <c r="B576" s="51"/>
      <c r="C576" s="52"/>
      <c r="D576" s="52"/>
      <c r="E576" s="52"/>
      <c r="F576" s="52"/>
      <c r="G576" s="58"/>
      <c r="H576" s="58"/>
      <c r="I576" s="50"/>
      <c r="J576" s="50"/>
      <c r="K576" s="50"/>
      <c r="L576" s="50"/>
      <c r="M576" s="50"/>
      <c r="N576" s="50"/>
      <c r="O576" s="50"/>
      <c r="P576" s="50"/>
      <c r="Q576" s="50"/>
      <c r="R576" s="50"/>
      <c r="S576" s="50"/>
      <c r="T576" s="50"/>
      <c r="U576" s="50"/>
      <c r="V576" s="50"/>
      <c r="W576" s="50"/>
      <c r="X576" s="50"/>
    </row>
    <row r="577" spans="2:24" ht="14.25" customHeight="1" x14ac:dyDescent="0.25">
      <c r="B577" s="51"/>
      <c r="C577" s="52"/>
      <c r="D577" s="52"/>
      <c r="E577" s="52"/>
      <c r="F577" s="52"/>
      <c r="G577" s="58"/>
      <c r="H577" s="58"/>
      <c r="I577" s="50"/>
      <c r="J577" s="50"/>
      <c r="K577" s="50"/>
      <c r="L577" s="50"/>
      <c r="M577" s="50"/>
      <c r="N577" s="50"/>
      <c r="O577" s="50"/>
      <c r="P577" s="50"/>
      <c r="Q577" s="50"/>
      <c r="R577" s="50"/>
      <c r="S577" s="50"/>
      <c r="T577" s="50"/>
      <c r="U577" s="50"/>
      <c r="V577" s="50"/>
      <c r="W577" s="50"/>
      <c r="X577" s="50"/>
    </row>
    <row r="578" spans="2:24" ht="14.25" customHeight="1" x14ac:dyDescent="0.25">
      <c r="B578" s="51"/>
      <c r="C578" s="52"/>
      <c r="D578" s="52"/>
      <c r="E578" s="52"/>
      <c r="F578" s="52"/>
      <c r="G578" s="58"/>
      <c r="H578" s="58"/>
      <c r="I578" s="50"/>
      <c r="J578" s="50"/>
      <c r="K578" s="50"/>
      <c r="L578" s="50"/>
      <c r="M578" s="50"/>
      <c r="N578" s="50"/>
      <c r="O578" s="50"/>
      <c r="P578" s="50"/>
      <c r="Q578" s="50"/>
      <c r="R578" s="50"/>
      <c r="S578" s="50"/>
      <c r="T578" s="50"/>
      <c r="U578" s="50"/>
      <c r="V578" s="50"/>
      <c r="W578" s="50"/>
      <c r="X578" s="50"/>
    </row>
    <row r="579" spans="2:24" ht="14.25" customHeight="1" x14ac:dyDescent="0.25">
      <c r="B579" s="51"/>
      <c r="C579" s="52"/>
      <c r="D579" s="52"/>
      <c r="E579" s="52"/>
      <c r="F579" s="52"/>
      <c r="G579" s="58"/>
      <c r="H579" s="58"/>
      <c r="I579" s="50"/>
      <c r="J579" s="50"/>
      <c r="K579" s="50"/>
      <c r="L579" s="50"/>
      <c r="M579" s="50"/>
      <c r="N579" s="50"/>
      <c r="O579" s="50"/>
      <c r="P579" s="50"/>
      <c r="Q579" s="50"/>
      <c r="R579" s="50"/>
      <c r="S579" s="50"/>
      <c r="T579" s="50"/>
      <c r="U579" s="50"/>
      <c r="V579" s="50"/>
      <c r="W579" s="50"/>
      <c r="X579" s="50"/>
    </row>
    <row r="580" spans="2:24" ht="14.25" customHeight="1" x14ac:dyDescent="0.25">
      <c r="B580" s="51"/>
      <c r="C580" s="52"/>
      <c r="D580" s="52"/>
      <c r="E580" s="52"/>
      <c r="F580" s="52"/>
      <c r="G580" s="58"/>
      <c r="H580" s="58"/>
      <c r="I580" s="50"/>
      <c r="J580" s="50"/>
      <c r="K580" s="50"/>
      <c r="L580" s="50"/>
      <c r="M580" s="50"/>
      <c r="N580" s="50"/>
      <c r="O580" s="50"/>
      <c r="P580" s="50"/>
      <c r="Q580" s="50"/>
      <c r="R580" s="50"/>
      <c r="S580" s="50"/>
      <c r="T580" s="50"/>
      <c r="U580" s="50"/>
      <c r="V580" s="50"/>
      <c r="W580" s="50"/>
      <c r="X580" s="50"/>
    </row>
    <row r="581" spans="2:24" ht="14.25" customHeight="1" x14ac:dyDescent="0.25">
      <c r="B581" s="51"/>
      <c r="C581" s="52"/>
      <c r="D581" s="52"/>
      <c r="E581" s="52"/>
      <c r="F581" s="52"/>
      <c r="G581" s="58"/>
      <c r="H581" s="58"/>
      <c r="I581" s="50"/>
      <c r="J581" s="50"/>
      <c r="K581" s="50"/>
      <c r="L581" s="50"/>
      <c r="M581" s="50"/>
      <c r="N581" s="50"/>
      <c r="O581" s="50"/>
      <c r="P581" s="50"/>
      <c r="Q581" s="50"/>
      <c r="R581" s="50"/>
      <c r="S581" s="50"/>
      <c r="T581" s="50"/>
      <c r="U581" s="50"/>
      <c r="V581" s="50"/>
      <c r="W581" s="50"/>
      <c r="X581" s="50"/>
    </row>
    <row r="582" spans="2:24" ht="14.25" customHeight="1" x14ac:dyDescent="0.25">
      <c r="B582" s="51"/>
      <c r="C582" s="52"/>
      <c r="D582" s="52"/>
      <c r="E582" s="52"/>
      <c r="F582" s="52"/>
      <c r="G582" s="58"/>
      <c r="H582" s="58"/>
      <c r="I582" s="50"/>
      <c r="J582" s="50"/>
      <c r="K582" s="50"/>
      <c r="L582" s="50"/>
      <c r="M582" s="50"/>
      <c r="N582" s="50"/>
      <c r="O582" s="50"/>
      <c r="P582" s="50"/>
      <c r="Q582" s="50"/>
      <c r="R582" s="50"/>
      <c r="S582" s="50"/>
      <c r="T582" s="50"/>
      <c r="U582" s="50"/>
      <c r="V582" s="50"/>
      <c r="W582" s="50"/>
      <c r="X582" s="50"/>
    </row>
    <row r="583" spans="2:24" ht="14.25" customHeight="1" x14ac:dyDescent="0.25">
      <c r="B583" s="51"/>
      <c r="C583" s="52"/>
      <c r="D583" s="52"/>
      <c r="E583" s="52"/>
      <c r="F583" s="52"/>
      <c r="G583" s="58"/>
      <c r="H583" s="58"/>
      <c r="I583" s="50"/>
      <c r="J583" s="50"/>
      <c r="K583" s="50"/>
      <c r="L583" s="50"/>
      <c r="M583" s="50"/>
      <c r="N583" s="50"/>
      <c r="O583" s="50"/>
      <c r="P583" s="50"/>
      <c r="Q583" s="50"/>
      <c r="R583" s="50"/>
      <c r="S583" s="50"/>
      <c r="T583" s="50"/>
      <c r="U583" s="50"/>
      <c r="V583" s="50"/>
      <c r="W583" s="50"/>
      <c r="X583" s="50"/>
    </row>
    <row r="584" spans="2:24" ht="14.25" customHeight="1" x14ac:dyDescent="0.25">
      <c r="B584" s="51"/>
      <c r="C584" s="52"/>
      <c r="D584" s="52"/>
      <c r="E584" s="52"/>
      <c r="F584" s="52"/>
      <c r="G584" s="58"/>
      <c r="H584" s="58"/>
      <c r="I584" s="50"/>
      <c r="J584" s="50"/>
      <c r="K584" s="50"/>
      <c r="L584" s="50"/>
      <c r="M584" s="50"/>
      <c r="N584" s="50"/>
      <c r="O584" s="50"/>
      <c r="P584" s="50"/>
      <c r="Q584" s="50"/>
      <c r="R584" s="50"/>
      <c r="S584" s="50"/>
      <c r="T584" s="50"/>
      <c r="U584" s="50"/>
      <c r="V584" s="50"/>
      <c r="W584" s="50"/>
      <c r="X584" s="50"/>
    </row>
    <row r="585" spans="2:24" ht="14.25" customHeight="1" x14ac:dyDescent="0.25">
      <c r="B585" s="51"/>
      <c r="C585" s="52"/>
      <c r="D585" s="52"/>
      <c r="E585" s="52"/>
      <c r="F585" s="52"/>
      <c r="G585" s="58"/>
      <c r="H585" s="58"/>
      <c r="I585" s="50"/>
      <c r="J585" s="50"/>
      <c r="K585" s="50"/>
      <c r="L585" s="50"/>
      <c r="M585" s="50"/>
      <c r="N585" s="50"/>
      <c r="O585" s="50"/>
      <c r="P585" s="50"/>
      <c r="Q585" s="50"/>
      <c r="R585" s="50"/>
      <c r="S585" s="50"/>
      <c r="T585" s="50"/>
      <c r="U585" s="50"/>
      <c r="V585" s="50"/>
      <c r="W585" s="50"/>
      <c r="X585" s="50"/>
    </row>
    <row r="586" spans="2:24" ht="14.25" customHeight="1" x14ac:dyDescent="0.25">
      <c r="B586" s="51"/>
      <c r="C586" s="52"/>
      <c r="D586" s="52"/>
      <c r="E586" s="52"/>
      <c r="F586" s="52"/>
      <c r="G586" s="58"/>
      <c r="H586" s="58"/>
      <c r="I586" s="50"/>
      <c r="J586" s="50"/>
      <c r="K586" s="50"/>
      <c r="L586" s="50"/>
      <c r="M586" s="50"/>
      <c r="N586" s="50"/>
      <c r="O586" s="50"/>
      <c r="P586" s="50"/>
      <c r="Q586" s="50"/>
      <c r="R586" s="50"/>
      <c r="S586" s="50"/>
      <c r="T586" s="50"/>
      <c r="U586" s="50"/>
      <c r="V586" s="50"/>
      <c r="W586" s="50"/>
      <c r="X586" s="50"/>
    </row>
    <row r="587" spans="2:24" ht="14.25" customHeight="1" x14ac:dyDescent="0.25">
      <c r="B587" s="51"/>
      <c r="C587" s="52"/>
      <c r="D587" s="52"/>
      <c r="E587" s="52"/>
      <c r="F587" s="52"/>
      <c r="G587" s="58"/>
      <c r="H587" s="58"/>
      <c r="I587" s="50"/>
      <c r="J587" s="50"/>
      <c r="K587" s="50"/>
      <c r="L587" s="50"/>
      <c r="M587" s="50"/>
      <c r="N587" s="50"/>
      <c r="O587" s="50"/>
      <c r="P587" s="50"/>
      <c r="Q587" s="50"/>
      <c r="R587" s="50"/>
      <c r="S587" s="50"/>
      <c r="T587" s="50"/>
      <c r="U587" s="50"/>
      <c r="V587" s="50"/>
      <c r="W587" s="50"/>
      <c r="X587" s="50"/>
    </row>
    <row r="588" spans="2:24" ht="14.25" customHeight="1" x14ac:dyDescent="0.25">
      <c r="B588" s="51"/>
      <c r="C588" s="52"/>
      <c r="D588" s="52"/>
      <c r="E588" s="52"/>
      <c r="F588" s="52"/>
      <c r="G588" s="58"/>
      <c r="H588" s="58"/>
      <c r="I588" s="50"/>
      <c r="J588" s="50"/>
      <c r="K588" s="50"/>
      <c r="L588" s="50"/>
      <c r="M588" s="50"/>
      <c r="N588" s="50"/>
      <c r="O588" s="50"/>
      <c r="P588" s="50"/>
      <c r="Q588" s="50"/>
      <c r="R588" s="50"/>
      <c r="S588" s="50"/>
      <c r="T588" s="50"/>
      <c r="U588" s="50"/>
      <c r="V588" s="50"/>
      <c r="W588" s="50"/>
      <c r="X588" s="50"/>
    </row>
    <row r="589" spans="2:24" ht="14.25" customHeight="1" x14ac:dyDescent="0.25">
      <c r="B589" s="51"/>
      <c r="C589" s="52"/>
      <c r="D589" s="52"/>
      <c r="E589" s="52"/>
      <c r="F589" s="52"/>
      <c r="G589" s="58"/>
      <c r="H589" s="58"/>
      <c r="I589" s="50"/>
      <c r="J589" s="50"/>
      <c r="K589" s="50"/>
      <c r="L589" s="50"/>
      <c r="M589" s="50"/>
      <c r="N589" s="50"/>
      <c r="O589" s="50"/>
      <c r="P589" s="50"/>
      <c r="Q589" s="50"/>
      <c r="R589" s="50"/>
      <c r="S589" s="50"/>
      <c r="T589" s="50"/>
      <c r="U589" s="50"/>
      <c r="V589" s="50"/>
      <c r="W589" s="50"/>
      <c r="X589" s="50"/>
    </row>
    <row r="590" spans="2:24" ht="14.25" customHeight="1" x14ac:dyDescent="0.25">
      <c r="B590" s="51"/>
      <c r="C590" s="52"/>
      <c r="D590" s="52"/>
      <c r="E590" s="52"/>
      <c r="F590" s="52"/>
      <c r="G590" s="58"/>
      <c r="H590" s="58"/>
      <c r="I590" s="50"/>
      <c r="J590" s="50"/>
      <c r="K590" s="50"/>
      <c r="L590" s="50"/>
      <c r="M590" s="50"/>
      <c r="N590" s="50"/>
      <c r="O590" s="50"/>
      <c r="P590" s="50"/>
      <c r="Q590" s="50"/>
      <c r="R590" s="50"/>
      <c r="S590" s="50"/>
      <c r="T590" s="50"/>
      <c r="U590" s="50"/>
      <c r="V590" s="50"/>
      <c r="W590" s="50"/>
      <c r="X590" s="50"/>
    </row>
    <row r="591" spans="2:24" ht="14.25" customHeight="1" x14ac:dyDescent="0.25">
      <c r="B591" s="51"/>
      <c r="C591" s="52"/>
      <c r="D591" s="52"/>
      <c r="E591" s="52"/>
      <c r="F591" s="52"/>
      <c r="G591" s="58"/>
      <c r="H591" s="58"/>
      <c r="I591" s="50"/>
      <c r="J591" s="50"/>
      <c r="K591" s="50"/>
      <c r="L591" s="50"/>
      <c r="M591" s="50"/>
      <c r="N591" s="50"/>
      <c r="O591" s="50"/>
      <c r="P591" s="50"/>
      <c r="Q591" s="50"/>
      <c r="R591" s="50"/>
      <c r="S591" s="50"/>
      <c r="T591" s="50"/>
      <c r="U591" s="50"/>
      <c r="V591" s="50"/>
      <c r="W591" s="50"/>
      <c r="X591" s="50"/>
    </row>
    <row r="592" spans="2:24" ht="14.25" customHeight="1" x14ac:dyDescent="0.25">
      <c r="B592" s="51"/>
      <c r="C592" s="52"/>
      <c r="D592" s="52"/>
      <c r="E592" s="52"/>
      <c r="F592" s="52"/>
      <c r="G592" s="58"/>
      <c r="H592" s="58"/>
      <c r="I592" s="50"/>
      <c r="J592" s="50"/>
      <c r="K592" s="50"/>
      <c r="L592" s="50"/>
      <c r="M592" s="50"/>
      <c r="N592" s="50"/>
      <c r="O592" s="50"/>
      <c r="P592" s="50"/>
      <c r="Q592" s="50"/>
      <c r="R592" s="50"/>
      <c r="S592" s="50"/>
      <c r="T592" s="50"/>
      <c r="U592" s="50"/>
      <c r="V592" s="50"/>
      <c r="W592" s="50"/>
      <c r="X592" s="50"/>
    </row>
    <row r="593" spans="2:24" ht="14.25" customHeight="1" x14ac:dyDescent="0.25">
      <c r="B593" s="51"/>
      <c r="C593" s="52"/>
      <c r="D593" s="52"/>
      <c r="E593" s="52"/>
      <c r="F593" s="52"/>
      <c r="G593" s="58"/>
      <c r="H593" s="58"/>
      <c r="I593" s="50"/>
      <c r="J593" s="50"/>
      <c r="K593" s="50"/>
      <c r="L593" s="50"/>
      <c r="M593" s="50"/>
      <c r="N593" s="50"/>
      <c r="O593" s="50"/>
      <c r="P593" s="50"/>
      <c r="Q593" s="50"/>
      <c r="R593" s="50"/>
      <c r="S593" s="50"/>
      <c r="T593" s="50"/>
      <c r="U593" s="50"/>
      <c r="V593" s="50"/>
      <c r="W593" s="50"/>
      <c r="X593" s="50"/>
    </row>
    <row r="594" spans="2:24" ht="14.25" customHeight="1" x14ac:dyDescent="0.25">
      <c r="B594" s="51"/>
      <c r="C594" s="52"/>
      <c r="D594" s="52"/>
      <c r="E594" s="52"/>
      <c r="F594" s="52"/>
      <c r="G594" s="58"/>
      <c r="H594" s="58"/>
      <c r="I594" s="50"/>
      <c r="J594" s="50"/>
      <c r="K594" s="50"/>
      <c r="L594" s="50"/>
      <c r="M594" s="50"/>
      <c r="N594" s="50"/>
      <c r="O594" s="50"/>
      <c r="P594" s="50"/>
      <c r="Q594" s="50"/>
      <c r="R594" s="50"/>
      <c r="S594" s="50"/>
      <c r="T594" s="50"/>
      <c r="U594" s="50"/>
      <c r="V594" s="50"/>
      <c r="W594" s="50"/>
      <c r="X594" s="50"/>
    </row>
    <row r="595" spans="2:24" ht="14.25" customHeight="1" x14ac:dyDescent="0.25">
      <c r="B595" s="51"/>
      <c r="C595" s="52"/>
      <c r="D595" s="52"/>
      <c r="E595" s="52"/>
      <c r="F595" s="52"/>
      <c r="G595" s="58"/>
      <c r="H595" s="58"/>
      <c r="I595" s="50"/>
      <c r="J595" s="50"/>
      <c r="K595" s="50"/>
      <c r="L595" s="50"/>
      <c r="M595" s="50"/>
      <c r="N595" s="50"/>
      <c r="O595" s="50"/>
      <c r="P595" s="50"/>
      <c r="Q595" s="50"/>
      <c r="R595" s="50"/>
      <c r="S595" s="50"/>
      <c r="T595" s="50"/>
      <c r="U595" s="50"/>
      <c r="V595" s="50"/>
      <c r="W595" s="50"/>
      <c r="X595" s="50"/>
    </row>
    <row r="596" spans="2:24" ht="14.25" customHeight="1" x14ac:dyDescent="0.25">
      <c r="B596" s="51"/>
      <c r="C596" s="52"/>
      <c r="D596" s="52"/>
      <c r="E596" s="52"/>
      <c r="F596" s="52"/>
      <c r="G596" s="58"/>
      <c r="H596" s="58"/>
      <c r="I596" s="50"/>
      <c r="J596" s="50"/>
      <c r="K596" s="50"/>
      <c r="L596" s="50"/>
      <c r="M596" s="50"/>
      <c r="N596" s="50"/>
      <c r="O596" s="50"/>
      <c r="P596" s="50"/>
      <c r="Q596" s="50"/>
      <c r="R596" s="50"/>
      <c r="S596" s="50"/>
      <c r="T596" s="50"/>
      <c r="U596" s="50"/>
      <c r="V596" s="50"/>
      <c r="W596" s="50"/>
      <c r="X596" s="50"/>
    </row>
    <row r="597" spans="2:24" ht="14.25" customHeight="1" x14ac:dyDescent="0.25">
      <c r="B597" s="51"/>
      <c r="C597" s="52"/>
      <c r="D597" s="52"/>
      <c r="E597" s="52"/>
      <c r="F597" s="52"/>
      <c r="G597" s="58"/>
      <c r="H597" s="58"/>
      <c r="I597" s="50"/>
      <c r="J597" s="50"/>
      <c r="K597" s="50"/>
      <c r="L597" s="50"/>
      <c r="M597" s="50"/>
      <c r="N597" s="50"/>
      <c r="O597" s="50"/>
      <c r="P597" s="50"/>
      <c r="Q597" s="50"/>
      <c r="R597" s="50"/>
      <c r="S597" s="50"/>
      <c r="T597" s="50"/>
      <c r="U597" s="50"/>
      <c r="V597" s="50"/>
      <c r="W597" s="50"/>
      <c r="X597" s="50"/>
    </row>
    <row r="598" spans="2:24" ht="14.25" customHeight="1" x14ac:dyDescent="0.25">
      <c r="B598" s="51"/>
      <c r="C598" s="52"/>
      <c r="D598" s="52"/>
      <c r="E598" s="52"/>
      <c r="F598" s="52"/>
      <c r="G598" s="58"/>
      <c r="H598" s="58"/>
      <c r="I598" s="50"/>
      <c r="J598" s="50"/>
      <c r="K598" s="50"/>
      <c r="L598" s="50"/>
      <c r="M598" s="50"/>
      <c r="N598" s="50"/>
      <c r="O598" s="50"/>
      <c r="P598" s="50"/>
      <c r="Q598" s="50"/>
      <c r="R598" s="50"/>
      <c r="S598" s="50"/>
      <c r="T598" s="50"/>
      <c r="U598" s="50"/>
      <c r="V598" s="50"/>
      <c r="W598" s="50"/>
      <c r="X598" s="50"/>
    </row>
    <row r="599" spans="2:24" ht="14.25" customHeight="1" x14ac:dyDescent="0.25">
      <c r="B599" s="51"/>
      <c r="C599" s="52"/>
      <c r="D599" s="52"/>
      <c r="E599" s="52"/>
      <c r="F599" s="52"/>
      <c r="G599" s="58"/>
      <c r="H599" s="58"/>
      <c r="I599" s="50"/>
      <c r="J599" s="50"/>
      <c r="K599" s="50"/>
      <c r="L599" s="50"/>
      <c r="M599" s="50"/>
      <c r="N599" s="50"/>
      <c r="O599" s="50"/>
      <c r="P599" s="50"/>
      <c r="Q599" s="50"/>
      <c r="R599" s="50"/>
      <c r="S599" s="50"/>
      <c r="T599" s="50"/>
      <c r="U599" s="50"/>
      <c r="V599" s="50"/>
      <c r="W599" s="50"/>
      <c r="X599" s="50"/>
    </row>
    <row r="600" spans="2:24" ht="14.25" customHeight="1" x14ac:dyDescent="0.25">
      <c r="B600" s="51"/>
      <c r="C600" s="52"/>
      <c r="D600" s="52"/>
      <c r="E600" s="52"/>
      <c r="F600" s="52"/>
      <c r="G600" s="58"/>
      <c r="H600" s="58"/>
      <c r="I600" s="50"/>
      <c r="J600" s="50"/>
      <c r="K600" s="50"/>
      <c r="L600" s="50"/>
      <c r="M600" s="50"/>
      <c r="N600" s="50"/>
      <c r="O600" s="50"/>
      <c r="P600" s="50"/>
      <c r="Q600" s="50"/>
      <c r="R600" s="50"/>
      <c r="S600" s="50"/>
      <c r="T600" s="50"/>
      <c r="U600" s="50"/>
      <c r="V600" s="50"/>
      <c r="W600" s="50"/>
      <c r="X600" s="50"/>
    </row>
    <row r="601" spans="2:24" ht="14.25" customHeight="1" x14ac:dyDescent="0.25">
      <c r="B601" s="51"/>
      <c r="C601" s="52"/>
      <c r="D601" s="52"/>
      <c r="E601" s="52"/>
      <c r="F601" s="52"/>
      <c r="G601" s="58"/>
      <c r="H601" s="58"/>
      <c r="I601" s="50"/>
      <c r="J601" s="50"/>
      <c r="K601" s="50"/>
      <c r="L601" s="50"/>
      <c r="M601" s="50"/>
      <c r="N601" s="50"/>
      <c r="O601" s="50"/>
      <c r="P601" s="50"/>
      <c r="Q601" s="50"/>
      <c r="R601" s="50"/>
      <c r="S601" s="50"/>
      <c r="T601" s="50"/>
      <c r="U601" s="50"/>
      <c r="V601" s="50"/>
      <c r="W601" s="50"/>
      <c r="X601" s="50"/>
    </row>
    <row r="602" spans="2:24" ht="14.25" customHeight="1" x14ac:dyDescent="0.25">
      <c r="B602" s="51"/>
      <c r="C602" s="52"/>
      <c r="D602" s="52"/>
      <c r="E602" s="52"/>
      <c r="F602" s="52"/>
      <c r="G602" s="58"/>
      <c r="H602" s="58"/>
      <c r="I602" s="50"/>
      <c r="J602" s="50"/>
      <c r="K602" s="50"/>
      <c r="L602" s="50"/>
      <c r="M602" s="50"/>
      <c r="N602" s="50"/>
      <c r="O602" s="50"/>
      <c r="P602" s="50"/>
      <c r="Q602" s="50"/>
      <c r="R602" s="50"/>
      <c r="S602" s="50"/>
      <c r="T602" s="50"/>
      <c r="U602" s="50"/>
      <c r="V602" s="50"/>
      <c r="W602" s="50"/>
      <c r="X602" s="50"/>
    </row>
    <row r="603" spans="2:24" ht="14.25" customHeight="1" x14ac:dyDescent="0.25">
      <c r="B603" s="51"/>
      <c r="C603" s="52"/>
      <c r="D603" s="52"/>
      <c r="E603" s="52"/>
      <c r="F603" s="52"/>
      <c r="G603" s="58"/>
      <c r="H603" s="58"/>
      <c r="I603" s="50"/>
      <c r="J603" s="50"/>
      <c r="K603" s="50"/>
      <c r="L603" s="50"/>
      <c r="M603" s="50"/>
      <c r="N603" s="50"/>
      <c r="O603" s="50"/>
      <c r="P603" s="50"/>
      <c r="Q603" s="50"/>
      <c r="R603" s="50"/>
      <c r="S603" s="50"/>
      <c r="T603" s="50"/>
      <c r="U603" s="50"/>
      <c r="V603" s="50"/>
      <c r="W603" s="50"/>
      <c r="X603" s="50"/>
    </row>
    <row r="604" spans="2:24" ht="14.25" customHeight="1" x14ac:dyDescent="0.25">
      <c r="B604" s="51"/>
      <c r="C604" s="52"/>
      <c r="D604" s="52"/>
      <c r="E604" s="52"/>
      <c r="F604" s="52"/>
      <c r="G604" s="58"/>
      <c r="H604" s="58"/>
      <c r="I604" s="50"/>
      <c r="J604" s="50"/>
      <c r="K604" s="50"/>
      <c r="L604" s="50"/>
      <c r="M604" s="50"/>
      <c r="N604" s="50"/>
      <c r="O604" s="50"/>
      <c r="P604" s="50"/>
      <c r="Q604" s="50"/>
      <c r="R604" s="50"/>
      <c r="S604" s="50"/>
      <c r="T604" s="50"/>
      <c r="U604" s="50"/>
      <c r="V604" s="50"/>
      <c r="W604" s="50"/>
      <c r="X604" s="50"/>
    </row>
    <row r="605" spans="2:24" ht="14.25" customHeight="1" x14ac:dyDescent="0.25">
      <c r="B605" s="51"/>
      <c r="C605" s="52"/>
      <c r="D605" s="52"/>
      <c r="E605" s="52"/>
      <c r="F605" s="52"/>
      <c r="G605" s="58"/>
      <c r="H605" s="58"/>
      <c r="I605" s="50"/>
      <c r="J605" s="50"/>
      <c r="K605" s="50"/>
      <c r="L605" s="50"/>
      <c r="M605" s="50"/>
      <c r="N605" s="50"/>
      <c r="O605" s="50"/>
      <c r="P605" s="50"/>
      <c r="Q605" s="50"/>
      <c r="R605" s="50"/>
      <c r="S605" s="50"/>
      <c r="T605" s="50"/>
      <c r="U605" s="50"/>
      <c r="V605" s="50"/>
      <c r="W605" s="50"/>
      <c r="X605" s="50"/>
    </row>
    <row r="606" spans="2:24" ht="14.25" customHeight="1" x14ac:dyDescent="0.25">
      <c r="B606" s="51"/>
      <c r="C606" s="52"/>
      <c r="D606" s="52"/>
      <c r="E606" s="52"/>
      <c r="F606" s="52"/>
      <c r="G606" s="58"/>
      <c r="H606" s="58"/>
      <c r="I606" s="50"/>
      <c r="J606" s="50"/>
      <c r="K606" s="50"/>
      <c r="L606" s="50"/>
      <c r="M606" s="50"/>
      <c r="N606" s="50"/>
      <c r="O606" s="50"/>
      <c r="P606" s="50"/>
      <c r="Q606" s="50"/>
      <c r="R606" s="50"/>
      <c r="S606" s="50"/>
      <c r="T606" s="50"/>
      <c r="U606" s="50"/>
      <c r="V606" s="50"/>
      <c r="W606" s="50"/>
      <c r="X606" s="50"/>
    </row>
    <row r="607" spans="2:24" ht="14.25" customHeight="1" x14ac:dyDescent="0.25">
      <c r="B607" s="51"/>
      <c r="C607" s="52"/>
      <c r="D607" s="52"/>
      <c r="E607" s="52"/>
      <c r="F607" s="52"/>
      <c r="G607" s="58"/>
      <c r="H607" s="58"/>
      <c r="I607" s="50"/>
      <c r="J607" s="50"/>
      <c r="K607" s="50"/>
      <c r="L607" s="50"/>
      <c r="M607" s="50"/>
      <c r="N607" s="50"/>
      <c r="O607" s="50"/>
      <c r="P607" s="50"/>
      <c r="Q607" s="50"/>
      <c r="R607" s="50"/>
      <c r="S607" s="50"/>
      <c r="T607" s="50"/>
      <c r="U607" s="50"/>
      <c r="V607" s="50"/>
      <c r="W607" s="50"/>
      <c r="X607" s="50"/>
    </row>
    <row r="608" spans="2:24" ht="14.25" customHeight="1" x14ac:dyDescent="0.25">
      <c r="B608" s="51"/>
      <c r="C608" s="52"/>
      <c r="D608" s="52"/>
      <c r="E608" s="52"/>
      <c r="F608" s="52"/>
      <c r="G608" s="58"/>
      <c r="H608" s="58"/>
      <c r="I608" s="50"/>
      <c r="J608" s="50"/>
      <c r="K608" s="50"/>
      <c r="L608" s="50"/>
      <c r="M608" s="50"/>
      <c r="N608" s="50"/>
      <c r="O608" s="50"/>
      <c r="P608" s="50"/>
      <c r="Q608" s="50"/>
      <c r="R608" s="50"/>
      <c r="S608" s="50"/>
      <c r="T608" s="50"/>
      <c r="U608" s="50"/>
      <c r="V608" s="50"/>
      <c r="W608" s="50"/>
      <c r="X608" s="50"/>
    </row>
    <row r="609" spans="2:24" ht="14.25" customHeight="1" x14ac:dyDescent="0.25">
      <c r="B609" s="51"/>
      <c r="C609" s="52"/>
      <c r="D609" s="52"/>
      <c r="E609" s="52"/>
      <c r="F609" s="52"/>
      <c r="G609" s="58"/>
      <c r="H609" s="58"/>
      <c r="I609" s="50"/>
      <c r="J609" s="50"/>
      <c r="K609" s="50"/>
      <c r="L609" s="50"/>
      <c r="M609" s="50"/>
      <c r="N609" s="50"/>
      <c r="O609" s="50"/>
      <c r="P609" s="50"/>
      <c r="Q609" s="50"/>
      <c r="R609" s="50"/>
      <c r="S609" s="50"/>
      <c r="T609" s="50"/>
      <c r="U609" s="50"/>
      <c r="V609" s="50"/>
      <c r="W609" s="50"/>
      <c r="X609" s="50"/>
    </row>
    <row r="610" spans="2:24" ht="14.25" customHeight="1" x14ac:dyDescent="0.25">
      <c r="B610" s="51"/>
      <c r="C610" s="52"/>
      <c r="D610" s="52"/>
      <c r="E610" s="52"/>
      <c r="F610" s="52"/>
      <c r="G610" s="58"/>
      <c r="H610" s="58"/>
      <c r="I610" s="50"/>
      <c r="J610" s="50"/>
      <c r="K610" s="50"/>
      <c r="L610" s="50"/>
      <c r="M610" s="50"/>
      <c r="N610" s="50"/>
      <c r="O610" s="50"/>
      <c r="P610" s="50"/>
      <c r="Q610" s="50"/>
      <c r="R610" s="50"/>
      <c r="S610" s="50"/>
      <c r="T610" s="50"/>
      <c r="U610" s="50"/>
      <c r="V610" s="50"/>
      <c r="W610" s="50"/>
      <c r="X610" s="50"/>
    </row>
    <row r="611" spans="2:24" ht="14.25" customHeight="1" x14ac:dyDescent="0.25">
      <c r="B611" s="51"/>
      <c r="C611" s="52"/>
      <c r="D611" s="52"/>
      <c r="E611" s="52"/>
      <c r="F611" s="52"/>
      <c r="G611" s="58"/>
      <c r="H611" s="58"/>
      <c r="I611" s="50"/>
      <c r="J611" s="50"/>
      <c r="K611" s="50"/>
      <c r="L611" s="50"/>
      <c r="M611" s="50"/>
      <c r="N611" s="50"/>
      <c r="O611" s="50"/>
      <c r="P611" s="50"/>
      <c r="Q611" s="50"/>
      <c r="R611" s="50"/>
      <c r="S611" s="50"/>
      <c r="T611" s="50"/>
      <c r="U611" s="50"/>
      <c r="V611" s="50"/>
      <c r="W611" s="50"/>
      <c r="X611" s="50"/>
    </row>
    <row r="612" spans="2:24" ht="14.25" customHeight="1" x14ac:dyDescent="0.25">
      <c r="B612" s="51"/>
      <c r="C612" s="52"/>
      <c r="D612" s="52"/>
      <c r="E612" s="52"/>
      <c r="F612" s="52"/>
      <c r="G612" s="58"/>
      <c r="H612" s="58"/>
      <c r="I612" s="50"/>
      <c r="J612" s="50"/>
      <c r="K612" s="50"/>
      <c r="L612" s="50"/>
      <c r="M612" s="50"/>
      <c r="N612" s="50"/>
      <c r="O612" s="50"/>
      <c r="P612" s="50"/>
      <c r="Q612" s="50"/>
      <c r="R612" s="50"/>
      <c r="S612" s="50"/>
      <c r="T612" s="50"/>
      <c r="U612" s="50"/>
      <c r="V612" s="50"/>
      <c r="W612" s="50"/>
      <c r="X612" s="50"/>
    </row>
    <row r="613" spans="2:24" ht="14.25" customHeight="1" x14ac:dyDescent="0.25">
      <c r="B613" s="51"/>
      <c r="C613" s="52"/>
      <c r="D613" s="52"/>
      <c r="E613" s="52"/>
      <c r="F613" s="52"/>
      <c r="G613" s="58"/>
      <c r="H613" s="58"/>
      <c r="I613" s="50"/>
      <c r="J613" s="50"/>
      <c r="K613" s="50"/>
      <c r="L613" s="50"/>
      <c r="M613" s="50"/>
      <c r="N613" s="50"/>
      <c r="O613" s="50"/>
      <c r="P613" s="50"/>
      <c r="Q613" s="50"/>
      <c r="R613" s="50"/>
      <c r="S613" s="50"/>
      <c r="T613" s="50"/>
      <c r="U613" s="50"/>
      <c r="V613" s="50"/>
      <c r="W613" s="50"/>
      <c r="X613" s="50"/>
    </row>
    <row r="614" spans="2:24" ht="14.25" customHeight="1" x14ac:dyDescent="0.25">
      <c r="B614" s="51"/>
      <c r="C614" s="52"/>
      <c r="D614" s="52"/>
      <c r="E614" s="52"/>
      <c r="F614" s="52"/>
      <c r="G614" s="58"/>
      <c r="H614" s="58"/>
      <c r="I614" s="50"/>
      <c r="J614" s="50"/>
      <c r="K614" s="50"/>
      <c r="L614" s="50"/>
      <c r="M614" s="50"/>
      <c r="N614" s="50"/>
      <c r="O614" s="50"/>
      <c r="P614" s="50"/>
      <c r="Q614" s="50"/>
      <c r="R614" s="50"/>
      <c r="S614" s="50"/>
      <c r="T614" s="50"/>
      <c r="U614" s="50"/>
      <c r="V614" s="50"/>
      <c r="W614" s="50"/>
      <c r="X614" s="50"/>
    </row>
    <row r="615" spans="2:24" ht="14.25" customHeight="1" x14ac:dyDescent="0.25">
      <c r="B615" s="51"/>
      <c r="C615" s="52"/>
      <c r="D615" s="52"/>
      <c r="E615" s="52"/>
      <c r="F615" s="52"/>
      <c r="G615" s="58"/>
      <c r="H615" s="58"/>
      <c r="I615" s="50"/>
      <c r="J615" s="50"/>
      <c r="K615" s="50"/>
      <c r="L615" s="50"/>
      <c r="M615" s="50"/>
      <c r="N615" s="50"/>
      <c r="O615" s="50"/>
      <c r="P615" s="50"/>
      <c r="Q615" s="50"/>
      <c r="R615" s="50"/>
      <c r="S615" s="50"/>
      <c r="T615" s="50"/>
      <c r="U615" s="50"/>
      <c r="V615" s="50"/>
      <c r="W615" s="50"/>
      <c r="X615" s="50"/>
    </row>
    <row r="616" spans="2:24" ht="14.25" customHeight="1" x14ac:dyDescent="0.25">
      <c r="B616" s="51"/>
      <c r="C616" s="52"/>
      <c r="D616" s="52"/>
      <c r="E616" s="52"/>
      <c r="F616" s="52"/>
      <c r="G616" s="58"/>
      <c r="H616" s="58"/>
      <c r="I616" s="50"/>
      <c r="J616" s="50"/>
      <c r="K616" s="50"/>
      <c r="L616" s="50"/>
      <c r="M616" s="50"/>
      <c r="N616" s="50"/>
      <c r="O616" s="50"/>
      <c r="P616" s="50"/>
      <c r="Q616" s="50"/>
      <c r="R616" s="50"/>
      <c r="S616" s="50"/>
      <c r="T616" s="50"/>
      <c r="U616" s="50"/>
      <c r="V616" s="50"/>
      <c r="W616" s="50"/>
      <c r="X616" s="50"/>
    </row>
    <row r="617" spans="2:24" ht="14.25" customHeight="1" x14ac:dyDescent="0.25">
      <c r="B617" s="51"/>
      <c r="C617" s="52"/>
      <c r="D617" s="52"/>
      <c r="E617" s="52"/>
      <c r="F617" s="52"/>
      <c r="G617" s="58"/>
      <c r="H617" s="58"/>
      <c r="I617" s="50"/>
      <c r="J617" s="50"/>
      <c r="K617" s="50"/>
      <c r="L617" s="50"/>
      <c r="M617" s="50"/>
      <c r="N617" s="50"/>
      <c r="O617" s="50"/>
      <c r="P617" s="50"/>
      <c r="Q617" s="50"/>
      <c r="R617" s="50"/>
      <c r="S617" s="50"/>
      <c r="T617" s="50"/>
      <c r="U617" s="50"/>
      <c r="V617" s="50"/>
      <c r="W617" s="50"/>
      <c r="X617" s="50"/>
    </row>
    <row r="618" spans="2:24" ht="14.25" customHeight="1" x14ac:dyDescent="0.25">
      <c r="B618" s="51"/>
      <c r="C618" s="52"/>
      <c r="D618" s="52"/>
      <c r="E618" s="52"/>
      <c r="F618" s="52"/>
      <c r="G618" s="58"/>
      <c r="H618" s="58"/>
      <c r="I618" s="50"/>
      <c r="J618" s="50"/>
      <c r="K618" s="50"/>
      <c r="L618" s="50"/>
      <c r="M618" s="50"/>
      <c r="N618" s="50"/>
      <c r="O618" s="50"/>
      <c r="P618" s="50"/>
      <c r="Q618" s="50"/>
      <c r="R618" s="50"/>
      <c r="S618" s="50"/>
      <c r="T618" s="50"/>
      <c r="U618" s="50"/>
      <c r="V618" s="50"/>
      <c r="W618" s="50"/>
      <c r="X618" s="50"/>
    </row>
    <row r="619" spans="2:24" ht="14.25" customHeight="1" x14ac:dyDescent="0.25">
      <c r="B619" s="51"/>
      <c r="C619" s="52"/>
      <c r="D619" s="52"/>
      <c r="E619" s="52"/>
      <c r="F619" s="52"/>
      <c r="G619" s="58"/>
      <c r="H619" s="58"/>
      <c r="I619" s="50"/>
      <c r="J619" s="50"/>
      <c r="K619" s="50"/>
      <c r="L619" s="50"/>
      <c r="M619" s="50"/>
      <c r="N619" s="50"/>
      <c r="O619" s="50"/>
      <c r="P619" s="50"/>
      <c r="Q619" s="50"/>
      <c r="R619" s="50"/>
      <c r="S619" s="50"/>
      <c r="T619" s="50"/>
      <c r="U619" s="50"/>
      <c r="V619" s="50"/>
      <c r="W619" s="50"/>
      <c r="X619" s="50"/>
    </row>
    <row r="620" spans="2:24" ht="14.25" customHeight="1" x14ac:dyDescent="0.25">
      <c r="B620" s="51"/>
      <c r="C620" s="52"/>
      <c r="D620" s="52"/>
      <c r="E620" s="52"/>
      <c r="F620" s="52"/>
      <c r="G620" s="58"/>
      <c r="H620" s="58"/>
      <c r="I620" s="50"/>
      <c r="J620" s="50"/>
      <c r="K620" s="50"/>
      <c r="L620" s="50"/>
      <c r="M620" s="50"/>
      <c r="N620" s="50"/>
      <c r="O620" s="50"/>
      <c r="P620" s="50"/>
      <c r="Q620" s="50"/>
      <c r="R620" s="50"/>
      <c r="S620" s="50"/>
      <c r="T620" s="50"/>
      <c r="U620" s="50"/>
      <c r="V620" s="50"/>
      <c r="W620" s="50"/>
      <c r="X620" s="50"/>
    </row>
    <row r="621" spans="2:24" ht="14.25" customHeight="1" x14ac:dyDescent="0.25">
      <c r="B621" s="51"/>
      <c r="C621" s="52"/>
      <c r="D621" s="52"/>
      <c r="E621" s="52"/>
      <c r="F621" s="52"/>
      <c r="G621" s="58"/>
      <c r="H621" s="58"/>
      <c r="I621" s="50"/>
      <c r="J621" s="50"/>
      <c r="K621" s="50"/>
      <c r="L621" s="50"/>
      <c r="M621" s="50"/>
      <c r="N621" s="50"/>
      <c r="O621" s="50"/>
      <c r="P621" s="50"/>
      <c r="Q621" s="50"/>
      <c r="R621" s="50"/>
      <c r="S621" s="50"/>
      <c r="T621" s="50"/>
      <c r="U621" s="50"/>
      <c r="V621" s="50"/>
      <c r="W621" s="50"/>
      <c r="X621" s="50"/>
    </row>
    <row r="622" spans="2:24" ht="14.25" customHeight="1" x14ac:dyDescent="0.25">
      <c r="B622" s="51"/>
      <c r="C622" s="52"/>
      <c r="D622" s="52"/>
      <c r="E622" s="52"/>
      <c r="F622" s="52"/>
      <c r="G622" s="58"/>
      <c r="H622" s="58"/>
      <c r="I622" s="50"/>
      <c r="J622" s="50"/>
      <c r="K622" s="50"/>
      <c r="L622" s="50"/>
      <c r="M622" s="50"/>
      <c r="N622" s="50"/>
      <c r="O622" s="50"/>
      <c r="P622" s="50"/>
      <c r="Q622" s="50"/>
      <c r="R622" s="50"/>
      <c r="S622" s="50"/>
      <c r="T622" s="50"/>
      <c r="U622" s="50"/>
      <c r="V622" s="50"/>
      <c r="W622" s="50"/>
      <c r="X622" s="50"/>
    </row>
    <row r="623" spans="2:24" ht="14.25" customHeight="1" x14ac:dyDescent="0.25">
      <c r="B623" s="51"/>
      <c r="C623" s="52"/>
      <c r="D623" s="52"/>
      <c r="E623" s="52"/>
      <c r="F623" s="52"/>
      <c r="G623" s="58"/>
      <c r="H623" s="58"/>
      <c r="I623" s="50"/>
      <c r="J623" s="50"/>
      <c r="K623" s="50"/>
      <c r="L623" s="50"/>
      <c r="M623" s="50"/>
      <c r="N623" s="50"/>
      <c r="O623" s="50"/>
      <c r="P623" s="50"/>
      <c r="Q623" s="50"/>
      <c r="R623" s="50"/>
      <c r="S623" s="50"/>
      <c r="T623" s="50"/>
      <c r="U623" s="50"/>
      <c r="V623" s="50"/>
      <c r="W623" s="50"/>
      <c r="X623" s="50"/>
    </row>
    <row r="624" spans="2:24" ht="14.25" customHeight="1" x14ac:dyDescent="0.25">
      <c r="B624" s="51"/>
      <c r="C624" s="52"/>
      <c r="D624" s="52"/>
      <c r="E624" s="52"/>
      <c r="F624" s="52"/>
      <c r="G624" s="58"/>
      <c r="H624" s="58"/>
      <c r="I624" s="50"/>
      <c r="J624" s="50"/>
      <c r="K624" s="50"/>
      <c r="L624" s="50"/>
      <c r="M624" s="50"/>
      <c r="N624" s="50"/>
      <c r="O624" s="50"/>
      <c r="P624" s="50"/>
      <c r="Q624" s="50"/>
      <c r="R624" s="50"/>
      <c r="S624" s="50"/>
      <c r="T624" s="50"/>
      <c r="U624" s="50"/>
      <c r="V624" s="50"/>
      <c r="W624" s="50"/>
      <c r="X624" s="50"/>
    </row>
    <row r="625" spans="2:24" ht="14.25" customHeight="1" x14ac:dyDescent="0.25">
      <c r="B625" s="51"/>
      <c r="C625" s="52"/>
      <c r="D625" s="52"/>
      <c r="E625" s="52"/>
      <c r="F625" s="52"/>
      <c r="G625" s="58"/>
      <c r="H625" s="58"/>
      <c r="I625" s="50"/>
      <c r="J625" s="50"/>
      <c r="K625" s="50"/>
      <c r="L625" s="50"/>
      <c r="M625" s="50"/>
      <c r="N625" s="50"/>
      <c r="O625" s="50"/>
      <c r="P625" s="50"/>
      <c r="Q625" s="50"/>
      <c r="R625" s="50"/>
      <c r="S625" s="50"/>
      <c r="T625" s="50"/>
      <c r="U625" s="50"/>
      <c r="V625" s="50"/>
      <c r="W625" s="50"/>
      <c r="X625" s="50"/>
    </row>
    <row r="626" spans="2:24" ht="14.25" customHeight="1" x14ac:dyDescent="0.25">
      <c r="B626" s="51"/>
      <c r="C626" s="52"/>
      <c r="D626" s="52"/>
      <c r="E626" s="52"/>
      <c r="F626" s="52"/>
      <c r="G626" s="58"/>
      <c r="H626" s="58"/>
      <c r="I626" s="50"/>
      <c r="J626" s="50"/>
      <c r="K626" s="50"/>
      <c r="L626" s="50"/>
      <c r="M626" s="50"/>
      <c r="N626" s="50"/>
      <c r="O626" s="50"/>
      <c r="P626" s="50"/>
      <c r="Q626" s="50"/>
      <c r="R626" s="50"/>
      <c r="S626" s="50"/>
      <c r="T626" s="50"/>
      <c r="U626" s="50"/>
      <c r="V626" s="50"/>
      <c r="W626" s="50"/>
      <c r="X626" s="50"/>
    </row>
    <row r="627" spans="2:24" ht="14.25" customHeight="1" x14ac:dyDescent="0.25">
      <c r="B627" s="51"/>
      <c r="C627" s="52"/>
      <c r="D627" s="52"/>
      <c r="E627" s="52"/>
      <c r="F627" s="52"/>
      <c r="G627" s="58"/>
      <c r="H627" s="58"/>
      <c r="I627" s="50"/>
      <c r="J627" s="50"/>
      <c r="K627" s="50"/>
      <c r="L627" s="50"/>
      <c r="M627" s="50"/>
      <c r="N627" s="50"/>
      <c r="O627" s="50"/>
      <c r="P627" s="50"/>
      <c r="Q627" s="50"/>
      <c r="R627" s="50"/>
      <c r="S627" s="50"/>
      <c r="T627" s="50"/>
      <c r="U627" s="50"/>
      <c r="V627" s="50"/>
      <c r="W627" s="50"/>
      <c r="X627" s="50"/>
    </row>
    <row r="628" spans="2:24" ht="14.25" customHeight="1" x14ac:dyDescent="0.25">
      <c r="B628" s="51"/>
      <c r="C628" s="52"/>
      <c r="D628" s="52"/>
      <c r="E628" s="52"/>
      <c r="F628" s="52"/>
      <c r="G628" s="58"/>
      <c r="H628" s="58"/>
      <c r="I628" s="50"/>
      <c r="J628" s="50"/>
      <c r="K628" s="50"/>
      <c r="L628" s="50"/>
      <c r="M628" s="50"/>
      <c r="N628" s="50"/>
      <c r="O628" s="50"/>
      <c r="P628" s="50"/>
      <c r="Q628" s="50"/>
      <c r="R628" s="50"/>
      <c r="S628" s="50"/>
      <c r="T628" s="50"/>
      <c r="U628" s="50"/>
      <c r="V628" s="50"/>
      <c r="W628" s="50"/>
      <c r="X628" s="50"/>
    </row>
    <row r="629" spans="2:24" ht="14.25" customHeight="1" x14ac:dyDescent="0.25">
      <c r="B629" s="51"/>
      <c r="C629" s="52"/>
      <c r="D629" s="52"/>
      <c r="E629" s="52"/>
      <c r="F629" s="52"/>
      <c r="G629" s="58"/>
      <c r="H629" s="58"/>
      <c r="I629" s="50"/>
      <c r="J629" s="50"/>
      <c r="K629" s="50"/>
      <c r="L629" s="50"/>
      <c r="M629" s="50"/>
      <c r="N629" s="50"/>
      <c r="O629" s="50"/>
      <c r="P629" s="50"/>
      <c r="Q629" s="50"/>
      <c r="R629" s="50"/>
      <c r="S629" s="50"/>
      <c r="T629" s="50"/>
      <c r="U629" s="50"/>
      <c r="V629" s="50"/>
      <c r="W629" s="50"/>
      <c r="X629" s="50"/>
    </row>
    <row r="630" spans="2:24" ht="14.25" customHeight="1" x14ac:dyDescent="0.25">
      <c r="B630" s="51"/>
      <c r="C630" s="52"/>
      <c r="D630" s="52"/>
      <c r="E630" s="52"/>
      <c r="F630" s="52"/>
      <c r="G630" s="58"/>
      <c r="H630" s="58"/>
      <c r="I630" s="50"/>
      <c r="J630" s="50"/>
      <c r="K630" s="50"/>
      <c r="L630" s="50"/>
      <c r="M630" s="50"/>
      <c r="N630" s="50"/>
      <c r="O630" s="50"/>
      <c r="P630" s="50"/>
      <c r="Q630" s="50"/>
      <c r="R630" s="50"/>
      <c r="S630" s="50"/>
      <c r="T630" s="50"/>
      <c r="U630" s="50"/>
      <c r="V630" s="50"/>
      <c r="W630" s="50"/>
      <c r="X630" s="50"/>
    </row>
    <row r="631" spans="2:24" ht="14.25" customHeight="1" x14ac:dyDescent="0.25">
      <c r="B631" s="51"/>
      <c r="C631" s="52"/>
      <c r="D631" s="52"/>
      <c r="E631" s="52"/>
      <c r="F631" s="52"/>
      <c r="G631" s="58"/>
      <c r="H631" s="58"/>
      <c r="I631" s="50"/>
      <c r="J631" s="50"/>
      <c r="K631" s="50"/>
      <c r="L631" s="50"/>
      <c r="M631" s="50"/>
      <c r="N631" s="50"/>
      <c r="O631" s="50"/>
      <c r="P631" s="50"/>
      <c r="Q631" s="50"/>
      <c r="R631" s="50"/>
      <c r="S631" s="50"/>
      <c r="T631" s="50"/>
      <c r="U631" s="50"/>
      <c r="V631" s="50"/>
      <c r="W631" s="50"/>
      <c r="X631" s="50"/>
    </row>
    <row r="632" spans="2:24" ht="14.25" customHeight="1" x14ac:dyDescent="0.25">
      <c r="B632" s="51"/>
      <c r="C632" s="52"/>
      <c r="D632" s="52"/>
      <c r="E632" s="52"/>
      <c r="F632" s="52"/>
      <c r="G632" s="58"/>
      <c r="H632" s="58"/>
      <c r="I632" s="50"/>
      <c r="J632" s="50"/>
      <c r="K632" s="50"/>
      <c r="L632" s="50"/>
      <c r="M632" s="50"/>
      <c r="N632" s="50"/>
      <c r="O632" s="50"/>
      <c r="P632" s="50"/>
      <c r="Q632" s="50"/>
      <c r="R632" s="50"/>
      <c r="S632" s="50"/>
      <c r="T632" s="50"/>
      <c r="U632" s="50"/>
      <c r="V632" s="50"/>
      <c r="W632" s="50"/>
      <c r="X632" s="50"/>
    </row>
    <row r="633" spans="2:24" ht="14.25" customHeight="1" x14ac:dyDescent="0.25">
      <c r="B633" s="51"/>
      <c r="C633" s="52"/>
      <c r="D633" s="52"/>
      <c r="E633" s="52"/>
      <c r="F633" s="52"/>
      <c r="G633" s="58"/>
      <c r="H633" s="58"/>
      <c r="I633" s="50"/>
      <c r="J633" s="50"/>
      <c r="K633" s="50"/>
      <c r="L633" s="50"/>
      <c r="M633" s="50"/>
      <c r="N633" s="50"/>
      <c r="O633" s="50"/>
      <c r="P633" s="50"/>
      <c r="Q633" s="50"/>
      <c r="R633" s="50"/>
      <c r="S633" s="50"/>
      <c r="T633" s="50"/>
      <c r="U633" s="50"/>
      <c r="V633" s="50"/>
      <c r="W633" s="50"/>
      <c r="X633" s="50"/>
    </row>
    <row r="634" spans="2:24" ht="14.25" customHeight="1" x14ac:dyDescent="0.25">
      <c r="B634" s="51"/>
      <c r="C634" s="52"/>
      <c r="D634" s="52"/>
      <c r="E634" s="52"/>
      <c r="F634" s="52"/>
      <c r="G634" s="58"/>
      <c r="H634" s="58"/>
      <c r="I634" s="50"/>
      <c r="J634" s="50"/>
      <c r="K634" s="50"/>
      <c r="L634" s="50"/>
      <c r="M634" s="50"/>
      <c r="N634" s="50"/>
      <c r="O634" s="50"/>
      <c r="P634" s="50"/>
      <c r="Q634" s="50"/>
      <c r="R634" s="50"/>
      <c r="S634" s="50"/>
      <c r="T634" s="50"/>
      <c r="U634" s="50"/>
      <c r="V634" s="50"/>
      <c r="W634" s="50"/>
      <c r="X634" s="50"/>
    </row>
    <row r="635" spans="2:24" ht="14.25" customHeight="1" x14ac:dyDescent="0.25">
      <c r="B635" s="51"/>
      <c r="C635" s="52"/>
      <c r="D635" s="52"/>
      <c r="E635" s="52"/>
      <c r="F635" s="52"/>
      <c r="G635" s="58"/>
      <c r="H635" s="58"/>
      <c r="I635" s="50"/>
      <c r="J635" s="50"/>
      <c r="K635" s="50"/>
      <c r="L635" s="50"/>
      <c r="M635" s="50"/>
      <c r="N635" s="50"/>
      <c r="O635" s="50"/>
      <c r="P635" s="50"/>
      <c r="Q635" s="50"/>
      <c r="R635" s="50"/>
      <c r="S635" s="50"/>
      <c r="T635" s="50"/>
      <c r="U635" s="50"/>
      <c r="V635" s="50"/>
      <c r="W635" s="50"/>
      <c r="X635" s="50"/>
    </row>
    <row r="636" spans="2:24" ht="14.25" customHeight="1" x14ac:dyDescent="0.25">
      <c r="B636" s="51"/>
      <c r="C636" s="52"/>
      <c r="D636" s="52"/>
      <c r="E636" s="52"/>
      <c r="F636" s="52"/>
      <c r="G636" s="58"/>
      <c r="H636" s="58"/>
      <c r="I636" s="50"/>
      <c r="J636" s="50"/>
      <c r="K636" s="50"/>
      <c r="L636" s="50"/>
      <c r="M636" s="50"/>
      <c r="N636" s="50"/>
      <c r="O636" s="50"/>
      <c r="P636" s="50"/>
      <c r="Q636" s="50"/>
      <c r="R636" s="50"/>
      <c r="S636" s="50"/>
      <c r="T636" s="50"/>
      <c r="U636" s="50"/>
      <c r="V636" s="50"/>
      <c r="W636" s="50"/>
      <c r="X636" s="50"/>
    </row>
    <row r="637" spans="2:24" ht="14.25" customHeight="1" x14ac:dyDescent="0.25">
      <c r="B637" s="51"/>
      <c r="C637" s="52"/>
      <c r="D637" s="52"/>
      <c r="E637" s="52"/>
      <c r="F637" s="52"/>
      <c r="G637" s="58"/>
      <c r="H637" s="58"/>
      <c r="I637" s="50"/>
      <c r="J637" s="50"/>
      <c r="K637" s="50"/>
      <c r="L637" s="50"/>
      <c r="M637" s="50"/>
      <c r="N637" s="50"/>
      <c r="O637" s="50"/>
      <c r="P637" s="50"/>
      <c r="Q637" s="50"/>
      <c r="R637" s="50"/>
      <c r="S637" s="50"/>
      <c r="T637" s="50"/>
      <c r="U637" s="50"/>
      <c r="V637" s="50"/>
      <c r="W637" s="50"/>
      <c r="X637" s="50"/>
    </row>
    <row r="638" spans="2:24" ht="14.25" customHeight="1" x14ac:dyDescent="0.25">
      <c r="B638" s="51"/>
      <c r="C638" s="52"/>
      <c r="D638" s="52"/>
      <c r="E638" s="52"/>
      <c r="F638" s="52"/>
      <c r="G638" s="58"/>
      <c r="H638" s="58"/>
      <c r="I638" s="50"/>
      <c r="J638" s="50"/>
      <c r="K638" s="50"/>
      <c r="L638" s="50"/>
      <c r="M638" s="50"/>
      <c r="N638" s="50"/>
      <c r="O638" s="50"/>
      <c r="P638" s="50"/>
      <c r="Q638" s="50"/>
      <c r="R638" s="50"/>
      <c r="S638" s="50"/>
      <c r="T638" s="50"/>
      <c r="U638" s="50"/>
      <c r="V638" s="50"/>
      <c r="W638" s="50"/>
      <c r="X638" s="50"/>
    </row>
    <row r="639" spans="2:24" ht="14.25" customHeight="1" x14ac:dyDescent="0.25">
      <c r="B639" s="51"/>
      <c r="C639" s="52"/>
      <c r="D639" s="52"/>
      <c r="E639" s="52"/>
      <c r="F639" s="52"/>
      <c r="G639" s="58"/>
      <c r="H639" s="58"/>
      <c r="I639" s="50"/>
      <c r="J639" s="50"/>
      <c r="K639" s="50"/>
      <c r="L639" s="50"/>
      <c r="M639" s="50"/>
      <c r="N639" s="50"/>
      <c r="O639" s="50"/>
      <c r="P639" s="50"/>
      <c r="Q639" s="50"/>
      <c r="R639" s="50"/>
      <c r="S639" s="50"/>
      <c r="T639" s="50"/>
      <c r="U639" s="50"/>
      <c r="V639" s="50"/>
      <c r="W639" s="50"/>
      <c r="X639" s="50"/>
    </row>
    <row r="640" spans="2:24" ht="14.25" customHeight="1" x14ac:dyDescent="0.25">
      <c r="B640" s="51"/>
      <c r="C640" s="52"/>
      <c r="D640" s="52"/>
      <c r="E640" s="52"/>
      <c r="F640" s="52"/>
      <c r="G640" s="58"/>
      <c r="H640" s="58"/>
      <c r="I640" s="50"/>
      <c r="J640" s="50"/>
      <c r="K640" s="50"/>
      <c r="L640" s="50"/>
      <c r="M640" s="50"/>
      <c r="N640" s="50"/>
      <c r="O640" s="50"/>
      <c r="P640" s="50"/>
      <c r="Q640" s="50"/>
      <c r="R640" s="50"/>
      <c r="S640" s="50"/>
      <c r="T640" s="50"/>
      <c r="U640" s="50"/>
      <c r="V640" s="50"/>
      <c r="W640" s="50"/>
      <c r="X640" s="50"/>
    </row>
    <row r="641" spans="2:24" ht="14.25" customHeight="1" x14ac:dyDescent="0.25">
      <c r="B641" s="51"/>
      <c r="C641" s="52"/>
      <c r="D641" s="52"/>
      <c r="E641" s="52"/>
      <c r="F641" s="52"/>
      <c r="G641" s="58"/>
      <c r="H641" s="58"/>
      <c r="I641" s="50"/>
      <c r="J641" s="50"/>
      <c r="K641" s="50"/>
      <c r="L641" s="50"/>
      <c r="M641" s="50"/>
      <c r="N641" s="50"/>
      <c r="O641" s="50"/>
      <c r="P641" s="50"/>
      <c r="Q641" s="50"/>
      <c r="R641" s="50"/>
      <c r="S641" s="50"/>
      <c r="T641" s="50"/>
      <c r="U641" s="50"/>
      <c r="V641" s="50"/>
      <c r="W641" s="50"/>
      <c r="X641" s="50"/>
    </row>
    <row r="642" spans="2:24" ht="14.25" customHeight="1" x14ac:dyDescent="0.25">
      <c r="B642" s="51"/>
      <c r="C642" s="52"/>
      <c r="D642" s="52"/>
      <c r="E642" s="52"/>
      <c r="F642" s="52"/>
      <c r="G642" s="58"/>
      <c r="H642" s="58"/>
      <c r="I642" s="50"/>
      <c r="J642" s="50"/>
      <c r="K642" s="50"/>
      <c r="L642" s="50"/>
      <c r="M642" s="50"/>
      <c r="N642" s="50"/>
      <c r="O642" s="50"/>
      <c r="P642" s="50"/>
      <c r="Q642" s="50"/>
      <c r="R642" s="50"/>
      <c r="S642" s="50"/>
      <c r="T642" s="50"/>
      <c r="U642" s="50"/>
      <c r="V642" s="50"/>
      <c r="W642" s="50"/>
      <c r="X642" s="50"/>
    </row>
    <row r="643" spans="2:24" ht="14.25" customHeight="1" x14ac:dyDescent="0.25">
      <c r="B643" s="51"/>
      <c r="C643" s="52"/>
      <c r="D643" s="52"/>
      <c r="E643" s="52"/>
      <c r="F643" s="52"/>
      <c r="G643" s="58"/>
      <c r="H643" s="58"/>
      <c r="I643" s="50"/>
      <c r="J643" s="50"/>
      <c r="K643" s="50"/>
      <c r="L643" s="50"/>
      <c r="M643" s="50"/>
      <c r="N643" s="50"/>
      <c r="O643" s="50"/>
      <c r="P643" s="50"/>
      <c r="Q643" s="50"/>
      <c r="R643" s="50"/>
      <c r="S643" s="50"/>
      <c r="T643" s="50"/>
      <c r="U643" s="50"/>
      <c r="V643" s="50"/>
      <c r="W643" s="50"/>
      <c r="X643" s="50"/>
    </row>
    <row r="644" spans="2:24" ht="14.25" customHeight="1" x14ac:dyDescent="0.25">
      <c r="B644" s="51"/>
      <c r="C644" s="52"/>
      <c r="D644" s="52"/>
      <c r="E644" s="52"/>
      <c r="F644" s="52"/>
      <c r="G644" s="58"/>
      <c r="H644" s="58"/>
      <c r="I644" s="50"/>
      <c r="J644" s="50"/>
      <c r="K644" s="50"/>
      <c r="L644" s="50"/>
      <c r="M644" s="50"/>
      <c r="N644" s="50"/>
      <c r="O644" s="50"/>
      <c r="P644" s="50"/>
      <c r="Q644" s="50"/>
      <c r="R644" s="50"/>
      <c r="S644" s="50"/>
      <c r="T644" s="50"/>
      <c r="U644" s="50"/>
      <c r="V644" s="50"/>
      <c r="W644" s="50"/>
      <c r="X644" s="50"/>
    </row>
    <row r="645" spans="2:24" ht="14.25" customHeight="1" x14ac:dyDescent="0.25">
      <c r="B645" s="51"/>
      <c r="C645" s="52"/>
      <c r="D645" s="52"/>
      <c r="E645" s="52"/>
      <c r="F645" s="52"/>
      <c r="G645" s="58"/>
      <c r="H645" s="58"/>
      <c r="I645" s="50"/>
      <c r="J645" s="50"/>
      <c r="K645" s="50"/>
      <c r="L645" s="50"/>
      <c r="M645" s="50"/>
      <c r="N645" s="50"/>
      <c r="O645" s="50"/>
      <c r="P645" s="50"/>
      <c r="Q645" s="50"/>
      <c r="R645" s="50"/>
      <c r="S645" s="50"/>
      <c r="T645" s="50"/>
      <c r="U645" s="50"/>
      <c r="V645" s="50"/>
      <c r="W645" s="50"/>
      <c r="X645" s="50"/>
    </row>
    <row r="646" spans="2:24" ht="14.25" customHeight="1" x14ac:dyDescent="0.25">
      <c r="B646" s="51"/>
      <c r="C646" s="52"/>
      <c r="D646" s="52"/>
      <c r="E646" s="52"/>
      <c r="F646" s="52"/>
      <c r="G646" s="58"/>
      <c r="H646" s="58"/>
      <c r="I646" s="50"/>
      <c r="J646" s="50"/>
      <c r="K646" s="50"/>
      <c r="L646" s="50"/>
      <c r="M646" s="50"/>
      <c r="N646" s="50"/>
      <c r="O646" s="50"/>
      <c r="P646" s="50"/>
      <c r="Q646" s="50"/>
      <c r="R646" s="50"/>
      <c r="S646" s="50"/>
      <c r="T646" s="50"/>
      <c r="U646" s="50"/>
      <c r="V646" s="50"/>
      <c r="W646" s="50"/>
      <c r="X646" s="50"/>
    </row>
    <row r="647" spans="2:24" ht="14.25" customHeight="1" x14ac:dyDescent="0.25">
      <c r="B647" s="51"/>
      <c r="C647" s="52"/>
      <c r="D647" s="52"/>
      <c r="E647" s="52"/>
      <c r="F647" s="52"/>
      <c r="G647" s="58"/>
      <c r="H647" s="58"/>
      <c r="I647" s="50"/>
      <c r="J647" s="50"/>
      <c r="K647" s="50"/>
      <c r="L647" s="50"/>
      <c r="M647" s="50"/>
      <c r="N647" s="50"/>
      <c r="O647" s="50"/>
      <c r="P647" s="50"/>
      <c r="Q647" s="50"/>
      <c r="R647" s="50"/>
      <c r="S647" s="50"/>
      <c r="T647" s="50"/>
      <c r="U647" s="50"/>
      <c r="V647" s="50"/>
      <c r="W647" s="50"/>
      <c r="X647" s="50"/>
    </row>
    <row r="648" spans="2:24" ht="14.25" customHeight="1" x14ac:dyDescent="0.25">
      <c r="B648" s="51"/>
      <c r="C648" s="52"/>
      <c r="D648" s="52"/>
      <c r="E648" s="52"/>
      <c r="F648" s="52"/>
      <c r="G648" s="58"/>
      <c r="H648" s="58"/>
      <c r="I648" s="50"/>
      <c r="J648" s="50"/>
      <c r="K648" s="50"/>
      <c r="L648" s="50"/>
      <c r="M648" s="50"/>
      <c r="N648" s="50"/>
      <c r="O648" s="50"/>
      <c r="P648" s="50"/>
      <c r="Q648" s="50"/>
      <c r="R648" s="50"/>
      <c r="S648" s="50"/>
      <c r="T648" s="50"/>
      <c r="U648" s="50"/>
      <c r="V648" s="50"/>
      <c r="W648" s="50"/>
      <c r="X648" s="50"/>
    </row>
    <row r="649" spans="2:24" ht="14.25" customHeight="1" x14ac:dyDescent="0.25">
      <c r="B649" s="51"/>
      <c r="C649" s="52"/>
      <c r="D649" s="52"/>
      <c r="E649" s="52"/>
      <c r="F649" s="52"/>
      <c r="G649" s="58"/>
      <c r="H649" s="58"/>
      <c r="I649" s="50"/>
      <c r="J649" s="50"/>
      <c r="K649" s="50"/>
      <c r="L649" s="50"/>
      <c r="M649" s="50"/>
      <c r="N649" s="50"/>
      <c r="O649" s="50"/>
      <c r="P649" s="50"/>
      <c r="Q649" s="50"/>
      <c r="R649" s="50"/>
      <c r="S649" s="50"/>
      <c r="T649" s="50"/>
      <c r="U649" s="50"/>
      <c r="V649" s="50"/>
      <c r="W649" s="50"/>
      <c r="X649" s="50"/>
    </row>
    <row r="650" spans="2:24" ht="14.25" customHeight="1" x14ac:dyDescent="0.25">
      <c r="B650" s="51"/>
      <c r="C650" s="52"/>
      <c r="D650" s="52"/>
      <c r="E650" s="52"/>
      <c r="F650" s="52"/>
      <c r="G650" s="58"/>
      <c r="H650" s="58"/>
      <c r="I650" s="50"/>
      <c r="J650" s="50"/>
      <c r="K650" s="50"/>
      <c r="L650" s="50"/>
      <c r="M650" s="50"/>
      <c r="N650" s="50"/>
      <c r="O650" s="50"/>
      <c r="P650" s="50"/>
      <c r="Q650" s="50"/>
      <c r="R650" s="50"/>
      <c r="S650" s="50"/>
      <c r="T650" s="50"/>
      <c r="U650" s="50"/>
      <c r="V650" s="50"/>
      <c r="W650" s="50"/>
      <c r="X650" s="50"/>
    </row>
    <row r="651" spans="2:24" ht="14.25" customHeight="1" x14ac:dyDescent="0.25">
      <c r="B651" s="51"/>
      <c r="C651" s="52"/>
      <c r="D651" s="52"/>
      <c r="E651" s="52"/>
      <c r="F651" s="52"/>
      <c r="G651" s="58"/>
      <c r="H651" s="58"/>
      <c r="I651" s="50"/>
      <c r="J651" s="50"/>
      <c r="K651" s="50"/>
      <c r="L651" s="50"/>
      <c r="M651" s="50"/>
      <c r="N651" s="50"/>
      <c r="O651" s="50"/>
      <c r="P651" s="50"/>
      <c r="Q651" s="50"/>
      <c r="R651" s="50"/>
      <c r="S651" s="50"/>
      <c r="T651" s="50"/>
      <c r="U651" s="50"/>
      <c r="V651" s="50"/>
      <c r="W651" s="50"/>
      <c r="X651" s="50"/>
    </row>
    <row r="652" spans="2:24" ht="14.25" customHeight="1" x14ac:dyDescent="0.25">
      <c r="B652" s="51"/>
      <c r="C652" s="52"/>
      <c r="D652" s="52"/>
      <c r="E652" s="52"/>
      <c r="F652" s="52"/>
      <c r="G652" s="58"/>
      <c r="H652" s="58"/>
      <c r="I652" s="50"/>
      <c r="J652" s="50"/>
      <c r="K652" s="50"/>
      <c r="L652" s="50"/>
      <c r="M652" s="50"/>
      <c r="N652" s="50"/>
      <c r="O652" s="50"/>
      <c r="P652" s="50"/>
      <c r="Q652" s="50"/>
      <c r="R652" s="50"/>
      <c r="S652" s="50"/>
      <c r="T652" s="50"/>
      <c r="U652" s="50"/>
      <c r="V652" s="50"/>
      <c r="W652" s="50"/>
      <c r="X652" s="50"/>
    </row>
    <row r="653" spans="2:24" ht="14.25" customHeight="1" x14ac:dyDescent="0.25">
      <c r="B653" s="51"/>
      <c r="C653" s="52"/>
      <c r="D653" s="52"/>
      <c r="E653" s="52"/>
      <c r="F653" s="52"/>
      <c r="G653" s="58"/>
      <c r="H653" s="58"/>
      <c r="I653" s="50"/>
      <c r="J653" s="50"/>
      <c r="K653" s="50"/>
      <c r="L653" s="50"/>
      <c r="M653" s="50"/>
      <c r="N653" s="50"/>
      <c r="O653" s="50"/>
      <c r="P653" s="50"/>
      <c r="Q653" s="50"/>
      <c r="R653" s="50"/>
      <c r="S653" s="50"/>
      <c r="T653" s="50"/>
      <c r="U653" s="50"/>
      <c r="V653" s="50"/>
      <c r="W653" s="50"/>
      <c r="X653" s="50"/>
    </row>
    <row r="654" spans="2:24" ht="14.25" customHeight="1" x14ac:dyDescent="0.25">
      <c r="B654" s="51"/>
      <c r="C654" s="52"/>
      <c r="D654" s="52"/>
      <c r="E654" s="52"/>
      <c r="F654" s="52"/>
      <c r="G654" s="58"/>
      <c r="H654" s="58"/>
      <c r="I654" s="50"/>
      <c r="J654" s="50"/>
      <c r="K654" s="50"/>
      <c r="L654" s="50"/>
      <c r="M654" s="50"/>
      <c r="N654" s="50"/>
      <c r="O654" s="50"/>
      <c r="P654" s="50"/>
      <c r="Q654" s="50"/>
      <c r="R654" s="50"/>
      <c r="S654" s="50"/>
      <c r="T654" s="50"/>
      <c r="U654" s="50"/>
      <c r="V654" s="50"/>
      <c r="W654" s="50"/>
      <c r="X654" s="50"/>
    </row>
    <row r="655" spans="2:24" ht="14.25" customHeight="1" x14ac:dyDescent="0.25">
      <c r="B655" s="51"/>
      <c r="C655" s="52"/>
      <c r="D655" s="52"/>
      <c r="E655" s="52"/>
      <c r="F655" s="52"/>
      <c r="G655" s="58"/>
      <c r="H655" s="58"/>
      <c r="I655" s="50"/>
      <c r="J655" s="50"/>
      <c r="K655" s="50"/>
      <c r="L655" s="50"/>
      <c r="M655" s="50"/>
      <c r="N655" s="50"/>
      <c r="O655" s="50"/>
      <c r="P655" s="50"/>
      <c r="Q655" s="50"/>
      <c r="R655" s="50"/>
      <c r="S655" s="50"/>
      <c r="T655" s="50"/>
      <c r="U655" s="50"/>
      <c r="V655" s="50"/>
      <c r="W655" s="50"/>
      <c r="X655" s="50"/>
    </row>
    <row r="656" spans="2:24" ht="14.25" customHeight="1" x14ac:dyDescent="0.25">
      <c r="B656" s="51"/>
      <c r="C656" s="52"/>
      <c r="D656" s="52"/>
      <c r="E656" s="52"/>
      <c r="F656" s="52"/>
      <c r="G656" s="58"/>
      <c r="H656" s="58"/>
      <c r="I656" s="50"/>
      <c r="J656" s="50"/>
      <c r="K656" s="50"/>
      <c r="L656" s="50"/>
      <c r="M656" s="50"/>
      <c r="N656" s="50"/>
      <c r="O656" s="50"/>
      <c r="P656" s="50"/>
      <c r="Q656" s="50"/>
      <c r="R656" s="50"/>
      <c r="S656" s="50"/>
      <c r="T656" s="50"/>
      <c r="U656" s="50"/>
      <c r="V656" s="50"/>
      <c r="W656" s="50"/>
      <c r="X656" s="50"/>
    </row>
    <row r="657" spans="2:24" ht="14.25" customHeight="1" x14ac:dyDescent="0.25">
      <c r="B657" s="51"/>
      <c r="C657" s="52"/>
      <c r="D657" s="52"/>
      <c r="E657" s="52"/>
      <c r="F657" s="52"/>
      <c r="G657" s="58"/>
      <c r="H657" s="58"/>
      <c r="I657" s="50"/>
      <c r="J657" s="50"/>
      <c r="K657" s="50"/>
      <c r="L657" s="50"/>
      <c r="M657" s="50"/>
      <c r="N657" s="50"/>
      <c r="O657" s="50"/>
      <c r="P657" s="50"/>
      <c r="Q657" s="50"/>
      <c r="R657" s="50"/>
      <c r="S657" s="50"/>
      <c r="T657" s="50"/>
      <c r="U657" s="50"/>
      <c r="V657" s="50"/>
      <c r="W657" s="50"/>
      <c r="X657" s="50"/>
    </row>
    <row r="658" spans="2:24" ht="14.25" customHeight="1" x14ac:dyDescent="0.25">
      <c r="B658" s="51"/>
      <c r="C658" s="52"/>
      <c r="D658" s="52"/>
      <c r="E658" s="52"/>
      <c r="F658" s="52"/>
      <c r="G658" s="58"/>
      <c r="H658" s="58"/>
      <c r="I658" s="50"/>
      <c r="J658" s="50"/>
      <c r="K658" s="50"/>
      <c r="L658" s="50"/>
      <c r="M658" s="50"/>
      <c r="N658" s="50"/>
      <c r="O658" s="50"/>
      <c r="P658" s="50"/>
      <c r="Q658" s="50"/>
      <c r="R658" s="50"/>
      <c r="S658" s="50"/>
      <c r="T658" s="50"/>
      <c r="U658" s="50"/>
      <c r="V658" s="50"/>
      <c r="W658" s="50"/>
      <c r="X658" s="50"/>
    </row>
    <row r="659" spans="2:24" ht="14.25" customHeight="1" x14ac:dyDescent="0.25">
      <c r="B659" s="51"/>
      <c r="C659" s="52"/>
      <c r="D659" s="52"/>
      <c r="E659" s="52"/>
      <c r="F659" s="52"/>
      <c r="G659" s="58"/>
      <c r="H659" s="58"/>
      <c r="I659" s="50"/>
      <c r="J659" s="50"/>
      <c r="K659" s="50"/>
      <c r="L659" s="50"/>
      <c r="M659" s="50"/>
      <c r="N659" s="50"/>
      <c r="O659" s="50"/>
      <c r="P659" s="50"/>
      <c r="Q659" s="50"/>
      <c r="R659" s="50"/>
      <c r="S659" s="50"/>
      <c r="T659" s="50"/>
      <c r="U659" s="50"/>
      <c r="V659" s="50"/>
      <c r="W659" s="50"/>
      <c r="X659" s="50"/>
    </row>
    <row r="660" spans="2:24" ht="14.25" customHeight="1" x14ac:dyDescent="0.25">
      <c r="B660" s="51"/>
      <c r="C660" s="52"/>
      <c r="D660" s="52"/>
      <c r="E660" s="52"/>
      <c r="F660" s="52"/>
      <c r="G660" s="58"/>
      <c r="H660" s="58"/>
      <c r="I660" s="50"/>
      <c r="J660" s="50"/>
      <c r="K660" s="50"/>
      <c r="L660" s="50"/>
      <c r="M660" s="50"/>
      <c r="N660" s="50"/>
      <c r="O660" s="50"/>
      <c r="P660" s="50"/>
      <c r="Q660" s="50"/>
      <c r="R660" s="50"/>
      <c r="S660" s="50"/>
      <c r="T660" s="50"/>
      <c r="U660" s="50"/>
      <c r="V660" s="50"/>
      <c r="W660" s="50"/>
      <c r="X660" s="50"/>
    </row>
    <row r="661" spans="2:24" ht="14.25" customHeight="1" x14ac:dyDescent="0.25">
      <c r="B661" s="51"/>
      <c r="C661" s="52"/>
      <c r="D661" s="52"/>
      <c r="E661" s="52"/>
      <c r="F661" s="52"/>
      <c r="G661" s="58"/>
      <c r="H661" s="58"/>
      <c r="I661" s="50"/>
      <c r="J661" s="50"/>
      <c r="K661" s="50"/>
      <c r="L661" s="50"/>
      <c r="M661" s="50"/>
      <c r="N661" s="50"/>
      <c r="O661" s="50"/>
      <c r="P661" s="50"/>
      <c r="Q661" s="50"/>
      <c r="R661" s="50"/>
      <c r="S661" s="50"/>
      <c r="T661" s="50"/>
      <c r="U661" s="50"/>
      <c r="V661" s="50"/>
      <c r="W661" s="50"/>
      <c r="X661" s="50"/>
    </row>
    <row r="662" spans="2:24" ht="14.25" customHeight="1" x14ac:dyDescent="0.25">
      <c r="B662" s="51"/>
      <c r="C662" s="52"/>
      <c r="D662" s="52"/>
      <c r="E662" s="52"/>
      <c r="F662" s="52"/>
      <c r="G662" s="58"/>
      <c r="H662" s="58"/>
      <c r="I662" s="50"/>
      <c r="J662" s="50"/>
      <c r="K662" s="50"/>
      <c r="L662" s="50"/>
      <c r="M662" s="50"/>
      <c r="N662" s="50"/>
      <c r="O662" s="50"/>
      <c r="P662" s="50"/>
      <c r="Q662" s="50"/>
      <c r="R662" s="50"/>
      <c r="S662" s="50"/>
      <c r="T662" s="50"/>
      <c r="U662" s="50"/>
      <c r="V662" s="50"/>
      <c r="W662" s="50"/>
      <c r="X662" s="50"/>
    </row>
    <row r="663" spans="2:24" ht="14.25" customHeight="1" x14ac:dyDescent="0.25">
      <c r="B663" s="51"/>
      <c r="C663" s="52"/>
      <c r="D663" s="52"/>
      <c r="E663" s="52"/>
      <c r="F663" s="52"/>
      <c r="G663" s="58"/>
      <c r="H663" s="58"/>
      <c r="I663" s="50"/>
      <c r="J663" s="50"/>
      <c r="K663" s="50"/>
      <c r="L663" s="50"/>
      <c r="M663" s="50"/>
      <c r="N663" s="50"/>
      <c r="O663" s="50"/>
      <c r="P663" s="50"/>
      <c r="Q663" s="50"/>
      <c r="R663" s="50"/>
      <c r="S663" s="50"/>
      <c r="T663" s="50"/>
      <c r="U663" s="50"/>
      <c r="V663" s="50"/>
      <c r="W663" s="50"/>
      <c r="X663" s="50"/>
    </row>
    <row r="664" spans="2:24" ht="14.25" customHeight="1" x14ac:dyDescent="0.25">
      <c r="B664" s="51"/>
      <c r="C664" s="52"/>
      <c r="D664" s="52"/>
      <c r="E664" s="52"/>
      <c r="F664" s="52"/>
      <c r="G664" s="58"/>
      <c r="H664" s="58"/>
      <c r="I664" s="50"/>
      <c r="J664" s="50"/>
      <c r="K664" s="50"/>
      <c r="L664" s="50"/>
      <c r="M664" s="50"/>
      <c r="N664" s="50"/>
      <c r="O664" s="50"/>
      <c r="P664" s="50"/>
      <c r="Q664" s="50"/>
      <c r="R664" s="50"/>
      <c r="S664" s="50"/>
      <c r="T664" s="50"/>
      <c r="U664" s="50"/>
      <c r="V664" s="50"/>
      <c r="W664" s="50"/>
      <c r="X664" s="50"/>
    </row>
    <row r="665" spans="2:24" ht="14.25" customHeight="1" x14ac:dyDescent="0.25">
      <c r="B665" s="51"/>
      <c r="C665" s="52"/>
      <c r="D665" s="52"/>
      <c r="E665" s="52"/>
      <c r="F665" s="52"/>
      <c r="G665" s="58"/>
      <c r="H665" s="58"/>
      <c r="I665" s="50"/>
      <c r="J665" s="50"/>
      <c r="K665" s="50"/>
      <c r="L665" s="50"/>
      <c r="M665" s="50"/>
      <c r="N665" s="50"/>
      <c r="O665" s="50"/>
      <c r="P665" s="50"/>
      <c r="Q665" s="50"/>
      <c r="R665" s="50"/>
      <c r="S665" s="50"/>
      <c r="T665" s="50"/>
      <c r="U665" s="50"/>
      <c r="V665" s="50"/>
      <c r="W665" s="50"/>
      <c r="X665" s="50"/>
    </row>
    <row r="666" spans="2:24" ht="14.25" customHeight="1" x14ac:dyDescent="0.25">
      <c r="B666" s="51"/>
      <c r="C666" s="52"/>
      <c r="D666" s="52"/>
      <c r="E666" s="52"/>
      <c r="F666" s="52"/>
      <c r="G666" s="58"/>
      <c r="H666" s="58"/>
      <c r="I666" s="50"/>
      <c r="J666" s="50"/>
      <c r="K666" s="50"/>
      <c r="L666" s="50"/>
      <c r="M666" s="50"/>
      <c r="N666" s="50"/>
      <c r="O666" s="50"/>
      <c r="P666" s="50"/>
      <c r="Q666" s="50"/>
      <c r="R666" s="50"/>
      <c r="S666" s="50"/>
      <c r="T666" s="50"/>
      <c r="U666" s="50"/>
      <c r="V666" s="50"/>
      <c r="W666" s="50"/>
      <c r="X666" s="50"/>
    </row>
    <row r="667" spans="2:24" ht="14.25" customHeight="1" x14ac:dyDescent="0.25">
      <c r="B667" s="51"/>
      <c r="C667" s="52"/>
      <c r="D667" s="52"/>
      <c r="E667" s="52"/>
      <c r="F667" s="52"/>
      <c r="G667" s="58"/>
      <c r="H667" s="58"/>
      <c r="I667" s="50"/>
      <c r="J667" s="50"/>
      <c r="K667" s="50"/>
      <c r="L667" s="50"/>
      <c r="M667" s="50"/>
      <c r="N667" s="50"/>
      <c r="O667" s="50"/>
      <c r="P667" s="50"/>
      <c r="Q667" s="50"/>
      <c r="R667" s="50"/>
      <c r="S667" s="50"/>
      <c r="T667" s="50"/>
      <c r="U667" s="50"/>
      <c r="V667" s="50"/>
      <c r="W667" s="50"/>
      <c r="X667" s="50"/>
    </row>
    <row r="668" spans="2:24" ht="14.25" customHeight="1" x14ac:dyDescent="0.25">
      <c r="B668" s="51"/>
      <c r="C668" s="52"/>
      <c r="D668" s="52"/>
      <c r="E668" s="52"/>
      <c r="F668" s="52"/>
      <c r="G668" s="58"/>
      <c r="H668" s="58"/>
      <c r="I668" s="50"/>
      <c r="J668" s="50"/>
      <c r="K668" s="50"/>
      <c r="L668" s="50"/>
      <c r="M668" s="50"/>
      <c r="N668" s="50"/>
      <c r="O668" s="50"/>
      <c r="P668" s="50"/>
      <c r="Q668" s="50"/>
      <c r="R668" s="50"/>
      <c r="S668" s="50"/>
      <c r="T668" s="50"/>
      <c r="U668" s="50"/>
      <c r="V668" s="50"/>
      <c r="W668" s="50"/>
      <c r="X668" s="50"/>
    </row>
    <row r="669" spans="2:24" ht="14.25" customHeight="1" x14ac:dyDescent="0.25">
      <c r="B669" s="51"/>
      <c r="C669" s="52"/>
      <c r="D669" s="52"/>
      <c r="E669" s="52"/>
      <c r="F669" s="52"/>
      <c r="G669" s="58"/>
      <c r="H669" s="58"/>
      <c r="I669" s="50"/>
      <c r="J669" s="50"/>
      <c r="K669" s="50"/>
      <c r="L669" s="50"/>
      <c r="M669" s="50"/>
      <c r="N669" s="50"/>
      <c r="O669" s="50"/>
      <c r="P669" s="50"/>
      <c r="Q669" s="50"/>
      <c r="R669" s="50"/>
      <c r="S669" s="50"/>
      <c r="T669" s="50"/>
      <c r="U669" s="50"/>
      <c r="V669" s="50"/>
      <c r="W669" s="50"/>
      <c r="X669" s="50"/>
    </row>
    <row r="670" spans="2:24" ht="14.25" customHeight="1" x14ac:dyDescent="0.25">
      <c r="B670" s="51"/>
      <c r="C670" s="52"/>
      <c r="D670" s="52"/>
      <c r="E670" s="52"/>
      <c r="F670" s="52"/>
      <c r="G670" s="58"/>
      <c r="H670" s="58"/>
      <c r="I670" s="50"/>
      <c r="J670" s="50"/>
      <c r="K670" s="50"/>
      <c r="L670" s="50"/>
      <c r="M670" s="50"/>
      <c r="N670" s="50"/>
      <c r="O670" s="50"/>
      <c r="P670" s="50"/>
      <c r="Q670" s="50"/>
      <c r="R670" s="50"/>
      <c r="S670" s="50"/>
      <c r="T670" s="50"/>
      <c r="U670" s="50"/>
      <c r="V670" s="50"/>
      <c r="W670" s="50"/>
      <c r="X670" s="50"/>
    </row>
    <row r="671" spans="2:24" ht="14.25" customHeight="1" x14ac:dyDescent="0.25">
      <c r="B671" s="51"/>
      <c r="C671" s="52"/>
      <c r="D671" s="52"/>
      <c r="E671" s="52"/>
      <c r="F671" s="52"/>
      <c r="G671" s="58"/>
      <c r="H671" s="58"/>
      <c r="I671" s="50"/>
      <c r="J671" s="50"/>
      <c r="K671" s="50"/>
      <c r="L671" s="50"/>
      <c r="M671" s="50"/>
      <c r="N671" s="50"/>
      <c r="O671" s="50"/>
      <c r="P671" s="50"/>
      <c r="Q671" s="50"/>
      <c r="R671" s="50"/>
      <c r="S671" s="50"/>
      <c r="T671" s="50"/>
      <c r="U671" s="50"/>
      <c r="V671" s="50"/>
      <c r="W671" s="50"/>
      <c r="X671" s="50"/>
    </row>
    <row r="672" spans="2:24" ht="14.25" customHeight="1" x14ac:dyDescent="0.25">
      <c r="B672" s="51"/>
      <c r="C672" s="52"/>
      <c r="D672" s="52"/>
      <c r="E672" s="52"/>
      <c r="F672" s="52"/>
      <c r="G672" s="58"/>
      <c r="H672" s="58"/>
      <c r="I672" s="50"/>
      <c r="J672" s="50"/>
      <c r="K672" s="50"/>
      <c r="L672" s="50"/>
      <c r="M672" s="50"/>
      <c r="N672" s="50"/>
      <c r="O672" s="50"/>
      <c r="P672" s="50"/>
      <c r="Q672" s="50"/>
      <c r="R672" s="50"/>
      <c r="S672" s="50"/>
      <c r="T672" s="50"/>
      <c r="U672" s="50"/>
      <c r="V672" s="50"/>
      <c r="W672" s="50"/>
      <c r="X672" s="50"/>
    </row>
    <row r="673" spans="2:24" ht="14.25" customHeight="1" x14ac:dyDescent="0.25">
      <c r="B673" s="51"/>
      <c r="C673" s="52"/>
      <c r="D673" s="52"/>
      <c r="E673" s="52"/>
      <c r="F673" s="52"/>
      <c r="G673" s="58"/>
      <c r="H673" s="58"/>
      <c r="I673" s="50"/>
      <c r="J673" s="50"/>
      <c r="K673" s="50"/>
      <c r="L673" s="50"/>
      <c r="M673" s="50"/>
      <c r="N673" s="50"/>
      <c r="O673" s="50"/>
      <c r="P673" s="50"/>
      <c r="Q673" s="50"/>
      <c r="R673" s="50"/>
      <c r="S673" s="50"/>
      <c r="T673" s="50"/>
      <c r="U673" s="50"/>
      <c r="V673" s="50"/>
      <c r="W673" s="50"/>
      <c r="X673" s="50"/>
    </row>
    <row r="674" spans="2:24" ht="14.25" customHeight="1" x14ac:dyDescent="0.25">
      <c r="B674" s="51"/>
      <c r="C674" s="52"/>
      <c r="D674" s="52"/>
      <c r="E674" s="52"/>
      <c r="F674" s="52"/>
      <c r="G674" s="58"/>
      <c r="H674" s="58"/>
      <c r="I674" s="50"/>
      <c r="J674" s="50"/>
      <c r="K674" s="50"/>
      <c r="L674" s="50"/>
      <c r="M674" s="50"/>
      <c r="N674" s="50"/>
      <c r="O674" s="50"/>
      <c r="P674" s="50"/>
      <c r="Q674" s="50"/>
      <c r="R674" s="50"/>
      <c r="S674" s="50"/>
      <c r="T674" s="50"/>
      <c r="U674" s="50"/>
      <c r="V674" s="50"/>
      <c r="W674" s="50"/>
      <c r="X674" s="50"/>
    </row>
    <row r="675" spans="2:24" ht="14.25" customHeight="1" x14ac:dyDescent="0.25">
      <c r="B675" s="51"/>
      <c r="C675" s="52"/>
      <c r="D675" s="52"/>
      <c r="E675" s="52"/>
      <c r="F675" s="52"/>
      <c r="G675" s="58"/>
      <c r="H675" s="58"/>
      <c r="I675" s="50"/>
      <c r="J675" s="50"/>
      <c r="K675" s="50"/>
      <c r="L675" s="50"/>
      <c r="M675" s="50"/>
      <c r="N675" s="50"/>
      <c r="O675" s="50"/>
      <c r="P675" s="50"/>
      <c r="Q675" s="50"/>
      <c r="R675" s="50"/>
      <c r="S675" s="50"/>
      <c r="T675" s="50"/>
      <c r="U675" s="50"/>
      <c r="V675" s="50"/>
      <c r="W675" s="50"/>
      <c r="X675" s="50"/>
    </row>
    <row r="676" spans="2:24" ht="14.25" customHeight="1" x14ac:dyDescent="0.25">
      <c r="B676" s="51"/>
      <c r="C676" s="52"/>
      <c r="D676" s="52"/>
      <c r="E676" s="52"/>
      <c r="F676" s="52"/>
      <c r="G676" s="58"/>
      <c r="H676" s="58"/>
      <c r="I676" s="50"/>
      <c r="J676" s="50"/>
      <c r="K676" s="50"/>
      <c r="L676" s="50"/>
      <c r="M676" s="50"/>
      <c r="N676" s="50"/>
      <c r="O676" s="50"/>
      <c r="P676" s="50"/>
      <c r="Q676" s="50"/>
      <c r="R676" s="50"/>
      <c r="S676" s="50"/>
      <c r="T676" s="50"/>
      <c r="U676" s="50"/>
      <c r="V676" s="50"/>
      <c r="W676" s="50"/>
      <c r="X676" s="50"/>
    </row>
    <row r="677" spans="2:24" ht="14.25" customHeight="1" x14ac:dyDescent="0.25">
      <c r="B677" s="51"/>
      <c r="C677" s="52"/>
      <c r="D677" s="52"/>
      <c r="E677" s="52"/>
      <c r="F677" s="52"/>
      <c r="G677" s="58"/>
      <c r="H677" s="58"/>
      <c r="I677" s="50"/>
      <c r="J677" s="50"/>
      <c r="K677" s="50"/>
      <c r="L677" s="50"/>
      <c r="M677" s="50"/>
      <c r="N677" s="50"/>
      <c r="O677" s="50"/>
      <c r="P677" s="50"/>
      <c r="Q677" s="50"/>
      <c r="R677" s="50"/>
      <c r="S677" s="50"/>
      <c r="T677" s="50"/>
      <c r="U677" s="50"/>
      <c r="V677" s="50"/>
      <c r="W677" s="50"/>
      <c r="X677" s="50"/>
    </row>
    <row r="678" spans="2:24" ht="14.25" customHeight="1" x14ac:dyDescent="0.25">
      <c r="B678" s="51"/>
      <c r="C678" s="52"/>
      <c r="D678" s="52"/>
      <c r="E678" s="52"/>
      <c r="F678" s="52"/>
      <c r="G678" s="58"/>
      <c r="H678" s="58"/>
      <c r="I678" s="50"/>
      <c r="J678" s="50"/>
      <c r="K678" s="50"/>
      <c r="L678" s="50"/>
      <c r="M678" s="50"/>
      <c r="N678" s="50"/>
      <c r="O678" s="50"/>
      <c r="P678" s="50"/>
      <c r="Q678" s="50"/>
      <c r="R678" s="50"/>
      <c r="S678" s="50"/>
      <c r="T678" s="50"/>
      <c r="U678" s="50"/>
      <c r="V678" s="50"/>
      <c r="W678" s="50"/>
      <c r="X678" s="50"/>
    </row>
    <row r="679" spans="2:24" ht="14.25" customHeight="1" x14ac:dyDescent="0.25">
      <c r="B679" s="51"/>
      <c r="C679" s="52"/>
      <c r="D679" s="52"/>
      <c r="E679" s="52"/>
      <c r="F679" s="52"/>
      <c r="G679" s="58"/>
      <c r="H679" s="58"/>
      <c r="I679" s="50"/>
      <c r="J679" s="50"/>
      <c r="K679" s="50"/>
      <c r="L679" s="50"/>
      <c r="M679" s="50"/>
      <c r="N679" s="50"/>
      <c r="O679" s="50"/>
      <c r="P679" s="50"/>
      <c r="Q679" s="50"/>
      <c r="R679" s="50"/>
      <c r="S679" s="50"/>
      <c r="T679" s="50"/>
      <c r="U679" s="50"/>
      <c r="V679" s="50"/>
      <c r="W679" s="50"/>
      <c r="X679" s="50"/>
    </row>
    <row r="680" spans="2:24" ht="14.25" customHeight="1" x14ac:dyDescent="0.25">
      <c r="B680" s="51"/>
      <c r="C680" s="52"/>
      <c r="D680" s="52"/>
      <c r="E680" s="52"/>
      <c r="F680" s="52"/>
      <c r="G680" s="58"/>
      <c r="H680" s="58"/>
      <c r="I680" s="50"/>
      <c r="J680" s="50"/>
      <c r="K680" s="50"/>
      <c r="L680" s="50"/>
      <c r="M680" s="50"/>
      <c r="N680" s="50"/>
      <c r="O680" s="50"/>
      <c r="P680" s="50"/>
      <c r="Q680" s="50"/>
      <c r="R680" s="50"/>
      <c r="S680" s="50"/>
      <c r="T680" s="50"/>
      <c r="U680" s="50"/>
      <c r="V680" s="50"/>
      <c r="W680" s="50"/>
      <c r="X680" s="50"/>
    </row>
    <row r="681" spans="2:24" ht="14.25" customHeight="1" x14ac:dyDescent="0.25">
      <c r="B681" s="51"/>
      <c r="C681" s="52"/>
      <c r="D681" s="52"/>
      <c r="E681" s="52"/>
      <c r="F681" s="52"/>
      <c r="G681" s="58"/>
      <c r="H681" s="58"/>
      <c r="I681" s="50"/>
      <c r="J681" s="50"/>
      <c r="K681" s="50"/>
      <c r="L681" s="50"/>
      <c r="M681" s="50"/>
      <c r="N681" s="50"/>
      <c r="O681" s="50"/>
      <c r="P681" s="50"/>
      <c r="Q681" s="50"/>
      <c r="R681" s="50"/>
      <c r="S681" s="50"/>
      <c r="T681" s="50"/>
      <c r="U681" s="50"/>
      <c r="V681" s="50"/>
      <c r="W681" s="50"/>
      <c r="X681" s="50"/>
    </row>
    <row r="682" spans="2:24" ht="14.25" customHeight="1" x14ac:dyDescent="0.25">
      <c r="B682" s="51"/>
      <c r="C682" s="52"/>
      <c r="D682" s="52"/>
      <c r="E682" s="52"/>
      <c r="F682" s="52"/>
      <c r="G682" s="58"/>
      <c r="H682" s="58"/>
      <c r="I682" s="50"/>
      <c r="J682" s="50"/>
      <c r="K682" s="50"/>
      <c r="L682" s="50"/>
      <c r="M682" s="50"/>
      <c r="N682" s="50"/>
      <c r="O682" s="50"/>
      <c r="P682" s="50"/>
      <c r="Q682" s="50"/>
      <c r="R682" s="50"/>
      <c r="S682" s="50"/>
      <c r="T682" s="50"/>
      <c r="U682" s="50"/>
      <c r="V682" s="50"/>
      <c r="W682" s="50"/>
      <c r="X682" s="50"/>
    </row>
    <row r="683" spans="2:24" ht="14.25" customHeight="1" x14ac:dyDescent="0.25">
      <c r="B683" s="51"/>
      <c r="C683" s="52"/>
      <c r="D683" s="52"/>
      <c r="E683" s="52"/>
      <c r="F683" s="52"/>
      <c r="G683" s="58"/>
      <c r="H683" s="58"/>
      <c r="I683" s="50"/>
      <c r="J683" s="50"/>
      <c r="K683" s="50"/>
      <c r="L683" s="50"/>
      <c r="M683" s="50"/>
      <c r="N683" s="50"/>
      <c r="O683" s="50"/>
      <c r="P683" s="50"/>
      <c r="Q683" s="50"/>
      <c r="R683" s="50"/>
      <c r="S683" s="50"/>
      <c r="T683" s="50"/>
      <c r="U683" s="50"/>
      <c r="V683" s="50"/>
      <c r="W683" s="50"/>
      <c r="X683" s="50"/>
    </row>
    <row r="684" spans="2:24" ht="14.25" customHeight="1" x14ac:dyDescent="0.25">
      <c r="B684" s="51"/>
      <c r="C684" s="52"/>
      <c r="D684" s="52"/>
      <c r="E684" s="52"/>
      <c r="F684" s="52"/>
      <c r="G684" s="58"/>
      <c r="H684" s="58"/>
      <c r="I684" s="50"/>
      <c r="J684" s="50"/>
      <c r="K684" s="50"/>
      <c r="L684" s="50"/>
      <c r="M684" s="50"/>
      <c r="N684" s="50"/>
      <c r="O684" s="50"/>
      <c r="P684" s="50"/>
      <c r="Q684" s="50"/>
      <c r="R684" s="50"/>
      <c r="S684" s="50"/>
      <c r="T684" s="50"/>
      <c r="U684" s="50"/>
      <c r="V684" s="50"/>
      <c r="W684" s="50"/>
      <c r="X684" s="50"/>
    </row>
    <row r="685" spans="2:24" ht="14.25" customHeight="1" x14ac:dyDescent="0.25">
      <c r="B685" s="51"/>
      <c r="C685" s="52"/>
      <c r="D685" s="52"/>
      <c r="E685" s="52"/>
      <c r="F685" s="52"/>
      <c r="G685" s="58"/>
      <c r="H685" s="58"/>
      <c r="I685" s="50"/>
      <c r="J685" s="50"/>
      <c r="K685" s="50"/>
      <c r="L685" s="50"/>
      <c r="M685" s="50"/>
      <c r="N685" s="50"/>
      <c r="O685" s="50"/>
      <c r="P685" s="50"/>
      <c r="Q685" s="50"/>
      <c r="R685" s="50"/>
      <c r="S685" s="50"/>
      <c r="T685" s="50"/>
      <c r="U685" s="50"/>
      <c r="V685" s="50"/>
      <c r="W685" s="50"/>
      <c r="X685" s="50"/>
    </row>
    <row r="686" spans="2:24" ht="14.25" customHeight="1" x14ac:dyDescent="0.25">
      <c r="B686" s="51"/>
      <c r="C686" s="52"/>
      <c r="D686" s="52"/>
      <c r="E686" s="52"/>
      <c r="F686" s="52"/>
      <c r="G686" s="58"/>
      <c r="H686" s="58"/>
      <c r="I686" s="50"/>
      <c r="J686" s="50"/>
      <c r="K686" s="50"/>
      <c r="L686" s="50"/>
      <c r="M686" s="50"/>
      <c r="N686" s="50"/>
      <c r="O686" s="50"/>
      <c r="P686" s="50"/>
      <c r="Q686" s="50"/>
      <c r="R686" s="50"/>
      <c r="S686" s="50"/>
      <c r="T686" s="50"/>
      <c r="U686" s="50"/>
      <c r="V686" s="50"/>
      <c r="W686" s="50"/>
      <c r="X686" s="50"/>
    </row>
    <row r="687" spans="2:24" ht="14.25" customHeight="1" x14ac:dyDescent="0.25">
      <c r="B687" s="51"/>
      <c r="C687" s="52"/>
      <c r="D687" s="52"/>
      <c r="E687" s="52"/>
      <c r="F687" s="52"/>
      <c r="G687" s="58"/>
      <c r="H687" s="58"/>
      <c r="I687" s="50"/>
      <c r="J687" s="50"/>
      <c r="K687" s="50"/>
      <c r="L687" s="50"/>
      <c r="M687" s="50"/>
      <c r="N687" s="50"/>
      <c r="O687" s="50"/>
      <c r="P687" s="50"/>
      <c r="Q687" s="50"/>
      <c r="R687" s="50"/>
      <c r="S687" s="50"/>
      <c r="T687" s="50"/>
      <c r="U687" s="50"/>
      <c r="V687" s="50"/>
      <c r="W687" s="50"/>
      <c r="X687" s="50"/>
    </row>
    <row r="688" spans="2:24" ht="14.25" customHeight="1" x14ac:dyDescent="0.25">
      <c r="B688" s="51"/>
      <c r="C688" s="52"/>
      <c r="D688" s="52"/>
      <c r="E688" s="52"/>
      <c r="F688" s="52"/>
      <c r="G688" s="58"/>
      <c r="H688" s="58"/>
      <c r="I688" s="50"/>
      <c r="J688" s="50"/>
      <c r="K688" s="50"/>
      <c r="L688" s="50"/>
      <c r="M688" s="50"/>
      <c r="N688" s="50"/>
      <c r="O688" s="50"/>
      <c r="P688" s="50"/>
      <c r="Q688" s="50"/>
      <c r="R688" s="50"/>
      <c r="S688" s="50"/>
      <c r="T688" s="50"/>
      <c r="U688" s="50"/>
      <c r="V688" s="50"/>
      <c r="W688" s="50"/>
      <c r="X688" s="50"/>
    </row>
    <row r="689" spans="2:24" ht="14.25" customHeight="1" x14ac:dyDescent="0.25">
      <c r="B689" s="51"/>
      <c r="C689" s="52"/>
      <c r="D689" s="52"/>
      <c r="E689" s="52"/>
      <c r="F689" s="52"/>
      <c r="G689" s="58"/>
      <c r="H689" s="58"/>
      <c r="I689" s="50"/>
      <c r="J689" s="50"/>
      <c r="K689" s="50"/>
      <c r="L689" s="50"/>
      <c r="M689" s="50"/>
      <c r="N689" s="50"/>
      <c r="O689" s="50"/>
      <c r="P689" s="50"/>
      <c r="Q689" s="50"/>
      <c r="R689" s="50"/>
      <c r="S689" s="50"/>
      <c r="T689" s="50"/>
      <c r="U689" s="50"/>
      <c r="V689" s="50"/>
      <c r="W689" s="50"/>
      <c r="X689" s="50"/>
    </row>
    <row r="690" spans="2:24" ht="14.25" customHeight="1" x14ac:dyDescent="0.25">
      <c r="B690" s="51"/>
      <c r="C690" s="52"/>
      <c r="D690" s="52"/>
      <c r="E690" s="52"/>
      <c r="F690" s="52"/>
      <c r="G690" s="58"/>
      <c r="H690" s="58"/>
      <c r="I690" s="50"/>
      <c r="J690" s="50"/>
      <c r="K690" s="50"/>
      <c r="L690" s="50"/>
      <c r="M690" s="50"/>
      <c r="N690" s="50"/>
      <c r="O690" s="50"/>
      <c r="P690" s="50"/>
      <c r="Q690" s="50"/>
      <c r="R690" s="50"/>
      <c r="S690" s="50"/>
      <c r="T690" s="50"/>
      <c r="U690" s="50"/>
      <c r="V690" s="50"/>
      <c r="W690" s="50"/>
      <c r="X690" s="50"/>
    </row>
    <row r="691" spans="2:24" ht="14.25" customHeight="1" x14ac:dyDescent="0.25">
      <c r="B691" s="51"/>
      <c r="C691" s="52"/>
      <c r="D691" s="52"/>
      <c r="E691" s="52"/>
      <c r="F691" s="52"/>
      <c r="G691" s="58"/>
      <c r="H691" s="58"/>
      <c r="I691" s="50"/>
      <c r="J691" s="50"/>
      <c r="K691" s="50"/>
      <c r="L691" s="50"/>
      <c r="M691" s="50"/>
      <c r="N691" s="50"/>
      <c r="O691" s="50"/>
      <c r="P691" s="50"/>
      <c r="Q691" s="50"/>
      <c r="R691" s="50"/>
      <c r="S691" s="50"/>
      <c r="T691" s="50"/>
      <c r="U691" s="50"/>
      <c r="V691" s="50"/>
      <c r="W691" s="50"/>
      <c r="X691" s="50"/>
    </row>
    <row r="692" spans="2:24" ht="14.25" customHeight="1" x14ac:dyDescent="0.25">
      <c r="B692" s="51"/>
      <c r="C692" s="52"/>
      <c r="D692" s="52"/>
      <c r="E692" s="52"/>
      <c r="F692" s="52"/>
      <c r="G692" s="58"/>
      <c r="H692" s="58"/>
      <c r="I692" s="50"/>
      <c r="J692" s="50"/>
      <c r="K692" s="50"/>
      <c r="L692" s="50"/>
      <c r="M692" s="50"/>
      <c r="N692" s="50"/>
      <c r="O692" s="50"/>
      <c r="P692" s="50"/>
      <c r="Q692" s="50"/>
      <c r="R692" s="50"/>
      <c r="S692" s="50"/>
      <c r="T692" s="50"/>
      <c r="U692" s="50"/>
      <c r="V692" s="50"/>
      <c r="W692" s="50"/>
      <c r="X692" s="50"/>
    </row>
    <row r="693" spans="2:24" ht="14.25" customHeight="1" x14ac:dyDescent="0.25">
      <c r="B693" s="51"/>
      <c r="C693" s="52"/>
      <c r="D693" s="52"/>
      <c r="E693" s="52"/>
      <c r="F693" s="52"/>
      <c r="G693" s="58"/>
      <c r="H693" s="58"/>
      <c r="I693" s="50"/>
      <c r="J693" s="50"/>
      <c r="K693" s="50"/>
      <c r="L693" s="50"/>
      <c r="M693" s="50"/>
      <c r="N693" s="50"/>
      <c r="O693" s="50"/>
      <c r="P693" s="50"/>
      <c r="Q693" s="50"/>
      <c r="R693" s="50"/>
      <c r="S693" s="50"/>
      <c r="T693" s="50"/>
      <c r="U693" s="50"/>
      <c r="V693" s="50"/>
      <c r="W693" s="50"/>
      <c r="X693" s="50"/>
    </row>
    <row r="694" spans="2:24" ht="14.25" customHeight="1" x14ac:dyDescent="0.25">
      <c r="B694" s="51"/>
      <c r="C694" s="52"/>
      <c r="D694" s="52"/>
      <c r="E694" s="52"/>
      <c r="F694" s="52"/>
      <c r="G694" s="58"/>
      <c r="H694" s="58"/>
      <c r="I694" s="50"/>
      <c r="J694" s="50"/>
      <c r="K694" s="50"/>
      <c r="L694" s="50"/>
      <c r="M694" s="50"/>
      <c r="N694" s="50"/>
      <c r="O694" s="50"/>
      <c r="P694" s="50"/>
      <c r="Q694" s="50"/>
      <c r="R694" s="50"/>
      <c r="S694" s="50"/>
      <c r="T694" s="50"/>
      <c r="U694" s="50"/>
      <c r="V694" s="50"/>
      <c r="W694" s="50"/>
      <c r="X694" s="50"/>
    </row>
    <row r="695" spans="2:24" ht="14.25" customHeight="1" x14ac:dyDescent="0.25">
      <c r="B695" s="51"/>
      <c r="C695" s="52"/>
      <c r="D695" s="52"/>
      <c r="E695" s="52"/>
      <c r="F695" s="52"/>
      <c r="G695" s="58"/>
      <c r="H695" s="58"/>
      <c r="I695" s="50"/>
      <c r="J695" s="50"/>
      <c r="K695" s="50"/>
      <c r="L695" s="50"/>
      <c r="M695" s="50"/>
      <c r="N695" s="50"/>
      <c r="O695" s="50"/>
      <c r="P695" s="50"/>
      <c r="Q695" s="50"/>
      <c r="R695" s="50"/>
      <c r="S695" s="50"/>
      <c r="T695" s="50"/>
      <c r="U695" s="50"/>
      <c r="V695" s="50"/>
      <c r="W695" s="50"/>
      <c r="X695" s="50"/>
    </row>
    <row r="696" spans="2:24" ht="14.25" customHeight="1" x14ac:dyDescent="0.25">
      <c r="B696" s="51"/>
      <c r="C696" s="52"/>
      <c r="D696" s="52"/>
      <c r="E696" s="52"/>
      <c r="F696" s="52"/>
      <c r="G696" s="58"/>
      <c r="H696" s="58"/>
      <c r="I696" s="50"/>
      <c r="J696" s="50"/>
      <c r="K696" s="50"/>
      <c r="L696" s="50"/>
      <c r="M696" s="50"/>
      <c r="N696" s="50"/>
      <c r="O696" s="50"/>
      <c r="P696" s="50"/>
      <c r="Q696" s="50"/>
      <c r="R696" s="50"/>
      <c r="S696" s="50"/>
      <c r="T696" s="50"/>
      <c r="U696" s="50"/>
      <c r="V696" s="50"/>
      <c r="W696" s="50"/>
      <c r="X696" s="50"/>
    </row>
    <row r="697" spans="2:24" ht="14.25" customHeight="1" x14ac:dyDescent="0.25">
      <c r="B697" s="51"/>
      <c r="C697" s="52"/>
      <c r="D697" s="52"/>
      <c r="E697" s="52"/>
      <c r="F697" s="52"/>
      <c r="G697" s="58"/>
      <c r="H697" s="58"/>
      <c r="I697" s="50"/>
      <c r="J697" s="50"/>
      <c r="K697" s="50"/>
      <c r="L697" s="50"/>
      <c r="M697" s="50"/>
      <c r="N697" s="50"/>
      <c r="O697" s="50"/>
      <c r="P697" s="50"/>
      <c r="Q697" s="50"/>
      <c r="R697" s="50"/>
      <c r="S697" s="50"/>
      <c r="T697" s="50"/>
      <c r="U697" s="50"/>
      <c r="V697" s="50"/>
      <c r="W697" s="50"/>
      <c r="X697" s="50"/>
    </row>
    <row r="698" spans="2:24" ht="14.25" customHeight="1" x14ac:dyDescent="0.25">
      <c r="B698" s="51"/>
      <c r="C698" s="52"/>
      <c r="D698" s="52"/>
      <c r="E698" s="52"/>
      <c r="F698" s="52"/>
      <c r="G698" s="58"/>
      <c r="H698" s="58"/>
      <c r="I698" s="50"/>
      <c r="J698" s="50"/>
      <c r="K698" s="50"/>
      <c r="L698" s="50"/>
      <c r="M698" s="50"/>
      <c r="N698" s="50"/>
      <c r="O698" s="50"/>
      <c r="P698" s="50"/>
      <c r="Q698" s="50"/>
      <c r="R698" s="50"/>
      <c r="S698" s="50"/>
      <c r="T698" s="50"/>
      <c r="U698" s="50"/>
      <c r="V698" s="50"/>
      <c r="W698" s="50"/>
      <c r="X698" s="50"/>
    </row>
    <row r="699" spans="2:24" ht="14.25" customHeight="1" x14ac:dyDescent="0.25">
      <c r="B699" s="51"/>
      <c r="C699" s="52"/>
      <c r="D699" s="52"/>
      <c r="E699" s="52"/>
      <c r="F699" s="52"/>
      <c r="G699" s="58"/>
      <c r="H699" s="58"/>
      <c r="I699" s="50"/>
      <c r="J699" s="50"/>
      <c r="K699" s="50"/>
      <c r="L699" s="50"/>
      <c r="M699" s="50"/>
      <c r="N699" s="50"/>
      <c r="O699" s="50"/>
      <c r="P699" s="50"/>
      <c r="Q699" s="50"/>
      <c r="R699" s="50"/>
      <c r="S699" s="50"/>
      <c r="T699" s="50"/>
      <c r="U699" s="50"/>
      <c r="V699" s="50"/>
      <c r="W699" s="50"/>
      <c r="X699" s="50"/>
    </row>
    <row r="700" spans="2:24" ht="14.25" customHeight="1" x14ac:dyDescent="0.25">
      <c r="B700" s="51"/>
      <c r="C700" s="52"/>
      <c r="D700" s="52"/>
      <c r="E700" s="52"/>
      <c r="F700" s="52"/>
      <c r="G700" s="58"/>
      <c r="H700" s="58"/>
      <c r="I700" s="50"/>
      <c r="J700" s="50"/>
      <c r="K700" s="50"/>
      <c r="L700" s="50"/>
      <c r="M700" s="50"/>
      <c r="N700" s="50"/>
      <c r="O700" s="50"/>
      <c r="P700" s="50"/>
      <c r="Q700" s="50"/>
      <c r="R700" s="50"/>
      <c r="S700" s="50"/>
      <c r="T700" s="50"/>
      <c r="U700" s="50"/>
      <c r="V700" s="50"/>
      <c r="W700" s="50"/>
      <c r="X700" s="50"/>
    </row>
    <row r="701" spans="2:24" ht="14.25" customHeight="1" x14ac:dyDescent="0.25">
      <c r="B701" s="51"/>
      <c r="C701" s="52"/>
      <c r="D701" s="52"/>
      <c r="E701" s="52"/>
      <c r="F701" s="52"/>
      <c r="G701" s="58"/>
      <c r="H701" s="58"/>
      <c r="I701" s="50"/>
      <c r="J701" s="50"/>
      <c r="K701" s="50"/>
      <c r="L701" s="50"/>
      <c r="M701" s="50"/>
      <c r="N701" s="50"/>
      <c r="O701" s="50"/>
      <c r="P701" s="50"/>
      <c r="Q701" s="50"/>
      <c r="R701" s="50"/>
      <c r="S701" s="50"/>
      <c r="T701" s="50"/>
      <c r="U701" s="50"/>
      <c r="V701" s="50"/>
      <c r="W701" s="50"/>
      <c r="X701" s="50"/>
    </row>
    <row r="702" spans="2:24" ht="14.25" customHeight="1" x14ac:dyDescent="0.25">
      <c r="B702" s="51"/>
      <c r="C702" s="52"/>
      <c r="D702" s="52"/>
      <c r="E702" s="52"/>
      <c r="F702" s="52"/>
      <c r="G702" s="58"/>
      <c r="H702" s="58"/>
      <c r="I702" s="50"/>
      <c r="J702" s="50"/>
      <c r="K702" s="50"/>
      <c r="L702" s="50"/>
      <c r="M702" s="50"/>
      <c r="N702" s="50"/>
      <c r="O702" s="50"/>
      <c r="P702" s="50"/>
      <c r="Q702" s="50"/>
      <c r="R702" s="50"/>
      <c r="S702" s="50"/>
      <c r="T702" s="50"/>
      <c r="U702" s="50"/>
      <c r="V702" s="50"/>
      <c r="W702" s="50"/>
      <c r="X702" s="50"/>
    </row>
    <row r="703" spans="2:24" ht="14.25" customHeight="1" x14ac:dyDescent="0.25">
      <c r="B703" s="51"/>
      <c r="C703" s="52"/>
      <c r="D703" s="52"/>
      <c r="E703" s="52"/>
      <c r="F703" s="52"/>
      <c r="G703" s="58"/>
      <c r="H703" s="58"/>
      <c r="I703" s="50"/>
      <c r="J703" s="50"/>
      <c r="K703" s="50"/>
      <c r="L703" s="50"/>
      <c r="M703" s="50"/>
      <c r="N703" s="50"/>
      <c r="O703" s="50"/>
      <c r="P703" s="50"/>
      <c r="Q703" s="50"/>
      <c r="R703" s="50"/>
      <c r="S703" s="50"/>
      <c r="T703" s="50"/>
      <c r="U703" s="50"/>
      <c r="V703" s="50"/>
      <c r="W703" s="50"/>
      <c r="X703" s="50"/>
    </row>
    <row r="704" spans="2:24" ht="14.25" customHeight="1" x14ac:dyDescent="0.25">
      <c r="B704" s="51"/>
      <c r="C704" s="52"/>
      <c r="D704" s="52"/>
      <c r="E704" s="52"/>
      <c r="F704" s="52"/>
      <c r="G704" s="58"/>
      <c r="H704" s="58"/>
      <c r="I704" s="50"/>
      <c r="J704" s="50"/>
      <c r="K704" s="50"/>
      <c r="L704" s="50"/>
      <c r="M704" s="50"/>
      <c r="N704" s="50"/>
      <c r="O704" s="50"/>
      <c r="P704" s="50"/>
      <c r="Q704" s="50"/>
      <c r="R704" s="50"/>
      <c r="S704" s="50"/>
      <c r="T704" s="50"/>
      <c r="U704" s="50"/>
      <c r="V704" s="50"/>
      <c r="W704" s="50"/>
      <c r="X704" s="50"/>
    </row>
    <row r="705" spans="2:24" ht="14.25" customHeight="1" x14ac:dyDescent="0.25">
      <c r="B705" s="51"/>
      <c r="C705" s="52"/>
      <c r="D705" s="52"/>
      <c r="E705" s="52"/>
      <c r="F705" s="52"/>
      <c r="G705" s="58"/>
      <c r="H705" s="58"/>
      <c r="I705" s="50"/>
      <c r="J705" s="50"/>
      <c r="K705" s="50"/>
      <c r="L705" s="50"/>
      <c r="M705" s="50"/>
      <c r="N705" s="50"/>
      <c r="O705" s="50"/>
      <c r="P705" s="50"/>
      <c r="Q705" s="50"/>
      <c r="R705" s="50"/>
      <c r="S705" s="50"/>
      <c r="T705" s="50"/>
      <c r="U705" s="50"/>
      <c r="V705" s="50"/>
      <c r="W705" s="50"/>
      <c r="X705" s="50"/>
    </row>
    <row r="706" spans="2:24" ht="14.25" customHeight="1" x14ac:dyDescent="0.25">
      <c r="B706" s="51"/>
      <c r="C706" s="52"/>
      <c r="D706" s="52"/>
      <c r="E706" s="52"/>
      <c r="F706" s="52"/>
      <c r="G706" s="58"/>
      <c r="H706" s="58"/>
      <c r="I706" s="50"/>
      <c r="J706" s="50"/>
      <c r="K706" s="50"/>
      <c r="L706" s="50"/>
      <c r="M706" s="50"/>
      <c r="N706" s="50"/>
      <c r="O706" s="50"/>
      <c r="P706" s="50"/>
      <c r="Q706" s="50"/>
      <c r="R706" s="50"/>
      <c r="S706" s="50"/>
      <c r="T706" s="50"/>
      <c r="U706" s="50"/>
      <c r="V706" s="50"/>
      <c r="W706" s="50"/>
      <c r="X706" s="50"/>
    </row>
    <row r="707" spans="2:24" ht="14.25" customHeight="1" x14ac:dyDescent="0.25">
      <c r="B707" s="51"/>
      <c r="C707" s="52"/>
      <c r="D707" s="52"/>
      <c r="E707" s="52"/>
      <c r="F707" s="52"/>
      <c r="G707" s="58"/>
      <c r="H707" s="58"/>
      <c r="I707" s="50"/>
      <c r="J707" s="50"/>
      <c r="K707" s="50"/>
      <c r="L707" s="50"/>
      <c r="M707" s="50"/>
      <c r="N707" s="50"/>
      <c r="O707" s="50"/>
      <c r="P707" s="50"/>
      <c r="Q707" s="50"/>
      <c r="R707" s="50"/>
      <c r="S707" s="50"/>
      <c r="T707" s="50"/>
      <c r="U707" s="50"/>
      <c r="V707" s="50"/>
      <c r="W707" s="50"/>
      <c r="X707" s="50"/>
    </row>
    <row r="708" spans="2:24" ht="14.25" customHeight="1" x14ac:dyDescent="0.25">
      <c r="B708" s="51"/>
      <c r="C708" s="52"/>
      <c r="D708" s="52"/>
      <c r="E708" s="52"/>
      <c r="F708" s="52"/>
      <c r="G708" s="58"/>
      <c r="H708" s="58"/>
      <c r="I708" s="50"/>
      <c r="J708" s="50"/>
      <c r="K708" s="50"/>
      <c r="L708" s="50"/>
      <c r="M708" s="50"/>
      <c r="N708" s="50"/>
      <c r="O708" s="50"/>
      <c r="P708" s="50"/>
      <c r="Q708" s="50"/>
      <c r="R708" s="50"/>
      <c r="S708" s="50"/>
      <c r="T708" s="50"/>
      <c r="U708" s="50"/>
      <c r="V708" s="50"/>
      <c r="W708" s="50"/>
      <c r="X708" s="50"/>
    </row>
    <row r="709" spans="2:24" ht="14.25" customHeight="1" x14ac:dyDescent="0.25">
      <c r="B709" s="51"/>
      <c r="C709" s="52"/>
      <c r="D709" s="52"/>
      <c r="E709" s="52"/>
      <c r="F709" s="52"/>
      <c r="G709" s="58"/>
      <c r="H709" s="58"/>
      <c r="I709" s="50"/>
      <c r="J709" s="50"/>
      <c r="K709" s="50"/>
      <c r="L709" s="50"/>
      <c r="M709" s="50"/>
      <c r="N709" s="50"/>
      <c r="O709" s="50"/>
      <c r="P709" s="50"/>
      <c r="Q709" s="50"/>
      <c r="R709" s="50"/>
      <c r="S709" s="50"/>
      <c r="T709" s="50"/>
      <c r="U709" s="50"/>
      <c r="V709" s="50"/>
      <c r="W709" s="50"/>
      <c r="X709" s="50"/>
    </row>
    <row r="710" spans="2:24" ht="14.25" customHeight="1" x14ac:dyDescent="0.25">
      <c r="B710" s="51"/>
      <c r="C710" s="52"/>
      <c r="D710" s="52"/>
      <c r="E710" s="52"/>
      <c r="F710" s="52"/>
      <c r="G710" s="58"/>
      <c r="H710" s="58"/>
      <c r="I710" s="50"/>
      <c r="J710" s="50"/>
      <c r="K710" s="50"/>
      <c r="L710" s="50"/>
      <c r="M710" s="50"/>
      <c r="N710" s="50"/>
      <c r="O710" s="50"/>
      <c r="P710" s="50"/>
      <c r="Q710" s="50"/>
      <c r="R710" s="50"/>
      <c r="S710" s="50"/>
      <c r="T710" s="50"/>
      <c r="U710" s="50"/>
      <c r="V710" s="50"/>
      <c r="W710" s="50"/>
      <c r="X710" s="50"/>
    </row>
    <row r="711" spans="2:24" ht="14.25" customHeight="1" x14ac:dyDescent="0.25">
      <c r="B711" s="51"/>
      <c r="C711" s="52"/>
      <c r="D711" s="52"/>
      <c r="E711" s="52"/>
      <c r="F711" s="52"/>
      <c r="G711" s="58"/>
      <c r="H711" s="58"/>
      <c r="I711" s="50"/>
      <c r="J711" s="50"/>
      <c r="K711" s="50"/>
      <c r="L711" s="50"/>
      <c r="M711" s="50"/>
      <c r="N711" s="50"/>
      <c r="O711" s="50"/>
      <c r="P711" s="50"/>
      <c r="Q711" s="50"/>
      <c r="R711" s="50"/>
      <c r="S711" s="50"/>
      <c r="T711" s="50"/>
      <c r="U711" s="50"/>
      <c r="V711" s="50"/>
      <c r="W711" s="50"/>
      <c r="X711" s="50"/>
    </row>
    <row r="712" spans="2:24" ht="14.25" customHeight="1" x14ac:dyDescent="0.25">
      <c r="B712" s="51"/>
      <c r="C712" s="52"/>
      <c r="D712" s="52"/>
      <c r="E712" s="52"/>
      <c r="F712" s="52"/>
      <c r="G712" s="58"/>
      <c r="H712" s="58"/>
      <c r="I712" s="50"/>
      <c r="J712" s="50"/>
      <c r="K712" s="50"/>
      <c r="L712" s="50"/>
      <c r="M712" s="50"/>
      <c r="N712" s="50"/>
      <c r="O712" s="50"/>
      <c r="P712" s="50"/>
      <c r="Q712" s="50"/>
      <c r="R712" s="50"/>
      <c r="S712" s="50"/>
      <c r="T712" s="50"/>
      <c r="U712" s="50"/>
      <c r="V712" s="50"/>
      <c r="W712" s="50"/>
      <c r="X712" s="50"/>
    </row>
    <row r="713" spans="2:24" ht="14.25" customHeight="1" x14ac:dyDescent="0.25">
      <c r="B713" s="51"/>
      <c r="C713" s="52"/>
      <c r="D713" s="52"/>
      <c r="E713" s="52"/>
      <c r="F713" s="52"/>
      <c r="G713" s="58"/>
      <c r="H713" s="58"/>
      <c r="I713" s="50"/>
      <c r="J713" s="50"/>
      <c r="K713" s="50"/>
      <c r="L713" s="50"/>
      <c r="M713" s="50"/>
      <c r="N713" s="50"/>
      <c r="O713" s="50"/>
      <c r="P713" s="50"/>
      <c r="Q713" s="50"/>
      <c r="R713" s="50"/>
      <c r="S713" s="50"/>
      <c r="T713" s="50"/>
      <c r="U713" s="50"/>
      <c r="V713" s="50"/>
      <c r="W713" s="50"/>
      <c r="X713" s="50"/>
    </row>
    <row r="714" spans="2:24" ht="14.25" customHeight="1" x14ac:dyDescent="0.25">
      <c r="B714" s="51"/>
      <c r="C714" s="52"/>
      <c r="D714" s="52"/>
      <c r="E714" s="52"/>
      <c r="F714" s="52"/>
      <c r="G714" s="58"/>
      <c r="H714" s="58"/>
      <c r="I714" s="50"/>
      <c r="J714" s="50"/>
      <c r="K714" s="50"/>
      <c r="L714" s="50"/>
      <c r="M714" s="50"/>
      <c r="N714" s="50"/>
      <c r="O714" s="50"/>
      <c r="P714" s="50"/>
      <c r="Q714" s="50"/>
      <c r="R714" s="50"/>
      <c r="S714" s="50"/>
      <c r="T714" s="50"/>
      <c r="U714" s="50"/>
      <c r="V714" s="50"/>
      <c r="W714" s="50"/>
      <c r="X714" s="50"/>
    </row>
    <row r="715" spans="2:24" ht="14.25" customHeight="1" x14ac:dyDescent="0.25">
      <c r="B715" s="51"/>
      <c r="C715" s="52"/>
      <c r="D715" s="52"/>
      <c r="E715" s="52"/>
      <c r="F715" s="52"/>
      <c r="G715" s="58"/>
      <c r="H715" s="58"/>
      <c r="I715" s="50"/>
      <c r="J715" s="50"/>
      <c r="K715" s="50"/>
      <c r="L715" s="50"/>
      <c r="M715" s="50"/>
      <c r="N715" s="50"/>
      <c r="O715" s="50"/>
      <c r="P715" s="50"/>
      <c r="Q715" s="50"/>
      <c r="R715" s="50"/>
      <c r="S715" s="50"/>
      <c r="T715" s="50"/>
      <c r="U715" s="50"/>
      <c r="V715" s="50"/>
      <c r="W715" s="50"/>
      <c r="X715" s="50"/>
    </row>
    <row r="716" spans="2:24" ht="14.25" customHeight="1" x14ac:dyDescent="0.25">
      <c r="B716" s="51"/>
      <c r="C716" s="52"/>
      <c r="D716" s="52"/>
      <c r="E716" s="52"/>
      <c r="F716" s="52"/>
      <c r="G716" s="58"/>
      <c r="H716" s="58"/>
      <c r="I716" s="50"/>
      <c r="J716" s="50"/>
      <c r="K716" s="50"/>
      <c r="L716" s="50"/>
      <c r="M716" s="50"/>
      <c r="N716" s="50"/>
      <c r="O716" s="50"/>
      <c r="P716" s="50"/>
      <c r="Q716" s="50"/>
      <c r="R716" s="50"/>
      <c r="S716" s="50"/>
      <c r="T716" s="50"/>
      <c r="U716" s="50"/>
      <c r="V716" s="50"/>
      <c r="W716" s="50"/>
      <c r="X716" s="50"/>
    </row>
    <row r="717" spans="2:24" ht="14.25" customHeight="1" x14ac:dyDescent="0.25">
      <c r="B717" s="51"/>
      <c r="C717" s="52"/>
      <c r="D717" s="52"/>
      <c r="E717" s="52"/>
      <c r="F717" s="52"/>
      <c r="G717" s="58"/>
      <c r="H717" s="58"/>
      <c r="I717" s="50"/>
      <c r="J717" s="50"/>
      <c r="K717" s="50"/>
      <c r="L717" s="50"/>
      <c r="M717" s="50"/>
      <c r="N717" s="50"/>
      <c r="O717" s="50"/>
      <c r="P717" s="50"/>
      <c r="Q717" s="50"/>
      <c r="R717" s="50"/>
      <c r="S717" s="50"/>
      <c r="T717" s="50"/>
      <c r="U717" s="50"/>
      <c r="V717" s="50"/>
      <c r="W717" s="50"/>
      <c r="X717" s="50"/>
    </row>
    <row r="718" spans="2:24" ht="14.25" customHeight="1" x14ac:dyDescent="0.25">
      <c r="B718" s="51"/>
      <c r="C718" s="52"/>
      <c r="D718" s="52"/>
      <c r="E718" s="52"/>
      <c r="F718" s="52"/>
      <c r="G718" s="58"/>
      <c r="H718" s="58"/>
      <c r="I718" s="50"/>
      <c r="J718" s="50"/>
      <c r="K718" s="50"/>
      <c r="L718" s="50"/>
      <c r="M718" s="50"/>
      <c r="N718" s="50"/>
      <c r="O718" s="50"/>
      <c r="P718" s="50"/>
      <c r="Q718" s="50"/>
      <c r="R718" s="50"/>
      <c r="S718" s="50"/>
      <c r="T718" s="50"/>
      <c r="U718" s="50"/>
      <c r="V718" s="50"/>
      <c r="W718" s="50"/>
      <c r="X718" s="50"/>
    </row>
    <row r="719" spans="2:24" ht="14.25" customHeight="1" x14ac:dyDescent="0.25">
      <c r="B719" s="51"/>
      <c r="C719" s="52"/>
      <c r="D719" s="52"/>
      <c r="E719" s="52"/>
      <c r="F719" s="52"/>
      <c r="G719" s="58"/>
      <c r="H719" s="58"/>
      <c r="I719" s="50"/>
      <c r="J719" s="50"/>
      <c r="K719" s="50"/>
      <c r="L719" s="50"/>
      <c r="M719" s="50"/>
      <c r="N719" s="50"/>
      <c r="O719" s="50"/>
      <c r="P719" s="50"/>
      <c r="Q719" s="50"/>
      <c r="R719" s="50"/>
      <c r="S719" s="50"/>
      <c r="T719" s="50"/>
      <c r="U719" s="50"/>
      <c r="V719" s="50"/>
      <c r="W719" s="50"/>
      <c r="X719" s="50"/>
    </row>
    <row r="720" spans="2:24" ht="14.25" customHeight="1" x14ac:dyDescent="0.25">
      <c r="B720" s="51"/>
      <c r="C720" s="52"/>
      <c r="D720" s="52"/>
      <c r="E720" s="52"/>
      <c r="F720" s="52"/>
      <c r="G720" s="58"/>
      <c r="H720" s="58"/>
      <c r="I720" s="50"/>
      <c r="J720" s="50"/>
      <c r="K720" s="50"/>
      <c r="L720" s="50"/>
      <c r="M720" s="50"/>
      <c r="N720" s="50"/>
      <c r="O720" s="50"/>
      <c r="P720" s="50"/>
      <c r="Q720" s="50"/>
      <c r="R720" s="50"/>
      <c r="S720" s="50"/>
      <c r="T720" s="50"/>
      <c r="U720" s="50"/>
      <c r="V720" s="50"/>
      <c r="W720" s="50"/>
      <c r="X720" s="50"/>
    </row>
    <row r="721" spans="2:24" ht="14.25" customHeight="1" x14ac:dyDescent="0.25">
      <c r="B721" s="51"/>
      <c r="C721" s="52"/>
      <c r="D721" s="52"/>
      <c r="E721" s="52"/>
      <c r="F721" s="52"/>
      <c r="G721" s="58"/>
      <c r="H721" s="58"/>
      <c r="I721" s="50"/>
      <c r="J721" s="50"/>
      <c r="K721" s="50"/>
      <c r="L721" s="50"/>
      <c r="M721" s="50"/>
      <c r="N721" s="50"/>
      <c r="O721" s="50"/>
      <c r="P721" s="50"/>
      <c r="Q721" s="50"/>
      <c r="R721" s="50"/>
      <c r="S721" s="50"/>
      <c r="T721" s="50"/>
      <c r="U721" s="50"/>
      <c r="V721" s="50"/>
      <c r="W721" s="50"/>
      <c r="X721" s="50"/>
    </row>
    <row r="722" spans="2:24" ht="14.25" customHeight="1" x14ac:dyDescent="0.25">
      <c r="B722" s="51"/>
      <c r="C722" s="52"/>
      <c r="D722" s="52"/>
      <c r="E722" s="52"/>
      <c r="F722" s="52"/>
      <c r="G722" s="58"/>
      <c r="H722" s="58"/>
      <c r="I722" s="50"/>
      <c r="J722" s="50"/>
      <c r="K722" s="50"/>
      <c r="L722" s="50"/>
      <c r="M722" s="50"/>
      <c r="N722" s="50"/>
      <c r="O722" s="50"/>
      <c r="P722" s="50"/>
      <c r="Q722" s="50"/>
      <c r="R722" s="50"/>
      <c r="S722" s="50"/>
      <c r="T722" s="50"/>
      <c r="U722" s="50"/>
      <c r="V722" s="50"/>
      <c r="W722" s="50"/>
      <c r="X722" s="50"/>
    </row>
    <row r="723" spans="2:24" ht="14.25" customHeight="1" x14ac:dyDescent="0.25">
      <c r="B723" s="51"/>
      <c r="C723" s="52"/>
      <c r="D723" s="52"/>
      <c r="E723" s="52"/>
      <c r="F723" s="52"/>
      <c r="G723" s="58"/>
      <c r="H723" s="58"/>
      <c r="I723" s="50"/>
      <c r="J723" s="50"/>
      <c r="K723" s="50"/>
      <c r="L723" s="50"/>
      <c r="M723" s="50"/>
      <c r="N723" s="50"/>
      <c r="O723" s="50"/>
      <c r="P723" s="50"/>
      <c r="Q723" s="50"/>
      <c r="R723" s="50"/>
      <c r="S723" s="50"/>
      <c r="T723" s="50"/>
      <c r="U723" s="50"/>
      <c r="V723" s="50"/>
      <c r="W723" s="50"/>
      <c r="X723" s="50"/>
    </row>
    <row r="724" spans="2:24" ht="14.25" customHeight="1" x14ac:dyDescent="0.25">
      <c r="B724" s="51"/>
      <c r="C724" s="52"/>
      <c r="D724" s="52"/>
      <c r="E724" s="52"/>
      <c r="F724" s="52"/>
      <c r="G724" s="58"/>
      <c r="H724" s="58"/>
      <c r="I724" s="50"/>
      <c r="J724" s="50"/>
      <c r="K724" s="50"/>
      <c r="L724" s="50"/>
      <c r="M724" s="50"/>
      <c r="N724" s="50"/>
      <c r="O724" s="50"/>
      <c r="P724" s="50"/>
      <c r="Q724" s="50"/>
      <c r="R724" s="50"/>
      <c r="S724" s="50"/>
      <c r="T724" s="50"/>
      <c r="U724" s="50"/>
      <c r="V724" s="50"/>
      <c r="W724" s="50"/>
      <c r="X724" s="50"/>
    </row>
    <row r="725" spans="2:24" ht="14.25" customHeight="1" x14ac:dyDescent="0.25">
      <c r="B725" s="51"/>
      <c r="C725" s="52"/>
      <c r="D725" s="52"/>
      <c r="E725" s="52"/>
      <c r="F725" s="52"/>
      <c r="G725" s="58"/>
      <c r="H725" s="58"/>
      <c r="I725" s="50"/>
      <c r="J725" s="50"/>
      <c r="K725" s="50"/>
      <c r="L725" s="50"/>
      <c r="M725" s="50"/>
      <c r="N725" s="50"/>
      <c r="O725" s="50"/>
      <c r="P725" s="50"/>
      <c r="Q725" s="50"/>
      <c r="R725" s="50"/>
      <c r="S725" s="50"/>
      <c r="T725" s="50"/>
      <c r="U725" s="50"/>
      <c r="V725" s="50"/>
      <c r="W725" s="50"/>
      <c r="X725" s="50"/>
    </row>
    <row r="726" spans="2:24" ht="14.25" customHeight="1" x14ac:dyDescent="0.25">
      <c r="B726" s="51"/>
      <c r="C726" s="52"/>
      <c r="D726" s="52"/>
      <c r="E726" s="52"/>
      <c r="F726" s="52"/>
      <c r="G726" s="58"/>
      <c r="H726" s="58"/>
      <c r="I726" s="50"/>
      <c r="J726" s="50"/>
      <c r="K726" s="50"/>
      <c r="L726" s="50"/>
      <c r="M726" s="50"/>
      <c r="N726" s="50"/>
      <c r="O726" s="50"/>
      <c r="P726" s="50"/>
      <c r="Q726" s="50"/>
      <c r="R726" s="50"/>
      <c r="S726" s="50"/>
      <c r="T726" s="50"/>
      <c r="U726" s="50"/>
      <c r="V726" s="50"/>
      <c r="W726" s="50"/>
      <c r="X726" s="50"/>
    </row>
    <row r="727" spans="2:24" ht="14.25" customHeight="1" x14ac:dyDescent="0.25">
      <c r="B727" s="51"/>
      <c r="C727" s="52"/>
      <c r="D727" s="52"/>
      <c r="E727" s="52"/>
      <c r="F727" s="52"/>
      <c r="G727" s="58"/>
      <c r="H727" s="58"/>
      <c r="I727" s="50"/>
      <c r="J727" s="50"/>
      <c r="K727" s="50"/>
      <c r="L727" s="50"/>
      <c r="M727" s="50"/>
      <c r="N727" s="50"/>
      <c r="O727" s="50"/>
      <c r="P727" s="50"/>
      <c r="Q727" s="50"/>
      <c r="R727" s="50"/>
      <c r="S727" s="50"/>
      <c r="T727" s="50"/>
      <c r="U727" s="50"/>
      <c r="V727" s="50"/>
      <c r="W727" s="50"/>
      <c r="X727" s="50"/>
    </row>
    <row r="728" spans="2:24" ht="14.25" customHeight="1" x14ac:dyDescent="0.25">
      <c r="B728" s="51"/>
      <c r="C728" s="52"/>
      <c r="D728" s="52"/>
      <c r="E728" s="52"/>
      <c r="F728" s="52"/>
      <c r="G728" s="58"/>
      <c r="H728" s="58"/>
      <c r="I728" s="50"/>
      <c r="J728" s="50"/>
      <c r="K728" s="50"/>
      <c r="L728" s="50"/>
      <c r="M728" s="50"/>
      <c r="N728" s="50"/>
      <c r="O728" s="50"/>
      <c r="P728" s="50"/>
      <c r="Q728" s="50"/>
      <c r="R728" s="50"/>
      <c r="S728" s="50"/>
      <c r="T728" s="50"/>
      <c r="U728" s="50"/>
      <c r="V728" s="50"/>
      <c r="W728" s="50"/>
      <c r="X728" s="50"/>
    </row>
    <row r="729" spans="2:24" ht="14.25" customHeight="1" x14ac:dyDescent="0.25">
      <c r="B729" s="51"/>
      <c r="C729" s="52"/>
      <c r="D729" s="52"/>
      <c r="E729" s="52"/>
      <c r="F729" s="52"/>
      <c r="G729" s="58"/>
      <c r="H729" s="58"/>
      <c r="I729" s="50"/>
      <c r="J729" s="50"/>
      <c r="K729" s="50"/>
      <c r="L729" s="50"/>
      <c r="M729" s="50"/>
      <c r="N729" s="50"/>
      <c r="O729" s="50"/>
      <c r="P729" s="50"/>
      <c r="Q729" s="50"/>
      <c r="R729" s="50"/>
      <c r="S729" s="50"/>
      <c r="T729" s="50"/>
      <c r="U729" s="50"/>
      <c r="V729" s="50"/>
      <c r="W729" s="50"/>
      <c r="X729" s="50"/>
    </row>
    <row r="730" spans="2:24" ht="14.25" customHeight="1" x14ac:dyDescent="0.25">
      <c r="B730" s="51"/>
      <c r="C730" s="52"/>
      <c r="D730" s="52"/>
      <c r="E730" s="52"/>
      <c r="F730" s="52"/>
      <c r="G730" s="58"/>
      <c r="H730" s="58"/>
      <c r="I730" s="50"/>
      <c r="J730" s="50"/>
      <c r="K730" s="50"/>
      <c r="L730" s="50"/>
      <c r="M730" s="50"/>
      <c r="N730" s="50"/>
      <c r="O730" s="50"/>
      <c r="P730" s="50"/>
      <c r="Q730" s="50"/>
      <c r="R730" s="50"/>
      <c r="S730" s="50"/>
      <c r="T730" s="50"/>
      <c r="U730" s="50"/>
      <c r="V730" s="50"/>
      <c r="W730" s="50"/>
      <c r="X730" s="50"/>
    </row>
    <row r="731" spans="2:24" ht="14.25" customHeight="1" x14ac:dyDescent="0.25">
      <c r="B731" s="51"/>
      <c r="C731" s="52"/>
      <c r="D731" s="52"/>
      <c r="E731" s="52"/>
      <c r="F731" s="52"/>
      <c r="G731" s="58"/>
      <c r="H731" s="58"/>
      <c r="I731" s="50"/>
      <c r="J731" s="50"/>
      <c r="K731" s="50"/>
      <c r="L731" s="50"/>
      <c r="M731" s="50"/>
      <c r="N731" s="50"/>
      <c r="O731" s="50"/>
      <c r="P731" s="50"/>
      <c r="Q731" s="50"/>
      <c r="R731" s="50"/>
      <c r="S731" s="50"/>
      <c r="T731" s="50"/>
      <c r="U731" s="50"/>
      <c r="V731" s="50"/>
      <c r="W731" s="50"/>
      <c r="X731" s="50"/>
    </row>
    <row r="732" spans="2:24" ht="14.25" customHeight="1" x14ac:dyDescent="0.25">
      <c r="B732" s="51"/>
      <c r="C732" s="52"/>
      <c r="D732" s="52"/>
      <c r="E732" s="52"/>
      <c r="F732" s="52"/>
      <c r="G732" s="58"/>
      <c r="H732" s="58"/>
      <c r="I732" s="50"/>
      <c r="J732" s="50"/>
      <c r="K732" s="50"/>
      <c r="L732" s="50"/>
      <c r="M732" s="50"/>
      <c r="N732" s="50"/>
      <c r="O732" s="50"/>
      <c r="P732" s="50"/>
      <c r="Q732" s="50"/>
      <c r="R732" s="50"/>
      <c r="S732" s="50"/>
      <c r="T732" s="50"/>
      <c r="U732" s="50"/>
      <c r="V732" s="50"/>
      <c r="W732" s="50"/>
      <c r="X732" s="50"/>
    </row>
    <row r="733" spans="2:24" ht="14.25" customHeight="1" x14ac:dyDescent="0.25">
      <c r="B733" s="51"/>
      <c r="C733" s="52"/>
      <c r="D733" s="52"/>
      <c r="E733" s="52"/>
      <c r="F733" s="52"/>
      <c r="G733" s="58"/>
      <c r="H733" s="58"/>
      <c r="I733" s="50"/>
      <c r="J733" s="50"/>
      <c r="K733" s="50"/>
      <c r="L733" s="50"/>
      <c r="M733" s="50"/>
      <c r="N733" s="50"/>
      <c r="O733" s="50"/>
      <c r="P733" s="50"/>
      <c r="Q733" s="50"/>
      <c r="R733" s="50"/>
      <c r="S733" s="50"/>
      <c r="T733" s="50"/>
      <c r="U733" s="50"/>
      <c r="V733" s="50"/>
      <c r="W733" s="50"/>
      <c r="X733" s="50"/>
    </row>
    <row r="734" spans="2:24" ht="14.25" customHeight="1" x14ac:dyDescent="0.25">
      <c r="B734" s="51"/>
      <c r="C734" s="52"/>
      <c r="D734" s="52"/>
      <c r="E734" s="52"/>
      <c r="F734" s="52"/>
      <c r="G734" s="58"/>
      <c r="H734" s="58"/>
      <c r="I734" s="50"/>
      <c r="J734" s="50"/>
      <c r="K734" s="50"/>
      <c r="L734" s="50"/>
      <c r="M734" s="50"/>
      <c r="N734" s="50"/>
      <c r="O734" s="50"/>
      <c r="P734" s="50"/>
      <c r="Q734" s="50"/>
      <c r="R734" s="50"/>
      <c r="S734" s="50"/>
      <c r="T734" s="50"/>
      <c r="U734" s="50"/>
      <c r="V734" s="50"/>
      <c r="W734" s="50"/>
      <c r="X734" s="50"/>
    </row>
    <row r="735" spans="2:24" ht="14.25" customHeight="1" x14ac:dyDescent="0.25">
      <c r="B735" s="51"/>
      <c r="C735" s="52"/>
      <c r="D735" s="52"/>
      <c r="E735" s="52"/>
      <c r="F735" s="52"/>
      <c r="G735" s="58"/>
      <c r="H735" s="58"/>
      <c r="I735" s="50"/>
      <c r="J735" s="50"/>
      <c r="K735" s="50"/>
      <c r="L735" s="50"/>
      <c r="M735" s="50"/>
      <c r="N735" s="50"/>
      <c r="O735" s="50"/>
      <c r="P735" s="50"/>
      <c r="Q735" s="50"/>
      <c r="R735" s="50"/>
      <c r="S735" s="50"/>
      <c r="T735" s="50"/>
      <c r="U735" s="50"/>
      <c r="V735" s="50"/>
      <c r="W735" s="50"/>
      <c r="X735" s="50"/>
    </row>
    <row r="736" spans="2:24" ht="14.25" customHeight="1" x14ac:dyDescent="0.25">
      <c r="B736" s="51"/>
      <c r="C736" s="52"/>
      <c r="D736" s="52"/>
      <c r="E736" s="52"/>
      <c r="F736" s="52"/>
      <c r="G736" s="58"/>
      <c r="H736" s="58"/>
      <c r="I736" s="50"/>
      <c r="J736" s="50"/>
      <c r="K736" s="50"/>
      <c r="L736" s="50"/>
      <c r="M736" s="50"/>
      <c r="N736" s="50"/>
      <c r="O736" s="50"/>
      <c r="P736" s="50"/>
      <c r="Q736" s="50"/>
      <c r="R736" s="50"/>
      <c r="S736" s="50"/>
      <c r="T736" s="50"/>
      <c r="U736" s="50"/>
      <c r="V736" s="50"/>
      <c r="W736" s="50"/>
      <c r="X736" s="50"/>
    </row>
    <row r="737" spans="2:24" ht="14.25" customHeight="1" x14ac:dyDescent="0.25">
      <c r="B737" s="51"/>
      <c r="C737" s="52"/>
      <c r="D737" s="52"/>
      <c r="E737" s="52"/>
      <c r="F737" s="52"/>
      <c r="G737" s="58"/>
      <c r="H737" s="58"/>
      <c r="I737" s="50"/>
      <c r="J737" s="50"/>
      <c r="K737" s="50"/>
      <c r="L737" s="50"/>
      <c r="M737" s="50"/>
      <c r="N737" s="50"/>
      <c r="O737" s="50"/>
      <c r="P737" s="50"/>
      <c r="Q737" s="50"/>
      <c r="R737" s="50"/>
      <c r="S737" s="50"/>
      <c r="T737" s="50"/>
      <c r="U737" s="50"/>
      <c r="V737" s="50"/>
      <c r="W737" s="50"/>
      <c r="X737" s="50"/>
    </row>
    <row r="738" spans="2:24" ht="14.25" customHeight="1" x14ac:dyDescent="0.25">
      <c r="B738" s="51"/>
      <c r="C738" s="52"/>
      <c r="D738" s="52"/>
      <c r="E738" s="52"/>
      <c r="F738" s="52"/>
      <c r="G738" s="58"/>
      <c r="H738" s="58"/>
      <c r="I738" s="50"/>
      <c r="J738" s="50"/>
      <c r="K738" s="50"/>
      <c r="L738" s="50"/>
      <c r="M738" s="50"/>
      <c r="N738" s="50"/>
      <c r="O738" s="50"/>
      <c r="P738" s="50"/>
      <c r="Q738" s="50"/>
      <c r="R738" s="50"/>
      <c r="S738" s="50"/>
      <c r="T738" s="50"/>
      <c r="U738" s="50"/>
      <c r="V738" s="50"/>
      <c r="W738" s="50"/>
      <c r="X738" s="50"/>
    </row>
    <row r="739" spans="2:24" ht="14.25" customHeight="1" x14ac:dyDescent="0.25">
      <c r="B739" s="51"/>
      <c r="C739" s="52"/>
      <c r="D739" s="52"/>
      <c r="E739" s="52"/>
      <c r="F739" s="52"/>
      <c r="G739" s="58"/>
      <c r="H739" s="58"/>
      <c r="I739" s="50"/>
      <c r="J739" s="50"/>
      <c r="K739" s="50"/>
      <c r="L739" s="50"/>
      <c r="M739" s="50"/>
      <c r="N739" s="50"/>
      <c r="O739" s="50"/>
      <c r="P739" s="50"/>
      <c r="Q739" s="50"/>
      <c r="R739" s="50"/>
      <c r="S739" s="50"/>
      <c r="T739" s="50"/>
      <c r="U739" s="50"/>
      <c r="V739" s="50"/>
      <c r="W739" s="50"/>
      <c r="X739" s="50"/>
    </row>
    <row r="740" spans="2:24" ht="14.25" customHeight="1" x14ac:dyDescent="0.25">
      <c r="B740" s="51"/>
      <c r="C740" s="52"/>
      <c r="D740" s="52"/>
      <c r="E740" s="52"/>
      <c r="F740" s="52"/>
      <c r="G740" s="58"/>
      <c r="H740" s="58"/>
      <c r="I740" s="50"/>
      <c r="J740" s="50"/>
      <c r="K740" s="50"/>
      <c r="L740" s="50"/>
      <c r="M740" s="50"/>
      <c r="N740" s="50"/>
      <c r="O740" s="50"/>
      <c r="P740" s="50"/>
      <c r="Q740" s="50"/>
      <c r="R740" s="50"/>
      <c r="S740" s="50"/>
      <c r="T740" s="50"/>
      <c r="U740" s="50"/>
      <c r="V740" s="50"/>
      <c r="W740" s="50"/>
      <c r="X740" s="50"/>
    </row>
    <row r="741" spans="2:24" ht="14.25" customHeight="1" x14ac:dyDescent="0.25">
      <c r="B741" s="51"/>
      <c r="C741" s="52"/>
      <c r="D741" s="52"/>
      <c r="E741" s="52"/>
      <c r="F741" s="52"/>
      <c r="G741" s="58"/>
      <c r="H741" s="58"/>
      <c r="I741" s="50"/>
      <c r="J741" s="50"/>
      <c r="K741" s="50"/>
      <c r="L741" s="50"/>
      <c r="M741" s="50"/>
      <c r="N741" s="50"/>
      <c r="O741" s="50"/>
      <c r="P741" s="50"/>
      <c r="Q741" s="50"/>
      <c r="R741" s="50"/>
      <c r="S741" s="50"/>
      <c r="T741" s="50"/>
      <c r="U741" s="50"/>
      <c r="V741" s="50"/>
      <c r="W741" s="50"/>
      <c r="X741" s="50"/>
    </row>
    <row r="742" spans="2:24" ht="14.25" customHeight="1" x14ac:dyDescent="0.25">
      <c r="B742" s="51"/>
      <c r="C742" s="52"/>
      <c r="D742" s="52"/>
      <c r="E742" s="52"/>
      <c r="F742" s="52"/>
      <c r="G742" s="58"/>
      <c r="H742" s="58"/>
      <c r="I742" s="50"/>
      <c r="J742" s="50"/>
      <c r="K742" s="50"/>
      <c r="L742" s="50"/>
      <c r="M742" s="50"/>
      <c r="N742" s="50"/>
      <c r="O742" s="50"/>
      <c r="P742" s="50"/>
      <c r="Q742" s="50"/>
      <c r="R742" s="50"/>
      <c r="S742" s="50"/>
      <c r="T742" s="50"/>
      <c r="U742" s="50"/>
      <c r="V742" s="50"/>
      <c r="W742" s="50"/>
      <c r="X742" s="50"/>
    </row>
    <row r="743" spans="2:24" ht="14.25" customHeight="1" x14ac:dyDescent="0.25">
      <c r="B743" s="51"/>
      <c r="C743" s="52"/>
      <c r="D743" s="52"/>
      <c r="E743" s="52"/>
      <c r="F743" s="52"/>
      <c r="G743" s="58"/>
      <c r="H743" s="58"/>
      <c r="I743" s="50"/>
      <c r="J743" s="50"/>
      <c r="K743" s="50"/>
      <c r="L743" s="50"/>
      <c r="M743" s="50"/>
      <c r="N743" s="50"/>
      <c r="O743" s="50"/>
      <c r="P743" s="50"/>
      <c r="Q743" s="50"/>
      <c r="R743" s="50"/>
      <c r="S743" s="50"/>
      <c r="T743" s="50"/>
      <c r="U743" s="50"/>
      <c r="V743" s="50"/>
      <c r="W743" s="50"/>
      <c r="X743" s="50"/>
    </row>
    <row r="744" spans="2:24" ht="14.25" customHeight="1" x14ac:dyDescent="0.25">
      <c r="B744" s="51"/>
      <c r="C744" s="52"/>
      <c r="D744" s="52"/>
      <c r="E744" s="52"/>
      <c r="F744" s="52"/>
      <c r="G744" s="58"/>
      <c r="H744" s="58"/>
      <c r="I744" s="50"/>
      <c r="J744" s="50"/>
      <c r="K744" s="50"/>
      <c r="L744" s="50"/>
      <c r="M744" s="50"/>
      <c r="N744" s="50"/>
      <c r="O744" s="50"/>
      <c r="P744" s="50"/>
      <c r="Q744" s="50"/>
      <c r="R744" s="50"/>
      <c r="S744" s="50"/>
      <c r="T744" s="50"/>
      <c r="U744" s="50"/>
      <c r="V744" s="50"/>
      <c r="W744" s="50"/>
      <c r="X744" s="50"/>
    </row>
    <row r="745" spans="2:24" ht="14.25" customHeight="1" x14ac:dyDescent="0.25">
      <c r="B745" s="51"/>
      <c r="C745" s="52"/>
      <c r="D745" s="52"/>
      <c r="E745" s="52"/>
      <c r="F745" s="52"/>
      <c r="G745" s="58"/>
      <c r="H745" s="58"/>
      <c r="I745" s="50"/>
      <c r="J745" s="50"/>
      <c r="K745" s="50"/>
      <c r="L745" s="50"/>
      <c r="M745" s="50"/>
      <c r="N745" s="50"/>
      <c r="O745" s="50"/>
      <c r="P745" s="50"/>
      <c r="Q745" s="50"/>
      <c r="R745" s="50"/>
      <c r="S745" s="50"/>
      <c r="T745" s="50"/>
      <c r="U745" s="50"/>
      <c r="V745" s="50"/>
      <c r="W745" s="50"/>
      <c r="X745" s="50"/>
    </row>
    <row r="746" spans="2:24" ht="14.25" customHeight="1" x14ac:dyDescent="0.25">
      <c r="B746" s="51"/>
      <c r="C746" s="52"/>
      <c r="D746" s="52"/>
      <c r="E746" s="52"/>
      <c r="F746" s="52"/>
      <c r="G746" s="58"/>
      <c r="H746" s="58"/>
      <c r="I746" s="50"/>
      <c r="J746" s="50"/>
      <c r="K746" s="50"/>
      <c r="L746" s="50"/>
      <c r="M746" s="50"/>
      <c r="N746" s="50"/>
      <c r="O746" s="50"/>
      <c r="P746" s="50"/>
      <c r="Q746" s="50"/>
      <c r="R746" s="50"/>
      <c r="S746" s="50"/>
      <c r="T746" s="50"/>
      <c r="U746" s="50"/>
      <c r="V746" s="50"/>
      <c r="W746" s="50"/>
      <c r="X746" s="50"/>
    </row>
    <row r="747" spans="2:24" ht="14.25" customHeight="1" x14ac:dyDescent="0.25">
      <c r="B747" s="51"/>
      <c r="C747" s="52"/>
      <c r="D747" s="52"/>
      <c r="E747" s="52"/>
      <c r="F747" s="52"/>
      <c r="G747" s="58"/>
      <c r="H747" s="58"/>
      <c r="I747" s="50"/>
      <c r="J747" s="50"/>
      <c r="K747" s="50"/>
      <c r="L747" s="50"/>
      <c r="M747" s="50"/>
      <c r="N747" s="50"/>
      <c r="O747" s="50"/>
      <c r="P747" s="50"/>
      <c r="Q747" s="50"/>
      <c r="R747" s="50"/>
      <c r="S747" s="50"/>
      <c r="T747" s="50"/>
      <c r="U747" s="50"/>
      <c r="V747" s="50"/>
      <c r="W747" s="50"/>
      <c r="X747" s="50"/>
    </row>
    <row r="748" spans="2:24" ht="14.25" customHeight="1" x14ac:dyDescent="0.25">
      <c r="B748" s="51"/>
      <c r="C748" s="52"/>
      <c r="D748" s="52"/>
      <c r="E748" s="52"/>
      <c r="F748" s="52"/>
      <c r="G748" s="58"/>
      <c r="H748" s="58"/>
      <c r="I748" s="50"/>
      <c r="J748" s="50"/>
      <c r="K748" s="50"/>
      <c r="L748" s="50"/>
      <c r="M748" s="50"/>
      <c r="N748" s="50"/>
      <c r="O748" s="50"/>
      <c r="P748" s="50"/>
      <c r="Q748" s="50"/>
      <c r="R748" s="50"/>
      <c r="S748" s="50"/>
      <c r="T748" s="50"/>
      <c r="U748" s="50"/>
      <c r="V748" s="50"/>
      <c r="W748" s="50"/>
      <c r="X748" s="50"/>
    </row>
    <row r="749" spans="2:24" ht="14.25" customHeight="1" x14ac:dyDescent="0.25">
      <c r="B749" s="51"/>
      <c r="C749" s="52"/>
      <c r="D749" s="52"/>
      <c r="E749" s="52"/>
      <c r="F749" s="52"/>
      <c r="G749" s="58"/>
      <c r="H749" s="58"/>
      <c r="I749" s="50"/>
      <c r="J749" s="50"/>
      <c r="K749" s="50"/>
      <c r="L749" s="50"/>
      <c r="M749" s="50"/>
      <c r="N749" s="50"/>
      <c r="O749" s="50"/>
      <c r="P749" s="50"/>
      <c r="Q749" s="50"/>
      <c r="R749" s="50"/>
      <c r="S749" s="50"/>
      <c r="T749" s="50"/>
      <c r="U749" s="50"/>
      <c r="V749" s="50"/>
      <c r="W749" s="50"/>
      <c r="X749" s="50"/>
    </row>
    <row r="750" spans="2:24" ht="14.25" customHeight="1" x14ac:dyDescent="0.25">
      <c r="B750" s="51"/>
      <c r="C750" s="52"/>
      <c r="D750" s="52"/>
      <c r="E750" s="52"/>
      <c r="F750" s="52"/>
      <c r="G750" s="58"/>
      <c r="H750" s="58"/>
      <c r="I750" s="50"/>
      <c r="J750" s="50"/>
      <c r="K750" s="50"/>
      <c r="L750" s="50"/>
      <c r="M750" s="50"/>
      <c r="N750" s="50"/>
      <c r="O750" s="50"/>
      <c r="P750" s="50"/>
      <c r="Q750" s="50"/>
      <c r="R750" s="50"/>
      <c r="S750" s="50"/>
      <c r="T750" s="50"/>
      <c r="U750" s="50"/>
      <c r="V750" s="50"/>
      <c r="W750" s="50"/>
      <c r="X750" s="50"/>
    </row>
    <row r="751" spans="2:24" ht="14.25" customHeight="1" x14ac:dyDescent="0.25">
      <c r="B751" s="51"/>
      <c r="C751" s="52"/>
      <c r="D751" s="52"/>
      <c r="E751" s="52"/>
      <c r="F751" s="52"/>
      <c r="G751" s="58"/>
      <c r="H751" s="58"/>
      <c r="I751" s="50"/>
      <c r="J751" s="50"/>
      <c r="K751" s="50"/>
      <c r="L751" s="50"/>
      <c r="M751" s="50"/>
      <c r="N751" s="50"/>
      <c r="O751" s="50"/>
      <c r="P751" s="50"/>
      <c r="Q751" s="50"/>
      <c r="R751" s="50"/>
      <c r="S751" s="50"/>
      <c r="T751" s="50"/>
      <c r="U751" s="50"/>
      <c r="V751" s="50"/>
      <c r="W751" s="50"/>
      <c r="X751" s="50"/>
    </row>
    <row r="752" spans="2:24" ht="14.25" customHeight="1" x14ac:dyDescent="0.25">
      <c r="B752" s="51"/>
      <c r="C752" s="52"/>
      <c r="D752" s="52"/>
      <c r="E752" s="52"/>
      <c r="F752" s="52"/>
      <c r="G752" s="58"/>
      <c r="H752" s="58"/>
      <c r="I752" s="50"/>
      <c r="J752" s="50"/>
      <c r="K752" s="50"/>
      <c r="L752" s="50"/>
      <c r="M752" s="50"/>
      <c r="N752" s="50"/>
      <c r="O752" s="50"/>
      <c r="P752" s="50"/>
      <c r="Q752" s="50"/>
      <c r="R752" s="50"/>
      <c r="S752" s="50"/>
      <c r="T752" s="50"/>
      <c r="U752" s="50"/>
      <c r="V752" s="50"/>
      <c r="W752" s="50"/>
      <c r="X752" s="50"/>
    </row>
    <row r="753" spans="2:24" ht="14.25" customHeight="1" x14ac:dyDescent="0.25">
      <c r="B753" s="51"/>
      <c r="C753" s="52"/>
      <c r="D753" s="52"/>
      <c r="E753" s="52"/>
      <c r="F753" s="52"/>
      <c r="G753" s="58"/>
      <c r="H753" s="58"/>
      <c r="I753" s="50"/>
      <c r="J753" s="50"/>
      <c r="K753" s="50"/>
      <c r="L753" s="50"/>
      <c r="M753" s="50"/>
      <c r="N753" s="50"/>
      <c r="O753" s="50"/>
      <c r="P753" s="50"/>
      <c r="Q753" s="50"/>
      <c r="R753" s="50"/>
      <c r="S753" s="50"/>
      <c r="T753" s="50"/>
      <c r="U753" s="50"/>
      <c r="V753" s="50"/>
      <c r="W753" s="50"/>
      <c r="X753" s="50"/>
    </row>
    <row r="754" spans="2:24" ht="14.25" customHeight="1" x14ac:dyDescent="0.25">
      <c r="B754" s="51"/>
      <c r="C754" s="52"/>
      <c r="D754" s="52"/>
      <c r="E754" s="52"/>
      <c r="F754" s="52"/>
      <c r="G754" s="58"/>
      <c r="H754" s="58"/>
      <c r="I754" s="50"/>
      <c r="J754" s="50"/>
      <c r="K754" s="50"/>
      <c r="L754" s="50"/>
      <c r="M754" s="50"/>
      <c r="N754" s="50"/>
      <c r="O754" s="50"/>
      <c r="P754" s="50"/>
      <c r="Q754" s="50"/>
      <c r="R754" s="50"/>
      <c r="S754" s="50"/>
      <c r="T754" s="50"/>
      <c r="U754" s="50"/>
      <c r="V754" s="50"/>
      <c r="W754" s="50"/>
      <c r="X754" s="50"/>
    </row>
    <row r="755" spans="2:24" ht="14.25" customHeight="1" x14ac:dyDescent="0.25">
      <c r="B755" s="51"/>
      <c r="C755" s="52"/>
      <c r="D755" s="52"/>
      <c r="E755" s="52"/>
      <c r="F755" s="52"/>
      <c r="G755" s="58"/>
      <c r="H755" s="58"/>
      <c r="I755" s="50"/>
      <c r="J755" s="50"/>
      <c r="K755" s="50"/>
      <c r="L755" s="50"/>
      <c r="M755" s="50"/>
      <c r="N755" s="50"/>
      <c r="O755" s="50"/>
      <c r="P755" s="50"/>
      <c r="Q755" s="50"/>
      <c r="R755" s="50"/>
      <c r="S755" s="50"/>
      <c r="T755" s="50"/>
      <c r="U755" s="50"/>
      <c r="V755" s="50"/>
      <c r="W755" s="50"/>
      <c r="X755" s="50"/>
    </row>
    <row r="756" spans="2:24" ht="14.25" customHeight="1" x14ac:dyDescent="0.25">
      <c r="B756" s="51"/>
      <c r="C756" s="52"/>
      <c r="D756" s="52"/>
      <c r="E756" s="52"/>
      <c r="F756" s="52"/>
      <c r="G756" s="58"/>
      <c r="H756" s="58"/>
      <c r="I756" s="50"/>
      <c r="J756" s="50"/>
      <c r="K756" s="50"/>
      <c r="L756" s="50"/>
      <c r="M756" s="50"/>
      <c r="N756" s="50"/>
      <c r="O756" s="50"/>
      <c r="P756" s="50"/>
      <c r="Q756" s="50"/>
      <c r="R756" s="50"/>
      <c r="S756" s="50"/>
      <c r="T756" s="50"/>
      <c r="U756" s="50"/>
      <c r="V756" s="50"/>
      <c r="W756" s="50"/>
      <c r="X756" s="50"/>
    </row>
    <row r="757" spans="2:24" ht="14.25" customHeight="1" x14ac:dyDescent="0.25">
      <c r="B757" s="51"/>
      <c r="C757" s="52"/>
      <c r="D757" s="52"/>
      <c r="E757" s="52"/>
      <c r="F757" s="52"/>
      <c r="G757" s="58"/>
      <c r="H757" s="58"/>
      <c r="I757" s="50"/>
      <c r="J757" s="50"/>
      <c r="K757" s="50"/>
      <c r="L757" s="50"/>
      <c r="M757" s="50"/>
      <c r="N757" s="50"/>
      <c r="O757" s="50"/>
      <c r="P757" s="50"/>
      <c r="Q757" s="50"/>
      <c r="R757" s="50"/>
      <c r="S757" s="50"/>
      <c r="T757" s="50"/>
      <c r="U757" s="50"/>
      <c r="V757" s="50"/>
      <c r="W757" s="50"/>
      <c r="X757" s="50"/>
    </row>
    <row r="758" spans="2:24" ht="14.25" customHeight="1" x14ac:dyDescent="0.25">
      <c r="B758" s="51"/>
      <c r="C758" s="52"/>
      <c r="D758" s="52"/>
      <c r="E758" s="52"/>
      <c r="F758" s="52"/>
      <c r="G758" s="58"/>
      <c r="H758" s="58"/>
      <c r="I758" s="50"/>
      <c r="J758" s="50"/>
      <c r="K758" s="50"/>
      <c r="L758" s="50"/>
      <c r="M758" s="50"/>
      <c r="N758" s="50"/>
      <c r="O758" s="50"/>
      <c r="P758" s="50"/>
      <c r="Q758" s="50"/>
      <c r="R758" s="50"/>
      <c r="S758" s="50"/>
      <c r="T758" s="50"/>
      <c r="U758" s="50"/>
      <c r="V758" s="50"/>
      <c r="W758" s="50"/>
      <c r="X758" s="50"/>
    </row>
    <row r="759" spans="2:24" ht="14.25" customHeight="1" x14ac:dyDescent="0.25">
      <c r="B759" s="51"/>
      <c r="C759" s="52"/>
      <c r="D759" s="52"/>
      <c r="E759" s="52"/>
      <c r="F759" s="52"/>
      <c r="G759" s="58"/>
      <c r="H759" s="58"/>
      <c r="I759" s="50"/>
      <c r="J759" s="50"/>
      <c r="K759" s="50"/>
      <c r="L759" s="50"/>
      <c r="M759" s="50"/>
      <c r="N759" s="50"/>
      <c r="O759" s="50"/>
      <c r="P759" s="50"/>
      <c r="Q759" s="50"/>
      <c r="R759" s="50"/>
      <c r="S759" s="50"/>
      <c r="T759" s="50"/>
      <c r="U759" s="50"/>
      <c r="V759" s="50"/>
      <c r="W759" s="50"/>
      <c r="X759" s="50"/>
    </row>
    <row r="760" spans="2:24" ht="14.25" customHeight="1" x14ac:dyDescent="0.25">
      <c r="B760" s="51"/>
      <c r="C760" s="52"/>
      <c r="D760" s="52"/>
      <c r="E760" s="52"/>
      <c r="F760" s="52"/>
      <c r="G760" s="58"/>
      <c r="H760" s="58"/>
      <c r="I760" s="50"/>
      <c r="J760" s="50"/>
      <c r="K760" s="50"/>
      <c r="L760" s="50"/>
      <c r="M760" s="50"/>
      <c r="N760" s="50"/>
      <c r="O760" s="50"/>
      <c r="P760" s="50"/>
      <c r="Q760" s="50"/>
      <c r="R760" s="50"/>
      <c r="S760" s="50"/>
      <c r="T760" s="50"/>
      <c r="U760" s="50"/>
      <c r="V760" s="50"/>
      <c r="W760" s="50"/>
      <c r="X760" s="50"/>
    </row>
    <row r="761" spans="2:24" ht="14.25" customHeight="1" x14ac:dyDescent="0.25">
      <c r="B761" s="51"/>
      <c r="C761" s="52"/>
      <c r="D761" s="52"/>
      <c r="E761" s="52"/>
      <c r="F761" s="52"/>
      <c r="G761" s="58"/>
      <c r="H761" s="58"/>
      <c r="I761" s="50"/>
      <c r="J761" s="50"/>
      <c r="K761" s="50"/>
      <c r="L761" s="50"/>
      <c r="M761" s="50"/>
      <c r="N761" s="50"/>
      <c r="O761" s="50"/>
      <c r="P761" s="50"/>
      <c r="Q761" s="50"/>
      <c r="R761" s="50"/>
      <c r="S761" s="50"/>
      <c r="T761" s="50"/>
      <c r="U761" s="50"/>
      <c r="V761" s="50"/>
      <c r="W761" s="50"/>
      <c r="X761" s="50"/>
    </row>
    <row r="762" spans="2:24" ht="14.25" customHeight="1" x14ac:dyDescent="0.25">
      <c r="B762" s="51"/>
      <c r="C762" s="52"/>
      <c r="D762" s="52"/>
      <c r="E762" s="52"/>
      <c r="F762" s="52"/>
      <c r="G762" s="58"/>
      <c r="H762" s="58"/>
      <c r="I762" s="50"/>
      <c r="J762" s="50"/>
      <c r="K762" s="50"/>
      <c r="L762" s="50"/>
      <c r="M762" s="50"/>
      <c r="N762" s="50"/>
      <c r="O762" s="50"/>
      <c r="P762" s="50"/>
      <c r="Q762" s="50"/>
      <c r="R762" s="50"/>
      <c r="S762" s="50"/>
      <c r="T762" s="50"/>
      <c r="U762" s="50"/>
      <c r="V762" s="50"/>
      <c r="W762" s="50"/>
      <c r="X762" s="50"/>
    </row>
    <row r="763" spans="2:24" ht="14.25" customHeight="1" x14ac:dyDescent="0.25">
      <c r="B763" s="51"/>
      <c r="C763" s="52"/>
      <c r="D763" s="52"/>
      <c r="E763" s="52"/>
      <c r="F763" s="52"/>
      <c r="G763" s="58"/>
      <c r="H763" s="58"/>
      <c r="I763" s="50"/>
      <c r="J763" s="50"/>
      <c r="K763" s="50"/>
      <c r="L763" s="50"/>
      <c r="M763" s="50"/>
      <c r="N763" s="50"/>
      <c r="O763" s="50"/>
      <c r="P763" s="50"/>
      <c r="Q763" s="50"/>
      <c r="R763" s="50"/>
      <c r="S763" s="50"/>
      <c r="T763" s="50"/>
      <c r="U763" s="50"/>
      <c r="V763" s="50"/>
      <c r="W763" s="50"/>
      <c r="X763" s="50"/>
    </row>
    <row r="764" spans="2:24" ht="14.25" customHeight="1" x14ac:dyDescent="0.25">
      <c r="B764" s="51"/>
      <c r="C764" s="52"/>
      <c r="D764" s="52"/>
      <c r="E764" s="52"/>
      <c r="F764" s="52"/>
      <c r="G764" s="58"/>
      <c r="H764" s="58"/>
      <c r="I764" s="50"/>
      <c r="J764" s="50"/>
      <c r="K764" s="50"/>
      <c r="L764" s="50"/>
      <c r="M764" s="50"/>
      <c r="N764" s="50"/>
      <c r="O764" s="50"/>
      <c r="P764" s="50"/>
      <c r="Q764" s="50"/>
      <c r="R764" s="50"/>
      <c r="S764" s="50"/>
      <c r="T764" s="50"/>
      <c r="U764" s="50"/>
      <c r="V764" s="50"/>
      <c r="W764" s="50"/>
      <c r="X764" s="50"/>
    </row>
    <row r="765" spans="2:24" ht="14.25" customHeight="1" x14ac:dyDescent="0.25">
      <c r="B765" s="51"/>
      <c r="C765" s="52"/>
      <c r="D765" s="52"/>
      <c r="E765" s="52"/>
      <c r="F765" s="52"/>
      <c r="G765" s="58"/>
      <c r="H765" s="58"/>
      <c r="I765" s="50"/>
      <c r="J765" s="50"/>
      <c r="K765" s="50"/>
      <c r="L765" s="50"/>
      <c r="M765" s="50"/>
      <c r="N765" s="50"/>
      <c r="O765" s="50"/>
      <c r="P765" s="50"/>
      <c r="Q765" s="50"/>
      <c r="R765" s="50"/>
      <c r="S765" s="50"/>
      <c r="T765" s="50"/>
      <c r="U765" s="50"/>
      <c r="V765" s="50"/>
      <c r="W765" s="50"/>
      <c r="X765" s="50"/>
    </row>
    <row r="766" spans="2:24" ht="14.25" customHeight="1" x14ac:dyDescent="0.25">
      <c r="B766" s="51"/>
      <c r="C766" s="52"/>
      <c r="D766" s="52"/>
      <c r="E766" s="52"/>
      <c r="F766" s="52"/>
      <c r="G766" s="58"/>
      <c r="H766" s="58"/>
      <c r="I766" s="50"/>
      <c r="J766" s="50"/>
      <c r="K766" s="50"/>
      <c r="L766" s="50"/>
      <c r="M766" s="50"/>
      <c r="N766" s="50"/>
      <c r="O766" s="50"/>
      <c r="P766" s="50"/>
      <c r="Q766" s="50"/>
      <c r="R766" s="50"/>
      <c r="S766" s="50"/>
      <c r="T766" s="50"/>
      <c r="U766" s="50"/>
      <c r="V766" s="50"/>
      <c r="W766" s="50"/>
      <c r="X766" s="50"/>
    </row>
    <row r="767" spans="2:24" ht="14.25" customHeight="1" x14ac:dyDescent="0.25">
      <c r="B767" s="51"/>
      <c r="C767" s="52"/>
      <c r="D767" s="52"/>
      <c r="E767" s="52"/>
      <c r="F767" s="52"/>
      <c r="G767" s="58"/>
      <c r="H767" s="58"/>
      <c r="I767" s="50"/>
      <c r="J767" s="50"/>
      <c r="K767" s="50"/>
      <c r="L767" s="50"/>
      <c r="M767" s="50"/>
      <c r="N767" s="50"/>
      <c r="O767" s="50"/>
      <c r="P767" s="50"/>
      <c r="Q767" s="50"/>
      <c r="R767" s="50"/>
      <c r="S767" s="50"/>
      <c r="T767" s="50"/>
      <c r="U767" s="50"/>
      <c r="V767" s="50"/>
      <c r="W767" s="50"/>
      <c r="X767" s="50"/>
    </row>
    <row r="768" spans="2:24" ht="14.25" customHeight="1" x14ac:dyDescent="0.25">
      <c r="B768" s="51"/>
      <c r="C768" s="52"/>
      <c r="D768" s="52"/>
      <c r="E768" s="52"/>
      <c r="F768" s="52"/>
      <c r="G768" s="58"/>
      <c r="H768" s="58"/>
      <c r="I768" s="50"/>
      <c r="J768" s="50"/>
      <c r="K768" s="50"/>
      <c r="L768" s="50"/>
      <c r="M768" s="50"/>
      <c r="N768" s="50"/>
      <c r="O768" s="50"/>
      <c r="P768" s="50"/>
      <c r="Q768" s="50"/>
      <c r="R768" s="50"/>
      <c r="S768" s="50"/>
      <c r="T768" s="50"/>
      <c r="U768" s="50"/>
      <c r="V768" s="50"/>
      <c r="W768" s="50"/>
      <c r="X768" s="50"/>
    </row>
    <row r="769" spans="2:24" ht="14.25" customHeight="1" x14ac:dyDescent="0.25">
      <c r="B769" s="51"/>
      <c r="C769" s="52"/>
      <c r="D769" s="52"/>
      <c r="E769" s="52"/>
      <c r="F769" s="52"/>
      <c r="G769" s="58"/>
      <c r="H769" s="58"/>
      <c r="I769" s="50"/>
      <c r="J769" s="50"/>
      <c r="K769" s="50"/>
      <c r="L769" s="50"/>
      <c r="M769" s="50"/>
      <c r="N769" s="50"/>
      <c r="O769" s="50"/>
      <c r="P769" s="50"/>
      <c r="Q769" s="50"/>
      <c r="R769" s="50"/>
      <c r="S769" s="50"/>
      <c r="T769" s="50"/>
      <c r="U769" s="50"/>
      <c r="V769" s="50"/>
      <c r="W769" s="50"/>
      <c r="X769" s="50"/>
    </row>
    <row r="770" spans="2:24" ht="14.25" customHeight="1" x14ac:dyDescent="0.25">
      <c r="B770" s="51"/>
      <c r="C770" s="52"/>
      <c r="D770" s="52"/>
      <c r="E770" s="52"/>
      <c r="F770" s="52"/>
      <c r="G770" s="58"/>
      <c r="H770" s="58"/>
      <c r="I770" s="50"/>
      <c r="J770" s="50"/>
      <c r="K770" s="50"/>
      <c r="L770" s="50"/>
      <c r="M770" s="50"/>
      <c r="N770" s="50"/>
      <c r="O770" s="50"/>
      <c r="P770" s="50"/>
      <c r="Q770" s="50"/>
      <c r="R770" s="50"/>
      <c r="S770" s="50"/>
      <c r="T770" s="50"/>
      <c r="U770" s="50"/>
      <c r="V770" s="50"/>
      <c r="W770" s="50"/>
      <c r="X770" s="50"/>
    </row>
    <row r="771" spans="2:24" ht="14.25" customHeight="1" x14ac:dyDescent="0.25">
      <c r="B771" s="51"/>
      <c r="C771" s="52"/>
      <c r="D771" s="52"/>
      <c r="E771" s="52"/>
      <c r="F771" s="52"/>
      <c r="G771" s="58"/>
      <c r="H771" s="58"/>
      <c r="I771" s="50"/>
      <c r="J771" s="50"/>
      <c r="K771" s="50"/>
      <c r="L771" s="50"/>
      <c r="M771" s="50"/>
      <c r="N771" s="50"/>
      <c r="O771" s="50"/>
      <c r="P771" s="50"/>
      <c r="Q771" s="50"/>
      <c r="R771" s="50"/>
      <c r="S771" s="50"/>
      <c r="T771" s="50"/>
      <c r="U771" s="50"/>
      <c r="V771" s="50"/>
      <c r="W771" s="50"/>
      <c r="X771" s="50"/>
    </row>
    <row r="772" spans="2:24" ht="14.25" customHeight="1" x14ac:dyDescent="0.25">
      <c r="B772" s="51"/>
      <c r="C772" s="52"/>
      <c r="D772" s="52"/>
      <c r="E772" s="52"/>
      <c r="F772" s="52"/>
      <c r="G772" s="58"/>
      <c r="H772" s="58"/>
      <c r="I772" s="50"/>
      <c r="J772" s="50"/>
      <c r="K772" s="50"/>
      <c r="L772" s="50"/>
      <c r="M772" s="50"/>
      <c r="N772" s="50"/>
      <c r="O772" s="50"/>
      <c r="P772" s="50"/>
      <c r="Q772" s="50"/>
      <c r="R772" s="50"/>
      <c r="S772" s="50"/>
      <c r="T772" s="50"/>
      <c r="U772" s="50"/>
      <c r="V772" s="50"/>
      <c r="W772" s="50"/>
      <c r="X772" s="50"/>
    </row>
    <row r="773" spans="2:24" ht="14.25" customHeight="1" x14ac:dyDescent="0.25">
      <c r="B773" s="51"/>
      <c r="C773" s="52"/>
      <c r="D773" s="52"/>
      <c r="E773" s="52"/>
      <c r="F773" s="52"/>
      <c r="G773" s="58"/>
      <c r="H773" s="58"/>
      <c r="I773" s="50"/>
      <c r="J773" s="50"/>
      <c r="K773" s="50"/>
      <c r="L773" s="50"/>
      <c r="M773" s="50"/>
      <c r="N773" s="50"/>
      <c r="O773" s="50"/>
      <c r="P773" s="50"/>
      <c r="Q773" s="50"/>
      <c r="R773" s="50"/>
      <c r="S773" s="50"/>
      <c r="T773" s="50"/>
      <c r="U773" s="50"/>
      <c r="V773" s="50"/>
      <c r="W773" s="50"/>
      <c r="X773" s="50"/>
    </row>
    <row r="774" spans="2:24" ht="14.25" customHeight="1" x14ac:dyDescent="0.25">
      <c r="B774" s="51"/>
      <c r="C774" s="52"/>
      <c r="D774" s="52"/>
      <c r="E774" s="52"/>
      <c r="F774" s="52"/>
      <c r="G774" s="58"/>
      <c r="H774" s="58"/>
      <c r="I774" s="50"/>
      <c r="J774" s="50"/>
      <c r="K774" s="50"/>
      <c r="L774" s="50"/>
      <c r="M774" s="50"/>
      <c r="N774" s="50"/>
      <c r="O774" s="50"/>
      <c r="P774" s="50"/>
      <c r="Q774" s="50"/>
      <c r="R774" s="50"/>
      <c r="S774" s="50"/>
      <c r="T774" s="50"/>
      <c r="U774" s="50"/>
      <c r="V774" s="50"/>
      <c r="W774" s="50"/>
      <c r="X774" s="50"/>
    </row>
    <row r="775" spans="2:24" ht="14.25" customHeight="1" x14ac:dyDescent="0.25">
      <c r="B775" s="51"/>
      <c r="C775" s="52"/>
      <c r="D775" s="52"/>
      <c r="E775" s="52"/>
      <c r="F775" s="52"/>
      <c r="G775" s="58"/>
      <c r="H775" s="58"/>
      <c r="I775" s="50"/>
      <c r="J775" s="50"/>
      <c r="K775" s="50"/>
      <c r="L775" s="50"/>
      <c r="M775" s="50"/>
      <c r="N775" s="50"/>
      <c r="O775" s="50"/>
      <c r="P775" s="50"/>
      <c r="Q775" s="50"/>
      <c r="R775" s="50"/>
      <c r="S775" s="50"/>
      <c r="T775" s="50"/>
      <c r="U775" s="50"/>
      <c r="V775" s="50"/>
      <c r="W775" s="50"/>
      <c r="X775" s="50"/>
    </row>
    <row r="776" spans="2:24" ht="14.25" customHeight="1" x14ac:dyDescent="0.25">
      <c r="B776" s="51"/>
      <c r="C776" s="52"/>
      <c r="D776" s="52"/>
      <c r="E776" s="52"/>
      <c r="F776" s="52"/>
      <c r="G776" s="58"/>
      <c r="H776" s="58"/>
      <c r="I776" s="50"/>
      <c r="J776" s="50"/>
      <c r="K776" s="50"/>
      <c r="L776" s="50"/>
      <c r="M776" s="50"/>
      <c r="N776" s="50"/>
      <c r="O776" s="50"/>
      <c r="P776" s="50"/>
      <c r="Q776" s="50"/>
      <c r="R776" s="50"/>
      <c r="S776" s="50"/>
      <c r="T776" s="50"/>
      <c r="U776" s="50"/>
      <c r="V776" s="50"/>
      <c r="W776" s="50"/>
      <c r="X776" s="50"/>
    </row>
    <row r="777" spans="2:24" ht="14.25" customHeight="1" x14ac:dyDescent="0.25">
      <c r="B777" s="51"/>
      <c r="C777" s="52"/>
      <c r="D777" s="52"/>
      <c r="E777" s="52"/>
      <c r="F777" s="52"/>
      <c r="G777" s="58"/>
      <c r="H777" s="58"/>
      <c r="I777" s="50"/>
      <c r="J777" s="50"/>
      <c r="K777" s="50"/>
      <c r="L777" s="50"/>
      <c r="M777" s="50"/>
      <c r="N777" s="50"/>
      <c r="O777" s="50"/>
      <c r="P777" s="50"/>
      <c r="Q777" s="50"/>
      <c r="R777" s="50"/>
      <c r="S777" s="50"/>
      <c r="T777" s="50"/>
      <c r="U777" s="50"/>
      <c r="V777" s="50"/>
      <c r="W777" s="50"/>
      <c r="X777" s="50"/>
    </row>
    <row r="778" spans="2:24" ht="14.25" customHeight="1" x14ac:dyDescent="0.25">
      <c r="B778" s="51"/>
      <c r="C778" s="52"/>
      <c r="D778" s="52"/>
      <c r="E778" s="52"/>
      <c r="F778" s="52"/>
      <c r="G778" s="58"/>
      <c r="H778" s="58"/>
      <c r="I778" s="50"/>
      <c r="J778" s="50"/>
      <c r="K778" s="50"/>
      <c r="L778" s="50"/>
      <c r="M778" s="50"/>
      <c r="N778" s="50"/>
      <c r="O778" s="50"/>
      <c r="P778" s="50"/>
      <c r="Q778" s="50"/>
      <c r="R778" s="50"/>
      <c r="S778" s="50"/>
      <c r="T778" s="50"/>
      <c r="U778" s="50"/>
      <c r="V778" s="50"/>
      <c r="W778" s="50"/>
      <c r="X778" s="50"/>
    </row>
    <row r="779" spans="2:24" ht="14.25" customHeight="1" x14ac:dyDescent="0.25">
      <c r="B779" s="51"/>
      <c r="C779" s="52"/>
      <c r="D779" s="52"/>
      <c r="E779" s="52"/>
      <c r="F779" s="52"/>
      <c r="G779" s="58"/>
      <c r="H779" s="58"/>
      <c r="I779" s="50"/>
      <c r="J779" s="50"/>
      <c r="K779" s="50"/>
      <c r="L779" s="50"/>
      <c r="M779" s="50"/>
      <c r="N779" s="50"/>
      <c r="O779" s="50"/>
      <c r="P779" s="50"/>
      <c r="Q779" s="50"/>
      <c r="R779" s="50"/>
      <c r="S779" s="50"/>
      <c r="T779" s="50"/>
      <c r="U779" s="50"/>
      <c r="V779" s="50"/>
      <c r="W779" s="50"/>
      <c r="X779" s="50"/>
    </row>
    <row r="780" spans="2:24" ht="14.25" customHeight="1" x14ac:dyDescent="0.25">
      <c r="B780" s="51"/>
      <c r="C780" s="52"/>
      <c r="D780" s="52"/>
      <c r="E780" s="52"/>
      <c r="F780" s="52"/>
      <c r="G780" s="58"/>
      <c r="H780" s="58"/>
      <c r="I780" s="50"/>
      <c r="J780" s="50"/>
      <c r="K780" s="50"/>
      <c r="L780" s="50"/>
      <c r="M780" s="50"/>
      <c r="N780" s="50"/>
      <c r="O780" s="50"/>
      <c r="P780" s="50"/>
      <c r="Q780" s="50"/>
      <c r="R780" s="50"/>
      <c r="S780" s="50"/>
      <c r="T780" s="50"/>
      <c r="U780" s="50"/>
      <c r="V780" s="50"/>
      <c r="W780" s="50"/>
      <c r="X780" s="50"/>
    </row>
    <row r="781" spans="2:24" ht="14.25" customHeight="1" x14ac:dyDescent="0.25">
      <c r="B781" s="51"/>
      <c r="C781" s="52"/>
      <c r="D781" s="52"/>
      <c r="E781" s="52"/>
      <c r="F781" s="52"/>
      <c r="G781" s="58"/>
      <c r="H781" s="58"/>
      <c r="I781" s="50"/>
      <c r="J781" s="50"/>
      <c r="K781" s="50"/>
      <c r="L781" s="50"/>
      <c r="M781" s="50"/>
      <c r="N781" s="50"/>
      <c r="O781" s="50"/>
      <c r="P781" s="50"/>
      <c r="Q781" s="50"/>
      <c r="R781" s="50"/>
      <c r="S781" s="50"/>
      <c r="T781" s="50"/>
      <c r="U781" s="50"/>
      <c r="V781" s="50"/>
      <c r="W781" s="50"/>
      <c r="X781" s="50"/>
    </row>
    <row r="782" spans="2:24" ht="14.25" customHeight="1" x14ac:dyDescent="0.25">
      <c r="B782" s="51"/>
      <c r="C782" s="52"/>
      <c r="D782" s="52"/>
      <c r="E782" s="52"/>
      <c r="F782" s="52"/>
      <c r="G782" s="58"/>
      <c r="H782" s="58"/>
      <c r="I782" s="50"/>
      <c r="J782" s="50"/>
      <c r="K782" s="50"/>
      <c r="L782" s="50"/>
      <c r="M782" s="50"/>
      <c r="N782" s="50"/>
      <c r="O782" s="50"/>
      <c r="P782" s="50"/>
      <c r="Q782" s="50"/>
      <c r="R782" s="50"/>
      <c r="S782" s="50"/>
      <c r="T782" s="50"/>
      <c r="U782" s="50"/>
      <c r="V782" s="50"/>
      <c r="W782" s="50"/>
      <c r="X782" s="50"/>
    </row>
    <row r="783" spans="2:24" ht="14.25" customHeight="1" x14ac:dyDescent="0.25">
      <c r="B783" s="51"/>
      <c r="C783" s="52"/>
      <c r="D783" s="52"/>
      <c r="E783" s="52"/>
      <c r="F783" s="52"/>
      <c r="G783" s="58"/>
      <c r="H783" s="58"/>
      <c r="I783" s="50"/>
      <c r="J783" s="50"/>
      <c r="K783" s="50"/>
      <c r="L783" s="50"/>
      <c r="M783" s="50"/>
      <c r="N783" s="50"/>
      <c r="O783" s="50"/>
      <c r="P783" s="50"/>
      <c r="Q783" s="50"/>
      <c r="R783" s="50"/>
      <c r="S783" s="50"/>
      <c r="T783" s="50"/>
      <c r="U783" s="50"/>
      <c r="V783" s="50"/>
      <c r="W783" s="50"/>
      <c r="X783" s="50"/>
    </row>
    <row r="784" spans="2:24" ht="14.25" customHeight="1" x14ac:dyDescent="0.25">
      <c r="B784" s="51"/>
      <c r="C784" s="52"/>
      <c r="D784" s="52"/>
      <c r="E784" s="52"/>
      <c r="F784" s="52"/>
      <c r="G784" s="58"/>
      <c r="H784" s="58"/>
      <c r="I784" s="50"/>
      <c r="J784" s="50"/>
      <c r="K784" s="50"/>
      <c r="L784" s="50"/>
      <c r="M784" s="50"/>
      <c r="N784" s="50"/>
      <c r="O784" s="50"/>
      <c r="P784" s="50"/>
      <c r="Q784" s="50"/>
      <c r="R784" s="50"/>
      <c r="S784" s="50"/>
      <c r="T784" s="50"/>
      <c r="U784" s="50"/>
      <c r="V784" s="50"/>
      <c r="W784" s="50"/>
      <c r="X784" s="50"/>
    </row>
    <row r="785" spans="2:24" ht="14.25" customHeight="1" x14ac:dyDescent="0.25">
      <c r="B785" s="51"/>
      <c r="C785" s="52"/>
      <c r="D785" s="52"/>
      <c r="E785" s="52"/>
      <c r="F785" s="52"/>
      <c r="G785" s="58"/>
      <c r="H785" s="58"/>
      <c r="I785" s="50"/>
      <c r="J785" s="50"/>
      <c r="K785" s="50"/>
      <c r="L785" s="50"/>
      <c r="M785" s="50"/>
      <c r="N785" s="50"/>
      <c r="O785" s="50"/>
      <c r="P785" s="50"/>
      <c r="Q785" s="50"/>
      <c r="R785" s="50"/>
      <c r="S785" s="50"/>
      <c r="T785" s="50"/>
      <c r="U785" s="50"/>
      <c r="V785" s="50"/>
      <c r="W785" s="50"/>
      <c r="X785" s="50"/>
    </row>
    <row r="786" spans="2:24" ht="14.25" customHeight="1" x14ac:dyDescent="0.25">
      <c r="B786" s="51"/>
      <c r="C786" s="52"/>
      <c r="D786" s="52"/>
      <c r="E786" s="52"/>
      <c r="F786" s="52"/>
      <c r="G786" s="58"/>
      <c r="H786" s="58"/>
      <c r="I786" s="50"/>
      <c r="J786" s="50"/>
      <c r="K786" s="50"/>
      <c r="L786" s="50"/>
      <c r="M786" s="50"/>
      <c r="N786" s="50"/>
      <c r="O786" s="50"/>
      <c r="P786" s="50"/>
      <c r="Q786" s="50"/>
      <c r="R786" s="50"/>
      <c r="S786" s="50"/>
      <c r="T786" s="50"/>
      <c r="U786" s="50"/>
      <c r="V786" s="50"/>
      <c r="W786" s="50"/>
      <c r="X786" s="50"/>
    </row>
    <row r="787" spans="2:24" ht="14.25" customHeight="1" x14ac:dyDescent="0.25">
      <c r="B787" s="51"/>
      <c r="C787" s="52"/>
      <c r="D787" s="52"/>
      <c r="E787" s="52"/>
      <c r="F787" s="52"/>
      <c r="G787" s="58"/>
      <c r="H787" s="58"/>
      <c r="I787" s="50"/>
      <c r="J787" s="50"/>
      <c r="K787" s="50"/>
      <c r="L787" s="50"/>
      <c r="M787" s="50"/>
      <c r="N787" s="50"/>
      <c r="O787" s="50"/>
      <c r="P787" s="50"/>
      <c r="Q787" s="50"/>
      <c r="R787" s="50"/>
      <c r="S787" s="50"/>
      <c r="T787" s="50"/>
      <c r="U787" s="50"/>
      <c r="V787" s="50"/>
      <c r="W787" s="50"/>
      <c r="X787" s="50"/>
    </row>
    <row r="788" spans="2:24" ht="14.25" customHeight="1" x14ac:dyDescent="0.25">
      <c r="B788" s="51"/>
      <c r="C788" s="52"/>
      <c r="D788" s="52"/>
      <c r="E788" s="52"/>
      <c r="F788" s="52"/>
      <c r="G788" s="58"/>
      <c r="H788" s="58"/>
      <c r="I788" s="50"/>
      <c r="J788" s="50"/>
      <c r="K788" s="50"/>
      <c r="L788" s="50"/>
      <c r="M788" s="50"/>
      <c r="N788" s="50"/>
      <c r="O788" s="50"/>
      <c r="P788" s="50"/>
      <c r="Q788" s="50"/>
      <c r="R788" s="50"/>
      <c r="S788" s="50"/>
      <c r="T788" s="50"/>
      <c r="U788" s="50"/>
      <c r="V788" s="50"/>
      <c r="W788" s="50"/>
      <c r="X788" s="50"/>
    </row>
    <row r="789" spans="2:24" ht="14.25" customHeight="1" x14ac:dyDescent="0.25">
      <c r="B789" s="51"/>
      <c r="C789" s="52"/>
      <c r="D789" s="52"/>
      <c r="E789" s="52"/>
      <c r="F789" s="52"/>
      <c r="G789" s="58"/>
      <c r="H789" s="58"/>
      <c r="I789" s="50"/>
      <c r="J789" s="50"/>
      <c r="K789" s="50"/>
      <c r="L789" s="50"/>
      <c r="M789" s="50"/>
      <c r="N789" s="50"/>
      <c r="O789" s="50"/>
      <c r="P789" s="50"/>
      <c r="Q789" s="50"/>
      <c r="R789" s="50"/>
      <c r="S789" s="50"/>
      <c r="T789" s="50"/>
      <c r="U789" s="50"/>
      <c r="V789" s="50"/>
      <c r="W789" s="50"/>
      <c r="X789" s="50"/>
    </row>
    <row r="790" spans="2:24" ht="14.25" customHeight="1" x14ac:dyDescent="0.25">
      <c r="B790" s="51"/>
      <c r="C790" s="52"/>
      <c r="D790" s="52"/>
      <c r="E790" s="52"/>
      <c r="F790" s="52"/>
      <c r="G790" s="58"/>
      <c r="H790" s="58"/>
      <c r="I790" s="50"/>
      <c r="J790" s="50"/>
      <c r="K790" s="50"/>
      <c r="L790" s="50"/>
      <c r="M790" s="50"/>
      <c r="N790" s="50"/>
      <c r="O790" s="50"/>
      <c r="P790" s="50"/>
      <c r="Q790" s="50"/>
      <c r="R790" s="50"/>
      <c r="S790" s="50"/>
      <c r="T790" s="50"/>
      <c r="U790" s="50"/>
      <c r="V790" s="50"/>
      <c r="W790" s="50"/>
      <c r="X790" s="50"/>
    </row>
    <row r="791" spans="2:24" ht="14.25" customHeight="1" x14ac:dyDescent="0.25">
      <c r="B791" s="51"/>
      <c r="C791" s="52"/>
      <c r="D791" s="52"/>
      <c r="E791" s="52"/>
      <c r="F791" s="52"/>
      <c r="G791" s="58"/>
      <c r="H791" s="58"/>
      <c r="I791" s="50"/>
      <c r="J791" s="50"/>
      <c r="K791" s="50"/>
      <c r="L791" s="50"/>
      <c r="M791" s="50"/>
      <c r="N791" s="50"/>
      <c r="O791" s="50"/>
      <c r="P791" s="50"/>
      <c r="Q791" s="50"/>
      <c r="R791" s="50"/>
      <c r="S791" s="50"/>
      <c r="T791" s="50"/>
      <c r="U791" s="50"/>
      <c r="V791" s="50"/>
      <c r="W791" s="50"/>
      <c r="X791" s="50"/>
    </row>
    <row r="792" spans="2:24" ht="14.25" customHeight="1" x14ac:dyDescent="0.25">
      <c r="B792" s="51"/>
      <c r="C792" s="52"/>
      <c r="D792" s="52"/>
      <c r="E792" s="52"/>
      <c r="F792" s="52"/>
      <c r="G792" s="58"/>
      <c r="H792" s="58"/>
      <c r="I792" s="50"/>
      <c r="J792" s="50"/>
      <c r="K792" s="50"/>
      <c r="L792" s="50"/>
      <c r="M792" s="50"/>
      <c r="N792" s="50"/>
      <c r="O792" s="50"/>
      <c r="P792" s="50"/>
      <c r="Q792" s="50"/>
      <c r="R792" s="50"/>
      <c r="S792" s="50"/>
      <c r="T792" s="50"/>
      <c r="U792" s="50"/>
      <c r="V792" s="50"/>
      <c r="W792" s="50"/>
      <c r="X792" s="50"/>
    </row>
    <row r="793" spans="2:24" ht="14.25" customHeight="1" x14ac:dyDescent="0.25">
      <c r="B793" s="51"/>
      <c r="C793" s="52"/>
      <c r="D793" s="52"/>
      <c r="E793" s="52"/>
      <c r="F793" s="52"/>
      <c r="G793" s="58"/>
      <c r="H793" s="58"/>
      <c r="I793" s="50"/>
      <c r="J793" s="50"/>
      <c r="K793" s="50"/>
      <c r="L793" s="50"/>
      <c r="M793" s="50"/>
      <c r="N793" s="50"/>
      <c r="O793" s="50"/>
      <c r="P793" s="50"/>
      <c r="Q793" s="50"/>
      <c r="R793" s="50"/>
      <c r="S793" s="50"/>
      <c r="T793" s="50"/>
      <c r="U793" s="50"/>
      <c r="V793" s="50"/>
      <c r="W793" s="50"/>
      <c r="X793" s="50"/>
    </row>
    <row r="794" spans="2:24" ht="14.25" customHeight="1" x14ac:dyDescent="0.25">
      <c r="B794" s="51"/>
      <c r="C794" s="52"/>
      <c r="D794" s="52"/>
      <c r="E794" s="52"/>
      <c r="F794" s="52"/>
      <c r="G794" s="58"/>
      <c r="H794" s="58"/>
      <c r="I794" s="50"/>
      <c r="J794" s="50"/>
      <c r="K794" s="50"/>
      <c r="L794" s="50"/>
      <c r="M794" s="50"/>
      <c r="N794" s="50"/>
      <c r="O794" s="50"/>
      <c r="P794" s="50"/>
      <c r="Q794" s="50"/>
      <c r="R794" s="50"/>
      <c r="S794" s="50"/>
      <c r="T794" s="50"/>
      <c r="U794" s="50"/>
      <c r="V794" s="50"/>
      <c r="W794" s="50"/>
      <c r="X794" s="50"/>
    </row>
    <row r="795" spans="2:24" ht="14.25" customHeight="1" x14ac:dyDescent="0.25">
      <c r="B795" s="51"/>
      <c r="C795" s="52"/>
      <c r="D795" s="52"/>
      <c r="E795" s="52"/>
      <c r="F795" s="52"/>
      <c r="G795" s="58"/>
      <c r="H795" s="58"/>
      <c r="I795" s="50"/>
      <c r="J795" s="50"/>
      <c r="K795" s="50"/>
      <c r="L795" s="50"/>
      <c r="M795" s="50"/>
      <c r="N795" s="50"/>
      <c r="O795" s="50"/>
      <c r="P795" s="50"/>
      <c r="Q795" s="50"/>
      <c r="R795" s="50"/>
      <c r="S795" s="50"/>
      <c r="T795" s="50"/>
      <c r="U795" s="50"/>
      <c r="V795" s="50"/>
      <c r="W795" s="50"/>
      <c r="X795" s="50"/>
    </row>
    <row r="796" spans="2:24" ht="14.25" customHeight="1" x14ac:dyDescent="0.25">
      <c r="B796" s="51"/>
      <c r="C796" s="52"/>
      <c r="D796" s="52"/>
      <c r="E796" s="52"/>
      <c r="F796" s="52"/>
      <c r="G796" s="58"/>
      <c r="H796" s="58"/>
      <c r="I796" s="50"/>
      <c r="J796" s="50"/>
      <c r="K796" s="50"/>
      <c r="L796" s="50"/>
      <c r="M796" s="50"/>
      <c r="N796" s="50"/>
      <c r="O796" s="50"/>
      <c r="P796" s="50"/>
      <c r="Q796" s="50"/>
      <c r="R796" s="50"/>
      <c r="S796" s="50"/>
      <c r="T796" s="50"/>
      <c r="U796" s="50"/>
      <c r="V796" s="50"/>
      <c r="W796" s="50"/>
      <c r="X796" s="50"/>
    </row>
    <row r="797" spans="2:24" ht="14.25" customHeight="1" x14ac:dyDescent="0.25">
      <c r="B797" s="51"/>
      <c r="C797" s="52"/>
      <c r="D797" s="52"/>
      <c r="E797" s="52"/>
      <c r="F797" s="52"/>
      <c r="G797" s="58"/>
      <c r="H797" s="58"/>
      <c r="I797" s="50"/>
      <c r="J797" s="50"/>
      <c r="K797" s="50"/>
      <c r="L797" s="50"/>
      <c r="M797" s="50"/>
      <c r="N797" s="50"/>
      <c r="O797" s="50"/>
      <c r="P797" s="50"/>
      <c r="Q797" s="50"/>
      <c r="R797" s="50"/>
      <c r="S797" s="50"/>
      <c r="T797" s="50"/>
      <c r="U797" s="50"/>
      <c r="V797" s="50"/>
      <c r="W797" s="50"/>
      <c r="X797" s="50"/>
    </row>
    <row r="798" spans="2:24" ht="14.25" customHeight="1" x14ac:dyDescent="0.25">
      <c r="B798" s="51"/>
      <c r="C798" s="52"/>
      <c r="D798" s="52"/>
      <c r="E798" s="52"/>
      <c r="F798" s="52"/>
      <c r="G798" s="58"/>
      <c r="H798" s="58"/>
      <c r="I798" s="50"/>
      <c r="J798" s="50"/>
      <c r="K798" s="50"/>
      <c r="L798" s="50"/>
      <c r="M798" s="50"/>
      <c r="N798" s="50"/>
      <c r="O798" s="50"/>
      <c r="P798" s="50"/>
      <c r="Q798" s="50"/>
      <c r="R798" s="50"/>
      <c r="S798" s="50"/>
      <c r="T798" s="50"/>
      <c r="U798" s="50"/>
      <c r="V798" s="50"/>
      <c r="W798" s="50"/>
      <c r="X798" s="50"/>
    </row>
    <row r="799" spans="2:24" ht="14.25" customHeight="1" x14ac:dyDescent="0.25">
      <c r="B799" s="51"/>
      <c r="C799" s="52"/>
      <c r="D799" s="52"/>
      <c r="E799" s="52"/>
      <c r="F799" s="52"/>
      <c r="G799" s="58"/>
      <c r="H799" s="58"/>
      <c r="I799" s="50"/>
      <c r="J799" s="50"/>
      <c r="K799" s="50"/>
      <c r="L799" s="50"/>
      <c r="M799" s="50"/>
      <c r="N799" s="50"/>
      <c r="O799" s="50"/>
      <c r="P799" s="50"/>
      <c r="Q799" s="50"/>
      <c r="R799" s="50"/>
      <c r="S799" s="50"/>
      <c r="T799" s="50"/>
      <c r="U799" s="50"/>
      <c r="V799" s="50"/>
      <c r="W799" s="50"/>
      <c r="X799" s="50"/>
    </row>
    <row r="800" spans="2:24" ht="14.25" customHeight="1" x14ac:dyDescent="0.25">
      <c r="B800" s="51"/>
      <c r="C800" s="52"/>
      <c r="D800" s="52"/>
      <c r="E800" s="52"/>
      <c r="F800" s="52"/>
      <c r="G800" s="58"/>
      <c r="H800" s="58"/>
      <c r="I800" s="50"/>
      <c r="J800" s="50"/>
      <c r="K800" s="50"/>
      <c r="L800" s="50"/>
      <c r="M800" s="50"/>
      <c r="N800" s="50"/>
      <c r="O800" s="50"/>
      <c r="P800" s="50"/>
      <c r="Q800" s="50"/>
      <c r="R800" s="50"/>
      <c r="S800" s="50"/>
      <c r="T800" s="50"/>
      <c r="U800" s="50"/>
      <c r="V800" s="50"/>
      <c r="W800" s="50"/>
      <c r="X800" s="50"/>
    </row>
    <row r="801" spans="2:24" ht="14.25" customHeight="1" x14ac:dyDescent="0.25">
      <c r="B801" s="51"/>
      <c r="C801" s="52"/>
      <c r="D801" s="52"/>
      <c r="E801" s="52"/>
      <c r="F801" s="52"/>
      <c r="G801" s="58"/>
      <c r="H801" s="58"/>
      <c r="I801" s="50"/>
      <c r="J801" s="50"/>
      <c r="K801" s="50"/>
      <c r="L801" s="50"/>
      <c r="M801" s="50"/>
      <c r="N801" s="50"/>
      <c r="O801" s="50"/>
      <c r="P801" s="50"/>
      <c r="Q801" s="50"/>
      <c r="R801" s="50"/>
      <c r="S801" s="50"/>
      <c r="T801" s="50"/>
      <c r="U801" s="50"/>
      <c r="V801" s="50"/>
      <c r="W801" s="50"/>
      <c r="X801" s="50"/>
    </row>
    <row r="802" spans="2:24" ht="14.25" customHeight="1" x14ac:dyDescent="0.25">
      <c r="B802" s="51"/>
      <c r="C802" s="52"/>
      <c r="D802" s="52"/>
      <c r="E802" s="52"/>
      <c r="F802" s="52"/>
      <c r="G802" s="58"/>
      <c r="H802" s="58"/>
      <c r="I802" s="50"/>
      <c r="J802" s="50"/>
      <c r="K802" s="50"/>
      <c r="L802" s="50"/>
      <c r="M802" s="50"/>
      <c r="N802" s="50"/>
      <c r="O802" s="50"/>
      <c r="P802" s="50"/>
      <c r="Q802" s="50"/>
      <c r="R802" s="50"/>
      <c r="S802" s="50"/>
      <c r="T802" s="50"/>
      <c r="U802" s="50"/>
      <c r="V802" s="50"/>
      <c r="W802" s="50"/>
      <c r="X802" s="50"/>
    </row>
    <row r="803" spans="2:24" ht="14.25" customHeight="1" x14ac:dyDescent="0.25">
      <c r="B803" s="51"/>
      <c r="C803" s="52"/>
      <c r="D803" s="52"/>
      <c r="E803" s="52"/>
      <c r="F803" s="52"/>
      <c r="G803" s="58"/>
      <c r="H803" s="58"/>
      <c r="I803" s="50"/>
      <c r="J803" s="50"/>
      <c r="K803" s="50"/>
      <c r="L803" s="50"/>
      <c r="M803" s="50"/>
      <c r="N803" s="50"/>
      <c r="O803" s="50"/>
      <c r="P803" s="50"/>
      <c r="Q803" s="50"/>
      <c r="R803" s="50"/>
      <c r="S803" s="50"/>
      <c r="T803" s="50"/>
      <c r="U803" s="50"/>
      <c r="V803" s="50"/>
      <c r="W803" s="50"/>
      <c r="X803" s="50"/>
    </row>
    <row r="804" spans="2:24" ht="14.25" customHeight="1" x14ac:dyDescent="0.25">
      <c r="B804" s="51"/>
      <c r="C804" s="52"/>
      <c r="D804" s="52"/>
      <c r="E804" s="52"/>
      <c r="F804" s="52"/>
      <c r="G804" s="58"/>
      <c r="H804" s="58"/>
      <c r="I804" s="50"/>
      <c r="J804" s="50"/>
      <c r="K804" s="50"/>
      <c r="L804" s="50"/>
      <c r="M804" s="50"/>
      <c r="N804" s="50"/>
      <c r="O804" s="50"/>
      <c r="P804" s="50"/>
      <c r="Q804" s="50"/>
      <c r="R804" s="50"/>
      <c r="S804" s="50"/>
      <c r="T804" s="50"/>
      <c r="U804" s="50"/>
      <c r="V804" s="50"/>
      <c r="W804" s="50"/>
      <c r="X804" s="50"/>
    </row>
    <row r="805" spans="2:24" ht="14.25" customHeight="1" x14ac:dyDescent="0.25">
      <c r="B805" s="51"/>
      <c r="C805" s="52"/>
      <c r="D805" s="52"/>
      <c r="E805" s="52"/>
      <c r="F805" s="52"/>
      <c r="G805" s="58"/>
      <c r="H805" s="58"/>
      <c r="I805" s="50"/>
      <c r="J805" s="50"/>
      <c r="K805" s="50"/>
      <c r="L805" s="50"/>
      <c r="M805" s="50"/>
      <c r="N805" s="50"/>
      <c r="O805" s="50"/>
      <c r="P805" s="50"/>
      <c r="Q805" s="50"/>
      <c r="R805" s="50"/>
      <c r="S805" s="50"/>
      <c r="T805" s="50"/>
      <c r="U805" s="50"/>
      <c r="V805" s="50"/>
      <c r="W805" s="50"/>
      <c r="X805" s="50"/>
    </row>
    <row r="806" spans="2:24" ht="14.25" customHeight="1" x14ac:dyDescent="0.25">
      <c r="B806" s="51"/>
      <c r="C806" s="52"/>
      <c r="D806" s="52"/>
      <c r="E806" s="52"/>
      <c r="F806" s="52"/>
      <c r="G806" s="58"/>
      <c r="H806" s="58"/>
      <c r="I806" s="50"/>
      <c r="J806" s="50"/>
      <c r="K806" s="50"/>
      <c r="L806" s="50"/>
      <c r="M806" s="50"/>
      <c r="N806" s="50"/>
      <c r="O806" s="50"/>
      <c r="P806" s="50"/>
      <c r="Q806" s="50"/>
      <c r="R806" s="50"/>
      <c r="S806" s="50"/>
      <c r="T806" s="50"/>
      <c r="U806" s="50"/>
      <c r="V806" s="50"/>
      <c r="W806" s="50"/>
      <c r="X806" s="50"/>
    </row>
    <row r="807" spans="2:24" ht="14.25" customHeight="1" x14ac:dyDescent="0.25">
      <c r="B807" s="51"/>
      <c r="C807" s="52"/>
      <c r="D807" s="52"/>
      <c r="E807" s="52"/>
      <c r="F807" s="52"/>
      <c r="G807" s="58"/>
      <c r="H807" s="58"/>
      <c r="I807" s="50"/>
      <c r="J807" s="50"/>
      <c r="K807" s="50"/>
      <c r="L807" s="50"/>
      <c r="M807" s="50"/>
      <c r="N807" s="50"/>
      <c r="O807" s="50"/>
      <c r="P807" s="50"/>
      <c r="Q807" s="50"/>
      <c r="R807" s="50"/>
      <c r="S807" s="50"/>
      <c r="T807" s="50"/>
      <c r="U807" s="50"/>
      <c r="V807" s="50"/>
      <c r="W807" s="50"/>
      <c r="X807" s="50"/>
    </row>
    <row r="808" spans="2:24" ht="14.25" customHeight="1" x14ac:dyDescent="0.25">
      <c r="B808" s="51"/>
      <c r="C808" s="52"/>
      <c r="D808" s="52"/>
      <c r="E808" s="52"/>
      <c r="F808" s="52"/>
      <c r="G808" s="58"/>
      <c r="H808" s="58"/>
      <c r="I808" s="50"/>
      <c r="J808" s="50"/>
      <c r="K808" s="50"/>
      <c r="L808" s="50"/>
      <c r="M808" s="50"/>
      <c r="N808" s="50"/>
      <c r="O808" s="50"/>
      <c r="P808" s="50"/>
      <c r="Q808" s="50"/>
      <c r="R808" s="50"/>
      <c r="S808" s="50"/>
      <c r="T808" s="50"/>
      <c r="U808" s="50"/>
      <c r="V808" s="50"/>
      <c r="W808" s="50"/>
      <c r="X808" s="50"/>
    </row>
    <row r="809" spans="2:24" ht="14.25" customHeight="1" x14ac:dyDescent="0.25">
      <c r="B809" s="51"/>
      <c r="C809" s="52"/>
      <c r="D809" s="52"/>
      <c r="E809" s="52"/>
      <c r="F809" s="52"/>
      <c r="G809" s="58"/>
      <c r="H809" s="58"/>
      <c r="I809" s="50"/>
      <c r="J809" s="50"/>
      <c r="K809" s="50"/>
      <c r="L809" s="50"/>
      <c r="M809" s="50"/>
      <c r="N809" s="50"/>
      <c r="O809" s="50"/>
      <c r="P809" s="50"/>
      <c r="Q809" s="50"/>
      <c r="R809" s="50"/>
      <c r="S809" s="50"/>
      <c r="T809" s="50"/>
      <c r="U809" s="50"/>
      <c r="V809" s="50"/>
      <c r="W809" s="50"/>
      <c r="X809" s="50"/>
    </row>
    <row r="810" spans="2:24" ht="14.25" customHeight="1" x14ac:dyDescent="0.25">
      <c r="B810" s="51"/>
      <c r="C810" s="52"/>
      <c r="D810" s="52"/>
      <c r="E810" s="52"/>
      <c r="F810" s="52"/>
      <c r="G810" s="58"/>
      <c r="H810" s="58"/>
      <c r="I810" s="50"/>
      <c r="J810" s="50"/>
      <c r="K810" s="50"/>
      <c r="L810" s="50"/>
      <c r="M810" s="50"/>
      <c r="N810" s="50"/>
      <c r="O810" s="50"/>
      <c r="P810" s="50"/>
      <c r="Q810" s="50"/>
      <c r="R810" s="50"/>
      <c r="S810" s="50"/>
      <c r="T810" s="50"/>
      <c r="U810" s="50"/>
      <c r="V810" s="50"/>
      <c r="W810" s="50"/>
      <c r="X810" s="50"/>
    </row>
    <row r="811" spans="2:24" ht="14.25" customHeight="1" x14ac:dyDescent="0.25">
      <c r="B811" s="51"/>
      <c r="C811" s="52"/>
      <c r="D811" s="52"/>
      <c r="E811" s="52"/>
      <c r="F811" s="52"/>
      <c r="G811" s="58"/>
      <c r="H811" s="58"/>
      <c r="I811" s="50"/>
      <c r="J811" s="50"/>
      <c r="K811" s="50"/>
      <c r="L811" s="50"/>
      <c r="M811" s="50"/>
      <c r="N811" s="50"/>
      <c r="O811" s="50"/>
      <c r="P811" s="50"/>
      <c r="Q811" s="50"/>
      <c r="R811" s="50"/>
      <c r="S811" s="50"/>
      <c r="T811" s="50"/>
      <c r="U811" s="50"/>
      <c r="V811" s="50"/>
      <c r="W811" s="50"/>
      <c r="X811" s="50"/>
    </row>
    <row r="812" spans="2:24" ht="14.25" customHeight="1" x14ac:dyDescent="0.25">
      <c r="B812" s="51"/>
      <c r="C812" s="52"/>
      <c r="D812" s="52"/>
      <c r="E812" s="52"/>
      <c r="F812" s="52"/>
      <c r="G812" s="58"/>
      <c r="H812" s="58"/>
      <c r="I812" s="50"/>
      <c r="J812" s="50"/>
      <c r="K812" s="50"/>
      <c r="L812" s="50"/>
      <c r="M812" s="50"/>
      <c r="N812" s="50"/>
      <c r="O812" s="50"/>
      <c r="P812" s="50"/>
      <c r="Q812" s="50"/>
      <c r="R812" s="50"/>
      <c r="S812" s="50"/>
      <c r="T812" s="50"/>
      <c r="U812" s="50"/>
      <c r="V812" s="50"/>
      <c r="W812" s="50"/>
      <c r="X812" s="50"/>
    </row>
    <row r="813" spans="2:24" ht="14.25" customHeight="1" x14ac:dyDescent="0.25">
      <c r="B813" s="51"/>
      <c r="C813" s="52"/>
      <c r="D813" s="52"/>
      <c r="E813" s="52"/>
      <c r="F813" s="52"/>
      <c r="G813" s="58"/>
      <c r="H813" s="58"/>
      <c r="I813" s="50"/>
      <c r="J813" s="50"/>
      <c r="K813" s="50"/>
      <c r="L813" s="50"/>
      <c r="M813" s="50"/>
      <c r="N813" s="50"/>
      <c r="O813" s="50"/>
      <c r="P813" s="50"/>
      <c r="Q813" s="50"/>
      <c r="R813" s="50"/>
      <c r="S813" s="50"/>
      <c r="T813" s="50"/>
      <c r="U813" s="50"/>
      <c r="V813" s="50"/>
      <c r="W813" s="50"/>
      <c r="X813" s="50"/>
    </row>
    <row r="814" spans="2:24" ht="14.25" customHeight="1" x14ac:dyDescent="0.25">
      <c r="B814" s="51"/>
      <c r="C814" s="52"/>
      <c r="D814" s="52"/>
      <c r="E814" s="52"/>
      <c r="F814" s="52"/>
      <c r="G814" s="58"/>
      <c r="H814" s="58"/>
      <c r="I814" s="50"/>
      <c r="J814" s="50"/>
      <c r="K814" s="50"/>
      <c r="L814" s="50"/>
      <c r="M814" s="50"/>
      <c r="N814" s="50"/>
      <c r="O814" s="50"/>
      <c r="P814" s="50"/>
      <c r="Q814" s="50"/>
      <c r="R814" s="50"/>
      <c r="S814" s="50"/>
      <c r="T814" s="50"/>
      <c r="U814" s="50"/>
      <c r="V814" s="50"/>
      <c r="W814" s="50"/>
      <c r="X814" s="50"/>
    </row>
    <row r="815" spans="2:24" ht="14.25" customHeight="1" x14ac:dyDescent="0.25">
      <c r="B815" s="51"/>
      <c r="C815" s="52"/>
      <c r="D815" s="52"/>
      <c r="E815" s="52"/>
      <c r="F815" s="52"/>
      <c r="G815" s="58"/>
      <c r="H815" s="58"/>
      <c r="I815" s="50"/>
      <c r="J815" s="50"/>
      <c r="K815" s="50"/>
      <c r="L815" s="50"/>
      <c r="M815" s="50"/>
      <c r="N815" s="50"/>
      <c r="O815" s="50"/>
      <c r="P815" s="50"/>
      <c r="Q815" s="50"/>
      <c r="R815" s="50"/>
      <c r="S815" s="50"/>
      <c r="T815" s="50"/>
      <c r="U815" s="50"/>
      <c r="V815" s="50"/>
      <c r="W815" s="50"/>
      <c r="X815" s="50"/>
    </row>
    <row r="816" spans="2:24" ht="14.25" customHeight="1" x14ac:dyDescent="0.25">
      <c r="B816" s="51"/>
      <c r="C816" s="52"/>
      <c r="D816" s="52"/>
      <c r="E816" s="52"/>
      <c r="F816" s="52"/>
      <c r="G816" s="58"/>
      <c r="H816" s="58"/>
      <c r="I816" s="50"/>
      <c r="J816" s="50"/>
      <c r="K816" s="50"/>
      <c r="L816" s="50"/>
      <c r="M816" s="50"/>
      <c r="N816" s="50"/>
      <c r="O816" s="50"/>
      <c r="P816" s="50"/>
      <c r="Q816" s="50"/>
      <c r="R816" s="50"/>
      <c r="S816" s="50"/>
      <c r="T816" s="50"/>
      <c r="U816" s="50"/>
      <c r="V816" s="50"/>
      <c r="W816" s="50"/>
      <c r="X816" s="50"/>
    </row>
    <row r="817" spans="2:24" ht="14.25" customHeight="1" x14ac:dyDescent="0.25">
      <c r="B817" s="51"/>
      <c r="C817" s="52"/>
      <c r="D817" s="52"/>
      <c r="E817" s="52"/>
      <c r="F817" s="52"/>
      <c r="G817" s="58"/>
      <c r="H817" s="58"/>
      <c r="I817" s="50"/>
      <c r="J817" s="50"/>
      <c r="K817" s="50"/>
      <c r="L817" s="50"/>
      <c r="M817" s="50"/>
      <c r="N817" s="50"/>
      <c r="O817" s="50"/>
      <c r="P817" s="50"/>
      <c r="Q817" s="50"/>
      <c r="R817" s="50"/>
      <c r="S817" s="50"/>
      <c r="T817" s="50"/>
      <c r="U817" s="50"/>
      <c r="V817" s="50"/>
      <c r="W817" s="50"/>
      <c r="X817" s="50"/>
    </row>
    <row r="818" spans="2:24" ht="14.25" customHeight="1" x14ac:dyDescent="0.25">
      <c r="B818" s="51"/>
      <c r="C818" s="52"/>
      <c r="D818" s="52"/>
      <c r="E818" s="52"/>
      <c r="F818" s="52"/>
      <c r="G818" s="58"/>
      <c r="H818" s="58"/>
      <c r="I818" s="50"/>
      <c r="J818" s="50"/>
      <c r="K818" s="50"/>
      <c r="L818" s="50"/>
      <c r="M818" s="50"/>
      <c r="N818" s="50"/>
      <c r="O818" s="50"/>
      <c r="P818" s="50"/>
      <c r="Q818" s="50"/>
      <c r="R818" s="50"/>
      <c r="S818" s="50"/>
      <c r="T818" s="50"/>
      <c r="U818" s="50"/>
      <c r="V818" s="50"/>
      <c r="W818" s="50"/>
      <c r="X818" s="50"/>
    </row>
    <row r="819" spans="2:24" ht="14.25" customHeight="1" x14ac:dyDescent="0.25">
      <c r="B819" s="51"/>
      <c r="C819" s="52"/>
      <c r="D819" s="52"/>
      <c r="E819" s="52"/>
      <c r="F819" s="52"/>
      <c r="G819" s="58"/>
      <c r="H819" s="58"/>
      <c r="I819" s="50"/>
      <c r="J819" s="50"/>
      <c r="K819" s="50"/>
      <c r="L819" s="50"/>
      <c r="M819" s="50"/>
      <c r="N819" s="50"/>
      <c r="O819" s="50"/>
      <c r="P819" s="50"/>
      <c r="Q819" s="50"/>
      <c r="R819" s="50"/>
      <c r="S819" s="50"/>
      <c r="T819" s="50"/>
      <c r="U819" s="50"/>
      <c r="V819" s="50"/>
      <c r="W819" s="50"/>
      <c r="X819" s="50"/>
    </row>
    <row r="820" spans="2:24" ht="14.25" customHeight="1" x14ac:dyDescent="0.25">
      <c r="B820" s="51"/>
      <c r="C820" s="52"/>
      <c r="D820" s="52"/>
      <c r="E820" s="52"/>
      <c r="F820" s="52"/>
      <c r="G820" s="58"/>
      <c r="H820" s="58"/>
      <c r="I820" s="50"/>
      <c r="J820" s="50"/>
      <c r="K820" s="50"/>
      <c r="L820" s="50"/>
      <c r="M820" s="50"/>
      <c r="N820" s="50"/>
      <c r="O820" s="50"/>
      <c r="P820" s="50"/>
      <c r="Q820" s="50"/>
      <c r="R820" s="50"/>
      <c r="S820" s="50"/>
      <c r="T820" s="50"/>
      <c r="U820" s="50"/>
      <c r="V820" s="50"/>
      <c r="W820" s="50"/>
      <c r="X820" s="50"/>
    </row>
    <row r="821" spans="2:24" ht="14.25" customHeight="1" x14ac:dyDescent="0.25">
      <c r="B821" s="51"/>
      <c r="C821" s="52"/>
      <c r="D821" s="52"/>
      <c r="E821" s="52"/>
      <c r="F821" s="52"/>
      <c r="G821" s="58"/>
      <c r="H821" s="58"/>
      <c r="I821" s="50"/>
      <c r="J821" s="50"/>
      <c r="K821" s="50"/>
      <c r="L821" s="50"/>
      <c r="M821" s="50"/>
      <c r="N821" s="50"/>
      <c r="O821" s="50"/>
      <c r="P821" s="50"/>
      <c r="Q821" s="50"/>
      <c r="R821" s="50"/>
      <c r="S821" s="50"/>
      <c r="T821" s="50"/>
      <c r="U821" s="50"/>
      <c r="V821" s="50"/>
      <c r="W821" s="50"/>
      <c r="X821" s="50"/>
    </row>
    <row r="822" spans="2:24" ht="14.25" customHeight="1" x14ac:dyDescent="0.25">
      <c r="B822" s="51"/>
      <c r="C822" s="52"/>
      <c r="D822" s="52"/>
      <c r="E822" s="52"/>
      <c r="F822" s="52"/>
      <c r="G822" s="58"/>
      <c r="H822" s="58"/>
      <c r="I822" s="50"/>
      <c r="J822" s="50"/>
      <c r="K822" s="50"/>
      <c r="L822" s="50"/>
      <c r="M822" s="50"/>
      <c r="N822" s="50"/>
      <c r="O822" s="50"/>
      <c r="P822" s="50"/>
      <c r="Q822" s="50"/>
      <c r="R822" s="50"/>
      <c r="S822" s="50"/>
      <c r="T822" s="50"/>
      <c r="U822" s="50"/>
      <c r="V822" s="50"/>
      <c r="W822" s="50"/>
      <c r="X822" s="50"/>
    </row>
    <row r="823" spans="2:24" ht="14.25" customHeight="1" x14ac:dyDescent="0.25">
      <c r="B823" s="51"/>
      <c r="C823" s="52"/>
      <c r="D823" s="52"/>
      <c r="E823" s="52"/>
      <c r="F823" s="52"/>
      <c r="G823" s="58"/>
      <c r="H823" s="58"/>
      <c r="I823" s="50"/>
      <c r="J823" s="50"/>
      <c r="K823" s="50"/>
      <c r="L823" s="50"/>
      <c r="M823" s="50"/>
      <c r="N823" s="50"/>
      <c r="O823" s="50"/>
      <c r="P823" s="50"/>
      <c r="Q823" s="50"/>
      <c r="R823" s="50"/>
      <c r="S823" s="50"/>
      <c r="T823" s="50"/>
      <c r="U823" s="50"/>
      <c r="V823" s="50"/>
      <c r="W823" s="50"/>
      <c r="X823" s="50"/>
    </row>
    <row r="824" spans="2:24" ht="14.25" customHeight="1" x14ac:dyDescent="0.25">
      <c r="B824" s="51"/>
      <c r="C824" s="52"/>
      <c r="D824" s="52"/>
      <c r="E824" s="52"/>
      <c r="F824" s="52"/>
      <c r="G824" s="58"/>
      <c r="H824" s="58"/>
      <c r="I824" s="50"/>
      <c r="J824" s="50"/>
      <c r="K824" s="50"/>
      <c r="L824" s="50"/>
      <c r="M824" s="50"/>
      <c r="N824" s="50"/>
      <c r="O824" s="50"/>
      <c r="P824" s="50"/>
      <c r="Q824" s="50"/>
      <c r="R824" s="50"/>
      <c r="S824" s="50"/>
      <c r="T824" s="50"/>
      <c r="U824" s="50"/>
      <c r="V824" s="50"/>
      <c r="W824" s="50"/>
      <c r="X824" s="50"/>
    </row>
    <row r="825" spans="2:24" ht="14.25" customHeight="1" x14ac:dyDescent="0.25">
      <c r="B825" s="51"/>
      <c r="C825" s="52"/>
      <c r="D825" s="52"/>
      <c r="E825" s="52"/>
      <c r="F825" s="52"/>
      <c r="G825" s="58"/>
      <c r="H825" s="58"/>
      <c r="I825" s="50"/>
      <c r="J825" s="50"/>
      <c r="K825" s="50"/>
      <c r="L825" s="50"/>
      <c r="M825" s="50"/>
      <c r="N825" s="50"/>
      <c r="O825" s="50"/>
      <c r="P825" s="50"/>
      <c r="Q825" s="50"/>
      <c r="R825" s="50"/>
      <c r="S825" s="50"/>
      <c r="T825" s="50"/>
      <c r="U825" s="50"/>
      <c r="V825" s="50"/>
      <c r="W825" s="50"/>
      <c r="X825" s="50"/>
    </row>
    <row r="826" spans="2:24" ht="14.25" customHeight="1" x14ac:dyDescent="0.25">
      <c r="B826" s="51"/>
      <c r="C826" s="52"/>
      <c r="D826" s="52"/>
      <c r="E826" s="52"/>
      <c r="F826" s="52"/>
      <c r="G826" s="58"/>
      <c r="H826" s="58"/>
      <c r="I826" s="50"/>
      <c r="J826" s="50"/>
      <c r="K826" s="50"/>
      <c r="L826" s="50"/>
      <c r="M826" s="50"/>
      <c r="N826" s="50"/>
      <c r="O826" s="50"/>
      <c r="P826" s="50"/>
      <c r="Q826" s="50"/>
      <c r="R826" s="50"/>
      <c r="S826" s="50"/>
      <c r="T826" s="50"/>
      <c r="U826" s="50"/>
      <c r="V826" s="50"/>
      <c r="W826" s="50"/>
      <c r="X826" s="50"/>
    </row>
    <row r="827" spans="2:24" ht="14.25" customHeight="1" x14ac:dyDescent="0.25">
      <c r="B827" s="51"/>
      <c r="C827" s="52"/>
      <c r="D827" s="52"/>
      <c r="E827" s="52"/>
      <c r="F827" s="52"/>
      <c r="G827" s="58"/>
      <c r="H827" s="58"/>
      <c r="I827" s="50"/>
      <c r="J827" s="50"/>
      <c r="K827" s="50"/>
      <c r="L827" s="50"/>
      <c r="M827" s="50"/>
      <c r="N827" s="50"/>
      <c r="O827" s="50"/>
      <c r="P827" s="50"/>
      <c r="Q827" s="50"/>
      <c r="R827" s="50"/>
      <c r="S827" s="50"/>
      <c r="T827" s="50"/>
      <c r="U827" s="50"/>
      <c r="V827" s="50"/>
      <c r="W827" s="50"/>
      <c r="X827" s="50"/>
    </row>
    <row r="828" spans="2:24" ht="14.25" customHeight="1" x14ac:dyDescent="0.25">
      <c r="B828" s="51"/>
      <c r="C828" s="52"/>
      <c r="D828" s="52"/>
      <c r="E828" s="52"/>
      <c r="F828" s="52"/>
      <c r="G828" s="58"/>
      <c r="H828" s="58"/>
      <c r="I828" s="50"/>
      <c r="J828" s="50"/>
      <c r="K828" s="50"/>
      <c r="L828" s="50"/>
      <c r="M828" s="50"/>
      <c r="N828" s="50"/>
      <c r="O828" s="50"/>
      <c r="P828" s="50"/>
      <c r="Q828" s="50"/>
      <c r="R828" s="50"/>
      <c r="S828" s="50"/>
      <c r="T828" s="50"/>
      <c r="U828" s="50"/>
      <c r="V828" s="50"/>
      <c r="W828" s="50"/>
      <c r="X828" s="50"/>
    </row>
    <row r="829" spans="2:24" ht="14.25" customHeight="1" x14ac:dyDescent="0.25">
      <c r="B829" s="51"/>
      <c r="C829" s="52"/>
      <c r="D829" s="52"/>
      <c r="E829" s="52"/>
      <c r="F829" s="52"/>
      <c r="G829" s="58"/>
      <c r="H829" s="58"/>
      <c r="I829" s="50"/>
      <c r="J829" s="50"/>
      <c r="K829" s="50"/>
      <c r="L829" s="50"/>
      <c r="M829" s="50"/>
      <c r="N829" s="50"/>
      <c r="O829" s="50"/>
      <c r="P829" s="50"/>
      <c r="Q829" s="50"/>
      <c r="R829" s="50"/>
      <c r="S829" s="50"/>
      <c r="T829" s="50"/>
      <c r="U829" s="50"/>
      <c r="V829" s="50"/>
      <c r="W829" s="50"/>
      <c r="X829" s="50"/>
    </row>
    <row r="830" spans="2:24" ht="14.25" customHeight="1" x14ac:dyDescent="0.25">
      <c r="B830" s="51"/>
      <c r="C830" s="52"/>
      <c r="D830" s="52"/>
      <c r="E830" s="52"/>
      <c r="F830" s="52"/>
      <c r="G830" s="58"/>
      <c r="H830" s="58"/>
      <c r="I830" s="50"/>
      <c r="J830" s="50"/>
      <c r="K830" s="50"/>
      <c r="L830" s="50"/>
      <c r="M830" s="50"/>
      <c r="N830" s="50"/>
      <c r="O830" s="50"/>
      <c r="P830" s="50"/>
      <c r="Q830" s="50"/>
      <c r="R830" s="50"/>
      <c r="S830" s="50"/>
      <c r="T830" s="50"/>
      <c r="U830" s="50"/>
      <c r="V830" s="50"/>
      <c r="W830" s="50"/>
      <c r="X830" s="50"/>
    </row>
    <row r="831" spans="2:24" ht="14.25" customHeight="1" x14ac:dyDescent="0.25">
      <c r="B831" s="51"/>
      <c r="C831" s="52"/>
      <c r="D831" s="52"/>
      <c r="E831" s="52"/>
      <c r="F831" s="52"/>
      <c r="G831" s="58"/>
      <c r="H831" s="58"/>
      <c r="I831" s="50"/>
      <c r="J831" s="50"/>
      <c r="K831" s="50"/>
      <c r="L831" s="50"/>
      <c r="M831" s="50"/>
      <c r="N831" s="50"/>
      <c r="O831" s="50"/>
      <c r="P831" s="50"/>
      <c r="Q831" s="50"/>
      <c r="R831" s="50"/>
      <c r="S831" s="50"/>
      <c r="T831" s="50"/>
      <c r="U831" s="50"/>
      <c r="V831" s="50"/>
      <c r="W831" s="50"/>
      <c r="X831" s="50"/>
    </row>
    <row r="832" spans="2:24" ht="14.25" customHeight="1" x14ac:dyDescent="0.25">
      <c r="B832" s="51"/>
      <c r="C832" s="52"/>
      <c r="D832" s="52"/>
      <c r="E832" s="52"/>
      <c r="F832" s="52"/>
      <c r="G832" s="58"/>
      <c r="H832" s="58"/>
      <c r="I832" s="50"/>
      <c r="J832" s="50"/>
      <c r="K832" s="50"/>
      <c r="L832" s="50"/>
      <c r="M832" s="50"/>
      <c r="N832" s="50"/>
      <c r="O832" s="50"/>
      <c r="P832" s="50"/>
      <c r="Q832" s="50"/>
      <c r="R832" s="50"/>
      <c r="S832" s="50"/>
      <c r="T832" s="50"/>
      <c r="U832" s="50"/>
      <c r="V832" s="50"/>
      <c r="W832" s="50"/>
      <c r="X832" s="50"/>
    </row>
    <row r="833" spans="2:24" ht="14.25" customHeight="1" x14ac:dyDescent="0.25">
      <c r="B833" s="51"/>
      <c r="C833" s="52"/>
      <c r="D833" s="52"/>
      <c r="E833" s="52"/>
      <c r="F833" s="52"/>
      <c r="G833" s="58"/>
      <c r="H833" s="58"/>
      <c r="I833" s="50"/>
      <c r="J833" s="50"/>
      <c r="K833" s="50"/>
      <c r="L833" s="50"/>
      <c r="M833" s="50"/>
      <c r="N833" s="50"/>
      <c r="O833" s="50"/>
      <c r="P833" s="50"/>
      <c r="Q833" s="50"/>
      <c r="R833" s="50"/>
      <c r="S833" s="50"/>
      <c r="T833" s="50"/>
      <c r="U833" s="50"/>
      <c r="V833" s="50"/>
      <c r="W833" s="50"/>
      <c r="X833" s="50"/>
    </row>
    <row r="834" spans="2:24" ht="14.25" customHeight="1" x14ac:dyDescent="0.25">
      <c r="B834" s="51"/>
      <c r="C834" s="52"/>
      <c r="D834" s="52"/>
      <c r="E834" s="52"/>
      <c r="F834" s="52"/>
      <c r="G834" s="58"/>
      <c r="H834" s="58"/>
      <c r="I834" s="50"/>
      <c r="J834" s="50"/>
      <c r="K834" s="50"/>
      <c r="L834" s="50"/>
      <c r="M834" s="50"/>
      <c r="N834" s="50"/>
      <c r="O834" s="50"/>
      <c r="P834" s="50"/>
      <c r="Q834" s="50"/>
      <c r="R834" s="50"/>
      <c r="S834" s="50"/>
      <c r="T834" s="50"/>
      <c r="U834" s="50"/>
      <c r="V834" s="50"/>
      <c r="W834" s="50"/>
      <c r="X834" s="50"/>
    </row>
    <row r="835" spans="2:24" ht="14.25" customHeight="1" x14ac:dyDescent="0.25">
      <c r="B835" s="51"/>
      <c r="C835" s="52"/>
      <c r="D835" s="52"/>
      <c r="E835" s="52"/>
      <c r="F835" s="52"/>
      <c r="G835" s="58"/>
      <c r="H835" s="58"/>
      <c r="I835" s="50"/>
      <c r="J835" s="50"/>
      <c r="K835" s="50"/>
      <c r="L835" s="50"/>
      <c r="M835" s="50"/>
      <c r="N835" s="50"/>
      <c r="O835" s="50"/>
      <c r="P835" s="50"/>
      <c r="Q835" s="50"/>
      <c r="R835" s="50"/>
      <c r="S835" s="50"/>
      <c r="T835" s="50"/>
      <c r="U835" s="50"/>
      <c r="V835" s="50"/>
      <c r="W835" s="50"/>
      <c r="X835" s="50"/>
    </row>
    <row r="836" spans="2:24" ht="14.25" customHeight="1" x14ac:dyDescent="0.25">
      <c r="B836" s="51"/>
      <c r="C836" s="52"/>
      <c r="D836" s="52"/>
      <c r="E836" s="52"/>
      <c r="F836" s="52"/>
      <c r="G836" s="58"/>
      <c r="H836" s="58"/>
      <c r="I836" s="50"/>
      <c r="J836" s="50"/>
      <c r="K836" s="50"/>
      <c r="L836" s="50"/>
      <c r="M836" s="50"/>
      <c r="N836" s="50"/>
      <c r="O836" s="50"/>
      <c r="P836" s="50"/>
      <c r="Q836" s="50"/>
      <c r="R836" s="50"/>
      <c r="S836" s="50"/>
      <c r="T836" s="50"/>
      <c r="U836" s="50"/>
      <c r="V836" s="50"/>
      <c r="W836" s="50"/>
      <c r="X836" s="50"/>
    </row>
    <row r="837" spans="2:24" ht="14.25" customHeight="1" x14ac:dyDescent="0.25">
      <c r="B837" s="51"/>
      <c r="C837" s="52"/>
      <c r="D837" s="52"/>
      <c r="E837" s="52"/>
      <c r="F837" s="52"/>
      <c r="G837" s="58"/>
      <c r="H837" s="58"/>
      <c r="I837" s="50"/>
      <c r="J837" s="50"/>
      <c r="K837" s="50"/>
      <c r="L837" s="50"/>
      <c r="M837" s="50"/>
      <c r="N837" s="50"/>
      <c r="O837" s="50"/>
      <c r="P837" s="50"/>
      <c r="Q837" s="50"/>
      <c r="R837" s="50"/>
      <c r="S837" s="50"/>
      <c r="T837" s="50"/>
      <c r="U837" s="50"/>
      <c r="V837" s="50"/>
      <c r="W837" s="50"/>
      <c r="X837" s="50"/>
    </row>
    <row r="838" spans="2:24" ht="14.25" customHeight="1" x14ac:dyDescent="0.25">
      <c r="B838" s="51"/>
      <c r="C838" s="52"/>
      <c r="D838" s="52"/>
      <c r="E838" s="52"/>
      <c r="F838" s="52"/>
      <c r="G838" s="58"/>
      <c r="H838" s="58"/>
      <c r="I838" s="50"/>
      <c r="J838" s="50"/>
      <c r="K838" s="50"/>
      <c r="L838" s="50"/>
      <c r="M838" s="50"/>
      <c r="N838" s="50"/>
      <c r="O838" s="50"/>
      <c r="P838" s="50"/>
      <c r="Q838" s="50"/>
      <c r="R838" s="50"/>
      <c r="S838" s="50"/>
      <c r="T838" s="50"/>
      <c r="U838" s="50"/>
      <c r="V838" s="50"/>
      <c r="W838" s="50"/>
      <c r="X838" s="50"/>
    </row>
    <row r="839" spans="2:24" ht="14.25" customHeight="1" x14ac:dyDescent="0.25">
      <c r="B839" s="51"/>
      <c r="C839" s="52"/>
      <c r="D839" s="52"/>
      <c r="E839" s="52"/>
      <c r="F839" s="52"/>
      <c r="G839" s="58"/>
      <c r="H839" s="58"/>
      <c r="I839" s="50"/>
      <c r="J839" s="50"/>
      <c r="K839" s="50"/>
      <c r="L839" s="50"/>
      <c r="M839" s="50"/>
      <c r="N839" s="50"/>
      <c r="O839" s="50"/>
      <c r="P839" s="50"/>
      <c r="Q839" s="50"/>
      <c r="R839" s="50"/>
      <c r="S839" s="50"/>
      <c r="T839" s="50"/>
      <c r="U839" s="50"/>
      <c r="V839" s="50"/>
      <c r="W839" s="50"/>
      <c r="X839" s="50"/>
    </row>
    <row r="840" spans="2:24" ht="14.25" customHeight="1" x14ac:dyDescent="0.25">
      <c r="B840" s="51"/>
      <c r="C840" s="52"/>
      <c r="D840" s="52"/>
      <c r="E840" s="52"/>
      <c r="F840" s="52"/>
      <c r="G840" s="58"/>
      <c r="H840" s="58"/>
      <c r="I840" s="50"/>
      <c r="J840" s="50"/>
      <c r="K840" s="50"/>
      <c r="L840" s="50"/>
      <c r="M840" s="50"/>
      <c r="N840" s="50"/>
      <c r="O840" s="50"/>
      <c r="P840" s="50"/>
      <c r="Q840" s="50"/>
      <c r="R840" s="50"/>
      <c r="S840" s="50"/>
      <c r="T840" s="50"/>
      <c r="U840" s="50"/>
      <c r="V840" s="50"/>
      <c r="W840" s="50"/>
      <c r="X840" s="50"/>
    </row>
    <row r="841" spans="2:24" ht="14.25" customHeight="1" x14ac:dyDescent="0.25">
      <c r="B841" s="51"/>
      <c r="C841" s="52"/>
      <c r="D841" s="52"/>
      <c r="E841" s="52"/>
      <c r="F841" s="52"/>
      <c r="G841" s="58"/>
      <c r="H841" s="58"/>
      <c r="I841" s="50"/>
      <c r="J841" s="50"/>
      <c r="K841" s="50"/>
      <c r="L841" s="50"/>
      <c r="M841" s="50"/>
      <c r="N841" s="50"/>
      <c r="O841" s="50"/>
      <c r="P841" s="50"/>
      <c r="Q841" s="50"/>
      <c r="R841" s="50"/>
      <c r="S841" s="50"/>
      <c r="T841" s="50"/>
      <c r="U841" s="50"/>
      <c r="V841" s="50"/>
      <c r="W841" s="50"/>
      <c r="X841" s="50"/>
    </row>
    <row r="842" spans="2:24" ht="14.25" customHeight="1" x14ac:dyDescent="0.25">
      <c r="B842" s="51"/>
      <c r="C842" s="52"/>
      <c r="D842" s="52"/>
      <c r="E842" s="52"/>
      <c r="F842" s="52"/>
      <c r="G842" s="58"/>
      <c r="H842" s="58"/>
      <c r="I842" s="50"/>
      <c r="J842" s="50"/>
      <c r="K842" s="50"/>
      <c r="L842" s="50"/>
      <c r="M842" s="50"/>
      <c r="N842" s="50"/>
      <c r="O842" s="50"/>
      <c r="P842" s="50"/>
      <c r="Q842" s="50"/>
      <c r="R842" s="50"/>
      <c r="S842" s="50"/>
      <c r="T842" s="50"/>
      <c r="U842" s="50"/>
      <c r="V842" s="50"/>
      <c r="W842" s="50"/>
      <c r="X842" s="50"/>
    </row>
    <row r="843" spans="2:24" ht="14.25" customHeight="1" x14ac:dyDescent="0.25">
      <c r="B843" s="51"/>
      <c r="C843" s="52"/>
      <c r="D843" s="52"/>
      <c r="E843" s="52"/>
      <c r="F843" s="52"/>
      <c r="G843" s="58"/>
      <c r="H843" s="58"/>
      <c r="I843" s="50"/>
      <c r="J843" s="50"/>
      <c r="K843" s="50"/>
      <c r="L843" s="50"/>
      <c r="M843" s="50"/>
      <c r="N843" s="50"/>
      <c r="O843" s="50"/>
      <c r="P843" s="50"/>
      <c r="Q843" s="50"/>
      <c r="R843" s="50"/>
      <c r="S843" s="50"/>
      <c r="T843" s="50"/>
      <c r="U843" s="50"/>
      <c r="V843" s="50"/>
      <c r="W843" s="50"/>
      <c r="X843" s="50"/>
    </row>
    <row r="844" spans="2:24" ht="14.25" customHeight="1" x14ac:dyDescent="0.25">
      <c r="B844" s="51"/>
      <c r="C844" s="52"/>
      <c r="D844" s="52"/>
      <c r="E844" s="52"/>
      <c r="F844" s="52"/>
      <c r="G844" s="58"/>
      <c r="H844" s="58"/>
      <c r="I844" s="50"/>
      <c r="J844" s="50"/>
      <c r="K844" s="50"/>
      <c r="L844" s="50"/>
      <c r="M844" s="50"/>
      <c r="N844" s="50"/>
      <c r="O844" s="50"/>
      <c r="P844" s="50"/>
      <c r="Q844" s="50"/>
      <c r="R844" s="50"/>
      <c r="S844" s="50"/>
      <c r="T844" s="50"/>
      <c r="U844" s="50"/>
      <c r="V844" s="50"/>
      <c r="W844" s="50"/>
      <c r="X844" s="50"/>
    </row>
    <row r="845" spans="2:24" ht="14.25" customHeight="1" x14ac:dyDescent="0.25">
      <c r="B845" s="51"/>
      <c r="C845" s="52"/>
      <c r="D845" s="52"/>
      <c r="E845" s="52"/>
      <c r="F845" s="52"/>
      <c r="G845" s="58"/>
      <c r="H845" s="58"/>
      <c r="I845" s="50"/>
      <c r="J845" s="50"/>
      <c r="K845" s="50"/>
      <c r="L845" s="50"/>
      <c r="M845" s="50"/>
      <c r="N845" s="50"/>
      <c r="O845" s="50"/>
      <c r="P845" s="50"/>
      <c r="Q845" s="50"/>
      <c r="R845" s="50"/>
      <c r="S845" s="50"/>
      <c r="T845" s="50"/>
      <c r="U845" s="50"/>
      <c r="V845" s="50"/>
      <c r="W845" s="50"/>
      <c r="X845" s="50"/>
    </row>
    <row r="846" spans="2:24" ht="14.25" customHeight="1" x14ac:dyDescent="0.25">
      <c r="B846" s="51"/>
      <c r="C846" s="52"/>
      <c r="D846" s="52"/>
      <c r="E846" s="52"/>
      <c r="F846" s="52"/>
      <c r="G846" s="58"/>
      <c r="H846" s="58"/>
      <c r="I846" s="50"/>
      <c r="J846" s="50"/>
      <c r="K846" s="50"/>
      <c r="L846" s="50"/>
      <c r="M846" s="50"/>
      <c r="N846" s="50"/>
      <c r="O846" s="50"/>
      <c r="P846" s="50"/>
      <c r="Q846" s="50"/>
      <c r="R846" s="50"/>
      <c r="S846" s="50"/>
      <c r="T846" s="50"/>
      <c r="U846" s="50"/>
      <c r="V846" s="50"/>
      <c r="W846" s="50"/>
      <c r="X846" s="50"/>
    </row>
    <row r="847" spans="2:24" ht="14.25" customHeight="1" x14ac:dyDescent="0.25">
      <c r="B847" s="51"/>
      <c r="C847" s="52"/>
      <c r="D847" s="52"/>
      <c r="E847" s="52"/>
      <c r="F847" s="52"/>
      <c r="G847" s="58"/>
      <c r="H847" s="58"/>
      <c r="I847" s="50"/>
      <c r="J847" s="50"/>
      <c r="K847" s="50"/>
      <c r="L847" s="50"/>
      <c r="M847" s="50"/>
      <c r="N847" s="50"/>
      <c r="O847" s="50"/>
      <c r="P847" s="50"/>
      <c r="Q847" s="50"/>
      <c r="R847" s="50"/>
      <c r="S847" s="50"/>
      <c r="T847" s="50"/>
      <c r="U847" s="50"/>
      <c r="V847" s="50"/>
      <c r="W847" s="50"/>
      <c r="X847" s="50"/>
    </row>
    <row r="848" spans="2:24" ht="14.25" customHeight="1" x14ac:dyDescent="0.25">
      <c r="B848" s="51"/>
      <c r="C848" s="52"/>
      <c r="D848" s="52"/>
      <c r="E848" s="52"/>
      <c r="F848" s="52"/>
      <c r="G848" s="58"/>
      <c r="H848" s="58"/>
      <c r="I848" s="50"/>
      <c r="J848" s="50"/>
      <c r="K848" s="50"/>
      <c r="L848" s="50"/>
      <c r="M848" s="50"/>
      <c r="N848" s="50"/>
      <c r="O848" s="50"/>
      <c r="P848" s="50"/>
      <c r="Q848" s="50"/>
      <c r="R848" s="50"/>
      <c r="S848" s="50"/>
      <c r="T848" s="50"/>
      <c r="U848" s="50"/>
      <c r="V848" s="50"/>
      <c r="W848" s="50"/>
      <c r="X848" s="50"/>
    </row>
    <row r="849" spans="2:24" ht="14.25" customHeight="1" x14ac:dyDescent="0.25">
      <c r="B849" s="51"/>
      <c r="C849" s="52"/>
      <c r="D849" s="52"/>
      <c r="E849" s="52"/>
      <c r="F849" s="52"/>
      <c r="G849" s="58"/>
      <c r="H849" s="58"/>
      <c r="I849" s="50"/>
      <c r="J849" s="50"/>
      <c r="K849" s="50"/>
      <c r="L849" s="50"/>
      <c r="M849" s="50"/>
      <c r="N849" s="50"/>
      <c r="O849" s="50"/>
      <c r="P849" s="50"/>
      <c r="Q849" s="50"/>
      <c r="R849" s="50"/>
      <c r="S849" s="50"/>
      <c r="T849" s="50"/>
      <c r="U849" s="50"/>
      <c r="V849" s="50"/>
      <c r="W849" s="50"/>
      <c r="X849" s="50"/>
    </row>
    <row r="850" spans="2:24" ht="14.25" customHeight="1" x14ac:dyDescent="0.25">
      <c r="B850" s="51"/>
      <c r="C850" s="52"/>
      <c r="D850" s="52"/>
      <c r="E850" s="52"/>
      <c r="F850" s="52"/>
      <c r="G850" s="58"/>
      <c r="H850" s="58"/>
      <c r="I850" s="50"/>
      <c r="J850" s="50"/>
      <c r="K850" s="50"/>
      <c r="L850" s="50"/>
      <c r="M850" s="50"/>
      <c r="N850" s="50"/>
      <c r="O850" s="50"/>
      <c r="P850" s="50"/>
      <c r="Q850" s="50"/>
      <c r="R850" s="50"/>
      <c r="S850" s="50"/>
      <c r="T850" s="50"/>
      <c r="U850" s="50"/>
      <c r="V850" s="50"/>
      <c r="W850" s="50"/>
      <c r="X850" s="50"/>
    </row>
    <row r="851" spans="2:24" ht="14.25" customHeight="1" x14ac:dyDescent="0.25">
      <c r="B851" s="51"/>
      <c r="C851" s="52"/>
      <c r="D851" s="52"/>
      <c r="E851" s="52"/>
      <c r="F851" s="52"/>
      <c r="G851" s="58"/>
      <c r="H851" s="58"/>
      <c r="I851" s="50"/>
      <c r="J851" s="50"/>
      <c r="K851" s="50"/>
      <c r="L851" s="50"/>
      <c r="M851" s="50"/>
      <c r="N851" s="50"/>
      <c r="O851" s="50"/>
      <c r="P851" s="50"/>
      <c r="Q851" s="50"/>
      <c r="R851" s="50"/>
      <c r="S851" s="50"/>
      <c r="T851" s="50"/>
      <c r="U851" s="50"/>
      <c r="V851" s="50"/>
      <c r="W851" s="50"/>
      <c r="X851" s="50"/>
    </row>
    <row r="852" spans="2:24" ht="14.25" customHeight="1" x14ac:dyDescent="0.25">
      <c r="B852" s="51"/>
      <c r="C852" s="52"/>
      <c r="D852" s="52"/>
      <c r="E852" s="52"/>
      <c r="F852" s="52"/>
      <c r="G852" s="58"/>
      <c r="H852" s="58"/>
      <c r="I852" s="50"/>
      <c r="J852" s="50"/>
      <c r="K852" s="50"/>
      <c r="L852" s="50"/>
      <c r="M852" s="50"/>
      <c r="N852" s="50"/>
      <c r="O852" s="50"/>
      <c r="P852" s="50"/>
      <c r="Q852" s="50"/>
      <c r="R852" s="50"/>
      <c r="S852" s="50"/>
      <c r="T852" s="50"/>
      <c r="U852" s="50"/>
      <c r="V852" s="50"/>
      <c r="W852" s="50"/>
      <c r="X852" s="50"/>
    </row>
    <row r="853" spans="2:24" ht="14.25" customHeight="1" x14ac:dyDescent="0.25">
      <c r="B853" s="51"/>
      <c r="C853" s="52"/>
      <c r="D853" s="52"/>
      <c r="E853" s="52"/>
      <c r="F853" s="52"/>
      <c r="G853" s="58"/>
      <c r="H853" s="58"/>
      <c r="I853" s="50"/>
      <c r="J853" s="50"/>
      <c r="K853" s="50"/>
      <c r="L853" s="50"/>
      <c r="M853" s="50"/>
      <c r="N853" s="50"/>
      <c r="O853" s="50"/>
      <c r="P853" s="50"/>
      <c r="Q853" s="50"/>
      <c r="R853" s="50"/>
      <c r="S853" s="50"/>
      <c r="T853" s="50"/>
      <c r="U853" s="50"/>
      <c r="V853" s="50"/>
      <c r="W853" s="50"/>
      <c r="X853" s="50"/>
    </row>
    <row r="854" spans="2:24" ht="14.25" customHeight="1" x14ac:dyDescent="0.25">
      <c r="B854" s="51"/>
      <c r="C854" s="52"/>
      <c r="D854" s="52"/>
      <c r="E854" s="52"/>
      <c r="F854" s="52"/>
      <c r="G854" s="58"/>
      <c r="H854" s="58"/>
      <c r="I854" s="50"/>
      <c r="J854" s="50"/>
      <c r="K854" s="50"/>
      <c r="L854" s="50"/>
      <c r="M854" s="50"/>
      <c r="N854" s="50"/>
      <c r="O854" s="50"/>
      <c r="P854" s="50"/>
      <c r="Q854" s="50"/>
      <c r="R854" s="50"/>
      <c r="S854" s="50"/>
      <c r="T854" s="50"/>
      <c r="U854" s="50"/>
      <c r="V854" s="50"/>
      <c r="W854" s="50"/>
      <c r="X854" s="50"/>
    </row>
    <row r="855" spans="2:24" ht="14.25" customHeight="1" x14ac:dyDescent="0.25">
      <c r="B855" s="51"/>
      <c r="C855" s="52"/>
      <c r="D855" s="52"/>
      <c r="E855" s="52"/>
      <c r="F855" s="52"/>
      <c r="G855" s="58"/>
      <c r="H855" s="58"/>
      <c r="I855" s="50"/>
      <c r="J855" s="50"/>
      <c r="K855" s="50"/>
      <c r="L855" s="50"/>
      <c r="M855" s="50"/>
      <c r="N855" s="50"/>
      <c r="O855" s="50"/>
      <c r="P855" s="50"/>
      <c r="Q855" s="50"/>
      <c r="R855" s="50"/>
      <c r="S855" s="50"/>
      <c r="T855" s="50"/>
      <c r="U855" s="50"/>
      <c r="V855" s="50"/>
      <c r="W855" s="50"/>
      <c r="X855" s="50"/>
    </row>
    <row r="856" spans="2:24" ht="14.25" customHeight="1" x14ac:dyDescent="0.25">
      <c r="B856" s="51"/>
      <c r="C856" s="52"/>
      <c r="D856" s="52"/>
      <c r="E856" s="52"/>
      <c r="F856" s="52"/>
      <c r="G856" s="58"/>
      <c r="H856" s="58"/>
      <c r="I856" s="50"/>
      <c r="J856" s="50"/>
      <c r="K856" s="50"/>
      <c r="L856" s="50"/>
      <c r="M856" s="50"/>
      <c r="N856" s="50"/>
      <c r="O856" s="50"/>
      <c r="P856" s="50"/>
      <c r="Q856" s="50"/>
      <c r="R856" s="50"/>
      <c r="S856" s="50"/>
      <c r="T856" s="50"/>
      <c r="U856" s="50"/>
      <c r="V856" s="50"/>
      <c r="W856" s="50"/>
      <c r="X856" s="50"/>
    </row>
    <row r="857" spans="2:24" ht="14.25" customHeight="1" x14ac:dyDescent="0.25">
      <c r="B857" s="51"/>
      <c r="C857" s="52"/>
      <c r="D857" s="52"/>
      <c r="E857" s="52"/>
      <c r="F857" s="52"/>
      <c r="G857" s="58"/>
      <c r="H857" s="58"/>
      <c r="I857" s="50"/>
      <c r="J857" s="50"/>
      <c r="K857" s="50"/>
      <c r="L857" s="50"/>
      <c r="M857" s="50"/>
      <c r="N857" s="50"/>
      <c r="O857" s="50"/>
      <c r="P857" s="50"/>
      <c r="Q857" s="50"/>
      <c r="R857" s="50"/>
      <c r="S857" s="50"/>
      <c r="T857" s="50"/>
      <c r="U857" s="50"/>
      <c r="V857" s="50"/>
      <c r="W857" s="50"/>
      <c r="X857" s="50"/>
    </row>
    <row r="858" spans="2:24" ht="14.25" customHeight="1" x14ac:dyDescent="0.25">
      <c r="B858" s="51"/>
      <c r="C858" s="52"/>
      <c r="D858" s="52"/>
      <c r="E858" s="52"/>
      <c r="F858" s="52"/>
      <c r="G858" s="58"/>
      <c r="H858" s="58"/>
      <c r="I858" s="50"/>
      <c r="J858" s="50"/>
      <c r="K858" s="50"/>
      <c r="L858" s="50"/>
      <c r="M858" s="50"/>
      <c r="N858" s="50"/>
      <c r="O858" s="50"/>
      <c r="P858" s="50"/>
      <c r="Q858" s="50"/>
      <c r="R858" s="50"/>
      <c r="S858" s="50"/>
      <c r="T858" s="50"/>
      <c r="U858" s="50"/>
      <c r="V858" s="50"/>
      <c r="W858" s="50"/>
      <c r="X858" s="50"/>
    </row>
    <row r="859" spans="2:24" ht="14.25" customHeight="1" x14ac:dyDescent="0.25">
      <c r="B859" s="51"/>
      <c r="C859" s="52"/>
      <c r="D859" s="52"/>
      <c r="E859" s="52"/>
      <c r="F859" s="52"/>
      <c r="G859" s="58"/>
      <c r="H859" s="58"/>
      <c r="I859" s="50"/>
      <c r="J859" s="50"/>
      <c r="K859" s="50"/>
      <c r="L859" s="50"/>
      <c r="M859" s="50"/>
      <c r="N859" s="50"/>
      <c r="O859" s="50"/>
      <c r="P859" s="50"/>
      <c r="Q859" s="50"/>
      <c r="R859" s="50"/>
      <c r="S859" s="50"/>
      <c r="T859" s="50"/>
      <c r="U859" s="50"/>
      <c r="V859" s="50"/>
      <c r="W859" s="50"/>
      <c r="X859" s="50"/>
    </row>
    <row r="860" spans="2:24" ht="14.25" customHeight="1" x14ac:dyDescent="0.25">
      <c r="B860" s="51"/>
      <c r="C860" s="52"/>
      <c r="D860" s="52"/>
      <c r="E860" s="52"/>
      <c r="F860" s="52"/>
      <c r="G860" s="58"/>
      <c r="H860" s="58"/>
      <c r="I860" s="50"/>
      <c r="J860" s="50"/>
      <c r="K860" s="50"/>
      <c r="L860" s="50"/>
      <c r="M860" s="50"/>
      <c r="N860" s="50"/>
      <c r="O860" s="50"/>
      <c r="P860" s="50"/>
      <c r="Q860" s="50"/>
      <c r="R860" s="50"/>
      <c r="S860" s="50"/>
      <c r="T860" s="50"/>
      <c r="U860" s="50"/>
      <c r="V860" s="50"/>
      <c r="W860" s="50"/>
      <c r="X860" s="50"/>
    </row>
    <row r="861" spans="2:24" ht="14.25" customHeight="1" x14ac:dyDescent="0.25">
      <c r="B861" s="51"/>
      <c r="C861" s="52"/>
      <c r="D861" s="52"/>
      <c r="E861" s="52"/>
      <c r="F861" s="52"/>
      <c r="G861" s="58"/>
      <c r="H861" s="58"/>
      <c r="I861" s="50"/>
      <c r="J861" s="50"/>
      <c r="K861" s="50"/>
      <c r="L861" s="50"/>
      <c r="M861" s="50"/>
      <c r="N861" s="50"/>
      <c r="O861" s="50"/>
      <c r="P861" s="50"/>
      <c r="Q861" s="50"/>
      <c r="R861" s="50"/>
      <c r="S861" s="50"/>
      <c r="T861" s="50"/>
      <c r="U861" s="50"/>
      <c r="V861" s="50"/>
      <c r="W861" s="50"/>
      <c r="X861" s="50"/>
    </row>
    <row r="862" spans="2:24" ht="14.25" customHeight="1" x14ac:dyDescent="0.25">
      <c r="B862" s="51"/>
      <c r="C862" s="52"/>
      <c r="D862" s="52"/>
      <c r="E862" s="52"/>
      <c r="F862" s="52"/>
      <c r="G862" s="58"/>
      <c r="H862" s="58"/>
      <c r="I862" s="50"/>
      <c r="J862" s="50"/>
      <c r="K862" s="50"/>
      <c r="L862" s="50"/>
      <c r="M862" s="50"/>
      <c r="N862" s="50"/>
      <c r="O862" s="50"/>
      <c r="P862" s="50"/>
      <c r="Q862" s="50"/>
      <c r="R862" s="50"/>
      <c r="S862" s="50"/>
      <c r="T862" s="50"/>
      <c r="U862" s="50"/>
      <c r="V862" s="50"/>
      <c r="W862" s="50"/>
      <c r="X862" s="50"/>
    </row>
    <row r="863" spans="2:24" ht="14.25" customHeight="1" x14ac:dyDescent="0.25">
      <c r="B863" s="51"/>
      <c r="C863" s="52"/>
      <c r="D863" s="52"/>
      <c r="E863" s="52"/>
      <c r="F863" s="52"/>
      <c r="G863" s="58"/>
      <c r="H863" s="58"/>
      <c r="I863" s="50"/>
      <c r="J863" s="50"/>
      <c r="K863" s="50"/>
      <c r="L863" s="50"/>
      <c r="M863" s="50"/>
      <c r="N863" s="50"/>
      <c r="O863" s="50"/>
      <c r="P863" s="50"/>
      <c r="Q863" s="50"/>
      <c r="R863" s="50"/>
      <c r="S863" s="50"/>
      <c r="T863" s="50"/>
      <c r="U863" s="50"/>
      <c r="V863" s="50"/>
      <c r="W863" s="50"/>
      <c r="X863" s="50"/>
    </row>
    <row r="864" spans="2:24" ht="14.25" customHeight="1" x14ac:dyDescent="0.25">
      <c r="B864" s="51"/>
      <c r="C864" s="52"/>
      <c r="D864" s="52"/>
      <c r="E864" s="52"/>
      <c r="F864" s="52"/>
      <c r="G864" s="58"/>
      <c r="H864" s="58"/>
      <c r="I864" s="50"/>
      <c r="J864" s="50"/>
      <c r="K864" s="50"/>
      <c r="L864" s="50"/>
      <c r="M864" s="50"/>
      <c r="N864" s="50"/>
      <c r="O864" s="50"/>
      <c r="P864" s="50"/>
      <c r="Q864" s="50"/>
      <c r="R864" s="50"/>
      <c r="S864" s="50"/>
      <c r="T864" s="50"/>
      <c r="U864" s="50"/>
      <c r="V864" s="50"/>
      <c r="W864" s="50"/>
      <c r="X864" s="50"/>
    </row>
    <row r="865" spans="2:24" ht="14.25" customHeight="1" x14ac:dyDescent="0.25">
      <c r="B865" s="51"/>
      <c r="C865" s="52"/>
      <c r="D865" s="52"/>
      <c r="E865" s="52"/>
      <c r="F865" s="52"/>
      <c r="G865" s="58"/>
      <c r="H865" s="58"/>
      <c r="I865" s="50"/>
      <c r="J865" s="50"/>
      <c r="K865" s="50"/>
      <c r="L865" s="50"/>
      <c r="M865" s="50"/>
      <c r="N865" s="50"/>
      <c r="O865" s="50"/>
      <c r="P865" s="50"/>
      <c r="Q865" s="50"/>
      <c r="R865" s="50"/>
      <c r="S865" s="50"/>
      <c r="T865" s="50"/>
      <c r="U865" s="50"/>
      <c r="V865" s="50"/>
      <c r="W865" s="50"/>
      <c r="X865" s="50"/>
    </row>
    <row r="866" spans="2:24" ht="14.25" customHeight="1" x14ac:dyDescent="0.25">
      <c r="B866" s="51"/>
      <c r="C866" s="52"/>
      <c r="D866" s="52"/>
      <c r="E866" s="52"/>
      <c r="F866" s="52"/>
      <c r="G866" s="58"/>
      <c r="H866" s="58"/>
      <c r="I866" s="50"/>
      <c r="J866" s="50"/>
      <c r="K866" s="50"/>
      <c r="L866" s="50"/>
      <c r="M866" s="50"/>
      <c r="N866" s="50"/>
      <c r="O866" s="50"/>
      <c r="P866" s="50"/>
      <c r="Q866" s="50"/>
      <c r="R866" s="50"/>
      <c r="S866" s="50"/>
      <c r="T866" s="50"/>
      <c r="U866" s="50"/>
      <c r="V866" s="50"/>
      <c r="W866" s="50"/>
      <c r="X866" s="50"/>
    </row>
    <row r="867" spans="2:24" ht="14.25" customHeight="1" x14ac:dyDescent="0.25">
      <c r="B867" s="51"/>
      <c r="C867" s="52"/>
      <c r="D867" s="52"/>
      <c r="E867" s="52"/>
      <c r="F867" s="52"/>
      <c r="G867" s="58"/>
      <c r="H867" s="58"/>
      <c r="I867" s="50"/>
      <c r="J867" s="50"/>
      <c r="K867" s="50"/>
      <c r="L867" s="50"/>
      <c r="M867" s="50"/>
      <c r="N867" s="50"/>
      <c r="O867" s="50"/>
      <c r="P867" s="50"/>
      <c r="Q867" s="50"/>
      <c r="R867" s="50"/>
      <c r="S867" s="50"/>
      <c r="T867" s="50"/>
      <c r="U867" s="50"/>
      <c r="V867" s="50"/>
      <c r="W867" s="50"/>
      <c r="X867" s="50"/>
    </row>
    <row r="868" spans="2:24" ht="14.25" customHeight="1" x14ac:dyDescent="0.25">
      <c r="B868" s="51"/>
      <c r="C868" s="52"/>
      <c r="D868" s="52"/>
      <c r="E868" s="52"/>
      <c r="F868" s="52"/>
      <c r="G868" s="58"/>
      <c r="H868" s="58"/>
      <c r="I868" s="50"/>
      <c r="J868" s="50"/>
      <c r="K868" s="50"/>
      <c r="L868" s="50"/>
      <c r="M868" s="50"/>
      <c r="N868" s="50"/>
      <c r="O868" s="50"/>
      <c r="P868" s="50"/>
      <c r="Q868" s="50"/>
      <c r="R868" s="50"/>
      <c r="S868" s="50"/>
      <c r="T868" s="50"/>
      <c r="U868" s="50"/>
      <c r="V868" s="50"/>
      <c r="W868" s="50"/>
      <c r="X868" s="50"/>
    </row>
    <row r="869" spans="2:24" ht="14.25" customHeight="1" x14ac:dyDescent="0.25">
      <c r="B869" s="51"/>
      <c r="C869" s="52"/>
      <c r="D869" s="52"/>
      <c r="E869" s="52"/>
      <c r="F869" s="52"/>
      <c r="G869" s="58"/>
      <c r="H869" s="58"/>
      <c r="I869" s="50"/>
      <c r="J869" s="50"/>
      <c r="K869" s="50"/>
      <c r="L869" s="50"/>
      <c r="M869" s="50"/>
      <c r="N869" s="50"/>
      <c r="O869" s="50"/>
      <c r="P869" s="50"/>
      <c r="Q869" s="50"/>
      <c r="R869" s="50"/>
      <c r="S869" s="50"/>
      <c r="T869" s="50"/>
      <c r="U869" s="50"/>
      <c r="V869" s="50"/>
      <c r="W869" s="50"/>
      <c r="X869" s="50"/>
    </row>
    <row r="870" spans="2:24" ht="14.25" customHeight="1" x14ac:dyDescent="0.25">
      <c r="B870" s="51"/>
      <c r="C870" s="52"/>
      <c r="D870" s="52"/>
      <c r="E870" s="52"/>
      <c r="F870" s="52"/>
      <c r="G870" s="58"/>
      <c r="H870" s="58"/>
      <c r="I870" s="50"/>
      <c r="J870" s="50"/>
      <c r="K870" s="50"/>
      <c r="L870" s="50"/>
      <c r="M870" s="50"/>
      <c r="N870" s="50"/>
      <c r="O870" s="50"/>
      <c r="P870" s="50"/>
      <c r="Q870" s="50"/>
      <c r="R870" s="50"/>
      <c r="S870" s="50"/>
      <c r="T870" s="50"/>
      <c r="U870" s="50"/>
      <c r="V870" s="50"/>
      <c r="W870" s="50"/>
      <c r="X870" s="50"/>
    </row>
    <row r="871" spans="2:24" ht="14.25" customHeight="1" x14ac:dyDescent="0.25">
      <c r="B871" s="51"/>
      <c r="C871" s="52"/>
      <c r="D871" s="52"/>
      <c r="E871" s="52"/>
      <c r="F871" s="52"/>
      <c r="G871" s="58"/>
      <c r="H871" s="58"/>
      <c r="I871" s="50"/>
      <c r="J871" s="50"/>
      <c r="K871" s="50"/>
      <c r="L871" s="50"/>
      <c r="M871" s="50"/>
      <c r="N871" s="50"/>
      <c r="O871" s="50"/>
      <c r="P871" s="50"/>
      <c r="Q871" s="50"/>
      <c r="R871" s="50"/>
      <c r="S871" s="50"/>
      <c r="T871" s="50"/>
      <c r="U871" s="50"/>
      <c r="V871" s="50"/>
      <c r="W871" s="50"/>
      <c r="X871" s="50"/>
    </row>
    <row r="872" spans="2:24" ht="14.25" customHeight="1" x14ac:dyDescent="0.25">
      <c r="B872" s="51"/>
      <c r="C872" s="52"/>
      <c r="D872" s="52"/>
      <c r="E872" s="52"/>
      <c r="F872" s="52"/>
      <c r="G872" s="58"/>
      <c r="H872" s="58"/>
      <c r="I872" s="50"/>
      <c r="J872" s="50"/>
      <c r="K872" s="50"/>
      <c r="L872" s="50"/>
      <c r="M872" s="50"/>
      <c r="N872" s="50"/>
      <c r="O872" s="50"/>
      <c r="P872" s="50"/>
      <c r="Q872" s="50"/>
      <c r="R872" s="50"/>
      <c r="S872" s="50"/>
      <c r="T872" s="50"/>
      <c r="U872" s="50"/>
      <c r="V872" s="50"/>
      <c r="W872" s="50"/>
      <c r="X872" s="50"/>
    </row>
    <row r="873" spans="2:24" ht="14.25" customHeight="1" x14ac:dyDescent="0.25">
      <c r="B873" s="51"/>
      <c r="C873" s="52"/>
      <c r="D873" s="52"/>
      <c r="E873" s="52"/>
      <c r="F873" s="52"/>
      <c r="G873" s="58"/>
      <c r="H873" s="58"/>
      <c r="I873" s="50"/>
      <c r="J873" s="50"/>
      <c r="K873" s="50"/>
      <c r="L873" s="50"/>
      <c r="M873" s="50"/>
      <c r="N873" s="50"/>
      <c r="O873" s="50"/>
      <c r="P873" s="50"/>
      <c r="Q873" s="50"/>
      <c r="R873" s="50"/>
      <c r="S873" s="50"/>
      <c r="T873" s="50"/>
      <c r="U873" s="50"/>
      <c r="V873" s="50"/>
      <c r="W873" s="50"/>
      <c r="X873" s="50"/>
    </row>
    <row r="874" spans="2:24" ht="14.25" customHeight="1" x14ac:dyDescent="0.25">
      <c r="B874" s="51"/>
      <c r="C874" s="52"/>
      <c r="D874" s="52"/>
      <c r="E874" s="52"/>
      <c r="F874" s="52"/>
      <c r="G874" s="58"/>
      <c r="H874" s="58"/>
      <c r="I874" s="50"/>
      <c r="J874" s="50"/>
      <c r="K874" s="50"/>
      <c r="L874" s="50"/>
      <c r="M874" s="50"/>
      <c r="N874" s="50"/>
      <c r="O874" s="50"/>
      <c r="P874" s="50"/>
      <c r="Q874" s="50"/>
      <c r="R874" s="50"/>
      <c r="S874" s="50"/>
      <c r="T874" s="50"/>
      <c r="U874" s="50"/>
      <c r="V874" s="50"/>
      <c r="W874" s="50"/>
      <c r="X874" s="50"/>
    </row>
    <row r="875" spans="2:24" ht="14.25" customHeight="1" x14ac:dyDescent="0.25">
      <c r="B875" s="51"/>
      <c r="C875" s="52"/>
      <c r="D875" s="52"/>
      <c r="E875" s="52"/>
      <c r="F875" s="52"/>
      <c r="G875" s="58"/>
      <c r="H875" s="58"/>
      <c r="I875" s="50"/>
      <c r="J875" s="50"/>
      <c r="K875" s="50"/>
      <c r="L875" s="50"/>
      <c r="M875" s="50"/>
      <c r="N875" s="50"/>
      <c r="O875" s="50"/>
      <c r="P875" s="50"/>
      <c r="Q875" s="50"/>
      <c r="R875" s="50"/>
      <c r="S875" s="50"/>
      <c r="T875" s="50"/>
      <c r="U875" s="50"/>
      <c r="V875" s="50"/>
      <c r="W875" s="50"/>
      <c r="X875" s="50"/>
    </row>
    <row r="876" spans="2:24" ht="14.25" customHeight="1" x14ac:dyDescent="0.25">
      <c r="B876" s="51"/>
      <c r="C876" s="52"/>
      <c r="D876" s="52"/>
      <c r="E876" s="52"/>
      <c r="F876" s="52"/>
      <c r="G876" s="58"/>
      <c r="H876" s="58"/>
      <c r="I876" s="50"/>
      <c r="J876" s="50"/>
      <c r="K876" s="50"/>
      <c r="L876" s="50"/>
      <c r="M876" s="50"/>
      <c r="N876" s="50"/>
      <c r="O876" s="50"/>
      <c r="P876" s="50"/>
      <c r="Q876" s="50"/>
      <c r="R876" s="50"/>
      <c r="S876" s="50"/>
      <c r="T876" s="50"/>
      <c r="U876" s="50"/>
      <c r="V876" s="50"/>
      <c r="W876" s="50"/>
      <c r="X876" s="50"/>
    </row>
    <row r="877" spans="2:24" ht="14.25" customHeight="1" x14ac:dyDescent="0.25">
      <c r="B877" s="51"/>
      <c r="C877" s="52"/>
      <c r="D877" s="52"/>
      <c r="E877" s="52"/>
      <c r="F877" s="52"/>
      <c r="G877" s="58"/>
      <c r="H877" s="58"/>
      <c r="I877" s="50"/>
      <c r="J877" s="50"/>
      <c r="K877" s="50"/>
      <c r="L877" s="50"/>
      <c r="M877" s="50"/>
      <c r="N877" s="50"/>
      <c r="O877" s="50"/>
      <c r="P877" s="50"/>
      <c r="Q877" s="50"/>
      <c r="R877" s="50"/>
      <c r="S877" s="50"/>
      <c r="T877" s="50"/>
      <c r="U877" s="50"/>
      <c r="V877" s="50"/>
      <c r="W877" s="50"/>
      <c r="X877" s="50"/>
    </row>
    <row r="878" spans="2:24" ht="14.25" customHeight="1" x14ac:dyDescent="0.25">
      <c r="B878" s="51"/>
      <c r="C878" s="52"/>
      <c r="D878" s="52"/>
      <c r="E878" s="52"/>
      <c r="F878" s="52"/>
      <c r="G878" s="58"/>
      <c r="H878" s="58"/>
      <c r="I878" s="50"/>
      <c r="J878" s="50"/>
      <c r="K878" s="50"/>
      <c r="L878" s="50"/>
      <c r="M878" s="50"/>
      <c r="N878" s="50"/>
      <c r="O878" s="50"/>
      <c r="P878" s="50"/>
      <c r="Q878" s="50"/>
      <c r="R878" s="50"/>
      <c r="S878" s="50"/>
      <c r="T878" s="50"/>
      <c r="U878" s="50"/>
      <c r="V878" s="50"/>
      <c r="W878" s="50"/>
      <c r="X878" s="50"/>
    </row>
    <row r="879" spans="2:24" ht="14.25" customHeight="1" x14ac:dyDescent="0.25">
      <c r="B879" s="51"/>
      <c r="C879" s="52"/>
      <c r="D879" s="52"/>
      <c r="E879" s="52"/>
      <c r="F879" s="52"/>
      <c r="G879" s="58"/>
      <c r="H879" s="58"/>
      <c r="I879" s="50"/>
      <c r="J879" s="50"/>
      <c r="K879" s="50"/>
      <c r="L879" s="50"/>
      <c r="M879" s="50"/>
      <c r="N879" s="50"/>
      <c r="O879" s="50"/>
      <c r="P879" s="50"/>
      <c r="Q879" s="50"/>
      <c r="R879" s="50"/>
      <c r="S879" s="50"/>
      <c r="T879" s="50"/>
      <c r="U879" s="50"/>
      <c r="V879" s="50"/>
      <c r="W879" s="50"/>
      <c r="X879" s="50"/>
    </row>
    <row r="880" spans="2:24" ht="14.25" customHeight="1" x14ac:dyDescent="0.25">
      <c r="B880" s="51"/>
      <c r="C880" s="52"/>
      <c r="D880" s="52"/>
      <c r="E880" s="52"/>
      <c r="F880" s="52"/>
      <c r="G880" s="58"/>
      <c r="H880" s="58"/>
      <c r="I880" s="50"/>
      <c r="J880" s="50"/>
      <c r="K880" s="50"/>
      <c r="L880" s="50"/>
      <c r="M880" s="50"/>
      <c r="N880" s="50"/>
      <c r="O880" s="50"/>
      <c r="P880" s="50"/>
      <c r="Q880" s="50"/>
      <c r="R880" s="50"/>
      <c r="S880" s="50"/>
      <c r="T880" s="50"/>
      <c r="U880" s="50"/>
      <c r="V880" s="50"/>
      <c r="W880" s="50"/>
      <c r="X880" s="50"/>
    </row>
    <row r="881" spans="2:24" ht="14.25" customHeight="1" x14ac:dyDescent="0.25">
      <c r="B881" s="51"/>
      <c r="C881" s="52"/>
      <c r="D881" s="52"/>
      <c r="E881" s="52"/>
      <c r="F881" s="52"/>
      <c r="G881" s="58"/>
      <c r="H881" s="58"/>
      <c r="I881" s="50"/>
      <c r="J881" s="50"/>
      <c r="K881" s="50"/>
      <c r="L881" s="50"/>
      <c r="M881" s="50"/>
      <c r="N881" s="50"/>
      <c r="O881" s="50"/>
      <c r="P881" s="50"/>
      <c r="Q881" s="50"/>
      <c r="R881" s="50"/>
      <c r="S881" s="50"/>
      <c r="T881" s="50"/>
      <c r="U881" s="50"/>
      <c r="V881" s="50"/>
      <c r="W881" s="50"/>
      <c r="X881" s="50"/>
    </row>
    <row r="882" spans="2:24" ht="14.25" customHeight="1" x14ac:dyDescent="0.25">
      <c r="B882" s="51"/>
      <c r="C882" s="52"/>
      <c r="D882" s="52"/>
      <c r="E882" s="52"/>
      <c r="F882" s="52"/>
      <c r="G882" s="58"/>
      <c r="H882" s="58"/>
      <c r="I882" s="50"/>
      <c r="J882" s="50"/>
      <c r="K882" s="50"/>
      <c r="L882" s="50"/>
      <c r="M882" s="50"/>
      <c r="N882" s="50"/>
      <c r="O882" s="50"/>
      <c r="P882" s="50"/>
      <c r="Q882" s="50"/>
      <c r="R882" s="50"/>
      <c r="S882" s="50"/>
      <c r="T882" s="50"/>
      <c r="U882" s="50"/>
      <c r="V882" s="50"/>
      <c r="W882" s="50"/>
      <c r="X882" s="50"/>
    </row>
    <row r="883" spans="2:24" ht="14.25" customHeight="1" x14ac:dyDescent="0.25">
      <c r="B883" s="51"/>
      <c r="C883" s="52"/>
      <c r="D883" s="52"/>
      <c r="E883" s="52"/>
      <c r="F883" s="52"/>
      <c r="G883" s="58"/>
      <c r="H883" s="58"/>
      <c r="I883" s="50"/>
      <c r="J883" s="50"/>
      <c r="K883" s="50"/>
      <c r="L883" s="50"/>
      <c r="M883" s="50"/>
      <c r="N883" s="50"/>
      <c r="O883" s="50"/>
      <c r="P883" s="50"/>
      <c r="Q883" s="50"/>
      <c r="R883" s="50"/>
      <c r="S883" s="50"/>
      <c r="T883" s="50"/>
      <c r="U883" s="50"/>
      <c r="V883" s="50"/>
      <c r="W883" s="50"/>
      <c r="X883" s="50"/>
    </row>
    <row r="884" spans="2:24" ht="14.25" customHeight="1" x14ac:dyDescent="0.25">
      <c r="B884" s="51"/>
      <c r="C884" s="52"/>
      <c r="D884" s="52"/>
      <c r="E884" s="52"/>
      <c r="F884" s="52"/>
      <c r="G884" s="58"/>
      <c r="H884" s="58"/>
      <c r="I884" s="50"/>
      <c r="J884" s="50"/>
      <c r="K884" s="50"/>
      <c r="L884" s="50"/>
      <c r="M884" s="50"/>
      <c r="N884" s="50"/>
      <c r="O884" s="50"/>
      <c r="P884" s="50"/>
      <c r="Q884" s="50"/>
      <c r="R884" s="50"/>
      <c r="S884" s="50"/>
      <c r="T884" s="50"/>
      <c r="U884" s="50"/>
      <c r="V884" s="50"/>
      <c r="W884" s="50"/>
      <c r="X884" s="50"/>
    </row>
    <row r="885" spans="2:24" ht="14.25" customHeight="1" x14ac:dyDescent="0.25">
      <c r="B885" s="51"/>
      <c r="C885" s="52"/>
      <c r="D885" s="52"/>
      <c r="E885" s="52"/>
      <c r="F885" s="52"/>
      <c r="G885" s="58"/>
      <c r="H885" s="58"/>
      <c r="I885" s="50"/>
      <c r="J885" s="50"/>
      <c r="K885" s="50"/>
      <c r="L885" s="50"/>
      <c r="M885" s="50"/>
      <c r="N885" s="50"/>
      <c r="O885" s="50"/>
      <c r="P885" s="50"/>
      <c r="Q885" s="50"/>
      <c r="R885" s="50"/>
      <c r="S885" s="50"/>
      <c r="T885" s="50"/>
      <c r="U885" s="50"/>
      <c r="V885" s="50"/>
      <c r="W885" s="50"/>
      <c r="X885" s="50"/>
    </row>
    <row r="886" spans="2:24" ht="14.25" customHeight="1" x14ac:dyDescent="0.25">
      <c r="B886" s="51"/>
      <c r="C886" s="52"/>
      <c r="D886" s="52"/>
      <c r="E886" s="52"/>
      <c r="F886" s="52"/>
      <c r="G886" s="58"/>
      <c r="H886" s="58"/>
      <c r="I886" s="50"/>
      <c r="J886" s="50"/>
      <c r="K886" s="50"/>
      <c r="L886" s="50"/>
      <c r="M886" s="50"/>
      <c r="N886" s="50"/>
      <c r="O886" s="50"/>
      <c r="P886" s="50"/>
      <c r="Q886" s="50"/>
      <c r="R886" s="50"/>
      <c r="S886" s="50"/>
      <c r="T886" s="50"/>
      <c r="U886" s="50"/>
      <c r="V886" s="50"/>
      <c r="W886" s="50"/>
      <c r="X886" s="50"/>
    </row>
    <row r="887" spans="2:24" ht="14.25" customHeight="1" x14ac:dyDescent="0.25">
      <c r="B887" s="51"/>
      <c r="C887" s="52"/>
      <c r="D887" s="52"/>
      <c r="E887" s="52"/>
      <c r="F887" s="52"/>
      <c r="G887" s="58"/>
      <c r="H887" s="58"/>
      <c r="I887" s="50"/>
      <c r="J887" s="50"/>
      <c r="K887" s="50"/>
      <c r="L887" s="50"/>
      <c r="M887" s="50"/>
      <c r="N887" s="50"/>
      <c r="O887" s="50"/>
      <c r="P887" s="50"/>
      <c r="Q887" s="50"/>
      <c r="R887" s="50"/>
      <c r="S887" s="50"/>
      <c r="T887" s="50"/>
      <c r="U887" s="50"/>
      <c r="V887" s="50"/>
      <c r="W887" s="50"/>
      <c r="X887" s="50"/>
    </row>
    <row r="888" spans="2:24" ht="14.25" customHeight="1" x14ac:dyDescent="0.25">
      <c r="B888" s="51"/>
      <c r="C888" s="52"/>
      <c r="D888" s="52"/>
      <c r="E888" s="52"/>
      <c r="F888" s="52"/>
      <c r="G888" s="58"/>
      <c r="H888" s="58"/>
      <c r="I888" s="50"/>
      <c r="J888" s="50"/>
      <c r="K888" s="50"/>
      <c r="L888" s="50"/>
      <c r="M888" s="50"/>
      <c r="N888" s="50"/>
      <c r="O888" s="50"/>
      <c r="P888" s="50"/>
      <c r="Q888" s="50"/>
      <c r="R888" s="50"/>
      <c r="S888" s="50"/>
      <c r="T888" s="50"/>
      <c r="U888" s="50"/>
      <c r="V888" s="50"/>
      <c r="W888" s="50"/>
      <c r="X888" s="50"/>
    </row>
    <row r="889" spans="2:24" ht="14.25" customHeight="1" x14ac:dyDescent="0.25">
      <c r="B889" s="51"/>
      <c r="C889" s="52"/>
      <c r="D889" s="52"/>
      <c r="E889" s="52"/>
      <c r="F889" s="52"/>
      <c r="G889" s="58"/>
      <c r="H889" s="58"/>
      <c r="I889" s="50"/>
      <c r="J889" s="50"/>
      <c r="K889" s="50"/>
      <c r="L889" s="50"/>
      <c r="M889" s="50"/>
      <c r="N889" s="50"/>
      <c r="O889" s="50"/>
      <c r="P889" s="50"/>
      <c r="Q889" s="50"/>
      <c r="R889" s="50"/>
      <c r="S889" s="50"/>
      <c r="T889" s="50"/>
      <c r="U889" s="50"/>
      <c r="V889" s="50"/>
      <c r="W889" s="50"/>
      <c r="X889" s="50"/>
    </row>
    <row r="890" spans="2:24" ht="14.25" customHeight="1" x14ac:dyDescent="0.25">
      <c r="B890" s="51"/>
      <c r="C890" s="52"/>
      <c r="D890" s="52"/>
      <c r="E890" s="52"/>
      <c r="F890" s="52"/>
      <c r="G890" s="58"/>
      <c r="H890" s="58"/>
      <c r="I890" s="50"/>
      <c r="J890" s="50"/>
      <c r="K890" s="50"/>
      <c r="L890" s="50"/>
      <c r="M890" s="50"/>
      <c r="N890" s="50"/>
      <c r="O890" s="50"/>
      <c r="P890" s="50"/>
      <c r="Q890" s="50"/>
      <c r="R890" s="50"/>
      <c r="S890" s="50"/>
      <c r="T890" s="50"/>
      <c r="U890" s="50"/>
      <c r="V890" s="50"/>
      <c r="W890" s="50"/>
      <c r="X890" s="50"/>
    </row>
    <row r="891" spans="2:24" ht="14.25" customHeight="1" x14ac:dyDescent="0.25">
      <c r="B891" s="51"/>
      <c r="C891" s="52"/>
      <c r="D891" s="52"/>
      <c r="E891" s="52"/>
      <c r="F891" s="52"/>
      <c r="G891" s="58"/>
      <c r="H891" s="58"/>
      <c r="I891" s="50"/>
      <c r="J891" s="50"/>
      <c r="K891" s="50"/>
      <c r="L891" s="50"/>
      <c r="M891" s="50"/>
      <c r="N891" s="50"/>
      <c r="O891" s="50"/>
      <c r="P891" s="50"/>
      <c r="Q891" s="50"/>
      <c r="R891" s="50"/>
      <c r="S891" s="50"/>
      <c r="T891" s="50"/>
      <c r="U891" s="50"/>
      <c r="V891" s="50"/>
      <c r="W891" s="50"/>
      <c r="X891" s="50"/>
    </row>
    <row r="892" spans="2:24" ht="14.25" customHeight="1" x14ac:dyDescent="0.25">
      <c r="B892" s="51"/>
      <c r="C892" s="52"/>
      <c r="D892" s="52"/>
      <c r="E892" s="52"/>
      <c r="F892" s="52"/>
      <c r="G892" s="58"/>
      <c r="H892" s="58"/>
      <c r="I892" s="50"/>
      <c r="J892" s="50"/>
      <c r="K892" s="50"/>
      <c r="L892" s="50"/>
      <c r="M892" s="50"/>
      <c r="N892" s="50"/>
      <c r="O892" s="50"/>
      <c r="P892" s="50"/>
      <c r="Q892" s="50"/>
      <c r="R892" s="50"/>
      <c r="S892" s="50"/>
      <c r="T892" s="50"/>
      <c r="U892" s="50"/>
      <c r="V892" s="50"/>
      <c r="W892" s="50"/>
      <c r="X892" s="50"/>
    </row>
    <row r="893" spans="2:24" ht="14.25" customHeight="1" x14ac:dyDescent="0.25">
      <c r="B893" s="51"/>
      <c r="C893" s="52"/>
      <c r="D893" s="52"/>
      <c r="E893" s="52"/>
      <c r="F893" s="52"/>
      <c r="G893" s="58"/>
      <c r="H893" s="58"/>
      <c r="I893" s="50"/>
      <c r="J893" s="50"/>
      <c r="K893" s="50"/>
      <c r="L893" s="50"/>
      <c r="M893" s="50"/>
      <c r="N893" s="50"/>
      <c r="O893" s="50"/>
      <c r="P893" s="50"/>
      <c r="Q893" s="50"/>
      <c r="R893" s="50"/>
      <c r="S893" s="50"/>
      <c r="T893" s="50"/>
      <c r="U893" s="50"/>
      <c r="V893" s="50"/>
      <c r="W893" s="50"/>
      <c r="X893" s="50"/>
    </row>
    <row r="894" spans="2:24" ht="14.25" customHeight="1" x14ac:dyDescent="0.25">
      <c r="B894" s="51"/>
      <c r="C894" s="52"/>
      <c r="D894" s="52"/>
      <c r="E894" s="52"/>
      <c r="F894" s="52"/>
      <c r="G894" s="58"/>
      <c r="H894" s="58"/>
      <c r="I894" s="50"/>
      <c r="J894" s="50"/>
      <c r="K894" s="50"/>
      <c r="L894" s="50"/>
      <c r="M894" s="50"/>
      <c r="N894" s="50"/>
      <c r="O894" s="50"/>
      <c r="P894" s="50"/>
      <c r="Q894" s="50"/>
      <c r="R894" s="50"/>
      <c r="S894" s="50"/>
      <c r="T894" s="50"/>
      <c r="U894" s="50"/>
      <c r="V894" s="50"/>
      <c r="W894" s="50"/>
      <c r="X894" s="50"/>
    </row>
    <row r="895" spans="2:24" ht="14.25" customHeight="1" x14ac:dyDescent="0.25">
      <c r="B895" s="51"/>
      <c r="C895" s="52"/>
      <c r="D895" s="52"/>
      <c r="E895" s="52"/>
      <c r="F895" s="52"/>
      <c r="G895" s="58"/>
      <c r="H895" s="58"/>
      <c r="I895" s="50"/>
      <c r="J895" s="50"/>
      <c r="K895" s="50"/>
      <c r="L895" s="50"/>
      <c r="M895" s="50"/>
      <c r="N895" s="50"/>
      <c r="O895" s="50"/>
      <c r="P895" s="50"/>
      <c r="Q895" s="50"/>
      <c r="R895" s="50"/>
      <c r="S895" s="50"/>
      <c r="T895" s="50"/>
      <c r="U895" s="50"/>
      <c r="V895" s="50"/>
      <c r="W895" s="50"/>
      <c r="X895" s="50"/>
    </row>
    <row r="896" spans="2:24" ht="14.25" customHeight="1" x14ac:dyDescent="0.25">
      <c r="B896" s="51"/>
      <c r="C896" s="52"/>
      <c r="D896" s="52"/>
      <c r="E896" s="52"/>
      <c r="F896" s="52"/>
      <c r="G896" s="58"/>
      <c r="H896" s="58"/>
      <c r="I896" s="50"/>
      <c r="J896" s="50"/>
      <c r="K896" s="50"/>
      <c r="L896" s="50"/>
      <c r="M896" s="50"/>
      <c r="N896" s="50"/>
      <c r="O896" s="50"/>
      <c r="P896" s="50"/>
      <c r="Q896" s="50"/>
      <c r="R896" s="50"/>
      <c r="S896" s="50"/>
      <c r="T896" s="50"/>
      <c r="U896" s="50"/>
      <c r="V896" s="50"/>
      <c r="W896" s="50"/>
      <c r="X896" s="50"/>
    </row>
    <row r="897" spans="2:24" ht="14.25" customHeight="1" x14ac:dyDescent="0.25">
      <c r="B897" s="51"/>
      <c r="C897" s="52"/>
      <c r="D897" s="52"/>
      <c r="E897" s="52"/>
      <c r="F897" s="52"/>
      <c r="G897" s="58"/>
      <c r="H897" s="58"/>
      <c r="I897" s="50"/>
      <c r="J897" s="50"/>
      <c r="K897" s="50"/>
      <c r="L897" s="50"/>
      <c r="M897" s="50"/>
      <c r="N897" s="50"/>
      <c r="O897" s="50"/>
      <c r="P897" s="50"/>
      <c r="Q897" s="50"/>
      <c r="R897" s="50"/>
      <c r="S897" s="50"/>
      <c r="T897" s="50"/>
      <c r="U897" s="50"/>
      <c r="V897" s="50"/>
      <c r="W897" s="50"/>
      <c r="X897" s="50"/>
    </row>
    <row r="898" spans="2:24" ht="14.25" customHeight="1" x14ac:dyDescent="0.25">
      <c r="B898" s="51"/>
      <c r="C898" s="52"/>
      <c r="D898" s="52"/>
      <c r="E898" s="52"/>
      <c r="F898" s="52"/>
      <c r="G898" s="58"/>
      <c r="H898" s="58"/>
      <c r="I898" s="50"/>
      <c r="J898" s="50"/>
      <c r="K898" s="50"/>
      <c r="L898" s="50"/>
      <c r="M898" s="50"/>
      <c r="N898" s="50"/>
      <c r="O898" s="50"/>
      <c r="P898" s="50"/>
      <c r="Q898" s="50"/>
      <c r="R898" s="50"/>
      <c r="S898" s="50"/>
      <c r="T898" s="50"/>
      <c r="U898" s="50"/>
      <c r="V898" s="50"/>
      <c r="W898" s="50"/>
      <c r="X898" s="50"/>
    </row>
    <row r="899" spans="2:24" ht="14.25" customHeight="1" x14ac:dyDescent="0.25">
      <c r="B899" s="51"/>
      <c r="C899" s="52"/>
      <c r="D899" s="52"/>
      <c r="E899" s="52"/>
      <c r="F899" s="52"/>
      <c r="G899" s="58"/>
      <c r="H899" s="58"/>
      <c r="I899" s="50"/>
      <c r="J899" s="50"/>
      <c r="K899" s="50"/>
      <c r="L899" s="50"/>
      <c r="M899" s="50"/>
      <c r="N899" s="50"/>
      <c r="O899" s="50"/>
      <c r="P899" s="50"/>
      <c r="Q899" s="50"/>
      <c r="R899" s="50"/>
      <c r="S899" s="50"/>
      <c r="T899" s="50"/>
      <c r="U899" s="50"/>
      <c r="V899" s="50"/>
      <c r="W899" s="50"/>
      <c r="X899" s="50"/>
    </row>
    <row r="900" spans="2:24" ht="14.25" customHeight="1" x14ac:dyDescent="0.25">
      <c r="B900" s="51"/>
      <c r="C900" s="52"/>
      <c r="D900" s="52"/>
      <c r="E900" s="52"/>
      <c r="F900" s="52"/>
      <c r="G900" s="58"/>
      <c r="H900" s="58"/>
      <c r="I900" s="50"/>
      <c r="J900" s="50"/>
      <c r="K900" s="50"/>
      <c r="L900" s="50"/>
      <c r="M900" s="50"/>
      <c r="N900" s="50"/>
      <c r="O900" s="50"/>
      <c r="P900" s="50"/>
      <c r="Q900" s="50"/>
      <c r="R900" s="50"/>
      <c r="S900" s="50"/>
      <c r="T900" s="50"/>
      <c r="U900" s="50"/>
      <c r="V900" s="50"/>
      <c r="W900" s="50"/>
      <c r="X900" s="50"/>
    </row>
    <row r="901" spans="2:24" ht="14.25" customHeight="1" x14ac:dyDescent="0.25">
      <c r="B901" s="51"/>
      <c r="C901" s="52"/>
      <c r="D901" s="52"/>
      <c r="E901" s="52"/>
      <c r="F901" s="52"/>
      <c r="G901" s="58"/>
      <c r="H901" s="58"/>
      <c r="I901" s="50"/>
      <c r="J901" s="50"/>
      <c r="K901" s="50"/>
      <c r="L901" s="50"/>
      <c r="M901" s="50"/>
      <c r="N901" s="50"/>
      <c r="O901" s="50"/>
      <c r="P901" s="50"/>
      <c r="Q901" s="50"/>
      <c r="R901" s="50"/>
      <c r="S901" s="50"/>
      <c r="T901" s="50"/>
      <c r="U901" s="50"/>
      <c r="V901" s="50"/>
      <c r="W901" s="50"/>
      <c r="X901" s="50"/>
    </row>
    <row r="902" spans="2:24" ht="14.25" customHeight="1" x14ac:dyDescent="0.25">
      <c r="B902" s="51"/>
      <c r="C902" s="52"/>
      <c r="D902" s="52"/>
      <c r="E902" s="52"/>
      <c r="F902" s="52"/>
      <c r="G902" s="58"/>
      <c r="H902" s="58"/>
      <c r="I902" s="50"/>
      <c r="J902" s="50"/>
      <c r="K902" s="50"/>
      <c r="L902" s="50"/>
      <c r="M902" s="50"/>
      <c r="N902" s="50"/>
      <c r="O902" s="50"/>
      <c r="P902" s="50"/>
      <c r="Q902" s="50"/>
      <c r="R902" s="50"/>
      <c r="S902" s="50"/>
      <c r="T902" s="50"/>
      <c r="U902" s="50"/>
      <c r="V902" s="50"/>
      <c r="W902" s="50"/>
      <c r="X902" s="50"/>
    </row>
  </sheetData>
  <mergeCells count="8">
    <mergeCell ref="B12:C13"/>
    <mergeCell ref="B14:C15"/>
    <mergeCell ref="B2:F2"/>
    <mergeCell ref="B3:F3"/>
    <mergeCell ref="B10:B11"/>
    <mergeCell ref="C10:C11"/>
    <mergeCell ref="B4:F4"/>
    <mergeCell ref="B8:F8"/>
  </mergeCells>
  <printOptions horizontalCentered="1"/>
  <pageMargins left="1.1811023622047245" right="0.78740157480314965" top="0.78740157480314965" bottom="0.78740157480314965" header="0" footer="0"/>
  <pageSetup paperSize="9" orientation="landscape" r:id="rId1"/>
  <headerFooter alignWithMargins="0">
    <oddHeader>&amp;R
Página &amp;P de &amp;N</oddHeader>
    <oddFooter>&amp;L___________________________________________  
Assinatura e Carimbo do Gestor do Patrimônio&amp;R___________________________________________  
Assinatura e Carimbo do Técnico Responsável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4190"/>
  <sheetViews>
    <sheetView showGridLines="0" topLeftCell="A3662" workbookViewId="0">
      <selection activeCell="M3697" sqref="M3697"/>
    </sheetView>
  </sheetViews>
  <sheetFormatPr defaultRowHeight="15" x14ac:dyDescent="0.25"/>
  <cols>
    <col min="1" max="1" width="7.7109375" customWidth="1"/>
    <col min="2" max="2" width="40.140625" customWidth="1"/>
    <col min="3" max="3" width="5.42578125" customWidth="1"/>
    <col min="4" max="4" width="13.7109375" customWidth="1"/>
    <col min="257" max="257" width="7.7109375" customWidth="1"/>
    <col min="258" max="258" width="6.85546875" customWidth="1"/>
    <col min="259" max="259" width="5.42578125" customWidth="1"/>
    <col min="260" max="260" width="13.7109375" customWidth="1"/>
    <col min="513" max="513" width="7.7109375" customWidth="1"/>
    <col min="514" max="514" width="6.85546875" customWidth="1"/>
    <col min="515" max="515" width="5.42578125" customWidth="1"/>
    <col min="516" max="516" width="13.7109375" customWidth="1"/>
    <col min="769" max="769" width="7.7109375" customWidth="1"/>
    <col min="770" max="770" width="6.85546875" customWidth="1"/>
    <col min="771" max="771" width="5.42578125" customWidth="1"/>
    <col min="772" max="772" width="13.7109375" customWidth="1"/>
    <col min="1025" max="1025" width="7.7109375" customWidth="1"/>
    <col min="1026" max="1026" width="6.85546875" customWidth="1"/>
    <col min="1027" max="1027" width="5.42578125" customWidth="1"/>
    <col min="1028" max="1028" width="13.7109375" customWidth="1"/>
    <col min="1281" max="1281" width="7.7109375" customWidth="1"/>
    <col min="1282" max="1282" width="6.85546875" customWidth="1"/>
    <col min="1283" max="1283" width="5.42578125" customWidth="1"/>
    <col min="1284" max="1284" width="13.7109375" customWidth="1"/>
    <col min="1537" max="1537" width="7.7109375" customWidth="1"/>
    <col min="1538" max="1538" width="6.85546875" customWidth="1"/>
    <col min="1539" max="1539" width="5.42578125" customWidth="1"/>
    <col min="1540" max="1540" width="13.7109375" customWidth="1"/>
    <col min="1793" max="1793" width="7.7109375" customWidth="1"/>
    <col min="1794" max="1794" width="6.85546875" customWidth="1"/>
    <col min="1795" max="1795" width="5.42578125" customWidth="1"/>
    <col min="1796" max="1796" width="13.7109375" customWidth="1"/>
    <col min="2049" max="2049" width="7.7109375" customWidth="1"/>
    <col min="2050" max="2050" width="6.85546875" customWidth="1"/>
    <col min="2051" max="2051" width="5.42578125" customWidth="1"/>
    <col min="2052" max="2052" width="13.7109375" customWidth="1"/>
    <col min="2305" max="2305" width="7.7109375" customWidth="1"/>
    <col min="2306" max="2306" width="6.85546875" customWidth="1"/>
    <col min="2307" max="2307" width="5.42578125" customWidth="1"/>
    <col min="2308" max="2308" width="13.7109375" customWidth="1"/>
    <col min="2561" max="2561" width="7.7109375" customWidth="1"/>
    <col min="2562" max="2562" width="6.85546875" customWidth="1"/>
    <col min="2563" max="2563" width="5.42578125" customWidth="1"/>
    <col min="2564" max="2564" width="13.7109375" customWidth="1"/>
    <col min="2817" max="2817" width="7.7109375" customWidth="1"/>
    <col min="2818" max="2818" width="6.85546875" customWidth="1"/>
    <col min="2819" max="2819" width="5.42578125" customWidth="1"/>
    <col min="2820" max="2820" width="13.7109375" customWidth="1"/>
    <col min="3073" max="3073" width="7.7109375" customWidth="1"/>
    <col min="3074" max="3074" width="6.85546875" customWidth="1"/>
    <col min="3075" max="3075" width="5.42578125" customWidth="1"/>
    <col min="3076" max="3076" width="13.7109375" customWidth="1"/>
    <col min="3329" max="3329" width="7.7109375" customWidth="1"/>
    <col min="3330" max="3330" width="6.85546875" customWidth="1"/>
    <col min="3331" max="3331" width="5.42578125" customWidth="1"/>
    <col min="3332" max="3332" width="13.7109375" customWidth="1"/>
    <col min="3585" max="3585" width="7.7109375" customWidth="1"/>
    <col min="3586" max="3586" width="6.85546875" customWidth="1"/>
    <col min="3587" max="3587" width="5.42578125" customWidth="1"/>
    <col min="3588" max="3588" width="13.7109375" customWidth="1"/>
    <col min="3841" max="3841" width="7.7109375" customWidth="1"/>
    <col min="3842" max="3842" width="6.85546875" customWidth="1"/>
    <col min="3843" max="3843" width="5.42578125" customWidth="1"/>
    <col min="3844" max="3844" width="13.7109375" customWidth="1"/>
    <col min="4097" max="4097" width="7.7109375" customWidth="1"/>
    <col min="4098" max="4098" width="6.85546875" customWidth="1"/>
    <col min="4099" max="4099" width="5.42578125" customWidth="1"/>
    <col min="4100" max="4100" width="13.7109375" customWidth="1"/>
    <col min="4353" max="4353" width="7.7109375" customWidth="1"/>
    <col min="4354" max="4354" width="6.85546875" customWidth="1"/>
    <col min="4355" max="4355" width="5.42578125" customWidth="1"/>
    <col min="4356" max="4356" width="13.7109375" customWidth="1"/>
    <col min="4609" max="4609" width="7.7109375" customWidth="1"/>
    <col min="4610" max="4610" width="6.85546875" customWidth="1"/>
    <col min="4611" max="4611" width="5.42578125" customWidth="1"/>
    <col min="4612" max="4612" width="13.7109375" customWidth="1"/>
    <col min="4865" max="4865" width="7.7109375" customWidth="1"/>
    <col min="4866" max="4866" width="6.85546875" customWidth="1"/>
    <col min="4867" max="4867" width="5.42578125" customWidth="1"/>
    <col min="4868" max="4868" width="13.7109375" customWidth="1"/>
    <col min="5121" max="5121" width="7.7109375" customWidth="1"/>
    <col min="5122" max="5122" width="6.85546875" customWidth="1"/>
    <col min="5123" max="5123" width="5.42578125" customWidth="1"/>
    <col min="5124" max="5124" width="13.7109375" customWidth="1"/>
    <col min="5377" max="5377" width="7.7109375" customWidth="1"/>
    <col min="5378" max="5378" width="6.85546875" customWidth="1"/>
    <col min="5379" max="5379" width="5.42578125" customWidth="1"/>
    <col min="5380" max="5380" width="13.7109375" customWidth="1"/>
    <col min="5633" max="5633" width="7.7109375" customWidth="1"/>
    <col min="5634" max="5634" width="6.85546875" customWidth="1"/>
    <col min="5635" max="5635" width="5.42578125" customWidth="1"/>
    <col min="5636" max="5636" width="13.7109375" customWidth="1"/>
    <col min="5889" max="5889" width="7.7109375" customWidth="1"/>
    <col min="5890" max="5890" width="6.85546875" customWidth="1"/>
    <col min="5891" max="5891" width="5.42578125" customWidth="1"/>
    <col min="5892" max="5892" width="13.7109375" customWidth="1"/>
    <col min="6145" max="6145" width="7.7109375" customWidth="1"/>
    <col min="6146" max="6146" width="6.85546875" customWidth="1"/>
    <col min="6147" max="6147" width="5.42578125" customWidth="1"/>
    <col min="6148" max="6148" width="13.7109375" customWidth="1"/>
    <col min="6401" max="6401" width="7.7109375" customWidth="1"/>
    <col min="6402" max="6402" width="6.85546875" customWidth="1"/>
    <col min="6403" max="6403" width="5.42578125" customWidth="1"/>
    <col min="6404" max="6404" width="13.7109375" customWidth="1"/>
    <col min="6657" max="6657" width="7.7109375" customWidth="1"/>
    <col min="6658" max="6658" width="6.85546875" customWidth="1"/>
    <col min="6659" max="6659" width="5.42578125" customWidth="1"/>
    <col min="6660" max="6660" width="13.7109375" customWidth="1"/>
    <col min="6913" max="6913" width="7.7109375" customWidth="1"/>
    <col min="6914" max="6914" width="6.85546875" customWidth="1"/>
    <col min="6915" max="6915" width="5.42578125" customWidth="1"/>
    <col min="6916" max="6916" width="13.7109375" customWidth="1"/>
    <col min="7169" max="7169" width="7.7109375" customWidth="1"/>
    <col min="7170" max="7170" width="6.85546875" customWidth="1"/>
    <col min="7171" max="7171" width="5.42578125" customWidth="1"/>
    <col min="7172" max="7172" width="13.7109375" customWidth="1"/>
    <col min="7425" max="7425" width="7.7109375" customWidth="1"/>
    <col min="7426" max="7426" width="6.85546875" customWidth="1"/>
    <col min="7427" max="7427" width="5.42578125" customWidth="1"/>
    <col min="7428" max="7428" width="13.7109375" customWidth="1"/>
    <col min="7681" max="7681" width="7.7109375" customWidth="1"/>
    <col min="7682" max="7682" width="6.85546875" customWidth="1"/>
    <col min="7683" max="7683" width="5.42578125" customWidth="1"/>
    <col min="7684" max="7684" width="13.7109375" customWidth="1"/>
    <col min="7937" max="7937" width="7.7109375" customWidth="1"/>
    <col min="7938" max="7938" width="6.85546875" customWidth="1"/>
    <col min="7939" max="7939" width="5.42578125" customWidth="1"/>
    <col min="7940" max="7940" width="13.7109375" customWidth="1"/>
    <col min="8193" max="8193" width="7.7109375" customWidth="1"/>
    <col min="8194" max="8194" width="6.85546875" customWidth="1"/>
    <col min="8195" max="8195" width="5.42578125" customWidth="1"/>
    <col min="8196" max="8196" width="13.7109375" customWidth="1"/>
    <col min="8449" max="8449" width="7.7109375" customWidth="1"/>
    <col min="8450" max="8450" width="6.85546875" customWidth="1"/>
    <col min="8451" max="8451" width="5.42578125" customWidth="1"/>
    <col min="8452" max="8452" width="13.7109375" customWidth="1"/>
    <col min="8705" max="8705" width="7.7109375" customWidth="1"/>
    <col min="8706" max="8706" width="6.85546875" customWidth="1"/>
    <col min="8707" max="8707" width="5.42578125" customWidth="1"/>
    <col min="8708" max="8708" width="13.7109375" customWidth="1"/>
    <col min="8961" max="8961" width="7.7109375" customWidth="1"/>
    <col min="8962" max="8962" width="6.85546875" customWidth="1"/>
    <col min="8963" max="8963" width="5.42578125" customWidth="1"/>
    <col min="8964" max="8964" width="13.7109375" customWidth="1"/>
    <col min="9217" max="9217" width="7.7109375" customWidth="1"/>
    <col min="9218" max="9218" width="6.85546875" customWidth="1"/>
    <col min="9219" max="9219" width="5.42578125" customWidth="1"/>
    <col min="9220" max="9220" width="13.7109375" customWidth="1"/>
    <col min="9473" max="9473" width="7.7109375" customWidth="1"/>
    <col min="9474" max="9474" width="6.85546875" customWidth="1"/>
    <col min="9475" max="9475" width="5.42578125" customWidth="1"/>
    <col min="9476" max="9476" width="13.7109375" customWidth="1"/>
    <col min="9729" max="9729" width="7.7109375" customWidth="1"/>
    <col min="9730" max="9730" width="6.85546875" customWidth="1"/>
    <col min="9731" max="9731" width="5.42578125" customWidth="1"/>
    <col min="9732" max="9732" width="13.7109375" customWidth="1"/>
    <col min="9985" max="9985" width="7.7109375" customWidth="1"/>
    <col min="9986" max="9986" width="6.85546875" customWidth="1"/>
    <col min="9987" max="9987" width="5.42578125" customWidth="1"/>
    <col min="9988" max="9988" width="13.7109375" customWidth="1"/>
    <col min="10241" max="10241" width="7.7109375" customWidth="1"/>
    <col min="10242" max="10242" width="6.85546875" customWidth="1"/>
    <col min="10243" max="10243" width="5.42578125" customWidth="1"/>
    <col min="10244" max="10244" width="13.7109375" customWidth="1"/>
    <col min="10497" max="10497" width="7.7109375" customWidth="1"/>
    <col min="10498" max="10498" width="6.85546875" customWidth="1"/>
    <col min="10499" max="10499" width="5.42578125" customWidth="1"/>
    <col min="10500" max="10500" width="13.7109375" customWidth="1"/>
    <col min="10753" max="10753" width="7.7109375" customWidth="1"/>
    <col min="10754" max="10754" width="6.85546875" customWidth="1"/>
    <col min="10755" max="10755" width="5.42578125" customWidth="1"/>
    <col min="10756" max="10756" width="13.7109375" customWidth="1"/>
    <col min="11009" max="11009" width="7.7109375" customWidth="1"/>
    <col min="11010" max="11010" width="6.85546875" customWidth="1"/>
    <col min="11011" max="11011" width="5.42578125" customWidth="1"/>
    <col min="11012" max="11012" width="13.7109375" customWidth="1"/>
    <col min="11265" max="11265" width="7.7109375" customWidth="1"/>
    <col min="11266" max="11266" width="6.85546875" customWidth="1"/>
    <col min="11267" max="11267" width="5.42578125" customWidth="1"/>
    <col min="11268" max="11268" width="13.7109375" customWidth="1"/>
    <col min="11521" max="11521" width="7.7109375" customWidth="1"/>
    <col min="11522" max="11522" width="6.85546875" customWidth="1"/>
    <col min="11523" max="11523" width="5.42578125" customWidth="1"/>
    <col min="11524" max="11524" width="13.7109375" customWidth="1"/>
    <col min="11777" max="11777" width="7.7109375" customWidth="1"/>
    <col min="11778" max="11778" width="6.85546875" customWidth="1"/>
    <col min="11779" max="11779" width="5.42578125" customWidth="1"/>
    <col min="11780" max="11780" width="13.7109375" customWidth="1"/>
    <col min="12033" max="12033" width="7.7109375" customWidth="1"/>
    <col min="12034" max="12034" width="6.85546875" customWidth="1"/>
    <col min="12035" max="12035" width="5.42578125" customWidth="1"/>
    <col min="12036" max="12036" width="13.7109375" customWidth="1"/>
    <col min="12289" max="12289" width="7.7109375" customWidth="1"/>
    <col min="12290" max="12290" width="6.85546875" customWidth="1"/>
    <col min="12291" max="12291" width="5.42578125" customWidth="1"/>
    <col min="12292" max="12292" width="13.7109375" customWidth="1"/>
    <col min="12545" max="12545" width="7.7109375" customWidth="1"/>
    <col min="12546" max="12546" width="6.85546875" customWidth="1"/>
    <col min="12547" max="12547" width="5.42578125" customWidth="1"/>
    <col min="12548" max="12548" width="13.7109375" customWidth="1"/>
    <col min="12801" max="12801" width="7.7109375" customWidth="1"/>
    <col min="12802" max="12802" width="6.85546875" customWidth="1"/>
    <col min="12803" max="12803" width="5.42578125" customWidth="1"/>
    <col min="12804" max="12804" width="13.7109375" customWidth="1"/>
    <col min="13057" max="13057" width="7.7109375" customWidth="1"/>
    <col min="13058" max="13058" width="6.85546875" customWidth="1"/>
    <col min="13059" max="13059" width="5.42578125" customWidth="1"/>
    <col min="13060" max="13060" width="13.7109375" customWidth="1"/>
    <col min="13313" max="13313" width="7.7109375" customWidth="1"/>
    <col min="13314" max="13314" width="6.85546875" customWidth="1"/>
    <col min="13315" max="13315" width="5.42578125" customWidth="1"/>
    <col min="13316" max="13316" width="13.7109375" customWidth="1"/>
    <col min="13569" max="13569" width="7.7109375" customWidth="1"/>
    <col min="13570" max="13570" width="6.85546875" customWidth="1"/>
    <col min="13571" max="13571" width="5.42578125" customWidth="1"/>
    <col min="13572" max="13572" width="13.7109375" customWidth="1"/>
    <col min="13825" max="13825" width="7.7109375" customWidth="1"/>
    <col min="13826" max="13826" width="6.85546875" customWidth="1"/>
    <col min="13827" max="13827" width="5.42578125" customWidth="1"/>
    <col min="13828" max="13828" width="13.7109375" customWidth="1"/>
    <col min="14081" max="14081" width="7.7109375" customWidth="1"/>
    <col min="14082" max="14082" width="6.85546875" customWidth="1"/>
    <col min="14083" max="14083" width="5.42578125" customWidth="1"/>
    <col min="14084" max="14084" width="13.7109375" customWidth="1"/>
    <col min="14337" max="14337" width="7.7109375" customWidth="1"/>
    <col min="14338" max="14338" width="6.85546875" customWidth="1"/>
    <col min="14339" max="14339" width="5.42578125" customWidth="1"/>
    <col min="14340" max="14340" width="13.7109375" customWidth="1"/>
    <col min="14593" max="14593" width="7.7109375" customWidth="1"/>
    <col min="14594" max="14594" width="6.85546875" customWidth="1"/>
    <col min="14595" max="14595" width="5.42578125" customWidth="1"/>
    <col min="14596" max="14596" width="13.7109375" customWidth="1"/>
    <col min="14849" max="14849" width="7.7109375" customWidth="1"/>
    <col min="14850" max="14850" width="6.85546875" customWidth="1"/>
    <col min="14851" max="14851" width="5.42578125" customWidth="1"/>
    <col min="14852" max="14852" width="13.7109375" customWidth="1"/>
    <col min="15105" max="15105" width="7.7109375" customWidth="1"/>
    <col min="15106" max="15106" width="6.85546875" customWidth="1"/>
    <col min="15107" max="15107" width="5.42578125" customWidth="1"/>
    <col min="15108" max="15108" width="13.7109375" customWidth="1"/>
    <col min="15361" max="15361" width="7.7109375" customWidth="1"/>
    <col min="15362" max="15362" width="6.85546875" customWidth="1"/>
    <col min="15363" max="15363" width="5.42578125" customWidth="1"/>
    <col min="15364" max="15364" width="13.7109375" customWidth="1"/>
    <col min="15617" max="15617" width="7.7109375" customWidth="1"/>
    <col min="15618" max="15618" width="6.85546875" customWidth="1"/>
    <col min="15619" max="15619" width="5.42578125" customWidth="1"/>
    <col min="15620" max="15620" width="13.7109375" customWidth="1"/>
    <col min="15873" max="15873" width="7.7109375" customWidth="1"/>
    <col min="15874" max="15874" width="6.85546875" customWidth="1"/>
    <col min="15875" max="15875" width="5.42578125" customWidth="1"/>
    <col min="15876" max="15876" width="13.7109375" customWidth="1"/>
    <col min="16129" max="16129" width="7.7109375" customWidth="1"/>
    <col min="16130" max="16130" width="6.85546875" customWidth="1"/>
    <col min="16131" max="16131" width="5.42578125" customWidth="1"/>
    <col min="16132" max="16132" width="13.7109375" customWidth="1"/>
  </cols>
  <sheetData>
    <row r="1" spans="1:4" ht="16.5" customHeight="1" x14ac:dyDescent="0.25">
      <c r="A1" s="129" t="s">
        <v>12278</v>
      </c>
      <c r="B1" s="130" t="s">
        <v>22173</v>
      </c>
      <c r="C1" s="130" t="s">
        <v>21</v>
      </c>
      <c r="D1" s="130" t="s">
        <v>22174</v>
      </c>
    </row>
    <row r="2" spans="1:4" ht="12.75" customHeight="1" x14ac:dyDescent="0.25">
      <c r="A2" s="131" t="s">
        <v>22175</v>
      </c>
      <c r="B2" s="132" t="s">
        <v>22176</v>
      </c>
      <c r="C2" s="133"/>
      <c r="D2" s="133"/>
    </row>
    <row r="3" spans="1:4" ht="13.5" customHeight="1" x14ac:dyDescent="0.25">
      <c r="A3" s="134" t="s">
        <v>22177</v>
      </c>
      <c r="B3" s="135" t="s">
        <v>22178</v>
      </c>
      <c r="C3" s="136"/>
      <c r="D3" s="136"/>
    </row>
    <row r="4" spans="1:4" ht="12.75" customHeight="1" x14ac:dyDescent="0.25">
      <c r="A4" s="137" t="s">
        <v>22179</v>
      </c>
      <c r="B4" s="138" t="s">
        <v>22180</v>
      </c>
      <c r="C4" s="138" t="s">
        <v>86</v>
      </c>
      <c r="D4" s="139">
        <v>2985.39</v>
      </c>
    </row>
    <row r="5" spans="1:4" ht="12.75" customHeight="1" x14ac:dyDescent="0.25">
      <c r="A5" s="137" t="s">
        <v>35713</v>
      </c>
      <c r="B5" s="138" t="s">
        <v>35714</v>
      </c>
      <c r="C5" s="138" t="s">
        <v>284</v>
      </c>
      <c r="D5" s="139">
        <v>499.64</v>
      </c>
    </row>
    <row r="6" spans="1:4" ht="13.5" customHeight="1" x14ac:dyDescent="0.25">
      <c r="A6" s="137" t="s">
        <v>35715</v>
      </c>
      <c r="B6" s="138" t="s">
        <v>35716</v>
      </c>
      <c r="C6" s="138" t="s">
        <v>284</v>
      </c>
      <c r="D6" s="139">
        <v>454.59</v>
      </c>
    </row>
    <row r="7" spans="1:4" ht="12.75" customHeight="1" x14ac:dyDescent="0.25">
      <c r="A7" s="137" t="s">
        <v>35717</v>
      </c>
      <c r="B7" s="138" t="s">
        <v>35718</v>
      </c>
      <c r="C7" s="138" t="s">
        <v>284</v>
      </c>
      <c r="D7" s="139">
        <v>499.64</v>
      </c>
    </row>
    <row r="8" spans="1:4" ht="12.75" customHeight="1" x14ac:dyDescent="0.25">
      <c r="A8" s="137" t="s">
        <v>35719</v>
      </c>
      <c r="B8" s="138" t="s">
        <v>35720</v>
      </c>
      <c r="C8" s="138" t="s">
        <v>284</v>
      </c>
      <c r="D8" s="139">
        <v>454.59</v>
      </c>
    </row>
    <row r="9" spans="1:4" ht="13.5" customHeight="1" x14ac:dyDescent="0.25">
      <c r="A9" s="134" t="s">
        <v>22181</v>
      </c>
      <c r="B9" s="135" t="s">
        <v>22182</v>
      </c>
      <c r="C9" s="136"/>
      <c r="D9" s="136"/>
    </row>
    <row r="10" spans="1:4" ht="12.75" customHeight="1" x14ac:dyDescent="0.25">
      <c r="A10" s="137" t="s">
        <v>35721</v>
      </c>
      <c r="B10" s="138" t="s">
        <v>35722</v>
      </c>
      <c r="C10" s="138" t="s">
        <v>284</v>
      </c>
      <c r="D10" s="139">
        <v>318.24</v>
      </c>
    </row>
    <row r="11" spans="1:4" ht="13.5" customHeight="1" x14ac:dyDescent="0.25">
      <c r="A11" s="137" t="s">
        <v>35723</v>
      </c>
      <c r="B11" s="138" t="s">
        <v>35724</v>
      </c>
      <c r="C11" s="138" t="s">
        <v>284</v>
      </c>
      <c r="D11" s="139">
        <v>299.52999999999997</v>
      </c>
    </row>
    <row r="12" spans="1:4" ht="12.75" customHeight="1" x14ac:dyDescent="0.25">
      <c r="A12" s="137" t="s">
        <v>35725</v>
      </c>
      <c r="B12" s="138" t="s">
        <v>35726</v>
      </c>
      <c r="C12" s="138" t="s">
        <v>284</v>
      </c>
      <c r="D12" s="139">
        <v>285.49</v>
      </c>
    </row>
    <row r="13" spans="1:4" ht="12.75" customHeight="1" x14ac:dyDescent="0.25">
      <c r="A13" s="137" t="s">
        <v>35727</v>
      </c>
      <c r="B13" s="138" t="s">
        <v>35728</v>
      </c>
      <c r="C13" s="138" t="s">
        <v>284</v>
      </c>
      <c r="D13" s="139">
        <v>442.21</v>
      </c>
    </row>
    <row r="14" spans="1:4" ht="13.5" customHeight="1" x14ac:dyDescent="0.25">
      <c r="A14" s="137" t="s">
        <v>35729</v>
      </c>
      <c r="B14" s="138" t="s">
        <v>35730</v>
      </c>
      <c r="C14" s="138" t="s">
        <v>284</v>
      </c>
      <c r="D14" s="139">
        <v>394.51</v>
      </c>
    </row>
    <row r="15" spans="1:4" ht="12.75" customHeight="1" x14ac:dyDescent="0.25">
      <c r="A15" s="137" t="s">
        <v>35731</v>
      </c>
      <c r="B15" s="138" t="s">
        <v>35732</v>
      </c>
      <c r="C15" s="138" t="s">
        <v>284</v>
      </c>
      <c r="D15" s="139">
        <v>382.98</v>
      </c>
    </row>
    <row r="16" spans="1:4" ht="13.5" customHeight="1" x14ac:dyDescent="0.25">
      <c r="A16" s="137" t="s">
        <v>35733</v>
      </c>
      <c r="B16" s="138" t="s">
        <v>35734</v>
      </c>
      <c r="C16" s="138" t="s">
        <v>284</v>
      </c>
      <c r="D16" s="139">
        <v>361.91</v>
      </c>
    </row>
    <row r="17" spans="1:4" ht="12.75" customHeight="1" x14ac:dyDescent="0.25">
      <c r="A17" s="137" t="s">
        <v>35735</v>
      </c>
      <c r="B17" s="138" t="s">
        <v>35736</v>
      </c>
      <c r="C17" s="138" t="s">
        <v>284</v>
      </c>
      <c r="D17" s="139">
        <v>418.88</v>
      </c>
    </row>
    <row r="18" spans="1:4" ht="12.75" customHeight="1" x14ac:dyDescent="0.25">
      <c r="A18" s="137" t="s">
        <v>35737</v>
      </c>
      <c r="B18" s="138" t="s">
        <v>35738</v>
      </c>
      <c r="C18" s="138" t="s">
        <v>284</v>
      </c>
      <c r="D18" s="139">
        <v>406.7</v>
      </c>
    </row>
    <row r="19" spans="1:4" ht="13.5" customHeight="1" x14ac:dyDescent="0.25">
      <c r="A19" s="137" t="s">
        <v>35739</v>
      </c>
      <c r="B19" s="138" t="s">
        <v>35740</v>
      </c>
      <c r="C19" s="138" t="s">
        <v>284</v>
      </c>
      <c r="D19" s="139">
        <v>605.83000000000004</v>
      </c>
    </row>
    <row r="20" spans="1:4" ht="12.75" customHeight="1" x14ac:dyDescent="0.25">
      <c r="A20" s="137" t="s">
        <v>35741</v>
      </c>
      <c r="B20" s="138" t="s">
        <v>35742</v>
      </c>
      <c r="C20" s="138" t="s">
        <v>284</v>
      </c>
      <c r="D20" s="139">
        <v>527.77</v>
      </c>
    </row>
    <row r="21" spans="1:4" ht="12.75" customHeight="1" x14ac:dyDescent="0.25">
      <c r="A21" s="137" t="s">
        <v>35743</v>
      </c>
      <c r="B21" s="138" t="s">
        <v>35744</v>
      </c>
      <c r="C21" s="138" t="s">
        <v>284</v>
      </c>
      <c r="D21" s="139">
        <v>507.37</v>
      </c>
    </row>
    <row r="22" spans="1:4" ht="13.5" customHeight="1" x14ac:dyDescent="0.25">
      <c r="A22" s="137" t="s">
        <v>35745</v>
      </c>
      <c r="B22" s="138" t="s">
        <v>35746</v>
      </c>
      <c r="C22" s="138" t="s">
        <v>284</v>
      </c>
      <c r="D22" s="139">
        <v>471.79</v>
      </c>
    </row>
    <row r="23" spans="1:4" ht="12.75" customHeight="1" x14ac:dyDescent="0.25">
      <c r="A23" s="134" t="s">
        <v>22183</v>
      </c>
      <c r="B23" s="135" t="s">
        <v>22184</v>
      </c>
      <c r="C23" s="136"/>
      <c r="D23" s="136"/>
    </row>
    <row r="24" spans="1:4" ht="13.5" customHeight="1" x14ac:dyDescent="0.25">
      <c r="A24" s="137" t="s">
        <v>22185</v>
      </c>
      <c r="B24" s="138" t="s">
        <v>22186</v>
      </c>
      <c r="C24" s="138" t="s">
        <v>86</v>
      </c>
      <c r="D24" s="139">
        <v>2491.0500000000002</v>
      </c>
    </row>
    <row r="25" spans="1:4" ht="12.75" customHeight="1" x14ac:dyDescent="0.25">
      <c r="A25" s="137" t="s">
        <v>22187</v>
      </c>
      <c r="B25" s="138" t="s">
        <v>22188</v>
      </c>
      <c r="C25" s="138" t="s">
        <v>284</v>
      </c>
      <c r="D25" s="139">
        <v>358.29</v>
      </c>
    </row>
    <row r="26" spans="1:4" ht="12.75" customHeight="1" x14ac:dyDescent="0.25">
      <c r="A26" s="137" t="s">
        <v>51</v>
      </c>
      <c r="B26" s="138" t="s">
        <v>22189</v>
      </c>
      <c r="C26" s="138" t="s">
        <v>284</v>
      </c>
      <c r="D26" s="139">
        <v>397.49</v>
      </c>
    </row>
    <row r="27" spans="1:4" ht="13.5" customHeight="1" x14ac:dyDescent="0.25">
      <c r="A27" s="134" t="s">
        <v>22190</v>
      </c>
      <c r="B27" s="135" t="s">
        <v>22191</v>
      </c>
      <c r="C27" s="136"/>
      <c r="D27" s="136"/>
    </row>
    <row r="28" spans="1:4" ht="12.75" customHeight="1" x14ac:dyDescent="0.25">
      <c r="A28" s="137" t="s">
        <v>22192</v>
      </c>
      <c r="B28" s="138" t="s">
        <v>22193</v>
      </c>
      <c r="C28" s="138" t="s">
        <v>59</v>
      </c>
      <c r="D28" s="139">
        <v>92.41</v>
      </c>
    </row>
    <row r="29" spans="1:4" ht="13.5" customHeight="1" x14ac:dyDescent="0.25">
      <c r="A29" s="137" t="s">
        <v>22194</v>
      </c>
      <c r="B29" s="138" t="s">
        <v>22195</v>
      </c>
      <c r="C29" s="138" t="s">
        <v>59</v>
      </c>
      <c r="D29" s="139">
        <v>98.5</v>
      </c>
    </row>
    <row r="30" spans="1:4" ht="12.75" customHeight="1" x14ac:dyDescent="0.25">
      <c r="A30" s="137" t="s">
        <v>22196</v>
      </c>
      <c r="B30" s="138" t="s">
        <v>22197</v>
      </c>
      <c r="C30" s="138" t="s">
        <v>284</v>
      </c>
      <c r="D30" s="139">
        <v>427.78</v>
      </c>
    </row>
    <row r="31" spans="1:4" ht="12.75" customHeight="1" x14ac:dyDescent="0.25">
      <c r="A31" s="137" t="s">
        <v>22198</v>
      </c>
      <c r="B31" s="138" t="s">
        <v>22199</v>
      </c>
      <c r="C31" s="138" t="s">
        <v>59</v>
      </c>
      <c r="D31" s="139">
        <v>61.13</v>
      </c>
    </row>
    <row r="32" spans="1:4" ht="13.5" customHeight="1" x14ac:dyDescent="0.25">
      <c r="A32" s="137" t="s">
        <v>22200</v>
      </c>
      <c r="B32" s="138" t="s">
        <v>22201</v>
      </c>
      <c r="C32" s="138" t="s">
        <v>59</v>
      </c>
      <c r="D32" s="139">
        <v>65.010000000000005</v>
      </c>
    </row>
    <row r="33" spans="1:4" ht="12.75" customHeight="1" x14ac:dyDescent="0.25">
      <c r="A33" s="137" t="s">
        <v>22202</v>
      </c>
      <c r="B33" s="138" t="s">
        <v>22203</v>
      </c>
      <c r="C33" s="138" t="s">
        <v>59</v>
      </c>
      <c r="D33" s="139">
        <v>12.27</v>
      </c>
    </row>
    <row r="34" spans="1:4" ht="12.75" customHeight="1" x14ac:dyDescent="0.25">
      <c r="A34" s="137" t="s">
        <v>22204</v>
      </c>
      <c r="B34" s="138" t="s">
        <v>22205</v>
      </c>
      <c r="C34" s="138" t="s">
        <v>59</v>
      </c>
      <c r="D34" s="139">
        <v>7.85</v>
      </c>
    </row>
    <row r="35" spans="1:4" ht="13.5" customHeight="1" x14ac:dyDescent="0.25">
      <c r="A35" s="137" t="s">
        <v>22206</v>
      </c>
      <c r="B35" s="138" t="s">
        <v>22207</v>
      </c>
      <c r="C35" s="138" t="s">
        <v>59</v>
      </c>
      <c r="D35" s="139">
        <v>2.89</v>
      </c>
    </row>
    <row r="36" spans="1:4" ht="12.75" customHeight="1" x14ac:dyDescent="0.25">
      <c r="A36" s="137" t="s">
        <v>22208</v>
      </c>
      <c r="B36" s="138" t="s">
        <v>22209</v>
      </c>
      <c r="C36" s="138" t="s">
        <v>59</v>
      </c>
      <c r="D36" s="139">
        <v>97.07</v>
      </c>
    </row>
    <row r="37" spans="1:4" ht="13.5" customHeight="1" x14ac:dyDescent="0.25">
      <c r="A37" s="137" t="s">
        <v>22210</v>
      </c>
      <c r="B37" s="138" t="s">
        <v>22211</v>
      </c>
      <c r="C37" s="138" t="s">
        <v>59</v>
      </c>
      <c r="D37" s="139">
        <v>83.88</v>
      </c>
    </row>
    <row r="38" spans="1:4" ht="12.75" customHeight="1" x14ac:dyDescent="0.25">
      <c r="A38" s="137" t="s">
        <v>22212</v>
      </c>
      <c r="B38" s="138" t="s">
        <v>22213</v>
      </c>
      <c r="C38" s="138" t="s">
        <v>59</v>
      </c>
      <c r="D38" s="139">
        <v>116.18</v>
      </c>
    </row>
    <row r="39" spans="1:4" ht="12.75" customHeight="1" x14ac:dyDescent="0.25">
      <c r="A39" s="137" t="s">
        <v>22214</v>
      </c>
      <c r="B39" s="138" t="s">
        <v>22215</v>
      </c>
      <c r="C39" s="138" t="s">
        <v>59</v>
      </c>
      <c r="D39" s="139">
        <v>102.96</v>
      </c>
    </row>
    <row r="40" spans="1:4" ht="13.5" customHeight="1" x14ac:dyDescent="0.25">
      <c r="A40" s="137" t="s">
        <v>22216</v>
      </c>
      <c r="B40" s="138" t="s">
        <v>22217</v>
      </c>
      <c r="C40" s="138" t="s">
        <v>59</v>
      </c>
      <c r="D40" s="139">
        <v>7.47</v>
      </c>
    </row>
    <row r="41" spans="1:4" ht="12.75" customHeight="1" x14ac:dyDescent="0.25">
      <c r="A41" s="134" t="s">
        <v>22218</v>
      </c>
      <c r="B41" s="135" t="s">
        <v>22219</v>
      </c>
      <c r="C41" s="136"/>
      <c r="D41" s="136"/>
    </row>
    <row r="42" spans="1:4" ht="13.5" customHeight="1" x14ac:dyDescent="0.25">
      <c r="A42" s="137" t="s">
        <v>22220</v>
      </c>
      <c r="B42" s="138" t="s">
        <v>22221</v>
      </c>
      <c r="C42" s="138" t="s">
        <v>86</v>
      </c>
      <c r="D42" s="139">
        <v>719.32</v>
      </c>
    </row>
    <row r="43" spans="1:4" ht="12.75" customHeight="1" x14ac:dyDescent="0.25">
      <c r="A43" s="137" t="s">
        <v>22222</v>
      </c>
      <c r="B43" s="138" t="s">
        <v>22223</v>
      </c>
      <c r="C43" s="138" t="s">
        <v>86</v>
      </c>
      <c r="D43" s="139">
        <v>311.02</v>
      </c>
    </row>
    <row r="44" spans="1:4" ht="12.75" customHeight="1" x14ac:dyDescent="0.25">
      <c r="A44" s="134" t="s">
        <v>22224</v>
      </c>
      <c r="B44" s="135" t="s">
        <v>22225</v>
      </c>
      <c r="C44" s="136"/>
      <c r="D44" s="136"/>
    </row>
    <row r="45" spans="1:4" ht="13.5" customHeight="1" x14ac:dyDescent="0.25">
      <c r="A45" s="137" t="s">
        <v>22226</v>
      </c>
      <c r="B45" s="138" t="s">
        <v>22227</v>
      </c>
      <c r="C45" s="138" t="s">
        <v>86</v>
      </c>
      <c r="D45" s="139">
        <v>7032.91</v>
      </c>
    </row>
    <row r="46" spans="1:4" ht="12.75" customHeight="1" x14ac:dyDescent="0.25">
      <c r="A46" s="134" t="s">
        <v>22228</v>
      </c>
      <c r="B46" s="135" t="s">
        <v>22229</v>
      </c>
      <c r="C46" s="136"/>
      <c r="D46" s="136"/>
    </row>
    <row r="47" spans="1:4" ht="12.75" customHeight="1" x14ac:dyDescent="0.25">
      <c r="A47" s="137" t="s">
        <v>22230</v>
      </c>
      <c r="B47" s="138" t="s">
        <v>22231</v>
      </c>
      <c r="C47" s="138" t="s">
        <v>59</v>
      </c>
      <c r="D47" s="139">
        <v>19.649999999999999</v>
      </c>
    </row>
    <row r="48" spans="1:4" ht="13.5" customHeight="1" x14ac:dyDescent="0.25">
      <c r="A48" s="137" t="s">
        <v>22232</v>
      </c>
      <c r="B48" s="138" t="s">
        <v>22233</v>
      </c>
      <c r="C48" s="138" t="s">
        <v>59</v>
      </c>
      <c r="D48" s="139">
        <v>45.29</v>
      </c>
    </row>
    <row r="49" spans="1:4" ht="12.75" customHeight="1" x14ac:dyDescent="0.25">
      <c r="A49" s="137" t="s">
        <v>22234</v>
      </c>
      <c r="B49" s="138" t="s">
        <v>22235</v>
      </c>
      <c r="C49" s="138" t="s">
        <v>59</v>
      </c>
      <c r="D49" s="139">
        <v>123.53</v>
      </c>
    </row>
    <row r="50" spans="1:4" ht="13.5" customHeight="1" x14ac:dyDescent="0.25">
      <c r="A50" s="137" t="s">
        <v>22236</v>
      </c>
      <c r="B50" s="138" t="s">
        <v>22237</v>
      </c>
      <c r="C50" s="138" t="s">
        <v>59</v>
      </c>
      <c r="D50" s="139">
        <v>161.11000000000001</v>
      </c>
    </row>
    <row r="51" spans="1:4" ht="12.75" customHeight="1" x14ac:dyDescent="0.25">
      <c r="A51" s="137" t="s">
        <v>22238</v>
      </c>
      <c r="B51" s="138" t="s">
        <v>22239</v>
      </c>
      <c r="C51" s="138" t="s">
        <v>59</v>
      </c>
      <c r="D51" s="139">
        <v>5.17</v>
      </c>
    </row>
    <row r="52" spans="1:4" ht="12.75" customHeight="1" x14ac:dyDescent="0.25">
      <c r="A52" s="137" t="s">
        <v>22240</v>
      </c>
      <c r="B52" s="138" t="s">
        <v>22241</v>
      </c>
      <c r="C52" s="138" t="s">
        <v>59</v>
      </c>
      <c r="D52" s="139">
        <v>5.9</v>
      </c>
    </row>
    <row r="53" spans="1:4" ht="13.5" customHeight="1" x14ac:dyDescent="0.25">
      <c r="A53" s="134" t="s">
        <v>22242</v>
      </c>
      <c r="B53" s="135" t="s">
        <v>35747</v>
      </c>
      <c r="C53" s="136"/>
      <c r="D53" s="136"/>
    </row>
    <row r="54" spans="1:4" ht="12.75" customHeight="1" x14ac:dyDescent="0.25">
      <c r="A54" s="137" t="s">
        <v>22243</v>
      </c>
      <c r="B54" s="138" t="s">
        <v>22244</v>
      </c>
      <c r="C54" s="138" t="s">
        <v>86</v>
      </c>
      <c r="D54" s="139">
        <v>1400</v>
      </c>
    </row>
    <row r="55" spans="1:4" ht="13.5" customHeight="1" x14ac:dyDescent="0.25">
      <c r="A55" s="137" t="s">
        <v>22245</v>
      </c>
      <c r="B55" s="138" t="s">
        <v>22246</v>
      </c>
      <c r="C55" s="138" t="s">
        <v>7085</v>
      </c>
      <c r="D55" s="139">
        <v>1690</v>
      </c>
    </row>
    <row r="56" spans="1:4" ht="12.75" customHeight="1" x14ac:dyDescent="0.25">
      <c r="A56" s="137" t="s">
        <v>22247</v>
      </c>
      <c r="B56" s="138" t="s">
        <v>22248</v>
      </c>
      <c r="C56" s="138" t="s">
        <v>7085</v>
      </c>
      <c r="D56" s="139">
        <v>1790</v>
      </c>
    </row>
    <row r="57" spans="1:4" ht="12.75" customHeight="1" x14ac:dyDescent="0.25">
      <c r="A57" s="137" t="s">
        <v>22249</v>
      </c>
      <c r="B57" s="138" t="s">
        <v>22250</v>
      </c>
      <c r="C57" s="138" t="s">
        <v>86</v>
      </c>
      <c r="D57" s="139">
        <v>1400</v>
      </c>
    </row>
    <row r="58" spans="1:4" ht="13.5" customHeight="1" x14ac:dyDescent="0.25">
      <c r="A58" s="137" t="s">
        <v>22251</v>
      </c>
      <c r="B58" s="138" t="s">
        <v>22252</v>
      </c>
      <c r="C58" s="138" t="s">
        <v>86</v>
      </c>
      <c r="D58" s="139">
        <v>537.17999999999995</v>
      </c>
    </row>
    <row r="59" spans="1:4" ht="12.75" customHeight="1" x14ac:dyDescent="0.25">
      <c r="A59" s="137" t="s">
        <v>22253</v>
      </c>
      <c r="B59" s="138" t="s">
        <v>22254</v>
      </c>
      <c r="C59" s="138" t="s">
        <v>86</v>
      </c>
      <c r="D59" s="139">
        <v>194.43</v>
      </c>
    </row>
    <row r="60" spans="1:4" ht="12.75" customHeight="1" x14ac:dyDescent="0.25">
      <c r="A60" s="137" t="s">
        <v>22255</v>
      </c>
      <c r="B60" s="138" t="s">
        <v>22256</v>
      </c>
      <c r="C60" s="138" t="s">
        <v>86</v>
      </c>
      <c r="D60" s="139">
        <v>908.21</v>
      </c>
    </row>
    <row r="61" spans="1:4" ht="13.5" customHeight="1" x14ac:dyDescent="0.25">
      <c r="A61" s="137" t="s">
        <v>22257</v>
      </c>
      <c r="B61" s="138" t="s">
        <v>22258</v>
      </c>
      <c r="C61" s="138" t="s">
        <v>86</v>
      </c>
      <c r="D61" s="139">
        <v>679.66</v>
      </c>
    </row>
    <row r="62" spans="1:4" ht="12.75" customHeight="1" x14ac:dyDescent="0.25">
      <c r="A62" s="137" t="s">
        <v>22259</v>
      </c>
      <c r="B62" s="138" t="s">
        <v>22260</v>
      </c>
      <c r="C62" s="138" t="s">
        <v>7085</v>
      </c>
      <c r="D62" s="139">
        <v>1500</v>
      </c>
    </row>
    <row r="63" spans="1:4" ht="13.5" customHeight="1" x14ac:dyDescent="0.25">
      <c r="A63" s="137" t="s">
        <v>22261</v>
      </c>
      <c r="B63" s="138" t="s">
        <v>22262</v>
      </c>
      <c r="C63" s="138" t="s">
        <v>7085</v>
      </c>
      <c r="D63" s="139">
        <v>2500</v>
      </c>
    </row>
    <row r="64" spans="1:4" ht="12.75" customHeight="1" x14ac:dyDescent="0.25">
      <c r="A64" s="137" t="s">
        <v>22263</v>
      </c>
      <c r="B64" s="138" t="s">
        <v>22264</v>
      </c>
      <c r="C64" s="138" t="s">
        <v>7085</v>
      </c>
      <c r="D64" s="139">
        <v>5175</v>
      </c>
    </row>
    <row r="65" spans="1:4" ht="12.75" customHeight="1" x14ac:dyDescent="0.25">
      <c r="A65" s="137" t="s">
        <v>22265</v>
      </c>
      <c r="B65" s="138" t="s">
        <v>22266</v>
      </c>
      <c r="C65" s="138" t="s">
        <v>7085</v>
      </c>
      <c r="D65" s="139">
        <v>890</v>
      </c>
    </row>
    <row r="66" spans="1:4" ht="13.5" customHeight="1" x14ac:dyDescent="0.25">
      <c r="A66" s="137" t="s">
        <v>22267</v>
      </c>
      <c r="B66" s="138" t="s">
        <v>22268</v>
      </c>
      <c r="C66" s="138" t="s">
        <v>7085</v>
      </c>
      <c r="D66" s="139">
        <v>1075</v>
      </c>
    </row>
    <row r="67" spans="1:4" ht="12.75" customHeight="1" x14ac:dyDescent="0.25">
      <c r="A67" s="137" t="s">
        <v>22269</v>
      </c>
      <c r="B67" s="138" t="s">
        <v>22270</v>
      </c>
      <c r="C67" s="138" t="s">
        <v>7085</v>
      </c>
      <c r="D67" s="139">
        <v>990</v>
      </c>
    </row>
    <row r="68" spans="1:4" ht="13.5" customHeight="1" x14ac:dyDescent="0.25">
      <c r="A68" s="137" t="s">
        <v>22271</v>
      </c>
      <c r="B68" s="138" t="s">
        <v>35748</v>
      </c>
      <c r="C68" s="138" t="s">
        <v>86</v>
      </c>
      <c r="D68" s="139">
        <v>170.98</v>
      </c>
    </row>
    <row r="69" spans="1:4" ht="12.75" customHeight="1" x14ac:dyDescent="0.25">
      <c r="A69" s="137" t="s">
        <v>22272</v>
      </c>
      <c r="B69" s="138" t="s">
        <v>35749</v>
      </c>
      <c r="C69" s="138" t="s">
        <v>86</v>
      </c>
      <c r="D69" s="139">
        <v>352.93</v>
      </c>
    </row>
    <row r="70" spans="1:4" ht="12.75" customHeight="1" x14ac:dyDescent="0.25">
      <c r="A70" s="137" t="s">
        <v>22273</v>
      </c>
      <c r="B70" s="138" t="s">
        <v>35750</v>
      </c>
      <c r="C70" s="138" t="s">
        <v>86</v>
      </c>
      <c r="D70" s="139">
        <v>512.91999999999996</v>
      </c>
    </row>
    <row r="71" spans="1:4" ht="13.5" customHeight="1" x14ac:dyDescent="0.25">
      <c r="A71" s="137" t="s">
        <v>35751</v>
      </c>
      <c r="B71" s="138" t="s">
        <v>35752</v>
      </c>
      <c r="C71" s="138" t="s">
        <v>7085</v>
      </c>
      <c r="D71" s="139">
        <v>1800</v>
      </c>
    </row>
    <row r="72" spans="1:4" ht="12.75" customHeight="1" x14ac:dyDescent="0.25">
      <c r="A72" s="134" t="s">
        <v>22274</v>
      </c>
      <c r="B72" s="135" t="s">
        <v>22275</v>
      </c>
      <c r="C72" s="136"/>
      <c r="D72" s="136"/>
    </row>
    <row r="73" spans="1:4" ht="13.5" customHeight="1" x14ac:dyDescent="0.25">
      <c r="A73" s="137" t="s">
        <v>22276</v>
      </c>
      <c r="B73" s="138" t="s">
        <v>22277</v>
      </c>
      <c r="C73" s="138" t="s">
        <v>7085</v>
      </c>
      <c r="D73" s="139">
        <v>980</v>
      </c>
    </row>
    <row r="74" spans="1:4" ht="12.75" customHeight="1" x14ac:dyDescent="0.25">
      <c r="A74" s="137" t="s">
        <v>22278</v>
      </c>
      <c r="B74" s="138" t="s">
        <v>22279</v>
      </c>
      <c r="C74" s="138" t="s">
        <v>7085</v>
      </c>
      <c r="D74" s="139">
        <v>1357.63</v>
      </c>
    </row>
    <row r="75" spans="1:4" ht="12.75" customHeight="1" x14ac:dyDescent="0.25">
      <c r="A75" s="134" t="s">
        <v>22280</v>
      </c>
      <c r="B75" s="135" t="s">
        <v>22281</v>
      </c>
      <c r="C75" s="136"/>
      <c r="D75" s="136"/>
    </row>
    <row r="76" spans="1:4" ht="13.5" customHeight="1" x14ac:dyDescent="0.25">
      <c r="A76" s="137" t="s">
        <v>22282</v>
      </c>
      <c r="B76" s="138" t="s">
        <v>22283</v>
      </c>
      <c r="C76" s="138" t="s">
        <v>22284</v>
      </c>
      <c r="D76" s="139">
        <v>24.95</v>
      </c>
    </row>
    <row r="77" spans="1:4" ht="12.75" customHeight="1" x14ac:dyDescent="0.25">
      <c r="A77" s="137" t="s">
        <v>22285</v>
      </c>
      <c r="B77" s="138" t="s">
        <v>22286</v>
      </c>
      <c r="C77" s="138" t="s">
        <v>22284</v>
      </c>
      <c r="D77" s="139">
        <v>20.95</v>
      </c>
    </row>
    <row r="78" spans="1:4" ht="12.75" customHeight="1" x14ac:dyDescent="0.25">
      <c r="A78" s="137" t="s">
        <v>22287</v>
      </c>
      <c r="B78" s="138" t="s">
        <v>22288</v>
      </c>
      <c r="C78" s="138" t="s">
        <v>22284</v>
      </c>
      <c r="D78" s="139">
        <v>22.15</v>
      </c>
    </row>
    <row r="79" spans="1:4" ht="13.5" customHeight="1" x14ac:dyDescent="0.25">
      <c r="A79" s="137" t="s">
        <v>22289</v>
      </c>
      <c r="B79" s="138" t="s">
        <v>22290</v>
      </c>
      <c r="C79" s="138" t="s">
        <v>22284</v>
      </c>
      <c r="D79" s="139">
        <v>19.350000000000001</v>
      </c>
    </row>
    <row r="80" spans="1:4" ht="12.75" customHeight="1" x14ac:dyDescent="0.25">
      <c r="A80" s="137" t="s">
        <v>22291</v>
      </c>
      <c r="B80" s="138" t="s">
        <v>22292</v>
      </c>
      <c r="C80" s="138" t="s">
        <v>86</v>
      </c>
      <c r="D80" s="139">
        <v>113.99</v>
      </c>
    </row>
    <row r="81" spans="1:4" ht="13.5" customHeight="1" x14ac:dyDescent="0.25">
      <c r="A81" s="137" t="s">
        <v>22293</v>
      </c>
      <c r="B81" s="138" t="s">
        <v>22294</v>
      </c>
      <c r="C81" s="138" t="s">
        <v>86</v>
      </c>
      <c r="D81" s="139">
        <v>79.14</v>
      </c>
    </row>
    <row r="82" spans="1:4" ht="12.75" customHeight="1" x14ac:dyDescent="0.25">
      <c r="A82" s="137" t="s">
        <v>22295</v>
      </c>
      <c r="B82" s="138" t="s">
        <v>22296</v>
      </c>
      <c r="C82" s="138" t="s">
        <v>86</v>
      </c>
      <c r="D82" s="139">
        <v>30.59</v>
      </c>
    </row>
    <row r="83" spans="1:4" ht="12.75" customHeight="1" x14ac:dyDescent="0.25">
      <c r="A83" s="137" t="s">
        <v>22297</v>
      </c>
      <c r="B83" s="138" t="s">
        <v>22298</v>
      </c>
      <c r="C83" s="138" t="s">
        <v>86</v>
      </c>
      <c r="D83" s="139">
        <v>76.05</v>
      </c>
    </row>
    <row r="84" spans="1:4" ht="13.5" customHeight="1" x14ac:dyDescent="0.25">
      <c r="A84" s="134" t="s">
        <v>22299</v>
      </c>
      <c r="B84" s="135" t="s">
        <v>22300</v>
      </c>
      <c r="C84" s="136"/>
      <c r="D84" s="136"/>
    </row>
    <row r="85" spans="1:4" ht="12.75" customHeight="1" x14ac:dyDescent="0.25">
      <c r="A85" s="137" t="s">
        <v>22301</v>
      </c>
      <c r="B85" s="138" t="s">
        <v>22302</v>
      </c>
      <c r="C85" s="138" t="s">
        <v>86</v>
      </c>
      <c r="D85" s="139">
        <v>314.39</v>
      </c>
    </row>
    <row r="86" spans="1:4" ht="13.5" customHeight="1" x14ac:dyDescent="0.25">
      <c r="A86" s="137" t="s">
        <v>22303</v>
      </c>
      <c r="B86" s="138" t="s">
        <v>22304</v>
      </c>
      <c r="C86" s="138" t="s">
        <v>86</v>
      </c>
      <c r="D86" s="139">
        <v>390.77</v>
      </c>
    </row>
    <row r="87" spans="1:4" ht="12.75" customHeight="1" x14ac:dyDescent="0.25">
      <c r="A87" s="137" t="s">
        <v>22305</v>
      </c>
      <c r="B87" s="138" t="s">
        <v>22306</v>
      </c>
      <c r="C87" s="138" t="s">
        <v>86</v>
      </c>
      <c r="D87" s="139">
        <v>514.1</v>
      </c>
    </row>
    <row r="88" spans="1:4" ht="12.75" customHeight="1" x14ac:dyDescent="0.25">
      <c r="A88" s="137" t="s">
        <v>22307</v>
      </c>
      <c r="B88" s="138" t="s">
        <v>22308</v>
      </c>
      <c r="C88" s="138" t="s">
        <v>86</v>
      </c>
      <c r="D88" s="139">
        <v>741.66</v>
      </c>
    </row>
    <row r="89" spans="1:4" ht="13.5" customHeight="1" x14ac:dyDescent="0.25">
      <c r="A89" s="137" t="s">
        <v>22309</v>
      </c>
      <c r="B89" s="138" t="s">
        <v>22310</v>
      </c>
      <c r="C89" s="138" t="s">
        <v>86</v>
      </c>
      <c r="D89" s="139">
        <v>1220.1300000000001</v>
      </c>
    </row>
    <row r="90" spans="1:4" ht="12.75" customHeight="1" x14ac:dyDescent="0.25">
      <c r="A90" s="137" t="s">
        <v>22311</v>
      </c>
      <c r="B90" s="138" t="s">
        <v>22312</v>
      </c>
      <c r="C90" s="138" t="s">
        <v>86</v>
      </c>
      <c r="D90" s="139">
        <v>1702.56</v>
      </c>
    </row>
    <row r="91" spans="1:4" ht="12.75" customHeight="1" x14ac:dyDescent="0.25">
      <c r="A91" s="134" t="s">
        <v>22313</v>
      </c>
      <c r="B91" s="135" t="s">
        <v>22314</v>
      </c>
      <c r="C91" s="136"/>
      <c r="D91" s="136"/>
    </row>
    <row r="92" spans="1:4" ht="3" customHeight="1" x14ac:dyDescent="0.25">
      <c r="A92" s="137" t="s">
        <v>22315</v>
      </c>
      <c r="B92" s="138" t="s">
        <v>22316</v>
      </c>
      <c r="C92" s="138" t="s">
        <v>86</v>
      </c>
      <c r="D92" s="139">
        <v>1531.46</v>
      </c>
    </row>
    <row r="93" spans="1:4" ht="12.75" customHeight="1" x14ac:dyDescent="0.25">
      <c r="A93" s="137" t="s">
        <v>22317</v>
      </c>
      <c r="B93" s="138" t="s">
        <v>22318</v>
      </c>
      <c r="C93" s="138" t="s">
        <v>86</v>
      </c>
      <c r="D93" s="139">
        <v>2631.86</v>
      </c>
    </row>
    <row r="94" spans="1:4" ht="13.5" customHeight="1" x14ac:dyDescent="0.25">
      <c r="A94" s="137" t="s">
        <v>22319</v>
      </c>
      <c r="B94" s="486" t="s">
        <v>22320</v>
      </c>
      <c r="C94" s="138" t="s">
        <v>86</v>
      </c>
      <c r="D94" s="139">
        <v>273.02999999999997</v>
      </c>
    </row>
    <row r="95" spans="1:4" ht="12.75" customHeight="1" x14ac:dyDescent="0.25">
      <c r="B95" s="486"/>
    </row>
    <row r="96" spans="1:4" ht="12.75" customHeight="1" x14ac:dyDescent="0.25">
      <c r="A96" s="137" t="s">
        <v>22321</v>
      </c>
      <c r="B96" s="138" t="s">
        <v>22322</v>
      </c>
      <c r="C96" s="138" t="s">
        <v>86</v>
      </c>
      <c r="D96" s="139">
        <v>53.24</v>
      </c>
    </row>
    <row r="97" spans="1:4" ht="13.5" customHeight="1" x14ac:dyDescent="0.25">
      <c r="A97" s="137" t="s">
        <v>22323</v>
      </c>
      <c r="B97" s="138" t="s">
        <v>22324</v>
      </c>
      <c r="C97" s="138" t="s">
        <v>86</v>
      </c>
      <c r="D97" s="139">
        <v>179.24</v>
      </c>
    </row>
    <row r="98" spans="1:4" ht="12.75" customHeight="1" x14ac:dyDescent="0.25">
      <c r="A98" s="137" t="s">
        <v>22325</v>
      </c>
      <c r="B98" s="138" t="s">
        <v>22326</v>
      </c>
      <c r="C98" s="138" t="s">
        <v>86</v>
      </c>
      <c r="D98" s="139">
        <v>183</v>
      </c>
    </row>
    <row r="99" spans="1:4" ht="13.5" customHeight="1" x14ac:dyDescent="0.25">
      <c r="A99" s="137" t="s">
        <v>22327</v>
      </c>
      <c r="B99" s="138" t="s">
        <v>22328</v>
      </c>
      <c r="C99" s="138" t="s">
        <v>86</v>
      </c>
      <c r="D99" s="139">
        <v>319.89999999999998</v>
      </c>
    </row>
    <row r="100" spans="1:4" ht="12.75" customHeight="1" x14ac:dyDescent="0.25">
      <c r="A100" s="134" t="s">
        <v>22329</v>
      </c>
      <c r="B100" s="135" t="s">
        <v>22330</v>
      </c>
      <c r="C100" s="136"/>
      <c r="D100" s="136"/>
    </row>
    <row r="101" spans="1:4" ht="12.75" customHeight="1" x14ac:dyDescent="0.25">
      <c r="A101" s="137" t="s">
        <v>22331</v>
      </c>
      <c r="B101" s="138" t="s">
        <v>22332</v>
      </c>
      <c r="C101" s="138" t="s">
        <v>86</v>
      </c>
      <c r="D101" s="139">
        <v>104.87</v>
      </c>
    </row>
    <row r="102" spans="1:4" ht="13.5" customHeight="1" x14ac:dyDescent="0.25">
      <c r="A102" s="137" t="s">
        <v>22333</v>
      </c>
      <c r="B102" s="138" t="s">
        <v>22334</v>
      </c>
      <c r="C102" s="138" t="s">
        <v>22335</v>
      </c>
      <c r="D102" s="139">
        <v>349.15</v>
      </c>
    </row>
    <row r="103" spans="1:4" ht="12.75" customHeight="1" x14ac:dyDescent="0.25">
      <c r="A103" s="137" t="s">
        <v>22336</v>
      </c>
      <c r="B103" s="138" t="s">
        <v>22337</v>
      </c>
      <c r="C103" s="138" t="s">
        <v>86</v>
      </c>
      <c r="D103" s="139">
        <v>97.62</v>
      </c>
    </row>
    <row r="104" spans="1:4" ht="12.75" customHeight="1" x14ac:dyDescent="0.25">
      <c r="A104" s="137" t="s">
        <v>22338</v>
      </c>
      <c r="B104" s="138" t="s">
        <v>22339</v>
      </c>
      <c r="C104" s="138" t="s">
        <v>86</v>
      </c>
      <c r="D104" s="139">
        <v>150.4</v>
      </c>
    </row>
    <row r="105" spans="1:4" ht="13.5" customHeight="1" x14ac:dyDescent="0.25">
      <c r="A105" s="137" t="s">
        <v>22340</v>
      </c>
      <c r="B105" s="138" t="s">
        <v>22341</v>
      </c>
      <c r="C105" s="138" t="s">
        <v>86</v>
      </c>
      <c r="D105" s="139">
        <v>362.86</v>
      </c>
    </row>
    <row r="106" spans="1:4" ht="12.75" customHeight="1" x14ac:dyDescent="0.25">
      <c r="A106" s="137" t="s">
        <v>35753</v>
      </c>
      <c r="B106" s="138" t="s">
        <v>35754</v>
      </c>
      <c r="C106" s="138" t="s">
        <v>86</v>
      </c>
      <c r="D106" s="139">
        <v>120.43</v>
      </c>
    </row>
    <row r="107" spans="1:4" ht="13.5" customHeight="1" x14ac:dyDescent="0.25">
      <c r="A107" s="137" t="s">
        <v>22342</v>
      </c>
      <c r="B107" s="138" t="s">
        <v>22343</v>
      </c>
      <c r="C107" s="138" t="s">
        <v>86</v>
      </c>
      <c r="D107" s="139">
        <v>783.64</v>
      </c>
    </row>
    <row r="108" spans="1:4" ht="12.75" customHeight="1" x14ac:dyDescent="0.25">
      <c r="A108" s="137" t="s">
        <v>22344</v>
      </c>
      <c r="B108" s="138" t="s">
        <v>22345</v>
      </c>
      <c r="C108" s="138" t="s">
        <v>86</v>
      </c>
      <c r="D108" s="139">
        <v>143.31</v>
      </c>
    </row>
    <row r="109" spans="1:4" ht="12.75" customHeight="1" x14ac:dyDescent="0.25">
      <c r="A109" s="137" t="s">
        <v>22346</v>
      </c>
      <c r="B109" s="138" t="s">
        <v>22347</v>
      </c>
      <c r="C109" s="138" t="s">
        <v>86</v>
      </c>
      <c r="D109" s="139">
        <v>1136.0899999999999</v>
      </c>
    </row>
    <row r="110" spans="1:4" ht="13.5" customHeight="1" x14ac:dyDescent="0.25">
      <c r="A110" s="137" t="s">
        <v>35755</v>
      </c>
      <c r="B110" s="138" t="s">
        <v>35756</v>
      </c>
      <c r="C110" s="138" t="s">
        <v>86</v>
      </c>
      <c r="D110" s="139">
        <v>648.59</v>
      </c>
    </row>
    <row r="111" spans="1:4" ht="12.75" customHeight="1" x14ac:dyDescent="0.25">
      <c r="A111" s="137" t="s">
        <v>35757</v>
      </c>
      <c r="B111" s="138" t="s">
        <v>35758</v>
      </c>
      <c r="C111" s="138" t="s">
        <v>86</v>
      </c>
      <c r="D111" s="139">
        <v>735.95</v>
      </c>
    </row>
    <row r="112" spans="1:4" ht="13.5" customHeight="1" x14ac:dyDescent="0.25">
      <c r="A112" s="137" t="s">
        <v>35759</v>
      </c>
      <c r="B112" s="138" t="s">
        <v>35760</v>
      </c>
      <c r="C112" s="138" t="s">
        <v>86</v>
      </c>
      <c r="D112" s="139">
        <v>532.57000000000005</v>
      </c>
    </row>
    <row r="113" spans="1:4" ht="12.75" customHeight="1" x14ac:dyDescent="0.25">
      <c r="A113" s="137" t="s">
        <v>35761</v>
      </c>
      <c r="B113" s="138" t="s">
        <v>35762</v>
      </c>
      <c r="C113" s="138" t="s">
        <v>86</v>
      </c>
      <c r="D113" s="139">
        <v>696.56</v>
      </c>
    </row>
    <row r="114" spans="1:4" ht="12.75" customHeight="1" x14ac:dyDescent="0.25">
      <c r="A114" s="137" t="s">
        <v>35763</v>
      </c>
      <c r="B114" s="138" t="s">
        <v>35764</v>
      </c>
      <c r="C114" s="138" t="s">
        <v>86</v>
      </c>
      <c r="D114" s="139">
        <v>711.61</v>
      </c>
    </row>
    <row r="115" spans="1:4" ht="13.5" customHeight="1" x14ac:dyDescent="0.25">
      <c r="A115" s="137" t="s">
        <v>35765</v>
      </c>
      <c r="B115" s="138" t="s">
        <v>35766</v>
      </c>
      <c r="C115" s="138" t="s">
        <v>86</v>
      </c>
      <c r="D115" s="139">
        <v>411.76</v>
      </c>
    </row>
    <row r="116" spans="1:4" ht="12.75" customHeight="1" x14ac:dyDescent="0.25">
      <c r="A116" s="137" t="s">
        <v>35767</v>
      </c>
      <c r="B116" s="138" t="s">
        <v>35768</v>
      </c>
      <c r="C116" s="138" t="s">
        <v>86</v>
      </c>
      <c r="D116" s="139">
        <v>577.25</v>
      </c>
    </row>
    <row r="117" spans="1:4" ht="12.75" customHeight="1" x14ac:dyDescent="0.25">
      <c r="A117" s="137" t="s">
        <v>35769</v>
      </c>
      <c r="B117" s="138" t="s">
        <v>35770</v>
      </c>
      <c r="C117" s="138" t="s">
        <v>86</v>
      </c>
      <c r="D117" s="139">
        <v>745.13</v>
      </c>
    </row>
    <row r="118" spans="1:4" ht="13.5" customHeight="1" x14ac:dyDescent="0.25">
      <c r="A118" s="137" t="s">
        <v>35771</v>
      </c>
      <c r="B118" s="138" t="s">
        <v>35772</v>
      </c>
      <c r="C118" s="138" t="s">
        <v>86</v>
      </c>
      <c r="D118" s="139">
        <v>725.71</v>
      </c>
    </row>
    <row r="119" spans="1:4" ht="12.75" customHeight="1" x14ac:dyDescent="0.25">
      <c r="A119" s="137" t="s">
        <v>35773</v>
      </c>
      <c r="B119" s="138" t="s">
        <v>35774</v>
      </c>
      <c r="C119" s="138" t="s">
        <v>86</v>
      </c>
      <c r="D119" s="139">
        <v>777.47</v>
      </c>
    </row>
    <row r="120" spans="1:4" ht="13.5" customHeight="1" x14ac:dyDescent="0.25">
      <c r="A120" s="137" t="s">
        <v>35775</v>
      </c>
      <c r="B120" s="138" t="s">
        <v>35776</v>
      </c>
      <c r="C120" s="138" t="s">
        <v>86</v>
      </c>
      <c r="D120" s="139">
        <v>227.49</v>
      </c>
    </row>
    <row r="121" spans="1:4" ht="12.75" customHeight="1" x14ac:dyDescent="0.25">
      <c r="A121" s="137" t="s">
        <v>35777</v>
      </c>
      <c r="B121" s="138" t="s">
        <v>35778</v>
      </c>
      <c r="C121" s="138" t="s">
        <v>86</v>
      </c>
      <c r="D121" s="139">
        <v>621.03</v>
      </c>
    </row>
    <row r="122" spans="1:4" ht="12.75" customHeight="1" x14ac:dyDescent="0.25">
      <c r="A122" s="137" t="s">
        <v>35779</v>
      </c>
      <c r="B122" s="138" t="s">
        <v>35780</v>
      </c>
      <c r="C122" s="138" t="s">
        <v>86</v>
      </c>
      <c r="D122" s="139">
        <v>630.28</v>
      </c>
    </row>
    <row r="123" spans="1:4" ht="13.5" customHeight="1" x14ac:dyDescent="0.25">
      <c r="A123" s="137" t="s">
        <v>35781</v>
      </c>
      <c r="B123" s="138" t="s">
        <v>35782</v>
      </c>
      <c r="C123" s="138" t="s">
        <v>86</v>
      </c>
      <c r="D123" s="139">
        <v>777.98</v>
      </c>
    </row>
    <row r="124" spans="1:4" ht="12.75" customHeight="1" x14ac:dyDescent="0.25">
      <c r="A124" s="137" t="s">
        <v>35783</v>
      </c>
      <c r="B124" s="138" t="s">
        <v>35784</v>
      </c>
      <c r="C124" s="138" t="s">
        <v>86</v>
      </c>
      <c r="D124" s="139">
        <v>1051.69</v>
      </c>
    </row>
    <row r="125" spans="1:4" ht="13.5" customHeight="1" x14ac:dyDescent="0.25">
      <c r="A125" s="137" t="s">
        <v>35785</v>
      </c>
      <c r="B125" s="138" t="s">
        <v>35786</v>
      </c>
      <c r="C125" s="138" t="s">
        <v>86</v>
      </c>
      <c r="D125" s="139">
        <v>1288.3</v>
      </c>
    </row>
    <row r="126" spans="1:4" ht="12.75" customHeight="1" x14ac:dyDescent="0.25">
      <c r="A126" s="137" t="s">
        <v>35787</v>
      </c>
      <c r="B126" s="138" t="s">
        <v>35788</v>
      </c>
      <c r="C126" s="138" t="s">
        <v>86</v>
      </c>
      <c r="D126" s="139">
        <v>788.7</v>
      </c>
    </row>
    <row r="127" spans="1:4" ht="12.75" customHeight="1" x14ac:dyDescent="0.25">
      <c r="A127" s="137" t="s">
        <v>35789</v>
      </c>
      <c r="B127" s="138" t="s">
        <v>35790</v>
      </c>
      <c r="C127" s="138" t="s">
        <v>86</v>
      </c>
      <c r="D127" s="139">
        <v>1283.5999999999999</v>
      </c>
    </row>
    <row r="128" spans="1:4" ht="13.5" customHeight="1" x14ac:dyDescent="0.25">
      <c r="A128" s="137" t="s">
        <v>35791</v>
      </c>
      <c r="B128" s="138" t="s">
        <v>35792</v>
      </c>
      <c r="C128" s="138" t="s">
        <v>86</v>
      </c>
      <c r="D128" s="139">
        <v>1900.63</v>
      </c>
    </row>
    <row r="129" spans="1:4" ht="12.75" customHeight="1" x14ac:dyDescent="0.25">
      <c r="A129" s="134" t="s">
        <v>22348</v>
      </c>
      <c r="B129" s="135" t="s">
        <v>22349</v>
      </c>
      <c r="C129" s="136"/>
      <c r="D129" s="136"/>
    </row>
    <row r="130" spans="1:4" ht="13.5" customHeight="1" x14ac:dyDescent="0.25">
      <c r="A130" s="137" t="s">
        <v>22350</v>
      </c>
      <c r="B130" s="138" t="s">
        <v>22351</v>
      </c>
      <c r="C130" s="138" t="s">
        <v>59</v>
      </c>
      <c r="D130" s="139">
        <v>25.26</v>
      </c>
    </row>
    <row r="131" spans="1:4" ht="12.75" customHeight="1" x14ac:dyDescent="0.25">
      <c r="A131" s="134" t="s">
        <v>22352</v>
      </c>
      <c r="B131" s="135" t="s">
        <v>22353</v>
      </c>
      <c r="C131" s="136"/>
      <c r="D131" s="136"/>
    </row>
    <row r="132" spans="1:4" ht="12.75" customHeight="1" x14ac:dyDescent="0.25">
      <c r="A132" s="137" t="s">
        <v>22354</v>
      </c>
      <c r="B132" s="138" t="s">
        <v>22355</v>
      </c>
      <c r="C132" s="138" t="s">
        <v>284</v>
      </c>
      <c r="D132" s="139">
        <v>6.62</v>
      </c>
    </row>
    <row r="133" spans="1:4" ht="13.5" customHeight="1" x14ac:dyDescent="0.25">
      <c r="A133" s="137" t="s">
        <v>22356</v>
      </c>
      <c r="B133" s="138" t="s">
        <v>22357</v>
      </c>
      <c r="C133" s="138" t="s">
        <v>284</v>
      </c>
      <c r="D133" s="139">
        <v>6.62</v>
      </c>
    </row>
    <row r="134" spans="1:4" ht="12.75" customHeight="1" x14ac:dyDescent="0.25">
      <c r="A134" s="137" t="s">
        <v>35793</v>
      </c>
      <c r="B134" s="138" t="s">
        <v>35794</v>
      </c>
      <c r="C134" s="138" t="s">
        <v>27213</v>
      </c>
      <c r="D134" s="139">
        <v>5.65</v>
      </c>
    </row>
    <row r="135" spans="1:4" ht="12.75" customHeight="1" x14ac:dyDescent="0.25">
      <c r="A135" s="137" t="s">
        <v>22358</v>
      </c>
      <c r="B135" s="138" t="s">
        <v>22359</v>
      </c>
      <c r="C135" s="138" t="s">
        <v>27217</v>
      </c>
      <c r="D135" s="139">
        <v>24.89</v>
      </c>
    </row>
    <row r="136" spans="1:4" ht="13.5" customHeight="1" x14ac:dyDescent="0.25">
      <c r="A136" s="137" t="s">
        <v>22360</v>
      </c>
      <c r="B136" s="138" t="s">
        <v>22361</v>
      </c>
      <c r="C136" s="138" t="s">
        <v>59</v>
      </c>
      <c r="D136" s="139">
        <v>11.21</v>
      </c>
    </row>
    <row r="137" spans="1:4" ht="12.75" customHeight="1" x14ac:dyDescent="0.25">
      <c r="A137" s="137" t="s">
        <v>22362</v>
      </c>
      <c r="B137" s="138" t="s">
        <v>22363</v>
      </c>
      <c r="C137" s="138" t="s">
        <v>59</v>
      </c>
      <c r="D137" s="139">
        <v>11.21</v>
      </c>
    </row>
    <row r="138" spans="1:4" ht="13.5" customHeight="1" x14ac:dyDescent="0.25">
      <c r="A138" s="131" t="s">
        <v>22364</v>
      </c>
      <c r="B138" s="132" t="s">
        <v>22365</v>
      </c>
      <c r="C138" s="133"/>
      <c r="D138" s="133"/>
    </row>
    <row r="139" spans="1:4" ht="12.75" customHeight="1" x14ac:dyDescent="0.25">
      <c r="A139" s="134" t="s">
        <v>22366</v>
      </c>
      <c r="B139" s="135" t="s">
        <v>22367</v>
      </c>
      <c r="C139" s="136"/>
      <c r="D139" s="136"/>
    </row>
    <row r="140" spans="1:4" ht="12.75" customHeight="1" x14ac:dyDescent="0.25">
      <c r="A140" s="137" t="s">
        <v>22368</v>
      </c>
      <c r="B140" s="138" t="s">
        <v>22369</v>
      </c>
      <c r="C140" s="138" t="s">
        <v>284</v>
      </c>
      <c r="D140" s="139">
        <v>4.21</v>
      </c>
    </row>
    <row r="141" spans="1:4" ht="13.5" customHeight="1" x14ac:dyDescent="0.25">
      <c r="A141" s="137" t="s">
        <v>22370</v>
      </c>
      <c r="B141" s="138" t="s">
        <v>22371</v>
      </c>
      <c r="C141" s="138" t="s">
        <v>284</v>
      </c>
      <c r="D141" s="139">
        <v>10.09</v>
      </c>
    </row>
    <row r="142" spans="1:4" ht="12.75" customHeight="1" x14ac:dyDescent="0.25">
      <c r="A142" s="137" t="s">
        <v>22372</v>
      </c>
      <c r="B142" s="138" t="s">
        <v>22373</v>
      </c>
      <c r="C142" s="138" t="s">
        <v>284</v>
      </c>
      <c r="D142" s="139">
        <v>8.41</v>
      </c>
    </row>
    <row r="143" spans="1:4" ht="13.5" customHeight="1" x14ac:dyDescent="0.25">
      <c r="A143" s="137" t="s">
        <v>22374</v>
      </c>
      <c r="B143" s="138" t="s">
        <v>22375</v>
      </c>
      <c r="C143" s="138" t="s">
        <v>284</v>
      </c>
      <c r="D143" s="139">
        <v>10.09</v>
      </c>
    </row>
    <row r="144" spans="1:4" ht="12.75" customHeight="1" x14ac:dyDescent="0.25">
      <c r="A144" s="134" t="s">
        <v>22376</v>
      </c>
      <c r="B144" s="135" t="s">
        <v>22377</v>
      </c>
      <c r="C144" s="136"/>
      <c r="D144" s="136"/>
    </row>
    <row r="145" spans="1:4" ht="12.75" customHeight="1" x14ac:dyDescent="0.25">
      <c r="A145" s="137" t="s">
        <v>22378</v>
      </c>
      <c r="B145" s="138" t="s">
        <v>22379</v>
      </c>
      <c r="C145" s="138" t="s">
        <v>59</v>
      </c>
      <c r="D145" s="139">
        <v>5.04</v>
      </c>
    </row>
    <row r="146" spans="1:4" ht="13.5" customHeight="1" x14ac:dyDescent="0.25">
      <c r="A146" s="137" t="s">
        <v>22380</v>
      </c>
      <c r="B146" s="138" t="s">
        <v>22381</v>
      </c>
      <c r="C146" s="138" t="s">
        <v>59</v>
      </c>
      <c r="D146" s="139">
        <v>3.37</v>
      </c>
    </row>
    <row r="147" spans="1:4" ht="12.75" customHeight="1" x14ac:dyDescent="0.25">
      <c r="A147" s="137" t="s">
        <v>22382</v>
      </c>
      <c r="B147" s="138" t="s">
        <v>22383</v>
      </c>
      <c r="C147" s="138" t="s">
        <v>59</v>
      </c>
      <c r="D147" s="139">
        <v>3.37</v>
      </c>
    </row>
    <row r="148" spans="1:4" ht="12.75" customHeight="1" x14ac:dyDescent="0.25">
      <c r="A148" s="134" t="s">
        <v>22384</v>
      </c>
      <c r="B148" s="135" t="s">
        <v>22385</v>
      </c>
      <c r="C148" s="136"/>
      <c r="D148" s="136"/>
    </row>
    <row r="149" spans="1:4" ht="13.5" customHeight="1" x14ac:dyDescent="0.25">
      <c r="A149" s="137" t="s">
        <v>22386</v>
      </c>
      <c r="B149" s="138" t="s">
        <v>22387</v>
      </c>
      <c r="C149" s="138" t="s">
        <v>284</v>
      </c>
      <c r="D149" s="139">
        <v>5.67</v>
      </c>
    </row>
    <row r="150" spans="1:4" ht="12.75" customHeight="1" x14ac:dyDescent="0.25">
      <c r="A150" s="137" t="s">
        <v>22388</v>
      </c>
      <c r="B150" s="138" t="s">
        <v>22389</v>
      </c>
      <c r="C150" s="138" t="s">
        <v>284</v>
      </c>
      <c r="D150" s="139">
        <v>2.83</v>
      </c>
    </row>
    <row r="151" spans="1:4" ht="13.5" customHeight="1" x14ac:dyDescent="0.25">
      <c r="A151" s="137" t="s">
        <v>22390</v>
      </c>
      <c r="B151" s="138" t="s">
        <v>22391</v>
      </c>
      <c r="C151" s="138" t="s">
        <v>284</v>
      </c>
      <c r="D151" s="139">
        <v>5.67</v>
      </c>
    </row>
    <row r="152" spans="1:4" ht="12.75" customHeight="1" x14ac:dyDescent="0.25">
      <c r="A152" s="137" t="s">
        <v>22392</v>
      </c>
      <c r="B152" s="138" t="s">
        <v>22393</v>
      </c>
      <c r="C152" s="138" t="s">
        <v>284</v>
      </c>
      <c r="D152" s="139">
        <v>7.98</v>
      </c>
    </row>
    <row r="153" spans="1:4" ht="12.75" customHeight="1" x14ac:dyDescent="0.25">
      <c r="A153" s="134" t="s">
        <v>22394</v>
      </c>
      <c r="B153" s="135" t="s">
        <v>22395</v>
      </c>
      <c r="C153" s="136"/>
      <c r="D153" s="136"/>
    </row>
    <row r="154" spans="1:4" ht="13.5" customHeight="1" x14ac:dyDescent="0.25">
      <c r="A154" s="137" t="s">
        <v>22396</v>
      </c>
      <c r="B154" s="138" t="s">
        <v>22397</v>
      </c>
      <c r="C154" s="138" t="s">
        <v>284</v>
      </c>
      <c r="D154" s="139">
        <v>14.23</v>
      </c>
    </row>
    <row r="155" spans="1:4" ht="12.75" customHeight="1" x14ac:dyDescent="0.25">
      <c r="A155" s="137" t="s">
        <v>22398</v>
      </c>
      <c r="B155" s="138" t="s">
        <v>22399</v>
      </c>
      <c r="C155" s="138" t="s">
        <v>284</v>
      </c>
      <c r="D155" s="139">
        <v>7.11</v>
      </c>
    </row>
    <row r="156" spans="1:4" ht="13.5" customHeight="1" x14ac:dyDescent="0.25">
      <c r="A156" s="137" t="s">
        <v>22400</v>
      </c>
      <c r="B156" s="138" t="s">
        <v>22401</v>
      </c>
      <c r="C156" s="138" t="s">
        <v>284</v>
      </c>
      <c r="D156" s="139">
        <v>10.67</v>
      </c>
    </row>
    <row r="157" spans="1:4" ht="12.75" customHeight="1" x14ac:dyDescent="0.25">
      <c r="A157" s="134" t="s">
        <v>22402</v>
      </c>
      <c r="B157" s="135" t="s">
        <v>22403</v>
      </c>
      <c r="C157" s="136"/>
      <c r="D157" s="136"/>
    </row>
    <row r="158" spans="1:4" ht="12.75" customHeight="1" x14ac:dyDescent="0.25">
      <c r="A158" s="137" t="s">
        <v>22404</v>
      </c>
      <c r="B158" s="138" t="s">
        <v>22405</v>
      </c>
      <c r="C158" s="138" t="s">
        <v>284</v>
      </c>
      <c r="D158" s="139">
        <v>10.06</v>
      </c>
    </row>
    <row r="159" spans="1:4" ht="13.5" customHeight="1" x14ac:dyDescent="0.25">
      <c r="A159" s="137" t="s">
        <v>22406</v>
      </c>
      <c r="B159" s="138" t="s">
        <v>22407</v>
      </c>
      <c r="C159" s="138" t="s">
        <v>284</v>
      </c>
      <c r="D159" s="139">
        <v>5.03</v>
      </c>
    </row>
    <row r="160" spans="1:4" ht="12.75" customHeight="1" x14ac:dyDescent="0.25">
      <c r="A160" s="137" t="s">
        <v>22408</v>
      </c>
      <c r="B160" s="138" t="s">
        <v>22409</v>
      </c>
      <c r="C160" s="138" t="s">
        <v>86</v>
      </c>
      <c r="D160" s="139">
        <v>8.58</v>
      </c>
    </row>
    <row r="161" spans="1:4" ht="12.75" customHeight="1" x14ac:dyDescent="0.25">
      <c r="A161" s="137" t="s">
        <v>22410</v>
      </c>
      <c r="B161" s="138" t="s">
        <v>22411</v>
      </c>
      <c r="C161" s="138" t="s">
        <v>86</v>
      </c>
      <c r="D161" s="139">
        <v>6.07</v>
      </c>
    </row>
    <row r="162" spans="1:4" ht="13.5" customHeight="1" x14ac:dyDescent="0.25">
      <c r="A162" s="137" t="s">
        <v>22412</v>
      </c>
      <c r="B162" s="138" t="s">
        <v>22413</v>
      </c>
      <c r="C162" s="138" t="s">
        <v>22335</v>
      </c>
      <c r="D162" s="139">
        <v>2.5099999999999998</v>
      </c>
    </row>
    <row r="163" spans="1:4" ht="12.75" customHeight="1" x14ac:dyDescent="0.25">
      <c r="A163" s="134" t="s">
        <v>22414</v>
      </c>
      <c r="B163" s="135" t="s">
        <v>22415</v>
      </c>
      <c r="C163" s="136"/>
      <c r="D163" s="136"/>
    </row>
    <row r="164" spans="1:4" ht="13.5" customHeight="1" x14ac:dyDescent="0.25">
      <c r="A164" s="137" t="s">
        <v>22416</v>
      </c>
      <c r="B164" s="138" t="s">
        <v>22417</v>
      </c>
      <c r="C164" s="138" t="s">
        <v>284</v>
      </c>
      <c r="D164" s="139">
        <v>12.58</v>
      </c>
    </row>
    <row r="165" spans="1:4" ht="12.75" customHeight="1" x14ac:dyDescent="0.25">
      <c r="A165" s="134" t="s">
        <v>22418</v>
      </c>
      <c r="B165" s="135" t="s">
        <v>22419</v>
      </c>
      <c r="C165" s="136"/>
      <c r="D165" s="136"/>
    </row>
    <row r="166" spans="1:4" ht="12.75" customHeight="1" x14ac:dyDescent="0.25">
      <c r="A166" s="137" t="s">
        <v>22420</v>
      </c>
      <c r="B166" s="138" t="s">
        <v>22421</v>
      </c>
      <c r="C166" s="138" t="s">
        <v>284</v>
      </c>
      <c r="D166" s="139">
        <v>2.33</v>
      </c>
    </row>
    <row r="167" spans="1:4" ht="13.5" customHeight="1" x14ac:dyDescent="0.25">
      <c r="A167" s="137" t="s">
        <v>22422</v>
      </c>
      <c r="B167" s="138" t="s">
        <v>22423</v>
      </c>
      <c r="C167" s="138" t="s">
        <v>284</v>
      </c>
      <c r="D167" s="139">
        <v>15.14</v>
      </c>
    </row>
    <row r="168" spans="1:4" ht="12.75" customHeight="1" x14ac:dyDescent="0.25">
      <c r="A168" s="137" t="s">
        <v>22424</v>
      </c>
      <c r="B168" s="138" t="s">
        <v>22425</v>
      </c>
      <c r="C168" s="138" t="s">
        <v>284</v>
      </c>
      <c r="D168" s="139">
        <v>16.82</v>
      </c>
    </row>
    <row r="169" spans="1:4" ht="13.5" customHeight="1" x14ac:dyDescent="0.25">
      <c r="A169" s="137" t="s">
        <v>22426</v>
      </c>
      <c r="B169" s="138" t="s">
        <v>22427</v>
      </c>
      <c r="C169" s="138" t="s">
        <v>284</v>
      </c>
      <c r="D169" s="139">
        <v>5.03</v>
      </c>
    </row>
    <row r="170" spans="1:4" ht="12.75" customHeight="1" x14ac:dyDescent="0.25">
      <c r="A170" s="137" t="s">
        <v>22428</v>
      </c>
      <c r="B170" s="138" t="s">
        <v>22429</v>
      </c>
      <c r="C170" s="138" t="s">
        <v>284</v>
      </c>
      <c r="D170" s="139">
        <v>35.56</v>
      </c>
    </row>
    <row r="171" spans="1:4" ht="12.75" customHeight="1" x14ac:dyDescent="0.25">
      <c r="A171" s="134" t="s">
        <v>22430</v>
      </c>
      <c r="B171" s="135" t="s">
        <v>22431</v>
      </c>
      <c r="C171" s="136"/>
      <c r="D171" s="136"/>
    </row>
    <row r="172" spans="1:4" ht="13.5" customHeight="1" x14ac:dyDescent="0.25">
      <c r="A172" s="137" t="s">
        <v>22432</v>
      </c>
      <c r="B172" s="138" t="s">
        <v>22433</v>
      </c>
      <c r="C172" s="138" t="s">
        <v>284</v>
      </c>
      <c r="D172" s="139">
        <v>2.33</v>
      </c>
    </row>
    <row r="173" spans="1:4" ht="12.75" customHeight="1" x14ac:dyDescent="0.25">
      <c r="A173" s="137" t="s">
        <v>22434</v>
      </c>
      <c r="B173" s="138" t="s">
        <v>22435</v>
      </c>
      <c r="C173" s="138" t="s">
        <v>284</v>
      </c>
      <c r="D173" s="139">
        <v>11.78</v>
      </c>
    </row>
    <row r="174" spans="1:4" ht="12.75" customHeight="1" x14ac:dyDescent="0.25">
      <c r="A174" s="137" t="s">
        <v>22436</v>
      </c>
      <c r="B174" s="138" t="s">
        <v>22425</v>
      </c>
      <c r="C174" s="138" t="s">
        <v>284</v>
      </c>
      <c r="D174" s="139">
        <v>21.85</v>
      </c>
    </row>
    <row r="175" spans="1:4" ht="13.5" customHeight="1" x14ac:dyDescent="0.25">
      <c r="A175" s="137" t="s">
        <v>22437</v>
      </c>
      <c r="B175" s="138" t="s">
        <v>22438</v>
      </c>
      <c r="C175" s="138" t="s">
        <v>284</v>
      </c>
      <c r="D175" s="139">
        <v>5.9</v>
      </c>
    </row>
    <row r="176" spans="1:4" ht="12.75" customHeight="1" x14ac:dyDescent="0.25">
      <c r="A176" s="137" t="s">
        <v>22439</v>
      </c>
      <c r="B176" s="138" t="s">
        <v>22440</v>
      </c>
      <c r="C176" s="138" t="s">
        <v>284</v>
      </c>
      <c r="D176" s="139">
        <v>13.87</v>
      </c>
    </row>
    <row r="177" spans="1:4" ht="13.5" customHeight="1" x14ac:dyDescent="0.25">
      <c r="A177" s="137" t="s">
        <v>22441</v>
      </c>
      <c r="B177" s="138" t="s">
        <v>22442</v>
      </c>
      <c r="C177" s="138" t="s">
        <v>284</v>
      </c>
      <c r="D177" s="139">
        <v>23.07</v>
      </c>
    </row>
    <row r="178" spans="1:4" ht="12.75" customHeight="1" x14ac:dyDescent="0.25">
      <c r="A178" s="134" t="s">
        <v>22443</v>
      </c>
      <c r="B178" s="135" t="s">
        <v>22444</v>
      </c>
      <c r="C178" s="136"/>
      <c r="D178" s="136"/>
    </row>
    <row r="179" spans="1:4" ht="12.75" customHeight="1" x14ac:dyDescent="0.25">
      <c r="A179" s="137" t="s">
        <v>22445</v>
      </c>
      <c r="B179" s="138" t="s">
        <v>22446</v>
      </c>
      <c r="C179" s="138" t="s">
        <v>284</v>
      </c>
      <c r="D179" s="139">
        <v>20.190000000000001</v>
      </c>
    </row>
    <row r="180" spans="1:4" ht="13.5" customHeight="1" x14ac:dyDescent="0.25">
      <c r="A180" s="137" t="s">
        <v>22447</v>
      </c>
      <c r="B180" s="138" t="s">
        <v>22448</v>
      </c>
      <c r="C180" s="138" t="s">
        <v>284</v>
      </c>
      <c r="D180" s="139">
        <v>13.87</v>
      </c>
    </row>
    <row r="181" spans="1:4" ht="12.75" customHeight="1" x14ac:dyDescent="0.25">
      <c r="A181" s="137" t="s">
        <v>22449</v>
      </c>
      <c r="B181" s="138" t="s">
        <v>22450</v>
      </c>
      <c r="C181" s="138" t="s">
        <v>284</v>
      </c>
      <c r="D181" s="139">
        <v>4.7300000000000004</v>
      </c>
    </row>
    <row r="182" spans="1:4" ht="13.5" customHeight="1" x14ac:dyDescent="0.25">
      <c r="A182" s="137" t="s">
        <v>22451</v>
      </c>
      <c r="B182" s="138" t="s">
        <v>22452</v>
      </c>
      <c r="C182" s="138" t="s">
        <v>284</v>
      </c>
      <c r="D182" s="139">
        <v>6.34</v>
      </c>
    </row>
    <row r="183" spans="1:4" ht="12.75" customHeight="1" x14ac:dyDescent="0.25">
      <c r="A183" s="137" t="s">
        <v>22453</v>
      </c>
      <c r="B183" s="138" t="s">
        <v>22454</v>
      </c>
      <c r="C183" s="138" t="s">
        <v>284</v>
      </c>
      <c r="D183" s="139">
        <v>5.9</v>
      </c>
    </row>
    <row r="184" spans="1:4" ht="12.75" customHeight="1" x14ac:dyDescent="0.25">
      <c r="A184" s="137" t="s">
        <v>22455</v>
      </c>
      <c r="B184" s="138" t="s">
        <v>22456</v>
      </c>
      <c r="C184" s="138" t="s">
        <v>284</v>
      </c>
      <c r="D184" s="139">
        <v>13.87</v>
      </c>
    </row>
    <row r="185" spans="1:4" ht="13.5" customHeight="1" x14ac:dyDescent="0.25">
      <c r="A185" s="134" t="s">
        <v>22457</v>
      </c>
      <c r="B185" s="135" t="s">
        <v>22458</v>
      </c>
      <c r="C185" s="136"/>
      <c r="D185" s="136"/>
    </row>
    <row r="186" spans="1:4" ht="12.75" customHeight="1" x14ac:dyDescent="0.25">
      <c r="A186" s="137" t="s">
        <v>22459</v>
      </c>
      <c r="B186" s="138" t="s">
        <v>22460</v>
      </c>
      <c r="C186" s="138" t="s">
        <v>59</v>
      </c>
      <c r="D186" s="139">
        <v>2</v>
      </c>
    </row>
    <row r="187" spans="1:4" ht="13.5" customHeight="1" x14ac:dyDescent="0.25">
      <c r="A187" s="134" t="s">
        <v>22461</v>
      </c>
      <c r="B187" s="135" t="s">
        <v>22462</v>
      </c>
      <c r="C187" s="136"/>
      <c r="D187" s="136"/>
    </row>
    <row r="188" spans="1:4" ht="12.75" customHeight="1" x14ac:dyDescent="0.25">
      <c r="A188" s="137" t="s">
        <v>22463</v>
      </c>
      <c r="B188" s="138" t="s">
        <v>22464</v>
      </c>
      <c r="C188" s="138" t="s">
        <v>38</v>
      </c>
      <c r="D188" s="139">
        <v>208.11</v>
      </c>
    </row>
    <row r="189" spans="1:4" ht="12.75" customHeight="1" x14ac:dyDescent="0.25">
      <c r="A189" s="137" t="s">
        <v>22465</v>
      </c>
      <c r="B189" s="138" t="s">
        <v>22466</v>
      </c>
      <c r="C189" s="138" t="s">
        <v>38</v>
      </c>
      <c r="D189" s="139">
        <v>285.97000000000003</v>
      </c>
    </row>
    <row r="190" spans="1:4" ht="13.5" customHeight="1" x14ac:dyDescent="0.25">
      <c r="A190" s="137" t="s">
        <v>22467</v>
      </c>
      <c r="B190" s="138" t="s">
        <v>22468</v>
      </c>
      <c r="C190" s="138" t="s">
        <v>38</v>
      </c>
      <c r="D190" s="139">
        <v>82.35</v>
      </c>
    </row>
    <row r="191" spans="1:4" ht="12.75" customHeight="1" x14ac:dyDescent="0.25">
      <c r="A191" s="137" t="s">
        <v>22469</v>
      </c>
      <c r="B191" s="138" t="s">
        <v>22470</v>
      </c>
      <c r="C191" s="138" t="s">
        <v>38</v>
      </c>
      <c r="D191" s="139">
        <v>130.21</v>
      </c>
    </row>
    <row r="192" spans="1:4" ht="12.75" customHeight="1" x14ac:dyDescent="0.25">
      <c r="A192" s="134" t="s">
        <v>22471</v>
      </c>
      <c r="B192" s="135" t="s">
        <v>22472</v>
      </c>
      <c r="C192" s="136"/>
      <c r="D192" s="136"/>
    </row>
    <row r="193" spans="1:4" ht="13.5" customHeight="1" x14ac:dyDescent="0.25">
      <c r="A193" s="137" t="s">
        <v>22473</v>
      </c>
      <c r="B193" s="138" t="s">
        <v>22474</v>
      </c>
      <c r="C193" s="138" t="s">
        <v>38</v>
      </c>
      <c r="D193" s="139">
        <v>94.52</v>
      </c>
    </row>
    <row r="194" spans="1:4" ht="12.75" customHeight="1" x14ac:dyDescent="0.25">
      <c r="A194" s="134" t="s">
        <v>22475</v>
      </c>
      <c r="B194" s="135" t="s">
        <v>22476</v>
      </c>
      <c r="C194" s="136"/>
      <c r="D194" s="136"/>
    </row>
    <row r="195" spans="1:4" ht="13.5" customHeight="1" x14ac:dyDescent="0.25">
      <c r="A195" s="137" t="s">
        <v>22477</v>
      </c>
      <c r="B195" s="138" t="s">
        <v>22478</v>
      </c>
      <c r="C195" s="138" t="s">
        <v>59</v>
      </c>
      <c r="D195" s="139">
        <v>7.37</v>
      </c>
    </row>
    <row r="196" spans="1:4" ht="12.75" customHeight="1" x14ac:dyDescent="0.25">
      <c r="A196" s="137" t="s">
        <v>22479</v>
      </c>
      <c r="B196" s="138" t="s">
        <v>22480</v>
      </c>
      <c r="C196" s="138" t="s">
        <v>59</v>
      </c>
      <c r="D196" s="139">
        <v>22.11</v>
      </c>
    </row>
    <row r="197" spans="1:4" ht="12.75" customHeight="1" x14ac:dyDescent="0.25">
      <c r="A197" s="134" t="s">
        <v>22481</v>
      </c>
      <c r="B197" s="135" t="s">
        <v>22482</v>
      </c>
      <c r="C197" s="136"/>
      <c r="D197" s="136"/>
    </row>
    <row r="198" spans="1:4" ht="13.5" customHeight="1" x14ac:dyDescent="0.25">
      <c r="A198" s="137" t="s">
        <v>22483</v>
      </c>
      <c r="B198" s="138" t="s">
        <v>22484</v>
      </c>
      <c r="C198" s="138" t="s">
        <v>284</v>
      </c>
      <c r="D198" s="139">
        <v>8.16</v>
      </c>
    </row>
    <row r="199" spans="1:4" ht="12.75" customHeight="1" x14ac:dyDescent="0.25">
      <c r="A199" s="137" t="s">
        <v>22485</v>
      </c>
      <c r="B199" s="138" t="s">
        <v>22486</v>
      </c>
      <c r="C199" s="138" t="s">
        <v>38</v>
      </c>
      <c r="D199" s="139">
        <v>18.28</v>
      </c>
    </row>
    <row r="200" spans="1:4" ht="13.5" customHeight="1" x14ac:dyDescent="0.25">
      <c r="A200" s="134" t="s">
        <v>22487</v>
      </c>
      <c r="B200" s="135" t="s">
        <v>22488</v>
      </c>
      <c r="C200" s="136"/>
      <c r="D200" s="136"/>
    </row>
    <row r="201" spans="1:4" ht="12.75" customHeight="1" x14ac:dyDescent="0.25">
      <c r="A201" s="137" t="s">
        <v>22489</v>
      </c>
      <c r="B201" s="138" t="s">
        <v>22490</v>
      </c>
      <c r="C201" s="138" t="s">
        <v>284</v>
      </c>
      <c r="D201" s="139">
        <v>35.56</v>
      </c>
    </row>
    <row r="202" spans="1:4" ht="12.75" customHeight="1" x14ac:dyDescent="0.25">
      <c r="A202" s="137" t="s">
        <v>22491</v>
      </c>
      <c r="B202" s="138" t="s">
        <v>22492</v>
      </c>
      <c r="C202" s="138" t="s">
        <v>284</v>
      </c>
      <c r="D202" s="139">
        <v>13</v>
      </c>
    </row>
    <row r="203" spans="1:4" ht="13.5" customHeight="1" x14ac:dyDescent="0.25">
      <c r="A203" s="137" t="s">
        <v>22493</v>
      </c>
      <c r="B203" s="138" t="s">
        <v>22494</v>
      </c>
      <c r="C203" s="138" t="s">
        <v>284</v>
      </c>
      <c r="D203" s="139">
        <v>6.62</v>
      </c>
    </row>
    <row r="204" spans="1:4" ht="12.75" customHeight="1" x14ac:dyDescent="0.25">
      <c r="A204" s="137" t="s">
        <v>22495</v>
      </c>
      <c r="B204" s="138" t="s">
        <v>22496</v>
      </c>
      <c r="C204" s="138" t="s">
        <v>284</v>
      </c>
      <c r="D204" s="139">
        <v>0.89</v>
      </c>
    </row>
    <row r="205" spans="1:4" ht="12.75" customHeight="1" x14ac:dyDescent="0.25">
      <c r="A205" s="134" t="s">
        <v>22497</v>
      </c>
      <c r="B205" s="135" t="s">
        <v>22498</v>
      </c>
      <c r="C205" s="136"/>
      <c r="D205" s="136"/>
    </row>
    <row r="206" spans="1:4" ht="13.5" customHeight="1" x14ac:dyDescent="0.25">
      <c r="A206" s="137" t="s">
        <v>22499</v>
      </c>
      <c r="B206" s="138" t="s">
        <v>22500</v>
      </c>
      <c r="C206" s="138" t="s">
        <v>284</v>
      </c>
      <c r="D206" s="139">
        <v>16.82</v>
      </c>
    </row>
    <row r="207" spans="1:4" ht="12.75" customHeight="1" x14ac:dyDescent="0.25">
      <c r="A207" s="134" t="s">
        <v>22501</v>
      </c>
      <c r="B207" s="135" t="s">
        <v>22502</v>
      </c>
      <c r="C207" s="136"/>
      <c r="D207" s="136"/>
    </row>
    <row r="208" spans="1:4" ht="13.5" customHeight="1" x14ac:dyDescent="0.25">
      <c r="A208" s="137" t="s">
        <v>22503</v>
      </c>
      <c r="B208" s="138" t="s">
        <v>22504</v>
      </c>
      <c r="C208" s="138" t="s">
        <v>86</v>
      </c>
      <c r="D208" s="139">
        <v>53.34</v>
      </c>
    </row>
    <row r="209" spans="1:4" ht="12.75" customHeight="1" x14ac:dyDescent="0.25">
      <c r="A209" s="137" t="s">
        <v>22505</v>
      </c>
      <c r="B209" s="138" t="s">
        <v>22506</v>
      </c>
      <c r="C209" s="138" t="s">
        <v>86</v>
      </c>
      <c r="D209" s="139">
        <v>10.79</v>
      </c>
    </row>
    <row r="210" spans="1:4" ht="12.75" customHeight="1" x14ac:dyDescent="0.25">
      <c r="A210" s="137" t="s">
        <v>22507</v>
      </c>
      <c r="B210" s="138" t="s">
        <v>22508</v>
      </c>
      <c r="C210" s="138" t="s">
        <v>86</v>
      </c>
      <c r="D210" s="139">
        <v>11.53</v>
      </c>
    </row>
    <row r="211" spans="1:4" ht="13.5" customHeight="1" x14ac:dyDescent="0.25">
      <c r="A211" s="137" t="s">
        <v>22509</v>
      </c>
      <c r="B211" s="138" t="s">
        <v>22510</v>
      </c>
      <c r="C211" s="138" t="s">
        <v>86</v>
      </c>
      <c r="D211" s="139">
        <v>11.53</v>
      </c>
    </row>
    <row r="212" spans="1:4" ht="12.75" customHeight="1" x14ac:dyDescent="0.25">
      <c r="A212" s="137" t="s">
        <v>22511</v>
      </c>
      <c r="B212" s="138" t="s">
        <v>22512</v>
      </c>
      <c r="C212" s="138" t="s">
        <v>86</v>
      </c>
      <c r="D212" s="139">
        <v>2.82</v>
      </c>
    </row>
    <row r="213" spans="1:4" ht="13.5" customHeight="1" x14ac:dyDescent="0.25">
      <c r="A213" s="137" t="s">
        <v>22513</v>
      </c>
      <c r="B213" s="138" t="s">
        <v>22514</v>
      </c>
      <c r="C213" s="138" t="s">
        <v>86</v>
      </c>
      <c r="D213" s="139">
        <v>0.74</v>
      </c>
    </row>
    <row r="214" spans="1:4" ht="12.75" customHeight="1" x14ac:dyDescent="0.25">
      <c r="A214" s="137" t="s">
        <v>22515</v>
      </c>
      <c r="B214" s="138" t="s">
        <v>22516</v>
      </c>
      <c r="C214" s="138" t="s">
        <v>86</v>
      </c>
      <c r="D214" s="139">
        <v>71.12</v>
      </c>
    </row>
    <row r="215" spans="1:4" ht="12.75" customHeight="1" x14ac:dyDescent="0.25">
      <c r="A215" s="137" t="s">
        <v>22517</v>
      </c>
      <c r="B215" s="138" t="s">
        <v>22518</v>
      </c>
      <c r="C215" s="138" t="s">
        <v>86</v>
      </c>
      <c r="D215" s="139">
        <v>53.34</v>
      </c>
    </row>
    <row r="216" spans="1:4" ht="13.5" customHeight="1" x14ac:dyDescent="0.25">
      <c r="A216" s="137" t="s">
        <v>22519</v>
      </c>
      <c r="B216" s="138" t="s">
        <v>22520</v>
      </c>
      <c r="C216" s="138" t="s">
        <v>86</v>
      </c>
      <c r="D216" s="139">
        <v>6.07</v>
      </c>
    </row>
    <row r="217" spans="1:4" ht="12.75" customHeight="1" x14ac:dyDescent="0.25">
      <c r="A217" s="134" t="s">
        <v>22521</v>
      </c>
      <c r="B217" s="135" t="s">
        <v>22522</v>
      </c>
      <c r="C217" s="136"/>
      <c r="D217" s="136"/>
    </row>
    <row r="218" spans="1:4" ht="12.75" customHeight="1" x14ac:dyDescent="0.25">
      <c r="A218" s="137" t="s">
        <v>22523</v>
      </c>
      <c r="B218" s="138" t="s">
        <v>22524</v>
      </c>
      <c r="C218" s="138" t="s">
        <v>284</v>
      </c>
      <c r="D218" s="139">
        <v>35.56</v>
      </c>
    </row>
    <row r="219" spans="1:4" ht="13.5" customHeight="1" x14ac:dyDescent="0.25">
      <c r="A219" s="134" t="s">
        <v>22525</v>
      </c>
      <c r="B219" s="135" t="s">
        <v>22526</v>
      </c>
      <c r="C219" s="136"/>
      <c r="D219" s="136"/>
    </row>
    <row r="220" spans="1:4" ht="12.75" customHeight="1" x14ac:dyDescent="0.25">
      <c r="A220" s="137" t="s">
        <v>22527</v>
      </c>
      <c r="B220" s="138" t="s">
        <v>22528</v>
      </c>
      <c r="C220" s="138" t="s">
        <v>59</v>
      </c>
      <c r="D220" s="139">
        <v>9.36</v>
      </c>
    </row>
    <row r="221" spans="1:4" ht="13.5" customHeight="1" x14ac:dyDescent="0.25">
      <c r="A221" s="137" t="s">
        <v>22529</v>
      </c>
      <c r="B221" s="138" t="s">
        <v>22530</v>
      </c>
      <c r="C221" s="138" t="s">
        <v>284</v>
      </c>
      <c r="D221" s="139">
        <v>12.58</v>
      </c>
    </row>
    <row r="222" spans="1:4" ht="12.75" customHeight="1" x14ac:dyDescent="0.25">
      <c r="A222" s="134" t="s">
        <v>22531</v>
      </c>
      <c r="B222" s="135" t="s">
        <v>22532</v>
      </c>
      <c r="C222" s="136"/>
      <c r="D222" s="136"/>
    </row>
    <row r="223" spans="1:4" ht="12.75" customHeight="1" x14ac:dyDescent="0.25">
      <c r="A223" s="137" t="s">
        <v>22533</v>
      </c>
      <c r="B223" s="138" t="s">
        <v>22534</v>
      </c>
      <c r="C223" s="138" t="s">
        <v>38</v>
      </c>
      <c r="D223" s="139">
        <v>22.11</v>
      </c>
    </row>
    <row r="224" spans="1:4" ht="13.5" customHeight="1" x14ac:dyDescent="0.25">
      <c r="A224" s="137" t="s">
        <v>22535</v>
      </c>
      <c r="B224" s="138" t="s">
        <v>22536</v>
      </c>
      <c r="C224" s="138" t="s">
        <v>38</v>
      </c>
      <c r="D224" s="139">
        <v>29.48</v>
      </c>
    </row>
    <row r="225" spans="1:4" ht="12.75" customHeight="1" x14ac:dyDescent="0.25">
      <c r="A225" s="134" t="s">
        <v>22537</v>
      </c>
      <c r="B225" s="135" t="s">
        <v>22538</v>
      </c>
      <c r="C225" s="136"/>
      <c r="D225" s="136"/>
    </row>
    <row r="226" spans="1:4" ht="13.5" customHeight="1" x14ac:dyDescent="0.25">
      <c r="A226" s="137" t="s">
        <v>22539</v>
      </c>
      <c r="B226" s="138" t="s">
        <v>22540</v>
      </c>
      <c r="C226" s="138" t="s">
        <v>38</v>
      </c>
      <c r="D226" s="139">
        <v>21.93</v>
      </c>
    </row>
    <row r="227" spans="1:4" ht="12.75" customHeight="1" x14ac:dyDescent="0.25">
      <c r="A227" s="137" t="s">
        <v>22541</v>
      </c>
      <c r="B227" s="138" t="s">
        <v>22542</v>
      </c>
      <c r="C227" s="138" t="s">
        <v>38</v>
      </c>
      <c r="D227" s="139">
        <v>2.9</v>
      </c>
    </row>
    <row r="228" spans="1:4" ht="12.75" customHeight="1" x14ac:dyDescent="0.25">
      <c r="A228" s="134" t="s">
        <v>22543</v>
      </c>
      <c r="B228" s="135" t="s">
        <v>22544</v>
      </c>
      <c r="C228" s="136"/>
      <c r="D228" s="136"/>
    </row>
    <row r="229" spans="1:4" ht="13.5" customHeight="1" x14ac:dyDescent="0.25">
      <c r="A229" s="137" t="s">
        <v>22545</v>
      </c>
      <c r="B229" s="138" t="s">
        <v>22546</v>
      </c>
      <c r="C229" s="138" t="s">
        <v>38</v>
      </c>
      <c r="D229" s="139">
        <v>4.05</v>
      </c>
    </row>
    <row r="230" spans="1:4" ht="12.75" customHeight="1" x14ac:dyDescent="0.25">
      <c r="A230" s="137" t="s">
        <v>22547</v>
      </c>
      <c r="B230" s="138" t="s">
        <v>22548</v>
      </c>
      <c r="C230" s="138" t="s">
        <v>38</v>
      </c>
      <c r="D230" s="139">
        <v>7.69</v>
      </c>
    </row>
    <row r="231" spans="1:4" ht="12.75" customHeight="1" x14ac:dyDescent="0.25">
      <c r="A231" s="137" t="s">
        <v>22549</v>
      </c>
      <c r="B231" s="138" t="s">
        <v>22550</v>
      </c>
      <c r="C231" s="138" t="s">
        <v>22551</v>
      </c>
      <c r="D231" s="139">
        <v>3.46</v>
      </c>
    </row>
    <row r="232" spans="1:4" ht="13.5" customHeight="1" x14ac:dyDescent="0.25">
      <c r="A232" s="137" t="s">
        <v>22552</v>
      </c>
      <c r="B232" s="138" t="s">
        <v>22553</v>
      </c>
      <c r="C232" s="138" t="s">
        <v>22551</v>
      </c>
      <c r="D232" s="139">
        <v>2.06</v>
      </c>
    </row>
    <row r="233" spans="1:4" ht="12.75" customHeight="1" x14ac:dyDescent="0.25">
      <c r="A233" s="134" t="s">
        <v>22554</v>
      </c>
      <c r="B233" s="135" t="s">
        <v>22555</v>
      </c>
      <c r="C233" s="136"/>
      <c r="D233" s="136"/>
    </row>
    <row r="234" spans="1:4" ht="13.5" customHeight="1" x14ac:dyDescent="0.25">
      <c r="A234" s="137" t="s">
        <v>22556</v>
      </c>
      <c r="B234" s="138" t="s">
        <v>22557</v>
      </c>
      <c r="C234" s="138" t="s">
        <v>22558</v>
      </c>
      <c r="D234" s="139">
        <v>400</v>
      </c>
    </row>
    <row r="235" spans="1:4" ht="12.75" customHeight="1" x14ac:dyDescent="0.25">
      <c r="A235" s="134" t="s">
        <v>22559</v>
      </c>
      <c r="B235" s="135" t="s">
        <v>22560</v>
      </c>
      <c r="C235" s="136"/>
      <c r="D235" s="136"/>
    </row>
    <row r="236" spans="1:4" ht="12.75" customHeight="1" x14ac:dyDescent="0.25">
      <c r="A236" s="137" t="s">
        <v>22561</v>
      </c>
      <c r="B236" s="138" t="s">
        <v>22562</v>
      </c>
      <c r="C236" s="138" t="s">
        <v>284</v>
      </c>
      <c r="D236" s="139">
        <v>2.46</v>
      </c>
    </row>
    <row r="237" spans="1:4" ht="13.5" customHeight="1" x14ac:dyDescent="0.25">
      <c r="A237" s="131" t="s">
        <v>22563</v>
      </c>
      <c r="B237" s="132" t="s">
        <v>22564</v>
      </c>
      <c r="C237" s="133"/>
      <c r="D237" s="133"/>
    </row>
    <row r="238" spans="1:4" ht="12.75" customHeight="1" x14ac:dyDescent="0.25">
      <c r="A238" s="134" t="s">
        <v>22565</v>
      </c>
      <c r="B238" s="135" t="s">
        <v>22566</v>
      </c>
      <c r="C238" s="136"/>
      <c r="D238" s="136"/>
    </row>
    <row r="239" spans="1:4" ht="13.5" customHeight="1" x14ac:dyDescent="0.25">
      <c r="A239" s="137" t="s">
        <v>22567</v>
      </c>
      <c r="B239" s="138" t="s">
        <v>22568</v>
      </c>
      <c r="C239" s="138" t="s">
        <v>284</v>
      </c>
      <c r="D239" s="139">
        <v>2.12</v>
      </c>
    </row>
    <row r="240" spans="1:4" ht="2.25" customHeight="1" x14ac:dyDescent="0.25">
      <c r="A240" s="137" t="s">
        <v>22569</v>
      </c>
      <c r="B240" s="138" t="s">
        <v>22570</v>
      </c>
      <c r="C240" s="138" t="s">
        <v>284</v>
      </c>
      <c r="D240" s="139">
        <v>0.36</v>
      </c>
    </row>
    <row r="241" spans="1:4" ht="12.75" customHeight="1" x14ac:dyDescent="0.25">
      <c r="A241" s="137" t="s">
        <v>22571</v>
      </c>
      <c r="B241" s="138" t="s">
        <v>22572</v>
      </c>
      <c r="C241" s="138" t="s">
        <v>284</v>
      </c>
      <c r="D241" s="139">
        <v>1.47</v>
      </c>
    </row>
    <row r="242" spans="1:4" ht="13.5" customHeight="1" x14ac:dyDescent="0.25">
      <c r="A242" s="137" t="s">
        <v>22573</v>
      </c>
      <c r="B242" s="486" t="s">
        <v>22574</v>
      </c>
      <c r="C242" s="138" t="s">
        <v>284</v>
      </c>
      <c r="D242" s="139">
        <v>0.49</v>
      </c>
    </row>
    <row r="243" spans="1:4" ht="12.75" customHeight="1" x14ac:dyDescent="0.25">
      <c r="B243" s="486"/>
    </row>
    <row r="244" spans="1:4" ht="12.75" customHeight="1" x14ac:dyDescent="0.25">
      <c r="A244" s="134" t="s">
        <v>22575</v>
      </c>
      <c r="B244" s="135" t="s">
        <v>22576</v>
      </c>
      <c r="C244" s="136"/>
      <c r="D244" s="136"/>
    </row>
    <row r="245" spans="1:4" ht="13.5" customHeight="1" x14ac:dyDescent="0.25">
      <c r="A245" s="137" t="s">
        <v>22577</v>
      </c>
      <c r="B245" s="138" t="s">
        <v>22578</v>
      </c>
      <c r="C245" s="138" t="s">
        <v>38</v>
      </c>
      <c r="D245" s="139">
        <v>5.74</v>
      </c>
    </row>
    <row r="246" spans="1:4" ht="12.75" customHeight="1" x14ac:dyDescent="0.25">
      <c r="A246" s="137" t="s">
        <v>22579</v>
      </c>
      <c r="B246" s="138" t="s">
        <v>22580</v>
      </c>
      <c r="C246" s="138" t="s">
        <v>38</v>
      </c>
      <c r="D246" s="139">
        <v>4.5999999999999996</v>
      </c>
    </row>
    <row r="247" spans="1:4" ht="13.5" customHeight="1" x14ac:dyDescent="0.25">
      <c r="A247" s="137" t="s">
        <v>22581</v>
      </c>
      <c r="B247" s="138" t="s">
        <v>22582</v>
      </c>
      <c r="C247" s="138" t="s">
        <v>38</v>
      </c>
      <c r="D247" s="139">
        <v>4.95</v>
      </c>
    </row>
    <row r="248" spans="1:4" ht="12.75" customHeight="1" x14ac:dyDescent="0.25">
      <c r="A248" s="134" t="s">
        <v>22583</v>
      </c>
      <c r="B248" s="135" t="s">
        <v>22584</v>
      </c>
      <c r="C248" s="136"/>
      <c r="D248" s="136"/>
    </row>
    <row r="249" spans="1:4" ht="12.75" customHeight="1" x14ac:dyDescent="0.25">
      <c r="A249" s="137" t="s">
        <v>22585</v>
      </c>
      <c r="B249" s="138" t="s">
        <v>22586</v>
      </c>
      <c r="C249" s="138" t="s">
        <v>38</v>
      </c>
      <c r="D249" s="139">
        <v>7.28</v>
      </c>
    </row>
    <row r="250" spans="1:4" ht="13.5" customHeight="1" x14ac:dyDescent="0.25">
      <c r="A250" s="137" t="s">
        <v>22587</v>
      </c>
      <c r="B250" s="138" t="s">
        <v>22588</v>
      </c>
      <c r="C250" s="138" t="s">
        <v>38</v>
      </c>
      <c r="D250" s="139">
        <v>1.93</v>
      </c>
    </row>
    <row r="251" spans="1:4" ht="12.75" customHeight="1" x14ac:dyDescent="0.25">
      <c r="A251" s="137" t="s">
        <v>22589</v>
      </c>
      <c r="B251" s="138" t="s">
        <v>22590</v>
      </c>
      <c r="C251" s="138" t="s">
        <v>38</v>
      </c>
      <c r="D251" s="139">
        <v>2.29</v>
      </c>
    </row>
    <row r="252" spans="1:4" ht="13.5" customHeight="1" x14ac:dyDescent="0.25">
      <c r="A252" s="137" t="s">
        <v>22591</v>
      </c>
      <c r="B252" s="138" t="s">
        <v>22592</v>
      </c>
      <c r="C252" s="138" t="s">
        <v>38</v>
      </c>
      <c r="D252" s="139">
        <v>1.92</v>
      </c>
    </row>
    <row r="253" spans="1:4" ht="12.75" customHeight="1" x14ac:dyDescent="0.25">
      <c r="A253" s="137" t="s">
        <v>22593</v>
      </c>
      <c r="B253" s="138" t="s">
        <v>22594</v>
      </c>
      <c r="C253" s="138" t="s">
        <v>38</v>
      </c>
      <c r="D253" s="139">
        <v>2.82</v>
      </c>
    </row>
    <row r="254" spans="1:4" ht="12.75" customHeight="1" x14ac:dyDescent="0.25">
      <c r="A254" s="137" t="s">
        <v>22595</v>
      </c>
      <c r="B254" s="138" t="s">
        <v>22596</v>
      </c>
      <c r="C254" s="138" t="s">
        <v>38</v>
      </c>
      <c r="D254" s="139">
        <v>3.37</v>
      </c>
    </row>
    <row r="255" spans="1:4" ht="13.5" customHeight="1" x14ac:dyDescent="0.25">
      <c r="A255" s="137" t="s">
        <v>22597</v>
      </c>
      <c r="B255" s="138" t="s">
        <v>22598</v>
      </c>
      <c r="C255" s="138" t="s">
        <v>38</v>
      </c>
      <c r="D255" s="139">
        <v>4.96</v>
      </c>
    </row>
    <row r="256" spans="1:4" ht="12.75" customHeight="1" x14ac:dyDescent="0.25">
      <c r="A256" s="134" t="s">
        <v>22599</v>
      </c>
      <c r="B256" s="135" t="s">
        <v>22600</v>
      </c>
      <c r="C256" s="136"/>
      <c r="D256" s="136"/>
    </row>
    <row r="257" spans="1:4" ht="13.5" customHeight="1" x14ac:dyDescent="0.25">
      <c r="A257" s="137" t="s">
        <v>22601</v>
      </c>
      <c r="B257" s="138" t="s">
        <v>22602</v>
      </c>
      <c r="C257" s="138" t="s">
        <v>38</v>
      </c>
      <c r="D257" s="139">
        <v>129.94999999999999</v>
      </c>
    </row>
    <row r="258" spans="1:4" ht="12.75" customHeight="1" x14ac:dyDescent="0.25">
      <c r="A258" s="134" t="s">
        <v>22603</v>
      </c>
      <c r="B258" s="135" t="s">
        <v>22604</v>
      </c>
      <c r="C258" s="136"/>
      <c r="D258" s="136"/>
    </row>
    <row r="259" spans="1:4" ht="12.75" customHeight="1" x14ac:dyDescent="0.25">
      <c r="A259" s="137" t="s">
        <v>22605</v>
      </c>
      <c r="B259" s="138" t="s">
        <v>22540</v>
      </c>
      <c r="C259" s="138" t="s">
        <v>38</v>
      </c>
      <c r="D259" s="139">
        <v>21.93</v>
      </c>
    </row>
    <row r="260" spans="1:4" ht="13.5" customHeight="1" x14ac:dyDescent="0.25">
      <c r="A260" s="137" t="s">
        <v>22606</v>
      </c>
      <c r="B260" s="138" t="s">
        <v>22542</v>
      </c>
      <c r="C260" s="138" t="s">
        <v>38</v>
      </c>
      <c r="D260" s="139">
        <v>2.83</v>
      </c>
    </row>
    <row r="261" spans="1:4" ht="12.75" customHeight="1" x14ac:dyDescent="0.25">
      <c r="A261" s="134" t="s">
        <v>22607</v>
      </c>
      <c r="B261" s="135" t="s">
        <v>22608</v>
      </c>
      <c r="C261" s="136"/>
      <c r="D261" s="136"/>
    </row>
    <row r="262" spans="1:4" ht="12.75" customHeight="1" x14ac:dyDescent="0.25">
      <c r="A262" s="137" t="s">
        <v>22609</v>
      </c>
      <c r="B262" s="138" t="s">
        <v>22546</v>
      </c>
      <c r="C262" s="138" t="s">
        <v>38</v>
      </c>
      <c r="D262" s="139">
        <v>4.05</v>
      </c>
    </row>
    <row r="263" spans="1:4" ht="13.5" customHeight="1" x14ac:dyDescent="0.25">
      <c r="A263" s="137" t="s">
        <v>22610</v>
      </c>
      <c r="B263" s="138" t="s">
        <v>22548</v>
      </c>
      <c r="C263" s="138" t="s">
        <v>38</v>
      </c>
      <c r="D263" s="139">
        <v>7.69</v>
      </c>
    </row>
    <row r="264" spans="1:4" ht="12.75" customHeight="1" x14ac:dyDescent="0.25">
      <c r="A264" s="137" t="s">
        <v>22611</v>
      </c>
      <c r="B264" s="138" t="s">
        <v>22550</v>
      </c>
      <c r="C264" s="138" t="s">
        <v>22551</v>
      </c>
      <c r="D264" s="139">
        <v>3.46</v>
      </c>
    </row>
    <row r="265" spans="1:4" ht="13.5" customHeight="1" x14ac:dyDescent="0.25">
      <c r="A265" s="137" t="s">
        <v>22612</v>
      </c>
      <c r="B265" s="138" t="s">
        <v>22553</v>
      </c>
      <c r="C265" s="138" t="s">
        <v>22551</v>
      </c>
      <c r="D265" s="139">
        <v>2.06</v>
      </c>
    </row>
    <row r="266" spans="1:4" ht="12.75" customHeight="1" x14ac:dyDescent="0.25">
      <c r="A266" s="134" t="s">
        <v>22613</v>
      </c>
      <c r="B266" s="135" t="s">
        <v>22614</v>
      </c>
      <c r="C266" s="136"/>
      <c r="D266" s="136"/>
    </row>
    <row r="267" spans="1:4" ht="12.75" customHeight="1" x14ac:dyDescent="0.25">
      <c r="A267" s="137" t="s">
        <v>22615</v>
      </c>
      <c r="B267" s="138" t="s">
        <v>22616</v>
      </c>
      <c r="C267" s="138" t="s">
        <v>38</v>
      </c>
      <c r="D267" s="139">
        <v>5.48</v>
      </c>
    </row>
    <row r="268" spans="1:4" ht="13.5" customHeight="1" x14ac:dyDescent="0.25">
      <c r="A268" s="137" t="s">
        <v>22617</v>
      </c>
      <c r="B268" s="138" t="s">
        <v>22618</v>
      </c>
      <c r="C268" s="138" t="s">
        <v>38</v>
      </c>
      <c r="D268" s="139">
        <v>20.239999999999998</v>
      </c>
    </row>
    <row r="269" spans="1:4" ht="12.75" customHeight="1" x14ac:dyDescent="0.25">
      <c r="A269" s="137" t="s">
        <v>22619</v>
      </c>
      <c r="B269" s="138" t="s">
        <v>22620</v>
      </c>
      <c r="C269" s="138" t="s">
        <v>38</v>
      </c>
      <c r="D269" s="139">
        <v>44.22</v>
      </c>
    </row>
    <row r="270" spans="1:4" ht="13.5" customHeight="1" x14ac:dyDescent="0.25">
      <c r="A270" s="134" t="s">
        <v>22621</v>
      </c>
      <c r="B270" s="135" t="s">
        <v>22622</v>
      </c>
      <c r="C270" s="136"/>
      <c r="D270" s="136"/>
    </row>
    <row r="271" spans="1:4" ht="12.75" customHeight="1" x14ac:dyDescent="0.25">
      <c r="A271" s="137" t="s">
        <v>22623</v>
      </c>
      <c r="B271" s="138" t="s">
        <v>22624</v>
      </c>
      <c r="C271" s="138" t="s">
        <v>38</v>
      </c>
      <c r="D271" s="139">
        <v>297.08</v>
      </c>
    </row>
    <row r="272" spans="1:4" ht="12.75" customHeight="1" x14ac:dyDescent="0.25">
      <c r="A272" s="134" t="s">
        <v>22625</v>
      </c>
      <c r="B272" s="135" t="s">
        <v>22626</v>
      </c>
      <c r="C272" s="136"/>
      <c r="D272" s="136"/>
    </row>
    <row r="273" spans="1:4" ht="13.5" customHeight="1" x14ac:dyDescent="0.25">
      <c r="A273" s="137" t="s">
        <v>22627</v>
      </c>
      <c r="B273" s="138" t="s">
        <v>22628</v>
      </c>
      <c r="C273" s="138" t="s">
        <v>38</v>
      </c>
      <c r="D273" s="139">
        <v>44.22</v>
      </c>
    </row>
    <row r="274" spans="1:4" ht="12.75" customHeight="1" x14ac:dyDescent="0.25">
      <c r="A274" s="137" t="s">
        <v>22629</v>
      </c>
      <c r="B274" s="138" t="s">
        <v>22630</v>
      </c>
      <c r="C274" s="138" t="s">
        <v>38</v>
      </c>
      <c r="D274" s="139">
        <v>58.96</v>
      </c>
    </row>
    <row r="275" spans="1:4" ht="12.75" customHeight="1" x14ac:dyDescent="0.25">
      <c r="A275" s="137" t="s">
        <v>22631</v>
      </c>
      <c r="B275" s="138" t="s">
        <v>22632</v>
      </c>
      <c r="C275" s="138" t="s">
        <v>38</v>
      </c>
      <c r="D275" s="139">
        <v>73.7</v>
      </c>
    </row>
    <row r="276" spans="1:4" ht="13.5" customHeight="1" x14ac:dyDescent="0.25">
      <c r="A276" s="134" t="s">
        <v>22633</v>
      </c>
      <c r="B276" s="135" t="s">
        <v>22634</v>
      </c>
      <c r="C276" s="136"/>
      <c r="D276" s="136"/>
    </row>
    <row r="277" spans="1:4" ht="12.75" customHeight="1" x14ac:dyDescent="0.25">
      <c r="A277" s="137" t="s">
        <v>22635</v>
      </c>
      <c r="B277" s="138" t="s">
        <v>22636</v>
      </c>
      <c r="C277" s="138" t="s">
        <v>38</v>
      </c>
      <c r="D277" s="139">
        <v>5.56</v>
      </c>
    </row>
    <row r="278" spans="1:4" ht="13.5" customHeight="1" x14ac:dyDescent="0.25">
      <c r="A278" s="137" t="s">
        <v>22637</v>
      </c>
      <c r="B278" s="138" t="s">
        <v>22638</v>
      </c>
      <c r="C278" s="138" t="s">
        <v>38</v>
      </c>
      <c r="D278" s="139">
        <v>7.05</v>
      </c>
    </row>
    <row r="279" spans="1:4" ht="12.75" customHeight="1" x14ac:dyDescent="0.25">
      <c r="A279" s="137" t="s">
        <v>22639</v>
      </c>
      <c r="B279" s="138" t="s">
        <v>22640</v>
      </c>
      <c r="C279" s="138" t="s">
        <v>38</v>
      </c>
      <c r="D279" s="139">
        <v>8.25</v>
      </c>
    </row>
    <row r="280" spans="1:4" ht="12.75" customHeight="1" x14ac:dyDescent="0.25">
      <c r="A280" s="137" t="s">
        <v>22641</v>
      </c>
      <c r="B280" s="138" t="s">
        <v>22642</v>
      </c>
      <c r="C280" s="138" t="s">
        <v>38</v>
      </c>
      <c r="D280" s="139">
        <v>8.82</v>
      </c>
    </row>
    <row r="281" spans="1:4" ht="13.5" customHeight="1" x14ac:dyDescent="0.25">
      <c r="A281" s="134" t="s">
        <v>22643</v>
      </c>
      <c r="B281" s="135" t="s">
        <v>22644</v>
      </c>
      <c r="C281" s="136"/>
      <c r="D281" s="136"/>
    </row>
    <row r="282" spans="1:4" ht="12.75" customHeight="1" x14ac:dyDescent="0.25">
      <c r="A282" s="137" t="s">
        <v>22645</v>
      </c>
      <c r="B282" s="138" t="s">
        <v>22636</v>
      </c>
      <c r="C282" s="138" t="s">
        <v>38</v>
      </c>
      <c r="D282" s="139">
        <v>6.93</v>
      </c>
    </row>
    <row r="283" spans="1:4" ht="13.5" customHeight="1" x14ac:dyDescent="0.25">
      <c r="A283" s="137" t="s">
        <v>22646</v>
      </c>
      <c r="B283" s="138" t="s">
        <v>22647</v>
      </c>
      <c r="C283" s="138" t="s">
        <v>38</v>
      </c>
      <c r="D283" s="139">
        <v>8.65</v>
      </c>
    </row>
    <row r="284" spans="1:4" ht="12.75" customHeight="1" x14ac:dyDescent="0.25">
      <c r="A284" s="137" t="s">
        <v>22648</v>
      </c>
      <c r="B284" s="138" t="s">
        <v>22649</v>
      </c>
      <c r="C284" s="138" t="s">
        <v>38</v>
      </c>
      <c r="D284" s="139">
        <v>10.33</v>
      </c>
    </row>
    <row r="285" spans="1:4" ht="12.75" customHeight="1" x14ac:dyDescent="0.25">
      <c r="A285" s="137" t="s">
        <v>22650</v>
      </c>
      <c r="B285" s="138" t="s">
        <v>22642</v>
      </c>
      <c r="C285" s="138" t="s">
        <v>38</v>
      </c>
      <c r="D285" s="139">
        <v>10.89</v>
      </c>
    </row>
    <row r="286" spans="1:4" ht="13.5" customHeight="1" x14ac:dyDescent="0.25">
      <c r="A286" s="134" t="s">
        <v>22651</v>
      </c>
      <c r="B286" s="135" t="s">
        <v>22652</v>
      </c>
      <c r="C286" s="136"/>
      <c r="D286" s="136"/>
    </row>
    <row r="287" spans="1:4" ht="12.75" customHeight="1" x14ac:dyDescent="0.25">
      <c r="A287" s="137" t="s">
        <v>22653</v>
      </c>
      <c r="B287" s="138" t="s">
        <v>22654</v>
      </c>
      <c r="C287" s="138" t="s">
        <v>38</v>
      </c>
      <c r="D287" s="139">
        <v>8.26</v>
      </c>
    </row>
    <row r="288" spans="1:4" ht="12.75" customHeight="1" x14ac:dyDescent="0.25">
      <c r="A288" s="137" t="s">
        <v>22655</v>
      </c>
      <c r="B288" s="138" t="s">
        <v>22656</v>
      </c>
      <c r="C288" s="138" t="s">
        <v>38</v>
      </c>
      <c r="D288" s="139">
        <v>13.3</v>
      </c>
    </row>
    <row r="289" spans="1:4" ht="13.5" customHeight="1" x14ac:dyDescent="0.25">
      <c r="A289" s="137" t="s">
        <v>22657</v>
      </c>
      <c r="B289" s="138" t="s">
        <v>22658</v>
      </c>
      <c r="C289" s="138" t="s">
        <v>38</v>
      </c>
      <c r="D289" s="139">
        <v>14.6</v>
      </c>
    </row>
    <row r="290" spans="1:4" ht="12.75" customHeight="1" x14ac:dyDescent="0.25">
      <c r="A290" s="137" t="s">
        <v>22659</v>
      </c>
      <c r="B290" s="138" t="s">
        <v>22660</v>
      </c>
      <c r="C290" s="138" t="s">
        <v>38</v>
      </c>
      <c r="D290" s="139">
        <v>11.59</v>
      </c>
    </row>
    <row r="291" spans="1:4" ht="13.5" customHeight="1" x14ac:dyDescent="0.25">
      <c r="A291" s="134" t="s">
        <v>22661</v>
      </c>
      <c r="B291" s="135" t="s">
        <v>22662</v>
      </c>
      <c r="C291" s="136"/>
      <c r="D291" s="136"/>
    </row>
    <row r="292" spans="1:4" ht="12.75" customHeight="1" x14ac:dyDescent="0.25">
      <c r="A292" s="137" t="s">
        <v>22663</v>
      </c>
      <c r="B292" s="138" t="s">
        <v>22602</v>
      </c>
      <c r="C292" s="138" t="s">
        <v>38</v>
      </c>
      <c r="D292" s="139">
        <v>259.25</v>
      </c>
    </row>
    <row r="293" spans="1:4" ht="12.75" customHeight="1" x14ac:dyDescent="0.25">
      <c r="A293" s="134" t="s">
        <v>22664</v>
      </c>
      <c r="B293" s="135" t="s">
        <v>22665</v>
      </c>
      <c r="C293" s="136"/>
      <c r="D293" s="136"/>
    </row>
    <row r="294" spans="1:4" ht="13.5" customHeight="1" x14ac:dyDescent="0.25">
      <c r="A294" s="137" t="s">
        <v>22666</v>
      </c>
      <c r="B294" s="138" t="s">
        <v>22540</v>
      </c>
      <c r="C294" s="138" t="s">
        <v>38</v>
      </c>
      <c r="D294" s="139">
        <v>44.22</v>
      </c>
    </row>
    <row r="295" spans="1:4" ht="12.75" customHeight="1" x14ac:dyDescent="0.25">
      <c r="A295" s="137" t="s">
        <v>22667</v>
      </c>
      <c r="B295" s="138" t="s">
        <v>22668</v>
      </c>
      <c r="C295" s="138" t="s">
        <v>38</v>
      </c>
      <c r="D295" s="139">
        <v>20.239999999999998</v>
      </c>
    </row>
    <row r="296" spans="1:4" ht="13.5" customHeight="1" x14ac:dyDescent="0.25">
      <c r="A296" s="134" t="s">
        <v>22669</v>
      </c>
      <c r="B296" s="135" t="s">
        <v>22670</v>
      </c>
      <c r="C296" s="136"/>
      <c r="D296" s="136"/>
    </row>
    <row r="297" spans="1:4" ht="12.75" customHeight="1" x14ac:dyDescent="0.25">
      <c r="A297" s="137" t="s">
        <v>22671</v>
      </c>
      <c r="B297" s="138" t="s">
        <v>22620</v>
      </c>
      <c r="C297" s="138" t="s">
        <v>284</v>
      </c>
      <c r="D297" s="139">
        <v>4.8600000000000003</v>
      </c>
    </row>
    <row r="298" spans="1:4" ht="2.25" customHeight="1" x14ac:dyDescent="0.25">
      <c r="A298" s="137" t="s">
        <v>22672</v>
      </c>
      <c r="B298" s="138" t="s">
        <v>22618</v>
      </c>
      <c r="C298" s="138" t="s">
        <v>284</v>
      </c>
      <c r="D298" s="139">
        <v>4.2</v>
      </c>
    </row>
    <row r="299" spans="1:4" ht="13.5" customHeight="1" x14ac:dyDescent="0.25">
      <c r="A299" s="137" t="s">
        <v>22673</v>
      </c>
      <c r="B299" s="138" t="s">
        <v>22616</v>
      </c>
      <c r="C299" s="138" t="s">
        <v>284</v>
      </c>
      <c r="D299" s="139">
        <v>2.87</v>
      </c>
    </row>
    <row r="300" spans="1:4" ht="12.75" customHeight="1" x14ac:dyDescent="0.25">
      <c r="A300" s="137" t="s">
        <v>22674</v>
      </c>
      <c r="B300" s="486" t="s">
        <v>22675</v>
      </c>
      <c r="C300" s="138" t="s">
        <v>38</v>
      </c>
      <c r="D300" s="139">
        <v>295.48</v>
      </c>
    </row>
    <row r="301" spans="1:4" ht="12.75" customHeight="1" x14ac:dyDescent="0.25">
      <c r="B301" s="486"/>
    </row>
    <row r="302" spans="1:4" ht="13.5" customHeight="1" x14ac:dyDescent="0.25">
      <c r="A302" s="134" t="s">
        <v>22676</v>
      </c>
      <c r="B302" s="135" t="s">
        <v>22677</v>
      </c>
      <c r="C302" s="136"/>
      <c r="D302" s="136"/>
    </row>
    <row r="303" spans="1:4" ht="12.75" customHeight="1" x14ac:dyDescent="0.25">
      <c r="A303" s="137" t="s">
        <v>22678</v>
      </c>
      <c r="B303" s="138" t="s">
        <v>22679</v>
      </c>
      <c r="C303" s="138" t="s">
        <v>38</v>
      </c>
      <c r="D303" s="139">
        <v>22.11</v>
      </c>
    </row>
    <row r="304" spans="1:4" ht="13.5" customHeight="1" x14ac:dyDescent="0.25">
      <c r="A304" s="137" t="s">
        <v>22680</v>
      </c>
      <c r="B304" s="138" t="s">
        <v>22681</v>
      </c>
      <c r="C304" s="138" t="s">
        <v>38</v>
      </c>
      <c r="D304" s="139">
        <v>29.48</v>
      </c>
    </row>
    <row r="305" spans="1:4" ht="12.75" customHeight="1" x14ac:dyDescent="0.25">
      <c r="A305" s="134" t="s">
        <v>22682</v>
      </c>
      <c r="B305" s="135" t="s">
        <v>22555</v>
      </c>
      <c r="C305" s="136"/>
      <c r="D305" s="136"/>
    </row>
    <row r="306" spans="1:4" ht="2.25" customHeight="1" x14ac:dyDescent="0.25">
      <c r="A306" s="137" t="s">
        <v>22683</v>
      </c>
      <c r="B306" s="138" t="s">
        <v>22557</v>
      </c>
      <c r="C306" s="138" t="s">
        <v>22558</v>
      </c>
      <c r="D306" s="139">
        <v>400</v>
      </c>
    </row>
    <row r="307" spans="1:4" ht="13.5" customHeight="1" x14ac:dyDescent="0.25">
      <c r="A307" s="134" t="s">
        <v>22684</v>
      </c>
      <c r="B307" s="135" t="s">
        <v>22685</v>
      </c>
      <c r="C307" s="136"/>
      <c r="D307" s="136"/>
    </row>
    <row r="308" spans="1:4" ht="2.25" customHeight="1" x14ac:dyDescent="0.25">
      <c r="A308" s="137" t="s">
        <v>22686</v>
      </c>
      <c r="B308" s="486" t="s">
        <v>22687</v>
      </c>
      <c r="C308" s="138" t="s">
        <v>38</v>
      </c>
      <c r="D308" s="139">
        <v>42.96</v>
      </c>
    </row>
    <row r="309" spans="1:4" ht="13.5" customHeight="1" x14ac:dyDescent="0.25">
      <c r="B309" s="486"/>
    </row>
    <row r="310" spans="1:4" ht="12.75" customHeight="1" x14ac:dyDescent="0.25">
      <c r="A310" s="137" t="s">
        <v>22688</v>
      </c>
      <c r="B310" s="486" t="s">
        <v>22689</v>
      </c>
      <c r="C310" s="138" t="s">
        <v>38</v>
      </c>
      <c r="D310" s="139">
        <v>45.74</v>
      </c>
    </row>
    <row r="311" spans="1:4" ht="12.75" customHeight="1" x14ac:dyDescent="0.25">
      <c r="B311" s="486"/>
    </row>
    <row r="312" spans="1:4" ht="13.5" customHeight="1" x14ac:dyDescent="0.25">
      <c r="A312" s="131" t="s">
        <v>22690</v>
      </c>
      <c r="B312" s="132" t="s">
        <v>22691</v>
      </c>
      <c r="C312" s="133"/>
      <c r="D312" s="133"/>
    </row>
    <row r="313" spans="1:4" ht="12.75" customHeight="1" x14ac:dyDescent="0.25">
      <c r="A313" s="134" t="s">
        <v>22692</v>
      </c>
      <c r="B313" s="135" t="s">
        <v>22693</v>
      </c>
      <c r="C313" s="136"/>
      <c r="D313" s="136"/>
    </row>
    <row r="314" spans="1:4" ht="13.5" customHeight="1" x14ac:dyDescent="0.25">
      <c r="A314" s="137" t="s">
        <v>22694</v>
      </c>
      <c r="B314" s="138" t="s">
        <v>22695</v>
      </c>
      <c r="C314" s="138" t="s">
        <v>38</v>
      </c>
      <c r="D314" s="139">
        <v>918.62</v>
      </c>
    </row>
    <row r="315" spans="1:4" ht="12.75" customHeight="1" x14ac:dyDescent="0.25">
      <c r="A315" s="137" t="s">
        <v>22696</v>
      </c>
      <c r="B315" s="138" t="s">
        <v>22697</v>
      </c>
      <c r="C315" s="138" t="s">
        <v>38</v>
      </c>
      <c r="D315" s="139">
        <v>872.85</v>
      </c>
    </row>
    <row r="316" spans="1:4" ht="12.75" customHeight="1" x14ac:dyDescent="0.25">
      <c r="A316" s="137" t="s">
        <v>22698</v>
      </c>
      <c r="B316" s="138" t="s">
        <v>22699</v>
      </c>
      <c r="C316" s="138" t="s">
        <v>38</v>
      </c>
      <c r="D316" s="139">
        <v>813.04</v>
      </c>
    </row>
    <row r="317" spans="1:4" ht="13.5" customHeight="1" x14ac:dyDescent="0.25">
      <c r="A317" s="137" t="s">
        <v>22700</v>
      </c>
      <c r="B317" s="138" t="s">
        <v>22701</v>
      </c>
      <c r="C317" s="138" t="s">
        <v>38</v>
      </c>
      <c r="D317" s="139">
        <v>853.23</v>
      </c>
    </row>
    <row r="318" spans="1:4" ht="12.75" customHeight="1" x14ac:dyDescent="0.25">
      <c r="A318" s="134" t="s">
        <v>22702</v>
      </c>
      <c r="B318" s="135" t="s">
        <v>22703</v>
      </c>
      <c r="C318" s="136"/>
      <c r="D318" s="136"/>
    </row>
    <row r="319" spans="1:4" ht="12.75" customHeight="1" x14ac:dyDescent="0.25">
      <c r="A319" s="137" t="s">
        <v>22704</v>
      </c>
      <c r="B319" s="138" t="s">
        <v>22705</v>
      </c>
      <c r="C319" s="138" t="s">
        <v>59</v>
      </c>
      <c r="D319" s="139">
        <v>48.52</v>
      </c>
    </row>
    <row r="320" spans="1:4" ht="13.5" customHeight="1" x14ac:dyDescent="0.25">
      <c r="A320" s="137" t="s">
        <v>22706</v>
      </c>
      <c r="B320" s="138" t="s">
        <v>22707</v>
      </c>
      <c r="C320" s="138" t="s">
        <v>59</v>
      </c>
      <c r="D320" s="139">
        <v>72.510000000000005</v>
      </c>
    </row>
    <row r="321" spans="1:4" ht="12.75" customHeight="1" x14ac:dyDescent="0.25">
      <c r="A321" s="137" t="s">
        <v>22708</v>
      </c>
      <c r="B321" s="138" t="s">
        <v>22709</v>
      </c>
      <c r="C321" s="138" t="s">
        <v>59</v>
      </c>
      <c r="D321" s="139">
        <v>99.77</v>
      </c>
    </row>
    <row r="322" spans="1:4" ht="13.5" customHeight="1" x14ac:dyDescent="0.25">
      <c r="A322" s="134" t="s">
        <v>22710</v>
      </c>
      <c r="B322" s="135" t="s">
        <v>22711</v>
      </c>
      <c r="C322" s="136"/>
      <c r="D322" s="136"/>
    </row>
    <row r="323" spans="1:4" ht="12.75" customHeight="1" x14ac:dyDescent="0.25">
      <c r="A323" s="137" t="s">
        <v>22712</v>
      </c>
      <c r="B323" s="138" t="s">
        <v>22713</v>
      </c>
      <c r="C323" s="138" t="s">
        <v>86</v>
      </c>
      <c r="D323" s="139">
        <v>2000</v>
      </c>
    </row>
    <row r="324" spans="1:4" ht="12.75" customHeight="1" x14ac:dyDescent="0.25">
      <c r="A324" s="137" t="s">
        <v>22714</v>
      </c>
      <c r="B324" s="138" t="s">
        <v>22715</v>
      </c>
      <c r="C324" s="138" t="s">
        <v>59</v>
      </c>
      <c r="D324" s="139">
        <v>52.04</v>
      </c>
    </row>
    <row r="325" spans="1:4" ht="13.5" customHeight="1" x14ac:dyDescent="0.25">
      <c r="A325" s="137" t="s">
        <v>22716</v>
      </c>
      <c r="B325" s="138" t="s">
        <v>22717</v>
      </c>
      <c r="C325" s="138" t="s">
        <v>59</v>
      </c>
      <c r="D325" s="139">
        <v>105.31</v>
      </c>
    </row>
    <row r="326" spans="1:4" ht="12.75" customHeight="1" x14ac:dyDescent="0.25">
      <c r="A326" s="137" t="s">
        <v>22718</v>
      </c>
      <c r="B326" s="138" t="s">
        <v>22719</v>
      </c>
      <c r="C326" s="138" t="s">
        <v>59</v>
      </c>
      <c r="D326" s="139">
        <v>211.64</v>
      </c>
    </row>
    <row r="327" spans="1:4" ht="13.5" customHeight="1" x14ac:dyDescent="0.25">
      <c r="A327" s="134" t="s">
        <v>22720</v>
      </c>
      <c r="B327" s="135" t="s">
        <v>22721</v>
      </c>
      <c r="C327" s="136"/>
      <c r="D327" s="136"/>
    </row>
    <row r="328" spans="1:4" ht="12.75" customHeight="1" x14ac:dyDescent="0.25">
      <c r="A328" s="137" t="s">
        <v>22722</v>
      </c>
      <c r="B328" s="138" t="s">
        <v>22713</v>
      </c>
      <c r="C328" s="138" t="s">
        <v>86</v>
      </c>
      <c r="D328" s="139">
        <v>4800</v>
      </c>
    </row>
    <row r="329" spans="1:4" ht="12.75" customHeight="1" x14ac:dyDescent="0.25">
      <c r="A329" s="137" t="s">
        <v>22723</v>
      </c>
      <c r="B329" s="138" t="s">
        <v>22724</v>
      </c>
      <c r="C329" s="138" t="s">
        <v>59</v>
      </c>
      <c r="D329" s="139">
        <v>86.56</v>
      </c>
    </row>
    <row r="330" spans="1:4" ht="13.5" customHeight="1" x14ac:dyDescent="0.25">
      <c r="A330" s="137" t="s">
        <v>22725</v>
      </c>
      <c r="B330" s="138" t="s">
        <v>22726</v>
      </c>
      <c r="C330" s="138" t="s">
        <v>59</v>
      </c>
      <c r="D330" s="139">
        <v>114.63</v>
      </c>
    </row>
    <row r="331" spans="1:4" ht="12.75" customHeight="1" x14ac:dyDescent="0.25">
      <c r="A331" s="137" t="s">
        <v>22727</v>
      </c>
      <c r="B331" s="138" t="s">
        <v>22728</v>
      </c>
      <c r="C331" s="138" t="s">
        <v>59</v>
      </c>
      <c r="D331" s="139">
        <v>162.63</v>
      </c>
    </row>
    <row r="332" spans="1:4" ht="12.75" customHeight="1" x14ac:dyDescent="0.25">
      <c r="A332" s="134" t="s">
        <v>22729</v>
      </c>
      <c r="B332" s="135" t="s">
        <v>22730</v>
      </c>
      <c r="C332" s="136"/>
      <c r="D332" s="136"/>
    </row>
    <row r="333" spans="1:4" ht="13.5" customHeight="1" x14ac:dyDescent="0.25">
      <c r="A333" s="137" t="s">
        <v>22731</v>
      </c>
      <c r="B333" s="138" t="s">
        <v>22732</v>
      </c>
      <c r="C333" s="138" t="s">
        <v>86</v>
      </c>
      <c r="D333" s="139">
        <v>25000</v>
      </c>
    </row>
    <row r="334" spans="1:4" ht="12.75" customHeight="1" x14ac:dyDescent="0.25">
      <c r="A334" s="137" t="s">
        <v>22733</v>
      </c>
      <c r="B334" s="138" t="s">
        <v>22734</v>
      </c>
      <c r="C334" s="138" t="s">
        <v>59</v>
      </c>
      <c r="D334" s="139">
        <v>119.21</v>
      </c>
    </row>
    <row r="335" spans="1:4" ht="13.5" customHeight="1" x14ac:dyDescent="0.25">
      <c r="A335" s="137" t="s">
        <v>22735</v>
      </c>
      <c r="B335" s="138" t="s">
        <v>22736</v>
      </c>
      <c r="C335" s="138" t="s">
        <v>59</v>
      </c>
      <c r="D335" s="139">
        <v>225.65</v>
      </c>
    </row>
    <row r="336" spans="1:4" ht="12.75" customHeight="1" x14ac:dyDescent="0.25">
      <c r="A336" s="137" t="s">
        <v>22737</v>
      </c>
      <c r="B336" s="138" t="s">
        <v>22738</v>
      </c>
      <c r="C336" s="138" t="s">
        <v>59</v>
      </c>
      <c r="D336" s="139">
        <v>378.57</v>
      </c>
    </row>
    <row r="337" spans="1:4" ht="12.75" customHeight="1" x14ac:dyDescent="0.25">
      <c r="A337" s="137" t="s">
        <v>22739</v>
      </c>
      <c r="B337" s="138" t="s">
        <v>22740</v>
      </c>
      <c r="C337" s="138" t="s">
        <v>59</v>
      </c>
      <c r="D337" s="139">
        <v>471.15</v>
      </c>
    </row>
    <row r="338" spans="1:4" ht="13.5" customHeight="1" x14ac:dyDescent="0.25">
      <c r="A338" s="137" t="s">
        <v>22741</v>
      </c>
      <c r="B338" s="138" t="s">
        <v>22742</v>
      </c>
      <c r="C338" s="138" t="s">
        <v>59</v>
      </c>
      <c r="D338" s="139">
        <v>622.38</v>
      </c>
    </row>
    <row r="339" spans="1:4" ht="12.75" customHeight="1" x14ac:dyDescent="0.25">
      <c r="A339" s="134" t="s">
        <v>22743</v>
      </c>
      <c r="B339" s="135" t="s">
        <v>22744</v>
      </c>
      <c r="C339" s="136"/>
      <c r="D339" s="136"/>
    </row>
    <row r="340" spans="1:4" ht="13.5" customHeight="1" x14ac:dyDescent="0.25">
      <c r="A340" s="137" t="s">
        <v>22745</v>
      </c>
      <c r="B340" s="138" t="s">
        <v>22746</v>
      </c>
      <c r="C340" s="138" t="s">
        <v>86</v>
      </c>
      <c r="D340" s="139">
        <v>20700</v>
      </c>
    </row>
    <row r="341" spans="1:4" ht="12.75" customHeight="1" x14ac:dyDescent="0.25">
      <c r="A341" s="137" t="s">
        <v>22747</v>
      </c>
      <c r="B341" s="138" t="s">
        <v>22748</v>
      </c>
      <c r="C341" s="138" t="s">
        <v>59</v>
      </c>
      <c r="D341" s="139">
        <v>346.3</v>
      </c>
    </row>
    <row r="342" spans="1:4" ht="12.75" customHeight="1" x14ac:dyDescent="0.25">
      <c r="A342" s="137" t="s">
        <v>22749</v>
      </c>
      <c r="B342" s="138" t="s">
        <v>22750</v>
      </c>
      <c r="C342" s="138" t="s">
        <v>59</v>
      </c>
      <c r="D342" s="139">
        <v>507.69</v>
      </c>
    </row>
    <row r="343" spans="1:4" ht="13.5" customHeight="1" x14ac:dyDescent="0.25">
      <c r="A343" s="137" t="s">
        <v>22751</v>
      </c>
      <c r="B343" s="138" t="s">
        <v>22752</v>
      </c>
      <c r="C343" s="138" t="s">
        <v>59</v>
      </c>
      <c r="D343" s="139">
        <v>648.91999999999996</v>
      </c>
    </row>
    <row r="344" spans="1:4" ht="12.75" customHeight="1" x14ac:dyDescent="0.25">
      <c r="A344" s="137" t="s">
        <v>22753</v>
      </c>
      <c r="B344" s="138" t="s">
        <v>22754</v>
      </c>
      <c r="C344" s="138" t="s">
        <v>59</v>
      </c>
      <c r="D344" s="139">
        <v>724.22</v>
      </c>
    </row>
    <row r="345" spans="1:4" ht="12.75" customHeight="1" x14ac:dyDescent="0.25">
      <c r="A345" s="137" t="s">
        <v>22755</v>
      </c>
      <c r="B345" s="138" t="s">
        <v>22756</v>
      </c>
      <c r="C345" s="138" t="s">
        <v>59</v>
      </c>
      <c r="D345" s="139">
        <v>666.83</v>
      </c>
    </row>
    <row r="346" spans="1:4" ht="13.5" customHeight="1" x14ac:dyDescent="0.25">
      <c r="A346" s="137" t="s">
        <v>22757</v>
      </c>
      <c r="B346" s="138" t="s">
        <v>22758</v>
      </c>
      <c r="C346" s="138" t="s">
        <v>59</v>
      </c>
      <c r="D346" s="139">
        <v>882.54</v>
      </c>
    </row>
    <row r="347" spans="1:4" ht="12.75" customHeight="1" x14ac:dyDescent="0.25">
      <c r="A347" s="137" t="s">
        <v>22759</v>
      </c>
      <c r="B347" s="138" t="s">
        <v>22760</v>
      </c>
      <c r="C347" s="138" t="s">
        <v>59</v>
      </c>
      <c r="D347" s="139">
        <v>1031.76</v>
      </c>
    </row>
    <row r="348" spans="1:4" ht="3" customHeight="1" x14ac:dyDescent="0.25">
      <c r="A348" s="137" t="s">
        <v>22761</v>
      </c>
      <c r="B348" s="138" t="s">
        <v>22762</v>
      </c>
      <c r="C348" s="138" t="s">
        <v>59</v>
      </c>
      <c r="D348" s="139">
        <v>1154.5899999999999</v>
      </c>
    </row>
    <row r="349" spans="1:4" ht="12.75" customHeight="1" x14ac:dyDescent="0.25">
      <c r="A349" s="134" t="s">
        <v>22763</v>
      </c>
      <c r="B349" s="135" t="s">
        <v>22764</v>
      </c>
      <c r="C349" s="136"/>
      <c r="D349" s="136"/>
    </row>
    <row r="350" spans="1:4" ht="2.25" customHeight="1" x14ac:dyDescent="0.25">
      <c r="A350" s="137" t="s">
        <v>22765</v>
      </c>
      <c r="B350" s="486" t="s">
        <v>22766</v>
      </c>
      <c r="C350" s="138" t="s">
        <v>284</v>
      </c>
      <c r="D350" s="139">
        <v>68.87</v>
      </c>
    </row>
    <row r="351" spans="1:4" ht="13.5" customHeight="1" x14ac:dyDescent="0.25">
      <c r="B351" s="486"/>
    </row>
    <row r="352" spans="1:4" ht="2.25" customHeight="1" x14ac:dyDescent="0.25">
      <c r="A352" s="137" t="s">
        <v>22767</v>
      </c>
      <c r="B352" s="486" t="s">
        <v>22768</v>
      </c>
      <c r="C352" s="138" t="s">
        <v>284</v>
      </c>
      <c r="D352" s="139">
        <v>59.22</v>
      </c>
    </row>
    <row r="353" spans="1:4" ht="13.5" customHeight="1" x14ac:dyDescent="0.25">
      <c r="B353" s="486"/>
    </row>
    <row r="354" spans="1:4" ht="2.25" customHeight="1" x14ac:dyDescent="0.25">
      <c r="A354" s="137" t="s">
        <v>22769</v>
      </c>
      <c r="B354" s="486" t="s">
        <v>22770</v>
      </c>
      <c r="C354" s="138" t="s">
        <v>284</v>
      </c>
      <c r="D354" s="139">
        <v>148.19999999999999</v>
      </c>
    </row>
    <row r="355" spans="1:4" ht="12.75" customHeight="1" x14ac:dyDescent="0.25">
      <c r="B355" s="486"/>
    </row>
    <row r="356" spans="1:4" ht="3" customHeight="1" x14ac:dyDescent="0.25">
      <c r="A356" s="137" t="s">
        <v>22771</v>
      </c>
      <c r="B356" s="486" t="s">
        <v>22772</v>
      </c>
      <c r="C356" s="138" t="s">
        <v>284</v>
      </c>
      <c r="D356" s="139">
        <v>93.58</v>
      </c>
    </row>
    <row r="357" spans="1:4" ht="12.75" customHeight="1" x14ac:dyDescent="0.25">
      <c r="B357" s="486"/>
    </row>
    <row r="358" spans="1:4" ht="3" customHeight="1" x14ac:dyDescent="0.25">
      <c r="A358" s="137" t="s">
        <v>22773</v>
      </c>
      <c r="B358" s="486" t="s">
        <v>22774</v>
      </c>
      <c r="C358" s="138" t="s">
        <v>284</v>
      </c>
      <c r="D358" s="139">
        <v>108.38</v>
      </c>
    </row>
    <row r="359" spans="1:4" ht="12.75" customHeight="1" x14ac:dyDescent="0.25">
      <c r="B359" s="486"/>
    </row>
    <row r="360" spans="1:4" ht="2.25" customHeight="1" x14ac:dyDescent="0.25">
      <c r="A360" s="137" t="s">
        <v>22775</v>
      </c>
      <c r="B360" s="486" t="s">
        <v>22776</v>
      </c>
      <c r="C360" s="138" t="s">
        <v>284</v>
      </c>
      <c r="D360" s="139">
        <v>75.180000000000007</v>
      </c>
    </row>
    <row r="361" spans="1:4" ht="13.5" customHeight="1" x14ac:dyDescent="0.25">
      <c r="B361" s="486"/>
    </row>
    <row r="362" spans="1:4" ht="12.75" customHeight="1" x14ac:dyDescent="0.25">
      <c r="A362" s="137" t="s">
        <v>22777</v>
      </c>
      <c r="B362" s="486" t="s">
        <v>22778</v>
      </c>
      <c r="C362" s="138" t="s">
        <v>284</v>
      </c>
      <c r="D362" s="139">
        <v>165.52</v>
      </c>
    </row>
    <row r="363" spans="1:4" ht="12.75" customHeight="1" x14ac:dyDescent="0.25">
      <c r="B363" s="486"/>
    </row>
    <row r="364" spans="1:4" ht="13.5" customHeight="1" x14ac:dyDescent="0.25">
      <c r="A364" s="134" t="s">
        <v>22779</v>
      </c>
      <c r="B364" s="135" t="s">
        <v>22780</v>
      </c>
      <c r="C364" s="136"/>
      <c r="D364" s="136"/>
    </row>
    <row r="365" spans="1:4" ht="12.75" customHeight="1" x14ac:dyDescent="0.25">
      <c r="A365" s="137" t="s">
        <v>22781</v>
      </c>
      <c r="B365" s="138" t="s">
        <v>22782</v>
      </c>
      <c r="C365" s="138" t="s">
        <v>86</v>
      </c>
      <c r="D365" s="139">
        <v>4.67</v>
      </c>
    </row>
    <row r="366" spans="1:4" ht="13.5" customHeight="1" x14ac:dyDescent="0.25">
      <c r="A366" s="137" t="s">
        <v>22783</v>
      </c>
      <c r="B366" s="138" t="s">
        <v>22784</v>
      </c>
      <c r="C366" s="138" t="s">
        <v>1636</v>
      </c>
      <c r="D366" s="139">
        <v>14.37</v>
      </c>
    </row>
    <row r="367" spans="1:4" ht="12.75" customHeight="1" x14ac:dyDescent="0.25">
      <c r="A367" s="137" t="s">
        <v>22785</v>
      </c>
      <c r="B367" s="138" t="s">
        <v>22786</v>
      </c>
      <c r="C367" s="138" t="s">
        <v>1636</v>
      </c>
      <c r="D367" s="139">
        <v>14.37</v>
      </c>
    </row>
    <row r="368" spans="1:4" ht="12.75" customHeight="1" x14ac:dyDescent="0.25">
      <c r="A368" s="137" t="s">
        <v>22787</v>
      </c>
      <c r="B368" s="138" t="s">
        <v>22788</v>
      </c>
      <c r="C368" s="138" t="s">
        <v>1636</v>
      </c>
      <c r="D368" s="139">
        <v>12.24</v>
      </c>
    </row>
    <row r="369" spans="1:4" ht="13.5" customHeight="1" x14ac:dyDescent="0.25">
      <c r="A369" s="137" t="s">
        <v>22789</v>
      </c>
      <c r="B369" s="138" t="s">
        <v>22790</v>
      </c>
      <c r="C369" s="138" t="s">
        <v>1636</v>
      </c>
      <c r="D369" s="139">
        <v>11.14</v>
      </c>
    </row>
    <row r="370" spans="1:4" ht="12.75" customHeight="1" x14ac:dyDescent="0.25">
      <c r="A370" s="137" t="s">
        <v>22791</v>
      </c>
      <c r="B370" s="138" t="s">
        <v>22792</v>
      </c>
      <c r="C370" s="138" t="s">
        <v>1636</v>
      </c>
      <c r="D370" s="139">
        <v>9.91</v>
      </c>
    </row>
    <row r="371" spans="1:4" ht="13.5" customHeight="1" x14ac:dyDescent="0.25">
      <c r="A371" s="137" t="s">
        <v>22793</v>
      </c>
      <c r="B371" s="138" t="s">
        <v>22794</v>
      </c>
      <c r="C371" s="138" t="s">
        <v>1636</v>
      </c>
      <c r="D371" s="139">
        <v>9.14</v>
      </c>
    </row>
    <row r="372" spans="1:4" ht="12.75" customHeight="1" x14ac:dyDescent="0.25">
      <c r="A372" s="137" t="s">
        <v>22795</v>
      </c>
      <c r="B372" s="138" t="s">
        <v>22796</v>
      </c>
      <c r="C372" s="138" t="s">
        <v>1636</v>
      </c>
      <c r="D372" s="139">
        <v>8.58</v>
      </c>
    </row>
    <row r="373" spans="1:4" ht="12.75" customHeight="1" x14ac:dyDescent="0.25">
      <c r="A373" s="137" t="s">
        <v>22797</v>
      </c>
      <c r="B373" s="138" t="s">
        <v>22798</v>
      </c>
      <c r="C373" s="138" t="s">
        <v>1636</v>
      </c>
      <c r="D373" s="139">
        <v>8.4</v>
      </c>
    </row>
    <row r="374" spans="1:4" ht="13.5" customHeight="1" x14ac:dyDescent="0.25">
      <c r="A374" s="137" t="s">
        <v>22799</v>
      </c>
      <c r="B374" s="138" t="s">
        <v>22800</v>
      </c>
      <c r="C374" s="138" t="s">
        <v>1636</v>
      </c>
      <c r="D374" s="139">
        <v>8.11</v>
      </c>
    </row>
    <row r="375" spans="1:4" ht="12.75" customHeight="1" x14ac:dyDescent="0.25">
      <c r="A375" s="134" t="s">
        <v>22801</v>
      </c>
      <c r="B375" s="135" t="s">
        <v>22802</v>
      </c>
      <c r="C375" s="136"/>
      <c r="D375" s="136"/>
    </row>
    <row r="376" spans="1:4" ht="12.75" customHeight="1" x14ac:dyDescent="0.25">
      <c r="A376" s="137" t="s">
        <v>22803</v>
      </c>
      <c r="B376" s="138" t="s">
        <v>22804</v>
      </c>
      <c r="C376" s="138" t="s">
        <v>38</v>
      </c>
      <c r="D376" s="139">
        <v>816.91</v>
      </c>
    </row>
    <row r="377" spans="1:4" ht="13.5" customHeight="1" x14ac:dyDescent="0.25">
      <c r="A377" s="134" t="s">
        <v>22805</v>
      </c>
      <c r="B377" s="135" t="s">
        <v>22806</v>
      </c>
      <c r="C377" s="136"/>
      <c r="D377" s="136"/>
    </row>
    <row r="378" spans="1:4" ht="12.75" customHeight="1" x14ac:dyDescent="0.25">
      <c r="A378" s="137" t="s">
        <v>22807</v>
      </c>
      <c r="B378" s="138" t="s">
        <v>22808</v>
      </c>
      <c r="C378" s="138" t="s">
        <v>38</v>
      </c>
      <c r="D378" s="139">
        <v>571.62</v>
      </c>
    </row>
    <row r="379" spans="1:4" ht="13.5" customHeight="1" x14ac:dyDescent="0.25">
      <c r="A379" s="137" t="s">
        <v>22809</v>
      </c>
      <c r="B379" s="138" t="s">
        <v>22810</v>
      </c>
      <c r="C379" s="138" t="s">
        <v>38</v>
      </c>
      <c r="D379" s="139">
        <v>585.79</v>
      </c>
    </row>
    <row r="380" spans="1:4" ht="12.75" customHeight="1" x14ac:dyDescent="0.25">
      <c r="A380" s="137" t="s">
        <v>22811</v>
      </c>
      <c r="B380" s="138" t="s">
        <v>22812</v>
      </c>
      <c r="C380" s="138" t="s">
        <v>38</v>
      </c>
      <c r="D380" s="139">
        <v>709.42</v>
      </c>
    </row>
    <row r="381" spans="1:4" ht="12.75" customHeight="1" x14ac:dyDescent="0.25">
      <c r="A381" s="137" t="s">
        <v>22813</v>
      </c>
      <c r="B381" s="138" t="s">
        <v>22814</v>
      </c>
      <c r="C381" s="138" t="s">
        <v>38</v>
      </c>
      <c r="D381" s="139">
        <v>709.42</v>
      </c>
    </row>
    <row r="382" spans="1:4" ht="13.5" customHeight="1" x14ac:dyDescent="0.25">
      <c r="A382" s="137" t="s">
        <v>22815</v>
      </c>
      <c r="B382" s="138" t="s">
        <v>22816</v>
      </c>
      <c r="C382" s="138" t="s">
        <v>38</v>
      </c>
      <c r="D382" s="139">
        <v>755.44</v>
      </c>
    </row>
    <row r="383" spans="1:4" ht="12.75" customHeight="1" x14ac:dyDescent="0.25">
      <c r="A383" s="137" t="s">
        <v>22817</v>
      </c>
      <c r="B383" s="138" t="s">
        <v>22818</v>
      </c>
      <c r="C383" s="138" t="s">
        <v>38</v>
      </c>
      <c r="D383" s="139">
        <v>779.3</v>
      </c>
    </row>
    <row r="384" spans="1:4" ht="13.5" customHeight="1" x14ac:dyDescent="0.25">
      <c r="A384" s="137" t="s">
        <v>22819</v>
      </c>
      <c r="B384" s="138" t="s">
        <v>22820</v>
      </c>
      <c r="C384" s="138" t="s">
        <v>38</v>
      </c>
      <c r="D384" s="139">
        <v>842.17</v>
      </c>
    </row>
    <row r="385" spans="1:4" ht="12.75" customHeight="1" x14ac:dyDescent="0.25">
      <c r="A385" s="134" t="s">
        <v>22821</v>
      </c>
      <c r="B385" s="135" t="s">
        <v>22822</v>
      </c>
      <c r="C385" s="136"/>
      <c r="D385" s="136"/>
    </row>
    <row r="386" spans="1:4" ht="12.75" customHeight="1" x14ac:dyDescent="0.25">
      <c r="A386" s="137" t="s">
        <v>22823</v>
      </c>
      <c r="B386" s="138" t="s">
        <v>22824</v>
      </c>
      <c r="C386" s="138" t="s">
        <v>38</v>
      </c>
      <c r="D386" s="139">
        <v>650.29999999999995</v>
      </c>
    </row>
    <row r="387" spans="1:4" ht="13.5" customHeight="1" x14ac:dyDescent="0.25">
      <c r="A387" s="137" t="s">
        <v>22825</v>
      </c>
      <c r="B387" s="138" t="s">
        <v>22826</v>
      </c>
      <c r="C387" s="138" t="s">
        <v>38</v>
      </c>
      <c r="D387" s="139">
        <v>661.8</v>
      </c>
    </row>
    <row r="388" spans="1:4" ht="12.75" customHeight="1" x14ac:dyDescent="0.25">
      <c r="A388" s="137" t="s">
        <v>22827</v>
      </c>
      <c r="B388" s="138" t="s">
        <v>22828</v>
      </c>
      <c r="C388" s="138" t="s">
        <v>38</v>
      </c>
      <c r="D388" s="139">
        <v>673.3</v>
      </c>
    </row>
    <row r="389" spans="1:4" ht="12.75" customHeight="1" x14ac:dyDescent="0.25">
      <c r="A389" s="137" t="s">
        <v>22829</v>
      </c>
      <c r="B389" s="138" t="s">
        <v>22830</v>
      </c>
      <c r="C389" s="138" t="s">
        <v>38</v>
      </c>
      <c r="D389" s="139">
        <v>684.8</v>
      </c>
    </row>
    <row r="390" spans="1:4" ht="13.5" customHeight="1" x14ac:dyDescent="0.25">
      <c r="A390" s="137" t="s">
        <v>22831</v>
      </c>
      <c r="B390" s="138" t="s">
        <v>22832</v>
      </c>
      <c r="C390" s="138" t="s">
        <v>38</v>
      </c>
      <c r="D390" s="139">
        <v>707.8</v>
      </c>
    </row>
    <row r="391" spans="1:4" ht="12.75" customHeight="1" x14ac:dyDescent="0.25">
      <c r="A391" s="134" t="s">
        <v>22833</v>
      </c>
      <c r="B391" s="135" t="s">
        <v>22834</v>
      </c>
      <c r="C391" s="136"/>
      <c r="D391" s="136"/>
    </row>
    <row r="392" spans="1:4" ht="13.5" customHeight="1" x14ac:dyDescent="0.25">
      <c r="A392" s="137" t="s">
        <v>22835</v>
      </c>
      <c r="B392" s="138" t="s">
        <v>22836</v>
      </c>
      <c r="C392" s="138" t="s">
        <v>38</v>
      </c>
      <c r="D392" s="139">
        <v>681.39</v>
      </c>
    </row>
    <row r="393" spans="1:4" ht="12.75" customHeight="1" x14ac:dyDescent="0.25">
      <c r="A393" s="137" t="s">
        <v>22837</v>
      </c>
      <c r="B393" s="138" t="s">
        <v>22838</v>
      </c>
      <c r="C393" s="138" t="s">
        <v>38</v>
      </c>
      <c r="D393" s="139">
        <v>692.89</v>
      </c>
    </row>
    <row r="394" spans="1:4" ht="12.75" customHeight="1" x14ac:dyDescent="0.25">
      <c r="A394" s="137" t="s">
        <v>22839</v>
      </c>
      <c r="B394" s="138" t="s">
        <v>22840</v>
      </c>
      <c r="C394" s="138" t="s">
        <v>38</v>
      </c>
      <c r="D394" s="139">
        <v>704.39</v>
      </c>
    </row>
    <row r="395" spans="1:4" ht="13.5" customHeight="1" x14ac:dyDescent="0.25">
      <c r="A395" s="137" t="s">
        <v>22841</v>
      </c>
      <c r="B395" s="138" t="s">
        <v>22842</v>
      </c>
      <c r="C395" s="138" t="s">
        <v>38</v>
      </c>
      <c r="D395" s="139">
        <v>727.39</v>
      </c>
    </row>
    <row r="396" spans="1:4" ht="12.75" customHeight="1" x14ac:dyDescent="0.25">
      <c r="A396" s="134" t="s">
        <v>22843</v>
      </c>
      <c r="B396" s="135" t="s">
        <v>22844</v>
      </c>
      <c r="C396" s="136"/>
      <c r="D396" s="136"/>
    </row>
    <row r="397" spans="1:4" ht="13.5" customHeight="1" x14ac:dyDescent="0.25">
      <c r="A397" s="137" t="s">
        <v>22845</v>
      </c>
      <c r="B397" s="138" t="s">
        <v>22846</v>
      </c>
      <c r="C397" s="138" t="s">
        <v>284</v>
      </c>
      <c r="D397" s="139">
        <v>160.94999999999999</v>
      </c>
    </row>
    <row r="398" spans="1:4" ht="12.75" customHeight="1" x14ac:dyDescent="0.25">
      <c r="A398" s="137" t="s">
        <v>22847</v>
      </c>
      <c r="B398" s="138" t="s">
        <v>22848</v>
      </c>
      <c r="C398" s="138" t="s">
        <v>284</v>
      </c>
      <c r="D398" s="139">
        <v>202.23</v>
      </c>
    </row>
    <row r="399" spans="1:4" ht="12.75" customHeight="1" x14ac:dyDescent="0.25">
      <c r="A399" s="134" t="s">
        <v>22849</v>
      </c>
      <c r="B399" s="135" t="s">
        <v>22850</v>
      </c>
      <c r="C399" s="136"/>
      <c r="D399" s="136"/>
    </row>
    <row r="400" spans="1:4" ht="13.5" customHeight="1" x14ac:dyDescent="0.25">
      <c r="A400" s="137" t="s">
        <v>22851</v>
      </c>
      <c r="B400" s="138" t="s">
        <v>22852</v>
      </c>
      <c r="C400" s="138" t="s">
        <v>86</v>
      </c>
      <c r="D400" s="139">
        <v>12.03</v>
      </c>
    </row>
    <row r="401" spans="1:4" ht="12.75" customHeight="1" x14ac:dyDescent="0.25">
      <c r="A401" s="137" t="s">
        <v>22853</v>
      </c>
      <c r="B401" s="138" t="s">
        <v>22854</v>
      </c>
      <c r="C401" s="138" t="s">
        <v>86</v>
      </c>
      <c r="D401" s="139">
        <v>19.25</v>
      </c>
    </row>
    <row r="402" spans="1:4" ht="13.5" customHeight="1" x14ac:dyDescent="0.25">
      <c r="A402" s="137" t="s">
        <v>22855</v>
      </c>
      <c r="B402" s="138" t="s">
        <v>22856</v>
      </c>
      <c r="C402" s="138" t="s">
        <v>86</v>
      </c>
      <c r="D402" s="139">
        <v>32.85</v>
      </c>
    </row>
    <row r="403" spans="1:4" ht="12.75" customHeight="1" x14ac:dyDescent="0.25">
      <c r="A403" s="137" t="s">
        <v>22857</v>
      </c>
      <c r="B403" s="138" t="s">
        <v>22858</v>
      </c>
      <c r="C403" s="138" t="s">
        <v>86</v>
      </c>
      <c r="D403" s="139">
        <v>50.96</v>
      </c>
    </row>
    <row r="404" spans="1:4" ht="12.75" customHeight="1" x14ac:dyDescent="0.25">
      <c r="A404" s="137" t="s">
        <v>22859</v>
      </c>
      <c r="B404" s="138" t="s">
        <v>22860</v>
      </c>
      <c r="C404" s="138" t="s">
        <v>86</v>
      </c>
      <c r="D404" s="139">
        <v>93.58</v>
      </c>
    </row>
    <row r="405" spans="1:4" ht="13.5" customHeight="1" x14ac:dyDescent="0.25">
      <c r="A405" s="131" t="s">
        <v>22861</v>
      </c>
      <c r="B405" s="132" t="s">
        <v>22862</v>
      </c>
      <c r="C405" s="133"/>
      <c r="D405" s="133"/>
    </row>
    <row r="406" spans="1:4" ht="12.75" customHeight="1" x14ac:dyDescent="0.25">
      <c r="A406" s="134" t="s">
        <v>22863</v>
      </c>
      <c r="B406" s="135" t="s">
        <v>22864</v>
      </c>
      <c r="C406" s="136"/>
      <c r="D406" s="136"/>
    </row>
    <row r="407" spans="1:4" ht="12.75" customHeight="1" x14ac:dyDescent="0.25">
      <c r="A407" s="137" t="s">
        <v>22865</v>
      </c>
      <c r="B407" s="138" t="s">
        <v>22866</v>
      </c>
      <c r="C407" s="138" t="s">
        <v>6864</v>
      </c>
      <c r="D407" s="139">
        <v>158.71</v>
      </c>
    </row>
    <row r="408" spans="1:4" ht="13.5" customHeight="1" x14ac:dyDescent="0.25">
      <c r="A408" s="137" t="s">
        <v>22867</v>
      </c>
      <c r="B408" s="138" t="s">
        <v>22868</v>
      </c>
      <c r="C408" s="138" t="s">
        <v>38</v>
      </c>
      <c r="D408" s="139">
        <v>320.20999999999998</v>
      </c>
    </row>
    <row r="409" spans="1:4" ht="12.75" customHeight="1" x14ac:dyDescent="0.25">
      <c r="A409" s="134" t="s">
        <v>22869</v>
      </c>
      <c r="B409" s="135" t="s">
        <v>22870</v>
      </c>
      <c r="C409" s="136"/>
      <c r="D409" s="136"/>
    </row>
    <row r="410" spans="1:4" ht="3" customHeight="1" x14ac:dyDescent="0.25">
      <c r="A410" s="137" t="s">
        <v>22871</v>
      </c>
      <c r="B410" s="138" t="s">
        <v>22872</v>
      </c>
      <c r="C410" s="138" t="s">
        <v>38</v>
      </c>
      <c r="D410" s="139">
        <v>652.08000000000004</v>
      </c>
    </row>
    <row r="411" spans="1:4" ht="12.75" customHeight="1" x14ac:dyDescent="0.25">
      <c r="A411" s="134" t="s">
        <v>22873</v>
      </c>
      <c r="B411" s="135" t="s">
        <v>22874</v>
      </c>
      <c r="C411" s="136"/>
      <c r="D411" s="136"/>
    </row>
    <row r="412" spans="1:4" ht="2.25" customHeight="1" x14ac:dyDescent="0.25">
      <c r="A412" s="137" t="s">
        <v>22875</v>
      </c>
      <c r="B412" s="486" t="s">
        <v>22876</v>
      </c>
      <c r="C412" s="138" t="s">
        <v>284</v>
      </c>
      <c r="D412" s="139">
        <v>68.849999999999994</v>
      </c>
    </row>
    <row r="413" spans="1:4" ht="13.5" customHeight="1" x14ac:dyDescent="0.25">
      <c r="B413" s="486"/>
    </row>
    <row r="414" spans="1:4" ht="12.75" customHeight="1" x14ac:dyDescent="0.25">
      <c r="A414" s="137" t="s">
        <v>22877</v>
      </c>
      <c r="B414" s="486" t="s">
        <v>22878</v>
      </c>
      <c r="C414" s="138" t="s">
        <v>284</v>
      </c>
      <c r="D414" s="139">
        <v>57.34</v>
      </c>
    </row>
    <row r="415" spans="1:4" ht="13.5" customHeight="1" x14ac:dyDescent="0.25">
      <c r="B415" s="486"/>
    </row>
    <row r="416" spans="1:4" ht="12.75" customHeight="1" x14ac:dyDescent="0.25">
      <c r="A416" s="134" t="s">
        <v>22879</v>
      </c>
      <c r="B416" s="135" t="s">
        <v>22880</v>
      </c>
      <c r="C416" s="136"/>
      <c r="D416" s="136"/>
    </row>
    <row r="417" spans="1:4" ht="12.75" customHeight="1" x14ac:dyDescent="0.25">
      <c r="A417" s="137" t="s">
        <v>22881</v>
      </c>
      <c r="B417" s="138" t="s">
        <v>22882</v>
      </c>
      <c r="C417" s="138" t="s">
        <v>1636</v>
      </c>
      <c r="D417" s="139">
        <v>10.84</v>
      </c>
    </row>
    <row r="418" spans="1:4" ht="13.5" customHeight="1" x14ac:dyDescent="0.25">
      <c r="A418" s="134" t="s">
        <v>22883</v>
      </c>
      <c r="B418" s="135" t="s">
        <v>22884</v>
      </c>
      <c r="C418" s="136"/>
      <c r="D418" s="136"/>
    </row>
    <row r="419" spans="1:4" ht="12.75" customHeight="1" x14ac:dyDescent="0.25">
      <c r="A419" s="137" t="s">
        <v>22885</v>
      </c>
      <c r="B419" s="138" t="s">
        <v>22886</v>
      </c>
      <c r="C419" s="138" t="s">
        <v>59</v>
      </c>
      <c r="D419" s="139">
        <v>127.74</v>
      </c>
    </row>
    <row r="420" spans="1:4" ht="12.75" customHeight="1" x14ac:dyDescent="0.25">
      <c r="A420" s="137" t="s">
        <v>22887</v>
      </c>
      <c r="B420" s="138" t="s">
        <v>22888</v>
      </c>
      <c r="C420" s="138" t="s">
        <v>59</v>
      </c>
      <c r="D420" s="139">
        <v>87.74</v>
      </c>
    </row>
    <row r="421" spans="1:4" ht="13.5" customHeight="1" x14ac:dyDescent="0.25">
      <c r="A421" s="134" t="s">
        <v>22889</v>
      </c>
      <c r="B421" s="135" t="s">
        <v>22890</v>
      </c>
      <c r="C421" s="136"/>
      <c r="D421" s="136"/>
    </row>
    <row r="422" spans="1:4" ht="12.75" customHeight="1" x14ac:dyDescent="0.25">
      <c r="A422" s="137" t="s">
        <v>22891</v>
      </c>
      <c r="B422" s="138" t="s">
        <v>22892</v>
      </c>
      <c r="C422" s="138" t="s">
        <v>38</v>
      </c>
      <c r="D422" s="139">
        <v>708.19</v>
      </c>
    </row>
    <row r="423" spans="1:4" ht="13.5" customHeight="1" x14ac:dyDescent="0.25">
      <c r="A423" s="137" t="s">
        <v>22893</v>
      </c>
      <c r="B423" s="138" t="s">
        <v>22894</v>
      </c>
      <c r="C423" s="138" t="s">
        <v>38</v>
      </c>
      <c r="D423" s="139">
        <v>708.19</v>
      </c>
    </row>
    <row r="424" spans="1:4" ht="12.75" customHeight="1" x14ac:dyDescent="0.25">
      <c r="A424" s="137" t="s">
        <v>22895</v>
      </c>
      <c r="B424" s="138" t="s">
        <v>22896</v>
      </c>
      <c r="C424" s="138" t="s">
        <v>38</v>
      </c>
      <c r="D424" s="139">
        <v>752.21</v>
      </c>
    </row>
    <row r="425" spans="1:4" ht="12.75" customHeight="1" x14ac:dyDescent="0.25">
      <c r="A425" s="137" t="s">
        <v>22897</v>
      </c>
      <c r="B425" s="138" t="s">
        <v>22898</v>
      </c>
      <c r="C425" s="138" t="s">
        <v>38</v>
      </c>
      <c r="D425" s="139">
        <v>775.03</v>
      </c>
    </row>
    <row r="426" spans="1:4" ht="13.5" customHeight="1" x14ac:dyDescent="0.25">
      <c r="A426" s="137" t="s">
        <v>22899</v>
      </c>
      <c r="B426" s="138" t="s">
        <v>22900</v>
      </c>
      <c r="C426" s="138" t="s">
        <v>38</v>
      </c>
      <c r="D426" s="139">
        <v>835.16</v>
      </c>
    </row>
    <row r="427" spans="1:4" ht="12.75" customHeight="1" x14ac:dyDescent="0.25">
      <c r="A427" s="137" t="s">
        <v>22901</v>
      </c>
      <c r="B427" s="138" t="s">
        <v>22902</v>
      </c>
      <c r="C427" s="138" t="s">
        <v>38</v>
      </c>
      <c r="D427" s="139">
        <v>651.64</v>
      </c>
    </row>
    <row r="428" spans="1:4" ht="13.5" customHeight="1" x14ac:dyDescent="0.25">
      <c r="A428" s="137" t="s">
        <v>22903</v>
      </c>
      <c r="B428" s="138" t="s">
        <v>22904</v>
      </c>
      <c r="C428" s="138" t="s">
        <v>38</v>
      </c>
      <c r="D428" s="139">
        <v>662.64</v>
      </c>
    </row>
    <row r="429" spans="1:4" ht="12.75" customHeight="1" x14ac:dyDescent="0.25">
      <c r="A429" s="137" t="s">
        <v>22905</v>
      </c>
      <c r="B429" s="138" t="s">
        <v>22906</v>
      </c>
      <c r="C429" s="138" t="s">
        <v>38</v>
      </c>
      <c r="D429" s="139">
        <v>673.64</v>
      </c>
    </row>
    <row r="430" spans="1:4" ht="12.75" customHeight="1" x14ac:dyDescent="0.25">
      <c r="A430" s="137" t="s">
        <v>22907</v>
      </c>
      <c r="B430" s="138" t="s">
        <v>22908</v>
      </c>
      <c r="C430" s="138" t="s">
        <v>38</v>
      </c>
      <c r="D430" s="139">
        <v>684.64</v>
      </c>
    </row>
    <row r="431" spans="1:4" ht="13.5" customHeight="1" x14ac:dyDescent="0.25">
      <c r="A431" s="137" t="s">
        <v>22909</v>
      </c>
      <c r="B431" s="138" t="s">
        <v>22910</v>
      </c>
      <c r="C431" s="138" t="s">
        <v>38</v>
      </c>
      <c r="D431" s="139">
        <v>706.64</v>
      </c>
    </row>
    <row r="432" spans="1:4" ht="12.75" customHeight="1" x14ac:dyDescent="0.25">
      <c r="A432" s="134" t="s">
        <v>22911</v>
      </c>
      <c r="B432" s="135" t="s">
        <v>22912</v>
      </c>
      <c r="C432" s="136"/>
      <c r="D432" s="136"/>
    </row>
    <row r="433" spans="1:4" ht="12.75" customHeight="1" x14ac:dyDescent="0.25">
      <c r="A433" s="137" t="s">
        <v>22913</v>
      </c>
      <c r="B433" s="138" t="s">
        <v>22914</v>
      </c>
      <c r="C433" s="138" t="s">
        <v>38</v>
      </c>
      <c r="D433" s="139">
        <v>223.44</v>
      </c>
    </row>
    <row r="434" spans="1:4" ht="13.5" customHeight="1" x14ac:dyDescent="0.25">
      <c r="A434" s="137" t="s">
        <v>22915</v>
      </c>
      <c r="B434" s="138" t="s">
        <v>22916</v>
      </c>
      <c r="C434" s="138" t="s">
        <v>38</v>
      </c>
      <c r="D434" s="139">
        <v>198.56</v>
      </c>
    </row>
    <row r="435" spans="1:4" ht="12.75" customHeight="1" x14ac:dyDescent="0.25">
      <c r="A435" s="137" t="s">
        <v>22917</v>
      </c>
      <c r="B435" s="138" t="s">
        <v>22918</v>
      </c>
      <c r="C435" s="138" t="s">
        <v>38</v>
      </c>
      <c r="D435" s="139">
        <v>223.44</v>
      </c>
    </row>
    <row r="436" spans="1:4" ht="13.5" customHeight="1" x14ac:dyDescent="0.25">
      <c r="A436" s="134" t="s">
        <v>22919</v>
      </c>
      <c r="B436" s="135" t="s">
        <v>22920</v>
      </c>
      <c r="C436" s="136"/>
      <c r="D436" s="136"/>
    </row>
    <row r="437" spans="1:4" ht="12.75" customHeight="1" x14ac:dyDescent="0.25">
      <c r="A437" s="137" t="s">
        <v>22921</v>
      </c>
      <c r="B437" s="138" t="s">
        <v>22922</v>
      </c>
      <c r="C437" s="138" t="s">
        <v>284</v>
      </c>
      <c r="D437" s="139">
        <v>6.93</v>
      </c>
    </row>
    <row r="438" spans="1:4" ht="12.75" customHeight="1" x14ac:dyDescent="0.25">
      <c r="A438" s="137" t="s">
        <v>22923</v>
      </c>
      <c r="B438" s="138" t="s">
        <v>22924</v>
      </c>
      <c r="C438" s="138" t="s">
        <v>284</v>
      </c>
      <c r="D438" s="139">
        <v>8.92</v>
      </c>
    </row>
    <row r="439" spans="1:4" ht="13.5" customHeight="1" x14ac:dyDescent="0.25">
      <c r="A439" s="134" t="s">
        <v>22925</v>
      </c>
      <c r="B439" s="135" t="s">
        <v>22926</v>
      </c>
      <c r="C439" s="136"/>
      <c r="D439" s="136"/>
    </row>
    <row r="440" spans="1:4" ht="12.75" customHeight="1" x14ac:dyDescent="0.25">
      <c r="A440" s="137" t="s">
        <v>22927</v>
      </c>
      <c r="B440" s="138" t="s">
        <v>22928</v>
      </c>
      <c r="C440" s="138" t="s">
        <v>86</v>
      </c>
      <c r="D440" s="139">
        <v>8.89</v>
      </c>
    </row>
    <row r="441" spans="1:4" ht="13.5" customHeight="1" x14ac:dyDescent="0.25">
      <c r="A441" s="137" t="s">
        <v>22929</v>
      </c>
      <c r="B441" s="138" t="s">
        <v>22930</v>
      </c>
      <c r="C441" s="138" t="s">
        <v>86</v>
      </c>
      <c r="D441" s="139">
        <v>13.66</v>
      </c>
    </row>
    <row r="442" spans="1:4" ht="12.75" customHeight="1" x14ac:dyDescent="0.25">
      <c r="A442" s="137" t="s">
        <v>22931</v>
      </c>
      <c r="B442" s="138" t="s">
        <v>22932</v>
      </c>
      <c r="C442" s="138" t="s">
        <v>86</v>
      </c>
      <c r="D442" s="139">
        <v>11.08</v>
      </c>
    </row>
    <row r="443" spans="1:4" ht="12.75" customHeight="1" x14ac:dyDescent="0.25">
      <c r="A443" s="134" t="s">
        <v>22933</v>
      </c>
      <c r="B443" s="135" t="s">
        <v>22934</v>
      </c>
      <c r="C443" s="136"/>
      <c r="D443" s="136"/>
    </row>
    <row r="444" spans="1:4" ht="13.5" customHeight="1" x14ac:dyDescent="0.25">
      <c r="A444" s="137" t="s">
        <v>22935</v>
      </c>
      <c r="B444" s="138" t="s">
        <v>22936</v>
      </c>
      <c r="C444" s="138" t="s">
        <v>86</v>
      </c>
      <c r="D444" s="139">
        <v>13.66</v>
      </c>
    </row>
    <row r="445" spans="1:4" ht="12.75" customHeight="1" x14ac:dyDescent="0.25">
      <c r="A445" s="137" t="s">
        <v>22937</v>
      </c>
      <c r="B445" s="138" t="s">
        <v>22938</v>
      </c>
      <c r="C445" s="138" t="s">
        <v>59</v>
      </c>
      <c r="D445" s="139">
        <v>246.76</v>
      </c>
    </row>
    <row r="446" spans="1:4" ht="12.75" customHeight="1" x14ac:dyDescent="0.25">
      <c r="A446" s="137" t="s">
        <v>22939</v>
      </c>
      <c r="B446" s="138" t="s">
        <v>22940</v>
      </c>
      <c r="C446" s="138" t="s">
        <v>86</v>
      </c>
      <c r="D446" s="139">
        <v>124.15</v>
      </c>
    </row>
    <row r="447" spans="1:4" ht="13.5" customHeight="1" x14ac:dyDescent="0.25">
      <c r="A447" s="134" t="s">
        <v>22941</v>
      </c>
      <c r="B447" s="135" t="s">
        <v>22942</v>
      </c>
      <c r="C447" s="136"/>
      <c r="D447" s="136"/>
    </row>
    <row r="448" spans="1:4" ht="12.75" customHeight="1" x14ac:dyDescent="0.25">
      <c r="A448" s="137" t="s">
        <v>22943</v>
      </c>
      <c r="B448" s="138" t="s">
        <v>22944</v>
      </c>
      <c r="C448" s="138" t="s">
        <v>86</v>
      </c>
      <c r="D448" s="139">
        <v>955.93</v>
      </c>
    </row>
    <row r="449" spans="1:4" ht="13.5" customHeight="1" x14ac:dyDescent="0.25">
      <c r="A449" s="134" t="s">
        <v>22945</v>
      </c>
      <c r="B449" s="135" t="s">
        <v>22946</v>
      </c>
      <c r="C449" s="136"/>
      <c r="D449" s="136"/>
    </row>
    <row r="450" spans="1:4" ht="12.75" customHeight="1" x14ac:dyDescent="0.25">
      <c r="A450" s="137" t="s">
        <v>22947</v>
      </c>
      <c r="B450" s="138" t="s">
        <v>22948</v>
      </c>
      <c r="C450" s="138" t="s">
        <v>86</v>
      </c>
      <c r="D450" s="139">
        <v>9554.36</v>
      </c>
    </row>
    <row r="451" spans="1:4" ht="12.75" customHeight="1" x14ac:dyDescent="0.25">
      <c r="A451" s="137" t="s">
        <v>22949</v>
      </c>
      <c r="B451" s="138" t="s">
        <v>22950</v>
      </c>
      <c r="C451" s="138" t="s">
        <v>86</v>
      </c>
      <c r="D451" s="139">
        <v>9921.5499999999993</v>
      </c>
    </row>
    <row r="452" spans="1:4" ht="13.5" customHeight="1" x14ac:dyDescent="0.25">
      <c r="A452" s="137" t="s">
        <v>22951</v>
      </c>
      <c r="B452" s="138" t="s">
        <v>22952</v>
      </c>
      <c r="C452" s="138" t="s">
        <v>86</v>
      </c>
      <c r="D452" s="139">
        <v>10289.07</v>
      </c>
    </row>
    <row r="453" spans="1:4" ht="12.75" customHeight="1" x14ac:dyDescent="0.25">
      <c r="A453" s="137" t="s">
        <v>22953</v>
      </c>
      <c r="B453" s="138" t="s">
        <v>22954</v>
      </c>
      <c r="C453" s="138" t="s">
        <v>86</v>
      </c>
      <c r="D453" s="139">
        <v>10655.27</v>
      </c>
    </row>
    <row r="454" spans="1:4" ht="13.5" customHeight="1" x14ac:dyDescent="0.25">
      <c r="A454" s="137" t="s">
        <v>22955</v>
      </c>
      <c r="B454" s="138" t="s">
        <v>22956</v>
      </c>
      <c r="C454" s="138" t="s">
        <v>86</v>
      </c>
      <c r="D454" s="139">
        <v>6192.29</v>
      </c>
    </row>
    <row r="455" spans="1:4" ht="12.75" customHeight="1" x14ac:dyDescent="0.25">
      <c r="A455" s="137" t="s">
        <v>22957</v>
      </c>
      <c r="B455" s="138" t="s">
        <v>22958</v>
      </c>
      <c r="C455" s="138" t="s">
        <v>86</v>
      </c>
      <c r="D455" s="139">
        <v>6375.23</v>
      </c>
    </row>
    <row r="456" spans="1:4" ht="12.75" customHeight="1" x14ac:dyDescent="0.25">
      <c r="A456" s="137" t="s">
        <v>22959</v>
      </c>
      <c r="B456" s="138" t="s">
        <v>22960</v>
      </c>
      <c r="C456" s="138" t="s">
        <v>86</v>
      </c>
      <c r="D456" s="139">
        <v>6554.67</v>
      </c>
    </row>
    <row r="457" spans="1:4" ht="13.5" customHeight="1" x14ac:dyDescent="0.25">
      <c r="A457" s="137" t="s">
        <v>22961</v>
      </c>
      <c r="B457" s="138" t="s">
        <v>22962</v>
      </c>
      <c r="C457" s="138" t="s">
        <v>86</v>
      </c>
      <c r="D457" s="139">
        <v>6776.85</v>
      </c>
    </row>
    <row r="458" spans="1:4" ht="12.75" customHeight="1" x14ac:dyDescent="0.25">
      <c r="A458" s="137" t="s">
        <v>22963</v>
      </c>
      <c r="B458" s="138" t="s">
        <v>22964</v>
      </c>
      <c r="C458" s="138" t="s">
        <v>86</v>
      </c>
      <c r="D458" s="139">
        <v>7020.03</v>
      </c>
    </row>
    <row r="459" spans="1:4" ht="13.5" customHeight="1" x14ac:dyDescent="0.25">
      <c r="A459" s="137" t="s">
        <v>22965</v>
      </c>
      <c r="B459" s="138" t="s">
        <v>22966</v>
      </c>
      <c r="C459" s="138" t="s">
        <v>86</v>
      </c>
      <c r="D459" s="139">
        <v>7252.94</v>
      </c>
    </row>
    <row r="460" spans="1:4" ht="12.75" customHeight="1" x14ac:dyDescent="0.25">
      <c r="A460" s="137" t="s">
        <v>22967</v>
      </c>
      <c r="B460" s="138" t="s">
        <v>22968</v>
      </c>
      <c r="C460" s="138" t="s">
        <v>86</v>
      </c>
      <c r="D460" s="139">
        <v>7494.48</v>
      </c>
    </row>
    <row r="461" spans="1:4" ht="12.75" customHeight="1" x14ac:dyDescent="0.25">
      <c r="A461" s="137" t="s">
        <v>22969</v>
      </c>
      <c r="B461" s="138" t="s">
        <v>22970</v>
      </c>
      <c r="C461" s="138" t="s">
        <v>86</v>
      </c>
      <c r="D461" s="139">
        <v>7737.67</v>
      </c>
    </row>
    <row r="462" spans="1:4" ht="13.5" customHeight="1" x14ac:dyDescent="0.25">
      <c r="A462" s="137" t="s">
        <v>22971</v>
      </c>
      <c r="B462" s="138" t="s">
        <v>22972</v>
      </c>
      <c r="C462" s="138" t="s">
        <v>86</v>
      </c>
      <c r="D462" s="139">
        <v>7992.01</v>
      </c>
    </row>
    <row r="463" spans="1:4" ht="12.75" customHeight="1" x14ac:dyDescent="0.25">
      <c r="A463" s="137" t="s">
        <v>22973</v>
      </c>
      <c r="B463" s="138" t="s">
        <v>22974</v>
      </c>
      <c r="C463" s="138" t="s">
        <v>86</v>
      </c>
      <c r="D463" s="139">
        <v>8203.0400000000009</v>
      </c>
    </row>
    <row r="464" spans="1:4" ht="12.75" customHeight="1" x14ac:dyDescent="0.25">
      <c r="A464" s="137" t="s">
        <v>22975</v>
      </c>
      <c r="B464" s="138" t="s">
        <v>22976</v>
      </c>
      <c r="C464" s="138" t="s">
        <v>86</v>
      </c>
      <c r="D464" s="139">
        <v>8446.86</v>
      </c>
    </row>
    <row r="465" spans="1:4" ht="13.5" customHeight="1" x14ac:dyDescent="0.25">
      <c r="A465" s="137" t="s">
        <v>22977</v>
      </c>
      <c r="B465" s="138" t="s">
        <v>22978</v>
      </c>
      <c r="C465" s="138" t="s">
        <v>86</v>
      </c>
      <c r="D465" s="139">
        <v>8683.77</v>
      </c>
    </row>
    <row r="466" spans="1:4" ht="12.75" customHeight="1" x14ac:dyDescent="0.25">
      <c r="A466" s="137" t="s">
        <v>22979</v>
      </c>
      <c r="B466" s="138" t="s">
        <v>22980</v>
      </c>
      <c r="C466" s="138" t="s">
        <v>86</v>
      </c>
      <c r="D466" s="139">
        <v>9002</v>
      </c>
    </row>
    <row r="467" spans="1:4" ht="13.5" customHeight="1" x14ac:dyDescent="0.25">
      <c r="A467" s="137" t="s">
        <v>22981</v>
      </c>
      <c r="B467" s="138" t="s">
        <v>22982</v>
      </c>
      <c r="C467" s="138" t="s">
        <v>86</v>
      </c>
      <c r="D467" s="139">
        <v>9192.0300000000007</v>
      </c>
    </row>
    <row r="468" spans="1:4" ht="12.75" customHeight="1" x14ac:dyDescent="0.25">
      <c r="A468" s="137" t="s">
        <v>22983</v>
      </c>
      <c r="B468" s="138" t="s">
        <v>22984</v>
      </c>
      <c r="C468" s="138" t="s">
        <v>86</v>
      </c>
      <c r="D468" s="139">
        <v>9413.77</v>
      </c>
    </row>
    <row r="469" spans="1:4" ht="12.75" customHeight="1" x14ac:dyDescent="0.25">
      <c r="A469" s="134" t="s">
        <v>22985</v>
      </c>
      <c r="B469" s="135" t="s">
        <v>22986</v>
      </c>
      <c r="C469" s="136"/>
      <c r="D469" s="136"/>
    </row>
    <row r="470" spans="1:4" ht="13.5" customHeight="1" x14ac:dyDescent="0.25">
      <c r="A470" s="137" t="s">
        <v>22987</v>
      </c>
      <c r="B470" s="138" t="s">
        <v>22988</v>
      </c>
      <c r="C470" s="138" t="s">
        <v>86</v>
      </c>
      <c r="D470" s="139">
        <v>4789.3900000000003</v>
      </c>
    </row>
    <row r="471" spans="1:4" ht="12.75" customHeight="1" x14ac:dyDescent="0.25">
      <c r="A471" s="134" t="s">
        <v>22989</v>
      </c>
      <c r="B471" s="135" t="s">
        <v>22990</v>
      </c>
      <c r="C471" s="136"/>
      <c r="D471" s="136"/>
    </row>
    <row r="472" spans="1:4" ht="13.5" customHeight="1" x14ac:dyDescent="0.25">
      <c r="A472" s="137" t="s">
        <v>22991</v>
      </c>
      <c r="B472" s="138" t="s">
        <v>22992</v>
      </c>
      <c r="C472" s="138" t="s">
        <v>38</v>
      </c>
      <c r="D472" s="139">
        <v>688.39</v>
      </c>
    </row>
    <row r="473" spans="1:4" ht="12.75" customHeight="1" x14ac:dyDescent="0.25">
      <c r="A473" s="137" t="s">
        <v>22993</v>
      </c>
      <c r="B473" s="138" t="s">
        <v>22994</v>
      </c>
      <c r="C473" s="138" t="s">
        <v>38</v>
      </c>
      <c r="D473" s="139">
        <v>812.46</v>
      </c>
    </row>
    <row r="474" spans="1:4" ht="12.75" customHeight="1" x14ac:dyDescent="0.25">
      <c r="A474" s="137" t="s">
        <v>22995</v>
      </c>
      <c r="B474" s="138" t="s">
        <v>22996</v>
      </c>
      <c r="C474" s="138" t="s">
        <v>38</v>
      </c>
      <c r="D474" s="139">
        <v>638.58000000000004</v>
      </c>
    </row>
    <row r="475" spans="1:4" ht="13.5" customHeight="1" x14ac:dyDescent="0.25">
      <c r="A475" s="137" t="s">
        <v>22997</v>
      </c>
      <c r="B475" s="138" t="s">
        <v>22998</v>
      </c>
      <c r="C475" s="138" t="s">
        <v>38</v>
      </c>
      <c r="D475" s="139">
        <v>760.53</v>
      </c>
    </row>
    <row r="476" spans="1:4" ht="12.75" customHeight="1" x14ac:dyDescent="0.25">
      <c r="A476" s="137" t="s">
        <v>22999</v>
      </c>
      <c r="B476" s="138" t="s">
        <v>23000</v>
      </c>
      <c r="C476" s="138" t="s">
        <v>38</v>
      </c>
      <c r="D476" s="139">
        <v>924.19</v>
      </c>
    </row>
    <row r="477" spans="1:4" ht="12.75" customHeight="1" x14ac:dyDescent="0.25">
      <c r="A477" s="137" t="s">
        <v>23001</v>
      </c>
      <c r="B477" s="138" t="s">
        <v>23002</v>
      </c>
      <c r="C477" s="138" t="s">
        <v>38</v>
      </c>
      <c r="D477" s="139">
        <v>1029.5999999999999</v>
      </c>
    </row>
    <row r="478" spans="1:4" ht="13.5" customHeight="1" x14ac:dyDescent="0.25">
      <c r="A478" s="137" t="s">
        <v>23003</v>
      </c>
      <c r="B478" s="138" t="s">
        <v>23004</v>
      </c>
      <c r="C478" s="138" t="s">
        <v>38</v>
      </c>
      <c r="D478" s="139">
        <v>1181.69</v>
      </c>
    </row>
    <row r="479" spans="1:4" ht="12.75" customHeight="1" x14ac:dyDescent="0.25">
      <c r="A479" s="137" t="s">
        <v>23005</v>
      </c>
      <c r="B479" s="138" t="s">
        <v>23006</v>
      </c>
      <c r="C479" s="138" t="s">
        <v>38</v>
      </c>
      <c r="D479" s="139">
        <v>585.07000000000005</v>
      </c>
    </row>
    <row r="480" spans="1:4" ht="3" customHeight="1" x14ac:dyDescent="0.25">
      <c r="A480" s="131" t="s">
        <v>23007</v>
      </c>
      <c r="B480" s="132" t="s">
        <v>23008</v>
      </c>
      <c r="C480" s="133"/>
      <c r="D480" s="133"/>
    </row>
    <row r="481" spans="1:4" ht="12.75" customHeight="1" x14ac:dyDescent="0.25">
      <c r="A481" s="134" t="s">
        <v>23009</v>
      </c>
      <c r="B481" s="135" t="s">
        <v>23010</v>
      </c>
      <c r="C481" s="136"/>
      <c r="D481" s="136"/>
    </row>
    <row r="482" spans="1:4" ht="2.25" customHeight="1" x14ac:dyDescent="0.25">
      <c r="A482" s="137" t="s">
        <v>23011</v>
      </c>
      <c r="B482" s="486" t="s">
        <v>23012</v>
      </c>
      <c r="C482" s="138" t="s">
        <v>284</v>
      </c>
      <c r="D482" s="139">
        <v>109.49</v>
      </c>
    </row>
    <row r="483" spans="1:4" ht="13.5" customHeight="1" x14ac:dyDescent="0.25">
      <c r="B483" s="486"/>
    </row>
    <row r="484" spans="1:4" ht="2.25" customHeight="1" x14ac:dyDescent="0.25">
      <c r="A484" s="137" t="s">
        <v>23013</v>
      </c>
      <c r="B484" s="486" t="s">
        <v>23014</v>
      </c>
      <c r="C484" s="138" t="s">
        <v>284</v>
      </c>
      <c r="D484" s="139">
        <v>108.91</v>
      </c>
    </row>
    <row r="485" spans="1:4" ht="13.5" customHeight="1" x14ac:dyDescent="0.25">
      <c r="B485" s="486"/>
    </row>
    <row r="486" spans="1:4" ht="2.25" customHeight="1" x14ac:dyDescent="0.25">
      <c r="A486" s="137" t="s">
        <v>23015</v>
      </c>
      <c r="B486" s="486" t="s">
        <v>23016</v>
      </c>
      <c r="C486" s="138" t="s">
        <v>284</v>
      </c>
      <c r="D486" s="139">
        <v>113.57</v>
      </c>
    </row>
    <row r="487" spans="1:4" ht="12.75" customHeight="1" x14ac:dyDescent="0.25">
      <c r="B487" s="486"/>
    </row>
    <row r="488" spans="1:4" ht="3" customHeight="1" x14ac:dyDescent="0.25">
      <c r="A488" s="137" t="s">
        <v>23017</v>
      </c>
      <c r="B488" s="486" t="s">
        <v>23018</v>
      </c>
      <c r="C488" s="138" t="s">
        <v>284</v>
      </c>
      <c r="D488" s="139">
        <v>72.14</v>
      </c>
    </row>
    <row r="489" spans="1:4" ht="12.75" customHeight="1" x14ac:dyDescent="0.25">
      <c r="B489" s="486"/>
    </row>
    <row r="490" spans="1:4" ht="2.25" customHeight="1" x14ac:dyDescent="0.25">
      <c r="A490" s="137" t="s">
        <v>23019</v>
      </c>
      <c r="B490" s="486" t="s">
        <v>23020</v>
      </c>
      <c r="C490" s="138" t="s">
        <v>284</v>
      </c>
      <c r="D490" s="139">
        <v>114.79</v>
      </c>
    </row>
    <row r="491" spans="1:4" ht="13.5" customHeight="1" x14ac:dyDescent="0.25">
      <c r="B491" s="486"/>
    </row>
    <row r="492" spans="1:4" ht="2.25" customHeight="1" x14ac:dyDescent="0.25">
      <c r="A492" s="137" t="s">
        <v>23021</v>
      </c>
      <c r="B492" s="486" t="s">
        <v>23022</v>
      </c>
      <c r="C492" s="138" t="s">
        <v>284</v>
      </c>
      <c r="D492" s="139">
        <v>52.26</v>
      </c>
    </row>
    <row r="493" spans="1:4" ht="13.5" customHeight="1" x14ac:dyDescent="0.25">
      <c r="B493" s="486"/>
    </row>
    <row r="494" spans="1:4" ht="2.25" customHeight="1" x14ac:dyDescent="0.25">
      <c r="A494" s="137" t="s">
        <v>23023</v>
      </c>
      <c r="B494" s="486" t="s">
        <v>23024</v>
      </c>
      <c r="C494" s="138" t="s">
        <v>284</v>
      </c>
      <c r="D494" s="139">
        <v>76.59</v>
      </c>
    </row>
    <row r="495" spans="1:4" ht="12.75" customHeight="1" x14ac:dyDescent="0.25">
      <c r="B495" s="486"/>
    </row>
    <row r="496" spans="1:4" ht="3" customHeight="1" x14ac:dyDescent="0.25">
      <c r="A496" s="137" t="s">
        <v>23025</v>
      </c>
      <c r="B496" s="486" t="s">
        <v>23026</v>
      </c>
      <c r="C496" s="138" t="s">
        <v>284</v>
      </c>
      <c r="D496" s="139">
        <v>120.34</v>
      </c>
    </row>
    <row r="497" spans="1:4" ht="12.75" customHeight="1" x14ac:dyDescent="0.25">
      <c r="B497" s="486"/>
    </row>
    <row r="498" spans="1:4" ht="13.5" customHeight="1" x14ac:dyDescent="0.25">
      <c r="A498" s="137" t="s">
        <v>23027</v>
      </c>
      <c r="B498" s="486" t="s">
        <v>23028</v>
      </c>
      <c r="C498" s="138" t="s">
        <v>284</v>
      </c>
      <c r="D498" s="139">
        <v>57.97</v>
      </c>
    </row>
    <row r="499" spans="1:4" ht="12.75" customHeight="1" x14ac:dyDescent="0.25">
      <c r="B499" s="486"/>
    </row>
    <row r="500" spans="1:4" ht="12.75" customHeight="1" x14ac:dyDescent="0.25">
      <c r="A500" s="134" t="s">
        <v>23029</v>
      </c>
      <c r="B500" s="135" t="s">
        <v>23030</v>
      </c>
      <c r="C500" s="136"/>
      <c r="D500" s="136"/>
    </row>
    <row r="501" spans="1:4" ht="13.5" customHeight="1" x14ac:dyDescent="0.25">
      <c r="A501" s="137" t="s">
        <v>23031</v>
      </c>
      <c r="B501" s="138" t="s">
        <v>23032</v>
      </c>
      <c r="C501" s="138" t="s">
        <v>1636</v>
      </c>
      <c r="D501" s="139">
        <v>14.75</v>
      </c>
    </row>
    <row r="502" spans="1:4" ht="12.75" customHeight="1" x14ac:dyDescent="0.25">
      <c r="A502" s="137" t="s">
        <v>23033</v>
      </c>
      <c r="B502" s="138" t="s">
        <v>23034</v>
      </c>
      <c r="C502" s="138" t="s">
        <v>1636</v>
      </c>
      <c r="D502" s="139">
        <v>11.74</v>
      </c>
    </row>
    <row r="503" spans="1:4" ht="13.5" customHeight="1" x14ac:dyDescent="0.25">
      <c r="A503" s="137" t="s">
        <v>23035</v>
      </c>
      <c r="B503" s="138" t="s">
        <v>23036</v>
      </c>
      <c r="C503" s="138" t="s">
        <v>1636</v>
      </c>
      <c r="D503" s="139">
        <v>12.98</v>
      </c>
    </row>
    <row r="504" spans="1:4" ht="12.75" customHeight="1" x14ac:dyDescent="0.25">
      <c r="A504" s="137" t="s">
        <v>23037</v>
      </c>
      <c r="B504" s="138" t="s">
        <v>23038</v>
      </c>
      <c r="C504" s="138" t="s">
        <v>1636</v>
      </c>
      <c r="D504" s="139">
        <v>11.11</v>
      </c>
    </row>
    <row r="505" spans="1:4" ht="12.75" customHeight="1" x14ac:dyDescent="0.25">
      <c r="A505" s="137" t="s">
        <v>23039</v>
      </c>
      <c r="B505" s="138" t="s">
        <v>23040</v>
      </c>
      <c r="C505" s="138" t="s">
        <v>1636</v>
      </c>
      <c r="D505" s="139">
        <v>10.18</v>
      </c>
    </row>
    <row r="506" spans="1:4" ht="13.5" customHeight="1" x14ac:dyDescent="0.25">
      <c r="A506" s="137" t="s">
        <v>23041</v>
      </c>
      <c r="B506" s="138" t="s">
        <v>23042</v>
      </c>
      <c r="C506" s="138" t="s">
        <v>1636</v>
      </c>
      <c r="D506" s="139">
        <v>9.0500000000000007</v>
      </c>
    </row>
    <row r="507" spans="1:4" ht="12.75" customHeight="1" x14ac:dyDescent="0.25">
      <c r="A507" s="137" t="s">
        <v>23043</v>
      </c>
      <c r="B507" s="138" t="s">
        <v>23044</v>
      </c>
      <c r="C507" s="138" t="s">
        <v>1636</v>
      </c>
      <c r="D507" s="139">
        <v>8.4</v>
      </c>
    </row>
    <row r="508" spans="1:4" ht="12.75" customHeight="1" x14ac:dyDescent="0.25">
      <c r="A508" s="137" t="s">
        <v>23045</v>
      </c>
      <c r="B508" s="138" t="s">
        <v>23046</v>
      </c>
      <c r="C508" s="138" t="s">
        <v>1636</v>
      </c>
      <c r="D508" s="139">
        <v>7.97</v>
      </c>
    </row>
    <row r="509" spans="1:4" ht="13.5" customHeight="1" x14ac:dyDescent="0.25">
      <c r="A509" s="137" t="s">
        <v>23047</v>
      </c>
      <c r="B509" s="138" t="s">
        <v>23048</v>
      </c>
      <c r="C509" s="138" t="s">
        <v>1636</v>
      </c>
      <c r="D509" s="139">
        <v>7.85</v>
      </c>
    </row>
    <row r="510" spans="1:4" ht="12.75" customHeight="1" x14ac:dyDescent="0.25">
      <c r="A510" s="137" t="s">
        <v>23049</v>
      </c>
      <c r="B510" s="138" t="s">
        <v>23050</v>
      </c>
      <c r="C510" s="138" t="s">
        <v>1636</v>
      </c>
      <c r="D510" s="139">
        <v>7.85</v>
      </c>
    </row>
    <row r="511" spans="1:4" ht="13.5" customHeight="1" x14ac:dyDescent="0.25">
      <c r="A511" s="137" t="s">
        <v>23051</v>
      </c>
      <c r="B511" s="138" t="s">
        <v>23052</v>
      </c>
      <c r="C511" s="138" t="s">
        <v>1636</v>
      </c>
      <c r="D511" s="139">
        <v>9.7799999999999994</v>
      </c>
    </row>
    <row r="512" spans="1:4" ht="12.75" customHeight="1" x14ac:dyDescent="0.25">
      <c r="A512" s="137" t="s">
        <v>23053</v>
      </c>
      <c r="B512" s="138" t="s">
        <v>23054</v>
      </c>
      <c r="C512" s="138" t="s">
        <v>1636</v>
      </c>
      <c r="D512" s="139">
        <v>14.85</v>
      </c>
    </row>
    <row r="513" spans="1:4" ht="12.75" customHeight="1" x14ac:dyDescent="0.25">
      <c r="A513" s="137" t="s">
        <v>23055</v>
      </c>
      <c r="B513" s="138" t="s">
        <v>23056</v>
      </c>
      <c r="C513" s="138" t="s">
        <v>1636</v>
      </c>
      <c r="D513" s="139">
        <v>14.85</v>
      </c>
    </row>
    <row r="514" spans="1:4" ht="13.5" customHeight="1" x14ac:dyDescent="0.25">
      <c r="A514" s="137" t="s">
        <v>23057</v>
      </c>
      <c r="B514" s="138" t="s">
        <v>23058</v>
      </c>
      <c r="C514" s="138" t="s">
        <v>1636</v>
      </c>
      <c r="D514" s="139">
        <v>14.85</v>
      </c>
    </row>
    <row r="515" spans="1:4" ht="12.75" customHeight="1" x14ac:dyDescent="0.25">
      <c r="A515" s="137" t="s">
        <v>23059</v>
      </c>
      <c r="B515" s="138" t="s">
        <v>23060</v>
      </c>
      <c r="C515" s="138" t="s">
        <v>1636</v>
      </c>
      <c r="D515" s="139">
        <v>12.54</v>
      </c>
    </row>
    <row r="516" spans="1:4" ht="13.5" customHeight="1" x14ac:dyDescent="0.25">
      <c r="A516" s="137" t="s">
        <v>23061</v>
      </c>
      <c r="B516" s="138" t="s">
        <v>23062</v>
      </c>
      <c r="C516" s="138" t="s">
        <v>1636</v>
      </c>
      <c r="D516" s="139">
        <v>11.31</v>
      </c>
    </row>
    <row r="517" spans="1:4" ht="12.75" customHeight="1" x14ac:dyDescent="0.25">
      <c r="A517" s="137" t="s">
        <v>23063</v>
      </c>
      <c r="B517" s="138" t="s">
        <v>23064</v>
      </c>
      <c r="C517" s="138" t="s">
        <v>1636</v>
      </c>
      <c r="D517" s="139">
        <v>9.94</v>
      </c>
    </row>
    <row r="518" spans="1:4" ht="12.75" customHeight="1" x14ac:dyDescent="0.25">
      <c r="A518" s="137" t="s">
        <v>23065</v>
      </c>
      <c r="B518" s="138" t="s">
        <v>23066</v>
      </c>
      <c r="C518" s="138" t="s">
        <v>1636</v>
      </c>
      <c r="D518" s="139">
        <v>9.08</v>
      </c>
    </row>
    <row r="519" spans="1:4" ht="13.5" customHeight="1" x14ac:dyDescent="0.25">
      <c r="A519" s="137" t="s">
        <v>23067</v>
      </c>
      <c r="B519" s="138" t="s">
        <v>23068</v>
      </c>
      <c r="C519" s="138" t="s">
        <v>1636</v>
      </c>
      <c r="D519" s="139">
        <v>8.43</v>
      </c>
    </row>
    <row r="520" spans="1:4" ht="12.75" customHeight="1" x14ac:dyDescent="0.25">
      <c r="A520" s="137" t="s">
        <v>23069</v>
      </c>
      <c r="B520" s="138" t="s">
        <v>23070</v>
      </c>
      <c r="C520" s="138" t="s">
        <v>1636</v>
      </c>
      <c r="D520" s="139">
        <v>8.19</v>
      </c>
    </row>
    <row r="521" spans="1:4" ht="12.75" customHeight="1" x14ac:dyDescent="0.25">
      <c r="A521" s="137" t="s">
        <v>23071</v>
      </c>
      <c r="B521" s="138" t="s">
        <v>23072</v>
      </c>
      <c r="C521" s="138" t="s">
        <v>1636</v>
      </c>
      <c r="D521" s="139">
        <v>7.86</v>
      </c>
    </row>
    <row r="522" spans="1:4" ht="13.5" customHeight="1" x14ac:dyDescent="0.25">
      <c r="A522" s="137" t="s">
        <v>23073</v>
      </c>
      <c r="B522" s="138" t="s">
        <v>23074</v>
      </c>
      <c r="C522" s="138" t="s">
        <v>1636</v>
      </c>
      <c r="D522" s="139">
        <v>9.7899999999999991</v>
      </c>
    </row>
    <row r="523" spans="1:4" ht="12.75" customHeight="1" x14ac:dyDescent="0.25">
      <c r="A523" s="134" t="s">
        <v>23075</v>
      </c>
      <c r="B523" s="135" t="s">
        <v>23076</v>
      </c>
      <c r="C523" s="136"/>
      <c r="D523" s="136"/>
    </row>
    <row r="524" spans="1:4" ht="13.5" customHeight="1" x14ac:dyDescent="0.25">
      <c r="A524" s="137" t="s">
        <v>23077</v>
      </c>
      <c r="B524" s="138" t="s">
        <v>23078</v>
      </c>
      <c r="C524" s="138" t="s">
        <v>1636</v>
      </c>
      <c r="D524" s="139">
        <v>10.130000000000001</v>
      </c>
    </row>
    <row r="525" spans="1:4" ht="12.75" customHeight="1" x14ac:dyDescent="0.25">
      <c r="A525" s="137" t="s">
        <v>23079</v>
      </c>
      <c r="B525" s="138" t="s">
        <v>23080</v>
      </c>
      <c r="C525" s="138" t="s">
        <v>1636</v>
      </c>
      <c r="D525" s="139">
        <v>10.039999999999999</v>
      </c>
    </row>
    <row r="526" spans="1:4" ht="12.75" customHeight="1" x14ac:dyDescent="0.25">
      <c r="A526" s="137" t="s">
        <v>23081</v>
      </c>
      <c r="B526" s="138" t="s">
        <v>23082</v>
      </c>
      <c r="C526" s="138" t="s">
        <v>1636</v>
      </c>
      <c r="D526" s="139">
        <v>9.98</v>
      </c>
    </row>
    <row r="527" spans="1:4" ht="13.5" customHeight="1" x14ac:dyDescent="0.25">
      <c r="A527" s="137" t="s">
        <v>23083</v>
      </c>
      <c r="B527" s="138" t="s">
        <v>23084</v>
      </c>
      <c r="C527" s="138" t="s">
        <v>1636</v>
      </c>
      <c r="D527" s="139">
        <v>11.62</v>
      </c>
    </row>
    <row r="528" spans="1:4" ht="12.75" customHeight="1" x14ac:dyDescent="0.25">
      <c r="A528" s="137" t="s">
        <v>23085</v>
      </c>
      <c r="B528" s="138" t="s">
        <v>23086</v>
      </c>
      <c r="C528" s="138" t="s">
        <v>1636</v>
      </c>
      <c r="D528" s="139">
        <v>11.05</v>
      </c>
    </row>
    <row r="529" spans="1:4" ht="13.5" customHeight="1" x14ac:dyDescent="0.25">
      <c r="A529" s="137" t="s">
        <v>23087</v>
      </c>
      <c r="B529" s="138" t="s">
        <v>23088</v>
      </c>
      <c r="C529" s="138" t="s">
        <v>1636</v>
      </c>
      <c r="D529" s="139">
        <v>10.4</v>
      </c>
    </row>
    <row r="530" spans="1:4" ht="12.75" customHeight="1" x14ac:dyDescent="0.25">
      <c r="A530" s="137" t="s">
        <v>23089</v>
      </c>
      <c r="B530" s="138" t="s">
        <v>23090</v>
      </c>
      <c r="C530" s="138" t="s">
        <v>1636</v>
      </c>
      <c r="D530" s="139">
        <v>9.86</v>
      </c>
    </row>
    <row r="531" spans="1:4" ht="12.75" customHeight="1" x14ac:dyDescent="0.25">
      <c r="A531" s="137" t="s">
        <v>23091</v>
      </c>
      <c r="B531" s="138" t="s">
        <v>23092</v>
      </c>
      <c r="C531" s="138" t="s">
        <v>1636</v>
      </c>
      <c r="D531" s="139">
        <v>10.47</v>
      </c>
    </row>
    <row r="532" spans="1:4" ht="13.5" customHeight="1" x14ac:dyDescent="0.25">
      <c r="A532" s="137" t="s">
        <v>23093</v>
      </c>
      <c r="B532" s="138" t="s">
        <v>23094</v>
      </c>
      <c r="C532" s="138" t="s">
        <v>1636</v>
      </c>
      <c r="D532" s="139">
        <v>9.85</v>
      </c>
    </row>
    <row r="533" spans="1:4" ht="12.75" customHeight="1" x14ac:dyDescent="0.25">
      <c r="A533" s="137" t="s">
        <v>23095</v>
      </c>
      <c r="B533" s="138" t="s">
        <v>23096</v>
      </c>
      <c r="C533" s="138" t="s">
        <v>1636</v>
      </c>
      <c r="D533" s="139">
        <v>9.85</v>
      </c>
    </row>
    <row r="534" spans="1:4" ht="12.75" customHeight="1" x14ac:dyDescent="0.25">
      <c r="A534" s="137" t="s">
        <v>35795</v>
      </c>
      <c r="B534" s="138" t="s">
        <v>35796</v>
      </c>
      <c r="C534" s="138" t="s">
        <v>1636</v>
      </c>
      <c r="D534" s="139">
        <v>9.91</v>
      </c>
    </row>
    <row r="535" spans="1:4" ht="13.5" customHeight="1" x14ac:dyDescent="0.25">
      <c r="A535" s="137" t="s">
        <v>35797</v>
      </c>
      <c r="B535" s="138" t="s">
        <v>35798</v>
      </c>
      <c r="C535" s="138" t="s">
        <v>1636</v>
      </c>
      <c r="D535" s="139">
        <v>9.91</v>
      </c>
    </row>
    <row r="536" spans="1:4" ht="12.75" customHeight="1" x14ac:dyDescent="0.25">
      <c r="A536" s="137" t="s">
        <v>35799</v>
      </c>
      <c r="B536" s="138" t="s">
        <v>35800</v>
      </c>
      <c r="C536" s="138" t="s">
        <v>1636</v>
      </c>
      <c r="D536" s="139">
        <v>9.8800000000000008</v>
      </c>
    </row>
    <row r="537" spans="1:4" ht="13.5" customHeight="1" x14ac:dyDescent="0.25">
      <c r="A537" s="137" t="s">
        <v>35801</v>
      </c>
      <c r="B537" s="138" t="s">
        <v>35802</v>
      </c>
      <c r="C537" s="138" t="s">
        <v>1636</v>
      </c>
      <c r="D537" s="139">
        <v>9.86</v>
      </c>
    </row>
    <row r="538" spans="1:4" ht="12.75" customHeight="1" x14ac:dyDescent="0.25">
      <c r="A538" s="134" t="s">
        <v>23097</v>
      </c>
      <c r="B538" s="135" t="s">
        <v>23098</v>
      </c>
      <c r="C538" s="136"/>
      <c r="D538" s="136"/>
    </row>
    <row r="539" spans="1:4" ht="12.75" customHeight="1" x14ac:dyDescent="0.25">
      <c r="A539" s="137" t="s">
        <v>23099</v>
      </c>
      <c r="B539" s="138" t="s">
        <v>23100</v>
      </c>
      <c r="C539" s="138" t="s">
        <v>38</v>
      </c>
      <c r="D539" s="139">
        <v>708.19</v>
      </c>
    </row>
    <row r="540" spans="1:4" ht="13.5" customHeight="1" x14ac:dyDescent="0.25">
      <c r="A540" s="137" t="s">
        <v>23101</v>
      </c>
      <c r="B540" s="138" t="s">
        <v>23102</v>
      </c>
      <c r="C540" s="138" t="s">
        <v>38</v>
      </c>
      <c r="D540" s="139">
        <v>752.21</v>
      </c>
    </row>
    <row r="541" spans="1:4" ht="12.75" customHeight="1" x14ac:dyDescent="0.25">
      <c r="A541" s="137" t="s">
        <v>23103</v>
      </c>
      <c r="B541" s="138" t="s">
        <v>23104</v>
      </c>
      <c r="C541" s="138" t="s">
        <v>38</v>
      </c>
      <c r="D541" s="139">
        <v>775.03</v>
      </c>
    </row>
    <row r="542" spans="1:4" ht="13.5" customHeight="1" x14ac:dyDescent="0.25">
      <c r="A542" s="137" t="s">
        <v>23105</v>
      </c>
      <c r="B542" s="138" t="s">
        <v>23106</v>
      </c>
      <c r="C542" s="138" t="s">
        <v>38</v>
      </c>
      <c r="D542" s="139">
        <v>835.16</v>
      </c>
    </row>
    <row r="543" spans="1:4" ht="12.75" customHeight="1" x14ac:dyDescent="0.25">
      <c r="A543" s="134" t="s">
        <v>23107</v>
      </c>
      <c r="B543" s="135" t="s">
        <v>23108</v>
      </c>
      <c r="C543" s="136"/>
      <c r="D543" s="136"/>
    </row>
    <row r="544" spans="1:4" ht="12.75" customHeight="1" x14ac:dyDescent="0.25">
      <c r="A544" s="137" t="s">
        <v>23109</v>
      </c>
      <c r="B544" s="138" t="s">
        <v>23110</v>
      </c>
      <c r="C544" s="138" t="s">
        <v>38</v>
      </c>
      <c r="D544" s="139">
        <v>662.64</v>
      </c>
    </row>
    <row r="545" spans="1:4" ht="13.5" customHeight="1" x14ac:dyDescent="0.25">
      <c r="A545" s="137" t="s">
        <v>23111</v>
      </c>
      <c r="B545" s="138" t="s">
        <v>23112</v>
      </c>
      <c r="C545" s="138" t="s">
        <v>38</v>
      </c>
      <c r="D545" s="139">
        <v>673.64</v>
      </c>
    </row>
    <row r="546" spans="1:4" ht="12.75" customHeight="1" x14ac:dyDescent="0.25">
      <c r="A546" s="137" t="s">
        <v>23113</v>
      </c>
      <c r="B546" s="138" t="s">
        <v>23114</v>
      </c>
      <c r="C546" s="138" t="s">
        <v>38</v>
      </c>
      <c r="D546" s="139">
        <v>684.64</v>
      </c>
    </row>
    <row r="547" spans="1:4" ht="13.5" customHeight="1" x14ac:dyDescent="0.25">
      <c r="A547" s="137" t="s">
        <v>23115</v>
      </c>
      <c r="B547" s="138" t="s">
        <v>23116</v>
      </c>
      <c r="C547" s="138" t="s">
        <v>38</v>
      </c>
      <c r="D547" s="139">
        <v>706.64</v>
      </c>
    </row>
    <row r="548" spans="1:4" ht="12.75" customHeight="1" x14ac:dyDescent="0.25">
      <c r="A548" s="134" t="s">
        <v>23117</v>
      </c>
      <c r="B548" s="135" t="s">
        <v>23118</v>
      </c>
      <c r="C548" s="136"/>
      <c r="D548" s="136"/>
    </row>
    <row r="549" spans="1:4" ht="12.75" customHeight="1" x14ac:dyDescent="0.25">
      <c r="A549" s="137" t="s">
        <v>23119</v>
      </c>
      <c r="B549" s="138" t="s">
        <v>23120</v>
      </c>
      <c r="C549" s="138" t="s">
        <v>38</v>
      </c>
      <c r="D549" s="139">
        <v>679.74</v>
      </c>
    </row>
    <row r="550" spans="1:4" ht="13.5" customHeight="1" x14ac:dyDescent="0.25">
      <c r="A550" s="137" t="s">
        <v>23121</v>
      </c>
      <c r="B550" s="138" t="s">
        <v>23122</v>
      </c>
      <c r="C550" s="138" t="s">
        <v>38</v>
      </c>
      <c r="D550" s="139">
        <v>690.74</v>
      </c>
    </row>
    <row r="551" spans="1:4" ht="4.5" customHeight="1" x14ac:dyDescent="0.25">
      <c r="A551" s="137" t="s">
        <v>23123</v>
      </c>
      <c r="B551" s="138" t="s">
        <v>23124</v>
      </c>
      <c r="C551" s="138" t="s">
        <v>38</v>
      </c>
      <c r="D551" s="139">
        <v>701.74</v>
      </c>
    </row>
    <row r="552" spans="1:4" ht="13.5" customHeight="1" x14ac:dyDescent="0.25">
      <c r="A552" s="137" t="s">
        <v>23125</v>
      </c>
      <c r="B552" s="138" t="s">
        <v>23126</v>
      </c>
      <c r="C552" s="138" t="s">
        <v>38</v>
      </c>
      <c r="D552" s="139">
        <v>723.74</v>
      </c>
    </row>
    <row r="553" spans="1:4" ht="2.25" customHeight="1" x14ac:dyDescent="0.25">
      <c r="A553" s="134" t="s">
        <v>23127</v>
      </c>
      <c r="B553" s="487" t="s">
        <v>23128</v>
      </c>
      <c r="C553" s="136"/>
      <c r="D553" s="136"/>
    </row>
    <row r="554" spans="1:4" ht="12.75" customHeight="1" x14ac:dyDescent="0.25">
      <c r="B554" s="487"/>
    </row>
    <row r="555" spans="1:4" ht="3" customHeight="1" x14ac:dyDescent="0.25">
      <c r="A555" s="137" t="s">
        <v>23129</v>
      </c>
      <c r="B555" s="486" t="s">
        <v>23130</v>
      </c>
      <c r="C555" s="138" t="s">
        <v>284</v>
      </c>
      <c r="D555" s="139">
        <v>150.77000000000001</v>
      </c>
    </row>
    <row r="556" spans="1:4" ht="12.75" customHeight="1" x14ac:dyDescent="0.25">
      <c r="B556" s="486"/>
    </row>
    <row r="557" spans="1:4" ht="2.25" customHeight="1" x14ac:dyDescent="0.25">
      <c r="A557" s="137" t="s">
        <v>23131</v>
      </c>
      <c r="B557" s="486" t="s">
        <v>23132</v>
      </c>
      <c r="C557" s="138" t="s">
        <v>284</v>
      </c>
      <c r="D557" s="139">
        <v>150.01</v>
      </c>
    </row>
    <row r="558" spans="1:4" ht="13.5" customHeight="1" x14ac:dyDescent="0.25">
      <c r="B558" s="486"/>
    </row>
    <row r="559" spans="1:4" ht="2.25" customHeight="1" x14ac:dyDescent="0.25">
      <c r="A559" s="137" t="s">
        <v>23133</v>
      </c>
      <c r="B559" s="486" t="s">
        <v>23134</v>
      </c>
      <c r="C559" s="138" t="s">
        <v>284</v>
      </c>
      <c r="D559" s="139">
        <v>158.33000000000001</v>
      </c>
    </row>
    <row r="560" spans="1:4" ht="13.5" customHeight="1" x14ac:dyDescent="0.25">
      <c r="B560" s="486"/>
    </row>
    <row r="561" spans="1:4" ht="12.75" customHeight="1" x14ac:dyDescent="0.25">
      <c r="A561" s="137" t="s">
        <v>23135</v>
      </c>
      <c r="B561" s="486" t="s">
        <v>23136</v>
      </c>
      <c r="C561" s="138" t="s">
        <v>284</v>
      </c>
      <c r="D561" s="139">
        <v>257.57</v>
      </c>
    </row>
    <row r="562" spans="1:4" ht="12.75" customHeight="1" x14ac:dyDescent="0.25">
      <c r="B562" s="486"/>
    </row>
    <row r="563" spans="1:4" ht="13.5" customHeight="1" x14ac:dyDescent="0.25">
      <c r="A563" s="131" t="s">
        <v>23137</v>
      </c>
      <c r="B563" s="132" t="s">
        <v>23138</v>
      </c>
      <c r="C563" s="133"/>
      <c r="D563" s="133"/>
    </row>
    <row r="564" spans="1:4" ht="12.75" customHeight="1" x14ac:dyDescent="0.25">
      <c r="A564" s="134" t="s">
        <v>23139</v>
      </c>
      <c r="B564" s="135" t="s">
        <v>23140</v>
      </c>
      <c r="C564" s="136"/>
      <c r="D564" s="136"/>
    </row>
    <row r="565" spans="1:4" ht="13.5" customHeight="1" x14ac:dyDescent="0.25">
      <c r="A565" s="137" t="s">
        <v>23141</v>
      </c>
      <c r="B565" s="138" t="s">
        <v>23142</v>
      </c>
      <c r="C565" s="138" t="s">
        <v>284</v>
      </c>
      <c r="D565" s="139">
        <v>64.849999999999994</v>
      </c>
    </row>
    <row r="566" spans="1:4" ht="12.75" customHeight="1" x14ac:dyDescent="0.25">
      <c r="A566" s="137" t="s">
        <v>23143</v>
      </c>
      <c r="B566" s="138" t="s">
        <v>23144</v>
      </c>
      <c r="C566" s="138" t="s">
        <v>284</v>
      </c>
      <c r="D566" s="139">
        <v>119.91</v>
      </c>
    </row>
    <row r="567" spans="1:4" ht="12.75" customHeight="1" x14ac:dyDescent="0.25">
      <c r="A567" s="137" t="s">
        <v>23145</v>
      </c>
      <c r="B567" s="138" t="s">
        <v>23146</v>
      </c>
      <c r="C567" s="138" t="s">
        <v>284</v>
      </c>
      <c r="D567" s="139">
        <v>215.35</v>
      </c>
    </row>
    <row r="568" spans="1:4" ht="13.5" customHeight="1" x14ac:dyDescent="0.25">
      <c r="A568" s="137" t="s">
        <v>23147</v>
      </c>
      <c r="B568" s="138" t="s">
        <v>23148</v>
      </c>
      <c r="C568" s="138" t="s">
        <v>284</v>
      </c>
      <c r="D568" s="139">
        <v>68.400000000000006</v>
      </c>
    </row>
    <row r="569" spans="1:4" ht="12.75" customHeight="1" x14ac:dyDescent="0.25">
      <c r="A569" s="137" t="s">
        <v>23149</v>
      </c>
      <c r="B569" s="138" t="s">
        <v>23150</v>
      </c>
      <c r="C569" s="138" t="s">
        <v>284</v>
      </c>
      <c r="D569" s="139">
        <v>127.03</v>
      </c>
    </row>
    <row r="570" spans="1:4" ht="12.75" customHeight="1" x14ac:dyDescent="0.25">
      <c r="A570" s="137" t="s">
        <v>23151</v>
      </c>
      <c r="B570" s="138" t="s">
        <v>23152</v>
      </c>
      <c r="C570" s="138" t="s">
        <v>284</v>
      </c>
      <c r="D570" s="139">
        <v>224.25</v>
      </c>
    </row>
    <row r="571" spans="1:4" ht="13.5" customHeight="1" x14ac:dyDescent="0.25">
      <c r="A571" s="134" t="s">
        <v>23153</v>
      </c>
      <c r="B571" s="135" t="s">
        <v>23154</v>
      </c>
      <c r="C571" s="136"/>
      <c r="D571" s="136"/>
    </row>
    <row r="572" spans="1:4" ht="12.75" customHeight="1" x14ac:dyDescent="0.25">
      <c r="A572" s="137" t="s">
        <v>23155</v>
      </c>
      <c r="B572" s="138" t="s">
        <v>23144</v>
      </c>
      <c r="C572" s="138" t="s">
        <v>284</v>
      </c>
      <c r="D572" s="139">
        <v>50.9</v>
      </c>
    </row>
    <row r="573" spans="1:4" ht="13.5" customHeight="1" x14ac:dyDescent="0.25">
      <c r="A573" s="137" t="s">
        <v>23156</v>
      </c>
      <c r="B573" s="138" t="s">
        <v>23157</v>
      </c>
      <c r="C573" s="138" t="s">
        <v>284</v>
      </c>
      <c r="D573" s="139">
        <v>65.78</v>
      </c>
    </row>
    <row r="574" spans="1:4" ht="12.75" customHeight="1" x14ac:dyDescent="0.25">
      <c r="A574" s="137" t="s">
        <v>23158</v>
      </c>
      <c r="B574" s="138" t="s">
        <v>23146</v>
      </c>
      <c r="C574" s="138" t="s">
        <v>284</v>
      </c>
      <c r="D574" s="139">
        <v>83.82</v>
      </c>
    </row>
    <row r="575" spans="1:4" ht="12.75" customHeight="1" x14ac:dyDescent="0.25">
      <c r="A575" s="137" t="s">
        <v>23159</v>
      </c>
      <c r="B575" s="138" t="s">
        <v>23160</v>
      </c>
      <c r="C575" s="138" t="s">
        <v>284</v>
      </c>
      <c r="D575" s="139">
        <v>123.83</v>
      </c>
    </row>
    <row r="576" spans="1:4" ht="13.5" customHeight="1" x14ac:dyDescent="0.25">
      <c r="A576" s="134" t="s">
        <v>23161</v>
      </c>
      <c r="B576" s="135" t="s">
        <v>23162</v>
      </c>
      <c r="C576" s="136"/>
      <c r="D576" s="136"/>
    </row>
    <row r="577" spans="1:4" ht="12.75" customHeight="1" x14ac:dyDescent="0.25">
      <c r="A577" s="137" t="s">
        <v>23163</v>
      </c>
      <c r="B577" s="138" t="s">
        <v>23164</v>
      </c>
      <c r="C577" s="138" t="s">
        <v>284</v>
      </c>
      <c r="D577" s="139">
        <v>57.38</v>
      </c>
    </row>
    <row r="578" spans="1:4" ht="13.5" customHeight="1" x14ac:dyDescent="0.25">
      <c r="A578" s="137" t="s">
        <v>23165</v>
      </c>
      <c r="B578" s="138" t="s">
        <v>23166</v>
      </c>
      <c r="C578" s="138" t="s">
        <v>284</v>
      </c>
      <c r="D578" s="139">
        <v>65.150000000000006</v>
      </c>
    </row>
    <row r="579" spans="1:4" ht="12.75" customHeight="1" x14ac:dyDescent="0.25">
      <c r="A579" s="137" t="s">
        <v>23167</v>
      </c>
      <c r="B579" s="138" t="s">
        <v>23168</v>
      </c>
      <c r="C579" s="138" t="s">
        <v>284</v>
      </c>
      <c r="D579" s="139">
        <v>78.05</v>
      </c>
    </row>
    <row r="580" spans="1:4" ht="12.75" customHeight="1" x14ac:dyDescent="0.25">
      <c r="A580" s="137" t="s">
        <v>23169</v>
      </c>
      <c r="B580" s="138" t="s">
        <v>23170</v>
      </c>
      <c r="C580" s="138" t="s">
        <v>284</v>
      </c>
      <c r="D580" s="139">
        <v>61.65</v>
      </c>
    </row>
    <row r="581" spans="1:4" ht="13.5" customHeight="1" x14ac:dyDescent="0.25">
      <c r="A581" s="137" t="s">
        <v>23171</v>
      </c>
      <c r="B581" s="138" t="s">
        <v>23172</v>
      </c>
      <c r="C581" s="138" t="s">
        <v>284</v>
      </c>
      <c r="D581" s="139">
        <v>70.489999999999995</v>
      </c>
    </row>
    <row r="582" spans="1:4" ht="12.75" customHeight="1" x14ac:dyDescent="0.25">
      <c r="A582" s="137" t="s">
        <v>23173</v>
      </c>
      <c r="B582" s="138" t="s">
        <v>23174</v>
      </c>
      <c r="C582" s="138" t="s">
        <v>284</v>
      </c>
      <c r="D582" s="139">
        <v>83.39</v>
      </c>
    </row>
    <row r="583" spans="1:4" ht="12.75" customHeight="1" x14ac:dyDescent="0.25">
      <c r="A583" s="134" t="s">
        <v>23175</v>
      </c>
      <c r="B583" s="135" t="s">
        <v>23176</v>
      </c>
      <c r="C583" s="136"/>
      <c r="D583" s="136"/>
    </row>
    <row r="584" spans="1:4" ht="13.5" customHeight="1" x14ac:dyDescent="0.25">
      <c r="A584" s="137" t="s">
        <v>23177</v>
      </c>
      <c r="B584" s="138" t="s">
        <v>23178</v>
      </c>
      <c r="C584" s="138" t="s">
        <v>284</v>
      </c>
      <c r="D584" s="139">
        <v>73.33</v>
      </c>
    </row>
    <row r="585" spans="1:4" ht="12.75" customHeight="1" x14ac:dyDescent="0.25">
      <c r="A585" s="137" t="s">
        <v>23179</v>
      </c>
      <c r="B585" s="138" t="s">
        <v>23180</v>
      </c>
      <c r="C585" s="138" t="s">
        <v>284</v>
      </c>
      <c r="D585" s="139">
        <v>82.04</v>
      </c>
    </row>
    <row r="586" spans="1:4" ht="13.5" customHeight="1" x14ac:dyDescent="0.25">
      <c r="A586" s="137" t="s">
        <v>23181</v>
      </c>
      <c r="B586" s="138" t="s">
        <v>23182</v>
      </c>
      <c r="C586" s="138" t="s">
        <v>284</v>
      </c>
      <c r="D586" s="139">
        <v>89.17</v>
      </c>
    </row>
    <row r="587" spans="1:4" ht="12.75" customHeight="1" x14ac:dyDescent="0.25">
      <c r="A587" s="134" t="s">
        <v>23183</v>
      </c>
      <c r="B587" s="135" t="s">
        <v>23184</v>
      </c>
      <c r="C587" s="136"/>
      <c r="D587" s="136"/>
    </row>
    <row r="588" spans="1:4" ht="12.75" customHeight="1" x14ac:dyDescent="0.25">
      <c r="A588" s="137" t="s">
        <v>23185</v>
      </c>
      <c r="B588" s="138" t="s">
        <v>23186</v>
      </c>
      <c r="C588" s="138" t="s">
        <v>284</v>
      </c>
      <c r="D588" s="139">
        <v>1017.33</v>
      </c>
    </row>
    <row r="589" spans="1:4" ht="13.5" customHeight="1" x14ac:dyDescent="0.25">
      <c r="A589" s="137" t="s">
        <v>23187</v>
      </c>
      <c r="B589" s="138" t="s">
        <v>23188</v>
      </c>
      <c r="C589" s="138" t="s">
        <v>284</v>
      </c>
      <c r="D589" s="139">
        <v>629.79</v>
      </c>
    </row>
    <row r="590" spans="1:4" ht="12.75" customHeight="1" x14ac:dyDescent="0.25">
      <c r="A590" s="137" t="s">
        <v>23189</v>
      </c>
      <c r="B590" s="138" t="s">
        <v>23190</v>
      </c>
      <c r="C590" s="138" t="s">
        <v>284</v>
      </c>
      <c r="D590" s="139">
        <v>251.86</v>
      </c>
    </row>
    <row r="591" spans="1:4" ht="13.5" customHeight="1" x14ac:dyDescent="0.25">
      <c r="A591" s="137" t="s">
        <v>23191</v>
      </c>
      <c r="B591" s="138" t="s">
        <v>23192</v>
      </c>
      <c r="C591" s="138" t="s">
        <v>284</v>
      </c>
      <c r="D591" s="139">
        <v>899.8</v>
      </c>
    </row>
    <row r="592" spans="1:4" ht="12.75" customHeight="1" x14ac:dyDescent="0.25">
      <c r="A592" s="134" t="s">
        <v>23193</v>
      </c>
      <c r="B592" s="135" t="s">
        <v>23194</v>
      </c>
      <c r="C592" s="136"/>
      <c r="D592" s="136"/>
    </row>
    <row r="593" spans="1:4" ht="12.75" customHeight="1" x14ac:dyDescent="0.25">
      <c r="A593" s="137" t="s">
        <v>23195</v>
      </c>
      <c r="B593" s="138" t="s">
        <v>23196</v>
      </c>
      <c r="C593" s="138" t="s">
        <v>284</v>
      </c>
      <c r="D593" s="139">
        <v>110</v>
      </c>
    </row>
    <row r="594" spans="1:4" ht="13.5" customHeight="1" x14ac:dyDescent="0.25">
      <c r="A594" s="137" t="s">
        <v>23197</v>
      </c>
      <c r="B594" s="486" t="s">
        <v>35803</v>
      </c>
      <c r="C594" s="138" t="s">
        <v>86</v>
      </c>
      <c r="D594" s="139">
        <v>532.13</v>
      </c>
    </row>
    <row r="595" spans="1:4" ht="12.75" customHeight="1" x14ac:dyDescent="0.25">
      <c r="B595" s="486"/>
    </row>
    <row r="596" spans="1:4" ht="12.75" customHeight="1" x14ac:dyDescent="0.25">
      <c r="A596" s="134" t="s">
        <v>23198</v>
      </c>
      <c r="B596" s="135" t="s">
        <v>23199</v>
      </c>
      <c r="C596" s="136"/>
      <c r="D596" s="136"/>
    </row>
    <row r="597" spans="1:4" ht="13.5" customHeight="1" x14ac:dyDescent="0.25">
      <c r="A597" s="137" t="s">
        <v>23200</v>
      </c>
      <c r="B597" s="138" t="s">
        <v>23201</v>
      </c>
      <c r="C597" s="138" t="s">
        <v>59</v>
      </c>
      <c r="D597" s="139">
        <v>41.96</v>
      </c>
    </row>
    <row r="598" spans="1:4" ht="12.75" customHeight="1" x14ac:dyDescent="0.25">
      <c r="A598" s="137" t="s">
        <v>23202</v>
      </c>
      <c r="B598" s="138" t="s">
        <v>23203</v>
      </c>
      <c r="C598" s="138" t="s">
        <v>59</v>
      </c>
      <c r="D598" s="139">
        <v>50.09</v>
      </c>
    </row>
    <row r="599" spans="1:4" ht="13.5" customHeight="1" x14ac:dyDescent="0.25">
      <c r="A599" s="137" t="s">
        <v>23204</v>
      </c>
      <c r="B599" s="138" t="s">
        <v>23205</v>
      </c>
      <c r="C599" s="138" t="s">
        <v>59</v>
      </c>
      <c r="D599" s="139">
        <v>57.9</v>
      </c>
    </row>
    <row r="600" spans="1:4" ht="12.75" customHeight="1" x14ac:dyDescent="0.25">
      <c r="A600" s="134" t="s">
        <v>23206</v>
      </c>
      <c r="B600" s="135" t="s">
        <v>23207</v>
      </c>
      <c r="C600" s="136"/>
      <c r="D600" s="136"/>
    </row>
    <row r="601" spans="1:4" ht="12.75" customHeight="1" x14ac:dyDescent="0.25">
      <c r="A601" s="137" t="s">
        <v>23208</v>
      </c>
      <c r="B601" s="138" t="s">
        <v>23209</v>
      </c>
      <c r="C601" s="138" t="s">
        <v>59</v>
      </c>
      <c r="D601" s="139">
        <v>405.65</v>
      </c>
    </row>
    <row r="602" spans="1:4" ht="13.5" customHeight="1" x14ac:dyDescent="0.25">
      <c r="A602" s="134" t="s">
        <v>23210</v>
      </c>
      <c r="B602" s="135" t="s">
        <v>23207</v>
      </c>
      <c r="C602" s="136"/>
      <c r="D602" s="136"/>
    </row>
    <row r="603" spans="1:4" ht="12.75" customHeight="1" x14ac:dyDescent="0.25">
      <c r="A603" s="137" t="s">
        <v>23211</v>
      </c>
      <c r="B603" s="138" t="s">
        <v>23209</v>
      </c>
      <c r="C603" s="138" t="s">
        <v>59</v>
      </c>
      <c r="D603" s="139">
        <v>405.65</v>
      </c>
    </row>
    <row r="604" spans="1:4" ht="13.5" customHeight="1" x14ac:dyDescent="0.25">
      <c r="A604" s="134" t="s">
        <v>23212</v>
      </c>
      <c r="B604" s="135" t="s">
        <v>23213</v>
      </c>
      <c r="C604" s="136"/>
      <c r="D604" s="136"/>
    </row>
    <row r="605" spans="1:4" ht="12.75" customHeight="1" x14ac:dyDescent="0.25">
      <c r="A605" s="137" t="s">
        <v>23214</v>
      </c>
      <c r="B605" s="138" t="s">
        <v>23215</v>
      </c>
      <c r="C605" s="138" t="s">
        <v>59</v>
      </c>
      <c r="D605" s="139">
        <v>257.02</v>
      </c>
    </row>
    <row r="606" spans="1:4" ht="12.75" customHeight="1" x14ac:dyDescent="0.25">
      <c r="A606" s="137" t="s">
        <v>23216</v>
      </c>
      <c r="B606" s="138" t="s">
        <v>23217</v>
      </c>
      <c r="C606" s="138" t="s">
        <v>59</v>
      </c>
      <c r="D606" s="139">
        <v>322.47000000000003</v>
      </c>
    </row>
    <row r="607" spans="1:4" ht="13.5" customHeight="1" x14ac:dyDescent="0.25">
      <c r="A607" s="137" t="s">
        <v>23218</v>
      </c>
      <c r="B607" s="138" t="s">
        <v>23219</v>
      </c>
      <c r="C607" s="138" t="s">
        <v>59</v>
      </c>
      <c r="D607" s="139">
        <v>491.72</v>
      </c>
    </row>
    <row r="608" spans="1:4" ht="12.75" customHeight="1" x14ac:dyDescent="0.25">
      <c r="A608" s="137" t="s">
        <v>23220</v>
      </c>
      <c r="B608" s="138" t="s">
        <v>23221</v>
      </c>
      <c r="C608" s="138" t="s">
        <v>59</v>
      </c>
      <c r="D608" s="139">
        <v>576.59</v>
      </c>
    </row>
    <row r="609" spans="1:4" ht="13.5" customHeight="1" x14ac:dyDescent="0.25">
      <c r="A609" s="134" t="s">
        <v>23222</v>
      </c>
      <c r="B609" s="135" t="s">
        <v>23223</v>
      </c>
      <c r="C609" s="136"/>
      <c r="D609" s="136"/>
    </row>
    <row r="610" spans="1:4" ht="12.75" customHeight="1" x14ac:dyDescent="0.25">
      <c r="A610" s="137" t="s">
        <v>23224</v>
      </c>
      <c r="B610" s="138" t="s">
        <v>23225</v>
      </c>
      <c r="C610" s="138" t="s">
        <v>59</v>
      </c>
      <c r="D610" s="139">
        <v>24.86</v>
      </c>
    </row>
    <row r="611" spans="1:4" ht="12.75" customHeight="1" x14ac:dyDescent="0.25">
      <c r="A611" s="131" t="s">
        <v>23226</v>
      </c>
      <c r="B611" s="132" t="s">
        <v>23227</v>
      </c>
      <c r="C611" s="133"/>
      <c r="D611" s="133"/>
    </row>
    <row r="612" spans="1:4" ht="13.5" customHeight="1" x14ac:dyDescent="0.25">
      <c r="A612" s="134" t="s">
        <v>23228</v>
      </c>
      <c r="B612" s="135" t="s">
        <v>23229</v>
      </c>
      <c r="C612" s="136"/>
      <c r="D612" s="136"/>
    </row>
    <row r="613" spans="1:4" ht="12.75" customHeight="1" x14ac:dyDescent="0.25">
      <c r="A613" s="137" t="s">
        <v>23230</v>
      </c>
      <c r="B613" s="138" t="s">
        <v>23231</v>
      </c>
      <c r="C613" s="138" t="s">
        <v>284</v>
      </c>
      <c r="D613" s="139">
        <v>139.22</v>
      </c>
    </row>
    <row r="614" spans="1:4" ht="12.75" customHeight="1" x14ac:dyDescent="0.25">
      <c r="A614" s="137" t="s">
        <v>23232</v>
      </c>
      <c r="B614" s="138" t="s">
        <v>23233</v>
      </c>
      <c r="C614" s="138" t="s">
        <v>284</v>
      </c>
      <c r="D614" s="139">
        <v>67.53</v>
      </c>
    </row>
    <row r="615" spans="1:4" ht="13.5" customHeight="1" x14ac:dyDescent="0.25">
      <c r="A615" s="137" t="s">
        <v>23234</v>
      </c>
      <c r="B615" s="138" t="s">
        <v>23235</v>
      </c>
      <c r="C615" s="138" t="s">
        <v>284</v>
      </c>
      <c r="D615" s="139">
        <v>59.29</v>
      </c>
    </row>
    <row r="616" spans="1:4" ht="12.75" customHeight="1" x14ac:dyDescent="0.25">
      <c r="A616" s="137" t="s">
        <v>23236</v>
      </c>
      <c r="B616" s="138" t="s">
        <v>23237</v>
      </c>
      <c r="C616" s="138" t="s">
        <v>284</v>
      </c>
      <c r="D616" s="139">
        <v>28.63</v>
      </c>
    </row>
    <row r="617" spans="1:4" ht="13.5" customHeight="1" x14ac:dyDescent="0.25">
      <c r="A617" s="137" t="s">
        <v>23238</v>
      </c>
      <c r="B617" s="138" t="s">
        <v>23239</v>
      </c>
      <c r="C617" s="138" t="s">
        <v>284</v>
      </c>
      <c r="D617" s="139">
        <v>25.39</v>
      </c>
    </row>
    <row r="618" spans="1:4" ht="12.75" customHeight="1" x14ac:dyDescent="0.25">
      <c r="A618" s="134" t="s">
        <v>23240</v>
      </c>
      <c r="B618" s="135" t="s">
        <v>23241</v>
      </c>
      <c r="C618" s="136"/>
      <c r="D618" s="136"/>
    </row>
    <row r="619" spans="1:4" ht="12.75" customHeight="1" x14ac:dyDescent="0.25">
      <c r="A619" s="137" t="s">
        <v>23242</v>
      </c>
      <c r="B619" s="138" t="s">
        <v>23243</v>
      </c>
      <c r="C619" s="138" t="s">
        <v>59</v>
      </c>
      <c r="D619" s="139">
        <v>49.1</v>
      </c>
    </row>
    <row r="620" spans="1:4" ht="13.5" customHeight="1" x14ac:dyDescent="0.25">
      <c r="A620" s="137" t="s">
        <v>23244</v>
      </c>
      <c r="B620" s="138" t="s">
        <v>23245</v>
      </c>
      <c r="C620" s="138" t="s">
        <v>59</v>
      </c>
      <c r="D620" s="139">
        <v>43.52</v>
      </c>
    </row>
    <row r="621" spans="1:4" ht="12.75" customHeight="1" x14ac:dyDescent="0.25">
      <c r="A621" s="137" t="s">
        <v>23246</v>
      </c>
      <c r="B621" s="138" t="s">
        <v>23247</v>
      </c>
      <c r="C621" s="138" t="s">
        <v>59</v>
      </c>
      <c r="D621" s="139">
        <v>28.8</v>
      </c>
    </row>
    <row r="622" spans="1:4" ht="13.5" customHeight="1" x14ac:dyDescent="0.25">
      <c r="A622" s="137" t="s">
        <v>23248</v>
      </c>
      <c r="B622" s="138" t="s">
        <v>23249</v>
      </c>
      <c r="C622" s="138" t="s">
        <v>59</v>
      </c>
      <c r="D622" s="139">
        <v>19.02</v>
      </c>
    </row>
    <row r="623" spans="1:4" ht="12.75" customHeight="1" x14ac:dyDescent="0.25">
      <c r="A623" s="137" t="s">
        <v>23250</v>
      </c>
      <c r="B623" s="138" t="s">
        <v>23251</v>
      </c>
      <c r="C623" s="138" t="s">
        <v>59</v>
      </c>
      <c r="D623" s="139">
        <v>5.95</v>
      </c>
    </row>
    <row r="624" spans="1:4" ht="12.75" customHeight="1" x14ac:dyDescent="0.25">
      <c r="A624" s="134" t="s">
        <v>23252</v>
      </c>
      <c r="B624" s="135" t="s">
        <v>23253</v>
      </c>
      <c r="C624" s="136"/>
      <c r="D624" s="136"/>
    </row>
    <row r="625" spans="1:4" ht="13.5" customHeight="1" x14ac:dyDescent="0.25">
      <c r="A625" s="137" t="s">
        <v>23254</v>
      </c>
      <c r="B625" s="138" t="s">
        <v>23255</v>
      </c>
      <c r="C625" s="138" t="s">
        <v>284</v>
      </c>
      <c r="D625" s="139">
        <v>75.3</v>
      </c>
    </row>
    <row r="626" spans="1:4" ht="12.75" customHeight="1" x14ac:dyDescent="0.25">
      <c r="A626" s="137" t="s">
        <v>23256</v>
      </c>
      <c r="B626" s="138" t="s">
        <v>23257</v>
      </c>
      <c r="C626" s="138" t="s">
        <v>284</v>
      </c>
      <c r="D626" s="139">
        <v>79</v>
      </c>
    </row>
    <row r="627" spans="1:4" ht="12.75" customHeight="1" x14ac:dyDescent="0.25">
      <c r="A627" s="137" t="s">
        <v>23258</v>
      </c>
      <c r="B627" s="138" t="s">
        <v>23259</v>
      </c>
      <c r="C627" s="138" t="s">
        <v>284</v>
      </c>
      <c r="D627" s="139">
        <v>83.62</v>
      </c>
    </row>
    <row r="628" spans="1:4" ht="13.5" customHeight="1" x14ac:dyDescent="0.25">
      <c r="A628" s="134" t="s">
        <v>23260</v>
      </c>
      <c r="B628" s="135" t="s">
        <v>23261</v>
      </c>
      <c r="C628" s="136"/>
      <c r="D628" s="136"/>
    </row>
    <row r="629" spans="1:4" ht="12.75" customHeight="1" x14ac:dyDescent="0.25">
      <c r="A629" s="137" t="s">
        <v>23262</v>
      </c>
      <c r="B629" s="138" t="s">
        <v>23263</v>
      </c>
      <c r="C629" s="138" t="s">
        <v>284</v>
      </c>
      <c r="D629" s="139">
        <v>70.97</v>
      </c>
    </row>
    <row r="630" spans="1:4" ht="13.5" customHeight="1" x14ac:dyDescent="0.25">
      <c r="A630" s="137" t="s">
        <v>23264</v>
      </c>
      <c r="B630" s="138" t="s">
        <v>23265</v>
      </c>
      <c r="C630" s="138" t="s">
        <v>284</v>
      </c>
      <c r="D630" s="139">
        <v>71.680000000000007</v>
      </c>
    </row>
    <row r="631" spans="1:4" ht="12.75" customHeight="1" x14ac:dyDescent="0.25">
      <c r="A631" s="137" t="s">
        <v>23266</v>
      </c>
      <c r="B631" s="138" t="s">
        <v>23267</v>
      </c>
      <c r="C631" s="138" t="s">
        <v>284</v>
      </c>
      <c r="D631" s="139">
        <v>118.97</v>
      </c>
    </row>
    <row r="632" spans="1:4" ht="12.75" customHeight="1" x14ac:dyDescent="0.25">
      <c r="A632" s="134" t="s">
        <v>23268</v>
      </c>
      <c r="B632" s="135" t="s">
        <v>23269</v>
      </c>
      <c r="C632" s="136"/>
      <c r="D632" s="136"/>
    </row>
    <row r="633" spans="1:4" ht="13.5" customHeight="1" x14ac:dyDescent="0.25">
      <c r="A633" s="137" t="s">
        <v>23270</v>
      </c>
      <c r="B633" s="138" t="s">
        <v>23271</v>
      </c>
      <c r="C633" s="138" t="s">
        <v>284</v>
      </c>
      <c r="D633" s="139">
        <v>37.64</v>
      </c>
    </row>
    <row r="634" spans="1:4" ht="12.75" customHeight="1" x14ac:dyDescent="0.25">
      <c r="A634" s="134" t="s">
        <v>23272</v>
      </c>
      <c r="B634" s="135" t="s">
        <v>23273</v>
      </c>
      <c r="C634" s="136"/>
      <c r="D634" s="136"/>
    </row>
    <row r="635" spans="1:4" ht="13.5" customHeight="1" x14ac:dyDescent="0.25">
      <c r="A635" s="137" t="s">
        <v>23274</v>
      </c>
      <c r="B635" s="138" t="s">
        <v>23275</v>
      </c>
      <c r="C635" s="138" t="s">
        <v>59</v>
      </c>
      <c r="D635" s="139">
        <v>29.57</v>
      </c>
    </row>
    <row r="636" spans="1:4" ht="12.75" customHeight="1" x14ac:dyDescent="0.25">
      <c r="A636" s="137" t="s">
        <v>23276</v>
      </c>
      <c r="B636" s="138" t="s">
        <v>22373</v>
      </c>
      <c r="C636" s="138" t="s">
        <v>59</v>
      </c>
      <c r="D636" s="139">
        <v>57.29</v>
      </c>
    </row>
    <row r="637" spans="1:4" ht="12.75" customHeight="1" x14ac:dyDescent="0.25">
      <c r="A637" s="137" t="s">
        <v>23277</v>
      </c>
      <c r="B637" s="138" t="s">
        <v>35804</v>
      </c>
      <c r="C637" s="138" t="s">
        <v>59</v>
      </c>
      <c r="D637" s="139">
        <v>44.04</v>
      </c>
    </row>
    <row r="638" spans="1:4" ht="13.5" customHeight="1" x14ac:dyDescent="0.25">
      <c r="A638" s="137" t="s">
        <v>23278</v>
      </c>
      <c r="B638" s="138" t="s">
        <v>23279</v>
      </c>
      <c r="C638" s="138" t="s">
        <v>59</v>
      </c>
      <c r="D638" s="139">
        <v>232.31</v>
      </c>
    </row>
    <row r="639" spans="1:4" ht="12.75" customHeight="1" x14ac:dyDescent="0.25">
      <c r="A639" s="134" t="s">
        <v>23280</v>
      </c>
      <c r="B639" s="135" t="s">
        <v>13900</v>
      </c>
      <c r="C639" s="136"/>
      <c r="D639" s="136"/>
    </row>
    <row r="640" spans="1:4" ht="12.75" customHeight="1" x14ac:dyDescent="0.25">
      <c r="A640" s="137" t="s">
        <v>23281</v>
      </c>
      <c r="B640" s="138" t="s">
        <v>23282</v>
      </c>
      <c r="C640" s="138" t="s">
        <v>284</v>
      </c>
      <c r="D640" s="139">
        <v>157.35</v>
      </c>
    </row>
    <row r="641" spans="1:4" ht="13.5" customHeight="1" x14ac:dyDescent="0.25">
      <c r="A641" s="137" t="s">
        <v>23283</v>
      </c>
      <c r="B641" s="138" t="s">
        <v>23284</v>
      </c>
      <c r="C641" s="138" t="s">
        <v>284</v>
      </c>
      <c r="D641" s="139">
        <v>86.98</v>
      </c>
    </row>
    <row r="642" spans="1:4" ht="12.75" customHeight="1" x14ac:dyDescent="0.25">
      <c r="A642" s="134" t="s">
        <v>23285</v>
      </c>
      <c r="B642" s="135" t="s">
        <v>13891</v>
      </c>
      <c r="C642" s="136"/>
      <c r="D642" s="136"/>
    </row>
    <row r="643" spans="1:4" ht="13.5" customHeight="1" x14ac:dyDescent="0.25">
      <c r="A643" s="137" t="s">
        <v>23286</v>
      </c>
      <c r="B643" s="138" t="s">
        <v>23287</v>
      </c>
      <c r="C643" s="138" t="s">
        <v>284</v>
      </c>
      <c r="D643" s="139">
        <v>82</v>
      </c>
    </row>
    <row r="644" spans="1:4" ht="12.75" customHeight="1" x14ac:dyDescent="0.25">
      <c r="A644" s="137" t="s">
        <v>23288</v>
      </c>
      <c r="B644" s="138" t="s">
        <v>23289</v>
      </c>
      <c r="C644" s="138" t="s">
        <v>284</v>
      </c>
      <c r="D644" s="139">
        <v>89</v>
      </c>
    </row>
    <row r="645" spans="1:4" ht="12.75" customHeight="1" x14ac:dyDescent="0.25">
      <c r="A645" s="134" t="s">
        <v>23290</v>
      </c>
      <c r="B645" s="135" t="s">
        <v>23291</v>
      </c>
      <c r="C645" s="136"/>
      <c r="D645" s="136"/>
    </row>
    <row r="646" spans="1:4" ht="13.5" customHeight="1" x14ac:dyDescent="0.25">
      <c r="A646" s="137" t="s">
        <v>23292</v>
      </c>
      <c r="B646" s="138" t="s">
        <v>23293</v>
      </c>
      <c r="C646" s="138" t="s">
        <v>284</v>
      </c>
      <c r="D646" s="139">
        <v>82.24</v>
      </c>
    </row>
    <row r="647" spans="1:4" ht="12.75" customHeight="1" x14ac:dyDescent="0.25">
      <c r="A647" s="134" t="s">
        <v>23294</v>
      </c>
      <c r="B647" s="135" t="s">
        <v>23295</v>
      </c>
      <c r="C647" s="136"/>
      <c r="D647" s="136"/>
    </row>
    <row r="648" spans="1:4" ht="13.5" customHeight="1" x14ac:dyDescent="0.25">
      <c r="A648" s="137" t="s">
        <v>23296</v>
      </c>
      <c r="B648" s="138" t="s">
        <v>23297</v>
      </c>
      <c r="C648" s="138" t="s">
        <v>59</v>
      </c>
      <c r="D648" s="139">
        <v>78.72</v>
      </c>
    </row>
    <row r="649" spans="1:4" ht="12.75" customHeight="1" x14ac:dyDescent="0.25">
      <c r="A649" s="137" t="s">
        <v>23298</v>
      </c>
      <c r="B649" s="138" t="s">
        <v>23299</v>
      </c>
      <c r="C649" s="138" t="s">
        <v>59</v>
      </c>
      <c r="D649" s="139">
        <v>111.54</v>
      </c>
    </row>
    <row r="650" spans="1:4" ht="12.75" customHeight="1" x14ac:dyDescent="0.25">
      <c r="A650" s="137" t="s">
        <v>23300</v>
      </c>
      <c r="B650" s="138" t="s">
        <v>23301</v>
      </c>
      <c r="C650" s="138" t="s">
        <v>59</v>
      </c>
      <c r="D650" s="139">
        <v>141.03</v>
      </c>
    </row>
    <row r="651" spans="1:4" ht="13.5" customHeight="1" x14ac:dyDescent="0.25">
      <c r="A651" s="137" t="s">
        <v>23302</v>
      </c>
      <c r="B651" s="138" t="s">
        <v>23303</v>
      </c>
      <c r="C651" s="138" t="s">
        <v>59</v>
      </c>
      <c r="D651" s="139">
        <v>158.41</v>
      </c>
    </row>
    <row r="652" spans="1:4" ht="12.75" customHeight="1" x14ac:dyDescent="0.25">
      <c r="A652" s="137" t="s">
        <v>23304</v>
      </c>
      <c r="B652" s="138" t="s">
        <v>23305</v>
      </c>
      <c r="C652" s="138" t="s">
        <v>59</v>
      </c>
      <c r="D652" s="139">
        <v>205.14</v>
      </c>
    </row>
    <row r="653" spans="1:4" ht="12.75" customHeight="1" x14ac:dyDescent="0.25">
      <c r="A653" s="137" t="s">
        <v>23306</v>
      </c>
      <c r="B653" s="138" t="s">
        <v>23307</v>
      </c>
      <c r="C653" s="138" t="s">
        <v>59</v>
      </c>
      <c r="D653" s="139">
        <v>64.790000000000006</v>
      </c>
    </row>
    <row r="654" spans="1:4" ht="13.5" customHeight="1" x14ac:dyDescent="0.25">
      <c r="A654" s="137" t="s">
        <v>23308</v>
      </c>
      <c r="B654" s="138" t="s">
        <v>23309</v>
      </c>
      <c r="C654" s="138" t="s">
        <v>59</v>
      </c>
      <c r="D654" s="139">
        <v>90.45</v>
      </c>
    </row>
    <row r="655" spans="1:4" ht="12.75" customHeight="1" x14ac:dyDescent="0.25">
      <c r="A655" s="137" t="s">
        <v>23310</v>
      </c>
      <c r="B655" s="138" t="s">
        <v>23311</v>
      </c>
      <c r="C655" s="138" t="s">
        <v>59</v>
      </c>
      <c r="D655" s="139">
        <v>113.2</v>
      </c>
    </row>
    <row r="656" spans="1:4" ht="13.5" customHeight="1" x14ac:dyDescent="0.25">
      <c r="A656" s="137" t="s">
        <v>23312</v>
      </c>
      <c r="B656" s="138" t="s">
        <v>23313</v>
      </c>
      <c r="C656" s="138" t="s">
        <v>59</v>
      </c>
      <c r="D656" s="139">
        <v>126.76</v>
      </c>
    </row>
    <row r="657" spans="1:4" ht="12.75" customHeight="1" x14ac:dyDescent="0.25">
      <c r="A657" s="137" t="s">
        <v>23314</v>
      </c>
      <c r="B657" s="138" t="s">
        <v>23315</v>
      </c>
      <c r="C657" s="138" t="s">
        <v>59</v>
      </c>
      <c r="D657" s="139">
        <v>162.97</v>
      </c>
    </row>
    <row r="658" spans="1:4" ht="12.75" customHeight="1" x14ac:dyDescent="0.25">
      <c r="A658" s="137" t="s">
        <v>23316</v>
      </c>
      <c r="B658" s="138" t="s">
        <v>23317</v>
      </c>
      <c r="C658" s="138" t="s">
        <v>59</v>
      </c>
      <c r="D658" s="139">
        <v>56.4</v>
      </c>
    </row>
    <row r="659" spans="1:4" ht="13.5" customHeight="1" x14ac:dyDescent="0.25">
      <c r="A659" s="137" t="s">
        <v>23318</v>
      </c>
      <c r="B659" s="138" t="s">
        <v>23319</v>
      </c>
      <c r="C659" s="138" t="s">
        <v>59</v>
      </c>
      <c r="D659" s="139">
        <v>77.760000000000005</v>
      </c>
    </row>
    <row r="660" spans="1:4" ht="12.75" customHeight="1" x14ac:dyDescent="0.25">
      <c r="A660" s="137" t="s">
        <v>23320</v>
      </c>
      <c r="B660" s="138" t="s">
        <v>23321</v>
      </c>
      <c r="C660" s="138" t="s">
        <v>59</v>
      </c>
      <c r="D660" s="139">
        <v>96.44</v>
      </c>
    </row>
    <row r="661" spans="1:4" ht="13.5" customHeight="1" x14ac:dyDescent="0.25">
      <c r="A661" s="137" t="s">
        <v>23322</v>
      </c>
      <c r="B661" s="138" t="s">
        <v>23323</v>
      </c>
      <c r="C661" s="138" t="s">
        <v>59</v>
      </c>
      <c r="D661" s="139">
        <v>107.71</v>
      </c>
    </row>
    <row r="662" spans="1:4" ht="12.75" customHeight="1" x14ac:dyDescent="0.25">
      <c r="A662" s="137" t="s">
        <v>23324</v>
      </c>
      <c r="B662" s="138" t="s">
        <v>23325</v>
      </c>
      <c r="C662" s="138" t="s">
        <v>59</v>
      </c>
      <c r="D662" s="139">
        <v>137.58000000000001</v>
      </c>
    </row>
    <row r="663" spans="1:4" ht="12.75" customHeight="1" x14ac:dyDescent="0.25">
      <c r="A663" s="134" t="s">
        <v>23326</v>
      </c>
      <c r="B663" s="135" t="s">
        <v>23327</v>
      </c>
      <c r="C663" s="136"/>
      <c r="D663" s="136"/>
    </row>
    <row r="664" spans="1:4" ht="13.5" customHeight="1" x14ac:dyDescent="0.25">
      <c r="A664" s="137" t="s">
        <v>23328</v>
      </c>
      <c r="B664" s="138" t="s">
        <v>23329</v>
      </c>
      <c r="C664" s="138" t="s">
        <v>59</v>
      </c>
      <c r="D664" s="139">
        <v>30.76</v>
      </c>
    </row>
    <row r="665" spans="1:4" ht="12.75" customHeight="1" x14ac:dyDescent="0.25">
      <c r="A665" s="137" t="s">
        <v>23330</v>
      </c>
      <c r="B665" s="138" t="s">
        <v>23331</v>
      </c>
      <c r="C665" s="138" t="s">
        <v>59</v>
      </c>
      <c r="D665" s="139">
        <v>36.6</v>
      </c>
    </row>
    <row r="666" spans="1:4" ht="13.5" customHeight="1" x14ac:dyDescent="0.25">
      <c r="A666" s="137" t="s">
        <v>23332</v>
      </c>
      <c r="B666" s="138" t="s">
        <v>23333</v>
      </c>
      <c r="C666" s="138" t="s">
        <v>59</v>
      </c>
      <c r="D666" s="139">
        <v>42.56</v>
      </c>
    </row>
    <row r="667" spans="1:4" ht="12.75" customHeight="1" x14ac:dyDescent="0.25">
      <c r="A667" s="137" t="s">
        <v>23334</v>
      </c>
      <c r="B667" s="138" t="s">
        <v>23307</v>
      </c>
      <c r="C667" s="138" t="s">
        <v>59</v>
      </c>
      <c r="D667" s="139">
        <v>52.01</v>
      </c>
    </row>
    <row r="668" spans="1:4" ht="12.75" customHeight="1" x14ac:dyDescent="0.25">
      <c r="A668" s="137" t="s">
        <v>23335</v>
      </c>
      <c r="B668" s="138" t="s">
        <v>23336</v>
      </c>
      <c r="C668" s="138" t="s">
        <v>59</v>
      </c>
      <c r="D668" s="139">
        <v>26.94</v>
      </c>
    </row>
    <row r="669" spans="1:4" ht="13.5" customHeight="1" x14ac:dyDescent="0.25">
      <c r="A669" s="137" t="s">
        <v>23337</v>
      </c>
      <c r="B669" s="138" t="s">
        <v>23338</v>
      </c>
      <c r="C669" s="138" t="s">
        <v>59</v>
      </c>
      <c r="D669" s="139">
        <v>31.52</v>
      </c>
    </row>
    <row r="670" spans="1:4" ht="12.75" customHeight="1" x14ac:dyDescent="0.25">
      <c r="A670" s="137" t="s">
        <v>23339</v>
      </c>
      <c r="B670" s="138" t="s">
        <v>23340</v>
      </c>
      <c r="C670" s="138" t="s">
        <v>59</v>
      </c>
      <c r="D670" s="139">
        <v>36.200000000000003</v>
      </c>
    </row>
    <row r="671" spans="1:4" ht="2.25" customHeight="1" x14ac:dyDescent="0.25">
      <c r="A671" s="137" t="s">
        <v>23341</v>
      </c>
      <c r="B671" s="138" t="s">
        <v>23317</v>
      </c>
      <c r="C671" s="138" t="s">
        <v>59</v>
      </c>
      <c r="D671" s="139">
        <v>43.62</v>
      </c>
    </row>
    <row r="672" spans="1:4" ht="13.5" customHeight="1" x14ac:dyDescent="0.25">
      <c r="A672" s="131" t="s">
        <v>23342</v>
      </c>
      <c r="B672" s="132" t="s">
        <v>23343</v>
      </c>
      <c r="C672" s="133"/>
      <c r="D672" s="133"/>
    </row>
    <row r="673" spans="1:4" ht="12.75" customHeight="1" x14ac:dyDescent="0.25">
      <c r="A673" s="134" t="s">
        <v>23344</v>
      </c>
      <c r="B673" s="135" t="s">
        <v>23345</v>
      </c>
      <c r="C673" s="136"/>
      <c r="D673" s="136"/>
    </row>
    <row r="674" spans="1:4" ht="13.5" customHeight="1" x14ac:dyDescent="0.25">
      <c r="A674" s="137" t="s">
        <v>23346</v>
      </c>
      <c r="B674" s="486" t="s">
        <v>23347</v>
      </c>
      <c r="C674" s="138" t="s">
        <v>59</v>
      </c>
      <c r="D674" s="139">
        <v>78.290000000000006</v>
      </c>
    </row>
    <row r="675" spans="1:4" ht="12.75" customHeight="1" x14ac:dyDescent="0.25">
      <c r="B675" s="486"/>
    </row>
    <row r="676" spans="1:4" ht="12.75" customHeight="1" x14ac:dyDescent="0.25">
      <c r="A676" s="137" t="s">
        <v>23348</v>
      </c>
      <c r="B676" s="138" t="s">
        <v>23349</v>
      </c>
      <c r="C676" s="138" t="s">
        <v>59</v>
      </c>
      <c r="D676" s="139">
        <v>14.74</v>
      </c>
    </row>
    <row r="677" spans="1:4" ht="13.5" customHeight="1" x14ac:dyDescent="0.25">
      <c r="A677" s="137" t="s">
        <v>23350</v>
      </c>
      <c r="B677" s="138" t="s">
        <v>23351</v>
      </c>
      <c r="C677" s="138" t="s">
        <v>59</v>
      </c>
      <c r="D677" s="139">
        <v>36.93</v>
      </c>
    </row>
    <row r="678" spans="1:4" ht="2.25" customHeight="1" x14ac:dyDescent="0.25">
      <c r="A678" s="134" t="s">
        <v>23352</v>
      </c>
      <c r="B678" s="135" t="s">
        <v>23353</v>
      </c>
      <c r="C678" s="136"/>
      <c r="D678" s="136"/>
    </row>
    <row r="679" spans="1:4" ht="13.5" customHeight="1" x14ac:dyDescent="0.25">
      <c r="A679" s="137" t="s">
        <v>23354</v>
      </c>
      <c r="B679" s="138" t="s">
        <v>23355</v>
      </c>
      <c r="C679" s="138" t="s">
        <v>284</v>
      </c>
      <c r="D679" s="139">
        <v>45.37</v>
      </c>
    </row>
    <row r="680" spans="1:4" ht="2.25" customHeight="1" x14ac:dyDescent="0.25">
      <c r="A680" s="134" t="s">
        <v>23356</v>
      </c>
      <c r="B680" s="135" t="s">
        <v>23357</v>
      </c>
      <c r="C680" s="136"/>
      <c r="D680" s="136"/>
    </row>
    <row r="681" spans="1:4" ht="12.75" customHeight="1" x14ac:dyDescent="0.25">
      <c r="A681" s="137" t="s">
        <v>23358</v>
      </c>
      <c r="B681" s="486" t="s">
        <v>23359</v>
      </c>
      <c r="C681" s="138" t="s">
        <v>284</v>
      </c>
      <c r="D681" s="139">
        <v>39.06</v>
      </c>
    </row>
    <row r="682" spans="1:4" ht="13.5" customHeight="1" x14ac:dyDescent="0.25">
      <c r="B682" s="486"/>
    </row>
    <row r="683" spans="1:4" ht="12.75" customHeight="1" x14ac:dyDescent="0.25">
      <c r="A683" s="137" t="s">
        <v>23360</v>
      </c>
      <c r="B683" s="486" t="s">
        <v>23361</v>
      </c>
      <c r="C683" s="138" t="s">
        <v>284</v>
      </c>
      <c r="D683" s="139">
        <v>50.43</v>
      </c>
    </row>
    <row r="684" spans="1:4" ht="12.75" customHeight="1" x14ac:dyDescent="0.25">
      <c r="B684" s="486"/>
    </row>
    <row r="685" spans="1:4" ht="3" customHeight="1" x14ac:dyDescent="0.25">
      <c r="A685" s="134" t="s">
        <v>23362</v>
      </c>
      <c r="B685" s="135" t="s">
        <v>23363</v>
      </c>
      <c r="C685" s="136"/>
      <c r="D685" s="136"/>
    </row>
    <row r="686" spans="1:4" ht="12.75" customHeight="1" x14ac:dyDescent="0.25">
      <c r="A686" s="137" t="s">
        <v>23364</v>
      </c>
      <c r="B686" s="138" t="s">
        <v>23365</v>
      </c>
      <c r="C686" s="138" t="s">
        <v>284</v>
      </c>
      <c r="D686" s="139">
        <v>48</v>
      </c>
    </row>
    <row r="687" spans="1:4" ht="13.5" customHeight="1" x14ac:dyDescent="0.25">
      <c r="A687" s="137" t="s">
        <v>35805</v>
      </c>
      <c r="B687" s="486" t="s">
        <v>35806</v>
      </c>
      <c r="C687" s="138" t="s">
        <v>284</v>
      </c>
      <c r="D687" s="139">
        <v>39.07</v>
      </c>
    </row>
    <row r="688" spans="1:4" ht="12.75" customHeight="1" x14ac:dyDescent="0.25">
      <c r="B688" s="486"/>
    </row>
    <row r="689" spans="1:4" ht="12.75" customHeight="1" x14ac:dyDescent="0.25">
      <c r="A689" s="134" t="s">
        <v>23366</v>
      </c>
      <c r="B689" s="135" t="s">
        <v>23367</v>
      </c>
      <c r="C689" s="136"/>
      <c r="D689" s="136"/>
    </row>
    <row r="690" spans="1:4" ht="13.5" customHeight="1" x14ac:dyDescent="0.25">
      <c r="A690" s="137" t="s">
        <v>23368</v>
      </c>
      <c r="B690" s="138" t="s">
        <v>23369</v>
      </c>
      <c r="C690" s="138" t="s">
        <v>284</v>
      </c>
      <c r="D690" s="139">
        <v>137.11000000000001</v>
      </c>
    </row>
    <row r="691" spans="1:4" ht="12.75" customHeight="1" x14ac:dyDescent="0.25">
      <c r="A691" s="137" t="s">
        <v>23370</v>
      </c>
      <c r="B691" s="138" t="s">
        <v>23371</v>
      </c>
      <c r="C691" s="138" t="s">
        <v>284</v>
      </c>
      <c r="D691" s="139">
        <v>34.01</v>
      </c>
    </row>
    <row r="692" spans="1:4" ht="13.5" customHeight="1" x14ac:dyDescent="0.25">
      <c r="A692" s="137" t="s">
        <v>23372</v>
      </c>
      <c r="B692" s="138" t="s">
        <v>23373</v>
      </c>
      <c r="C692" s="138" t="s">
        <v>284</v>
      </c>
      <c r="D692" s="139">
        <v>21.8</v>
      </c>
    </row>
    <row r="693" spans="1:4" ht="12.75" customHeight="1" x14ac:dyDescent="0.25">
      <c r="A693" s="137" t="s">
        <v>23374</v>
      </c>
      <c r="B693" s="138" t="s">
        <v>23375</v>
      </c>
      <c r="C693" s="138" t="s">
        <v>284</v>
      </c>
      <c r="D693" s="139">
        <v>39.020000000000003</v>
      </c>
    </row>
    <row r="694" spans="1:4" ht="12.75" customHeight="1" x14ac:dyDescent="0.25">
      <c r="A694" s="137" t="s">
        <v>23376</v>
      </c>
      <c r="B694" s="138" t="s">
        <v>23377</v>
      </c>
      <c r="C694" s="138" t="s">
        <v>284</v>
      </c>
      <c r="D694" s="139">
        <v>30</v>
      </c>
    </row>
    <row r="695" spans="1:4" ht="13.5" customHeight="1" x14ac:dyDescent="0.25">
      <c r="A695" s="134" t="s">
        <v>23378</v>
      </c>
      <c r="B695" s="135" t="s">
        <v>23379</v>
      </c>
      <c r="C695" s="136"/>
      <c r="D695" s="136"/>
    </row>
    <row r="696" spans="1:4" ht="2.25" customHeight="1" x14ac:dyDescent="0.25">
      <c r="A696" s="137" t="s">
        <v>23380</v>
      </c>
      <c r="B696" s="138" t="s">
        <v>23381</v>
      </c>
      <c r="C696" s="138" t="s">
        <v>284</v>
      </c>
      <c r="D696" s="139">
        <v>67.150000000000006</v>
      </c>
    </row>
    <row r="697" spans="1:4" ht="12.75" customHeight="1" x14ac:dyDescent="0.25">
      <c r="A697" s="137" t="s">
        <v>23382</v>
      </c>
      <c r="B697" s="486" t="s">
        <v>23383</v>
      </c>
      <c r="C697" s="138" t="s">
        <v>284</v>
      </c>
      <c r="D697" s="139">
        <v>125.39</v>
      </c>
    </row>
    <row r="698" spans="1:4" ht="13.5" customHeight="1" x14ac:dyDescent="0.25">
      <c r="B698" s="486"/>
    </row>
    <row r="699" spans="1:4" ht="2.25" customHeight="1" x14ac:dyDescent="0.25">
      <c r="A699" s="134" t="s">
        <v>23384</v>
      </c>
      <c r="B699" s="135" t="s">
        <v>23385</v>
      </c>
      <c r="C699" s="136"/>
      <c r="D699" s="136"/>
    </row>
    <row r="700" spans="1:4" ht="13.5" customHeight="1" x14ac:dyDescent="0.25">
      <c r="A700" s="137" t="s">
        <v>23386</v>
      </c>
      <c r="B700" s="486" t="s">
        <v>23387</v>
      </c>
      <c r="C700" s="138" t="s">
        <v>284</v>
      </c>
      <c r="D700" s="139">
        <v>15.94</v>
      </c>
    </row>
    <row r="701" spans="1:4" ht="12.75" customHeight="1" x14ac:dyDescent="0.25">
      <c r="B701" s="486"/>
    </row>
    <row r="702" spans="1:4" ht="12.75" customHeight="1" x14ac:dyDescent="0.25">
      <c r="A702" s="131" t="s">
        <v>23388</v>
      </c>
      <c r="B702" s="132" t="s">
        <v>15728</v>
      </c>
      <c r="C702" s="133"/>
      <c r="D702" s="133"/>
    </row>
    <row r="703" spans="1:4" ht="13.5" customHeight="1" x14ac:dyDescent="0.25">
      <c r="A703" s="134" t="s">
        <v>23389</v>
      </c>
      <c r="B703" s="135" t="s">
        <v>23390</v>
      </c>
      <c r="C703" s="136"/>
      <c r="D703" s="136"/>
    </row>
    <row r="704" spans="1:4" ht="12.75" customHeight="1" x14ac:dyDescent="0.25">
      <c r="A704" s="137" t="s">
        <v>23391</v>
      </c>
      <c r="B704" s="138" t="s">
        <v>23392</v>
      </c>
      <c r="C704" s="138" t="s">
        <v>59</v>
      </c>
      <c r="D704" s="139">
        <v>5.18</v>
      </c>
    </row>
    <row r="705" spans="1:4" ht="13.5" customHeight="1" x14ac:dyDescent="0.25">
      <c r="A705" s="137" t="s">
        <v>23393</v>
      </c>
      <c r="B705" s="138" t="s">
        <v>23394</v>
      </c>
      <c r="C705" s="138" t="s">
        <v>59</v>
      </c>
      <c r="D705" s="139">
        <v>5.91</v>
      </c>
    </row>
    <row r="706" spans="1:4" ht="12.75" customHeight="1" x14ac:dyDescent="0.25">
      <c r="A706" s="137" t="s">
        <v>23395</v>
      </c>
      <c r="B706" s="138" t="s">
        <v>23396</v>
      </c>
      <c r="C706" s="138" t="s">
        <v>59</v>
      </c>
      <c r="D706" s="139">
        <v>10.34</v>
      </c>
    </row>
    <row r="707" spans="1:4" ht="12.75" customHeight="1" x14ac:dyDescent="0.25">
      <c r="A707" s="137" t="s">
        <v>23397</v>
      </c>
      <c r="B707" s="138" t="s">
        <v>23398</v>
      </c>
      <c r="C707" s="138" t="s">
        <v>59</v>
      </c>
      <c r="D707" s="139">
        <v>14.63</v>
      </c>
    </row>
    <row r="708" spans="1:4" ht="13.5" customHeight="1" x14ac:dyDescent="0.25">
      <c r="A708" s="137" t="s">
        <v>23399</v>
      </c>
      <c r="B708" s="138" t="s">
        <v>23400</v>
      </c>
      <c r="C708" s="138" t="s">
        <v>59</v>
      </c>
      <c r="D708" s="139">
        <v>19.52</v>
      </c>
    </row>
    <row r="709" spans="1:4" ht="12.75" customHeight="1" x14ac:dyDescent="0.25">
      <c r="A709" s="137" t="s">
        <v>23401</v>
      </c>
      <c r="B709" s="138" t="s">
        <v>23402</v>
      </c>
      <c r="C709" s="138" t="s">
        <v>59</v>
      </c>
      <c r="D709" s="139">
        <v>27.89</v>
      </c>
    </row>
    <row r="710" spans="1:4" ht="13.5" customHeight="1" x14ac:dyDescent="0.25">
      <c r="A710" s="137" t="s">
        <v>23403</v>
      </c>
      <c r="B710" s="138" t="s">
        <v>23404</v>
      </c>
      <c r="C710" s="138" t="s">
        <v>59</v>
      </c>
      <c r="D710" s="139">
        <v>48.27</v>
      </c>
    </row>
    <row r="711" spans="1:4" ht="12.75" customHeight="1" x14ac:dyDescent="0.25">
      <c r="A711" s="137" t="s">
        <v>23405</v>
      </c>
      <c r="B711" s="138" t="s">
        <v>23406</v>
      </c>
      <c r="C711" s="138" t="s">
        <v>59</v>
      </c>
      <c r="D711" s="139">
        <v>57.61</v>
      </c>
    </row>
    <row r="712" spans="1:4" ht="12.75" customHeight="1" x14ac:dyDescent="0.25">
      <c r="A712" s="137" t="s">
        <v>23407</v>
      </c>
      <c r="B712" s="138" t="s">
        <v>23408</v>
      </c>
      <c r="C712" s="138" t="s">
        <v>59</v>
      </c>
      <c r="D712" s="139">
        <v>88.38</v>
      </c>
    </row>
    <row r="713" spans="1:4" ht="13.5" customHeight="1" x14ac:dyDescent="0.25">
      <c r="A713" s="134" t="s">
        <v>23409</v>
      </c>
      <c r="B713" s="135" t="s">
        <v>23410</v>
      </c>
      <c r="C713" s="136"/>
      <c r="D713" s="136"/>
    </row>
    <row r="714" spans="1:4" ht="12.75" customHeight="1" x14ac:dyDescent="0.25">
      <c r="A714" s="137" t="s">
        <v>23411</v>
      </c>
      <c r="B714" s="138" t="s">
        <v>23412</v>
      </c>
      <c r="C714" s="138" t="s">
        <v>59</v>
      </c>
      <c r="D714" s="139">
        <v>33.61</v>
      </c>
    </row>
    <row r="715" spans="1:4" ht="12.75" customHeight="1" x14ac:dyDescent="0.25">
      <c r="A715" s="137" t="s">
        <v>23413</v>
      </c>
      <c r="B715" s="138" t="s">
        <v>23414</v>
      </c>
      <c r="C715" s="138" t="s">
        <v>59</v>
      </c>
      <c r="D715" s="139">
        <v>40.82</v>
      </c>
    </row>
    <row r="716" spans="1:4" ht="13.5" customHeight="1" x14ac:dyDescent="0.25">
      <c r="A716" s="137" t="s">
        <v>23415</v>
      </c>
      <c r="B716" s="138" t="s">
        <v>23416</v>
      </c>
      <c r="C716" s="138" t="s">
        <v>59</v>
      </c>
      <c r="D716" s="139">
        <v>47.57</v>
      </c>
    </row>
    <row r="717" spans="1:4" ht="12.75" customHeight="1" x14ac:dyDescent="0.25">
      <c r="A717" s="137" t="s">
        <v>23417</v>
      </c>
      <c r="B717" s="138" t="s">
        <v>23418</v>
      </c>
      <c r="C717" s="138" t="s">
        <v>59</v>
      </c>
      <c r="D717" s="139">
        <v>52.75</v>
      </c>
    </row>
    <row r="718" spans="1:4" ht="13.5" customHeight="1" x14ac:dyDescent="0.25">
      <c r="A718" s="137" t="s">
        <v>23419</v>
      </c>
      <c r="B718" s="138" t="s">
        <v>23420</v>
      </c>
      <c r="C718" s="138" t="s">
        <v>59</v>
      </c>
      <c r="D718" s="139">
        <v>61.82</v>
      </c>
    </row>
    <row r="719" spans="1:4" ht="12.75" customHeight="1" x14ac:dyDescent="0.25">
      <c r="A719" s="137" t="s">
        <v>23421</v>
      </c>
      <c r="B719" s="138" t="s">
        <v>23422</v>
      </c>
      <c r="C719" s="138" t="s">
        <v>59</v>
      </c>
      <c r="D719" s="139">
        <v>92.29</v>
      </c>
    </row>
    <row r="720" spans="1:4" ht="12.75" customHeight="1" x14ac:dyDescent="0.25">
      <c r="A720" s="137" t="s">
        <v>23423</v>
      </c>
      <c r="B720" s="138" t="s">
        <v>23424</v>
      </c>
      <c r="C720" s="138" t="s">
        <v>59</v>
      </c>
      <c r="D720" s="139">
        <v>115.23</v>
      </c>
    </row>
    <row r="721" spans="1:4" ht="13.5" customHeight="1" x14ac:dyDescent="0.25">
      <c r="A721" s="137" t="s">
        <v>23425</v>
      </c>
      <c r="B721" s="138" t="s">
        <v>23426</v>
      </c>
      <c r="C721" s="138" t="s">
        <v>59</v>
      </c>
      <c r="D721" s="139">
        <v>139.22999999999999</v>
      </c>
    </row>
    <row r="722" spans="1:4" ht="12.75" customHeight="1" x14ac:dyDescent="0.25">
      <c r="A722" s="137" t="s">
        <v>23427</v>
      </c>
      <c r="B722" s="138" t="s">
        <v>23428</v>
      </c>
      <c r="C722" s="138" t="s">
        <v>59</v>
      </c>
      <c r="D722" s="139">
        <v>175.23</v>
      </c>
    </row>
    <row r="723" spans="1:4" ht="13.5" customHeight="1" x14ac:dyDescent="0.25">
      <c r="A723" s="134" t="s">
        <v>23429</v>
      </c>
      <c r="B723" s="135" t="s">
        <v>23430</v>
      </c>
      <c r="C723" s="136"/>
      <c r="D723" s="136"/>
    </row>
    <row r="724" spans="1:4" ht="12.75" customHeight="1" x14ac:dyDescent="0.25">
      <c r="A724" s="137" t="s">
        <v>23431</v>
      </c>
      <c r="B724" s="138" t="s">
        <v>23432</v>
      </c>
      <c r="C724" s="138" t="s">
        <v>59</v>
      </c>
      <c r="D724" s="139">
        <v>38.340000000000003</v>
      </c>
    </row>
    <row r="725" spans="1:4" ht="12.75" customHeight="1" x14ac:dyDescent="0.25">
      <c r="A725" s="137" t="s">
        <v>23433</v>
      </c>
      <c r="B725" s="138" t="s">
        <v>23434</v>
      </c>
      <c r="C725" s="138" t="s">
        <v>59</v>
      </c>
      <c r="D725" s="139">
        <v>59.7</v>
      </c>
    </row>
    <row r="726" spans="1:4" ht="13.5" customHeight="1" x14ac:dyDescent="0.25">
      <c r="A726" s="137" t="s">
        <v>23435</v>
      </c>
      <c r="B726" s="138" t="s">
        <v>23436</v>
      </c>
      <c r="C726" s="138" t="s">
        <v>59</v>
      </c>
      <c r="D726" s="139">
        <v>83.8</v>
      </c>
    </row>
    <row r="727" spans="1:4" ht="12.75" customHeight="1" x14ac:dyDescent="0.25">
      <c r="A727" s="134" t="s">
        <v>23437</v>
      </c>
      <c r="B727" s="135" t="s">
        <v>23438</v>
      </c>
      <c r="C727" s="136"/>
      <c r="D727" s="136"/>
    </row>
    <row r="728" spans="1:4" ht="12.75" customHeight="1" x14ac:dyDescent="0.25">
      <c r="A728" s="137" t="s">
        <v>23439</v>
      </c>
      <c r="B728" s="138" t="s">
        <v>23432</v>
      </c>
      <c r="C728" s="138" t="s">
        <v>59</v>
      </c>
      <c r="D728" s="139">
        <v>36.93</v>
      </c>
    </row>
    <row r="729" spans="1:4" ht="13.5" customHeight="1" x14ac:dyDescent="0.25">
      <c r="A729" s="137" t="s">
        <v>23440</v>
      </c>
      <c r="B729" s="138" t="s">
        <v>23434</v>
      </c>
      <c r="C729" s="138" t="s">
        <v>59</v>
      </c>
      <c r="D729" s="139">
        <v>47.18</v>
      </c>
    </row>
    <row r="730" spans="1:4" ht="12.75" customHeight="1" x14ac:dyDescent="0.25">
      <c r="A730" s="137" t="s">
        <v>23441</v>
      </c>
      <c r="B730" s="138" t="s">
        <v>23436</v>
      </c>
      <c r="C730" s="138" t="s">
        <v>59</v>
      </c>
      <c r="D730" s="139">
        <v>59.54</v>
      </c>
    </row>
    <row r="731" spans="1:4" ht="13.5" customHeight="1" x14ac:dyDescent="0.25">
      <c r="A731" s="137" t="s">
        <v>23442</v>
      </c>
      <c r="B731" s="138" t="s">
        <v>23443</v>
      </c>
      <c r="C731" s="138" t="s">
        <v>59</v>
      </c>
      <c r="D731" s="139">
        <v>91.99</v>
      </c>
    </row>
    <row r="732" spans="1:4" ht="12.75" customHeight="1" x14ac:dyDescent="0.25">
      <c r="A732" s="137" t="s">
        <v>23444</v>
      </c>
      <c r="B732" s="138" t="s">
        <v>23445</v>
      </c>
      <c r="C732" s="138" t="s">
        <v>59</v>
      </c>
      <c r="D732" s="139">
        <v>112</v>
      </c>
    </row>
    <row r="733" spans="1:4" ht="12.75" customHeight="1" x14ac:dyDescent="0.25">
      <c r="A733" s="134" t="s">
        <v>23446</v>
      </c>
      <c r="B733" s="135" t="s">
        <v>23447</v>
      </c>
      <c r="C733" s="136"/>
      <c r="D733" s="136"/>
    </row>
    <row r="734" spans="1:4" ht="13.5" customHeight="1" x14ac:dyDescent="0.25">
      <c r="A734" s="137" t="s">
        <v>23448</v>
      </c>
      <c r="B734" s="138" t="s">
        <v>23449</v>
      </c>
      <c r="C734" s="138" t="s">
        <v>59</v>
      </c>
      <c r="D734" s="139">
        <v>21.8</v>
      </c>
    </row>
    <row r="735" spans="1:4" ht="12.75" customHeight="1" x14ac:dyDescent="0.25">
      <c r="A735" s="137" t="s">
        <v>23450</v>
      </c>
      <c r="B735" s="138" t="s">
        <v>23451</v>
      </c>
      <c r="C735" s="138" t="s">
        <v>59</v>
      </c>
      <c r="D735" s="139">
        <v>35.74</v>
      </c>
    </row>
    <row r="736" spans="1:4" ht="13.5" customHeight="1" x14ac:dyDescent="0.25">
      <c r="A736" s="137" t="s">
        <v>23452</v>
      </c>
      <c r="B736" s="138" t="s">
        <v>23453</v>
      </c>
      <c r="C736" s="138" t="s">
        <v>59</v>
      </c>
      <c r="D736" s="139">
        <v>27.38</v>
      </c>
    </row>
    <row r="737" spans="1:4" ht="12.75" customHeight="1" x14ac:dyDescent="0.25">
      <c r="A737" s="137" t="s">
        <v>23454</v>
      </c>
      <c r="B737" s="138" t="s">
        <v>23455</v>
      </c>
      <c r="C737" s="138" t="s">
        <v>59</v>
      </c>
      <c r="D737" s="139">
        <v>51.93</v>
      </c>
    </row>
    <row r="738" spans="1:4" ht="12.75" customHeight="1" x14ac:dyDescent="0.25">
      <c r="A738" s="137" t="s">
        <v>23456</v>
      </c>
      <c r="B738" s="138" t="s">
        <v>23457</v>
      </c>
      <c r="C738" s="138" t="s">
        <v>59</v>
      </c>
      <c r="D738" s="139">
        <v>132</v>
      </c>
    </row>
    <row r="739" spans="1:4" ht="13.5" customHeight="1" x14ac:dyDescent="0.25">
      <c r="A739" s="137" t="s">
        <v>23458</v>
      </c>
      <c r="B739" s="138" t="s">
        <v>23459</v>
      </c>
      <c r="C739" s="138" t="s">
        <v>59</v>
      </c>
      <c r="D739" s="139">
        <v>164.97</v>
      </c>
    </row>
    <row r="740" spans="1:4" ht="12.75" customHeight="1" x14ac:dyDescent="0.25">
      <c r="A740" s="134" t="s">
        <v>23460</v>
      </c>
      <c r="B740" s="135" t="s">
        <v>23461</v>
      </c>
      <c r="C740" s="136"/>
      <c r="D740" s="136"/>
    </row>
    <row r="741" spans="1:4" ht="12.75" customHeight="1" x14ac:dyDescent="0.25">
      <c r="A741" s="137" t="s">
        <v>23462</v>
      </c>
      <c r="B741" s="138" t="s">
        <v>23463</v>
      </c>
      <c r="C741" s="138" t="s">
        <v>59</v>
      </c>
      <c r="D741" s="139">
        <v>40.24</v>
      </c>
    </row>
    <row r="742" spans="1:4" ht="13.5" customHeight="1" x14ac:dyDescent="0.25">
      <c r="A742" s="134" t="s">
        <v>23464</v>
      </c>
      <c r="B742" s="135" t="s">
        <v>23465</v>
      </c>
      <c r="C742" s="136"/>
      <c r="D742" s="136"/>
    </row>
    <row r="743" spans="1:4" ht="12.75" customHeight="1" x14ac:dyDescent="0.25">
      <c r="A743" s="137" t="s">
        <v>23466</v>
      </c>
      <c r="B743" s="138" t="s">
        <v>23451</v>
      </c>
      <c r="C743" s="138" t="s">
        <v>59</v>
      </c>
      <c r="D743" s="139">
        <v>49.04</v>
      </c>
    </row>
    <row r="744" spans="1:4" ht="13.5" customHeight="1" x14ac:dyDescent="0.25">
      <c r="A744" s="137" t="s">
        <v>23467</v>
      </c>
      <c r="B744" s="138" t="s">
        <v>23453</v>
      </c>
      <c r="C744" s="138" t="s">
        <v>59</v>
      </c>
      <c r="D744" s="139">
        <v>73.36</v>
      </c>
    </row>
    <row r="745" spans="1:4" ht="12.75" customHeight="1" x14ac:dyDescent="0.25">
      <c r="A745" s="137" t="s">
        <v>23468</v>
      </c>
      <c r="B745" s="138" t="s">
        <v>23455</v>
      </c>
      <c r="C745" s="138" t="s">
        <v>59</v>
      </c>
      <c r="D745" s="139">
        <v>124.64</v>
      </c>
    </row>
    <row r="746" spans="1:4" ht="12.75" customHeight="1" x14ac:dyDescent="0.25">
      <c r="A746" s="134" t="s">
        <v>23469</v>
      </c>
      <c r="B746" s="135" t="s">
        <v>23470</v>
      </c>
      <c r="C746" s="136"/>
      <c r="D746" s="136"/>
    </row>
    <row r="747" spans="1:4" ht="13.5" customHeight="1" x14ac:dyDescent="0.25">
      <c r="A747" s="137" t="s">
        <v>23471</v>
      </c>
      <c r="B747" s="138" t="s">
        <v>23472</v>
      </c>
      <c r="C747" s="138" t="s">
        <v>86</v>
      </c>
      <c r="D747" s="139">
        <v>18.77</v>
      </c>
    </row>
    <row r="748" spans="1:4" ht="12.75" customHeight="1" x14ac:dyDescent="0.25">
      <c r="A748" s="137" t="s">
        <v>23473</v>
      </c>
      <c r="B748" s="138" t="s">
        <v>23474</v>
      </c>
      <c r="C748" s="138" t="s">
        <v>86</v>
      </c>
      <c r="D748" s="139">
        <v>13.9</v>
      </c>
    </row>
    <row r="749" spans="1:4" ht="13.5" customHeight="1" x14ac:dyDescent="0.25">
      <c r="A749" s="137" t="s">
        <v>23475</v>
      </c>
      <c r="B749" s="138" t="s">
        <v>23476</v>
      </c>
      <c r="C749" s="138" t="s">
        <v>86</v>
      </c>
      <c r="D749" s="139">
        <v>17.989999999999998</v>
      </c>
    </row>
    <row r="750" spans="1:4" ht="12.75" customHeight="1" x14ac:dyDescent="0.25">
      <c r="A750" s="137" t="s">
        <v>23477</v>
      </c>
      <c r="B750" s="138" t="s">
        <v>23478</v>
      </c>
      <c r="C750" s="138" t="s">
        <v>86</v>
      </c>
      <c r="D750" s="139">
        <v>30.27</v>
      </c>
    </row>
    <row r="751" spans="1:4" ht="12.75" customHeight="1" x14ac:dyDescent="0.25">
      <c r="A751" s="137" t="s">
        <v>23479</v>
      </c>
      <c r="B751" s="138" t="s">
        <v>23480</v>
      </c>
      <c r="C751" s="138" t="s">
        <v>86</v>
      </c>
      <c r="D751" s="139">
        <v>65.38</v>
      </c>
    </row>
    <row r="752" spans="1:4" ht="13.5" customHeight="1" x14ac:dyDescent="0.25">
      <c r="A752" s="137" t="s">
        <v>23481</v>
      </c>
      <c r="B752" s="138" t="s">
        <v>23482</v>
      </c>
      <c r="C752" s="138" t="s">
        <v>86</v>
      </c>
      <c r="D752" s="139">
        <v>57.73</v>
      </c>
    </row>
    <row r="753" spans="1:4" ht="12.75" customHeight="1" x14ac:dyDescent="0.25">
      <c r="A753" s="137" t="s">
        <v>23483</v>
      </c>
      <c r="B753" s="138" t="s">
        <v>23484</v>
      </c>
      <c r="C753" s="138" t="s">
        <v>86</v>
      </c>
      <c r="D753" s="139">
        <v>219.47</v>
      </c>
    </row>
    <row r="754" spans="1:4" ht="12.75" customHeight="1" x14ac:dyDescent="0.25">
      <c r="A754" s="134" t="s">
        <v>23485</v>
      </c>
      <c r="B754" s="135" t="s">
        <v>23486</v>
      </c>
      <c r="C754" s="136"/>
      <c r="D754" s="136"/>
    </row>
    <row r="755" spans="1:4" ht="13.5" customHeight="1" x14ac:dyDescent="0.25">
      <c r="A755" s="137" t="s">
        <v>23487</v>
      </c>
      <c r="B755" s="138" t="s">
        <v>23488</v>
      </c>
      <c r="C755" s="138" t="s">
        <v>86</v>
      </c>
      <c r="D755" s="139">
        <v>76.540000000000006</v>
      </c>
    </row>
    <row r="756" spans="1:4" ht="12.75" customHeight="1" x14ac:dyDescent="0.25">
      <c r="A756" s="137" t="s">
        <v>23489</v>
      </c>
      <c r="B756" s="138" t="s">
        <v>23490</v>
      </c>
      <c r="C756" s="138" t="s">
        <v>86</v>
      </c>
      <c r="D756" s="139">
        <v>71.5</v>
      </c>
    </row>
    <row r="757" spans="1:4" ht="13.5" customHeight="1" x14ac:dyDescent="0.25">
      <c r="A757" s="134" t="s">
        <v>23491</v>
      </c>
      <c r="B757" s="135" t="s">
        <v>23492</v>
      </c>
      <c r="C757" s="136"/>
      <c r="D757" s="136"/>
    </row>
    <row r="758" spans="1:4" ht="12.75" customHeight="1" x14ac:dyDescent="0.25">
      <c r="A758" s="137" t="s">
        <v>23493</v>
      </c>
      <c r="B758" s="138" t="s">
        <v>23494</v>
      </c>
      <c r="C758" s="138" t="s">
        <v>86</v>
      </c>
      <c r="D758" s="139">
        <v>53.28</v>
      </c>
    </row>
    <row r="759" spans="1:4" ht="12.75" customHeight="1" x14ac:dyDescent="0.25">
      <c r="A759" s="137" t="s">
        <v>23495</v>
      </c>
      <c r="B759" s="138" t="s">
        <v>23496</v>
      </c>
      <c r="C759" s="138" t="s">
        <v>86</v>
      </c>
      <c r="D759" s="139">
        <v>55.86</v>
      </c>
    </row>
    <row r="760" spans="1:4" ht="13.5" customHeight="1" x14ac:dyDescent="0.25">
      <c r="A760" s="137" t="s">
        <v>23497</v>
      </c>
      <c r="B760" s="138" t="s">
        <v>23498</v>
      </c>
      <c r="C760" s="138" t="s">
        <v>86</v>
      </c>
      <c r="D760" s="139">
        <v>73.95</v>
      </c>
    </row>
    <row r="761" spans="1:4" ht="12.75" customHeight="1" x14ac:dyDescent="0.25">
      <c r="A761" s="137" t="s">
        <v>23499</v>
      </c>
      <c r="B761" s="138" t="s">
        <v>23500</v>
      </c>
      <c r="C761" s="138" t="s">
        <v>86</v>
      </c>
      <c r="D761" s="139">
        <v>100.81</v>
      </c>
    </row>
    <row r="762" spans="1:4" ht="13.5" customHeight="1" x14ac:dyDescent="0.25">
      <c r="A762" s="137" t="s">
        <v>23501</v>
      </c>
      <c r="B762" s="138" t="s">
        <v>23502</v>
      </c>
      <c r="C762" s="138" t="s">
        <v>86</v>
      </c>
      <c r="D762" s="139">
        <v>115.13</v>
      </c>
    </row>
    <row r="763" spans="1:4" ht="12.75" customHeight="1" x14ac:dyDescent="0.25">
      <c r="A763" s="137" t="s">
        <v>23503</v>
      </c>
      <c r="B763" s="138" t="s">
        <v>23504</v>
      </c>
      <c r="C763" s="138" t="s">
        <v>86</v>
      </c>
      <c r="D763" s="139">
        <v>162.85</v>
      </c>
    </row>
    <row r="764" spans="1:4" ht="12.75" customHeight="1" x14ac:dyDescent="0.25">
      <c r="A764" s="137" t="s">
        <v>23505</v>
      </c>
      <c r="B764" s="138" t="s">
        <v>23506</v>
      </c>
      <c r="C764" s="138" t="s">
        <v>86</v>
      </c>
      <c r="D764" s="139">
        <v>476.07</v>
      </c>
    </row>
    <row r="765" spans="1:4" ht="13.5" customHeight="1" x14ac:dyDescent="0.25">
      <c r="A765" s="137" t="s">
        <v>23507</v>
      </c>
      <c r="B765" s="138" t="s">
        <v>23508</v>
      </c>
      <c r="C765" s="138" t="s">
        <v>86</v>
      </c>
      <c r="D765" s="139">
        <v>635.82000000000005</v>
      </c>
    </row>
    <row r="766" spans="1:4" ht="12.75" customHeight="1" x14ac:dyDescent="0.25">
      <c r="A766" s="137" t="s">
        <v>23509</v>
      </c>
      <c r="B766" s="138" t="s">
        <v>23510</v>
      </c>
      <c r="C766" s="138" t="s">
        <v>86</v>
      </c>
      <c r="D766" s="139">
        <v>1128.92</v>
      </c>
    </row>
    <row r="767" spans="1:4" ht="13.5" customHeight="1" x14ac:dyDescent="0.25">
      <c r="A767" s="137" t="s">
        <v>23511</v>
      </c>
      <c r="B767" s="138" t="s">
        <v>23512</v>
      </c>
      <c r="C767" s="138" t="s">
        <v>86</v>
      </c>
      <c r="D767" s="139">
        <v>75.89</v>
      </c>
    </row>
    <row r="768" spans="1:4" ht="12.75" customHeight="1" x14ac:dyDescent="0.25">
      <c r="A768" s="137" t="s">
        <v>23513</v>
      </c>
      <c r="B768" s="138" t="s">
        <v>23514</v>
      </c>
      <c r="C768" s="138" t="s">
        <v>86</v>
      </c>
      <c r="D768" s="139">
        <v>101.95</v>
      </c>
    </row>
    <row r="769" spans="1:4" ht="12.75" customHeight="1" x14ac:dyDescent="0.25">
      <c r="A769" s="137" t="s">
        <v>23515</v>
      </c>
      <c r="B769" s="138" t="s">
        <v>23516</v>
      </c>
      <c r="C769" s="138" t="s">
        <v>86</v>
      </c>
      <c r="D769" s="139">
        <v>116.61</v>
      </c>
    </row>
    <row r="770" spans="1:4" ht="13.5" customHeight="1" x14ac:dyDescent="0.25">
      <c r="A770" s="137" t="s">
        <v>23517</v>
      </c>
      <c r="B770" s="138" t="s">
        <v>23518</v>
      </c>
      <c r="C770" s="138" t="s">
        <v>86</v>
      </c>
      <c r="D770" s="139">
        <v>138.22999999999999</v>
      </c>
    </row>
    <row r="771" spans="1:4" ht="12.75" customHeight="1" x14ac:dyDescent="0.25">
      <c r="A771" s="134" t="s">
        <v>23519</v>
      </c>
      <c r="B771" s="135" t="s">
        <v>14234</v>
      </c>
      <c r="C771" s="136"/>
      <c r="D771" s="136"/>
    </row>
    <row r="772" spans="1:4" ht="12.75" customHeight="1" x14ac:dyDescent="0.25">
      <c r="A772" s="137" t="s">
        <v>23520</v>
      </c>
      <c r="B772" s="138" t="s">
        <v>23521</v>
      </c>
      <c r="C772" s="138" t="s">
        <v>86</v>
      </c>
      <c r="D772" s="139">
        <v>83.74</v>
      </c>
    </row>
    <row r="773" spans="1:4" ht="13.5" customHeight="1" x14ac:dyDescent="0.25">
      <c r="A773" s="137" t="s">
        <v>23522</v>
      </c>
      <c r="B773" s="138" t="s">
        <v>23523</v>
      </c>
      <c r="C773" s="138" t="s">
        <v>86</v>
      </c>
      <c r="D773" s="139">
        <v>471.45</v>
      </c>
    </row>
    <row r="774" spans="1:4" ht="12.75" customHeight="1" x14ac:dyDescent="0.25">
      <c r="A774" s="137" t="s">
        <v>23524</v>
      </c>
      <c r="B774" s="138" t="s">
        <v>23525</v>
      </c>
      <c r="C774" s="138" t="s">
        <v>86</v>
      </c>
      <c r="D774" s="139">
        <v>359.86</v>
      </c>
    </row>
    <row r="775" spans="1:4" ht="13.5" customHeight="1" x14ac:dyDescent="0.25">
      <c r="A775" s="137" t="s">
        <v>23526</v>
      </c>
      <c r="B775" s="138" t="s">
        <v>23527</v>
      </c>
      <c r="C775" s="138" t="s">
        <v>86</v>
      </c>
      <c r="D775" s="139">
        <v>317.77</v>
      </c>
    </row>
    <row r="776" spans="1:4" ht="12.75" customHeight="1" x14ac:dyDescent="0.25">
      <c r="A776" s="137" t="s">
        <v>23528</v>
      </c>
      <c r="B776" s="138" t="s">
        <v>23529</v>
      </c>
      <c r="C776" s="138" t="s">
        <v>86</v>
      </c>
      <c r="D776" s="139">
        <v>129.79</v>
      </c>
    </row>
    <row r="777" spans="1:4" ht="12.75" customHeight="1" x14ac:dyDescent="0.25">
      <c r="A777" s="137" t="s">
        <v>23530</v>
      </c>
      <c r="B777" s="138" t="s">
        <v>23531</v>
      </c>
      <c r="C777" s="138" t="s">
        <v>86</v>
      </c>
      <c r="D777" s="139">
        <v>471.67</v>
      </c>
    </row>
    <row r="778" spans="1:4" ht="13.5" customHeight="1" x14ac:dyDescent="0.25">
      <c r="A778" s="137" t="s">
        <v>23532</v>
      </c>
      <c r="B778" s="138" t="s">
        <v>23533</v>
      </c>
      <c r="C778" s="138" t="s">
        <v>86</v>
      </c>
      <c r="D778" s="139">
        <v>241.67</v>
      </c>
    </row>
    <row r="779" spans="1:4" ht="12.75" customHeight="1" x14ac:dyDescent="0.25">
      <c r="A779" s="137" t="s">
        <v>23534</v>
      </c>
      <c r="B779" s="138" t="s">
        <v>23535</v>
      </c>
      <c r="C779" s="138" t="s">
        <v>86</v>
      </c>
      <c r="D779" s="139">
        <v>109.67</v>
      </c>
    </row>
    <row r="780" spans="1:4" ht="13.5" customHeight="1" x14ac:dyDescent="0.25">
      <c r="A780" s="137" t="s">
        <v>23536</v>
      </c>
      <c r="B780" s="138" t="s">
        <v>23537</v>
      </c>
      <c r="C780" s="138" t="s">
        <v>86</v>
      </c>
      <c r="D780" s="139">
        <v>67.75</v>
      </c>
    </row>
    <row r="781" spans="1:4" ht="12.75" customHeight="1" x14ac:dyDescent="0.25">
      <c r="A781" s="137" t="s">
        <v>23538</v>
      </c>
      <c r="B781" s="138" t="s">
        <v>23539</v>
      </c>
      <c r="C781" s="138" t="s">
        <v>86</v>
      </c>
      <c r="D781" s="139">
        <v>274.77</v>
      </c>
    </row>
    <row r="782" spans="1:4" ht="12.75" customHeight="1" x14ac:dyDescent="0.25">
      <c r="A782" s="137" t="s">
        <v>23540</v>
      </c>
      <c r="B782" s="138" t="s">
        <v>23541</v>
      </c>
      <c r="C782" s="138" t="s">
        <v>86</v>
      </c>
      <c r="D782" s="139">
        <v>44.9</v>
      </c>
    </row>
    <row r="783" spans="1:4" ht="13.5" customHeight="1" x14ac:dyDescent="0.25">
      <c r="A783" s="137" t="s">
        <v>23542</v>
      </c>
      <c r="B783" s="138" t="s">
        <v>23543</v>
      </c>
      <c r="C783" s="138" t="s">
        <v>86</v>
      </c>
      <c r="D783" s="139">
        <v>45.4</v>
      </c>
    </row>
    <row r="784" spans="1:4" ht="12.75" customHeight="1" x14ac:dyDescent="0.25">
      <c r="A784" s="137" t="s">
        <v>23544</v>
      </c>
      <c r="B784" s="138" t="s">
        <v>23545</v>
      </c>
      <c r="C784" s="138" t="s">
        <v>86</v>
      </c>
      <c r="D784" s="139">
        <v>790.84</v>
      </c>
    </row>
    <row r="785" spans="1:4" ht="12.75" customHeight="1" x14ac:dyDescent="0.25">
      <c r="A785" s="137" t="s">
        <v>23546</v>
      </c>
      <c r="B785" s="138" t="s">
        <v>23547</v>
      </c>
      <c r="C785" s="138" t="s">
        <v>86</v>
      </c>
      <c r="D785" s="139">
        <v>156.66999999999999</v>
      </c>
    </row>
    <row r="786" spans="1:4" ht="13.5" customHeight="1" x14ac:dyDescent="0.25">
      <c r="A786" s="137" t="s">
        <v>23548</v>
      </c>
      <c r="B786" s="138" t="s">
        <v>23549</v>
      </c>
      <c r="C786" s="138" t="s">
        <v>86</v>
      </c>
      <c r="D786" s="139">
        <v>131.66999999999999</v>
      </c>
    </row>
    <row r="787" spans="1:4" ht="12.75" customHeight="1" x14ac:dyDescent="0.25">
      <c r="A787" s="137" t="s">
        <v>23550</v>
      </c>
      <c r="B787" s="138" t="s">
        <v>23551</v>
      </c>
      <c r="C787" s="138" t="s">
        <v>86</v>
      </c>
      <c r="D787" s="139">
        <v>495</v>
      </c>
    </row>
    <row r="788" spans="1:4" ht="13.5" customHeight="1" x14ac:dyDescent="0.25">
      <c r="A788" s="137" t="s">
        <v>23552</v>
      </c>
      <c r="B788" s="138" t="s">
        <v>23553</v>
      </c>
      <c r="C788" s="138" t="s">
        <v>86</v>
      </c>
      <c r="D788" s="139">
        <v>51.48</v>
      </c>
    </row>
    <row r="789" spans="1:4" ht="12.75" customHeight="1" x14ac:dyDescent="0.25">
      <c r="A789" s="137" t="s">
        <v>23554</v>
      </c>
      <c r="B789" s="138" t="s">
        <v>23555</v>
      </c>
      <c r="C789" s="138" t="s">
        <v>86</v>
      </c>
      <c r="D789" s="139">
        <v>58.51</v>
      </c>
    </row>
    <row r="790" spans="1:4" ht="12.75" customHeight="1" x14ac:dyDescent="0.25">
      <c r="A790" s="137" t="s">
        <v>23556</v>
      </c>
      <c r="B790" s="138" t="s">
        <v>23557</v>
      </c>
      <c r="C790" s="138" t="s">
        <v>86</v>
      </c>
      <c r="D790" s="139">
        <v>80.290000000000006</v>
      </c>
    </row>
    <row r="791" spans="1:4" ht="13.5" customHeight="1" x14ac:dyDescent="0.25">
      <c r="A791" s="137" t="s">
        <v>23558</v>
      </c>
      <c r="B791" s="138" t="s">
        <v>23559</v>
      </c>
      <c r="C791" s="138" t="s">
        <v>86</v>
      </c>
      <c r="D791" s="139">
        <v>25.74</v>
      </c>
    </row>
    <row r="792" spans="1:4" ht="12.75" customHeight="1" x14ac:dyDescent="0.25">
      <c r="A792" s="137" t="s">
        <v>23560</v>
      </c>
      <c r="B792" s="138" t="s">
        <v>23561</v>
      </c>
      <c r="C792" s="138" t="s">
        <v>86</v>
      </c>
      <c r="D792" s="139">
        <v>54</v>
      </c>
    </row>
    <row r="793" spans="1:4" ht="13.5" customHeight="1" x14ac:dyDescent="0.25">
      <c r="A793" s="137" t="s">
        <v>23562</v>
      </c>
      <c r="B793" s="138" t="s">
        <v>23563</v>
      </c>
      <c r="C793" s="138" t="s">
        <v>86</v>
      </c>
      <c r="D793" s="139">
        <v>57.67</v>
      </c>
    </row>
    <row r="794" spans="1:4" ht="12.75" customHeight="1" x14ac:dyDescent="0.25">
      <c r="A794" s="137" t="s">
        <v>23564</v>
      </c>
      <c r="B794" s="138" t="s">
        <v>23565</v>
      </c>
      <c r="C794" s="138" t="s">
        <v>86</v>
      </c>
      <c r="D794" s="139">
        <v>106.68</v>
      </c>
    </row>
    <row r="795" spans="1:4" ht="12.75" customHeight="1" x14ac:dyDescent="0.25">
      <c r="A795" s="137" t="s">
        <v>23566</v>
      </c>
      <c r="B795" s="138" t="s">
        <v>23567</v>
      </c>
      <c r="C795" s="138" t="s">
        <v>86</v>
      </c>
      <c r="D795" s="139">
        <v>407.77</v>
      </c>
    </row>
    <row r="796" spans="1:4" ht="13.5" customHeight="1" x14ac:dyDescent="0.25">
      <c r="A796" s="137" t="s">
        <v>23568</v>
      </c>
      <c r="B796" s="138" t="s">
        <v>23569</v>
      </c>
      <c r="C796" s="138" t="s">
        <v>86</v>
      </c>
      <c r="D796" s="139">
        <v>125.07</v>
      </c>
    </row>
    <row r="797" spans="1:4" ht="12.75" customHeight="1" x14ac:dyDescent="0.25">
      <c r="A797" s="134" t="s">
        <v>23570</v>
      </c>
      <c r="B797" s="135" t="s">
        <v>23571</v>
      </c>
      <c r="C797" s="136"/>
      <c r="D797" s="136"/>
    </row>
    <row r="798" spans="1:4" ht="12.75" customHeight="1" x14ac:dyDescent="0.25">
      <c r="A798" s="137" t="s">
        <v>23572</v>
      </c>
      <c r="B798" s="138" t="s">
        <v>23573</v>
      </c>
      <c r="C798" s="138" t="s">
        <v>86</v>
      </c>
      <c r="D798" s="139">
        <v>25.53</v>
      </c>
    </row>
    <row r="799" spans="1:4" ht="13.5" customHeight="1" x14ac:dyDescent="0.25">
      <c r="A799" s="137" t="s">
        <v>23574</v>
      </c>
      <c r="B799" s="138" t="s">
        <v>23575</v>
      </c>
      <c r="C799" s="138" t="s">
        <v>86</v>
      </c>
      <c r="D799" s="139">
        <v>21.96</v>
      </c>
    </row>
    <row r="800" spans="1:4" ht="12.75" customHeight="1" x14ac:dyDescent="0.25">
      <c r="A800" s="137" t="s">
        <v>23576</v>
      </c>
      <c r="B800" s="138" t="s">
        <v>23577</v>
      </c>
      <c r="C800" s="138" t="s">
        <v>86</v>
      </c>
      <c r="D800" s="139">
        <v>37.049999999999997</v>
      </c>
    </row>
    <row r="801" spans="1:4" ht="13.5" customHeight="1" x14ac:dyDescent="0.25">
      <c r="A801" s="137" t="s">
        <v>23578</v>
      </c>
      <c r="B801" s="138" t="s">
        <v>23579</v>
      </c>
      <c r="C801" s="138" t="s">
        <v>86</v>
      </c>
      <c r="D801" s="139">
        <v>34.299999999999997</v>
      </c>
    </row>
    <row r="802" spans="1:4" ht="12.75" customHeight="1" x14ac:dyDescent="0.25">
      <c r="A802" s="137" t="s">
        <v>23580</v>
      </c>
      <c r="B802" s="138" t="s">
        <v>23581</v>
      </c>
      <c r="C802" s="138" t="s">
        <v>86</v>
      </c>
      <c r="D802" s="139">
        <v>201.67</v>
      </c>
    </row>
    <row r="803" spans="1:4" ht="12.75" customHeight="1" x14ac:dyDescent="0.25">
      <c r="A803" s="137" t="s">
        <v>23582</v>
      </c>
      <c r="B803" s="138" t="s">
        <v>23583</v>
      </c>
      <c r="C803" s="138" t="s">
        <v>86</v>
      </c>
      <c r="D803" s="139">
        <v>653.12</v>
      </c>
    </row>
    <row r="804" spans="1:4" ht="13.5" customHeight="1" x14ac:dyDescent="0.25">
      <c r="A804" s="137" t="s">
        <v>23584</v>
      </c>
      <c r="B804" s="138" t="s">
        <v>23585</v>
      </c>
      <c r="C804" s="138" t="s">
        <v>86</v>
      </c>
      <c r="D804" s="139">
        <v>197.6</v>
      </c>
    </row>
    <row r="805" spans="1:4" ht="12.75" customHeight="1" x14ac:dyDescent="0.25">
      <c r="A805" s="137" t="s">
        <v>23586</v>
      </c>
      <c r="B805" s="138" t="s">
        <v>23587</v>
      </c>
      <c r="C805" s="138" t="s">
        <v>86</v>
      </c>
      <c r="D805" s="139">
        <v>370.12</v>
      </c>
    </row>
    <row r="806" spans="1:4" ht="13.5" customHeight="1" x14ac:dyDescent="0.25">
      <c r="A806" s="137" t="s">
        <v>23588</v>
      </c>
      <c r="B806" s="138" t="s">
        <v>23589</v>
      </c>
      <c r="C806" s="138" t="s">
        <v>86</v>
      </c>
      <c r="D806" s="139">
        <v>11.04</v>
      </c>
    </row>
    <row r="807" spans="1:4" ht="12.75" customHeight="1" x14ac:dyDescent="0.25">
      <c r="A807" s="137" t="s">
        <v>23590</v>
      </c>
      <c r="B807" s="138" t="s">
        <v>23591</v>
      </c>
      <c r="C807" s="138" t="s">
        <v>86</v>
      </c>
      <c r="D807" s="139">
        <v>73.95</v>
      </c>
    </row>
    <row r="808" spans="1:4" ht="12.75" customHeight="1" x14ac:dyDescent="0.25">
      <c r="A808" s="137" t="s">
        <v>23592</v>
      </c>
      <c r="B808" s="138" t="s">
        <v>23593</v>
      </c>
      <c r="C808" s="138" t="s">
        <v>86</v>
      </c>
      <c r="D808" s="139">
        <v>85.55</v>
      </c>
    </row>
    <row r="809" spans="1:4" ht="13.5" customHeight="1" x14ac:dyDescent="0.25">
      <c r="A809" s="137" t="s">
        <v>23594</v>
      </c>
      <c r="B809" s="138" t="s">
        <v>23595</v>
      </c>
      <c r="C809" s="138" t="s">
        <v>86</v>
      </c>
      <c r="D809" s="139">
        <v>129.24</v>
      </c>
    </row>
    <row r="810" spans="1:4" ht="12.75" customHeight="1" x14ac:dyDescent="0.25">
      <c r="A810" s="137" t="s">
        <v>23596</v>
      </c>
      <c r="B810" s="138" t="s">
        <v>23597</v>
      </c>
      <c r="C810" s="138" t="s">
        <v>86</v>
      </c>
      <c r="D810" s="139">
        <v>158.25</v>
      </c>
    </row>
    <row r="811" spans="1:4" ht="12.75" customHeight="1" x14ac:dyDescent="0.25">
      <c r="A811" s="137" t="s">
        <v>23598</v>
      </c>
      <c r="B811" s="138" t="s">
        <v>23599</v>
      </c>
      <c r="C811" s="138" t="s">
        <v>86</v>
      </c>
      <c r="D811" s="139">
        <v>66.64</v>
      </c>
    </row>
    <row r="812" spans="1:4" ht="13.5" customHeight="1" x14ac:dyDescent="0.25">
      <c r="A812" s="137" t="s">
        <v>23600</v>
      </c>
      <c r="B812" s="138" t="s">
        <v>23601</v>
      </c>
      <c r="C812" s="138" t="s">
        <v>86</v>
      </c>
      <c r="D812" s="139">
        <v>62.46</v>
      </c>
    </row>
    <row r="813" spans="1:4" ht="12.75" customHeight="1" x14ac:dyDescent="0.25">
      <c r="A813" s="137" t="s">
        <v>23602</v>
      </c>
      <c r="B813" s="138" t="s">
        <v>23603</v>
      </c>
      <c r="C813" s="138" t="s">
        <v>86</v>
      </c>
      <c r="D813" s="139">
        <v>135.26</v>
      </c>
    </row>
    <row r="814" spans="1:4" ht="13.5" customHeight="1" x14ac:dyDescent="0.25">
      <c r="A814" s="137" t="s">
        <v>23604</v>
      </c>
      <c r="B814" s="138" t="s">
        <v>23605</v>
      </c>
      <c r="C814" s="138" t="s">
        <v>86</v>
      </c>
      <c r="D814" s="139">
        <v>192.72</v>
      </c>
    </row>
    <row r="815" spans="1:4" ht="12.75" customHeight="1" x14ac:dyDescent="0.25">
      <c r="A815" s="134" t="s">
        <v>23606</v>
      </c>
      <c r="B815" s="135" t="s">
        <v>23607</v>
      </c>
      <c r="C815" s="136"/>
      <c r="D815" s="136"/>
    </row>
    <row r="816" spans="1:4" ht="12.75" customHeight="1" x14ac:dyDescent="0.25">
      <c r="A816" s="137" t="s">
        <v>23608</v>
      </c>
      <c r="B816" s="138" t="s">
        <v>23609</v>
      </c>
      <c r="C816" s="138" t="s">
        <v>86</v>
      </c>
      <c r="D816" s="139">
        <v>14.52</v>
      </c>
    </row>
    <row r="817" spans="1:4" ht="13.5" customHeight="1" x14ac:dyDescent="0.25">
      <c r="A817" s="137" t="s">
        <v>23610</v>
      </c>
      <c r="B817" s="138" t="s">
        <v>23611</v>
      </c>
      <c r="C817" s="138" t="s">
        <v>86</v>
      </c>
      <c r="D817" s="139">
        <v>18.54</v>
      </c>
    </row>
    <row r="818" spans="1:4" ht="12.75" customHeight="1" x14ac:dyDescent="0.25">
      <c r="A818" s="137" t="s">
        <v>23612</v>
      </c>
      <c r="B818" s="138" t="s">
        <v>23613</v>
      </c>
      <c r="C818" s="138" t="s">
        <v>86</v>
      </c>
      <c r="D818" s="139">
        <v>16.52</v>
      </c>
    </row>
    <row r="819" spans="1:4" ht="13.5" customHeight="1" x14ac:dyDescent="0.25">
      <c r="A819" s="137" t="s">
        <v>23614</v>
      </c>
      <c r="B819" s="138" t="s">
        <v>23615</v>
      </c>
      <c r="C819" s="138" t="s">
        <v>86</v>
      </c>
      <c r="D819" s="139">
        <v>23.05</v>
      </c>
    </row>
    <row r="820" spans="1:4" ht="12.75" customHeight="1" x14ac:dyDescent="0.25">
      <c r="A820" s="137" t="s">
        <v>23616</v>
      </c>
      <c r="B820" s="138" t="s">
        <v>23617</v>
      </c>
      <c r="C820" s="138" t="s">
        <v>86</v>
      </c>
      <c r="D820" s="139">
        <v>42.7</v>
      </c>
    </row>
    <row r="821" spans="1:4" ht="12.75" customHeight="1" x14ac:dyDescent="0.25">
      <c r="A821" s="134" t="s">
        <v>23618</v>
      </c>
      <c r="B821" s="135" t="s">
        <v>23619</v>
      </c>
      <c r="C821" s="136"/>
      <c r="D821" s="136"/>
    </row>
    <row r="822" spans="1:4" ht="13.5" customHeight="1" x14ac:dyDescent="0.25">
      <c r="A822" s="137" t="s">
        <v>23620</v>
      </c>
      <c r="B822" s="138" t="s">
        <v>23621</v>
      </c>
      <c r="C822" s="138" t="s">
        <v>86</v>
      </c>
      <c r="D822" s="139">
        <v>25.67</v>
      </c>
    </row>
    <row r="823" spans="1:4" ht="12.75" customHeight="1" x14ac:dyDescent="0.25">
      <c r="A823" s="137" t="s">
        <v>23622</v>
      </c>
      <c r="B823" s="138" t="s">
        <v>23623</v>
      </c>
      <c r="C823" s="138" t="s">
        <v>86</v>
      </c>
      <c r="D823" s="139">
        <v>28.61</v>
      </c>
    </row>
    <row r="824" spans="1:4" ht="12.75" customHeight="1" x14ac:dyDescent="0.25">
      <c r="A824" s="137" t="s">
        <v>23624</v>
      </c>
      <c r="B824" s="138" t="s">
        <v>23625</v>
      </c>
      <c r="C824" s="138" t="s">
        <v>86</v>
      </c>
      <c r="D824" s="139">
        <v>85.99</v>
      </c>
    </row>
    <row r="825" spans="1:4" ht="13.5" customHeight="1" x14ac:dyDescent="0.25">
      <c r="A825" s="137" t="s">
        <v>23626</v>
      </c>
      <c r="B825" s="138" t="s">
        <v>23627</v>
      </c>
      <c r="C825" s="138" t="s">
        <v>86</v>
      </c>
      <c r="D825" s="139">
        <v>236.17</v>
      </c>
    </row>
    <row r="826" spans="1:4" ht="12.75" customHeight="1" x14ac:dyDescent="0.25">
      <c r="A826" s="137" t="s">
        <v>23628</v>
      </c>
      <c r="B826" s="138" t="s">
        <v>23629</v>
      </c>
      <c r="C826" s="138" t="s">
        <v>86</v>
      </c>
      <c r="D826" s="139">
        <v>187.68</v>
      </c>
    </row>
    <row r="827" spans="1:4" ht="13.5" customHeight="1" x14ac:dyDescent="0.25">
      <c r="A827" s="137" t="s">
        <v>23630</v>
      </c>
      <c r="B827" s="138" t="s">
        <v>23631</v>
      </c>
      <c r="C827" s="138" t="s">
        <v>86</v>
      </c>
      <c r="D827" s="139">
        <v>39.74</v>
      </c>
    </row>
    <row r="828" spans="1:4" ht="12.75" customHeight="1" x14ac:dyDescent="0.25">
      <c r="A828" s="137" t="s">
        <v>23632</v>
      </c>
      <c r="B828" s="138" t="s">
        <v>23633</v>
      </c>
      <c r="C828" s="138" t="s">
        <v>86</v>
      </c>
      <c r="D828" s="139">
        <v>35.58</v>
      </c>
    </row>
    <row r="829" spans="1:4" ht="12.75" customHeight="1" x14ac:dyDescent="0.25">
      <c r="A829" s="137" t="s">
        <v>23634</v>
      </c>
      <c r="B829" s="138" t="s">
        <v>23635</v>
      </c>
      <c r="C829" s="138" t="s">
        <v>86</v>
      </c>
      <c r="D829" s="139">
        <v>36.4</v>
      </c>
    </row>
    <row r="830" spans="1:4" ht="13.5" customHeight="1" x14ac:dyDescent="0.25">
      <c r="A830" s="137" t="s">
        <v>23636</v>
      </c>
      <c r="B830" s="138" t="s">
        <v>23637</v>
      </c>
      <c r="C830" s="138" t="s">
        <v>86</v>
      </c>
      <c r="D830" s="139">
        <v>52.63</v>
      </c>
    </row>
    <row r="831" spans="1:4" ht="12.75" customHeight="1" x14ac:dyDescent="0.25">
      <c r="A831" s="137" t="s">
        <v>23638</v>
      </c>
      <c r="B831" s="138" t="s">
        <v>23639</v>
      </c>
      <c r="C831" s="138" t="s">
        <v>86</v>
      </c>
      <c r="D831" s="139">
        <v>42.34</v>
      </c>
    </row>
    <row r="832" spans="1:4" ht="13.5" customHeight="1" x14ac:dyDescent="0.25">
      <c r="A832" s="137" t="s">
        <v>23640</v>
      </c>
      <c r="B832" s="138" t="s">
        <v>23641</v>
      </c>
      <c r="C832" s="138" t="s">
        <v>86</v>
      </c>
      <c r="D832" s="139">
        <v>10.85</v>
      </c>
    </row>
    <row r="833" spans="1:4" ht="12.75" customHeight="1" x14ac:dyDescent="0.25">
      <c r="A833" s="137" t="s">
        <v>23642</v>
      </c>
      <c r="B833" s="138" t="s">
        <v>23643</v>
      </c>
      <c r="C833" s="138" t="s">
        <v>86</v>
      </c>
      <c r="D833" s="139">
        <v>137.68</v>
      </c>
    </row>
    <row r="834" spans="1:4" ht="12.75" customHeight="1" x14ac:dyDescent="0.25">
      <c r="A834" s="137" t="s">
        <v>23644</v>
      </c>
      <c r="B834" s="138" t="s">
        <v>23645</v>
      </c>
      <c r="C834" s="138" t="s">
        <v>86</v>
      </c>
      <c r="D834" s="139">
        <v>137.68</v>
      </c>
    </row>
    <row r="835" spans="1:4" ht="13.5" customHeight="1" x14ac:dyDescent="0.25">
      <c r="A835" s="134" t="s">
        <v>23646</v>
      </c>
      <c r="B835" s="135" t="s">
        <v>23647</v>
      </c>
      <c r="C835" s="136"/>
      <c r="D835" s="136"/>
    </row>
    <row r="836" spans="1:4" ht="12.75" customHeight="1" x14ac:dyDescent="0.25">
      <c r="A836" s="137" t="s">
        <v>23648</v>
      </c>
      <c r="B836" s="138" t="s">
        <v>23649</v>
      </c>
      <c r="C836" s="138" t="s">
        <v>86</v>
      </c>
      <c r="D836" s="139">
        <v>132.94999999999999</v>
      </c>
    </row>
    <row r="837" spans="1:4" ht="13.5" customHeight="1" x14ac:dyDescent="0.25">
      <c r="A837" s="137" t="s">
        <v>23650</v>
      </c>
      <c r="B837" s="138" t="s">
        <v>23651</v>
      </c>
      <c r="C837" s="138" t="s">
        <v>86</v>
      </c>
      <c r="D837" s="139">
        <v>167.2</v>
      </c>
    </row>
    <row r="838" spans="1:4" ht="12.75" customHeight="1" x14ac:dyDescent="0.25">
      <c r="A838" s="137" t="s">
        <v>23652</v>
      </c>
      <c r="B838" s="138" t="s">
        <v>23653</v>
      </c>
      <c r="C838" s="138" t="s">
        <v>86</v>
      </c>
      <c r="D838" s="139">
        <v>356.52</v>
      </c>
    </row>
    <row r="839" spans="1:4" ht="12.75" customHeight="1" x14ac:dyDescent="0.25">
      <c r="A839" s="134" t="s">
        <v>23654</v>
      </c>
      <c r="B839" s="135" t="s">
        <v>23655</v>
      </c>
      <c r="C839" s="136"/>
      <c r="D839" s="136"/>
    </row>
    <row r="840" spans="1:4" ht="13.5" customHeight="1" x14ac:dyDescent="0.25">
      <c r="A840" s="137" t="s">
        <v>23656</v>
      </c>
      <c r="B840" s="138" t="s">
        <v>23657</v>
      </c>
      <c r="C840" s="138" t="s">
        <v>86</v>
      </c>
      <c r="D840" s="139">
        <v>8.44</v>
      </c>
    </row>
    <row r="841" spans="1:4" ht="12.75" customHeight="1" x14ac:dyDescent="0.25">
      <c r="A841" s="134" t="s">
        <v>23658</v>
      </c>
      <c r="B841" s="135" t="s">
        <v>23659</v>
      </c>
      <c r="C841" s="136"/>
      <c r="D841" s="136"/>
    </row>
    <row r="842" spans="1:4" ht="12.75" customHeight="1" x14ac:dyDescent="0.25">
      <c r="A842" s="137" t="s">
        <v>23660</v>
      </c>
      <c r="B842" s="138" t="s">
        <v>23661</v>
      </c>
      <c r="C842" s="138" t="s">
        <v>86</v>
      </c>
      <c r="D842" s="139">
        <v>349.2</v>
      </c>
    </row>
    <row r="843" spans="1:4" ht="13.5" customHeight="1" x14ac:dyDescent="0.25">
      <c r="A843" s="137" t="s">
        <v>23662</v>
      </c>
      <c r="B843" s="138" t="s">
        <v>23663</v>
      </c>
      <c r="C843" s="138" t="s">
        <v>86</v>
      </c>
      <c r="D843" s="139">
        <v>430.09</v>
      </c>
    </row>
    <row r="844" spans="1:4" ht="12.75" customHeight="1" x14ac:dyDescent="0.25">
      <c r="A844" s="137" t="s">
        <v>23664</v>
      </c>
      <c r="B844" s="138" t="s">
        <v>23665</v>
      </c>
      <c r="C844" s="138" t="s">
        <v>86</v>
      </c>
      <c r="D844" s="139">
        <v>37.17</v>
      </c>
    </row>
    <row r="845" spans="1:4" ht="13.5" customHeight="1" x14ac:dyDescent="0.25">
      <c r="A845" s="137" t="s">
        <v>23666</v>
      </c>
      <c r="B845" s="138" t="s">
        <v>23667</v>
      </c>
      <c r="C845" s="138" t="s">
        <v>86</v>
      </c>
      <c r="D845" s="139">
        <v>39.86</v>
      </c>
    </row>
    <row r="846" spans="1:4" ht="12.75" customHeight="1" x14ac:dyDescent="0.25">
      <c r="A846" s="137" t="s">
        <v>23668</v>
      </c>
      <c r="B846" s="138" t="s">
        <v>23669</v>
      </c>
      <c r="C846" s="138" t="s">
        <v>86</v>
      </c>
      <c r="D846" s="139">
        <v>27.48</v>
      </c>
    </row>
    <row r="847" spans="1:4" ht="12.75" customHeight="1" x14ac:dyDescent="0.25">
      <c r="A847" s="137" t="s">
        <v>23670</v>
      </c>
      <c r="B847" s="138" t="s">
        <v>23671</v>
      </c>
      <c r="C847" s="138" t="s">
        <v>86</v>
      </c>
      <c r="D847" s="139">
        <v>77.77</v>
      </c>
    </row>
    <row r="848" spans="1:4" ht="13.5" customHeight="1" x14ac:dyDescent="0.25">
      <c r="A848" s="137" t="s">
        <v>23672</v>
      </c>
      <c r="B848" s="138" t="s">
        <v>23673</v>
      </c>
      <c r="C848" s="138" t="s">
        <v>86</v>
      </c>
      <c r="D848" s="139">
        <v>82.32</v>
      </c>
    </row>
    <row r="849" spans="1:4" ht="12.75" customHeight="1" x14ac:dyDescent="0.25">
      <c r="A849" s="137" t="s">
        <v>23674</v>
      </c>
      <c r="B849" s="138" t="s">
        <v>23675</v>
      </c>
      <c r="C849" s="138" t="s">
        <v>86</v>
      </c>
      <c r="D849" s="139">
        <v>30.2</v>
      </c>
    </row>
    <row r="850" spans="1:4" ht="13.5" customHeight="1" x14ac:dyDescent="0.25">
      <c r="A850" s="137" t="s">
        <v>23676</v>
      </c>
      <c r="B850" s="138" t="s">
        <v>23677</v>
      </c>
      <c r="C850" s="138" t="s">
        <v>86</v>
      </c>
      <c r="D850" s="139">
        <v>36.68</v>
      </c>
    </row>
    <row r="851" spans="1:4" ht="12.75" customHeight="1" x14ac:dyDescent="0.25">
      <c r="A851" s="137" t="s">
        <v>23678</v>
      </c>
      <c r="B851" s="138" t="s">
        <v>23679</v>
      </c>
      <c r="C851" s="138" t="s">
        <v>86</v>
      </c>
      <c r="D851" s="139">
        <v>30.56</v>
      </c>
    </row>
    <row r="852" spans="1:4" ht="12.75" customHeight="1" x14ac:dyDescent="0.25">
      <c r="A852" s="137" t="s">
        <v>23680</v>
      </c>
      <c r="B852" s="138" t="s">
        <v>23681</v>
      </c>
      <c r="C852" s="138" t="s">
        <v>86</v>
      </c>
      <c r="D852" s="139">
        <v>301</v>
      </c>
    </row>
    <row r="853" spans="1:4" ht="13.5" customHeight="1" x14ac:dyDescent="0.25">
      <c r="A853" s="137" t="s">
        <v>23682</v>
      </c>
      <c r="B853" s="138" t="s">
        <v>23683</v>
      </c>
      <c r="C853" s="138" t="s">
        <v>86</v>
      </c>
      <c r="D853" s="139">
        <v>296</v>
      </c>
    </row>
    <row r="854" spans="1:4" ht="12.75" customHeight="1" x14ac:dyDescent="0.25">
      <c r="A854" s="137" t="s">
        <v>23684</v>
      </c>
      <c r="B854" s="138" t="s">
        <v>23685</v>
      </c>
      <c r="C854" s="138" t="s">
        <v>86</v>
      </c>
      <c r="D854" s="139">
        <v>461</v>
      </c>
    </row>
    <row r="855" spans="1:4" ht="12.75" customHeight="1" x14ac:dyDescent="0.25">
      <c r="A855" s="137" t="s">
        <v>23686</v>
      </c>
      <c r="B855" s="138" t="s">
        <v>23687</v>
      </c>
      <c r="C855" s="138" t="s">
        <v>86</v>
      </c>
      <c r="D855" s="139">
        <v>221.19</v>
      </c>
    </row>
    <row r="856" spans="1:4" ht="13.5" customHeight="1" x14ac:dyDescent="0.25">
      <c r="A856" s="137" t="s">
        <v>23688</v>
      </c>
      <c r="B856" s="138" t="s">
        <v>23689</v>
      </c>
      <c r="C856" s="138" t="s">
        <v>86</v>
      </c>
      <c r="D856" s="139">
        <v>313.33999999999997</v>
      </c>
    </row>
    <row r="857" spans="1:4" ht="12.75" customHeight="1" x14ac:dyDescent="0.25">
      <c r="A857" s="137" t="s">
        <v>23690</v>
      </c>
      <c r="B857" s="138" t="s">
        <v>23691</v>
      </c>
      <c r="C857" s="138" t="s">
        <v>86</v>
      </c>
      <c r="D857" s="139">
        <v>4798.2</v>
      </c>
    </row>
    <row r="858" spans="1:4" ht="13.5" customHeight="1" x14ac:dyDescent="0.25">
      <c r="A858" s="137" t="s">
        <v>23692</v>
      </c>
      <c r="B858" s="138" t="s">
        <v>23693</v>
      </c>
      <c r="C858" s="138" t="s">
        <v>86</v>
      </c>
      <c r="D858" s="139">
        <v>15.14</v>
      </c>
    </row>
    <row r="859" spans="1:4" ht="12.75" customHeight="1" x14ac:dyDescent="0.25">
      <c r="A859" s="137" t="s">
        <v>23694</v>
      </c>
      <c r="B859" s="138" t="s">
        <v>23695</v>
      </c>
      <c r="C859" s="138" t="s">
        <v>86</v>
      </c>
      <c r="D859" s="139">
        <v>13.29</v>
      </c>
    </row>
    <row r="860" spans="1:4" ht="12.75" customHeight="1" x14ac:dyDescent="0.25">
      <c r="A860" s="137" t="s">
        <v>23696</v>
      </c>
      <c r="B860" s="138" t="s">
        <v>23697</v>
      </c>
      <c r="C860" s="138" t="s">
        <v>86</v>
      </c>
      <c r="D860" s="139">
        <v>19.91</v>
      </c>
    </row>
    <row r="861" spans="1:4" ht="13.5" customHeight="1" x14ac:dyDescent="0.25">
      <c r="A861" s="134" t="s">
        <v>23698</v>
      </c>
      <c r="B861" s="135" t="s">
        <v>23699</v>
      </c>
      <c r="C861" s="136"/>
      <c r="D861" s="136"/>
    </row>
    <row r="862" spans="1:4" ht="12.75" customHeight="1" x14ac:dyDescent="0.25">
      <c r="A862" s="137" t="s">
        <v>23700</v>
      </c>
      <c r="B862" s="138" t="s">
        <v>23701</v>
      </c>
      <c r="C862" s="138" t="s">
        <v>86</v>
      </c>
      <c r="D862" s="139">
        <v>159.16</v>
      </c>
    </row>
    <row r="863" spans="1:4" ht="13.5" customHeight="1" x14ac:dyDescent="0.25">
      <c r="A863" s="137" t="s">
        <v>23702</v>
      </c>
      <c r="B863" s="138" t="s">
        <v>23703</v>
      </c>
      <c r="C863" s="138" t="s">
        <v>86</v>
      </c>
      <c r="D863" s="139">
        <v>373.63</v>
      </c>
    </row>
    <row r="864" spans="1:4" ht="12.75" customHeight="1" x14ac:dyDescent="0.25">
      <c r="A864" s="137" t="s">
        <v>23704</v>
      </c>
      <c r="B864" s="138" t="s">
        <v>23705</v>
      </c>
      <c r="C864" s="138" t="s">
        <v>86</v>
      </c>
      <c r="D864" s="139">
        <v>166.13</v>
      </c>
    </row>
    <row r="865" spans="1:4" ht="12.75" customHeight="1" x14ac:dyDescent="0.25">
      <c r="A865" s="137" t="s">
        <v>23706</v>
      </c>
      <c r="B865" s="138" t="s">
        <v>23707</v>
      </c>
      <c r="C865" s="138" t="s">
        <v>86</v>
      </c>
      <c r="D865" s="139">
        <v>370.28</v>
      </c>
    </row>
    <row r="866" spans="1:4" ht="13.5" customHeight="1" x14ac:dyDescent="0.25">
      <c r="A866" s="137" t="s">
        <v>23708</v>
      </c>
      <c r="B866" s="138" t="s">
        <v>23709</v>
      </c>
      <c r="C866" s="138" t="s">
        <v>86</v>
      </c>
      <c r="D866" s="139">
        <v>131.91999999999999</v>
      </c>
    </row>
    <row r="867" spans="1:4" ht="12.75" customHeight="1" x14ac:dyDescent="0.25">
      <c r="A867" s="137" t="s">
        <v>23710</v>
      </c>
      <c r="B867" s="138" t="s">
        <v>23711</v>
      </c>
      <c r="C867" s="138" t="s">
        <v>86</v>
      </c>
      <c r="D867" s="139">
        <v>336.07</v>
      </c>
    </row>
    <row r="868" spans="1:4" ht="12.75" customHeight="1" x14ac:dyDescent="0.25">
      <c r="A868" s="137" t="s">
        <v>23712</v>
      </c>
      <c r="B868" s="138" t="s">
        <v>23713</v>
      </c>
      <c r="C868" s="138" t="s">
        <v>86</v>
      </c>
      <c r="D868" s="139">
        <v>231</v>
      </c>
    </row>
    <row r="869" spans="1:4" ht="13.5" customHeight="1" x14ac:dyDescent="0.25">
      <c r="A869" s="137" t="s">
        <v>23714</v>
      </c>
      <c r="B869" s="138" t="s">
        <v>23715</v>
      </c>
      <c r="C869" s="138" t="s">
        <v>86</v>
      </c>
      <c r="D869" s="139">
        <v>264.29000000000002</v>
      </c>
    </row>
    <row r="870" spans="1:4" ht="12.75" customHeight="1" x14ac:dyDescent="0.25">
      <c r="A870" s="137" t="s">
        <v>23716</v>
      </c>
      <c r="B870" s="138" t="s">
        <v>23717</v>
      </c>
      <c r="C870" s="138" t="s">
        <v>86</v>
      </c>
      <c r="D870" s="139">
        <v>463.66</v>
      </c>
    </row>
    <row r="871" spans="1:4" ht="13.5" customHeight="1" x14ac:dyDescent="0.25">
      <c r="A871" s="137" t="s">
        <v>23718</v>
      </c>
      <c r="B871" s="138" t="s">
        <v>23719</v>
      </c>
      <c r="C871" s="138" t="s">
        <v>22335</v>
      </c>
      <c r="D871" s="139">
        <v>1712.17</v>
      </c>
    </row>
    <row r="872" spans="1:4" ht="12.75" customHeight="1" x14ac:dyDescent="0.25">
      <c r="A872" s="137" t="s">
        <v>23720</v>
      </c>
      <c r="B872" s="138" t="s">
        <v>23721</v>
      </c>
      <c r="C872" s="138" t="s">
        <v>22335</v>
      </c>
      <c r="D872" s="139">
        <v>749.44</v>
      </c>
    </row>
    <row r="873" spans="1:4" ht="12.75" customHeight="1" x14ac:dyDescent="0.25">
      <c r="A873" s="137" t="s">
        <v>23722</v>
      </c>
      <c r="B873" s="138" t="s">
        <v>23723</v>
      </c>
      <c r="C873" s="138" t="s">
        <v>86</v>
      </c>
      <c r="D873" s="139">
        <v>894.08</v>
      </c>
    </row>
    <row r="874" spans="1:4" ht="13.5" customHeight="1" x14ac:dyDescent="0.25">
      <c r="A874" s="137" t="s">
        <v>23724</v>
      </c>
      <c r="B874" s="138" t="s">
        <v>23725</v>
      </c>
      <c r="C874" s="138" t="s">
        <v>86</v>
      </c>
      <c r="D874" s="139">
        <v>188</v>
      </c>
    </row>
    <row r="875" spans="1:4" ht="12.75" customHeight="1" x14ac:dyDescent="0.25">
      <c r="A875" s="137" t="s">
        <v>23726</v>
      </c>
      <c r="B875" s="138" t="s">
        <v>23727</v>
      </c>
      <c r="C875" s="138" t="s">
        <v>86</v>
      </c>
      <c r="D875" s="139">
        <v>244.92</v>
      </c>
    </row>
    <row r="876" spans="1:4" ht="13.5" customHeight="1" x14ac:dyDescent="0.25">
      <c r="A876" s="134" t="s">
        <v>23728</v>
      </c>
      <c r="B876" s="135" t="s">
        <v>23729</v>
      </c>
      <c r="C876" s="136"/>
      <c r="D876" s="136"/>
    </row>
    <row r="877" spans="1:4" ht="12.75" customHeight="1" x14ac:dyDescent="0.25">
      <c r="A877" s="137" t="s">
        <v>23730</v>
      </c>
      <c r="B877" s="138" t="s">
        <v>23731</v>
      </c>
      <c r="C877" s="138" t="s">
        <v>86</v>
      </c>
      <c r="D877" s="139">
        <v>298.77999999999997</v>
      </c>
    </row>
    <row r="878" spans="1:4" ht="12.75" customHeight="1" x14ac:dyDescent="0.25">
      <c r="A878" s="137" t="s">
        <v>23732</v>
      </c>
      <c r="B878" s="138" t="s">
        <v>23733</v>
      </c>
      <c r="C878" s="138" t="s">
        <v>86</v>
      </c>
      <c r="D878" s="139">
        <v>606.37</v>
      </c>
    </row>
    <row r="879" spans="1:4" ht="13.5" customHeight="1" x14ac:dyDescent="0.25">
      <c r="A879" s="137" t="s">
        <v>23734</v>
      </c>
      <c r="B879" s="138" t="s">
        <v>23735</v>
      </c>
      <c r="C879" s="138" t="s">
        <v>86</v>
      </c>
      <c r="D879" s="139">
        <v>588.78</v>
      </c>
    </row>
    <row r="880" spans="1:4" ht="12.75" customHeight="1" x14ac:dyDescent="0.25">
      <c r="A880" s="137" t="s">
        <v>23736</v>
      </c>
      <c r="B880" s="138" t="s">
        <v>23737</v>
      </c>
      <c r="C880" s="138" t="s">
        <v>86</v>
      </c>
      <c r="D880" s="139">
        <v>628.51</v>
      </c>
    </row>
    <row r="881" spans="1:4" ht="12.75" customHeight="1" x14ac:dyDescent="0.25">
      <c r="A881" s="137" t="s">
        <v>23738</v>
      </c>
      <c r="B881" s="138" t="s">
        <v>23739</v>
      </c>
      <c r="C881" s="138" t="s">
        <v>86</v>
      </c>
      <c r="D881" s="139">
        <v>428.65</v>
      </c>
    </row>
    <row r="882" spans="1:4" ht="13.5" customHeight="1" x14ac:dyDescent="0.25">
      <c r="A882" s="137" t="s">
        <v>23740</v>
      </c>
      <c r="B882" s="138" t="s">
        <v>23741</v>
      </c>
      <c r="C882" s="138" t="s">
        <v>86</v>
      </c>
      <c r="D882" s="139">
        <v>736.24</v>
      </c>
    </row>
    <row r="883" spans="1:4" ht="12.75" customHeight="1" x14ac:dyDescent="0.25">
      <c r="A883" s="137" t="s">
        <v>23742</v>
      </c>
      <c r="B883" s="138" t="s">
        <v>23743</v>
      </c>
      <c r="C883" s="138" t="s">
        <v>86</v>
      </c>
      <c r="D883" s="139">
        <v>665.59</v>
      </c>
    </row>
    <row r="884" spans="1:4" ht="13.5" customHeight="1" x14ac:dyDescent="0.25">
      <c r="A884" s="137" t="s">
        <v>23744</v>
      </c>
      <c r="B884" s="138" t="s">
        <v>23745</v>
      </c>
      <c r="C884" s="138" t="s">
        <v>86</v>
      </c>
      <c r="D884" s="139">
        <v>162.41</v>
      </c>
    </row>
    <row r="885" spans="1:4" ht="12.75" customHeight="1" x14ac:dyDescent="0.25">
      <c r="A885" s="137" t="s">
        <v>23746</v>
      </c>
      <c r="B885" s="138" t="s">
        <v>23747</v>
      </c>
      <c r="C885" s="138" t="s">
        <v>86</v>
      </c>
      <c r="D885" s="139">
        <v>57.82</v>
      </c>
    </row>
    <row r="886" spans="1:4" ht="12.75" customHeight="1" x14ac:dyDescent="0.25">
      <c r="A886" s="134" t="s">
        <v>23748</v>
      </c>
      <c r="B886" s="135" t="s">
        <v>23749</v>
      </c>
      <c r="C886" s="136"/>
      <c r="D886" s="136"/>
    </row>
    <row r="887" spans="1:4" ht="13.5" customHeight="1" x14ac:dyDescent="0.25">
      <c r="A887" s="137" t="s">
        <v>23750</v>
      </c>
      <c r="B887" s="138" t="s">
        <v>23751</v>
      </c>
      <c r="C887" s="138" t="s">
        <v>86</v>
      </c>
      <c r="D887" s="139">
        <v>420.64</v>
      </c>
    </row>
    <row r="888" spans="1:4" ht="12.75" customHeight="1" x14ac:dyDescent="0.25">
      <c r="A888" s="137" t="s">
        <v>23752</v>
      </c>
      <c r="B888" s="138" t="s">
        <v>23753</v>
      </c>
      <c r="C888" s="138" t="s">
        <v>86</v>
      </c>
      <c r="D888" s="139">
        <v>666.83</v>
      </c>
    </row>
    <row r="889" spans="1:4" ht="13.5" customHeight="1" x14ac:dyDescent="0.25">
      <c r="A889" s="137" t="s">
        <v>23754</v>
      </c>
      <c r="B889" s="138" t="s">
        <v>23755</v>
      </c>
      <c r="C889" s="138" t="s">
        <v>59</v>
      </c>
      <c r="D889" s="139">
        <v>742.33</v>
      </c>
    </row>
    <row r="890" spans="1:4" ht="12.75" customHeight="1" x14ac:dyDescent="0.25">
      <c r="A890" s="137" t="s">
        <v>23756</v>
      </c>
      <c r="B890" s="138" t="s">
        <v>23757</v>
      </c>
      <c r="C890" s="138" t="s">
        <v>86</v>
      </c>
      <c r="D890" s="139">
        <v>657.33</v>
      </c>
    </row>
    <row r="891" spans="1:4" ht="12.75" customHeight="1" x14ac:dyDescent="0.25">
      <c r="A891" s="134" t="s">
        <v>23758</v>
      </c>
      <c r="B891" s="135" t="s">
        <v>23759</v>
      </c>
      <c r="C891" s="136"/>
      <c r="D891" s="136"/>
    </row>
    <row r="892" spans="1:4" ht="13.5" customHeight="1" x14ac:dyDescent="0.25">
      <c r="A892" s="137" t="s">
        <v>23760</v>
      </c>
      <c r="B892" s="138" t="s">
        <v>23761</v>
      </c>
      <c r="C892" s="138" t="s">
        <v>86</v>
      </c>
      <c r="D892" s="139">
        <v>237.11</v>
      </c>
    </row>
    <row r="893" spans="1:4" ht="12.75" customHeight="1" x14ac:dyDescent="0.25">
      <c r="A893" s="137" t="s">
        <v>23762</v>
      </c>
      <c r="B893" s="138" t="s">
        <v>23763</v>
      </c>
      <c r="C893" s="138" t="s">
        <v>86</v>
      </c>
      <c r="D893" s="139">
        <v>289.72000000000003</v>
      </c>
    </row>
    <row r="894" spans="1:4" ht="13.5" customHeight="1" x14ac:dyDescent="0.25">
      <c r="A894" s="134" t="s">
        <v>23764</v>
      </c>
      <c r="B894" s="135" t="s">
        <v>14219</v>
      </c>
      <c r="C894" s="136"/>
      <c r="D894" s="136"/>
    </row>
    <row r="895" spans="1:4" ht="12.75" customHeight="1" x14ac:dyDescent="0.25">
      <c r="A895" s="137" t="s">
        <v>23765</v>
      </c>
      <c r="B895" s="138" t="s">
        <v>23766</v>
      </c>
      <c r="C895" s="138" t="s">
        <v>86</v>
      </c>
      <c r="D895" s="139">
        <v>640</v>
      </c>
    </row>
    <row r="896" spans="1:4" ht="12.75" customHeight="1" x14ac:dyDescent="0.25">
      <c r="A896" s="137" t="s">
        <v>23767</v>
      </c>
      <c r="B896" s="138" t="s">
        <v>23768</v>
      </c>
      <c r="C896" s="138" t="s">
        <v>86</v>
      </c>
      <c r="D896" s="139">
        <v>811.98</v>
      </c>
    </row>
    <row r="897" spans="1:4" ht="13.5" customHeight="1" x14ac:dyDescent="0.25">
      <c r="A897" s="137" t="s">
        <v>23769</v>
      </c>
      <c r="B897" s="138" t="s">
        <v>23770</v>
      </c>
      <c r="C897" s="138" t="s">
        <v>86</v>
      </c>
      <c r="D897" s="139">
        <v>571</v>
      </c>
    </row>
    <row r="898" spans="1:4" ht="12.75" customHeight="1" x14ac:dyDescent="0.25">
      <c r="A898" s="137" t="s">
        <v>23771</v>
      </c>
      <c r="B898" s="138" t="s">
        <v>23772</v>
      </c>
      <c r="C898" s="138" t="s">
        <v>86</v>
      </c>
      <c r="D898" s="139">
        <v>1155.5899999999999</v>
      </c>
    </row>
    <row r="899" spans="1:4" ht="12.75" customHeight="1" x14ac:dyDescent="0.25">
      <c r="A899" s="134" t="s">
        <v>23773</v>
      </c>
      <c r="B899" s="135" t="s">
        <v>23774</v>
      </c>
      <c r="C899" s="136"/>
      <c r="D899" s="136"/>
    </row>
    <row r="900" spans="1:4" ht="13.5" customHeight="1" x14ac:dyDescent="0.25">
      <c r="A900" s="137" t="s">
        <v>23775</v>
      </c>
      <c r="B900" s="138" t="s">
        <v>23776</v>
      </c>
      <c r="C900" s="138" t="s">
        <v>86</v>
      </c>
      <c r="D900" s="139">
        <v>2885.72</v>
      </c>
    </row>
    <row r="901" spans="1:4" ht="12.75" customHeight="1" x14ac:dyDescent="0.25">
      <c r="A901" s="137" t="s">
        <v>23777</v>
      </c>
      <c r="B901" s="138" t="s">
        <v>23778</v>
      </c>
      <c r="C901" s="138" t="s">
        <v>86</v>
      </c>
      <c r="D901" s="139">
        <v>2403.23</v>
      </c>
    </row>
    <row r="902" spans="1:4" ht="13.5" customHeight="1" x14ac:dyDescent="0.25">
      <c r="A902" s="137" t="s">
        <v>23779</v>
      </c>
      <c r="B902" s="138" t="s">
        <v>23780</v>
      </c>
      <c r="C902" s="138" t="s">
        <v>86</v>
      </c>
      <c r="D902" s="139">
        <v>1890.3</v>
      </c>
    </row>
    <row r="903" spans="1:4" ht="12.75" customHeight="1" x14ac:dyDescent="0.25">
      <c r="A903" s="137" t="s">
        <v>23781</v>
      </c>
      <c r="B903" s="138" t="s">
        <v>23782</v>
      </c>
      <c r="C903" s="138" t="s">
        <v>86</v>
      </c>
      <c r="D903" s="139">
        <v>2543.33</v>
      </c>
    </row>
    <row r="904" spans="1:4" ht="12.75" customHeight="1" x14ac:dyDescent="0.25">
      <c r="A904" s="137" t="s">
        <v>23783</v>
      </c>
      <c r="B904" s="138" t="s">
        <v>23784</v>
      </c>
      <c r="C904" s="138" t="s">
        <v>86</v>
      </c>
      <c r="D904" s="139">
        <v>190.68</v>
      </c>
    </row>
    <row r="905" spans="1:4" ht="13.5" customHeight="1" x14ac:dyDescent="0.25">
      <c r="A905" s="134" t="s">
        <v>23785</v>
      </c>
      <c r="B905" s="135" t="s">
        <v>23786</v>
      </c>
      <c r="C905" s="136"/>
      <c r="D905" s="136"/>
    </row>
    <row r="906" spans="1:4" ht="12.75" customHeight="1" x14ac:dyDescent="0.25">
      <c r="A906" s="137" t="s">
        <v>23787</v>
      </c>
      <c r="B906" s="138" t="s">
        <v>23788</v>
      </c>
      <c r="C906" s="138" t="s">
        <v>86</v>
      </c>
      <c r="D906" s="139">
        <v>53.3</v>
      </c>
    </row>
    <row r="907" spans="1:4" ht="13.5" customHeight="1" x14ac:dyDescent="0.25">
      <c r="A907" s="137" t="s">
        <v>23789</v>
      </c>
      <c r="B907" s="138" t="s">
        <v>23790</v>
      </c>
      <c r="C907" s="138" t="s">
        <v>86</v>
      </c>
      <c r="D907" s="139">
        <v>119.22</v>
      </c>
    </row>
    <row r="908" spans="1:4" ht="12.75" customHeight="1" x14ac:dyDescent="0.25">
      <c r="A908" s="137" t="s">
        <v>23791</v>
      </c>
      <c r="B908" s="138" t="s">
        <v>23792</v>
      </c>
      <c r="C908" s="138" t="s">
        <v>86</v>
      </c>
      <c r="D908" s="139">
        <v>44.19</v>
      </c>
    </row>
    <row r="909" spans="1:4" ht="12.75" customHeight="1" x14ac:dyDescent="0.25">
      <c r="A909" s="137" t="s">
        <v>23793</v>
      </c>
      <c r="B909" s="138" t="s">
        <v>23794</v>
      </c>
      <c r="C909" s="138" t="s">
        <v>86</v>
      </c>
      <c r="D909" s="139">
        <v>52.46</v>
      </c>
    </row>
    <row r="910" spans="1:4" ht="13.5" customHeight="1" x14ac:dyDescent="0.25">
      <c r="A910" s="137" t="s">
        <v>23795</v>
      </c>
      <c r="B910" s="138" t="s">
        <v>23796</v>
      </c>
      <c r="C910" s="138" t="s">
        <v>86</v>
      </c>
      <c r="D910" s="139">
        <v>40.39</v>
      </c>
    </row>
    <row r="911" spans="1:4" ht="12.75" customHeight="1" x14ac:dyDescent="0.25">
      <c r="A911" s="137" t="s">
        <v>23797</v>
      </c>
      <c r="B911" s="138" t="s">
        <v>23798</v>
      </c>
      <c r="C911" s="138" t="s">
        <v>86</v>
      </c>
      <c r="D911" s="139">
        <v>37.28</v>
      </c>
    </row>
    <row r="912" spans="1:4" ht="12.75" customHeight="1" x14ac:dyDescent="0.25">
      <c r="A912" s="137" t="s">
        <v>23799</v>
      </c>
      <c r="B912" s="138" t="s">
        <v>23800</v>
      </c>
      <c r="C912" s="138" t="s">
        <v>86</v>
      </c>
      <c r="D912" s="139">
        <v>36.299999999999997</v>
      </c>
    </row>
    <row r="913" spans="1:4" ht="13.5" customHeight="1" x14ac:dyDescent="0.25">
      <c r="A913" s="137" t="s">
        <v>23801</v>
      </c>
      <c r="B913" s="138" t="s">
        <v>23802</v>
      </c>
      <c r="C913" s="138" t="s">
        <v>86</v>
      </c>
      <c r="D913" s="139">
        <v>44.89</v>
      </c>
    </row>
    <row r="914" spans="1:4" ht="12.75" customHeight="1" x14ac:dyDescent="0.25">
      <c r="A914" s="137" t="s">
        <v>23803</v>
      </c>
      <c r="B914" s="138" t="s">
        <v>23804</v>
      </c>
      <c r="C914" s="138" t="s">
        <v>86</v>
      </c>
      <c r="D914" s="139">
        <v>41.61</v>
      </c>
    </row>
    <row r="915" spans="1:4" ht="13.5" customHeight="1" x14ac:dyDescent="0.25">
      <c r="A915" s="137" t="s">
        <v>23805</v>
      </c>
      <c r="B915" s="138" t="s">
        <v>23806</v>
      </c>
      <c r="C915" s="138" t="s">
        <v>86</v>
      </c>
      <c r="D915" s="139">
        <v>23.93</v>
      </c>
    </row>
    <row r="916" spans="1:4" ht="12.75" customHeight="1" x14ac:dyDescent="0.25">
      <c r="A916" s="137" t="s">
        <v>23807</v>
      </c>
      <c r="B916" s="138" t="s">
        <v>23808</v>
      </c>
      <c r="C916" s="138" t="s">
        <v>86</v>
      </c>
      <c r="D916" s="139">
        <v>43.87</v>
      </c>
    </row>
    <row r="917" spans="1:4" ht="12.75" customHeight="1" x14ac:dyDescent="0.25">
      <c r="A917" s="137" t="s">
        <v>23809</v>
      </c>
      <c r="B917" s="138" t="s">
        <v>23810</v>
      </c>
      <c r="C917" s="138" t="s">
        <v>86</v>
      </c>
      <c r="D917" s="139">
        <v>634.54999999999995</v>
      </c>
    </row>
    <row r="918" spans="1:4" ht="13.5" customHeight="1" x14ac:dyDescent="0.25">
      <c r="A918" s="137" t="s">
        <v>23811</v>
      </c>
      <c r="B918" s="138" t="s">
        <v>23812</v>
      </c>
      <c r="C918" s="138" t="s">
        <v>86</v>
      </c>
      <c r="D918" s="139">
        <v>1043.8499999999999</v>
      </c>
    </row>
    <row r="919" spans="1:4" ht="12.75" customHeight="1" x14ac:dyDescent="0.25">
      <c r="A919" s="137" t="s">
        <v>23813</v>
      </c>
      <c r="B919" s="138" t="s">
        <v>23814</v>
      </c>
      <c r="C919" s="138" t="s">
        <v>86</v>
      </c>
      <c r="D919" s="139">
        <v>76.400000000000006</v>
      </c>
    </row>
    <row r="920" spans="1:4" ht="13.5" customHeight="1" x14ac:dyDescent="0.25">
      <c r="A920" s="137" t="s">
        <v>23815</v>
      </c>
      <c r="B920" s="138" t="s">
        <v>23816</v>
      </c>
      <c r="C920" s="138" t="s">
        <v>86</v>
      </c>
      <c r="D920" s="139">
        <v>9.5500000000000007</v>
      </c>
    </row>
    <row r="921" spans="1:4" ht="12.75" customHeight="1" x14ac:dyDescent="0.25">
      <c r="A921" s="137" t="s">
        <v>23817</v>
      </c>
      <c r="B921" s="138" t="s">
        <v>23818</v>
      </c>
      <c r="C921" s="138" t="s">
        <v>86</v>
      </c>
      <c r="D921" s="139">
        <v>13.98</v>
      </c>
    </row>
    <row r="922" spans="1:4" ht="12.75" customHeight="1" x14ac:dyDescent="0.25">
      <c r="A922" s="134" t="s">
        <v>23819</v>
      </c>
      <c r="B922" s="135" t="s">
        <v>23820</v>
      </c>
      <c r="C922" s="136"/>
      <c r="D922" s="136"/>
    </row>
    <row r="923" spans="1:4" ht="13.5" customHeight="1" x14ac:dyDescent="0.25">
      <c r="A923" s="137" t="s">
        <v>23821</v>
      </c>
      <c r="B923" s="138" t="s">
        <v>23822</v>
      </c>
      <c r="C923" s="138" t="s">
        <v>59</v>
      </c>
      <c r="D923" s="139">
        <v>174.13</v>
      </c>
    </row>
    <row r="924" spans="1:4" ht="12.75" customHeight="1" x14ac:dyDescent="0.25">
      <c r="A924" s="137" t="s">
        <v>23823</v>
      </c>
      <c r="B924" s="138" t="s">
        <v>23824</v>
      </c>
      <c r="C924" s="138" t="s">
        <v>59</v>
      </c>
      <c r="D924" s="139">
        <v>188.56</v>
      </c>
    </row>
    <row r="925" spans="1:4" ht="12.75" customHeight="1" x14ac:dyDescent="0.25">
      <c r="A925" s="137" t="s">
        <v>23825</v>
      </c>
      <c r="B925" s="138" t="s">
        <v>23826</v>
      </c>
      <c r="C925" s="138" t="s">
        <v>86</v>
      </c>
      <c r="D925" s="139">
        <v>45.37</v>
      </c>
    </row>
    <row r="926" spans="1:4" ht="13.5" customHeight="1" x14ac:dyDescent="0.25">
      <c r="A926" s="137" t="s">
        <v>23827</v>
      </c>
      <c r="B926" s="138" t="s">
        <v>23828</v>
      </c>
      <c r="C926" s="138" t="s">
        <v>86</v>
      </c>
      <c r="D926" s="139">
        <v>40.19</v>
      </c>
    </row>
    <row r="927" spans="1:4" ht="12.75" customHeight="1" x14ac:dyDescent="0.25">
      <c r="A927" s="137" t="s">
        <v>23829</v>
      </c>
      <c r="B927" s="138" t="s">
        <v>23830</v>
      </c>
      <c r="C927" s="138" t="s">
        <v>86</v>
      </c>
      <c r="D927" s="139">
        <v>126.6</v>
      </c>
    </row>
    <row r="928" spans="1:4" ht="13.5" customHeight="1" x14ac:dyDescent="0.25">
      <c r="A928" s="137" t="s">
        <v>23831</v>
      </c>
      <c r="B928" s="138" t="s">
        <v>23832</v>
      </c>
      <c r="C928" s="138" t="s">
        <v>86</v>
      </c>
      <c r="D928" s="139">
        <v>37.67</v>
      </c>
    </row>
    <row r="929" spans="1:4" ht="12.75" customHeight="1" x14ac:dyDescent="0.25">
      <c r="A929" s="137" t="s">
        <v>23833</v>
      </c>
      <c r="B929" s="138" t="s">
        <v>23834</v>
      </c>
      <c r="C929" s="138" t="s">
        <v>86</v>
      </c>
      <c r="D929" s="139">
        <v>133.99</v>
      </c>
    </row>
    <row r="930" spans="1:4" ht="12.75" customHeight="1" x14ac:dyDescent="0.25">
      <c r="A930" s="137" t="s">
        <v>23835</v>
      </c>
      <c r="B930" s="138" t="s">
        <v>23836</v>
      </c>
      <c r="C930" s="138" t="s">
        <v>86</v>
      </c>
      <c r="D930" s="139">
        <v>18.170000000000002</v>
      </c>
    </row>
    <row r="931" spans="1:4" ht="13.5" customHeight="1" x14ac:dyDescent="0.25">
      <c r="A931" s="134" t="s">
        <v>23837</v>
      </c>
      <c r="B931" s="135" t="s">
        <v>23838</v>
      </c>
      <c r="C931" s="136"/>
      <c r="D931" s="136"/>
    </row>
    <row r="932" spans="1:4" ht="12.75" customHeight="1" x14ac:dyDescent="0.25">
      <c r="A932" s="137" t="s">
        <v>23839</v>
      </c>
      <c r="B932" s="138" t="s">
        <v>23840</v>
      </c>
      <c r="C932" s="138" t="s">
        <v>86</v>
      </c>
      <c r="D932" s="139">
        <v>151.16</v>
      </c>
    </row>
    <row r="933" spans="1:4" ht="13.5" customHeight="1" x14ac:dyDescent="0.25">
      <c r="A933" s="137" t="s">
        <v>23841</v>
      </c>
      <c r="B933" s="138" t="s">
        <v>23842</v>
      </c>
      <c r="C933" s="138" t="s">
        <v>86</v>
      </c>
      <c r="D933" s="139">
        <v>1070.9000000000001</v>
      </c>
    </row>
    <row r="934" spans="1:4" ht="12.75" customHeight="1" x14ac:dyDescent="0.25">
      <c r="A934" s="137" t="s">
        <v>23843</v>
      </c>
      <c r="B934" s="138" t="s">
        <v>23844</v>
      </c>
      <c r="C934" s="138" t="s">
        <v>86</v>
      </c>
      <c r="D934" s="139">
        <v>204.32</v>
      </c>
    </row>
    <row r="935" spans="1:4" ht="12.75" customHeight="1" x14ac:dyDescent="0.25">
      <c r="A935" s="137" t="s">
        <v>23845</v>
      </c>
      <c r="B935" s="138" t="s">
        <v>23846</v>
      </c>
      <c r="C935" s="138" t="s">
        <v>86</v>
      </c>
      <c r="D935" s="139">
        <v>1168.1099999999999</v>
      </c>
    </row>
    <row r="936" spans="1:4" ht="13.5" customHeight="1" x14ac:dyDescent="0.25">
      <c r="A936" s="137" t="s">
        <v>23847</v>
      </c>
      <c r="B936" s="138" t="s">
        <v>23848</v>
      </c>
      <c r="C936" s="138" t="s">
        <v>86</v>
      </c>
      <c r="D936" s="139">
        <v>408.03</v>
      </c>
    </row>
    <row r="937" spans="1:4" ht="12.75" customHeight="1" x14ac:dyDescent="0.25">
      <c r="A937" s="137" t="s">
        <v>23849</v>
      </c>
      <c r="B937" s="138" t="s">
        <v>23850</v>
      </c>
      <c r="C937" s="138" t="s">
        <v>86</v>
      </c>
      <c r="D937" s="139">
        <v>1488.08</v>
      </c>
    </row>
    <row r="938" spans="1:4" ht="12.75" customHeight="1" x14ac:dyDescent="0.25">
      <c r="A938" s="137" t="s">
        <v>23851</v>
      </c>
      <c r="B938" s="138" t="s">
        <v>23852</v>
      </c>
      <c r="C938" s="138" t="s">
        <v>86</v>
      </c>
      <c r="D938" s="139">
        <v>895.07</v>
      </c>
    </row>
    <row r="939" spans="1:4" ht="13.5" customHeight="1" x14ac:dyDescent="0.25">
      <c r="A939" s="137" t="s">
        <v>23853</v>
      </c>
      <c r="B939" s="138" t="s">
        <v>23854</v>
      </c>
      <c r="C939" s="138" t="s">
        <v>86</v>
      </c>
      <c r="D939" s="139">
        <v>1911.61</v>
      </c>
    </row>
    <row r="940" spans="1:4" ht="12.75" customHeight="1" x14ac:dyDescent="0.25">
      <c r="A940" s="137" t="s">
        <v>23855</v>
      </c>
      <c r="B940" s="138" t="s">
        <v>23856</v>
      </c>
      <c r="C940" s="138" t="s">
        <v>86</v>
      </c>
      <c r="D940" s="139">
        <v>823.89</v>
      </c>
    </row>
    <row r="941" spans="1:4" ht="13.5" customHeight="1" x14ac:dyDescent="0.25">
      <c r="A941" s="137" t="s">
        <v>23857</v>
      </c>
      <c r="B941" s="138" t="s">
        <v>23858</v>
      </c>
      <c r="C941" s="138" t="s">
        <v>86</v>
      </c>
      <c r="D941" s="139">
        <v>2422.7399999999998</v>
      </c>
    </row>
    <row r="942" spans="1:4" ht="12.75" customHeight="1" x14ac:dyDescent="0.25">
      <c r="A942" s="137" t="s">
        <v>23859</v>
      </c>
      <c r="B942" s="138" t="s">
        <v>23860</v>
      </c>
      <c r="C942" s="138" t="s">
        <v>86</v>
      </c>
      <c r="D942" s="139">
        <v>185.85</v>
      </c>
    </row>
    <row r="943" spans="1:4" ht="12.75" customHeight="1" x14ac:dyDescent="0.25">
      <c r="A943" s="137" t="s">
        <v>23861</v>
      </c>
      <c r="B943" s="138" t="s">
        <v>23862</v>
      </c>
      <c r="C943" s="138" t="s">
        <v>86</v>
      </c>
      <c r="D943" s="139">
        <v>230.05</v>
      </c>
    </row>
    <row r="944" spans="1:4" ht="13.5" customHeight="1" x14ac:dyDescent="0.25">
      <c r="A944" s="137" t="s">
        <v>23863</v>
      </c>
      <c r="B944" s="138" t="s">
        <v>23864</v>
      </c>
      <c r="C944" s="138" t="s">
        <v>86</v>
      </c>
      <c r="D944" s="139">
        <v>1090.5899999999999</v>
      </c>
    </row>
    <row r="945" spans="1:4" ht="12.75" customHeight="1" x14ac:dyDescent="0.25">
      <c r="A945" s="137" t="s">
        <v>23865</v>
      </c>
      <c r="B945" s="138" t="s">
        <v>23866</v>
      </c>
      <c r="C945" s="138" t="s">
        <v>86</v>
      </c>
      <c r="D945" s="139">
        <v>278.2</v>
      </c>
    </row>
    <row r="946" spans="1:4" ht="13.5" customHeight="1" x14ac:dyDescent="0.25">
      <c r="A946" s="137" t="s">
        <v>23867</v>
      </c>
      <c r="B946" s="138" t="s">
        <v>23868</v>
      </c>
      <c r="C946" s="138" t="s">
        <v>86</v>
      </c>
      <c r="D946" s="139">
        <v>287.58</v>
      </c>
    </row>
    <row r="947" spans="1:4" ht="12.75" customHeight="1" x14ac:dyDescent="0.25">
      <c r="A947" s="137" t="s">
        <v>23869</v>
      </c>
      <c r="B947" s="138" t="s">
        <v>23870</v>
      </c>
      <c r="C947" s="138" t="s">
        <v>86</v>
      </c>
      <c r="D947" s="139">
        <v>1231.99</v>
      </c>
    </row>
    <row r="948" spans="1:4" ht="12.75" customHeight="1" x14ac:dyDescent="0.25">
      <c r="A948" s="137" t="s">
        <v>23871</v>
      </c>
      <c r="B948" s="138" t="s">
        <v>23872</v>
      </c>
      <c r="C948" s="138" t="s">
        <v>86</v>
      </c>
      <c r="D948" s="139">
        <v>528.11</v>
      </c>
    </row>
    <row r="949" spans="1:4" ht="13.5" customHeight="1" x14ac:dyDescent="0.25">
      <c r="A949" s="137" t="s">
        <v>23873</v>
      </c>
      <c r="B949" s="138" t="s">
        <v>23874</v>
      </c>
      <c r="C949" s="138" t="s">
        <v>86</v>
      </c>
      <c r="D949" s="139">
        <v>402.59</v>
      </c>
    </row>
    <row r="950" spans="1:4" ht="12.75" customHeight="1" x14ac:dyDescent="0.25">
      <c r="A950" s="137" t="s">
        <v>23875</v>
      </c>
      <c r="B950" s="138" t="s">
        <v>23876</v>
      </c>
      <c r="C950" s="138" t="s">
        <v>86</v>
      </c>
      <c r="D950" s="139">
        <v>1608.16</v>
      </c>
    </row>
    <row r="951" spans="1:4" ht="12.75" customHeight="1" x14ac:dyDescent="0.25">
      <c r="A951" s="137" t="s">
        <v>23877</v>
      </c>
      <c r="B951" s="138" t="s">
        <v>23878</v>
      </c>
      <c r="C951" s="138" t="s">
        <v>86</v>
      </c>
      <c r="D951" s="139">
        <v>1070.24</v>
      </c>
    </row>
    <row r="952" spans="1:4" ht="13.5" customHeight="1" x14ac:dyDescent="0.25">
      <c r="A952" s="137" t="s">
        <v>23879</v>
      </c>
      <c r="B952" s="138" t="s">
        <v>23880</v>
      </c>
      <c r="C952" s="138" t="s">
        <v>86</v>
      </c>
      <c r="D952" s="139">
        <v>517.62</v>
      </c>
    </row>
    <row r="953" spans="1:4" ht="12.75" customHeight="1" x14ac:dyDescent="0.25">
      <c r="A953" s="137" t="s">
        <v>23881</v>
      </c>
      <c r="B953" s="138" t="s">
        <v>23882</v>
      </c>
      <c r="C953" s="138" t="s">
        <v>86</v>
      </c>
      <c r="D953" s="139">
        <v>2086.7800000000002</v>
      </c>
    </row>
    <row r="954" spans="1:4" ht="13.5" customHeight="1" x14ac:dyDescent="0.25">
      <c r="A954" s="137" t="s">
        <v>23883</v>
      </c>
      <c r="B954" s="138" t="s">
        <v>23884</v>
      </c>
      <c r="C954" s="138" t="s">
        <v>86</v>
      </c>
      <c r="D954" s="139">
        <v>894.79</v>
      </c>
    </row>
    <row r="955" spans="1:4" ht="12.75" customHeight="1" x14ac:dyDescent="0.25">
      <c r="A955" s="137" t="s">
        <v>23885</v>
      </c>
      <c r="B955" s="138" t="s">
        <v>23886</v>
      </c>
      <c r="C955" s="138" t="s">
        <v>86</v>
      </c>
      <c r="D955" s="139">
        <v>632.66</v>
      </c>
    </row>
    <row r="956" spans="1:4" ht="12.75" customHeight="1" x14ac:dyDescent="0.25">
      <c r="A956" s="137" t="s">
        <v>23887</v>
      </c>
      <c r="B956" s="138" t="s">
        <v>23888</v>
      </c>
      <c r="C956" s="138" t="s">
        <v>86</v>
      </c>
      <c r="D956" s="139">
        <v>2493.64</v>
      </c>
    </row>
    <row r="957" spans="1:4" ht="13.5" customHeight="1" x14ac:dyDescent="0.25">
      <c r="A957" s="137" t="s">
        <v>23889</v>
      </c>
      <c r="B957" s="138" t="s">
        <v>23890</v>
      </c>
      <c r="C957" s="138" t="s">
        <v>86</v>
      </c>
      <c r="D957" s="139">
        <v>227.68</v>
      </c>
    </row>
    <row r="958" spans="1:4" ht="12.75" customHeight="1" x14ac:dyDescent="0.25">
      <c r="A958" s="137" t="s">
        <v>23891</v>
      </c>
      <c r="B958" s="138" t="s">
        <v>23892</v>
      </c>
      <c r="C958" s="138" t="s">
        <v>86</v>
      </c>
      <c r="D958" s="139">
        <v>136.11000000000001</v>
      </c>
    </row>
    <row r="959" spans="1:4" ht="13.5" customHeight="1" x14ac:dyDescent="0.25">
      <c r="A959" s="137" t="s">
        <v>23893</v>
      </c>
      <c r="B959" s="138" t="s">
        <v>23894</v>
      </c>
      <c r="C959" s="138" t="s">
        <v>86</v>
      </c>
      <c r="D959" s="139">
        <v>1181.47</v>
      </c>
    </row>
    <row r="960" spans="1:4" ht="12.75" customHeight="1" x14ac:dyDescent="0.25">
      <c r="A960" s="137" t="s">
        <v>23895</v>
      </c>
      <c r="B960" s="138" t="s">
        <v>23896</v>
      </c>
      <c r="C960" s="138" t="s">
        <v>86</v>
      </c>
      <c r="D960" s="139">
        <v>412</v>
      </c>
    </row>
    <row r="961" spans="1:4" ht="12.75" customHeight="1" x14ac:dyDescent="0.25">
      <c r="A961" s="137" t="s">
        <v>23897</v>
      </c>
      <c r="B961" s="138" t="s">
        <v>23898</v>
      </c>
      <c r="C961" s="138" t="s">
        <v>86</v>
      </c>
      <c r="D961" s="139">
        <v>190.55</v>
      </c>
    </row>
    <row r="962" spans="1:4" ht="13.5" customHeight="1" x14ac:dyDescent="0.25">
      <c r="A962" s="137" t="s">
        <v>23899</v>
      </c>
      <c r="B962" s="138" t="s">
        <v>23900</v>
      </c>
      <c r="C962" s="138" t="s">
        <v>86</v>
      </c>
      <c r="D962" s="139">
        <v>1492.05</v>
      </c>
    </row>
    <row r="963" spans="1:4" ht="12.75" customHeight="1" x14ac:dyDescent="0.25">
      <c r="A963" s="137" t="s">
        <v>23901</v>
      </c>
      <c r="B963" s="138" t="s">
        <v>23902</v>
      </c>
      <c r="C963" s="138" t="s">
        <v>86</v>
      </c>
      <c r="D963" s="139">
        <v>922.06</v>
      </c>
    </row>
    <row r="964" spans="1:4" ht="13.5" customHeight="1" x14ac:dyDescent="0.25">
      <c r="A964" s="137" t="s">
        <v>23903</v>
      </c>
      <c r="B964" s="138" t="s">
        <v>23904</v>
      </c>
      <c r="C964" s="138" t="s">
        <v>86</v>
      </c>
      <c r="D964" s="139">
        <v>239.37</v>
      </c>
    </row>
    <row r="965" spans="1:4" ht="12.75" customHeight="1" x14ac:dyDescent="0.25">
      <c r="A965" s="137" t="s">
        <v>23905</v>
      </c>
      <c r="B965" s="138" t="s">
        <v>23906</v>
      </c>
      <c r="C965" s="138" t="s">
        <v>86</v>
      </c>
      <c r="D965" s="139">
        <v>1938.6</v>
      </c>
    </row>
    <row r="966" spans="1:4" ht="12.75" customHeight="1" x14ac:dyDescent="0.25">
      <c r="A966" s="137" t="s">
        <v>23907</v>
      </c>
      <c r="B966" s="138" t="s">
        <v>23908</v>
      </c>
      <c r="C966" s="138" t="s">
        <v>86</v>
      </c>
      <c r="D966" s="139">
        <v>719.46</v>
      </c>
    </row>
    <row r="967" spans="1:4" ht="13.5" customHeight="1" x14ac:dyDescent="0.25">
      <c r="A967" s="137" t="s">
        <v>23909</v>
      </c>
      <c r="B967" s="138" t="s">
        <v>23910</v>
      </c>
      <c r="C967" s="138" t="s">
        <v>86</v>
      </c>
      <c r="D967" s="139">
        <v>299.44</v>
      </c>
    </row>
    <row r="968" spans="1:4" ht="12.75" customHeight="1" x14ac:dyDescent="0.25">
      <c r="A968" s="137" t="s">
        <v>23911</v>
      </c>
      <c r="B968" s="138" t="s">
        <v>23912</v>
      </c>
      <c r="C968" s="138" t="s">
        <v>86</v>
      </c>
      <c r="D968" s="139">
        <v>2318.31</v>
      </c>
    </row>
    <row r="969" spans="1:4" ht="12.75" customHeight="1" x14ac:dyDescent="0.25">
      <c r="A969" s="134" t="s">
        <v>23913</v>
      </c>
      <c r="B969" s="135" t="s">
        <v>23914</v>
      </c>
      <c r="C969" s="136"/>
      <c r="D969" s="136"/>
    </row>
    <row r="970" spans="1:4" ht="13.5" customHeight="1" x14ac:dyDescent="0.25">
      <c r="A970" s="137" t="s">
        <v>23915</v>
      </c>
      <c r="B970" s="138" t="s">
        <v>23916</v>
      </c>
      <c r="C970" s="138" t="s">
        <v>86</v>
      </c>
      <c r="D970" s="139">
        <v>389.87</v>
      </c>
    </row>
    <row r="971" spans="1:4" ht="12.75" customHeight="1" x14ac:dyDescent="0.25">
      <c r="A971" s="137" t="s">
        <v>23917</v>
      </c>
      <c r="B971" s="138" t="s">
        <v>23918</v>
      </c>
      <c r="C971" s="138" t="s">
        <v>86</v>
      </c>
      <c r="D971" s="139">
        <v>508.43</v>
      </c>
    </row>
    <row r="972" spans="1:4" ht="13.5" customHeight="1" x14ac:dyDescent="0.25">
      <c r="A972" s="137" t="s">
        <v>23919</v>
      </c>
      <c r="B972" s="138" t="s">
        <v>23920</v>
      </c>
      <c r="C972" s="138" t="s">
        <v>86</v>
      </c>
      <c r="D972" s="139">
        <v>473.93</v>
      </c>
    </row>
    <row r="973" spans="1:4" ht="12.75" customHeight="1" x14ac:dyDescent="0.25">
      <c r="A973" s="137" t="s">
        <v>23921</v>
      </c>
      <c r="B973" s="138" t="s">
        <v>23922</v>
      </c>
      <c r="C973" s="138" t="s">
        <v>86</v>
      </c>
      <c r="D973" s="139">
        <v>554.38</v>
      </c>
    </row>
    <row r="974" spans="1:4" ht="12.75" customHeight="1" x14ac:dyDescent="0.25">
      <c r="A974" s="137" t="s">
        <v>23923</v>
      </c>
      <c r="B974" s="138" t="s">
        <v>23924</v>
      </c>
      <c r="C974" s="138" t="s">
        <v>86</v>
      </c>
      <c r="D974" s="139">
        <v>524.39</v>
      </c>
    </row>
    <row r="975" spans="1:4" ht="13.5" customHeight="1" x14ac:dyDescent="0.25">
      <c r="A975" s="137" t="s">
        <v>23925</v>
      </c>
      <c r="B975" s="138" t="s">
        <v>23926</v>
      </c>
      <c r="C975" s="138" t="s">
        <v>86</v>
      </c>
      <c r="D975" s="139">
        <v>674.64</v>
      </c>
    </row>
    <row r="976" spans="1:4" ht="12.75" customHeight="1" x14ac:dyDescent="0.25">
      <c r="A976" s="134" t="s">
        <v>23927</v>
      </c>
      <c r="B976" s="135" t="s">
        <v>23928</v>
      </c>
      <c r="C976" s="136"/>
      <c r="D976" s="136"/>
    </row>
    <row r="977" spans="1:4" ht="13.5" customHeight="1" x14ac:dyDescent="0.25">
      <c r="A977" s="137" t="s">
        <v>23929</v>
      </c>
      <c r="B977" s="138" t="s">
        <v>23930</v>
      </c>
      <c r="C977" s="138" t="s">
        <v>59</v>
      </c>
      <c r="D977" s="139">
        <v>77.72</v>
      </c>
    </row>
    <row r="978" spans="1:4" ht="12.75" customHeight="1" x14ac:dyDescent="0.25">
      <c r="A978" s="134" t="s">
        <v>23931</v>
      </c>
      <c r="B978" s="135" t="s">
        <v>23932</v>
      </c>
      <c r="C978" s="136"/>
      <c r="D978" s="136"/>
    </row>
    <row r="979" spans="1:4" ht="12.75" customHeight="1" x14ac:dyDescent="0.25">
      <c r="A979" s="137" t="s">
        <v>23933</v>
      </c>
      <c r="B979" s="138" t="s">
        <v>23934</v>
      </c>
      <c r="C979" s="138" t="s">
        <v>86</v>
      </c>
      <c r="D979" s="139">
        <v>24.85</v>
      </c>
    </row>
    <row r="980" spans="1:4" ht="13.5" customHeight="1" x14ac:dyDescent="0.25">
      <c r="A980" s="134" t="s">
        <v>23935</v>
      </c>
      <c r="B980" s="135" t="s">
        <v>23936</v>
      </c>
      <c r="C980" s="136"/>
      <c r="D980" s="136"/>
    </row>
    <row r="981" spans="1:4" ht="12.75" customHeight="1" x14ac:dyDescent="0.25">
      <c r="A981" s="137" t="s">
        <v>23937</v>
      </c>
      <c r="B981" s="138" t="s">
        <v>23938</v>
      </c>
      <c r="C981" s="138" t="s">
        <v>86</v>
      </c>
      <c r="D981" s="139">
        <v>5562.52</v>
      </c>
    </row>
    <row r="982" spans="1:4" ht="12.75" customHeight="1" x14ac:dyDescent="0.25">
      <c r="A982" s="137" t="s">
        <v>23939</v>
      </c>
      <c r="B982" s="138" t="s">
        <v>23940</v>
      </c>
      <c r="C982" s="138" t="s">
        <v>86</v>
      </c>
      <c r="D982" s="139">
        <v>7248</v>
      </c>
    </row>
    <row r="983" spans="1:4" ht="13.5" customHeight="1" x14ac:dyDescent="0.25">
      <c r="A983" s="137" t="s">
        <v>23941</v>
      </c>
      <c r="B983" s="138" t="s">
        <v>23942</v>
      </c>
      <c r="C983" s="138" t="s">
        <v>86</v>
      </c>
      <c r="D983" s="139">
        <v>828.63</v>
      </c>
    </row>
    <row r="984" spans="1:4" ht="12.75" customHeight="1" x14ac:dyDescent="0.25">
      <c r="A984" s="137" t="s">
        <v>23943</v>
      </c>
      <c r="B984" s="138" t="s">
        <v>23944</v>
      </c>
      <c r="C984" s="138" t="s">
        <v>86</v>
      </c>
      <c r="D984" s="139">
        <v>1210.54</v>
      </c>
    </row>
    <row r="985" spans="1:4" ht="13.5" customHeight="1" x14ac:dyDescent="0.25">
      <c r="A985" s="134" t="s">
        <v>23945</v>
      </c>
      <c r="B985" s="135" t="s">
        <v>23946</v>
      </c>
      <c r="C985" s="136"/>
      <c r="D985" s="136"/>
    </row>
    <row r="986" spans="1:4" ht="12.75" customHeight="1" x14ac:dyDescent="0.25">
      <c r="A986" s="137" t="s">
        <v>23947</v>
      </c>
      <c r="B986" s="138" t="s">
        <v>23948</v>
      </c>
      <c r="C986" s="138" t="s">
        <v>86</v>
      </c>
      <c r="D986" s="139">
        <v>694.86</v>
      </c>
    </row>
    <row r="987" spans="1:4" ht="12.75" customHeight="1" x14ac:dyDescent="0.25">
      <c r="A987" s="137" t="s">
        <v>23949</v>
      </c>
      <c r="B987" s="138" t="s">
        <v>23950</v>
      </c>
      <c r="C987" s="138" t="s">
        <v>86</v>
      </c>
      <c r="D987" s="139">
        <v>217.86</v>
      </c>
    </row>
    <row r="988" spans="1:4" ht="13.5" customHeight="1" x14ac:dyDescent="0.25">
      <c r="A988" s="137" t="s">
        <v>23951</v>
      </c>
      <c r="B988" s="138" t="s">
        <v>23952</v>
      </c>
      <c r="C988" s="138" t="s">
        <v>86</v>
      </c>
      <c r="D988" s="139">
        <v>174.76</v>
      </c>
    </row>
    <row r="989" spans="1:4" ht="12.75" customHeight="1" x14ac:dyDescent="0.25">
      <c r="A989" s="137" t="s">
        <v>23953</v>
      </c>
      <c r="B989" s="138" t="s">
        <v>23954</v>
      </c>
      <c r="C989" s="138" t="s">
        <v>86</v>
      </c>
      <c r="D989" s="139">
        <v>146.38999999999999</v>
      </c>
    </row>
    <row r="990" spans="1:4" ht="13.5" customHeight="1" x14ac:dyDescent="0.25">
      <c r="A990" s="137" t="s">
        <v>23955</v>
      </c>
      <c r="B990" s="138" t="s">
        <v>23956</v>
      </c>
      <c r="C990" s="138" t="s">
        <v>86</v>
      </c>
      <c r="D990" s="139">
        <v>163.69999999999999</v>
      </c>
    </row>
    <row r="991" spans="1:4" ht="12.75" customHeight="1" x14ac:dyDescent="0.25">
      <c r="A991" s="137" t="s">
        <v>23957</v>
      </c>
      <c r="B991" s="138" t="s">
        <v>23958</v>
      </c>
      <c r="C991" s="138" t="s">
        <v>86</v>
      </c>
      <c r="D991" s="139">
        <v>476.07</v>
      </c>
    </row>
    <row r="992" spans="1:4" ht="12.75" customHeight="1" x14ac:dyDescent="0.25">
      <c r="A992" s="137" t="s">
        <v>23959</v>
      </c>
      <c r="B992" s="138" t="s">
        <v>23960</v>
      </c>
      <c r="C992" s="138" t="s">
        <v>86</v>
      </c>
      <c r="D992" s="139">
        <v>112.9</v>
      </c>
    </row>
    <row r="993" spans="1:4" ht="13.5" customHeight="1" x14ac:dyDescent="0.25">
      <c r="A993" s="137" t="s">
        <v>23961</v>
      </c>
      <c r="B993" s="138" t="s">
        <v>23962</v>
      </c>
      <c r="C993" s="138" t="s">
        <v>86</v>
      </c>
      <c r="D993" s="139">
        <v>201.04</v>
      </c>
    </row>
    <row r="994" spans="1:4" ht="12.75" customHeight="1" x14ac:dyDescent="0.25">
      <c r="A994" s="137" t="s">
        <v>23963</v>
      </c>
      <c r="B994" s="138" t="s">
        <v>23964</v>
      </c>
      <c r="C994" s="138" t="s">
        <v>86</v>
      </c>
      <c r="D994" s="139">
        <v>100.32</v>
      </c>
    </row>
    <row r="995" spans="1:4" ht="12.75" customHeight="1" x14ac:dyDescent="0.25">
      <c r="A995" s="137" t="s">
        <v>23965</v>
      </c>
      <c r="B995" s="138" t="s">
        <v>23966</v>
      </c>
      <c r="C995" s="138" t="s">
        <v>86</v>
      </c>
      <c r="D995" s="139">
        <v>66.42</v>
      </c>
    </row>
    <row r="996" spans="1:4" ht="13.5" customHeight="1" x14ac:dyDescent="0.25">
      <c r="A996" s="137" t="s">
        <v>23967</v>
      </c>
      <c r="B996" s="138" t="s">
        <v>23968</v>
      </c>
      <c r="C996" s="138" t="s">
        <v>86</v>
      </c>
      <c r="D996" s="139">
        <v>42.44</v>
      </c>
    </row>
    <row r="997" spans="1:4" ht="12.75" customHeight="1" x14ac:dyDescent="0.25">
      <c r="A997" s="137" t="s">
        <v>23969</v>
      </c>
      <c r="B997" s="138" t="s">
        <v>23970</v>
      </c>
      <c r="C997" s="138" t="s">
        <v>86</v>
      </c>
      <c r="D997" s="139">
        <v>245.07</v>
      </c>
    </row>
    <row r="998" spans="1:4" ht="13.5" customHeight="1" x14ac:dyDescent="0.25">
      <c r="A998" s="137" t="s">
        <v>23971</v>
      </c>
      <c r="B998" s="138" t="s">
        <v>23972</v>
      </c>
      <c r="C998" s="138" t="s">
        <v>86</v>
      </c>
      <c r="D998" s="139">
        <v>294.85000000000002</v>
      </c>
    </row>
    <row r="999" spans="1:4" ht="12.75" customHeight="1" x14ac:dyDescent="0.25">
      <c r="A999" s="137" t="s">
        <v>23973</v>
      </c>
      <c r="B999" s="138" t="s">
        <v>23974</v>
      </c>
      <c r="C999" s="138" t="s">
        <v>86</v>
      </c>
      <c r="D999" s="139">
        <v>372.92</v>
      </c>
    </row>
    <row r="1000" spans="1:4" ht="12.75" customHeight="1" x14ac:dyDescent="0.25">
      <c r="A1000" s="137" t="s">
        <v>23975</v>
      </c>
      <c r="B1000" s="138" t="s">
        <v>23976</v>
      </c>
      <c r="C1000" s="138" t="s">
        <v>86</v>
      </c>
      <c r="D1000" s="139">
        <v>17.38</v>
      </c>
    </row>
    <row r="1001" spans="1:4" ht="13.5" customHeight="1" x14ac:dyDescent="0.25">
      <c r="A1001" s="137" t="s">
        <v>23977</v>
      </c>
      <c r="B1001" s="138" t="s">
        <v>23978</v>
      </c>
      <c r="C1001" s="138" t="s">
        <v>86</v>
      </c>
      <c r="D1001" s="139">
        <v>719.24</v>
      </c>
    </row>
    <row r="1002" spans="1:4" ht="12.75" customHeight="1" x14ac:dyDescent="0.25">
      <c r="A1002" s="137" t="s">
        <v>23979</v>
      </c>
      <c r="B1002" s="138" t="s">
        <v>23980</v>
      </c>
      <c r="C1002" s="138" t="s">
        <v>86</v>
      </c>
      <c r="D1002" s="139">
        <v>12.97</v>
      </c>
    </row>
    <row r="1003" spans="1:4" ht="13.5" customHeight="1" x14ac:dyDescent="0.25">
      <c r="A1003" s="137" t="s">
        <v>23981</v>
      </c>
      <c r="B1003" s="138" t="s">
        <v>23982</v>
      </c>
      <c r="C1003" s="138" t="s">
        <v>86</v>
      </c>
      <c r="D1003" s="139">
        <v>400.73</v>
      </c>
    </row>
    <row r="1004" spans="1:4" ht="12.75" customHeight="1" x14ac:dyDescent="0.25">
      <c r="A1004" s="137" t="s">
        <v>23983</v>
      </c>
      <c r="B1004" s="138" t="s">
        <v>23984</v>
      </c>
      <c r="C1004" s="138" t="s">
        <v>86</v>
      </c>
      <c r="D1004" s="139">
        <v>438.13</v>
      </c>
    </row>
    <row r="1005" spans="1:4" ht="12.75" customHeight="1" x14ac:dyDescent="0.25">
      <c r="A1005" s="137" t="s">
        <v>23985</v>
      </c>
      <c r="B1005" s="138" t="s">
        <v>23986</v>
      </c>
      <c r="C1005" s="138" t="s">
        <v>86</v>
      </c>
      <c r="D1005" s="139">
        <v>190.46</v>
      </c>
    </row>
    <row r="1006" spans="1:4" ht="13.5" customHeight="1" x14ac:dyDescent="0.25">
      <c r="A1006" s="137" t="s">
        <v>23987</v>
      </c>
      <c r="B1006" s="138" t="s">
        <v>23988</v>
      </c>
      <c r="C1006" s="138" t="s">
        <v>86</v>
      </c>
      <c r="D1006" s="139">
        <v>89.25</v>
      </c>
    </row>
    <row r="1007" spans="1:4" ht="12.75" customHeight="1" x14ac:dyDescent="0.25">
      <c r="A1007" s="137" t="s">
        <v>23989</v>
      </c>
      <c r="B1007" s="138" t="s">
        <v>23990</v>
      </c>
      <c r="C1007" s="138" t="s">
        <v>86</v>
      </c>
      <c r="D1007" s="139">
        <v>239.74</v>
      </c>
    </row>
    <row r="1008" spans="1:4" ht="12.75" customHeight="1" x14ac:dyDescent="0.25">
      <c r="A1008" s="137" t="s">
        <v>23991</v>
      </c>
      <c r="B1008" s="138" t="s">
        <v>23992</v>
      </c>
      <c r="C1008" s="138" t="s">
        <v>86</v>
      </c>
      <c r="D1008" s="139">
        <v>675.89</v>
      </c>
    </row>
    <row r="1009" spans="1:4" ht="13.5" customHeight="1" x14ac:dyDescent="0.25">
      <c r="A1009" s="137" t="s">
        <v>23993</v>
      </c>
      <c r="B1009" s="138" t="s">
        <v>23994</v>
      </c>
      <c r="C1009" s="138" t="s">
        <v>86</v>
      </c>
      <c r="D1009" s="139">
        <v>1463.98</v>
      </c>
    </row>
    <row r="1010" spans="1:4" ht="12.75" customHeight="1" x14ac:dyDescent="0.25">
      <c r="A1010" s="137" t="s">
        <v>23995</v>
      </c>
      <c r="B1010" s="138" t="s">
        <v>23996</v>
      </c>
      <c r="C1010" s="138" t="s">
        <v>86</v>
      </c>
      <c r="D1010" s="139">
        <v>33.619999999999997</v>
      </c>
    </row>
    <row r="1011" spans="1:4" ht="13.5" customHeight="1" x14ac:dyDescent="0.25">
      <c r="A1011" s="137" t="s">
        <v>23997</v>
      </c>
      <c r="B1011" s="138" t="s">
        <v>23998</v>
      </c>
      <c r="C1011" s="138" t="s">
        <v>86</v>
      </c>
      <c r="D1011" s="139">
        <v>59.52</v>
      </c>
    </row>
    <row r="1012" spans="1:4" ht="12.75" customHeight="1" x14ac:dyDescent="0.25">
      <c r="A1012" s="137" t="s">
        <v>23999</v>
      </c>
      <c r="B1012" s="138" t="s">
        <v>24000</v>
      </c>
      <c r="C1012" s="138" t="s">
        <v>86</v>
      </c>
      <c r="D1012" s="139">
        <v>231.34</v>
      </c>
    </row>
    <row r="1013" spans="1:4" ht="12.75" customHeight="1" x14ac:dyDescent="0.25">
      <c r="A1013" s="137" t="s">
        <v>24001</v>
      </c>
      <c r="B1013" s="138" t="s">
        <v>24002</v>
      </c>
      <c r="C1013" s="138" t="s">
        <v>86</v>
      </c>
      <c r="D1013" s="139">
        <v>719.73</v>
      </c>
    </row>
    <row r="1014" spans="1:4" ht="13.5" customHeight="1" x14ac:dyDescent="0.25">
      <c r="A1014" s="137" t="s">
        <v>24003</v>
      </c>
      <c r="B1014" s="138" t="s">
        <v>24004</v>
      </c>
      <c r="C1014" s="138" t="s">
        <v>86</v>
      </c>
      <c r="D1014" s="139">
        <v>2143.33</v>
      </c>
    </row>
    <row r="1015" spans="1:4" ht="12.75" customHeight="1" x14ac:dyDescent="0.25">
      <c r="A1015" s="137" t="s">
        <v>24005</v>
      </c>
      <c r="B1015" s="138" t="s">
        <v>24006</v>
      </c>
      <c r="C1015" s="138" t="s">
        <v>86</v>
      </c>
      <c r="D1015" s="139">
        <v>65.08</v>
      </c>
    </row>
    <row r="1016" spans="1:4" ht="13.5" customHeight="1" x14ac:dyDescent="0.25">
      <c r="A1016" s="137" t="s">
        <v>24007</v>
      </c>
      <c r="B1016" s="138" t="s">
        <v>24008</v>
      </c>
      <c r="C1016" s="138" t="s">
        <v>86</v>
      </c>
      <c r="D1016" s="139">
        <v>104.07</v>
      </c>
    </row>
    <row r="1017" spans="1:4" ht="12.75" customHeight="1" x14ac:dyDescent="0.25">
      <c r="A1017" s="131" t="s">
        <v>24009</v>
      </c>
      <c r="B1017" s="132" t="s">
        <v>24010</v>
      </c>
      <c r="C1017" s="133"/>
      <c r="D1017" s="133"/>
    </row>
    <row r="1018" spans="1:4" ht="12.75" customHeight="1" x14ac:dyDescent="0.25">
      <c r="A1018" s="134" t="s">
        <v>24011</v>
      </c>
      <c r="B1018" s="135" t="s">
        <v>24012</v>
      </c>
      <c r="C1018" s="136"/>
      <c r="D1018" s="136"/>
    </row>
    <row r="1019" spans="1:4" ht="13.5" customHeight="1" x14ac:dyDescent="0.25">
      <c r="A1019" s="137" t="s">
        <v>24013</v>
      </c>
      <c r="B1019" s="138" t="s">
        <v>24014</v>
      </c>
      <c r="C1019" s="138" t="s">
        <v>59</v>
      </c>
      <c r="D1019" s="139">
        <v>6.67</v>
      </c>
    </row>
    <row r="1020" spans="1:4" ht="12.75" customHeight="1" x14ac:dyDescent="0.25">
      <c r="A1020" s="137" t="s">
        <v>24015</v>
      </c>
      <c r="B1020" s="138" t="s">
        <v>24016</v>
      </c>
      <c r="C1020" s="138" t="s">
        <v>59</v>
      </c>
      <c r="D1020" s="139">
        <v>6.39</v>
      </c>
    </row>
    <row r="1021" spans="1:4" ht="13.5" customHeight="1" x14ac:dyDescent="0.25">
      <c r="A1021" s="137" t="s">
        <v>24017</v>
      </c>
      <c r="B1021" s="138" t="s">
        <v>24018</v>
      </c>
      <c r="C1021" s="138" t="s">
        <v>59</v>
      </c>
      <c r="D1021" s="139">
        <v>7.48</v>
      </c>
    </row>
    <row r="1022" spans="1:4" ht="12.75" customHeight="1" x14ac:dyDescent="0.25">
      <c r="A1022" s="137" t="s">
        <v>24019</v>
      </c>
      <c r="B1022" s="138" t="s">
        <v>24020</v>
      </c>
      <c r="C1022" s="138" t="s">
        <v>59</v>
      </c>
      <c r="D1022" s="139">
        <v>7.34</v>
      </c>
    </row>
    <row r="1023" spans="1:4" ht="12.75" customHeight="1" x14ac:dyDescent="0.25">
      <c r="A1023" s="137" t="s">
        <v>24021</v>
      </c>
      <c r="B1023" s="138" t="s">
        <v>24022</v>
      </c>
      <c r="C1023" s="138" t="s">
        <v>59</v>
      </c>
      <c r="D1023" s="139">
        <v>7.69</v>
      </c>
    </row>
    <row r="1024" spans="1:4" ht="13.5" customHeight="1" x14ac:dyDescent="0.25">
      <c r="A1024" s="137" t="s">
        <v>24023</v>
      </c>
      <c r="B1024" s="138" t="s">
        <v>24024</v>
      </c>
      <c r="C1024" s="138" t="s">
        <v>59</v>
      </c>
      <c r="D1024" s="139">
        <v>10.43</v>
      </c>
    </row>
    <row r="1025" spans="1:4" ht="12.75" customHeight="1" x14ac:dyDescent="0.25">
      <c r="A1025" s="137" t="s">
        <v>24025</v>
      </c>
      <c r="B1025" s="138" t="s">
        <v>24026</v>
      </c>
      <c r="C1025" s="138" t="s">
        <v>59</v>
      </c>
      <c r="D1025" s="139">
        <v>8.77</v>
      </c>
    </row>
    <row r="1026" spans="1:4" ht="12.75" customHeight="1" x14ac:dyDescent="0.25">
      <c r="A1026" s="137" t="s">
        <v>24027</v>
      </c>
      <c r="B1026" s="138" t="s">
        <v>24028</v>
      </c>
      <c r="C1026" s="138" t="s">
        <v>59</v>
      </c>
      <c r="D1026" s="139">
        <v>10.220000000000001</v>
      </c>
    </row>
    <row r="1027" spans="1:4" ht="13.5" customHeight="1" x14ac:dyDescent="0.25">
      <c r="A1027" s="137" t="s">
        <v>24029</v>
      </c>
      <c r="B1027" s="138" t="s">
        <v>24030</v>
      </c>
      <c r="C1027" s="138" t="s">
        <v>59</v>
      </c>
      <c r="D1027" s="139">
        <v>7.44</v>
      </c>
    </row>
    <row r="1028" spans="1:4" ht="12.75" customHeight="1" x14ac:dyDescent="0.25">
      <c r="A1028" s="137" t="s">
        <v>24031</v>
      </c>
      <c r="B1028" s="138" t="s">
        <v>24032</v>
      </c>
      <c r="C1028" s="138" t="s">
        <v>59</v>
      </c>
      <c r="D1028" s="139">
        <v>10.01</v>
      </c>
    </row>
    <row r="1029" spans="1:4" ht="13.5" customHeight="1" x14ac:dyDescent="0.25">
      <c r="A1029" s="137" t="s">
        <v>24033</v>
      </c>
      <c r="B1029" s="138" t="s">
        <v>24034</v>
      </c>
      <c r="C1029" s="138" t="s">
        <v>59</v>
      </c>
      <c r="D1029" s="139">
        <v>13.04</v>
      </c>
    </row>
    <row r="1030" spans="1:4" ht="12.75" customHeight="1" x14ac:dyDescent="0.25">
      <c r="A1030" s="137" t="s">
        <v>24035</v>
      </c>
      <c r="B1030" s="138" t="s">
        <v>24036</v>
      </c>
      <c r="C1030" s="138" t="s">
        <v>59</v>
      </c>
      <c r="D1030" s="139">
        <v>15.41</v>
      </c>
    </row>
    <row r="1031" spans="1:4" ht="12.75" customHeight="1" x14ac:dyDescent="0.25">
      <c r="A1031" s="137" t="s">
        <v>24037</v>
      </c>
      <c r="B1031" s="138" t="s">
        <v>24038</v>
      </c>
      <c r="C1031" s="138" t="s">
        <v>59</v>
      </c>
      <c r="D1031" s="139">
        <v>10.3</v>
      </c>
    </row>
    <row r="1032" spans="1:4" ht="13.5" customHeight="1" x14ac:dyDescent="0.25">
      <c r="A1032" s="137" t="s">
        <v>24039</v>
      </c>
      <c r="B1032" s="138" t="s">
        <v>24040</v>
      </c>
      <c r="C1032" s="138" t="s">
        <v>59</v>
      </c>
      <c r="D1032" s="139">
        <v>4.09</v>
      </c>
    </row>
    <row r="1033" spans="1:4" ht="12.75" customHeight="1" x14ac:dyDescent="0.25">
      <c r="A1033" s="137" t="s">
        <v>24041</v>
      </c>
      <c r="B1033" s="138" t="s">
        <v>24042</v>
      </c>
      <c r="C1033" s="138" t="s">
        <v>59</v>
      </c>
      <c r="D1033" s="139">
        <v>5.2</v>
      </c>
    </row>
    <row r="1034" spans="1:4" ht="13.5" customHeight="1" x14ac:dyDescent="0.25">
      <c r="A1034" s="137" t="s">
        <v>24043</v>
      </c>
      <c r="B1034" s="138" t="s">
        <v>24044</v>
      </c>
      <c r="C1034" s="138" t="s">
        <v>59</v>
      </c>
      <c r="D1034" s="139">
        <v>5.0599999999999996</v>
      </c>
    </row>
    <row r="1035" spans="1:4" ht="12.75" customHeight="1" x14ac:dyDescent="0.25">
      <c r="A1035" s="137" t="s">
        <v>24045</v>
      </c>
      <c r="B1035" s="138" t="s">
        <v>24046</v>
      </c>
      <c r="C1035" s="138" t="s">
        <v>59</v>
      </c>
      <c r="D1035" s="139">
        <v>5.39</v>
      </c>
    </row>
    <row r="1036" spans="1:4" ht="12.75" customHeight="1" x14ac:dyDescent="0.25">
      <c r="A1036" s="137" t="s">
        <v>24047</v>
      </c>
      <c r="B1036" s="138" t="s">
        <v>24048</v>
      </c>
      <c r="C1036" s="138" t="s">
        <v>59</v>
      </c>
      <c r="D1036" s="139">
        <v>8.15</v>
      </c>
    </row>
    <row r="1037" spans="1:4" ht="13.5" customHeight="1" x14ac:dyDescent="0.25">
      <c r="A1037" s="137" t="s">
        <v>24049</v>
      </c>
      <c r="B1037" s="138" t="s">
        <v>24050</v>
      </c>
      <c r="C1037" s="138" t="s">
        <v>59</v>
      </c>
      <c r="D1037" s="139">
        <v>6.49</v>
      </c>
    </row>
    <row r="1038" spans="1:4" ht="12.75" customHeight="1" x14ac:dyDescent="0.25">
      <c r="A1038" s="137" t="s">
        <v>24051</v>
      </c>
      <c r="B1038" s="138" t="s">
        <v>24052</v>
      </c>
      <c r="C1038" s="138" t="s">
        <v>59</v>
      </c>
      <c r="D1038" s="139">
        <v>7.92</v>
      </c>
    </row>
    <row r="1039" spans="1:4" ht="12.75" customHeight="1" x14ac:dyDescent="0.25">
      <c r="A1039" s="137" t="s">
        <v>24053</v>
      </c>
      <c r="B1039" s="138" t="s">
        <v>24054</v>
      </c>
      <c r="C1039" s="138" t="s">
        <v>59</v>
      </c>
      <c r="D1039" s="139">
        <v>6.58</v>
      </c>
    </row>
    <row r="1040" spans="1:4" ht="13.5" customHeight="1" x14ac:dyDescent="0.25">
      <c r="A1040" s="137" t="s">
        <v>24055</v>
      </c>
      <c r="B1040" s="138" t="s">
        <v>24056</v>
      </c>
      <c r="C1040" s="138" t="s">
        <v>59</v>
      </c>
      <c r="D1040" s="139">
        <v>9.16</v>
      </c>
    </row>
    <row r="1041" spans="1:4" ht="12.75" customHeight="1" x14ac:dyDescent="0.25">
      <c r="A1041" s="137" t="s">
        <v>24057</v>
      </c>
      <c r="B1041" s="138" t="s">
        <v>24058</v>
      </c>
      <c r="C1041" s="138" t="s">
        <v>59</v>
      </c>
      <c r="D1041" s="139">
        <v>12.18</v>
      </c>
    </row>
    <row r="1042" spans="1:4" ht="13.5" customHeight="1" x14ac:dyDescent="0.25">
      <c r="A1042" s="137" t="s">
        <v>24059</v>
      </c>
      <c r="B1042" s="138" t="s">
        <v>24060</v>
      </c>
      <c r="C1042" s="138" t="s">
        <v>59</v>
      </c>
      <c r="D1042" s="139">
        <v>14.52</v>
      </c>
    </row>
    <row r="1043" spans="1:4" ht="12.75" customHeight="1" x14ac:dyDescent="0.25">
      <c r="A1043" s="137" t="s">
        <v>24061</v>
      </c>
      <c r="B1043" s="138" t="s">
        <v>24062</v>
      </c>
      <c r="C1043" s="138" t="s">
        <v>59</v>
      </c>
      <c r="D1043" s="139">
        <v>6.43</v>
      </c>
    </row>
    <row r="1044" spans="1:4" ht="12.75" customHeight="1" x14ac:dyDescent="0.25">
      <c r="A1044" s="137" t="s">
        <v>24063</v>
      </c>
      <c r="B1044" s="138" t="s">
        <v>24064</v>
      </c>
      <c r="C1044" s="138" t="s">
        <v>59</v>
      </c>
      <c r="D1044" s="139">
        <v>6.18</v>
      </c>
    </row>
    <row r="1045" spans="1:4" ht="13.5" customHeight="1" x14ac:dyDescent="0.25">
      <c r="A1045" s="137" t="s">
        <v>24065</v>
      </c>
      <c r="B1045" s="138" t="s">
        <v>24066</v>
      </c>
      <c r="C1045" s="138" t="s">
        <v>59</v>
      </c>
      <c r="D1045" s="139">
        <v>7.25</v>
      </c>
    </row>
    <row r="1046" spans="1:4" ht="12.75" customHeight="1" x14ac:dyDescent="0.25">
      <c r="A1046" s="137" t="s">
        <v>24067</v>
      </c>
      <c r="B1046" s="138" t="s">
        <v>24068</v>
      </c>
      <c r="C1046" s="138" t="s">
        <v>59</v>
      </c>
      <c r="D1046" s="139">
        <v>7.05</v>
      </c>
    </row>
    <row r="1047" spans="1:4" ht="13.5" customHeight="1" x14ac:dyDescent="0.25">
      <c r="A1047" s="137" t="s">
        <v>24069</v>
      </c>
      <c r="B1047" s="138" t="s">
        <v>24070</v>
      </c>
      <c r="C1047" s="138" t="s">
        <v>59</v>
      </c>
      <c r="D1047" s="139">
        <v>7.38</v>
      </c>
    </row>
    <row r="1048" spans="1:4" ht="12.75" customHeight="1" x14ac:dyDescent="0.25">
      <c r="A1048" s="137" t="s">
        <v>24071</v>
      </c>
      <c r="B1048" s="138" t="s">
        <v>24072</v>
      </c>
      <c r="C1048" s="138" t="s">
        <v>59</v>
      </c>
      <c r="D1048" s="139">
        <v>9.98</v>
      </c>
    </row>
    <row r="1049" spans="1:4" ht="12.75" customHeight="1" x14ac:dyDescent="0.25">
      <c r="A1049" s="137" t="s">
        <v>24073</v>
      </c>
      <c r="B1049" s="138" t="s">
        <v>24074</v>
      </c>
      <c r="C1049" s="138" t="s">
        <v>59</v>
      </c>
      <c r="D1049" s="139">
        <v>8.44</v>
      </c>
    </row>
    <row r="1050" spans="1:4" ht="13.5" customHeight="1" x14ac:dyDescent="0.25">
      <c r="A1050" s="137" t="s">
        <v>24075</v>
      </c>
      <c r="B1050" s="138" t="s">
        <v>24076</v>
      </c>
      <c r="C1050" s="138" t="s">
        <v>59</v>
      </c>
      <c r="D1050" s="139">
        <v>9.82</v>
      </c>
    </row>
    <row r="1051" spans="1:4" ht="12.75" customHeight="1" x14ac:dyDescent="0.25">
      <c r="A1051" s="137" t="s">
        <v>24077</v>
      </c>
      <c r="B1051" s="138" t="s">
        <v>24078</v>
      </c>
      <c r="C1051" s="138" t="s">
        <v>59</v>
      </c>
      <c r="D1051" s="139">
        <v>9.49</v>
      </c>
    </row>
    <row r="1052" spans="1:4" ht="12.75" customHeight="1" x14ac:dyDescent="0.25">
      <c r="A1052" s="137" t="s">
        <v>24079</v>
      </c>
      <c r="B1052" s="138" t="s">
        <v>24080</v>
      </c>
      <c r="C1052" s="138" t="s">
        <v>59</v>
      </c>
      <c r="D1052" s="139">
        <v>12.08</v>
      </c>
    </row>
    <row r="1053" spans="1:4" ht="13.5" customHeight="1" x14ac:dyDescent="0.25">
      <c r="A1053" s="137" t="s">
        <v>24081</v>
      </c>
      <c r="B1053" s="138" t="s">
        <v>24082</v>
      </c>
      <c r="C1053" s="138" t="s">
        <v>59</v>
      </c>
      <c r="D1053" s="139">
        <v>15.1</v>
      </c>
    </row>
    <row r="1054" spans="1:4" ht="12.75" customHeight="1" x14ac:dyDescent="0.25">
      <c r="A1054" s="137" t="s">
        <v>24083</v>
      </c>
      <c r="B1054" s="138" t="s">
        <v>24084</v>
      </c>
      <c r="C1054" s="138" t="s">
        <v>59</v>
      </c>
      <c r="D1054" s="139">
        <v>17.440000000000001</v>
      </c>
    </row>
    <row r="1055" spans="1:4" ht="13.5" customHeight="1" x14ac:dyDescent="0.25">
      <c r="A1055" s="137" t="s">
        <v>24085</v>
      </c>
      <c r="B1055" s="138" t="s">
        <v>24086</v>
      </c>
      <c r="C1055" s="138" t="s">
        <v>59</v>
      </c>
      <c r="D1055" s="139">
        <v>1.63</v>
      </c>
    </row>
    <row r="1056" spans="1:4" ht="12.75" customHeight="1" x14ac:dyDescent="0.25">
      <c r="A1056" s="134" t="s">
        <v>24087</v>
      </c>
      <c r="B1056" s="135" t="s">
        <v>24088</v>
      </c>
      <c r="C1056" s="136"/>
      <c r="D1056" s="136"/>
    </row>
    <row r="1057" spans="1:4" ht="12.75" customHeight="1" x14ac:dyDescent="0.25">
      <c r="A1057" s="137" t="s">
        <v>24089</v>
      </c>
      <c r="B1057" s="138" t="s">
        <v>24090</v>
      </c>
      <c r="C1057" s="138" t="s">
        <v>59</v>
      </c>
      <c r="D1057" s="139">
        <v>6.57</v>
      </c>
    </row>
    <row r="1058" spans="1:4" ht="13.5" customHeight="1" x14ac:dyDescent="0.25">
      <c r="A1058" s="137" t="s">
        <v>24091</v>
      </c>
      <c r="B1058" s="138" t="s">
        <v>24092</v>
      </c>
      <c r="C1058" s="138" t="s">
        <v>59</v>
      </c>
      <c r="D1058" s="139">
        <v>9.85</v>
      </c>
    </row>
    <row r="1059" spans="1:4" ht="2.25" customHeight="1" x14ac:dyDescent="0.25">
      <c r="A1059" s="137" t="s">
        <v>24093</v>
      </c>
      <c r="B1059" s="138" t="s">
        <v>24094</v>
      </c>
      <c r="C1059" s="138" t="s">
        <v>59</v>
      </c>
      <c r="D1059" s="139">
        <v>14.06</v>
      </c>
    </row>
    <row r="1060" spans="1:4" ht="13.5" customHeight="1" x14ac:dyDescent="0.25">
      <c r="A1060" s="137" t="s">
        <v>24095</v>
      </c>
      <c r="B1060" s="486" t="s">
        <v>24096</v>
      </c>
      <c r="C1060" s="138" t="s">
        <v>59</v>
      </c>
      <c r="D1060" s="139">
        <v>25.44</v>
      </c>
    </row>
    <row r="1061" spans="1:4" ht="2.25" customHeight="1" x14ac:dyDescent="0.25">
      <c r="B1061" s="486"/>
    </row>
    <row r="1062" spans="1:4" ht="12.75" customHeight="1" x14ac:dyDescent="0.25">
      <c r="A1062" s="137" t="s">
        <v>24097</v>
      </c>
      <c r="B1062" s="486" t="s">
        <v>24098</v>
      </c>
      <c r="C1062" s="138" t="s">
        <v>59</v>
      </c>
      <c r="D1062" s="139">
        <v>40.520000000000003</v>
      </c>
    </row>
    <row r="1063" spans="1:4" ht="3" customHeight="1" x14ac:dyDescent="0.25">
      <c r="B1063" s="486"/>
    </row>
    <row r="1064" spans="1:4" ht="12.75" customHeight="1" x14ac:dyDescent="0.25">
      <c r="A1064" s="137" t="s">
        <v>24099</v>
      </c>
      <c r="B1064" s="486" t="s">
        <v>24100</v>
      </c>
      <c r="C1064" s="138" t="s">
        <v>59</v>
      </c>
      <c r="D1064" s="139">
        <v>57.46</v>
      </c>
    </row>
    <row r="1065" spans="1:4" ht="2.25" customHeight="1" x14ac:dyDescent="0.25">
      <c r="B1065" s="486"/>
    </row>
    <row r="1066" spans="1:4" ht="13.5" customHeight="1" x14ac:dyDescent="0.25">
      <c r="A1066" s="137" t="s">
        <v>24101</v>
      </c>
      <c r="B1066" s="486" t="s">
        <v>24102</v>
      </c>
      <c r="C1066" s="138" t="s">
        <v>59</v>
      </c>
      <c r="D1066" s="139">
        <v>62.16</v>
      </c>
    </row>
    <row r="1067" spans="1:4" ht="12.75" customHeight="1" x14ac:dyDescent="0.25">
      <c r="B1067" s="486"/>
    </row>
    <row r="1068" spans="1:4" ht="13.5" customHeight="1" x14ac:dyDescent="0.25">
      <c r="A1068" s="134" t="s">
        <v>24103</v>
      </c>
      <c r="B1068" s="135" t="s">
        <v>24104</v>
      </c>
      <c r="C1068" s="136"/>
      <c r="D1068" s="136"/>
    </row>
    <row r="1069" spans="1:4" ht="12.75" customHeight="1" x14ac:dyDescent="0.25">
      <c r="A1069" s="137" t="s">
        <v>24105</v>
      </c>
      <c r="B1069" s="138" t="s">
        <v>24106</v>
      </c>
      <c r="C1069" s="138" t="s">
        <v>59</v>
      </c>
      <c r="D1069" s="139">
        <v>7.2</v>
      </c>
    </row>
    <row r="1070" spans="1:4" ht="12.75" customHeight="1" x14ac:dyDescent="0.25">
      <c r="A1070" s="137" t="s">
        <v>24107</v>
      </c>
      <c r="B1070" s="138" t="s">
        <v>24108</v>
      </c>
      <c r="C1070" s="138" t="s">
        <v>59</v>
      </c>
      <c r="D1070" s="139">
        <v>10.51</v>
      </c>
    </row>
    <row r="1071" spans="1:4" ht="13.5" customHeight="1" x14ac:dyDescent="0.25">
      <c r="A1071" s="137" t="s">
        <v>24109</v>
      </c>
      <c r="B1071" s="138" t="s">
        <v>24110</v>
      </c>
      <c r="C1071" s="138" t="s">
        <v>59</v>
      </c>
      <c r="D1071" s="139">
        <v>16.38</v>
      </c>
    </row>
    <row r="1072" spans="1:4" ht="12.75" customHeight="1" x14ac:dyDescent="0.25">
      <c r="A1072" s="137" t="s">
        <v>24111</v>
      </c>
      <c r="B1072" s="138" t="s">
        <v>24112</v>
      </c>
      <c r="C1072" s="138" t="s">
        <v>59</v>
      </c>
      <c r="D1072" s="139">
        <v>20.399999999999999</v>
      </c>
    </row>
    <row r="1073" spans="1:4" ht="13.5" customHeight="1" x14ac:dyDescent="0.25">
      <c r="A1073" s="134" t="s">
        <v>24113</v>
      </c>
      <c r="B1073" s="135" t="s">
        <v>24114</v>
      </c>
      <c r="C1073" s="136"/>
      <c r="D1073" s="136"/>
    </row>
    <row r="1074" spans="1:4" ht="12.75" customHeight="1" x14ac:dyDescent="0.25">
      <c r="A1074" s="137" t="s">
        <v>24115</v>
      </c>
      <c r="B1074" s="138" t="s">
        <v>24116</v>
      </c>
      <c r="C1074" s="138" t="s">
        <v>59</v>
      </c>
      <c r="D1074" s="139">
        <v>51.24</v>
      </c>
    </row>
    <row r="1075" spans="1:4" ht="12.75" customHeight="1" x14ac:dyDescent="0.25">
      <c r="A1075" s="137" t="s">
        <v>24117</v>
      </c>
      <c r="B1075" s="138" t="s">
        <v>24118</v>
      </c>
      <c r="C1075" s="138" t="s">
        <v>59</v>
      </c>
      <c r="D1075" s="139">
        <v>78.2</v>
      </c>
    </row>
    <row r="1076" spans="1:4" ht="13.5" customHeight="1" x14ac:dyDescent="0.25">
      <c r="A1076" s="137" t="s">
        <v>24119</v>
      </c>
      <c r="B1076" s="138" t="s">
        <v>24120</v>
      </c>
      <c r="C1076" s="138" t="s">
        <v>59</v>
      </c>
      <c r="D1076" s="139">
        <v>160.97999999999999</v>
      </c>
    </row>
    <row r="1077" spans="1:4" ht="12.75" customHeight="1" x14ac:dyDescent="0.25">
      <c r="A1077" s="137" t="s">
        <v>24121</v>
      </c>
      <c r="B1077" s="138" t="s">
        <v>24122</v>
      </c>
      <c r="C1077" s="138" t="s">
        <v>86</v>
      </c>
      <c r="D1077" s="139">
        <v>33.85</v>
      </c>
    </row>
    <row r="1078" spans="1:4" ht="13.5" customHeight="1" x14ac:dyDescent="0.25">
      <c r="A1078" s="137" t="s">
        <v>24123</v>
      </c>
      <c r="B1078" s="138" t="s">
        <v>24124</v>
      </c>
      <c r="C1078" s="138" t="s">
        <v>86</v>
      </c>
      <c r="D1078" s="139">
        <v>40.130000000000003</v>
      </c>
    </row>
    <row r="1079" spans="1:4" ht="12.75" customHeight="1" x14ac:dyDescent="0.25">
      <c r="A1079" s="137" t="s">
        <v>24125</v>
      </c>
      <c r="B1079" s="138" t="s">
        <v>24126</v>
      </c>
      <c r="C1079" s="138" t="s">
        <v>86</v>
      </c>
      <c r="D1079" s="139">
        <v>54.05</v>
      </c>
    </row>
    <row r="1080" spans="1:4" ht="12.75" customHeight="1" x14ac:dyDescent="0.25">
      <c r="A1080" s="137" t="s">
        <v>24127</v>
      </c>
      <c r="B1080" s="138" t="s">
        <v>24128</v>
      </c>
      <c r="C1080" s="138" t="s">
        <v>59</v>
      </c>
      <c r="D1080" s="139">
        <v>14.59</v>
      </c>
    </row>
    <row r="1081" spans="1:4" ht="13.5" customHeight="1" x14ac:dyDescent="0.25">
      <c r="A1081" s="137" t="s">
        <v>24129</v>
      </c>
      <c r="B1081" s="138" t="s">
        <v>24130</v>
      </c>
      <c r="C1081" s="138" t="s">
        <v>86</v>
      </c>
      <c r="D1081" s="139">
        <v>66.5</v>
      </c>
    </row>
    <row r="1082" spans="1:4" ht="12.75" customHeight="1" x14ac:dyDescent="0.25">
      <c r="A1082" s="137" t="s">
        <v>24131</v>
      </c>
      <c r="B1082" s="138" t="s">
        <v>24132</v>
      </c>
      <c r="C1082" s="138" t="s">
        <v>86</v>
      </c>
      <c r="D1082" s="139">
        <v>97.34</v>
      </c>
    </row>
    <row r="1083" spans="1:4" ht="12.75" customHeight="1" x14ac:dyDescent="0.25">
      <c r="A1083" s="137" t="s">
        <v>24133</v>
      </c>
      <c r="B1083" s="138" t="s">
        <v>24134</v>
      </c>
      <c r="C1083" s="138" t="s">
        <v>86</v>
      </c>
      <c r="D1083" s="139">
        <v>183.12</v>
      </c>
    </row>
    <row r="1084" spans="1:4" ht="13.5" customHeight="1" x14ac:dyDescent="0.25">
      <c r="A1084" s="137" t="s">
        <v>24135</v>
      </c>
      <c r="B1084" s="138" t="s">
        <v>24136</v>
      </c>
      <c r="C1084" s="138" t="s">
        <v>86</v>
      </c>
      <c r="D1084" s="139">
        <v>77.52</v>
      </c>
    </row>
    <row r="1085" spans="1:4" ht="12.75" customHeight="1" x14ac:dyDescent="0.25">
      <c r="A1085" s="137" t="s">
        <v>24137</v>
      </c>
      <c r="B1085" s="138" t="s">
        <v>24138</v>
      </c>
      <c r="C1085" s="138" t="s">
        <v>86</v>
      </c>
      <c r="D1085" s="139">
        <v>132.04</v>
      </c>
    </row>
    <row r="1086" spans="1:4" ht="13.5" customHeight="1" x14ac:dyDescent="0.25">
      <c r="A1086" s="137" t="s">
        <v>24139</v>
      </c>
      <c r="B1086" s="138" t="s">
        <v>24140</v>
      </c>
      <c r="C1086" s="138" t="s">
        <v>86</v>
      </c>
      <c r="D1086" s="139">
        <v>228.63</v>
      </c>
    </row>
    <row r="1087" spans="1:4" ht="12.75" customHeight="1" x14ac:dyDescent="0.25">
      <c r="A1087" s="134" t="s">
        <v>24141</v>
      </c>
      <c r="B1087" s="135" t="s">
        <v>24142</v>
      </c>
      <c r="C1087" s="136"/>
      <c r="D1087" s="136"/>
    </row>
    <row r="1088" spans="1:4" ht="12.75" customHeight="1" x14ac:dyDescent="0.25">
      <c r="A1088" s="137" t="s">
        <v>24143</v>
      </c>
      <c r="B1088" s="138" t="s">
        <v>24144</v>
      </c>
      <c r="C1088" s="138" t="s">
        <v>86</v>
      </c>
      <c r="D1088" s="139">
        <v>37.57</v>
      </c>
    </row>
    <row r="1089" spans="1:4" ht="13.5" customHeight="1" x14ac:dyDescent="0.25">
      <c r="A1089" s="137" t="s">
        <v>24145</v>
      </c>
      <c r="B1089" s="138" t="s">
        <v>24146</v>
      </c>
      <c r="C1089" s="138" t="s">
        <v>86</v>
      </c>
      <c r="D1089" s="139">
        <v>64.680000000000007</v>
      </c>
    </row>
    <row r="1090" spans="1:4" ht="12.75" customHeight="1" x14ac:dyDescent="0.25">
      <c r="A1090" s="137" t="s">
        <v>24147</v>
      </c>
      <c r="B1090" s="138" t="s">
        <v>24148</v>
      </c>
      <c r="C1090" s="138" t="s">
        <v>86</v>
      </c>
      <c r="D1090" s="139">
        <v>84.68</v>
      </c>
    </row>
    <row r="1091" spans="1:4" ht="3" customHeight="1" x14ac:dyDescent="0.25">
      <c r="A1091" s="137" t="s">
        <v>24149</v>
      </c>
      <c r="B1091" s="138" t="s">
        <v>24150</v>
      </c>
      <c r="C1091" s="138" t="s">
        <v>86</v>
      </c>
      <c r="D1091" s="139">
        <v>248.13</v>
      </c>
    </row>
    <row r="1092" spans="1:4" ht="12.75" customHeight="1" x14ac:dyDescent="0.25">
      <c r="A1092" s="137" t="s">
        <v>24151</v>
      </c>
      <c r="B1092" s="486" t="s">
        <v>24152</v>
      </c>
      <c r="C1092" s="138" t="s">
        <v>86</v>
      </c>
      <c r="D1092" s="139">
        <v>206.13</v>
      </c>
    </row>
    <row r="1093" spans="1:4" ht="2.25" customHeight="1" x14ac:dyDescent="0.25">
      <c r="B1093" s="486"/>
    </row>
    <row r="1094" spans="1:4" ht="13.5" customHeight="1" x14ac:dyDescent="0.25">
      <c r="A1094" s="137" t="s">
        <v>24153</v>
      </c>
      <c r="B1094" s="486" t="s">
        <v>24154</v>
      </c>
      <c r="C1094" s="138" t="s">
        <v>86</v>
      </c>
      <c r="D1094" s="139">
        <v>575.66999999999996</v>
      </c>
    </row>
    <row r="1095" spans="1:4" ht="2.25" customHeight="1" x14ac:dyDescent="0.25">
      <c r="B1095" s="486"/>
    </row>
    <row r="1096" spans="1:4" ht="12.75" customHeight="1" x14ac:dyDescent="0.25">
      <c r="A1096" s="137" t="s">
        <v>24155</v>
      </c>
      <c r="B1096" s="486" t="s">
        <v>24156</v>
      </c>
      <c r="C1096" s="138" t="s">
        <v>86</v>
      </c>
      <c r="D1096" s="139">
        <v>1465.5</v>
      </c>
    </row>
    <row r="1097" spans="1:4" ht="3" customHeight="1" x14ac:dyDescent="0.25">
      <c r="B1097" s="486"/>
    </row>
    <row r="1098" spans="1:4" ht="12.75" customHeight="1" x14ac:dyDescent="0.25">
      <c r="A1098" s="137" t="s">
        <v>24157</v>
      </c>
      <c r="B1098" s="486" t="s">
        <v>24158</v>
      </c>
      <c r="C1098" s="138" t="s">
        <v>86</v>
      </c>
      <c r="D1098" s="139">
        <v>64.239999999999995</v>
      </c>
    </row>
    <row r="1099" spans="1:4" ht="13.5" customHeight="1" x14ac:dyDescent="0.25">
      <c r="B1099" s="486"/>
    </row>
    <row r="1100" spans="1:4" ht="12.75" customHeight="1" x14ac:dyDescent="0.25">
      <c r="A1100" s="137" t="s">
        <v>24159</v>
      </c>
      <c r="B1100" s="138" t="s">
        <v>24160</v>
      </c>
      <c r="C1100" s="138" t="s">
        <v>86</v>
      </c>
      <c r="D1100" s="139">
        <v>7.83</v>
      </c>
    </row>
    <row r="1101" spans="1:4" ht="12.75" customHeight="1" x14ac:dyDescent="0.25">
      <c r="A1101" s="137" t="s">
        <v>24161</v>
      </c>
      <c r="B1101" s="138" t="s">
        <v>24162</v>
      </c>
      <c r="C1101" s="138" t="s">
        <v>86</v>
      </c>
      <c r="D1101" s="139">
        <v>7.29</v>
      </c>
    </row>
    <row r="1102" spans="1:4" ht="13.5" customHeight="1" x14ac:dyDescent="0.25">
      <c r="A1102" s="137" t="s">
        <v>24163</v>
      </c>
      <c r="B1102" s="138" t="s">
        <v>24164</v>
      </c>
      <c r="C1102" s="138" t="s">
        <v>86</v>
      </c>
      <c r="D1102" s="139">
        <v>9.81</v>
      </c>
    </row>
    <row r="1103" spans="1:4" ht="12.75" customHeight="1" x14ac:dyDescent="0.25">
      <c r="A1103" s="137" t="s">
        <v>24165</v>
      </c>
      <c r="B1103" s="138" t="s">
        <v>24166</v>
      </c>
      <c r="C1103" s="138" t="s">
        <v>86</v>
      </c>
      <c r="D1103" s="139">
        <v>9.4</v>
      </c>
    </row>
    <row r="1104" spans="1:4" ht="13.5" customHeight="1" x14ac:dyDescent="0.25">
      <c r="A1104" s="137" t="s">
        <v>24167</v>
      </c>
      <c r="B1104" s="138" t="s">
        <v>24168</v>
      </c>
      <c r="C1104" s="138" t="s">
        <v>86</v>
      </c>
      <c r="D1104" s="139">
        <v>10.94</v>
      </c>
    </row>
    <row r="1105" spans="1:4" ht="12.75" customHeight="1" x14ac:dyDescent="0.25">
      <c r="A1105" s="137" t="s">
        <v>24169</v>
      </c>
      <c r="B1105" s="138" t="s">
        <v>24170</v>
      </c>
      <c r="C1105" s="138" t="s">
        <v>86</v>
      </c>
      <c r="D1105" s="139">
        <v>13.49</v>
      </c>
    </row>
    <row r="1106" spans="1:4" ht="12.75" customHeight="1" x14ac:dyDescent="0.25">
      <c r="A1106" s="137" t="s">
        <v>24171</v>
      </c>
      <c r="B1106" s="138" t="s">
        <v>24172</v>
      </c>
      <c r="C1106" s="138" t="s">
        <v>86</v>
      </c>
      <c r="D1106" s="139">
        <v>20.82</v>
      </c>
    </row>
    <row r="1107" spans="1:4" ht="13.5" customHeight="1" x14ac:dyDescent="0.25">
      <c r="A1107" s="137" t="s">
        <v>24173</v>
      </c>
      <c r="B1107" s="138" t="s">
        <v>24174</v>
      </c>
      <c r="C1107" s="138" t="s">
        <v>86</v>
      </c>
      <c r="D1107" s="139">
        <v>30.12</v>
      </c>
    </row>
    <row r="1108" spans="1:4" ht="12.75" customHeight="1" x14ac:dyDescent="0.25">
      <c r="A1108" s="137" t="s">
        <v>24175</v>
      </c>
      <c r="B1108" s="138" t="s">
        <v>24176</v>
      </c>
      <c r="C1108" s="138" t="s">
        <v>86</v>
      </c>
      <c r="D1108" s="139">
        <v>37.29</v>
      </c>
    </row>
    <row r="1109" spans="1:4" ht="12.75" customHeight="1" x14ac:dyDescent="0.25">
      <c r="A1109" s="137" t="s">
        <v>24177</v>
      </c>
      <c r="B1109" s="138" t="s">
        <v>24178</v>
      </c>
      <c r="C1109" s="138" t="s">
        <v>86</v>
      </c>
      <c r="D1109" s="139">
        <v>19.41</v>
      </c>
    </row>
    <row r="1110" spans="1:4" ht="13.5" customHeight="1" x14ac:dyDescent="0.25">
      <c r="A1110" s="137" t="s">
        <v>24179</v>
      </c>
      <c r="B1110" s="138" t="s">
        <v>24180</v>
      </c>
      <c r="C1110" s="138" t="s">
        <v>86</v>
      </c>
      <c r="D1110" s="139">
        <v>21.18</v>
      </c>
    </row>
    <row r="1111" spans="1:4" ht="12.75" customHeight="1" x14ac:dyDescent="0.25">
      <c r="A1111" s="137" t="s">
        <v>24181</v>
      </c>
      <c r="B1111" s="138" t="s">
        <v>24182</v>
      </c>
      <c r="C1111" s="138" t="s">
        <v>86</v>
      </c>
      <c r="D1111" s="139">
        <v>21.18</v>
      </c>
    </row>
    <row r="1112" spans="1:4" ht="13.5" customHeight="1" x14ac:dyDescent="0.25">
      <c r="A1112" s="134" t="s">
        <v>24183</v>
      </c>
      <c r="B1112" s="135" t="s">
        <v>24184</v>
      </c>
      <c r="C1112" s="136"/>
      <c r="D1112" s="136"/>
    </row>
    <row r="1113" spans="1:4" ht="12.75" customHeight="1" x14ac:dyDescent="0.25">
      <c r="A1113" s="137" t="s">
        <v>24185</v>
      </c>
      <c r="B1113" s="138" t="s">
        <v>24186</v>
      </c>
      <c r="C1113" s="138" t="s">
        <v>86</v>
      </c>
      <c r="D1113" s="139">
        <v>106.14</v>
      </c>
    </row>
    <row r="1114" spans="1:4" ht="12.75" customHeight="1" x14ac:dyDescent="0.25">
      <c r="A1114" s="137" t="s">
        <v>24187</v>
      </c>
      <c r="B1114" s="138" t="s">
        <v>24188</v>
      </c>
      <c r="C1114" s="138" t="s">
        <v>86</v>
      </c>
      <c r="D1114" s="139">
        <v>161.02000000000001</v>
      </c>
    </row>
    <row r="1115" spans="1:4" ht="13.5" customHeight="1" x14ac:dyDescent="0.25">
      <c r="A1115" s="137" t="s">
        <v>24189</v>
      </c>
      <c r="B1115" s="138" t="s">
        <v>24190</v>
      </c>
      <c r="C1115" s="138" t="s">
        <v>86</v>
      </c>
      <c r="D1115" s="139">
        <v>559.11</v>
      </c>
    </row>
    <row r="1116" spans="1:4" ht="12.75" customHeight="1" x14ac:dyDescent="0.25">
      <c r="A1116" s="134" t="s">
        <v>24191</v>
      </c>
      <c r="B1116" s="135" t="s">
        <v>24192</v>
      </c>
      <c r="C1116" s="136"/>
      <c r="D1116" s="136"/>
    </row>
    <row r="1117" spans="1:4" ht="13.5" customHeight="1" x14ac:dyDescent="0.25">
      <c r="A1117" s="137" t="s">
        <v>24193</v>
      </c>
      <c r="B1117" s="138" t="s">
        <v>24194</v>
      </c>
      <c r="C1117" s="138" t="s">
        <v>86</v>
      </c>
      <c r="D1117" s="139">
        <v>38.61</v>
      </c>
    </row>
    <row r="1118" spans="1:4" ht="12.75" customHeight="1" x14ac:dyDescent="0.25">
      <c r="A1118" s="137" t="s">
        <v>24195</v>
      </c>
      <c r="B1118" s="138" t="s">
        <v>24196</v>
      </c>
      <c r="C1118" s="138" t="s">
        <v>86</v>
      </c>
      <c r="D1118" s="139">
        <v>52.94</v>
      </c>
    </row>
    <row r="1119" spans="1:4" ht="12.75" customHeight="1" x14ac:dyDescent="0.25">
      <c r="A1119" s="137" t="s">
        <v>24197</v>
      </c>
      <c r="B1119" s="138" t="s">
        <v>24198</v>
      </c>
      <c r="C1119" s="138" t="s">
        <v>86</v>
      </c>
      <c r="D1119" s="139">
        <v>103.92</v>
      </c>
    </row>
    <row r="1120" spans="1:4" ht="13.5" customHeight="1" x14ac:dyDescent="0.25">
      <c r="A1120" s="137" t="s">
        <v>24199</v>
      </c>
      <c r="B1120" s="138" t="s">
        <v>24200</v>
      </c>
      <c r="C1120" s="138" t="s">
        <v>86</v>
      </c>
      <c r="D1120" s="139">
        <v>121.97</v>
      </c>
    </row>
    <row r="1121" spans="1:4" ht="12.75" customHeight="1" x14ac:dyDescent="0.25">
      <c r="A1121" s="137" t="s">
        <v>24201</v>
      </c>
      <c r="B1121" s="138" t="s">
        <v>24202</v>
      </c>
      <c r="C1121" s="138" t="s">
        <v>86</v>
      </c>
      <c r="D1121" s="139">
        <v>107.21</v>
      </c>
    </row>
    <row r="1122" spans="1:4" ht="13.5" customHeight="1" x14ac:dyDescent="0.25">
      <c r="A1122" s="137" t="s">
        <v>24203</v>
      </c>
      <c r="B1122" s="138" t="s">
        <v>24204</v>
      </c>
      <c r="C1122" s="138" t="s">
        <v>86</v>
      </c>
      <c r="D1122" s="139">
        <v>132.43</v>
      </c>
    </row>
    <row r="1123" spans="1:4" ht="12.75" customHeight="1" x14ac:dyDescent="0.25">
      <c r="A1123" s="137" t="s">
        <v>24205</v>
      </c>
      <c r="B1123" s="138" t="s">
        <v>24206</v>
      </c>
      <c r="C1123" s="138" t="s">
        <v>86</v>
      </c>
      <c r="D1123" s="139">
        <v>146.54</v>
      </c>
    </row>
    <row r="1124" spans="1:4" ht="12.75" customHeight="1" x14ac:dyDescent="0.25">
      <c r="A1124" s="137" t="s">
        <v>24207</v>
      </c>
      <c r="B1124" s="138" t="s">
        <v>24208</v>
      </c>
      <c r="C1124" s="138" t="s">
        <v>86</v>
      </c>
      <c r="D1124" s="139">
        <v>154.03</v>
      </c>
    </row>
    <row r="1125" spans="1:4" ht="13.5" customHeight="1" x14ac:dyDescent="0.25">
      <c r="A1125" s="137" t="s">
        <v>24209</v>
      </c>
      <c r="B1125" s="138" t="s">
        <v>24210</v>
      </c>
      <c r="C1125" s="138" t="s">
        <v>86</v>
      </c>
      <c r="D1125" s="139">
        <v>419.65</v>
      </c>
    </row>
    <row r="1126" spans="1:4" ht="12.75" customHeight="1" x14ac:dyDescent="0.25">
      <c r="A1126" s="137" t="s">
        <v>24211</v>
      </c>
      <c r="B1126" s="138" t="s">
        <v>24212</v>
      </c>
      <c r="C1126" s="138" t="s">
        <v>86</v>
      </c>
      <c r="D1126" s="139">
        <v>426.06</v>
      </c>
    </row>
    <row r="1127" spans="1:4" ht="12.75" customHeight="1" x14ac:dyDescent="0.25">
      <c r="A1127" s="137" t="s">
        <v>24213</v>
      </c>
      <c r="B1127" s="138" t="s">
        <v>24214</v>
      </c>
      <c r="C1127" s="138" t="s">
        <v>86</v>
      </c>
      <c r="D1127" s="139">
        <v>426.06</v>
      </c>
    </row>
    <row r="1128" spans="1:4" ht="13.5" customHeight="1" x14ac:dyDescent="0.25">
      <c r="A1128" s="137" t="s">
        <v>24215</v>
      </c>
      <c r="B1128" s="138" t="s">
        <v>24216</v>
      </c>
      <c r="C1128" s="138" t="s">
        <v>86</v>
      </c>
      <c r="D1128" s="139">
        <v>432.39</v>
      </c>
    </row>
    <row r="1129" spans="1:4" ht="12.75" customHeight="1" x14ac:dyDescent="0.25">
      <c r="A1129" s="134" t="s">
        <v>24217</v>
      </c>
      <c r="B1129" s="135" t="s">
        <v>24218</v>
      </c>
      <c r="C1129" s="136"/>
      <c r="D1129" s="136"/>
    </row>
    <row r="1130" spans="1:4" ht="13.5" customHeight="1" x14ac:dyDescent="0.25">
      <c r="A1130" s="137" t="s">
        <v>24219</v>
      </c>
      <c r="B1130" s="138" t="s">
        <v>24220</v>
      </c>
      <c r="C1130" s="138" t="s">
        <v>86</v>
      </c>
      <c r="D1130" s="139">
        <v>17.97</v>
      </c>
    </row>
    <row r="1131" spans="1:4" ht="12.75" customHeight="1" x14ac:dyDescent="0.25">
      <c r="A1131" s="137" t="s">
        <v>24221</v>
      </c>
      <c r="B1131" s="138" t="s">
        <v>24222</v>
      </c>
      <c r="C1131" s="138" t="s">
        <v>86</v>
      </c>
      <c r="D1131" s="139">
        <v>17.97</v>
      </c>
    </row>
    <row r="1132" spans="1:4" ht="12.75" customHeight="1" x14ac:dyDescent="0.25">
      <c r="A1132" s="137" t="s">
        <v>24223</v>
      </c>
      <c r="B1132" s="138" t="s">
        <v>24224</v>
      </c>
      <c r="C1132" s="138" t="s">
        <v>86</v>
      </c>
      <c r="D1132" s="139">
        <v>17.97</v>
      </c>
    </row>
    <row r="1133" spans="1:4" ht="13.5" customHeight="1" x14ac:dyDescent="0.25">
      <c r="A1133" s="137" t="s">
        <v>24225</v>
      </c>
      <c r="B1133" s="138" t="s">
        <v>24226</v>
      </c>
      <c r="C1133" s="138" t="s">
        <v>86</v>
      </c>
      <c r="D1133" s="139">
        <v>18.52</v>
      </c>
    </row>
    <row r="1134" spans="1:4" ht="12.75" customHeight="1" x14ac:dyDescent="0.25">
      <c r="A1134" s="137" t="s">
        <v>24227</v>
      </c>
      <c r="B1134" s="138" t="s">
        <v>24228</v>
      </c>
      <c r="C1134" s="138" t="s">
        <v>86</v>
      </c>
      <c r="D1134" s="139">
        <v>20.94</v>
      </c>
    </row>
    <row r="1135" spans="1:4" ht="13.5" customHeight="1" x14ac:dyDescent="0.25">
      <c r="A1135" s="137" t="s">
        <v>24229</v>
      </c>
      <c r="B1135" s="138" t="s">
        <v>24230</v>
      </c>
      <c r="C1135" s="138" t="s">
        <v>86</v>
      </c>
      <c r="D1135" s="139">
        <v>22</v>
      </c>
    </row>
    <row r="1136" spans="1:4" ht="12.75" customHeight="1" x14ac:dyDescent="0.25">
      <c r="A1136" s="137" t="s">
        <v>24231</v>
      </c>
      <c r="B1136" s="138" t="s">
        <v>24232</v>
      </c>
      <c r="C1136" s="138" t="s">
        <v>86</v>
      </c>
      <c r="D1136" s="139">
        <v>22</v>
      </c>
    </row>
    <row r="1137" spans="1:4" ht="12.75" customHeight="1" x14ac:dyDescent="0.25">
      <c r="A1137" s="137" t="s">
        <v>24233</v>
      </c>
      <c r="B1137" s="138" t="s">
        <v>24234</v>
      </c>
      <c r="C1137" s="138" t="s">
        <v>86</v>
      </c>
      <c r="D1137" s="139">
        <v>26.31</v>
      </c>
    </row>
    <row r="1138" spans="1:4" ht="13.5" customHeight="1" x14ac:dyDescent="0.25">
      <c r="A1138" s="137" t="s">
        <v>24235</v>
      </c>
      <c r="B1138" s="138" t="s">
        <v>24236</v>
      </c>
      <c r="C1138" s="138" t="s">
        <v>86</v>
      </c>
      <c r="D1138" s="139">
        <v>58.57</v>
      </c>
    </row>
    <row r="1139" spans="1:4" ht="12.75" customHeight="1" x14ac:dyDescent="0.25">
      <c r="A1139" s="137" t="s">
        <v>24237</v>
      </c>
      <c r="B1139" s="138" t="s">
        <v>24238</v>
      </c>
      <c r="C1139" s="138" t="s">
        <v>86</v>
      </c>
      <c r="D1139" s="139">
        <v>62.28</v>
      </c>
    </row>
    <row r="1140" spans="1:4" ht="12.75" customHeight="1" x14ac:dyDescent="0.25">
      <c r="A1140" s="137" t="s">
        <v>24239</v>
      </c>
      <c r="B1140" s="138" t="s">
        <v>24240</v>
      </c>
      <c r="C1140" s="138" t="s">
        <v>86</v>
      </c>
      <c r="D1140" s="139">
        <v>62.28</v>
      </c>
    </row>
    <row r="1141" spans="1:4" ht="13.5" customHeight="1" x14ac:dyDescent="0.25">
      <c r="A1141" s="137" t="s">
        <v>24241</v>
      </c>
      <c r="B1141" s="138" t="s">
        <v>24242</v>
      </c>
      <c r="C1141" s="138" t="s">
        <v>86</v>
      </c>
      <c r="D1141" s="139">
        <v>62.28</v>
      </c>
    </row>
    <row r="1142" spans="1:4" ht="12.75" customHeight="1" x14ac:dyDescent="0.25">
      <c r="A1142" s="137" t="s">
        <v>24243</v>
      </c>
      <c r="B1142" s="138" t="s">
        <v>24244</v>
      </c>
      <c r="C1142" s="138" t="s">
        <v>86</v>
      </c>
      <c r="D1142" s="139">
        <v>62.28</v>
      </c>
    </row>
    <row r="1143" spans="1:4" ht="13.5" customHeight="1" x14ac:dyDescent="0.25">
      <c r="A1143" s="137" t="s">
        <v>24245</v>
      </c>
      <c r="B1143" s="138" t="s">
        <v>24246</v>
      </c>
      <c r="C1143" s="138" t="s">
        <v>86</v>
      </c>
      <c r="D1143" s="139">
        <v>62.28</v>
      </c>
    </row>
    <row r="1144" spans="1:4" ht="12.75" customHeight="1" x14ac:dyDescent="0.25">
      <c r="A1144" s="137" t="s">
        <v>24247</v>
      </c>
      <c r="B1144" s="138" t="s">
        <v>24248</v>
      </c>
      <c r="C1144" s="138" t="s">
        <v>86</v>
      </c>
      <c r="D1144" s="139">
        <v>67.75</v>
      </c>
    </row>
    <row r="1145" spans="1:4" ht="12.75" customHeight="1" x14ac:dyDescent="0.25">
      <c r="A1145" s="137" t="s">
        <v>24249</v>
      </c>
      <c r="B1145" s="138" t="s">
        <v>24250</v>
      </c>
      <c r="C1145" s="138" t="s">
        <v>86</v>
      </c>
      <c r="D1145" s="139">
        <v>77.599999999999994</v>
      </c>
    </row>
    <row r="1146" spans="1:4" ht="13.5" customHeight="1" x14ac:dyDescent="0.25">
      <c r="A1146" s="137" t="s">
        <v>24251</v>
      </c>
      <c r="B1146" s="138" t="s">
        <v>24252</v>
      </c>
      <c r="C1146" s="138" t="s">
        <v>86</v>
      </c>
      <c r="D1146" s="139">
        <v>94.6</v>
      </c>
    </row>
    <row r="1147" spans="1:4" ht="12.75" customHeight="1" x14ac:dyDescent="0.25">
      <c r="A1147" s="137" t="s">
        <v>24253</v>
      </c>
      <c r="B1147" s="138" t="s">
        <v>24254</v>
      </c>
      <c r="C1147" s="138" t="s">
        <v>86</v>
      </c>
      <c r="D1147" s="139">
        <v>84.46</v>
      </c>
    </row>
    <row r="1148" spans="1:4" ht="13.5" customHeight="1" x14ac:dyDescent="0.25">
      <c r="A1148" s="137" t="s">
        <v>24255</v>
      </c>
      <c r="B1148" s="138" t="s">
        <v>24256</v>
      </c>
      <c r="C1148" s="138" t="s">
        <v>86</v>
      </c>
      <c r="D1148" s="139">
        <v>97.71</v>
      </c>
    </row>
    <row r="1149" spans="1:4" ht="12.75" customHeight="1" x14ac:dyDescent="0.25">
      <c r="A1149" s="137" t="s">
        <v>24257</v>
      </c>
      <c r="B1149" s="138" t="s">
        <v>24258</v>
      </c>
      <c r="C1149" s="138" t="s">
        <v>86</v>
      </c>
      <c r="D1149" s="139">
        <v>97.71</v>
      </c>
    </row>
    <row r="1150" spans="1:4" ht="12.75" customHeight="1" x14ac:dyDescent="0.25">
      <c r="A1150" s="137" t="s">
        <v>24259</v>
      </c>
      <c r="B1150" s="138" t="s">
        <v>24260</v>
      </c>
      <c r="C1150" s="138" t="s">
        <v>86</v>
      </c>
      <c r="D1150" s="139">
        <v>100.2</v>
      </c>
    </row>
    <row r="1151" spans="1:4" ht="13.5" customHeight="1" x14ac:dyDescent="0.25">
      <c r="A1151" s="137" t="s">
        <v>24261</v>
      </c>
      <c r="B1151" s="138" t="s">
        <v>24262</v>
      </c>
      <c r="C1151" s="138" t="s">
        <v>86</v>
      </c>
      <c r="D1151" s="139">
        <v>100.2</v>
      </c>
    </row>
    <row r="1152" spans="1:4" ht="12.75" customHeight="1" x14ac:dyDescent="0.25">
      <c r="A1152" s="137" t="s">
        <v>24263</v>
      </c>
      <c r="B1152" s="138" t="s">
        <v>24264</v>
      </c>
      <c r="C1152" s="138" t="s">
        <v>86</v>
      </c>
      <c r="D1152" s="139">
        <v>94.6</v>
      </c>
    </row>
    <row r="1153" spans="1:4" ht="12.75" customHeight="1" x14ac:dyDescent="0.25">
      <c r="A1153" s="137" t="s">
        <v>24265</v>
      </c>
      <c r="B1153" s="138" t="s">
        <v>24266</v>
      </c>
      <c r="C1153" s="138" t="s">
        <v>86</v>
      </c>
      <c r="D1153" s="139">
        <v>123.44</v>
      </c>
    </row>
    <row r="1154" spans="1:4" ht="13.5" customHeight="1" x14ac:dyDescent="0.25">
      <c r="A1154" s="134" t="s">
        <v>24267</v>
      </c>
      <c r="B1154" s="135" t="s">
        <v>24268</v>
      </c>
      <c r="C1154" s="136"/>
      <c r="D1154" s="136"/>
    </row>
    <row r="1155" spans="1:4" ht="12.75" customHeight="1" x14ac:dyDescent="0.25">
      <c r="A1155" s="137" t="s">
        <v>24269</v>
      </c>
      <c r="B1155" s="138" t="s">
        <v>24270</v>
      </c>
      <c r="C1155" s="138" t="s">
        <v>86</v>
      </c>
      <c r="D1155" s="139">
        <v>111.68</v>
      </c>
    </row>
    <row r="1156" spans="1:4" ht="13.5" customHeight="1" x14ac:dyDescent="0.25">
      <c r="A1156" s="137" t="s">
        <v>24271</v>
      </c>
      <c r="B1156" s="138" t="s">
        <v>24272</v>
      </c>
      <c r="C1156" s="138" t="s">
        <v>86</v>
      </c>
      <c r="D1156" s="139">
        <v>130.82</v>
      </c>
    </row>
    <row r="1157" spans="1:4" ht="12.75" customHeight="1" x14ac:dyDescent="0.25">
      <c r="A1157" s="134" t="s">
        <v>24273</v>
      </c>
      <c r="B1157" s="135" t="s">
        <v>24274</v>
      </c>
      <c r="C1157" s="136"/>
      <c r="D1157" s="136"/>
    </row>
    <row r="1158" spans="1:4" ht="12.75" customHeight="1" x14ac:dyDescent="0.25">
      <c r="A1158" s="137" t="s">
        <v>24275</v>
      </c>
      <c r="B1158" s="138" t="s">
        <v>24276</v>
      </c>
      <c r="C1158" s="138" t="s">
        <v>86</v>
      </c>
      <c r="D1158" s="139">
        <v>47.59</v>
      </c>
    </row>
    <row r="1159" spans="1:4" ht="13.5" customHeight="1" x14ac:dyDescent="0.25">
      <c r="A1159" s="137" t="s">
        <v>24277</v>
      </c>
      <c r="B1159" s="138" t="s">
        <v>24278</v>
      </c>
      <c r="C1159" s="138" t="s">
        <v>86</v>
      </c>
      <c r="D1159" s="139">
        <v>42.48</v>
      </c>
    </row>
    <row r="1160" spans="1:4" ht="12.75" customHeight="1" x14ac:dyDescent="0.25">
      <c r="A1160" s="137" t="s">
        <v>24279</v>
      </c>
      <c r="B1160" s="138" t="s">
        <v>24280</v>
      </c>
      <c r="C1160" s="138" t="s">
        <v>86</v>
      </c>
      <c r="D1160" s="139">
        <v>17.75</v>
      </c>
    </row>
    <row r="1161" spans="1:4" ht="13.5" customHeight="1" x14ac:dyDescent="0.25">
      <c r="A1161" s="137" t="s">
        <v>24281</v>
      </c>
      <c r="B1161" s="138" t="s">
        <v>24282</v>
      </c>
      <c r="C1161" s="138" t="s">
        <v>86</v>
      </c>
      <c r="D1161" s="139">
        <v>420.6</v>
      </c>
    </row>
    <row r="1162" spans="1:4" ht="12.75" customHeight="1" x14ac:dyDescent="0.25">
      <c r="A1162" s="137" t="s">
        <v>24283</v>
      </c>
      <c r="B1162" s="138" t="s">
        <v>24284</v>
      </c>
      <c r="C1162" s="138" t="s">
        <v>86</v>
      </c>
      <c r="D1162" s="139">
        <v>487.06</v>
      </c>
    </row>
    <row r="1163" spans="1:4" ht="12.75" customHeight="1" x14ac:dyDescent="0.25">
      <c r="A1163" s="137" t="s">
        <v>24285</v>
      </c>
      <c r="B1163" s="138" t="s">
        <v>24286</v>
      </c>
      <c r="C1163" s="138" t="s">
        <v>86</v>
      </c>
      <c r="D1163" s="139">
        <v>420.6</v>
      </c>
    </row>
    <row r="1164" spans="1:4" ht="13.5" customHeight="1" x14ac:dyDescent="0.25">
      <c r="A1164" s="134" t="s">
        <v>24287</v>
      </c>
      <c r="B1164" s="135" t="s">
        <v>24288</v>
      </c>
      <c r="C1164" s="136"/>
      <c r="D1164" s="136"/>
    </row>
    <row r="1165" spans="1:4" ht="12.75" customHeight="1" x14ac:dyDescent="0.25">
      <c r="A1165" s="137" t="s">
        <v>24289</v>
      </c>
      <c r="B1165" s="138" t="s">
        <v>24290</v>
      </c>
      <c r="C1165" s="138" t="s">
        <v>59</v>
      </c>
      <c r="D1165" s="139">
        <v>1.57</v>
      </c>
    </row>
    <row r="1166" spans="1:4" ht="12.75" customHeight="1" x14ac:dyDescent="0.25">
      <c r="A1166" s="137" t="s">
        <v>24291</v>
      </c>
      <c r="B1166" s="138" t="s">
        <v>24292</v>
      </c>
      <c r="C1166" s="138" t="s">
        <v>59</v>
      </c>
      <c r="D1166" s="139">
        <v>2.67</v>
      </c>
    </row>
    <row r="1167" spans="1:4" ht="13.5" customHeight="1" x14ac:dyDescent="0.25">
      <c r="A1167" s="137" t="s">
        <v>24293</v>
      </c>
      <c r="B1167" s="138" t="s">
        <v>24294</v>
      </c>
      <c r="C1167" s="138" t="s">
        <v>59</v>
      </c>
      <c r="D1167" s="139">
        <v>4.22</v>
      </c>
    </row>
    <row r="1168" spans="1:4" ht="12.75" customHeight="1" x14ac:dyDescent="0.25">
      <c r="A1168" s="137" t="s">
        <v>24295</v>
      </c>
      <c r="B1168" s="138" t="s">
        <v>24296</v>
      </c>
      <c r="C1168" s="138" t="s">
        <v>59</v>
      </c>
      <c r="D1168" s="139">
        <v>5.13</v>
      </c>
    </row>
    <row r="1169" spans="1:4" ht="13.5" customHeight="1" x14ac:dyDescent="0.25">
      <c r="A1169" s="137" t="s">
        <v>24297</v>
      </c>
      <c r="B1169" s="138" t="s">
        <v>24298</v>
      </c>
      <c r="C1169" s="138" t="s">
        <v>59</v>
      </c>
      <c r="D1169" s="139">
        <v>7.99</v>
      </c>
    </row>
    <row r="1170" spans="1:4" ht="12.75" customHeight="1" x14ac:dyDescent="0.25">
      <c r="A1170" s="134" t="s">
        <v>24299</v>
      </c>
      <c r="B1170" s="135" t="s">
        <v>24300</v>
      </c>
      <c r="C1170" s="136"/>
      <c r="D1170" s="136"/>
    </row>
    <row r="1171" spans="1:4" ht="12.75" customHeight="1" x14ac:dyDescent="0.25">
      <c r="A1171" s="137" t="s">
        <v>24301</v>
      </c>
      <c r="B1171" s="138" t="s">
        <v>24302</v>
      </c>
      <c r="C1171" s="138" t="s">
        <v>59</v>
      </c>
      <c r="D1171" s="139">
        <v>1.71</v>
      </c>
    </row>
    <row r="1172" spans="1:4" ht="13.5" customHeight="1" x14ac:dyDescent="0.25">
      <c r="A1172" s="137" t="s">
        <v>24303</v>
      </c>
      <c r="B1172" s="138" t="s">
        <v>24304</v>
      </c>
      <c r="C1172" s="138" t="s">
        <v>59</v>
      </c>
      <c r="D1172" s="139">
        <v>2.58</v>
      </c>
    </row>
    <row r="1173" spans="1:4" ht="12.75" customHeight="1" x14ac:dyDescent="0.25">
      <c r="A1173" s="137" t="s">
        <v>24305</v>
      </c>
      <c r="B1173" s="138" t="s">
        <v>24306</v>
      </c>
      <c r="C1173" s="138" t="s">
        <v>59</v>
      </c>
      <c r="D1173" s="139">
        <v>3.53</v>
      </c>
    </row>
    <row r="1174" spans="1:4" ht="13.5" customHeight="1" x14ac:dyDescent="0.25">
      <c r="A1174" s="137" t="s">
        <v>24307</v>
      </c>
      <c r="B1174" s="138" t="s">
        <v>24308</v>
      </c>
      <c r="C1174" s="138" t="s">
        <v>59</v>
      </c>
      <c r="D1174" s="139">
        <v>5.0199999999999996</v>
      </c>
    </row>
    <row r="1175" spans="1:4" ht="12.75" customHeight="1" x14ac:dyDescent="0.25">
      <c r="A1175" s="137" t="s">
        <v>24309</v>
      </c>
      <c r="B1175" s="138" t="s">
        <v>24310</v>
      </c>
      <c r="C1175" s="138" t="s">
        <v>59</v>
      </c>
      <c r="D1175" s="139">
        <v>7.99</v>
      </c>
    </row>
    <row r="1176" spans="1:4" ht="12.75" customHeight="1" x14ac:dyDescent="0.25">
      <c r="A1176" s="137" t="s">
        <v>24311</v>
      </c>
      <c r="B1176" s="138" t="s">
        <v>24312</v>
      </c>
      <c r="C1176" s="138" t="s">
        <v>59</v>
      </c>
      <c r="D1176" s="139">
        <v>12.05</v>
      </c>
    </row>
    <row r="1177" spans="1:4" ht="13.5" customHeight="1" x14ac:dyDescent="0.25">
      <c r="A1177" s="137" t="s">
        <v>24313</v>
      </c>
      <c r="B1177" s="138" t="s">
        <v>24314</v>
      </c>
      <c r="C1177" s="138" t="s">
        <v>59</v>
      </c>
      <c r="D1177" s="139">
        <v>17.649999999999999</v>
      </c>
    </row>
    <row r="1178" spans="1:4" ht="12.75" customHeight="1" x14ac:dyDescent="0.25">
      <c r="A1178" s="137" t="s">
        <v>24315</v>
      </c>
      <c r="B1178" s="138" t="s">
        <v>24316</v>
      </c>
      <c r="C1178" s="138" t="s">
        <v>59</v>
      </c>
      <c r="D1178" s="139">
        <v>23.91</v>
      </c>
    </row>
    <row r="1179" spans="1:4" ht="13.5" customHeight="1" x14ac:dyDescent="0.25">
      <c r="A1179" s="137" t="s">
        <v>24317</v>
      </c>
      <c r="B1179" s="138" t="s">
        <v>24318</v>
      </c>
      <c r="C1179" s="138" t="s">
        <v>59</v>
      </c>
      <c r="D1179" s="139">
        <v>34.340000000000003</v>
      </c>
    </row>
    <row r="1180" spans="1:4" ht="12.75" customHeight="1" x14ac:dyDescent="0.25">
      <c r="A1180" s="137" t="s">
        <v>24319</v>
      </c>
      <c r="B1180" s="138" t="s">
        <v>24320</v>
      </c>
      <c r="C1180" s="138" t="s">
        <v>59</v>
      </c>
      <c r="D1180" s="139">
        <v>49.77</v>
      </c>
    </row>
    <row r="1181" spans="1:4" ht="12.75" customHeight="1" x14ac:dyDescent="0.25">
      <c r="A1181" s="137" t="s">
        <v>24321</v>
      </c>
      <c r="B1181" s="138" t="s">
        <v>24322</v>
      </c>
      <c r="C1181" s="138" t="s">
        <v>59</v>
      </c>
      <c r="D1181" s="139">
        <v>65.31</v>
      </c>
    </row>
    <row r="1182" spans="1:4" ht="13.5" customHeight="1" x14ac:dyDescent="0.25">
      <c r="A1182" s="137" t="s">
        <v>24323</v>
      </c>
      <c r="B1182" s="138" t="s">
        <v>24324</v>
      </c>
      <c r="C1182" s="138" t="s">
        <v>59</v>
      </c>
      <c r="D1182" s="139">
        <v>83.52</v>
      </c>
    </row>
    <row r="1183" spans="1:4" ht="12.75" customHeight="1" x14ac:dyDescent="0.25">
      <c r="A1183" s="137" t="s">
        <v>24325</v>
      </c>
      <c r="B1183" s="138" t="s">
        <v>24326</v>
      </c>
      <c r="C1183" s="138" t="s">
        <v>59</v>
      </c>
      <c r="D1183" s="139">
        <v>1.91</v>
      </c>
    </row>
    <row r="1184" spans="1:4" ht="12.75" customHeight="1" x14ac:dyDescent="0.25">
      <c r="A1184" s="137" t="s">
        <v>24327</v>
      </c>
      <c r="B1184" s="138" t="s">
        <v>24328</v>
      </c>
      <c r="C1184" s="138" t="s">
        <v>59</v>
      </c>
      <c r="D1184" s="139">
        <v>2.8</v>
      </c>
    </row>
    <row r="1185" spans="1:4" ht="13.5" customHeight="1" x14ac:dyDescent="0.25">
      <c r="A1185" s="137" t="s">
        <v>24329</v>
      </c>
      <c r="B1185" s="138" t="s">
        <v>24330</v>
      </c>
      <c r="C1185" s="138" t="s">
        <v>59</v>
      </c>
      <c r="D1185" s="139">
        <v>3.76</v>
      </c>
    </row>
    <row r="1186" spans="1:4" ht="12.75" customHeight="1" x14ac:dyDescent="0.25">
      <c r="A1186" s="137" t="s">
        <v>24331</v>
      </c>
      <c r="B1186" s="138" t="s">
        <v>24332</v>
      </c>
      <c r="C1186" s="138" t="s">
        <v>59</v>
      </c>
      <c r="D1186" s="139">
        <v>5.29</v>
      </c>
    </row>
    <row r="1187" spans="1:4" ht="13.5" customHeight="1" x14ac:dyDescent="0.25">
      <c r="A1187" s="137" t="s">
        <v>24333</v>
      </c>
      <c r="B1187" s="138" t="s">
        <v>24334</v>
      </c>
      <c r="C1187" s="138" t="s">
        <v>59</v>
      </c>
      <c r="D1187" s="139">
        <v>8.1999999999999993</v>
      </c>
    </row>
    <row r="1188" spans="1:4" ht="12.75" customHeight="1" x14ac:dyDescent="0.25">
      <c r="A1188" s="137" t="s">
        <v>24335</v>
      </c>
      <c r="B1188" s="138" t="s">
        <v>24336</v>
      </c>
      <c r="C1188" s="138" t="s">
        <v>59</v>
      </c>
      <c r="D1188" s="139">
        <v>12.47</v>
      </c>
    </row>
    <row r="1189" spans="1:4" ht="12.75" customHeight="1" x14ac:dyDescent="0.25">
      <c r="A1189" s="137" t="s">
        <v>24337</v>
      </c>
      <c r="B1189" s="138" t="s">
        <v>24338</v>
      </c>
      <c r="C1189" s="138" t="s">
        <v>59</v>
      </c>
      <c r="D1189" s="139">
        <v>18.04</v>
      </c>
    </row>
    <row r="1190" spans="1:4" ht="13.5" customHeight="1" x14ac:dyDescent="0.25">
      <c r="A1190" s="137" t="s">
        <v>24339</v>
      </c>
      <c r="B1190" s="138" t="s">
        <v>24340</v>
      </c>
      <c r="C1190" s="138" t="s">
        <v>59</v>
      </c>
      <c r="D1190" s="139">
        <v>24.29</v>
      </c>
    </row>
    <row r="1191" spans="1:4" ht="12.75" customHeight="1" x14ac:dyDescent="0.25">
      <c r="A1191" s="137" t="s">
        <v>24341</v>
      </c>
      <c r="B1191" s="138" t="s">
        <v>24342</v>
      </c>
      <c r="C1191" s="138" t="s">
        <v>59</v>
      </c>
      <c r="D1191" s="139">
        <v>33.43</v>
      </c>
    </row>
    <row r="1192" spans="1:4" ht="13.5" customHeight="1" x14ac:dyDescent="0.25">
      <c r="A1192" s="137" t="s">
        <v>24343</v>
      </c>
      <c r="B1192" s="138" t="s">
        <v>24344</v>
      </c>
      <c r="C1192" s="138" t="s">
        <v>59</v>
      </c>
      <c r="D1192" s="139">
        <v>47.33</v>
      </c>
    </row>
    <row r="1193" spans="1:4" ht="12.75" customHeight="1" x14ac:dyDescent="0.25">
      <c r="A1193" s="137" t="s">
        <v>24345</v>
      </c>
      <c r="B1193" s="138" t="s">
        <v>24346</v>
      </c>
      <c r="C1193" s="138" t="s">
        <v>59</v>
      </c>
      <c r="D1193" s="139">
        <v>66</v>
      </c>
    </row>
    <row r="1194" spans="1:4" ht="12.75" customHeight="1" x14ac:dyDescent="0.25">
      <c r="A1194" s="137" t="s">
        <v>24347</v>
      </c>
      <c r="B1194" s="138" t="s">
        <v>24348</v>
      </c>
      <c r="C1194" s="138" t="s">
        <v>59</v>
      </c>
      <c r="D1194" s="139">
        <v>85.08</v>
      </c>
    </row>
    <row r="1195" spans="1:4" ht="13.5" customHeight="1" x14ac:dyDescent="0.25">
      <c r="A1195" s="137" t="s">
        <v>24349</v>
      </c>
      <c r="B1195" s="138" t="s">
        <v>24350</v>
      </c>
      <c r="C1195" s="138" t="s">
        <v>59</v>
      </c>
      <c r="D1195" s="139">
        <v>98.23</v>
      </c>
    </row>
    <row r="1196" spans="1:4" ht="12.75" customHeight="1" x14ac:dyDescent="0.25">
      <c r="A1196" s="137" t="s">
        <v>24351</v>
      </c>
      <c r="B1196" s="138" t="s">
        <v>24352</v>
      </c>
      <c r="C1196" s="138" t="s">
        <v>59</v>
      </c>
      <c r="D1196" s="139">
        <v>119.26</v>
      </c>
    </row>
    <row r="1197" spans="1:4" ht="12.75" customHeight="1" x14ac:dyDescent="0.25">
      <c r="A1197" s="137" t="s">
        <v>24353</v>
      </c>
      <c r="B1197" s="138" t="s">
        <v>24354</v>
      </c>
      <c r="C1197" s="138" t="s">
        <v>59</v>
      </c>
      <c r="D1197" s="139">
        <v>150.41</v>
      </c>
    </row>
    <row r="1198" spans="1:4" ht="13.5" customHeight="1" x14ac:dyDescent="0.25">
      <c r="A1198" s="134" t="s">
        <v>24355</v>
      </c>
      <c r="B1198" s="135" t="s">
        <v>24356</v>
      </c>
      <c r="C1198" s="136"/>
      <c r="D1198" s="136"/>
    </row>
    <row r="1199" spans="1:4" ht="12.75" customHeight="1" x14ac:dyDescent="0.25">
      <c r="A1199" s="137" t="s">
        <v>24357</v>
      </c>
      <c r="B1199" s="138" t="s">
        <v>24358</v>
      </c>
      <c r="C1199" s="138" t="s">
        <v>86</v>
      </c>
      <c r="D1199" s="139">
        <v>10.039999999999999</v>
      </c>
    </row>
    <row r="1200" spans="1:4" ht="13.5" customHeight="1" x14ac:dyDescent="0.25">
      <c r="A1200" s="137" t="s">
        <v>24359</v>
      </c>
      <c r="B1200" s="138" t="s">
        <v>24360</v>
      </c>
      <c r="C1200" s="138" t="s">
        <v>86</v>
      </c>
      <c r="D1200" s="139">
        <v>10.65</v>
      </c>
    </row>
    <row r="1201" spans="1:4" ht="12.75" customHeight="1" x14ac:dyDescent="0.25">
      <c r="A1201" s="137" t="s">
        <v>24361</v>
      </c>
      <c r="B1201" s="138" t="s">
        <v>24362</v>
      </c>
      <c r="C1201" s="138" t="s">
        <v>86</v>
      </c>
      <c r="D1201" s="139">
        <v>9.74</v>
      </c>
    </row>
    <row r="1202" spans="1:4" ht="12.75" customHeight="1" x14ac:dyDescent="0.25">
      <c r="A1202" s="137" t="s">
        <v>24363</v>
      </c>
      <c r="B1202" s="138" t="s">
        <v>24364</v>
      </c>
      <c r="C1202" s="138" t="s">
        <v>86</v>
      </c>
      <c r="D1202" s="139">
        <v>13.72</v>
      </c>
    </row>
    <row r="1203" spans="1:4" ht="13.5" customHeight="1" x14ac:dyDescent="0.25">
      <c r="A1203" s="137" t="s">
        <v>24365</v>
      </c>
      <c r="B1203" s="138" t="s">
        <v>24366</v>
      </c>
      <c r="C1203" s="138" t="s">
        <v>86</v>
      </c>
      <c r="D1203" s="139">
        <v>19.63</v>
      </c>
    </row>
    <row r="1204" spans="1:4" ht="12.75" customHeight="1" x14ac:dyDescent="0.25">
      <c r="A1204" s="137" t="s">
        <v>24367</v>
      </c>
      <c r="B1204" s="138" t="s">
        <v>24368</v>
      </c>
      <c r="C1204" s="138" t="s">
        <v>86</v>
      </c>
      <c r="D1204" s="139">
        <v>20.79</v>
      </c>
    </row>
    <row r="1205" spans="1:4" ht="13.5" customHeight="1" x14ac:dyDescent="0.25">
      <c r="A1205" s="137" t="s">
        <v>24369</v>
      </c>
      <c r="B1205" s="138" t="s">
        <v>24370</v>
      </c>
      <c r="C1205" s="138" t="s">
        <v>86</v>
      </c>
      <c r="D1205" s="139">
        <v>21.89</v>
      </c>
    </row>
    <row r="1206" spans="1:4" ht="12.75" customHeight="1" x14ac:dyDescent="0.25">
      <c r="A1206" s="137" t="s">
        <v>24371</v>
      </c>
      <c r="B1206" s="138" t="s">
        <v>24372</v>
      </c>
      <c r="C1206" s="138" t="s">
        <v>86</v>
      </c>
      <c r="D1206" s="139">
        <v>26.54</v>
      </c>
    </row>
    <row r="1207" spans="1:4" ht="12.75" customHeight="1" x14ac:dyDescent="0.25">
      <c r="A1207" s="137" t="s">
        <v>24373</v>
      </c>
      <c r="B1207" s="138" t="s">
        <v>24374</v>
      </c>
      <c r="C1207" s="138" t="s">
        <v>86</v>
      </c>
      <c r="D1207" s="139">
        <v>24.17</v>
      </c>
    </row>
    <row r="1208" spans="1:4" ht="13.5" customHeight="1" x14ac:dyDescent="0.25">
      <c r="A1208" s="137" t="s">
        <v>24375</v>
      </c>
      <c r="B1208" s="138" t="s">
        <v>24376</v>
      </c>
      <c r="C1208" s="138" t="s">
        <v>86</v>
      </c>
      <c r="D1208" s="139">
        <v>26.92</v>
      </c>
    </row>
    <row r="1209" spans="1:4" ht="12.75" customHeight="1" x14ac:dyDescent="0.25">
      <c r="A1209" s="137" t="s">
        <v>24377</v>
      </c>
      <c r="B1209" s="138" t="s">
        <v>24378</v>
      </c>
      <c r="C1209" s="138" t="s">
        <v>86</v>
      </c>
      <c r="D1209" s="139">
        <v>27.09</v>
      </c>
    </row>
    <row r="1210" spans="1:4" ht="12.75" customHeight="1" x14ac:dyDescent="0.25">
      <c r="A1210" s="137" t="s">
        <v>24379</v>
      </c>
      <c r="B1210" s="138" t="s">
        <v>24380</v>
      </c>
      <c r="C1210" s="138" t="s">
        <v>86</v>
      </c>
      <c r="D1210" s="139">
        <v>7.69</v>
      </c>
    </row>
    <row r="1211" spans="1:4" ht="13.5" customHeight="1" x14ac:dyDescent="0.25">
      <c r="A1211" s="137" t="s">
        <v>24381</v>
      </c>
      <c r="B1211" s="138" t="s">
        <v>24382</v>
      </c>
      <c r="C1211" s="138" t="s">
        <v>86</v>
      </c>
      <c r="D1211" s="139">
        <v>6.49</v>
      </c>
    </row>
    <row r="1212" spans="1:4" ht="12.75" customHeight="1" x14ac:dyDescent="0.25">
      <c r="A1212" s="137" t="s">
        <v>24383</v>
      </c>
      <c r="B1212" s="138" t="s">
        <v>24384</v>
      </c>
      <c r="C1212" s="138" t="s">
        <v>86</v>
      </c>
      <c r="D1212" s="139">
        <v>6.49</v>
      </c>
    </row>
    <row r="1213" spans="1:4" ht="13.5" customHeight="1" x14ac:dyDescent="0.25">
      <c r="A1213" s="137" t="s">
        <v>24385</v>
      </c>
      <c r="B1213" s="138" t="s">
        <v>24386</v>
      </c>
      <c r="C1213" s="138" t="s">
        <v>86</v>
      </c>
      <c r="D1213" s="139">
        <v>7.69</v>
      </c>
    </row>
    <row r="1214" spans="1:4" ht="12.75" customHeight="1" x14ac:dyDescent="0.25">
      <c r="A1214" s="134" t="s">
        <v>24387</v>
      </c>
      <c r="B1214" s="135" t="s">
        <v>24388</v>
      </c>
      <c r="C1214" s="136"/>
      <c r="D1214" s="136"/>
    </row>
    <row r="1215" spans="1:4" ht="12.75" customHeight="1" x14ac:dyDescent="0.25">
      <c r="A1215" s="137" t="s">
        <v>24389</v>
      </c>
      <c r="B1215" s="138" t="s">
        <v>24390</v>
      </c>
      <c r="C1215" s="138" t="s">
        <v>86</v>
      </c>
      <c r="D1215" s="139">
        <v>13.06</v>
      </c>
    </row>
    <row r="1216" spans="1:4" ht="13.5" customHeight="1" x14ac:dyDescent="0.25">
      <c r="A1216" s="137" t="s">
        <v>24391</v>
      </c>
      <c r="B1216" s="138" t="s">
        <v>24392</v>
      </c>
      <c r="C1216" s="138" t="s">
        <v>86</v>
      </c>
      <c r="D1216" s="139">
        <v>20.03</v>
      </c>
    </row>
    <row r="1217" spans="1:4" ht="12.75" customHeight="1" x14ac:dyDescent="0.25">
      <c r="A1217" s="137" t="s">
        <v>24393</v>
      </c>
      <c r="B1217" s="138" t="s">
        <v>24394</v>
      </c>
      <c r="C1217" s="138" t="s">
        <v>86</v>
      </c>
      <c r="D1217" s="139">
        <v>25.72</v>
      </c>
    </row>
    <row r="1218" spans="1:4" ht="13.5" customHeight="1" x14ac:dyDescent="0.25">
      <c r="A1218" s="137" t="s">
        <v>24395</v>
      </c>
      <c r="B1218" s="138" t="s">
        <v>24396</v>
      </c>
      <c r="C1218" s="138" t="s">
        <v>86</v>
      </c>
      <c r="D1218" s="139">
        <v>31.61</v>
      </c>
    </row>
    <row r="1219" spans="1:4" ht="12.75" customHeight="1" x14ac:dyDescent="0.25">
      <c r="A1219" s="137" t="s">
        <v>24397</v>
      </c>
      <c r="B1219" s="138" t="s">
        <v>24398</v>
      </c>
      <c r="C1219" s="138" t="s">
        <v>86</v>
      </c>
      <c r="D1219" s="139">
        <v>15.08</v>
      </c>
    </row>
    <row r="1220" spans="1:4" ht="12.75" customHeight="1" x14ac:dyDescent="0.25">
      <c r="A1220" s="137" t="s">
        <v>24399</v>
      </c>
      <c r="B1220" s="138" t="s">
        <v>24400</v>
      </c>
      <c r="C1220" s="138" t="s">
        <v>86</v>
      </c>
      <c r="D1220" s="139">
        <v>27.38</v>
      </c>
    </row>
    <row r="1221" spans="1:4" ht="13.5" customHeight="1" x14ac:dyDescent="0.25">
      <c r="A1221" s="137" t="s">
        <v>24401</v>
      </c>
      <c r="B1221" s="138" t="s">
        <v>24402</v>
      </c>
      <c r="C1221" s="138" t="s">
        <v>86</v>
      </c>
      <c r="D1221" s="139">
        <v>31.21</v>
      </c>
    </row>
    <row r="1222" spans="1:4" ht="12.75" customHeight="1" x14ac:dyDescent="0.25">
      <c r="A1222" s="137" t="s">
        <v>24403</v>
      </c>
      <c r="B1222" s="138" t="s">
        <v>24404</v>
      </c>
      <c r="C1222" s="138" t="s">
        <v>86</v>
      </c>
      <c r="D1222" s="139">
        <v>11.08</v>
      </c>
    </row>
    <row r="1223" spans="1:4" ht="12.75" customHeight="1" x14ac:dyDescent="0.25">
      <c r="A1223" s="137" t="s">
        <v>24405</v>
      </c>
      <c r="B1223" s="138" t="s">
        <v>24406</v>
      </c>
      <c r="C1223" s="138" t="s">
        <v>86</v>
      </c>
      <c r="D1223" s="139">
        <v>11.84</v>
      </c>
    </row>
    <row r="1224" spans="1:4" ht="13.5" customHeight="1" x14ac:dyDescent="0.25">
      <c r="A1224" s="137" t="s">
        <v>24407</v>
      </c>
      <c r="B1224" s="138" t="s">
        <v>24408</v>
      </c>
      <c r="C1224" s="138" t="s">
        <v>86</v>
      </c>
      <c r="D1224" s="139">
        <v>4.8899999999999997</v>
      </c>
    </row>
    <row r="1225" spans="1:4" ht="12.75" customHeight="1" x14ac:dyDescent="0.25">
      <c r="A1225" s="137" t="s">
        <v>24409</v>
      </c>
      <c r="B1225" s="138" t="s">
        <v>24410</v>
      </c>
      <c r="C1225" s="138" t="s">
        <v>86</v>
      </c>
      <c r="D1225" s="139">
        <v>4.8899999999999997</v>
      </c>
    </row>
    <row r="1226" spans="1:4" ht="13.5" customHeight="1" x14ac:dyDescent="0.25">
      <c r="A1226" s="137" t="s">
        <v>24411</v>
      </c>
      <c r="B1226" s="138" t="s">
        <v>24412</v>
      </c>
      <c r="C1226" s="138" t="s">
        <v>86</v>
      </c>
      <c r="D1226" s="139">
        <v>6.44</v>
      </c>
    </row>
    <row r="1227" spans="1:4" ht="12.75" customHeight="1" x14ac:dyDescent="0.25">
      <c r="A1227" s="137" t="s">
        <v>24413</v>
      </c>
      <c r="B1227" s="138" t="s">
        <v>24414</v>
      </c>
      <c r="C1227" s="138" t="s">
        <v>86</v>
      </c>
      <c r="D1227" s="139">
        <v>5.14</v>
      </c>
    </row>
    <row r="1228" spans="1:4" ht="12.75" customHeight="1" x14ac:dyDescent="0.25">
      <c r="A1228" s="137" t="s">
        <v>24415</v>
      </c>
      <c r="B1228" s="138" t="s">
        <v>24416</v>
      </c>
      <c r="C1228" s="138" t="s">
        <v>86</v>
      </c>
      <c r="D1228" s="139">
        <v>7.69</v>
      </c>
    </row>
    <row r="1229" spans="1:4" ht="13.5" customHeight="1" x14ac:dyDescent="0.25">
      <c r="A1229" s="134" t="s">
        <v>24417</v>
      </c>
      <c r="B1229" s="135" t="s">
        <v>24418</v>
      </c>
      <c r="C1229" s="136"/>
      <c r="D1229" s="136"/>
    </row>
    <row r="1230" spans="1:4" ht="12.75" customHeight="1" x14ac:dyDescent="0.25">
      <c r="A1230" s="137" t="s">
        <v>24419</v>
      </c>
      <c r="B1230" s="138" t="s">
        <v>24420</v>
      </c>
      <c r="C1230" s="138" t="s">
        <v>86</v>
      </c>
      <c r="D1230" s="139">
        <v>83.28</v>
      </c>
    </row>
    <row r="1231" spans="1:4" ht="13.5" customHeight="1" x14ac:dyDescent="0.25">
      <c r="A1231" s="137" t="s">
        <v>24421</v>
      </c>
      <c r="B1231" s="138" t="s">
        <v>24422</v>
      </c>
      <c r="C1231" s="138" t="s">
        <v>86</v>
      </c>
      <c r="D1231" s="139">
        <v>94.14</v>
      </c>
    </row>
    <row r="1232" spans="1:4" ht="12.75" customHeight="1" x14ac:dyDescent="0.25">
      <c r="A1232" s="137" t="s">
        <v>24423</v>
      </c>
      <c r="B1232" s="138" t="s">
        <v>24424</v>
      </c>
      <c r="C1232" s="138" t="s">
        <v>86</v>
      </c>
      <c r="D1232" s="139">
        <v>106.04</v>
      </c>
    </row>
    <row r="1233" spans="1:4" ht="12.75" customHeight="1" x14ac:dyDescent="0.25">
      <c r="A1233" s="137" t="s">
        <v>24425</v>
      </c>
      <c r="B1233" s="138" t="s">
        <v>24426</v>
      </c>
      <c r="C1233" s="138" t="s">
        <v>86</v>
      </c>
      <c r="D1233" s="139">
        <v>164.72</v>
      </c>
    </row>
    <row r="1234" spans="1:4" ht="13.5" customHeight="1" x14ac:dyDescent="0.25">
      <c r="A1234" s="137" t="s">
        <v>24427</v>
      </c>
      <c r="B1234" s="138" t="s">
        <v>24428</v>
      </c>
      <c r="C1234" s="138" t="s">
        <v>86</v>
      </c>
      <c r="D1234" s="139">
        <v>175.52</v>
      </c>
    </row>
    <row r="1235" spans="1:4" ht="12.75" customHeight="1" x14ac:dyDescent="0.25">
      <c r="A1235" s="137" t="s">
        <v>24429</v>
      </c>
      <c r="B1235" s="138" t="s">
        <v>24430</v>
      </c>
      <c r="C1235" s="138" t="s">
        <v>22335</v>
      </c>
      <c r="D1235" s="139">
        <v>154.05000000000001</v>
      </c>
    </row>
    <row r="1236" spans="1:4" ht="12.75" customHeight="1" x14ac:dyDescent="0.25">
      <c r="A1236" s="137" t="s">
        <v>24431</v>
      </c>
      <c r="B1236" s="138" t="s">
        <v>24432</v>
      </c>
      <c r="C1236" s="138" t="s">
        <v>22335</v>
      </c>
      <c r="D1236" s="139">
        <v>173.91</v>
      </c>
    </row>
    <row r="1237" spans="1:4" ht="13.5" customHeight="1" x14ac:dyDescent="0.25">
      <c r="A1237" s="137" t="s">
        <v>24433</v>
      </c>
      <c r="B1237" s="138" t="s">
        <v>24434</v>
      </c>
      <c r="C1237" s="138" t="s">
        <v>22335</v>
      </c>
      <c r="D1237" s="139">
        <v>244.09</v>
      </c>
    </row>
    <row r="1238" spans="1:4" ht="12.75" customHeight="1" x14ac:dyDescent="0.25">
      <c r="A1238" s="137" t="s">
        <v>24435</v>
      </c>
      <c r="B1238" s="138" t="s">
        <v>24436</v>
      </c>
      <c r="C1238" s="138" t="s">
        <v>86</v>
      </c>
      <c r="D1238" s="139">
        <v>234.75</v>
      </c>
    </row>
    <row r="1239" spans="1:4" ht="13.5" customHeight="1" x14ac:dyDescent="0.25">
      <c r="A1239" s="137" t="s">
        <v>24437</v>
      </c>
      <c r="B1239" s="138" t="s">
        <v>24438</v>
      </c>
      <c r="C1239" s="138" t="s">
        <v>86</v>
      </c>
      <c r="D1239" s="139">
        <v>111.73</v>
      </c>
    </row>
    <row r="1240" spans="1:4" ht="12.75" customHeight="1" x14ac:dyDescent="0.25">
      <c r="A1240" s="137" t="s">
        <v>24439</v>
      </c>
      <c r="B1240" s="138" t="s">
        <v>24440</v>
      </c>
      <c r="C1240" s="138" t="s">
        <v>86</v>
      </c>
      <c r="D1240" s="139">
        <v>124.26</v>
      </c>
    </row>
    <row r="1241" spans="1:4" ht="12.75" customHeight="1" x14ac:dyDescent="0.25">
      <c r="A1241" s="137" t="s">
        <v>24441</v>
      </c>
      <c r="B1241" s="138" t="s">
        <v>24442</v>
      </c>
      <c r="C1241" s="138" t="s">
        <v>86</v>
      </c>
      <c r="D1241" s="139">
        <v>128.44999999999999</v>
      </c>
    </row>
    <row r="1242" spans="1:4" ht="13.5" customHeight="1" x14ac:dyDescent="0.25">
      <c r="A1242" s="134" t="s">
        <v>24443</v>
      </c>
      <c r="B1242" s="135" t="s">
        <v>24444</v>
      </c>
      <c r="C1242" s="136"/>
      <c r="D1242" s="136"/>
    </row>
    <row r="1243" spans="1:4" ht="12.75" customHeight="1" x14ac:dyDescent="0.25">
      <c r="A1243" s="137" t="s">
        <v>24445</v>
      </c>
      <c r="B1243" s="138" t="s">
        <v>24446</v>
      </c>
      <c r="C1243" s="138" t="s">
        <v>86</v>
      </c>
      <c r="D1243" s="139">
        <v>56.22</v>
      </c>
    </row>
    <row r="1244" spans="1:4" ht="13.5" customHeight="1" x14ac:dyDescent="0.25">
      <c r="A1244" s="137" t="s">
        <v>24447</v>
      </c>
      <c r="B1244" s="138" t="s">
        <v>24448</v>
      </c>
      <c r="C1244" s="138" t="s">
        <v>86</v>
      </c>
      <c r="D1244" s="139">
        <v>78.03</v>
      </c>
    </row>
    <row r="1245" spans="1:4" ht="12.75" customHeight="1" x14ac:dyDescent="0.25">
      <c r="A1245" s="137" t="s">
        <v>24449</v>
      </c>
      <c r="B1245" s="138" t="s">
        <v>24450</v>
      </c>
      <c r="C1245" s="138" t="s">
        <v>86</v>
      </c>
      <c r="D1245" s="139">
        <v>111.87</v>
      </c>
    </row>
    <row r="1246" spans="1:4" ht="12.75" customHeight="1" x14ac:dyDescent="0.25">
      <c r="A1246" s="137" t="s">
        <v>24451</v>
      </c>
      <c r="B1246" s="138" t="s">
        <v>24452</v>
      </c>
      <c r="C1246" s="138" t="s">
        <v>86</v>
      </c>
      <c r="D1246" s="139">
        <v>76.91</v>
      </c>
    </row>
    <row r="1247" spans="1:4" ht="13.5" customHeight="1" x14ac:dyDescent="0.25">
      <c r="A1247" s="137" t="s">
        <v>24453</v>
      </c>
      <c r="B1247" s="138" t="s">
        <v>24454</v>
      </c>
      <c r="C1247" s="138" t="s">
        <v>86</v>
      </c>
      <c r="D1247" s="139">
        <v>76.91</v>
      </c>
    </row>
    <row r="1248" spans="1:4" ht="12.75" customHeight="1" x14ac:dyDescent="0.25">
      <c r="A1248" s="137" t="s">
        <v>24455</v>
      </c>
      <c r="B1248" s="138" t="s">
        <v>24456</v>
      </c>
      <c r="C1248" s="138" t="s">
        <v>86</v>
      </c>
      <c r="D1248" s="139">
        <v>110.16</v>
      </c>
    </row>
    <row r="1249" spans="1:4" ht="13.5" customHeight="1" x14ac:dyDescent="0.25">
      <c r="A1249" s="137" t="s">
        <v>24457</v>
      </c>
      <c r="B1249" s="138" t="s">
        <v>24458</v>
      </c>
      <c r="C1249" s="138" t="s">
        <v>86</v>
      </c>
      <c r="D1249" s="139">
        <v>110.16</v>
      </c>
    </row>
    <row r="1250" spans="1:4" ht="12.75" customHeight="1" x14ac:dyDescent="0.25">
      <c r="A1250" s="137" t="s">
        <v>24459</v>
      </c>
      <c r="B1250" s="138" t="s">
        <v>24430</v>
      </c>
      <c r="C1250" s="138" t="s">
        <v>86</v>
      </c>
      <c r="D1250" s="139">
        <v>136.82</v>
      </c>
    </row>
    <row r="1251" spans="1:4" ht="12.75" customHeight="1" x14ac:dyDescent="0.25">
      <c r="A1251" s="137" t="s">
        <v>24460</v>
      </c>
      <c r="B1251" s="138" t="s">
        <v>24432</v>
      </c>
      <c r="C1251" s="138" t="s">
        <v>86</v>
      </c>
      <c r="D1251" s="139">
        <v>144.78</v>
      </c>
    </row>
    <row r="1252" spans="1:4" ht="13.5" customHeight="1" x14ac:dyDescent="0.25">
      <c r="A1252" s="137" t="s">
        <v>24461</v>
      </c>
      <c r="B1252" s="138" t="s">
        <v>24434</v>
      </c>
      <c r="C1252" s="138" t="s">
        <v>86</v>
      </c>
      <c r="D1252" s="139">
        <v>178.73</v>
      </c>
    </row>
    <row r="1253" spans="1:4" ht="12.75" customHeight="1" x14ac:dyDescent="0.25">
      <c r="A1253" s="134" t="s">
        <v>24462</v>
      </c>
      <c r="B1253" s="135" t="s">
        <v>24463</v>
      </c>
      <c r="C1253" s="136"/>
      <c r="D1253" s="136"/>
    </row>
    <row r="1254" spans="1:4" ht="12.75" customHeight="1" x14ac:dyDescent="0.25">
      <c r="A1254" s="137" t="s">
        <v>24464</v>
      </c>
      <c r="B1254" s="138" t="s">
        <v>24465</v>
      </c>
      <c r="C1254" s="138" t="s">
        <v>86</v>
      </c>
      <c r="D1254" s="139">
        <v>47.07</v>
      </c>
    </row>
    <row r="1255" spans="1:4" ht="13.5" customHeight="1" x14ac:dyDescent="0.25">
      <c r="A1255" s="134" t="s">
        <v>24466</v>
      </c>
      <c r="B1255" s="135" t="s">
        <v>24467</v>
      </c>
      <c r="C1255" s="136"/>
      <c r="D1255" s="136"/>
    </row>
    <row r="1256" spans="1:4" ht="12.75" customHeight="1" x14ac:dyDescent="0.25">
      <c r="A1256" s="137" t="s">
        <v>24468</v>
      </c>
      <c r="B1256" s="138" t="s">
        <v>24469</v>
      </c>
      <c r="C1256" s="138" t="s">
        <v>86</v>
      </c>
      <c r="D1256" s="139">
        <v>127.68</v>
      </c>
    </row>
    <row r="1257" spans="1:4" ht="13.5" customHeight="1" x14ac:dyDescent="0.25">
      <c r="A1257" s="137" t="s">
        <v>24470</v>
      </c>
      <c r="B1257" s="138" t="s">
        <v>24471</v>
      </c>
      <c r="C1257" s="138" t="s">
        <v>86</v>
      </c>
      <c r="D1257" s="139">
        <v>41.96</v>
      </c>
    </row>
    <row r="1258" spans="1:4" ht="12.75" customHeight="1" x14ac:dyDescent="0.25">
      <c r="A1258" s="137" t="s">
        <v>24472</v>
      </c>
      <c r="B1258" s="138" t="s">
        <v>24473</v>
      </c>
      <c r="C1258" s="138" t="s">
        <v>86</v>
      </c>
      <c r="D1258" s="139">
        <v>54.93</v>
      </c>
    </row>
    <row r="1259" spans="1:4" ht="12.75" customHeight="1" x14ac:dyDescent="0.25">
      <c r="A1259" s="134" t="s">
        <v>24474</v>
      </c>
      <c r="B1259" s="135" t="s">
        <v>24475</v>
      </c>
      <c r="C1259" s="136"/>
      <c r="D1259" s="136"/>
    </row>
    <row r="1260" spans="1:4" ht="13.5" customHeight="1" x14ac:dyDescent="0.25">
      <c r="A1260" s="137" t="s">
        <v>24476</v>
      </c>
      <c r="B1260" s="138" t="s">
        <v>24477</v>
      </c>
      <c r="C1260" s="138" t="s">
        <v>86</v>
      </c>
      <c r="D1260" s="139">
        <v>124.33</v>
      </c>
    </row>
    <row r="1261" spans="1:4" ht="12.75" customHeight="1" x14ac:dyDescent="0.25">
      <c r="A1261" s="137" t="s">
        <v>24478</v>
      </c>
      <c r="B1261" s="138" t="s">
        <v>24479</v>
      </c>
      <c r="C1261" s="138" t="s">
        <v>86</v>
      </c>
      <c r="D1261" s="139">
        <v>148.11000000000001</v>
      </c>
    </row>
    <row r="1262" spans="1:4" ht="13.5" customHeight="1" x14ac:dyDescent="0.25">
      <c r="A1262" s="134" t="s">
        <v>24480</v>
      </c>
      <c r="B1262" s="135" t="s">
        <v>24481</v>
      </c>
      <c r="C1262" s="136"/>
      <c r="D1262" s="136"/>
    </row>
    <row r="1263" spans="1:4" ht="12.75" customHeight="1" x14ac:dyDescent="0.25">
      <c r="A1263" s="137" t="s">
        <v>24482</v>
      </c>
      <c r="B1263" s="138" t="s">
        <v>24483</v>
      </c>
      <c r="C1263" s="138" t="s">
        <v>86</v>
      </c>
      <c r="D1263" s="139">
        <v>13.1</v>
      </c>
    </row>
    <row r="1264" spans="1:4" ht="12.75" customHeight="1" x14ac:dyDescent="0.25">
      <c r="A1264" s="137" t="s">
        <v>24484</v>
      </c>
      <c r="B1264" s="138" t="s">
        <v>24485</v>
      </c>
      <c r="C1264" s="138" t="s">
        <v>86</v>
      </c>
      <c r="D1264" s="139">
        <v>19.46</v>
      </c>
    </row>
    <row r="1265" spans="1:4" ht="13.5" customHeight="1" x14ac:dyDescent="0.25">
      <c r="A1265" s="137" t="s">
        <v>24486</v>
      </c>
      <c r="B1265" s="138" t="s">
        <v>24487</v>
      </c>
      <c r="C1265" s="138" t="s">
        <v>86</v>
      </c>
      <c r="D1265" s="139">
        <v>105.45</v>
      </c>
    </row>
    <row r="1266" spans="1:4" ht="12.75" customHeight="1" x14ac:dyDescent="0.25">
      <c r="A1266" s="137" t="s">
        <v>24488</v>
      </c>
      <c r="B1266" s="138" t="s">
        <v>24489</v>
      </c>
      <c r="C1266" s="138" t="s">
        <v>86</v>
      </c>
      <c r="D1266" s="139">
        <v>129.44999999999999</v>
      </c>
    </row>
    <row r="1267" spans="1:4" ht="12.75" customHeight="1" x14ac:dyDescent="0.25">
      <c r="A1267" s="137" t="s">
        <v>24490</v>
      </c>
      <c r="B1267" s="138" t="s">
        <v>24491</v>
      </c>
      <c r="C1267" s="138" t="s">
        <v>86</v>
      </c>
      <c r="D1267" s="139">
        <v>154.44999999999999</v>
      </c>
    </row>
    <row r="1268" spans="1:4" ht="13.5" customHeight="1" x14ac:dyDescent="0.25">
      <c r="A1268" s="137" t="s">
        <v>24492</v>
      </c>
      <c r="B1268" s="138" t="s">
        <v>24493</v>
      </c>
      <c r="C1268" s="138" t="s">
        <v>86</v>
      </c>
      <c r="D1268" s="139">
        <v>7.34</v>
      </c>
    </row>
    <row r="1269" spans="1:4" ht="12.75" customHeight="1" x14ac:dyDescent="0.25">
      <c r="A1269" s="134" t="s">
        <v>24494</v>
      </c>
      <c r="B1269" s="135" t="s">
        <v>24495</v>
      </c>
      <c r="C1269" s="136"/>
      <c r="D1269" s="136"/>
    </row>
    <row r="1270" spans="1:4" ht="13.5" customHeight="1" x14ac:dyDescent="0.25">
      <c r="A1270" s="137" t="s">
        <v>24496</v>
      </c>
      <c r="B1270" s="138" t="s">
        <v>24497</v>
      </c>
      <c r="C1270" s="138" t="s">
        <v>86</v>
      </c>
      <c r="D1270" s="139">
        <v>765.63</v>
      </c>
    </row>
    <row r="1271" spans="1:4" ht="12.75" customHeight="1" x14ac:dyDescent="0.25">
      <c r="A1271" s="137" t="s">
        <v>24498</v>
      </c>
      <c r="B1271" s="138" t="s">
        <v>24499</v>
      </c>
      <c r="C1271" s="138" t="s">
        <v>86</v>
      </c>
      <c r="D1271" s="139">
        <v>1225.6300000000001</v>
      </c>
    </row>
    <row r="1272" spans="1:4" ht="12.75" customHeight="1" x14ac:dyDescent="0.25">
      <c r="A1272" s="137" t="s">
        <v>24500</v>
      </c>
      <c r="B1272" s="138" t="s">
        <v>24501</v>
      </c>
      <c r="C1272" s="138" t="s">
        <v>86</v>
      </c>
      <c r="D1272" s="139">
        <v>2175.63</v>
      </c>
    </row>
    <row r="1273" spans="1:4" ht="13.5" customHeight="1" x14ac:dyDescent="0.25">
      <c r="A1273" s="134" t="s">
        <v>24502</v>
      </c>
      <c r="B1273" s="135" t="s">
        <v>24503</v>
      </c>
      <c r="C1273" s="136"/>
      <c r="D1273" s="136"/>
    </row>
    <row r="1274" spans="1:4" ht="12.75" customHeight="1" x14ac:dyDescent="0.25">
      <c r="A1274" s="137" t="s">
        <v>24504</v>
      </c>
      <c r="B1274" s="138" t="s">
        <v>24505</v>
      </c>
      <c r="C1274" s="138" t="s">
        <v>86</v>
      </c>
      <c r="D1274" s="139">
        <v>11.64</v>
      </c>
    </row>
    <row r="1275" spans="1:4" ht="13.5" customHeight="1" x14ac:dyDescent="0.25">
      <c r="A1275" s="137" t="s">
        <v>24506</v>
      </c>
      <c r="B1275" s="138" t="s">
        <v>24507</v>
      </c>
      <c r="C1275" s="138" t="s">
        <v>86</v>
      </c>
      <c r="D1275" s="139">
        <v>12.54</v>
      </c>
    </row>
    <row r="1276" spans="1:4" ht="12.75" customHeight="1" x14ac:dyDescent="0.25">
      <c r="A1276" s="137" t="s">
        <v>24508</v>
      </c>
      <c r="B1276" s="138" t="s">
        <v>24509</v>
      </c>
      <c r="C1276" s="138" t="s">
        <v>86</v>
      </c>
      <c r="D1276" s="139">
        <v>19.02</v>
      </c>
    </row>
    <row r="1277" spans="1:4" ht="12.75" customHeight="1" x14ac:dyDescent="0.25">
      <c r="A1277" s="137" t="s">
        <v>24510</v>
      </c>
      <c r="B1277" s="138" t="s">
        <v>24511</v>
      </c>
      <c r="C1277" s="138" t="s">
        <v>86</v>
      </c>
      <c r="D1277" s="139">
        <v>24.59</v>
      </c>
    </row>
    <row r="1278" spans="1:4" ht="13.5" customHeight="1" x14ac:dyDescent="0.25">
      <c r="A1278" s="137" t="s">
        <v>24512</v>
      </c>
      <c r="B1278" s="138" t="s">
        <v>24513</v>
      </c>
      <c r="C1278" s="138" t="s">
        <v>86</v>
      </c>
      <c r="D1278" s="139">
        <v>24.59</v>
      </c>
    </row>
    <row r="1279" spans="1:4" ht="12.75" customHeight="1" x14ac:dyDescent="0.25">
      <c r="A1279" s="137" t="s">
        <v>24514</v>
      </c>
      <c r="B1279" s="138" t="s">
        <v>24515</v>
      </c>
      <c r="C1279" s="138" t="s">
        <v>86</v>
      </c>
      <c r="D1279" s="139">
        <v>35.69</v>
      </c>
    </row>
    <row r="1280" spans="1:4" ht="12.75" customHeight="1" x14ac:dyDescent="0.25">
      <c r="A1280" s="137" t="s">
        <v>24516</v>
      </c>
      <c r="B1280" s="138" t="s">
        <v>24517</v>
      </c>
      <c r="C1280" s="138" t="s">
        <v>86</v>
      </c>
      <c r="D1280" s="139">
        <v>45.59</v>
      </c>
    </row>
    <row r="1281" spans="1:4" ht="13.5" customHeight="1" x14ac:dyDescent="0.25">
      <c r="A1281" s="137" t="s">
        <v>24518</v>
      </c>
      <c r="B1281" s="138" t="s">
        <v>24519</v>
      </c>
      <c r="C1281" s="138" t="s">
        <v>86</v>
      </c>
      <c r="D1281" s="139">
        <v>83.69</v>
      </c>
    </row>
    <row r="1282" spans="1:4" ht="12.75" customHeight="1" x14ac:dyDescent="0.25">
      <c r="A1282" s="137" t="s">
        <v>24520</v>
      </c>
      <c r="B1282" s="138" t="s">
        <v>24521</v>
      </c>
      <c r="C1282" s="138" t="s">
        <v>86</v>
      </c>
      <c r="D1282" s="139">
        <v>14.84</v>
      </c>
    </row>
    <row r="1283" spans="1:4" ht="13.5" customHeight="1" x14ac:dyDescent="0.25">
      <c r="A1283" s="137" t="s">
        <v>24522</v>
      </c>
      <c r="B1283" s="138" t="s">
        <v>24523</v>
      </c>
      <c r="C1283" s="138" t="s">
        <v>86</v>
      </c>
      <c r="D1283" s="139">
        <v>18.82</v>
      </c>
    </row>
    <row r="1284" spans="1:4" ht="12.75" customHeight="1" x14ac:dyDescent="0.25">
      <c r="A1284" s="137" t="s">
        <v>24524</v>
      </c>
      <c r="B1284" s="138" t="s">
        <v>24525</v>
      </c>
      <c r="C1284" s="138" t="s">
        <v>86</v>
      </c>
      <c r="D1284" s="139">
        <v>19.170000000000002</v>
      </c>
    </row>
    <row r="1285" spans="1:4" ht="12.75" customHeight="1" x14ac:dyDescent="0.25">
      <c r="A1285" s="137" t="s">
        <v>24526</v>
      </c>
      <c r="B1285" s="138" t="s">
        <v>24527</v>
      </c>
      <c r="C1285" s="138" t="s">
        <v>86</v>
      </c>
      <c r="D1285" s="139">
        <v>9.4600000000000009</v>
      </c>
    </row>
    <row r="1286" spans="1:4" ht="13.5" customHeight="1" x14ac:dyDescent="0.25">
      <c r="A1286" s="137" t="s">
        <v>24528</v>
      </c>
      <c r="B1286" s="138" t="s">
        <v>24529</v>
      </c>
      <c r="C1286" s="138" t="s">
        <v>86</v>
      </c>
      <c r="D1286" s="139">
        <v>10.09</v>
      </c>
    </row>
    <row r="1287" spans="1:4" ht="12.75" customHeight="1" x14ac:dyDescent="0.25">
      <c r="A1287" s="137" t="s">
        <v>24530</v>
      </c>
      <c r="B1287" s="138" t="s">
        <v>24531</v>
      </c>
      <c r="C1287" s="138" t="s">
        <v>86</v>
      </c>
      <c r="D1287" s="139">
        <v>10.23</v>
      </c>
    </row>
    <row r="1288" spans="1:4" ht="13.5" customHeight="1" x14ac:dyDescent="0.25">
      <c r="A1288" s="137" t="s">
        <v>24532</v>
      </c>
      <c r="B1288" s="138" t="s">
        <v>24533</v>
      </c>
      <c r="C1288" s="138" t="s">
        <v>86</v>
      </c>
      <c r="D1288" s="139">
        <v>22.93</v>
      </c>
    </row>
    <row r="1289" spans="1:4" ht="12.75" customHeight="1" x14ac:dyDescent="0.25">
      <c r="A1289" s="137" t="s">
        <v>24534</v>
      </c>
      <c r="B1289" s="138" t="s">
        <v>24521</v>
      </c>
      <c r="C1289" s="138" t="s">
        <v>86</v>
      </c>
      <c r="D1289" s="139">
        <v>14.84</v>
      </c>
    </row>
    <row r="1290" spans="1:4" ht="12.75" customHeight="1" x14ac:dyDescent="0.25">
      <c r="A1290" s="137" t="s">
        <v>24535</v>
      </c>
      <c r="B1290" s="138" t="s">
        <v>24536</v>
      </c>
      <c r="C1290" s="138" t="s">
        <v>86</v>
      </c>
      <c r="D1290" s="139">
        <v>18.82</v>
      </c>
    </row>
    <row r="1291" spans="1:4" ht="13.5" customHeight="1" x14ac:dyDescent="0.25">
      <c r="A1291" s="134" t="s">
        <v>24537</v>
      </c>
      <c r="B1291" s="135" t="s">
        <v>24538</v>
      </c>
      <c r="C1291" s="136"/>
      <c r="D1291" s="136"/>
    </row>
    <row r="1292" spans="1:4" ht="12.75" customHeight="1" x14ac:dyDescent="0.25">
      <c r="A1292" s="137" t="s">
        <v>24539</v>
      </c>
      <c r="B1292" s="138" t="s">
        <v>24540</v>
      </c>
      <c r="C1292" s="138" t="s">
        <v>86</v>
      </c>
      <c r="D1292" s="139">
        <v>1287.2</v>
      </c>
    </row>
    <row r="1293" spans="1:4" ht="12.75" customHeight="1" x14ac:dyDescent="0.25">
      <c r="A1293" s="137" t="s">
        <v>24541</v>
      </c>
      <c r="B1293" s="138" t="s">
        <v>24542</v>
      </c>
      <c r="C1293" s="138" t="s">
        <v>86</v>
      </c>
      <c r="D1293" s="139">
        <v>1321.08</v>
      </c>
    </row>
    <row r="1294" spans="1:4" ht="13.5" customHeight="1" x14ac:dyDescent="0.25">
      <c r="A1294" s="137" t="s">
        <v>24543</v>
      </c>
      <c r="B1294" s="138" t="s">
        <v>24544</v>
      </c>
      <c r="C1294" s="138" t="s">
        <v>86</v>
      </c>
      <c r="D1294" s="139">
        <v>1402.92</v>
      </c>
    </row>
    <row r="1295" spans="1:4" ht="12.75" customHeight="1" x14ac:dyDescent="0.25">
      <c r="A1295" s="137" t="s">
        <v>24545</v>
      </c>
      <c r="B1295" s="138" t="s">
        <v>24546</v>
      </c>
      <c r="C1295" s="138" t="s">
        <v>86</v>
      </c>
      <c r="D1295" s="139">
        <v>1517.43</v>
      </c>
    </row>
    <row r="1296" spans="1:4" ht="13.5" customHeight="1" x14ac:dyDescent="0.25">
      <c r="A1296" s="137" t="s">
        <v>24547</v>
      </c>
      <c r="B1296" s="138" t="s">
        <v>24548</v>
      </c>
      <c r="C1296" s="138" t="s">
        <v>86</v>
      </c>
      <c r="D1296" s="139">
        <v>1678.5</v>
      </c>
    </row>
    <row r="1297" spans="1:4" ht="12.75" customHeight="1" x14ac:dyDescent="0.25">
      <c r="A1297" s="137" t="s">
        <v>24549</v>
      </c>
      <c r="B1297" s="138" t="s">
        <v>24550</v>
      </c>
      <c r="C1297" s="138" t="s">
        <v>86</v>
      </c>
      <c r="D1297" s="139">
        <v>1831.55</v>
      </c>
    </row>
    <row r="1298" spans="1:4" ht="12.75" customHeight="1" x14ac:dyDescent="0.25">
      <c r="A1298" s="137" t="s">
        <v>24551</v>
      </c>
      <c r="B1298" s="138" t="s">
        <v>24552</v>
      </c>
      <c r="C1298" s="138" t="s">
        <v>86</v>
      </c>
      <c r="D1298" s="139">
        <v>2065.5</v>
      </c>
    </row>
    <row r="1299" spans="1:4" ht="13.5" customHeight="1" x14ac:dyDescent="0.25">
      <c r="A1299" s="137" t="s">
        <v>24553</v>
      </c>
      <c r="B1299" s="138" t="s">
        <v>24554</v>
      </c>
      <c r="C1299" s="138" t="s">
        <v>86</v>
      </c>
      <c r="D1299" s="139">
        <v>2356.63</v>
      </c>
    </row>
    <row r="1300" spans="1:4" ht="12.75" customHeight="1" x14ac:dyDescent="0.25">
      <c r="A1300" s="137" t="s">
        <v>24555</v>
      </c>
      <c r="B1300" s="138" t="s">
        <v>24556</v>
      </c>
      <c r="C1300" s="138" t="s">
        <v>86</v>
      </c>
      <c r="D1300" s="139">
        <v>3120.41</v>
      </c>
    </row>
    <row r="1301" spans="1:4" ht="13.5" customHeight="1" x14ac:dyDescent="0.25">
      <c r="A1301" s="137" t="s">
        <v>24557</v>
      </c>
      <c r="B1301" s="138" t="s">
        <v>24558</v>
      </c>
      <c r="C1301" s="138" t="s">
        <v>86</v>
      </c>
      <c r="D1301" s="139">
        <v>3761.26</v>
      </c>
    </row>
    <row r="1302" spans="1:4" ht="12.75" customHeight="1" x14ac:dyDescent="0.25">
      <c r="A1302" s="137" t="s">
        <v>24559</v>
      </c>
      <c r="B1302" s="138" t="s">
        <v>24560</v>
      </c>
      <c r="C1302" s="138" t="s">
        <v>86</v>
      </c>
      <c r="D1302" s="139">
        <v>5338.24</v>
      </c>
    </row>
    <row r="1303" spans="1:4" ht="12.75" customHeight="1" x14ac:dyDescent="0.25">
      <c r="A1303" s="137" t="s">
        <v>24561</v>
      </c>
      <c r="B1303" s="138" t="s">
        <v>24562</v>
      </c>
      <c r="C1303" s="138" t="s">
        <v>86</v>
      </c>
      <c r="D1303" s="139">
        <v>5936.15</v>
      </c>
    </row>
    <row r="1304" spans="1:4" ht="13.5" customHeight="1" x14ac:dyDescent="0.25">
      <c r="A1304" s="137" t="s">
        <v>24563</v>
      </c>
      <c r="B1304" s="138" t="s">
        <v>24564</v>
      </c>
      <c r="C1304" s="138" t="s">
        <v>86</v>
      </c>
      <c r="D1304" s="139">
        <v>5942.48</v>
      </c>
    </row>
    <row r="1305" spans="1:4" ht="12.75" customHeight="1" x14ac:dyDescent="0.25">
      <c r="A1305" s="134" t="s">
        <v>24565</v>
      </c>
      <c r="B1305" s="135" t="s">
        <v>24566</v>
      </c>
      <c r="C1305" s="136"/>
      <c r="D1305" s="136"/>
    </row>
    <row r="1306" spans="1:4" ht="13.5" customHeight="1" x14ac:dyDescent="0.25">
      <c r="A1306" s="137" t="s">
        <v>24567</v>
      </c>
      <c r="B1306" s="138" t="s">
        <v>24540</v>
      </c>
      <c r="C1306" s="138" t="s">
        <v>86</v>
      </c>
      <c r="D1306" s="139">
        <v>1080.54</v>
      </c>
    </row>
    <row r="1307" spans="1:4" ht="12.75" customHeight="1" x14ac:dyDescent="0.25">
      <c r="A1307" s="137" t="s">
        <v>24568</v>
      </c>
      <c r="B1307" s="138" t="s">
        <v>24542</v>
      </c>
      <c r="C1307" s="138" t="s">
        <v>86</v>
      </c>
      <c r="D1307" s="139">
        <v>1114.42</v>
      </c>
    </row>
    <row r="1308" spans="1:4" ht="12.75" customHeight="1" x14ac:dyDescent="0.25">
      <c r="A1308" s="137" t="s">
        <v>24569</v>
      </c>
      <c r="B1308" s="138" t="s">
        <v>24544</v>
      </c>
      <c r="C1308" s="138" t="s">
        <v>86</v>
      </c>
      <c r="D1308" s="139">
        <v>1196.26</v>
      </c>
    </row>
    <row r="1309" spans="1:4" ht="13.5" customHeight="1" x14ac:dyDescent="0.25">
      <c r="A1309" s="137" t="s">
        <v>24570</v>
      </c>
      <c r="B1309" s="138" t="s">
        <v>24546</v>
      </c>
      <c r="C1309" s="138" t="s">
        <v>86</v>
      </c>
      <c r="D1309" s="139">
        <v>1310.77</v>
      </c>
    </row>
    <row r="1310" spans="1:4" ht="12.75" customHeight="1" x14ac:dyDescent="0.25">
      <c r="A1310" s="137" t="s">
        <v>24571</v>
      </c>
      <c r="B1310" s="138" t="s">
        <v>24548</v>
      </c>
      <c r="C1310" s="138" t="s">
        <v>86</v>
      </c>
      <c r="D1310" s="139">
        <v>1471.84</v>
      </c>
    </row>
    <row r="1311" spans="1:4" ht="12.75" customHeight="1" x14ac:dyDescent="0.25">
      <c r="A1311" s="137" t="s">
        <v>24572</v>
      </c>
      <c r="B1311" s="138" t="s">
        <v>24550</v>
      </c>
      <c r="C1311" s="138" t="s">
        <v>86</v>
      </c>
      <c r="D1311" s="139">
        <v>1624.89</v>
      </c>
    </row>
    <row r="1312" spans="1:4" ht="13.5" customHeight="1" x14ac:dyDescent="0.25">
      <c r="A1312" s="137" t="s">
        <v>24573</v>
      </c>
      <c r="B1312" s="138" t="s">
        <v>24552</v>
      </c>
      <c r="C1312" s="138" t="s">
        <v>86</v>
      </c>
      <c r="D1312" s="139">
        <v>1858.84</v>
      </c>
    </row>
    <row r="1313" spans="1:4" ht="12.75" customHeight="1" x14ac:dyDescent="0.25">
      <c r="A1313" s="137" t="s">
        <v>24574</v>
      </c>
      <c r="B1313" s="138" t="s">
        <v>24554</v>
      </c>
      <c r="C1313" s="138" t="s">
        <v>86</v>
      </c>
      <c r="D1313" s="139">
        <v>2149.9699999999998</v>
      </c>
    </row>
    <row r="1314" spans="1:4" ht="13.5" customHeight="1" x14ac:dyDescent="0.25">
      <c r="A1314" s="137" t="s">
        <v>24575</v>
      </c>
      <c r="B1314" s="138" t="s">
        <v>24556</v>
      </c>
      <c r="C1314" s="138" t="s">
        <v>86</v>
      </c>
      <c r="D1314" s="139">
        <v>2550.2399999999998</v>
      </c>
    </row>
    <row r="1315" spans="1:4" ht="12.75" customHeight="1" x14ac:dyDescent="0.25">
      <c r="A1315" s="137" t="s">
        <v>24576</v>
      </c>
      <c r="B1315" s="138" t="s">
        <v>24558</v>
      </c>
      <c r="C1315" s="138" t="s">
        <v>86</v>
      </c>
      <c r="D1315" s="139">
        <v>3191.09</v>
      </c>
    </row>
    <row r="1316" spans="1:4" ht="12.75" customHeight="1" x14ac:dyDescent="0.25">
      <c r="A1316" s="137" t="s">
        <v>24577</v>
      </c>
      <c r="B1316" s="138" t="s">
        <v>24560</v>
      </c>
      <c r="C1316" s="138" t="s">
        <v>86</v>
      </c>
      <c r="D1316" s="139">
        <v>4716.67</v>
      </c>
    </row>
    <row r="1317" spans="1:4" ht="13.5" customHeight="1" x14ac:dyDescent="0.25">
      <c r="A1317" s="137" t="s">
        <v>24578</v>
      </c>
      <c r="B1317" s="138" t="s">
        <v>24562</v>
      </c>
      <c r="C1317" s="138" t="s">
        <v>86</v>
      </c>
      <c r="D1317" s="139">
        <v>5314.58</v>
      </c>
    </row>
    <row r="1318" spans="1:4" ht="12.75" customHeight="1" x14ac:dyDescent="0.25">
      <c r="A1318" s="137" t="s">
        <v>24579</v>
      </c>
      <c r="B1318" s="138" t="s">
        <v>24564</v>
      </c>
      <c r="C1318" s="138" t="s">
        <v>86</v>
      </c>
      <c r="D1318" s="139">
        <v>5320.91</v>
      </c>
    </row>
    <row r="1319" spans="1:4" ht="13.5" customHeight="1" x14ac:dyDescent="0.25">
      <c r="A1319" s="134" t="s">
        <v>24580</v>
      </c>
      <c r="B1319" s="135" t="s">
        <v>24581</v>
      </c>
      <c r="C1319" s="136"/>
      <c r="D1319" s="136"/>
    </row>
    <row r="1320" spans="1:4" ht="12.75" customHeight="1" x14ac:dyDescent="0.25">
      <c r="A1320" s="137" t="s">
        <v>24582</v>
      </c>
      <c r="B1320" s="138" t="s">
        <v>24583</v>
      </c>
      <c r="C1320" s="138" t="s">
        <v>59</v>
      </c>
      <c r="D1320" s="139">
        <v>2.35</v>
      </c>
    </row>
    <row r="1321" spans="1:4" ht="12.75" customHeight="1" x14ac:dyDescent="0.25">
      <c r="A1321" s="137" t="s">
        <v>24584</v>
      </c>
      <c r="B1321" s="138" t="s">
        <v>24585</v>
      </c>
      <c r="C1321" s="138" t="s">
        <v>59</v>
      </c>
      <c r="D1321" s="139">
        <v>7.99</v>
      </c>
    </row>
    <row r="1322" spans="1:4" ht="13.5" customHeight="1" x14ac:dyDescent="0.25">
      <c r="A1322" s="137" t="s">
        <v>24586</v>
      </c>
      <c r="B1322" s="138" t="s">
        <v>24587</v>
      </c>
      <c r="C1322" s="138" t="s">
        <v>59</v>
      </c>
      <c r="D1322" s="139">
        <v>14.84</v>
      </c>
    </row>
    <row r="1323" spans="1:4" ht="12.75" customHeight="1" x14ac:dyDescent="0.25">
      <c r="A1323" s="137" t="s">
        <v>24588</v>
      </c>
      <c r="B1323" s="138" t="s">
        <v>24589</v>
      </c>
      <c r="C1323" s="138" t="s">
        <v>59</v>
      </c>
      <c r="D1323" s="139">
        <v>20.58</v>
      </c>
    </row>
    <row r="1324" spans="1:4" ht="12.75" customHeight="1" x14ac:dyDescent="0.25">
      <c r="A1324" s="137" t="s">
        <v>24590</v>
      </c>
      <c r="B1324" s="138" t="s">
        <v>24591</v>
      </c>
      <c r="C1324" s="138" t="s">
        <v>59</v>
      </c>
      <c r="D1324" s="139">
        <v>27.35</v>
      </c>
    </row>
    <row r="1325" spans="1:4" ht="13.5" customHeight="1" x14ac:dyDescent="0.25">
      <c r="A1325" s="137" t="s">
        <v>24592</v>
      </c>
      <c r="B1325" s="138" t="s">
        <v>24593</v>
      </c>
      <c r="C1325" s="138" t="s">
        <v>59</v>
      </c>
      <c r="D1325" s="139">
        <v>2.87</v>
      </c>
    </row>
    <row r="1326" spans="1:4" ht="12.75" customHeight="1" x14ac:dyDescent="0.25">
      <c r="A1326" s="137" t="s">
        <v>24594</v>
      </c>
      <c r="B1326" s="138" t="s">
        <v>24595</v>
      </c>
      <c r="C1326" s="138" t="s">
        <v>59</v>
      </c>
      <c r="D1326" s="139">
        <v>4.33</v>
      </c>
    </row>
    <row r="1327" spans="1:4" ht="13.5" customHeight="1" x14ac:dyDescent="0.25">
      <c r="A1327" s="137" t="s">
        <v>24596</v>
      </c>
      <c r="B1327" s="138" t="s">
        <v>24597</v>
      </c>
      <c r="C1327" s="138" t="s">
        <v>59</v>
      </c>
      <c r="D1327" s="139">
        <v>6.89</v>
      </c>
    </row>
    <row r="1328" spans="1:4" ht="12.75" customHeight="1" x14ac:dyDescent="0.25">
      <c r="A1328" s="137" t="s">
        <v>24598</v>
      </c>
      <c r="B1328" s="138" t="s">
        <v>24599</v>
      </c>
      <c r="C1328" s="138" t="s">
        <v>59</v>
      </c>
      <c r="D1328" s="139">
        <v>11.12</v>
      </c>
    </row>
    <row r="1329" spans="1:4" ht="12.75" customHeight="1" x14ac:dyDescent="0.25">
      <c r="A1329" s="137" t="s">
        <v>24600</v>
      </c>
      <c r="B1329" s="138" t="s">
        <v>24601</v>
      </c>
      <c r="C1329" s="138" t="s">
        <v>59</v>
      </c>
      <c r="D1329" s="139">
        <v>17.54</v>
      </c>
    </row>
    <row r="1330" spans="1:4" ht="13.5" customHeight="1" x14ac:dyDescent="0.25">
      <c r="A1330" s="137" t="s">
        <v>24602</v>
      </c>
      <c r="B1330" s="138" t="s">
        <v>24603</v>
      </c>
      <c r="C1330" s="138" t="s">
        <v>59</v>
      </c>
      <c r="D1330" s="139">
        <v>21.09</v>
      </c>
    </row>
    <row r="1331" spans="1:4" ht="12.75" customHeight="1" x14ac:dyDescent="0.25">
      <c r="A1331" s="137" t="s">
        <v>24604</v>
      </c>
      <c r="B1331" s="138" t="s">
        <v>24605</v>
      </c>
      <c r="C1331" s="138" t="s">
        <v>59</v>
      </c>
      <c r="D1331" s="139">
        <v>48.79</v>
      </c>
    </row>
    <row r="1332" spans="1:4" ht="13.5" customHeight="1" x14ac:dyDescent="0.25">
      <c r="A1332" s="137" t="s">
        <v>24606</v>
      </c>
      <c r="B1332" s="138" t="s">
        <v>24607</v>
      </c>
      <c r="C1332" s="138" t="s">
        <v>59</v>
      </c>
      <c r="D1332" s="139">
        <v>6.06</v>
      </c>
    </row>
    <row r="1333" spans="1:4" ht="12.75" customHeight="1" x14ac:dyDescent="0.25">
      <c r="A1333" s="134" t="s">
        <v>24608</v>
      </c>
      <c r="B1333" s="135" t="s">
        <v>24609</v>
      </c>
      <c r="C1333" s="136"/>
      <c r="D1333" s="136"/>
    </row>
    <row r="1334" spans="1:4" ht="12.75" customHeight="1" x14ac:dyDescent="0.25">
      <c r="A1334" s="137" t="s">
        <v>24610</v>
      </c>
      <c r="B1334" s="138" t="s">
        <v>24611</v>
      </c>
      <c r="C1334" s="138" t="s">
        <v>86</v>
      </c>
      <c r="D1334" s="139">
        <v>17.54</v>
      </c>
    </row>
    <row r="1335" spans="1:4" ht="13.5" customHeight="1" x14ac:dyDescent="0.25">
      <c r="A1335" s="137" t="s">
        <v>24612</v>
      </c>
      <c r="B1335" s="138" t="s">
        <v>24613</v>
      </c>
      <c r="C1335" s="138" t="s">
        <v>86</v>
      </c>
      <c r="D1335" s="139">
        <v>17.399999999999999</v>
      </c>
    </row>
    <row r="1336" spans="1:4" ht="12.75" customHeight="1" x14ac:dyDescent="0.25">
      <c r="A1336" s="137" t="s">
        <v>24614</v>
      </c>
      <c r="B1336" s="138" t="s">
        <v>24615</v>
      </c>
      <c r="C1336" s="138" t="s">
        <v>86</v>
      </c>
      <c r="D1336" s="139">
        <v>6.49</v>
      </c>
    </row>
    <row r="1337" spans="1:4" ht="12.75" customHeight="1" x14ac:dyDescent="0.25">
      <c r="A1337" s="134" t="s">
        <v>24616</v>
      </c>
      <c r="B1337" s="135" t="s">
        <v>24617</v>
      </c>
      <c r="C1337" s="136"/>
      <c r="D1337" s="136"/>
    </row>
    <row r="1338" spans="1:4" ht="13.5" customHeight="1" x14ac:dyDescent="0.25">
      <c r="A1338" s="137" t="s">
        <v>24618</v>
      </c>
      <c r="B1338" s="138" t="s">
        <v>24619</v>
      </c>
      <c r="C1338" s="138" t="s">
        <v>86</v>
      </c>
      <c r="D1338" s="139">
        <v>4.3899999999999997</v>
      </c>
    </row>
    <row r="1339" spans="1:4" ht="12.75" customHeight="1" x14ac:dyDescent="0.25">
      <c r="A1339" s="137" t="s">
        <v>24620</v>
      </c>
      <c r="B1339" s="138" t="s">
        <v>24621</v>
      </c>
      <c r="C1339" s="138" t="s">
        <v>86</v>
      </c>
      <c r="D1339" s="139">
        <v>4.3899999999999997</v>
      </c>
    </row>
    <row r="1340" spans="1:4" ht="13.5" customHeight="1" x14ac:dyDescent="0.25">
      <c r="A1340" s="137" t="s">
        <v>24622</v>
      </c>
      <c r="B1340" s="138" t="s">
        <v>24623</v>
      </c>
      <c r="C1340" s="138" t="s">
        <v>59</v>
      </c>
      <c r="D1340" s="139">
        <v>5.08</v>
      </c>
    </row>
    <row r="1341" spans="1:4" ht="12.75" customHeight="1" x14ac:dyDescent="0.25">
      <c r="A1341" s="137" t="s">
        <v>24624</v>
      </c>
      <c r="B1341" s="138" t="s">
        <v>24625</v>
      </c>
      <c r="C1341" s="138" t="s">
        <v>59</v>
      </c>
      <c r="D1341" s="139">
        <v>8.42</v>
      </c>
    </row>
    <row r="1342" spans="1:4" ht="12.75" customHeight="1" x14ac:dyDescent="0.25">
      <c r="A1342" s="137" t="s">
        <v>24626</v>
      </c>
      <c r="B1342" s="138" t="s">
        <v>24627</v>
      </c>
      <c r="C1342" s="138" t="s">
        <v>86</v>
      </c>
      <c r="D1342" s="139">
        <v>14.18</v>
      </c>
    </row>
    <row r="1343" spans="1:4" ht="13.5" customHeight="1" x14ac:dyDescent="0.25">
      <c r="A1343" s="137" t="s">
        <v>24628</v>
      </c>
      <c r="B1343" s="138" t="s">
        <v>24629</v>
      </c>
      <c r="C1343" s="138" t="s">
        <v>86</v>
      </c>
      <c r="D1343" s="139">
        <v>1.84</v>
      </c>
    </row>
    <row r="1344" spans="1:4" ht="12.75" customHeight="1" x14ac:dyDescent="0.25">
      <c r="A1344" s="137" t="s">
        <v>24630</v>
      </c>
      <c r="B1344" s="138" t="s">
        <v>24631</v>
      </c>
      <c r="C1344" s="138" t="s">
        <v>86</v>
      </c>
      <c r="D1344" s="139">
        <v>1.92</v>
      </c>
    </row>
    <row r="1345" spans="1:4" ht="13.5" customHeight="1" x14ac:dyDescent="0.25">
      <c r="A1345" s="137" t="s">
        <v>24632</v>
      </c>
      <c r="B1345" s="138" t="s">
        <v>24633</v>
      </c>
      <c r="C1345" s="138" t="s">
        <v>86</v>
      </c>
      <c r="D1345" s="139">
        <v>1.87</v>
      </c>
    </row>
    <row r="1346" spans="1:4" ht="12.75" customHeight="1" x14ac:dyDescent="0.25">
      <c r="A1346" s="137" t="s">
        <v>24634</v>
      </c>
      <c r="B1346" s="138" t="s">
        <v>24635</v>
      </c>
      <c r="C1346" s="138" t="s">
        <v>86</v>
      </c>
      <c r="D1346" s="139">
        <v>2.12</v>
      </c>
    </row>
    <row r="1347" spans="1:4" ht="12.75" customHeight="1" x14ac:dyDescent="0.25">
      <c r="A1347" s="137" t="s">
        <v>24636</v>
      </c>
      <c r="B1347" s="138" t="s">
        <v>24637</v>
      </c>
      <c r="C1347" s="138" t="s">
        <v>86</v>
      </c>
      <c r="D1347" s="139">
        <v>4.29</v>
      </c>
    </row>
    <row r="1348" spans="1:4" ht="13.5" customHeight="1" x14ac:dyDescent="0.25">
      <c r="A1348" s="137" t="s">
        <v>24638</v>
      </c>
      <c r="B1348" s="138" t="s">
        <v>24639</v>
      </c>
      <c r="C1348" s="138" t="s">
        <v>86</v>
      </c>
      <c r="D1348" s="139">
        <v>13.4</v>
      </c>
    </row>
    <row r="1349" spans="1:4" ht="12.75" customHeight="1" x14ac:dyDescent="0.25">
      <c r="A1349" s="137" t="s">
        <v>24640</v>
      </c>
      <c r="B1349" s="138" t="s">
        <v>24641</v>
      </c>
      <c r="C1349" s="138" t="s">
        <v>86</v>
      </c>
      <c r="D1349" s="139">
        <v>44.39</v>
      </c>
    </row>
    <row r="1350" spans="1:4" ht="12.75" customHeight="1" x14ac:dyDescent="0.25">
      <c r="A1350" s="137" t="s">
        <v>24642</v>
      </c>
      <c r="B1350" s="138" t="s">
        <v>24643</v>
      </c>
      <c r="C1350" s="138" t="s">
        <v>86</v>
      </c>
      <c r="D1350" s="139">
        <v>33.67</v>
      </c>
    </row>
    <row r="1351" spans="1:4" ht="13.5" customHeight="1" x14ac:dyDescent="0.25">
      <c r="A1351" s="137" t="s">
        <v>24644</v>
      </c>
      <c r="B1351" s="138" t="s">
        <v>24645</v>
      </c>
      <c r="C1351" s="138" t="s">
        <v>86</v>
      </c>
      <c r="D1351" s="139">
        <v>137.13999999999999</v>
      </c>
    </row>
    <row r="1352" spans="1:4" ht="12.75" customHeight="1" x14ac:dyDescent="0.25">
      <c r="A1352" s="137" t="s">
        <v>24646</v>
      </c>
      <c r="B1352" s="138" t="s">
        <v>24647</v>
      </c>
      <c r="C1352" s="138" t="s">
        <v>86</v>
      </c>
      <c r="D1352" s="139">
        <v>106.86</v>
      </c>
    </row>
    <row r="1353" spans="1:4" ht="13.5" customHeight="1" x14ac:dyDescent="0.25">
      <c r="A1353" s="137" t="s">
        <v>24648</v>
      </c>
      <c r="B1353" s="138" t="s">
        <v>24649</v>
      </c>
      <c r="C1353" s="138" t="s">
        <v>86</v>
      </c>
      <c r="D1353" s="139">
        <v>100.21</v>
      </c>
    </row>
    <row r="1354" spans="1:4" ht="12.75" customHeight="1" x14ac:dyDescent="0.25">
      <c r="A1354" s="137" t="s">
        <v>24650</v>
      </c>
      <c r="B1354" s="138" t="s">
        <v>24651</v>
      </c>
      <c r="C1354" s="138" t="s">
        <v>86</v>
      </c>
      <c r="D1354" s="139">
        <v>26.81</v>
      </c>
    </row>
    <row r="1355" spans="1:4" ht="12.75" customHeight="1" x14ac:dyDescent="0.25">
      <c r="A1355" s="137" t="s">
        <v>24652</v>
      </c>
      <c r="B1355" s="138" t="s">
        <v>24653</v>
      </c>
      <c r="C1355" s="138" t="s">
        <v>86</v>
      </c>
      <c r="D1355" s="139">
        <v>29.91</v>
      </c>
    </row>
    <row r="1356" spans="1:4" ht="13.5" customHeight="1" x14ac:dyDescent="0.25">
      <c r="A1356" s="137" t="s">
        <v>24654</v>
      </c>
      <c r="B1356" s="138" t="s">
        <v>24655</v>
      </c>
      <c r="C1356" s="138" t="s">
        <v>86</v>
      </c>
      <c r="D1356" s="139">
        <v>867.56</v>
      </c>
    </row>
    <row r="1357" spans="1:4" ht="12.75" customHeight="1" x14ac:dyDescent="0.25">
      <c r="A1357" s="137" t="s">
        <v>24656</v>
      </c>
      <c r="B1357" s="138" t="s">
        <v>24657</v>
      </c>
      <c r="C1357" s="138" t="s">
        <v>86</v>
      </c>
      <c r="D1357" s="139">
        <v>31.02</v>
      </c>
    </row>
    <row r="1358" spans="1:4" ht="13.5" customHeight="1" x14ac:dyDescent="0.25">
      <c r="A1358" s="137" t="s">
        <v>24658</v>
      </c>
      <c r="B1358" s="138" t="s">
        <v>24659</v>
      </c>
      <c r="C1358" s="138" t="s">
        <v>86</v>
      </c>
      <c r="D1358" s="139">
        <v>65.36</v>
      </c>
    </row>
    <row r="1359" spans="1:4" ht="12.75" customHeight="1" x14ac:dyDescent="0.25">
      <c r="A1359" s="137" t="s">
        <v>24660</v>
      </c>
      <c r="B1359" s="138" t="s">
        <v>24661</v>
      </c>
      <c r="C1359" s="138" t="s">
        <v>86</v>
      </c>
      <c r="D1359" s="139">
        <v>234.56</v>
      </c>
    </row>
    <row r="1360" spans="1:4" ht="12.75" customHeight="1" x14ac:dyDescent="0.25">
      <c r="A1360" s="137" t="s">
        <v>24662</v>
      </c>
      <c r="B1360" s="138" t="s">
        <v>24663</v>
      </c>
      <c r="C1360" s="138" t="s">
        <v>86</v>
      </c>
      <c r="D1360" s="139">
        <v>1066.56</v>
      </c>
    </row>
    <row r="1361" spans="1:4" ht="13.5" customHeight="1" x14ac:dyDescent="0.25">
      <c r="A1361" s="137" t="s">
        <v>24664</v>
      </c>
      <c r="B1361" s="138" t="s">
        <v>24665</v>
      </c>
      <c r="C1361" s="138" t="s">
        <v>86</v>
      </c>
      <c r="D1361" s="139">
        <v>25</v>
      </c>
    </row>
    <row r="1362" spans="1:4" ht="12.75" customHeight="1" x14ac:dyDescent="0.25">
      <c r="A1362" s="134" t="s">
        <v>24666</v>
      </c>
      <c r="B1362" s="135" t="s">
        <v>24667</v>
      </c>
      <c r="C1362" s="136"/>
      <c r="D1362" s="136"/>
    </row>
    <row r="1363" spans="1:4" ht="12.75" customHeight="1" x14ac:dyDescent="0.25">
      <c r="A1363" s="137" t="s">
        <v>24668</v>
      </c>
      <c r="B1363" s="138" t="s">
        <v>24669</v>
      </c>
      <c r="C1363" s="138" t="s">
        <v>86</v>
      </c>
      <c r="D1363" s="139">
        <v>129.91999999999999</v>
      </c>
    </row>
    <row r="1364" spans="1:4" ht="13.5" customHeight="1" x14ac:dyDescent="0.25">
      <c r="A1364" s="137" t="s">
        <v>24670</v>
      </c>
      <c r="B1364" s="138" t="s">
        <v>24671</v>
      </c>
      <c r="C1364" s="138" t="s">
        <v>86</v>
      </c>
      <c r="D1364" s="139">
        <v>19</v>
      </c>
    </row>
    <row r="1365" spans="1:4" ht="12.75" customHeight="1" x14ac:dyDescent="0.25">
      <c r="A1365" s="137" t="s">
        <v>24672</v>
      </c>
      <c r="B1365" s="138" t="s">
        <v>24673</v>
      </c>
      <c r="C1365" s="138" t="s">
        <v>86</v>
      </c>
      <c r="D1365" s="139">
        <v>257.31</v>
      </c>
    </row>
    <row r="1366" spans="1:4" ht="13.5" customHeight="1" x14ac:dyDescent="0.25">
      <c r="A1366" s="137" t="s">
        <v>24674</v>
      </c>
      <c r="B1366" s="138" t="s">
        <v>24675</v>
      </c>
      <c r="C1366" s="138" t="s">
        <v>86</v>
      </c>
      <c r="D1366" s="139">
        <v>107.45</v>
      </c>
    </row>
    <row r="1367" spans="1:4" ht="12.75" customHeight="1" x14ac:dyDescent="0.25">
      <c r="A1367" s="137" t="s">
        <v>24676</v>
      </c>
      <c r="B1367" s="138" t="s">
        <v>24677</v>
      </c>
      <c r="C1367" s="138" t="s">
        <v>86</v>
      </c>
      <c r="D1367" s="139">
        <v>164.85</v>
      </c>
    </row>
    <row r="1368" spans="1:4" ht="12.75" customHeight="1" x14ac:dyDescent="0.25">
      <c r="A1368" s="134" t="s">
        <v>24678</v>
      </c>
      <c r="B1368" s="135" t="s">
        <v>24679</v>
      </c>
      <c r="C1368" s="136"/>
      <c r="D1368" s="136"/>
    </row>
    <row r="1369" spans="1:4" ht="13.5" customHeight="1" x14ac:dyDescent="0.25">
      <c r="A1369" s="137" t="s">
        <v>24680</v>
      </c>
      <c r="B1369" s="138" t="s">
        <v>24681</v>
      </c>
      <c r="C1369" s="138" t="s">
        <v>86</v>
      </c>
      <c r="D1369" s="139">
        <v>99.29</v>
      </c>
    </row>
    <row r="1370" spans="1:4" ht="12.75" customHeight="1" x14ac:dyDescent="0.25">
      <c r="A1370" s="137" t="s">
        <v>24682</v>
      </c>
      <c r="B1370" s="138" t="s">
        <v>24683</v>
      </c>
      <c r="C1370" s="138" t="s">
        <v>86</v>
      </c>
      <c r="D1370" s="139">
        <v>1138.21</v>
      </c>
    </row>
    <row r="1371" spans="1:4" ht="13.5" customHeight="1" x14ac:dyDescent="0.25">
      <c r="A1371" s="137" t="s">
        <v>24684</v>
      </c>
      <c r="B1371" s="138" t="s">
        <v>24685</v>
      </c>
      <c r="C1371" s="138" t="s">
        <v>86</v>
      </c>
      <c r="D1371" s="139">
        <v>1640.82</v>
      </c>
    </row>
    <row r="1372" spans="1:4" ht="12.75" customHeight="1" x14ac:dyDescent="0.25">
      <c r="A1372" s="134" t="s">
        <v>24686</v>
      </c>
      <c r="B1372" s="135" t="s">
        <v>24687</v>
      </c>
      <c r="C1372" s="136"/>
      <c r="D1372" s="136"/>
    </row>
    <row r="1373" spans="1:4" ht="12.75" customHeight="1" x14ac:dyDescent="0.25">
      <c r="A1373" s="137" t="s">
        <v>24688</v>
      </c>
      <c r="B1373" s="138" t="s">
        <v>24689</v>
      </c>
      <c r="C1373" s="138" t="s">
        <v>86</v>
      </c>
      <c r="D1373" s="139">
        <v>43.28</v>
      </c>
    </row>
    <row r="1374" spans="1:4" ht="13.5" customHeight="1" x14ac:dyDescent="0.25">
      <c r="A1374" s="137" t="s">
        <v>24690</v>
      </c>
      <c r="B1374" s="138" t="s">
        <v>24691</v>
      </c>
      <c r="C1374" s="138" t="s">
        <v>86</v>
      </c>
      <c r="D1374" s="139">
        <v>114.61</v>
      </c>
    </row>
    <row r="1375" spans="1:4" ht="12.75" customHeight="1" x14ac:dyDescent="0.25">
      <c r="A1375" s="137" t="s">
        <v>24692</v>
      </c>
      <c r="B1375" s="138" t="s">
        <v>24693</v>
      </c>
      <c r="C1375" s="138" t="s">
        <v>86</v>
      </c>
      <c r="D1375" s="139">
        <v>210.57</v>
      </c>
    </row>
    <row r="1376" spans="1:4" ht="13.5" customHeight="1" x14ac:dyDescent="0.25">
      <c r="A1376" s="137" t="s">
        <v>24694</v>
      </c>
      <c r="B1376" s="138" t="s">
        <v>24695</v>
      </c>
      <c r="C1376" s="138" t="s">
        <v>86</v>
      </c>
      <c r="D1376" s="139">
        <v>407.12</v>
      </c>
    </row>
    <row r="1377" spans="1:4" ht="12.75" customHeight="1" x14ac:dyDescent="0.25">
      <c r="A1377" s="137" t="s">
        <v>24696</v>
      </c>
      <c r="B1377" s="138" t="s">
        <v>24697</v>
      </c>
      <c r="C1377" s="138" t="s">
        <v>86</v>
      </c>
      <c r="D1377" s="139">
        <v>553.24</v>
      </c>
    </row>
    <row r="1378" spans="1:4" ht="12.75" customHeight="1" x14ac:dyDescent="0.25">
      <c r="A1378" s="134" t="s">
        <v>24698</v>
      </c>
      <c r="B1378" s="135" t="s">
        <v>24699</v>
      </c>
      <c r="C1378" s="136"/>
      <c r="D1378" s="136"/>
    </row>
    <row r="1379" spans="1:4" ht="13.5" customHeight="1" x14ac:dyDescent="0.25">
      <c r="A1379" s="137" t="s">
        <v>24700</v>
      </c>
      <c r="B1379" s="138" t="s">
        <v>24701</v>
      </c>
      <c r="C1379" s="138" t="s">
        <v>59</v>
      </c>
      <c r="D1379" s="139">
        <v>9.07</v>
      </c>
    </row>
    <row r="1380" spans="1:4" ht="12.75" customHeight="1" x14ac:dyDescent="0.25">
      <c r="A1380" s="137" t="s">
        <v>24702</v>
      </c>
      <c r="B1380" s="138" t="s">
        <v>24703</v>
      </c>
      <c r="C1380" s="138" t="s">
        <v>59</v>
      </c>
      <c r="D1380" s="139">
        <v>11.71</v>
      </c>
    </row>
    <row r="1381" spans="1:4" ht="12.75" customHeight="1" x14ac:dyDescent="0.25">
      <c r="A1381" s="137" t="s">
        <v>24704</v>
      </c>
      <c r="B1381" s="138" t="s">
        <v>24705</v>
      </c>
      <c r="C1381" s="138" t="s">
        <v>59</v>
      </c>
      <c r="D1381" s="139">
        <v>16.940000000000001</v>
      </c>
    </row>
    <row r="1382" spans="1:4" ht="13.5" customHeight="1" x14ac:dyDescent="0.25">
      <c r="A1382" s="137" t="s">
        <v>24706</v>
      </c>
      <c r="B1382" s="138" t="s">
        <v>24707</v>
      </c>
      <c r="C1382" s="138" t="s">
        <v>59</v>
      </c>
      <c r="D1382" s="139">
        <v>23.95</v>
      </c>
    </row>
    <row r="1383" spans="1:4" ht="12.75" customHeight="1" x14ac:dyDescent="0.25">
      <c r="A1383" s="137" t="s">
        <v>24708</v>
      </c>
      <c r="B1383" s="138" t="s">
        <v>24709</v>
      </c>
      <c r="C1383" s="138" t="s">
        <v>59</v>
      </c>
      <c r="D1383" s="139">
        <v>34.74</v>
      </c>
    </row>
    <row r="1384" spans="1:4" ht="13.5" customHeight="1" x14ac:dyDescent="0.25">
      <c r="A1384" s="137" t="s">
        <v>24710</v>
      </c>
      <c r="B1384" s="138" t="s">
        <v>24711</v>
      </c>
      <c r="C1384" s="138" t="s">
        <v>59</v>
      </c>
      <c r="D1384" s="139">
        <v>51.03</v>
      </c>
    </row>
    <row r="1385" spans="1:4" ht="12.75" customHeight="1" x14ac:dyDescent="0.25">
      <c r="A1385" s="134" t="s">
        <v>24712</v>
      </c>
      <c r="B1385" s="135" t="s">
        <v>24713</v>
      </c>
      <c r="C1385" s="136"/>
      <c r="D1385" s="136"/>
    </row>
    <row r="1386" spans="1:4" ht="12.75" customHeight="1" x14ac:dyDescent="0.25">
      <c r="A1386" s="137" t="s">
        <v>24714</v>
      </c>
      <c r="B1386" s="138" t="s">
        <v>24715</v>
      </c>
      <c r="C1386" s="138" t="s">
        <v>86</v>
      </c>
      <c r="D1386" s="139">
        <v>12.55</v>
      </c>
    </row>
    <row r="1387" spans="1:4" ht="13.5" customHeight="1" x14ac:dyDescent="0.25">
      <c r="A1387" s="137" t="s">
        <v>24716</v>
      </c>
      <c r="B1387" s="138" t="s">
        <v>24717</v>
      </c>
      <c r="C1387" s="138" t="s">
        <v>86</v>
      </c>
      <c r="D1387" s="139">
        <v>22.11</v>
      </c>
    </row>
    <row r="1388" spans="1:4" ht="12.75" customHeight="1" x14ac:dyDescent="0.25">
      <c r="A1388" s="137" t="s">
        <v>24718</v>
      </c>
      <c r="B1388" s="138" t="s">
        <v>24719</v>
      </c>
      <c r="C1388" s="138" t="s">
        <v>86</v>
      </c>
      <c r="D1388" s="139">
        <v>187.56</v>
      </c>
    </row>
    <row r="1389" spans="1:4" ht="13.5" customHeight="1" x14ac:dyDescent="0.25">
      <c r="A1389" s="137" t="s">
        <v>24720</v>
      </c>
      <c r="B1389" s="138" t="s">
        <v>24721</v>
      </c>
      <c r="C1389" s="138" t="s">
        <v>86</v>
      </c>
      <c r="D1389" s="139">
        <v>202.78</v>
      </c>
    </row>
    <row r="1390" spans="1:4" ht="12.75" customHeight="1" x14ac:dyDescent="0.25">
      <c r="A1390" s="137" t="s">
        <v>24722</v>
      </c>
      <c r="B1390" s="138" t="s">
        <v>24723</v>
      </c>
      <c r="C1390" s="138" t="s">
        <v>86</v>
      </c>
      <c r="D1390" s="139">
        <v>2.5299999999999998</v>
      </c>
    </row>
    <row r="1391" spans="1:4" ht="12.75" customHeight="1" x14ac:dyDescent="0.25">
      <c r="A1391" s="137" t="s">
        <v>24724</v>
      </c>
      <c r="B1391" s="138" t="s">
        <v>24725</v>
      </c>
      <c r="C1391" s="138" t="s">
        <v>86</v>
      </c>
      <c r="D1391" s="139">
        <v>34.78</v>
      </c>
    </row>
    <row r="1392" spans="1:4" ht="13.5" customHeight="1" x14ac:dyDescent="0.25">
      <c r="A1392" s="137" t="s">
        <v>24726</v>
      </c>
      <c r="B1392" s="138" t="s">
        <v>24727</v>
      </c>
      <c r="C1392" s="138" t="s">
        <v>86</v>
      </c>
      <c r="D1392" s="139">
        <v>508.12</v>
      </c>
    </row>
    <row r="1393" spans="1:4" ht="12.75" customHeight="1" x14ac:dyDescent="0.25">
      <c r="A1393" s="137" t="s">
        <v>24728</v>
      </c>
      <c r="B1393" s="138" t="s">
        <v>24729</v>
      </c>
      <c r="C1393" s="138" t="s">
        <v>86</v>
      </c>
      <c r="D1393" s="139">
        <v>15.61</v>
      </c>
    </row>
    <row r="1394" spans="1:4" ht="12.75" customHeight="1" x14ac:dyDescent="0.25">
      <c r="A1394" s="137" t="s">
        <v>24730</v>
      </c>
      <c r="B1394" s="138" t="s">
        <v>24731</v>
      </c>
      <c r="C1394" s="138" t="s">
        <v>86</v>
      </c>
      <c r="D1394" s="139">
        <v>4.45</v>
      </c>
    </row>
    <row r="1395" spans="1:4" ht="13.5" customHeight="1" x14ac:dyDescent="0.25">
      <c r="A1395" s="137" t="s">
        <v>24732</v>
      </c>
      <c r="B1395" s="138" t="s">
        <v>24733</v>
      </c>
      <c r="C1395" s="138" t="s">
        <v>86</v>
      </c>
      <c r="D1395" s="139">
        <v>24.11</v>
      </c>
    </row>
    <row r="1396" spans="1:4" ht="12.75" customHeight="1" x14ac:dyDescent="0.25">
      <c r="A1396" s="137" t="s">
        <v>24734</v>
      </c>
      <c r="B1396" s="138" t="s">
        <v>24735</v>
      </c>
      <c r="C1396" s="138" t="s">
        <v>86</v>
      </c>
      <c r="D1396" s="139">
        <v>4.0599999999999996</v>
      </c>
    </row>
    <row r="1397" spans="1:4" ht="13.5" customHeight="1" x14ac:dyDescent="0.25">
      <c r="A1397" s="137" t="s">
        <v>24736</v>
      </c>
      <c r="B1397" s="138" t="s">
        <v>24737</v>
      </c>
      <c r="C1397" s="138" t="s">
        <v>86</v>
      </c>
      <c r="D1397" s="139">
        <v>4.34</v>
      </c>
    </row>
    <row r="1398" spans="1:4" ht="12.75" customHeight="1" x14ac:dyDescent="0.25">
      <c r="A1398" s="137" t="s">
        <v>24738</v>
      </c>
      <c r="B1398" s="138" t="s">
        <v>24739</v>
      </c>
      <c r="C1398" s="138" t="s">
        <v>86</v>
      </c>
      <c r="D1398" s="139">
        <v>33.01</v>
      </c>
    </row>
    <row r="1399" spans="1:4" ht="12.75" customHeight="1" x14ac:dyDescent="0.25">
      <c r="A1399" s="137" t="s">
        <v>24740</v>
      </c>
      <c r="B1399" s="138" t="s">
        <v>24741</v>
      </c>
      <c r="C1399" s="138" t="s">
        <v>86</v>
      </c>
      <c r="D1399" s="139">
        <v>3.49</v>
      </c>
    </row>
    <row r="1400" spans="1:4" ht="13.5" customHeight="1" x14ac:dyDescent="0.25">
      <c r="A1400" s="137" t="s">
        <v>24742</v>
      </c>
      <c r="B1400" s="138" t="s">
        <v>24743</v>
      </c>
      <c r="C1400" s="138" t="s">
        <v>86</v>
      </c>
      <c r="D1400" s="139">
        <v>280.77999999999997</v>
      </c>
    </row>
    <row r="1401" spans="1:4" ht="12.75" customHeight="1" x14ac:dyDescent="0.25">
      <c r="A1401" s="137" t="s">
        <v>24744</v>
      </c>
      <c r="B1401" s="138" t="s">
        <v>24745</v>
      </c>
      <c r="C1401" s="138" t="s">
        <v>86</v>
      </c>
      <c r="D1401" s="139">
        <v>128.9</v>
      </c>
    </row>
    <row r="1402" spans="1:4" ht="13.5" customHeight="1" x14ac:dyDescent="0.25">
      <c r="A1402" s="137" t="s">
        <v>24746</v>
      </c>
      <c r="B1402" s="138" t="s">
        <v>24747</v>
      </c>
      <c r="C1402" s="138" t="s">
        <v>86</v>
      </c>
      <c r="D1402" s="139">
        <v>6.22</v>
      </c>
    </row>
    <row r="1403" spans="1:4" ht="12.75" customHeight="1" x14ac:dyDescent="0.25">
      <c r="A1403" s="137" t="s">
        <v>24748</v>
      </c>
      <c r="B1403" s="138" t="s">
        <v>24749</v>
      </c>
      <c r="C1403" s="138" t="s">
        <v>86</v>
      </c>
      <c r="D1403" s="139">
        <v>5.47</v>
      </c>
    </row>
    <row r="1404" spans="1:4" ht="12.75" customHeight="1" x14ac:dyDescent="0.25">
      <c r="A1404" s="137" t="s">
        <v>24750</v>
      </c>
      <c r="B1404" s="138" t="s">
        <v>24751</v>
      </c>
      <c r="C1404" s="138" t="s">
        <v>86</v>
      </c>
      <c r="D1404" s="139">
        <v>2.66</v>
      </c>
    </row>
    <row r="1405" spans="1:4" ht="13.5" customHeight="1" x14ac:dyDescent="0.25">
      <c r="A1405" s="137" t="s">
        <v>24752</v>
      </c>
      <c r="B1405" s="138" t="s">
        <v>24753</v>
      </c>
      <c r="C1405" s="138" t="s">
        <v>86</v>
      </c>
      <c r="D1405" s="139">
        <v>2.0699999999999998</v>
      </c>
    </row>
    <row r="1406" spans="1:4" ht="12.75" customHeight="1" x14ac:dyDescent="0.25">
      <c r="A1406" s="137" t="s">
        <v>24754</v>
      </c>
      <c r="B1406" s="138" t="s">
        <v>24755</v>
      </c>
      <c r="C1406" s="138" t="s">
        <v>86</v>
      </c>
      <c r="D1406" s="139">
        <v>2.16</v>
      </c>
    </row>
    <row r="1407" spans="1:4" ht="12.75" customHeight="1" x14ac:dyDescent="0.25">
      <c r="A1407" s="137" t="s">
        <v>24756</v>
      </c>
      <c r="B1407" s="138" t="s">
        <v>24757</v>
      </c>
      <c r="C1407" s="138" t="s">
        <v>86</v>
      </c>
      <c r="D1407" s="139">
        <v>4</v>
      </c>
    </row>
    <row r="1408" spans="1:4" ht="13.5" customHeight="1" x14ac:dyDescent="0.25">
      <c r="A1408" s="137" t="s">
        <v>24758</v>
      </c>
      <c r="B1408" s="138" t="s">
        <v>24759</v>
      </c>
      <c r="C1408" s="138" t="s">
        <v>86</v>
      </c>
      <c r="D1408" s="139">
        <v>37.67</v>
      </c>
    </row>
    <row r="1409" spans="1:4" ht="12.75" customHeight="1" x14ac:dyDescent="0.25">
      <c r="A1409" s="137" t="s">
        <v>24760</v>
      </c>
      <c r="B1409" s="138" t="s">
        <v>24761</v>
      </c>
      <c r="C1409" s="138" t="s">
        <v>86</v>
      </c>
      <c r="D1409" s="139">
        <v>189.11</v>
      </c>
    </row>
    <row r="1410" spans="1:4" ht="13.5" customHeight="1" x14ac:dyDescent="0.25">
      <c r="A1410" s="137" t="s">
        <v>24762</v>
      </c>
      <c r="B1410" s="138" t="s">
        <v>24763</v>
      </c>
      <c r="C1410" s="138" t="s">
        <v>86</v>
      </c>
      <c r="D1410" s="139">
        <v>102.01</v>
      </c>
    </row>
    <row r="1411" spans="1:4" ht="12.75" customHeight="1" x14ac:dyDescent="0.25">
      <c r="A1411" s="137" t="s">
        <v>24764</v>
      </c>
      <c r="B1411" s="138" t="s">
        <v>24765</v>
      </c>
      <c r="C1411" s="138" t="s">
        <v>86</v>
      </c>
      <c r="D1411" s="139">
        <v>1.98</v>
      </c>
    </row>
    <row r="1412" spans="1:4" ht="12.75" customHeight="1" x14ac:dyDescent="0.25">
      <c r="A1412" s="137" t="s">
        <v>24766</v>
      </c>
      <c r="B1412" s="138" t="s">
        <v>24767</v>
      </c>
      <c r="C1412" s="138" t="s">
        <v>86</v>
      </c>
      <c r="D1412" s="139">
        <v>103.02</v>
      </c>
    </row>
    <row r="1413" spans="1:4" ht="13.5" customHeight="1" x14ac:dyDescent="0.25">
      <c r="A1413" s="137" t="s">
        <v>24768</v>
      </c>
      <c r="B1413" s="138" t="s">
        <v>24769</v>
      </c>
      <c r="C1413" s="138" t="s">
        <v>86</v>
      </c>
      <c r="D1413" s="139">
        <v>13.99</v>
      </c>
    </row>
    <row r="1414" spans="1:4" ht="12.75" customHeight="1" x14ac:dyDescent="0.25">
      <c r="A1414" s="137" t="s">
        <v>24770</v>
      </c>
      <c r="B1414" s="138" t="s">
        <v>24771</v>
      </c>
      <c r="C1414" s="138" t="s">
        <v>86</v>
      </c>
      <c r="D1414" s="139">
        <v>42.6</v>
      </c>
    </row>
    <row r="1415" spans="1:4" ht="13.5" customHeight="1" x14ac:dyDescent="0.25">
      <c r="A1415" s="137" t="s">
        <v>24772</v>
      </c>
      <c r="B1415" s="138" t="s">
        <v>24773</v>
      </c>
      <c r="C1415" s="138" t="s">
        <v>86</v>
      </c>
      <c r="D1415" s="139">
        <v>17.68</v>
      </c>
    </row>
    <row r="1416" spans="1:4" ht="12.75" customHeight="1" x14ac:dyDescent="0.25">
      <c r="A1416" s="137" t="s">
        <v>24774</v>
      </c>
      <c r="B1416" s="138" t="s">
        <v>24775</v>
      </c>
      <c r="C1416" s="138" t="s">
        <v>86</v>
      </c>
      <c r="D1416" s="139">
        <v>20.86</v>
      </c>
    </row>
    <row r="1417" spans="1:4" ht="12.75" customHeight="1" x14ac:dyDescent="0.25">
      <c r="A1417" s="137" t="s">
        <v>24776</v>
      </c>
      <c r="B1417" s="138" t="s">
        <v>24777</v>
      </c>
      <c r="C1417" s="138" t="s">
        <v>86</v>
      </c>
      <c r="D1417" s="139">
        <v>552.44000000000005</v>
      </c>
    </row>
    <row r="1418" spans="1:4" ht="13.5" customHeight="1" x14ac:dyDescent="0.25">
      <c r="A1418" s="137" t="s">
        <v>24778</v>
      </c>
      <c r="B1418" s="138" t="s">
        <v>24779</v>
      </c>
      <c r="C1418" s="138" t="s">
        <v>86</v>
      </c>
      <c r="D1418" s="139">
        <v>96.78</v>
      </c>
    </row>
    <row r="1419" spans="1:4" ht="12.75" customHeight="1" x14ac:dyDescent="0.25">
      <c r="A1419" s="137" t="s">
        <v>24780</v>
      </c>
      <c r="B1419" s="138" t="s">
        <v>24781</v>
      </c>
      <c r="C1419" s="138" t="s">
        <v>86</v>
      </c>
      <c r="D1419" s="139">
        <v>17.559999999999999</v>
      </c>
    </row>
    <row r="1420" spans="1:4" ht="12.75" customHeight="1" x14ac:dyDescent="0.25">
      <c r="A1420" s="137" t="s">
        <v>24782</v>
      </c>
      <c r="B1420" s="138" t="s">
        <v>35807</v>
      </c>
      <c r="C1420" s="138" t="s">
        <v>86</v>
      </c>
      <c r="D1420" s="139">
        <v>92</v>
      </c>
    </row>
    <row r="1421" spans="1:4" ht="13.5" customHeight="1" x14ac:dyDescent="0.25">
      <c r="A1421" s="137" t="s">
        <v>24783</v>
      </c>
      <c r="B1421" s="138" t="s">
        <v>24784</v>
      </c>
      <c r="C1421" s="138" t="s">
        <v>86</v>
      </c>
      <c r="D1421" s="139">
        <v>37.67</v>
      </c>
    </row>
    <row r="1422" spans="1:4" ht="12.75" customHeight="1" x14ac:dyDescent="0.25">
      <c r="A1422" s="137" t="s">
        <v>24785</v>
      </c>
      <c r="B1422" s="138" t="s">
        <v>24786</v>
      </c>
      <c r="C1422" s="138" t="s">
        <v>86</v>
      </c>
      <c r="D1422" s="139">
        <v>7.84</v>
      </c>
    </row>
    <row r="1423" spans="1:4" ht="13.5" customHeight="1" x14ac:dyDescent="0.25">
      <c r="A1423" s="137" t="s">
        <v>24787</v>
      </c>
      <c r="B1423" s="138" t="s">
        <v>24788</v>
      </c>
      <c r="C1423" s="138" t="s">
        <v>86</v>
      </c>
      <c r="D1423" s="139">
        <v>27.02</v>
      </c>
    </row>
    <row r="1424" spans="1:4" ht="12.75" customHeight="1" x14ac:dyDescent="0.25">
      <c r="A1424" s="134" t="s">
        <v>24789</v>
      </c>
      <c r="B1424" s="135" t="s">
        <v>24790</v>
      </c>
      <c r="C1424" s="136"/>
      <c r="D1424" s="136"/>
    </row>
    <row r="1425" spans="1:4" ht="12.75" customHeight="1" x14ac:dyDescent="0.25">
      <c r="A1425" s="137" t="s">
        <v>24791</v>
      </c>
      <c r="B1425" s="138" t="s">
        <v>24792</v>
      </c>
      <c r="C1425" s="138" t="s">
        <v>86</v>
      </c>
      <c r="D1425" s="139">
        <v>79.17</v>
      </c>
    </row>
    <row r="1426" spans="1:4" ht="13.5" customHeight="1" x14ac:dyDescent="0.25">
      <c r="A1426" s="131" t="s">
        <v>24793</v>
      </c>
      <c r="B1426" s="132" t="s">
        <v>24794</v>
      </c>
      <c r="C1426" s="133"/>
      <c r="D1426" s="133"/>
    </row>
    <row r="1427" spans="1:4" ht="12.75" customHeight="1" x14ac:dyDescent="0.25">
      <c r="A1427" s="134" t="s">
        <v>24795</v>
      </c>
      <c r="B1427" s="135" t="s">
        <v>24796</v>
      </c>
      <c r="C1427" s="136"/>
      <c r="D1427" s="136"/>
    </row>
    <row r="1428" spans="1:4" ht="3" customHeight="1" x14ac:dyDescent="0.25">
      <c r="A1428" s="137" t="s">
        <v>24797</v>
      </c>
      <c r="B1428" s="486" t="s">
        <v>24798</v>
      </c>
      <c r="C1428" s="138" t="s">
        <v>86</v>
      </c>
      <c r="D1428" s="139">
        <v>589.91999999999996</v>
      </c>
    </row>
    <row r="1429" spans="1:4" ht="12.75" customHeight="1" x14ac:dyDescent="0.25">
      <c r="B1429" s="486"/>
    </row>
    <row r="1430" spans="1:4" ht="2.25" customHeight="1" x14ac:dyDescent="0.25">
      <c r="A1430" s="137" t="s">
        <v>24799</v>
      </c>
      <c r="B1430" s="486" t="s">
        <v>24800</v>
      </c>
      <c r="C1430" s="138" t="s">
        <v>86</v>
      </c>
      <c r="D1430" s="139">
        <v>591.27</v>
      </c>
    </row>
    <row r="1431" spans="1:4" ht="13.5" customHeight="1" x14ac:dyDescent="0.25">
      <c r="B1431" s="486"/>
    </row>
    <row r="1432" spans="1:4" ht="2.25" customHeight="1" x14ac:dyDescent="0.25">
      <c r="A1432" s="137" t="s">
        <v>24801</v>
      </c>
      <c r="B1432" s="486" t="s">
        <v>24802</v>
      </c>
      <c r="C1432" s="138" t="s">
        <v>86</v>
      </c>
      <c r="D1432" s="139">
        <v>592.6</v>
      </c>
    </row>
    <row r="1433" spans="1:4" ht="13.5" customHeight="1" x14ac:dyDescent="0.25">
      <c r="B1433" s="486"/>
    </row>
    <row r="1434" spans="1:4" ht="2.25" customHeight="1" x14ac:dyDescent="0.25">
      <c r="A1434" s="137" t="s">
        <v>24803</v>
      </c>
      <c r="B1434" s="486" t="s">
        <v>24804</v>
      </c>
      <c r="C1434" s="138" t="s">
        <v>86</v>
      </c>
      <c r="D1434" s="139">
        <v>615.48</v>
      </c>
    </row>
    <row r="1435" spans="1:4" ht="12.75" customHeight="1" x14ac:dyDescent="0.25">
      <c r="B1435" s="486"/>
    </row>
    <row r="1436" spans="1:4" ht="13.5" customHeight="1" x14ac:dyDescent="0.25">
      <c r="A1436" s="134" t="s">
        <v>24805</v>
      </c>
      <c r="B1436" s="135" t="s">
        <v>24806</v>
      </c>
      <c r="C1436" s="136"/>
      <c r="D1436" s="136"/>
    </row>
    <row r="1437" spans="1:4" ht="2.25" customHeight="1" x14ac:dyDescent="0.25">
      <c r="A1437" s="137" t="s">
        <v>24807</v>
      </c>
      <c r="B1437" s="486" t="s">
        <v>24808</v>
      </c>
      <c r="C1437" s="138" t="s">
        <v>86</v>
      </c>
      <c r="D1437" s="139">
        <v>829.57</v>
      </c>
    </row>
    <row r="1438" spans="1:4" ht="12.75" customHeight="1" x14ac:dyDescent="0.25">
      <c r="B1438" s="486"/>
    </row>
    <row r="1439" spans="1:4" ht="3" customHeight="1" x14ac:dyDescent="0.25">
      <c r="A1439" s="137" t="s">
        <v>24809</v>
      </c>
      <c r="B1439" s="486" t="s">
        <v>24810</v>
      </c>
      <c r="C1439" s="138" t="s">
        <v>86</v>
      </c>
      <c r="D1439" s="139">
        <v>837.43</v>
      </c>
    </row>
    <row r="1440" spans="1:4" ht="12.75" customHeight="1" x14ac:dyDescent="0.25">
      <c r="B1440" s="486"/>
    </row>
    <row r="1441" spans="1:4" ht="3" customHeight="1" x14ac:dyDescent="0.25">
      <c r="A1441" s="137" t="s">
        <v>24811</v>
      </c>
      <c r="B1441" s="486" t="s">
        <v>24812</v>
      </c>
      <c r="C1441" s="138" t="s">
        <v>86</v>
      </c>
      <c r="D1441" s="139">
        <v>852.23</v>
      </c>
    </row>
    <row r="1442" spans="1:4" ht="12.75" customHeight="1" x14ac:dyDescent="0.25">
      <c r="B1442" s="486"/>
    </row>
    <row r="1443" spans="1:4" ht="2.25" customHeight="1" x14ac:dyDescent="0.25">
      <c r="A1443" s="137" t="s">
        <v>24813</v>
      </c>
      <c r="B1443" s="486" t="s">
        <v>24814</v>
      </c>
      <c r="C1443" s="138" t="s">
        <v>86</v>
      </c>
      <c r="D1443" s="139">
        <v>875.47</v>
      </c>
    </row>
    <row r="1444" spans="1:4" ht="13.5" customHeight="1" x14ac:dyDescent="0.25">
      <c r="B1444" s="486"/>
    </row>
    <row r="1445" spans="1:4" ht="12.75" customHeight="1" x14ac:dyDescent="0.25">
      <c r="A1445" s="134" t="s">
        <v>24815</v>
      </c>
      <c r="B1445" s="135" t="s">
        <v>24816</v>
      </c>
      <c r="C1445" s="136"/>
      <c r="D1445" s="136"/>
    </row>
    <row r="1446" spans="1:4" ht="3" customHeight="1" x14ac:dyDescent="0.25">
      <c r="A1446" s="137" t="s">
        <v>24817</v>
      </c>
      <c r="B1446" s="486" t="s">
        <v>24818</v>
      </c>
      <c r="C1446" s="138" t="s">
        <v>86</v>
      </c>
      <c r="D1446" s="139">
        <v>257.04000000000002</v>
      </c>
    </row>
    <row r="1447" spans="1:4" ht="12.75" customHeight="1" x14ac:dyDescent="0.25">
      <c r="B1447" s="486"/>
    </row>
    <row r="1448" spans="1:4" ht="2.25" customHeight="1" x14ac:dyDescent="0.25">
      <c r="A1448" s="137" t="s">
        <v>24819</v>
      </c>
      <c r="B1448" s="486" t="s">
        <v>24820</v>
      </c>
      <c r="C1448" s="138" t="s">
        <v>86</v>
      </c>
      <c r="D1448" s="139">
        <v>262.39</v>
      </c>
    </row>
    <row r="1449" spans="1:4" ht="13.5" customHeight="1" x14ac:dyDescent="0.25">
      <c r="B1449" s="486"/>
    </row>
    <row r="1450" spans="1:4" ht="2.25" customHeight="1" x14ac:dyDescent="0.25">
      <c r="A1450" s="137" t="s">
        <v>24821</v>
      </c>
      <c r="B1450" s="486" t="s">
        <v>24822</v>
      </c>
      <c r="C1450" s="138" t="s">
        <v>86</v>
      </c>
      <c r="D1450" s="139">
        <v>274.68</v>
      </c>
    </row>
    <row r="1451" spans="1:4" ht="12.75" customHeight="1" x14ac:dyDescent="0.25">
      <c r="B1451" s="486"/>
    </row>
    <row r="1452" spans="1:4" ht="3" customHeight="1" x14ac:dyDescent="0.25">
      <c r="A1452" s="137" t="s">
        <v>24823</v>
      </c>
      <c r="B1452" s="486" t="s">
        <v>24824</v>
      </c>
      <c r="C1452" s="138" t="s">
        <v>86</v>
      </c>
      <c r="D1452" s="139">
        <v>295.41000000000003</v>
      </c>
    </row>
    <row r="1453" spans="1:4" ht="12.75" customHeight="1" x14ac:dyDescent="0.25">
      <c r="B1453" s="486"/>
    </row>
    <row r="1454" spans="1:4" ht="13.5" customHeight="1" x14ac:dyDescent="0.25">
      <c r="A1454" s="134" t="s">
        <v>24825</v>
      </c>
      <c r="B1454" s="135" t="s">
        <v>24826</v>
      </c>
      <c r="C1454" s="136"/>
      <c r="D1454" s="136"/>
    </row>
    <row r="1455" spans="1:4" ht="2.25" customHeight="1" x14ac:dyDescent="0.25">
      <c r="A1455" s="137" t="s">
        <v>24827</v>
      </c>
      <c r="B1455" s="486" t="s">
        <v>24828</v>
      </c>
      <c r="C1455" s="138" t="s">
        <v>86</v>
      </c>
      <c r="D1455" s="139">
        <v>283.66000000000003</v>
      </c>
    </row>
    <row r="1456" spans="1:4" ht="12.75" customHeight="1" x14ac:dyDescent="0.25">
      <c r="B1456" s="486"/>
    </row>
    <row r="1457" spans="1:4" ht="13.5" customHeight="1" x14ac:dyDescent="0.25">
      <c r="A1457" s="137" t="s">
        <v>24829</v>
      </c>
      <c r="B1457" s="138" t="s">
        <v>24830</v>
      </c>
      <c r="C1457" s="138" t="s">
        <v>59</v>
      </c>
      <c r="D1457" s="139">
        <v>12.55</v>
      </c>
    </row>
    <row r="1458" spans="1:4" ht="12.75" customHeight="1" x14ac:dyDescent="0.25">
      <c r="A1458" s="134" t="s">
        <v>24831</v>
      </c>
      <c r="B1458" s="135" t="s">
        <v>24832</v>
      </c>
      <c r="C1458" s="136"/>
      <c r="D1458" s="136"/>
    </row>
    <row r="1459" spans="1:4" ht="13.5" customHeight="1" x14ac:dyDescent="0.25">
      <c r="A1459" s="137" t="s">
        <v>24833</v>
      </c>
      <c r="B1459" s="138" t="s">
        <v>24834</v>
      </c>
      <c r="C1459" s="138" t="s">
        <v>86</v>
      </c>
      <c r="D1459" s="139">
        <v>215.06</v>
      </c>
    </row>
    <row r="1460" spans="1:4" ht="12.75" customHeight="1" x14ac:dyDescent="0.25">
      <c r="A1460" s="137" t="s">
        <v>24835</v>
      </c>
      <c r="B1460" s="138" t="s">
        <v>24836</v>
      </c>
      <c r="C1460" s="138" t="s">
        <v>86</v>
      </c>
      <c r="D1460" s="139">
        <v>155.4</v>
      </c>
    </row>
    <row r="1461" spans="1:4" ht="12.75" customHeight="1" x14ac:dyDescent="0.25">
      <c r="A1461" s="137" t="s">
        <v>24837</v>
      </c>
      <c r="B1461" s="138" t="s">
        <v>24838</v>
      </c>
      <c r="C1461" s="138" t="s">
        <v>86</v>
      </c>
      <c r="D1461" s="139">
        <v>98.08</v>
      </c>
    </row>
    <row r="1462" spans="1:4" ht="13.5" customHeight="1" x14ac:dyDescent="0.25">
      <c r="A1462" s="137" t="s">
        <v>24839</v>
      </c>
      <c r="B1462" s="138" t="s">
        <v>24840</v>
      </c>
      <c r="C1462" s="138" t="s">
        <v>86</v>
      </c>
      <c r="D1462" s="139">
        <v>168.39</v>
      </c>
    </row>
    <row r="1463" spans="1:4" ht="12.75" customHeight="1" x14ac:dyDescent="0.25">
      <c r="A1463" s="137" t="s">
        <v>24841</v>
      </c>
      <c r="B1463" s="138" t="s">
        <v>24842</v>
      </c>
      <c r="C1463" s="138" t="s">
        <v>86</v>
      </c>
      <c r="D1463" s="139">
        <v>29.91</v>
      </c>
    </row>
    <row r="1464" spans="1:4" ht="13.5" customHeight="1" x14ac:dyDescent="0.25">
      <c r="A1464" s="137" t="s">
        <v>24843</v>
      </c>
      <c r="B1464" s="138" t="s">
        <v>24844</v>
      </c>
      <c r="C1464" s="138" t="s">
        <v>86</v>
      </c>
      <c r="D1464" s="139">
        <v>58.61</v>
      </c>
    </row>
    <row r="1465" spans="1:4" ht="12.75" customHeight="1" x14ac:dyDescent="0.25">
      <c r="A1465" s="131" t="s">
        <v>24845</v>
      </c>
      <c r="B1465" s="132" t="s">
        <v>24846</v>
      </c>
      <c r="C1465" s="133"/>
      <c r="D1465" s="133"/>
    </row>
    <row r="1466" spans="1:4" ht="12.75" customHeight="1" x14ac:dyDescent="0.25">
      <c r="A1466" s="134" t="s">
        <v>24847</v>
      </c>
      <c r="B1466" s="135" t="s">
        <v>24848</v>
      </c>
      <c r="C1466" s="136"/>
      <c r="D1466" s="136"/>
    </row>
    <row r="1467" spans="1:4" ht="13.5" customHeight="1" x14ac:dyDescent="0.25">
      <c r="A1467" s="137" t="s">
        <v>24849</v>
      </c>
      <c r="B1467" s="138" t="s">
        <v>24850</v>
      </c>
      <c r="C1467" s="138" t="s">
        <v>284</v>
      </c>
      <c r="D1467" s="139">
        <v>657.1</v>
      </c>
    </row>
    <row r="1468" spans="1:4" ht="12.75" customHeight="1" x14ac:dyDescent="0.25">
      <c r="A1468" s="137" t="s">
        <v>24851</v>
      </c>
      <c r="B1468" s="138" t="s">
        <v>24852</v>
      </c>
      <c r="C1468" s="138" t="s">
        <v>284</v>
      </c>
      <c r="D1468" s="139">
        <v>408.63</v>
      </c>
    </row>
    <row r="1469" spans="1:4" ht="2.25" customHeight="1" x14ac:dyDescent="0.25">
      <c r="A1469" s="137" t="s">
        <v>24853</v>
      </c>
      <c r="B1469" s="486" t="s">
        <v>24854</v>
      </c>
      <c r="C1469" s="138" t="s">
        <v>284</v>
      </c>
      <c r="D1469" s="139">
        <v>494.43</v>
      </c>
    </row>
    <row r="1470" spans="1:4" ht="13.5" customHeight="1" x14ac:dyDescent="0.25">
      <c r="B1470" s="486"/>
    </row>
    <row r="1471" spans="1:4" ht="12.75" customHeight="1" x14ac:dyDescent="0.25">
      <c r="A1471" s="137" t="s">
        <v>24855</v>
      </c>
      <c r="B1471" s="138" t="s">
        <v>24856</v>
      </c>
      <c r="C1471" s="138" t="s">
        <v>284</v>
      </c>
      <c r="D1471" s="139">
        <v>397.65</v>
      </c>
    </row>
    <row r="1472" spans="1:4" ht="3" customHeight="1" x14ac:dyDescent="0.25">
      <c r="A1472" s="137" t="s">
        <v>24857</v>
      </c>
      <c r="B1472" s="486" t="s">
        <v>24858</v>
      </c>
      <c r="C1472" s="138" t="s">
        <v>284</v>
      </c>
      <c r="D1472" s="139">
        <v>549.41</v>
      </c>
    </row>
    <row r="1473" spans="1:4" ht="12.75" customHeight="1" x14ac:dyDescent="0.25">
      <c r="B1473" s="486"/>
    </row>
    <row r="1474" spans="1:4" ht="12.75" customHeight="1" x14ac:dyDescent="0.25">
      <c r="A1474" s="137" t="s">
        <v>24859</v>
      </c>
      <c r="B1474" s="138" t="s">
        <v>24860</v>
      </c>
      <c r="C1474" s="138" t="s">
        <v>59</v>
      </c>
      <c r="D1474" s="139">
        <v>13.09</v>
      </c>
    </row>
    <row r="1475" spans="1:4" ht="13.5" customHeight="1" x14ac:dyDescent="0.25">
      <c r="A1475" s="134" t="s">
        <v>24861</v>
      </c>
      <c r="B1475" s="135" t="s">
        <v>24862</v>
      </c>
      <c r="C1475" s="136"/>
      <c r="D1475" s="136"/>
    </row>
    <row r="1476" spans="1:4" ht="12.75" customHeight="1" x14ac:dyDescent="0.25">
      <c r="A1476" s="137" t="s">
        <v>24863</v>
      </c>
      <c r="B1476" s="138" t="s">
        <v>24864</v>
      </c>
      <c r="C1476" s="138" t="s">
        <v>284</v>
      </c>
      <c r="D1476" s="139">
        <v>666.1</v>
      </c>
    </row>
    <row r="1477" spans="1:4" ht="13.5" customHeight="1" x14ac:dyDescent="0.25">
      <c r="A1477" s="134" t="s">
        <v>24865</v>
      </c>
      <c r="B1477" s="135" t="s">
        <v>24866</v>
      </c>
      <c r="C1477" s="136"/>
      <c r="D1477" s="136"/>
    </row>
    <row r="1478" spans="1:4" ht="12.75" customHeight="1" x14ac:dyDescent="0.25">
      <c r="A1478" s="137" t="s">
        <v>24867</v>
      </c>
      <c r="B1478" s="138" t="s">
        <v>24868</v>
      </c>
      <c r="C1478" s="138" t="s">
        <v>284</v>
      </c>
      <c r="D1478" s="139">
        <v>278.51</v>
      </c>
    </row>
    <row r="1479" spans="1:4" ht="12.75" customHeight="1" x14ac:dyDescent="0.25">
      <c r="A1479" s="137" t="s">
        <v>24869</v>
      </c>
      <c r="B1479" s="138" t="s">
        <v>24870</v>
      </c>
      <c r="C1479" s="138" t="s">
        <v>284</v>
      </c>
      <c r="D1479" s="139">
        <v>266.95999999999998</v>
      </c>
    </row>
    <row r="1480" spans="1:4" ht="13.5" customHeight="1" x14ac:dyDescent="0.25">
      <c r="A1480" s="137" t="s">
        <v>24871</v>
      </c>
      <c r="B1480" s="138" t="s">
        <v>24872</v>
      </c>
      <c r="C1480" s="138" t="s">
        <v>284</v>
      </c>
      <c r="D1480" s="139">
        <v>294.45</v>
      </c>
    </row>
    <row r="1481" spans="1:4" ht="12.75" customHeight="1" x14ac:dyDescent="0.25">
      <c r="A1481" s="137" t="s">
        <v>24873</v>
      </c>
      <c r="B1481" s="138" t="s">
        <v>24874</v>
      </c>
      <c r="C1481" s="138" t="s">
        <v>284</v>
      </c>
      <c r="D1481" s="139">
        <v>209.98</v>
      </c>
    </row>
    <row r="1482" spans="1:4" ht="12.75" customHeight="1" x14ac:dyDescent="0.25">
      <c r="A1482" s="137" t="s">
        <v>24875</v>
      </c>
      <c r="B1482" s="138" t="s">
        <v>24876</v>
      </c>
      <c r="C1482" s="138" t="s">
        <v>86</v>
      </c>
      <c r="D1482" s="139">
        <v>595.73</v>
      </c>
    </row>
    <row r="1483" spans="1:4" ht="13.5" customHeight="1" x14ac:dyDescent="0.25">
      <c r="A1483" s="137" t="s">
        <v>24877</v>
      </c>
      <c r="B1483" s="138" t="s">
        <v>24878</v>
      </c>
      <c r="C1483" s="138" t="s">
        <v>86</v>
      </c>
      <c r="D1483" s="139">
        <v>1287.6199999999999</v>
      </c>
    </row>
    <row r="1484" spans="1:4" ht="12.75" customHeight="1" x14ac:dyDescent="0.25">
      <c r="A1484" s="137" t="s">
        <v>24879</v>
      </c>
      <c r="B1484" s="138" t="s">
        <v>24880</v>
      </c>
      <c r="C1484" s="138" t="s">
        <v>86</v>
      </c>
      <c r="D1484" s="139">
        <v>17.75</v>
      </c>
    </row>
    <row r="1485" spans="1:4" ht="13.5" customHeight="1" x14ac:dyDescent="0.25">
      <c r="A1485" s="134" t="s">
        <v>24881</v>
      </c>
      <c r="B1485" s="135" t="s">
        <v>24882</v>
      </c>
      <c r="C1485" s="136"/>
      <c r="D1485" s="136"/>
    </row>
    <row r="1486" spans="1:4" ht="12.75" customHeight="1" x14ac:dyDescent="0.25">
      <c r="A1486" s="137" t="s">
        <v>24883</v>
      </c>
      <c r="B1486" s="138" t="s">
        <v>24884</v>
      </c>
      <c r="C1486" s="138" t="s">
        <v>284</v>
      </c>
      <c r="D1486" s="139">
        <v>436.46</v>
      </c>
    </row>
    <row r="1487" spans="1:4" ht="12.75" customHeight="1" x14ac:dyDescent="0.25">
      <c r="A1487" s="137" t="s">
        <v>24885</v>
      </c>
      <c r="B1487" s="138" t="s">
        <v>24886</v>
      </c>
      <c r="C1487" s="138" t="s">
        <v>59</v>
      </c>
      <c r="D1487" s="139">
        <v>228.47</v>
      </c>
    </row>
    <row r="1488" spans="1:4" ht="13.5" customHeight="1" x14ac:dyDescent="0.25">
      <c r="A1488" s="137" t="s">
        <v>24887</v>
      </c>
      <c r="B1488" s="138" t="s">
        <v>24888</v>
      </c>
      <c r="C1488" s="138" t="s">
        <v>59</v>
      </c>
      <c r="D1488" s="139">
        <v>284.43</v>
      </c>
    </row>
    <row r="1489" spans="1:4" ht="12.75" customHeight="1" x14ac:dyDescent="0.25">
      <c r="A1489" s="137" t="s">
        <v>24889</v>
      </c>
      <c r="B1489" s="138" t="s">
        <v>24890</v>
      </c>
      <c r="C1489" s="138" t="s">
        <v>59</v>
      </c>
      <c r="D1489" s="139">
        <v>336.31</v>
      </c>
    </row>
    <row r="1490" spans="1:4" ht="13.5" customHeight="1" x14ac:dyDescent="0.25">
      <c r="A1490" s="137" t="s">
        <v>24891</v>
      </c>
      <c r="B1490" s="138" t="s">
        <v>24892</v>
      </c>
      <c r="C1490" s="138" t="s">
        <v>59</v>
      </c>
      <c r="D1490" s="139">
        <v>454.21</v>
      </c>
    </row>
    <row r="1491" spans="1:4" ht="12.75" customHeight="1" x14ac:dyDescent="0.25">
      <c r="A1491" s="134" t="s">
        <v>24893</v>
      </c>
      <c r="B1491" s="135" t="s">
        <v>24894</v>
      </c>
      <c r="C1491" s="136"/>
      <c r="D1491" s="136"/>
    </row>
    <row r="1492" spans="1:4" ht="12.75" customHeight="1" x14ac:dyDescent="0.25">
      <c r="A1492" s="137" t="s">
        <v>24895</v>
      </c>
      <c r="B1492" s="138" t="s">
        <v>24896</v>
      </c>
      <c r="C1492" s="138" t="s">
        <v>86</v>
      </c>
      <c r="D1492" s="139">
        <v>220.04</v>
      </c>
    </row>
    <row r="1493" spans="1:4" ht="13.5" customHeight="1" x14ac:dyDescent="0.25">
      <c r="A1493" s="137" t="s">
        <v>24897</v>
      </c>
      <c r="B1493" s="138" t="s">
        <v>24898</v>
      </c>
      <c r="C1493" s="138" t="s">
        <v>86</v>
      </c>
      <c r="D1493" s="139">
        <v>91.78</v>
      </c>
    </row>
    <row r="1494" spans="1:4" ht="12.75" customHeight="1" x14ac:dyDescent="0.25">
      <c r="A1494" s="137" t="s">
        <v>24899</v>
      </c>
      <c r="B1494" s="138" t="s">
        <v>24900</v>
      </c>
      <c r="C1494" s="138" t="s">
        <v>86</v>
      </c>
      <c r="D1494" s="139">
        <v>141.59</v>
      </c>
    </row>
    <row r="1495" spans="1:4" ht="12.75" customHeight="1" x14ac:dyDescent="0.25">
      <c r="A1495" s="137" t="s">
        <v>24901</v>
      </c>
      <c r="B1495" s="138" t="s">
        <v>24902</v>
      </c>
      <c r="C1495" s="138" t="s">
        <v>86</v>
      </c>
      <c r="D1495" s="139">
        <v>272.39999999999998</v>
      </c>
    </row>
    <row r="1496" spans="1:4" ht="13.5" customHeight="1" x14ac:dyDescent="0.25">
      <c r="A1496" s="137" t="s">
        <v>24903</v>
      </c>
      <c r="B1496" s="138" t="s">
        <v>24904</v>
      </c>
      <c r="C1496" s="138" t="s">
        <v>86</v>
      </c>
      <c r="D1496" s="139">
        <v>274.98</v>
      </c>
    </row>
    <row r="1497" spans="1:4" ht="12.75" customHeight="1" x14ac:dyDescent="0.25">
      <c r="A1497" s="137" t="s">
        <v>24905</v>
      </c>
      <c r="B1497" s="138" t="s">
        <v>24906</v>
      </c>
      <c r="C1497" s="138" t="s">
        <v>86</v>
      </c>
      <c r="D1497" s="139">
        <v>84.61</v>
      </c>
    </row>
    <row r="1498" spans="1:4" ht="13.5" customHeight="1" x14ac:dyDescent="0.25">
      <c r="A1498" s="137" t="s">
        <v>24907</v>
      </c>
      <c r="B1498" s="138" t="s">
        <v>24908</v>
      </c>
      <c r="C1498" s="138" t="s">
        <v>59</v>
      </c>
      <c r="D1498" s="139">
        <v>73.88</v>
      </c>
    </row>
    <row r="1499" spans="1:4" ht="2.25" customHeight="1" x14ac:dyDescent="0.25">
      <c r="A1499" s="137" t="s">
        <v>24909</v>
      </c>
      <c r="B1499" s="486" t="s">
        <v>24910</v>
      </c>
      <c r="C1499" s="138" t="s">
        <v>59</v>
      </c>
      <c r="D1499" s="139">
        <v>322</v>
      </c>
    </row>
    <row r="1500" spans="1:4" ht="12.75" customHeight="1" x14ac:dyDescent="0.25">
      <c r="B1500" s="486"/>
    </row>
    <row r="1501" spans="1:4" ht="3" customHeight="1" x14ac:dyDescent="0.25">
      <c r="A1501" s="137" t="s">
        <v>24911</v>
      </c>
      <c r="B1501" s="486" t="s">
        <v>24912</v>
      </c>
      <c r="C1501" s="138" t="s">
        <v>59</v>
      </c>
      <c r="D1501" s="139">
        <v>374.48</v>
      </c>
    </row>
    <row r="1502" spans="1:4" ht="12.75" customHeight="1" x14ac:dyDescent="0.25">
      <c r="B1502" s="486"/>
    </row>
    <row r="1503" spans="1:4" ht="3" customHeight="1" x14ac:dyDescent="0.25">
      <c r="A1503" s="137" t="s">
        <v>24913</v>
      </c>
      <c r="B1503" s="486" t="s">
        <v>24914</v>
      </c>
      <c r="C1503" s="138" t="s">
        <v>59</v>
      </c>
      <c r="D1503" s="139">
        <v>405.78</v>
      </c>
    </row>
    <row r="1504" spans="1:4" ht="12.75" customHeight="1" x14ac:dyDescent="0.25">
      <c r="B1504" s="486"/>
    </row>
    <row r="1505" spans="1:4" ht="9.75" customHeight="1" x14ac:dyDescent="0.25">
      <c r="A1505" s="137" t="s">
        <v>24915</v>
      </c>
      <c r="B1505" s="486" t="s">
        <v>24916</v>
      </c>
      <c r="C1505" s="138" t="s">
        <v>59</v>
      </c>
      <c r="D1505" s="139">
        <v>309.73</v>
      </c>
    </row>
    <row r="1506" spans="1:4" ht="12.75" customHeight="1" x14ac:dyDescent="0.25">
      <c r="B1506" s="486"/>
    </row>
    <row r="1507" spans="1:4" ht="9.75" customHeight="1" x14ac:dyDescent="0.25">
      <c r="A1507" s="137" t="s">
        <v>24917</v>
      </c>
      <c r="B1507" s="486" t="s">
        <v>24918</v>
      </c>
      <c r="C1507" s="138" t="s">
        <v>59</v>
      </c>
      <c r="D1507" s="139">
        <v>356.59</v>
      </c>
    </row>
    <row r="1508" spans="1:4" ht="12.75" customHeight="1" x14ac:dyDescent="0.25">
      <c r="B1508" s="486"/>
    </row>
    <row r="1509" spans="1:4" ht="12.75" customHeight="1" x14ac:dyDescent="0.25">
      <c r="A1509" s="134" t="s">
        <v>24919</v>
      </c>
      <c r="B1509" s="135" t="s">
        <v>24920</v>
      </c>
      <c r="C1509" s="136"/>
      <c r="D1509" s="136"/>
    </row>
    <row r="1510" spans="1:4" ht="13.5" customHeight="1" x14ac:dyDescent="0.25">
      <c r="A1510" s="137" t="s">
        <v>24921</v>
      </c>
      <c r="B1510" s="138" t="s">
        <v>24922</v>
      </c>
      <c r="C1510" s="138" t="s">
        <v>86</v>
      </c>
      <c r="D1510" s="139">
        <v>244.88</v>
      </c>
    </row>
    <row r="1511" spans="1:4" ht="12.75" customHeight="1" x14ac:dyDescent="0.25">
      <c r="A1511" s="137" t="s">
        <v>24923</v>
      </c>
      <c r="B1511" s="138" t="s">
        <v>24924</v>
      </c>
      <c r="C1511" s="138" t="s">
        <v>86</v>
      </c>
      <c r="D1511" s="139">
        <v>310.12</v>
      </c>
    </row>
    <row r="1512" spans="1:4" ht="12.75" customHeight="1" x14ac:dyDescent="0.25">
      <c r="A1512" s="137" t="s">
        <v>24925</v>
      </c>
      <c r="B1512" s="138" t="s">
        <v>24926</v>
      </c>
      <c r="C1512" s="138" t="s">
        <v>59</v>
      </c>
      <c r="D1512" s="139">
        <v>553.59</v>
      </c>
    </row>
    <row r="1513" spans="1:4" ht="13.5" customHeight="1" x14ac:dyDescent="0.25">
      <c r="A1513" s="137" t="s">
        <v>24927</v>
      </c>
      <c r="B1513" s="138" t="s">
        <v>24928</v>
      </c>
      <c r="C1513" s="138" t="s">
        <v>86</v>
      </c>
      <c r="D1513" s="139">
        <v>244.06</v>
      </c>
    </row>
    <row r="1514" spans="1:4" ht="12.75" customHeight="1" x14ac:dyDescent="0.25">
      <c r="A1514" s="134" t="s">
        <v>24929</v>
      </c>
      <c r="B1514" s="135" t="s">
        <v>22530</v>
      </c>
      <c r="C1514" s="136"/>
      <c r="D1514" s="136"/>
    </row>
    <row r="1515" spans="1:4" ht="13.5" customHeight="1" x14ac:dyDescent="0.25">
      <c r="A1515" s="137" t="s">
        <v>24930</v>
      </c>
      <c r="B1515" s="138" t="s">
        <v>24931</v>
      </c>
      <c r="C1515" s="138" t="s">
        <v>284</v>
      </c>
      <c r="D1515" s="139">
        <v>116.17</v>
      </c>
    </row>
    <row r="1516" spans="1:4" ht="12.75" customHeight="1" x14ac:dyDescent="0.25">
      <c r="A1516" s="134" t="s">
        <v>24932</v>
      </c>
      <c r="B1516" s="135" t="s">
        <v>24933</v>
      </c>
      <c r="C1516" s="136"/>
      <c r="D1516" s="136"/>
    </row>
    <row r="1517" spans="1:4" ht="12.75" customHeight="1" x14ac:dyDescent="0.25">
      <c r="A1517" s="137" t="s">
        <v>24934</v>
      </c>
      <c r="B1517" s="138" t="s">
        <v>24935</v>
      </c>
      <c r="C1517" s="138" t="s">
        <v>86</v>
      </c>
      <c r="D1517" s="139">
        <v>974.74</v>
      </c>
    </row>
    <row r="1518" spans="1:4" ht="13.5" customHeight="1" x14ac:dyDescent="0.25">
      <c r="A1518" s="137" t="s">
        <v>24936</v>
      </c>
      <c r="B1518" s="138" t="s">
        <v>24937</v>
      </c>
      <c r="C1518" s="138" t="s">
        <v>86</v>
      </c>
      <c r="D1518" s="139">
        <v>1043.79</v>
      </c>
    </row>
    <row r="1519" spans="1:4" ht="12.75" customHeight="1" x14ac:dyDescent="0.25">
      <c r="A1519" s="137" t="s">
        <v>24938</v>
      </c>
      <c r="B1519" s="138" t="s">
        <v>24939</v>
      </c>
      <c r="C1519" s="138" t="s">
        <v>86</v>
      </c>
      <c r="D1519" s="139">
        <v>1210.05</v>
      </c>
    </row>
    <row r="1520" spans="1:4" ht="13.5" customHeight="1" x14ac:dyDescent="0.25">
      <c r="A1520" s="137" t="s">
        <v>24940</v>
      </c>
      <c r="B1520" s="138" t="s">
        <v>24941</v>
      </c>
      <c r="C1520" s="138" t="s">
        <v>86</v>
      </c>
      <c r="D1520" s="139">
        <v>1546.54</v>
      </c>
    </row>
    <row r="1521" spans="1:4" ht="12.75" customHeight="1" x14ac:dyDescent="0.25">
      <c r="A1521" s="137" t="s">
        <v>24942</v>
      </c>
      <c r="B1521" s="138" t="s">
        <v>24943</v>
      </c>
      <c r="C1521" s="138" t="s">
        <v>86</v>
      </c>
      <c r="D1521" s="139">
        <v>1808.85</v>
      </c>
    </row>
    <row r="1522" spans="1:4" ht="12.75" customHeight="1" x14ac:dyDescent="0.25">
      <c r="A1522" s="131" t="s">
        <v>24944</v>
      </c>
      <c r="B1522" s="132" t="s">
        <v>13820</v>
      </c>
      <c r="C1522" s="133"/>
      <c r="D1522" s="133"/>
    </row>
    <row r="1523" spans="1:4" ht="13.5" customHeight="1" x14ac:dyDescent="0.25">
      <c r="A1523" s="134" t="s">
        <v>24945</v>
      </c>
      <c r="B1523" s="135" t="s">
        <v>24946</v>
      </c>
      <c r="C1523" s="136"/>
      <c r="D1523" s="136"/>
    </row>
    <row r="1524" spans="1:4" ht="12.75" customHeight="1" x14ac:dyDescent="0.25">
      <c r="A1524" s="137" t="s">
        <v>24947</v>
      </c>
      <c r="B1524" s="138" t="s">
        <v>24948</v>
      </c>
      <c r="C1524" s="138" t="s">
        <v>284</v>
      </c>
      <c r="D1524" s="139">
        <v>7.7</v>
      </c>
    </row>
    <row r="1525" spans="1:4" ht="12.75" customHeight="1" x14ac:dyDescent="0.25">
      <c r="A1525" s="137" t="s">
        <v>24949</v>
      </c>
      <c r="B1525" s="138" t="s">
        <v>24950</v>
      </c>
      <c r="C1525" s="138" t="s">
        <v>284</v>
      </c>
      <c r="D1525" s="139">
        <v>11.47</v>
      </c>
    </row>
    <row r="1526" spans="1:4" ht="13.5" customHeight="1" x14ac:dyDescent="0.25">
      <c r="A1526" s="137" t="s">
        <v>24951</v>
      </c>
      <c r="B1526" s="138" t="s">
        <v>24952</v>
      </c>
      <c r="C1526" s="138" t="s">
        <v>284</v>
      </c>
      <c r="D1526" s="139">
        <v>25.08</v>
      </c>
    </row>
    <row r="1527" spans="1:4" ht="12.75" customHeight="1" x14ac:dyDescent="0.25">
      <c r="A1527" s="137" t="s">
        <v>24953</v>
      </c>
      <c r="B1527" s="138" t="s">
        <v>24954</v>
      </c>
      <c r="C1527" s="138" t="s">
        <v>284</v>
      </c>
      <c r="D1527" s="139">
        <v>32.93</v>
      </c>
    </row>
    <row r="1528" spans="1:4" ht="13.5" customHeight="1" x14ac:dyDescent="0.25">
      <c r="A1528" s="137" t="s">
        <v>24955</v>
      </c>
      <c r="B1528" s="138" t="s">
        <v>24956</v>
      </c>
      <c r="C1528" s="138" t="s">
        <v>284</v>
      </c>
      <c r="D1528" s="139">
        <v>35.24</v>
      </c>
    </row>
    <row r="1529" spans="1:4" ht="12.75" customHeight="1" x14ac:dyDescent="0.25">
      <c r="A1529" s="137" t="s">
        <v>24957</v>
      </c>
      <c r="B1529" s="138" t="s">
        <v>24958</v>
      </c>
      <c r="C1529" s="138" t="s">
        <v>284</v>
      </c>
      <c r="D1529" s="139">
        <v>38.01</v>
      </c>
    </row>
    <row r="1530" spans="1:4" ht="12.75" customHeight="1" x14ac:dyDescent="0.25">
      <c r="A1530" s="137" t="s">
        <v>24959</v>
      </c>
      <c r="B1530" s="138" t="s">
        <v>24960</v>
      </c>
      <c r="C1530" s="138" t="s">
        <v>284</v>
      </c>
      <c r="D1530" s="139">
        <v>40.67</v>
      </c>
    </row>
    <row r="1531" spans="1:4" ht="13.5" customHeight="1" x14ac:dyDescent="0.25">
      <c r="A1531" s="137" t="s">
        <v>24961</v>
      </c>
      <c r="B1531" s="138" t="s">
        <v>24962</v>
      </c>
      <c r="C1531" s="138" t="s">
        <v>284</v>
      </c>
      <c r="D1531" s="139">
        <v>19.03</v>
      </c>
    </row>
    <row r="1532" spans="1:4" ht="12.75" customHeight="1" x14ac:dyDescent="0.25">
      <c r="A1532" s="137" t="s">
        <v>24963</v>
      </c>
      <c r="B1532" s="138" t="s">
        <v>24964</v>
      </c>
      <c r="C1532" s="138" t="s">
        <v>59</v>
      </c>
      <c r="D1532" s="139">
        <v>9.16</v>
      </c>
    </row>
    <row r="1533" spans="1:4" ht="13.5" customHeight="1" x14ac:dyDescent="0.25">
      <c r="A1533" s="137" t="s">
        <v>24965</v>
      </c>
      <c r="B1533" s="138" t="s">
        <v>24966</v>
      </c>
      <c r="C1533" s="138" t="s">
        <v>59</v>
      </c>
      <c r="D1533" s="139">
        <v>9.16</v>
      </c>
    </row>
    <row r="1534" spans="1:4" ht="12.75" customHeight="1" x14ac:dyDescent="0.25">
      <c r="A1534" s="134" t="s">
        <v>24967</v>
      </c>
      <c r="B1534" s="135" t="s">
        <v>24968</v>
      </c>
      <c r="C1534" s="136"/>
      <c r="D1534" s="136"/>
    </row>
    <row r="1535" spans="1:4" ht="12.75" customHeight="1" x14ac:dyDescent="0.25">
      <c r="A1535" s="137" t="s">
        <v>24969</v>
      </c>
      <c r="B1535" s="138" t="s">
        <v>24970</v>
      </c>
      <c r="C1535" s="138" t="s">
        <v>284</v>
      </c>
      <c r="D1535" s="139">
        <v>55.22</v>
      </c>
    </row>
    <row r="1536" spans="1:4" ht="13.5" customHeight="1" x14ac:dyDescent="0.25">
      <c r="A1536" s="134" t="s">
        <v>24971</v>
      </c>
      <c r="B1536" s="135" t="s">
        <v>24972</v>
      </c>
      <c r="C1536" s="136"/>
      <c r="D1536" s="136"/>
    </row>
    <row r="1537" spans="1:4" ht="12.75" customHeight="1" x14ac:dyDescent="0.25">
      <c r="A1537" s="137" t="s">
        <v>24973</v>
      </c>
      <c r="B1537" s="138" t="s">
        <v>24974</v>
      </c>
      <c r="C1537" s="138" t="s">
        <v>284</v>
      </c>
      <c r="D1537" s="139">
        <v>19.38</v>
      </c>
    </row>
    <row r="1538" spans="1:4" ht="13.5" customHeight="1" x14ac:dyDescent="0.25">
      <c r="A1538" s="134" t="s">
        <v>24975</v>
      </c>
      <c r="B1538" s="135" t="s">
        <v>24976</v>
      </c>
      <c r="C1538" s="136"/>
      <c r="D1538" s="136"/>
    </row>
    <row r="1539" spans="1:4" ht="12.75" customHeight="1" x14ac:dyDescent="0.25">
      <c r="A1539" s="137" t="s">
        <v>24977</v>
      </c>
      <c r="B1539" s="138" t="s">
        <v>24978</v>
      </c>
      <c r="C1539" s="138" t="s">
        <v>284</v>
      </c>
      <c r="D1539" s="139">
        <v>46.66</v>
      </c>
    </row>
    <row r="1540" spans="1:4" ht="12.75" customHeight="1" x14ac:dyDescent="0.25">
      <c r="A1540" s="137" t="s">
        <v>24979</v>
      </c>
      <c r="B1540" s="138" t="s">
        <v>24980</v>
      </c>
      <c r="C1540" s="138" t="s">
        <v>284</v>
      </c>
      <c r="D1540" s="139">
        <v>167.54</v>
      </c>
    </row>
    <row r="1541" spans="1:4" ht="13.5" customHeight="1" x14ac:dyDescent="0.25">
      <c r="A1541" s="134" t="s">
        <v>24981</v>
      </c>
      <c r="B1541" s="135" t="s">
        <v>24982</v>
      </c>
      <c r="C1541" s="136"/>
      <c r="D1541" s="136"/>
    </row>
    <row r="1542" spans="1:4" ht="12.75" customHeight="1" x14ac:dyDescent="0.25">
      <c r="A1542" s="137" t="s">
        <v>24983</v>
      </c>
      <c r="B1542" s="138" t="s">
        <v>24984</v>
      </c>
      <c r="C1542" s="138" t="s">
        <v>59</v>
      </c>
      <c r="D1542" s="139">
        <v>25.07</v>
      </c>
    </row>
    <row r="1543" spans="1:4" ht="12.75" customHeight="1" x14ac:dyDescent="0.25">
      <c r="A1543" s="137" t="s">
        <v>24985</v>
      </c>
      <c r="B1543" s="138" t="s">
        <v>24986</v>
      </c>
      <c r="C1543" s="138" t="s">
        <v>284</v>
      </c>
      <c r="D1543" s="139">
        <v>86.99</v>
      </c>
    </row>
    <row r="1544" spans="1:4" ht="13.5" customHeight="1" x14ac:dyDescent="0.25">
      <c r="A1544" s="137" t="s">
        <v>24987</v>
      </c>
      <c r="B1544" s="138" t="s">
        <v>24988</v>
      </c>
      <c r="C1544" s="138" t="s">
        <v>284</v>
      </c>
      <c r="D1544" s="139">
        <v>254.18</v>
      </c>
    </row>
    <row r="1545" spans="1:4" ht="12.75" customHeight="1" x14ac:dyDescent="0.25">
      <c r="A1545" s="137" t="s">
        <v>24989</v>
      </c>
      <c r="B1545" s="138" t="s">
        <v>24990</v>
      </c>
      <c r="C1545" s="138" t="s">
        <v>284</v>
      </c>
      <c r="D1545" s="139">
        <v>247.43</v>
      </c>
    </row>
    <row r="1546" spans="1:4" ht="13.5" customHeight="1" x14ac:dyDescent="0.25">
      <c r="A1546" s="134" t="s">
        <v>24991</v>
      </c>
      <c r="B1546" s="135" t="s">
        <v>24992</v>
      </c>
      <c r="C1546" s="136"/>
      <c r="D1546" s="136"/>
    </row>
    <row r="1547" spans="1:4" ht="12.75" customHeight="1" x14ac:dyDescent="0.25">
      <c r="A1547" s="137" t="s">
        <v>24993</v>
      </c>
      <c r="B1547" s="138" t="s">
        <v>24994</v>
      </c>
      <c r="C1547" s="138" t="s">
        <v>59</v>
      </c>
      <c r="D1547" s="139">
        <v>8.3800000000000008</v>
      </c>
    </row>
    <row r="1548" spans="1:4" ht="12.75" customHeight="1" x14ac:dyDescent="0.25">
      <c r="A1548" s="131" t="s">
        <v>24995</v>
      </c>
      <c r="B1548" s="132" t="s">
        <v>24996</v>
      </c>
      <c r="C1548" s="133"/>
      <c r="D1548" s="133"/>
    </row>
    <row r="1549" spans="1:4" ht="13.5" customHeight="1" x14ac:dyDescent="0.25">
      <c r="A1549" s="134" t="s">
        <v>24997</v>
      </c>
      <c r="B1549" s="135" t="s">
        <v>24998</v>
      </c>
      <c r="C1549" s="136"/>
      <c r="D1549" s="136"/>
    </row>
    <row r="1550" spans="1:4" ht="12.75" customHeight="1" x14ac:dyDescent="0.25">
      <c r="A1550" s="137" t="s">
        <v>24999</v>
      </c>
      <c r="B1550" s="138" t="s">
        <v>25000</v>
      </c>
      <c r="C1550" s="138" t="s">
        <v>284</v>
      </c>
      <c r="D1550" s="139">
        <v>52.64</v>
      </c>
    </row>
    <row r="1551" spans="1:4" ht="13.5" customHeight="1" x14ac:dyDescent="0.25">
      <c r="A1551" s="137" t="s">
        <v>25001</v>
      </c>
      <c r="B1551" s="138" t="s">
        <v>25002</v>
      </c>
      <c r="C1551" s="138" t="s">
        <v>284</v>
      </c>
      <c r="D1551" s="139">
        <v>66.819999999999993</v>
      </c>
    </row>
    <row r="1552" spans="1:4" ht="12.75" customHeight="1" x14ac:dyDescent="0.25">
      <c r="A1552" s="137" t="s">
        <v>25003</v>
      </c>
      <c r="B1552" s="138" t="s">
        <v>25004</v>
      </c>
      <c r="C1552" s="138" t="s">
        <v>284</v>
      </c>
      <c r="D1552" s="139">
        <v>81.010000000000005</v>
      </c>
    </row>
    <row r="1553" spans="1:4" ht="12.75" customHeight="1" x14ac:dyDescent="0.25">
      <c r="A1553" s="137" t="s">
        <v>25005</v>
      </c>
      <c r="B1553" s="138" t="s">
        <v>25006</v>
      </c>
      <c r="C1553" s="138" t="s">
        <v>284</v>
      </c>
      <c r="D1553" s="139">
        <v>60.95</v>
      </c>
    </row>
    <row r="1554" spans="1:4" ht="13.5" customHeight="1" x14ac:dyDescent="0.25">
      <c r="A1554" s="137" t="s">
        <v>25007</v>
      </c>
      <c r="B1554" s="138" t="s">
        <v>25008</v>
      </c>
      <c r="C1554" s="138" t="s">
        <v>284</v>
      </c>
      <c r="D1554" s="139">
        <v>79.08</v>
      </c>
    </row>
    <row r="1555" spans="1:4" ht="12.75" customHeight="1" x14ac:dyDescent="0.25">
      <c r="A1555" s="137" t="s">
        <v>25009</v>
      </c>
      <c r="B1555" s="138" t="s">
        <v>25010</v>
      </c>
      <c r="C1555" s="138" t="s">
        <v>284</v>
      </c>
      <c r="D1555" s="139">
        <v>91.29</v>
      </c>
    </row>
    <row r="1556" spans="1:4" ht="12.75" customHeight="1" x14ac:dyDescent="0.25">
      <c r="A1556" s="134" t="s">
        <v>25011</v>
      </c>
      <c r="B1556" s="135" t="s">
        <v>25012</v>
      </c>
      <c r="C1556" s="136"/>
      <c r="D1556" s="136"/>
    </row>
    <row r="1557" spans="1:4" ht="13.5" customHeight="1" x14ac:dyDescent="0.25">
      <c r="A1557" s="137" t="s">
        <v>25013</v>
      </c>
      <c r="B1557" s="138" t="s">
        <v>25014</v>
      </c>
      <c r="C1557" s="138" t="s">
        <v>284</v>
      </c>
      <c r="D1557" s="139">
        <v>34.51</v>
      </c>
    </row>
    <row r="1558" spans="1:4" ht="12.75" customHeight="1" x14ac:dyDescent="0.25">
      <c r="A1558" s="137" t="s">
        <v>25015</v>
      </c>
      <c r="B1558" s="138" t="s">
        <v>25016</v>
      </c>
      <c r="C1558" s="138" t="s">
        <v>284</v>
      </c>
      <c r="D1558" s="139">
        <v>37.619999999999997</v>
      </c>
    </row>
    <row r="1559" spans="1:4" ht="13.5" customHeight="1" x14ac:dyDescent="0.25">
      <c r="A1559" s="137" t="s">
        <v>25017</v>
      </c>
      <c r="B1559" s="138" t="s">
        <v>25018</v>
      </c>
      <c r="C1559" s="138" t="s">
        <v>284</v>
      </c>
      <c r="D1559" s="139">
        <v>40.74</v>
      </c>
    </row>
    <row r="1560" spans="1:4" ht="12.75" customHeight="1" x14ac:dyDescent="0.25">
      <c r="A1560" s="134" t="s">
        <v>25019</v>
      </c>
      <c r="B1560" s="135" t="s">
        <v>25020</v>
      </c>
      <c r="C1560" s="136"/>
      <c r="D1560" s="136"/>
    </row>
    <row r="1561" spans="1:4" ht="12.75" customHeight="1" x14ac:dyDescent="0.25">
      <c r="A1561" s="137" t="s">
        <v>25021</v>
      </c>
      <c r="B1561" s="138" t="s">
        <v>25022</v>
      </c>
      <c r="C1561" s="138" t="s">
        <v>284</v>
      </c>
      <c r="D1561" s="139">
        <v>43.67</v>
      </c>
    </row>
    <row r="1562" spans="1:4" ht="13.5" customHeight="1" x14ac:dyDescent="0.25">
      <c r="A1562" s="137" t="s">
        <v>25023</v>
      </c>
      <c r="B1562" s="138" t="s">
        <v>25024</v>
      </c>
      <c r="C1562" s="138" t="s">
        <v>284</v>
      </c>
      <c r="D1562" s="139">
        <v>46.79</v>
      </c>
    </row>
    <row r="1563" spans="1:4" ht="12.75" customHeight="1" x14ac:dyDescent="0.25">
      <c r="A1563" s="137" t="s">
        <v>25025</v>
      </c>
      <c r="B1563" s="138" t="s">
        <v>25026</v>
      </c>
      <c r="C1563" s="138" t="s">
        <v>284</v>
      </c>
      <c r="D1563" s="139">
        <v>45.09</v>
      </c>
    </row>
    <row r="1564" spans="1:4" ht="13.5" customHeight="1" x14ac:dyDescent="0.25">
      <c r="A1564" s="137" t="s">
        <v>25027</v>
      </c>
      <c r="B1564" s="138" t="s">
        <v>25028</v>
      </c>
      <c r="C1564" s="138" t="s">
        <v>284</v>
      </c>
      <c r="D1564" s="139">
        <v>48.21</v>
      </c>
    </row>
    <row r="1565" spans="1:4" ht="12.75" customHeight="1" x14ac:dyDescent="0.25">
      <c r="A1565" s="137" t="s">
        <v>25029</v>
      </c>
      <c r="B1565" s="138" t="s">
        <v>25030</v>
      </c>
      <c r="C1565" s="138" t="s">
        <v>284</v>
      </c>
      <c r="D1565" s="139">
        <v>46.98</v>
      </c>
    </row>
    <row r="1566" spans="1:4" ht="12.75" customHeight="1" x14ac:dyDescent="0.25">
      <c r="A1566" s="137" t="s">
        <v>25031</v>
      </c>
      <c r="B1566" s="138" t="s">
        <v>25032</v>
      </c>
      <c r="C1566" s="138" t="s">
        <v>284</v>
      </c>
      <c r="D1566" s="139">
        <v>50.1</v>
      </c>
    </row>
    <row r="1567" spans="1:4" ht="13.5" customHeight="1" x14ac:dyDescent="0.25">
      <c r="A1567" s="134" t="s">
        <v>25033</v>
      </c>
      <c r="B1567" s="135" t="s">
        <v>25034</v>
      </c>
      <c r="C1567" s="136"/>
      <c r="D1567" s="136"/>
    </row>
    <row r="1568" spans="1:4" ht="12.75" customHeight="1" x14ac:dyDescent="0.25">
      <c r="A1568" s="137" t="s">
        <v>25035</v>
      </c>
      <c r="B1568" s="138" t="s">
        <v>25014</v>
      </c>
      <c r="C1568" s="138" t="s">
        <v>284</v>
      </c>
      <c r="D1568" s="139">
        <v>38.83</v>
      </c>
    </row>
    <row r="1569" spans="1:4" ht="12.75" customHeight="1" x14ac:dyDescent="0.25">
      <c r="A1569" s="137" t="s">
        <v>25036</v>
      </c>
      <c r="B1569" s="138" t="s">
        <v>25016</v>
      </c>
      <c r="C1569" s="138" t="s">
        <v>284</v>
      </c>
      <c r="D1569" s="139">
        <v>41.94</v>
      </c>
    </row>
    <row r="1570" spans="1:4" ht="13.5" customHeight="1" x14ac:dyDescent="0.25">
      <c r="A1570" s="137" t="s">
        <v>25037</v>
      </c>
      <c r="B1570" s="138" t="s">
        <v>25018</v>
      </c>
      <c r="C1570" s="138" t="s">
        <v>284</v>
      </c>
      <c r="D1570" s="139">
        <v>45.06</v>
      </c>
    </row>
    <row r="1571" spans="1:4" ht="12.75" customHeight="1" x14ac:dyDescent="0.25">
      <c r="A1571" s="134" t="s">
        <v>25038</v>
      </c>
      <c r="B1571" s="135" t="s">
        <v>25039</v>
      </c>
      <c r="C1571" s="136"/>
      <c r="D1571" s="136"/>
    </row>
    <row r="1572" spans="1:4" ht="13.5" customHeight="1" x14ac:dyDescent="0.25">
      <c r="A1572" s="137" t="s">
        <v>25040</v>
      </c>
      <c r="B1572" s="138" t="s">
        <v>25041</v>
      </c>
      <c r="C1572" s="138" t="s">
        <v>284</v>
      </c>
      <c r="D1572" s="139">
        <v>46.92</v>
      </c>
    </row>
    <row r="1573" spans="1:4" ht="12.75" customHeight="1" x14ac:dyDescent="0.25">
      <c r="A1573" s="137" t="s">
        <v>25042</v>
      </c>
      <c r="B1573" s="138" t="s">
        <v>25043</v>
      </c>
      <c r="C1573" s="138" t="s">
        <v>284</v>
      </c>
      <c r="D1573" s="139">
        <v>50.04</v>
      </c>
    </row>
    <row r="1574" spans="1:4" ht="12.75" customHeight="1" x14ac:dyDescent="0.25">
      <c r="A1574" s="137" t="s">
        <v>25044</v>
      </c>
      <c r="B1574" s="138" t="s">
        <v>25045</v>
      </c>
      <c r="C1574" s="138" t="s">
        <v>284</v>
      </c>
      <c r="D1574" s="139">
        <v>48.34</v>
      </c>
    </row>
    <row r="1575" spans="1:4" ht="13.5" customHeight="1" x14ac:dyDescent="0.25">
      <c r="A1575" s="137" t="s">
        <v>25046</v>
      </c>
      <c r="B1575" s="138" t="s">
        <v>25047</v>
      </c>
      <c r="C1575" s="138" t="s">
        <v>284</v>
      </c>
      <c r="D1575" s="139">
        <v>51.46</v>
      </c>
    </row>
    <row r="1576" spans="1:4" ht="12.75" customHeight="1" x14ac:dyDescent="0.25">
      <c r="A1576" s="137" t="s">
        <v>25048</v>
      </c>
      <c r="B1576" s="138" t="s">
        <v>25049</v>
      </c>
      <c r="C1576" s="138" t="s">
        <v>284</v>
      </c>
      <c r="D1576" s="139">
        <v>50.23</v>
      </c>
    </row>
    <row r="1577" spans="1:4" ht="13.5" customHeight="1" x14ac:dyDescent="0.25">
      <c r="A1577" s="137" t="s">
        <v>25050</v>
      </c>
      <c r="B1577" s="138" t="s">
        <v>25051</v>
      </c>
      <c r="C1577" s="138" t="s">
        <v>284</v>
      </c>
      <c r="D1577" s="139">
        <v>53.35</v>
      </c>
    </row>
    <row r="1578" spans="1:4" ht="12.75" customHeight="1" x14ac:dyDescent="0.25">
      <c r="A1578" s="134" t="s">
        <v>25052</v>
      </c>
      <c r="B1578" s="135" t="s">
        <v>25053</v>
      </c>
      <c r="C1578" s="136"/>
      <c r="D1578" s="136"/>
    </row>
    <row r="1579" spans="1:4" ht="12.75" customHeight="1" x14ac:dyDescent="0.25">
      <c r="A1579" s="137" t="s">
        <v>25054</v>
      </c>
      <c r="B1579" s="138" t="s">
        <v>25014</v>
      </c>
      <c r="C1579" s="138" t="s">
        <v>284</v>
      </c>
      <c r="D1579" s="139">
        <v>39.119999999999997</v>
      </c>
    </row>
    <row r="1580" spans="1:4" ht="13.5" customHeight="1" x14ac:dyDescent="0.25">
      <c r="A1580" s="137" t="s">
        <v>25055</v>
      </c>
      <c r="B1580" s="138" t="s">
        <v>25018</v>
      </c>
      <c r="C1580" s="138" t="s">
        <v>284</v>
      </c>
      <c r="D1580" s="139">
        <v>47.02</v>
      </c>
    </row>
    <row r="1581" spans="1:4" ht="12.75" customHeight="1" x14ac:dyDescent="0.25">
      <c r="A1581" s="134" t="s">
        <v>25056</v>
      </c>
      <c r="B1581" s="135" t="s">
        <v>13682</v>
      </c>
      <c r="C1581" s="136"/>
      <c r="D1581" s="136"/>
    </row>
    <row r="1582" spans="1:4" ht="12.75" customHeight="1" x14ac:dyDescent="0.25">
      <c r="A1582" s="137" t="s">
        <v>25057</v>
      </c>
      <c r="B1582" s="138" t="s">
        <v>25058</v>
      </c>
      <c r="C1582" s="138" t="s">
        <v>284</v>
      </c>
      <c r="D1582" s="139">
        <v>206.52</v>
      </c>
    </row>
    <row r="1583" spans="1:4" ht="13.5" customHeight="1" x14ac:dyDescent="0.25">
      <c r="A1583" s="134" t="s">
        <v>25059</v>
      </c>
      <c r="B1583" s="135" t="s">
        <v>25060</v>
      </c>
      <c r="C1583" s="136"/>
      <c r="D1583" s="136"/>
    </row>
    <row r="1584" spans="1:4" ht="12.75" customHeight="1" x14ac:dyDescent="0.25">
      <c r="A1584" s="137" t="s">
        <v>25061</v>
      </c>
      <c r="B1584" s="138" t="s">
        <v>25062</v>
      </c>
      <c r="C1584" s="138" t="s">
        <v>284</v>
      </c>
      <c r="D1584" s="139">
        <v>55.66</v>
      </c>
    </row>
    <row r="1585" spans="1:4" ht="13.5" customHeight="1" x14ac:dyDescent="0.25">
      <c r="A1585" s="137" t="s">
        <v>25063</v>
      </c>
      <c r="B1585" s="138" t="s">
        <v>25064</v>
      </c>
      <c r="C1585" s="138" t="s">
        <v>284</v>
      </c>
      <c r="D1585" s="139">
        <v>50.77</v>
      </c>
    </row>
    <row r="1586" spans="1:4" ht="12.75" customHeight="1" x14ac:dyDescent="0.25">
      <c r="A1586" s="137" t="s">
        <v>25065</v>
      </c>
      <c r="B1586" s="138" t="s">
        <v>25066</v>
      </c>
      <c r="C1586" s="138" t="s">
        <v>284</v>
      </c>
      <c r="D1586" s="139">
        <v>45.79</v>
      </c>
    </row>
    <row r="1587" spans="1:4" ht="12.75" customHeight="1" x14ac:dyDescent="0.25">
      <c r="A1587" s="134" t="s">
        <v>25067</v>
      </c>
      <c r="B1587" s="135" t="s">
        <v>25068</v>
      </c>
      <c r="C1587" s="136"/>
      <c r="D1587" s="136"/>
    </row>
    <row r="1588" spans="1:4" ht="13.5" customHeight="1" x14ac:dyDescent="0.25">
      <c r="A1588" s="137" t="s">
        <v>25069</v>
      </c>
      <c r="B1588" s="138" t="s">
        <v>24986</v>
      </c>
      <c r="C1588" s="138" t="s">
        <v>284</v>
      </c>
      <c r="D1588" s="139">
        <v>89.37</v>
      </c>
    </row>
    <row r="1589" spans="1:4" ht="12.75" customHeight="1" x14ac:dyDescent="0.25">
      <c r="A1589" s="137" t="s">
        <v>25070</v>
      </c>
      <c r="B1589" s="138" t="s">
        <v>25071</v>
      </c>
      <c r="C1589" s="138" t="s">
        <v>284</v>
      </c>
      <c r="D1589" s="139">
        <v>247.74</v>
      </c>
    </row>
    <row r="1590" spans="1:4" ht="13.5" customHeight="1" x14ac:dyDescent="0.25">
      <c r="A1590" s="137" t="s">
        <v>25072</v>
      </c>
      <c r="B1590" s="138" t="s">
        <v>25073</v>
      </c>
      <c r="C1590" s="138" t="s">
        <v>284</v>
      </c>
      <c r="D1590" s="139">
        <v>471.22</v>
      </c>
    </row>
    <row r="1591" spans="1:4" ht="12.75" customHeight="1" x14ac:dyDescent="0.25">
      <c r="A1591" s="134" t="s">
        <v>25074</v>
      </c>
      <c r="B1591" s="135" t="s">
        <v>25075</v>
      </c>
      <c r="C1591" s="136"/>
      <c r="D1591" s="136"/>
    </row>
    <row r="1592" spans="1:4" ht="12.75" customHeight="1" x14ac:dyDescent="0.25">
      <c r="A1592" s="137" t="s">
        <v>25076</v>
      </c>
      <c r="B1592" s="138" t="s">
        <v>25077</v>
      </c>
      <c r="C1592" s="138" t="s">
        <v>284</v>
      </c>
      <c r="D1592" s="139">
        <v>84.96</v>
      </c>
    </row>
    <row r="1593" spans="1:4" ht="13.5" customHeight="1" x14ac:dyDescent="0.25">
      <c r="A1593" s="137" t="s">
        <v>25078</v>
      </c>
      <c r="B1593" s="138" t="s">
        <v>25079</v>
      </c>
      <c r="C1593" s="138" t="s">
        <v>284</v>
      </c>
      <c r="D1593" s="139">
        <v>92.98</v>
      </c>
    </row>
    <row r="1594" spans="1:4" ht="12.75" customHeight="1" x14ac:dyDescent="0.25">
      <c r="A1594" s="137" t="s">
        <v>25080</v>
      </c>
      <c r="B1594" s="138" t="s">
        <v>25081</v>
      </c>
      <c r="C1594" s="138" t="s">
        <v>284</v>
      </c>
      <c r="D1594" s="139">
        <v>92.98</v>
      </c>
    </row>
    <row r="1595" spans="1:4" ht="12.75" customHeight="1" x14ac:dyDescent="0.25">
      <c r="A1595" s="134" t="s">
        <v>25082</v>
      </c>
      <c r="B1595" s="135" t="s">
        <v>25083</v>
      </c>
      <c r="C1595" s="136"/>
      <c r="D1595" s="136"/>
    </row>
    <row r="1596" spans="1:4" ht="13.5" customHeight="1" x14ac:dyDescent="0.25">
      <c r="A1596" s="137" t="s">
        <v>25084</v>
      </c>
      <c r="B1596" s="138" t="s">
        <v>25085</v>
      </c>
      <c r="C1596" s="138" t="s">
        <v>284</v>
      </c>
      <c r="D1596" s="139">
        <v>82.99</v>
      </c>
    </row>
    <row r="1597" spans="1:4" ht="12.75" customHeight="1" x14ac:dyDescent="0.25">
      <c r="A1597" s="137" t="s">
        <v>25086</v>
      </c>
      <c r="B1597" s="138" t="s">
        <v>25087</v>
      </c>
      <c r="C1597" s="138" t="s">
        <v>284</v>
      </c>
      <c r="D1597" s="139">
        <v>63.55</v>
      </c>
    </row>
    <row r="1598" spans="1:4" ht="13.5" customHeight="1" x14ac:dyDescent="0.25">
      <c r="A1598" s="137" t="s">
        <v>25088</v>
      </c>
      <c r="B1598" s="138" t="s">
        <v>25089</v>
      </c>
      <c r="C1598" s="138" t="s">
        <v>284</v>
      </c>
      <c r="D1598" s="139">
        <v>188.6</v>
      </c>
    </row>
    <row r="1599" spans="1:4" ht="12.75" customHeight="1" x14ac:dyDescent="0.25">
      <c r="A1599" s="137" t="s">
        <v>25090</v>
      </c>
      <c r="B1599" s="138" t="s">
        <v>25091</v>
      </c>
      <c r="C1599" s="138" t="s">
        <v>284</v>
      </c>
      <c r="D1599" s="139">
        <v>696.53</v>
      </c>
    </row>
    <row r="1600" spans="1:4" ht="12.75" customHeight="1" x14ac:dyDescent="0.25">
      <c r="A1600" s="134" t="s">
        <v>25092</v>
      </c>
      <c r="B1600" s="135" t="s">
        <v>25093</v>
      </c>
      <c r="C1600" s="136"/>
      <c r="D1600" s="136"/>
    </row>
    <row r="1601" spans="1:4" ht="13.5" customHeight="1" x14ac:dyDescent="0.25">
      <c r="A1601" s="137" t="s">
        <v>25094</v>
      </c>
      <c r="B1601" s="138" t="s">
        <v>25095</v>
      </c>
      <c r="C1601" s="138" t="s">
        <v>284</v>
      </c>
      <c r="D1601" s="139">
        <v>83.64</v>
      </c>
    </row>
    <row r="1602" spans="1:4" ht="12.75" customHeight="1" x14ac:dyDescent="0.25">
      <c r="A1602" s="134" t="s">
        <v>25096</v>
      </c>
      <c r="B1602" s="135" t="s">
        <v>25097</v>
      </c>
      <c r="C1602" s="136"/>
      <c r="D1602" s="136"/>
    </row>
    <row r="1603" spans="1:4" ht="13.5" customHeight="1" x14ac:dyDescent="0.25">
      <c r="A1603" s="137" t="s">
        <v>25098</v>
      </c>
      <c r="B1603" s="138" t="s">
        <v>25099</v>
      </c>
      <c r="C1603" s="138" t="s">
        <v>284</v>
      </c>
      <c r="D1603" s="139">
        <v>63.81</v>
      </c>
    </row>
    <row r="1604" spans="1:4" ht="20.25" customHeight="1" x14ac:dyDescent="0.25">
      <c r="A1604" s="137" t="s">
        <v>25100</v>
      </c>
      <c r="B1604" s="138" t="s">
        <v>25101</v>
      </c>
      <c r="C1604" s="138" t="s">
        <v>284</v>
      </c>
      <c r="D1604" s="139">
        <v>82.52</v>
      </c>
    </row>
    <row r="1605" spans="1:4" ht="12.75" customHeight="1" x14ac:dyDescent="0.25">
      <c r="A1605" s="137" t="s">
        <v>25102</v>
      </c>
      <c r="B1605" s="138" t="s">
        <v>25103</v>
      </c>
      <c r="C1605" s="138" t="s">
        <v>284</v>
      </c>
      <c r="D1605" s="139">
        <v>114.39</v>
      </c>
    </row>
    <row r="1606" spans="1:4" ht="13.5" customHeight="1" x14ac:dyDescent="0.25">
      <c r="A1606" s="137" t="s">
        <v>25104</v>
      </c>
      <c r="B1606" s="138" t="s">
        <v>25105</v>
      </c>
      <c r="C1606" s="138" t="s">
        <v>284</v>
      </c>
      <c r="D1606" s="139">
        <v>108.06</v>
      </c>
    </row>
    <row r="1607" spans="1:4" ht="12.75" customHeight="1" x14ac:dyDescent="0.25">
      <c r="A1607" s="137" t="s">
        <v>25106</v>
      </c>
      <c r="B1607" s="138" t="s">
        <v>25107</v>
      </c>
      <c r="C1607" s="138" t="s">
        <v>284</v>
      </c>
      <c r="D1607" s="139">
        <v>123.53</v>
      </c>
    </row>
    <row r="1608" spans="1:4" ht="13.5" customHeight="1" x14ac:dyDescent="0.25">
      <c r="A1608" s="137" t="s">
        <v>25108</v>
      </c>
      <c r="B1608" s="138" t="s">
        <v>25109</v>
      </c>
      <c r="C1608" s="138" t="s">
        <v>284</v>
      </c>
      <c r="D1608" s="139">
        <v>6.33</v>
      </c>
    </row>
    <row r="1609" spans="1:4" ht="12.75" customHeight="1" x14ac:dyDescent="0.25">
      <c r="A1609" s="137" t="s">
        <v>25110</v>
      </c>
      <c r="B1609" s="138" t="s">
        <v>25111</v>
      </c>
      <c r="C1609" s="138" t="s">
        <v>284</v>
      </c>
      <c r="D1609" s="139">
        <v>6.82</v>
      </c>
    </row>
    <row r="1610" spans="1:4" ht="12.75" customHeight="1" x14ac:dyDescent="0.25">
      <c r="A1610" s="134" t="s">
        <v>25112</v>
      </c>
      <c r="B1610" s="135" t="s">
        <v>22450</v>
      </c>
      <c r="C1610" s="136"/>
      <c r="D1610" s="136"/>
    </row>
    <row r="1611" spans="1:4" ht="13.5" customHeight="1" x14ac:dyDescent="0.25">
      <c r="A1611" s="137" t="s">
        <v>25113</v>
      </c>
      <c r="B1611" s="138" t="s">
        <v>25114</v>
      </c>
      <c r="C1611" s="138" t="s">
        <v>284</v>
      </c>
      <c r="D1611" s="139">
        <v>158.12</v>
      </c>
    </row>
    <row r="1612" spans="1:4" ht="12.75" customHeight="1" x14ac:dyDescent="0.25">
      <c r="A1612" s="137" t="s">
        <v>25115</v>
      </c>
      <c r="B1612" s="138" t="s">
        <v>25116</v>
      </c>
      <c r="C1612" s="138" t="s">
        <v>284</v>
      </c>
      <c r="D1612" s="139">
        <v>42</v>
      </c>
    </row>
    <row r="1613" spans="1:4" ht="12.75" customHeight="1" x14ac:dyDescent="0.25">
      <c r="A1613" s="134" t="s">
        <v>25117</v>
      </c>
      <c r="B1613" s="135" t="s">
        <v>25118</v>
      </c>
      <c r="C1613" s="136"/>
      <c r="D1613" s="136"/>
    </row>
    <row r="1614" spans="1:4" ht="13.5" customHeight="1" x14ac:dyDescent="0.25">
      <c r="A1614" s="137" t="s">
        <v>25119</v>
      </c>
      <c r="B1614" s="138" t="s">
        <v>25120</v>
      </c>
      <c r="C1614" s="138" t="s">
        <v>59</v>
      </c>
      <c r="D1614" s="139">
        <v>25.29</v>
      </c>
    </row>
    <row r="1615" spans="1:4" ht="12.75" customHeight="1" x14ac:dyDescent="0.25">
      <c r="A1615" s="134" t="s">
        <v>25121</v>
      </c>
      <c r="B1615" s="135" t="s">
        <v>25122</v>
      </c>
      <c r="C1615" s="136"/>
      <c r="D1615" s="136"/>
    </row>
    <row r="1616" spans="1:4" ht="13.5" customHeight="1" x14ac:dyDescent="0.25">
      <c r="A1616" s="137" t="s">
        <v>25123</v>
      </c>
      <c r="B1616" s="138" t="s">
        <v>25124</v>
      </c>
      <c r="C1616" s="138" t="s">
        <v>59</v>
      </c>
      <c r="D1616" s="139">
        <v>24.76</v>
      </c>
    </row>
    <row r="1617" spans="1:4" ht="12.75" customHeight="1" x14ac:dyDescent="0.25">
      <c r="A1617" s="137" t="s">
        <v>25125</v>
      </c>
      <c r="B1617" s="138" t="s">
        <v>25126</v>
      </c>
      <c r="C1617" s="138" t="s">
        <v>59</v>
      </c>
      <c r="D1617" s="139">
        <v>25.07</v>
      </c>
    </row>
    <row r="1618" spans="1:4" ht="12.75" customHeight="1" x14ac:dyDescent="0.25">
      <c r="A1618" s="137" t="s">
        <v>25127</v>
      </c>
      <c r="B1618" s="138" t="s">
        <v>25128</v>
      </c>
      <c r="C1618" s="138" t="s">
        <v>59</v>
      </c>
      <c r="D1618" s="139">
        <v>37.119999999999997</v>
      </c>
    </row>
    <row r="1619" spans="1:4" ht="13.5" customHeight="1" x14ac:dyDescent="0.25">
      <c r="A1619" s="134" t="s">
        <v>25129</v>
      </c>
      <c r="B1619" s="135" t="s">
        <v>25130</v>
      </c>
      <c r="C1619" s="136"/>
      <c r="D1619" s="136"/>
    </row>
    <row r="1620" spans="1:4" ht="12.75" customHeight="1" x14ac:dyDescent="0.25">
      <c r="A1620" s="137" t="s">
        <v>25131</v>
      </c>
      <c r="B1620" s="138" t="s">
        <v>25132</v>
      </c>
      <c r="C1620" s="138" t="s">
        <v>59</v>
      </c>
      <c r="D1620" s="139">
        <v>11.09</v>
      </c>
    </row>
    <row r="1621" spans="1:4" ht="13.5" customHeight="1" x14ac:dyDescent="0.25">
      <c r="A1621" s="137" t="s">
        <v>25133</v>
      </c>
      <c r="B1621" s="138" t="s">
        <v>25134</v>
      </c>
      <c r="C1621" s="138" t="s">
        <v>59</v>
      </c>
      <c r="D1621" s="139">
        <v>11.34</v>
      </c>
    </row>
    <row r="1622" spans="1:4" ht="12.75" customHeight="1" x14ac:dyDescent="0.25">
      <c r="A1622" s="134" t="s">
        <v>25135</v>
      </c>
      <c r="B1622" s="135" t="s">
        <v>25136</v>
      </c>
      <c r="C1622" s="136"/>
      <c r="D1622" s="136"/>
    </row>
    <row r="1623" spans="1:4" ht="12.75" customHeight="1" x14ac:dyDescent="0.25">
      <c r="A1623" s="137" t="s">
        <v>25137</v>
      </c>
      <c r="B1623" s="138" t="s">
        <v>25138</v>
      </c>
      <c r="C1623" s="138" t="s">
        <v>284</v>
      </c>
      <c r="D1623" s="139">
        <v>256.57</v>
      </c>
    </row>
    <row r="1624" spans="1:4" ht="13.5" customHeight="1" x14ac:dyDescent="0.25">
      <c r="A1624" s="137" t="s">
        <v>25139</v>
      </c>
      <c r="B1624" s="138" t="s">
        <v>25140</v>
      </c>
      <c r="C1624" s="138" t="s">
        <v>284</v>
      </c>
      <c r="D1624" s="139">
        <v>465.43</v>
      </c>
    </row>
    <row r="1625" spans="1:4" ht="12.75" customHeight="1" x14ac:dyDescent="0.25">
      <c r="A1625" s="137" t="s">
        <v>25141</v>
      </c>
      <c r="B1625" s="138" t="s">
        <v>25142</v>
      </c>
      <c r="C1625" s="138" t="s">
        <v>284</v>
      </c>
      <c r="D1625" s="139">
        <v>162.38999999999999</v>
      </c>
    </row>
    <row r="1626" spans="1:4" ht="12.75" customHeight="1" x14ac:dyDescent="0.25">
      <c r="A1626" s="137" t="s">
        <v>25143</v>
      </c>
      <c r="B1626" s="138" t="s">
        <v>25144</v>
      </c>
      <c r="C1626" s="138" t="s">
        <v>284</v>
      </c>
      <c r="D1626" s="139">
        <v>332.39</v>
      </c>
    </row>
    <row r="1627" spans="1:4" ht="13.5" customHeight="1" x14ac:dyDescent="0.25">
      <c r="A1627" s="134" t="s">
        <v>25145</v>
      </c>
      <c r="B1627" s="135" t="s">
        <v>25146</v>
      </c>
      <c r="C1627" s="136"/>
      <c r="D1627" s="136"/>
    </row>
    <row r="1628" spans="1:4" ht="12.75" customHeight="1" x14ac:dyDescent="0.25">
      <c r="A1628" s="137" t="s">
        <v>25147</v>
      </c>
      <c r="B1628" s="138" t="s">
        <v>25148</v>
      </c>
      <c r="C1628" s="138" t="s">
        <v>284</v>
      </c>
      <c r="D1628" s="139">
        <v>256.57</v>
      </c>
    </row>
    <row r="1629" spans="1:4" ht="13.5" customHeight="1" x14ac:dyDescent="0.25">
      <c r="A1629" s="137" t="s">
        <v>25149</v>
      </c>
      <c r="B1629" s="138" t="s">
        <v>25150</v>
      </c>
      <c r="C1629" s="138" t="s">
        <v>284</v>
      </c>
      <c r="D1629" s="139">
        <v>465.43</v>
      </c>
    </row>
    <row r="1630" spans="1:4" ht="12.75" customHeight="1" x14ac:dyDescent="0.25">
      <c r="A1630" s="137" t="s">
        <v>25151</v>
      </c>
      <c r="B1630" s="138" t="s">
        <v>25152</v>
      </c>
      <c r="C1630" s="138" t="s">
        <v>284</v>
      </c>
      <c r="D1630" s="139">
        <v>162.38999999999999</v>
      </c>
    </row>
    <row r="1631" spans="1:4" ht="12.75" customHeight="1" x14ac:dyDescent="0.25">
      <c r="A1631" s="134" t="s">
        <v>25153</v>
      </c>
      <c r="B1631" s="135" t="s">
        <v>13807</v>
      </c>
      <c r="C1631" s="136"/>
      <c r="D1631" s="136"/>
    </row>
    <row r="1632" spans="1:4" ht="13.5" customHeight="1" x14ac:dyDescent="0.25">
      <c r="A1632" s="137" t="s">
        <v>25154</v>
      </c>
      <c r="B1632" s="138" t="s">
        <v>25155</v>
      </c>
      <c r="C1632" s="138" t="s">
        <v>59</v>
      </c>
      <c r="D1632" s="139">
        <v>42.06</v>
      </c>
    </row>
    <row r="1633" spans="1:4" ht="12.75" customHeight="1" x14ac:dyDescent="0.25">
      <c r="A1633" s="137" t="s">
        <v>25156</v>
      </c>
      <c r="B1633" s="138" t="s">
        <v>25157</v>
      </c>
      <c r="C1633" s="138" t="s">
        <v>59</v>
      </c>
      <c r="D1633" s="139">
        <v>50.69</v>
      </c>
    </row>
    <row r="1634" spans="1:4" ht="13.5" customHeight="1" x14ac:dyDescent="0.25">
      <c r="A1634" s="137" t="s">
        <v>25158</v>
      </c>
      <c r="B1634" s="138" t="s">
        <v>25159</v>
      </c>
      <c r="C1634" s="138" t="s">
        <v>59</v>
      </c>
      <c r="D1634" s="139">
        <v>65.92</v>
      </c>
    </row>
    <row r="1635" spans="1:4" ht="12.75" customHeight="1" x14ac:dyDescent="0.25">
      <c r="A1635" s="137" t="s">
        <v>25160</v>
      </c>
      <c r="B1635" s="138" t="s">
        <v>25161</v>
      </c>
      <c r="C1635" s="138" t="s">
        <v>59</v>
      </c>
      <c r="D1635" s="139">
        <v>73.28</v>
      </c>
    </row>
    <row r="1636" spans="1:4" ht="12.75" customHeight="1" x14ac:dyDescent="0.25">
      <c r="A1636" s="137" t="s">
        <v>25162</v>
      </c>
      <c r="B1636" s="138" t="s">
        <v>25163</v>
      </c>
      <c r="C1636" s="138" t="s">
        <v>59</v>
      </c>
      <c r="D1636" s="139">
        <v>107.68</v>
      </c>
    </row>
    <row r="1637" spans="1:4" ht="13.5" customHeight="1" x14ac:dyDescent="0.25">
      <c r="A1637" s="137" t="s">
        <v>25164</v>
      </c>
      <c r="B1637" s="138" t="s">
        <v>25165</v>
      </c>
      <c r="C1637" s="138" t="s">
        <v>59</v>
      </c>
      <c r="D1637" s="139">
        <v>169.09</v>
      </c>
    </row>
    <row r="1638" spans="1:4" ht="12.75" customHeight="1" x14ac:dyDescent="0.25">
      <c r="A1638" s="137" t="s">
        <v>25166</v>
      </c>
      <c r="B1638" s="138" t="s">
        <v>25167</v>
      </c>
      <c r="C1638" s="138" t="s">
        <v>59</v>
      </c>
      <c r="D1638" s="139">
        <v>245.96</v>
      </c>
    </row>
    <row r="1639" spans="1:4" ht="12.75" customHeight="1" x14ac:dyDescent="0.25">
      <c r="A1639" s="134" t="s">
        <v>25168</v>
      </c>
      <c r="B1639" s="135" t="s">
        <v>25169</v>
      </c>
      <c r="C1639" s="136"/>
      <c r="D1639" s="136"/>
    </row>
    <row r="1640" spans="1:4" ht="13.5" customHeight="1" x14ac:dyDescent="0.25">
      <c r="A1640" s="137" t="s">
        <v>25170</v>
      </c>
      <c r="B1640" s="138" t="s">
        <v>27</v>
      </c>
      <c r="C1640" s="138" t="s">
        <v>38</v>
      </c>
      <c r="D1640" s="139">
        <v>14.74</v>
      </c>
    </row>
    <row r="1641" spans="1:4" ht="12.75" customHeight="1" x14ac:dyDescent="0.25">
      <c r="A1641" s="131" t="s">
        <v>25171</v>
      </c>
      <c r="B1641" s="132" t="s">
        <v>25172</v>
      </c>
      <c r="C1641" s="133"/>
      <c r="D1641" s="133"/>
    </row>
    <row r="1642" spans="1:4" ht="13.5" customHeight="1" x14ac:dyDescent="0.25">
      <c r="A1642" s="134" t="s">
        <v>25173</v>
      </c>
      <c r="B1642" s="135" t="s">
        <v>25174</v>
      </c>
      <c r="C1642" s="136"/>
      <c r="D1642" s="136"/>
    </row>
    <row r="1643" spans="1:4" ht="2.25" customHeight="1" x14ac:dyDescent="0.25">
      <c r="A1643" s="137" t="s">
        <v>25175</v>
      </c>
      <c r="B1643" s="486" t="s">
        <v>25176</v>
      </c>
      <c r="C1643" s="138" t="s">
        <v>284</v>
      </c>
      <c r="D1643" s="139">
        <v>148.12</v>
      </c>
    </row>
    <row r="1644" spans="1:4" ht="12.75" customHeight="1" x14ac:dyDescent="0.25">
      <c r="B1644" s="486"/>
    </row>
    <row r="1645" spans="1:4" ht="3" customHeight="1" x14ac:dyDescent="0.25">
      <c r="A1645" s="137" t="s">
        <v>25177</v>
      </c>
      <c r="B1645" s="486" t="s">
        <v>25178</v>
      </c>
      <c r="C1645" s="138" t="s">
        <v>284</v>
      </c>
      <c r="D1645" s="139">
        <v>183.42</v>
      </c>
    </row>
    <row r="1646" spans="1:4" ht="12.75" customHeight="1" x14ac:dyDescent="0.25">
      <c r="B1646" s="486"/>
    </row>
    <row r="1647" spans="1:4" ht="3" customHeight="1" x14ac:dyDescent="0.25">
      <c r="A1647" s="137" t="s">
        <v>25179</v>
      </c>
      <c r="B1647" s="486" t="s">
        <v>25180</v>
      </c>
      <c r="C1647" s="138" t="s">
        <v>284</v>
      </c>
      <c r="D1647" s="139">
        <v>175.21</v>
      </c>
    </row>
    <row r="1648" spans="1:4" ht="12.75" customHeight="1" x14ac:dyDescent="0.25">
      <c r="B1648" s="486"/>
    </row>
    <row r="1649" spans="1:4" ht="2.25" customHeight="1" x14ac:dyDescent="0.25">
      <c r="A1649" s="137" t="s">
        <v>25181</v>
      </c>
      <c r="B1649" s="486" t="s">
        <v>25182</v>
      </c>
      <c r="C1649" s="138" t="s">
        <v>284</v>
      </c>
      <c r="D1649" s="139">
        <v>153.61000000000001</v>
      </c>
    </row>
    <row r="1650" spans="1:4" ht="13.5" customHeight="1" x14ac:dyDescent="0.25">
      <c r="B1650" s="486"/>
    </row>
    <row r="1651" spans="1:4" ht="2.25" customHeight="1" x14ac:dyDescent="0.25">
      <c r="A1651" s="137" t="s">
        <v>25183</v>
      </c>
      <c r="B1651" s="486" t="s">
        <v>25184</v>
      </c>
      <c r="C1651" s="138" t="s">
        <v>284</v>
      </c>
      <c r="D1651" s="139">
        <v>343.42</v>
      </c>
    </row>
    <row r="1652" spans="1:4" ht="13.5" customHeight="1" x14ac:dyDescent="0.25">
      <c r="B1652" s="486"/>
    </row>
    <row r="1653" spans="1:4" ht="2.25" customHeight="1" x14ac:dyDescent="0.25">
      <c r="A1653" s="137" t="s">
        <v>25185</v>
      </c>
      <c r="B1653" s="486" t="s">
        <v>25186</v>
      </c>
      <c r="C1653" s="138" t="s">
        <v>284</v>
      </c>
      <c r="D1653" s="139">
        <v>343.45</v>
      </c>
    </row>
    <row r="1654" spans="1:4" ht="12.75" customHeight="1" x14ac:dyDescent="0.25">
      <c r="B1654" s="486"/>
    </row>
    <row r="1655" spans="1:4" ht="3" customHeight="1" x14ac:dyDescent="0.25">
      <c r="A1655" s="137" t="s">
        <v>25187</v>
      </c>
      <c r="B1655" s="486" t="s">
        <v>25188</v>
      </c>
      <c r="C1655" s="138" t="s">
        <v>284</v>
      </c>
      <c r="D1655" s="139">
        <v>282.5</v>
      </c>
    </row>
    <row r="1656" spans="1:4" ht="12.75" customHeight="1" x14ac:dyDescent="0.25">
      <c r="B1656" s="486"/>
    </row>
    <row r="1657" spans="1:4" ht="2.25" customHeight="1" x14ac:dyDescent="0.25">
      <c r="A1657" s="137" t="s">
        <v>25189</v>
      </c>
      <c r="B1657" s="486" t="s">
        <v>25190</v>
      </c>
      <c r="C1657" s="138" t="s">
        <v>284</v>
      </c>
      <c r="D1657" s="139">
        <v>529.35</v>
      </c>
    </row>
    <row r="1658" spans="1:4" ht="13.5" customHeight="1" x14ac:dyDescent="0.25">
      <c r="B1658" s="486"/>
    </row>
    <row r="1659" spans="1:4" ht="2.25" customHeight="1" x14ac:dyDescent="0.25">
      <c r="A1659" s="137" t="s">
        <v>25191</v>
      </c>
      <c r="B1659" s="486" t="s">
        <v>25192</v>
      </c>
      <c r="C1659" s="138" t="s">
        <v>284</v>
      </c>
      <c r="D1659" s="139">
        <v>724.71</v>
      </c>
    </row>
    <row r="1660" spans="1:4" ht="13.5" customHeight="1" x14ac:dyDescent="0.25">
      <c r="B1660" s="486"/>
    </row>
    <row r="1661" spans="1:4" ht="12.75" customHeight="1" x14ac:dyDescent="0.25">
      <c r="A1661" s="137" t="s">
        <v>25193</v>
      </c>
      <c r="B1661" s="138" t="s">
        <v>25194</v>
      </c>
      <c r="C1661" s="138" t="s">
        <v>284</v>
      </c>
      <c r="D1661" s="139">
        <v>346.37</v>
      </c>
    </row>
    <row r="1662" spans="1:4" ht="12.75" customHeight="1" x14ac:dyDescent="0.25">
      <c r="A1662" s="137" t="s">
        <v>25195</v>
      </c>
      <c r="B1662" s="138" t="s">
        <v>25196</v>
      </c>
      <c r="C1662" s="138" t="s">
        <v>284</v>
      </c>
      <c r="D1662" s="139">
        <v>585.97</v>
      </c>
    </row>
    <row r="1663" spans="1:4" ht="13.5" customHeight="1" x14ac:dyDescent="0.25">
      <c r="A1663" s="137" t="s">
        <v>25197</v>
      </c>
      <c r="B1663" s="138" t="s">
        <v>25198</v>
      </c>
      <c r="C1663" s="138" t="s">
        <v>284</v>
      </c>
      <c r="D1663" s="139">
        <v>775.55</v>
      </c>
    </row>
    <row r="1664" spans="1:4" ht="12.75" customHeight="1" x14ac:dyDescent="0.25">
      <c r="A1664" s="137" t="s">
        <v>25199</v>
      </c>
      <c r="B1664" s="138" t="s">
        <v>25200</v>
      </c>
      <c r="C1664" s="138" t="s">
        <v>284</v>
      </c>
      <c r="D1664" s="139">
        <v>223.73</v>
      </c>
    </row>
    <row r="1665" spans="1:4" ht="13.5" customHeight="1" x14ac:dyDescent="0.25">
      <c r="A1665" s="137" t="s">
        <v>25201</v>
      </c>
      <c r="B1665" s="138" t="s">
        <v>25202</v>
      </c>
      <c r="C1665" s="138" t="s">
        <v>284</v>
      </c>
      <c r="D1665" s="139">
        <v>254.56</v>
      </c>
    </row>
    <row r="1666" spans="1:4" ht="12.75" customHeight="1" x14ac:dyDescent="0.25">
      <c r="A1666" s="137" t="s">
        <v>25203</v>
      </c>
      <c r="B1666" s="138" t="s">
        <v>25204</v>
      </c>
      <c r="C1666" s="138" t="s">
        <v>284</v>
      </c>
      <c r="D1666" s="139">
        <v>291.27</v>
      </c>
    </row>
    <row r="1667" spans="1:4" ht="12.75" customHeight="1" x14ac:dyDescent="0.25">
      <c r="A1667" s="134" t="s">
        <v>25205</v>
      </c>
      <c r="B1667" s="135" t="s">
        <v>25206</v>
      </c>
      <c r="C1667" s="136"/>
      <c r="D1667" s="136"/>
    </row>
    <row r="1668" spans="1:4" ht="3" customHeight="1" x14ac:dyDescent="0.25">
      <c r="A1668" s="137" t="s">
        <v>25207</v>
      </c>
      <c r="B1668" s="486" t="s">
        <v>25208</v>
      </c>
      <c r="C1668" s="138" t="s">
        <v>284</v>
      </c>
      <c r="D1668" s="139">
        <v>376.19</v>
      </c>
    </row>
    <row r="1669" spans="1:4" ht="12.75" customHeight="1" x14ac:dyDescent="0.25">
      <c r="B1669" s="486"/>
    </row>
    <row r="1670" spans="1:4" ht="2.25" customHeight="1" x14ac:dyDescent="0.25">
      <c r="A1670" s="137" t="s">
        <v>25209</v>
      </c>
      <c r="B1670" s="486" t="s">
        <v>25210</v>
      </c>
      <c r="C1670" s="138" t="s">
        <v>284</v>
      </c>
      <c r="D1670" s="139">
        <v>362.16</v>
      </c>
    </row>
    <row r="1671" spans="1:4" ht="13.5" customHeight="1" x14ac:dyDescent="0.25">
      <c r="B1671" s="486"/>
    </row>
    <row r="1672" spans="1:4" ht="12.75" customHeight="1" x14ac:dyDescent="0.25">
      <c r="A1672" s="137" t="s">
        <v>25211</v>
      </c>
      <c r="B1672" s="138" t="s">
        <v>25212</v>
      </c>
      <c r="C1672" s="138" t="s">
        <v>284</v>
      </c>
      <c r="D1672" s="139">
        <v>355.49</v>
      </c>
    </row>
    <row r="1673" spans="1:4" ht="13.5" customHeight="1" x14ac:dyDescent="0.25">
      <c r="A1673" s="131" t="s">
        <v>25213</v>
      </c>
      <c r="B1673" s="132" t="s">
        <v>14007</v>
      </c>
      <c r="C1673" s="133"/>
      <c r="D1673" s="133"/>
    </row>
    <row r="1674" spans="1:4" ht="12.75" customHeight="1" x14ac:dyDescent="0.25">
      <c r="A1674" s="134" t="s">
        <v>25214</v>
      </c>
      <c r="B1674" s="135" t="s">
        <v>25215</v>
      </c>
      <c r="C1674" s="136"/>
      <c r="D1674" s="136"/>
    </row>
    <row r="1675" spans="1:4" ht="12.75" customHeight="1" x14ac:dyDescent="0.25">
      <c r="A1675" s="137" t="s">
        <v>25216</v>
      </c>
      <c r="B1675" s="138" t="s">
        <v>25217</v>
      </c>
      <c r="C1675" s="138" t="s">
        <v>284</v>
      </c>
      <c r="D1675" s="139">
        <v>16.920000000000002</v>
      </c>
    </row>
    <row r="1676" spans="1:4" ht="13.5" customHeight="1" x14ac:dyDescent="0.25">
      <c r="A1676" s="137" t="s">
        <v>25218</v>
      </c>
      <c r="B1676" s="138" t="s">
        <v>25219</v>
      </c>
      <c r="C1676" s="138" t="s">
        <v>284</v>
      </c>
      <c r="D1676" s="139">
        <v>23.54</v>
      </c>
    </row>
    <row r="1677" spans="1:4" ht="12.75" customHeight="1" x14ac:dyDescent="0.25">
      <c r="A1677" s="137" t="s">
        <v>25220</v>
      </c>
      <c r="B1677" s="138" t="s">
        <v>25221</v>
      </c>
      <c r="C1677" s="138" t="s">
        <v>284</v>
      </c>
      <c r="D1677" s="139">
        <v>3.02</v>
      </c>
    </row>
    <row r="1678" spans="1:4" ht="13.5" customHeight="1" x14ac:dyDescent="0.25">
      <c r="A1678" s="137" t="s">
        <v>25222</v>
      </c>
      <c r="B1678" s="138" t="s">
        <v>25223</v>
      </c>
      <c r="C1678" s="138" t="s">
        <v>284</v>
      </c>
      <c r="D1678" s="139">
        <v>4.25</v>
      </c>
    </row>
    <row r="1679" spans="1:4" ht="12.75" customHeight="1" x14ac:dyDescent="0.25">
      <c r="A1679" s="137" t="s">
        <v>25224</v>
      </c>
      <c r="B1679" s="138" t="s">
        <v>25225</v>
      </c>
      <c r="C1679" s="138" t="s">
        <v>284</v>
      </c>
      <c r="D1679" s="139">
        <v>12.85</v>
      </c>
    </row>
    <row r="1680" spans="1:4" ht="12.75" customHeight="1" x14ac:dyDescent="0.25">
      <c r="A1680" s="137" t="s">
        <v>25226</v>
      </c>
      <c r="B1680" s="138" t="s">
        <v>25227</v>
      </c>
      <c r="C1680" s="138" t="s">
        <v>284</v>
      </c>
      <c r="D1680" s="139">
        <v>15.23</v>
      </c>
    </row>
    <row r="1681" spans="1:4" ht="3" customHeight="1" x14ac:dyDescent="0.25">
      <c r="A1681" s="137" t="s">
        <v>25228</v>
      </c>
      <c r="B1681" s="486" t="s">
        <v>25229</v>
      </c>
      <c r="C1681" s="138" t="s">
        <v>284</v>
      </c>
      <c r="D1681" s="139">
        <v>16.2</v>
      </c>
    </row>
    <row r="1682" spans="1:4" ht="12.75" customHeight="1" x14ac:dyDescent="0.25">
      <c r="B1682" s="486"/>
    </row>
    <row r="1683" spans="1:4" ht="13.5" customHeight="1" x14ac:dyDescent="0.25">
      <c r="A1683" s="134" t="s">
        <v>25230</v>
      </c>
      <c r="B1683" s="135" t="s">
        <v>25231</v>
      </c>
      <c r="C1683" s="136"/>
      <c r="D1683" s="136"/>
    </row>
    <row r="1684" spans="1:4" ht="12.75" customHeight="1" x14ac:dyDescent="0.25">
      <c r="A1684" s="137" t="s">
        <v>25232</v>
      </c>
      <c r="B1684" s="138" t="s">
        <v>25233</v>
      </c>
      <c r="C1684" s="138" t="s">
        <v>284</v>
      </c>
      <c r="D1684" s="139">
        <v>17.37</v>
      </c>
    </row>
    <row r="1685" spans="1:4" ht="12.75" customHeight="1" x14ac:dyDescent="0.25">
      <c r="A1685" s="137" t="s">
        <v>25234</v>
      </c>
      <c r="B1685" s="138" t="s">
        <v>25235</v>
      </c>
      <c r="C1685" s="138" t="s">
        <v>284</v>
      </c>
      <c r="D1685" s="139">
        <v>23.82</v>
      </c>
    </row>
    <row r="1686" spans="1:4" ht="13.5" customHeight="1" x14ac:dyDescent="0.25">
      <c r="A1686" s="137" t="s">
        <v>25236</v>
      </c>
      <c r="B1686" s="138" t="s">
        <v>25237</v>
      </c>
      <c r="C1686" s="138" t="s">
        <v>284</v>
      </c>
      <c r="D1686" s="139">
        <v>11.7</v>
      </c>
    </row>
    <row r="1687" spans="1:4" ht="12.75" customHeight="1" x14ac:dyDescent="0.25">
      <c r="A1687" s="137" t="s">
        <v>25238</v>
      </c>
      <c r="B1687" s="138" t="s">
        <v>25239</v>
      </c>
      <c r="C1687" s="138" t="s">
        <v>284</v>
      </c>
      <c r="D1687" s="139">
        <v>14.37</v>
      </c>
    </row>
    <row r="1688" spans="1:4" ht="12.75" customHeight="1" x14ac:dyDescent="0.25">
      <c r="A1688" s="137" t="s">
        <v>25240</v>
      </c>
      <c r="B1688" s="138" t="s">
        <v>25241</v>
      </c>
      <c r="C1688" s="138" t="s">
        <v>284</v>
      </c>
      <c r="D1688" s="139">
        <v>3.03</v>
      </c>
    </row>
    <row r="1689" spans="1:4" ht="13.5" customHeight="1" x14ac:dyDescent="0.25">
      <c r="A1689" s="137" t="s">
        <v>25242</v>
      </c>
      <c r="B1689" s="138" t="s">
        <v>25243</v>
      </c>
      <c r="C1689" s="138" t="s">
        <v>284</v>
      </c>
      <c r="D1689" s="139">
        <v>2.71</v>
      </c>
    </row>
    <row r="1690" spans="1:4" ht="12.75" customHeight="1" x14ac:dyDescent="0.25">
      <c r="A1690" s="137" t="s">
        <v>25244</v>
      </c>
      <c r="B1690" s="138" t="s">
        <v>25245</v>
      </c>
      <c r="C1690" s="138" t="s">
        <v>284</v>
      </c>
      <c r="D1690" s="139">
        <v>4.26</v>
      </c>
    </row>
    <row r="1691" spans="1:4" ht="13.5" customHeight="1" x14ac:dyDescent="0.25">
      <c r="A1691" s="137" t="s">
        <v>25246</v>
      </c>
      <c r="B1691" s="138" t="s">
        <v>25247</v>
      </c>
      <c r="C1691" s="138" t="s">
        <v>284</v>
      </c>
      <c r="D1691" s="139">
        <v>3.94</v>
      </c>
    </row>
    <row r="1692" spans="1:4" ht="12.75" customHeight="1" x14ac:dyDescent="0.25">
      <c r="A1692" s="137" t="s">
        <v>25248</v>
      </c>
      <c r="B1692" s="138" t="s">
        <v>25249</v>
      </c>
      <c r="C1692" s="138" t="s">
        <v>284</v>
      </c>
      <c r="D1692" s="139">
        <v>13.69</v>
      </c>
    </row>
    <row r="1693" spans="1:4" ht="12.75" customHeight="1" x14ac:dyDescent="0.25">
      <c r="A1693" s="137" t="s">
        <v>25250</v>
      </c>
      <c r="B1693" s="138" t="s">
        <v>25251</v>
      </c>
      <c r="C1693" s="138" t="s">
        <v>284</v>
      </c>
      <c r="D1693" s="139">
        <v>12.21</v>
      </c>
    </row>
    <row r="1694" spans="1:4" ht="3" customHeight="1" x14ac:dyDescent="0.25">
      <c r="A1694" s="137" t="s">
        <v>25252</v>
      </c>
      <c r="B1694" s="486" t="s">
        <v>25253</v>
      </c>
      <c r="C1694" s="138" t="s">
        <v>284</v>
      </c>
      <c r="D1694" s="139">
        <v>17.61</v>
      </c>
    </row>
    <row r="1695" spans="1:4" ht="12.75" customHeight="1" x14ac:dyDescent="0.25">
      <c r="B1695" s="486"/>
    </row>
    <row r="1696" spans="1:4" ht="13.5" customHeight="1" x14ac:dyDescent="0.25">
      <c r="A1696" s="137" t="s">
        <v>25254</v>
      </c>
      <c r="B1696" s="138" t="s">
        <v>25255</v>
      </c>
      <c r="C1696" s="138" t="s">
        <v>284</v>
      </c>
      <c r="D1696" s="139">
        <v>16.13</v>
      </c>
    </row>
    <row r="1697" spans="1:4" ht="2.25" customHeight="1" x14ac:dyDescent="0.25">
      <c r="A1697" s="137" t="s">
        <v>25256</v>
      </c>
      <c r="B1697" s="138" t="s">
        <v>25257</v>
      </c>
      <c r="C1697" s="138" t="s">
        <v>284</v>
      </c>
      <c r="D1697" s="139">
        <v>18.45</v>
      </c>
    </row>
    <row r="1698" spans="1:4" ht="12.75" customHeight="1" x14ac:dyDescent="0.25">
      <c r="A1698" s="134" t="s">
        <v>25258</v>
      </c>
      <c r="B1698" s="135" t="s">
        <v>25259</v>
      </c>
      <c r="C1698" s="136"/>
      <c r="D1698" s="136"/>
    </row>
    <row r="1699" spans="1:4" ht="13.5" customHeight="1" x14ac:dyDescent="0.25">
      <c r="A1699" s="137" t="s">
        <v>25260</v>
      </c>
      <c r="B1699" s="138" t="s">
        <v>25261</v>
      </c>
      <c r="C1699" s="138" t="s">
        <v>284</v>
      </c>
      <c r="D1699" s="139">
        <v>5.77</v>
      </c>
    </row>
    <row r="1700" spans="1:4" ht="12.75" customHeight="1" x14ac:dyDescent="0.25">
      <c r="A1700" s="137" t="s">
        <v>25262</v>
      </c>
      <c r="B1700" s="138" t="s">
        <v>25263</v>
      </c>
      <c r="C1700" s="138" t="s">
        <v>284</v>
      </c>
      <c r="D1700" s="139">
        <v>53.08</v>
      </c>
    </row>
    <row r="1701" spans="1:4" ht="12.75" customHeight="1" x14ac:dyDescent="0.25">
      <c r="A1701" s="137" t="s">
        <v>25264</v>
      </c>
      <c r="B1701" s="138" t="s">
        <v>25265</v>
      </c>
      <c r="C1701" s="138" t="s">
        <v>284</v>
      </c>
      <c r="D1701" s="139">
        <v>18.63</v>
      </c>
    </row>
    <row r="1702" spans="1:4" ht="13.5" customHeight="1" x14ac:dyDescent="0.25">
      <c r="A1702" s="137" t="s">
        <v>25266</v>
      </c>
      <c r="B1702" s="138" t="s">
        <v>25267</v>
      </c>
      <c r="C1702" s="138" t="s">
        <v>284</v>
      </c>
      <c r="D1702" s="139">
        <v>21.04</v>
      </c>
    </row>
    <row r="1703" spans="1:4" ht="12.75" customHeight="1" x14ac:dyDescent="0.25">
      <c r="A1703" s="137" t="s">
        <v>35808</v>
      </c>
      <c r="B1703" s="138" t="s">
        <v>35809</v>
      </c>
      <c r="C1703" s="138" t="s">
        <v>59</v>
      </c>
      <c r="D1703" s="139">
        <v>4.79</v>
      </c>
    </row>
    <row r="1704" spans="1:4" ht="13.5" customHeight="1" x14ac:dyDescent="0.25">
      <c r="A1704" s="134" t="s">
        <v>25268</v>
      </c>
      <c r="B1704" s="135" t="s">
        <v>25269</v>
      </c>
      <c r="C1704" s="136"/>
      <c r="D1704" s="136"/>
    </row>
    <row r="1705" spans="1:4" ht="12.75" customHeight="1" x14ac:dyDescent="0.25">
      <c r="A1705" s="137" t="s">
        <v>25270</v>
      </c>
      <c r="B1705" s="138" t="s">
        <v>25271</v>
      </c>
      <c r="C1705" s="138" t="s">
        <v>284</v>
      </c>
      <c r="D1705" s="139">
        <v>7.02</v>
      </c>
    </row>
    <row r="1706" spans="1:4" ht="12.75" customHeight="1" x14ac:dyDescent="0.25">
      <c r="A1706" s="137" t="s">
        <v>25272</v>
      </c>
      <c r="B1706" s="138" t="s">
        <v>25273</v>
      </c>
      <c r="C1706" s="138" t="s">
        <v>284</v>
      </c>
      <c r="D1706" s="139">
        <v>10.82</v>
      </c>
    </row>
    <row r="1707" spans="1:4" ht="3" customHeight="1" x14ac:dyDescent="0.25">
      <c r="A1707" s="137" t="s">
        <v>25274</v>
      </c>
      <c r="B1707" s="486" t="s">
        <v>25275</v>
      </c>
      <c r="C1707" s="138" t="s">
        <v>284</v>
      </c>
      <c r="D1707" s="139">
        <v>22.89</v>
      </c>
    </row>
    <row r="1708" spans="1:4" ht="12.75" customHeight="1" x14ac:dyDescent="0.25">
      <c r="B1708" s="486"/>
    </row>
    <row r="1709" spans="1:4" ht="13.5" customHeight="1" x14ac:dyDescent="0.25">
      <c r="A1709" s="137" t="s">
        <v>25276</v>
      </c>
      <c r="B1709" s="138" t="s">
        <v>25277</v>
      </c>
      <c r="C1709" s="138" t="s">
        <v>284</v>
      </c>
      <c r="D1709" s="139">
        <v>39.53</v>
      </c>
    </row>
    <row r="1710" spans="1:4" ht="2.25" customHeight="1" x14ac:dyDescent="0.25">
      <c r="A1710" s="137" t="s">
        <v>25278</v>
      </c>
      <c r="B1710" s="486" t="s">
        <v>25279</v>
      </c>
      <c r="C1710" s="138" t="s">
        <v>284</v>
      </c>
      <c r="D1710" s="139">
        <v>39.380000000000003</v>
      </c>
    </row>
    <row r="1711" spans="1:4" ht="12.75" customHeight="1" x14ac:dyDescent="0.25">
      <c r="B1711" s="486"/>
    </row>
    <row r="1712" spans="1:4" ht="3" customHeight="1" x14ac:dyDescent="0.25">
      <c r="A1712" s="137" t="s">
        <v>25280</v>
      </c>
      <c r="B1712" s="486" t="s">
        <v>25281</v>
      </c>
      <c r="C1712" s="138" t="s">
        <v>284</v>
      </c>
      <c r="D1712" s="139">
        <v>38.83</v>
      </c>
    </row>
    <row r="1713" spans="1:4" ht="12.75" customHeight="1" x14ac:dyDescent="0.25">
      <c r="B1713" s="486"/>
    </row>
    <row r="1714" spans="1:4" ht="12.75" customHeight="1" x14ac:dyDescent="0.25">
      <c r="A1714" s="134" t="s">
        <v>25282</v>
      </c>
      <c r="B1714" s="135" t="s">
        <v>25283</v>
      </c>
      <c r="C1714" s="136"/>
      <c r="D1714" s="136"/>
    </row>
    <row r="1715" spans="1:4" ht="13.5" customHeight="1" x14ac:dyDescent="0.25">
      <c r="A1715" s="137" t="s">
        <v>25284</v>
      </c>
      <c r="B1715" s="138" t="s">
        <v>25285</v>
      </c>
      <c r="C1715" s="138" t="s">
        <v>284</v>
      </c>
      <c r="D1715" s="139">
        <v>1.57</v>
      </c>
    </row>
    <row r="1716" spans="1:4" ht="12.75" customHeight="1" x14ac:dyDescent="0.25">
      <c r="A1716" s="137" t="s">
        <v>25286</v>
      </c>
      <c r="B1716" s="138" t="s">
        <v>25287</v>
      </c>
      <c r="C1716" s="138" t="s">
        <v>284</v>
      </c>
      <c r="D1716" s="139">
        <v>11.89</v>
      </c>
    </row>
    <row r="1717" spans="1:4" ht="13.5" customHeight="1" x14ac:dyDescent="0.25">
      <c r="A1717" s="137" t="s">
        <v>25288</v>
      </c>
      <c r="B1717" s="138" t="s">
        <v>25289</v>
      </c>
      <c r="C1717" s="138" t="s">
        <v>284</v>
      </c>
      <c r="D1717" s="139">
        <v>16.98</v>
      </c>
    </row>
    <row r="1718" spans="1:4" ht="12.75" customHeight="1" x14ac:dyDescent="0.25">
      <c r="A1718" s="137" t="s">
        <v>25290</v>
      </c>
      <c r="B1718" s="138" t="s">
        <v>25291</v>
      </c>
      <c r="C1718" s="138" t="s">
        <v>284</v>
      </c>
      <c r="D1718" s="139">
        <v>17.100000000000001</v>
      </c>
    </row>
    <row r="1719" spans="1:4" ht="12.75" customHeight="1" x14ac:dyDescent="0.25">
      <c r="A1719" s="137" t="s">
        <v>25292</v>
      </c>
      <c r="B1719" s="138" t="s">
        <v>25293</v>
      </c>
      <c r="C1719" s="138" t="s">
        <v>284</v>
      </c>
      <c r="D1719" s="139">
        <v>15.6</v>
      </c>
    </row>
    <row r="1720" spans="1:4" ht="13.5" customHeight="1" x14ac:dyDescent="0.25">
      <c r="A1720" s="137" t="s">
        <v>25294</v>
      </c>
      <c r="B1720" s="138" t="s">
        <v>25295</v>
      </c>
      <c r="C1720" s="138" t="s">
        <v>284</v>
      </c>
      <c r="D1720" s="139">
        <v>18.03</v>
      </c>
    </row>
    <row r="1721" spans="1:4" ht="2.25" customHeight="1" x14ac:dyDescent="0.25">
      <c r="A1721" s="137" t="s">
        <v>25296</v>
      </c>
      <c r="B1721" s="486" t="s">
        <v>25297</v>
      </c>
      <c r="C1721" s="138" t="s">
        <v>284</v>
      </c>
      <c r="D1721" s="139">
        <v>11.97</v>
      </c>
    </row>
    <row r="1722" spans="1:4" ht="13.5" customHeight="1" x14ac:dyDescent="0.25">
      <c r="B1722" s="486"/>
    </row>
    <row r="1723" spans="1:4" ht="2.25" customHeight="1" x14ac:dyDescent="0.25">
      <c r="A1723" s="137" t="s">
        <v>25298</v>
      </c>
      <c r="B1723" s="486" t="s">
        <v>25299</v>
      </c>
      <c r="C1723" s="138" t="s">
        <v>284</v>
      </c>
      <c r="D1723" s="139">
        <v>14.06</v>
      </c>
    </row>
    <row r="1724" spans="1:4" ht="12.75" customHeight="1" x14ac:dyDescent="0.25">
      <c r="B1724" s="486"/>
    </row>
    <row r="1725" spans="1:4" ht="3" customHeight="1" x14ac:dyDescent="0.25">
      <c r="A1725" s="137" t="s">
        <v>25300</v>
      </c>
      <c r="B1725" s="486" t="s">
        <v>25301</v>
      </c>
      <c r="C1725" s="138" t="s">
        <v>284</v>
      </c>
      <c r="D1725" s="139">
        <v>13.13</v>
      </c>
    </row>
    <row r="1726" spans="1:4" ht="12.75" customHeight="1" x14ac:dyDescent="0.25">
      <c r="B1726" s="486"/>
    </row>
    <row r="1727" spans="1:4" ht="13.5" customHeight="1" x14ac:dyDescent="0.25">
      <c r="A1727" s="134" t="s">
        <v>25302</v>
      </c>
      <c r="B1727" s="135" t="s">
        <v>25303</v>
      </c>
      <c r="C1727" s="136"/>
      <c r="D1727" s="136"/>
    </row>
    <row r="1728" spans="1:4" ht="12.75" customHeight="1" x14ac:dyDescent="0.25">
      <c r="A1728" s="137" t="s">
        <v>25304</v>
      </c>
      <c r="B1728" s="138" t="s">
        <v>25305</v>
      </c>
      <c r="C1728" s="138" t="s">
        <v>284</v>
      </c>
      <c r="D1728" s="139">
        <v>15.03</v>
      </c>
    </row>
    <row r="1729" spans="1:4" ht="12.75" customHeight="1" x14ac:dyDescent="0.25">
      <c r="A1729" s="137" t="s">
        <v>25306</v>
      </c>
      <c r="B1729" s="138" t="s">
        <v>25307</v>
      </c>
      <c r="C1729" s="138" t="s">
        <v>284</v>
      </c>
      <c r="D1729" s="139">
        <v>19.61</v>
      </c>
    </row>
    <row r="1730" spans="1:4" ht="13.5" customHeight="1" x14ac:dyDescent="0.25">
      <c r="A1730" s="137" t="s">
        <v>25308</v>
      </c>
      <c r="B1730" s="138" t="s">
        <v>25309</v>
      </c>
      <c r="C1730" s="138" t="s">
        <v>284</v>
      </c>
      <c r="D1730" s="139">
        <v>16.18</v>
      </c>
    </row>
    <row r="1731" spans="1:4" ht="12.75" customHeight="1" x14ac:dyDescent="0.25">
      <c r="A1731" s="137" t="s">
        <v>25310</v>
      </c>
      <c r="B1731" s="138" t="s">
        <v>25311</v>
      </c>
      <c r="C1731" s="138" t="s">
        <v>284</v>
      </c>
      <c r="D1731" s="139">
        <v>17.12</v>
      </c>
    </row>
    <row r="1732" spans="1:4" ht="12.75" customHeight="1" x14ac:dyDescent="0.25">
      <c r="A1732" s="131" t="s">
        <v>25312</v>
      </c>
      <c r="B1732" s="132" t="s">
        <v>25313</v>
      </c>
      <c r="C1732" s="133"/>
      <c r="D1732" s="133"/>
    </row>
    <row r="1733" spans="1:4" ht="13.5" customHeight="1" x14ac:dyDescent="0.25">
      <c r="A1733" s="134" t="s">
        <v>25314</v>
      </c>
      <c r="B1733" s="135" t="s">
        <v>25315</v>
      </c>
      <c r="C1733" s="136"/>
      <c r="D1733" s="136"/>
    </row>
    <row r="1734" spans="1:4" ht="12.75" customHeight="1" x14ac:dyDescent="0.25">
      <c r="A1734" s="137" t="s">
        <v>25316</v>
      </c>
      <c r="B1734" s="138" t="s">
        <v>25317</v>
      </c>
      <c r="C1734" s="138" t="s">
        <v>86</v>
      </c>
      <c r="D1734" s="139">
        <v>1999.03</v>
      </c>
    </row>
    <row r="1735" spans="1:4" ht="13.5" customHeight="1" x14ac:dyDescent="0.25">
      <c r="A1735" s="137" t="s">
        <v>25318</v>
      </c>
      <c r="B1735" s="138" t="s">
        <v>25319</v>
      </c>
      <c r="C1735" s="138" t="s">
        <v>86</v>
      </c>
      <c r="D1735" s="139">
        <v>3863.83</v>
      </c>
    </row>
    <row r="1736" spans="1:4" ht="12.75" customHeight="1" x14ac:dyDescent="0.25">
      <c r="A1736" s="137" t="s">
        <v>25320</v>
      </c>
      <c r="B1736" s="138" t="s">
        <v>25321</v>
      </c>
      <c r="C1736" s="138" t="s">
        <v>22335</v>
      </c>
      <c r="D1736" s="139">
        <v>1707.85</v>
      </c>
    </row>
    <row r="1737" spans="1:4" ht="12.75" customHeight="1" x14ac:dyDescent="0.25">
      <c r="A1737" s="137" t="s">
        <v>25322</v>
      </c>
      <c r="B1737" s="138" t="s">
        <v>25323</v>
      </c>
      <c r="C1737" s="138" t="s">
        <v>22335</v>
      </c>
      <c r="D1737" s="139">
        <v>1805.76</v>
      </c>
    </row>
    <row r="1738" spans="1:4" ht="13.5" customHeight="1" x14ac:dyDescent="0.25">
      <c r="A1738" s="137" t="s">
        <v>25324</v>
      </c>
      <c r="B1738" s="138" t="s">
        <v>25325</v>
      </c>
      <c r="C1738" s="138" t="s">
        <v>86</v>
      </c>
      <c r="D1738" s="139">
        <v>2598.4499999999998</v>
      </c>
    </row>
    <row r="1739" spans="1:4" ht="12.75" customHeight="1" x14ac:dyDescent="0.25">
      <c r="A1739" s="134" t="s">
        <v>25326</v>
      </c>
      <c r="B1739" s="135" t="s">
        <v>25327</v>
      </c>
      <c r="C1739" s="136"/>
      <c r="D1739" s="136"/>
    </row>
    <row r="1740" spans="1:4" ht="13.5" customHeight="1" x14ac:dyDescent="0.25">
      <c r="A1740" s="137" t="s">
        <v>25328</v>
      </c>
      <c r="B1740" s="138" t="s">
        <v>25329</v>
      </c>
      <c r="C1740" s="138" t="s">
        <v>86</v>
      </c>
      <c r="D1740" s="139">
        <v>103.69</v>
      </c>
    </row>
    <row r="1741" spans="1:4" ht="12.75" customHeight="1" x14ac:dyDescent="0.25">
      <c r="A1741" s="137" t="s">
        <v>25330</v>
      </c>
      <c r="B1741" s="138" t="s">
        <v>25331</v>
      </c>
      <c r="C1741" s="138" t="s">
        <v>86</v>
      </c>
      <c r="D1741" s="139">
        <v>512.78</v>
      </c>
    </row>
    <row r="1742" spans="1:4" ht="12.75" customHeight="1" x14ac:dyDescent="0.25">
      <c r="A1742" s="137" t="s">
        <v>25332</v>
      </c>
      <c r="B1742" s="138" t="s">
        <v>25333</v>
      </c>
      <c r="C1742" s="138" t="s">
        <v>86</v>
      </c>
      <c r="D1742" s="139">
        <v>14.32</v>
      </c>
    </row>
    <row r="1743" spans="1:4" ht="13.5" customHeight="1" x14ac:dyDescent="0.25">
      <c r="A1743" s="137" t="s">
        <v>25334</v>
      </c>
      <c r="B1743" s="138" t="s">
        <v>25335</v>
      </c>
      <c r="C1743" s="138" t="s">
        <v>86</v>
      </c>
      <c r="D1743" s="139">
        <v>26.18</v>
      </c>
    </row>
    <row r="1744" spans="1:4" ht="12.75" customHeight="1" x14ac:dyDescent="0.25">
      <c r="A1744" s="137" t="s">
        <v>25336</v>
      </c>
      <c r="B1744" s="138" t="s">
        <v>25337</v>
      </c>
      <c r="C1744" s="138" t="s">
        <v>86</v>
      </c>
      <c r="D1744" s="139">
        <v>39.72</v>
      </c>
    </row>
    <row r="1745" spans="1:4" ht="12.75" customHeight="1" x14ac:dyDescent="0.25">
      <c r="A1745" s="137" t="s">
        <v>25338</v>
      </c>
      <c r="B1745" s="138" t="s">
        <v>25339</v>
      </c>
      <c r="C1745" s="138" t="s">
        <v>86</v>
      </c>
      <c r="D1745" s="139">
        <v>36.72</v>
      </c>
    </row>
    <row r="1746" spans="1:4" ht="13.5" customHeight="1" x14ac:dyDescent="0.25">
      <c r="A1746" s="137" t="s">
        <v>25340</v>
      </c>
      <c r="B1746" s="138" t="s">
        <v>25341</v>
      </c>
      <c r="C1746" s="138" t="s">
        <v>86</v>
      </c>
      <c r="D1746" s="139">
        <v>615.55999999999995</v>
      </c>
    </row>
    <row r="1747" spans="1:4" ht="12.75" customHeight="1" x14ac:dyDescent="0.25">
      <c r="A1747" s="137" t="s">
        <v>25342</v>
      </c>
      <c r="B1747" s="138" t="s">
        <v>25343</v>
      </c>
      <c r="C1747" s="138" t="s">
        <v>86</v>
      </c>
      <c r="D1747" s="139">
        <v>636.16</v>
      </c>
    </row>
    <row r="1748" spans="1:4" ht="13.5" customHeight="1" x14ac:dyDescent="0.25">
      <c r="A1748" s="137" t="s">
        <v>25344</v>
      </c>
      <c r="B1748" s="138" t="s">
        <v>25345</v>
      </c>
      <c r="C1748" s="138" t="s">
        <v>86</v>
      </c>
      <c r="D1748" s="139">
        <v>970.56</v>
      </c>
    </row>
    <row r="1749" spans="1:4" ht="12.75" customHeight="1" x14ac:dyDescent="0.25">
      <c r="A1749" s="137" t="s">
        <v>25346</v>
      </c>
      <c r="B1749" s="138" t="s">
        <v>25347</v>
      </c>
      <c r="C1749" s="138" t="s">
        <v>86</v>
      </c>
      <c r="D1749" s="139">
        <v>455.56</v>
      </c>
    </row>
    <row r="1750" spans="1:4" ht="12.75" customHeight="1" x14ac:dyDescent="0.25">
      <c r="A1750" s="137" t="s">
        <v>25348</v>
      </c>
      <c r="B1750" s="138" t="s">
        <v>25349</v>
      </c>
      <c r="C1750" s="138" t="s">
        <v>86</v>
      </c>
      <c r="D1750" s="139">
        <v>675.56</v>
      </c>
    </row>
    <row r="1751" spans="1:4" ht="13.5" customHeight="1" x14ac:dyDescent="0.25">
      <c r="A1751" s="137" t="s">
        <v>25350</v>
      </c>
      <c r="B1751" s="138" t="s">
        <v>25351</v>
      </c>
      <c r="C1751" s="138" t="s">
        <v>86</v>
      </c>
      <c r="D1751" s="139">
        <v>36.69</v>
      </c>
    </row>
    <row r="1752" spans="1:4" ht="12.75" customHeight="1" x14ac:dyDescent="0.25">
      <c r="A1752" s="134" t="s">
        <v>25352</v>
      </c>
      <c r="B1752" s="135" t="s">
        <v>25353</v>
      </c>
      <c r="C1752" s="136"/>
      <c r="D1752" s="136"/>
    </row>
    <row r="1753" spans="1:4" ht="13.5" customHeight="1" x14ac:dyDescent="0.25">
      <c r="A1753" s="137" t="s">
        <v>25354</v>
      </c>
      <c r="B1753" s="138" t="s">
        <v>35810</v>
      </c>
      <c r="C1753" s="138" t="s">
        <v>86</v>
      </c>
      <c r="D1753" s="139">
        <v>48.33</v>
      </c>
    </row>
    <row r="1754" spans="1:4" ht="12.75" customHeight="1" x14ac:dyDescent="0.25">
      <c r="A1754" s="137" t="s">
        <v>25355</v>
      </c>
      <c r="B1754" s="138" t="s">
        <v>35811</v>
      </c>
      <c r="C1754" s="138" t="s">
        <v>86</v>
      </c>
      <c r="D1754" s="139">
        <v>48.33</v>
      </c>
    </row>
    <row r="1755" spans="1:4" ht="12.75" customHeight="1" x14ac:dyDescent="0.25">
      <c r="A1755" s="137" t="s">
        <v>25356</v>
      </c>
      <c r="B1755" s="138" t="s">
        <v>35812</v>
      </c>
      <c r="C1755" s="138" t="s">
        <v>86</v>
      </c>
      <c r="D1755" s="139">
        <v>48.33</v>
      </c>
    </row>
    <row r="1756" spans="1:4" ht="13.5" customHeight="1" x14ac:dyDescent="0.25">
      <c r="A1756" s="137" t="s">
        <v>25357</v>
      </c>
      <c r="B1756" s="138" t="s">
        <v>25358</v>
      </c>
      <c r="C1756" s="138" t="s">
        <v>86</v>
      </c>
      <c r="D1756" s="139">
        <v>11.23</v>
      </c>
    </row>
    <row r="1757" spans="1:4" ht="12.75" customHeight="1" x14ac:dyDescent="0.25">
      <c r="A1757" s="137" t="s">
        <v>25359</v>
      </c>
      <c r="B1757" s="138" t="s">
        <v>25360</v>
      </c>
      <c r="C1757" s="138" t="s">
        <v>86</v>
      </c>
      <c r="D1757" s="139">
        <v>19.829999999999998</v>
      </c>
    </row>
    <row r="1758" spans="1:4" ht="12.75" customHeight="1" x14ac:dyDescent="0.25">
      <c r="A1758" s="137" t="s">
        <v>25361</v>
      </c>
      <c r="B1758" s="138" t="s">
        <v>25362</v>
      </c>
      <c r="C1758" s="138" t="s">
        <v>86</v>
      </c>
      <c r="D1758" s="139">
        <v>19.829999999999998</v>
      </c>
    </row>
    <row r="1759" spans="1:4" ht="13.5" customHeight="1" x14ac:dyDescent="0.25">
      <c r="A1759" s="137" t="s">
        <v>25363</v>
      </c>
      <c r="B1759" s="138" t="s">
        <v>25364</v>
      </c>
      <c r="C1759" s="138" t="s">
        <v>86</v>
      </c>
      <c r="D1759" s="139">
        <v>16.170000000000002</v>
      </c>
    </row>
    <row r="1760" spans="1:4" ht="12.75" customHeight="1" x14ac:dyDescent="0.25">
      <c r="A1760" s="137" t="s">
        <v>25365</v>
      </c>
      <c r="B1760" s="138" t="s">
        <v>25366</v>
      </c>
      <c r="C1760" s="138" t="s">
        <v>86</v>
      </c>
      <c r="D1760" s="139">
        <v>9.67</v>
      </c>
    </row>
    <row r="1761" spans="1:4" ht="13.5" customHeight="1" x14ac:dyDescent="0.25">
      <c r="A1761" s="137" t="s">
        <v>25367</v>
      </c>
      <c r="B1761" s="138" t="s">
        <v>25368</v>
      </c>
      <c r="C1761" s="138" t="s">
        <v>86</v>
      </c>
      <c r="D1761" s="139">
        <v>9.67</v>
      </c>
    </row>
    <row r="1762" spans="1:4" ht="12.75" customHeight="1" x14ac:dyDescent="0.25">
      <c r="A1762" s="137" t="s">
        <v>25369</v>
      </c>
      <c r="B1762" s="138" t="s">
        <v>25370</v>
      </c>
      <c r="C1762" s="138" t="s">
        <v>86</v>
      </c>
      <c r="D1762" s="139">
        <v>5.33</v>
      </c>
    </row>
    <row r="1763" spans="1:4" ht="12.75" customHeight="1" x14ac:dyDescent="0.25">
      <c r="A1763" s="137" t="s">
        <v>25371</v>
      </c>
      <c r="B1763" s="138" t="s">
        <v>25372</v>
      </c>
      <c r="C1763" s="138" t="s">
        <v>86</v>
      </c>
      <c r="D1763" s="139">
        <v>9.33</v>
      </c>
    </row>
    <row r="1764" spans="1:4" ht="13.5" customHeight="1" x14ac:dyDescent="0.25">
      <c r="A1764" s="134" t="s">
        <v>25373</v>
      </c>
      <c r="B1764" s="135" t="s">
        <v>25374</v>
      </c>
      <c r="C1764" s="136"/>
      <c r="D1764" s="136"/>
    </row>
    <row r="1765" spans="1:4" ht="12.75" customHeight="1" x14ac:dyDescent="0.25">
      <c r="A1765" s="137" t="s">
        <v>25375</v>
      </c>
      <c r="B1765" s="138" t="s">
        <v>25376</v>
      </c>
      <c r="C1765" s="138" t="s">
        <v>284</v>
      </c>
      <c r="D1765" s="139">
        <v>164.64</v>
      </c>
    </row>
    <row r="1766" spans="1:4" ht="13.5" customHeight="1" x14ac:dyDescent="0.25">
      <c r="A1766" s="137" t="s">
        <v>25377</v>
      </c>
      <c r="B1766" s="138" t="s">
        <v>25378</v>
      </c>
      <c r="C1766" s="138" t="s">
        <v>284</v>
      </c>
      <c r="D1766" s="139">
        <v>183.47</v>
      </c>
    </row>
    <row r="1767" spans="1:4" ht="12.75" customHeight="1" x14ac:dyDescent="0.25">
      <c r="A1767" s="137" t="s">
        <v>25379</v>
      </c>
      <c r="B1767" s="138" t="s">
        <v>25380</v>
      </c>
      <c r="C1767" s="138" t="s">
        <v>284</v>
      </c>
      <c r="D1767" s="139">
        <v>519.55999999999995</v>
      </c>
    </row>
    <row r="1768" spans="1:4" ht="12.75" customHeight="1" x14ac:dyDescent="0.25">
      <c r="A1768" s="137" t="s">
        <v>25381</v>
      </c>
      <c r="B1768" s="138" t="s">
        <v>25382</v>
      </c>
      <c r="C1768" s="138" t="s">
        <v>284</v>
      </c>
      <c r="D1768" s="139">
        <v>239.27</v>
      </c>
    </row>
    <row r="1769" spans="1:4" ht="13.5" customHeight="1" x14ac:dyDescent="0.25">
      <c r="A1769" s="137" t="s">
        <v>25383</v>
      </c>
      <c r="B1769" s="138" t="s">
        <v>25384</v>
      </c>
      <c r="C1769" s="138" t="s">
        <v>284</v>
      </c>
      <c r="D1769" s="139">
        <v>201.85</v>
      </c>
    </row>
    <row r="1770" spans="1:4" ht="12.75" customHeight="1" x14ac:dyDescent="0.25">
      <c r="A1770" s="137" t="s">
        <v>25385</v>
      </c>
      <c r="B1770" s="138" t="s">
        <v>25386</v>
      </c>
      <c r="C1770" s="138" t="s">
        <v>284</v>
      </c>
      <c r="D1770" s="139">
        <v>358.49</v>
      </c>
    </row>
    <row r="1771" spans="1:4" ht="12.75" customHeight="1" x14ac:dyDescent="0.25">
      <c r="A1771" s="137" t="s">
        <v>25387</v>
      </c>
      <c r="B1771" s="138" t="s">
        <v>25388</v>
      </c>
      <c r="C1771" s="138" t="s">
        <v>284</v>
      </c>
      <c r="D1771" s="139">
        <v>337.85</v>
      </c>
    </row>
    <row r="1772" spans="1:4" ht="13.5" customHeight="1" x14ac:dyDescent="0.25">
      <c r="A1772" s="137" t="s">
        <v>25389</v>
      </c>
      <c r="B1772" s="138" t="s">
        <v>25390</v>
      </c>
      <c r="C1772" s="138" t="s">
        <v>59</v>
      </c>
      <c r="D1772" s="139">
        <v>25.07</v>
      </c>
    </row>
    <row r="1773" spans="1:4" ht="12.75" customHeight="1" x14ac:dyDescent="0.25">
      <c r="A1773" s="137" t="s">
        <v>25391</v>
      </c>
      <c r="B1773" s="138" t="s">
        <v>25392</v>
      </c>
      <c r="C1773" s="138" t="s">
        <v>59</v>
      </c>
      <c r="D1773" s="139">
        <v>37.119999999999997</v>
      </c>
    </row>
    <row r="1774" spans="1:4" ht="13.5" customHeight="1" x14ac:dyDescent="0.25">
      <c r="A1774" s="137" t="s">
        <v>25393</v>
      </c>
      <c r="B1774" s="138" t="s">
        <v>25394</v>
      </c>
      <c r="C1774" s="138" t="s">
        <v>59</v>
      </c>
      <c r="D1774" s="139">
        <v>43.25</v>
      </c>
    </row>
    <row r="1775" spans="1:4" ht="12.75" customHeight="1" x14ac:dyDescent="0.25">
      <c r="A1775" s="134" t="s">
        <v>25395</v>
      </c>
      <c r="B1775" s="135" t="s">
        <v>25396</v>
      </c>
      <c r="C1775" s="136"/>
      <c r="D1775" s="136"/>
    </row>
    <row r="1776" spans="1:4" ht="12.75" customHeight="1" x14ac:dyDescent="0.25">
      <c r="A1776" s="137" t="s">
        <v>25397</v>
      </c>
      <c r="B1776" s="138" t="s">
        <v>25398</v>
      </c>
      <c r="C1776" s="138" t="s">
        <v>284</v>
      </c>
      <c r="D1776" s="139">
        <v>185.07</v>
      </c>
    </row>
    <row r="1777" spans="1:4" ht="13.5" customHeight="1" x14ac:dyDescent="0.25">
      <c r="A1777" s="137" t="s">
        <v>25399</v>
      </c>
      <c r="B1777" s="138" t="s">
        <v>25400</v>
      </c>
      <c r="C1777" s="138" t="s">
        <v>284</v>
      </c>
      <c r="D1777" s="139">
        <v>222.49</v>
      </c>
    </row>
    <row r="1778" spans="1:4" ht="12.75" customHeight="1" x14ac:dyDescent="0.25">
      <c r="A1778" s="137" t="s">
        <v>25401</v>
      </c>
      <c r="B1778" s="138" t="s">
        <v>25402</v>
      </c>
      <c r="C1778" s="138" t="s">
        <v>284</v>
      </c>
      <c r="D1778" s="139">
        <v>310.7</v>
      </c>
    </row>
    <row r="1779" spans="1:4" ht="13.5" customHeight="1" x14ac:dyDescent="0.25">
      <c r="A1779" s="137" t="s">
        <v>25403</v>
      </c>
      <c r="B1779" s="138" t="s">
        <v>25404</v>
      </c>
      <c r="C1779" s="138" t="s">
        <v>284</v>
      </c>
      <c r="D1779" s="139">
        <v>316.07</v>
      </c>
    </row>
    <row r="1780" spans="1:4" ht="12.75" customHeight="1" x14ac:dyDescent="0.25">
      <c r="A1780" s="137" t="s">
        <v>25405</v>
      </c>
      <c r="B1780" s="138" t="s">
        <v>25406</v>
      </c>
      <c r="C1780" s="138" t="s">
        <v>284</v>
      </c>
      <c r="D1780" s="139">
        <v>253.04</v>
      </c>
    </row>
    <row r="1781" spans="1:4" ht="12.75" customHeight="1" x14ac:dyDescent="0.25">
      <c r="A1781" s="134" t="s">
        <v>25407</v>
      </c>
      <c r="B1781" s="135" t="s">
        <v>25408</v>
      </c>
      <c r="C1781" s="136"/>
      <c r="D1781" s="136"/>
    </row>
    <row r="1782" spans="1:4" ht="13.5" customHeight="1" x14ac:dyDescent="0.25">
      <c r="A1782" s="137" t="s">
        <v>25409</v>
      </c>
      <c r="B1782" s="138" t="s">
        <v>25410</v>
      </c>
      <c r="C1782" s="138" t="s">
        <v>59</v>
      </c>
      <c r="D1782" s="139">
        <v>226.85</v>
      </c>
    </row>
    <row r="1783" spans="1:4" ht="12.75" customHeight="1" x14ac:dyDescent="0.25">
      <c r="A1783" s="137" t="s">
        <v>25411</v>
      </c>
      <c r="B1783" s="138" t="s">
        <v>25412</v>
      </c>
      <c r="C1783" s="138" t="s">
        <v>86</v>
      </c>
      <c r="D1783" s="139">
        <v>151.57</v>
      </c>
    </row>
    <row r="1784" spans="1:4" ht="13.5" customHeight="1" x14ac:dyDescent="0.25">
      <c r="A1784" s="137" t="s">
        <v>25413</v>
      </c>
      <c r="B1784" s="138" t="s">
        <v>25414</v>
      </c>
      <c r="C1784" s="138" t="s">
        <v>86</v>
      </c>
      <c r="D1784" s="139">
        <v>392.87</v>
      </c>
    </row>
    <row r="1785" spans="1:4" ht="12.75" customHeight="1" x14ac:dyDescent="0.25">
      <c r="A1785" s="137" t="s">
        <v>25415</v>
      </c>
      <c r="B1785" s="138" t="s">
        <v>25416</v>
      </c>
      <c r="C1785" s="138" t="s">
        <v>59</v>
      </c>
      <c r="D1785" s="139">
        <v>225.77</v>
      </c>
    </row>
    <row r="1786" spans="1:4" ht="12.75" customHeight="1" x14ac:dyDescent="0.25">
      <c r="A1786" s="137" t="s">
        <v>25417</v>
      </c>
      <c r="B1786" s="138" t="s">
        <v>25418</v>
      </c>
      <c r="C1786" s="138" t="s">
        <v>22335</v>
      </c>
      <c r="D1786" s="139">
        <v>769.81</v>
      </c>
    </row>
    <row r="1787" spans="1:4" ht="13.5" customHeight="1" x14ac:dyDescent="0.25">
      <c r="A1787" s="137" t="s">
        <v>25419</v>
      </c>
      <c r="B1787" s="138" t="s">
        <v>25420</v>
      </c>
      <c r="C1787" s="138" t="s">
        <v>22335</v>
      </c>
      <c r="D1787" s="139">
        <v>1283.45</v>
      </c>
    </row>
    <row r="1788" spans="1:4" ht="12.75" customHeight="1" x14ac:dyDescent="0.25">
      <c r="A1788" s="134" t="s">
        <v>25421</v>
      </c>
      <c r="B1788" s="135" t="s">
        <v>25422</v>
      </c>
      <c r="C1788" s="136"/>
      <c r="D1788" s="136"/>
    </row>
    <row r="1789" spans="1:4" ht="12.75" customHeight="1" x14ac:dyDescent="0.25">
      <c r="A1789" s="137" t="s">
        <v>25423</v>
      </c>
      <c r="B1789" s="138" t="s">
        <v>25424</v>
      </c>
      <c r="C1789" s="138" t="s">
        <v>86</v>
      </c>
      <c r="D1789" s="139">
        <v>1716.07</v>
      </c>
    </row>
    <row r="1790" spans="1:4" ht="13.5" customHeight="1" x14ac:dyDescent="0.25">
      <c r="A1790" s="137" t="s">
        <v>25425</v>
      </c>
      <c r="B1790" s="138" t="s">
        <v>25426</v>
      </c>
      <c r="C1790" s="138" t="s">
        <v>86</v>
      </c>
      <c r="D1790" s="139">
        <v>4387.78</v>
      </c>
    </row>
    <row r="1791" spans="1:4" ht="12.75" customHeight="1" x14ac:dyDescent="0.25">
      <c r="A1791" s="137" t="s">
        <v>25427</v>
      </c>
      <c r="B1791" s="138" t="s">
        <v>25428</v>
      </c>
      <c r="C1791" s="138" t="s">
        <v>86</v>
      </c>
      <c r="D1791" s="139">
        <v>3306.78</v>
      </c>
    </row>
    <row r="1792" spans="1:4" ht="13.5" customHeight="1" x14ac:dyDescent="0.25">
      <c r="A1792" s="137" t="s">
        <v>25429</v>
      </c>
      <c r="B1792" s="138" t="s">
        <v>25430</v>
      </c>
      <c r="C1792" s="138" t="s">
        <v>86</v>
      </c>
      <c r="D1792" s="139">
        <v>4067.78</v>
      </c>
    </row>
    <row r="1793" spans="1:4" ht="12.75" customHeight="1" x14ac:dyDescent="0.25">
      <c r="A1793" s="137" t="s">
        <v>25431</v>
      </c>
      <c r="B1793" s="138" t="s">
        <v>25432</v>
      </c>
      <c r="C1793" s="138" t="s">
        <v>86</v>
      </c>
      <c r="D1793" s="139">
        <v>1907.78</v>
      </c>
    </row>
    <row r="1794" spans="1:4" ht="12.75" customHeight="1" x14ac:dyDescent="0.25">
      <c r="A1794" s="134" t="s">
        <v>25433</v>
      </c>
      <c r="B1794" s="135" t="s">
        <v>25434</v>
      </c>
      <c r="C1794" s="136"/>
      <c r="D1794" s="136"/>
    </row>
    <row r="1795" spans="1:4" ht="13.5" customHeight="1" x14ac:dyDescent="0.25">
      <c r="A1795" s="137" t="s">
        <v>25435</v>
      </c>
      <c r="B1795" s="138" t="s">
        <v>25436</v>
      </c>
      <c r="C1795" s="138" t="s">
        <v>86</v>
      </c>
      <c r="D1795" s="139">
        <v>31.4</v>
      </c>
    </row>
    <row r="1796" spans="1:4" ht="12.75" customHeight="1" x14ac:dyDescent="0.25">
      <c r="A1796" s="134" t="s">
        <v>25437</v>
      </c>
      <c r="B1796" s="135" t="s">
        <v>25438</v>
      </c>
      <c r="C1796" s="136"/>
      <c r="D1796" s="136"/>
    </row>
    <row r="1797" spans="1:4" ht="3" customHeight="1" x14ac:dyDescent="0.25">
      <c r="A1797" s="137" t="s">
        <v>25439</v>
      </c>
      <c r="B1797" s="486" t="s">
        <v>47</v>
      </c>
      <c r="C1797" s="138" t="s">
        <v>59</v>
      </c>
      <c r="D1797" s="139">
        <v>40.340000000000003</v>
      </c>
    </row>
    <row r="1798" spans="1:4" ht="12.75" customHeight="1" x14ac:dyDescent="0.25">
      <c r="B1798" s="486"/>
    </row>
    <row r="1799" spans="1:4" ht="2.25" customHeight="1" x14ac:dyDescent="0.25">
      <c r="A1799" s="137" t="s">
        <v>25440</v>
      </c>
      <c r="B1799" s="486" t="s">
        <v>25441</v>
      </c>
      <c r="C1799" s="138" t="s">
        <v>59</v>
      </c>
      <c r="D1799" s="139">
        <v>53.93</v>
      </c>
    </row>
    <row r="1800" spans="1:4" ht="13.5" customHeight="1" x14ac:dyDescent="0.25">
      <c r="B1800" s="486"/>
    </row>
    <row r="1801" spans="1:4" ht="12.75" customHeight="1" x14ac:dyDescent="0.25">
      <c r="A1801" s="137" t="s">
        <v>25442</v>
      </c>
      <c r="B1801" s="138" t="s">
        <v>25443</v>
      </c>
      <c r="C1801" s="138" t="s">
        <v>59</v>
      </c>
      <c r="D1801" s="139">
        <v>32.56</v>
      </c>
    </row>
    <row r="1802" spans="1:4" ht="12.75" customHeight="1" x14ac:dyDescent="0.25">
      <c r="A1802" s="137" t="s">
        <v>25444</v>
      </c>
      <c r="B1802" s="138" t="s">
        <v>25445</v>
      </c>
      <c r="C1802" s="138" t="s">
        <v>59</v>
      </c>
      <c r="D1802" s="139">
        <v>26.36</v>
      </c>
    </row>
    <row r="1803" spans="1:4" ht="13.5" customHeight="1" x14ac:dyDescent="0.25">
      <c r="A1803" s="137" t="s">
        <v>25446</v>
      </c>
      <c r="B1803" s="138" t="s">
        <v>25447</v>
      </c>
      <c r="C1803" s="138" t="s">
        <v>59</v>
      </c>
      <c r="D1803" s="139">
        <v>87.85</v>
      </c>
    </row>
    <row r="1804" spans="1:4" ht="12.75" customHeight="1" x14ac:dyDescent="0.25">
      <c r="A1804" s="134" t="s">
        <v>25448</v>
      </c>
      <c r="B1804" s="135" t="s">
        <v>25449</v>
      </c>
      <c r="C1804" s="136"/>
      <c r="D1804" s="136"/>
    </row>
    <row r="1805" spans="1:4" ht="13.5" customHeight="1" x14ac:dyDescent="0.25">
      <c r="A1805" s="137" t="s">
        <v>25450</v>
      </c>
      <c r="B1805" s="138" t="s">
        <v>22478</v>
      </c>
      <c r="C1805" s="138" t="s">
        <v>59</v>
      </c>
      <c r="D1805" s="139">
        <v>29.29</v>
      </c>
    </row>
    <row r="1806" spans="1:4" ht="12.75" customHeight="1" x14ac:dyDescent="0.25">
      <c r="A1806" s="137" t="s">
        <v>25451</v>
      </c>
      <c r="B1806" s="138" t="s">
        <v>25452</v>
      </c>
      <c r="C1806" s="138" t="s">
        <v>59</v>
      </c>
      <c r="D1806" s="139">
        <v>43.6</v>
      </c>
    </row>
    <row r="1807" spans="1:4" ht="12.75" customHeight="1" x14ac:dyDescent="0.25">
      <c r="A1807" s="134" t="s">
        <v>25453</v>
      </c>
      <c r="B1807" s="135" t="s">
        <v>23223</v>
      </c>
      <c r="C1807" s="136"/>
      <c r="D1807" s="136"/>
    </row>
    <row r="1808" spans="1:4" ht="13.5" customHeight="1" x14ac:dyDescent="0.25">
      <c r="A1808" s="137" t="s">
        <v>25454</v>
      </c>
      <c r="B1808" s="138" t="s">
        <v>23225</v>
      </c>
      <c r="C1808" s="138" t="s">
        <v>59</v>
      </c>
      <c r="D1808" s="139">
        <v>24.86</v>
      </c>
    </row>
    <row r="1809" spans="1:4" ht="12.75" customHeight="1" x14ac:dyDescent="0.25">
      <c r="A1809" s="134" t="s">
        <v>25455</v>
      </c>
      <c r="B1809" s="135" t="s">
        <v>25456</v>
      </c>
      <c r="C1809" s="136"/>
      <c r="D1809" s="136"/>
    </row>
    <row r="1810" spans="1:4" ht="13.5" customHeight="1" x14ac:dyDescent="0.25">
      <c r="A1810" s="137" t="s">
        <v>25457</v>
      </c>
      <c r="B1810" s="138" t="s">
        <v>25458</v>
      </c>
      <c r="C1810" s="138" t="s">
        <v>59</v>
      </c>
      <c r="D1810" s="139">
        <v>225.36</v>
      </c>
    </row>
    <row r="1811" spans="1:4" ht="12.75" customHeight="1" x14ac:dyDescent="0.25">
      <c r="A1811" s="137" t="s">
        <v>25459</v>
      </c>
      <c r="B1811" s="138" t="s">
        <v>25460</v>
      </c>
      <c r="C1811" s="138" t="s">
        <v>59</v>
      </c>
      <c r="D1811" s="139">
        <v>218.41</v>
      </c>
    </row>
    <row r="1812" spans="1:4" ht="12.75" customHeight="1" x14ac:dyDescent="0.25">
      <c r="A1812" s="137" t="s">
        <v>25461</v>
      </c>
      <c r="B1812" s="138" t="s">
        <v>25462</v>
      </c>
      <c r="C1812" s="138" t="s">
        <v>59</v>
      </c>
      <c r="D1812" s="139">
        <v>18.190000000000001</v>
      </c>
    </row>
    <row r="1813" spans="1:4" ht="13.5" customHeight="1" x14ac:dyDescent="0.25">
      <c r="A1813" s="134" t="s">
        <v>25463</v>
      </c>
      <c r="B1813" s="135" t="s">
        <v>25464</v>
      </c>
      <c r="C1813" s="136"/>
      <c r="D1813" s="136"/>
    </row>
    <row r="1814" spans="1:4" ht="12.75" customHeight="1" x14ac:dyDescent="0.25">
      <c r="A1814" s="137" t="s">
        <v>25465</v>
      </c>
      <c r="B1814" s="138" t="s">
        <v>25466</v>
      </c>
      <c r="C1814" s="138" t="s">
        <v>86</v>
      </c>
      <c r="D1814" s="139">
        <v>197.95</v>
      </c>
    </row>
    <row r="1815" spans="1:4" ht="12.75" customHeight="1" x14ac:dyDescent="0.25">
      <c r="A1815" s="137" t="s">
        <v>25467</v>
      </c>
      <c r="B1815" s="138" t="s">
        <v>25468</v>
      </c>
      <c r="C1815" s="138" t="s">
        <v>86</v>
      </c>
      <c r="D1815" s="139">
        <v>267.95</v>
      </c>
    </row>
    <row r="1816" spans="1:4" ht="13.5" customHeight="1" x14ac:dyDescent="0.25">
      <c r="A1816" s="137" t="s">
        <v>25469</v>
      </c>
      <c r="B1816" s="138" t="s">
        <v>25470</v>
      </c>
      <c r="C1816" s="138" t="s">
        <v>86</v>
      </c>
      <c r="D1816" s="139">
        <v>721.49</v>
      </c>
    </row>
    <row r="1817" spans="1:4" ht="12.75" customHeight="1" x14ac:dyDescent="0.25">
      <c r="A1817" s="137" t="s">
        <v>25471</v>
      </c>
      <c r="B1817" s="138" t="s">
        <v>25472</v>
      </c>
      <c r="C1817" s="138" t="s">
        <v>86</v>
      </c>
      <c r="D1817" s="139">
        <v>976.49</v>
      </c>
    </row>
    <row r="1818" spans="1:4" ht="13.5" customHeight="1" x14ac:dyDescent="0.25">
      <c r="A1818" s="131" t="s">
        <v>25473</v>
      </c>
      <c r="B1818" s="132" t="s">
        <v>16228</v>
      </c>
      <c r="C1818" s="133"/>
      <c r="D1818" s="133"/>
    </row>
    <row r="1819" spans="1:4" ht="4.5" customHeight="1" x14ac:dyDescent="0.25">
      <c r="A1819" s="134" t="s">
        <v>25474</v>
      </c>
      <c r="B1819" s="487" t="s">
        <v>25475</v>
      </c>
      <c r="C1819" s="136"/>
      <c r="D1819" s="136"/>
    </row>
    <row r="1820" spans="1:4" ht="12.75" customHeight="1" x14ac:dyDescent="0.25">
      <c r="B1820" s="487"/>
    </row>
    <row r="1821" spans="1:4" ht="13.5" customHeight="1" x14ac:dyDescent="0.25">
      <c r="A1821" s="137" t="s">
        <v>25476</v>
      </c>
      <c r="B1821" s="138" t="s">
        <v>25477</v>
      </c>
      <c r="C1821" s="138" t="s">
        <v>59</v>
      </c>
      <c r="D1821" s="139">
        <v>92.82</v>
      </c>
    </row>
    <row r="1822" spans="1:4" ht="12.75" customHeight="1" x14ac:dyDescent="0.25">
      <c r="A1822" s="137" t="s">
        <v>25478</v>
      </c>
      <c r="B1822" s="138" t="s">
        <v>25479</v>
      </c>
      <c r="C1822" s="138" t="s">
        <v>59</v>
      </c>
      <c r="D1822" s="139">
        <v>505.44</v>
      </c>
    </row>
    <row r="1823" spans="1:4" ht="13.5" customHeight="1" x14ac:dyDescent="0.25">
      <c r="A1823" s="137" t="s">
        <v>25480</v>
      </c>
      <c r="B1823" s="138" t="s">
        <v>25481</v>
      </c>
      <c r="C1823" s="138" t="s">
        <v>59</v>
      </c>
      <c r="D1823" s="139">
        <v>1515.02</v>
      </c>
    </row>
    <row r="1824" spans="1:4" ht="12.75" customHeight="1" x14ac:dyDescent="0.25">
      <c r="A1824" s="137" t="s">
        <v>25482</v>
      </c>
      <c r="B1824" s="138" t="s">
        <v>25483</v>
      </c>
      <c r="C1824" s="138" t="s">
        <v>59</v>
      </c>
      <c r="D1824" s="139">
        <v>244.43</v>
      </c>
    </row>
    <row r="1825" spans="1:4" ht="12.75" customHeight="1" x14ac:dyDescent="0.25">
      <c r="A1825" s="137" t="s">
        <v>25484</v>
      </c>
      <c r="B1825" s="138" t="s">
        <v>25485</v>
      </c>
      <c r="C1825" s="138" t="s">
        <v>59</v>
      </c>
      <c r="D1825" s="139">
        <v>881.45</v>
      </c>
    </row>
    <row r="1826" spans="1:4" ht="13.5" customHeight="1" x14ac:dyDescent="0.25">
      <c r="A1826" s="134" t="s">
        <v>25486</v>
      </c>
      <c r="B1826" s="135" t="s">
        <v>25487</v>
      </c>
      <c r="C1826" s="136"/>
      <c r="D1826" s="136"/>
    </row>
    <row r="1827" spans="1:4" ht="12.75" customHeight="1" x14ac:dyDescent="0.25">
      <c r="A1827" s="137" t="s">
        <v>25488</v>
      </c>
      <c r="B1827" s="138" t="s">
        <v>25489</v>
      </c>
      <c r="C1827" s="138" t="s">
        <v>59</v>
      </c>
      <c r="D1827" s="139">
        <v>171.71</v>
      </c>
    </row>
    <row r="1828" spans="1:4" ht="13.5" customHeight="1" x14ac:dyDescent="0.25">
      <c r="A1828" s="137" t="s">
        <v>25490</v>
      </c>
      <c r="B1828" s="138" t="s">
        <v>25491</v>
      </c>
      <c r="C1828" s="138" t="s">
        <v>59</v>
      </c>
      <c r="D1828" s="139">
        <v>211.95</v>
      </c>
    </row>
    <row r="1829" spans="1:4" ht="12.75" customHeight="1" x14ac:dyDescent="0.25">
      <c r="A1829" s="137" t="s">
        <v>25492</v>
      </c>
      <c r="B1829" s="138" t="s">
        <v>25493</v>
      </c>
      <c r="C1829" s="138" t="s">
        <v>59</v>
      </c>
      <c r="D1829" s="139">
        <v>321.27999999999997</v>
      </c>
    </row>
    <row r="1830" spans="1:4" ht="12.75" customHeight="1" x14ac:dyDescent="0.25">
      <c r="A1830" s="137" t="s">
        <v>25494</v>
      </c>
      <c r="B1830" s="138" t="s">
        <v>25495</v>
      </c>
      <c r="C1830" s="138" t="s">
        <v>59</v>
      </c>
      <c r="D1830" s="139">
        <v>516.46</v>
      </c>
    </row>
    <row r="1831" spans="1:4" ht="13.5" customHeight="1" x14ac:dyDescent="0.25">
      <c r="A1831" s="137" t="s">
        <v>25496</v>
      </c>
      <c r="B1831" s="138" t="s">
        <v>25497</v>
      </c>
      <c r="C1831" s="138" t="s">
        <v>59</v>
      </c>
      <c r="D1831" s="139">
        <v>647.83000000000004</v>
      </c>
    </row>
    <row r="1832" spans="1:4" ht="12.75" customHeight="1" x14ac:dyDescent="0.25">
      <c r="A1832" s="137" t="s">
        <v>25498</v>
      </c>
      <c r="B1832" s="138" t="s">
        <v>25499</v>
      </c>
      <c r="C1832" s="138" t="s">
        <v>59</v>
      </c>
      <c r="D1832" s="139">
        <v>943.58</v>
      </c>
    </row>
    <row r="1833" spans="1:4" ht="13.5" customHeight="1" x14ac:dyDescent="0.25">
      <c r="A1833" s="137" t="s">
        <v>25500</v>
      </c>
      <c r="B1833" s="138" t="s">
        <v>25501</v>
      </c>
      <c r="C1833" s="138" t="s">
        <v>59</v>
      </c>
      <c r="D1833" s="139">
        <v>1370.21</v>
      </c>
    </row>
    <row r="1834" spans="1:4" ht="12.75" customHeight="1" x14ac:dyDescent="0.25">
      <c r="A1834" s="134" t="s">
        <v>25502</v>
      </c>
      <c r="B1834" s="135" t="s">
        <v>25503</v>
      </c>
      <c r="C1834" s="136"/>
      <c r="D1834" s="136"/>
    </row>
    <row r="1835" spans="1:4" ht="12.75" customHeight="1" x14ac:dyDescent="0.25">
      <c r="A1835" s="137" t="s">
        <v>25504</v>
      </c>
      <c r="B1835" s="138" t="s">
        <v>25489</v>
      </c>
      <c r="C1835" s="138" t="s">
        <v>59</v>
      </c>
      <c r="D1835" s="139">
        <v>178.63</v>
      </c>
    </row>
    <row r="1836" spans="1:4" ht="13.5" customHeight="1" x14ac:dyDescent="0.25">
      <c r="A1836" s="137" t="s">
        <v>25505</v>
      </c>
      <c r="B1836" s="138" t="s">
        <v>25491</v>
      </c>
      <c r="C1836" s="138" t="s">
        <v>59</v>
      </c>
      <c r="D1836" s="139">
        <v>222.81</v>
      </c>
    </row>
    <row r="1837" spans="1:4" ht="12.75" customHeight="1" x14ac:dyDescent="0.25">
      <c r="A1837" s="137" t="s">
        <v>25506</v>
      </c>
      <c r="B1837" s="138" t="s">
        <v>25493</v>
      </c>
      <c r="C1837" s="138" t="s">
        <v>59</v>
      </c>
      <c r="D1837" s="139">
        <v>290.17</v>
      </c>
    </row>
    <row r="1838" spans="1:4" ht="12.75" customHeight="1" x14ac:dyDescent="0.25">
      <c r="A1838" s="137" t="s">
        <v>25507</v>
      </c>
      <c r="B1838" s="138" t="s">
        <v>25495</v>
      </c>
      <c r="C1838" s="138" t="s">
        <v>59</v>
      </c>
      <c r="D1838" s="139">
        <v>505.6</v>
      </c>
    </row>
    <row r="1839" spans="1:4" ht="13.5" customHeight="1" x14ac:dyDescent="0.25">
      <c r="A1839" s="137" t="s">
        <v>25508</v>
      </c>
      <c r="B1839" s="138" t="s">
        <v>25497</v>
      </c>
      <c r="C1839" s="138" t="s">
        <v>59</v>
      </c>
      <c r="D1839" s="139">
        <v>693.25</v>
      </c>
    </row>
    <row r="1840" spans="1:4" ht="12.75" customHeight="1" x14ac:dyDescent="0.25">
      <c r="A1840" s="137" t="s">
        <v>25509</v>
      </c>
      <c r="B1840" s="138" t="s">
        <v>25499</v>
      </c>
      <c r="C1840" s="138" t="s">
        <v>59</v>
      </c>
      <c r="D1840" s="139">
        <v>997.89</v>
      </c>
    </row>
    <row r="1841" spans="1:4" ht="13.5" customHeight="1" x14ac:dyDescent="0.25">
      <c r="A1841" s="137" t="s">
        <v>25510</v>
      </c>
      <c r="B1841" s="138" t="s">
        <v>25501</v>
      </c>
      <c r="C1841" s="138" t="s">
        <v>59</v>
      </c>
      <c r="D1841" s="139">
        <v>1439.33</v>
      </c>
    </row>
    <row r="1842" spans="1:4" ht="12.75" customHeight="1" x14ac:dyDescent="0.25">
      <c r="A1842" s="134" t="s">
        <v>25511</v>
      </c>
      <c r="B1842" s="135" t="s">
        <v>25512</v>
      </c>
      <c r="C1842" s="136"/>
      <c r="D1842" s="136"/>
    </row>
    <row r="1843" spans="1:4" ht="12.75" customHeight="1" x14ac:dyDescent="0.25">
      <c r="A1843" s="137" t="s">
        <v>25513</v>
      </c>
      <c r="B1843" s="138" t="s">
        <v>25493</v>
      </c>
      <c r="C1843" s="138" t="s">
        <v>59</v>
      </c>
      <c r="D1843" s="139">
        <v>361.28</v>
      </c>
    </row>
    <row r="1844" spans="1:4" ht="13.5" customHeight="1" x14ac:dyDescent="0.25">
      <c r="A1844" s="137" t="s">
        <v>25514</v>
      </c>
      <c r="B1844" s="138" t="s">
        <v>25495</v>
      </c>
      <c r="C1844" s="138" t="s">
        <v>59</v>
      </c>
      <c r="D1844" s="139">
        <v>590.46</v>
      </c>
    </row>
    <row r="1845" spans="1:4" ht="12.75" customHeight="1" x14ac:dyDescent="0.25">
      <c r="A1845" s="137" t="s">
        <v>25515</v>
      </c>
      <c r="B1845" s="138" t="s">
        <v>25497</v>
      </c>
      <c r="C1845" s="138" t="s">
        <v>59</v>
      </c>
      <c r="D1845" s="139">
        <v>804.68</v>
      </c>
    </row>
    <row r="1846" spans="1:4" ht="13.5" customHeight="1" x14ac:dyDescent="0.25">
      <c r="A1846" s="137" t="s">
        <v>25516</v>
      </c>
      <c r="B1846" s="138" t="s">
        <v>25499</v>
      </c>
      <c r="C1846" s="138" t="s">
        <v>59</v>
      </c>
      <c r="D1846" s="139">
        <v>1230.32</v>
      </c>
    </row>
    <row r="1847" spans="1:4" ht="12.75" customHeight="1" x14ac:dyDescent="0.25">
      <c r="A1847" s="137" t="s">
        <v>25517</v>
      </c>
      <c r="B1847" s="138" t="s">
        <v>25501</v>
      </c>
      <c r="C1847" s="138" t="s">
        <v>59</v>
      </c>
      <c r="D1847" s="139">
        <v>1923.87</v>
      </c>
    </row>
    <row r="1848" spans="1:4" ht="12.75" customHeight="1" x14ac:dyDescent="0.25">
      <c r="A1848" s="134" t="s">
        <v>25518</v>
      </c>
      <c r="B1848" s="135" t="s">
        <v>25519</v>
      </c>
      <c r="C1848" s="136"/>
      <c r="D1848" s="136"/>
    </row>
    <row r="1849" spans="1:4" ht="13.5" customHeight="1" x14ac:dyDescent="0.25">
      <c r="A1849" s="137" t="s">
        <v>25520</v>
      </c>
      <c r="B1849" s="138" t="s">
        <v>25521</v>
      </c>
      <c r="C1849" s="138" t="s">
        <v>38</v>
      </c>
      <c r="D1849" s="139">
        <v>616.52</v>
      </c>
    </row>
    <row r="1850" spans="1:4" ht="12.75" customHeight="1" x14ac:dyDescent="0.25">
      <c r="A1850" s="134" t="s">
        <v>25522</v>
      </c>
      <c r="B1850" s="135" t="s">
        <v>25523</v>
      </c>
      <c r="C1850" s="136"/>
      <c r="D1850" s="136"/>
    </row>
    <row r="1851" spans="1:4" ht="12.75" customHeight="1" x14ac:dyDescent="0.25">
      <c r="A1851" s="137" t="s">
        <v>25524</v>
      </c>
      <c r="B1851" s="138" t="s">
        <v>25525</v>
      </c>
      <c r="C1851" s="138" t="s">
        <v>284</v>
      </c>
      <c r="D1851" s="139">
        <v>32.799999999999997</v>
      </c>
    </row>
    <row r="1852" spans="1:4" ht="13.5" customHeight="1" x14ac:dyDescent="0.25">
      <c r="A1852" s="134" t="s">
        <v>25526</v>
      </c>
      <c r="B1852" s="135" t="s">
        <v>25527</v>
      </c>
      <c r="C1852" s="136"/>
      <c r="D1852" s="136"/>
    </row>
    <row r="1853" spans="1:4" ht="12.75" customHeight="1" x14ac:dyDescent="0.25">
      <c r="A1853" s="137" t="s">
        <v>25528</v>
      </c>
      <c r="B1853" s="138" t="s">
        <v>25529</v>
      </c>
      <c r="C1853" s="138" t="s">
        <v>284</v>
      </c>
      <c r="D1853" s="139">
        <v>50.64</v>
      </c>
    </row>
    <row r="1854" spans="1:4" ht="13.5" customHeight="1" x14ac:dyDescent="0.25">
      <c r="A1854" s="134" t="s">
        <v>25530</v>
      </c>
      <c r="B1854" s="135" t="s">
        <v>25531</v>
      </c>
      <c r="C1854" s="136"/>
      <c r="D1854" s="136"/>
    </row>
    <row r="1855" spans="1:4" ht="12.75" customHeight="1" x14ac:dyDescent="0.25">
      <c r="A1855" s="137" t="s">
        <v>25532</v>
      </c>
      <c r="B1855" s="138" t="s">
        <v>25533</v>
      </c>
      <c r="C1855" s="138" t="s">
        <v>86</v>
      </c>
      <c r="D1855" s="139">
        <v>1090.6300000000001</v>
      </c>
    </row>
    <row r="1856" spans="1:4" ht="12.75" customHeight="1" x14ac:dyDescent="0.25">
      <c r="A1856" s="137" t="s">
        <v>25534</v>
      </c>
      <c r="B1856" s="138" t="s">
        <v>25535</v>
      </c>
      <c r="C1856" s="138" t="s">
        <v>86</v>
      </c>
      <c r="D1856" s="139">
        <v>1190.42</v>
      </c>
    </row>
    <row r="1857" spans="1:4" ht="13.5" customHeight="1" x14ac:dyDescent="0.25">
      <c r="A1857" s="137" t="s">
        <v>25536</v>
      </c>
      <c r="B1857" s="138" t="s">
        <v>25537</v>
      </c>
      <c r="C1857" s="138" t="s">
        <v>86</v>
      </c>
      <c r="D1857" s="139">
        <v>1294.79</v>
      </c>
    </row>
    <row r="1858" spans="1:4" ht="12.75" customHeight="1" x14ac:dyDescent="0.25">
      <c r="A1858" s="137" t="s">
        <v>25538</v>
      </c>
      <c r="B1858" s="138" t="s">
        <v>25539</v>
      </c>
      <c r="C1858" s="138" t="s">
        <v>86</v>
      </c>
      <c r="D1858" s="139">
        <v>1401.46</v>
      </c>
    </row>
    <row r="1859" spans="1:4" ht="13.5" customHeight="1" x14ac:dyDescent="0.25">
      <c r="A1859" s="137" t="s">
        <v>25540</v>
      </c>
      <c r="B1859" s="138" t="s">
        <v>25541</v>
      </c>
      <c r="C1859" s="138" t="s">
        <v>86</v>
      </c>
      <c r="D1859" s="139">
        <v>1518.07</v>
      </c>
    </row>
    <row r="1860" spans="1:4" ht="12.75" customHeight="1" x14ac:dyDescent="0.25">
      <c r="A1860" s="137" t="s">
        <v>25542</v>
      </c>
      <c r="B1860" s="138" t="s">
        <v>25543</v>
      </c>
      <c r="C1860" s="138" t="s">
        <v>86</v>
      </c>
      <c r="D1860" s="139">
        <v>1630.91</v>
      </c>
    </row>
    <row r="1861" spans="1:4" ht="12.75" customHeight="1" x14ac:dyDescent="0.25">
      <c r="A1861" s="137" t="s">
        <v>25544</v>
      </c>
      <c r="B1861" s="138" t="s">
        <v>25545</v>
      </c>
      <c r="C1861" s="138" t="s">
        <v>86</v>
      </c>
      <c r="D1861" s="139">
        <v>2266.0300000000002</v>
      </c>
    </row>
    <row r="1862" spans="1:4" ht="13.5" customHeight="1" x14ac:dyDescent="0.25">
      <c r="A1862" s="137" t="s">
        <v>25546</v>
      </c>
      <c r="B1862" s="138" t="s">
        <v>25547</v>
      </c>
      <c r="C1862" s="138" t="s">
        <v>86</v>
      </c>
      <c r="D1862" s="139">
        <v>2402.58</v>
      </c>
    </row>
    <row r="1863" spans="1:4" ht="12.75" customHeight="1" x14ac:dyDescent="0.25">
      <c r="A1863" s="137" t="s">
        <v>25548</v>
      </c>
      <c r="B1863" s="138" t="s">
        <v>25549</v>
      </c>
      <c r="C1863" s="138" t="s">
        <v>86</v>
      </c>
      <c r="D1863" s="139">
        <v>2730.73</v>
      </c>
    </row>
    <row r="1864" spans="1:4" ht="12.75" customHeight="1" x14ac:dyDescent="0.25">
      <c r="A1864" s="137" t="s">
        <v>25550</v>
      </c>
      <c r="B1864" s="138" t="s">
        <v>25551</v>
      </c>
      <c r="C1864" s="138" t="s">
        <v>86</v>
      </c>
      <c r="D1864" s="139">
        <v>3039.62</v>
      </c>
    </row>
    <row r="1865" spans="1:4" ht="3" customHeight="1" x14ac:dyDescent="0.25">
      <c r="A1865" s="137" t="s">
        <v>25552</v>
      </c>
      <c r="B1865" s="486" t="s">
        <v>25553</v>
      </c>
      <c r="C1865" s="138" t="s">
        <v>284</v>
      </c>
      <c r="D1865" s="139">
        <v>57.34</v>
      </c>
    </row>
    <row r="1866" spans="1:4" ht="12.75" customHeight="1" x14ac:dyDescent="0.25">
      <c r="B1866" s="486"/>
    </row>
    <row r="1867" spans="1:4" ht="13.5" customHeight="1" x14ac:dyDescent="0.25">
      <c r="A1867" s="134" t="s">
        <v>25554</v>
      </c>
      <c r="B1867" s="135" t="s">
        <v>25555</v>
      </c>
      <c r="C1867" s="136"/>
      <c r="D1867" s="136"/>
    </row>
    <row r="1868" spans="1:4" ht="12.75" customHeight="1" x14ac:dyDescent="0.25">
      <c r="A1868" s="137" t="s">
        <v>25556</v>
      </c>
      <c r="B1868" s="138" t="s">
        <v>25557</v>
      </c>
      <c r="C1868" s="138" t="s">
        <v>86</v>
      </c>
      <c r="D1868" s="139">
        <v>969.44</v>
      </c>
    </row>
    <row r="1869" spans="1:4" ht="12.75" customHeight="1" x14ac:dyDescent="0.25">
      <c r="A1869" s="137" t="s">
        <v>25558</v>
      </c>
      <c r="B1869" s="138" t="s">
        <v>25559</v>
      </c>
      <c r="C1869" s="138" t="s">
        <v>86</v>
      </c>
      <c r="D1869" s="139">
        <v>1648.33</v>
      </c>
    </row>
    <row r="1870" spans="1:4" ht="13.5" customHeight="1" x14ac:dyDescent="0.25">
      <c r="A1870" s="134" t="s">
        <v>25560</v>
      </c>
      <c r="B1870" s="135" t="s">
        <v>25561</v>
      </c>
      <c r="C1870" s="136"/>
      <c r="D1870" s="136"/>
    </row>
    <row r="1871" spans="1:4" ht="12.75" customHeight="1" x14ac:dyDescent="0.25">
      <c r="A1871" s="137" t="s">
        <v>25562</v>
      </c>
      <c r="B1871" s="138" t="s">
        <v>25563</v>
      </c>
      <c r="C1871" s="138" t="s">
        <v>59</v>
      </c>
      <c r="D1871" s="139">
        <v>843.1</v>
      </c>
    </row>
    <row r="1872" spans="1:4" ht="13.5" customHeight="1" x14ac:dyDescent="0.25">
      <c r="A1872" s="137" t="s">
        <v>25564</v>
      </c>
      <c r="B1872" s="138" t="s">
        <v>25565</v>
      </c>
      <c r="C1872" s="138" t="s">
        <v>59</v>
      </c>
      <c r="D1872" s="139">
        <v>1410.79</v>
      </c>
    </row>
    <row r="1873" spans="1:4" ht="12.75" customHeight="1" x14ac:dyDescent="0.25">
      <c r="A1873" s="134" t="s">
        <v>25566</v>
      </c>
      <c r="B1873" s="135" t="s">
        <v>25567</v>
      </c>
      <c r="C1873" s="136"/>
      <c r="D1873" s="136"/>
    </row>
    <row r="1874" spans="1:4" ht="12.75" customHeight="1" x14ac:dyDescent="0.25">
      <c r="A1874" s="137" t="s">
        <v>25568</v>
      </c>
      <c r="B1874" s="138" t="s">
        <v>25569</v>
      </c>
      <c r="C1874" s="138" t="s">
        <v>86</v>
      </c>
      <c r="D1874" s="139">
        <v>561.29999999999995</v>
      </c>
    </row>
    <row r="1875" spans="1:4" ht="13.5" customHeight="1" x14ac:dyDescent="0.25">
      <c r="A1875" s="137" t="s">
        <v>25570</v>
      </c>
      <c r="B1875" s="138" t="s">
        <v>25571</v>
      </c>
      <c r="C1875" s="138" t="s">
        <v>86</v>
      </c>
      <c r="D1875" s="139">
        <v>439.13</v>
      </c>
    </row>
    <row r="1876" spans="1:4" ht="12.75" customHeight="1" x14ac:dyDescent="0.25">
      <c r="A1876" s="134" t="s">
        <v>25572</v>
      </c>
      <c r="B1876" s="135" t="s">
        <v>25573</v>
      </c>
      <c r="C1876" s="136"/>
      <c r="D1876" s="136"/>
    </row>
    <row r="1877" spans="1:4" ht="12.75" customHeight="1" x14ac:dyDescent="0.25">
      <c r="A1877" s="137" t="s">
        <v>25574</v>
      </c>
      <c r="B1877" s="138" t="s">
        <v>25569</v>
      </c>
      <c r="C1877" s="138" t="s">
        <v>86</v>
      </c>
      <c r="D1877" s="139">
        <v>845.05</v>
      </c>
    </row>
    <row r="1878" spans="1:4" ht="13.5" customHeight="1" x14ac:dyDescent="0.25">
      <c r="A1878" s="137" t="s">
        <v>25575</v>
      </c>
      <c r="B1878" s="138" t="s">
        <v>25571</v>
      </c>
      <c r="C1878" s="138" t="s">
        <v>86</v>
      </c>
      <c r="D1878" s="139">
        <v>129.87</v>
      </c>
    </row>
    <row r="1879" spans="1:4" ht="12.75" customHeight="1" x14ac:dyDescent="0.25">
      <c r="A1879" s="134" t="s">
        <v>25576</v>
      </c>
      <c r="B1879" s="135" t="s">
        <v>25577</v>
      </c>
      <c r="C1879" s="136"/>
      <c r="D1879" s="136"/>
    </row>
    <row r="1880" spans="1:4" ht="13.5" customHeight="1" x14ac:dyDescent="0.25">
      <c r="A1880" s="137" t="s">
        <v>25578</v>
      </c>
      <c r="B1880" s="138" t="s">
        <v>25579</v>
      </c>
      <c r="C1880" s="138" t="s">
        <v>86</v>
      </c>
      <c r="D1880" s="139">
        <v>1410.12</v>
      </c>
    </row>
    <row r="1881" spans="1:4" ht="12.75" customHeight="1" x14ac:dyDescent="0.25">
      <c r="A1881" s="137" t="s">
        <v>25580</v>
      </c>
      <c r="B1881" s="138" t="s">
        <v>25581</v>
      </c>
      <c r="C1881" s="138" t="s">
        <v>86</v>
      </c>
      <c r="D1881" s="139">
        <v>1618.77</v>
      </c>
    </row>
    <row r="1882" spans="1:4" ht="12.75" customHeight="1" x14ac:dyDescent="0.25">
      <c r="A1882" s="137" t="s">
        <v>25582</v>
      </c>
      <c r="B1882" s="138" t="s">
        <v>25583</v>
      </c>
      <c r="C1882" s="138" t="s">
        <v>86</v>
      </c>
      <c r="D1882" s="139">
        <v>1834.64</v>
      </c>
    </row>
    <row r="1883" spans="1:4" ht="13.5" customHeight="1" x14ac:dyDescent="0.25">
      <c r="A1883" s="137" t="s">
        <v>25584</v>
      </c>
      <c r="B1883" s="138" t="s">
        <v>25585</v>
      </c>
      <c r="C1883" s="138" t="s">
        <v>86</v>
      </c>
      <c r="D1883" s="139">
        <v>2274.19</v>
      </c>
    </row>
    <row r="1884" spans="1:4" ht="12.75" customHeight="1" x14ac:dyDescent="0.25">
      <c r="A1884" s="137" t="s">
        <v>25586</v>
      </c>
      <c r="B1884" s="138" t="s">
        <v>25587</v>
      </c>
      <c r="C1884" s="138" t="s">
        <v>86</v>
      </c>
      <c r="D1884" s="139">
        <v>2681.3</v>
      </c>
    </row>
    <row r="1885" spans="1:4" ht="13.5" customHeight="1" x14ac:dyDescent="0.25">
      <c r="A1885" s="137" t="s">
        <v>25588</v>
      </c>
      <c r="B1885" s="138" t="s">
        <v>25589</v>
      </c>
      <c r="C1885" s="138" t="s">
        <v>86</v>
      </c>
      <c r="D1885" s="139">
        <v>2948.52</v>
      </c>
    </row>
    <row r="1886" spans="1:4" ht="12.75" customHeight="1" x14ac:dyDescent="0.25">
      <c r="A1886" s="137" t="s">
        <v>25590</v>
      </c>
      <c r="B1886" s="138" t="s">
        <v>25591</v>
      </c>
      <c r="C1886" s="138" t="s">
        <v>86</v>
      </c>
      <c r="D1886" s="139">
        <v>3480.28</v>
      </c>
    </row>
    <row r="1887" spans="1:4" ht="12.75" customHeight="1" x14ac:dyDescent="0.25">
      <c r="A1887" s="137" t="s">
        <v>25592</v>
      </c>
      <c r="B1887" s="138" t="s">
        <v>25593</v>
      </c>
      <c r="C1887" s="138" t="s">
        <v>86</v>
      </c>
      <c r="D1887" s="139">
        <v>3810.18</v>
      </c>
    </row>
    <row r="1888" spans="1:4" ht="13.5" customHeight="1" x14ac:dyDescent="0.25">
      <c r="A1888" s="137" t="s">
        <v>25594</v>
      </c>
      <c r="B1888" s="138" t="s">
        <v>25595</v>
      </c>
      <c r="C1888" s="138" t="s">
        <v>86</v>
      </c>
      <c r="D1888" s="139">
        <v>4111.6499999999996</v>
      </c>
    </row>
    <row r="1889" spans="1:4" ht="12.75" customHeight="1" x14ac:dyDescent="0.25">
      <c r="A1889" s="137" t="s">
        <v>25596</v>
      </c>
      <c r="B1889" s="138" t="s">
        <v>25597</v>
      </c>
      <c r="C1889" s="138" t="s">
        <v>86</v>
      </c>
      <c r="D1889" s="139">
        <v>4782.01</v>
      </c>
    </row>
    <row r="1890" spans="1:4" ht="12.75" customHeight="1" x14ac:dyDescent="0.25">
      <c r="A1890" s="134" t="s">
        <v>25598</v>
      </c>
      <c r="B1890" s="135" t="s">
        <v>25599</v>
      </c>
      <c r="C1890" s="136"/>
      <c r="D1890" s="136"/>
    </row>
    <row r="1891" spans="1:4" ht="13.5" customHeight="1" x14ac:dyDescent="0.25">
      <c r="A1891" s="137" t="s">
        <v>25600</v>
      </c>
      <c r="B1891" s="138" t="s">
        <v>25579</v>
      </c>
      <c r="C1891" s="138" t="s">
        <v>86</v>
      </c>
      <c r="D1891" s="139">
        <v>1834.21</v>
      </c>
    </row>
    <row r="1892" spans="1:4" ht="12.75" customHeight="1" x14ac:dyDescent="0.25">
      <c r="A1892" s="137" t="s">
        <v>25601</v>
      </c>
      <c r="B1892" s="138" t="s">
        <v>25581</v>
      </c>
      <c r="C1892" s="138" t="s">
        <v>86</v>
      </c>
      <c r="D1892" s="139">
        <v>2179.3200000000002</v>
      </c>
    </row>
    <row r="1893" spans="1:4" ht="13.5" customHeight="1" x14ac:dyDescent="0.25">
      <c r="A1893" s="137" t="s">
        <v>25602</v>
      </c>
      <c r="B1893" s="138" t="s">
        <v>25583</v>
      </c>
      <c r="C1893" s="138" t="s">
        <v>86</v>
      </c>
      <c r="D1893" s="139">
        <v>2435.7199999999998</v>
      </c>
    </row>
    <row r="1894" spans="1:4" ht="12.75" customHeight="1" x14ac:dyDescent="0.25">
      <c r="A1894" s="137" t="s">
        <v>25603</v>
      </c>
      <c r="B1894" s="138" t="s">
        <v>25585</v>
      </c>
      <c r="C1894" s="138" t="s">
        <v>86</v>
      </c>
      <c r="D1894" s="139">
        <v>2686.55</v>
      </c>
    </row>
    <row r="1895" spans="1:4" ht="12.75" customHeight="1" x14ac:dyDescent="0.25">
      <c r="A1895" s="137" t="s">
        <v>25604</v>
      </c>
      <c r="B1895" s="138" t="s">
        <v>25587</v>
      </c>
      <c r="C1895" s="138" t="s">
        <v>86</v>
      </c>
      <c r="D1895" s="139">
        <v>3235.25</v>
      </c>
    </row>
    <row r="1896" spans="1:4" ht="13.5" customHeight="1" x14ac:dyDescent="0.25">
      <c r="A1896" s="137" t="s">
        <v>25605</v>
      </c>
      <c r="B1896" s="138" t="s">
        <v>25589</v>
      </c>
      <c r="C1896" s="138" t="s">
        <v>86</v>
      </c>
      <c r="D1896" s="139">
        <v>3524.25</v>
      </c>
    </row>
    <row r="1897" spans="1:4" ht="12.75" customHeight="1" x14ac:dyDescent="0.25">
      <c r="A1897" s="137" t="s">
        <v>25606</v>
      </c>
      <c r="B1897" s="138" t="s">
        <v>25591</v>
      </c>
      <c r="C1897" s="138" t="s">
        <v>86</v>
      </c>
      <c r="D1897" s="139">
        <v>3805.16</v>
      </c>
    </row>
    <row r="1898" spans="1:4" ht="13.5" customHeight="1" x14ac:dyDescent="0.25">
      <c r="A1898" s="137" t="s">
        <v>25607</v>
      </c>
      <c r="B1898" s="138" t="s">
        <v>25593</v>
      </c>
      <c r="C1898" s="138" t="s">
        <v>86</v>
      </c>
      <c r="D1898" s="139">
        <v>4115.1400000000003</v>
      </c>
    </row>
    <row r="1899" spans="1:4" ht="12.75" customHeight="1" x14ac:dyDescent="0.25">
      <c r="A1899" s="137" t="s">
        <v>25608</v>
      </c>
      <c r="B1899" s="138" t="s">
        <v>25595</v>
      </c>
      <c r="C1899" s="138" t="s">
        <v>86</v>
      </c>
      <c r="D1899" s="139">
        <v>4426.92</v>
      </c>
    </row>
    <row r="1900" spans="1:4" ht="12.75" customHeight="1" x14ac:dyDescent="0.25">
      <c r="A1900" s="137" t="s">
        <v>25609</v>
      </c>
      <c r="B1900" s="138" t="s">
        <v>25597</v>
      </c>
      <c r="C1900" s="138" t="s">
        <v>86</v>
      </c>
      <c r="D1900" s="139">
        <v>5111.5600000000004</v>
      </c>
    </row>
    <row r="1901" spans="1:4" ht="13.5" customHeight="1" x14ac:dyDescent="0.25">
      <c r="A1901" s="134" t="s">
        <v>25610</v>
      </c>
      <c r="B1901" s="135" t="s">
        <v>25611</v>
      </c>
      <c r="C1901" s="136"/>
      <c r="D1901" s="136"/>
    </row>
    <row r="1902" spans="1:4" ht="12.75" customHeight="1" x14ac:dyDescent="0.25">
      <c r="A1902" s="137" t="s">
        <v>25612</v>
      </c>
      <c r="B1902" s="138" t="s">
        <v>25579</v>
      </c>
      <c r="C1902" s="138" t="s">
        <v>86</v>
      </c>
      <c r="D1902" s="139">
        <v>2251.63</v>
      </c>
    </row>
    <row r="1903" spans="1:4" ht="13.5" customHeight="1" x14ac:dyDescent="0.25">
      <c r="A1903" s="137" t="s">
        <v>25613</v>
      </c>
      <c r="B1903" s="138" t="s">
        <v>25581</v>
      </c>
      <c r="C1903" s="138" t="s">
        <v>86</v>
      </c>
      <c r="D1903" s="139">
        <v>2508.23</v>
      </c>
    </row>
    <row r="1904" spans="1:4" ht="12.75" customHeight="1" x14ac:dyDescent="0.25">
      <c r="A1904" s="137" t="s">
        <v>25614</v>
      </c>
      <c r="B1904" s="138" t="s">
        <v>25583</v>
      </c>
      <c r="C1904" s="138" t="s">
        <v>86</v>
      </c>
      <c r="D1904" s="139">
        <v>2778.66</v>
      </c>
    </row>
    <row r="1905" spans="1:4" ht="12.75" customHeight="1" x14ac:dyDescent="0.25">
      <c r="A1905" s="137" t="s">
        <v>25615</v>
      </c>
      <c r="B1905" s="138" t="s">
        <v>25585</v>
      </c>
      <c r="C1905" s="138" t="s">
        <v>86</v>
      </c>
      <c r="D1905" s="139">
        <v>3187.29</v>
      </c>
    </row>
    <row r="1906" spans="1:4" ht="13.5" customHeight="1" x14ac:dyDescent="0.25">
      <c r="A1906" s="137" t="s">
        <v>25616</v>
      </c>
      <c r="B1906" s="138" t="s">
        <v>25587</v>
      </c>
      <c r="C1906" s="138" t="s">
        <v>86</v>
      </c>
      <c r="D1906" s="139">
        <v>3635.32</v>
      </c>
    </row>
    <row r="1907" spans="1:4" ht="12.75" customHeight="1" x14ac:dyDescent="0.25">
      <c r="A1907" s="137" t="s">
        <v>25617</v>
      </c>
      <c r="B1907" s="138" t="s">
        <v>25589</v>
      </c>
      <c r="C1907" s="138" t="s">
        <v>86</v>
      </c>
      <c r="D1907" s="139">
        <v>3940.19</v>
      </c>
    </row>
    <row r="1908" spans="1:4" ht="12.75" customHeight="1" x14ac:dyDescent="0.25">
      <c r="A1908" s="137" t="s">
        <v>25618</v>
      </c>
      <c r="B1908" s="138" t="s">
        <v>25591</v>
      </c>
      <c r="C1908" s="138" t="s">
        <v>86</v>
      </c>
      <c r="D1908" s="139">
        <v>4272.41</v>
      </c>
    </row>
    <row r="1909" spans="1:4" ht="13.5" customHeight="1" x14ac:dyDescent="0.25">
      <c r="A1909" s="137" t="s">
        <v>25619</v>
      </c>
      <c r="B1909" s="138" t="s">
        <v>25593</v>
      </c>
      <c r="C1909" s="138" t="s">
        <v>86</v>
      </c>
      <c r="D1909" s="139">
        <v>4601.82</v>
      </c>
    </row>
    <row r="1910" spans="1:4" ht="12.75" customHeight="1" x14ac:dyDescent="0.25">
      <c r="A1910" s="137" t="s">
        <v>25620</v>
      </c>
      <c r="B1910" s="138" t="s">
        <v>25595</v>
      </c>
      <c r="C1910" s="138" t="s">
        <v>86</v>
      </c>
      <c r="D1910" s="139">
        <v>4931.6000000000004</v>
      </c>
    </row>
    <row r="1911" spans="1:4" ht="13.5" customHeight="1" x14ac:dyDescent="0.25">
      <c r="A1911" s="137" t="s">
        <v>25621</v>
      </c>
      <c r="B1911" s="138" t="s">
        <v>25597</v>
      </c>
      <c r="C1911" s="138" t="s">
        <v>86</v>
      </c>
      <c r="D1911" s="139">
        <v>5657.88</v>
      </c>
    </row>
    <row r="1912" spans="1:4" ht="12.75" customHeight="1" x14ac:dyDescent="0.25">
      <c r="A1912" s="134" t="s">
        <v>25622</v>
      </c>
      <c r="B1912" s="135" t="s">
        <v>25623</v>
      </c>
      <c r="C1912" s="136"/>
      <c r="D1912" s="136"/>
    </row>
    <row r="1913" spans="1:4" ht="12.75" customHeight="1" x14ac:dyDescent="0.25">
      <c r="A1913" s="137" t="s">
        <v>25624</v>
      </c>
      <c r="B1913" s="138" t="s">
        <v>25579</v>
      </c>
      <c r="C1913" s="138" t="s">
        <v>86</v>
      </c>
      <c r="D1913" s="139">
        <v>2151.87</v>
      </c>
    </row>
    <row r="1914" spans="1:4" ht="13.5" customHeight="1" x14ac:dyDescent="0.25">
      <c r="A1914" s="137" t="s">
        <v>25625</v>
      </c>
      <c r="B1914" s="138" t="s">
        <v>25581</v>
      </c>
      <c r="C1914" s="138" t="s">
        <v>86</v>
      </c>
      <c r="D1914" s="139">
        <v>2249.9</v>
      </c>
    </row>
    <row r="1915" spans="1:4" ht="12.75" customHeight="1" x14ac:dyDescent="0.25">
      <c r="A1915" s="137" t="s">
        <v>25626</v>
      </c>
      <c r="B1915" s="138" t="s">
        <v>25583</v>
      </c>
      <c r="C1915" s="138" t="s">
        <v>86</v>
      </c>
      <c r="D1915" s="139">
        <v>2335.81</v>
      </c>
    </row>
    <row r="1916" spans="1:4" ht="13.5" customHeight="1" x14ac:dyDescent="0.25">
      <c r="A1916" s="137" t="s">
        <v>25627</v>
      </c>
      <c r="B1916" s="138" t="s">
        <v>25585</v>
      </c>
      <c r="C1916" s="138" t="s">
        <v>86</v>
      </c>
      <c r="D1916" s="139">
        <v>2640.9</v>
      </c>
    </row>
    <row r="1917" spans="1:4" ht="12.75" customHeight="1" x14ac:dyDescent="0.25">
      <c r="A1917" s="137" t="s">
        <v>25628</v>
      </c>
      <c r="B1917" s="138" t="s">
        <v>25587</v>
      </c>
      <c r="C1917" s="138" t="s">
        <v>86</v>
      </c>
      <c r="D1917" s="139">
        <v>2847.93</v>
      </c>
    </row>
    <row r="1918" spans="1:4" ht="12.75" customHeight="1" x14ac:dyDescent="0.25">
      <c r="A1918" s="137" t="s">
        <v>25629</v>
      </c>
      <c r="B1918" s="138" t="s">
        <v>25589</v>
      </c>
      <c r="C1918" s="138" t="s">
        <v>86</v>
      </c>
      <c r="D1918" s="139">
        <v>3150.71</v>
      </c>
    </row>
    <row r="1919" spans="1:4" ht="13.5" customHeight="1" x14ac:dyDescent="0.25">
      <c r="A1919" s="137" t="s">
        <v>25630</v>
      </c>
      <c r="B1919" s="138" t="s">
        <v>25591</v>
      </c>
      <c r="C1919" s="138" t="s">
        <v>86</v>
      </c>
      <c r="D1919" s="139">
        <v>3776.27</v>
      </c>
    </row>
    <row r="1920" spans="1:4" ht="12.75" customHeight="1" x14ac:dyDescent="0.25">
      <c r="A1920" s="137" t="s">
        <v>25631</v>
      </c>
      <c r="B1920" s="138" t="s">
        <v>25593</v>
      </c>
      <c r="C1920" s="138" t="s">
        <v>86</v>
      </c>
      <c r="D1920" s="139">
        <v>4075.82</v>
      </c>
    </row>
    <row r="1921" spans="1:4" ht="12.75" customHeight="1" x14ac:dyDescent="0.25">
      <c r="A1921" s="137" t="s">
        <v>25632</v>
      </c>
      <c r="B1921" s="138" t="s">
        <v>25595</v>
      </c>
      <c r="C1921" s="138" t="s">
        <v>86</v>
      </c>
      <c r="D1921" s="139">
        <v>4399.34</v>
      </c>
    </row>
    <row r="1922" spans="1:4" ht="13.5" customHeight="1" x14ac:dyDescent="0.25">
      <c r="A1922" s="137" t="s">
        <v>25633</v>
      </c>
      <c r="B1922" s="138" t="s">
        <v>25597</v>
      </c>
      <c r="C1922" s="138" t="s">
        <v>86</v>
      </c>
      <c r="D1922" s="139">
        <v>5047.17</v>
      </c>
    </row>
    <row r="1923" spans="1:4" ht="12.75" customHeight="1" x14ac:dyDescent="0.25">
      <c r="A1923" s="134" t="s">
        <v>25634</v>
      </c>
      <c r="B1923" s="135" t="s">
        <v>25635</v>
      </c>
      <c r="C1923" s="136"/>
      <c r="D1923" s="136"/>
    </row>
    <row r="1924" spans="1:4" ht="13.5" customHeight="1" x14ac:dyDescent="0.25">
      <c r="A1924" s="137" t="s">
        <v>25636</v>
      </c>
      <c r="B1924" s="138" t="s">
        <v>25579</v>
      </c>
      <c r="C1924" s="138" t="s">
        <v>86</v>
      </c>
      <c r="D1924" s="139">
        <v>2623.23</v>
      </c>
    </row>
    <row r="1925" spans="1:4" ht="12.75" customHeight="1" x14ac:dyDescent="0.25">
      <c r="A1925" s="137" t="s">
        <v>25637</v>
      </c>
      <c r="B1925" s="138" t="s">
        <v>25581</v>
      </c>
      <c r="C1925" s="138" t="s">
        <v>86</v>
      </c>
      <c r="D1925" s="139">
        <v>2857.56</v>
      </c>
    </row>
    <row r="1926" spans="1:4" ht="12.75" customHeight="1" x14ac:dyDescent="0.25">
      <c r="A1926" s="137" t="s">
        <v>25638</v>
      </c>
      <c r="B1926" s="138" t="s">
        <v>25583</v>
      </c>
      <c r="C1926" s="138" t="s">
        <v>86</v>
      </c>
      <c r="D1926" s="139">
        <v>2958.31</v>
      </c>
    </row>
    <row r="1927" spans="1:4" ht="13.5" customHeight="1" x14ac:dyDescent="0.25">
      <c r="A1927" s="137" t="s">
        <v>25639</v>
      </c>
      <c r="B1927" s="138" t="s">
        <v>25585</v>
      </c>
      <c r="C1927" s="138" t="s">
        <v>86</v>
      </c>
      <c r="D1927" s="139">
        <v>3051.99</v>
      </c>
    </row>
    <row r="1928" spans="1:4" ht="12.75" customHeight="1" x14ac:dyDescent="0.25">
      <c r="A1928" s="137" t="s">
        <v>25640</v>
      </c>
      <c r="B1928" s="138" t="s">
        <v>25587</v>
      </c>
      <c r="C1928" s="138" t="s">
        <v>86</v>
      </c>
      <c r="D1928" s="139">
        <v>3418.83</v>
      </c>
    </row>
    <row r="1929" spans="1:4" ht="13.5" customHeight="1" x14ac:dyDescent="0.25">
      <c r="A1929" s="137" t="s">
        <v>25641</v>
      </c>
      <c r="B1929" s="138" t="s">
        <v>25589</v>
      </c>
      <c r="C1929" s="138" t="s">
        <v>86</v>
      </c>
      <c r="D1929" s="139">
        <v>3762.58</v>
      </c>
    </row>
    <row r="1930" spans="1:4" ht="12.75" customHeight="1" x14ac:dyDescent="0.25">
      <c r="A1930" s="137" t="s">
        <v>25642</v>
      </c>
      <c r="B1930" s="138" t="s">
        <v>25591</v>
      </c>
      <c r="C1930" s="138" t="s">
        <v>86</v>
      </c>
      <c r="D1930" s="139">
        <v>4077.75</v>
      </c>
    </row>
    <row r="1931" spans="1:4" ht="12.75" customHeight="1" x14ac:dyDescent="0.25">
      <c r="A1931" s="137" t="s">
        <v>25643</v>
      </c>
      <c r="B1931" s="138" t="s">
        <v>25593</v>
      </c>
      <c r="C1931" s="138" t="s">
        <v>86</v>
      </c>
      <c r="D1931" s="139">
        <v>4382.79</v>
      </c>
    </row>
    <row r="1932" spans="1:4" ht="13.5" customHeight="1" x14ac:dyDescent="0.25">
      <c r="A1932" s="137" t="s">
        <v>25644</v>
      </c>
      <c r="B1932" s="138" t="s">
        <v>25595</v>
      </c>
      <c r="C1932" s="138" t="s">
        <v>86</v>
      </c>
      <c r="D1932" s="139">
        <v>4720.2700000000004</v>
      </c>
    </row>
    <row r="1933" spans="1:4" ht="12.75" customHeight="1" x14ac:dyDescent="0.25">
      <c r="A1933" s="137" t="s">
        <v>25645</v>
      </c>
      <c r="B1933" s="138" t="s">
        <v>25597</v>
      </c>
      <c r="C1933" s="138" t="s">
        <v>86</v>
      </c>
      <c r="D1933" s="139">
        <v>5413.15</v>
      </c>
    </row>
    <row r="1934" spans="1:4" ht="12.75" customHeight="1" x14ac:dyDescent="0.25">
      <c r="A1934" s="134" t="s">
        <v>25646</v>
      </c>
      <c r="B1934" s="135" t="s">
        <v>25647</v>
      </c>
      <c r="C1934" s="136"/>
      <c r="D1934" s="136"/>
    </row>
    <row r="1935" spans="1:4" ht="13.5" customHeight="1" x14ac:dyDescent="0.25">
      <c r="A1935" s="137" t="s">
        <v>25648</v>
      </c>
      <c r="B1935" s="138" t="s">
        <v>25579</v>
      </c>
      <c r="C1935" s="138" t="s">
        <v>86</v>
      </c>
      <c r="D1935" s="139">
        <v>3191.07</v>
      </c>
    </row>
    <row r="1936" spans="1:4" ht="12.75" customHeight="1" x14ac:dyDescent="0.25">
      <c r="A1936" s="137" t="s">
        <v>25649</v>
      </c>
      <c r="B1936" s="138" t="s">
        <v>25581</v>
      </c>
      <c r="C1936" s="138" t="s">
        <v>86</v>
      </c>
      <c r="D1936" s="139">
        <v>3305.31</v>
      </c>
    </row>
    <row r="1937" spans="1:4" ht="13.5" customHeight="1" x14ac:dyDescent="0.25">
      <c r="A1937" s="137" t="s">
        <v>25650</v>
      </c>
      <c r="B1937" s="138" t="s">
        <v>25583</v>
      </c>
      <c r="C1937" s="138" t="s">
        <v>86</v>
      </c>
      <c r="D1937" s="139">
        <v>3406.05</v>
      </c>
    </row>
    <row r="1938" spans="1:4" ht="12.75" customHeight="1" x14ac:dyDescent="0.25">
      <c r="A1938" s="137" t="s">
        <v>25651</v>
      </c>
      <c r="B1938" s="138" t="s">
        <v>25585</v>
      </c>
      <c r="C1938" s="138" t="s">
        <v>86</v>
      </c>
      <c r="D1938" s="139">
        <v>3626.55</v>
      </c>
    </row>
    <row r="1939" spans="1:4" ht="12.75" customHeight="1" x14ac:dyDescent="0.25">
      <c r="A1939" s="137" t="s">
        <v>25652</v>
      </c>
      <c r="B1939" s="138" t="s">
        <v>25587</v>
      </c>
      <c r="C1939" s="138" t="s">
        <v>86</v>
      </c>
      <c r="D1939" s="139">
        <v>3870.13</v>
      </c>
    </row>
    <row r="1940" spans="1:4" ht="13.5" customHeight="1" x14ac:dyDescent="0.25">
      <c r="A1940" s="137" t="s">
        <v>25653</v>
      </c>
      <c r="B1940" s="138" t="s">
        <v>25589</v>
      </c>
      <c r="C1940" s="138" t="s">
        <v>86</v>
      </c>
      <c r="D1940" s="139">
        <v>4227.93</v>
      </c>
    </row>
    <row r="1941" spans="1:4" ht="12.75" customHeight="1" x14ac:dyDescent="0.25">
      <c r="A1941" s="137" t="s">
        <v>25654</v>
      </c>
      <c r="B1941" s="138" t="s">
        <v>25591</v>
      </c>
      <c r="C1941" s="138" t="s">
        <v>86</v>
      </c>
      <c r="D1941" s="139">
        <v>4571.3100000000004</v>
      </c>
    </row>
    <row r="1942" spans="1:4" ht="13.5" customHeight="1" x14ac:dyDescent="0.25">
      <c r="A1942" s="137" t="s">
        <v>25655</v>
      </c>
      <c r="B1942" s="138" t="s">
        <v>25593</v>
      </c>
      <c r="C1942" s="138" t="s">
        <v>86</v>
      </c>
      <c r="D1942" s="139">
        <v>4897.4799999999996</v>
      </c>
    </row>
    <row r="1943" spans="1:4" ht="12.75" customHeight="1" x14ac:dyDescent="0.25">
      <c r="A1943" s="137" t="s">
        <v>25656</v>
      </c>
      <c r="B1943" s="138" t="s">
        <v>25595</v>
      </c>
      <c r="C1943" s="138" t="s">
        <v>86</v>
      </c>
      <c r="D1943" s="139">
        <v>5249</v>
      </c>
    </row>
    <row r="1944" spans="1:4" ht="12.75" customHeight="1" x14ac:dyDescent="0.25">
      <c r="A1944" s="137" t="s">
        <v>25657</v>
      </c>
      <c r="B1944" s="138" t="s">
        <v>25597</v>
      </c>
      <c r="C1944" s="138" t="s">
        <v>86</v>
      </c>
      <c r="D1944" s="139">
        <v>5991.22</v>
      </c>
    </row>
    <row r="1945" spans="1:4" ht="13.5" customHeight="1" x14ac:dyDescent="0.25">
      <c r="A1945" s="134" t="s">
        <v>25658</v>
      </c>
      <c r="B1945" s="135" t="s">
        <v>25659</v>
      </c>
      <c r="C1945" s="136"/>
      <c r="D1945" s="136"/>
    </row>
    <row r="1946" spans="1:4" ht="12.75" customHeight="1" x14ac:dyDescent="0.25">
      <c r="A1946" s="137" t="s">
        <v>25660</v>
      </c>
      <c r="B1946" s="138" t="s">
        <v>25661</v>
      </c>
      <c r="C1946" s="138" t="s">
        <v>59</v>
      </c>
      <c r="D1946" s="139">
        <v>860.83</v>
      </c>
    </row>
    <row r="1947" spans="1:4" ht="12.75" customHeight="1" x14ac:dyDescent="0.25">
      <c r="A1947" s="137" t="s">
        <v>25662</v>
      </c>
      <c r="B1947" s="138" t="s">
        <v>25663</v>
      </c>
      <c r="C1947" s="138" t="s">
        <v>59</v>
      </c>
      <c r="D1947" s="139">
        <v>502.47</v>
      </c>
    </row>
    <row r="1948" spans="1:4" ht="13.5" customHeight="1" x14ac:dyDescent="0.25">
      <c r="A1948" s="134" t="s">
        <v>25664</v>
      </c>
      <c r="B1948" s="135" t="s">
        <v>25665</v>
      </c>
      <c r="C1948" s="136"/>
      <c r="D1948" s="136"/>
    </row>
    <row r="1949" spans="1:4" ht="12.75" customHeight="1" x14ac:dyDescent="0.25">
      <c r="A1949" s="137" t="s">
        <v>25666</v>
      </c>
      <c r="B1949" s="138" t="s">
        <v>25667</v>
      </c>
      <c r="C1949" s="138" t="s">
        <v>86</v>
      </c>
      <c r="D1949" s="139">
        <v>990.08</v>
      </c>
    </row>
    <row r="1950" spans="1:4" ht="13.5" customHeight="1" x14ac:dyDescent="0.25">
      <c r="A1950" s="137" t="s">
        <v>25668</v>
      </c>
      <c r="B1950" s="138" t="s">
        <v>25669</v>
      </c>
      <c r="C1950" s="138" t="s">
        <v>86</v>
      </c>
      <c r="D1950" s="139">
        <v>114.08</v>
      </c>
    </row>
    <row r="1951" spans="1:4" ht="12.75" customHeight="1" x14ac:dyDescent="0.25">
      <c r="A1951" s="137" t="s">
        <v>25670</v>
      </c>
      <c r="B1951" s="138" t="s">
        <v>25671</v>
      </c>
      <c r="C1951" s="138" t="s">
        <v>86</v>
      </c>
      <c r="D1951" s="139">
        <v>260.20999999999998</v>
      </c>
    </row>
    <row r="1952" spans="1:4" ht="12.75" customHeight="1" x14ac:dyDescent="0.25">
      <c r="A1952" s="134" t="s">
        <v>25672</v>
      </c>
      <c r="B1952" s="135" t="s">
        <v>25673</v>
      </c>
      <c r="C1952" s="136"/>
      <c r="D1952" s="136"/>
    </row>
    <row r="1953" spans="1:4" ht="13.5" customHeight="1" x14ac:dyDescent="0.25">
      <c r="A1953" s="137" t="s">
        <v>25674</v>
      </c>
      <c r="B1953" s="138" t="s">
        <v>25579</v>
      </c>
      <c r="C1953" s="138" t="s">
        <v>59</v>
      </c>
      <c r="D1953" s="139">
        <v>688.87</v>
      </c>
    </row>
    <row r="1954" spans="1:4" ht="12.75" customHeight="1" x14ac:dyDescent="0.25">
      <c r="A1954" s="137" t="s">
        <v>25675</v>
      </c>
      <c r="B1954" s="138" t="s">
        <v>25581</v>
      </c>
      <c r="C1954" s="138" t="s">
        <v>59</v>
      </c>
      <c r="D1954" s="139">
        <v>779.76</v>
      </c>
    </row>
    <row r="1955" spans="1:4" ht="13.5" customHeight="1" x14ac:dyDescent="0.25">
      <c r="A1955" s="137" t="s">
        <v>25676</v>
      </c>
      <c r="B1955" s="138" t="s">
        <v>25583</v>
      </c>
      <c r="C1955" s="138" t="s">
        <v>59</v>
      </c>
      <c r="D1955" s="139">
        <v>864.65</v>
      </c>
    </row>
    <row r="1956" spans="1:4" ht="12.75" customHeight="1" x14ac:dyDescent="0.25">
      <c r="A1956" s="137" t="s">
        <v>25677</v>
      </c>
      <c r="B1956" s="138" t="s">
        <v>25585</v>
      </c>
      <c r="C1956" s="138" t="s">
        <v>59</v>
      </c>
      <c r="D1956" s="139">
        <v>957.75</v>
      </c>
    </row>
    <row r="1957" spans="1:4" ht="12.75" customHeight="1" x14ac:dyDescent="0.25">
      <c r="A1957" s="137" t="s">
        <v>25678</v>
      </c>
      <c r="B1957" s="138" t="s">
        <v>25587</v>
      </c>
      <c r="C1957" s="138" t="s">
        <v>59</v>
      </c>
      <c r="D1957" s="139">
        <v>1044.8499999999999</v>
      </c>
    </row>
    <row r="1958" spans="1:4" ht="13.5" customHeight="1" x14ac:dyDescent="0.25">
      <c r="A1958" s="137" t="s">
        <v>25679</v>
      </c>
      <c r="B1958" s="138" t="s">
        <v>25589</v>
      </c>
      <c r="C1958" s="138" t="s">
        <v>59</v>
      </c>
      <c r="D1958" s="139">
        <v>1140.1600000000001</v>
      </c>
    </row>
    <row r="1959" spans="1:4" ht="12.75" customHeight="1" x14ac:dyDescent="0.25">
      <c r="A1959" s="137" t="s">
        <v>25680</v>
      </c>
      <c r="B1959" s="138" t="s">
        <v>25591</v>
      </c>
      <c r="C1959" s="138" t="s">
        <v>59</v>
      </c>
      <c r="D1959" s="139">
        <v>1433.08</v>
      </c>
    </row>
    <row r="1960" spans="1:4" ht="13.5" customHeight="1" x14ac:dyDescent="0.25">
      <c r="A1960" s="137" t="s">
        <v>25681</v>
      </c>
      <c r="B1960" s="138" t="s">
        <v>25593</v>
      </c>
      <c r="C1960" s="138" t="s">
        <v>59</v>
      </c>
      <c r="D1960" s="139">
        <v>1537.89</v>
      </c>
    </row>
    <row r="1961" spans="1:4" ht="12.75" customHeight="1" x14ac:dyDescent="0.25">
      <c r="A1961" s="137" t="s">
        <v>25682</v>
      </c>
      <c r="B1961" s="138" t="s">
        <v>25595</v>
      </c>
      <c r="C1961" s="138" t="s">
        <v>59</v>
      </c>
      <c r="D1961" s="139">
        <v>1644.22</v>
      </c>
    </row>
    <row r="1962" spans="1:4" ht="12.75" customHeight="1" x14ac:dyDescent="0.25">
      <c r="A1962" s="137" t="s">
        <v>25683</v>
      </c>
      <c r="B1962" s="138" t="s">
        <v>25597</v>
      </c>
      <c r="C1962" s="138" t="s">
        <v>59</v>
      </c>
      <c r="D1962" s="139">
        <v>2308.19</v>
      </c>
    </row>
    <row r="1963" spans="1:4" ht="13.5" customHeight="1" x14ac:dyDescent="0.25">
      <c r="A1963" s="134" t="s">
        <v>25684</v>
      </c>
      <c r="B1963" s="135" t="s">
        <v>25685</v>
      </c>
      <c r="C1963" s="136"/>
      <c r="D1963" s="136"/>
    </row>
    <row r="1964" spans="1:4" ht="12.75" customHeight="1" x14ac:dyDescent="0.25">
      <c r="A1964" s="137" t="s">
        <v>25686</v>
      </c>
      <c r="B1964" s="138" t="s">
        <v>25579</v>
      </c>
      <c r="C1964" s="138" t="s">
        <v>59</v>
      </c>
      <c r="D1964" s="139">
        <v>454.22</v>
      </c>
    </row>
    <row r="1965" spans="1:4" ht="12.75" customHeight="1" x14ac:dyDescent="0.25">
      <c r="A1965" s="137" t="s">
        <v>25687</v>
      </c>
      <c r="B1965" s="138" t="s">
        <v>25581</v>
      </c>
      <c r="C1965" s="138" t="s">
        <v>59</v>
      </c>
      <c r="D1965" s="139">
        <v>540.13</v>
      </c>
    </row>
    <row r="1966" spans="1:4" ht="13.5" customHeight="1" x14ac:dyDescent="0.25">
      <c r="A1966" s="137" t="s">
        <v>25688</v>
      </c>
      <c r="B1966" s="138" t="s">
        <v>25583</v>
      </c>
      <c r="C1966" s="138" t="s">
        <v>59</v>
      </c>
      <c r="D1966" s="139">
        <v>619.84</v>
      </c>
    </row>
    <row r="1967" spans="1:4" ht="12.75" customHeight="1" x14ac:dyDescent="0.25">
      <c r="A1967" s="137" t="s">
        <v>25689</v>
      </c>
      <c r="B1967" s="138" t="s">
        <v>25585</v>
      </c>
      <c r="C1967" s="138" t="s">
        <v>59</v>
      </c>
      <c r="D1967" s="139">
        <v>708.41</v>
      </c>
    </row>
    <row r="1968" spans="1:4" ht="13.5" customHeight="1" x14ac:dyDescent="0.25">
      <c r="A1968" s="137" t="s">
        <v>25690</v>
      </c>
      <c r="B1968" s="138" t="s">
        <v>25587</v>
      </c>
      <c r="C1968" s="138" t="s">
        <v>59</v>
      </c>
      <c r="D1968" s="139">
        <v>790.33</v>
      </c>
    </row>
    <row r="1969" spans="1:4" ht="12.75" customHeight="1" x14ac:dyDescent="0.25">
      <c r="A1969" s="137" t="s">
        <v>25691</v>
      </c>
      <c r="B1969" s="138" t="s">
        <v>25589</v>
      </c>
      <c r="C1969" s="138" t="s">
        <v>59</v>
      </c>
      <c r="D1969" s="139">
        <v>874.03</v>
      </c>
    </row>
    <row r="1970" spans="1:4" ht="12.75" customHeight="1" x14ac:dyDescent="0.25">
      <c r="A1970" s="137" t="s">
        <v>25692</v>
      </c>
      <c r="B1970" s="138" t="s">
        <v>25591</v>
      </c>
      <c r="C1970" s="138" t="s">
        <v>59</v>
      </c>
      <c r="D1970" s="139">
        <v>1146.05</v>
      </c>
    </row>
    <row r="1971" spans="1:4" ht="13.5" customHeight="1" x14ac:dyDescent="0.25">
      <c r="A1971" s="137" t="s">
        <v>25693</v>
      </c>
      <c r="B1971" s="138" t="s">
        <v>25593</v>
      </c>
      <c r="C1971" s="138" t="s">
        <v>59</v>
      </c>
      <c r="D1971" s="139">
        <v>1246.56</v>
      </c>
    </row>
    <row r="1972" spans="1:4" ht="12.75" customHeight="1" x14ac:dyDescent="0.25">
      <c r="A1972" s="137" t="s">
        <v>25694</v>
      </c>
      <c r="B1972" s="138" t="s">
        <v>25595</v>
      </c>
      <c r="C1972" s="138" t="s">
        <v>59</v>
      </c>
      <c r="D1972" s="139">
        <v>1348.39</v>
      </c>
    </row>
    <row r="1973" spans="1:4" ht="13.5" customHeight="1" x14ac:dyDescent="0.25">
      <c r="A1973" s="137" t="s">
        <v>25695</v>
      </c>
      <c r="B1973" s="138" t="s">
        <v>25597</v>
      </c>
      <c r="C1973" s="138" t="s">
        <v>59</v>
      </c>
      <c r="D1973" s="139">
        <v>1972.52</v>
      </c>
    </row>
    <row r="1974" spans="1:4" ht="12.75" customHeight="1" x14ac:dyDescent="0.25">
      <c r="A1974" s="134" t="s">
        <v>25696</v>
      </c>
      <c r="B1974" s="135" t="s">
        <v>25697</v>
      </c>
      <c r="C1974" s="136"/>
      <c r="D1974" s="136"/>
    </row>
    <row r="1975" spans="1:4" ht="12.75" customHeight="1" x14ac:dyDescent="0.25">
      <c r="A1975" s="137" t="s">
        <v>25698</v>
      </c>
      <c r="B1975" s="138" t="s">
        <v>25699</v>
      </c>
      <c r="C1975" s="138" t="s">
        <v>59</v>
      </c>
      <c r="D1975" s="139">
        <v>121.45</v>
      </c>
    </row>
    <row r="1976" spans="1:4" ht="13.5" customHeight="1" x14ac:dyDescent="0.25">
      <c r="A1976" s="137" t="s">
        <v>25700</v>
      </c>
      <c r="B1976" s="138" t="s">
        <v>25701</v>
      </c>
      <c r="C1976" s="138" t="s">
        <v>59</v>
      </c>
      <c r="D1976" s="139">
        <v>97.74</v>
      </c>
    </row>
    <row r="1977" spans="1:4" ht="12.75" customHeight="1" x14ac:dyDescent="0.25">
      <c r="A1977" s="137" t="s">
        <v>25702</v>
      </c>
      <c r="B1977" s="138" t="s">
        <v>25703</v>
      </c>
      <c r="C1977" s="138" t="s">
        <v>59</v>
      </c>
      <c r="D1977" s="139">
        <v>144.78</v>
      </c>
    </row>
    <row r="1978" spans="1:4" ht="12.75" customHeight="1" x14ac:dyDescent="0.25">
      <c r="A1978" s="134" t="s">
        <v>25704</v>
      </c>
      <c r="B1978" s="135" t="s">
        <v>25705</v>
      </c>
      <c r="C1978" s="136"/>
      <c r="D1978" s="136"/>
    </row>
    <row r="1979" spans="1:4" ht="13.5" customHeight="1" x14ac:dyDescent="0.25">
      <c r="A1979" s="137" t="s">
        <v>25706</v>
      </c>
      <c r="B1979" s="138" t="s">
        <v>25707</v>
      </c>
      <c r="C1979" s="138" t="s">
        <v>38</v>
      </c>
      <c r="D1979" s="139">
        <v>148.96</v>
      </c>
    </row>
    <row r="1980" spans="1:4" ht="12.75" customHeight="1" x14ac:dyDescent="0.25">
      <c r="A1980" s="137" t="s">
        <v>25708</v>
      </c>
      <c r="B1980" s="138" t="s">
        <v>25709</v>
      </c>
      <c r="C1980" s="138" t="s">
        <v>38</v>
      </c>
      <c r="D1980" s="139">
        <v>244.92</v>
      </c>
    </row>
    <row r="1981" spans="1:4" ht="13.5" customHeight="1" x14ac:dyDescent="0.25">
      <c r="A1981" s="134" t="s">
        <v>25710</v>
      </c>
      <c r="B1981" s="135" t="s">
        <v>25711</v>
      </c>
      <c r="C1981" s="136"/>
      <c r="D1981" s="136"/>
    </row>
    <row r="1982" spans="1:4" ht="12.75" customHeight="1" x14ac:dyDescent="0.25">
      <c r="A1982" s="137" t="s">
        <v>25712</v>
      </c>
      <c r="B1982" s="138" t="s">
        <v>25713</v>
      </c>
      <c r="C1982" s="138" t="s">
        <v>59</v>
      </c>
      <c r="D1982" s="139">
        <v>35.549999999999997</v>
      </c>
    </row>
    <row r="1983" spans="1:4" ht="12.75" customHeight="1" x14ac:dyDescent="0.25">
      <c r="A1983" s="137" t="s">
        <v>25714</v>
      </c>
      <c r="B1983" s="138" t="s">
        <v>25715</v>
      </c>
      <c r="C1983" s="138" t="s">
        <v>59</v>
      </c>
      <c r="D1983" s="139">
        <v>35.549999999999997</v>
      </c>
    </row>
    <row r="1984" spans="1:4" ht="13.5" customHeight="1" x14ac:dyDescent="0.25">
      <c r="A1984" s="137" t="s">
        <v>25716</v>
      </c>
      <c r="B1984" s="138" t="s">
        <v>25717</v>
      </c>
      <c r="C1984" s="138" t="s">
        <v>59</v>
      </c>
      <c r="D1984" s="139">
        <v>36.590000000000003</v>
      </c>
    </row>
    <row r="1985" spans="1:4" ht="12.75" customHeight="1" x14ac:dyDescent="0.25">
      <c r="A1985" s="134" t="s">
        <v>25718</v>
      </c>
      <c r="B1985" s="135" t="s">
        <v>25719</v>
      </c>
      <c r="C1985" s="136"/>
      <c r="D1985" s="136"/>
    </row>
    <row r="1986" spans="1:4" ht="13.5" customHeight="1" x14ac:dyDescent="0.25">
      <c r="A1986" s="137" t="s">
        <v>25720</v>
      </c>
      <c r="B1986" s="138" t="s">
        <v>25721</v>
      </c>
      <c r="C1986" s="138" t="s">
        <v>59</v>
      </c>
      <c r="D1986" s="139">
        <v>227.64</v>
      </c>
    </row>
    <row r="1987" spans="1:4" ht="12.75" customHeight="1" x14ac:dyDescent="0.25">
      <c r="A1987" s="137" t="s">
        <v>25722</v>
      </c>
      <c r="B1987" s="138" t="s">
        <v>25723</v>
      </c>
      <c r="C1987" s="138" t="s">
        <v>59</v>
      </c>
      <c r="D1987" s="139">
        <v>88.31</v>
      </c>
    </row>
    <row r="1988" spans="1:4" ht="12.75" customHeight="1" x14ac:dyDescent="0.25">
      <c r="A1988" s="137" t="s">
        <v>25724</v>
      </c>
      <c r="B1988" s="138" t="s">
        <v>25725</v>
      </c>
      <c r="C1988" s="138" t="s">
        <v>59</v>
      </c>
      <c r="D1988" s="139">
        <v>115.62</v>
      </c>
    </row>
    <row r="1989" spans="1:4" ht="13.5" customHeight="1" x14ac:dyDescent="0.25">
      <c r="A1989" s="137" t="s">
        <v>25726</v>
      </c>
      <c r="B1989" s="138" t="s">
        <v>25727</v>
      </c>
      <c r="C1989" s="138" t="s">
        <v>59</v>
      </c>
      <c r="D1989" s="139">
        <v>169.08</v>
      </c>
    </row>
    <row r="1990" spans="1:4" ht="12.75" customHeight="1" x14ac:dyDescent="0.25">
      <c r="A1990" s="137" t="s">
        <v>25728</v>
      </c>
      <c r="B1990" s="138" t="s">
        <v>25729</v>
      </c>
      <c r="C1990" s="138" t="s">
        <v>59</v>
      </c>
      <c r="D1990" s="139">
        <v>213.42</v>
      </c>
    </row>
    <row r="1991" spans="1:4" ht="12.75" customHeight="1" x14ac:dyDescent="0.25">
      <c r="A1991" s="137" t="s">
        <v>25730</v>
      </c>
      <c r="B1991" s="138" t="s">
        <v>25731</v>
      </c>
      <c r="C1991" s="138" t="s">
        <v>59</v>
      </c>
      <c r="D1991" s="139">
        <v>457.81</v>
      </c>
    </row>
    <row r="1992" spans="1:4" ht="13.5" customHeight="1" x14ac:dyDescent="0.25">
      <c r="A1992" s="137" t="s">
        <v>25732</v>
      </c>
      <c r="B1992" s="138" t="s">
        <v>25733</v>
      </c>
      <c r="C1992" s="138" t="s">
        <v>59</v>
      </c>
      <c r="D1992" s="139">
        <v>191.92</v>
      </c>
    </row>
    <row r="1993" spans="1:4" ht="12.75" customHeight="1" x14ac:dyDescent="0.25">
      <c r="A1993" s="137" t="s">
        <v>25734</v>
      </c>
      <c r="B1993" s="138" t="s">
        <v>25735</v>
      </c>
      <c r="C1993" s="138" t="s">
        <v>59</v>
      </c>
      <c r="D1993" s="139">
        <v>199.03</v>
      </c>
    </row>
    <row r="1994" spans="1:4" ht="13.5" customHeight="1" x14ac:dyDescent="0.25">
      <c r="A1994" s="137" t="s">
        <v>25736</v>
      </c>
      <c r="B1994" s="138" t="s">
        <v>25737</v>
      </c>
      <c r="C1994" s="138" t="s">
        <v>59</v>
      </c>
      <c r="D1994" s="139">
        <v>137.91</v>
      </c>
    </row>
    <row r="1995" spans="1:4" ht="12.75" customHeight="1" x14ac:dyDescent="0.25">
      <c r="A1995" s="137" t="s">
        <v>25738</v>
      </c>
      <c r="B1995" s="138" t="s">
        <v>25739</v>
      </c>
      <c r="C1995" s="138" t="s">
        <v>59</v>
      </c>
      <c r="D1995" s="139">
        <v>191.35</v>
      </c>
    </row>
    <row r="1996" spans="1:4" ht="12.75" customHeight="1" x14ac:dyDescent="0.25">
      <c r="A1996" s="134" t="s">
        <v>25740</v>
      </c>
      <c r="B1996" s="135" t="s">
        <v>25741</v>
      </c>
      <c r="C1996" s="136"/>
      <c r="D1996" s="136"/>
    </row>
    <row r="1997" spans="1:4" ht="13.5" customHeight="1" x14ac:dyDescent="0.25">
      <c r="A1997" s="137" t="s">
        <v>25742</v>
      </c>
      <c r="B1997" s="138" t="s">
        <v>25743</v>
      </c>
      <c r="C1997" s="138" t="s">
        <v>284</v>
      </c>
      <c r="D1997" s="139">
        <v>15.01</v>
      </c>
    </row>
    <row r="1998" spans="1:4" ht="12.75" customHeight="1" x14ac:dyDescent="0.25">
      <c r="A1998" s="137" t="s">
        <v>25744</v>
      </c>
      <c r="B1998" s="138" t="s">
        <v>25745</v>
      </c>
      <c r="C1998" s="138" t="s">
        <v>284</v>
      </c>
      <c r="D1998" s="139">
        <v>33.130000000000003</v>
      </c>
    </row>
    <row r="1999" spans="1:4" ht="13.5" customHeight="1" x14ac:dyDescent="0.25">
      <c r="A1999" s="134" t="s">
        <v>25746</v>
      </c>
      <c r="B1999" s="135" t="s">
        <v>25747</v>
      </c>
      <c r="C1999" s="136"/>
      <c r="D1999" s="136"/>
    </row>
    <row r="2000" spans="1:4" ht="12.75" customHeight="1" x14ac:dyDescent="0.25">
      <c r="A2000" s="137" t="s">
        <v>25748</v>
      </c>
      <c r="B2000" s="138" t="s">
        <v>25749</v>
      </c>
      <c r="C2000" s="138" t="s">
        <v>284</v>
      </c>
      <c r="D2000" s="139">
        <v>94.98</v>
      </c>
    </row>
    <row r="2001" spans="1:4" ht="12.75" customHeight="1" x14ac:dyDescent="0.25">
      <c r="A2001" s="137" t="s">
        <v>25750</v>
      </c>
      <c r="B2001" s="138" t="s">
        <v>25751</v>
      </c>
      <c r="C2001" s="138" t="s">
        <v>284</v>
      </c>
      <c r="D2001" s="139">
        <v>171.53</v>
      </c>
    </row>
    <row r="2002" spans="1:4" ht="13.5" customHeight="1" x14ac:dyDescent="0.25">
      <c r="A2002" s="134" t="s">
        <v>25752</v>
      </c>
      <c r="B2002" s="135" t="s">
        <v>25753</v>
      </c>
      <c r="C2002" s="136"/>
      <c r="D2002" s="136"/>
    </row>
    <row r="2003" spans="1:4" ht="12.75" customHeight="1" x14ac:dyDescent="0.25">
      <c r="A2003" s="137" t="s">
        <v>25754</v>
      </c>
      <c r="B2003" s="138" t="s">
        <v>25755</v>
      </c>
      <c r="C2003" s="138" t="s">
        <v>284</v>
      </c>
      <c r="D2003" s="139">
        <v>9.65</v>
      </c>
    </row>
    <row r="2004" spans="1:4" ht="12.75" customHeight="1" x14ac:dyDescent="0.25">
      <c r="A2004" s="134" t="s">
        <v>25756</v>
      </c>
      <c r="B2004" s="135" t="s">
        <v>25757</v>
      </c>
      <c r="C2004" s="136"/>
      <c r="D2004" s="136"/>
    </row>
    <row r="2005" spans="1:4" ht="13.5" customHeight="1" x14ac:dyDescent="0.25">
      <c r="A2005" s="137" t="s">
        <v>25758</v>
      </c>
      <c r="B2005" s="138" t="s">
        <v>25759</v>
      </c>
      <c r="C2005" s="138" t="s">
        <v>86</v>
      </c>
      <c r="D2005" s="139">
        <v>1093.43</v>
      </c>
    </row>
    <row r="2006" spans="1:4" ht="12.75" customHeight="1" x14ac:dyDescent="0.25">
      <c r="A2006" s="137" t="s">
        <v>25760</v>
      </c>
      <c r="B2006" s="138" t="s">
        <v>25761</v>
      </c>
      <c r="C2006" s="138" t="s">
        <v>59</v>
      </c>
      <c r="D2006" s="139">
        <v>357.02</v>
      </c>
    </row>
    <row r="2007" spans="1:4" ht="13.5" customHeight="1" x14ac:dyDescent="0.25">
      <c r="A2007" s="137" t="s">
        <v>25762</v>
      </c>
      <c r="B2007" s="138" t="s">
        <v>25763</v>
      </c>
      <c r="C2007" s="138" t="s">
        <v>86</v>
      </c>
      <c r="D2007" s="139">
        <v>2081.04</v>
      </c>
    </row>
    <row r="2008" spans="1:4" ht="12.75" customHeight="1" x14ac:dyDescent="0.25">
      <c r="A2008" s="137" t="s">
        <v>25764</v>
      </c>
      <c r="B2008" s="138" t="s">
        <v>25765</v>
      </c>
      <c r="C2008" s="138" t="s">
        <v>59</v>
      </c>
      <c r="D2008" s="139">
        <v>698.1</v>
      </c>
    </row>
    <row r="2009" spans="1:4" ht="12.75" customHeight="1" x14ac:dyDescent="0.25">
      <c r="A2009" s="134" t="s">
        <v>25766</v>
      </c>
      <c r="B2009" s="135" t="s">
        <v>25767</v>
      </c>
      <c r="C2009" s="136"/>
      <c r="D2009" s="136"/>
    </row>
    <row r="2010" spans="1:4" ht="13.5" customHeight="1" x14ac:dyDescent="0.25">
      <c r="A2010" s="137" t="s">
        <v>25768</v>
      </c>
      <c r="B2010" s="138" t="s">
        <v>25769</v>
      </c>
      <c r="C2010" s="138" t="s">
        <v>38</v>
      </c>
      <c r="D2010" s="139">
        <v>207.01</v>
      </c>
    </row>
    <row r="2011" spans="1:4" ht="12.75" customHeight="1" x14ac:dyDescent="0.25">
      <c r="A2011" s="134" t="s">
        <v>25770</v>
      </c>
      <c r="B2011" s="135" t="s">
        <v>25771</v>
      </c>
      <c r="C2011" s="136"/>
      <c r="D2011" s="136"/>
    </row>
    <row r="2012" spans="1:4" ht="13.5" customHeight="1" x14ac:dyDescent="0.25">
      <c r="A2012" s="137" t="s">
        <v>25772</v>
      </c>
      <c r="B2012" s="138" t="s">
        <v>25773</v>
      </c>
      <c r="C2012" s="138" t="s">
        <v>86</v>
      </c>
      <c r="D2012" s="139">
        <v>210.78</v>
      </c>
    </row>
    <row r="2013" spans="1:4" ht="12.75" customHeight="1" x14ac:dyDescent="0.25">
      <c r="A2013" s="137" t="s">
        <v>25774</v>
      </c>
      <c r="B2013" s="138" t="s">
        <v>25775</v>
      </c>
      <c r="C2013" s="138" t="s">
        <v>86</v>
      </c>
      <c r="D2013" s="139">
        <v>262.26</v>
      </c>
    </row>
    <row r="2014" spans="1:4" ht="12.75" customHeight="1" x14ac:dyDescent="0.25">
      <c r="A2014" s="137" t="s">
        <v>25776</v>
      </c>
      <c r="B2014" s="138" t="s">
        <v>25777</v>
      </c>
      <c r="C2014" s="138" t="s">
        <v>59</v>
      </c>
      <c r="D2014" s="139">
        <v>154.25</v>
      </c>
    </row>
    <row r="2015" spans="1:4" ht="13.5" customHeight="1" x14ac:dyDescent="0.25">
      <c r="A2015" s="137" t="s">
        <v>25778</v>
      </c>
      <c r="B2015" s="138" t="s">
        <v>25779</v>
      </c>
      <c r="C2015" s="138" t="s">
        <v>59</v>
      </c>
      <c r="D2015" s="139">
        <v>191.06</v>
      </c>
    </row>
    <row r="2016" spans="1:4" ht="12.75" customHeight="1" x14ac:dyDescent="0.25">
      <c r="A2016" s="134" t="s">
        <v>25780</v>
      </c>
      <c r="B2016" s="135" t="s">
        <v>25781</v>
      </c>
      <c r="C2016" s="136"/>
      <c r="D2016" s="136"/>
    </row>
    <row r="2017" spans="1:4" ht="12.75" customHeight="1" x14ac:dyDescent="0.25">
      <c r="A2017" s="137" t="s">
        <v>25782</v>
      </c>
      <c r="B2017" s="138" t="s">
        <v>35813</v>
      </c>
      <c r="C2017" s="138" t="s">
        <v>86</v>
      </c>
      <c r="D2017" s="139">
        <v>203.36</v>
      </c>
    </row>
    <row r="2018" spans="1:4" ht="13.5" customHeight="1" x14ac:dyDescent="0.25">
      <c r="A2018" s="137" t="s">
        <v>25783</v>
      </c>
      <c r="B2018" s="138" t="s">
        <v>35814</v>
      </c>
      <c r="C2018" s="138" t="s">
        <v>86</v>
      </c>
      <c r="D2018" s="139">
        <v>222.31</v>
      </c>
    </row>
    <row r="2019" spans="1:4" ht="12.75" customHeight="1" x14ac:dyDescent="0.25">
      <c r="A2019" s="137" t="s">
        <v>25784</v>
      </c>
      <c r="B2019" s="138" t="s">
        <v>35815</v>
      </c>
      <c r="C2019" s="138" t="s">
        <v>86</v>
      </c>
      <c r="D2019" s="139">
        <v>324.63</v>
      </c>
    </row>
    <row r="2020" spans="1:4" ht="13.5" customHeight="1" x14ac:dyDescent="0.25">
      <c r="A2020" s="134" t="s">
        <v>25785</v>
      </c>
      <c r="B2020" s="135" t="s">
        <v>25786</v>
      </c>
      <c r="C2020" s="136"/>
      <c r="D2020" s="136"/>
    </row>
    <row r="2021" spans="1:4" ht="12.75" customHeight="1" x14ac:dyDescent="0.25">
      <c r="A2021" s="137" t="s">
        <v>25787</v>
      </c>
      <c r="B2021" s="138" t="s">
        <v>35816</v>
      </c>
      <c r="C2021" s="138" t="s">
        <v>59</v>
      </c>
      <c r="D2021" s="139">
        <v>82.4</v>
      </c>
    </row>
    <row r="2022" spans="1:4" ht="12.75" customHeight="1" x14ac:dyDescent="0.25">
      <c r="A2022" s="137" t="s">
        <v>25788</v>
      </c>
      <c r="B2022" s="486" t="s">
        <v>35817</v>
      </c>
      <c r="C2022" s="138" t="s">
        <v>59</v>
      </c>
      <c r="D2022" s="139">
        <v>124.26</v>
      </c>
    </row>
    <row r="2023" spans="1:4" ht="13.5" customHeight="1" x14ac:dyDescent="0.25">
      <c r="B2023" s="486"/>
    </row>
    <row r="2024" spans="1:4" ht="12.75" customHeight="1" x14ac:dyDescent="0.25">
      <c r="A2024" s="137" t="s">
        <v>25789</v>
      </c>
      <c r="B2024" s="486" t="s">
        <v>35818</v>
      </c>
      <c r="C2024" s="138" t="s">
        <v>59</v>
      </c>
      <c r="D2024" s="139">
        <v>172.9</v>
      </c>
    </row>
    <row r="2025" spans="1:4" ht="13.5" customHeight="1" x14ac:dyDescent="0.25">
      <c r="B2025" s="486"/>
    </row>
    <row r="2026" spans="1:4" ht="12.75" customHeight="1" x14ac:dyDescent="0.25">
      <c r="A2026" s="134" t="s">
        <v>25790</v>
      </c>
      <c r="B2026" s="135" t="s">
        <v>25791</v>
      </c>
      <c r="C2026" s="136"/>
      <c r="D2026" s="136"/>
    </row>
    <row r="2027" spans="1:4" ht="12.75" customHeight="1" x14ac:dyDescent="0.25">
      <c r="A2027" s="137" t="s">
        <v>25792</v>
      </c>
      <c r="B2027" s="138" t="s">
        <v>25793</v>
      </c>
      <c r="C2027" s="138" t="s">
        <v>59</v>
      </c>
      <c r="D2027" s="139">
        <v>36.82</v>
      </c>
    </row>
    <row r="2028" spans="1:4" ht="13.5" customHeight="1" x14ac:dyDescent="0.25">
      <c r="A2028" s="137" t="s">
        <v>25794</v>
      </c>
      <c r="B2028" s="138" t="s">
        <v>25795</v>
      </c>
      <c r="C2028" s="138" t="s">
        <v>59</v>
      </c>
      <c r="D2028" s="139">
        <v>73.44</v>
      </c>
    </row>
    <row r="2029" spans="1:4" ht="12.75" customHeight="1" x14ac:dyDescent="0.25">
      <c r="A2029" s="137" t="s">
        <v>25796</v>
      </c>
      <c r="B2029" s="138" t="s">
        <v>25797</v>
      </c>
      <c r="C2029" s="138" t="s">
        <v>59</v>
      </c>
      <c r="D2029" s="139">
        <v>108.25</v>
      </c>
    </row>
    <row r="2030" spans="1:4" ht="13.5" customHeight="1" x14ac:dyDescent="0.25">
      <c r="A2030" s="137" t="s">
        <v>25798</v>
      </c>
      <c r="B2030" s="138" t="s">
        <v>25799</v>
      </c>
      <c r="C2030" s="138" t="s">
        <v>59</v>
      </c>
      <c r="D2030" s="139">
        <v>144.05000000000001</v>
      </c>
    </row>
    <row r="2031" spans="1:4" ht="12.75" customHeight="1" x14ac:dyDescent="0.25">
      <c r="A2031" s="137" t="s">
        <v>25800</v>
      </c>
      <c r="B2031" s="138" t="s">
        <v>25801</v>
      </c>
      <c r="C2031" s="138" t="s">
        <v>59</v>
      </c>
      <c r="D2031" s="139">
        <v>241.41</v>
      </c>
    </row>
    <row r="2032" spans="1:4" ht="12.75" customHeight="1" x14ac:dyDescent="0.25">
      <c r="A2032" s="137" t="s">
        <v>25802</v>
      </c>
      <c r="B2032" s="138" t="s">
        <v>25803</v>
      </c>
      <c r="C2032" s="138" t="s">
        <v>59</v>
      </c>
      <c r="D2032" s="139">
        <v>470.44</v>
      </c>
    </row>
    <row r="2033" spans="1:4" ht="13.5" customHeight="1" x14ac:dyDescent="0.25">
      <c r="A2033" s="134" t="s">
        <v>25804</v>
      </c>
      <c r="B2033" s="135" t="s">
        <v>25805</v>
      </c>
      <c r="C2033" s="136"/>
      <c r="D2033" s="136"/>
    </row>
    <row r="2034" spans="1:4" ht="12.75" customHeight="1" x14ac:dyDescent="0.25">
      <c r="A2034" s="137" t="s">
        <v>25806</v>
      </c>
      <c r="B2034" s="138" t="s">
        <v>22916</v>
      </c>
      <c r="C2034" s="138" t="s">
        <v>38</v>
      </c>
      <c r="D2034" s="139">
        <v>198.56</v>
      </c>
    </row>
    <row r="2035" spans="1:4" ht="12.75" customHeight="1" x14ac:dyDescent="0.25">
      <c r="A2035" s="137" t="s">
        <v>25807</v>
      </c>
      <c r="B2035" s="138" t="s">
        <v>25808</v>
      </c>
      <c r="C2035" s="138" t="s">
        <v>38</v>
      </c>
      <c r="D2035" s="139">
        <v>223.44</v>
      </c>
    </row>
    <row r="2036" spans="1:4" ht="13.5" customHeight="1" x14ac:dyDescent="0.25">
      <c r="A2036" s="137" t="s">
        <v>25809</v>
      </c>
      <c r="B2036" s="138" t="s">
        <v>25810</v>
      </c>
      <c r="C2036" s="138" t="s">
        <v>38</v>
      </c>
      <c r="D2036" s="139">
        <v>223.44</v>
      </c>
    </row>
    <row r="2037" spans="1:4" ht="12.75" customHeight="1" x14ac:dyDescent="0.25">
      <c r="A2037" s="131" t="s">
        <v>25811</v>
      </c>
      <c r="B2037" s="132" t="s">
        <v>25812</v>
      </c>
      <c r="C2037" s="133"/>
      <c r="D2037" s="133"/>
    </row>
    <row r="2038" spans="1:4" ht="13.5" customHeight="1" x14ac:dyDescent="0.25">
      <c r="A2038" s="134" t="s">
        <v>25813</v>
      </c>
      <c r="B2038" s="135" t="s">
        <v>35819</v>
      </c>
      <c r="C2038" s="136"/>
      <c r="D2038" s="136"/>
    </row>
    <row r="2039" spans="1:4" ht="12.75" customHeight="1" x14ac:dyDescent="0.25">
      <c r="A2039" s="137" t="s">
        <v>25814</v>
      </c>
      <c r="B2039" s="138" t="s">
        <v>35820</v>
      </c>
      <c r="C2039" s="138" t="s">
        <v>284</v>
      </c>
      <c r="D2039" s="139">
        <v>2.87</v>
      </c>
    </row>
    <row r="2040" spans="1:4" ht="12.75" customHeight="1" x14ac:dyDescent="0.25">
      <c r="A2040" s="137" t="s">
        <v>25815</v>
      </c>
      <c r="B2040" s="138" t="s">
        <v>35821</v>
      </c>
      <c r="C2040" s="138" t="s">
        <v>284</v>
      </c>
      <c r="D2040" s="139">
        <v>4.2</v>
      </c>
    </row>
    <row r="2041" spans="1:4" ht="13.5" customHeight="1" x14ac:dyDescent="0.25">
      <c r="A2041" s="134" t="s">
        <v>25816</v>
      </c>
      <c r="B2041" s="135" t="s">
        <v>35822</v>
      </c>
      <c r="C2041" s="136"/>
      <c r="D2041" s="136"/>
    </row>
    <row r="2042" spans="1:4" ht="12.75" customHeight="1" x14ac:dyDescent="0.25">
      <c r="A2042" s="137" t="s">
        <v>25817</v>
      </c>
      <c r="B2042" s="138" t="s">
        <v>35823</v>
      </c>
      <c r="C2042" s="138" t="s">
        <v>38</v>
      </c>
      <c r="D2042" s="139">
        <v>16.829999999999998</v>
      </c>
    </row>
    <row r="2043" spans="1:4" ht="13.5" customHeight="1" x14ac:dyDescent="0.25">
      <c r="A2043" s="134" t="s">
        <v>25818</v>
      </c>
      <c r="B2043" s="135" t="s">
        <v>35824</v>
      </c>
      <c r="C2043" s="136"/>
      <c r="D2043" s="136"/>
    </row>
    <row r="2044" spans="1:4" ht="12.75" customHeight="1" x14ac:dyDescent="0.25">
      <c r="A2044" s="137" t="s">
        <v>25819</v>
      </c>
      <c r="B2044" s="486" t="s">
        <v>35825</v>
      </c>
      <c r="C2044" s="138" t="s">
        <v>38</v>
      </c>
      <c r="D2044" s="139">
        <v>291.58</v>
      </c>
    </row>
    <row r="2045" spans="1:4" ht="12.75" customHeight="1" x14ac:dyDescent="0.25">
      <c r="B2045" s="486"/>
    </row>
    <row r="2046" spans="1:4" ht="13.5" customHeight="1" x14ac:dyDescent="0.25">
      <c r="A2046" s="137" t="s">
        <v>35826</v>
      </c>
      <c r="B2046" s="486" t="s">
        <v>35827</v>
      </c>
      <c r="C2046" s="138" t="s">
        <v>38</v>
      </c>
      <c r="D2046" s="139">
        <v>309.69</v>
      </c>
    </row>
    <row r="2047" spans="1:4" ht="12.75" customHeight="1" x14ac:dyDescent="0.25">
      <c r="B2047" s="486"/>
    </row>
    <row r="2048" spans="1:4" ht="12.75" customHeight="1" x14ac:dyDescent="0.25">
      <c r="A2048" s="137" t="s">
        <v>35828</v>
      </c>
      <c r="B2048" s="486" t="s">
        <v>35829</v>
      </c>
      <c r="C2048" s="138" t="s">
        <v>38</v>
      </c>
      <c r="D2048" s="139">
        <v>362.09</v>
      </c>
    </row>
    <row r="2049" spans="1:4" ht="13.5" customHeight="1" x14ac:dyDescent="0.25">
      <c r="B2049" s="486"/>
    </row>
    <row r="2050" spans="1:4" ht="12.75" customHeight="1" x14ac:dyDescent="0.25">
      <c r="A2050" s="137" t="s">
        <v>35830</v>
      </c>
      <c r="B2050" s="138" t="s">
        <v>35831</v>
      </c>
      <c r="C2050" s="138" t="s">
        <v>38</v>
      </c>
      <c r="D2050" s="139">
        <v>525.82000000000005</v>
      </c>
    </row>
    <row r="2051" spans="1:4" ht="13.5" customHeight="1" x14ac:dyDescent="0.25">
      <c r="A2051" s="134" t="s">
        <v>25820</v>
      </c>
      <c r="B2051" s="135" t="s">
        <v>35832</v>
      </c>
      <c r="C2051" s="136"/>
      <c r="D2051" s="136"/>
    </row>
    <row r="2052" spans="1:4" ht="12.75" customHeight="1" x14ac:dyDescent="0.25">
      <c r="A2052" s="137" t="s">
        <v>35833</v>
      </c>
      <c r="B2052" s="138" t="s">
        <v>35834</v>
      </c>
      <c r="C2052" s="138" t="s">
        <v>38</v>
      </c>
      <c r="D2052" s="139">
        <v>298.23</v>
      </c>
    </row>
    <row r="2053" spans="1:4" ht="12.75" customHeight="1" x14ac:dyDescent="0.25">
      <c r="A2053" s="137" t="s">
        <v>35835</v>
      </c>
      <c r="B2053" s="486" t="s">
        <v>35836</v>
      </c>
      <c r="C2053" s="138" t="s">
        <v>38</v>
      </c>
      <c r="D2053" s="139">
        <v>307.19</v>
      </c>
    </row>
    <row r="2054" spans="1:4" ht="13.5" customHeight="1" x14ac:dyDescent="0.25">
      <c r="B2054" s="486"/>
    </row>
    <row r="2055" spans="1:4" ht="12.75" customHeight="1" x14ac:dyDescent="0.25">
      <c r="A2055" s="137" t="s">
        <v>35837</v>
      </c>
      <c r="B2055" s="486" t="s">
        <v>35838</v>
      </c>
      <c r="C2055" s="138" t="s">
        <v>38</v>
      </c>
      <c r="D2055" s="139">
        <v>290.06</v>
      </c>
    </row>
    <row r="2056" spans="1:4" ht="13.5" customHeight="1" x14ac:dyDescent="0.25">
      <c r="B2056" s="486"/>
    </row>
    <row r="2057" spans="1:4" ht="12.75" customHeight="1" x14ac:dyDescent="0.25">
      <c r="A2057" s="137" t="s">
        <v>35839</v>
      </c>
      <c r="B2057" s="486" t="s">
        <v>35840</v>
      </c>
      <c r="C2057" s="138" t="s">
        <v>38</v>
      </c>
      <c r="D2057" s="139">
        <v>310.16000000000003</v>
      </c>
    </row>
    <row r="2058" spans="1:4" ht="12.75" customHeight="1" x14ac:dyDescent="0.25">
      <c r="B2058" s="486"/>
    </row>
    <row r="2059" spans="1:4" ht="13.5" customHeight="1" x14ac:dyDescent="0.25">
      <c r="A2059" s="137" t="s">
        <v>35841</v>
      </c>
      <c r="B2059" s="138" t="s">
        <v>35842</v>
      </c>
      <c r="C2059" s="138" t="s">
        <v>38</v>
      </c>
      <c r="D2059" s="139">
        <v>26.09</v>
      </c>
    </row>
    <row r="2060" spans="1:4" ht="12.75" customHeight="1" x14ac:dyDescent="0.25">
      <c r="A2060" s="134" t="s">
        <v>25821</v>
      </c>
      <c r="B2060" s="135" t="s">
        <v>22608</v>
      </c>
      <c r="C2060" s="136"/>
      <c r="D2060" s="136"/>
    </row>
    <row r="2061" spans="1:4" ht="12.75" customHeight="1" x14ac:dyDescent="0.25">
      <c r="A2061" s="137" t="s">
        <v>25822</v>
      </c>
      <c r="B2061" s="138" t="s">
        <v>35843</v>
      </c>
      <c r="C2061" s="138" t="s">
        <v>17249</v>
      </c>
      <c r="D2061" s="139">
        <v>1.54</v>
      </c>
    </row>
    <row r="2062" spans="1:4" ht="13.5" customHeight="1" x14ac:dyDescent="0.25">
      <c r="A2062" s="137" t="s">
        <v>25823</v>
      </c>
      <c r="B2062" s="138" t="s">
        <v>35844</v>
      </c>
      <c r="C2062" s="138" t="s">
        <v>17249</v>
      </c>
      <c r="D2062" s="139">
        <v>1.1000000000000001</v>
      </c>
    </row>
    <row r="2063" spans="1:4" ht="12.75" customHeight="1" x14ac:dyDescent="0.25">
      <c r="A2063" s="134" t="s">
        <v>35845</v>
      </c>
      <c r="B2063" s="135" t="s">
        <v>35846</v>
      </c>
      <c r="C2063" s="136"/>
      <c r="D2063" s="136"/>
    </row>
    <row r="2064" spans="1:4" ht="13.5" customHeight="1" x14ac:dyDescent="0.25">
      <c r="A2064" s="137" t="s">
        <v>35847</v>
      </c>
      <c r="B2064" s="138" t="s">
        <v>35848</v>
      </c>
      <c r="C2064" s="138" t="s">
        <v>284</v>
      </c>
      <c r="D2064" s="139">
        <v>1.34</v>
      </c>
    </row>
    <row r="2065" spans="1:4" ht="12.75" customHeight="1" x14ac:dyDescent="0.25">
      <c r="A2065" s="137" t="s">
        <v>35849</v>
      </c>
      <c r="B2065" s="138" t="s">
        <v>35850</v>
      </c>
      <c r="C2065" s="138" t="s">
        <v>284</v>
      </c>
      <c r="D2065" s="139">
        <v>9.6</v>
      </c>
    </row>
    <row r="2066" spans="1:4" ht="12.75" customHeight="1" x14ac:dyDescent="0.25">
      <c r="A2066" s="134" t="s">
        <v>25824</v>
      </c>
      <c r="B2066" s="135" t="s">
        <v>35851</v>
      </c>
      <c r="C2066" s="136"/>
      <c r="D2066" s="136"/>
    </row>
    <row r="2067" spans="1:4" ht="13.5" customHeight="1" x14ac:dyDescent="0.25">
      <c r="A2067" s="137" t="s">
        <v>25825</v>
      </c>
      <c r="B2067" s="138" t="s">
        <v>35852</v>
      </c>
      <c r="C2067" s="138" t="s">
        <v>284</v>
      </c>
      <c r="D2067" s="139">
        <v>2.27</v>
      </c>
    </row>
    <row r="2068" spans="1:4" ht="12.75" customHeight="1" x14ac:dyDescent="0.25">
      <c r="A2068" s="137" t="s">
        <v>35853</v>
      </c>
      <c r="B2068" s="138" t="s">
        <v>35854</v>
      </c>
      <c r="C2068" s="138" t="s">
        <v>284</v>
      </c>
      <c r="D2068" s="139">
        <v>12.34</v>
      </c>
    </row>
    <row r="2069" spans="1:4" ht="13.5" customHeight="1" x14ac:dyDescent="0.25">
      <c r="A2069" s="134" t="s">
        <v>35855</v>
      </c>
      <c r="B2069" s="135" t="s">
        <v>35856</v>
      </c>
      <c r="C2069" s="136"/>
      <c r="D2069" s="136"/>
    </row>
    <row r="2070" spans="1:4" ht="12.75" customHeight="1" x14ac:dyDescent="0.25">
      <c r="A2070" s="137" t="s">
        <v>35857</v>
      </c>
      <c r="B2070" s="138" t="s">
        <v>35858</v>
      </c>
      <c r="C2070" s="138" t="s">
        <v>6864</v>
      </c>
      <c r="D2070" s="139">
        <v>599.87</v>
      </c>
    </row>
    <row r="2071" spans="1:4" ht="12.75" customHeight="1" x14ac:dyDescent="0.25">
      <c r="A2071" s="137" t="s">
        <v>35859</v>
      </c>
      <c r="B2071" s="138" t="s">
        <v>35860</v>
      </c>
      <c r="C2071" s="138" t="s">
        <v>6864</v>
      </c>
      <c r="D2071" s="139">
        <v>3723.56</v>
      </c>
    </row>
    <row r="2072" spans="1:4" ht="13.5" customHeight="1" x14ac:dyDescent="0.25">
      <c r="A2072" s="137" t="s">
        <v>35861</v>
      </c>
      <c r="B2072" s="138" t="s">
        <v>35862</v>
      </c>
      <c r="C2072" s="138" t="s">
        <v>6864</v>
      </c>
      <c r="D2072" s="139">
        <v>599.87</v>
      </c>
    </row>
    <row r="2073" spans="1:4" ht="12.75" customHeight="1" x14ac:dyDescent="0.25">
      <c r="A2073" s="137" t="s">
        <v>35863</v>
      </c>
      <c r="B2073" s="138" t="s">
        <v>35864</v>
      </c>
      <c r="C2073" s="138" t="s">
        <v>6864</v>
      </c>
      <c r="D2073" s="139">
        <v>3723.56</v>
      </c>
    </row>
    <row r="2074" spans="1:4" ht="12.75" customHeight="1" x14ac:dyDescent="0.25">
      <c r="A2074" s="137" t="s">
        <v>35865</v>
      </c>
      <c r="B2074" s="486" t="s">
        <v>35866</v>
      </c>
      <c r="C2074" s="138" t="s">
        <v>6864</v>
      </c>
      <c r="D2074" s="139">
        <v>164.56</v>
      </c>
    </row>
    <row r="2075" spans="1:4" ht="13.5" customHeight="1" x14ac:dyDescent="0.25">
      <c r="B2075" s="486"/>
    </row>
    <row r="2076" spans="1:4" ht="12.75" customHeight="1" x14ac:dyDescent="0.25">
      <c r="A2076" s="137" t="s">
        <v>35867</v>
      </c>
      <c r="B2076" s="486" t="s">
        <v>35866</v>
      </c>
      <c r="C2076" s="138" t="s">
        <v>6864</v>
      </c>
      <c r="D2076" s="139">
        <v>572.57000000000005</v>
      </c>
    </row>
    <row r="2077" spans="1:4" ht="13.5" customHeight="1" x14ac:dyDescent="0.25">
      <c r="B2077" s="486"/>
    </row>
    <row r="2078" spans="1:4" ht="12.75" customHeight="1" x14ac:dyDescent="0.25">
      <c r="A2078" s="137" t="s">
        <v>35868</v>
      </c>
      <c r="B2078" s="138" t="s">
        <v>35869</v>
      </c>
      <c r="C2078" s="138" t="s">
        <v>6864</v>
      </c>
      <c r="D2078" s="139">
        <v>3723.56</v>
      </c>
    </row>
    <row r="2079" spans="1:4" ht="12.75" customHeight="1" x14ac:dyDescent="0.25">
      <c r="A2079" s="137" t="s">
        <v>35870</v>
      </c>
      <c r="B2079" s="138" t="s">
        <v>35871</v>
      </c>
      <c r="C2079" s="138" t="s">
        <v>6864</v>
      </c>
      <c r="D2079" s="139">
        <v>829.57</v>
      </c>
    </row>
    <row r="2080" spans="1:4" ht="13.5" customHeight="1" x14ac:dyDescent="0.25">
      <c r="A2080" s="137" t="s">
        <v>35872</v>
      </c>
      <c r="B2080" s="138" t="s">
        <v>35873</v>
      </c>
      <c r="C2080" s="138" t="s">
        <v>6864</v>
      </c>
      <c r="D2080" s="139">
        <v>3714.88</v>
      </c>
    </row>
    <row r="2081" spans="1:4" ht="12.75" customHeight="1" x14ac:dyDescent="0.25">
      <c r="A2081" s="137" t="s">
        <v>35874</v>
      </c>
      <c r="B2081" s="138" t="s">
        <v>35875</v>
      </c>
      <c r="C2081" s="138" t="s">
        <v>6864</v>
      </c>
      <c r="D2081" s="139">
        <v>605.07000000000005</v>
      </c>
    </row>
    <row r="2082" spans="1:4" ht="13.5" customHeight="1" x14ac:dyDescent="0.25">
      <c r="A2082" s="137" t="s">
        <v>35876</v>
      </c>
      <c r="B2082" s="138" t="s">
        <v>35877</v>
      </c>
      <c r="C2082" s="138" t="s">
        <v>6864</v>
      </c>
      <c r="D2082" s="139">
        <v>3723.56</v>
      </c>
    </row>
    <row r="2083" spans="1:4" ht="12.75" customHeight="1" x14ac:dyDescent="0.25">
      <c r="A2083" s="134" t="s">
        <v>25826</v>
      </c>
      <c r="B2083" s="135" t="s">
        <v>35878</v>
      </c>
      <c r="C2083" s="136"/>
      <c r="D2083" s="136"/>
    </row>
    <row r="2084" spans="1:4" ht="12.75" customHeight="1" x14ac:dyDescent="0.25">
      <c r="A2084" s="137" t="s">
        <v>25827</v>
      </c>
      <c r="B2084" s="138" t="s">
        <v>35879</v>
      </c>
      <c r="C2084" s="138" t="s">
        <v>284</v>
      </c>
      <c r="D2084" s="139">
        <v>60.33</v>
      </c>
    </row>
    <row r="2085" spans="1:4" ht="13.5" customHeight="1" x14ac:dyDescent="0.25">
      <c r="A2085" s="137" t="s">
        <v>35880</v>
      </c>
      <c r="B2085" s="138" t="s">
        <v>35881</v>
      </c>
      <c r="C2085" s="138" t="s">
        <v>284</v>
      </c>
      <c r="D2085" s="139">
        <v>58.31</v>
      </c>
    </row>
    <row r="2086" spans="1:4" ht="12.75" customHeight="1" x14ac:dyDescent="0.25">
      <c r="A2086" s="137" t="s">
        <v>35882</v>
      </c>
      <c r="B2086" s="138" t="s">
        <v>35883</v>
      </c>
      <c r="C2086" s="138" t="s">
        <v>284</v>
      </c>
      <c r="D2086" s="139">
        <v>159.05000000000001</v>
      </c>
    </row>
    <row r="2087" spans="1:4" ht="13.5" customHeight="1" x14ac:dyDescent="0.25">
      <c r="A2087" s="134" t="s">
        <v>25828</v>
      </c>
      <c r="B2087" s="135" t="s">
        <v>35884</v>
      </c>
      <c r="C2087" s="136"/>
      <c r="D2087" s="136"/>
    </row>
    <row r="2088" spans="1:4" ht="12.75" customHeight="1" x14ac:dyDescent="0.25">
      <c r="A2088" s="137" t="s">
        <v>25829</v>
      </c>
      <c r="B2088" s="138" t="s">
        <v>35885</v>
      </c>
      <c r="C2088" s="138" t="s">
        <v>284</v>
      </c>
      <c r="D2088" s="139">
        <v>57.7</v>
      </c>
    </row>
    <row r="2089" spans="1:4" ht="12.75" customHeight="1" x14ac:dyDescent="0.25">
      <c r="A2089" s="137" t="s">
        <v>35886</v>
      </c>
      <c r="B2089" s="138" t="s">
        <v>35887</v>
      </c>
      <c r="C2089" s="138" t="s">
        <v>284</v>
      </c>
      <c r="D2089" s="139">
        <v>52.61</v>
      </c>
    </row>
    <row r="2090" spans="1:4" ht="13.5" customHeight="1" x14ac:dyDescent="0.25">
      <c r="A2090" s="134" t="s">
        <v>25830</v>
      </c>
      <c r="B2090" s="135" t="s">
        <v>25831</v>
      </c>
      <c r="C2090" s="136"/>
      <c r="D2090" s="136"/>
    </row>
    <row r="2091" spans="1:4" ht="12.75" customHeight="1" x14ac:dyDescent="0.25">
      <c r="A2091" s="137" t="s">
        <v>35888</v>
      </c>
      <c r="B2091" s="486" t="s">
        <v>35889</v>
      </c>
      <c r="C2091" s="138" t="s">
        <v>284</v>
      </c>
      <c r="D2091" s="139">
        <v>80.23</v>
      </c>
    </row>
    <row r="2092" spans="1:4" ht="12.75" customHeight="1" x14ac:dyDescent="0.25">
      <c r="B2092" s="486"/>
    </row>
    <row r="2093" spans="1:4" ht="13.5" customHeight="1" x14ac:dyDescent="0.25">
      <c r="A2093" s="137" t="s">
        <v>35890</v>
      </c>
      <c r="B2093" s="486" t="s">
        <v>35891</v>
      </c>
      <c r="C2093" s="138" t="s">
        <v>284</v>
      </c>
      <c r="D2093" s="139">
        <v>112.63</v>
      </c>
    </row>
    <row r="2094" spans="1:4" ht="12.75" customHeight="1" x14ac:dyDescent="0.25">
      <c r="B2094" s="486"/>
    </row>
    <row r="2095" spans="1:4" ht="13.5" customHeight="1" x14ac:dyDescent="0.25">
      <c r="A2095" s="137" t="s">
        <v>35892</v>
      </c>
      <c r="B2095" s="486" t="s">
        <v>35893</v>
      </c>
      <c r="C2095" s="138" t="s">
        <v>284</v>
      </c>
      <c r="D2095" s="139">
        <v>105.65</v>
      </c>
    </row>
    <row r="2096" spans="1:4" ht="12.75" customHeight="1" x14ac:dyDescent="0.25">
      <c r="B2096" s="486"/>
    </row>
    <row r="2097" spans="1:4" ht="12.75" customHeight="1" x14ac:dyDescent="0.25">
      <c r="A2097" s="137" t="s">
        <v>35894</v>
      </c>
      <c r="B2097" s="486" t="s">
        <v>35895</v>
      </c>
      <c r="C2097" s="138" t="s">
        <v>284</v>
      </c>
      <c r="D2097" s="139">
        <v>112.63</v>
      </c>
    </row>
    <row r="2098" spans="1:4" ht="13.5" customHeight="1" x14ac:dyDescent="0.25">
      <c r="B2098" s="486"/>
    </row>
    <row r="2099" spans="1:4" ht="12.75" customHeight="1" x14ac:dyDescent="0.25">
      <c r="A2099" s="137" t="s">
        <v>35896</v>
      </c>
      <c r="B2099" s="486" t="s">
        <v>35897</v>
      </c>
      <c r="C2099" s="138" t="s">
        <v>284</v>
      </c>
      <c r="D2099" s="139">
        <v>118.09</v>
      </c>
    </row>
    <row r="2100" spans="1:4" ht="13.5" customHeight="1" x14ac:dyDescent="0.25">
      <c r="B2100" s="486"/>
    </row>
    <row r="2101" spans="1:4" ht="12.75" customHeight="1" x14ac:dyDescent="0.25">
      <c r="A2101" s="137" t="s">
        <v>35898</v>
      </c>
      <c r="B2101" s="486" t="s">
        <v>35899</v>
      </c>
      <c r="C2101" s="138" t="s">
        <v>284</v>
      </c>
      <c r="D2101" s="139">
        <v>119.92</v>
      </c>
    </row>
    <row r="2102" spans="1:4" ht="12.75" customHeight="1" x14ac:dyDescent="0.25">
      <c r="B2102" s="486"/>
    </row>
    <row r="2103" spans="1:4" ht="13.5" customHeight="1" x14ac:dyDescent="0.25">
      <c r="A2103" s="137" t="s">
        <v>35900</v>
      </c>
      <c r="B2103" s="138" t="s">
        <v>35901</v>
      </c>
      <c r="C2103" s="138" t="s">
        <v>284</v>
      </c>
      <c r="D2103" s="139">
        <v>2.13</v>
      </c>
    </row>
    <row r="2104" spans="1:4" ht="12.75" customHeight="1" x14ac:dyDescent="0.25">
      <c r="A2104" s="134" t="s">
        <v>25832</v>
      </c>
      <c r="B2104" s="135" t="s">
        <v>25833</v>
      </c>
      <c r="C2104" s="136"/>
      <c r="D2104" s="136"/>
    </row>
    <row r="2105" spans="1:4" ht="12.75" customHeight="1" x14ac:dyDescent="0.25">
      <c r="A2105" s="137" t="s">
        <v>25834</v>
      </c>
      <c r="B2105" s="138" t="s">
        <v>25835</v>
      </c>
      <c r="C2105" s="138" t="s">
        <v>284</v>
      </c>
      <c r="D2105" s="139">
        <v>18</v>
      </c>
    </row>
    <row r="2106" spans="1:4" ht="13.5" customHeight="1" x14ac:dyDescent="0.25">
      <c r="A2106" s="137" t="s">
        <v>25836</v>
      </c>
      <c r="B2106" s="138" t="s">
        <v>25837</v>
      </c>
      <c r="C2106" s="138" t="s">
        <v>284</v>
      </c>
      <c r="D2106" s="139">
        <v>21.98</v>
      </c>
    </row>
    <row r="2107" spans="1:4" ht="12.75" customHeight="1" x14ac:dyDescent="0.25">
      <c r="A2107" s="134" t="s">
        <v>35902</v>
      </c>
      <c r="B2107" s="135" t="s">
        <v>35903</v>
      </c>
      <c r="C2107" s="136"/>
      <c r="D2107" s="136"/>
    </row>
    <row r="2108" spans="1:4" ht="13.5" customHeight="1" x14ac:dyDescent="0.25">
      <c r="A2108" s="137" t="s">
        <v>35904</v>
      </c>
      <c r="B2108" s="138" t="s">
        <v>35905</v>
      </c>
      <c r="C2108" s="138" t="s">
        <v>284</v>
      </c>
      <c r="D2108" s="139">
        <v>61.11</v>
      </c>
    </row>
    <row r="2109" spans="1:4" ht="12.75" customHeight="1" x14ac:dyDescent="0.25">
      <c r="A2109" s="134" t="s">
        <v>35906</v>
      </c>
      <c r="B2109" s="135" t="s">
        <v>35907</v>
      </c>
      <c r="C2109" s="136"/>
      <c r="D2109" s="136"/>
    </row>
    <row r="2110" spans="1:4" ht="12.75" customHeight="1" x14ac:dyDescent="0.25">
      <c r="A2110" s="137" t="s">
        <v>35908</v>
      </c>
      <c r="B2110" s="138" t="s">
        <v>35909</v>
      </c>
      <c r="C2110" s="138" t="s">
        <v>38</v>
      </c>
      <c r="D2110" s="139">
        <v>672.26</v>
      </c>
    </row>
    <row r="2111" spans="1:4" ht="13.5" customHeight="1" x14ac:dyDescent="0.25">
      <c r="A2111" s="134" t="s">
        <v>35910</v>
      </c>
      <c r="B2111" s="135" t="s">
        <v>35911</v>
      </c>
      <c r="C2111" s="136"/>
      <c r="D2111" s="136"/>
    </row>
    <row r="2112" spans="1:4" ht="12.75" customHeight="1" x14ac:dyDescent="0.25">
      <c r="A2112" s="137" t="s">
        <v>35912</v>
      </c>
      <c r="B2112" s="138" t="s">
        <v>35913</v>
      </c>
      <c r="C2112" s="138" t="s">
        <v>1636</v>
      </c>
      <c r="D2112" s="139">
        <v>11.42</v>
      </c>
    </row>
    <row r="2113" spans="1:4" ht="13.5" customHeight="1" x14ac:dyDescent="0.25">
      <c r="A2113" s="137" t="s">
        <v>35914</v>
      </c>
      <c r="B2113" s="138" t="s">
        <v>35915</v>
      </c>
      <c r="C2113" s="138" t="s">
        <v>1636</v>
      </c>
      <c r="D2113" s="139">
        <v>8.07</v>
      </c>
    </row>
    <row r="2114" spans="1:4" ht="12.75" customHeight="1" x14ac:dyDescent="0.25">
      <c r="A2114" s="137" t="s">
        <v>35916</v>
      </c>
      <c r="B2114" s="138" t="s">
        <v>35917</v>
      </c>
      <c r="C2114" s="138" t="s">
        <v>1636</v>
      </c>
      <c r="D2114" s="139">
        <v>11.06</v>
      </c>
    </row>
    <row r="2115" spans="1:4" ht="12.75" customHeight="1" x14ac:dyDescent="0.25">
      <c r="A2115" s="137" t="s">
        <v>35918</v>
      </c>
      <c r="B2115" s="138" t="s">
        <v>35919</v>
      </c>
      <c r="C2115" s="138" t="s">
        <v>1636</v>
      </c>
      <c r="D2115" s="139">
        <v>11.06</v>
      </c>
    </row>
    <row r="2116" spans="1:4" ht="13.5" customHeight="1" x14ac:dyDescent="0.25">
      <c r="A2116" s="137" t="s">
        <v>35920</v>
      </c>
      <c r="B2116" s="138" t="s">
        <v>35921</v>
      </c>
      <c r="C2116" s="138" t="s">
        <v>1636</v>
      </c>
      <c r="D2116" s="139">
        <v>10.72</v>
      </c>
    </row>
    <row r="2117" spans="1:4" ht="12.75" customHeight="1" x14ac:dyDescent="0.25">
      <c r="A2117" s="137" t="s">
        <v>35922</v>
      </c>
      <c r="B2117" s="138" t="s">
        <v>35923</v>
      </c>
      <c r="C2117" s="138" t="s">
        <v>1636</v>
      </c>
      <c r="D2117" s="139">
        <v>51.54</v>
      </c>
    </row>
    <row r="2118" spans="1:4" ht="12.75" customHeight="1" x14ac:dyDescent="0.25">
      <c r="A2118" s="134" t="s">
        <v>35924</v>
      </c>
      <c r="B2118" s="135" t="s">
        <v>35925</v>
      </c>
      <c r="C2118" s="136"/>
      <c r="D2118" s="136"/>
    </row>
    <row r="2119" spans="1:4" ht="13.5" customHeight="1" x14ac:dyDescent="0.25">
      <c r="A2119" s="137" t="s">
        <v>35926</v>
      </c>
      <c r="B2119" s="138" t="s">
        <v>35927</v>
      </c>
      <c r="C2119" s="138" t="s">
        <v>284</v>
      </c>
      <c r="D2119" s="139">
        <v>29.19</v>
      </c>
    </row>
    <row r="2120" spans="1:4" ht="12.75" customHeight="1" x14ac:dyDescent="0.25">
      <c r="A2120" s="137" t="s">
        <v>35928</v>
      </c>
      <c r="B2120" s="138" t="s">
        <v>35929</v>
      </c>
      <c r="C2120" s="138" t="s">
        <v>1636</v>
      </c>
      <c r="D2120" s="139">
        <v>11.06</v>
      </c>
    </row>
    <row r="2121" spans="1:4" ht="13.5" customHeight="1" x14ac:dyDescent="0.25">
      <c r="A2121" s="134" t="s">
        <v>35930</v>
      </c>
      <c r="B2121" s="135" t="s">
        <v>35931</v>
      </c>
      <c r="C2121" s="136"/>
      <c r="D2121" s="136"/>
    </row>
    <row r="2122" spans="1:4" ht="12.75" customHeight="1" x14ac:dyDescent="0.25">
      <c r="A2122" s="137" t="s">
        <v>35932</v>
      </c>
      <c r="B2122" s="138" t="s">
        <v>35933</v>
      </c>
      <c r="C2122" s="138" t="s">
        <v>59</v>
      </c>
      <c r="D2122" s="139">
        <v>7.38</v>
      </c>
    </row>
    <row r="2123" spans="1:4" ht="12.75" customHeight="1" x14ac:dyDescent="0.25">
      <c r="A2123" s="134" t="s">
        <v>35934</v>
      </c>
      <c r="B2123" s="135" t="s">
        <v>35935</v>
      </c>
      <c r="C2123" s="136"/>
      <c r="D2123" s="136"/>
    </row>
    <row r="2124" spans="1:4" ht="13.5" customHeight="1" x14ac:dyDescent="0.25">
      <c r="A2124" s="137" t="s">
        <v>35936</v>
      </c>
      <c r="B2124" s="138" t="s">
        <v>35937</v>
      </c>
      <c r="C2124" s="138" t="s">
        <v>284</v>
      </c>
      <c r="D2124" s="139">
        <v>3.84</v>
      </c>
    </row>
    <row r="2125" spans="1:4" ht="12.75" customHeight="1" x14ac:dyDescent="0.25">
      <c r="A2125" s="131" t="s">
        <v>25838</v>
      </c>
      <c r="B2125" s="132" t="s">
        <v>25839</v>
      </c>
      <c r="C2125" s="133"/>
      <c r="D2125" s="133"/>
    </row>
    <row r="2126" spans="1:4" ht="13.5" customHeight="1" x14ac:dyDescent="0.25">
      <c r="A2126" s="134" t="s">
        <v>25840</v>
      </c>
      <c r="B2126" s="135" t="s">
        <v>25841</v>
      </c>
      <c r="C2126" s="136"/>
      <c r="D2126" s="136"/>
    </row>
    <row r="2127" spans="1:4" ht="12.75" customHeight="1" x14ac:dyDescent="0.25">
      <c r="A2127" s="137" t="s">
        <v>25842</v>
      </c>
      <c r="B2127" s="138" t="s">
        <v>25843</v>
      </c>
      <c r="C2127" s="138" t="s">
        <v>284</v>
      </c>
      <c r="D2127" s="139">
        <v>25.66</v>
      </c>
    </row>
    <row r="2128" spans="1:4" ht="12.75" customHeight="1" x14ac:dyDescent="0.25">
      <c r="A2128" s="137" t="s">
        <v>25844</v>
      </c>
      <c r="B2128" s="138" t="s">
        <v>25845</v>
      </c>
      <c r="C2128" s="138" t="s">
        <v>284</v>
      </c>
      <c r="D2128" s="139">
        <v>25.66</v>
      </c>
    </row>
    <row r="2129" spans="1:4" ht="13.5" customHeight="1" x14ac:dyDescent="0.25">
      <c r="A2129" s="137" t="s">
        <v>25846</v>
      </c>
      <c r="B2129" s="138" t="s">
        <v>25847</v>
      </c>
      <c r="C2129" s="138" t="s">
        <v>284</v>
      </c>
      <c r="D2129" s="139">
        <v>33.909999999999997</v>
      </c>
    </row>
    <row r="2130" spans="1:4" ht="12.75" customHeight="1" x14ac:dyDescent="0.25">
      <c r="A2130" s="134" t="s">
        <v>25848</v>
      </c>
      <c r="B2130" s="135" t="s">
        <v>25849</v>
      </c>
      <c r="C2130" s="136"/>
      <c r="D2130" s="136"/>
    </row>
    <row r="2131" spans="1:4" ht="12.75" customHeight="1" x14ac:dyDescent="0.25">
      <c r="A2131" s="137" t="s">
        <v>25850</v>
      </c>
      <c r="B2131" s="138" t="s">
        <v>25851</v>
      </c>
      <c r="C2131" s="138" t="s">
        <v>86</v>
      </c>
      <c r="D2131" s="139">
        <v>19.25</v>
      </c>
    </row>
    <row r="2132" spans="1:4" ht="13.5" customHeight="1" x14ac:dyDescent="0.25">
      <c r="A2132" s="137" t="s">
        <v>25852</v>
      </c>
      <c r="B2132" s="138" t="s">
        <v>25853</v>
      </c>
      <c r="C2132" s="138" t="s">
        <v>86</v>
      </c>
      <c r="D2132" s="139">
        <v>38.5</v>
      </c>
    </row>
    <row r="2133" spans="1:4" ht="12.75" customHeight="1" x14ac:dyDescent="0.25">
      <c r="A2133" s="137" t="s">
        <v>25854</v>
      </c>
      <c r="B2133" s="138" t="s">
        <v>25855</v>
      </c>
      <c r="C2133" s="138" t="s">
        <v>86</v>
      </c>
      <c r="D2133" s="139">
        <v>8.1999999999999993</v>
      </c>
    </row>
    <row r="2134" spans="1:4" ht="13.5" customHeight="1" x14ac:dyDescent="0.25">
      <c r="A2134" s="137" t="s">
        <v>25856</v>
      </c>
      <c r="B2134" s="138" t="s">
        <v>25857</v>
      </c>
      <c r="C2134" s="138" t="s">
        <v>284</v>
      </c>
      <c r="D2134" s="139">
        <v>23.05</v>
      </c>
    </row>
    <row r="2135" spans="1:4" ht="12.75" customHeight="1" x14ac:dyDescent="0.25">
      <c r="A2135" s="134" t="s">
        <v>25858</v>
      </c>
      <c r="B2135" s="135" t="s">
        <v>25859</v>
      </c>
      <c r="C2135" s="136"/>
      <c r="D2135" s="136"/>
    </row>
    <row r="2136" spans="1:4" ht="12.75" customHeight="1" x14ac:dyDescent="0.25">
      <c r="A2136" s="137" t="s">
        <v>25860</v>
      </c>
      <c r="B2136" s="138" t="s">
        <v>25861</v>
      </c>
      <c r="C2136" s="138" t="s">
        <v>38</v>
      </c>
      <c r="D2136" s="139">
        <v>233.57</v>
      </c>
    </row>
    <row r="2137" spans="1:4" ht="13.5" customHeight="1" x14ac:dyDescent="0.25">
      <c r="A2137" s="137" t="s">
        <v>25862</v>
      </c>
      <c r="B2137" s="138" t="s">
        <v>25863</v>
      </c>
      <c r="C2137" s="138" t="s">
        <v>38</v>
      </c>
      <c r="D2137" s="139">
        <v>490</v>
      </c>
    </row>
    <row r="2138" spans="1:4" ht="12.75" customHeight="1" x14ac:dyDescent="0.25">
      <c r="A2138" s="137" t="s">
        <v>25864</v>
      </c>
      <c r="B2138" s="138" t="s">
        <v>25865</v>
      </c>
      <c r="C2138" s="138" t="s">
        <v>1636</v>
      </c>
      <c r="D2138" s="139">
        <v>3.88</v>
      </c>
    </row>
    <row r="2139" spans="1:4" ht="13.5" customHeight="1" x14ac:dyDescent="0.25">
      <c r="A2139" s="137" t="s">
        <v>25866</v>
      </c>
      <c r="B2139" s="138" t="s">
        <v>25867</v>
      </c>
      <c r="C2139" s="138" t="s">
        <v>1636</v>
      </c>
      <c r="D2139" s="139">
        <v>3.38</v>
      </c>
    </row>
    <row r="2140" spans="1:4" ht="12.75" customHeight="1" x14ac:dyDescent="0.25">
      <c r="A2140" s="137" t="s">
        <v>25868</v>
      </c>
      <c r="B2140" s="138" t="s">
        <v>25869</v>
      </c>
      <c r="C2140" s="138" t="s">
        <v>1636</v>
      </c>
      <c r="D2140" s="139">
        <v>0.72</v>
      </c>
    </row>
    <row r="2141" spans="1:4" ht="12.75" customHeight="1" x14ac:dyDescent="0.25">
      <c r="A2141" s="134" t="s">
        <v>25870</v>
      </c>
      <c r="B2141" s="135" t="s">
        <v>25871</v>
      </c>
      <c r="C2141" s="136"/>
      <c r="D2141" s="136"/>
    </row>
    <row r="2142" spans="1:4" ht="13.5" customHeight="1" x14ac:dyDescent="0.25">
      <c r="A2142" s="137" t="s">
        <v>25872</v>
      </c>
      <c r="B2142" s="138" t="s">
        <v>25873</v>
      </c>
      <c r="C2142" s="138" t="s">
        <v>86</v>
      </c>
      <c r="D2142" s="139">
        <v>140</v>
      </c>
    </row>
    <row r="2143" spans="1:4" ht="12.75" customHeight="1" x14ac:dyDescent="0.25">
      <c r="A2143" s="137" t="s">
        <v>25874</v>
      </c>
      <c r="B2143" s="138" t="s">
        <v>25875</v>
      </c>
      <c r="C2143" s="138" t="s">
        <v>86</v>
      </c>
      <c r="D2143" s="139">
        <v>140</v>
      </c>
    </row>
    <row r="2144" spans="1:4" ht="12.75" customHeight="1" x14ac:dyDescent="0.25">
      <c r="A2144" s="137" t="s">
        <v>25876</v>
      </c>
      <c r="B2144" s="138" t="s">
        <v>25877</v>
      </c>
      <c r="C2144" s="138" t="s">
        <v>86</v>
      </c>
      <c r="D2144" s="139">
        <v>140</v>
      </c>
    </row>
    <row r="2145" spans="1:4" ht="13.5" customHeight="1" x14ac:dyDescent="0.25">
      <c r="A2145" s="137" t="s">
        <v>25878</v>
      </c>
      <c r="B2145" s="138" t="s">
        <v>25879</v>
      </c>
      <c r="C2145" s="138" t="s">
        <v>86</v>
      </c>
      <c r="D2145" s="139">
        <v>140</v>
      </c>
    </row>
    <row r="2146" spans="1:4" ht="12.75" customHeight="1" x14ac:dyDescent="0.25">
      <c r="A2146" s="137" t="s">
        <v>25880</v>
      </c>
      <c r="B2146" s="138" t="s">
        <v>25881</v>
      </c>
      <c r="C2146" s="138" t="s">
        <v>86</v>
      </c>
      <c r="D2146" s="139">
        <v>140</v>
      </c>
    </row>
    <row r="2147" spans="1:4" ht="13.5" customHeight="1" x14ac:dyDescent="0.25">
      <c r="A2147" s="137" t="s">
        <v>25882</v>
      </c>
      <c r="B2147" s="138" t="s">
        <v>25883</v>
      </c>
      <c r="C2147" s="138" t="s">
        <v>86</v>
      </c>
      <c r="D2147" s="139">
        <v>3.5</v>
      </c>
    </row>
    <row r="2148" spans="1:4" ht="12.75" customHeight="1" x14ac:dyDescent="0.25">
      <c r="A2148" s="137" t="s">
        <v>25884</v>
      </c>
      <c r="B2148" s="138" t="s">
        <v>25885</v>
      </c>
      <c r="C2148" s="138" t="s">
        <v>86</v>
      </c>
      <c r="D2148" s="139">
        <v>3.5</v>
      </c>
    </row>
    <row r="2149" spans="1:4" ht="12.75" customHeight="1" x14ac:dyDescent="0.25">
      <c r="A2149" s="137" t="s">
        <v>25886</v>
      </c>
      <c r="B2149" s="138" t="s">
        <v>25887</v>
      </c>
      <c r="C2149" s="138" t="s">
        <v>86</v>
      </c>
      <c r="D2149" s="139">
        <v>3.5</v>
      </c>
    </row>
    <row r="2150" spans="1:4" ht="13.5" customHeight="1" x14ac:dyDescent="0.25">
      <c r="A2150" s="137" t="s">
        <v>25888</v>
      </c>
      <c r="B2150" s="138" t="s">
        <v>25889</v>
      </c>
      <c r="C2150" s="138" t="s">
        <v>86</v>
      </c>
      <c r="D2150" s="139">
        <v>3.33</v>
      </c>
    </row>
    <row r="2151" spans="1:4" ht="12.75" customHeight="1" x14ac:dyDescent="0.25">
      <c r="A2151" s="137" t="s">
        <v>25890</v>
      </c>
      <c r="B2151" s="138" t="s">
        <v>25891</v>
      </c>
      <c r="C2151" s="138" t="s">
        <v>86</v>
      </c>
      <c r="D2151" s="139">
        <v>2.39</v>
      </c>
    </row>
    <row r="2152" spans="1:4" ht="13.5" customHeight="1" x14ac:dyDescent="0.25">
      <c r="A2152" s="137" t="s">
        <v>25892</v>
      </c>
      <c r="B2152" s="138" t="s">
        <v>25893</v>
      </c>
      <c r="C2152" s="138" t="s">
        <v>86</v>
      </c>
      <c r="D2152" s="139">
        <v>140</v>
      </c>
    </row>
    <row r="2153" spans="1:4" ht="12.75" customHeight="1" x14ac:dyDescent="0.25">
      <c r="A2153" s="134" t="s">
        <v>25894</v>
      </c>
      <c r="B2153" s="135" t="s">
        <v>25895</v>
      </c>
      <c r="C2153" s="136"/>
      <c r="D2153" s="136"/>
    </row>
    <row r="2154" spans="1:4" ht="12.75" customHeight="1" x14ac:dyDescent="0.25">
      <c r="A2154" s="137" t="s">
        <v>25896</v>
      </c>
      <c r="B2154" s="138" t="s">
        <v>25897</v>
      </c>
      <c r="C2154" s="138" t="s">
        <v>86</v>
      </c>
      <c r="D2154" s="139">
        <v>92.23</v>
      </c>
    </row>
    <row r="2155" spans="1:4" ht="13.5" customHeight="1" x14ac:dyDescent="0.25">
      <c r="A2155" s="134" t="s">
        <v>25898</v>
      </c>
      <c r="B2155" s="135" t="s">
        <v>25899</v>
      </c>
      <c r="C2155" s="136"/>
      <c r="D2155" s="136"/>
    </row>
    <row r="2156" spans="1:4" ht="12.75" customHeight="1" x14ac:dyDescent="0.25">
      <c r="A2156" s="137" t="s">
        <v>25900</v>
      </c>
      <c r="B2156" s="138" t="s">
        <v>25901</v>
      </c>
      <c r="C2156" s="138" t="s">
        <v>86</v>
      </c>
      <c r="D2156" s="139">
        <v>156.65</v>
      </c>
    </row>
    <row r="2157" spans="1:4" ht="13.5" customHeight="1" x14ac:dyDescent="0.25">
      <c r="A2157" s="137" t="s">
        <v>25902</v>
      </c>
      <c r="B2157" s="138" t="s">
        <v>25903</v>
      </c>
      <c r="C2157" s="138" t="s">
        <v>86</v>
      </c>
      <c r="D2157" s="139">
        <v>253.4</v>
      </c>
    </row>
    <row r="2158" spans="1:4" ht="12.75" customHeight="1" x14ac:dyDescent="0.25">
      <c r="A2158" s="137" t="s">
        <v>25904</v>
      </c>
      <c r="B2158" s="138" t="s">
        <v>25905</v>
      </c>
      <c r="C2158" s="138" t="s">
        <v>86</v>
      </c>
      <c r="D2158" s="139">
        <v>387</v>
      </c>
    </row>
    <row r="2159" spans="1:4" ht="12.75" customHeight="1" x14ac:dyDescent="0.25">
      <c r="A2159" s="131" t="s">
        <v>25906</v>
      </c>
      <c r="B2159" s="132" t="s">
        <v>25907</v>
      </c>
      <c r="C2159" s="133"/>
      <c r="D2159" s="133"/>
    </row>
    <row r="2160" spans="1:4" ht="13.5" customHeight="1" x14ac:dyDescent="0.25">
      <c r="A2160" s="134" t="s">
        <v>25908</v>
      </c>
      <c r="B2160" s="135" t="s">
        <v>25909</v>
      </c>
      <c r="C2160" s="136"/>
      <c r="D2160" s="136"/>
    </row>
    <row r="2161" spans="1:4" ht="12.75" customHeight="1" x14ac:dyDescent="0.25">
      <c r="A2161" s="137" t="s">
        <v>25910</v>
      </c>
      <c r="B2161" s="138" t="s">
        <v>25911</v>
      </c>
      <c r="C2161" s="138" t="s">
        <v>38</v>
      </c>
      <c r="D2161" s="139">
        <v>503.76</v>
      </c>
    </row>
    <row r="2162" spans="1:4" ht="12.75" customHeight="1" x14ac:dyDescent="0.25">
      <c r="A2162" s="137" t="s">
        <v>25912</v>
      </c>
      <c r="B2162" s="138" t="s">
        <v>25913</v>
      </c>
      <c r="C2162" s="138" t="s">
        <v>38</v>
      </c>
      <c r="D2162" s="139">
        <v>521.91</v>
      </c>
    </row>
    <row r="2163" spans="1:4" ht="13.5" customHeight="1" x14ac:dyDescent="0.25">
      <c r="A2163" s="134" t="s">
        <v>25914</v>
      </c>
      <c r="B2163" s="135" t="s">
        <v>25915</v>
      </c>
      <c r="C2163" s="136"/>
      <c r="D2163" s="136"/>
    </row>
    <row r="2164" spans="1:4" ht="12.75" customHeight="1" x14ac:dyDescent="0.25">
      <c r="A2164" s="137" t="s">
        <v>25916</v>
      </c>
      <c r="B2164" s="138" t="s">
        <v>25917</v>
      </c>
      <c r="C2164" s="138" t="s">
        <v>38</v>
      </c>
      <c r="D2164" s="139">
        <v>449.4</v>
      </c>
    </row>
    <row r="2165" spans="1:4" ht="13.5" customHeight="1" x14ac:dyDescent="0.25">
      <c r="A2165" s="137" t="s">
        <v>25918</v>
      </c>
      <c r="B2165" s="138" t="s">
        <v>25919</v>
      </c>
      <c r="C2165" s="138" t="s">
        <v>38</v>
      </c>
      <c r="D2165" s="139">
        <v>461.94</v>
      </c>
    </row>
    <row r="2166" spans="1:4" ht="12.75" customHeight="1" x14ac:dyDescent="0.25">
      <c r="A2166" s="137" t="s">
        <v>25920</v>
      </c>
      <c r="B2166" s="138" t="s">
        <v>25921</v>
      </c>
      <c r="C2166" s="138" t="s">
        <v>38</v>
      </c>
      <c r="D2166" s="139">
        <v>561.41</v>
      </c>
    </row>
    <row r="2167" spans="1:4" ht="12.75" customHeight="1" x14ac:dyDescent="0.25">
      <c r="A2167" s="137" t="s">
        <v>25922</v>
      </c>
      <c r="B2167" s="138" t="s">
        <v>25923</v>
      </c>
      <c r="C2167" s="138" t="s">
        <v>38</v>
      </c>
      <c r="D2167" s="139">
        <v>561.41</v>
      </c>
    </row>
    <row r="2168" spans="1:4" ht="13.5" customHeight="1" x14ac:dyDescent="0.25">
      <c r="A2168" s="137" t="s">
        <v>25924</v>
      </c>
      <c r="B2168" s="138" t="s">
        <v>25925</v>
      </c>
      <c r="C2168" s="138" t="s">
        <v>38</v>
      </c>
      <c r="D2168" s="139">
        <v>601.42999999999995</v>
      </c>
    </row>
    <row r="2169" spans="1:4" ht="12.75" customHeight="1" x14ac:dyDescent="0.25">
      <c r="A2169" s="137" t="s">
        <v>25926</v>
      </c>
      <c r="B2169" s="138" t="s">
        <v>25927</v>
      </c>
      <c r="C2169" s="138" t="s">
        <v>38</v>
      </c>
      <c r="D2169" s="139">
        <v>622.16999999999996</v>
      </c>
    </row>
    <row r="2170" spans="1:4" ht="13.5" customHeight="1" x14ac:dyDescent="0.25">
      <c r="A2170" s="137" t="s">
        <v>25928</v>
      </c>
      <c r="B2170" s="138" t="s">
        <v>25929</v>
      </c>
      <c r="C2170" s="138" t="s">
        <v>38</v>
      </c>
      <c r="D2170" s="139">
        <v>676.84</v>
      </c>
    </row>
    <row r="2171" spans="1:4" ht="12.75" customHeight="1" x14ac:dyDescent="0.25">
      <c r="A2171" s="134" t="s">
        <v>25930</v>
      </c>
      <c r="B2171" s="135" t="s">
        <v>25931</v>
      </c>
      <c r="C2171" s="136"/>
      <c r="D2171" s="136"/>
    </row>
    <row r="2172" spans="1:4" ht="12.75" customHeight="1" x14ac:dyDescent="0.25">
      <c r="A2172" s="137" t="s">
        <v>25932</v>
      </c>
      <c r="B2172" s="138" t="s">
        <v>25933</v>
      </c>
      <c r="C2172" s="138" t="s">
        <v>38</v>
      </c>
      <c r="D2172" s="139">
        <v>571.62</v>
      </c>
    </row>
    <row r="2173" spans="1:4" ht="13.5" customHeight="1" x14ac:dyDescent="0.25">
      <c r="A2173" s="137" t="s">
        <v>25934</v>
      </c>
      <c r="B2173" s="138" t="s">
        <v>25935</v>
      </c>
      <c r="C2173" s="138" t="s">
        <v>38</v>
      </c>
      <c r="D2173" s="139">
        <v>585.79</v>
      </c>
    </row>
    <row r="2174" spans="1:4" ht="12.75" customHeight="1" x14ac:dyDescent="0.25">
      <c r="A2174" s="137" t="s">
        <v>25936</v>
      </c>
      <c r="B2174" s="138" t="s">
        <v>25937</v>
      </c>
      <c r="C2174" s="138" t="s">
        <v>38</v>
      </c>
      <c r="D2174" s="139">
        <v>709.42</v>
      </c>
    </row>
    <row r="2175" spans="1:4" ht="12.75" customHeight="1" x14ac:dyDescent="0.25">
      <c r="A2175" s="137" t="s">
        <v>25938</v>
      </c>
      <c r="B2175" s="138" t="s">
        <v>25939</v>
      </c>
      <c r="C2175" s="138" t="s">
        <v>38</v>
      </c>
      <c r="D2175" s="139">
        <v>709.42</v>
      </c>
    </row>
    <row r="2176" spans="1:4" ht="13.5" customHeight="1" x14ac:dyDescent="0.25">
      <c r="A2176" s="137" t="s">
        <v>25940</v>
      </c>
      <c r="B2176" s="138" t="s">
        <v>25941</v>
      </c>
      <c r="C2176" s="138" t="s">
        <v>38</v>
      </c>
      <c r="D2176" s="139">
        <v>755.44</v>
      </c>
    </row>
    <row r="2177" spans="1:4" ht="12.75" customHeight="1" x14ac:dyDescent="0.25">
      <c r="A2177" s="137" t="s">
        <v>25942</v>
      </c>
      <c r="B2177" s="138" t="s">
        <v>25943</v>
      </c>
      <c r="C2177" s="138" t="s">
        <v>38</v>
      </c>
      <c r="D2177" s="139">
        <v>779.3</v>
      </c>
    </row>
    <row r="2178" spans="1:4" ht="13.5" customHeight="1" x14ac:dyDescent="0.25">
      <c r="A2178" s="137" t="s">
        <v>25944</v>
      </c>
      <c r="B2178" s="138" t="s">
        <v>25945</v>
      </c>
      <c r="C2178" s="138" t="s">
        <v>38</v>
      </c>
      <c r="D2178" s="139">
        <v>842.17</v>
      </c>
    </row>
    <row r="2179" spans="1:4" ht="12.75" customHeight="1" x14ac:dyDescent="0.25">
      <c r="A2179" s="134" t="s">
        <v>25946</v>
      </c>
      <c r="B2179" s="135" t="s">
        <v>25947</v>
      </c>
      <c r="C2179" s="136"/>
      <c r="D2179" s="136"/>
    </row>
    <row r="2180" spans="1:4" ht="12.75" customHeight="1" x14ac:dyDescent="0.25">
      <c r="A2180" s="137" t="s">
        <v>25948</v>
      </c>
      <c r="B2180" s="138" t="s">
        <v>25949</v>
      </c>
      <c r="C2180" s="138" t="s">
        <v>38</v>
      </c>
      <c r="D2180" s="139">
        <v>708.19</v>
      </c>
    </row>
    <row r="2181" spans="1:4" ht="13.5" customHeight="1" x14ac:dyDescent="0.25">
      <c r="A2181" s="137" t="s">
        <v>25950</v>
      </c>
      <c r="B2181" s="138" t="s">
        <v>25951</v>
      </c>
      <c r="C2181" s="138" t="s">
        <v>38</v>
      </c>
      <c r="D2181" s="139">
        <v>752.21</v>
      </c>
    </row>
    <row r="2182" spans="1:4" ht="12.75" customHeight="1" x14ac:dyDescent="0.25">
      <c r="A2182" s="137" t="s">
        <v>25952</v>
      </c>
      <c r="B2182" s="138" t="s">
        <v>25953</v>
      </c>
      <c r="C2182" s="138" t="s">
        <v>38</v>
      </c>
      <c r="D2182" s="139">
        <v>775.03</v>
      </c>
    </row>
    <row r="2183" spans="1:4" ht="13.5" customHeight="1" x14ac:dyDescent="0.25">
      <c r="A2183" s="137" t="s">
        <v>25954</v>
      </c>
      <c r="B2183" s="138" t="s">
        <v>25955</v>
      </c>
      <c r="C2183" s="138" t="s">
        <v>38</v>
      </c>
      <c r="D2183" s="139">
        <v>835.16</v>
      </c>
    </row>
    <row r="2184" spans="1:4" ht="12.75" customHeight="1" x14ac:dyDescent="0.25">
      <c r="A2184" s="134" t="s">
        <v>25956</v>
      </c>
      <c r="B2184" s="135" t="s">
        <v>25957</v>
      </c>
      <c r="C2184" s="136"/>
      <c r="D2184" s="136"/>
    </row>
    <row r="2185" spans="1:4" ht="12.75" customHeight="1" x14ac:dyDescent="0.25">
      <c r="A2185" s="137" t="s">
        <v>25958</v>
      </c>
      <c r="B2185" s="138" t="s">
        <v>25959</v>
      </c>
      <c r="C2185" s="138" t="s">
        <v>38</v>
      </c>
      <c r="D2185" s="139">
        <v>308.12</v>
      </c>
    </row>
    <row r="2186" spans="1:4" ht="13.5" customHeight="1" x14ac:dyDescent="0.25">
      <c r="A2186" s="134" t="s">
        <v>25960</v>
      </c>
      <c r="B2186" s="135" t="s">
        <v>25961</v>
      </c>
      <c r="C2186" s="136"/>
      <c r="D2186" s="136"/>
    </row>
    <row r="2187" spans="1:4" ht="12.75" customHeight="1" x14ac:dyDescent="0.25">
      <c r="A2187" s="137" t="s">
        <v>25962</v>
      </c>
      <c r="B2187" s="138" t="s">
        <v>25963</v>
      </c>
      <c r="C2187" s="138" t="s">
        <v>38</v>
      </c>
      <c r="D2187" s="139">
        <v>63.8</v>
      </c>
    </row>
    <row r="2188" spans="1:4" ht="12.75" customHeight="1" x14ac:dyDescent="0.25">
      <c r="A2188" s="137" t="s">
        <v>25964</v>
      </c>
      <c r="B2188" s="138" t="s">
        <v>25965</v>
      </c>
      <c r="C2188" s="138" t="s">
        <v>38</v>
      </c>
      <c r="D2188" s="139">
        <v>25.89</v>
      </c>
    </row>
    <row r="2189" spans="1:4" ht="13.5" customHeight="1" x14ac:dyDescent="0.25">
      <c r="A2189" s="137" t="s">
        <v>25966</v>
      </c>
      <c r="B2189" s="138" t="s">
        <v>25967</v>
      </c>
      <c r="C2189" s="138" t="s">
        <v>38</v>
      </c>
      <c r="D2189" s="139">
        <v>90.64</v>
      </c>
    </row>
    <row r="2190" spans="1:4" ht="12.75" customHeight="1" x14ac:dyDescent="0.25">
      <c r="A2190" s="137" t="s">
        <v>25968</v>
      </c>
      <c r="B2190" s="138" t="s">
        <v>25969</v>
      </c>
      <c r="C2190" s="138" t="s">
        <v>38</v>
      </c>
      <c r="D2190" s="139">
        <v>52.74</v>
      </c>
    </row>
    <row r="2191" spans="1:4" ht="13.5" customHeight="1" x14ac:dyDescent="0.25">
      <c r="A2191" s="134" t="s">
        <v>25970</v>
      </c>
      <c r="B2191" s="135" t="s">
        <v>25971</v>
      </c>
      <c r="C2191" s="136"/>
      <c r="D2191" s="136"/>
    </row>
    <row r="2192" spans="1:4" ht="12.75" customHeight="1" x14ac:dyDescent="0.25">
      <c r="A2192" s="137" t="s">
        <v>25972</v>
      </c>
      <c r="B2192" s="138" t="s">
        <v>25973</v>
      </c>
      <c r="C2192" s="138" t="s">
        <v>284</v>
      </c>
      <c r="D2192" s="139">
        <v>79.23</v>
      </c>
    </row>
    <row r="2193" spans="1:4" ht="12.75" customHeight="1" x14ac:dyDescent="0.25">
      <c r="A2193" s="137" t="s">
        <v>25974</v>
      </c>
      <c r="B2193" s="138" t="s">
        <v>25975</v>
      </c>
      <c r="C2193" s="138" t="s">
        <v>284</v>
      </c>
      <c r="D2193" s="139">
        <v>69.569999999999993</v>
      </c>
    </row>
    <row r="2194" spans="1:4" ht="13.5" customHeight="1" x14ac:dyDescent="0.25">
      <c r="A2194" s="137" t="s">
        <v>25976</v>
      </c>
      <c r="B2194" s="138" t="s">
        <v>25977</v>
      </c>
      <c r="C2194" s="138" t="s">
        <v>284</v>
      </c>
      <c r="D2194" s="139">
        <v>33.17</v>
      </c>
    </row>
    <row r="2195" spans="1:4" ht="12.75" customHeight="1" x14ac:dyDescent="0.25">
      <c r="A2195" s="137" t="s">
        <v>25978</v>
      </c>
      <c r="B2195" s="138" t="s">
        <v>25979</v>
      </c>
      <c r="C2195" s="138" t="s">
        <v>284</v>
      </c>
      <c r="D2195" s="139">
        <v>75.84</v>
      </c>
    </row>
    <row r="2196" spans="1:4" ht="13.5" customHeight="1" x14ac:dyDescent="0.25">
      <c r="A2196" s="137" t="s">
        <v>25980</v>
      </c>
      <c r="B2196" s="138" t="s">
        <v>25981</v>
      </c>
      <c r="C2196" s="138" t="s">
        <v>284</v>
      </c>
      <c r="D2196" s="139">
        <v>68.180000000000007</v>
      </c>
    </row>
    <row r="2197" spans="1:4" ht="12.75" customHeight="1" x14ac:dyDescent="0.25">
      <c r="A2197" s="137" t="s">
        <v>25982</v>
      </c>
      <c r="B2197" s="138" t="s">
        <v>25983</v>
      </c>
      <c r="C2197" s="138" t="s">
        <v>284</v>
      </c>
      <c r="D2197" s="139">
        <v>72.88</v>
      </c>
    </row>
    <row r="2198" spans="1:4" ht="12.75" customHeight="1" x14ac:dyDescent="0.25">
      <c r="A2198" s="137" t="s">
        <v>25984</v>
      </c>
      <c r="B2198" s="138" t="s">
        <v>25985</v>
      </c>
      <c r="C2198" s="138" t="s">
        <v>284</v>
      </c>
      <c r="D2198" s="139">
        <v>70.39</v>
      </c>
    </row>
    <row r="2199" spans="1:4" ht="13.5" customHeight="1" x14ac:dyDescent="0.25">
      <c r="A2199" s="137" t="s">
        <v>25986</v>
      </c>
      <c r="B2199" s="138" t="s">
        <v>25987</v>
      </c>
      <c r="C2199" s="138" t="s">
        <v>284</v>
      </c>
      <c r="D2199" s="139">
        <v>14.05</v>
      </c>
    </row>
    <row r="2200" spans="1:4" ht="12.75" customHeight="1" x14ac:dyDescent="0.25">
      <c r="A2200" s="137" t="s">
        <v>25988</v>
      </c>
      <c r="B2200" s="138" t="s">
        <v>25989</v>
      </c>
      <c r="C2200" s="138" t="s">
        <v>284</v>
      </c>
      <c r="D2200" s="139">
        <v>33.130000000000003</v>
      </c>
    </row>
    <row r="2201" spans="1:4" ht="12.75" customHeight="1" x14ac:dyDescent="0.25">
      <c r="A2201" s="137" t="s">
        <v>25990</v>
      </c>
      <c r="B2201" s="138" t="s">
        <v>25991</v>
      </c>
      <c r="C2201" s="138" t="s">
        <v>284</v>
      </c>
      <c r="D2201" s="139">
        <v>94.98</v>
      </c>
    </row>
    <row r="2202" spans="1:4" ht="13.5" customHeight="1" x14ac:dyDescent="0.25">
      <c r="A2202" s="137" t="s">
        <v>25992</v>
      </c>
      <c r="B2202" s="138" t="s">
        <v>25993</v>
      </c>
      <c r="C2202" s="138" t="s">
        <v>284</v>
      </c>
      <c r="D2202" s="139">
        <v>171.53</v>
      </c>
    </row>
    <row r="2203" spans="1:4" ht="12.75" customHeight="1" x14ac:dyDescent="0.25">
      <c r="A2203" s="134" t="s">
        <v>25994</v>
      </c>
      <c r="B2203" s="135" t="s">
        <v>25995</v>
      </c>
      <c r="C2203" s="136"/>
      <c r="D2203" s="136"/>
    </row>
    <row r="2204" spans="1:4" ht="13.5" customHeight="1" x14ac:dyDescent="0.25">
      <c r="A2204" s="137" t="s">
        <v>25996</v>
      </c>
      <c r="B2204" s="138" t="s">
        <v>25997</v>
      </c>
      <c r="C2204" s="138" t="s">
        <v>1636</v>
      </c>
      <c r="D2204" s="139">
        <v>10.3</v>
      </c>
    </row>
    <row r="2205" spans="1:4" ht="12.75" customHeight="1" x14ac:dyDescent="0.25">
      <c r="A2205" s="137" t="s">
        <v>25998</v>
      </c>
      <c r="B2205" s="138" t="s">
        <v>25999</v>
      </c>
      <c r="C2205" s="138" t="s">
        <v>1636</v>
      </c>
      <c r="D2205" s="139">
        <v>10.72</v>
      </c>
    </row>
    <row r="2206" spans="1:4" ht="12.75" customHeight="1" x14ac:dyDescent="0.25">
      <c r="A2206" s="137" t="s">
        <v>26000</v>
      </c>
      <c r="B2206" s="138" t="s">
        <v>26001</v>
      </c>
      <c r="C2206" s="138" t="s">
        <v>1636</v>
      </c>
      <c r="D2206" s="139">
        <v>10.62</v>
      </c>
    </row>
    <row r="2207" spans="1:4" ht="13.5" customHeight="1" x14ac:dyDescent="0.25">
      <c r="A2207" s="137" t="s">
        <v>26002</v>
      </c>
      <c r="B2207" s="138" t="s">
        <v>26003</v>
      </c>
      <c r="C2207" s="138" t="s">
        <v>1636</v>
      </c>
      <c r="D2207" s="139">
        <v>11.3</v>
      </c>
    </row>
    <row r="2208" spans="1:4" ht="12.75" customHeight="1" x14ac:dyDescent="0.25">
      <c r="A2208" s="137" t="s">
        <v>26004</v>
      </c>
      <c r="B2208" s="138" t="s">
        <v>26005</v>
      </c>
      <c r="C2208" s="138" t="s">
        <v>1636</v>
      </c>
      <c r="D2208" s="139">
        <v>10.84</v>
      </c>
    </row>
    <row r="2209" spans="1:4" ht="13.5" customHeight="1" x14ac:dyDescent="0.25">
      <c r="A2209" s="134" t="s">
        <v>26006</v>
      </c>
      <c r="B2209" s="135" t="s">
        <v>26007</v>
      </c>
      <c r="C2209" s="136"/>
      <c r="D2209" s="136"/>
    </row>
    <row r="2210" spans="1:4" ht="12.75" customHeight="1" x14ac:dyDescent="0.25">
      <c r="A2210" s="137" t="s">
        <v>26008</v>
      </c>
      <c r="B2210" s="138" t="s">
        <v>26009</v>
      </c>
      <c r="C2210" s="138" t="s">
        <v>38</v>
      </c>
      <c r="D2210" s="139">
        <v>974.35</v>
      </c>
    </row>
    <row r="2211" spans="1:4" ht="12.75" customHeight="1" x14ac:dyDescent="0.25">
      <c r="A2211" s="137" t="s">
        <v>26010</v>
      </c>
      <c r="B2211" s="138" t="s">
        <v>26011</v>
      </c>
      <c r="C2211" s="138" t="s">
        <v>38</v>
      </c>
      <c r="D2211" s="139">
        <v>767.15</v>
      </c>
    </row>
    <row r="2212" spans="1:4" ht="13.5" customHeight="1" x14ac:dyDescent="0.25">
      <c r="A2212" s="137" t="s">
        <v>26012</v>
      </c>
      <c r="B2212" s="138" t="s">
        <v>26013</v>
      </c>
      <c r="C2212" s="138" t="s">
        <v>38</v>
      </c>
      <c r="D2212" s="139">
        <v>622.85</v>
      </c>
    </row>
    <row r="2213" spans="1:4" ht="12.75" customHeight="1" x14ac:dyDescent="0.25">
      <c r="A2213" s="137" t="s">
        <v>26014</v>
      </c>
      <c r="B2213" s="138" t="s">
        <v>26015</v>
      </c>
      <c r="C2213" s="138" t="s">
        <v>38</v>
      </c>
      <c r="D2213" s="139">
        <v>567.72</v>
      </c>
    </row>
    <row r="2214" spans="1:4" ht="13.5" customHeight="1" x14ac:dyDescent="0.25">
      <c r="A2214" s="137" t="s">
        <v>26016</v>
      </c>
      <c r="B2214" s="138" t="s">
        <v>26017</v>
      </c>
      <c r="C2214" s="138" t="s">
        <v>38</v>
      </c>
      <c r="D2214" s="139">
        <v>525.35</v>
      </c>
    </row>
    <row r="2215" spans="1:4" ht="12.75" customHeight="1" x14ac:dyDescent="0.25">
      <c r="A2215" s="137" t="s">
        <v>26018</v>
      </c>
      <c r="B2215" s="138" t="s">
        <v>26019</v>
      </c>
      <c r="C2215" s="138" t="s">
        <v>38</v>
      </c>
      <c r="D2215" s="139">
        <v>495.75</v>
      </c>
    </row>
    <row r="2216" spans="1:4" ht="12.75" customHeight="1" x14ac:dyDescent="0.25">
      <c r="A2216" s="137" t="s">
        <v>26020</v>
      </c>
      <c r="B2216" s="138" t="s">
        <v>26021</v>
      </c>
      <c r="C2216" s="138" t="s">
        <v>38</v>
      </c>
      <c r="D2216" s="139">
        <v>462.51</v>
      </c>
    </row>
    <row r="2217" spans="1:4" ht="13.5" customHeight="1" x14ac:dyDescent="0.25">
      <c r="A2217" s="137" t="s">
        <v>26022</v>
      </c>
      <c r="B2217" s="138" t="s">
        <v>26023</v>
      </c>
      <c r="C2217" s="138" t="s">
        <v>38</v>
      </c>
      <c r="D2217" s="139">
        <v>433.65</v>
      </c>
    </row>
    <row r="2218" spans="1:4" ht="12.75" customHeight="1" x14ac:dyDescent="0.25">
      <c r="A2218" s="137" t="s">
        <v>26024</v>
      </c>
      <c r="B2218" s="138" t="s">
        <v>26025</v>
      </c>
      <c r="C2218" s="138" t="s">
        <v>38</v>
      </c>
      <c r="D2218" s="139">
        <v>744.22</v>
      </c>
    </row>
    <row r="2219" spans="1:4" ht="12.75" customHeight="1" x14ac:dyDescent="0.25">
      <c r="A2219" s="134" t="s">
        <v>26026</v>
      </c>
      <c r="B2219" s="135" t="s">
        <v>26027</v>
      </c>
      <c r="C2219" s="136"/>
      <c r="D2219" s="136"/>
    </row>
    <row r="2220" spans="1:4" ht="13.5" customHeight="1" x14ac:dyDescent="0.25">
      <c r="A2220" s="137" t="s">
        <v>26028</v>
      </c>
      <c r="B2220" s="138" t="s">
        <v>26029</v>
      </c>
      <c r="C2220" s="138" t="s">
        <v>38</v>
      </c>
      <c r="D2220" s="139">
        <v>622.42999999999995</v>
      </c>
    </row>
    <row r="2221" spans="1:4" ht="12.75" customHeight="1" x14ac:dyDescent="0.25">
      <c r="A2221" s="134" t="s">
        <v>26030</v>
      </c>
      <c r="B2221" s="135" t="s">
        <v>26031</v>
      </c>
      <c r="C2221" s="136"/>
      <c r="D2221" s="136"/>
    </row>
    <row r="2222" spans="1:4" ht="13.5" customHeight="1" x14ac:dyDescent="0.25">
      <c r="A2222" s="137" t="s">
        <v>26032</v>
      </c>
      <c r="B2222" s="138" t="s">
        <v>26033</v>
      </c>
      <c r="C2222" s="138" t="s">
        <v>284</v>
      </c>
      <c r="D2222" s="139">
        <v>64.849999999999994</v>
      </c>
    </row>
    <row r="2223" spans="1:4" ht="12.75" customHeight="1" x14ac:dyDescent="0.25">
      <c r="A2223" s="137" t="s">
        <v>26034</v>
      </c>
      <c r="B2223" s="138" t="s">
        <v>26035</v>
      </c>
      <c r="C2223" s="138" t="s">
        <v>284</v>
      </c>
      <c r="D2223" s="139">
        <v>119.91</v>
      </c>
    </row>
    <row r="2224" spans="1:4" ht="12.75" customHeight="1" x14ac:dyDescent="0.25">
      <c r="A2224" s="137" t="s">
        <v>26036</v>
      </c>
      <c r="B2224" s="138" t="s">
        <v>26037</v>
      </c>
      <c r="C2224" s="138" t="s">
        <v>284</v>
      </c>
      <c r="D2224" s="139">
        <v>215.35</v>
      </c>
    </row>
    <row r="2225" spans="1:4" ht="13.5" customHeight="1" x14ac:dyDescent="0.25">
      <c r="A2225" s="137" t="s">
        <v>26038</v>
      </c>
      <c r="B2225" s="138" t="s">
        <v>26039</v>
      </c>
      <c r="C2225" s="138" t="s">
        <v>284</v>
      </c>
      <c r="D2225" s="139">
        <v>68.400000000000006</v>
      </c>
    </row>
    <row r="2226" spans="1:4" ht="12.75" customHeight="1" x14ac:dyDescent="0.25">
      <c r="A2226" s="137" t="s">
        <v>26040</v>
      </c>
      <c r="B2226" s="138" t="s">
        <v>26041</v>
      </c>
      <c r="C2226" s="138" t="s">
        <v>284</v>
      </c>
      <c r="D2226" s="139">
        <v>127.03</v>
      </c>
    </row>
    <row r="2227" spans="1:4" ht="13.5" customHeight="1" x14ac:dyDescent="0.25">
      <c r="A2227" s="137" t="s">
        <v>26042</v>
      </c>
      <c r="B2227" s="138" t="s">
        <v>26043</v>
      </c>
      <c r="C2227" s="138" t="s">
        <v>284</v>
      </c>
      <c r="D2227" s="139">
        <v>224.25</v>
      </c>
    </row>
    <row r="2228" spans="1:4" ht="12.75" customHeight="1" x14ac:dyDescent="0.25">
      <c r="A2228" s="137" t="s">
        <v>26044</v>
      </c>
      <c r="B2228" s="138" t="s">
        <v>26045</v>
      </c>
      <c r="C2228" s="138" t="s">
        <v>284</v>
      </c>
      <c r="D2228" s="139">
        <v>50.9</v>
      </c>
    </row>
    <row r="2229" spans="1:4" ht="12.75" customHeight="1" x14ac:dyDescent="0.25">
      <c r="A2229" s="137" t="s">
        <v>26046</v>
      </c>
      <c r="B2229" s="138" t="s">
        <v>26047</v>
      </c>
      <c r="C2229" s="138" t="s">
        <v>284</v>
      </c>
      <c r="D2229" s="139">
        <v>69.33</v>
      </c>
    </row>
    <row r="2230" spans="1:4" ht="13.5" customHeight="1" x14ac:dyDescent="0.25">
      <c r="A2230" s="137" t="s">
        <v>26048</v>
      </c>
      <c r="B2230" s="138" t="s">
        <v>26049</v>
      </c>
      <c r="C2230" s="138" t="s">
        <v>284</v>
      </c>
      <c r="D2230" s="139">
        <v>83.82</v>
      </c>
    </row>
    <row r="2231" spans="1:4" ht="12.75" customHeight="1" x14ac:dyDescent="0.25">
      <c r="A2231" s="137" t="s">
        <v>26050</v>
      </c>
      <c r="B2231" s="138" t="s">
        <v>26051</v>
      </c>
      <c r="C2231" s="138" t="s">
        <v>284</v>
      </c>
      <c r="D2231" s="139">
        <v>57.38</v>
      </c>
    </row>
    <row r="2232" spans="1:4" ht="12.75" customHeight="1" x14ac:dyDescent="0.25">
      <c r="A2232" s="137" t="s">
        <v>26052</v>
      </c>
      <c r="B2232" s="138" t="s">
        <v>26053</v>
      </c>
      <c r="C2232" s="138" t="s">
        <v>284</v>
      </c>
      <c r="D2232" s="139">
        <v>65.150000000000006</v>
      </c>
    </row>
    <row r="2233" spans="1:4" ht="13.5" customHeight="1" x14ac:dyDescent="0.25">
      <c r="A2233" s="137" t="s">
        <v>26054</v>
      </c>
      <c r="B2233" s="138" t="s">
        <v>26055</v>
      </c>
      <c r="C2233" s="138" t="s">
        <v>284</v>
      </c>
      <c r="D2233" s="139">
        <v>78.05</v>
      </c>
    </row>
    <row r="2234" spans="1:4" ht="12.75" customHeight="1" x14ac:dyDescent="0.25">
      <c r="A2234" s="137" t="s">
        <v>26056</v>
      </c>
      <c r="B2234" s="138" t="s">
        <v>26057</v>
      </c>
      <c r="C2234" s="138" t="s">
        <v>284</v>
      </c>
      <c r="D2234" s="139">
        <v>61.65</v>
      </c>
    </row>
    <row r="2235" spans="1:4" ht="13.5" customHeight="1" x14ac:dyDescent="0.25">
      <c r="A2235" s="137" t="s">
        <v>26058</v>
      </c>
      <c r="B2235" s="138" t="s">
        <v>26059</v>
      </c>
      <c r="C2235" s="138" t="s">
        <v>284</v>
      </c>
      <c r="D2235" s="139">
        <v>70.489999999999995</v>
      </c>
    </row>
    <row r="2236" spans="1:4" ht="12.75" customHeight="1" x14ac:dyDescent="0.25">
      <c r="A2236" s="137" t="s">
        <v>26060</v>
      </c>
      <c r="B2236" s="138" t="s">
        <v>26061</v>
      </c>
      <c r="C2236" s="138" t="s">
        <v>284</v>
      </c>
      <c r="D2236" s="139">
        <v>83.39</v>
      </c>
    </row>
    <row r="2237" spans="1:4" ht="12.75" customHeight="1" x14ac:dyDescent="0.25">
      <c r="A2237" s="134" t="s">
        <v>26062</v>
      </c>
      <c r="B2237" s="135" t="s">
        <v>13820</v>
      </c>
      <c r="C2237" s="136"/>
      <c r="D2237" s="136"/>
    </row>
    <row r="2238" spans="1:4" ht="13.5" customHeight="1" x14ac:dyDescent="0.25">
      <c r="A2238" s="137" t="s">
        <v>26063</v>
      </c>
      <c r="B2238" s="138" t="s">
        <v>26064</v>
      </c>
      <c r="C2238" s="138" t="s">
        <v>284</v>
      </c>
      <c r="D2238" s="139">
        <v>7.7</v>
      </c>
    </row>
    <row r="2239" spans="1:4" ht="12.75" customHeight="1" x14ac:dyDescent="0.25">
      <c r="A2239" s="137" t="s">
        <v>26065</v>
      </c>
      <c r="B2239" s="138" t="s">
        <v>26066</v>
      </c>
      <c r="C2239" s="138" t="s">
        <v>284</v>
      </c>
      <c r="D2239" s="139">
        <v>11.47</v>
      </c>
    </row>
    <row r="2240" spans="1:4" ht="13.5" customHeight="1" x14ac:dyDescent="0.25">
      <c r="A2240" s="137" t="s">
        <v>26067</v>
      </c>
      <c r="B2240" s="138" t="s">
        <v>26068</v>
      </c>
      <c r="C2240" s="138" t="s">
        <v>284</v>
      </c>
      <c r="D2240" s="139">
        <v>11.47</v>
      </c>
    </row>
    <row r="2241" spans="1:4" ht="12.75" customHeight="1" x14ac:dyDescent="0.25">
      <c r="A2241" s="137" t="s">
        <v>26069</v>
      </c>
      <c r="B2241" s="138" t="s">
        <v>26070</v>
      </c>
      <c r="C2241" s="138" t="s">
        <v>284</v>
      </c>
      <c r="D2241" s="139">
        <v>25.08</v>
      </c>
    </row>
    <row r="2242" spans="1:4" ht="12.75" customHeight="1" x14ac:dyDescent="0.25">
      <c r="A2242" s="137" t="s">
        <v>26071</v>
      </c>
      <c r="B2242" s="138" t="s">
        <v>26072</v>
      </c>
      <c r="C2242" s="138" t="s">
        <v>284</v>
      </c>
      <c r="D2242" s="139">
        <v>32.93</v>
      </c>
    </row>
    <row r="2243" spans="1:4" ht="13.5" customHeight="1" x14ac:dyDescent="0.25">
      <c r="A2243" s="137" t="s">
        <v>26073</v>
      </c>
      <c r="B2243" s="138" t="s">
        <v>26074</v>
      </c>
      <c r="C2243" s="138" t="s">
        <v>284</v>
      </c>
      <c r="D2243" s="139">
        <v>35.24</v>
      </c>
    </row>
    <row r="2244" spans="1:4" ht="12.75" customHeight="1" x14ac:dyDescent="0.25">
      <c r="A2244" s="137" t="s">
        <v>26075</v>
      </c>
      <c r="B2244" s="138" t="s">
        <v>26076</v>
      </c>
      <c r="C2244" s="138" t="s">
        <v>284</v>
      </c>
      <c r="D2244" s="139">
        <v>60.33</v>
      </c>
    </row>
    <row r="2245" spans="1:4" ht="12.75" customHeight="1" x14ac:dyDescent="0.25">
      <c r="A2245" s="134" t="s">
        <v>26077</v>
      </c>
      <c r="B2245" s="135" t="s">
        <v>26078</v>
      </c>
      <c r="C2245" s="136"/>
      <c r="D2245" s="136"/>
    </row>
    <row r="2246" spans="1:4" ht="13.5" customHeight="1" x14ac:dyDescent="0.25">
      <c r="A2246" s="137" t="s">
        <v>26079</v>
      </c>
      <c r="B2246" s="138" t="s">
        <v>26080</v>
      </c>
      <c r="C2246" s="138" t="s">
        <v>38</v>
      </c>
      <c r="D2246" s="139">
        <v>44.22</v>
      </c>
    </row>
    <row r="2247" spans="1:4" ht="12.75" customHeight="1" x14ac:dyDescent="0.25">
      <c r="A2247" s="137" t="s">
        <v>26081</v>
      </c>
      <c r="B2247" s="138" t="s">
        <v>26082</v>
      </c>
      <c r="C2247" s="138" t="s">
        <v>38</v>
      </c>
      <c r="D2247" s="139">
        <v>58.96</v>
      </c>
    </row>
    <row r="2248" spans="1:4" ht="13.5" customHeight="1" x14ac:dyDescent="0.25">
      <c r="A2248" s="137" t="s">
        <v>26083</v>
      </c>
      <c r="B2248" s="138" t="s">
        <v>26084</v>
      </c>
      <c r="C2248" s="138" t="s">
        <v>38</v>
      </c>
      <c r="D2248" s="139">
        <v>73.7</v>
      </c>
    </row>
    <row r="2249" spans="1:4" ht="12.75" customHeight="1" x14ac:dyDescent="0.25">
      <c r="A2249" s="137" t="s">
        <v>26085</v>
      </c>
      <c r="B2249" s="138" t="s">
        <v>26086</v>
      </c>
      <c r="C2249" s="138" t="s">
        <v>38</v>
      </c>
      <c r="D2249" s="139">
        <v>5.56</v>
      </c>
    </row>
    <row r="2250" spans="1:4" ht="12.75" customHeight="1" x14ac:dyDescent="0.25">
      <c r="A2250" s="137" t="s">
        <v>26087</v>
      </c>
      <c r="B2250" s="138" t="s">
        <v>26088</v>
      </c>
      <c r="C2250" s="138" t="s">
        <v>38</v>
      </c>
      <c r="D2250" s="139">
        <v>7.05</v>
      </c>
    </row>
    <row r="2251" spans="1:4" ht="13.5" customHeight="1" x14ac:dyDescent="0.25">
      <c r="A2251" s="137" t="s">
        <v>26089</v>
      </c>
      <c r="B2251" s="138" t="s">
        <v>26090</v>
      </c>
      <c r="C2251" s="138" t="s">
        <v>38</v>
      </c>
      <c r="D2251" s="139">
        <v>8.25</v>
      </c>
    </row>
    <row r="2252" spans="1:4" ht="12.75" customHeight="1" x14ac:dyDescent="0.25">
      <c r="A2252" s="137" t="s">
        <v>26091</v>
      </c>
      <c r="B2252" s="138" t="s">
        <v>26092</v>
      </c>
      <c r="C2252" s="138" t="s">
        <v>38</v>
      </c>
      <c r="D2252" s="139">
        <v>8.82</v>
      </c>
    </row>
    <row r="2253" spans="1:4" ht="13.5" customHeight="1" x14ac:dyDescent="0.25">
      <c r="A2253" s="137" t="s">
        <v>26093</v>
      </c>
      <c r="B2253" s="138" t="s">
        <v>26094</v>
      </c>
      <c r="C2253" s="138" t="s">
        <v>38</v>
      </c>
      <c r="D2253" s="139">
        <v>6.93</v>
      </c>
    </row>
    <row r="2254" spans="1:4" ht="12.75" customHeight="1" x14ac:dyDescent="0.25">
      <c r="A2254" s="137" t="s">
        <v>26095</v>
      </c>
      <c r="B2254" s="138" t="s">
        <v>26096</v>
      </c>
      <c r="C2254" s="138" t="s">
        <v>38</v>
      </c>
      <c r="D2254" s="139">
        <v>8.65</v>
      </c>
    </row>
    <row r="2255" spans="1:4" ht="12.75" customHeight="1" x14ac:dyDescent="0.25">
      <c r="A2255" s="137" t="s">
        <v>26097</v>
      </c>
      <c r="B2255" s="138" t="s">
        <v>26098</v>
      </c>
      <c r="C2255" s="138" t="s">
        <v>38</v>
      </c>
      <c r="D2255" s="139">
        <v>10.33</v>
      </c>
    </row>
    <row r="2256" spans="1:4" ht="13.5" customHeight="1" x14ac:dyDescent="0.25">
      <c r="A2256" s="137" t="s">
        <v>26099</v>
      </c>
      <c r="B2256" s="138" t="s">
        <v>26100</v>
      </c>
      <c r="C2256" s="138" t="s">
        <v>38</v>
      </c>
      <c r="D2256" s="139">
        <v>10.89</v>
      </c>
    </row>
    <row r="2257" spans="1:4" ht="12.75" customHeight="1" x14ac:dyDescent="0.25">
      <c r="A2257" s="137" t="s">
        <v>26101</v>
      </c>
      <c r="B2257" s="138" t="s">
        <v>26102</v>
      </c>
      <c r="C2257" s="138" t="s">
        <v>284</v>
      </c>
      <c r="D2257" s="139">
        <v>4.8600000000000003</v>
      </c>
    </row>
    <row r="2258" spans="1:4" ht="12.75" customHeight="1" x14ac:dyDescent="0.25">
      <c r="A2258" s="137" t="s">
        <v>26103</v>
      </c>
      <c r="B2258" s="138" t="s">
        <v>26104</v>
      </c>
      <c r="C2258" s="138" t="s">
        <v>284</v>
      </c>
      <c r="D2258" s="139">
        <v>4.2</v>
      </c>
    </row>
    <row r="2259" spans="1:4" ht="13.5" customHeight="1" x14ac:dyDescent="0.25">
      <c r="A2259" s="137" t="s">
        <v>26105</v>
      </c>
      <c r="B2259" s="138" t="s">
        <v>26106</v>
      </c>
      <c r="C2259" s="138" t="s">
        <v>38</v>
      </c>
      <c r="D2259" s="139">
        <v>44.22</v>
      </c>
    </row>
    <row r="2260" spans="1:4" ht="12.75" customHeight="1" x14ac:dyDescent="0.25">
      <c r="A2260" s="137" t="s">
        <v>26107</v>
      </c>
      <c r="B2260" s="138" t="s">
        <v>26108</v>
      </c>
      <c r="C2260" s="138" t="s">
        <v>38</v>
      </c>
      <c r="D2260" s="139">
        <v>20.239999999999998</v>
      </c>
    </row>
    <row r="2261" spans="1:4" ht="13.5" customHeight="1" x14ac:dyDescent="0.25">
      <c r="A2261" s="137" t="s">
        <v>26109</v>
      </c>
      <c r="B2261" s="138" t="s">
        <v>26110</v>
      </c>
      <c r="C2261" s="138" t="s">
        <v>38</v>
      </c>
      <c r="D2261" s="139">
        <v>5.48</v>
      </c>
    </row>
    <row r="2262" spans="1:4" ht="12.75" customHeight="1" x14ac:dyDescent="0.25">
      <c r="A2262" s="137" t="s">
        <v>26111</v>
      </c>
      <c r="B2262" s="138" t="s">
        <v>26112</v>
      </c>
      <c r="C2262" s="138" t="s">
        <v>38</v>
      </c>
      <c r="D2262" s="139">
        <v>26.22</v>
      </c>
    </row>
    <row r="2263" spans="1:4" ht="12.75" customHeight="1" x14ac:dyDescent="0.25">
      <c r="A2263" s="137" t="s">
        <v>26113</v>
      </c>
      <c r="B2263" s="138" t="s">
        <v>26114</v>
      </c>
      <c r="C2263" s="138" t="s">
        <v>38</v>
      </c>
      <c r="D2263" s="139">
        <v>2.83</v>
      </c>
    </row>
    <row r="2264" spans="1:4" ht="13.5" customHeight="1" x14ac:dyDescent="0.25">
      <c r="A2264" s="134" t="s">
        <v>26115</v>
      </c>
      <c r="B2264" s="135" t="s">
        <v>26116</v>
      </c>
      <c r="C2264" s="136"/>
      <c r="D2264" s="136"/>
    </row>
    <row r="2265" spans="1:4" ht="12.75" customHeight="1" x14ac:dyDescent="0.25">
      <c r="A2265" s="137" t="s">
        <v>26117</v>
      </c>
      <c r="B2265" s="138" t="s">
        <v>26118</v>
      </c>
      <c r="C2265" s="138" t="s">
        <v>38</v>
      </c>
      <c r="D2265" s="139">
        <v>652.08000000000004</v>
      </c>
    </row>
    <row r="2266" spans="1:4" ht="13.5" customHeight="1" x14ac:dyDescent="0.25">
      <c r="A2266" s="134" t="s">
        <v>26119</v>
      </c>
      <c r="B2266" s="135" t="s">
        <v>26120</v>
      </c>
      <c r="C2266" s="136"/>
      <c r="D2266" s="136"/>
    </row>
    <row r="2267" spans="1:4" ht="12.75" customHeight="1" x14ac:dyDescent="0.25">
      <c r="A2267" s="137" t="s">
        <v>26121</v>
      </c>
      <c r="B2267" s="138" t="s">
        <v>26122</v>
      </c>
      <c r="C2267" s="138" t="s">
        <v>17249</v>
      </c>
      <c r="D2267" s="139">
        <v>1.54</v>
      </c>
    </row>
    <row r="2268" spans="1:4" ht="12.75" customHeight="1" x14ac:dyDescent="0.25">
      <c r="A2268" s="137" t="s">
        <v>26123</v>
      </c>
      <c r="B2268" s="138" t="s">
        <v>26124</v>
      </c>
      <c r="C2268" s="138" t="s">
        <v>17249</v>
      </c>
      <c r="D2268" s="139">
        <v>1.1000000000000001</v>
      </c>
    </row>
    <row r="2269" spans="1:4" ht="13.5" customHeight="1" x14ac:dyDescent="0.25">
      <c r="A2269" s="134" t="s">
        <v>26125</v>
      </c>
      <c r="B2269" s="135" t="s">
        <v>26126</v>
      </c>
      <c r="C2269" s="136"/>
      <c r="D2269" s="136"/>
    </row>
    <row r="2270" spans="1:4" ht="12.75" customHeight="1" x14ac:dyDescent="0.25">
      <c r="A2270" s="137" t="s">
        <v>26127</v>
      </c>
      <c r="B2270" s="138" t="s">
        <v>26128</v>
      </c>
      <c r="C2270" s="138" t="s">
        <v>284</v>
      </c>
      <c r="D2270" s="139">
        <v>3.17</v>
      </c>
    </row>
    <row r="2271" spans="1:4" ht="12.75" customHeight="1" x14ac:dyDescent="0.25">
      <c r="A2271" s="137" t="s">
        <v>26129</v>
      </c>
      <c r="B2271" s="138" t="s">
        <v>26130</v>
      </c>
      <c r="C2271" s="138" t="s">
        <v>38</v>
      </c>
      <c r="D2271" s="139">
        <v>25.32</v>
      </c>
    </row>
    <row r="2272" spans="1:4" ht="13.5" customHeight="1" x14ac:dyDescent="0.25">
      <c r="A2272" s="137" t="s">
        <v>26131</v>
      </c>
      <c r="B2272" s="138" t="s">
        <v>26132</v>
      </c>
      <c r="C2272" s="138" t="s">
        <v>38</v>
      </c>
      <c r="D2272" s="139">
        <v>8.43</v>
      </c>
    </row>
    <row r="2273" spans="1:4" ht="12.75" customHeight="1" x14ac:dyDescent="0.25">
      <c r="A2273" s="137" t="s">
        <v>26133</v>
      </c>
      <c r="B2273" s="138" t="s">
        <v>26134</v>
      </c>
      <c r="C2273" s="138" t="s">
        <v>22558</v>
      </c>
      <c r="D2273" s="139">
        <v>47.12</v>
      </c>
    </row>
    <row r="2274" spans="1:4" ht="13.5" customHeight="1" x14ac:dyDescent="0.25">
      <c r="A2274" s="137" t="s">
        <v>26135</v>
      </c>
      <c r="B2274" s="138" t="s">
        <v>26136</v>
      </c>
      <c r="C2274" s="138" t="s">
        <v>22558</v>
      </c>
      <c r="D2274" s="139">
        <v>95.66</v>
      </c>
    </row>
    <row r="2275" spans="1:4" ht="12.75" customHeight="1" x14ac:dyDescent="0.25">
      <c r="A2275" s="137" t="s">
        <v>26137</v>
      </c>
      <c r="B2275" s="138" t="s">
        <v>26138</v>
      </c>
      <c r="C2275" s="138" t="s">
        <v>22558</v>
      </c>
      <c r="D2275" s="139">
        <v>142.78</v>
      </c>
    </row>
    <row r="2276" spans="1:4" ht="12.75" customHeight="1" x14ac:dyDescent="0.25">
      <c r="A2276" s="137" t="s">
        <v>26139</v>
      </c>
      <c r="B2276" s="138" t="s">
        <v>26140</v>
      </c>
      <c r="C2276" s="138" t="s">
        <v>22558</v>
      </c>
      <c r="D2276" s="139">
        <v>189.9</v>
      </c>
    </row>
    <row r="2277" spans="1:4" ht="13.5" customHeight="1" x14ac:dyDescent="0.25">
      <c r="A2277" s="134" t="s">
        <v>26141</v>
      </c>
      <c r="B2277" s="135" t="s">
        <v>26142</v>
      </c>
      <c r="C2277" s="136"/>
      <c r="D2277" s="136"/>
    </row>
    <row r="2278" spans="1:4" ht="12.75" customHeight="1" x14ac:dyDescent="0.25">
      <c r="A2278" s="137" t="s">
        <v>26143</v>
      </c>
      <c r="B2278" s="138" t="s">
        <v>22918</v>
      </c>
      <c r="C2278" s="138" t="s">
        <v>38</v>
      </c>
      <c r="D2278" s="139">
        <v>223.44</v>
      </c>
    </row>
    <row r="2279" spans="1:4" ht="13.5" customHeight="1" x14ac:dyDescent="0.25">
      <c r="A2279" s="134" t="s">
        <v>26144</v>
      </c>
      <c r="B2279" s="135" t="s">
        <v>22920</v>
      </c>
      <c r="C2279" s="136"/>
      <c r="D2279" s="136"/>
    </row>
    <row r="2280" spans="1:4" ht="12.75" customHeight="1" x14ac:dyDescent="0.25">
      <c r="A2280" s="137" t="s">
        <v>26145</v>
      </c>
      <c r="B2280" s="138" t="s">
        <v>26146</v>
      </c>
      <c r="C2280" s="138" t="s">
        <v>284</v>
      </c>
      <c r="D2280" s="139">
        <v>8.92</v>
      </c>
    </row>
    <row r="2281" spans="1:4" ht="12.75" customHeight="1" x14ac:dyDescent="0.25">
      <c r="A2281" s="134" t="s">
        <v>26147</v>
      </c>
      <c r="B2281" s="135" t="s">
        <v>26148</v>
      </c>
      <c r="C2281" s="136"/>
      <c r="D2281" s="136"/>
    </row>
    <row r="2282" spans="1:4" ht="13.5" customHeight="1" x14ac:dyDescent="0.25">
      <c r="A2282" s="137" t="s">
        <v>26149</v>
      </c>
      <c r="B2282" s="138" t="s">
        <v>22928</v>
      </c>
      <c r="C2282" s="138" t="s">
        <v>86</v>
      </c>
      <c r="D2282" s="139">
        <v>8.89</v>
      </c>
    </row>
    <row r="2283" spans="1:4" ht="12.75" customHeight="1" x14ac:dyDescent="0.25">
      <c r="A2283" s="134" t="s">
        <v>26150</v>
      </c>
      <c r="B2283" s="135" t="s">
        <v>26151</v>
      </c>
      <c r="C2283" s="136"/>
      <c r="D2283" s="136"/>
    </row>
    <row r="2284" spans="1:4" ht="13.5" customHeight="1" x14ac:dyDescent="0.25">
      <c r="A2284" s="137" t="s">
        <v>26152</v>
      </c>
      <c r="B2284" s="138" t="s">
        <v>22460</v>
      </c>
      <c r="C2284" s="138" t="s">
        <v>59</v>
      </c>
      <c r="D2284" s="139">
        <v>2</v>
      </c>
    </row>
    <row r="2285" spans="1:4" ht="12.75" customHeight="1" x14ac:dyDescent="0.25">
      <c r="A2285" s="134" t="s">
        <v>26153</v>
      </c>
      <c r="B2285" s="135" t="s">
        <v>26154</v>
      </c>
      <c r="C2285" s="136"/>
      <c r="D2285" s="136"/>
    </row>
    <row r="2286" spans="1:4" ht="12.75" customHeight="1" x14ac:dyDescent="0.25">
      <c r="A2286" s="137" t="s">
        <v>26155</v>
      </c>
      <c r="B2286" s="138" t="s">
        <v>26156</v>
      </c>
      <c r="C2286" s="138" t="s">
        <v>59</v>
      </c>
      <c r="D2286" s="139">
        <v>87.82</v>
      </c>
    </row>
    <row r="2287" spans="1:4" ht="13.5" customHeight="1" x14ac:dyDescent="0.25">
      <c r="A2287" s="137" t="s">
        <v>26157</v>
      </c>
      <c r="B2287" s="138" t="s">
        <v>26158</v>
      </c>
      <c r="C2287" s="138" t="s">
        <v>86</v>
      </c>
      <c r="D2287" s="139">
        <v>541.19000000000005</v>
      </c>
    </row>
    <row r="2288" spans="1:4" ht="12.75" customHeight="1" x14ac:dyDescent="0.25">
      <c r="A2288" s="137" t="s">
        <v>26159</v>
      </c>
      <c r="B2288" s="138" t="s">
        <v>25769</v>
      </c>
      <c r="C2288" s="138" t="s">
        <v>38</v>
      </c>
      <c r="D2288" s="139">
        <v>207.01</v>
      </c>
    </row>
    <row r="2289" spans="1:4" ht="12.75" customHeight="1" x14ac:dyDescent="0.25">
      <c r="A2289" s="137" t="s">
        <v>26160</v>
      </c>
      <c r="B2289" s="138" t="s">
        <v>25755</v>
      </c>
      <c r="C2289" s="138" t="s">
        <v>284</v>
      </c>
      <c r="D2289" s="139">
        <v>9.65</v>
      </c>
    </row>
    <row r="2290" spans="1:4" ht="13.5" customHeight="1" x14ac:dyDescent="0.25">
      <c r="A2290" s="137" t="s">
        <v>26161</v>
      </c>
      <c r="B2290" s="138" t="s">
        <v>26162</v>
      </c>
      <c r="C2290" s="138" t="s">
        <v>17</v>
      </c>
      <c r="D2290" s="139">
        <v>131.93</v>
      </c>
    </row>
    <row r="2291" spans="1:4" ht="12.75" customHeight="1" x14ac:dyDescent="0.25">
      <c r="A2291" s="134" t="s">
        <v>26163</v>
      </c>
      <c r="B2291" s="135" t="s">
        <v>26164</v>
      </c>
      <c r="C2291" s="136"/>
      <c r="D2291" s="136"/>
    </row>
    <row r="2292" spans="1:4" ht="13.5" customHeight="1" x14ac:dyDescent="0.25">
      <c r="A2292" s="137" t="s">
        <v>26165</v>
      </c>
      <c r="B2292" s="138" t="s">
        <v>26166</v>
      </c>
      <c r="C2292" s="138" t="s">
        <v>59</v>
      </c>
      <c r="D2292" s="139">
        <v>188.49</v>
      </c>
    </row>
    <row r="2293" spans="1:4" ht="12.75" customHeight="1" x14ac:dyDescent="0.25">
      <c r="A2293" s="137" t="s">
        <v>26167</v>
      </c>
      <c r="B2293" s="138" t="s">
        <v>26168</v>
      </c>
      <c r="C2293" s="138" t="s">
        <v>59</v>
      </c>
      <c r="D2293" s="139">
        <v>261.54000000000002</v>
      </c>
    </row>
    <row r="2294" spans="1:4" ht="12.75" customHeight="1" x14ac:dyDescent="0.25">
      <c r="A2294" s="137" t="s">
        <v>26169</v>
      </c>
      <c r="B2294" s="138" t="s">
        <v>26170</v>
      </c>
      <c r="C2294" s="138" t="s">
        <v>59</v>
      </c>
      <c r="D2294" s="139">
        <v>303.02999999999997</v>
      </c>
    </row>
    <row r="2295" spans="1:4" ht="13.5" customHeight="1" x14ac:dyDescent="0.25">
      <c r="A2295" s="137" t="s">
        <v>26171</v>
      </c>
      <c r="B2295" s="138" t="s">
        <v>26172</v>
      </c>
      <c r="C2295" s="138" t="s">
        <v>59</v>
      </c>
      <c r="D2295" s="139">
        <v>461.76</v>
      </c>
    </row>
    <row r="2296" spans="1:4" ht="12.75" customHeight="1" x14ac:dyDescent="0.25">
      <c r="A2296" s="137" t="s">
        <v>26173</v>
      </c>
      <c r="B2296" s="138" t="s">
        <v>25497</v>
      </c>
      <c r="C2296" s="138" t="s">
        <v>59</v>
      </c>
      <c r="D2296" s="139">
        <v>1046.53</v>
      </c>
    </row>
    <row r="2297" spans="1:4" ht="13.5" customHeight="1" x14ac:dyDescent="0.25">
      <c r="A2297" s="137" t="s">
        <v>26174</v>
      </c>
      <c r="B2297" s="138" t="s">
        <v>25501</v>
      </c>
      <c r="C2297" s="138" t="s">
        <v>59</v>
      </c>
      <c r="D2297" s="139">
        <v>1550.12</v>
      </c>
    </row>
    <row r="2298" spans="1:4" ht="12.75" customHeight="1" x14ac:dyDescent="0.25">
      <c r="A2298" s="131" t="s">
        <v>26175</v>
      </c>
      <c r="B2298" s="132" t="s">
        <v>26176</v>
      </c>
      <c r="C2298" s="133"/>
      <c r="D2298" s="133"/>
    </row>
    <row r="2299" spans="1:4" ht="12.75" customHeight="1" x14ac:dyDescent="0.25">
      <c r="A2299" s="134" t="s">
        <v>26177</v>
      </c>
      <c r="B2299" s="135" t="s">
        <v>26178</v>
      </c>
      <c r="C2299" s="136"/>
      <c r="D2299" s="136"/>
    </row>
    <row r="2300" spans="1:4" ht="13.5" customHeight="1" x14ac:dyDescent="0.25">
      <c r="A2300" s="137" t="s">
        <v>26179</v>
      </c>
      <c r="B2300" s="138" t="s">
        <v>26180</v>
      </c>
      <c r="C2300" s="138" t="s">
        <v>86</v>
      </c>
      <c r="D2300" s="139">
        <v>240.07</v>
      </c>
    </row>
    <row r="2301" spans="1:4" ht="12.75" customHeight="1" x14ac:dyDescent="0.25">
      <c r="A2301" s="131" t="s">
        <v>26181</v>
      </c>
      <c r="B2301" s="132" t="s">
        <v>26182</v>
      </c>
      <c r="C2301" s="133"/>
      <c r="D2301" s="133"/>
    </row>
    <row r="2302" spans="1:4" ht="12.75" customHeight="1" x14ac:dyDescent="0.25">
      <c r="A2302" s="134" t="s">
        <v>26183</v>
      </c>
      <c r="B2302" s="135" t="s">
        <v>26184</v>
      </c>
      <c r="C2302" s="136"/>
      <c r="D2302" s="136"/>
    </row>
    <row r="2303" spans="1:4" ht="13.5" customHeight="1" x14ac:dyDescent="0.25">
      <c r="A2303" s="137" t="s">
        <v>26185</v>
      </c>
      <c r="B2303" s="138" t="s">
        <v>26186</v>
      </c>
      <c r="C2303" s="138" t="s">
        <v>86</v>
      </c>
      <c r="D2303" s="139">
        <v>4.01</v>
      </c>
    </row>
    <row r="2304" spans="1:4" ht="12.75" customHeight="1" x14ac:dyDescent="0.25">
      <c r="A2304" s="137" t="s">
        <v>26187</v>
      </c>
      <c r="B2304" s="138" t="s">
        <v>26188</v>
      </c>
      <c r="C2304" s="138" t="s">
        <v>86</v>
      </c>
      <c r="D2304" s="139">
        <v>0.25</v>
      </c>
    </row>
    <row r="2305" spans="1:4" ht="3" customHeight="1" x14ac:dyDescent="0.25">
      <c r="A2305" s="131" t="s">
        <v>26189</v>
      </c>
      <c r="B2305" s="132" t="s">
        <v>26190</v>
      </c>
      <c r="C2305" s="133"/>
      <c r="D2305" s="133"/>
    </row>
    <row r="2306" spans="1:4" ht="12.75" customHeight="1" x14ac:dyDescent="0.25">
      <c r="A2306" s="134" t="s">
        <v>26191</v>
      </c>
      <c r="B2306" s="135" t="s">
        <v>26192</v>
      </c>
      <c r="C2306" s="136"/>
      <c r="D2306" s="136"/>
    </row>
    <row r="2307" spans="1:4" ht="12.75" customHeight="1" x14ac:dyDescent="0.25">
      <c r="A2307" s="137" t="s">
        <v>26193</v>
      </c>
      <c r="B2307" s="138" t="s">
        <v>26194</v>
      </c>
      <c r="C2307" s="138" t="s">
        <v>7085</v>
      </c>
      <c r="D2307" s="139">
        <v>17736.259999999998</v>
      </c>
    </row>
    <row r="2308" spans="1:4" ht="13.5" customHeight="1" x14ac:dyDescent="0.25">
      <c r="A2308" s="137" t="s">
        <v>26195</v>
      </c>
      <c r="B2308" s="138" t="s">
        <v>26196</v>
      </c>
      <c r="C2308" s="138" t="s">
        <v>86</v>
      </c>
      <c r="D2308" s="139">
        <v>74.11</v>
      </c>
    </row>
    <row r="2309" spans="1:4" ht="12.75" customHeight="1" x14ac:dyDescent="0.25">
      <c r="A2309" s="137" t="s">
        <v>26197</v>
      </c>
      <c r="B2309" s="138" t="s">
        <v>26198</v>
      </c>
      <c r="C2309" s="138" t="s">
        <v>7085</v>
      </c>
      <c r="D2309" s="139">
        <v>15583.95</v>
      </c>
    </row>
    <row r="2310" spans="1:4" ht="13.5" customHeight="1" x14ac:dyDescent="0.25">
      <c r="A2310" s="137" t="s">
        <v>26199</v>
      </c>
      <c r="B2310" s="138" t="s">
        <v>26200</v>
      </c>
      <c r="C2310" s="138" t="s">
        <v>17</v>
      </c>
      <c r="D2310" s="139">
        <v>1.72</v>
      </c>
    </row>
    <row r="2311" spans="1:4" ht="12.75" customHeight="1" x14ac:dyDescent="0.25">
      <c r="A2311" s="134" t="s">
        <v>26201</v>
      </c>
      <c r="B2311" s="135" t="s">
        <v>26202</v>
      </c>
      <c r="C2311" s="136"/>
      <c r="D2311" s="136"/>
    </row>
    <row r="2312" spans="1:4" ht="12.75" customHeight="1" x14ac:dyDescent="0.25">
      <c r="A2312" s="137" t="s">
        <v>26203</v>
      </c>
      <c r="B2312" s="138" t="s">
        <v>26204</v>
      </c>
      <c r="C2312" s="138" t="s">
        <v>26205</v>
      </c>
      <c r="D2312" s="139">
        <v>3.23</v>
      </c>
    </row>
    <row r="2313" spans="1:4" ht="13.5" customHeight="1" x14ac:dyDescent="0.25">
      <c r="A2313" s="131" t="s">
        <v>26206</v>
      </c>
      <c r="B2313" s="132" t="s">
        <v>26207</v>
      </c>
      <c r="C2313" s="133"/>
      <c r="D2313" s="133"/>
    </row>
    <row r="2314" spans="1:4" ht="12.75" customHeight="1" x14ac:dyDescent="0.25">
      <c r="A2314" s="134" t="s">
        <v>26208</v>
      </c>
      <c r="B2314" s="135" t="s">
        <v>26209</v>
      </c>
      <c r="C2314" s="136"/>
      <c r="D2314" s="136"/>
    </row>
    <row r="2315" spans="1:4" ht="12.75" customHeight="1" x14ac:dyDescent="0.25">
      <c r="A2315" s="137" t="s">
        <v>26210</v>
      </c>
      <c r="B2315" s="138" t="s">
        <v>26211</v>
      </c>
      <c r="C2315" s="138" t="s">
        <v>7085</v>
      </c>
      <c r="D2315" s="139">
        <v>19530.43</v>
      </c>
    </row>
    <row r="2316" spans="1:4" ht="13.5" customHeight="1" x14ac:dyDescent="0.25">
      <c r="A2316" s="137" t="s">
        <v>26212</v>
      </c>
      <c r="B2316" s="138" t="s">
        <v>26213</v>
      </c>
      <c r="C2316" s="138" t="s">
        <v>7085</v>
      </c>
      <c r="D2316" s="139">
        <v>17276.919999999998</v>
      </c>
    </row>
    <row r="2317" spans="1:4" ht="12.75" customHeight="1" x14ac:dyDescent="0.25">
      <c r="A2317" s="137" t="s">
        <v>26214</v>
      </c>
      <c r="B2317" s="138" t="s">
        <v>26215</v>
      </c>
      <c r="C2317" s="138" t="s">
        <v>7085</v>
      </c>
      <c r="D2317" s="139">
        <v>15023.41</v>
      </c>
    </row>
    <row r="2318" spans="1:4" ht="13.5" customHeight="1" x14ac:dyDescent="0.25">
      <c r="A2318" s="137" t="s">
        <v>26216</v>
      </c>
      <c r="B2318" s="138" t="s">
        <v>26217</v>
      </c>
      <c r="C2318" s="138" t="s">
        <v>7085</v>
      </c>
      <c r="D2318" s="139">
        <v>10586.99</v>
      </c>
    </row>
    <row r="2319" spans="1:4" ht="12.75" customHeight="1" x14ac:dyDescent="0.25">
      <c r="A2319" s="137" t="s">
        <v>26218</v>
      </c>
      <c r="B2319" s="138" t="s">
        <v>26219</v>
      </c>
      <c r="C2319" s="138" t="s">
        <v>7085</v>
      </c>
      <c r="D2319" s="139">
        <v>5857.1</v>
      </c>
    </row>
    <row r="2320" spans="1:4" ht="12.75" customHeight="1" x14ac:dyDescent="0.25">
      <c r="A2320" s="137" t="s">
        <v>26220</v>
      </c>
      <c r="B2320" s="138" t="s">
        <v>26221</v>
      </c>
      <c r="C2320" s="138" t="s">
        <v>7085</v>
      </c>
      <c r="D2320" s="139">
        <v>12359.85</v>
      </c>
    </row>
    <row r="2321" spans="1:4" ht="13.5" customHeight="1" x14ac:dyDescent="0.25">
      <c r="A2321" s="137" t="s">
        <v>26222</v>
      </c>
      <c r="B2321" s="138" t="s">
        <v>26223</v>
      </c>
      <c r="C2321" s="138" t="s">
        <v>7085</v>
      </c>
      <c r="D2321" s="139">
        <v>7740.4</v>
      </c>
    </row>
    <row r="2322" spans="1:4" ht="12.75" customHeight="1" x14ac:dyDescent="0.25">
      <c r="A2322" s="137" t="s">
        <v>26224</v>
      </c>
      <c r="B2322" s="138" t="s">
        <v>26225</v>
      </c>
      <c r="C2322" s="138" t="s">
        <v>7085</v>
      </c>
      <c r="D2322" s="139">
        <v>3836.9</v>
      </c>
    </row>
    <row r="2323" spans="1:4" ht="13.5" customHeight="1" x14ac:dyDescent="0.25">
      <c r="A2323" s="137" t="s">
        <v>26226</v>
      </c>
      <c r="B2323" s="138" t="s">
        <v>26227</v>
      </c>
      <c r="C2323" s="138" t="s">
        <v>7085</v>
      </c>
      <c r="D2323" s="139">
        <v>3418.8</v>
      </c>
    </row>
    <row r="2324" spans="1:4" ht="12.75" customHeight="1" x14ac:dyDescent="0.25">
      <c r="A2324" s="137" t="s">
        <v>26228</v>
      </c>
      <c r="B2324" s="138" t="s">
        <v>26229</v>
      </c>
      <c r="C2324" s="138" t="s">
        <v>7085</v>
      </c>
      <c r="D2324" s="139">
        <v>2726.9</v>
      </c>
    </row>
    <row r="2325" spans="1:4" ht="12.75" customHeight="1" x14ac:dyDescent="0.25">
      <c r="A2325" s="137" t="s">
        <v>26230</v>
      </c>
      <c r="B2325" s="138" t="s">
        <v>26231</v>
      </c>
      <c r="C2325" s="138" t="s">
        <v>7085</v>
      </c>
      <c r="D2325" s="139">
        <v>7940.25</v>
      </c>
    </row>
    <row r="2326" spans="1:4" ht="13.5" customHeight="1" x14ac:dyDescent="0.25">
      <c r="A2326" s="137" t="s">
        <v>26232</v>
      </c>
      <c r="B2326" s="138" t="s">
        <v>26233</v>
      </c>
      <c r="C2326" s="138" t="s">
        <v>7085</v>
      </c>
      <c r="D2326" s="139">
        <v>9594.4599999999991</v>
      </c>
    </row>
    <row r="2327" spans="1:4" ht="12.75" customHeight="1" x14ac:dyDescent="0.25">
      <c r="A2327" s="137" t="s">
        <v>26234</v>
      </c>
      <c r="B2327" s="138" t="s">
        <v>26235</v>
      </c>
      <c r="C2327" s="138" t="s">
        <v>7085</v>
      </c>
      <c r="D2327" s="139">
        <v>11267.55</v>
      </c>
    </row>
    <row r="2328" spans="1:4" ht="12.75" customHeight="1" x14ac:dyDescent="0.25">
      <c r="A2328" s="137" t="s">
        <v>26236</v>
      </c>
      <c r="B2328" s="138" t="s">
        <v>26237</v>
      </c>
      <c r="C2328" s="138" t="s">
        <v>7085</v>
      </c>
      <c r="D2328" s="139">
        <v>13614.96</v>
      </c>
    </row>
    <row r="2329" spans="1:4" ht="13.5" customHeight="1" x14ac:dyDescent="0.25">
      <c r="A2329" s="137" t="s">
        <v>26238</v>
      </c>
      <c r="B2329" s="138" t="s">
        <v>26239</v>
      </c>
      <c r="C2329" s="138" t="s">
        <v>7085</v>
      </c>
      <c r="D2329" s="139">
        <v>12957.69</v>
      </c>
    </row>
    <row r="2330" spans="1:4" ht="12.75" customHeight="1" x14ac:dyDescent="0.25">
      <c r="A2330" s="137" t="s">
        <v>26240</v>
      </c>
      <c r="B2330" s="138" t="s">
        <v>26241</v>
      </c>
      <c r="C2330" s="138" t="s">
        <v>7085</v>
      </c>
      <c r="D2330" s="139">
        <v>15657.21</v>
      </c>
    </row>
    <row r="2331" spans="1:4" ht="13.5" customHeight="1" x14ac:dyDescent="0.25">
      <c r="A2331" s="137" t="s">
        <v>26242</v>
      </c>
      <c r="B2331" s="138" t="s">
        <v>26243</v>
      </c>
      <c r="C2331" s="138" t="s">
        <v>7085</v>
      </c>
      <c r="D2331" s="139">
        <v>14647.82</v>
      </c>
    </row>
    <row r="2332" spans="1:4" ht="2.25" customHeight="1" x14ac:dyDescent="0.25">
      <c r="A2332" s="137" t="s">
        <v>26244</v>
      </c>
      <c r="B2332" s="138" t="s">
        <v>26245</v>
      </c>
      <c r="C2332" s="138" t="s">
        <v>7085</v>
      </c>
      <c r="D2332" s="139">
        <v>17699.45</v>
      </c>
    </row>
    <row r="2333" spans="1:4" ht="12.75" customHeight="1" x14ac:dyDescent="0.25">
      <c r="A2333" s="137" t="s">
        <v>26246</v>
      </c>
      <c r="B2333" s="486" t="s">
        <v>26247</v>
      </c>
      <c r="C2333" s="138" t="s">
        <v>7085</v>
      </c>
      <c r="D2333" s="139">
        <v>10280.34</v>
      </c>
    </row>
    <row r="2334" spans="1:4" ht="3" customHeight="1" x14ac:dyDescent="0.25">
      <c r="B2334" s="486"/>
    </row>
    <row r="2335" spans="1:4" ht="12.75" customHeight="1" x14ac:dyDescent="0.25">
      <c r="A2335" s="137" t="s">
        <v>26248</v>
      </c>
      <c r="B2335" s="138" t="s">
        <v>26249</v>
      </c>
      <c r="C2335" s="138" t="s">
        <v>7085</v>
      </c>
      <c r="D2335" s="139">
        <v>13887.42</v>
      </c>
    </row>
    <row r="2336" spans="1:4" ht="3" customHeight="1" x14ac:dyDescent="0.25">
      <c r="A2336" s="131" t="s">
        <v>26250</v>
      </c>
      <c r="B2336" s="132" t="s">
        <v>26251</v>
      </c>
      <c r="C2336" s="133"/>
      <c r="D2336" s="133"/>
    </row>
    <row r="2337" spans="1:4" ht="12.75" customHeight="1" x14ac:dyDescent="0.25">
      <c r="A2337" s="134" t="s">
        <v>26252</v>
      </c>
      <c r="B2337" s="135" t="s">
        <v>26253</v>
      </c>
      <c r="C2337" s="136"/>
      <c r="D2337" s="136"/>
    </row>
    <row r="2338" spans="1:4" ht="12.75" customHeight="1" x14ac:dyDescent="0.25">
      <c r="A2338" s="137" t="s">
        <v>26254</v>
      </c>
      <c r="B2338" s="138" t="s">
        <v>26255</v>
      </c>
      <c r="C2338" s="138" t="s">
        <v>7085</v>
      </c>
      <c r="D2338" s="139">
        <v>2108.23</v>
      </c>
    </row>
    <row r="2339" spans="1:4" ht="13.5" customHeight="1" x14ac:dyDescent="0.25">
      <c r="A2339" s="137" t="s">
        <v>26256</v>
      </c>
      <c r="B2339" s="138" t="s">
        <v>26257</v>
      </c>
      <c r="C2339" s="138" t="s">
        <v>7085</v>
      </c>
      <c r="D2339" s="139">
        <v>2860</v>
      </c>
    </row>
    <row r="2340" spans="1:4" ht="12.75" customHeight="1" x14ac:dyDescent="0.25">
      <c r="A2340" s="137" t="s">
        <v>26258</v>
      </c>
      <c r="B2340" s="138" t="s">
        <v>26259</v>
      </c>
      <c r="C2340" s="138" t="s">
        <v>7085</v>
      </c>
      <c r="D2340" s="139">
        <v>4060</v>
      </c>
    </row>
    <row r="2341" spans="1:4" ht="13.5" customHeight="1" x14ac:dyDescent="0.25">
      <c r="A2341" s="137" t="s">
        <v>35938</v>
      </c>
      <c r="B2341" s="486" t="s">
        <v>35939</v>
      </c>
      <c r="C2341" s="138" t="s">
        <v>22558</v>
      </c>
      <c r="D2341" s="139">
        <v>353.92</v>
      </c>
    </row>
    <row r="2342" spans="1:4" ht="12.75" customHeight="1" x14ac:dyDescent="0.25">
      <c r="B2342" s="486"/>
    </row>
    <row r="2343" spans="1:4" ht="12.75" customHeight="1" x14ac:dyDescent="0.25">
      <c r="A2343" s="137" t="s">
        <v>35940</v>
      </c>
      <c r="B2343" s="486" t="s">
        <v>35941</v>
      </c>
      <c r="C2343" s="138" t="s">
        <v>22558</v>
      </c>
      <c r="D2343" s="139">
        <v>423.08</v>
      </c>
    </row>
    <row r="2344" spans="1:4" ht="13.5" customHeight="1" x14ac:dyDescent="0.25">
      <c r="B2344" s="486"/>
    </row>
    <row r="2345" spans="1:4" ht="12.75" customHeight="1" x14ac:dyDescent="0.25">
      <c r="A2345" s="134" t="s">
        <v>26260</v>
      </c>
      <c r="B2345" s="135" t="s">
        <v>26261</v>
      </c>
      <c r="C2345" s="136"/>
      <c r="D2345" s="136"/>
    </row>
    <row r="2346" spans="1:4" ht="12.75" customHeight="1" x14ac:dyDescent="0.25">
      <c r="A2346" s="137" t="s">
        <v>26262</v>
      </c>
      <c r="B2346" s="138" t="s">
        <v>26263</v>
      </c>
      <c r="C2346" s="138" t="s">
        <v>32</v>
      </c>
      <c r="D2346" s="139">
        <v>4.8499999999999996</v>
      </c>
    </row>
    <row r="2347" spans="1:4" ht="13.5" customHeight="1" x14ac:dyDescent="0.25">
      <c r="A2347" s="137" t="s">
        <v>26264</v>
      </c>
      <c r="B2347" s="138" t="s">
        <v>26265</v>
      </c>
      <c r="C2347" s="138" t="s">
        <v>32</v>
      </c>
      <c r="D2347" s="139">
        <v>2.86</v>
      </c>
    </row>
    <row r="2348" spans="1:4" ht="12.75" customHeight="1" x14ac:dyDescent="0.25">
      <c r="A2348" s="137" t="s">
        <v>26266</v>
      </c>
      <c r="B2348" s="138" t="s">
        <v>26267</v>
      </c>
      <c r="C2348" s="138" t="s">
        <v>32</v>
      </c>
      <c r="D2348" s="139">
        <v>5.37</v>
      </c>
    </row>
    <row r="2349" spans="1:4" ht="13.5" customHeight="1" x14ac:dyDescent="0.25">
      <c r="A2349" s="131" t="s">
        <v>26268</v>
      </c>
      <c r="B2349" s="132" t="s">
        <v>26269</v>
      </c>
      <c r="C2349" s="133"/>
      <c r="D2349" s="133"/>
    </row>
    <row r="2350" spans="1:4" ht="12.75" customHeight="1" x14ac:dyDescent="0.25">
      <c r="A2350" s="134" t="s">
        <v>26270</v>
      </c>
      <c r="B2350" s="135" t="s">
        <v>26271</v>
      </c>
      <c r="C2350" s="136"/>
      <c r="D2350" s="136"/>
    </row>
    <row r="2351" spans="1:4" ht="12.75" customHeight="1" x14ac:dyDescent="0.25">
      <c r="A2351" s="137" t="s">
        <v>26492</v>
      </c>
      <c r="B2351" s="486" t="s">
        <v>35942</v>
      </c>
      <c r="C2351" s="138" t="s">
        <v>17</v>
      </c>
      <c r="D2351" s="139">
        <v>579.25</v>
      </c>
    </row>
    <row r="2352" spans="1:4" ht="13.5" customHeight="1" x14ac:dyDescent="0.25">
      <c r="B2352" s="486"/>
    </row>
    <row r="2353" spans="1:4" ht="12.75" customHeight="1" x14ac:dyDescent="0.25">
      <c r="A2353" s="137" t="s">
        <v>26272</v>
      </c>
      <c r="B2353" s="486" t="s">
        <v>26273</v>
      </c>
      <c r="C2353" s="138" t="s">
        <v>17</v>
      </c>
      <c r="D2353" s="139">
        <v>349.49</v>
      </c>
    </row>
    <row r="2354" spans="1:4" ht="13.5" customHeight="1" x14ac:dyDescent="0.25">
      <c r="B2354" s="486"/>
    </row>
    <row r="2355" spans="1:4" ht="12.75" customHeight="1" x14ac:dyDescent="0.25">
      <c r="A2355" s="137" t="s">
        <v>26274</v>
      </c>
      <c r="B2355" s="486" t="s">
        <v>26275</v>
      </c>
      <c r="C2355" s="138" t="s">
        <v>17</v>
      </c>
      <c r="D2355" s="139">
        <v>15.34</v>
      </c>
    </row>
    <row r="2356" spans="1:4" ht="12.75" customHeight="1" x14ac:dyDescent="0.25">
      <c r="B2356" s="486"/>
    </row>
    <row r="2357" spans="1:4" ht="13.5" customHeight="1" x14ac:dyDescent="0.25">
      <c r="A2357" s="137" t="s">
        <v>26276</v>
      </c>
      <c r="B2357" s="486" t="s">
        <v>26277</v>
      </c>
      <c r="C2357" s="138" t="s">
        <v>17</v>
      </c>
      <c r="D2357" s="139">
        <v>11.34</v>
      </c>
    </row>
    <row r="2358" spans="1:4" ht="2.25" customHeight="1" x14ac:dyDescent="0.25">
      <c r="B2358" s="486"/>
    </row>
    <row r="2359" spans="1:4" ht="12.75" customHeight="1" x14ac:dyDescent="0.25">
      <c r="A2359" s="137" t="s">
        <v>26278</v>
      </c>
      <c r="B2359" s="138" t="s">
        <v>26279</v>
      </c>
      <c r="C2359" s="138" t="s">
        <v>17</v>
      </c>
      <c r="D2359" s="139">
        <v>1533.18</v>
      </c>
    </row>
    <row r="2360" spans="1:4" ht="3" customHeight="1" x14ac:dyDescent="0.25">
      <c r="A2360" s="134" t="s">
        <v>35943</v>
      </c>
      <c r="B2360" s="135" t="s">
        <v>35944</v>
      </c>
      <c r="C2360" s="136"/>
      <c r="D2360" s="136"/>
    </row>
    <row r="2361" spans="1:4" ht="12.75" customHeight="1" x14ac:dyDescent="0.25">
      <c r="A2361" s="137" t="s">
        <v>26506</v>
      </c>
      <c r="B2361" s="138" t="s">
        <v>35945</v>
      </c>
      <c r="C2361" s="138" t="s">
        <v>17</v>
      </c>
      <c r="D2361" s="139">
        <v>99.5</v>
      </c>
    </row>
    <row r="2362" spans="1:4" ht="13.5" customHeight="1" x14ac:dyDescent="0.25">
      <c r="A2362" s="137" t="s">
        <v>26508</v>
      </c>
      <c r="B2362" s="138" t="s">
        <v>35946</v>
      </c>
      <c r="C2362" s="138" t="s">
        <v>17</v>
      </c>
      <c r="D2362" s="139">
        <v>45.93</v>
      </c>
    </row>
    <row r="2363" spans="1:4" ht="12.75" customHeight="1" x14ac:dyDescent="0.25">
      <c r="A2363" s="134" t="s">
        <v>26280</v>
      </c>
      <c r="B2363" s="135" t="s">
        <v>26281</v>
      </c>
      <c r="C2363" s="136"/>
      <c r="D2363" s="136"/>
    </row>
    <row r="2364" spans="1:4" ht="12.75" customHeight="1" x14ac:dyDescent="0.25">
      <c r="A2364" s="137" t="s">
        <v>26282</v>
      </c>
      <c r="B2364" s="138" t="s">
        <v>26283</v>
      </c>
      <c r="C2364" s="138" t="s">
        <v>17</v>
      </c>
      <c r="D2364" s="139">
        <v>3.25</v>
      </c>
    </row>
    <row r="2365" spans="1:4" ht="13.5" customHeight="1" x14ac:dyDescent="0.25">
      <c r="A2365" s="137" t="s">
        <v>26284</v>
      </c>
      <c r="B2365" s="138" t="s">
        <v>26285</v>
      </c>
      <c r="C2365" s="138" t="s">
        <v>17</v>
      </c>
      <c r="D2365" s="139">
        <v>0.71</v>
      </c>
    </row>
    <row r="2366" spans="1:4" ht="12.75" customHeight="1" x14ac:dyDescent="0.25">
      <c r="A2366" s="134" t="s">
        <v>26286</v>
      </c>
      <c r="B2366" s="135" t="s">
        <v>26287</v>
      </c>
      <c r="C2366" s="136"/>
      <c r="D2366" s="136"/>
    </row>
    <row r="2367" spans="1:4" ht="13.5" customHeight="1" x14ac:dyDescent="0.25">
      <c r="A2367" s="137" t="s">
        <v>26288</v>
      </c>
      <c r="B2367" s="138" t="s">
        <v>26289</v>
      </c>
      <c r="C2367" s="138" t="s">
        <v>17</v>
      </c>
      <c r="D2367" s="139">
        <v>7.95</v>
      </c>
    </row>
    <row r="2368" spans="1:4" ht="12.75" customHeight="1" x14ac:dyDescent="0.25">
      <c r="A2368" s="137" t="s">
        <v>26290</v>
      </c>
      <c r="B2368" s="138" t="s">
        <v>26291</v>
      </c>
      <c r="C2368" s="138" t="s">
        <v>17</v>
      </c>
      <c r="D2368" s="139">
        <v>5.66</v>
      </c>
    </row>
    <row r="2369" spans="1:4" ht="12.75" customHeight="1" x14ac:dyDescent="0.25">
      <c r="A2369" s="137" t="s">
        <v>26292</v>
      </c>
      <c r="B2369" s="138" t="s">
        <v>26293</v>
      </c>
      <c r="C2369" s="138" t="s">
        <v>17</v>
      </c>
      <c r="D2369" s="139">
        <v>10.5</v>
      </c>
    </row>
    <row r="2370" spans="1:4" ht="13.5" customHeight="1" x14ac:dyDescent="0.25">
      <c r="A2370" s="137" t="s">
        <v>26294</v>
      </c>
      <c r="B2370" s="138" t="s">
        <v>26295</v>
      </c>
      <c r="C2370" s="138" t="s">
        <v>17</v>
      </c>
      <c r="D2370" s="139">
        <v>6.21</v>
      </c>
    </row>
    <row r="2371" spans="1:4" ht="12.75" customHeight="1" x14ac:dyDescent="0.25">
      <c r="A2371" s="134" t="s">
        <v>26296</v>
      </c>
      <c r="B2371" s="135" t="s">
        <v>26297</v>
      </c>
      <c r="C2371" s="136"/>
      <c r="D2371" s="136"/>
    </row>
    <row r="2372" spans="1:4" ht="3" customHeight="1" x14ac:dyDescent="0.25">
      <c r="A2372" s="137" t="s">
        <v>26298</v>
      </c>
      <c r="B2372" s="138" t="s">
        <v>26299</v>
      </c>
      <c r="C2372" s="138" t="s">
        <v>17</v>
      </c>
      <c r="D2372" s="139">
        <v>142.78</v>
      </c>
    </row>
    <row r="2373" spans="1:4" ht="12.75" customHeight="1" x14ac:dyDescent="0.25">
      <c r="A2373" s="137" t="s">
        <v>26300</v>
      </c>
      <c r="B2373" s="138" t="s">
        <v>26301</v>
      </c>
      <c r="C2373" s="138" t="s">
        <v>17</v>
      </c>
      <c r="D2373" s="139">
        <v>71.78</v>
      </c>
    </row>
    <row r="2374" spans="1:4" ht="2.25" customHeight="1" x14ac:dyDescent="0.25">
      <c r="A2374" s="137" t="s">
        <v>26302</v>
      </c>
      <c r="B2374" s="138" t="s">
        <v>26299</v>
      </c>
      <c r="C2374" s="138" t="s">
        <v>17</v>
      </c>
      <c r="D2374" s="139">
        <v>173.5</v>
      </c>
    </row>
    <row r="2375" spans="1:4" ht="13.5" customHeight="1" x14ac:dyDescent="0.25">
      <c r="A2375" s="137" t="s">
        <v>26303</v>
      </c>
      <c r="B2375" s="138" t="s">
        <v>26301</v>
      </c>
      <c r="C2375" s="138" t="s">
        <v>17</v>
      </c>
      <c r="D2375" s="139">
        <v>85.83</v>
      </c>
    </row>
    <row r="2376" spans="1:4" ht="2.25" customHeight="1" x14ac:dyDescent="0.25">
      <c r="A2376" s="137" t="s">
        <v>26304</v>
      </c>
      <c r="B2376" s="138" t="s">
        <v>26305</v>
      </c>
      <c r="C2376" s="138" t="s">
        <v>17</v>
      </c>
      <c r="D2376" s="139">
        <v>157.08000000000001</v>
      </c>
    </row>
    <row r="2377" spans="1:4" ht="12.75" customHeight="1" x14ac:dyDescent="0.25">
      <c r="A2377" s="137" t="s">
        <v>26306</v>
      </c>
      <c r="B2377" s="138" t="s">
        <v>26307</v>
      </c>
      <c r="C2377" s="138" t="s">
        <v>17</v>
      </c>
      <c r="D2377" s="139">
        <v>74.28</v>
      </c>
    </row>
    <row r="2378" spans="1:4" ht="3" customHeight="1" x14ac:dyDescent="0.25">
      <c r="A2378" s="137" t="s">
        <v>26308</v>
      </c>
      <c r="B2378" s="138" t="s">
        <v>26516</v>
      </c>
      <c r="C2378" s="138" t="s">
        <v>17</v>
      </c>
      <c r="D2378" s="139">
        <v>155.34</v>
      </c>
    </row>
    <row r="2379" spans="1:4" ht="12.75" customHeight="1" x14ac:dyDescent="0.25">
      <c r="A2379" s="137" t="s">
        <v>26309</v>
      </c>
      <c r="B2379" s="138" t="s">
        <v>26310</v>
      </c>
      <c r="C2379" s="138" t="s">
        <v>17</v>
      </c>
      <c r="D2379" s="139">
        <v>73.3</v>
      </c>
    </row>
    <row r="2380" spans="1:4" ht="13.5" customHeight="1" x14ac:dyDescent="0.25">
      <c r="A2380" s="137" t="s">
        <v>26311</v>
      </c>
      <c r="B2380" s="138" t="s">
        <v>26312</v>
      </c>
      <c r="C2380" s="138" t="s">
        <v>17</v>
      </c>
      <c r="D2380" s="139">
        <v>148.41</v>
      </c>
    </row>
    <row r="2381" spans="1:4" ht="12.75" customHeight="1" x14ac:dyDescent="0.25">
      <c r="A2381" s="137" t="s">
        <v>26313</v>
      </c>
      <c r="B2381" s="138" t="s">
        <v>26314</v>
      </c>
      <c r="C2381" s="138" t="s">
        <v>17</v>
      </c>
      <c r="D2381" s="139">
        <v>69.400000000000006</v>
      </c>
    </row>
    <row r="2382" spans="1:4" ht="12.75" customHeight="1" x14ac:dyDescent="0.25">
      <c r="A2382" s="137" t="s">
        <v>26315</v>
      </c>
      <c r="B2382" s="486" t="s">
        <v>26316</v>
      </c>
      <c r="C2382" s="138" t="s">
        <v>17</v>
      </c>
      <c r="D2382" s="139">
        <v>15.88</v>
      </c>
    </row>
    <row r="2383" spans="1:4" ht="13.5" customHeight="1" x14ac:dyDescent="0.25">
      <c r="B2383" s="486"/>
    </row>
    <row r="2384" spans="1:4" ht="12.75" customHeight="1" x14ac:dyDescent="0.25">
      <c r="A2384" s="137" t="s">
        <v>26317</v>
      </c>
      <c r="B2384" s="486" t="s">
        <v>26318</v>
      </c>
      <c r="C2384" s="138" t="s">
        <v>17</v>
      </c>
      <c r="D2384" s="139">
        <v>10.92</v>
      </c>
    </row>
    <row r="2385" spans="1:4" ht="13.5" customHeight="1" x14ac:dyDescent="0.25">
      <c r="B2385" s="486"/>
    </row>
    <row r="2386" spans="1:4" ht="12.75" customHeight="1" x14ac:dyDescent="0.25">
      <c r="A2386" s="137" t="s">
        <v>26319</v>
      </c>
      <c r="B2386" s="138" t="s">
        <v>26320</v>
      </c>
      <c r="C2386" s="138" t="s">
        <v>17</v>
      </c>
      <c r="D2386" s="139">
        <v>164.29</v>
      </c>
    </row>
    <row r="2387" spans="1:4" ht="12.75" customHeight="1" x14ac:dyDescent="0.25">
      <c r="A2387" s="137" t="s">
        <v>26321</v>
      </c>
      <c r="B2387" s="138" t="s">
        <v>26322</v>
      </c>
      <c r="C2387" s="138" t="s">
        <v>17</v>
      </c>
      <c r="D2387" s="139">
        <v>78.33</v>
      </c>
    </row>
    <row r="2388" spans="1:4" ht="13.5" customHeight="1" x14ac:dyDescent="0.25">
      <c r="A2388" s="134" t="s">
        <v>26323</v>
      </c>
      <c r="B2388" s="135" t="s">
        <v>26324</v>
      </c>
      <c r="C2388" s="136"/>
      <c r="D2388" s="136"/>
    </row>
    <row r="2389" spans="1:4" ht="12.75" customHeight="1" x14ac:dyDescent="0.25">
      <c r="A2389" s="137" t="s">
        <v>26325</v>
      </c>
      <c r="B2389" s="138" t="s">
        <v>26326</v>
      </c>
      <c r="C2389" s="138" t="s">
        <v>17</v>
      </c>
      <c r="D2389" s="139">
        <v>494.82</v>
      </c>
    </row>
    <row r="2390" spans="1:4" ht="12.75" customHeight="1" x14ac:dyDescent="0.25">
      <c r="A2390" s="137" t="s">
        <v>26327</v>
      </c>
      <c r="B2390" s="138" t="s">
        <v>26328</v>
      </c>
      <c r="C2390" s="138" t="s">
        <v>17</v>
      </c>
      <c r="D2390" s="139">
        <v>207.88</v>
      </c>
    </row>
    <row r="2391" spans="1:4" ht="13.5" customHeight="1" x14ac:dyDescent="0.25">
      <c r="A2391" s="137" t="s">
        <v>26329</v>
      </c>
      <c r="B2391" s="138" t="s">
        <v>26330</v>
      </c>
      <c r="C2391" s="138" t="s">
        <v>17</v>
      </c>
      <c r="D2391" s="139">
        <v>211.6</v>
      </c>
    </row>
    <row r="2392" spans="1:4" ht="12.75" customHeight="1" x14ac:dyDescent="0.25">
      <c r="A2392" s="137" t="s">
        <v>26331</v>
      </c>
      <c r="B2392" s="138" t="s">
        <v>26332</v>
      </c>
      <c r="C2392" s="138" t="s">
        <v>17</v>
      </c>
      <c r="D2392" s="139">
        <v>86.28</v>
      </c>
    </row>
    <row r="2393" spans="1:4" ht="13.5" customHeight="1" x14ac:dyDescent="0.25">
      <c r="A2393" s="137" t="s">
        <v>26333</v>
      </c>
      <c r="B2393" s="138" t="s">
        <v>26334</v>
      </c>
      <c r="C2393" s="138" t="s">
        <v>17</v>
      </c>
      <c r="D2393" s="139">
        <v>157.44</v>
      </c>
    </row>
    <row r="2394" spans="1:4" ht="12.75" customHeight="1" x14ac:dyDescent="0.25">
      <c r="A2394" s="137" t="s">
        <v>26335</v>
      </c>
      <c r="B2394" s="138" t="s">
        <v>26336</v>
      </c>
      <c r="C2394" s="138" t="s">
        <v>17</v>
      </c>
      <c r="D2394" s="139">
        <v>79.73</v>
      </c>
    </row>
    <row r="2395" spans="1:4" ht="12.75" customHeight="1" x14ac:dyDescent="0.25">
      <c r="A2395" s="134" t="s">
        <v>26337</v>
      </c>
      <c r="B2395" s="135" t="s">
        <v>26338</v>
      </c>
      <c r="C2395" s="136"/>
      <c r="D2395" s="136"/>
    </row>
    <row r="2396" spans="1:4" ht="13.5" customHeight="1" x14ac:dyDescent="0.25">
      <c r="A2396" s="137" t="s">
        <v>26339</v>
      </c>
      <c r="B2396" s="486" t="s">
        <v>26340</v>
      </c>
      <c r="C2396" s="138" t="s">
        <v>17</v>
      </c>
      <c r="D2396" s="139">
        <v>193.61</v>
      </c>
    </row>
    <row r="2397" spans="1:4" ht="12.75" customHeight="1" x14ac:dyDescent="0.25">
      <c r="B2397" s="486"/>
    </row>
    <row r="2398" spans="1:4" ht="13.5" customHeight="1" x14ac:dyDescent="0.25">
      <c r="A2398" s="137" t="s">
        <v>26341</v>
      </c>
      <c r="B2398" s="486" t="s">
        <v>26342</v>
      </c>
      <c r="C2398" s="138" t="s">
        <v>17</v>
      </c>
      <c r="D2398" s="139">
        <v>92.75</v>
      </c>
    </row>
    <row r="2399" spans="1:4" ht="12.75" customHeight="1" x14ac:dyDescent="0.25">
      <c r="B2399" s="486"/>
    </row>
    <row r="2400" spans="1:4" ht="12.75" customHeight="1" x14ac:dyDescent="0.25">
      <c r="A2400" s="137" t="s">
        <v>26343</v>
      </c>
      <c r="B2400" s="486" t="s">
        <v>26344</v>
      </c>
      <c r="C2400" s="138" t="s">
        <v>17</v>
      </c>
      <c r="D2400" s="139">
        <v>252.84</v>
      </c>
    </row>
    <row r="2401" spans="1:4" ht="13.5" customHeight="1" x14ac:dyDescent="0.25">
      <c r="B2401" s="486"/>
    </row>
    <row r="2402" spans="1:4" ht="12.75" customHeight="1" x14ac:dyDescent="0.25">
      <c r="A2402" s="137" t="s">
        <v>26345</v>
      </c>
      <c r="B2402" s="486" t="s">
        <v>26346</v>
      </c>
      <c r="C2402" s="138" t="s">
        <v>17</v>
      </c>
      <c r="D2402" s="139">
        <v>99.86</v>
      </c>
    </row>
    <row r="2403" spans="1:4" ht="2.25" customHeight="1" x14ac:dyDescent="0.25">
      <c r="B2403" s="486"/>
    </row>
    <row r="2404" spans="1:4" ht="13.5" customHeight="1" x14ac:dyDescent="0.25">
      <c r="A2404" s="137" t="s">
        <v>26347</v>
      </c>
      <c r="B2404" s="138" t="s">
        <v>26348</v>
      </c>
      <c r="C2404" s="138" t="s">
        <v>17</v>
      </c>
      <c r="D2404" s="139">
        <v>256.68</v>
      </c>
    </row>
    <row r="2405" spans="1:4" ht="12.75" customHeight="1" x14ac:dyDescent="0.25">
      <c r="A2405" s="137" t="s">
        <v>26349</v>
      </c>
      <c r="B2405" s="138" t="s">
        <v>26350</v>
      </c>
      <c r="C2405" s="138" t="s">
        <v>17</v>
      </c>
      <c r="D2405" s="139">
        <v>102.27</v>
      </c>
    </row>
    <row r="2406" spans="1:4" ht="13.5" customHeight="1" x14ac:dyDescent="0.25">
      <c r="A2406" s="137" t="s">
        <v>26351</v>
      </c>
      <c r="B2406" s="138" t="s">
        <v>26352</v>
      </c>
      <c r="C2406" s="138" t="s">
        <v>17</v>
      </c>
      <c r="D2406" s="139">
        <v>189.06</v>
      </c>
    </row>
    <row r="2407" spans="1:4" ht="12.75" customHeight="1" x14ac:dyDescent="0.25">
      <c r="A2407" s="137" t="s">
        <v>26353</v>
      </c>
      <c r="B2407" s="138" t="s">
        <v>26354</v>
      </c>
      <c r="C2407" s="138" t="s">
        <v>17</v>
      </c>
      <c r="D2407" s="139">
        <v>79.040000000000006</v>
      </c>
    </row>
    <row r="2408" spans="1:4" ht="9.75" customHeight="1" x14ac:dyDescent="0.25">
      <c r="A2408" s="137" t="s">
        <v>26355</v>
      </c>
      <c r="B2408" s="138" t="s">
        <v>26356</v>
      </c>
      <c r="C2408" s="138" t="s">
        <v>17</v>
      </c>
      <c r="D2408" s="139">
        <v>192.88</v>
      </c>
    </row>
    <row r="2409" spans="1:4" ht="12.75" customHeight="1" x14ac:dyDescent="0.25">
      <c r="A2409" s="137" t="s">
        <v>26357</v>
      </c>
      <c r="B2409" s="138" t="s">
        <v>26358</v>
      </c>
      <c r="C2409" s="138" t="s">
        <v>17</v>
      </c>
      <c r="D2409" s="139">
        <v>81.42</v>
      </c>
    </row>
    <row r="2410" spans="1:4" ht="9.75" customHeight="1" x14ac:dyDescent="0.25">
      <c r="A2410" s="137" t="s">
        <v>26359</v>
      </c>
      <c r="B2410" s="138" t="s">
        <v>26360</v>
      </c>
      <c r="C2410" s="138" t="s">
        <v>17</v>
      </c>
      <c r="D2410" s="139">
        <v>73.28</v>
      </c>
    </row>
    <row r="2411" spans="1:4" ht="12.75" customHeight="1" x14ac:dyDescent="0.25">
      <c r="A2411" s="137" t="s">
        <v>26361</v>
      </c>
      <c r="B2411" s="138" t="s">
        <v>26362</v>
      </c>
      <c r="C2411" s="138" t="s">
        <v>17</v>
      </c>
      <c r="D2411" s="139">
        <v>46.24</v>
      </c>
    </row>
    <row r="2412" spans="1:4" ht="12.75" customHeight="1" x14ac:dyDescent="0.25">
      <c r="A2412" s="137" t="s">
        <v>26363</v>
      </c>
      <c r="B2412" s="138" t="s">
        <v>26364</v>
      </c>
      <c r="C2412" s="138" t="s">
        <v>17</v>
      </c>
      <c r="D2412" s="139">
        <v>267.29000000000002</v>
      </c>
    </row>
    <row r="2413" spans="1:4" ht="13.5" customHeight="1" x14ac:dyDescent="0.25">
      <c r="A2413" s="137" t="s">
        <v>26365</v>
      </c>
      <c r="B2413" s="138" t="s">
        <v>26366</v>
      </c>
      <c r="C2413" s="138" t="s">
        <v>17</v>
      </c>
      <c r="D2413" s="139">
        <v>112.89</v>
      </c>
    </row>
    <row r="2414" spans="1:4" ht="2.25" customHeight="1" x14ac:dyDescent="0.25">
      <c r="A2414" s="137" t="s">
        <v>26367</v>
      </c>
      <c r="B2414" s="138" t="s">
        <v>26368</v>
      </c>
      <c r="C2414" s="138" t="s">
        <v>17</v>
      </c>
      <c r="D2414" s="139">
        <v>11.84</v>
      </c>
    </row>
    <row r="2415" spans="1:4" ht="13.5" customHeight="1" x14ac:dyDescent="0.25">
      <c r="A2415" s="137" t="s">
        <v>26369</v>
      </c>
      <c r="B2415" s="138" t="s">
        <v>26370</v>
      </c>
      <c r="C2415" s="138" t="s">
        <v>17</v>
      </c>
      <c r="D2415" s="139">
        <v>3.67</v>
      </c>
    </row>
    <row r="2416" spans="1:4" ht="2.25" customHeight="1" x14ac:dyDescent="0.25">
      <c r="A2416" s="137" t="s">
        <v>26371</v>
      </c>
      <c r="B2416" s="138" t="s">
        <v>26372</v>
      </c>
      <c r="C2416" s="138" t="s">
        <v>17</v>
      </c>
      <c r="D2416" s="139">
        <v>6.73</v>
      </c>
    </row>
    <row r="2417" spans="1:4" ht="12.75" customHeight="1" x14ac:dyDescent="0.25">
      <c r="A2417" s="137" t="s">
        <v>26373</v>
      </c>
      <c r="B2417" s="138" t="s">
        <v>26374</v>
      </c>
      <c r="C2417" s="138" t="s">
        <v>17</v>
      </c>
      <c r="D2417" s="139">
        <v>1.38</v>
      </c>
    </row>
    <row r="2418" spans="1:4" ht="3" customHeight="1" x14ac:dyDescent="0.25">
      <c r="A2418" s="134" t="s">
        <v>26375</v>
      </c>
      <c r="B2418" s="135" t="s">
        <v>26376</v>
      </c>
      <c r="C2418" s="136"/>
      <c r="D2418" s="136"/>
    </row>
    <row r="2419" spans="1:4" ht="12.75" customHeight="1" x14ac:dyDescent="0.25">
      <c r="A2419" s="137" t="s">
        <v>26377</v>
      </c>
      <c r="B2419" s="138" t="s">
        <v>26378</v>
      </c>
      <c r="C2419" s="138" t="s">
        <v>17</v>
      </c>
      <c r="D2419" s="139">
        <v>114.64</v>
      </c>
    </row>
    <row r="2420" spans="1:4" ht="2.25" customHeight="1" x14ac:dyDescent="0.25">
      <c r="A2420" s="137" t="s">
        <v>26379</v>
      </c>
      <c r="B2420" s="138" t="s">
        <v>26380</v>
      </c>
      <c r="C2420" s="138" t="s">
        <v>17</v>
      </c>
      <c r="D2420" s="139">
        <v>32.950000000000003</v>
      </c>
    </row>
    <row r="2421" spans="1:4" ht="13.5" customHeight="1" x14ac:dyDescent="0.25">
      <c r="A2421" s="134" t="s">
        <v>26381</v>
      </c>
      <c r="B2421" s="135" t="s">
        <v>26382</v>
      </c>
      <c r="C2421" s="136"/>
      <c r="D2421" s="136"/>
    </row>
    <row r="2422" spans="1:4" ht="12.75" customHeight="1" x14ac:dyDescent="0.25">
      <c r="A2422" s="137" t="s">
        <v>26383</v>
      </c>
      <c r="B2422" s="138" t="s">
        <v>26384</v>
      </c>
      <c r="C2422" s="138" t="s">
        <v>17</v>
      </c>
      <c r="D2422" s="139">
        <v>327.60000000000002</v>
      </c>
    </row>
    <row r="2423" spans="1:4" ht="13.5" customHeight="1" x14ac:dyDescent="0.25">
      <c r="A2423" s="137" t="s">
        <v>26385</v>
      </c>
      <c r="B2423" s="138" t="s">
        <v>26386</v>
      </c>
      <c r="C2423" s="138" t="s">
        <v>17</v>
      </c>
      <c r="D2423" s="139">
        <v>162.15</v>
      </c>
    </row>
    <row r="2424" spans="1:4" ht="12.75" customHeight="1" x14ac:dyDescent="0.25">
      <c r="A2424" s="134" t="s">
        <v>26387</v>
      </c>
      <c r="B2424" s="135" t="s">
        <v>26388</v>
      </c>
      <c r="C2424" s="136"/>
      <c r="D2424" s="136"/>
    </row>
    <row r="2425" spans="1:4" ht="12.75" customHeight="1" x14ac:dyDescent="0.25">
      <c r="A2425" s="137" t="s">
        <v>26389</v>
      </c>
      <c r="B2425" s="138" t="s">
        <v>26390</v>
      </c>
      <c r="C2425" s="138" t="s">
        <v>17</v>
      </c>
      <c r="D2425" s="139">
        <v>21.32</v>
      </c>
    </row>
    <row r="2426" spans="1:4" ht="13.5" customHeight="1" x14ac:dyDescent="0.25">
      <c r="A2426" s="137" t="s">
        <v>26391</v>
      </c>
      <c r="B2426" s="138" t="s">
        <v>26392</v>
      </c>
      <c r="C2426" s="138" t="s">
        <v>17</v>
      </c>
      <c r="D2426" s="139">
        <v>20.9</v>
      </c>
    </row>
    <row r="2427" spans="1:4" ht="12.75" customHeight="1" x14ac:dyDescent="0.25">
      <c r="A2427" s="137" t="s">
        <v>26393</v>
      </c>
      <c r="B2427" s="486" t="s">
        <v>26394</v>
      </c>
      <c r="C2427" s="138" t="s">
        <v>17</v>
      </c>
      <c r="D2427" s="139">
        <v>3.67</v>
      </c>
    </row>
    <row r="2428" spans="1:4" ht="13.5" customHeight="1" x14ac:dyDescent="0.25">
      <c r="B2428" s="486"/>
    </row>
    <row r="2429" spans="1:4" ht="2.25" customHeight="1" x14ac:dyDescent="0.25">
      <c r="A2429" s="134" t="s">
        <v>26395</v>
      </c>
      <c r="B2429" s="135" t="s">
        <v>26396</v>
      </c>
      <c r="C2429" s="136"/>
      <c r="D2429" s="136"/>
    </row>
    <row r="2430" spans="1:4" ht="12.75" customHeight="1" x14ac:dyDescent="0.25">
      <c r="A2430" s="137" t="s">
        <v>26397</v>
      </c>
      <c r="B2430" s="138" t="s">
        <v>26398</v>
      </c>
      <c r="C2430" s="138" t="s">
        <v>17</v>
      </c>
      <c r="D2430" s="139">
        <v>151.11000000000001</v>
      </c>
    </row>
    <row r="2431" spans="1:4" ht="3" customHeight="1" x14ac:dyDescent="0.25">
      <c r="A2431" s="137" t="s">
        <v>26399</v>
      </c>
      <c r="B2431" s="138" t="s">
        <v>26400</v>
      </c>
      <c r="C2431" s="138" t="s">
        <v>17</v>
      </c>
      <c r="D2431" s="139">
        <v>75.349999999999994</v>
      </c>
    </row>
    <row r="2432" spans="1:4" ht="12.75" customHeight="1" x14ac:dyDescent="0.25">
      <c r="A2432" s="137" t="s">
        <v>26401</v>
      </c>
      <c r="B2432" s="486" t="s">
        <v>26402</v>
      </c>
      <c r="C2432" s="138" t="s">
        <v>17</v>
      </c>
      <c r="D2432" s="139">
        <v>146.07</v>
      </c>
    </row>
    <row r="2433" spans="1:4" ht="12.75" customHeight="1" x14ac:dyDescent="0.25">
      <c r="B2433" s="486"/>
    </row>
    <row r="2434" spans="1:4" ht="3" customHeight="1" x14ac:dyDescent="0.25">
      <c r="A2434" s="137" t="s">
        <v>26403</v>
      </c>
      <c r="B2434" s="486" t="s">
        <v>26404</v>
      </c>
      <c r="C2434" s="138" t="s">
        <v>17</v>
      </c>
      <c r="D2434" s="139">
        <v>65.06</v>
      </c>
    </row>
    <row r="2435" spans="1:4" ht="12.75" customHeight="1" x14ac:dyDescent="0.25">
      <c r="B2435" s="486"/>
    </row>
    <row r="2436" spans="1:4" ht="3" customHeight="1" x14ac:dyDescent="0.25">
      <c r="A2436" s="137" t="s">
        <v>26405</v>
      </c>
      <c r="B2436" s="138" t="s">
        <v>26406</v>
      </c>
      <c r="C2436" s="138" t="s">
        <v>17</v>
      </c>
      <c r="D2436" s="139">
        <v>113.49</v>
      </c>
    </row>
    <row r="2437" spans="1:4" ht="12.75" customHeight="1" x14ac:dyDescent="0.25">
      <c r="A2437" s="137" t="s">
        <v>26407</v>
      </c>
      <c r="B2437" s="138" t="s">
        <v>26408</v>
      </c>
      <c r="C2437" s="138" t="s">
        <v>17</v>
      </c>
      <c r="D2437" s="139">
        <v>63.86</v>
      </c>
    </row>
    <row r="2438" spans="1:4" ht="12.75" customHeight="1" x14ac:dyDescent="0.25">
      <c r="A2438" s="137" t="s">
        <v>26409</v>
      </c>
      <c r="B2438" s="486" t="s">
        <v>26410</v>
      </c>
      <c r="C2438" s="138" t="s">
        <v>17</v>
      </c>
      <c r="D2438" s="139">
        <v>208.13</v>
      </c>
    </row>
    <row r="2439" spans="1:4" ht="3" customHeight="1" x14ac:dyDescent="0.25">
      <c r="B2439" s="486"/>
    </row>
    <row r="2440" spans="1:4" ht="12.75" customHeight="1" x14ac:dyDescent="0.25">
      <c r="A2440" s="137" t="s">
        <v>26411</v>
      </c>
      <c r="B2440" s="486" t="s">
        <v>26412</v>
      </c>
      <c r="C2440" s="138" t="s">
        <v>17</v>
      </c>
      <c r="D2440" s="139">
        <v>95.76</v>
      </c>
    </row>
    <row r="2441" spans="1:4" ht="3" customHeight="1" x14ac:dyDescent="0.25">
      <c r="B2441" s="486"/>
    </row>
    <row r="2442" spans="1:4" ht="12.75" customHeight="1" x14ac:dyDescent="0.25">
      <c r="A2442" s="137" t="s">
        <v>26413</v>
      </c>
      <c r="B2442" s="486" t="s">
        <v>26414</v>
      </c>
      <c r="C2442" s="138" t="s">
        <v>17</v>
      </c>
      <c r="D2442" s="139">
        <v>303.74</v>
      </c>
    </row>
    <row r="2443" spans="1:4" ht="12.75" customHeight="1" x14ac:dyDescent="0.25">
      <c r="B2443" s="486"/>
    </row>
    <row r="2444" spans="1:4" ht="3" customHeight="1" x14ac:dyDescent="0.25">
      <c r="A2444" s="137" t="s">
        <v>26415</v>
      </c>
      <c r="B2444" s="486" t="s">
        <v>26416</v>
      </c>
      <c r="C2444" s="138" t="s">
        <v>17</v>
      </c>
      <c r="D2444" s="139">
        <v>126.83</v>
      </c>
    </row>
    <row r="2445" spans="1:4" ht="12.75" customHeight="1" x14ac:dyDescent="0.25">
      <c r="B2445" s="486"/>
    </row>
    <row r="2446" spans="1:4" ht="3" customHeight="1" x14ac:dyDescent="0.25">
      <c r="A2446" s="134" t="s">
        <v>26417</v>
      </c>
      <c r="B2446" s="135" t="s">
        <v>26418</v>
      </c>
      <c r="C2446" s="136"/>
      <c r="D2446" s="136"/>
    </row>
    <row r="2447" spans="1:4" ht="12.75" customHeight="1" x14ac:dyDescent="0.25">
      <c r="A2447" s="137" t="s">
        <v>26419</v>
      </c>
      <c r="B2447" s="138" t="s">
        <v>26420</v>
      </c>
      <c r="C2447" s="138" t="s">
        <v>17</v>
      </c>
      <c r="D2447" s="139">
        <v>20.77</v>
      </c>
    </row>
    <row r="2448" spans="1:4" ht="2.25" customHeight="1" x14ac:dyDescent="0.25">
      <c r="A2448" s="137" t="s">
        <v>26421</v>
      </c>
      <c r="B2448" s="138" t="s">
        <v>26422</v>
      </c>
      <c r="C2448" s="138" t="s">
        <v>17</v>
      </c>
      <c r="D2448" s="139">
        <v>17.63</v>
      </c>
    </row>
    <row r="2449" spans="1:4" ht="13.5" customHeight="1" x14ac:dyDescent="0.25">
      <c r="A2449" s="134" t="s">
        <v>26423</v>
      </c>
      <c r="B2449" s="135" t="s">
        <v>26424</v>
      </c>
      <c r="C2449" s="136"/>
      <c r="D2449" s="136"/>
    </row>
    <row r="2450" spans="1:4" ht="2.25" customHeight="1" x14ac:dyDescent="0.25">
      <c r="A2450" s="137" t="s">
        <v>26425</v>
      </c>
      <c r="B2450" s="138" t="s">
        <v>26426</v>
      </c>
      <c r="C2450" s="138" t="s">
        <v>17</v>
      </c>
      <c r="D2450" s="139">
        <v>9.52</v>
      </c>
    </row>
    <row r="2451" spans="1:4" ht="12.75" customHeight="1" x14ac:dyDescent="0.25">
      <c r="A2451" s="137" t="s">
        <v>26427</v>
      </c>
      <c r="B2451" s="138" t="s">
        <v>26428</v>
      </c>
      <c r="C2451" s="138" t="s">
        <v>17</v>
      </c>
      <c r="D2451" s="139">
        <v>7.14</v>
      </c>
    </row>
    <row r="2452" spans="1:4" ht="13.5" customHeight="1" x14ac:dyDescent="0.25">
      <c r="A2452" s="134" t="s">
        <v>26429</v>
      </c>
      <c r="B2452" s="135" t="s">
        <v>26430</v>
      </c>
      <c r="C2452" s="136"/>
      <c r="D2452" s="136"/>
    </row>
    <row r="2453" spans="1:4" ht="12.75" customHeight="1" x14ac:dyDescent="0.25">
      <c r="A2453" s="137" t="s">
        <v>26431</v>
      </c>
      <c r="B2453" s="486" t="s">
        <v>26432</v>
      </c>
      <c r="C2453" s="138" t="s">
        <v>17</v>
      </c>
      <c r="D2453" s="139">
        <v>452.04</v>
      </c>
    </row>
    <row r="2454" spans="1:4" ht="13.5" customHeight="1" x14ac:dyDescent="0.25">
      <c r="B2454" s="486"/>
    </row>
    <row r="2455" spans="1:4" ht="12.75" customHeight="1" x14ac:dyDescent="0.25">
      <c r="A2455" s="137" t="s">
        <v>26433</v>
      </c>
      <c r="B2455" s="486" t="s">
        <v>26434</v>
      </c>
      <c r="C2455" s="138" t="s">
        <v>17</v>
      </c>
      <c r="D2455" s="139">
        <v>242.15</v>
      </c>
    </row>
    <row r="2456" spans="1:4" ht="12.75" customHeight="1" x14ac:dyDescent="0.25">
      <c r="B2456" s="486"/>
    </row>
    <row r="2457" spans="1:4" ht="13.5" customHeight="1" x14ac:dyDescent="0.25">
      <c r="A2457" s="134" t="s">
        <v>26435</v>
      </c>
      <c r="B2457" s="135" t="s">
        <v>26436</v>
      </c>
      <c r="C2457" s="136"/>
      <c r="D2457" s="136"/>
    </row>
    <row r="2458" spans="1:4" ht="12.75" customHeight="1" x14ac:dyDescent="0.25">
      <c r="A2458" s="137" t="s">
        <v>26437</v>
      </c>
      <c r="B2458" s="486" t="s">
        <v>26438</v>
      </c>
      <c r="C2458" s="138" t="s">
        <v>17</v>
      </c>
      <c r="D2458" s="139">
        <v>109.5</v>
      </c>
    </row>
    <row r="2459" spans="1:4" ht="13.5" customHeight="1" x14ac:dyDescent="0.25">
      <c r="B2459" s="486"/>
    </row>
    <row r="2460" spans="1:4" ht="12.75" customHeight="1" x14ac:dyDescent="0.25">
      <c r="A2460" s="137" t="s">
        <v>26439</v>
      </c>
      <c r="B2460" s="486" t="s">
        <v>26440</v>
      </c>
      <c r="C2460" s="138" t="s">
        <v>17</v>
      </c>
      <c r="D2460" s="139">
        <v>48.49</v>
      </c>
    </row>
    <row r="2461" spans="1:4" ht="12.75" customHeight="1" x14ac:dyDescent="0.25">
      <c r="B2461" s="486"/>
    </row>
    <row r="2462" spans="1:4" ht="13.5" customHeight="1" x14ac:dyDescent="0.25">
      <c r="A2462" s="134" t="s">
        <v>26441</v>
      </c>
      <c r="B2462" s="135" t="s">
        <v>26442</v>
      </c>
      <c r="C2462" s="136"/>
      <c r="D2462" s="136"/>
    </row>
    <row r="2463" spans="1:4" ht="12.75" customHeight="1" x14ac:dyDescent="0.25">
      <c r="A2463" s="137" t="s">
        <v>26443</v>
      </c>
      <c r="B2463" s="486" t="s">
        <v>26444</v>
      </c>
      <c r="C2463" s="138" t="s">
        <v>17</v>
      </c>
      <c r="D2463" s="139">
        <v>309.64</v>
      </c>
    </row>
    <row r="2464" spans="1:4" ht="12.75" customHeight="1" x14ac:dyDescent="0.25">
      <c r="B2464" s="486"/>
    </row>
    <row r="2465" spans="1:4" ht="13.5" customHeight="1" x14ac:dyDescent="0.25">
      <c r="A2465" s="137" t="s">
        <v>26445</v>
      </c>
      <c r="B2465" s="486" t="s">
        <v>26446</v>
      </c>
      <c r="C2465" s="138" t="s">
        <v>17</v>
      </c>
      <c r="D2465" s="139">
        <v>152.06</v>
      </c>
    </row>
    <row r="2466" spans="1:4" ht="12.75" customHeight="1" x14ac:dyDescent="0.25">
      <c r="B2466" s="486"/>
    </row>
    <row r="2467" spans="1:4" ht="13.5" customHeight="1" x14ac:dyDescent="0.25">
      <c r="A2467" s="134" t="s">
        <v>26447</v>
      </c>
      <c r="B2467" s="135" t="s">
        <v>26448</v>
      </c>
      <c r="C2467" s="136"/>
      <c r="D2467" s="136"/>
    </row>
    <row r="2468" spans="1:4" ht="12.75" customHeight="1" x14ac:dyDescent="0.25">
      <c r="A2468" s="137" t="s">
        <v>26449</v>
      </c>
      <c r="B2468" s="486" t="s">
        <v>26450</v>
      </c>
      <c r="C2468" s="138" t="s">
        <v>17</v>
      </c>
      <c r="D2468" s="139">
        <v>953.32</v>
      </c>
    </row>
    <row r="2469" spans="1:4" ht="3.75" customHeight="1" x14ac:dyDescent="0.25">
      <c r="B2469" s="486"/>
    </row>
    <row r="2470" spans="1:4" x14ac:dyDescent="0.25">
      <c r="A2470" s="137" t="s">
        <v>26451</v>
      </c>
      <c r="B2470" s="486" t="s">
        <v>26452</v>
      </c>
      <c r="C2470" s="138" t="s">
        <v>17</v>
      </c>
      <c r="D2470" s="139">
        <v>469.47</v>
      </c>
    </row>
    <row r="2471" spans="1:4" x14ac:dyDescent="0.25">
      <c r="B2471" s="486"/>
    </row>
    <row r="2472" spans="1:4" x14ac:dyDescent="0.25">
      <c r="A2472" s="137" t="s">
        <v>26453</v>
      </c>
      <c r="B2472" s="486" t="s">
        <v>26454</v>
      </c>
      <c r="C2472" s="138" t="s">
        <v>17</v>
      </c>
      <c r="D2472" s="139">
        <v>322.45999999999998</v>
      </c>
    </row>
    <row r="2473" spans="1:4" x14ac:dyDescent="0.25">
      <c r="B2473" s="486"/>
    </row>
    <row r="2474" spans="1:4" x14ac:dyDescent="0.25">
      <c r="A2474" s="137" t="s">
        <v>26455</v>
      </c>
      <c r="B2474" s="486" t="s">
        <v>26456</v>
      </c>
      <c r="C2474" s="138" t="s">
        <v>17</v>
      </c>
      <c r="D2474" s="139">
        <v>139.85</v>
      </c>
    </row>
    <row r="2475" spans="1:4" x14ac:dyDescent="0.25">
      <c r="B2475" s="486"/>
    </row>
    <row r="2476" spans="1:4" ht="16.5" x14ac:dyDescent="0.25">
      <c r="A2476" s="137" t="s">
        <v>35947</v>
      </c>
      <c r="B2476" s="138" t="s">
        <v>35948</v>
      </c>
      <c r="C2476" s="138" t="s">
        <v>17</v>
      </c>
      <c r="D2476" s="139">
        <v>66808.47</v>
      </c>
    </row>
    <row r="2477" spans="1:4" ht="16.5" x14ac:dyDescent="0.25">
      <c r="A2477" s="137" t="s">
        <v>35949</v>
      </c>
      <c r="B2477" s="138" t="s">
        <v>35950</v>
      </c>
      <c r="C2477" s="138" t="s">
        <v>17</v>
      </c>
      <c r="D2477" s="139">
        <v>66730.31</v>
      </c>
    </row>
    <row r="2478" spans="1:4" ht="16.5" x14ac:dyDescent="0.25">
      <c r="A2478" s="137" t="s">
        <v>26457</v>
      </c>
      <c r="B2478" s="138" t="s">
        <v>26458</v>
      </c>
      <c r="C2478" s="138" t="s">
        <v>17</v>
      </c>
      <c r="D2478" s="139">
        <v>166.06</v>
      </c>
    </row>
    <row r="2479" spans="1:4" ht="16.5" x14ac:dyDescent="0.25">
      <c r="A2479" s="137" t="s">
        <v>26459</v>
      </c>
      <c r="B2479" s="138" t="s">
        <v>26460</v>
      </c>
      <c r="C2479" s="138" t="s">
        <v>17</v>
      </c>
      <c r="D2479" s="139">
        <v>48.88</v>
      </c>
    </row>
    <row r="2480" spans="1:4" x14ac:dyDescent="0.25">
      <c r="A2480" s="134" t="s">
        <v>26461</v>
      </c>
      <c r="B2480" s="135" t="s">
        <v>26462</v>
      </c>
      <c r="C2480" s="136"/>
      <c r="D2480" s="136"/>
    </row>
    <row r="2481" spans="1:4" x14ac:dyDescent="0.25">
      <c r="A2481" s="137" t="s">
        <v>26463</v>
      </c>
      <c r="B2481" s="138" t="s">
        <v>26464</v>
      </c>
      <c r="C2481" s="138" t="s">
        <v>17</v>
      </c>
      <c r="D2481" s="139">
        <v>3.41</v>
      </c>
    </row>
    <row r="2482" spans="1:4" x14ac:dyDescent="0.25">
      <c r="A2482" s="137" t="s">
        <v>26465</v>
      </c>
      <c r="B2482" s="138" t="s">
        <v>26466</v>
      </c>
      <c r="C2482" s="138" t="s">
        <v>17</v>
      </c>
      <c r="D2482" s="139">
        <v>1.36</v>
      </c>
    </row>
    <row r="2483" spans="1:4" ht="16.5" x14ac:dyDescent="0.25">
      <c r="A2483" s="137" t="s">
        <v>35951</v>
      </c>
      <c r="B2483" s="138" t="s">
        <v>35952</v>
      </c>
      <c r="C2483" s="138" t="s">
        <v>17</v>
      </c>
      <c r="D2483" s="139">
        <v>7.95</v>
      </c>
    </row>
    <row r="2484" spans="1:4" ht="16.5" x14ac:dyDescent="0.25">
      <c r="A2484" s="137" t="s">
        <v>35953</v>
      </c>
      <c r="B2484" s="138" t="s">
        <v>35954</v>
      </c>
      <c r="C2484" s="138" t="s">
        <v>17</v>
      </c>
      <c r="D2484" s="139">
        <v>0.54</v>
      </c>
    </row>
    <row r="2485" spans="1:4" x14ac:dyDescent="0.25">
      <c r="A2485" s="134" t="s">
        <v>26467</v>
      </c>
      <c r="B2485" s="135" t="s">
        <v>26468</v>
      </c>
      <c r="C2485" s="136"/>
      <c r="D2485" s="136"/>
    </row>
    <row r="2486" spans="1:4" ht="16.5" x14ac:dyDescent="0.25">
      <c r="A2486" s="137" t="s">
        <v>26469</v>
      </c>
      <c r="B2486" s="138" t="s">
        <v>26470</v>
      </c>
      <c r="C2486" s="138" t="s">
        <v>17</v>
      </c>
      <c r="D2486" s="139">
        <v>32.64</v>
      </c>
    </row>
    <row r="2487" spans="1:4" ht="16.5" x14ac:dyDescent="0.25">
      <c r="A2487" s="137" t="s">
        <v>26471</v>
      </c>
      <c r="B2487" s="138" t="s">
        <v>26472</v>
      </c>
      <c r="C2487" s="138" t="s">
        <v>17</v>
      </c>
      <c r="D2487" s="139">
        <v>27.26</v>
      </c>
    </row>
    <row r="2488" spans="1:4" ht="16.5" x14ac:dyDescent="0.25">
      <c r="A2488" s="137" t="s">
        <v>26473</v>
      </c>
      <c r="B2488" s="138" t="s">
        <v>26474</v>
      </c>
      <c r="C2488" s="138" t="s">
        <v>17</v>
      </c>
      <c r="D2488" s="139">
        <v>9.07</v>
      </c>
    </row>
    <row r="2489" spans="1:4" ht="16.5" x14ac:dyDescent="0.25">
      <c r="A2489" s="137" t="s">
        <v>26475</v>
      </c>
      <c r="B2489" s="138" t="s">
        <v>26476</v>
      </c>
      <c r="C2489" s="138" t="s">
        <v>17</v>
      </c>
      <c r="D2489" s="139">
        <v>1.59</v>
      </c>
    </row>
    <row r="2490" spans="1:4" x14ac:dyDescent="0.25">
      <c r="A2490" s="137" t="s">
        <v>26477</v>
      </c>
      <c r="B2490" s="138" t="s">
        <v>26478</v>
      </c>
      <c r="C2490" s="138" t="s">
        <v>17</v>
      </c>
      <c r="D2490" s="139">
        <v>0.34</v>
      </c>
    </row>
    <row r="2491" spans="1:4" x14ac:dyDescent="0.25">
      <c r="A2491" s="137" t="s">
        <v>26479</v>
      </c>
      <c r="B2491" s="138" t="s">
        <v>26480</v>
      </c>
      <c r="C2491" s="138" t="s">
        <v>17</v>
      </c>
      <c r="D2491" s="139">
        <v>0.24</v>
      </c>
    </row>
    <row r="2492" spans="1:4" x14ac:dyDescent="0.25">
      <c r="A2492" s="134" t="s">
        <v>26481</v>
      </c>
      <c r="B2492" s="135" t="s">
        <v>26482</v>
      </c>
      <c r="C2492" s="136"/>
      <c r="D2492" s="136"/>
    </row>
    <row r="2493" spans="1:4" ht="16.5" x14ac:dyDescent="0.25">
      <c r="A2493" s="137" t="s">
        <v>26483</v>
      </c>
      <c r="B2493" s="138" t="s">
        <v>26484</v>
      </c>
      <c r="C2493" s="138" t="s">
        <v>17</v>
      </c>
      <c r="D2493" s="139">
        <v>1.88</v>
      </c>
    </row>
    <row r="2494" spans="1:4" ht="16.5" x14ac:dyDescent="0.25">
      <c r="A2494" s="137" t="s">
        <v>26485</v>
      </c>
      <c r="B2494" s="138" t="s">
        <v>26486</v>
      </c>
      <c r="C2494" s="138" t="s">
        <v>17</v>
      </c>
      <c r="D2494" s="139">
        <v>7.0000000000000007E-2</v>
      </c>
    </row>
    <row r="2495" spans="1:4" x14ac:dyDescent="0.25">
      <c r="A2495" s="134" t="s">
        <v>26487</v>
      </c>
      <c r="B2495" s="135" t="s">
        <v>26482</v>
      </c>
      <c r="C2495" s="136"/>
      <c r="D2495" s="136"/>
    </row>
    <row r="2496" spans="1:4" x14ac:dyDescent="0.25">
      <c r="A2496" s="137" t="s">
        <v>26488</v>
      </c>
      <c r="B2496" s="138" t="s">
        <v>26489</v>
      </c>
      <c r="C2496" s="138" t="s">
        <v>17</v>
      </c>
      <c r="D2496" s="139">
        <v>0.43</v>
      </c>
    </row>
    <row r="2497" spans="1:4" x14ac:dyDescent="0.25">
      <c r="A2497" s="137" t="s">
        <v>26490</v>
      </c>
      <c r="B2497" s="138" t="s">
        <v>26491</v>
      </c>
      <c r="C2497" s="138" t="s">
        <v>17</v>
      </c>
      <c r="D2497" s="139">
        <v>0.37</v>
      </c>
    </row>
    <row r="2498" spans="1:4" x14ac:dyDescent="0.25">
      <c r="A2498" s="7"/>
      <c r="B2498" s="8"/>
      <c r="C2498" s="8"/>
      <c r="D2498" s="9"/>
    </row>
    <row r="2499" spans="1:4" x14ac:dyDescent="0.25">
      <c r="A2499" s="140" t="s">
        <v>12278</v>
      </c>
      <c r="B2499" s="130" t="s">
        <v>22173</v>
      </c>
      <c r="C2499" s="130" t="s">
        <v>21</v>
      </c>
      <c r="D2499" s="141" t="s">
        <v>22174</v>
      </c>
    </row>
    <row r="2500" spans="1:4" ht="16.5" x14ac:dyDescent="0.25">
      <c r="A2500" s="142" t="s">
        <v>26492</v>
      </c>
      <c r="B2500" s="143" t="s">
        <v>26493</v>
      </c>
      <c r="C2500" s="143" t="s">
        <v>17</v>
      </c>
      <c r="D2500" s="144">
        <v>579.25</v>
      </c>
    </row>
    <row r="2501" spans="1:4" ht="16.5" x14ac:dyDescent="0.25">
      <c r="A2501" s="142" t="s">
        <v>26272</v>
      </c>
      <c r="B2501" s="143" t="s">
        <v>26494</v>
      </c>
      <c r="C2501" s="143" t="s">
        <v>17</v>
      </c>
      <c r="D2501" s="144">
        <v>349.49</v>
      </c>
    </row>
    <row r="2502" spans="1:4" ht="16.5" x14ac:dyDescent="0.25">
      <c r="A2502" s="142" t="s">
        <v>26495</v>
      </c>
      <c r="B2502" s="143" t="s">
        <v>26496</v>
      </c>
      <c r="C2502" s="143" t="s">
        <v>17</v>
      </c>
      <c r="D2502" s="144">
        <v>43.74</v>
      </c>
    </row>
    <row r="2503" spans="1:4" ht="16.5" x14ac:dyDescent="0.25">
      <c r="A2503" s="142" t="s">
        <v>26497</v>
      </c>
      <c r="B2503" s="143" t="s">
        <v>26498</v>
      </c>
      <c r="C2503" s="143" t="s">
        <v>17</v>
      </c>
      <c r="D2503" s="144">
        <v>14.74</v>
      </c>
    </row>
    <row r="2504" spans="1:4" x14ac:dyDescent="0.25">
      <c r="A2504" s="142" t="s">
        <v>26499</v>
      </c>
      <c r="B2504" s="143" t="s">
        <v>26500</v>
      </c>
      <c r="C2504" s="143" t="s">
        <v>17</v>
      </c>
      <c r="D2504" s="144">
        <v>268.19</v>
      </c>
    </row>
    <row r="2505" spans="1:4" x14ac:dyDescent="0.25">
      <c r="A2505" s="142" t="s">
        <v>26501</v>
      </c>
      <c r="B2505" s="143" t="s">
        <v>26502</v>
      </c>
      <c r="C2505" s="143" t="s">
        <v>17</v>
      </c>
      <c r="D2505" s="144">
        <v>130.54</v>
      </c>
    </row>
    <row r="2506" spans="1:4" x14ac:dyDescent="0.25">
      <c r="A2506" s="142" t="s">
        <v>26274</v>
      </c>
      <c r="B2506" s="143" t="s">
        <v>26503</v>
      </c>
      <c r="C2506" s="143" t="s">
        <v>17</v>
      </c>
      <c r="D2506" s="144">
        <v>15.34</v>
      </c>
    </row>
    <row r="2507" spans="1:4" x14ac:dyDescent="0.25">
      <c r="A2507" s="142" t="s">
        <v>26276</v>
      </c>
      <c r="B2507" s="143" t="s">
        <v>26504</v>
      </c>
      <c r="C2507" s="143" t="s">
        <v>17</v>
      </c>
      <c r="D2507" s="144">
        <v>11.34</v>
      </c>
    </row>
    <row r="2508" spans="1:4" x14ac:dyDescent="0.25">
      <c r="A2508" s="142" t="s">
        <v>26278</v>
      </c>
      <c r="B2508" s="143" t="s">
        <v>26505</v>
      </c>
      <c r="C2508" s="143" t="s">
        <v>17</v>
      </c>
      <c r="D2508" s="144">
        <v>1533.18</v>
      </c>
    </row>
    <row r="2509" spans="1:4" x14ac:dyDescent="0.25">
      <c r="A2509" s="142" t="s">
        <v>26506</v>
      </c>
      <c r="B2509" s="143" t="s">
        <v>26507</v>
      </c>
      <c r="C2509" s="143" t="s">
        <v>17</v>
      </c>
      <c r="D2509" s="144">
        <v>99.5</v>
      </c>
    </row>
    <row r="2510" spans="1:4" x14ac:dyDescent="0.25">
      <c r="A2510" s="142" t="s">
        <v>26508</v>
      </c>
      <c r="B2510" s="143" t="s">
        <v>26509</v>
      </c>
      <c r="C2510" s="143" t="s">
        <v>17</v>
      </c>
      <c r="D2510" s="144">
        <v>45.93</v>
      </c>
    </row>
    <row r="2511" spans="1:4" x14ac:dyDescent="0.25">
      <c r="A2511" s="142" t="s">
        <v>26282</v>
      </c>
      <c r="B2511" s="143" t="s">
        <v>26510</v>
      </c>
      <c r="C2511" s="143" t="s">
        <v>17</v>
      </c>
      <c r="D2511" s="144">
        <v>3.25</v>
      </c>
    </row>
    <row r="2512" spans="1:4" x14ac:dyDescent="0.25">
      <c r="A2512" s="142" t="s">
        <v>26284</v>
      </c>
      <c r="B2512" s="143" t="s">
        <v>26511</v>
      </c>
      <c r="C2512" s="143" t="s">
        <v>17</v>
      </c>
      <c r="D2512" s="144">
        <v>0.71</v>
      </c>
    </row>
    <row r="2513" spans="1:4" x14ac:dyDescent="0.25">
      <c r="A2513" s="142" t="s">
        <v>26288</v>
      </c>
      <c r="B2513" s="143" t="s">
        <v>26512</v>
      </c>
      <c r="C2513" s="143" t="s">
        <v>17</v>
      </c>
      <c r="D2513" s="144">
        <v>7.95</v>
      </c>
    </row>
    <row r="2514" spans="1:4" x14ac:dyDescent="0.25">
      <c r="A2514" s="142" t="s">
        <v>26290</v>
      </c>
      <c r="B2514" s="143" t="s">
        <v>26513</v>
      </c>
      <c r="C2514" s="143" t="s">
        <v>17</v>
      </c>
      <c r="D2514" s="144">
        <v>5.66</v>
      </c>
    </row>
    <row r="2515" spans="1:4" x14ac:dyDescent="0.25">
      <c r="A2515" s="142" t="s">
        <v>26292</v>
      </c>
      <c r="B2515" s="143" t="s">
        <v>26514</v>
      </c>
      <c r="C2515" s="143" t="s">
        <v>17</v>
      </c>
      <c r="D2515" s="144">
        <v>10.5</v>
      </c>
    </row>
    <row r="2516" spans="1:4" x14ac:dyDescent="0.25">
      <c r="A2516" s="142" t="s">
        <v>26294</v>
      </c>
      <c r="B2516" s="143" t="s">
        <v>26515</v>
      </c>
      <c r="C2516" s="143" t="s">
        <v>17</v>
      </c>
      <c r="D2516" s="144">
        <v>6.21</v>
      </c>
    </row>
    <row r="2517" spans="1:4" x14ac:dyDescent="0.25">
      <c r="A2517" s="142" t="s">
        <v>26298</v>
      </c>
      <c r="B2517" s="143" t="s">
        <v>26299</v>
      </c>
      <c r="C2517" s="143" t="s">
        <v>17</v>
      </c>
      <c r="D2517" s="144">
        <v>142.78</v>
      </c>
    </row>
    <row r="2518" spans="1:4" x14ac:dyDescent="0.25">
      <c r="A2518" s="142" t="s">
        <v>26300</v>
      </c>
      <c r="B2518" s="143" t="s">
        <v>26301</v>
      </c>
      <c r="C2518" s="143" t="s">
        <v>17</v>
      </c>
      <c r="D2518" s="144">
        <v>71.78</v>
      </c>
    </row>
    <row r="2519" spans="1:4" x14ac:dyDescent="0.25">
      <c r="A2519" s="142" t="s">
        <v>26302</v>
      </c>
      <c r="B2519" s="143" t="s">
        <v>26299</v>
      </c>
      <c r="C2519" s="143" t="s">
        <v>17</v>
      </c>
      <c r="D2519" s="144">
        <v>173.5</v>
      </c>
    </row>
    <row r="2520" spans="1:4" x14ac:dyDescent="0.25">
      <c r="A2520" s="142" t="s">
        <v>26303</v>
      </c>
      <c r="B2520" s="143" t="s">
        <v>26301</v>
      </c>
      <c r="C2520" s="143" t="s">
        <v>17</v>
      </c>
      <c r="D2520" s="144">
        <v>85.83</v>
      </c>
    </row>
    <row r="2521" spans="1:4" x14ac:dyDescent="0.25">
      <c r="A2521" s="142" t="s">
        <v>26304</v>
      </c>
      <c r="B2521" s="143" t="s">
        <v>26305</v>
      </c>
      <c r="C2521" s="143" t="s">
        <v>17</v>
      </c>
      <c r="D2521" s="144">
        <v>157.08000000000001</v>
      </c>
    </row>
    <row r="2522" spans="1:4" x14ac:dyDescent="0.25">
      <c r="A2522" s="142" t="s">
        <v>26306</v>
      </c>
      <c r="B2522" s="143" t="s">
        <v>26307</v>
      </c>
      <c r="C2522" s="143" t="s">
        <v>17</v>
      </c>
      <c r="D2522" s="144">
        <v>74.28</v>
      </c>
    </row>
    <row r="2523" spans="1:4" x14ac:dyDescent="0.25">
      <c r="A2523" s="142" t="s">
        <v>26308</v>
      </c>
      <c r="B2523" s="143" t="s">
        <v>26516</v>
      </c>
      <c r="C2523" s="143" t="s">
        <v>17</v>
      </c>
      <c r="D2523" s="144">
        <v>155.34</v>
      </c>
    </row>
    <row r="2524" spans="1:4" x14ac:dyDescent="0.25">
      <c r="A2524" s="142" t="s">
        <v>26309</v>
      </c>
      <c r="B2524" s="143" t="s">
        <v>26517</v>
      </c>
      <c r="C2524" s="143" t="s">
        <v>17</v>
      </c>
      <c r="D2524" s="144">
        <v>73.3</v>
      </c>
    </row>
    <row r="2525" spans="1:4" x14ac:dyDescent="0.25">
      <c r="A2525" s="142" t="s">
        <v>26311</v>
      </c>
      <c r="B2525" s="143" t="s">
        <v>26312</v>
      </c>
      <c r="C2525" s="143" t="s">
        <v>17</v>
      </c>
      <c r="D2525" s="144">
        <v>148.41</v>
      </c>
    </row>
    <row r="2526" spans="1:4" x14ac:dyDescent="0.25">
      <c r="A2526" s="142" t="s">
        <v>26313</v>
      </c>
      <c r="B2526" s="143" t="s">
        <v>26314</v>
      </c>
      <c r="C2526" s="143" t="s">
        <v>17</v>
      </c>
      <c r="D2526" s="144">
        <v>69.400000000000006</v>
      </c>
    </row>
    <row r="2527" spans="1:4" ht="24.75" x14ac:dyDescent="0.25">
      <c r="A2527" s="142" t="s">
        <v>26315</v>
      </c>
      <c r="B2527" s="143" t="s">
        <v>26316</v>
      </c>
      <c r="C2527" s="143" t="s">
        <v>17</v>
      </c>
      <c r="D2527" s="144">
        <v>15.88</v>
      </c>
    </row>
    <row r="2528" spans="1:4" ht="24.75" x14ac:dyDescent="0.25">
      <c r="A2528" s="142" t="s">
        <v>26317</v>
      </c>
      <c r="B2528" s="143" t="s">
        <v>26318</v>
      </c>
      <c r="C2528" s="143" t="s">
        <v>17</v>
      </c>
      <c r="D2528" s="144">
        <v>10.92</v>
      </c>
    </row>
    <row r="2529" spans="1:4" x14ac:dyDescent="0.25">
      <c r="A2529" s="142" t="s">
        <v>26319</v>
      </c>
      <c r="B2529" s="143" t="s">
        <v>26320</v>
      </c>
      <c r="C2529" s="143" t="s">
        <v>17</v>
      </c>
      <c r="D2529" s="144">
        <v>164.29</v>
      </c>
    </row>
    <row r="2530" spans="1:4" x14ac:dyDescent="0.25">
      <c r="A2530" s="142" t="s">
        <v>26321</v>
      </c>
      <c r="B2530" s="143" t="s">
        <v>26322</v>
      </c>
      <c r="C2530" s="143" t="s">
        <v>17</v>
      </c>
      <c r="D2530" s="144">
        <v>78.33</v>
      </c>
    </row>
    <row r="2531" spans="1:4" ht="16.5" x14ac:dyDescent="0.25">
      <c r="A2531" s="142" t="s">
        <v>26325</v>
      </c>
      <c r="B2531" s="143" t="s">
        <v>26326</v>
      </c>
      <c r="C2531" s="143" t="s">
        <v>17</v>
      </c>
      <c r="D2531" s="144">
        <v>494.82</v>
      </c>
    </row>
    <row r="2532" spans="1:4" ht="16.5" x14ac:dyDescent="0.25">
      <c r="A2532" s="142" t="s">
        <v>26327</v>
      </c>
      <c r="B2532" s="143" t="s">
        <v>26328</v>
      </c>
      <c r="C2532" s="143" t="s">
        <v>17</v>
      </c>
      <c r="D2532" s="144">
        <v>207.88</v>
      </c>
    </row>
    <row r="2533" spans="1:4" ht="16.5" x14ac:dyDescent="0.25">
      <c r="A2533" s="142" t="s">
        <v>26329</v>
      </c>
      <c r="B2533" s="143" t="s">
        <v>26330</v>
      </c>
      <c r="C2533" s="143" t="s">
        <v>17</v>
      </c>
      <c r="D2533" s="144">
        <v>211.6</v>
      </c>
    </row>
    <row r="2534" spans="1:4" ht="16.5" x14ac:dyDescent="0.25">
      <c r="A2534" s="142" t="s">
        <v>26331</v>
      </c>
      <c r="B2534" s="143" t="s">
        <v>26332</v>
      </c>
      <c r="C2534" s="143" t="s">
        <v>17</v>
      </c>
      <c r="D2534" s="144">
        <v>86.28</v>
      </c>
    </row>
    <row r="2535" spans="1:4" ht="16.5" x14ac:dyDescent="0.25">
      <c r="A2535" s="142" t="s">
        <v>26333</v>
      </c>
      <c r="B2535" s="143" t="s">
        <v>26518</v>
      </c>
      <c r="C2535" s="143" t="s">
        <v>17</v>
      </c>
      <c r="D2535" s="144">
        <v>157.44</v>
      </c>
    </row>
    <row r="2536" spans="1:4" ht="16.5" x14ac:dyDescent="0.25">
      <c r="A2536" s="142" t="s">
        <v>26335</v>
      </c>
      <c r="B2536" s="143" t="s">
        <v>26519</v>
      </c>
      <c r="C2536" s="143" t="s">
        <v>17</v>
      </c>
      <c r="D2536" s="144">
        <v>79.73</v>
      </c>
    </row>
    <row r="2537" spans="1:4" ht="24.75" x14ac:dyDescent="0.25">
      <c r="A2537" s="142" t="s">
        <v>26339</v>
      </c>
      <c r="B2537" s="143" t="s">
        <v>26340</v>
      </c>
      <c r="C2537" s="143" t="s">
        <v>17</v>
      </c>
      <c r="D2537" s="144">
        <v>193.61</v>
      </c>
    </row>
    <row r="2538" spans="1:4" ht="24.75" x14ac:dyDescent="0.25">
      <c r="A2538" s="142" t="s">
        <v>26341</v>
      </c>
      <c r="B2538" s="143" t="s">
        <v>26342</v>
      </c>
      <c r="C2538" s="143" t="s">
        <v>17</v>
      </c>
      <c r="D2538" s="144">
        <v>92.75</v>
      </c>
    </row>
    <row r="2539" spans="1:4" ht="24.75" x14ac:dyDescent="0.25">
      <c r="A2539" s="142" t="s">
        <v>26343</v>
      </c>
      <c r="B2539" s="143" t="s">
        <v>26520</v>
      </c>
      <c r="C2539" s="143" t="s">
        <v>17</v>
      </c>
      <c r="D2539" s="144">
        <v>252.84</v>
      </c>
    </row>
    <row r="2540" spans="1:4" ht="24.75" x14ac:dyDescent="0.25">
      <c r="A2540" s="142" t="s">
        <v>26345</v>
      </c>
      <c r="B2540" s="143" t="s">
        <v>26521</v>
      </c>
      <c r="C2540" s="143" t="s">
        <v>17</v>
      </c>
      <c r="D2540" s="144">
        <v>99.86</v>
      </c>
    </row>
    <row r="2541" spans="1:4" ht="16.5" x14ac:dyDescent="0.25">
      <c r="A2541" s="142" t="s">
        <v>26347</v>
      </c>
      <c r="B2541" s="143" t="s">
        <v>26348</v>
      </c>
      <c r="C2541" s="143" t="s">
        <v>17</v>
      </c>
      <c r="D2541" s="144">
        <v>256.68</v>
      </c>
    </row>
    <row r="2542" spans="1:4" ht="16.5" x14ac:dyDescent="0.25">
      <c r="A2542" s="142" t="s">
        <v>26349</v>
      </c>
      <c r="B2542" s="143" t="s">
        <v>26350</v>
      </c>
      <c r="C2542" s="143" t="s">
        <v>17</v>
      </c>
      <c r="D2542" s="144">
        <v>102.27</v>
      </c>
    </row>
    <row r="2543" spans="1:4" ht="16.5" x14ac:dyDescent="0.25">
      <c r="A2543" s="142" t="s">
        <v>26351</v>
      </c>
      <c r="B2543" s="143" t="s">
        <v>26352</v>
      </c>
      <c r="C2543" s="143" t="s">
        <v>17</v>
      </c>
      <c r="D2543" s="144">
        <v>189.06</v>
      </c>
    </row>
    <row r="2544" spans="1:4" ht="16.5" x14ac:dyDescent="0.25">
      <c r="A2544" s="142" t="s">
        <v>26353</v>
      </c>
      <c r="B2544" s="143" t="s">
        <v>26354</v>
      </c>
      <c r="C2544" s="143" t="s">
        <v>17</v>
      </c>
      <c r="D2544" s="144">
        <v>79.040000000000006</v>
      </c>
    </row>
    <row r="2545" spans="1:4" ht="16.5" x14ac:dyDescent="0.25">
      <c r="A2545" s="142" t="s">
        <v>26355</v>
      </c>
      <c r="B2545" s="143" t="s">
        <v>26356</v>
      </c>
      <c r="C2545" s="143" t="s">
        <v>17</v>
      </c>
      <c r="D2545" s="144">
        <v>192.88</v>
      </c>
    </row>
    <row r="2546" spans="1:4" ht="16.5" x14ac:dyDescent="0.25">
      <c r="A2546" s="142" t="s">
        <v>26357</v>
      </c>
      <c r="B2546" s="143" t="s">
        <v>26358</v>
      </c>
      <c r="C2546" s="143" t="s">
        <v>17</v>
      </c>
      <c r="D2546" s="144">
        <v>81.42</v>
      </c>
    </row>
    <row r="2547" spans="1:4" ht="16.5" x14ac:dyDescent="0.25">
      <c r="A2547" s="142" t="s">
        <v>26359</v>
      </c>
      <c r="B2547" s="143" t="s">
        <v>26360</v>
      </c>
      <c r="C2547" s="143" t="s">
        <v>17</v>
      </c>
      <c r="D2547" s="144">
        <v>73.28</v>
      </c>
    </row>
    <row r="2548" spans="1:4" ht="16.5" x14ac:dyDescent="0.25">
      <c r="A2548" s="142" t="s">
        <v>26361</v>
      </c>
      <c r="B2548" s="143" t="s">
        <v>26362</v>
      </c>
      <c r="C2548" s="143" t="s">
        <v>17</v>
      </c>
      <c r="D2548" s="144">
        <v>46.24</v>
      </c>
    </row>
    <row r="2549" spans="1:4" ht="16.5" x14ac:dyDescent="0.25">
      <c r="A2549" s="142" t="s">
        <v>26363</v>
      </c>
      <c r="B2549" s="143" t="s">
        <v>26364</v>
      </c>
      <c r="C2549" s="143" t="s">
        <v>17</v>
      </c>
      <c r="D2549" s="144">
        <v>267.29000000000002</v>
      </c>
    </row>
    <row r="2550" spans="1:4" ht="16.5" x14ac:dyDescent="0.25">
      <c r="A2550" s="142" t="s">
        <v>26365</v>
      </c>
      <c r="B2550" s="143" t="s">
        <v>26366</v>
      </c>
      <c r="C2550" s="143" t="s">
        <v>17</v>
      </c>
      <c r="D2550" s="144">
        <v>112.89</v>
      </c>
    </row>
    <row r="2551" spans="1:4" ht="16.5" x14ac:dyDescent="0.25">
      <c r="A2551" s="142" t="s">
        <v>26367</v>
      </c>
      <c r="B2551" s="143" t="s">
        <v>26368</v>
      </c>
      <c r="C2551" s="143" t="s">
        <v>17</v>
      </c>
      <c r="D2551" s="144">
        <v>11.84</v>
      </c>
    </row>
    <row r="2552" spans="1:4" ht="16.5" x14ac:dyDescent="0.25">
      <c r="A2552" s="142" t="s">
        <v>26369</v>
      </c>
      <c r="B2552" s="143" t="s">
        <v>26370</v>
      </c>
      <c r="C2552" s="143" t="s">
        <v>17</v>
      </c>
      <c r="D2552" s="144">
        <v>3.67</v>
      </c>
    </row>
    <row r="2553" spans="1:4" ht="16.5" x14ac:dyDescent="0.25">
      <c r="A2553" s="142" t="s">
        <v>26371</v>
      </c>
      <c r="B2553" s="143" t="s">
        <v>26372</v>
      </c>
      <c r="C2553" s="143" t="s">
        <v>17</v>
      </c>
      <c r="D2553" s="144">
        <v>6.73</v>
      </c>
    </row>
    <row r="2554" spans="1:4" ht="16.5" x14ac:dyDescent="0.25">
      <c r="A2554" s="142" t="s">
        <v>26373</v>
      </c>
      <c r="B2554" s="143" t="s">
        <v>26374</v>
      </c>
      <c r="C2554" s="143" t="s">
        <v>17</v>
      </c>
      <c r="D2554" s="144">
        <v>1.38</v>
      </c>
    </row>
    <row r="2555" spans="1:4" ht="16.5" x14ac:dyDescent="0.25">
      <c r="A2555" s="142" t="s">
        <v>26377</v>
      </c>
      <c r="B2555" s="143" t="s">
        <v>26378</v>
      </c>
      <c r="C2555" s="143" t="s">
        <v>17</v>
      </c>
      <c r="D2555" s="144">
        <v>114.64</v>
      </c>
    </row>
    <row r="2556" spans="1:4" ht="16.5" x14ac:dyDescent="0.25">
      <c r="A2556" s="142" t="s">
        <v>26379</v>
      </c>
      <c r="B2556" s="143" t="s">
        <v>26380</v>
      </c>
      <c r="C2556" s="143" t="s">
        <v>17</v>
      </c>
      <c r="D2556" s="144">
        <v>32.950000000000003</v>
      </c>
    </row>
    <row r="2557" spans="1:4" x14ac:dyDescent="0.25">
      <c r="A2557" s="142" t="s">
        <v>26383</v>
      </c>
      <c r="B2557" s="143" t="s">
        <v>26522</v>
      </c>
      <c r="C2557" s="143" t="s">
        <v>17</v>
      </c>
      <c r="D2557" s="144">
        <v>327.60000000000002</v>
      </c>
    </row>
    <row r="2558" spans="1:4" x14ac:dyDescent="0.25">
      <c r="A2558" s="142" t="s">
        <v>26385</v>
      </c>
      <c r="B2558" s="143" t="s">
        <v>26523</v>
      </c>
      <c r="C2558" s="143" t="s">
        <v>17</v>
      </c>
      <c r="D2558" s="144">
        <v>162.15</v>
      </c>
    </row>
    <row r="2559" spans="1:4" x14ac:dyDescent="0.25">
      <c r="A2559" s="142" t="s">
        <v>26524</v>
      </c>
      <c r="B2559" s="143" t="s">
        <v>26525</v>
      </c>
      <c r="C2559" s="143" t="s">
        <v>17</v>
      </c>
      <c r="D2559" s="144">
        <v>19.89</v>
      </c>
    </row>
    <row r="2560" spans="1:4" x14ac:dyDescent="0.25">
      <c r="A2560" s="142" t="s">
        <v>26526</v>
      </c>
      <c r="B2560" s="143" t="s">
        <v>26527</v>
      </c>
      <c r="C2560" s="143" t="s">
        <v>17</v>
      </c>
      <c r="D2560" s="144">
        <v>19.89</v>
      </c>
    </row>
    <row r="2561" spans="1:4" ht="16.5" x14ac:dyDescent="0.25">
      <c r="A2561" s="142" t="s">
        <v>26389</v>
      </c>
      <c r="B2561" s="143" t="s">
        <v>26390</v>
      </c>
      <c r="C2561" s="143" t="s">
        <v>17</v>
      </c>
      <c r="D2561" s="144">
        <v>21.32</v>
      </c>
    </row>
    <row r="2562" spans="1:4" ht="16.5" x14ac:dyDescent="0.25">
      <c r="A2562" s="142" t="s">
        <v>26391</v>
      </c>
      <c r="B2562" s="143" t="s">
        <v>26392</v>
      </c>
      <c r="C2562" s="143" t="s">
        <v>17</v>
      </c>
      <c r="D2562" s="144">
        <v>20.9</v>
      </c>
    </row>
    <row r="2563" spans="1:4" ht="24.75" x14ac:dyDescent="0.25">
      <c r="A2563" s="142" t="s">
        <v>26393</v>
      </c>
      <c r="B2563" s="143" t="s">
        <v>26394</v>
      </c>
      <c r="C2563" s="143" t="s">
        <v>17</v>
      </c>
      <c r="D2563" s="144">
        <v>3.67</v>
      </c>
    </row>
    <row r="2564" spans="1:4" ht="16.5" x14ac:dyDescent="0.25">
      <c r="A2564" s="142" t="s">
        <v>26397</v>
      </c>
      <c r="B2564" s="143" t="s">
        <v>26398</v>
      </c>
      <c r="C2564" s="143" t="s">
        <v>17</v>
      </c>
      <c r="D2564" s="144">
        <v>151.11000000000001</v>
      </c>
    </row>
    <row r="2565" spans="1:4" ht="16.5" x14ac:dyDescent="0.25">
      <c r="A2565" s="142" t="s">
        <v>26399</v>
      </c>
      <c r="B2565" s="143" t="s">
        <v>26400</v>
      </c>
      <c r="C2565" s="143" t="s">
        <v>17</v>
      </c>
      <c r="D2565" s="144">
        <v>75.349999999999994</v>
      </c>
    </row>
    <row r="2566" spans="1:4" ht="24.75" x14ac:dyDescent="0.25">
      <c r="A2566" s="142" t="s">
        <v>26409</v>
      </c>
      <c r="B2566" s="143" t="s">
        <v>26410</v>
      </c>
      <c r="C2566" s="143" t="s">
        <v>17</v>
      </c>
      <c r="D2566" s="144">
        <v>208.13</v>
      </c>
    </row>
    <row r="2567" spans="1:4" ht="24.75" x14ac:dyDescent="0.25">
      <c r="A2567" s="142" t="s">
        <v>26411</v>
      </c>
      <c r="B2567" s="143" t="s">
        <v>26412</v>
      </c>
      <c r="C2567" s="143" t="s">
        <v>17</v>
      </c>
      <c r="D2567" s="144">
        <v>95.76</v>
      </c>
    </row>
    <row r="2568" spans="1:4" ht="24.75" x14ac:dyDescent="0.25">
      <c r="A2568" s="142" t="s">
        <v>26413</v>
      </c>
      <c r="B2568" s="143" t="s">
        <v>26414</v>
      </c>
      <c r="C2568" s="143" t="s">
        <v>17</v>
      </c>
      <c r="D2568" s="144">
        <v>303.74</v>
      </c>
    </row>
    <row r="2569" spans="1:4" ht="24.75" x14ac:dyDescent="0.25">
      <c r="A2569" s="142" t="s">
        <v>26415</v>
      </c>
      <c r="B2569" s="143" t="s">
        <v>26416</v>
      </c>
      <c r="C2569" s="143" t="s">
        <v>17</v>
      </c>
      <c r="D2569" s="144">
        <v>126.83</v>
      </c>
    </row>
    <row r="2570" spans="1:4" x14ac:dyDescent="0.25">
      <c r="A2570" s="142" t="s">
        <v>26419</v>
      </c>
      <c r="B2570" s="143" t="s">
        <v>26528</v>
      </c>
      <c r="C2570" s="143" t="s">
        <v>17</v>
      </c>
      <c r="D2570" s="144">
        <v>20.77</v>
      </c>
    </row>
    <row r="2571" spans="1:4" x14ac:dyDescent="0.25">
      <c r="A2571" s="142" t="s">
        <v>26421</v>
      </c>
      <c r="B2571" s="143" t="s">
        <v>26529</v>
      </c>
      <c r="C2571" s="143" t="s">
        <v>17</v>
      </c>
      <c r="D2571" s="144">
        <v>17.63</v>
      </c>
    </row>
    <row r="2572" spans="1:4" x14ac:dyDescent="0.25">
      <c r="A2572" s="142" t="s">
        <v>26425</v>
      </c>
      <c r="B2572" s="143" t="s">
        <v>26530</v>
      </c>
      <c r="C2572" s="143" t="s">
        <v>17</v>
      </c>
      <c r="D2572" s="144">
        <v>9.52</v>
      </c>
    </row>
    <row r="2573" spans="1:4" x14ac:dyDescent="0.25">
      <c r="A2573" s="142" t="s">
        <v>26427</v>
      </c>
      <c r="B2573" s="143" t="s">
        <v>26531</v>
      </c>
      <c r="C2573" s="143" t="s">
        <v>17</v>
      </c>
      <c r="D2573" s="144">
        <v>7.14</v>
      </c>
    </row>
    <row r="2574" spans="1:4" ht="24.75" x14ac:dyDescent="0.25">
      <c r="A2574" s="142" t="s">
        <v>26431</v>
      </c>
      <c r="B2574" s="143" t="s">
        <v>26432</v>
      </c>
      <c r="C2574" s="143" t="s">
        <v>17</v>
      </c>
      <c r="D2574" s="144">
        <v>452.04</v>
      </c>
    </row>
    <row r="2575" spans="1:4" ht="24.75" x14ac:dyDescent="0.25">
      <c r="A2575" s="142" t="s">
        <v>26433</v>
      </c>
      <c r="B2575" s="143" t="s">
        <v>26434</v>
      </c>
      <c r="C2575" s="143" t="s">
        <v>17</v>
      </c>
      <c r="D2575" s="144">
        <v>242.15</v>
      </c>
    </row>
    <row r="2576" spans="1:4" ht="24.75" x14ac:dyDescent="0.25">
      <c r="A2576" s="142" t="s">
        <v>26437</v>
      </c>
      <c r="B2576" s="143" t="s">
        <v>26438</v>
      </c>
      <c r="C2576" s="143" t="s">
        <v>17</v>
      </c>
      <c r="D2576" s="144">
        <v>109.5</v>
      </c>
    </row>
    <row r="2577" spans="1:4" ht="24.75" x14ac:dyDescent="0.25">
      <c r="A2577" s="142" t="s">
        <v>26439</v>
      </c>
      <c r="B2577" s="143" t="s">
        <v>26440</v>
      </c>
      <c r="C2577" s="143" t="s">
        <v>17</v>
      </c>
      <c r="D2577" s="144">
        <v>48.49</v>
      </c>
    </row>
    <row r="2578" spans="1:4" ht="24.75" x14ac:dyDescent="0.25">
      <c r="A2578" s="142" t="s">
        <v>26443</v>
      </c>
      <c r="B2578" s="143" t="s">
        <v>26444</v>
      </c>
      <c r="C2578" s="143" t="s">
        <v>17</v>
      </c>
      <c r="D2578" s="144">
        <v>309.64</v>
      </c>
    </row>
    <row r="2579" spans="1:4" ht="24.75" x14ac:dyDescent="0.25">
      <c r="A2579" s="142" t="s">
        <v>26445</v>
      </c>
      <c r="B2579" s="143" t="s">
        <v>26446</v>
      </c>
      <c r="C2579" s="143" t="s">
        <v>17</v>
      </c>
      <c r="D2579" s="144">
        <v>152.06</v>
      </c>
    </row>
    <row r="2580" spans="1:4" ht="24.75" x14ac:dyDescent="0.25">
      <c r="A2580" s="142" t="s">
        <v>26449</v>
      </c>
      <c r="B2580" s="143" t="s">
        <v>26450</v>
      </c>
      <c r="C2580" s="143" t="s">
        <v>17</v>
      </c>
      <c r="D2580" s="144">
        <v>953.32</v>
      </c>
    </row>
    <row r="2581" spans="1:4" ht="24.75" x14ac:dyDescent="0.25">
      <c r="A2581" s="142" t="s">
        <v>26451</v>
      </c>
      <c r="B2581" s="143" t="s">
        <v>26452</v>
      </c>
      <c r="C2581" s="143" t="s">
        <v>17</v>
      </c>
      <c r="D2581" s="144">
        <v>469.47</v>
      </c>
    </row>
    <row r="2582" spans="1:4" ht="24.75" x14ac:dyDescent="0.25">
      <c r="A2582" s="142" t="s">
        <v>26453</v>
      </c>
      <c r="B2582" s="143" t="s">
        <v>26454</v>
      </c>
      <c r="C2582" s="143" t="s">
        <v>17</v>
      </c>
      <c r="D2582" s="144">
        <v>322.45999999999998</v>
      </c>
    </row>
    <row r="2583" spans="1:4" ht="24.75" x14ac:dyDescent="0.25">
      <c r="A2583" s="142" t="s">
        <v>26455</v>
      </c>
      <c r="B2583" s="143" t="s">
        <v>26456</v>
      </c>
      <c r="C2583" s="143" t="s">
        <v>17</v>
      </c>
      <c r="D2583" s="144">
        <v>139.85</v>
      </c>
    </row>
    <row r="2584" spans="1:4" ht="16.5" x14ac:dyDescent="0.25">
      <c r="A2584" s="142" t="s">
        <v>26457</v>
      </c>
      <c r="B2584" s="143" t="s">
        <v>26458</v>
      </c>
      <c r="C2584" s="143" t="s">
        <v>17</v>
      </c>
      <c r="D2584" s="144">
        <v>166.06</v>
      </c>
    </row>
    <row r="2585" spans="1:4" ht="16.5" x14ac:dyDescent="0.25">
      <c r="A2585" s="142" t="s">
        <v>26459</v>
      </c>
      <c r="B2585" s="143" t="s">
        <v>26460</v>
      </c>
      <c r="C2585" s="143" t="s">
        <v>17</v>
      </c>
      <c r="D2585" s="144">
        <v>48.88</v>
      </c>
    </row>
    <row r="2586" spans="1:4" x14ac:dyDescent="0.25">
      <c r="A2586" s="142" t="s">
        <v>26532</v>
      </c>
      <c r="B2586" s="143" t="s">
        <v>26533</v>
      </c>
      <c r="C2586" s="143" t="s">
        <v>17</v>
      </c>
      <c r="D2586" s="144">
        <v>181.34</v>
      </c>
    </row>
    <row r="2587" spans="1:4" ht="16.5" x14ac:dyDescent="0.25">
      <c r="A2587" s="142" t="s">
        <v>26534</v>
      </c>
      <c r="B2587" s="143" t="s">
        <v>26535</v>
      </c>
      <c r="C2587" s="143" t="s">
        <v>17</v>
      </c>
      <c r="D2587" s="144">
        <v>91.5</v>
      </c>
    </row>
    <row r="2588" spans="1:4" ht="16.5" x14ac:dyDescent="0.25">
      <c r="A2588" s="142" t="s">
        <v>26536</v>
      </c>
      <c r="B2588" s="143" t="s">
        <v>26537</v>
      </c>
      <c r="C2588" s="143" t="s">
        <v>17</v>
      </c>
      <c r="D2588" s="144">
        <v>77</v>
      </c>
    </row>
    <row r="2589" spans="1:4" x14ac:dyDescent="0.25">
      <c r="A2589" s="142" t="s">
        <v>26463</v>
      </c>
      <c r="B2589" s="143" t="s">
        <v>26464</v>
      </c>
      <c r="C2589" s="143" t="s">
        <v>17</v>
      </c>
      <c r="D2589" s="144">
        <v>3.41</v>
      </c>
    </row>
    <row r="2590" spans="1:4" x14ac:dyDescent="0.25">
      <c r="A2590" s="142" t="s">
        <v>26465</v>
      </c>
      <c r="B2590" s="143" t="s">
        <v>26466</v>
      </c>
      <c r="C2590" s="143" t="s">
        <v>17</v>
      </c>
      <c r="D2590" s="144">
        <v>1.36</v>
      </c>
    </row>
    <row r="2591" spans="1:4" x14ac:dyDescent="0.25">
      <c r="A2591" s="142" t="s">
        <v>26538</v>
      </c>
      <c r="B2591" s="143" t="s">
        <v>26539</v>
      </c>
      <c r="C2591" s="143" t="s">
        <v>17</v>
      </c>
      <c r="D2591" s="144">
        <v>45.23</v>
      </c>
    </row>
    <row r="2592" spans="1:4" x14ac:dyDescent="0.25">
      <c r="A2592" s="142" t="s">
        <v>26540</v>
      </c>
      <c r="B2592" s="143" t="s">
        <v>26541</v>
      </c>
      <c r="C2592" s="143" t="s">
        <v>17</v>
      </c>
      <c r="D2592" s="144">
        <v>21.8</v>
      </c>
    </row>
    <row r="2593" spans="1:4" x14ac:dyDescent="0.25">
      <c r="A2593" s="142" t="s">
        <v>26542</v>
      </c>
      <c r="B2593" s="143" t="s">
        <v>26543</v>
      </c>
      <c r="C2593" s="143" t="s">
        <v>17</v>
      </c>
      <c r="D2593" s="144">
        <v>6.95</v>
      </c>
    </row>
    <row r="2594" spans="1:4" x14ac:dyDescent="0.25">
      <c r="A2594" s="142" t="s">
        <v>26544</v>
      </c>
      <c r="B2594" s="143" t="s">
        <v>26545</v>
      </c>
      <c r="C2594" s="143" t="s">
        <v>17</v>
      </c>
      <c r="D2594" s="144">
        <v>0.3</v>
      </c>
    </row>
    <row r="2595" spans="1:4" x14ac:dyDescent="0.25">
      <c r="A2595" s="142" t="s">
        <v>26546</v>
      </c>
      <c r="B2595" s="143" t="s">
        <v>26547</v>
      </c>
      <c r="C2595" s="143" t="s">
        <v>17</v>
      </c>
      <c r="D2595" s="144">
        <v>54.22</v>
      </c>
    </row>
    <row r="2596" spans="1:4" x14ac:dyDescent="0.25">
      <c r="A2596" s="142" t="s">
        <v>26548</v>
      </c>
      <c r="B2596" s="143" t="s">
        <v>26549</v>
      </c>
      <c r="C2596" s="143" t="s">
        <v>17</v>
      </c>
      <c r="D2596" s="144">
        <v>43.4</v>
      </c>
    </row>
    <row r="2597" spans="1:4" ht="16.5" x14ac:dyDescent="0.25">
      <c r="A2597" s="142" t="s">
        <v>26469</v>
      </c>
      <c r="B2597" s="143" t="s">
        <v>26470</v>
      </c>
      <c r="C2597" s="143" t="s">
        <v>17</v>
      </c>
      <c r="D2597" s="144">
        <v>32.64</v>
      </c>
    </row>
    <row r="2598" spans="1:4" ht="16.5" x14ac:dyDescent="0.25">
      <c r="A2598" s="142" t="s">
        <v>26471</v>
      </c>
      <c r="B2598" s="143" t="s">
        <v>26472</v>
      </c>
      <c r="C2598" s="143" t="s">
        <v>17</v>
      </c>
      <c r="D2598" s="144">
        <v>27.26</v>
      </c>
    </row>
    <row r="2599" spans="1:4" ht="16.5" x14ac:dyDescent="0.25">
      <c r="A2599" s="142" t="s">
        <v>26473</v>
      </c>
      <c r="B2599" s="143" t="s">
        <v>26474</v>
      </c>
      <c r="C2599" s="143" t="s">
        <v>17</v>
      </c>
      <c r="D2599" s="144">
        <v>9.07</v>
      </c>
    </row>
    <row r="2600" spans="1:4" ht="16.5" x14ac:dyDescent="0.25">
      <c r="A2600" s="142" t="s">
        <v>26475</v>
      </c>
      <c r="B2600" s="143" t="s">
        <v>26476</v>
      </c>
      <c r="C2600" s="143" t="s">
        <v>17</v>
      </c>
      <c r="D2600" s="144">
        <v>1.59</v>
      </c>
    </row>
    <row r="2601" spans="1:4" x14ac:dyDescent="0.25">
      <c r="A2601" s="142" t="s">
        <v>26477</v>
      </c>
      <c r="B2601" s="143" t="s">
        <v>26478</v>
      </c>
      <c r="C2601" s="143" t="s">
        <v>17</v>
      </c>
      <c r="D2601" s="144">
        <v>0.34</v>
      </c>
    </row>
    <row r="2602" spans="1:4" x14ac:dyDescent="0.25">
      <c r="A2602" s="142" t="s">
        <v>26479</v>
      </c>
      <c r="B2602" s="143" t="s">
        <v>26480</v>
      </c>
      <c r="C2602" s="143" t="s">
        <v>17</v>
      </c>
      <c r="D2602" s="144">
        <v>0.24</v>
      </c>
    </row>
    <row r="2603" spans="1:4" ht="16.5" x14ac:dyDescent="0.25">
      <c r="A2603" s="142" t="s">
        <v>26483</v>
      </c>
      <c r="B2603" s="143" t="s">
        <v>26484</v>
      </c>
      <c r="C2603" s="143" t="s">
        <v>17</v>
      </c>
      <c r="D2603" s="144">
        <v>1.88</v>
      </c>
    </row>
    <row r="2604" spans="1:4" ht="16.5" x14ac:dyDescent="0.25">
      <c r="A2604" s="142" t="s">
        <v>26485</v>
      </c>
      <c r="B2604" s="143" t="s">
        <v>26486</v>
      </c>
      <c r="C2604" s="143" t="s">
        <v>17</v>
      </c>
      <c r="D2604" s="144">
        <v>7.0000000000000007E-2</v>
      </c>
    </row>
    <row r="2605" spans="1:4" ht="16.5" x14ac:dyDescent="0.25">
      <c r="A2605" s="142" t="s">
        <v>26550</v>
      </c>
      <c r="B2605" s="143" t="s">
        <v>26551</v>
      </c>
      <c r="C2605" s="143" t="s">
        <v>17</v>
      </c>
      <c r="D2605" s="144">
        <v>33.130000000000003</v>
      </c>
    </row>
    <row r="2606" spans="1:4" ht="16.5" x14ac:dyDescent="0.25">
      <c r="A2606" s="142" t="s">
        <v>26552</v>
      </c>
      <c r="B2606" s="143" t="s">
        <v>26553</v>
      </c>
      <c r="C2606" s="143" t="s">
        <v>86</v>
      </c>
      <c r="D2606" s="144">
        <v>2959440.91</v>
      </c>
    </row>
    <row r="2607" spans="1:4" ht="16.5" x14ac:dyDescent="0.25">
      <c r="A2607" s="142" t="s">
        <v>26554</v>
      </c>
      <c r="B2607" s="143" t="s">
        <v>26555</v>
      </c>
      <c r="C2607" s="143" t="s">
        <v>86</v>
      </c>
      <c r="D2607" s="144">
        <v>419700.91</v>
      </c>
    </row>
    <row r="2608" spans="1:4" ht="16.5" x14ac:dyDescent="0.25">
      <c r="A2608" s="142" t="s">
        <v>26556</v>
      </c>
      <c r="B2608" s="143" t="s">
        <v>26557</v>
      </c>
      <c r="C2608" s="143" t="s">
        <v>86</v>
      </c>
      <c r="D2608" s="144">
        <v>3517101.97</v>
      </c>
    </row>
    <row r="2609" spans="1:4" ht="16.5" x14ac:dyDescent="0.25">
      <c r="A2609" s="142" t="s">
        <v>26558</v>
      </c>
      <c r="B2609" s="143" t="s">
        <v>26559</v>
      </c>
      <c r="C2609" s="143" t="s">
        <v>86</v>
      </c>
      <c r="D2609" s="144">
        <v>66709.570000000007</v>
      </c>
    </row>
    <row r="2610" spans="1:4" ht="16.5" x14ac:dyDescent="0.25">
      <c r="A2610" s="142" t="s">
        <v>35955</v>
      </c>
      <c r="B2610" s="143" t="s">
        <v>35956</v>
      </c>
      <c r="C2610" s="143" t="s">
        <v>86</v>
      </c>
      <c r="D2610" s="144">
        <v>138000</v>
      </c>
    </row>
    <row r="2611" spans="1:4" ht="24.75" x14ac:dyDescent="0.25">
      <c r="A2611" s="142" t="s">
        <v>26560</v>
      </c>
      <c r="B2611" s="143" t="s">
        <v>26561</v>
      </c>
      <c r="C2611" s="143" t="s">
        <v>86</v>
      </c>
      <c r="D2611" s="144">
        <v>4199</v>
      </c>
    </row>
    <row r="2612" spans="1:4" x14ac:dyDescent="0.25">
      <c r="A2612" s="142" t="s">
        <v>26562</v>
      </c>
      <c r="B2612" s="143" t="s">
        <v>26563</v>
      </c>
      <c r="C2612" s="143" t="s">
        <v>86</v>
      </c>
      <c r="D2612" s="144">
        <v>5464.52</v>
      </c>
    </row>
    <row r="2613" spans="1:4" x14ac:dyDescent="0.25">
      <c r="A2613" s="142" t="s">
        <v>26564</v>
      </c>
      <c r="B2613" s="143" t="s">
        <v>26565</v>
      </c>
      <c r="C2613" s="143" t="s">
        <v>86</v>
      </c>
      <c r="D2613" s="144">
        <v>7150</v>
      </c>
    </row>
    <row r="2614" spans="1:4" ht="33" x14ac:dyDescent="0.25">
      <c r="A2614" s="142" t="s">
        <v>26566</v>
      </c>
      <c r="B2614" s="143" t="s">
        <v>26567</v>
      </c>
      <c r="C2614" s="143" t="s">
        <v>86</v>
      </c>
      <c r="D2614" s="144">
        <v>426643.99</v>
      </c>
    </row>
    <row r="2615" spans="1:4" ht="33" x14ac:dyDescent="0.25">
      <c r="A2615" s="142" t="s">
        <v>26568</v>
      </c>
      <c r="B2615" s="143" t="s">
        <v>26569</v>
      </c>
      <c r="C2615" s="143" t="s">
        <v>86</v>
      </c>
      <c r="D2615" s="144">
        <v>582773.68999999994</v>
      </c>
    </row>
    <row r="2616" spans="1:4" ht="16.5" x14ac:dyDescent="0.25">
      <c r="A2616" s="142" t="s">
        <v>26570</v>
      </c>
      <c r="B2616" s="143" t="s">
        <v>26571</v>
      </c>
      <c r="C2616" s="143" t="s">
        <v>86</v>
      </c>
      <c r="D2616" s="144">
        <v>99264.639999999999</v>
      </c>
    </row>
    <row r="2617" spans="1:4" ht="16.5" x14ac:dyDescent="0.25">
      <c r="A2617" s="142" t="s">
        <v>26572</v>
      </c>
      <c r="B2617" s="143" t="s">
        <v>26573</v>
      </c>
      <c r="C2617" s="143" t="s">
        <v>86</v>
      </c>
      <c r="D2617" s="144">
        <v>2043660.74</v>
      </c>
    </row>
    <row r="2618" spans="1:4" ht="16.5" x14ac:dyDescent="0.25">
      <c r="A2618" s="142" t="s">
        <v>26574</v>
      </c>
      <c r="B2618" s="143" t="s">
        <v>26575</v>
      </c>
      <c r="C2618" s="143" t="s">
        <v>86</v>
      </c>
      <c r="D2618" s="144">
        <v>692528.28</v>
      </c>
    </row>
    <row r="2619" spans="1:4" ht="24.75" x14ac:dyDescent="0.25">
      <c r="A2619" s="142" t="s">
        <v>26576</v>
      </c>
      <c r="B2619" s="143" t="s">
        <v>26577</v>
      </c>
      <c r="C2619" s="143" t="s">
        <v>86</v>
      </c>
      <c r="D2619" s="144">
        <v>738571.44</v>
      </c>
    </row>
    <row r="2620" spans="1:4" ht="33" x14ac:dyDescent="0.25">
      <c r="A2620" s="142" t="s">
        <v>26578</v>
      </c>
      <c r="B2620" s="143" t="s">
        <v>26579</v>
      </c>
      <c r="C2620" s="143" t="s">
        <v>86</v>
      </c>
      <c r="D2620" s="144">
        <v>809735.96</v>
      </c>
    </row>
    <row r="2621" spans="1:4" ht="16.5" x14ac:dyDescent="0.25">
      <c r="A2621" s="142" t="s">
        <v>26580</v>
      </c>
      <c r="B2621" s="143" t="s">
        <v>26581</v>
      </c>
      <c r="C2621" s="143" t="s">
        <v>86</v>
      </c>
      <c r="D2621" s="144">
        <v>833762.51</v>
      </c>
    </row>
    <row r="2622" spans="1:4" ht="16.5" x14ac:dyDescent="0.25">
      <c r="A2622" s="142" t="s">
        <v>26582</v>
      </c>
      <c r="B2622" s="143" t="s">
        <v>26583</v>
      </c>
      <c r="C2622" s="143" t="s">
        <v>86</v>
      </c>
      <c r="D2622" s="144">
        <v>601465.48</v>
      </c>
    </row>
    <row r="2623" spans="1:4" ht="16.5" x14ac:dyDescent="0.25">
      <c r="A2623" s="142" t="s">
        <v>26584</v>
      </c>
      <c r="B2623" s="143" t="s">
        <v>26585</v>
      </c>
      <c r="C2623" s="143" t="s">
        <v>86</v>
      </c>
      <c r="D2623" s="144">
        <v>625341.67000000004</v>
      </c>
    </row>
    <row r="2624" spans="1:4" ht="16.5" x14ac:dyDescent="0.25">
      <c r="A2624" s="142" t="s">
        <v>26586</v>
      </c>
      <c r="B2624" s="143" t="s">
        <v>26587</v>
      </c>
      <c r="C2624" s="143" t="s">
        <v>86</v>
      </c>
      <c r="D2624" s="144">
        <v>273509.37</v>
      </c>
    </row>
    <row r="2625" spans="1:4" ht="16.5" x14ac:dyDescent="0.25">
      <c r="A2625" s="142" t="s">
        <v>26588</v>
      </c>
      <c r="B2625" s="143" t="s">
        <v>26589</v>
      </c>
      <c r="C2625" s="143" t="s">
        <v>86</v>
      </c>
      <c r="D2625" s="144">
        <v>940000</v>
      </c>
    </row>
    <row r="2626" spans="1:4" ht="16.5" x14ac:dyDescent="0.25">
      <c r="A2626" s="142" t="s">
        <v>26590</v>
      </c>
      <c r="B2626" s="143" t="s">
        <v>26591</v>
      </c>
      <c r="C2626" s="143" t="s">
        <v>86</v>
      </c>
      <c r="D2626" s="144">
        <v>17486.080000000002</v>
      </c>
    </row>
    <row r="2627" spans="1:4" ht="16.5" x14ac:dyDescent="0.25">
      <c r="A2627" s="142" t="s">
        <v>26592</v>
      </c>
      <c r="B2627" s="143" t="s">
        <v>26593</v>
      </c>
      <c r="C2627" s="143" t="s">
        <v>86</v>
      </c>
      <c r="D2627" s="144">
        <v>6552.4</v>
      </c>
    </row>
    <row r="2628" spans="1:4" ht="16.5" x14ac:dyDescent="0.25">
      <c r="A2628" s="142" t="s">
        <v>26594</v>
      </c>
      <c r="B2628" s="143" t="s">
        <v>26595</v>
      </c>
      <c r="C2628" s="143" t="s">
        <v>86</v>
      </c>
      <c r="D2628" s="144">
        <v>130040.95</v>
      </c>
    </row>
    <row r="2629" spans="1:4" ht="16.5" x14ac:dyDescent="0.25">
      <c r="A2629" s="142" t="s">
        <v>26596</v>
      </c>
      <c r="B2629" s="143" t="s">
        <v>26597</v>
      </c>
      <c r="C2629" s="143" t="s">
        <v>86</v>
      </c>
      <c r="D2629" s="144">
        <v>246246.87</v>
      </c>
    </row>
    <row r="2630" spans="1:4" ht="16.5" x14ac:dyDescent="0.25">
      <c r="A2630" s="142" t="s">
        <v>26598</v>
      </c>
      <c r="B2630" s="143" t="s">
        <v>26599</v>
      </c>
      <c r="C2630" s="143" t="s">
        <v>86</v>
      </c>
      <c r="D2630" s="144">
        <v>5314.72</v>
      </c>
    </row>
    <row r="2631" spans="1:4" ht="24.75" x14ac:dyDescent="0.25">
      <c r="A2631" s="142" t="s">
        <v>26600</v>
      </c>
      <c r="B2631" s="143" t="s">
        <v>26394</v>
      </c>
      <c r="C2631" s="143" t="s">
        <v>19</v>
      </c>
      <c r="D2631" s="144">
        <v>680</v>
      </c>
    </row>
    <row r="2632" spans="1:4" ht="16.5" x14ac:dyDescent="0.25">
      <c r="A2632" s="142" t="s">
        <v>26601</v>
      </c>
      <c r="B2632" s="143" t="s">
        <v>26602</v>
      </c>
      <c r="C2632" s="143" t="s">
        <v>86</v>
      </c>
      <c r="D2632" s="144">
        <v>510882.45</v>
      </c>
    </row>
    <row r="2633" spans="1:4" ht="41.25" x14ac:dyDescent="0.25">
      <c r="A2633" s="142" t="s">
        <v>26603</v>
      </c>
      <c r="B2633" s="143" t="s">
        <v>26604</v>
      </c>
      <c r="C2633" s="143" t="s">
        <v>86</v>
      </c>
      <c r="D2633" s="144">
        <v>502743.87</v>
      </c>
    </row>
    <row r="2634" spans="1:4" ht="16.5" x14ac:dyDescent="0.25">
      <c r="A2634" s="142" t="s">
        <v>26605</v>
      </c>
      <c r="B2634" s="143" t="s">
        <v>26606</v>
      </c>
      <c r="C2634" s="143" t="s">
        <v>86</v>
      </c>
      <c r="D2634" s="144">
        <v>485757.92</v>
      </c>
    </row>
    <row r="2635" spans="1:4" ht="24.75" x14ac:dyDescent="0.25">
      <c r="A2635" s="142" t="s">
        <v>26607</v>
      </c>
      <c r="B2635" s="143" t="s">
        <v>26608</v>
      </c>
      <c r="C2635" s="143" t="s">
        <v>86</v>
      </c>
      <c r="D2635" s="144">
        <v>829866.45</v>
      </c>
    </row>
    <row r="2636" spans="1:4" ht="24.75" x14ac:dyDescent="0.25">
      <c r="A2636" s="142" t="s">
        <v>26609</v>
      </c>
      <c r="B2636" s="143" t="s">
        <v>26610</v>
      </c>
      <c r="C2636" s="143" t="s">
        <v>86</v>
      </c>
      <c r="D2636" s="144">
        <v>1218306.3400000001</v>
      </c>
    </row>
    <row r="2637" spans="1:4" ht="16.5" x14ac:dyDescent="0.25">
      <c r="A2637" s="142" t="s">
        <v>26611</v>
      </c>
      <c r="B2637" s="143" t="s">
        <v>26612</v>
      </c>
      <c r="C2637" s="143" t="s">
        <v>86</v>
      </c>
      <c r="D2637" s="144">
        <v>39685.97</v>
      </c>
    </row>
    <row r="2638" spans="1:4" ht="24.75" x14ac:dyDescent="0.25">
      <c r="A2638" s="142" t="s">
        <v>26613</v>
      </c>
      <c r="B2638" s="143" t="s">
        <v>26614</v>
      </c>
      <c r="C2638" s="143" t="s">
        <v>86</v>
      </c>
      <c r="D2638" s="144">
        <v>1258165.24</v>
      </c>
    </row>
    <row r="2639" spans="1:4" ht="24.75" x14ac:dyDescent="0.25">
      <c r="A2639" s="142" t="s">
        <v>26615</v>
      </c>
      <c r="B2639" s="143" t="s">
        <v>26616</v>
      </c>
      <c r="C2639" s="143" t="s">
        <v>86</v>
      </c>
      <c r="D2639" s="144">
        <v>212898.11</v>
      </c>
    </row>
    <row r="2640" spans="1:4" ht="24.75" x14ac:dyDescent="0.25">
      <c r="A2640" s="142" t="s">
        <v>26617</v>
      </c>
      <c r="B2640" s="143" t="s">
        <v>26618</v>
      </c>
      <c r="C2640" s="143" t="s">
        <v>86</v>
      </c>
      <c r="D2640" s="144">
        <v>1347297.31</v>
      </c>
    </row>
    <row r="2641" spans="1:4" ht="16.5" x14ac:dyDescent="0.25">
      <c r="A2641" s="142" t="s">
        <v>26619</v>
      </c>
      <c r="B2641" s="143" t="s">
        <v>26620</v>
      </c>
      <c r="C2641" s="143" t="s">
        <v>86</v>
      </c>
      <c r="D2641" s="144">
        <v>596.04</v>
      </c>
    </row>
    <row r="2642" spans="1:4" ht="16.5" x14ac:dyDescent="0.25">
      <c r="A2642" s="142" t="s">
        <v>26621</v>
      </c>
      <c r="B2642" s="143" t="s">
        <v>26622</v>
      </c>
      <c r="C2642" s="143" t="s">
        <v>86</v>
      </c>
      <c r="D2642" s="144">
        <v>969</v>
      </c>
    </row>
    <row r="2643" spans="1:4" ht="24.75" x14ac:dyDescent="0.25">
      <c r="A2643" s="142" t="s">
        <v>26623</v>
      </c>
      <c r="B2643" s="143" t="s">
        <v>26624</v>
      </c>
      <c r="C2643" s="143" t="s">
        <v>86</v>
      </c>
      <c r="D2643" s="144">
        <v>4846794.22</v>
      </c>
    </row>
    <row r="2644" spans="1:4" ht="24.75" x14ac:dyDescent="0.25">
      <c r="A2644" s="142" t="s">
        <v>26625</v>
      </c>
      <c r="B2644" s="143" t="s">
        <v>26626</v>
      </c>
      <c r="C2644" s="143" t="s">
        <v>86</v>
      </c>
      <c r="D2644" s="144">
        <v>1332402.95</v>
      </c>
    </row>
    <row r="2645" spans="1:4" ht="16.5" x14ac:dyDescent="0.25">
      <c r="A2645" s="142" t="s">
        <v>35957</v>
      </c>
      <c r="B2645" s="143" t="s">
        <v>35958</v>
      </c>
      <c r="C2645" s="143" t="s">
        <v>86</v>
      </c>
      <c r="D2645" s="144">
        <v>305000</v>
      </c>
    </row>
    <row r="2646" spans="1:4" ht="16.5" x14ac:dyDescent="0.25">
      <c r="A2646" s="142" t="s">
        <v>26627</v>
      </c>
      <c r="B2646" s="143" t="s">
        <v>26628</v>
      </c>
      <c r="C2646" s="143" t="s">
        <v>86</v>
      </c>
      <c r="D2646" s="144">
        <v>271161.46999999997</v>
      </c>
    </row>
    <row r="2647" spans="1:4" ht="16.5" x14ac:dyDescent="0.25">
      <c r="A2647" s="142" t="s">
        <v>26629</v>
      </c>
      <c r="B2647" s="143" t="s">
        <v>26630</v>
      </c>
      <c r="C2647" s="143" t="s">
        <v>86</v>
      </c>
      <c r="D2647" s="144">
        <v>1479.28</v>
      </c>
    </row>
    <row r="2648" spans="1:4" ht="16.5" x14ac:dyDescent="0.25">
      <c r="A2648" s="142" t="s">
        <v>26631</v>
      </c>
      <c r="B2648" s="143" t="s">
        <v>26632</v>
      </c>
      <c r="C2648" s="143" t="s">
        <v>86</v>
      </c>
      <c r="D2648" s="144">
        <v>4176.5</v>
      </c>
    </row>
    <row r="2649" spans="1:4" ht="16.5" x14ac:dyDescent="0.25">
      <c r="A2649" s="142" t="s">
        <v>35959</v>
      </c>
      <c r="B2649" s="143" t="s">
        <v>35960</v>
      </c>
      <c r="C2649" s="143" t="s">
        <v>86</v>
      </c>
      <c r="D2649" s="144">
        <v>6173.95</v>
      </c>
    </row>
    <row r="2650" spans="1:4" x14ac:dyDescent="0.25">
      <c r="A2650" s="142" t="s">
        <v>26633</v>
      </c>
      <c r="B2650" s="143" t="s">
        <v>26634</v>
      </c>
      <c r="C2650" s="143" t="s">
        <v>7085</v>
      </c>
      <c r="D2650" s="144">
        <v>2860</v>
      </c>
    </row>
    <row r="2651" spans="1:4" x14ac:dyDescent="0.25">
      <c r="A2651" s="142" t="s">
        <v>26635</v>
      </c>
      <c r="B2651" s="143" t="s">
        <v>26636</v>
      </c>
      <c r="C2651" s="143" t="s">
        <v>7085</v>
      </c>
      <c r="D2651" s="144">
        <v>4060</v>
      </c>
    </row>
    <row r="2652" spans="1:4" x14ac:dyDescent="0.25">
      <c r="A2652" s="142" t="s">
        <v>26637</v>
      </c>
      <c r="B2652" s="143" t="s">
        <v>26638</v>
      </c>
      <c r="C2652" s="143" t="s">
        <v>7085</v>
      </c>
      <c r="D2652" s="144">
        <v>2108.23</v>
      </c>
    </row>
    <row r="2653" spans="1:4" x14ac:dyDescent="0.25">
      <c r="A2653" s="142" t="s">
        <v>26639</v>
      </c>
      <c r="B2653" s="143" t="s">
        <v>26640</v>
      </c>
      <c r="C2653" s="143" t="s">
        <v>86</v>
      </c>
      <c r="D2653" s="144">
        <v>48.87</v>
      </c>
    </row>
    <row r="2654" spans="1:4" x14ac:dyDescent="0.25">
      <c r="A2654" s="142" t="s">
        <v>26641</v>
      </c>
      <c r="B2654" s="143" t="s">
        <v>26642</v>
      </c>
      <c r="C2654" s="143" t="s">
        <v>86</v>
      </c>
      <c r="D2654" s="144">
        <v>460.23</v>
      </c>
    </row>
    <row r="2655" spans="1:4" x14ac:dyDescent="0.25">
      <c r="A2655" s="142" t="s">
        <v>26643</v>
      </c>
      <c r="B2655" s="143" t="s">
        <v>26644</v>
      </c>
      <c r="C2655" s="143" t="s">
        <v>86</v>
      </c>
      <c r="D2655" s="144">
        <v>2162.0100000000002</v>
      </c>
    </row>
    <row r="2656" spans="1:4" ht="16.5" x14ac:dyDescent="0.25">
      <c r="A2656" s="142" t="s">
        <v>26645</v>
      </c>
      <c r="B2656" s="143" t="s">
        <v>26646</v>
      </c>
      <c r="C2656" s="143" t="s">
        <v>86</v>
      </c>
      <c r="D2656" s="144">
        <v>6621.47</v>
      </c>
    </row>
    <row r="2657" spans="1:4" ht="41.25" x14ac:dyDescent="0.25">
      <c r="A2657" s="142" t="s">
        <v>26647</v>
      </c>
      <c r="B2657" s="143" t="s">
        <v>26648</v>
      </c>
      <c r="C2657" s="143" t="s">
        <v>86</v>
      </c>
      <c r="D2657" s="144">
        <v>5800</v>
      </c>
    </row>
    <row r="2658" spans="1:4" x14ac:dyDescent="0.25">
      <c r="A2658" s="142" t="s">
        <v>26649</v>
      </c>
      <c r="B2658" s="143" t="s">
        <v>26650</v>
      </c>
      <c r="C2658" s="143" t="s">
        <v>17</v>
      </c>
      <c r="D2658" s="144">
        <v>1.42</v>
      </c>
    </row>
    <row r="2659" spans="1:4" ht="16.5" x14ac:dyDescent="0.25">
      <c r="A2659" s="142" t="s">
        <v>26651</v>
      </c>
      <c r="B2659" s="143" t="s">
        <v>26652</v>
      </c>
      <c r="C2659" s="143" t="s">
        <v>17</v>
      </c>
      <c r="D2659" s="144">
        <v>3.69</v>
      </c>
    </row>
    <row r="2660" spans="1:4" x14ac:dyDescent="0.25">
      <c r="A2660" s="142" t="s">
        <v>35961</v>
      </c>
      <c r="B2660" s="143" t="s">
        <v>35962</v>
      </c>
      <c r="C2660" s="143" t="s">
        <v>17</v>
      </c>
      <c r="D2660" s="144">
        <v>7.38</v>
      </c>
    </row>
    <row r="2661" spans="1:4" x14ac:dyDescent="0.25">
      <c r="A2661" s="142" t="s">
        <v>35963</v>
      </c>
      <c r="B2661" s="143" t="s">
        <v>35964</v>
      </c>
      <c r="C2661" s="143" t="s">
        <v>17</v>
      </c>
      <c r="D2661" s="144">
        <v>8.1300000000000008</v>
      </c>
    </row>
    <row r="2662" spans="1:4" ht="16.5" x14ac:dyDescent="0.25">
      <c r="A2662" s="142" t="s">
        <v>35965</v>
      </c>
      <c r="B2662" s="143" t="s">
        <v>35966</v>
      </c>
      <c r="C2662" s="143" t="s">
        <v>17</v>
      </c>
      <c r="D2662" s="144">
        <v>102.8</v>
      </c>
    </row>
    <row r="2663" spans="1:4" ht="16.5" x14ac:dyDescent="0.25">
      <c r="A2663" s="142" t="s">
        <v>26653</v>
      </c>
      <c r="B2663" s="143" t="s">
        <v>26654</v>
      </c>
      <c r="C2663" s="143" t="s">
        <v>86</v>
      </c>
      <c r="D2663" s="144">
        <v>1111.0999999999999</v>
      </c>
    </row>
    <row r="2664" spans="1:4" x14ac:dyDescent="0.25">
      <c r="A2664" s="142" t="s">
        <v>26655</v>
      </c>
      <c r="B2664" s="143" t="s">
        <v>26656</v>
      </c>
      <c r="C2664" s="143" t="s">
        <v>7085</v>
      </c>
      <c r="D2664" s="144">
        <v>48326.29</v>
      </c>
    </row>
    <row r="2665" spans="1:4" x14ac:dyDescent="0.25">
      <c r="A2665" s="142" t="s">
        <v>26657</v>
      </c>
      <c r="B2665" s="143" t="s">
        <v>26658</v>
      </c>
      <c r="C2665" s="143" t="s">
        <v>17</v>
      </c>
      <c r="D2665" s="144">
        <v>27.19</v>
      </c>
    </row>
    <row r="2666" spans="1:4" x14ac:dyDescent="0.25">
      <c r="A2666" s="142" t="s">
        <v>26659</v>
      </c>
      <c r="B2666" s="143" t="s">
        <v>26660</v>
      </c>
      <c r="C2666" s="143" t="s">
        <v>17</v>
      </c>
      <c r="D2666" s="144">
        <v>20.18</v>
      </c>
    </row>
    <row r="2667" spans="1:4" x14ac:dyDescent="0.25">
      <c r="A2667" s="142" t="s">
        <v>26661</v>
      </c>
      <c r="B2667" s="143" t="s">
        <v>26662</v>
      </c>
      <c r="C2667" s="143" t="s">
        <v>17</v>
      </c>
      <c r="D2667" s="144">
        <v>19.89</v>
      </c>
    </row>
    <row r="2668" spans="1:4" x14ac:dyDescent="0.25">
      <c r="A2668" s="142" t="s">
        <v>26663</v>
      </c>
      <c r="B2668" s="143" t="s">
        <v>26664</v>
      </c>
      <c r="C2668" s="143" t="s">
        <v>17</v>
      </c>
      <c r="D2668" s="144">
        <v>21.46</v>
      </c>
    </row>
    <row r="2669" spans="1:4" x14ac:dyDescent="0.25">
      <c r="A2669" s="142" t="s">
        <v>26665</v>
      </c>
      <c r="B2669" s="143" t="s">
        <v>26666</v>
      </c>
      <c r="C2669" s="143" t="s">
        <v>17</v>
      </c>
      <c r="D2669" s="144">
        <v>27.39</v>
      </c>
    </row>
    <row r="2670" spans="1:4" x14ac:dyDescent="0.25">
      <c r="A2670" s="142" t="s">
        <v>26667</v>
      </c>
      <c r="B2670" s="143" t="s">
        <v>26668</v>
      </c>
      <c r="C2670" s="143" t="s">
        <v>17</v>
      </c>
      <c r="D2670" s="144">
        <v>23.95</v>
      </c>
    </row>
    <row r="2671" spans="1:4" x14ac:dyDescent="0.25">
      <c r="A2671" s="142" t="s">
        <v>26669</v>
      </c>
      <c r="B2671" s="143" t="s">
        <v>26670</v>
      </c>
      <c r="C2671" s="143" t="s">
        <v>17</v>
      </c>
      <c r="D2671" s="144">
        <v>23.95</v>
      </c>
    </row>
    <row r="2672" spans="1:4" x14ac:dyDescent="0.25">
      <c r="A2672" s="142" t="s">
        <v>26671</v>
      </c>
      <c r="B2672" s="143" t="s">
        <v>26672</v>
      </c>
      <c r="C2672" s="143" t="s">
        <v>17</v>
      </c>
      <c r="D2672" s="144">
        <v>19.95</v>
      </c>
    </row>
    <row r="2673" spans="1:4" x14ac:dyDescent="0.25">
      <c r="A2673" s="142" t="s">
        <v>26673</v>
      </c>
      <c r="B2673" s="143" t="s">
        <v>26674</v>
      </c>
      <c r="C2673" s="143" t="s">
        <v>17</v>
      </c>
      <c r="D2673" s="144">
        <v>28.26</v>
      </c>
    </row>
    <row r="2674" spans="1:4" x14ac:dyDescent="0.25">
      <c r="A2674" s="142" t="s">
        <v>26675</v>
      </c>
      <c r="B2674" s="143" t="s">
        <v>26676</v>
      </c>
      <c r="C2674" s="143" t="s">
        <v>17</v>
      </c>
      <c r="D2674" s="144">
        <v>27.19</v>
      </c>
    </row>
    <row r="2675" spans="1:4" x14ac:dyDescent="0.25">
      <c r="A2675" s="142" t="s">
        <v>26677</v>
      </c>
      <c r="B2675" s="143" t="s">
        <v>26678</v>
      </c>
      <c r="C2675" s="143" t="s">
        <v>17</v>
      </c>
      <c r="D2675" s="144">
        <v>30.8</v>
      </c>
    </row>
    <row r="2676" spans="1:4" x14ac:dyDescent="0.25">
      <c r="A2676" s="142" t="s">
        <v>26679</v>
      </c>
      <c r="B2676" s="143" t="s">
        <v>26680</v>
      </c>
      <c r="C2676" s="143" t="s">
        <v>17</v>
      </c>
      <c r="D2676" s="144">
        <v>29.37</v>
      </c>
    </row>
    <row r="2677" spans="1:4" x14ac:dyDescent="0.25">
      <c r="A2677" s="142" t="s">
        <v>26681</v>
      </c>
      <c r="B2677" s="143" t="s">
        <v>26682</v>
      </c>
      <c r="C2677" s="143" t="s">
        <v>17</v>
      </c>
      <c r="D2677" s="144">
        <v>29.37</v>
      </c>
    </row>
    <row r="2678" spans="1:4" x14ac:dyDescent="0.25">
      <c r="A2678" s="142" t="s">
        <v>26683</v>
      </c>
      <c r="B2678" s="143" t="s">
        <v>26684</v>
      </c>
      <c r="C2678" s="143" t="s">
        <v>17</v>
      </c>
      <c r="D2678" s="144">
        <v>17.39</v>
      </c>
    </row>
    <row r="2679" spans="1:4" x14ac:dyDescent="0.25">
      <c r="A2679" s="142" t="s">
        <v>26685</v>
      </c>
      <c r="B2679" s="143" t="s">
        <v>26686</v>
      </c>
      <c r="C2679" s="143" t="s">
        <v>17</v>
      </c>
      <c r="D2679" s="144">
        <v>18.89</v>
      </c>
    </row>
    <row r="2680" spans="1:4" x14ac:dyDescent="0.25">
      <c r="A2680" s="142" t="s">
        <v>26687</v>
      </c>
      <c r="B2680" s="143" t="s">
        <v>26688</v>
      </c>
      <c r="C2680" s="143" t="s">
        <v>17</v>
      </c>
      <c r="D2680" s="144">
        <v>33.26</v>
      </c>
    </row>
    <row r="2681" spans="1:4" x14ac:dyDescent="0.25">
      <c r="A2681" s="142" t="s">
        <v>26689</v>
      </c>
      <c r="B2681" s="143" t="s">
        <v>26690</v>
      </c>
      <c r="C2681" s="143" t="s">
        <v>17</v>
      </c>
      <c r="D2681" s="144">
        <v>30.8</v>
      </c>
    </row>
    <row r="2682" spans="1:4" x14ac:dyDescent="0.25">
      <c r="A2682" s="142" t="s">
        <v>26691</v>
      </c>
      <c r="B2682" s="143" t="s">
        <v>26692</v>
      </c>
      <c r="C2682" s="143" t="s">
        <v>17</v>
      </c>
      <c r="D2682" s="144">
        <v>15.31</v>
      </c>
    </row>
    <row r="2683" spans="1:4" x14ac:dyDescent="0.25">
      <c r="A2683" s="142" t="s">
        <v>26693</v>
      </c>
      <c r="B2683" s="143" t="s">
        <v>26694</v>
      </c>
      <c r="C2683" s="143" t="s">
        <v>17</v>
      </c>
      <c r="D2683" s="144">
        <v>33.56</v>
      </c>
    </row>
    <row r="2684" spans="1:4" x14ac:dyDescent="0.25">
      <c r="A2684" s="142" t="s">
        <v>26695</v>
      </c>
      <c r="B2684" s="143" t="s">
        <v>26225</v>
      </c>
      <c r="C2684" s="143" t="s">
        <v>17</v>
      </c>
      <c r="D2684" s="144">
        <v>20.74</v>
      </c>
    </row>
    <row r="2685" spans="1:4" x14ac:dyDescent="0.25">
      <c r="A2685" s="142" t="s">
        <v>26696</v>
      </c>
      <c r="B2685" s="143" t="s">
        <v>26227</v>
      </c>
      <c r="C2685" s="143" t="s">
        <v>17</v>
      </c>
      <c r="D2685" s="144">
        <v>18.48</v>
      </c>
    </row>
    <row r="2686" spans="1:4" x14ac:dyDescent="0.25">
      <c r="A2686" s="142" t="s">
        <v>26697</v>
      </c>
      <c r="B2686" s="143" t="s">
        <v>26698</v>
      </c>
      <c r="C2686" s="143" t="s">
        <v>17</v>
      </c>
      <c r="D2686" s="144">
        <v>15.81</v>
      </c>
    </row>
    <row r="2687" spans="1:4" x14ac:dyDescent="0.25">
      <c r="A2687" s="142" t="s">
        <v>26699</v>
      </c>
      <c r="B2687" s="143" t="s">
        <v>26700</v>
      </c>
      <c r="C2687" s="143" t="s">
        <v>17</v>
      </c>
      <c r="D2687" s="144">
        <v>15.81</v>
      </c>
    </row>
    <row r="2688" spans="1:4" x14ac:dyDescent="0.25">
      <c r="A2688" s="142" t="s">
        <v>26701</v>
      </c>
      <c r="B2688" s="143" t="s">
        <v>26702</v>
      </c>
      <c r="C2688" s="143" t="s">
        <v>17</v>
      </c>
      <c r="D2688" s="144">
        <v>41.84</v>
      </c>
    </row>
    <row r="2689" spans="1:4" x14ac:dyDescent="0.25">
      <c r="A2689" s="142" t="s">
        <v>26703</v>
      </c>
      <c r="B2689" s="143" t="s">
        <v>26704</v>
      </c>
      <c r="C2689" s="143" t="s">
        <v>17</v>
      </c>
      <c r="D2689" s="144">
        <v>25.95</v>
      </c>
    </row>
    <row r="2690" spans="1:4" x14ac:dyDescent="0.25">
      <c r="A2690" s="142" t="s">
        <v>26705</v>
      </c>
      <c r="B2690" s="143" t="s">
        <v>26706</v>
      </c>
      <c r="C2690" s="143" t="s">
        <v>17</v>
      </c>
      <c r="D2690" s="144">
        <v>20.82</v>
      </c>
    </row>
    <row r="2691" spans="1:4" x14ac:dyDescent="0.25">
      <c r="A2691" s="142" t="s">
        <v>26707</v>
      </c>
      <c r="B2691" s="143" t="s">
        <v>26708</v>
      </c>
      <c r="C2691" s="143" t="s">
        <v>17</v>
      </c>
      <c r="D2691" s="144">
        <v>20.81</v>
      </c>
    </row>
    <row r="2692" spans="1:4" x14ac:dyDescent="0.25">
      <c r="A2692" s="142" t="s">
        <v>26709</v>
      </c>
      <c r="B2692" s="143" t="s">
        <v>26710</v>
      </c>
      <c r="C2692" s="143" t="s">
        <v>17</v>
      </c>
      <c r="D2692" s="144">
        <v>15.89</v>
      </c>
    </row>
    <row r="2693" spans="1:4" x14ac:dyDescent="0.25">
      <c r="A2693" s="142" t="s">
        <v>26711</v>
      </c>
      <c r="B2693" s="143" t="s">
        <v>26712</v>
      </c>
      <c r="C2693" s="143" t="s">
        <v>17</v>
      </c>
      <c r="D2693" s="144">
        <v>20.82</v>
      </c>
    </row>
    <row r="2694" spans="1:4" x14ac:dyDescent="0.25">
      <c r="A2694" s="142" t="s">
        <v>26713</v>
      </c>
      <c r="B2694" s="143" t="s">
        <v>26714</v>
      </c>
      <c r="C2694" s="143" t="s">
        <v>17</v>
      </c>
      <c r="D2694" s="144">
        <v>20.260000000000002</v>
      </c>
    </row>
    <row r="2695" spans="1:4" x14ac:dyDescent="0.25">
      <c r="A2695" s="142" t="s">
        <v>26715</v>
      </c>
      <c r="B2695" s="143" t="s">
        <v>26716</v>
      </c>
      <c r="C2695" s="143" t="s">
        <v>17</v>
      </c>
      <c r="D2695" s="144">
        <v>20.82</v>
      </c>
    </row>
    <row r="2696" spans="1:4" x14ac:dyDescent="0.25">
      <c r="A2696" s="142" t="s">
        <v>26717</v>
      </c>
      <c r="B2696" s="143" t="s">
        <v>26718</v>
      </c>
      <c r="C2696" s="143" t="s">
        <v>17</v>
      </c>
      <c r="D2696" s="144">
        <v>17.86</v>
      </c>
    </row>
    <row r="2697" spans="1:4" x14ac:dyDescent="0.25">
      <c r="A2697" s="142" t="s">
        <v>26719</v>
      </c>
      <c r="B2697" s="143" t="s">
        <v>26720</v>
      </c>
      <c r="C2697" s="143" t="s">
        <v>17</v>
      </c>
      <c r="D2697" s="144">
        <v>20.76</v>
      </c>
    </row>
    <row r="2698" spans="1:4" x14ac:dyDescent="0.25">
      <c r="A2698" s="142" t="s">
        <v>26721</v>
      </c>
      <c r="B2698" s="143" t="s">
        <v>26722</v>
      </c>
      <c r="C2698" s="143" t="s">
        <v>17</v>
      </c>
      <c r="D2698" s="144">
        <v>19.48</v>
      </c>
    </row>
    <row r="2699" spans="1:4" x14ac:dyDescent="0.25">
      <c r="A2699" s="142" t="s">
        <v>26723</v>
      </c>
      <c r="B2699" s="143" t="s">
        <v>26724</v>
      </c>
      <c r="C2699" s="143" t="s">
        <v>17</v>
      </c>
      <c r="D2699" s="144">
        <v>20.82</v>
      </c>
    </row>
    <row r="2700" spans="1:4" x14ac:dyDescent="0.25">
      <c r="A2700" s="142" t="s">
        <v>26725</v>
      </c>
      <c r="B2700" s="143" t="s">
        <v>26726</v>
      </c>
      <c r="C2700" s="143" t="s">
        <v>17</v>
      </c>
      <c r="D2700" s="144">
        <v>20.74</v>
      </c>
    </row>
    <row r="2701" spans="1:4" x14ac:dyDescent="0.25">
      <c r="A2701" s="142" t="s">
        <v>26727</v>
      </c>
      <c r="B2701" s="143" t="s">
        <v>26728</v>
      </c>
      <c r="C2701" s="143" t="s">
        <v>17</v>
      </c>
      <c r="D2701" s="144">
        <v>18.809999999999999</v>
      </c>
    </row>
    <row r="2702" spans="1:4" x14ac:dyDescent="0.25">
      <c r="A2702" s="142" t="s">
        <v>26729</v>
      </c>
      <c r="B2702" s="143" t="s">
        <v>26730</v>
      </c>
      <c r="C2702" s="143" t="s">
        <v>17</v>
      </c>
      <c r="D2702" s="144">
        <v>20.82</v>
      </c>
    </row>
    <row r="2703" spans="1:4" x14ac:dyDescent="0.25">
      <c r="A2703" s="142" t="s">
        <v>26731</v>
      </c>
      <c r="B2703" s="143" t="s">
        <v>26732</v>
      </c>
      <c r="C2703" s="143" t="s">
        <v>17</v>
      </c>
      <c r="D2703" s="144">
        <v>15.81</v>
      </c>
    </row>
    <row r="2704" spans="1:4" x14ac:dyDescent="0.25">
      <c r="A2704" s="142" t="s">
        <v>26733</v>
      </c>
      <c r="B2704" s="143" t="s">
        <v>26221</v>
      </c>
      <c r="C2704" s="143" t="s">
        <v>17</v>
      </c>
      <c r="D2704" s="144">
        <v>40.04</v>
      </c>
    </row>
    <row r="2705" spans="1:4" x14ac:dyDescent="0.25">
      <c r="A2705" s="142" t="s">
        <v>26734</v>
      </c>
      <c r="B2705" s="143" t="s">
        <v>26735</v>
      </c>
      <c r="C2705" s="143" t="s">
        <v>17</v>
      </c>
      <c r="D2705" s="144">
        <v>20.74</v>
      </c>
    </row>
    <row r="2706" spans="1:4" x14ac:dyDescent="0.25">
      <c r="A2706" s="142" t="s">
        <v>26736</v>
      </c>
      <c r="B2706" s="143" t="s">
        <v>26737</v>
      </c>
      <c r="C2706" s="143" t="s">
        <v>17</v>
      </c>
      <c r="D2706" s="144">
        <v>16.510000000000002</v>
      </c>
    </row>
    <row r="2707" spans="1:4" x14ac:dyDescent="0.25">
      <c r="A2707" s="142" t="s">
        <v>26738</v>
      </c>
      <c r="B2707" s="143" t="s">
        <v>26229</v>
      </c>
      <c r="C2707" s="143" t="s">
        <v>17</v>
      </c>
      <c r="D2707" s="144">
        <v>15.38</v>
      </c>
    </row>
    <row r="2708" spans="1:4" x14ac:dyDescent="0.25">
      <c r="A2708" s="142" t="s">
        <v>26739</v>
      </c>
      <c r="B2708" s="143" t="s">
        <v>26740</v>
      </c>
      <c r="C2708" s="143" t="s">
        <v>17</v>
      </c>
      <c r="D2708" s="144">
        <v>20.81</v>
      </c>
    </row>
    <row r="2709" spans="1:4" x14ac:dyDescent="0.25">
      <c r="A2709" s="142" t="s">
        <v>26741</v>
      </c>
      <c r="B2709" s="143" t="s">
        <v>26742</v>
      </c>
      <c r="C2709" s="143" t="s">
        <v>17</v>
      </c>
      <c r="D2709" s="144">
        <v>17.66</v>
      </c>
    </row>
    <row r="2710" spans="1:4" x14ac:dyDescent="0.25">
      <c r="A2710" s="142" t="s">
        <v>26743</v>
      </c>
      <c r="B2710" s="143" t="s">
        <v>26744</v>
      </c>
      <c r="C2710" s="143" t="s">
        <v>17</v>
      </c>
      <c r="D2710" s="144">
        <v>25.36</v>
      </c>
    </row>
    <row r="2711" spans="1:4" x14ac:dyDescent="0.25">
      <c r="A2711" s="142" t="s">
        <v>26745</v>
      </c>
      <c r="B2711" s="143" t="s">
        <v>26746</v>
      </c>
      <c r="C2711" s="143" t="s">
        <v>17</v>
      </c>
      <c r="D2711" s="144">
        <v>17.5</v>
      </c>
    </row>
    <row r="2712" spans="1:4" x14ac:dyDescent="0.25">
      <c r="A2712" s="142" t="s">
        <v>26747</v>
      </c>
      <c r="B2712" s="143" t="s">
        <v>26748</v>
      </c>
      <c r="C2712" s="143" t="s">
        <v>17</v>
      </c>
      <c r="D2712" s="144">
        <v>22.68</v>
      </c>
    </row>
    <row r="2713" spans="1:4" x14ac:dyDescent="0.25">
      <c r="A2713" s="142" t="s">
        <v>26749</v>
      </c>
      <c r="B2713" s="143" t="s">
        <v>26750</v>
      </c>
      <c r="C2713" s="143" t="s">
        <v>17</v>
      </c>
      <c r="D2713" s="144">
        <v>31.66</v>
      </c>
    </row>
    <row r="2714" spans="1:4" x14ac:dyDescent="0.25">
      <c r="A2714" s="142" t="s">
        <v>26751</v>
      </c>
      <c r="B2714" s="143" t="s">
        <v>26752</v>
      </c>
      <c r="C2714" s="143" t="s">
        <v>17</v>
      </c>
      <c r="D2714" s="144">
        <v>28.39</v>
      </c>
    </row>
    <row r="2715" spans="1:4" x14ac:dyDescent="0.25">
      <c r="A2715" s="142" t="s">
        <v>26753</v>
      </c>
      <c r="B2715" s="143" t="s">
        <v>26754</v>
      </c>
      <c r="C2715" s="143" t="s">
        <v>17</v>
      </c>
      <c r="D2715" s="144">
        <v>25.52</v>
      </c>
    </row>
    <row r="2716" spans="1:4" x14ac:dyDescent="0.25">
      <c r="A2716" s="142" t="s">
        <v>26755</v>
      </c>
      <c r="B2716" s="143" t="s">
        <v>26756</v>
      </c>
      <c r="C2716" s="143" t="s">
        <v>17</v>
      </c>
      <c r="D2716" s="144">
        <v>22.65</v>
      </c>
    </row>
    <row r="2717" spans="1:4" x14ac:dyDescent="0.25">
      <c r="A2717" s="142" t="s">
        <v>26757</v>
      </c>
      <c r="B2717" s="143" t="s">
        <v>26758</v>
      </c>
      <c r="C2717" s="143" t="s">
        <v>7085</v>
      </c>
      <c r="D2717" s="144">
        <v>15023.41</v>
      </c>
    </row>
    <row r="2718" spans="1:4" x14ac:dyDescent="0.25">
      <c r="A2718" s="142" t="s">
        <v>26759</v>
      </c>
      <c r="B2718" s="143" t="s">
        <v>26760</v>
      </c>
      <c r="C2718" s="143" t="s">
        <v>7085</v>
      </c>
      <c r="D2718" s="144">
        <v>19530.43</v>
      </c>
    </row>
    <row r="2719" spans="1:4" x14ac:dyDescent="0.25">
      <c r="A2719" s="142" t="s">
        <v>26761</v>
      </c>
      <c r="B2719" s="143" t="s">
        <v>26762</v>
      </c>
      <c r="C2719" s="143" t="s">
        <v>7085</v>
      </c>
      <c r="D2719" s="144">
        <v>17276.919999999998</v>
      </c>
    </row>
    <row r="2720" spans="1:4" x14ac:dyDescent="0.25">
      <c r="A2720" s="142" t="s">
        <v>26763</v>
      </c>
      <c r="B2720" s="143" t="s">
        <v>26764</v>
      </c>
      <c r="C2720" s="143" t="s">
        <v>7085</v>
      </c>
      <c r="D2720" s="144">
        <v>10586.99</v>
      </c>
    </row>
    <row r="2721" spans="1:4" x14ac:dyDescent="0.25">
      <c r="A2721" s="142" t="s">
        <v>26765</v>
      </c>
      <c r="B2721" s="143" t="s">
        <v>26231</v>
      </c>
      <c r="C2721" s="143" t="s">
        <v>7085</v>
      </c>
      <c r="D2721" s="144">
        <v>7940.25</v>
      </c>
    </row>
    <row r="2722" spans="1:4" x14ac:dyDescent="0.25">
      <c r="A2722" s="142" t="s">
        <v>26766</v>
      </c>
      <c r="B2722" s="143" t="s">
        <v>26233</v>
      </c>
      <c r="C2722" s="143" t="s">
        <v>7085</v>
      </c>
      <c r="D2722" s="144">
        <v>9594.4599999999991</v>
      </c>
    </row>
    <row r="2723" spans="1:4" x14ac:dyDescent="0.25">
      <c r="A2723" s="142" t="s">
        <v>26767</v>
      </c>
      <c r="B2723" s="143" t="s">
        <v>26235</v>
      </c>
      <c r="C2723" s="143" t="s">
        <v>7085</v>
      </c>
      <c r="D2723" s="144">
        <v>11267.55</v>
      </c>
    </row>
    <row r="2724" spans="1:4" x14ac:dyDescent="0.25">
      <c r="A2724" s="142" t="s">
        <v>26768</v>
      </c>
      <c r="B2724" s="143" t="s">
        <v>26237</v>
      </c>
      <c r="C2724" s="143" t="s">
        <v>7085</v>
      </c>
      <c r="D2724" s="144">
        <v>13614.96</v>
      </c>
    </row>
    <row r="2725" spans="1:4" x14ac:dyDescent="0.25">
      <c r="A2725" s="142" t="s">
        <v>26769</v>
      </c>
      <c r="B2725" s="143" t="s">
        <v>26239</v>
      </c>
      <c r="C2725" s="143" t="s">
        <v>7085</v>
      </c>
      <c r="D2725" s="144">
        <v>12957.69</v>
      </c>
    </row>
    <row r="2726" spans="1:4" x14ac:dyDescent="0.25">
      <c r="A2726" s="142" t="s">
        <v>26770</v>
      </c>
      <c r="B2726" s="143" t="s">
        <v>26241</v>
      </c>
      <c r="C2726" s="143" t="s">
        <v>7085</v>
      </c>
      <c r="D2726" s="144">
        <v>15657.21</v>
      </c>
    </row>
    <row r="2727" spans="1:4" x14ac:dyDescent="0.25">
      <c r="A2727" s="142" t="s">
        <v>26771</v>
      </c>
      <c r="B2727" s="143" t="s">
        <v>26243</v>
      </c>
      <c r="C2727" s="143" t="s">
        <v>7085</v>
      </c>
      <c r="D2727" s="144">
        <v>14647.82</v>
      </c>
    </row>
    <row r="2728" spans="1:4" x14ac:dyDescent="0.25">
      <c r="A2728" s="142" t="s">
        <v>26772</v>
      </c>
      <c r="B2728" s="143" t="s">
        <v>26245</v>
      </c>
      <c r="C2728" s="143" t="s">
        <v>7085</v>
      </c>
      <c r="D2728" s="144">
        <v>17699.45</v>
      </c>
    </row>
    <row r="2729" spans="1:4" x14ac:dyDescent="0.25">
      <c r="A2729" s="142" t="s">
        <v>26773</v>
      </c>
      <c r="B2729" s="143" t="s">
        <v>26774</v>
      </c>
      <c r="C2729" s="143" t="s">
        <v>17</v>
      </c>
      <c r="D2729" s="144">
        <v>189.14</v>
      </c>
    </row>
    <row r="2730" spans="1:4" x14ac:dyDescent="0.25">
      <c r="A2730" s="142" t="s">
        <v>26775</v>
      </c>
      <c r="B2730" s="143" t="s">
        <v>26776</v>
      </c>
      <c r="C2730" s="143" t="s">
        <v>17</v>
      </c>
      <c r="D2730" s="144">
        <v>172.96</v>
      </c>
    </row>
    <row r="2731" spans="1:4" x14ac:dyDescent="0.25">
      <c r="A2731" s="142" t="s">
        <v>26777</v>
      </c>
      <c r="B2731" s="143" t="s">
        <v>26778</v>
      </c>
      <c r="C2731" s="143" t="s">
        <v>17</v>
      </c>
      <c r="D2731" s="144">
        <v>156.78</v>
      </c>
    </row>
    <row r="2732" spans="1:4" x14ac:dyDescent="0.25">
      <c r="A2732" s="142" t="s">
        <v>26779</v>
      </c>
      <c r="B2732" s="143" t="s">
        <v>26780</v>
      </c>
      <c r="C2732" s="143" t="s">
        <v>17</v>
      </c>
      <c r="D2732" s="144">
        <v>140.61000000000001</v>
      </c>
    </row>
    <row r="2733" spans="1:4" x14ac:dyDescent="0.25">
      <c r="A2733" s="142" t="s">
        <v>26781</v>
      </c>
      <c r="B2733" s="143" t="s">
        <v>26782</v>
      </c>
      <c r="C2733" s="143" t="s">
        <v>17</v>
      </c>
      <c r="D2733" s="144">
        <v>124.43</v>
      </c>
    </row>
    <row r="2734" spans="1:4" x14ac:dyDescent="0.25">
      <c r="A2734" s="142" t="s">
        <v>26783</v>
      </c>
      <c r="B2734" s="143" t="s">
        <v>26784</v>
      </c>
      <c r="C2734" s="143" t="s">
        <v>17</v>
      </c>
      <c r="D2734" s="144">
        <v>111.56</v>
      </c>
    </row>
    <row r="2735" spans="1:4" x14ac:dyDescent="0.25">
      <c r="A2735" s="142" t="s">
        <v>26785</v>
      </c>
      <c r="B2735" s="143" t="s">
        <v>26786</v>
      </c>
      <c r="C2735" s="143" t="s">
        <v>17</v>
      </c>
      <c r="D2735" s="144">
        <v>79.709999999999994</v>
      </c>
    </row>
    <row r="2736" spans="1:4" x14ac:dyDescent="0.25">
      <c r="A2736" s="142" t="s">
        <v>26787</v>
      </c>
      <c r="B2736" s="143" t="s">
        <v>26788</v>
      </c>
      <c r="C2736" s="143" t="s">
        <v>17</v>
      </c>
      <c r="D2736" s="144">
        <v>189.14</v>
      </c>
    </row>
    <row r="2737" spans="1:4" x14ac:dyDescent="0.25">
      <c r="A2737" s="142" t="s">
        <v>26789</v>
      </c>
      <c r="B2737" s="143" t="s">
        <v>26790</v>
      </c>
      <c r="C2737" s="143" t="s">
        <v>17</v>
      </c>
      <c r="D2737" s="144">
        <v>172.96</v>
      </c>
    </row>
    <row r="2738" spans="1:4" x14ac:dyDescent="0.25">
      <c r="A2738" s="142" t="s">
        <v>26791</v>
      </c>
      <c r="B2738" s="143" t="s">
        <v>26792</v>
      </c>
      <c r="C2738" s="143" t="s">
        <v>17</v>
      </c>
      <c r="D2738" s="144">
        <v>156.78</v>
      </c>
    </row>
    <row r="2739" spans="1:4" x14ac:dyDescent="0.25">
      <c r="A2739" s="142" t="s">
        <v>26793</v>
      </c>
      <c r="B2739" s="143" t="s">
        <v>26794</v>
      </c>
      <c r="C2739" s="143" t="s">
        <v>17</v>
      </c>
      <c r="D2739" s="144">
        <v>140.61000000000001</v>
      </c>
    </row>
    <row r="2740" spans="1:4" x14ac:dyDescent="0.25">
      <c r="A2740" s="142" t="s">
        <v>26795</v>
      </c>
      <c r="B2740" s="143" t="s">
        <v>26796</v>
      </c>
      <c r="C2740" s="143" t="s">
        <v>17</v>
      </c>
      <c r="D2740" s="144">
        <v>124.43</v>
      </c>
    </row>
    <row r="2741" spans="1:4" x14ac:dyDescent="0.25">
      <c r="A2741" s="142" t="s">
        <v>26797</v>
      </c>
      <c r="B2741" s="143" t="s">
        <v>26798</v>
      </c>
      <c r="C2741" s="143" t="s">
        <v>17</v>
      </c>
      <c r="D2741" s="144">
        <v>111.56</v>
      </c>
    </row>
    <row r="2742" spans="1:4" x14ac:dyDescent="0.25">
      <c r="A2742" s="142" t="s">
        <v>26799</v>
      </c>
      <c r="B2742" s="143" t="s">
        <v>26800</v>
      </c>
      <c r="C2742" s="143" t="s">
        <v>17</v>
      </c>
      <c r="D2742" s="144">
        <v>79.709999999999994</v>
      </c>
    </row>
    <row r="2743" spans="1:4" x14ac:dyDescent="0.25">
      <c r="A2743" s="142" t="s">
        <v>26801</v>
      </c>
      <c r="B2743" s="143" t="s">
        <v>26802</v>
      </c>
      <c r="C2743" s="143" t="s">
        <v>17</v>
      </c>
      <c r="D2743" s="144">
        <v>57.67</v>
      </c>
    </row>
    <row r="2744" spans="1:4" x14ac:dyDescent="0.25">
      <c r="A2744" s="142" t="s">
        <v>26803</v>
      </c>
      <c r="B2744" s="143" t="s">
        <v>26804</v>
      </c>
      <c r="C2744" s="143" t="s">
        <v>17</v>
      </c>
      <c r="D2744" s="144">
        <v>87.55</v>
      </c>
    </row>
    <row r="2745" spans="1:4" x14ac:dyDescent="0.25">
      <c r="A2745" s="142" t="s">
        <v>26805</v>
      </c>
      <c r="B2745" s="143" t="s">
        <v>26806</v>
      </c>
      <c r="C2745" s="143" t="s">
        <v>17</v>
      </c>
      <c r="D2745" s="144">
        <v>10.15</v>
      </c>
    </row>
    <row r="2746" spans="1:4" x14ac:dyDescent="0.25">
      <c r="A2746" s="142" t="s">
        <v>26807</v>
      </c>
      <c r="B2746" s="143" t="s">
        <v>26808</v>
      </c>
      <c r="C2746" s="143" t="s">
        <v>17</v>
      </c>
      <c r="D2746" s="144">
        <v>23.62</v>
      </c>
    </row>
    <row r="2747" spans="1:4" x14ac:dyDescent="0.25">
      <c r="A2747" s="142" t="s">
        <v>26809</v>
      </c>
      <c r="B2747" s="143" t="s">
        <v>26810</v>
      </c>
      <c r="C2747" s="143" t="s">
        <v>17</v>
      </c>
      <c r="D2747" s="144">
        <v>23.62</v>
      </c>
    </row>
    <row r="2748" spans="1:4" x14ac:dyDescent="0.25">
      <c r="A2748" s="142" t="s">
        <v>26811</v>
      </c>
      <c r="B2748" s="143" t="s">
        <v>26812</v>
      </c>
      <c r="C2748" s="143" t="s">
        <v>17</v>
      </c>
      <c r="D2748" s="144">
        <v>37.229999999999997</v>
      </c>
    </row>
    <row r="2749" spans="1:4" x14ac:dyDescent="0.25">
      <c r="A2749" s="142" t="s">
        <v>26813</v>
      </c>
      <c r="B2749" s="143" t="s">
        <v>26814</v>
      </c>
      <c r="C2749" s="143" t="s">
        <v>17</v>
      </c>
      <c r="D2749" s="144">
        <v>33.4</v>
      </c>
    </row>
    <row r="2750" spans="1:4" x14ac:dyDescent="0.25">
      <c r="A2750" s="142" t="s">
        <v>26815</v>
      </c>
      <c r="B2750" s="143" t="s">
        <v>26816</v>
      </c>
      <c r="C2750" s="143" t="s">
        <v>17</v>
      </c>
      <c r="D2750" s="144">
        <v>29.95</v>
      </c>
    </row>
    <row r="2751" spans="1:4" x14ac:dyDescent="0.25">
      <c r="A2751" s="142" t="s">
        <v>26817</v>
      </c>
      <c r="B2751" s="143" t="s">
        <v>26818</v>
      </c>
      <c r="C2751" s="143" t="s">
        <v>17</v>
      </c>
      <c r="D2751" s="144">
        <v>37.229999999999997</v>
      </c>
    </row>
    <row r="2752" spans="1:4" x14ac:dyDescent="0.25">
      <c r="A2752" s="142" t="s">
        <v>26819</v>
      </c>
      <c r="B2752" s="143" t="s">
        <v>26820</v>
      </c>
      <c r="C2752" s="143" t="s">
        <v>17</v>
      </c>
      <c r="D2752" s="144">
        <v>37.229999999999997</v>
      </c>
    </row>
    <row r="2753" spans="1:4" x14ac:dyDescent="0.25">
      <c r="A2753" s="142" t="s">
        <v>26821</v>
      </c>
      <c r="B2753" s="143" t="s">
        <v>26822</v>
      </c>
      <c r="C2753" s="143" t="s">
        <v>17</v>
      </c>
      <c r="D2753" s="144">
        <v>33.4</v>
      </c>
    </row>
    <row r="2754" spans="1:4" x14ac:dyDescent="0.25">
      <c r="A2754" s="142" t="s">
        <v>26823</v>
      </c>
      <c r="B2754" s="143" t="s">
        <v>26824</v>
      </c>
      <c r="C2754" s="143" t="s">
        <v>17</v>
      </c>
      <c r="D2754" s="144">
        <v>29.95</v>
      </c>
    </row>
    <row r="2755" spans="1:4" x14ac:dyDescent="0.25">
      <c r="A2755" s="142" t="s">
        <v>26825</v>
      </c>
      <c r="B2755" s="143" t="s">
        <v>26826</v>
      </c>
      <c r="C2755" s="143" t="s">
        <v>17</v>
      </c>
      <c r="D2755" s="144">
        <v>33.4</v>
      </c>
    </row>
    <row r="2756" spans="1:4" x14ac:dyDescent="0.25">
      <c r="A2756" s="142" t="s">
        <v>26827</v>
      </c>
      <c r="B2756" s="143" t="s">
        <v>26828</v>
      </c>
      <c r="C2756" s="143" t="s">
        <v>17</v>
      </c>
      <c r="D2756" s="144">
        <v>29.95</v>
      </c>
    </row>
    <row r="2757" spans="1:4" x14ac:dyDescent="0.25">
      <c r="A2757" s="142" t="s">
        <v>26829</v>
      </c>
      <c r="B2757" s="143" t="s">
        <v>26830</v>
      </c>
      <c r="C2757" s="143" t="s">
        <v>17</v>
      </c>
      <c r="D2757" s="144">
        <v>21.28</v>
      </c>
    </row>
    <row r="2758" spans="1:4" x14ac:dyDescent="0.25">
      <c r="A2758" s="142" t="s">
        <v>26831</v>
      </c>
      <c r="B2758" s="143" t="s">
        <v>26832</v>
      </c>
      <c r="C2758" s="143" t="s">
        <v>17</v>
      </c>
      <c r="D2758" s="144">
        <v>25.96</v>
      </c>
    </row>
    <row r="2759" spans="1:4" x14ac:dyDescent="0.25">
      <c r="A2759" s="142" t="s">
        <v>26833</v>
      </c>
      <c r="B2759" s="143" t="s">
        <v>26834</v>
      </c>
      <c r="C2759" s="143" t="s">
        <v>17</v>
      </c>
      <c r="D2759" s="144">
        <v>23.62</v>
      </c>
    </row>
    <row r="2760" spans="1:4" x14ac:dyDescent="0.25">
      <c r="A2760" s="142" t="s">
        <v>26835</v>
      </c>
      <c r="B2760" s="143" t="s">
        <v>26836</v>
      </c>
      <c r="C2760" s="143" t="s">
        <v>17</v>
      </c>
      <c r="D2760" s="144">
        <v>21.28</v>
      </c>
    </row>
    <row r="2761" spans="1:4" x14ac:dyDescent="0.25">
      <c r="A2761" s="142" t="s">
        <v>26837</v>
      </c>
      <c r="B2761" s="143" t="s">
        <v>26838</v>
      </c>
      <c r="C2761" s="143" t="s">
        <v>17</v>
      </c>
      <c r="D2761" s="144">
        <v>34.01</v>
      </c>
    </row>
    <row r="2762" spans="1:4" x14ac:dyDescent="0.25">
      <c r="A2762" s="142" t="s">
        <v>26839</v>
      </c>
      <c r="B2762" s="143" t="s">
        <v>26840</v>
      </c>
      <c r="C2762" s="143" t="s">
        <v>17</v>
      </c>
      <c r="D2762" s="144">
        <v>157.24</v>
      </c>
    </row>
    <row r="2763" spans="1:4" x14ac:dyDescent="0.25">
      <c r="A2763" s="142" t="s">
        <v>26841</v>
      </c>
      <c r="B2763" s="143" t="s">
        <v>26842</v>
      </c>
      <c r="C2763" s="143" t="s">
        <v>17</v>
      </c>
      <c r="D2763" s="144">
        <v>142.53</v>
      </c>
    </row>
    <row r="2764" spans="1:4" x14ac:dyDescent="0.25">
      <c r="A2764" s="142" t="s">
        <v>26843</v>
      </c>
      <c r="B2764" s="143" t="s">
        <v>26844</v>
      </c>
      <c r="C2764" s="143" t="s">
        <v>17</v>
      </c>
      <c r="D2764" s="144">
        <v>127.82</v>
      </c>
    </row>
    <row r="2765" spans="1:4" x14ac:dyDescent="0.25">
      <c r="A2765" s="142" t="s">
        <v>26845</v>
      </c>
      <c r="B2765" s="143" t="s">
        <v>26846</v>
      </c>
      <c r="C2765" s="143" t="s">
        <v>17</v>
      </c>
      <c r="D2765" s="144">
        <v>113.12</v>
      </c>
    </row>
    <row r="2766" spans="1:4" x14ac:dyDescent="0.25">
      <c r="A2766" s="142" t="s">
        <v>26847</v>
      </c>
      <c r="B2766" s="143" t="s">
        <v>26848</v>
      </c>
      <c r="C2766" s="143" t="s">
        <v>17</v>
      </c>
      <c r="D2766" s="144">
        <v>101.42</v>
      </c>
    </row>
    <row r="2767" spans="1:4" x14ac:dyDescent="0.25">
      <c r="A2767" s="142" t="s">
        <v>26849</v>
      </c>
      <c r="B2767" s="143" t="s">
        <v>26850</v>
      </c>
      <c r="C2767" s="143" t="s">
        <v>17</v>
      </c>
      <c r="D2767" s="144">
        <v>72.47</v>
      </c>
    </row>
    <row r="2768" spans="1:4" x14ac:dyDescent="0.25">
      <c r="A2768" s="142" t="s">
        <v>26851</v>
      </c>
      <c r="B2768" s="143" t="s">
        <v>26852</v>
      </c>
      <c r="C2768" s="143" t="s">
        <v>17</v>
      </c>
      <c r="D2768" s="144">
        <v>157.24</v>
      </c>
    </row>
    <row r="2769" spans="1:4" x14ac:dyDescent="0.25">
      <c r="A2769" s="142" t="s">
        <v>26853</v>
      </c>
      <c r="B2769" s="143" t="s">
        <v>26854</v>
      </c>
      <c r="C2769" s="143" t="s">
        <v>17</v>
      </c>
      <c r="D2769" s="144">
        <v>142.53</v>
      </c>
    </row>
    <row r="2770" spans="1:4" x14ac:dyDescent="0.25">
      <c r="A2770" s="142" t="s">
        <v>26855</v>
      </c>
      <c r="B2770" s="143" t="s">
        <v>26856</v>
      </c>
      <c r="C2770" s="143" t="s">
        <v>17</v>
      </c>
      <c r="D2770" s="144">
        <v>127.82</v>
      </c>
    </row>
    <row r="2771" spans="1:4" x14ac:dyDescent="0.25">
      <c r="A2771" s="142" t="s">
        <v>26857</v>
      </c>
      <c r="B2771" s="143" t="s">
        <v>26858</v>
      </c>
      <c r="C2771" s="143" t="s">
        <v>17</v>
      </c>
      <c r="D2771" s="144">
        <v>113.12</v>
      </c>
    </row>
    <row r="2772" spans="1:4" x14ac:dyDescent="0.25">
      <c r="A2772" s="142" t="s">
        <v>26859</v>
      </c>
      <c r="B2772" s="143" t="s">
        <v>26860</v>
      </c>
      <c r="C2772" s="143" t="s">
        <v>17</v>
      </c>
      <c r="D2772" s="144">
        <v>101.42</v>
      </c>
    </row>
    <row r="2773" spans="1:4" x14ac:dyDescent="0.25">
      <c r="A2773" s="142" t="s">
        <v>26861</v>
      </c>
      <c r="B2773" s="143" t="s">
        <v>26862</v>
      </c>
      <c r="C2773" s="143" t="s">
        <v>17</v>
      </c>
      <c r="D2773" s="144">
        <v>72.47</v>
      </c>
    </row>
    <row r="2774" spans="1:4" x14ac:dyDescent="0.25">
      <c r="A2774" s="142" t="s">
        <v>26863</v>
      </c>
      <c r="B2774" s="143" t="s">
        <v>26864</v>
      </c>
      <c r="C2774" s="143" t="s">
        <v>17</v>
      </c>
      <c r="D2774" s="144">
        <v>21.47</v>
      </c>
    </row>
    <row r="2775" spans="1:4" x14ac:dyDescent="0.25">
      <c r="A2775" s="142" t="s">
        <v>26865</v>
      </c>
      <c r="B2775" s="143" t="s">
        <v>26866</v>
      </c>
      <c r="C2775" s="143" t="s">
        <v>17</v>
      </c>
      <c r="D2775" s="144">
        <v>21.47</v>
      </c>
    </row>
    <row r="2776" spans="1:4" x14ac:dyDescent="0.25">
      <c r="A2776" s="142" t="s">
        <v>26867</v>
      </c>
      <c r="B2776" s="143" t="s">
        <v>26868</v>
      </c>
      <c r="C2776" s="143" t="s">
        <v>17</v>
      </c>
      <c r="D2776" s="144">
        <v>33.85</v>
      </c>
    </row>
    <row r="2777" spans="1:4" x14ac:dyDescent="0.25">
      <c r="A2777" s="142" t="s">
        <v>26869</v>
      </c>
      <c r="B2777" s="143" t="s">
        <v>26870</v>
      </c>
      <c r="C2777" s="143" t="s">
        <v>17</v>
      </c>
      <c r="D2777" s="144">
        <v>30.36</v>
      </c>
    </row>
    <row r="2778" spans="1:4" x14ac:dyDescent="0.25">
      <c r="A2778" s="142" t="s">
        <v>26871</v>
      </c>
      <c r="B2778" s="143" t="s">
        <v>26872</v>
      </c>
      <c r="C2778" s="143" t="s">
        <v>17</v>
      </c>
      <c r="D2778" s="144">
        <v>27.23</v>
      </c>
    </row>
    <row r="2779" spans="1:4" x14ac:dyDescent="0.25">
      <c r="A2779" s="142" t="s">
        <v>26873</v>
      </c>
      <c r="B2779" s="143" t="s">
        <v>26874</v>
      </c>
      <c r="C2779" s="143" t="s">
        <v>17</v>
      </c>
      <c r="D2779" s="144">
        <v>30.36</v>
      </c>
    </row>
    <row r="2780" spans="1:4" x14ac:dyDescent="0.25">
      <c r="A2780" s="142" t="s">
        <v>26875</v>
      </c>
      <c r="B2780" s="143" t="s">
        <v>26876</v>
      </c>
      <c r="C2780" s="143" t="s">
        <v>17</v>
      </c>
      <c r="D2780" s="144">
        <v>27.23</v>
      </c>
    </row>
    <row r="2781" spans="1:4" x14ac:dyDescent="0.25">
      <c r="A2781" s="142" t="s">
        <v>26877</v>
      </c>
      <c r="B2781" s="143" t="s">
        <v>26878</v>
      </c>
      <c r="C2781" s="143" t="s">
        <v>17</v>
      </c>
      <c r="D2781" s="144">
        <v>19.350000000000001</v>
      </c>
    </row>
    <row r="2782" spans="1:4" x14ac:dyDescent="0.25">
      <c r="A2782" s="142" t="s">
        <v>26879</v>
      </c>
      <c r="B2782" s="143" t="s">
        <v>26880</v>
      </c>
      <c r="C2782" s="143" t="s">
        <v>17</v>
      </c>
      <c r="D2782" s="144">
        <v>33.85</v>
      </c>
    </row>
    <row r="2783" spans="1:4" x14ac:dyDescent="0.25">
      <c r="A2783" s="142" t="s">
        <v>26881</v>
      </c>
      <c r="B2783" s="143" t="s">
        <v>26882</v>
      </c>
      <c r="C2783" s="143" t="s">
        <v>17</v>
      </c>
      <c r="D2783" s="144">
        <v>30.36</v>
      </c>
    </row>
    <row r="2784" spans="1:4" x14ac:dyDescent="0.25">
      <c r="A2784" s="142" t="s">
        <v>26883</v>
      </c>
      <c r="B2784" s="143" t="s">
        <v>26884</v>
      </c>
      <c r="C2784" s="143" t="s">
        <v>17</v>
      </c>
      <c r="D2784" s="144">
        <v>27.23</v>
      </c>
    </row>
    <row r="2785" spans="1:4" x14ac:dyDescent="0.25">
      <c r="A2785" s="142" t="s">
        <v>26885</v>
      </c>
      <c r="B2785" s="143" t="s">
        <v>26886</v>
      </c>
      <c r="C2785" s="143" t="s">
        <v>17</v>
      </c>
      <c r="D2785" s="144">
        <v>27.23</v>
      </c>
    </row>
    <row r="2786" spans="1:4" x14ac:dyDescent="0.25">
      <c r="A2786" s="142" t="s">
        <v>26887</v>
      </c>
      <c r="B2786" s="143" t="s">
        <v>26888</v>
      </c>
      <c r="C2786" s="143" t="s">
        <v>17</v>
      </c>
      <c r="D2786" s="144">
        <v>19.350000000000001</v>
      </c>
    </row>
    <row r="2787" spans="1:4" x14ac:dyDescent="0.25">
      <c r="A2787" s="142" t="s">
        <v>26889</v>
      </c>
      <c r="B2787" s="143" t="s">
        <v>26890</v>
      </c>
      <c r="C2787" s="143" t="s">
        <v>17</v>
      </c>
      <c r="D2787" s="144">
        <v>18.760000000000002</v>
      </c>
    </row>
    <row r="2788" spans="1:4" x14ac:dyDescent="0.25">
      <c r="A2788" s="142" t="s">
        <v>26891</v>
      </c>
      <c r="B2788" s="143" t="s">
        <v>26892</v>
      </c>
      <c r="C2788" s="143" t="s">
        <v>17</v>
      </c>
      <c r="D2788" s="144">
        <v>33.85</v>
      </c>
    </row>
    <row r="2789" spans="1:4" x14ac:dyDescent="0.25">
      <c r="A2789" s="142" t="s">
        <v>26893</v>
      </c>
      <c r="B2789" s="143" t="s">
        <v>26894</v>
      </c>
      <c r="C2789" s="143" t="s">
        <v>17</v>
      </c>
      <c r="D2789" s="144">
        <v>27.23</v>
      </c>
    </row>
    <row r="2790" spans="1:4" x14ac:dyDescent="0.25">
      <c r="A2790" s="142" t="s">
        <v>26895</v>
      </c>
      <c r="B2790" s="143" t="s">
        <v>26896</v>
      </c>
      <c r="C2790" s="143" t="s">
        <v>17</v>
      </c>
      <c r="D2790" s="144">
        <v>19.350000000000001</v>
      </c>
    </row>
    <row r="2791" spans="1:4" x14ac:dyDescent="0.25">
      <c r="A2791" s="142" t="s">
        <v>26897</v>
      </c>
      <c r="B2791" s="143" t="s">
        <v>26898</v>
      </c>
      <c r="C2791" s="143" t="s">
        <v>17</v>
      </c>
      <c r="D2791" s="144">
        <v>26.13</v>
      </c>
    </row>
    <row r="2792" spans="1:4" x14ac:dyDescent="0.25">
      <c r="A2792" s="142" t="s">
        <v>26899</v>
      </c>
      <c r="B2792" s="143" t="s">
        <v>26900</v>
      </c>
      <c r="C2792" s="143" t="s">
        <v>17</v>
      </c>
      <c r="D2792" s="144">
        <v>18.09</v>
      </c>
    </row>
    <row r="2793" spans="1:4" x14ac:dyDescent="0.25">
      <c r="A2793" s="142" t="s">
        <v>26901</v>
      </c>
      <c r="B2793" s="143" t="s">
        <v>26902</v>
      </c>
      <c r="C2793" s="143" t="s">
        <v>17</v>
      </c>
      <c r="D2793" s="144">
        <v>18.84</v>
      </c>
    </row>
    <row r="2794" spans="1:4" x14ac:dyDescent="0.25">
      <c r="A2794" s="142" t="s">
        <v>26903</v>
      </c>
      <c r="B2794" s="143" t="s">
        <v>26904</v>
      </c>
      <c r="C2794" s="143" t="s">
        <v>1636</v>
      </c>
      <c r="D2794" s="144">
        <v>6.14</v>
      </c>
    </row>
    <row r="2795" spans="1:4" x14ac:dyDescent="0.25">
      <c r="A2795" s="142" t="s">
        <v>35967</v>
      </c>
      <c r="B2795" s="143" t="s">
        <v>35968</v>
      </c>
      <c r="C2795" s="143" t="s">
        <v>1636</v>
      </c>
      <c r="D2795" s="144">
        <v>9.42</v>
      </c>
    </row>
    <row r="2796" spans="1:4" x14ac:dyDescent="0.25">
      <c r="A2796" s="142" t="s">
        <v>26905</v>
      </c>
      <c r="B2796" s="143" t="s">
        <v>26906</v>
      </c>
      <c r="C2796" s="143" t="s">
        <v>1636</v>
      </c>
      <c r="D2796" s="144">
        <v>6.54</v>
      </c>
    </row>
    <row r="2797" spans="1:4" x14ac:dyDescent="0.25">
      <c r="A2797" s="142" t="s">
        <v>26907</v>
      </c>
      <c r="B2797" s="143" t="s">
        <v>26908</v>
      </c>
      <c r="C2797" s="143" t="s">
        <v>1636</v>
      </c>
      <c r="D2797" s="144">
        <v>6.54</v>
      </c>
    </row>
    <row r="2798" spans="1:4" x14ac:dyDescent="0.25">
      <c r="A2798" s="142" t="s">
        <v>26909</v>
      </c>
      <c r="B2798" s="143" t="s">
        <v>26910</v>
      </c>
      <c r="C2798" s="143" t="s">
        <v>1636</v>
      </c>
      <c r="D2798" s="144">
        <v>6.23</v>
      </c>
    </row>
    <row r="2799" spans="1:4" x14ac:dyDescent="0.25">
      <c r="A2799" s="142" t="s">
        <v>26911</v>
      </c>
      <c r="B2799" s="143" t="s">
        <v>26912</v>
      </c>
      <c r="C2799" s="143" t="s">
        <v>1636</v>
      </c>
      <c r="D2799" s="144">
        <v>6.14</v>
      </c>
    </row>
    <row r="2800" spans="1:4" x14ac:dyDescent="0.25">
      <c r="A2800" s="142" t="s">
        <v>26913</v>
      </c>
      <c r="B2800" s="143" t="s">
        <v>26914</v>
      </c>
      <c r="C2800" s="143" t="s">
        <v>1636</v>
      </c>
      <c r="D2800" s="144">
        <v>6.14</v>
      </c>
    </row>
    <row r="2801" spans="1:4" x14ac:dyDescent="0.25">
      <c r="A2801" s="142" t="s">
        <v>26915</v>
      </c>
      <c r="B2801" s="143" t="s">
        <v>26916</v>
      </c>
      <c r="C2801" s="143" t="s">
        <v>1636</v>
      </c>
      <c r="D2801" s="144">
        <v>6.14</v>
      </c>
    </row>
    <row r="2802" spans="1:4" x14ac:dyDescent="0.25">
      <c r="A2802" s="142" t="s">
        <v>26917</v>
      </c>
      <c r="B2802" s="143" t="s">
        <v>26918</v>
      </c>
      <c r="C2802" s="143" t="s">
        <v>1636</v>
      </c>
      <c r="D2802" s="144">
        <v>6.14</v>
      </c>
    </row>
    <row r="2803" spans="1:4" x14ac:dyDescent="0.25">
      <c r="A2803" s="142" t="s">
        <v>26919</v>
      </c>
      <c r="B2803" s="143" t="s">
        <v>26920</v>
      </c>
      <c r="C2803" s="143" t="s">
        <v>1636</v>
      </c>
      <c r="D2803" s="144">
        <v>7.83</v>
      </c>
    </row>
    <row r="2804" spans="1:4" x14ac:dyDescent="0.25">
      <c r="A2804" s="142" t="s">
        <v>26921</v>
      </c>
      <c r="B2804" s="143" t="s">
        <v>26922</v>
      </c>
      <c r="C2804" s="143" t="s">
        <v>1636</v>
      </c>
      <c r="D2804" s="144">
        <v>6.75</v>
      </c>
    </row>
    <row r="2805" spans="1:4" x14ac:dyDescent="0.25">
      <c r="A2805" s="142" t="s">
        <v>26923</v>
      </c>
      <c r="B2805" s="143" t="s">
        <v>26924</v>
      </c>
      <c r="C2805" s="143" t="s">
        <v>1636</v>
      </c>
      <c r="D2805" s="144">
        <v>6.75</v>
      </c>
    </row>
    <row r="2806" spans="1:4" x14ac:dyDescent="0.25">
      <c r="A2806" s="142" t="s">
        <v>26925</v>
      </c>
      <c r="B2806" s="143" t="s">
        <v>26926</v>
      </c>
      <c r="C2806" s="143" t="s">
        <v>1636</v>
      </c>
      <c r="D2806" s="144">
        <v>6.75</v>
      </c>
    </row>
    <row r="2807" spans="1:4" x14ac:dyDescent="0.25">
      <c r="A2807" s="142" t="s">
        <v>26927</v>
      </c>
      <c r="B2807" s="143" t="s">
        <v>26928</v>
      </c>
      <c r="C2807" s="143" t="s">
        <v>1636</v>
      </c>
      <c r="D2807" s="144">
        <v>7.24</v>
      </c>
    </row>
    <row r="2808" spans="1:4" x14ac:dyDescent="0.25">
      <c r="A2808" s="142" t="s">
        <v>26929</v>
      </c>
      <c r="B2808" s="143" t="s">
        <v>26930</v>
      </c>
      <c r="C2808" s="143" t="s">
        <v>1636</v>
      </c>
      <c r="D2808" s="144">
        <v>7.24</v>
      </c>
    </row>
    <row r="2809" spans="1:4" x14ac:dyDescent="0.25">
      <c r="A2809" s="142" t="s">
        <v>26931</v>
      </c>
      <c r="B2809" s="143" t="s">
        <v>26932</v>
      </c>
      <c r="C2809" s="143" t="s">
        <v>1636</v>
      </c>
      <c r="D2809" s="144">
        <v>6.93</v>
      </c>
    </row>
    <row r="2810" spans="1:4" x14ac:dyDescent="0.25">
      <c r="A2810" s="142" t="s">
        <v>26933</v>
      </c>
      <c r="B2810" s="143" t="s">
        <v>26934</v>
      </c>
      <c r="C2810" s="143" t="s">
        <v>1636</v>
      </c>
      <c r="D2810" s="144">
        <v>6.84</v>
      </c>
    </row>
    <row r="2811" spans="1:4" x14ac:dyDescent="0.25">
      <c r="A2811" s="142" t="s">
        <v>26935</v>
      </c>
      <c r="B2811" s="143" t="s">
        <v>26936</v>
      </c>
      <c r="C2811" s="143" t="s">
        <v>1636</v>
      </c>
      <c r="D2811" s="144">
        <v>6.84</v>
      </c>
    </row>
    <row r="2812" spans="1:4" x14ac:dyDescent="0.25">
      <c r="A2812" s="142" t="s">
        <v>26937</v>
      </c>
      <c r="B2812" s="143" t="s">
        <v>26938</v>
      </c>
      <c r="C2812" s="143" t="s">
        <v>1636</v>
      </c>
      <c r="D2812" s="144">
        <v>6.84</v>
      </c>
    </row>
    <row r="2813" spans="1:4" x14ac:dyDescent="0.25">
      <c r="A2813" s="142" t="s">
        <v>26939</v>
      </c>
      <c r="B2813" s="143" t="s">
        <v>26940</v>
      </c>
      <c r="C2813" s="143" t="s">
        <v>1636</v>
      </c>
      <c r="D2813" s="144">
        <v>6.84</v>
      </c>
    </row>
    <row r="2814" spans="1:4" x14ac:dyDescent="0.25">
      <c r="A2814" s="142" t="s">
        <v>26941</v>
      </c>
      <c r="B2814" s="143" t="s">
        <v>26942</v>
      </c>
      <c r="C2814" s="143" t="s">
        <v>1636</v>
      </c>
      <c r="D2814" s="144">
        <v>7.22</v>
      </c>
    </row>
    <row r="2815" spans="1:4" x14ac:dyDescent="0.25">
      <c r="A2815" s="142" t="s">
        <v>26943</v>
      </c>
      <c r="B2815" s="143" t="s">
        <v>26944</v>
      </c>
      <c r="C2815" s="143" t="s">
        <v>1636</v>
      </c>
      <c r="D2815" s="144">
        <v>7.07</v>
      </c>
    </row>
    <row r="2816" spans="1:4" x14ac:dyDescent="0.25">
      <c r="A2816" s="142" t="s">
        <v>26945</v>
      </c>
      <c r="B2816" s="143" t="s">
        <v>26946</v>
      </c>
      <c r="C2816" s="143" t="s">
        <v>1636</v>
      </c>
      <c r="D2816" s="144">
        <v>7.07</v>
      </c>
    </row>
    <row r="2817" spans="1:4" x14ac:dyDescent="0.25">
      <c r="A2817" s="142" t="s">
        <v>26947</v>
      </c>
      <c r="B2817" s="143" t="s">
        <v>26948</v>
      </c>
      <c r="C2817" s="143" t="s">
        <v>1636</v>
      </c>
      <c r="D2817" s="144">
        <v>7.48</v>
      </c>
    </row>
    <row r="2818" spans="1:4" ht="24.75" x14ac:dyDescent="0.25">
      <c r="A2818" s="142" t="s">
        <v>26949</v>
      </c>
      <c r="B2818" s="143" t="s">
        <v>26950</v>
      </c>
      <c r="C2818" s="143" t="s">
        <v>86</v>
      </c>
      <c r="D2818" s="144">
        <v>0.21</v>
      </c>
    </row>
    <row r="2819" spans="1:4" ht="16.5" x14ac:dyDescent="0.25">
      <c r="A2819" s="142" t="s">
        <v>26951</v>
      </c>
      <c r="B2819" s="143" t="s">
        <v>24906</v>
      </c>
      <c r="C2819" s="143" t="s">
        <v>86</v>
      </c>
      <c r="D2819" s="144">
        <v>66.83</v>
      </c>
    </row>
    <row r="2820" spans="1:4" ht="16.5" x14ac:dyDescent="0.25">
      <c r="A2820" s="142" t="s">
        <v>26952</v>
      </c>
      <c r="B2820" s="143" t="s">
        <v>24896</v>
      </c>
      <c r="C2820" s="143" t="s">
        <v>86</v>
      </c>
      <c r="D2820" s="144">
        <v>202.26</v>
      </c>
    </row>
    <row r="2821" spans="1:4" ht="16.5" x14ac:dyDescent="0.25">
      <c r="A2821" s="142" t="s">
        <v>26953</v>
      </c>
      <c r="B2821" s="143" t="s">
        <v>24900</v>
      </c>
      <c r="C2821" s="143" t="s">
        <v>86</v>
      </c>
      <c r="D2821" s="144">
        <v>123.81</v>
      </c>
    </row>
    <row r="2822" spans="1:4" ht="16.5" x14ac:dyDescent="0.25">
      <c r="A2822" s="142" t="s">
        <v>26954</v>
      </c>
      <c r="B2822" s="143" t="s">
        <v>24902</v>
      </c>
      <c r="C2822" s="143" t="s">
        <v>86</v>
      </c>
      <c r="D2822" s="144">
        <v>254.62</v>
      </c>
    </row>
    <row r="2823" spans="1:4" ht="16.5" x14ac:dyDescent="0.25">
      <c r="A2823" s="142" t="s">
        <v>26955</v>
      </c>
      <c r="B2823" s="143" t="s">
        <v>24898</v>
      </c>
      <c r="C2823" s="143" t="s">
        <v>86</v>
      </c>
      <c r="D2823" s="144">
        <v>74</v>
      </c>
    </row>
    <row r="2824" spans="1:4" ht="16.5" x14ac:dyDescent="0.25">
      <c r="A2824" s="142" t="s">
        <v>26956</v>
      </c>
      <c r="B2824" s="143" t="s">
        <v>24904</v>
      </c>
      <c r="C2824" s="143" t="s">
        <v>86</v>
      </c>
      <c r="D2824" s="144">
        <v>257.2</v>
      </c>
    </row>
    <row r="2825" spans="1:4" x14ac:dyDescent="0.25">
      <c r="A2825" s="142" t="s">
        <v>26957</v>
      </c>
      <c r="B2825" s="143" t="s">
        <v>26958</v>
      </c>
      <c r="C2825" s="143" t="s">
        <v>1636</v>
      </c>
      <c r="D2825" s="144">
        <v>6.59</v>
      </c>
    </row>
    <row r="2826" spans="1:4" x14ac:dyDescent="0.25">
      <c r="A2826" s="142" t="s">
        <v>26959</v>
      </c>
      <c r="B2826" s="143" t="s">
        <v>26960</v>
      </c>
      <c r="C2826" s="143" t="s">
        <v>1636</v>
      </c>
      <c r="D2826" s="144">
        <v>6.8</v>
      </c>
    </row>
    <row r="2827" spans="1:4" ht="16.5" x14ac:dyDescent="0.25">
      <c r="A2827" s="142" t="s">
        <v>26961</v>
      </c>
      <c r="B2827" s="143" t="s">
        <v>26962</v>
      </c>
      <c r="C2827" s="143" t="s">
        <v>1636</v>
      </c>
      <c r="D2827" s="144">
        <v>6.59</v>
      </c>
    </row>
    <row r="2828" spans="1:4" x14ac:dyDescent="0.25">
      <c r="A2828" s="142" t="s">
        <v>26963</v>
      </c>
      <c r="B2828" s="143" t="s">
        <v>26964</v>
      </c>
      <c r="C2828" s="143" t="s">
        <v>59</v>
      </c>
      <c r="D2828" s="144">
        <v>4.1500000000000004</v>
      </c>
    </row>
    <row r="2829" spans="1:4" x14ac:dyDescent="0.25">
      <c r="A2829" s="142" t="s">
        <v>26965</v>
      </c>
      <c r="B2829" s="143" t="s">
        <v>26966</v>
      </c>
      <c r="C2829" s="143" t="s">
        <v>1636</v>
      </c>
      <c r="D2829" s="144">
        <v>6.59</v>
      </c>
    </row>
    <row r="2830" spans="1:4" ht="16.5" x14ac:dyDescent="0.25">
      <c r="A2830" s="142" t="s">
        <v>26967</v>
      </c>
      <c r="B2830" s="143" t="s">
        <v>26968</v>
      </c>
      <c r="C2830" s="143" t="s">
        <v>1636</v>
      </c>
      <c r="D2830" s="144">
        <v>6.9</v>
      </c>
    </row>
    <row r="2831" spans="1:4" x14ac:dyDescent="0.25">
      <c r="A2831" s="142" t="s">
        <v>26969</v>
      </c>
      <c r="B2831" s="143" t="s">
        <v>26970</v>
      </c>
      <c r="C2831" s="143" t="s">
        <v>1636</v>
      </c>
      <c r="D2831" s="144">
        <v>6.9</v>
      </c>
    </row>
    <row r="2832" spans="1:4" x14ac:dyDescent="0.25">
      <c r="A2832" s="142" t="s">
        <v>26971</v>
      </c>
      <c r="B2832" s="143" t="s">
        <v>26972</v>
      </c>
      <c r="C2832" s="143" t="s">
        <v>59</v>
      </c>
      <c r="D2832" s="144">
        <v>1.83</v>
      </c>
    </row>
    <row r="2833" spans="1:4" x14ac:dyDescent="0.25">
      <c r="A2833" s="142" t="s">
        <v>26973</v>
      </c>
      <c r="B2833" s="143" t="s">
        <v>26974</v>
      </c>
      <c r="C2833" s="143" t="s">
        <v>59</v>
      </c>
      <c r="D2833" s="144">
        <v>4.0599999999999996</v>
      </c>
    </row>
    <row r="2834" spans="1:4" x14ac:dyDescent="0.25">
      <c r="A2834" s="142" t="s">
        <v>35969</v>
      </c>
      <c r="B2834" s="143" t="s">
        <v>35970</v>
      </c>
      <c r="C2834" s="143" t="s">
        <v>59</v>
      </c>
      <c r="D2834" s="144">
        <v>3.78</v>
      </c>
    </row>
    <row r="2835" spans="1:4" x14ac:dyDescent="0.25">
      <c r="A2835" s="142" t="s">
        <v>26975</v>
      </c>
      <c r="B2835" s="143" t="s">
        <v>26976</v>
      </c>
      <c r="C2835" s="143" t="s">
        <v>1636</v>
      </c>
      <c r="D2835" s="144">
        <v>10.119999999999999</v>
      </c>
    </row>
    <row r="2836" spans="1:4" ht="16.5" x14ac:dyDescent="0.25">
      <c r="A2836" s="142" t="s">
        <v>26977</v>
      </c>
      <c r="B2836" s="143" t="s">
        <v>26978</v>
      </c>
      <c r="C2836" s="143" t="s">
        <v>1636</v>
      </c>
      <c r="D2836" s="144">
        <v>6.9</v>
      </c>
    </row>
    <row r="2837" spans="1:4" x14ac:dyDescent="0.25">
      <c r="A2837" s="142" t="s">
        <v>26979</v>
      </c>
      <c r="B2837" s="143" t="s">
        <v>26980</v>
      </c>
      <c r="C2837" s="143" t="s">
        <v>1636</v>
      </c>
      <c r="D2837" s="144">
        <v>6.88</v>
      </c>
    </row>
    <row r="2838" spans="1:4" x14ac:dyDescent="0.25">
      <c r="A2838" s="142" t="s">
        <v>26981</v>
      </c>
      <c r="B2838" s="143" t="s">
        <v>26982</v>
      </c>
      <c r="C2838" s="143" t="s">
        <v>1636</v>
      </c>
      <c r="D2838" s="144">
        <v>6.9</v>
      </c>
    </row>
    <row r="2839" spans="1:4" x14ac:dyDescent="0.25">
      <c r="A2839" s="142" t="s">
        <v>26983</v>
      </c>
      <c r="B2839" s="143" t="s">
        <v>26984</v>
      </c>
      <c r="C2839" s="143" t="s">
        <v>1636</v>
      </c>
      <c r="D2839" s="144">
        <v>6.9</v>
      </c>
    </row>
    <row r="2840" spans="1:4" x14ac:dyDescent="0.25">
      <c r="A2840" s="142" t="s">
        <v>26985</v>
      </c>
      <c r="B2840" s="143" t="s">
        <v>26986</v>
      </c>
      <c r="C2840" s="143" t="s">
        <v>1636</v>
      </c>
      <c r="D2840" s="144">
        <v>7.82</v>
      </c>
    </row>
    <row r="2841" spans="1:4" x14ac:dyDescent="0.25">
      <c r="A2841" s="142" t="s">
        <v>26987</v>
      </c>
      <c r="B2841" s="143" t="s">
        <v>26988</v>
      </c>
      <c r="C2841" s="143" t="s">
        <v>1636</v>
      </c>
      <c r="D2841" s="144">
        <v>7.53</v>
      </c>
    </row>
    <row r="2842" spans="1:4" ht="16.5" x14ac:dyDescent="0.25">
      <c r="A2842" s="142" t="s">
        <v>26989</v>
      </c>
      <c r="B2842" s="143" t="s">
        <v>26990</v>
      </c>
      <c r="C2842" s="143" t="s">
        <v>86</v>
      </c>
      <c r="D2842" s="144">
        <v>613.91999999999996</v>
      </c>
    </row>
    <row r="2843" spans="1:4" ht="16.5" x14ac:dyDescent="0.25">
      <c r="A2843" s="142" t="s">
        <v>26991</v>
      </c>
      <c r="B2843" s="143" t="s">
        <v>26992</v>
      </c>
      <c r="C2843" s="143" t="s">
        <v>86</v>
      </c>
      <c r="D2843" s="144">
        <v>527.03</v>
      </c>
    </row>
    <row r="2844" spans="1:4" ht="16.5" x14ac:dyDescent="0.25">
      <c r="A2844" s="142" t="s">
        <v>26993</v>
      </c>
      <c r="B2844" s="143" t="s">
        <v>26994</v>
      </c>
      <c r="C2844" s="143" t="s">
        <v>86</v>
      </c>
      <c r="D2844" s="144">
        <v>857.7</v>
      </c>
    </row>
    <row r="2845" spans="1:4" ht="16.5" x14ac:dyDescent="0.25">
      <c r="A2845" s="142" t="s">
        <v>26995</v>
      </c>
      <c r="B2845" s="143" t="s">
        <v>26996</v>
      </c>
      <c r="C2845" s="143" t="s">
        <v>86</v>
      </c>
      <c r="D2845" s="144">
        <v>691.36</v>
      </c>
    </row>
    <row r="2846" spans="1:4" ht="16.5" x14ac:dyDescent="0.25">
      <c r="A2846" s="142" t="s">
        <v>26997</v>
      </c>
      <c r="B2846" s="143" t="s">
        <v>26998</v>
      </c>
      <c r="C2846" s="143" t="s">
        <v>86</v>
      </c>
      <c r="D2846" s="144">
        <v>784.7</v>
      </c>
    </row>
    <row r="2847" spans="1:4" ht="16.5" x14ac:dyDescent="0.25">
      <c r="A2847" s="142" t="s">
        <v>26999</v>
      </c>
      <c r="B2847" s="143" t="s">
        <v>27000</v>
      </c>
      <c r="C2847" s="143" t="s">
        <v>86</v>
      </c>
      <c r="D2847" s="144">
        <v>863.17</v>
      </c>
    </row>
    <row r="2848" spans="1:4" ht="16.5" x14ac:dyDescent="0.25">
      <c r="A2848" s="142" t="s">
        <v>27001</v>
      </c>
      <c r="B2848" s="143" t="s">
        <v>27002</v>
      </c>
      <c r="C2848" s="143" t="s">
        <v>86</v>
      </c>
      <c r="D2848" s="144">
        <v>941.64</v>
      </c>
    </row>
    <row r="2849" spans="1:4" ht="16.5" x14ac:dyDescent="0.25">
      <c r="A2849" s="142" t="s">
        <v>27003</v>
      </c>
      <c r="B2849" s="143" t="s">
        <v>27004</v>
      </c>
      <c r="C2849" s="143" t="s">
        <v>86</v>
      </c>
      <c r="D2849" s="144">
        <v>277.58999999999997</v>
      </c>
    </row>
    <row r="2850" spans="1:4" x14ac:dyDescent="0.25">
      <c r="A2850" s="142" t="s">
        <v>27005</v>
      </c>
      <c r="B2850" s="143" t="s">
        <v>27006</v>
      </c>
      <c r="C2850" s="143" t="s">
        <v>284</v>
      </c>
      <c r="D2850" s="144">
        <v>5.85</v>
      </c>
    </row>
    <row r="2851" spans="1:4" x14ac:dyDescent="0.25">
      <c r="A2851" s="142" t="s">
        <v>27007</v>
      </c>
      <c r="B2851" s="143" t="s">
        <v>27008</v>
      </c>
      <c r="C2851" s="143" t="s">
        <v>284</v>
      </c>
      <c r="D2851" s="144">
        <v>15.31</v>
      </c>
    </row>
    <row r="2852" spans="1:4" ht="16.5" x14ac:dyDescent="0.25">
      <c r="A2852" s="142" t="s">
        <v>27009</v>
      </c>
      <c r="B2852" s="143" t="s">
        <v>27010</v>
      </c>
      <c r="C2852" s="143" t="s">
        <v>284</v>
      </c>
      <c r="D2852" s="144">
        <v>22.45</v>
      </c>
    </row>
    <row r="2853" spans="1:4" ht="16.5" x14ac:dyDescent="0.25">
      <c r="A2853" s="142" t="s">
        <v>27011</v>
      </c>
      <c r="B2853" s="143" t="s">
        <v>27012</v>
      </c>
      <c r="C2853" s="143" t="s">
        <v>284</v>
      </c>
      <c r="D2853" s="144">
        <v>32.520000000000003</v>
      </c>
    </row>
    <row r="2854" spans="1:4" ht="16.5" x14ac:dyDescent="0.25">
      <c r="A2854" s="142" t="s">
        <v>27013</v>
      </c>
      <c r="B2854" s="143" t="s">
        <v>27014</v>
      </c>
      <c r="C2854" s="143" t="s">
        <v>284</v>
      </c>
      <c r="D2854" s="144">
        <v>11.26</v>
      </c>
    </row>
    <row r="2855" spans="1:4" x14ac:dyDescent="0.25">
      <c r="A2855" s="142" t="s">
        <v>27015</v>
      </c>
      <c r="B2855" s="143" t="s">
        <v>27016</v>
      </c>
      <c r="C2855" s="143" t="s">
        <v>284</v>
      </c>
      <c r="D2855" s="144">
        <v>62.64</v>
      </c>
    </row>
    <row r="2856" spans="1:4" ht="24.75" x14ac:dyDescent="0.25">
      <c r="A2856" s="142" t="s">
        <v>27017</v>
      </c>
      <c r="B2856" s="143" t="s">
        <v>27018</v>
      </c>
      <c r="C2856" s="143" t="s">
        <v>1636</v>
      </c>
      <c r="D2856" s="144">
        <v>7.86</v>
      </c>
    </row>
    <row r="2857" spans="1:4" ht="24.75" x14ac:dyDescent="0.25">
      <c r="A2857" s="142" t="s">
        <v>27019</v>
      </c>
      <c r="B2857" s="143" t="s">
        <v>27020</v>
      </c>
      <c r="C2857" s="143" t="s">
        <v>1636</v>
      </c>
      <c r="D2857" s="144">
        <v>7.86</v>
      </c>
    </row>
    <row r="2858" spans="1:4" ht="24.75" x14ac:dyDescent="0.25">
      <c r="A2858" s="142" t="s">
        <v>27021</v>
      </c>
      <c r="B2858" s="143" t="s">
        <v>27022</v>
      </c>
      <c r="C2858" s="143" t="s">
        <v>1636</v>
      </c>
      <c r="D2858" s="144">
        <v>7.87</v>
      </c>
    </row>
    <row r="2859" spans="1:4" ht="24.75" x14ac:dyDescent="0.25">
      <c r="A2859" s="142" t="s">
        <v>27023</v>
      </c>
      <c r="B2859" s="143" t="s">
        <v>27024</v>
      </c>
      <c r="C2859" s="143" t="s">
        <v>1636</v>
      </c>
      <c r="D2859" s="144">
        <v>7.86</v>
      </c>
    </row>
    <row r="2860" spans="1:4" ht="24.75" x14ac:dyDescent="0.25">
      <c r="A2860" s="142" t="s">
        <v>27025</v>
      </c>
      <c r="B2860" s="143" t="s">
        <v>27026</v>
      </c>
      <c r="C2860" s="143" t="s">
        <v>1636</v>
      </c>
      <c r="D2860" s="144">
        <v>7.86</v>
      </c>
    </row>
    <row r="2861" spans="1:4" ht="24.75" x14ac:dyDescent="0.25">
      <c r="A2861" s="142" t="s">
        <v>27027</v>
      </c>
      <c r="B2861" s="143" t="s">
        <v>27028</v>
      </c>
      <c r="C2861" s="143" t="s">
        <v>1636</v>
      </c>
      <c r="D2861" s="144">
        <v>7.86</v>
      </c>
    </row>
    <row r="2862" spans="1:4" ht="24.75" x14ac:dyDescent="0.25">
      <c r="A2862" s="142" t="s">
        <v>27029</v>
      </c>
      <c r="B2862" s="143" t="s">
        <v>27030</v>
      </c>
      <c r="C2862" s="143" t="s">
        <v>1636</v>
      </c>
      <c r="D2862" s="144">
        <v>7.85</v>
      </c>
    </row>
    <row r="2863" spans="1:4" ht="24.75" x14ac:dyDescent="0.25">
      <c r="A2863" s="142" t="s">
        <v>27031</v>
      </c>
      <c r="B2863" s="143" t="s">
        <v>27032</v>
      </c>
      <c r="C2863" s="143" t="s">
        <v>1636</v>
      </c>
      <c r="D2863" s="144">
        <v>7.86</v>
      </c>
    </row>
    <row r="2864" spans="1:4" ht="24.75" x14ac:dyDescent="0.25">
      <c r="A2864" s="142" t="s">
        <v>27033</v>
      </c>
      <c r="B2864" s="143" t="s">
        <v>27034</v>
      </c>
      <c r="C2864" s="143" t="s">
        <v>1636</v>
      </c>
      <c r="D2864" s="144">
        <v>8.4499999999999993</v>
      </c>
    </row>
    <row r="2865" spans="1:4" ht="24.75" x14ac:dyDescent="0.25">
      <c r="A2865" s="142" t="s">
        <v>27035</v>
      </c>
      <c r="B2865" s="143" t="s">
        <v>27036</v>
      </c>
      <c r="C2865" s="143" t="s">
        <v>1636</v>
      </c>
      <c r="D2865" s="144">
        <v>7.56</v>
      </c>
    </row>
    <row r="2866" spans="1:4" ht="24.75" x14ac:dyDescent="0.25">
      <c r="A2866" s="142" t="s">
        <v>27037</v>
      </c>
      <c r="B2866" s="143" t="s">
        <v>27038</v>
      </c>
      <c r="C2866" s="143" t="s">
        <v>1636</v>
      </c>
      <c r="D2866" s="144">
        <v>7.89</v>
      </c>
    </row>
    <row r="2867" spans="1:4" ht="24.75" x14ac:dyDescent="0.25">
      <c r="A2867" s="142" t="s">
        <v>27039</v>
      </c>
      <c r="B2867" s="143" t="s">
        <v>27040</v>
      </c>
      <c r="C2867" s="143" t="s">
        <v>1636</v>
      </c>
      <c r="D2867" s="144">
        <v>7.9</v>
      </c>
    </row>
    <row r="2868" spans="1:4" ht="24.75" x14ac:dyDescent="0.25">
      <c r="A2868" s="142" t="s">
        <v>27041</v>
      </c>
      <c r="B2868" s="143" t="s">
        <v>27042</v>
      </c>
      <c r="C2868" s="143" t="s">
        <v>1636</v>
      </c>
      <c r="D2868" s="144">
        <v>7.9</v>
      </c>
    </row>
    <row r="2869" spans="1:4" ht="24.75" x14ac:dyDescent="0.25">
      <c r="A2869" s="142" t="s">
        <v>35971</v>
      </c>
      <c r="B2869" s="143" t="s">
        <v>35972</v>
      </c>
      <c r="C2869" s="143" t="s">
        <v>1636</v>
      </c>
      <c r="D2869" s="144">
        <v>7.56</v>
      </c>
    </row>
    <row r="2870" spans="1:4" ht="24.75" x14ac:dyDescent="0.25">
      <c r="A2870" s="142" t="s">
        <v>35973</v>
      </c>
      <c r="B2870" s="143" t="s">
        <v>35974</v>
      </c>
      <c r="C2870" s="143" t="s">
        <v>1636</v>
      </c>
      <c r="D2870" s="144">
        <v>7.89</v>
      </c>
    </row>
    <row r="2871" spans="1:4" ht="24.75" x14ac:dyDescent="0.25">
      <c r="A2871" s="142" t="s">
        <v>35975</v>
      </c>
      <c r="B2871" s="143" t="s">
        <v>35976</v>
      </c>
      <c r="C2871" s="143" t="s">
        <v>1636</v>
      </c>
      <c r="D2871" s="144">
        <v>7.9</v>
      </c>
    </row>
    <row r="2872" spans="1:4" ht="24.75" x14ac:dyDescent="0.25">
      <c r="A2872" s="142" t="s">
        <v>35977</v>
      </c>
      <c r="B2872" s="143" t="s">
        <v>35978</v>
      </c>
      <c r="C2872" s="143" t="s">
        <v>1636</v>
      </c>
      <c r="D2872" s="144">
        <v>7.9</v>
      </c>
    </row>
    <row r="2873" spans="1:4" ht="24.75" x14ac:dyDescent="0.25">
      <c r="A2873" s="142" t="s">
        <v>27043</v>
      </c>
      <c r="B2873" s="143" t="s">
        <v>27044</v>
      </c>
      <c r="C2873" s="143" t="s">
        <v>1636</v>
      </c>
      <c r="D2873" s="144">
        <v>7.85</v>
      </c>
    </row>
    <row r="2874" spans="1:4" x14ac:dyDescent="0.25">
      <c r="A2874" s="142" t="s">
        <v>27045</v>
      </c>
      <c r="B2874" s="143" t="s">
        <v>27046</v>
      </c>
      <c r="C2874" s="143" t="s">
        <v>1636</v>
      </c>
      <c r="D2874" s="144">
        <v>11.3</v>
      </c>
    </row>
    <row r="2875" spans="1:4" x14ac:dyDescent="0.25">
      <c r="A2875" s="142" t="s">
        <v>27047</v>
      </c>
      <c r="B2875" s="143" t="s">
        <v>27048</v>
      </c>
      <c r="C2875" s="143" t="s">
        <v>1636</v>
      </c>
      <c r="D2875" s="144">
        <v>13.88</v>
      </c>
    </row>
    <row r="2876" spans="1:4" x14ac:dyDescent="0.25">
      <c r="A2876" s="142" t="s">
        <v>27049</v>
      </c>
      <c r="B2876" s="143" t="s">
        <v>27050</v>
      </c>
      <c r="C2876" s="143" t="s">
        <v>1636</v>
      </c>
      <c r="D2876" s="144">
        <v>15.99</v>
      </c>
    </row>
    <row r="2877" spans="1:4" x14ac:dyDescent="0.25">
      <c r="A2877" s="142" t="s">
        <v>27051</v>
      </c>
      <c r="B2877" s="143" t="s">
        <v>27052</v>
      </c>
      <c r="C2877" s="143" t="s">
        <v>1636</v>
      </c>
      <c r="D2877" s="144">
        <v>17.32</v>
      </c>
    </row>
    <row r="2878" spans="1:4" x14ac:dyDescent="0.25">
      <c r="A2878" s="142" t="s">
        <v>27053</v>
      </c>
      <c r="B2878" s="143" t="s">
        <v>27054</v>
      </c>
      <c r="C2878" s="143" t="s">
        <v>59</v>
      </c>
      <c r="D2878" s="144">
        <v>0.7</v>
      </c>
    </row>
    <row r="2879" spans="1:4" x14ac:dyDescent="0.25">
      <c r="A2879" s="142" t="s">
        <v>27055</v>
      </c>
      <c r="B2879" s="143" t="s">
        <v>27056</v>
      </c>
      <c r="C2879" s="143" t="s">
        <v>1636</v>
      </c>
      <c r="D2879" s="144">
        <v>13.86</v>
      </c>
    </row>
    <row r="2880" spans="1:4" x14ac:dyDescent="0.25">
      <c r="A2880" s="142" t="s">
        <v>27057</v>
      </c>
      <c r="B2880" s="143" t="s">
        <v>27058</v>
      </c>
      <c r="C2880" s="143" t="s">
        <v>1636</v>
      </c>
      <c r="D2880" s="144">
        <v>15.97</v>
      </c>
    </row>
    <row r="2881" spans="1:4" x14ac:dyDescent="0.25">
      <c r="A2881" s="142" t="s">
        <v>27059</v>
      </c>
      <c r="B2881" s="143" t="s">
        <v>27060</v>
      </c>
      <c r="C2881" s="143" t="s">
        <v>59</v>
      </c>
      <c r="D2881" s="144">
        <v>1.04</v>
      </c>
    </row>
    <row r="2882" spans="1:4" x14ac:dyDescent="0.25">
      <c r="A2882" s="142" t="s">
        <v>27061</v>
      </c>
      <c r="B2882" s="143" t="s">
        <v>27062</v>
      </c>
      <c r="C2882" s="143" t="s">
        <v>1636</v>
      </c>
      <c r="D2882" s="144">
        <v>16.190000000000001</v>
      </c>
    </row>
    <row r="2883" spans="1:4" x14ac:dyDescent="0.25">
      <c r="A2883" s="142" t="s">
        <v>27063</v>
      </c>
      <c r="B2883" s="143" t="s">
        <v>27064</v>
      </c>
      <c r="C2883" s="143" t="s">
        <v>1636</v>
      </c>
      <c r="D2883" s="144">
        <v>24.53</v>
      </c>
    </row>
    <row r="2884" spans="1:4" ht="16.5" x14ac:dyDescent="0.25">
      <c r="A2884" s="142" t="s">
        <v>27065</v>
      </c>
      <c r="B2884" s="143" t="s">
        <v>27066</v>
      </c>
      <c r="C2884" s="143" t="s">
        <v>59</v>
      </c>
      <c r="D2884" s="144">
        <v>23.75</v>
      </c>
    </row>
    <row r="2885" spans="1:4" ht="16.5" x14ac:dyDescent="0.25">
      <c r="A2885" s="142" t="s">
        <v>27067</v>
      </c>
      <c r="B2885" s="143" t="s">
        <v>27068</v>
      </c>
      <c r="C2885" s="143" t="s">
        <v>59</v>
      </c>
      <c r="D2885" s="144">
        <v>11.46</v>
      </c>
    </row>
    <row r="2886" spans="1:4" ht="16.5" x14ac:dyDescent="0.25">
      <c r="A2886" s="142" t="s">
        <v>27069</v>
      </c>
      <c r="B2886" s="143" t="s">
        <v>27070</v>
      </c>
      <c r="C2886" s="143" t="s">
        <v>59</v>
      </c>
      <c r="D2886" s="144">
        <v>13.87</v>
      </c>
    </row>
    <row r="2887" spans="1:4" ht="16.5" x14ac:dyDescent="0.25">
      <c r="A2887" s="142" t="s">
        <v>27071</v>
      </c>
      <c r="B2887" s="143" t="s">
        <v>27072</v>
      </c>
      <c r="C2887" s="143" t="s">
        <v>59</v>
      </c>
      <c r="D2887" s="144">
        <v>20.93</v>
      </c>
    </row>
    <row r="2888" spans="1:4" ht="16.5" x14ac:dyDescent="0.25">
      <c r="A2888" s="142" t="s">
        <v>27073</v>
      </c>
      <c r="B2888" s="143" t="s">
        <v>27074</v>
      </c>
      <c r="C2888" s="143" t="s">
        <v>59</v>
      </c>
      <c r="D2888" s="144">
        <v>2.04</v>
      </c>
    </row>
    <row r="2889" spans="1:4" ht="16.5" x14ac:dyDescent="0.25">
      <c r="A2889" s="142" t="s">
        <v>27075</v>
      </c>
      <c r="B2889" s="143" t="s">
        <v>27076</v>
      </c>
      <c r="C2889" s="143" t="s">
        <v>59</v>
      </c>
      <c r="D2889" s="144">
        <v>22.2</v>
      </c>
    </row>
    <row r="2890" spans="1:4" ht="16.5" x14ac:dyDescent="0.25">
      <c r="A2890" s="142" t="s">
        <v>27077</v>
      </c>
      <c r="B2890" s="143" t="s">
        <v>27078</v>
      </c>
      <c r="C2890" s="143" t="s">
        <v>59</v>
      </c>
      <c r="D2890" s="144">
        <v>26.42</v>
      </c>
    </row>
    <row r="2891" spans="1:4" ht="16.5" x14ac:dyDescent="0.25">
      <c r="A2891" s="142" t="s">
        <v>27079</v>
      </c>
      <c r="B2891" s="143" t="s">
        <v>27080</v>
      </c>
      <c r="C2891" s="143" t="s">
        <v>59</v>
      </c>
      <c r="D2891" s="144">
        <v>33.76</v>
      </c>
    </row>
    <row r="2892" spans="1:4" ht="16.5" x14ac:dyDescent="0.25">
      <c r="A2892" s="142" t="s">
        <v>27081</v>
      </c>
      <c r="B2892" s="143" t="s">
        <v>27082</v>
      </c>
      <c r="C2892" s="143" t="s">
        <v>32</v>
      </c>
      <c r="D2892" s="144">
        <v>6.16</v>
      </c>
    </row>
    <row r="2893" spans="1:4" x14ac:dyDescent="0.25">
      <c r="A2893" s="142" t="s">
        <v>35979</v>
      </c>
      <c r="B2893" s="143" t="s">
        <v>35980</v>
      </c>
      <c r="C2893" s="143" t="s">
        <v>1636</v>
      </c>
      <c r="D2893" s="144">
        <v>28.73</v>
      </c>
    </row>
    <row r="2894" spans="1:4" ht="16.5" x14ac:dyDescent="0.25">
      <c r="A2894" s="142" t="s">
        <v>27083</v>
      </c>
      <c r="B2894" s="143" t="s">
        <v>27084</v>
      </c>
      <c r="C2894" s="143" t="s">
        <v>59</v>
      </c>
      <c r="D2894" s="144">
        <v>55</v>
      </c>
    </row>
    <row r="2895" spans="1:4" ht="16.5" x14ac:dyDescent="0.25">
      <c r="A2895" s="142" t="s">
        <v>27085</v>
      </c>
      <c r="B2895" s="143" t="s">
        <v>27086</v>
      </c>
      <c r="C2895" s="143" t="s">
        <v>59</v>
      </c>
      <c r="D2895" s="144">
        <v>95</v>
      </c>
    </row>
    <row r="2896" spans="1:4" x14ac:dyDescent="0.25">
      <c r="A2896" s="142" t="s">
        <v>35981</v>
      </c>
      <c r="B2896" s="143" t="s">
        <v>35982</v>
      </c>
      <c r="C2896" s="143" t="s">
        <v>59</v>
      </c>
      <c r="D2896" s="144">
        <v>0.19</v>
      </c>
    </row>
    <row r="2897" spans="1:4" ht="16.5" x14ac:dyDescent="0.25">
      <c r="A2897" s="142" t="s">
        <v>27087</v>
      </c>
      <c r="B2897" s="143" t="s">
        <v>27088</v>
      </c>
      <c r="C2897" s="143" t="s">
        <v>284</v>
      </c>
      <c r="D2897" s="144">
        <v>1.52</v>
      </c>
    </row>
    <row r="2898" spans="1:4" ht="16.5" x14ac:dyDescent="0.25">
      <c r="A2898" s="142" t="s">
        <v>27089</v>
      </c>
      <c r="B2898" s="143" t="s">
        <v>27090</v>
      </c>
      <c r="C2898" s="143" t="s">
        <v>284</v>
      </c>
      <c r="D2898" s="144">
        <v>7.74</v>
      </c>
    </row>
    <row r="2899" spans="1:4" ht="16.5" x14ac:dyDescent="0.25">
      <c r="A2899" s="142" t="s">
        <v>27091</v>
      </c>
      <c r="B2899" s="143" t="s">
        <v>27092</v>
      </c>
      <c r="C2899" s="143" t="s">
        <v>284</v>
      </c>
      <c r="D2899" s="144">
        <v>5.75</v>
      </c>
    </row>
    <row r="2900" spans="1:4" ht="16.5" x14ac:dyDescent="0.25">
      <c r="A2900" s="142" t="s">
        <v>27093</v>
      </c>
      <c r="B2900" s="143" t="s">
        <v>27094</v>
      </c>
      <c r="C2900" s="143" t="s">
        <v>284</v>
      </c>
      <c r="D2900" s="144">
        <v>6.12</v>
      </c>
    </row>
    <row r="2901" spans="1:4" ht="33" x14ac:dyDescent="0.25">
      <c r="A2901" s="142" t="s">
        <v>35983</v>
      </c>
      <c r="B2901" s="143" t="s">
        <v>35984</v>
      </c>
      <c r="C2901" s="143" t="s">
        <v>284</v>
      </c>
      <c r="D2901" s="144">
        <v>56.42</v>
      </c>
    </row>
    <row r="2902" spans="1:4" x14ac:dyDescent="0.25">
      <c r="A2902" s="142" t="s">
        <v>27095</v>
      </c>
      <c r="B2902" s="143" t="s">
        <v>27096</v>
      </c>
      <c r="C2902" s="143" t="s">
        <v>1636</v>
      </c>
      <c r="D2902" s="144">
        <v>0.74</v>
      </c>
    </row>
    <row r="2903" spans="1:4" x14ac:dyDescent="0.25">
      <c r="A2903" s="142" t="s">
        <v>27097</v>
      </c>
      <c r="B2903" s="143" t="s">
        <v>27098</v>
      </c>
      <c r="C2903" s="143" t="s">
        <v>1636</v>
      </c>
      <c r="D2903" s="144">
        <v>3.94</v>
      </c>
    </row>
    <row r="2904" spans="1:4" x14ac:dyDescent="0.25">
      <c r="A2904" s="142" t="s">
        <v>27099</v>
      </c>
      <c r="B2904" s="143" t="s">
        <v>27100</v>
      </c>
      <c r="C2904" s="143" t="s">
        <v>1636</v>
      </c>
      <c r="D2904" s="144">
        <v>0.68</v>
      </c>
    </row>
    <row r="2905" spans="1:4" x14ac:dyDescent="0.25">
      <c r="A2905" s="142" t="s">
        <v>27101</v>
      </c>
      <c r="B2905" s="143" t="s">
        <v>27102</v>
      </c>
      <c r="C2905" s="143" t="s">
        <v>1636</v>
      </c>
      <c r="D2905" s="144">
        <v>1.05</v>
      </c>
    </row>
    <row r="2906" spans="1:4" x14ac:dyDescent="0.25">
      <c r="A2906" s="142" t="s">
        <v>27103</v>
      </c>
      <c r="B2906" s="143" t="s">
        <v>27104</v>
      </c>
      <c r="C2906" s="143" t="s">
        <v>1636</v>
      </c>
      <c r="D2906" s="144">
        <v>2.09</v>
      </c>
    </row>
    <row r="2907" spans="1:4" x14ac:dyDescent="0.25">
      <c r="A2907" s="142" t="s">
        <v>27105</v>
      </c>
      <c r="B2907" s="143" t="s">
        <v>27106</v>
      </c>
      <c r="C2907" s="143" t="s">
        <v>1636</v>
      </c>
      <c r="D2907" s="144">
        <v>4.45</v>
      </c>
    </row>
    <row r="2908" spans="1:4" x14ac:dyDescent="0.25">
      <c r="A2908" s="142" t="s">
        <v>27107</v>
      </c>
      <c r="B2908" s="143" t="s">
        <v>27108</v>
      </c>
      <c r="C2908" s="143" t="s">
        <v>1636</v>
      </c>
      <c r="D2908" s="144">
        <v>0.88</v>
      </c>
    </row>
    <row r="2909" spans="1:4" x14ac:dyDescent="0.25">
      <c r="A2909" s="142" t="s">
        <v>27109</v>
      </c>
      <c r="B2909" s="143" t="s">
        <v>27110</v>
      </c>
      <c r="C2909" s="143" t="s">
        <v>1636</v>
      </c>
      <c r="D2909" s="144">
        <v>1.25</v>
      </c>
    </row>
    <row r="2910" spans="1:4" x14ac:dyDescent="0.25">
      <c r="A2910" s="142" t="s">
        <v>27111</v>
      </c>
      <c r="B2910" s="143" t="s">
        <v>27112</v>
      </c>
      <c r="C2910" s="143" t="s">
        <v>1636</v>
      </c>
      <c r="D2910" s="144">
        <v>0.83</v>
      </c>
    </row>
    <row r="2911" spans="1:4" x14ac:dyDescent="0.25">
      <c r="A2911" s="142" t="s">
        <v>27113</v>
      </c>
      <c r="B2911" s="143" t="s">
        <v>27114</v>
      </c>
      <c r="C2911" s="143" t="s">
        <v>1636</v>
      </c>
      <c r="D2911" s="144">
        <v>18.440000000000001</v>
      </c>
    </row>
    <row r="2912" spans="1:4" x14ac:dyDescent="0.25">
      <c r="A2912" s="142" t="s">
        <v>27115</v>
      </c>
      <c r="B2912" s="143" t="s">
        <v>27116</v>
      </c>
      <c r="C2912" s="143" t="s">
        <v>38</v>
      </c>
      <c r="D2912" s="144">
        <v>15.75</v>
      </c>
    </row>
    <row r="2913" spans="1:4" x14ac:dyDescent="0.25">
      <c r="A2913" s="142" t="s">
        <v>27117</v>
      </c>
      <c r="B2913" s="143" t="s">
        <v>27118</v>
      </c>
      <c r="C2913" s="143" t="s">
        <v>38</v>
      </c>
      <c r="D2913" s="144">
        <v>183.93</v>
      </c>
    </row>
    <row r="2914" spans="1:4" x14ac:dyDescent="0.25">
      <c r="A2914" s="142" t="s">
        <v>27119</v>
      </c>
      <c r="B2914" s="143" t="s">
        <v>27120</v>
      </c>
      <c r="C2914" s="143" t="s">
        <v>38</v>
      </c>
      <c r="D2914" s="144">
        <v>169.08</v>
      </c>
    </row>
    <row r="2915" spans="1:4" x14ac:dyDescent="0.25">
      <c r="A2915" s="142" t="s">
        <v>27121</v>
      </c>
      <c r="B2915" s="143" t="s">
        <v>27122</v>
      </c>
      <c r="C2915" s="143" t="s">
        <v>38</v>
      </c>
      <c r="D2915" s="144">
        <v>185.05</v>
      </c>
    </row>
    <row r="2916" spans="1:4" x14ac:dyDescent="0.25">
      <c r="A2916" s="142" t="s">
        <v>27123</v>
      </c>
      <c r="B2916" s="143" t="s">
        <v>27124</v>
      </c>
      <c r="C2916" s="143" t="s">
        <v>38</v>
      </c>
      <c r="D2916" s="144">
        <v>176.12</v>
      </c>
    </row>
    <row r="2917" spans="1:4" ht="16.5" x14ac:dyDescent="0.25">
      <c r="A2917" s="142" t="s">
        <v>35985</v>
      </c>
      <c r="B2917" s="143" t="s">
        <v>35986</v>
      </c>
      <c r="C2917" s="143" t="s">
        <v>35987</v>
      </c>
      <c r="D2917" s="144">
        <v>3800</v>
      </c>
    </row>
    <row r="2918" spans="1:4" x14ac:dyDescent="0.25">
      <c r="A2918" s="142" t="s">
        <v>27125</v>
      </c>
      <c r="B2918" s="143" t="s">
        <v>27126</v>
      </c>
      <c r="C2918" s="143" t="s">
        <v>38</v>
      </c>
      <c r="D2918" s="144">
        <v>171.92</v>
      </c>
    </row>
    <row r="2919" spans="1:4" x14ac:dyDescent="0.25">
      <c r="A2919" s="142" t="s">
        <v>27127</v>
      </c>
      <c r="B2919" s="143" t="s">
        <v>27128</v>
      </c>
      <c r="C2919" s="143" t="s">
        <v>38</v>
      </c>
      <c r="D2919" s="144">
        <v>159.09</v>
      </c>
    </row>
    <row r="2920" spans="1:4" x14ac:dyDescent="0.25">
      <c r="A2920" s="142" t="s">
        <v>27129</v>
      </c>
      <c r="B2920" s="143" t="s">
        <v>27130</v>
      </c>
      <c r="C2920" s="143" t="s">
        <v>38</v>
      </c>
      <c r="D2920" s="144">
        <v>165.78</v>
      </c>
    </row>
    <row r="2921" spans="1:4" x14ac:dyDescent="0.25">
      <c r="A2921" s="142" t="s">
        <v>27131</v>
      </c>
      <c r="B2921" s="143" t="s">
        <v>27132</v>
      </c>
      <c r="C2921" s="143" t="s">
        <v>38</v>
      </c>
      <c r="D2921" s="144">
        <v>173.18</v>
      </c>
    </row>
    <row r="2922" spans="1:4" x14ac:dyDescent="0.25">
      <c r="A2922" s="142" t="s">
        <v>27133</v>
      </c>
      <c r="B2922" s="143" t="s">
        <v>27134</v>
      </c>
      <c r="C2922" s="143" t="s">
        <v>38</v>
      </c>
      <c r="D2922" s="144">
        <v>185.05</v>
      </c>
    </row>
    <row r="2923" spans="1:4" ht="16.5" x14ac:dyDescent="0.25">
      <c r="A2923" s="142" t="s">
        <v>27135</v>
      </c>
      <c r="B2923" s="143" t="s">
        <v>35988</v>
      </c>
      <c r="C2923" s="143" t="s">
        <v>6864</v>
      </c>
      <c r="D2923" s="144">
        <v>123.7</v>
      </c>
    </row>
    <row r="2924" spans="1:4" ht="16.5" x14ac:dyDescent="0.25">
      <c r="A2924" s="142" t="s">
        <v>27136</v>
      </c>
      <c r="B2924" s="143" t="s">
        <v>35989</v>
      </c>
      <c r="C2924" s="143" t="s">
        <v>6864</v>
      </c>
      <c r="D2924" s="144">
        <v>123.7</v>
      </c>
    </row>
    <row r="2925" spans="1:4" x14ac:dyDescent="0.25">
      <c r="A2925" s="142" t="s">
        <v>27137</v>
      </c>
      <c r="B2925" s="143" t="s">
        <v>27138</v>
      </c>
      <c r="C2925" s="143" t="s">
        <v>38</v>
      </c>
      <c r="D2925" s="144">
        <v>181.38</v>
      </c>
    </row>
    <row r="2926" spans="1:4" x14ac:dyDescent="0.25">
      <c r="A2926" s="142" t="s">
        <v>27139</v>
      </c>
      <c r="B2926" s="143" t="s">
        <v>27140</v>
      </c>
      <c r="C2926" s="143" t="s">
        <v>38</v>
      </c>
      <c r="D2926" s="144">
        <v>173.32</v>
      </c>
    </row>
    <row r="2927" spans="1:4" x14ac:dyDescent="0.25">
      <c r="A2927" s="142" t="s">
        <v>27141</v>
      </c>
      <c r="B2927" s="143" t="s">
        <v>27142</v>
      </c>
      <c r="C2927" s="143" t="s">
        <v>38</v>
      </c>
      <c r="D2927" s="144">
        <v>188.72</v>
      </c>
    </row>
    <row r="2928" spans="1:4" x14ac:dyDescent="0.25">
      <c r="A2928" s="142" t="s">
        <v>27143</v>
      </c>
      <c r="B2928" s="143" t="s">
        <v>27144</v>
      </c>
      <c r="C2928" s="143" t="s">
        <v>86</v>
      </c>
      <c r="D2928" s="144">
        <v>262.41000000000003</v>
      </c>
    </row>
    <row r="2929" spans="1:4" ht="24.75" x14ac:dyDescent="0.25">
      <c r="A2929" s="142" t="s">
        <v>27145</v>
      </c>
      <c r="B2929" s="143" t="s">
        <v>27146</v>
      </c>
      <c r="C2929" s="143" t="s">
        <v>86</v>
      </c>
      <c r="D2929" s="144">
        <v>185.28</v>
      </c>
    </row>
    <row r="2930" spans="1:4" ht="24.75" x14ac:dyDescent="0.25">
      <c r="A2930" s="142" t="s">
        <v>27147</v>
      </c>
      <c r="B2930" s="143" t="s">
        <v>27148</v>
      </c>
      <c r="C2930" s="143" t="s">
        <v>86</v>
      </c>
      <c r="D2930" s="144">
        <v>186.92</v>
      </c>
    </row>
    <row r="2931" spans="1:4" ht="24.75" x14ac:dyDescent="0.25">
      <c r="A2931" s="142" t="s">
        <v>27149</v>
      </c>
      <c r="B2931" s="143" t="s">
        <v>27150</v>
      </c>
      <c r="C2931" s="143" t="s">
        <v>86</v>
      </c>
      <c r="D2931" s="144">
        <v>195.5</v>
      </c>
    </row>
    <row r="2932" spans="1:4" ht="24.75" x14ac:dyDescent="0.25">
      <c r="A2932" s="142" t="s">
        <v>27151</v>
      </c>
      <c r="B2932" s="143" t="s">
        <v>27152</v>
      </c>
      <c r="C2932" s="143" t="s">
        <v>86</v>
      </c>
      <c r="D2932" s="144">
        <v>212.5</v>
      </c>
    </row>
    <row r="2933" spans="1:4" ht="24.75" x14ac:dyDescent="0.25">
      <c r="A2933" s="142" t="s">
        <v>27153</v>
      </c>
      <c r="B2933" s="143" t="s">
        <v>27154</v>
      </c>
      <c r="C2933" s="143" t="s">
        <v>86</v>
      </c>
      <c r="D2933" s="144">
        <v>567.37</v>
      </c>
    </row>
    <row r="2934" spans="1:4" ht="24.75" x14ac:dyDescent="0.25">
      <c r="A2934" s="142" t="s">
        <v>27155</v>
      </c>
      <c r="B2934" s="143" t="s">
        <v>27156</v>
      </c>
      <c r="C2934" s="143" t="s">
        <v>86</v>
      </c>
      <c r="D2934" s="144">
        <v>567.37</v>
      </c>
    </row>
    <row r="2935" spans="1:4" ht="24.75" x14ac:dyDescent="0.25">
      <c r="A2935" s="142" t="s">
        <v>27157</v>
      </c>
      <c r="B2935" s="143" t="s">
        <v>27158</v>
      </c>
      <c r="C2935" s="143" t="s">
        <v>86</v>
      </c>
      <c r="D2935" s="144">
        <v>567.37</v>
      </c>
    </row>
    <row r="2936" spans="1:4" ht="24.75" x14ac:dyDescent="0.25">
      <c r="A2936" s="142" t="s">
        <v>27159</v>
      </c>
      <c r="B2936" s="143" t="s">
        <v>27160</v>
      </c>
      <c r="C2936" s="143" t="s">
        <v>86</v>
      </c>
      <c r="D2936" s="144">
        <v>567.37</v>
      </c>
    </row>
    <row r="2937" spans="1:4" ht="16.5" x14ac:dyDescent="0.25">
      <c r="A2937" s="142" t="s">
        <v>27161</v>
      </c>
      <c r="B2937" s="143" t="s">
        <v>27162</v>
      </c>
      <c r="C2937" s="143" t="s">
        <v>86</v>
      </c>
      <c r="D2937" s="144">
        <v>210</v>
      </c>
    </row>
    <row r="2938" spans="1:4" ht="16.5" x14ac:dyDescent="0.25">
      <c r="A2938" s="142" t="s">
        <v>27163</v>
      </c>
      <c r="B2938" s="143" t="s">
        <v>27164</v>
      </c>
      <c r="C2938" s="143" t="s">
        <v>59</v>
      </c>
      <c r="D2938" s="144">
        <v>9</v>
      </c>
    </row>
    <row r="2939" spans="1:4" ht="24.75" x14ac:dyDescent="0.25">
      <c r="A2939" s="142" t="s">
        <v>27165</v>
      </c>
      <c r="B2939" s="143" t="s">
        <v>27166</v>
      </c>
      <c r="C2939" s="143" t="s">
        <v>284</v>
      </c>
      <c r="D2939" s="144">
        <v>110</v>
      </c>
    </row>
    <row r="2940" spans="1:4" ht="16.5" x14ac:dyDescent="0.25">
      <c r="A2940" s="142" t="s">
        <v>27167</v>
      </c>
      <c r="B2940" s="143" t="s">
        <v>27168</v>
      </c>
      <c r="C2940" s="143" t="s">
        <v>86</v>
      </c>
      <c r="D2940" s="144">
        <v>62.69</v>
      </c>
    </row>
    <row r="2941" spans="1:4" ht="33" x14ac:dyDescent="0.25">
      <c r="A2941" s="142" t="s">
        <v>27169</v>
      </c>
      <c r="B2941" s="143" t="s">
        <v>27170</v>
      </c>
      <c r="C2941" s="143" t="s">
        <v>86</v>
      </c>
      <c r="D2941" s="144">
        <v>132.88999999999999</v>
      </c>
    </row>
    <row r="2942" spans="1:4" ht="33" x14ac:dyDescent="0.25">
      <c r="A2942" s="142" t="s">
        <v>27171</v>
      </c>
      <c r="B2942" s="143" t="s">
        <v>27172</v>
      </c>
      <c r="C2942" s="143" t="s">
        <v>86</v>
      </c>
      <c r="D2942" s="144">
        <v>186.88</v>
      </c>
    </row>
    <row r="2943" spans="1:4" ht="33" x14ac:dyDescent="0.25">
      <c r="A2943" s="142" t="s">
        <v>27173</v>
      </c>
      <c r="B2943" s="143" t="s">
        <v>27174</v>
      </c>
      <c r="C2943" s="143" t="s">
        <v>86</v>
      </c>
      <c r="D2943" s="144">
        <v>119.9</v>
      </c>
    </row>
    <row r="2944" spans="1:4" ht="33" x14ac:dyDescent="0.25">
      <c r="A2944" s="142" t="s">
        <v>27175</v>
      </c>
      <c r="B2944" s="143" t="s">
        <v>27176</v>
      </c>
      <c r="C2944" s="143" t="s">
        <v>86</v>
      </c>
      <c r="D2944" s="144">
        <v>69.900000000000006</v>
      </c>
    </row>
    <row r="2945" spans="1:4" x14ac:dyDescent="0.25">
      <c r="A2945" s="142" t="s">
        <v>27177</v>
      </c>
      <c r="B2945" s="143" t="s">
        <v>27178</v>
      </c>
      <c r="C2945" s="143" t="s">
        <v>86</v>
      </c>
      <c r="D2945" s="144">
        <v>4.2</v>
      </c>
    </row>
    <row r="2946" spans="1:4" x14ac:dyDescent="0.25">
      <c r="A2946" s="142" t="s">
        <v>27179</v>
      </c>
      <c r="B2946" s="143" t="s">
        <v>27180</v>
      </c>
      <c r="C2946" s="143" t="s">
        <v>86</v>
      </c>
      <c r="D2946" s="144">
        <v>32.9</v>
      </c>
    </row>
    <row r="2947" spans="1:4" ht="24.75" x14ac:dyDescent="0.25">
      <c r="A2947" s="142" t="s">
        <v>27181</v>
      </c>
      <c r="B2947" s="143" t="s">
        <v>27182</v>
      </c>
      <c r="C2947" s="143" t="s">
        <v>86</v>
      </c>
      <c r="D2947" s="144">
        <v>7.97</v>
      </c>
    </row>
    <row r="2948" spans="1:4" ht="24.75" x14ac:dyDescent="0.25">
      <c r="A2948" s="142" t="s">
        <v>27183</v>
      </c>
      <c r="B2948" s="143" t="s">
        <v>27184</v>
      </c>
      <c r="C2948" s="143" t="s">
        <v>86</v>
      </c>
      <c r="D2948" s="144">
        <v>11.9</v>
      </c>
    </row>
    <row r="2949" spans="1:4" ht="24.75" x14ac:dyDescent="0.25">
      <c r="A2949" s="142" t="s">
        <v>27185</v>
      </c>
      <c r="B2949" s="143" t="s">
        <v>27186</v>
      </c>
      <c r="C2949" s="143" t="s">
        <v>86</v>
      </c>
      <c r="D2949" s="144">
        <v>198.16</v>
      </c>
    </row>
    <row r="2950" spans="1:4" x14ac:dyDescent="0.25">
      <c r="A2950" s="142" t="s">
        <v>27187</v>
      </c>
      <c r="B2950" s="143" t="s">
        <v>27188</v>
      </c>
      <c r="C2950" s="143" t="s">
        <v>86</v>
      </c>
      <c r="D2950" s="144">
        <v>2.19</v>
      </c>
    </row>
    <row r="2951" spans="1:4" ht="24.75" x14ac:dyDescent="0.25">
      <c r="A2951" s="142" t="s">
        <v>27189</v>
      </c>
      <c r="B2951" s="143" t="s">
        <v>27190</v>
      </c>
      <c r="C2951" s="143" t="s">
        <v>86</v>
      </c>
      <c r="D2951" s="144">
        <v>13.9</v>
      </c>
    </row>
    <row r="2952" spans="1:4" x14ac:dyDescent="0.25">
      <c r="A2952" s="142" t="s">
        <v>27191</v>
      </c>
      <c r="B2952" s="143" t="s">
        <v>27192</v>
      </c>
      <c r="C2952" s="143" t="s">
        <v>86</v>
      </c>
      <c r="D2952" s="144">
        <v>12.82</v>
      </c>
    </row>
    <row r="2953" spans="1:4" ht="16.5" x14ac:dyDescent="0.25">
      <c r="A2953" s="142" t="s">
        <v>27193</v>
      </c>
      <c r="B2953" s="143" t="s">
        <v>27194</v>
      </c>
      <c r="C2953" s="143" t="s">
        <v>86</v>
      </c>
      <c r="D2953" s="144">
        <v>19.899999999999999</v>
      </c>
    </row>
    <row r="2954" spans="1:4" ht="16.5" x14ac:dyDescent="0.25">
      <c r="A2954" s="142" t="s">
        <v>27195</v>
      </c>
      <c r="B2954" s="143" t="s">
        <v>27196</v>
      </c>
      <c r="C2954" s="143" t="s">
        <v>86</v>
      </c>
      <c r="D2954" s="144">
        <v>11.36</v>
      </c>
    </row>
    <row r="2955" spans="1:4" ht="16.5" x14ac:dyDescent="0.25">
      <c r="A2955" s="142" t="s">
        <v>27197</v>
      </c>
      <c r="B2955" s="143" t="s">
        <v>27198</v>
      </c>
      <c r="C2955" s="143" t="s">
        <v>86</v>
      </c>
      <c r="D2955" s="144">
        <v>44.45</v>
      </c>
    </row>
    <row r="2956" spans="1:4" ht="16.5" x14ac:dyDescent="0.25">
      <c r="A2956" s="142" t="s">
        <v>27199</v>
      </c>
      <c r="B2956" s="143" t="s">
        <v>27200</v>
      </c>
      <c r="C2956" s="143" t="s">
        <v>86</v>
      </c>
      <c r="D2956" s="144">
        <v>7</v>
      </c>
    </row>
    <row r="2957" spans="1:4" ht="16.5" x14ac:dyDescent="0.25">
      <c r="A2957" s="142" t="s">
        <v>27201</v>
      </c>
      <c r="B2957" s="143" t="s">
        <v>27202</v>
      </c>
      <c r="C2957" s="143" t="s">
        <v>86</v>
      </c>
      <c r="D2957" s="144">
        <v>85.51</v>
      </c>
    </row>
    <row r="2958" spans="1:4" x14ac:dyDescent="0.25">
      <c r="A2958" s="142" t="s">
        <v>27203</v>
      </c>
      <c r="B2958" s="143" t="s">
        <v>27204</v>
      </c>
      <c r="C2958" s="143" t="s">
        <v>86</v>
      </c>
      <c r="D2958" s="144">
        <v>15</v>
      </c>
    </row>
    <row r="2959" spans="1:4" ht="16.5" x14ac:dyDescent="0.25">
      <c r="A2959" s="142" t="s">
        <v>27205</v>
      </c>
      <c r="B2959" s="143" t="s">
        <v>27206</v>
      </c>
      <c r="C2959" s="143" t="s">
        <v>86</v>
      </c>
      <c r="D2959" s="144">
        <v>70</v>
      </c>
    </row>
    <row r="2960" spans="1:4" ht="16.5" x14ac:dyDescent="0.25">
      <c r="A2960" s="142" t="s">
        <v>27207</v>
      </c>
      <c r="B2960" s="143" t="s">
        <v>27208</v>
      </c>
      <c r="C2960" s="143" t="s">
        <v>86</v>
      </c>
      <c r="D2960" s="144">
        <v>89</v>
      </c>
    </row>
    <row r="2961" spans="1:4" ht="16.5" x14ac:dyDescent="0.25">
      <c r="A2961" s="142" t="s">
        <v>27209</v>
      </c>
      <c r="B2961" s="143" t="s">
        <v>27210</v>
      </c>
      <c r="C2961" s="143" t="s">
        <v>59</v>
      </c>
      <c r="D2961" s="144">
        <v>5.03</v>
      </c>
    </row>
    <row r="2962" spans="1:4" ht="24.75" x14ac:dyDescent="0.25">
      <c r="A2962" s="142" t="s">
        <v>27211</v>
      </c>
      <c r="B2962" s="143" t="s">
        <v>27212</v>
      </c>
      <c r="C2962" s="143" t="s">
        <v>27213</v>
      </c>
      <c r="D2962" s="144">
        <v>15</v>
      </c>
    </row>
    <row r="2963" spans="1:4" ht="24.75" x14ac:dyDescent="0.25">
      <c r="A2963" s="142" t="s">
        <v>27214</v>
      </c>
      <c r="B2963" s="143" t="s">
        <v>35990</v>
      </c>
      <c r="C2963" s="143" t="s">
        <v>27213</v>
      </c>
      <c r="D2963" s="144">
        <v>5.65</v>
      </c>
    </row>
    <row r="2964" spans="1:4" ht="24.75" x14ac:dyDescent="0.25">
      <c r="A2964" s="142" t="s">
        <v>27215</v>
      </c>
      <c r="B2964" s="143" t="s">
        <v>27216</v>
      </c>
      <c r="C2964" s="143" t="s">
        <v>27217</v>
      </c>
      <c r="D2964" s="144">
        <v>24.89</v>
      </c>
    </row>
    <row r="2965" spans="1:4" ht="16.5" x14ac:dyDescent="0.25">
      <c r="A2965" s="142" t="s">
        <v>27218</v>
      </c>
      <c r="B2965" s="143" t="s">
        <v>27219</v>
      </c>
      <c r="C2965" s="143" t="s">
        <v>1636</v>
      </c>
      <c r="D2965" s="144">
        <v>9.8000000000000007</v>
      </c>
    </row>
    <row r="2966" spans="1:4" ht="24.75" x14ac:dyDescent="0.25">
      <c r="A2966" s="142" t="s">
        <v>27220</v>
      </c>
      <c r="B2966" s="143" t="s">
        <v>27221</v>
      </c>
      <c r="C2966" s="143" t="s">
        <v>22284</v>
      </c>
      <c r="D2966" s="144">
        <v>20</v>
      </c>
    </row>
    <row r="2967" spans="1:4" ht="16.5" x14ac:dyDescent="0.25">
      <c r="A2967" s="142" t="s">
        <v>27222</v>
      </c>
      <c r="B2967" s="143" t="s">
        <v>27223</v>
      </c>
      <c r="C2967" s="143" t="s">
        <v>22284</v>
      </c>
      <c r="D2967" s="144">
        <v>15.31</v>
      </c>
    </row>
    <row r="2968" spans="1:4" ht="16.5" x14ac:dyDescent="0.25">
      <c r="A2968" s="142" t="s">
        <v>27224</v>
      </c>
      <c r="B2968" s="143" t="s">
        <v>27225</v>
      </c>
      <c r="C2968" s="143" t="s">
        <v>22284</v>
      </c>
      <c r="D2968" s="144">
        <v>5.89</v>
      </c>
    </row>
    <row r="2969" spans="1:4" ht="24.75" x14ac:dyDescent="0.25">
      <c r="A2969" s="142" t="s">
        <v>27226</v>
      </c>
      <c r="B2969" s="143" t="s">
        <v>27227</v>
      </c>
      <c r="C2969" s="143" t="s">
        <v>22284</v>
      </c>
      <c r="D2969" s="144">
        <v>10.74</v>
      </c>
    </row>
    <row r="2970" spans="1:4" x14ac:dyDescent="0.25">
      <c r="A2970" s="142" t="s">
        <v>27228</v>
      </c>
      <c r="B2970" s="143" t="s">
        <v>27229</v>
      </c>
      <c r="C2970" s="143" t="s">
        <v>22284</v>
      </c>
      <c r="D2970" s="144">
        <v>3.85</v>
      </c>
    </row>
    <row r="2971" spans="1:4" ht="16.5" x14ac:dyDescent="0.25">
      <c r="A2971" s="142" t="s">
        <v>27230</v>
      </c>
      <c r="B2971" s="143" t="s">
        <v>27231</v>
      </c>
      <c r="C2971" s="143" t="s">
        <v>59</v>
      </c>
      <c r="D2971" s="144">
        <v>126.05</v>
      </c>
    </row>
    <row r="2972" spans="1:4" ht="16.5" x14ac:dyDescent="0.25">
      <c r="A2972" s="142" t="s">
        <v>27232</v>
      </c>
      <c r="B2972" s="143" t="s">
        <v>27233</v>
      </c>
      <c r="C2972" s="143" t="s">
        <v>1636</v>
      </c>
      <c r="D2972" s="144">
        <v>10.67</v>
      </c>
    </row>
    <row r="2973" spans="1:4" x14ac:dyDescent="0.25">
      <c r="A2973" s="142" t="s">
        <v>27234</v>
      </c>
      <c r="B2973" s="143" t="s">
        <v>27235</v>
      </c>
      <c r="C2973" s="143" t="s">
        <v>1636</v>
      </c>
      <c r="D2973" s="144">
        <v>9.8000000000000007</v>
      </c>
    </row>
    <row r="2974" spans="1:4" x14ac:dyDescent="0.25">
      <c r="A2974" s="142" t="s">
        <v>27236</v>
      </c>
      <c r="B2974" s="143" t="s">
        <v>27237</v>
      </c>
      <c r="C2974" s="143" t="s">
        <v>1636</v>
      </c>
      <c r="D2974" s="144">
        <v>9.1</v>
      </c>
    </row>
    <row r="2975" spans="1:4" x14ac:dyDescent="0.25">
      <c r="A2975" s="142" t="s">
        <v>27238</v>
      </c>
      <c r="B2975" s="143" t="s">
        <v>27239</v>
      </c>
      <c r="C2975" s="143" t="s">
        <v>1636</v>
      </c>
      <c r="D2975" s="144">
        <v>9.1</v>
      </c>
    </row>
    <row r="2976" spans="1:4" ht="16.5" x14ac:dyDescent="0.25">
      <c r="A2976" s="142" t="s">
        <v>27240</v>
      </c>
      <c r="B2976" s="143" t="s">
        <v>27241</v>
      </c>
      <c r="C2976" s="143" t="s">
        <v>86</v>
      </c>
      <c r="D2976" s="144">
        <v>2.95</v>
      </c>
    </row>
    <row r="2977" spans="1:4" ht="16.5" x14ac:dyDescent="0.25">
      <c r="A2977" s="142" t="s">
        <v>27242</v>
      </c>
      <c r="B2977" s="143" t="s">
        <v>27243</v>
      </c>
      <c r="C2977" s="143" t="s">
        <v>86</v>
      </c>
      <c r="D2977" s="144">
        <v>2.4500000000000002</v>
      </c>
    </row>
    <row r="2978" spans="1:4" ht="16.5" x14ac:dyDescent="0.25">
      <c r="A2978" s="142" t="s">
        <v>27244</v>
      </c>
      <c r="B2978" s="143" t="s">
        <v>27245</v>
      </c>
      <c r="C2978" s="143" t="s">
        <v>86</v>
      </c>
      <c r="D2978" s="144">
        <v>1.65</v>
      </c>
    </row>
    <row r="2979" spans="1:4" ht="16.5" x14ac:dyDescent="0.25">
      <c r="A2979" s="142" t="s">
        <v>27246</v>
      </c>
      <c r="B2979" s="143" t="s">
        <v>27247</v>
      </c>
      <c r="C2979" s="143" t="s">
        <v>284</v>
      </c>
      <c r="D2979" s="144">
        <v>10.54</v>
      </c>
    </row>
    <row r="2980" spans="1:4" ht="16.5" x14ac:dyDescent="0.25">
      <c r="A2980" s="142" t="s">
        <v>27248</v>
      </c>
      <c r="B2980" s="143" t="s">
        <v>27249</v>
      </c>
      <c r="C2980" s="143" t="s">
        <v>284</v>
      </c>
      <c r="D2980" s="144">
        <v>15.47</v>
      </c>
    </row>
    <row r="2981" spans="1:4" x14ac:dyDescent="0.25">
      <c r="A2981" s="142" t="s">
        <v>27250</v>
      </c>
      <c r="B2981" s="143" t="s">
        <v>27251</v>
      </c>
      <c r="C2981" s="143" t="s">
        <v>284</v>
      </c>
      <c r="D2981" s="144">
        <v>50.49</v>
      </c>
    </row>
    <row r="2982" spans="1:4" ht="16.5" x14ac:dyDescent="0.25">
      <c r="A2982" s="142" t="s">
        <v>27252</v>
      </c>
      <c r="B2982" s="143" t="s">
        <v>27253</v>
      </c>
      <c r="C2982" s="143" t="s">
        <v>284</v>
      </c>
      <c r="D2982" s="144">
        <v>57.49</v>
      </c>
    </row>
    <row r="2983" spans="1:4" x14ac:dyDescent="0.25">
      <c r="A2983" s="142" t="s">
        <v>27254</v>
      </c>
      <c r="B2983" s="143" t="s">
        <v>27255</v>
      </c>
      <c r="C2983" s="143" t="s">
        <v>284</v>
      </c>
      <c r="D2983" s="144">
        <v>49.9</v>
      </c>
    </row>
    <row r="2984" spans="1:4" x14ac:dyDescent="0.25">
      <c r="A2984" s="142" t="s">
        <v>27256</v>
      </c>
      <c r="B2984" s="143" t="s">
        <v>27257</v>
      </c>
      <c r="C2984" s="143" t="s">
        <v>284</v>
      </c>
      <c r="D2984" s="144">
        <v>89.9</v>
      </c>
    </row>
    <row r="2985" spans="1:4" ht="16.5" x14ac:dyDescent="0.25">
      <c r="A2985" s="142" t="s">
        <v>27258</v>
      </c>
      <c r="B2985" s="143" t="s">
        <v>27259</v>
      </c>
      <c r="C2985" s="143" t="s">
        <v>284</v>
      </c>
      <c r="D2985" s="144">
        <v>28.9</v>
      </c>
    </row>
    <row r="2986" spans="1:4" x14ac:dyDescent="0.25">
      <c r="A2986" s="142" t="s">
        <v>27260</v>
      </c>
      <c r="B2986" s="143" t="s">
        <v>27261</v>
      </c>
      <c r="C2986" s="143" t="s">
        <v>284</v>
      </c>
      <c r="D2986" s="144">
        <v>82.24</v>
      </c>
    </row>
    <row r="2987" spans="1:4" ht="16.5" x14ac:dyDescent="0.25">
      <c r="A2987" s="142" t="s">
        <v>27262</v>
      </c>
      <c r="B2987" s="143" t="s">
        <v>27263</v>
      </c>
      <c r="C2987" s="143" t="s">
        <v>86</v>
      </c>
      <c r="D2987" s="144">
        <v>3.9</v>
      </c>
    </row>
    <row r="2988" spans="1:4" ht="24.75" x14ac:dyDescent="0.25">
      <c r="A2988" s="142" t="s">
        <v>27264</v>
      </c>
      <c r="B2988" s="143" t="s">
        <v>27265</v>
      </c>
      <c r="C2988" s="143" t="s">
        <v>86</v>
      </c>
      <c r="D2988" s="144">
        <v>48.27</v>
      </c>
    </row>
    <row r="2989" spans="1:4" x14ac:dyDescent="0.25">
      <c r="A2989" s="142" t="s">
        <v>27266</v>
      </c>
      <c r="B2989" s="143" t="s">
        <v>27267</v>
      </c>
      <c r="C2989" s="143" t="s">
        <v>86</v>
      </c>
      <c r="D2989" s="144">
        <v>202.68</v>
      </c>
    </row>
    <row r="2990" spans="1:4" x14ac:dyDescent="0.25">
      <c r="A2990" s="142" t="s">
        <v>27268</v>
      </c>
      <c r="B2990" s="143" t="s">
        <v>27269</v>
      </c>
      <c r="C2990" s="143" t="s">
        <v>86</v>
      </c>
      <c r="D2990" s="144">
        <v>26.27</v>
      </c>
    </row>
    <row r="2991" spans="1:4" x14ac:dyDescent="0.25">
      <c r="A2991" s="142" t="s">
        <v>27270</v>
      </c>
      <c r="B2991" s="143" t="s">
        <v>27271</v>
      </c>
      <c r="C2991" s="143" t="s">
        <v>22335</v>
      </c>
      <c r="D2991" s="144">
        <v>1.99</v>
      </c>
    </row>
    <row r="2992" spans="1:4" x14ac:dyDescent="0.25">
      <c r="A2992" s="142" t="s">
        <v>27272</v>
      </c>
      <c r="B2992" s="143" t="s">
        <v>27273</v>
      </c>
      <c r="C2992" s="143" t="s">
        <v>86</v>
      </c>
      <c r="D2992" s="144">
        <v>0.44</v>
      </c>
    </row>
    <row r="2993" spans="1:4" ht="16.5" x14ac:dyDescent="0.25">
      <c r="A2993" s="142" t="s">
        <v>27274</v>
      </c>
      <c r="B2993" s="143" t="s">
        <v>27275</v>
      </c>
      <c r="C2993" s="143" t="s">
        <v>86</v>
      </c>
      <c r="D2993" s="144">
        <v>0.66</v>
      </c>
    </row>
    <row r="2994" spans="1:4" ht="16.5" x14ac:dyDescent="0.25">
      <c r="A2994" s="142" t="s">
        <v>27276</v>
      </c>
      <c r="B2994" s="143" t="s">
        <v>27277</v>
      </c>
      <c r="C2994" s="143" t="s">
        <v>86</v>
      </c>
      <c r="D2994" s="144">
        <v>0.83</v>
      </c>
    </row>
    <row r="2995" spans="1:4" x14ac:dyDescent="0.25">
      <c r="A2995" s="142" t="s">
        <v>27278</v>
      </c>
      <c r="B2995" s="143" t="s">
        <v>27279</v>
      </c>
      <c r="C2995" s="143" t="s">
        <v>86</v>
      </c>
      <c r="D2995" s="144">
        <v>0.3</v>
      </c>
    </row>
    <row r="2996" spans="1:4" x14ac:dyDescent="0.25">
      <c r="A2996" s="142" t="s">
        <v>27280</v>
      </c>
      <c r="B2996" s="143" t="s">
        <v>27281</v>
      </c>
      <c r="C2996" s="143" t="s">
        <v>1636</v>
      </c>
      <c r="D2996" s="144">
        <v>39.9</v>
      </c>
    </row>
    <row r="2997" spans="1:4" ht="16.5" x14ac:dyDescent="0.25">
      <c r="A2997" s="142" t="s">
        <v>27282</v>
      </c>
      <c r="B2997" s="143" t="s">
        <v>27283</v>
      </c>
      <c r="C2997" s="143" t="s">
        <v>284</v>
      </c>
      <c r="D2997" s="144">
        <v>82</v>
      </c>
    </row>
    <row r="2998" spans="1:4" ht="16.5" x14ac:dyDescent="0.25">
      <c r="A2998" s="142" t="s">
        <v>27284</v>
      </c>
      <c r="B2998" s="143" t="s">
        <v>27285</v>
      </c>
      <c r="C2998" s="143" t="s">
        <v>284</v>
      </c>
      <c r="D2998" s="144">
        <v>89</v>
      </c>
    </row>
    <row r="2999" spans="1:4" x14ac:dyDescent="0.25">
      <c r="A2999" s="142" t="s">
        <v>27286</v>
      </c>
      <c r="B2999" s="143" t="s">
        <v>27287</v>
      </c>
      <c r="C2999" s="143" t="s">
        <v>59</v>
      </c>
      <c r="D2999" s="144">
        <v>152.6</v>
      </c>
    </row>
    <row r="3000" spans="1:4" x14ac:dyDescent="0.25">
      <c r="A3000" s="142" t="s">
        <v>27288</v>
      </c>
      <c r="B3000" s="143" t="s">
        <v>27289</v>
      </c>
      <c r="C3000" s="143" t="s">
        <v>59</v>
      </c>
      <c r="D3000" s="144">
        <v>112.44</v>
      </c>
    </row>
    <row r="3001" spans="1:4" x14ac:dyDescent="0.25">
      <c r="A3001" s="142" t="s">
        <v>27290</v>
      </c>
      <c r="B3001" s="143" t="s">
        <v>27291</v>
      </c>
      <c r="C3001" s="143" t="s">
        <v>59</v>
      </c>
      <c r="D3001" s="144">
        <v>88.26</v>
      </c>
    </row>
    <row r="3002" spans="1:4" x14ac:dyDescent="0.25">
      <c r="A3002" s="142" t="s">
        <v>27292</v>
      </c>
      <c r="B3002" s="143" t="s">
        <v>27293</v>
      </c>
      <c r="C3002" s="143" t="s">
        <v>1636</v>
      </c>
      <c r="D3002" s="144">
        <v>70</v>
      </c>
    </row>
    <row r="3003" spans="1:4" x14ac:dyDescent="0.25">
      <c r="A3003" s="142" t="s">
        <v>27294</v>
      </c>
      <c r="B3003" s="143" t="s">
        <v>27295</v>
      </c>
      <c r="C3003" s="143" t="s">
        <v>1636</v>
      </c>
      <c r="D3003" s="144">
        <v>166.19</v>
      </c>
    </row>
    <row r="3004" spans="1:4" x14ac:dyDescent="0.25">
      <c r="A3004" s="142" t="s">
        <v>27296</v>
      </c>
      <c r="B3004" s="143" t="s">
        <v>27297</v>
      </c>
      <c r="C3004" s="143" t="s">
        <v>1636</v>
      </c>
      <c r="D3004" s="144">
        <v>7.62</v>
      </c>
    </row>
    <row r="3005" spans="1:4" x14ac:dyDescent="0.25">
      <c r="A3005" s="142" t="s">
        <v>27298</v>
      </c>
      <c r="B3005" s="143" t="s">
        <v>26265</v>
      </c>
      <c r="C3005" s="143" t="s">
        <v>32</v>
      </c>
      <c r="D3005" s="144">
        <v>2.86</v>
      </c>
    </row>
    <row r="3006" spans="1:4" x14ac:dyDescent="0.25">
      <c r="A3006" s="142" t="s">
        <v>27299</v>
      </c>
      <c r="B3006" s="143" t="s">
        <v>27300</v>
      </c>
      <c r="C3006" s="143" t="s">
        <v>32</v>
      </c>
      <c r="D3006" s="144">
        <v>4.8499999999999996</v>
      </c>
    </row>
    <row r="3007" spans="1:4" x14ac:dyDescent="0.25">
      <c r="A3007" s="142" t="s">
        <v>27301</v>
      </c>
      <c r="B3007" s="143" t="s">
        <v>27302</v>
      </c>
      <c r="C3007" s="143" t="s">
        <v>32</v>
      </c>
      <c r="D3007" s="144">
        <v>5.37</v>
      </c>
    </row>
    <row r="3008" spans="1:4" ht="16.5" x14ac:dyDescent="0.25">
      <c r="A3008" s="142" t="s">
        <v>27303</v>
      </c>
      <c r="B3008" s="143" t="s">
        <v>27304</v>
      </c>
      <c r="C3008" s="143" t="s">
        <v>6864</v>
      </c>
      <c r="D3008" s="144">
        <v>3844.49</v>
      </c>
    </row>
    <row r="3009" spans="1:4" x14ac:dyDescent="0.25">
      <c r="A3009" s="142" t="s">
        <v>35991</v>
      </c>
      <c r="B3009" s="143" t="s">
        <v>35992</v>
      </c>
      <c r="C3009" s="143" t="s">
        <v>6864</v>
      </c>
      <c r="D3009" s="144">
        <v>2900.77</v>
      </c>
    </row>
    <row r="3010" spans="1:4" ht="24.75" x14ac:dyDescent="0.25">
      <c r="A3010" s="142" t="s">
        <v>27305</v>
      </c>
      <c r="B3010" s="143" t="s">
        <v>27306</v>
      </c>
      <c r="C3010" s="143" t="s">
        <v>6864</v>
      </c>
      <c r="D3010" s="144">
        <v>2987.66</v>
      </c>
    </row>
    <row r="3011" spans="1:4" ht="24.75" x14ac:dyDescent="0.25">
      <c r="A3011" s="142" t="s">
        <v>27307</v>
      </c>
      <c r="B3011" s="143" t="s">
        <v>27308</v>
      </c>
      <c r="C3011" s="143" t="s">
        <v>6864</v>
      </c>
      <c r="D3011" s="144">
        <v>2701.03</v>
      </c>
    </row>
    <row r="3012" spans="1:4" ht="24.75" x14ac:dyDescent="0.25">
      <c r="A3012" s="142" t="s">
        <v>35993</v>
      </c>
      <c r="B3012" s="143" t="s">
        <v>35994</v>
      </c>
      <c r="C3012" s="143" t="s">
        <v>6864</v>
      </c>
      <c r="D3012" s="144">
        <v>3269.44</v>
      </c>
    </row>
    <row r="3013" spans="1:4" x14ac:dyDescent="0.25">
      <c r="A3013" s="142" t="s">
        <v>35995</v>
      </c>
      <c r="B3013" s="143" t="s">
        <v>35996</v>
      </c>
      <c r="C3013" s="143" t="s">
        <v>6864</v>
      </c>
      <c r="D3013" s="144">
        <v>573.29999999999995</v>
      </c>
    </row>
    <row r="3014" spans="1:4" x14ac:dyDescent="0.25">
      <c r="A3014" s="142" t="s">
        <v>35997</v>
      </c>
      <c r="B3014" s="143" t="s">
        <v>35998</v>
      </c>
      <c r="C3014" s="143" t="s">
        <v>6864</v>
      </c>
      <c r="D3014" s="144">
        <v>573.29999999999995</v>
      </c>
    </row>
    <row r="3015" spans="1:4" x14ac:dyDescent="0.25">
      <c r="A3015" s="142" t="s">
        <v>35999</v>
      </c>
      <c r="B3015" s="143" t="s">
        <v>36000</v>
      </c>
      <c r="C3015" s="143" t="s">
        <v>6864</v>
      </c>
      <c r="D3015" s="144">
        <v>578.5</v>
      </c>
    </row>
    <row r="3016" spans="1:4" x14ac:dyDescent="0.25">
      <c r="A3016" s="142" t="s">
        <v>36001</v>
      </c>
      <c r="B3016" s="143" t="s">
        <v>36002</v>
      </c>
      <c r="C3016" s="143" t="s">
        <v>6864</v>
      </c>
      <c r="D3016" s="144">
        <v>546</v>
      </c>
    </row>
    <row r="3017" spans="1:4" x14ac:dyDescent="0.25">
      <c r="A3017" s="142" t="s">
        <v>36003</v>
      </c>
      <c r="B3017" s="143" t="s">
        <v>36004</v>
      </c>
      <c r="C3017" s="143" t="s">
        <v>6864</v>
      </c>
      <c r="D3017" s="144">
        <v>803</v>
      </c>
    </row>
    <row r="3018" spans="1:4" x14ac:dyDescent="0.25">
      <c r="A3018" s="142" t="s">
        <v>27309</v>
      </c>
      <c r="B3018" s="143" t="s">
        <v>27310</v>
      </c>
      <c r="C3018" s="143" t="s">
        <v>22558</v>
      </c>
      <c r="D3018" s="144">
        <v>950</v>
      </c>
    </row>
    <row r="3019" spans="1:4" x14ac:dyDescent="0.25">
      <c r="A3019" s="142" t="s">
        <v>27311</v>
      </c>
      <c r="B3019" s="143" t="s">
        <v>27312</v>
      </c>
      <c r="C3019" s="143" t="s">
        <v>22558</v>
      </c>
      <c r="D3019" s="144">
        <v>1700</v>
      </c>
    </row>
    <row r="3020" spans="1:4" x14ac:dyDescent="0.25">
      <c r="A3020" s="142" t="s">
        <v>27313</v>
      </c>
      <c r="B3020" s="143" t="s">
        <v>36005</v>
      </c>
      <c r="C3020" s="143" t="s">
        <v>284</v>
      </c>
      <c r="D3020" s="144">
        <v>78.53</v>
      </c>
    </row>
    <row r="3021" spans="1:4" x14ac:dyDescent="0.25">
      <c r="A3021" s="142" t="s">
        <v>27314</v>
      </c>
      <c r="B3021" s="143" t="s">
        <v>27315</v>
      </c>
      <c r="C3021" s="143" t="s">
        <v>284</v>
      </c>
      <c r="D3021" s="144">
        <v>37.270000000000003</v>
      </c>
    </row>
    <row r="3022" spans="1:4" x14ac:dyDescent="0.25">
      <c r="A3022" s="142" t="s">
        <v>27316</v>
      </c>
      <c r="B3022" s="143" t="s">
        <v>27317</v>
      </c>
      <c r="C3022" s="143" t="s">
        <v>59</v>
      </c>
      <c r="D3022" s="144">
        <v>2.83</v>
      </c>
    </row>
    <row r="3023" spans="1:4" x14ac:dyDescent="0.25">
      <c r="A3023" s="142" t="s">
        <v>27318</v>
      </c>
      <c r="B3023" s="143" t="s">
        <v>27319</v>
      </c>
      <c r="C3023" s="143" t="s">
        <v>59</v>
      </c>
      <c r="D3023" s="144">
        <v>7.5</v>
      </c>
    </row>
    <row r="3024" spans="1:4" ht="16.5" x14ac:dyDescent="0.25">
      <c r="A3024" s="142" t="s">
        <v>27320</v>
      </c>
      <c r="B3024" s="143" t="s">
        <v>27321</v>
      </c>
      <c r="C3024" s="143" t="s">
        <v>284</v>
      </c>
      <c r="D3024" s="144">
        <v>44.78</v>
      </c>
    </row>
    <row r="3025" spans="1:4" ht="16.5" x14ac:dyDescent="0.25">
      <c r="A3025" s="142" t="s">
        <v>27322</v>
      </c>
      <c r="B3025" s="143" t="s">
        <v>27323</v>
      </c>
      <c r="C3025" s="143" t="s">
        <v>284</v>
      </c>
      <c r="D3025" s="144">
        <v>40.799999999999997</v>
      </c>
    </row>
    <row r="3026" spans="1:4" x14ac:dyDescent="0.25">
      <c r="A3026" s="142" t="s">
        <v>27324</v>
      </c>
      <c r="B3026" s="143" t="s">
        <v>27325</v>
      </c>
      <c r="C3026" s="143" t="s">
        <v>38</v>
      </c>
      <c r="D3026" s="144">
        <v>5005.5</v>
      </c>
    </row>
    <row r="3027" spans="1:4" x14ac:dyDescent="0.25">
      <c r="A3027" s="142" t="s">
        <v>27326</v>
      </c>
      <c r="B3027" s="143" t="s">
        <v>27327</v>
      </c>
      <c r="C3027" s="143" t="s">
        <v>59</v>
      </c>
      <c r="D3027" s="144">
        <v>33.409999999999997</v>
      </c>
    </row>
    <row r="3028" spans="1:4" x14ac:dyDescent="0.25">
      <c r="A3028" s="142" t="s">
        <v>27328</v>
      </c>
      <c r="B3028" s="143" t="s">
        <v>27329</v>
      </c>
      <c r="C3028" s="143" t="s">
        <v>59</v>
      </c>
      <c r="D3028" s="144">
        <v>28.99</v>
      </c>
    </row>
    <row r="3029" spans="1:4" x14ac:dyDescent="0.25">
      <c r="A3029" s="142" t="s">
        <v>27330</v>
      </c>
      <c r="B3029" s="143" t="s">
        <v>27331</v>
      </c>
      <c r="C3029" s="143" t="s">
        <v>59</v>
      </c>
      <c r="D3029" s="144">
        <v>16.7</v>
      </c>
    </row>
    <row r="3030" spans="1:4" x14ac:dyDescent="0.25">
      <c r="A3030" s="142" t="s">
        <v>27332</v>
      </c>
      <c r="B3030" s="143" t="s">
        <v>27333</v>
      </c>
      <c r="C3030" s="143" t="s">
        <v>59</v>
      </c>
      <c r="D3030" s="144">
        <v>9.41</v>
      </c>
    </row>
    <row r="3031" spans="1:4" x14ac:dyDescent="0.25">
      <c r="A3031" s="142" t="s">
        <v>27334</v>
      </c>
      <c r="B3031" s="143" t="s">
        <v>36006</v>
      </c>
      <c r="C3031" s="143" t="s">
        <v>59</v>
      </c>
      <c r="D3031" s="144">
        <v>4.0999999999999996</v>
      </c>
    </row>
    <row r="3032" spans="1:4" x14ac:dyDescent="0.25">
      <c r="A3032" s="142" t="s">
        <v>27335</v>
      </c>
      <c r="B3032" s="143" t="s">
        <v>27336</v>
      </c>
      <c r="C3032" s="143" t="s">
        <v>59</v>
      </c>
      <c r="D3032" s="144">
        <v>5.35</v>
      </c>
    </row>
    <row r="3033" spans="1:4" x14ac:dyDescent="0.25">
      <c r="A3033" s="142" t="s">
        <v>27337</v>
      </c>
      <c r="B3033" s="143" t="s">
        <v>27338</v>
      </c>
      <c r="C3033" s="143" t="s">
        <v>59</v>
      </c>
      <c r="D3033" s="144">
        <v>7.3</v>
      </c>
    </row>
    <row r="3034" spans="1:4" x14ac:dyDescent="0.25">
      <c r="A3034" s="142" t="s">
        <v>27339</v>
      </c>
      <c r="B3034" s="143" t="s">
        <v>27340</v>
      </c>
      <c r="C3034" s="143" t="s">
        <v>59</v>
      </c>
      <c r="D3034" s="144">
        <v>2.83</v>
      </c>
    </row>
    <row r="3035" spans="1:4" ht="16.5" x14ac:dyDescent="0.25">
      <c r="A3035" s="142" t="s">
        <v>27341</v>
      </c>
      <c r="B3035" s="143" t="s">
        <v>27342</v>
      </c>
      <c r="C3035" s="143" t="s">
        <v>284</v>
      </c>
      <c r="D3035" s="144">
        <v>22.13</v>
      </c>
    </row>
    <row r="3036" spans="1:4" ht="16.5" x14ac:dyDescent="0.25">
      <c r="A3036" s="142" t="s">
        <v>27343</v>
      </c>
      <c r="B3036" s="143" t="s">
        <v>27344</v>
      </c>
      <c r="C3036" s="143" t="s">
        <v>284</v>
      </c>
      <c r="D3036" s="144">
        <v>25.02</v>
      </c>
    </row>
    <row r="3037" spans="1:4" ht="16.5" x14ac:dyDescent="0.25">
      <c r="A3037" s="142" t="s">
        <v>27345</v>
      </c>
      <c r="B3037" s="143" t="s">
        <v>27346</v>
      </c>
      <c r="C3037" s="143" t="s">
        <v>284</v>
      </c>
      <c r="D3037" s="144">
        <v>39.630000000000003</v>
      </c>
    </row>
    <row r="3038" spans="1:4" ht="16.5" x14ac:dyDescent="0.25">
      <c r="A3038" s="142" t="s">
        <v>27347</v>
      </c>
      <c r="B3038" s="143" t="s">
        <v>27348</v>
      </c>
      <c r="C3038" s="143" t="s">
        <v>284</v>
      </c>
      <c r="D3038" s="144">
        <v>39.630000000000003</v>
      </c>
    </row>
    <row r="3039" spans="1:4" ht="16.5" x14ac:dyDescent="0.25">
      <c r="A3039" s="142" t="s">
        <v>27349</v>
      </c>
      <c r="B3039" s="143" t="s">
        <v>27350</v>
      </c>
      <c r="C3039" s="143" t="s">
        <v>284</v>
      </c>
      <c r="D3039" s="144">
        <v>35.049999999999997</v>
      </c>
    </row>
    <row r="3040" spans="1:4" ht="16.5" x14ac:dyDescent="0.25">
      <c r="A3040" s="142" t="s">
        <v>27351</v>
      </c>
      <c r="B3040" s="143" t="s">
        <v>27352</v>
      </c>
      <c r="C3040" s="143" t="s">
        <v>284</v>
      </c>
      <c r="D3040" s="144">
        <v>52.59</v>
      </c>
    </row>
    <row r="3041" spans="1:4" x14ac:dyDescent="0.25">
      <c r="A3041" s="142" t="s">
        <v>27353</v>
      </c>
      <c r="B3041" s="143" t="s">
        <v>27354</v>
      </c>
      <c r="C3041" s="143" t="s">
        <v>59</v>
      </c>
      <c r="D3041" s="144">
        <v>13.52</v>
      </c>
    </row>
    <row r="3042" spans="1:4" x14ac:dyDescent="0.25">
      <c r="A3042" s="142" t="s">
        <v>27355</v>
      </c>
      <c r="B3042" s="143" t="s">
        <v>27356</v>
      </c>
      <c r="C3042" s="143" t="s">
        <v>59</v>
      </c>
      <c r="D3042" s="144">
        <v>19.829999999999998</v>
      </c>
    </row>
    <row r="3043" spans="1:4" x14ac:dyDescent="0.25">
      <c r="A3043" s="142" t="s">
        <v>27357</v>
      </c>
      <c r="B3043" s="143" t="s">
        <v>27358</v>
      </c>
      <c r="C3043" s="143" t="s">
        <v>284</v>
      </c>
      <c r="D3043" s="144">
        <v>99.9</v>
      </c>
    </row>
    <row r="3044" spans="1:4" ht="24.75" x14ac:dyDescent="0.25">
      <c r="A3044" s="142" t="s">
        <v>27359</v>
      </c>
      <c r="B3044" s="143" t="s">
        <v>27360</v>
      </c>
      <c r="C3044" s="143" t="s">
        <v>284</v>
      </c>
      <c r="D3044" s="144">
        <v>32.89</v>
      </c>
    </row>
    <row r="3045" spans="1:4" x14ac:dyDescent="0.25">
      <c r="A3045" s="142" t="s">
        <v>27361</v>
      </c>
      <c r="B3045" s="143" t="s">
        <v>27362</v>
      </c>
      <c r="C3045" s="143" t="s">
        <v>86</v>
      </c>
      <c r="D3045" s="144">
        <v>243.4</v>
      </c>
    </row>
    <row r="3046" spans="1:4" x14ac:dyDescent="0.25">
      <c r="A3046" s="142" t="s">
        <v>27363</v>
      </c>
      <c r="B3046" s="143" t="s">
        <v>27364</v>
      </c>
      <c r="C3046" s="143" t="s">
        <v>59</v>
      </c>
      <c r="D3046" s="144">
        <v>2.1</v>
      </c>
    </row>
    <row r="3047" spans="1:4" x14ac:dyDescent="0.25">
      <c r="A3047" s="142" t="s">
        <v>27365</v>
      </c>
      <c r="B3047" s="143" t="s">
        <v>27366</v>
      </c>
      <c r="C3047" s="143" t="s">
        <v>59</v>
      </c>
      <c r="D3047" s="144">
        <v>2.63</v>
      </c>
    </row>
    <row r="3048" spans="1:4" x14ac:dyDescent="0.25">
      <c r="A3048" s="142" t="s">
        <v>27367</v>
      </c>
      <c r="B3048" s="143" t="s">
        <v>27368</v>
      </c>
      <c r="C3048" s="143" t="s">
        <v>59</v>
      </c>
      <c r="D3048" s="144">
        <v>6.13</v>
      </c>
    </row>
    <row r="3049" spans="1:4" x14ac:dyDescent="0.25">
      <c r="A3049" s="142" t="s">
        <v>27369</v>
      </c>
      <c r="B3049" s="143" t="s">
        <v>27370</v>
      </c>
      <c r="C3049" s="143" t="s">
        <v>59</v>
      </c>
      <c r="D3049" s="144">
        <v>8.58</v>
      </c>
    </row>
    <row r="3050" spans="1:4" x14ac:dyDescent="0.25">
      <c r="A3050" s="142" t="s">
        <v>27371</v>
      </c>
      <c r="B3050" s="143" t="s">
        <v>27372</v>
      </c>
      <c r="C3050" s="143" t="s">
        <v>59</v>
      </c>
      <c r="D3050" s="144">
        <v>10.89</v>
      </c>
    </row>
    <row r="3051" spans="1:4" x14ac:dyDescent="0.25">
      <c r="A3051" s="142" t="s">
        <v>27373</v>
      </c>
      <c r="B3051" s="143" t="s">
        <v>27374</v>
      </c>
      <c r="C3051" s="143" t="s">
        <v>59</v>
      </c>
      <c r="D3051" s="144">
        <v>18.12</v>
      </c>
    </row>
    <row r="3052" spans="1:4" x14ac:dyDescent="0.25">
      <c r="A3052" s="142" t="s">
        <v>27375</v>
      </c>
      <c r="B3052" s="143" t="s">
        <v>27376</v>
      </c>
      <c r="C3052" s="143" t="s">
        <v>59</v>
      </c>
      <c r="D3052" s="144">
        <v>31.32</v>
      </c>
    </row>
    <row r="3053" spans="1:4" x14ac:dyDescent="0.25">
      <c r="A3053" s="142" t="s">
        <v>27377</v>
      </c>
      <c r="B3053" s="143" t="s">
        <v>27378</v>
      </c>
      <c r="C3053" s="143" t="s">
        <v>59</v>
      </c>
      <c r="D3053" s="144">
        <v>37.08</v>
      </c>
    </row>
    <row r="3054" spans="1:4" x14ac:dyDescent="0.25">
      <c r="A3054" s="142" t="s">
        <v>27379</v>
      </c>
      <c r="B3054" s="143" t="s">
        <v>27380</v>
      </c>
      <c r="C3054" s="143" t="s">
        <v>59</v>
      </c>
      <c r="D3054" s="144">
        <v>61.97</v>
      </c>
    </row>
    <row r="3055" spans="1:4" ht="16.5" x14ac:dyDescent="0.25">
      <c r="A3055" s="142" t="s">
        <v>27381</v>
      </c>
      <c r="B3055" s="143" t="s">
        <v>27382</v>
      </c>
      <c r="C3055" s="143" t="s">
        <v>59</v>
      </c>
      <c r="D3055" s="144">
        <v>17.41</v>
      </c>
    </row>
    <row r="3056" spans="1:4" ht="16.5" x14ac:dyDescent="0.25">
      <c r="A3056" s="142" t="s">
        <v>27383</v>
      </c>
      <c r="B3056" s="143" t="s">
        <v>27384</v>
      </c>
      <c r="C3056" s="143" t="s">
        <v>59</v>
      </c>
      <c r="D3056" s="144">
        <v>22.4</v>
      </c>
    </row>
    <row r="3057" spans="1:4" x14ac:dyDescent="0.25">
      <c r="A3057" s="142" t="s">
        <v>27385</v>
      </c>
      <c r="B3057" s="143" t="s">
        <v>27386</v>
      </c>
      <c r="C3057" s="143" t="s">
        <v>59</v>
      </c>
      <c r="D3057" s="144">
        <v>27</v>
      </c>
    </row>
    <row r="3058" spans="1:4" ht="16.5" x14ac:dyDescent="0.25">
      <c r="A3058" s="142" t="s">
        <v>27387</v>
      </c>
      <c r="B3058" s="143" t="s">
        <v>27388</v>
      </c>
      <c r="C3058" s="143" t="s">
        <v>59</v>
      </c>
      <c r="D3058" s="144">
        <v>29.96</v>
      </c>
    </row>
    <row r="3059" spans="1:4" ht="16.5" x14ac:dyDescent="0.25">
      <c r="A3059" s="142" t="s">
        <v>27389</v>
      </c>
      <c r="B3059" s="143" t="s">
        <v>27390</v>
      </c>
      <c r="C3059" s="143" t="s">
        <v>59</v>
      </c>
      <c r="D3059" s="144">
        <v>34.090000000000003</v>
      </c>
    </row>
    <row r="3060" spans="1:4" x14ac:dyDescent="0.25">
      <c r="A3060" s="142" t="s">
        <v>27391</v>
      </c>
      <c r="B3060" s="143" t="s">
        <v>27392</v>
      </c>
      <c r="C3060" s="143" t="s">
        <v>59</v>
      </c>
      <c r="D3060" s="144">
        <v>56</v>
      </c>
    </row>
    <row r="3061" spans="1:4" ht="16.5" x14ac:dyDescent="0.25">
      <c r="A3061" s="142" t="s">
        <v>27393</v>
      </c>
      <c r="B3061" s="143" t="s">
        <v>27394</v>
      </c>
      <c r="C3061" s="143" t="s">
        <v>59</v>
      </c>
      <c r="D3061" s="144">
        <v>71</v>
      </c>
    </row>
    <row r="3062" spans="1:4" ht="16.5" x14ac:dyDescent="0.25">
      <c r="A3062" s="142" t="s">
        <v>27395</v>
      </c>
      <c r="B3062" s="143" t="s">
        <v>27396</v>
      </c>
      <c r="C3062" s="143" t="s">
        <v>59</v>
      </c>
      <c r="D3062" s="144">
        <v>91</v>
      </c>
    </row>
    <row r="3063" spans="1:4" ht="16.5" x14ac:dyDescent="0.25">
      <c r="A3063" s="142" t="s">
        <v>27397</v>
      </c>
      <c r="B3063" s="143" t="s">
        <v>27398</v>
      </c>
      <c r="C3063" s="143" t="s">
        <v>59</v>
      </c>
      <c r="D3063" s="144">
        <v>121</v>
      </c>
    </row>
    <row r="3064" spans="1:4" ht="16.5" x14ac:dyDescent="0.25">
      <c r="A3064" s="142" t="s">
        <v>27399</v>
      </c>
      <c r="B3064" s="143" t="s">
        <v>27400</v>
      </c>
      <c r="C3064" s="143" t="s">
        <v>59</v>
      </c>
      <c r="D3064" s="144">
        <v>124.28</v>
      </c>
    </row>
    <row r="3065" spans="1:4" ht="16.5" x14ac:dyDescent="0.25">
      <c r="A3065" s="142" t="s">
        <v>27401</v>
      </c>
      <c r="B3065" s="143" t="s">
        <v>27402</v>
      </c>
      <c r="C3065" s="143" t="s">
        <v>59</v>
      </c>
      <c r="D3065" s="144">
        <v>89.4</v>
      </c>
    </row>
    <row r="3066" spans="1:4" x14ac:dyDescent="0.25">
      <c r="A3066" s="142" t="s">
        <v>27403</v>
      </c>
      <c r="B3066" s="143" t="s">
        <v>27404</v>
      </c>
      <c r="C3066" s="143" t="s">
        <v>59</v>
      </c>
      <c r="D3066" s="144">
        <v>105</v>
      </c>
    </row>
    <row r="3067" spans="1:4" ht="16.5" x14ac:dyDescent="0.25">
      <c r="A3067" s="142" t="s">
        <v>27405</v>
      </c>
      <c r="B3067" s="143" t="s">
        <v>27406</v>
      </c>
      <c r="C3067" s="143" t="s">
        <v>59</v>
      </c>
      <c r="D3067" s="144">
        <v>134.51</v>
      </c>
    </row>
    <row r="3068" spans="1:4" ht="16.5" x14ac:dyDescent="0.25">
      <c r="A3068" s="142" t="s">
        <v>27407</v>
      </c>
      <c r="B3068" s="143" t="s">
        <v>27408</v>
      </c>
      <c r="C3068" s="143" t="s">
        <v>59</v>
      </c>
      <c r="D3068" s="144">
        <v>145.52000000000001</v>
      </c>
    </row>
    <row r="3069" spans="1:4" ht="16.5" x14ac:dyDescent="0.25">
      <c r="A3069" s="142" t="s">
        <v>27409</v>
      </c>
      <c r="B3069" s="143" t="s">
        <v>27410</v>
      </c>
      <c r="C3069" s="143" t="s">
        <v>86</v>
      </c>
      <c r="D3069" s="144">
        <v>206.94</v>
      </c>
    </row>
    <row r="3070" spans="1:4" ht="16.5" x14ac:dyDescent="0.25">
      <c r="A3070" s="142" t="s">
        <v>27411</v>
      </c>
      <c r="B3070" s="143" t="s">
        <v>27412</v>
      </c>
      <c r="C3070" s="143" t="s">
        <v>86</v>
      </c>
      <c r="D3070" s="144">
        <v>12.7</v>
      </c>
    </row>
    <row r="3071" spans="1:4" ht="16.5" x14ac:dyDescent="0.25">
      <c r="A3071" s="142" t="s">
        <v>27413</v>
      </c>
      <c r="B3071" s="143" t="s">
        <v>27414</v>
      </c>
      <c r="C3071" s="143" t="s">
        <v>86</v>
      </c>
      <c r="D3071" s="144">
        <v>7.81</v>
      </c>
    </row>
    <row r="3072" spans="1:4" ht="16.5" x14ac:dyDescent="0.25">
      <c r="A3072" s="142" t="s">
        <v>27415</v>
      </c>
      <c r="B3072" s="143" t="s">
        <v>27416</v>
      </c>
      <c r="C3072" s="143" t="s">
        <v>86</v>
      </c>
      <c r="D3072" s="144">
        <v>11.55</v>
      </c>
    </row>
    <row r="3073" spans="1:4" ht="16.5" x14ac:dyDescent="0.25">
      <c r="A3073" s="142" t="s">
        <v>27417</v>
      </c>
      <c r="B3073" s="143" t="s">
        <v>27418</v>
      </c>
      <c r="C3073" s="143" t="s">
        <v>86</v>
      </c>
      <c r="D3073" s="144">
        <v>23.1</v>
      </c>
    </row>
    <row r="3074" spans="1:4" ht="16.5" x14ac:dyDescent="0.25">
      <c r="A3074" s="142" t="s">
        <v>27419</v>
      </c>
      <c r="B3074" s="143" t="s">
        <v>27420</v>
      </c>
      <c r="C3074" s="143" t="s">
        <v>86</v>
      </c>
      <c r="D3074" s="144">
        <v>57.49</v>
      </c>
    </row>
    <row r="3075" spans="1:4" ht="16.5" x14ac:dyDescent="0.25">
      <c r="A3075" s="142" t="s">
        <v>27421</v>
      </c>
      <c r="B3075" s="143" t="s">
        <v>27422</v>
      </c>
      <c r="C3075" s="143" t="s">
        <v>86</v>
      </c>
      <c r="D3075" s="144">
        <v>47.68</v>
      </c>
    </row>
    <row r="3076" spans="1:4" x14ac:dyDescent="0.25">
      <c r="A3076" s="142" t="s">
        <v>27423</v>
      </c>
      <c r="B3076" s="143" t="s">
        <v>27424</v>
      </c>
      <c r="C3076" s="143" t="s">
        <v>59</v>
      </c>
      <c r="D3076" s="144">
        <v>29.08</v>
      </c>
    </row>
    <row r="3077" spans="1:4" x14ac:dyDescent="0.25">
      <c r="A3077" s="142" t="s">
        <v>27425</v>
      </c>
      <c r="B3077" s="143" t="s">
        <v>27426</v>
      </c>
      <c r="C3077" s="143" t="s">
        <v>59</v>
      </c>
      <c r="D3077" s="144">
        <v>37.92</v>
      </c>
    </row>
    <row r="3078" spans="1:4" x14ac:dyDescent="0.25">
      <c r="A3078" s="142" t="s">
        <v>27427</v>
      </c>
      <c r="B3078" s="143" t="s">
        <v>27428</v>
      </c>
      <c r="C3078" s="143" t="s">
        <v>59</v>
      </c>
      <c r="D3078" s="144">
        <v>48.8</v>
      </c>
    </row>
    <row r="3079" spans="1:4" x14ac:dyDescent="0.25">
      <c r="A3079" s="142" t="s">
        <v>27429</v>
      </c>
      <c r="B3079" s="143" t="s">
        <v>27430</v>
      </c>
      <c r="C3079" s="143" t="s">
        <v>59</v>
      </c>
      <c r="D3079" s="144">
        <v>78.3</v>
      </c>
    </row>
    <row r="3080" spans="1:4" x14ac:dyDescent="0.25">
      <c r="A3080" s="142" t="s">
        <v>27431</v>
      </c>
      <c r="B3080" s="143" t="s">
        <v>27432</v>
      </c>
      <c r="C3080" s="143" t="s">
        <v>59</v>
      </c>
      <c r="D3080" s="144">
        <v>96.49</v>
      </c>
    </row>
    <row r="3081" spans="1:4" x14ac:dyDescent="0.25">
      <c r="A3081" s="142" t="s">
        <v>27433</v>
      </c>
      <c r="B3081" s="143" t="s">
        <v>27434</v>
      </c>
      <c r="C3081" s="143" t="s">
        <v>59</v>
      </c>
      <c r="D3081" s="144">
        <v>30.36</v>
      </c>
    </row>
    <row r="3082" spans="1:4" x14ac:dyDescent="0.25">
      <c r="A3082" s="142" t="s">
        <v>27435</v>
      </c>
      <c r="B3082" s="143" t="s">
        <v>27436</v>
      </c>
      <c r="C3082" s="143" t="s">
        <v>59</v>
      </c>
      <c r="D3082" s="144">
        <v>49.3</v>
      </c>
    </row>
    <row r="3083" spans="1:4" x14ac:dyDescent="0.25">
      <c r="A3083" s="142" t="s">
        <v>27437</v>
      </c>
      <c r="B3083" s="143" t="s">
        <v>27438</v>
      </c>
      <c r="C3083" s="143" t="s">
        <v>59</v>
      </c>
      <c r="D3083" s="144">
        <v>70.849999999999994</v>
      </c>
    </row>
    <row r="3084" spans="1:4" ht="16.5" x14ac:dyDescent="0.25">
      <c r="A3084" s="142" t="s">
        <v>27439</v>
      </c>
      <c r="B3084" s="143" t="s">
        <v>27440</v>
      </c>
      <c r="C3084" s="143" t="s">
        <v>59</v>
      </c>
      <c r="D3084" s="144">
        <v>13.62</v>
      </c>
    </row>
    <row r="3085" spans="1:4" ht="16.5" x14ac:dyDescent="0.25">
      <c r="A3085" s="142" t="s">
        <v>27441</v>
      </c>
      <c r="B3085" s="143" t="s">
        <v>27442</v>
      </c>
      <c r="C3085" s="143" t="s">
        <v>59</v>
      </c>
      <c r="D3085" s="144">
        <v>33.700000000000003</v>
      </c>
    </row>
    <row r="3086" spans="1:4" ht="16.5" x14ac:dyDescent="0.25">
      <c r="A3086" s="142" t="s">
        <v>27443</v>
      </c>
      <c r="B3086" s="143" t="s">
        <v>27444</v>
      </c>
      <c r="C3086" s="143" t="s">
        <v>59</v>
      </c>
      <c r="D3086" s="144">
        <v>86</v>
      </c>
    </row>
    <row r="3087" spans="1:4" ht="16.5" x14ac:dyDescent="0.25">
      <c r="A3087" s="142" t="s">
        <v>27445</v>
      </c>
      <c r="B3087" s="143" t="s">
        <v>27446</v>
      </c>
      <c r="C3087" s="143" t="s">
        <v>59</v>
      </c>
      <c r="D3087" s="144">
        <v>494.77</v>
      </c>
    </row>
    <row r="3088" spans="1:4" ht="16.5" x14ac:dyDescent="0.25">
      <c r="A3088" s="142" t="s">
        <v>27447</v>
      </c>
      <c r="B3088" s="143" t="s">
        <v>27448</v>
      </c>
      <c r="C3088" s="143" t="s">
        <v>59</v>
      </c>
      <c r="D3088" s="144">
        <v>1497</v>
      </c>
    </row>
    <row r="3089" spans="1:4" ht="16.5" x14ac:dyDescent="0.25">
      <c r="A3089" s="142" t="s">
        <v>27449</v>
      </c>
      <c r="B3089" s="143" t="s">
        <v>27450</v>
      </c>
      <c r="C3089" s="143" t="s">
        <v>59</v>
      </c>
      <c r="D3089" s="144">
        <v>233.91</v>
      </c>
    </row>
    <row r="3090" spans="1:4" ht="16.5" x14ac:dyDescent="0.25">
      <c r="A3090" s="142" t="s">
        <v>27451</v>
      </c>
      <c r="B3090" s="143" t="s">
        <v>27452</v>
      </c>
      <c r="C3090" s="143" t="s">
        <v>59</v>
      </c>
      <c r="D3090" s="144">
        <v>869.11</v>
      </c>
    </row>
    <row r="3091" spans="1:4" x14ac:dyDescent="0.25">
      <c r="A3091" s="142" t="s">
        <v>27453</v>
      </c>
      <c r="B3091" s="143" t="s">
        <v>27454</v>
      </c>
      <c r="C3091" s="143" t="s">
        <v>86</v>
      </c>
      <c r="D3091" s="144">
        <v>56.8</v>
      </c>
    </row>
    <row r="3092" spans="1:4" x14ac:dyDescent="0.25">
      <c r="A3092" s="142" t="s">
        <v>27455</v>
      </c>
      <c r="B3092" s="143" t="s">
        <v>27456</v>
      </c>
      <c r="C3092" s="143" t="s">
        <v>86</v>
      </c>
      <c r="D3092" s="144">
        <v>114</v>
      </c>
    </row>
    <row r="3093" spans="1:4" ht="16.5" x14ac:dyDescent="0.25">
      <c r="A3093" s="142" t="s">
        <v>27457</v>
      </c>
      <c r="B3093" s="143" t="s">
        <v>27458</v>
      </c>
      <c r="C3093" s="143" t="s">
        <v>86</v>
      </c>
      <c r="D3093" s="144">
        <v>74.09</v>
      </c>
    </row>
    <row r="3094" spans="1:4" ht="16.5" x14ac:dyDescent="0.25">
      <c r="A3094" s="142" t="s">
        <v>27459</v>
      </c>
      <c r="B3094" s="143" t="s">
        <v>27460</v>
      </c>
      <c r="C3094" s="143" t="s">
        <v>86</v>
      </c>
      <c r="D3094" s="144">
        <v>200.23</v>
      </c>
    </row>
    <row r="3095" spans="1:4" ht="16.5" x14ac:dyDescent="0.25">
      <c r="A3095" s="142" t="s">
        <v>27461</v>
      </c>
      <c r="B3095" s="143" t="s">
        <v>27462</v>
      </c>
      <c r="C3095" s="143" t="s">
        <v>86</v>
      </c>
      <c r="D3095" s="144">
        <v>627</v>
      </c>
    </row>
    <row r="3096" spans="1:4" x14ac:dyDescent="0.25">
      <c r="A3096" s="142" t="s">
        <v>27463</v>
      </c>
      <c r="B3096" s="143" t="s">
        <v>27464</v>
      </c>
      <c r="C3096" s="143" t="s">
        <v>86</v>
      </c>
      <c r="D3096" s="144">
        <v>832</v>
      </c>
    </row>
    <row r="3097" spans="1:4" ht="16.5" x14ac:dyDescent="0.25">
      <c r="A3097" s="142" t="s">
        <v>27465</v>
      </c>
      <c r="B3097" s="143" t="s">
        <v>27466</v>
      </c>
      <c r="C3097" s="143" t="s">
        <v>86</v>
      </c>
      <c r="D3097" s="144">
        <v>164.13</v>
      </c>
    </row>
    <row r="3098" spans="1:4" ht="16.5" x14ac:dyDescent="0.25">
      <c r="A3098" s="142" t="s">
        <v>27467</v>
      </c>
      <c r="B3098" s="143" t="s">
        <v>27468</v>
      </c>
      <c r="C3098" s="143" t="s">
        <v>86</v>
      </c>
      <c r="D3098" s="144">
        <v>180.51</v>
      </c>
    </row>
    <row r="3099" spans="1:4" ht="16.5" x14ac:dyDescent="0.25">
      <c r="A3099" s="142" t="s">
        <v>27469</v>
      </c>
      <c r="B3099" s="143" t="s">
        <v>27470</v>
      </c>
      <c r="C3099" s="143" t="s">
        <v>86</v>
      </c>
      <c r="D3099" s="144">
        <v>286.26</v>
      </c>
    </row>
    <row r="3100" spans="1:4" ht="16.5" x14ac:dyDescent="0.25">
      <c r="A3100" s="142" t="s">
        <v>27471</v>
      </c>
      <c r="B3100" s="143" t="s">
        <v>27472</v>
      </c>
      <c r="C3100" s="143" t="s">
        <v>86</v>
      </c>
      <c r="D3100" s="144">
        <v>509.79</v>
      </c>
    </row>
    <row r="3101" spans="1:4" x14ac:dyDescent="0.25">
      <c r="A3101" s="142" t="s">
        <v>27473</v>
      </c>
      <c r="B3101" s="143" t="s">
        <v>27474</v>
      </c>
      <c r="C3101" s="143" t="s">
        <v>86</v>
      </c>
      <c r="D3101" s="144">
        <v>83.08</v>
      </c>
    </row>
    <row r="3102" spans="1:4" ht="16.5" x14ac:dyDescent="0.25">
      <c r="A3102" s="142" t="s">
        <v>27475</v>
      </c>
      <c r="B3102" s="143" t="s">
        <v>27476</v>
      </c>
      <c r="C3102" s="143" t="s">
        <v>86</v>
      </c>
      <c r="D3102" s="144">
        <v>201.85</v>
      </c>
    </row>
    <row r="3103" spans="1:4" ht="16.5" x14ac:dyDescent="0.25">
      <c r="A3103" s="142" t="s">
        <v>27477</v>
      </c>
      <c r="B3103" s="143" t="s">
        <v>27478</v>
      </c>
      <c r="C3103" s="143" t="s">
        <v>86</v>
      </c>
      <c r="D3103" s="144">
        <v>409.98</v>
      </c>
    </row>
    <row r="3104" spans="1:4" ht="16.5" x14ac:dyDescent="0.25">
      <c r="A3104" s="142" t="s">
        <v>27479</v>
      </c>
      <c r="B3104" s="143" t="s">
        <v>27480</v>
      </c>
      <c r="C3104" s="143" t="s">
        <v>86</v>
      </c>
      <c r="D3104" s="144">
        <v>616.55999999999995</v>
      </c>
    </row>
    <row r="3105" spans="1:4" ht="16.5" x14ac:dyDescent="0.25">
      <c r="A3105" s="142" t="s">
        <v>27481</v>
      </c>
      <c r="B3105" s="143" t="s">
        <v>27482</v>
      </c>
      <c r="C3105" s="143" t="s">
        <v>86</v>
      </c>
      <c r="D3105" s="144">
        <v>800.53</v>
      </c>
    </row>
    <row r="3106" spans="1:4" ht="16.5" x14ac:dyDescent="0.25">
      <c r="A3106" s="142" t="s">
        <v>27483</v>
      </c>
      <c r="B3106" s="143" t="s">
        <v>27484</v>
      </c>
      <c r="C3106" s="143" t="s">
        <v>86</v>
      </c>
      <c r="D3106" s="144">
        <v>1383</v>
      </c>
    </row>
    <row r="3107" spans="1:4" ht="16.5" x14ac:dyDescent="0.25">
      <c r="A3107" s="142" t="s">
        <v>27485</v>
      </c>
      <c r="B3107" s="143" t="s">
        <v>27486</v>
      </c>
      <c r="C3107" s="143" t="s">
        <v>86</v>
      </c>
      <c r="D3107" s="144">
        <v>2755.82</v>
      </c>
    </row>
    <row r="3108" spans="1:4" ht="16.5" x14ac:dyDescent="0.25">
      <c r="A3108" s="142" t="s">
        <v>27487</v>
      </c>
      <c r="B3108" s="143" t="s">
        <v>27488</v>
      </c>
      <c r="C3108" s="143" t="s">
        <v>86</v>
      </c>
      <c r="D3108" s="144">
        <v>1.69</v>
      </c>
    </row>
    <row r="3109" spans="1:4" ht="16.5" x14ac:dyDescent="0.25">
      <c r="A3109" s="142" t="s">
        <v>27489</v>
      </c>
      <c r="B3109" s="143" t="s">
        <v>27490</v>
      </c>
      <c r="C3109" s="143" t="s">
        <v>86</v>
      </c>
      <c r="D3109" s="144">
        <v>2.4900000000000002</v>
      </c>
    </row>
    <row r="3110" spans="1:4" ht="16.5" x14ac:dyDescent="0.25">
      <c r="A3110" s="142" t="s">
        <v>27491</v>
      </c>
      <c r="B3110" s="143" t="s">
        <v>27492</v>
      </c>
      <c r="C3110" s="143" t="s">
        <v>86</v>
      </c>
      <c r="D3110" s="144">
        <v>0.61</v>
      </c>
    </row>
    <row r="3111" spans="1:4" ht="16.5" x14ac:dyDescent="0.25">
      <c r="A3111" s="142" t="s">
        <v>27493</v>
      </c>
      <c r="B3111" s="143" t="s">
        <v>27494</v>
      </c>
      <c r="C3111" s="143" t="s">
        <v>86</v>
      </c>
      <c r="D3111" s="144">
        <v>13.91</v>
      </c>
    </row>
    <row r="3112" spans="1:4" ht="16.5" x14ac:dyDescent="0.25">
      <c r="A3112" s="142" t="s">
        <v>27495</v>
      </c>
      <c r="B3112" s="143" t="s">
        <v>27496</v>
      </c>
      <c r="C3112" s="143" t="s">
        <v>86</v>
      </c>
      <c r="D3112" s="144">
        <v>23.06</v>
      </c>
    </row>
    <row r="3113" spans="1:4" x14ac:dyDescent="0.25">
      <c r="A3113" s="142" t="s">
        <v>27497</v>
      </c>
      <c r="B3113" s="143" t="s">
        <v>27498</v>
      </c>
      <c r="C3113" s="143" t="s">
        <v>86</v>
      </c>
      <c r="D3113" s="144">
        <v>229.9</v>
      </c>
    </row>
    <row r="3114" spans="1:4" x14ac:dyDescent="0.25">
      <c r="A3114" s="142" t="s">
        <v>27499</v>
      </c>
      <c r="B3114" s="143" t="s">
        <v>27500</v>
      </c>
      <c r="C3114" s="143" t="s">
        <v>86</v>
      </c>
      <c r="D3114" s="144">
        <v>224.9</v>
      </c>
    </row>
    <row r="3115" spans="1:4" x14ac:dyDescent="0.25">
      <c r="A3115" s="142" t="s">
        <v>27501</v>
      </c>
      <c r="B3115" s="143" t="s">
        <v>27502</v>
      </c>
      <c r="C3115" s="143" t="s">
        <v>86</v>
      </c>
      <c r="D3115" s="144">
        <v>389.9</v>
      </c>
    </row>
    <row r="3116" spans="1:4" x14ac:dyDescent="0.25">
      <c r="A3116" s="142" t="s">
        <v>27503</v>
      </c>
      <c r="B3116" s="143" t="s">
        <v>27504</v>
      </c>
      <c r="C3116" s="143" t="s">
        <v>86</v>
      </c>
      <c r="D3116" s="144">
        <v>4656</v>
      </c>
    </row>
    <row r="3117" spans="1:4" ht="16.5" x14ac:dyDescent="0.25">
      <c r="A3117" s="142" t="s">
        <v>27505</v>
      </c>
      <c r="B3117" s="143" t="s">
        <v>27506</v>
      </c>
      <c r="C3117" s="143" t="s">
        <v>86</v>
      </c>
      <c r="D3117" s="144">
        <v>13.9</v>
      </c>
    </row>
    <row r="3118" spans="1:4" ht="16.5" x14ac:dyDescent="0.25">
      <c r="A3118" s="142" t="s">
        <v>27507</v>
      </c>
      <c r="B3118" s="143" t="s">
        <v>27508</v>
      </c>
      <c r="C3118" s="143" t="s">
        <v>86</v>
      </c>
      <c r="D3118" s="144">
        <v>16.84</v>
      </c>
    </row>
    <row r="3119" spans="1:4" ht="16.5" x14ac:dyDescent="0.25">
      <c r="A3119" s="142" t="s">
        <v>27509</v>
      </c>
      <c r="B3119" s="143" t="s">
        <v>27510</v>
      </c>
      <c r="C3119" s="143" t="s">
        <v>86</v>
      </c>
      <c r="D3119" s="144">
        <v>68.17</v>
      </c>
    </row>
    <row r="3120" spans="1:4" x14ac:dyDescent="0.25">
      <c r="A3120" s="142" t="s">
        <v>27511</v>
      </c>
      <c r="B3120" s="143" t="s">
        <v>27512</v>
      </c>
      <c r="C3120" s="143" t="s">
        <v>86</v>
      </c>
      <c r="D3120" s="144">
        <v>71.94</v>
      </c>
    </row>
    <row r="3121" spans="1:4" ht="16.5" x14ac:dyDescent="0.25">
      <c r="A3121" s="142" t="s">
        <v>27513</v>
      </c>
      <c r="B3121" s="143" t="s">
        <v>27514</v>
      </c>
      <c r="C3121" s="143" t="s">
        <v>86</v>
      </c>
      <c r="D3121" s="144">
        <v>218.39</v>
      </c>
    </row>
    <row r="3122" spans="1:4" ht="16.5" x14ac:dyDescent="0.25">
      <c r="A3122" s="142" t="s">
        <v>27515</v>
      </c>
      <c r="B3122" s="143" t="s">
        <v>27516</v>
      </c>
      <c r="C3122" s="143" t="s">
        <v>86</v>
      </c>
      <c r="D3122" s="144">
        <v>169.9</v>
      </c>
    </row>
    <row r="3123" spans="1:4" ht="16.5" x14ac:dyDescent="0.25">
      <c r="A3123" s="142" t="s">
        <v>27517</v>
      </c>
      <c r="B3123" s="143" t="s">
        <v>27518</v>
      </c>
      <c r="C3123" s="143" t="s">
        <v>86</v>
      </c>
      <c r="D3123" s="144">
        <v>21.95</v>
      </c>
    </row>
    <row r="3124" spans="1:4" x14ac:dyDescent="0.25">
      <c r="A3124" s="142" t="s">
        <v>27519</v>
      </c>
      <c r="B3124" s="143" t="s">
        <v>27520</v>
      </c>
      <c r="C3124" s="143" t="s">
        <v>86</v>
      </c>
      <c r="D3124" s="144">
        <v>5.87</v>
      </c>
    </row>
    <row r="3125" spans="1:4" x14ac:dyDescent="0.25">
      <c r="A3125" s="142" t="s">
        <v>27521</v>
      </c>
      <c r="B3125" s="143" t="s">
        <v>27522</v>
      </c>
      <c r="C3125" s="143" t="s">
        <v>86</v>
      </c>
      <c r="D3125" s="144">
        <v>94.9</v>
      </c>
    </row>
    <row r="3126" spans="1:4" ht="16.5" x14ac:dyDescent="0.25">
      <c r="A3126" s="142" t="s">
        <v>27523</v>
      </c>
      <c r="B3126" s="143" t="s">
        <v>27524</v>
      </c>
      <c r="C3126" s="143" t="s">
        <v>86</v>
      </c>
      <c r="D3126" s="144">
        <v>12.47</v>
      </c>
    </row>
    <row r="3127" spans="1:4" x14ac:dyDescent="0.25">
      <c r="A3127" s="142" t="s">
        <v>27525</v>
      </c>
      <c r="B3127" s="143" t="s">
        <v>23635</v>
      </c>
      <c r="C3127" s="143" t="s">
        <v>86</v>
      </c>
      <c r="D3127" s="144">
        <v>18.62</v>
      </c>
    </row>
    <row r="3128" spans="1:4" x14ac:dyDescent="0.25">
      <c r="A3128" s="142" t="s">
        <v>27526</v>
      </c>
      <c r="B3128" s="143" t="s">
        <v>27527</v>
      </c>
      <c r="C3128" s="143" t="s">
        <v>86</v>
      </c>
      <c r="D3128" s="144">
        <v>40.19</v>
      </c>
    </row>
    <row r="3129" spans="1:4" x14ac:dyDescent="0.25">
      <c r="A3129" s="142" t="s">
        <v>27528</v>
      </c>
      <c r="B3129" s="143" t="s">
        <v>23639</v>
      </c>
      <c r="C3129" s="143" t="s">
        <v>86</v>
      </c>
      <c r="D3129" s="144">
        <v>29.9</v>
      </c>
    </row>
    <row r="3130" spans="1:4" x14ac:dyDescent="0.25">
      <c r="A3130" s="142" t="s">
        <v>27529</v>
      </c>
      <c r="B3130" s="143" t="s">
        <v>27530</v>
      </c>
      <c r="C3130" s="143" t="s">
        <v>86</v>
      </c>
      <c r="D3130" s="144">
        <v>4.8</v>
      </c>
    </row>
    <row r="3131" spans="1:4" x14ac:dyDescent="0.25">
      <c r="A3131" s="142" t="s">
        <v>27531</v>
      </c>
      <c r="B3131" s="143" t="s">
        <v>27532</v>
      </c>
      <c r="C3131" s="143" t="s">
        <v>86</v>
      </c>
      <c r="D3131" s="144">
        <v>14.99</v>
      </c>
    </row>
    <row r="3132" spans="1:4" x14ac:dyDescent="0.25">
      <c r="A3132" s="142" t="s">
        <v>27533</v>
      </c>
      <c r="B3132" s="143" t="s">
        <v>27534</v>
      </c>
      <c r="C3132" s="143" t="s">
        <v>86</v>
      </c>
      <c r="D3132" s="144">
        <v>10.97</v>
      </c>
    </row>
    <row r="3133" spans="1:4" ht="16.5" x14ac:dyDescent="0.25">
      <c r="A3133" s="142" t="s">
        <v>27535</v>
      </c>
      <c r="B3133" s="143" t="s">
        <v>27536</v>
      </c>
      <c r="C3133" s="143" t="s">
        <v>86</v>
      </c>
      <c r="D3133" s="144">
        <v>12.97</v>
      </c>
    </row>
    <row r="3134" spans="1:4" ht="16.5" x14ac:dyDescent="0.25">
      <c r="A3134" s="142" t="s">
        <v>27537</v>
      </c>
      <c r="B3134" s="143" t="s">
        <v>27538</v>
      </c>
      <c r="C3134" s="143" t="s">
        <v>86</v>
      </c>
      <c r="D3134" s="144">
        <v>19.5</v>
      </c>
    </row>
    <row r="3135" spans="1:4" x14ac:dyDescent="0.25">
      <c r="A3135" s="142" t="s">
        <v>27539</v>
      </c>
      <c r="B3135" s="143" t="s">
        <v>27540</v>
      </c>
      <c r="C3135" s="143" t="s">
        <v>86</v>
      </c>
      <c r="D3135" s="144">
        <v>24.92</v>
      </c>
    </row>
    <row r="3136" spans="1:4" ht="16.5" x14ac:dyDescent="0.25">
      <c r="A3136" s="142" t="s">
        <v>27541</v>
      </c>
      <c r="B3136" s="143" t="s">
        <v>27542</v>
      </c>
      <c r="C3136" s="143" t="s">
        <v>86</v>
      </c>
      <c r="D3136" s="144">
        <v>53.39</v>
      </c>
    </row>
    <row r="3137" spans="1:4" ht="16.5" x14ac:dyDescent="0.25">
      <c r="A3137" s="142" t="s">
        <v>27543</v>
      </c>
      <c r="B3137" s="143" t="s">
        <v>27544</v>
      </c>
      <c r="C3137" s="143" t="s">
        <v>86</v>
      </c>
      <c r="D3137" s="144">
        <v>48.32</v>
      </c>
    </row>
    <row r="3138" spans="1:4" x14ac:dyDescent="0.25">
      <c r="A3138" s="142" t="s">
        <v>27545</v>
      </c>
      <c r="B3138" s="143" t="s">
        <v>27546</v>
      </c>
      <c r="C3138" s="143" t="s">
        <v>86</v>
      </c>
      <c r="D3138" s="144">
        <v>24.2</v>
      </c>
    </row>
    <row r="3139" spans="1:4" x14ac:dyDescent="0.25">
      <c r="A3139" s="142" t="s">
        <v>27547</v>
      </c>
      <c r="B3139" s="143" t="s">
        <v>27548</v>
      </c>
      <c r="C3139" s="143" t="s">
        <v>86</v>
      </c>
      <c r="D3139" s="144">
        <v>4.25</v>
      </c>
    </row>
    <row r="3140" spans="1:4" ht="16.5" x14ac:dyDescent="0.25">
      <c r="A3140" s="142" t="s">
        <v>27549</v>
      </c>
      <c r="B3140" s="143" t="s">
        <v>27550</v>
      </c>
      <c r="C3140" s="143" t="s">
        <v>86</v>
      </c>
      <c r="D3140" s="144">
        <v>31.91</v>
      </c>
    </row>
    <row r="3141" spans="1:4" ht="16.5" x14ac:dyDescent="0.25">
      <c r="A3141" s="142" t="s">
        <v>27551</v>
      </c>
      <c r="B3141" s="143" t="s">
        <v>27552</v>
      </c>
      <c r="C3141" s="143" t="s">
        <v>86</v>
      </c>
      <c r="D3141" s="144">
        <v>34.46</v>
      </c>
    </row>
    <row r="3142" spans="1:4" ht="16.5" x14ac:dyDescent="0.25">
      <c r="A3142" s="142" t="s">
        <v>27553</v>
      </c>
      <c r="B3142" s="143" t="s">
        <v>27554</v>
      </c>
      <c r="C3142" s="143" t="s">
        <v>86</v>
      </c>
      <c r="D3142" s="144">
        <v>52.53</v>
      </c>
    </row>
    <row r="3143" spans="1:4" ht="16.5" x14ac:dyDescent="0.25">
      <c r="A3143" s="142" t="s">
        <v>27555</v>
      </c>
      <c r="B3143" s="143" t="s">
        <v>27556</v>
      </c>
      <c r="C3143" s="143" t="s">
        <v>86</v>
      </c>
      <c r="D3143" s="144">
        <v>74.02</v>
      </c>
    </row>
    <row r="3144" spans="1:4" ht="16.5" x14ac:dyDescent="0.25">
      <c r="A3144" s="142" t="s">
        <v>27557</v>
      </c>
      <c r="B3144" s="143" t="s">
        <v>27558</v>
      </c>
      <c r="C3144" s="143" t="s">
        <v>86</v>
      </c>
      <c r="D3144" s="144">
        <v>81.23</v>
      </c>
    </row>
    <row r="3145" spans="1:4" ht="16.5" x14ac:dyDescent="0.25">
      <c r="A3145" s="142" t="s">
        <v>27559</v>
      </c>
      <c r="B3145" s="143" t="s">
        <v>27560</v>
      </c>
      <c r="C3145" s="143" t="s">
        <v>86</v>
      </c>
      <c r="D3145" s="144">
        <v>128.9</v>
      </c>
    </row>
    <row r="3146" spans="1:4" ht="16.5" x14ac:dyDescent="0.25">
      <c r="A3146" s="142" t="s">
        <v>27561</v>
      </c>
      <c r="B3146" s="143" t="s">
        <v>27562</v>
      </c>
      <c r="C3146" s="143" t="s">
        <v>86</v>
      </c>
      <c r="D3146" s="144">
        <v>442.1</v>
      </c>
    </row>
    <row r="3147" spans="1:4" x14ac:dyDescent="0.25">
      <c r="A3147" s="142" t="s">
        <v>27563</v>
      </c>
      <c r="B3147" s="143" t="s">
        <v>27564</v>
      </c>
      <c r="C3147" s="143" t="s">
        <v>86</v>
      </c>
      <c r="D3147" s="144">
        <v>601.84</v>
      </c>
    </row>
    <row r="3148" spans="1:4" x14ac:dyDescent="0.25">
      <c r="A3148" s="142" t="s">
        <v>27565</v>
      </c>
      <c r="B3148" s="143" t="s">
        <v>27566</v>
      </c>
      <c r="C3148" s="143" t="s">
        <v>86</v>
      </c>
      <c r="D3148" s="144">
        <v>1094.9000000000001</v>
      </c>
    </row>
    <row r="3149" spans="1:4" ht="16.5" x14ac:dyDescent="0.25">
      <c r="A3149" s="142" t="s">
        <v>27567</v>
      </c>
      <c r="B3149" s="143" t="s">
        <v>27568</v>
      </c>
      <c r="C3149" s="143" t="s">
        <v>86</v>
      </c>
      <c r="D3149" s="144">
        <v>52.74</v>
      </c>
    </row>
    <row r="3150" spans="1:4" ht="16.5" x14ac:dyDescent="0.25">
      <c r="A3150" s="142" t="s">
        <v>27569</v>
      </c>
      <c r="B3150" s="143" t="s">
        <v>27570</v>
      </c>
      <c r="C3150" s="143" t="s">
        <v>86</v>
      </c>
      <c r="D3150" s="144">
        <v>78.77</v>
      </c>
    </row>
    <row r="3151" spans="1:4" ht="16.5" x14ac:dyDescent="0.25">
      <c r="A3151" s="142" t="s">
        <v>27571</v>
      </c>
      <c r="B3151" s="143" t="s">
        <v>27572</v>
      </c>
      <c r="C3151" s="143" t="s">
        <v>86</v>
      </c>
      <c r="D3151" s="144">
        <v>93.41</v>
      </c>
    </row>
    <row r="3152" spans="1:4" x14ac:dyDescent="0.25">
      <c r="A3152" s="142" t="s">
        <v>27573</v>
      </c>
      <c r="B3152" s="143" t="s">
        <v>27574</v>
      </c>
      <c r="C3152" s="143" t="s">
        <v>86</v>
      </c>
      <c r="D3152" s="144">
        <v>114.99</v>
      </c>
    </row>
    <row r="3153" spans="1:4" x14ac:dyDescent="0.25">
      <c r="A3153" s="142" t="s">
        <v>27575</v>
      </c>
      <c r="B3153" s="143" t="s">
        <v>27576</v>
      </c>
      <c r="C3153" s="143" t="s">
        <v>86</v>
      </c>
      <c r="D3153" s="144">
        <v>24</v>
      </c>
    </row>
    <row r="3154" spans="1:4" x14ac:dyDescent="0.25">
      <c r="A3154" s="142" t="s">
        <v>27577</v>
      </c>
      <c r="B3154" s="143" t="s">
        <v>27578</v>
      </c>
      <c r="C3154" s="143" t="s">
        <v>86</v>
      </c>
      <c r="D3154" s="144">
        <v>96.55</v>
      </c>
    </row>
    <row r="3155" spans="1:4" x14ac:dyDescent="0.25">
      <c r="A3155" s="142" t="s">
        <v>27579</v>
      </c>
      <c r="B3155" s="143" t="s">
        <v>27580</v>
      </c>
      <c r="C3155" s="143" t="s">
        <v>86</v>
      </c>
      <c r="D3155" s="144">
        <v>179.67</v>
      </c>
    </row>
    <row r="3156" spans="1:4" x14ac:dyDescent="0.25">
      <c r="A3156" s="142" t="s">
        <v>27581</v>
      </c>
      <c r="B3156" s="143" t="s">
        <v>27582</v>
      </c>
      <c r="C3156" s="143" t="s">
        <v>86</v>
      </c>
      <c r="D3156" s="144">
        <v>78.900000000000006</v>
      </c>
    </row>
    <row r="3157" spans="1:4" ht="16.5" x14ac:dyDescent="0.25">
      <c r="A3157" s="142" t="s">
        <v>27583</v>
      </c>
      <c r="B3157" s="143" t="s">
        <v>27584</v>
      </c>
      <c r="C3157" s="143" t="s">
        <v>86</v>
      </c>
      <c r="D3157" s="144">
        <v>119.9</v>
      </c>
    </row>
    <row r="3158" spans="1:4" ht="16.5" x14ac:dyDescent="0.25">
      <c r="A3158" s="142" t="s">
        <v>27585</v>
      </c>
      <c r="B3158" s="143" t="s">
        <v>27586</v>
      </c>
      <c r="C3158" s="143" t="s">
        <v>86</v>
      </c>
      <c r="D3158" s="144">
        <v>119.9</v>
      </c>
    </row>
    <row r="3159" spans="1:4" ht="16.5" x14ac:dyDescent="0.25">
      <c r="A3159" s="142" t="s">
        <v>36007</v>
      </c>
      <c r="B3159" s="143" t="s">
        <v>36008</v>
      </c>
      <c r="C3159" s="143" t="s">
        <v>86</v>
      </c>
      <c r="D3159" s="144">
        <v>9.7100000000000009</v>
      </c>
    </row>
    <row r="3160" spans="1:4" ht="16.5" x14ac:dyDescent="0.25">
      <c r="A3160" s="142" t="s">
        <v>27587</v>
      </c>
      <c r="B3160" s="143" t="s">
        <v>27588</v>
      </c>
      <c r="C3160" s="143" t="s">
        <v>86</v>
      </c>
      <c r="D3160" s="144">
        <v>71.97</v>
      </c>
    </row>
    <row r="3161" spans="1:4" ht="16.5" x14ac:dyDescent="0.25">
      <c r="A3161" s="142" t="s">
        <v>27589</v>
      </c>
      <c r="B3161" s="143" t="s">
        <v>27590</v>
      </c>
      <c r="C3161" s="143" t="s">
        <v>86</v>
      </c>
      <c r="D3161" s="144">
        <v>389.9</v>
      </c>
    </row>
    <row r="3162" spans="1:4" ht="16.5" x14ac:dyDescent="0.25">
      <c r="A3162" s="142" t="s">
        <v>27591</v>
      </c>
      <c r="B3162" s="143" t="s">
        <v>27592</v>
      </c>
      <c r="C3162" s="143" t="s">
        <v>86</v>
      </c>
      <c r="D3162" s="144">
        <v>459.9</v>
      </c>
    </row>
    <row r="3163" spans="1:4" ht="16.5" x14ac:dyDescent="0.25">
      <c r="A3163" s="142" t="s">
        <v>27593</v>
      </c>
      <c r="B3163" s="143" t="s">
        <v>27594</v>
      </c>
      <c r="C3163" s="143" t="s">
        <v>86</v>
      </c>
      <c r="D3163" s="144">
        <v>118.02</v>
      </c>
    </row>
    <row r="3164" spans="1:4" x14ac:dyDescent="0.25">
      <c r="A3164" s="142" t="s">
        <v>27595</v>
      </c>
      <c r="B3164" s="143" t="s">
        <v>27596</v>
      </c>
      <c r="C3164" s="143" t="s">
        <v>86</v>
      </c>
      <c r="D3164" s="144">
        <v>348.09</v>
      </c>
    </row>
    <row r="3165" spans="1:4" ht="16.5" x14ac:dyDescent="0.25">
      <c r="A3165" s="142" t="s">
        <v>27597</v>
      </c>
      <c r="B3165" s="143" t="s">
        <v>27598</v>
      </c>
      <c r="C3165" s="143" t="s">
        <v>86</v>
      </c>
      <c r="D3165" s="144">
        <v>299.89999999999998</v>
      </c>
    </row>
    <row r="3166" spans="1:4" ht="16.5" x14ac:dyDescent="0.25">
      <c r="A3166" s="142" t="s">
        <v>27599</v>
      </c>
      <c r="B3166" s="143" t="s">
        <v>27600</v>
      </c>
      <c r="C3166" s="143" t="s">
        <v>86</v>
      </c>
      <c r="D3166" s="144">
        <v>453.58</v>
      </c>
    </row>
    <row r="3167" spans="1:4" ht="16.5" x14ac:dyDescent="0.25">
      <c r="A3167" s="142" t="s">
        <v>27601</v>
      </c>
      <c r="B3167" s="143" t="s">
        <v>27602</v>
      </c>
      <c r="C3167" s="143" t="s">
        <v>86</v>
      </c>
      <c r="D3167" s="144">
        <v>229.9</v>
      </c>
    </row>
    <row r="3168" spans="1:4" x14ac:dyDescent="0.25">
      <c r="A3168" s="142" t="s">
        <v>27603</v>
      </c>
      <c r="B3168" s="143" t="s">
        <v>27604</v>
      </c>
      <c r="C3168" s="143" t="s">
        <v>86</v>
      </c>
      <c r="D3168" s="144">
        <v>113.3</v>
      </c>
    </row>
    <row r="3169" spans="1:4" x14ac:dyDescent="0.25">
      <c r="A3169" s="142" t="s">
        <v>27605</v>
      </c>
      <c r="B3169" s="143" t="s">
        <v>27606</v>
      </c>
      <c r="C3169" s="143" t="s">
        <v>86</v>
      </c>
      <c r="D3169" s="144">
        <v>97.9</v>
      </c>
    </row>
    <row r="3170" spans="1:4" ht="16.5" x14ac:dyDescent="0.25">
      <c r="A3170" s="142" t="s">
        <v>27607</v>
      </c>
      <c r="B3170" s="143" t="s">
        <v>27608</v>
      </c>
      <c r="C3170" s="143" t="s">
        <v>86</v>
      </c>
      <c r="D3170" s="144">
        <v>142.9</v>
      </c>
    </row>
    <row r="3171" spans="1:4" ht="16.5" x14ac:dyDescent="0.25">
      <c r="A3171" s="142" t="s">
        <v>27609</v>
      </c>
      <c r="B3171" s="143" t="s">
        <v>27610</v>
      </c>
      <c r="C3171" s="143" t="s">
        <v>86</v>
      </c>
      <c r="D3171" s="144">
        <v>779.07</v>
      </c>
    </row>
    <row r="3172" spans="1:4" ht="16.5" x14ac:dyDescent="0.25">
      <c r="A3172" s="142" t="s">
        <v>27611</v>
      </c>
      <c r="B3172" s="143" t="s">
        <v>27612</v>
      </c>
      <c r="C3172" s="143" t="s">
        <v>86</v>
      </c>
      <c r="D3172" s="144">
        <v>144.9</v>
      </c>
    </row>
    <row r="3173" spans="1:4" x14ac:dyDescent="0.25">
      <c r="A3173" s="142" t="s">
        <v>27613</v>
      </c>
      <c r="B3173" s="143" t="s">
        <v>27614</v>
      </c>
      <c r="C3173" s="143" t="s">
        <v>86</v>
      </c>
      <c r="D3173" s="144">
        <v>119.9</v>
      </c>
    </row>
    <row r="3174" spans="1:4" ht="16.5" x14ac:dyDescent="0.25">
      <c r="A3174" s="142" t="s">
        <v>27615</v>
      </c>
      <c r="B3174" s="143" t="s">
        <v>27616</v>
      </c>
      <c r="C3174" s="143" t="s">
        <v>86</v>
      </c>
      <c r="D3174" s="144">
        <v>256.89999999999998</v>
      </c>
    </row>
    <row r="3175" spans="1:4" x14ac:dyDescent="0.25">
      <c r="A3175" s="142" t="s">
        <v>27617</v>
      </c>
      <c r="B3175" s="143" t="s">
        <v>27618</v>
      </c>
      <c r="C3175" s="143" t="s">
        <v>86</v>
      </c>
      <c r="D3175" s="144">
        <v>39.71</v>
      </c>
    </row>
    <row r="3176" spans="1:4" x14ac:dyDescent="0.25">
      <c r="A3176" s="142" t="s">
        <v>27619</v>
      </c>
      <c r="B3176" s="143" t="s">
        <v>27620</v>
      </c>
      <c r="C3176" s="143" t="s">
        <v>86</v>
      </c>
      <c r="D3176" s="144">
        <v>46.71</v>
      </c>
    </row>
    <row r="3177" spans="1:4" x14ac:dyDescent="0.25">
      <c r="A3177" s="142" t="s">
        <v>27621</v>
      </c>
      <c r="B3177" s="143" t="s">
        <v>27622</v>
      </c>
      <c r="C3177" s="143" t="s">
        <v>86</v>
      </c>
      <c r="D3177" s="144">
        <v>68.36</v>
      </c>
    </row>
    <row r="3178" spans="1:4" x14ac:dyDescent="0.25">
      <c r="A3178" s="142" t="s">
        <v>27623</v>
      </c>
      <c r="B3178" s="143" t="s">
        <v>27624</v>
      </c>
      <c r="C3178" s="143" t="s">
        <v>86</v>
      </c>
      <c r="D3178" s="144">
        <v>33.130000000000003</v>
      </c>
    </row>
    <row r="3179" spans="1:4" x14ac:dyDescent="0.25">
      <c r="A3179" s="142" t="s">
        <v>27625</v>
      </c>
      <c r="B3179" s="143" t="s">
        <v>27626</v>
      </c>
      <c r="C3179" s="143" t="s">
        <v>86</v>
      </c>
      <c r="D3179" s="144">
        <v>33.6</v>
      </c>
    </row>
    <row r="3180" spans="1:4" ht="16.5" x14ac:dyDescent="0.25">
      <c r="A3180" s="142" t="s">
        <v>27627</v>
      </c>
      <c r="B3180" s="143" t="s">
        <v>27628</v>
      </c>
      <c r="C3180" s="143" t="s">
        <v>86</v>
      </c>
      <c r="D3180" s="144">
        <v>39</v>
      </c>
    </row>
    <row r="3181" spans="1:4" x14ac:dyDescent="0.25">
      <c r="A3181" s="142" t="s">
        <v>27629</v>
      </c>
      <c r="B3181" s="143" t="s">
        <v>27630</v>
      </c>
      <c r="C3181" s="143" t="s">
        <v>86</v>
      </c>
      <c r="D3181" s="144">
        <v>13.97</v>
      </c>
    </row>
    <row r="3182" spans="1:4" ht="16.5" x14ac:dyDescent="0.25">
      <c r="A3182" s="142" t="s">
        <v>27631</v>
      </c>
      <c r="B3182" s="143" t="s">
        <v>27632</v>
      </c>
      <c r="C3182" s="143" t="s">
        <v>86</v>
      </c>
      <c r="D3182" s="144">
        <v>45.9</v>
      </c>
    </row>
    <row r="3183" spans="1:4" x14ac:dyDescent="0.25">
      <c r="A3183" s="142" t="s">
        <v>27633</v>
      </c>
      <c r="B3183" s="143" t="s">
        <v>27634</v>
      </c>
      <c r="C3183" s="143" t="s">
        <v>86</v>
      </c>
      <c r="D3183" s="144">
        <v>55.98</v>
      </c>
    </row>
    <row r="3184" spans="1:4" ht="16.5" x14ac:dyDescent="0.25">
      <c r="A3184" s="142" t="s">
        <v>27635</v>
      </c>
      <c r="B3184" s="143" t="s">
        <v>27636</v>
      </c>
      <c r="C3184" s="143" t="s">
        <v>86</v>
      </c>
      <c r="D3184" s="144">
        <v>119.9</v>
      </c>
    </row>
    <row r="3185" spans="1:4" ht="16.5" x14ac:dyDescent="0.25">
      <c r="A3185" s="142" t="s">
        <v>27637</v>
      </c>
      <c r="B3185" s="143" t="s">
        <v>27638</v>
      </c>
      <c r="C3185" s="143" t="s">
        <v>86</v>
      </c>
      <c r="D3185" s="144">
        <v>483.23</v>
      </c>
    </row>
    <row r="3186" spans="1:4" ht="16.5" x14ac:dyDescent="0.25">
      <c r="A3186" s="142" t="s">
        <v>27639</v>
      </c>
      <c r="B3186" s="143" t="s">
        <v>27640</v>
      </c>
      <c r="C3186" s="143" t="s">
        <v>86</v>
      </c>
      <c r="D3186" s="144">
        <v>175.9</v>
      </c>
    </row>
    <row r="3187" spans="1:4" ht="16.5" x14ac:dyDescent="0.25">
      <c r="A3187" s="142" t="s">
        <v>27641</v>
      </c>
      <c r="B3187" s="143" t="s">
        <v>27642</v>
      </c>
      <c r="C3187" s="143" t="s">
        <v>86</v>
      </c>
      <c r="D3187" s="144">
        <v>18.29</v>
      </c>
    </row>
    <row r="3188" spans="1:4" ht="16.5" x14ac:dyDescent="0.25">
      <c r="A3188" s="142" t="s">
        <v>27643</v>
      </c>
      <c r="B3188" s="143" t="s">
        <v>27644</v>
      </c>
      <c r="C3188" s="143" t="s">
        <v>86</v>
      </c>
      <c r="D3188" s="144">
        <v>10.14</v>
      </c>
    </row>
    <row r="3189" spans="1:4" x14ac:dyDescent="0.25">
      <c r="A3189" s="142" t="s">
        <v>27645</v>
      </c>
      <c r="B3189" s="143" t="s">
        <v>27646</v>
      </c>
      <c r="C3189" s="143" t="s">
        <v>86</v>
      </c>
      <c r="D3189" s="144">
        <v>29.9</v>
      </c>
    </row>
    <row r="3190" spans="1:4" ht="16.5" x14ac:dyDescent="0.25">
      <c r="A3190" s="142" t="s">
        <v>27647</v>
      </c>
      <c r="B3190" s="143" t="s">
        <v>27648</v>
      </c>
      <c r="C3190" s="143" t="s">
        <v>86</v>
      </c>
      <c r="D3190" s="144">
        <v>28.9</v>
      </c>
    </row>
    <row r="3191" spans="1:4" ht="16.5" x14ac:dyDescent="0.25">
      <c r="A3191" s="142" t="s">
        <v>27649</v>
      </c>
      <c r="B3191" s="143" t="s">
        <v>27650</v>
      </c>
      <c r="C3191" s="143" t="s">
        <v>86</v>
      </c>
      <c r="D3191" s="144">
        <v>189.9</v>
      </c>
    </row>
    <row r="3192" spans="1:4" ht="16.5" x14ac:dyDescent="0.25">
      <c r="A3192" s="142" t="s">
        <v>27651</v>
      </c>
      <c r="B3192" s="143" t="s">
        <v>27652</v>
      </c>
      <c r="C3192" s="143" t="s">
        <v>86</v>
      </c>
      <c r="D3192" s="144">
        <v>38.4</v>
      </c>
    </row>
    <row r="3193" spans="1:4" ht="16.5" x14ac:dyDescent="0.25">
      <c r="A3193" s="142" t="s">
        <v>27653</v>
      </c>
      <c r="B3193" s="143" t="s">
        <v>27654</v>
      </c>
      <c r="C3193" s="143" t="s">
        <v>86</v>
      </c>
      <c r="D3193" s="144">
        <v>50</v>
      </c>
    </row>
    <row r="3194" spans="1:4" ht="16.5" x14ac:dyDescent="0.25">
      <c r="A3194" s="142" t="s">
        <v>27655</v>
      </c>
      <c r="B3194" s="143" t="s">
        <v>27656</v>
      </c>
      <c r="C3194" s="143" t="s">
        <v>86</v>
      </c>
      <c r="D3194" s="144">
        <v>93.69</v>
      </c>
    </row>
    <row r="3195" spans="1:4" ht="16.5" x14ac:dyDescent="0.25">
      <c r="A3195" s="142" t="s">
        <v>27657</v>
      </c>
      <c r="B3195" s="143" t="s">
        <v>27658</v>
      </c>
      <c r="C3195" s="143" t="s">
        <v>86</v>
      </c>
      <c r="D3195" s="144">
        <v>122.7</v>
      </c>
    </row>
    <row r="3196" spans="1:4" ht="16.5" x14ac:dyDescent="0.25">
      <c r="A3196" s="142" t="s">
        <v>27659</v>
      </c>
      <c r="B3196" s="143" t="s">
        <v>27660</v>
      </c>
      <c r="C3196" s="143" t="s">
        <v>86</v>
      </c>
      <c r="D3196" s="144">
        <v>31.09</v>
      </c>
    </row>
    <row r="3197" spans="1:4" ht="16.5" x14ac:dyDescent="0.25">
      <c r="A3197" s="142" t="s">
        <v>27661</v>
      </c>
      <c r="B3197" s="143" t="s">
        <v>27662</v>
      </c>
      <c r="C3197" s="143" t="s">
        <v>86</v>
      </c>
      <c r="D3197" s="144">
        <v>26.91</v>
      </c>
    </row>
    <row r="3198" spans="1:4" ht="16.5" x14ac:dyDescent="0.25">
      <c r="A3198" s="142" t="s">
        <v>27663</v>
      </c>
      <c r="B3198" s="143" t="s">
        <v>27664</v>
      </c>
      <c r="C3198" s="143" t="s">
        <v>86</v>
      </c>
      <c r="D3198" s="144">
        <v>99.71</v>
      </c>
    </row>
    <row r="3199" spans="1:4" ht="16.5" x14ac:dyDescent="0.25">
      <c r="A3199" s="142" t="s">
        <v>27665</v>
      </c>
      <c r="B3199" s="143" t="s">
        <v>27666</v>
      </c>
      <c r="C3199" s="143" t="s">
        <v>86</v>
      </c>
      <c r="D3199" s="144">
        <v>157.16999999999999</v>
      </c>
    </row>
    <row r="3200" spans="1:4" ht="16.5" x14ac:dyDescent="0.25">
      <c r="A3200" s="142" t="s">
        <v>27667</v>
      </c>
      <c r="B3200" s="143" t="s">
        <v>27668</v>
      </c>
      <c r="C3200" s="143" t="s">
        <v>86</v>
      </c>
      <c r="D3200" s="144">
        <v>126.41</v>
      </c>
    </row>
    <row r="3201" spans="1:4" x14ac:dyDescent="0.25">
      <c r="A3201" s="142" t="s">
        <v>27669</v>
      </c>
      <c r="B3201" s="143" t="s">
        <v>27670</v>
      </c>
      <c r="C3201" s="143" t="s">
        <v>86</v>
      </c>
      <c r="D3201" s="144">
        <v>19.89</v>
      </c>
    </row>
    <row r="3202" spans="1:4" x14ac:dyDescent="0.25">
      <c r="A3202" s="142" t="s">
        <v>27671</v>
      </c>
      <c r="B3202" s="143" t="s">
        <v>27672</v>
      </c>
      <c r="C3202" s="143" t="s">
        <v>86</v>
      </c>
      <c r="D3202" s="144">
        <v>41.74</v>
      </c>
    </row>
    <row r="3203" spans="1:4" ht="16.5" x14ac:dyDescent="0.25">
      <c r="A3203" s="142" t="s">
        <v>27673</v>
      </c>
      <c r="B3203" s="143" t="s">
        <v>27674</v>
      </c>
      <c r="C3203" s="143" t="s">
        <v>86</v>
      </c>
      <c r="D3203" s="144">
        <v>458.9</v>
      </c>
    </row>
    <row r="3204" spans="1:4" x14ac:dyDescent="0.25">
      <c r="A3204" s="142" t="s">
        <v>27675</v>
      </c>
      <c r="B3204" s="143" t="s">
        <v>27676</v>
      </c>
      <c r="C3204" s="143" t="s">
        <v>86</v>
      </c>
      <c r="D3204" s="144">
        <v>123.03</v>
      </c>
    </row>
    <row r="3205" spans="1:4" x14ac:dyDescent="0.25">
      <c r="A3205" s="142" t="s">
        <v>27677</v>
      </c>
      <c r="B3205" s="143" t="s">
        <v>27678</v>
      </c>
      <c r="C3205" s="143" t="s">
        <v>86</v>
      </c>
      <c r="D3205" s="144">
        <v>213.56</v>
      </c>
    </row>
    <row r="3206" spans="1:4" x14ac:dyDescent="0.25">
      <c r="A3206" s="142" t="s">
        <v>27679</v>
      </c>
      <c r="B3206" s="143" t="s">
        <v>27680</v>
      </c>
      <c r="C3206" s="143" t="s">
        <v>86</v>
      </c>
      <c r="D3206" s="144">
        <v>3.89</v>
      </c>
    </row>
    <row r="3207" spans="1:4" x14ac:dyDescent="0.25">
      <c r="A3207" s="142" t="s">
        <v>27681</v>
      </c>
      <c r="B3207" s="143" t="s">
        <v>27682</v>
      </c>
      <c r="C3207" s="143" t="s">
        <v>86</v>
      </c>
      <c r="D3207" s="144">
        <v>97.9</v>
      </c>
    </row>
    <row r="3208" spans="1:4" x14ac:dyDescent="0.25">
      <c r="A3208" s="142" t="s">
        <v>27683</v>
      </c>
      <c r="B3208" s="143" t="s">
        <v>27684</v>
      </c>
      <c r="C3208" s="143" t="s">
        <v>86</v>
      </c>
      <c r="D3208" s="144">
        <v>20.100000000000001</v>
      </c>
    </row>
    <row r="3209" spans="1:4" x14ac:dyDescent="0.25">
      <c r="A3209" s="142" t="s">
        <v>27685</v>
      </c>
      <c r="B3209" s="143" t="s">
        <v>27686</v>
      </c>
      <c r="C3209" s="143" t="s">
        <v>86</v>
      </c>
      <c r="D3209" s="144">
        <v>107.71</v>
      </c>
    </row>
    <row r="3210" spans="1:4" x14ac:dyDescent="0.25">
      <c r="A3210" s="142" t="s">
        <v>27687</v>
      </c>
      <c r="B3210" s="143" t="s">
        <v>27688</v>
      </c>
      <c r="C3210" s="143" t="s">
        <v>86</v>
      </c>
      <c r="D3210" s="144">
        <v>141.91</v>
      </c>
    </row>
    <row r="3211" spans="1:4" x14ac:dyDescent="0.25">
      <c r="A3211" s="142" t="s">
        <v>27689</v>
      </c>
      <c r="B3211" s="143" t="s">
        <v>27690</v>
      </c>
      <c r="C3211" s="143" t="s">
        <v>86</v>
      </c>
      <c r="D3211" s="144">
        <v>320.8</v>
      </c>
    </row>
    <row r="3212" spans="1:4" x14ac:dyDescent="0.25">
      <c r="A3212" s="142" t="s">
        <v>27691</v>
      </c>
      <c r="B3212" s="143" t="s">
        <v>27692</v>
      </c>
      <c r="C3212" s="143" t="s">
        <v>86</v>
      </c>
      <c r="D3212" s="144">
        <v>211.81</v>
      </c>
    </row>
    <row r="3213" spans="1:4" x14ac:dyDescent="0.25">
      <c r="A3213" s="142" t="s">
        <v>27693</v>
      </c>
      <c r="B3213" s="143" t="s">
        <v>27694</v>
      </c>
      <c r="C3213" s="143" t="s">
        <v>86</v>
      </c>
      <c r="D3213" s="144">
        <v>688.81</v>
      </c>
    </row>
    <row r="3214" spans="1:4" x14ac:dyDescent="0.25">
      <c r="A3214" s="142" t="s">
        <v>27695</v>
      </c>
      <c r="B3214" s="143" t="s">
        <v>27696</v>
      </c>
      <c r="C3214" s="143" t="s">
        <v>86</v>
      </c>
      <c r="D3214" s="144">
        <v>168.71</v>
      </c>
    </row>
    <row r="3215" spans="1:4" ht="16.5" x14ac:dyDescent="0.25">
      <c r="A3215" s="142" t="s">
        <v>27697</v>
      </c>
      <c r="B3215" s="143" t="s">
        <v>27698</v>
      </c>
      <c r="C3215" s="143" t="s">
        <v>86</v>
      </c>
      <c r="D3215" s="144">
        <v>62.15</v>
      </c>
    </row>
    <row r="3216" spans="1:4" x14ac:dyDescent="0.25">
      <c r="A3216" s="142" t="s">
        <v>27699</v>
      </c>
      <c r="B3216" s="143" t="s">
        <v>27700</v>
      </c>
      <c r="C3216" s="143" t="s">
        <v>86</v>
      </c>
      <c r="D3216" s="144">
        <v>31.78</v>
      </c>
    </row>
    <row r="3217" spans="1:4" x14ac:dyDescent="0.25">
      <c r="A3217" s="142" t="s">
        <v>27701</v>
      </c>
      <c r="B3217" s="143" t="s">
        <v>27702</v>
      </c>
      <c r="C3217" s="143" t="s">
        <v>86</v>
      </c>
      <c r="D3217" s="144">
        <v>9.42</v>
      </c>
    </row>
    <row r="3218" spans="1:4" x14ac:dyDescent="0.25">
      <c r="A3218" s="142" t="s">
        <v>27703</v>
      </c>
      <c r="B3218" s="143" t="s">
        <v>23974</v>
      </c>
      <c r="C3218" s="143" t="s">
        <v>86</v>
      </c>
      <c r="D3218" s="144">
        <v>329.32</v>
      </c>
    </row>
    <row r="3219" spans="1:4" x14ac:dyDescent="0.25">
      <c r="A3219" s="142" t="s">
        <v>27704</v>
      </c>
      <c r="B3219" s="143" t="s">
        <v>23972</v>
      </c>
      <c r="C3219" s="143" t="s">
        <v>86</v>
      </c>
      <c r="D3219" s="144">
        <v>251.25</v>
      </c>
    </row>
    <row r="3220" spans="1:4" x14ac:dyDescent="0.25">
      <c r="A3220" s="142" t="s">
        <v>27705</v>
      </c>
      <c r="B3220" s="143" t="s">
        <v>27706</v>
      </c>
      <c r="C3220" s="143" t="s">
        <v>86</v>
      </c>
      <c r="D3220" s="144">
        <v>226.17</v>
      </c>
    </row>
    <row r="3221" spans="1:4" x14ac:dyDescent="0.25">
      <c r="A3221" s="142" t="s">
        <v>27707</v>
      </c>
      <c r="B3221" s="143" t="s">
        <v>27708</v>
      </c>
      <c r="C3221" s="143" t="s">
        <v>86</v>
      </c>
      <c r="D3221" s="144">
        <v>683.69</v>
      </c>
    </row>
    <row r="3222" spans="1:4" x14ac:dyDescent="0.25">
      <c r="A3222" s="142" t="s">
        <v>27709</v>
      </c>
      <c r="B3222" s="143" t="s">
        <v>27710</v>
      </c>
      <c r="C3222" s="143" t="s">
        <v>86</v>
      </c>
      <c r="D3222" s="144">
        <v>179.8</v>
      </c>
    </row>
    <row r="3223" spans="1:4" x14ac:dyDescent="0.25">
      <c r="A3223" s="142" t="s">
        <v>27711</v>
      </c>
      <c r="B3223" s="143" t="s">
        <v>27712</v>
      </c>
      <c r="C3223" s="143" t="s">
        <v>86</v>
      </c>
      <c r="D3223" s="144">
        <v>140.34</v>
      </c>
    </row>
    <row r="3224" spans="1:4" ht="16.5" x14ac:dyDescent="0.25">
      <c r="A3224" s="142" t="s">
        <v>27713</v>
      </c>
      <c r="B3224" s="143" t="s">
        <v>27714</v>
      </c>
      <c r="C3224" s="143" t="s">
        <v>86</v>
      </c>
      <c r="D3224" s="144">
        <v>78.59</v>
      </c>
    </row>
    <row r="3225" spans="1:4" x14ac:dyDescent="0.25">
      <c r="A3225" s="142" t="s">
        <v>27715</v>
      </c>
      <c r="B3225" s="143" t="s">
        <v>23956</v>
      </c>
      <c r="C3225" s="143" t="s">
        <v>86</v>
      </c>
      <c r="D3225" s="144">
        <v>157.65</v>
      </c>
    </row>
    <row r="3226" spans="1:4" x14ac:dyDescent="0.25">
      <c r="A3226" s="142" t="s">
        <v>27716</v>
      </c>
      <c r="B3226" s="143" t="s">
        <v>23990</v>
      </c>
      <c r="C3226" s="143" t="s">
        <v>86</v>
      </c>
      <c r="D3226" s="144">
        <v>230.85</v>
      </c>
    </row>
    <row r="3227" spans="1:4" ht="16.5" x14ac:dyDescent="0.25">
      <c r="A3227" s="142" t="s">
        <v>27717</v>
      </c>
      <c r="B3227" s="143" t="s">
        <v>24436</v>
      </c>
      <c r="C3227" s="143" t="s">
        <v>86</v>
      </c>
      <c r="D3227" s="144">
        <v>216.97</v>
      </c>
    </row>
    <row r="3228" spans="1:4" x14ac:dyDescent="0.25">
      <c r="A3228" s="142" t="s">
        <v>27718</v>
      </c>
      <c r="B3228" s="143" t="s">
        <v>27719</v>
      </c>
      <c r="C3228" s="143" t="s">
        <v>86</v>
      </c>
      <c r="D3228" s="144">
        <v>393.62</v>
      </c>
    </row>
    <row r="3229" spans="1:4" x14ac:dyDescent="0.25">
      <c r="A3229" s="142" t="s">
        <v>27720</v>
      </c>
      <c r="B3229" s="143" t="s">
        <v>27721</v>
      </c>
      <c r="C3229" s="143" t="s">
        <v>86</v>
      </c>
      <c r="D3229" s="144">
        <v>431.02</v>
      </c>
    </row>
    <row r="3230" spans="1:4" x14ac:dyDescent="0.25">
      <c r="A3230" s="142" t="s">
        <v>27722</v>
      </c>
      <c r="B3230" s="143" t="s">
        <v>24006</v>
      </c>
      <c r="C3230" s="143" t="s">
        <v>86</v>
      </c>
      <c r="D3230" s="144">
        <v>54.41</v>
      </c>
    </row>
    <row r="3231" spans="1:4" x14ac:dyDescent="0.25">
      <c r="A3231" s="142" t="s">
        <v>27723</v>
      </c>
      <c r="B3231" s="143" t="s">
        <v>27724</v>
      </c>
      <c r="C3231" s="143" t="s">
        <v>86</v>
      </c>
      <c r="D3231" s="144">
        <v>119.49</v>
      </c>
    </row>
    <row r="3232" spans="1:4" x14ac:dyDescent="0.25">
      <c r="A3232" s="142" t="s">
        <v>27725</v>
      </c>
      <c r="B3232" s="143" t="s">
        <v>27726</v>
      </c>
      <c r="C3232" s="143" t="s">
        <v>86</v>
      </c>
      <c r="D3232" s="144">
        <v>15.3</v>
      </c>
    </row>
    <row r="3233" spans="1:4" ht="16.5" x14ac:dyDescent="0.25">
      <c r="A3233" s="142" t="s">
        <v>27727</v>
      </c>
      <c r="B3233" s="143" t="s">
        <v>27728</v>
      </c>
      <c r="C3233" s="143" t="s">
        <v>86</v>
      </c>
      <c r="D3233" s="144">
        <v>68.510000000000005</v>
      </c>
    </row>
    <row r="3234" spans="1:4" ht="16.5" x14ac:dyDescent="0.25">
      <c r="A3234" s="142" t="s">
        <v>27729</v>
      </c>
      <c r="B3234" s="143" t="s">
        <v>27730</v>
      </c>
      <c r="C3234" s="143" t="s">
        <v>86</v>
      </c>
      <c r="D3234" s="144">
        <v>15.84</v>
      </c>
    </row>
    <row r="3235" spans="1:4" ht="16.5" x14ac:dyDescent="0.25">
      <c r="A3235" s="142" t="s">
        <v>27731</v>
      </c>
      <c r="B3235" s="143" t="s">
        <v>27732</v>
      </c>
      <c r="C3235" s="143" t="s">
        <v>86</v>
      </c>
      <c r="D3235" s="144">
        <v>18.53</v>
      </c>
    </row>
    <row r="3236" spans="1:4" ht="16.5" x14ac:dyDescent="0.25">
      <c r="A3236" s="142" t="s">
        <v>27733</v>
      </c>
      <c r="B3236" s="143" t="s">
        <v>27734</v>
      </c>
      <c r="C3236" s="143" t="s">
        <v>86</v>
      </c>
      <c r="D3236" s="144">
        <v>6.15</v>
      </c>
    </row>
    <row r="3237" spans="1:4" ht="16.5" x14ac:dyDescent="0.25">
      <c r="A3237" s="142" t="s">
        <v>27735</v>
      </c>
      <c r="B3237" s="143" t="s">
        <v>27736</v>
      </c>
      <c r="C3237" s="143" t="s">
        <v>86</v>
      </c>
      <c r="D3237" s="144">
        <v>12.42</v>
      </c>
    </row>
    <row r="3238" spans="1:4" ht="16.5" x14ac:dyDescent="0.25">
      <c r="A3238" s="142" t="s">
        <v>27737</v>
      </c>
      <c r="B3238" s="143" t="s">
        <v>27738</v>
      </c>
      <c r="C3238" s="143" t="s">
        <v>86</v>
      </c>
      <c r="D3238" s="144">
        <v>60.99</v>
      </c>
    </row>
    <row r="3239" spans="1:4" ht="16.5" x14ac:dyDescent="0.25">
      <c r="A3239" s="142" t="s">
        <v>27739</v>
      </c>
      <c r="B3239" s="143" t="s">
        <v>27740</v>
      </c>
      <c r="C3239" s="143" t="s">
        <v>86</v>
      </c>
      <c r="D3239" s="144">
        <v>56.44</v>
      </c>
    </row>
    <row r="3240" spans="1:4" ht="16.5" x14ac:dyDescent="0.25">
      <c r="A3240" s="142" t="s">
        <v>27741</v>
      </c>
      <c r="B3240" s="143" t="s">
        <v>23677</v>
      </c>
      <c r="C3240" s="143" t="s">
        <v>86</v>
      </c>
      <c r="D3240" s="144">
        <v>18.899999999999999</v>
      </c>
    </row>
    <row r="3241" spans="1:4" x14ac:dyDescent="0.25">
      <c r="A3241" s="142" t="s">
        <v>27742</v>
      </c>
      <c r="B3241" s="143" t="s">
        <v>27743</v>
      </c>
      <c r="C3241" s="143" t="s">
        <v>86</v>
      </c>
      <c r="D3241" s="144">
        <v>12.78</v>
      </c>
    </row>
    <row r="3242" spans="1:4" ht="16.5" x14ac:dyDescent="0.25">
      <c r="A3242" s="142" t="s">
        <v>27744</v>
      </c>
      <c r="B3242" s="143" t="s">
        <v>27745</v>
      </c>
      <c r="C3242" s="143" t="s">
        <v>86</v>
      </c>
      <c r="D3242" s="144">
        <v>9.81</v>
      </c>
    </row>
    <row r="3243" spans="1:4" ht="16.5" x14ac:dyDescent="0.25">
      <c r="A3243" s="142" t="s">
        <v>27746</v>
      </c>
      <c r="B3243" s="143" t="s">
        <v>27747</v>
      </c>
      <c r="C3243" s="143" t="s">
        <v>86</v>
      </c>
      <c r="D3243" s="144">
        <v>7.96</v>
      </c>
    </row>
    <row r="3244" spans="1:4" ht="16.5" x14ac:dyDescent="0.25">
      <c r="A3244" s="142" t="s">
        <v>27748</v>
      </c>
      <c r="B3244" s="143" t="s">
        <v>27749</v>
      </c>
      <c r="C3244" s="143" t="s">
        <v>86</v>
      </c>
      <c r="D3244" s="144">
        <v>14.58</v>
      </c>
    </row>
    <row r="3245" spans="1:4" x14ac:dyDescent="0.25">
      <c r="A3245" s="142" t="s">
        <v>27750</v>
      </c>
      <c r="B3245" s="143" t="s">
        <v>27751</v>
      </c>
      <c r="C3245" s="143" t="s">
        <v>86</v>
      </c>
      <c r="D3245" s="144">
        <v>6</v>
      </c>
    </row>
    <row r="3246" spans="1:4" x14ac:dyDescent="0.25">
      <c r="A3246" s="142" t="s">
        <v>27752</v>
      </c>
      <c r="B3246" s="143" t="s">
        <v>23818</v>
      </c>
      <c r="C3246" s="143" t="s">
        <v>86</v>
      </c>
      <c r="D3246" s="144">
        <v>10.43</v>
      </c>
    </row>
    <row r="3247" spans="1:4" ht="16.5" x14ac:dyDescent="0.25">
      <c r="A3247" s="142" t="s">
        <v>27753</v>
      </c>
      <c r="B3247" s="143" t="s">
        <v>27754</v>
      </c>
      <c r="C3247" s="143" t="s">
        <v>86</v>
      </c>
      <c r="D3247" s="144">
        <v>34.71</v>
      </c>
    </row>
    <row r="3248" spans="1:4" ht="16.5" x14ac:dyDescent="0.25">
      <c r="A3248" s="142" t="s">
        <v>27755</v>
      </c>
      <c r="B3248" s="143" t="s">
        <v>27756</v>
      </c>
      <c r="C3248" s="143" t="s">
        <v>86</v>
      </c>
      <c r="D3248" s="144">
        <v>730.63</v>
      </c>
    </row>
    <row r="3249" spans="1:4" x14ac:dyDescent="0.25">
      <c r="A3249" s="142" t="s">
        <v>27757</v>
      </c>
      <c r="B3249" s="143" t="s">
        <v>27758</v>
      </c>
      <c r="C3249" s="143" t="s">
        <v>86</v>
      </c>
      <c r="D3249" s="144">
        <v>1112.54</v>
      </c>
    </row>
    <row r="3250" spans="1:4" ht="16.5" x14ac:dyDescent="0.25">
      <c r="A3250" s="142" t="s">
        <v>27759</v>
      </c>
      <c r="B3250" s="143" t="s">
        <v>27760</v>
      </c>
      <c r="C3250" s="143" t="s">
        <v>86</v>
      </c>
      <c r="D3250" s="144">
        <v>2045.33</v>
      </c>
    </row>
    <row r="3251" spans="1:4" x14ac:dyDescent="0.25">
      <c r="A3251" s="142" t="s">
        <v>27761</v>
      </c>
      <c r="B3251" s="143" t="s">
        <v>27762</v>
      </c>
      <c r="C3251" s="143" t="s">
        <v>86</v>
      </c>
      <c r="D3251" s="144">
        <v>1365.98</v>
      </c>
    </row>
    <row r="3252" spans="1:4" x14ac:dyDescent="0.25">
      <c r="A3252" s="142" t="s">
        <v>27763</v>
      </c>
      <c r="B3252" s="143" t="s">
        <v>27764</v>
      </c>
      <c r="C3252" s="143" t="s">
        <v>86</v>
      </c>
      <c r="D3252" s="144">
        <v>88.06</v>
      </c>
    </row>
    <row r="3253" spans="1:4" ht="16.5" x14ac:dyDescent="0.25">
      <c r="A3253" s="142" t="s">
        <v>27765</v>
      </c>
      <c r="B3253" s="143" t="s">
        <v>27766</v>
      </c>
      <c r="C3253" s="143" t="s">
        <v>86</v>
      </c>
      <c r="D3253" s="144">
        <v>116.9</v>
      </c>
    </row>
    <row r="3254" spans="1:4" ht="16.5" x14ac:dyDescent="0.25">
      <c r="A3254" s="142" t="s">
        <v>27767</v>
      </c>
      <c r="B3254" s="143" t="s">
        <v>27768</v>
      </c>
      <c r="C3254" s="143" t="s">
        <v>86</v>
      </c>
      <c r="D3254" s="144">
        <v>60.82</v>
      </c>
    </row>
    <row r="3255" spans="1:4" x14ac:dyDescent="0.25">
      <c r="A3255" s="142" t="s">
        <v>27769</v>
      </c>
      <c r="B3255" s="143" t="s">
        <v>27770</v>
      </c>
      <c r="C3255" s="143" t="s">
        <v>86</v>
      </c>
      <c r="D3255" s="144">
        <v>193.19</v>
      </c>
    </row>
    <row r="3256" spans="1:4" x14ac:dyDescent="0.25">
      <c r="A3256" s="142" t="s">
        <v>27771</v>
      </c>
      <c r="B3256" s="143" t="s">
        <v>27772</v>
      </c>
      <c r="C3256" s="143" t="s">
        <v>86</v>
      </c>
      <c r="D3256" s="144">
        <v>95.03</v>
      </c>
    </row>
    <row r="3257" spans="1:4" x14ac:dyDescent="0.25">
      <c r="A3257" s="142" t="s">
        <v>27773</v>
      </c>
      <c r="B3257" s="143" t="s">
        <v>27774</v>
      </c>
      <c r="C3257" s="143" t="s">
        <v>86</v>
      </c>
      <c r="D3257" s="144">
        <v>159.9</v>
      </c>
    </row>
    <row r="3258" spans="1:4" x14ac:dyDescent="0.25">
      <c r="A3258" s="142" t="s">
        <v>27775</v>
      </c>
      <c r="B3258" s="143" t="s">
        <v>27776</v>
      </c>
      <c r="C3258" s="143" t="s">
        <v>86</v>
      </c>
      <c r="D3258" s="144">
        <v>173.82</v>
      </c>
    </row>
    <row r="3259" spans="1:4" ht="16.5" x14ac:dyDescent="0.25">
      <c r="A3259" s="142" t="s">
        <v>27777</v>
      </c>
      <c r="B3259" s="143" t="s">
        <v>27778</v>
      </c>
      <c r="C3259" s="143" t="s">
        <v>86</v>
      </c>
      <c r="D3259" s="144">
        <v>532.08000000000004</v>
      </c>
    </row>
    <row r="3260" spans="1:4" ht="16.5" x14ac:dyDescent="0.25">
      <c r="A3260" s="142" t="s">
        <v>27779</v>
      </c>
      <c r="B3260" s="143" t="s">
        <v>27780</v>
      </c>
      <c r="C3260" s="143" t="s">
        <v>86</v>
      </c>
      <c r="D3260" s="144">
        <v>290.89999999999998</v>
      </c>
    </row>
    <row r="3261" spans="1:4" ht="16.5" x14ac:dyDescent="0.25">
      <c r="A3261" s="142" t="s">
        <v>27781</v>
      </c>
      <c r="B3261" s="143" t="s">
        <v>27782</v>
      </c>
      <c r="C3261" s="143" t="s">
        <v>86</v>
      </c>
      <c r="D3261" s="144">
        <v>229.9</v>
      </c>
    </row>
    <row r="3262" spans="1:4" x14ac:dyDescent="0.25">
      <c r="A3262" s="142" t="s">
        <v>27783</v>
      </c>
      <c r="B3262" s="143" t="s">
        <v>27784</v>
      </c>
      <c r="C3262" s="143" t="s">
        <v>86</v>
      </c>
      <c r="D3262" s="144">
        <v>244.29</v>
      </c>
    </row>
    <row r="3263" spans="1:4" ht="16.5" x14ac:dyDescent="0.25">
      <c r="A3263" s="142" t="s">
        <v>27785</v>
      </c>
      <c r="B3263" s="143" t="s">
        <v>27786</v>
      </c>
      <c r="C3263" s="143" t="s">
        <v>86</v>
      </c>
      <c r="D3263" s="144">
        <v>1436.92</v>
      </c>
    </row>
    <row r="3264" spans="1:4" ht="16.5" x14ac:dyDescent="0.25">
      <c r="A3264" s="142" t="s">
        <v>27787</v>
      </c>
      <c r="B3264" s="143" t="s">
        <v>27788</v>
      </c>
      <c r="C3264" s="143" t="s">
        <v>86</v>
      </c>
      <c r="D3264" s="144">
        <v>209.9</v>
      </c>
    </row>
    <row r="3265" spans="1:4" x14ac:dyDescent="0.25">
      <c r="A3265" s="142" t="s">
        <v>27789</v>
      </c>
      <c r="B3265" s="143" t="s">
        <v>27790</v>
      </c>
      <c r="C3265" s="143" t="s">
        <v>86</v>
      </c>
      <c r="D3265" s="144">
        <v>339.77</v>
      </c>
    </row>
    <row r="3266" spans="1:4" ht="16.5" x14ac:dyDescent="0.25">
      <c r="A3266" s="142" t="s">
        <v>27791</v>
      </c>
      <c r="B3266" s="143" t="s">
        <v>27792</v>
      </c>
      <c r="C3266" s="143" t="s">
        <v>86</v>
      </c>
      <c r="D3266" s="144">
        <v>499.9</v>
      </c>
    </row>
    <row r="3267" spans="1:4" ht="16.5" x14ac:dyDescent="0.25">
      <c r="A3267" s="142" t="s">
        <v>27793</v>
      </c>
      <c r="B3267" s="143" t="s">
        <v>27794</v>
      </c>
      <c r="C3267" s="143" t="s">
        <v>86</v>
      </c>
      <c r="D3267" s="144">
        <v>416.81</v>
      </c>
    </row>
    <row r="3268" spans="1:4" x14ac:dyDescent="0.25">
      <c r="A3268" s="142" t="s">
        <v>27795</v>
      </c>
      <c r="B3268" s="143" t="s">
        <v>27796</v>
      </c>
      <c r="C3268" s="143" t="s">
        <v>86</v>
      </c>
      <c r="D3268" s="144">
        <v>159.9</v>
      </c>
    </row>
    <row r="3269" spans="1:4" x14ac:dyDescent="0.25">
      <c r="A3269" s="142" t="s">
        <v>27797</v>
      </c>
      <c r="B3269" s="143" t="s">
        <v>27798</v>
      </c>
      <c r="C3269" s="143" t="s">
        <v>86</v>
      </c>
      <c r="D3269" s="144">
        <v>349.54</v>
      </c>
    </row>
    <row r="3270" spans="1:4" x14ac:dyDescent="0.25">
      <c r="A3270" s="142" t="s">
        <v>27799</v>
      </c>
      <c r="B3270" s="143" t="s">
        <v>27800</v>
      </c>
      <c r="C3270" s="143" t="s">
        <v>59</v>
      </c>
      <c r="D3270" s="144">
        <v>689</v>
      </c>
    </row>
    <row r="3271" spans="1:4" x14ac:dyDescent="0.25">
      <c r="A3271" s="142" t="s">
        <v>27801</v>
      </c>
      <c r="B3271" s="143" t="s">
        <v>27802</v>
      </c>
      <c r="C3271" s="143" t="s">
        <v>86</v>
      </c>
      <c r="D3271" s="144">
        <v>604</v>
      </c>
    </row>
    <row r="3272" spans="1:4" x14ac:dyDescent="0.25">
      <c r="A3272" s="142" t="s">
        <v>27803</v>
      </c>
      <c r="B3272" s="143" t="s">
        <v>27804</v>
      </c>
      <c r="C3272" s="143" t="s">
        <v>86</v>
      </c>
      <c r="D3272" s="144">
        <v>73.900000000000006</v>
      </c>
    </row>
    <row r="3273" spans="1:4" x14ac:dyDescent="0.25">
      <c r="A3273" s="142" t="s">
        <v>27805</v>
      </c>
      <c r="B3273" s="143" t="s">
        <v>27806</v>
      </c>
      <c r="C3273" s="143" t="s">
        <v>86</v>
      </c>
      <c r="D3273" s="144">
        <v>126.51</v>
      </c>
    </row>
    <row r="3274" spans="1:4" x14ac:dyDescent="0.25">
      <c r="A3274" s="142" t="s">
        <v>27807</v>
      </c>
      <c r="B3274" s="143" t="s">
        <v>27808</v>
      </c>
      <c r="C3274" s="143" t="s">
        <v>86</v>
      </c>
      <c r="D3274" s="144">
        <v>481</v>
      </c>
    </row>
    <row r="3275" spans="1:4" x14ac:dyDescent="0.25">
      <c r="A3275" s="142" t="s">
        <v>27809</v>
      </c>
      <c r="B3275" s="143" t="s">
        <v>27810</v>
      </c>
      <c r="C3275" s="143" t="s">
        <v>86</v>
      </c>
      <c r="D3275" s="144">
        <v>87.9</v>
      </c>
    </row>
    <row r="3276" spans="1:4" x14ac:dyDescent="0.25">
      <c r="A3276" s="142" t="s">
        <v>27811</v>
      </c>
      <c r="B3276" s="143" t="s">
        <v>27812</v>
      </c>
      <c r="C3276" s="143" t="s">
        <v>86</v>
      </c>
      <c r="D3276" s="144">
        <v>499.9</v>
      </c>
    </row>
    <row r="3277" spans="1:4" x14ac:dyDescent="0.25">
      <c r="A3277" s="142" t="s">
        <v>27813</v>
      </c>
      <c r="B3277" s="143" t="s">
        <v>27814</v>
      </c>
      <c r="C3277" s="143" t="s">
        <v>86</v>
      </c>
      <c r="D3277" s="144">
        <v>2832.39</v>
      </c>
    </row>
    <row r="3278" spans="1:4" x14ac:dyDescent="0.25">
      <c r="A3278" s="142" t="s">
        <v>27815</v>
      </c>
      <c r="B3278" s="143" t="s">
        <v>27816</v>
      </c>
      <c r="C3278" s="143" t="s">
        <v>86</v>
      </c>
      <c r="D3278" s="144">
        <v>1836.97</v>
      </c>
    </row>
    <row r="3279" spans="1:4" x14ac:dyDescent="0.25">
      <c r="A3279" s="142" t="s">
        <v>27817</v>
      </c>
      <c r="B3279" s="143" t="s">
        <v>23778</v>
      </c>
      <c r="C3279" s="143" t="s">
        <v>86</v>
      </c>
      <c r="D3279" s="144">
        <v>2349.9</v>
      </c>
    </row>
    <row r="3280" spans="1:4" x14ac:dyDescent="0.25">
      <c r="A3280" s="142" t="s">
        <v>27818</v>
      </c>
      <c r="B3280" s="143" t="s">
        <v>27819</v>
      </c>
      <c r="C3280" s="143" t="s">
        <v>86</v>
      </c>
      <c r="D3280" s="144">
        <v>137.35</v>
      </c>
    </row>
    <row r="3281" spans="1:4" ht="16.5" x14ac:dyDescent="0.25">
      <c r="A3281" s="142" t="s">
        <v>27820</v>
      </c>
      <c r="B3281" s="143" t="s">
        <v>27821</v>
      </c>
      <c r="C3281" s="143" t="s">
        <v>86</v>
      </c>
      <c r="D3281" s="144">
        <v>2490</v>
      </c>
    </row>
    <row r="3282" spans="1:4" x14ac:dyDescent="0.25">
      <c r="A3282" s="142" t="s">
        <v>27822</v>
      </c>
      <c r="B3282" s="143" t="s">
        <v>27823</v>
      </c>
      <c r="C3282" s="143" t="s">
        <v>86</v>
      </c>
      <c r="D3282" s="144">
        <v>34.9</v>
      </c>
    </row>
    <row r="3283" spans="1:4" ht="16.5" x14ac:dyDescent="0.25">
      <c r="A3283" s="142" t="s">
        <v>27824</v>
      </c>
      <c r="B3283" s="143" t="s">
        <v>27825</v>
      </c>
      <c r="C3283" s="143" t="s">
        <v>86</v>
      </c>
      <c r="D3283" s="144">
        <v>112.11</v>
      </c>
    </row>
    <row r="3284" spans="1:4" ht="16.5" x14ac:dyDescent="0.25">
      <c r="A3284" s="142" t="s">
        <v>27826</v>
      </c>
      <c r="B3284" s="143" t="s">
        <v>27827</v>
      </c>
      <c r="C3284" s="143" t="s">
        <v>86</v>
      </c>
      <c r="D3284" s="144">
        <v>34.06</v>
      </c>
    </row>
    <row r="3285" spans="1:4" ht="16.5" x14ac:dyDescent="0.25">
      <c r="A3285" s="142" t="s">
        <v>27828</v>
      </c>
      <c r="B3285" s="143" t="s">
        <v>27829</v>
      </c>
      <c r="C3285" s="143" t="s">
        <v>86</v>
      </c>
      <c r="D3285" s="144">
        <v>21.99</v>
      </c>
    </row>
    <row r="3286" spans="1:4" x14ac:dyDescent="0.25">
      <c r="A3286" s="142" t="s">
        <v>27830</v>
      </c>
      <c r="B3286" s="143" t="s">
        <v>23798</v>
      </c>
      <c r="C3286" s="143" t="s">
        <v>86</v>
      </c>
      <c r="D3286" s="144">
        <v>30.17</v>
      </c>
    </row>
    <row r="3287" spans="1:4" ht="16.5" x14ac:dyDescent="0.25">
      <c r="A3287" s="142" t="s">
        <v>27831</v>
      </c>
      <c r="B3287" s="143" t="s">
        <v>27832</v>
      </c>
      <c r="C3287" s="143" t="s">
        <v>86</v>
      </c>
      <c r="D3287" s="144">
        <v>17.899999999999999</v>
      </c>
    </row>
    <row r="3288" spans="1:4" x14ac:dyDescent="0.25">
      <c r="A3288" s="142" t="s">
        <v>27833</v>
      </c>
      <c r="B3288" s="143" t="s">
        <v>27834</v>
      </c>
      <c r="C3288" s="143" t="s">
        <v>86</v>
      </c>
      <c r="D3288" s="144">
        <v>21.42</v>
      </c>
    </row>
    <row r="3289" spans="1:4" ht="16.5" x14ac:dyDescent="0.25">
      <c r="A3289" s="142" t="s">
        <v>27835</v>
      </c>
      <c r="B3289" s="143" t="s">
        <v>27836</v>
      </c>
      <c r="C3289" s="143" t="s">
        <v>86</v>
      </c>
      <c r="D3289" s="144">
        <v>23.21</v>
      </c>
    </row>
    <row r="3290" spans="1:4" x14ac:dyDescent="0.25">
      <c r="A3290" s="142" t="s">
        <v>27837</v>
      </c>
      <c r="B3290" s="143" t="s">
        <v>23792</v>
      </c>
      <c r="C3290" s="143" t="s">
        <v>86</v>
      </c>
      <c r="D3290" s="144">
        <v>25.79</v>
      </c>
    </row>
    <row r="3291" spans="1:4" x14ac:dyDescent="0.25">
      <c r="A3291" s="142" t="s">
        <v>27838</v>
      </c>
      <c r="B3291" s="143" t="s">
        <v>27839</v>
      </c>
      <c r="C3291" s="143" t="s">
        <v>86</v>
      </c>
      <c r="D3291" s="144">
        <v>41.36</v>
      </c>
    </row>
    <row r="3292" spans="1:4" ht="16.5" x14ac:dyDescent="0.25">
      <c r="A3292" s="142" t="s">
        <v>27840</v>
      </c>
      <c r="B3292" s="143" t="s">
        <v>27841</v>
      </c>
      <c r="C3292" s="143" t="s">
        <v>86</v>
      </c>
      <c r="D3292" s="144">
        <v>599</v>
      </c>
    </row>
    <row r="3293" spans="1:4" ht="16.5" x14ac:dyDescent="0.25">
      <c r="A3293" s="142" t="s">
        <v>27842</v>
      </c>
      <c r="B3293" s="143" t="s">
        <v>27843</v>
      </c>
      <c r="C3293" s="143" t="s">
        <v>86</v>
      </c>
      <c r="D3293" s="144">
        <v>1008.3</v>
      </c>
    </row>
    <row r="3294" spans="1:4" x14ac:dyDescent="0.25">
      <c r="A3294" s="142" t="s">
        <v>27844</v>
      </c>
      <c r="B3294" s="143" t="s">
        <v>27845</v>
      </c>
      <c r="C3294" s="143" t="s">
        <v>32</v>
      </c>
      <c r="D3294" s="144">
        <v>9.02</v>
      </c>
    </row>
    <row r="3295" spans="1:4" x14ac:dyDescent="0.25">
      <c r="A3295" s="142" t="s">
        <v>27846</v>
      </c>
      <c r="B3295" s="143" t="s">
        <v>27847</v>
      </c>
      <c r="C3295" s="143" t="s">
        <v>86</v>
      </c>
      <c r="D3295" s="144">
        <v>6.5</v>
      </c>
    </row>
    <row r="3296" spans="1:4" x14ac:dyDescent="0.25">
      <c r="A3296" s="142" t="s">
        <v>27848</v>
      </c>
      <c r="B3296" s="143" t="s">
        <v>27849</v>
      </c>
      <c r="C3296" s="143" t="s">
        <v>1636</v>
      </c>
      <c r="D3296" s="144">
        <v>55.98</v>
      </c>
    </row>
    <row r="3297" spans="1:4" x14ac:dyDescent="0.25">
      <c r="A3297" s="142" t="s">
        <v>27850</v>
      </c>
      <c r="B3297" s="143" t="s">
        <v>27851</v>
      </c>
      <c r="C3297" s="143" t="s">
        <v>32</v>
      </c>
      <c r="D3297" s="144">
        <v>54.54</v>
      </c>
    </row>
    <row r="3298" spans="1:4" x14ac:dyDescent="0.25">
      <c r="A3298" s="142" t="s">
        <v>27852</v>
      </c>
      <c r="B3298" s="143" t="s">
        <v>27853</v>
      </c>
      <c r="C3298" s="143" t="s">
        <v>27854</v>
      </c>
      <c r="D3298" s="144">
        <v>43.78</v>
      </c>
    </row>
    <row r="3299" spans="1:4" x14ac:dyDescent="0.25">
      <c r="A3299" s="142" t="s">
        <v>36009</v>
      </c>
      <c r="B3299" s="143" t="s">
        <v>36010</v>
      </c>
      <c r="C3299" s="143" t="s">
        <v>1636</v>
      </c>
      <c r="D3299" s="144">
        <v>42.75</v>
      </c>
    </row>
    <row r="3300" spans="1:4" x14ac:dyDescent="0.25">
      <c r="A3300" s="142" t="s">
        <v>27855</v>
      </c>
      <c r="B3300" s="143" t="s">
        <v>27856</v>
      </c>
      <c r="C3300" s="143" t="s">
        <v>86</v>
      </c>
      <c r="D3300" s="144">
        <v>73.45</v>
      </c>
    </row>
    <row r="3301" spans="1:4" x14ac:dyDescent="0.25">
      <c r="A3301" s="142" t="s">
        <v>27857</v>
      </c>
      <c r="B3301" s="143" t="s">
        <v>27858</v>
      </c>
      <c r="C3301" s="143" t="s">
        <v>59</v>
      </c>
      <c r="D3301" s="144">
        <v>37.82</v>
      </c>
    </row>
    <row r="3302" spans="1:4" x14ac:dyDescent="0.25">
      <c r="A3302" s="142" t="s">
        <v>27859</v>
      </c>
      <c r="B3302" s="143" t="s">
        <v>27860</v>
      </c>
      <c r="C3302" s="143" t="s">
        <v>59</v>
      </c>
      <c r="D3302" s="144">
        <v>89.98</v>
      </c>
    </row>
    <row r="3303" spans="1:4" x14ac:dyDescent="0.25">
      <c r="A3303" s="142" t="s">
        <v>27861</v>
      </c>
      <c r="B3303" s="143" t="s">
        <v>27862</v>
      </c>
      <c r="C3303" s="143" t="s">
        <v>86</v>
      </c>
      <c r="D3303" s="144">
        <v>11.06</v>
      </c>
    </row>
    <row r="3304" spans="1:4" ht="16.5" x14ac:dyDescent="0.25">
      <c r="A3304" s="142" t="s">
        <v>27863</v>
      </c>
      <c r="B3304" s="143" t="s">
        <v>27864</v>
      </c>
      <c r="C3304" s="143" t="s">
        <v>59</v>
      </c>
      <c r="D3304" s="144">
        <v>3.36</v>
      </c>
    </row>
    <row r="3305" spans="1:4" ht="16.5" x14ac:dyDescent="0.25">
      <c r="A3305" s="142" t="s">
        <v>27865</v>
      </c>
      <c r="B3305" s="143" t="s">
        <v>27866</v>
      </c>
      <c r="C3305" s="143" t="s">
        <v>59</v>
      </c>
      <c r="D3305" s="144">
        <v>5.25</v>
      </c>
    </row>
    <row r="3306" spans="1:4" ht="16.5" x14ac:dyDescent="0.25">
      <c r="A3306" s="142" t="s">
        <v>27867</v>
      </c>
      <c r="B3306" s="143" t="s">
        <v>27868</v>
      </c>
      <c r="C3306" s="143" t="s">
        <v>59</v>
      </c>
      <c r="D3306" s="144">
        <v>7.36</v>
      </c>
    </row>
    <row r="3307" spans="1:4" ht="16.5" x14ac:dyDescent="0.25">
      <c r="A3307" s="142" t="s">
        <v>27869</v>
      </c>
      <c r="B3307" s="143" t="s">
        <v>27870</v>
      </c>
      <c r="C3307" s="143" t="s">
        <v>59</v>
      </c>
      <c r="D3307" s="144">
        <v>8.77</v>
      </c>
    </row>
    <row r="3308" spans="1:4" ht="16.5" x14ac:dyDescent="0.25">
      <c r="A3308" s="142" t="s">
        <v>27871</v>
      </c>
      <c r="B3308" s="143" t="s">
        <v>27872</v>
      </c>
      <c r="C3308" s="143" t="s">
        <v>59</v>
      </c>
      <c r="D3308" s="144">
        <v>1.99</v>
      </c>
    </row>
    <row r="3309" spans="1:4" ht="16.5" x14ac:dyDescent="0.25">
      <c r="A3309" s="142" t="s">
        <v>27873</v>
      </c>
      <c r="B3309" s="143" t="s">
        <v>27874</v>
      </c>
      <c r="C3309" s="143" t="s">
        <v>59</v>
      </c>
      <c r="D3309" s="144">
        <v>1.39</v>
      </c>
    </row>
    <row r="3310" spans="1:4" ht="16.5" x14ac:dyDescent="0.25">
      <c r="A3310" s="142" t="s">
        <v>27875</v>
      </c>
      <c r="B3310" s="143" t="s">
        <v>27876</v>
      </c>
      <c r="C3310" s="143" t="s">
        <v>59</v>
      </c>
      <c r="D3310" s="144">
        <v>1.92</v>
      </c>
    </row>
    <row r="3311" spans="1:4" ht="16.5" x14ac:dyDescent="0.25">
      <c r="A3311" s="142" t="s">
        <v>27877</v>
      </c>
      <c r="B3311" s="143" t="s">
        <v>27878</v>
      </c>
      <c r="C3311" s="143" t="s">
        <v>59</v>
      </c>
      <c r="D3311" s="144">
        <v>2.6</v>
      </c>
    </row>
    <row r="3312" spans="1:4" ht="16.5" x14ac:dyDescent="0.25">
      <c r="A3312" s="142" t="s">
        <v>27879</v>
      </c>
      <c r="B3312" s="143" t="s">
        <v>27880</v>
      </c>
      <c r="C3312" s="143" t="s">
        <v>59</v>
      </c>
      <c r="D3312" s="144">
        <v>2.57</v>
      </c>
    </row>
    <row r="3313" spans="1:4" ht="16.5" x14ac:dyDescent="0.25">
      <c r="A3313" s="142" t="s">
        <v>27881</v>
      </c>
      <c r="B3313" s="143" t="s">
        <v>27882</v>
      </c>
      <c r="C3313" s="143" t="s">
        <v>59</v>
      </c>
      <c r="D3313" s="144">
        <v>4.5999999999999996</v>
      </c>
    </row>
    <row r="3314" spans="1:4" x14ac:dyDescent="0.25">
      <c r="A3314" s="142" t="s">
        <v>27883</v>
      </c>
      <c r="B3314" s="143" t="s">
        <v>27884</v>
      </c>
      <c r="C3314" s="143" t="s">
        <v>59</v>
      </c>
      <c r="D3314" s="144">
        <v>3.09</v>
      </c>
    </row>
    <row r="3315" spans="1:4" ht="16.5" x14ac:dyDescent="0.25">
      <c r="A3315" s="142" t="s">
        <v>27885</v>
      </c>
      <c r="B3315" s="143" t="s">
        <v>27886</v>
      </c>
      <c r="C3315" s="143" t="s">
        <v>59</v>
      </c>
      <c r="D3315" s="144">
        <v>3.84</v>
      </c>
    </row>
    <row r="3316" spans="1:4" ht="24.75" x14ac:dyDescent="0.25">
      <c r="A3316" s="142" t="s">
        <v>27887</v>
      </c>
      <c r="B3316" s="143" t="s">
        <v>27888</v>
      </c>
      <c r="C3316" s="143" t="s">
        <v>59</v>
      </c>
      <c r="D3316" s="144">
        <v>4.37</v>
      </c>
    </row>
    <row r="3317" spans="1:4" ht="24.75" x14ac:dyDescent="0.25">
      <c r="A3317" s="142" t="s">
        <v>27889</v>
      </c>
      <c r="B3317" s="143" t="s">
        <v>27890</v>
      </c>
      <c r="C3317" s="143" t="s">
        <v>59</v>
      </c>
      <c r="D3317" s="144">
        <v>6.5</v>
      </c>
    </row>
    <row r="3318" spans="1:4" ht="24.75" x14ac:dyDescent="0.25">
      <c r="A3318" s="142" t="s">
        <v>27891</v>
      </c>
      <c r="B3318" s="143" t="s">
        <v>27892</v>
      </c>
      <c r="C3318" s="143" t="s">
        <v>59</v>
      </c>
      <c r="D3318" s="144">
        <v>10</v>
      </c>
    </row>
    <row r="3319" spans="1:4" ht="24.75" x14ac:dyDescent="0.25">
      <c r="A3319" s="142" t="s">
        <v>27893</v>
      </c>
      <c r="B3319" s="143" t="s">
        <v>27894</v>
      </c>
      <c r="C3319" s="143" t="s">
        <v>59</v>
      </c>
      <c r="D3319" s="144">
        <v>12.98</v>
      </c>
    </row>
    <row r="3320" spans="1:4" ht="16.5" x14ac:dyDescent="0.25">
      <c r="A3320" s="142" t="s">
        <v>27895</v>
      </c>
      <c r="B3320" s="143" t="s">
        <v>27896</v>
      </c>
      <c r="C3320" s="143" t="s">
        <v>59</v>
      </c>
      <c r="D3320" s="144">
        <v>40.5</v>
      </c>
    </row>
    <row r="3321" spans="1:4" ht="16.5" x14ac:dyDescent="0.25">
      <c r="A3321" s="142" t="s">
        <v>27897</v>
      </c>
      <c r="B3321" s="143" t="s">
        <v>27898</v>
      </c>
      <c r="C3321" s="143" t="s">
        <v>59</v>
      </c>
      <c r="D3321" s="144">
        <v>47.08</v>
      </c>
    </row>
    <row r="3322" spans="1:4" ht="16.5" x14ac:dyDescent="0.25">
      <c r="A3322" s="142" t="s">
        <v>27899</v>
      </c>
      <c r="B3322" s="143" t="s">
        <v>27900</v>
      </c>
      <c r="C3322" s="143" t="s">
        <v>59</v>
      </c>
      <c r="D3322" s="144">
        <v>51.78</v>
      </c>
    </row>
    <row r="3323" spans="1:4" ht="16.5" x14ac:dyDescent="0.25">
      <c r="A3323" s="142" t="s">
        <v>27901</v>
      </c>
      <c r="B3323" s="143" t="s">
        <v>27902</v>
      </c>
      <c r="C3323" s="143" t="s">
        <v>59</v>
      </c>
      <c r="D3323" s="144">
        <v>74.58</v>
      </c>
    </row>
    <row r="3324" spans="1:4" ht="16.5" x14ac:dyDescent="0.25">
      <c r="A3324" s="142" t="s">
        <v>27903</v>
      </c>
      <c r="B3324" s="143" t="s">
        <v>27904</v>
      </c>
      <c r="C3324" s="143" t="s">
        <v>59</v>
      </c>
      <c r="D3324" s="144">
        <v>92.46</v>
      </c>
    </row>
    <row r="3325" spans="1:4" ht="16.5" x14ac:dyDescent="0.25">
      <c r="A3325" s="142" t="s">
        <v>27905</v>
      </c>
      <c r="B3325" s="143" t="s">
        <v>27906</v>
      </c>
      <c r="C3325" s="143" t="s">
        <v>59</v>
      </c>
      <c r="D3325" s="144">
        <v>2.4300000000000002</v>
      </c>
    </row>
    <row r="3326" spans="1:4" ht="16.5" x14ac:dyDescent="0.25">
      <c r="A3326" s="142" t="s">
        <v>27907</v>
      </c>
      <c r="B3326" s="143" t="s">
        <v>27908</v>
      </c>
      <c r="C3326" s="143" t="s">
        <v>59</v>
      </c>
      <c r="D3326" s="144">
        <v>3.53</v>
      </c>
    </row>
    <row r="3327" spans="1:4" ht="16.5" x14ac:dyDescent="0.25">
      <c r="A3327" s="142" t="s">
        <v>27909</v>
      </c>
      <c r="B3327" s="143" t="s">
        <v>27910</v>
      </c>
      <c r="C3327" s="143" t="s">
        <v>59</v>
      </c>
      <c r="D3327" s="144">
        <v>4.74</v>
      </c>
    </row>
    <row r="3328" spans="1:4" ht="16.5" x14ac:dyDescent="0.25">
      <c r="A3328" s="142" t="s">
        <v>27911</v>
      </c>
      <c r="B3328" s="143" t="s">
        <v>27912</v>
      </c>
      <c r="C3328" s="143" t="s">
        <v>59</v>
      </c>
      <c r="D3328" s="144">
        <v>18.440000000000001</v>
      </c>
    </row>
    <row r="3329" spans="1:4" ht="16.5" x14ac:dyDescent="0.25">
      <c r="A3329" s="142" t="s">
        <v>27913</v>
      </c>
      <c r="B3329" s="143" t="s">
        <v>27914</v>
      </c>
      <c r="C3329" s="143" t="s">
        <v>59</v>
      </c>
      <c r="D3329" s="144">
        <v>30.27</v>
      </c>
    </row>
    <row r="3330" spans="1:4" ht="16.5" x14ac:dyDescent="0.25">
      <c r="A3330" s="142" t="s">
        <v>27915</v>
      </c>
      <c r="B3330" s="143" t="s">
        <v>27916</v>
      </c>
      <c r="C3330" s="143" t="s">
        <v>59</v>
      </c>
      <c r="D3330" s="144">
        <v>43.05</v>
      </c>
    </row>
    <row r="3331" spans="1:4" ht="16.5" x14ac:dyDescent="0.25">
      <c r="A3331" s="142" t="s">
        <v>27917</v>
      </c>
      <c r="B3331" s="143" t="s">
        <v>27918</v>
      </c>
      <c r="C3331" s="143" t="s">
        <v>59</v>
      </c>
      <c r="D3331" s="144">
        <v>44.33</v>
      </c>
    </row>
    <row r="3332" spans="1:4" ht="16.5" x14ac:dyDescent="0.25">
      <c r="A3332" s="142" t="s">
        <v>27919</v>
      </c>
      <c r="B3332" s="143" t="s">
        <v>27920</v>
      </c>
      <c r="C3332" s="143" t="s">
        <v>59</v>
      </c>
      <c r="D3332" s="144">
        <v>16.649999999999999</v>
      </c>
    </row>
    <row r="3333" spans="1:4" ht="16.5" x14ac:dyDescent="0.25">
      <c r="A3333" s="142" t="s">
        <v>27921</v>
      </c>
      <c r="B3333" s="143" t="s">
        <v>27922</v>
      </c>
      <c r="C3333" s="143" t="s">
        <v>59</v>
      </c>
      <c r="D3333" s="144">
        <v>26.64</v>
      </c>
    </row>
    <row r="3334" spans="1:4" ht="16.5" x14ac:dyDescent="0.25">
      <c r="A3334" s="142" t="s">
        <v>27923</v>
      </c>
      <c r="B3334" s="143" t="s">
        <v>27924</v>
      </c>
      <c r="C3334" s="143" t="s">
        <v>59</v>
      </c>
      <c r="D3334" s="144">
        <v>76.45</v>
      </c>
    </row>
    <row r="3335" spans="1:4" x14ac:dyDescent="0.25">
      <c r="A3335" s="142" t="s">
        <v>27925</v>
      </c>
      <c r="B3335" s="143" t="s">
        <v>27926</v>
      </c>
      <c r="C3335" s="143" t="s">
        <v>59</v>
      </c>
      <c r="D3335" s="144">
        <v>9.77</v>
      </c>
    </row>
    <row r="3336" spans="1:4" x14ac:dyDescent="0.25">
      <c r="A3336" s="142" t="s">
        <v>27927</v>
      </c>
      <c r="B3336" s="143" t="s">
        <v>27928</v>
      </c>
      <c r="C3336" s="143" t="s">
        <v>59</v>
      </c>
      <c r="D3336" s="144">
        <v>6.11</v>
      </c>
    </row>
    <row r="3337" spans="1:4" x14ac:dyDescent="0.25">
      <c r="A3337" s="142" t="s">
        <v>27929</v>
      </c>
      <c r="B3337" s="143" t="s">
        <v>27930</v>
      </c>
      <c r="C3337" s="143" t="s">
        <v>59</v>
      </c>
      <c r="D3337" s="144">
        <v>20.98</v>
      </c>
    </row>
    <row r="3338" spans="1:4" x14ac:dyDescent="0.25">
      <c r="A3338" s="142" t="s">
        <v>27931</v>
      </c>
      <c r="B3338" s="143" t="s">
        <v>27932</v>
      </c>
      <c r="C3338" s="143" t="s">
        <v>59</v>
      </c>
      <c r="D3338" s="144">
        <v>52.33</v>
      </c>
    </row>
    <row r="3339" spans="1:4" ht="16.5" x14ac:dyDescent="0.25">
      <c r="A3339" s="142" t="s">
        <v>27933</v>
      </c>
      <c r="B3339" s="143" t="s">
        <v>27934</v>
      </c>
      <c r="C3339" s="143" t="s">
        <v>86</v>
      </c>
      <c r="D3339" s="144">
        <v>9.4</v>
      </c>
    </row>
    <row r="3340" spans="1:4" ht="16.5" x14ac:dyDescent="0.25">
      <c r="A3340" s="142" t="s">
        <v>27935</v>
      </c>
      <c r="B3340" s="143" t="s">
        <v>27936</v>
      </c>
      <c r="C3340" s="143" t="s">
        <v>86</v>
      </c>
      <c r="D3340" s="144">
        <v>21</v>
      </c>
    </row>
    <row r="3341" spans="1:4" ht="16.5" x14ac:dyDescent="0.25">
      <c r="A3341" s="142" t="s">
        <v>27937</v>
      </c>
      <c r="B3341" s="143" t="s">
        <v>27938</v>
      </c>
      <c r="C3341" s="143" t="s">
        <v>86</v>
      </c>
      <c r="D3341" s="144">
        <v>59.95</v>
      </c>
    </row>
    <row r="3342" spans="1:4" ht="16.5" x14ac:dyDescent="0.25">
      <c r="A3342" s="142" t="s">
        <v>27939</v>
      </c>
      <c r="B3342" s="143" t="s">
        <v>27940</v>
      </c>
      <c r="C3342" s="143" t="s">
        <v>86</v>
      </c>
      <c r="D3342" s="144">
        <v>14.8</v>
      </c>
    </row>
    <row r="3343" spans="1:4" ht="16.5" x14ac:dyDescent="0.25">
      <c r="A3343" s="142" t="s">
        <v>27941</v>
      </c>
      <c r="B3343" s="143" t="s">
        <v>27942</v>
      </c>
      <c r="C3343" s="143" t="s">
        <v>86</v>
      </c>
      <c r="D3343" s="144">
        <v>28.27</v>
      </c>
    </row>
    <row r="3344" spans="1:4" ht="16.5" x14ac:dyDescent="0.25">
      <c r="A3344" s="142" t="s">
        <v>27943</v>
      </c>
      <c r="B3344" s="143" t="s">
        <v>27944</v>
      </c>
      <c r="C3344" s="143" t="s">
        <v>86</v>
      </c>
      <c r="D3344" s="144">
        <v>74.5</v>
      </c>
    </row>
    <row r="3345" spans="1:4" x14ac:dyDescent="0.25">
      <c r="A3345" s="142" t="s">
        <v>27945</v>
      </c>
      <c r="B3345" s="143" t="s">
        <v>27946</v>
      </c>
      <c r="C3345" s="143" t="s">
        <v>59</v>
      </c>
      <c r="D3345" s="144">
        <v>3.19</v>
      </c>
    </row>
    <row r="3346" spans="1:4" ht="16.5" x14ac:dyDescent="0.25">
      <c r="A3346" s="142" t="s">
        <v>27947</v>
      </c>
      <c r="B3346" s="143" t="s">
        <v>27948</v>
      </c>
      <c r="C3346" s="143" t="s">
        <v>86</v>
      </c>
      <c r="D3346" s="144">
        <v>22.12</v>
      </c>
    </row>
    <row r="3347" spans="1:4" ht="16.5" x14ac:dyDescent="0.25">
      <c r="A3347" s="142" t="s">
        <v>27949</v>
      </c>
      <c r="B3347" s="143" t="s">
        <v>27950</v>
      </c>
      <c r="C3347" s="143" t="s">
        <v>86</v>
      </c>
      <c r="D3347" s="144">
        <v>22.12</v>
      </c>
    </row>
    <row r="3348" spans="1:4" ht="16.5" x14ac:dyDescent="0.25">
      <c r="A3348" s="142" t="s">
        <v>27951</v>
      </c>
      <c r="B3348" s="143" t="s">
        <v>27952</v>
      </c>
      <c r="C3348" s="143" t="s">
        <v>86</v>
      </c>
      <c r="D3348" s="144">
        <v>34.119999999999997</v>
      </c>
    </row>
    <row r="3349" spans="1:4" ht="16.5" x14ac:dyDescent="0.25">
      <c r="A3349" s="142" t="s">
        <v>27953</v>
      </c>
      <c r="B3349" s="143" t="s">
        <v>27954</v>
      </c>
      <c r="C3349" s="143" t="s">
        <v>86</v>
      </c>
      <c r="D3349" s="144">
        <v>66.5</v>
      </c>
    </row>
    <row r="3350" spans="1:4" ht="16.5" x14ac:dyDescent="0.25">
      <c r="A3350" s="142" t="s">
        <v>27955</v>
      </c>
      <c r="B3350" s="143" t="s">
        <v>27956</v>
      </c>
      <c r="C3350" s="143" t="s">
        <v>86</v>
      </c>
      <c r="D3350" s="144">
        <v>12.5</v>
      </c>
    </row>
    <row r="3351" spans="1:4" ht="16.5" x14ac:dyDescent="0.25">
      <c r="A3351" s="142" t="s">
        <v>27957</v>
      </c>
      <c r="B3351" s="143" t="s">
        <v>27958</v>
      </c>
      <c r="C3351" s="143" t="s">
        <v>86</v>
      </c>
      <c r="D3351" s="144">
        <v>43.92</v>
      </c>
    </row>
    <row r="3352" spans="1:4" ht="16.5" x14ac:dyDescent="0.25">
      <c r="A3352" s="142" t="s">
        <v>27959</v>
      </c>
      <c r="B3352" s="143" t="s">
        <v>27960</v>
      </c>
      <c r="C3352" s="143" t="s">
        <v>86</v>
      </c>
      <c r="D3352" s="144">
        <v>75</v>
      </c>
    </row>
    <row r="3353" spans="1:4" x14ac:dyDescent="0.25">
      <c r="A3353" s="142" t="s">
        <v>27961</v>
      </c>
      <c r="B3353" s="143" t="s">
        <v>27962</v>
      </c>
      <c r="C3353" s="143" t="s">
        <v>86</v>
      </c>
      <c r="D3353" s="144">
        <v>1.6</v>
      </c>
    </row>
    <row r="3354" spans="1:4" x14ac:dyDescent="0.25">
      <c r="A3354" s="142" t="s">
        <v>27963</v>
      </c>
      <c r="B3354" s="143" t="s">
        <v>27964</v>
      </c>
      <c r="C3354" s="143" t="s">
        <v>86</v>
      </c>
      <c r="D3354" s="144">
        <v>2.91</v>
      </c>
    </row>
    <row r="3355" spans="1:4" x14ac:dyDescent="0.25">
      <c r="A3355" s="142" t="s">
        <v>27965</v>
      </c>
      <c r="B3355" s="143" t="s">
        <v>27966</v>
      </c>
      <c r="C3355" s="143" t="s">
        <v>86</v>
      </c>
      <c r="D3355" s="144">
        <v>4.37</v>
      </c>
    </row>
    <row r="3356" spans="1:4" x14ac:dyDescent="0.25">
      <c r="A3356" s="142" t="s">
        <v>27967</v>
      </c>
      <c r="B3356" s="143" t="s">
        <v>27968</v>
      </c>
      <c r="C3356" s="143" t="s">
        <v>86</v>
      </c>
      <c r="D3356" s="144">
        <v>8.65</v>
      </c>
    </row>
    <row r="3357" spans="1:4" x14ac:dyDescent="0.25">
      <c r="A3357" s="142" t="s">
        <v>27969</v>
      </c>
      <c r="B3357" s="143" t="s">
        <v>27970</v>
      </c>
      <c r="C3357" s="143" t="s">
        <v>86</v>
      </c>
      <c r="D3357" s="144">
        <v>0.53</v>
      </c>
    </row>
    <row r="3358" spans="1:4" x14ac:dyDescent="0.25">
      <c r="A3358" s="142" t="s">
        <v>27971</v>
      </c>
      <c r="B3358" s="143" t="s">
        <v>27972</v>
      </c>
      <c r="C3358" s="143" t="s">
        <v>86</v>
      </c>
      <c r="D3358" s="144">
        <v>0.1</v>
      </c>
    </row>
    <row r="3359" spans="1:4" x14ac:dyDescent="0.25">
      <c r="A3359" s="142" t="s">
        <v>27973</v>
      </c>
      <c r="B3359" s="143" t="s">
        <v>27974</v>
      </c>
      <c r="C3359" s="143" t="s">
        <v>86</v>
      </c>
      <c r="D3359" s="144">
        <v>0.19</v>
      </c>
    </row>
    <row r="3360" spans="1:4" x14ac:dyDescent="0.25">
      <c r="A3360" s="142" t="s">
        <v>27975</v>
      </c>
      <c r="B3360" s="143" t="s">
        <v>27976</v>
      </c>
      <c r="C3360" s="143" t="s">
        <v>86</v>
      </c>
      <c r="D3360" s="144">
        <v>0.14000000000000001</v>
      </c>
    </row>
    <row r="3361" spans="1:4" x14ac:dyDescent="0.25">
      <c r="A3361" s="142" t="s">
        <v>27977</v>
      </c>
      <c r="B3361" s="143" t="s">
        <v>27978</v>
      </c>
      <c r="C3361" s="143" t="s">
        <v>86</v>
      </c>
      <c r="D3361" s="144">
        <v>0.16</v>
      </c>
    </row>
    <row r="3362" spans="1:4" x14ac:dyDescent="0.25">
      <c r="A3362" s="142" t="s">
        <v>27979</v>
      </c>
      <c r="B3362" s="143" t="s">
        <v>27980</v>
      </c>
      <c r="C3362" s="143" t="s">
        <v>86</v>
      </c>
      <c r="D3362" s="144">
        <v>0.19</v>
      </c>
    </row>
    <row r="3363" spans="1:4" x14ac:dyDescent="0.25">
      <c r="A3363" s="142" t="s">
        <v>27981</v>
      </c>
      <c r="B3363" s="143" t="s">
        <v>27982</v>
      </c>
      <c r="C3363" s="143" t="s">
        <v>86</v>
      </c>
      <c r="D3363" s="144">
        <v>0.35</v>
      </c>
    </row>
    <row r="3364" spans="1:4" x14ac:dyDescent="0.25">
      <c r="A3364" s="142" t="s">
        <v>27983</v>
      </c>
      <c r="B3364" s="143" t="s">
        <v>27984</v>
      </c>
      <c r="C3364" s="143" t="s">
        <v>86</v>
      </c>
      <c r="D3364" s="144">
        <v>1.01</v>
      </c>
    </row>
    <row r="3365" spans="1:4" x14ac:dyDescent="0.25">
      <c r="A3365" s="142" t="s">
        <v>27985</v>
      </c>
      <c r="B3365" s="143" t="s">
        <v>27986</v>
      </c>
      <c r="C3365" s="143" t="s">
        <v>86</v>
      </c>
      <c r="D3365" s="144">
        <v>0.65</v>
      </c>
    </row>
    <row r="3366" spans="1:4" x14ac:dyDescent="0.25">
      <c r="A3366" s="142" t="s">
        <v>27987</v>
      </c>
      <c r="B3366" s="143" t="s">
        <v>27988</v>
      </c>
      <c r="C3366" s="143" t="s">
        <v>86</v>
      </c>
      <c r="D3366" s="144">
        <v>0.26</v>
      </c>
    </row>
    <row r="3367" spans="1:4" x14ac:dyDescent="0.25">
      <c r="A3367" s="142" t="s">
        <v>27989</v>
      </c>
      <c r="B3367" s="143" t="s">
        <v>27990</v>
      </c>
      <c r="C3367" s="143" t="s">
        <v>86</v>
      </c>
      <c r="D3367" s="144">
        <v>1.44</v>
      </c>
    </row>
    <row r="3368" spans="1:4" x14ac:dyDescent="0.25">
      <c r="A3368" s="142" t="s">
        <v>27991</v>
      </c>
      <c r="B3368" s="143" t="s">
        <v>27992</v>
      </c>
      <c r="C3368" s="143" t="s">
        <v>86</v>
      </c>
      <c r="D3368" s="144">
        <v>3.05</v>
      </c>
    </row>
    <row r="3369" spans="1:4" ht="16.5" x14ac:dyDescent="0.25">
      <c r="A3369" s="142" t="s">
        <v>27993</v>
      </c>
      <c r="B3369" s="143" t="s">
        <v>27994</v>
      </c>
      <c r="C3369" s="143" t="s">
        <v>86</v>
      </c>
      <c r="D3369" s="144">
        <v>3.05</v>
      </c>
    </row>
    <row r="3370" spans="1:4" ht="16.5" x14ac:dyDescent="0.25">
      <c r="A3370" s="142" t="s">
        <v>27995</v>
      </c>
      <c r="B3370" s="143" t="s">
        <v>27996</v>
      </c>
      <c r="C3370" s="143" t="s">
        <v>86</v>
      </c>
      <c r="D3370" s="144">
        <v>25.5</v>
      </c>
    </row>
    <row r="3371" spans="1:4" ht="16.5" x14ac:dyDescent="0.25">
      <c r="A3371" s="142" t="s">
        <v>27997</v>
      </c>
      <c r="B3371" s="143" t="s">
        <v>27998</v>
      </c>
      <c r="C3371" s="143" t="s">
        <v>86</v>
      </c>
      <c r="D3371" s="144">
        <v>91.5</v>
      </c>
    </row>
    <row r="3372" spans="1:4" ht="16.5" x14ac:dyDescent="0.25">
      <c r="A3372" s="142" t="s">
        <v>27999</v>
      </c>
      <c r="B3372" s="143" t="s">
        <v>28000</v>
      </c>
      <c r="C3372" s="143" t="s">
        <v>86</v>
      </c>
      <c r="D3372" s="144">
        <v>187.46</v>
      </c>
    </row>
    <row r="3373" spans="1:4" ht="16.5" x14ac:dyDescent="0.25">
      <c r="A3373" s="142" t="s">
        <v>28001</v>
      </c>
      <c r="B3373" s="143" t="s">
        <v>28002</v>
      </c>
      <c r="C3373" s="143" t="s">
        <v>86</v>
      </c>
      <c r="D3373" s="144">
        <v>384.01</v>
      </c>
    </row>
    <row r="3374" spans="1:4" ht="16.5" x14ac:dyDescent="0.25">
      <c r="A3374" s="142" t="s">
        <v>28003</v>
      </c>
      <c r="B3374" s="143" t="s">
        <v>28004</v>
      </c>
      <c r="C3374" s="143" t="s">
        <v>86</v>
      </c>
      <c r="D3374" s="144">
        <v>547.45000000000005</v>
      </c>
    </row>
    <row r="3375" spans="1:4" ht="16.5" x14ac:dyDescent="0.25">
      <c r="A3375" s="142" t="s">
        <v>28005</v>
      </c>
      <c r="B3375" s="143" t="s">
        <v>28006</v>
      </c>
      <c r="C3375" s="143" t="s">
        <v>86</v>
      </c>
      <c r="D3375" s="144">
        <v>215.77</v>
      </c>
    </row>
    <row r="3376" spans="1:4" ht="16.5" x14ac:dyDescent="0.25">
      <c r="A3376" s="142" t="s">
        <v>28007</v>
      </c>
      <c r="B3376" s="143" t="s">
        <v>28008</v>
      </c>
      <c r="C3376" s="143" t="s">
        <v>86</v>
      </c>
      <c r="D3376" s="144">
        <v>5.6</v>
      </c>
    </row>
    <row r="3377" spans="1:4" ht="16.5" x14ac:dyDescent="0.25">
      <c r="A3377" s="142" t="s">
        <v>28009</v>
      </c>
      <c r="B3377" s="143" t="s">
        <v>28010</v>
      </c>
      <c r="C3377" s="143" t="s">
        <v>86</v>
      </c>
      <c r="D3377" s="144">
        <v>0.9</v>
      </c>
    </row>
    <row r="3378" spans="1:4" ht="16.5" x14ac:dyDescent="0.25">
      <c r="A3378" s="142" t="s">
        <v>28011</v>
      </c>
      <c r="B3378" s="143" t="s">
        <v>28012</v>
      </c>
      <c r="C3378" s="143" t="s">
        <v>86</v>
      </c>
      <c r="D3378" s="144">
        <v>2.64</v>
      </c>
    </row>
    <row r="3379" spans="1:4" x14ac:dyDescent="0.25">
      <c r="A3379" s="142" t="s">
        <v>28013</v>
      </c>
      <c r="B3379" s="143" t="s">
        <v>28014</v>
      </c>
      <c r="C3379" s="143" t="s">
        <v>86</v>
      </c>
      <c r="D3379" s="144">
        <v>490.04</v>
      </c>
    </row>
    <row r="3380" spans="1:4" ht="16.5" x14ac:dyDescent="0.25">
      <c r="A3380" s="142" t="s">
        <v>28015</v>
      </c>
      <c r="B3380" s="143" t="s">
        <v>28016</v>
      </c>
      <c r="C3380" s="143" t="s">
        <v>86</v>
      </c>
      <c r="D3380" s="144">
        <v>145.5</v>
      </c>
    </row>
    <row r="3381" spans="1:4" ht="16.5" x14ac:dyDescent="0.25">
      <c r="A3381" s="142" t="s">
        <v>28017</v>
      </c>
      <c r="B3381" s="143" t="s">
        <v>28018</v>
      </c>
      <c r="C3381" s="143" t="s">
        <v>86</v>
      </c>
      <c r="D3381" s="144">
        <v>55.87</v>
      </c>
    </row>
    <row r="3382" spans="1:4" ht="16.5" x14ac:dyDescent="0.25">
      <c r="A3382" s="142" t="s">
        <v>28019</v>
      </c>
      <c r="B3382" s="143" t="s">
        <v>28020</v>
      </c>
      <c r="C3382" s="143" t="s">
        <v>86</v>
      </c>
      <c r="D3382" s="144">
        <v>26.9</v>
      </c>
    </row>
    <row r="3383" spans="1:4" ht="16.5" x14ac:dyDescent="0.25">
      <c r="A3383" s="142" t="s">
        <v>28021</v>
      </c>
      <c r="B3383" s="143" t="s">
        <v>28022</v>
      </c>
      <c r="C3383" s="143" t="s">
        <v>86</v>
      </c>
      <c r="D3383" s="144">
        <v>46.9</v>
      </c>
    </row>
    <row r="3384" spans="1:4" ht="16.5" x14ac:dyDescent="0.25">
      <c r="A3384" s="142" t="s">
        <v>28023</v>
      </c>
      <c r="B3384" s="143" t="s">
        <v>28024</v>
      </c>
      <c r="C3384" s="143" t="s">
        <v>86</v>
      </c>
      <c r="D3384" s="144">
        <v>411.34</v>
      </c>
    </row>
    <row r="3385" spans="1:4" x14ac:dyDescent="0.25">
      <c r="A3385" s="142" t="s">
        <v>28025</v>
      </c>
      <c r="B3385" s="143" t="s">
        <v>28026</v>
      </c>
      <c r="C3385" s="143" t="s">
        <v>86</v>
      </c>
      <c r="D3385" s="144">
        <v>66.900000000000006</v>
      </c>
    </row>
    <row r="3386" spans="1:4" x14ac:dyDescent="0.25">
      <c r="A3386" s="142" t="s">
        <v>28027</v>
      </c>
      <c r="B3386" s="143" t="s">
        <v>28028</v>
      </c>
      <c r="C3386" s="143" t="s">
        <v>86</v>
      </c>
      <c r="D3386" s="144">
        <v>230.35</v>
      </c>
    </row>
    <row r="3387" spans="1:4" ht="16.5" x14ac:dyDescent="0.25">
      <c r="A3387" s="142" t="s">
        <v>28029</v>
      </c>
      <c r="B3387" s="143" t="s">
        <v>28030</v>
      </c>
      <c r="C3387" s="143" t="s">
        <v>86</v>
      </c>
      <c r="D3387" s="144">
        <v>99.99</v>
      </c>
    </row>
    <row r="3388" spans="1:4" ht="16.5" x14ac:dyDescent="0.25">
      <c r="A3388" s="142" t="s">
        <v>28031</v>
      </c>
      <c r="B3388" s="143" t="s">
        <v>28032</v>
      </c>
      <c r="C3388" s="143" t="s">
        <v>86</v>
      </c>
      <c r="D3388" s="144">
        <v>296.89999999999998</v>
      </c>
    </row>
    <row r="3389" spans="1:4" ht="16.5" x14ac:dyDescent="0.25">
      <c r="A3389" s="142" t="s">
        <v>28033</v>
      </c>
      <c r="B3389" s="143" t="s">
        <v>28034</v>
      </c>
      <c r="C3389" s="143" t="s">
        <v>86</v>
      </c>
      <c r="D3389" s="144">
        <v>939.9</v>
      </c>
    </row>
    <row r="3390" spans="1:4" x14ac:dyDescent="0.25">
      <c r="A3390" s="142" t="s">
        <v>28035</v>
      </c>
      <c r="B3390" s="143" t="s">
        <v>28036</v>
      </c>
      <c r="C3390" s="143" t="s">
        <v>86</v>
      </c>
      <c r="D3390" s="144">
        <v>499.9</v>
      </c>
    </row>
    <row r="3391" spans="1:4" ht="16.5" x14ac:dyDescent="0.25">
      <c r="A3391" s="142" t="s">
        <v>28037</v>
      </c>
      <c r="B3391" s="143" t="s">
        <v>28038</v>
      </c>
      <c r="C3391" s="143" t="s">
        <v>86</v>
      </c>
      <c r="D3391" s="144">
        <v>43.9</v>
      </c>
    </row>
    <row r="3392" spans="1:4" ht="16.5" x14ac:dyDescent="0.25">
      <c r="A3392" s="142" t="s">
        <v>28039</v>
      </c>
      <c r="B3392" s="143" t="s">
        <v>28040</v>
      </c>
      <c r="C3392" s="143" t="s">
        <v>86</v>
      </c>
      <c r="D3392" s="144">
        <v>89.9</v>
      </c>
    </row>
    <row r="3393" spans="1:4" x14ac:dyDescent="0.25">
      <c r="A3393" s="142" t="s">
        <v>28041</v>
      </c>
      <c r="B3393" s="143" t="s">
        <v>28042</v>
      </c>
      <c r="C3393" s="143" t="s">
        <v>86</v>
      </c>
      <c r="D3393" s="144">
        <v>586.99</v>
      </c>
    </row>
    <row r="3394" spans="1:4" ht="24.75" x14ac:dyDescent="0.25">
      <c r="A3394" s="142" t="s">
        <v>28043</v>
      </c>
      <c r="B3394" s="143" t="s">
        <v>28044</v>
      </c>
      <c r="C3394" s="143" t="s">
        <v>86</v>
      </c>
      <c r="D3394" s="144">
        <v>487.99</v>
      </c>
    </row>
    <row r="3395" spans="1:4" x14ac:dyDescent="0.25">
      <c r="A3395" s="142" t="s">
        <v>28045</v>
      </c>
      <c r="B3395" s="143" t="s">
        <v>28046</v>
      </c>
      <c r="C3395" s="143" t="s">
        <v>86</v>
      </c>
      <c r="D3395" s="144">
        <v>630.83000000000004</v>
      </c>
    </row>
    <row r="3396" spans="1:4" ht="16.5" x14ac:dyDescent="0.25">
      <c r="A3396" s="142" t="s">
        <v>28047</v>
      </c>
      <c r="B3396" s="143" t="s">
        <v>28048</v>
      </c>
      <c r="C3396" s="143" t="s">
        <v>86</v>
      </c>
      <c r="D3396" s="144">
        <v>31.14</v>
      </c>
    </row>
    <row r="3397" spans="1:4" ht="16.5" x14ac:dyDescent="0.25">
      <c r="A3397" s="142" t="s">
        <v>28049</v>
      </c>
      <c r="B3397" s="143" t="s">
        <v>28050</v>
      </c>
      <c r="C3397" s="143" t="s">
        <v>86</v>
      </c>
      <c r="D3397" s="144">
        <v>45.47</v>
      </c>
    </row>
    <row r="3398" spans="1:4" ht="16.5" x14ac:dyDescent="0.25">
      <c r="A3398" s="142" t="s">
        <v>28051</v>
      </c>
      <c r="B3398" s="143" t="s">
        <v>28052</v>
      </c>
      <c r="C3398" s="143" t="s">
        <v>86</v>
      </c>
      <c r="D3398" s="144">
        <v>86.14</v>
      </c>
    </row>
    <row r="3399" spans="1:4" ht="16.5" x14ac:dyDescent="0.25">
      <c r="A3399" s="142" t="s">
        <v>28053</v>
      </c>
      <c r="B3399" s="143" t="s">
        <v>28054</v>
      </c>
      <c r="C3399" s="143" t="s">
        <v>86</v>
      </c>
      <c r="D3399" s="144">
        <v>104.19</v>
      </c>
    </row>
    <row r="3400" spans="1:4" ht="16.5" x14ac:dyDescent="0.25">
      <c r="A3400" s="142" t="s">
        <v>28055</v>
      </c>
      <c r="B3400" s="143" t="s">
        <v>28056</v>
      </c>
      <c r="C3400" s="143" t="s">
        <v>86</v>
      </c>
      <c r="D3400" s="144">
        <v>85.88</v>
      </c>
    </row>
    <row r="3401" spans="1:4" ht="16.5" x14ac:dyDescent="0.25">
      <c r="A3401" s="142" t="s">
        <v>28057</v>
      </c>
      <c r="B3401" s="143" t="s">
        <v>28058</v>
      </c>
      <c r="C3401" s="143" t="s">
        <v>86</v>
      </c>
      <c r="D3401" s="144">
        <v>111.1</v>
      </c>
    </row>
    <row r="3402" spans="1:4" ht="16.5" x14ac:dyDescent="0.25">
      <c r="A3402" s="142" t="s">
        <v>28059</v>
      </c>
      <c r="B3402" s="143" t="s">
        <v>28060</v>
      </c>
      <c r="C3402" s="143" t="s">
        <v>86</v>
      </c>
      <c r="D3402" s="144">
        <v>125.21</v>
      </c>
    </row>
    <row r="3403" spans="1:4" ht="16.5" x14ac:dyDescent="0.25">
      <c r="A3403" s="142" t="s">
        <v>28061</v>
      </c>
      <c r="B3403" s="143" t="s">
        <v>28062</v>
      </c>
      <c r="C3403" s="143" t="s">
        <v>86</v>
      </c>
      <c r="D3403" s="144">
        <v>132.69999999999999</v>
      </c>
    </row>
    <row r="3404" spans="1:4" ht="16.5" x14ac:dyDescent="0.25">
      <c r="A3404" s="142" t="s">
        <v>28063</v>
      </c>
      <c r="B3404" s="143" t="s">
        <v>28064</v>
      </c>
      <c r="C3404" s="143" t="s">
        <v>86</v>
      </c>
      <c r="D3404" s="144">
        <v>398.32</v>
      </c>
    </row>
    <row r="3405" spans="1:4" ht="16.5" x14ac:dyDescent="0.25">
      <c r="A3405" s="142" t="s">
        <v>28065</v>
      </c>
      <c r="B3405" s="143" t="s">
        <v>28066</v>
      </c>
      <c r="C3405" s="143" t="s">
        <v>86</v>
      </c>
      <c r="D3405" s="144">
        <v>404.73</v>
      </c>
    </row>
    <row r="3406" spans="1:4" ht="16.5" x14ac:dyDescent="0.25">
      <c r="A3406" s="142" t="s">
        <v>28067</v>
      </c>
      <c r="B3406" s="143" t="s">
        <v>28068</v>
      </c>
      <c r="C3406" s="143" t="s">
        <v>86</v>
      </c>
      <c r="D3406" s="144">
        <v>404.73</v>
      </c>
    </row>
    <row r="3407" spans="1:4" ht="16.5" x14ac:dyDescent="0.25">
      <c r="A3407" s="142" t="s">
        <v>28069</v>
      </c>
      <c r="B3407" s="143" t="s">
        <v>28070</v>
      </c>
      <c r="C3407" s="143" t="s">
        <v>86</v>
      </c>
      <c r="D3407" s="144">
        <v>411.06</v>
      </c>
    </row>
    <row r="3408" spans="1:4" ht="16.5" x14ac:dyDescent="0.25">
      <c r="A3408" s="142" t="s">
        <v>28071</v>
      </c>
      <c r="B3408" s="143" t="s">
        <v>28072</v>
      </c>
      <c r="C3408" s="143" t="s">
        <v>86</v>
      </c>
      <c r="D3408" s="144">
        <v>10.5</v>
      </c>
    </row>
    <row r="3409" spans="1:4" ht="16.5" x14ac:dyDescent="0.25">
      <c r="A3409" s="142" t="s">
        <v>28073</v>
      </c>
      <c r="B3409" s="143" t="s">
        <v>28074</v>
      </c>
      <c r="C3409" s="143" t="s">
        <v>86</v>
      </c>
      <c r="D3409" s="144">
        <v>10.5</v>
      </c>
    </row>
    <row r="3410" spans="1:4" ht="16.5" x14ac:dyDescent="0.25">
      <c r="A3410" s="142" t="s">
        <v>28075</v>
      </c>
      <c r="B3410" s="143" t="s">
        <v>28076</v>
      </c>
      <c r="C3410" s="143" t="s">
        <v>86</v>
      </c>
      <c r="D3410" s="144">
        <v>10.5</v>
      </c>
    </row>
    <row r="3411" spans="1:4" ht="16.5" x14ac:dyDescent="0.25">
      <c r="A3411" s="142" t="s">
        <v>28077</v>
      </c>
      <c r="B3411" s="143" t="s">
        <v>28078</v>
      </c>
      <c r="C3411" s="143" t="s">
        <v>86</v>
      </c>
      <c r="D3411" s="144">
        <v>11.05</v>
      </c>
    </row>
    <row r="3412" spans="1:4" ht="16.5" x14ac:dyDescent="0.25">
      <c r="A3412" s="142" t="s">
        <v>28079</v>
      </c>
      <c r="B3412" s="143" t="s">
        <v>28080</v>
      </c>
      <c r="C3412" s="143" t="s">
        <v>86</v>
      </c>
      <c r="D3412" s="144">
        <v>13.47</v>
      </c>
    </row>
    <row r="3413" spans="1:4" ht="16.5" x14ac:dyDescent="0.25">
      <c r="A3413" s="142" t="s">
        <v>28081</v>
      </c>
      <c r="B3413" s="143" t="s">
        <v>28082</v>
      </c>
      <c r="C3413" s="143" t="s">
        <v>86</v>
      </c>
      <c r="D3413" s="144">
        <v>14.53</v>
      </c>
    </row>
    <row r="3414" spans="1:4" ht="16.5" x14ac:dyDescent="0.25">
      <c r="A3414" s="142" t="s">
        <v>28083</v>
      </c>
      <c r="B3414" s="143" t="s">
        <v>28084</v>
      </c>
      <c r="C3414" s="143" t="s">
        <v>86</v>
      </c>
      <c r="D3414" s="144">
        <v>14.53</v>
      </c>
    </row>
    <row r="3415" spans="1:4" ht="16.5" x14ac:dyDescent="0.25">
      <c r="A3415" s="142" t="s">
        <v>28085</v>
      </c>
      <c r="B3415" s="143" t="s">
        <v>28086</v>
      </c>
      <c r="C3415" s="143" t="s">
        <v>86</v>
      </c>
      <c r="D3415" s="144">
        <v>18.84</v>
      </c>
    </row>
    <row r="3416" spans="1:4" ht="16.5" x14ac:dyDescent="0.25">
      <c r="A3416" s="142" t="s">
        <v>28087</v>
      </c>
      <c r="B3416" s="143" t="s">
        <v>28088</v>
      </c>
      <c r="C3416" s="143" t="s">
        <v>86</v>
      </c>
      <c r="D3416" s="144">
        <v>40.79</v>
      </c>
    </row>
    <row r="3417" spans="1:4" ht="16.5" x14ac:dyDescent="0.25">
      <c r="A3417" s="142" t="s">
        <v>28089</v>
      </c>
      <c r="B3417" s="143" t="s">
        <v>28090</v>
      </c>
      <c r="C3417" s="143" t="s">
        <v>86</v>
      </c>
      <c r="D3417" s="144">
        <v>44.5</v>
      </c>
    </row>
    <row r="3418" spans="1:4" ht="16.5" x14ac:dyDescent="0.25">
      <c r="A3418" s="142" t="s">
        <v>28091</v>
      </c>
      <c r="B3418" s="143" t="s">
        <v>28092</v>
      </c>
      <c r="C3418" s="143" t="s">
        <v>86</v>
      </c>
      <c r="D3418" s="144">
        <v>44.5</v>
      </c>
    </row>
    <row r="3419" spans="1:4" ht="16.5" x14ac:dyDescent="0.25">
      <c r="A3419" s="142" t="s">
        <v>28093</v>
      </c>
      <c r="B3419" s="143" t="s">
        <v>28094</v>
      </c>
      <c r="C3419" s="143" t="s">
        <v>86</v>
      </c>
      <c r="D3419" s="144">
        <v>44.5</v>
      </c>
    </row>
    <row r="3420" spans="1:4" ht="16.5" x14ac:dyDescent="0.25">
      <c r="A3420" s="142" t="s">
        <v>28095</v>
      </c>
      <c r="B3420" s="143" t="s">
        <v>28096</v>
      </c>
      <c r="C3420" s="143" t="s">
        <v>86</v>
      </c>
      <c r="D3420" s="144">
        <v>44.5</v>
      </c>
    </row>
    <row r="3421" spans="1:4" ht="16.5" x14ac:dyDescent="0.25">
      <c r="A3421" s="142" t="s">
        <v>28097</v>
      </c>
      <c r="B3421" s="143" t="s">
        <v>28098</v>
      </c>
      <c r="C3421" s="143" t="s">
        <v>86</v>
      </c>
      <c r="D3421" s="144">
        <v>44.5</v>
      </c>
    </row>
    <row r="3422" spans="1:4" ht="16.5" x14ac:dyDescent="0.25">
      <c r="A3422" s="142" t="s">
        <v>28099</v>
      </c>
      <c r="B3422" s="143" t="s">
        <v>28100</v>
      </c>
      <c r="C3422" s="143" t="s">
        <v>86</v>
      </c>
      <c r="D3422" s="144">
        <v>49.97</v>
      </c>
    </row>
    <row r="3423" spans="1:4" ht="16.5" x14ac:dyDescent="0.25">
      <c r="A3423" s="142" t="s">
        <v>28101</v>
      </c>
      <c r="B3423" s="143" t="s">
        <v>28102</v>
      </c>
      <c r="C3423" s="143" t="s">
        <v>86</v>
      </c>
      <c r="D3423" s="144">
        <v>59.82</v>
      </c>
    </row>
    <row r="3424" spans="1:4" x14ac:dyDescent="0.25">
      <c r="A3424" s="142" t="s">
        <v>28103</v>
      </c>
      <c r="B3424" s="143" t="s">
        <v>28104</v>
      </c>
      <c r="C3424" s="143" t="s">
        <v>86</v>
      </c>
      <c r="D3424" s="144">
        <v>93.9</v>
      </c>
    </row>
    <row r="3425" spans="1:4" x14ac:dyDescent="0.25">
      <c r="A3425" s="142" t="s">
        <v>28105</v>
      </c>
      <c r="B3425" s="143" t="s">
        <v>28106</v>
      </c>
      <c r="C3425" s="143" t="s">
        <v>86</v>
      </c>
      <c r="D3425" s="144">
        <v>113.04</v>
      </c>
    </row>
    <row r="3426" spans="1:4" ht="16.5" x14ac:dyDescent="0.25">
      <c r="A3426" s="142" t="s">
        <v>28107</v>
      </c>
      <c r="B3426" s="143" t="s">
        <v>28108</v>
      </c>
      <c r="C3426" s="143" t="s">
        <v>86</v>
      </c>
      <c r="D3426" s="144">
        <v>73.27</v>
      </c>
    </row>
    <row r="3427" spans="1:4" ht="16.5" x14ac:dyDescent="0.25">
      <c r="A3427" s="142" t="s">
        <v>28109</v>
      </c>
      <c r="B3427" s="143" t="s">
        <v>28110</v>
      </c>
      <c r="C3427" s="143" t="s">
        <v>86</v>
      </c>
      <c r="D3427" s="144">
        <v>63.13</v>
      </c>
    </row>
    <row r="3428" spans="1:4" ht="16.5" x14ac:dyDescent="0.25">
      <c r="A3428" s="142" t="s">
        <v>28111</v>
      </c>
      <c r="B3428" s="143" t="s">
        <v>28112</v>
      </c>
      <c r="C3428" s="143" t="s">
        <v>86</v>
      </c>
      <c r="D3428" s="144">
        <v>76.38</v>
      </c>
    </row>
    <row r="3429" spans="1:4" ht="16.5" x14ac:dyDescent="0.25">
      <c r="A3429" s="142" t="s">
        <v>28113</v>
      </c>
      <c r="B3429" s="143" t="s">
        <v>28114</v>
      </c>
      <c r="C3429" s="143" t="s">
        <v>86</v>
      </c>
      <c r="D3429" s="144">
        <v>76.38</v>
      </c>
    </row>
    <row r="3430" spans="1:4" ht="16.5" x14ac:dyDescent="0.25">
      <c r="A3430" s="142" t="s">
        <v>28115</v>
      </c>
      <c r="B3430" s="143" t="s">
        <v>28116</v>
      </c>
      <c r="C3430" s="143" t="s">
        <v>86</v>
      </c>
      <c r="D3430" s="144">
        <v>78.87</v>
      </c>
    </row>
    <row r="3431" spans="1:4" ht="16.5" x14ac:dyDescent="0.25">
      <c r="A3431" s="142" t="s">
        <v>28117</v>
      </c>
      <c r="B3431" s="143" t="s">
        <v>28118</v>
      </c>
      <c r="C3431" s="143" t="s">
        <v>86</v>
      </c>
      <c r="D3431" s="144">
        <v>78.87</v>
      </c>
    </row>
    <row r="3432" spans="1:4" ht="16.5" x14ac:dyDescent="0.25">
      <c r="A3432" s="142" t="s">
        <v>28119</v>
      </c>
      <c r="B3432" s="143" t="s">
        <v>28120</v>
      </c>
      <c r="C3432" s="143" t="s">
        <v>86</v>
      </c>
      <c r="D3432" s="144">
        <v>73.27</v>
      </c>
    </row>
    <row r="3433" spans="1:4" ht="16.5" x14ac:dyDescent="0.25">
      <c r="A3433" s="142" t="s">
        <v>28121</v>
      </c>
      <c r="B3433" s="143" t="s">
        <v>28122</v>
      </c>
      <c r="C3433" s="143" t="s">
        <v>86</v>
      </c>
      <c r="D3433" s="144">
        <v>102.11</v>
      </c>
    </row>
    <row r="3434" spans="1:4" ht="16.5" x14ac:dyDescent="0.25">
      <c r="A3434" s="142" t="s">
        <v>28123</v>
      </c>
      <c r="B3434" s="143" t="s">
        <v>28124</v>
      </c>
      <c r="C3434" s="143" t="s">
        <v>86</v>
      </c>
      <c r="D3434" s="144">
        <v>400</v>
      </c>
    </row>
    <row r="3435" spans="1:4" ht="16.5" x14ac:dyDescent="0.25">
      <c r="A3435" s="142" t="s">
        <v>28125</v>
      </c>
      <c r="B3435" s="143" t="s">
        <v>28126</v>
      </c>
      <c r="C3435" s="143" t="s">
        <v>86</v>
      </c>
      <c r="D3435" s="144">
        <v>466.46</v>
      </c>
    </row>
    <row r="3436" spans="1:4" ht="16.5" x14ac:dyDescent="0.25">
      <c r="A3436" s="142" t="s">
        <v>28127</v>
      </c>
      <c r="B3436" s="143" t="s">
        <v>28128</v>
      </c>
      <c r="C3436" s="143" t="s">
        <v>86</v>
      </c>
      <c r="D3436" s="144">
        <v>400</v>
      </c>
    </row>
    <row r="3437" spans="1:4" ht="16.5" x14ac:dyDescent="0.25">
      <c r="A3437" s="142" t="s">
        <v>28129</v>
      </c>
      <c r="B3437" s="143" t="s">
        <v>28130</v>
      </c>
      <c r="C3437" s="143" t="s">
        <v>86</v>
      </c>
      <c r="D3437" s="144">
        <v>28.77</v>
      </c>
    </row>
    <row r="3438" spans="1:4" x14ac:dyDescent="0.25">
      <c r="A3438" s="142" t="s">
        <v>28131</v>
      </c>
      <c r="B3438" s="143" t="s">
        <v>28132</v>
      </c>
      <c r="C3438" s="143" t="s">
        <v>86</v>
      </c>
      <c r="D3438" s="144">
        <v>24.7</v>
      </c>
    </row>
    <row r="3439" spans="1:4" x14ac:dyDescent="0.25">
      <c r="A3439" s="142" t="s">
        <v>28133</v>
      </c>
      <c r="B3439" s="143" t="s">
        <v>28134</v>
      </c>
      <c r="C3439" s="143" t="s">
        <v>86</v>
      </c>
      <c r="D3439" s="144">
        <v>10.64</v>
      </c>
    </row>
    <row r="3440" spans="1:4" ht="24.75" x14ac:dyDescent="0.25">
      <c r="A3440" s="142" t="s">
        <v>28135</v>
      </c>
      <c r="B3440" s="143" t="s">
        <v>28136</v>
      </c>
      <c r="C3440" s="143" t="s">
        <v>59</v>
      </c>
      <c r="D3440" s="144">
        <v>73.34</v>
      </c>
    </row>
    <row r="3441" spans="1:4" ht="24.75" x14ac:dyDescent="0.25">
      <c r="A3441" s="142" t="s">
        <v>28137</v>
      </c>
      <c r="B3441" s="143" t="s">
        <v>28138</v>
      </c>
      <c r="C3441" s="143" t="s">
        <v>59</v>
      </c>
      <c r="D3441" s="144">
        <v>92.58</v>
      </c>
    </row>
    <row r="3442" spans="1:4" ht="24.75" x14ac:dyDescent="0.25">
      <c r="A3442" s="142" t="s">
        <v>28139</v>
      </c>
      <c r="B3442" s="143" t="s">
        <v>28140</v>
      </c>
      <c r="C3442" s="143" t="s">
        <v>59</v>
      </c>
      <c r="D3442" s="144">
        <v>121.96</v>
      </c>
    </row>
    <row r="3443" spans="1:4" ht="16.5" x14ac:dyDescent="0.25">
      <c r="A3443" s="142" t="s">
        <v>28141</v>
      </c>
      <c r="B3443" s="143" t="s">
        <v>28142</v>
      </c>
      <c r="C3443" s="143" t="s">
        <v>59</v>
      </c>
      <c r="D3443" s="144">
        <v>0.86</v>
      </c>
    </row>
    <row r="3444" spans="1:4" ht="16.5" x14ac:dyDescent="0.25">
      <c r="A3444" s="142" t="s">
        <v>28143</v>
      </c>
      <c r="B3444" s="143" t="s">
        <v>28144</v>
      </c>
      <c r="C3444" s="143" t="s">
        <v>59</v>
      </c>
      <c r="D3444" s="144">
        <v>1.42</v>
      </c>
    </row>
    <row r="3445" spans="1:4" ht="16.5" x14ac:dyDescent="0.25">
      <c r="A3445" s="142" t="s">
        <v>28145</v>
      </c>
      <c r="B3445" s="143" t="s">
        <v>28146</v>
      </c>
      <c r="C3445" s="143" t="s">
        <v>59</v>
      </c>
      <c r="D3445" s="144">
        <v>2.2599999999999998</v>
      </c>
    </row>
    <row r="3446" spans="1:4" ht="16.5" x14ac:dyDescent="0.25">
      <c r="A3446" s="142" t="s">
        <v>28147</v>
      </c>
      <c r="B3446" s="143" t="s">
        <v>28148</v>
      </c>
      <c r="C3446" s="143" t="s">
        <v>59</v>
      </c>
      <c r="D3446" s="144">
        <v>3.17</v>
      </c>
    </row>
    <row r="3447" spans="1:4" ht="16.5" x14ac:dyDescent="0.25">
      <c r="A3447" s="142" t="s">
        <v>28149</v>
      </c>
      <c r="B3447" s="143" t="s">
        <v>28150</v>
      </c>
      <c r="C3447" s="143" t="s">
        <v>59</v>
      </c>
      <c r="D3447" s="144">
        <v>5.14</v>
      </c>
    </row>
    <row r="3448" spans="1:4" ht="16.5" x14ac:dyDescent="0.25">
      <c r="A3448" s="142" t="s">
        <v>28151</v>
      </c>
      <c r="B3448" s="143" t="s">
        <v>28152</v>
      </c>
      <c r="C3448" s="143" t="s">
        <v>59</v>
      </c>
      <c r="D3448" s="144">
        <v>1.1000000000000001</v>
      </c>
    </row>
    <row r="3449" spans="1:4" ht="24.75" x14ac:dyDescent="0.25">
      <c r="A3449" s="142" t="s">
        <v>28153</v>
      </c>
      <c r="B3449" s="143" t="s">
        <v>28154</v>
      </c>
      <c r="C3449" s="143" t="s">
        <v>59</v>
      </c>
      <c r="D3449" s="144">
        <v>0.82</v>
      </c>
    </row>
    <row r="3450" spans="1:4" ht="24.75" x14ac:dyDescent="0.25">
      <c r="A3450" s="142" t="s">
        <v>28155</v>
      </c>
      <c r="B3450" s="143" t="s">
        <v>28156</v>
      </c>
      <c r="C3450" s="143" t="s">
        <v>59</v>
      </c>
      <c r="D3450" s="144">
        <v>1.33</v>
      </c>
    </row>
    <row r="3451" spans="1:4" ht="24.75" x14ac:dyDescent="0.25">
      <c r="A3451" s="142" t="s">
        <v>28157</v>
      </c>
      <c r="B3451" s="143" t="s">
        <v>28158</v>
      </c>
      <c r="C3451" s="143" t="s">
        <v>59</v>
      </c>
      <c r="D3451" s="144">
        <v>2.11</v>
      </c>
    </row>
    <row r="3452" spans="1:4" ht="24.75" x14ac:dyDescent="0.25">
      <c r="A3452" s="142" t="s">
        <v>28159</v>
      </c>
      <c r="B3452" s="143" t="s">
        <v>28160</v>
      </c>
      <c r="C3452" s="143" t="s">
        <v>59</v>
      </c>
      <c r="D3452" s="144">
        <v>3.06</v>
      </c>
    </row>
    <row r="3453" spans="1:4" ht="24.75" x14ac:dyDescent="0.25">
      <c r="A3453" s="142" t="s">
        <v>28161</v>
      </c>
      <c r="B3453" s="143" t="s">
        <v>28162</v>
      </c>
      <c r="C3453" s="143" t="s">
        <v>59</v>
      </c>
      <c r="D3453" s="144">
        <v>5.14</v>
      </c>
    </row>
    <row r="3454" spans="1:4" ht="24.75" x14ac:dyDescent="0.25">
      <c r="A3454" s="142" t="s">
        <v>28163</v>
      </c>
      <c r="B3454" s="143" t="s">
        <v>28164</v>
      </c>
      <c r="C3454" s="143" t="s">
        <v>59</v>
      </c>
      <c r="D3454" s="144">
        <v>7.96</v>
      </c>
    </row>
    <row r="3455" spans="1:4" ht="24.75" x14ac:dyDescent="0.25">
      <c r="A3455" s="142" t="s">
        <v>28165</v>
      </c>
      <c r="B3455" s="143" t="s">
        <v>28166</v>
      </c>
      <c r="C3455" s="143" t="s">
        <v>59</v>
      </c>
      <c r="D3455" s="144">
        <v>12.49</v>
      </c>
    </row>
    <row r="3456" spans="1:4" ht="24.75" x14ac:dyDescent="0.25">
      <c r="A3456" s="142" t="s">
        <v>28167</v>
      </c>
      <c r="B3456" s="143" t="s">
        <v>28168</v>
      </c>
      <c r="C3456" s="143" t="s">
        <v>59</v>
      </c>
      <c r="D3456" s="144">
        <v>17.510000000000002</v>
      </c>
    </row>
    <row r="3457" spans="1:4" ht="24.75" x14ac:dyDescent="0.25">
      <c r="A3457" s="142" t="s">
        <v>28169</v>
      </c>
      <c r="B3457" s="143" t="s">
        <v>28170</v>
      </c>
      <c r="C3457" s="143" t="s">
        <v>59</v>
      </c>
      <c r="D3457" s="144">
        <v>25.44</v>
      </c>
    </row>
    <row r="3458" spans="1:4" ht="24.75" x14ac:dyDescent="0.25">
      <c r="A3458" s="142" t="s">
        <v>28171</v>
      </c>
      <c r="B3458" s="143" t="s">
        <v>28172</v>
      </c>
      <c r="C3458" s="143" t="s">
        <v>59</v>
      </c>
      <c r="D3458" s="144">
        <v>36.08</v>
      </c>
    </row>
    <row r="3459" spans="1:4" ht="24.75" x14ac:dyDescent="0.25">
      <c r="A3459" s="142" t="s">
        <v>28173</v>
      </c>
      <c r="B3459" s="143" t="s">
        <v>28174</v>
      </c>
      <c r="C3459" s="143" t="s">
        <v>59</v>
      </c>
      <c r="D3459" s="144">
        <v>47.53</v>
      </c>
    </row>
    <row r="3460" spans="1:4" ht="24.75" x14ac:dyDescent="0.25">
      <c r="A3460" s="142" t="s">
        <v>28175</v>
      </c>
      <c r="B3460" s="143" t="s">
        <v>28176</v>
      </c>
      <c r="C3460" s="143" t="s">
        <v>59</v>
      </c>
      <c r="D3460" s="144">
        <v>60.41</v>
      </c>
    </row>
    <row r="3461" spans="1:4" ht="24.75" x14ac:dyDescent="0.25">
      <c r="A3461" s="142" t="s">
        <v>28177</v>
      </c>
      <c r="B3461" s="143" t="s">
        <v>28178</v>
      </c>
      <c r="C3461" s="143" t="s">
        <v>59</v>
      </c>
      <c r="D3461" s="144">
        <v>1.02</v>
      </c>
    </row>
    <row r="3462" spans="1:4" ht="24.75" x14ac:dyDescent="0.25">
      <c r="A3462" s="142" t="s">
        <v>28179</v>
      </c>
      <c r="B3462" s="143" t="s">
        <v>28180</v>
      </c>
      <c r="C3462" s="143" t="s">
        <v>59</v>
      </c>
      <c r="D3462" s="144">
        <v>1.55</v>
      </c>
    </row>
    <row r="3463" spans="1:4" ht="24.75" x14ac:dyDescent="0.25">
      <c r="A3463" s="142" t="s">
        <v>28181</v>
      </c>
      <c r="B3463" s="143" t="s">
        <v>28182</v>
      </c>
      <c r="C3463" s="143" t="s">
        <v>59</v>
      </c>
      <c r="D3463" s="144">
        <v>2.34</v>
      </c>
    </row>
    <row r="3464" spans="1:4" ht="24.75" x14ac:dyDescent="0.25">
      <c r="A3464" s="142" t="s">
        <v>28183</v>
      </c>
      <c r="B3464" s="143" t="s">
        <v>28184</v>
      </c>
      <c r="C3464" s="143" t="s">
        <v>59</v>
      </c>
      <c r="D3464" s="144">
        <v>3.33</v>
      </c>
    </row>
    <row r="3465" spans="1:4" ht="24.75" x14ac:dyDescent="0.25">
      <c r="A3465" s="142" t="s">
        <v>28185</v>
      </c>
      <c r="B3465" s="143" t="s">
        <v>28186</v>
      </c>
      <c r="C3465" s="143" t="s">
        <v>59</v>
      </c>
      <c r="D3465" s="144">
        <v>5.35</v>
      </c>
    </row>
    <row r="3466" spans="1:4" ht="24.75" x14ac:dyDescent="0.25">
      <c r="A3466" s="142" t="s">
        <v>28187</v>
      </c>
      <c r="B3466" s="143" t="s">
        <v>28188</v>
      </c>
      <c r="C3466" s="143" t="s">
        <v>59</v>
      </c>
      <c r="D3466" s="144">
        <v>8.3800000000000008</v>
      </c>
    </row>
    <row r="3467" spans="1:4" ht="24.75" x14ac:dyDescent="0.25">
      <c r="A3467" s="142" t="s">
        <v>28189</v>
      </c>
      <c r="B3467" s="143" t="s">
        <v>28190</v>
      </c>
      <c r="C3467" s="143" t="s">
        <v>59</v>
      </c>
      <c r="D3467" s="144">
        <v>12.88</v>
      </c>
    </row>
    <row r="3468" spans="1:4" ht="24.75" x14ac:dyDescent="0.25">
      <c r="A3468" s="142" t="s">
        <v>28191</v>
      </c>
      <c r="B3468" s="143" t="s">
        <v>28192</v>
      </c>
      <c r="C3468" s="143" t="s">
        <v>59</v>
      </c>
      <c r="D3468" s="144">
        <v>17.89</v>
      </c>
    </row>
    <row r="3469" spans="1:4" ht="24.75" x14ac:dyDescent="0.25">
      <c r="A3469" s="142" t="s">
        <v>28193</v>
      </c>
      <c r="B3469" s="143" t="s">
        <v>28194</v>
      </c>
      <c r="C3469" s="143" t="s">
        <v>59</v>
      </c>
      <c r="D3469" s="144">
        <v>25.61</v>
      </c>
    </row>
    <row r="3470" spans="1:4" ht="24.75" x14ac:dyDescent="0.25">
      <c r="A3470" s="142" t="s">
        <v>28195</v>
      </c>
      <c r="B3470" s="143" t="s">
        <v>28196</v>
      </c>
      <c r="C3470" s="143" t="s">
        <v>59</v>
      </c>
      <c r="D3470" s="144">
        <v>36.659999999999997</v>
      </c>
    </row>
    <row r="3471" spans="1:4" ht="24.75" x14ac:dyDescent="0.25">
      <c r="A3471" s="142" t="s">
        <v>28197</v>
      </c>
      <c r="B3471" s="143" t="s">
        <v>28198</v>
      </c>
      <c r="C3471" s="143" t="s">
        <v>59</v>
      </c>
      <c r="D3471" s="144">
        <v>48.22</v>
      </c>
    </row>
    <row r="3472" spans="1:4" ht="24.75" x14ac:dyDescent="0.25">
      <c r="A3472" s="142" t="s">
        <v>28199</v>
      </c>
      <c r="B3472" s="143" t="s">
        <v>28200</v>
      </c>
      <c r="C3472" s="143" t="s">
        <v>59</v>
      </c>
      <c r="D3472" s="144">
        <v>61.97</v>
      </c>
    </row>
    <row r="3473" spans="1:4" x14ac:dyDescent="0.25">
      <c r="A3473" s="142" t="s">
        <v>28201</v>
      </c>
      <c r="B3473" s="143" t="s">
        <v>28202</v>
      </c>
      <c r="C3473" s="143" t="s">
        <v>59</v>
      </c>
      <c r="D3473" s="144">
        <v>6.22</v>
      </c>
    </row>
    <row r="3474" spans="1:4" x14ac:dyDescent="0.25">
      <c r="A3474" s="142" t="s">
        <v>28203</v>
      </c>
      <c r="B3474" s="143" t="s">
        <v>28204</v>
      </c>
      <c r="C3474" s="143" t="s">
        <v>59</v>
      </c>
      <c r="D3474" s="144">
        <v>7.62</v>
      </c>
    </row>
    <row r="3475" spans="1:4" x14ac:dyDescent="0.25">
      <c r="A3475" s="142" t="s">
        <v>28205</v>
      </c>
      <c r="B3475" s="143" t="s">
        <v>28206</v>
      </c>
      <c r="C3475" s="143" t="s">
        <v>59</v>
      </c>
      <c r="D3475" s="144">
        <v>11.97</v>
      </c>
    </row>
    <row r="3476" spans="1:4" x14ac:dyDescent="0.25">
      <c r="A3476" s="142" t="s">
        <v>28207</v>
      </c>
      <c r="B3476" s="143" t="s">
        <v>28208</v>
      </c>
      <c r="C3476" s="143" t="s">
        <v>59</v>
      </c>
      <c r="D3476" s="144">
        <v>17.55</v>
      </c>
    </row>
    <row r="3477" spans="1:4" x14ac:dyDescent="0.25">
      <c r="A3477" s="142" t="s">
        <v>28209</v>
      </c>
      <c r="B3477" s="143" t="s">
        <v>28210</v>
      </c>
      <c r="C3477" s="143" t="s">
        <v>59</v>
      </c>
      <c r="D3477" s="144">
        <v>25.84</v>
      </c>
    </row>
    <row r="3478" spans="1:4" x14ac:dyDescent="0.25">
      <c r="A3478" s="142" t="s">
        <v>28211</v>
      </c>
      <c r="B3478" s="143" t="s">
        <v>28212</v>
      </c>
      <c r="C3478" s="143" t="s">
        <v>59</v>
      </c>
      <c r="D3478" s="144">
        <v>37.159999999999997</v>
      </c>
    </row>
    <row r="3479" spans="1:4" x14ac:dyDescent="0.25">
      <c r="A3479" s="142" t="s">
        <v>28213</v>
      </c>
      <c r="B3479" s="143" t="s">
        <v>28214</v>
      </c>
      <c r="C3479" s="143" t="s">
        <v>86</v>
      </c>
      <c r="D3479" s="144">
        <v>10.36</v>
      </c>
    </row>
    <row r="3480" spans="1:4" x14ac:dyDescent="0.25">
      <c r="A3480" s="142" t="s">
        <v>28215</v>
      </c>
      <c r="B3480" s="143" t="s">
        <v>28216</v>
      </c>
      <c r="C3480" s="143" t="s">
        <v>86</v>
      </c>
      <c r="D3480" s="144">
        <v>7.88</v>
      </c>
    </row>
    <row r="3481" spans="1:4" x14ac:dyDescent="0.25">
      <c r="A3481" s="142" t="s">
        <v>28217</v>
      </c>
      <c r="B3481" s="143" t="s">
        <v>28218</v>
      </c>
      <c r="C3481" s="143" t="s">
        <v>86</v>
      </c>
      <c r="D3481" s="144">
        <v>5.55</v>
      </c>
    </row>
    <row r="3482" spans="1:4" ht="16.5" x14ac:dyDescent="0.25">
      <c r="A3482" s="142" t="s">
        <v>28219</v>
      </c>
      <c r="B3482" s="143" t="s">
        <v>28220</v>
      </c>
      <c r="C3482" s="143" t="s">
        <v>86</v>
      </c>
      <c r="D3482" s="144">
        <v>5.88</v>
      </c>
    </row>
    <row r="3483" spans="1:4" x14ac:dyDescent="0.25">
      <c r="A3483" s="142" t="s">
        <v>28221</v>
      </c>
      <c r="B3483" s="143" t="s">
        <v>28222</v>
      </c>
      <c r="C3483" s="143" t="s">
        <v>59</v>
      </c>
      <c r="D3483" s="144">
        <v>5.14</v>
      </c>
    </row>
    <row r="3484" spans="1:4" x14ac:dyDescent="0.25">
      <c r="A3484" s="142" t="s">
        <v>28223</v>
      </c>
      <c r="B3484" s="143" t="s">
        <v>28224</v>
      </c>
      <c r="C3484" s="143" t="s">
        <v>59</v>
      </c>
      <c r="D3484" s="144">
        <v>9.68</v>
      </c>
    </row>
    <row r="3485" spans="1:4" x14ac:dyDescent="0.25">
      <c r="A3485" s="142" t="s">
        <v>28225</v>
      </c>
      <c r="B3485" s="143" t="s">
        <v>28226</v>
      </c>
      <c r="C3485" s="143" t="s">
        <v>59</v>
      </c>
      <c r="D3485" s="144">
        <v>14.18</v>
      </c>
    </row>
    <row r="3486" spans="1:4" x14ac:dyDescent="0.25">
      <c r="A3486" s="142" t="s">
        <v>28227</v>
      </c>
      <c r="B3486" s="143" t="s">
        <v>28228</v>
      </c>
      <c r="C3486" s="143" t="s">
        <v>59</v>
      </c>
      <c r="D3486" s="144">
        <v>18.45</v>
      </c>
    </row>
    <row r="3487" spans="1:4" x14ac:dyDescent="0.25">
      <c r="A3487" s="142" t="s">
        <v>28229</v>
      </c>
      <c r="B3487" s="143" t="s">
        <v>28230</v>
      </c>
      <c r="C3487" s="143" t="s">
        <v>59</v>
      </c>
      <c r="D3487" s="144">
        <v>2.23</v>
      </c>
    </row>
    <row r="3488" spans="1:4" ht="16.5" x14ac:dyDescent="0.25">
      <c r="A3488" s="142" t="s">
        <v>28231</v>
      </c>
      <c r="B3488" s="143" t="s">
        <v>28232</v>
      </c>
      <c r="C3488" s="143" t="s">
        <v>59</v>
      </c>
      <c r="D3488" s="144">
        <v>0.91</v>
      </c>
    </row>
    <row r="3489" spans="1:4" ht="16.5" x14ac:dyDescent="0.25">
      <c r="A3489" s="142" t="s">
        <v>28233</v>
      </c>
      <c r="B3489" s="143" t="s">
        <v>28234</v>
      </c>
      <c r="C3489" s="143" t="s">
        <v>59</v>
      </c>
      <c r="D3489" s="144">
        <v>1.48</v>
      </c>
    </row>
    <row r="3490" spans="1:4" ht="16.5" x14ac:dyDescent="0.25">
      <c r="A3490" s="142" t="s">
        <v>28235</v>
      </c>
      <c r="B3490" s="143" t="s">
        <v>28236</v>
      </c>
      <c r="C3490" s="143" t="s">
        <v>59</v>
      </c>
      <c r="D3490" s="144">
        <v>2.8</v>
      </c>
    </row>
    <row r="3491" spans="1:4" ht="16.5" x14ac:dyDescent="0.25">
      <c r="A3491" s="142" t="s">
        <v>28237</v>
      </c>
      <c r="B3491" s="143" t="s">
        <v>28238</v>
      </c>
      <c r="C3491" s="143" t="s">
        <v>59</v>
      </c>
      <c r="D3491" s="144">
        <v>7.03</v>
      </c>
    </row>
    <row r="3492" spans="1:4" ht="16.5" x14ac:dyDescent="0.25">
      <c r="A3492" s="142" t="s">
        <v>28239</v>
      </c>
      <c r="B3492" s="143" t="s">
        <v>28240</v>
      </c>
      <c r="C3492" s="143" t="s">
        <v>59</v>
      </c>
      <c r="D3492" s="144">
        <v>12.38</v>
      </c>
    </row>
    <row r="3493" spans="1:4" ht="16.5" x14ac:dyDescent="0.25">
      <c r="A3493" s="142" t="s">
        <v>28241</v>
      </c>
      <c r="B3493" s="143" t="s">
        <v>28242</v>
      </c>
      <c r="C3493" s="143" t="s">
        <v>59</v>
      </c>
      <c r="D3493" s="144">
        <v>14.69</v>
      </c>
    </row>
    <row r="3494" spans="1:4" x14ac:dyDescent="0.25">
      <c r="A3494" s="142" t="s">
        <v>28243</v>
      </c>
      <c r="B3494" s="143" t="s">
        <v>28244</v>
      </c>
      <c r="C3494" s="143" t="s">
        <v>59</v>
      </c>
      <c r="D3494" s="144">
        <v>39.89</v>
      </c>
    </row>
    <row r="3495" spans="1:4" ht="16.5" x14ac:dyDescent="0.25">
      <c r="A3495" s="142" t="s">
        <v>28245</v>
      </c>
      <c r="B3495" s="143" t="s">
        <v>28246</v>
      </c>
      <c r="C3495" s="143" t="s">
        <v>59</v>
      </c>
      <c r="D3495" s="144">
        <v>3.21</v>
      </c>
    </row>
    <row r="3496" spans="1:4" x14ac:dyDescent="0.25">
      <c r="A3496" s="142" t="s">
        <v>28247</v>
      </c>
      <c r="B3496" s="143" t="s">
        <v>28248</v>
      </c>
      <c r="C3496" s="143" t="s">
        <v>59</v>
      </c>
      <c r="D3496" s="144">
        <v>5.57</v>
      </c>
    </row>
    <row r="3497" spans="1:4" x14ac:dyDescent="0.25">
      <c r="A3497" s="142" t="s">
        <v>28249</v>
      </c>
      <c r="B3497" s="143" t="s">
        <v>28250</v>
      </c>
      <c r="C3497" s="143" t="s">
        <v>86</v>
      </c>
      <c r="D3497" s="144">
        <v>10.68</v>
      </c>
    </row>
    <row r="3498" spans="1:4" x14ac:dyDescent="0.25">
      <c r="A3498" s="142" t="s">
        <v>28251</v>
      </c>
      <c r="B3498" s="143" t="s">
        <v>28252</v>
      </c>
      <c r="C3498" s="143" t="s">
        <v>86</v>
      </c>
      <c r="D3498" s="144">
        <v>18.2</v>
      </c>
    </row>
    <row r="3499" spans="1:4" x14ac:dyDescent="0.25">
      <c r="A3499" s="142" t="s">
        <v>28253</v>
      </c>
      <c r="B3499" s="143" t="s">
        <v>28254</v>
      </c>
      <c r="C3499" s="143" t="s">
        <v>86</v>
      </c>
      <c r="D3499" s="144">
        <v>70.56</v>
      </c>
    </row>
    <row r="3500" spans="1:4" x14ac:dyDescent="0.25">
      <c r="A3500" s="142" t="s">
        <v>28255</v>
      </c>
      <c r="B3500" s="143" t="s">
        <v>28256</v>
      </c>
      <c r="C3500" s="143" t="s">
        <v>86</v>
      </c>
      <c r="D3500" s="144">
        <v>22.9</v>
      </c>
    </row>
    <row r="3501" spans="1:4" x14ac:dyDescent="0.25">
      <c r="A3501" s="142" t="s">
        <v>28257</v>
      </c>
      <c r="B3501" s="143" t="s">
        <v>28258</v>
      </c>
      <c r="C3501" s="143" t="s">
        <v>86</v>
      </c>
      <c r="D3501" s="144">
        <v>30.91</v>
      </c>
    </row>
    <row r="3502" spans="1:4" ht="16.5" x14ac:dyDescent="0.25">
      <c r="A3502" s="142" t="s">
        <v>28259</v>
      </c>
      <c r="B3502" s="143" t="s">
        <v>28260</v>
      </c>
      <c r="C3502" s="143" t="s">
        <v>86</v>
      </c>
      <c r="D3502" s="144">
        <v>6.66</v>
      </c>
    </row>
    <row r="3503" spans="1:4" ht="16.5" x14ac:dyDescent="0.25">
      <c r="A3503" s="142" t="s">
        <v>28261</v>
      </c>
      <c r="B3503" s="143" t="s">
        <v>28262</v>
      </c>
      <c r="C3503" s="143" t="s">
        <v>86</v>
      </c>
      <c r="D3503" s="144">
        <v>13.63</v>
      </c>
    </row>
    <row r="3504" spans="1:4" ht="16.5" x14ac:dyDescent="0.25">
      <c r="A3504" s="142" t="s">
        <v>28263</v>
      </c>
      <c r="B3504" s="143" t="s">
        <v>28264</v>
      </c>
      <c r="C3504" s="143" t="s">
        <v>86</v>
      </c>
      <c r="D3504" s="144">
        <v>19.32</v>
      </c>
    </row>
    <row r="3505" spans="1:4" ht="16.5" x14ac:dyDescent="0.25">
      <c r="A3505" s="142" t="s">
        <v>28265</v>
      </c>
      <c r="B3505" s="143" t="s">
        <v>28266</v>
      </c>
      <c r="C3505" s="143" t="s">
        <v>86</v>
      </c>
      <c r="D3505" s="144">
        <v>25.21</v>
      </c>
    </row>
    <row r="3506" spans="1:4" ht="16.5" x14ac:dyDescent="0.25">
      <c r="A3506" s="142" t="s">
        <v>28267</v>
      </c>
      <c r="B3506" s="143" t="s">
        <v>28268</v>
      </c>
      <c r="C3506" s="143" t="s">
        <v>86</v>
      </c>
      <c r="D3506" s="144">
        <v>6.49</v>
      </c>
    </row>
    <row r="3507" spans="1:4" x14ac:dyDescent="0.25">
      <c r="A3507" s="142" t="s">
        <v>28269</v>
      </c>
      <c r="B3507" s="143" t="s">
        <v>28270</v>
      </c>
      <c r="C3507" s="143" t="s">
        <v>86</v>
      </c>
      <c r="D3507" s="144">
        <v>7.1</v>
      </c>
    </row>
    <row r="3508" spans="1:4" ht="24.75" x14ac:dyDescent="0.25">
      <c r="A3508" s="142" t="s">
        <v>28271</v>
      </c>
      <c r="B3508" s="143" t="s">
        <v>28272</v>
      </c>
      <c r="C3508" s="143" t="s">
        <v>86</v>
      </c>
      <c r="D3508" s="144">
        <v>13.68</v>
      </c>
    </row>
    <row r="3509" spans="1:4" ht="24.75" x14ac:dyDescent="0.25">
      <c r="A3509" s="142" t="s">
        <v>28273</v>
      </c>
      <c r="B3509" s="143" t="s">
        <v>28274</v>
      </c>
      <c r="C3509" s="143" t="s">
        <v>86</v>
      </c>
      <c r="D3509" s="144">
        <v>14.78</v>
      </c>
    </row>
    <row r="3510" spans="1:4" ht="24.75" x14ac:dyDescent="0.25">
      <c r="A3510" s="142" t="s">
        <v>28275</v>
      </c>
      <c r="B3510" s="143" t="s">
        <v>28276</v>
      </c>
      <c r="C3510" s="143" t="s">
        <v>86</v>
      </c>
      <c r="D3510" s="144">
        <v>14.45</v>
      </c>
    </row>
    <row r="3511" spans="1:4" ht="24.75" x14ac:dyDescent="0.25">
      <c r="A3511" s="142" t="s">
        <v>28277</v>
      </c>
      <c r="B3511" s="143" t="s">
        <v>28278</v>
      </c>
      <c r="C3511" s="143" t="s">
        <v>86</v>
      </c>
      <c r="D3511" s="144">
        <v>19.43</v>
      </c>
    </row>
    <row r="3512" spans="1:4" ht="24.75" x14ac:dyDescent="0.25">
      <c r="A3512" s="142" t="s">
        <v>28279</v>
      </c>
      <c r="B3512" s="143" t="s">
        <v>28280</v>
      </c>
      <c r="C3512" s="143" t="s">
        <v>86</v>
      </c>
      <c r="D3512" s="144">
        <v>19.809999999999999</v>
      </c>
    </row>
    <row r="3513" spans="1:4" ht="24.75" x14ac:dyDescent="0.25">
      <c r="A3513" s="142" t="s">
        <v>28281</v>
      </c>
      <c r="B3513" s="143" t="s">
        <v>28282</v>
      </c>
      <c r="C3513" s="143" t="s">
        <v>86</v>
      </c>
      <c r="D3513" s="144">
        <v>19.98</v>
      </c>
    </row>
    <row r="3514" spans="1:4" ht="24.75" x14ac:dyDescent="0.25">
      <c r="A3514" s="142" t="s">
        <v>28283</v>
      </c>
      <c r="B3514" s="143" t="s">
        <v>28284</v>
      </c>
      <c r="C3514" s="143" t="s">
        <v>86</v>
      </c>
      <c r="D3514" s="144">
        <v>16.350000000000001</v>
      </c>
    </row>
    <row r="3515" spans="1:4" ht="16.5" x14ac:dyDescent="0.25">
      <c r="A3515" s="142" t="s">
        <v>28285</v>
      </c>
      <c r="B3515" s="143" t="s">
        <v>28286</v>
      </c>
      <c r="C3515" s="143" t="s">
        <v>86</v>
      </c>
      <c r="D3515" s="144">
        <v>13.23</v>
      </c>
    </row>
    <row r="3516" spans="1:4" ht="16.5" x14ac:dyDescent="0.25">
      <c r="A3516" s="142" t="s">
        <v>28287</v>
      </c>
      <c r="B3516" s="143" t="s">
        <v>28288</v>
      </c>
      <c r="C3516" s="143" t="s">
        <v>86</v>
      </c>
      <c r="D3516" s="144">
        <v>8.68</v>
      </c>
    </row>
    <row r="3517" spans="1:4" ht="16.5" x14ac:dyDescent="0.25">
      <c r="A3517" s="142" t="s">
        <v>28289</v>
      </c>
      <c r="B3517" s="143" t="s">
        <v>28290</v>
      </c>
      <c r="C3517" s="143" t="s">
        <v>86</v>
      </c>
      <c r="D3517" s="144">
        <v>11.9</v>
      </c>
    </row>
    <row r="3518" spans="1:4" ht="16.5" x14ac:dyDescent="0.25">
      <c r="A3518" s="142" t="s">
        <v>28291</v>
      </c>
      <c r="B3518" s="143" t="s">
        <v>28292</v>
      </c>
      <c r="C3518" s="143" t="s">
        <v>86</v>
      </c>
      <c r="D3518" s="144">
        <v>14.1</v>
      </c>
    </row>
    <row r="3519" spans="1:4" ht="16.5" x14ac:dyDescent="0.25">
      <c r="A3519" s="142" t="s">
        <v>28293</v>
      </c>
      <c r="B3519" s="143" t="s">
        <v>28294</v>
      </c>
      <c r="C3519" s="143" t="s">
        <v>86</v>
      </c>
      <c r="D3519" s="144">
        <v>8.68</v>
      </c>
    </row>
    <row r="3520" spans="1:4" ht="16.5" x14ac:dyDescent="0.25">
      <c r="A3520" s="142" t="s">
        <v>28295</v>
      </c>
      <c r="B3520" s="143" t="s">
        <v>28288</v>
      </c>
      <c r="C3520" s="143" t="s">
        <v>86</v>
      </c>
      <c r="D3520" s="144">
        <v>10.49</v>
      </c>
    </row>
    <row r="3521" spans="1:4" x14ac:dyDescent="0.25">
      <c r="A3521" s="142" t="s">
        <v>28296</v>
      </c>
      <c r="B3521" s="143" t="s">
        <v>28297</v>
      </c>
      <c r="C3521" s="143" t="s">
        <v>86</v>
      </c>
      <c r="D3521" s="144">
        <v>6.61</v>
      </c>
    </row>
    <row r="3522" spans="1:4" x14ac:dyDescent="0.25">
      <c r="A3522" s="142" t="s">
        <v>28298</v>
      </c>
      <c r="B3522" s="143" t="s">
        <v>28299</v>
      </c>
      <c r="C3522" s="143" t="s">
        <v>86</v>
      </c>
      <c r="D3522" s="144">
        <v>6.19</v>
      </c>
    </row>
    <row r="3523" spans="1:4" x14ac:dyDescent="0.25">
      <c r="A3523" s="142" t="s">
        <v>28300</v>
      </c>
      <c r="B3523" s="143" t="s">
        <v>28301</v>
      </c>
      <c r="C3523" s="143" t="s">
        <v>86</v>
      </c>
      <c r="D3523" s="144">
        <v>7.8</v>
      </c>
    </row>
    <row r="3524" spans="1:4" x14ac:dyDescent="0.25">
      <c r="A3524" s="142" t="s">
        <v>28302</v>
      </c>
      <c r="B3524" s="143" t="s">
        <v>28303</v>
      </c>
      <c r="C3524" s="143" t="s">
        <v>86</v>
      </c>
      <c r="D3524" s="144">
        <v>13.99</v>
      </c>
    </row>
    <row r="3525" spans="1:4" x14ac:dyDescent="0.25">
      <c r="A3525" s="142" t="s">
        <v>28304</v>
      </c>
      <c r="B3525" s="143" t="s">
        <v>28305</v>
      </c>
      <c r="C3525" s="143" t="s">
        <v>86</v>
      </c>
      <c r="D3525" s="144">
        <v>10.63</v>
      </c>
    </row>
    <row r="3526" spans="1:4" x14ac:dyDescent="0.25">
      <c r="A3526" s="142" t="s">
        <v>28306</v>
      </c>
      <c r="B3526" s="143" t="s">
        <v>28307</v>
      </c>
      <c r="C3526" s="143" t="s">
        <v>86</v>
      </c>
      <c r="D3526" s="144">
        <v>0.8</v>
      </c>
    </row>
    <row r="3527" spans="1:4" x14ac:dyDescent="0.25">
      <c r="A3527" s="142" t="s">
        <v>28308</v>
      </c>
      <c r="B3527" s="143" t="s">
        <v>28309</v>
      </c>
      <c r="C3527" s="143" t="s">
        <v>86</v>
      </c>
      <c r="D3527" s="144">
        <v>0.88</v>
      </c>
    </row>
    <row r="3528" spans="1:4" x14ac:dyDescent="0.25">
      <c r="A3528" s="142" t="s">
        <v>28310</v>
      </c>
      <c r="B3528" s="143" t="s">
        <v>28311</v>
      </c>
      <c r="C3528" s="143" t="s">
        <v>86</v>
      </c>
      <c r="D3528" s="144">
        <v>0.83</v>
      </c>
    </row>
    <row r="3529" spans="1:4" x14ac:dyDescent="0.25">
      <c r="A3529" s="142" t="s">
        <v>28312</v>
      </c>
      <c r="B3529" s="143" t="s">
        <v>28313</v>
      </c>
      <c r="C3529" s="143" t="s">
        <v>86</v>
      </c>
      <c r="D3529" s="144">
        <v>1.08</v>
      </c>
    </row>
    <row r="3530" spans="1:4" x14ac:dyDescent="0.25">
      <c r="A3530" s="142" t="s">
        <v>28314</v>
      </c>
      <c r="B3530" s="143" t="s">
        <v>24637</v>
      </c>
      <c r="C3530" s="143" t="s">
        <v>86</v>
      </c>
      <c r="D3530" s="144">
        <v>3.25</v>
      </c>
    </row>
    <row r="3531" spans="1:4" x14ac:dyDescent="0.25">
      <c r="A3531" s="142" t="s">
        <v>28315</v>
      </c>
      <c r="B3531" s="143" t="s">
        <v>28316</v>
      </c>
      <c r="C3531" s="143" t="s">
        <v>86</v>
      </c>
      <c r="D3531" s="144">
        <v>4.5</v>
      </c>
    </row>
    <row r="3532" spans="1:4" x14ac:dyDescent="0.25">
      <c r="A3532" s="142" t="s">
        <v>28317</v>
      </c>
      <c r="B3532" s="143" t="s">
        <v>28318</v>
      </c>
      <c r="C3532" s="143" t="s">
        <v>86</v>
      </c>
      <c r="D3532" s="144">
        <v>2.61</v>
      </c>
    </row>
    <row r="3533" spans="1:4" ht="16.5" x14ac:dyDescent="0.25">
      <c r="A3533" s="142" t="s">
        <v>28319</v>
      </c>
      <c r="B3533" s="143" t="s">
        <v>28320</v>
      </c>
      <c r="C3533" s="143" t="s">
        <v>86</v>
      </c>
      <c r="D3533" s="144">
        <v>20.54</v>
      </c>
    </row>
    <row r="3534" spans="1:4" x14ac:dyDescent="0.25">
      <c r="A3534" s="142" t="s">
        <v>28321</v>
      </c>
      <c r="B3534" s="143" t="s">
        <v>28322</v>
      </c>
      <c r="C3534" s="143" t="s">
        <v>86</v>
      </c>
      <c r="D3534" s="144">
        <v>8.23</v>
      </c>
    </row>
    <row r="3535" spans="1:4" x14ac:dyDescent="0.25">
      <c r="A3535" s="142" t="s">
        <v>28323</v>
      </c>
      <c r="B3535" s="143" t="s">
        <v>28324</v>
      </c>
      <c r="C3535" s="143" t="s">
        <v>86</v>
      </c>
      <c r="D3535" s="144">
        <v>5.44</v>
      </c>
    </row>
    <row r="3536" spans="1:4" x14ac:dyDescent="0.25">
      <c r="A3536" s="142" t="s">
        <v>28325</v>
      </c>
      <c r="B3536" s="143" t="s">
        <v>28326</v>
      </c>
      <c r="C3536" s="143" t="s">
        <v>86</v>
      </c>
      <c r="D3536" s="144">
        <v>2.04</v>
      </c>
    </row>
    <row r="3537" spans="1:4" ht="24.75" x14ac:dyDescent="0.25">
      <c r="A3537" s="142" t="s">
        <v>28327</v>
      </c>
      <c r="B3537" s="143" t="s">
        <v>28328</v>
      </c>
      <c r="C3537" s="143" t="s">
        <v>86</v>
      </c>
      <c r="D3537" s="144">
        <v>2.04</v>
      </c>
    </row>
    <row r="3538" spans="1:4" ht="24.75" x14ac:dyDescent="0.25">
      <c r="A3538" s="142" t="s">
        <v>28329</v>
      </c>
      <c r="B3538" s="143" t="s">
        <v>28330</v>
      </c>
      <c r="C3538" s="143" t="s">
        <v>86</v>
      </c>
      <c r="D3538" s="144">
        <v>3.59</v>
      </c>
    </row>
    <row r="3539" spans="1:4" x14ac:dyDescent="0.25">
      <c r="A3539" s="142" t="s">
        <v>28331</v>
      </c>
      <c r="B3539" s="143" t="s">
        <v>28332</v>
      </c>
      <c r="C3539" s="143" t="s">
        <v>86</v>
      </c>
      <c r="D3539" s="144">
        <v>3.64</v>
      </c>
    </row>
    <row r="3540" spans="1:4" x14ac:dyDescent="0.25">
      <c r="A3540" s="142" t="s">
        <v>28333</v>
      </c>
      <c r="B3540" s="143" t="s">
        <v>28334</v>
      </c>
      <c r="C3540" s="143" t="s">
        <v>86</v>
      </c>
      <c r="D3540" s="144">
        <v>3.64</v>
      </c>
    </row>
    <row r="3541" spans="1:4" x14ac:dyDescent="0.25">
      <c r="A3541" s="142" t="s">
        <v>28335</v>
      </c>
      <c r="B3541" s="143" t="s">
        <v>28336</v>
      </c>
      <c r="C3541" s="143" t="s">
        <v>86</v>
      </c>
      <c r="D3541" s="144">
        <v>3.64</v>
      </c>
    </row>
    <row r="3542" spans="1:4" ht="16.5" x14ac:dyDescent="0.25">
      <c r="A3542" s="142" t="s">
        <v>28337</v>
      </c>
      <c r="B3542" s="143" t="s">
        <v>28338</v>
      </c>
      <c r="C3542" s="143" t="s">
        <v>86</v>
      </c>
      <c r="D3542" s="144">
        <v>4.84</v>
      </c>
    </row>
    <row r="3543" spans="1:4" x14ac:dyDescent="0.25">
      <c r="A3543" s="142" t="s">
        <v>28339</v>
      </c>
      <c r="B3543" s="143" t="s">
        <v>28340</v>
      </c>
      <c r="C3543" s="143" t="s">
        <v>86</v>
      </c>
      <c r="D3543" s="144">
        <v>4.84</v>
      </c>
    </row>
    <row r="3544" spans="1:4" x14ac:dyDescent="0.25">
      <c r="A3544" s="142" t="s">
        <v>28341</v>
      </c>
      <c r="B3544" s="143" t="s">
        <v>28342</v>
      </c>
      <c r="C3544" s="143" t="s">
        <v>86</v>
      </c>
      <c r="D3544" s="144">
        <v>2.29</v>
      </c>
    </row>
    <row r="3545" spans="1:4" x14ac:dyDescent="0.25">
      <c r="A3545" s="142" t="s">
        <v>28343</v>
      </c>
      <c r="B3545" s="143" t="s">
        <v>28344</v>
      </c>
      <c r="C3545" s="143" t="s">
        <v>86</v>
      </c>
      <c r="D3545" s="144">
        <v>4.84</v>
      </c>
    </row>
    <row r="3546" spans="1:4" x14ac:dyDescent="0.25">
      <c r="A3546" s="142" t="s">
        <v>28345</v>
      </c>
      <c r="B3546" s="143" t="s">
        <v>24643</v>
      </c>
      <c r="C3546" s="143" t="s">
        <v>86</v>
      </c>
      <c r="D3546" s="144">
        <v>23</v>
      </c>
    </row>
    <row r="3547" spans="1:4" x14ac:dyDescent="0.25">
      <c r="A3547" s="142" t="s">
        <v>28346</v>
      </c>
      <c r="B3547" s="143" t="s">
        <v>28347</v>
      </c>
      <c r="C3547" s="143" t="s">
        <v>86</v>
      </c>
      <c r="D3547" s="144">
        <v>126.47</v>
      </c>
    </row>
    <row r="3548" spans="1:4" x14ac:dyDescent="0.25">
      <c r="A3548" s="142" t="s">
        <v>28348</v>
      </c>
      <c r="B3548" s="143" t="s">
        <v>28349</v>
      </c>
      <c r="C3548" s="143" t="s">
        <v>86</v>
      </c>
      <c r="D3548" s="144">
        <v>99.75</v>
      </c>
    </row>
    <row r="3549" spans="1:4" x14ac:dyDescent="0.25">
      <c r="A3549" s="142" t="s">
        <v>28350</v>
      </c>
      <c r="B3549" s="143" t="s">
        <v>28351</v>
      </c>
      <c r="C3549" s="143" t="s">
        <v>86</v>
      </c>
      <c r="D3549" s="144">
        <v>93.1</v>
      </c>
    </row>
    <row r="3550" spans="1:4" x14ac:dyDescent="0.25">
      <c r="A3550" s="142" t="s">
        <v>28352</v>
      </c>
      <c r="B3550" s="143" t="s">
        <v>28353</v>
      </c>
      <c r="C3550" s="143" t="s">
        <v>86</v>
      </c>
      <c r="D3550" s="144">
        <v>9.0299999999999994</v>
      </c>
    </row>
    <row r="3551" spans="1:4" x14ac:dyDescent="0.25">
      <c r="A3551" s="142" t="s">
        <v>28354</v>
      </c>
      <c r="B3551" s="143" t="s">
        <v>28355</v>
      </c>
      <c r="C3551" s="143" t="s">
        <v>86</v>
      </c>
      <c r="D3551" s="144">
        <v>22.8</v>
      </c>
    </row>
    <row r="3552" spans="1:4" x14ac:dyDescent="0.25">
      <c r="A3552" s="142" t="s">
        <v>28356</v>
      </c>
      <c r="B3552" s="143" t="s">
        <v>28357</v>
      </c>
      <c r="C3552" s="143" t="s">
        <v>86</v>
      </c>
      <c r="D3552" s="144">
        <v>832</v>
      </c>
    </row>
    <row r="3553" spans="1:4" x14ac:dyDescent="0.25">
      <c r="A3553" s="142" t="s">
        <v>28358</v>
      </c>
      <c r="B3553" s="143" t="s">
        <v>28359</v>
      </c>
      <c r="C3553" s="143" t="s">
        <v>86</v>
      </c>
      <c r="D3553" s="144">
        <v>13.24</v>
      </c>
    </row>
    <row r="3554" spans="1:4" x14ac:dyDescent="0.25">
      <c r="A3554" s="142" t="s">
        <v>28360</v>
      </c>
      <c r="B3554" s="143" t="s">
        <v>28361</v>
      </c>
      <c r="C3554" s="143" t="s">
        <v>86</v>
      </c>
      <c r="D3554" s="144">
        <v>29.8</v>
      </c>
    </row>
    <row r="3555" spans="1:4" ht="16.5" x14ac:dyDescent="0.25">
      <c r="A3555" s="142" t="s">
        <v>28362</v>
      </c>
      <c r="B3555" s="143" t="s">
        <v>28363</v>
      </c>
      <c r="C3555" s="143" t="s">
        <v>86</v>
      </c>
      <c r="D3555" s="144">
        <v>199</v>
      </c>
    </row>
    <row r="3556" spans="1:4" ht="16.5" x14ac:dyDescent="0.25">
      <c r="A3556" s="142" t="s">
        <v>28364</v>
      </c>
      <c r="B3556" s="143" t="s">
        <v>28365</v>
      </c>
      <c r="C3556" s="143" t="s">
        <v>86</v>
      </c>
      <c r="D3556" s="144">
        <v>1031</v>
      </c>
    </row>
    <row r="3557" spans="1:4" ht="16.5" x14ac:dyDescent="0.25">
      <c r="A3557" s="142" t="s">
        <v>28366</v>
      </c>
      <c r="B3557" s="143" t="s">
        <v>28367</v>
      </c>
      <c r="C3557" s="143" t="s">
        <v>86</v>
      </c>
      <c r="D3557" s="144">
        <v>25</v>
      </c>
    </row>
    <row r="3558" spans="1:4" ht="16.5" x14ac:dyDescent="0.25">
      <c r="A3558" s="142" t="s">
        <v>28368</v>
      </c>
      <c r="B3558" s="143" t="s">
        <v>28369</v>
      </c>
      <c r="C3558" s="143" t="s">
        <v>86</v>
      </c>
      <c r="D3558" s="144">
        <v>5.68</v>
      </c>
    </row>
    <row r="3559" spans="1:4" ht="16.5" x14ac:dyDescent="0.25">
      <c r="A3559" s="142" t="s">
        <v>28370</v>
      </c>
      <c r="B3559" s="143" t="s">
        <v>28371</v>
      </c>
      <c r="C3559" s="143" t="s">
        <v>86</v>
      </c>
      <c r="D3559" s="144">
        <v>8.9</v>
      </c>
    </row>
    <row r="3560" spans="1:4" ht="16.5" x14ac:dyDescent="0.25">
      <c r="A3560" s="142" t="s">
        <v>28372</v>
      </c>
      <c r="B3560" s="143" t="s">
        <v>28373</v>
      </c>
      <c r="C3560" s="143" t="s">
        <v>86</v>
      </c>
      <c r="D3560" s="144">
        <v>5.0999999999999996</v>
      </c>
    </row>
    <row r="3561" spans="1:4" ht="16.5" x14ac:dyDescent="0.25">
      <c r="A3561" s="142" t="s">
        <v>28374</v>
      </c>
      <c r="B3561" s="143" t="s">
        <v>28375</v>
      </c>
      <c r="C3561" s="143" t="s">
        <v>86</v>
      </c>
      <c r="D3561" s="144">
        <v>8.41</v>
      </c>
    </row>
    <row r="3562" spans="1:4" ht="16.5" x14ac:dyDescent="0.25">
      <c r="A3562" s="142" t="s">
        <v>28376</v>
      </c>
      <c r="B3562" s="143" t="s">
        <v>28377</v>
      </c>
      <c r="C3562" s="143" t="s">
        <v>86</v>
      </c>
      <c r="D3562" s="144">
        <v>8.26</v>
      </c>
    </row>
    <row r="3563" spans="1:4" ht="16.5" x14ac:dyDescent="0.25">
      <c r="A3563" s="142" t="s">
        <v>28378</v>
      </c>
      <c r="B3563" s="143" t="s">
        <v>28379</v>
      </c>
      <c r="C3563" s="143" t="s">
        <v>86</v>
      </c>
      <c r="D3563" s="144">
        <v>11.39</v>
      </c>
    </row>
    <row r="3564" spans="1:4" ht="16.5" x14ac:dyDescent="0.25">
      <c r="A3564" s="142" t="s">
        <v>28380</v>
      </c>
      <c r="B3564" s="143" t="s">
        <v>28381</v>
      </c>
      <c r="C3564" s="143" t="s">
        <v>86</v>
      </c>
      <c r="D3564" s="144">
        <v>17.16</v>
      </c>
    </row>
    <row r="3565" spans="1:4" ht="16.5" x14ac:dyDescent="0.25">
      <c r="A3565" s="142" t="s">
        <v>28382</v>
      </c>
      <c r="B3565" s="143" t="s">
        <v>28383</v>
      </c>
      <c r="C3565" s="143" t="s">
        <v>86</v>
      </c>
      <c r="D3565" s="144">
        <v>19.78</v>
      </c>
    </row>
    <row r="3566" spans="1:4" ht="16.5" x14ac:dyDescent="0.25">
      <c r="A3566" s="142" t="s">
        <v>28384</v>
      </c>
      <c r="B3566" s="143" t="s">
        <v>28385</v>
      </c>
      <c r="C3566" s="143" t="s">
        <v>86</v>
      </c>
      <c r="D3566" s="144">
        <v>37.74</v>
      </c>
    </row>
    <row r="3567" spans="1:4" ht="16.5" x14ac:dyDescent="0.25">
      <c r="A3567" s="142" t="s">
        <v>28386</v>
      </c>
      <c r="B3567" s="143" t="s">
        <v>28387</v>
      </c>
      <c r="C3567" s="143" t="s">
        <v>86</v>
      </c>
      <c r="D3567" s="144">
        <v>11</v>
      </c>
    </row>
    <row r="3568" spans="1:4" x14ac:dyDescent="0.25">
      <c r="A3568" s="142" t="s">
        <v>28388</v>
      </c>
      <c r="B3568" s="143" t="s">
        <v>28389</v>
      </c>
      <c r="C3568" s="143" t="s">
        <v>86</v>
      </c>
      <c r="D3568" s="144">
        <v>37.99</v>
      </c>
    </row>
    <row r="3569" spans="1:4" ht="16.5" x14ac:dyDescent="0.25">
      <c r="A3569" s="142" t="s">
        <v>28390</v>
      </c>
      <c r="B3569" s="143" t="s">
        <v>28391</v>
      </c>
      <c r="C3569" s="143" t="s">
        <v>86</v>
      </c>
      <c r="D3569" s="144">
        <v>19.39</v>
      </c>
    </row>
    <row r="3570" spans="1:4" ht="16.5" x14ac:dyDescent="0.25">
      <c r="A3570" s="142" t="s">
        <v>28392</v>
      </c>
      <c r="B3570" s="143" t="s">
        <v>28393</v>
      </c>
      <c r="C3570" s="143" t="s">
        <v>86</v>
      </c>
      <c r="D3570" s="144">
        <v>114.54</v>
      </c>
    </row>
    <row r="3571" spans="1:4" ht="16.5" x14ac:dyDescent="0.25">
      <c r="A3571" s="142" t="s">
        <v>28394</v>
      </c>
      <c r="B3571" s="143" t="s">
        <v>28395</v>
      </c>
      <c r="C3571" s="143" t="s">
        <v>86</v>
      </c>
      <c r="D3571" s="144">
        <v>116.72</v>
      </c>
    </row>
    <row r="3572" spans="1:4" ht="24.75" x14ac:dyDescent="0.25">
      <c r="A3572" s="142" t="s">
        <v>28396</v>
      </c>
      <c r="B3572" s="143" t="s">
        <v>28397</v>
      </c>
      <c r="C3572" s="143" t="s">
        <v>86</v>
      </c>
      <c r="D3572" s="144">
        <v>100</v>
      </c>
    </row>
    <row r="3573" spans="1:4" ht="16.5" x14ac:dyDescent="0.25">
      <c r="A3573" s="142" t="s">
        <v>28398</v>
      </c>
      <c r="B3573" s="143" t="s">
        <v>28399</v>
      </c>
      <c r="C3573" s="143" t="s">
        <v>86</v>
      </c>
      <c r="D3573" s="144">
        <v>71.55</v>
      </c>
    </row>
    <row r="3574" spans="1:4" ht="16.5" x14ac:dyDescent="0.25">
      <c r="A3574" s="142" t="s">
        <v>28400</v>
      </c>
      <c r="B3574" s="143" t="s">
        <v>28401</v>
      </c>
      <c r="C3574" s="143" t="s">
        <v>86</v>
      </c>
      <c r="D3574" s="144">
        <v>82.41</v>
      </c>
    </row>
    <row r="3575" spans="1:4" ht="16.5" x14ac:dyDescent="0.25">
      <c r="A3575" s="142" t="s">
        <v>28402</v>
      </c>
      <c r="B3575" s="143" t="s">
        <v>28403</v>
      </c>
      <c r="C3575" s="143" t="s">
        <v>86</v>
      </c>
      <c r="D3575" s="144">
        <v>94.31</v>
      </c>
    </row>
    <row r="3576" spans="1:4" ht="16.5" x14ac:dyDescent="0.25">
      <c r="A3576" s="142" t="s">
        <v>28404</v>
      </c>
      <c r="B3576" s="143" t="s">
        <v>28405</v>
      </c>
      <c r="C3576" s="143" t="s">
        <v>86</v>
      </c>
      <c r="D3576" s="144">
        <v>152.99</v>
      </c>
    </row>
    <row r="3577" spans="1:4" ht="16.5" x14ac:dyDescent="0.25">
      <c r="A3577" s="142" t="s">
        <v>28406</v>
      </c>
      <c r="B3577" s="143" t="s">
        <v>28407</v>
      </c>
      <c r="C3577" s="143" t="s">
        <v>86</v>
      </c>
      <c r="D3577" s="144">
        <v>163.79</v>
      </c>
    </row>
    <row r="3578" spans="1:4" ht="16.5" x14ac:dyDescent="0.25">
      <c r="A3578" s="142" t="s">
        <v>28408</v>
      </c>
      <c r="B3578" s="143" t="s">
        <v>28409</v>
      </c>
      <c r="C3578" s="143" t="s">
        <v>86</v>
      </c>
      <c r="D3578" s="144">
        <v>44.49</v>
      </c>
    </row>
    <row r="3579" spans="1:4" ht="16.5" x14ac:dyDescent="0.25">
      <c r="A3579" s="142" t="s">
        <v>28410</v>
      </c>
      <c r="B3579" s="143" t="s">
        <v>28411</v>
      </c>
      <c r="C3579" s="143" t="s">
        <v>86</v>
      </c>
      <c r="D3579" s="144">
        <v>66.3</v>
      </c>
    </row>
    <row r="3580" spans="1:4" ht="16.5" x14ac:dyDescent="0.25">
      <c r="A3580" s="142" t="s">
        <v>28412</v>
      </c>
      <c r="B3580" s="143" t="s">
        <v>28413</v>
      </c>
      <c r="C3580" s="143" t="s">
        <v>86</v>
      </c>
      <c r="D3580" s="144">
        <v>100.14</v>
      </c>
    </row>
    <row r="3581" spans="1:4" ht="16.5" x14ac:dyDescent="0.25">
      <c r="A3581" s="142" t="s">
        <v>28414</v>
      </c>
      <c r="B3581" s="143" t="s">
        <v>28415</v>
      </c>
      <c r="C3581" s="143" t="s">
        <v>86</v>
      </c>
      <c r="D3581" s="144">
        <v>65.180000000000007</v>
      </c>
    </row>
    <row r="3582" spans="1:4" ht="16.5" x14ac:dyDescent="0.25">
      <c r="A3582" s="142" t="s">
        <v>28416</v>
      </c>
      <c r="B3582" s="143" t="s">
        <v>28417</v>
      </c>
      <c r="C3582" s="143" t="s">
        <v>86</v>
      </c>
      <c r="D3582" s="144">
        <v>65.180000000000007</v>
      </c>
    </row>
    <row r="3583" spans="1:4" ht="16.5" x14ac:dyDescent="0.25">
      <c r="A3583" s="142" t="s">
        <v>28418</v>
      </c>
      <c r="B3583" s="143" t="s">
        <v>28419</v>
      </c>
      <c r="C3583" s="143" t="s">
        <v>86</v>
      </c>
      <c r="D3583" s="144">
        <v>98.43</v>
      </c>
    </row>
    <row r="3584" spans="1:4" ht="16.5" x14ac:dyDescent="0.25">
      <c r="A3584" s="142" t="s">
        <v>28420</v>
      </c>
      <c r="B3584" s="143" t="s">
        <v>28421</v>
      </c>
      <c r="C3584" s="143" t="s">
        <v>86</v>
      </c>
      <c r="D3584" s="144">
        <v>98.43</v>
      </c>
    </row>
    <row r="3585" spans="1:4" x14ac:dyDescent="0.25">
      <c r="A3585" s="142" t="s">
        <v>28422</v>
      </c>
      <c r="B3585" s="143" t="s">
        <v>28423</v>
      </c>
      <c r="C3585" s="143" t="s">
        <v>86</v>
      </c>
      <c r="D3585" s="144">
        <v>36.4</v>
      </c>
    </row>
    <row r="3586" spans="1:4" ht="16.5" x14ac:dyDescent="0.25">
      <c r="A3586" s="142" t="s">
        <v>28424</v>
      </c>
      <c r="B3586" s="143" t="s">
        <v>28425</v>
      </c>
      <c r="C3586" s="143" t="s">
        <v>86</v>
      </c>
      <c r="D3586" s="144">
        <v>109.9</v>
      </c>
    </row>
    <row r="3587" spans="1:4" ht="24.75" x14ac:dyDescent="0.25">
      <c r="A3587" s="142" t="s">
        <v>28426</v>
      </c>
      <c r="B3587" s="143" t="s">
        <v>28427</v>
      </c>
      <c r="C3587" s="143" t="s">
        <v>86</v>
      </c>
      <c r="D3587" s="144">
        <v>44.26</v>
      </c>
    </row>
    <row r="3588" spans="1:4" ht="24.75" x14ac:dyDescent="0.25">
      <c r="A3588" s="142" t="s">
        <v>28428</v>
      </c>
      <c r="B3588" s="143" t="s">
        <v>28429</v>
      </c>
      <c r="C3588" s="143" t="s">
        <v>86</v>
      </c>
      <c r="D3588" s="144">
        <v>30.23</v>
      </c>
    </row>
    <row r="3589" spans="1:4" ht="16.5" x14ac:dyDescent="0.25">
      <c r="A3589" s="142" t="s">
        <v>28430</v>
      </c>
      <c r="B3589" s="143" t="s">
        <v>28431</v>
      </c>
      <c r="C3589" s="143" t="s">
        <v>86</v>
      </c>
      <c r="D3589" s="144">
        <v>125</v>
      </c>
    </row>
    <row r="3590" spans="1:4" ht="16.5" x14ac:dyDescent="0.25">
      <c r="A3590" s="142" t="s">
        <v>28432</v>
      </c>
      <c r="B3590" s="143" t="s">
        <v>28433</v>
      </c>
      <c r="C3590" s="143" t="s">
        <v>86</v>
      </c>
      <c r="D3590" s="144">
        <v>103</v>
      </c>
    </row>
    <row r="3591" spans="1:4" ht="16.5" x14ac:dyDescent="0.25">
      <c r="A3591" s="142" t="s">
        <v>28434</v>
      </c>
      <c r="B3591" s="143" t="s">
        <v>28435</v>
      </c>
      <c r="C3591" s="143" t="s">
        <v>86</v>
      </c>
      <c r="D3591" s="144">
        <v>4.2</v>
      </c>
    </row>
    <row r="3592" spans="1:4" x14ac:dyDescent="0.25">
      <c r="A3592" s="142" t="s">
        <v>28436</v>
      </c>
      <c r="B3592" s="143" t="s">
        <v>24485</v>
      </c>
      <c r="C3592" s="143" t="s">
        <v>86</v>
      </c>
      <c r="D3592" s="144">
        <v>13.06</v>
      </c>
    </row>
    <row r="3593" spans="1:4" ht="16.5" x14ac:dyDescent="0.25">
      <c r="A3593" s="142" t="s">
        <v>28437</v>
      </c>
      <c r="B3593" s="143" t="s">
        <v>28438</v>
      </c>
      <c r="C3593" s="143" t="s">
        <v>86</v>
      </c>
      <c r="D3593" s="144">
        <v>3.79</v>
      </c>
    </row>
    <row r="3594" spans="1:4" ht="16.5" x14ac:dyDescent="0.25">
      <c r="A3594" s="142" t="s">
        <v>28439</v>
      </c>
      <c r="B3594" s="143" t="s">
        <v>28440</v>
      </c>
      <c r="C3594" s="143" t="s">
        <v>86</v>
      </c>
      <c r="D3594" s="144">
        <v>93</v>
      </c>
    </row>
    <row r="3595" spans="1:4" ht="16.5" x14ac:dyDescent="0.25">
      <c r="A3595" s="142" t="s">
        <v>28441</v>
      </c>
      <c r="B3595" s="143" t="s">
        <v>24489</v>
      </c>
      <c r="C3595" s="143" t="s">
        <v>86</v>
      </c>
      <c r="D3595" s="144">
        <v>117</v>
      </c>
    </row>
    <row r="3596" spans="1:4" ht="16.5" x14ac:dyDescent="0.25">
      <c r="A3596" s="142" t="s">
        <v>28442</v>
      </c>
      <c r="B3596" s="143" t="s">
        <v>24491</v>
      </c>
      <c r="C3596" s="143" t="s">
        <v>86</v>
      </c>
      <c r="D3596" s="144">
        <v>142</v>
      </c>
    </row>
    <row r="3597" spans="1:4" ht="16.5" x14ac:dyDescent="0.25">
      <c r="A3597" s="142" t="s">
        <v>28443</v>
      </c>
      <c r="B3597" s="143" t="s">
        <v>28444</v>
      </c>
      <c r="C3597" s="143" t="s">
        <v>86</v>
      </c>
      <c r="D3597" s="144">
        <v>5.95</v>
      </c>
    </row>
    <row r="3598" spans="1:4" ht="16.5" x14ac:dyDescent="0.25">
      <c r="A3598" s="142" t="s">
        <v>28445</v>
      </c>
      <c r="B3598" s="143" t="s">
        <v>28446</v>
      </c>
      <c r="C3598" s="143" t="s">
        <v>86</v>
      </c>
      <c r="D3598" s="144">
        <v>6.85</v>
      </c>
    </row>
    <row r="3599" spans="1:4" ht="16.5" x14ac:dyDescent="0.25">
      <c r="A3599" s="142" t="s">
        <v>28447</v>
      </c>
      <c r="B3599" s="143" t="s">
        <v>28448</v>
      </c>
      <c r="C3599" s="143" t="s">
        <v>86</v>
      </c>
      <c r="D3599" s="144">
        <v>9.15</v>
      </c>
    </row>
    <row r="3600" spans="1:4" ht="16.5" x14ac:dyDescent="0.25">
      <c r="A3600" s="142" t="s">
        <v>28449</v>
      </c>
      <c r="B3600" s="143" t="s">
        <v>28450</v>
      </c>
      <c r="C3600" s="143" t="s">
        <v>86</v>
      </c>
      <c r="D3600" s="144">
        <v>13.13</v>
      </c>
    </row>
    <row r="3601" spans="1:4" ht="16.5" x14ac:dyDescent="0.25">
      <c r="A3601" s="142" t="s">
        <v>28451</v>
      </c>
      <c r="B3601" s="143" t="s">
        <v>28452</v>
      </c>
      <c r="C3601" s="143" t="s">
        <v>86</v>
      </c>
      <c r="D3601" s="144">
        <v>9.15</v>
      </c>
    </row>
    <row r="3602" spans="1:4" ht="16.5" x14ac:dyDescent="0.25">
      <c r="A3602" s="142" t="s">
        <v>28453</v>
      </c>
      <c r="B3602" s="143" t="s">
        <v>28454</v>
      </c>
      <c r="C3602" s="143" t="s">
        <v>86</v>
      </c>
      <c r="D3602" s="144">
        <v>13.13</v>
      </c>
    </row>
    <row r="3603" spans="1:4" ht="16.5" x14ac:dyDescent="0.25">
      <c r="A3603" s="142" t="s">
        <v>28455</v>
      </c>
      <c r="B3603" s="143" t="s">
        <v>28456</v>
      </c>
      <c r="C3603" s="143" t="s">
        <v>86</v>
      </c>
      <c r="D3603" s="144">
        <v>13.48</v>
      </c>
    </row>
    <row r="3604" spans="1:4" x14ac:dyDescent="0.25">
      <c r="A3604" s="142" t="s">
        <v>28457</v>
      </c>
      <c r="B3604" s="143" t="s">
        <v>28458</v>
      </c>
      <c r="C3604" s="143" t="s">
        <v>86</v>
      </c>
      <c r="D3604" s="144">
        <v>3.77</v>
      </c>
    </row>
    <row r="3605" spans="1:4" x14ac:dyDescent="0.25">
      <c r="A3605" s="142" t="s">
        <v>28459</v>
      </c>
      <c r="B3605" s="143" t="s">
        <v>28460</v>
      </c>
      <c r="C3605" s="143" t="s">
        <v>86</v>
      </c>
      <c r="D3605" s="144">
        <v>4.4000000000000004</v>
      </c>
    </row>
    <row r="3606" spans="1:4" ht="16.5" x14ac:dyDescent="0.25">
      <c r="A3606" s="142" t="s">
        <v>28461</v>
      </c>
      <c r="B3606" s="143" t="s">
        <v>28462</v>
      </c>
      <c r="C3606" s="143" t="s">
        <v>86</v>
      </c>
      <c r="D3606" s="144">
        <v>4.54</v>
      </c>
    </row>
    <row r="3607" spans="1:4" ht="16.5" x14ac:dyDescent="0.25">
      <c r="A3607" s="142" t="s">
        <v>28463</v>
      </c>
      <c r="B3607" s="143" t="s">
        <v>28464</v>
      </c>
      <c r="C3607" s="143" t="s">
        <v>86</v>
      </c>
      <c r="D3607" s="144">
        <v>17.239999999999998</v>
      </c>
    </row>
    <row r="3608" spans="1:4" x14ac:dyDescent="0.25">
      <c r="A3608" s="142" t="s">
        <v>28465</v>
      </c>
      <c r="B3608" s="143" t="s">
        <v>28466</v>
      </c>
      <c r="C3608" s="143" t="s">
        <v>86</v>
      </c>
      <c r="D3608" s="144">
        <v>13.33</v>
      </c>
    </row>
    <row r="3609" spans="1:4" ht="16.5" x14ac:dyDescent="0.25">
      <c r="A3609" s="142" t="s">
        <v>28467</v>
      </c>
      <c r="B3609" s="143" t="s">
        <v>28468</v>
      </c>
      <c r="C3609" s="143" t="s">
        <v>86</v>
      </c>
      <c r="D3609" s="144">
        <v>18.899999999999999</v>
      </c>
    </row>
    <row r="3610" spans="1:4" ht="16.5" x14ac:dyDescent="0.25">
      <c r="A3610" s="142" t="s">
        <v>28469</v>
      </c>
      <c r="B3610" s="143" t="s">
        <v>28470</v>
      </c>
      <c r="C3610" s="143" t="s">
        <v>86</v>
      </c>
      <c r="D3610" s="144">
        <v>18.899999999999999</v>
      </c>
    </row>
    <row r="3611" spans="1:4" ht="16.5" x14ac:dyDescent="0.25">
      <c r="A3611" s="142" t="s">
        <v>28471</v>
      </c>
      <c r="B3611" s="143" t="s">
        <v>28472</v>
      </c>
      <c r="C3611" s="143" t="s">
        <v>86</v>
      </c>
      <c r="D3611" s="144">
        <v>30</v>
      </c>
    </row>
    <row r="3612" spans="1:4" ht="16.5" x14ac:dyDescent="0.25">
      <c r="A3612" s="142" t="s">
        <v>28473</v>
      </c>
      <c r="B3612" s="143" t="s">
        <v>28474</v>
      </c>
      <c r="C3612" s="143" t="s">
        <v>86</v>
      </c>
      <c r="D3612" s="144">
        <v>39.9</v>
      </c>
    </row>
    <row r="3613" spans="1:4" ht="16.5" x14ac:dyDescent="0.25">
      <c r="A3613" s="142" t="s">
        <v>28475</v>
      </c>
      <c r="B3613" s="143" t="s">
        <v>28476</v>
      </c>
      <c r="C3613" s="143" t="s">
        <v>86</v>
      </c>
      <c r="D3613" s="144">
        <v>78</v>
      </c>
    </row>
    <row r="3614" spans="1:4" ht="16.5" x14ac:dyDescent="0.25">
      <c r="A3614" s="142" t="s">
        <v>28477</v>
      </c>
      <c r="B3614" s="143" t="s">
        <v>28478</v>
      </c>
      <c r="C3614" s="143" t="s">
        <v>86</v>
      </c>
      <c r="D3614" s="144">
        <v>13.67</v>
      </c>
    </row>
    <row r="3615" spans="1:4" ht="24.75" x14ac:dyDescent="0.25">
      <c r="A3615" s="142" t="s">
        <v>28479</v>
      </c>
      <c r="B3615" s="143" t="s">
        <v>28480</v>
      </c>
      <c r="C3615" s="143" t="s">
        <v>86</v>
      </c>
      <c r="D3615" s="144">
        <v>26.8</v>
      </c>
    </row>
    <row r="3616" spans="1:4" ht="16.5" x14ac:dyDescent="0.25">
      <c r="A3616" s="142" t="s">
        <v>28481</v>
      </c>
      <c r="B3616" s="143" t="s">
        <v>28482</v>
      </c>
      <c r="C3616" s="143" t="s">
        <v>86</v>
      </c>
      <c r="D3616" s="144">
        <v>8.2100000000000009</v>
      </c>
    </row>
    <row r="3617" spans="1:4" ht="24.75" x14ac:dyDescent="0.25">
      <c r="A3617" s="142" t="s">
        <v>28483</v>
      </c>
      <c r="B3617" s="143" t="s">
        <v>28484</v>
      </c>
      <c r="C3617" s="143" t="s">
        <v>86</v>
      </c>
      <c r="D3617" s="144">
        <v>112.14</v>
      </c>
    </row>
    <row r="3618" spans="1:4" ht="16.5" x14ac:dyDescent="0.25">
      <c r="A3618" s="142" t="s">
        <v>28485</v>
      </c>
      <c r="B3618" s="143" t="s">
        <v>28486</v>
      </c>
      <c r="C3618" s="143" t="s">
        <v>86</v>
      </c>
      <c r="D3618" s="144">
        <v>147.07</v>
      </c>
    </row>
    <row r="3619" spans="1:4" ht="24.75" x14ac:dyDescent="0.25">
      <c r="A3619" s="142" t="s">
        <v>28487</v>
      </c>
      <c r="B3619" s="143" t="s">
        <v>28488</v>
      </c>
      <c r="C3619" s="143" t="s">
        <v>86</v>
      </c>
      <c r="D3619" s="144">
        <v>186.19</v>
      </c>
    </row>
    <row r="3620" spans="1:4" x14ac:dyDescent="0.25">
      <c r="A3620" s="142" t="s">
        <v>28489</v>
      </c>
      <c r="B3620" s="143" t="s">
        <v>28490</v>
      </c>
      <c r="C3620" s="143" t="s">
        <v>86</v>
      </c>
      <c r="D3620" s="144">
        <v>89.67</v>
      </c>
    </row>
    <row r="3621" spans="1:4" ht="24.75" x14ac:dyDescent="0.25">
      <c r="A3621" s="142" t="s">
        <v>28491</v>
      </c>
      <c r="B3621" s="143" t="s">
        <v>28492</v>
      </c>
      <c r="C3621" s="143" t="s">
        <v>86</v>
      </c>
      <c r="D3621" s="144">
        <v>12.32</v>
      </c>
    </row>
    <row r="3622" spans="1:4" ht="16.5" x14ac:dyDescent="0.25">
      <c r="A3622" s="142" t="s">
        <v>28493</v>
      </c>
      <c r="B3622" s="143" t="s">
        <v>28494</v>
      </c>
      <c r="C3622" s="143" t="s">
        <v>86</v>
      </c>
      <c r="D3622" s="144">
        <v>0.61</v>
      </c>
    </row>
    <row r="3623" spans="1:4" x14ac:dyDescent="0.25">
      <c r="A3623" s="142" t="s">
        <v>28495</v>
      </c>
      <c r="B3623" s="143" t="s">
        <v>28496</v>
      </c>
      <c r="C3623" s="143" t="s">
        <v>86</v>
      </c>
      <c r="D3623" s="144">
        <v>4.0599999999999996</v>
      </c>
    </row>
    <row r="3624" spans="1:4" x14ac:dyDescent="0.25">
      <c r="A3624" s="142" t="s">
        <v>28497</v>
      </c>
      <c r="B3624" s="143" t="s">
        <v>28498</v>
      </c>
      <c r="C3624" s="143" t="s">
        <v>86</v>
      </c>
      <c r="D3624" s="144">
        <v>5.09</v>
      </c>
    </row>
    <row r="3625" spans="1:4" x14ac:dyDescent="0.25">
      <c r="A3625" s="142" t="s">
        <v>28499</v>
      </c>
      <c r="B3625" s="143" t="s">
        <v>28500</v>
      </c>
      <c r="C3625" s="143" t="s">
        <v>86</v>
      </c>
      <c r="D3625" s="144">
        <v>9.43</v>
      </c>
    </row>
    <row r="3626" spans="1:4" x14ac:dyDescent="0.25">
      <c r="A3626" s="142" t="s">
        <v>28501</v>
      </c>
      <c r="B3626" s="143" t="s">
        <v>28502</v>
      </c>
      <c r="C3626" s="143" t="s">
        <v>86</v>
      </c>
      <c r="D3626" s="144">
        <v>4.54</v>
      </c>
    </row>
    <row r="3627" spans="1:4" x14ac:dyDescent="0.25">
      <c r="A3627" s="142" t="s">
        <v>28503</v>
      </c>
      <c r="B3627" s="143" t="s">
        <v>28504</v>
      </c>
      <c r="C3627" s="143" t="s">
        <v>86</v>
      </c>
      <c r="D3627" s="144">
        <v>5.57</v>
      </c>
    </row>
    <row r="3628" spans="1:4" x14ac:dyDescent="0.25">
      <c r="A3628" s="142" t="s">
        <v>28505</v>
      </c>
      <c r="B3628" s="143" t="s">
        <v>28506</v>
      </c>
      <c r="C3628" s="143" t="s">
        <v>86</v>
      </c>
      <c r="D3628" s="144">
        <v>6.56</v>
      </c>
    </row>
    <row r="3629" spans="1:4" x14ac:dyDescent="0.25">
      <c r="A3629" s="142" t="s">
        <v>28507</v>
      </c>
      <c r="B3629" s="143" t="s">
        <v>28508</v>
      </c>
      <c r="C3629" s="143" t="s">
        <v>86</v>
      </c>
      <c r="D3629" s="144">
        <v>7.68</v>
      </c>
    </row>
    <row r="3630" spans="1:4" x14ac:dyDescent="0.25">
      <c r="A3630" s="142" t="s">
        <v>28509</v>
      </c>
      <c r="B3630" s="143" t="s">
        <v>28510</v>
      </c>
      <c r="C3630" s="143" t="s">
        <v>86</v>
      </c>
      <c r="D3630" s="144">
        <v>13.62</v>
      </c>
    </row>
    <row r="3631" spans="1:4" ht="16.5" x14ac:dyDescent="0.25">
      <c r="A3631" s="142" t="s">
        <v>28511</v>
      </c>
      <c r="B3631" s="143" t="s">
        <v>28512</v>
      </c>
      <c r="C3631" s="143" t="s">
        <v>86</v>
      </c>
      <c r="D3631" s="144">
        <v>644.21</v>
      </c>
    </row>
    <row r="3632" spans="1:4" ht="16.5" x14ac:dyDescent="0.25">
      <c r="A3632" s="142" t="s">
        <v>28513</v>
      </c>
      <c r="B3632" s="143" t="s">
        <v>28514</v>
      </c>
      <c r="C3632" s="143" t="s">
        <v>86</v>
      </c>
      <c r="D3632" s="144">
        <v>1104.21</v>
      </c>
    </row>
    <row r="3633" spans="1:4" ht="16.5" x14ac:dyDescent="0.25">
      <c r="A3633" s="142" t="s">
        <v>28515</v>
      </c>
      <c r="B3633" s="143" t="s">
        <v>28516</v>
      </c>
      <c r="C3633" s="143" t="s">
        <v>86</v>
      </c>
      <c r="D3633" s="144">
        <v>2054.21</v>
      </c>
    </row>
    <row r="3634" spans="1:4" x14ac:dyDescent="0.25">
      <c r="A3634" s="142" t="s">
        <v>28517</v>
      </c>
      <c r="B3634" s="143" t="s">
        <v>28518</v>
      </c>
      <c r="C3634" s="143" t="s">
        <v>86</v>
      </c>
      <c r="D3634" s="144">
        <v>384.17</v>
      </c>
    </row>
    <row r="3635" spans="1:4" x14ac:dyDescent="0.25">
      <c r="A3635" s="142" t="s">
        <v>28519</v>
      </c>
      <c r="B3635" s="143" t="s">
        <v>28520</v>
      </c>
      <c r="C3635" s="143" t="s">
        <v>86</v>
      </c>
      <c r="D3635" s="144">
        <v>823.31</v>
      </c>
    </row>
    <row r="3636" spans="1:4" x14ac:dyDescent="0.25">
      <c r="A3636" s="142" t="s">
        <v>28521</v>
      </c>
      <c r="B3636" s="143" t="s">
        <v>28522</v>
      </c>
      <c r="C3636" s="143" t="s">
        <v>86</v>
      </c>
      <c r="D3636" s="144">
        <v>1146.52</v>
      </c>
    </row>
    <row r="3637" spans="1:4" x14ac:dyDescent="0.25">
      <c r="A3637" s="142" t="s">
        <v>28523</v>
      </c>
      <c r="B3637" s="143" t="s">
        <v>28524</v>
      </c>
      <c r="C3637" s="143" t="s">
        <v>86</v>
      </c>
      <c r="D3637" s="144">
        <v>178.54</v>
      </c>
    </row>
    <row r="3638" spans="1:4" x14ac:dyDescent="0.25">
      <c r="A3638" s="142" t="s">
        <v>28525</v>
      </c>
      <c r="B3638" s="143" t="s">
        <v>28526</v>
      </c>
      <c r="C3638" s="143" t="s">
        <v>86</v>
      </c>
      <c r="D3638" s="144">
        <v>253.14</v>
      </c>
    </row>
    <row r="3639" spans="1:4" x14ac:dyDescent="0.25">
      <c r="A3639" s="142" t="s">
        <v>28527</v>
      </c>
      <c r="B3639" s="143" t="s">
        <v>28528</v>
      </c>
      <c r="C3639" s="143" t="s">
        <v>86</v>
      </c>
      <c r="D3639" s="144">
        <v>529.29</v>
      </c>
    </row>
    <row r="3640" spans="1:4" ht="24.75" x14ac:dyDescent="0.25">
      <c r="A3640" s="142" t="s">
        <v>28529</v>
      </c>
      <c r="B3640" s="143" t="s">
        <v>28530</v>
      </c>
      <c r="C3640" s="143" t="s">
        <v>86</v>
      </c>
      <c r="D3640" s="144">
        <v>10.77</v>
      </c>
    </row>
    <row r="3641" spans="1:4" ht="16.5" x14ac:dyDescent="0.25">
      <c r="A3641" s="142" t="s">
        <v>28531</v>
      </c>
      <c r="B3641" s="143" t="s">
        <v>28532</v>
      </c>
      <c r="C3641" s="143" t="s">
        <v>86</v>
      </c>
      <c r="D3641" s="144">
        <v>15</v>
      </c>
    </row>
    <row r="3642" spans="1:4" ht="24.75" x14ac:dyDescent="0.25">
      <c r="A3642" s="142" t="s">
        <v>28533</v>
      </c>
      <c r="B3642" s="143" t="s">
        <v>28534</v>
      </c>
      <c r="C3642" s="143" t="s">
        <v>86</v>
      </c>
      <c r="D3642" s="144">
        <v>169.78</v>
      </c>
    </row>
    <row r="3643" spans="1:4" ht="16.5" x14ac:dyDescent="0.25">
      <c r="A3643" s="142" t="s">
        <v>28535</v>
      </c>
      <c r="B3643" s="143" t="s">
        <v>28536</v>
      </c>
      <c r="C3643" s="143" t="s">
        <v>86</v>
      </c>
      <c r="D3643" s="144">
        <v>185</v>
      </c>
    </row>
    <row r="3644" spans="1:4" ht="16.5" x14ac:dyDescent="0.25">
      <c r="A3644" s="142" t="s">
        <v>28537</v>
      </c>
      <c r="B3644" s="143" t="s">
        <v>28538</v>
      </c>
      <c r="C3644" s="143" t="s">
        <v>86</v>
      </c>
      <c r="D3644" s="144">
        <v>24.9</v>
      </c>
    </row>
    <row r="3645" spans="1:4" x14ac:dyDescent="0.25">
      <c r="A3645" s="142" t="s">
        <v>28539</v>
      </c>
      <c r="B3645" s="143" t="s">
        <v>28540</v>
      </c>
      <c r="C3645" s="143" t="s">
        <v>86</v>
      </c>
      <c r="D3645" s="144">
        <v>0.75</v>
      </c>
    </row>
    <row r="3646" spans="1:4" x14ac:dyDescent="0.25">
      <c r="A3646" s="142" t="s">
        <v>28541</v>
      </c>
      <c r="B3646" s="143" t="s">
        <v>28542</v>
      </c>
      <c r="C3646" s="143" t="s">
        <v>86</v>
      </c>
      <c r="D3646" s="144">
        <v>27.67</v>
      </c>
    </row>
    <row r="3647" spans="1:4" ht="24.75" x14ac:dyDescent="0.25">
      <c r="A3647" s="142" t="s">
        <v>28543</v>
      </c>
      <c r="B3647" s="143" t="s">
        <v>28544</v>
      </c>
      <c r="C3647" s="143" t="s">
        <v>86</v>
      </c>
      <c r="D3647" s="144">
        <v>490.34</v>
      </c>
    </row>
    <row r="3648" spans="1:4" x14ac:dyDescent="0.25">
      <c r="A3648" s="142" t="s">
        <v>28545</v>
      </c>
      <c r="B3648" s="143" t="s">
        <v>28546</v>
      </c>
      <c r="C3648" s="143" t="s">
        <v>86</v>
      </c>
      <c r="D3648" s="144">
        <v>1.6</v>
      </c>
    </row>
    <row r="3649" spans="1:4" x14ac:dyDescent="0.25">
      <c r="A3649" s="142" t="s">
        <v>28547</v>
      </c>
      <c r="B3649" s="143" t="s">
        <v>28548</v>
      </c>
      <c r="C3649" s="143" t="s">
        <v>86</v>
      </c>
      <c r="D3649" s="144">
        <v>17</v>
      </c>
    </row>
    <row r="3650" spans="1:4" x14ac:dyDescent="0.25">
      <c r="A3650" s="142" t="s">
        <v>28549</v>
      </c>
      <c r="B3650" s="143" t="s">
        <v>28550</v>
      </c>
      <c r="C3650" s="143" t="s">
        <v>86</v>
      </c>
      <c r="D3650" s="144">
        <v>1.21</v>
      </c>
    </row>
    <row r="3651" spans="1:4" x14ac:dyDescent="0.25">
      <c r="A3651" s="142" t="s">
        <v>28551</v>
      </c>
      <c r="B3651" s="143" t="s">
        <v>28552</v>
      </c>
      <c r="C3651" s="143" t="s">
        <v>86</v>
      </c>
      <c r="D3651" s="144">
        <v>1.49</v>
      </c>
    </row>
    <row r="3652" spans="1:4" ht="16.5" x14ac:dyDescent="0.25">
      <c r="A3652" s="142" t="s">
        <v>28553</v>
      </c>
      <c r="B3652" s="143" t="s">
        <v>28554</v>
      </c>
      <c r="C3652" s="143" t="s">
        <v>86</v>
      </c>
      <c r="D3652" s="144">
        <v>25.9</v>
      </c>
    </row>
    <row r="3653" spans="1:4" x14ac:dyDescent="0.25">
      <c r="A3653" s="142" t="s">
        <v>28555</v>
      </c>
      <c r="B3653" s="143" t="s">
        <v>28556</v>
      </c>
      <c r="C3653" s="143" t="s">
        <v>86</v>
      </c>
      <c r="D3653" s="144">
        <v>1.71</v>
      </c>
    </row>
    <row r="3654" spans="1:4" ht="16.5" x14ac:dyDescent="0.25">
      <c r="A3654" s="142" t="s">
        <v>28557</v>
      </c>
      <c r="B3654" s="143" t="s">
        <v>28558</v>
      </c>
      <c r="C3654" s="143" t="s">
        <v>86</v>
      </c>
      <c r="D3654" s="144">
        <v>263</v>
      </c>
    </row>
    <row r="3655" spans="1:4" ht="16.5" x14ac:dyDescent="0.25">
      <c r="A3655" s="142" t="s">
        <v>28559</v>
      </c>
      <c r="B3655" s="143" t="s">
        <v>28560</v>
      </c>
      <c r="C3655" s="143" t="s">
        <v>86</v>
      </c>
      <c r="D3655" s="144">
        <v>120</v>
      </c>
    </row>
    <row r="3656" spans="1:4" x14ac:dyDescent="0.25">
      <c r="A3656" s="142" t="s">
        <v>28561</v>
      </c>
      <c r="B3656" s="143" t="s">
        <v>28562</v>
      </c>
      <c r="C3656" s="143" t="s">
        <v>86</v>
      </c>
      <c r="D3656" s="144">
        <v>3.37</v>
      </c>
    </row>
    <row r="3657" spans="1:4" ht="16.5" x14ac:dyDescent="0.25">
      <c r="A3657" s="142" t="s">
        <v>28563</v>
      </c>
      <c r="B3657" s="143" t="s">
        <v>28564</v>
      </c>
      <c r="C3657" s="143" t="s">
        <v>86</v>
      </c>
      <c r="D3657" s="144">
        <v>27</v>
      </c>
    </row>
    <row r="3658" spans="1:4" ht="16.5" x14ac:dyDescent="0.25">
      <c r="A3658" s="142" t="s">
        <v>28565</v>
      </c>
      <c r="B3658" s="143" t="s">
        <v>28566</v>
      </c>
      <c r="C3658" s="143" t="s">
        <v>86</v>
      </c>
      <c r="D3658" s="144">
        <v>171.33</v>
      </c>
    </row>
    <row r="3659" spans="1:4" x14ac:dyDescent="0.25">
      <c r="A3659" s="142" t="s">
        <v>28567</v>
      </c>
      <c r="B3659" s="143" t="s">
        <v>28568</v>
      </c>
      <c r="C3659" s="143" t="s">
        <v>86</v>
      </c>
      <c r="D3659" s="144">
        <v>0.38</v>
      </c>
    </row>
    <row r="3660" spans="1:4" x14ac:dyDescent="0.25">
      <c r="A3660" s="142" t="s">
        <v>28569</v>
      </c>
      <c r="B3660" s="143" t="s">
        <v>24757</v>
      </c>
      <c r="C3660" s="143" t="s">
        <v>86</v>
      </c>
      <c r="D3660" s="144">
        <v>1.1499999999999999</v>
      </c>
    </row>
    <row r="3661" spans="1:4" ht="16.5" x14ac:dyDescent="0.25">
      <c r="A3661" s="142" t="s">
        <v>28570</v>
      </c>
      <c r="B3661" s="143" t="s">
        <v>28571</v>
      </c>
      <c r="C3661" s="143" t="s">
        <v>86</v>
      </c>
      <c r="D3661" s="144">
        <v>13.83</v>
      </c>
    </row>
    <row r="3662" spans="1:4" ht="16.5" x14ac:dyDescent="0.25">
      <c r="A3662" s="142" t="s">
        <v>28572</v>
      </c>
      <c r="B3662" s="143" t="s">
        <v>28573</v>
      </c>
      <c r="C3662" s="143" t="s">
        <v>86</v>
      </c>
      <c r="D3662" s="144">
        <v>87.78</v>
      </c>
    </row>
    <row r="3663" spans="1:4" x14ac:dyDescent="0.25">
      <c r="A3663" s="142" t="s">
        <v>28574</v>
      </c>
      <c r="B3663" s="143" t="s">
        <v>28575</v>
      </c>
      <c r="C3663" s="143" t="s">
        <v>86</v>
      </c>
      <c r="D3663" s="144">
        <v>61.39</v>
      </c>
    </row>
    <row r="3664" spans="1:4" ht="24.75" x14ac:dyDescent="0.25">
      <c r="A3664" s="142" t="s">
        <v>28576</v>
      </c>
      <c r="B3664" s="143" t="s">
        <v>28577</v>
      </c>
      <c r="C3664" s="143" t="s">
        <v>86</v>
      </c>
      <c r="D3664" s="144">
        <v>3.69</v>
      </c>
    </row>
    <row r="3665" spans="1:4" x14ac:dyDescent="0.25">
      <c r="A3665" s="142" t="s">
        <v>28578</v>
      </c>
      <c r="B3665" s="143" t="s">
        <v>28579</v>
      </c>
      <c r="C3665" s="143" t="s">
        <v>86</v>
      </c>
      <c r="D3665" s="144">
        <v>0.88</v>
      </c>
    </row>
    <row r="3666" spans="1:4" x14ac:dyDescent="0.25">
      <c r="A3666" s="142" t="s">
        <v>28580</v>
      </c>
      <c r="B3666" s="143" t="s">
        <v>28581</v>
      </c>
      <c r="C3666" s="143" t="s">
        <v>86</v>
      </c>
      <c r="D3666" s="144">
        <v>0.28999999999999998</v>
      </c>
    </row>
    <row r="3667" spans="1:4" x14ac:dyDescent="0.25">
      <c r="A3667" s="142" t="s">
        <v>28582</v>
      </c>
      <c r="B3667" s="143" t="s">
        <v>28583</v>
      </c>
      <c r="C3667" s="143" t="s">
        <v>86</v>
      </c>
      <c r="D3667" s="144">
        <v>0.2</v>
      </c>
    </row>
    <row r="3668" spans="1:4" x14ac:dyDescent="0.25">
      <c r="A3668" s="142" t="s">
        <v>28584</v>
      </c>
      <c r="B3668" s="143" t="s">
        <v>28585</v>
      </c>
      <c r="C3668" s="143" t="s">
        <v>86</v>
      </c>
      <c r="D3668" s="144">
        <v>11.14</v>
      </c>
    </row>
    <row r="3669" spans="1:4" ht="16.5" x14ac:dyDescent="0.25">
      <c r="A3669" s="142" t="s">
        <v>28586</v>
      </c>
      <c r="B3669" s="143" t="s">
        <v>28587</v>
      </c>
      <c r="C3669" s="143" t="s">
        <v>86</v>
      </c>
      <c r="D3669" s="144">
        <v>15.9</v>
      </c>
    </row>
    <row r="3670" spans="1:4" ht="16.5" x14ac:dyDescent="0.25">
      <c r="A3670" s="142" t="s">
        <v>28588</v>
      </c>
      <c r="B3670" s="143" t="s">
        <v>28589</v>
      </c>
      <c r="C3670" s="143" t="s">
        <v>86</v>
      </c>
      <c r="D3670" s="144">
        <v>27</v>
      </c>
    </row>
    <row r="3671" spans="1:4" ht="24.75" x14ac:dyDescent="0.25">
      <c r="A3671" s="142" t="s">
        <v>28590</v>
      </c>
      <c r="B3671" s="143" t="s">
        <v>28591</v>
      </c>
      <c r="C3671" s="143" t="s">
        <v>86</v>
      </c>
      <c r="D3671" s="144">
        <v>6.06</v>
      </c>
    </row>
    <row r="3672" spans="1:4" x14ac:dyDescent="0.25">
      <c r="A3672" s="142" t="s">
        <v>28592</v>
      </c>
      <c r="B3672" s="143" t="s">
        <v>28593</v>
      </c>
      <c r="C3672" s="143" t="s">
        <v>86</v>
      </c>
      <c r="D3672" s="144">
        <v>16.350000000000001</v>
      </c>
    </row>
    <row r="3673" spans="1:4" ht="16.5" x14ac:dyDescent="0.25">
      <c r="A3673" s="142" t="s">
        <v>28594</v>
      </c>
      <c r="B3673" s="143" t="s">
        <v>28595</v>
      </c>
      <c r="C3673" s="143" t="s">
        <v>86</v>
      </c>
      <c r="D3673" s="144">
        <v>534.66</v>
      </c>
    </row>
    <row r="3674" spans="1:4" ht="16.5" x14ac:dyDescent="0.25">
      <c r="A3674" s="142" t="s">
        <v>28596</v>
      </c>
      <c r="B3674" s="143" t="s">
        <v>28597</v>
      </c>
      <c r="C3674" s="143" t="s">
        <v>86</v>
      </c>
      <c r="D3674" s="144">
        <v>79</v>
      </c>
    </row>
    <row r="3675" spans="1:4" x14ac:dyDescent="0.25">
      <c r="A3675" s="142" t="s">
        <v>28598</v>
      </c>
      <c r="B3675" s="143" t="s">
        <v>28599</v>
      </c>
      <c r="C3675" s="143" t="s">
        <v>86</v>
      </c>
      <c r="D3675" s="144">
        <v>6.89</v>
      </c>
    </row>
    <row r="3676" spans="1:4" ht="16.5" x14ac:dyDescent="0.25">
      <c r="A3676" s="142" t="s">
        <v>28600</v>
      </c>
      <c r="B3676" s="143" t="s">
        <v>28601</v>
      </c>
      <c r="C3676" s="143" t="s">
        <v>86</v>
      </c>
      <c r="D3676" s="144">
        <v>92</v>
      </c>
    </row>
    <row r="3677" spans="1:4" ht="16.5" x14ac:dyDescent="0.25">
      <c r="A3677" s="142" t="s">
        <v>28602</v>
      </c>
      <c r="B3677" s="143" t="s">
        <v>28603</v>
      </c>
      <c r="C3677" s="143" t="s">
        <v>86</v>
      </c>
      <c r="D3677" s="144">
        <v>92.35</v>
      </c>
    </row>
    <row r="3678" spans="1:4" ht="16.5" x14ac:dyDescent="0.25">
      <c r="A3678" s="142" t="s">
        <v>28604</v>
      </c>
      <c r="B3678" s="143" t="s">
        <v>28605</v>
      </c>
      <c r="C3678" s="143" t="s">
        <v>86</v>
      </c>
      <c r="D3678" s="144">
        <v>18.010000000000002</v>
      </c>
    </row>
    <row r="3679" spans="1:4" x14ac:dyDescent="0.25">
      <c r="A3679" s="142" t="s">
        <v>28606</v>
      </c>
      <c r="B3679" s="143" t="s">
        <v>28607</v>
      </c>
      <c r="C3679" s="143" t="s">
        <v>86</v>
      </c>
      <c r="D3679" s="144">
        <v>39.049999999999997</v>
      </c>
    </row>
    <row r="3680" spans="1:4" x14ac:dyDescent="0.25">
      <c r="A3680" s="142" t="s">
        <v>28608</v>
      </c>
      <c r="B3680" s="143" t="s">
        <v>28609</v>
      </c>
      <c r="C3680" s="143" t="s">
        <v>86</v>
      </c>
      <c r="D3680" s="144">
        <v>83</v>
      </c>
    </row>
    <row r="3681" spans="1:4" x14ac:dyDescent="0.25">
      <c r="A3681" s="142" t="s">
        <v>28610</v>
      </c>
      <c r="B3681" s="143" t="s">
        <v>28611</v>
      </c>
      <c r="C3681" s="143" t="s">
        <v>32</v>
      </c>
      <c r="D3681" s="144">
        <v>14.44</v>
      </c>
    </row>
    <row r="3682" spans="1:4" x14ac:dyDescent="0.25">
      <c r="A3682" s="142" t="s">
        <v>28612</v>
      </c>
      <c r="B3682" s="143" t="s">
        <v>28613</v>
      </c>
      <c r="C3682" s="143" t="s">
        <v>32</v>
      </c>
      <c r="D3682" s="144">
        <v>17.32</v>
      </c>
    </row>
    <row r="3683" spans="1:4" x14ac:dyDescent="0.25">
      <c r="A3683" s="142" t="s">
        <v>28614</v>
      </c>
      <c r="B3683" s="143" t="s">
        <v>28615</v>
      </c>
      <c r="C3683" s="143" t="s">
        <v>1636</v>
      </c>
      <c r="D3683" s="144">
        <v>22.09</v>
      </c>
    </row>
    <row r="3684" spans="1:4" x14ac:dyDescent="0.25">
      <c r="A3684" s="142" t="s">
        <v>28616</v>
      </c>
      <c r="B3684" s="143" t="s">
        <v>28617</v>
      </c>
      <c r="C3684" s="143" t="s">
        <v>32</v>
      </c>
      <c r="D3684" s="144">
        <v>22.11</v>
      </c>
    </row>
    <row r="3685" spans="1:4" x14ac:dyDescent="0.25">
      <c r="A3685" s="142" t="s">
        <v>28618</v>
      </c>
      <c r="B3685" s="143" t="s">
        <v>28619</v>
      </c>
      <c r="C3685" s="143" t="s">
        <v>32</v>
      </c>
      <c r="D3685" s="144">
        <v>34</v>
      </c>
    </row>
    <row r="3686" spans="1:4" x14ac:dyDescent="0.25">
      <c r="A3686" s="142" t="s">
        <v>28620</v>
      </c>
      <c r="B3686" s="143" t="s">
        <v>28621</v>
      </c>
      <c r="C3686" s="143" t="s">
        <v>32</v>
      </c>
      <c r="D3686" s="144">
        <v>41.64</v>
      </c>
    </row>
    <row r="3687" spans="1:4" x14ac:dyDescent="0.25">
      <c r="A3687" s="142" t="s">
        <v>28622</v>
      </c>
      <c r="B3687" s="143" t="s">
        <v>28623</v>
      </c>
      <c r="C3687" s="143" t="s">
        <v>32</v>
      </c>
      <c r="D3687" s="144">
        <v>38.86</v>
      </c>
    </row>
    <row r="3688" spans="1:4" x14ac:dyDescent="0.25">
      <c r="A3688" s="142" t="s">
        <v>28624</v>
      </c>
      <c r="B3688" s="143" t="s">
        <v>28625</v>
      </c>
      <c r="C3688" s="143" t="s">
        <v>32</v>
      </c>
      <c r="D3688" s="144">
        <v>41.03</v>
      </c>
    </row>
    <row r="3689" spans="1:4" ht="16.5" x14ac:dyDescent="0.25">
      <c r="A3689" s="142" t="s">
        <v>28626</v>
      </c>
      <c r="B3689" s="143" t="s">
        <v>28627</v>
      </c>
      <c r="C3689" s="143" t="s">
        <v>32</v>
      </c>
      <c r="D3689" s="144">
        <v>46.71</v>
      </c>
    </row>
    <row r="3690" spans="1:4" ht="16.5" x14ac:dyDescent="0.25">
      <c r="A3690" s="142" t="s">
        <v>28628</v>
      </c>
      <c r="B3690" s="143" t="s">
        <v>28629</v>
      </c>
      <c r="C3690" s="143" t="s">
        <v>32</v>
      </c>
      <c r="D3690" s="144">
        <v>36.33</v>
      </c>
    </row>
    <row r="3691" spans="1:4" ht="16.5" x14ac:dyDescent="0.25">
      <c r="A3691" s="142" t="s">
        <v>28630</v>
      </c>
      <c r="B3691" s="143" t="s">
        <v>28631</v>
      </c>
      <c r="C3691" s="143" t="s">
        <v>32</v>
      </c>
      <c r="D3691" s="144">
        <v>40.85</v>
      </c>
    </row>
    <row r="3692" spans="1:4" x14ac:dyDescent="0.25">
      <c r="A3692" s="142" t="s">
        <v>28632</v>
      </c>
      <c r="B3692" s="143" t="s">
        <v>28633</v>
      </c>
      <c r="C3692" s="143" t="s">
        <v>32</v>
      </c>
      <c r="D3692" s="144">
        <v>26.41</v>
      </c>
    </row>
    <row r="3693" spans="1:4" x14ac:dyDescent="0.25">
      <c r="A3693" s="142" t="s">
        <v>28634</v>
      </c>
      <c r="B3693" s="143" t="s">
        <v>28635</v>
      </c>
      <c r="C3693" s="143" t="s">
        <v>32</v>
      </c>
      <c r="D3693" s="144">
        <v>23.9</v>
      </c>
    </row>
    <row r="3694" spans="1:4" ht="16.5" x14ac:dyDescent="0.25">
      <c r="A3694" s="142" t="s">
        <v>28636</v>
      </c>
      <c r="B3694" s="143" t="s">
        <v>28637</v>
      </c>
      <c r="C3694" s="143" t="s">
        <v>32</v>
      </c>
      <c r="D3694" s="144">
        <v>17.989999999999998</v>
      </c>
    </row>
    <row r="3695" spans="1:4" x14ac:dyDescent="0.25">
      <c r="A3695" s="142" t="s">
        <v>28638</v>
      </c>
      <c r="B3695" s="143" t="s">
        <v>28639</v>
      </c>
      <c r="C3695" s="143" t="s">
        <v>32</v>
      </c>
      <c r="D3695" s="144">
        <v>77.75</v>
      </c>
    </row>
    <row r="3696" spans="1:4" x14ac:dyDescent="0.25">
      <c r="A3696" s="142" t="s">
        <v>28640</v>
      </c>
      <c r="B3696" s="143" t="s">
        <v>28641</v>
      </c>
      <c r="C3696" s="143" t="s">
        <v>32</v>
      </c>
      <c r="D3696" s="144">
        <v>84.79</v>
      </c>
    </row>
    <row r="3697" spans="1:4" x14ac:dyDescent="0.25">
      <c r="A3697" s="142" t="s">
        <v>28642</v>
      </c>
      <c r="B3697" s="143" t="s">
        <v>28643</v>
      </c>
      <c r="C3697" s="143" t="s">
        <v>32</v>
      </c>
      <c r="D3697" s="144">
        <v>53.86</v>
      </c>
    </row>
    <row r="3698" spans="1:4" x14ac:dyDescent="0.25">
      <c r="A3698" s="142" t="s">
        <v>28644</v>
      </c>
      <c r="B3698" s="143" t="s">
        <v>28645</v>
      </c>
      <c r="C3698" s="143" t="s">
        <v>86</v>
      </c>
      <c r="D3698" s="144">
        <v>9.2899999999999991</v>
      </c>
    </row>
    <row r="3699" spans="1:4" x14ac:dyDescent="0.25">
      <c r="A3699" s="142" t="s">
        <v>28646</v>
      </c>
      <c r="B3699" s="143" t="s">
        <v>28647</v>
      </c>
      <c r="C3699" s="143" t="s">
        <v>1636</v>
      </c>
      <c r="D3699" s="144">
        <v>3.91</v>
      </c>
    </row>
    <row r="3700" spans="1:4" x14ac:dyDescent="0.25">
      <c r="A3700" s="142" t="s">
        <v>28648</v>
      </c>
      <c r="B3700" s="143" t="s">
        <v>28649</v>
      </c>
      <c r="C3700" s="143" t="s">
        <v>1636</v>
      </c>
      <c r="D3700" s="144">
        <v>18.690000000000001</v>
      </c>
    </row>
    <row r="3701" spans="1:4" x14ac:dyDescent="0.25">
      <c r="A3701" s="142" t="s">
        <v>28650</v>
      </c>
      <c r="B3701" s="143" t="s">
        <v>28651</v>
      </c>
      <c r="C3701" s="143" t="s">
        <v>1636</v>
      </c>
      <c r="D3701" s="144">
        <v>7.03</v>
      </c>
    </row>
    <row r="3702" spans="1:4" x14ac:dyDescent="0.25">
      <c r="A3702" s="142" t="s">
        <v>28652</v>
      </c>
      <c r="B3702" s="143" t="s">
        <v>28653</v>
      </c>
      <c r="C3702" s="143" t="s">
        <v>32</v>
      </c>
      <c r="D3702" s="144">
        <v>18.22</v>
      </c>
    </row>
    <row r="3703" spans="1:4" x14ac:dyDescent="0.25">
      <c r="A3703" s="142" t="s">
        <v>28654</v>
      </c>
      <c r="B3703" s="143" t="s">
        <v>28655</v>
      </c>
      <c r="C3703" s="143" t="s">
        <v>32</v>
      </c>
      <c r="D3703" s="144">
        <v>35.32</v>
      </c>
    </row>
    <row r="3704" spans="1:4" x14ac:dyDescent="0.25">
      <c r="A3704" s="142" t="s">
        <v>28656</v>
      </c>
      <c r="B3704" s="143" t="s">
        <v>28657</v>
      </c>
      <c r="C3704" s="143" t="s">
        <v>32</v>
      </c>
      <c r="D3704" s="144">
        <v>10.55</v>
      </c>
    </row>
    <row r="3705" spans="1:4" x14ac:dyDescent="0.25">
      <c r="A3705" s="142" t="s">
        <v>28658</v>
      </c>
      <c r="B3705" s="143" t="s">
        <v>28659</v>
      </c>
      <c r="C3705" s="143" t="s">
        <v>32</v>
      </c>
      <c r="D3705" s="144">
        <v>19.78</v>
      </c>
    </row>
    <row r="3706" spans="1:4" ht="16.5" x14ac:dyDescent="0.25">
      <c r="A3706" s="142" t="s">
        <v>28660</v>
      </c>
      <c r="B3706" s="143" t="s">
        <v>28661</v>
      </c>
      <c r="C3706" s="143" t="s">
        <v>32</v>
      </c>
      <c r="D3706" s="144">
        <v>39.14</v>
      </c>
    </row>
    <row r="3707" spans="1:4" x14ac:dyDescent="0.25">
      <c r="A3707" s="142" t="s">
        <v>28662</v>
      </c>
      <c r="B3707" s="143" t="s">
        <v>28663</v>
      </c>
      <c r="C3707" s="143" t="s">
        <v>86</v>
      </c>
      <c r="D3707" s="144">
        <v>10.15</v>
      </c>
    </row>
    <row r="3708" spans="1:4" x14ac:dyDescent="0.25">
      <c r="A3708" s="142" t="s">
        <v>28664</v>
      </c>
      <c r="B3708" s="143" t="s">
        <v>28665</v>
      </c>
      <c r="C3708" s="143" t="s">
        <v>32</v>
      </c>
      <c r="D3708" s="144">
        <v>26.95</v>
      </c>
    </row>
    <row r="3709" spans="1:4" x14ac:dyDescent="0.25">
      <c r="A3709" s="142" t="s">
        <v>28666</v>
      </c>
      <c r="B3709" s="143" t="s">
        <v>28667</v>
      </c>
      <c r="C3709" s="143" t="s">
        <v>86</v>
      </c>
      <c r="D3709" s="144">
        <v>1.96</v>
      </c>
    </row>
    <row r="3710" spans="1:4" ht="16.5" x14ac:dyDescent="0.25">
      <c r="A3710" s="142" t="s">
        <v>28668</v>
      </c>
      <c r="B3710" s="143" t="s">
        <v>28669</v>
      </c>
      <c r="C3710" s="143" t="s">
        <v>86</v>
      </c>
      <c r="D3710" s="144">
        <v>1.0900000000000001</v>
      </c>
    </row>
    <row r="3711" spans="1:4" x14ac:dyDescent="0.25">
      <c r="A3711" s="142" t="s">
        <v>28670</v>
      </c>
      <c r="B3711" s="143" t="s">
        <v>28671</v>
      </c>
      <c r="C3711" s="143" t="s">
        <v>86</v>
      </c>
      <c r="D3711" s="144">
        <v>2.68</v>
      </c>
    </row>
    <row r="3712" spans="1:4" x14ac:dyDescent="0.25">
      <c r="A3712" s="142" t="s">
        <v>28672</v>
      </c>
      <c r="B3712" s="143" t="s">
        <v>28673</v>
      </c>
      <c r="C3712" s="143" t="s">
        <v>86</v>
      </c>
      <c r="D3712" s="144">
        <v>6.9</v>
      </c>
    </row>
    <row r="3713" spans="1:4" ht="24.75" x14ac:dyDescent="0.25">
      <c r="A3713" s="142" t="s">
        <v>28674</v>
      </c>
      <c r="B3713" s="143" t="s">
        <v>28675</v>
      </c>
      <c r="C3713" s="143" t="s">
        <v>284</v>
      </c>
      <c r="D3713" s="144">
        <v>56</v>
      </c>
    </row>
    <row r="3714" spans="1:4" ht="24.75" x14ac:dyDescent="0.25">
      <c r="A3714" s="142" t="s">
        <v>28676</v>
      </c>
      <c r="B3714" s="143" t="s">
        <v>28677</v>
      </c>
      <c r="C3714" s="143" t="s">
        <v>284</v>
      </c>
      <c r="D3714" s="144">
        <v>56.9</v>
      </c>
    </row>
    <row r="3715" spans="1:4" ht="24.75" x14ac:dyDescent="0.25">
      <c r="A3715" s="142" t="s">
        <v>28678</v>
      </c>
      <c r="B3715" s="143" t="s">
        <v>28679</v>
      </c>
      <c r="C3715" s="143" t="s">
        <v>284</v>
      </c>
      <c r="D3715" s="144">
        <v>65.3</v>
      </c>
    </row>
    <row r="3716" spans="1:4" ht="24.75" x14ac:dyDescent="0.25">
      <c r="A3716" s="142" t="s">
        <v>28680</v>
      </c>
      <c r="B3716" s="143" t="s">
        <v>28681</v>
      </c>
      <c r="C3716" s="143" t="s">
        <v>284</v>
      </c>
      <c r="D3716" s="144">
        <v>129</v>
      </c>
    </row>
    <row r="3717" spans="1:4" x14ac:dyDescent="0.25">
      <c r="A3717" s="142" t="s">
        <v>28682</v>
      </c>
      <c r="B3717" s="143" t="s">
        <v>28683</v>
      </c>
      <c r="C3717" s="143" t="s">
        <v>59</v>
      </c>
      <c r="D3717" s="144">
        <v>15</v>
      </c>
    </row>
    <row r="3718" spans="1:4" ht="16.5" x14ac:dyDescent="0.25">
      <c r="A3718" s="142" t="s">
        <v>28684</v>
      </c>
      <c r="B3718" s="143" t="s">
        <v>28685</v>
      </c>
      <c r="C3718" s="143" t="s">
        <v>59</v>
      </c>
      <c r="D3718" s="144">
        <v>24</v>
      </c>
    </row>
    <row r="3719" spans="1:4" ht="24.75" x14ac:dyDescent="0.25">
      <c r="A3719" s="142" t="s">
        <v>28686</v>
      </c>
      <c r="B3719" s="143" t="s">
        <v>28687</v>
      </c>
      <c r="C3719" s="143" t="s">
        <v>59</v>
      </c>
      <c r="D3719" s="144">
        <v>31.88</v>
      </c>
    </row>
    <row r="3720" spans="1:4" ht="16.5" x14ac:dyDescent="0.25">
      <c r="A3720" s="142" t="s">
        <v>28688</v>
      </c>
      <c r="B3720" s="143" t="s">
        <v>28689</v>
      </c>
      <c r="C3720" s="143" t="s">
        <v>86</v>
      </c>
      <c r="D3720" s="144">
        <v>18</v>
      </c>
    </row>
    <row r="3721" spans="1:4" ht="16.5" x14ac:dyDescent="0.25">
      <c r="A3721" s="142" t="s">
        <v>28690</v>
      </c>
      <c r="B3721" s="143" t="s">
        <v>28691</v>
      </c>
      <c r="C3721" s="143" t="s">
        <v>86</v>
      </c>
      <c r="D3721" s="144">
        <v>63</v>
      </c>
    </row>
    <row r="3722" spans="1:4" ht="16.5" x14ac:dyDescent="0.25">
      <c r="A3722" s="142" t="s">
        <v>28692</v>
      </c>
      <c r="B3722" s="143" t="s">
        <v>28693</v>
      </c>
      <c r="C3722" s="143" t="s">
        <v>86</v>
      </c>
      <c r="D3722" s="144">
        <v>52.94</v>
      </c>
    </row>
    <row r="3723" spans="1:4" x14ac:dyDescent="0.25">
      <c r="A3723" s="142" t="s">
        <v>28694</v>
      </c>
      <c r="B3723" s="143" t="s">
        <v>28695</v>
      </c>
      <c r="C3723" s="143" t="s">
        <v>86</v>
      </c>
      <c r="D3723" s="144">
        <v>54.94</v>
      </c>
    </row>
    <row r="3724" spans="1:4" x14ac:dyDescent="0.25">
      <c r="A3724" s="142" t="s">
        <v>28696</v>
      </c>
      <c r="B3724" s="143" t="s">
        <v>28697</v>
      </c>
      <c r="C3724" s="143" t="s">
        <v>86</v>
      </c>
      <c r="D3724" s="144">
        <v>55</v>
      </c>
    </row>
    <row r="3725" spans="1:4" x14ac:dyDescent="0.25">
      <c r="A3725" s="142" t="s">
        <v>28698</v>
      </c>
      <c r="B3725" s="143" t="s">
        <v>28699</v>
      </c>
      <c r="C3725" s="143" t="s">
        <v>86</v>
      </c>
      <c r="D3725" s="144">
        <v>30</v>
      </c>
    </row>
    <row r="3726" spans="1:4" x14ac:dyDescent="0.25">
      <c r="A3726" s="142" t="s">
        <v>28700</v>
      </c>
      <c r="B3726" s="143" t="s">
        <v>28701</v>
      </c>
      <c r="C3726" s="143" t="s">
        <v>86</v>
      </c>
      <c r="D3726" s="144">
        <v>49.9</v>
      </c>
    </row>
    <row r="3727" spans="1:4" ht="16.5" x14ac:dyDescent="0.25">
      <c r="A3727" s="142" t="s">
        <v>28702</v>
      </c>
      <c r="B3727" s="143" t="s">
        <v>28703</v>
      </c>
      <c r="C3727" s="143" t="s">
        <v>86</v>
      </c>
      <c r="D3727" s="144">
        <v>109.88</v>
      </c>
    </row>
    <row r="3728" spans="1:4" ht="33" x14ac:dyDescent="0.25">
      <c r="A3728" s="142" t="s">
        <v>28704</v>
      </c>
      <c r="B3728" s="143" t="s">
        <v>28705</v>
      </c>
      <c r="C3728" s="143" t="s">
        <v>284</v>
      </c>
      <c r="D3728" s="144">
        <v>42</v>
      </c>
    </row>
    <row r="3729" spans="1:4" ht="41.25" x14ac:dyDescent="0.25">
      <c r="A3729" s="142" t="s">
        <v>36011</v>
      </c>
      <c r="B3729" s="143" t="s">
        <v>36012</v>
      </c>
      <c r="C3729" s="143" t="s">
        <v>284</v>
      </c>
      <c r="D3729" s="144">
        <v>72.86</v>
      </c>
    </row>
    <row r="3730" spans="1:4" ht="41.25" x14ac:dyDescent="0.25">
      <c r="A3730" s="142" t="s">
        <v>36013</v>
      </c>
      <c r="B3730" s="143" t="s">
        <v>36014</v>
      </c>
      <c r="C3730" s="143" t="s">
        <v>284</v>
      </c>
      <c r="D3730" s="144">
        <v>66.209999999999994</v>
      </c>
    </row>
    <row r="3731" spans="1:4" ht="33" x14ac:dyDescent="0.25">
      <c r="A3731" s="142" t="s">
        <v>36015</v>
      </c>
      <c r="B3731" s="143" t="s">
        <v>36016</v>
      </c>
      <c r="C3731" s="143" t="s">
        <v>284</v>
      </c>
      <c r="D3731" s="144">
        <v>78.06</v>
      </c>
    </row>
    <row r="3732" spans="1:4" ht="41.25" x14ac:dyDescent="0.25">
      <c r="A3732" s="142" t="s">
        <v>36017</v>
      </c>
      <c r="B3732" s="143" t="s">
        <v>36018</v>
      </c>
      <c r="C3732" s="143" t="s">
        <v>284</v>
      </c>
      <c r="D3732" s="144">
        <v>79.8</v>
      </c>
    </row>
    <row r="3733" spans="1:4" ht="16.5" x14ac:dyDescent="0.25">
      <c r="A3733" s="142" t="s">
        <v>28706</v>
      </c>
      <c r="B3733" s="143" t="s">
        <v>28707</v>
      </c>
      <c r="C3733" s="143" t="s">
        <v>284</v>
      </c>
      <c r="D3733" s="144">
        <v>63</v>
      </c>
    </row>
    <row r="3734" spans="1:4" x14ac:dyDescent="0.25">
      <c r="A3734" s="142" t="s">
        <v>28708</v>
      </c>
      <c r="B3734" s="143" t="s">
        <v>28709</v>
      </c>
      <c r="C3734" s="143" t="s">
        <v>86</v>
      </c>
      <c r="D3734" s="144">
        <v>349</v>
      </c>
    </row>
    <row r="3735" spans="1:4" ht="16.5" x14ac:dyDescent="0.25">
      <c r="A3735" s="142" t="s">
        <v>28710</v>
      </c>
      <c r="B3735" s="143" t="s">
        <v>28711</v>
      </c>
      <c r="C3735" s="143" t="s">
        <v>86</v>
      </c>
      <c r="D3735" s="144">
        <v>700</v>
      </c>
    </row>
    <row r="3736" spans="1:4" ht="16.5" x14ac:dyDescent="0.25">
      <c r="A3736" s="142" t="s">
        <v>28712</v>
      </c>
      <c r="B3736" s="143" t="s">
        <v>28713</v>
      </c>
      <c r="C3736" s="143" t="s">
        <v>86</v>
      </c>
      <c r="D3736" s="144">
        <v>1220</v>
      </c>
    </row>
    <row r="3737" spans="1:4" ht="16.5" x14ac:dyDescent="0.25">
      <c r="A3737" s="142" t="s">
        <v>28714</v>
      </c>
      <c r="B3737" s="143" t="s">
        <v>28715</v>
      </c>
      <c r="C3737" s="143" t="s">
        <v>86</v>
      </c>
      <c r="D3737" s="144">
        <v>167.85</v>
      </c>
    </row>
    <row r="3738" spans="1:4" ht="16.5" x14ac:dyDescent="0.25">
      <c r="A3738" s="142" t="s">
        <v>28716</v>
      </c>
      <c r="B3738" s="143" t="s">
        <v>28717</v>
      </c>
      <c r="C3738" s="143" t="s">
        <v>86</v>
      </c>
      <c r="D3738" s="144">
        <v>260</v>
      </c>
    </row>
    <row r="3739" spans="1:4" ht="16.5" x14ac:dyDescent="0.25">
      <c r="A3739" s="142" t="s">
        <v>28718</v>
      </c>
      <c r="B3739" s="143" t="s">
        <v>28719</v>
      </c>
      <c r="C3739" s="143" t="s">
        <v>86</v>
      </c>
      <c r="D3739" s="144">
        <v>145</v>
      </c>
    </row>
    <row r="3740" spans="1:4" ht="16.5" x14ac:dyDescent="0.25">
      <c r="A3740" s="142" t="s">
        <v>28720</v>
      </c>
      <c r="B3740" s="143" t="s">
        <v>28721</v>
      </c>
      <c r="C3740" s="143" t="s">
        <v>86</v>
      </c>
      <c r="D3740" s="144">
        <v>190</v>
      </c>
    </row>
    <row r="3741" spans="1:4" ht="16.5" x14ac:dyDescent="0.25">
      <c r="A3741" s="142" t="s">
        <v>28722</v>
      </c>
      <c r="B3741" s="143" t="s">
        <v>28723</v>
      </c>
      <c r="C3741" s="143" t="s">
        <v>86</v>
      </c>
      <c r="D3741" s="144">
        <v>380</v>
      </c>
    </row>
    <row r="3742" spans="1:4" ht="16.5" x14ac:dyDescent="0.25">
      <c r="A3742" s="142" t="s">
        <v>28724</v>
      </c>
      <c r="B3742" s="143" t="s">
        <v>28725</v>
      </c>
      <c r="C3742" s="143" t="s">
        <v>86</v>
      </c>
      <c r="D3742" s="144">
        <v>90</v>
      </c>
    </row>
    <row r="3743" spans="1:4" ht="16.5" x14ac:dyDescent="0.25">
      <c r="A3743" s="142" t="s">
        <v>28726</v>
      </c>
      <c r="B3743" s="143" t="s">
        <v>28727</v>
      </c>
      <c r="C3743" s="143" t="s">
        <v>86</v>
      </c>
      <c r="D3743" s="144">
        <v>110</v>
      </c>
    </row>
    <row r="3744" spans="1:4" ht="16.5" x14ac:dyDescent="0.25">
      <c r="A3744" s="142" t="s">
        <v>28728</v>
      </c>
      <c r="B3744" s="143" t="s">
        <v>28729</v>
      </c>
      <c r="C3744" s="143" t="s">
        <v>86</v>
      </c>
      <c r="D3744" s="144">
        <v>250</v>
      </c>
    </row>
    <row r="3745" spans="1:4" ht="16.5" x14ac:dyDescent="0.25">
      <c r="A3745" s="142" t="s">
        <v>28730</v>
      </c>
      <c r="B3745" s="143" t="s">
        <v>28731</v>
      </c>
      <c r="C3745" s="143" t="s">
        <v>86</v>
      </c>
      <c r="D3745" s="144">
        <v>320</v>
      </c>
    </row>
    <row r="3746" spans="1:4" ht="16.5" x14ac:dyDescent="0.25">
      <c r="A3746" s="142" t="s">
        <v>28732</v>
      </c>
      <c r="B3746" s="143" t="s">
        <v>28733</v>
      </c>
      <c r="C3746" s="143" t="s">
        <v>86</v>
      </c>
      <c r="D3746" s="144">
        <v>550</v>
      </c>
    </row>
    <row r="3747" spans="1:4" ht="16.5" x14ac:dyDescent="0.25">
      <c r="A3747" s="142" t="s">
        <v>28734</v>
      </c>
      <c r="B3747" s="143" t="s">
        <v>28735</v>
      </c>
      <c r="C3747" s="143" t="s">
        <v>86</v>
      </c>
      <c r="D3747" s="144">
        <v>56</v>
      </c>
    </row>
    <row r="3748" spans="1:4" ht="16.5" x14ac:dyDescent="0.25">
      <c r="A3748" s="142" t="s">
        <v>28736</v>
      </c>
      <c r="B3748" s="143" t="s">
        <v>28737</v>
      </c>
      <c r="C3748" s="143" t="s">
        <v>86</v>
      </c>
      <c r="D3748" s="144">
        <v>70</v>
      </c>
    </row>
    <row r="3749" spans="1:4" ht="16.5" x14ac:dyDescent="0.25">
      <c r="A3749" s="142" t="s">
        <v>28738</v>
      </c>
      <c r="B3749" s="143" t="s">
        <v>28739</v>
      </c>
      <c r="C3749" s="143" t="s">
        <v>86</v>
      </c>
      <c r="D3749" s="144">
        <v>90</v>
      </c>
    </row>
    <row r="3750" spans="1:4" ht="16.5" x14ac:dyDescent="0.25">
      <c r="A3750" s="142" t="s">
        <v>28740</v>
      </c>
      <c r="B3750" s="143" t="s">
        <v>28741</v>
      </c>
      <c r="C3750" s="143" t="s">
        <v>86</v>
      </c>
      <c r="D3750" s="144">
        <v>130</v>
      </c>
    </row>
    <row r="3751" spans="1:4" ht="16.5" x14ac:dyDescent="0.25">
      <c r="A3751" s="142" t="s">
        <v>28742</v>
      </c>
      <c r="B3751" s="143" t="s">
        <v>28743</v>
      </c>
      <c r="C3751" s="143" t="s">
        <v>86</v>
      </c>
      <c r="D3751" s="144">
        <v>530</v>
      </c>
    </row>
    <row r="3752" spans="1:4" ht="16.5" x14ac:dyDescent="0.25">
      <c r="A3752" s="142" t="s">
        <v>28744</v>
      </c>
      <c r="B3752" s="143" t="s">
        <v>28745</v>
      </c>
      <c r="C3752" s="143" t="s">
        <v>86</v>
      </c>
      <c r="D3752" s="144">
        <v>210</v>
      </c>
    </row>
    <row r="3753" spans="1:4" x14ac:dyDescent="0.25">
      <c r="A3753" s="142" t="s">
        <v>28746</v>
      </c>
      <c r="B3753" s="143" t="s">
        <v>28747</v>
      </c>
      <c r="C3753" s="143" t="s">
        <v>86</v>
      </c>
      <c r="D3753" s="144">
        <v>2326.52</v>
      </c>
    </row>
    <row r="3754" spans="1:4" ht="16.5" x14ac:dyDescent="0.25">
      <c r="A3754" s="142" t="s">
        <v>28748</v>
      </c>
      <c r="B3754" s="143" t="s">
        <v>28749</v>
      </c>
      <c r="C3754" s="143" t="s">
        <v>86</v>
      </c>
      <c r="D3754" s="144">
        <v>4060</v>
      </c>
    </row>
    <row r="3755" spans="1:4" x14ac:dyDescent="0.25">
      <c r="A3755" s="142" t="s">
        <v>28750</v>
      </c>
      <c r="B3755" s="143" t="s">
        <v>28751</v>
      </c>
      <c r="C3755" s="143" t="s">
        <v>86</v>
      </c>
      <c r="D3755" s="144">
        <v>140.91999999999999</v>
      </c>
    </row>
    <row r="3756" spans="1:4" x14ac:dyDescent="0.25">
      <c r="A3756" s="142" t="s">
        <v>28752</v>
      </c>
      <c r="B3756" s="143" t="s">
        <v>28753</v>
      </c>
      <c r="C3756" s="143" t="s">
        <v>86</v>
      </c>
      <c r="D3756" s="144">
        <v>160.07</v>
      </c>
    </row>
    <row r="3757" spans="1:4" x14ac:dyDescent="0.25">
      <c r="A3757" s="142" t="s">
        <v>28754</v>
      </c>
      <c r="B3757" s="143" t="s">
        <v>28755</v>
      </c>
      <c r="C3757" s="143" t="s">
        <v>86</v>
      </c>
      <c r="D3757" s="144">
        <v>184.77</v>
      </c>
    </row>
    <row r="3758" spans="1:4" x14ac:dyDescent="0.25">
      <c r="A3758" s="142" t="s">
        <v>28756</v>
      </c>
      <c r="B3758" s="143" t="s">
        <v>28757</v>
      </c>
      <c r="C3758" s="143" t="s">
        <v>86</v>
      </c>
      <c r="D3758" s="144">
        <v>236.19</v>
      </c>
    </row>
    <row r="3759" spans="1:4" x14ac:dyDescent="0.25">
      <c r="A3759" s="142" t="s">
        <v>28758</v>
      </c>
      <c r="B3759" s="143" t="s">
        <v>28759</v>
      </c>
      <c r="C3759" s="143" t="s">
        <v>1636</v>
      </c>
      <c r="D3759" s="144">
        <v>14.17</v>
      </c>
    </row>
    <row r="3760" spans="1:4" x14ac:dyDescent="0.25">
      <c r="A3760" s="142" t="s">
        <v>28760</v>
      </c>
      <c r="B3760" s="143" t="s">
        <v>28761</v>
      </c>
      <c r="C3760" s="143" t="s">
        <v>1636</v>
      </c>
      <c r="D3760" s="144">
        <v>28.37</v>
      </c>
    </row>
    <row r="3761" spans="1:4" x14ac:dyDescent="0.25">
      <c r="A3761" s="142" t="s">
        <v>28762</v>
      </c>
      <c r="B3761" s="143" t="s">
        <v>28763</v>
      </c>
      <c r="C3761" s="143" t="s">
        <v>1636</v>
      </c>
      <c r="D3761" s="144">
        <v>27.51</v>
      </c>
    </row>
    <row r="3762" spans="1:4" x14ac:dyDescent="0.25">
      <c r="A3762" s="142" t="s">
        <v>28764</v>
      </c>
      <c r="B3762" s="143" t="s">
        <v>28765</v>
      </c>
      <c r="C3762" s="143" t="s">
        <v>86</v>
      </c>
      <c r="D3762" s="144">
        <v>1.4</v>
      </c>
    </row>
    <row r="3763" spans="1:4" x14ac:dyDescent="0.25">
      <c r="A3763" s="142" t="s">
        <v>28766</v>
      </c>
      <c r="B3763" s="143" t="s">
        <v>28767</v>
      </c>
      <c r="C3763" s="143" t="s">
        <v>1636</v>
      </c>
      <c r="D3763" s="144">
        <v>24.87</v>
      </c>
    </row>
    <row r="3764" spans="1:4" x14ac:dyDescent="0.25">
      <c r="A3764" s="142" t="s">
        <v>28768</v>
      </c>
      <c r="B3764" s="143" t="s">
        <v>28769</v>
      </c>
      <c r="C3764" s="143" t="s">
        <v>1636</v>
      </c>
      <c r="D3764" s="144">
        <v>29.9</v>
      </c>
    </row>
    <row r="3765" spans="1:4" x14ac:dyDescent="0.25">
      <c r="A3765" s="142" t="s">
        <v>28770</v>
      </c>
      <c r="B3765" s="143" t="s">
        <v>28771</v>
      </c>
      <c r="C3765" s="143" t="s">
        <v>86</v>
      </c>
      <c r="D3765" s="144">
        <v>1.27</v>
      </c>
    </row>
    <row r="3766" spans="1:4" ht="16.5" x14ac:dyDescent="0.25">
      <c r="A3766" s="142" t="s">
        <v>28772</v>
      </c>
      <c r="B3766" s="143" t="s">
        <v>28773</v>
      </c>
      <c r="C3766" s="143" t="s">
        <v>86</v>
      </c>
      <c r="D3766" s="144">
        <v>0.13</v>
      </c>
    </row>
    <row r="3767" spans="1:4" x14ac:dyDescent="0.25">
      <c r="A3767" s="142" t="s">
        <v>28774</v>
      </c>
      <c r="B3767" s="143" t="s">
        <v>28775</v>
      </c>
      <c r="C3767" s="143" t="s">
        <v>86</v>
      </c>
      <c r="D3767" s="144">
        <v>0.09</v>
      </c>
    </row>
    <row r="3768" spans="1:4" ht="24.75" x14ac:dyDescent="0.25">
      <c r="A3768" s="142" t="s">
        <v>28776</v>
      </c>
      <c r="B3768" s="143" t="s">
        <v>28777</v>
      </c>
      <c r="C3768" s="143" t="s">
        <v>86</v>
      </c>
      <c r="D3768" s="144">
        <v>1.36</v>
      </c>
    </row>
    <row r="3769" spans="1:4" ht="16.5" x14ac:dyDescent="0.25">
      <c r="A3769" s="142" t="s">
        <v>28778</v>
      </c>
      <c r="B3769" s="143" t="s">
        <v>28779</v>
      </c>
      <c r="C3769" s="143" t="s">
        <v>86</v>
      </c>
      <c r="D3769" s="144">
        <v>2.39</v>
      </c>
    </row>
    <row r="3770" spans="1:4" x14ac:dyDescent="0.25">
      <c r="A3770" s="142" t="s">
        <v>28780</v>
      </c>
      <c r="B3770" s="143" t="s">
        <v>28781</v>
      </c>
      <c r="C3770" s="143" t="s">
        <v>1636</v>
      </c>
      <c r="D3770" s="144">
        <v>22.2</v>
      </c>
    </row>
    <row r="3771" spans="1:4" x14ac:dyDescent="0.25">
      <c r="A3771" s="142" t="s">
        <v>28782</v>
      </c>
      <c r="B3771" s="143" t="s">
        <v>28783</v>
      </c>
      <c r="C3771" s="143" t="s">
        <v>1636</v>
      </c>
      <c r="D3771" s="144">
        <v>21.74</v>
      </c>
    </row>
    <row r="3772" spans="1:4" x14ac:dyDescent="0.25">
      <c r="A3772" s="142" t="s">
        <v>28784</v>
      </c>
      <c r="B3772" s="143" t="s">
        <v>28785</v>
      </c>
      <c r="C3772" s="143" t="s">
        <v>86</v>
      </c>
      <c r="D3772" s="144">
        <v>1.1599999999999999</v>
      </c>
    </row>
    <row r="3773" spans="1:4" ht="16.5" x14ac:dyDescent="0.25">
      <c r="A3773" s="142" t="s">
        <v>28786</v>
      </c>
      <c r="B3773" s="143" t="s">
        <v>28787</v>
      </c>
      <c r="C3773" s="143" t="s">
        <v>86</v>
      </c>
      <c r="D3773" s="144">
        <v>85.75</v>
      </c>
    </row>
    <row r="3774" spans="1:4" x14ac:dyDescent="0.25">
      <c r="A3774" s="142" t="s">
        <v>28788</v>
      </c>
      <c r="B3774" s="143" t="s">
        <v>28789</v>
      </c>
      <c r="C3774" s="143" t="s">
        <v>86</v>
      </c>
      <c r="D3774" s="144">
        <v>242</v>
      </c>
    </row>
    <row r="3775" spans="1:4" x14ac:dyDescent="0.25">
      <c r="A3775" s="142" t="s">
        <v>28790</v>
      </c>
      <c r="B3775" s="143" t="s">
        <v>28791</v>
      </c>
      <c r="C3775" s="143" t="s">
        <v>1636</v>
      </c>
      <c r="D3775" s="144">
        <v>58.29</v>
      </c>
    </row>
    <row r="3776" spans="1:4" ht="16.5" x14ac:dyDescent="0.25">
      <c r="A3776" s="142" t="s">
        <v>28792</v>
      </c>
      <c r="B3776" s="143" t="s">
        <v>28793</v>
      </c>
      <c r="C3776" s="143" t="s">
        <v>86</v>
      </c>
      <c r="D3776" s="144">
        <v>284</v>
      </c>
    </row>
    <row r="3777" spans="1:4" ht="16.5" x14ac:dyDescent="0.25">
      <c r="A3777" s="142" t="s">
        <v>28794</v>
      </c>
      <c r="B3777" s="143" t="s">
        <v>28795</v>
      </c>
      <c r="C3777" s="143" t="s">
        <v>86</v>
      </c>
      <c r="D3777" s="144">
        <v>463.05</v>
      </c>
    </row>
    <row r="3778" spans="1:4" ht="16.5" x14ac:dyDescent="0.25">
      <c r="A3778" s="142" t="s">
        <v>28796</v>
      </c>
      <c r="B3778" s="143" t="s">
        <v>28797</v>
      </c>
      <c r="C3778" s="143" t="s">
        <v>86</v>
      </c>
      <c r="D3778" s="144">
        <v>560.04</v>
      </c>
    </row>
    <row r="3779" spans="1:4" ht="16.5" x14ac:dyDescent="0.25">
      <c r="A3779" s="142" t="s">
        <v>28798</v>
      </c>
      <c r="B3779" s="143" t="s">
        <v>28799</v>
      </c>
      <c r="C3779" s="143" t="s">
        <v>86</v>
      </c>
      <c r="D3779" s="144">
        <v>653.36</v>
      </c>
    </row>
    <row r="3780" spans="1:4" ht="24.75" x14ac:dyDescent="0.25">
      <c r="A3780" s="142" t="s">
        <v>28800</v>
      </c>
      <c r="B3780" s="143" t="s">
        <v>28801</v>
      </c>
      <c r="C3780" s="143" t="s">
        <v>86</v>
      </c>
      <c r="D3780" s="144">
        <v>765.19</v>
      </c>
    </row>
    <row r="3781" spans="1:4" ht="24.75" x14ac:dyDescent="0.25">
      <c r="A3781" s="142" t="s">
        <v>28802</v>
      </c>
      <c r="B3781" s="143" t="s">
        <v>28803</v>
      </c>
      <c r="C3781" s="143" t="s">
        <v>59</v>
      </c>
      <c r="D3781" s="144">
        <v>5.95</v>
      </c>
    </row>
    <row r="3782" spans="1:4" ht="16.5" x14ac:dyDescent="0.25">
      <c r="A3782" s="142" t="s">
        <v>28804</v>
      </c>
      <c r="B3782" s="143" t="s">
        <v>28805</v>
      </c>
      <c r="C3782" s="143" t="s">
        <v>86</v>
      </c>
      <c r="D3782" s="144">
        <v>770</v>
      </c>
    </row>
    <row r="3783" spans="1:4" ht="16.5" x14ac:dyDescent="0.25">
      <c r="A3783" s="142" t="s">
        <v>28806</v>
      </c>
      <c r="B3783" s="143" t="s">
        <v>28807</v>
      </c>
      <c r="C3783" s="143" t="s">
        <v>59</v>
      </c>
      <c r="D3783" s="144">
        <v>28.28</v>
      </c>
    </row>
    <row r="3784" spans="1:4" x14ac:dyDescent="0.25">
      <c r="A3784" s="142" t="s">
        <v>28808</v>
      </c>
      <c r="B3784" s="143" t="s">
        <v>28809</v>
      </c>
      <c r="C3784" s="143" t="s">
        <v>86</v>
      </c>
      <c r="D3784" s="144">
        <v>525.16999999999996</v>
      </c>
    </row>
    <row r="3785" spans="1:4" x14ac:dyDescent="0.25">
      <c r="A3785" s="142" t="s">
        <v>28810</v>
      </c>
      <c r="B3785" s="143" t="s">
        <v>28811</v>
      </c>
      <c r="C3785" s="143" t="s">
        <v>86</v>
      </c>
      <c r="D3785" s="144">
        <v>420.17</v>
      </c>
    </row>
    <row r="3786" spans="1:4" x14ac:dyDescent="0.25">
      <c r="A3786" s="142" t="s">
        <v>28812</v>
      </c>
      <c r="B3786" s="143" t="s">
        <v>28813</v>
      </c>
      <c r="C3786" s="143" t="s">
        <v>86</v>
      </c>
      <c r="D3786" s="144">
        <v>299.42</v>
      </c>
    </row>
    <row r="3787" spans="1:4" x14ac:dyDescent="0.25">
      <c r="A3787" s="142" t="s">
        <v>28814</v>
      </c>
      <c r="B3787" s="143" t="s">
        <v>28815</v>
      </c>
      <c r="C3787" s="143" t="s">
        <v>86</v>
      </c>
      <c r="D3787" s="144">
        <v>768.5</v>
      </c>
    </row>
    <row r="3788" spans="1:4" x14ac:dyDescent="0.25">
      <c r="A3788" s="142" t="s">
        <v>28816</v>
      </c>
      <c r="B3788" s="143" t="s">
        <v>28817</v>
      </c>
      <c r="C3788" s="143" t="s">
        <v>59</v>
      </c>
      <c r="D3788" s="144">
        <v>56.1</v>
      </c>
    </row>
    <row r="3789" spans="1:4" ht="16.5" x14ac:dyDescent="0.25">
      <c r="A3789" s="142" t="s">
        <v>28818</v>
      </c>
      <c r="B3789" s="143" t="s">
        <v>28819</v>
      </c>
      <c r="C3789" s="143" t="s">
        <v>86</v>
      </c>
      <c r="D3789" s="144">
        <v>0.65</v>
      </c>
    </row>
    <row r="3790" spans="1:4" x14ac:dyDescent="0.25">
      <c r="A3790" s="142" t="s">
        <v>28820</v>
      </c>
      <c r="B3790" s="143" t="s">
        <v>28821</v>
      </c>
      <c r="C3790" s="143" t="s">
        <v>86</v>
      </c>
      <c r="D3790" s="144">
        <v>1.64</v>
      </c>
    </row>
    <row r="3791" spans="1:4" ht="16.5" x14ac:dyDescent="0.25">
      <c r="A3791" s="142" t="s">
        <v>28822</v>
      </c>
      <c r="B3791" s="143" t="s">
        <v>28823</v>
      </c>
      <c r="C3791" s="143" t="s">
        <v>86</v>
      </c>
      <c r="D3791" s="144">
        <v>1.0900000000000001</v>
      </c>
    </row>
    <row r="3792" spans="1:4" x14ac:dyDescent="0.25">
      <c r="A3792" s="142" t="s">
        <v>28824</v>
      </c>
      <c r="B3792" s="143" t="s">
        <v>28825</v>
      </c>
      <c r="C3792" s="143" t="s">
        <v>86</v>
      </c>
      <c r="D3792" s="144">
        <v>3.34</v>
      </c>
    </row>
    <row r="3793" spans="1:4" x14ac:dyDescent="0.25">
      <c r="A3793" s="142" t="s">
        <v>28826</v>
      </c>
      <c r="B3793" s="143" t="s">
        <v>28827</v>
      </c>
      <c r="C3793" s="143" t="s">
        <v>86</v>
      </c>
      <c r="D3793" s="144">
        <v>3.75</v>
      </c>
    </row>
    <row r="3794" spans="1:4" x14ac:dyDescent="0.25">
      <c r="A3794" s="142" t="s">
        <v>28828</v>
      </c>
      <c r="B3794" s="143" t="s">
        <v>28829</v>
      </c>
      <c r="C3794" s="143" t="s">
        <v>86</v>
      </c>
      <c r="D3794" s="144">
        <v>4.12</v>
      </c>
    </row>
    <row r="3795" spans="1:4" ht="16.5" x14ac:dyDescent="0.25">
      <c r="A3795" s="142" t="s">
        <v>28830</v>
      </c>
      <c r="B3795" s="143" t="s">
        <v>28831</v>
      </c>
      <c r="C3795" s="143" t="s">
        <v>86</v>
      </c>
      <c r="D3795" s="144">
        <v>2.4500000000000002</v>
      </c>
    </row>
    <row r="3796" spans="1:4" ht="16.5" x14ac:dyDescent="0.25">
      <c r="A3796" s="142" t="s">
        <v>28832</v>
      </c>
      <c r="B3796" s="143" t="s">
        <v>28833</v>
      </c>
      <c r="C3796" s="143" t="s">
        <v>86</v>
      </c>
      <c r="D3796" s="144">
        <v>2.87</v>
      </c>
    </row>
    <row r="3797" spans="1:4" ht="16.5" x14ac:dyDescent="0.25">
      <c r="A3797" s="142" t="s">
        <v>28834</v>
      </c>
      <c r="B3797" s="143" t="s">
        <v>28835</v>
      </c>
      <c r="C3797" s="143" t="s">
        <v>86</v>
      </c>
      <c r="D3797" s="144">
        <v>3.68</v>
      </c>
    </row>
    <row r="3798" spans="1:4" ht="16.5" x14ac:dyDescent="0.25">
      <c r="A3798" s="142" t="s">
        <v>28836</v>
      </c>
      <c r="B3798" s="143" t="s">
        <v>28837</v>
      </c>
      <c r="C3798" s="143" t="s">
        <v>284</v>
      </c>
      <c r="D3798" s="144">
        <v>410</v>
      </c>
    </row>
    <row r="3799" spans="1:4" ht="24.75" x14ac:dyDescent="0.25">
      <c r="A3799" s="142" t="s">
        <v>28838</v>
      </c>
      <c r="B3799" s="143" t="s">
        <v>28839</v>
      </c>
      <c r="C3799" s="143" t="s">
        <v>284</v>
      </c>
      <c r="D3799" s="144">
        <v>360</v>
      </c>
    </row>
    <row r="3800" spans="1:4" x14ac:dyDescent="0.25">
      <c r="A3800" s="142" t="s">
        <v>28840</v>
      </c>
      <c r="B3800" s="143" t="s">
        <v>28841</v>
      </c>
      <c r="C3800" s="143" t="s">
        <v>284</v>
      </c>
      <c r="D3800" s="144">
        <v>110</v>
      </c>
    </row>
    <row r="3801" spans="1:4" x14ac:dyDescent="0.25">
      <c r="A3801" s="142" t="s">
        <v>28842</v>
      </c>
      <c r="B3801" s="143" t="s">
        <v>28843</v>
      </c>
      <c r="C3801" s="143" t="s">
        <v>284</v>
      </c>
      <c r="D3801" s="144">
        <v>241</v>
      </c>
    </row>
    <row r="3802" spans="1:4" ht="16.5" x14ac:dyDescent="0.25">
      <c r="A3802" s="142" t="s">
        <v>28844</v>
      </c>
      <c r="B3802" s="143" t="s">
        <v>28845</v>
      </c>
      <c r="C3802" s="143" t="s">
        <v>59</v>
      </c>
      <c r="D3802" s="144">
        <v>121.44</v>
      </c>
    </row>
    <row r="3803" spans="1:4" x14ac:dyDescent="0.25">
      <c r="A3803" s="142" t="s">
        <v>28846</v>
      </c>
      <c r="B3803" s="143" t="s">
        <v>28847</v>
      </c>
      <c r="C3803" s="143" t="s">
        <v>59</v>
      </c>
      <c r="D3803" s="144">
        <v>145.13999999999999</v>
      </c>
    </row>
    <row r="3804" spans="1:4" ht="16.5" x14ac:dyDescent="0.25">
      <c r="A3804" s="142" t="s">
        <v>28848</v>
      </c>
      <c r="B3804" s="143" t="s">
        <v>28849</v>
      </c>
      <c r="C3804" s="143" t="s">
        <v>59</v>
      </c>
      <c r="D3804" s="144">
        <v>235</v>
      </c>
    </row>
    <row r="3805" spans="1:4" ht="16.5" x14ac:dyDescent="0.25">
      <c r="A3805" s="142" t="s">
        <v>28850</v>
      </c>
      <c r="B3805" s="143" t="s">
        <v>28851</v>
      </c>
      <c r="C3805" s="143" t="s">
        <v>59</v>
      </c>
      <c r="D3805" s="144">
        <v>391</v>
      </c>
    </row>
    <row r="3806" spans="1:4" ht="16.5" x14ac:dyDescent="0.25">
      <c r="A3806" s="142" t="s">
        <v>28852</v>
      </c>
      <c r="B3806" s="143" t="s">
        <v>28853</v>
      </c>
      <c r="C3806" s="143" t="s">
        <v>59</v>
      </c>
      <c r="D3806" s="144">
        <v>458.15</v>
      </c>
    </row>
    <row r="3807" spans="1:4" ht="16.5" x14ac:dyDescent="0.25">
      <c r="A3807" s="142" t="s">
        <v>28854</v>
      </c>
      <c r="B3807" s="143" t="s">
        <v>28855</v>
      </c>
      <c r="C3807" s="143" t="s">
        <v>59</v>
      </c>
      <c r="D3807" s="144">
        <v>684.26</v>
      </c>
    </row>
    <row r="3808" spans="1:4" ht="16.5" x14ac:dyDescent="0.25">
      <c r="A3808" s="142" t="s">
        <v>28856</v>
      </c>
      <c r="B3808" s="143" t="s">
        <v>28857</v>
      </c>
      <c r="C3808" s="143" t="s">
        <v>59</v>
      </c>
      <c r="D3808" s="144">
        <v>991.34</v>
      </c>
    </row>
    <row r="3809" spans="1:4" ht="16.5" x14ac:dyDescent="0.25">
      <c r="A3809" s="142" t="s">
        <v>28858</v>
      </c>
      <c r="B3809" s="143" t="s">
        <v>28859</v>
      </c>
      <c r="C3809" s="143" t="s">
        <v>59</v>
      </c>
      <c r="D3809" s="144">
        <v>128.36000000000001</v>
      </c>
    </row>
    <row r="3810" spans="1:4" ht="16.5" x14ac:dyDescent="0.25">
      <c r="A3810" s="142" t="s">
        <v>28860</v>
      </c>
      <c r="B3810" s="143" t="s">
        <v>28861</v>
      </c>
      <c r="C3810" s="143" t="s">
        <v>59</v>
      </c>
      <c r="D3810" s="144">
        <v>156</v>
      </c>
    </row>
    <row r="3811" spans="1:4" ht="16.5" x14ac:dyDescent="0.25">
      <c r="A3811" s="142" t="s">
        <v>28862</v>
      </c>
      <c r="B3811" s="143" t="s">
        <v>28863</v>
      </c>
      <c r="C3811" s="143" t="s">
        <v>59</v>
      </c>
      <c r="D3811" s="144">
        <v>203.89</v>
      </c>
    </row>
    <row r="3812" spans="1:4" ht="16.5" x14ac:dyDescent="0.25">
      <c r="A3812" s="142" t="s">
        <v>28864</v>
      </c>
      <c r="B3812" s="143" t="s">
        <v>28865</v>
      </c>
      <c r="C3812" s="143" t="s">
        <v>59</v>
      </c>
      <c r="D3812" s="144">
        <v>380.14</v>
      </c>
    </row>
    <row r="3813" spans="1:4" ht="16.5" x14ac:dyDescent="0.25">
      <c r="A3813" s="142" t="s">
        <v>28866</v>
      </c>
      <c r="B3813" s="143" t="s">
        <v>28867</v>
      </c>
      <c r="C3813" s="143" t="s">
        <v>59</v>
      </c>
      <c r="D3813" s="144">
        <v>503.57</v>
      </c>
    </row>
    <row r="3814" spans="1:4" ht="16.5" x14ac:dyDescent="0.25">
      <c r="A3814" s="142" t="s">
        <v>28868</v>
      </c>
      <c r="B3814" s="143" t="s">
        <v>28869</v>
      </c>
      <c r="C3814" s="143" t="s">
        <v>59</v>
      </c>
      <c r="D3814" s="144">
        <v>738.57</v>
      </c>
    </row>
    <row r="3815" spans="1:4" ht="16.5" x14ac:dyDescent="0.25">
      <c r="A3815" s="142" t="s">
        <v>28870</v>
      </c>
      <c r="B3815" s="143" t="s">
        <v>28871</v>
      </c>
      <c r="C3815" s="143" t="s">
        <v>59</v>
      </c>
      <c r="D3815" s="144">
        <v>1060.46</v>
      </c>
    </row>
    <row r="3816" spans="1:4" ht="16.5" x14ac:dyDescent="0.25">
      <c r="A3816" s="142" t="s">
        <v>28872</v>
      </c>
      <c r="B3816" s="143" t="s">
        <v>28873</v>
      </c>
      <c r="C3816" s="143" t="s">
        <v>59</v>
      </c>
      <c r="D3816" s="144">
        <v>275</v>
      </c>
    </row>
    <row r="3817" spans="1:4" ht="16.5" x14ac:dyDescent="0.25">
      <c r="A3817" s="142" t="s">
        <v>28874</v>
      </c>
      <c r="B3817" s="143" t="s">
        <v>28875</v>
      </c>
      <c r="C3817" s="143" t="s">
        <v>59</v>
      </c>
      <c r="D3817" s="144">
        <v>465</v>
      </c>
    </row>
    <row r="3818" spans="1:4" ht="16.5" x14ac:dyDescent="0.25">
      <c r="A3818" s="142" t="s">
        <v>28876</v>
      </c>
      <c r="B3818" s="143" t="s">
        <v>28877</v>
      </c>
      <c r="C3818" s="143" t="s">
        <v>59</v>
      </c>
      <c r="D3818" s="144">
        <v>615</v>
      </c>
    </row>
    <row r="3819" spans="1:4" ht="16.5" x14ac:dyDescent="0.25">
      <c r="A3819" s="142" t="s">
        <v>28878</v>
      </c>
      <c r="B3819" s="143" t="s">
        <v>28879</v>
      </c>
      <c r="C3819" s="143" t="s">
        <v>59</v>
      </c>
      <c r="D3819" s="144">
        <v>945</v>
      </c>
    </row>
    <row r="3820" spans="1:4" ht="16.5" x14ac:dyDescent="0.25">
      <c r="A3820" s="142" t="s">
        <v>28880</v>
      </c>
      <c r="B3820" s="143" t="s">
        <v>28881</v>
      </c>
      <c r="C3820" s="143" t="s">
        <v>59</v>
      </c>
      <c r="D3820" s="144">
        <v>1545</v>
      </c>
    </row>
    <row r="3821" spans="1:4" ht="16.5" x14ac:dyDescent="0.25">
      <c r="A3821" s="142" t="s">
        <v>28882</v>
      </c>
      <c r="B3821" s="143" t="s">
        <v>28883</v>
      </c>
      <c r="C3821" s="143" t="s">
        <v>59</v>
      </c>
      <c r="D3821" s="144">
        <v>146</v>
      </c>
    </row>
    <row r="3822" spans="1:4" ht="16.5" x14ac:dyDescent="0.25">
      <c r="A3822" s="142" t="s">
        <v>28884</v>
      </c>
      <c r="B3822" s="143" t="s">
        <v>28885</v>
      </c>
      <c r="C3822" s="143" t="s">
        <v>59</v>
      </c>
      <c r="D3822" s="144">
        <v>208</v>
      </c>
    </row>
    <row r="3823" spans="1:4" ht="16.5" x14ac:dyDescent="0.25">
      <c r="A3823" s="142" t="s">
        <v>28886</v>
      </c>
      <c r="B3823" s="143" t="s">
        <v>28887</v>
      </c>
      <c r="C3823" s="143" t="s">
        <v>59</v>
      </c>
      <c r="D3823" s="144">
        <v>240</v>
      </c>
    </row>
    <row r="3824" spans="1:4" ht="16.5" x14ac:dyDescent="0.25">
      <c r="A3824" s="142" t="s">
        <v>28888</v>
      </c>
      <c r="B3824" s="143" t="s">
        <v>28889</v>
      </c>
      <c r="C3824" s="143" t="s">
        <v>59</v>
      </c>
      <c r="D3824" s="144">
        <v>370</v>
      </c>
    </row>
    <row r="3825" spans="1:4" ht="16.5" x14ac:dyDescent="0.25">
      <c r="A3825" s="142" t="s">
        <v>28890</v>
      </c>
      <c r="B3825" s="143" t="s">
        <v>28891</v>
      </c>
      <c r="C3825" s="143" t="s">
        <v>59</v>
      </c>
      <c r="D3825" s="144">
        <v>920.25</v>
      </c>
    </row>
    <row r="3826" spans="1:4" x14ac:dyDescent="0.25">
      <c r="A3826" s="142" t="s">
        <v>28892</v>
      </c>
      <c r="B3826" s="143" t="s">
        <v>28893</v>
      </c>
      <c r="C3826" s="143" t="s">
        <v>59</v>
      </c>
      <c r="D3826" s="144">
        <v>1300</v>
      </c>
    </row>
    <row r="3827" spans="1:4" x14ac:dyDescent="0.25">
      <c r="A3827" s="142" t="s">
        <v>28894</v>
      </c>
      <c r="B3827" s="143" t="s">
        <v>28895</v>
      </c>
      <c r="C3827" s="143" t="s">
        <v>59</v>
      </c>
      <c r="D3827" s="144">
        <v>342</v>
      </c>
    </row>
    <row r="3828" spans="1:4" ht="16.5" x14ac:dyDescent="0.25">
      <c r="A3828" s="142" t="s">
        <v>28896</v>
      </c>
      <c r="B3828" s="143" t="s">
        <v>28897</v>
      </c>
      <c r="C3828" s="143" t="s">
        <v>59</v>
      </c>
      <c r="D3828" s="144">
        <v>40.130000000000003</v>
      </c>
    </row>
    <row r="3829" spans="1:4" ht="16.5" x14ac:dyDescent="0.25">
      <c r="A3829" s="142" t="s">
        <v>28898</v>
      </c>
      <c r="B3829" s="143" t="s">
        <v>28899</v>
      </c>
      <c r="C3829" s="143" t="s">
        <v>59</v>
      </c>
      <c r="D3829" s="144">
        <v>49.04</v>
      </c>
    </row>
    <row r="3830" spans="1:4" ht="16.5" x14ac:dyDescent="0.25">
      <c r="A3830" s="142" t="s">
        <v>28900</v>
      </c>
      <c r="B3830" s="143" t="s">
        <v>28901</v>
      </c>
      <c r="C3830" s="143" t="s">
        <v>59</v>
      </c>
      <c r="D3830" s="144">
        <v>64.13</v>
      </c>
    </row>
    <row r="3831" spans="1:4" ht="16.5" x14ac:dyDescent="0.25">
      <c r="A3831" s="142" t="s">
        <v>28902</v>
      </c>
      <c r="B3831" s="143" t="s">
        <v>28903</v>
      </c>
      <c r="C3831" s="143" t="s">
        <v>59</v>
      </c>
      <c r="D3831" s="144">
        <v>104.05</v>
      </c>
    </row>
    <row r="3832" spans="1:4" ht="16.5" x14ac:dyDescent="0.25">
      <c r="A3832" s="142" t="s">
        <v>28904</v>
      </c>
      <c r="B3832" s="143" t="s">
        <v>28905</v>
      </c>
      <c r="C3832" s="143" t="s">
        <v>59</v>
      </c>
      <c r="D3832" s="144">
        <v>134.58000000000001</v>
      </c>
    </row>
    <row r="3833" spans="1:4" ht="16.5" x14ac:dyDescent="0.25">
      <c r="A3833" s="142" t="s">
        <v>28906</v>
      </c>
      <c r="B3833" s="143" t="s">
        <v>28907</v>
      </c>
      <c r="C3833" s="143" t="s">
        <v>86</v>
      </c>
      <c r="D3833" s="144">
        <v>451.5</v>
      </c>
    </row>
    <row r="3834" spans="1:4" x14ac:dyDescent="0.25">
      <c r="A3834" s="142" t="s">
        <v>28908</v>
      </c>
      <c r="B3834" s="143" t="s">
        <v>28909</v>
      </c>
      <c r="C3834" s="143" t="s">
        <v>86</v>
      </c>
      <c r="D3834" s="144">
        <v>246.5</v>
      </c>
    </row>
    <row r="3835" spans="1:4" ht="16.5" x14ac:dyDescent="0.25">
      <c r="A3835" s="142" t="s">
        <v>28910</v>
      </c>
      <c r="B3835" s="143" t="s">
        <v>28911</v>
      </c>
      <c r="C3835" s="143" t="s">
        <v>86</v>
      </c>
      <c r="D3835" s="144">
        <v>66.569999999999993</v>
      </c>
    </row>
    <row r="3836" spans="1:4" x14ac:dyDescent="0.25">
      <c r="A3836" s="142" t="s">
        <v>28912</v>
      </c>
      <c r="B3836" s="143" t="s">
        <v>28913</v>
      </c>
      <c r="C3836" s="143" t="s">
        <v>86</v>
      </c>
      <c r="D3836" s="144">
        <v>451.5</v>
      </c>
    </row>
    <row r="3837" spans="1:4" x14ac:dyDescent="0.25">
      <c r="A3837" s="142" t="s">
        <v>28914</v>
      </c>
      <c r="B3837" s="143" t="s">
        <v>28915</v>
      </c>
      <c r="C3837" s="143" t="s">
        <v>86</v>
      </c>
      <c r="D3837" s="144">
        <v>487.61</v>
      </c>
    </row>
    <row r="3838" spans="1:4" x14ac:dyDescent="0.25">
      <c r="A3838" s="142" t="s">
        <v>28916</v>
      </c>
      <c r="B3838" s="143" t="s">
        <v>28917</v>
      </c>
      <c r="C3838" s="143" t="s">
        <v>59</v>
      </c>
      <c r="D3838" s="144">
        <v>341.89</v>
      </c>
    </row>
    <row r="3839" spans="1:4" x14ac:dyDescent="0.25">
      <c r="A3839" s="142" t="s">
        <v>28918</v>
      </c>
      <c r="B3839" s="143" t="s">
        <v>28919</v>
      </c>
      <c r="C3839" s="143" t="s">
        <v>86</v>
      </c>
      <c r="D3839" s="144">
        <v>818.65</v>
      </c>
    </row>
    <row r="3840" spans="1:4" ht="16.5" x14ac:dyDescent="0.25">
      <c r="A3840" s="142" t="s">
        <v>28920</v>
      </c>
      <c r="B3840" s="143" t="s">
        <v>28921</v>
      </c>
      <c r="C3840" s="143" t="s">
        <v>59</v>
      </c>
      <c r="D3840" s="144">
        <v>160.94999999999999</v>
      </c>
    </row>
    <row r="3841" spans="1:4" x14ac:dyDescent="0.25">
      <c r="A3841" s="142" t="s">
        <v>28922</v>
      </c>
      <c r="B3841" s="143" t="s">
        <v>28923</v>
      </c>
      <c r="C3841" s="143" t="s">
        <v>86</v>
      </c>
      <c r="D3841" s="144">
        <v>103</v>
      </c>
    </row>
    <row r="3842" spans="1:4" x14ac:dyDescent="0.25">
      <c r="A3842" s="142" t="s">
        <v>28924</v>
      </c>
      <c r="B3842" s="143" t="s">
        <v>28925</v>
      </c>
      <c r="C3842" s="143" t="s">
        <v>86</v>
      </c>
      <c r="D3842" s="144">
        <v>192</v>
      </c>
    </row>
    <row r="3843" spans="1:4" x14ac:dyDescent="0.25">
      <c r="A3843" s="142" t="s">
        <v>28926</v>
      </c>
      <c r="B3843" s="143" t="s">
        <v>28927</v>
      </c>
      <c r="C3843" s="143" t="s">
        <v>86</v>
      </c>
      <c r="D3843" s="144">
        <v>181.5</v>
      </c>
    </row>
    <row r="3844" spans="1:4" x14ac:dyDescent="0.25">
      <c r="A3844" s="142" t="s">
        <v>28928</v>
      </c>
      <c r="B3844" s="143" t="s">
        <v>28929</v>
      </c>
      <c r="C3844" s="143" t="s">
        <v>86</v>
      </c>
      <c r="D3844" s="144">
        <v>193.6</v>
      </c>
    </row>
    <row r="3845" spans="1:4" x14ac:dyDescent="0.25">
      <c r="A3845" s="142" t="s">
        <v>28930</v>
      </c>
      <c r="B3845" s="143" t="s">
        <v>28931</v>
      </c>
      <c r="C3845" s="143" t="s">
        <v>86</v>
      </c>
      <c r="D3845" s="144">
        <v>102.85</v>
      </c>
    </row>
    <row r="3846" spans="1:4" x14ac:dyDescent="0.25">
      <c r="A3846" s="142" t="s">
        <v>28932</v>
      </c>
      <c r="B3846" s="143" t="s">
        <v>28933</v>
      </c>
      <c r="C3846" s="143" t="s">
        <v>86</v>
      </c>
      <c r="D3846" s="144">
        <v>780</v>
      </c>
    </row>
    <row r="3847" spans="1:4" ht="16.5" x14ac:dyDescent="0.25">
      <c r="A3847" s="142" t="s">
        <v>28934</v>
      </c>
      <c r="B3847" s="143" t="s">
        <v>28935</v>
      </c>
      <c r="C3847" s="143" t="s">
        <v>59</v>
      </c>
      <c r="D3847" s="144">
        <v>1.64</v>
      </c>
    </row>
    <row r="3848" spans="1:4" x14ac:dyDescent="0.25">
      <c r="A3848" s="142" t="s">
        <v>28936</v>
      </c>
      <c r="B3848" s="143" t="s">
        <v>28937</v>
      </c>
      <c r="C3848" s="143" t="s">
        <v>284</v>
      </c>
      <c r="D3848" s="144">
        <v>94.5</v>
      </c>
    </row>
    <row r="3849" spans="1:4" x14ac:dyDescent="0.25">
      <c r="A3849" s="142" t="s">
        <v>28938</v>
      </c>
      <c r="B3849" s="143" t="s">
        <v>28939</v>
      </c>
      <c r="C3849" s="143" t="s">
        <v>284</v>
      </c>
      <c r="D3849" s="144">
        <v>140</v>
      </c>
    </row>
    <row r="3850" spans="1:4" x14ac:dyDescent="0.25">
      <c r="A3850" s="142" t="s">
        <v>28940</v>
      </c>
      <c r="B3850" s="143" t="s">
        <v>28941</v>
      </c>
      <c r="C3850" s="143" t="s">
        <v>284</v>
      </c>
      <c r="D3850" s="144">
        <v>141.75</v>
      </c>
    </row>
    <row r="3851" spans="1:4" x14ac:dyDescent="0.25">
      <c r="A3851" s="142" t="s">
        <v>28942</v>
      </c>
      <c r="B3851" s="143" t="s">
        <v>28943</v>
      </c>
      <c r="C3851" s="143" t="s">
        <v>284</v>
      </c>
      <c r="D3851" s="144">
        <v>122.85</v>
      </c>
    </row>
    <row r="3852" spans="1:4" x14ac:dyDescent="0.25">
      <c r="A3852" s="142" t="s">
        <v>28944</v>
      </c>
      <c r="B3852" s="143" t="s">
        <v>28945</v>
      </c>
      <c r="C3852" s="143" t="s">
        <v>284</v>
      </c>
      <c r="D3852" s="144">
        <v>99.99</v>
      </c>
    </row>
    <row r="3853" spans="1:4" x14ac:dyDescent="0.25">
      <c r="A3853" s="142" t="s">
        <v>28946</v>
      </c>
      <c r="B3853" s="143" t="s">
        <v>28947</v>
      </c>
      <c r="C3853" s="143" t="s">
        <v>284</v>
      </c>
      <c r="D3853" s="144">
        <v>226.8</v>
      </c>
    </row>
    <row r="3854" spans="1:4" x14ac:dyDescent="0.25">
      <c r="A3854" s="142" t="s">
        <v>28948</v>
      </c>
      <c r="B3854" s="143" t="s">
        <v>28949</v>
      </c>
      <c r="C3854" s="143" t="s">
        <v>284</v>
      </c>
      <c r="D3854" s="144">
        <v>480</v>
      </c>
    </row>
    <row r="3855" spans="1:4" x14ac:dyDescent="0.25">
      <c r="A3855" s="142" t="s">
        <v>28950</v>
      </c>
      <c r="B3855" s="143" t="s">
        <v>28951</v>
      </c>
      <c r="C3855" s="143" t="s">
        <v>284</v>
      </c>
      <c r="D3855" s="144">
        <v>680</v>
      </c>
    </row>
    <row r="3856" spans="1:4" x14ac:dyDescent="0.25">
      <c r="A3856" s="142" t="s">
        <v>28952</v>
      </c>
      <c r="B3856" s="143" t="s">
        <v>28953</v>
      </c>
      <c r="C3856" s="143" t="s">
        <v>284</v>
      </c>
      <c r="D3856" s="144">
        <v>300</v>
      </c>
    </row>
    <row r="3857" spans="1:4" x14ac:dyDescent="0.25">
      <c r="A3857" s="142" t="s">
        <v>28954</v>
      </c>
      <c r="B3857" s="143" t="s">
        <v>28955</v>
      </c>
      <c r="C3857" s="143" t="s">
        <v>284</v>
      </c>
      <c r="D3857" s="144">
        <v>309.99</v>
      </c>
    </row>
    <row r="3858" spans="1:4" x14ac:dyDescent="0.25">
      <c r="A3858" s="142" t="s">
        <v>28956</v>
      </c>
      <c r="B3858" s="143" t="s">
        <v>28957</v>
      </c>
      <c r="C3858" s="143" t="s">
        <v>284</v>
      </c>
      <c r="D3858" s="144">
        <v>117.29</v>
      </c>
    </row>
    <row r="3859" spans="1:4" x14ac:dyDescent="0.25">
      <c r="A3859" s="142" t="s">
        <v>28958</v>
      </c>
      <c r="B3859" s="143" t="s">
        <v>28959</v>
      </c>
      <c r="C3859" s="143" t="s">
        <v>284</v>
      </c>
      <c r="D3859" s="144">
        <v>153.11000000000001</v>
      </c>
    </row>
    <row r="3860" spans="1:4" x14ac:dyDescent="0.25">
      <c r="A3860" s="142" t="s">
        <v>28960</v>
      </c>
      <c r="B3860" s="143" t="s">
        <v>28961</v>
      </c>
      <c r="C3860" s="143" t="s">
        <v>284</v>
      </c>
      <c r="D3860" s="144">
        <v>198.77</v>
      </c>
    </row>
    <row r="3861" spans="1:4" x14ac:dyDescent="0.25">
      <c r="A3861" s="142" t="s">
        <v>28962</v>
      </c>
      <c r="B3861" s="143" t="s">
        <v>28963</v>
      </c>
      <c r="C3861" s="143" t="s">
        <v>284</v>
      </c>
      <c r="D3861" s="144">
        <v>340</v>
      </c>
    </row>
    <row r="3862" spans="1:4" ht="16.5" x14ac:dyDescent="0.25">
      <c r="A3862" s="142" t="s">
        <v>28964</v>
      </c>
      <c r="B3862" s="143" t="s">
        <v>28965</v>
      </c>
      <c r="C3862" s="143" t="s">
        <v>59</v>
      </c>
      <c r="D3862" s="144">
        <v>2.8</v>
      </c>
    </row>
    <row r="3863" spans="1:4" ht="16.5" x14ac:dyDescent="0.25">
      <c r="A3863" s="142" t="s">
        <v>28966</v>
      </c>
      <c r="B3863" s="143" t="s">
        <v>28967</v>
      </c>
      <c r="C3863" s="143" t="s">
        <v>86</v>
      </c>
      <c r="D3863" s="144">
        <v>37.65</v>
      </c>
    </row>
    <row r="3864" spans="1:4" ht="16.5" x14ac:dyDescent="0.25">
      <c r="A3864" s="142" t="s">
        <v>28968</v>
      </c>
      <c r="B3864" s="143" t="s">
        <v>28969</v>
      </c>
      <c r="C3864" s="143" t="s">
        <v>59</v>
      </c>
      <c r="D3864" s="144">
        <v>1.56</v>
      </c>
    </row>
    <row r="3865" spans="1:4" x14ac:dyDescent="0.25">
      <c r="A3865" s="142" t="s">
        <v>28970</v>
      </c>
      <c r="B3865" s="143" t="s">
        <v>28971</v>
      </c>
      <c r="C3865" s="143" t="s">
        <v>284</v>
      </c>
      <c r="D3865" s="144">
        <v>136.4</v>
      </c>
    </row>
    <row r="3866" spans="1:4" ht="16.5" x14ac:dyDescent="0.25">
      <c r="A3866" s="142" t="s">
        <v>28972</v>
      </c>
      <c r="B3866" s="143" t="s">
        <v>28973</v>
      </c>
      <c r="C3866" s="143" t="s">
        <v>284</v>
      </c>
      <c r="D3866" s="144">
        <v>25.99</v>
      </c>
    </row>
    <row r="3867" spans="1:4" ht="16.5" x14ac:dyDescent="0.25">
      <c r="A3867" s="142" t="s">
        <v>28974</v>
      </c>
      <c r="B3867" s="143" t="s">
        <v>28975</v>
      </c>
      <c r="C3867" s="143" t="s">
        <v>284</v>
      </c>
      <c r="D3867" s="144">
        <v>114.9</v>
      </c>
    </row>
    <row r="3868" spans="1:4" ht="16.5" x14ac:dyDescent="0.25">
      <c r="A3868" s="142" t="s">
        <v>28976</v>
      </c>
      <c r="B3868" s="143" t="s">
        <v>28977</v>
      </c>
      <c r="C3868" s="143" t="s">
        <v>284</v>
      </c>
      <c r="D3868" s="144">
        <v>30.34</v>
      </c>
    </row>
    <row r="3869" spans="1:4" x14ac:dyDescent="0.25">
      <c r="A3869" s="142" t="s">
        <v>28978</v>
      </c>
      <c r="B3869" s="143" t="s">
        <v>28979</v>
      </c>
      <c r="C3869" s="143" t="s">
        <v>284</v>
      </c>
      <c r="D3869" s="144">
        <v>42</v>
      </c>
    </row>
    <row r="3870" spans="1:4" ht="16.5" x14ac:dyDescent="0.25">
      <c r="A3870" s="142" t="s">
        <v>28980</v>
      </c>
      <c r="B3870" s="143" t="s">
        <v>28981</v>
      </c>
      <c r="C3870" s="143" t="s">
        <v>284</v>
      </c>
      <c r="D3870" s="144">
        <v>37.5</v>
      </c>
    </row>
    <row r="3871" spans="1:4" x14ac:dyDescent="0.25">
      <c r="A3871" s="142" t="s">
        <v>28982</v>
      </c>
      <c r="B3871" s="143" t="s">
        <v>28983</v>
      </c>
      <c r="C3871" s="143" t="s">
        <v>284</v>
      </c>
      <c r="D3871" s="144">
        <v>45</v>
      </c>
    </row>
    <row r="3872" spans="1:4" ht="16.5" x14ac:dyDescent="0.25">
      <c r="A3872" s="142" t="s">
        <v>28984</v>
      </c>
      <c r="B3872" s="143" t="s">
        <v>28985</v>
      </c>
      <c r="C3872" s="143" t="s">
        <v>284</v>
      </c>
      <c r="D3872" s="144">
        <v>45</v>
      </c>
    </row>
    <row r="3873" spans="1:4" ht="16.5" x14ac:dyDescent="0.25">
      <c r="A3873" s="142" t="s">
        <v>28986</v>
      </c>
      <c r="B3873" s="143" t="s">
        <v>28987</v>
      </c>
      <c r="C3873" s="143" t="s">
        <v>284</v>
      </c>
      <c r="D3873" s="144">
        <v>181.43</v>
      </c>
    </row>
    <row r="3874" spans="1:4" ht="16.5" x14ac:dyDescent="0.25">
      <c r="A3874" s="142" t="s">
        <v>28988</v>
      </c>
      <c r="B3874" s="143" t="s">
        <v>28989</v>
      </c>
      <c r="C3874" s="143" t="s">
        <v>284</v>
      </c>
      <c r="D3874" s="144">
        <v>390.29</v>
      </c>
    </row>
    <row r="3875" spans="1:4" x14ac:dyDescent="0.25">
      <c r="A3875" s="142" t="s">
        <v>28990</v>
      </c>
      <c r="B3875" s="143" t="s">
        <v>28991</v>
      </c>
      <c r="C3875" s="143" t="s">
        <v>284</v>
      </c>
      <c r="D3875" s="144">
        <v>175</v>
      </c>
    </row>
    <row r="3876" spans="1:4" x14ac:dyDescent="0.25">
      <c r="A3876" s="142" t="s">
        <v>28992</v>
      </c>
      <c r="B3876" s="143" t="s">
        <v>28993</v>
      </c>
      <c r="C3876" s="143" t="s">
        <v>284</v>
      </c>
      <c r="D3876" s="144">
        <v>246</v>
      </c>
    </row>
    <row r="3877" spans="1:4" x14ac:dyDescent="0.25">
      <c r="A3877" s="142" t="s">
        <v>28994</v>
      </c>
      <c r="B3877" s="143" t="s">
        <v>28995</v>
      </c>
      <c r="C3877" s="143" t="s">
        <v>284</v>
      </c>
      <c r="D3877" s="144">
        <v>151</v>
      </c>
    </row>
    <row r="3878" spans="1:4" ht="16.5" x14ac:dyDescent="0.25">
      <c r="A3878" s="142" t="s">
        <v>28996</v>
      </c>
      <c r="B3878" s="143" t="s">
        <v>28997</v>
      </c>
      <c r="C3878" s="143" t="s">
        <v>284</v>
      </c>
      <c r="D3878" s="144">
        <v>69.900000000000006</v>
      </c>
    </row>
    <row r="3879" spans="1:4" x14ac:dyDescent="0.25">
      <c r="A3879" s="142" t="s">
        <v>28998</v>
      </c>
      <c r="B3879" s="143" t="s">
        <v>28999</v>
      </c>
      <c r="C3879" s="143" t="s">
        <v>1636</v>
      </c>
      <c r="D3879" s="144">
        <v>24.96</v>
      </c>
    </row>
    <row r="3880" spans="1:4" x14ac:dyDescent="0.25">
      <c r="A3880" s="142" t="s">
        <v>29000</v>
      </c>
      <c r="B3880" s="143" t="s">
        <v>29001</v>
      </c>
      <c r="C3880" s="143" t="s">
        <v>1636</v>
      </c>
      <c r="D3880" s="144">
        <v>15.34</v>
      </c>
    </row>
    <row r="3881" spans="1:4" x14ac:dyDescent="0.25">
      <c r="A3881" s="142" t="s">
        <v>29002</v>
      </c>
      <c r="B3881" s="143" t="s">
        <v>29003</v>
      </c>
      <c r="C3881" s="143" t="s">
        <v>86</v>
      </c>
      <c r="D3881" s="144">
        <v>11.36</v>
      </c>
    </row>
    <row r="3882" spans="1:4" x14ac:dyDescent="0.25">
      <c r="A3882" s="142" t="s">
        <v>29004</v>
      </c>
      <c r="B3882" s="143" t="s">
        <v>29005</v>
      </c>
      <c r="C3882" s="143" t="s">
        <v>86</v>
      </c>
      <c r="D3882" s="144">
        <v>22.99</v>
      </c>
    </row>
    <row r="3883" spans="1:4" x14ac:dyDescent="0.25">
      <c r="A3883" s="142" t="s">
        <v>29006</v>
      </c>
      <c r="B3883" s="143" t="s">
        <v>29007</v>
      </c>
      <c r="C3883" s="143" t="s">
        <v>284</v>
      </c>
      <c r="D3883" s="144">
        <v>69.989999999999995</v>
      </c>
    </row>
    <row r="3884" spans="1:4" x14ac:dyDescent="0.25">
      <c r="A3884" s="142" t="s">
        <v>29008</v>
      </c>
      <c r="B3884" s="143" t="s">
        <v>29009</v>
      </c>
      <c r="C3884" s="143" t="s">
        <v>284</v>
      </c>
      <c r="D3884" s="144">
        <v>48</v>
      </c>
    </row>
    <row r="3885" spans="1:4" ht="33" x14ac:dyDescent="0.25">
      <c r="A3885" s="142" t="s">
        <v>29010</v>
      </c>
      <c r="B3885" s="143" t="s">
        <v>29011</v>
      </c>
      <c r="C3885" s="143" t="s">
        <v>284</v>
      </c>
      <c r="D3885" s="144">
        <v>690.32</v>
      </c>
    </row>
    <row r="3886" spans="1:4" ht="16.5" x14ac:dyDescent="0.25">
      <c r="A3886" s="142" t="s">
        <v>29012</v>
      </c>
      <c r="B3886" s="143" t="s">
        <v>29013</v>
      </c>
      <c r="C3886" s="143" t="s">
        <v>59</v>
      </c>
      <c r="D3886" s="144">
        <v>1.29</v>
      </c>
    </row>
    <row r="3887" spans="1:4" ht="24.75" x14ac:dyDescent="0.25">
      <c r="A3887" s="142" t="s">
        <v>29014</v>
      </c>
      <c r="B3887" s="143" t="s">
        <v>29015</v>
      </c>
      <c r="C3887" s="143" t="s">
        <v>59</v>
      </c>
      <c r="D3887" s="144">
        <v>32</v>
      </c>
    </row>
    <row r="3888" spans="1:4" ht="16.5" x14ac:dyDescent="0.25">
      <c r="A3888" s="142" t="s">
        <v>29016</v>
      </c>
      <c r="B3888" s="143" t="s">
        <v>29017</v>
      </c>
      <c r="C3888" s="143" t="s">
        <v>59</v>
      </c>
      <c r="D3888" s="144">
        <v>18.05</v>
      </c>
    </row>
    <row r="3889" spans="1:4" ht="16.5" x14ac:dyDescent="0.25">
      <c r="A3889" s="142" t="s">
        <v>29018</v>
      </c>
      <c r="B3889" s="143" t="s">
        <v>29019</v>
      </c>
      <c r="C3889" s="143" t="s">
        <v>59</v>
      </c>
      <c r="D3889" s="144">
        <v>27</v>
      </c>
    </row>
    <row r="3890" spans="1:4" x14ac:dyDescent="0.25">
      <c r="A3890" s="142" t="s">
        <v>29020</v>
      </c>
      <c r="B3890" s="143" t="s">
        <v>29021</v>
      </c>
      <c r="C3890" s="143" t="s">
        <v>59</v>
      </c>
      <c r="D3890" s="144">
        <v>15.52</v>
      </c>
    </row>
    <row r="3891" spans="1:4" x14ac:dyDescent="0.25">
      <c r="A3891" s="142" t="s">
        <v>29022</v>
      </c>
      <c r="B3891" s="143" t="s">
        <v>29023</v>
      </c>
      <c r="C3891" s="143" t="s">
        <v>284</v>
      </c>
      <c r="D3891" s="144">
        <v>141.5</v>
      </c>
    </row>
    <row r="3892" spans="1:4" ht="24.75" x14ac:dyDescent="0.25">
      <c r="A3892" s="142" t="s">
        <v>29024</v>
      </c>
      <c r="B3892" s="143" t="s">
        <v>29025</v>
      </c>
      <c r="C3892" s="143" t="s">
        <v>284</v>
      </c>
      <c r="D3892" s="144">
        <v>245</v>
      </c>
    </row>
    <row r="3893" spans="1:4" x14ac:dyDescent="0.25">
      <c r="A3893" s="142" t="s">
        <v>29026</v>
      </c>
      <c r="B3893" s="143" t="s">
        <v>29027</v>
      </c>
      <c r="C3893" s="143" t="s">
        <v>284</v>
      </c>
      <c r="D3893" s="144">
        <v>29.9</v>
      </c>
    </row>
    <row r="3894" spans="1:4" x14ac:dyDescent="0.25">
      <c r="A3894" s="142" t="s">
        <v>29028</v>
      </c>
      <c r="B3894" s="143" t="s">
        <v>29029</v>
      </c>
      <c r="C3894" s="143" t="s">
        <v>86</v>
      </c>
      <c r="D3894" s="144">
        <v>38.49</v>
      </c>
    </row>
    <row r="3895" spans="1:4" ht="33" x14ac:dyDescent="0.25">
      <c r="A3895" s="142" t="s">
        <v>29030</v>
      </c>
      <c r="B3895" s="143" t="s">
        <v>29031</v>
      </c>
      <c r="C3895" s="143" t="s">
        <v>86</v>
      </c>
      <c r="D3895" s="144">
        <v>3904</v>
      </c>
    </row>
    <row r="3896" spans="1:4" x14ac:dyDescent="0.25">
      <c r="A3896" s="142" t="s">
        <v>29032</v>
      </c>
      <c r="B3896" s="143" t="s">
        <v>29033</v>
      </c>
      <c r="C3896" s="143" t="s">
        <v>86</v>
      </c>
      <c r="D3896" s="144">
        <v>3680</v>
      </c>
    </row>
    <row r="3897" spans="1:4" x14ac:dyDescent="0.25">
      <c r="A3897" s="142" t="s">
        <v>29034</v>
      </c>
      <c r="B3897" s="143" t="s">
        <v>29035</v>
      </c>
      <c r="C3897" s="143" t="s">
        <v>22335</v>
      </c>
      <c r="D3897" s="144">
        <v>1595.99</v>
      </c>
    </row>
    <row r="3898" spans="1:4" x14ac:dyDescent="0.25">
      <c r="A3898" s="142" t="s">
        <v>29036</v>
      </c>
      <c r="B3898" s="143" t="s">
        <v>29037</v>
      </c>
      <c r="C3898" s="143" t="s">
        <v>86</v>
      </c>
      <c r="D3898" s="144">
        <v>69.989999999999995</v>
      </c>
    </row>
    <row r="3899" spans="1:4" x14ac:dyDescent="0.25">
      <c r="A3899" s="142" t="s">
        <v>29038</v>
      </c>
      <c r="B3899" s="143" t="s">
        <v>29039</v>
      </c>
      <c r="C3899" s="143" t="s">
        <v>86</v>
      </c>
      <c r="D3899" s="144">
        <v>167.9</v>
      </c>
    </row>
    <row r="3900" spans="1:4" x14ac:dyDescent="0.25">
      <c r="A3900" s="142" t="s">
        <v>29040</v>
      </c>
      <c r="B3900" s="143" t="s">
        <v>25325</v>
      </c>
      <c r="C3900" s="143" t="s">
        <v>86</v>
      </c>
      <c r="D3900" s="144">
        <v>2510</v>
      </c>
    </row>
    <row r="3901" spans="1:4" x14ac:dyDescent="0.25">
      <c r="A3901" s="142" t="s">
        <v>29041</v>
      </c>
      <c r="B3901" s="143" t="s">
        <v>29042</v>
      </c>
      <c r="C3901" s="143" t="s">
        <v>29043</v>
      </c>
      <c r="D3901" s="144">
        <v>517.99</v>
      </c>
    </row>
    <row r="3902" spans="1:4" x14ac:dyDescent="0.25">
      <c r="A3902" s="142" t="s">
        <v>29044</v>
      </c>
      <c r="B3902" s="143" t="s">
        <v>29045</v>
      </c>
      <c r="C3902" s="143" t="s">
        <v>59</v>
      </c>
      <c r="D3902" s="144">
        <v>1.33</v>
      </c>
    </row>
    <row r="3903" spans="1:4" ht="16.5" x14ac:dyDescent="0.25">
      <c r="A3903" s="142" t="s">
        <v>29046</v>
      </c>
      <c r="B3903" s="143" t="s">
        <v>29047</v>
      </c>
      <c r="C3903" s="143" t="s">
        <v>86</v>
      </c>
      <c r="D3903" s="144">
        <v>4.5</v>
      </c>
    </row>
    <row r="3904" spans="1:4" x14ac:dyDescent="0.25">
      <c r="A3904" s="142" t="s">
        <v>29048</v>
      </c>
      <c r="B3904" s="143" t="s">
        <v>29049</v>
      </c>
      <c r="C3904" s="143" t="s">
        <v>86</v>
      </c>
      <c r="D3904" s="144">
        <v>1620</v>
      </c>
    </row>
    <row r="3905" spans="1:4" x14ac:dyDescent="0.25">
      <c r="A3905" s="142" t="s">
        <v>29050</v>
      </c>
      <c r="B3905" s="143" t="s">
        <v>25426</v>
      </c>
      <c r="C3905" s="143" t="s">
        <v>86</v>
      </c>
      <c r="D3905" s="144">
        <v>4370</v>
      </c>
    </row>
    <row r="3906" spans="1:4" x14ac:dyDescent="0.25">
      <c r="A3906" s="142" t="s">
        <v>29051</v>
      </c>
      <c r="B3906" s="143" t="s">
        <v>25428</v>
      </c>
      <c r="C3906" s="143" t="s">
        <v>86</v>
      </c>
      <c r="D3906" s="144">
        <v>3289</v>
      </c>
    </row>
    <row r="3907" spans="1:4" x14ac:dyDescent="0.25">
      <c r="A3907" s="142" t="s">
        <v>29052</v>
      </c>
      <c r="B3907" s="143" t="s">
        <v>25430</v>
      </c>
      <c r="C3907" s="143" t="s">
        <v>86</v>
      </c>
      <c r="D3907" s="144">
        <v>4050</v>
      </c>
    </row>
    <row r="3908" spans="1:4" x14ac:dyDescent="0.25">
      <c r="A3908" s="142" t="s">
        <v>29053</v>
      </c>
      <c r="B3908" s="143" t="s">
        <v>25432</v>
      </c>
      <c r="C3908" s="143" t="s">
        <v>86</v>
      </c>
      <c r="D3908" s="144">
        <v>1890</v>
      </c>
    </row>
    <row r="3909" spans="1:4" x14ac:dyDescent="0.25">
      <c r="A3909" s="142" t="s">
        <v>29054</v>
      </c>
      <c r="B3909" s="143" t="s">
        <v>29055</v>
      </c>
      <c r="C3909" s="143" t="s">
        <v>284</v>
      </c>
      <c r="D3909" s="144">
        <v>410</v>
      </c>
    </row>
    <row r="3910" spans="1:4" x14ac:dyDescent="0.25">
      <c r="A3910" s="142" t="s">
        <v>29056</v>
      </c>
      <c r="B3910" s="143" t="s">
        <v>29057</v>
      </c>
      <c r="C3910" s="143" t="s">
        <v>86</v>
      </c>
      <c r="D3910" s="144">
        <v>495</v>
      </c>
    </row>
    <row r="3911" spans="1:4" ht="16.5" x14ac:dyDescent="0.25">
      <c r="A3911" s="142" t="s">
        <v>29058</v>
      </c>
      <c r="B3911" s="143" t="s">
        <v>29059</v>
      </c>
      <c r="C3911" s="143" t="s">
        <v>86</v>
      </c>
      <c r="D3911" s="144">
        <v>100</v>
      </c>
    </row>
    <row r="3912" spans="1:4" x14ac:dyDescent="0.25">
      <c r="A3912" s="142" t="s">
        <v>29060</v>
      </c>
      <c r="B3912" s="143" t="s">
        <v>29061</v>
      </c>
      <c r="C3912" s="143" t="s">
        <v>86</v>
      </c>
      <c r="D3912" s="144">
        <v>11</v>
      </c>
    </row>
    <row r="3913" spans="1:4" x14ac:dyDescent="0.25">
      <c r="A3913" s="142" t="s">
        <v>29062</v>
      </c>
      <c r="B3913" s="143" t="s">
        <v>29063</v>
      </c>
      <c r="C3913" s="143" t="s">
        <v>86</v>
      </c>
      <c r="D3913" s="144">
        <v>22</v>
      </c>
    </row>
    <row r="3914" spans="1:4" x14ac:dyDescent="0.25">
      <c r="A3914" s="142" t="s">
        <v>29064</v>
      </c>
      <c r="B3914" s="143" t="s">
        <v>29065</v>
      </c>
      <c r="C3914" s="143" t="s">
        <v>86</v>
      </c>
      <c r="D3914" s="144">
        <v>35</v>
      </c>
    </row>
    <row r="3915" spans="1:4" x14ac:dyDescent="0.25">
      <c r="A3915" s="142" t="s">
        <v>29066</v>
      </c>
      <c r="B3915" s="143" t="s">
        <v>29067</v>
      </c>
      <c r="C3915" s="143" t="s">
        <v>86</v>
      </c>
      <c r="D3915" s="144">
        <v>32</v>
      </c>
    </row>
    <row r="3916" spans="1:4" x14ac:dyDescent="0.25">
      <c r="A3916" s="142" t="s">
        <v>29068</v>
      </c>
      <c r="B3916" s="143" t="s">
        <v>29069</v>
      </c>
      <c r="C3916" s="143" t="s">
        <v>86</v>
      </c>
      <c r="D3916" s="144">
        <v>580</v>
      </c>
    </row>
    <row r="3917" spans="1:4" x14ac:dyDescent="0.25">
      <c r="A3917" s="142" t="s">
        <v>29070</v>
      </c>
      <c r="B3917" s="143" t="s">
        <v>29071</v>
      </c>
      <c r="C3917" s="143" t="s">
        <v>86</v>
      </c>
      <c r="D3917" s="144">
        <v>600.6</v>
      </c>
    </row>
    <row r="3918" spans="1:4" x14ac:dyDescent="0.25">
      <c r="A3918" s="142" t="s">
        <v>29072</v>
      </c>
      <c r="B3918" s="143" t="s">
        <v>29073</v>
      </c>
      <c r="C3918" s="143" t="s">
        <v>86</v>
      </c>
      <c r="D3918" s="144">
        <v>935</v>
      </c>
    </row>
    <row r="3919" spans="1:4" x14ac:dyDescent="0.25">
      <c r="A3919" s="142" t="s">
        <v>29074</v>
      </c>
      <c r="B3919" s="143" t="s">
        <v>29075</v>
      </c>
      <c r="C3919" s="143" t="s">
        <v>86</v>
      </c>
      <c r="D3919" s="144">
        <v>420</v>
      </c>
    </row>
    <row r="3920" spans="1:4" x14ac:dyDescent="0.25">
      <c r="A3920" s="142" t="s">
        <v>29076</v>
      </c>
      <c r="B3920" s="143" t="s">
        <v>29077</v>
      </c>
      <c r="C3920" s="143" t="s">
        <v>86</v>
      </c>
      <c r="D3920" s="144">
        <v>640</v>
      </c>
    </row>
    <row r="3921" spans="1:4" x14ac:dyDescent="0.25">
      <c r="A3921" s="142" t="s">
        <v>29078</v>
      </c>
      <c r="B3921" s="143" t="s">
        <v>29079</v>
      </c>
      <c r="C3921" s="143" t="s">
        <v>86</v>
      </c>
      <c r="D3921" s="144">
        <v>33</v>
      </c>
    </row>
    <row r="3922" spans="1:4" ht="16.5" x14ac:dyDescent="0.25">
      <c r="A3922" s="142" t="s">
        <v>29080</v>
      </c>
      <c r="B3922" s="143" t="s">
        <v>29081</v>
      </c>
      <c r="C3922" s="143" t="s">
        <v>86</v>
      </c>
      <c r="D3922" s="144">
        <v>1020</v>
      </c>
    </row>
    <row r="3923" spans="1:4" x14ac:dyDescent="0.25">
      <c r="A3923" s="142" t="s">
        <v>29082</v>
      </c>
      <c r="B3923" s="143" t="s">
        <v>29083</v>
      </c>
      <c r="C3923" s="143" t="s">
        <v>86</v>
      </c>
      <c r="D3923" s="144">
        <v>1893.78</v>
      </c>
    </row>
    <row r="3924" spans="1:4" x14ac:dyDescent="0.25">
      <c r="A3924" s="142" t="s">
        <v>29084</v>
      </c>
      <c r="B3924" s="143" t="s">
        <v>29085</v>
      </c>
      <c r="C3924" s="143" t="s">
        <v>86</v>
      </c>
      <c r="D3924" s="144">
        <v>450</v>
      </c>
    </row>
    <row r="3925" spans="1:4" x14ac:dyDescent="0.25">
      <c r="A3925" s="142" t="s">
        <v>29086</v>
      </c>
      <c r="B3925" s="143" t="s">
        <v>29087</v>
      </c>
      <c r="C3925" s="143" t="s">
        <v>86</v>
      </c>
      <c r="D3925" s="144">
        <v>550</v>
      </c>
    </row>
    <row r="3926" spans="1:4" x14ac:dyDescent="0.25">
      <c r="A3926" s="142" t="s">
        <v>29088</v>
      </c>
      <c r="B3926" s="143" t="s">
        <v>22290</v>
      </c>
      <c r="C3926" s="143" t="s">
        <v>86</v>
      </c>
      <c r="D3926" s="144">
        <v>410</v>
      </c>
    </row>
    <row r="3927" spans="1:4" x14ac:dyDescent="0.25">
      <c r="A3927" s="142" t="s">
        <v>29089</v>
      </c>
      <c r="B3927" s="143" t="s">
        <v>29090</v>
      </c>
      <c r="C3927" s="143" t="s">
        <v>86</v>
      </c>
      <c r="D3927" s="144">
        <v>480</v>
      </c>
    </row>
    <row r="3928" spans="1:4" x14ac:dyDescent="0.25">
      <c r="A3928" s="142" t="s">
        <v>29091</v>
      </c>
      <c r="B3928" s="143" t="s">
        <v>29092</v>
      </c>
      <c r="C3928" s="143" t="s">
        <v>86</v>
      </c>
      <c r="D3928" s="144">
        <v>7.9</v>
      </c>
    </row>
    <row r="3929" spans="1:4" x14ac:dyDescent="0.25">
      <c r="A3929" s="142" t="s">
        <v>29093</v>
      </c>
      <c r="B3929" s="143" t="s">
        <v>29094</v>
      </c>
      <c r="C3929" s="143" t="s">
        <v>86</v>
      </c>
      <c r="D3929" s="144">
        <v>25</v>
      </c>
    </row>
    <row r="3930" spans="1:4" x14ac:dyDescent="0.25">
      <c r="A3930" s="142" t="s">
        <v>29095</v>
      </c>
      <c r="B3930" s="143" t="s">
        <v>29096</v>
      </c>
      <c r="C3930" s="143" t="s">
        <v>86</v>
      </c>
      <c r="D3930" s="144">
        <v>16.5</v>
      </c>
    </row>
    <row r="3931" spans="1:4" x14ac:dyDescent="0.25">
      <c r="A3931" s="142" t="s">
        <v>29097</v>
      </c>
      <c r="B3931" s="143" t="s">
        <v>29098</v>
      </c>
      <c r="C3931" s="143" t="s">
        <v>86</v>
      </c>
      <c r="D3931" s="144">
        <v>45</v>
      </c>
    </row>
    <row r="3932" spans="1:4" ht="16.5" x14ac:dyDescent="0.25">
      <c r="A3932" s="142" t="s">
        <v>29099</v>
      </c>
      <c r="B3932" s="143" t="s">
        <v>29100</v>
      </c>
      <c r="C3932" s="143" t="s">
        <v>86</v>
      </c>
      <c r="D3932" s="144">
        <v>45</v>
      </c>
    </row>
    <row r="3933" spans="1:4" x14ac:dyDescent="0.25">
      <c r="A3933" s="142" t="s">
        <v>29101</v>
      </c>
      <c r="B3933" s="143" t="s">
        <v>29102</v>
      </c>
      <c r="C3933" s="143" t="s">
        <v>86</v>
      </c>
      <c r="D3933" s="144">
        <v>45</v>
      </c>
    </row>
    <row r="3934" spans="1:4" ht="16.5" x14ac:dyDescent="0.25">
      <c r="A3934" s="142" t="s">
        <v>29103</v>
      </c>
      <c r="B3934" s="143" t="s">
        <v>29104</v>
      </c>
      <c r="C3934" s="143" t="s">
        <v>86</v>
      </c>
      <c r="D3934" s="144">
        <v>16.5</v>
      </c>
    </row>
    <row r="3935" spans="1:4" ht="16.5" x14ac:dyDescent="0.25">
      <c r="A3935" s="142" t="s">
        <v>29105</v>
      </c>
      <c r="B3935" s="143" t="s">
        <v>29106</v>
      </c>
      <c r="C3935" s="143" t="s">
        <v>86</v>
      </c>
      <c r="D3935" s="144">
        <v>14.5</v>
      </c>
    </row>
    <row r="3936" spans="1:4" ht="16.5" x14ac:dyDescent="0.25">
      <c r="A3936" s="142" t="s">
        <v>29107</v>
      </c>
      <c r="B3936" s="143" t="s">
        <v>29108</v>
      </c>
      <c r="C3936" s="143" t="s">
        <v>86</v>
      </c>
      <c r="D3936" s="144">
        <v>8</v>
      </c>
    </row>
    <row r="3937" spans="1:4" ht="16.5" x14ac:dyDescent="0.25">
      <c r="A3937" s="142" t="s">
        <v>29109</v>
      </c>
      <c r="B3937" s="143" t="s">
        <v>29110</v>
      </c>
      <c r="C3937" s="143" t="s">
        <v>86</v>
      </c>
      <c r="D3937" s="144">
        <v>8</v>
      </c>
    </row>
    <row r="3938" spans="1:4" ht="16.5" x14ac:dyDescent="0.25">
      <c r="A3938" s="142" t="s">
        <v>29111</v>
      </c>
      <c r="B3938" s="143" t="s">
        <v>29112</v>
      </c>
      <c r="C3938" s="143" t="s">
        <v>27854</v>
      </c>
      <c r="D3938" s="144">
        <v>2</v>
      </c>
    </row>
    <row r="3939" spans="1:4" x14ac:dyDescent="0.25">
      <c r="A3939" s="142" t="s">
        <v>29113</v>
      </c>
      <c r="B3939" s="143" t="s">
        <v>29114</v>
      </c>
      <c r="C3939" s="143" t="s">
        <v>86</v>
      </c>
      <c r="D3939" s="144">
        <v>6</v>
      </c>
    </row>
    <row r="3940" spans="1:4" ht="16.5" x14ac:dyDescent="0.25">
      <c r="A3940" s="142" t="s">
        <v>29115</v>
      </c>
      <c r="B3940" s="143" t="s">
        <v>29116</v>
      </c>
      <c r="C3940" s="143" t="s">
        <v>86</v>
      </c>
      <c r="D3940" s="144">
        <v>43.46</v>
      </c>
    </row>
    <row r="3941" spans="1:4" ht="24.75" x14ac:dyDescent="0.25">
      <c r="A3941" s="142" t="s">
        <v>29117</v>
      </c>
      <c r="B3941" s="143" t="s">
        <v>29118</v>
      </c>
      <c r="C3941" s="143" t="s">
        <v>86</v>
      </c>
      <c r="D3941" s="144">
        <v>270</v>
      </c>
    </row>
    <row r="3942" spans="1:4" x14ac:dyDescent="0.25">
      <c r="A3942" s="142" t="s">
        <v>29119</v>
      </c>
      <c r="B3942" s="143" t="s">
        <v>29120</v>
      </c>
      <c r="C3942" s="143" t="s">
        <v>284</v>
      </c>
      <c r="D3942" s="144">
        <v>5.44</v>
      </c>
    </row>
    <row r="3943" spans="1:4" x14ac:dyDescent="0.25">
      <c r="A3943" s="142" t="s">
        <v>29121</v>
      </c>
      <c r="B3943" s="143" t="s">
        <v>29122</v>
      </c>
      <c r="C3943" s="143" t="s">
        <v>284</v>
      </c>
      <c r="D3943" s="144">
        <v>5.88</v>
      </c>
    </row>
    <row r="3944" spans="1:4" ht="16.5" x14ac:dyDescent="0.25">
      <c r="A3944" s="142" t="s">
        <v>29123</v>
      </c>
      <c r="B3944" s="143" t="s">
        <v>29124</v>
      </c>
      <c r="C3944" s="143" t="s">
        <v>86</v>
      </c>
      <c r="D3944" s="144">
        <v>183</v>
      </c>
    </row>
    <row r="3945" spans="1:4" x14ac:dyDescent="0.25">
      <c r="A3945" s="142" t="s">
        <v>29125</v>
      </c>
      <c r="B3945" s="143" t="s">
        <v>29126</v>
      </c>
      <c r="C3945" s="143" t="s">
        <v>29127</v>
      </c>
      <c r="D3945" s="144">
        <v>1</v>
      </c>
    </row>
    <row r="3946" spans="1:4" x14ac:dyDescent="0.25">
      <c r="A3946" s="142" t="s">
        <v>29128</v>
      </c>
      <c r="B3946" s="143" t="s">
        <v>29129</v>
      </c>
      <c r="C3946" s="143" t="s">
        <v>86</v>
      </c>
      <c r="D3946" s="144">
        <v>310</v>
      </c>
    </row>
    <row r="3947" spans="1:4" x14ac:dyDescent="0.25">
      <c r="A3947" s="142" t="s">
        <v>29130</v>
      </c>
      <c r="B3947" s="143" t="s">
        <v>29131</v>
      </c>
      <c r="C3947" s="143" t="s">
        <v>86</v>
      </c>
      <c r="D3947" s="144">
        <v>666.75</v>
      </c>
    </row>
    <row r="3948" spans="1:4" x14ac:dyDescent="0.25">
      <c r="A3948" s="142" t="s">
        <v>29132</v>
      </c>
      <c r="B3948" s="143" t="s">
        <v>29133</v>
      </c>
      <c r="C3948" s="143" t="s">
        <v>86</v>
      </c>
      <c r="D3948" s="144">
        <v>179.98</v>
      </c>
    </row>
    <row r="3949" spans="1:4" ht="16.5" x14ac:dyDescent="0.25">
      <c r="A3949" s="142" t="s">
        <v>29134</v>
      </c>
      <c r="B3949" s="143" t="s">
        <v>29135</v>
      </c>
      <c r="C3949" s="143" t="s">
        <v>86</v>
      </c>
      <c r="D3949" s="144">
        <v>1349.99</v>
      </c>
    </row>
    <row r="3950" spans="1:4" x14ac:dyDescent="0.25">
      <c r="A3950" s="142" t="s">
        <v>29136</v>
      </c>
      <c r="B3950" s="143" t="s">
        <v>29137</v>
      </c>
      <c r="C3950" s="143" t="s">
        <v>86</v>
      </c>
      <c r="D3950" s="144">
        <v>850</v>
      </c>
    </row>
    <row r="3951" spans="1:4" x14ac:dyDescent="0.25">
      <c r="A3951" s="142" t="s">
        <v>29138</v>
      </c>
      <c r="B3951" s="143" t="s">
        <v>29139</v>
      </c>
      <c r="C3951" s="143" t="s">
        <v>86</v>
      </c>
      <c r="D3951" s="144">
        <v>715</v>
      </c>
    </row>
    <row r="3952" spans="1:4" ht="16.5" x14ac:dyDescent="0.25">
      <c r="A3952" s="142" t="s">
        <v>29140</v>
      </c>
      <c r="B3952" s="143" t="s">
        <v>29141</v>
      </c>
      <c r="C3952" s="143" t="s">
        <v>86</v>
      </c>
      <c r="D3952" s="144">
        <v>819.9</v>
      </c>
    </row>
    <row r="3953" spans="1:4" x14ac:dyDescent="0.25">
      <c r="A3953" s="142" t="s">
        <v>29142</v>
      </c>
      <c r="B3953" s="143" t="s">
        <v>29143</v>
      </c>
      <c r="C3953" s="143" t="s">
        <v>86</v>
      </c>
      <c r="D3953" s="144">
        <v>1649.94</v>
      </c>
    </row>
    <row r="3954" spans="1:4" x14ac:dyDescent="0.25">
      <c r="A3954" s="142" t="s">
        <v>29144</v>
      </c>
      <c r="B3954" s="143" t="s">
        <v>29145</v>
      </c>
      <c r="C3954" s="143" t="s">
        <v>86</v>
      </c>
      <c r="D3954" s="144">
        <v>885.8</v>
      </c>
    </row>
    <row r="3955" spans="1:4" x14ac:dyDescent="0.25">
      <c r="A3955" s="142" t="s">
        <v>29146</v>
      </c>
      <c r="B3955" s="143" t="s">
        <v>29147</v>
      </c>
      <c r="C3955" s="143" t="s">
        <v>86</v>
      </c>
      <c r="D3955" s="144">
        <v>1343.16</v>
      </c>
    </row>
    <row r="3956" spans="1:4" x14ac:dyDescent="0.25">
      <c r="A3956" s="142" t="s">
        <v>29148</v>
      </c>
      <c r="B3956" s="143" t="s">
        <v>29149</v>
      </c>
      <c r="C3956" s="143" t="s">
        <v>86</v>
      </c>
      <c r="D3956" s="144">
        <v>1159.99</v>
      </c>
    </row>
    <row r="3957" spans="1:4" x14ac:dyDescent="0.25">
      <c r="A3957" s="142" t="s">
        <v>29150</v>
      </c>
      <c r="B3957" s="143" t="s">
        <v>29151</v>
      </c>
      <c r="C3957" s="143" t="s">
        <v>86</v>
      </c>
      <c r="D3957" s="144">
        <v>710.44</v>
      </c>
    </row>
    <row r="3958" spans="1:4" x14ac:dyDescent="0.25">
      <c r="A3958" s="142" t="s">
        <v>29152</v>
      </c>
      <c r="B3958" s="143" t="s">
        <v>29153</v>
      </c>
      <c r="C3958" s="143" t="s">
        <v>86</v>
      </c>
      <c r="D3958" s="144">
        <v>449</v>
      </c>
    </row>
    <row r="3959" spans="1:4" x14ac:dyDescent="0.25">
      <c r="A3959" s="142" t="s">
        <v>29154</v>
      </c>
      <c r="B3959" s="143" t="s">
        <v>29155</v>
      </c>
      <c r="C3959" s="143" t="s">
        <v>86</v>
      </c>
      <c r="D3959" s="144">
        <v>17</v>
      </c>
    </row>
    <row r="3960" spans="1:4" x14ac:dyDescent="0.25">
      <c r="A3960" s="142" t="s">
        <v>29156</v>
      </c>
      <c r="B3960" s="143" t="s">
        <v>29157</v>
      </c>
      <c r="C3960" s="143" t="s">
        <v>86</v>
      </c>
      <c r="D3960" s="144">
        <v>2399</v>
      </c>
    </row>
    <row r="3961" spans="1:4" x14ac:dyDescent="0.25">
      <c r="A3961" s="142" t="s">
        <v>29158</v>
      </c>
      <c r="B3961" s="143" t="s">
        <v>29159</v>
      </c>
      <c r="C3961" s="143" t="s">
        <v>86</v>
      </c>
      <c r="D3961" s="144">
        <v>153.9</v>
      </c>
    </row>
    <row r="3962" spans="1:4" x14ac:dyDescent="0.25">
      <c r="A3962" s="142" t="s">
        <v>29160</v>
      </c>
      <c r="B3962" s="143" t="s">
        <v>29161</v>
      </c>
      <c r="C3962" s="143" t="s">
        <v>86</v>
      </c>
      <c r="D3962" s="144">
        <v>66583.649999999994</v>
      </c>
    </row>
    <row r="3963" spans="1:4" ht="16.5" x14ac:dyDescent="0.25">
      <c r="A3963" s="142" t="s">
        <v>29162</v>
      </c>
      <c r="B3963" s="143" t="s">
        <v>29163</v>
      </c>
      <c r="C3963" s="143" t="s">
        <v>86</v>
      </c>
      <c r="D3963" s="144">
        <v>69217.47</v>
      </c>
    </row>
    <row r="3964" spans="1:4" x14ac:dyDescent="0.25">
      <c r="A3964" s="142" t="s">
        <v>29164</v>
      </c>
      <c r="B3964" s="143" t="s">
        <v>29165</v>
      </c>
      <c r="C3964" s="143" t="s">
        <v>86</v>
      </c>
      <c r="D3964" s="144">
        <v>82950</v>
      </c>
    </row>
    <row r="3965" spans="1:4" ht="16.5" x14ac:dyDescent="0.25">
      <c r="A3965" s="142" t="s">
        <v>29166</v>
      </c>
      <c r="B3965" s="143" t="s">
        <v>29167</v>
      </c>
      <c r="C3965" s="143" t="s">
        <v>86</v>
      </c>
      <c r="D3965" s="144">
        <v>40141.79</v>
      </c>
    </row>
    <row r="3966" spans="1:4" x14ac:dyDescent="0.25">
      <c r="A3966" s="142" t="s">
        <v>29168</v>
      </c>
      <c r="B3966" s="143" t="s">
        <v>29169</v>
      </c>
      <c r="C3966" s="143" t="s">
        <v>86</v>
      </c>
      <c r="D3966" s="144">
        <v>400</v>
      </c>
    </row>
    <row r="3967" spans="1:4" x14ac:dyDescent="0.25">
      <c r="A3967" s="142" t="s">
        <v>29170</v>
      </c>
      <c r="B3967" s="143" t="s">
        <v>29171</v>
      </c>
      <c r="C3967" s="143" t="s">
        <v>86</v>
      </c>
      <c r="D3967" s="144">
        <v>204.91</v>
      </c>
    </row>
    <row r="3968" spans="1:4" x14ac:dyDescent="0.25">
      <c r="A3968" s="142" t="s">
        <v>29172</v>
      </c>
      <c r="B3968" s="143" t="s">
        <v>29173</v>
      </c>
      <c r="C3968" s="143" t="s">
        <v>86</v>
      </c>
      <c r="D3968" s="144">
        <v>149.5</v>
      </c>
    </row>
    <row r="3969" spans="1:4" x14ac:dyDescent="0.25">
      <c r="A3969" s="142" t="s">
        <v>29174</v>
      </c>
      <c r="B3969" s="143" t="s">
        <v>29175</v>
      </c>
      <c r="C3969" s="143" t="s">
        <v>86</v>
      </c>
      <c r="D3969" s="144">
        <v>189.9</v>
      </c>
    </row>
    <row r="3970" spans="1:4" x14ac:dyDescent="0.25">
      <c r="A3970" s="142" t="s">
        <v>29176</v>
      </c>
      <c r="B3970" s="143" t="s">
        <v>29177</v>
      </c>
      <c r="C3970" s="143" t="s">
        <v>86</v>
      </c>
      <c r="D3970" s="144">
        <v>932.01</v>
      </c>
    </row>
    <row r="3971" spans="1:4" x14ac:dyDescent="0.25">
      <c r="A3971" s="142" t="s">
        <v>29178</v>
      </c>
      <c r="B3971" s="143" t="s">
        <v>29179</v>
      </c>
      <c r="C3971" s="143" t="s">
        <v>86</v>
      </c>
      <c r="D3971" s="144">
        <v>193.9</v>
      </c>
    </row>
    <row r="3972" spans="1:4" ht="16.5" x14ac:dyDescent="0.25">
      <c r="A3972" s="142" t="s">
        <v>29180</v>
      </c>
      <c r="B3972" s="143" t="s">
        <v>29181</v>
      </c>
      <c r="C3972" s="143" t="s">
        <v>86</v>
      </c>
      <c r="D3972" s="144">
        <v>179.24</v>
      </c>
    </row>
    <row r="3973" spans="1:4" x14ac:dyDescent="0.25">
      <c r="A3973" s="142" t="s">
        <v>29182</v>
      </c>
      <c r="B3973" s="143" t="s">
        <v>29183</v>
      </c>
      <c r="C3973" s="143" t="s">
        <v>86</v>
      </c>
      <c r="D3973" s="144">
        <v>319.89999999999998</v>
      </c>
    </row>
    <row r="3974" spans="1:4" ht="16.5" x14ac:dyDescent="0.25">
      <c r="A3974" s="142" t="s">
        <v>29184</v>
      </c>
      <c r="B3974" s="143" t="s">
        <v>29185</v>
      </c>
      <c r="C3974" s="143" t="s">
        <v>86</v>
      </c>
      <c r="D3974" s="144">
        <v>53.24</v>
      </c>
    </row>
    <row r="3975" spans="1:4" ht="16.5" x14ac:dyDescent="0.25">
      <c r="A3975" s="142" t="s">
        <v>29186</v>
      </c>
      <c r="B3975" s="143" t="s">
        <v>29187</v>
      </c>
      <c r="C3975" s="143" t="s">
        <v>86</v>
      </c>
      <c r="D3975" s="144">
        <v>195</v>
      </c>
    </row>
    <row r="3976" spans="1:4" ht="16.5" x14ac:dyDescent="0.25">
      <c r="A3976" s="142" t="s">
        <v>29188</v>
      </c>
      <c r="B3976" s="143" t="s">
        <v>29189</v>
      </c>
      <c r="C3976" s="143" t="s">
        <v>86</v>
      </c>
      <c r="D3976" s="144">
        <v>265</v>
      </c>
    </row>
    <row r="3977" spans="1:4" x14ac:dyDescent="0.25">
      <c r="A3977" s="142" t="s">
        <v>29190</v>
      </c>
      <c r="B3977" s="143" t="s">
        <v>29191</v>
      </c>
      <c r="C3977" s="143" t="s">
        <v>86</v>
      </c>
      <c r="D3977" s="144">
        <v>695</v>
      </c>
    </row>
    <row r="3978" spans="1:4" x14ac:dyDescent="0.25">
      <c r="A3978" s="142" t="s">
        <v>29192</v>
      </c>
      <c r="B3978" s="143" t="s">
        <v>29193</v>
      </c>
      <c r="C3978" s="143" t="s">
        <v>86</v>
      </c>
      <c r="D3978" s="144">
        <v>950</v>
      </c>
    </row>
    <row r="3979" spans="1:4" x14ac:dyDescent="0.25">
      <c r="A3979" s="142" t="s">
        <v>29194</v>
      </c>
      <c r="B3979" s="143" t="s">
        <v>29195</v>
      </c>
      <c r="C3979" s="143" t="s">
        <v>86</v>
      </c>
      <c r="D3979" s="144">
        <v>9.14</v>
      </c>
    </row>
    <row r="3980" spans="1:4" x14ac:dyDescent="0.25">
      <c r="A3980" s="142" t="s">
        <v>29196</v>
      </c>
      <c r="B3980" s="143" t="s">
        <v>29197</v>
      </c>
      <c r="C3980" s="143" t="s">
        <v>86</v>
      </c>
      <c r="D3980" s="144">
        <v>0.75</v>
      </c>
    </row>
    <row r="3981" spans="1:4" x14ac:dyDescent="0.25">
      <c r="A3981" s="142" t="s">
        <v>29198</v>
      </c>
      <c r="B3981" s="143" t="s">
        <v>29199</v>
      </c>
      <c r="C3981" s="143" t="s">
        <v>86</v>
      </c>
      <c r="D3981" s="144">
        <v>12.9</v>
      </c>
    </row>
    <row r="3982" spans="1:4" ht="16.5" x14ac:dyDescent="0.25">
      <c r="A3982" s="142" t="s">
        <v>29200</v>
      </c>
      <c r="B3982" s="143" t="s">
        <v>29201</v>
      </c>
      <c r="C3982" s="143" t="s">
        <v>86</v>
      </c>
      <c r="D3982" s="144">
        <v>18.989999999999998</v>
      </c>
    </row>
    <row r="3983" spans="1:4" ht="16.5" x14ac:dyDescent="0.25">
      <c r="A3983" s="142" t="s">
        <v>29202</v>
      </c>
      <c r="B3983" s="143" t="s">
        <v>29203</v>
      </c>
      <c r="C3983" s="143" t="s">
        <v>59</v>
      </c>
      <c r="D3983" s="144">
        <v>0.31</v>
      </c>
    </row>
    <row r="3984" spans="1:4" x14ac:dyDescent="0.25">
      <c r="A3984" s="142" t="s">
        <v>29204</v>
      </c>
      <c r="B3984" s="143" t="s">
        <v>29205</v>
      </c>
      <c r="C3984" s="143" t="s">
        <v>32</v>
      </c>
      <c r="D3984" s="144">
        <v>66.92</v>
      </c>
    </row>
    <row r="3985" spans="1:4" ht="16.5" x14ac:dyDescent="0.25">
      <c r="A3985" s="142" t="s">
        <v>29206</v>
      </c>
      <c r="B3985" s="143" t="s">
        <v>29207</v>
      </c>
      <c r="C3985" s="143" t="s">
        <v>32</v>
      </c>
      <c r="D3985" s="144">
        <v>12.69</v>
      </c>
    </row>
    <row r="3986" spans="1:4" ht="16.5" x14ac:dyDescent="0.25">
      <c r="A3986" s="142" t="s">
        <v>29208</v>
      </c>
      <c r="B3986" s="143" t="s">
        <v>29209</v>
      </c>
      <c r="C3986" s="143" t="s">
        <v>32</v>
      </c>
      <c r="D3986" s="144">
        <v>137.04</v>
      </c>
    </row>
    <row r="3987" spans="1:4" ht="16.5" x14ac:dyDescent="0.25">
      <c r="A3987" s="142" t="s">
        <v>29210</v>
      </c>
      <c r="B3987" s="143" t="s">
        <v>29211</v>
      </c>
      <c r="C3987" s="143" t="s">
        <v>1636</v>
      </c>
      <c r="D3987" s="144">
        <v>62.91</v>
      </c>
    </row>
    <row r="3988" spans="1:4" ht="16.5" x14ac:dyDescent="0.25">
      <c r="A3988" s="142" t="s">
        <v>29212</v>
      </c>
      <c r="B3988" s="143" t="s">
        <v>29213</v>
      </c>
      <c r="C3988" s="143" t="s">
        <v>1636</v>
      </c>
      <c r="D3988" s="144">
        <v>16.920000000000002</v>
      </c>
    </row>
    <row r="3989" spans="1:4" ht="24.75" x14ac:dyDescent="0.25">
      <c r="A3989" s="142" t="s">
        <v>29214</v>
      </c>
      <c r="B3989" s="143" t="s">
        <v>29215</v>
      </c>
      <c r="C3989" s="143" t="s">
        <v>1636</v>
      </c>
      <c r="D3989" s="144">
        <v>2.87</v>
      </c>
    </row>
    <row r="3990" spans="1:4" x14ac:dyDescent="0.25">
      <c r="A3990" s="142" t="s">
        <v>29216</v>
      </c>
      <c r="B3990" s="143" t="s">
        <v>29217</v>
      </c>
      <c r="C3990" s="143" t="s">
        <v>284</v>
      </c>
      <c r="D3990" s="144">
        <v>4.5</v>
      </c>
    </row>
    <row r="3991" spans="1:4" ht="33" x14ac:dyDescent="0.25">
      <c r="A3991" s="142" t="s">
        <v>29218</v>
      </c>
      <c r="B3991" s="143" t="s">
        <v>29219</v>
      </c>
      <c r="C3991" s="143" t="s">
        <v>1636</v>
      </c>
      <c r="D3991" s="144">
        <v>13.33</v>
      </c>
    </row>
    <row r="3992" spans="1:4" ht="16.5" x14ac:dyDescent="0.25">
      <c r="A3992" s="142" t="s">
        <v>29220</v>
      </c>
      <c r="B3992" s="143" t="s">
        <v>29221</v>
      </c>
      <c r="C3992" s="143" t="s">
        <v>284</v>
      </c>
      <c r="D3992" s="144">
        <v>31</v>
      </c>
    </row>
    <row r="3993" spans="1:4" ht="16.5" x14ac:dyDescent="0.25">
      <c r="A3993" s="142" t="s">
        <v>29222</v>
      </c>
      <c r="B3993" s="143" t="s">
        <v>29223</v>
      </c>
      <c r="C3993" s="143" t="s">
        <v>284</v>
      </c>
      <c r="D3993" s="144">
        <v>41</v>
      </c>
    </row>
    <row r="3994" spans="1:4" ht="16.5" x14ac:dyDescent="0.25">
      <c r="A3994" s="142" t="s">
        <v>29224</v>
      </c>
      <c r="B3994" s="143" t="s">
        <v>29225</v>
      </c>
      <c r="C3994" s="143" t="s">
        <v>284</v>
      </c>
      <c r="D3994" s="144">
        <v>34.630000000000003</v>
      </c>
    </row>
    <row r="3995" spans="1:4" ht="24.75" x14ac:dyDescent="0.25">
      <c r="A3995" s="142" t="s">
        <v>29226</v>
      </c>
      <c r="B3995" s="143" t="s">
        <v>29227</v>
      </c>
      <c r="C3995" s="143" t="s">
        <v>1636</v>
      </c>
      <c r="D3995" s="144">
        <v>12.63</v>
      </c>
    </row>
    <row r="3996" spans="1:4" ht="16.5" x14ac:dyDescent="0.25">
      <c r="A3996" s="142" t="s">
        <v>29228</v>
      </c>
      <c r="B3996" s="143" t="s">
        <v>29229</v>
      </c>
      <c r="C3996" s="143" t="s">
        <v>86</v>
      </c>
      <c r="D3996" s="144">
        <v>77.67</v>
      </c>
    </row>
    <row r="3997" spans="1:4" ht="16.5" x14ac:dyDescent="0.25">
      <c r="A3997" s="142" t="s">
        <v>29230</v>
      </c>
      <c r="B3997" s="143" t="s">
        <v>29231</v>
      </c>
      <c r="C3997" s="143" t="s">
        <v>86</v>
      </c>
      <c r="D3997" s="144">
        <v>29.12</v>
      </c>
    </row>
    <row r="3998" spans="1:4" ht="16.5" x14ac:dyDescent="0.25">
      <c r="A3998" s="142" t="s">
        <v>29232</v>
      </c>
      <c r="B3998" s="143" t="s">
        <v>29233</v>
      </c>
      <c r="C3998" s="143" t="s">
        <v>86</v>
      </c>
      <c r="D3998" s="144">
        <v>72.5</v>
      </c>
    </row>
    <row r="3999" spans="1:4" x14ac:dyDescent="0.25">
      <c r="A3999" s="142" t="s">
        <v>29234</v>
      </c>
      <c r="B3999" s="143" t="s">
        <v>29235</v>
      </c>
      <c r="C3999" s="143" t="s">
        <v>59</v>
      </c>
      <c r="D3999" s="144">
        <v>0.04</v>
      </c>
    </row>
    <row r="4000" spans="1:4" ht="16.5" x14ac:dyDescent="0.25">
      <c r="A4000" s="142" t="s">
        <v>29236</v>
      </c>
      <c r="B4000" s="143" t="s">
        <v>29237</v>
      </c>
      <c r="C4000" s="143" t="s">
        <v>38</v>
      </c>
      <c r="D4000" s="144">
        <v>50</v>
      </c>
    </row>
    <row r="4001" spans="1:4" x14ac:dyDescent="0.25">
      <c r="A4001" s="142" t="s">
        <v>29238</v>
      </c>
      <c r="B4001" s="143" t="s">
        <v>29239</v>
      </c>
      <c r="C4001" s="143" t="s">
        <v>38</v>
      </c>
      <c r="D4001" s="144">
        <v>510</v>
      </c>
    </row>
    <row r="4002" spans="1:4" ht="16.5" x14ac:dyDescent="0.25">
      <c r="A4002" s="142" t="s">
        <v>29240</v>
      </c>
      <c r="B4002" s="143" t="s">
        <v>29241</v>
      </c>
      <c r="C4002" s="143" t="s">
        <v>38</v>
      </c>
      <c r="D4002" s="144">
        <v>520</v>
      </c>
    </row>
    <row r="4003" spans="1:4" ht="16.5" x14ac:dyDescent="0.25">
      <c r="A4003" s="142" t="s">
        <v>29242</v>
      </c>
      <c r="B4003" s="143" t="s">
        <v>29243</v>
      </c>
      <c r="C4003" s="143" t="s">
        <v>38</v>
      </c>
      <c r="D4003" s="144">
        <v>530</v>
      </c>
    </row>
    <row r="4004" spans="1:4" ht="16.5" x14ac:dyDescent="0.25">
      <c r="A4004" s="142" t="s">
        <v>29244</v>
      </c>
      <c r="B4004" s="143" t="s">
        <v>29245</v>
      </c>
      <c r="C4004" s="143" t="s">
        <v>38</v>
      </c>
      <c r="D4004" s="144">
        <v>540</v>
      </c>
    </row>
    <row r="4005" spans="1:4" ht="16.5" x14ac:dyDescent="0.25">
      <c r="A4005" s="142" t="s">
        <v>29246</v>
      </c>
      <c r="B4005" s="143" t="s">
        <v>29247</v>
      </c>
      <c r="C4005" s="143" t="s">
        <v>38</v>
      </c>
      <c r="D4005" s="144">
        <v>560</v>
      </c>
    </row>
    <row r="4006" spans="1:4" x14ac:dyDescent="0.25">
      <c r="A4006" s="142" t="s">
        <v>36019</v>
      </c>
      <c r="B4006" s="143" t="s">
        <v>36020</v>
      </c>
      <c r="C4006" s="143" t="s">
        <v>38</v>
      </c>
      <c r="D4006" s="144">
        <v>515</v>
      </c>
    </row>
    <row r="4007" spans="1:4" ht="16.5" x14ac:dyDescent="0.25">
      <c r="A4007" s="142" t="s">
        <v>36021</v>
      </c>
      <c r="B4007" s="143" t="s">
        <v>36022</v>
      </c>
      <c r="C4007" s="143" t="s">
        <v>38</v>
      </c>
      <c r="D4007" s="144">
        <v>650</v>
      </c>
    </row>
    <row r="4008" spans="1:4" ht="16.5" x14ac:dyDescent="0.25">
      <c r="A4008" s="142" t="s">
        <v>29248</v>
      </c>
      <c r="B4008" s="143" t="s">
        <v>29249</v>
      </c>
      <c r="C4008" s="143" t="s">
        <v>38</v>
      </c>
      <c r="D4008" s="144">
        <v>535</v>
      </c>
    </row>
    <row r="4009" spans="1:4" ht="16.5" x14ac:dyDescent="0.25">
      <c r="A4009" s="142" t="s">
        <v>29250</v>
      </c>
      <c r="B4009" s="143" t="s">
        <v>29251</v>
      </c>
      <c r="C4009" s="143" t="s">
        <v>38</v>
      </c>
      <c r="D4009" s="144">
        <v>565</v>
      </c>
    </row>
    <row r="4010" spans="1:4" x14ac:dyDescent="0.25">
      <c r="A4010" s="142" t="s">
        <v>29252</v>
      </c>
      <c r="B4010" s="143" t="s">
        <v>29253</v>
      </c>
      <c r="C4010" s="143" t="s">
        <v>86</v>
      </c>
      <c r="D4010" s="144">
        <v>2000</v>
      </c>
    </row>
    <row r="4011" spans="1:4" x14ac:dyDescent="0.25">
      <c r="A4011" s="142" t="s">
        <v>29254</v>
      </c>
      <c r="B4011" s="143" t="s">
        <v>29255</v>
      </c>
      <c r="C4011" s="143" t="s">
        <v>59</v>
      </c>
      <c r="D4011" s="144">
        <v>24.9</v>
      </c>
    </row>
    <row r="4012" spans="1:4" x14ac:dyDescent="0.25">
      <c r="A4012" s="142" t="s">
        <v>29256</v>
      </c>
      <c r="B4012" s="143" t="s">
        <v>29257</v>
      </c>
      <c r="C4012" s="143" t="s">
        <v>59</v>
      </c>
      <c r="D4012" s="144">
        <v>18.899999999999999</v>
      </c>
    </row>
    <row r="4013" spans="1:4" x14ac:dyDescent="0.25">
      <c r="A4013" s="142" t="s">
        <v>29258</v>
      </c>
      <c r="B4013" s="143" t="s">
        <v>29259</v>
      </c>
      <c r="C4013" s="143" t="s">
        <v>59</v>
      </c>
      <c r="D4013" s="144">
        <v>35</v>
      </c>
    </row>
    <row r="4014" spans="1:4" x14ac:dyDescent="0.25">
      <c r="A4014" s="142" t="s">
        <v>29260</v>
      </c>
      <c r="B4014" s="143" t="s">
        <v>29261</v>
      </c>
      <c r="C4014" s="143" t="s">
        <v>86</v>
      </c>
      <c r="D4014" s="144">
        <v>4800</v>
      </c>
    </row>
    <row r="4015" spans="1:4" x14ac:dyDescent="0.25">
      <c r="A4015" s="142" t="s">
        <v>29262</v>
      </c>
      <c r="B4015" s="143" t="s">
        <v>29263</v>
      </c>
      <c r="C4015" s="143" t="s">
        <v>59</v>
      </c>
      <c r="D4015" s="144">
        <v>38</v>
      </c>
    </row>
    <row r="4016" spans="1:4" x14ac:dyDescent="0.25">
      <c r="A4016" s="142" t="s">
        <v>29264</v>
      </c>
      <c r="B4016" s="143" t="s">
        <v>29265</v>
      </c>
      <c r="C4016" s="143" t="s">
        <v>59</v>
      </c>
      <c r="D4016" s="144">
        <v>55</v>
      </c>
    </row>
    <row r="4017" spans="1:4" x14ac:dyDescent="0.25">
      <c r="A4017" s="142" t="s">
        <v>29266</v>
      </c>
      <c r="B4017" s="143" t="s">
        <v>29267</v>
      </c>
      <c r="C4017" s="143" t="s">
        <v>86</v>
      </c>
      <c r="D4017" s="144">
        <v>20700</v>
      </c>
    </row>
    <row r="4018" spans="1:4" x14ac:dyDescent="0.25">
      <c r="A4018" s="142" t="s">
        <v>29268</v>
      </c>
      <c r="B4018" s="143" t="s">
        <v>29269</v>
      </c>
      <c r="C4018" s="143" t="s">
        <v>59</v>
      </c>
      <c r="D4018" s="144">
        <v>370</v>
      </c>
    </row>
    <row r="4019" spans="1:4" x14ac:dyDescent="0.25">
      <c r="A4019" s="142" t="s">
        <v>29270</v>
      </c>
      <c r="B4019" s="143" t="s">
        <v>29271</v>
      </c>
      <c r="C4019" s="143" t="s">
        <v>59</v>
      </c>
      <c r="D4019" s="144">
        <v>721.91</v>
      </c>
    </row>
    <row r="4020" spans="1:4" ht="16.5" x14ac:dyDescent="0.25">
      <c r="A4020" s="142" t="s">
        <v>29272</v>
      </c>
      <c r="B4020" s="143" t="s">
        <v>29273</v>
      </c>
      <c r="C4020" s="143" t="s">
        <v>17</v>
      </c>
      <c r="D4020" s="144">
        <v>20.3</v>
      </c>
    </row>
    <row r="4021" spans="1:4" ht="16.5" x14ac:dyDescent="0.25">
      <c r="A4021" s="142" t="s">
        <v>29274</v>
      </c>
      <c r="B4021" s="143" t="s">
        <v>29275</v>
      </c>
      <c r="C4021" s="143" t="s">
        <v>59</v>
      </c>
      <c r="D4021" s="144">
        <v>280</v>
      </c>
    </row>
    <row r="4022" spans="1:4" ht="16.5" x14ac:dyDescent="0.25">
      <c r="A4022" s="142" t="s">
        <v>29276</v>
      </c>
      <c r="B4022" s="143" t="s">
        <v>29277</v>
      </c>
      <c r="C4022" s="143" t="s">
        <v>59</v>
      </c>
      <c r="D4022" s="144">
        <v>430</v>
      </c>
    </row>
    <row r="4023" spans="1:4" ht="16.5" x14ac:dyDescent="0.25">
      <c r="A4023" s="142" t="s">
        <v>29278</v>
      </c>
      <c r="B4023" s="143" t="s">
        <v>29279</v>
      </c>
      <c r="C4023" s="143" t="s">
        <v>59</v>
      </c>
      <c r="D4023" s="144">
        <v>450</v>
      </c>
    </row>
    <row r="4024" spans="1:4" ht="16.5" x14ac:dyDescent="0.25">
      <c r="A4024" s="142" t="s">
        <v>29280</v>
      </c>
      <c r="B4024" s="143" t="s">
        <v>29281</v>
      </c>
      <c r="C4024" s="143" t="s">
        <v>59</v>
      </c>
      <c r="D4024" s="144">
        <v>582.19000000000005</v>
      </c>
    </row>
    <row r="4025" spans="1:4" ht="16.5" x14ac:dyDescent="0.25">
      <c r="A4025" s="142" t="s">
        <v>29282</v>
      </c>
      <c r="B4025" s="143" t="s">
        <v>29283</v>
      </c>
      <c r="C4025" s="143" t="s">
        <v>59</v>
      </c>
      <c r="D4025" s="144">
        <v>784.01</v>
      </c>
    </row>
    <row r="4026" spans="1:4" ht="16.5" x14ac:dyDescent="0.25">
      <c r="A4026" s="142" t="s">
        <v>29284</v>
      </c>
      <c r="B4026" s="143" t="s">
        <v>29285</v>
      </c>
      <c r="C4026" s="143" t="s">
        <v>59</v>
      </c>
      <c r="D4026" s="144">
        <v>846.73</v>
      </c>
    </row>
    <row r="4027" spans="1:4" x14ac:dyDescent="0.25">
      <c r="A4027" s="142" t="s">
        <v>29286</v>
      </c>
      <c r="B4027" s="143" t="s">
        <v>29287</v>
      </c>
      <c r="C4027" s="143" t="s">
        <v>86</v>
      </c>
      <c r="D4027" s="144">
        <v>25000</v>
      </c>
    </row>
    <row r="4028" spans="1:4" x14ac:dyDescent="0.25">
      <c r="A4028" s="142" t="s">
        <v>29288</v>
      </c>
      <c r="B4028" s="143" t="s">
        <v>29289</v>
      </c>
      <c r="C4028" s="143" t="s">
        <v>59</v>
      </c>
      <c r="D4028" s="144">
        <v>48</v>
      </c>
    </row>
    <row r="4029" spans="1:4" x14ac:dyDescent="0.25">
      <c r="A4029" s="142" t="s">
        <v>29290</v>
      </c>
      <c r="B4029" s="143" t="s">
        <v>29291</v>
      </c>
      <c r="C4029" s="143" t="s">
        <v>59</v>
      </c>
      <c r="D4029" s="144">
        <v>60</v>
      </c>
    </row>
    <row r="4030" spans="1:4" x14ac:dyDescent="0.25">
      <c r="A4030" s="142" t="s">
        <v>29292</v>
      </c>
      <c r="B4030" s="143" t="s">
        <v>29293</v>
      </c>
      <c r="C4030" s="143" t="s">
        <v>59</v>
      </c>
      <c r="D4030" s="144">
        <v>82</v>
      </c>
    </row>
    <row r="4031" spans="1:4" x14ac:dyDescent="0.25">
      <c r="A4031" s="142" t="s">
        <v>29294</v>
      </c>
      <c r="B4031" s="143" t="s">
        <v>29295</v>
      </c>
      <c r="C4031" s="143" t="s">
        <v>59</v>
      </c>
      <c r="D4031" s="144">
        <v>96</v>
      </c>
    </row>
    <row r="4032" spans="1:4" x14ac:dyDescent="0.25">
      <c r="A4032" s="142" t="s">
        <v>29296</v>
      </c>
      <c r="B4032" s="143" t="s">
        <v>29297</v>
      </c>
      <c r="C4032" s="143" t="s">
        <v>59</v>
      </c>
      <c r="D4032" s="144">
        <v>170</v>
      </c>
    </row>
    <row r="4033" spans="1:4" ht="16.5" x14ac:dyDescent="0.25">
      <c r="A4033" s="142" t="s">
        <v>36023</v>
      </c>
      <c r="B4033" s="143" t="s">
        <v>36024</v>
      </c>
      <c r="C4033" s="143" t="s">
        <v>38</v>
      </c>
      <c r="D4033" s="144">
        <v>17.97</v>
      </c>
    </row>
    <row r="4034" spans="1:4" x14ac:dyDescent="0.25">
      <c r="A4034" s="142" t="s">
        <v>29298</v>
      </c>
      <c r="B4034" s="143" t="s">
        <v>29299</v>
      </c>
      <c r="C4034" s="143" t="s">
        <v>284</v>
      </c>
      <c r="D4034" s="144">
        <v>15</v>
      </c>
    </row>
    <row r="4035" spans="1:4" ht="16.5" x14ac:dyDescent="0.25">
      <c r="A4035" s="142" t="s">
        <v>29300</v>
      </c>
      <c r="B4035" s="143" t="s">
        <v>29301</v>
      </c>
      <c r="C4035" s="143" t="s">
        <v>284</v>
      </c>
      <c r="D4035" s="144">
        <v>15</v>
      </c>
    </row>
    <row r="4036" spans="1:4" ht="24.75" x14ac:dyDescent="0.25">
      <c r="A4036" s="142" t="s">
        <v>29302</v>
      </c>
      <c r="B4036" s="143" t="s">
        <v>29303</v>
      </c>
      <c r="C4036" s="143" t="s">
        <v>86</v>
      </c>
      <c r="D4036" s="144">
        <v>0.93</v>
      </c>
    </row>
    <row r="4037" spans="1:4" x14ac:dyDescent="0.25">
      <c r="A4037" s="142" t="s">
        <v>29304</v>
      </c>
      <c r="B4037" s="143" t="s">
        <v>29305</v>
      </c>
      <c r="C4037" s="143" t="s">
        <v>38</v>
      </c>
      <c r="D4037" s="144">
        <v>233.57</v>
      </c>
    </row>
    <row r="4038" spans="1:4" x14ac:dyDescent="0.25">
      <c r="A4038" s="142" t="s">
        <v>29306</v>
      </c>
      <c r="B4038" s="143" t="s">
        <v>25863</v>
      </c>
      <c r="C4038" s="143" t="s">
        <v>38</v>
      </c>
      <c r="D4038" s="144">
        <v>490</v>
      </c>
    </row>
    <row r="4039" spans="1:4" x14ac:dyDescent="0.25">
      <c r="A4039" s="142" t="s">
        <v>29307</v>
      </c>
      <c r="B4039" s="143" t="s">
        <v>29308</v>
      </c>
      <c r="C4039" s="143" t="s">
        <v>1636</v>
      </c>
      <c r="D4039" s="144">
        <v>3.88</v>
      </c>
    </row>
    <row r="4040" spans="1:4" x14ac:dyDescent="0.25">
      <c r="A4040" s="142" t="s">
        <v>29309</v>
      </c>
      <c r="B4040" s="143" t="s">
        <v>29310</v>
      </c>
      <c r="C4040" s="143" t="s">
        <v>1636</v>
      </c>
      <c r="D4040" s="144">
        <v>3.38</v>
      </c>
    </row>
    <row r="4041" spans="1:4" x14ac:dyDescent="0.25">
      <c r="A4041" s="142" t="s">
        <v>29311</v>
      </c>
      <c r="B4041" s="143" t="s">
        <v>29312</v>
      </c>
      <c r="C4041" s="143" t="s">
        <v>1636</v>
      </c>
      <c r="D4041" s="144">
        <v>0.72</v>
      </c>
    </row>
    <row r="4042" spans="1:4" x14ac:dyDescent="0.25">
      <c r="A4042" s="142" t="s">
        <v>29313</v>
      </c>
      <c r="B4042" s="143" t="s">
        <v>29314</v>
      </c>
      <c r="C4042" s="143" t="s">
        <v>86</v>
      </c>
      <c r="D4042" s="144">
        <v>140</v>
      </c>
    </row>
    <row r="4043" spans="1:4" x14ac:dyDescent="0.25">
      <c r="A4043" s="142" t="s">
        <v>29315</v>
      </c>
      <c r="B4043" s="143" t="s">
        <v>29316</v>
      </c>
      <c r="C4043" s="143" t="s">
        <v>86</v>
      </c>
      <c r="D4043" s="144">
        <v>140</v>
      </c>
    </row>
    <row r="4044" spans="1:4" x14ac:dyDescent="0.25">
      <c r="A4044" s="142" t="s">
        <v>29317</v>
      </c>
      <c r="B4044" s="143" t="s">
        <v>29318</v>
      </c>
      <c r="C4044" s="143" t="s">
        <v>86</v>
      </c>
      <c r="D4044" s="144">
        <v>140</v>
      </c>
    </row>
    <row r="4045" spans="1:4" x14ac:dyDescent="0.25">
      <c r="A4045" s="142" t="s">
        <v>29319</v>
      </c>
      <c r="B4045" s="143" t="s">
        <v>29320</v>
      </c>
      <c r="C4045" s="143" t="s">
        <v>86</v>
      </c>
      <c r="D4045" s="144">
        <v>140</v>
      </c>
    </row>
    <row r="4046" spans="1:4" x14ac:dyDescent="0.25">
      <c r="A4046" s="142" t="s">
        <v>29321</v>
      </c>
      <c r="B4046" s="143" t="s">
        <v>29322</v>
      </c>
      <c r="C4046" s="143" t="s">
        <v>86</v>
      </c>
      <c r="D4046" s="144">
        <v>140</v>
      </c>
    </row>
    <row r="4047" spans="1:4" x14ac:dyDescent="0.25">
      <c r="A4047" s="142" t="s">
        <v>29323</v>
      </c>
      <c r="B4047" s="143" t="s">
        <v>25883</v>
      </c>
      <c r="C4047" s="143" t="s">
        <v>86</v>
      </c>
      <c r="D4047" s="144">
        <v>3.5</v>
      </c>
    </row>
    <row r="4048" spans="1:4" x14ac:dyDescent="0.25">
      <c r="A4048" s="142" t="s">
        <v>29324</v>
      </c>
      <c r="B4048" s="143" t="s">
        <v>25885</v>
      </c>
      <c r="C4048" s="143" t="s">
        <v>86</v>
      </c>
      <c r="D4048" s="144">
        <v>3.5</v>
      </c>
    </row>
    <row r="4049" spans="1:4" x14ac:dyDescent="0.25">
      <c r="A4049" s="142" t="s">
        <v>29325</v>
      </c>
      <c r="B4049" s="143" t="s">
        <v>25887</v>
      </c>
      <c r="C4049" s="143" t="s">
        <v>86</v>
      </c>
      <c r="D4049" s="144">
        <v>3.5</v>
      </c>
    </row>
    <row r="4050" spans="1:4" x14ac:dyDescent="0.25">
      <c r="A4050" s="142" t="s">
        <v>29326</v>
      </c>
      <c r="B4050" s="143" t="s">
        <v>25889</v>
      </c>
      <c r="C4050" s="143" t="s">
        <v>86</v>
      </c>
      <c r="D4050" s="144">
        <v>3.33</v>
      </c>
    </row>
    <row r="4051" spans="1:4" x14ac:dyDescent="0.25">
      <c r="A4051" s="142" t="s">
        <v>29327</v>
      </c>
      <c r="B4051" s="143" t="s">
        <v>25891</v>
      </c>
      <c r="C4051" s="143" t="s">
        <v>86</v>
      </c>
      <c r="D4051" s="144">
        <v>2.39</v>
      </c>
    </row>
    <row r="4052" spans="1:4" x14ac:dyDescent="0.25">
      <c r="A4052" s="142" t="s">
        <v>29328</v>
      </c>
      <c r="B4052" s="143" t="s">
        <v>29329</v>
      </c>
      <c r="C4052" s="143" t="s">
        <v>86</v>
      </c>
      <c r="D4052" s="144">
        <v>140</v>
      </c>
    </row>
    <row r="4053" spans="1:4" x14ac:dyDescent="0.25">
      <c r="A4053" s="142" t="s">
        <v>36025</v>
      </c>
      <c r="B4053" s="143" t="s">
        <v>36026</v>
      </c>
      <c r="C4053" s="143" t="s">
        <v>1636</v>
      </c>
      <c r="D4053" s="144">
        <v>14.92</v>
      </c>
    </row>
    <row r="4054" spans="1:4" x14ac:dyDescent="0.25">
      <c r="A4054" s="142" t="s">
        <v>29330</v>
      </c>
      <c r="B4054" s="143" t="s">
        <v>29331</v>
      </c>
      <c r="C4054" s="143" t="s">
        <v>284</v>
      </c>
      <c r="D4054" s="144">
        <v>13.5</v>
      </c>
    </row>
    <row r="4055" spans="1:4" x14ac:dyDescent="0.25">
      <c r="A4055" s="142" t="s">
        <v>29332</v>
      </c>
      <c r="B4055" s="143" t="s">
        <v>29333</v>
      </c>
      <c r="C4055" s="143" t="s">
        <v>284</v>
      </c>
      <c r="D4055" s="144">
        <v>130</v>
      </c>
    </row>
    <row r="4056" spans="1:4" x14ac:dyDescent="0.25">
      <c r="A4056" s="142" t="s">
        <v>29334</v>
      </c>
      <c r="B4056" s="143" t="s">
        <v>29335</v>
      </c>
      <c r="C4056" s="143" t="s">
        <v>284</v>
      </c>
      <c r="D4056" s="144">
        <v>48</v>
      </c>
    </row>
    <row r="4057" spans="1:4" x14ac:dyDescent="0.25">
      <c r="A4057" s="142" t="s">
        <v>29336</v>
      </c>
      <c r="B4057" s="143" t="s">
        <v>29337</v>
      </c>
      <c r="C4057" s="143" t="s">
        <v>284</v>
      </c>
      <c r="D4057" s="144">
        <v>59.87</v>
      </c>
    </row>
    <row r="4058" spans="1:4" ht="16.5" x14ac:dyDescent="0.25">
      <c r="A4058" s="142" t="s">
        <v>29338</v>
      </c>
      <c r="B4058" s="143" t="s">
        <v>36027</v>
      </c>
      <c r="C4058" s="143" t="s">
        <v>7085</v>
      </c>
      <c r="D4058" s="144">
        <v>890</v>
      </c>
    </row>
    <row r="4059" spans="1:4" ht="16.5" x14ac:dyDescent="0.25">
      <c r="A4059" s="142" t="s">
        <v>29339</v>
      </c>
      <c r="B4059" s="143" t="s">
        <v>36028</v>
      </c>
      <c r="C4059" s="143" t="s">
        <v>7085</v>
      </c>
      <c r="D4059" s="144">
        <v>990</v>
      </c>
    </row>
    <row r="4060" spans="1:4" ht="16.5" x14ac:dyDescent="0.25">
      <c r="A4060" s="142" t="s">
        <v>29340</v>
      </c>
      <c r="B4060" s="143" t="s">
        <v>36029</v>
      </c>
      <c r="C4060" s="143" t="s">
        <v>7085</v>
      </c>
      <c r="D4060" s="144">
        <v>1075</v>
      </c>
    </row>
    <row r="4061" spans="1:4" x14ac:dyDescent="0.25">
      <c r="A4061" s="142" t="s">
        <v>29341</v>
      </c>
      <c r="B4061" s="143" t="s">
        <v>29342</v>
      </c>
      <c r="C4061" s="143" t="s">
        <v>7085</v>
      </c>
      <c r="D4061" s="144">
        <v>980</v>
      </c>
    </row>
    <row r="4062" spans="1:4" ht="41.25" x14ac:dyDescent="0.25">
      <c r="A4062" s="142" t="s">
        <v>29343</v>
      </c>
      <c r="B4062" s="143" t="s">
        <v>29344</v>
      </c>
      <c r="C4062" s="143" t="s">
        <v>7085</v>
      </c>
      <c r="D4062" s="144">
        <v>1080</v>
      </c>
    </row>
    <row r="4063" spans="1:4" ht="16.5" x14ac:dyDescent="0.25">
      <c r="A4063" s="142" t="s">
        <v>29345</v>
      </c>
      <c r="B4063" s="143" t="s">
        <v>36030</v>
      </c>
      <c r="C4063" s="143" t="s">
        <v>7085</v>
      </c>
      <c r="D4063" s="144">
        <v>1500</v>
      </c>
    </row>
    <row r="4064" spans="1:4" ht="16.5" x14ac:dyDescent="0.25">
      <c r="A4064" s="142" t="s">
        <v>29346</v>
      </c>
      <c r="B4064" s="143" t="s">
        <v>36031</v>
      </c>
      <c r="C4064" s="143" t="s">
        <v>7085</v>
      </c>
      <c r="D4064" s="144">
        <v>2500</v>
      </c>
    </row>
    <row r="4065" spans="1:4" ht="16.5" x14ac:dyDescent="0.25">
      <c r="A4065" s="142" t="s">
        <v>29347</v>
      </c>
      <c r="B4065" s="143" t="s">
        <v>36032</v>
      </c>
      <c r="C4065" s="143" t="s">
        <v>7085</v>
      </c>
      <c r="D4065" s="144">
        <v>5175</v>
      </c>
    </row>
    <row r="4066" spans="1:4" ht="16.5" x14ac:dyDescent="0.25">
      <c r="A4066" s="142" t="s">
        <v>36033</v>
      </c>
      <c r="B4066" s="143" t="s">
        <v>36034</v>
      </c>
      <c r="C4066" s="143" t="s">
        <v>7085</v>
      </c>
      <c r="D4066" s="144">
        <v>1800</v>
      </c>
    </row>
    <row r="4067" spans="1:4" x14ac:dyDescent="0.25">
      <c r="A4067" s="142" t="s">
        <v>29348</v>
      </c>
      <c r="B4067" s="143" t="s">
        <v>29349</v>
      </c>
      <c r="C4067" s="143" t="s">
        <v>86</v>
      </c>
      <c r="D4067" s="144">
        <v>1400</v>
      </c>
    </row>
    <row r="4068" spans="1:4" x14ac:dyDescent="0.25">
      <c r="A4068" s="142" t="s">
        <v>29350</v>
      </c>
      <c r="B4068" s="143" t="s">
        <v>22250</v>
      </c>
      <c r="C4068" s="143" t="s">
        <v>86</v>
      </c>
      <c r="D4068" s="144">
        <v>1400</v>
      </c>
    </row>
    <row r="4069" spans="1:4" x14ac:dyDescent="0.25">
      <c r="A4069" s="142" t="s">
        <v>29351</v>
      </c>
      <c r="B4069" s="143" t="s">
        <v>29352</v>
      </c>
      <c r="C4069" s="143" t="s">
        <v>7085</v>
      </c>
      <c r="D4069" s="144">
        <v>800</v>
      </c>
    </row>
    <row r="4070" spans="1:4" ht="16.5" x14ac:dyDescent="0.25">
      <c r="A4070" s="142" t="s">
        <v>29353</v>
      </c>
      <c r="B4070" s="143" t="s">
        <v>29354</v>
      </c>
      <c r="C4070" s="143" t="s">
        <v>86</v>
      </c>
      <c r="D4070" s="144">
        <v>600.22</v>
      </c>
    </row>
    <row r="4071" spans="1:4" ht="16.5" x14ac:dyDescent="0.25">
      <c r="A4071" s="142" t="s">
        <v>29355</v>
      </c>
      <c r="B4071" s="143" t="s">
        <v>29356</v>
      </c>
      <c r="C4071" s="143" t="s">
        <v>7085</v>
      </c>
      <c r="D4071" s="144">
        <v>750</v>
      </c>
    </row>
    <row r="4072" spans="1:4" x14ac:dyDescent="0.25">
      <c r="A4072" s="142" t="s">
        <v>29357</v>
      </c>
      <c r="B4072" s="143" t="s">
        <v>29358</v>
      </c>
      <c r="C4072" s="143" t="s">
        <v>7085</v>
      </c>
      <c r="D4072" s="144">
        <v>800</v>
      </c>
    </row>
    <row r="4073" spans="1:4" x14ac:dyDescent="0.25">
      <c r="A4073" s="142" t="s">
        <v>29359</v>
      </c>
      <c r="B4073" s="143" t="s">
        <v>29360</v>
      </c>
      <c r="C4073" s="143" t="s">
        <v>7085</v>
      </c>
      <c r="D4073" s="144">
        <v>3000</v>
      </c>
    </row>
    <row r="4074" spans="1:4" x14ac:dyDescent="0.25">
      <c r="A4074" s="142" t="s">
        <v>29361</v>
      </c>
      <c r="B4074" s="143" t="s">
        <v>29362</v>
      </c>
      <c r="C4074" s="143" t="s">
        <v>86</v>
      </c>
      <c r="D4074" s="144">
        <v>1864.97</v>
      </c>
    </row>
    <row r="4075" spans="1:4" ht="24.75" x14ac:dyDescent="0.25">
      <c r="A4075" s="142" t="s">
        <v>29363</v>
      </c>
      <c r="B4075" s="143" t="s">
        <v>29364</v>
      </c>
      <c r="C4075" s="143" t="s">
        <v>86</v>
      </c>
      <c r="D4075" s="144">
        <v>3727.22</v>
      </c>
    </row>
    <row r="4076" spans="1:4" x14ac:dyDescent="0.25">
      <c r="A4076" s="142" t="s">
        <v>29365</v>
      </c>
      <c r="B4076" s="143" t="s">
        <v>29366</v>
      </c>
      <c r="C4076" s="143" t="s">
        <v>29367</v>
      </c>
      <c r="D4076" s="144">
        <v>149</v>
      </c>
    </row>
    <row r="4077" spans="1:4" x14ac:dyDescent="0.25">
      <c r="A4077" s="142" t="s">
        <v>29368</v>
      </c>
      <c r="B4077" s="143" t="s">
        <v>29369</v>
      </c>
      <c r="C4077" s="143" t="s">
        <v>29367</v>
      </c>
      <c r="D4077" s="144">
        <v>1800</v>
      </c>
    </row>
    <row r="4078" spans="1:4" x14ac:dyDescent="0.25">
      <c r="A4078" s="142" t="s">
        <v>29370</v>
      </c>
      <c r="B4078" s="143" t="s">
        <v>29371</v>
      </c>
      <c r="C4078" s="143" t="s">
        <v>86</v>
      </c>
      <c r="D4078" s="144">
        <v>3.51</v>
      </c>
    </row>
    <row r="4079" spans="1:4" x14ac:dyDescent="0.25">
      <c r="A4079" s="142" t="s">
        <v>29372</v>
      </c>
      <c r="B4079" s="143" t="s">
        <v>29373</v>
      </c>
      <c r="C4079" s="143" t="s">
        <v>86</v>
      </c>
      <c r="D4079" s="144">
        <v>4.01</v>
      </c>
    </row>
    <row r="4080" spans="1:4" x14ac:dyDescent="0.25">
      <c r="A4080" s="142" t="s">
        <v>29374</v>
      </c>
      <c r="B4080" s="143" t="s">
        <v>29375</v>
      </c>
      <c r="C4080" s="143" t="s">
        <v>86</v>
      </c>
      <c r="D4080" s="144">
        <v>8.01</v>
      </c>
    </row>
    <row r="4081" spans="1:4" x14ac:dyDescent="0.25">
      <c r="A4081" s="142" t="s">
        <v>29376</v>
      </c>
      <c r="B4081" s="143" t="s">
        <v>29377</v>
      </c>
      <c r="C4081" s="143" t="s">
        <v>86</v>
      </c>
      <c r="D4081" s="144">
        <v>0.25</v>
      </c>
    </row>
    <row r="4082" spans="1:4" x14ac:dyDescent="0.25">
      <c r="A4082" s="142" t="s">
        <v>29378</v>
      </c>
      <c r="B4082" s="143" t="s">
        <v>29379</v>
      </c>
      <c r="C4082" s="143" t="s">
        <v>86</v>
      </c>
      <c r="D4082" s="144">
        <v>0.45</v>
      </c>
    </row>
    <row r="4083" spans="1:4" x14ac:dyDescent="0.25">
      <c r="A4083" s="142" t="s">
        <v>29380</v>
      </c>
      <c r="B4083" s="143" t="s">
        <v>29381</v>
      </c>
      <c r="C4083" s="143" t="s">
        <v>86</v>
      </c>
      <c r="D4083" s="144">
        <v>1.4</v>
      </c>
    </row>
    <row r="4084" spans="1:4" x14ac:dyDescent="0.25">
      <c r="A4084" s="142" t="s">
        <v>29382</v>
      </c>
      <c r="B4084" s="143" t="s">
        <v>29383</v>
      </c>
      <c r="C4084" s="143" t="s">
        <v>86</v>
      </c>
      <c r="D4084" s="144">
        <v>2.5</v>
      </c>
    </row>
    <row r="4085" spans="1:4" x14ac:dyDescent="0.25">
      <c r="A4085" s="142" t="s">
        <v>29384</v>
      </c>
      <c r="B4085" s="143" t="s">
        <v>29385</v>
      </c>
      <c r="C4085" s="143" t="s">
        <v>86</v>
      </c>
      <c r="D4085" s="144">
        <v>5.51</v>
      </c>
    </row>
    <row r="4086" spans="1:4" x14ac:dyDescent="0.25">
      <c r="A4086" s="142" t="s">
        <v>29386</v>
      </c>
      <c r="B4086" s="143" t="s">
        <v>29387</v>
      </c>
      <c r="C4086" s="143" t="s">
        <v>86</v>
      </c>
      <c r="D4086" s="144">
        <v>3</v>
      </c>
    </row>
    <row r="4087" spans="1:4" x14ac:dyDescent="0.25">
      <c r="A4087" s="142" t="s">
        <v>29388</v>
      </c>
      <c r="B4087" s="143" t="s">
        <v>29389</v>
      </c>
      <c r="C4087" s="143" t="s">
        <v>86</v>
      </c>
      <c r="D4087" s="144">
        <v>5.4</v>
      </c>
    </row>
    <row r="4088" spans="1:4" x14ac:dyDescent="0.25">
      <c r="A4088" s="142" t="s">
        <v>29390</v>
      </c>
      <c r="B4088" s="143" t="s">
        <v>29391</v>
      </c>
      <c r="C4088" s="143" t="s">
        <v>86</v>
      </c>
      <c r="D4088" s="144">
        <v>7</v>
      </c>
    </row>
    <row r="4089" spans="1:4" x14ac:dyDescent="0.25">
      <c r="A4089" s="142" t="s">
        <v>29392</v>
      </c>
      <c r="B4089" s="143" t="s">
        <v>29393</v>
      </c>
      <c r="C4089" s="143" t="s">
        <v>86</v>
      </c>
      <c r="D4089" s="144">
        <v>18</v>
      </c>
    </row>
    <row r="4090" spans="1:4" x14ac:dyDescent="0.25">
      <c r="A4090" s="142" t="s">
        <v>29394</v>
      </c>
      <c r="B4090" s="143" t="s">
        <v>29395</v>
      </c>
      <c r="C4090" s="143" t="s">
        <v>86</v>
      </c>
      <c r="D4090" s="144">
        <v>11</v>
      </c>
    </row>
    <row r="4091" spans="1:4" x14ac:dyDescent="0.25">
      <c r="A4091" s="142" t="s">
        <v>29396</v>
      </c>
      <c r="B4091" s="143" t="s">
        <v>29397</v>
      </c>
      <c r="C4091" s="143" t="s">
        <v>86</v>
      </c>
      <c r="D4091" s="144">
        <v>13.5</v>
      </c>
    </row>
    <row r="4092" spans="1:4" x14ac:dyDescent="0.25">
      <c r="A4092" s="142" t="s">
        <v>29398</v>
      </c>
      <c r="B4092" s="143" t="s">
        <v>29399</v>
      </c>
      <c r="C4092" s="143" t="s">
        <v>86</v>
      </c>
      <c r="D4092" s="144">
        <v>0.9</v>
      </c>
    </row>
    <row r="4093" spans="1:4" x14ac:dyDescent="0.25">
      <c r="A4093" s="142" t="s">
        <v>29400</v>
      </c>
      <c r="B4093" s="143" t="s">
        <v>29401</v>
      </c>
      <c r="C4093" s="143" t="s">
        <v>86</v>
      </c>
      <c r="D4093" s="144">
        <v>2.5</v>
      </c>
    </row>
    <row r="4094" spans="1:4" x14ac:dyDescent="0.25">
      <c r="A4094" s="142" t="s">
        <v>29402</v>
      </c>
      <c r="B4094" s="143" t="s">
        <v>29403</v>
      </c>
      <c r="C4094" s="143" t="s">
        <v>86</v>
      </c>
      <c r="D4094" s="144">
        <v>6.5</v>
      </c>
    </row>
    <row r="4095" spans="1:4" x14ac:dyDescent="0.25">
      <c r="A4095" s="142" t="s">
        <v>29404</v>
      </c>
      <c r="B4095" s="143" t="s">
        <v>29405</v>
      </c>
      <c r="C4095" s="143" t="s">
        <v>86</v>
      </c>
      <c r="D4095" s="144">
        <v>8.6999999999999993</v>
      </c>
    </row>
    <row r="4096" spans="1:4" x14ac:dyDescent="0.25">
      <c r="A4096" s="142" t="s">
        <v>29406</v>
      </c>
      <c r="B4096" s="143" t="s">
        <v>29407</v>
      </c>
      <c r="C4096" s="143" t="s">
        <v>86</v>
      </c>
      <c r="D4096" s="144">
        <v>10.8</v>
      </c>
    </row>
    <row r="4097" spans="1:4" ht="16.5" x14ac:dyDescent="0.25">
      <c r="A4097" s="142" t="s">
        <v>29408</v>
      </c>
      <c r="B4097" s="143" t="s">
        <v>29409</v>
      </c>
      <c r="C4097" s="143" t="s">
        <v>86</v>
      </c>
      <c r="D4097" s="144">
        <v>12</v>
      </c>
    </row>
    <row r="4098" spans="1:4" ht="16.5" x14ac:dyDescent="0.25">
      <c r="A4098" s="142" t="s">
        <v>29410</v>
      </c>
      <c r="B4098" s="143" t="s">
        <v>29411</v>
      </c>
      <c r="C4098" s="143" t="s">
        <v>86</v>
      </c>
      <c r="D4098" s="144">
        <v>16</v>
      </c>
    </row>
    <row r="4099" spans="1:4" x14ac:dyDescent="0.25">
      <c r="A4099" s="142" t="s">
        <v>29412</v>
      </c>
      <c r="B4099" s="143" t="s">
        <v>29413</v>
      </c>
      <c r="C4099" s="143" t="s">
        <v>86</v>
      </c>
      <c r="D4099" s="144">
        <v>3.5</v>
      </c>
    </row>
    <row r="4100" spans="1:4" x14ac:dyDescent="0.25">
      <c r="A4100" s="142" t="s">
        <v>29414</v>
      </c>
      <c r="B4100" s="143" t="s">
        <v>29415</v>
      </c>
      <c r="C4100" s="143" t="s">
        <v>86</v>
      </c>
      <c r="D4100" s="144">
        <v>2.2000000000000002</v>
      </c>
    </row>
    <row r="4101" spans="1:4" x14ac:dyDescent="0.25">
      <c r="A4101" s="142" t="s">
        <v>29416</v>
      </c>
      <c r="B4101" s="143" t="s">
        <v>29417</v>
      </c>
      <c r="C4101" s="143" t="s">
        <v>86</v>
      </c>
      <c r="D4101" s="144">
        <v>2</v>
      </c>
    </row>
    <row r="4102" spans="1:4" x14ac:dyDescent="0.25">
      <c r="A4102" s="142" t="s">
        <v>29418</v>
      </c>
      <c r="B4102" s="143" t="s">
        <v>29419</v>
      </c>
      <c r="C4102" s="143" t="s">
        <v>86</v>
      </c>
      <c r="D4102" s="144">
        <v>0.51</v>
      </c>
    </row>
    <row r="4103" spans="1:4" x14ac:dyDescent="0.25">
      <c r="A4103" s="142" t="s">
        <v>29420</v>
      </c>
      <c r="B4103" s="143" t="s">
        <v>29421</v>
      </c>
      <c r="C4103" s="143" t="s">
        <v>86</v>
      </c>
      <c r="D4103" s="144">
        <v>1.3</v>
      </c>
    </row>
    <row r="4104" spans="1:4" ht="33" x14ac:dyDescent="0.25">
      <c r="A4104" s="142" t="s">
        <v>29422</v>
      </c>
      <c r="B4104" s="143" t="s">
        <v>29423</v>
      </c>
      <c r="C4104" s="143" t="s">
        <v>86</v>
      </c>
      <c r="D4104" s="144">
        <v>37.53</v>
      </c>
    </row>
    <row r="4105" spans="1:4" ht="33" x14ac:dyDescent="0.25">
      <c r="A4105" s="142" t="s">
        <v>29424</v>
      </c>
      <c r="B4105" s="143" t="s">
        <v>29425</v>
      </c>
      <c r="C4105" s="143" t="s">
        <v>86</v>
      </c>
      <c r="D4105" s="144">
        <v>58.31</v>
      </c>
    </row>
    <row r="4106" spans="1:4" ht="16.5" x14ac:dyDescent="0.25">
      <c r="A4106" s="142" t="s">
        <v>29426</v>
      </c>
      <c r="B4106" s="143" t="s">
        <v>29427</v>
      </c>
      <c r="C4106" s="143" t="s">
        <v>86</v>
      </c>
      <c r="D4106" s="144">
        <v>1500</v>
      </c>
    </row>
    <row r="4107" spans="1:4" ht="16.5" x14ac:dyDescent="0.25">
      <c r="A4107" s="142" t="s">
        <v>29428</v>
      </c>
      <c r="B4107" s="143" t="s">
        <v>29429</v>
      </c>
      <c r="C4107" s="143" t="s">
        <v>59</v>
      </c>
      <c r="D4107" s="144">
        <v>95</v>
      </c>
    </row>
    <row r="4108" spans="1:4" ht="16.5" x14ac:dyDescent="0.25">
      <c r="A4108" s="142" t="s">
        <v>29430</v>
      </c>
      <c r="B4108" s="143" t="s">
        <v>29431</v>
      </c>
      <c r="C4108" s="143" t="s">
        <v>86</v>
      </c>
      <c r="D4108" s="144">
        <v>350</v>
      </c>
    </row>
    <row r="4109" spans="1:4" ht="16.5" x14ac:dyDescent="0.25">
      <c r="A4109" s="142" t="s">
        <v>29432</v>
      </c>
      <c r="B4109" s="143" t="s">
        <v>29433</v>
      </c>
      <c r="C4109" s="143" t="s">
        <v>86</v>
      </c>
      <c r="D4109" s="144">
        <v>963</v>
      </c>
    </row>
    <row r="4110" spans="1:4" ht="16.5" x14ac:dyDescent="0.25">
      <c r="A4110" s="142" t="s">
        <v>29434</v>
      </c>
      <c r="B4110" s="143" t="s">
        <v>29435</v>
      </c>
      <c r="C4110" s="143" t="s">
        <v>59</v>
      </c>
      <c r="D4110" s="144">
        <v>130</v>
      </c>
    </row>
    <row r="4111" spans="1:4" ht="16.5" x14ac:dyDescent="0.25">
      <c r="A4111" s="142" t="s">
        <v>29436</v>
      </c>
      <c r="B4111" s="143" t="s">
        <v>29437</v>
      </c>
      <c r="C4111" s="143" t="s">
        <v>38</v>
      </c>
      <c r="D4111" s="144">
        <v>680</v>
      </c>
    </row>
    <row r="4112" spans="1:4" x14ac:dyDescent="0.25">
      <c r="A4112" s="142" t="s">
        <v>29438</v>
      </c>
      <c r="B4112" s="143" t="s">
        <v>29439</v>
      </c>
      <c r="C4112" s="143" t="s">
        <v>59</v>
      </c>
      <c r="D4112" s="144">
        <v>600</v>
      </c>
    </row>
    <row r="4113" spans="1:4" x14ac:dyDescent="0.25">
      <c r="A4113" s="142" t="s">
        <v>29440</v>
      </c>
      <c r="B4113" s="143" t="s">
        <v>29441</v>
      </c>
      <c r="C4113" s="143" t="s">
        <v>86</v>
      </c>
      <c r="D4113" s="144">
        <v>3000</v>
      </c>
    </row>
    <row r="4114" spans="1:4" x14ac:dyDescent="0.25">
      <c r="A4114" s="142" t="s">
        <v>29442</v>
      </c>
      <c r="B4114" s="143" t="s">
        <v>29443</v>
      </c>
      <c r="C4114" s="143" t="s">
        <v>86</v>
      </c>
      <c r="D4114" s="144">
        <v>950</v>
      </c>
    </row>
    <row r="4115" spans="1:4" x14ac:dyDescent="0.25">
      <c r="A4115" s="142" t="s">
        <v>29444</v>
      </c>
      <c r="B4115" s="143" t="s">
        <v>29445</v>
      </c>
      <c r="C4115" s="143" t="s">
        <v>59</v>
      </c>
      <c r="D4115" s="144">
        <v>350</v>
      </c>
    </row>
    <row r="4116" spans="1:4" ht="16.5" x14ac:dyDescent="0.25">
      <c r="A4116" s="142" t="s">
        <v>29446</v>
      </c>
      <c r="B4116" s="143" t="s">
        <v>29447</v>
      </c>
      <c r="C4116" s="143" t="s">
        <v>59</v>
      </c>
      <c r="D4116" s="144">
        <v>600</v>
      </c>
    </row>
    <row r="4117" spans="1:4" ht="16.5" x14ac:dyDescent="0.25">
      <c r="A4117" s="142" t="s">
        <v>36035</v>
      </c>
      <c r="B4117" s="143" t="s">
        <v>36036</v>
      </c>
      <c r="C4117" s="143" t="s">
        <v>59</v>
      </c>
      <c r="D4117" s="144">
        <v>707.17</v>
      </c>
    </row>
    <row r="4118" spans="1:4" ht="16.5" x14ac:dyDescent="0.25">
      <c r="A4118" s="142" t="s">
        <v>29448</v>
      </c>
      <c r="B4118" s="143" t="s">
        <v>29449</v>
      </c>
      <c r="C4118" s="143" t="s">
        <v>86</v>
      </c>
      <c r="D4118" s="144">
        <v>3000</v>
      </c>
    </row>
    <row r="4119" spans="1:4" ht="16.5" x14ac:dyDescent="0.25">
      <c r="A4119" s="142" t="s">
        <v>29450</v>
      </c>
      <c r="B4119" s="143" t="s">
        <v>29451</v>
      </c>
      <c r="C4119" s="143" t="s">
        <v>86</v>
      </c>
      <c r="D4119" s="144">
        <v>1500</v>
      </c>
    </row>
    <row r="4120" spans="1:4" ht="16.5" x14ac:dyDescent="0.25">
      <c r="A4120" s="142" t="s">
        <v>29452</v>
      </c>
      <c r="B4120" s="143" t="s">
        <v>29453</v>
      </c>
      <c r="C4120" s="143" t="s">
        <v>86</v>
      </c>
      <c r="D4120" s="144">
        <v>1000</v>
      </c>
    </row>
    <row r="4121" spans="1:4" ht="16.5" x14ac:dyDescent="0.25">
      <c r="A4121" s="142" t="s">
        <v>29454</v>
      </c>
      <c r="B4121" s="143" t="s">
        <v>29455</v>
      </c>
      <c r="C4121" s="143" t="s">
        <v>86</v>
      </c>
      <c r="D4121" s="144">
        <v>116.38</v>
      </c>
    </row>
    <row r="4122" spans="1:4" ht="16.5" x14ac:dyDescent="0.25">
      <c r="A4122" s="142" t="s">
        <v>29456</v>
      </c>
      <c r="B4122" s="143" t="s">
        <v>29457</v>
      </c>
      <c r="C4122" s="143" t="s">
        <v>86</v>
      </c>
      <c r="D4122" s="144">
        <v>452</v>
      </c>
    </row>
    <row r="4123" spans="1:4" ht="16.5" x14ac:dyDescent="0.25">
      <c r="A4123" s="142" t="s">
        <v>29458</v>
      </c>
      <c r="B4123" s="143" t="s">
        <v>29459</v>
      </c>
      <c r="C4123" s="143" t="s">
        <v>86</v>
      </c>
      <c r="D4123" s="144">
        <v>3037</v>
      </c>
    </row>
    <row r="4124" spans="1:4" ht="16.5" x14ac:dyDescent="0.25">
      <c r="A4124" s="142" t="s">
        <v>29460</v>
      </c>
      <c r="B4124" s="143" t="s">
        <v>29461</v>
      </c>
      <c r="C4124" s="143" t="s">
        <v>86</v>
      </c>
      <c r="D4124" s="144">
        <v>4528.5600000000004</v>
      </c>
    </row>
    <row r="4125" spans="1:4" ht="16.5" x14ac:dyDescent="0.25">
      <c r="A4125" s="142" t="s">
        <v>29462</v>
      </c>
      <c r="B4125" s="143" t="s">
        <v>29463</v>
      </c>
      <c r="C4125" s="143" t="s">
        <v>86</v>
      </c>
      <c r="D4125" s="144">
        <v>404.8</v>
      </c>
    </row>
    <row r="4126" spans="1:4" ht="24.75" x14ac:dyDescent="0.25">
      <c r="A4126" s="142" t="s">
        <v>36037</v>
      </c>
      <c r="B4126" s="143" t="s">
        <v>36038</v>
      </c>
      <c r="C4126" s="143" t="s">
        <v>86</v>
      </c>
      <c r="D4126" s="144">
        <v>192.59</v>
      </c>
    </row>
    <row r="4127" spans="1:4" ht="16.5" x14ac:dyDescent="0.25">
      <c r="A4127" s="142" t="s">
        <v>29464</v>
      </c>
      <c r="B4127" s="143" t="s">
        <v>29465</v>
      </c>
      <c r="C4127" s="143" t="s">
        <v>86</v>
      </c>
      <c r="D4127" s="144">
        <v>379.5</v>
      </c>
    </row>
    <row r="4128" spans="1:4" ht="16.5" x14ac:dyDescent="0.25">
      <c r="A4128" s="142" t="s">
        <v>29466</v>
      </c>
      <c r="B4128" s="143" t="s">
        <v>29467</v>
      </c>
      <c r="C4128" s="143" t="s">
        <v>86</v>
      </c>
      <c r="D4128" s="144">
        <v>120</v>
      </c>
    </row>
    <row r="4129" spans="1:4" ht="16.5" x14ac:dyDescent="0.25">
      <c r="A4129" s="142" t="s">
        <v>29468</v>
      </c>
      <c r="B4129" s="143" t="s">
        <v>29469</v>
      </c>
      <c r="C4129" s="143" t="s">
        <v>86</v>
      </c>
      <c r="D4129" s="144">
        <v>150</v>
      </c>
    </row>
    <row r="4130" spans="1:4" ht="16.5" x14ac:dyDescent="0.25">
      <c r="A4130" s="142" t="s">
        <v>29470</v>
      </c>
      <c r="B4130" s="143" t="s">
        <v>29471</v>
      </c>
      <c r="C4130" s="143" t="s">
        <v>86</v>
      </c>
      <c r="D4130" s="144">
        <v>30</v>
      </c>
    </row>
    <row r="4131" spans="1:4" ht="16.5" x14ac:dyDescent="0.25">
      <c r="A4131" s="142" t="s">
        <v>29472</v>
      </c>
      <c r="B4131" s="143" t="s">
        <v>29473</v>
      </c>
      <c r="C4131" s="143" t="s">
        <v>86</v>
      </c>
      <c r="D4131" s="144">
        <v>120</v>
      </c>
    </row>
    <row r="4132" spans="1:4" ht="16.5" x14ac:dyDescent="0.25">
      <c r="A4132" s="142" t="s">
        <v>29474</v>
      </c>
      <c r="B4132" s="143" t="s">
        <v>29475</v>
      </c>
      <c r="C4132" s="143" t="s">
        <v>86</v>
      </c>
      <c r="D4132" s="144">
        <v>100</v>
      </c>
    </row>
    <row r="4133" spans="1:4" ht="16.5" x14ac:dyDescent="0.25">
      <c r="A4133" s="142" t="s">
        <v>29476</v>
      </c>
      <c r="B4133" s="143" t="s">
        <v>29477</v>
      </c>
      <c r="C4133" s="143" t="s">
        <v>86</v>
      </c>
      <c r="D4133" s="144">
        <v>250</v>
      </c>
    </row>
    <row r="4134" spans="1:4" x14ac:dyDescent="0.25">
      <c r="A4134" s="142" t="s">
        <v>29478</v>
      </c>
      <c r="B4134" s="143" t="s">
        <v>29479</v>
      </c>
      <c r="C4134" s="143" t="s">
        <v>86</v>
      </c>
      <c r="D4134" s="144">
        <v>75</v>
      </c>
    </row>
    <row r="4135" spans="1:4" ht="16.5" x14ac:dyDescent="0.25">
      <c r="A4135" s="142" t="s">
        <v>29480</v>
      </c>
      <c r="B4135" s="143" t="s">
        <v>29481</v>
      </c>
      <c r="C4135" s="143" t="s">
        <v>86</v>
      </c>
      <c r="D4135" s="144">
        <v>75</v>
      </c>
    </row>
    <row r="4136" spans="1:4" ht="16.5" x14ac:dyDescent="0.25">
      <c r="A4136" s="142" t="s">
        <v>29482</v>
      </c>
      <c r="B4136" s="143" t="s">
        <v>29483</v>
      </c>
      <c r="C4136" s="143" t="s">
        <v>86</v>
      </c>
      <c r="D4136" s="144">
        <v>250</v>
      </c>
    </row>
    <row r="4137" spans="1:4" ht="16.5" x14ac:dyDescent="0.25">
      <c r="A4137" s="142" t="s">
        <v>29484</v>
      </c>
      <c r="B4137" s="143" t="s">
        <v>29485</v>
      </c>
      <c r="C4137" s="143" t="s">
        <v>86</v>
      </c>
      <c r="D4137" s="144">
        <v>100</v>
      </c>
    </row>
    <row r="4138" spans="1:4" ht="16.5" x14ac:dyDescent="0.25">
      <c r="A4138" s="142" t="s">
        <v>29486</v>
      </c>
      <c r="B4138" s="143" t="s">
        <v>29487</v>
      </c>
      <c r="C4138" s="143" t="s">
        <v>86</v>
      </c>
      <c r="D4138" s="144">
        <v>110</v>
      </c>
    </row>
    <row r="4139" spans="1:4" ht="16.5" x14ac:dyDescent="0.25">
      <c r="A4139" s="142" t="s">
        <v>29488</v>
      </c>
      <c r="B4139" s="143" t="s">
        <v>29489</v>
      </c>
      <c r="C4139" s="143" t="s">
        <v>86</v>
      </c>
      <c r="D4139" s="144">
        <v>120</v>
      </c>
    </row>
    <row r="4140" spans="1:4" ht="24.75" x14ac:dyDescent="0.25">
      <c r="A4140" s="142" t="s">
        <v>29490</v>
      </c>
      <c r="B4140" s="143" t="s">
        <v>29491</v>
      </c>
      <c r="C4140" s="143" t="s">
        <v>86</v>
      </c>
      <c r="D4140" s="144">
        <v>50</v>
      </c>
    </row>
    <row r="4141" spans="1:4" ht="24.75" x14ac:dyDescent="0.25">
      <c r="A4141" s="142" t="s">
        <v>29492</v>
      </c>
      <c r="B4141" s="143" t="s">
        <v>29493</v>
      </c>
      <c r="C4141" s="143" t="s">
        <v>86</v>
      </c>
      <c r="D4141" s="144">
        <v>120</v>
      </c>
    </row>
    <row r="4142" spans="1:4" ht="24.75" x14ac:dyDescent="0.25">
      <c r="A4142" s="142" t="s">
        <v>29494</v>
      </c>
      <c r="B4142" s="143" t="s">
        <v>29495</v>
      </c>
      <c r="C4142" s="143" t="s">
        <v>86</v>
      </c>
      <c r="D4142" s="144">
        <v>150</v>
      </c>
    </row>
    <row r="4143" spans="1:4" ht="16.5" x14ac:dyDescent="0.25">
      <c r="A4143" s="142" t="s">
        <v>29496</v>
      </c>
      <c r="B4143" s="143" t="s">
        <v>29497</v>
      </c>
      <c r="C4143" s="143" t="s">
        <v>86</v>
      </c>
      <c r="D4143" s="144">
        <v>120</v>
      </c>
    </row>
    <row r="4144" spans="1:4" ht="16.5" x14ac:dyDescent="0.25">
      <c r="A4144" s="142" t="s">
        <v>29498</v>
      </c>
      <c r="B4144" s="143" t="s">
        <v>29499</v>
      </c>
      <c r="C4144" s="143" t="s">
        <v>86</v>
      </c>
      <c r="D4144" s="144">
        <v>126</v>
      </c>
    </row>
    <row r="4145" spans="1:4" ht="16.5" x14ac:dyDescent="0.25">
      <c r="A4145" s="142" t="s">
        <v>29500</v>
      </c>
      <c r="B4145" s="143" t="s">
        <v>29501</v>
      </c>
      <c r="C4145" s="143" t="s">
        <v>86</v>
      </c>
      <c r="D4145" s="144">
        <v>440</v>
      </c>
    </row>
    <row r="4146" spans="1:4" ht="16.5" x14ac:dyDescent="0.25">
      <c r="A4146" s="142" t="s">
        <v>29502</v>
      </c>
      <c r="B4146" s="143" t="s">
        <v>29503</v>
      </c>
      <c r="C4146" s="143" t="s">
        <v>86</v>
      </c>
      <c r="D4146" s="144">
        <v>500</v>
      </c>
    </row>
    <row r="4147" spans="1:4" ht="16.5" x14ac:dyDescent="0.25">
      <c r="A4147" s="142" t="s">
        <v>29504</v>
      </c>
      <c r="B4147" s="143" t="s">
        <v>29505</v>
      </c>
      <c r="C4147" s="143" t="s">
        <v>86</v>
      </c>
      <c r="D4147" s="144">
        <v>500</v>
      </c>
    </row>
    <row r="4148" spans="1:4" ht="16.5" x14ac:dyDescent="0.25">
      <c r="A4148" s="142" t="s">
        <v>29506</v>
      </c>
      <c r="B4148" s="143" t="s">
        <v>29507</v>
      </c>
      <c r="C4148" s="143" t="s">
        <v>86</v>
      </c>
      <c r="D4148" s="144">
        <v>400</v>
      </c>
    </row>
    <row r="4149" spans="1:4" ht="16.5" x14ac:dyDescent="0.25">
      <c r="A4149" s="142" t="s">
        <v>29508</v>
      </c>
      <c r="B4149" s="143" t="s">
        <v>36039</v>
      </c>
      <c r="C4149" s="143" t="s">
        <v>86</v>
      </c>
      <c r="D4149" s="144">
        <v>2604</v>
      </c>
    </row>
    <row r="4150" spans="1:4" ht="24.75" x14ac:dyDescent="0.25">
      <c r="A4150" s="142" t="s">
        <v>29509</v>
      </c>
      <c r="B4150" s="143" t="s">
        <v>36040</v>
      </c>
      <c r="C4150" s="143" t="s">
        <v>86</v>
      </c>
      <c r="D4150" s="144">
        <v>1089</v>
      </c>
    </row>
    <row r="4151" spans="1:4" ht="16.5" x14ac:dyDescent="0.25">
      <c r="A4151" s="142" t="s">
        <v>29510</v>
      </c>
      <c r="B4151" s="143" t="s">
        <v>36041</v>
      </c>
      <c r="C4151" s="143" t="s">
        <v>86</v>
      </c>
      <c r="D4151" s="144">
        <v>3000</v>
      </c>
    </row>
    <row r="4152" spans="1:4" ht="16.5" x14ac:dyDescent="0.25">
      <c r="A4152" s="142" t="s">
        <v>29511</v>
      </c>
      <c r="B4152" s="143" t="s">
        <v>36042</v>
      </c>
      <c r="C4152" s="143" t="s">
        <v>86</v>
      </c>
      <c r="D4152" s="144">
        <v>3000</v>
      </c>
    </row>
    <row r="4153" spans="1:4" ht="16.5" x14ac:dyDescent="0.25">
      <c r="A4153" s="142" t="s">
        <v>29512</v>
      </c>
      <c r="B4153" s="143" t="s">
        <v>36043</v>
      </c>
      <c r="C4153" s="143" t="s">
        <v>86</v>
      </c>
      <c r="D4153" s="144">
        <v>3000</v>
      </c>
    </row>
    <row r="4154" spans="1:4" ht="24.75" x14ac:dyDescent="0.25">
      <c r="A4154" s="142" t="s">
        <v>29513</v>
      </c>
      <c r="B4154" s="143" t="s">
        <v>36044</v>
      </c>
      <c r="C4154" s="143" t="s">
        <v>86</v>
      </c>
      <c r="D4154" s="144">
        <v>3000</v>
      </c>
    </row>
    <row r="4155" spans="1:4" ht="16.5" x14ac:dyDescent="0.25">
      <c r="A4155" s="142" t="s">
        <v>29514</v>
      </c>
      <c r="B4155" s="143" t="s">
        <v>36045</v>
      </c>
      <c r="C4155" s="143" t="s">
        <v>86</v>
      </c>
      <c r="D4155" s="144">
        <v>3000</v>
      </c>
    </row>
    <row r="4156" spans="1:4" ht="16.5" x14ac:dyDescent="0.25">
      <c r="A4156" s="142" t="s">
        <v>29515</v>
      </c>
      <c r="B4156" s="143" t="s">
        <v>36046</v>
      </c>
      <c r="C4156" s="143" t="s">
        <v>86</v>
      </c>
      <c r="D4156" s="144">
        <v>500</v>
      </c>
    </row>
    <row r="4157" spans="1:4" ht="16.5" x14ac:dyDescent="0.25">
      <c r="A4157" s="142" t="s">
        <v>29516</v>
      </c>
      <c r="B4157" s="143" t="s">
        <v>36047</v>
      </c>
      <c r="C4157" s="143" t="s">
        <v>86</v>
      </c>
      <c r="D4157" s="144">
        <v>500</v>
      </c>
    </row>
    <row r="4158" spans="1:4" ht="16.5" x14ac:dyDescent="0.25">
      <c r="A4158" s="142" t="s">
        <v>29517</v>
      </c>
      <c r="B4158" s="143" t="s">
        <v>36048</v>
      </c>
      <c r="C4158" s="143" t="s">
        <v>86</v>
      </c>
      <c r="D4158" s="144">
        <v>500</v>
      </c>
    </row>
    <row r="4159" spans="1:4" ht="16.5" x14ac:dyDescent="0.25">
      <c r="A4159" s="142" t="s">
        <v>29518</v>
      </c>
      <c r="B4159" s="143" t="s">
        <v>36049</v>
      </c>
      <c r="C4159" s="143" t="s">
        <v>86</v>
      </c>
      <c r="D4159" s="144">
        <v>500</v>
      </c>
    </row>
    <row r="4160" spans="1:4" x14ac:dyDescent="0.25">
      <c r="A4160" s="142" t="s">
        <v>29519</v>
      </c>
      <c r="B4160" s="143" t="s">
        <v>36050</v>
      </c>
      <c r="C4160" s="143" t="s">
        <v>86</v>
      </c>
      <c r="D4160" s="144">
        <v>600</v>
      </c>
    </row>
    <row r="4161" spans="1:4" ht="16.5" x14ac:dyDescent="0.25">
      <c r="A4161" s="142" t="s">
        <v>29520</v>
      </c>
      <c r="B4161" s="143" t="s">
        <v>36051</v>
      </c>
      <c r="C4161" s="143" t="s">
        <v>86</v>
      </c>
      <c r="D4161" s="144">
        <v>600</v>
      </c>
    </row>
    <row r="4162" spans="1:4" ht="16.5" x14ac:dyDescent="0.25">
      <c r="A4162" s="142" t="s">
        <v>29521</v>
      </c>
      <c r="B4162" s="143" t="s">
        <v>29522</v>
      </c>
      <c r="C4162" s="143" t="s">
        <v>86</v>
      </c>
      <c r="D4162" s="144">
        <v>126.5</v>
      </c>
    </row>
    <row r="4163" spans="1:4" ht="16.5" x14ac:dyDescent="0.25">
      <c r="A4163" s="142" t="s">
        <v>29523</v>
      </c>
      <c r="B4163" s="143" t="s">
        <v>29524</v>
      </c>
      <c r="C4163" s="143" t="s">
        <v>86</v>
      </c>
      <c r="D4163" s="144">
        <v>118</v>
      </c>
    </row>
    <row r="4164" spans="1:4" ht="16.5" x14ac:dyDescent="0.25">
      <c r="A4164" s="142" t="s">
        <v>29525</v>
      </c>
      <c r="B4164" s="143" t="s">
        <v>29526</v>
      </c>
      <c r="C4164" s="143" t="s">
        <v>86</v>
      </c>
      <c r="D4164" s="144">
        <v>118</v>
      </c>
    </row>
    <row r="4165" spans="1:4" ht="16.5" x14ac:dyDescent="0.25">
      <c r="A4165" s="142" t="s">
        <v>29527</v>
      </c>
      <c r="B4165" s="143" t="s">
        <v>29528</v>
      </c>
      <c r="C4165" s="143" t="s">
        <v>86</v>
      </c>
      <c r="D4165" s="144">
        <v>118</v>
      </c>
    </row>
    <row r="4166" spans="1:4" ht="16.5" x14ac:dyDescent="0.25">
      <c r="A4166" s="142" t="s">
        <v>29529</v>
      </c>
      <c r="B4166" s="143" t="s">
        <v>29530</v>
      </c>
      <c r="C4166" s="143" t="s">
        <v>86</v>
      </c>
      <c r="D4166" s="144">
        <v>107.53</v>
      </c>
    </row>
    <row r="4167" spans="1:4" ht="16.5" x14ac:dyDescent="0.25">
      <c r="A4167" s="142" t="s">
        <v>29531</v>
      </c>
      <c r="B4167" s="143" t="s">
        <v>29532</v>
      </c>
      <c r="C4167" s="143" t="s">
        <v>86</v>
      </c>
      <c r="D4167" s="144">
        <v>152</v>
      </c>
    </row>
    <row r="4168" spans="1:4" ht="16.5" x14ac:dyDescent="0.25">
      <c r="A4168" s="142" t="s">
        <v>29533</v>
      </c>
      <c r="B4168" s="143" t="s">
        <v>29534</v>
      </c>
      <c r="C4168" s="143" t="s">
        <v>86</v>
      </c>
      <c r="D4168" s="144">
        <v>350</v>
      </c>
    </row>
    <row r="4169" spans="1:4" ht="16.5" x14ac:dyDescent="0.25">
      <c r="A4169" s="142" t="s">
        <v>29535</v>
      </c>
      <c r="B4169" s="143" t="s">
        <v>29536</v>
      </c>
      <c r="C4169" s="143" t="s">
        <v>86</v>
      </c>
      <c r="D4169" s="144">
        <v>316.25</v>
      </c>
    </row>
    <row r="4170" spans="1:4" ht="16.5" x14ac:dyDescent="0.25">
      <c r="A4170" s="142" t="s">
        <v>29537</v>
      </c>
      <c r="B4170" s="143" t="s">
        <v>29538</v>
      </c>
      <c r="C4170" s="143" t="s">
        <v>86</v>
      </c>
      <c r="D4170" s="144">
        <v>287.5</v>
      </c>
    </row>
    <row r="4171" spans="1:4" ht="16.5" x14ac:dyDescent="0.25">
      <c r="A4171" s="142" t="s">
        <v>29539</v>
      </c>
      <c r="B4171" s="143" t="s">
        <v>29540</v>
      </c>
      <c r="C4171" s="143" t="s">
        <v>86</v>
      </c>
      <c r="D4171" s="144">
        <v>150</v>
      </c>
    </row>
    <row r="4172" spans="1:4" ht="24.75" x14ac:dyDescent="0.25">
      <c r="A4172" s="142" t="s">
        <v>29541</v>
      </c>
      <c r="B4172" s="143" t="s">
        <v>29542</v>
      </c>
      <c r="C4172" s="143" t="s">
        <v>86</v>
      </c>
      <c r="D4172" s="144">
        <v>350</v>
      </c>
    </row>
    <row r="4173" spans="1:4" ht="16.5" x14ac:dyDescent="0.25">
      <c r="A4173" s="142" t="s">
        <v>29543</v>
      </c>
      <c r="B4173" s="143" t="s">
        <v>29544</v>
      </c>
      <c r="C4173" s="143" t="s">
        <v>86</v>
      </c>
      <c r="D4173" s="144">
        <v>120</v>
      </c>
    </row>
    <row r="4174" spans="1:4" x14ac:dyDescent="0.25">
      <c r="A4174" s="142" t="s">
        <v>29545</v>
      </c>
      <c r="B4174" s="143" t="s">
        <v>29546</v>
      </c>
      <c r="C4174" s="143" t="s">
        <v>86</v>
      </c>
      <c r="D4174" s="144">
        <v>300</v>
      </c>
    </row>
    <row r="4175" spans="1:4" ht="24.75" x14ac:dyDescent="0.25">
      <c r="A4175" s="142" t="s">
        <v>29547</v>
      </c>
      <c r="B4175" s="143" t="s">
        <v>29548</v>
      </c>
      <c r="C4175" s="143" t="s">
        <v>86</v>
      </c>
      <c r="D4175" s="144">
        <v>500</v>
      </c>
    </row>
    <row r="4176" spans="1:4" x14ac:dyDescent="0.25">
      <c r="A4176" s="142" t="s">
        <v>29549</v>
      </c>
      <c r="B4176" s="143" t="s">
        <v>29550</v>
      </c>
      <c r="C4176" s="143" t="s">
        <v>86</v>
      </c>
      <c r="D4176" s="144">
        <v>1878.53</v>
      </c>
    </row>
    <row r="4177" spans="1:4" x14ac:dyDescent="0.25">
      <c r="A4177" s="142" t="s">
        <v>29551</v>
      </c>
      <c r="B4177" s="143" t="s">
        <v>29552</v>
      </c>
      <c r="C4177" s="143" t="s">
        <v>86</v>
      </c>
      <c r="D4177" s="144">
        <v>400</v>
      </c>
    </row>
    <row r="4178" spans="1:4" ht="24.75" x14ac:dyDescent="0.25">
      <c r="A4178" s="142" t="s">
        <v>29553</v>
      </c>
      <c r="B4178" s="143" t="s">
        <v>29554</v>
      </c>
      <c r="C4178" s="143" t="s">
        <v>86</v>
      </c>
      <c r="D4178" s="144">
        <v>120</v>
      </c>
    </row>
    <row r="4179" spans="1:4" ht="24.75" x14ac:dyDescent="0.25">
      <c r="A4179" s="142" t="s">
        <v>29555</v>
      </c>
      <c r="B4179" s="143" t="s">
        <v>29556</v>
      </c>
      <c r="C4179" s="143" t="s">
        <v>86</v>
      </c>
      <c r="D4179" s="144">
        <v>23</v>
      </c>
    </row>
    <row r="4180" spans="1:4" ht="24.75" x14ac:dyDescent="0.25">
      <c r="A4180" s="142" t="s">
        <v>29557</v>
      </c>
      <c r="B4180" s="143" t="s">
        <v>29558</v>
      </c>
      <c r="C4180" s="143" t="s">
        <v>86</v>
      </c>
      <c r="D4180" s="144">
        <v>74.03</v>
      </c>
    </row>
    <row r="4181" spans="1:4" ht="24.75" x14ac:dyDescent="0.25">
      <c r="A4181" s="142" t="s">
        <v>29559</v>
      </c>
      <c r="B4181" s="143" t="s">
        <v>29560</v>
      </c>
      <c r="C4181" s="143" t="s">
        <v>86</v>
      </c>
      <c r="D4181" s="144">
        <v>137.62</v>
      </c>
    </row>
    <row r="4182" spans="1:4" ht="16.5" x14ac:dyDescent="0.25">
      <c r="A4182" s="142" t="s">
        <v>29561</v>
      </c>
      <c r="B4182" s="143" t="s">
        <v>29562</v>
      </c>
      <c r="C4182" s="143" t="s">
        <v>86</v>
      </c>
      <c r="D4182" s="144">
        <v>200</v>
      </c>
    </row>
    <row r="4183" spans="1:4" ht="16.5" x14ac:dyDescent="0.25">
      <c r="A4183" s="142" t="s">
        <v>29563</v>
      </c>
      <c r="B4183" s="143" t="s">
        <v>29564</v>
      </c>
      <c r="C4183" s="143" t="s">
        <v>86</v>
      </c>
      <c r="D4183" s="144">
        <v>600</v>
      </c>
    </row>
    <row r="4184" spans="1:4" ht="16.5" x14ac:dyDescent="0.25">
      <c r="A4184" s="142" t="s">
        <v>29565</v>
      </c>
      <c r="B4184" s="143" t="s">
        <v>29566</v>
      </c>
      <c r="C4184" s="143" t="s">
        <v>86</v>
      </c>
      <c r="D4184" s="144">
        <v>700</v>
      </c>
    </row>
    <row r="4185" spans="1:4" ht="16.5" x14ac:dyDescent="0.25">
      <c r="A4185" s="142" t="s">
        <v>29567</v>
      </c>
      <c r="B4185" s="143" t="s">
        <v>29568</v>
      </c>
      <c r="C4185" s="143" t="s">
        <v>29569</v>
      </c>
      <c r="D4185" s="144">
        <v>800</v>
      </c>
    </row>
    <row r="4186" spans="1:4" ht="16.5" x14ac:dyDescent="0.25">
      <c r="A4186" s="142" t="s">
        <v>29570</v>
      </c>
      <c r="B4186" s="143" t="s">
        <v>29571</v>
      </c>
      <c r="C4186" s="143" t="s">
        <v>29569</v>
      </c>
      <c r="D4186" s="144">
        <v>800</v>
      </c>
    </row>
    <row r="4187" spans="1:4" ht="16.5" x14ac:dyDescent="0.25">
      <c r="A4187" s="142" t="s">
        <v>29572</v>
      </c>
      <c r="B4187" s="143" t="s">
        <v>29573</v>
      </c>
      <c r="C4187" s="143" t="s">
        <v>29569</v>
      </c>
      <c r="D4187" s="144">
        <v>800</v>
      </c>
    </row>
    <row r="4188" spans="1:4" ht="16.5" x14ac:dyDescent="0.25">
      <c r="A4188" s="142" t="s">
        <v>29574</v>
      </c>
      <c r="B4188" s="143" t="s">
        <v>29575</v>
      </c>
      <c r="C4188" s="143" t="s">
        <v>29569</v>
      </c>
      <c r="D4188" s="144">
        <v>800</v>
      </c>
    </row>
    <row r="4189" spans="1:4" ht="16.5" x14ac:dyDescent="0.25">
      <c r="A4189" s="142" t="s">
        <v>29576</v>
      </c>
      <c r="B4189" s="143" t="s">
        <v>29577</v>
      </c>
      <c r="C4189" s="143" t="s">
        <v>86</v>
      </c>
      <c r="D4189" s="144">
        <v>150</v>
      </c>
    </row>
    <row r="4190" spans="1:4" ht="16.5" x14ac:dyDescent="0.25">
      <c r="A4190" s="145" t="s">
        <v>29578</v>
      </c>
      <c r="B4190" s="146" t="s">
        <v>29579</v>
      </c>
      <c r="C4190" s="146" t="s">
        <v>86</v>
      </c>
      <c r="D4190" s="147">
        <v>500</v>
      </c>
    </row>
  </sheetData>
  <mergeCells count="132">
    <mergeCell ref="B687:B688"/>
    <mergeCell ref="B697:B698"/>
    <mergeCell ref="B700:B701"/>
    <mergeCell ref="B1066:B1067"/>
    <mergeCell ref="B1098:B1099"/>
    <mergeCell ref="B94:B95"/>
    <mergeCell ref="B242:B243"/>
    <mergeCell ref="B300:B301"/>
    <mergeCell ref="B308:B309"/>
    <mergeCell ref="B310:B311"/>
    <mergeCell ref="B557:B558"/>
    <mergeCell ref="B559:B560"/>
    <mergeCell ref="B561:B562"/>
    <mergeCell ref="B350:B351"/>
    <mergeCell ref="B352:B353"/>
    <mergeCell ref="B354:B355"/>
    <mergeCell ref="B356:B357"/>
    <mergeCell ref="B358:B359"/>
    <mergeCell ref="B360:B361"/>
    <mergeCell ref="B362:B363"/>
    <mergeCell ref="B412:B413"/>
    <mergeCell ref="B414:B415"/>
    <mergeCell ref="B482:B483"/>
    <mergeCell ref="B484:B485"/>
    <mergeCell ref="B486:B487"/>
    <mergeCell ref="B488:B489"/>
    <mergeCell ref="B490:B491"/>
    <mergeCell ref="B492:B493"/>
    <mergeCell ref="B494:B495"/>
    <mergeCell ref="B496:B497"/>
    <mergeCell ref="B498:B499"/>
    <mergeCell ref="B553:B554"/>
    <mergeCell ref="B555:B556"/>
    <mergeCell ref="B1448:B1449"/>
    <mergeCell ref="B1450:B1451"/>
    <mergeCell ref="B1452:B1453"/>
    <mergeCell ref="B1062:B1063"/>
    <mergeCell ref="B1064:B1065"/>
    <mergeCell ref="B1092:B1093"/>
    <mergeCell ref="B1094:B1095"/>
    <mergeCell ref="B1096:B1097"/>
    <mergeCell ref="B1060:B1061"/>
    <mergeCell ref="B1428:B1429"/>
    <mergeCell ref="B1430:B1431"/>
    <mergeCell ref="B1432:B1433"/>
    <mergeCell ref="B1434:B1435"/>
    <mergeCell ref="B1441:B1442"/>
    <mergeCell ref="B1443:B1444"/>
    <mergeCell ref="B1446:B1447"/>
    <mergeCell ref="B594:B595"/>
    <mergeCell ref="B674:B675"/>
    <mergeCell ref="B681:B682"/>
    <mergeCell ref="B683:B684"/>
    <mergeCell ref="B1437:B1438"/>
    <mergeCell ref="B1439:B1440"/>
    <mergeCell ref="B2333:B2334"/>
    <mergeCell ref="B1710:B1711"/>
    <mergeCell ref="B1712:B1713"/>
    <mergeCell ref="B1721:B1722"/>
    <mergeCell ref="B1723:B1724"/>
    <mergeCell ref="B1725:B1726"/>
    <mergeCell ref="B1797:B1798"/>
    <mergeCell ref="B1799:B1800"/>
    <mergeCell ref="B1819:B1820"/>
    <mergeCell ref="B1865:B1866"/>
    <mergeCell ref="B2022:B2023"/>
    <mergeCell ref="B2024:B2025"/>
    <mergeCell ref="B2044:B2045"/>
    <mergeCell ref="B2053:B2054"/>
    <mergeCell ref="B2055:B2056"/>
    <mergeCell ref="B2057:B2058"/>
    <mergeCell ref="B2074:B2075"/>
    <mergeCell ref="B2076:B2077"/>
    <mergeCell ref="B2091:B2092"/>
    <mergeCell ref="B2093:B2094"/>
    <mergeCell ref="B2046:B2047"/>
    <mergeCell ref="B2048:B2049"/>
    <mergeCell ref="B2465:B2466"/>
    <mergeCell ref="B2468:B2469"/>
    <mergeCell ref="B2402:B2403"/>
    <mergeCell ref="B2357:B2358"/>
    <mergeCell ref="B2382:B2383"/>
    <mergeCell ref="B2384:B2385"/>
    <mergeCell ref="B2396:B2397"/>
    <mergeCell ref="B2398:B2399"/>
    <mergeCell ref="B2400:B2401"/>
    <mergeCell ref="B1694:B1695"/>
    <mergeCell ref="B1707:B1708"/>
    <mergeCell ref="B1455:B1456"/>
    <mergeCell ref="B1469:B1470"/>
    <mergeCell ref="B1472:B1473"/>
    <mergeCell ref="B1499:B1500"/>
    <mergeCell ref="B1501:B1502"/>
    <mergeCell ref="B1503:B1504"/>
    <mergeCell ref="B1505:B1506"/>
    <mergeCell ref="B1507:B1508"/>
    <mergeCell ref="B1643:B1644"/>
    <mergeCell ref="B1645:B1646"/>
    <mergeCell ref="B1647:B1648"/>
    <mergeCell ref="B1649:B1650"/>
    <mergeCell ref="B1651:B1652"/>
    <mergeCell ref="B1653:B1654"/>
    <mergeCell ref="B1655:B1656"/>
    <mergeCell ref="B1657:B1658"/>
    <mergeCell ref="B1659:B1660"/>
    <mergeCell ref="B1668:B1669"/>
    <mergeCell ref="B1670:B1671"/>
    <mergeCell ref="B1681:B1682"/>
    <mergeCell ref="B2470:B2471"/>
    <mergeCell ref="B2472:B2473"/>
    <mergeCell ref="B2474:B2475"/>
    <mergeCell ref="B2095:B2096"/>
    <mergeCell ref="B2097:B2098"/>
    <mergeCell ref="B2099:B2100"/>
    <mergeCell ref="B2101:B2102"/>
    <mergeCell ref="B2341:B2342"/>
    <mergeCell ref="B2343:B2344"/>
    <mergeCell ref="B2351:B2352"/>
    <mergeCell ref="B2353:B2354"/>
    <mergeCell ref="B2355:B2356"/>
    <mergeCell ref="B2440:B2441"/>
    <mergeCell ref="B2438:B2439"/>
    <mergeCell ref="B2427:B2428"/>
    <mergeCell ref="B2432:B2433"/>
    <mergeCell ref="B2434:B2435"/>
    <mergeCell ref="B2442:B2443"/>
    <mergeCell ref="B2444:B2445"/>
    <mergeCell ref="B2453:B2454"/>
    <mergeCell ref="B2455:B2456"/>
    <mergeCell ref="B2458:B2459"/>
    <mergeCell ref="B2460:B2461"/>
    <mergeCell ref="B2463:B2464"/>
  </mergeCells>
  <pageMargins left="0.33464565873146057" right="0.30314961075782776" top="0.31102362275123596" bottom="0.27952757477760315" header="0.3" footer="0.3"/>
  <pageSetup paperSize="9" orientation="portrait" errors="blank"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496"/>
  <sheetViews>
    <sheetView topLeftCell="A4854" zoomScale="115" zoomScaleNormal="115" workbookViewId="0">
      <selection activeCell="B4873" sqref="B4873"/>
    </sheetView>
  </sheetViews>
  <sheetFormatPr defaultRowHeight="15" x14ac:dyDescent="0.25"/>
  <cols>
    <col min="1" max="1" width="11" customWidth="1"/>
    <col min="2" max="2" width="125.140625" customWidth="1"/>
    <col min="3" max="4" width="11" customWidth="1"/>
  </cols>
  <sheetData>
    <row r="1" spans="1:4" ht="15" customHeight="1" x14ac:dyDescent="0.25">
      <c r="A1" s="498" t="s">
        <v>12277</v>
      </c>
      <c r="B1" s="498"/>
      <c r="C1" s="498"/>
      <c r="D1" s="498"/>
    </row>
    <row r="2" spans="1:4" ht="15" customHeight="1" x14ac:dyDescent="0.25">
      <c r="A2" s="499" t="s">
        <v>36056</v>
      </c>
      <c r="B2" s="499"/>
      <c r="C2" s="499"/>
      <c r="D2" s="499"/>
    </row>
    <row r="3" spans="1:4" x14ac:dyDescent="0.25">
      <c r="A3" s="499" t="s">
        <v>52821</v>
      </c>
      <c r="B3" s="499"/>
      <c r="C3" s="499"/>
      <c r="D3" s="499"/>
    </row>
    <row r="4" spans="1:4" x14ac:dyDescent="0.25">
      <c r="A4" s="490"/>
      <c r="B4" s="490"/>
      <c r="C4" s="490"/>
      <c r="D4" s="490"/>
    </row>
    <row r="5" spans="1:4" x14ac:dyDescent="0.25">
      <c r="A5" s="492"/>
      <c r="B5" s="492"/>
      <c r="C5" s="492"/>
      <c r="D5" s="492"/>
    </row>
    <row r="6" spans="1:4" ht="15" customHeight="1" x14ac:dyDescent="0.25">
      <c r="A6" s="164" t="s">
        <v>12278</v>
      </c>
      <c r="B6" s="163" t="s">
        <v>12279</v>
      </c>
      <c r="C6" s="164" t="s">
        <v>57</v>
      </c>
      <c r="D6" s="165" t="s">
        <v>12280</v>
      </c>
    </row>
    <row r="7" spans="1:4" ht="15" customHeight="1" x14ac:dyDescent="0.25">
      <c r="A7" s="166">
        <v>8662</v>
      </c>
      <c r="B7" s="167" t="s">
        <v>12281</v>
      </c>
      <c r="C7" s="168"/>
      <c r="D7" s="169"/>
    </row>
    <row r="8" spans="1:4" ht="15" customHeight="1" x14ac:dyDescent="0.25">
      <c r="A8" s="166">
        <v>8700</v>
      </c>
      <c r="B8" s="167" t="s">
        <v>12282</v>
      </c>
      <c r="C8" s="168"/>
      <c r="D8" s="169"/>
    </row>
    <row r="9" spans="1:4" ht="15" customHeight="1" x14ac:dyDescent="0.25">
      <c r="A9" s="171" t="s">
        <v>12283</v>
      </c>
      <c r="B9" s="170" t="s">
        <v>12284</v>
      </c>
      <c r="C9" s="171" t="s">
        <v>12285</v>
      </c>
      <c r="D9" s="172">
        <v>0.2</v>
      </c>
    </row>
    <row r="10" spans="1:4" ht="15" customHeight="1" x14ac:dyDescent="0.25">
      <c r="A10" s="171" t="s">
        <v>12286</v>
      </c>
      <c r="B10" s="170" t="s">
        <v>12287</v>
      </c>
      <c r="C10" s="171" t="s">
        <v>12285</v>
      </c>
      <c r="D10" s="172">
        <v>0.5</v>
      </c>
    </row>
    <row r="11" spans="1:4" ht="15" customHeight="1" x14ac:dyDescent="0.25">
      <c r="A11" s="171" t="s">
        <v>12288</v>
      </c>
      <c r="B11" s="170" t="s">
        <v>12289</v>
      </c>
      <c r="C11" s="171" t="s">
        <v>12285</v>
      </c>
      <c r="D11" s="172">
        <v>0.3</v>
      </c>
    </row>
    <row r="12" spans="1:4" ht="15" customHeight="1" x14ac:dyDescent="0.25">
      <c r="A12" s="166">
        <v>8701</v>
      </c>
      <c r="B12" s="167" t="s">
        <v>12290</v>
      </c>
      <c r="C12" s="168"/>
      <c r="D12" s="169"/>
    </row>
    <row r="13" spans="1:4" ht="15" customHeight="1" x14ac:dyDescent="0.25">
      <c r="A13" s="171" t="s">
        <v>12291</v>
      </c>
      <c r="B13" s="170" t="s">
        <v>12292</v>
      </c>
      <c r="C13" s="171" t="s">
        <v>12285</v>
      </c>
      <c r="D13" s="172">
        <v>1</v>
      </c>
    </row>
    <row r="14" spans="1:4" ht="15" customHeight="1" x14ac:dyDescent="0.25">
      <c r="A14" s="171" t="s">
        <v>12293</v>
      </c>
      <c r="B14" s="170" t="s">
        <v>12294</v>
      </c>
      <c r="C14" s="171" t="s">
        <v>12285</v>
      </c>
      <c r="D14" s="172">
        <v>1.5</v>
      </c>
    </row>
    <row r="15" spans="1:4" ht="15" customHeight="1" x14ac:dyDescent="0.25">
      <c r="A15" s="171" t="s">
        <v>12295</v>
      </c>
      <c r="B15" s="170" t="s">
        <v>12296</v>
      </c>
      <c r="C15" s="171" t="s">
        <v>12285</v>
      </c>
      <c r="D15" s="172">
        <v>2</v>
      </c>
    </row>
    <row r="16" spans="1:4" ht="15" customHeight="1" x14ac:dyDescent="0.25">
      <c r="A16" s="166">
        <v>8663</v>
      </c>
      <c r="B16" s="167" t="s">
        <v>23</v>
      </c>
      <c r="C16" s="168"/>
      <c r="D16" s="169"/>
    </row>
    <row r="17" spans="1:4" ht="15" customHeight="1" x14ac:dyDescent="0.25">
      <c r="A17" s="166">
        <v>8702</v>
      </c>
      <c r="B17" s="167" t="s">
        <v>12297</v>
      </c>
      <c r="C17" s="168"/>
      <c r="D17" s="169"/>
    </row>
    <row r="18" spans="1:4" ht="15" customHeight="1" x14ac:dyDescent="0.25">
      <c r="A18" s="171" t="s">
        <v>12298</v>
      </c>
      <c r="B18" s="170" t="s">
        <v>12299</v>
      </c>
      <c r="C18" s="171" t="s">
        <v>12300</v>
      </c>
      <c r="D18" s="172">
        <v>1.36</v>
      </c>
    </row>
    <row r="19" spans="1:4" ht="15" customHeight="1" x14ac:dyDescent="0.25">
      <c r="A19" s="171" t="s">
        <v>12301</v>
      </c>
      <c r="B19" s="170" t="s">
        <v>34022</v>
      </c>
      <c r="C19" s="171" t="s">
        <v>12302</v>
      </c>
      <c r="D19" s="173">
        <v>451.86</v>
      </c>
    </row>
    <row r="20" spans="1:4" ht="15" customHeight="1" x14ac:dyDescent="0.25">
      <c r="A20" s="171" t="s">
        <v>12303</v>
      </c>
      <c r="B20" s="170" t="s">
        <v>12304</v>
      </c>
      <c r="C20" s="171" t="s">
        <v>12300</v>
      </c>
      <c r="D20" s="172">
        <v>2.42</v>
      </c>
    </row>
    <row r="21" spans="1:4" ht="15" customHeight="1" x14ac:dyDescent="0.25">
      <c r="A21" s="171" t="s">
        <v>12305</v>
      </c>
      <c r="B21" s="170" t="s">
        <v>12306</v>
      </c>
      <c r="C21" s="171" t="s">
        <v>12300</v>
      </c>
      <c r="D21" s="172">
        <v>0.91</v>
      </c>
    </row>
    <row r="22" spans="1:4" ht="15" customHeight="1" x14ac:dyDescent="0.25">
      <c r="A22" s="171" t="s">
        <v>12307</v>
      </c>
      <c r="B22" s="170" t="s">
        <v>12308</v>
      </c>
      <c r="C22" s="171" t="s">
        <v>12300</v>
      </c>
      <c r="D22" s="172">
        <v>0.27</v>
      </c>
    </row>
    <row r="23" spans="1:4" ht="15" customHeight="1" x14ac:dyDescent="0.25">
      <c r="A23" s="166">
        <v>8703</v>
      </c>
      <c r="B23" s="167" t="s">
        <v>12309</v>
      </c>
      <c r="C23" s="168"/>
      <c r="D23" s="169"/>
    </row>
    <row r="24" spans="1:4" ht="15" customHeight="1" x14ac:dyDescent="0.25">
      <c r="A24" s="171" t="s">
        <v>12310</v>
      </c>
      <c r="B24" s="170" t="s">
        <v>12311</v>
      </c>
      <c r="C24" s="171" t="s">
        <v>12300</v>
      </c>
      <c r="D24" s="172">
        <v>0.56000000000000005</v>
      </c>
    </row>
    <row r="25" spans="1:4" ht="15" customHeight="1" x14ac:dyDescent="0.25">
      <c r="A25" s="166">
        <v>8704</v>
      </c>
      <c r="B25" s="167" t="s">
        <v>12312</v>
      </c>
      <c r="C25" s="168"/>
      <c r="D25" s="169"/>
    </row>
    <row r="26" spans="1:4" ht="15" customHeight="1" x14ac:dyDescent="0.25">
      <c r="A26" s="171" t="s">
        <v>12313</v>
      </c>
      <c r="B26" s="218" t="s">
        <v>12314</v>
      </c>
      <c r="C26" s="171" t="s">
        <v>12302</v>
      </c>
      <c r="D26" s="174">
        <v>94.24</v>
      </c>
    </row>
    <row r="27" spans="1:4" ht="15" customHeight="1" x14ac:dyDescent="0.25">
      <c r="A27" s="171" t="s">
        <v>12315</v>
      </c>
      <c r="B27" s="170" t="s">
        <v>12316</v>
      </c>
      <c r="C27" s="171" t="s">
        <v>12302</v>
      </c>
      <c r="D27" s="174">
        <v>56.55</v>
      </c>
    </row>
    <row r="28" spans="1:4" ht="15" customHeight="1" x14ac:dyDescent="0.25">
      <c r="A28" s="166">
        <v>8706</v>
      </c>
      <c r="B28" s="167" t="s">
        <v>12317</v>
      </c>
      <c r="C28" s="168"/>
      <c r="D28" s="169"/>
    </row>
    <row r="29" spans="1:4" ht="24" x14ac:dyDescent="0.25">
      <c r="A29" s="171" t="s">
        <v>12318</v>
      </c>
      <c r="B29" s="188" t="s">
        <v>12319</v>
      </c>
      <c r="C29" s="171" t="s">
        <v>26</v>
      </c>
      <c r="D29" s="172">
        <v>4.75</v>
      </c>
    </row>
    <row r="30" spans="1:4" ht="24" x14ac:dyDescent="0.25">
      <c r="A30" s="171" t="s">
        <v>12320</v>
      </c>
      <c r="B30" s="189" t="s">
        <v>12321</v>
      </c>
      <c r="C30" s="171" t="s">
        <v>26</v>
      </c>
      <c r="D30" s="172">
        <v>5.68</v>
      </c>
    </row>
    <row r="31" spans="1:4" ht="15" customHeight="1" x14ac:dyDescent="0.25">
      <c r="A31" s="171" t="s">
        <v>12322</v>
      </c>
      <c r="B31" s="170" t="s">
        <v>12323</v>
      </c>
      <c r="C31" s="171" t="s">
        <v>12300</v>
      </c>
      <c r="D31" s="174">
        <v>11.46</v>
      </c>
    </row>
    <row r="32" spans="1:4" ht="15" customHeight="1" x14ac:dyDescent="0.25">
      <c r="A32" s="171" t="s">
        <v>12324</v>
      </c>
      <c r="B32" s="170" t="s">
        <v>12325</v>
      </c>
      <c r="C32" s="171" t="s">
        <v>12300</v>
      </c>
      <c r="D32" s="174">
        <v>22.91</v>
      </c>
    </row>
    <row r="33" spans="1:4" ht="15" customHeight="1" x14ac:dyDescent="0.25">
      <c r="A33" s="171" t="s">
        <v>12326</v>
      </c>
      <c r="B33" s="170" t="s">
        <v>12327</v>
      </c>
      <c r="C33" s="171" t="s">
        <v>12300</v>
      </c>
      <c r="D33" s="174">
        <v>15.27</v>
      </c>
    </row>
    <row r="34" spans="1:4" ht="24" x14ac:dyDescent="0.25">
      <c r="A34" s="171" t="s">
        <v>12328</v>
      </c>
      <c r="B34" s="188" t="s">
        <v>12329</v>
      </c>
      <c r="C34" s="171" t="s">
        <v>26</v>
      </c>
      <c r="D34" s="172">
        <v>6.98</v>
      </c>
    </row>
    <row r="35" spans="1:4" ht="15" customHeight="1" x14ac:dyDescent="0.25">
      <c r="A35" s="171" t="s">
        <v>12330</v>
      </c>
      <c r="B35" s="170" t="s">
        <v>12331</v>
      </c>
      <c r="C35" s="171" t="s">
        <v>12300</v>
      </c>
      <c r="D35" s="174">
        <v>13.09</v>
      </c>
    </row>
    <row r="36" spans="1:4" ht="15" customHeight="1" x14ac:dyDescent="0.25">
      <c r="A36" s="171" t="s">
        <v>12332</v>
      </c>
      <c r="B36" s="170" t="s">
        <v>12333</v>
      </c>
      <c r="C36" s="171" t="s">
        <v>12300</v>
      </c>
      <c r="D36" s="174">
        <v>24.68</v>
      </c>
    </row>
    <row r="37" spans="1:4" ht="42.75" customHeight="1" x14ac:dyDescent="0.25">
      <c r="A37" s="171" t="s">
        <v>12334</v>
      </c>
      <c r="B37" s="170" t="s">
        <v>12335</v>
      </c>
      <c r="C37" s="171" t="s">
        <v>12300</v>
      </c>
      <c r="D37" s="174">
        <v>25.76</v>
      </c>
    </row>
    <row r="38" spans="1:4" ht="29.25" customHeight="1" x14ac:dyDescent="0.25">
      <c r="A38" s="171" t="s">
        <v>12336</v>
      </c>
      <c r="B38" s="170" t="s">
        <v>12337</v>
      </c>
      <c r="C38" s="171" t="s">
        <v>12300</v>
      </c>
      <c r="D38" s="172">
        <v>9.16</v>
      </c>
    </row>
    <row r="39" spans="1:4" ht="15" customHeight="1" x14ac:dyDescent="0.25">
      <c r="A39" s="166">
        <v>8707</v>
      </c>
      <c r="B39" s="167" t="s">
        <v>12338</v>
      </c>
      <c r="C39" s="168"/>
      <c r="D39" s="169"/>
    </row>
    <row r="40" spans="1:4" ht="24" x14ac:dyDescent="0.25">
      <c r="A40" s="171" t="s">
        <v>12339</v>
      </c>
      <c r="B40" s="170" t="s">
        <v>12340</v>
      </c>
      <c r="C40" s="171" t="s">
        <v>26</v>
      </c>
      <c r="D40" s="172">
        <v>8.52</v>
      </c>
    </row>
    <row r="41" spans="1:4" ht="24" x14ac:dyDescent="0.25">
      <c r="A41" s="171" t="s">
        <v>12341</v>
      </c>
      <c r="B41" s="170" t="s">
        <v>12342</v>
      </c>
      <c r="C41" s="171" t="s">
        <v>12302</v>
      </c>
      <c r="D41" s="174">
        <v>44.89</v>
      </c>
    </row>
    <row r="42" spans="1:4" ht="24" x14ac:dyDescent="0.25">
      <c r="A42" s="171" t="s">
        <v>12343</v>
      </c>
      <c r="B42" s="170" t="s">
        <v>12344</v>
      </c>
      <c r="C42" s="171" t="s">
        <v>12302</v>
      </c>
      <c r="D42" s="174">
        <v>10.81</v>
      </c>
    </row>
    <row r="43" spans="1:4" ht="24" x14ac:dyDescent="0.25">
      <c r="A43" s="171" t="s">
        <v>12345</v>
      </c>
      <c r="B43" s="170" t="s">
        <v>12346</v>
      </c>
      <c r="C43" s="171" t="s">
        <v>12302</v>
      </c>
      <c r="D43" s="172">
        <v>6.31</v>
      </c>
    </row>
    <row r="44" spans="1:4" ht="24" x14ac:dyDescent="0.25">
      <c r="A44" s="171" t="s">
        <v>12347</v>
      </c>
      <c r="B44" s="170" t="s">
        <v>12348</v>
      </c>
      <c r="C44" s="171" t="s">
        <v>26</v>
      </c>
      <c r="D44" s="172">
        <v>9.4700000000000006</v>
      </c>
    </row>
    <row r="45" spans="1:4" ht="36" x14ac:dyDescent="0.25">
      <c r="A45" s="171" t="s">
        <v>12349</v>
      </c>
      <c r="B45" s="170" t="s">
        <v>12350</v>
      </c>
      <c r="C45" s="171" t="s">
        <v>26</v>
      </c>
      <c r="D45" s="174">
        <v>12.3</v>
      </c>
    </row>
    <row r="46" spans="1:4" ht="15" customHeight="1" x14ac:dyDescent="0.25">
      <c r="A46" s="166">
        <v>8708</v>
      </c>
      <c r="B46" s="167" t="s">
        <v>12351</v>
      </c>
      <c r="C46" s="168"/>
      <c r="D46" s="169"/>
    </row>
    <row r="47" spans="1:4" ht="39.75" customHeight="1" x14ac:dyDescent="0.25">
      <c r="A47" s="171" t="s">
        <v>12352</v>
      </c>
      <c r="B47" s="170" t="s">
        <v>12353</v>
      </c>
      <c r="C47" s="171" t="s">
        <v>12300</v>
      </c>
      <c r="D47" s="172">
        <v>5.63</v>
      </c>
    </row>
    <row r="48" spans="1:4" ht="15" customHeight="1" x14ac:dyDescent="0.25">
      <c r="A48" s="166">
        <v>8709</v>
      </c>
      <c r="B48" s="167" t="s">
        <v>12354</v>
      </c>
      <c r="C48" s="168"/>
      <c r="D48" s="169"/>
    </row>
    <row r="49" spans="1:4" ht="44.25" customHeight="1" x14ac:dyDescent="0.25">
      <c r="A49" s="171" t="s">
        <v>12355</v>
      </c>
      <c r="B49" s="170" t="s">
        <v>12356</v>
      </c>
      <c r="C49" s="171" t="s">
        <v>12300</v>
      </c>
      <c r="D49" s="172">
        <v>2.13</v>
      </c>
    </row>
    <row r="50" spans="1:4" ht="45" customHeight="1" x14ac:dyDescent="0.25">
      <c r="A50" s="171" t="s">
        <v>12357</v>
      </c>
      <c r="B50" s="170" t="s">
        <v>12358</v>
      </c>
      <c r="C50" s="171" t="s">
        <v>12300</v>
      </c>
      <c r="D50" s="172">
        <v>6.39</v>
      </c>
    </row>
    <row r="51" spans="1:4" ht="15" customHeight="1" x14ac:dyDescent="0.25">
      <c r="A51" s="171" t="s">
        <v>12359</v>
      </c>
      <c r="B51" s="170" t="s">
        <v>12360</v>
      </c>
      <c r="C51" s="171" t="s">
        <v>12300</v>
      </c>
      <c r="D51" s="174">
        <v>10.039999999999999</v>
      </c>
    </row>
    <row r="52" spans="1:4" ht="33" customHeight="1" x14ac:dyDescent="0.25">
      <c r="A52" s="171" t="s">
        <v>12361</v>
      </c>
      <c r="B52" s="170" t="s">
        <v>12362</v>
      </c>
      <c r="C52" s="171" t="s">
        <v>12300</v>
      </c>
      <c r="D52" s="172">
        <v>4.26</v>
      </c>
    </row>
    <row r="53" spans="1:4" ht="15" customHeight="1" x14ac:dyDescent="0.25">
      <c r="A53" s="166">
        <v>8710</v>
      </c>
      <c r="B53" s="167" t="s">
        <v>12363</v>
      </c>
      <c r="C53" s="168"/>
      <c r="D53" s="169"/>
    </row>
    <row r="54" spans="1:4" ht="15" customHeight="1" x14ac:dyDescent="0.25">
      <c r="A54" s="171" t="s">
        <v>12364</v>
      </c>
      <c r="B54" s="170" t="s">
        <v>12365</v>
      </c>
      <c r="C54" s="171" t="s">
        <v>12366</v>
      </c>
      <c r="D54" s="172">
        <v>3.56</v>
      </c>
    </row>
    <row r="55" spans="1:4" ht="15" customHeight="1" x14ac:dyDescent="0.25">
      <c r="A55" s="171" t="s">
        <v>12367</v>
      </c>
      <c r="B55" s="170" t="s">
        <v>12368</v>
      </c>
      <c r="C55" s="171" t="s">
        <v>12302</v>
      </c>
      <c r="D55" s="174">
        <v>21.78</v>
      </c>
    </row>
    <row r="56" spans="1:4" ht="15" customHeight="1" x14ac:dyDescent="0.25">
      <c r="A56" s="171" t="s">
        <v>12369</v>
      </c>
      <c r="B56" s="170" t="s">
        <v>12370</v>
      </c>
      <c r="C56" s="171" t="s">
        <v>12300</v>
      </c>
      <c r="D56" s="174">
        <v>13.63</v>
      </c>
    </row>
    <row r="57" spans="1:4" ht="31.5" customHeight="1" x14ac:dyDescent="0.25">
      <c r="A57" s="171" t="s">
        <v>12371</v>
      </c>
      <c r="B57" s="170" t="s">
        <v>12372</v>
      </c>
      <c r="C57" s="171" t="s">
        <v>12300</v>
      </c>
      <c r="D57" s="174">
        <v>18.93</v>
      </c>
    </row>
    <row r="58" spans="1:4" ht="27.75" customHeight="1" x14ac:dyDescent="0.25">
      <c r="A58" s="171" t="s">
        <v>12373</v>
      </c>
      <c r="B58" s="170" t="s">
        <v>12374</v>
      </c>
      <c r="C58" s="171" t="s">
        <v>12300</v>
      </c>
      <c r="D58" s="172">
        <v>9.2100000000000009</v>
      </c>
    </row>
    <row r="59" spans="1:4" ht="30" customHeight="1" x14ac:dyDescent="0.25">
      <c r="A59" s="171" t="s">
        <v>12375</v>
      </c>
      <c r="B59" s="170" t="s">
        <v>12376</v>
      </c>
      <c r="C59" s="171" t="s">
        <v>12302</v>
      </c>
      <c r="D59" s="174">
        <v>18.46</v>
      </c>
    </row>
    <row r="60" spans="1:4" ht="15" customHeight="1" x14ac:dyDescent="0.25">
      <c r="A60" s="166">
        <v>8711</v>
      </c>
      <c r="B60" s="167" t="s">
        <v>12377</v>
      </c>
      <c r="C60" s="168"/>
      <c r="D60" s="169"/>
    </row>
    <row r="61" spans="1:4" ht="15" customHeight="1" x14ac:dyDescent="0.25">
      <c r="A61" s="171" t="s">
        <v>12378</v>
      </c>
      <c r="B61" s="170" t="s">
        <v>12379</v>
      </c>
      <c r="C61" s="171" t="s">
        <v>12300</v>
      </c>
      <c r="D61" s="174">
        <v>28.11</v>
      </c>
    </row>
    <row r="62" spans="1:4" ht="15" customHeight="1" x14ac:dyDescent="0.25">
      <c r="A62" s="166">
        <v>8712</v>
      </c>
      <c r="B62" s="167" t="s">
        <v>12380</v>
      </c>
      <c r="C62" s="168"/>
      <c r="D62" s="169"/>
    </row>
    <row r="63" spans="1:4" ht="15" customHeight="1" x14ac:dyDescent="0.25">
      <c r="A63" s="171" t="s">
        <v>12381</v>
      </c>
      <c r="B63" s="170" t="s">
        <v>12382</v>
      </c>
      <c r="C63" s="171" t="s">
        <v>12302</v>
      </c>
      <c r="D63" s="174">
        <v>43.83</v>
      </c>
    </row>
    <row r="64" spans="1:4" ht="15" customHeight="1" x14ac:dyDescent="0.25">
      <c r="A64" s="171" t="s">
        <v>12383</v>
      </c>
      <c r="B64" s="170" t="s">
        <v>12384</v>
      </c>
      <c r="C64" s="171" t="s">
        <v>12302</v>
      </c>
      <c r="D64" s="172">
        <v>6.54</v>
      </c>
    </row>
    <row r="65" spans="1:4" ht="15" customHeight="1" x14ac:dyDescent="0.25">
      <c r="A65" s="171" t="s">
        <v>12385</v>
      </c>
      <c r="B65" s="170" t="s">
        <v>12386</v>
      </c>
      <c r="C65" s="171" t="s">
        <v>12302</v>
      </c>
      <c r="D65" s="174">
        <v>20.85</v>
      </c>
    </row>
    <row r="66" spans="1:4" ht="15" customHeight="1" x14ac:dyDescent="0.25">
      <c r="A66" s="166">
        <v>8713</v>
      </c>
      <c r="B66" s="167" t="s">
        <v>12387</v>
      </c>
      <c r="C66" s="168"/>
      <c r="D66" s="169"/>
    </row>
    <row r="67" spans="1:4" ht="15" customHeight="1" x14ac:dyDescent="0.25">
      <c r="A67" s="171" t="s">
        <v>12388</v>
      </c>
      <c r="B67" s="170" t="s">
        <v>12389</v>
      </c>
      <c r="C67" s="171" t="s">
        <v>12300</v>
      </c>
      <c r="D67" s="174">
        <v>17.940000000000001</v>
      </c>
    </row>
    <row r="68" spans="1:4" ht="15" customHeight="1" x14ac:dyDescent="0.25">
      <c r="A68" s="171" t="s">
        <v>12390</v>
      </c>
      <c r="B68" s="170" t="s">
        <v>12391</v>
      </c>
      <c r="C68" s="171" t="s">
        <v>12300</v>
      </c>
      <c r="D68" s="172">
        <v>7.23</v>
      </c>
    </row>
    <row r="69" spans="1:4" ht="15" customHeight="1" x14ac:dyDescent="0.25">
      <c r="A69" s="171" t="s">
        <v>12392</v>
      </c>
      <c r="B69" s="170" t="s">
        <v>12393</v>
      </c>
      <c r="C69" s="171" t="s">
        <v>12300</v>
      </c>
      <c r="D69" s="174">
        <v>11.03</v>
      </c>
    </row>
    <row r="70" spans="1:4" ht="15" customHeight="1" x14ac:dyDescent="0.25">
      <c r="A70" s="171" t="s">
        <v>12394</v>
      </c>
      <c r="B70" s="170" t="s">
        <v>12395</v>
      </c>
      <c r="C70" s="171" t="s">
        <v>12300</v>
      </c>
      <c r="D70" s="174">
        <v>54.61</v>
      </c>
    </row>
    <row r="71" spans="1:4" ht="15" customHeight="1" x14ac:dyDescent="0.25">
      <c r="A71" s="171" t="s">
        <v>12396</v>
      </c>
      <c r="B71" s="170" t="s">
        <v>12397</v>
      </c>
      <c r="C71" s="171" t="s">
        <v>12300</v>
      </c>
      <c r="D71" s="174">
        <v>45.58</v>
      </c>
    </row>
    <row r="72" spans="1:4" ht="15" customHeight="1" x14ac:dyDescent="0.25">
      <c r="A72" s="166">
        <v>8714</v>
      </c>
      <c r="B72" s="167" t="s">
        <v>12398</v>
      </c>
      <c r="C72" s="168"/>
      <c r="D72" s="169"/>
    </row>
    <row r="73" spans="1:4" ht="15" customHeight="1" x14ac:dyDescent="0.25">
      <c r="A73" s="171" t="s">
        <v>12399</v>
      </c>
      <c r="B73" s="170" t="s">
        <v>12400</v>
      </c>
      <c r="C73" s="171" t="s">
        <v>12401</v>
      </c>
      <c r="D73" s="173">
        <v>154.91</v>
      </c>
    </row>
    <row r="74" spans="1:4" ht="15" customHeight="1" x14ac:dyDescent="0.25">
      <c r="A74" s="171" t="s">
        <v>12402</v>
      </c>
      <c r="B74" s="170" t="s">
        <v>12403</v>
      </c>
      <c r="C74" s="171" t="s">
        <v>12401</v>
      </c>
      <c r="D74" s="173">
        <v>106.5</v>
      </c>
    </row>
    <row r="75" spans="1:4" ht="15" customHeight="1" x14ac:dyDescent="0.25">
      <c r="A75" s="171" t="s">
        <v>12404</v>
      </c>
      <c r="B75" s="170" t="s">
        <v>12405</v>
      </c>
      <c r="C75" s="171" t="s">
        <v>12300</v>
      </c>
      <c r="D75" s="174">
        <v>16.93</v>
      </c>
    </row>
    <row r="76" spans="1:4" ht="15" customHeight="1" x14ac:dyDescent="0.25">
      <c r="A76" s="166">
        <v>8715</v>
      </c>
      <c r="B76" s="167" t="s">
        <v>12406</v>
      </c>
      <c r="C76" s="168"/>
      <c r="D76" s="169"/>
    </row>
    <row r="77" spans="1:4" ht="15" customHeight="1" x14ac:dyDescent="0.25">
      <c r="A77" s="171" t="s">
        <v>12407</v>
      </c>
      <c r="B77" s="170" t="s">
        <v>12408</v>
      </c>
      <c r="C77" s="171" t="s">
        <v>12401</v>
      </c>
      <c r="D77" s="173">
        <v>486.85</v>
      </c>
    </row>
    <row r="78" spans="1:4" ht="15" customHeight="1" x14ac:dyDescent="0.25">
      <c r="A78" s="171" t="s">
        <v>12409</v>
      </c>
      <c r="B78" s="170" t="s">
        <v>12410</v>
      </c>
      <c r="C78" s="171" t="s">
        <v>12401</v>
      </c>
      <c r="D78" s="173">
        <v>295.06</v>
      </c>
    </row>
    <row r="79" spans="1:4" ht="15" customHeight="1" x14ac:dyDescent="0.25">
      <c r="A79" s="171" t="s">
        <v>12411</v>
      </c>
      <c r="B79" s="170" t="s">
        <v>12412</v>
      </c>
      <c r="C79" s="171" t="s">
        <v>12401</v>
      </c>
      <c r="D79" s="173">
        <v>253.58</v>
      </c>
    </row>
    <row r="80" spans="1:4" ht="15" customHeight="1" x14ac:dyDescent="0.25">
      <c r="A80" s="171" t="s">
        <v>12413</v>
      </c>
      <c r="B80" s="170" t="s">
        <v>12414</v>
      </c>
      <c r="C80" s="171" t="s">
        <v>12401</v>
      </c>
      <c r="D80" s="173">
        <v>344.67</v>
      </c>
    </row>
    <row r="81" spans="1:4" ht="15" customHeight="1" x14ac:dyDescent="0.25">
      <c r="A81" s="171" t="s">
        <v>12415</v>
      </c>
      <c r="B81" s="170" t="s">
        <v>12416</v>
      </c>
      <c r="C81" s="171" t="s">
        <v>12401</v>
      </c>
      <c r="D81" s="173">
        <v>155.34</v>
      </c>
    </row>
    <row r="82" spans="1:4" ht="15" customHeight="1" x14ac:dyDescent="0.25">
      <c r="A82" s="171" t="s">
        <v>12417</v>
      </c>
      <c r="B82" s="170" t="s">
        <v>12418</v>
      </c>
      <c r="C82" s="171" t="s">
        <v>12401</v>
      </c>
      <c r="D82" s="173">
        <v>210.54</v>
      </c>
    </row>
    <row r="83" spans="1:4" ht="15" customHeight="1" x14ac:dyDescent="0.25">
      <c r="A83" s="166">
        <v>8716</v>
      </c>
      <c r="B83" s="167" t="s">
        <v>12419</v>
      </c>
      <c r="C83" s="168"/>
      <c r="D83" s="169"/>
    </row>
    <row r="84" spans="1:4" ht="15" customHeight="1" x14ac:dyDescent="0.25">
      <c r="A84" s="171" t="s">
        <v>12420</v>
      </c>
      <c r="B84" s="170" t="s">
        <v>12421</v>
      </c>
      <c r="C84" s="171" t="s">
        <v>12302</v>
      </c>
      <c r="D84" s="173">
        <v>100.17</v>
      </c>
    </row>
    <row r="85" spans="1:4" ht="15" customHeight="1" x14ac:dyDescent="0.25">
      <c r="A85" s="171" t="s">
        <v>12422</v>
      </c>
      <c r="B85" s="170" t="s">
        <v>12423</v>
      </c>
      <c r="C85" s="171" t="s">
        <v>12302</v>
      </c>
      <c r="D85" s="173">
        <v>252.22</v>
      </c>
    </row>
    <row r="86" spans="1:4" ht="15" customHeight="1" x14ac:dyDescent="0.25">
      <c r="A86" s="166">
        <v>8717</v>
      </c>
      <c r="B86" s="167" t="s">
        <v>12424</v>
      </c>
      <c r="C86" s="168"/>
      <c r="D86" s="169"/>
    </row>
    <row r="87" spans="1:4" ht="15" customHeight="1" x14ac:dyDescent="0.25">
      <c r="A87" s="171" t="s">
        <v>12425</v>
      </c>
      <c r="B87" s="170" t="s">
        <v>12426</v>
      </c>
      <c r="C87" s="171" t="s">
        <v>12300</v>
      </c>
      <c r="D87" s="174">
        <v>42.6</v>
      </c>
    </row>
    <row r="88" spans="1:4" ht="15" customHeight="1" x14ac:dyDescent="0.25">
      <c r="A88" s="171" t="s">
        <v>12427</v>
      </c>
      <c r="B88" s="170" t="s">
        <v>12428</v>
      </c>
      <c r="C88" s="171" t="s">
        <v>12300</v>
      </c>
      <c r="D88" s="174">
        <v>10.65</v>
      </c>
    </row>
    <row r="89" spans="1:4" ht="15" customHeight="1" x14ac:dyDescent="0.25">
      <c r="A89" s="171" t="s">
        <v>12429</v>
      </c>
      <c r="B89" s="170" t="s">
        <v>12430</v>
      </c>
      <c r="C89" s="171" t="s">
        <v>12300</v>
      </c>
      <c r="D89" s="174">
        <v>22.9</v>
      </c>
    </row>
    <row r="90" spans="1:4" ht="15" customHeight="1" x14ac:dyDescent="0.25">
      <c r="A90" s="171" t="s">
        <v>12431</v>
      </c>
      <c r="B90" s="170" t="s">
        <v>12432</v>
      </c>
      <c r="C90" s="171" t="s">
        <v>12300</v>
      </c>
      <c r="D90" s="174">
        <v>30.59</v>
      </c>
    </row>
    <row r="91" spans="1:4" ht="15" customHeight="1" x14ac:dyDescent="0.25">
      <c r="A91" s="171" t="s">
        <v>12433</v>
      </c>
      <c r="B91" s="170" t="s">
        <v>12434</v>
      </c>
      <c r="C91" s="171" t="s">
        <v>12300</v>
      </c>
      <c r="D91" s="174">
        <v>10.19</v>
      </c>
    </row>
    <row r="92" spans="1:4" ht="15" customHeight="1" x14ac:dyDescent="0.25">
      <c r="A92" s="171" t="s">
        <v>12435</v>
      </c>
      <c r="B92" s="170" t="s">
        <v>12436</v>
      </c>
      <c r="C92" s="171" t="s">
        <v>12300</v>
      </c>
      <c r="D92" s="174">
        <v>14.61</v>
      </c>
    </row>
    <row r="93" spans="1:4" ht="15" customHeight="1" x14ac:dyDescent="0.25">
      <c r="A93" s="171" t="s">
        <v>12437</v>
      </c>
      <c r="B93" s="170" t="s">
        <v>12438</v>
      </c>
      <c r="C93" s="171" t="s">
        <v>12300</v>
      </c>
      <c r="D93" s="172">
        <v>8.82</v>
      </c>
    </row>
    <row r="94" spans="1:4" ht="15" customHeight="1" x14ac:dyDescent="0.25">
      <c r="A94" s="171" t="s">
        <v>12439</v>
      </c>
      <c r="B94" s="170" t="s">
        <v>12440</v>
      </c>
      <c r="C94" s="171" t="s">
        <v>26</v>
      </c>
      <c r="D94" s="174">
        <v>21.3</v>
      </c>
    </row>
    <row r="95" spans="1:4" ht="15" customHeight="1" x14ac:dyDescent="0.25">
      <c r="A95" s="171" t="s">
        <v>12441</v>
      </c>
      <c r="B95" s="170" t="s">
        <v>12442</v>
      </c>
      <c r="C95" s="171" t="s">
        <v>26</v>
      </c>
      <c r="D95" s="174">
        <v>11.36</v>
      </c>
    </row>
    <row r="96" spans="1:4" ht="15" customHeight="1" x14ac:dyDescent="0.25">
      <c r="A96" s="171" t="s">
        <v>12443</v>
      </c>
      <c r="B96" s="170" t="s">
        <v>12444</v>
      </c>
      <c r="C96" s="171" t="s">
        <v>12300</v>
      </c>
      <c r="D96" s="174">
        <v>14.61</v>
      </c>
    </row>
    <row r="97" spans="1:4" ht="15" customHeight="1" x14ac:dyDescent="0.25">
      <c r="A97" s="171" t="s">
        <v>12445</v>
      </c>
      <c r="B97" s="170" t="s">
        <v>12446</v>
      </c>
      <c r="C97" s="171" t="s">
        <v>12300</v>
      </c>
      <c r="D97" s="174">
        <v>16.27</v>
      </c>
    </row>
    <row r="98" spans="1:4" ht="15" customHeight="1" x14ac:dyDescent="0.25">
      <c r="A98" s="166">
        <v>8718</v>
      </c>
      <c r="B98" s="167" t="s">
        <v>12447</v>
      </c>
      <c r="C98" s="168"/>
      <c r="D98" s="169"/>
    </row>
    <row r="99" spans="1:4" ht="15" customHeight="1" x14ac:dyDescent="0.25">
      <c r="A99" s="171" t="s">
        <v>12448</v>
      </c>
      <c r="B99" s="170" t="s">
        <v>12449</v>
      </c>
      <c r="C99" s="171" t="s">
        <v>12300</v>
      </c>
      <c r="D99" s="174">
        <v>10.65</v>
      </c>
    </row>
    <row r="100" spans="1:4" ht="15" customHeight="1" x14ac:dyDescent="0.25">
      <c r="A100" s="171" t="s">
        <v>12450</v>
      </c>
      <c r="B100" s="170" t="s">
        <v>12451</v>
      </c>
      <c r="C100" s="171" t="s">
        <v>12300</v>
      </c>
      <c r="D100" s="174">
        <v>10.119999999999999</v>
      </c>
    </row>
    <row r="101" spans="1:4" ht="15" customHeight="1" x14ac:dyDescent="0.25">
      <c r="A101" s="171" t="s">
        <v>12452</v>
      </c>
      <c r="B101" s="170" t="s">
        <v>12453</v>
      </c>
      <c r="C101" s="171" t="s">
        <v>12300</v>
      </c>
      <c r="D101" s="174">
        <v>21.08</v>
      </c>
    </row>
    <row r="102" spans="1:4" ht="15" customHeight="1" x14ac:dyDescent="0.25">
      <c r="A102" s="171" t="s">
        <v>12454</v>
      </c>
      <c r="B102" s="170" t="s">
        <v>12455</v>
      </c>
      <c r="C102" s="171" t="s">
        <v>12300</v>
      </c>
      <c r="D102" s="174">
        <v>25.3</v>
      </c>
    </row>
    <row r="103" spans="1:4" ht="15" customHeight="1" x14ac:dyDescent="0.25">
      <c r="A103" s="171" t="s">
        <v>12456</v>
      </c>
      <c r="B103" s="170" t="s">
        <v>12457</v>
      </c>
      <c r="C103" s="171" t="s">
        <v>26</v>
      </c>
      <c r="D103" s="172">
        <v>8.3000000000000007</v>
      </c>
    </row>
    <row r="104" spans="1:4" ht="15" customHeight="1" x14ac:dyDescent="0.25">
      <c r="A104" s="166">
        <v>8719</v>
      </c>
      <c r="B104" s="167" t="s">
        <v>12458</v>
      </c>
      <c r="C104" s="168"/>
      <c r="D104" s="169"/>
    </row>
    <row r="105" spans="1:4" ht="15" customHeight="1" x14ac:dyDescent="0.25">
      <c r="A105" s="171" t="s">
        <v>12459</v>
      </c>
      <c r="B105" s="170" t="s">
        <v>12460</v>
      </c>
      <c r="C105" s="171" t="s">
        <v>12300</v>
      </c>
      <c r="D105" s="174">
        <v>16.87</v>
      </c>
    </row>
    <row r="106" spans="1:4" ht="15" customHeight="1" x14ac:dyDescent="0.25">
      <c r="A106" s="171" t="s">
        <v>12461</v>
      </c>
      <c r="B106" s="170" t="s">
        <v>12462</v>
      </c>
      <c r="C106" s="171" t="s">
        <v>12300</v>
      </c>
      <c r="D106" s="174">
        <v>18.07</v>
      </c>
    </row>
    <row r="107" spans="1:4" ht="15" customHeight="1" x14ac:dyDescent="0.25">
      <c r="A107" s="171" t="s">
        <v>12463</v>
      </c>
      <c r="B107" s="170" t="s">
        <v>12464</v>
      </c>
      <c r="C107" s="171" t="s">
        <v>12300</v>
      </c>
      <c r="D107" s="174">
        <v>21.08</v>
      </c>
    </row>
    <row r="108" spans="1:4" ht="15" customHeight="1" x14ac:dyDescent="0.25">
      <c r="A108" s="171" t="s">
        <v>12465</v>
      </c>
      <c r="B108" s="170" t="s">
        <v>12466</v>
      </c>
      <c r="C108" s="171" t="s">
        <v>12300</v>
      </c>
      <c r="D108" s="174">
        <v>23</v>
      </c>
    </row>
    <row r="109" spans="1:4" ht="15" customHeight="1" x14ac:dyDescent="0.25">
      <c r="A109" s="171" t="s">
        <v>12467</v>
      </c>
      <c r="B109" s="170" t="s">
        <v>12468</v>
      </c>
      <c r="C109" s="171" t="s">
        <v>12300</v>
      </c>
      <c r="D109" s="172">
        <v>8.9700000000000006</v>
      </c>
    </row>
    <row r="110" spans="1:4" ht="15" customHeight="1" x14ac:dyDescent="0.25">
      <c r="A110" s="171" t="s">
        <v>12469</v>
      </c>
      <c r="B110" s="170" t="s">
        <v>12470</v>
      </c>
      <c r="C110" s="171" t="s">
        <v>26</v>
      </c>
      <c r="D110" s="172">
        <v>2.79</v>
      </c>
    </row>
    <row r="111" spans="1:4" ht="15" customHeight="1" x14ac:dyDescent="0.25">
      <c r="A111" s="171" t="s">
        <v>12471</v>
      </c>
      <c r="B111" s="170" t="s">
        <v>12472</v>
      </c>
      <c r="C111" s="171" t="s">
        <v>12300</v>
      </c>
      <c r="D111" s="174">
        <v>25.3</v>
      </c>
    </row>
    <row r="112" spans="1:4" ht="15" customHeight="1" x14ac:dyDescent="0.25">
      <c r="A112" s="171" t="s">
        <v>12473</v>
      </c>
      <c r="B112" s="170" t="s">
        <v>12474</v>
      </c>
      <c r="C112" s="171" t="s">
        <v>12300</v>
      </c>
      <c r="D112" s="174">
        <v>22</v>
      </c>
    </row>
    <row r="113" spans="1:4" ht="15" customHeight="1" x14ac:dyDescent="0.25">
      <c r="A113" s="171" t="s">
        <v>12475</v>
      </c>
      <c r="B113" s="170" t="s">
        <v>12476</v>
      </c>
      <c r="C113" s="171" t="s">
        <v>26</v>
      </c>
      <c r="D113" s="172">
        <v>8.8699999999999992</v>
      </c>
    </row>
    <row r="114" spans="1:4" ht="15" customHeight="1" x14ac:dyDescent="0.25">
      <c r="A114" s="166">
        <v>8720</v>
      </c>
      <c r="B114" s="167" t="s">
        <v>12477</v>
      </c>
      <c r="C114" s="168"/>
      <c r="D114" s="169"/>
    </row>
    <row r="115" spans="1:4" ht="15" customHeight="1" x14ac:dyDescent="0.25">
      <c r="A115" s="171" t="s">
        <v>12478</v>
      </c>
      <c r="B115" s="170" t="s">
        <v>12479</v>
      </c>
      <c r="C115" s="171" t="s">
        <v>12300</v>
      </c>
      <c r="D115" s="174">
        <v>19.46</v>
      </c>
    </row>
    <row r="116" spans="1:4" ht="15" customHeight="1" x14ac:dyDescent="0.25">
      <c r="A116" s="171" t="s">
        <v>12480</v>
      </c>
      <c r="B116" s="170" t="s">
        <v>12481</v>
      </c>
      <c r="C116" s="171" t="s">
        <v>12300</v>
      </c>
      <c r="D116" s="174">
        <v>16.87</v>
      </c>
    </row>
    <row r="117" spans="1:4" ht="15" customHeight="1" x14ac:dyDescent="0.25">
      <c r="A117" s="171" t="s">
        <v>12482</v>
      </c>
      <c r="B117" s="170" t="s">
        <v>12483</v>
      </c>
      <c r="C117" s="171" t="s">
        <v>26</v>
      </c>
      <c r="D117" s="172">
        <v>2.83</v>
      </c>
    </row>
    <row r="118" spans="1:4" ht="15" customHeight="1" x14ac:dyDescent="0.25">
      <c r="A118" s="166">
        <v>8721</v>
      </c>
      <c r="B118" s="167" t="s">
        <v>12484</v>
      </c>
      <c r="C118" s="168"/>
      <c r="D118" s="169"/>
    </row>
    <row r="119" spans="1:4" ht="15" customHeight="1" x14ac:dyDescent="0.25">
      <c r="A119" s="171" t="s">
        <v>12485</v>
      </c>
      <c r="B119" s="170" t="s">
        <v>52822</v>
      </c>
      <c r="C119" s="171" t="s">
        <v>12300</v>
      </c>
      <c r="D119" s="172">
        <v>6.65</v>
      </c>
    </row>
    <row r="120" spans="1:4" ht="15" customHeight="1" x14ac:dyDescent="0.25">
      <c r="A120" s="166">
        <v>8722</v>
      </c>
      <c r="B120" s="167" t="s">
        <v>12486</v>
      </c>
      <c r="C120" s="168"/>
      <c r="D120" s="169"/>
    </row>
    <row r="121" spans="1:4" ht="15" customHeight="1" x14ac:dyDescent="0.25">
      <c r="A121" s="171" t="s">
        <v>12487</v>
      </c>
      <c r="B121" s="170" t="s">
        <v>12488</v>
      </c>
      <c r="C121" s="171" t="s">
        <v>12300</v>
      </c>
      <c r="D121" s="174">
        <v>28.4</v>
      </c>
    </row>
    <row r="122" spans="1:4" ht="15" customHeight="1" x14ac:dyDescent="0.25">
      <c r="A122" s="166">
        <v>8664</v>
      </c>
      <c r="B122" s="167" t="s">
        <v>12489</v>
      </c>
      <c r="C122" s="168"/>
      <c r="D122" s="169"/>
    </row>
    <row r="123" spans="1:4" ht="15" customHeight="1" x14ac:dyDescent="0.25">
      <c r="A123" s="166">
        <v>8723</v>
      </c>
      <c r="B123" s="167" t="s">
        <v>12490</v>
      </c>
      <c r="C123" s="168"/>
      <c r="D123" s="169"/>
    </row>
    <row r="124" spans="1:4" ht="36" x14ac:dyDescent="0.25">
      <c r="A124" s="171" t="s">
        <v>12491</v>
      </c>
      <c r="B124" s="170" t="s">
        <v>12492</v>
      </c>
      <c r="C124" s="171" t="s">
        <v>12300</v>
      </c>
      <c r="D124" s="173">
        <v>302.02</v>
      </c>
    </row>
    <row r="125" spans="1:4" ht="36" x14ac:dyDescent="0.25">
      <c r="A125" s="171" t="s">
        <v>12493</v>
      </c>
      <c r="B125" s="170" t="s">
        <v>12494</v>
      </c>
      <c r="C125" s="171" t="s">
        <v>12302</v>
      </c>
      <c r="D125" s="175">
        <v>1359.09</v>
      </c>
    </row>
    <row r="126" spans="1:4" ht="36" x14ac:dyDescent="0.25">
      <c r="A126" s="171" t="s">
        <v>12495</v>
      </c>
      <c r="B126" s="170" t="s">
        <v>12496</v>
      </c>
      <c r="C126" s="171" t="s">
        <v>12302</v>
      </c>
      <c r="D126" s="175">
        <v>3624.24</v>
      </c>
    </row>
    <row r="127" spans="1:4" ht="36" x14ac:dyDescent="0.25">
      <c r="A127" s="171" t="s">
        <v>12497</v>
      </c>
      <c r="B127" s="170" t="s">
        <v>12498</v>
      </c>
      <c r="C127" s="171" t="s">
        <v>12302</v>
      </c>
      <c r="D127" s="175">
        <v>5436.36</v>
      </c>
    </row>
    <row r="128" spans="1:4" ht="15" customHeight="1" x14ac:dyDescent="0.25">
      <c r="A128" s="166">
        <v>8724</v>
      </c>
      <c r="B128" s="167" t="s">
        <v>12499</v>
      </c>
      <c r="C128" s="168"/>
      <c r="D128" s="169"/>
    </row>
    <row r="129" spans="1:4" ht="15" customHeight="1" x14ac:dyDescent="0.25">
      <c r="A129" s="171" t="s">
        <v>12500</v>
      </c>
      <c r="B129" s="170" t="s">
        <v>12501</v>
      </c>
      <c r="C129" s="171" t="s">
        <v>12302</v>
      </c>
      <c r="D129" s="173">
        <v>428.96</v>
      </c>
    </row>
    <row r="130" spans="1:4" ht="15" customHeight="1" x14ac:dyDescent="0.25">
      <c r="A130" s="171" t="s">
        <v>12502</v>
      </c>
      <c r="B130" s="170" t="s">
        <v>12503</v>
      </c>
      <c r="C130" s="171" t="s">
        <v>12302</v>
      </c>
      <c r="D130" s="173">
        <v>775.31</v>
      </c>
    </row>
    <row r="131" spans="1:4" ht="15" customHeight="1" x14ac:dyDescent="0.25">
      <c r="A131" s="171" t="s">
        <v>12504</v>
      </c>
      <c r="B131" s="170" t="s">
        <v>12505</v>
      </c>
      <c r="C131" s="171" t="s">
        <v>12302</v>
      </c>
      <c r="D131" s="175">
        <v>1145.8800000000001</v>
      </c>
    </row>
    <row r="132" spans="1:4" ht="15" customHeight="1" x14ac:dyDescent="0.25">
      <c r="A132" s="166">
        <v>8725</v>
      </c>
      <c r="B132" s="167" t="s">
        <v>12506</v>
      </c>
      <c r="C132" s="168"/>
      <c r="D132" s="169"/>
    </row>
    <row r="133" spans="1:4" ht="15" customHeight="1" x14ac:dyDescent="0.25">
      <c r="A133" s="171" t="s">
        <v>12507</v>
      </c>
      <c r="B133" s="170" t="s">
        <v>12508</v>
      </c>
      <c r="C133" s="171" t="s">
        <v>12300</v>
      </c>
      <c r="D133" s="173">
        <v>137.85</v>
      </c>
    </row>
    <row r="134" spans="1:4" ht="15" customHeight="1" x14ac:dyDescent="0.25">
      <c r="A134" s="171" t="s">
        <v>12509</v>
      </c>
      <c r="B134" s="170" t="s">
        <v>12510</v>
      </c>
      <c r="C134" s="171" t="s">
        <v>12300</v>
      </c>
      <c r="D134" s="173">
        <v>611.84</v>
      </c>
    </row>
    <row r="135" spans="1:4" ht="15" customHeight="1" x14ac:dyDescent="0.25">
      <c r="A135" s="171" t="s">
        <v>12511</v>
      </c>
      <c r="B135" s="170" t="s">
        <v>12512</v>
      </c>
      <c r="C135" s="171" t="s">
        <v>12302</v>
      </c>
      <c r="D135" s="175">
        <v>8220.3700000000008</v>
      </c>
    </row>
    <row r="136" spans="1:4" ht="15" customHeight="1" x14ac:dyDescent="0.25">
      <c r="A136" s="171" t="s">
        <v>12513</v>
      </c>
      <c r="B136" s="170" t="s">
        <v>12514</v>
      </c>
      <c r="C136" s="171" t="s">
        <v>12302</v>
      </c>
      <c r="D136" s="176">
        <v>13585.17</v>
      </c>
    </row>
    <row r="137" spans="1:4" ht="15" customHeight="1" x14ac:dyDescent="0.25">
      <c r="A137" s="171" t="s">
        <v>12515</v>
      </c>
      <c r="B137" s="170" t="s">
        <v>12516</v>
      </c>
      <c r="C137" s="171" t="s">
        <v>12302</v>
      </c>
      <c r="D137" s="176">
        <v>11036.39</v>
      </c>
    </row>
    <row r="138" spans="1:4" ht="15" customHeight="1" x14ac:dyDescent="0.25">
      <c r="A138" s="171" t="s">
        <v>12517</v>
      </c>
      <c r="B138" s="170" t="s">
        <v>12518</v>
      </c>
      <c r="C138" s="171" t="s">
        <v>12302</v>
      </c>
      <c r="D138" s="176">
        <v>12759.78</v>
      </c>
    </row>
    <row r="139" spans="1:4" ht="15" customHeight="1" x14ac:dyDescent="0.25">
      <c r="A139" s="171" t="s">
        <v>12519</v>
      </c>
      <c r="B139" s="170" t="s">
        <v>12520</v>
      </c>
      <c r="C139" s="171" t="s">
        <v>12302</v>
      </c>
      <c r="D139" s="176">
        <v>10894.23</v>
      </c>
    </row>
    <row r="140" spans="1:4" ht="15" customHeight="1" x14ac:dyDescent="0.25">
      <c r="A140" s="171" t="s">
        <v>12521</v>
      </c>
      <c r="B140" s="170" t="s">
        <v>12522</v>
      </c>
      <c r="C140" s="171" t="s">
        <v>12302</v>
      </c>
      <c r="D140" s="176">
        <v>12617.62</v>
      </c>
    </row>
    <row r="141" spans="1:4" ht="15" customHeight="1" x14ac:dyDescent="0.25">
      <c r="A141" s="171" t="s">
        <v>12523</v>
      </c>
      <c r="B141" s="170" t="s">
        <v>12524</v>
      </c>
      <c r="C141" s="171" t="s">
        <v>12302</v>
      </c>
      <c r="D141" s="175">
        <v>9076.84</v>
      </c>
    </row>
    <row r="142" spans="1:4" ht="15" customHeight="1" x14ac:dyDescent="0.25">
      <c r="A142" s="171" t="s">
        <v>12525</v>
      </c>
      <c r="B142" s="170" t="s">
        <v>12526</v>
      </c>
      <c r="C142" s="171" t="s">
        <v>12302</v>
      </c>
      <c r="D142" s="176">
        <v>11596.81</v>
      </c>
    </row>
    <row r="143" spans="1:4" ht="15" customHeight="1" x14ac:dyDescent="0.25">
      <c r="A143" s="171" t="s">
        <v>12527</v>
      </c>
      <c r="B143" s="170" t="s">
        <v>12528</v>
      </c>
      <c r="C143" s="171" t="s">
        <v>12302</v>
      </c>
      <c r="D143" s="176">
        <v>16398.900000000001</v>
      </c>
    </row>
    <row r="144" spans="1:4" ht="15" customHeight="1" x14ac:dyDescent="0.25">
      <c r="A144" s="171" t="s">
        <v>12529</v>
      </c>
      <c r="B144" s="170" t="s">
        <v>12530</v>
      </c>
      <c r="C144" s="171" t="s">
        <v>12302</v>
      </c>
      <c r="D144" s="176">
        <v>10288.549999999999</v>
      </c>
    </row>
    <row r="145" spans="1:4" ht="15" customHeight="1" x14ac:dyDescent="0.25">
      <c r="A145" s="171" t="s">
        <v>12531</v>
      </c>
      <c r="B145" s="170" t="s">
        <v>12532</v>
      </c>
      <c r="C145" s="171" t="s">
        <v>12302</v>
      </c>
      <c r="D145" s="176">
        <v>13892.34</v>
      </c>
    </row>
    <row r="146" spans="1:4" ht="15" customHeight="1" x14ac:dyDescent="0.25">
      <c r="A146" s="171" t="s">
        <v>12533</v>
      </c>
      <c r="B146" s="170" t="s">
        <v>12534</v>
      </c>
      <c r="C146" s="171" t="s">
        <v>12302</v>
      </c>
      <c r="D146" s="176">
        <v>14808.02</v>
      </c>
    </row>
    <row r="147" spans="1:4" ht="15" customHeight="1" x14ac:dyDescent="0.25">
      <c r="A147" s="171" t="s">
        <v>12535</v>
      </c>
      <c r="B147" s="170" t="s">
        <v>12536</v>
      </c>
      <c r="C147" s="171" t="s">
        <v>12302</v>
      </c>
      <c r="D147" s="176">
        <v>28802.22</v>
      </c>
    </row>
    <row r="148" spans="1:4" ht="15" customHeight="1" x14ac:dyDescent="0.25">
      <c r="A148" s="171" t="s">
        <v>12537</v>
      </c>
      <c r="B148" s="170" t="s">
        <v>12538</v>
      </c>
      <c r="C148" s="171" t="s">
        <v>12302</v>
      </c>
      <c r="D148" s="173">
        <v>308.62</v>
      </c>
    </row>
    <row r="149" spans="1:4" ht="15" customHeight="1" x14ac:dyDescent="0.25">
      <c r="A149" s="171" t="s">
        <v>12539</v>
      </c>
      <c r="B149" s="170" t="s">
        <v>12540</v>
      </c>
      <c r="C149" s="171" t="s">
        <v>12302</v>
      </c>
      <c r="D149" s="173">
        <v>354.06</v>
      </c>
    </row>
    <row r="150" spans="1:4" ht="15" customHeight="1" x14ac:dyDescent="0.25">
      <c r="A150" s="171" t="s">
        <v>12541</v>
      </c>
      <c r="B150" s="170" t="s">
        <v>12542</v>
      </c>
      <c r="C150" s="171" t="s">
        <v>12302</v>
      </c>
      <c r="D150" s="173">
        <v>310.08</v>
      </c>
    </row>
    <row r="151" spans="1:4" ht="15" customHeight="1" x14ac:dyDescent="0.25">
      <c r="A151" s="171" t="s">
        <v>12543</v>
      </c>
      <c r="B151" s="170" t="s">
        <v>12544</v>
      </c>
      <c r="C151" s="171" t="s">
        <v>12302</v>
      </c>
      <c r="D151" s="173">
        <v>310.08</v>
      </c>
    </row>
    <row r="152" spans="1:4" ht="15" customHeight="1" x14ac:dyDescent="0.25">
      <c r="A152" s="171" t="s">
        <v>12545</v>
      </c>
      <c r="B152" s="170" t="s">
        <v>12546</v>
      </c>
      <c r="C152" s="171" t="s">
        <v>12302</v>
      </c>
      <c r="D152" s="173">
        <v>618.70000000000005</v>
      </c>
    </row>
    <row r="153" spans="1:4" ht="15" customHeight="1" x14ac:dyDescent="0.25">
      <c r="A153" s="171" t="s">
        <v>12547</v>
      </c>
      <c r="B153" s="170" t="s">
        <v>12548</v>
      </c>
      <c r="C153" s="171" t="s">
        <v>12302</v>
      </c>
      <c r="D153" s="173">
        <v>310.08</v>
      </c>
    </row>
    <row r="154" spans="1:4" ht="15" customHeight="1" x14ac:dyDescent="0.25">
      <c r="A154" s="171" t="s">
        <v>12549</v>
      </c>
      <c r="B154" s="170" t="s">
        <v>12550</v>
      </c>
      <c r="C154" s="171" t="s">
        <v>12302</v>
      </c>
      <c r="D154" s="173">
        <v>310.08</v>
      </c>
    </row>
    <row r="155" spans="1:4" ht="15" customHeight="1" x14ac:dyDescent="0.25">
      <c r="A155" s="171" t="s">
        <v>12551</v>
      </c>
      <c r="B155" s="170" t="s">
        <v>12552</v>
      </c>
      <c r="C155" s="171" t="s">
        <v>12302</v>
      </c>
      <c r="D155" s="175">
        <v>1064.3</v>
      </c>
    </row>
    <row r="156" spans="1:4" ht="15" customHeight="1" x14ac:dyDescent="0.25">
      <c r="A156" s="171" t="s">
        <v>12553</v>
      </c>
      <c r="B156" s="170" t="s">
        <v>12554</v>
      </c>
      <c r="C156" s="171" t="s">
        <v>12302</v>
      </c>
      <c r="D156" s="173">
        <v>664.14</v>
      </c>
    </row>
    <row r="157" spans="1:4" ht="15" customHeight="1" x14ac:dyDescent="0.25">
      <c r="A157" s="171" t="s">
        <v>12555</v>
      </c>
      <c r="B157" s="170" t="s">
        <v>12556</v>
      </c>
      <c r="C157" s="171" t="s">
        <v>12302</v>
      </c>
      <c r="D157" s="173">
        <v>892.8</v>
      </c>
    </row>
    <row r="158" spans="1:4" ht="15" customHeight="1" x14ac:dyDescent="0.25">
      <c r="A158" s="171" t="s">
        <v>12557</v>
      </c>
      <c r="B158" s="170" t="s">
        <v>12558</v>
      </c>
      <c r="C158" s="171" t="s">
        <v>12302</v>
      </c>
      <c r="D158" s="173">
        <v>310.08</v>
      </c>
    </row>
    <row r="159" spans="1:4" ht="15" customHeight="1" x14ac:dyDescent="0.25">
      <c r="A159" s="171" t="s">
        <v>12559</v>
      </c>
      <c r="B159" s="170" t="s">
        <v>12560</v>
      </c>
      <c r="C159" s="171" t="s">
        <v>12561</v>
      </c>
      <c r="D159" s="173">
        <v>900</v>
      </c>
    </row>
    <row r="160" spans="1:4" ht="15" customHeight="1" x14ac:dyDescent="0.25">
      <c r="A160" s="171" t="s">
        <v>12562</v>
      </c>
      <c r="B160" s="170" t="s">
        <v>12563</v>
      </c>
      <c r="C160" s="171" t="s">
        <v>12561</v>
      </c>
      <c r="D160" s="175">
        <v>1196.3</v>
      </c>
    </row>
    <row r="161" spans="1:4" ht="15" customHeight="1" x14ac:dyDescent="0.25">
      <c r="A161" s="171" t="s">
        <v>12564</v>
      </c>
      <c r="B161" s="170" t="s">
        <v>12565</v>
      </c>
      <c r="C161" s="171" t="s">
        <v>12561</v>
      </c>
      <c r="D161" s="175">
        <v>1432</v>
      </c>
    </row>
    <row r="162" spans="1:4" ht="15" customHeight="1" x14ac:dyDescent="0.25">
      <c r="A162" s="171" t="s">
        <v>12566</v>
      </c>
      <c r="B162" s="170" t="s">
        <v>12567</v>
      </c>
      <c r="C162" s="171" t="s">
        <v>12561</v>
      </c>
      <c r="D162" s="173">
        <v>811.66</v>
      </c>
    </row>
    <row r="163" spans="1:4" ht="15" customHeight="1" x14ac:dyDescent="0.25">
      <c r="A163" s="171" t="s">
        <v>12568</v>
      </c>
      <c r="B163" s="170" t="s">
        <v>12569</v>
      </c>
      <c r="C163" s="171" t="s">
        <v>12561</v>
      </c>
      <c r="D163" s="173">
        <v>873.55</v>
      </c>
    </row>
    <row r="164" spans="1:4" ht="15" customHeight="1" x14ac:dyDescent="0.25">
      <c r="A164" s="171" t="s">
        <v>12570</v>
      </c>
      <c r="B164" s="170" t="s">
        <v>12571</v>
      </c>
      <c r="C164" s="171" t="s">
        <v>12561</v>
      </c>
      <c r="D164" s="175">
        <v>1392.07</v>
      </c>
    </row>
    <row r="165" spans="1:4" ht="15" customHeight="1" x14ac:dyDescent="0.25">
      <c r="A165" s="171" t="s">
        <v>12572</v>
      </c>
      <c r="B165" s="170" t="s">
        <v>12573</v>
      </c>
      <c r="C165" s="171" t="s">
        <v>12561</v>
      </c>
      <c r="D165" s="175">
        <v>1394.33</v>
      </c>
    </row>
    <row r="166" spans="1:4" ht="15" customHeight="1" x14ac:dyDescent="0.25">
      <c r="A166" s="171" t="s">
        <v>12574</v>
      </c>
      <c r="B166" s="170" t="s">
        <v>12575</v>
      </c>
      <c r="C166" s="171" t="s">
        <v>12561</v>
      </c>
      <c r="D166" s="175">
        <v>1272.79</v>
      </c>
    </row>
    <row r="167" spans="1:4" ht="15" customHeight="1" x14ac:dyDescent="0.25">
      <c r="A167" s="171" t="s">
        <v>12576</v>
      </c>
      <c r="B167" s="170" t="s">
        <v>12577</v>
      </c>
      <c r="C167" s="171" t="s">
        <v>12561</v>
      </c>
      <c r="D167" s="173">
        <v>888.83</v>
      </c>
    </row>
    <row r="168" spans="1:4" ht="15" customHeight="1" x14ac:dyDescent="0.25">
      <c r="A168" s="171" t="s">
        <v>12578</v>
      </c>
      <c r="B168" s="170" t="s">
        <v>12579</v>
      </c>
      <c r="C168" s="171" t="s">
        <v>12302</v>
      </c>
      <c r="D168" s="175">
        <v>1621.16</v>
      </c>
    </row>
    <row r="169" spans="1:4" ht="15" customHeight="1" x14ac:dyDescent="0.25">
      <c r="A169" s="166">
        <v>8726</v>
      </c>
      <c r="B169" s="167" t="s">
        <v>12580</v>
      </c>
      <c r="C169" s="168"/>
      <c r="D169" s="169"/>
    </row>
    <row r="170" spans="1:4" ht="15" customHeight="1" x14ac:dyDescent="0.25">
      <c r="A170" s="171" t="s">
        <v>12581</v>
      </c>
      <c r="B170" s="170" t="s">
        <v>12582</v>
      </c>
      <c r="C170" s="171" t="s">
        <v>26</v>
      </c>
      <c r="D170" s="174">
        <v>45.28</v>
      </c>
    </row>
    <row r="171" spans="1:4" ht="15" customHeight="1" x14ac:dyDescent="0.25">
      <c r="A171" s="171" t="s">
        <v>12583</v>
      </c>
      <c r="B171" s="170" t="s">
        <v>12584</v>
      </c>
      <c r="C171" s="171" t="s">
        <v>12302</v>
      </c>
      <c r="D171" s="174">
        <v>36.28</v>
      </c>
    </row>
    <row r="172" spans="1:4" ht="15" customHeight="1" x14ac:dyDescent="0.25">
      <c r="A172" s="171" t="s">
        <v>12585</v>
      </c>
      <c r="B172" s="170" t="s">
        <v>12586</v>
      </c>
      <c r="C172" s="171" t="s">
        <v>12302</v>
      </c>
      <c r="D172" s="174">
        <v>62.82</v>
      </c>
    </row>
    <row r="173" spans="1:4" ht="15" customHeight="1" x14ac:dyDescent="0.25">
      <c r="A173" s="171" t="s">
        <v>12587</v>
      </c>
      <c r="B173" s="170" t="s">
        <v>12588</v>
      </c>
      <c r="C173" s="171" t="s">
        <v>12302</v>
      </c>
      <c r="D173" s="174">
        <v>83.46</v>
      </c>
    </row>
    <row r="174" spans="1:4" x14ac:dyDescent="0.25">
      <c r="A174" s="166">
        <v>8727</v>
      </c>
      <c r="B174" s="167" t="s">
        <v>34023</v>
      </c>
      <c r="C174" s="168"/>
      <c r="D174" s="169"/>
    </row>
    <row r="175" spans="1:4" ht="15" customHeight="1" x14ac:dyDescent="0.25">
      <c r="A175" s="171" t="s">
        <v>12591</v>
      </c>
      <c r="B175" s="170" t="s">
        <v>12592</v>
      </c>
      <c r="C175" s="171" t="s">
        <v>12300</v>
      </c>
      <c r="D175" s="173">
        <v>148.54</v>
      </c>
    </row>
    <row r="176" spans="1:4" ht="15" customHeight="1" x14ac:dyDescent="0.25">
      <c r="A176" s="171" t="s">
        <v>12593</v>
      </c>
      <c r="B176" s="170" t="s">
        <v>12594</v>
      </c>
      <c r="C176" s="171" t="s">
        <v>12300</v>
      </c>
      <c r="D176" s="174">
        <v>10.75</v>
      </c>
    </row>
    <row r="177" spans="1:4" ht="15" customHeight="1" x14ac:dyDescent="0.25">
      <c r="A177" s="171" t="s">
        <v>12595</v>
      </c>
      <c r="B177" s="170" t="s">
        <v>12596</v>
      </c>
      <c r="C177" s="171" t="s">
        <v>26</v>
      </c>
      <c r="D177" s="174">
        <v>12.8</v>
      </c>
    </row>
    <row r="178" spans="1:4" ht="15" customHeight="1" x14ac:dyDescent="0.25">
      <c r="A178" s="171" t="s">
        <v>12597</v>
      </c>
      <c r="B178" s="170" t="s">
        <v>12598</v>
      </c>
      <c r="C178" s="171" t="s">
        <v>26</v>
      </c>
      <c r="D178" s="173">
        <v>186.06</v>
      </c>
    </row>
    <row r="179" spans="1:4" ht="15" customHeight="1" x14ac:dyDescent="0.25">
      <c r="A179" s="171" t="s">
        <v>12599</v>
      </c>
      <c r="B179" s="170" t="s">
        <v>12600</v>
      </c>
      <c r="C179" s="171" t="s">
        <v>12300</v>
      </c>
      <c r="D179" s="174">
        <v>78.510000000000005</v>
      </c>
    </row>
    <row r="180" spans="1:4" ht="15" customHeight="1" x14ac:dyDescent="0.25">
      <c r="A180" s="171" t="s">
        <v>12601</v>
      </c>
      <c r="B180" s="170" t="s">
        <v>12602</v>
      </c>
      <c r="C180" s="171" t="s">
        <v>12300</v>
      </c>
      <c r="D180" s="174">
        <v>54.32</v>
      </c>
    </row>
    <row r="181" spans="1:4" ht="15" customHeight="1" x14ac:dyDescent="0.25">
      <c r="A181" s="171" t="s">
        <v>12603</v>
      </c>
      <c r="B181" s="170" t="s">
        <v>12604</v>
      </c>
      <c r="C181" s="171" t="s">
        <v>12300</v>
      </c>
      <c r="D181" s="174">
        <v>74.42</v>
      </c>
    </row>
    <row r="182" spans="1:4" ht="15" customHeight="1" x14ac:dyDescent="0.25">
      <c r="A182" s="166">
        <v>8728</v>
      </c>
      <c r="B182" s="167" t="s">
        <v>12605</v>
      </c>
      <c r="C182" s="168"/>
      <c r="D182" s="169"/>
    </row>
    <row r="183" spans="1:4" ht="15" customHeight="1" x14ac:dyDescent="0.25">
      <c r="A183" s="171" t="s">
        <v>12606</v>
      </c>
      <c r="B183" s="170" t="s">
        <v>12607</v>
      </c>
      <c r="C183" s="171" t="s">
        <v>12302</v>
      </c>
      <c r="D183" s="172">
        <v>5.0199999999999996</v>
      </c>
    </row>
    <row r="184" spans="1:4" ht="15" customHeight="1" x14ac:dyDescent="0.25">
      <c r="A184" s="171" t="s">
        <v>12608</v>
      </c>
      <c r="B184" s="170" t="s">
        <v>12609</v>
      </c>
      <c r="C184" s="171" t="s">
        <v>26</v>
      </c>
      <c r="D184" s="172">
        <v>2.89</v>
      </c>
    </row>
    <row r="185" spans="1:4" ht="15" customHeight="1" x14ac:dyDescent="0.25">
      <c r="A185" s="171" t="s">
        <v>12610</v>
      </c>
      <c r="B185" s="170" t="s">
        <v>12611</v>
      </c>
      <c r="C185" s="171" t="s">
        <v>26</v>
      </c>
      <c r="D185" s="174">
        <v>10.93</v>
      </c>
    </row>
    <row r="186" spans="1:4" x14ac:dyDescent="0.25">
      <c r="A186" s="166">
        <v>8729</v>
      </c>
      <c r="B186" s="167" t="s">
        <v>12612</v>
      </c>
      <c r="C186" s="168"/>
      <c r="D186" s="169"/>
    </row>
    <row r="187" spans="1:4" ht="15" customHeight="1" x14ac:dyDescent="0.25">
      <c r="A187" s="171" t="s">
        <v>12613</v>
      </c>
      <c r="B187" s="170" t="s">
        <v>12614</v>
      </c>
      <c r="C187" s="171" t="s">
        <v>26</v>
      </c>
      <c r="D187" s="172">
        <v>1.63</v>
      </c>
    </row>
    <row r="188" spans="1:4" ht="15" customHeight="1" x14ac:dyDescent="0.25">
      <c r="A188" s="171" t="s">
        <v>12615</v>
      </c>
      <c r="B188" s="170" t="s">
        <v>12616</v>
      </c>
      <c r="C188" s="171" t="s">
        <v>12300</v>
      </c>
      <c r="D188" s="172">
        <v>1.48</v>
      </c>
    </row>
    <row r="189" spans="1:4" ht="15" customHeight="1" x14ac:dyDescent="0.25">
      <c r="A189" s="171" t="s">
        <v>12617</v>
      </c>
      <c r="B189" s="170" t="s">
        <v>12618</v>
      </c>
      <c r="C189" s="171" t="s">
        <v>12619</v>
      </c>
      <c r="D189" s="174">
        <v>50.86</v>
      </c>
    </row>
    <row r="190" spans="1:4" ht="15" customHeight="1" x14ac:dyDescent="0.25">
      <c r="A190" s="171" t="s">
        <v>12620</v>
      </c>
      <c r="B190" s="170" t="s">
        <v>12621</v>
      </c>
      <c r="C190" s="171" t="s">
        <v>12622</v>
      </c>
      <c r="D190" s="174">
        <v>13.5</v>
      </c>
    </row>
    <row r="191" spans="1:4" ht="15" customHeight="1" x14ac:dyDescent="0.25">
      <c r="A191" s="171" t="s">
        <v>12623</v>
      </c>
      <c r="B191" s="170" t="s">
        <v>12624</v>
      </c>
      <c r="C191" s="171" t="s">
        <v>12619</v>
      </c>
      <c r="D191" s="174">
        <v>22</v>
      </c>
    </row>
    <row r="192" spans="1:4" ht="15" customHeight="1" x14ac:dyDescent="0.25">
      <c r="A192" s="171" t="s">
        <v>12625</v>
      </c>
      <c r="B192" s="170" t="s">
        <v>12626</v>
      </c>
      <c r="C192" s="171" t="s">
        <v>12300</v>
      </c>
      <c r="D192" s="172">
        <v>8.66</v>
      </c>
    </row>
    <row r="193" spans="1:4" ht="15" customHeight="1" x14ac:dyDescent="0.25">
      <c r="A193" s="171" t="s">
        <v>12627</v>
      </c>
      <c r="B193" s="170" t="s">
        <v>12628</v>
      </c>
      <c r="C193" s="171" t="s">
        <v>12300</v>
      </c>
      <c r="D193" s="174">
        <v>12.48</v>
      </c>
    </row>
    <row r="194" spans="1:4" ht="15" customHeight="1" x14ac:dyDescent="0.25">
      <c r="A194" s="171" t="s">
        <v>12629</v>
      </c>
      <c r="B194" s="170" t="s">
        <v>12630</v>
      </c>
      <c r="C194" s="171" t="s">
        <v>26</v>
      </c>
      <c r="D194" s="172">
        <v>9.98</v>
      </c>
    </row>
    <row r="195" spans="1:4" ht="15" customHeight="1" x14ac:dyDescent="0.25">
      <c r="A195" s="171" t="s">
        <v>12631</v>
      </c>
      <c r="B195" s="170" t="s">
        <v>12632</v>
      </c>
      <c r="C195" s="171" t="s">
        <v>12300</v>
      </c>
      <c r="D195" s="174">
        <v>11.63</v>
      </c>
    </row>
    <row r="196" spans="1:4" ht="15" customHeight="1" x14ac:dyDescent="0.25">
      <c r="A196" s="171" t="s">
        <v>12633</v>
      </c>
      <c r="B196" s="170" t="s">
        <v>12634</v>
      </c>
      <c r="C196" s="171" t="s">
        <v>12300</v>
      </c>
      <c r="D196" s="174">
        <v>13.37</v>
      </c>
    </row>
    <row r="197" spans="1:4" ht="15" customHeight="1" x14ac:dyDescent="0.25">
      <c r="A197" s="166">
        <v>8730</v>
      </c>
      <c r="B197" s="167" t="s">
        <v>52823</v>
      </c>
      <c r="C197" s="168"/>
      <c r="D197" s="169"/>
    </row>
    <row r="198" spans="1:4" ht="15" customHeight="1" x14ac:dyDescent="0.25">
      <c r="A198" s="171" t="s">
        <v>12635</v>
      </c>
      <c r="B198" s="170" t="s">
        <v>12636</v>
      </c>
      <c r="C198" s="171" t="s">
        <v>26</v>
      </c>
      <c r="D198" s="173">
        <v>200</v>
      </c>
    </row>
    <row r="199" spans="1:4" ht="15" customHeight="1" x14ac:dyDescent="0.25">
      <c r="A199" s="171" t="s">
        <v>12637</v>
      </c>
      <c r="B199" s="170" t="s">
        <v>12638</v>
      </c>
      <c r="C199" s="171" t="s">
        <v>26</v>
      </c>
      <c r="D199" s="173">
        <v>124.78</v>
      </c>
    </row>
    <row r="200" spans="1:4" ht="15" customHeight="1" x14ac:dyDescent="0.25">
      <c r="A200" s="171" t="s">
        <v>52824</v>
      </c>
      <c r="B200" s="170" t="s">
        <v>52825</v>
      </c>
      <c r="C200" s="171" t="s">
        <v>26</v>
      </c>
      <c r="D200" s="174">
        <v>30.9</v>
      </c>
    </row>
    <row r="201" spans="1:4" ht="15" customHeight="1" x14ac:dyDescent="0.25">
      <c r="A201" s="171" t="s">
        <v>52826</v>
      </c>
      <c r="B201" s="170" t="s">
        <v>52827</v>
      </c>
      <c r="C201" s="171" t="s">
        <v>26</v>
      </c>
      <c r="D201" s="174">
        <v>14.04</v>
      </c>
    </row>
    <row r="202" spans="1:4" ht="15" customHeight="1" x14ac:dyDescent="0.25">
      <c r="A202" s="171" t="s">
        <v>52828</v>
      </c>
      <c r="B202" s="170" t="s">
        <v>52829</v>
      </c>
      <c r="C202" s="171" t="s">
        <v>26</v>
      </c>
      <c r="D202" s="172">
        <v>6.43</v>
      </c>
    </row>
    <row r="203" spans="1:4" ht="15" customHeight="1" x14ac:dyDescent="0.25">
      <c r="A203" s="166">
        <v>8665</v>
      </c>
      <c r="B203" s="167" t="s">
        <v>12639</v>
      </c>
      <c r="C203" s="168"/>
      <c r="D203" s="169"/>
    </row>
    <row r="204" spans="1:4" ht="15" customHeight="1" x14ac:dyDescent="0.25">
      <c r="A204" s="166">
        <v>8731</v>
      </c>
      <c r="B204" s="167" t="s">
        <v>12640</v>
      </c>
      <c r="C204" s="168"/>
      <c r="D204" s="169"/>
    </row>
    <row r="205" spans="1:4" ht="15" customHeight="1" x14ac:dyDescent="0.25">
      <c r="A205" s="171" t="s">
        <v>12641</v>
      </c>
      <c r="B205" s="170" t="s">
        <v>12642</v>
      </c>
      <c r="C205" s="171" t="s">
        <v>12401</v>
      </c>
      <c r="D205" s="172">
        <v>4.2300000000000004</v>
      </c>
    </row>
    <row r="206" spans="1:4" ht="43.5" customHeight="1" x14ac:dyDescent="0.25">
      <c r="A206" s="171" t="s">
        <v>12643</v>
      </c>
      <c r="B206" s="170" t="s">
        <v>12644</v>
      </c>
      <c r="C206" s="171" t="s">
        <v>12300</v>
      </c>
      <c r="D206" s="174">
        <v>10.039999999999999</v>
      </c>
    </row>
    <row r="207" spans="1:4" ht="15" customHeight="1" x14ac:dyDescent="0.25">
      <c r="A207" s="171" t="s">
        <v>12645</v>
      </c>
      <c r="B207" s="170" t="s">
        <v>12646</v>
      </c>
      <c r="C207" s="171" t="s">
        <v>12300</v>
      </c>
      <c r="D207" s="172">
        <v>2.69</v>
      </c>
    </row>
    <row r="208" spans="1:4" ht="15" customHeight="1" x14ac:dyDescent="0.25">
      <c r="A208" s="171" t="s">
        <v>12647</v>
      </c>
      <c r="B208" s="170" t="s">
        <v>12648</v>
      </c>
      <c r="C208" s="171" t="s">
        <v>12300</v>
      </c>
      <c r="D208" s="172">
        <v>5.25</v>
      </c>
    </row>
    <row r="209" spans="1:4" ht="15" customHeight="1" x14ac:dyDescent="0.25">
      <c r="A209" s="166">
        <v>8732</v>
      </c>
      <c r="B209" s="167" t="s">
        <v>12649</v>
      </c>
      <c r="C209" s="168"/>
      <c r="D209" s="169"/>
    </row>
    <row r="210" spans="1:4" ht="15" customHeight="1" x14ac:dyDescent="0.25">
      <c r="A210" s="171" t="s">
        <v>12650</v>
      </c>
      <c r="B210" s="170" t="s">
        <v>12651</v>
      </c>
      <c r="C210" s="171" t="s">
        <v>12401</v>
      </c>
      <c r="D210" s="172">
        <v>8.7799999999999994</v>
      </c>
    </row>
    <row r="211" spans="1:4" ht="15" customHeight="1" x14ac:dyDescent="0.25">
      <c r="A211" s="171" t="s">
        <v>12652</v>
      </c>
      <c r="B211" s="170" t="s">
        <v>12653</v>
      </c>
      <c r="C211" s="171" t="s">
        <v>12401</v>
      </c>
      <c r="D211" s="172">
        <v>7.68</v>
      </c>
    </row>
    <row r="212" spans="1:4" ht="15" customHeight="1" x14ac:dyDescent="0.25">
      <c r="A212" s="171" t="s">
        <v>12654</v>
      </c>
      <c r="B212" s="170" t="s">
        <v>12655</v>
      </c>
      <c r="C212" s="171" t="s">
        <v>12401</v>
      </c>
      <c r="D212" s="172">
        <v>8.23</v>
      </c>
    </row>
    <row r="213" spans="1:4" ht="15" customHeight="1" x14ac:dyDescent="0.25">
      <c r="A213" s="171" t="s">
        <v>12656</v>
      </c>
      <c r="B213" s="170" t="s">
        <v>12657</v>
      </c>
      <c r="C213" s="171" t="s">
        <v>12401</v>
      </c>
      <c r="D213" s="172">
        <v>7.27</v>
      </c>
    </row>
    <row r="214" spans="1:4" ht="15" customHeight="1" x14ac:dyDescent="0.25">
      <c r="A214" s="171" t="s">
        <v>12658</v>
      </c>
      <c r="B214" s="170" t="s">
        <v>12659</v>
      </c>
      <c r="C214" s="171" t="s">
        <v>12401</v>
      </c>
      <c r="D214" s="174">
        <v>10.29</v>
      </c>
    </row>
    <row r="215" spans="1:4" ht="15" customHeight="1" x14ac:dyDescent="0.25">
      <c r="A215" s="171" t="s">
        <v>12660</v>
      </c>
      <c r="B215" s="170" t="s">
        <v>12661</v>
      </c>
      <c r="C215" s="171" t="s">
        <v>12401</v>
      </c>
      <c r="D215" s="172">
        <v>8.91</v>
      </c>
    </row>
    <row r="216" spans="1:4" ht="15" customHeight="1" x14ac:dyDescent="0.25">
      <c r="A216" s="171" t="s">
        <v>46</v>
      </c>
      <c r="B216" s="170" t="s">
        <v>12662</v>
      </c>
      <c r="C216" s="171" t="s">
        <v>12401</v>
      </c>
      <c r="D216" s="172">
        <v>7.13</v>
      </c>
    </row>
    <row r="217" spans="1:4" ht="15" customHeight="1" x14ac:dyDescent="0.25">
      <c r="A217" s="171" t="s">
        <v>12663</v>
      </c>
      <c r="B217" s="170" t="s">
        <v>12664</v>
      </c>
      <c r="C217" s="171" t="s">
        <v>12401</v>
      </c>
      <c r="D217" s="172">
        <v>8.91</v>
      </c>
    </row>
    <row r="218" spans="1:4" ht="15" customHeight="1" x14ac:dyDescent="0.25">
      <c r="A218" s="171" t="s">
        <v>12665</v>
      </c>
      <c r="B218" s="170" t="s">
        <v>12666</v>
      </c>
      <c r="C218" s="171" t="s">
        <v>12401</v>
      </c>
      <c r="D218" s="172">
        <v>7.82</v>
      </c>
    </row>
    <row r="219" spans="1:4" ht="15" customHeight="1" x14ac:dyDescent="0.25">
      <c r="A219" s="171" t="s">
        <v>12667</v>
      </c>
      <c r="B219" s="170" t="s">
        <v>12668</v>
      </c>
      <c r="C219" s="171" t="s">
        <v>12401</v>
      </c>
      <c r="D219" s="172">
        <v>3.53</v>
      </c>
    </row>
    <row r="220" spans="1:4" ht="15" customHeight="1" x14ac:dyDescent="0.25">
      <c r="A220" s="171" t="s">
        <v>12669</v>
      </c>
      <c r="B220" s="170" t="s">
        <v>12670</v>
      </c>
      <c r="C220" s="171" t="s">
        <v>12401</v>
      </c>
      <c r="D220" s="172">
        <v>5.29</v>
      </c>
    </row>
    <row r="221" spans="1:4" ht="15" customHeight="1" x14ac:dyDescent="0.25">
      <c r="A221" s="166">
        <v>8733</v>
      </c>
      <c r="B221" s="167" t="s">
        <v>12671</v>
      </c>
      <c r="C221" s="168"/>
      <c r="D221" s="169"/>
    </row>
    <row r="222" spans="1:4" ht="15" customHeight="1" x14ac:dyDescent="0.25">
      <c r="A222" s="171" t="s">
        <v>12672</v>
      </c>
      <c r="B222" s="170" t="s">
        <v>12673</v>
      </c>
      <c r="C222" s="171" t="s">
        <v>12401</v>
      </c>
      <c r="D222" s="174">
        <v>40.799999999999997</v>
      </c>
    </row>
    <row r="223" spans="1:4" ht="15" customHeight="1" x14ac:dyDescent="0.25">
      <c r="A223" s="171" t="s">
        <v>12674</v>
      </c>
      <c r="B223" s="170" t="s">
        <v>12675</v>
      </c>
      <c r="C223" s="171" t="s">
        <v>12401</v>
      </c>
      <c r="D223" s="174">
        <v>91.87</v>
      </c>
    </row>
    <row r="224" spans="1:4" ht="15" customHeight="1" x14ac:dyDescent="0.25">
      <c r="A224" s="171" t="s">
        <v>12676</v>
      </c>
      <c r="B224" s="170" t="s">
        <v>12677</v>
      </c>
      <c r="C224" s="171" t="s">
        <v>12401</v>
      </c>
      <c r="D224" s="173">
        <v>121.75</v>
      </c>
    </row>
    <row r="225" spans="1:4" ht="15" customHeight="1" x14ac:dyDescent="0.25">
      <c r="A225" s="171" t="s">
        <v>12678</v>
      </c>
      <c r="B225" s="170" t="s">
        <v>12679</v>
      </c>
      <c r="C225" s="171" t="s">
        <v>12401</v>
      </c>
      <c r="D225" s="174">
        <v>69.650000000000006</v>
      </c>
    </row>
    <row r="226" spans="1:4" ht="15" customHeight="1" x14ac:dyDescent="0.25">
      <c r="A226" s="166">
        <v>8734</v>
      </c>
      <c r="B226" s="167" t="s">
        <v>12680</v>
      </c>
      <c r="C226" s="168"/>
      <c r="D226" s="169"/>
    </row>
    <row r="227" spans="1:4" ht="15" customHeight="1" x14ac:dyDescent="0.25">
      <c r="A227" s="171" t="s">
        <v>12681</v>
      </c>
      <c r="B227" s="170" t="s">
        <v>12682</v>
      </c>
      <c r="C227" s="171" t="s">
        <v>12300</v>
      </c>
      <c r="D227" s="174">
        <v>23.48</v>
      </c>
    </row>
    <row r="228" spans="1:4" ht="15" customHeight="1" x14ac:dyDescent="0.25">
      <c r="A228" s="171" t="s">
        <v>12683</v>
      </c>
      <c r="B228" s="170" t="s">
        <v>12684</v>
      </c>
      <c r="C228" s="171" t="s">
        <v>12300</v>
      </c>
      <c r="D228" s="174">
        <v>13.23</v>
      </c>
    </row>
    <row r="229" spans="1:4" ht="15" customHeight="1" x14ac:dyDescent="0.25">
      <c r="A229" s="166">
        <v>8735</v>
      </c>
      <c r="B229" s="167" t="s">
        <v>12685</v>
      </c>
      <c r="C229" s="168"/>
      <c r="D229" s="169"/>
    </row>
    <row r="230" spans="1:4" ht="15" customHeight="1" x14ac:dyDescent="0.25">
      <c r="A230" s="171" t="s">
        <v>12686</v>
      </c>
      <c r="B230" s="170" t="s">
        <v>12687</v>
      </c>
      <c r="C230" s="171" t="s">
        <v>12401</v>
      </c>
      <c r="D230" s="174">
        <v>69.650000000000006</v>
      </c>
    </row>
    <row r="231" spans="1:4" ht="15" customHeight="1" x14ac:dyDescent="0.25">
      <c r="A231" s="171" t="s">
        <v>12688</v>
      </c>
      <c r="B231" s="170" t="s">
        <v>12689</v>
      </c>
      <c r="C231" s="171" t="s">
        <v>12401</v>
      </c>
      <c r="D231" s="172">
        <v>5.68</v>
      </c>
    </row>
    <row r="232" spans="1:4" ht="15" customHeight="1" x14ac:dyDescent="0.25">
      <c r="A232" s="171" t="s">
        <v>12690</v>
      </c>
      <c r="B232" s="170" t="s">
        <v>12691</v>
      </c>
      <c r="C232" s="171" t="s">
        <v>12401</v>
      </c>
      <c r="D232" s="172">
        <v>4.68</v>
      </c>
    </row>
    <row r="233" spans="1:4" ht="15" customHeight="1" x14ac:dyDescent="0.25">
      <c r="A233" s="171" t="s">
        <v>12692</v>
      </c>
      <c r="B233" s="170" t="s">
        <v>12693</v>
      </c>
      <c r="C233" s="171" t="s">
        <v>12401</v>
      </c>
      <c r="D233" s="172">
        <v>4.38</v>
      </c>
    </row>
    <row r="234" spans="1:4" ht="15" customHeight="1" x14ac:dyDescent="0.25">
      <c r="A234" s="171" t="s">
        <v>12694</v>
      </c>
      <c r="B234" s="170" t="s">
        <v>12695</v>
      </c>
      <c r="C234" s="171" t="s">
        <v>12401</v>
      </c>
      <c r="D234" s="172">
        <v>2.52</v>
      </c>
    </row>
    <row r="235" spans="1:4" ht="15" customHeight="1" x14ac:dyDescent="0.25">
      <c r="A235" s="171" t="s">
        <v>12696</v>
      </c>
      <c r="B235" s="170" t="s">
        <v>12697</v>
      </c>
      <c r="C235" s="171" t="s">
        <v>12401</v>
      </c>
      <c r="D235" s="174">
        <v>48.93</v>
      </c>
    </row>
    <row r="236" spans="1:4" ht="15" customHeight="1" x14ac:dyDescent="0.25">
      <c r="A236" s="171" t="s">
        <v>12698</v>
      </c>
      <c r="B236" s="170" t="s">
        <v>12699</v>
      </c>
      <c r="C236" s="171" t="s">
        <v>12401</v>
      </c>
      <c r="D236" s="174">
        <v>69.650000000000006</v>
      </c>
    </row>
    <row r="237" spans="1:4" ht="15" customHeight="1" x14ac:dyDescent="0.25">
      <c r="A237" s="171" t="s">
        <v>12700</v>
      </c>
      <c r="B237" s="170" t="s">
        <v>12701</v>
      </c>
      <c r="C237" s="171" t="s">
        <v>12401</v>
      </c>
      <c r="D237" s="174">
        <v>43.93</v>
      </c>
    </row>
    <row r="238" spans="1:4" ht="15" customHeight="1" x14ac:dyDescent="0.25">
      <c r="A238" s="166">
        <v>8736</v>
      </c>
      <c r="B238" s="167" t="s">
        <v>12702</v>
      </c>
      <c r="C238" s="168"/>
      <c r="D238" s="169"/>
    </row>
    <row r="239" spans="1:4" ht="15" customHeight="1" x14ac:dyDescent="0.25">
      <c r="A239" s="171" t="s">
        <v>12703</v>
      </c>
      <c r="B239" s="170" t="s">
        <v>12704</v>
      </c>
      <c r="C239" s="171" t="s">
        <v>12300</v>
      </c>
      <c r="D239" s="173">
        <v>109.45</v>
      </c>
    </row>
    <row r="240" spans="1:4" ht="15" customHeight="1" x14ac:dyDescent="0.25">
      <c r="A240" s="171" t="s">
        <v>12705</v>
      </c>
      <c r="B240" s="170" t="s">
        <v>12706</v>
      </c>
      <c r="C240" s="171" t="s">
        <v>12300</v>
      </c>
      <c r="D240" s="174">
        <v>74.709999999999994</v>
      </c>
    </row>
    <row r="241" spans="1:4" x14ac:dyDescent="0.25">
      <c r="A241" s="166">
        <v>8666</v>
      </c>
      <c r="B241" s="167" t="s">
        <v>12707</v>
      </c>
      <c r="C241" s="168"/>
      <c r="D241" s="169"/>
    </row>
    <row r="242" spans="1:4" ht="15" customHeight="1" x14ac:dyDescent="0.25">
      <c r="A242" s="166">
        <v>8737</v>
      </c>
      <c r="B242" s="167" t="s">
        <v>12708</v>
      </c>
      <c r="C242" s="168"/>
      <c r="D242" s="169"/>
    </row>
    <row r="243" spans="1:4" ht="15" customHeight="1" x14ac:dyDescent="0.25">
      <c r="A243" s="171" t="s">
        <v>12709</v>
      </c>
      <c r="B243" s="170" t="s">
        <v>12710</v>
      </c>
      <c r="C243" s="171" t="s">
        <v>12401</v>
      </c>
      <c r="D243" s="173">
        <v>226.98</v>
      </c>
    </row>
    <row r="244" spans="1:4" ht="15" customHeight="1" x14ac:dyDescent="0.25">
      <c r="A244" s="166">
        <v>8738</v>
      </c>
      <c r="B244" s="167" t="s">
        <v>12711</v>
      </c>
      <c r="C244" s="168"/>
      <c r="D244" s="169"/>
    </row>
    <row r="245" spans="1:4" ht="15" customHeight="1" x14ac:dyDescent="0.25">
      <c r="A245" s="171" t="s">
        <v>12712</v>
      </c>
      <c r="B245" s="170" t="s">
        <v>12713</v>
      </c>
      <c r="C245" s="171" t="s">
        <v>12302</v>
      </c>
      <c r="D245" s="174">
        <v>33.86</v>
      </c>
    </row>
    <row r="246" spans="1:4" ht="15" customHeight="1" x14ac:dyDescent="0.25">
      <c r="A246" s="171" t="s">
        <v>12714</v>
      </c>
      <c r="B246" s="170" t="s">
        <v>12715</v>
      </c>
      <c r="C246" s="171" t="s">
        <v>12302</v>
      </c>
      <c r="D246" s="174">
        <v>39.24</v>
      </c>
    </row>
    <row r="247" spans="1:4" ht="15" customHeight="1" x14ac:dyDescent="0.25">
      <c r="A247" s="171" t="s">
        <v>12716</v>
      </c>
      <c r="B247" s="170" t="s">
        <v>12717</v>
      </c>
      <c r="C247" s="171" t="s">
        <v>12302</v>
      </c>
      <c r="D247" s="174">
        <v>16.93</v>
      </c>
    </row>
    <row r="248" spans="1:4" ht="15" customHeight="1" x14ac:dyDescent="0.25">
      <c r="A248" s="171" t="s">
        <v>12718</v>
      </c>
      <c r="B248" s="170" t="s">
        <v>12719</v>
      </c>
      <c r="C248" s="171" t="s">
        <v>12302</v>
      </c>
      <c r="D248" s="174">
        <v>19.62</v>
      </c>
    </row>
    <row r="249" spans="1:4" ht="15" customHeight="1" x14ac:dyDescent="0.25">
      <c r="A249" s="171" t="s">
        <v>12720</v>
      </c>
      <c r="B249" s="170" t="s">
        <v>12721</v>
      </c>
      <c r="C249" s="171" t="s">
        <v>12401</v>
      </c>
      <c r="D249" s="173">
        <v>160.06</v>
      </c>
    </row>
    <row r="250" spans="1:4" ht="15" customHeight="1" x14ac:dyDescent="0.25">
      <c r="A250" s="171" t="s">
        <v>12722</v>
      </c>
      <c r="B250" s="170" t="s">
        <v>12723</v>
      </c>
      <c r="C250" s="171" t="s">
        <v>26</v>
      </c>
      <c r="D250" s="173">
        <v>169.44</v>
      </c>
    </row>
    <row r="251" spans="1:4" ht="15" customHeight="1" x14ac:dyDescent="0.25">
      <c r="A251" s="171" t="s">
        <v>12724</v>
      </c>
      <c r="B251" s="170" t="s">
        <v>12725</v>
      </c>
      <c r="C251" s="171" t="s">
        <v>26</v>
      </c>
      <c r="D251" s="173">
        <v>182.2</v>
      </c>
    </row>
    <row r="252" spans="1:4" ht="15" customHeight="1" x14ac:dyDescent="0.25">
      <c r="A252" s="171" t="s">
        <v>12726</v>
      </c>
      <c r="B252" s="170" t="s">
        <v>12727</v>
      </c>
      <c r="C252" s="171" t="s">
        <v>26</v>
      </c>
      <c r="D252" s="173">
        <v>217.04</v>
      </c>
    </row>
    <row r="253" spans="1:4" ht="15" customHeight="1" x14ac:dyDescent="0.25">
      <c r="A253" s="171" t="s">
        <v>12728</v>
      </c>
      <c r="B253" s="170" t="s">
        <v>12729</v>
      </c>
      <c r="C253" s="171" t="s">
        <v>26</v>
      </c>
      <c r="D253" s="173">
        <v>247.55</v>
      </c>
    </row>
    <row r="254" spans="1:4" ht="15" customHeight="1" x14ac:dyDescent="0.25">
      <c r="A254" s="171" t="s">
        <v>12730</v>
      </c>
      <c r="B254" s="170" t="s">
        <v>12731</v>
      </c>
      <c r="C254" s="171" t="s">
        <v>26</v>
      </c>
      <c r="D254" s="173">
        <v>265.70999999999998</v>
      </c>
    </row>
    <row r="255" spans="1:4" ht="15" customHeight="1" x14ac:dyDescent="0.25">
      <c r="A255" s="171" t="s">
        <v>12732</v>
      </c>
      <c r="B255" s="170" t="s">
        <v>12733</v>
      </c>
      <c r="C255" s="171" t="s">
        <v>26</v>
      </c>
      <c r="D255" s="173">
        <v>317.17</v>
      </c>
    </row>
    <row r="256" spans="1:4" ht="15" customHeight="1" x14ac:dyDescent="0.25">
      <c r="A256" s="171" t="s">
        <v>12734</v>
      </c>
      <c r="B256" s="170" t="s">
        <v>12735</v>
      </c>
      <c r="C256" s="171" t="s">
        <v>26</v>
      </c>
      <c r="D256" s="173">
        <v>298.72000000000003</v>
      </c>
    </row>
    <row r="257" spans="1:4" ht="15" customHeight="1" x14ac:dyDescent="0.25">
      <c r="A257" s="171" t="s">
        <v>12736</v>
      </c>
      <c r="B257" s="170" t="s">
        <v>12737</v>
      </c>
      <c r="C257" s="171" t="s">
        <v>26</v>
      </c>
      <c r="D257" s="173">
        <v>361.83</v>
      </c>
    </row>
    <row r="258" spans="1:4" ht="15" customHeight="1" x14ac:dyDescent="0.25">
      <c r="A258" s="171" t="s">
        <v>12738</v>
      </c>
      <c r="B258" s="170" t="s">
        <v>12739</v>
      </c>
      <c r="C258" s="171" t="s">
        <v>26</v>
      </c>
      <c r="D258" s="173">
        <v>406.71</v>
      </c>
    </row>
    <row r="259" spans="1:4" ht="15" customHeight="1" x14ac:dyDescent="0.25">
      <c r="A259" s="171" t="s">
        <v>12740</v>
      </c>
      <c r="B259" s="170" t="s">
        <v>12741</v>
      </c>
      <c r="C259" s="171" t="s">
        <v>26</v>
      </c>
      <c r="D259" s="173">
        <v>476.83</v>
      </c>
    </row>
    <row r="260" spans="1:4" ht="15" customHeight="1" x14ac:dyDescent="0.25">
      <c r="A260" s="171" t="s">
        <v>12742</v>
      </c>
      <c r="B260" s="170" t="s">
        <v>12743</v>
      </c>
      <c r="C260" s="171" t="s">
        <v>26</v>
      </c>
      <c r="D260" s="173">
        <v>582.48</v>
      </c>
    </row>
    <row r="261" spans="1:4" ht="15" customHeight="1" x14ac:dyDescent="0.25">
      <c r="A261" s="171" t="s">
        <v>12744</v>
      </c>
      <c r="B261" s="170" t="s">
        <v>12745</v>
      </c>
      <c r="C261" s="171" t="s">
        <v>26</v>
      </c>
      <c r="D261" s="173">
        <v>142.83000000000001</v>
      </c>
    </row>
    <row r="262" spans="1:4" ht="15" customHeight="1" x14ac:dyDescent="0.25">
      <c r="A262" s="171" t="s">
        <v>12746</v>
      </c>
      <c r="B262" s="170" t="s">
        <v>12747</v>
      </c>
      <c r="C262" s="171" t="s">
        <v>26</v>
      </c>
      <c r="D262" s="173">
        <v>174.48</v>
      </c>
    </row>
    <row r="263" spans="1:4" ht="15" customHeight="1" x14ac:dyDescent="0.25">
      <c r="A263" s="171" t="s">
        <v>12748</v>
      </c>
      <c r="B263" s="170" t="s">
        <v>12749</v>
      </c>
      <c r="C263" s="171" t="s">
        <v>26</v>
      </c>
      <c r="D263" s="173">
        <v>196.84</v>
      </c>
    </row>
    <row r="264" spans="1:4" ht="15" customHeight="1" x14ac:dyDescent="0.25">
      <c r="A264" s="171" t="s">
        <v>12750</v>
      </c>
      <c r="B264" s="170" t="s">
        <v>12751</v>
      </c>
      <c r="C264" s="171" t="s">
        <v>26</v>
      </c>
      <c r="D264" s="173">
        <v>232.93</v>
      </c>
    </row>
    <row r="265" spans="1:4" ht="15" customHeight="1" x14ac:dyDescent="0.25">
      <c r="A265" s="171" t="s">
        <v>12752</v>
      </c>
      <c r="B265" s="170" t="s">
        <v>12753</v>
      </c>
      <c r="C265" s="171" t="s">
        <v>26</v>
      </c>
      <c r="D265" s="173">
        <v>286.45</v>
      </c>
    </row>
    <row r="266" spans="1:4" ht="15" customHeight="1" x14ac:dyDescent="0.25">
      <c r="A266" s="171" t="s">
        <v>12754</v>
      </c>
      <c r="B266" s="170" t="s">
        <v>12755</v>
      </c>
      <c r="C266" s="171" t="s">
        <v>12302</v>
      </c>
      <c r="D266" s="174">
        <v>72.3</v>
      </c>
    </row>
    <row r="267" spans="1:4" ht="15" customHeight="1" x14ac:dyDescent="0.25">
      <c r="A267" s="171" t="s">
        <v>12756</v>
      </c>
      <c r="B267" s="170" t="s">
        <v>12757</v>
      </c>
      <c r="C267" s="171" t="s">
        <v>12302</v>
      </c>
      <c r="D267" s="173">
        <v>169.5</v>
      </c>
    </row>
    <row r="268" spans="1:4" ht="15" customHeight="1" x14ac:dyDescent="0.25">
      <c r="A268" s="171" t="s">
        <v>12758</v>
      </c>
      <c r="B268" s="170" t="s">
        <v>12759</v>
      </c>
      <c r="C268" s="171" t="s">
        <v>12302</v>
      </c>
      <c r="D268" s="173">
        <v>200.7</v>
      </c>
    </row>
    <row r="269" spans="1:4" ht="15" customHeight="1" x14ac:dyDescent="0.25">
      <c r="A269" s="171" t="s">
        <v>12760</v>
      </c>
      <c r="B269" s="170" t="s">
        <v>12761</v>
      </c>
      <c r="C269" s="171" t="s">
        <v>12302</v>
      </c>
      <c r="D269" s="174">
        <v>84.75</v>
      </c>
    </row>
    <row r="270" spans="1:4" ht="15" customHeight="1" x14ac:dyDescent="0.25">
      <c r="A270" s="171" t="s">
        <v>12762</v>
      </c>
      <c r="B270" s="170" t="s">
        <v>12763</v>
      </c>
      <c r="C270" s="171" t="s">
        <v>12302</v>
      </c>
      <c r="D270" s="173">
        <v>100.35</v>
      </c>
    </row>
    <row r="271" spans="1:4" ht="15" customHeight="1" x14ac:dyDescent="0.25">
      <c r="A271" s="171" t="s">
        <v>12764</v>
      </c>
      <c r="B271" s="170" t="s">
        <v>12765</v>
      </c>
      <c r="C271" s="171" t="s">
        <v>26</v>
      </c>
      <c r="D271" s="173">
        <v>268.7</v>
      </c>
    </row>
    <row r="272" spans="1:4" ht="15" customHeight="1" x14ac:dyDescent="0.25">
      <c r="A272" s="171" t="s">
        <v>12766</v>
      </c>
      <c r="B272" s="170" t="s">
        <v>12767</v>
      </c>
      <c r="C272" s="171" t="s">
        <v>12401</v>
      </c>
      <c r="D272" s="173">
        <v>346.66</v>
      </c>
    </row>
    <row r="273" spans="1:4" ht="15" customHeight="1" x14ac:dyDescent="0.25">
      <c r="A273" s="171" t="s">
        <v>12768</v>
      </c>
      <c r="B273" s="170" t="s">
        <v>12769</v>
      </c>
      <c r="C273" s="171" t="s">
        <v>26</v>
      </c>
      <c r="D273" s="174">
        <v>34.36</v>
      </c>
    </row>
    <row r="274" spans="1:4" ht="15" customHeight="1" x14ac:dyDescent="0.25">
      <c r="A274" s="171" t="s">
        <v>12770</v>
      </c>
      <c r="B274" s="170" t="s">
        <v>12771</v>
      </c>
      <c r="C274" s="171" t="s">
        <v>26</v>
      </c>
      <c r="D274" s="174">
        <v>47.15</v>
      </c>
    </row>
    <row r="275" spans="1:4" ht="15" customHeight="1" x14ac:dyDescent="0.25">
      <c r="A275" s="171" t="s">
        <v>12772</v>
      </c>
      <c r="B275" s="170" t="s">
        <v>12773</v>
      </c>
      <c r="C275" s="171" t="s">
        <v>26</v>
      </c>
      <c r="D275" s="174">
        <v>63.78</v>
      </c>
    </row>
    <row r="276" spans="1:4" ht="15" customHeight="1" x14ac:dyDescent="0.25">
      <c r="A276" s="171" t="s">
        <v>12774</v>
      </c>
      <c r="B276" s="170" t="s">
        <v>12775</v>
      </c>
      <c r="C276" s="171" t="s">
        <v>26</v>
      </c>
      <c r="D276" s="174">
        <v>84.08</v>
      </c>
    </row>
    <row r="277" spans="1:4" ht="15" customHeight="1" x14ac:dyDescent="0.25">
      <c r="A277" s="171" t="s">
        <v>12776</v>
      </c>
      <c r="B277" s="170" t="s">
        <v>12777</v>
      </c>
      <c r="C277" s="171" t="s">
        <v>26</v>
      </c>
      <c r="D277" s="173">
        <v>135.77000000000001</v>
      </c>
    </row>
    <row r="278" spans="1:4" ht="15" customHeight="1" x14ac:dyDescent="0.25">
      <c r="A278" s="171" t="s">
        <v>12778</v>
      </c>
      <c r="B278" s="170" t="s">
        <v>12779</v>
      </c>
      <c r="C278" s="171" t="s">
        <v>26</v>
      </c>
      <c r="D278" s="174">
        <v>41.62</v>
      </c>
    </row>
    <row r="279" spans="1:4" ht="15" customHeight="1" x14ac:dyDescent="0.25">
      <c r="A279" s="171" t="s">
        <v>12780</v>
      </c>
      <c r="B279" s="170" t="s">
        <v>12781</v>
      </c>
      <c r="C279" s="171" t="s">
        <v>26</v>
      </c>
      <c r="D279" s="174">
        <v>79.05</v>
      </c>
    </row>
    <row r="280" spans="1:4" ht="15" customHeight="1" x14ac:dyDescent="0.25">
      <c r="A280" s="171" t="s">
        <v>12782</v>
      </c>
      <c r="B280" s="170" t="s">
        <v>12783</v>
      </c>
      <c r="C280" s="171" t="s">
        <v>26</v>
      </c>
      <c r="D280" s="174">
        <v>43.67</v>
      </c>
    </row>
    <row r="281" spans="1:4" ht="15" customHeight="1" x14ac:dyDescent="0.25">
      <c r="A281" s="171" t="s">
        <v>12784</v>
      </c>
      <c r="B281" s="170" t="s">
        <v>12785</v>
      </c>
      <c r="C281" s="171" t="s">
        <v>26</v>
      </c>
      <c r="D281" s="173">
        <v>105</v>
      </c>
    </row>
    <row r="282" spans="1:4" ht="15" customHeight="1" x14ac:dyDescent="0.25">
      <c r="A282" s="171" t="s">
        <v>12786</v>
      </c>
      <c r="B282" s="170" t="s">
        <v>12787</v>
      </c>
      <c r="C282" s="171" t="s">
        <v>26</v>
      </c>
      <c r="D282" s="174">
        <v>45.12</v>
      </c>
    </row>
    <row r="283" spans="1:4" ht="15" customHeight="1" x14ac:dyDescent="0.25">
      <c r="A283" s="171" t="s">
        <v>12788</v>
      </c>
      <c r="B283" s="170" t="s">
        <v>12789</v>
      </c>
      <c r="C283" s="171" t="s">
        <v>26</v>
      </c>
      <c r="D283" s="173">
        <v>131.59</v>
      </c>
    </row>
    <row r="284" spans="1:4" ht="15" customHeight="1" x14ac:dyDescent="0.25">
      <c r="A284" s="171" t="s">
        <v>12790</v>
      </c>
      <c r="B284" s="170" t="s">
        <v>12791</v>
      </c>
      <c r="C284" s="171" t="s">
        <v>26</v>
      </c>
      <c r="D284" s="174">
        <v>47.14</v>
      </c>
    </row>
    <row r="285" spans="1:4" ht="15" customHeight="1" x14ac:dyDescent="0.25">
      <c r="A285" s="171" t="s">
        <v>12792</v>
      </c>
      <c r="B285" s="170" t="s">
        <v>12793</v>
      </c>
      <c r="C285" s="171" t="s">
        <v>26</v>
      </c>
      <c r="D285" s="173">
        <v>157.38999999999999</v>
      </c>
    </row>
    <row r="286" spans="1:4" ht="15" customHeight="1" x14ac:dyDescent="0.25">
      <c r="A286" s="171" t="s">
        <v>12794</v>
      </c>
      <c r="B286" s="170" t="s">
        <v>12795</v>
      </c>
      <c r="C286" s="171" t="s">
        <v>12302</v>
      </c>
      <c r="D286" s="175">
        <v>8801.2999999999993</v>
      </c>
    </row>
    <row r="287" spans="1:4" ht="15" customHeight="1" x14ac:dyDescent="0.25">
      <c r="A287" s="171" t="s">
        <v>12796</v>
      </c>
      <c r="B287" s="170" t="s">
        <v>12797</v>
      </c>
      <c r="C287" s="171" t="s">
        <v>12798</v>
      </c>
      <c r="D287" s="174">
        <v>23.04</v>
      </c>
    </row>
    <row r="288" spans="1:4" ht="15" customHeight="1" x14ac:dyDescent="0.25">
      <c r="A288" s="171" t="s">
        <v>12799</v>
      </c>
      <c r="B288" s="170" t="s">
        <v>12800</v>
      </c>
      <c r="C288" s="171" t="s">
        <v>12302</v>
      </c>
      <c r="D288" s="176">
        <v>18074.560000000001</v>
      </c>
    </row>
    <row r="289" spans="1:4" ht="15" customHeight="1" x14ac:dyDescent="0.25">
      <c r="A289" s="171" t="s">
        <v>12801</v>
      </c>
      <c r="B289" s="170" t="s">
        <v>12802</v>
      </c>
      <c r="C289" s="171" t="s">
        <v>12798</v>
      </c>
      <c r="D289" s="174">
        <v>23.04</v>
      </c>
    </row>
    <row r="290" spans="1:4" ht="15" customHeight="1" x14ac:dyDescent="0.25">
      <c r="A290" s="171" t="s">
        <v>12803</v>
      </c>
      <c r="B290" s="170" t="s">
        <v>12804</v>
      </c>
      <c r="C290" s="171" t="s">
        <v>12302</v>
      </c>
      <c r="D290" s="175">
        <v>4994.54</v>
      </c>
    </row>
    <row r="291" spans="1:4" ht="15" customHeight="1" x14ac:dyDescent="0.25">
      <c r="A291" s="171" t="s">
        <v>12805</v>
      </c>
      <c r="B291" s="170" t="s">
        <v>12806</v>
      </c>
      <c r="C291" s="171" t="s">
        <v>12798</v>
      </c>
      <c r="D291" s="174">
        <v>10.73</v>
      </c>
    </row>
    <row r="292" spans="1:4" ht="15" customHeight="1" x14ac:dyDescent="0.25">
      <c r="A292" s="171" t="s">
        <v>12807</v>
      </c>
      <c r="B292" s="170" t="s">
        <v>12808</v>
      </c>
      <c r="C292" s="171" t="s">
        <v>12302</v>
      </c>
      <c r="D292" s="175">
        <v>3793.86</v>
      </c>
    </row>
    <row r="293" spans="1:4" ht="15" customHeight="1" x14ac:dyDescent="0.25">
      <c r="A293" s="171" t="s">
        <v>12809</v>
      </c>
      <c r="B293" s="170" t="s">
        <v>12810</v>
      </c>
      <c r="C293" s="171" t="s">
        <v>12798</v>
      </c>
      <c r="D293" s="174">
        <v>21.68</v>
      </c>
    </row>
    <row r="294" spans="1:4" ht="15" customHeight="1" x14ac:dyDescent="0.25">
      <c r="A294" s="171" t="s">
        <v>12811</v>
      </c>
      <c r="B294" s="170" t="s">
        <v>12812</v>
      </c>
      <c r="C294" s="171" t="s">
        <v>12401</v>
      </c>
      <c r="D294" s="174">
        <v>89.62</v>
      </c>
    </row>
    <row r="295" spans="1:4" ht="15" customHeight="1" x14ac:dyDescent="0.25">
      <c r="A295" s="166">
        <v>8739</v>
      </c>
      <c r="B295" s="167" t="s">
        <v>12813</v>
      </c>
      <c r="C295" s="168"/>
      <c r="D295" s="169"/>
    </row>
    <row r="296" spans="1:4" ht="15" customHeight="1" x14ac:dyDescent="0.25">
      <c r="A296" s="171" t="s">
        <v>12814</v>
      </c>
      <c r="B296" s="170" t="s">
        <v>12815</v>
      </c>
      <c r="C296" s="171" t="s">
        <v>12300</v>
      </c>
      <c r="D296" s="174">
        <v>68.819999999999993</v>
      </c>
    </row>
    <row r="297" spans="1:4" ht="15" customHeight="1" x14ac:dyDescent="0.25">
      <c r="A297" s="171" t="s">
        <v>12816</v>
      </c>
      <c r="B297" s="170" t="s">
        <v>12817</v>
      </c>
      <c r="C297" s="171" t="s">
        <v>12300</v>
      </c>
      <c r="D297" s="174">
        <v>63.12</v>
      </c>
    </row>
    <row r="298" spans="1:4" ht="15" customHeight="1" x14ac:dyDescent="0.25">
      <c r="A298" s="171" t="s">
        <v>12818</v>
      </c>
      <c r="B298" s="170" t="s">
        <v>12819</v>
      </c>
      <c r="C298" s="171" t="s">
        <v>12300</v>
      </c>
      <c r="D298" s="174">
        <v>62.48</v>
      </c>
    </row>
    <row r="299" spans="1:4" ht="15" customHeight="1" x14ac:dyDescent="0.25">
      <c r="A299" s="166">
        <v>8740</v>
      </c>
      <c r="B299" s="167" t="s">
        <v>12820</v>
      </c>
      <c r="C299" s="168"/>
      <c r="D299" s="169"/>
    </row>
    <row r="300" spans="1:4" ht="15" customHeight="1" x14ac:dyDescent="0.25">
      <c r="A300" s="171" t="s">
        <v>12821</v>
      </c>
      <c r="B300" s="170" t="s">
        <v>12822</v>
      </c>
      <c r="C300" s="171" t="s">
        <v>12401</v>
      </c>
      <c r="D300" s="173">
        <v>682.23</v>
      </c>
    </row>
    <row r="301" spans="1:4" ht="15" customHeight="1" x14ac:dyDescent="0.25">
      <c r="A301" s="171" t="s">
        <v>12823</v>
      </c>
      <c r="B301" s="170" t="s">
        <v>12824</v>
      </c>
      <c r="C301" s="171" t="s">
        <v>12401</v>
      </c>
      <c r="D301" s="173">
        <v>699</v>
      </c>
    </row>
    <row r="302" spans="1:4" ht="15" customHeight="1" x14ac:dyDescent="0.25">
      <c r="A302" s="171" t="s">
        <v>12825</v>
      </c>
      <c r="B302" s="170" t="s">
        <v>12826</v>
      </c>
      <c r="C302" s="171" t="s">
        <v>12401</v>
      </c>
      <c r="D302" s="173">
        <v>765.28</v>
      </c>
    </row>
    <row r="303" spans="1:4" ht="15" customHeight="1" x14ac:dyDescent="0.25">
      <c r="A303" s="171" t="s">
        <v>12827</v>
      </c>
      <c r="B303" s="170" t="s">
        <v>12828</v>
      </c>
      <c r="C303" s="171" t="s">
        <v>12401</v>
      </c>
      <c r="D303" s="173">
        <v>719.4</v>
      </c>
    </row>
    <row r="304" spans="1:4" ht="15" customHeight="1" x14ac:dyDescent="0.25">
      <c r="A304" s="171" t="s">
        <v>12829</v>
      </c>
      <c r="B304" s="170" t="s">
        <v>12830</v>
      </c>
      <c r="C304" s="171" t="s">
        <v>12401</v>
      </c>
      <c r="D304" s="173">
        <v>739.79</v>
      </c>
    </row>
    <row r="305" spans="1:4" ht="15" customHeight="1" x14ac:dyDescent="0.25">
      <c r="A305" s="171" t="s">
        <v>12831</v>
      </c>
      <c r="B305" s="170" t="s">
        <v>12832</v>
      </c>
      <c r="C305" s="171" t="s">
        <v>12401</v>
      </c>
      <c r="D305" s="173">
        <v>767.96</v>
      </c>
    </row>
    <row r="306" spans="1:4" ht="15" customHeight="1" x14ac:dyDescent="0.25">
      <c r="A306" s="171" t="s">
        <v>12833</v>
      </c>
      <c r="B306" s="170" t="s">
        <v>12834</v>
      </c>
      <c r="C306" s="171" t="s">
        <v>12401</v>
      </c>
      <c r="D306" s="173">
        <v>693.17</v>
      </c>
    </row>
    <row r="307" spans="1:4" ht="15" customHeight="1" x14ac:dyDescent="0.25">
      <c r="A307" s="171" t="s">
        <v>12835</v>
      </c>
      <c r="B307" s="170" t="s">
        <v>12836</v>
      </c>
      <c r="C307" s="171" t="s">
        <v>12401</v>
      </c>
      <c r="D307" s="173">
        <v>714.88</v>
      </c>
    </row>
    <row r="308" spans="1:4" ht="15" customHeight="1" x14ac:dyDescent="0.25">
      <c r="A308" s="171" t="s">
        <v>12837</v>
      </c>
      <c r="B308" s="170" t="s">
        <v>12838</v>
      </c>
      <c r="C308" s="171" t="s">
        <v>12401</v>
      </c>
      <c r="D308" s="173">
        <v>737.39</v>
      </c>
    </row>
    <row r="309" spans="1:4" ht="15" customHeight="1" x14ac:dyDescent="0.25">
      <c r="A309" s="171" t="s">
        <v>12839</v>
      </c>
      <c r="B309" s="170" t="s">
        <v>12840</v>
      </c>
      <c r="C309" s="171" t="s">
        <v>12401</v>
      </c>
      <c r="D309" s="173">
        <v>760.72</v>
      </c>
    </row>
    <row r="310" spans="1:4" ht="15" customHeight="1" x14ac:dyDescent="0.25">
      <c r="A310" s="171" t="s">
        <v>12841</v>
      </c>
      <c r="B310" s="170" t="s">
        <v>12842</v>
      </c>
      <c r="C310" s="171" t="s">
        <v>12401</v>
      </c>
      <c r="D310" s="173">
        <v>784.91</v>
      </c>
    </row>
    <row r="311" spans="1:4" ht="15" customHeight="1" x14ac:dyDescent="0.25">
      <c r="A311" s="171" t="s">
        <v>12843</v>
      </c>
      <c r="B311" s="170" t="s">
        <v>12844</v>
      </c>
      <c r="C311" s="171" t="s">
        <v>12401</v>
      </c>
      <c r="D311" s="173">
        <v>663.05</v>
      </c>
    </row>
    <row r="312" spans="1:4" ht="15" customHeight="1" x14ac:dyDescent="0.25">
      <c r="A312" s="171" t="s">
        <v>12845</v>
      </c>
      <c r="B312" s="170" t="s">
        <v>12846</v>
      </c>
      <c r="C312" s="171" t="s">
        <v>12401</v>
      </c>
      <c r="D312" s="173">
        <v>672.23</v>
      </c>
    </row>
    <row r="313" spans="1:4" ht="15" customHeight="1" x14ac:dyDescent="0.25">
      <c r="A313" s="166">
        <v>8741</v>
      </c>
      <c r="B313" s="167" t="s">
        <v>12847</v>
      </c>
      <c r="C313" s="168"/>
      <c r="D313" s="169"/>
    </row>
    <row r="314" spans="1:4" ht="15" customHeight="1" x14ac:dyDescent="0.25">
      <c r="A314" s="171" t="s">
        <v>12848</v>
      </c>
      <c r="B314" s="170" t="s">
        <v>12849</v>
      </c>
      <c r="C314" s="171" t="s">
        <v>12401</v>
      </c>
      <c r="D314" s="173">
        <v>758.71</v>
      </c>
    </row>
    <row r="315" spans="1:4" ht="15" customHeight="1" x14ac:dyDescent="0.25">
      <c r="A315" s="171" t="s">
        <v>12850</v>
      </c>
      <c r="B315" s="170" t="s">
        <v>12851</v>
      </c>
      <c r="C315" s="171" t="s">
        <v>12401</v>
      </c>
      <c r="D315" s="173">
        <v>779.6</v>
      </c>
    </row>
    <row r="316" spans="1:4" ht="15" customHeight="1" x14ac:dyDescent="0.25">
      <c r="A316" s="171" t="s">
        <v>12852</v>
      </c>
      <c r="B316" s="170" t="s">
        <v>12853</v>
      </c>
      <c r="C316" s="171" t="s">
        <v>12401</v>
      </c>
      <c r="D316" s="173">
        <v>825.84</v>
      </c>
    </row>
    <row r="317" spans="1:4" ht="15" customHeight="1" x14ac:dyDescent="0.25">
      <c r="A317" s="171" t="s">
        <v>12854</v>
      </c>
      <c r="B317" s="170" t="s">
        <v>12855</v>
      </c>
      <c r="C317" s="171" t="s">
        <v>12401</v>
      </c>
      <c r="D317" s="173">
        <v>848.07</v>
      </c>
    </row>
    <row r="318" spans="1:4" ht="15" customHeight="1" x14ac:dyDescent="0.25">
      <c r="A318" s="171" t="s">
        <v>12856</v>
      </c>
      <c r="B318" s="170" t="s">
        <v>12857</v>
      </c>
      <c r="C318" s="171" t="s">
        <v>12401</v>
      </c>
      <c r="D318" s="173">
        <v>889.5</v>
      </c>
    </row>
    <row r="319" spans="1:4" ht="15" customHeight="1" x14ac:dyDescent="0.25">
      <c r="A319" s="171" t="s">
        <v>12858</v>
      </c>
      <c r="B319" s="170" t="s">
        <v>12859</v>
      </c>
      <c r="C319" s="171" t="s">
        <v>12401</v>
      </c>
      <c r="D319" s="173">
        <v>699.75</v>
      </c>
    </row>
    <row r="320" spans="1:4" ht="15" customHeight="1" x14ac:dyDescent="0.25">
      <c r="A320" s="171" t="s">
        <v>12860</v>
      </c>
      <c r="B320" s="170" t="s">
        <v>12861</v>
      </c>
      <c r="C320" s="171" t="s">
        <v>12401</v>
      </c>
      <c r="D320" s="173">
        <v>721.87</v>
      </c>
    </row>
    <row r="321" spans="1:4" ht="24" x14ac:dyDescent="0.25">
      <c r="A321" s="171" t="s">
        <v>12862</v>
      </c>
      <c r="B321" s="170" t="s">
        <v>12863</v>
      </c>
      <c r="C321" s="171" t="s">
        <v>12401</v>
      </c>
      <c r="D321" s="173">
        <v>720.9</v>
      </c>
    </row>
    <row r="322" spans="1:4" ht="15" customHeight="1" x14ac:dyDescent="0.25">
      <c r="A322" s="171" t="s">
        <v>12864</v>
      </c>
      <c r="B322" s="170" t="s">
        <v>12865</v>
      </c>
      <c r="C322" s="171" t="s">
        <v>12401</v>
      </c>
      <c r="D322" s="173">
        <v>747.05</v>
      </c>
    </row>
    <row r="323" spans="1:4" ht="15" customHeight="1" x14ac:dyDescent="0.25">
      <c r="A323" s="171" t="s">
        <v>12866</v>
      </c>
      <c r="B323" s="170" t="s">
        <v>12867</v>
      </c>
      <c r="C323" s="171" t="s">
        <v>12401</v>
      </c>
      <c r="D323" s="173">
        <v>694.22</v>
      </c>
    </row>
    <row r="324" spans="1:4" ht="15" customHeight="1" x14ac:dyDescent="0.25">
      <c r="A324" s="166">
        <v>8667</v>
      </c>
      <c r="B324" s="167" t="s">
        <v>12868</v>
      </c>
      <c r="C324" s="168"/>
      <c r="D324" s="169"/>
    </row>
    <row r="325" spans="1:4" ht="15" customHeight="1" x14ac:dyDescent="0.25">
      <c r="A325" s="166">
        <v>8742</v>
      </c>
      <c r="B325" s="167" t="s">
        <v>12869</v>
      </c>
      <c r="C325" s="168"/>
      <c r="D325" s="169"/>
    </row>
    <row r="326" spans="1:4" ht="15" customHeight="1" x14ac:dyDescent="0.25">
      <c r="A326" s="171" t="s">
        <v>12870</v>
      </c>
      <c r="B326" s="170" t="s">
        <v>12871</v>
      </c>
      <c r="C326" s="171" t="s">
        <v>12401</v>
      </c>
      <c r="D326" s="173">
        <v>577.5</v>
      </c>
    </row>
    <row r="327" spans="1:4" ht="15" customHeight="1" x14ac:dyDescent="0.25">
      <c r="A327" s="171" t="s">
        <v>12872</v>
      </c>
      <c r="B327" s="170" t="s">
        <v>12873</v>
      </c>
      <c r="C327" s="171" t="s">
        <v>12401</v>
      </c>
      <c r="D327" s="173">
        <v>453.77</v>
      </c>
    </row>
    <row r="328" spans="1:4" ht="15" customHeight="1" x14ac:dyDescent="0.25">
      <c r="A328" s="171" t="s">
        <v>12874</v>
      </c>
      <c r="B328" s="170" t="s">
        <v>12875</v>
      </c>
      <c r="C328" s="171" t="s">
        <v>12401</v>
      </c>
      <c r="D328" s="173">
        <v>486.25</v>
      </c>
    </row>
    <row r="329" spans="1:4" ht="15" customHeight="1" x14ac:dyDescent="0.25">
      <c r="A329" s="166">
        <v>8744</v>
      </c>
      <c r="B329" s="167" t="s">
        <v>12876</v>
      </c>
      <c r="C329" s="168"/>
      <c r="D329" s="169"/>
    </row>
    <row r="330" spans="1:4" ht="15" customHeight="1" x14ac:dyDescent="0.25">
      <c r="A330" s="171" t="s">
        <v>12877</v>
      </c>
      <c r="B330" s="170" t="s">
        <v>12878</v>
      </c>
      <c r="C330" s="171" t="s">
        <v>12401</v>
      </c>
      <c r="D330" s="173">
        <v>194.49</v>
      </c>
    </row>
    <row r="331" spans="1:4" ht="15" customHeight="1" x14ac:dyDescent="0.25">
      <c r="A331" s="171" t="s">
        <v>12879</v>
      </c>
      <c r="B331" s="170" t="s">
        <v>12880</v>
      </c>
      <c r="C331" s="171" t="s">
        <v>12401</v>
      </c>
      <c r="D331" s="173">
        <v>232.69</v>
      </c>
    </row>
    <row r="332" spans="1:4" ht="15" customHeight="1" x14ac:dyDescent="0.25">
      <c r="A332" s="171" t="s">
        <v>12881</v>
      </c>
      <c r="B332" s="170" t="s">
        <v>12882</v>
      </c>
      <c r="C332" s="171" t="s">
        <v>12401</v>
      </c>
      <c r="D332" s="173">
        <v>593.15</v>
      </c>
    </row>
    <row r="333" spans="1:4" ht="15" customHeight="1" x14ac:dyDescent="0.25">
      <c r="A333" s="171" t="s">
        <v>12883</v>
      </c>
      <c r="B333" s="170" t="s">
        <v>12884</v>
      </c>
      <c r="C333" s="171" t="s">
        <v>12401</v>
      </c>
      <c r="D333" s="173">
        <v>285.23</v>
      </c>
    </row>
    <row r="334" spans="1:4" ht="15" customHeight="1" x14ac:dyDescent="0.25">
      <c r="A334" s="166">
        <v>8745</v>
      </c>
      <c r="B334" s="167" t="s">
        <v>12885</v>
      </c>
      <c r="C334" s="168"/>
      <c r="D334" s="169"/>
    </row>
    <row r="335" spans="1:4" ht="15" customHeight="1" x14ac:dyDescent="0.25">
      <c r="A335" s="171" t="s">
        <v>12886</v>
      </c>
      <c r="B335" s="170" t="s">
        <v>12887</v>
      </c>
      <c r="C335" s="171" t="s">
        <v>12401</v>
      </c>
      <c r="D335" s="173">
        <v>287.97000000000003</v>
      </c>
    </row>
    <row r="336" spans="1:4" ht="15" customHeight="1" x14ac:dyDescent="0.25">
      <c r="A336" s="171" t="s">
        <v>54</v>
      </c>
      <c r="B336" s="170" t="s">
        <v>12888</v>
      </c>
      <c r="C336" s="171" t="s">
        <v>12401</v>
      </c>
      <c r="D336" s="173">
        <v>206.65</v>
      </c>
    </row>
    <row r="337" spans="1:4" ht="15" customHeight="1" x14ac:dyDescent="0.25">
      <c r="A337" s="166">
        <v>8668</v>
      </c>
      <c r="B337" s="167" t="s">
        <v>12889</v>
      </c>
      <c r="C337" s="168"/>
      <c r="D337" s="169"/>
    </row>
    <row r="338" spans="1:4" ht="15" customHeight="1" x14ac:dyDescent="0.25">
      <c r="A338" s="166">
        <v>8746</v>
      </c>
      <c r="B338" s="167" t="s">
        <v>12890</v>
      </c>
      <c r="C338" s="168"/>
      <c r="D338" s="169"/>
    </row>
    <row r="339" spans="1:4" ht="15" customHeight="1" x14ac:dyDescent="0.25">
      <c r="A339" s="171" t="s">
        <v>12891</v>
      </c>
      <c r="B339" s="170" t="s">
        <v>12892</v>
      </c>
      <c r="C339" s="171" t="s">
        <v>12300</v>
      </c>
      <c r="D339" s="174">
        <v>27.96</v>
      </c>
    </row>
    <row r="340" spans="1:4" ht="15" customHeight="1" x14ac:dyDescent="0.25">
      <c r="A340" s="171" t="s">
        <v>12893</v>
      </c>
      <c r="B340" s="170" t="s">
        <v>12894</v>
      </c>
      <c r="C340" s="171" t="s">
        <v>12300</v>
      </c>
      <c r="D340" s="174">
        <v>13.62</v>
      </c>
    </row>
    <row r="341" spans="1:4" ht="15" customHeight="1" x14ac:dyDescent="0.25">
      <c r="A341" s="171" t="s">
        <v>12895</v>
      </c>
      <c r="B341" s="170" t="s">
        <v>12896</v>
      </c>
      <c r="C341" s="171" t="s">
        <v>12300</v>
      </c>
      <c r="D341" s="174">
        <v>17.32</v>
      </c>
    </row>
    <row r="342" spans="1:4" ht="15" customHeight="1" x14ac:dyDescent="0.25">
      <c r="A342" s="171" t="s">
        <v>12897</v>
      </c>
      <c r="B342" s="170" t="s">
        <v>12898</v>
      </c>
      <c r="C342" s="171" t="s">
        <v>12300</v>
      </c>
      <c r="D342" s="174">
        <v>19.13</v>
      </c>
    </row>
    <row r="343" spans="1:4" ht="15" customHeight="1" x14ac:dyDescent="0.25">
      <c r="A343" s="171" t="s">
        <v>12899</v>
      </c>
      <c r="B343" s="170" t="s">
        <v>12900</v>
      </c>
      <c r="C343" s="171" t="s">
        <v>36</v>
      </c>
      <c r="D343" s="174">
        <v>11.63</v>
      </c>
    </row>
    <row r="344" spans="1:4" ht="15" customHeight="1" x14ac:dyDescent="0.25">
      <c r="A344" s="171" t="s">
        <v>12901</v>
      </c>
      <c r="B344" s="170" t="s">
        <v>12902</v>
      </c>
      <c r="C344" s="171" t="s">
        <v>36</v>
      </c>
      <c r="D344" s="174">
        <v>11.19</v>
      </c>
    </row>
    <row r="345" spans="1:4" ht="15" customHeight="1" x14ac:dyDescent="0.25">
      <c r="A345" s="171" t="s">
        <v>12903</v>
      </c>
      <c r="B345" s="170" t="s">
        <v>12904</v>
      </c>
      <c r="C345" s="171" t="s">
        <v>36</v>
      </c>
      <c r="D345" s="174">
        <v>11.63</v>
      </c>
    </row>
    <row r="346" spans="1:4" ht="15" customHeight="1" x14ac:dyDescent="0.25">
      <c r="A346" s="171" t="s">
        <v>12905</v>
      </c>
      <c r="B346" s="170" t="s">
        <v>12906</v>
      </c>
      <c r="C346" s="171" t="s">
        <v>36</v>
      </c>
      <c r="D346" s="174">
        <v>11.92</v>
      </c>
    </row>
    <row r="347" spans="1:4" ht="15" customHeight="1" x14ac:dyDescent="0.25">
      <c r="A347" s="171" t="s">
        <v>12907</v>
      </c>
      <c r="B347" s="170" t="s">
        <v>12908</v>
      </c>
      <c r="C347" s="171" t="s">
        <v>36</v>
      </c>
      <c r="D347" s="174">
        <v>13.02</v>
      </c>
    </row>
    <row r="348" spans="1:4" ht="15" customHeight="1" x14ac:dyDescent="0.25">
      <c r="A348" s="171" t="s">
        <v>12909</v>
      </c>
      <c r="B348" s="170" t="s">
        <v>12910</v>
      </c>
      <c r="C348" s="171" t="s">
        <v>36</v>
      </c>
      <c r="D348" s="174">
        <v>13.29</v>
      </c>
    </row>
    <row r="349" spans="1:4" ht="15" customHeight="1" x14ac:dyDescent="0.25">
      <c r="A349" s="171" t="s">
        <v>12911</v>
      </c>
      <c r="B349" s="170" t="s">
        <v>12912</v>
      </c>
      <c r="C349" s="171" t="s">
        <v>36</v>
      </c>
      <c r="D349" s="174">
        <v>11.62</v>
      </c>
    </row>
    <row r="350" spans="1:4" ht="15" customHeight="1" x14ac:dyDescent="0.25">
      <c r="A350" s="171" t="s">
        <v>12913</v>
      </c>
      <c r="B350" s="170" t="s">
        <v>12914</v>
      </c>
      <c r="C350" s="171" t="s">
        <v>36</v>
      </c>
      <c r="D350" s="174">
        <v>11.68</v>
      </c>
    </row>
    <row r="351" spans="1:4" ht="15" customHeight="1" x14ac:dyDescent="0.25">
      <c r="A351" s="171" t="s">
        <v>12915</v>
      </c>
      <c r="B351" s="170" t="s">
        <v>12916</v>
      </c>
      <c r="C351" s="171" t="s">
        <v>36</v>
      </c>
      <c r="D351" s="174">
        <v>11.97</v>
      </c>
    </row>
    <row r="352" spans="1:4" ht="15" customHeight="1" x14ac:dyDescent="0.25">
      <c r="A352" s="171" t="s">
        <v>52</v>
      </c>
      <c r="B352" s="170" t="s">
        <v>12917</v>
      </c>
      <c r="C352" s="171" t="s">
        <v>36</v>
      </c>
      <c r="D352" s="174">
        <v>11.75</v>
      </c>
    </row>
    <row r="353" spans="1:4" ht="15" customHeight="1" x14ac:dyDescent="0.25">
      <c r="A353" s="171" t="s">
        <v>12918</v>
      </c>
      <c r="B353" s="170" t="s">
        <v>12919</v>
      </c>
      <c r="C353" s="171" t="s">
        <v>36</v>
      </c>
      <c r="D353" s="174">
        <v>12.25</v>
      </c>
    </row>
    <row r="354" spans="1:4" ht="15" customHeight="1" x14ac:dyDescent="0.25">
      <c r="A354" s="171" t="s">
        <v>12920</v>
      </c>
      <c r="B354" s="170" t="s">
        <v>12921</v>
      </c>
      <c r="C354" s="171" t="s">
        <v>36</v>
      </c>
      <c r="D354" s="174">
        <v>12.2</v>
      </c>
    </row>
    <row r="355" spans="1:4" ht="15" customHeight="1" x14ac:dyDescent="0.25">
      <c r="A355" s="171" t="s">
        <v>12922</v>
      </c>
      <c r="B355" s="170" t="s">
        <v>12923</v>
      </c>
      <c r="C355" s="171" t="s">
        <v>36</v>
      </c>
      <c r="D355" s="174">
        <v>12.26</v>
      </c>
    </row>
    <row r="356" spans="1:4" ht="15" customHeight="1" x14ac:dyDescent="0.25">
      <c r="A356" s="166">
        <v>8747</v>
      </c>
      <c r="B356" s="167" t="s">
        <v>12813</v>
      </c>
      <c r="C356" s="168"/>
      <c r="D356" s="169"/>
    </row>
    <row r="357" spans="1:4" ht="15" customHeight="1" x14ac:dyDescent="0.25">
      <c r="A357" s="171" t="s">
        <v>12924</v>
      </c>
      <c r="B357" s="170" t="s">
        <v>12925</v>
      </c>
      <c r="C357" s="171" t="s">
        <v>12300</v>
      </c>
      <c r="D357" s="174">
        <v>68.569999999999993</v>
      </c>
    </row>
    <row r="358" spans="1:4" ht="15" customHeight="1" x14ac:dyDescent="0.25">
      <c r="A358" s="171" t="s">
        <v>12926</v>
      </c>
      <c r="B358" s="170" t="s">
        <v>12927</v>
      </c>
      <c r="C358" s="171" t="s">
        <v>12300</v>
      </c>
      <c r="D358" s="174">
        <v>50.15</v>
      </c>
    </row>
    <row r="359" spans="1:4" ht="15" customHeight="1" x14ac:dyDescent="0.25">
      <c r="A359" s="171" t="s">
        <v>12928</v>
      </c>
      <c r="B359" s="170" t="s">
        <v>12929</v>
      </c>
      <c r="C359" s="171" t="s">
        <v>12300</v>
      </c>
      <c r="D359" s="174">
        <v>54.22</v>
      </c>
    </row>
    <row r="360" spans="1:4" ht="15" customHeight="1" x14ac:dyDescent="0.25">
      <c r="A360" s="171" t="s">
        <v>12930</v>
      </c>
      <c r="B360" s="170" t="s">
        <v>12931</v>
      </c>
      <c r="C360" s="171" t="s">
        <v>12300</v>
      </c>
      <c r="D360" s="174">
        <v>59.27</v>
      </c>
    </row>
    <row r="361" spans="1:4" ht="15" customHeight="1" x14ac:dyDescent="0.25">
      <c r="A361" s="171" t="s">
        <v>12932</v>
      </c>
      <c r="B361" s="170" t="s">
        <v>12933</v>
      </c>
      <c r="C361" s="171" t="s">
        <v>12300</v>
      </c>
      <c r="D361" s="174">
        <v>61.48</v>
      </c>
    </row>
    <row r="362" spans="1:4" ht="15" customHeight="1" x14ac:dyDescent="0.25">
      <c r="A362" s="171" t="s">
        <v>12934</v>
      </c>
      <c r="B362" s="170" t="s">
        <v>12935</v>
      </c>
      <c r="C362" s="171" t="s">
        <v>12300</v>
      </c>
      <c r="D362" s="174">
        <v>63.49</v>
      </c>
    </row>
    <row r="363" spans="1:4" ht="15" customHeight="1" x14ac:dyDescent="0.25">
      <c r="A363" s="171" t="s">
        <v>12936</v>
      </c>
      <c r="B363" s="170" t="s">
        <v>12937</v>
      </c>
      <c r="C363" s="171" t="s">
        <v>12300</v>
      </c>
      <c r="D363" s="173">
        <v>135.75</v>
      </c>
    </row>
    <row r="364" spans="1:4" ht="15" customHeight="1" x14ac:dyDescent="0.25">
      <c r="A364" s="171" t="s">
        <v>12938</v>
      </c>
      <c r="B364" s="170" t="s">
        <v>12939</v>
      </c>
      <c r="C364" s="171" t="s">
        <v>12300</v>
      </c>
      <c r="D364" s="173">
        <v>111.99</v>
      </c>
    </row>
    <row r="365" spans="1:4" ht="15" customHeight="1" x14ac:dyDescent="0.25">
      <c r="A365" s="171" t="s">
        <v>12940</v>
      </c>
      <c r="B365" s="170" t="s">
        <v>12941</v>
      </c>
      <c r="C365" s="171" t="s">
        <v>12300</v>
      </c>
      <c r="D365" s="174">
        <v>92.99</v>
      </c>
    </row>
    <row r="366" spans="1:4" ht="15" customHeight="1" x14ac:dyDescent="0.25">
      <c r="A366" s="171" t="s">
        <v>12942</v>
      </c>
      <c r="B366" s="170" t="s">
        <v>12943</v>
      </c>
      <c r="C366" s="171" t="s">
        <v>12300</v>
      </c>
      <c r="D366" s="174">
        <v>59.89</v>
      </c>
    </row>
    <row r="367" spans="1:4" ht="15" customHeight="1" x14ac:dyDescent="0.25">
      <c r="A367" s="171" t="s">
        <v>12944</v>
      </c>
      <c r="B367" s="170" t="s">
        <v>12945</v>
      </c>
      <c r="C367" s="171" t="s">
        <v>12300</v>
      </c>
      <c r="D367" s="174">
        <v>47.88</v>
      </c>
    </row>
    <row r="368" spans="1:4" ht="15" customHeight="1" x14ac:dyDescent="0.25">
      <c r="A368" s="171" t="s">
        <v>12946</v>
      </c>
      <c r="B368" s="170" t="s">
        <v>12947</v>
      </c>
      <c r="C368" s="171" t="s">
        <v>12300</v>
      </c>
      <c r="D368" s="173">
        <v>113.52</v>
      </c>
    </row>
    <row r="369" spans="1:4" ht="15" customHeight="1" x14ac:dyDescent="0.25">
      <c r="A369" s="171" t="s">
        <v>12948</v>
      </c>
      <c r="B369" s="170" t="s">
        <v>12949</v>
      </c>
      <c r="C369" s="171" t="s">
        <v>12300</v>
      </c>
      <c r="D369" s="174">
        <v>60.25</v>
      </c>
    </row>
    <row r="370" spans="1:4" ht="15" customHeight="1" x14ac:dyDescent="0.25">
      <c r="A370" s="171" t="s">
        <v>12950</v>
      </c>
      <c r="B370" s="170" t="s">
        <v>12951</v>
      </c>
      <c r="C370" s="171" t="s">
        <v>12300</v>
      </c>
      <c r="D370" s="174">
        <v>43.85</v>
      </c>
    </row>
    <row r="371" spans="1:4" ht="15" customHeight="1" x14ac:dyDescent="0.25">
      <c r="A371" s="171" t="s">
        <v>12952</v>
      </c>
      <c r="B371" s="170" t="s">
        <v>12953</v>
      </c>
      <c r="C371" s="171" t="s">
        <v>12300</v>
      </c>
      <c r="D371" s="174">
        <v>42.4</v>
      </c>
    </row>
    <row r="372" spans="1:4" ht="15" customHeight="1" x14ac:dyDescent="0.25">
      <c r="A372" s="171" t="s">
        <v>12954</v>
      </c>
      <c r="B372" s="170" t="s">
        <v>12955</v>
      </c>
      <c r="C372" s="171" t="s">
        <v>12300</v>
      </c>
      <c r="D372" s="174">
        <v>51.28</v>
      </c>
    </row>
    <row r="373" spans="1:4" ht="15" customHeight="1" x14ac:dyDescent="0.25">
      <c r="A373" s="171" t="s">
        <v>12956</v>
      </c>
      <c r="B373" s="170" t="s">
        <v>12957</v>
      </c>
      <c r="C373" s="171" t="s">
        <v>12300</v>
      </c>
      <c r="D373" s="174">
        <v>53.42</v>
      </c>
    </row>
    <row r="374" spans="1:4" ht="15" customHeight="1" x14ac:dyDescent="0.25">
      <c r="A374" s="171" t="s">
        <v>12958</v>
      </c>
      <c r="B374" s="170" t="s">
        <v>12959</v>
      </c>
      <c r="C374" s="171" t="s">
        <v>12300</v>
      </c>
      <c r="D374" s="174">
        <v>55.35</v>
      </c>
    </row>
    <row r="375" spans="1:4" ht="15" customHeight="1" x14ac:dyDescent="0.25">
      <c r="A375" s="171" t="s">
        <v>12960</v>
      </c>
      <c r="B375" s="170" t="s">
        <v>12961</v>
      </c>
      <c r="C375" s="171" t="s">
        <v>12300</v>
      </c>
      <c r="D375" s="174">
        <v>52.39</v>
      </c>
    </row>
    <row r="376" spans="1:4" ht="15" customHeight="1" x14ac:dyDescent="0.25">
      <c r="A376" s="171" t="s">
        <v>12962</v>
      </c>
      <c r="B376" s="170" t="s">
        <v>12963</v>
      </c>
      <c r="C376" s="171" t="s">
        <v>12300</v>
      </c>
      <c r="D376" s="174">
        <v>41.7</v>
      </c>
    </row>
    <row r="377" spans="1:4" ht="15" customHeight="1" x14ac:dyDescent="0.25">
      <c r="A377" s="171" t="s">
        <v>12964</v>
      </c>
      <c r="B377" s="170" t="s">
        <v>12965</v>
      </c>
      <c r="C377" s="171" t="s">
        <v>12622</v>
      </c>
      <c r="D377" s="174">
        <v>61.66</v>
      </c>
    </row>
    <row r="378" spans="1:4" ht="15" customHeight="1" x14ac:dyDescent="0.25">
      <c r="A378" s="171" t="s">
        <v>12966</v>
      </c>
      <c r="B378" s="170" t="s">
        <v>12967</v>
      </c>
      <c r="C378" s="171" t="s">
        <v>12622</v>
      </c>
      <c r="D378" s="174">
        <v>63.26</v>
      </c>
    </row>
    <row r="379" spans="1:4" ht="15" customHeight="1" x14ac:dyDescent="0.25">
      <c r="A379" s="171" t="s">
        <v>12968</v>
      </c>
      <c r="B379" s="170" t="s">
        <v>12969</v>
      </c>
      <c r="C379" s="171" t="s">
        <v>12300</v>
      </c>
      <c r="D379" s="174">
        <v>84.37</v>
      </c>
    </row>
    <row r="380" spans="1:4" ht="15" customHeight="1" x14ac:dyDescent="0.25">
      <c r="A380" s="171" t="s">
        <v>12970</v>
      </c>
      <c r="B380" s="170" t="s">
        <v>12971</v>
      </c>
      <c r="C380" s="171" t="s">
        <v>12300</v>
      </c>
      <c r="D380" s="174">
        <v>59.42</v>
      </c>
    </row>
    <row r="381" spans="1:4" ht="15" customHeight="1" x14ac:dyDescent="0.25">
      <c r="A381" s="171" t="s">
        <v>12972</v>
      </c>
      <c r="B381" s="170" t="s">
        <v>12973</v>
      </c>
      <c r="C381" s="171" t="s">
        <v>12300</v>
      </c>
      <c r="D381" s="174">
        <v>57.72</v>
      </c>
    </row>
    <row r="382" spans="1:4" ht="15" customHeight="1" x14ac:dyDescent="0.25">
      <c r="A382" s="171" t="s">
        <v>12974</v>
      </c>
      <c r="B382" s="170" t="s">
        <v>12975</v>
      </c>
      <c r="C382" s="171" t="s">
        <v>12300</v>
      </c>
      <c r="D382" s="174">
        <v>73.849999999999994</v>
      </c>
    </row>
    <row r="383" spans="1:4" ht="15" customHeight="1" x14ac:dyDescent="0.25">
      <c r="A383" s="171" t="s">
        <v>12976</v>
      </c>
      <c r="B383" s="170" t="s">
        <v>12977</v>
      </c>
      <c r="C383" s="171" t="s">
        <v>12300</v>
      </c>
      <c r="D383" s="174">
        <v>76.36</v>
      </c>
    </row>
    <row r="384" spans="1:4" ht="15" customHeight="1" x14ac:dyDescent="0.25">
      <c r="A384" s="171" t="s">
        <v>12978</v>
      </c>
      <c r="B384" s="170" t="s">
        <v>12979</v>
      </c>
      <c r="C384" s="171" t="s">
        <v>12300</v>
      </c>
      <c r="D384" s="174">
        <v>78.63</v>
      </c>
    </row>
    <row r="385" spans="1:4" ht="15" customHeight="1" x14ac:dyDescent="0.25">
      <c r="A385" s="171" t="s">
        <v>12980</v>
      </c>
      <c r="B385" s="170" t="s">
        <v>12981</v>
      </c>
      <c r="C385" s="171" t="s">
        <v>12300</v>
      </c>
      <c r="D385" s="174">
        <v>74.099999999999994</v>
      </c>
    </row>
    <row r="386" spans="1:4" ht="15" customHeight="1" x14ac:dyDescent="0.25">
      <c r="A386" s="171" t="s">
        <v>12982</v>
      </c>
      <c r="B386" s="170" t="s">
        <v>12983</v>
      </c>
      <c r="C386" s="171" t="s">
        <v>12300</v>
      </c>
      <c r="D386" s="174">
        <v>59.72</v>
      </c>
    </row>
    <row r="387" spans="1:4" ht="15" customHeight="1" x14ac:dyDescent="0.25">
      <c r="A387" s="171" t="s">
        <v>12984</v>
      </c>
      <c r="B387" s="170" t="s">
        <v>12985</v>
      </c>
      <c r="C387" s="171" t="s">
        <v>12300</v>
      </c>
      <c r="D387" s="174">
        <v>71.73</v>
      </c>
    </row>
    <row r="388" spans="1:4" ht="15" customHeight="1" x14ac:dyDescent="0.25">
      <c r="A388" s="171" t="s">
        <v>12986</v>
      </c>
      <c r="B388" s="170" t="s">
        <v>12987</v>
      </c>
      <c r="C388" s="171" t="s">
        <v>12300</v>
      </c>
      <c r="D388" s="174">
        <v>75.81</v>
      </c>
    </row>
    <row r="389" spans="1:4" ht="15" customHeight="1" x14ac:dyDescent="0.25">
      <c r="A389" s="171" t="s">
        <v>12988</v>
      </c>
      <c r="B389" s="170" t="s">
        <v>12989</v>
      </c>
      <c r="C389" s="171" t="s">
        <v>12300</v>
      </c>
      <c r="D389" s="174">
        <v>56.67</v>
      </c>
    </row>
    <row r="390" spans="1:4" ht="15" customHeight="1" x14ac:dyDescent="0.25">
      <c r="A390" s="171" t="s">
        <v>12990</v>
      </c>
      <c r="B390" s="170" t="s">
        <v>12991</v>
      </c>
      <c r="C390" s="171" t="s">
        <v>12300</v>
      </c>
      <c r="D390" s="174">
        <v>66.45</v>
      </c>
    </row>
    <row r="391" spans="1:4" ht="15" customHeight="1" x14ac:dyDescent="0.25">
      <c r="A391" s="171" t="s">
        <v>12992</v>
      </c>
      <c r="B391" s="170" t="s">
        <v>12993</v>
      </c>
      <c r="C391" s="171" t="s">
        <v>12300</v>
      </c>
      <c r="D391" s="174">
        <v>68.680000000000007</v>
      </c>
    </row>
    <row r="392" spans="1:4" ht="15" customHeight="1" x14ac:dyDescent="0.25">
      <c r="A392" s="171" t="s">
        <v>12994</v>
      </c>
      <c r="B392" s="170" t="s">
        <v>12995</v>
      </c>
      <c r="C392" s="171" t="s">
        <v>12300</v>
      </c>
      <c r="D392" s="174">
        <v>70.7</v>
      </c>
    </row>
    <row r="393" spans="1:4" ht="15" customHeight="1" x14ac:dyDescent="0.25">
      <c r="A393" s="171" t="s">
        <v>12996</v>
      </c>
      <c r="B393" s="170" t="s">
        <v>12997</v>
      </c>
      <c r="C393" s="171" t="s">
        <v>12300</v>
      </c>
      <c r="D393" s="174">
        <v>66.430000000000007</v>
      </c>
    </row>
    <row r="394" spans="1:4" ht="15" customHeight="1" x14ac:dyDescent="0.25">
      <c r="A394" s="171" t="s">
        <v>12998</v>
      </c>
      <c r="B394" s="170" t="s">
        <v>12999</v>
      </c>
      <c r="C394" s="171" t="s">
        <v>12300</v>
      </c>
      <c r="D394" s="174">
        <v>53.22</v>
      </c>
    </row>
    <row r="395" spans="1:4" ht="15" customHeight="1" x14ac:dyDescent="0.25">
      <c r="A395" s="166">
        <v>8748</v>
      </c>
      <c r="B395" s="167" t="s">
        <v>12820</v>
      </c>
      <c r="C395" s="168"/>
      <c r="D395" s="169"/>
    </row>
    <row r="396" spans="1:4" ht="15" customHeight="1" x14ac:dyDescent="0.25">
      <c r="A396" s="171" t="s">
        <v>13000</v>
      </c>
      <c r="B396" s="170" t="s">
        <v>13001</v>
      </c>
      <c r="C396" s="171" t="s">
        <v>12401</v>
      </c>
      <c r="D396" s="173">
        <v>696.67</v>
      </c>
    </row>
    <row r="397" spans="1:4" ht="15" customHeight="1" x14ac:dyDescent="0.25">
      <c r="A397" s="171" t="s">
        <v>13002</v>
      </c>
      <c r="B397" s="170" t="s">
        <v>13003</v>
      </c>
      <c r="C397" s="171" t="s">
        <v>12401</v>
      </c>
      <c r="D397" s="173">
        <v>713.44</v>
      </c>
    </row>
    <row r="398" spans="1:4" ht="15" customHeight="1" x14ac:dyDescent="0.25">
      <c r="A398" s="171" t="s">
        <v>13004</v>
      </c>
      <c r="B398" s="170" t="s">
        <v>13005</v>
      </c>
      <c r="C398" s="171" t="s">
        <v>12401</v>
      </c>
      <c r="D398" s="173">
        <v>733.84</v>
      </c>
    </row>
    <row r="399" spans="1:4" ht="15" customHeight="1" x14ac:dyDescent="0.25">
      <c r="A399" s="171" t="s">
        <v>13006</v>
      </c>
      <c r="B399" s="170" t="s">
        <v>13007</v>
      </c>
      <c r="C399" s="171" t="s">
        <v>12401</v>
      </c>
      <c r="D399" s="173">
        <v>754.23</v>
      </c>
    </row>
    <row r="400" spans="1:4" ht="15" customHeight="1" x14ac:dyDescent="0.25">
      <c r="A400" s="171" t="s">
        <v>13008</v>
      </c>
      <c r="B400" s="170" t="s">
        <v>13009</v>
      </c>
      <c r="C400" s="171" t="s">
        <v>12401</v>
      </c>
      <c r="D400" s="173">
        <v>782.4</v>
      </c>
    </row>
    <row r="401" spans="1:4" ht="15" customHeight="1" x14ac:dyDescent="0.25">
      <c r="A401" s="171" t="s">
        <v>13010</v>
      </c>
      <c r="B401" s="170" t="s">
        <v>13011</v>
      </c>
      <c r="C401" s="171" t="s">
        <v>12401</v>
      </c>
      <c r="D401" s="173">
        <v>832.21</v>
      </c>
    </row>
    <row r="402" spans="1:4" ht="15" customHeight="1" x14ac:dyDescent="0.25">
      <c r="A402" s="171" t="s">
        <v>13012</v>
      </c>
      <c r="B402" s="170" t="s">
        <v>13013</v>
      </c>
      <c r="C402" s="171" t="s">
        <v>12401</v>
      </c>
      <c r="D402" s="173">
        <v>727.32</v>
      </c>
    </row>
    <row r="403" spans="1:4" ht="15" customHeight="1" x14ac:dyDescent="0.25">
      <c r="A403" s="171" t="s">
        <v>13014</v>
      </c>
      <c r="B403" s="170" t="s">
        <v>13015</v>
      </c>
      <c r="C403" s="171" t="s">
        <v>12401</v>
      </c>
      <c r="D403" s="173">
        <v>749.03</v>
      </c>
    </row>
    <row r="404" spans="1:4" ht="15" customHeight="1" x14ac:dyDescent="0.25">
      <c r="A404" s="171" t="s">
        <v>13016</v>
      </c>
      <c r="B404" s="170" t="s">
        <v>13017</v>
      </c>
      <c r="C404" s="171" t="s">
        <v>12401</v>
      </c>
      <c r="D404" s="173">
        <v>771.54</v>
      </c>
    </row>
    <row r="405" spans="1:4" ht="15" customHeight="1" x14ac:dyDescent="0.25">
      <c r="A405" s="171" t="s">
        <v>13018</v>
      </c>
      <c r="B405" s="170" t="s">
        <v>13019</v>
      </c>
      <c r="C405" s="171" t="s">
        <v>12401</v>
      </c>
      <c r="D405" s="173">
        <v>794.87</v>
      </c>
    </row>
    <row r="406" spans="1:4" ht="15" customHeight="1" x14ac:dyDescent="0.25">
      <c r="A406" s="171" t="s">
        <v>13020</v>
      </c>
      <c r="B406" s="170" t="s">
        <v>13021</v>
      </c>
      <c r="C406" s="171" t="s">
        <v>12401</v>
      </c>
      <c r="D406" s="173">
        <v>819.06</v>
      </c>
    </row>
    <row r="407" spans="1:4" ht="15" customHeight="1" x14ac:dyDescent="0.25">
      <c r="A407" s="171" t="s">
        <v>13022</v>
      </c>
      <c r="B407" s="170" t="s">
        <v>13023</v>
      </c>
      <c r="C407" s="171" t="s">
        <v>12401</v>
      </c>
      <c r="D407" s="173">
        <v>844.13</v>
      </c>
    </row>
    <row r="408" spans="1:4" ht="15" customHeight="1" x14ac:dyDescent="0.25">
      <c r="A408" s="171" t="s">
        <v>13024</v>
      </c>
      <c r="B408" s="170" t="s">
        <v>13025</v>
      </c>
      <c r="C408" s="171" t="s">
        <v>12401</v>
      </c>
      <c r="D408" s="173">
        <v>697.2</v>
      </c>
    </row>
    <row r="409" spans="1:4" ht="15" customHeight="1" x14ac:dyDescent="0.25">
      <c r="A409" s="171" t="s">
        <v>13026</v>
      </c>
      <c r="B409" s="170" t="s">
        <v>13027</v>
      </c>
      <c r="C409" s="171" t="s">
        <v>12401</v>
      </c>
      <c r="D409" s="173">
        <v>706.38</v>
      </c>
    </row>
    <row r="410" spans="1:4" ht="15" customHeight="1" x14ac:dyDescent="0.25">
      <c r="A410" s="166">
        <v>8749</v>
      </c>
      <c r="B410" s="167" t="s">
        <v>13028</v>
      </c>
      <c r="C410" s="168"/>
      <c r="D410" s="169"/>
    </row>
    <row r="411" spans="1:4" ht="15" customHeight="1" x14ac:dyDescent="0.25">
      <c r="A411" s="171" t="s">
        <v>13029</v>
      </c>
      <c r="B411" s="170" t="s">
        <v>13030</v>
      </c>
      <c r="C411" s="171" t="s">
        <v>12401</v>
      </c>
      <c r="D411" s="173">
        <v>751.67</v>
      </c>
    </row>
    <row r="412" spans="1:4" ht="15" customHeight="1" x14ac:dyDescent="0.25">
      <c r="A412" s="171" t="s">
        <v>13031</v>
      </c>
      <c r="B412" s="170" t="s">
        <v>13032</v>
      </c>
      <c r="C412" s="171" t="s">
        <v>12401</v>
      </c>
      <c r="D412" s="173">
        <v>766.31</v>
      </c>
    </row>
    <row r="413" spans="1:4" ht="15" customHeight="1" x14ac:dyDescent="0.25">
      <c r="A413" s="171" t="s">
        <v>13033</v>
      </c>
      <c r="B413" s="170" t="s">
        <v>13034</v>
      </c>
      <c r="C413" s="171" t="s">
        <v>12401</v>
      </c>
      <c r="D413" s="173">
        <v>793.81</v>
      </c>
    </row>
    <row r="414" spans="1:4" ht="15" customHeight="1" x14ac:dyDescent="0.25">
      <c r="A414" s="171" t="s">
        <v>13035</v>
      </c>
      <c r="B414" s="170" t="s">
        <v>13036</v>
      </c>
      <c r="C414" s="171" t="s">
        <v>12401</v>
      </c>
      <c r="D414" s="173">
        <v>806.85</v>
      </c>
    </row>
    <row r="415" spans="1:4" ht="15" customHeight="1" x14ac:dyDescent="0.25">
      <c r="A415" s="171" t="s">
        <v>13037</v>
      </c>
      <c r="B415" s="170" t="s">
        <v>13038</v>
      </c>
      <c r="C415" s="171" t="s">
        <v>12401</v>
      </c>
      <c r="D415" s="173">
        <v>840.29</v>
      </c>
    </row>
    <row r="416" spans="1:4" ht="15" customHeight="1" x14ac:dyDescent="0.25">
      <c r="A416" s="171" t="s">
        <v>13039</v>
      </c>
      <c r="B416" s="170" t="s">
        <v>13040</v>
      </c>
      <c r="C416" s="171" t="s">
        <v>12401</v>
      </c>
      <c r="D416" s="173">
        <v>864.65</v>
      </c>
    </row>
    <row r="417" spans="1:4" ht="15" customHeight="1" x14ac:dyDescent="0.25">
      <c r="A417" s="166">
        <v>8750</v>
      </c>
      <c r="B417" s="167" t="s">
        <v>12847</v>
      </c>
      <c r="C417" s="168"/>
      <c r="D417" s="169"/>
    </row>
    <row r="418" spans="1:4" ht="15" customHeight="1" x14ac:dyDescent="0.25">
      <c r="A418" s="171" t="s">
        <v>13041</v>
      </c>
      <c r="B418" s="170" t="s">
        <v>13042</v>
      </c>
      <c r="C418" s="171" t="s">
        <v>12401</v>
      </c>
      <c r="D418" s="173">
        <v>782.27</v>
      </c>
    </row>
    <row r="419" spans="1:4" ht="15" customHeight="1" x14ac:dyDescent="0.25">
      <c r="A419" s="171" t="s">
        <v>13043</v>
      </c>
      <c r="B419" s="170" t="s">
        <v>13044</v>
      </c>
      <c r="C419" s="171" t="s">
        <v>12401</v>
      </c>
      <c r="D419" s="173">
        <v>812.6</v>
      </c>
    </row>
    <row r="420" spans="1:4" ht="15" customHeight="1" x14ac:dyDescent="0.25">
      <c r="A420" s="171" t="s">
        <v>13045</v>
      </c>
      <c r="B420" s="170" t="s">
        <v>13046</v>
      </c>
      <c r="C420" s="171" t="s">
        <v>12401</v>
      </c>
      <c r="D420" s="173">
        <v>859.99</v>
      </c>
    </row>
    <row r="421" spans="1:4" ht="15" customHeight="1" x14ac:dyDescent="0.25">
      <c r="A421" s="171" t="s">
        <v>13047</v>
      </c>
      <c r="B421" s="170" t="s">
        <v>13048</v>
      </c>
      <c r="C421" s="171" t="s">
        <v>12401</v>
      </c>
      <c r="D421" s="173">
        <v>882.22</v>
      </c>
    </row>
    <row r="422" spans="1:4" ht="15" customHeight="1" x14ac:dyDescent="0.25">
      <c r="A422" s="171" t="s">
        <v>13049</v>
      </c>
      <c r="B422" s="170" t="s">
        <v>13050</v>
      </c>
      <c r="C422" s="171" t="s">
        <v>12401</v>
      </c>
      <c r="D422" s="173">
        <v>923.65</v>
      </c>
    </row>
    <row r="423" spans="1:4" ht="15" customHeight="1" x14ac:dyDescent="0.25">
      <c r="A423" s="171" t="s">
        <v>13051</v>
      </c>
      <c r="B423" s="170" t="s">
        <v>13052</v>
      </c>
      <c r="C423" s="171" t="s">
        <v>12401</v>
      </c>
      <c r="D423" s="173">
        <v>733.9</v>
      </c>
    </row>
    <row r="424" spans="1:4" ht="15" customHeight="1" x14ac:dyDescent="0.25">
      <c r="A424" s="171" t="s">
        <v>13053</v>
      </c>
      <c r="B424" s="170" t="s">
        <v>13054</v>
      </c>
      <c r="C424" s="171" t="s">
        <v>12401</v>
      </c>
      <c r="D424" s="173">
        <v>756.02</v>
      </c>
    </row>
    <row r="425" spans="1:4" ht="15" customHeight="1" x14ac:dyDescent="0.25">
      <c r="A425" s="171" t="s">
        <v>13055</v>
      </c>
      <c r="B425" s="170" t="s">
        <v>13056</v>
      </c>
      <c r="C425" s="171" t="s">
        <v>12401</v>
      </c>
      <c r="D425" s="173">
        <v>764.12</v>
      </c>
    </row>
    <row r="426" spans="1:4" ht="15" customHeight="1" x14ac:dyDescent="0.25">
      <c r="A426" s="171" t="s">
        <v>13057</v>
      </c>
      <c r="B426" s="170" t="s">
        <v>13058</v>
      </c>
      <c r="C426" s="171" t="s">
        <v>12401</v>
      </c>
      <c r="D426" s="173">
        <v>781.2</v>
      </c>
    </row>
    <row r="427" spans="1:4" ht="15" customHeight="1" x14ac:dyDescent="0.25">
      <c r="A427" s="171" t="s">
        <v>13059</v>
      </c>
      <c r="B427" s="170" t="s">
        <v>13060</v>
      </c>
      <c r="C427" s="171" t="s">
        <v>12401</v>
      </c>
      <c r="D427" s="173">
        <v>728.37</v>
      </c>
    </row>
    <row r="428" spans="1:4" ht="15" customHeight="1" x14ac:dyDescent="0.25">
      <c r="A428" s="166">
        <v>8751</v>
      </c>
      <c r="B428" s="167" t="s">
        <v>13061</v>
      </c>
      <c r="C428" s="168"/>
      <c r="D428" s="169"/>
    </row>
    <row r="429" spans="1:4" ht="15" customHeight="1" x14ac:dyDescent="0.25">
      <c r="A429" s="171" t="s">
        <v>13062</v>
      </c>
      <c r="B429" s="170" t="s">
        <v>13063</v>
      </c>
      <c r="C429" s="171" t="s">
        <v>36</v>
      </c>
      <c r="D429" s="174">
        <v>25.08</v>
      </c>
    </row>
    <row r="430" spans="1:4" ht="15" customHeight="1" x14ac:dyDescent="0.25">
      <c r="A430" s="171" t="s">
        <v>13064</v>
      </c>
      <c r="B430" s="170" t="s">
        <v>13065</v>
      </c>
      <c r="C430" s="171" t="s">
        <v>36</v>
      </c>
      <c r="D430" s="174">
        <v>25.08</v>
      </c>
    </row>
    <row r="431" spans="1:4" ht="15" customHeight="1" x14ac:dyDescent="0.25">
      <c r="A431" s="166">
        <v>8752</v>
      </c>
      <c r="B431" s="167" t="s">
        <v>13066</v>
      </c>
      <c r="C431" s="168"/>
      <c r="D431" s="169"/>
    </row>
    <row r="432" spans="1:4" ht="15" customHeight="1" x14ac:dyDescent="0.25">
      <c r="A432" s="171" t="s">
        <v>13067</v>
      </c>
      <c r="B432" s="170" t="s">
        <v>13068</v>
      </c>
      <c r="C432" s="171" t="s">
        <v>12300</v>
      </c>
      <c r="D432" s="173">
        <v>134.88</v>
      </c>
    </row>
    <row r="433" spans="1:4" ht="15" customHeight="1" x14ac:dyDescent="0.25">
      <c r="A433" s="171" t="s">
        <v>13069</v>
      </c>
      <c r="B433" s="170" t="s">
        <v>13070</v>
      </c>
      <c r="C433" s="171" t="s">
        <v>12300</v>
      </c>
      <c r="D433" s="173">
        <v>142</v>
      </c>
    </row>
    <row r="434" spans="1:4" ht="15" customHeight="1" x14ac:dyDescent="0.25">
      <c r="A434" s="171" t="s">
        <v>13071</v>
      </c>
      <c r="B434" s="170" t="s">
        <v>13072</v>
      </c>
      <c r="C434" s="171" t="s">
        <v>12300</v>
      </c>
      <c r="D434" s="173">
        <v>149.12</v>
      </c>
    </row>
    <row r="435" spans="1:4" ht="15" customHeight="1" x14ac:dyDescent="0.25">
      <c r="A435" s="171" t="s">
        <v>13073</v>
      </c>
      <c r="B435" s="170" t="s">
        <v>13074</v>
      </c>
      <c r="C435" s="171" t="s">
        <v>12300</v>
      </c>
      <c r="D435" s="173">
        <v>138.44</v>
      </c>
    </row>
    <row r="436" spans="1:4" ht="15" customHeight="1" x14ac:dyDescent="0.25">
      <c r="A436" s="171" t="s">
        <v>13075</v>
      </c>
      <c r="B436" s="170" t="s">
        <v>13076</v>
      </c>
      <c r="C436" s="171" t="s">
        <v>12300</v>
      </c>
      <c r="D436" s="173">
        <v>149.12</v>
      </c>
    </row>
    <row r="437" spans="1:4" ht="15" customHeight="1" x14ac:dyDescent="0.25">
      <c r="A437" s="171" t="s">
        <v>13077</v>
      </c>
      <c r="B437" s="170" t="s">
        <v>13078</v>
      </c>
      <c r="C437" s="171" t="s">
        <v>12300</v>
      </c>
      <c r="D437" s="173">
        <v>163.72999999999999</v>
      </c>
    </row>
    <row r="438" spans="1:4" ht="15" customHeight="1" x14ac:dyDescent="0.25">
      <c r="A438" s="171" t="s">
        <v>13079</v>
      </c>
      <c r="B438" s="170" t="s">
        <v>13080</v>
      </c>
      <c r="C438" s="171" t="s">
        <v>12300</v>
      </c>
      <c r="D438" s="173">
        <v>172.83</v>
      </c>
    </row>
    <row r="439" spans="1:4" ht="15" customHeight="1" x14ac:dyDescent="0.25">
      <c r="A439" s="171" t="s">
        <v>13081</v>
      </c>
      <c r="B439" s="170" t="s">
        <v>13082</v>
      </c>
      <c r="C439" s="171" t="s">
        <v>12300</v>
      </c>
      <c r="D439" s="173">
        <v>142</v>
      </c>
    </row>
    <row r="440" spans="1:4" ht="15" customHeight="1" x14ac:dyDescent="0.25">
      <c r="A440" s="171" t="s">
        <v>13083</v>
      </c>
      <c r="B440" s="170" t="s">
        <v>13084</v>
      </c>
      <c r="C440" s="171" t="s">
        <v>12300</v>
      </c>
      <c r="D440" s="173">
        <v>155.09</v>
      </c>
    </row>
    <row r="441" spans="1:4" ht="15" customHeight="1" x14ac:dyDescent="0.25">
      <c r="A441" s="171" t="s">
        <v>13085</v>
      </c>
      <c r="B441" s="170" t="s">
        <v>13086</v>
      </c>
      <c r="C441" s="171" t="s">
        <v>12300</v>
      </c>
      <c r="D441" s="173">
        <v>185.49</v>
      </c>
    </row>
    <row r="442" spans="1:4" ht="15" customHeight="1" x14ac:dyDescent="0.25">
      <c r="A442" s="171" t="s">
        <v>13087</v>
      </c>
      <c r="B442" s="170" t="s">
        <v>13088</v>
      </c>
      <c r="C442" s="171" t="s">
        <v>12300</v>
      </c>
      <c r="D442" s="173">
        <v>127.79</v>
      </c>
    </row>
    <row r="443" spans="1:4" ht="15" customHeight="1" x14ac:dyDescent="0.25">
      <c r="A443" s="171" t="s">
        <v>13089</v>
      </c>
      <c r="B443" s="170" t="s">
        <v>13090</v>
      </c>
      <c r="C443" s="171" t="s">
        <v>12300</v>
      </c>
      <c r="D443" s="173">
        <v>134.9</v>
      </c>
    </row>
    <row r="444" spans="1:4" ht="15" customHeight="1" x14ac:dyDescent="0.25">
      <c r="A444" s="171" t="s">
        <v>13091</v>
      </c>
      <c r="B444" s="170" t="s">
        <v>13092</v>
      </c>
      <c r="C444" s="171" t="s">
        <v>12300</v>
      </c>
      <c r="D444" s="173">
        <v>142.02000000000001</v>
      </c>
    </row>
    <row r="445" spans="1:4" ht="15" customHeight="1" x14ac:dyDescent="0.25">
      <c r="A445" s="171" t="s">
        <v>13093</v>
      </c>
      <c r="B445" s="170" t="s">
        <v>13094</v>
      </c>
      <c r="C445" s="171" t="s">
        <v>12300</v>
      </c>
      <c r="D445" s="173">
        <v>131.34</v>
      </c>
    </row>
    <row r="446" spans="1:4" ht="15" customHeight="1" x14ac:dyDescent="0.25">
      <c r="A446" s="171" t="s">
        <v>13095</v>
      </c>
      <c r="B446" s="170" t="s">
        <v>13096</v>
      </c>
      <c r="C446" s="171" t="s">
        <v>12300</v>
      </c>
      <c r="D446" s="173">
        <v>142.02000000000001</v>
      </c>
    </row>
    <row r="447" spans="1:4" ht="15" customHeight="1" x14ac:dyDescent="0.25">
      <c r="A447" s="171" t="s">
        <v>13097</v>
      </c>
      <c r="B447" s="170" t="s">
        <v>13098</v>
      </c>
      <c r="C447" s="171" t="s">
        <v>12300</v>
      </c>
      <c r="D447" s="173">
        <v>156.63</v>
      </c>
    </row>
    <row r="448" spans="1:4" ht="15" customHeight="1" x14ac:dyDescent="0.25">
      <c r="A448" s="171" t="s">
        <v>13099</v>
      </c>
      <c r="B448" s="170" t="s">
        <v>13100</v>
      </c>
      <c r="C448" s="171" t="s">
        <v>12300</v>
      </c>
      <c r="D448" s="173">
        <v>134.9</v>
      </c>
    </row>
    <row r="449" spans="1:4" ht="15" customHeight="1" x14ac:dyDescent="0.25">
      <c r="A449" s="171" t="s">
        <v>13101</v>
      </c>
      <c r="B449" s="170" t="s">
        <v>13102</v>
      </c>
      <c r="C449" s="171" t="s">
        <v>12300</v>
      </c>
      <c r="D449" s="173">
        <v>147.99</v>
      </c>
    </row>
    <row r="450" spans="1:4" ht="15" customHeight="1" x14ac:dyDescent="0.25">
      <c r="A450" s="171" t="s">
        <v>13103</v>
      </c>
      <c r="B450" s="170" t="s">
        <v>13104</v>
      </c>
      <c r="C450" s="171" t="s">
        <v>12300</v>
      </c>
      <c r="D450" s="173">
        <v>178.39</v>
      </c>
    </row>
    <row r="451" spans="1:4" ht="15" customHeight="1" x14ac:dyDescent="0.25">
      <c r="A451" s="166">
        <v>8753</v>
      </c>
      <c r="B451" s="167" t="s">
        <v>13105</v>
      </c>
      <c r="C451" s="168"/>
      <c r="D451" s="169"/>
    </row>
    <row r="452" spans="1:4" ht="15" customHeight="1" x14ac:dyDescent="0.25">
      <c r="A452" s="171" t="s">
        <v>13106</v>
      </c>
      <c r="B452" s="170" t="s">
        <v>13107</v>
      </c>
      <c r="C452" s="171" t="s">
        <v>12622</v>
      </c>
      <c r="D452" s="174">
        <v>21.94</v>
      </c>
    </row>
    <row r="453" spans="1:4" ht="15" customHeight="1" x14ac:dyDescent="0.25">
      <c r="A453" s="171" t="s">
        <v>13108</v>
      </c>
      <c r="B453" s="170" t="s">
        <v>13109</v>
      </c>
      <c r="C453" s="171" t="s">
        <v>12622</v>
      </c>
      <c r="D453" s="174">
        <v>23.54</v>
      </c>
    </row>
    <row r="454" spans="1:4" ht="15" customHeight="1" x14ac:dyDescent="0.25">
      <c r="A454" s="171" t="s">
        <v>13110</v>
      </c>
      <c r="B454" s="170" t="s">
        <v>13111</v>
      </c>
      <c r="C454" s="171" t="s">
        <v>12622</v>
      </c>
      <c r="D454" s="174">
        <v>19.510000000000002</v>
      </c>
    </row>
    <row r="455" spans="1:4" ht="15" customHeight="1" x14ac:dyDescent="0.25">
      <c r="A455" s="171" t="s">
        <v>13112</v>
      </c>
      <c r="B455" s="170" t="s">
        <v>13113</v>
      </c>
      <c r="C455" s="171" t="s">
        <v>12622</v>
      </c>
      <c r="D455" s="174">
        <v>21.47</v>
      </c>
    </row>
    <row r="456" spans="1:4" ht="15" customHeight="1" x14ac:dyDescent="0.25">
      <c r="A456" s="171" t="s">
        <v>13114</v>
      </c>
      <c r="B456" s="170" t="s">
        <v>13115</v>
      </c>
      <c r="C456" s="171" t="s">
        <v>12622</v>
      </c>
      <c r="D456" s="174">
        <v>19.059999999999999</v>
      </c>
    </row>
    <row r="457" spans="1:4" ht="15" customHeight="1" x14ac:dyDescent="0.25">
      <c r="A457" s="166">
        <v>8754</v>
      </c>
      <c r="B457" s="167" t="s">
        <v>13116</v>
      </c>
      <c r="C457" s="168"/>
      <c r="D457" s="169"/>
    </row>
    <row r="458" spans="1:4" ht="15" customHeight="1" x14ac:dyDescent="0.25">
      <c r="A458" s="171" t="s">
        <v>13117</v>
      </c>
      <c r="B458" s="170" t="s">
        <v>13118</v>
      </c>
      <c r="C458" s="171" t="s">
        <v>12300</v>
      </c>
      <c r="D458" s="174">
        <v>13.68</v>
      </c>
    </row>
    <row r="459" spans="1:4" x14ac:dyDescent="0.25">
      <c r="A459" s="166">
        <v>8755</v>
      </c>
      <c r="B459" s="167" t="s">
        <v>13119</v>
      </c>
      <c r="C459" s="168"/>
      <c r="D459" s="169"/>
    </row>
    <row r="460" spans="1:4" ht="15" customHeight="1" x14ac:dyDescent="0.25">
      <c r="A460" s="171" t="s">
        <v>13120</v>
      </c>
      <c r="B460" s="170" t="s">
        <v>13121</v>
      </c>
      <c r="C460" s="171" t="s">
        <v>12401</v>
      </c>
      <c r="D460" s="173">
        <v>726.68</v>
      </c>
    </row>
    <row r="461" spans="1:4" ht="15" customHeight="1" x14ac:dyDescent="0.25">
      <c r="A461" s="171" t="s">
        <v>13122</v>
      </c>
      <c r="B461" s="170" t="s">
        <v>13123</v>
      </c>
      <c r="C461" s="171" t="s">
        <v>12401</v>
      </c>
      <c r="D461" s="175">
        <v>3202.75</v>
      </c>
    </row>
    <row r="462" spans="1:4" ht="15" customHeight="1" x14ac:dyDescent="0.25">
      <c r="A462" s="166">
        <v>8756</v>
      </c>
      <c r="B462" s="167" t="s">
        <v>13124</v>
      </c>
      <c r="C462" s="168"/>
      <c r="D462" s="169"/>
    </row>
    <row r="463" spans="1:4" ht="15" customHeight="1" x14ac:dyDescent="0.25">
      <c r="A463" s="171" t="s">
        <v>13125</v>
      </c>
      <c r="B463" s="170" t="s">
        <v>13126</v>
      </c>
      <c r="C463" s="171" t="s">
        <v>13127</v>
      </c>
      <c r="D463" s="173">
        <v>341.8</v>
      </c>
    </row>
    <row r="464" spans="1:4" ht="15" customHeight="1" x14ac:dyDescent="0.25">
      <c r="A464" s="171" t="s">
        <v>13128</v>
      </c>
      <c r="B464" s="170" t="s">
        <v>13129</v>
      </c>
      <c r="C464" s="171" t="s">
        <v>12300</v>
      </c>
      <c r="D464" s="173">
        <v>175.47</v>
      </c>
    </row>
    <row r="465" spans="1:4" ht="15" customHeight="1" x14ac:dyDescent="0.25">
      <c r="A465" s="171" t="s">
        <v>13130</v>
      </c>
      <c r="B465" s="170" t="s">
        <v>13131</v>
      </c>
      <c r="C465" s="171" t="s">
        <v>26</v>
      </c>
      <c r="D465" s="172">
        <v>8.2799999999999994</v>
      </c>
    </row>
    <row r="466" spans="1:4" ht="15" customHeight="1" x14ac:dyDescent="0.25">
      <c r="A466" s="171" t="s">
        <v>13132</v>
      </c>
      <c r="B466" s="170" t="s">
        <v>13133</v>
      </c>
      <c r="C466" s="171" t="s">
        <v>26</v>
      </c>
      <c r="D466" s="172">
        <v>5.74</v>
      </c>
    </row>
    <row r="467" spans="1:4" ht="15" customHeight="1" x14ac:dyDescent="0.25">
      <c r="A467" s="171" t="s">
        <v>13134</v>
      </c>
      <c r="B467" s="170" t="s">
        <v>13135</v>
      </c>
      <c r="C467" s="171" t="s">
        <v>36</v>
      </c>
      <c r="D467" s="174">
        <v>57.14</v>
      </c>
    </row>
    <row r="468" spans="1:4" ht="15" customHeight="1" x14ac:dyDescent="0.25">
      <c r="A468" s="171" t="s">
        <v>13136</v>
      </c>
      <c r="B468" s="170" t="s">
        <v>13137</v>
      </c>
      <c r="C468" s="171" t="s">
        <v>36</v>
      </c>
      <c r="D468" s="174">
        <v>15.34</v>
      </c>
    </row>
    <row r="469" spans="1:4" ht="15" customHeight="1" x14ac:dyDescent="0.25">
      <c r="A469" s="171" t="s">
        <v>13138</v>
      </c>
      <c r="B469" s="170" t="s">
        <v>13139</v>
      </c>
      <c r="C469" s="171" t="s">
        <v>12300</v>
      </c>
      <c r="D469" s="174">
        <v>46.35</v>
      </c>
    </row>
    <row r="470" spans="1:4" ht="15" customHeight="1" x14ac:dyDescent="0.25">
      <c r="A470" s="171" t="s">
        <v>13140</v>
      </c>
      <c r="B470" s="170" t="s">
        <v>13141</v>
      </c>
      <c r="C470" s="171" t="s">
        <v>12300</v>
      </c>
      <c r="D470" s="174">
        <v>46.29</v>
      </c>
    </row>
    <row r="471" spans="1:4" ht="15" customHeight="1" x14ac:dyDescent="0.25">
      <c r="A471" s="166">
        <v>8669</v>
      </c>
      <c r="B471" s="167" t="s">
        <v>13142</v>
      </c>
      <c r="C471" s="168"/>
      <c r="D471" s="169"/>
    </row>
    <row r="472" spans="1:4" ht="15" customHeight="1" x14ac:dyDescent="0.25">
      <c r="A472" s="166">
        <v>8757</v>
      </c>
      <c r="B472" s="167" t="s">
        <v>13143</v>
      </c>
      <c r="C472" s="168"/>
      <c r="D472" s="169"/>
    </row>
    <row r="473" spans="1:4" ht="15" customHeight="1" x14ac:dyDescent="0.25">
      <c r="A473" s="171" t="s">
        <v>13144</v>
      </c>
      <c r="B473" s="170" t="s">
        <v>13145</v>
      </c>
      <c r="C473" s="171" t="s">
        <v>12300</v>
      </c>
      <c r="D473" s="173">
        <v>119.4</v>
      </c>
    </row>
    <row r="474" spans="1:4" ht="15" customHeight="1" x14ac:dyDescent="0.25">
      <c r="A474" s="171" t="s">
        <v>13146</v>
      </c>
      <c r="B474" s="170" t="s">
        <v>13147</v>
      </c>
      <c r="C474" s="171" t="s">
        <v>12300</v>
      </c>
      <c r="D474" s="173">
        <v>220.19</v>
      </c>
    </row>
    <row r="475" spans="1:4" ht="15" customHeight="1" x14ac:dyDescent="0.25">
      <c r="A475" s="171" t="s">
        <v>13148</v>
      </c>
      <c r="B475" s="170" t="s">
        <v>13149</v>
      </c>
      <c r="C475" s="171" t="s">
        <v>12300</v>
      </c>
      <c r="D475" s="174">
        <v>71.849999999999994</v>
      </c>
    </row>
    <row r="476" spans="1:4" ht="15" customHeight="1" x14ac:dyDescent="0.25">
      <c r="A476" s="166">
        <v>8758</v>
      </c>
      <c r="B476" s="167" t="s">
        <v>13150</v>
      </c>
      <c r="C476" s="168"/>
      <c r="D476" s="169"/>
    </row>
    <row r="477" spans="1:4" ht="15" customHeight="1" x14ac:dyDescent="0.25">
      <c r="A477" s="171" t="s">
        <v>13151</v>
      </c>
      <c r="B477" s="170" t="s">
        <v>13152</v>
      </c>
      <c r="C477" s="171" t="s">
        <v>12300</v>
      </c>
      <c r="D477" s="173">
        <v>118.4</v>
      </c>
    </row>
    <row r="478" spans="1:4" ht="15" customHeight="1" x14ac:dyDescent="0.25">
      <c r="A478" s="171" t="s">
        <v>13153</v>
      </c>
      <c r="B478" s="170" t="s">
        <v>13154</v>
      </c>
      <c r="C478" s="171" t="s">
        <v>12300</v>
      </c>
      <c r="D478" s="173">
        <v>115.3</v>
      </c>
    </row>
    <row r="479" spans="1:4" ht="15" customHeight="1" x14ac:dyDescent="0.25">
      <c r="A479" s="171" t="s">
        <v>13155</v>
      </c>
      <c r="B479" s="170" t="s">
        <v>13156</v>
      </c>
      <c r="C479" s="171" t="s">
        <v>12300</v>
      </c>
      <c r="D479" s="173">
        <v>208.3</v>
      </c>
    </row>
    <row r="480" spans="1:4" ht="15" customHeight="1" x14ac:dyDescent="0.25">
      <c r="A480" s="171" t="s">
        <v>13157</v>
      </c>
      <c r="B480" s="170" t="s">
        <v>13158</v>
      </c>
      <c r="C480" s="171" t="s">
        <v>12300</v>
      </c>
      <c r="D480" s="173">
        <v>202.54</v>
      </c>
    </row>
    <row r="481" spans="1:4" ht="15" customHeight="1" x14ac:dyDescent="0.25">
      <c r="A481" s="171" t="s">
        <v>13159</v>
      </c>
      <c r="B481" s="170" t="s">
        <v>13160</v>
      </c>
      <c r="C481" s="171" t="s">
        <v>12300</v>
      </c>
      <c r="D481" s="174">
        <v>74.02</v>
      </c>
    </row>
    <row r="482" spans="1:4" ht="15" customHeight="1" x14ac:dyDescent="0.25">
      <c r="A482" s="166">
        <v>8759</v>
      </c>
      <c r="B482" s="167" t="s">
        <v>13161</v>
      </c>
      <c r="C482" s="168"/>
      <c r="D482" s="169"/>
    </row>
    <row r="483" spans="1:4" ht="15" customHeight="1" x14ac:dyDescent="0.25">
      <c r="A483" s="171" t="s">
        <v>13162</v>
      </c>
      <c r="B483" s="170" t="s">
        <v>13163</v>
      </c>
      <c r="C483" s="171" t="s">
        <v>12300</v>
      </c>
      <c r="D483" s="174">
        <v>67.989999999999995</v>
      </c>
    </row>
    <row r="484" spans="1:4" ht="15" customHeight="1" x14ac:dyDescent="0.25">
      <c r="A484" s="171" t="s">
        <v>13164</v>
      </c>
      <c r="B484" s="170" t="s">
        <v>13165</v>
      </c>
      <c r="C484" s="171" t="s">
        <v>12300</v>
      </c>
      <c r="D484" s="174">
        <v>89.6</v>
      </c>
    </row>
    <row r="485" spans="1:4" ht="15" customHeight="1" x14ac:dyDescent="0.25">
      <c r="A485" s="171" t="s">
        <v>13166</v>
      </c>
      <c r="B485" s="170" t="s">
        <v>13167</v>
      </c>
      <c r="C485" s="171" t="s">
        <v>12300</v>
      </c>
      <c r="D485" s="174">
        <v>50.3</v>
      </c>
    </row>
    <row r="486" spans="1:4" ht="15" customHeight="1" x14ac:dyDescent="0.25">
      <c r="A486" s="166">
        <v>8760</v>
      </c>
      <c r="B486" s="167" t="s">
        <v>13168</v>
      </c>
      <c r="C486" s="168"/>
      <c r="D486" s="169"/>
    </row>
    <row r="487" spans="1:4" ht="15" customHeight="1" x14ac:dyDescent="0.25">
      <c r="A487" s="171" t="s">
        <v>13169</v>
      </c>
      <c r="B487" s="170" t="s">
        <v>13170</v>
      </c>
      <c r="C487" s="171" t="s">
        <v>12300</v>
      </c>
      <c r="D487" s="174">
        <v>74.86</v>
      </c>
    </row>
    <row r="488" spans="1:4" ht="15" customHeight="1" x14ac:dyDescent="0.25">
      <c r="A488" s="171" t="s">
        <v>13171</v>
      </c>
      <c r="B488" s="170" t="s">
        <v>13172</v>
      </c>
      <c r="C488" s="171" t="s">
        <v>12300</v>
      </c>
      <c r="D488" s="174">
        <v>72.290000000000006</v>
      </c>
    </row>
    <row r="489" spans="1:4" ht="15" customHeight="1" x14ac:dyDescent="0.25">
      <c r="A489" s="171" t="s">
        <v>13173</v>
      </c>
      <c r="B489" s="170" t="s">
        <v>13174</v>
      </c>
      <c r="C489" s="171" t="s">
        <v>12300</v>
      </c>
      <c r="D489" s="174">
        <v>90.73</v>
      </c>
    </row>
    <row r="490" spans="1:4" ht="15" customHeight="1" x14ac:dyDescent="0.25">
      <c r="A490" s="171" t="s">
        <v>13175</v>
      </c>
      <c r="B490" s="170" t="s">
        <v>13176</v>
      </c>
      <c r="C490" s="171" t="s">
        <v>12300</v>
      </c>
      <c r="D490" s="174">
        <v>87.38</v>
      </c>
    </row>
    <row r="491" spans="1:4" ht="15" customHeight="1" x14ac:dyDescent="0.25">
      <c r="A491" s="171" t="s">
        <v>13177</v>
      </c>
      <c r="B491" s="170" t="s">
        <v>13178</v>
      </c>
      <c r="C491" s="171" t="s">
        <v>12300</v>
      </c>
      <c r="D491" s="174">
        <v>60.42</v>
      </c>
    </row>
    <row r="492" spans="1:4" ht="15" customHeight="1" x14ac:dyDescent="0.25">
      <c r="A492" s="171" t="s">
        <v>13179</v>
      </c>
      <c r="B492" s="170" t="s">
        <v>13180</v>
      </c>
      <c r="C492" s="171" t="s">
        <v>12300</v>
      </c>
      <c r="D492" s="174">
        <v>58.58</v>
      </c>
    </row>
    <row r="493" spans="1:4" ht="15" customHeight="1" x14ac:dyDescent="0.25">
      <c r="A493" s="166">
        <v>8761</v>
      </c>
      <c r="B493" s="167" t="s">
        <v>13181</v>
      </c>
      <c r="C493" s="168"/>
      <c r="D493" s="169"/>
    </row>
    <row r="494" spans="1:4" ht="15" customHeight="1" x14ac:dyDescent="0.25">
      <c r="A494" s="171" t="s">
        <v>13182</v>
      </c>
      <c r="B494" s="170" t="s">
        <v>13183</v>
      </c>
      <c r="C494" s="171" t="s">
        <v>12300</v>
      </c>
      <c r="D494" s="174">
        <v>78.97</v>
      </c>
    </row>
    <row r="495" spans="1:4" ht="15" customHeight="1" x14ac:dyDescent="0.25">
      <c r="A495" s="171" t="s">
        <v>13184</v>
      </c>
      <c r="B495" s="170" t="s">
        <v>13185</v>
      </c>
      <c r="C495" s="171" t="s">
        <v>12300</v>
      </c>
      <c r="D495" s="174">
        <v>74.2</v>
      </c>
    </row>
    <row r="496" spans="1:4" ht="15" customHeight="1" x14ac:dyDescent="0.25">
      <c r="A496" s="171" t="s">
        <v>13186</v>
      </c>
      <c r="B496" s="170" t="s">
        <v>13187</v>
      </c>
      <c r="C496" s="171" t="s">
        <v>12300</v>
      </c>
      <c r="D496" s="174">
        <v>93.82</v>
      </c>
    </row>
    <row r="497" spans="1:4" ht="15" customHeight="1" x14ac:dyDescent="0.25">
      <c r="A497" s="171" t="s">
        <v>13188</v>
      </c>
      <c r="B497" s="170" t="s">
        <v>13189</v>
      </c>
      <c r="C497" s="171" t="s">
        <v>12300</v>
      </c>
      <c r="D497" s="174">
        <v>87.95</v>
      </c>
    </row>
    <row r="498" spans="1:4" ht="15" customHeight="1" x14ac:dyDescent="0.25">
      <c r="A498" s="171" t="s">
        <v>13190</v>
      </c>
      <c r="B498" s="170" t="s">
        <v>13191</v>
      </c>
      <c r="C498" s="171" t="s">
        <v>12300</v>
      </c>
      <c r="D498" s="174">
        <v>62.11</v>
      </c>
    </row>
    <row r="499" spans="1:4" ht="15" customHeight="1" x14ac:dyDescent="0.25">
      <c r="A499" s="171" t="s">
        <v>13192</v>
      </c>
      <c r="B499" s="170" t="s">
        <v>13193</v>
      </c>
      <c r="C499" s="171" t="s">
        <v>12300</v>
      </c>
      <c r="D499" s="174">
        <v>58.79</v>
      </c>
    </row>
    <row r="500" spans="1:4" ht="15" customHeight="1" x14ac:dyDescent="0.25">
      <c r="A500" s="171" t="s">
        <v>13194</v>
      </c>
      <c r="B500" s="170" t="s">
        <v>13195</v>
      </c>
      <c r="C500" s="171" t="s">
        <v>26</v>
      </c>
      <c r="D500" s="174">
        <v>29</v>
      </c>
    </row>
    <row r="501" spans="1:4" ht="15" customHeight="1" x14ac:dyDescent="0.25">
      <c r="A501" s="171" t="s">
        <v>13196</v>
      </c>
      <c r="B501" s="170" t="s">
        <v>13197</v>
      </c>
      <c r="C501" s="171" t="s">
        <v>26</v>
      </c>
      <c r="D501" s="174">
        <v>28.02</v>
      </c>
    </row>
    <row r="502" spans="1:4" ht="15" customHeight="1" x14ac:dyDescent="0.25">
      <c r="A502" s="171" t="s">
        <v>13198</v>
      </c>
      <c r="B502" s="170" t="s">
        <v>13199</v>
      </c>
      <c r="C502" s="171" t="s">
        <v>26</v>
      </c>
      <c r="D502" s="174">
        <v>20.7</v>
      </c>
    </row>
    <row r="503" spans="1:4" ht="15" customHeight="1" x14ac:dyDescent="0.25">
      <c r="A503" s="171" t="s">
        <v>13200</v>
      </c>
      <c r="B503" s="170" t="s">
        <v>13201</v>
      </c>
      <c r="C503" s="171" t="s">
        <v>26</v>
      </c>
      <c r="D503" s="174">
        <v>20.100000000000001</v>
      </c>
    </row>
    <row r="504" spans="1:4" ht="15" customHeight="1" x14ac:dyDescent="0.25">
      <c r="A504" s="171" t="s">
        <v>13202</v>
      </c>
      <c r="B504" s="170" t="s">
        <v>13203</v>
      </c>
      <c r="C504" s="171" t="s">
        <v>26</v>
      </c>
      <c r="D504" s="174">
        <v>24.38</v>
      </c>
    </row>
    <row r="505" spans="1:4" ht="15" customHeight="1" x14ac:dyDescent="0.25">
      <c r="A505" s="171" t="s">
        <v>13204</v>
      </c>
      <c r="B505" s="170" t="s">
        <v>13205</v>
      </c>
      <c r="C505" s="171" t="s">
        <v>26</v>
      </c>
      <c r="D505" s="174">
        <v>23.68</v>
      </c>
    </row>
    <row r="506" spans="1:4" ht="15" customHeight="1" x14ac:dyDescent="0.25">
      <c r="A506" s="171" t="s">
        <v>13206</v>
      </c>
      <c r="B506" s="170" t="s">
        <v>13207</v>
      </c>
      <c r="C506" s="171" t="s">
        <v>26</v>
      </c>
      <c r="D506" s="174">
        <v>15.87</v>
      </c>
    </row>
    <row r="507" spans="1:4" ht="15" customHeight="1" x14ac:dyDescent="0.25">
      <c r="A507" s="171" t="s">
        <v>13208</v>
      </c>
      <c r="B507" s="170" t="s">
        <v>13209</v>
      </c>
      <c r="C507" s="171" t="s">
        <v>26</v>
      </c>
      <c r="D507" s="174">
        <v>15.48</v>
      </c>
    </row>
    <row r="508" spans="1:4" ht="15" customHeight="1" x14ac:dyDescent="0.25">
      <c r="A508" s="166">
        <v>8762</v>
      </c>
      <c r="B508" s="167" t="s">
        <v>13210</v>
      </c>
      <c r="C508" s="168"/>
      <c r="D508" s="169"/>
    </row>
    <row r="509" spans="1:4" ht="15" customHeight="1" x14ac:dyDescent="0.25">
      <c r="A509" s="171" t="s">
        <v>13211</v>
      </c>
      <c r="B509" s="170" t="s">
        <v>13212</v>
      </c>
      <c r="C509" s="171" t="s">
        <v>12300</v>
      </c>
      <c r="D509" s="174">
        <v>83.75</v>
      </c>
    </row>
    <row r="510" spans="1:4" ht="15" customHeight="1" x14ac:dyDescent="0.25">
      <c r="A510" s="171" t="s">
        <v>13213</v>
      </c>
      <c r="B510" s="170" t="s">
        <v>13214</v>
      </c>
      <c r="C510" s="171" t="s">
        <v>12300</v>
      </c>
      <c r="D510" s="173">
        <v>131.30000000000001</v>
      </c>
    </row>
    <row r="511" spans="1:4" ht="15" customHeight="1" x14ac:dyDescent="0.25">
      <c r="A511" s="171" t="s">
        <v>13215</v>
      </c>
      <c r="B511" s="170" t="s">
        <v>13216</v>
      </c>
      <c r="C511" s="171" t="s">
        <v>12300</v>
      </c>
      <c r="D511" s="173">
        <v>168.83</v>
      </c>
    </row>
    <row r="512" spans="1:4" ht="15" customHeight="1" x14ac:dyDescent="0.25">
      <c r="A512" s="166">
        <v>8764</v>
      </c>
      <c r="B512" s="167" t="s">
        <v>13217</v>
      </c>
      <c r="C512" s="168"/>
      <c r="D512" s="169"/>
    </row>
    <row r="513" spans="1:4" ht="15" customHeight="1" x14ac:dyDescent="0.25">
      <c r="A513" s="171" t="s">
        <v>13218</v>
      </c>
      <c r="B513" s="170" t="s">
        <v>13219</v>
      </c>
      <c r="C513" s="171" t="s">
        <v>12300</v>
      </c>
      <c r="D513" s="173">
        <v>161.93</v>
      </c>
    </row>
    <row r="514" spans="1:4" ht="15" customHeight="1" x14ac:dyDescent="0.25">
      <c r="A514" s="171" t="s">
        <v>13220</v>
      </c>
      <c r="B514" s="170" t="s">
        <v>13221</v>
      </c>
      <c r="C514" s="171" t="s">
        <v>12300</v>
      </c>
      <c r="D514" s="173">
        <v>111.96</v>
      </c>
    </row>
    <row r="515" spans="1:4" ht="15" customHeight="1" x14ac:dyDescent="0.25">
      <c r="A515" s="166">
        <v>8765</v>
      </c>
      <c r="B515" s="167" t="s">
        <v>13222</v>
      </c>
      <c r="C515" s="168"/>
      <c r="D515" s="169"/>
    </row>
    <row r="516" spans="1:4" ht="15" customHeight="1" x14ac:dyDescent="0.25">
      <c r="A516" s="171" t="s">
        <v>13223</v>
      </c>
      <c r="B516" s="170" t="s">
        <v>13224</v>
      </c>
      <c r="C516" s="171" t="s">
        <v>12300</v>
      </c>
      <c r="D516" s="175">
        <v>1604.21</v>
      </c>
    </row>
    <row r="517" spans="1:4" ht="15" customHeight="1" x14ac:dyDescent="0.25">
      <c r="A517" s="171" t="s">
        <v>13225</v>
      </c>
      <c r="B517" s="170" t="s">
        <v>13226</v>
      </c>
      <c r="C517" s="171" t="s">
        <v>12300</v>
      </c>
      <c r="D517" s="175">
        <v>1598.83</v>
      </c>
    </row>
    <row r="518" spans="1:4" ht="15" customHeight="1" x14ac:dyDescent="0.25">
      <c r="A518" s="171" t="s">
        <v>13227</v>
      </c>
      <c r="B518" s="170" t="s">
        <v>13228</v>
      </c>
      <c r="C518" s="171" t="s">
        <v>12300</v>
      </c>
      <c r="D518" s="173">
        <v>630.36</v>
      </c>
    </row>
    <row r="519" spans="1:4" ht="15" customHeight="1" x14ac:dyDescent="0.25">
      <c r="A519" s="166">
        <v>8767</v>
      </c>
      <c r="B519" s="167" t="s">
        <v>13229</v>
      </c>
      <c r="C519" s="168"/>
      <c r="D519" s="169"/>
    </row>
    <row r="520" spans="1:4" ht="15" customHeight="1" x14ac:dyDescent="0.25">
      <c r="A520" s="171" t="s">
        <v>13230</v>
      </c>
      <c r="B520" s="170" t="s">
        <v>13231</v>
      </c>
      <c r="C520" s="171" t="s">
        <v>26</v>
      </c>
      <c r="D520" s="172">
        <v>6.82</v>
      </c>
    </row>
    <row r="521" spans="1:4" ht="15" customHeight="1" x14ac:dyDescent="0.25">
      <c r="A521" s="171" t="s">
        <v>13232</v>
      </c>
      <c r="B521" s="170" t="s">
        <v>13233</v>
      </c>
      <c r="C521" s="171" t="s">
        <v>26</v>
      </c>
      <c r="D521" s="172">
        <v>8.18</v>
      </c>
    </row>
    <row r="522" spans="1:4" ht="15" customHeight="1" x14ac:dyDescent="0.25">
      <c r="A522" s="166">
        <v>8768</v>
      </c>
      <c r="B522" s="167" t="s">
        <v>13234</v>
      </c>
      <c r="C522" s="168"/>
      <c r="D522" s="169"/>
    </row>
    <row r="523" spans="1:4" ht="15" customHeight="1" x14ac:dyDescent="0.25">
      <c r="A523" s="171" t="s">
        <v>13235</v>
      </c>
      <c r="B523" s="170" t="s">
        <v>13236</v>
      </c>
      <c r="C523" s="171" t="s">
        <v>12401</v>
      </c>
      <c r="D523" s="175">
        <v>3102.85</v>
      </c>
    </row>
    <row r="524" spans="1:4" ht="15" customHeight="1" x14ac:dyDescent="0.25">
      <c r="A524" s="171" t="s">
        <v>13237</v>
      </c>
      <c r="B524" s="170" t="s">
        <v>13238</v>
      </c>
      <c r="C524" s="171" t="s">
        <v>12401</v>
      </c>
      <c r="D524" s="175">
        <v>2899.69</v>
      </c>
    </row>
    <row r="525" spans="1:4" ht="15" customHeight="1" x14ac:dyDescent="0.25">
      <c r="A525" s="166">
        <v>8769</v>
      </c>
      <c r="B525" s="167" t="s">
        <v>13239</v>
      </c>
      <c r="C525" s="168"/>
      <c r="D525" s="169"/>
    </row>
    <row r="526" spans="1:4" ht="15" customHeight="1" x14ac:dyDescent="0.25">
      <c r="A526" s="171" t="s">
        <v>13240</v>
      </c>
      <c r="B526" s="170" t="s">
        <v>13241</v>
      </c>
      <c r="C526" s="171" t="s">
        <v>12300</v>
      </c>
      <c r="D526" s="173">
        <v>103.97</v>
      </c>
    </row>
    <row r="527" spans="1:4" ht="15" customHeight="1" x14ac:dyDescent="0.25">
      <c r="A527" s="171" t="s">
        <v>13242</v>
      </c>
      <c r="B527" s="170" t="s">
        <v>13243</v>
      </c>
      <c r="C527" s="171" t="s">
        <v>12300</v>
      </c>
      <c r="D527" s="174">
        <v>93.69</v>
      </c>
    </row>
    <row r="528" spans="1:4" ht="15" customHeight="1" x14ac:dyDescent="0.25">
      <c r="A528" s="171" t="s">
        <v>13244</v>
      </c>
      <c r="B528" s="170" t="s">
        <v>13245</v>
      </c>
      <c r="C528" s="171" t="s">
        <v>12300</v>
      </c>
      <c r="D528" s="173">
        <v>114.25</v>
      </c>
    </row>
    <row r="529" spans="1:4" ht="15" customHeight="1" x14ac:dyDescent="0.25">
      <c r="A529" s="166">
        <v>8770</v>
      </c>
      <c r="B529" s="167" t="s">
        <v>13246</v>
      </c>
      <c r="C529" s="168"/>
      <c r="D529" s="169"/>
    </row>
    <row r="530" spans="1:4" ht="15" customHeight="1" x14ac:dyDescent="0.25">
      <c r="A530" s="171" t="s">
        <v>13247</v>
      </c>
      <c r="B530" s="170" t="s">
        <v>13248</v>
      </c>
      <c r="C530" s="171" t="s">
        <v>12300</v>
      </c>
      <c r="D530" s="173">
        <v>101.73</v>
      </c>
    </row>
    <row r="531" spans="1:4" ht="15" customHeight="1" x14ac:dyDescent="0.25">
      <c r="A531" s="171" t="s">
        <v>13249</v>
      </c>
      <c r="B531" s="170" t="s">
        <v>13250</v>
      </c>
      <c r="C531" s="171" t="s">
        <v>12300</v>
      </c>
      <c r="D531" s="173">
        <v>101.23</v>
      </c>
    </row>
    <row r="532" spans="1:4" ht="15" customHeight="1" x14ac:dyDescent="0.25">
      <c r="A532" s="166">
        <v>8771</v>
      </c>
      <c r="B532" s="167" t="s">
        <v>13251</v>
      </c>
      <c r="C532" s="168"/>
      <c r="D532" s="169"/>
    </row>
    <row r="533" spans="1:4" ht="15" customHeight="1" x14ac:dyDescent="0.25">
      <c r="A533" s="171" t="s">
        <v>13252</v>
      </c>
      <c r="B533" s="170" t="s">
        <v>13253</v>
      </c>
      <c r="C533" s="171" t="s">
        <v>12300</v>
      </c>
      <c r="D533" s="173">
        <v>465.73</v>
      </c>
    </row>
    <row r="534" spans="1:4" ht="15" customHeight="1" x14ac:dyDescent="0.25">
      <c r="A534" s="171" t="s">
        <v>13254</v>
      </c>
      <c r="B534" s="170" t="s">
        <v>13255</v>
      </c>
      <c r="C534" s="171" t="s">
        <v>12300</v>
      </c>
      <c r="D534" s="173">
        <v>329.21</v>
      </c>
    </row>
    <row r="535" spans="1:4" ht="15" customHeight="1" x14ac:dyDescent="0.25">
      <c r="A535" s="171" t="s">
        <v>13256</v>
      </c>
      <c r="B535" s="170" t="s">
        <v>13257</v>
      </c>
      <c r="C535" s="171" t="s">
        <v>12300</v>
      </c>
      <c r="D535" s="173">
        <v>704.56</v>
      </c>
    </row>
    <row r="536" spans="1:4" ht="15" customHeight="1" x14ac:dyDescent="0.25">
      <c r="A536" s="171" t="s">
        <v>13258</v>
      </c>
      <c r="B536" s="170" t="s">
        <v>13259</v>
      </c>
      <c r="C536" s="171" t="s">
        <v>12300</v>
      </c>
      <c r="D536" s="173">
        <v>709.76</v>
      </c>
    </row>
    <row r="537" spans="1:4" ht="15" customHeight="1" x14ac:dyDescent="0.25">
      <c r="A537" s="171" t="s">
        <v>13260</v>
      </c>
      <c r="B537" s="170" t="s">
        <v>13261</v>
      </c>
      <c r="C537" s="171" t="s">
        <v>12300</v>
      </c>
      <c r="D537" s="173">
        <v>773.38</v>
      </c>
    </row>
    <row r="538" spans="1:4" ht="15" customHeight="1" x14ac:dyDescent="0.25">
      <c r="A538" s="166">
        <v>8670</v>
      </c>
      <c r="B538" s="167" t="s">
        <v>13262</v>
      </c>
      <c r="C538" s="168"/>
      <c r="D538" s="169"/>
    </row>
    <row r="539" spans="1:4" ht="15" customHeight="1" x14ac:dyDescent="0.25">
      <c r="A539" s="166">
        <v>8775</v>
      </c>
      <c r="B539" s="167" t="s">
        <v>13263</v>
      </c>
      <c r="C539" s="168"/>
      <c r="D539" s="169"/>
    </row>
    <row r="540" spans="1:4" ht="15" customHeight="1" x14ac:dyDescent="0.25">
      <c r="A540" s="171" t="s">
        <v>13264</v>
      </c>
      <c r="B540" s="170" t="s">
        <v>13265</v>
      </c>
      <c r="C540" s="171" t="s">
        <v>12300</v>
      </c>
      <c r="D540" s="174">
        <v>85</v>
      </c>
    </row>
    <row r="541" spans="1:4" ht="15" customHeight="1" x14ac:dyDescent="0.25">
      <c r="A541" s="171" t="s">
        <v>13266</v>
      </c>
      <c r="B541" s="170" t="s">
        <v>13267</v>
      </c>
      <c r="C541" s="171" t="s">
        <v>12300</v>
      </c>
      <c r="D541" s="173">
        <v>124.58</v>
      </c>
    </row>
    <row r="542" spans="1:4" ht="15" customHeight="1" x14ac:dyDescent="0.25">
      <c r="A542" s="171" t="s">
        <v>13268</v>
      </c>
      <c r="B542" s="170" t="s">
        <v>13269</v>
      </c>
      <c r="C542" s="171" t="s">
        <v>12300</v>
      </c>
      <c r="D542" s="174">
        <v>78.09</v>
      </c>
    </row>
    <row r="543" spans="1:4" ht="15" customHeight="1" x14ac:dyDescent="0.25">
      <c r="A543" s="171" t="s">
        <v>13270</v>
      </c>
      <c r="B543" s="170" t="s">
        <v>13271</v>
      </c>
      <c r="C543" s="171" t="s">
        <v>12300</v>
      </c>
      <c r="D543" s="173">
        <v>366.38</v>
      </c>
    </row>
    <row r="544" spans="1:4" ht="15" customHeight="1" x14ac:dyDescent="0.25">
      <c r="A544" s="166">
        <v>8774</v>
      </c>
      <c r="B544" s="167" t="s">
        <v>13272</v>
      </c>
      <c r="C544" s="168"/>
      <c r="D544" s="169"/>
    </row>
    <row r="545" spans="1:4" ht="15" customHeight="1" x14ac:dyDescent="0.25">
      <c r="A545" s="171" t="s">
        <v>13273</v>
      </c>
      <c r="B545" s="170" t="s">
        <v>13274</v>
      </c>
      <c r="C545" s="171" t="s">
        <v>12302</v>
      </c>
      <c r="D545" s="174">
        <v>90.67</v>
      </c>
    </row>
    <row r="546" spans="1:4" ht="15" customHeight="1" x14ac:dyDescent="0.25">
      <c r="A546" s="171" t="s">
        <v>13275</v>
      </c>
      <c r="B546" s="170" t="s">
        <v>13276</v>
      </c>
      <c r="C546" s="171" t="s">
        <v>12302</v>
      </c>
      <c r="D546" s="173">
        <v>126.4</v>
      </c>
    </row>
    <row r="547" spans="1:4" ht="15" customHeight="1" x14ac:dyDescent="0.25">
      <c r="A547" s="171" t="s">
        <v>13277</v>
      </c>
      <c r="B547" s="170" t="s">
        <v>13278</v>
      </c>
      <c r="C547" s="171" t="s">
        <v>12300</v>
      </c>
      <c r="D547" s="173">
        <v>870.83</v>
      </c>
    </row>
    <row r="548" spans="1:4" ht="15" customHeight="1" x14ac:dyDescent="0.25">
      <c r="A548" s="171" t="s">
        <v>13279</v>
      </c>
      <c r="B548" s="170" t="s">
        <v>13280</v>
      </c>
      <c r="C548" s="171" t="s">
        <v>12300</v>
      </c>
      <c r="D548" s="173">
        <v>601.85</v>
      </c>
    </row>
    <row r="549" spans="1:4" ht="15" customHeight="1" x14ac:dyDescent="0.25">
      <c r="A549" s="171" t="s">
        <v>13281</v>
      </c>
      <c r="B549" s="170" t="s">
        <v>13282</v>
      </c>
      <c r="C549" s="171" t="s">
        <v>12300</v>
      </c>
      <c r="D549" s="175">
        <v>1013.15</v>
      </c>
    </row>
    <row r="550" spans="1:4" ht="15" customHeight="1" x14ac:dyDescent="0.25">
      <c r="A550" s="171" t="s">
        <v>13283</v>
      </c>
      <c r="B550" s="170" t="s">
        <v>13284</v>
      </c>
      <c r="C550" s="171" t="s">
        <v>12300</v>
      </c>
      <c r="D550" s="173">
        <v>915.42</v>
      </c>
    </row>
    <row r="551" spans="1:4" ht="15" customHeight="1" x14ac:dyDescent="0.25">
      <c r="A551" s="166">
        <v>8777</v>
      </c>
      <c r="B551" s="167" t="s">
        <v>13285</v>
      </c>
      <c r="C551" s="168"/>
      <c r="D551" s="169"/>
    </row>
    <row r="552" spans="1:4" ht="15" customHeight="1" x14ac:dyDescent="0.25">
      <c r="A552" s="171" t="s">
        <v>13286</v>
      </c>
      <c r="B552" s="170" t="s">
        <v>13287</v>
      </c>
      <c r="C552" s="171" t="s">
        <v>12300</v>
      </c>
      <c r="D552" s="173">
        <v>409.42</v>
      </c>
    </row>
    <row r="553" spans="1:4" ht="15" customHeight="1" x14ac:dyDescent="0.25">
      <c r="A553" s="171" t="s">
        <v>13288</v>
      </c>
      <c r="B553" s="170" t="s">
        <v>13289</v>
      </c>
      <c r="C553" s="171" t="s">
        <v>12300</v>
      </c>
      <c r="D553" s="173">
        <v>422.87</v>
      </c>
    </row>
    <row r="554" spans="1:4" ht="15" customHeight="1" x14ac:dyDescent="0.25">
      <c r="A554" s="171" t="s">
        <v>13290</v>
      </c>
      <c r="B554" s="170" t="s">
        <v>13291</v>
      </c>
      <c r="C554" s="171" t="s">
        <v>12300</v>
      </c>
      <c r="D554" s="173">
        <v>423.82</v>
      </c>
    </row>
    <row r="555" spans="1:4" ht="15" customHeight="1" x14ac:dyDescent="0.25">
      <c r="A555" s="171" t="s">
        <v>13292</v>
      </c>
      <c r="B555" s="170" t="s">
        <v>13293</v>
      </c>
      <c r="C555" s="171" t="s">
        <v>12300</v>
      </c>
      <c r="D555" s="173">
        <v>414.57</v>
      </c>
    </row>
    <row r="556" spans="1:4" ht="15" customHeight="1" x14ac:dyDescent="0.25">
      <c r="A556" s="166">
        <v>8776</v>
      </c>
      <c r="B556" s="167" t="s">
        <v>13294</v>
      </c>
      <c r="C556" s="168"/>
      <c r="D556" s="169"/>
    </row>
    <row r="557" spans="1:4" ht="15" customHeight="1" x14ac:dyDescent="0.25">
      <c r="A557" s="171" t="s">
        <v>13295</v>
      </c>
      <c r="B557" s="170" t="s">
        <v>13296</v>
      </c>
      <c r="C557" s="171" t="s">
        <v>12302</v>
      </c>
      <c r="D557" s="173">
        <v>166.83</v>
      </c>
    </row>
    <row r="558" spans="1:4" ht="15" customHeight="1" x14ac:dyDescent="0.25">
      <c r="A558" s="171" t="s">
        <v>13297</v>
      </c>
      <c r="B558" s="170" t="s">
        <v>13298</v>
      </c>
      <c r="C558" s="171" t="s">
        <v>12302</v>
      </c>
      <c r="D558" s="173">
        <v>187.59</v>
      </c>
    </row>
    <row r="559" spans="1:4" ht="15" customHeight="1" x14ac:dyDescent="0.25">
      <c r="A559" s="171" t="s">
        <v>13299</v>
      </c>
      <c r="B559" s="170" t="s">
        <v>13300</v>
      </c>
      <c r="C559" s="171" t="s">
        <v>12302</v>
      </c>
      <c r="D559" s="175">
        <v>2001.37</v>
      </c>
    </row>
    <row r="560" spans="1:4" ht="15" customHeight="1" x14ac:dyDescent="0.25">
      <c r="A560" s="171" t="s">
        <v>13301</v>
      </c>
      <c r="B560" s="170" t="s">
        <v>13302</v>
      </c>
      <c r="C560" s="171" t="s">
        <v>12302</v>
      </c>
      <c r="D560" s="175">
        <v>2174.46</v>
      </c>
    </row>
    <row r="561" spans="1:4" ht="15" customHeight="1" x14ac:dyDescent="0.25">
      <c r="A561" s="171" t="s">
        <v>13303</v>
      </c>
      <c r="B561" s="170" t="s">
        <v>13304</v>
      </c>
      <c r="C561" s="171" t="s">
        <v>12302</v>
      </c>
      <c r="D561" s="175">
        <v>2347.54</v>
      </c>
    </row>
    <row r="562" spans="1:4" ht="15" customHeight="1" x14ac:dyDescent="0.25">
      <c r="A562" s="171" t="s">
        <v>13305</v>
      </c>
      <c r="B562" s="170" t="s">
        <v>13306</v>
      </c>
      <c r="C562" s="171" t="s">
        <v>12302</v>
      </c>
      <c r="D562" s="175">
        <v>1545.84</v>
      </c>
    </row>
    <row r="563" spans="1:4" ht="15" customHeight="1" x14ac:dyDescent="0.25">
      <c r="A563" s="171" t="s">
        <v>13307</v>
      </c>
      <c r="B563" s="170" t="s">
        <v>13308</v>
      </c>
      <c r="C563" s="171" t="s">
        <v>12302</v>
      </c>
      <c r="D563" s="175">
        <v>1686.63</v>
      </c>
    </row>
    <row r="564" spans="1:4" ht="15" customHeight="1" x14ac:dyDescent="0.25">
      <c r="A564" s="171" t="s">
        <v>13309</v>
      </c>
      <c r="B564" s="170" t="s">
        <v>13310</v>
      </c>
      <c r="C564" s="171" t="s">
        <v>12302</v>
      </c>
      <c r="D564" s="175">
        <v>1827.4</v>
      </c>
    </row>
    <row r="565" spans="1:4" ht="15" customHeight="1" x14ac:dyDescent="0.25">
      <c r="A565" s="171" t="s">
        <v>13311</v>
      </c>
      <c r="B565" s="170" t="s">
        <v>13312</v>
      </c>
      <c r="C565" s="171" t="s">
        <v>12302</v>
      </c>
      <c r="D565" s="175">
        <v>1968.25</v>
      </c>
    </row>
    <row r="566" spans="1:4" ht="15" customHeight="1" x14ac:dyDescent="0.25">
      <c r="A566" s="166">
        <v>8778</v>
      </c>
      <c r="B566" s="167" t="s">
        <v>13313</v>
      </c>
      <c r="C566" s="168"/>
      <c r="D566" s="169"/>
    </row>
    <row r="567" spans="1:4" ht="15" customHeight="1" x14ac:dyDescent="0.25">
      <c r="A567" s="171" t="s">
        <v>13314</v>
      </c>
      <c r="B567" s="170" t="s">
        <v>13315</v>
      </c>
      <c r="C567" s="171" t="s">
        <v>12302</v>
      </c>
      <c r="D567" s="173">
        <v>251.17</v>
      </c>
    </row>
    <row r="568" spans="1:4" ht="15" customHeight="1" x14ac:dyDescent="0.25">
      <c r="A568" s="171" t="s">
        <v>13316</v>
      </c>
      <c r="B568" s="170" t="s">
        <v>13317</v>
      </c>
      <c r="C568" s="171" t="s">
        <v>12302</v>
      </c>
      <c r="D568" s="173">
        <v>262.97000000000003</v>
      </c>
    </row>
    <row r="569" spans="1:4" ht="15" customHeight="1" x14ac:dyDescent="0.25">
      <c r="A569" s="171" t="s">
        <v>13318</v>
      </c>
      <c r="B569" s="170" t="s">
        <v>13319</v>
      </c>
      <c r="C569" s="171" t="s">
        <v>12302</v>
      </c>
      <c r="D569" s="173">
        <v>299.43</v>
      </c>
    </row>
    <row r="570" spans="1:4" ht="15" customHeight="1" x14ac:dyDescent="0.25">
      <c r="A570" s="171" t="s">
        <v>13320</v>
      </c>
      <c r="B570" s="170" t="s">
        <v>13321</v>
      </c>
      <c r="C570" s="171" t="s">
        <v>12302</v>
      </c>
      <c r="D570" s="173">
        <v>336.13</v>
      </c>
    </row>
    <row r="571" spans="1:4" ht="15" customHeight="1" x14ac:dyDescent="0.25">
      <c r="A571" s="171" t="s">
        <v>13322</v>
      </c>
      <c r="B571" s="170" t="s">
        <v>13323</v>
      </c>
      <c r="C571" s="171" t="s">
        <v>12302</v>
      </c>
      <c r="D571" s="173">
        <v>216.93</v>
      </c>
    </row>
    <row r="572" spans="1:4" ht="15" customHeight="1" x14ac:dyDescent="0.25">
      <c r="A572" s="171" t="s">
        <v>13324</v>
      </c>
      <c r="B572" s="170" t="s">
        <v>13325</v>
      </c>
      <c r="C572" s="171" t="s">
        <v>12302</v>
      </c>
      <c r="D572" s="173">
        <v>351.4</v>
      </c>
    </row>
    <row r="573" spans="1:4" ht="15" customHeight="1" x14ac:dyDescent="0.25">
      <c r="A573" s="171" t="s">
        <v>13326</v>
      </c>
      <c r="B573" s="170" t="s">
        <v>13327</v>
      </c>
      <c r="C573" s="171" t="s">
        <v>12302</v>
      </c>
      <c r="D573" s="173">
        <v>351.93</v>
      </c>
    </row>
    <row r="574" spans="1:4" ht="15" customHeight="1" x14ac:dyDescent="0.25">
      <c r="A574" s="171" t="s">
        <v>13328</v>
      </c>
      <c r="B574" s="170" t="s">
        <v>13329</v>
      </c>
      <c r="C574" s="171" t="s">
        <v>12302</v>
      </c>
      <c r="D574" s="173">
        <v>352.47</v>
      </c>
    </row>
    <row r="575" spans="1:4" ht="15" customHeight="1" x14ac:dyDescent="0.25">
      <c r="A575" s="171" t="s">
        <v>13330</v>
      </c>
      <c r="B575" s="170" t="s">
        <v>13331</v>
      </c>
      <c r="C575" s="171" t="s">
        <v>12302</v>
      </c>
      <c r="D575" s="173">
        <v>353</v>
      </c>
    </row>
    <row r="576" spans="1:4" ht="15" customHeight="1" x14ac:dyDescent="0.25">
      <c r="A576" s="171" t="s">
        <v>13332</v>
      </c>
      <c r="B576" s="170" t="s">
        <v>13333</v>
      </c>
      <c r="C576" s="171" t="s">
        <v>12302</v>
      </c>
      <c r="D576" s="173">
        <v>974.31</v>
      </c>
    </row>
    <row r="577" spans="1:4" ht="15" customHeight="1" x14ac:dyDescent="0.25">
      <c r="A577" s="171" t="s">
        <v>13334</v>
      </c>
      <c r="B577" s="170" t="s">
        <v>13335</v>
      </c>
      <c r="C577" s="171" t="s">
        <v>12302</v>
      </c>
      <c r="D577" s="173">
        <v>986.64</v>
      </c>
    </row>
    <row r="578" spans="1:4" ht="15" customHeight="1" x14ac:dyDescent="0.25">
      <c r="A578" s="171" t="s">
        <v>13336</v>
      </c>
      <c r="B578" s="170" t="s">
        <v>13337</v>
      </c>
      <c r="C578" s="171" t="s">
        <v>12302</v>
      </c>
      <c r="D578" s="175">
        <v>1023.64</v>
      </c>
    </row>
    <row r="579" spans="1:4" ht="15" customHeight="1" x14ac:dyDescent="0.25">
      <c r="A579" s="171" t="s">
        <v>13338</v>
      </c>
      <c r="B579" s="170" t="s">
        <v>13339</v>
      </c>
      <c r="C579" s="171" t="s">
        <v>12302</v>
      </c>
      <c r="D579" s="175">
        <v>1060.8699999999999</v>
      </c>
    </row>
    <row r="580" spans="1:4" ht="15" customHeight="1" x14ac:dyDescent="0.25">
      <c r="A580" s="171" t="s">
        <v>13340</v>
      </c>
      <c r="B580" s="170" t="s">
        <v>13341</v>
      </c>
      <c r="C580" s="171" t="s">
        <v>12302</v>
      </c>
      <c r="D580" s="174">
        <v>68.069999999999993</v>
      </c>
    </row>
    <row r="581" spans="1:4" ht="15" customHeight="1" x14ac:dyDescent="0.25">
      <c r="A581" s="171" t="s">
        <v>13342</v>
      </c>
      <c r="B581" s="170" t="s">
        <v>13343</v>
      </c>
      <c r="C581" s="171" t="s">
        <v>12302</v>
      </c>
      <c r="D581" s="174">
        <v>91.4</v>
      </c>
    </row>
    <row r="582" spans="1:4" ht="15" customHeight="1" x14ac:dyDescent="0.25">
      <c r="A582" s="166">
        <v>8779</v>
      </c>
      <c r="B582" s="167" t="s">
        <v>13344</v>
      </c>
      <c r="C582" s="168"/>
      <c r="D582" s="169"/>
    </row>
    <row r="583" spans="1:4" ht="15" customHeight="1" x14ac:dyDescent="0.25">
      <c r="A583" s="171" t="s">
        <v>13345</v>
      </c>
      <c r="B583" s="170" t="s">
        <v>13346</v>
      </c>
      <c r="C583" s="171" t="s">
        <v>12302</v>
      </c>
      <c r="D583" s="175">
        <v>1157.1600000000001</v>
      </c>
    </row>
    <row r="584" spans="1:4" ht="15" customHeight="1" x14ac:dyDescent="0.25">
      <c r="A584" s="171" t="s">
        <v>13347</v>
      </c>
      <c r="B584" s="170" t="s">
        <v>13348</v>
      </c>
      <c r="C584" s="171" t="s">
        <v>12302</v>
      </c>
      <c r="D584" s="175">
        <v>1221.3699999999999</v>
      </c>
    </row>
    <row r="585" spans="1:4" ht="15" customHeight="1" x14ac:dyDescent="0.25">
      <c r="A585" s="171" t="s">
        <v>13349</v>
      </c>
      <c r="B585" s="170" t="s">
        <v>13350</v>
      </c>
      <c r="C585" s="171" t="s">
        <v>12302</v>
      </c>
      <c r="D585" s="175">
        <v>1315.23</v>
      </c>
    </row>
    <row r="586" spans="1:4" ht="15" customHeight="1" x14ac:dyDescent="0.25">
      <c r="A586" s="171" t="s">
        <v>13351</v>
      </c>
      <c r="B586" s="170" t="s">
        <v>13352</v>
      </c>
      <c r="C586" s="171" t="s">
        <v>12302</v>
      </c>
      <c r="D586" s="173">
        <v>954.13</v>
      </c>
    </row>
    <row r="587" spans="1:4" ht="15" customHeight="1" x14ac:dyDescent="0.25">
      <c r="A587" s="166">
        <v>8784</v>
      </c>
      <c r="B587" s="167" t="s">
        <v>13353</v>
      </c>
      <c r="C587" s="168"/>
      <c r="D587" s="169"/>
    </row>
    <row r="588" spans="1:4" ht="15" customHeight="1" x14ac:dyDescent="0.25">
      <c r="A588" s="171" t="s">
        <v>13354</v>
      </c>
      <c r="B588" s="170" t="s">
        <v>13355</v>
      </c>
      <c r="C588" s="171" t="s">
        <v>12302</v>
      </c>
      <c r="D588" s="175">
        <v>3490.08</v>
      </c>
    </row>
    <row r="589" spans="1:4" ht="15" customHeight="1" x14ac:dyDescent="0.25">
      <c r="A589" s="171" t="s">
        <v>13356</v>
      </c>
      <c r="B589" s="170" t="s">
        <v>13357</v>
      </c>
      <c r="C589" s="171" t="s">
        <v>12302</v>
      </c>
      <c r="D589" s="175">
        <v>1626.93</v>
      </c>
    </row>
    <row r="590" spans="1:4" ht="15" customHeight="1" x14ac:dyDescent="0.25">
      <c r="A590" s="171" t="s">
        <v>13358</v>
      </c>
      <c r="B590" s="170" t="s">
        <v>13359</v>
      </c>
      <c r="C590" s="171" t="s">
        <v>12302</v>
      </c>
      <c r="D590" s="175">
        <v>1716.34</v>
      </c>
    </row>
    <row r="591" spans="1:4" ht="15" customHeight="1" x14ac:dyDescent="0.25">
      <c r="A591" s="166">
        <v>8865</v>
      </c>
      <c r="B591" s="167" t="s">
        <v>13360</v>
      </c>
      <c r="C591" s="168"/>
      <c r="D591" s="169"/>
    </row>
    <row r="592" spans="1:4" ht="15" customHeight="1" x14ac:dyDescent="0.25">
      <c r="A592" s="171" t="s">
        <v>13361</v>
      </c>
      <c r="B592" s="170" t="s">
        <v>13362</v>
      </c>
      <c r="C592" s="171" t="s">
        <v>12300</v>
      </c>
      <c r="D592" s="173">
        <v>479.26</v>
      </c>
    </row>
    <row r="593" spans="1:4" ht="15" customHeight="1" x14ac:dyDescent="0.25">
      <c r="A593" s="166">
        <v>8773</v>
      </c>
      <c r="B593" s="167" t="s">
        <v>13363</v>
      </c>
      <c r="C593" s="168"/>
      <c r="D593" s="169"/>
    </row>
    <row r="594" spans="1:4" ht="38.25" customHeight="1" x14ac:dyDescent="0.25">
      <c r="A594" s="171" t="s">
        <v>13364</v>
      </c>
      <c r="B594" s="170" t="s">
        <v>13365</v>
      </c>
      <c r="C594" s="171" t="s">
        <v>12300</v>
      </c>
      <c r="D594" s="173">
        <v>131.66</v>
      </c>
    </row>
    <row r="595" spans="1:4" ht="15" customHeight="1" x14ac:dyDescent="0.25">
      <c r="A595" s="171" t="s">
        <v>13366</v>
      </c>
      <c r="B595" s="170" t="s">
        <v>52830</v>
      </c>
      <c r="C595" s="171" t="s">
        <v>12300</v>
      </c>
      <c r="D595" s="173">
        <v>391.68</v>
      </c>
    </row>
    <row r="596" spans="1:4" ht="15" customHeight="1" x14ac:dyDescent="0.25">
      <c r="A596" s="171" t="s">
        <v>13367</v>
      </c>
      <c r="B596" s="170" t="s">
        <v>13368</v>
      </c>
      <c r="C596" s="171" t="s">
        <v>12300</v>
      </c>
      <c r="D596" s="173">
        <v>470.77</v>
      </c>
    </row>
    <row r="597" spans="1:4" ht="15" customHeight="1" x14ac:dyDescent="0.25">
      <c r="A597" s="171" t="s">
        <v>13369</v>
      </c>
      <c r="B597" s="170" t="s">
        <v>52831</v>
      </c>
      <c r="C597" s="171" t="s">
        <v>12300</v>
      </c>
      <c r="D597" s="173">
        <v>509.78</v>
      </c>
    </row>
    <row r="598" spans="1:4" ht="15" customHeight="1" x14ac:dyDescent="0.25">
      <c r="A598" s="171" t="s">
        <v>13370</v>
      </c>
      <c r="B598" s="170" t="s">
        <v>13371</v>
      </c>
      <c r="C598" s="171" t="s">
        <v>12300</v>
      </c>
      <c r="D598" s="173">
        <v>568.39</v>
      </c>
    </row>
    <row r="599" spans="1:4" ht="15" customHeight="1" x14ac:dyDescent="0.25">
      <c r="A599" s="166">
        <v>8783</v>
      </c>
      <c r="B599" s="167" t="s">
        <v>13372</v>
      </c>
      <c r="C599" s="168"/>
      <c r="D599" s="169"/>
    </row>
    <row r="600" spans="1:4" ht="15" customHeight="1" x14ac:dyDescent="0.25">
      <c r="A600" s="171" t="s">
        <v>13373</v>
      </c>
      <c r="B600" s="170" t="s">
        <v>13374</v>
      </c>
      <c r="C600" s="171" t="s">
        <v>12302</v>
      </c>
      <c r="D600" s="174">
        <v>23.21</v>
      </c>
    </row>
    <row r="601" spans="1:4" ht="15" customHeight="1" x14ac:dyDescent="0.25">
      <c r="A601" s="171" t="s">
        <v>13375</v>
      </c>
      <c r="B601" s="170" t="s">
        <v>13376</v>
      </c>
      <c r="C601" s="171" t="s">
        <v>12302</v>
      </c>
      <c r="D601" s="174">
        <v>25.18</v>
      </c>
    </row>
    <row r="602" spans="1:4" ht="15" customHeight="1" x14ac:dyDescent="0.25">
      <c r="A602" s="171" t="s">
        <v>13377</v>
      </c>
      <c r="B602" s="170" t="s">
        <v>13378</v>
      </c>
      <c r="C602" s="171" t="s">
        <v>12302</v>
      </c>
      <c r="D602" s="174">
        <v>23.6</v>
      </c>
    </row>
    <row r="603" spans="1:4" ht="15" customHeight="1" x14ac:dyDescent="0.25">
      <c r="A603" s="171" t="s">
        <v>13379</v>
      </c>
      <c r="B603" s="170" t="s">
        <v>13380</v>
      </c>
      <c r="C603" s="171" t="s">
        <v>12302</v>
      </c>
      <c r="D603" s="174">
        <v>19.8</v>
      </c>
    </row>
    <row r="604" spans="1:4" ht="15" customHeight="1" x14ac:dyDescent="0.25">
      <c r="A604" s="171" t="s">
        <v>13381</v>
      </c>
      <c r="B604" s="170" t="s">
        <v>13382</v>
      </c>
      <c r="C604" s="171" t="s">
        <v>12302</v>
      </c>
      <c r="D604" s="173">
        <v>107.17</v>
      </c>
    </row>
    <row r="605" spans="1:4" ht="15" customHeight="1" x14ac:dyDescent="0.25">
      <c r="A605" s="171" t="s">
        <v>13383</v>
      </c>
      <c r="B605" s="170" t="s">
        <v>13384</v>
      </c>
      <c r="C605" s="171" t="s">
        <v>12302</v>
      </c>
      <c r="D605" s="174">
        <v>86.43</v>
      </c>
    </row>
    <row r="606" spans="1:4" ht="15" customHeight="1" x14ac:dyDescent="0.25">
      <c r="A606" s="171" t="s">
        <v>13385</v>
      </c>
      <c r="B606" s="170" t="s">
        <v>13386</v>
      </c>
      <c r="C606" s="171" t="s">
        <v>12302</v>
      </c>
      <c r="D606" s="173">
        <v>119.31</v>
      </c>
    </row>
    <row r="607" spans="1:4" ht="15" customHeight="1" x14ac:dyDescent="0.25">
      <c r="A607" s="171" t="s">
        <v>13387</v>
      </c>
      <c r="B607" s="170" t="s">
        <v>13388</v>
      </c>
      <c r="C607" s="171" t="s">
        <v>12302</v>
      </c>
      <c r="D607" s="173">
        <v>116.55</v>
      </c>
    </row>
    <row r="608" spans="1:4" ht="15" customHeight="1" x14ac:dyDescent="0.25">
      <c r="A608" s="171" t="s">
        <v>13389</v>
      </c>
      <c r="B608" s="170" t="s">
        <v>13390</v>
      </c>
      <c r="C608" s="171" t="s">
        <v>12302</v>
      </c>
      <c r="D608" s="174">
        <v>89.12</v>
      </c>
    </row>
    <row r="609" spans="1:4" ht="15" customHeight="1" x14ac:dyDescent="0.25">
      <c r="A609" s="171" t="s">
        <v>13391</v>
      </c>
      <c r="B609" s="170" t="s">
        <v>13392</v>
      </c>
      <c r="C609" s="171" t="s">
        <v>12302</v>
      </c>
      <c r="D609" s="173">
        <v>156.06</v>
      </c>
    </row>
    <row r="610" spans="1:4" ht="15" customHeight="1" x14ac:dyDescent="0.25">
      <c r="A610" s="171" t="s">
        <v>13393</v>
      </c>
      <c r="B610" s="170" t="s">
        <v>13394</v>
      </c>
      <c r="C610" s="171" t="s">
        <v>12302</v>
      </c>
      <c r="D610" s="173">
        <v>513.28</v>
      </c>
    </row>
    <row r="611" spans="1:4" ht="15" customHeight="1" x14ac:dyDescent="0.25">
      <c r="A611" s="171" t="s">
        <v>13395</v>
      </c>
      <c r="B611" s="170" t="s">
        <v>13396</v>
      </c>
      <c r="C611" s="171" t="s">
        <v>12302</v>
      </c>
      <c r="D611" s="173">
        <v>291.13</v>
      </c>
    </row>
    <row r="612" spans="1:4" ht="15" customHeight="1" x14ac:dyDescent="0.25">
      <c r="A612" s="171" t="s">
        <v>52832</v>
      </c>
      <c r="B612" s="170" t="s">
        <v>52833</v>
      </c>
      <c r="C612" s="171" t="s">
        <v>12302</v>
      </c>
      <c r="D612" s="172">
        <v>9.9499999999999993</v>
      </c>
    </row>
    <row r="613" spans="1:4" ht="15" customHeight="1" x14ac:dyDescent="0.25">
      <c r="A613" s="171" t="s">
        <v>13397</v>
      </c>
      <c r="B613" s="170" t="s">
        <v>13398</v>
      </c>
      <c r="C613" s="171" t="s">
        <v>12302</v>
      </c>
      <c r="D613" s="173">
        <v>182.77</v>
      </c>
    </row>
    <row r="614" spans="1:4" ht="15" customHeight="1" x14ac:dyDescent="0.25">
      <c r="A614" s="171" t="s">
        <v>13399</v>
      </c>
      <c r="B614" s="170" t="s">
        <v>13400</v>
      </c>
      <c r="C614" s="171" t="s">
        <v>12302</v>
      </c>
      <c r="D614" s="174">
        <v>21.22</v>
      </c>
    </row>
    <row r="615" spans="1:4" ht="15" customHeight="1" x14ac:dyDescent="0.25">
      <c r="A615" s="171" t="s">
        <v>13401</v>
      </c>
      <c r="B615" s="170" t="s">
        <v>13402</v>
      </c>
      <c r="C615" s="171" t="s">
        <v>12302</v>
      </c>
      <c r="D615" s="174">
        <v>64.22</v>
      </c>
    </row>
    <row r="616" spans="1:4" ht="15" customHeight="1" x14ac:dyDescent="0.25">
      <c r="A616" s="166">
        <v>8782</v>
      </c>
      <c r="B616" s="167" t="s">
        <v>13403</v>
      </c>
      <c r="C616" s="168"/>
      <c r="D616" s="169"/>
    </row>
    <row r="617" spans="1:4" ht="15" customHeight="1" x14ac:dyDescent="0.25">
      <c r="A617" s="171" t="s">
        <v>13404</v>
      </c>
      <c r="B617" s="170" t="s">
        <v>13405</v>
      </c>
      <c r="C617" s="171" t="s">
        <v>12302</v>
      </c>
      <c r="D617" s="173">
        <v>108.49</v>
      </c>
    </row>
    <row r="618" spans="1:4" ht="15" customHeight="1" x14ac:dyDescent="0.25">
      <c r="A618" s="166">
        <v>8785</v>
      </c>
      <c r="B618" s="167" t="s">
        <v>13406</v>
      </c>
      <c r="C618" s="168"/>
      <c r="D618" s="169"/>
    </row>
    <row r="619" spans="1:4" ht="15" customHeight="1" x14ac:dyDescent="0.25">
      <c r="A619" s="171" t="s">
        <v>13407</v>
      </c>
      <c r="B619" s="170" t="s">
        <v>13408</v>
      </c>
      <c r="C619" s="171" t="s">
        <v>26</v>
      </c>
      <c r="D619" s="174">
        <v>23.91</v>
      </c>
    </row>
    <row r="620" spans="1:4" ht="15" customHeight="1" x14ac:dyDescent="0.25">
      <c r="A620" s="166">
        <v>8671</v>
      </c>
      <c r="B620" s="167" t="s">
        <v>13409</v>
      </c>
      <c r="C620" s="168"/>
      <c r="D620" s="169"/>
    </row>
    <row r="621" spans="1:4" ht="15" customHeight="1" x14ac:dyDescent="0.25">
      <c r="A621" s="166">
        <v>8786</v>
      </c>
      <c r="B621" s="167" t="s">
        <v>13410</v>
      </c>
      <c r="C621" s="168"/>
      <c r="D621" s="169"/>
    </row>
    <row r="622" spans="1:4" ht="15" customHeight="1" x14ac:dyDescent="0.25">
      <c r="A622" s="171" t="s">
        <v>13411</v>
      </c>
      <c r="B622" s="170" t="s">
        <v>13412</v>
      </c>
      <c r="C622" s="171" t="s">
        <v>26</v>
      </c>
      <c r="D622" s="174">
        <v>22.84</v>
      </c>
    </row>
    <row r="623" spans="1:4" ht="15" customHeight="1" x14ac:dyDescent="0.25">
      <c r="A623" s="171" t="s">
        <v>13413</v>
      </c>
      <c r="B623" s="170" t="s">
        <v>13414</v>
      </c>
      <c r="C623" s="171" t="s">
        <v>12300</v>
      </c>
      <c r="D623" s="173">
        <v>119.94</v>
      </c>
    </row>
    <row r="624" spans="1:4" ht="15" customHeight="1" x14ac:dyDescent="0.25">
      <c r="A624" s="171" t="s">
        <v>13415</v>
      </c>
      <c r="B624" s="170" t="s">
        <v>13416</v>
      </c>
      <c r="C624" s="171" t="s">
        <v>12300</v>
      </c>
      <c r="D624" s="174">
        <v>85.17</v>
      </c>
    </row>
    <row r="625" spans="1:4" ht="15" customHeight="1" x14ac:dyDescent="0.25">
      <c r="A625" s="171" t="s">
        <v>13417</v>
      </c>
      <c r="B625" s="170" t="s">
        <v>13418</v>
      </c>
      <c r="C625" s="171" t="s">
        <v>12300</v>
      </c>
      <c r="D625" s="174">
        <v>43.98</v>
      </c>
    </row>
    <row r="626" spans="1:4" ht="15" customHeight="1" x14ac:dyDescent="0.25">
      <c r="A626" s="171" t="s">
        <v>13419</v>
      </c>
      <c r="B626" s="170" t="s">
        <v>13420</v>
      </c>
      <c r="C626" s="171" t="s">
        <v>26</v>
      </c>
      <c r="D626" s="174">
        <v>59.23</v>
      </c>
    </row>
    <row r="627" spans="1:4" ht="15" customHeight="1" x14ac:dyDescent="0.25">
      <c r="A627" s="171" t="s">
        <v>13421</v>
      </c>
      <c r="B627" s="170" t="s">
        <v>13422</v>
      </c>
      <c r="C627" s="171" t="s">
        <v>26</v>
      </c>
      <c r="D627" s="174">
        <v>72.34</v>
      </c>
    </row>
    <row r="628" spans="1:4" ht="15" customHeight="1" x14ac:dyDescent="0.25">
      <c r="A628" s="171" t="s">
        <v>13423</v>
      </c>
      <c r="B628" s="170" t="s">
        <v>13424</v>
      </c>
      <c r="C628" s="171" t="s">
        <v>26</v>
      </c>
      <c r="D628" s="174">
        <v>43.79</v>
      </c>
    </row>
    <row r="629" spans="1:4" ht="15" customHeight="1" x14ac:dyDescent="0.25">
      <c r="A629" s="171" t="s">
        <v>13425</v>
      </c>
      <c r="B629" s="170" t="s">
        <v>13426</v>
      </c>
      <c r="C629" s="171" t="s">
        <v>26</v>
      </c>
      <c r="D629" s="174">
        <v>12.17</v>
      </c>
    </row>
    <row r="630" spans="1:4" ht="15" customHeight="1" x14ac:dyDescent="0.25">
      <c r="A630" s="166">
        <v>8787</v>
      </c>
      <c r="B630" s="167" t="s">
        <v>13427</v>
      </c>
      <c r="C630" s="168"/>
      <c r="D630" s="169"/>
    </row>
    <row r="631" spans="1:4" ht="15" customHeight="1" x14ac:dyDescent="0.25">
      <c r="A631" s="171" t="s">
        <v>13428</v>
      </c>
      <c r="B631" s="170" t="s">
        <v>13429</v>
      </c>
      <c r="C631" s="171" t="s">
        <v>36</v>
      </c>
      <c r="D631" s="174">
        <v>22.54</v>
      </c>
    </row>
    <row r="632" spans="1:4" ht="15" customHeight="1" x14ac:dyDescent="0.25">
      <c r="A632" s="171" t="s">
        <v>13430</v>
      </c>
      <c r="B632" s="170" t="s">
        <v>13431</v>
      </c>
      <c r="C632" s="171" t="s">
        <v>12300</v>
      </c>
      <c r="D632" s="173">
        <v>299.72000000000003</v>
      </c>
    </row>
    <row r="633" spans="1:4" ht="15" customHeight="1" x14ac:dyDescent="0.25">
      <c r="A633" s="171" t="s">
        <v>13432</v>
      </c>
      <c r="B633" s="170" t="s">
        <v>13433</v>
      </c>
      <c r="C633" s="171" t="s">
        <v>12300</v>
      </c>
      <c r="D633" s="173">
        <v>311.66000000000003</v>
      </c>
    </row>
    <row r="634" spans="1:4" ht="15" customHeight="1" x14ac:dyDescent="0.25">
      <c r="A634" s="171" t="s">
        <v>13434</v>
      </c>
      <c r="B634" s="170" t="s">
        <v>13435</v>
      </c>
      <c r="C634" s="171" t="s">
        <v>12300</v>
      </c>
      <c r="D634" s="173">
        <v>295.83999999999997</v>
      </c>
    </row>
    <row r="635" spans="1:4" ht="15" customHeight="1" x14ac:dyDescent="0.25">
      <c r="A635" s="171" t="s">
        <v>13436</v>
      </c>
      <c r="B635" s="170" t="s">
        <v>13437</v>
      </c>
      <c r="C635" s="171" t="s">
        <v>12300</v>
      </c>
      <c r="D635" s="173">
        <v>799.77</v>
      </c>
    </row>
    <row r="636" spans="1:4" ht="15" customHeight="1" x14ac:dyDescent="0.25">
      <c r="A636" s="171" t="s">
        <v>13438</v>
      </c>
      <c r="B636" s="170" t="s">
        <v>13439</v>
      </c>
      <c r="C636" s="171" t="s">
        <v>12300</v>
      </c>
      <c r="D636" s="173">
        <v>369.07</v>
      </c>
    </row>
    <row r="637" spans="1:4" ht="15" customHeight="1" x14ac:dyDescent="0.25">
      <c r="A637" s="171" t="s">
        <v>13440</v>
      </c>
      <c r="B637" s="170" t="s">
        <v>13441</v>
      </c>
      <c r="C637" s="171" t="s">
        <v>12300</v>
      </c>
      <c r="D637" s="173">
        <v>243.52</v>
      </c>
    </row>
    <row r="638" spans="1:4" ht="15" customHeight="1" x14ac:dyDescent="0.25">
      <c r="A638" s="171" t="s">
        <v>13442</v>
      </c>
      <c r="B638" s="170" t="s">
        <v>13443</v>
      </c>
      <c r="C638" s="171" t="s">
        <v>12300</v>
      </c>
      <c r="D638" s="173">
        <v>222.87</v>
      </c>
    </row>
    <row r="639" spans="1:4" ht="15" customHeight="1" x14ac:dyDescent="0.25">
      <c r="A639" s="166">
        <v>8788</v>
      </c>
      <c r="B639" s="167" t="s">
        <v>13444</v>
      </c>
      <c r="C639" s="168"/>
      <c r="D639" s="169"/>
    </row>
    <row r="640" spans="1:4" ht="15" customHeight="1" x14ac:dyDescent="0.25">
      <c r="A640" s="171" t="s">
        <v>13445</v>
      </c>
      <c r="B640" s="170" t="s">
        <v>13446</v>
      </c>
      <c r="C640" s="171" t="s">
        <v>12300</v>
      </c>
      <c r="D640" s="174">
        <v>45.66</v>
      </c>
    </row>
    <row r="641" spans="1:4" ht="15" customHeight="1" x14ac:dyDescent="0.25">
      <c r="A641" s="171" t="s">
        <v>13447</v>
      </c>
      <c r="B641" s="170" t="s">
        <v>13448</v>
      </c>
      <c r="C641" s="171" t="s">
        <v>12300</v>
      </c>
      <c r="D641" s="174">
        <v>49.35</v>
      </c>
    </row>
    <row r="642" spans="1:4" ht="15" customHeight="1" x14ac:dyDescent="0.25">
      <c r="A642" s="171" t="s">
        <v>13449</v>
      </c>
      <c r="B642" s="170" t="s">
        <v>13450</v>
      </c>
      <c r="C642" s="171" t="s">
        <v>12300</v>
      </c>
      <c r="D642" s="174">
        <v>74.989999999999995</v>
      </c>
    </row>
    <row r="643" spans="1:4" ht="15" customHeight="1" x14ac:dyDescent="0.25">
      <c r="A643" s="171" t="s">
        <v>13451</v>
      </c>
      <c r="B643" s="170" t="s">
        <v>13452</v>
      </c>
      <c r="C643" s="171" t="s">
        <v>12300</v>
      </c>
      <c r="D643" s="173">
        <v>173</v>
      </c>
    </row>
    <row r="644" spans="1:4" ht="15" customHeight="1" x14ac:dyDescent="0.25">
      <c r="A644" s="171" t="s">
        <v>13453</v>
      </c>
      <c r="B644" s="170" t="s">
        <v>13454</v>
      </c>
      <c r="C644" s="171" t="s">
        <v>12300</v>
      </c>
      <c r="D644" s="173">
        <v>174.42</v>
      </c>
    </row>
    <row r="645" spans="1:4" ht="15" customHeight="1" x14ac:dyDescent="0.25">
      <c r="A645" s="171" t="s">
        <v>13455</v>
      </c>
      <c r="B645" s="170" t="s">
        <v>13456</v>
      </c>
      <c r="C645" s="171" t="s">
        <v>26</v>
      </c>
      <c r="D645" s="174">
        <v>61.63</v>
      </c>
    </row>
    <row r="646" spans="1:4" ht="15" customHeight="1" x14ac:dyDescent="0.25">
      <c r="A646" s="166">
        <v>8789</v>
      </c>
      <c r="B646" s="167" t="s">
        <v>13457</v>
      </c>
      <c r="C646" s="168"/>
      <c r="D646" s="169"/>
    </row>
    <row r="647" spans="1:4" ht="15" customHeight="1" x14ac:dyDescent="0.25">
      <c r="A647" s="171" t="s">
        <v>13458</v>
      </c>
      <c r="B647" s="170" t="s">
        <v>13459</v>
      </c>
      <c r="C647" s="171" t="s">
        <v>12300</v>
      </c>
      <c r="D647" s="173">
        <v>122.13</v>
      </c>
    </row>
    <row r="648" spans="1:4" ht="15" customHeight="1" x14ac:dyDescent="0.25">
      <c r="A648" s="171" t="s">
        <v>13460</v>
      </c>
      <c r="B648" s="170" t="s">
        <v>13461</v>
      </c>
      <c r="C648" s="171" t="s">
        <v>12300</v>
      </c>
      <c r="D648" s="173">
        <v>267.64999999999998</v>
      </c>
    </row>
    <row r="649" spans="1:4" ht="15" customHeight="1" x14ac:dyDescent="0.25">
      <c r="A649" s="171" t="s">
        <v>13462</v>
      </c>
      <c r="B649" s="170" t="s">
        <v>13463</v>
      </c>
      <c r="C649" s="171" t="s">
        <v>12300</v>
      </c>
      <c r="D649" s="174">
        <v>97.57</v>
      </c>
    </row>
    <row r="650" spans="1:4" ht="15" customHeight="1" x14ac:dyDescent="0.25">
      <c r="A650" s="171" t="s">
        <v>13464</v>
      </c>
      <c r="B650" s="170" t="s">
        <v>13465</v>
      </c>
      <c r="C650" s="171" t="s">
        <v>12300</v>
      </c>
      <c r="D650" s="174">
        <v>69.34</v>
      </c>
    </row>
    <row r="651" spans="1:4" ht="15" customHeight="1" x14ac:dyDescent="0.25">
      <c r="A651" s="171" t="s">
        <v>13466</v>
      </c>
      <c r="B651" s="170" t="s">
        <v>13467</v>
      </c>
      <c r="C651" s="171" t="s">
        <v>12300</v>
      </c>
      <c r="D651" s="174">
        <v>70.260000000000005</v>
      </c>
    </row>
    <row r="652" spans="1:4" ht="15" customHeight="1" x14ac:dyDescent="0.25">
      <c r="A652" s="171" t="s">
        <v>13468</v>
      </c>
      <c r="B652" s="170" t="s">
        <v>13469</v>
      </c>
      <c r="C652" s="171" t="s">
        <v>26</v>
      </c>
      <c r="D652" s="174">
        <v>80.66</v>
      </c>
    </row>
    <row r="653" spans="1:4" ht="15" customHeight="1" x14ac:dyDescent="0.25">
      <c r="A653" s="166">
        <v>8790</v>
      </c>
      <c r="B653" s="167" t="s">
        <v>13470</v>
      </c>
      <c r="C653" s="168"/>
      <c r="D653" s="169"/>
    </row>
    <row r="654" spans="1:4" ht="15" customHeight="1" x14ac:dyDescent="0.25">
      <c r="A654" s="171" t="s">
        <v>13471</v>
      </c>
      <c r="B654" s="170" t="s">
        <v>13472</v>
      </c>
      <c r="C654" s="171" t="s">
        <v>12300</v>
      </c>
      <c r="D654" s="173">
        <v>134.96</v>
      </c>
    </row>
    <row r="655" spans="1:4" ht="15" customHeight="1" x14ac:dyDescent="0.25">
      <c r="A655" s="171" t="s">
        <v>13473</v>
      </c>
      <c r="B655" s="170" t="s">
        <v>13474</v>
      </c>
      <c r="C655" s="171" t="s">
        <v>12300</v>
      </c>
      <c r="D655" s="173">
        <v>103.12</v>
      </c>
    </row>
    <row r="656" spans="1:4" ht="15" customHeight="1" x14ac:dyDescent="0.25">
      <c r="A656" s="171" t="s">
        <v>13475</v>
      </c>
      <c r="B656" s="170" t="s">
        <v>13476</v>
      </c>
      <c r="C656" s="171" t="s">
        <v>12300</v>
      </c>
      <c r="D656" s="173">
        <v>108.12</v>
      </c>
    </row>
    <row r="657" spans="1:4" ht="15" customHeight="1" x14ac:dyDescent="0.25">
      <c r="A657" s="171" t="s">
        <v>13477</v>
      </c>
      <c r="B657" s="170" t="s">
        <v>13478</v>
      </c>
      <c r="C657" s="171" t="s">
        <v>26</v>
      </c>
      <c r="D657" s="174">
        <v>16.14</v>
      </c>
    </row>
    <row r="658" spans="1:4" ht="15" customHeight="1" x14ac:dyDescent="0.25">
      <c r="A658" s="166">
        <v>8791</v>
      </c>
      <c r="B658" s="167" t="s">
        <v>13479</v>
      </c>
      <c r="C658" s="168"/>
      <c r="D658" s="169"/>
    </row>
    <row r="659" spans="1:4" ht="15" customHeight="1" x14ac:dyDescent="0.25">
      <c r="A659" s="171" t="s">
        <v>13480</v>
      </c>
      <c r="B659" s="170" t="s">
        <v>13481</v>
      </c>
      <c r="C659" s="171" t="s">
        <v>26</v>
      </c>
      <c r="D659" s="174">
        <v>87.73</v>
      </c>
    </row>
    <row r="660" spans="1:4" ht="15" customHeight="1" x14ac:dyDescent="0.25">
      <c r="A660" s="171" t="s">
        <v>13482</v>
      </c>
      <c r="B660" s="170" t="s">
        <v>13483</v>
      </c>
      <c r="C660" s="171" t="s">
        <v>26</v>
      </c>
      <c r="D660" s="173">
        <v>131.72999999999999</v>
      </c>
    </row>
    <row r="661" spans="1:4" ht="15" customHeight="1" x14ac:dyDescent="0.25">
      <c r="A661" s="171" t="s">
        <v>13484</v>
      </c>
      <c r="B661" s="170" t="s">
        <v>13485</v>
      </c>
      <c r="C661" s="171" t="s">
        <v>26</v>
      </c>
      <c r="D661" s="173">
        <v>207.18</v>
      </c>
    </row>
    <row r="662" spans="1:4" ht="15" customHeight="1" x14ac:dyDescent="0.25">
      <c r="A662" s="171" t="s">
        <v>13486</v>
      </c>
      <c r="B662" s="170" t="s">
        <v>13487</v>
      </c>
      <c r="C662" s="171" t="s">
        <v>26</v>
      </c>
      <c r="D662" s="174">
        <v>73.13</v>
      </c>
    </row>
    <row r="663" spans="1:4" ht="15" customHeight="1" x14ac:dyDescent="0.25">
      <c r="A663" s="171" t="s">
        <v>13488</v>
      </c>
      <c r="B663" s="170" t="s">
        <v>13489</v>
      </c>
      <c r="C663" s="171" t="s">
        <v>26</v>
      </c>
      <c r="D663" s="174">
        <v>48.93</v>
      </c>
    </row>
    <row r="664" spans="1:4" ht="15" customHeight="1" x14ac:dyDescent="0.25">
      <c r="A664" s="171" t="s">
        <v>13490</v>
      </c>
      <c r="B664" s="170" t="s">
        <v>13491</v>
      </c>
      <c r="C664" s="171" t="s">
        <v>26</v>
      </c>
      <c r="D664" s="174">
        <v>35.409999999999997</v>
      </c>
    </row>
    <row r="665" spans="1:4" ht="15" customHeight="1" x14ac:dyDescent="0.25">
      <c r="A665" s="171" t="s">
        <v>13492</v>
      </c>
      <c r="B665" s="170" t="s">
        <v>13493</v>
      </c>
      <c r="C665" s="171" t="s">
        <v>26</v>
      </c>
      <c r="D665" s="174">
        <v>42.74</v>
      </c>
    </row>
    <row r="666" spans="1:4" ht="15" customHeight="1" x14ac:dyDescent="0.25">
      <c r="A666" s="166">
        <v>8792</v>
      </c>
      <c r="B666" s="167" t="s">
        <v>13494</v>
      </c>
      <c r="C666" s="168"/>
      <c r="D666" s="169"/>
    </row>
    <row r="667" spans="1:4" ht="15" customHeight="1" x14ac:dyDescent="0.25">
      <c r="A667" s="171" t="s">
        <v>13495</v>
      </c>
      <c r="B667" s="170" t="s">
        <v>13496</v>
      </c>
      <c r="C667" s="171" t="s">
        <v>26</v>
      </c>
      <c r="D667" s="174">
        <v>45.99</v>
      </c>
    </row>
    <row r="668" spans="1:4" ht="15" customHeight="1" x14ac:dyDescent="0.25">
      <c r="A668" s="171" t="s">
        <v>13497</v>
      </c>
      <c r="B668" s="170" t="s">
        <v>13498</v>
      </c>
      <c r="C668" s="171" t="s">
        <v>26</v>
      </c>
      <c r="D668" s="174">
        <v>53.57</v>
      </c>
    </row>
    <row r="669" spans="1:4" ht="15" customHeight="1" x14ac:dyDescent="0.25">
      <c r="A669" s="171" t="s">
        <v>13499</v>
      </c>
      <c r="B669" s="170" t="s">
        <v>13500</v>
      </c>
      <c r="C669" s="171" t="s">
        <v>26</v>
      </c>
      <c r="D669" s="174">
        <v>70.180000000000007</v>
      </c>
    </row>
    <row r="670" spans="1:4" ht="15" customHeight="1" x14ac:dyDescent="0.25">
      <c r="A670" s="171" t="s">
        <v>13501</v>
      </c>
      <c r="B670" s="170" t="s">
        <v>13502</v>
      </c>
      <c r="C670" s="171" t="s">
        <v>26</v>
      </c>
      <c r="D670" s="173">
        <v>156.9</v>
      </c>
    </row>
    <row r="671" spans="1:4" ht="15" customHeight="1" x14ac:dyDescent="0.25">
      <c r="A671" s="171" t="s">
        <v>13503</v>
      </c>
      <c r="B671" s="170" t="s">
        <v>13504</v>
      </c>
      <c r="C671" s="171" t="s">
        <v>26</v>
      </c>
      <c r="D671" s="174">
        <v>54.34</v>
      </c>
    </row>
    <row r="672" spans="1:4" ht="15" customHeight="1" x14ac:dyDescent="0.25">
      <c r="A672" s="171" t="s">
        <v>13505</v>
      </c>
      <c r="B672" s="170" t="s">
        <v>13506</v>
      </c>
      <c r="C672" s="171" t="s">
        <v>26</v>
      </c>
      <c r="D672" s="174">
        <v>63.7</v>
      </c>
    </row>
    <row r="673" spans="1:4" ht="15" customHeight="1" x14ac:dyDescent="0.25">
      <c r="A673" s="171" t="s">
        <v>13507</v>
      </c>
      <c r="B673" s="170" t="s">
        <v>13508</v>
      </c>
      <c r="C673" s="171" t="s">
        <v>26</v>
      </c>
      <c r="D673" s="174">
        <v>77.58</v>
      </c>
    </row>
    <row r="674" spans="1:4" ht="15" customHeight="1" x14ac:dyDescent="0.25">
      <c r="A674" s="171" t="s">
        <v>13509</v>
      </c>
      <c r="B674" s="170" t="s">
        <v>13510</v>
      </c>
      <c r="C674" s="171" t="s">
        <v>26</v>
      </c>
      <c r="D674" s="174">
        <v>91.44</v>
      </c>
    </row>
    <row r="675" spans="1:4" ht="15" customHeight="1" x14ac:dyDescent="0.25">
      <c r="A675" s="171" t="s">
        <v>13511</v>
      </c>
      <c r="B675" s="170" t="s">
        <v>13512</v>
      </c>
      <c r="C675" s="171" t="s">
        <v>26</v>
      </c>
      <c r="D675" s="173">
        <v>100.31</v>
      </c>
    </row>
    <row r="676" spans="1:4" ht="15" customHeight="1" x14ac:dyDescent="0.25">
      <c r="A676" s="171" t="s">
        <v>13513</v>
      </c>
      <c r="B676" s="170" t="s">
        <v>13514</v>
      </c>
      <c r="C676" s="171" t="s">
        <v>26</v>
      </c>
      <c r="D676" s="173">
        <v>113.83</v>
      </c>
    </row>
    <row r="677" spans="1:4" ht="15" customHeight="1" x14ac:dyDescent="0.25">
      <c r="A677" s="171" t="s">
        <v>13515</v>
      </c>
      <c r="B677" s="170" t="s">
        <v>13516</v>
      </c>
      <c r="C677" s="171" t="s">
        <v>26</v>
      </c>
      <c r="D677" s="173">
        <v>182.21</v>
      </c>
    </row>
    <row r="678" spans="1:4" ht="15" customHeight="1" x14ac:dyDescent="0.25">
      <c r="A678" s="171" t="s">
        <v>13517</v>
      </c>
      <c r="B678" s="170" t="s">
        <v>13518</v>
      </c>
      <c r="C678" s="171" t="s">
        <v>26</v>
      </c>
      <c r="D678" s="174">
        <v>62.7</v>
      </c>
    </row>
    <row r="679" spans="1:4" ht="15" customHeight="1" x14ac:dyDescent="0.25">
      <c r="A679" s="171" t="s">
        <v>13519</v>
      </c>
      <c r="B679" s="170" t="s">
        <v>13520</v>
      </c>
      <c r="C679" s="171" t="s">
        <v>26</v>
      </c>
      <c r="D679" s="174">
        <v>73.819999999999993</v>
      </c>
    </row>
    <row r="680" spans="1:4" ht="15" customHeight="1" x14ac:dyDescent="0.25">
      <c r="A680" s="171" t="s">
        <v>13521</v>
      </c>
      <c r="B680" s="170" t="s">
        <v>13522</v>
      </c>
      <c r="C680" s="171" t="s">
        <v>26</v>
      </c>
      <c r="D680" s="174">
        <v>90.23</v>
      </c>
    </row>
    <row r="681" spans="1:4" ht="15" customHeight="1" x14ac:dyDescent="0.25">
      <c r="A681" s="171" t="s">
        <v>13523</v>
      </c>
      <c r="B681" s="170" t="s">
        <v>13524</v>
      </c>
      <c r="C681" s="171" t="s">
        <v>26</v>
      </c>
      <c r="D681" s="173">
        <v>117.01</v>
      </c>
    </row>
    <row r="682" spans="1:4" ht="15" customHeight="1" x14ac:dyDescent="0.25">
      <c r="A682" s="171" t="s">
        <v>13525</v>
      </c>
      <c r="B682" s="170" t="s">
        <v>13526</v>
      </c>
      <c r="C682" s="171" t="s">
        <v>26</v>
      </c>
      <c r="D682" s="173">
        <v>132.82</v>
      </c>
    </row>
    <row r="683" spans="1:4" ht="15" customHeight="1" x14ac:dyDescent="0.25">
      <c r="A683" s="166">
        <v>8793</v>
      </c>
      <c r="B683" s="167" t="s">
        <v>13527</v>
      </c>
      <c r="C683" s="168"/>
      <c r="D683" s="169"/>
    </row>
    <row r="684" spans="1:4" ht="15" customHeight="1" x14ac:dyDescent="0.25">
      <c r="A684" s="171" t="s">
        <v>13528</v>
      </c>
      <c r="B684" s="170" t="s">
        <v>13529</v>
      </c>
      <c r="C684" s="171" t="s">
        <v>26</v>
      </c>
      <c r="D684" s="174">
        <v>28.44</v>
      </c>
    </row>
    <row r="685" spans="1:4" ht="15" customHeight="1" x14ac:dyDescent="0.25">
      <c r="A685" s="171" t="s">
        <v>13530</v>
      </c>
      <c r="B685" s="170" t="s">
        <v>13531</v>
      </c>
      <c r="C685" s="171" t="s">
        <v>26</v>
      </c>
      <c r="D685" s="174">
        <v>34.4</v>
      </c>
    </row>
    <row r="686" spans="1:4" ht="15" customHeight="1" x14ac:dyDescent="0.25">
      <c r="A686" s="171" t="s">
        <v>13532</v>
      </c>
      <c r="B686" s="170" t="s">
        <v>13533</v>
      </c>
      <c r="C686" s="171" t="s">
        <v>26</v>
      </c>
      <c r="D686" s="174">
        <v>39.67</v>
      </c>
    </row>
    <row r="687" spans="1:4" ht="15" customHeight="1" x14ac:dyDescent="0.25">
      <c r="A687" s="171" t="s">
        <v>13534</v>
      </c>
      <c r="B687" s="170" t="s">
        <v>13535</v>
      </c>
      <c r="C687" s="171" t="s">
        <v>26</v>
      </c>
      <c r="D687" s="174">
        <v>49.43</v>
      </c>
    </row>
    <row r="688" spans="1:4" ht="15" customHeight="1" x14ac:dyDescent="0.25">
      <c r="A688" s="171" t="s">
        <v>13536</v>
      </c>
      <c r="B688" s="170" t="s">
        <v>13537</v>
      </c>
      <c r="C688" s="171" t="s">
        <v>26</v>
      </c>
      <c r="D688" s="174">
        <v>32.93</v>
      </c>
    </row>
    <row r="689" spans="1:4" ht="15" customHeight="1" x14ac:dyDescent="0.25">
      <c r="A689" s="171" t="s">
        <v>13538</v>
      </c>
      <c r="B689" s="170" t="s">
        <v>13539</v>
      </c>
      <c r="C689" s="171" t="s">
        <v>26</v>
      </c>
      <c r="D689" s="174">
        <v>40.380000000000003</v>
      </c>
    </row>
    <row r="690" spans="1:4" ht="15" customHeight="1" x14ac:dyDescent="0.25">
      <c r="A690" s="171" t="s">
        <v>13540</v>
      </c>
      <c r="B690" s="170" t="s">
        <v>13541</v>
      </c>
      <c r="C690" s="171" t="s">
        <v>26</v>
      </c>
      <c r="D690" s="174">
        <v>47.65</v>
      </c>
    </row>
    <row r="691" spans="1:4" ht="15" customHeight="1" x14ac:dyDescent="0.25">
      <c r="A691" s="171" t="s">
        <v>13542</v>
      </c>
      <c r="B691" s="170" t="s">
        <v>13543</v>
      </c>
      <c r="C691" s="171" t="s">
        <v>26</v>
      </c>
      <c r="D691" s="174">
        <v>59.3</v>
      </c>
    </row>
    <row r="692" spans="1:4" ht="15" customHeight="1" x14ac:dyDescent="0.25">
      <c r="A692" s="171" t="s">
        <v>13544</v>
      </c>
      <c r="B692" s="170" t="s">
        <v>13545</v>
      </c>
      <c r="C692" s="171" t="s">
        <v>26</v>
      </c>
      <c r="D692" s="174">
        <v>85.08</v>
      </c>
    </row>
    <row r="693" spans="1:4" ht="15" customHeight="1" x14ac:dyDescent="0.25">
      <c r="A693" s="171" t="s">
        <v>13546</v>
      </c>
      <c r="B693" s="170" t="s">
        <v>13547</v>
      </c>
      <c r="C693" s="171" t="s">
        <v>26</v>
      </c>
      <c r="D693" s="173">
        <v>100.44</v>
      </c>
    </row>
    <row r="694" spans="1:4" ht="15" customHeight="1" x14ac:dyDescent="0.25">
      <c r="A694" s="171" t="s">
        <v>13548</v>
      </c>
      <c r="B694" s="170" t="s">
        <v>13549</v>
      </c>
      <c r="C694" s="171" t="s">
        <v>26</v>
      </c>
      <c r="D694" s="173">
        <v>116.89</v>
      </c>
    </row>
    <row r="695" spans="1:4" ht="15" customHeight="1" x14ac:dyDescent="0.25">
      <c r="A695" s="166">
        <v>8794</v>
      </c>
      <c r="B695" s="167" t="s">
        <v>13550</v>
      </c>
      <c r="C695" s="168"/>
      <c r="D695" s="169"/>
    </row>
    <row r="696" spans="1:4" ht="15" customHeight="1" x14ac:dyDescent="0.25">
      <c r="A696" s="171" t="s">
        <v>13551</v>
      </c>
      <c r="B696" s="170" t="s">
        <v>13552</v>
      </c>
      <c r="C696" s="171" t="s">
        <v>26</v>
      </c>
      <c r="D696" s="174">
        <v>60.5</v>
      </c>
    </row>
    <row r="697" spans="1:4" ht="15" customHeight="1" x14ac:dyDescent="0.25">
      <c r="A697" s="166">
        <v>8795</v>
      </c>
      <c r="B697" s="167" t="s">
        <v>13553</v>
      </c>
      <c r="C697" s="168"/>
      <c r="D697" s="169"/>
    </row>
    <row r="698" spans="1:4" ht="15" customHeight="1" x14ac:dyDescent="0.25">
      <c r="A698" s="171" t="s">
        <v>13554</v>
      </c>
      <c r="B698" s="170" t="s">
        <v>13555</v>
      </c>
      <c r="C698" s="171" t="s">
        <v>26</v>
      </c>
      <c r="D698" s="174">
        <v>19.54</v>
      </c>
    </row>
    <row r="699" spans="1:4" ht="15" customHeight="1" x14ac:dyDescent="0.25">
      <c r="A699" s="166">
        <v>8797</v>
      </c>
      <c r="B699" s="167" t="s">
        <v>13556</v>
      </c>
      <c r="C699" s="168"/>
      <c r="D699" s="169"/>
    </row>
    <row r="700" spans="1:4" ht="15" customHeight="1" x14ac:dyDescent="0.25">
      <c r="A700" s="171" t="s">
        <v>13557</v>
      </c>
      <c r="B700" s="170" t="s">
        <v>13558</v>
      </c>
      <c r="C700" s="171" t="s">
        <v>26</v>
      </c>
      <c r="D700" s="174">
        <v>83.13</v>
      </c>
    </row>
    <row r="701" spans="1:4" ht="15" customHeight="1" x14ac:dyDescent="0.25">
      <c r="A701" s="171" t="s">
        <v>13559</v>
      </c>
      <c r="B701" s="170" t="s">
        <v>13560</v>
      </c>
      <c r="C701" s="171" t="s">
        <v>26</v>
      </c>
      <c r="D701" s="174">
        <v>88.06</v>
      </c>
    </row>
    <row r="702" spans="1:4" ht="15" customHeight="1" x14ac:dyDescent="0.25">
      <c r="A702" s="171" t="s">
        <v>13561</v>
      </c>
      <c r="B702" s="170" t="s">
        <v>13562</v>
      </c>
      <c r="C702" s="171" t="s">
        <v>26</v>
      </c>
      <c r="D702" s="174">
        <v>65.89</v>
      </c>
    </row>
    <row r="703" spans="1:4" ht="15" customHeight="1" x14ac:dyDescent="0.25">
      <c r="A703" s="166">
        <v>8798</v>
      </c>
      <c r="B703" s="167" t="s">
        <v>13563</v>
      </c>
      <c r="C703" s="168"/>
      <c r="D703" s="169"/>
    </row>
    <row r="704" spans="1:4" ht="15" customHeight="1" x14ac:dyDescent="0.25">
      <c r="A704" s="171" t="s">
        <v>13564</v>
      </c>
      <c r="B704" s="170" t="s">
        <v>13565</v>
      </c>
      <c r="C704" s="171" t="s">
        <v>12302</v>
      </c>
      <c r="D704" s="174">
        <v>49.29</v>
      </c>
    </row>
    <row r="705" spans="1:4" ht="15" customHeight="1" x14ac:dyDescent="0.25">
      <c r="A705" s="171" t="s">
        <v>13566</v>
      </c>
      <c r="B705" s="170" t="s">
        <v>13567</v>
      </c>
      <c r="C705" s="171" t="s">
        <v>12302</v>
      </c>
      <c r="D705" s="174">
        <v>39.409999999999997</v>
      </c>
    </row>
    <row r="706" spans="1:4" ht="15" customHeight="1" x14ac:dyDescent="0.25">
      <c r="A706" s="171" t="s">
        <v>13568</v>
      </c>
      <c r="B706" s="170" t="s">
        <v>13569</v>
      </c>
      <c r="C706" s="171" t="s">
        <v>12302</v>
      </c>
      <c r="D706" s="174">
        <v>45.51</v>
      </c>
    </row>
    <row r="707" spans="1:4" ht="15" customHeight="1" x14ac:dyDescent="0.25">
      <c r="A707" s="166">
        <v>8799</v>
      </c>
      <c r="B707" s="167" t="s">
        <v>13570</v>
      </c>
      <c r="C707" s="168"/>
      <c r="D707" s="169"/>
    </row>
    <row r="708" spans="1:4" ht="15" customHeight="1" x14ac:dyDescent="0.25">
      <c r="A708" s="171" t="s">
        <v>13571</v>
      </c>
      <c r="B708" s="170" t="s">
        <v>13572</v>
      </c>
      <c r="C708" s="171" t="s">
        <v>26</v>
      </c>
      <c r="D708" s="174">
        <v>31.6</v>
      </c>
    </row>
    <row r="709" spans="1:4" ht="15" customHeight="1" x14ac:dyDescent="0.25">
      <c r="A709" s="177">
        <v>10529</v>
      </c>
      <c r="B709" s="167" t="s">
        <v>13573</v>
      </c>
      <c r="C709" s="168"/>
      <c r="D709" s="169"/>
    </row>
    <row r="710" spans="1:4" ht="15" customHeight="1" x14ac:dyDescent="0.25">
      <c r="A710" s="171" t="s">
        <v>13574</v>
      </c>
      <c r="B710" s="170" t="s">
        <v>13575</v>
      </c>
      <c r="C710" s="171" t="s">
        <v>12300</v>
      </c>
      <c r="D710" s="174">
        <v>22.13</v>
      </c>
    </row>
    <row r="711" spans="1:4" ht="15" customHeight="1" x14ac:dyDescent="0.25">
      <c r="A711" s="166">
        <v>8672</v>
      </c>
      <c r="B711" s="167" t="s">
        <v>13576</v>
      </c>
      <c r="C711" s="168"/>
      <c r="D711" s="169"/>
    </row>
    <row r="712" spans="1:4" ht="15" customHeight="1" x14ac:dyDescent="0.25">
      <c r="A712" s="166">
        <v>8800</v>
      </c>
      <c r="B712" s="167" t="s">
        <v>13577</v>
      </c>
      <c r="C712" s="168"/>
      <c r="D712" s="169"/>
    </row>
    <row r="713" spans="1:4" ht="15" customHeight="1" x14ac:dyDescent="0.25">
      <c r="A713" s="171" t="s">
        <v>13578</v>
      </c>
      <c r="B713" s="170" t="s">
        <v>13579</v>
      </c>
      <c r="C713" s="171" t="s">
        <v>12300</v>
      </c>
      <c r="D713" s="174">
        <v>76.47</v>
      </c>
    </row>
    <row r="714" spans="1:4" ht="15" customHeight="1" x14ac:dyDescent="0.25">
      <c r="A714" s="166">
        <v>8801</v>
      </c>
      <c r="B714" s="167" t="s">
        <v>13580</v>
      </c>
      <c r="C714" s="168"/>
      <c r="D714" s="169"/>
    </row>
    <row r="715" spans="1:4" ht="15" customHeight="1" x14ac:dyDescent="0.25">
      <c r="A715" s="171" t="s">
        <v>13581</v>
      </c>
      <c r="B715" s="170" t="s">
        <v>52834</v>
      </c>
      <c r="C715" s="171" t="s">
        <v>12300</v>
      </c>
      <c r="D715" s="174">
        <v>55.6</v>
      </c>
    </row>
    <row r="716" spans="1:4" ht="15" customHeight="1" x14ac:dyDescent="0.25">
      <c r="A716" s="171" t="s">
        <v>13583</v>
      </c>
      <c r="B716" s="170" t="s">
        <v>52835</v>
      </c>
      <c r="C716" s="171" t="s">
        <v>12300</v>
      </c>
      <c r="D716" s="174">
        <v>22.9</v>
      </c>
    </row>
    <row r="717" spans="1:4" ht="15" customHeight="1" x14ac:dyDescent="0.25">
      <c r="A717" s="171" t="s">
        <v>13582</v>
      </c>
      <c r="B717" s="170" t="s">
        <v>52836</v>
      </c>
      <c r="C717" s="171" t="s">
        <v>12300</v>
      </c>
      <c r="D717" s="174">
        <v>27.03</v>
      </c>
    </row>
    <row r="718" spans="1:4" ht="15" customHeight="1" x14ac:dyDescent="0.25">
      <c r="A718" s="166">
        <v>8802</v>
      </c>
      <c r="B718" s="167" t="s">
        <v>13584</v>
      </c>
      <c r="C718" s="168"/>
      <c r="D718" s="169"/>
    </row>
    <row r="719" spans="1:4" ht="15" customHeight="1" x14ac:dyDescent="0.25">
      <c r="A719" s="220" t="s">
        <v>13585</v>
      </c>
      <c r="B719" s="221" t="s">
        <v>13586</v>
      </c>
      <c r="C719" s="220" t="s">
        <v>12300</v>
      </c>
      <c r="D719" s="222">
        <v>34</v>
      </c>
    </row>
    <row r="720" spans="1:4" ht="15" customHeight="1" x14ac:dyDescent="0.25">
      <c r="A720" s="220" t="s">
        <v>13587</v>
      </c>
      <c r="B720" s="221" t="s">
        <v>13588</v>
      </c>
      <c r="C720" s="220" t="s">
        <v>12300</v>
      </c>
      <c r="D720" s="222">
        <v>37.67</v>
      </c>
    </row>
    <row r="721" spans="1:4" ht="15" customHeight="1" x14ac:dyDescent="0.25">
      <c r="A721" s="220" t="s">
        <v>13589</v>
      </c>
      <c r="B721" s="221" t="s">
        <v>13590</v>
      </c>
      <c r="C721" s="220" t="s">
        <v>12300</v>
      </c>
      <c r="D721" s="222">
        <v>41.33</v>
      </c>
    </row>
    <row r="722" spans="1:4" ht="15" customHeight="1" x14ac:dyDescent="0.25">
      <c r="A722" s="220" t="s">
        <v>13591</v>
      </c>
      <c r="B722" s="221" t="s">
        <v>13592</v>
      </c>
      <c r="C722" s="220" t="s">
        <v>12300</v>
      </c>
      <c r="D722" s="222">
        <v>44.99</v>
      </c>
    </row>
    <row r="723" spans="1:4" ht="15" customHeight="1" x14ac:dyDescent="0.25">
      <c r="A723" s="171" t="s">
        <v>13593</v>
      </c>
      <c r="B723" s="170" t="s">
        <v>13594</v>
      </c>
      <c r="C723" s="171" t="s">
        <v>12300</v>
      </c>
      <c r="D723" s="174">
        <v>32.450000000000003</v>
      </c>
    </row>
    <row r="724" spans="1:4" ht="15" customHeight="1" x14ac:dyDescent="0.25">
      <c r="A724" s="171" t="s">
        <v>13595</v>
      </c>
      <c r="B724" s="170" t="s">
        <v>13596</v>
      </c>
      <c r="C724" s="171" t="s">
        <v>12300</v>
      </c>
      <c r="D724" s="174">
        <v>35.590000000000003</v>
      </c>
    </row>
    <row r="725" spans="1:4" ht="15" customHeight="1" x14ac:dyDescent="0.25">
      <c r="A725" s="171" t="s">
        <v>13597</v>
      </c>
      <c r="B725" s="170" t="s">
        <v>13598</v>
      </c>
      <c r="C725" s="171" t="s">
        <v>12300</v>
      </c>
      <c r="D725" s="174">
        <v>38.729999999999997</v>
      </c>
    </row>
    <row r="726" spans="1:4" ht="15" customHeight="1" x14ac:dyDescent="0.25">
      <c r="A726" s="171" t="s">
        <v>13599</v>
      </c>
      <c r="B726" s="170" t="s">
        <v>13600</v>
      </c>
      <c r="C726" s="171" t="s">
        <v>12300</v>
      </c>
      <c r="D726" s="174">
        <v>41.87</v>
      </c>
    </row>
    <row r="727" spans="1:4" ht="15" customHeight="1" x14ac:dyDescent="0.25">
      <c r="A727" s="166">
        <v>8803</v>
      </c>
      <c r="B727" s="167" t="s">
        <v>13601</v>
      </c>
      <c r="C727" s="168"/>
      <c r="D727" s="169"/>
    </row>
    <row r="728" spans="1:4" ht="15" customHeight="1" x14ac:dyDescent="0.25">
      <c r="A728" s="171" t="s">
        <v>13602</v>
      </c>
      <c r="B728" s="170" t="s">
        <v>13603</v>
      </c>
      <c r="C728" s="171" t="s">
        <v>12300</v>
      </c>
      <c r="D728" s="174">
        <v>29.47</v>
      </c>
    </row>
    <row r="729" spans="1:4" ht="15" customHeight="1" x14ac:dyDescent="0.25">
      <c r="A729" s="171" t="s">
        <v>13604</v>
      </c>
      <c r="B729" s="170" t="s">
        <v>13605</v>
      </c>
      <c r="C729" s="171" t="s">
        <v>12300</v>
      </c>
      <c r="D729" s="174">
        <v>33.130000000000003</v>
      </c>
    </row>
    <row r="730" spans="1:4" ht="15" customHeight="1" x14ac:dyDescent="0.25">
      <c r="A730" s="171" t="s">
        <v>13606</v>
      </c>
      <c r="B730" s="170" t="s">
        <v>13607</v>
      </c>
      <c r="C730" s="171" t="s">
        <v>12300</v>
      </c>
      <c r="D730" s="174">
        <v>36.79</v>
      </c>
    </row>
    <row r="731" spans="1:4" ht="15" customHeight="1" x14ac:dyDescent="0.25">
      <c r="A731" s="171" t="s">
        <v>13608</v>
      </c>
      <c r="B731" s="170" t="s">
        <v>13609</v>
      </c>
      <c r="C731" s="171" t="s">
        <v>12300</v>
      </c>
      <c r="D731" s="174">
        <v>40.450000000000003</v>
      </c>
    </row>
    <row r="732" spans="1:4" ht="15" customHeight="1" x14ac:dyDescent="0.25">
      <c r="A732" s="171" t="s">
        <v>13610</v>
      </c>
      <c r="B732" s="170" t="s">
        <v>13611</v>
      </c>
      <c r="C732" s="171" t="s">
        <v>12300</v>
      </c>
      <c r="D732" s="174">
        <v>27.91</v>
      </c>
    </row>
    <row r="733" spans="1:4" ht="15" customHeight="1" x14ac:dyDescent="0.25">
      <c r="A733" s="171" t="s">
        <v>13612</v>
      </c>
      <c r="B733" s="170" t="s">
        <v>13613</v>
      </c>
      <c r="C733" s="171" t="s">
        <v>12300</v>
      </c>
      <c r="D733" s="174">
        <v>31.06</v>
      </c>
    </row>
    <row r="734" spans="1:4" ht="15" customHeight="1" x14ac:dyDescent="0.25">
      <c r="A734" s="171" t="s">
        <v>13614</v>
      </c>
      <c r="B734" s="170" t="s">
        <v>13615</v>
      </c>
      <c r="C734" s="171" t="s">
        <v>12300</v>
      </c>
      <c r="D734" s="174">
        <v>34.200000000000003</v>
      </c>
    </row>
    <row r="735" spans="1:4" ht="15" customHeight="1" x14ac:dyDescent="0.25">
      <c r="A735" s="171" t="s">
        <v>13616</v>
      </c>
      <c r="B735" s="170" t="s">
        <v>13617</v>
      </c>
      <c r="C735" s="171" t="s">
        <v>12300</v>
      </c>
      <c r="D735" s="174">
        <v>37.340000000000003</v>
      </c>
    </row>
    <row r="736" spans="1:4" ht="15" customHeight="1" x14ac:dyDescent="0.25">
      <c r="A736" s="166">
        <v>8804</v>
      </c>
      <c r="B736" s="167" t="s">
        <v>13618</v>
      </c>
      <c r="C736" s="168"/>
      <c r="D736" s="169"/>
    </row>
    <row r="737" spans="1:4" ht="15" customHeight="1" x14ac:dyDescent="0.25">
      <c r="A737" s="171" t="s">
        <v>13619</v>
      </c>
      <c r="B737" s="170" t="s">
        <v>52837</v>
      </c>
      <c r="C737" s="171" t="s">
        <v>12300</v>
      </c>
      <c r="D737" s="174">
        <v>33.36</v>
      </c>
    </row>
    <row r="738" spans="1:4" ht="15" customHeight="1" x14ac:dyDescent="0.25">
      <c r="A738" s="166">
        <v>8805</v>
      </c>
      <c r="B738" s="167" t="s">
        <v>13620</v>
      </c>
      <c r="C738" s="168"/>
      <c r="D738" s="169"/>
    </row>
    <row r="739" spans="1:4" ht="15" customHeight="1" x14ac:dyDescent="0.25">
      <c r="A739" s="171" t="s">
        <v>13622</v>
      </c>
      <c r="B739" s="170" t="s">
        <v>52838</v>
      </c>
      <c r="C739" s="171" t="s">
        <v>12300</v>
      </c>
      <c r="D739" s="174">
        <v>74.39</v>
      </c>
    </row>
    <row r="740" spans="1:4" ht="15" customHeight="1" x14ac:dyDescent="0.25">
      <c r="A740" s="171" t="s">
        <v>13621</v>
      </c>
      <c r="B740" s="170" t="s">
        <v>52839</v>
      </c>
      <c r="C740" s="171" t="s">
        <v>12300</v>
      </c>
      <c r="D740" s="174">
        <v>73.31</v>
      </c>
    </row>
    <row r="741" spans="1:4" x14ac:dyDescent="0.25">
      <c r="A741" s="166">
        <v>8673</v>
      </c>
      <c r="B741" s="167" t="s">
        <v>13623</v>
      </c>
      <c r="C741" s="168"/>
      <c r="D741" s="169"/>
    </row>
    <row r="742" spans="1:4" ht="15" customHeight="1" x14ac:dyDescent="0.25">
      <c r="A742" s="166">
        <v>8807</v>
      </c>
      <c r="B742" s="167" t="s">
        <v>13624</v>
      </c>
      <c r="C742" s="168"/>
      <c r="D742" s="169"/>
    </row>
    <row r="743" spans="1:4" ht="15" customHeight="1" x14ac:dyDescent="0.25">
      <c r="A743" s="171" t="s">
        <v>13625</v>
      </c>
      <c r="B743" s="170" t="s">
        <v>52840</v>
      </c>
      <c r="C743" s="171" t="s">
        <v>12300</v>
      </c>
      <c r="D743" s="174">
        <v>10.210000000000001</v>
      </c>
    </row>
    <row r="744" spans="1:4" ht="32.25" customHeight="1" x14ac:dyDescent="0.25">
      <c r="A744" s="171" t="s">
        <v>13626</v>
      </c>
      <c r="B744" s="170" t="s">
        <v>13627</v>
      </c>
      <c r="C744" s="171" t="s">
        <v>12300</v>
      </c>
      <c r="D744" s="172">
        <v>3.14</v>
      </c>
    </row>
    <row r="745" spans="1:4" ht="15" customHeight="1" x14ac:dyDescent="0.25">
      <c r="A745" s="166">
        <v>8808</v>
      </c>
      <c r="B745" s="167" t="s">
        <v>13628</v>
      </c>
      <c r="C745" s="168"/>
      <c r="D745" s="169"/>
    </row>
    <row r="746" spans="1:4" ht="15" customHeight="1" x14ac:dyDescent="0.25">
      <c r="A746" s="171" t="s">
        <v>13629</v>
      </c>
      <c r="B746" s="170" t="s">
        <v>52841</v>
      </c>
      <c r="C746" s="171" t="s">
        <v>12300</v>
      </c>
      <c r="D746" s="174">
        <v>37</v>
      </c>
    </row>
    <row r="747" spans="1:4" ht="15" customHeight="1" x14ac:dyDescent="0.25">
      <c r="A747" s="171" t="s">
        <v>13630</v>
      </c>
      <c r="B747" s="170" t="s">
        <v>52842</v>
      </c>
      <c r="C747" s="171" t="s">
        <v>12300</v>
      </c>
      <c r="D747" s="174">
        <v>40.49</v>
      </c>
    </row>
    <row r="748" spans="1:4" ht="15" customHeight="1" x14ac:dyDescent="0.25">
      <c r="A748" s="171" t="s">
        <v>13631</v>
      </c>
      <c r="B748" s="170" t="s">
        <v>52843</v>
      </c>
      <c r="C748" s="171" t="s">
        <v>12300</v>
      </c>
      <c r="D748" s="174">
        <v>43.99</v>
      </c>
    </row>
    <row r="749" spans="1:4" ht="15" customHeight="1" x14ac:dyDescent="0.25">
      <c r="A749" s="171" t="s">
        <v>13632</v>
      </c>
      <c r="B749" s="170" t="s">
        <v>52844</v>
      </c>
      <c r="C749" s="171" t="s">
        <v>12300</v>
      </c>
      <c r="D749" s="174">
        <v>61.8</v>
      </c>
    </row>
    <row r="750" spans="1:4" ht="15" customHeight="1" x14ac:dyDescent="0.25">
      <c r="A750" s="166">
        <v>8809</v>
      </c>
      <c r="B750" s="167" t="s">
        <v>13633</v>
      </c>
      <c r="C750" s="168"/>
      <c r="D750" s="169"/>
    </row>
    <row r="751" spans="1:4" ht="15" customHeight="1" x14ac:dyDescent="0.25">
      <c r="A751" s="171" t="s">
        <v>13634</v>
      </c>
      <c r="B751" s="170" t="s">
        <v>52845</v>
      </c>
      <c r="C751" s="171" t="s">
        <v>12300</v>
      </c>
      <c r="D751" s="174">
        <v>65.709999999999994</v>
      </c>
    </row>
    <row r="752" spans="1:4" ht="15" customHeight="1" x14ac:dyDescent="0.25">
      <c r="A752" s="171" t="s">
        <v>13635</v>
      </c>
      <c r="B752" s="170" t="s">
        <v>52846</v>
      </c>
      <c r="C752" s="171" t="s">
        <v>12300</v>
      </c>
      <c r="D752" s="174">
        <v>70.569999999999993</v>
      </c>
    </row>
    <row r="753" spans="1:4" ht="15" customHeight="1" x14ac:dyDescent="0.25">
      <c r="A753" s="171" t="s">
        <v>13636</v>
      </c>
      <c r="B753" s="170" t="s">
        <v>52847</v>
      </c>
      <c r="C753" s="171" t="s">
        <v>12300</v>
      </c>
      <c r="D753" s="174">
        <v>72.17</v>
      </c>
    </row>
    <row r="754" spans="1:4" ht="15" customHeight="1" x14ac:dyDescent="0.25">
      <c r="A754" s="166">
        <v>8810</v>
      </c>
      <c r="B754" s="167" t="s">
        <v>13637</v>
      </c>
      <c r="C754" s="168"/>
      <c r="D754" s="169"/>
    </row>
    <row r="755" spans="1:4" ht="15" customHeight="1" x14ac:dyDescent="0.25">
      <c r="A755" s="171" t="s">
        <v>13638</v>
      </c>
      <c r="B755" s="170" t="s">
        <v>13639</v>
      </c>
      <c r="C755" s="171" t="s">
        <v>12300</v>
      </c>
      <c r="D755" s="174">
        <v>73.040000000000006</v>
      </c>
    </row>
    <row r="756" spans="1:4" ht="15" customHeight="1" x14ac:dyDescent="0.25">
      <c r="A756" s="171" t="s">
        <v>13640</v>
      </c>
      <c r="B756" s="170" t="s">
        <v>13641</v>
      </c>
      <c r="C756" s="171" t="s">
        <v>12300</v>
      </c>
      <c r="D756" s="174">
        <v>74.13</v>
      </c>
    </row>
    <row r="757" spans="1:4" ht="15" customHeight="1" x14ac:dyDescent="0.25">
      <c r="A757" s="171" t="s">
        <v>13642</v>
      </c>
      <c r="B757" s="170" t="s">
        <v>52848</v>
      </c>
      <c r="C757" s="171" t="s">
        <v>12300</v>
      </c>
      <c r="D757" s="174">
        <v>65.11</v>
      </c>
    </row>
    <row r="758" spans="1:4" ht="15" customHeight="1" x14ac:dyDescent="0.25">
      <c r="A758" s="171" t="s">
        <v>13643</v>
      </c>
      <c r="B758" s="170" t="s">
        <v>52849</v>
      </c>
      <c r="C758" s="171" t="s">
        <v>12300</v>
      </c>
      <c r="D758" s="174">
        <v>63.43</v>
      </c>
    </row>
    <row r="759" spans="1:4" ht="15" customHeight="1" x14ac:dyDescent="0.25">
      <c r="A759" s="171" t="s">
        <v>13644</v>
      </c>
      <c r="B759" s="170" t="s">
        <v>13645</v>
      </c>
      <c r="C759" s="171" t="s">
        <v>12300</v>
      </c>
      <c r="D759" s="174">
        <v>77.92</v>
      </c>
    </row>
    <row r="760" spans="1:4" ht="15" customHeight="1" x14ac:dyDescent="0.25">
      <c r="A760" s="171" t="s">
        <v>13646</v>
      </c>
      <c r="B760" s="170" t="s">
        <v>13647</v>
      </c>
      <c r="C760" s="171" t="s">
        <v>12300</v>
      </c>
      <c r="D760" s="174">
        <v>80.91</v>
      </c>
    </row>
    <row r="761" spans="1:4" ht="15" customHeight="1" x14ac:dyDescent="0.25">
      <c r="A761" s="171" t="s">
        <v>13648</v>
      </c>
      <c r="B761" s="170" t="s">
        <v>13649</v>
      </c>
      <c r="C761" s="171" t="s">
        <v>12300</v>
      </c>
      <c r="D761" s="173">
        <v>105.19</v>
      </c>
    </row>
    <row r="762" spans="1:4" ht="15" customHeight="1" x14ac:dyDescent="0.25">
      <c r="A762" s="166">
        <v>8811</v>
      </c>
      <c r="B762" s="167" t="s">
        <v>13650</v>
      </c>
      <c r="C762" s="168"/>
      <c r="D762" s="169"/>
    </row>
    <row r="763" spans="1:4" ht="15" customHeight="1" x14ac:dyDescent="0.25">
      <c r="A763" s="171" t="s">
        <v>13651</v>
      </c>
      <c r="B763" s="170" t="s">
        <v>52850</v>
      </c>
      <c r="C763" s="171" t="s">
        <v>12300</v>
      </c>
      <c r="D763" s="173">
        <v>135.55000000000001</v>
      </c>
    </row>
    <row r="764" spans="1:4" ht="15" customHeight="1" x14ac:dyDescent="0.25">
      <c r="A764" s="171" t="s">
        <v>13652</v>
      </c>
      <c r="B764" s="170" t="s">
        <v>52851</v>
      </c>
      <c r="C764" s="171" t="s">
        <v>12300</v>
      </c>
      <c r="D764" s="173">
        <v>110.65</v>
      </c>
    </row>
    <row r="765" spans="1:4" ht="15" customHeight="1" x14ac:dyDescent="0.25">
      <c r="A765" s="166">
        <v>8812</v>
      </c>
      <c r="B765" s="167" t="s">
        <v>13653</v>
      </c>
      <c r="C765" s="168"/>
      <c r="D765" s="169"/>
    </row>
    <row r="766" spans="1:4" ht="15" customHeight="1" x14ac:dyDescent="0.25">
      <c r="A766" s="171" t="s">
        <v>13654</v>
      </c>
      <c r="B766" s="170" t="s">
        <v>52852</v>
      </c>
      <c r="C766" s="171" t="s">
        <v>12300</v>
      </c>
      <c r="D766" s="173">
        <v>110.68</v>
      </c>
    </row>
    <row r="767" spans="1:4" ht="15" customHeight="1" x14ac:dyDescent="0.25">
      <c r="A767" s="171" t="s">
        <v>13655</v>
      </c>
      <c r="B767" s="170" t="s">
        <v>52853</v>
      </c>
      <c r="C767" s="171" t="s">
        <v>12300</v>
      </c>
      <c r="D767" s="173">
        <v>101.77</v>
      </c>
    </row>
    <row r="768" spans="1:4" ht="15" customHeight="1" x14ac:dyDescent="0.25">
      <c r="A768" s="171" t="s">
        <v>13656</v>
      </c>
      <c r="B768" s="170" t="s">
        <v>52854</v>
      </c>
      <c r="C768" s="171" t="s">
        <v>12300</v>
      </c>
      <c r="D768" s="174">
        <v>77.33</v>
      </c>
    </row>
    <row r="769" spans="1:4" ht="15" customHeight="1" x14ac:dyDescent="0.25">
      <c r="A769" s="171" t="s">
        <v>13657</v>
      </c>
      <c r="B769" s="170" t="s">
        <v>52855</v>
      </c>
      <c r="C769" s="171" t="s">
        <v>12300</v>
      </c>
      <c r="D769" s="173">
        <v>111.92</v>
      </c>
    </row>
    <row r="770" spans="1:4" ht="15" customHeight="1" x14ac:dyDescent="0.25">
      <c r="A770" s="171" t="s">
        <v>13658</v>
      </c>
      <c r="B770" s="170" t="s">
        <v>52856</v>
      </c>
      <c r="C770" s="171" t="s">
        <v>12300</v>
      </c>
      <c r="D770" s="173">
        <v>107.15</v>
      </c>
    </row>
    <row r="771" spans="1:4" ht="15" customHeight="1" x14ac:dyDescent="0.25">
      <c r="A771" s="171" t="s">
        <v>13659</v>
      </c>
      <c r="B771" s="170" t="s">
        <v>52857</v>
      </c>
      <c r="C771" s="171" t="s">
        <v>12300</v>
      </c>
      <c r="D771" s="174">
        <v>81.040000000000006</v>
      </c>
    </row>
    <row r="772" spans="1:4" ht="15" customHeight="1" x14ac:dyDescent="0.25">
      <c r="A772" s="166">
        <v>8814</v>
      </c>
      <c r="B772" s="167" t="s">
        <v>13660</v>
      </c>
      <c r="C772" s="168"/>
      <c r="D772" s="169"/>
    </row>
    <row r="773" spans="1:4" ht="15" customHeight="1" x14ac:dyDescent="0.25">
      <c r="A773" s="171" t="s">
        <v>13661</v>
      </c>
      <c r="B773" s="170" t="s">
        <v>13662</v>
      </c>
      <c r="C773" s="171" t="s">
        <v>12300</v>
      </c>
      <c r="D773" s="173">
        <v>291.91000000000003</v>
      </c>
    </row>
    <row r="774" spans="1:4" ht="15" customHeight="1" x14ac:dyDescent="0.25">
      <c r="A774" s="171" t="s">
        <v>13663</v>
      </c>
      <c r="B774" s="170" t="s">
        <v>13664</v>
      </c>
      <c r="C774" s="171" t="s">
        <v>12300</v>
      </c>
      <c r="D774" s="173">
        <v>257.98</v>
      </c>
    </row>
    <row r="775" spans="1:4" ht="15" customHeight="1" x14ac:dyDescent="0.25">
      <c r="A775" s="171" t="s">
        <v>13665</v>
      </c>
      <c r="B775" s="170" t="s">
        <v>13666</v>
      </c>
      <c r="C775" s="171" t="s">
        <v>12300</v>
      </c>
      <c r="D775" s="173">
        <v>344.38</v>
      </c>
    </row>
    <row r="776" spans="1:4" ht="15" customHeight="1" x14ac:dyDescent="0.25">
      <c r="A776" s="166">
        <v>8815</v>
      </c>
      <c r="B776" s="167" t="s">
        <v>13667</v>
      </c>
      <c r="C776" s="168"/>
      <c r="D776" s="169"/>
    </row>
    <row r="777" spans="1:4" ht="15" customHeight="1" x14ac:dyDescent="0.25">
      <c r="A777" s="171" t="s">
        <v>13668</v>
      </c>
      <c r="B777" s="170" t="s">
        <v>13669</v>
      </c>
      <c r="C777" s="171" t="s">
        <v>12300</v>
      </c>
      <c r="D777" s="172">
        <v>5.32</v>
      </c>
    </row>
    <row r="778" spans="1:4" ht="15" customHeight="1" x14ac:dyDescent="0.25">
      <c r="A778" s="171" t="s">
        <v>13670</v>
      </c>
      <c r="B778" s="170" t="s">
        <v>13671</v>
      </c>
      <c r="C778" s="171" t="s">
        <v>12300</v>
      </c>
      <c r="D778" s="172">
        <v>5.86</v>
      </c>
    </row>
    <row r="779" spans="1:4" ht="15" customHeight="1" x14ac:dyDescent="0.25">
      <c r="A779" s="171" t="s">
        <v>13672</v>
      </c>
      <c r="B779" s="170" t="s">
        <v>13673</v>
      </c>
      <c r="C779" s="171" t="s">
        <v>12300</v>
      </c>
      <c r="D779" s="172">
        <v>6.42</v>
      </c>
    </row>
    <row r="780" spans="1:4" ht="15" customHeight="1" x14ac:dyDescent="0.25">
      <c r="A780" s="171" t="s">
        <v>13674</v>
      </c>
      <c r="B780" s="170" t="s">
        <v>13675</v>
      </c>
      <c r="C780" s="171" t="s">
        <v>12300</v>
      </c>
      <c r="D780" s="172">
        <v>5.43</v>
      </c>
    </row>
    <row r="781" spans="1:4" ht="15" customHeight="1" x14ac:dyDescent="0.25">
      <c r="A781" s="171" t="s">
        <v>13676</v>
      </c>
      <c r="B781" s="170" t="s">
        <v>13677</v>
      </c>
      <c r="C781" s="171" t="s">
        <v>12300</v>
      </c>
      <c r="D781" s="172">
        <v>9.23</v>
      </c>
    </row>
    <row r="782" spans="1:4" ht="15" customHeight="1" x14ac:dyDescent="0.25">
      <c r="A782" s="171" t="s">
        <v>13678</v>
      </c>
      <c r="B782" s="170" t="s">
        <v>13679</v>
      </c>
      <c r="C782" s="171" t="s">
        <v>12300</v>
      </c>
      <c r="D782" s="174">
        <v>16.28</v>
      </c>
    </row>
    <row r="783" spans="1:4" ht="15" customHeight="1" x14ac:dyDescent="0.25">
      <c r="A783" s="171" t="s">
        <v>52858</v>
      </c>
      <c r="B783" s="170" t="s">
        <v>52859</v>
      </c>
      <c r="C783" s="171" t="s">
        <v>12300</v>
      </c>
      <c r="D783" s="174">
        <v>24.67</v>
      </c>
    </row>
    <row r="784" spans="1:4" ht="15" customHeight="1" x14ac:dyDescent="0.25">
      <c r="A784" s="166">
        <v>8816</v>
      </c>
      <c r="B784" s="167" t="s">
        <v>13680</v>
      </c>
      <c r="C784" s="168"/>
      <c r="D784" s="169"/>
    </row>
    <row r="785" spans="1:4" ht="15" customHeight="1" x14ac:dyDescent="0.25">
      <c r="A785" s="171" t="s">
        <v>13681</v>
      </c>
      <c r="B785" s="170" t="s">
        <v>52860</v>
      </c>
      <c r="C785" s="171" t="s">
        <v>12300</v>
      </c>
      <c r="D785" s="173">
        <v>117.29</v>
      </c>
    </row>
    <row r="786" spans="1:4" ht="15" customHeight="1" x14ac:dyDescent="0.25">
      <c r="A786" s="171" t="s">
        <v>34024</v>
      </c>
      <c r="B786" s="170" t="s">
        <v>52861</v>
      </c>
      <c r="C786" s="171" t="s">
        <v>12300</v>
      </c>
      <c r="D786" s="173">
        <v>171.05</v>
      </c>
    </row>
    <row r="787" spans="1:4" ht="15" customHeight="1" x14ac:dyDescent="0.25">
      <c r="A787" s="166">
        <v>8817</v>
      </c>
      <c r="B787" s="167" t="s">
        <v>13682</v>
      </c>
      <c r="C787" s="168"/>
      <c r="D787" s="169"/>
    </row>
    <row r="788" spans="1:4" ht="15" customHeight="1" x14ac:dyDescent="0.25">
      <c r="A788" s="171" t="s">
        <v>13683</v>
      </c>
      <c r="B788" s="170" t="s">
        <v>52862</v>
      </c>
      <c r="C788" s="171" t="s">
        <v>12300</v>
      </c>
      <c r="D788" s="174">
        <v>52.59</v>
      </c>
    </row>
    <row r="789" spans="1:4" ht="15" customHeight="1" x14ac:dyDescent="0.25">
      <c r="A789" s="171" t="s">
        <v>13684</v>
      </c>
      <c r="B789" s="170" t="s">
        <v>13685</v>
      </c>
      <c r="C789" s="171" t="s">
        <v>12300</v>
      </c>
      <c r="D789" s="174">
        <v>53.05</v>
      </c>
    </row>
    <row r="790" spans="1:4" ht="15" customHeight="1" x14ac:dyDescent="0.25">
      <c r="A790" s="171" t="s">
        <v>13686</v>
      </c>
      <c r="B790" s="170" t="s">
        <v>13687</v>
      </c>
      <c r="C790" s="171" t="s">
        <v>12300</v>
      </c>
      <c r="D790" s="174">
        <v>55.37</v>
      </c>
    </row>
    <row r="791" spans="1:4" ht="15" customHeight="1" x14ac:dyDescent="0.25">
      <c r="A791" s="171" t="s">
        <v>13688</v>
      </c>
      <c r="B791" s="170" t="s">
        <v>13689</v>
      </c>
      <c r="C791" s="171" t="s">
        <v>12300</v>
      </c>
      <c r="D791" s="174">
        <v>14.24</v>
      </c>
    </row>
    <row r="792" spans="1:4" ht="15" customHeight="1" x14ac:dyDescent="0.25">
      <c r="A792" s="171" t="s">
        <v>52863</v>
      </c>
      <c r="B792" s="170" t="s">
        <v>52864</v>
      </c>
      <c r="C792" s="171" t="s">
        <v>12300</v>
      </c>
      <c r="D792" s="173">
        <v>278.45999999999998</v>
      </c>
    </row>
    <row r="793" spans="1:4" ht="15" customHeight="1" x14ac:dyDescent="0.25">
      <c r="A793" s="171" t="s">
        <v>52865</v>
      </c>
      <c r="B793" s="170" t="s">
        <v>52866</v>
      </c>
      <c r="C793" s="171" t="s">
        <v>12300</v>
      </c>
      <c r="D793" s="173">
        <v>248.62</v>
      </c>
    </row>
    <row r="794" spans="1:4" ht="15" customHeight="1" x14ac:dyDescent="0.25">
      <c r="A794" s="171" t="s">
        <v>52867</v>
      </c>
      <c r="B794" s="170" t="s">
        <v>52868</v>
      </c>
      <c r="C794" s="171" t="s">
        <v>12300</v>
      </c>
      <c r="D794" s="173">
        <v>117.02</v>
      </c>
    </row>
    <row r="795" spans="1:4" ht="15" customHeight="1" x14ac:dyDescent="0.25">
      <c r="A795" s="171" t="s">
        <v>13690</v>
      </c>
      <c r="B795" s="170" t="s">
        <v>52869</v>
      </c>
      <c r="C795" s="171" t="s">
        <v>12300</v>
      </c>
      <c r="D795" s="174">
        <v>18.420000000000002</v>
      </c>
    </row>
    <row r="796" spans="1:4" ht="15" customHeight="1" x14ac:dyDescent="0.25">
      <c r="A796" s="171" t="s">
        <v>13691</v>
      </c>
      <c r="B796" s="170" t="s">
        <v>52870</v>
      </c>
      <c r="C796" s="171" t="s">
        <v>12300</v>
      </c>
      <c r="D796" s="174">
        <v>18.88</v>
      </c>
    </row>
    <row r="797" spans="1:4" ht="15" customHeight="1" x14ac:dyDescent="0.25">
      <c r="A797" s="171" t="s">
        <v>13692</v>
      </c>
      <c r="B797" s="170" t="s">
        <v>52871</v>
      </c>
      <c r="C797" s="171" t="s">
        <v>12300</v>
      </c>
      <c r="D797" s="174">
        <v>21.2</v>
      </c>
    </row>
    <row r="798" spans="1:4" ht="15" customHeight="1" x14ac:dyDescent="0.25">
      <c r="A798" s="171" t="s">
        <v>13693</v>
      </c>
      <c r="B798" s="170" t="s">
        <v>13694</v>
      </c>
      <c r="C798" s="171" t="s">
        <v>12300</v>
      </c>
      <c r="D798" s="172">
        <v>5.69</v>
      </c>
    </row>
    <row r="799" spans="1:4" ht="15" customHeight="1" x14ac:dyDescent="0.25">
      <c r="A799" s="171" t="s">
        <v>13695</v>
      </c>
      <c r="B799" s="170" t="s">
        <v>52872</v>
      </c>
      <c r="C799" s="171" t="s">
        <v>12300</v>
      </c>
      <c r="D799" s="173">
        <v>138.47999999999999</v>
      </c>
    </row>
    <row r="800" spans="1:4" ht="15" customHeight="1" x14ac:dyDescent="0.25">
      <c r="A800" s="171" t="s">
        <v>13696</v>
      </c>
      <c r="B800" s="170" t="s">
        <v>52873</v>
      </c>
      <c r="C800" s="171" t="s">
        <v>12300</v>
      </c>
      <c r="D800" s="173">
        <v>121.98</v>
      </c>
    </row>
    <row r="801" spans="1:4" ht="15" customHeight="1" x14ac:dyDescent="0.25">
      <c r="A801" s="166">
        <v>8818</v>
      </c>
      <c r="B801" s="167" t="s">
        <v>13697</v>
      </c>
      <c r="C801" s="168"/>
      <c r="D801" s="169"/>
    </row>
    <row r="802" spans="1:4" ht="15" customHeight="1" x14ac:dyDescent="0.25">
      <c r="A802" s="171" t="s">
        <v>13698</v>
      </c>
      <c r="B802" s="170" t="s">
        <v>52874</v>
      </c>
      <c r="C802" s="171" t="s">
        <v>12300</v>
      </c>
      <c r="D802" s="174">
        <v>54.01</v>
      </c>
    </row>
    <row r="803" spans="1:4" ht="15" customHeight="1" x14ac:dyDescent="0.25">
      <c r="A803" s="171" t="s">
        <v>13699</v>
      </c>
      <c r="B803" s="170" t="s">
        <v>52875</v>
      </c>
      <c r="C803" s="171" t="s">
        <v>12300</v>
      </c>
      <c r="D803" s="174">
        <v>60.17</v>
      </c>
    </row>
    <row r="804" spans="1:4" ht="15" customHeight="1" x14ac:dyDescent="0.25">
      <c r="A804" s="171" t="s">
        <v>13700</v>
      </c>
      <c r="B804" s="170" t="s">
        <v>52876</v>
      </c>
      <c r="C804" s="171" t="s">
        <v>12300</v>
      </c>
      <c r="D804" s="174">
        <v>56.64</v>
      </c>
    </row>
    <row r="805" spans="1:4" ht="15" customHeight="1" x14ac:dyDescent="0.25">
      <c r="A805" s="171" t="s">
        <v>13701</v>
      </c>
      <c r="B805" s="170" t="s">
        <v>52877</v>
      </c>
      <c r="C805" s="171" t="s">
        <v>12300</v>
      </c>
      <c r="D805" s="174">
        <v>65.290000000000006</v>
      </c>
    </row>
    <row r="806" spans="1:4" ht="15" customHeight="1" x14ac:dyDescent="0.25">
      <c r="A806" s="171" t="s">
        <v>13702</v>
      </c>
      <c r="B806" s="170" t="s">
        <v>52878</v>
      </c>
      <c r="C806" s="171" t="s">
        <v>12300</v>
      </c>
      <c r="D806" s="174">
        <v>66.099999999999994</v>
      </c>
    </row>
    <row r="807" spans="1:4" ht="15" customHeight="1" x14ac:dyDescent="0.25">
      <c r="A807" s="171" t="s">
        <v>13703</v>
      </c>
      <c r="B807" s="170" t="s">
        <v>52879</v>
      </c>
      <c r="C807" s="171" t="s">
        <v>12300</v>
      </c>
      <c r="D807" s="174">
        <v>62.57</v>
      </c>
    </row>
    <row r="808" spans="1:4" ht="15" customHeight="1" x14ac:dyDescent="0.25">
      <c r="A808" s="171" t="s">
        <v>13704</v>
      </c>
      <c r="B808" s="170" t="s">
        <v>52880</v>
      </c>
      <c r="C808" s="171" t="s">
        <v>12300</v>
      </c>
      <c r="D808" s="174">
        <v>71.22</v>
      </c>
    </row>
    <row r="809" spans="1:4" ht="15" customHeight="1" x14ac:dyDescent="0.25">
      <c r="A809" s="171" t="s">
        <v>13705</v>
      </c>
      <c r="B809" s="170" t="s">
        <v>52881</v>
      </c>
      <c r="C809" s="171" t="s">
        <v>12300</v>
      </c>
      <c r="D809" s="174">
        <v>84.93</v>
      </c>
    </row>
    <row r="810" spans="1:4" ht="15" customHeight="1" x14ac:dyDescent="0.25">
      <c r="A810" s="171" t="s">
        <v>13706</v>
      </c>
      <c r="B810" s="170" t="s">
        <v>52882</v>
      </c>
      <c r="C810" s="171" t="s">
        <v>12300</v>
      </c>
      <c r="D810" s="174">
        <v>58.81</v>
      </c>
    </row>
    <row r="811" spans="1:4" ht="15" customHeight="1" x14ac:dyDescent="0.25">
      <c r="A811" s="171" t="s">
        <v>13707</v>
      </c>
      <c r="B811" s="170" t="s">
        <v>52883</v>
      </c>
      <c r="C811" s="171" t="s">
        <v>12300</v>
      </c>
      <c r="D811" s="174">
        <v>43.26</v>
      </c>
    </row>
    <row r="812" spans="1:4" ht="15" customHeight="1" x14ac:dyDescent="0.25">
      <c r="A812" s="171" t="s">
        <v>13708</v>
      </c>
      <c r="B812" s="170" t="s">
        <v>52884</v>
      </c>
      <c r="C812" s="171" t="s">
        <v>12300</v>
      </c>
      <c r="D812" s="174">
        <v>62.8</v>
      </c>
    </row>
    <row r="813" spans="1:4" ht="15" customHeight="1" x14ac:dyDescent="0.25">
      <c r="A813" s="171" t="s">
        <v>13709</v>
      </c>
      <c r="B813" s="170" t="s">
        <v>52885</v>
      </c>
      <c r="C813" s="171" t="s">
        <v>12300</v>
      </c>
      <c r="D813" s="174">
        <v>59.27</v>
      </c>
    </row>
    <row r="814" spans="1:4" ht="15" customHeight="1" x14ac:dyDescent="0.25">
      <c r="A814" s="171" t="s">
        <v>13710</v>
      </c>
      <c r="B814" s="170" t="s">
        <v>52886</v>
      </c>
      <c r="C814" s="171" t="s">
        <v>12300</v>
      </c>
      <c r="D814" s="174">
        <v>67.92</v>
      </c>
    </row>
    <row r="815" spans="1:4" ht="15" customHeight="1" x14ac:dyDescent="0.25">
      <c r="A815" s="171" t="s">
        <v>13711</v>
      </c>
      <c r="B815" s="170" t="s">
        <v>52887</v>
      </c>
      <c r="C815" s="171" t="s">
        <v>12300</v>
      </c>
      <c r="D815" s="174">
        <v>46.76</v>
      </c>
    </row>
    <row r="816" spans="1:4" ht="15" customHeight="1" x14ac:dyDescent="0.25">
      <c r="A816" s="171" t="s">
        <v>13712</v>
      </c>
      <c r="B816" s="170" t="s">
        <v>52888</v>
      </c>
      <c r="C816" s="171" t="s">
        <v>12300</v>
      </c>
      <c r="D816" s="174">
        <v>68.38</v>
      </c>
    </row>
    <row r="817" spans="1:4" ht="15" customHeight="1" x14ac:dyDescent="0.25">
      <c r="A817" s="171" t="s">
        <v>13713</v>
      </c>
      <c r="B817" s="170" t="s">
        <v>52889</v>
      </c>
      <c r="C817" s="171" t="s">
        <v>12300</v>
      </c>
      <c r="D817" s="174">
        <v>64.849999999999994</v>
      </c>
    </row>
    <row r="818" spans="1:4" ht="15" customHeight="1" x14ac:dyDescent="0.25">
      <c r="A818" s="171" t="s">
        <v>13714</v>
      </c>
      <c r="B818" s="170" t="s">
        <v>52890</v>
      </c>
      <c r="C818" s="171" t="s">
        <v>12300</v>
      </c>
      <c r="D818" s="174">
        <v>73.5</v>
      </c>
    </row>
    <row r="819" spans="1:4" ht="15" customHeight="1" x14ac:dyDescent="0.25">
      <c r="A819" s="171" t="s">
        <v>13715</v>
      </c>
      <c r="B819" s="170" t="s">
        <v>52891</v>
      </c>
      <c r="C819" s="171" t="s">
        <v>12300</v>
      </c>
      <c r="D819" s="174">
        <v>50.25</v>
      </c>
    </row>
    <row r="820" spans="1:4" ht="15" customHeight="1" x14ac:dyDescent="0.25">
      <c r="A820" s="171" t="s">
        <v>13716</v>
      </c>
      <c r="B820" s="170" t="s">
        <v>52892</v>
      </c>
      <c r="C820" s="171" t="s">
        <v>12300</v>
      </c>
      <c r="D820" s="174">
        <v>92.42</v>
      </c>
    </row>
    <row r="821" spans="1:4" ht="15" customHeight="1" x14ac:dyDescent="0.25">
      <c r="A821" s="171" t="s">
        <v>13717</v>
      </c>
      <c r="B821" s="170" t="s">
        <v>52893</v>
      </c>
      <c r="C821" s="171" t="s">
        <v>12300</v>
      </c>
      <c r="D821" s="174">
        <v>70.06</v>
      </c>
    </row>
    <row r="822" spans="1:4" ht="15" customHeight="1" x14ac:dyDescent="0.25">
      <c r="A822" s="166">
        <v>8819</v>
      </c>
      <c r="B822" s="167" t="s">
        <v>13718</v>
      </c>
      <c r="C822" s="168"/>
      <c r="D822" s="169"/>
    </row>
    <row r="823" spans="1:4" ht="15" customHeight="1" x14ac:dyDescent="0.25">
      <c r="A823" s="171" t="s">
        <v>13719</v>
      </c>
      <c r="B823" s="170" t="s">
        <v>52894</v>
      </c>
      <c r="C823" s="171" t="s">
        <v>12300</v>
      </c>
      <c r="D823" s="174">
        <v>26.94</v>
      </c>
    </row>
    <row r="824" spans="1:4" ht="15" customHeight="1" x14ac:dyDescent="0.25">
      <c r="A824" s="171" t="s">
        <v>13720</v>
      </c>
      <c r="B824" s="170" t="s">
        <v>52895</v>
      </c>
      <c r="C824" s="171" t="s">
        <v>12300</v>
      </c>
      <c r="D824" s="173">
        <v>110.5</v>
      </c>
    </row>
    <row r="825" spans="1:4" ht="15" customHeight="1" x14ac:dyDescent="0.25">
      <c r="A825" s="171" t="s">
        <v>13721</v>
      </c>
      <c r="B825" s="170" t="s">
        <v>52896</v>
      </c>
      <c r="C825" s="171" t="s">
        <v>12300</v>
      </c>
      <c r="D825" s="173">
        <v>110.5</v>
      </c>
    </row>
    <row r="826" spans="1:4" ht="15" customHeight="1" x14ac:dyDescent="0.25">
      <c r="A826" s="171" t="s">
        <v>13722</v>
      </c>
      <c r="B826" s="170" t="s">
        <v>52897</v>
      </c>
      <c r="C826" s="171" t="s">
        <v>12300</v>
      </c>
      <c r="D826" s="173">
        <v>180.68</v>
      </c>
    </row>
    <row r="827" spans="1:4" ht="15" customHeight="1" x14ac:dyDescent="0.25">
      <c r="A827" s="171" t="s">
        <v>13723</v>
      </c>
      <c r="B827" s="170" t="s">
        <v>52898</v>
      </c>
      <c r="C827" s="171" t="s">
        <v>12300</v>
      </c>
      <c r="D827" s="173">
        <v>165.71</v>
      </c>
    </row>
    <row r="828" spans="1:4" ht="15" customHeight="1" x14ac:dyDescent="0.25">
      <c r="A828" s="171" t="s">
        <v>13724</v>
      </c>
      <c r="B828" s="170" t="s">
        <v>52899</v>
      </c>
      <c r="C828" s="171" t="s">
        <v>12300</v>
      </c>
      <c r="D828" s="173">
        <v>145.72</v>
      </c>
    </row>
    <row r="829" spans="1:4" ht="15" customHeight="1" x14ac:dyDescent="0.25">
      <c r="A829" s="171" t="s">
        <v>13725</v>
      </c>
      <c r="B829" s="170" t="s">
        <v>52900</v>
      </c>
      <c r="C829" s="171" t="s">
        <v>12300</v>
      </c>
      <c r="D829" s="173">
        <v>130.75</v>
      </c>
    </row>
    <row r="830" spans="1:4" ht="15" customHeight="1" x14ac:dyDescent="0.25">
      <c r="A830" s="166">
        <v>8820</v>
      </c>
      <c r="B830" s="167" t="s">
        <v>13726</v>
      </c>
      <c r="C830" s="168"/>
      <c r="D830" s="169"/>
    </row>
    <row r="831" spans="1:4" ht="24" x14ac:dyDescent="0.25">
      <c r="A831" s="171" t="s">
        <v>13728</v>
      </c>
      <c r="B831" s="170" t="s">
        <v>52901</v>
      </c>
      <c r="C831" s="171" t="s">
        <v>12300</v>
      </c>
      <c r="D831" s="174">
        <v>57.45</v>
      </c>
    </row>
    <row r="832" spans="1:4" ht="24" x14ac:dyDescent="0.25">
      <c r="A832" s="171" t="s">
        <v>13729</v>
      </c>
      <c r="B832" s="170" t="s">
        <v>52902</v>
      </c>
      <c r="C832" s="171" t="s">
        <v>12300</v>
      </c>
      <c r="D832" s="174">
        <v>90.48</v>
      </c>
    </row>
    <row r="833" spans="1:4" ht="24" x14ac:dyDescent="0.25">
      <c r="A833" s="171" t="s">
        <v>13727</v>
      </c>
      <c r="B833" s="170" t="s">
        <v>52903</v>
      </c>
      <c r="C833" s="171" t="s">
        <v>12401</v>
      </c>
      <c r="D833" s="175">
        <v>2667.2</v>
      </c>
    </row>
    <row r="834" spans="1:4" ht="24" x14ac:dyDescent="0.25">
      <c r="A834" s="171" t="s">
        <v>13730</v>
      </c>
      <c r="B834" s="170" t="s">
        <v>52904</v>
      </c>
      <c r="C834" s="171" t="s">
        <v>12300</v>
      </c>
      <c r="D834" s="173">
        <v>134.37</v>
      </c>
    </row>
    <row r="835" spans="1:4" ht="24" x14ac:dyDescent="0.25">
      <c r="A835" s="171" t="s">
        <v>13731</v>
      </c>
      <c r="B835" s="170" t="s">
        <v>52905</v>
      </c>
      <c r="C835" s="171" t="s">
        <v>12300</v>
      </c>
      <c r="D835" s="173">
        <v>147.41999999999999</v>
      </c>
    </row>
    <row r="836" spans="1:4" ht="24" x14ac:dyDescent="0.25">
      <c r="A836" s="171" t="s">
        <v>13732</v>
      </c>
      <c r="B836" s="170" t="s">
        <v>52906</v>
      </c>
      <c r="C836" s="171" t="s">
        <v>12300</v>
      </c>
      <c r="D836" s="174">
        <v>90.37</v>
      </c>
    </row>
    <row r="837" spans="1:4" ht="24" x14ac:dyDescent="0.25">
      <c r="A837" s="171" t="s">
        <v>13733</v>
      </c>
      <c r="B837" s="170" t="s">
        <v>52907</v>
      </c>
      <c r="C837" s="171" t="s">
        <v>12300</v>
      </c>
      <c r="D837" s="174">
        <v>67.13</v>
      </c>
    </row>
    <row r="838" spans="1:4" ht="24" x14ac:dyDescent="0.25">
      <c r="A838" s="171" t="s">
        <v>13734</v>
      </c>
      <c r="B838" s="170" t="s">
        <v>52908</v>
      </c>
      <c r="C838" s="171" t="s">
        <v>12300</v>
      </c>
      <c r="D838" s="173">
        <v>203.04</v>
      </c>
    </row>
    <row r="839" spans="1:4" ht="15" customHeight="1" x14ac:dyDescent="0.25">
      <c r="A839" s="166">
        <v>8821</v>
      </c>
      <c r="B839" s="167" t="s">
        <v>13735</v>
      </c>
      <c r="C839" s="168"/>
      <c r="D839" s="169"/>
    </row>
    <row r="840" spans="1:4" ht="15" customHeight="1" x14ac:dyDescent="0.25">
      <c r="A840" s="171" t="s">
        <v>13741</v>
      </c>
      <c r="B840" s="170" t="s">
        <v>52909</v>
      </c>
      <c r="C840" s="171" t="s">
        <v>12300</v>
      </c>
      <c r="D840" s="174">
        <v>57.45</v>
      </c>
    </row>
    <row r="841" spans="1:4" ht="15" customHeight="1" x14ac:dyDescent="0.25">
      <c r="A841" s="171" t="s">
        <v>13742</v>
      </c>
      <c r="B841" s="170" t="s">
        <v>52910</v>
      </c>
      <c r="C841" s="171" t="s">
        <v>12300</v>
      </c>
      <c r="D841" s="174">
        <v>64.239999999999995</v>
      </c>
    </row>
    <row r="842" spans="1:4" ht="15" customHeight="1" x14ac:dyDescent="0.25">
      <c r="A842" s="171" t="s">
        <v>13746</v>
      </c>
      <c r="B842" s="170" t="s">
        <v>52911</v>
      </c>
      <c r="C842" s="171" t="s">
        <v>12300</v>
      </c>
      <c r="D842" s="174">
        <v>81.900000000000006</v>
      </c>
    </row>
    <row r="843" spans="1:4" ht="15" customHeight="1" x14ac:dyDescent="0.25">
      <c r="A843" s="171" t="s">
        <v>13738</v>
      </c>
      <c r="B843" s="170" t="s">
        <v>52912</v>
      </c>
      <c r="C843" s="171" t="s">
        <v>12300</v>
      </c>
      <c r="D843" s="173">
        <v>143.15</v>
      </c>
    </row>
    <row r="844" spans="1:4" ht="15" customHeight="1" x14ac:dyDescent="0.25">
      <c r="A844" s="171" t="s">
        <v>13739</v>
      </c>
      <c r="B844" s="170" t="s">
        <v>52913</v>
      </c>
      <c r="C844" s="171" t="s">
        <v>12300</v>
      </c>
      <c r="D844" s="173">
        <v>150.84</v>
      </c>
    </row>
    <row r="845" spans="1:4" ht="15" customHeight="1" x14ac:dyDescent="0.25">
      <c r="A845" s="171" t="s">
        <v>13743</v>
      </c>
      <c r="B845" s="170" t="s">
        <v>52914</v>
      </c>
      <c r="C845" s="171" t="s">
        <v>12300</v>
      </c>
      <c r="D845" s="173">
        <v>120.09</v>
      </c>
    </row>
    <row r="846" spans="1:4" ht="15" customHeight="1" x14ac:dyDescent="0.25">
      <c r="A846" s="171" t="s">
        <v>13747</v>
      </c>
      <c r="B846" s="170" t="s">
        <v>52915</v>
      </c>
      <c r="C846" s="171" t="s">
        <v>12300</v>
      </c>
      <c r="D846" s="173">
        <v>127.78</v>
      </c>
    </row>
    <row r="847" spans="1:4" ht="15" customHeight="1" x14ac:dyDescent="0.25">
      <c r="A847" s="171" t="s">
        <v>13737</v>
      </c>
      <c r="B847" s="170" t="s">
        <v>52916</v>
      </c>
      <c r="C847" s="171" t="s">
        <v>12300</v>
      </c>
      <c r="D847" s="173">
        <v>137.88999999999999</v>
      </c>
    </row>
    <row r="848" spans="1:4" ht="15" customHeight="1" x14ac:dyDescent="0.25">
      <c r="A848" s="171" t="s">
        <v>13740</v>
      </c>
      <c r="B848" s="170" t="s">
        <v>52917</v>
      </c>
      <c r="C848" s="171" t="s">
        <v>12300</v>
      </c>
      <c r="D848" s="173">
        <v>153.75</v>
      </c>
    </row>
    <row r="849" spans="1:4" ht="15" customHeight="1" x14ac:dyDescent="0.25">
      <c r="A849" s="171" t="s">
        <v>13744</v>
      </c>
      <c r="B849" s="170" t="s">
        <v>52918</v>
      </c>
      <c r="C849" s="171" t="s">
        <v>12300</v>
      </c>
      <c r="D849" s="173">
        <v>122.03</v>
      </c>
    </row>
    <row r="850" spans="1:4" ht="15" customHeight="1" x14ac:dyDescent="0.25">
      <c r="A850" s="171" t="s">
        <v>13745</v>
      </c>
      <c r="B850" s="170" t="s">
        <v>52919</v>
      </c>
      <c r="C850" s="171" t="s">
        <v>12300</v>
      </c>
      <c r="D850" s="173">
        <v>123.64</v>
      </c>
    </row>
    <row r="851" spans="1:4" ht="15" customHeight="1" x14ac:dyDescent="0.25">
      <c r="A851" s="171" t="s">
        <v>13736</v>
      </c>
      <c r="B851" s="170" t="s">
        <v>52920</v>
      </c>
      <c r="C851" s="171" t="s">
        <v>12300</v>
      </c>
      <c r="D851" s="173">
        <v>123.86</v>
      </c>
    </row>
    <row r="852" spans="1:4" ht="15" customHeight="1" x14ac:dyDescent="0.25">
      <c r="A852" s="166">
        <v>8822</v>
      </c>
      <c r="B852" s="167" t="s">
        <v>13748</v>
      </c>
      <c r="C852" s="168"/>
      <c r="D852" s="169"/>
    </row>
    <row r="853" spans="1:4" ht="15" customHeight="1" x14ac:dyDescent="0.25">
      <c r="A853" s="171" t="s">
        <v>13749</v>
      </c>
      <c r="B853" s="170" t="s">
        <v>52921</v>
      </c>
      <c r="C853" s="171" t="s">
        <v>12300</v>
      </c>
      <c r="D853" s="174">
        <v>84.18</v>
      </c>
    </row>
    <row r="854" spans="1:4" ht="15" customHeight="1" x14ac:dyDescent="0.25">
      <c r="A854" s="166">
        <v>8823</v>
      </c>
      <c r="B854" s="167" t="s">
        <v>13750</v>
      </c>
      <c r="C854" s="168"/>
      <c r="D854" s="169"/>
    </row>
    <row r="855" spans="1:4" ht="15" customHeight="1" x14ac:dyDescent="0.25">
      <c r="A855" s="171" t="s">
        <v>13751</v>
      </c>
      <c r="B855" s="170" t="s">
        <v>52922</v>
      </c>
      <c r="C855" s="171" t="s">
        <v>12300</v>
      </c>
      <c r="D855" s="173">
        <v>131.99</v>
      </c>
    </row>
    <row r="856" spans="1:4" ht="15" customHeight="1" x14ac:dyDescent="0.25">
      <c r="A856" s="171" t="s">
        <v>13752</v>
      </c>
      <c r="B856" s="170" t="s">
        <v>52923</v>
      </c>
      <c r="C856" s="171" t="s">
        <v>12300</v>
      </c>
      <c r="D856" s="173">
        <v>111.39</v>
      </c>
    </row>
    <row r="857" spans="1:4" ht="15" customHeight="1" x14ac:dyDescent="0.25">
      <c r="A857" s="166">
        <v>8824</v>
      </c>
      <c r="B857" s="167" t="s">
        <v>13753</v>
      </c>
      <c r="C857" s="168"/>
      <c r="D857" s="169"/>
    </row>
    <row r="858" spans="1:4" ht="15" customHeight="1" x14ac:dyDescent="0.25">
      <c r="A858" s="171" t="s">
        <v>13754</v>
      </c>
      <c r="B858" s="170" t="s">
        <v>52924</v>
      </c>
      <c r="C858" s="171" t="s">
        <v>12300</v>
      </c>
      <c r="D858" s="173">
        <v>259.91000000000003</v>
      </c>
    </row>
    <row r="859" spans="1:4" ht="15" customHeight="1" x14ac:dyDescent="0.25">
      <c r="A859" s="171" t="s">
        <v>13755</v>
      </c>
      <c r="B859" s="170" t="s">
        <v>52925</v>
      </c>
      <c r="C859" s="171" t="s">
        <v>12300</v>
      </c>
      <c r="D859" s="173">
        <v>216.51</v>
      </c>
    </row>
    <row r="860" spans="1:4" ht="15" customHeight="1" x14ac:dyDescent="0.25">
      <c r="A860" s="171" t="s">
        <v>13756</v>
      </c>
      <c r="B860" s="170" t="s">
        <v>52926</v>
      </c>
      <c r="C860" s="171" t="s">
        <v>12300</v>
      </c>
      <c r="D860" s="173">
        <v>111.54</v>
      </c>
    </row>
    <row r="861" spans="1:4" ht="15" customHeight="1" x14ac:dyDescent="0.25">
      <c r="A861" s="171" t="s">
        <v>13757</v>
      </c>
      <c r="B861" s="170" t="s">
        <v>52927</v>
      </c>
      <c r="C861" s="171" t="s">
        <v>12300</v>
      </c>
      <c r="D861" s="173">
        <v>137.34</v>
      </c>
    </row>
    <row r="862" spans="1:4" ht="15" customHeight="1" x14ac:dyDescent="0.25">
      <c r="A862" s="166">
        <v>8825</v>
      </c>
      <c r="B862" s="167" t="s">
        <v>13758</v>
      </c>
      <c r="C862" s="168"/>
      <c r="D862" s="169"/>
    </row>
    <row r="863" spans="1:4" ht="15" customHeight="1" x14ac:dyDescent="0.25">
      <c r="A863" s="171" t="s">
        <v>13759</v>
      </c>
      <c r="B863" s="170" t="s">
        <v>52928</v>
      </c>
      <c r="C863" s="171" t="s">
        <v>12300</v>
      </c>
      <c r="D863" s="174">
        <v>89.21</v>
      </c>
    </row>
    <row r="864" spans="1:4" ht="15" customHeight="1" x14ac:dyDescent="0.25">
      <c r="A864" s="166">
        <v>8826</v>
      </c>
      <c r="B864" s="167" t="s">
        <v>13760</v>
      </c>
      <c r="C864" s="168"/>
      <c r="D864" s="169"/>
    </row>
    <row r="865" spans="1:4" ht="15" customHeight="1" x14ac:dyDescent="0.25">
      <c r="A865" s="171" t="s">
        <v>13761</v>
      </c>
      <c r="B865" s="170" t="s">
        <v>52929</v>
      </c>
      <c r="C865" s="171" t="s">
        <v>26</v>
      </c>
      <c r="D865" s="174">
        <v>32.229999999999997</v>
      </c>
    </row>
    <row r="866" spans="1:4" ht="15" customHeight="1" x14ac:dyDescent="0.25">
      <c r="A866" s="166">
        <v>8827</v>
      </c>
      <c r="B866" s="167" t="s">
        <v>13762</v>
      </c>
      <c r="C866" s="168"/>
      <c r="D866" s="169"/>
    </row>
    <row r="867" spans="1:4" ht="15" customHeight="1" x14ac:dyDescent="0.25">
      <c r="A867" s="171" t="s">
        <v>13763</v>
      </c>
      <c r="B867" s="170" t="s">
        <v>52930</v>
      </c>
      <c r="C867" s="171" t="s">
        <v>26</v>
      </c>
      <c r="D867" s="174">
        <v>13.63</v>
      </c>
    </row>
    <row r="868" spans="1:4" ht="15" customHeight="1" x14ac:dyDescent="0.25">
      <c r="A868" s="171" t="s">
        <v>13764</v>
      </c>
      <c r="B868" s="170" t="s">
        <v>52931</v>
      </c>
      <c r="C868" s="171" t="s">
        <v>26</v>
      </c>
      <c r="D868" s="173">
        <v>220.02</v>
      </c>
    </row>
    <row r="869" spans="1:4" ht="15" customHeight="1" x14ac:dyDescent="0.25">
      <c r="A869" s="171" t="s">
        <v>13765</v>
      </c>
      <c r="B869" s="170" t="s">
        <v>52932</v>
      </c>
      <c r="C869" s="171" t="s">
        <v>26</v>
      </c>
      <c r="D869" s="174">
        <v>11.64</v>
      </c>
    </row>
    <row r="870" spans="1:4" x14ac:dyDescent="0.25">
      <c r="A870" s="166">
        <v>8828</v>
      </c>
      <c r="B870" s="167" t="s">
        <v>13766</v>
      </c>
      <c r="C870" s="168"/>
      <c r="D870" s="169"/>
    </row>
    <row r="871" spans="1:4" ht="15" customHeight="1" x14ac:dyDescent="0.25">
      <c r="A871" s="171" t="s">
        <v>13767</v>
      </c>
      <c r="B871" s="170" t="s">
        <v>52933</v>
      </c>
      <c r="C871" s="171" t="s">
        <v>12300</v>
      </c>
      <c r="D871" s="173">
        <v>114.54</v>
      </c>
    </row>
    <row r="872" spans="1:4" ht="15" customHeight="1" x14ac:dyDescent="0.25">
      <c r="A872" s="166">
        <v>8674</v>
      </c>
      <c r="B872" s="167" t="s">
        <v>13768</v>
      </c>
      <c r="C872" s="168"/>
      <c r="D872" s="169"/>
    </row>
    <row r="873" spans="1:4" ht="15" customHeight="1" x14ac:dyDescent="0.25">
      <c r="A873" s="166">
        <v>8829</v>
      </c>
      <c r="B873" s="167" t="s">
        <v>13769</v>
      </c>
      <c r="C873" s="168"/>
      <c r="D873" s="169"/>
    </row>
    <row r="874" spans="1:4" ht="15" customHeight="1" x14ac:dyDescent="0.25">
      <c r="A874" s="171" t="s">
        <v>13770</v>
      </c>
      <c r="B874" s="170" t="s">
        <v>52934</v>
      </c>
      <c r="C874" s="171" t="s">
        <v>26</v>
      </c>
      <c r="D874" s="174">
        <v>16.04</v>
      </c>
    </row>
    <row r="875" spans="1:4" ht="15" customHeight="1" x14ac:dyDescent="0.25">
      <c r="A875" s="171" t="s">
        <v>13771</v>
      </c>
      <c r="B875" s="170" t="s">
        <v>52935</v>
      </c>
      <c r="C875" s="171" t="s">
        <v>26</v>
      </c>
      <c r="D875" s="174">
        <v>17.489999999999998</v>
      </c>
    </row>
    <row r="876" spans="1:4" ht="15" customHeight="1" x14ac:dyDescent="0.25">
      <c r="A876" s="166">
        <v>8830</v>
      </c>
      <c r="B876" s="167" t="s">
        <v>13772</v>
      </c>
      <c r="C876" s="168"/>
      <c r="D876" s="169"/>
    </row>
    <row r="877" spans="1:4" ht="46.5" customHeight="1" x14ac:dyDescent="0.25">
      <c r="A877" s="171" t="s">
        <v>13773</v>
      </c>
      <c r="B877" s="170" t="s">
        <v>13774</v>
      </c>
      <c r="C877" s="171" t="s">
        <v>26</v>
      </c>
      <c r="D877" s="174">
        <v>11.6</v>
      </c>
    </row>
    <row r="878" spans="1:4" ht="15" customHeight="1" x14ac:dyDescent="0.25">
      <c r="A878" s="166">
        <v>8831</v>
      </c>
      <c r="B878" s="167" t="s">
        <v>13775</v>
      </c>
      <c r="C878" s="168"/>
      <c r="D878" s="169"/>
    </row>
    <row r="879" spans="1:4" ht="15" customHeight="1" x14ac:dyDescent="0.25">
      <c r="A879" s="171" t="s">
        <v>13776</v>
      </c>
      <c r="B879" s="170" t="s">
        <v>52936</v>
      </c>
      <c r="C879" s="171" t="s">
        <v>26</v>
      </c>
      <c r="D879" s="174">
        <v>63.46</v>
      </c>
    </row>
    <row r="880" spans="1:4" ht="15" customHeight="1" x14ac:dyDescent="0.25">
      <c r="A880" s="171" t="s">
        <v>13777</v>
      </c>
      <c r="B880" s="170" t="s">
        <v>52937</v>
      </c>
      <c r="C880" s="171" t="s">
        <v>26</v>
      </c>
      <c r="D880" s="174">
        <v>44.85</v>
      </c>
    </row>
    <row r="881" spans="1:4" ht="15" customHeight="1" x14ac:dyDescent="0.25">
      <c r="A881" s="171" t="s">
        <v>13778</v>
      </c>
      <c r="B881" s="170" t="s">
        <v>52938</v>
      </c>
      <c r="C881" s="171" t="s">
        <v>26</v>
      </c>
      <c r="D881" s="174">
        <v>52.29</v>
      </c>
    </row>
    <row r="882" spans="1:4" ht="15" customHeight="1" x14ac:dyDescent="0.25">
      <c r="A882" s="171" t="s">
        <v>13779</v>
      </c>
      <c r="B882" s="170" t="s">
        <v>52939</v>
      </c>
      <c r="C882" s="171" t="s">
        <v>26</v>
      </c>
      <c r="D882" s="174">
        <v>45.11</v>
      </c>
    </row>
    <row r="883" spans="1:4" ht="15" customHeight="1" x14ac:dyDescent="0.25">
      <c r="A883" s="171" t="s">
        <v>13780</v>
      </c>
      <c r="B883" s="170" t="s">
        <v>52940</v>
      </c>
      <c r="C883" s="171" t="s">
        <v>26</v>
      </c>
      <c r="D883" s="174">
        <v>35.67</v>
      </c>
    </row>
    <row r="884" spans="1:4" ht="15" customHeight="1" x14ac:dyDescent="0.25">
      <c r="A884" s="171" t="s">
        <v>13781</v>
      </c>
      <c r="B884" s="170" t="s">
        <v>52941</v>
      </c>
      <c r="C884" s="171" t="s">
        <v>26</v>
      </c>
      <c r="D884" s="174">
        <v>39.44</v>
      </c>
    </row>
    <row r="885" spans="1:4" ht="15" customHeight="1" x14ac:dyDescent="0.25">
      <c r="A885" s="166">
        <v>8832</v>
      </c>
      <c r="B885" s="167" t="s">
        <v>13782</v>
      </c>
      <c r="C885" s="168"/>
      <c r="D885" s="169"/>
    </row>
    <row r="886" spans="1:4" ht="15" customHeight="1" x14ac:dyDescent="0.25">
      <c r="A886" s="171" t="s">
        <v>13783</v>
      </c>
      <c r="B886" s="170" t="s">
        <v>52942</v>
      </c>
      <c r="C886" s="171" t="s">
        <v>26</v>
      </c>
      <c r="D886" s="174">
        <v>61.54</v>
      </c>
    </row>
    <row r="887" spans="1:4" ht="15" customHeight="1" x14ac:dyDescent="0.25">
      <c r="A887" s="171" t="s">
        <v>13784</v>
      </c>
      <c r="B887" s="170" t="s">
        <v>52943</v>
      </c>
      <c r="C887" s="171" t="s">
        <v>26</v>
      </c>
      <c r="D887" s="174">
        <v>38.369999999999997</v>
      </c>
    </row>
    <row r="888" spans="1:4" ht="15" customHeight="1" x14ac:dyDescent="0.25">
      <c r="A888" s="171" t="s">
        <v>13785</v>
      </c>
      <c r="B888" s="170" t="s">
        <v>52944</v>
      </c>
      <c r="C888" s="171" t="s">
        <v>26</v>
      </c>
      <c r="D888" s="174">
        <v>45.56</v>
      </c>
    </row>
    <row r="889" spans="1:4" ht="15" customHeight="1" x14ac:dyDescent="0.25">
      <c r="A889" s="166">
        <v>8833</v>
      </c>
      <c r="B889" s="167" t="s">
        <v>13786</v>
      </c>
      <c r="C889" s="168"/>
      <c r="D889" s="169"/>
    </row>
    <row r="890" spans="1:4" ht="15" customHeight="1" x14ac:dyDescent="0.25">
      <c r="A890" s="171" t="s">
        <v>13787</v>
      </c>
      <c r="B890" s="170" t="s">
        <v>52945</v>
      </c>
      <c r="C890" s="171" t="s">
        <v>26</v>
      </c>
      <c r="D890" s="174">
        <v>62.31</v>
      </c>
    </row>
    <row r="891" spans="1:4" ht="15" customHeight="1" x14ac:dyDescent="0.25">
      <c r="A891" s="171" t="s">
        <v>13788</v>
      </c>
      <c r="B891" s="170" t="s">
        <v>52946</v>
      </c>
      <c r="C891" s="171" t="s">
        <v>26</v>
      </c>
      <c r="D891" s="174">
        <v>39.47</v>
      </c>
    </row>
    <row r="892" spans="1:4" ht="15" customHeight="1" x14ac:dyDescent="0.25">
      <c r="A892" s="171" t="s">
        <v>13789</v>
      </c>
      <c r="B892" s="170" t="s">
        <v>52947</v>
      </c>
      <c r="C892" s="171" t="s">
        <v>26</v>
      </c>
      <c r="D892" s="174">
        <v>40.5</v>
      </c>
    </row>
    <row r="893" spans="1:4" ht="15" customHeight="1" x14ac:dyDescent="0.25">
      <c r="A893" s="166">
        <v>8834</v>
      </c>
      <c r="B893" s="167" t="s">
        <v>13790</v>
      </c>
      <c r="C893" s="168"/>
      <c r="D893" s="169"/>
    </row>
    <row r="894" spans="1:4" ht="15" customHeight="1" x14ac:dyDescent="0.25">
      <c r="A894" s="171" t="s">
        <v>13791</v>
      </c>
      <c r="B894" s="170" t="s">
        <v>52948</v>
      </c>
      <c r="C894" s="171" t="s">
        <v>26</v>
      </c>
      <c r="D894" s="174">
        <v>18.760000000000002</v>
      </c>
    </row>
    <row r="895" spans="1:4" ht="15" customHeight="1" x14ac:dyDescent="0.25">
      <c r="A895" s="171" t="s">
        <v>34025</v>
      </c>
      <c r="B895" s="170" t="s">
        <v>34026</v>
      </c>
      <c r="C895" s="171" t="s">
        <v>26</v>
      </c>
      <c r="D895" s="174">
        <v>22.5</v>
      </c>
    </row>
    <row r="896" spans="1:4" ht="15" customHeight="1" x14ac:dyDescent="0.25">
      <c r="A896" s="166">
        <v>8835</v>
      </c>
      <c r="B896" s="167" t="s">
        <v>13792</v>
      </c>
      <c r="C896" s="168"/>
      <c r="D896" s="169"/>
    </row>
    <row r="897" spans="1:4" ht="15" customHeight="1" x14ac:dyDescent="0.25">
      <c r="A897" s="171" t="s">
        <v>13793</v>
      </c>
      <c r="B897" s="170" t="s">
        <v>52949</v>
      </c>
      <c r="C897" s="171" t="s">
        <v>26</v>
      </c>
      <c r="D897" s="174">
        <v>20.67</v>
      </c>
    </row>
    <row r="898" spans="1:4" ht="15" customHeight="1" x14ac:dyDescent="0.25">
      <c r="A898" s="171" t="s">
        <v>13794</v>
      </c>
      <c r="B898" s="170" t="s">
        <v>52950</v>
      </c>
      <c r="C898" s="171" t="s">
        <v>26</v>
      </c>
      <c r="D898" s="174">
        <v>17.93</v>
      </c>
    </row>
    <row r="899" spans="1:4" ht="15" customHeight="1" x14ac:dyDescent="0.25">
      <c r="A899" s="171" t="s">
        <v>13795</v>
      </c>
      <c r="B899" s="170" t="s">
        <v>52951</v>
      </c>
      <c r="C899" s="171" t="s">
        <v>26</v>
      </c>
      <c r="D899" s="174">
        <v>19.670000000000002</v>
      </c>
    </row>
    <row r="900" spans="1:4" ht="15" customHeight="1" x14ac:dyDescent="0.25">
      <c r="A900" s="166">
        <v>8836</v>
      </c>
      <c r="B900" s="167" t="s">
        <v>13796</v>
      </c>
      <c r="C900" s="168"/>
      <c r="D900" s="169"/>
    </row>
    <row r="901" spans="1:4" ht="15" customHeight="1" x14ac:dyDescent="0.25">
      <c r="A901" s="171" t="s">
        <v>13797</v>
      </c>
      <c r="B901" s="170" t="s">
        <v>52952</v>
      </c>
      <c r="C901" s="171" t="s">
        <v>26</v>
      </c>
      <c r="D901" s="174">
        <v>39.81</v>
      </c>
    </row>
    <row r="902" spans="1:4" ht="15" customHeight="1" x14ac:dyDescent="0.25">
      <c r="A902" s="171" t="s">
        <v>13798</v>
      </c>
      <c r="B902" s="170" t="s">
        <v>52953</v>
      </c>
      <c r="C902" s="171" t="s">
        <v>26</v>
      </c>
      <c r="D902" s="174">
        <v>40.11</v>
      </c>
    </row>
    <row r="903" spans="1:4" ht="15" customHeight="1" x14ac:dyDescent="0.25">
      <c r="A903" s="166">
        <v>8837</v>
      </c>
      <c r="B903" s="167" t="s">
        <v>13799</v>
      </c>
      <c r="C903" s="168"/>
      <c r="D903" s="169"/>
    </row>
    <row r="904" spans="1:4" ht="15" customHeight="1" x14ac:dyDescent="0.25">
      <c r="A904" s="171" t="s">
        <v>13800</v>
      </c>
      <c r="B904" s="170" t="s">
        <v>52954</v>
      </c>
      <c r="C904" s="171" t="s">
        <v>12300</v>
      </c>
      <c r="D904" s="173">
        <v>230.16</v>
      </c>
    </row>
    <row r="905" spans="1:4" ht="15" customHeight="1" x14ac:dyDescent="0.25">
      <c r="A905" s="166">
        <v>8838</v>
      </c>
      <c r="B905" s="167" t="s">
        <v>13801</v>
      </c>
      <c r="C905" s="168"/>
      <c r="D905" s="169"/>
    </row>
    <row r="906" spans="1:4" ht="15" customHeight="1" x14ac:dyDescent="0.25">
      <c r="A906" s="171" t="s">
        <v>13802</v>
      </c>
      <c r="B906" s="170" t="s">
        <v>52955</v>
      </c>
      <c r="C906" s="171" t="s">
        <v>12300</v>
      </c>
      <c r="D906" s="173">
        <v>297.89</v>
      </c>
    </row>
    <row r="907" spans="1:4" ht="15" customHeight="1" x14ac:dyDescent="0.25">
      <c r="A907" s="171" t="s">
        <v>13803</v>
      </c>
      <c r="B907" s="170" t="s">
        <v>52956</v>
      </c>
      <c r="C907" s="171" t="s">
        <v>12300</v>
      </c>
      <c r="D907" s="173">
        <v>351.34</v>
      </c>
    </row>
    <row r="908" spans="1:4" ht="15" customHeight="1" x14ac:dyDescent="0.25">
      <c r="A908" s="166">
        <v>8839</v>
      </c>
      <c r="B908" s="167" t="s">
        <v>13804</v>
      </c>
      <c r="C908" s="168"/>
      <c r="D908" s="169"/>
    </row>
    <row r="909" spans="1:4" ht="15" customHeight="1" x14ac:dyDescent="0.25">
      <c r="A909" s="171" t="s">
        <v>13805</v>
      </c>
      <c r="B909" s="170" t="s">
        <v>52957</v>
      </c>
      <c r="C909" s="171" t="s">
        <v>12300</v>
      </c>
      <c r="D909" s="173">
        <v>383.17</v>
      </c>
    </row>
    <row r="910" spans="1:4" ht="15" customHeight="1" x14ac:dyDescent="0.25">
      <c r="A910" s="171" t="s">
        <v>13806</v>
      </c>
      <c r="B910" s="170" t="s">
        <v>52958</v>
      </c>
      <c r="C910" s="171" t="s">
        <v>12300</v>
      </c>
      <c r="D910" s="173">
        <v>396.72</v>
      </c>
    </row>
    <row r="911" spans="1:4" ht="15" customHeight="1" x14ac:dyDescent="0.25">
      <c r="A911" s="166">
        <v>8840</v>
      </c>
      <c r="B911" s="167" t="s">
        <v>13807</v>
      </c>
      <c r="C911" s="168"/>
      <c r="D911" s="169"/>
    </row>
    <row r="912" spans="1:4" ht="15" customHeight="1" x14ac:dyDescent="0.25">
      <c r="A912" s="171" t="s">
        <v>13808</v>
      </c>
      <c r="B912" s="170" t="s">
        <v>52959</v>
      </c>
      <c r="C912" s="171" t="s">
        <v>26</v>
      </c>
      <c r="D912" s="174">
        <v>37.57</v>
      </c>
    </row>
    <row r="913" spans="1:4" ht="15" customHeight="1" x14ac:dyDescent="0.25">
      <c r="A913" s="171" t="s">
        <v>13809</v>
      </c>
      <c r="B913" s="170" t="s">
        <v>52960</v>
      </c>
      <c r="C913" s="171" t="s">
        <v>26</v>
      </c>
      <c r="D913" s="174">
        <v>59.25</v>
      </c>
    </row>
    <row r="914" spans="1:4" ht="15" customHeight="1" x14ac:dyDescent="0.25">
      <c r="A914" s="166">
        <v>8841</v>
      </c>
      <c r="B914" s="167" t="s">
        <v>13810</v>
      </c>
      <c r="C914" s="168"/>
      <c r="D914" s="169"/>
    </row>
    <row r="915" spans="1:4" ht="15" customHeight="1" x14ac:dyDescent="0.25">
      <c r="A915" s="171" t="s">
        <v>13811</v>
      </c>
      <c r="B915" s="170" t="s">
        <v>52961</v>
      </c>
      <c r="C915" s="171" t="s">
        <v>12300</v>
      </c>
      <c r="D915" s="173">
        <v>230.16</v>
      </c>
    </row>
    <row r="916" spans="1:4" ht="15" customHeight="1" x14ac:dyDescent="0.25">
      <c r="A916" s="166">
        <v>8842</v>
      </c>
      <c r="B916" s="167" t="s">
        <v>13812</v>
      </c>
      <c r="C916" s="168"/>
      <c r="D916" s="169"/>
    </row>
    <row r="917" spans="1:4" ht="15" customHeight="1" x14ac:dyDescent="0.25">
      <c r="A917" s="171" t="s">
        <v>13813</v>
      </c>
      <c r="B917" s="170" t="s">
        <v>52962</v>
      </c>
      <c r="C917" s="171" t="s">
        <v>12300</v>
      </c>
      <c r="D917" s="173">
        <v>122.85</v>
      </c>
    </row>
    <row r="918" spans="1:4" ht="15" customHeight="1" x14ac:dyDescent="0.25">
      <c r="A918" s="166">
        <v>8843</v>
      </c>
      <c r="B918" s="167" t="s">
        <v>13814</v>
      </c>
      <c r="C918" s="168"/>
      <c r="D918" s="169"/>
    </row>
    <row r="919" spans="1:4" ht="15" customHeight="1" x14ac:dyDescent="0.25">
      <c r="A919" s="171" t="s">
        <v>13815</v>
      </c>
      <c r="B919" s="170" t="s">
        <v>52963</v>
      </c>
      <c r="C919" s="171" t="s">
        <v>12300</v>
      </c>
      <c r="D919" s="173">
        <v>309.14999999999998</v>
      </c>
    </row>
    <row r="920" spans="1:4" ht="15" customHeight="1" x14ac:dyDescent="0.25">
      <c r="A920" s="171" t="s">
        <v>13816</v>
      </c>
      <c r="B920" s="170" t="s">
        <v>52964</v>
      </c>
      <c r="C920" s="171" t="s">
        <v>12300</v>
      </c>
      <c r="D920" s="173">
        <v>383.31</v>
      </c>
    </row>
    <row r="921" spans="1:4" ht="15" customHeight="1" x14ac:dyDescent="0.25">
      <c r="A921" s="166">
        <v>8844</v>
      </c>
      <c r="B921" s="167" t="s">
        <v>13817</v>
      </c>
      <c r="C921" s="168"/>
      <c r="D921" s="169"/>
    </row>
    <row r="922" spans="1:4" ht="15" customHeight="1" x14ac:dyDescent="0.25">
      <c r="A922" s="171" t="s">
        <v>13818</v>
      </c>
      <c r="B922" s="170" t="s">
        <v>52965</v>
      </c>
      <c r="C922" s="171" t="s">
        <v>12300</v>
      </c>
      <c r="D922" s="173">
        <v>383.17</v>
      </c>
    </row>
    <row r="923" spans="1:4" ht="15" customHeight="1" x14ac:dyDescent="0.25">
      <c r="A923" s="171" t="s">
        <v>13819</v>
      </c>
      <c r="B923" s="170" t="s">
        <v>52966</v>
      </c>
      <c r="C923" s="171" t="s">
        <v>12300</v>
      </c>
      <c r="D923" s="173">
        <v>396.72</v>
      </c>
    </row>
    <row r="924" spans="1:4" ht="15" customHeight="1" x14ac:dyDescent="0.25">
      <c r="A924" s="166">
        <v>8675</v>
      </c>
      <c r="B924" s="167" t="s">
        <v>13820</v>
      </c>
      <c r="C924" s="168"/>
      <c r="D924" s="169"/>
    </row>
    <row r="925" spans="1:4" ht="15" customHeight="1" x14ac:dyDescent="0.25">
      <c r="A925" s="166">
        <v>8845</v>
      </c>
      <c r="B925" s="167" t="s">
        <v>13821</v>
      </c>
      <c r="C925" s="168"/>
      <c r="D925" s="169"/>
    </row>
    <row r="926" spans="1:4" ht="15" customHeight="1" x14ac:dyDescent="0.25">
      <c r="A926" s="171" t="s">
        <v>13822</v>
      </c>
      <c r="B926" s="170" t="s">
        <v>13823</v>
      </c>
      <c r="C926" s="171" t="s">
        <v>12300</v>
      </c>
      <c r="D926" s="174">
        <v>14.46</v>
      </c>
    </row>
    <row r="927" spans="1:4" ht="15" customHeight="1" x14ac:dyDescent="0.25">
      <c r="A927" s="171" t="s">
        <v>13824</v>
      </c>
      <c r="B927" s="170" t="s">
        <v>13825</v>
      </c>
      <c r="C927" s="171" t="s">
        <v>12300</v>
      </c>
      <c r="D927" s="174">
        <v>14.49</v>
      </c>
    </row>
    <row r="928" spans="1:4" ht="15" customHeight="1" x14ac:dyDescent="0.25">
      <c r="A928" s="171" t="s">
        <v>13826</v>
      </c>
      <c r="B928" s="170" t="s">
        <v>13827</v>
      </c>
      <c r="C928" s="171" t="s">
        <v>12300</v>
      </c>
      <c r="D928" s="174">
        <v>13.38</v>
      </c>
    </row>
    <row r="929" spans="1:4" ht="15" customHeight="1" x14ac:dyDescent="0.25">
      <c r="A929" s="171" t="s">
        <v>13828</v>
      </c>
      <c r="B929" s="170" t="s">
        <v>13829</v>
      </c>
      <c r="C929" s="171" t="s">
        <v>12300</v>
      </c>
      <c r="D929" s="172">
        <v>9.49</v>
      </c>
    </row>
    <row r="930" spans="1:4" ht="15" customHeight="1" x14ac:dyDescent="0.25">
      <c r="A930" s="171" t="s">
        <v>13830</v>
      </c>
      <c r="B930" s="170" t="s">
        <v>13831</v>
      </c>
      <c r="C930" s="171" t="s">
        <v>12300</v>
      </c>
      <c r="D930" s="174">
        <v>13.04</v>
      </c>
    </row>
    <row r="931" spans="1:4" ht="15" customHeight="1" x14ac:dyDescent="0.25">
      <c r="A931" s="171" t="s">
        <v>13832</v>
      </c>
      <c r="B931" s="170" t="s">
        <v>13833</v>
      </c>
      <c r="C931" s="171" t="s">
        <v>12300</v>
      </c>
      <c r="D931" s="174">
        <v>34.22</v>
      </c>
    </row>
    <row r="932" spans="1:4" ht="15" customHeight="1" x14ac:dyDescent="0.25">
      <c r="A932" s="171" t="s">
        <v>13834</v>
      </c>
      <c r="B932" s="170" t="s">
        <v>13835</v>
      </c>
      <c r="C932" s="171" t="s">
        <v>12300</v>
      </c>
      <c r="D932" s="174">
        <v>70.81</v>
      </c>
    </row>
    <row r="933" spans="1:4" ht="15" customHeight="1" x14ac:dyDescent="0.25">
      <c r="A933" s="171" t="s">
        <v>13836</v>
      </c>
      <c r="B933" s="170" t="s">
        <v>13837</v>
      </c>
      <c r="C933" s="171" t="s">
        <v>12300</v>
      </c>
      <c r="D933" s="174">
        <v>54.22</v>
      </c>
    </row>
    <row r="934" spans="1:4" ht="15" customHeight="1" x14ac:dyDescent="0.25">
      <c r="A934" s="171" t="s">
        <v>13838</v>
      </c>
      <c r="B934" s="170" t="s">
        <v>13839</v>
      </c>
      <c r="C934" s="171" t="s">
        <v>12300</v>
      </c>
      <c r="D934" s="174">
        <v>35.85</v>
      </c>
    </row>
    <row r="935" spans="1:4" ht="15" customHeight="1" x14ac:dyDescent="0.25">
      <c r="A935" s="171" t="s">
        <v>34027</v>
      </c>
      <c r="B935" s="170" t="s">
        <v>52967</v>
      </c>
      <c r="C935" s="171" t="s">
        <v>12300</v>
      </c>
      <c r="D935" s="174">
        <v>40.729999999999997</v>
      </c>
    </row>
    <row r="936" spans="1:4" ht="15" customHeight="1" x14ac:dyDescent="0.25">
      <c r="A936" s="171" t="s">
        <v>34028</v>
      </c>
      <c r="B936" s="170" t="s">
        <v>52968</v>
      </c>
      <c r="C936" s="171" t="s">
        <v>12300</v>
      </c>
      <c r="D936" s="174">
        <v>45.82</v>
      </c>
    </row>
    <row r="937" spans="1:4" ht="15" customHeight="1" x14ac:dyDescent="0.25">
      <c r="A937" s="171" t="s">
        <v>34029</v>
      </c>
      <c r="B937" s="170" t="s">
        <v>52969</v>
      </c>
      <c r="C937" s="171" t="s">
        <v>12300</v>
      </c>
      <c r="D937" s="174">
        <v>51.17</v>
      </c>
    </row>
    <row r="938" spans="1:4" ht="15" customHeight="1" x14ac:dyDescent="0.25">
      <c r="A938" s="171" t="s">
        <v>34030</v>
      </c>
      <c r="B938" s="170" t="s">
        <v>52970</v>
      </c>
      <c r="C938" s="171" t="s">
        <v>12300</v>
      </c>
      <c r="D938" s="174">
        <v>56.85</v>
      </c>
    </row>
    <row r="939" spans="1:4" ht="15" customHeight="1" x14ac:dyDescent="0.25">
      <c r="A939" s="171" t="s">
        <v>13840</v>
      </c>
      <c r="B939" s="170" t="s">
        <v>13841</v>
      </c>
      <c r="C939" s="171" t="s">
        <v>12300</v>
      </c>
      <c r="D939" s="174">
        <v>52.1</v>
      </c>
    </row>
    <row r="940" spans="1:4" ht="15" customHeight="1" x14ac:dyDescent="0.25">
      <c r="A940" s="171" t="s">
        <v>13842</v>
      </c>
      <c r="B940" s="170" t="s">
        <v>13843</v>
      </c>
      <c r="C940" s="171" t="s">
        <v>12300</v>
      </c>
      <c r="D940" s="174">
        <v>32.14</v>
      </c>
    </row>
    <row r="941" spans="1:4" ht="15" customHeight="1" x14ac:dyDescent="0.25">
      <c r="A941" s="171" t="s">
        <v>13844</v>
      </c>
      <c r="B941" s="170" t="s">
        <v>13845</v>
      </c>
      <c r="C941" s="171" t="s">
        <v>12300</v>
      </c>
      <c r="D941" s="174">
        <v>32.71</v>
      </c>
    </row>
    <row r="942" spans="1:4" ht="15" customHeight="1" x14ac:dyDescent="0.25">
      <c r="A942" s="171" t="s">
        <v>13846</v>
      </c>
      <c r="B942" s="170" t="s">
        <v>13847</v>
      </c>
      <c r="C942" s="171" t="s">
        <v>12300</v>
      </c>
      <c r="D942" s="174">
        <v>34.79</v>
      </c>
    </row>
    <row r="943" spans="1:4" ht="15" customHeight="1" x14ac:dyDescent="0.25">
      <c r="A943" s="166">
        <v>8846</v>
      </c>
      <c r="B943" s="167" t="s">
        <v>13848</v>
      </c>
      <c r="C943" s="168"/>
      <c r="D943" s="169"/>
    </row>
    <row r="944" spans="1:4" ht="15" customHeight="1" x14ac:dyDescent="0.25">
      <c r="A944" s="171" t="s">
        <v>13849</v>
      </c>
      <c r="B944" s="170" t="s">
        <v>52971</v>
      </c>
      <c r="C944" s="171" t="s">
        <v>12300</v>
      </c>
      <c r="D944" s="174">
        <v>22.27</v>
      </c>
    </row>
    <row r="945" spans="1:4" ht="15" customHeight="1" x14ac:dyDescent="0.25">
      <c r="A945" s="171" t="s">
        <v>13850</v>
      </c>
      <c r="B945" s="170" t="s">
        <v>52972</v>
      </c>
      <c r="C945" s="171" t="s">
        <v>12300</v>
      </c>
      <c r="D945" s="174">
        <v>25.83</v>
      </c>
    </row>
    <row r="946" spans="1:4" ht="15" customHeight="1" x14ac:dyDescent="0.25">
      <c r="A946" s="166">
        <v>8847</v>
      </c>
      <c r="B946" s="167" t="s">
        <v>13851</v>
      </c>
      <c r="C946" s="168"/>
      <c r="D946" s="169"/>
    </row>
    <row r="947" spans="1:4" ht="15" customHeight="1" x14ac:dyDescent="0.25">
      <c r="A947" s="171" t="s">
        <v>13853</v>
      </c>
      <c r="B947" s="170" t="s">
        <v>13854</v>
      </c>
      <c r="C947" s="171" t="s">
        <v>12300</v>
      </c>
      <c r="D947" s="174">
        <v>20.99</v>
      </c>
    </row>
    <row r="948" spans="1:4" ht="15" customHeight="1" x14ac:dyDescent="0.25">
      <c r="A948" s="171" t="s">
        <v>13852</v>
      </c>
      <c r="B948" s="170" t="s">
        <v>52973</v>
      </c>
      <c r="C948" s="171" t="s">
        <v>12300</v>
      </c>
      <c r="D948" s="174">
        <v>53.7</v>
      </c>
    </row>
    <row r="949" spans="1:4" ht="15" customHeight="1" x14ac:dyDescent="0.25">
      <c r="A949" s="166">
        <v>8848</v>
      </c>
      <c r="B949" s="167" t="s">
        <v>13855</v>
      </c>
      <c r="C949" s="168"/>
      <c r="D949" s="169"/>
    </row>
    <row r="950" spans="1:4" ht="15" customHeight="1" x14ac:dyDescent="0.25">
      <c r="A950" s="171" t="s">
        <v>13856</v>
      </c>
      <c r="B950" s="170" t="s">
        <v>52974</v>
      </c>
      <c r="C950" s="171" t="s">
        <v>26</v>
      </c>
      <c r="D950" s="174">
        <v>23.57</v>
      </c>
    </row>
    <row r="951" spans="1:4" ht="15" customHeight="1" x14ac:dyDescent="0.25">
      <c r="A951" s="171" t="s">
        <v>13857</v>
      </c>
      <c r="B951" s="170" t="s">
        <v>52975</v>
      </c>
      <c r="C951" s="171" t="s">
        <v>26</v>
      </c>
      <c r="D951" s="174">
        <v>24.28</v>
      </c>
    </row>
    <row r="952" spans="1:4" ht="15" customHeight="1" x14ac:dyDescent="0.25">
      <c r="A952" s="171" t="s">
        <v>13858</v>
      </c>
      <c r="B952" s="170" t="s">
        <v>52976</v>
      </c>
      <c r="C952" s="171" t="s">
        <v>12300</v>
      </c>
      <c r="D952" s="173">
        <v>108.85</v>
      </c>
    </row>
    <row r="953" spans="1:4" ht="15" customHeight="1" x14ac:dyDescent="0.25">
      <c r="A953" s="171" t="s">
        <v>13859</v>
      </c>
      <c r="B953" s="170" t="s">
        <v>52977</v>
      </c>
      <c r="C953" s="171" t="s">
        <v>12300</v>
      </c>
      <c r="D953" s="173">
        <v>107.5</v>
      </c>
    </row>
    <row r="954" spans="1:4" ht="15" customHeight="1" x14ac:dyDescent="0.25">
      <c r="A954" s="171" t="s">
        <v>13860</v>
      </c>
      <c r="B954" s="170" t="s">
        <v>52978</v>
      </c>
      <c r="C954" s="171" t="s">
        <v>12300</v>
      </c>
      <c r="D954" s="174">
        <v>93.96</v>
      </c>
    </row>
    <row r="955" spans="1:4" ht="15" customHeight="1" x14ac:dyDescent="0.25">
      <c r="A955" s="171" t="s">
        <v>13861</v>
      </c>
      <c r="B955" s="170" t="s">
        <v>52979</v>
      </c>
      <c r="C955" s="171" t="s">
        <v>12300</v>
      </c>
      <c r="D955" s="174">
        <v>87.76</v>
      </c>
    </row>
    <row r="956" spans="1:4" ht="15" customHeight="1" x14ac:dyDescent="0.25">
      <c r="A956" s="171" t="s">
        <v>13862</v>
      </c>
      <c r="B956" s="170" t="s">
        <v>13863</v>
      </c>
      <c r="C956" s="171" t="s">
        <v>12300</v>
      </c>
      <c r="D956" s="174">
        <v>70.63</v>
      </c>
    </row>
    <row r="957" spans="1:4" ht="15" customHeight="1" x14ac:dyDescent="0.25">
      <c r="A957" s="171" t="s">
        <v>13864</v>
      </c>
      <c r="B957" s="170" t="s">
        <v>13865</v>
      </c>
      <c r="C957" s="171" t="s">
        <v>12300</v>
      </c>
      <c r="D957" s="173">
        <v>338.64</v>
      </c>
    </row>
    <row r="958" spans="1:4" ht="15" customHeight="1" x14ac:dyDescent="0.25">
      <c r="A958" s="171" t="s">
        <v>13866</v>
      </c>
      <c r="B958" s="170" t="s">
        <v>13867</v>
      </c>
      <c r="C958" s="171" t="s">
        <v>12300</v>
      </c>
      <c r="D958" s="173">
        <v>243.07</v>
      </c>
    </row>
    <row r="959" spans="1:4" ht="15" customHeight="1" x14ac:dyDescent="0.25">
      <c r="A959" s="166">
        <v>8851</v>
      </c>
      <c r="B959" s="167" t="s">
        <v>13868</v>
      </c>
      <c r="C959" s="168"/>
      <c r="D959" s="169"/>
    </row>
    <row r="960" spans="1:4" ht="15" customHeight="1" x14ac:dyDescent="0.25">
      <c r="A960" s="171" t="s">
        <v>13869</v>
      </c>
      <c r="B960" s="170" t="s">
        <v>52980</v>
      </c>
      <c r="C960" s="171" t="s">
        <v>12300</v>
      </c>
      <c r="D960" s="174">
        <v>80.83</v>
      </c>
    </row>
    <row r="961" spans="1:4" ht="15" customHeight="1" x14ac:dyDescent="0.25">
      <c r="A961" s="171" t="s">
        <v>13870</v>
      </c>
      <c r="B961" s="170" t="s">
        <v>52981</v>
      </c>
      <c r="C961" s="171" t="s">
        <v>12300</v>
      </c>
      <c r="D961" s="174">
        <v>84.54</v>
      </c>
    </row>
    <row r="962" spans="1:4" ht="15" customHeight="1" x14ac:dyDescent="0.25">
      <c r="A962" s="166">
        <v>8852</v>
      </c>
      <c r="B962" s="167" t="s">
        <v>13871</v>
      </c>
      <c r="C962" s="168"/>
      <c r="D962" s="169"/>
    </row>
    <row r="963" spans="1:4" ht="15" customHeight="1" x14ac:dyDescent="0.25">
      <c r="A963" s="171" t="s">
        <v>13872</v>
      </c>
      <c r="B963" s="170" t="s">
        <v>52982</v>
      </c>
      <c r="C963" s="171" t="s">
        <v>12300</v>
      </c>
      <c r="D963" s="174">
        <v>75.900000000000006</v>
      </c>
    </row>
    <row r="964" spans="1:4" ht="15" customHeight="1" x14ac:dyDescent="0.25">
      <c r="A964" s="171" t="s">
        <v>13873</v>
      </c>
      <c r="B964" s="170" t="s">
        <v>13874</v>
      </c>
      <c r="C964" s="171" t="s">
        <v>12300</v>
      </c>
      <c r="D964" s="173">
        <v>316.66000000000003</v>
      </c>
    </row>
    <row r="965" spans="1:4" ht="15" customHeight="1" x14ac:dyDescent="0.25">
      <c r="A965" s="171" t="s">
        <v>13875</v>
      </c>
      <c r="B965" s="170" t="s">
        <v>13876</v>
      </c>
      <c r="C965" s="171" t="s">
        <v>12300</v>
      </c>
      <c r="D965" s="173">
        <v>262.83999999999997</v>
      </c>
    </row>
    <row r="966" spans="1:4" ht="15" customHeight="1" x14ac:dyDescent="0.25">
      <c r="A966" s="171" t="s">
        <v>13877</v>
      </c>
      <c r="B966" s="170" t="s">
        <v>52983</v>
      </c>
      <c r="C966" s="171" t="s">
        <v>12300</v>
      </c>
      <c r="D966" s="173">
        <v>156.91</v>
      </c>
    </row>
    <row r="967" spans="1:4" ht="15" customHeight="1" x14ac:dyDescent="0.25">
      <c r="A967" s="166">
        <v>8853</v>
      </c>
      <c r="B967" s="167" t="s">
        <v>13878</v>
      </c>
      <c r="C967" s="168"/>
      <c r="D967" s="169"/>
    </row>
    <row r="968" spans="1:4" ht="15" customHeight="1" x14ac:dyDescent="0.25">
      <c r="A968" s="171" t="s">
        <v>13879</v>
      </c>
      <c r="B968" s="170" t="s">
        <v>13880</v>
      </c>
      <c r="C968" s="171" t="s">
        <v>12300</v>
      </c>
      <c r="D968" s="174">
        <v>19.440000000000001</v>
      </c>
    </row>
    <row r="969" spans="1:4" ht="15" customHeight="1" x14ac:dyDescent="0.25">
      <c r="A969" s="171" t="s">
        <v>13881</v>
      </c>
      <c r="B969" s="170" t="s">
        <v>13882</v>
      </c>
      <c r="C969" s="171" t="s">
        <v>12300</v>
      </c>
      <c r="D969" s="173">
        <v>135.47</v>
      </c>
    </row>
    <row r="970" spans="1:4" ht="15" customHeight="1" x14ac:dyDescent="0.25">
      <c r="A970" s="171" t="s">
        <v>13883</v>
      </c>
      <c r="B970" s="170" t="s">
        <v>13884</v>
      </c>
      <c r="C970" s="171" t="s">
        <v>12300</v>
      </c>
      <c r="D970" s="173">
        <v>128.19999999999999</v>
      </c>
    </row>
    <row r="971" spans="1:4" ht="15" customHeight="1" x14ac:dyDescent="0.25">
      <c r="A971" s="171" t="s">
        <v>13885</v>
      </c>
      <c r="B971" s="170" t="s">
        <v>13886</v>
      </c>
      <c r="C971" s="171" t="s">
        <v>12300</v>
      </c>
      <c r="D971" s="173">
        <v>108.72</v>
      </c>
    </row>
    <row r="972" spans="1:4" ht="15" customHeight="1" x14ac:dyDescent="0.25">
      <c r="A972" s="166">
        <v>8854</v>
      </c>
      <c r="B972" s="167" t="s">
        <v>13887</v>
      </c>
      <c r="C972" s="168"/>
      <c r="D972" s="169"/>
    </row>
    <row r="973" spans="1:4" ht="15" customHeight="1" x14ac:dyDescent="0.25">
      <c r="A973" s="171" t="s">
        <v>13888</v>
      </c>
      <c r="B973" s="170" t="s">
        <v>52984</v>
      </c>
      <c r="C973" s="171" t="s">
        <v>12300</v>
      </c>
      <c r="D973" s="174">
        <v>48.95</v>
      </c>
    </row>
    <row r="974" spans="1:4" ht="15" customHeight="1" x14ac:dyDescent="0.25">
      <c r="A974" s="171" t="s">
        <v>13889</v>
      </c>
      <c r="B974" s="170" t="s">
        <v>52985</v>
      </c>
      <c r="C974" s="171" t="s">
        <v>12300</v>
      </c>
      <c r="D974" s="173">
        <v>110.51</v>
      </c>
    </row>
    <row r="975" spans="1:4" ht="15" customHeight="1" x14ac:dyDescent="0.25">
      <c r="A975" s="171" t="s">
        <v>34031</v>
      </c>
      <c r="B975" s="170" t="s">
        <v>52985</v>
      </c>
      <c r="C975" s="171" t="s">
        <v>12300</v>
      </c>
      <c r="D975" s="173">
        <v>132.31</v>
      </c>
    </row>
    <row r="976" spans="1:4" ht="15" customHeight="1" x14ac:dyDescent="0.25">
      <c r="A976" s="171" t="s">
        <v>34032</v>
      </c>
      <c r="B976" s="170" t="s">
        <v>52985</v>
      </c>
      <c r="C976" s="171" t="s">
        <v>12300</v>
      </c>
      <c r="D976" s="173">
        <v>154.41</v>
      </c>
    </row>
    <row r="977" spans="1:4" ht="15" customHeight="1" x14ac:dyDescent="0.25">
      <c r="A977" s="171" t="s">
        <v>34033</v>
      </c>
      <c r="B977" s="170" t="s">
        <v>52985</v>
      </c>
      <c r="C977" s="171" t="s">
        <v>12300</v>
      </c>
      <c r="D977" s="173">
        <v>176.88</v>
      </c>
    </row>
    <row r="978" spans="1:4" ht="15" customHeight="1" x14ac:dyDescent="0.25">
      <c r="A978" s="171" t="s">
        <v>34034</v>
      </c>
      <c r="B978" s="170" t="s">
        <v>52985</v>
      </c>
      <c r="C978" s="171" t="s">
        <v>12300</v>
      </c>
      <c r="D978" s="173">
        <v>215.56</v>
      </c>
    </row>
    <row r="979" spans="1:4" ht="15" customHeight="1" x14ac:dyDescent="0.25">
      <c r="A979" s="171" t="s">
        <v>34035</v>
      </c>
      <c r="B979" s="170" t="s">
        <v>52985</v>
      </c>
      <c r="C979" s="171" t="s">
        <v>12300</v>
      </c>
      <c r="D979" s="173">
        <v>223.35</v>
      </c>
    </row>
    <row r="980" spans="1:4" ht="15" customHeight="1" x14ac:dyDescent="0.25">
      <c r="A980" s="171" t="s">
        <v>34036</v>
      </c>
      <c r="B980" s="170" t="s">
        <v>52985</v>
      </c>
      <c r="C980" s="171" t="s">
        <v>12300</v>
      </c>
      <c r="D980" s="173">
        <v>243.03</v>
      </c>
    </row>
    <row r="981" spans="1:4" x14ac:dyDescent="0.25">
      <c r="A981" s="166">
        <v>8676</v>
      </c>
      <c r="B981" s="167" t="s">
        <v>13890</v>
      </c>
      <c r="C981" s="168"/>
      <c r="D981" s="169"/>
    </row>
    <row r="982" spans="1:4" ht="15" customHeight="1" x14ac:dyDescent="0.25">
      <c r="A982" s="166">
        <v>8855</v>
      </c>
      <c r="B982" s="167" t="s">
        <v>13891</v>
      </c>
      <c r="C982" s="168"/>
      <c r="D982" s="169"/>
    </row>
    <row r="983" spans="1:4" ht="25.5" customHeight="1" x14ac:dyDescent="0.25">
      <c r="A983" s="171" t="s">
        <v>13892</v>
      </c>
      <c r="B983" s="170" t="s">
        <v>13893</v>
      </c>
      <c r="C983" s="171" t="s">
        <v>12300</v>
      </c>
      <c r="D983" s="174">
        <v>64.33</v>
      </c>
    </row>
    <row r="984" spans="1:4" ht="25.5" customHeight="1" x14ac:dyDescent="0.25">
      <c r="A984" s="171" t="s">
        <v>13894</v>
      </c>
      <c r="B984" s="170" t="s">
        <v>13895</v>
      </c>
      <c r="C984" s="171" t="s">
        <v>12300</v>
      </c>
      <c r="D984" s="174">
        <v>58.08</v>
      </c>
    </row>
    <row r="985" spans="1:4" ht="25.5" customHeight="1" x14ac:dyDescent="0.25">
      <c r="A985" s="171" t="s">
        <v>13896</v>
      </c>
      <c r="B985" s="170" t="s">
        <v>13897</v>
      </c>
      <c r="C985" s="171" t="s">
        <v>12300</v>
      </c>
      <c r="D985" s="174">
        <v>50.26</v>
      </c>
    </row>
    <row r="986" spans="1:4" ht="33" customHeight="1" x14ac:dyDescent="0.25">
      <c r="A986" s="171" t="s">
        <v>13898</v>
      </c>
      <c r="B986" s="170" t="s">
        <v>13899</v>
      </c>
      <c r="C986" s="171" t="s">
        <v>26</v>
      </c>
      <c r="D986" s="174">
        <v>17.68</v>
      </c>
    </row>
    <row r="987" spans="1:4" ht="15" customHeight="1" x14ac:dyDescent="0.25">
      <c r="A987" s="166">
        <v>8856</v>
      </c>
      <c r="B987" s="167" t="s">
        <v>13900</v>
      </c>
      <c r="C987" s="168"/>
      <c r="D987" s="169"/>
    </row>
    <row r="988" spans="1:4" ht="15" customHeight="1" x14ac:dyDescent="0.25">
      <c r="A988" s="171" t="s">
        <v>13901</v>
      </c>
      <c r="B988" s="170" t="s">
        <v>13902</v>
      </c>
      <c r="C988" s="171" t="s">
        <v>26</v>
      </c>
      <c r="D988" s="174">
        <v>21.17</v>
      </c>
    </row>
    <row r="989" spans="1:4" ht="15" customHeight="1" x14ac:dyDescent="0.25">
      <c r="A989" s="171" t="s">
        <v>13903</v>
      </c>
      <c r="B989" s="170" t="s">
        <v>13904</v>
      </c>
      <c r="C989" s="171" t="s">
        <v>12300</v>
      </c>
      <c r="D989" s="173">
        <v>136.34</v>
      </c>
    </row>
    <row r="990" spans="1:4" ht="15" customHeight="1" x14ac:dyDescent="0.25">
      <c r="A990" s="171" t="s">
        <v>13905</v>
      </c>
      <c r="B990" s="170" t="s">
        <v>13906</v>
      </c>
      <c r="C990" s="171" t="s">
        <v>12300</v>
      </c>
      <c r="D990" s="173">
        <v>143.07</v>
      </c>
    </row>
    <row r="991" spans="1:4" ht="15" customHeight="1" x14ac:dyDescent="0.25">
      <c r="A991" s="171" t="s">
        <v>13907</v>
      </c>
      <c r="B991" s="170" t="s">
        <v>13908</v>
      </c>
      <c r="C991" s="171" t="s">
        <v>12300</v>
      </c>
      <c r="D991" s="173">
        <v>126.68</v>
      </c>
    </row>
    <row r="992" spans="1:4" ht="15" customHeight="1" x14ac:dyDescent="0.25">
      <c r="A992" s="166">
        <v>8857</v>
      </c>
      <c r="B992" s="167" t="s">
        <v>13909</v>
      </c>
      <c r="C992" s="168"/>
      <c r="D992" s="169"/>
    </row>
    <row r="993" spans="1:4" ht="15" customHeight="1" x14ac:dyDescent="0.25">
      <c r="A993" s="171" t="s">
        <v>13910</v>
      </c>
      <c r="B993" s="170" t="s">
        <v>13911</v>
      </c>
      <c r="C993" s="171" t="s">
        <v>12300</v>
      </c>
      <c r="D993" s="174">
        <v>62.07</v>
      </c>
    </row>
    <row r="994" spans="1:4" ht="15" customHeight="1" x14ac:dyDescent="0.25">
      <c r="A994" s="171" t="s">
        <v>13912</v>
      </c>
      <c r="B994" s="170" t="s">
        <v>13913</v>
      </c>
      <c r="C994" s="171" t="s">
        <v>26</v>
      </c>
      <c r="D994" s="174">
        <v>16.100000000000001</v>
      </c>
    </row>
    <row r="995" spans="1:4" ht="15" customHeight="1" x14ac:dyDescent="0.25">
      <c r="A995" s="166">
        <v>8858</v>
      </c>
      <c r="B995" s="167" t="s">
        <v>13914</v>
      </c>
      <c r="C995" s="168"/>
      <c r="D995" s="169"/>
    </row>
    <row r="996" spans="1:4" ht="15" customHeight="1" x14ac:dyDescent="0.25">
      <c r="A996" s="171" t="s">
        <v>13915</v>
      </c>
      <c r="B996" s="170" t="s">
        <v>13916</v>
      </c>
      <c r="C996" s="171" t="s">
        <v>26</v>
      </c>
      <c r="D996" s="172">
        <v>9.32</v>
      </c>
    </row>
    <row r="997" spans="1:4" ht="15" customHeight="1" x14ac:dyDescent="0.25">
      <c r="A997" s="166">
        <v>8677</v>
      </c>
      <c r="B997" s="167" t="s">
        <v>13917</v>
      </c>
      <c r="C997" s="168"/>
      <c r="D997" s="169"/>
    </row>
    <row r="998" spans="1:4" ht="15" customHeight="1" x14ac:dyDescent="0.25">
      <c r="A998" s="166">
        <v>8859</v>
      </c>
      <c r="B998" s="167" t="s">
        <v>13918</v>
      </c>
      <c r="C998" s="168"/>
      <c r="D998" s="169"/>
    </row>
    <row r="999" spans="1:4" ht="15" customHeight="1" x14ac:dyDescent="0.25">
      <c r="A999" s="171" t="s">
        <v>13919</v>
      </c>
      <c r="B999" s="170" t="s">
        <v>13920</v>
      </c>
      <c r="C999" s="171" t="s">
        <v>26</v>
      </c>
      <c r="D999" s="173">
        <v>225.17</v>
      </c>
    </row>
    <row r="1000" spans="1:4" ht="15" customHeight="1" x14ac:dyDescent="0.25">
      <c r="A1000" s="171" t="s">
        <v>13921</v>
      </c>
      <c r="B1000" s="170" t="s">
        <v>13922</v>
      </c>
      <c r="C1000" s="171" t="s">
        <v>26</v>
      </c>
      <c r="D1000" s="173">
        <v>313.54000000000002</v>
      </c>
    </row>
    <row r="1001" spans="1:4" ht="15" customHeight="1" x14ac:dyDescent="0.25">
      <c r="A1001" s="171" t="s">
        <v>13923</v>
      </c>
      <c r="B1001" s="170" t="s">
        <v>13924</v>
      </c>
      <c r="C1001" s="171" t="s">
        <v>26</v>
      </c>
      <c r="D1001" s="173">
        <v>514.42999999999995</v>
      </c>
    </row>
    <row r="1002" spans="1:4" ht="15" customHeight="1" x14ac:dyDescent="0.25">
      <c r="A1002" s="171" t="s">
        <v>13925</v>
      </c>
      <c r="B1002" s="170" t="s">
        <v>13926</v>
      </c>
      <c r="C1002" s="171" t="s">
        <v>26</v>
      </c>
      <c r="D1002" s="173">
        <v>311.83999999999997</v>
      </c>
    </row>
    <row r="1003" spans="1:4" ht="15" customHeight="1" x14ac:dyDescent="0.25">
      <c r="A1003" s="171" t="s">
        <v>13927</v>
      </c>
      <c r="B1003" s="170" t="s">
        <v>13928</v>
      </c>
      <c r="C1003" s="171" t="s">
        <v>26</v>
      </c>
      <c r="D1003" s="173">
        <v>123.01</v>
      </c>
    </row>
    <row r="1004" spans="1:4" ht="15" customHeight="1" x14ac:dyDescent="0.25">
      <c r="A1004" s="171" t="s">
        <v>13929</v>
      </c>
      <c r="B1004" s="170" t="s">
        <v>13930</v>
      </c>
      <c r="C1004" s="171" t="s">
        <v>26</v>
      </c>
      <c r="D1004" s="173">
        <v>211.39</v>
      </c>
    </row>
    <row r="1005" spans="1:4" ht="15" customHeight="1" x14ac:dyDescent="0.25">
      <c r="A1005" s="171" t="s">
        <v>13931</v>
      </c>
      <c r="B1005" s="170" t="s">
        <v>13930</v>
      </c>
      <c r="C1005" s="171" t="s">
        <v>26</v>
      </c>
      <c r="D1005" s="173">
        <v>686.91</v>
      </c>
    </row>
    <row r="1006" spans="1:4" ht="15" customHeight="1" x14ac:dyDescent="0.25">
      <c r="A1006" s="171" t="s">
        <v>13933</v>
      </c>
      <c r="B1006" s="170" t="s">
        <v>13934</v>
      </c>
      <c r="C1006" s="171" t="s">
        <v>26</v>
      </c>
      <c r="D1006" s="173">
        <v>889.52</v>
      </c>
    </row>
    <row r="1007" spans="1:4" ht="15" customHeight="1" x14ac:dyDescent="0.25">
      <c r="A1007" s="171" t="s">
        <v>13935</v>
      </c>
      <c r="B1007" s="170" t="s">
        <v>13936</v>
      </c>
      <c r="C1007" s="171" t="s">
        <v>26</v>
      </c>
      <c r="D1007" s="173">
        <v>788.22</v>
      </c>
    </row>
    <row r="1008" spans="1:4" ht="15" customHeight="1" x14ac:dyDescent="0.25">
      <c r="A1008" s="171" t="s">
        <v>13937</v>
      </c>
      <c r="B1008" s="170" t="s">
        <v>13938</v>
      </c>
      <c r="C1008" s="171" t="s">
        <v>26</v>
      </c>
      <c r="D1008" s="173">
        <v>756.11</v>
      </c>
    </row>
    <row r="1009" spans="1:4" ht="15" customHeight="1" x14ac:dyDescent="0.25">
      <c r="A1009" s="171" t="s">
        <v>13939</v>
      </c>
      <c r="B1009" s="170" t="s">
        <v>13940</v>
      </c>
      <c r="C1009" s="171" t="s">
        <v>26</v>
      </c>
      <c r="D1009" s="173">
        <v>958.72</v>
      </c>
    </row>
    <row r="1010" spans="1:4" ht="15" customHeight="1" x14ac:dyDescent="0.25">
      <c r="A1010" s="171" t="s">
        <v>13941</v>
      </c>
      <c r="B1010" s="170" t="s">
        <v>13942</v>
      </c>
      <c r="C1010" s="171" t="s">
        <v>26</v>
      </c>
      <c r="D1010" s="173">
        <v>857.42</v>
      </c>
    </row>
    <row r="1011" spans="1:4" ht="15" customHeight="1" x14ac:dyDescent="0.25">
      <c r="A1011" s="171" t="s">
        <v>13943</v>
      </c>
      <c r="B1011" s="170" t="s">
        <v>13944</v>
      </c>
      <c r="C1011" s="171" t="s">
        <v>26</v>
      </c>
      <c r="D1011" s="173">
        <v>528.69000000000005</v>
      </c>
    </row>
    <row r="1012" spans="1:4" ht="15" customHeight="1" x14ac:dyDescent="0.25">
      <c r="A1012" s="171" t="s">
        <v>13945</v>
      </c>
      <c r="B1012" s="170" t="s">
        <v>13946</v>
      </c>
      <c r="C1012" s="171" t="s">
        <v>26</v>
      </c>
      <c r="D1012" s="173">
        <v>731.3</v>
      </c>
    </row>
    <row r="1013" spans="1:4" ht="15" customHeight="1" x14ac:dyDescent="0.25">
      <c r="A1013" s="171" t="s">
        <v>13947</v>
      </c>
      <c r="B1013" s="170" t="s">
        <v>13948</v>
      </c>
      <c r="C1013" s="171" t="s">
        <v>26</v>
      </c>
      <c r="D1013" s="173">
        <v>630</v>
      </c>
    </row>
    <row r="1014" spans="1:4" ht="15" customHeight="1" x14ac:dyDescent="0.25">
      <c r="A1014" s="171" t="s">
        <v>13949</v>
      </c>
      <c r="B1014" s="170" t="s">
        <v>13950</v>
      </c>
      <c r="C1014" s="171" t="s">
        <v>26</v>
      </c>
      <c r="D1014" s="173">
        <v>612.52</v>
      </c>
    </row>
    <row r="1015" spans="1:4" ht="15" customHeight="1" x14ac:dyDescent="0.25">
      <c r="A1015" s="171" t="s">
        <v>13951</v>
      </c>
      <c r="B1015" s="170" t="s">
        <v>13952</v>
      </c>
      <c r="C1015" s="171" t="s">
        <v>26</v>
      </c>
      <c r="D1015" s="173">
        <v>815.13</v>
      </c>
    </row>
    <row r="1016" spans="1:4" ht="15" customHeight="1" x14ac:dyDescent="0.25">
      <c r="A1016" s="171" t="s">
        <v>13953</v>
      </c>
      <c r="B1016" s="170" t="s">
        <v>13954</v>
      </c>
      <c r="C1016" s="171" t="s">
        <v>26</v>
      </c>
      <c r="D1016" s="173">
        <v>713.83</v>
      </c>
    </row>
    <row r="1017" spans="1:4" ht="15" customHeight="1" x14ac:dyDescent="0.25">
      <c r="A1017" s="171" t="s">
        <v>13955</v>
      </c>
      <c r="B1017" s="170" t="s">
        <v>13956</v>
      </c>
      <c r="C1017" s="171" t="s">
        <v>26</v>
      </c>
      <c r="D1017" s="173">
        <v>675.02</v>
      </c>
    </row>
    <row r="1018" spans="1:4" ht="15" customHeight="1" x14ac:dyDescent="0.25">
      <c r="A1018" s="171" t="s">
        <v>13957</v>
      </c>
      <c r="B1018" s="170" t="s">
        <v>13958</v>
      </c>
      <c r="C1018" s="171" t="s">
        <v>26</v>
      </c>
      <c r="D1018" s="173">
        <v>877.63</v>
      </c>
    </row>
    <row r="1019" spans="1:4" ht="15" customHeight="1" x14ac:dyDescent="0.25">
      <c r="A1019" s="171" t="s">
        <v>13959</v>
      </c>
      <c r="B1019" s="170" t="s">
        <v>13960</v>
      </c>
      <c r="C1019" s="171" t="s">
        <v>26</v>
      </c>
      <c r="D1019" s="173">
        <v>776.33</v>
      </c>
    </row>
    <row r="1020" spans="1:4" ht="15" customHeight="1" x14ac:dyDescent="0.25">
      <c r="A1020" s="171" t="s">
        <v>13961</v>
      </c>
      <c r="B1020" s="170" t="s">
        <v>13962</v>
      </c>
      <c r="C1020" s="171" t="s">
        <v>26</v>
      </c>
      <c r="D1020" s="173">
        <v>476.46</v>
      </c>
    </row>
    <row r="1021" spans="1:4" ht="15" customHeight="1" x14ac:dyDescent="0.25">
      <c r="A1021" s="171" t="s">
        <v>13963</v>
      </c>
      <c r="B1021" s="170" t="s">
        <v>13964</v>
      </c>
      <c r="C1021" s="171" t="s">
        <v>26</v>
      </c>
      <c r="D1021" s="173">
        <v>679.07</v>
      </c>
    </row>
    <row r="1022" spans="1:4" ht="15" customHeight="1" x14ac:dyDescent="0.25">
      <c r="A1022" s="171" t="s">
        <v>13965</v>
      </c>
      <c r="B1022" s="170" t="s">
        <v>13966</v>
      </c>
      <c r="C1022" s="171" t="s">
        <v>26</v>
      </c>
      <c r="D1022" s="173">
        <v>577.77</v>
      </c>
    </row>
    <row r="1023" spans="1:4" ht="15" customHeight="1" x14ac:dyDescent="0.25">
      <c r="A1023" s="166">
        <v>8861</v>
      </c>
      <c r="B1023" s="167" t="s">
        <v>13967</v>
      </c>
      <c r="C1023" s="168"/>
      <c r="D1023" s="169"/>
    </row>
    <row r="1024" spans="1:4" ht="15" customHeight="1" x14ac:dyDescent="0.25">
      <c r="A1024" s="171" t="s">
        <v>13968</v>
      </c>
      <c r="B1024" s="170" t="s">
        <v>13969</v>
      </c>
      <c r="C1024" s="171" t="s">
        <v>26</v>
      </c>
      <c r="D1024" s="173">
        <v>327.82</v>
      </c>
    </row>
    <row r="1025" spans="1:4" ht="15" customHeight="1" x14ac:dyDescent="0.25">
      <c r="A1025" s="171" t="s">
        <v>13970</v>
      </c>
      <c r="B1025" s="170" t="s">
        <v>13971</v>
      </c>
      <c r="C1025" s="171" t="s">
        <v>26</v>
      </c>
      <c r="D1025" s="173">
        <v>684.32</v>
      </c>
    </row>
    <row r="1026" spans="1:4" ht="15" customHeight="1" x14ac:dyDescent="0.25">
      <c r="A1026" s="171" t="s">
        <v>13972</v>
      </c>
      <c r="B1026" s="170" t="s">
        <v>13973</v>
      </c>
      <c r="C1026" s="171" t="s">
        <v>26</v>
      </c>
      <c r="D1026" s="173">
        <v>948.35</v>
      </c>
    </row>
    <row r="1027" spans="1:4" ht="15" customHeight="1" x14ac:dyDescent="0.25">
      <c r="A1027" s="171" t="s">
        <v>13974</v>
      </c>
      <c r="B1027" s="170" t="s">
        <v>13975</v>
      </c>
      <c r="C1027" s="171" t="s">
        <v>12300</v>
      </c>
      <c r="D1027" s="173">
        <v>168.84</v>
      </c>
    </row>
    <row r="1028" spans="1:4" ht="15" customHeight="1" x14ac:dyDescent="0.25">
      <c r="A1028" s="171" t="s">
        <v>13976</v>
      </c>
      <c r="B1028" s="170" t="s">
        <v>13977</v>
      </c>
      <c r="C1028" s="171" t="s">
        <v>12302</v>
      </c>
      <c r="D1028" s="175">
        <v>1150.97</v>
      </c>
    </row>
    <row r="1029" spans="1:4" ht="15" customHeight="1" x14ac:dyDescent="0.25">
      <c r="A1029" s="166">
        <v>8862</v>
      </c>
      <c r="B1029" s="167" t="s">
        <v>13978</v>
      </c>
      <c r="C1029" s="168"/>
      <c r="D1029" s="169"/>
    </row>
    <row r="1030" spans="1:4" ht="15" customHeight="1" x14ac:dyDescent="0.25">
      <c r="A1030" s="171" t="s">
        <v>13979</v>
      </c>
      <c r="B1030" s="170" t="s">
        <v>13980</v>
      </c>
      <c r="C1030" s="171" t="s">
        <v>12302</v>
      </c>
      <c r="D1030" s="173">
        <v>723.82</v>
      </c>
    </row>
    <row r="1031" spans="1:4" ht="15" customHeight="1" x14ac:dyDescent="0.25">
      <c r="A1031" s="171" t="s">
        <v>13981</v>
      </c>
      <c r="B1031" s="170" t="s">
        <v>13982</v>
      </c>
      <c r="C1031" s="171" t="s">
        <v>13983</v>
      </c>
      <c r="D1031" s="173">
        <v>451.48</v>
      </c>
    </row>
    <row r="1032" spans="1:4" ht="15" customHeight="1" x14ac:dyDescent="0.25">
      <c r="A1032" s="171" t="s">
        <v>13984</v>
      </c>
      <c r="B1032" s="170" t="s">
        <v>13985</v>
      </c>
      <c r="C1032" s="171" t="s">
        <v>12366</v>
      </c>
      <c r="D1032" s="175">
        <v>3221.98</v>
      </c>
    </row>
    <row r="1033" spans="1:4" ht="15" customHeight="1" x14ac:dyDescent="0.25">
      <c r="A1033" s="171" t="s">
        <v>13986</v>
      </c>
      <c r="B1033" s="170" t="s">
        <v>13987</v>
      </c>
      <c r="C1033" s="171" t="s">
        <v>12302</v>
      </c>
      <c r="D1033" s="173">
        <v>217.94</v>
      </c>
    </row>
    <row r="1034" spans="1:4" ht="15" customHeight="1" x14ac:dyDescent="0.25">
      <c r="A1034" s="166">
        <v>8863</v>
      </c>
      <c r="B1034" s="167" t="s">
        <v>13988</v>
      </c>
      <c r="C1034" s="168"/>
      <c r="D1034" s="169"/>
    </row>
    <row r="1035" spans="1:4" ht="15" customHeight="1" x14ac:dyDescent="0.25">
      <c r="A1035" s="171" t="s">
        <v>13989</v>
      </c>
      <c r="B1035" s="170" t="s">
        <v>13990</v>
      </c>
      <c r="C1035" s="171" t="s">
        <v>12302</v>
      </c>
      <c r="D1035" s="173">
        <v>340.29</v>
      </c>
    </row>
    <row r="1036" spans="1:4" ht="15" customHeight="1" x14ac:dyDescent="0.25">
      <c r="A1036" s="171" t="s">
        <v>13991</v>
      </c>
      <c r="B1036" s="170" t="s">
        <v>13992</v>
      </c>
      <c r="C1036" s="171" t="s">
        <v>12302</v>
      </c>
      <c r="D1036" s="173">
        <v>399.37</v>
      </c>
    </row>
    <row r="1037" spans="1:4" ht="15" customHeight="1" x14ac:dyDescent="0.25">
      <c r="A1037" s="171" t="s">
        <v>13993</v>
      </c>
      <c r="B1037" s="170" t="s">
        <v>13994</v>
      </c>
      <c r="C1037" s="171" t="s">
        <v>12302</v>
      </c>
      <c r="D1037" s="173">
        <v>464.85</v>
      </c>
    </row>
    <row r="1038" spans="1:4" ht="15" customHeight="1" x14ac:dyDescent="0.25">
      <c r="A1038" s="166">
        <v>8864</v>
      </c>
      <c r="B1038" s="167" t="s">
        <v>13995</v>
      </c>
      <c r="C1038" s="168"/>
      <c r="D1038" s="169"/>
    </row>
    <row r="1039" spans="1:4" ht="23.25" customHeight="1" x14ac:dyDescent="0.25">
      <c r="A1039" s="171" t="s">
        <v>13996</v>
      </c>
      <c r="B1039" s="170" t="s">
        <v>13997</v>
      </c>
      <c r="C1039" s="171" t="s">
        <v>13983</v>
      </c>
      <c r="D1039" s="174">
        <v>55.03</v>
      </c>
    </row>
    <row r="1040" spans="1:4" ht="21" customHeight="1" x14ac:dyDescent="0.25">
      <c r="A1040" s="171" t="s">
        <v>13998</v>
      </c>
      <c r="B1040" s="170" t="s">
        <v>13999</v>
      </c>
      <c r="C1040" s="171" t="s">
        <v>26</v>
      </c>
      <c r="D1040" s="173">
        <v>192.3</v>
      </c>
    </row>
    <row r="1041" spans="1:4" ht="22.5" customHeight="1" x14ac:dyDescent="0.25">
      <c r="A1041" s="171" t="s">
        <v>14000</v>
      </c>
      <c r="B1041" s="170" t="s">
        <v>14001</v>
      </c>
      <c r="C1041" s="171" t="s">
        <v>26</v>
      </c>
      <c r="D1041" s="173">
        <v>402.95</v>
      </c>
    </row>
    <row r="1042" spans="1:4" x14ac:dyDescent="0.25">
      <c r="A1042" s="166">
        <v>8781</v>
      </c>
      <c r="B1042" s="167" t="s">
        <v>14002</v>
      </c>
      <c r="C1042" s="168"/>
      <c r="D1042" s="169"/>
    </row>
    <row r="1043" spans="1:4" ht="15" customHeight="1" x14ac:dyDescent="0.25">
      <c r="A1043" s="171" t="s">
        <v>14003</v>
      </c>
      <c r="B1043" s="170" t="s">
        <v>14004</v>
      </c>
      <c r="C1043" s="171" t="s">
        <v>26</v>
      </c>
      <c r="D1043" s="174">
        <v>74.55</v>
      </c>
    </row>
    <row r="1044" spans="1:4" ht="15" customHeight="1" x14ac:dyDescent="0.25">
      <c r="A1044" s="171" t="s">
        <v>14005</v>
      </c>
      <c r="B1044" s="170" t="s">
        <v>14006</v>
      </c>
      <c r="C1044" s="171" t="s">
        <v>26</v>
      </c>
      <c r="D1044" s="173">
        <v>128.91999999999999</v>
      </c>
    </row>
    <row r="1045" spans="1:4" x14ac:dyDescent="0.25">
      <c r="A1045" s="166">
        <v>8678</v>
      </c>
      <c r="B1045" s="167" t="s">
        <v>14007</v>
      </c>
      <c r="C1045" s="168"/>
      <c r="D1045" s="169"/>
    </row>
    <row r="1046" spans="1:4" ht="15" customHeight="1" x14ac:dyDescent="0.25">
      <c r="A1046" s="166">
        <v>8866</v>
      </c>
      <c r="B1046" s="167" t="s">
        <v>14008</v>
      </c>
      <c r="C1046" s="168"/>
      <c r="D1046" s="169"/>
    </row>
    <row r="1047" spans="1:4" ht="15" customHeight="1" x14ac:dyDescent="0.25">
      <c r="A1047" s="171" t="s">
        <v>14009</v>
      </c>
      <c r="B1047" s="170" t="s">
        <v>14010</v>
      </c>
      <c r="C1047" s="171" t="s">
        <v>12300</v>
      </c>
      <c r="D1047" s="172">
        <v>3.11</v>
      </c>
    </row>
    <row r="1048" spans="1:4" ht="15" customHeight="1" x14ac:dyDescent="0.25">
      <c r="A1048" s="171" t="s">
        <v>14011</v>
      </c>
      <c r="B1048" s="170" t="s">
        <v>14012</v>
      </c>
      <c r="C1048" s="171" t="s">
        <v>12300</v>
      </c>
      <c r="D1048" s="172">
        <v>4.7</v>
      </c>
    </row>
    <row r="1049" spans="1:4" ht="15" customHeight="1" x14ac:dyDescent="0.25">
      <c r="A1049" s="171" t="s">
        <v>14013</v>
      </c>
      <c r="B1049" s="170" t="s">
        <v>14014</v>
      </c>
      <c r="C1049" s="171" t="s">
        <v>12300</v>
      </c>
      <c r="D1049" s="172">
        <v>4.97</v>
      </c>
    </row>
    <row r="1050" spans="1:4" ht="15" customHeight="1" x14ac:dyDescent="0.25">
      <c r="A1050" s="171" t="s">
        <v>14015</v>
      </c>
      <c r="B1050" s="170" t="s">
        <v>14016</v>
      </c>
      <c r="C1050" s="171" t="s">
        <v>12300</v>
      </c>
      <c r="D1050" s="172">
        <v>3.52</v>
      </c>
    </row>
    <row r="1051" spans="1:4" ht="15" customHeight="1" x14ac:dyDescent="0.25">
      <c r="A1051" s="166">
        <v>8867</v>
      </c>
      <c r="B1051" s="167" t="s">
        <v>14017</v>
      </c>
      <c r="C1051" s="168"/>
      <c r="D1051" s="169"/>
    </row>
    <row r="1052" spans="1:4" ht="24.75" customHeight="1" x14ac:dyDescent="0.25">
      <c r="A1052" s="171" t="s">
        <v>14018</v>
      </c>
      <c r="B1052" s="170" t="s">
        <v>14019</v>
      </c>
      <c r="C1052" s="171" t="s">
        <v>12300</v>
      </c>
      <c r="D1052" s="172">
        <v>7.04</v>
      </c>
    </row>
    <row r="1053" spans="1:4" ht="24.75" customHeight="1" x14ac:dyDescent="0.25">
      <c r="A1053" s="171" t="s">
        <v>14020</v>
      </c>
      <c r="B1053" s="170" t="s">
        <v>14021</v>
      </c>
      <c r="C1053" s="171" t="s">
        <v>12300</v>
      </c>
      <c r="D1053" s="172">
        <v>6.32</v>
      </c>
    </row>
    <row r="1054" spans="1:4" ht="24.75" customHeight="1" x14ac:dyDescent="0.25">
      <c r="A1054" s="171" t="s">
        <v>14022</v>
      </c>
      <c r="B1054" s="170" t="s">
        <v>14023</v>
      </c>
      <c r="C1054" s="171" t="s">
        <v>12300</v>
      </c>
      <c r="D1054" s="172">
        <v>8.84</v>
      </c>
    </row>
    <row r="1055" spans="1:4" ht="15" customHeight="1" x14ac:dyDescent="0.25">
      <c r="A1055" s="166">
        <v>8868</v>
      </c>
      <c r="B1055" s="167" t="s">
        <v>14024</v>
      </c>
      <c r="C1055" s="168"/>
      <c r="D1055" s="169"/>
    </row>
    <row r="1056" spans="1:4" ht="15" customHeight="1" x14ac:dyDescent="0.25">
      <c r="A1056" s="214" t="s">
        <v>14025</v>
      </c>
      <c r="B1056" s="188" t="s">
        <v>14026</v>
      </c>
      <c r="C1056" s="214" t="s">
        <v>12300</v>
      </c>
      <c r="D1056" s="215">
        <v>19.350000000000001</v>
      </c>
    </row>
    <row r="1057" spans="1:4" ht="15" customHeight="1" x14ac:dyDescent="0.25">
      <c r="A1057" s="171" t="s">
        <v>14027</v>
      </c>
      <c r="B1057" s="170" t="s">
        <v>14028</v>
      </c>
      <c r="C1057" s="171" t="s">
        <v>12300</v>
      </c>
      <c r="D1057" s="174">
        <v>16.350000000000001</v>
      </c>
    </row>
    <row r="1058" spans="1:4" ht="15" customHeight="1" x14ac:dyDescent="0.25">
      <c r="A1058" s="171" t="s">
        <v>14029</v>
      </c>
      <c r="B1058" s="170" t="s">
        <v>14030</v>
      </c>
      <c r="C1058" s="171" t="s">
        <v>12300</v>
      </c>
      <c r="D1058" s="174">
        <v>23.76</v>
      </c>
    </row>
    <row r="1059" spans="1:4" ht="15" customHeight="1" x14ac:dyDescent="0.25">
      <c r="A1059" s="171" t="s">
        <v>14031</v>
      </c>
      <c r="B1059" s="170" t="s">
        <v>14032</v>
      </c>
      <c r="C1059" s="171" t="s">
        <v>12300</v>
      </c>
      <c r="D1059" s="174">
        <v>15.54</v>
      </c>
    </row>
    <row r="1060" spans="1:4" ht="15" customHeight="1" x14ac:dyDescent="0.25">
      <c r="A1060" s="171" t="s">
        <v>14033</v>
      </c>
      <c r="B1060" s="170" t="s">
        <v>14034</v>
      </c>
      <c r="C1060" s="171" t="s">
        <v>12300</v>
      </c>
      <c r="D1060" s="174">
        <v>18.09</v>
      </c>
    </row>
    <row r="1061" spans="1:4" ht="15" customHeight="1" x14ac:dyDescent="0.25">
      <c r="A1061" s="171" t="s">
        <v>14035</v>
      </c>
      <c r="B1061" s="170" t="s">
        <v>14036</v>
      </c>
      <c r="C1061" s="171" t="s">
        <v>12300</v>
      </c>
      <c r="D1061" s="174">
        <v>12.7</v>
      </c>
    </row>
    <row r="1062" spans="1:4" ht="15" customHeight="1" x14ac:dyDescent="0.25">
      <c r="A1062" s="171" t="s">
        <v>14037</v>
      </c>
      <c r="B1062" s="170" t="s">
        <v>14038</v>
      </c>
      <c r="C1062" s="171" t="s">
        <v>12300</v>
      </c>
      <c r="D1062" s="174">
        <v>15.54</v>
      </c>
    </row>
    <row r="1063" spans="1:4" ht="15" customHeight="1" x14ac:dyDescent="0.25">
      <c r="A1063" s="171" t="s">
        <v>14039</v>
      </c>
      <c r="B1063" s="170" t="s">
        <v>14040</v>
      </c>
      <c r="C1063" s="171" t="s">
        <v>12300</v>
      </c>
      <c r="D1063" s="174">
        <v>12.7</v>
      </c>
    </row>
    <row r="1064" spans="1:4" ht="15" customHeight="1" x14ac:dyDescent="0.25">
      <c r="A1064" s="171" t="s">
        <v>14041</v>
      </c>
      <c r="B1064" s="170" t="s">
        <v>14042</v>
      </c>
      <c r="C1064" s="171" t="s">
        <v>12300</v>
      </c>
      <c r="D1064" s="174">
        <v>36.4</v>
      </c>
    </row>
    <row r="1065" spans="1:4" ht="15" customHeight="1" x14ac:dyDescent="0.25">
      <c r="A1065" s="171" t="s">
        <v>14043</v>
      </c>
      <c r="B1065" s="170" t="s">
        <v>14044</v>
      </c>
      <c r="C1065" s="171" t="s">
        <v>12300</v>
      </c>
      <c r="D1065" s="174">
        <v>25.02</v>
      </c>
    </row>
    <row r="1066" spans="1:4" ht="15" customHeight="1" x14ac:dyDescent="0.25">
      <c r="A1066" s="171" t="s">
        <v>14045</v>
      </c>
      <c r="B1066" s="170" t="s">
        <v>14046</v>
      </c>
      <c r="C1066" s="171" t="s">
        <v>12300</v>
      </c>
      <c r="D1066" s="174">
        <v>30.73</v>
      </c>
    </row>
    <row r="1067" spans="1:4" ht="15" customHeight="1" x14ac:dyDescent="0.25">
      <c r="A1067" s="171" t="s">
        <v>14047</v>
      </c>
      <c r="B1067" s="170" t="s">
        <v>14048</v>
      </c>
      <c r="C1067" s="171" t="s">
        <v>12300</v>
      </c>
      <c r="D1067" s="174">
        <v>22.19</v>
      </c>
    </row>
    <row r="1068" spans="1:4" ht="15" customHeight="1" x14ac:dyDescent="0.25">
      <c r="A1068" s="166">
        <v>8869</v>
      </c>
      <c r="B1068" s="167" t="s">
        <v>14049</v>
      </c>
      <c r="C1068" s="168"/>
      <c r="D1068" s="169"/>
    </row>
    <row r="1069" spans="1:4" ht="15" customHeight="1" x14ac:dyDescent="0.25">
      <c r="A1069" s="171" t="s">
        <v>14050</v>
      </c>
      <c r="B1069" s="170" t="s">
        <v>14051</v>
      </c>
      <c r="C1069" s="171" t="s">
        <v>12300</v>
      </c>
      <c r="D1069" s="174">
        <v>26.57</v>
      </c>
    </row>
    <row r="1070" spans="1:4" ht="15" customHeight="1" x14ac:dyDescent="0.25">
      <c r="A1070" s="171" t="s">
        <v>14052</v>
      </c>
      <c r="B1070" s="170" t="s">
        <v>14053</v>
      </c>
      <c r="C1070" s="171" t="s">
        <v>12300</v>
      </c>
      <c r="D1070" s="174">
        <v>14.71</v>
      </c>
    </row>
    <row r="1071" spans="1:4" ht="15" customHeight="1" x14ac:dyDescent="0.25">
      <c r="A1071" s="171" t="s">
        <v>14054</v>
      </c>
      <c r="B1071" s="170" t="s">
        <v>14055</v>
      </c>
      <c r="C1071" s="171" t="s">
        <v>12300</v>
      </c>
      <c r="D1071" s="174">
        <v>27.41</v>
      </c>
    </row>
    <row r="1072" spans="1:4" ht="15" customHeight="1" x14ac:dyDescent="0.25">
      <c r="A1072" s="171" t="s">
        <v>14056</v>
      </c>
      <c r="B1072" s="170" t="s">
        <v>14057</v>
      </c>
      <c r="C1072" s="171" t="s">
        <v>12300</v>
      </c>
      <c r="D1072" s="174">
        <v>18.98</v>
      </c>
    </row>
    <row r="1073" spans="1:4" ht="15" customHeight="1" x14ac:dyDescent="0.25">
      <c r="A1073" s="171" t="s">
        <v>14058</v>
      </c>
      <c r="B1073" s="170" t="s">
        <v>14059</v>
      </c>
      <c r="C1073" s="171" t="s">
        <v>26</v>
      </c>
      <c r="D1073" s="172">
        <v>6.43</v>
      </c>
    </row>
    <row r="1074" spans="1:4" ht="15" customHeight="1" x14ac:dyDescent="0.25">
      <c r="A1074" s="171" t="s">
        <v>14060</v>
      </c>
      <c r="B1074" s="170" t="s">
        <v>14061</v>
      </c>
      <c r="C1074" s="171" t="s">
        <v>12300</v>
      </c>
      <c r="D1074" s="174">
        <v>16.399999999999999</v>
      </c>
    </row>
    <row r="1075" spans="1:4" ht="15" customHeight="1" x14ac:dyDescent="0.25">
      <c r="A1075" s="171" t="s">
        <v>14062</v>
      </c>
      <c r="B1075" s="170" t="s">
        <v>14063</v>
      </c>
      <c r="C1075" s="171" t="s">
        <v>12300</v>
      </c>
      <c r="D1075" s="174">
        <v>38.590000000000003</v>
      </c>
    </row>
    <row r="1076" spans="1:4" ht="15" customHeight="1" x14ac:dyDescent="0.25">
      <c r="A1076" s="171" t="s">
        <v>14064</v>
      </c>
      <c r="B1076" s="170" t="s">
        <v>14065</v>
      </c>
      <c r="C1076" s="171" t="s">
        <v>12300</v>
      </c>
      <c r="D1076" s="174">
        <v>21.53</v>
      </c>
    </row>
    <row r="1077" spans="1:4" ht="15" customHeight="1" x14ac:dyDescent="0.25">
      <c r="A1077" s="166">
        <v>8870</v>
      </c>
      <c r="B1077" s="167" t="s">
        <v>14066</v>
      </c>
      <c r="C1077" s="168"/>
      <c r="D1077" s="169"/>
    </row>
    <row r="1078" spans="1:4" ht="15" customHeight="1" x14ac:dyDescent="0.25">
      <c r="A1078" s="171" t="s">
        <v>14067</v>
      </c>
      <c r="B1078" s="170" t="s">
        <v>14068</v>
      </c>
      <c r="C1078" s="171" t="s">
        <v>12300</v>
      </c>
      <c r="D1078" s="174">
        <v>16.77</v>
      </c>
    </row>
    <row r="1079" spans="1:4" ht="15" customHeight="1" x14ac:dyDescent="0.25">
      <c r="A1079" s="171" t="s">
        <v>14069</v>
      </c>
      <c r="B1079" s="170" t="s">
        <v>14070</v>
      </c>
      <c r="C1079" s="171" t="s">
        <v>12300</v>
      </c>
      <c r="D1079" s="174">
        <v>29.47</v>
      </c>
    </row>
    <row r="1080" spans="1:4" ht="15" customHeight="1" x14ac:dyDescent="0.25">
      <c r="A1080" s="171" t="s">
        <v>14071</v>
      </c>
      <c r="B1080" s="170" t="s">
        <v>14072</v>
      </c>
      <c r="C1080" s="171" t="s">
        <v>12300</v>
      </c>
      <c r="D1080" s="174">
        <v>22.07</v>
      </c>
    </row>
    <row r="1081" spans="1:4" ht="15" customHeight="1" x14ac:dyDescent="0.25">
      <c r="A1081" s="171" t="s">
        <v>14073</v>
      </c>
      <c r="B1081" s="170" t="s">
        <v>14074</v>
      </c>
      <c r="C1081" s="171" t="s">
        <v>12300</v>
      </c>
      <c r="D1081" s="174">
        <v>18.46</v>
      </c>
    </row>
    <row r="1082" spans="1:4" ht="15" customHeight="1" x14ac:dyDescent="0.25">
      <c r="A1082" s="171" t="s">
        <v>14075</v>
      </c>
      <c r="B1082" s="170" t="s">
        <v>14076</v>
      </c>
      <c r="C1082" s="171" t="s">
        <v>12300</v>
      </c>
      <c r="D1082" s="174">
        <v>40.65</v>
      </c>
    </row>
    <row r="1083" spans="1:4" ht="15" customHeight="1" x14ac:dyDescent="0.25">
      <c r="A1083" s="171" t="s">
        <v>14077</v>
      </c>
      <c r="B1083" s="170" t="s">
        <v>14078</v>
      </c>
      <c r="C1083" s="171" t="s">
        <v>12300</v>
      </c>
      <c r="D1083" s="174">
        <v>24.62</v>
      </c>
    </row>
    <row r="1084" spans="1:4" ht="15" customHeight="1" x14ac:dyDescent="0.25">
      <c r="A1084" s="166">
        <v>8871</v>
      </c>
      <c r="B1084" s="167" t="s">
        <v>14079</v>
      </c>
      <c r="C1084" s="168"/>
      <c r="D1084" s="169"/>
    </row>
    <row r="1085" spans="1:4" ht="15" customHeight="1" x14ac:dyDescent="0.25">
      <c r="A1085" s="171" t="s">
        <v>14080</v>
      </c>
      <c r="B1085" s="170" t="s">
        <v>14081</v>
      </c>
      <c r="C1085" s="171" t="s">
        <v>12300</v>
      </c>
      <c r="D1085" s="174">
        <v>15.79</v>
      </c>
    </row>
    <row r="1086" spans="1:4" ht="15" customHeight="1" x14ac:dyDescent="0.25">
      <c r="A1086" s="171" t="s">
        <v>14082</v>
      </c>
      <c r="B1086" s="170" t="s">
        <v>14083</v>
      </c>
      <c r="C1086" s="171" t="s">
        <v>12300</v>
      </c>
      <c r="D1086" s="174">
        <v>18.559999999999999</v>
      </c>
    </row>
    <row r="1087" spans="1:4" ht="15" customHeight="1" x14ac:dyDescent="0.25">
      <c r="A1087" s="166">
        <v>8872</v>
      </c>
      <c r="B1087" s="167" t="s">
        <v>14084</v>
      </c>
      <c r="C1087" s="168"/>
      <c r="D1087" s="169"/>
    </row>
    <row r="1088" spans="1:4" ht="15" customHeight="1" x14ac:dyDescent="0.25">
      <c r="A1088" s="171" t="s">
        <v>14085</v>
      </c>
      <c r="B1088" s="170" t="s">
        <v>14086</v>
      </c>
      <c r="C1088" s="171" t="s">
        <v>12300</v>
      </c>
      <c r="D1088" s="174">
        <v>25.4</v>
      </c>
    </row>
    <row r="1089" spans="1:4" ht="15" customHeight="1" x14ac:dyDescent="0.25">
      <c r="A1089" s="171" t="s">
        <v>14087</v>
      </c>
      <c r="B1089" s="170" t="s">
        <v>14088</v>
      </c>
      <c r="C1089" s="171" t="s">
        <v>12300</v>
      </c>
      <c r="D1089" s="174">
        <v>37.61</v>
      </c>
    </row>
    <row r="1090" spans="1:4" ht="15" customHeight="1" x14ac:dyDescent="0.25">
      <c r="A1090" s="166">
        <v>8873</v>
      </c>
      <c r="B1090" s="167" t="s">
        <v>14089</v>
      </c>
      <c r="C1090" s="168"/>
      <c r="D1090" s="169"/>
    </row>
    <row r="1091" spans="1:4" ht="15" customHeight="1" x14ac:dyDescent="0.25">
      <c r="A1091" s="171" t="s">
        <v>14090</v>
      </c>
      <c r="B1091" s="170" t="s">
        <v>14091</v>
      </c>
      <c r="C1091" s="171" t="s">
        <v>12300</v>
      </c>
      <c r="D1091" s="174">
        <v>20.56</v>
      </c>
    </row>
    <row r="1092" spans="1:4" ht="15" customHeight="1" x14ac:dyDescent="0.25">
      <c r="A1092" s="171" t="s">
        <v>14092</v>
      </c>
      <c r="B1092" s="170" t="s">
        <v>14093</v>
      </c>
      <c r="C1092" s="171" t="s">
        <v>12300</v>
      </c>
      <c r="D1092" s="174">
        <v>32.83</v>
      </c>
    </row>
    <row r="1093" spans="1:4" ht="15" customHeight="1" x14ac:dyDescent="0.25">
      <c r="A1093" s="166">
        <v>8874</v>
      </c>
      <c r="B1093" s="167" t="s">
        <v>14094</v>
      </c>
      <c r="C1093" s="168"/>
      <c r="D1093" s="169"/>
    </row>
    <row r="1094" spans="1:4" ht="15" customHeight="1" x14ac:dyDescent="0.25">
      <c r="A1094" s="171" t="s">
        <v>34037</v>
      </c>
      <c r="B1094" s="170" t="s">
        <v>34038</v>
      </c>
      <c r="C1094" s="171" t="s">
        <v>12300</v>
      </c>
      <c r="D1094" s="174">
        <v>20.82</v>
      </c>
    </row>
    <row r="1095" spans="1:4" ht="15" customHeight="1" x14ac:dyDescent="0.25">
      <c r="A1095" s="171" t="s">
        <v>14095</v>
      </c>
      <c r="B1095" s="170" t="s">
        <v>14096</v>
      </c>
      <c r="C1095" s="171" t="s">
        <v>26</v>
      </c>
      <c r="D1095" s="172">
        <v>9.24</v>
      </c>
    </row>
    <row r="1096" spans="1:4" ht="15" customHeight="1" x14ac:dyDescent="0.25">
      <c r="A1096" s="171" t="s">
        <v>14097</v>
      </c>
      <c r="B1096" s="170" t="s">
        <v>14098</v>
      </c>
      <c r="C1096" s="171" t="s">
        <v>12300</v>
      </c>
      <c r="D1096" s="174">
        <v>25.44</v>
      </c>
    </row>
    <row r="1097" spans="1:4" ht="15" customHeight="1" x14ac:dyDescent="0.25">
      <c r="A1097" s="171" t="s">
        <v>14099</v>
      </c>
      <c r="B1097" s="170" t="s">
        <v>14100</v>
      </c>
      <c r="C1097" s="171" t="s">
        <v>12300</v>
      </c>
      <c r="D1097" s="174">
        <v>25.65</v>
      </c>
    </row>
    <row r="1098" spans="1:4" ht="15" customHeight="1" x14ac:dyDescent="0.25">
      <c r="A1098" s="171" t="s">
        <v>14101</v>
      </c>
      <c r="B1098" s="170" t="s">
        <v>14102</v>
      </c>
      <c r="C1098" s="171" t="s">
        <v>12300</v>
      </c>
      <c r="D1098" s="174">
        <v>26.19</v>
      </c>
    </row>
    <row r="1099" spans="1:4" ht="15" customHeight="1" x14ac:dyDescent="0.25">
      <c r="A1099" s="171" t="s">
        <v>14103</v>
      </c>
      <c r="B1099" s="170" t="s">
        <v>14104</v>
      </c>
      <c r="C1099" s="171" t="s">
        <v>26</v>
      </c>
      <c r="D1099" s="172">
        <v>8.3800000000000008</v>
      </c>
    </row>
    <row r="1100" spans="1:4" ht="15" customHeight="1" x14ac:dyDescent="0.25">
      <c r="A1100" s="166">
        <v>8875</v>
      </c>
      <c r="B1100" s="167" t="s">
        <v>14105</v>
      </c>
      <c r="C1100" s="168"/>
      <c r="D1100" s="169"/>
    </row>
    <row r="1101" spans="1:4" ht="15" customHeight="1" x14ac:dyDescent="0.25">
      <c r="A1101" s="171" t="s">
        <v>14106</v>
      </c>
      <c r="B1101" s="170" t="s">
        <v>14107</v>
      </c>
      <c r="C1101" s="171" t="s">
        <v>12300</v>
      </c>
      <c r="D1101" s="174">
        <v>31.48</v>
      </c>
    </row>
    <row r="1102" spans="1:4" ht="15" customHeight="1" x14ac:dyDescent="0.25">
      <c r="A1102" s="171" t="s">
        <v>14108</v>
      </c>
      <c r="B1102" s="170" t="s">
        <v>14109</v>
      </c>
      <c r="C1102" s="171" t="s">
        <v>12300</v>
      </c>
      <c r="D1102" s="174">
        <v>22.26</v>
      </c>
    </row>
    <row r="1103" spans="1:4" ht="15" customHeight="1" x14ac:dyDescent="0.25">
      <c r="A1103" s="171" t="s">
        <v>14110</v>
      </c>
      <c r="B1103" s="170" t="s">
        <v>14111</v>
      </c>
      <c r="C1103" s="171" t="s">
        <v>12300</v>
      </c>
      <c r="D1103" s="174">
        <v>29.78</v>
      </c>
    </row>
    <row r="1104" spans="1:4" ht="15" customHeight="1" x14ac:dyDescent="0.25">
      <c r="A1104" s="166">
        <v>8876</v>
      </c>
      <c r="B1104" s="167" t="s">
        <v>14112</v>
      </c>
      <c r="C1104" s="168"/>
      <c r="D1104" s="169"/>
    </row>
    <row r="1105" spans="1:4" ht="15" customHeight="1" x14ac:dyDescent="0.25">
      <c r="A1105" s="171" t="s">
        <v>14113</v>
      </c>
      <c r="B1105" s="170" t="s">
        <v>14114</v>
      </c>
      <c r="C1105" s="171" t="s">
        <v>12300</v>
      </c>
      <c r="D1105" s="174">
        <v>29.26</v>
      </c>
    </row>
    <row r="1106" spans="1:4" ht="15" customHeight="1" x14ac:dyDescent="0.25">
      <c r="A1106" s="171" t="s">
        <v>14115</v>
      </c>
      <c r="B1106" s="170" t="s">
        <v>14116</v>
      </c>
      <c r="C1106" s="171" t="s">
        <v>26</v>
      </c>
      <c r="D1106" s="172">
        <v>9.34</v>
      </c>
    </row>
    <row r="1107" spans="1:4" ht="15" customHeight="1" x14ac:dyDescent="0.25">
      <c r="A1107" s="166">
        <v>8877</v>
      </c>
      <c r="B1107" s="167" t="s">
        <v>14117</v>
      </c>
      <c r="C1107" s="168"/>
      <c r="D1107" s="169"/>
    </row>
    <row r="1108" spans="1:4" ht="15" customHeight="1" x14ac:dyDescent="0.25">
      <c r="A1108" s="171" t="s">
        <v>14118</v>
      </c>
      <c r="B1108" s="170" t="s">
        <v>14119</v>
      </c>
      <c r="C1108" s="171" t="s">
        <v>12300</v>
      </c>
      <c r="D1108" s="174">
        <v>26.64</v>
      </c>
    </row>
    <row r="1109" spans="1:4" ht="15" customHeight="1" x14ac:dyDescent="0.25">
      <c r="A1109" s="171" t="s">
        <v>14120</v>
      </c>
      <c r="B1109" s="170" t="s">
        <v>14121</v>
      </c>
      <c r="C1109" s="171" t="s">
        <v>12300</v>
      </c>
      <c r="D1109" s="174">
        <v>34.72</v>
      </c>
    </row>
    <row r="1110" spans="1:4" ht="15" customHeight="1" x14ac:dyDescent="0.25">
      <c r="A1110" s="166">
        <v>8878</v>
      </c>
      <c r="B1110" s="167" t="s">
        <v>14122</v>
      </c>
      <c r="C1110" s="168"/>
      <c r="D1110" s="169"/>
    </row>
    <row r="1111" spans="1:4" ht="15" customHeight="1" x14ac:dyDescent="0.25">
      <c r="A1111" s="171" t="s">
        <v>14123</v>
      </c>
      <c r="B1111" s="170" t="s">
        <v>14124</v>
      </c>
      <c r="C1111" s="171" t="s">
        <v>12300</v>
      </c>
      <c r="D1111" s="174">
        <v>38.229999999999997</v>
      </c>
    </row>
    <row r="1112" spans="1:4" ht="15" customHeight="1" x14ac:dyDescent="0.25">
      <c r="A1112" s="171" t="s">
        <v>14125</v>
      </c>
      <c r="B1112" s="170" t="s">
        <v>14126</v>
      </c>
      <c r="C1112" s="171" t="s">
        <v>26</v>
      </c>
      <c r="D1112" s="174">
        <v>25.84</v>
      </c>
    </row>
    <row r="1113" spans="1:4" ht="15" customHeight="1" x14ac:dyDescent="0.25">
      <c r="A1113" s="171" t="s">
        <v>14127</v>
      </c>
      <c r="B1113" s="170" t="s">
        <v>14128</v>
      </c>
      <c r="C1113" s="171" t="s">
        <v>12300</v>
      </c>
      <c r="D1113" s="174">
        <v>38.229999999999997</v>
      </c>
    </row>
    <row r="1114" spans="1:4" ht="15" customHeight="1" x14ac:dyDescent="0.25">
      <c r="A1114" s="166">
        <v>8879</v>
      </c>
      <c r="B1114" s="167" t="s">
        <v>14129</v>
      </c>
      <c r="C1114" s="168"/>
      <c r="D1114" s="169"/>
    </row>
    <row r="1115" spans="1:4" ht="15" customHeight="1" x14ac:dyDescent="0.25">
      <c r="A1115" s="171" t="s">
        <v>14130</v>
      </c>
      <c r="B1115" s="170" t="s">
        <v>14131</v>
      </c>
      <c r="C1115" s="171" t="s">
        <v>12300</v>
      </c>
      <c r="D1115" s="174">
        <v>25.36</v>
      </c>
    </row>
    <row r="1116" spans="1:4" ht="15" customHeight="1" x14ac:dyDescent="0.25">
      <c r="A1116" s="171" t="s">
        <v>14132</v>
      </c>
      <c r="B1116" s="170" t="s">
        <v>14133</v>
      </c>
      <c r="C1116" s="171" t="s">
        <v>12300</v>
      </c>
      <c r="D1116" s="174">
        <v>40.9</v>
      </c>
    </row>
    <row r="1117" spans="1:4" ht="15" customHeight="1" x14ac:dyDescent="0.25">
      <c r="A1117" s="171" t="s">
        <v>14134</v>
      </c>
      <c r="B1117" s="170" t="s">
        <v>14135</v>
      </c>
      <c r="C1117" s="171" t="s">
        <v>12300</v>
      </c>
      <c r="D1117" s="174">
        <v>34.950000000000003</v>
      </c>
    </row>
    <row r="1118" spans="1:4" ht="15" customHeight="1" x14ac:dyDescent="0.25">
      <c r="A1118" s="166">
        <v>8880</v>
      </c>
      <c r="B1118" s="167" t="s">
        <v>14136</v>
      </c>
      <c r="C1118" s="168"/>
      <c r="D1118" s="169"/>
    </row>
    <row r="1119" spans="1:4" ht="15" customHeight="1" x14ac:dyDescent="0.25">
      <c r="A1119" s="171" t="s">
        <v>14137</v>
      </c>
      <c r="B1119" s="170" t="s">
        <v>14138</v>
      </c>
      <c r="C1119" s="171" t="s">
        <v>12300</v>
      </c>
      <c r="D1119" s="174">
        <v>23.97</v>
      </c>
    </row>
    <row r="1120" spans="1:4" ht="15" customHeight="1" x14ac:dyDescent="0.25">
      <c r="A1120" s="171" t="s">
        <v>14139</v>
      </c>
      <c r="B1120" s="170" t="s">
        <v>14140</v>
      </c>
      <c r="C1120" s="171" t="s">
        <v>12300</v>
      </c>
      <c r="D1120" s="174">
        <v>50.95</v>
      </c>
    </row>
    <row r="1121" spans="1:4" ht="15" customHeight="1" x14ac:dyDescent="0.25">
      <c r="A1121" s="171" t="s">
        <v>14141</v>
      </c>
      <c r="B1121" s="170" t="s">
        <v>14142</v>
      </c>
      <c r="C1121" s="171" t="s">
        <v>12300</v>
      </c>
      <c r="D1121" s="174">
        <v>97.22</v>
      </c>
    </row>
    <row r="1122" spans="1:4" ht="15" customHeight="1" x14ac:dyDescent="0.25">
      <c r="A1122" s="171" t="s">
        <v>14143</v>
      </c>
      <c r="B1122" s="170" t="s">
        <v>14144</v>
      </c>
      <c r="C1122" s="171" t="s">
        <v>12300</v>
      </c>
      <c r="D1122" s="174">
        <v>14.71</v>
      </c>
    </row>
    <row r="1123" spans="1:4" ht="15" customHeight="1" x14ac:dyDescent="0.25">
      <c r="A1123" s="171" t="s">
        <v>14145</v>
      </c>
      <c r="B1123" s="170" t="s">
        <v>14146</v>
      </c>
      <c r="C1123" s="171" t="s">
        <v>12300</v>
      </c>
      <c r="D1123" s="174">
        <v>26.98</v>
      </c>
    </row>
    <row r="1124" spans="1:4" ht="15" customHeight="1" x14ac:dyDescent="0.25">
      <c r="A1124" s="166">
        <v>8881</v>
      </c>
      <c r="B1124" s="167" t="s">
        <v>14147</v>
      </c>
      <c r="C1124" s="168"/>
      <c r="D1124" s="169"/>
    </row>
    <row r="1125" spans="1:4" ht="15" customHeight="1" x14ac:dyDescent="0.25">
      <c r="A1125" s="171" t="s">
        <v>14148</v>
      </c>
      <c r="B1125" s="170" t="s">
        <v>14149</v>
      </c>
      <c r="C1125" s="171" t="s">
        <v>12300</v>
      </c>
      <c r="D1125" s="174">
        <v>36.44</v>
      </c>
    </row>
    <row r="1126" spans="1:4" ht="15" customHeight="1" x14ac:dyDescent="0.25">
      <c r="A1126" s="171" t="s">
        <v>14150</v>
      </c>
      <c r="B1126" s="170" t="s">
        <v>14151</v>
      </c>
      <c r="C1126" s="171" t="s">
        <v>12300</v>
      </c>
      <c r="D1126" s="174">
        <v>39.450000000000003</v>
      </c>
    </row>
    <row r="1127" spans="1:4" ht="15" customHeight="1" x14ac:dyDescent="0.25">
      <c r="A1127" s="171" t="s">
        <v>14152</v>
      </c>
      <c r="B1127" s="170" t="s">
        <v>14153</v>
      </c>
      <c r="C1127" s="171" t="s">
        <v>12300</v>
      </c>
      <c r="D1127" s="174">
        <v>22.13</v>
      </c>
    </row>
    <row r="1128" spans="1:4" ht="15" customHeight="1" x14ac:dyDescent="0.25">
      <c r="A1128" s="166">
        <v>8882</v>
      </c>
      <c r="B1128" s="167" t="s">
        <v>14154</v>
      </c>
      <c r="C1128" s="168"/>
      <c r="D1128" s="169"/>
    </row>
    <row r="1129" spans="1:4" ht="15" customHeight="1" x14ac:dyDescent="0.25">
      <c r="A1129" s="171" t="s">
        <v>14155</v>
      </c>
      <c r="B1129" s="170" t="s">
        <v>14156</v>
      </c>
      <c r="C1129" s="171" t="s">
        <v>12300</v>
      </c>
      <c r="D1129" s="174">
        <v>28.33</v>
      </c>
    </row>
    <row r="1130" spans="1:4" ht="15" customHeight="1" x14ac:dyDescent="0.25">
      <c r="A1130" s="171" t="s">
        <v>14157</v>
      </c>
      <c r="B1130" s="170" t="s">
        <v>14158</v>
      </c>
      <c r="C1130" s="171" t="s">
        <v>12300</v>
      </c>
      <c r="D1130" s="174">
        <v>31.72</v>
      </c>
    </row>
    <row r="1131" spans="1:4" ht="15" customHeight="1" x14ac:dyDescent="0.25">
      <c r="A1131" s="171" t="s">
        <v>14159</v>
      </c>
      <c r="B1131" s="170" t="s">
        <v>14160</v>
      </c>
      <c r="C1131" s="171" t="s">
        <v>12300</v>
      </c>
      <c r="D1131" s="174">
        <v>19.7</v>
      </c>
    </row>
    <row r="1132" spans="1:4" ht="15" customHeight="1" x14ac:dyDescent="0.25">
      <c r="A1132" s="171" t="s">
        <v>14161</v>
      </c>
      <c r="B1132" s="170" t="s">
        <v>14162</v>
      </c>
      <c r="C1132" s="171" t="s">
        <v>12300</v>
      </c>
      <c r="D1132" s="174">
        <v>24.33</v>
      </c>
    </row>
    <row r="1133" spans="1:4" ht="15" customHeight="1" x14ac:dyDescent="0.25">
      <c r="A1133" s="166">
        <v>8883</v>
      </c>
      <c r="B1133" s="167" t="s">
        <v>14163</v>
      </c>
      <c r="C1133" s="168"/>
      <c r="D1133" s="169"/>
    </row>
    <row r="1134" spans="1:4" ht="15" customHeight="1" x14ac:dyDescent="0.25">
      <c r="A1134" s="171" t="s">
        <v>14164</v>
      </c>
      <c r="B1134" s="170" t="s">
        <v>14165</v>
      </c>
      <c r="C1134" s="171" t="s">
        <v>12300</v>
      </c>
      <c r="D1134" s="174">
        <v>14.43</v>
      </c>
    </row>
    <row r="1135" spans="1:4" ht="15" customHeight="1" x14ac:dyDescent="0.25">
      <c r="A1135" s="171" t="s">
        <v>14166</v>
      </c>
      <c r="B1135" s="170" t="s">
        <v>14167</v>
      </c>
      <c r="C1135" s="171" t="s">
        <v>12300</v>
      </c>
      <c r="D1135" s="174">
        <v>28.5</v>
      </c>
    </row>
    <row r="1136" spans="1:4" ht="15" customHeight="1" x14ac:dyDescent="0.25">
      <c r="A1136" s="171" t="s">
        <v>14168</v>
      </c>
      <c r="B1136" s="170" t="s">
        <v>14169</v>
      </c>
      <c r="C1136" s="171" t="s">
        <v>12300</v>
      </c>
      <c r="D1136" s="174">
        <v>17.22</v>
      </c>
    </row>
    <row r="1137" spans="1:4" ht="15" customHeight="1" x14ac:dyDescent="0.25">
      <c r="A1137" s="171" t="s">
        <v>14170</v>
      </c>
      <c r="B1137" s="170" t="s">
        <v>14171</v>
      </c>
      <c r="C1137" s="171" t="s">
        <v>12300</v>
      </c>
      <c r="D1137" s="174">
        <v>39.369999999999997</v>
      </c>
    </row>
    <row r="1138" spans="1:4" ht="15" customHeight="1" x14ac:dyDescent="0.25">
      <c r="A1138" s="166">
        <v>8884</v>
      </c>
      <c r="B1138" s="167" t="s">
        <v>14172</v>
      </c>
      <c r="C1138" s="168"/>
      <c r="D1138" s="169"/>
    </row>
    <row r="1139" spans="1:4" ht="15" customHeight="1" x14ac:dyDescent="0.25">
      <c r="A1139" s="171" t="s">
        <v>14173</v>
      </c>
      <c r="B1139" s="170" t="s">
        <v>14174</v>
      </c>
      <c r="C1139" s="171" t="s">
        <v>12300</v>
      </c>
      <c r="D1139" s="174">
        <v>36.96</v>
      </c>
    </row>
    <row r="1140" spans="1:4" ht="15" customHeight="1" x14ac:dyDescent="0.25">
      <c r="A1140" s="171" t="s">
        <v>14175</v>
      </c>
      <c r="B1140" s="170" t="s">
        <v>14176</v>
      </c>
      <c r="C1140" s="171" t="s">
        <v>12300</v>
      </c>
      <c r="D1140" s="174">
        <v>58.8</v>
      </c>
    </row>
    <row r="1141" spans="1:4" ht="28.5" customHeight="1" x14ac:dyDescent="0.25">
      <c r="A1141" s="171" t="s">
        <v>14177</v>
      </c>
      <c r="B1141" s="170" t="s">
        <v>14178</v>
      </c>
      <c r="C1141" s="171" t="s">
        <v>26</v>
      </c>
      <c r="D1141" s="174">
        <v>10.42</v>
      </c>
    </row>
    <row r="1142" spans="1:4" ht="15" customHeight="1" x14ac:dyDescent="0.25">
      <c r="A1142" s="166">
        <v>8885</v>
      </c>
      <c r="B1142" s="167" t="s">
        <v>14179</v>
      </c>
      <c r="C1142" s="168"/>
      <c r="D1142" s="169"/>
    </row>
    <row r="1143" spans="1:4" ht="15" customHeight="1" x14ac:dyDescent="0.25">
      <c r="A1143" s="171" t="s">
        <v>14180</v>
      </c>
      <c r="B1143" s="170" t="s">
        <v>14181</v>
      </c>
      <c r="C1143" s="171" t="s">
        <v>26</v>
      </c>
      <c r="D1143" s="172">
        <v>3.86</v>
      </c>
    </row>
    <row r="1144" spans="1:4" ht="15" customHeight="1" x14ac:dyDescent="0.25">
      <c r="A1144" s="171" t="s">
        <v>14182</v>
      </c>
      <c r="B1144" s="170" t="s">
        <v>14183</v>
      </c>
      <c r="C1144" s="171" t="s">
        <v>26</v>
      </c>
      <c r="D1144" s="172">
        <v>5.2</v>
      </c>
    </row>
    <row r="1145" spans="1:4" ht="15" customHeight="1" x14ac:dyDescent="0.25">
      <c r="A1145" s="171" t="s">
        <v>14184</v>
      </c>
      <c r="B1145" s="170" t="s">
        <v>14185</v>
      </c>
      <c r="C1145" s="171" t="s">
        <v>12300</v>
      </c>
      <c r="D1145" s="174">
        <v>12.58</v>
      </c>
    </row>
    <row r="1146" spans="1:4" ht="15" customHeight="1" x14ac:dyDescent="0.25">
      <c r="A1146" s="171" t="s">
        <v>14186</v>
      </c>
      <c r="B1146" s="170" t="s">
        <v>14187</v>
      </c>
      <c r="C1146" s="171" t="s">
        <v>12300</v>
      </c>
      <c r="D1146" s="174">
        <v>12.58</v>
      </c>
    </row>
    <row r="1147" spans="1:4" ht="15" customHeight="1" x14ac:dyDescent="0.25">
      <c r="A1147" s="171" t="s">
        <v>14188</v>
      </c>
      <c r="B1147" s="170" t="s">
        <v>14189</v>
      </c>
      <c r="C1147" s="171" t="s">
        <v>12300</v>
      </c>
      <c r="D1147" s="174">
        <v>25.57</v>
      </c>
    </row>
    <row r="1148" spans="1:4" ht="15" customHeight="1" x14ac:dyDescent="0.25">
      <c r="A1148" s="171" t="s">
        <v>14190</v>
      </c>
      <c r="B1148" s="170" t="s">
        <v>14191</v>
      </c>
      <c r="C1148" s="171" t="s">
        <v>12300</v>
      </c>
      <c r="D1148" s="174">
        <v>14.23</v>
      </c>
    </row>
    <row r="1149" spans="1:4" ht="15" customHeight="1" x14ac:dyDescent="0.25">
      <c r="A1149" s="171" t="s">
        <v>14192</v>
      </c>
      <c r="B1149" s="170" t="s">
        <v>14193</v>
      </c>
      <c r="C1149" s="171" t="s">
        <v>26</v>
      </c>
      <c r="D1149" s="174">
        <v>10.42</v>
      </c>
    </row>
    <row r="1150" spans="1:4" ht="15" customHeight="1" x14ac:dyDescent="0.25">
      <c r="A1150" s="171" t="s">
        <v>14194</v>
      </c>
      <c r="B1150" s="170" t="s">
        <v>14195</v>
      </c>
      <c r="C1150" s="171" t="s">
        <v>26</v>
      </c>
      <c r="D1150" s="174">
        <v>20.04</v>
      </c>
    </row>
    <row r="1151" spans="1:4" ht="15" customHeight="1" x14ac:dyDescent="0.25">
      <c r="A1151" s="171" t="s">
        <v>14196</v>
      </c>
      <c r="B1151" s="170" t="s">
        <v>14197</v>
      </c>
      <c r="C1151" s="171" t="s">
        <v>13983</v>
      </c>
      <c r="D1151" s="173">
        <v>286.64999999999998</v>
      </c>
    </row>
    <row r="1152" spans="1:4" ht="15" customHeight="1" x14ac:dyDescent="0.25">
      <c r="A1152" s="166">
        <v>8679</v>
      </c>
      <c r="B1152" s="167" t="s">
        <v>14198</v>
      </c>
      <c r="C1152" s="168"/>
      <c r="D1152" s="169"/>
    </row>
    <row r="1153" spans="1:4" ht="15" customHeight="1" x14ac:dyDescent="0.25">
      <c r="A1153" s="166">
        <v>8886</v>
      </c>
      <c r="B1153" s="167" t="s">
        <v>14199</v>
      </c>
      <c r="C1153" s="168"/>
      <c r="D1153" s="169"/>
    </row>
    <row r="1154" spans="1:4" ht="15" customHeight="1" x14ac:dyDescent="0.25">
      <c r="A1154" s="171" t="s">
        <v>14200</v>
      </c>
      <c r="B1154" s="170" t="s">
        <v>14201</v>
      </c>
      <c r="C1154" s="171" t="s">
        <v>12302</v>
      </c>
      <c r="D1154" s="173">
        <v>497.42</v>
      </c>
    </row>
    <row r="1155" spans="1:4" ht="15" customHeight="1" x14ac:dyDescent="0.25">
      <c r="A1155" s="171" t="s">
        <v>14202</v>
      </c>
      <c r="B1155" s="170" t="s">
        <v>14203</v>
      </c>
      <c r="C1155" s="171" t="s">
        <v>12302</v>
      </c>
      <c r="D1155" s="173">
        <v>524.05999999999995</v>
      </c>
    </row>
    <row r="1156" spans="1:4" ht="15" customHeight="1" x14ac:dyDescent="0.25">
      <c r="A1156" s="171" t="s">
        <v>14204</v>
      </c>
      <c r="B1156" s="170" t="s">
        <v>14205</v>
      </c>
      <c r="C1156" s="171" t="s">
        <v>12302</v>
      </c>
      <c r="D1156" s="175">
        <v>1160.1600000000001</v>
      </c>
    </row>
    <row r="1157" spans="1:4" x14ac:dyDescent="0.25">
      <c r="A1157" s="166">
        <v>8887</v>
      </c>
      <c r="B1157" s="167" t="s">
        <v>14206</v>
      </c>
      <c r="C1157" s="168"/>
      <c r="D1157" s="169"/>
    </row>
    <row r="1158" spans="1:4" ht="15" customHeight="1" x14ac:dyDescent="0.25">
      <c r="A1158" s="171" t="s">
        <v>14207</v>
      </c>
      <c r="B1158" s="170" t="s">
        <v>14208</v>
      </c>
      <c r="C1158" s="171" t="s">
        <v>12302</v>
      </c>
      <c r="D1158" s="173">
        <v>391.83</v>
      </c>
    </row>
    <row r="1159" spans="1:4" ht="15" customHeight="1" x14ac:dyDescent="0.25">
      <c r="A1159" s="171" t="s">
        <v>14209</v>
      </c>
      <c r="B1159" s="170" t="s">
        <v>14210</v>
      </c>
      <c r="C1159" s="171" t="s">
        <v>12302</v>
      </c>
      <c r="D1159" s="173">
        <v>440.02</v>
      </c>
    </row>
    <row r="1160" spans="1:4" ht="15" customHeight="1" x14ac:dyDescent="0.25">
      <c r="A1160" s="171" t="s">
        <v>14211</v>
      </c>
      <c r="B1160" s="170" t="s">
        <v>14212</v>
      </c>
      <c r="C1160" s="171" t="s">
        <v>12302</v>
      </c>
      <c r="D1160" s="173">
        <v>543.23</v>
      </c>
    </row>
    <row r="1161" spans="1:4" ht="15" customHeight="1" x14ac:dyDescent="0.25">
      <c r="A1161" s="171" t="s">
        <v>14213</v>
      </c>
      <c r="B1161" s="170" t="s">
        <v>14214</v>
      </c>
      <c r="C1161" s="171" t="s">
        <v>13983</v>
      </c>
      <c r="D1161" s="173">
        <v>535.89</v>
      </c>
    </row>
    <row r="1162" spans="1:4" ht="15" customHeight="1" x14ac:dyDescent="0.25">
      <c r="A1162" s="171" t="s">
        <v>14215</v>
      </c>
      <c r="B1162" s="170" t="s">
        <v>14216</v>
      </c>
      <c r="C1162" s="171" t="s">
        <v>13983</v>
      </c>
      <c r="D1162" s="173">
        <v>438.33</v>
      </c>
    </row>
    <row r="1163" spans="1:4" ht="15" customHeight="1" x14ac:dyDescent="0.25">
      <c r="A1163" s="171" t="s">
        <v>14217</v>
      </c>
      <c r="B1163" s="170" t="s">
        <v>14218</v>
      </c>
      <c r="C1163" s="171" t="s">
        <v>13983</v>
      </c>
      <c r="D1163" s="173">
        <v>428.17</v>
      </c>
    </row>
    <row r="1164" spans="1:4" x14ac:dyDescent="0.25">
      <c r="A1164" s="166">
        <v>8888</v>
      </c>
      <c r="B1164" s="167" t="s">
        <v>14219</v>
      </c>
      <c r="C1164" s="168"/>
      <c r="D1164" s="169"/>
    </row>
    <row r="1165" spans="1:4" ht="15" customHeight="1" x14ac:dyDescent="0.25">
      <c r="A1165" s="171" t="s">
        <v>14220</v>
      </c>
      <c r="B1165" s="170" t="s">
        <v>14221</v>
      </c>
      <c r="C1165" s="171" t="s">
        <v>12302</v>
      </c>
      <c r="D1165" s="175">
        <v>1057.24</v>
      </c>
    </row>
    <row r="1166" spans="1:4" ht="15" customHeight="1" x14ac:dyDescent="0.25">
      <c r="A1166" s="171" t="s">
        <v>14222</v>
      </c>
      <c r="B1166" s="170" t="s">
        <v>14223</v>
      </c>
      <c r="C1166" s="171" t="s">
        <v>13983</v>
      </c>
      <c r="D1166" s="173">
        <v>516.82000000000005</v>
      </c>
    </row>
    <row r="1167" spans="1:4" ht="15" customHeight="1" x14ac:dyDescent="0.25">
      <c r="A1167" s="171" t="s">
        <v>14224</v>
      </c>
      <c r="B1167" s="170" t="s">
        <v>14225</v>
      </c>
      <c r="C1167" s="171" t="s">
        <v>13983</v>
      </c>
      <c r="D1167" s="173">
        <v>833.81</v>
      </c>
    </row>
    <row r="1168" spans="1:4" ht="15" customHeight="1" x14ac:dyDescent="0.25">
      <c r="A1168" s="171" t="s">
        <v>14226</v>
      </c>
      <c r="B1168" s="170" t="s">
        <v>14227</v>
      </c>
      <c r="C1168" s="171" t="s">
        <v>13983</v>
      </c>
      <c r="D1168" s="173">
        <v>770.1</v>
      </c>
    </row>
    <row r="1169" spans="1:4" ht="15" customHeight="1" x14ac:dyDescent="0.25">
      <c r="A1169" s="171" t="s">
        <v>14228</v>
      </c>
      <c r="B1169" s="170" t="s">
        <v>14229</v>
      </c>
      <c r="C1169" s="171" t="s">
        <v>13983</v>
      </c>
      <c r="D1169" s="173">
        <v>629.1</v>
      </c>
    </row>
    <row r="1170" spans="1:4" ht="15" customHeight="1" x14ac:dyDescent="0.25">
      <c r="A1170" s="171" t="s">
        <v>14230</v>
      </c>
      <c r="B1170" s="170" t="s">
        <v>14231</v>
      </c>
      <c r="C1170" s="171" t="s">
        <v>13983</v>
      </c>
      <c r="D1170" s="173">
        <v>135.93</v>
      </c>
    </row>
    <row r="1171" spans="1:4" ht="15" customHeight="1" x14ac:dyDescent="0.25">
      <c r="A1171" s="171" t="s">
        <v>14232</v>
      </c>
      <c r="B1171" s="170" t="s">
        <v>14233</v>
      </c>
      <c r="C1171" s="171" t="s">
        <v>13983</v>
      </c>
      <c r="D1171" s="173">
        <v>153.77000000000001</v>
      </c>
    </row>
    <row r="1172" spans="1:4" x14ac:dyDescent="0.25">
      <c r="A1172" s="166">
        <v>8889</v>
      </c>
      <c r="B1172" s="167" t="s">
        <v>14234</v>
      </c>
      <c r="C1172" s="168"/>
      <c r="D1172" s="169"/>
    </row>
    <row r="1173" spans="1:4" ht="15" customHeight="1" x14ac:dyDescent="0.25">
      <c r="A1173" s="171" t="s">
        <v>34039</v>
      </c>
      <c r="B1173" s="170" t="s">
        <v>34040</v>
      </c>
      <c r="C1173" s="171" t="s">
        <v>12302</v>
      </c>
      <c r="D1173" s="174">
        <v>21.07</v>
      </c>
    </row>
    <row r="1174" spans="1:4" ht="15" customHeight="1" x14ac:dyDescent="0.25">
      <c r="A1174" s="171" t="s">
        <v>14235</v>
      </c>
      <c r="B1174" s="170" t="s">
        <v>14236</v>
      </c>
      <c r="C1174" s="171" t="s">
        <v>12302</v>
      </c>
      <c r="D1174" s="173">
        <v>630.55999999999995</v>
      </c>
    </row>
    <row r="1175" spans="1:4" ht="15" customHeight="1" x14ac:dyDescent="0.25">
      <c r="A1175" s="171" t="s">
        <v>14237</v>
      </c>
      <c r="B1175" s="170" t="s">
        <v>14238</v>
      </c>
      <c r="C1175" s="171" t="s">
        <v>12302</v>
      </c>
      <c r="D1175" s="173">
        <v>448.56</v>
      </c>
    </row>
    <row r="1176" spans="1:4" ht="15" customHeight="1" x14ac:dyDescent="0.25">
      <c r="A1176" s="171" t="s">
        <v>14239</v>
      </c>
      <c r="B1176" s="170" t="s">
        <v>14240</v>
      </c>
      <c r="C1176" s="171" t="s">
        <v>12302</v>
      </c>
      <c r="D1176" s="173">
        <v>367.3</v>
      </c>
    </row>
    <row r="1177" spans="1:4" ht="15" customHeight="1" x14ac:dyDescent="0.25">
      <c r="A1177" s="171" t="s">
        <v>14241</v>
      </c>
      <c r="B1177" s="170" t="s">
        <v>14242</v>
      </c>
      <c r="C1177" s="171" t="s">
        <v>12302</v>
      </c>
      <c r="D1177" s="173">
        <v>121.42</v>
      </c>
    </row>
    <row r="1178" spans="1:4" ht="15" customHeight="1" x14ac:dyDescent="0.25">
      <c r="A1178" s="171" t="s">
        <v>14243</v>
      </c>
      <c r="B1178" s="170" t="s">
        <v>14244</v>
      </c>
      <c r="C1178" s="171" t="s">
        <v>12302</v>
      </c>
      <c r="D1178" s="173">
        <v>101.27</v>
      </c>
    </row>
    <row r="1179" spans="1:4" ht="15" customHeight="1" x14ac:dyDescent="0.25">
      <c r="A1179" s="171" t="s">
        <v>14245</v>
      </c>
      <c r="B1179" s="170" t="s">
        <v>14246</v>
      </c>
      <c r="C1179" s="171" t="s">
        <v>12302</v>
      </c>
      <c r="D1179" s="174">
        <v>53.22</v>
      </c>
    </row>
    <row r="1180" spans="1:4" ht="15" customHeight="1" x14ac:dyDescent="0.25">
      <c r="A1180" s="171" t="s">
        <v>14247</v>
      </c>
      <c r="B1180" s="170" t="s">
        <v>14248</v>
      </c>
      <c r="C1180" s="171" t="s">
        <v>12302</v>
      </c>
      <c r="D1180" s="173">
        <v>107.54</v>
      </c>
    </row>
    <row r="1181" spans="1:4" ht="15" customHeight="1" x14ac:dyDescent="0.25">
      <c r="A1181" s="171" t="s">
        <v>14249</v>
      </c>
      <c r="B1181" s="170" t="s">
        <v>14250</v>
      </c>
      <c r="C1181" s="171" t="s">
        <v>12302</v>
      </c>
      <c r="D1181" s="173">
        <v>234.85</v>
      </c>
    </row>
    <row r="1182" spans="1:4" ht="15" customHeight="1" x14ac:dyDescent="0.25">
      <c r="A1182" s="171" t="s">
        <v>14251</v>
      </c>
      <c r="B1182" s="170" t="s">
        <v>14252</v>
      </c>
      <c r="C1182" s="171" t="s">
        <v>12302</v>
      </c>
      <c r="D1182" s="174">
        <v>62.83</v>
      </c>
    </row>
    <row r="1183" spans="1:4" ht="15" customHeight="1" x14ac:dyDescent="0.25">
      <c r="A1183" s="171" t="s">
        <v>14253</v>
      </c>
      <c r="B1183" s="170" t="s">
        <v>14254</v>
      </c>
      <c r="C1183" s="171" t="s">
        <v>12302</v>
      </c>
      <c r="D1183" s="174">
        <v>81.84</v>
      </c>
    </row>
    <row r="1184" spans="1:4" ht="15" customHeight="1" x14ac:dyDescent="0.25">
      <c r="A1184" s="171" t="s">
        <v>14255</v>
      </c>
      <c r="B1184" s="170" t="s">
        <v>14256</v>
      </c>
      <c r="C1184" s="171" t="s">
        <v>12302</v>
      </c>
      <c r="D1184" s="173">
        <v>182.48</v>
      </c>
    </row>
    <row r="1185" spans="1:4" ht="15" customHeight="1" x14ac:dyDescent="0.25">
      <c r="A1185" s="171" t="s">
        <v>14257</v>
      </c>
      <c r="B1185" s="170" t="s">
        <v>14258</v>
      </c>
      <c r="C1185" s="171" t="s">
        <v>12302</v>
      </c>
      <c r="D1185" s="173">
        <v>142.26</v>
      </c>
    </row>
    <row r="1186" spans="1:4" ht="15" customHeight="1" x14ac:dyDescent="0.25">
      <c r="A1186" s="171" t="s">
        <v>14259</v>
      </c>
      <c r="B1186" s="170" t="s">
        <v>14260</v>
      </c>
      <c r="C1186" s="171" t="s">
        <v>12302</v>
      </c>
      <c r="D1186" s="174">
        <v>66.22</v>
      </c>
    </row>
    <row r="1187" spans="1:4" ht="15" customHeight="1" x14ac:dyDescent="0.25">
      <c r="A1187" s="171" t="s">
        <v>14261</v>
      </c>
      <c r="B1187" s="170" t="s">
        <v>14262</v>
      </c>
      <c r="C1187" s="171" t="s">
        <v>12302</v>
      </c>
      <c r="D1187" s="173">
        <v>149.94</v>
      </c>
    </row>
    <row r="1188" spans="1:4" ht="15" customHeight="1" x14ac:dyDescent="0.25">
      <c r="A1188" s="171" t="s">
        <v>14263</v>
      </c>
      <c r="B1188" s="170" t="s">
        <v>14264</v>
      </c>
      <c r="C1188" s="171" t="s">
        <v>12302</v>
      </c>
      <c r="D1188" s="174">
        <v>18.940000000000001</v>
      </c>
    </row>
    <row r="1189" spans="1:4" ht="15" customHeight="1" x14ac:dyDescent="0.25">
      <c r="A1189" s="166">
        <v>8890</v>
      </c>
      <c r="B1189" s="167" t="s">
        <v>14265</v>
      </c>
      <c r="C1189" s="168"/>
      <c r="D1189" s="169"/>
    </row>
    <row r="1190" spans="1:4" ht="15" customHeight="1" x14ac:dyDescent="0.25">
      <c r="A1190" s="171" t="s">
        <v>14266</v>
      </c>
      <c r="B1190" s="170" t="s">
        <v>14267</v>
      </c>
      <c r="C1190" s="171" t="s">
        <v>12302</v>
      </c>
      <c r="D1190" s="174">
        <v>50.05</v>
      </c>
    </row>
    <row r="1191" spans="1:4" x14ac:dyDescent="0.25">
      <c r="A1191" s="166">
        <v>8891</v>
      </c>
      <c r="B1191" s="167" t="s">
        <v>14268</v>
      </c>
      <c r="C1191" s="168"/>
      <c r="D1191" s="169"/>
    </row>
    <row r="1192" spans="1:4" ht="15" customHeight="1" x14ac:dyDescent="0.25">
      <c r="A1192" s="171" t="s">
        <v>14269</v>
      </c>
      <c r="B1192" s="170" t="s">
        <v>14270</v>
      </c>
      <c r="C1192" s="171" t="s">
        <v>13983</v>
      </c>
      <c r="D1192" s="174">
        <v>42.98</v>
      </c>
    </row>
    <row r="1193" spans="1:4" ht="15" customHeight="1" x14ac:dyDescent="0.25">
      <c r="A1193" s="171" t="s">
        <v>14271</v>
      </c>
      <c r="B1193" s="170" t="s">
        <v>14272</v>
      </c>
      <c r="C1193" s="171" t="s">
        <v>13983</v>
      </c>
      <c r="D1193" s="174">
        <v>71.930000000000007</v>
      </c>
    </row>
    <row r="1194" spans="1:4" ht="15" customHeight="1" x14ac:dyDescent="0.25">
      <c r="A1194" s="171" t="s">
        <v>14273</v>
      </c>
      <c r="B1194" s="170" t="s">
        <v>14274</v>
      </c>
      <c r="C1194" s="171" t="s">
        <v>13983</v>
      </c>
      <c r="D1194" s="173">
        <v>103.12</v>
      </c>
    </row>
    <row r="1195" spans="1:4" ht="15" customHeight="1" x14ac:dyDescent="0.25">
      <c r="A1195" s="171" t="s">
        <v>14275</v>
      </c>
      <c r="B1195" s="170" t="s">
        <v>14276</v>
      </c>
      <c r="C1195" s="171" t="s">
        <v>12302</v>
      </c>
      <c r="D1195" s="173">
        <v>337.82</v>
      </c>
    </row>
    <row r="1196" spans="1:4" ht="15" customHeight="1" x14ac:dyDescent="0.25">
      <c r="A1196" s="171" t="s">
        <v>14279</v>
      </c>
      <c r="B1196" s="170" t="s">
        <v>34041</v>
      </c>
      <c r="C1196" s="171" t="s">
        <v>12302</v>
      </c>
      <c r="D1196" s="173">
        <v>223.29</v>
      </c>
    </row>
    <row r="1197" spans="1:4" ht="15" customHeight="1" x14ac:dyDescent="0.25">
      <c r="A1197" s="171" t="s">
        <v>14277</v>
      </c>
      <c r="B1197" s="170" t="s">
        <v>14278</v>
      </c>
      <c r="C1197" s="171" t="s">
        <v>13983</v>
      </c>
      <c r="D1197" s="174">
        <v>77.33</v>
      </c>
    </row>
    <row r="1198" spans="1:4" x14ac:dyDescent="0.25">
      <c r="A1198" s="166">
        <v>8892</v>
      </c>
      <c r="B1198" s="167" t="s">
        <v>14280</v>
      </c>
      <c r="C1198" s="168"/>
      <c r="D1198" s="169"/>
    </row>
    <row r="1199" spans="1:4" ht="15" customHeight="1" x14ac:dyDescent="0.25">
      <c r="A1199" s="171" t="s">
        <v>14281</v>
      </c>
      <c r="B1199" s="170" t="s">
        <v>14282</v>
      </c>
      <c r="C1199" s="171" t="s">
        <v>13983</v>
      </c>
      <c r="D1199" s="173">
        <v>224.97</v>
      </c>
    </row>
    <row r="1200" spans="1:4" ht="15" customHeight="1" x14ac:dyDescent="0.25">
      <c r="A1200" s="171" t="s">
        <v>14283</v>
      </c>
      <c r="B1200" s="170" t="s">
        <v>14284</v>
      </c>
      <c r="C1200" s="171" t="s">
        <v>13983</v>
      </c>
      <c r="D1200" s="173">
        <v>255.5</v>
      </c>
    </row>
    <row r="1201" spans="1:4" ht="15" customHeight="1" x14ac:dyDescent="0.25">
      <c r="A1201" s="166">
        <v>8893</v>
      </c>
      <c r="B1201" s="167" t="s">
        <v>14285</v>
      </c>
      <c r="C1201" s="168"/>
      <c r="D1201" s="169"/>
    </row>
    <row r="1202" spans="1:4" ht="15" customHeight="1" x14ac:dyDescent="0.25">
      <c r="A1202" s="171" t="s">
        <v>14286</v>
      </c>
      <c r="B1202" s="170" t="s">
        <v>14287</v>
      </c>
      <c r="C1202" s="171" t="s">
        <v>12302</v>
      </c>
      <c r="D1202" s="175">
        <v>1057.28</v>
      </c>
    </row>
    <row r="1203" spans="1:4" ht="15" customHeight="1" x14ac:dyDescent="0.25">
      <c r="A1203" s="171" t="s">
        <v>14288</v>
      </c>
      <c r="B1203" s="170" t="s">
        <v>14289</v>
      </c>
      <c r="C1203" s="171" t="s">
        <v>12302</v>
      </c>
      <c r="D1203" s="173">
        <v>537.88</v>
      </c>
    </row>
    <row r="1204" spans="1:4" ht="15" customHeight="1" x14ac:dyDescent="0.25">
      <c r="A1204" s="171" t="s">
        <v>14290</v>
      </c>
      <c r="B1204" s="170" t="s">
        <v>14291</v>
      </c>
      <c r="C1204" s="171" t="s">
        <v>12302</v>
      </c>
      <c r="D1204" s="173">
        <v>903.32</v>
      </c>
    </row>
    <row r="1205" spans="1:4" ht="15" customHeight="1" x14ac:dyDescent="0.25">
      <c r="A1205" s="171" t="s">
        <v>52986</v>
      </c>
      <c r="B1205" s="170" t="s">
        <v>52987</v>
      </c>
      <c r="C1205" s="171" t="s">
        <v>12302</v>
      </c>
      <c r="D1205" s="173">
        <v>573.70000000000005</v>
      </c>
    </row>
    <row r="1206" spans="1:4" ht="15" customHeight="1" x14ac:dyDescent="0.25">
      <c r="A1206" s="171" t="s">
        <v>52988</v>
      </c>
      <c r="B1206" s="170" t="s">
        <v>52989</v>
      </c>
      <c r="C1206" s="171" t="s">
        <v>12302</v>
      </c>
      <c r="D1206" s="175">
        <v>1108.26</v>
      </c>
    </row>
    <row r="1207" spans="1:4" ht="15" customHeight="1" x14ac:dyDescent="0.25">
      <c r="A1207" s="171" t="s">
        <v>14292</v>
      </c>
      <c r="B1207" s="170" t="s">
        <v>14293</v>
      </c>
      <c r="C1207" s="171" t="s">
        <v>12302</v>
      </c>
      <c r="D1207" s="173">
        <v>349.46</v>
      </c>
    </row>
    <row r="1208" spans="1:4" ht="15" customHeight="1" x14ac:dyDescent="0.25">
      <c r="A1208" s="171" t="s">
        <v>14294</v>
      </c>
      <c r="B1208" s="170" t="s">
        <v>14295</v>
      </c>
      <c r="C1208" s="171" t="s">
        <v>12302</v>
      </c>
      <c r="D1208" s="173">
        <v>884.02</v>
      </c>
    </row>
    <row r="1209" spans="1:4" ht="15" customHeight="1" x14ac:dyDescent="0.25">
      <c r="A1209" s="171" t="s">
        <v>14296</v>
      </c>
      <c r="B1209" s="170" t="s">
        <v>14297</v>
      </c>
      <c r="C1209" s="171" t="s">
        <v>12302</v>
      </c>
      <c r="D1209" s="175">
        <v>1070.02</v>
      </c>
    </row>
    <row r="1210" spans="1:4" x14ac:dyDescent="0.25">
      <c r="A1210" s="166">
        <v>8894</v>
      </c>
      <c r="B1210" s="167" t="s">
        <v>14298</v>
      </c>
      <c r="C1210" s="168"/>
      <c r="D1210" s="169"/>
    </row>
    <row r="1211" spans="1:4" ht="15" customHeight="1" x14ac:dyDescent="0.25">
      <c r="A1211" s="171" t="s">
        <v>14299</v>
      </c>
      <c r="B1211" s="170" t="s">
        <v>14300</v>
      </c>
      <c r="C1211" s="171" t="s">
        <v>12302</v>
      </c>
      <c r="D1211" s="175">
        <v>1071.3399999999999</v>
      </c>
    </row>
    <row r="1212" spans="1:4" ht="15" customHeight="1" x14ac:dyDescent="0.25">
      <c r="A1212" s="171" t="s">
        <v>14301</v>
      </c>
      <c r="B1212" s="170" t="s">
        <v>14302</v>
      </c>
      <c r="C1212" s="171" t="s">
        <v>12302</v>
      </c>
      <c r="D1212" s="175">
        <v>1361.68</v>
      </c>
    </row>
    <row r="1213" spans="1:4" ht="15" customHeight="1" x14ac:dyDescent="0.25">
      <c r="A1213" s="171" t="s">
        <v>14303</v>
      </c>
      <c r="B1213" s="170" t="s">
        <v>14304</v>
      </c>
      <c r="C1213" s="171" t="s">
        <v>13983</v>
      </c>
      <c r="D1213" s="173">
        <v>591.70000000000005</v>
      </c>
    </row>
    <row r="1214" spans="1:4" ht="15" customHeight="1" x14ac:dyDescent="0.25">
      <c r="A1214" s="166">
        <v>8895</v>
      </c>
      <c r="B1214" s="167" t="s">
        <v>14305</v>
      </c>
      <c r="C1214" s="168"/>
      <c r="D1214" s="169"/>
    </row>
    <row r="1215" spans="1:4" ht="15" customHeight="1" x14ac:dyDescent="0.25">
      <c r="A1215" s="171" t="s">
        <v>14306</v>
      </c>
      <c r="B1215" s="170" t="s">
        <v>14307</v>
      </c>
      <c r="C1215" s="171" t="s">
        <v>12302</v>
      </c>
      <c r="D1215" s="173">
        <v>677.2</v>
      </c>
    </row>
    <row r="1216" spans="1:4" ht="15" customHeight="1" x14ac:dyDescent="0.25">
      <c r="A1216" s="171" t="s">
        <v>14308</v>
      </c>
      <c r="B1216" s="170" t="s">
        <v>14309</v>
      </c>
      <c r="C1216" s="171" t="s">
        <v>12302</v>
      </c>
      <c r="D1216" s="173">
        <v>165.14</v>
      </c>
    </row>
    <row r="1217" spans="1:4" ht="15" customHeight="1" x14ac:dyDescent="0.25">
      <c r="A1217" s="171" t="s">
        <v>14310</v>
      </c>
      <c r="B1217" s="170" t="s">
        <v>14311</v>
      </c>
      <c r="C1217" s="171" t="s">
        <v>12302</v>
      </c>
      <c r="D1217" s="173">
        <v>535.41999999999996</v>
      </c>
    </row>
    <row r="1218" spans="1:4" ht="15" customHeight="1" x14ac:dyDescent="0.25">
      <c r="A1218" s="171" t="s">
        <v>14312</v>
      </c>
      <c r="B1218" s="170" t="s">
        <v>14313</v>
      </c>
      <c r="C1218" s="171" t="s">
        <v>12302</v>
      </c>
      <c r="D1218" s="175">
        <v>1058.52</v>
      </c>
    </row>
    <row r="1219" spans="1:4" ht="15" customHeight="1" x14ac:dyDescent="0.25">
      <c r="A1219" s="171" t="s">
        <v>14314</v>
      </c>
      <c r="B1219" s="170" t="s">
        <v>14315</v>
      </c>
      <c r="C1219" s="171" t="s">
        <v>13983</v>
      </c>
      <c r="D1219" s="173">
        <v>191.96</v>
      </c>
    </row>
    <row r="1220" spans="1:4" ht="15" customHeight="1" x14ac:dyDescent="0.25">
      <c r="A1220" s="171" t="s">
        <v>14316</v>
      </c>
      <c r="B1220" s="170" t="s">
        <v>14317</v>
      </c>
      <c r="C1220" s="171" t="s">
        <v>12302</v>
      </c>
      <c r="D1220" s="173">
        <v>361.44</v>
      </c>
    </row>
    <row r="1221" spans="1:4" ht="15" customHeight="1" x14ac:dyDescent="0.25">
      <c r="A1221" s="166">
        <v>8896</v>
      </c>
      <c r="B1221" s="167" t="s">
        <v>14318</v>
      </c>
      <c r="C1221" s="168"/>
      <c r="D1221" s="169"/>
    </row>
    <row r="1222" spans="1:4" ht="15" customHeight="1" x14ac:dyDescent="0.25">
      <c r="A1222" s="171" t="s">
        <v>14319</v>
      </c>
      <c r="B1222" s="170" t="s">
        <v>14320</v>
      </c>
      <c r="C1222" s="171" t="s">
        <v>13983</v>
      </c>
      <c r="D1222" s="175">
        <v>1168.72</v>
      </c>
    </row>
    <row r="1223" spans="1:4" ht="15" customHeight="1" x14ac:dyDescent="0.25">
      <c r="A1223" s="171" t="s">
        <v>14321</v>
      </c>
      <c r="B1223" s="170" t="s">
        <v>14322</v>
      </c>
      <c r="C1223" s="171" t="s">
        <v>13983</v>
      </c>
      <c r="D1223" s="175">
        <v>1290.25</v>
      </c>
    </row>
    <row r="1224" spans="1:4" ht="15" customHeight="1" x14ac:dyDescent="0.25">
      <c r="A1224" s="171" t="s">
        <v>14323</v>
      </c>
      <c r="B1224" s="170" t="s">
        <v>14324</v>
      </c>
      <c r="C1224" s="171" t="s">
        <v>13983</v>
      </c>
      <c r="D1224" s="175">
        <v>1481.27</v>
      </c>
    </row>
    <row r="1225" spans="1:4" ht="15" customHeight="1" x14ac:dyDescent="0.25">
      <c r="A1225" s="171" t="s">
        <v>14325</v>
      </c>
      <c r="B1225" s="170" t="s">
        <v>14326</v>
      </c>
      <c r="C1225" s="171" t="s">
        <v>13983</v>
      </c>
      <c r="D1225" s="175">
        <v>1431.85</v>
      </c>
    </row>
    <row r="1226" spans="1:4" ht="15" customHeight="1" x14ac:dyDescent="0.25">
      <c r="A1226" s="171" t="s">
        <v>14327</v>
      </c>
      <c r="B1226" s="170" t="s">
        <v>14328</v>
      </c>
      <c r="C1226" s="171" t="s">
        <v>12302</v>
      </c>
      <c r="D1226" s="173">
        <v>137.15</v>
      </c>
    </row>
    <row r="1227" spans="1:4" ht="15" customHeight="1" x14ac:dyDescent="0.25">
      <c r="A1227" s="166">
        <v>8897</v>
      </c>
      <c r="B1227" s="167" t="s">
        <v>14329</v>
      </c>
      <c r="C1227" s="168"/>
      <c r="D1227" s="169"/>
    </row>
    <row r="1228" spans="1:4" ht="15" customHeight="1" x14ac:dyDescent="0.25">
      <c r="A1228" s="171" t="s">
        <v>14330</v>
      </c>
      <c r="B1228" s="170" t="s">
        <v>14331</v>
      </c>
      <c r="C1228" s="171" t="s">
        <v>12302</v>
      </c>
      <c r="D1228" s="173">
        <v>159.16</v>
      </c>
    </row>
    <row r="1229" spans="1:4" x14ac:dyDescent="0.25">
      <c r="A1229" s="166">
        <v>8898</v>
      </c>
      <c r="B1229" s="167" t="s">
        <v>14332</v>
      </c>
      <c r="C1229" s="168"/>
      <c r="D1229" s="169"/>
    </row>
    <row r="1230" spans="1:4" ht="15" customHeight="1" x14ac:dyDescent="0.25">
      <c r="A1230" s="171" t="s">
        <v>14333</v>
      </c>
      <c r="B1230" s="170" t="s">
        <v>14334</v>
      </c>
      <c r="C1230" s="171" t="s">
        <v>12302</v>
      </c>
      <c r="D1230" s="174">
        <v>21.4</v>
      </c>
    </row>
    <row r="1231" spans="1:4" ht="15" customHeight="1" x14ac:dyDescent="0.25">
      <c r="A1231" s="171" t="s">
        <v>14335</v>
      </c>
      <c r="B1231" s="170" t="s">
        <v>14336</v>
      </c>
      <c r="C1231" s="171" t="s">
        <v>12302</v>
      </c>
      <c r="D1231" s="173">
        <v>114.33</v>
      </c>
    </row>
    <row r="1232" spans="1:4" ht="15" customHeight="1" x14ac:dyDescent="0.25">
      <c r="A1232" s="171" t="s">
        <v>14337</v>
      </c>
      <c r="B1232" s="170" t="s">
        <v>14338</v>
      </c>
      <c r="C1232" s="171" t="s">
        <v>12302</v>
      </c>
      <c r="D1232" s="173">
        <v>248.18</v>
      </c>
    </row>
    <row r="1233" spans="1:4" ht="15" customHeight="1" x14ac:dyDescent="0.25">
      <c r="A1233" s="171" t="s">
        <v>14339</v>
      </c>
      <c r="B1233" s="170" t="s">
        <v>14340</v>
      </c>
      <c r="C1233" s="171" t="s">
        <v>12302</v>
      </c>
      <c r="D1233" s="173">
        <v>250.09</v>
      </c>
    </row>
    <row r="1234" spans="1:4" ht="15" customHeight="1" x14ac:dyDescent="0.25">
      <c r="A1234" s="171" t="s">
        <v>14341</v>
      </c>
      <c r="B1234" s="170" t="s">
        <v>14342</v>
      </c>
      <c r="C1234" s="171" t="s">
        <v>12302</v>
      </c>
      <c r="D1234" s="174">
        <v>27.64</v>
      </c>
    </row>
    <row r="1235" spans="1:4" ht="15" customHeight="1" x14ac:dyDescent="0.25">
      <c r="A1235" s="166">
        <v>8899</v>
      </c>
      <c r="B1235" s="167" t="s">
        <v>14343</v>
      </c>
      <c r="C1235" s="168"/>
      <c r="D1235" s="169"/>
    </row>
    <row r="1236" spans="1:4" ht="15" customHeight="1" x14ac:dyDescent="0.25">
      <c r="A1236" s="171" t="s">
        <v>14344</v>
      </c>
      <c r="B1236" s="170" t="s">
        <v>14345</v>
      </c>
      <c r="C1236" s="171" t="s">
        <v>13983</v>
      </c>
      <c r="D1236" s="174">
        <v>44.19</v>
      </c>
    </row>
    <row r="1237" spans="1:4" ht="15" customHeight="1" x14ac:dyDescent="0.25">
      <c r="A1237" s="171" t="s">
        <v>14346</v>
      </c>
      <c r="B1237" s="170" t="s">
        <v>14347</v>
      </c>
      <c r="C1237" s="171" t="s">
        <v>13983</v>
      </c>
      <c r="D1237" s="173">
        <v>187.99</v>
      </c>
    </row>
    <row r="1238" spans="1:4" ht="15" customHeight="1" x14ac:dyDescent="0.25">
      <c r="A1238" s="171" t="s">
        <v>14348</v>
      </c>
      <c r="B1238" s="170" t="s">
        <v>14349</v>
      </c>
      <c r="C1238" s="171" t="s">
        <v>13983</v>
      </c>
      <c r="D1238" s="175">
        <v>1188.1400000000001</v>
      </c>
    </row>
    <row r="1239" spans="1:4" ht="15" customHeight="1" x14ac:dyDescent="0.25">
      <c r="A1239" s="171" t="s">
        <v>14350</v>
      </c>
      <c r="B1239" s="170" t="s">
        <v>14351</v>
      </c>
      <c r="C1239" s="171" t="s">
        <v>13983</v>
      </c>
      <c r="D1239" s="174">
        <v>23.42</v>
      </c>
    </row>
    <row r="1240" spans="1:4" ht="15" customHeight="1" x14ac:dyDescent="0.25">
      <c r="A1240" s="171" t="s">
        <v>14352</v>
      </c>
      <c r="B1240" s="170" t="s">
        <v>14353</v>
      </c>
      <c r="C1240" s="171" t="s">
        <v>12302</v>
      </c>
      <c r="D1240" s="174">
        <v>34.46</v>
      </c>
    </row>
    <row r="1241" spans="1:4" ht="15" customHeight="1" x14ac:dyDescent="0.25">
      <c r="A1241" s="171" t="s">
        <v>14354</v>
      </c>
      <c r="B1241" s="170" t="s">
        <v>14355</v>
      </c>
      <c r="C1241" s="171" t="s">
        <v>13983</v>
      </c>
      <c r="D1241" s="174">
        <v>65.64</v>
      </c>
    </row>
    <row r="1242" spans="1:4" ht="15" customHeight="1" x14ac:dyDescent="0.25">
      <c r="A1242" s="171" t="s">
        <v>14356</v>
      </c>
      <c r="B1242" s="170" t="s">
        <v>14357</v>
      </c>
      <c r="C1242" s="171" t="s">
        <v>13983</v>
      </c>
      <c r="D1242" s="174">
        <v>37.729999999999997</v>
      </c>
    </row>
    <row r="1243" spans="1:4" ht="15" customHeight="1" x14ac:dyDescent="0.25">
      <c r="A1243" s="171" t="s">
        <v>14358</v>
      </c>
      <c r="B1243" s="170" t="s">
        <v>14359</v>
      </c>
      <c r="C1243" s="171" t="s">
        <v>13983</v>
      </c>
      <c r="D1243" s="173">
        <v>187.1</v>
      </c>
    </row>
    <row r="1244" spans="1:4" ht="15" customHeight="1" x14ac:dyDescent="0.25">
      <c r="A1244" s="171" t="s">
        <v>14360</v>
      </c>
      <c r="B1244" s="170" t="s">
        <v>14361</v>
      </c>
      <c r="C1244" s="171" t="s">
        <v>13983</v>
      </c>
      <c r="D1244" s="174">
        <v>71.06</v>
      </c>
    </row>
    <row r="1245" spans="1:4" ht="15" customHeight="1" x14ac:dyDescent="0.25">
      <c r="A1245" s="171" t="s">
        <v>14362</v>
      </c>
      <c r="B1245" s="170" t="s">
        <v>14363</v>
      </c>
      <c r="C1245" s="171" t="s">
        <v>13983</v>
      </c>
      <c r="D1245" s="174">
        <v>68.510000000000005</v>
      </c>
    </row>
    <row r="1246" spans="1:4" ht="15" customHeight="1" x14ac:dyDescent="0.25">
      <c r="A1246" s="171" t="s">
        <v>14364</v>
      </c>
      <c r="B1246" s="170" t="s">
        <v>14365</v>
      </c>
      <c r="C1246" s="171" t="s">
        <v>12302</v>
      </c>
      <c r="D1246" s="174">
        <v>47.44</v>
      </c>
    </row>
    <row r="1247" spans="1:4" ht="15" customHeight="1" x14ac:dyDescent="0.25">
      <c r="A1247" s="171" t="s">
        <v>14366</v>
      </c>
      <c r="B1247" s="170" t="s">
        <v>14367</v>
      </c>
      <c r="C1247" s="171" t="s">
        <v>12302</v>
      </c>
      <c r="D1247" s="174">
        <v>83.45</v>
      </c>
    </row>
    <row r="1248" spans="1:4" ht="15" customHeight="1" x14ac:dyDescent="0.25">
      <c r="A1248" s="171" t="s">
        <v>14368</v>
      </c>
      <c r="B1248" s="170" t="s">
        <v>14369</v>
      </c>
      <c r="C1248" s="171" t="s">
        <v>13983</v>
      </c>
      <c r="D1248" s="174">
        <v>60.57</v>
      </c>
    </row>
    <row r="1249" spans="1:4" ht="15" customHeight="1" x14ac:dyDescent="0.25">
      <c r="A1249" s="171" t="s">
        <v>14370</v>
      </c>
      <c r="B1249" s="170" t="s">
        <v>14371</v>
      </c>
      <c r="C1249" s="171" t="s">
        <v>12302</v>
      </c>
      <c r="D1249" s="172">
        <v>8.07</v>
      </c>
    </row>
    <row r="1250" spans="1:4" ht="15" customHeight="1" x14ac:dyDescent="0.25">
      <c r="A1250" s="171" t="s">
        <v>14372</v>
      </c>
      <c r="B1250" s="170" t="s">
        <v>14373</v>
      </c>
      <c r="C1250" s="171" t="s">
        <v>12302</v>
      </c>
      <c r="D1250" s="174">
        <v>51.41</v>
      </c>
    </row>
    <row r="1251" spans="1:4" ht="15" customHeight="1" x14ac:dyDescent="0.25">
      <c r="A1251" s="171" t="s">
        <v>14374</v>
      </c>
      <c r="B1251" s="170" t="s">
        <v>14375</v>
      </c>
      <c r="C1251" s="171" t="s">
        <v>13983</v>
      </c>
      <c r="D1251" s="174">
        <v>56.3</v>
      </c>
    </row>
    <row r="1252" spans="1:4" ht="15" customHeight="1" x14ac:dyDescent="0.25">
      <c r="A1252" s="171" t="s">
        <v>14376</v>
      </c>
      <c r="B1252" s="170" t="s">
        <v>14377</v>
      </c>
      <c r="C1252" s="171" t="s">
        <v>13983</v>
      </c>
      <c r="D1252" s="173">
        <v>145.19999999999999</v>
      </c>
    </row>
    <row r="1253" spans="1:4" ht="15" customHeight="1" x14ac:dyDescent="0.25">
      <c r="A1253" s="171" t="s">
        <v>14378</v>
      </c>
      <c r="B1253" s="170" t="s">
        <v>14379</v>
      </c>
      <c r="C1253" s="171" t="s">
        <v>12302</v>
      </c>
      <c r="D1253" s="173">
        <v>173.16</v>
      </c>
    </row>
    <row r="1254" spans="1:4" ht="15" customHeight="1" x14ac:dyDescent="0.25">
      <c r="A1254" s="171" t="s">
        <v>14380</v>
      </c>
      <c r="B1254" s="170" t="s">
        <v>14381</v>
      </c>
      <c r="C1254" s="171" t="s">
        <v>13983</v>
      </c>
      <c r="D1254" s="174">
        <v>35.35</v>
      </c>
    </row>
    <row r="1255" spans="1:4" ht="15" customHeight="1" x14ac:dyDescent="0.25">
      <c r="A1255" s="171" t="s">
        <v>14382</v>
      </c>
      <c r="B1255" s="170" t="s">
        <v>14383</v>
      </c>
      <c r="C1255" s="171" t="s">
        <v>13983</v>
      </c>
      <c r="D1255" s="174">
        <v>52.85</v>
      </c>
    </row>
    <row r="1256" spans="1:4" ht="15" customHeight="1" x14ac:dyDescent="0.25">
      <c r="A1256" s="166">
        <v>8900</v>
      </c>
      <c r="B1256" s="167" t="s">
        <v>14384</v>
      </c>
      <c r="C1256" s="168"/>
      <c r="D1256" s="169"/>
    </row>
    <row r="1257" spans="1:4" ht="15" customHeight="1" x14ac:dyDescent="0.25">
      <c r="A1257" s="171" t="s">
        <v>14385</v>
      </c>
      <c r="B1257" s="170" t="s">
        <v>14386</v>
      </c>
      <c r="C1257" s="171" t="s">
        <v>13983</v>
      </c>
      <c r="D1257" s="174">
        <v>65.63</v>
      </c>
    </row>
    <row r="1258" spans="1:4" ht="15" customHeight="1" x14ac:dyDescent="0.25">
      <c r="A1258" s="171" t="s">
        <v>14387</v>
      </c>
      <c r="B1258" s="170" t="s">
        <v>14388</v>
      </c>
      <c r="C1258" s="171" t="s">
        <v>13983</v>
      </c>
      <c r="D1258" s="174">
        <v>65.56</v>
      </c>
    </row>
    <row r="1259" spans="1:4" ht="15" customHeight="1" x14ac:dyDescent="0.25">
      <c r="A1259" s="171" t="s">
        <v>14389</v>
      </c>
      <c r="B1259" s="170" t="s">
        <v>14390</v>
      </c>
      <c r="C1259" s="171" t="s">
        <v>13983</v>
      </c>
      <c r="D1259" s="173">
        <v>219.43</v>
      </c>
    </row>
    <row r="1260" spans="1:4" ht="15" customHeight="1" x14ac:dyDescent="0.25">
      <c r="A1260" s="171" t="s">
        <v>14391</v>
      </c>
      <c r="B1260" s="170" t="s">
        <v>14392</v>
      </c>
      <c r="C1260" s="171" t="s">
        <v>13983</v>
      </c>
      <c r="D1260" s="174">
        <v>83.69</v>
      </c>
    </row>
    <row r="1261" spans="1:4" ht="15" customHeight="1" x14ac:dyDescent="0.25">
      <c r="A1261" s="171" t="s">
        <v>14393</v>
      </c>
      <c r="B1261" s="170" t="s">
        <v>14394</v>
      </c>
      <c r="C1261" s="171" t="s">
        <v>13983</v>
      </c>
      <c r="D1261" s="174">
        <v>65.63</v>
      </c>
    </row>
    <row r="1262" spans="1:4" ht="15" customHeight="1" x14ac:dyDescent="0.25">
      <c r="A1262" s="166">
        <v>8901</v>
      </c>
      <c r="B1262" s="167" t="s">
        <v>14395</v>
      </c>
      <c r="C1262" s="168"/>
      <c r="D1262" s="169"/>
    </row>
    <row r="1263" spans="1:4" ht="15" customHeight="1" x14ac:dyDescent="0.25">
      <c r="A1263" s="171" t="s">
        <v>14396</v>
      </c>
      <c r="B1263" s="170" t="s">
        <v>14397</v>
      </c>
      <c r="C1263" s="171" t="s">
        <v>13983</v>
      </c>
      <c r="D1263" s="173">
        <v>566.95000000000005</v>
      </c>
    </row>
    <row r="1264" spans="1:4" ht="15" customHeight="1" x14ac:dyDescent="0.25">
      <c r="A1264" s="171" t="s">
        <v>14398</v>
      </c>
      <c r="B1264" s="170" t="s">
        <v>14399</v>
      </c>
      <c r="C1264" s="171" t="s">
        <v>12302</v>
      </c>
      <c r="D1264" s="173">
        <v>295.18</v>
      </c>
    </row>
    <row r="1265" spans="1:4" ht="15" customHeight="1" x14ac:dyDescent="0.25">
      <c r="A1265" s="171" t="s">
        <v>14400</v>
      </c>
      <c r="B1265" s="170" t="s">
        <v>14401</v>
      </c>
      <c r="C1265" s="171" t="s">
        <v>12302</v>
      </c>
      <c r="D1265" s="173">
        <v>203.75</v>
      </c>
    </row>
    <row r="1266" spans="1:4" ht="15" customHeight="1" x14ac:dyDescent="0.25">
      <c r="A1266" s="171" t="s">
        <v>14402</v>
      </c>
      <c r="B1266" s="170" t="s">
        <v>14403</v>
      </c>
      <c r="C1266" s="171" t="s">
        <v>12302</v>
      </c>
      <c r="D1266" s="173">
        <v>230.41</v>
      </c>
    </row>
    <row r="1267" spans="1:4" ht="15" customHeight="1" x14ac:dyDescent="0.25">
      <c r="A1267" s="171" t="s">
        <v>14404</v>
      </c>
      <c r="B1267" s="170" t="s">
        <v>14405</v>
      </c>
      <c r="C1267" s="171" t="s">
        <v>12302</v>
      </c>
      <c r="D1267" s="173">
        <v>264.55</v>
      </c>
    </row>
    <row r="1268" spans="1:4" ht="15" customHeight="1" x14ac:dyDescent="0.25">
      <c r="A1268" s="171" t="s">
        <v>14406</v>
      </c>
      <c r="B1268" s="170" t="s">
        <v>14407</v>
      </c>
      <c r="C1268" s="171" t="s">
        <v>12302</v>
      </c>
      <c r="D1268" s="173">
        <v>152.97</v>
      </c>
    </row>
    <row r="1269" spans="1:4" ht="15" customHeight="1" x14ac:dyDescent="0.25">
      <c r="A1269" s="171" t="s">
        <v>14408</v>
      </c>
      <c r="B1269" s="170" t="s">
        <v>14409</v>
      </c>
      <c r="C1269" s="171" t="s">
        <v>12302</v>
      </c>
      <c r="D1269" s="173">
        <v>200.58</v>
      </c>
    </row>
    <row r="1270" spans="1:4" ht="15" customHeight="1" x14ac:dyDescent="0.25">
      <c r="A1270" s="171" t="s">
        <v>14410</v>
      </c>
      <c r="B1270" s="170" t="s">
        <v>14411</v>
      </c>
      <c r="C1270" s="171" t="s">
        <v>12302</v>
      </c>
      <c r="D1270" s="173">
        <v>208.27</v>
      </c>
    </row>
    <row r="1271" spans="1:4" ht="15" customHeight="1" x14ac:dyDescent="0.25">
      <c r="A1271" s="171" t="s">
        <v>14412</v>
      </c>
      <c r="B1271" s="170" t="s">
        <v>14413</v>
      </c>
      <c r="C1271" s="171" t="s">
        <v>12302</v>
      </c>
      <c r="D1271" s="173">
        <v>202.55</v>
      </c>
    </row>
    <row r="1272" spans="1:4" ht="15" customHeight="1" x14ac:dyDescent="0.25">
      <c r="A1272" s="166">
        <v>8680</v>
      </c>
      <c r="B1272" s="167" t="s">
        <v>14414</v>
      </c>
      <c r="C1272" s="168"/>
      <c r="D1272" s="169"/>
    </row>
    <row r="1273" spans="1:4" ht="15" customHeight="1" x14ac:dyDescent="0.25">
      <c r="A1273" s="166">
        <v>8902</v>
      </c>
      <c r="B1273" s="167" t="s">
        <v>14415</v>
      </c>
      <c r="C1273" s="168"/>
      <c r="D1273" s="169"/>
    </row>
    <row r="1274" spans="1:4" ht="15" customHeight="1" x14ac:dyDescent="0.25">
      <c r="A1274" s="171" t="s">
        <v>14416</v>
      </c>
      <c r="B1274" s="170" t="s">
        <v>14417</v>
      </c>
      <c r="C1274" s="171" t="s">
        <v>12300</v>
      </c>
      <c r="D1274" s="175">
        <v>1308.1300000000001</v>
      </c>
    </row>
    <row r="1275" spans="1:4" ht="15" customHeight="1" x14ac:dyDescent="0.25">
      <c r="A1275" s="166">
        <v>8903</v>
      </c>
      <c r="B1275" s="167" t="s">
        <v>14418</v>
      </c>
      <c r="C1275" s="168"/>
      <c r="D1275" s="169"/>
    </row>
    <row r="1276" spans="1:4" ht="15" customHeight="1" x14ac:dyDescent="0.25">
      <c r="A1276" s="171" t="s">
        <v>14419</v>
      </c>
      <c r="B1276" s="170" t="s">
        <v>14420</v>
      </c>
      <c r="C1276" s="171" t="s">
        <v>12300</v>
      </c>
      <c r="D1276" s="173">
        <v>246.74</v>
      </c>
    </row>
    <row r="1277" spans="1:4" ht="15" customHeight="1" x14ac:dyDescent="0.25">
      <c r="A1277" s="171" t="s">
        <v>14421</v>
      </c>
      <c r="B1277" s="170" t="s">
        <v>14422</v>
      </c>
      <c r="C1277" s="171" t="s">
        <v>12300</v>
      </c>
      <c r="D1277" s="173">
        <v>275.38</v>
      </c>
    </row>
    <row r="1278" spans="1:4" ht="15" customHeight="1" x14ac:dyDescent="0.25">
      <c r="A1278" s="166">
        <v>8904</v>
      </c>
      <c r="B1278" s="167" t="s">
        <v>14423</v>
      </c>
      <c r="C1278" s="168"/>
      <c r="D1278" s="169"/>
    </row>
    <row r="1279" spans="1:4" ht="15" customHeight="1" x14ac:dyDescent="0.25">
      <c r="A1279" s="171" t="s">
        <v>14424</v>
      </c>
      <c r="B1279" s="170" t="s">
        <v>14425</v>
      </c>
      <c r="C1279" s="171" t="s">
        <v>12300</v>
      </c>
      <c r="D1279" s="173">
        <v>359.72</v>
      </c>
    </row>
    <row r="1280" spans="1:4" ht="15" customHeight="1" x14ac:dyDescent="0.25">
      <c r="A1280" s="171" t="s">
        <v>14426</v>
      </c>
      <c r="B1280" s="170" t="s">
        <v>14427</v>
      </c>
      <c r="C1280" s="171" t="s">
        <v>12300</v>
      </c>
      <c r="D1280" s="173">
        <v>388.28</v>
      </c>
    </row>
    <row r="1281" spans="1:4" ht="15" customHeight="1" x14ac:dyDescent="0.25">
      <c r="A1281" s="171" t="s">
        <v>14428</v>
      </c>
      <c r="B1281" s="170" t="s">
        <v>14429</v>
      </c>
      <c r="C1281" s="171" t="s">
        <v>12300</v>
      </c>
      <c r="D1281" s="173">
        <v>357.64</v>
      </c>
    </row>
    <row r="1282" spans="1:4" ht="15" customHeight="1" x14ac:dyDescent="0.25">
      <c r="A1282" s="171" t="s">
        <v>14430</v>
      </c>
      <c r="B1282" s="170" t="s">
        <v>14431</v>
      </c>
      <c r="C1282" s="171" t="s">
        <v>12300</v>
      </c>
      <c r="D1282" s="173">
        <v>394.76</v>
      </c>
    </row>
    <row r="1283" spans="1:4" ht="15" customHeight="1" x14ac:dyDescent="0.25">
      <c r="A1283" s="166">
        <v>8905</v>
      </c>
      <c r="B1283" s="167" t="s">
        <v>14432</v>
      </c>
      <c r="C1283" s="168"/>
      <c r="D1283" s="169"/>
    </row>
    <row r="1284" spans="1:4" ht="15" customHeight="1" x14ac:dyDescent="0.25">
      <c r="A1284" s="171" t="s">
        <v>14433</v>
      </c>
      <c r="B1284" s="170" t="s">
        <v>14434</v>
      </c>
      <c r="C1284" s="171" t="s">
        <v>12300</v>
      </c>
      <c r="D1284" s="173">
        <v>518.03</v>
      </c>
    </row>
    <row r="1285" spans="1:4" ht="15" customHeight="1" x14ac:dyDescent="0.25">
      <c r="A1285" s="171" t="s">
        <v>14435</v>
      </c>
      <c r="B1285" s="170" t="s">
        <v>14436</v>
      </c>
      <c r="C1285" s="171" t="s">
        <v>12300</v>
      </c>
      <c r="D1285" s="173">
        <v>534.08000000000004</v>
      </c>
    </row>
    <row r="1286" spans="1:4" ht="15" customHeight="1" x14ac:dyDescent="0.25">
      <c r="A1286" s="166">
        <v>8906</v>
      </c>
      <c r="B1286" s="167" t="s">
        <v>14437</v>
      </c>
      <c r="C1286" s="168"/>
      <c r="D1286" s="169"/>
    </row>
    <row r="1287" spans="1:4" ht="15" customHeight="1" x14ac:dyDescent="0.25">
      <c r="A1287" s="171" t="s">
        <v>14438</v>
      </c>
      <c r="B1287" s="170" t="s">
        <v>14439</v>
      </c>
      <c r="C1287" s="171" t="s">
        <v>12302</v>
      </c>
      <c r="D1287" s="173">
        <v>118.21</v>
      </c>
    </row>
    <row r="1288" spans="1:4" ht="15" customHeight="1" x14ac:dyDescent="0.25">
      <c r="A1288" s="166">
        <v>8907</v>
      </c>
      <c r="B1288" s="167" t="s">
        <v>14440</v>
      </c>
      <c r="C1288" s="168"/>
      <c r="D1288" s="169"/>
    </row>
    <row r="1289" spans="1:4" ht="15" customHeight="1" x14ac:dyDescent="0.25">
      <c r="A1289" s="171" t="s">
        <v>14441</v>
      </c>
      <c r="B1289" s="170" t="s">
        <v>14442</v>
      </c>
      <c r="C1289" s="171" t="s">
        <v>26</v>
      </c>
      <c r="D1289" s="174">
        <v>51.33</v>
      </c>
    </row>
    <row r="1290" spans="1:4" ht="15" customHeight="1" x14ac:dyDescent="0.25">
      <c r="A1290" s="171" t="s">
        <v>14443</v>
      </c>
      <c r="B1290" s="170" t="s">
        <v>14444</v>
      </c>
      <c r="C1290" s="171" t="s">
        <v>26</v>
      </c>
      <c r="D1290" s="174">
        <v>43.52</v>
      </c>
    </row>
    <row r="1291" spans="1:4" ht="15" customHeight="1" x14ac:dyDescent="0.25">
      <c r="A1291" s="171" t="s">
        <v>14445</v>
      </c>
      <c r="B1291" s="170" t="s">
        <v>14446</v>
      </c>
      <c r="C1291" s="171" t="s">
        <v>26</v>
      </c>
      <c r="D1291" s="174">
        <v>14.56</v>
      </c>
    </row>
    <row r="1292" spans="1:4" ht="15" customHeight="1" x14ac:dyDescent="0.25">
      <c r="A1292" s="171" t="s">
        <v>14447</v>
      </c>
      <c r="B1292" s="170" t="s">
        <v>14448</v>
      </c>
      <c r="C1292" s="171" t="s">
        <v>26</v>
      </c>
      <c r="D1292" s="173">
        <v>203.98</v>
      </c>
    </row>
    <row r="1293" spans="1:4" ht="15" customHeight="1" x14ac:dyDescent="0.25">
      <c r="A1293" s="171" t="s">
        <v>14449</v>
      </c>
      <c r="B1293" s="170" t="s">
        <v>14450</v>
      </c>
      <c r="C1293" s="171" t="s">
        <v>26</v>
      </c>
      <c r="D1293" s="173">
        <v>186.34</v>
      </c>
    </row>
    <row r="1294" spans="1:4" ht="15" customHeight="1" x14ac:dyDescent="0.25">
      <c r="A1294" s="171" t="s">
        <v>14451</v>
      </c>
      <c r="B1294" s="170" t="s">
        <v>14452</v>
      </c>
      <c r="C1294" s="171" t="s">
        <v>26</v>
      </c>
      <c r="D1294" s="173">
        <v>191.38</v>
      </c>
    </row>
    <row r="1295" spans="1:4" ht="15" customHeight="1" x14ac:dyDescent="0.25">
      <c r="A1295" s="166">
        <v>8908</v>
      </c>
      <c r="B1295" s="167" t="s">
        <v>14453</v>
      </c>
      <c r="C1295" s="168"/>
      <c r="D1295" s="169"/>
    </row>
    <row r="1296" spans="1:4" ht="15" customHeight="1" x14ac:dyDescent="0.25">
      <c r="A1296" s="171" t="s">
        <v>14454</v>
      </c>
      <c r="B1296" s="170" t="s">
        <v>14455</v>
      </c>
      <c r="C1296" s="171" t="s">
        <v>26</v>
      </c>
      <c r="D1296" s="174">
        <v>39</v>
      </c>
    </row>
    <row r="1297" spans="1:4" ht="15" customHeight="1" x14ac:dyDescent="0.25">
      <c r="A1297" s="171" t="s">
        <v>14456</v>
      </c>
      <c r="B1297" s="170" t="s">
        <v>14457</v>
      </c>
      <c r="C1297" s="171" t="s">
        <v>26</v>
      </c>
      <c r="D1297" s="174">
        <v>30.56</v>
      </c>
    </row>
    <row r="1298" spans="1:4" ht="15" customHeight="1" x14ac:dyDescent="0.25">
      <c r="A1298" s="171" t="s">
        <v>14458</v>
      </c>
      <c r="B1298" s="170" t="s">
        <v>14459</v>
      </c>
      <c r="C1298" s="171" t="s">
        <v>26</v>
      </c>
      <c r="D1298" s="174">
        <v>14.67</v>
      </c>
    </row>
    <row r="1299" spans="1:4" ht="15" customHeight="1" x14ac:dyDescent="0.25">
      <c r="A1299" s="166">
        <v>8909</v>
      </c>
      <c r="B1299" s="167" t="s">
        <v>14460</v>
      </c>
      <c r="C1299" s="168"/>
      <c r="D1299" s="169"/>
    </row>
    <row r="1300" spans="1:4" ht="15" customHeight="1" x14ac:dyDescent="0.25">
      <c r="A1300" s="171" t="s">
        <v>14461</v>
      </c>
      <c r="B1300" s="170" t="s">
        <v>14462</v>
      </c>
      <c r="C1300" s="171" t="s">
        <v>12300</v>
      </c>
      <c r="D1300" s="173">
        <v>324.43</v>
      </c>
    </row>
    <row r="1301" spans="1:4" ht="15" customHeight="1" x14ac:dyDescent="0.25">
      <c r="A1301" s="171" t="s">
        <v>14463</v>
      </c>
      <c r="B1301" s="170" t="s">
        <v>14464</v>
      </c>
      <c r="C1301" s="171" t="s">
        <v>12300</v>
      </c>
      <c r="D1301" s="173">
        <v>305.58</v>
      </c>
    </row>
    <row r="1302" spans="1:4" ht="15" customHeight="1" x14ac:dyDescent="0.25">
      <c r="A1302" s="166">
        <v>8910</v>
      </c>
      <c r="B1302" s="167" t="s">
        <v>14465</v>
      </c>
      <c r="C1302" s="168"/>
      <c r="D1302" s="169"/>
    </row>
    <row r="1303" spans="1:4" ht="15" customHeight="1" x14ac:dyDescent="0.25">
      <c r="A1303" s="171" t="s">
        <v>14466</v>
      </c>
      <c r="B1303" s="170" t="s">
        <v>14467</v>
      </c>
      <c r="C1303" s="171" t="s">
        <v>12300</v>
      </c>
      <c r="D1303" s="173">
        <v>248.67</v>
      </c>
    </row>
    <row r="1304" spans="1:4" ht="15" customHeight="1" x14ac:dyDescent="0.25">
      <c r="A1304" s="171" t="s">
        <v>14468</v>
      </c>
      <c r="B1304" s="170" t="s">
        <v>14469</v>
      </c>
      <c r="C1304" s="171" t="s">
        <v>12300</v>
      </c>
      <c r="D1304" s="173">
        <v>235.8</v>
      </c>
    </row>
    <row r="1305" spans="1:4" ht="15" customHeight="1" x14ac:dyDescent="0.25">
      <c r="A1305" s="166">
        <v>8911</v>
      </c>
      <c r="B1305" s="167" t="s">
        <v>14470</v>
      </c>
      <c r="C1305" s="168"/>
      <c r="D1305" s="169"/>
    </row>
    <row r="1306" spans="1:4" ht="15" customHeight="1" x14ac:dyDescent="0.25">
      <c r="A1306" s="171" t="s">
        <v>14471</v>
      </c>
      <c r="B1306" s="170" t="s">
        <v>14472</v>
      </c>
      <c r="C1306" s="171" t="s">
        <v>12300</v>
      </c>
      <c r="D1306" s="173">
        <v>309.67</v>
      </c>
    </row>
    <row r="1307" spans="1:4" ht="15" customHeight="1" x14ac:dyDescent="0.25">
      <c r="A1307" s="171" t="s">
        <v>14473</v>
      </c>
      <c r="B1307" s="170" t="s">
        <v>14474</v>
      </c>
      <c r="C1307" s="171" t="s">
        <v>12300</v>
      </c>
      <c r="D1307" s="173">
        <v>299.45</v>
      </c>
    </row>
    <row r="1308" spans="1:4" ht="15" customHeight="1" x14ac:dyDescent="0.25">
      <c r="A1308" s="166">
        <v>8912</v>
      </c>
      <c r="B1308" s="167" t="s">
        <v>14475</v>
      </c>
      <c r="C1308" s="168"/>
      <c r="D1308" s="169"/>
    </row>
    <row r="1309" spans="1:4" ht="15" customHeight="1" x14ac:dyDescent="0.25">
      <c r="A1309" s="171" t="s">
        <v>14476</v>
      </c>
      <c r="B1309" s="170" t="s">
        <v>14477</v>
      </c>
      <c r="C1309" s="171" t="s">
        <v>12300</v>
      </c>
      <c r="D1309" s="173">
        <v>388.41</v>
      </c>
    </row>
    <row r="1310" spans="1:4" ht="15" customHeight="1" x14ac:dyDescent="0.25">
      <c r="A1310" s="171" t="s">
        <v>14478</v>
      </c>
      <c r="B1310" s="170" t="s">
        <v>14479</v>
      </c>
      <c r="C1310" s="171" t="s">
        <v>12300</v>
      </c>
      <c r="D1310" s="173">
        <v>378.19</v>
      </c>
    </row>
    <row r="1311" spans="1:4" ht="15" customHeight="1" x14ac:dyDescent="0.25">
      <c r="A1311" s="166">
        <v>8913</v>
      </c>
      <c r="B1311" s="167" t="s">
        <v>14480</v>
      </c>
      <c r="C1311" s="168"/>
      <c r="D1311" s="169"/>
    </row>
    <row r="1312" spans="1:4" ht="15" customHeight="1" x14ac:dyDescent="0.25">
      <c r="A1312" s="171" t="s">
        <v>14481</v>
      </c>
      <c r="B1312" s="170" t="s">
        <v>14482</v>
      </c>
      <c r="C1312" s="171" t="s">
        <v>12300</v>
      </c>
      <c r="D1312" s="173">
        <v>297.27999999999997</v>
      </c>
    </row>
    <row r="1313" spans="1:4" ht="15" customHeight="1" x14ac:dyDescent="0.25">
      <c r="A1313" s="171" t="s">
        <v>14483</v>
      </c>
      <c r="B1313" s="170" t="s">
        <v>14484</v>
      </c>
      <c r="C1313" s="171" t="s">
        <v>12300</v>
      </c>
      <c r="D1313" s="173">
        <v>308.94</v>
      </c>
    </row>
    <row r="1314" spans="1:4" ht="15" customHeight="1" x14ac:dyDescent="0.25">
      <c r="A1314" s="166">
        <v>8914</v>
      </c>
      <c r="B1314" s="167" t="s">
        <v>14485</v>
      </c>
      <c r="C1314" s="168"/>
      <c r="D1314" s="169"/>
    </row>
    <row r="1315" spans="1:4" ht="15" customHeight="1" x14ac:dyDescent="0.25">
      <c r="A1315" s="171" t="s">
        <v>14486</v>
      </c>
      <c r="B1315" s="170" t="s">
        <v>14487</v>
      </c>
      <c r="C1315" s="171" t="s">
        <v>12300</v>
      </c>
      <c r="D1315" s="173">
        <v>276.52999999999997</v>
      </c>
    </row>
    <row r="1316" spans="1:4" ht="15" customHeight="1" x14ac:dyDescent="0.25">
      <c r="A1316" s="171" t="s">
        <v>14488</v>
      </c>
      <c r="B1316" s="170" t="s">
        <v>14489</v>
      </c>
      <c r="C1316" s="171" t="s">
        <v>12300</v>
      </c>
      <c r="D1316" s="173">
        <v>261.60000000000002</v>
      </c>
    </row>
    <row r="1317" spans="1:4" ht="15" customHeight="1" x14ac:dyDescent="0.25">
      <c r="A1317" s="166">
        <v>8681</v>
      </c>
      <c r="B1317" s="167" t="s">
        <v>14490</v>
      </c>
      <c r="C1317" s="168"/>
      <c r="D1317" s="169"/>
    </row>
    <row r="1318" spans="1:4" ht="15" customHeight="1" x14ac:dyDescent="0.25">
      <c r="A1318" s="166">
        <v>8915</v>
      </c>
      <c r="B1318" s="167" t="s">
        <v>14491</v>
      </c>
      <c r="C1318" s="168"/>
      <c r="D1318" s="169"/>
    </row>
    <row r="1319" spans="1:4" ht="15" customHeight="1" x14ac:dyDescent="0.25">
      <c r="A1319" s="171" t="s">
        <v>14492</v>
      </c>
      <c r="B1319" s="170" t="s">
        <v>14493</v>
      </c>
      <c r="C1319" s="171" t="s">
        <v>26</v>
      </c>
      <c r="D1319" s="174">
        <v>13.53</v>
      </c>
    </row>
    <row r="1320" spans="1:4" ht="15" customHeight="1" x14ac:dyDescent="0.25">
      <c r="A1320" s="171" t="s">
        <v>14494</v>
      </c>
      <c r="B1320" s="170" t="s">
        <v>14495</v>
      </c>
      <c r="C1320" s="171" t="s">
        <v>26</v>
      </c>
      <c r="D1320" s="172">
        <v>2.83</v>
      </c>
    </row>
    <row r="1321" spans="1:4" ht="15" customHeight="1" x14ac:dyDescent="0.25">
      <c r="A1321" s="171" t="s">
        <v>14496</v>
      </c>
      <c r="B1321" s="170" t="s">
        <v>14497</v>
      </c>
      <c r="C1321" s="171" t="s">
        <v>26</v>
      </c>
      <c r="D1321" s="174">
        <v>18.66</v>
      </c>
    </row>
    <row r="1322" spans="1:4" ht="15" customHeight="1" x14ac:dyDescent="0.25">
      <c r="A1322" s="171" t="s">
        <v>14498</v>
      </c>
      <c r="B1322" s="170" t="s">
        <v>14499</v>
      </c>
      <c r="C1322" s="171" t="s">
        <v>26</v>
      </c>
      <c r="D1322" s="172">
        <v>3.92</v>
      </c>
    </row>
    <row r="1323" spans="1:4" ht="15" customHeight="1" x14ac:dyDescent="0.25">
      <c r="A1323" s="171" t="s">
        <v>14500</v>
      </c>
      <c r="B1323" s="170" t="s">
        <v>14501</v>
      </c>
      <c r="C1323" s="171" t="s">
        <v>26</v>
      </c>
      <c r="D1323" s="174">
        <v>28.08</v>
      </c>
    </row>
    <row r="1324" spans="1:4" ht="15" customHeight="1" x14ac:dyDescent="0.25">
      <c r="A1324" s="171" t="s">
        <v>14502</v>
      </c>
      <c r="B1324" s="170" t="s">
        <v>14503</v>
      </c>
      <c r="C1324" s="171" t="s">
        <v>26</v>
      </c>
      <c r="D1324" s="174">
        <v>36.57</v>
      </c>
    </row>
    <row r="1325" spans="1:4" ht="15" customHeight="1" x14ac:dyDescent="0.25">
      <c r="A1325" s="171" t="s">
        <v>14504</v>
      </c>
      <c r="B1325" s="170" t="s">
        <v>14505</v>
      </c>
      <c r="C1325" s="171" t="s">
        <v>26</v>
      </c>
      <c r="D1325" s="172">
        <v>5.72</v>
      </c>
    </row>
    <row r="1326" spans="1:4" ht="15" customHeight="1" x14ac:dyDescent="0.25">
      <c r="A1326" s="171" t="s">
        <v>14506</v>
      </c>
      <c r="B1326" s="170" t="s">
        <v>14507</v>
      </c>
      <c r="C1326" s="171" t="s">
        <v>26</v>
      </c>
      <c r="D1326" s="172">
        <v>7.76</v>
      </c>
    </row>
    <row r="1327" spans="1:4" ht="15" customHeight="1" x14ac:dyDescent="0.25">
      <c r="A1327" s="166">
        <v>8916</v>
      </c>
      <c r="B1327" s="167" t="s">
        <v>14508</v>
      </c>
      <c r="C1327" s="168"/>
      <c r="D1327" s="169"/>
    </row>
    <row r="1328" spans="1:4" ht="15" customHeight="1" x14ac:dyDescent="0.25">
      <c r="A1328" s="171" t="s">
        <v>14509</v>
      </c>
      <c r="B1328" s="170" t="s">
        <v>14510</v>
      </c>
      <c r="C1328" s="171" t="s">
        <v>26</v>
      </c>
      <c r="D1328" s="174">
        <v>14.21</v>
      </c>
    </row>
    <row r="1329" spans="1:4" ht="15" customHeight="1" x14ac:dyDescent="0.25">
      <c r="A1329" s="171" t="s">
        <v>14511</v>
      </c>
      <c r="B1329" s="170" t="s">
        <v>14512</v>
      </c>
      <c r="C1329" s="171" t="s">
        <v>26</v>
      </c>
      <c r="D1329" s="173">
        <v>117.24</v>
      </c>
    </row>
    <row r="1330" spans="1:4" ht="15" customHeight="1" x14ac:dyDescent="0.25">
      <c r="A1330" s="171" t="s">
        <v>14513</v>
      </c>
      <c r="B1330" s="170" t="s">
        <v>14514</v>
      </c>
      <c r="C1330" s="171" t="s">
        <v>26</v>
      </c>
      <c r="D1330" s="172">
        <v>3.3</v>
      </c>
    </row>
    <row r="1331" spans="1:4" ht="15" customHeight="1" x14ac:dyDescent="0.25">
      <c r="A1331" s="171" t="s">
        <v>14515</v>
      </c>
      <c r="B1331" s="170" t="s">
        <v>14516</v>
      </c>
      <c r="C1331" s="171" t="s">
        <v>26</v>
      </c>
      <c r="D1331" s="173">
        <v>131.30000000000001</v>
      </c>
    </row>
    <row r="1332" spans="1:4" ht="15" customHeight="1" x14ac:dyDescent="0.25">
      <c r="A1332" s="171" t="s">
        <v>14517</v>
      </c>
      <c r="B1332" s="170" t="s">
        <v>14518</v>
      </c>
      <c r="C1332" s="171" t="s">
        <v>26</v>
      </c>
      <c r="D1332" s="174">
        <v>18.600000000000001</v>
      </c>
    </row>
    <row r="1333" spans="1:4" ht="15" customHeight="1" x14ac:dyDescent="0.25">
      <c r="A1333" s="171" t="s">
        <v>14519</v>
      </c>
      <c r="B1333" s="170" t="s">
        <v>14520</v>
      </c>
      <c r="C1333" s="171" t="s">
        <v>26</v>
      </c>
      <c r="D1333" s="173">
        <v>159.63</v>
      </c>
    </row>
    <row r="1334" spans="1:4" ht="15" customHeight="1" x14ac:dyDescent="0.25">
      <c r="A1334" s="171" t="s">
        <v>14521</v>
      </c>
      <c r="B1334" s="170" t="s">
        <v>14522</v>
      </c>
      <c r="C1334" s="171" t="s">
        <v>26</v>
      </c>
      <c r="D1334" s="173">
        <v>213.76</v>
      </c>
    </row>
    <row r="1335" spans="1:4" ht="15" customHeight="1" x14ac:dyDescent="0.25">
      <c r="A1335" s="171" t="s">
        <v>14523</v>
      </c>
      <c r="B1335" s="170" t="s">
        <v>14524</v>
      </c>
      <c r="C1335" s="171" t="s">
        <v>26</v>
      </c>
      <c r="D1335" s="172">
        <v>4.46</v>
      </c>
    </row>
    <row r="1336" spans="1:4" ht="15" customHeight="1" x14ac:dyDescent="0.25">
      <c r="A1336" s="171" t="s">
        <v>14525</v>
      </c>
      <c r="B1336" s="170" t="s">
        <v>14526</v>
      </c>
      <c r="C1336" s="171" t="s">
        <v>26</v>
      </c>
      <c r="D1336" s="174">
        <v>27.37</v>
      </c>
    </row>
    <row r="1337" spans="1:4" ht="15" customHeight="1" x14ac:dyDescent="0.25">
      <c r="A1337" s="171" t="s">
        <v>14527</v>
      </c>
      <c r="B1337" s="170" t="s">
        <v>14528</v>
      </c>
      <c r="C1337" s="171" t="s">
        <v>26</v>
      </c>
      <c r="D1337" s="173">
        <v>283.63</v>
      </c>
    </row>
    <row r="1338" spans="1:4" ht="15" customHeight="1" x14ac:dyDescent="0.25">
      <c r="A1338" s="171" t="s">
        <v>14529</v>
      </c>
      <c r="B1338" s="170" t="s">
        <v>14530</v>
      </c>
      <c r="C1338" s="171" t="s">
        <v>26</v>
      </c>
      <c r="D1338" s="174">
        <v>36.67</v>
      </c>
    </row>
    <row r="1339" spans="1:4" ht="15" customHeight="1" x14ac:dyDescent="0.25">
      <c r="A1339" s="171" t="s">
        <v>14531</v>
      </c>
      <c r="B1339" s="170" t="s">
        <v>14532</v>
      </c>
      <c r="C1339" s="171" t="s">
        <v>26</v>
      </c>
      <c r="D1339" s="172">
        <v>6.03</v>
      </c>
    </row>
    <row r="1340" spans="1:4" ht="15" customHeight="1" x14ac:dyDescent="0.25">
      <c r="A1340" s="171" t="s">
        <v>14533</v>
      </c>
      <c r="B1340" s="170" t="s">
        <v>14534</v>
      </c>
      <c r="C1340" s="171" t="s">
        <v>26</v>
      </c>
      <c r="D1340" s="174">
        <v>47.32</v>
      </c>
    </row>
    <row r="1341" spans="1:4" ht="15" customHeight="1" x14ac:dyDescent="0.25">
      <c r="A1341" s="171" t="s">
        <v>14535</v>
      </c>
      <c r="B1341" s="170" t="s">
        <v>14536</v>
      </c>
      <c r="C1341" s="171" t="s">
        <v>26</v>
      </c>
      <c r="D1341" s="172">
        <v>8.52</v>
      </c>
    </row>
    <row r="1342" spans="1:4" ht="15" customHeight="1" x14ac:dyDescent="0.25">
      <c r="A1342" s="171" t="s">
        <v>14537</v>
      </c>
      <c r="B1342" s="170" t="s">
        <v>14538</v>
      </c>
      <c r="C1342" s="171" t="s">
        <v>26</v>
      </c>
      <c r="D1342" s="174">
        <v>71.069999999999993</v>
      </c>
    </row>
    <row r="1343" spans="1:4" ht="15" customHeight="1" x14ac:dyDescent="0.25">
      <c r="A1343" s="171" t="s">
        <v>14539</v>
      </c>
      <c r="B1343" s="170" t="s">
        <v>14540</v>
      </c>
      <c r="C1343" s="171" t="s">
        <v>26</v>
      </c>
      <c r="D1343" s="174">
        <v>91.87</v>
      </c>
    </row>
    <row r="1344" spans="1:4" ht="15" customHeight="1" x14ac:dyDescent="0.25">
      <c r="A1344" s="171" t="s">
        <v>34042</v>
      </c>
      <c r="B1344" s="170" t="s">
        <v>34043</v>
      </c>
      <c r="C1344" s="171" t="s">
        <v>26</v>
      </c>
      <c r="D1344" s="172">
        <v>2.38</v>
      </c>
    </row>
    <row r="1345" spans="1:4" ht="15" customHeight="1" x14ac:dyDescent="0.25">
      <c r="A1345" s="166">
        <v>8917</v>
      </c>
      <c r="B1345" s="167" t="s">
        <v>14541</v>
      </c>
      <c r="C1345" s="168"/>
      <c r="D1345" s="169"/>
    </row>
    <row r="1346" spans="1:4" ht="15" customHeight="1" x14ac:dyDescent="0.25">
      <c r="A1346" s="171" t="s">
        <v>14542</v>
      </c>
      <c r="B1346" s="170" t="s">
        <v>14543</v>
      </c>
      <c r="C1346" s="171" t="s">
        <v>26</v>
      </c>
      <c r="D1346" s="174">
        <v>12.54</v>
      </c>
    </row>
    <row r="1347" spans="1:4" ht="15" customHeight="1" x14ac:dyDescent="0.25">
      <c r="A1347" s="171" t="s">
        <v>14544</v>
      </c>
      <c r="B1347" s="170" t="s">
        <v>14545</v>
      </c>
      <c r="C1347" s="171" t="s">
        <v>26</v>
      </c>
      <c r="D1347" s="174">
        <v>18.66</v>
      </c>
    </row>
    <row r="1348" spans="1:4" ht="15" customHeight="1" x14ac:dyDescent="0.25">
      <c r="A1348" s="171" t="s">
        <v>14546</v>
      </c>
      <c r="B1348" s="170" t="s">
        <v>14547</v>
      </c>
      <c r="C1348" s="171" t="s">
        <v>26</v>
      </c>
      <c r="D1348" s="174">
        <v>26.16</v>
      </c>
    </row>
    <row r="1349" spans="1:4" ht="15" customHeight="1" x14ac:dyDescent="0.25">
      <c r="A1349" s="171" t="s">
        <v>14548</v>
      </c>
      <c r="B1349" s="170" t="s">
        <v>14549</v>
      </c>
      <c r="C1349" s="171" t="s">
        <v>26</v>
      </c>
      <c r="D1349" s="174">
        <v>36.229999999999997</v>
      </c>
    </row>
    <row r="1350" spans="1:4" ht="15" customHeight="1" x14ac:dyDescent="0.25">
      <c r="A1350" s="171" t="s">
        <v>14550</v>
      </c>
      <c r="B1350" s="170" t="s">
        <v>14551</v>
      </c>
      <c r="C1350" s="171" t="s">
        <v>26</v>
      </c>
      <c r="D1350" s="174">
        <v>49.33</v>
      </c>
    </row>
    <row r="1351" spans="1:4" ht="15" customHeight="1" x14ac:dyDescent="0.25">
      <c r="A1351" s="171" t="s">
        <v>14552</v>
      </c>
      <c r="B1351" s="170" t="s">
        <v>14553</v>
      </c>
      <c r="C1351" s="171" t="s">
        <v>26</v>
      </c>
      <c r="D1351" s="174">
        <v>67.09</v>
      </c>
    </row>
    <row r="1352" spans="1:4" ht="15" customHeight="1" x14ac:dyDescent="0.25">
      <c r="A1352" s="171" t="s">
        <v>14554</v>
      </c>
      <c r="B1352" s="170" t="s">
        <v>14555</v>
      </c>
      <c r="C1352" s="171" t="s">
        <v>26</v>
      </c>
      <c r="D1352" s="174">
        <v>91.86</v>
      </c>
    </row>
    <row r="1353" spans="1:4" ht="15" customHeight="1" x14ac:dyDescent="0.25">
      <c r="A1353" s="166">
        <v>8918</v>
      </c>
      <c r="B1353" s="167" t="s">
        <v>14556</v>
      </c>
      <c r="C1353" s="168"/>
      <c r="D1353" s="169"/>
    </row>
    <row r="1354" spans="1:4" ht="15" customHeight="1" x14ac:dyDescent="0.25">
      <c r="A1354" s="171" t="s">
        <v>14557</v>
      </c>
      <c r="B1354" s="170" t="s">
        <v>14558</v>
      </c>
      <c r="C1354" s="171" t="s">
        <v>12302</v>
      </c>
      <c r="D1354" s="174">
        <v>17.53</v>
      </c>
    </row>
    <row r="1355" spans="1:4" ht="15" customHeight="1" x14ac:dyDescent="0.25">
      <c r="A1355" s="171" t="s">
        <v>14559</v>
      </c>
      <c r="B1355" s="170" t="s">
        <v>14560</v>
      </c>
      <c r="C1355" s="171" t="s">
        <v>12302</v>
      </c>
      <c r="D1355" s="172">
        <v>9.93</v>
      </c>
    </row>
    <row r="1356" spans="1:4" ht="15" customHeight="1" x14ac:dyDescent="0.25">
      <c r="A1356" s="171" t="s">
        <v>14561</v>
      </c>
      <c r="B1356" s="170" t="s">
        <v>14562</v>
      </c>
      <c r="C1356" s="171" t="s">
        <v>12302</v>
      </c>
      <c r="D1356" s="174">
        <v>14.97</v>
      </c>
    </row>
    <row r="1357" spans="1:4" ht="15" customHeight="1" x14ac:dyDescent="0.25">
      <c r="A1357" s="171" t="s">
        <v>14563</v>
      </c>
      <c r="B1357" s="170" t="s">
        <v>14564</v>
      </c>
      <c r="C1357" s="171" t="s">
        <v>12302</v>
      </c>
      <c r="D1357" s="174">
        <v>14.24</v>
      </c>
    </row>
    <row r="1358" spans="1:4" ht="15" customHeight="1" x14ac:dyDescent="0.25">
      <c r="A1358" s="171" t="s">
        <v>14565</v>
      </c>
      <c r="B1358" s="170" t="s">
        <v>14566</v>
      </c>
      <c r="C1358" s="171" t="s">
        <v>12302</v>
      </c>
      <c r="D1358" s="174">
        <v>17.18</v>
      </c>
    </row>
    <row r="1359" spans="1:4" ht="15" customHeight="1" x14ac:dyDescent="0.25">
      <c r="A1359" s="171" t="s">
        <v>14567</v>
      </c>
      <c r="B1359" s="170" t="s">
        <v>14568</v>
      </c>
      <c r="C1359" s="171" t="s">
        <v>12302</v>
      </c>
      <c r="D1359" s="174">
        <v>11.84</v>
      </c>
    </row>
    <row r="1360" spans="1:4" ht="15" customHeight="1" x14ac:dyDescent="0.25">
      <c r="A1360" s="171" t="s">
        <v>14569</v>
      </c>
      <c r="B1360" s="170" t="s">
        <v>14570</v>
      </c>
      <c r="C1360" s="171" t="s">
        <v>12302</v>
      </c>
      <c r="D1360" s="174">
        <v>12.9</v>
      </c>
    </row>
    <row r="1361" spans="1:4" ht="15" customHeight="1" x14ac:dyDescent="0.25">
      <c r="A1361" s="171" t="s">
        <v>14571</v>
      </c>
      <c r="B1361" s="170" t="s">
        <v>14572</v>
      </c>
      <c r="C1361" s="171" t="s">
        <v>12302</v>
      </c>
      <c r="D1361" s="174">
        <v>11.96</v>
      </c>
    </row>
    <row r="1362" spans="1:4" ht="15" customHeight="1" x14ac:dyDescent="0.25">
      <c r="A1362" s="171" t="s">
        <v>14573</v>
      </c>
      <c r="B1362" s="170" t="s">
        <v>14574</v>
      </c>
      <c r="C1362" s="171" t="s">
        <v>12302</v>
      </c>
      <c r="D1362" s="174">
        <v>10.34</v>
      </c>
    </row>
    <row r="1363" spans="1:4" ht="15" customHeight="1" x14ac:dyDescent="0.25">
      <c r="A1363" s="171" t="s">
        <v>14575</v>
      </c>
      <c r="B1363" s="170" t="s">
        <v>14576</v>
      </c>
      <c r="C1363" s="171" t="s">
        <v>12302</v>
      </c>
      <c r="D1363" s="174">
        <v>13.51</v>
      </c>
    </row>
    <row r="1364" spans="1:4" ht="15" customHeight="1" x14ac:dyDescent="0.25">
      <c r="A1364" s="171" t="s">
        <v>14577</v>
      </c>
      <c r="B1364" s="170" t="s">
        <v>14578</v>
      </c>
      <c r="C1364" s="171" t="s">
        <v>12302</v>
      </c>
      <c r="D1364" s="174">
        <v>64.41</v>
      </c>
    </row>
    <row r="1365" spans="1:4" ht="15" customHeight="1" x14ac:dyDescent="0.25">
      <c r="A1365" s="166">
        <v>8919</v>
      </c>
      <c r="B1365" s="167" t="s">
        <v>14579</v>
      </c>
      <c r="C1365" s="168"/>
      <c r="D1365" s="169"/>
    </row>
    <row r="1366" spans="1:4" ht="15" customHeight="1" x14ac:dyDescent="0.25">
      <c r="A1366" s="171" t="s">
        <v>14580</v>
      </c>
      <c r="B1366" s="170" t="s">
        <v>34044</v>
      </c>
      <c r="C1366" s="171" t="s">
        <v>12302</v>
      </c>
      <c r="D1366" s="173">
        <v>207.58</v>
      </c>
    </row>
    <row r="1367" spans="1:4" ht="15" customHeight="1" x14ac:dyDescent="0.25">
      <c r="A1367" s="171" t="s">
        <v>14581</v>
      </c>
      <c r="B1367" s="170" t="s">
        <v>34045</v>
      </c>
      <c r="C1367" s="171" t="s">
        <v>12302</v>
      </c>
      <c r="D1367" s="173">
        <v>778.29</v>
      </c>
    </row>
    <row r="1368" spans="1:4" ht="15" customHeight="1" x14ac:dyDescent="0.25">
      <c r="A1368" s="171" t="s">
        <v>14582</v>
      </c>
      <c r="B1368" s="170" t="s">
        <v>34046</v>
      </c>
      <c r="C1368" s="171" t="s">
        <v>12302</v>
      </c>
      <c r="D1368" s="173">
        <v>714.88</v>
      </c>
    </row>
    <row r="1369" spans="1:4" ht="15" customHeight="1" x14ac:dyDescent="0.25">
      <c r="A1369" s="171" t="s">
        <v>14583</v>
      </c>
      <c r="B1369" s="170" t="s">
        <v>34047</v>
      </c>
      <c r="C1369" s="171" t="s">
        <v>12302</v>
      </c>
      <c r="D1369" s="175">
        <v>1738.79</v>
      </c>
    </row>
    <row r="1370" spans="1:4" ht="15" customHeight="1" x14ac:dyDescent="0.25">
      <c r="A1370" s="171" t="s">
        <v>14584</v>
      </c>
      <c r="B1370" s="170" t="s">
        <v>34048</v>
      </c>
      <c r="C1370" s="171" t="s">
        <v>12302</v>
      </c>
      <c r="D1370" s="175">
        <v>1415.37</v>
      </c>
    </row>
    <row r="1371" spans="1:4" ht="15" customHeight="1" x14ac:dyDescent="0.25">
      <c r="A1371" s="171" t="s">
        <v>14585</v>
      </c>
      <c r="B1371" s="170" t="s">
        <v>34049</v>
      </c>
      <c r="C1371" s="171" t="s">
        <v>12302</v>
      </c>
      <c r="D1371" s="174">
        <v>48.71</v>
      </c>
    </row>
    <row r="1372" spans="1:4" ht="15" customHeight="1" x14ac:dyDescent="0.25">
      <c r="A1372" s="171" t="s">
        <v>14590</v>
      </c>
      <c r="B1372" s="170" t="s">
        <v>34050</v>
      </c>
      <c r="C1372" s="171" t="s">
        <v>12302</v>
      </c>
      <c r="D1372" s="174">
        <v>76.02</v>
      </c>
    </row>
    <row r="1373" spans="1:4" ht="15" customHeight="1" x14ac:dyDescent="0.25">
      <c r="A1373" s="171" t="s">
        <v>14586</v>
      </c>
      <c r="B1373" s="170" t="s">
        <v>34051</v>
      </c>
      <c r="C1373" s="171" t="s">
        <v>12302</v>
      </c>
      <c r="D1373" s="174">
        <v>61.1</v>
      </c>
    </row>
    <row r="1374" spans="1:4" ht="15" customHeight="1" x14ac:dyDescent="0.25">
      <c r="A1374" s="171" t="s">
        <v>14591</v>
      </c>
      <c r="B1374" s="170" t="s">
        <v>34052</v>
      </c>
      <c r="C1374" s="171" t="s">
        <v>12302</v>
      </c>
      <c r="D1374" s="173">
        <v>101.67</v>
      </c>
    </row>
    <row r="1375" spans="1:4" ht="15" customHeight="1" x14ac:dyDescent="0.25">
      <c r="A1375" s="171" t="s">
        <v>14587</v>
      </c>
      <c r="B1375" s="170" t="s">
        <v>34053</v>
      </c>
      <c r="C1375" s="171" t="s">
        <v>12302</v>
      </c>
      <c r="D1375" s="174">
        <v>84.13</v>
      </c>
    </row>
    <row r="1376" spans="1:4" ht="15" customHeight="1" x14ac:dyDescent="0.25">
      <c r="A1376" s="171" t="s">
        <v>14588</v>
      </c>
      <c r="B1376" s="170" t="s">
        <v>34054</v>
      </c>
      <c r="C1376" s="171" t="s">
        <v>12302</v>
      </c>
      <c r="D1376" s="173">
        <v>110.03</v>
      </c>
    </row>
    <row r="1377" spans="1:4" ht="15" customHeight="1" x14ac:dyDescent="0.25">
      <c r="A1377" s="171" t="s">
        <v>34055</v>
      </c>
      <c r="B1377" s="170" t="s">
        <v>34056</v>
      </c>
      <c r="C1377" s="171" t="s">
        <v>12302</v>
      </c>
      <c r="D1377" s="173">
        <v>172.82</v>
      </c>
    </row>
    <row r="1378" spans="1:4" ht="15" customHeight="1" x14ac:dyDescent="0.25">
      <c r="A1378" s="171" t="s">
        <v>14589</v>
      </c>
      <c r="B1378" s="170" t="s">
        <v>34057</v>
      </c>
      <c r="C1378" s="171" t="s">
        <v>12302</v>
      </c>
      <c r="D1378" s="173">
        <v>163.74</v>
      </c>
    </row>
    <row r="1379" spans="1:4" ht="15" customHeight="1" x14ac:dyDescent="0.25">
      <c r="A1379" s="171" t="s">
        <v>14592</v>
      </c>
      <c r="B1379" s="170" t="s">
        <v>14593</v>
      </c>
      <c r="C1379" s="171" t="s">
        <v>12302</v>
      </c>
      <c r="D1379" s="174">
        <v>85.55</v>
      </c>
    </row>
    <row r="1380" spans="1:4" ht="15" customHeight="1" x14ac:dyDescent="0.25">
      <c r="A1380" s="171" t="s">
        <v>14594</v>
      </c>
      <c r="B1380" s="170" t="s">
        <v>14595</v>
      </c>
      <c r="C1380" s="171" t="s">
        <v>12302</v>
      </c>
      <c r="D1380" s="173">
        <v>143.02000000000001</v>
      </c>
    </row>
    <row r="1381" spans="1:4" ht="15" customHeight="1" x14ac:dyDescent="0.25">
      <c r="A1381" s="171" t="s">
        <v>14596</v>
      </c>
      <c r="B1381" s="170" t="s">
        <v>14597</v>
      </c>
      <c r="C1381" s="171" t="s">
        <v>12302</v>
      </c>
      <c r="D1381" s="173">
        <v>282.75</v>
      </c>
    </row>
    <row r="1382" spans="1:4" ht="15" customHeight="1" x14ac:dyDescent="0.25">
      <c r="A1382" s="171" t="s">
        <v>14598</v>
      </c>
      <c r="B1382" s="170" t="s">
        <v>14599</v>
      </c>
      <c r="C1382" s="171" t="s">
        <v>12302</v>
      </c>
      <c r="D1382" s="173">
        <v>540.91999999999996</v>
      </c>
    </row>
    <row r="1383" spans="1:4" ht="15" customHeight="1" x14ac:dyDescent="0.25">
      <c r="A1383" s="166">
        <v>8920</v>
      </c>
      <c r="B1383" s="167" t="s">
        <v>14600</v>
      </c>
      <c r="C1383" s="168"/>
      <c r="D1383" s="169"/>
    </row>
    <row r="1384" spans="1:4" ht="15" customHeight="1" x14ac:dyDescent="0.25">
      <c r="A1384" s="171" t="s">
        <v>14601</v>
      </c>
      <c r="B1384" s="170" t="s">
        <v>14602</v>
      </c>
      <c r="C1384" s="171" t="s">
        <v>12302</v>
      </c>
      <c r="D1384" s="173">
        <v>180.38</v>
      </c>
    </row>
    <row r="1385" spans="1:4" ht="15" customHeight="1" x14ac:dyDescent="0.25">
      <c r="A1385" s="171" t="s">
        <v>14603</v>
      </c>
      <c r="B1385" s="170" t="s">
        <v>14604</v>
      </c>
      <c r="C1385" s="171" t="s">
        <v>12302</v>
      </c>
      <c r="D1385" s="173">
        <v>178.59</v>
      </c>
    </row>
    <row r="1386" spans="1:4" ht="15" customHeight="1" x14ac:dyDescent="0.25">
      <c r="A1386" s="171" t="s">
        <v>14605</v>
      </c>
      <c r="B1386" s="170" t="s">
        <v>14606</v>
      </c>
      <c r="C1386" s="171" t="s">
        <v>12302</v>
      </c>
      <c r="D1386" s="173">
        <v>316.77</v>
      </c>
    </row>
    <row r="1387" spans="1:4" ht="15" customHeight="1" x14ac:dyDescent="0.25">
      <c r="A1387" s="171" t="s">
        <v>14607</v>
      </c>
      <c r="B1387" s="170" t="s">
        <v>14608</v>
      </c>
      <c r="C1387" s="171" t="s">
        <v>12302</v>
      </c>
      <c r="D1387" s="173">
        <v>395.57</v>
      </c>
    </row>
    <row r="1388" spans="1:4" ht="15" customHeight="1" x14ac:dyDescent="0.25">
      <c r="A1388" s="166">
        <v>8921</v>
      </c>
      <c r="B1388" s="167" t="s">
        <v>14609</v>
      </c>
      <c r="C1388" s="168"/>
      <c r="D1388" s="169"/>
    </row>
    <row r="1389" spans="1:4" ht="15" customHeight="1" x14ac:dyDescent="0.25">
      <c r="A1389" s="171" t="s">
        <v>14617</v>
      </c>
      <c r="B1389" s="170" t="s">
        <v>34058</v>
      </c>
      <c r="C1389" s="171" t="s">
        <v>12302</v>
      </c>
      <c r="D1389" s="173">
        <v>762.55</v>
      </c>
    </row>
    <row r="1390" spans="1:4" ht="15" customHeight="1" x14ac:dyDescent="0.25">
      <c r="A1390" s="171" t="s">
        <v>14618</v>
      </c>
      <c r="B1390" s="170" t="s">
        <v>34059</v>
      </c>
      <c r="C1390" s="171" t="s">
        <v>12302</v>
      </c>
      <c r="D1390" s="175">
        <v>1249.52</v>
      </c>
    </row>
    <row r="1391" spans="1:4" ht="15" customHeight="1" x14ac:dyDescent="0.25">
      <c r="A1391" s="171" t="s">
        <v>14619</v>
      </c>
      <c r="B1391" s="170" t="s">
        <v>34060</v>
      </c>
      <c r="C1391" s="171" t="s">
        <v>12302</v>
      </c>
      <c r="D1391" s="175">
        <v>1773.89</v>
      </c>
    </row>
    <row r="1392" spans="1:4" ht="15" customHeight="1" x14ac:dyDescent="0.25">
      <c r="A1392" s="171" t="s">
        <v>34061</v>
      </c>
      <c r="B1392" s="170" t="s">
        <v>34062</v>
      </c>
      <c r="C1392" s="171" t="s">
        <v>12302</v>
      </c>
      <c r="D1392" s="173">
        <v>138.16</v>
      </c>
    </row>
    <row r="1393" spans="1:4" ht="15" customHeight="1" x14ac:dyDescent="0.25">
      <c r="A1393" s="171" t="s">
        <v>14610</v>
      </c>
      <c r="B1393" s="170" t="s">
        <v>34063</v>
      </c>
      <c r="C1393" s="171" t="s">
        <v>12302</v>
      </c>
      <c r="D1393" s="173">
        <v>128.55000000000001</v>
      </c>
    </row>
    <row r="1394" spans="1:4" ht="15" customHeight="1" x14ac:dyDescent="0.25">
      <c r="A1394" s="171" t="s">
        <v>14611</v>
      </c>
      <c r="B1394" s="170" t="s">
        <v>34064</v>
      </c>
      <c r="C1394" s="171" t="s">
        <v>12302</v>
      </c>
      <c r="D1394" s="173">
        <v>243.95</v>
      </c>
    </row>
    <row r="1395" spans="1:4" ht="15" customHeight="1" x14ac:dyDescent="0.25">
      <c r="A1395" s="171" t="s">
        <v>14612</v>
      </c>
      <c r="B1395" s="170" t="s">
        <v>34065</v>
      </c>
      <c r="C1395" s="171" t="s">
        <v>12302</v>
      </c>
      <c r="D1395" s="173">
        <v>253.96</v>
      </c>
    </row>
    <row r="1396" spans="1:4" ht="15" customHeight="1" x14ac:dyDescent="0.25">
      <c r="A1396" s="171" t="s">
        <v>14613</v>
      </c>
      <c r="B1396" s="170" t="s">
        <v>34066</v>
      </c>
      <c r="C1396" s="171" t="s">
        <v>12302</v>
      </c>
      <c r="D1396" s="173">
        <v>379.38</v>
      </c>
    </row>
    <row r="1397" spans="1:4" ht="15" customHeight="1" x14ac:dyDescent="0.25">
      <c r="A1397" s="171" t="s">
        <v>14614</v>
      </c>
      <c r="B1397" s="170" t="s">
        <v>34067</v>
      </c>
      <c r="C1397" s="171" t="s">
        <v>12302</v>
      </c>
      <c r="D1397" s="173">
        <v>348.85</v>
      </c>
    </row>
    <row r="1398" spans="1:4" ht="15" customHeight="1" x14ac:dyDescent="0.25">
      <c r="A1398" s="171" t="s">
        <v>14615</v>
      </c>
      <c r="B1398" s="170" t="s">
        <v>34068</v>
      </c>
      <c r="C1398" s="171" t="s">
        <v>12302</v>
      </c>
      <c r="D1398" s="173">
        <v>481.19</v>
      </c>
    </row>
    <row r="1399" spans="1:4" ht="15" customHeight="1" x14ac:dyDescent="0.25">
      <c r="A1399" s="171" t="s">
        <v>14616</v>
      </c>
      <c r="B1399" s="170" t="s">
        <v>34069</v>
      </c>
      <c r="C1399" s="171" t="s">
        <v>12302</v>
      </c>
      <c r="D1399" s="173">
        <v>531.83000000000004</v>
      </c>
    </row>
    <row r="1400" spans="1:4" ht="15" customHeight="1" x14ac:dyDescent="0.25">
      <c r="A1400" s="171" t="s">
        <v>14620</v>
      </c>
      <c r="B1400" s="170" t="s">
        <v>34070</v>
      </c>
      <c r="C1400" s="171" t="s">
        <v>12302</v>
      </c>
      <c r="D1400" s="173">
        <v>596.13</v>
      </c>
    </row>
    <row r="1401" spans="1:4" ht="15" customHeight="1" x14ac:dyDescent="0.25">
      <c r="A1401" s="171" t="s">
        <v>14621</v>
      </c>
      <c r="B1401" s="170" t="s">
        <v>34071</v>
      </c>
      <c r="C1401" s="171" t="s">
        <v>12302</v>
      </c>
      <c r="D1401" s="175">
        <v>1304.17</v>
      </c>
    </row>
    <row r="1402" spans="1:4" ht="15" customHeight="1" x14ac:dyDescent="0.25">
      <c r="A1402" s="171" t="s">
        <v>14622</v>
      </c>
      <c r="B1402" s="170" t="s">
        <v>34072</v>
      </c>
      <c r="C1402" s="171" t="s">
        <v>12302</v>
      </c>
      <c r="D1402" s="173">
        <v>356.51</v>
      </c>
    </row>
    <row r="1403" spans="1:4" ht="15" customHeight="1" x14ac:dyDescent="0.25">
      <c r="A1403" s="166">
        <v>8922</v>
      </c>
      <c r="B1403" s="167" t="s">
        <v>14623</v>
      </c>
      <c r="C1403" s="168"/>
      <c r="D1403" s="169"/>
    </row>
    <row r="1404" spans="1:4" ht="15" customHeight="1" x14ac:dyDescent="0.25">
      <c r="A1404" s="171" t="s">
        <v>14624</v>
      </c>
      <c r="B1404" s="170" t="s">
        <v>14625</v>
      </c>
      <c r="C1404" s="171" t="s">
        <v>12302</v>
      </c>
      <c r="D1404" s="174">
        <v>81.680000000000007</v>
      </c>
    </row>
    <row r="1405" spans="1:4" ht="15" customHeight="1" x14ac:dyDescent="0.25">
      <c r="A1405" s="171" t="s">
        <v>14626</v>
      </c>
      <c r="B1405" s="170" t="s">
        <v>14627</v>
      </c>
      <c r="C1405" s="171" t="s">
        <v>12302</v>
      </c>
      <c r="D1405" s="174">
        <v>71.73</v>
      </c>
    </row>
    <row r="1406" spans="1:4" ht="15" customHeight="1" x14ac:dyDescent="0.25">
      <c r="A1406" s="171" t="s">
        <v>14628</v>
      </c>
      <c r="B1406" s="170" t="s">
        <v>14629</v>
      </c>
      <c r="C1406" s="171" t="s">
        <v>12302</v>
      </c>
      <c r="D1406" s="174">
        <v>67.52</v>
      </c>
    </row>
    <row r="1407" spans="1:4" ht="15" customHeight="1" x14ac:dyDescent="0.25">
      <c r="A1407" s="171" t="s">
        <v>14630</v>
      </c>
      <c r="B1407" s="170" t="s">
        <v>14631</v>
      </c>
      <c r="C1407" s="171" t="s">
        <v>12302</v>
      </c>
      <c r="D1407" s="174">
        <v>74.28</v>
      </c>
    </row>
    <row r="1408" spans="1:4" ht="15" customHeight="1" x14ac:dyDescent="0.25">
      <c r="A1408" s="171" t="s">
        <v>14632</v>
      </c>
      <c r="B1408" s="170" t="s">
        <v>14633</v>
      </c>
      <c r="C1408" s="171" t="s">
        <v>12302</v>
      </c>
      <c r="D1408" s="173">
        <v>117.84</v>
      </c>
    </row>
    <row r="1409" spans="1:4" ht="15" customHeight="1" x14ac:dyDescent="0.25">
      <c r="A1409" s="171" t="s">
        <v>14634</v>
      </c>
      <c r="B1409" s="170" t="s">
        <v>14635</v>
      </c>
      <c r="C1409" s="171" t="s">
        <v>12302</v>
      </c>
      <c r="D1409" s="174">
        <v>90.46</v>
      </c>
    </row>
    <row r="1410" spans="1:4" ht="15" customHeight="1" x14ac:dyDescent="0.25">
      <c r="A1410" s="171" t="s">
        <v>14636</v>
      </c>
      <c r="B1410" s="170" t="s">
        <v>14637</v>
      </c>
      <c r="C1410" s="171" t="s">
        <v>12302</v>
      </c>
      <c r="D1410" s="174">
        <v>82.61</v>
      </c>
    </row>
    <row r="1411" spans="1:4" ht="15" customHeight="1" x14ac:dyDescent="0.25">
      <c r="A1411" s="171" t="s">
        <v>14638</v>
      </c>
      <c r="B1411" s="170" t="s">
        <v>14639</v>
      </c>
      <c r="C1411" s="171" t="s">
        <v>12302</v>
      </c>
      <c r="D1411" s="174">
        <v>83.85</v>
      </c>
    </row>
    <row r="1412" spans="1:4" ht="15" customHeight="1" x14ac:dyDescent="0.25">
      <c r="A1412" s="171" t="s">
        <v>14640</v>
      </c>
      <c r="B1412" s="170" t="s">
        <v>14641</v>
      </c>
      <c r="C1412" s="171" t="s">
        <v>12302</v>
      </c>
      <c r="D1412" s="174">
        <v>70.27</v>
      </c>
    </row>
    <row r="1413" spans="1:4" ht="15" customHeight="1" x14ac:dyDescent="0.25">
      <c r="A1413" s="171" t="s">
        <v>14642</v>
      </c>
      <c r="B1413" s="170" t="s">
        <v>14643</v>
      </c>
      <c r="C1413" s="171" t="s">
        <v>12302</v>
      </c>
      <c r="D1413" s="174">
        <v>71.510000000000005</v>
      </c>
    </row>
    <row r="1414" spans="1:4" ht="15" customHeight="1" x14ac:dyDescent="0.25">
      <c r="A1414" s="171" t="s">
        <v>14644</v>
      </c>
      <c r="B1414" s="170" t="s">
        <v>14645</v>
      </c>
      <c r="C1414" s="171" t="s">
        <v>12302</v>
      </c>
      <c r="D1414" s="174">
        <v>55.18</v>
      </c>
    </row>
    <row r="1415" spans="1:4" ht="15" customHeight="1" x14ac:dyDescent="0.25">
      <c r="A1415" s="171" t="s">
        <v>14646</v>
      </c>
      <c r="B1415" s="170" t="s">
        <v>14647</v>
      </c>
      <c r="C1415" s="171" t="s">
        <v>12302</v>
      </c>
      <c r="D1415" s="174">
        <v>42.14</v>
      </c>
    </row>
    <row r="1416" spans="1:4" ht="15" customHeight="1" x14ac:dyDescent="0.25">
      <c r="A1416" s="171" t="s">
        <v>14648</v>
      </c>
      <c r="B1416" s="170" t="s">
        <v>14649</v>
      </c>
      <c r="C1416" s="171" t="s">
        <v>12302</v>
      </c>
      <c r="D1416" s="174">
        <v>48.9</v>
      </c>
    </row>
    <row r="1417" spans="1:4" ht="15" customHeight="1" x14ac:dyDescent="0.25">
      <c r="A1417" s="171" t="s">
        <v>14650</v>
      </c>
      <c r="B1417" s="170" t="s">
        <v>14651</v>
      </c>
      <c r="C1417" s="171" t="s">
        <v>12302</v>
      </c>
      <c r="D1417" s="174">
        <v>92.46</v>
      </c>
    </row>
    <row r="1418" spans="1:4" ht="15" customHeight="1" x14ac:dyDescent="0.25">
      <c r="A1418" s="171" t="s">
        <v>14652</v>
      </c>
      <c r="B1418" s="170" t="s">
        <v>14653</v>
      </c>
      <c r="C1418" s="171" t="s">
        <v>12302</v>
      </c>
      <c r="D1418" s="174">
        <v>65.08</v>
      </c>
    </row>
    <row r="1419" spans="1:4" ht="15" customHeight="1" x14ac:dyDescent="0.25">
      <c r="A1419" s="171" t="s">
        <v>14654</v>
      </c>
      <c r="B1419" s="170" t="s">
        <v>14655</v>
      </c>
      <c r="C1419" s="171" t="s">
        <v>12302</v>
      </c>
      <c r="D1419" s="174">
        <v>57.23</v>
      </c>
    </row>
    <row r="1420" spans="1:4" ht="15" customHeight="1" x14ac:dyDescent="0.25">
      <c r="A1420" s="171" t="s">
        <v>14656</v>
      </c>
      <c r="B1420" s="170" t="s">
        <v>14657</v>
      </c>
      <c r="C1420" s="171" t="s">
        <v>12302</v>
      </c>
      <c r="D1420" s="174">
        <v>58.47</v>
      </c>
    </row>
    <row r="1421" spans="1:4" ht="15" customHeight="1" x14ac:dyDescent="0.25">
      <c r="A1421" s="171" t="s">
        <v>14658</v>
      </c>
      <c r="B1421" s="170" t="s">
        <v>14659</v>
      </c>
      <c r="C1421" s="171" t="s">
        <v>12302</v>
      </c>
      <c r="D1421" s="174">
        <v>23.6</v>
      </c>
    </row>
    <row r="1422" spans="1:4" ht="15" customHeight="1" x14ac:dyDescent="0.25">
      <c r="A1422" s="171" t="s">
        <v>14660</v>
      </c>
      <c r="B1422" s="170" t="s">
        <v>14661</v>
      </c>
      <c r="C1422" s="171" t="s">
        <v>12302</v>
      </c>
      <c r="D1422" s="174">
        <v>39.479999999999997</v>
      </c>
    </row>
    <row r="1423" spans="1:4" ht="15" customHeight="1" x14ac:dyDescent="0.25">
      <c r="A1423" s="171" t="s">
        <v>14662</v>
      </c>
      <c r="B1423" s="170" t="s">
        <v>14663</v>
      </c>
      <c r="C1423" s="171" t="s">
        <v>12302</v>
      </c>
      <c r="D1423" s="174">
        <v>46.24</v>
      </c>
    </row>
    <row r="1424" spans="1:4" ht="15" customHeight="1" x14ac:dyDescent="0.25">
      <c r="A1424" s="171" t="s">
        <v>14664</v>
      </c>
      <c r="B1424" s="170" t="s">
        <v>14665</v>
      </c>
      <c r="C1424" s="171" t="s">
        <v>12302</v>
      </c>
      <c r="D1424" s="174">
        <v>41.96</v>
      </c>
    </row>
    <row r="1425" spans="1:4" ht="15" customHeight="1" x14ac:dyDescent="0.25">
      <c r="A1425" s="171" t="s">
        <v>14666</v>
      </c>
      <c r="B1425" s="170" t="s">
        <v>14667</v>
      </c>
      <c r="C1425" s="171" t="s">
        <v>12302</v>
      </c>
      <c r="D1425" s="174">
        <v>48.72</v>
      </c>
    </row>
    <row r="1426" spans="1:4" ht="15" customHeight="1" x14ac:dyDescent="0.25">
      <c r="A1426" s="171" t="s">
        <v>14668</v>
      </c>
      <c r="B1426" s="170" t="s">
        <v>14669</v>
      </c>
      <c r="C1426" s="171" t="s">
        <v>12302</v>
      </c>
      <c r="D1426" s="174">
        <v>54.12</v>
      </c>
    </row>
    <row r="1427" spans="1:4" ht="15" customHeight="1" x14ac:dyDescent="0.25">
      <c r="A1427" s="171" t="s">
        <v>14670</v>
      </c>
      <c r="B1427" s="170" t="s">
        <v>14671</v>
      </c>
      <c r="C1427" s="171" t="s">
        <v>12302</v>
      </c>
      <c r="D1427" s="174">
        <v>60.88</v>
      </c>
    </row>
    <row r="1428" spans="1:4" ht="15" customHeight="1" x14ac:dyDescent="0.25">
      <c r="A1428" s="171" t="s">
        <v>14672</v>
      </c>
      <c r="B1428" s="170" t="s">
        <v>14673</v>
      </c>
      <c r="C1428" s="171" t="s">
        <v>12302</v>
      </c>
      <c r="D1428" s="173">
        <v>155.54</v>
      </c>
    </row>
    <row r="1429" spans="1:4" ht="15" customHeight="1" x14ac:dyDescent="0.25">
      <c r="A1429" s="171" t="s">
        <v>14674</v>
      </c>
      <c r="B1429" s="170" t="s">
        <v>14675</v>
      </c>
      <c r="C1429" s="171" t="s">
        <v>12302</v>
      </c>
      <c r="D1429" s="173">
        <v>130.18</v>
      </c>
    </row>
    <row r="1430" spans="1:4" ht="15" customHeight="1" x14ac:dyDescent="0.25">
      <c r="A1430" s="171" t="s">
        <v>14676</v>
      </c>
      <c r="B1430" s="170" t="s">
        <v>14677</v>
      </c>
      <c r="C1430" s="171" t="s">
        <v>12302</v>
      </c>
      <c r="D1430" s="174">
        <v>79.42</v>
      </c>
    </row>
    <row r="1431" spans="1:4" ht="15" customHeight="1" x14ac:dyDescent="0.25">
      <c r="A1431" s="171" t="s">
        <v>14678</v>
      </c>
      <c r="B1431" s="170" t="s">
        <v>14679</v>
      </c>
      <c r="C1431" s="171" t="s">
        <v>12302</v>
      </c>
      <c r="D1431" s="173">
        <v>111.18</v>
      </c>
    </row>
    <row r="1432" spans="1:4" ht="15" customHeight="1" x14ac:dyDescent="0.25">
      <c r="A1432" s="171" t="s">
        <v>14680</v>
      </c>
      <c r="B1432" s="170" t="s">
        <v>14681</v>
      </c>
      <c r="C1432" s="171" t="s">
        <v>12302</v>
      </c>
      <c r="D1432" s="174">
        <v>96.63</v>
      </c>
    </row>
    <row r="1433" spans="1:4" ht="15" customHeight="1" x14ac:dyDescent="0.25">
      <c r="A1433" s="171" t="s">
        <v>14682</v>
      </c>
      <c r="B1433" s="170" t="s">
        <v>14683</v>
      </c>
      <c r="C1433" s="171" t="s">
        <v>12302</v>
      </c>
      <c r="D1433" s="174">
        <v>58.56</v>
      </c>
    </row>
    <row r="1434" spans="1:4" ht="15" customHeight="1" x14ac:dyDescent="0.25">
      <c r="A1434" s="171" t="s">
        <v>14684</v>
      </c>
      <c r="B1434" s="170" t="s">
        <v>14685</v>
      </c>
      <c r="C1434" s="171" t="s">
        <v>12302</v>
      </c>
      <c r="D1434" s="174">
        <v>41.34</v>
      </c>
    </row>
    <row r="1435" spans="1:4" ht="15" customHeight="1" x14ac:dyDescent="0.25">
      <c r="A1435" s="171" t="s">
        <v>14686</v>
      </c>
      <c r="B1435" s="170" t="s">
        <v>14687</v>
      </c>
      <c r="C1435" s="171" t="s">
        <v>12302</v>
      </c>
      <c r="D1435" s="174">
        <v>61.35</v>
      </c>
    </row>
    <row r="1436" spans="1:4" ht="15" customHeight="1" x14ac:dyDescent="0.25">
      <c r="A1436" s="171" t="s">
        <v>14688</v>
      </c>
      <c r="B1436" s="170" t="s">
        <v>14689</v>
      </c>
      <c r="C1436" s="171" t="s">
        <v>12302</v>
      </c>
      <c r="D1436" s="174">
        <v>53.5</v>
      </c>
    </row>
    <row r="1437" spans="1:4" ht="15" customHeight="1" x14ac:dyDescent="0.25">
      <c r="A1437" s="171" t="s">
        <v>14690</v>
      </c>
      <c r="B1437" s="170" t="s">
        <v>14691</v>
      </c>
      <c r="C1437" s="171" t="s">
        <v>12302</v>
      </c>
      <c r="D1437" s="174">
        <v>54.74</v>
      </c>
    </row>
    <row r="1438" spans="1:4" ht="15" customHeight="1" x14ac:dyDescent="0.25">
      <c r="A1438" s="171" t="s">
        <v>14692</v>
      </c>
      <c r="B1438" s="170" t="s">
        <v>14693</v>
      </c>
      <c r="C1438" s="171" t="s">
        <v>12302</v>
      </c>
      <c r="D1438" s="174">
        <v>41.76</v>
      </c>
    </row>
    <row r="1439" spans="1:4" ht="15" customHeight="1" x14ac:dyDescent="0.25">
      <c r="A1439" s="171" t="s">
        <v>14694</v>
      </c>
      <c r="B1439" s="170" t="s">
        <v>14695</v>
      </c>
      <c r="C1439" s="171" t="s">
        <v>12302</v>
      </c>
      <c r="D1439" s="174">
        <v>35.17</v>
      </c>
    </row>
    <row r="1440" spans="1:4" ht="15" customHeight="1" x14ac:dyDescent="0.25">
      <c r="A1440" s="171" t="s">
        <v>14696</v>
      </c>
      <c r="B1440" s="170" t="s">
        <v>14697</v>
      </c>
      <c r="C1440" s="171" t="s">
        <v>12302</v>
      </c>
      <c r="D1440" s="174">
        <v>47.33</v>
      </c>
    </row>
    <row r="1441" spans="1:4" ht="15" customHeight="1" x14ac:dyDescent="0.25">
      <c r="A1441" s="171" t="s">
        <v>14698</v>
      </c>
      <c r="B1441" s="170" t="s">
        <v>14699</v>
      </c>
      <c r="C1441" s="171" t="s">
        <v>12302</v>
      </c>
      <c r="D1441" s="174">
        <v>48.57</v>
      </c>
    </row>
    <row r="1442" spans="1:4" ht="15" customHeight="1" x14ac:dyDescent="0.25">
      <c r="A1442" s="171" t="s">
        <v>14700</v>
      </c>
      <c r="B1442" s="170" t="s">
        <v>14701</v>
      </c>
      <c r="C1442" s="171" t="s">
        <v>12302</v>
      </c>
      <c r="D1442" s="174">
        <v>36.36</v>
      </c>
    </row>
    <row r="1443" spans="1:4" ht="15" customHeight="1" x14ac:dyDescent="0.25">
      <c r="A1443" s="171" t="s">
        <v>14702</v>
      </c>
      <c r="B1443" s="170" t="s">
        <v>14703</v>
      </c>
      <c r="C1443" s="171" t="s">
        <v>12302</v>
      </c>
      <c r="D1443" s="174">
        <v>28.65</v>
      </c>
    </row>
    <row r="1444" spans="1:4" ht="15" customHeight="1" x14ac:dyDescent="0.25">
      <c r="A1444" s="171" t="s">
        <v>14704</v>
      </c>
      <c r="B1444" s="170" t="s">
        <v>14705</v>
      </c>
      <c r="C1444" s="171" t="s">
        <v>12302</v>
      </c>
      <c r="D1444" s="174">
        <v>48.66</v>
      </c>
    </row>
    <row r="1445" spans="1:4" ht="15" customHeight="1" x14ac:dyDescent="0.25">
      <c r="A1445" s="171" t="s">
        <v>14706</v>
      </c>
      <c r="B1445" s="170" t="s">
        <v>14707</v>
      </c>
      <c r="C1445" s="171" t="s">
        <v>12302</v>
      </c>
      <c r="D1445" s="174">
        <v>40.81</v>
      </c>
    </row>
    <row r="1446" spans="1:4" ht="15" customHeight="1" x14ac:dyDescent="0.25">
      <c r="A1446" s="171" t="s">
        <v>14708</v>
      </c>
      <c r="B1446" s="170" t="s">
        <v>14709</v>
      </c>
      <c r="C1446" s="171" t="s">
        <v>12302</v>
      </c>
      <c r="D1446" s="174">
        <v>42.05</v>
      </c>
    </row>
    <row r="1447" spans="1:4" ht="15" customHeight="1" x14ac:dyDescent="0.25">
      <c r="A1447" s="171" t="s">
        <v>14710</v>
      </c>
      <c r="B1447" s="170" t="s">
        <v>14711</v>
      </c>
      <c r="C1447" s="171" t="s">
        <v>12302</v>
      </c>
      <c r="D1447" s="174">
        <v>76.44</v>
      </c>
    </row>
    <row r="1448" spans="1:4" ht="15" customHeight="1" x14ac:dyDescent="0.25">
      <c r="A1448" s="171" t="s">
        <v>14712</v>
      </c>
      <c r="B1448" s="170" t="s">
        <v>14713</v>
      </c>
      <c r="C1448" s="171" t="s">
        <v>12302</v>
      </c>
      <c r="D1448" s="174">
        <v>77.680000000000007</v>
      </c>
    </row>
    <row r="1449" spans="1:4" ht="15" customHeight="1" x14ac:dyDescent="0.25">
      <c r="A1449" s="171" t="s">
        <v>14714</v>
      </c>
      <c r="B1449" s="170" t="s">
        <v>14715</v>
      </c>
      <c r="C1449" s="171" t="s">
        <v>12302</v>
      </c>
      <c r="D1449" s="174">
        <v>63.75</v>
      </c>
    </row>
    <row r="1450" spans="1:4" ht="15" customHeight="1" x14ac:dyDescent="0.25">
      <c r="A1450" s="171" t="s">
        <v>14716</v>
      </c>
      <c r="B1450" s="170" t="s">
        <v>14717</v>
      </c>
      <c r="C1450" s="171" t="s">
        <v>12302</v>
      </c>
      <c r="D1450" s="174">
        <v>64.989999999999995</v>
      </c>
    </row>
    <row r="1451" spans="1:4" ht="15" customHeight="1" x14ac:dyDescent="0.25">
      <c r="A1451" s="171" t="s">
        <v>14718</v>
      </c>
      <c r="B1451" s="170" t="s">
        <v>14719</v>
      </c>
      <c r="C1451" s="171" t="s">
        <v>12302</v>
      </c>
      <c r="D1451" s="174">
        <v>16</v>
      </c>
    </row>
    <row r="1452" spans="1:4" ht="15" customHeight="1" x14ac:dyDescent="0.25">
      <c r="A1452" s="171" t="s">
        <v>14720</v>
      </c>
      <c r="B1452" s="170" t="s">
        <v>14721</v>
      </c>
      <c r="C1452" s="171" t="s">
        <v>12302</v>
      </c>
      <c r="D1452" s="172">
        <v>5.57</v>
      </c>
    </row>
    <row r="1453" spans="1:4" ht="15" customHeight="1" x14ac:dyDescent="0.25">
      <c r="A1453" s="171" t="s">
        <v>14722</v>
      </c>
      <c r="B1453" s="170" t="s">
        <v>14723</v>
      </c>
      <c r="C1453" s="171" t="s">
        <v>12302</v>
      </c>
      <c r="D1453" s="174">
        <v>12.61</v>
      </c>
    </row>
    <row r="1454" spans="1:4" ht="15" customHeight="1" x14ac:dyDescent="0.25">
      <c r="A1454" s="171" t="s">
        <v>14724</v>
      </c>
      <c r="B1454" s="170" t="s">
        <v>14725</v>
      </c>
      <c r="C1454" s="171" t="s">
        <v>12302</v>
      </c>
      <c r="D1454" s="174">
        <v>19.97</v>
      </c>
    </row>
    <row r="1455" spans="1:4" ht="15" customHeight="1" x14ac:dyDescent="0.25">
      <c r="A1455" s="171" t="s">
        <v>14726</v>
      </c>
      <c r="B1455" s="170" t="s">
        <v>14727</v>
      </c>
      <c r="C1455" s="171" t="s">
        <v>12302</v>
      </c>
      <c r="D1455" s="174">
        <v>32.32</v>
      </c>
    </row>
    <row r="1456" spans="1:4" ht="15" customHeight="1" x14ac:dyDescent="0.25">
      <c r="A1456" s="171" t="s">
        <v>14728</v>
      </c>
      <c r="B1456" s="170" t="s">
        <v>14729</v>
      </c>
      <c r="C1456" s="171" t="s">
        <v>12302</v>
      </c>
      <c r="D1456" s="174">
        <v>27.32</v>
      </c>
    </row>
    <row r="1457" spans="1:4" ht="15" customHeight="1" x14ac:dyDescent="0.25">
      <c r="A1457" s="171" t="s">
        <v>14730</v>
      </c>
      <c r="B1457" s="170" t="s">
        <v>14731</v>
      </c>
      <c r="C1457" s="171" t="s">
        <v>12302</v>
      </c>
      <c r="D1457" s="174">
        <v>40.72</v>
      </c>
    </row>
    <row r="1458" spans="1:4" ht="15" customHeight="1" x14ac:dyDescent="0.25">
      <c r="A1458" s="171" t="s">
        <v>14732</v>
      </c>
      <c r="B1458" s="170" t="s">
        <v>14733</v>
      </c>
      <c r="C1458" s="171" t="s">
        <v>12302</v>
      </c>
      <c r="D1458" s="174">
        <v>47.48</v>
      </c>
    </row>
    <row r="1459" spans="1:4" ht="15" customHeight="1" x14ac:dyDescent="0.25">
      <c r="A1459" s="171" t="s">
        <v>14734</v>
      </c>
      <c r="B1459" s="170" t="s">
        <v>14735</v>
      </c>
      <c r="C1459" s="171" t="s">
        <v>12302</v>
      </c>
      <c r="D1459" s="174">
        <v>97.51</v>
      </c>
    </row>
    <row r="1460" spans="1:4" ht="15" customHeight="1" x14ac:dyDescent="0.25">
      <c r="A1460" s="171" t="s">
        <v>14736</v>
      </c>
      <c r="B1460" s="170" t="s">
        <v>14737</v>
      </c>
      <c r="C1460" s="171" t="s">
        <v>12302</v>
      </c>
      <c r="D1460" s="173">
        <v>104.27</v>
      </c>
    </row>
    <row r="1461" spans="1:4" ht="15" customHeight="1" x14ac:dyDescent="0.25">
      <c r="A1461" s="171" t="s">
        <v>14738</v>
      </c>
      <c r="B1461" s="170" t="s">
        <v>14739</v>
      </c>
      <c r="C1461" s="171" t="s">
        <v>12302</v>
      </c>
      <c r="D1461" s="174">
        <v>28.56</v>
      </c>
    </row>
    <row r="1462" spans="1:4" ht="15" customHeight="1" x14ac:dyDescent="0.25">
      <c r="A1462" s="171" t="s">
        <v>14740</v>
      </c>
      <c r="B1462" s="170" t="s">
        <v>14741</v>
      </c>
      <c r="C1462" s="171" t="s">
        <v>12302</v>
      </c>
      <c r="D1462" s="174">
        <v>34.64</v>
      </c>
    </row>
    <row r="1463" spans="1:4" ht="15" customHeight="1" x14ac:dyDescent="0.25">
      <c r="A1463" s="171" t="s">
        <v>14742</v>
      </c>
      <c r="B1463" s="170" t="s">
        <v>14743</v>
      </c>
      <c r="C1463" s="171" t="s">
        <v>12302</v>
      </c>
      <c r="D1463" s="174">
        <v>85.35</v>
      </c>
    </row>
    <row r="1464" spans="1:4" ht="15" customHeight="1" x14ac:dyDescent="0.25">
      <c r="A1464" s="171" t="s">
        <v>14744</v>
      </c>
      <c r="B1464" s="170" t="s">
        <v>14745</v>
      </c>
      <c r="C1464" s="171" t="s">
        <v>12302</v>
      </c>
      <c r="D1464" s="174">
        <v>32.68</v>
      </c>
    </row>
    <row r="1465" spans="1:4" ht="15" customHeight="1" x14ac:dyDescent="0.25">
      <c r="A1465" s="171" t="s">
        <v>14746</v>
      </c>
      <c r="B1465" s="170" t="s">
        <v>14747</v>
      </c>
      <c r="C1465" s="171" t="s">
        <v>12302</v>
      </c>
      <c r="D1465" s="174">
        <v>22.23</v>
      </c>
    </row>
    <row r="1466" spans="1:4" ht="15" customHeight="1" x14ac:dyDescent="0.25">
      <c r="A1466" s="171" t="s">
        <v>14748</v>
      </c>
      <c r="B1466" s="170" t="s">
        <v>14749</v>
      </c>
      <c r="C1466" s="171" t="s">
        <v>12302</v>
      </c>
      <c r="D1466" s="174">
        <v>24.25</v>
      </c>
    </row>
    <row r="1467" spans="1:4" ht="15" customHeight="1" x14ac:dyDescent="0.25">
      <c r="A1467" s="171" t="s">
        <v>14750</v>
      </c>
      <c r="B1467" s="170" t="s">
        <v>14751</v>
      </c>
      <c r="C1467" s="171" t="s">
        <v>12302</v>
      </c>
      <c r="D1467" s="172">
        <v>2.31</v>
      </c>
    </row>
    <row r="1468" spans="1:4" ht="15" customHeight="1" x14ac:dyDescent="0.25">
      <c r="A1468" s="171" t="s">
        <v>14752</v>
      </c>
      <c r="B1468" s="170" t="s">
        <v>14753</v>
      </c>
      <c r="C1468" s="171" t="s">
        <v>12302</v>
      </c>
      <c r="D1468" s="172">
        <v>2.5</v>
      </c>
    </row>
    <row r="1469" spans="1:4" ht="15" customHeight="1" x14ac:dyDescent="0.25">
      <c r="A1469" s="171" t="s">
        <v>14754</v>
      </c>
      <c r="B1469" s="170" t="s">
        <v>14755</v>
      </c>
      <c r="C1469" s="171" t="s">
        <v>12302</v>
      </c>
      <c r="D1469" s="174">
        <v>27.84</v>
      </c>
    </row>
    <row r="1470" spans="1:4" ht="15" customHeight="1" x14ac:dyDescent="0.25">
      <c r="A1470" s="171" t="s">
        <v>14756</v>
      </c>
      <c r="B1470" s="170" t="s">
        <v>14757</v>
      </c>
      <c r="C1470" s="171" t="s">
        <v>12302</v>
      </c>
      <c r="D1470" s="174">
        <v>28.26</v>
      </c>
    </row>
    <row r="1471" spans="1:4" ht="15" customHeight="1" x14ac:dyDescent="0.25">
      <c r="A1471" s="171" t="s">
        <v>14758</v>
      </c>
      <c r="B1471" s="170" t="s">
        <v>14759</v>
      </c>
      <c r="C1471" s="171" t="s">
        <v>12302</v>
      </c>
      <c r="D1471" s="174">
        <v>21.67</v>
      </c>
    </row>
    <row r="1472" spans="1:4" ht="15" customHeight="1" x14ac:dyDescent="0.25">
      <c r="A1472" s="171" t="s">
        <v>14760</v>
      </c>
      <c r="B1472" s="170" t="s">
        <v>14761</v>
      </c>
      <c r="C1472" s="171" t="s">
        <v>12302</v>
      </c>
      <c r="D1472" s="174">
        <v>15.15</v>
      </c>
    </row>
    <row r="1473" spans="1:4" ht="15" customHeight="1" x14ac:dyDescent="0.25">
      <c r="A1473" s="171" t="s">
        <v>14762</v>
      </c>
      <c r="B1473" s="170" t="s">
        <v>14763</v>
      </c>
      <c r="C1473" s="171" t="s">
        <v>12302</v>
      </c>
      <c r="D1473" s="174">
        <v>18.82</v>
      </c>
    </row>
    <row r="1474" spans="1:4" ht="15" customHeight="1" x14ac:dyDescent="0.25">
      <c r="A1474" s="171" t="s">
        <v>14764</v>
      </c>
      <c r="B1474" s="170" t="s">
        <v>14765</v>
      </c>
      <c r="C1474" s="171" t="s">
        <v>12302</v>
      </c>
      <c r="D1474" s="174">
        <v>22.86</v>
      </c>
    </row>
    <row r="1475" spans="1:4" ht="15" customHeight="1" x14ac:dyDescent="0.25">
      <c r="A1475" s="171" t="s">
        <v>14766</v>
      </c>
      <c r="B1475" s="170" t="s">
        <v>14767</v>
      </c>
      <c r="C1475" s="171" t="s">
        <v>12302</v>
      </c>
      <c r="D1475" s="174">
        <v>13.82</v>
      </c>
    </row>
    <row r="1476" spans="1:4" ht="15" customHeight="1" x14ac:dyDescent="0.25">
      <c r="A1476" s="171" t="s">
        <v>14768</v>
      </c>
      <c r="B1476" s="170" t="s">
        <v>14769</v>
      </c>
      <c r="C1476" s="171" t="s">
        <v>12302</v>
      </c>
      <c r="D1476" s="174">
        <v>15.06</v>
      </c>
    </row>
    <row r="1477" spans="1:4" ht="15" customHeight="1" x14ac:dyDescent="0.25">
      <c r="A1477" s="171" t="s">
        <v>14770</v>
      </c>
      <c r="B1477" s="170" t="s">
        <v>14771</v>
      </c>
      <c r="C1477" s="171" t="s">
        <v>12302</v>
      </c>
      <c r="D1477" s="174">
        <v>21.14</v>
      </c>
    </row>
    <row r="1478" spans="1:4" ht="15" customHeight="1" x14ac:dyDescent="0.25">
      <c r="A1478" s="171" t="s">
        <v>14772</v>
      </c>
      <c r="B1478" s="170" t="s">
        <v>14773</v>
      </c>
      <c r="C1478" s="171" t="s">
        <v>12302</v>
      </c>
      <c r="D1478" s="174">
        <v>71.849999999999994</v>
      </c>
    </row>
    <row r="1479" spans="1:4" ht="15" customHeight="1" x14ac:dyDescent="0.25">
      <c r="A1479" s="171" t="s">
        <v>14774</v>
      </c>
      <c r="B1479" s="170" t="s">
        <v>14775</v>
      </c>
      <c r="C1479" s="171" t="s">
        <v>12302</v>
      </c>
      <c r="D1479" s="172">
        <v>4.87</v>
      </c>
    </row>
    <row r="1480" spans="1:4" ht="15" customHeight="1" x14ac:dyDescent="0.25">
      <c r="A1480" s="171" t="s">
        <v>14776</v>
      </c>
      <c r="B1480" s="170" t="s">
        <v>14777</v>
      </c>
      <c r="C1480" s="171" t="s">
        <v>12302</v>
      </c>
      <c r="D1480" s="172">
        <v>4.0999999999999996</v>
      </c>
    </row>
    <row r="1481" spans="1:4" ht="15" customHeight="1" x14ac:dyDescent="0.25">
      <c r="A1481" s="171" t="s">
        <v>14778</v>
      </c>
      <c r="B1481" s="170" t="s">
        <v>14779</v>
      </c>
      <c r="C1481" s="171" t="s">
        <v>12302</v>
      </c>
      <c r="D1481" s="172">
        <v>5.37</v>
      </c>
    </row>
    <row r="1482" spans="1:4" ht="15" customHeight="1" x14ac:dyDescent="0.25">
      <c r="A1482" s="171" t="s">
        <v>14780</v>
      </c>
      <c r="B1482" s="170" t="s">
        <v>14781</v>
      </c>
      <c r="C1482" s="171" t="s">
        <v>12302</v>
      </c>
      <c r="D1482" s="172">
        <v>5.76</v>
      </c>
    </row>
    <row r="1483" spans="1:4" ht="15" customHeight="1" x14ac:dyDescent="0.25">
      <c r="A1483" s="171" t="s">
        <v>14782</v>
      </c>
      <c r="B1483" s="170" t="s">
        <v>14783</v>
      </c>
      <c r="C1483" s="171" t="s">
        <v>12302</v>
      </c>
      <c r="D1483" s="174">
        <v>11.72</v>
      </c>
    </row>
    <row r="1484" spans="1:4" ht="15" customHeight="1" x14ac:dyDescent="0.25">
      <c r="A1484" s="171" t="s">
        <v>14784</v>
      </c>
      <c r="B1484" s="170" t="s">
        <v>14785</v>
      </c>
      <c r="C1484" s="171" t="s">
        <v>12302</v>
      </c>
      <c r="D1484" s="174">
        <v>10.35</v>
      </c>
    </row>
    <row r="1485" spans="1:4" ht="15" customHeight="1" x14ac:dyDescent="0.25">
      <c r="A1485" s="171" t="s">
        <v>14786</v>
      </c>
      <c r="B1485" s="170" t="s">
        <v>14787</v>
      </c>
      <c r="C1485" s="171" t="s">
        <v>12302</v>
      </c>
      <c r="D1485" s="174">
        <v>10.57</v>
      </c>
    </row>
    <row r="1486" spans="1:4" ht="15" customHeight="1" x14ac:dyDescent="0.25">
      <c r="A1486" s="171" t="s">
        <v>14788</v>
      </c>
      <c r="B1486" s="170" t="s">
        <v>14789</v>
      </c>
      <c r="C1486" s="171" t="s">
        <v>12302</v>
      </c>
      <c r="D1486" s="174">
        <v>12.03</v>
      </c>
    </row>
    <row r="1487" spans="1:4" ht="15" customHeight="1" x14ac:dyDescent="0.25">
      <c r="A1487" s="171" t="s">
        <v>14790</v>
      </c>
      <c r="B1487" s="170" t="s">
        <v>14791</v>
      </c>
      <c r="C1487" s="171" t="s">
        <v>12302</v>
      </c>
      <c r="D1487" s="172">
        <v>7.74</v>
      </c>
    </row>
    <row r="1488" spans="1:4" ht="15" customHeight="1" x14ac:dyDescent="0.25">
      <c r="A1488" s="171" t="s">
        <v>14792</v>
      </c>
      <c r="B1488" s="170" t="s">
        <v>14793</v>
      </c>
      <c r="C1488" s="171" t="s">
        <v>12302</v>
      </c>
      <c r="D1488" s="172">
        <v>8.25</v>
      </c>
    </row>
    <row r="1489" spans="1:4" ht="15" customHeight="1" x14ac:dyDescent="0.25">
      <c r="A1489" s="166">
        <v>8923</v>
      </c>
      <c r="B1489" s="167" t="s">
        <v>14794</v>
      </c>
      <c r="C1489" s="168"/>
      <c r="D1489" s="169"/>
    </row>
    <row r="1490" spans="1:4" ht="15" customHeight="1" x14ac:dyDescent="0.25">
      <c r="A1490" s="171" t="s">
        <v>14795</v>
      </c>
      <c r="B1490" s="170" t="s">
        <v>14796</v>
      </c>
      <c r="C1490" s="171" t="s">
        <v>26</v>
      </c>
      <c r="D1490" s="174">
        <v>12.49</v>
      </c>
    </row>
    <row r="1491" spans="1:4" ht="15" customHeight="1" x14ac:dyDescent="0.25">
      <c r="A1491" s="166">
        <v>8924</v>
      </c>
      <c r="B1491" s="167" t="s">
        <v>14797</v>
      </c>
      <c r="C1491" s="168"/>
      <c r="D1491" s="169"/>
    </row>
    <row r="1492" spans="1:4" ht="15" customHeight="1" x14ac:dyDescent="0.25">
      <c r="A1492" s="171" t="s">
        <v>14798</v>
      </c>
      <c r="B1492" s="170" t="s">
        <v>14799</v>
      </c>
      <c r="C1492" s="171" t="s">
        <v>12302</v>
      </c>
      <c r="D1492" s="174">
        <v>39.17</v>
      </c>
    </row>
    <row r="1493" spans="1:4" ht="15" customHeight="1" x14ac:dyDescent="0.25">
      <c r="A1493" s="171" t="s">
        <v>14800</v>
      </c>
      <c r="B1493" s="170" t="s">
        <v>14801</v>
      </c>
      <c r="C1493" s="171" t="s">
        <v>12302</v>
      </c>
      <c r="D1493" s="174">
        <v>56</v>
      </c>
    </row>
    <row r="1494" spans="1:4" ht="15" customHeight="1" x14ac:dyDescent="0.25">
      <c r="A1494" s="171" t="s">
        <v>14802</v>
      </c>
      <c r="B1494" s="170" t="s">
        <v>14803</v>
      </c>
      <c r="C1494" s="171" t="s">
        <v>12302</v>
      </c>
      <c r="D1494" s="174">
        <v>45.69</v>
      </c>
    </row>
    <row r="1495" spans="1:4" ht="15" customHeight="1" x14ac:dyDescent="0.25">
      <c r="A1495" s="171" t="s">
        <v>14804</v>
      </c>
      <c r="B1495" s="170" t="s">
        <v>14805</v>
      </c>
      <c r="C1495" s="171" t="s">
        <v>12302</v>
      </c>
      <c r="D1495" s="174">
        <v>67.930000000000007</v>
      </c>
    </row>
    <row r="1496" spans="1:4" ht="15" customHeight="1" x14ac:dyDescent="0.25">
      <c r="A1496" s="171" t="s">
        <v>14806</v>
      </c>
      <c r="B1496" s="170" t="s">
        <v>14807</v>
      </c>
      <c r="C1496" s="171" t="s">
        <v>12302</v>
      </c>
      <c r="D1496" s="174">
        <v>30.32</v>
      </c>
    </row>
    <row r="1497" spans="1:4" ht="15" customHeight="1" x14ac:dyDescent="0.25">
      <c r="A1497" s="171" t="s">
        <v>14808</v>
      </c>
      <c r="B1497" s="170" t="s">
        <v>14809</v>
      </c>
      <c r="C1497" s="171" t="s">
        <v>12302</v>
      </c>
      <c r="D1497" s="174">
        <v>42.15</v>
      </c>
    </row>
    <row r="1498" spans="1:4" ht="15" customHeight="1" x14ac:dyDescent="0.25">
      <c r="A1498" s="171" t="s">
        <v>14810</v>
      </c>
      <c r="B1498" s="170" t="s">
        <v>14811</v>
      </c>
      <c r="C1498" s="171" t="s">
        <v>12302</v>
      </c>
      <c r="D1498" s="174">
        <v>62.2</v>
      </c>
    </row>
    <row r="1499" spans="1:4" ht="15" customHeight="1" x14ac:dyDescent="0.25">
      <c r="A1499" s="171" t="s">
        <v>14812</v>
      </c>
      <c r="B1499" s="170" t="s">
        <v>14813</v>
      </c>
      <c r="C1499" s="171" t="s">
        <v>12302</v>
      </c>
      <c r="D1499" s="174">
        <v>51.86</v>
      </c>
    </row>
    <row r="1500" spans="1:4" ht="15" customHeight="1" x14ac:dyDescent="0.25">
      <c r="A1500" s="171" t="s">
        <v>14814</v>
      </c>
      <c r="B1500" s="170" t="s">
        <v>14815</v>
      </c>
      <c r="C1500" s="171" t="s">
        <v>12302</v>
      </c>
      <c r="D1500" s="174">
        <v>76.599999999999994</v>
      </c>
    </row>
    <row r="1501" spans="1:4" ht="15" customHeight="1" x14ac:dyDescent="0.25">
      <c r="A1501" s="171" t="s">
        <v>14816</v>
      </c>
      <c r="B1501" s="170" t="s">
        <v>14817</v>
      </c>
      <c r="C1501" s="171" t="s">
        <v>12302</v>
      </c>
      <c r="D1501" s="174">
        <v>32.24</v>
      </c>
    </row>
    <row r="1502" spans="1:4" ht="15" customHeight="1" x14ac:dyDescent="0.25">
      <c r="A1502" s="171" t="s">
        <v>14818</v>
      </c>
      <c r="B1502" s="170" t="s">
        <v>14819</v>
      </c>
      <c r="C1502" s="171" t="s">
        <v>12302</v>
      </c>
      <c r="D1502" s="174">
        <v>39.17</v>
      </c>
    </row>
    <row r="1503" spans="1:4" ht="15" customHeight="1" x14ac:dyDescent="0.25">
      <c r="A1503" s="171" t="s">
        <v>14820</v>
      </c>
      <c r="B1503" s="170" t="s">
        <v>14821</v>
      </c>
      <c r="C1503" s="171" t="s">
        <v>12302</v>
      </c>
      <c r="D1503" s="174">
        <v>56</v>
      </c>
    </row>
    <row r="1504" spans="1:4" ht="15" customHeight="1" x14ac:dyDescent="0.25">
      <c r="A1504" s="171" t="s">
        <v>14822</v>
      </c>
      <c r="B1504" s="170" t="s">
        <v>14823</v>
      </c>
      <c r="C1504" s="171" t="s">
        <v>12302</v>
      </c>
      <c r="D1504" s="174">
        <v>45.69</v>
      </c>
    </row>
    <row r="1505" spans="1:4" ht="15" customHeight="1" x14ac:dyDescent="0.25">
      <c r="A1505" s="171" t="s">
        <v>14824</v>
      </c>
      <c r="B1505" s="170" t="s">
        <v>14825</v>
      </c>
      <c r="C1505" s="171" t="s">
        <v>12302</v>
      </c>
      <c r="D1505" s="174">
        <v>67.930000000000007</v>
      </c>
    </row>
    <row r="1506" spans="1:4" ht="15" customHeight="1" x14ac:dyDescent="0.25">
      <c r="A1506" s="171" t="s">
        <v>14826</v>
      </c>
      <c r="B1506" s="170" t="s">
        <v>14827</v>
      </c>
      <c r="C1506" s="171" t="s">
        <v>12302</v>
      </c>
      <c r="D1506" s="174">
        <v>30.32</v>
      </c>
    </row>
    <row r="1507" spans="1:4" ht="15" customHeight="1" x14ac:dyDescent="0.25">
      <c r="A1507" s="171" t="s">
        <v>14828</v>
      </c>
      <c r="B1507" s="170" t="s">
        <v>14829</v>
      </c>
      <c r="C1507" s="171" t="s">
        <v>12302</v>
      </c>
      <c r="D1507" s="174">
        <v>42.15</v>
      </c>
    </row>
    <row r="1508" spans="1:4" ht="15" customHeight="1" x14ac:dyDescent="0.25">
      <c r="A1508" s="171" t="s">
        <v>14830</v>
      </c>
      <c r="B1508" s="170" t="s">
        <v>14831</v>
      </c>
      <c r="C1508" s="171" t="s">
        <v>12302</v>
      </c>
      <c r="D1508" s="174">
        <v>62.2</v>
      </c>
    </row>
    <row r="1509" spans="1:4" ht="15" customHeight="1" x14ac:dyDescent="0.25">
      <c r="A1509" s="171" t="s">
        <v>14832</v>
      </c>
      <c r="B1509" s="170" t="s">
        <v>14833</v>
      </c>
      <c r="C1509" s="171" t="s">
        <v>12302</v>
      </c>
      <c r="D1509" s="174">
        <v>51.86</v>
      </c>
    </row>
    <row r="1510" spans="1:4" ht="15" customHeight="1" x14ac:dyDescent="0.25">
      <c r="A1510" s="171" t="s">
        <v>14834</v>
      </c>
      <c r="B1510" s="170" t="s">
        <v>14835</v>
      </c>
      <c r="C1510" s="171" t="s">
        <v>12302</v>
      </c>
      <c r="D1510" s="174">
        <v>76.599999999999994</v>
      </c>
    </row>
    <row r="1511" spans="1:4" ht="15" customHeight="1" x14ac:dyDescent="0.25">
      <c r="A1511" s="171" t="s">
        <v>14836</v>
      </c>
      <c r="B1511" s="170" t="s">
        <v>14837</v>
      </c>
      <c r="C1511" s="171" t="s">
        <v>12302</v>
      </c>
      <c r="D1511" s="174">
        <v>32.24</v>
      </c>
    </row>
    <row r="1512" spans="1:4" ht="15" customHeight="1" x14ac:dyDescent="0.25">
      <c r="A1512" s="171" t="s">
        <v>14838</v>
      </c>
      <c r="B1512" s="170" t="s">
        <v>14839</v>
      </c>
      <c r="C1512" s="171" t="s">
        <v>12302</v>
      </c>
      <c r="D1512" s="174">
        <v>42.15</v>
      </c>
    </row>
    <row r="1513" spans="1:4" ht="15" customHeight="1" x14ac:dyDescent="0.25">
      <c r="A1513" s="171" t="s">
        <v>14840</v>
      </c>
      <c r="B1513" s="170" t="s">
        <v>14841</v>
      </c>
      <c r="C1513" s="171" t="s">
        <v>12302</v>
      </c>
      <c r="D1513" s="174">
        <v>62.2</v>
      </c>
    </row>
    <row r="1514" spans="1:4" ht="15" customHeight="1" x14ac:dyDescent="0.25">
      <c r="A1514" s="171" t="s">
        <v>14842</v>
      </c>
      <c r="B1514" s="170" t="s">
        <v>14843</v>
      </c>
      <c r="C1514" s="171" t="s">
        <v>12302</v>
      </c>
      <c r="D1514" s="174">
        <v>51.86</v>
      </c>
    </row>
    <row r="1515" spans="1:4" ht="15" customHeight="1" x14ac:dyDescent="0.25">
      <c r="A1515" s="171" t="s">
        <v>14844</v>
      </c>
      <c r="B1515" s="170" t="s">
        <v>14845</v>
      </c>
      <c r="C1515" s="171" t="s">
        <v>12302</v>
      </c>
      <c r="D1515" s="174">
        <v>76.599999999999994</v>
      </c>
    </row>
    <row r="1516" spans="1:4" ht="15" customHeight="1" x14ac:dyDescent="0.25">
      <c r="A1516" s="171" t="s">
        <v>14846</v>
      </c>
      <c r="B1516" s="170" t="s">
        <v>14847</v>
      </c>
      <c r="C1516" s="171" t="s">
        <v>12302</v>
      </c>
      <c r="D1516" s="174">
        <v>32.24</v>
      </c>
    </row>
    <row r="1517" spans="1:4" ht="15" customHeight="1" x14ac:dyDescent="0.25">
      <c r="A1517" s="171" t="s">
        <v>14848</v>
      </c>
      <c r="B1517" s="170" t="s">
        <v>14849</v>
      </c>
      <c r="C1517" s="171" t="s">
        <v>12302</v>
      </c>
      <c r="D1517" s="174">
        <v>42.15</v>
      </c>
    </row>
    <row r="1518" spans="1:4" ht="15" customHeight="1" x14ac:dyDescent="0.25">
      <c r="A1518" s="171" t="s">
        <v>14850</v>
      </c>
      <c r="B1518" s="170" t="s">
        <v>14851</v>
      </c>
      <c r="C1518" s="171" t="s">
        <v>12302</v>
      </c>
      <c r="D1518" s="174">
        <v>62.2</v>
      </c>
    </row>
    <row r="1519" spans="1:4" ht="15" customHeight="1" x14ac:dyDescent="0.25">
      <c r="A1519" s="171" t="s">
        <v>14852</v>
      </c>
      <c r="B1519" s="170" t="s">
        <v>14853</v>
      </c>
      <c r="C1519" s="171" t="s">
        <v>12302</v>
      </c>
      <c r="D1519" s="174">
        <v>51.86</v>
      </c>
    </row>
    <row r="1520" spans="1:4" ht="15" customHeight="1" x14ac:dyDescent="0.25">
      <c r="A1520" s="171" t="s">
        <v>14854</v>
      </c>
      <c r="B1520" s="170" t="s">
        <v>14855</v>
      </c>
      <c r="C1520" s="171" t="s">
        <v>12302</v>
      </c>
      <c r="D1520" s="174">
        <v>76.599999999999994</v>
      </c>
    </row>
    <row r="1521" spans="1:4" ht="15" customHeight="1" x14ac:dyDescent="0.25">
      <c r="A1521" s="171" t="s">
        <v>14856</v>
      </c>
      <c r="B1521" s="170" t="s">
        <v>14857</v>
      </c>
      <c r="C1521" s="171" t="s">
        <v>12302</v>
      </c>
      <c r="D1521" s="174">
        <v>32.24</v>
      </c>
    </row>
    <row r="1522" spans="1:4" ht="15" customHeight="1" x14ac:dyDescent="0.25">
      <c r="A1522" s="171" t="s">
        <v>14858</v>
      </c>
      <c r="B1522" s="170" t="s">
        <v>14859</v>
      </c>
      <c r="C1522" s="171" t="s">
        <v>12302</v>
      </c>
      <c r="D1522" s="174">
        <v>45.13</v>
      </c>
    </row>
    <row r="1523" spans="1:4" ht="15" customHeight="1" x14ac:dyDescent="0.25">
      <c r="A1523" s="171" t="s">
        <v>14860</v>
      </c>
      <c r="B1523" s="170" t="s">
        <v>14861</v>
      </c>
      <c r="C1523" s="171" t="s">
        <v>12302</v>
      </c>
      <c r="D1523" s="174">
        <v>68.400000000000006</v>
      </c>
    </row>
    <row r="1524" spans="1:4" ht="15" customHeight="1" x14ac:dyDescent="0.25">
      <c r="A1524" s="171" t="s">
        <v>14862</v>
      </c>
      <c r="B1524" s="170" t="s">
        <v>14863</v>
      </c>
      <c r="C1524" s="171" t="s">
        <v>12302</v>
      </c>
      <c r="D1524" s="174">
        <v>58.03</v>
      </c>
    </row>
    <row r="1525" spans="1:4" ht="15" customHeight="1" x14ac:dyDescent="0.25">
      <c r="A1525" s="171" t="s">
        <v>14864</v>
      </c>
      <c r="B1525" s="170" t="s">
        <v>14865</v>
      </c>
      <c r="C1525" s="171" t="s">
        <v>12302</v>
      </c>
      <c r="D1525" s="174">
        <v>85.27</v>
      </c>
    </row>
    <row r="1526" spans="1:4" ht="15" customHeight="1" x14ac:dyDescent="0.25">
      <c r="A1526" s="171" t="s">
        <v>14866</v>
      </c>
      <c r="B1526" s="170" t="s">
        <v>14867</v>
      </c>
      <c r="C1526" s="171" t="s">
        <v>12302</v>
      </c>
      <c r="D1526" s="174">
        <v>34.159999999999997</v>
      </c>
    </row>
    <row r="1527" spans="1:4" ht="15" customHeight="1" x14ac:dyDescent="0.25">
      <c r="A1527" s="171" t="s">
        <v>14868</v>
      </c>
      <c r="B1527" s="170" t="s">
        <v>14869</v>
      </c>
      <c r="C1527" s="171" t="s">
        <v>12302</v>
      </c>
      <c r="D1527" s="174">
        <v>45.13</v>
      </c>
    </row>
    <row r="1528" spans="1:4" ht="15" customHeight="1" x14ac:dyDescent="0.25">
      <c r="A1528" s="171" t="s">
        <v>14870</v>
      </c>
      <c r="B1528" s="170" t="s">
        <v>14871</v>
      </c>
      <c r="C1528" s="171" t="s">
        <v>12302</v>
      </c>
      <c r="D1528" s="174">
        <v>68.400000000000006</v>
      </c>
    </row>
    <row r="1529" spans="1:4" ht="15" customHeight="1" x14ac:dyDescent="0.25">
      <c r="A1529" s="171" t="s">
        <v>14872</v>
      </c>
      <c r="B1529" s="170" t="s">
        <v>14873</v>
      </c>
      <c r="C1529" s="171" t="s">
        <v>12302</v>
      </c>
      <c r="D1529" s="174">
        <v>58.03</v>
      </c>
    </row>
    <row r="1530" spans="1:4" ht="15" customHeight="1" x14ac:dyDescent="0.25">
      <c r="A1530" s="171" t="s">
        <v>14874</v>
      </c>
      <c r="B1530" s="170" t="s">
        <v>14875</v>
      </c>
      <c r="C1530" s="171" t="s">
        <v>12302</v>
      </c>
      <c r="D1530" s="174">
        <v>85.27</v>
      </c>
    </row>
    <row r="1531" spans="1:4" ht="15" customHeight="1" x14ac:dyDescent="0.25">
      <c r="A1531" s="171" t="s">
        <v>14876</v>
      </c>
      <c r="B1531" s="170" t="s">
        <v>14877</v>
      </c>
      <c r="C1531" s="171" t="s">
        <v>12302</v>
      </c>
      <c r="D1531" s="174">
        <v>34.159999999999997</v>
      </c>
    </row>
    <row r="1532" spans="1:4" ht="15" customHeight="1" x14ac:dyDescent="0.25">
      <c r="A1532" s="171" t="s">
        <v>14878</v>
      </c>
      <c r="B1532" s="170" t="s">
        <v>14879</v>
      </c>
      <c r="C1532" s="171" t="s">
        <v>12302</v>
      </c>
      <c r="D1532" s="174">
        <v>48.11</v>
      </c>
    </row>
    <row r="1533" spans="1:4" ht="15" customHeight="1" x14ac:dyDescent="0.25">
      <c r="A1533" s="171" t="s">
        <v>14880</v>
      </c>
      <c r="B1533" s="170" t="s">
        <v>14881</v>
      </c>
      <c r="C1533" s="171" t="s">
        <v>12302</v>
      </c>
      <c r="D1533" s="174">
        <v>74.599999999999994</v>
      </c>
    </row>
    <row r="1534" spans="1:4" ht="15" customHeight="1" x14ac:dyDescent="0.25">
      <c r="A1534" s="171" t="s">
        <v>14882</v>
      </c>
      <c r="B1534" s="170" t="s">
        <v>14883</v>
      </c>
      <c r="C1534" s="171" t="s">
        <v>12302</v>
      </c>
      <c r="D1534" s="174">
        <v>64.2</v>
      </c>
    </row>
    <row r="1535" spans="1:4" ht="15" customHeight="1" x14ac:dyDescent="0.25">
      <c r="A1535" s="171" t="s">
        <v>14884</v>
      </c>
      <c r="B1535" s="170" t="s">
        <v>14885</v>
      </c>
      <c r="C1535" s="171" t="s">
        <v>12302</v>
      </c>
      <c r="D1535" s="174">
        <v>93.94</v>
      </c>
    </row>
    <row r="1536" spans="1:4" ht="15" customHeight="1" x14ac:dyDescent="0.25">
      <c r="A1536" s="171" t="s">
        <v>14886</v>
      </c>
      <c r="B1536" s="170" t="s">
        <v>14887</v>
      </c>
      <c r="C1536" s="171" t="s">
        <v>12302</v>
      </c>
      <c r="D1536" s="174">
        <v>36.08</v>
      </c>
    </row>
    <row r="1537" spans="1:4" ht="15" customHeight="1" x14ac:dyDescent="0.25">
      <c r="A1537" s="171" t="s">
        <v>14888</v>
      </c>
      <c r="B1537" s="170" t="s">
        <v>14889</v>
      </c>
      <c r="C1537" s="171" t="s">
        <v>12302</v>
      </c>
      <c r="D1537" s="174">
        <v>99.18</v>
      </c>
    </row>
    <row r="1538" spans="1:4" ht="15" customHeight="1" x14ac:dyDescent="0.25">
      <c r="A1538" s="171" t="s">
        <v>14890</v>
      </c>
      <c r="B1538" s="170" t="s">
        <v>14891</v>
      </c>
      <c r="C1538" s="171" t="s">
        <v>12302</v>
      </c>
      <c r="D1538" s="174">
        <v>34.979999999999997</v>
      </c>
    </row>
    <row r="1539" spans="1:4" ht="15" customHeight="1" x14ac:dyDescent="0.25">
      <c r="A1539" s="171" t="s">
        <v>14892</v>
      </c>
      <c r="B1539" s="170" t="s">
        <v>14893</v>
      </c>
      <c r="C1539" s="171" t="s">
        <v>12302</v>
      </c>
      <c r="D1539" s="174">
        <v>24.53</v>
      </c>
    </row>
    <row r="1540" spans="1:4" ht="15" customHeight="1" x14ac:dyDescent="0.25">
      <c r="A1540" s="171" t="s">
        <v>14894</v>
      </c>
      <c r="B1540" s="170" t="s">
        <v>14895</v>
      </c>
      <c r="C1540" s="171" t="s">
        <v>12302</v>
      </c>
      <c r="D1540" s="174">
        <v>59.16</v>
      </c>
    </row>
    <row r="1541" spans="1:4" ht="15" customHeight="1" x14ac:dyDescent="0.25">
      <c r="A1541" s="171" t="s">
        <v>14896</v>
      </c>
      <c r="B1541" s="170" t="s">
        <v>14897</v>
      </c>
      <c r="C1541" s="171" t="s">
        <v>12302</v>
      </c>
      <c r="D1541" s="174">
        <v>23.93</v>
      </c>
    </row>
    <row r="1542" spans="1:4" ht="15" customHeight="1" x14ac:dyDescent="0.25">
      <c r="A1542" s="171" t="s">
        <v>14898</v>
      </c>
      <c r="B1542" s="170" t="s">
        <v>14899</v>
      </c>
      <c r="C1542" s="171" t="s">
        <v>12302</v>
      </c>
      <c r="D1542" s="174">
        <v>25.9</v>
      </c>
    </row>
    <row r="1543" spans="1:4" ht="15" customHeight="1" x14ac:dyDescent="0.25">
      <c r="A1543" s="171" t="s">
        <v>14900</v>
      </c>
      <c r="B1543" s="170" t="s">
        <v>14901</v>
      </c>
      <c r="C1543" s="171" t="s">
        <v>12302</v>
      </c>
      <c r="D1543" s="174">
        <v>99.73</v>
      </c>
    </row>
    <row r="1544" spans="1:4" ht="15" customHeight="1" x14ac:dyDescent="0.25">
      <c r="A1544" s="171" t="s">
        <v>14902</v>
      </c>
      <c r="B1544" s="170" t="s">
        <v>14903</v>
      </c>
      <c r="C1544" s="171" t="s">
        <v>12302</v>
      </c>
      <c r="D1544" s="174">
        <v>26.22</v>
      </c>
    </row>
    <row r="1545" spans="1:4" ht="15" customHeight="1" x14ac:dyDescent="0.25">
      <c r="A1545" s="171" t="s">
        <v>14904</v>
      </c>
      <c r="B1545" s="170" t="s">
        <v>14905</v>
      </c>
      <c r="C1545" s="171" t="s">
        <v>12302</v>
      </c>
      <c r="D1545" s="172">
        <v>6.61</v>
      </c>
    </row>
    <row r="1546" spans="1:4" ht="15" customHeight="1" x14ac:dyDescent="0.25">
      <c r="A1546" s="171" t="s">
        <v>14906</v>
      </c>
      <c r="B1546" s="170" t="s">
        <v>14907</v>
      </c>
      <c r="C1546" s="171" t="s">
        <v>12302</v>
      </c>
      <c r="D1546" s="174">
        <v>11.01</v>
      </c>
    </row>
    <row r="1547" spans="1:4" ht="15" customHeight="1" x14ac:dyDescent="0.25">
      <c r="A1547" s="171" t="s">
        <v>14908</v>
      </c>
      <c r="B1547" s="170" t="s">
        <v>14909</v>
      </c>
      <c r="C1547" s="171" t="s">
        <v>12302</v>
      </c>
      <c r="D1547" s="174">
        <v>10.17</v>
      </c>
    </row>
    <row r="1548" spans="1:4" ht="15" customHeight="1" x14ac:dyDescent="0.25">
      <c r="A1548" s="171" t="s">
        <v>14910</v>
      </c>
      <c r="B1548" s="170" t="s">
        <v>14911</v>
      </c>
      <c r="C1548" s="171" t="s">
        <v>12302</v>
      </c>
      <c r="D1548" s="174">
        <v>13.25</v>
      </c>
    </row>
    <row r="1549" spans="1:4" ht="15" customHeight="1" x14ac:dyDescent="0.25">
      <c r="A1549" s="171" t="s">
        <v>14912</v>
      </c>
      <c r="B1549" s="170" t="s">
        <v>14913</v>
      </c>
      <c r="C1549" s="171" t="s">
        <v>12302</v>
      </c>
      <c r="D1549" s="172">
        <v>5.31</v>
      </c>
    </row>
    <row r="1550" spans="1:4" ht="15" customHeight="1" x14ac:dyDescent="0.25">
      <c r="A1550" s="166">
        <v>8925</v>
      </c>
      <c r="B1550" s="167" t="s">
        <v>14914</v>
      </c>
      <c r="C1550" s="168"/>
      <c r="D1550" s="169"/>
    </row>
    <row r="1551" spans="1:4" ht="15" customHeight="1" x14ac:dyDescent="0.25">
      <c r="A1551" s="171" t="s">
        <v>14915</v>
      </c>
      <c r="B1551" s="170" t="s">
        <v>14916</v>
      </c>
      <c r="C1551" s="171" t="s">
        <v>26</v>
      </c>
      <c r="D1551" s="172">
        <v>4.84</v>
      </c>
    </row>
    <row r="1552" spans="1:4" ht="15" customHeight="1" x14ac:dyDescent="0.25">
      <c r="A1552" s="171" t="s">
        <v>14917</v>
      </c>
      <c r="B1552" s="170" t="s">
        <v>14918</v>
      </c>
      <c r="C1552" s="171" t="s">
        <v>26</v>
      </c>
      <c r="D1552" s="172">
        <v>8.4499999999999993</v>
      </c>
    </row>
    <row r="1553" spans="1:4" ht="15" customHeight="1" x14ac:dyDescent="0.25">
      <c r="A1553" s="171" t="s">
        <v>14919</v>
      </c>
      <c r="B1553" s="170" t="s">
        <v>14920</v>
      </c>
      <c r="C1553" s="171" t="s">
        <v>26</v>
      </c>
      <c r="D1553" s="172">
        <v>5.23</v>
      </c>
    </row>
    <row r="1554" spans="1:4" ht="15" customHeight="1" x14ac:dyDescent="0.25">
      <c r="A1554" s="171" t="s">
        <v>14921</v>
      </c>
      <c r="B1554" s="170" t="s">
        <v>14922</v>
      </c>
      <c r="C1554" s="171" t="s">
        <v>26</v>
      </c>
      <c r="D1554" s="172">
        <v>8.84</v>
      </c>
    </row>
    <row r="1555" spans="1:4" ht="15" customHeight="1" x14ac:dyDescent="0.25">
      <c r="A1555" s="171" t="s">
        <v>14923</v>
      </c>
      <c r="B1555" s="170" t="s">
        <v>14924</v>
      </c>
      <c r="C1555" s="171" t="s">
        <v>26</v>
      </c>
      <c r="D1555" s="172">
        <v>6.87</v>
      </c>
    </row>
    <row r="1556" spans="1:4" ht="15" customHeight="1" x14ac:dyDescent="0.25">
      <c r="A1556" s="171" t="s">
        <v>14925</v>
      </c>
      <c r="B1556" s="170" t="s">
        <v>14926</v>
      </c>
      <c r="C1556" s="171" t="s">
        <v>26</v>
      </c>
      <c r="D1556" s="174">
        <v>18.91</v>
      </c>
    </row>
    <row r="1557" spans="1:4" ht="15" customHeight="1" x14ac:dyDescent="0.25">
      <c r="A1557" s="171" t="s">
        <v>14927</v>
      </c>
      <c r="B1557" s="170" t="s">
        <v>14928</v>
      </c>
      <c r="C1557" s="171" t="s">
        <v>26</v>
      </c>
      <c r="D1557" s="174">
        <v>29.02</v>
      </c>
    </row>
    <row r="1558" spans="1:4" ht="15" customHeight="1" x14ac:dyDescent="0.25">
      <c r="A1558" s="171" t="s">
        <v>14929</v>
      </c>
      <c r="B1558" s="170" t="s">
        <v>14930</v>
      </c>
      <c r="C1558" s="171" t="s">
        <v>26</v>
      </c>
      <c r="D1558" s="174">
        <v>22.19</v>
      </c>
    </row>
    <row r="1559" spans="1:4" ht="15" customHeight="1" x14ac:dyDescent="0.25">
      <c r="A1559" s="171" t="s">
        <v>14931</v>
      </c>
      <c r="B1559" s="170" t="s">
        <v>14932</v>
      </c>
      <c r="C1559" s="171" t="s">
        <v>26</v>
      </c>
      <c r="D1559" s="174">
        <v>38.53</v>
      </c>
    </row>
    <row r="1560" spans="1:4" ht="15" customHeight="1" x14ac:dyDescent="0.25">
      <c r="A1560" s="171" t="s">
        <v>14933</v>
      </c>
      <c r="B1560" s="170" t="s">
        <v>14934</v>
      </c>
      <c r="C1560" s="171" t="s">
        <v>26</v>
      </c>
      <c r="D1560" s="174">
        <v>57.75</v>
      </c>
    </row>
    <row r="1561" spans="1:4" ht="15" customHeight="1" x14ac:dyDescent="0.25">
      <c r="A1561" s="171" t="s">
        <v>14935</v>
      </c>
      <c r="B1561" s="170" t="s">
        <v>14936</v>
      </c>
      <c r="C1561" s="171" t="s">
        <v>26</v>
      </c>
      <c r="D1561" s="174">
        <v>15.64</v>
      </c>
    </row>
    <row r="1562" spans="1:4" ht="15" customHeight="1" x14ac:dyDescent="0.25">
      <c r="A1562" s="166">
        <v>8926</v>
      </c>
      <c r="B1562" s="167" t="s">
        <v>14937</v>
      </c>
      <c r="C1562" s="168"/>
      <c r="D1562" s="169"/>
    </row>
    <row r="1563" spans="1:4" ht="15" customHeight="1" x14ac:dyDescent="0.25">
      <c r="A1563" s="171" t="s">
        <v>14938</v>
      </c>
      <c r="B1563" s="170" t="s">
        <v>14939</v>
      </c>
      <c r="C1563" s="171" t="s">
        <v>26</v>
      </c>
      <c r="D1563" s="174">
        <v>89.03</v>
      </c>
    </row>
    <row r="1564" spans="1:4" ht="15" customHeight="1" x14ac:dyDescent="0.25">
      <c r="A1564" s="171" t="s">
        <v>14940</v>
      </c>
      <c r="B1564" s="170" t="s">
        <v>14941</v>
      </c>
      <c r="C1564" s="171" t="s">
        <v>26</v>
      </c>
      <c r="D1564" s="174">
        <v>19.05</v>
      </c>
    </row>
    <row r="1565" spans="1:4" ht="15" customHeight="1" x14ac:dyDescent="0.25">
      <c r="A1565" s="171" t="s">
        <v>14942</v>
      </c>
      <c r="B1565" s="170" t="s">
        <v>14943</v>
      </c>
      <c r="C1565" s="171" t="s">
        <v>26</v>
      </c>
      <c r="D1565" s="174">
        <v>20.260000000000002</v>
      </c>
    </row>
    <row r="1566" spans="1:4" ht="15" customHeight="1" x14ac:dyDescent="0.25">
      <c r="A1566" s="171" t="s">
        <v>14944</v>
      </c>
      <c r="B1566" s="170" t="s">
        <v>14945</v>
      </c>
      <c r="C1566" s="171" t="s">
        <v>26</v>
      </c>
      <c r="D1566" s="174">
        <v>22.52</v>
      </c>
    </row>
    <row r="1567" spans="1:4" ht="15" customHeight="1" x14ac:dyDescent="0.25">
      <c r="A1567" s="171" t="s">
        <v>14946</v>
      </c>
      <c r="B1567" s="170" t="s">
        <v>14947</v>
      </c>
      <c r="C1567" s="171" t="s">
        <v>26</v>
      </c>
      <c r="D1567" s="174">
        <v>33.56</v>
      </c>
    </row>
    <row r="1568" spans="1:4" ht="15" customHeight="1" x14ac:dyDescent="0.25">
      <c r="A1568" s="171" t="s">
        <v>14948</v>
      </c>
      <c r="B1568" s="170" t="s">
        <v>14949</v>
      </c>
      <c r="C1568" s="171" t="s">
        <v>26</v>
      </c>
      <c r="D1568" s="174">
        <v>34.450000000000003</v>
      </c>
    </row>
    <row r="1569" spans="1:4" ht="15" customHeight="1" x14ac:dyDescent="0.25">
      <c r="A1569" s="171" t="s">
        <v>14950</v>
      </c>
      <c r="B1569" s="170" t="s">
        <v>14951</v>
      </c>
      <c r="C1569" s="171" t="s">
        <v>26</v>
      </c>
      <c r="D1569" s="174">
        <v>40.18</v>
      </c>
    </row>
    <row r="1570" spans="1:4" ht="15" customHeight="1" x14ac:dyDescent="0.25">
      <c r="A1570" s="171" t="s">
        <v>14952</v>
      </c>
      <c r="B1570" s="170" t="s">
        <v>14953</v>
      </c>
      <c r="C1570" s="171" t="s">
        <v>26</v>
      </c>
      <c r="D1570" s="174">
        <v>57.86</v>
      </c>
    </row>
    <row r="1571" spans="1:4" ht="15" customHeight="1" x14ac:dyDescent="0.25">
      <c r="A1571" s="171" t="s">
        <v>14954</v>
      </c>
      <c r="B1571" s="170" t="s">
        <v>14955</v>
      </c>
      <c r="C1571" s="171" t="s">
        <v>26</v>
      </c>
      <c r="D1571" s="174">
        <v>64.709999999999994</v>
      </c>
    </row>
    <row r="1572" spans="1:4" ht="15" customHeight="1" x14ac:dyDescent="0.25">
      <c r="A1572" s="171" t="s">
        <v>14956</v>
      </c>
      <c r="B1572" s="170" t="s">
        <v>14957</v>
      </c>
      <c r="C1572" s="171" t="s">
        <v>26</v>
      </c>
      <c r="D1572" s="172">
        <v>0.88</v>
      </c>
    </row>
    <row r="1573" spans="1:4" ht="15" customHeight="1" x14ac:dyDescent="0.25">
      <c r="A1573" s="166">
        <v>8927</v>
      </c>
      <c r="B1573" s="167" t="s">
        <v>14958</v>
      </c>
      <c r="C1573" s="168"/>
      <c r="D1573" s="169"/>
    </row>
    <row r="1574" spans="1:4" ht="15" customHeight="1" x14ac:dyDescent="0.25">
      <c r="A1574" s="171" t="s">
        <v>14959</v>
      </c>
      <c r="B1574" s="170" t="s">
        <v>14960</v>
      </c>
      <c r="C1574" s="171" t="s">
        <v>26</v>
      </c>
      <c r="D1574" s="174">
        <v>20.190000000000001</v>
      </c>
    </row>
    <row r="1575" spans="1:4" ht="15" customHeight="1" x14ac:dyDescent="0.25">
      <c r="A1575" s="171" t="s">
        <v>14961</v>
      </c>
      <c r="B1575" s="170" t="s">
        <v>14962</v>
      </c>
      <c r="C1575" s="171" t="s">
        <v>26</v>
      </c>
      <c r="D1575" s="174">
        <v>21.1</v>
      </c>
    </row>
    <row r="1576" spans="1:4" ht="15" customHeight="1" x14ac:dyDescent="0.25">
      <c r="A1576" s="171" t="s">
        <v>14963</v>
      </c>
      <c r="B1576" s="170" t="s">
        <v>14964</v>
      </c>
      <c r="C1576" s="171" t="s">
        <v>26</v>
      </c>
      <c r="D1576" s="174">
        <v>28.35</v>
      </c>
    </row>
    <row r="1577" spans="1:4" ht="15" customHeight="1" x14ac:dyDescent="0.25">
      <c r="A1577" s="171" t="s">
        <v>14965</v>
      </c>
      <c r="B1577" s="170" t="s">
        <v>14966</v>
      </c>
      <c r="C1577" s="171" t="s">
        <v>26</v>
      </c>
      <c r="D1577" s="173">
        <v>122.56</v>
      </c>
    </row>
    <row r="1578" spans="1:4" ht="15" customHeight="1" x14ac:dyDescent="0.25">
      <c r="A1578" s="171" t="s">
        <v>14967</v>
      </c>
      <c r="B1578" s="170" t="s">
        <v>14968</v>
      </c>
      <c r="C1578" s="171" t="s">
        <v>26</v>
      </c>
      <c r="D1578" s="174">
        <v>47.36</v>
      </c>
    </row>
    <row r="1579" spans="1:4" ht="15" customHeight="1" x14ac:dyDescent="0.25">
      <c r="A1579" s="171" t="s">
        <v>14969</v>
      </c>
      <c r="B1579" s="170" t="s">
        <v>14970</v>
      </c>
      <c r="C1579" s="171" t="s">
        <v>26</v>
      </c>
      <c r="D1579" s="174">
        <v>47.33</v>
      </c>
    </row>
    <row r="1580" spans="1:4" ht="15" customHeight="1" x14ac:dyDescent="0.25">
      <c r="A1580" s="171" t="s">
        <v>14971</v>
      </c>
      <c r="B1580" s="170" t="s">
        <v>14972</v>
      </c>
      <c r="C1580" s="171" t="s">
        <v>26</v>
      </c>
      <c r="D1580" s="174">
        <v>48.56</v>
      </c>
    </row>
    <row r="1581" spans="1:4" ht="15" customHeight="1" x14ac:dyDescent="0.25">
      <c r="A1581" s="171" t="s">
        <v>14973</v>
      </c>
      <c r="B1581" s="170" t="s">
        <v>14974</v>
      </c>
      <c r="C1581" s="171" t="s">
        <v>26</v>
      </c>
      <c r="D1581" s="174">
        <v>77.040000000000006</v>
      </c>
    </row>
    <row r="1582" spans="1:4" ht="15" customHeight="1" x14ac:dyDescent="0.25">
      <c r="A1582" s="171" t="s">
        <v>14975</v>
      </c>
      <c r="B1582" s="170" t="s">
        <v>14976</v>
      </c>
      <c r="C1582" s="171" t="s">
        <v>26</v>
      </c>
      <c r="D1582" s="173">
        <v>114.72</v>
      </c>
    </row>
    <row r="1583" spans="1:4" ht="15" customHeight="1" x14ac:dyDescent="0.25">
      <c r="A1583" s="171" t="s">
        <v>14977</v>
      </c>
      <c r="B1583" s="170" t="s">
        <v>14978</v>
      </c>
      <c r="C1583" s="171" t="s">
        <v>26</v>
      </c>
      <c r="D1583" s="173">
        <v>158.22</v>
      </c>
    </row>
    <row r="1584" spans="1:4" ht="15" customHeight="1" x14ac:dyDescent="0.25">
      <c r="A1584" s="171" t="s">
        <v>14979</v>
      </c>
      <c r="B1584" s="170" t="s">
        <v>14980</v>
      </c>
      <c r="C1584" s="171" t="s">
        <v>26</v>
      </c>
      <c r="D1584" s="174">
        <v>29.95</v>
      </c>
    </row>
    <row r="1585" spans="1:4" ht="15" customHeight="1" x14ac:dyDescent="0.25">
      <c r="A1585" s="171" t="s">
        <v>14981</v>
      </c>
      <c r="B1585" s="170" t="s">
        <v>14982</v>
      </c>
      <c r="C1585" s="171" t="s">
        <v>26</v>
      </c>
      <c r="D1585" s="174">
        <v>33.409999999999997</v>
      </c>
    </row>
    <row r="1586" spans="1:4" ht="15" customHeight="1" x14ac:dyDescent="0.25">
      <c r="A1586" s="171" t="s">
        <v>14983</v>
      </c>
      <c r="B1586" s="170" t="s">
        <v>14984</v>
      </c>
      <c r="C1586" s="171" t="s">
        <v>26</v>
      </c>
      <c r="D1586" s="174">
        <v>44.72</v>
      </c>
    </row>
    <row r="1587" spans="1:4" ht="15" customHeight="1" x14ac:dyDescent="0.25">
      <c r="A1587" s="171" t="s">
        <v>14985</v>
      </c>
      <c r="B1587" s="170" t="s">
        <v>14986</v>
      </c>
      <c r="C1587" s="171" t="s">
        <v>26</v>
      </c>
      <c r="D1587" s="174">
        <v>70.94</v>
      </c>
    </row>
    <row r="1588" spans="1:4" ht="15" customHeight="1" x14ac:dyDescent="0.25">
      <c r="A1588" s="171" t="s">
        <v>14987</v>
      </c>
      <c r="B1588" s="170" t="s">
        <v>14988</v>
      </c>
      <c r="C1588" s="171" t="s">
        <v>26</v>
      </c>
      <c r="D1588" s="174">
        <v>69.06</v>
      </c>
    </row>
    <row r="1589" spans="1:4" ht="15" customHeight="1" x14ac:dyDescent="0.25">
      <c r="A1589" s="171" t="s">
        <v>14989</v>
      </c>
      <c r="B1589" s="170" t="s">
        <v>14990</v>
      </c>
      <c r="C1589" s="171" t="s">
        <v>26</v>
      </c>
      <c r="D1589" s="174">
        <v>83.79</v>
      </c>
    </row>
    <row r="1590" spans="1:4" ht="15" customHeight="1" x14ac:dyDescent="0.25">
      <c r="A1590" s="171" t="s">
        <v>14991</v>
      </c>
      <c r="B1590" s="170" t="s">
        <v>14992</v>
      </c>
      <c r="C1590" s="171" t="s">
        <v>26</v>
      </c>
      <c r="D1590" s="173">
        <v>108.7</v>
      </c>
    </row>
    <row r="1591" spans="1:4" ht="15" customHeight="1" x14ac:dyDescent="0.25">
      <c r="A1591" s="171" t="s">
        <v>14993</v>
      </c>
      <c r="B1591" s="170" t="s">
        <v>14994</v>
      </c>
      <c r="C1591" s="171" t="s">
        <v>26</v>
      </c>
      <c r="D1591" s="173">
        <v>142.63</v>
      </c>
    </row>
    <row r="1592" spans="1:4" ht="15" customHeight="1" x14ac:dyDescent="0.25">
      <c r="A1592" s="166">
        <v>8928</v>
      </c>
      <c r="B1592" s="167" t="s">
        <v>14995</v>
      </c>
      <c r="C1592" s="168"/>
      <c r="D1592" s="169"/>
    </row>
    <row r="1593" spans="1:4" ht="15" customHeight="1" x14ac:dyDescent="0.25">
      <c r="A1593" s="171" t="s">
        <v>14996</v>
      </c>
      <c r="B1593" s="170" t="s">
        <v>14997</v>
      </c>
      <c r="C1593" s="171" t="s">
        <v>12302</v>
      </c>
      <c r="D1593" s="174">
        <v>31.9</v>
      </c>
    </row>
    <row r="1594" spans="1:4" ht="15" customHeight="1" x14ac:dyDescent="0.25">
      <c r="A1594" s="171" t="s">
        <v>14998</v>
      </c>
      <c r="B1594" s="170" t="s">
        <v>14999</v>
      </c>
      <c r="C1594" s="171" t="s">
        <v>12302</v>
      </c>
      <c r="D1594" s="174">
        <v>31.9</v>
      </c>
    </row>
    <row r="1595" spans="1:4" ht="15" customHeight="1" x14ac:dyDescent="0.25">
      <c r="A1595" s="171" t="s">
        <v>15000</v>
      </c>
      <c r="B1595" s="170" t="s">
        <v>15001</v>
      </c>
      <c r="C1595" s="171" t="s">
        <v>12302</v>
      </c>
      <c r="D1595" s="174">
        <v>31.9</v>
      </c>
    </row>
    <row r="1596" spans="1:4" ht="15" customHeight="1" x14ac:dyDescent="0.25">
      <c r="A1596" s="171" t="s">
        <v>15002</v>
      </c>
      <c r="B1596" s="170" t="s">
        <v>15003</v>
      </c>
      <c r="C1596" s="171" t="s">
        <v>12302</v>
      </c>
      <c r="D1596" s="174">
        <v>31.9</v>
      </c>
    </row>
    <row r="1597" spans="1:4" ht="15" customHeight="1" x14ac:dyDescent="0.25">
      <c r="A1597" s="171" t="s">
        <v>15004</v>
      </c>
      <c r="B1597" s="170" t="s">
        <v>15005</v>
      </c>
      <c r="C1597" s="171" t="s">
        <v>12302</v>
      </c>
      <c r="D1597" s="174">
        <v>31.9</v>
      </c>
    </row>
    <row r="1598" spans="1:4" ht="15" customHeight="1" x14ac:dyDescent="0.25">
      <c r="A1598" s="171" t="s">
        <v>15006</v>
      </c>
      <c r="B1598" s="170" t="s">
        <v>15007</v>
      </c>
      <c r="C1598" s="171" t="s">
        <v>26</v>
      </c>
      <c r="D1598" s="174">
        <v>45.67</v>
      </c>
    </row>
    <row r="1599" spans="1:4" ht="15" customHeight="1" x14ac:dyDescent="0.25">
      <c r="A1599" s="171" t="s">
        <v>15008</v>
      </c>
      <c r="B1599" s="170" t="s">
        <v>15009</v>
      </c>
      <c r="C1599" s="171" t="s">
        <v>26</v>
      </c>
      <c r="D1599" s="174">
        <v>54.03</v>
      </c>
    </row>
    <row r="1600" spans="1:4" ht="15" customHeight="1" x14ac:dyDescent="0.25">
      <c r="A1600" s="171" t="s">
        <v>15010</v>
      </c>
      <c r="B1600" s="170" t="s">
        <v>15011</v>
      </c>
      <c r="C1600" s="171" t="s">
        <v>26</v>
      </c>
      <c r="D1600" s="174">
        <v>62.4</v>
      </c>
    </row>
    <row r="1601" spans="1:4" ht="15" customHeight="1" x14ac:dyDescent="0.25">
      <c r="A1601" s="171" t="s">
        <v>15012</v>
      </c>
      <c r="B1601" s="170" t="s">
        <v>15013</v>
      </c>
      <c r="C1601" s="171" t="s">
        <v>26</v>
      </c>
      <c r="D1601" s="174">
        <v>50.8</v>
      </c>
    </row>
    <row r="1602" spans="1:4" ht="15" customHeight="1" x14ac:dyDescent="0.25">
      <c r="A1602" s="171" t="s">
        <v>15014</v>
      </c>
      <c r="B1602" s="170" t="s">
        <v>15015</v>
      </c>
      <c r="C1602" s="171" t="s">
        <v>26</v>
      </c>
      <c r="D1602" s="174">
        <v>59.17</v>
      </c>
    </row>
    <row r="1603" spans="1:4" ht="15" customHeight="1" x14ac:dyDescent="0.25">
      <c r="A1603" s="171" t="s">
        <v>15016</v>
      </c>
      <c r="B1603" s="170" t="s">
        <v>15017</v>
      </c>
      <c r="C1603" s="171" t="s">
        <v>12302</v>
      </c>
      <c r="D1603" s="172">
        <v>7.51</v>
      </c>
    </row>
    <row r="1604" spans="1:4" ht="15" customHeight="1" x14ac:dyDescent="0.25">
      <c r="A1604" s="171" t="s">
        <v>15018</v>
      </c>
      <c r="B1604" s="170" t="s">
        <v>15019</v>
      </c>
      <c r="C1604" s="171" t="s">
        <v>12302</v>
      </c>
      <c r="D1604" s="172">
        <v>8.09</v>
      </c>
    </row>
    <row r="1605" spans="1:4" ht="15" customHeight="1" x14ac:dyDescent="0.25">
      <c r="A1605" s="166">
        <v>8929</v>
      </c>
      <c r="B1605" s="167" t="s">
        <v>15020</v>
      </c>
      <c r="C1605" s="168"/>
      <c r="D1605" s="169"/>
    </row>
    <row r="1606" spans="1:4" ht="15" customHeight="1" x14ac:dyDescent="0.25">
      <c r="A1606" s="171" t="s">
        <v>15021</v>
      </c>
      <c r="B1606" s="170" t="s">
        <v>15022</v>
      </c>
      <c r="C1606" s="171" t="s">
        <v>26</v>
      </c>
      <c r="D1606" s="173">
        <v>113.02</v>
      </c>
    </row>
    <row r="1607" spans="1:4" ht="15" customHeight="1" x14ac:dyDescent="0.25">
      <c r="A1607" s="171" t="s">
        <v>15023</v>
      </c>
      <c r="B1607" s="170" t="s">
        <v>15024</v>
      </c>
      <c r="C1607" s="171" t="s">
        <v>26</v>
      </c>
      <c r="D1607" s="174">
        <v>90.64</v>
      </c>
    </row>
    <row r="1608" spans="1:4" ht="15" customHeight="1" x14ac:dyDescent="0.25">
      <c r="A1608" s="171" t="s">
        <v>15025</v>
      </c>
      <c r="B1608" s="170" t="s">
        <v>15026</v>
      </c>
      <c r="C1608" s="171" t="s">
        <v>26</v>
      </c>
      <c r="D1608" s="173">
        <v>120.55</v>
      </c>
    </row>
    <row r="1609" spans="1:4" ht="15" customHeight="1" x14ac:dyDescent="0.25">
      <c r="A1609" s="171" t="s">
        <v>15027</v>
      </c>
      <c r="B1609" s="170" t="s">
        <v>15028</v>
      </c>
      <c r="C1609" s="171" t="s">
        <v>26</v>
      </c>
      <c r="D1609" s="173">
        <v>103.08</v>
      </c>
    </row>
    <row r="1610" spans="1:4" ht="15" customHeight="1" x14ac:dyDescent="0.25">
      <c r="A1610" s="171" t="s">
        <v>15029</v>
      </c>
      <c r="B1610" s="170" t="s">
        <v>15030</v>
      </c>
      <c r="C1610" s="171" t="s">
        <v>26</v>
      </c>
      <c r="D1610" s="173">
        <v>140.51</v>
      </c>
    </row>
    <row r="1611" spans="1:4" ht="15" customHeight="1" x14ac:dyDescent="0.25">
      <c r="A1611" s="171" t="s">
        <v>15031</v>
      </c>
      <c r="B1611" s="170" t="s">
        <v>15032</v>
      </c>
      <c r="C1611" s="171" t="s">
        <v>26</v>
      </c>
      <c r="D1611" s="173">
        <v>119.24</v>
      </c>
    </row>
    <row r="1612" spans="1:4" ht="15" customHeight="1" x14ac:dyDescent="0.25">
      <c r="A1612" s="171" t="s">
        <v>15033</v>
      </c>
      <c r="B1612" s="170" t="s">
        <v>15034</v>
      </c>
      <c r="C1612" s="171" t="s">
        <v>26</v>
      </c>
      <c r="D1612" s="173">
        <v>168.78</v>
      </c>
    </row>
    <row r="1613" spans="1:4" ht="15" customHeight="1" x14ac:dyDescent="0.25">
      <c r="A1613" s="171" t="s">
        <v>15035</v>
      </c>
      <c r="B1613" s="170" t="s">
        <v>15036</v>
      </c>
      <c r="C1613" s="171" t="s">
        <v>26</v>
      </c>
      <c r="D1613" s="173">
        <v>148.19</v>
      </c>
    </row>
    <row r="1614" spans="1:4" ht="15" customHeight="1" x14ac:dyDescent="0.25">
      <c r="A1614" s="171" t="s">
        <v>15037</v>
      </c>
      <c r="B1614" s="170" t="s">
        <v>15038</v>
      </c>
      <c r="C1614" s="171" t="s">
        <v>26</v>
      </c>
      <c r="D1614" s="173">
        <v>200.22</v>
      </c>
    </row>
    <row r="1615" spans="1:4" ht="15" customHeight="1" x14ac:dyDescent="0.25">
      <c r="A1615" s="166">
        <v>8930</v>
      </c>
      <c r="B1615" s="167" t="s">
        <v>15039</v>
      </c>
      <c r="C1615" s="168"/>
      <c r="D1615" s="169"/>
    </row>
    <row r="1616" spans="1:4" ht="15" customHeight="1" x14ac:dyDescent="0.25">
      <c r="A1616" s="171" t="s">
        <v>15040</v>
      </c>
      <c r="B1616" s="170" t="s">
        <v>15041</v>
      </c>
      <c r="C1616" s="171" t="s">
        <v>26</v>
      </c>
      <c r="D1616" s="173">
        <v>110.88</v>
      </c>
    </row>
    <row r="1617" spans="1:4" ht="15" customHeight="1" x14ac:dyDescent="0.25">
      <c r="A1617" s="171" t="s">
        <v>15042</v>
      </c>
      <c r="B1617" s="170" t="s">
        <v>15043</v>
      </c>
      <c r="C1617" s="171" t="s">
        <v>26</v>
      </c>
      <c r="D1617" s="174">
        <v>88.09</v>
      </c>
    </row>
    <row r="1618" spans="1:4" ht="15" customHeight="1" x14ac:dyDescent="0.25">
      <c r="A1618" s="171" t="s">
        <v>15044</v>
      </c>
      <c r="B1618" s="170" t="s">
        <v>15045</v>
      </c>
      <c r="C1618" s="171" t="s">
        <v>26</v>
      </c>
      <c r="D1618" s="173">
        <v>122.58</v>
      </c>
    </row>
    <row r="1619" spans="1:4" ht="15" customHeight="1" x14ac:dyDescent="0.25">
      <c r="A1619" s="171" t="s">
        <v>15046</v>
      </c>
      <c r="B1619" s="170" t="s">
        <v>15047</v>
      </c>
      <c r="C1619" s="171" t="s">
        <v>26</v>
      </c>
      <c r="D1619" s="173">
        <v>101.9</v>
      </c>
    </row>
    <row r="1620" spans="1:4" ht="15" customHeight="1" x14ac:dyDescent="0.25">
      <c r="A1620" s="171" t="s">
        <v>15048</v>
      </c>
      <c r="B1620" s="170" t="s">
        <v>15049</v>
      </c>
      <c r="C1620" s="171" t="s">
        <v>26</v>
      </c>
      <c r="D1620" s="173">
        <v>137.36000000000001</v>
      </c>
    </row>
    <row r="1621" spans="1:4" ht="15" customHeight="1" x14ac:dyDescent="0.25">
      <c r="A1621" s="171" t="s">
        <v>15050</v>
      </c>
      <c r="B1621" s="170" t="s">
        <v>15051</v>
      </c>
      <c r="C1621" s="171" t="s">
        <v>26</v>
      </c>
      <c r="D1621" s="173">
        <v>119.28</v>
      </c>
    </row>
    <row r="1622" spans="1:4" ht="15" customHeight="1" x14ac:dyDescent="0.25">
      <c r="A1622" s="171" t="s">
        <v>15052</v>
      </c>
      <c r="B1622" s="170" t="s">
        <v>15053</v>
      </c>
      <c r="C1622" s="171" t="s">
        <v>26</v>
      </c>
      <c r="D1622" s="173">
        <v>169.17</v>
      </c>
    </row>
    <row r="1623" spans="1:4" ht="15" customHeight="1" x14ac:dyDescent="0.25">
      <c r="A1623" s="171" t="s">
        <v>15054</v>
      </c>
      <c r="B1623" s="170" t="s">
        <v>15055</v>
      </c>
      <c r="C1623" s="171" t="s">
        <v>26</v>
      </c>
      <c r="D1623" s="173">
        <v>153.44</v>
      </c>
    </row>
    <row r="1624" spans="1:4" ht="15" customHeight="1" x14ac:dyDescent="0.25">
      <c r="A1624" s="171" t="s">
        <v>15056</v>
      </c>
      <c r="B1624" s="170" t="s">
        <v>15057</v>
      </c>
      <c r="C1624" s="171" t="s">
        <v>26</v>
      </c>
      <c r="D1624" s="173">
        <v>199.33</v>
      </c>
    </row>
    <row r="1625" spans="1:4" ht="15" customHeight="1" x14ac:dyDescent="0.25">
      <c r="A1625" s="166">
        <v>8931</v>
      </c>
      <c r="B1625" s="167" t="s">
        <v>15058</v>
      </c>
      <c r="C1625" s="168"/>
      <c r="D1625" s="169"/>
    </row>
    <row r="1626" spans="1:4" ht="15" customHeight="1" x14ac:dyDescent="0.25">
      <c r="A1626" s="171" t="s">
        <v>15059</v>
      </c>
      <c r="B1626" s="170" t="s">
        <v>15060</v>
      </c>
      <c r="C1626" s="171" t="s">
        <v>26</v>
      </c>
      <c r="D1626" s="174">
        <v>12.17</v>
      </c>
    </row>
    <row r="1627" spans="1:4" ht="15" customHeight="1" x14ac:dyDescent="0.25">
      <c r="A1627" s="171" t="s">
        <v>15061</v>
      </c>
      <c r="B1627" s="170" t="s">
        <v>15062</v>
      </c>
      <c r="C1627" s="171" t="s">
        <v>26</v>
      </c>
      <c r="D1627" s="174">
        <v>10.64</v>
      </c>
    </row>
    <row r="1628" spans="1:4" ht="15" customHeight="1" x14ac:dyDescent="0.25">
      <c r="A1628" s="171" t="s">
        <v>15063</v>
      </c>
      <c r="B1628" s="170" t="s">
        <v>15064</v>
      </c>
      <c r="C1628" s="171" t="s">
        <v>26</v>
      </c>
      <c r="D1628" s="174">
        <v>14.58</v>
      </c>
    </row>
    <row r="1629" spans="1:4" ht="15" customHeight="1" x14ac:dyDescent="0.25">
      <c r="A1629" s="171" t="s">
        <v>15065</v>
      </c>
      <c r="B1629" s="170" t="s">
        <v>15066</v>
      </c>
      <c r="C1629" s="171" t="s">
        <v>26</v>
      </c>
      <c r="D1629" s="174">
        <v>19.71</v>
      </c>
    </row>
    <row r="1630" spans="1:4" ht="15" customHeight="1" x14ac:dyDescent="0.25">
      <c r="A1630" s="171" t="s">
        <v>15067</v>
      </c>
      <c r="B1630" s="170" t="s">
        <v>15068</v>
      </c>
      <c r="C1630" s="171" t="s">
        <v>26</v>
      </c>
      <c r="D1630" s="174">
        <v>18.47</v>
      </c>
    </row>
    <row r="1631" spans="1:4" x14ac:dyDescent="0.25">
      <c r="A1631" s="166">
        <v>8932</v>
      </c>
      <c r="B1631" s="167" t="s">
        <v>15069</v>
      </c>
      <c r="C1631" s="168"/>
      <c r="D1631" s="169"/>
    </row>
    <row r="1632" spans="1:4" ht="15" customHeight="1" x14ac:dyDescent="0.25">
      <c r="A1632" s="171" t="s">
        <v>15070</v>
      </c>
      <c r="B1632" s="170" t="s">
        <v>15071</v>
      </c>
      <c r="C1632" s="171" t="s">
        <v>12302</v>
      </c>
      <c r="D1632" s="174">
        <v>72.819999999999993</v>
      </c>
    </row>
    <row r="1633" spans="1:4" ht="15" customHeight="1" x14ac:dyDescent="0.25">
      <c r="A1633" s="171" t="s">
        <v>15072</v>
      </c>
      <c r="B1633" s="170" t="s">
        <v>15073</v>
      </c>
      <c r="C1633" s="171" t="s">
        <v>12302</v>
      </c>
      <c r="D1633" s="174">
        <v>79.98</v>
      </c>
    </row>
    <row r="1634" spans="1:4" ht="15" customHeight="1" x14ac:dyDescent="0.25">
      <c r="A1634" s="171" t="s">
        <v>15074</v>
      </c>
      <c r="B1634" s="170" t="s">
        <v>15075</v>
      </c>
      <c r="C1634" s="171" t="s">
        <v>12302</v>
      </c>
      <c r="D1634" s="174">
        <v>69.13</v>
      </c>
    </row>
    <row r="1635" spans="1:4" ht="15" customHeight="1" x14ac:dyDescent="0.25">
      <c r="A1635" s="171" t="s">
        <v>15076</v>
      </c>
      <c r="B1635" s="170" t="s">
        <v>15077</v>
      </c>
      <c r="C1635" s="171" t="s">
        <v>12302</v>
      </c>
      <c r="D1635" s="174">
        <v>60.8</v>
      </c>
    </row>
    <row r="1636" spans="1:4" ht="15" customHeight="1" x14ac:dyDescent="0.25">
      <c r="A1636" s="171" t="s">
        <v>15078</v>
      </c>
      <c r="B1636" s="170" t="s">
        <v>15079</v>
      </c>
      <c r="C1636" s="171" t="s">
        <v>12302</v>
      </c>
      <c r="D1636" s="173">
        <v>112.44</v>
      </c>
    </row>
    <row r="1637" spans="1:4" ht="15" customHeight="1" x14ac:dyDescent="0.25">
      <c r="A1637" s="171" t="s">
        <v>15080</v>
      </c>
      <c r="B1637" s="170" t="s">
        <v>15081</v>
      </c>
      <c r="C1637" s="171" t="s">
        <v>12302</v>
      </c>
      <c r="D1637" s="174">
        <v>85.23</v>
      </c>
    </row>
    <row r="1638" spans="1:4" ht="15" customHeight="1" x14ac:dyDescent="0.25">
      <c r="A1638" s="171" t="s">
        <v>15082</v>
      </c>
      <c r="B1638" s="170" t="s">
        <v>15083</v>
      </c>
      <c r="C1638" s="171" t="s">
        <v>12302</v>
      </c>
      <c r="D1638" s="174">
        <v>78.34</v>
      </c>
    </row>
    <row r="1639" spans="1:4" ht="15" customHeight="1" x14ac:dyDescent="0.25">
      <c r="A1639" s="171" t="s">
        <v>15084</v>
      </c>
      <c r="B1639" s="170" t="s">
        <v>15085</v>
      </c>
      <c r="C1639" s="171" t="s">
        <v>12302</v>
      </c>
      <c r="D1639" s="174">
        <v>51.13</v>
      </c>
    </row>
    <row r="1640" spans="1:4" ht="15" customHeight="1" x14ac:dyDescent="0.25">
      <c r="A1640" s="171" t="s">
        <v>15086</v>
      </c>
      <c r="B1640" s="170" t="s">
        <v>15087</v>
      </c>
      <c r="C1640" s="171" t="s">
        <v>12302</v>
      </c>
      <c r="D1640" s="173">
        <v>234.45</v>
      </c>
    </row>
    <row r="1641" spans="1:4" ht="15" customHeight="1" x14ac:dyDescent="0.25">
      <c r="A1641" s="171" t="s">
        <v>15088</v>
      </c>
      <c r="B1641" s="170" t="s">
        <v>15089</v>
      </c>
      <c r="C1641" s="171" t="s">
        <v>12302</v>
      </c>
      <c r="D1641" s="173">
        <v>235.95</v>
      </c>
    </row>
    <row r="1642" spans="1:4" ht="15" customHeight="1" x14ac:dyDescent="0.25">
      <c r="A1642" s="171" t="s">
        <v>15090</v>
      </c>
      <c r="B1642" s="170" t="s">
        <v>15091</v>
      </c>
      <c r="C1642" s="171" t="s">
        <v>12302</v>
      </c>
      <c r="D1642" s="173">
        <v>189.35</v>
      </c>
    </row>
    <row r="1643" spans="1:4" ht="15" customHeight="1" x14ac:dyDescent="0.25">
      <c r="A1643" s="171" t="s">
        <v>15092</v>
      </c>
      <c r="B1643" s="170" t="s">
        <v>15093</v>
      </c>
      <c r="C1643" s="171" t="s">
        <v>12302</v>
      </c>
      <c r="D1643" s="173">
        <v>176.08</v>
      </c>
    </row>
    <row r="1644" spans="1:4" ht="15" customHeight="1" x14ac:dyDescent="0.25">
      <c r="A1644" s="171" t="s">
        <v>15094</v>
      </c>
      <c r="B1644" s="170" t="s">
        <v>15095</v>
      </c>
      <c r="C1644" s="171" t="s">
        <v>12302</v>
      </c>
      <c r="D1644" s="173">
        <v>404.34</v>
      </c>
    </row>
    <row r="1645" spans="1:4" ht="15" customHeight="1" x14ac:dyDescent="0.25">
      <c r="A1645" s="171" t="s">
        <v>15096</v>
      </c>
      <c r="B1645" s="170" t="s">
        <v>15097</v>
      </c>
      <c r="C1645" s="171" t="s">
        <v>12302</v>
      </c>
      <c r="D1645" s="173">
        <v>430.04</v>
      </c>
    </row>
    <row r="1646" spans="1:4" ht="15" customHeight="1" x14ac:dyDescent="0.25">
      <c r="A1646" s="171" t="s">
        <v>15098</v>
      </c>
      <c r="B1646" s="170" t="s">
        <v>15099</v>
      </c>
      <c r="C1646" s="171" t="s">
        <v>12302</v>
      </c>
      <c r="D1646" s="173">
        <v>336.84</v>
      </c>
    </row>
    <row r="1647" spans="1:4" ht="15" customHeight="1" x14ac:dyDescent="0.25">
      <c r="A1647" s="171" t="s">
        <v>15100</v>
      </c>
      <c r="B1647" s="170" t="s">
        <v>15101</v>
      </c>
      <c r="C1647" s="171" t="s">
        <v>12302</v>
      </c>
      <c r="D1647" s="173">
        <v>287.60000000000002</v>
      </c>
    </row>
    <row r="1648" spans="1:4" ht="15" customHeight="1" x14ac:dyDescent="0.25">
      <c r="A1648" s="171" t="s">
        <v>15102</v>
      </c>
      <c r="B1648" s="170" t="s">
        <v>15103</v>
      </c>
      <c r="C1648" s="171" t="s">
        <v>12302</v>
      </c>
      <c r="D1648" s="173">
        <v>170.82</v>
      </c>
    </row>
    <row r="1649" spans="1:4" ht="15" customHeight="1" x14ac:dyDescent="0.25">
      <c r="A1649" s="171" t="s">
        <v>15104</v>
      </c>
      <c r="B1649" s="170" t="s">
        <v>15105</v>
      </c>
      <c r="C1649" s="171" t="s">
        <v>12302</v>
      </c>
      <c r="D1649" s="173">
        <v>174.2</v>
      </c>
    </row>
    <row r="1650" spans="1:4" ht="15" customHeight="1" x14ac:dyDescent="0.25">
      <c r="A1650" s="171" t="s">
        <v>15106</v>
      </c>
      <c r="B1650" s="170" t="s">
        <v>15107</v>
      </c>
      <c r="C1650" s="171" t="s">
        <v>12302</v>
      </c>
      <c r="D1650" s="173">
        <v>132.56</v>
      </c>
    </row>
    <row r="1651" spans="1:4" ht="15" customHeight="1" x14ac:dyDescent="0.25">
      <c r="A1651" s="171" t="s">
        <v>15108</v>
      </c>
      <c r="B1651" s="170" t="s">
        <v>15109</v>
      </c>
      <c r="C1651" s="171" t="s">
        <v>12302</v>
      </c>
      <c r="D1651" s="173">
        <v>118.58</v>
      </c>
    </row>
    <row r="1652" spans="1:4" ht="15" customHeight="1" x14ac:dyDescent="0.25">
      <c r="A1652" s="171" t="s">
        <v>15110</v>
      </c>
      <c r="B1652" s="170" t="s">
        <v>15111</v>
      </c>
      <c r="C1652" s="171" t="s">
        <v>12302</v>
      </c>
      <c r="D1652" s="174">
        <v>80.28</v>
      </c>
    </row>
    <row r="1653" spans="1:4" ht="15" customHeight="1" x14ac:dyDescent="0.25">
      <c r="A1653" s="171" t="s">
        <v>15112</v>
      </c>
      <c r="B1653" s="170" t="s">
        <v>15113</v>
      </c>
      <c r="C1653" s="171" t="s">
        <v>12302</v>
      </c>
      <c r="D1653" s="174">
        <v>93.25</v>
      </c>
    </row>
    <row r="1654" spans="1:4" ht="15" customHeight="1" x14ac:dyDescent="0.25">
      <c r="A1654" s="171" t="s">
        <v>15114</v>
      </c>
      <c r="B1654" s="170" t="s">
        <v>15115</v>
      </c>
      <c r="C1654" s="171" t="s">
        <v>12302</v>
      </c>
      <c r="D1654" s="174">
        <v>96</v>
      </c>
    </row>
    <row r="1655" spans="1:4" ht="15" customHeight="1" x14ac:dyDescent="0.25">
      <c r="A1655" s="171" t="s">
        <v>15116</v>
      </c>
      <c r="B1655" s="170" t="s">
        <v>15117</v>
      </c>
      <c r="C1655" s="171" t="s">
        <v>12302</v>
      </c>
      <c r="D1655" s="173">
        <v>144.63999999999999</v>
      </c>
    </row>
    <row r="1656" spans="1:4" ht="15" customHeight="1" x14ac:dyDescent="0.25">
      <c r="A1656" s="171" t="s">
        <v>15118</v>
      </c>
      <c r="B1656" s="170" t="s">
        <v>15119</v>
      </c>
      <c r="C1656" s="171" t="s">
        <v>12302</v>
      </c>
      <c r="D1656" s="174">
        <v>70.680000000000007</v>
      </c>
    </row>
    <row r="1657" spans="1:4" ht="15" customHeight="1" x14ac:dyDescent="0.25">
      <c r="A1657" s="171" t="s">
        <v>15120</v>
      </c>
      <c r="B1657" s="170" t="s">
        <v>15121</v>
      </c>
      <c r="C1657" s="171" t="s">
        <v>12302</v>
      </c>
      <c r="D1657" s="174">
        <v>84.51</v>
      </c>
    </row>
    <row r="1658" spans="1:4" ht="15" customHeight="1" x14ac:dyDescent="0.25">
      <c r="A1658" s="171" t="s">
        <v>15122</v>
      </c>
      <c r="B1658" s="170" t="s">
        <v>15123</v>
      </c>
      <c r="C1658" s="171" t="s">
        <v>12302</v>
      </c>
      <c r="D1658" s="173">
        <v>285.31</v>
      </c>
    </row>
    <row r="1659" spans="1:4" ht="15" customHeight="1" x14ac:dyDescent="0.25">
      <c r="A1659" s="171" t="s">
        <v>15124</v>
      </c>
      <c r="B1659" s="170" t="s">
        <v>15125</v>
      </c>
      <c r="C1659" s="171" t="s">
        <v>12302</v>
      </c>
      <c r="D1659" s="173">
        <v>281.08</v>
      </c>
    </row>
    <row r="1660" spans="1:4" ht="15" customHeight="1" x14ac:dyDescent="0.25">
      <c r="A1660" s="171" t="s">
        <v>15126</v>
      </c>
      <c r="B1660" s="170" t="s">
        <v>15127</v>
      </c>
      <c r="C1660" s="171" t="s">
        <v>12302</v>
      </c>
      <c r="D1660" s="173">
        <v>552.51</v>
      </c>
    </row>
    <row r="1661" spans="1:4" ht="15" customHeight="1" x14ac:dyDescent="0.25">
      <c r="A1661" s="171" t="s">
        <v>15128</v>
      </c>
      <c r="B1661" s="170" t="s">
        <v>15129</v>
      </c>
      <c r="C1661" s="171" t="s">
        <v>12302</v>
      </c>
      <c r="D1661" s="173">
        <v>470.02</v>
      </c>
    </row>
    <row r="1662" spans="1:4" ht="15" customHeight="1" x14ac:dyDescent="0.25">
      <c r="A1662" s="171" t="s">
        <v>15130</v>
      </c>
      <c r="B1662" s="170" t="s">
        <v>15131</v>
      </c>
      <c r="C1662" s="171" t="s">
        <v>12302</v>
      </c>
      <c r="D1662" s="173">
        <v>189.21</v>
      </c>
    </row>
    <row r="1663" spans="1:4" ht="15" customHeight="1" x14ac:dyDescent="0.25">
      <c r="A1663" s="171" t="s">
        <v>15132</v>
      </c>
      <c r="B1663" s="170" t="s">
        <v>15133</v>
      </c>
      <c r="C1663" s="171" t="s">
        <v>12302</v>
      </c>
      <c r="D1663" s="173">
        <v>185.28</v>
      </c>
    </row>
    <row r="1664" spans="1:4" ht="15" customHeight="1" x14ac:dyDescent="0.25">
      <c r="A1664" s="171" t="s">
        <v>15134</v>
      </c>
      <c r="B1664" s="170" t="s">
        <v>15135</v>
      </c>
      <c r="C1664" s="171" t="s">
        <v>12302</v>
      </c>
      <c r="D1664" s="173">
        <v>360.31</v>
      </c>
    </row>
    <row r="1665" spans="1:4" ht="15" customHeight="1" x14ac:dyDescent="0.25">
      <c r="A1665" s="171" t="s">
        <v>15136</v>
      </c>
      <c r="B1665" s="170" t="s">
        <v>15137</v>
      </c>
      <c r="C1665" s="171" t="s">
        <v>12302</v>
      </c>
      <c r="D1665" s="173">
        <v>278.42</v>
      </c>
    </row>
    <row r="1666" spans="1:4" ht="15" customHeight="1" x14ac:dyDescent="0.25">
      <c r="A1666" s="171" t="s">
        <v>15138</v>
      </c>
      <c r="B1666" s="170" t="s">
        <v>15139</v>
      </c>
      <c r="C1666" s="171" t="s">
        <v>12302</v>
      </c>
      <c r="D1666" s="173">
        <v>304.67</v>
      </c>
    </row>
    <row r="1667" spans="1:4" ht="15" customHeight="1" x14ac:dyDescent="0.25">
      <c r="A1667" s="171" t="s">
        <v>15140</v>
      </c>
      <c r="B1667" s="170" t="s">
        <v>15141</v>
      </c>
      <c r="C1667" s="171" t="s">
        <v>12302</v>
      </c>
      <c r="D1667" s="173">
        <v>263.54000000000002</v>
      </c>
    </row>
    <row r="1668" spans="1:4" ht="15" customHeight="1" x14ac:dyDescent="0.25">
      <c r="A1668" s="171" t="s">
        <v>15142</v>
      </c>
      <c r="B1668" s="170" t="s">
        <v>15143</v>
      </c>
      <c r="C1668" s="171" t="s">
        <v>12302</v>
      </c>
      <c r="D1668" s="173">
        <v>592.37</v>
      </c>
    </row>
    <row r="1669" spans="1:4" ht="15" customHeight="1" x14ac:dyDescent="0.25">
      <c r="A1669" s="171" t="s">
        <v>15144</v>
      </c>
      <c r="B1669" s="170" t="s">
        <v>15145</v>
      </c>
      <c r="C1669" s="171" t="s">
        <v>12302</v>
      </c>
      <c r="D1669" s="173">
        <v>470.33</v>
      </c>
    </row>
    <row r="1670" spans="1:4" ht="15" customHeight="1" x14ac:dyDescent="0.25">
      <c r="A1670" s="171" t="s">
        <v>15146</v>
      </c>
      <c r="B1670" s="170" t="s">
        <v>15147</v>
      </c>
      <c r="C1670" s="171" t="s">
        <v>12302</v>
      </c>
      <c r="D1670" s="173">
        <v>208.57</v>
      </c>
    </row>
    <row r="1671" spans="1:4" ht="15" customHeight="1" x14ac:dyDescent="0.25">
      <c r="A1671" s="171" t="s">
        <v>15148</v>
      </c>
      <c r="B1671" s="170" t="s">
        <v>15149</v>
      </c>
      <c r="C1671" s="171" t="s">
        <v>12302</v>
      </c>
      <c r="D1671" s="173">
        <v>167.74</v>
      </c>
    </row>
    <row r="1672" spans="1:4" ht="15" customHeight="1" x14ac:dyDescent="0.25">
      <c r="A1672" s="171" t="s">
        <v>15150</v>
      </c>
      <c r="B1672" s="170" t="s">
        <v>15151</v>
      </c>
      <c r="C1672" s="171" t="s">
        <v>12302</v>
      </c>
      <c r="D1672" s="173">
        <v>400.17</v>
      </c>
    </row>
    <row r="1673" spans="1:4" ht="15" customHeight="1" x14ac:dyDescent="0.25">
      <c r="A1673" s="171" t="s">
        <v>15152</v>
      </c>
      <c r="B1673" s="170" t="s">
        <v>15153</v>
      </c>
      <c r="C1673" s="171" t="s">
        <v>12302</v>
      </c>
      <c r="D1673" s="173">
        <v>278.73</v>
      </c>
    </row>
    <row r="1674" spans="1:4" ht="15" customHeight="1" x14ac:dyDescent="0.25">
      <c r="A1674" s="171" t="s">
        <v>15154</v>
      </c>
      <c r="B1674" s="170" t="s">
        <v>15155</v>
      </c>
      <c r="C1674" s="171" t="s">
        <v>12302</v>
      </c>
      <c r="D1674" s="173">
        <v>448.9</v>
      </c>
    </row>
    <row r="1675" spans="1:4" ht="15" customHeight="1" x14ac:dyDescent="0.25">
      <c r="A1675" s="171" t="s">
        <v>15156</v>
      </c>
      <c r="B1675" s="170" t="s">
        <v>15157</v>
      </c>
      <c r="C1675" s="171" t="s">
        <v>12302</v>
      </c>
      <c r="D1675" s="173">
        <v>388.41</v>
      </c>
    </row>
    <row r="1676" spans="1:4" ht="15" customHeight="1" x14ac:dyDescent="0.25">
      <c r="A1676" s="171" t="s">
        <v>15158</v>
      </c>
      <c r="B1676" s="170" t="s">
        <v>15159</v>
      </c>
      <c r="C1676" s="171" t="s">
        <v>12302</v>
      </c>
      <c r="D1676" s="173">
        <v>523.02</v>
      </c>
    </row>
    <row r="1677" spans="1:4" ht="15" customHeight="1" x14ac:dyDescent="0.25">
      <c r="A1677" s="171" t="s">
        <v>15160</v>
      </c>
      <c r="B1677" s="170" t="s">
        <v>15161</v>
      </c>
      <c r="C1677" s="171" t="s">
        <v>12302</v>
      </c>
      <c r="D1677" s="173">
        <v>352.8</v>
      </c>
    </row>
    <row r="1678" spans="1:4" ht="15" customHeight="1" x14ac:dyDescent="0.25">
      <c r="A1678" s="171" t="s">
        <v>15162</v>
      </c>
      <c r="B1678" s="170" t="s">
        <v>15163</v>
      </c>
      <c r="C1678" s="171" t="s">
        <v>12302</v>
      </c>
      <c r="D1678" s="173">
        <v>292.61</v>
      </c>
    </row>
    <row r="1679" spans="1:4" ht="15" customHeight="1" x14ac:dyDescent="0.25">
      <c r="A1679" s="171" t="s">
        <v>15164</v>
      </c>
      <c r="B1679" s="170" t="s">
        <v>15165</v>
      </c>
      <c r="C1679" s="171" t="s">
        <v>12302</v>
      </c>
      <c r="D1679" s="173">
        <v>331.42</v>
      </c>
    </row>
    <row r="1680" spans="1:4" ht="15" customHeight="1" x14ac:dyDescent="0.25">
      <c r="A1680" s="171" t="s">
        <v>15166</v>
      </c>
      <c r="B1680" s="170" t="s">
        <v>15167</v>
      </c>
      <c r="C1680" s="171" t="s">
        <v>12302</v>
      </c>
      <c r="D1680" s="173">
        <v>461.47</v>
      </c>
    </row>
    <row r="1681" spans="1:4" ht="15" customHeight="1" x14ac:dyDescent="0.25">
      <c r="A1681" s="171" t="s">
        <v>15168</v>
      </c>
      <c r="B1681" s="170" t="s">
        <v>15169</v>
      </c>
      <c r="C1681" s="171" t="s">
        <v>12302</v>
      </c>
      <c r="D1681" s="173">
        <v>369.44</v>
      </c>
    </row>
    <row r="1682" spans="1:4" ht="15" customHeight="1" x14ac:dyDescent="0.25">
      <c r="A1682" s="171" t="s">
        <v>15170</v>
      </c>
      <c r="B1682" s="170" t="s">
        <v>15171</v>
      </c>
      <c r="C1682" s="171" t="s">
        <v>12302</v>
      </c>
      <c r="D1682" s="173">
        <v>603.21</v>
      </c>
    </row>
    <row r="1683" spans="1:4" ht="15" customHeight="1" x14ac:dyDescent="0.25">
      <c r="A1683" s="171" t="s">
        <v>15172</v>
      </c>
      <c r="B1683" s="170" t="s">
        <v>15173</v>
      </c>
      <c r="C1683" s="171" t="s">
        <v>12302</v>
      </c>
      <c r="D1683" s="173">
        <v>405.48</v>
      </c>
    </row>
    <row r="1684" spans="1:4" ht="15" customHeight="1" x14ac:dyDescent="0.25">
      <c r="A1684" s="171" t="s">
        <v>15174</v>
      </c>
      <c r="B1684" s="170" t="s">
        <v>15175</v>
      </c>
      <c r="C1684" s="171" t="s">
        <v>12302</v>
      </c>
      <c r="D1684" s="173">
        <v>320.02999999999997</v>
      </c>
    </row>
    <row r="1685" spans="1:4" ht="15" customHeight="1" x14ac:dyDescent="0.25">
      <c r="A1685" s="171" t="s">
        <v>15176</v>
      </c>
      <c r="B1685" s="170" t="s">
        <v>15177</v>
      </c>
      <c r="C1685" s="171" t="s">
        <v>12302</v>
      </c>
      <c r="D1685" s="173">
        <v>365.37</v>
      </c>
    </row>
    <row r="1686" spans="1:4" ht="15" customHeight="1" x14ac:dyDescent="0.25">
      <c r="A1686" s="171" t="s">
        <v>15178</v>
      </c>
      <c r="B1686" s="170" t="s">
        <v>15179</v>
      </c>
      <c r="C1686" s="171" t="s">
        <v>12302</v>
      </c>
      <c r="D1686" s="173">
        <v>273.64</v>
      </c>
    </row>
    <row r="1687" spans="1:4" ht="15" customHeight="1" x14ac:dyDescent="0.25">
      <c r="A1687" s="171" t="s">
        <v>15180</v>
      </c>
      <c r="B1687" s="170" t="s">
        <v>15181</v>
      </c>
      <c r="C1687" s="171" t="s">
        <v>12302</v>
      </c>
      <c r="D1687" s="173">
        <v>411.61</v>
      </c>
    </row>
    <row r="1688" spans="1:4" ht="15" customHeight="1" x14ac:dyDescent="0.25">
      <c r="A1688" s="171" t="s">
        <v>15182</v>
      </c>
      <c r="B1688" s="170" t="s">
        <v>15183</v>
      </c>
      <c r="C1688" s="171" t="s">
        <v>12302</v>
      </c>
      <c r="D1688" s="173">
        <v>357.43</v>
      </c>
    </row>
    <row r="1689" spans="1:4" ht="15" customHeight="1" x14ac:dyDescent="0.25">
      <c r="A1689" s="171" t="s">
        <v>15184</v>
      </c>
      <c r="B1689" s="170" t="s">
        <v>15185</v>
      </c>
      <c r="C1689" s="171" t="s">
        <v>12302</v>
      </c>
      <c r="D1689" s="173">
        <v>272.13</v>
      </c>
    </row>
    <row r="1690" spans="1:4" ht="15" customHeight="1" x14ac:dyDescent="0.25">
      <c r="A1690" s="171" t="s">
        <v>15186</v>
      </c>
      <c r="B1690" s="170" t="s">
        <v>15187</v>
      </c>
      <c r="C1690" s="171" t="s">
        <v>12302</v>
      </c>
      <c r="D1690" s="174">
        <v>63.99</v>
      </c>
    </row>
    <row r="1691" spans="1:4" ht="15" customHeight="1" x14ac:dyDescent="0.25">
      <c r="A1691" s="171" t="s">
        <v>15188</v>
      </c>
      <c r="B1691" s="170" t="s">
        <v>15189</v>
      </c>
      <c r="C1691" s="171" t="s">
        <v>12302</v>
      </c>
      <c r="D1691" s="174">
        <v>60.3</v>
      </c>
    </row>
    <row r="1692" spans="1:4" ht="15" customHeight="1" x14ac:dyDescent="0.25">
      <c r="A1692" s="171" t="s">
        <v>15190</v>
      </c>
      <c r="B1692" s="170" t="s">
        <v>15191</v>
      </c>
      <c r="C1692" s="171" t="s">
        <v>12302</v>
      </c>
      <c r="D1692" s="174">
        <v>51.97</v>
      </c>
    </row>
    <row r="1693" spans="1:4" ht="15" customHeight="1" x14ac:dyDescent="0.25">
      <c r="A1693" s="171" t="s">
        <v>15192</v>
      </c>
      <c r="B1693" s="170" t="s">
        <v>15193</v>
      </c>
      <c r="C1693" s="171" t="s">
        <v>12302</v>
      </c>
      <c r="D1693" s="175">
        <v>2636.24</v>
      </c>
    </row>
    <row r="1694" spans="1:4" ht="15" customHeight="1" x14ac:dyDescent="0.25">
      <c r="A1694" s="171" t="s">
        <v>15194</v>
      </c>
      <c r="B1694" s="170" t="s">
        <v>15195</v>
      </c>
      <c r="C1694" s="171" t="s">
        <v>12302</v>
      </c>
      <c r="D1694" s="175">
        <v>3931.78</v>
      </c>
    </row>
    <row r="1695" spans="1:4" ht="15" customHeight="1" x14ac:dyDescent="0.25">
      <c r="A1695" s="171" t="s">
        <v>15196</v>
      </c>
      <c r="B1695" s="170" t="s">
        <v>15197</v>
      </c>
      <c r="C1695" s="171" t="s">
        <v>12302</v>
      </c>
      <c r="D1695" s="175">
        <v>4676.4399999999996</v>
      </c>
    </row>
    <row r="1696" spans="1:4" ht="15" customHeight="1" x14ac:dyDescent="0.25">
      <c r="A1696" s="171" t="s">
        <v>15198</v>
      </c>
      <c r="B1696" s="170" t="s">
        <v>15199</v>
      </c>
      <c r="C1696" s="171" t="s">
        <v>12302</v>
      </c>
      <c r="D1696" s="175">
        <v>3361.78</v>
      </c>
    </row>
    <row r="1697" spans="1:4" ht="15" customHeight="1" x14ac:dyDescent="0.25">
      <c r="A1697" s="171" t="s">
        <v>15200</v>
      </c>
      <c r="B1697" s="170" t="s">
        <v>15201</v>
      </c>
      <c r="C1697" s="171" t="s">
        <v>12302</v>
      </c>
      <c r="D1697" s="175">
        <v>3918.17</v>
      </c>
    </row>
    <row r="1698" spans="1:4" ht="15" customHeight="1" x14ac:dyDescent="0.25">
      <c r="A1698" s="171" t="s">
        <v>15202</v>
      </c>
      <c r="B1698" s="170" t="s">
        <v>15203</v>
      </c>
      <c r="C1698" s="171" t="s">
        <v>12302</v>
      </c>
      <c r="D1698" s="174">
        <v>99.09</v>
      </c>
    </row>
    <row r="1699" spans="1:4" ht="15" customHeight="1" x14ac:dyDescent="0.25">
      <c r="A1699" s="171" t="s">
        <v>15204</v>
      </c>
      <c r="B1699" s="170" t="s">
        <v>15205</v>
      </c>
      <c r="C1699" s="171" t="s">
        <v>12302</v>
      </c>
      <c r="D1699" s="174">
        <v>95.54</v>
      </c>
    </row>
    <row r="1700" spans="1:4" ht="15" customHeight="1" x14ac:dyDescent="0.25">
      <c r="A1700" s="171" t="s">
        <v>15206</v>
      </c>
      <c r="B1700" s="170" t="s">
        <v>15207</v>
      </c>
      <c r="C1700" s="171" t="s">
        <v>12302</v>
      </c>
      <c r="D1700" s="174">
        <v>91.85</v>
      </c>
    </row>
    <row r="1701" spans="1:4" ht="15" customHeight="1" x14ac:dyDescent="0.25">
      <c r="A1701" s="171" t="s">
        <v>15208</v>
      </c>
      <c r="B1701" s="170" t="s">
        <v>15209</v>
      </c>
      <c r="C1701" s="171" t="s">
        <v>12302</v>
      </c>
      <c r="D1701" s="174">
        <v>71.88</v>
      </c>
    </row>
    <row r="1702" spans="1:4" ht="15" customHeight="1" x14ac:dyDescent="0.25">
      <c r="A1702" s="171" t="s">
        <v>15210</v>
      </c>
      <c r="B1702" s="170" t="s">
        <v>15211</v>
      </c>
      <c r="C1702" s="171" t="s">
        <v>12302</v>
      </c>
      <c r="D1702" s="173">
        <v>562.98</v>
      </c>
    </row>
    <row r="1703" spans="1:4" ht="15" customHeight="1" x14ac:dyDescent="0.25">
      <c r="A1703" s="166">
        <v>8933</v>
      </c>
      <c r="B1703" s="167" t="s">
        <v>15212</v>
      </c>
      <c r="C1703" s="168"/>
      <c r="D1703" s="169"/>
    </row>
    <row r="1704" spans="1:4" ht="15" customHeight="1" x14ac:dyDescent="0.25">
      <c r="A1704" s="171" t="s">
        <v>15213</v>
      </c>
      <c r="B1704" s="170" t="s">
        <v>15214</v>
      </c>
      <c r="C1704" s="171" t="s">
        <v>12302</v>
      </c>
      <c r="D1704" s="174">
        <v>70.489999999999995</v>
      </c>
    </row>
    <row r="1705" spans="1:4" ht="15" customHeight="1" x14ac:dyDescent="0.25">
      <c r="A1705" s="171" t="s">
        <v>15215</v>
      </c>
      <c r="B1705" s="170" t="s">
        <v>15216</v>
      </c>
      <c r="C1705" s="171" t="s">
        <v>12302</v>
      </c>
      <c r="D1705" s="174">
        <v>57.57</v>
      </c>
    </row>
    <row r="1706" spans="1:4" ht="15" customHeight="1" x14ac:dyDescent="0.25">
      <c r="A1706" s="171" t="s">
        <v>15217</v>
      </c>
      <c r="B1706" s="170" t="s">
        <v>15218</v>
      </c>
      <c r="C1706" s="171" t="s">
        <v>12302</v>
      </c>
      <c r="D1706" s="174">
        <v>53.22</v>
      </c>
    </row>
    <row r="1707" spans="1:4" ht="15" customHeight="1" x14ac:dyDescent="0.25">
      <c r="A1707" s="171" t="s">
        <v>15219</v>
      </c>
      <c r="B1707" s="170" t="s">
        <v>15220</v>
      </c>
      <c r="C1707" s="171" t="s">
        <v>12302</v>
      </c>
      <c r="D1707" s="174">
        <v>80.48</v>
      </c>
    </row>
    <row r="1708" spans="1:4" ht="15" customHeight="1" x14ac:dyDescent="0.25">
      <c r="A1708" s="171" t="s">
        <v>15221</v>
      </c>
      <c r="B1708" s="170" t="s">
        <v>15222</v>
      </c>
      <c r="C1708" s="171" t="s">
        <v>12302</v>
      </c>
      <c r="D1708" s="174">
        <v>58.3</v>
      </c>
    </row>
    <row r="1709" spans="1:4" ht="15" customHeight="1" x14ac:dyDescent="0.25">
      <c r="A1709" s="171" t="s">
        <v>15223</v>
      </c>
      <c r="B1709" s="170" t="s">
        <v>15224</v>
      </c>
      <c r="C1709" s="171" t="s">
        <v>12302</v>
      </c>
      <c r="D1709" s="174">
        <v>50.97</v>
      </c>
    </row>
    <row r="1710" spans="1:4" ht="15" customHeight="1" x14ac:dyDescent="0.25">
      <c r="A1710" s="171" t="s">
        <v>15225</v>
      </c>
      <c r="B1710" s="170" t="s">
        <v>15226</v>
      </c>
      <c r="C1710" s="171" t="s">
        <v>12302</v>
      </c>
      <c r="D1710" s="174">
        <v>44.95</v>
      </c>
    </row>
    <row r="1711" spans="1:4" ht="15" customHeight="1" x14ac:dyDescent="0.25">
      <c r="A1711" s="171" t="s">
        <v>15227</v>
      </c>
      <c r="B1711" s="170" t="s">
        <v>15228</v>
      </c>
      <c r="C1711" s="171" t="s">
        <v>12302</v>
      </c>
      <c r="D1711" s="174">
        <v>60.8</v>
      </c>
    </row>
    <row r="1712" spans="1:4" ht="15" customHeight="1" x14ac:dyDescent="0.25">
      <c r="A1712" s="166">
        <v>8934</v>
      </c>
      <c r="B1712" s="167" t="s">
        <v>15229</v>
      </c>
      <c r="C1712" s="168"/>
      <c r="D1712" s="169"/>
    </row>
    <row r="1713" spans="1:4" ht="15" customHeight="1" x14ac:dyDescent="0.25">
      <c r="A1713" s="171" t="s">
        <v>15230</v>
      </c>
      <c r="B1713" s="170" t="s">
        <v>15231</v>
      </c>
      <c r="C1713" s="171" t="s">
        <v>12302</v>
      </c>
      <c r="D1713" s="174">
        <v>13.62</v>
      </c>
    </row>
    <row r="1714" spans="1:4" ht="15" customHeight="1" x14ac:dyDescent="0.25">
      <c r="A1714" s="171" t="s">
        <v>15232</v>
      </c>
      <c r="B1714" s="170" t="s">
        <v>15233</v>
      </c>
      <c r="C1714" s="171" t="s">
        <v>12302</v>
      </c>
      <c r="D1714" s="174">
        <v>16.329999999999998</v>
      </c>
    </row>
    <row r="1715" spans="1:4" ht="15" customHeight="1" x14ac:dyDescent="0.25">
      <c r="A1715" s="171" t="s">
        <v>15234</v>
      </c>
      <c r="B1715" s="170" t="s">
        <v>15235</v>
      </c>
      <c r="C1715" s="171" t="s">
        <v>12302</v>
      </c>
      <c r="D1715" s="174">
        <v>15.57</v>
      </c>
    </row>
    <row r="1716" spans="1:4" ht="15" customHeight="1" x14ac:dyDescent="0.25">
      <c r="A1716" s="171" t="s">
        <v>15236</v>
      </c>
      <c r="B1716" s="170" t="s">
        <v>15237</v>
      </c>
      <c r="C1716" s="171" t="s">
        <v>12302</v>
      </c>
      <c r="D1716" s="174">
        <v>15.47</v>
      </c>
    </row>
    <row r="1717" spans="1:4" ht="15" customHeight="1" x14ac:dyDescent="0.25">
      <c r="A1717" s="171" t="s">
        <v>15238</v>
      </c>
      <c r="B1717" s="170" t="s">
        <v>15239</v>
      </c>
      <c r="C1717" s="171" t="s">
        <v>12302</v>
      </c>
      <c r="D1717" s="174">
        <v>12.15</v>
      </c>
    </row>
    <row r="1718" spans="1:4" ht="15" customHeight="1" x14ac:dyDescent="0.25">
      <c r="A1718" s="171" t="s">
        <v>15240</v>
      </c>
      <c r="B1718" s="170" t="s">
        <v>15241</v>
      </c>
      <c r="C1718" s="171" t="s">
        <v>12302</v>
      </c>
      <c r="D1718" s="174">
        <v>12.02</v>
      </c>
    </row>
    <row r="1719" spans="1:4" ht="15" customHeight="1" x14ac:dyDescent="0.25">
      <c r="A1719" s="171" t="s">
        <v>15242</v>
      </c>
      <c r="B1719" s="170" t="s">
        <v>15243</v>
      </c>
      <c r="C1719" s="171" t="s">
        <v>12302</v>
      </c>
      <c r="D1719" s="174">
        <v>19.18</v>
      </c>
    </row>
    <row r="1720" spans="1:4" ht="15" customHeight="1" x14ac:dyDescent="0.25">
      <c r="A1720" s="171" t="s">
        <v>15244</v>
      </c>
      <c r="B1720" s="170" t="s">
        <v>15245</v>
      </c>
      <c r="C1720" s="171" t="s">
        <v>12302</v>
      </c>
      <c r="D1720" s="172">
        <v>8.33</v>
      </c>
    </row>
    <row r="1721" spans="1:4" ht="15" customHeight="1" x14ac:dyDescent="0.25">
      <c r="A1721" s="171" t="s">
        <v>15246</v>
      </c>
      <c r="B1721" s="170" t="s">
        <v>15247</v>
      </c>
      <c r="C1721" s="171" t="s">
        <v>12302</v>
      </c>
      <c r="D1721" s="174">
        <v>38.35</v>
      </c>
    </row>
    <row r="1722" spans="1:4" ht="15" customHeight="1" x14ac:dyDescent="0.25">
      <c r="A1722" s="171" t="s">
        <v>15248</v>
      </c>
      <c r="B1722" s="170" t="s">
        <v>15249</v>
      </c>
      <c r="C1722" s="171" t="s">
        <v>12302</v>
      </c>
      <c r="D1722" s="174">
        <v>18.78</v>
      </c>
    </row>
    <row r="1723" spans="1:4" ht="15" customHeight="1" x14ac:dyDescent="0.25">
      <c r="A1723" s="171" t="s">
        <v>15250</v>
      </c>
      <c r="B1723" s="170" t="s">
        <v>15251</v>
      </c>
      <c r="C1723" s="171" t="s">
        <v>12302</v>
      </c>
      <c r="D1723" s="174">
        <v>18.88</v>
      </c>
    </row>
    <row r="1724" spans="1:4" ht="15" customHeight="1" x14ac:dyDescent="0.25">
      <c r="A1724" s="171" t="s">
        <v>15252</v>
      </c>
      <c r="B1724" s="170" t="s">
        <v>15253</v>
      </c>
      <c r="C1724" s="171" t="s">
        <v>12302</v>
      </c>
      <c r="D1724" s="174">
        <v>21.68</v>
      </c>
    </row>
    <row r="1725" spans="1:4" ht="15" customHeight="1" x14ac:dyDescent="0.25">
      <c r="A1725" s="171" t="s">
        <v>15254</v>
      </c>
      <c r="B1725" s="170" t="s">
        <v>15255</v>
      </c>
      <c r="C1725" s="171" t="s">
        <v>12302</v>
      </c>
      <c r="D1725" s="174">
        <v>21.13</v>
      </c>
    </row>
    <row r="1726" spans="1:4" ht="15" customHeight="1" x14ac:dyDescent="0.25">
      <c r="A1726" s="171" t="s">
        <v>15256</v>
      </c>
      <c r="B1726" s="170" t="s">
        <v>15257</v>
      </c>
      <c r="C1726" s="171" t="s">
        <v>12302</v>
      </c>
      <c r="D1726" s="174">
        <v>24.99</v>
      </c>
    </row>
    <row r="1727" spans="1:4" ht="15" customHeight="1" x14ac:dyDescent="0.25">
      <c r="A1727" s="171" t="s">
        <v>15258</v>
      </c>
      <c r="B1727" s="170" t="s">
        <v>15259</v>
      </c>
      <c r="C1727" s="171" t="s">
        <v>12302</v>
      </c>
      <c r="D1727" s="174">
        <v>64.650000000000006</v>
      </c>
    </row>
    <row r="1728" spans="1:4" ht="15" customHeight="1" x14ac:dyDescent="0.25">
      <c r="A1728" s="171" t="s">
        <v>15260</v>
      </c>
      <c r="B1728" s="170" t="s">
        <v>15261</v>
      </c>
      <c r="C1728" s="171" t="s">
        <v>12302</v>
      </c>
      <c r="D1728" s="174">
        <v>24.84</v>
      </c>
    </row>
    <row r="1729" spans="1:4" ht="15" customHeight="1" x14ac:dyDescent="0.25">
      <c r="A1729" s="171" t="s">
        <v>15262</v>
      </c>
      <c r="B1729" s="170" t="s">
        <v>15263</v>
      </c>
      <c r="C1729" s="171" t="s">
        <v>12302</v>
      </c>
      <c r="D1729" s="174">
        <v>11.64</v>
      </c>
    </row>
    <row r="1730" spans="1:4" ht="15" customHeight="1" x14ac:dyDescent="0.25">
      <c r="A1730" s="166">
        <v>8936</v>
      </c>
      <c r="B1730" s="167" t="s">
        <v>15264</v>
      </c>
      <c r="C1730" s="168"/>
      <c r="D1730" s="169"/>
    </row>
    <row r="1731" spans="1:4" ht="15" customHeight="1" x14ac:dyDescent="0.25">
      <c r="A1731" s="171" t="s">
        <v>15265</v>
      </c>
      <c r="B1731" s="170" t="s">
        <v>15266</v>
      </c>
      <c r="C1731" s="171" t="s">
        <v>26</v>
      </c>
      <c r="D1731" s="174">
        <v>63.36</v>
      </c>
    </row>
    <row r="1732" spans="1:4" ht="15" customHeight="1" x14ac:dyDescent="0.25">
      <c r="A1732" s="171" t="s">
        <v>15267</v>
      </c>
      <c r="B1732" s="170" t="s">
        <v>15268</v>
      </c>
      <c r="C1732" s="171" t="s">
        <v>26</v>
      </c>
      <c r="D1732" s="174">
        <v>88.7</v>
      </c>
    </row>
    <row r="1733" spans="1:4" ht="15" customHeight="1" x14ac:dyDescent="0.25">
      <c r="A1733" s="171" t="s">
        <v>15269</v>
      </c>
      <c r="B1733" s="170" t="s">
        <v>15270</v>
      </c>
      <c r="C1733" s="171" t="s">
        <v>26</v>
      </c>
      <c r="D1733" s="173">
        <v>108.89</v>
      </c>
    </row>
    <row r="1734" spans="1:4" ht="15" customHeight="1" x14ac:dyDescent="0.25">
      <c r="A1734" s="171" t="s">
        <v>15271</v>
      </c>
      <c r="B1734" s="170" t="s">
        <v>15272</v>
      </c>
      <c r="C1734" s="171" t="s">
        <v>26</v>
      </c>
      <c r="D1734" s="174">
        <v>27.27</v>
      </c>
    </row>
    <row r="1735" spans="1:4" ht="15" customHeight="1" x14ac:dyDescent="0.25">
      <c r="A1735" s="171" t="s">
        <v>15273</v>
      </c>
      <c r="B1735" s="170" t="s">
        <v>15274</v>
      </c>
      <c r="C1735" s="171" t="s">
        <v>26</v>
      </c>
      <c r="D1735" s="174">
        <v>28.34</v>
      </c>
    </row>
    <row r="1736" spans="1:4" ht="15" customHeight="1" x14ac:dyDescent="0.25">
      <c r="A1736" s="171" t="s">
        <v>15275</v>
      </c>
      <c r="B1736" s="170" t="s">
        <v>15276</v>
      </c>
      <c r="C1736" s="171" t="s">
        <v>26</v>
      </c>
      <c r="D1736" s="174">
        <v>29.44</v>
      </c>
    </row>
    <row r="1737" spans="1:4" ht="15" customHeight="1" x14ac:dyDescent="0.25">
      <c r="A1737" s="171" t="s">
        <v>15277</v>
      </c>
      <c r="B1737" s="170" t="s">
        <v>15278</v>
      </c>
      <c r="C1737" s="171" t="s">
        <v>26</v>
      </c>
      <c r="D1737" s="174">
        <v>46.67</v>
      </c>
    </row>
    <row r="1738" spans="1:4" ht="15" customHeight="1" x14ac:dyDescent="0.25">
      <c r="A1738" s="166">
        <v>8938</v>
      </c>
      <c r="B1738" s="167" t="s">
        <v>15279</v>
      </c>
      <c r="C1738" s="168"/>
      <c r="D1738" s="169"/>
    </row>
    <row r="1739" spans="1:4" ht="15" customHeight="1" x14ac:dyDescent="0.25">
      <c r="A1739" s="171" t="s">
        <v>15280</v>
      </c>
      <c r="B1739" s="170" t="s">
        <v>15281</v>
      </c>
      <c r="C1739" s="171" t="s">
        <v>12302</v>
      </c>
      <c r="D1739" s="174">
        <v>41.57</v>
      </c>
    </row>
    <row r="1740" spans="1:4" ht="15" customHeight="1" x14ac:dyDescent="0.25">
      <c r="A1740" s="171" t="s">
        <v>15282</v>
      </c>
      <c r="B1740" s="170" t="s">
        <v>15283</v>
      </c>
      <c r="C1740" s="171" t="s">
        <v>12302</v>
      </c>
      <c r="D1740" s="175">
        <v>2848.1</v>
      </c>
    </row>
    <row r="1741" spans="1:4" ht="15" customHeight="1" x14ac:dyDescent="0.25">
      <c r="A1741" s="171" t="s">
        <v>15284</v>
      </c>
      <c r="B1741" s="170" t="s">
        <v>15285</v>
      </c>
      <c r="C1741" s="171" t="s">
        <v>12302</v>
      </c>
      <c r="D1741" s="175">
        <v>2928.77</v>
      </c>
    </row>
    <row r="1742" spans="1:4" ht="15" customHeight="1" x14ac:dyDescent="0.25">
      <c r="A1742" s="171" t="s">
        <v>15286</v>
      </c>
      <c r="B1742" s="170" t="s">
        <v>15287</v>
      </c>
      <c r="C1742" s="171" t="s">
        <v>12302</v>
      </c>
      <c r="D1742" s="175">
        <v>3276.07</v>
      </c>
    </row>
    <row r="1743" spans="1:4" ht="15" customHeight="1" x14ac:dyDescent="0.25">
      <c r="A1743" s="171" t="s">
        <v>15288</v>
      </c>
      <c r="B1743" s="170" t="s">
        <v>15289</v>
      </c>
      <c r="C1743" s="171" t="s">
        <v>12302</v>
      </c>
      <c r="D1743" s="175">
        <v>3372.64</v>
      </c>
    </row>
    <row r="1744" spans="1:4" ht="15" customHeight="1" x14ac:dyDescent="0.25">
      <c r="A1744" s="171" t="s">
        <v>15290</v>
      </c>
      <c r="B1744" s="170" t="s">
        <v>15291</v>
      </c>
      <c r="C1744" s="171" t="s">
        <v>12302</v>
      </c>
      <c r="D1744" s="175">
        <v>3403.83</v>
      </c>
    </row>
    <row r="1745" spans="1:4" ht="15" customHeight="1" x14ac:dyDescent="0.25">
      <c r="A1745" s="171" t="s">
        <v>15292</v>
      </c>
      <c r="B1745" s="170" t="s">
        <v>15293</v>
      </c>
      <c r="C1745" s="171" t="s">
        <v>12302</v>
      </c>
      <c r="D1745" s="175">
        <v>4125.18</v>
      </c>
    </row>
    <row r="1746" spans="1:4" ht="15" customHeight="1" x14ac:dyDescent="0.25">
      <c r="A1746" s="171" t="s">
        <v>15294</v>
      </c>
      <c r="B1746" s="170" t="s">
        <v>15295</v>
      </c>
      <c r="C1746" s="171" t="s">
        <v>12302</v>
      </c>
      <c r="D1746" s="175">
        <v>4417.2700000000004</v>
      </c>
    </row>
    <row r="1747" spans="1:4" ht="15" customHeight="1" x14ac:dyDescent="0.25">
      <c r="A1747" s="171" t="s">
        <v>15296</v>
      </c>
      <c r="B1747" s="170" t="s">
        <v>15297</v>
      </c>
      <c r="C1747" s="171" t="s">
        <v>12302</v>
      </c>
      <c r="D1747" s="175">
        <v>7152.38</v>
      </c>
    </row>
    <row r="1748" spans="1:4" ht="15" customHeight="1" x14ac:dyDescent="0.25">
      <c r="A1748" s="171" t="s">
        <v>15298</v>
      </c>
      <c r="B1748" s="170" t="s">
        <v>15299</v>
      </c>
      <c r="C1748" s="171" t="s">
        <v>12302</v>
      </c>
      <c r="D1748" s="175">
        <v>7263.93</v>
      </c>
    </row>
    <row r="1749" spans="1:4" ht="15" customHeight="1" x14ac:dyDescent="0.25">
      <c r="A1749" s="171" t="s">
        <v>15300</v>
      </c>
      <c r="B1749" s="170" t="s">
        <v>15301</v>
      </c>
      <c r="C1749" s="171" t="s">
        <v>12302</v>
      </c>
      <c r="D1749" s="175">
        <v>7226.86</v>
      </c>
    </row>
    <row r="1750" spans="1:4" ht="15" customHeight="1" x14ac:dyDescent="0.25">
      <c r="A1750" s="171" t="s">
        <v>15302</v>
      </c>
      <c r="B1750" s="170" t="s">
        <v>15303</v>
      </c>
      <c r="C1750" s="171" t="s">
        <v>12302</v>
      </c>
      <c r="D1750" s="175">
        <v>9928.41</v>
      </c>
    </row>
    <row r="1751" spans="1:4" ht="15" customHeight="1" x14ac:dyDescent="0.25">
      <c r="A1751" s="171" t="s">
        <v>15304</v>
      </c>
      <c r="B1751" s="170" t="s">
        <v>15305</v>
      </c>
      <c r="C1751" s="171" t="s">
        <v>12302</v>
      </c>
      <c r="D1751" s="176">
        <v>10195.66</v>
      </c>
    </row>
    <row r="1752" spans="1:4" ht="15" customHeight="1" x14ac:dyDescent="0.25">
      <c r="A1752" s="171" t="s">
        <v>15306</v>
      </c>
      <c r="B1752" s="170" t="s">
        <v>15307</v>
      </c>
      <c r="C1752" s="171" t="s">
        <v>12302</v>
      </c>
      <c r="D1752" s="176">
        <v>10280.81</v>
      </c>
    </row>
    <row r="1753" spans="1:4" ht="15" customHeight="1" x14ac:dyDescent="0.25">
      <c r="A1753" s="171" t="s">
        <v>15308</v>
      </c>
      <c r="B1753" s="170" t="s">
        <v>15309</v>
      </c>
      <c r="C1753" s="171" t="s">
        <v>12302</v>
      </c>
      <c r="D1753" s="176">
        <v>10636.78</v>
      </c>
    </row>
    <row r="1754" spans="1:4" ht="15" customHeight="1" x14ac:dyDescent="0.25">
      <c r="A1754" s="171" t="s">
        <v>15310</v>
      </c>
      <c r="B1754" s="170" t="s">
        <v>15311</v>
      </c>
      <c r="C1754" s="171" t="s">
        <v>12302</v>
      </c>
      <c r="D1754" s="176">
        <v>11952.44</v>
      </c>
    </row>
    <row r="1755" spans="1:4" ht="15" customHeight="1" x14ac:dyDescent="0.25">
      <c r="A1755" s="171" t="s">
        <v>15312</v>
      </c>
      <c r="B1755" s="170" t="s">
        <v>15313</v>
      </c>
      <c r="C1755" s="171" t="s">
        <v>12302</v>
      </c>
      <c r="D1755" s="176">
        <v>12450.12</v>
      </c>
    </row>
    <row r="1756" spans="1:4" ht="15" customHeight="1" x14ac:dyDescent="0.25">
      <c r="A1756" s="171" t="s">
        <v>15314</v>
      </c>
      <c r="B1756" s="170" t="s">
        <v>15315</v>
      </c>
      <c r="C1756" s="171" t="s">
        <v>12302</v>
      </c>
      <c r="D1756" s="176">
        <v>12858.4</v>
      </c>
    </row>
    <row r="1757" spans="1:4" ht="15" customHeight="1" x14ac:dyDescent="0.25">
      <c r="A1757" s="171" t="s">
        <v>15316</v>
      </c>
      <c r="B1757" s="170" t="s">
        <v>15317</v>
      </c>
      <c r="C1757" s="171" t="s">
        <v>12302</v>
      </c>
      <c r="D1757" s="176">
        <v>14433.27</v>
      </c>
    </row>
    <row r="1758" spans="1:4" ht="15" customHeight="1" x14ac:dyDescent="0.25">
      <c r="A1758" s="171" t="s">
        <v>15318</v>
      </c>
      <c r="B1758" s="170" t="s">
        <v>15319</v>
      </c>
      <c r="C1758" s="171" t="s">
        <v>12302</v>
      </c>
      <c r="D1758" s="176">
        <v>15528.49</v>
      </c>
    </row>
    <row r="1759" spans="1:4" ht="15" customHeight="1" x14ac:dyDescent="0.25">
      <c r="A1759" s="171" t="s">
        <v>15320</v>
      </c>
      <c r="B1759" s="170" t="s">
        <v>15321</v>
      </c>
      <c r="C1759" s="171" t="s">
        <v>12302</v>
      </c>
      <c r="D1759" s="174">
        <v>12.06</v>
      </c>
    </row>
    <row r="1760" spans="1:4" ht="15" customHeight="1" x14ac:dyDescent="0.25">
      <c r="A1760" s="166">
        <v>8939</v>
      </c>
      <c r="B1760" s="167" t="s">
        <v>15322</v>
      </c>
      <c r="C1760" s="168"/>
      <c r="D1760" s="169"/>
    </row>
    <row r="1761" spans="1:4" ht="15" customHeight="1" x14ac:dyDescent="0.25">
      <c r="A1761" s="171" t="s">
        <v>15323</v>
      </c>
      <c r="B1761" s="170" t="s">
        <v>15324</v>
      </c>
      <c r="C1761" s="171" t="s">
        <v>26</v>
      </c>
      <c r="D1761" s="174">
        <v>11.61</v>
      </c>
    </row>
    <row r="1762" spans="1:4" ht="15" customHeight="1" x14ac:dyDescent="0.25">
      <c r="A1762" s="171" t="s">
        <v>15325</v>
      </c>
      <c r="B1762" s="170" t="s">
        <v>15326</v>
      </c>
      <c r="C1762" s="171" t="s">
        <v>26</v>
      </c>
      <c r="D1762" s="174">
        <v>25.94</v>
      </c>
    </row>
    <row r="1763" spans="1:4" ht="15" customHeight="1" x14ac:dyDescent="0.25">
      <c r="A1763" s="166">
        <v>8942</v>
      </c>
      <c r="B1763" s="167" t="s">
        <v>15327</v>
      </c>
      <c r="C1763" s="168"/>
      <c r="D1763" s="169"/>
    </row>
    <row r="1764" spans="1:4" ht="15" customHeight="1" x14ac:dyDescent="0.25">
      <c r="A1764" s="171" t="s">
        <v>15328</v>
      </c>
      <c r="B1764" s="170" t="s">
        <v>15329</v>
      </c>
      <c r="C1764" s="171" t="s">
        <v>12302</v>
      </c>
      <c r="D1764" s="175">
        <v>2459.14</v>
      </c>
    </row>
    <row r="1765" spans="1:4" ht="15" customHeight="1" x14ac:dyDescent="0.25">
      <c r="A1765" s="171" t="s">
        <v>15330</v>
      </c>
      <c r="B1765" s="170" t="s">
        <v>15331</v>
      </c>
      <c r="C1765" s="171" t="s">
        <v>12302</v>
      </c>
      <c r="D1765" s="173">
        <v>311.3</v>
      </c>
    </row>
    <row r="1766" spans="1:4" ht="15" customHeight="1" x14ac:dyDescent="0.25">
      <c r="A1766" s="171" t="s">
        <v>15332</v>
      </c>
      <c r="B1766" s="170" t="s">
        <v>15333</v>
      </c>
      <c r="C1766" s="171" t="s">
        <v>12302</v>
      </c>
      <c r="D1766" s="175">
        <v>3276.19</v>
      </c>
    </row>
    <row r="1767" spans="1:4" ht="15" customHeight="1" x14ac:dyDescent="0.25">
      <c r="A1767" s="171" t="s">
        <v>15334</v>
      </c>
      <c r="B1767" s="170" t="s">
        <v>15335</v>
      </c>
      <c r="C1767" s="171" t="s">
        <v>12302</v>
      </c>
      <c r="D1767" s="175">
        <v>7232.1</v>
      </c>
    </row>
    <row r="1768" spans="1:4" ht="15" customHeight="1" x14ac:dyDescent="0.25">
      <c r="A1768" s="171" t="s">
        <v>15336</v>
      </c>
      <c r="B1768" s="170" t="s">
        <v>15337</v>
      </c>
      <c r="C1768" s="171" t="s">
        <v>12302</v>
      </c>
      <c r="D1768" s="175">
        <v>5377.57</v>
      </c>
    </row>
    <row r="1769" spans="1:4" ht="15" customHeight="1" x14ac:dyDescent="0.25">
      <c r="A1769" s="171" t="s">
        <v>15338</v>
      </c>
      <c r="B1769" s="170" t="s">
        <v>15339</v>
      </c>
      <c r="C1769" s="171" t="s">
        <v>12302</v>
      </c>
      <c r="D1769" s="175">
        <v>6333.32</v>
      </c>
    </row>
    <row r="1770" spans="1:4" ht="15" customHeight="1" x14ac:dyDescent="0.25">
      <c r="A1770" s="171" t="s">
        <v>15340</v>
      </c>
      <c r="B1770" s="170" t="s">
        <v>15341</v>
      </c>
      <c r="C1770" s="171" t="s">
        <v>12302</v>
      </c>
      <c r="D1770" s="173">
        <v>622.11</v>
      </c>
    </row>
    <row r="1771" spans="1:4" ht="15" customHeight="1" x14ac:dyDescent="0.25">
      <c r="A1771" s="171" t="s">
        <v>15342</v>
      </c>
      <c r="B1771" s="170" t="s">
        <v>15343</v>
      </c>
      <c r="C1771" s="171" t="s">
        <v>12302</v>
      </c>
      <c r="D1771" s="173">
        <v>312</v>
      </c>
    </row>
    <row r="1772" spans="1:4" ht="15" customHeight="1" x14ac:dyDescent="0.25">
      <c r="A1772" s="171" t="s">
        <v>15344</v>
      </c>
      <c r="B1772" s="170" t="s">
        <v>15345</v>
      </c>
      <c r="C1772" s="171" t="s">
        <v>12302</v>
      </c>
      <c r="D1772" s="173">
        <v>563.86</v>
      </c>
    </row>
    <row r="1773" spans="1:4" ht="15" customHeight="1" x14ac:dyDescent="0.25">
      <c r="A1773" s="171" t="s">
        <v>15346</v>
      </c>
      <c r="B1773" s="170" t="s">
        <v>15347</v>
      </c>
      <c r="C1773" s="171" t="s">
        <v>12302</v>
      </c>
      <c r="D1773" s="173">
        <v>702.75</v>
      </c>
    </row>
    <row r="1774" spans="1:4" ht="15" customHeight="1" x14ac:dyDescent="0.25">
      <c r="A1774" s="171" t="s">
        <v>15348</v>
      </c>
      <c r="B1774" s="170" t="s">
        <v>15349</v>
      </c>
      <c r="C1774" s="171" t="s">
        <v>12302</v>
      </c>
      <c r="D1774" s="175">
        <v>2864.24</v>
      </c>
    </row>
    <row r="1775" spans="1:4" ht="15" customHeight="1" x14ac:dyDescent="0.25">
      <c r="A1775" s="171" t="s">
        <v>15350</v>
      </c>
      <c r="B1775" s="170" t="s">
        <v>15351</v>
      </c>
      <c r="C1775" s="171" t="s">
        <v>12302</v>
      </c>
      <c r="D1775" s="173">
        <v>343.53</v>
      </c>
    </row>
    <row r="1776" spans="1:4" ht="15" customHeight="1" x14ac:dyDescent="0.25">
      <c r="A1776" s="166">
        <v>8943</v>
      </c>
      <c r="B1776" s="167" t="s">
        <v>15352</v>
      </c>
      <c r="C1776" s="168"/>
      <c r="D1776" s="169"/>
    </row>
    <row r="1777" spans="1:4" ht="15" customHeight="1" x14ac:dyDescent="0.25">
      <c r="A1777" s="171" t="s">
        <v>15353</v>
      </c>
      <c r="B1777" s="170" t="s">
        <v>15354</v>
      </c>
      <c r="C1777" s="171" t="s">
        <v>12302</v>
      </c>
      <c r="D1777" s="173">
        <v>190.83</v>
      </c>
    </row>
    <row r="1778" spans="1:4" ht="15" customHeight="1" x14ac:dyDescent="0.25">
      <c r="A1778" s="171" t="s">
        <v>15355</v>
      </c>
      <c r="B1778" s="170" t="s">
        <v>15356</v>
      </c>
      <c r="C1778" s="171" t="s">
        <v>12302</v>
      </c>
      <c r="D1778" s="173">
        <v>121.59</v>
      </c>
    </row>
    <row r="1779" spans="1:4" ht="15" customHeight="1" x14ac:dyDescent="0.25">
      <c r="A1779" s="171" t="s">
        <v>15357</v>
      </c>
      <c r="B1779" s="170" t="s">
        <v>15358</v>
      </c>
      <c r="C1779" s="171" t="s">
        <v>12302</v>
      </c>
      <c r="D1779" s="173">
        <v>215.93</v>
      </c>
    </row>
    <row r="1780" spans="1:4" ht="15" customHeight="1" x14ac:dyDescent="0.25">
      <c r="A1780" s="171" t="s">
        <v>15359</v>
      </c>
      <c r="B1780" s="170" t="s">
        <v>15360</v>
      </c>
      <c r="C1780" s="171" t="s">
        <v>12302</v>
      </c>
      <c r="D1780" s="173">
        <v>293.94</v>
      </c>
    </row>
    <row r="1781" spans="1:4" ht="15" customHeight="1" x14ac:dyDescent="0.25">
      <c r="A1781" s="171" t="s">
        <v>15361</v>
      </c>
      <c r="B1781" s="170" t="s">
        <v>15362</v>
      </c>
      <c r="C1781" s="171" t="s">
        <v>12302</v>
      </c>
      <c r="D1781" s="173">
        <v>396.94</v>
      </c>
    </row>
    <row r="1782" spans="1:4" ht="15" customHeight="1" x14ac:dyDescent="0.25">
      <c r="A1782" s="171" t="s">
        <v>15363</v>
      </c>
      <c r="B1782" s="170" t="s">
        <v>15364</v>
      </c>
      <c r="C1782" s="171" t="s">
        <v>12302</v>
      </c>
      <c r="D1782" s="173">
        <v>520.71</v>
      </c>
    </row>
    <row r="1783" spans="1:4" ht="15" customHeight="1" x14ac:dyDescent="0.25">
      <c r="A1783" s="171" t="s">
        <v>15365</v>
      </c>
      <c r="B1783" s="170" t="s">
        <v>15366</v>
      </c>
      <c r="C1783" s="171" t="s">
        <v>12302</v>
      </c>
      <c r="D1783" s="173">
        <v>869.43</v>
      </c>
    </row>
    <row r="1784" spans="1:4" ht="15" customHeight="1" x14ac:dyDescent="0.25">
      <c r="A1784" s="171" t="s">
        <v>15367</v>
      </c>
      <c r="B1784" s="170" t="s">
        <v>15368</v>
      </c>
      <c r="C1784" s="171" t="s">
        <v>12302</v>
      </c>
      <c r="D1784" s="175">
        <v>1161.1500000000001</v>
      </c>
    </row>
    <row r="1785" spans="1:4" ht="15" customHeight="1" x14ac:dyDescent="0.25">
      <c r="A1785" s="171" t="s">
        <v>15369</v>
      </c>
      <c r="B1785" s="170" t="s">
        <v>15370</v>
      </c>
      <c r="C1785" s="171" t="s">
        <v>12302</v>
      </c>
      <c r="D1785" s="173">
        <v>164.34</v>
      </c>
    </row>
    <row r="1786" spans="1:4" x14ac:dyDescent="0.25">
      <c r="A1786" s="166">
        <v>8944</v>
      </c>
      <c r="B1786" s="167" t="s">
        <v>15371</v>
      </c>
      <c r="C1786" s="168"/>
      <c r="D1786" s="169"/>
    </row>
    <row r="1787" spans="1:4" ht="15" customHeight="1" x14ac:dyDescent="0.25">
      <c r="A1787" s="171" t="s">
        <v>15372</v>
      </c>
      <c r="B1787" s="170" t="s">
        <v>15373</v>
      </c>
      <c r="C1787" s="171" t="s">
        <v>12302</v>
      </c>
      <c r="D1787" s="174">
        <v>44.61</v>
      </c>
    </row>
    <row r="1788" spans="1:4" ht="15" customHeight="1" x14ac:dyDescent="0.25">
      <c r="A1788" s="171" t="s">
        <v>15374</v>
      </c>
      <c r="B1788" s="170" t="s">
        <v>15375</v>
      </c>
      <c r="C1788" s="171" t="s">
        <v>12302</v>
      </c>
      <c r="D1788" s="173">
        <v>180.18</v>
      </c>
    </row>
    <row r="1789" spans="1:4" ht="15" customHeight="1" x14ac:dyDescent="0.25">
      <c r="A1789" s="171" t="s">
        <v>15376</v>
      </c>
      <c r="B1789" s="170" t="s">
        <v>15377</v>
      </c>
      <c r="C1789" s="171" t="s">
        <v>12302</v>
      </c>
      <c r="D1789" s="173">
        <v>182.78</v>
      </c>
    </row>
    <row r="1790" spans="1:4" ht="15" customHeight="1" x14ac:dyDescent="0.25">
      <c r="A1790" s="171" t="s">
        <v>15378</v>
      </c>
      <c r="B1790" s="170" t="s">
        <v>15379</v>
      </c>
      <c r="C1790" s="171" t="s">
        <v>12302</v>
      </c>
      <c r="D1790" s="174">
        <v>41.1</v>
      </c>
    </row>
    <row r="1791" spans="1:4" ht="15" customHeight="1" x14ac:dyDescent="0.25">
      <c r="A1791" s="171" t="s">
        <v>15380</v>
      </c>
      <c r="B1791" s="170" t="s">
        <v>15381</v>
      </c>
      <c r="C1791" s="171" t="s">
        <v>12302</v>
      </c>
      <c r="D1791" s="174">
        <v>43.98</v>
      </c>
    </row>
    <row r="1792" spans="1:4" ht="15" customHeight="1" x14ac:dyDescent="0.25">
      <c r="A1792" s="171" t="s">
        <v>15382</v>
      </c>
      <c r="B1792" s="170" t="s">
        <v>15383</v>
      </c>
      <c r="C1792" s="171" t="s">
        <v>12302</v>
      </c>
      <c r="D1792" s="174">
        <v>43.22</v>
      </c>
    </row>
    <row r="1793" spans="1:4" ht="15" customHeight="1" x14ac:dyDescent="0.25">
      <c r="A1793" s="171" t="s">
        <v>15384</v>
      </c>
      <c r="B1793" s="170" t="s">
        <v>15385</v>
      </c>
      <c r="C1793" s="171" t="s">
        <v>12302</v>
      </c>
      <c r="D1793" s="174">
        <v>46.31</v>
      </c>
    </row>
    <row r="1794" spans="1:4" ht="15" customHeight="1" x14ac:dyDescent="0.25">
      <c r="A1794" s="171" t="s">
        <v>15386</v>
      </c>
      <c r="B1794" s="170" t="s">
        <v>15387</v>
      </c>
      <c r="C1794" s="171" t="s">
        <v>12302</v>
      </c>
      <c r="D1794" s="174">
        <v>47.02</v>
      </c>
    </row>
    <row r="1795" spans="1:4" ht="15" customHeight="1" x14ac:dyDescent="0.25">
      <c r="A1795" s="171" t="s">
        <v>15388</v>
      </c>
      <c r="B1795" s="170" t="s">
        <v>15389</v>
      </c>
      <c r="C1795" s="171" t="s">
        <v>12302</v>
      </c>
      <c r="D1795" s="174">
        <v>47.09</v>
      </c>
    </row>
    <row r="1796" spans="1:4" ht="15" customHeight="1" x14ac:dyDescent="0.25">
      <c r="A1796" s="171" t="s">
        <v>15390</v>
      </c>
      <c r="B1796" s="170" t="s">
        <v>15391</v>
      </c>
      <c r="C1796" s="171" t="s">
        <v>12302</v>
      </c>
      <c r="D1796" s="174">
        <v>54.2</v>
      </c>
    </row>
    <row r="1797" spans="1:4" ht="15" customHeight="1" x14ac:dyDescent="0.25">
      <c r="A1797" s="171" t="s">
        <v>15392</v>
      </c>
      <c r="B1797" s="170" t="s">
        <v>15393</v>
      </c>
      <c r="C1797" s="171" t="s">
        <v>12302</v>
      </c>
      <c r="D1797" s="174">
        <v>52.54</v>
      </c>
    </row>
    <row r="1798" spans="1:4" ht="15" customHeight="1" x14ac:dyDescent="0.25">
      <c r="A1798" s="171" t="s">
        <v>15394</v>
      </c>
      <c r="B1798" s="170" t="s">
        <v>15395</v>
      </c>
      <c r="C1798" s="171" t="s">
        <v>12302</v>
      </c>
      <c r="D1798" s="174">
        <v>92.03</v>
      </c>
    </row>
    <row r="1799" spans="1:4" ht="15" customHeight="1" x14ac:dyDescent="0.25">
      <c r="A1799" s="171" t="s">
        <v>15396</v>
      </c>
      <c r="B1799" s="170" t="s">
        <v>15397</v>
      </c>
      <c r="C1799" s="171" t="s">
        <v>12302</v>
      </c>
      <c r="D1799" s="173">
        <v>150.27000000000001</v>
      </c>
    </row>
    <row r="1800" spans="1:4" ht="15" customHeight="1" x14ac:dyDescent="0.25">
      <c r="A1800" s="171" t="s">
        <v>34073</v>
      </c>
      <c r="B1800" s="170" t="s">
        <v>34074</v>
      </c>
      <c r="C1800" s="171" t="s">
        <v>12302</v>
      </c>
      <c r="D1800" s="173">
        <v>240.3</v>
      </c>
    </row>
    <row r="1801" spans="1:4" ht="15" customHeight="1" x14ac:dyDescent="0.25">
      <c r="A1801" s="171" t="s">
        <v>15398</v>
      </c>
      <c r="B1801" s="170" t="s">
        <v>34075</v>
      </c>
      <c r="C1801" s="171" t="s">
        <v>12302</v>
      </c>
      <c r="D1801" s="173">
        <v>130.16999999999999</v>
      </c>
    </row>
    <row r="1802" spans="1:4" ht="15" customHeight="1" x14ac:dyDescent="0.25">
      <c r="A1802" s="171" t="s">
        <v>15399</v>
      </c>
      <c r="B1802" s="170" t="s">
        <v>34076</v>
      </c>
      <c r="C1802" s="171" t="s">
        <v>12302</v>
      </c>
      <c r="D1802" s="173">
        <v>140.32</v>
      </c>
    </row>
    <row r="1803" spans="1:4" ht="15" customHeight="1" x14ac:dyDescent="0.25">
      <c r="A1803" s="171" t="s">
        <v>15400</v>
      </c>
      <c r="B1803" s="170" t="s">
        <v>34077</v>
      </c>
      <c r="C1803" s="171" t="s">
        <v>12302</v>
      </c>
      <c r="D1803" s="173">
        <v>162.52000000000001</v>
      </c>
    </row>
    <row r="1804" spans="1:4" ht="15" customHeight="1" x14ac:dyDescent="0.25">
      <c r="A1804" s="171" t="s">
        <v>34078</v>
      </c>
      <c r="B1804" s="170" t="s">
        <v>34079</v>
      </c>
      <c r="C1804" s="171" t="s">
        <v>12302</v>
      </c>
      <c r="D1804" s="173">
        <v>223.39</v>
      </c>
    </row>
    <row r="1805" spans="1:4" ht="15" customHeight="1" x14ac:dyDescent="0.25">
      <c r="A1805" s="171" t="s">
        <v>34080</v>
      </c>
      <c r="B1805" s="170" t="s">
        <v>34081</v>
      </c>
      <c r="C1805" s="171" t="s">
        <v>12302</v>
      </c>
      <c r="D1805" s="173">
        <v>288.69</v>
      </c>
    </row>
    <row r="1806" spans="1:4" ht="15" customHeight="1" x14ac:dyDescent="0.25">
      <c r="A1806" s="171" t="s">
        <v>34082</v>
      </c>
      <c r="B1806" s="170" t="s">
        <v>34083</v>
      </c>
      <c r="C1806" s="171" t="s">
        <v>12302</v>
      </c>
      <c r="D1806" s="173">
        <v>956.02</v>
      </c>
    </row>
    <row r="1807" spans="1:4" ht="15" customHeight="1" x14ac:dyDescent="0.25">
      <c r="A1807" s="171" t="s">
        <v>34084</v>
      </c>
      <c r="B1807" s="170" t="s">
        <v>34085</v>
      </c>
      <c r="C1807" s="171" t="s">
        <v>12302</v>
      </c>
      <c r="D1807" s="173">
        <v>179.79</v>
      </c>
    </row>
    <row r="1808" spans="1:4" ht="15" customHeight="1" x14ac:dyDescent="0.25">
      <c r="A1808" s="171" t="s">
        <v>34086</v>
      </c>
      <c r="B1808" s="170" t="s">
        <v>34087</v>
      </c>
      <c r="C1808" s="171" t="s">
        <v>12302</v>
      </c>
      <c r="D1808" s="173">
        <v>206.18</v>
      </c>
    </row>
    <row r="1809" spans="1:4" ht="15" customHeight="1" x14ac:dyDescent="0.25">
      <c r="A1809" s="171" t="s">
        <v>15401</v>
      </c>
      <c r="B1809" s="170" t="s">
        <v>34088</v>
      </c>
      <c r="C1809" s="171" t="s">
        <v>12302</v>
      </c>
      <c r="D1809" s="173">
        <v>181.16</v>
      </c>
    </row>
    <row r="1810" spans="1:4" ht="15" customHeight="1" x14ac:dyDescent="0.25">
      <c r="A1810" s="171" t="s">
        <v>34089</v>
      </c>
      <c r="B1810" s="170" t="s">
        <v>34090</v>
      </c>
      <c r="C1810" s="171" t="s">
        <v>12302</v>
      </c>
      <c r="D1810" s="173">
        <v>283.72000000000003</v>
      </c>
    </row>
    <row r="1811" spans="1:4" ht="15" customHeight="1" x14ac:dyDescent="0.25">
      <c r="A1811" s="171" t="s">
        <v>15402</v>
      </c>
      <c r="B1811" s="170" t="s">
        <v>15403</v>
      </c>
      <c r="C1811" s="171" t="s">
        <v>12302</v>
      </c>
      <c r="D1811" s="174">
        <v>14.79</v>
      </c>
    </row>
    <row r="1812" spans="1:4" ht="15" customHeight="1" x14ac:dyDescent="0.25">
      <c r="A1812" s="171" t="s">
        <v>15404</v>
      </c>
      <c r="B1812" s="170" t="s">
        <v>15405</v>
      </c>
      <c r="C1812" s="171" t="s">
        <v>12302</v>
      </c>
      <c r="D1812" s="174">
        <v>82.17</v>
      </c>
    </row>
    <row r="1813" spans="1:4" ht="15" customHeight="1" x14ac:dyDescent="0.25">
      <c r="A1813" s="171" t="s">
        <v>15406</v>
      </c>
      <c r="B1813" s="170" t="s">
        <v>15407</v>
      </c>
      <c r="C1813" s="171" t="s">
        <v>12302</v>
      </c>
      <c r="D1813" s="173">
        <v>114.59</v>
      </c>
    </row>
    <row r="1814" spans="1:4" ht="15" customHeight="1" x14ac:dyDescent="0.25">
      <c r="A1814" s="171" t="s">
        <v>15408</v>
      </c>
      <c r="B1814" s="170" t="s">
        <v>15409</v>
      </c>
      <c r="C1814" s="171" t="s">
        <v>12302</v>
      </c>
      <c r="D1814" s="174">
        <v>14.82</v>
      </c>
    </row>
    <row r="1815" spans="1:4" ht="15" customHeight="1" x14ac:dyDescent="0.25">
      <c r="A1815" s="171" t="s">
        <v>15410</v>
      </c>
      <c r="B1815" s="170" t="s">
        <v>15411</v>
      </c>
      <c r="C1815" s="171" t="s">
        <v>12302</v>
      </c>
      <c r="D1815" s="174">
        <v>14.73</v>
      </c>
    </row>
    <row r="1816" spans="1:4" ht="15" customHeight="1" x14ac:dyDescent="0.25">
      <c r="A1816" s="171" t="s">
        <v>15412</v>
      </c>
      <c r="B1816" s="170" t="s">
        <v>15413</v>
      </c>
      <c r="C1816" s="171" t="s">
        <v>12302</v>
      </c>
      <c r="D1816" s="174">
        <v>14.93</v>
      </c>
    </row>
    <row r="1817" spans="1:4" ht="15" customHeight="1" x14ac:dyDescent="0.25">
      <c r="A1817" s="171" t="s">
        <v>15414</v>
      </c>
      <c r="B1817" s="170" t="s">
        <v>15415</v>
      </c>
      <c r="C1817" s="171" t="s">
        <v>12302</v>
      </c>
      <c r="D1817" s="174">
        <v>14.97</v>
      </c>
    </row>
    <row r="1818" spans="1:4" ht="15" customHeight="1" x14ac:dyDescent="0.25">
      <c r="A1818" s="171" t="s">
        <v>15416</v>
      </c>
      <c r="B1818" s="170" t="s">
        <v>15417</v>
      </c>
      <c r="C1818" s="171" t="s">
        <v>12302</v>
      </c>
      <c r="D1818" s="174">
        <v>19.14</v>
      </c>
    </row>
    <row r="1819" spans="1:4" ht="15" customHeight="1" x14ac:dyDescent="0.25">
      <c r="A1819" s="171" t="s">
        <v>15418</v>
      </c>
      <c r="B1819" s="170" t="s">
        <v>15419</v>
      </c>
      <c r="C1819" s="171" t="s">
        <v>12302</v>
      </c>
      <c r="D1819" s="174">
        <v>21.54</v>
      </c>
    </row>
    <row r="1820" spans="1:4" ht="15" customHeight="1" x14ac:dyDescent="0.25">
      <c r="A1820" s="171" t="s">
        <v>15420</v>
      </c>
      <c r="B1820" s="170" t="s">
        <v>15421</v>
      </c>
      <c r="C1820" s="171" t="s">
        <v>12302</v>
      </c>
      <c r="D1820" s="174">
        <v>21.84</v>
      </c>
    </row>
    <row r="1821" spans="1:4" ht="15" customHeight="1" x14ac:dyDescent="0.25">
      <c r="A1821" s="171" t="s">
        <v>15422</v>
      </c>
      <c r="B1821" s="170" t="s">
        <v>15423</v>
      </c>
      <c r="C1821" s="171" t="s">
        <v>12302</v>
      </c>
      <c r="D1821" s="174">
        <v>22.57</v>
      </c>
    </row>
    <row r="1822" spans="1:4" ht="15" customHeight="1" x14ac:dyDescent="0.25">
      <c r="A1822" s="171" t="s">
        <v>15424</v>
      </c>
      <c r="B1822" s="170" t="s">
        <v>15425</v>
      </c>
      <c r="C1822" s="171" t="s">
        <v>12302</v>
      </c>
      <c r="D1822" s="174">
        <v>32.19</v>
      </c>
    </row>
    <row r="1823" spans="1:4" ht="15" customHeight="1" x14ac:dyDescent="0.25">
      <c r="A1823" s="171" t="s">
        <v>15426</v>
      </c>
      <c r="B1823" s="170" t="s">
        <v>15427</v>
      </c>
      <c r="C1823" s="171" t="s">
        <v>12302</v>
      </c>
      <c r="D1823" s="174">
        <v>80.92</v>
      </c>
    </row>
    <row r="1824" spans="1:4" ht="15" customHeight="1" x14ac:dyDescent="0.25">
      <c r="A1824" s="171" t="s">
        <v>15428</v>
      </c>
      <c r="B1824" s="170" t="s">
        <v>15429</v>
      </c>
      <c r="C1824" s="171" t="s">
        <v>12302</v>
      </c>
      <c r="D1824" s="173">
        <v>390.71</v>
      </c>
    </row>
    <row r="1825" spans="1:4" ht="15" customHeight="1" x14ac:dyDescent="0.25">
      <c r="A1825" s="171" t="s">
        <v>15430</v>
      </c>
      <c r="B1825" s="170" t="s">
        <v>15431</v>
      </c>
      <c r="C1825" s="171" t="s">
        <v>12302</v>
      </c>
      <c r="D1825" s="173">
        <v>416.41</v>
      </c>
    </row>
    <row r="1826" spans="1:4" ht="15" customHeight="1" x14ac:dyDescent="0.25">
      <c r="A1826" s="171" t="s">
        <v>15432</v>
      </c>
      <c r="B1826" s="170" t="s">
        <v>15433</v>
      </c>
      <c r="C1826" s="171" t="s">
        <v>12302</v>
      </c>
      <c r="D1826" s="173">
        <v>493.96</v>
      </c>
    </row>
    <row r="1827" spans="1:4" ht="15" customHeight="1" x14ac:dyDescent="0.25">
      <c r="A1827" s="171" t="s">
        <v>15434</v>
      </c>
      <c r="B1827" s="170" t="s">
        <v>15435</v>
      </c>
      <c r="C1827" s="171" t="s">
        <v>12302</v>
      </c>
      <c r="D1827" s="173">
        <v>507.93</v>
      </c>
    </row>
    <row r="1828" spans="1:4" ht="15" customHeight="1" x14ac:dyDescent="0.25">
      <c r="A1828" s="171" t="s">
        <v>15436</v>
      </c>
      <c r="B1828" s="170" t="s">
        <v>15437</v>
      </c>
      <c r="C1828" s="171" t="s">
        <v>12302</v>
      </c>
      <c r="D1828" s="173">
        <v>515.02</v>
      </c>
    </row>
    <row r="1829" spans="1:4" ht="15" customHeight="1" x14ac:dyDescent="0.25">
      <c r="A1829" s="171" t="s">
        <v>15438</v>
      </c>
      <c r="B1829" s="170" t="s">
        <v>15439</v>
      </c>
      <c r="C1829" s="171" t="s">
        <v>12302</v>
      </c>
      <c r="D1829" s="173">
        <v>466.4</v>
      </c>
    </row>
    <row r="1830" spans="1:4" ht="15" customHeight="1" x14ac:dyDescent="0.25">
      <c r="A1830" s="171" t="s">
        <v>15440</v>
      </c>
      <c r="B1830" s="170" t="s">
        <v>15441</v>
      </c>
      <c r="C1830" s="171" t="s">
        <v>12302</v>
      </c>
      <c r="D1830" s="173">
        <v>547.54</v>
      </c>
    </row>
    <row r="1831" spans="1:4" ht="15" customHeight="1" x14ac:dyDescent="0.25">
      <c r="A1831" s="171" t="s">
        <v>15442</v>
      </c>
      <c r="B1831" s="170" t="s">
        <v>15443</v>
      </c>
      <c r="C1831" s="171" t="s">
        <v>12302</v>
      </c>
      <c r="D1831" s="173">
        <v>610.41999999999996</v>
      </c>
    </row>
    <row r="1832" spans="1:4" ht="15" customHeight="1" x14ac:dyDescent="0.25">
      <c r="A1832" s="171" t="s">
        <v>15444</v>
      </c>
      <c r="B1832" s="170" t="s">
        <v>15445</v>
      </c>
      <c r="C1832" s="171" t="s">
        <v>12302</v>
      </c>
      <c r="D1832" s="175">
        <v>1290.72</v>
      </c>
    </row>
    <row r="1833" spans="1:4" ht="15" customHeight="1" x14ac:dyDescent="0.25">
      <c r="A1833" s="171" t="s">
        <v>15446</v>
      </c>
      <c r="B1833" s="170" t="s">
        <v>15447</v>
      </c>
      <c r="C1833" s="171" t="s">
        <v>12302</v>
      </c>
      <c r="D1833" s="175">
        <v>1454.98</v>
      </c>
    </row>
    <row r="1834" spans="1:4" ht="15" customHeight="1" x14ac:dyDescent="0.25">
      <c r="A1834" s="171" t="s">
        <v>15448</v>
      </c>
      <c r="B1834" s="170" t="s">
        <v>15449</v>
      </c>
      <c r="C1834" s="171" t="s">
        <v>12302</v>
      </c>
      <c r="D1834" s="174">
        <v>67.11</v>
      </c>
    </row>
    <row r="1835" spans="1:4" ht="15" customHeight="1" x14ac:dyDescent="0.25">
      <c r="A1835" s="171" t="s">
        <v>15450</v>
      </c>
      <c r="B1835" s="170" t="s">
        <v>15451</v>
      </c>
      <c r="C1835" s="171" t="s">
        <v>12302</v>
      </c>
      <c r="D1835" s="173">
        <v>196.13</v>
      </c>
    </row>
    <row r="1836" spans="1:4" ht="15" customHeight="1" x14ac:dyDescent="0.25">
      <c r="A1836" s="171" t="s">
        <v>15452</v>
      </c>
      <c r="B1836" s="170" t="s">
        <v>15453</v>
      </c>
      <c r="C1836" s="171" t="s">
        <v>12302</v>
      </c>
      <c r="D1836" s="173">
        <v>312.44</v>
      </c>
    </row>
    <row r="1837" spans="1:4" ht="15" customHeight="1" x14ac:dyDescent="0.25">
      <c r="A1837" s="171" t="s">
        <v>15454</v>
      </c>
      <c r="B1837" s="170" t="s">
        <v>15455</v>
      </c>
      <c r="C1837" s="171" t="s">
        <v>12302</v>
      </c>
      <c r="D1837" s="174">
        <v>66.209999999999994</v>
      </c>
    </row>
    <row r="1838" spans="1:4" ht="15" customHeight="1" x14ac:dyDescent="0.25">
      <c r="A1838" s="171" t="s">
        <v>15456</v>
      </c>
      <c r="B1838" s="170" t="s">
        <v>15457</v>
      </c>
      <c r="C1838" s="171" t="s">
        <v>12302</v>
      </c>
      <c r="D1838" s="174">
        <v>68.180000000000007</v>
      </c>
    </row>
    <row r="1839" spans="1:4" ht="15" customHeight="1" x14ac:dyDescent="0.25">
      <c r="A1839" s="171" t="s">
        <v>15458</v>
      </c>
      <c r="B1839" s="170" t="s">
        <v>15459</v>
      </c>
      <c r="C1839" s="171" t="s">
        <v>12302</v>
      </c>
      <c r="D1839" s="174">
        <v>65.040000000000006</v>
      </c>
    </row>
    <row r="1840" spans="1:4" ht="15" customHeight="1" x14ac:dyDescent="0.25">
      <c r="A1840" s="171" t="s">
        <v>15460</v>
      </c>
      <c r="B1840" s="170" t="s">
        <v>15461</v>
      </c>
      <c r="C1840" s="171" t="s">
        <v>12302</v>
      </c>
      <c r="D1840" s="174">
        <v>64.489999999999995</v>
      </c>
    </row>
    <row r="1841" spans="1:4" ht="15" customHeight="1" x14ac:dyDescent="0.25">
      <c r="A1841" s="171" t="s">
        <v>15462</v>
      </c>
      <c r="B1841" s="170" t="s">
        <v>15463</v>
      </c>
      <c r="C1841" s="171" t="s">
        <v>12302</v>
      </c>
      <c r="D1841" s="174">
        <v>70.900000000000006</v>
      </c>
    </row>
    <row r="1842" spans="1:4" ht="15" customHeight="1" x14ac:dyDescent="0.25">
      <c r="A1842" s="171" t="s">
        <v>15464</v>
      </c>
      <c r="B1842" s="170" t="s">
        <v>15465</v>
      </c>
      <c r="C1842" s="171" t="s">
        <v>12302</v>
      </c>
      <c r="D1842" s="174">
        <v>75.709999999999994</v>
      </c>
    </row>
    <row r="1843" spans="1:4" ht="15" customHeight="1" x14ac:dyDescent="0.25">
      <c r="A1843" s="171" t="s">
        <v>15466</v>
      </c>
      <c r="B1843" s="170" t="s">
        <v>15467</v>
      </c>
      <c r="C1843" s="171" t="s">
        <v>12302</v>
      </c>
      <c r="D1843" s="174">
        <v>93.8</v>
      </c>
    </row>
    <row r="1844" spans="1:4" ht="15" customHeight="1" x14ac:dyDescent="0.25">
      <c r="A1844" s="171" t="s">
        <v>15468</v>
      </c>
      <c r="B1844" s="170" t="s">
        <v>15469</v>
      </c>
      <c r="C1844" s="171" t="s">
        <v>12302</v>
      </c>
      <c r="D1844" s="174">
        <v>80.900000000000006</v>
      </c>
    </row>
    <row r="1845" spans="1:4" ht="15" customHeight="1" x14ac:dyDescent="0.25">
      <c r="A1845" s="171" t="s">
        <v>15470</v>
      </c>
      <c r="B1845" s="170" t="s">
        <v>15471</v>
      </c>
      <c r="C1845" s="171" t="s">
        <v>12302</v>
      </c>
      <c r="D1845" s="173">
        <v>101.43</v>
      </c>
    </row>
    <row r="1846" spans="1:4" ht="15" customHeight="1" x14ac:dyDescent="0.25">
      <c r="A1846" s="171" t="s">
        <v>15472</v>
      </c>
      <c r="B1846" s="170" t="s">
        <v>15473</v>
      </c>
      <c r="C1846" s="171" t="s">
        <v>12302</v>
      </c>
      <c r="D1846" s="173">
        <v>195.83</v>
      </c>
    </row>
    <row r="1847" spans="1:4" ht="15" customHeight="1" x14ac:dyDescent="0.25">
      <c r="A1847" s="166">
        <v>8947</v>
      </c>
      <c r="B1847" s="167" t="s">
        <v>15474</v>
      </c>
      <c r="C1847" s="168"/>
      <c r="D1847" s="169"/>
    </row>
    <row r="1848" spans="1:4" ht="15" customHeight="1" x14ac:dyDescent="0.25">
      <c r="A1848" s="171" t="s">
        <v>52990</v>
      </c>
      <c r="B1848" s="170" t="s">
        <v>52991</v>
      </c>
      <c r="C1848" s="171" t="s">
        <v>12302</v>
      </c>
      <c r="D1848" s="173">
        <v>913.39</v>
      </c>
    </row>
    <row r="1849" spans="1:4" ht="15" customHeight="1" x14ac:dyDescent="0.25">
      <c r="A1849" s="171" t="s">
        <v>52992</v>
      </c>
      <c r="B1849" s="170" t="s">
        <v>52993</v>
      </c>
      <c r="C1849" s="171" t="s">
        <v>12302</v>
      </c>
      <c r="D1849" s="173">
        <v>917.82</v>
      </c>
    </row>
    <row r="1850" spans="1:4" ht="15" customHeight="1" x14ac:dyDescent="0.25">
      <c r="A1850" s="171" t="s">
        <v>52994</v>
      </c>
      <c r="B1850" s="170" t="s">
        <v>52995</v>
      </c>
      <c r="C1850" s="171" t="s">
        <v>12302</v>
      </c>
      <c r="D1850" s="173">
        <v>914.89</v>
      </c>
    </row>
    <row r="1851" spans="1:4" ht="15" customHeight="1" x14ac:dyDescent="0.25">
      <c r="A1851" s="171" t="s">
        <v>52996</v>
      </c>
      <c r="B1851" s="170" t="s">
        <v>52997</v>
      </c>
      <c r="C1851" s="171" t="s">
        <v>12302</v>
      </c>
      <c r="D1851" s="173">
        <v>926.24</v>
      </c>
    </row>
    <row r="1852" spans="1:4" ht="15" customHeight="1" x14ac:dyDescent="0.25">
      <c r="A1852" s="171" t="s">
        <v>52998</v>
      </c>
      <c r="B1852" s="170" t="s">
        <v>52999</v>
      </c>
      <c r="C1852" s="171" t="s">
        <v>12302</v>
      </c>
      <c r="D1852" s="173">
        <v>935.14</v>
      </c>
    </row>
    <row r="1853" spans="1:4" ht="15" customHeight="1" x14ac:dyDescent="0.25">
      <c r="A1853" s="171" t="s">
        <v>53000</v>
      </c>
      <c r="B1853" s="170" t="s">
        <v>53001</v>
      </c>
      <c r="C1853" s="171" t="s">
        <v>12302</v>
      </c>
      <c r="D1853" s="173">
        <v>964.87</v>
      </c>
    </row>
    <row r="1854" spans="1:4" ht="15" customHeight="1" x14ac:dyDescent="0.25">
      <c r="A1854" s="171" t="s">
        <v>53002</v>
      </c>
      <c r="B1854" s="170" t="s">
        <v>53003</v>
      </c>
      <c r="C1854" s="171" t="s">
        <v>12302</v>
      </c>
      <c r="D1854" s="175">
        <v>1053.23</v>
      </c>
    </row>
    <row r="1855" spans="1:4" ht="15" customHeight="1" x14ac:dyDescent="0.25">
      <c r="A1855" s="171" t="s">
        <v>53004</v>
      </c>
      <c r="B1855" s="170" t="s">
        <v>53005</v>
      </c>
      <c r="C1855" s="171" t="s">
        <v>12302</v>
      </c>
      <c r="D1855" s="175">
        <v>1144.6500000000001</v>
      </c>
    </row>
    <row r="1856" spans="1:4" ht="15" customHeight="1" x14ac:dyDescent="0.25">
      <c r="A1856" s="171" t="s">
        <v>53006</v>
      </c>
      <c r="B1856" s="170" t="s">
        <v>53007</v>
      </c>
      <c r="C1856" s="171" t="s">
        <v>12302</v>
      </c>
      <c r="D1856" s="175">
        <v>1351.49</v>
      </c>
    </row>
    <row r="1857" spans="1:4" x14ac:dyDescent="0.25">
      <c r="A1857" s="166">
        <v>8949</v>
      </c>
      <c r="B1857" s="167" t="s">
        <v>15475</v>
      </c>
      <c r="C1857" s="168"/>
      <c r="D1857" s="169"/>
    </row>
    <row r="1858" spans="1:4" ht="15" customHeight="1" x14ac:dyDescent="0.25">
      <c r="A1858" s="171" t="s">
        <v>15476</v>
      </c>
      <c r="B1858" s="170" t="s">
        <v>15477</v>
      </c>
      <c r="C1858" s="171" t="s">
        <v>12302</v>
      </c>
      <c r="D1858" s="174">
        <v>14.17</v>
      </c>
    </row>
    <row r="1859" spans="1:4" ht="15" customHeight="1" x14ac:dyDescent="0.25">
      <c r="A1859" s="166">
        <v>8950</v>
      </c>
      <c r="B1859" s="167" t="s">
        <v>15478</v>
      </c>
      <c r="C1859" s="168"/>
      <c r="D1859" s="169"/>
    </row>
    <row r="1860" spans="1:4" ht="15" customHeight="1" x14ac:dyDescent="0.25">
      <c r="A1860" s="171" t="s">
        <v>15479</v>
      </c>
      <c r="B1860" s="170" t="s">
        <v>15480</v>
      </c>
      <c r="C1860" s="171" t="s">
        <v>12302</v>
      </c>
      <c r="D1860" s="173">
        <v>736.35</v>
      </c>
    </row>
    <row r="1861" spans="1:4" ht="15" customHeight="1" x14ac:dyDescent="0.25">
      <c r="A1861" s="171" t="s">
        <v>15481</v>
      </c>
      <c r="B1861" s="170" t="s">
        <v>15482</v>
      </c>
      <c r="C1861" s="171" t="s">
        <v>12302</v>
      </c>
      <c r="D1861" s="175">
        <v>1145.3599999999999</v>
      </c>
    </row>
    <row r="1862" spans="1:4" ht="15" customHeight="1" x14ac:dyDescent="0.25">
      <c r="A1862" s="171" t="s">
        <v>15483</v>
      </c>
      <c r="B1862" s="170" t="s">
        <v>15484</v>
      </c>
      <c r="C1862" s="171" t="s">
        <v>12302</v>
      </c>
      <c r="D1862" s="175">
        <v>2086.54</v>
      </c>
    </row>
    <row r="1863" spans="1:4" ht="15" customHeight="1" x14ac:dyDescent="0.25">
      <c r="A1863" s="171" t="s">
        <v>15485</v>
      </c>
      <c r="B1863" s="170" t="s">
        <v>15486</v>
      </c>
      <c r="C1863" s="171" t="s">
        <v>12302</v>
      </c>
      <c r="D1863" s="174">
        <v>46.75</v>
      </c>
    </row>
    <row r="1864" spans="1:4" ht="15" customHeight="1" x14ac:dyDescent="0.25">
      <c r="A1864" s="171" t="s">
        <v>15487</v>
      </c>
      <c r="B1864" s="170" t="s">
        <v>15488</v>
      </c>
      <c r="C1864" s="171" t="s">
        <v>12302</v>
      </c>
      <c r="D1864" s="174">
        <v>50.69</v>
      </c>
    </row>
    <row r="1865" spans="1:4" ht="15" customHeight="1" x14ac:dyDescent="0.25">
      <c r="A1865" s="166">
        <v>8951</v>
      </c>
      <c r="B1865" s="167" t="s">
        <v>34091</v>
      </c>
      <c r="C1865" s="168"/>
      <c r="D1865" s="169"/>
    </row>
    <row r="1866" spans="1:4" ht="15" customHeight="1" x14ac:dyDescent="0.25">
      <c r="A1866" s="171" t="s">
        <v>34092</v>
      </c>
      <c r="B1866" s="170" t="s">
        <v>34093</v>
      </c>
      <c r="C1866" s="171" t="s">
        <v>12302</v>
      </c>
      <c r="D1866" s="173">
        <v>265.22000000000003</v>
      </c>
    </row>
    <row r="1867" spans="1:4" ht="15" customHeight="1" x14ac:dyDescent="0.25">
      <c r="A1867" s="171" t="s">
        <v>15489</v>
      </c>
      <c r="B1867" s="170" t="s">
        <v>15490</v>
      </c>
      <c r="C1867" s="171" t="s">
        <v>12302</v>
      </c>
      <c r="D1867" s="173">
        <v>457.08</v>
      </c>
    </row>
    <row r="1868" spans="1:4" ht="15" customHeight="1" x14ac:dyDescent="0.25">
      <c r="A1868" s="171" t="s">
        <v>15491</v>
      </c>
      <c r="B1868" s="170" t="s">
        <v>15492</v>
      </c>
      <c r="C1868" s="171" t="s">
        <v>12302</v>
      </c>
      <c r="D1868" s="173">
        <v>826.34</v>
      </c>
    </row>
    <row r="1869" spans="1:4" ht="15" customHeight="1" x14ac:dyDescent="0.25">
      <c r="A1869" s="166">
        <v>8952</v>
      </c>
      <c r="B1869" s="167" t="s">
        <v>15493</v>
      </c>
      <c r="C1869" s="168"/>
      <c r="D1869" s="169"/>
    </row>
    <row r="1870" spans="1:4" ht="15" customHeight="1" x14ac:dyDescent="0.25">
      <c r="A1870" s="171" t="s">
        <v>15494</v>
      </c>
      <c r="B1870" s="170" t="s">
        <v>15495</v>
      </c>
      <c r="C1870" s="171" t="s">
        <v>13983</v>
      </c>
      <c r="D1870" s="175">
        <v>1153.2</v>
      </c>
    </row>
    <row r="1871" spans="1:4" ht="15" customHeight="1" x14ac:dyDescent="0.25">
      <c r="A1871" s="177">
        <v>10715</v>
      </c>
      <c r="B1871" s="167" t="s">
        <v>15496</v>
      </c>
      <c r="C1871" s="168"/>
      <c r="D1871" s="169"/>
    </row>
    <row r="1872" spans="1:4" ht="15" customHeight="1" x14ac:dyDescent="0.25">
      <c r="A1872" s="171" t="s">
        <v>15497</v>
      </c>
      <c r="B1872" s="170" t="s">
        <v>15498</v>
      </c>
      <c r="C1872" s="171" t="s">
        <v>13983</v>
      </c>
      <c r="D1872" s="172">
        <v>8.77</v>
      </c>
    </row>
    <row r="1873" spans="1:4" ht="15" customHeight="1" x14ac:dyDescent="0.25">
      <c r="A1873" s="171" t="s">
        <v>15499</v>
      </c>
      <c r="B1873" s="170" t="s">
        <v>15500</v>
      </c>
      <c r="C1873" s="171" t="s">
        <v>13983</v>
      </c>
      <c r="D1873" s="174">
        <v>23.97</v>
      </c>
    </row>
    <row r="1874" spans="1:4" ht="15" customHeight="1" x14ac:dyDescent="0.25">
      <c r="A1874" s="177">
        <v>10716</v>
      </c>
      <c r="B1874" s="167" t="s">
        <v>15501</v>
      </c>
      <c r="C1874" s="168"/>
      <c r="D1874" s="169"/>
    </row>
    <row r="1875" spans="1:4" ht="15" customHeight="1" x14ac:dyDescent="0.25">
      <c r="A1875" s="171" t="s">
        <v>15502</v>
      </c>
      <c r="B1875" s="170" t="s">
        <v>15503</v>
      </c>
      <c r="C1875" s="171" t="s">
        <v>26</v>
      </c>
      <c r="D1875" s="172">
        <v>5.2</v>
      </c>
    </row>
    <row r="1876" spans="1:4" ht="15" customHeight="1" x14ac:dyDescent="0.25">
      <c r="A1876" s="166">
        <v>8682</v>
      </c>
      <c r="B1876" s="167" t="s">
        <v>15504</v>
      </c>
      <c r="C1876" s="168"/>
      <c r="D1876" s="169"/>
    </row>
    <row r="1877" spans="1:4" ht="15" customHeight="1" x14ac:dyDescent="0.25">
      <c r="A1877" s="166">
        <v>8954</v>
      </c>
      <c r="B1877" s="167" t="s">
        <v>15505</v>
      </c>
      <c r="C1877" s="168"/>
      <c r="D1877" s="169"/>
    </row>
    <row r="1878" spans="1:4" ht="15" customHeight="1" x14ac:dyDescent="0.25">
      <c r="A1878" s="171" t="s">
        <v>53008</v>
      </c>
      <c r="B1878" s="170" t="s">
        <v>53009</v>
      </c>
      <c r="C1878" s="171" t="s">
        <v>26</v>
      </c>
      <c r="D1878" s="172">
        <v>6.38</v>
      </c>
    </row>
    <row r="1879" spans="1:4" ht="15" customHeight="1" x14ac:dyDescent="0.25">
      <c r="A1879" s="171" t="s">
        <v>53010</v>
      </c>
      <c r="B1879" s="170" t="s">
        <v>53011</v>
      </c>
      <c r="C1879" s="171" t="s">
        <v>12302</v>
      </c>
      <c r="D1879" s="172">
        <v>2.44</v>
      </c>
    </row>
    <row r="1880" spans="1:4" ht="15" customHeight="1" x14ac:dyDescent="0.25">
      <c r="A1880" s="166">
        <v>8955</v>
      </c>
      <c r="B1880" s="167" t="s">
        <v>15506</v>
      </c>
      <c r="C1880" s="168"/>
      <c r="D1880" s="169"/>
    </row>
    <row r="1881" spans="1:4" ht="15" customHeight="1" x14ac:dyDescent="0.25">
      <c r="A1881" s="171" t="s">
        <v>15507</v>
      </c>
      <c r="B1881" s="170" t="s">
        <v>15508</v>
      </c>
      <c r="C1881" s="171" t="s">
        <v>26</v>
      </c>
      <c r="D1881" s="174">
        <v>24.28</v>
      </c>
    </row>
    <row r="1882" spans="1:4" ht="15" customHeight="1" x14ac:dyDescent="0.25">
      <c r="A1882" s="171" t="s">
        <v>15509</v>
      </c>
      <c r="B1882" s="170" t="s">
        <v>15510</v>
      </c>
      <c r="C1882" s="171" t="s">
        <v>26</v>
      </c>
      <c r="D1882" s="174">
        <v>25.16</v>
      </c>
    </row>
    <row r="1883" spans="1:4" ht="15" customHeight="1" x14ac:dyDescent="0.25">
      <c r="A1883" s="171" t="s">
        <v>15511</v>
      </c>
      <c r="B1883" s="170" t="s">
        <v>15512</v>
      </c>
      <c r="C1883" s="171" t="s">
        <v>26</v>
      </c>
      <c r="D1883" s="174">
        <v>25.63</v>
      </c>
    </row>
    <row r="1884" spans="1:4" ht="15" customHeight="1" x14ac:dyDescent="0.25">
      <c r="A1884" s="171" t="s">
        <v>15513</v>
      </c>
      <c r="B1884" s="170" t="s">
        <v>15514</v>
      </c>
      <c r="C1884" s="171" t="s">
        <v>26</v>
      </c>
      <c r="D1884" s="174">
        <v>25.84</v>
      </c>
    </row>
    <row r="1885" spans="1:4" ht="15" customHeight="1" x14ac:dyDescent="0.25">
      <c r="A1885" s="171" t="s">
        <v>15515</v>
      </c>
      <c r="B1885" s="170" t="s">
        <v>15516</v>
      </c>
      <c r="C1885" s="171" t="s">
        <v>26</v>
      </c>
      <c r="D1885" s="174">
        <v>27.75</v>
      </c>
    </row>
    <row r="1886" spans="1:4" ht="15" customHeight="1" x14ac:dyDescent="0.25">
      <c r="A1886" s="171" t="s">
        <v>15517</v>
      </c>
      <c r="B1886" s="170" t="s">
        <v>15518</v>
      </c>
      <c r="C1886" s="171" t="s">
        <v>26</v>
      </c>
      <c r="D1886" s="174">
        <v>13.33</v>
      </c>
    </row>
    <row r="1887" spans="1:4" ht="15" customHeight="1" x14ac:dyDescent="0.25">
      <c r="A1887" s="171" t="s">
        <v>15519</v>
      </c>
      <c r="B1887" s="170" t="s">
        <v>15520</v>
      </c>
      <c r="C1887" s="171" t="s">
        <v>26</v>
      </c>
      <c r="D1887" s="174">
        <v>86.98</v>
      </c>
    </row>
    <row r="1888" spans="1:4" ht="15" customHeight="1" x14ac:dyDescent="0.25">
      <c r="A1888" s="171" t="s">
        <v>15521</v>
      </c>
      <c r="B1888" s="170" t="s">
        <v>15522</v>
      </c>
      <c r="C1888" s="171" t="s">
        <v>26</v>
      </c>
      <c r="D1888" s="174">
        <v>21.95</v>
      </c>
    </row>
    <row r="1889" spans="1:4" ht="15" customHeight="1" x14ac:dyDescent="0.25">
      <c r="A1889" s="171" t="s">
        <v>15523</v>
      </c>
      <c r="B1889" s="170" t="s">
        <v>15524</v>
      </c>
      <c r="C1889" s="171" t="s">
        <v>26</v>
      </c>
      <c r="D1889" s="174">
        <v>32.119999999999997</v>
      </c>
    </row>
    <row r="1890" spans="1:4" ht="15" customHeight="1" x14ac:dyDescent="0.25">
      <c r="A1890" s="171" t="s">
        <v>15525</v>
      </c>
      <c r="B1890" s="170" t="s">
        <v>15526</v>
      </c>
      <c r="C1890" s="171" t="s">
        <v>26</v>
      </c>
      <c r="D1890" s="174">
        <v>59.5</v>
      </c>
    </row>
    <row r="1891" spans="1:4" ht="15" customHeight="1" x14ac:dyDescent="0.25">
      <c r="A1891" s="171" t="s">
        <v>15527</v>
      </c>
      <c r="B1891" s="170" t="s">
        <v>15528</v>
      </c>
      <c r="C1891" s="171" t="s">
        <v>26</v>
      </c>
      <c r="D1891" s="174">
        <v>51.32</v>
      </c>
    </row>
    <row r="1892" spans="1:4" ht="15" customHeight="1" x14ac:dyDescent="0.25">
      <c r="A1892" s="171" t="s">
        <v>15529</v>
      </c>
      <c r="B1892" s="170" t="s">
        <v>15530</v>
      </c>
      <c r="C1892" s="171" t="s">
        <v>26</v>
      </c>
      <c r="D1892" s="173">
        <v>116.73</v>
      </c>
    </row>
    <row r="1893" spans="1:4" ht="15" customHeight="1" x14ac:dyDescent="0.25">
      <c r="A1893" s="171" t="s">
        <v>15531</v>
      </c>
      <c r="B1893" s="170" t="s">
        <v>15532</v>
      </c>
      <c r="C1893" s="171" t="s">
        <v>26</v>
      </c>
      <c r="D1893" s="174">
        <v>58.5</v>
      </c>
    </row>
    <row r="1894" spans="1:4" ht="15" customHeight="1" x14ac:dyDescent="0.25">
      <c r="A1894" s="171" t="s">
        <v>15533</v>
      </c>
      <c r="B1894" s="170" t="s">
        <v>15534</v>
      </c>
      <c r="C1894" s="171" t="s">
        <v>26</v>
      </c>
      <c r="D1894" s="174">
        <v>67.75</v>
      </c>
    </row>
    <row r="1895" spans="1:4" ht="15" customHeight="1" x14ac:dyDescent="0.25">
      <c r="A1895" s="171" t="s">
        <v>15535</v>
      </c>
      <c r="B1895" s="170" t="s">
        <v>15536</v>
      </c>
      <c r="C1895" s="171" t="s">
        <v>26</v>
      </c>
      <c r="D1895" s="174">
        <v>78.010000000000005</v>
      </c>
    </row>
    <row r="1896" spans="1:4" ht="15" customHeight="1" x14ac:dyDescent="0.25">
      <c r="A1896" s="171" t="s">
        <v>15537</v>
      </c>
      <c r="B1896" s="170" t="s">
        <v>15538</v>
      </c>
      <c r="C1896" s="171" t="s">
        <v>26</v>
      </c>
      <c r="D1896" s="172">
        <v>6.83</v>
      </c>
    </row>
    <row r="1897" spans="1:4" ht="15" customHeight="1" x14ac:dyDescent="0.25">
      <c r="A1897" s="171" t="s">
        <v>15539</v>
      </c>
      <c r="B1897" s="170" t="s">
        <v>15540</v>
      </c>
      <c r="C1897" s="171" t="s">
        <v>26</v>
      </c>
      <c r="D1897" s="172">
        <v>3.98</v>
      </c>
    </row>
    <row r="1898" spans="1:4" ht="15" customHeight="1" x14ac:dyDescent="0.25">
      <c r="A1898" s="166">
        <v>8956</v>
      </c>
      <c r="B1898" s="167" t="s">
        <v>15541</v>
      </c>
      <c r="C1898" s="168"/>
      <c r="D1898" s="169"/>
    </row>
    <row r="1899" spans="1:4" ht="15" customHeight="1" x14ac:dyDescent="0.25">
      <c r="A1899" s="171" t="s">
        <v>15542</v>
      </c>
      <c r="B1899" s="170" t="s">
        <v>15543</v>
      </c>
      <c r="C1899" s="171" t="s">
        <v>12302</v>
      </c>
      <c r="D1899" s="173">
        <v>111.44</v>
      </c>
    </row>
    <row r="1900" spans="1:4" ht="15" customHeight="1" x14ac:dyDescent="0.25">
      <c r="A1900" s="171" t="s">
        <v>15544</v>
      </c>
      <c r="B1900" s="170" t="s">
        <v>15545</v>
      </c>
      <c r="C1900" s="171" t="s">
        <v>12302</v>
      </c>
      <c r="D1900" s="173">
        <v>118.2</v>
      </c>
    </row>
    <row r="1901" spans="1:4" ht="15" customHeight="1" x14ac:dyDescent="0.25">
      <c r="A1901" s="171" t="s">
        <v>15546</v>
      </c>
      <c r="B1901" s="170" t="s">
        <v>15547</v>
      </c>
      <c r="C1901" s="171" t="s">
        <v>12302</v>
      </c>
      <c r="D1901" s="174">
        <v>59.62</v>
      </c>
    </row>
    <row r="1902" spans="1:4" ht="15" customHeight="1" x14ac:dyDescent="0.25">
      <c r="A1902" s="171" t="s">
        <v>15548</v>
      </c>
      <c r="B1902" s="170" t="s">
        <v>15549</v>
      </c>
      <c r="C1902" s="171" t="s">
        <v>12302</v>
      </c>
      <c r="D1902" s="174">
        <v>63.3</v>
      </c>
    </row>
    <row r="1903" spans="1:4" ht="15" customHeight="1" x14ac:dyDescent="0.25">
      <c r="A1903" s="171" t="s">
        <v>15550</v>
      </c>
      <c r="B1903" s="170" t="s">
        <v>15551</v>
      </c>
      <c r="C1903" s="171" t="s">
        <v>12302</v>
      </c>
      <c r="D1903" s="174">
        <v>34.01</v>
      </c>
    </row>
    <row r="1904" spans="1:4" ht="15" customHeight="1" x14ac:dyDescent="0.25">
      <c r="A1904" s="171" t="s">
        <v>15552</v>
      </c>
      <c r="B1904" s="170" t="s">
        <v>15553</v>
      </c>
      <c r="C1904" s="171" t="s">
        <v>12302</v>
      </c>
      <c r="D1904" s="174">
        <v>86.25</v>
      </c>
    </row>
    <row r="1905" spans="1:4" ht="15" customHeight="1" x14ac:dyDescent="0.25">
      <c r="A1905" s="171" t="s">
        <v>15554</v>
      </c>
      <c r="B1905" s="170" t="s">
        <v>15555</v>
      </c>
      <c r="C1905" s="171" t="s">
        <v>12302</v>
      </c>
      <c r="D1905" s="174">
        <v>54.87</v>
      </c>
    </row>
    <row r="1906" spans="1:4" ht="15" customHeight="1" x14ac:dyDescent="0.25">
      <c r="A1906" s="171" t="s">
        <v>15556</v>
      </c>
      <c r="B1906" s="170" t="s">
        <v>15557</v>
      </c>
      <c r="C1906" s="171" t="s">
        <v>12302</v>
      </c>
      <c r="D1906" s="174">
        <v>38.58</v>
      </c>
    </row>
    <row r="1907" spans="1:4" ht="15" customHeight="1" x14ac:dyDescent="0.25">
      <c r="A1907" s="171" t="s">
        <v>15558</v>
      </c>
      <c r="B1907" s="170" t="s">
        <v>15559</v>
      </c>
      <c r="C1907" s="171" t="s">
        <v>12302</v>
      </c>
      <c r="D1907" s="174">
        <v>49.8</v>
      </c>
    </row>
    <row r="1908" spans="1:4" ht="15" customHeight="1" x14ac:dyDescent="0.25">
      <c r="A1908" s="171" t="s">
        <v>15560</v>
      </c>
      <c r="B1908" s="170" t="s">
        <v>15561</v>
      </c>
      <c r="C1908" s="171" t="s">
        <v>12302</v>
      </c>
      <c r="D1908" s="174">
        <v>20.51</v>
      </c>
    </row>
    <row r="1909" spans="1:4" ht="15" customHeight="1" x14ac:dyDescent="0.25">
      <c r="A1909" s="171" t="s">
        <v>15562</v>
      </c>
      <c r="B1909" s="170" t="s">
        <v>15563</v>
      </c>
      <c r="C1909" s="171" t="s">
        <v>12366</v>
      </c>
      <c r="D1909" s="174">
        <v>81.41</v>
      </c>
    </row>
    <row r="1910" spans="1:4" ht="15" customHeight="1" x14ac:dyDescent="0.25">
      <c r="A1910" s="166">
        <v>8957</v>
      </c>
      <c r="B1910" s="167" t="s">
        <v>15564</v>
      </c>
      <c r="C1910" s="168"/>
      <c r="D1910" s="169"/>
    </row>
    <row r="1911" spans="1:4" ht="15" customHeight="1" x14ac:dyDescent="0.25">
      <c r="A1911" s="171" t="s">
        <v>15565</v>
      </c>
      <c r="B1911" s="170" t="s">
        <v>15566</v>
      </c>
      <c r="C1911" s="171" t="s">
        <v>13983</v>
      </c>
      <c r="D1911" s="174">
        <v>15.57</v>
      </c>
    </row>
    <row r="1912" spans="1:4" ht="15" customHeight="1" x14ac:dyDescent="0.25">
      <c r="A1912" s="171" t="s">
        <v>15567</v>
      </c>
      <c r="B1912" s="170" t="s">
        <v>15568</v>
      </c>
      <c r="C1912" s="171" t="s">
        <v>13983</v>
      </c>
      <c r="D1912" s="174">
        <v>15.72</v>
      </c>
    </row>
    <row r="1913" spans="1:4" ht="15" customHeight="1" x14ac:dyDescent="0.25">
      <c r="A1913" s="166">
        <v>8958</v>
      </c>
      <c r="B1913" s="167" t="s">
        <v>15569</v>
      </c>
      <c r="C1913" s="168"/>
      <c r="D1913" s="169"/>
    </row>
    <row r="1914" spans="1:4" ht="15" customHeight="1" x14ac:dyDescent="0.25">
      <c r="A1914" s="171" t="s">
        <v>15570</v>
      </c>
      <c r="B1914" s="170" t="s">
        <v>15571</v>
      </c>
      <c r="C1914" s="171" t="s">
        <v>13983</v>
      </c>
      <c r="D1914" s="174">
        <v>77.17</v>
      </c>
    </row>
    <row r="1915" spans="1:4" ht="15" customHeight="1" x14ac:dyDescent="0.25">
      <c r="A1915" s="171" t="s">
        <v>15572</v>
      </c>
      <c r="B1915" s="170" t="s">
        <v>15573</v>
      </c>
      <c r="C1915" s="171" t="s">
        <v>13983</v>
      </c>
      <c r="D1915" s="174">
        <v>56.87</v>
      </c>
    </row>
    <row r="1916" spans="1:4" ht="15" customHeight="1" x14ac:dyDescent="0.25">
      <c r="A1916" s="171" t="s">
        <v>15574</v>
      </c>
      <c r="B1916" s="170" t="s">
        <v>15575</v>
      </c>
      <c r="C1916" s="171" t="s">
        <v>12366</v>
      </c>
      <c r="D1916" s="173">
        <v>634.55999999999995</v>
      </c>
    </row>
    <row r="1917" spans="1:4" ht="15" customHeight="1" x14ac:dyDescent="0.25">
      <c r="A1917" s="171" t="s">
        <v>15576</v>
      </c>
      <c r="B1917" s="170" t="s">
        <v>15577</v>
      </c>
      <c r="C1917" s="171" t="s">
        <v>12366</v>
      </c>
      <c r="D1917" s="174">
        <v>92.58</v>
      </c>
    </row>
    <row r="1918" spans="1:4" ht="15" customHeight="1" x14ac:dyDescent="0.25">
      <c r="A1918" s="171" t="s">
        <v>15578</v>
      </c>
      <c r="B1918" s="170" t="s">
        <v>15579</v>
      </c>
      <c r="C1918" s="171" t="s">
        <v>12302</v>
      </c>
      <c r="D1918" s="174">
        <v>14.29</v>
      </c>
    </row>
    <row r="1919" spans="1:4" ht="15" customHeight="1" x14ac:dyDescent="0.25">
      <c r="A1919" s="171" t="s">
        <v>15580</v>
      </c>
      <c r="B1919" s="170" t="s">
        <v>15581</v>
      </c>
      <c r="C1919" s="171" t="s">
        <v>12302</v>
      </c>
      <c r="D1919" s="174">
        <v>24.43</v>
      </c>
    </row>
    <row r="1920" spans="1:4" ht="15" customHeight="1" x14ac:dyDescent="0.25">
      <c r="A1920" s="171" t="s">
        <v>15582</v>
      </c>
      <c r="B1920" s="170" t="s">
        <v>15583</v>
      </c>
      <c r="C1920" s="171" t="s">
        <v>12366</v>
      </c>
      <c r="D1920" s="175">
        <v>1007.19</v>
      </c>
    </row>
    <row r="1921" spans="1:4" ht="15" customHeight="1" x14ac:dyDescent="0.25">
      <c r="A1921" s="171" t="s">
        <v>15584</v>
      </c>
      <c r="B1921" s="170" t="s">
        <v>15585</v>
      </c>
      <c r="C1921" s="171" t="s">
        <v>12366</v>
      </c>
      <c r="D1921" s="175">
        <v>1492.7</v>
      </c>
    </row>
    <row r="1922" spans="1:4" ht="15" customHeight="1" x14ac:dyDescent="0.25">
      <c r="A1922" s="171" t="s">
        <v>15586</v>
      </c>
      <c r="B1922" s="170" t="s">
        <v>15587</v>
      </c>
      <c r="C1922" s="171" t="s">
        <v>12302</v>
      </c>
      <c r="D1922" s="174">
        <v>88.54</v>
      </c>
    </row>
    <row r="1923" spans="1:4" ht="15" customHeight="1" x14ac:dyDescent="0.25">
      <c r="A1923" s="171" t="s">
        <v>15588</v>
      </c>
      <c r="B1923" s="170" t="s">
        <v>15589</v>
      </c>
      <c r="C1923" s="171" t="s">
        <v>12366</v>
      </c>
      <c r="D1923" s="174">
        <v>19.66</v>
      </c>
    </row>
    <row r="1924" spans="1:4" ht="15" customHeight="1" x14ac:dyDescent="0.25">
      <c r="A1924" s="166">
        <v>8683</v>
      </c>
      <c r="B1924" s="167" t="s">
        <v>15590</v>
      </c>
      <c r="C1924" s="168"/>
      <c r="D1924" s="169"/>
    </row>
    <row r="1925" spans="1:4" ht="15" customHeight="1" x14ac:dyDescent="0.25">
      <c r="A1925" s="166">
        <v>8960</v>
      </c>
      <c r="B1925" s="167" t="s">
        <v>15591</v>
      </c>
      <c r="C1925" s="168"/>
      <c r="D1925" s="169"/>
    </row>
    <row r="1926" spans="1:4" ht="15" customHeight="1" x14ac:dyDescent="0.25">
      <c r="A1926" s="171" t="s">
        <v>15592</v>
      </c>
      <c r="B1926" s="170" t="s">
        <v>15593</v>
      </c>
      <c r="C1926" s="171" t="s">
        <v>26</v>
      </c>
      <c r="D1926" s="172">
        <v>6.95</v>
      </c>
    </row>
    <row r="1927" spans="1:4" ht="15" customHeight="1" x14ac:dyDescent="0.25">
      <c r="A1927" s="171" t="s">
        <v>15594</v>
      </c>
      <c r="B1927" s="170" t="s">
        <v>15595</v>
      </c>
      <c r="C1927" s="171" t="s">
        <v>26</v>
      </c>
      <c r="D1927" s="172">
        <v>6.38</v>
      </c>
    </row>
    <row r="1928" spans="1:4" ht="15" customHeight="1" x14ac:dyDescent="0.25">
      <c r="A1928" s="166">
        <v>8684</v>
      </c>
      <c r="B1928" s="167" t="s">
        <v>15596</v>
      </c>
      <c r="C1928" s="168"/>
      <c r="D1928" s="169"/>
    </row>
    <row r="1929" spans="1:4" ht="15" customHeight="1" x14ac:dyDescent="0.25">
      <c r="A1929" s="166">
        <v>8961</v>
      </c>
      <c r="B1929" s="167" t="s">
        <v>15597</v>
      </c>
      <c r="C1929" s="168"/>
      <c r="D1929" s="169"/>
    </row>
    <row r="1930" spans="1:4" ht="15" customHeight="1" x14ac:dyDescent="0.25">
      <c r="A1930" s="171" t="s">
        <v>34094</v>
      </c>
      <c r="B1930" s="170" t="s">
        <v>34095</v>
      </c>
      <c r="C1930" s="171" t="s">
        <v>12302</v>
      </c>
      <c r="D1930" s="173">
        <v>136.5</v>
      </c>
    </row>
    <row r="1931" spans="1:4" ht="15" customHeight="1" x14ac:dyDescent="0.25">
      <c r="A1931" s="171" t="s">
        <v>15598</v>
      </c>
      <c r="B1931" s="170" t="s">
        <v>15599</v>
      </c>
      <c r="C1931" s="171" t="s">
        <v>13983</v>
      </c>
      <c r="D1931" s="173">
        <v>209.17</v>
      </c>
    </row>
    <row r="1932" spans="1:4" ht="15" customHeight="1" x14ac:dyDescent="0.25">
      <c r="A1932" s="171" t="s">
        <v>15600</v>
      </c>
      <c r="B1932" s="170" t="s">
        <v>15601</v>
      </c>
      <c r="C1932" s="171" t="s">
        <v>13983</v>
      </c>
      <c r="D1932" s="173">
        <v>264.55</v>
      </c>
    </row>
    <row r="1933" spans="1:4" ht="15" customHeight="1" x14ac:dyDescent="0.25">
      <c r="A1933" s="166">
        <v>8962</v>
      </c>
      <c r="B1933" s="167" t="s">
        <v>15602</v>
      </c>
      <c r="C1933" s="168"/>
      <c r="D1933" s="169"/>
    </row>
    <row r="1934" spans="1:4" ht="15" customHeight="1" x14ac:dyDescent="0.25">
      <c r="A1934" s="171" t="s">
        <v>15603</v>
      </c>
      <c r="B1934" s="170" t="s">
        <v>34096</v>
      </c>
      <c r="C1934" s="171" t="s">
        <v>12302</v>
      </c>
      <c r="D1934" s="173">
        <v>230.32</v>
      </c>
    </row>
    <row r="1935" spans="1:4" ht="15" customHeight="1" x14ac:dyDescent="0.25">
      <c r="A1935" s="171" t="s">
        <v>15604</v>
      </c>
      <c r="B1935" s="170" t="s">
        <v>15605</v>
      </c>
      <c r="C1935" s="171" t="s">
        <v>12302</v>
      </c>
      <c r="D1935" s="173">
        <v>132.97999999999999</v>
      </c>
    </row>
    <row r="1936" spans="1:4" ht="15" customHeight="1" x14ac:dyDescent="0.25">
      <c r="A1936" s="166">
        <v>8963</v>
      </c>
      <c r="B1936" s="167" t="s">
        <v>15606</v>
      </c>
      <c r="C1936" s="168"/>
      <c r="D1936" s="169"/>
    </row>
    <row r="1937" spans="1:4" ht="15" customHeight="1" x14ac:dyDescent="0.25">
      <c r="A1937" s="171" t="s">
        <v>15607</v>
      </c>
      <c r="B1937" s="170" t="s">
        <v>34097</v>
      </c>
      <c r="C1937" s="171" t="s">
        <v>12302</v>
      </c>
      <c r="D1937" s="173">
        <v>271.41000000000003</v>
      </c>
    </row>
    <row r="1938" spans="1:4" ht="15" customHeight="1" x14ac:dyDescent="0.25">
      <c r="A1938" s="171" t="s">
        <v>15608</v>
      </c>
      <c r="B1938" s="170" t="s">
        <v>15609</v>
      </c>
      <c r="C1938" s="171" t="s">
        <v>12302</v>
      </c>
      <c r="D1938" s="173">
        <v>121.61</v>
      </c>
    </row>
    <row r="1939" spans="1:4" ht="15" customHeight="1" x14ac:dyDescent="0.25">
      <c r="A1939" s="166">
        <v>8964</v>
      </c>
      <c r="B1939" s="167" t="s">
        <v>15610</v>
      </c>
      <c r="C1939" s="168"/>
      <c r="D1939" s="169"/>
    </row>
    <row r="1940" spans="1:4" ht="15" customHeight="1" x14ac:dyDescent="0.25">
      <c r="A1940" s="171" t="s">
        <v>15611</v>
      </c>
      <c r="B1940" s="170" t="s">
        <v>15612</v>
      </c>
      <c r="C1940" s="171" t="s">
        <v>13983</v>
      </c>
      <c r="D1940" s="173">
        <v>334.34</v>
      </c>
    </row>
    <row r="1941" spans="1:4" ht="15" customHeight="1" x14ac:dyDescent="0.25">
      <c r="A1941" s="166">
        <v>8965</v>
      </c>
      <c r="B1941" s="167" t="s">
        <v>15613</v>
      </c>
      <c r="C1941" s="168"/>
      <c r="D1941" s="169"/>
    </row>
    <row r="1942" spans="1:4" ht="15" customHeight="1" x14ac:dyDescent="0.25">
      <c r="A1942" s="171" t="s">
        <v>15614</v>
      </c>
      <c r="B1942" s="170" t="s">
        <v>15615</v>
      </c>
      <c r="C1942" s="171" t="s">
        <v>13983</v>
      </c>
      <c r="D1942" s="173">
        <v>115.37</v>
      </c>
    </row>
    <row r="1943" spans="1:4" ht="15" customHeight="1" x14ac:dyDescent="0.25">
      <c r="A1943" s="166">
        <v>8966</v>
      </c>
      <c r="B1943" s="167" t="s">
        <v>15616</v>
      </c>
      <c r="C1943" s="168"/>
      <c r="D1943" s="169"/>
    </row>
    <row r="1944" spans="1:4" ht="15" customHeight="1" x14ac:dyDescent="0.25">
      <c r="A1944" s="171" t="s">
        <v>15617</v>
      </c>
      <c r="B1944" s="170" t="s">
        <v>15618</v>
      </c>
      <c r="C1944" s="171" t="s">
        <v>13983</v>
      </c>
      <c r="D1944" s="174">
        <v>22.14</v>
      </c>
    </row>
    <row r="1945" spans="1:4" ht="15" customHeight="1" x14ac:dyDescent="0.25">
      <c r="A1945" s="171" t="s">
        <v>15619</v>
      </c>
      <c r="B1945" s="170" t="s">
        <v>15620</v>
      </c>
      <c r="C1945" s="171" t="s">
        <v>13983</v>
      </c>
      <c r="D1945" s="174">
        <v>29.02</v>
      </c>
    </row>
    <row r="1946" spans="1:4" ht="15" customHeight="1" x14ac:dyDescent="0.25">
      <c r="A1946" s="171" t="s">
        <v>15621</v>
      </c>
      <c r="B1946" s="170" t="s">
        <v>15622</v>
      </c>
      <c r="C1946" s="171" t="s">
        <v>13983</v>
      </c>
      <c r="D1946" s="172">
        <v>7.68</v>
      </c>
    </row>
    <row r="1947" spans="1:4" ht="15" customHeight="1" x14ac:dyDescent="0.25">
      <c r="A1947" s="171" t="s">
        <v>15623</v>
      </c>
      <c r="B1947" s="170" t="s">
        <v>15624</v>
      </c>
      <c r="C1947" s="171" t="s">
        <v>13983</v>
      </c>
      <c r="D1947" s="172">
        <v>5.35</v>
      </c>
    </row>
    <row r="1948" spans="1:4" ht="15" customHeight="1" x14ac:dyDescent="0.25">
      <c r="A1948" s="171" t="s">
        <v>15625</v>
      </c>
      <c r="B1948" s="170" t="s">
        <v>15626</v>
      </c>
      <c r="C1948" s="171" t="s">
        <v>13983</v>
      </c>
      <c r="D1948" s="174">
        <v>25.93</v>
      </c>
    </row>
    <row r="1949" spans="1:4" ht="15" customHeight="1" x14ac:dyDescent="0.25">
      <c r="A1949" s="166">
        <v>8967</v>
      </c>
      <c r="B1949" s="167" t="s">
        <v>15627</v>
      </c>
      <c r="C1949" s="168"/>
      <c r="D1949" s="169"/>
    </row>
    <row r="1950" spans="1:4" ht="15" customHeight="1" x14ac:dyDescent="0.25">
      <c r="A1950" s="171" t="s">
        <v>15628</v>
      </c>
      <c r="B1950" s="170" t="s">
        <v>15629</v>
      </c>
      <c r="C1950" s="171" t="s">
        <v>13983</v>
      </c>
      <c r="D1950" s="174">
        <v>70.16</v>
      </c>
    </row>
    <row r="1951" spans="1:4" ht="15" customHeight="1" x14ac:dyDescent="0.25">
      <c r="A1951" s="171" t="s">
        <v>15630</v>
      </c>
      <c r="B1951" s="170" t="s">
        <v>15631</v>
      </c>
      <c r="C1951" s="171" t="s">
        <v>13983</v>
      </c>
      <c r="D1951" s="174">
        <v>62.6</v>
      </c>
    </row>
    <row r="1952" spans="1:4" ht="15" customHeight="1" x14ac:dyDescent="0.25">
      <c r="A1952" s="171" t="s">
        <v>15632</v>
      </c>
      <c r="B1952" s="170" t="s">
        <v>15633</v>
      </c>
      <c r="C1952" s="171" t="s">
        <v>13983</v>
      </c>
      <c r="D1952" s="174">
        <v>57.39</v>
      </c>
    </row>
    <row r="1953" spans="1:4" ht="15" customHeight="1" x14ac:dyDescent="0.25">
      <c r="A1953" s="166">
        <v>8968</v>
      </c>
      <c r="B1953" s="167" t="s">
        <v>15634</v>
      </c>
      <c r="C1953" s="168"/>
      <c r="D1953" s="169"/>
    </row>
    <row r="1954" spans="1:4" ht="15" customHeight="1" x14ac:dyDescent="0.25">
      <c r="A1954" s="171" t="s">
        <v>15635</v>
      </c>
      <c r="B1954" s="170" t="s">
        <v>15636</v>
      </c>
      <c r="C1954" s="171" t="s">
        <v>26</v>
      </c>
      <c r="D1954" s="174">
        <v>22.97</v>
      </c>
    </row>
    <row r="1955" spans="1:4" ht="15" customHeight="1" x14ac:dyDescent="0.25">
      <c r="A1955" s="171" t="s">
        <v>15637</v>
      </c>
      <c r="B1955" s="170" t="s">
        <v>15638</v>
      </c>
      <c r="C1955" s="171" t="s">
        <v>26</v>
      </c>
      <c r="D1955" s="174">
        <v>16.43</v>
      </c>
    </row>
    <row r="1956" spans="1:4" ht="15" customHeight="1" x14ac:dyDescent="0.25">
      <c r="A1956" s="166">
        <v>8969</v>
      </c>
      <c r="B1956" s="167" t="s">
        <v>15639</v>
      </c>
      <c r="C1956" s="168"/>
      <c r="D1956" s="169"/>
    </row>
    <row r="1957" spans="1:4" ht="15" customHeight="1" x14ac:dyDescent="0.25">
      <c r="A1957" s="171" t="s">
        <v>15640</v>
      </c>
      <c r="B1957" s="170" t="s">
        <v>15641</v>
      </c>
      <c r="C1957" s="171" t="s">
        <v>26</v>
      </c>
      <c r="D1957" s="174">
        <v>28.07</v>
      </c>
    </row>
    <row r="1958" spans="1:4" ht="15" customHeight="1" x14ac:dyDescent="0.25">
      <c r="A1958" s="171" t="s">
        <v>15642</v>
      </c>
      <c r="B1958" s="170" t="s">
        <v>15643</v>
      </c>
      <c r="C1958" s="171" t="s">
        <v>26</v>
      </c>
      <c r="D1958" s="174">
        <v>22.05</v>
      </c>
    </row>
    <row r="1959" spans="1:4" ht="15" customHeight="1" x14ac:dyDescent="0.25">
      <c r="A1959" s="171" t="s">
        <v>15644</v>
      </c>
      <c r="B1959" s="170" t="s">
        <v>15645</v>
      </c>
      <c r="C1959" s="171" t="s">
        <v>26</v>
      </c>
      <c r="D1959" s="174">
        <v>35.47</v>
      </c>
    </row>
    <row r="1960" spans="1:4" ht="15" customHeight="1" x14ac:dyDescent="0.25">
      <c r="A1960" s="171" t="s">
        <v>15646</v>
      </c>
      <c r="B1960" s="170" t="s">
        <v>15647</v>
      </c>
      <c r="C1960" s="171" t="s">
        <v>26</v>
      </c>
      <c r="D1960" s="174">
        <v>29.44</v>
      </c>
    </row>
    <row r="1961" spans="1:4" ht="15" customHeight="1" x14ac:dyDescent="0.25">
      <c r="A1961" s="171" t="s">
        <v>15648</v>
      </c>
      <c r="B1961" s="170" t="s">
        <v>15649</v>
      </c>
      <c r="C1961" s="171" t="s">
        <v>26</v>
      </c>
      <c r="D1961" s="174">
        <v>46.69</v>
      </c>
    </row>
    <row r="1962" spans="1:4" ht="15" customHeight="1" x14ac:dyDescent="0.25">
      <c r="A1962" s="171" t="s">
        <v>15650</v>
      </c>
      <c r="B1962" s="170" t="s">
        <v>15651</v>
      </c>
      <c r="C1962" s="171" t="s">
        <v>26</v>
      </c>
      <c r="D1962" s="174">
        <v>41.33</v>
      </c>
    </row>
    <row r="1963" spans="1:4" ht="15" customHeight="1" x14ac:dyDescent="0.25">
      <c r="A1963" s="171" t="s">
        <v>15652</v>
      </c>
      <c r="B1963" s="170" t="s">
        <v>15653</v>
      </c>
      <c r="C1963" s="171" t="s">
        <v>26</v>
      </c>
      <c r="D1963" s="174">
        <v>54.26</v>
      </c>
    </row>
    <row r="1964" spans="1:4" ht="15" customHeight="1" x14ac:dyDescent="0.25">
      <c r="A1964" s="171" t="s">
        <v>15654</v>
      </c>
      <c r="B1964" s="170" t="s">
        <v>15655</v>
      </c>
      <c r="C1964" s="171" t="s">
        <v>26</v>
      </c>
      <c r="D1964" s="174">
        <v>59.62</v>
      </c>
    </row>
    <row r="1965" spans="1:4" ht="15" customHeight="1" x14ac:dyDescent="0.25">
      <c r="A1965" s="166">
        <v>8970</v>
      </c>
      <c r="B1965" s="167" t="s">
        <v>15656</v>
      </c>
      <c r="C1965" s="168"/>
      <c r="D1965" s="169"/>
    </row>
    <row r="1966" spans="1:4" ht="15" customHeight="1" x14ac:dyDescent="0.25">
      <c r="A1966" s="171" t="s">
        <v>15657</v>
      </c>
      <c r="B1966" s="170" t="s">
        <v>15658</v>
      </c>
      <c r="C1966" s="171" t="s">
        <v>26</v>
      </c>
      <c r="D1966" s="174">
        <v>40.619999999999997</v>
      </c>
    </row>
    <row r="1967" spans="1:4" ht="15" customHeight="1" x14ac:dyDescent="0.25">
      <c r="A1967" s="171" t="s">
        <v>15659</v>
      </c>
      <c r="B1967" s="170" t="s">
        <v>15660</v>
      </c>
      <c r="C1967" s="171" t="s">
        <v>13983</v>
      </c>
      <c r="D1967" s="174">
        <v>33.909999999999997</v>
      </c>
    </row>
    <row r="1968" spans="1:4" ht="15" customHeight="1" x14ac:dyDescent="0.25">
      <c r="A1968" s="166">
        <v>8971</v>
      </c>
      <c r="B1968" s="167" t="s">
        <v>15661</v>
      </c>
      <c r="C1968" s="168"/>
      <c r="D1968" s="169"/>
    </row>
    <row r="1969" spans="1:4" ht="15" customHeight="1" x14ac:dyDescent="0.25">
      <c r="A1969" s="171" t="s">
        <v>15662</v>
      </c>
      <c r="B1969" s="170" t="s">
        <v>15663</v>
      </c>
      <c r="C1969" s="171" t="s">
        <v>13983</v>
      </c>
      <c r="D1969" s="173">
        <v>122.65</v>
      </c>
    </row>
    <row r="1970" spans="1:4" ht="15" customHeight="1" x14ac:dyDescent="0.25">
      <c r="A1970" s="171" t="s">
        <v>15664</v>
      </c>
      <c r="B1970" s="170" t="s">
        <v>34098</v>
      </c>
      <c r="C1970" s="171" t="s">
        <v>12302</v>
      </c>
      <c r="D1970" s="175">
        <v>1077.0999999999999</v>
      </c>
    </row>
    <row r="1971" spans="1:4" ht="15" customHeight="1" x14ac:dyDescent="0.25">
      <c r="A1971" s="171" t="s">
        <v>15665</v>
      </c>
      <c r="B1971" s="170" t="s">
        <v>15666</v>
      </c>
      <c r="C1971" s="171" t="s">
        <v>13983</v>
      </c>
      <c r="D1971" s="175">
        <v>1193.05</v>
      </c>
    </row>
    <row r="1972" spans="1:4" ht="15" customHeight="1" x14ac:dyDescent="0.25">
      <c r="A1972" s="171" t="s">
        <v>15667</v>
      </c>
      <c r="B1972" s="170" t="s">
        <v>15668</v>
      </c>
      <c r="C1972" s="171" t="s">
        <v>13983</v>
      </c>
      <c r="D1972" s="173">
        <v>223.2</v>
      </c>
    </row>
    <row r="1973" spans="1:4" ht="15" customHeight="1" x14ac:dyDescent="0.25">
      <c r="A1973" s="166">
        <v>8972</v>
      </c>
      <c r="B1973" s="167" t="s">
        <v>15669</v>
      </c>
      <c r="C1973" s="168"/>
      <c r="D1973" s="169"/>
    </row>
    <row r="1974" spans="1:4" ht="15" customHeight="1" x14ac:dyDescent="0.25">
      <c r="A1974" s="171" t="s">
        <v>15670</v>
      </c>
      <c r="B1974" s="170" t="s">
        <v>15671</v>
      </c>
      <c r="C1974" s="171" t="s">
        <v>13983</v>
      </c>
      <c r="D1974" s="174">
        <v>21.77</v>
      </c>
    </row>
    <row r="1975" spans="1:4" ht="15" customHeight="1" x14ac:dyDescent="0.25">
      <c r="A1975" s="171" t="s">
        <v>15672</v>
      </c>
      <c r="B1975" s="170" t="s">
        <v>15673</v>
      </c>
      <c r="C1975" s="171" t="s">
        <v>13983</v>
      </c>
      <c r="D1975" s="174">
        <v>23.17</v>
      </c>
    </row>
    <row r="1976" spans="1:4" ht="15" customHeight="1" x14ac:dyDescent="0.25">
      <c r="A1976" s="171" t="s">
        <v>15674</v>
      </c>
      <c r="B1976" s="170" t="s">
        <v>15675</v>
      </c>
      <c r="C1976" s="171" t="s">
        <v>13983</v>
      </c>
      <c r="D1976" s="174">
        <v>27.39</v>
      </c>
    </row>
    <row r="1977" spans="1:4" ht="15" customHeight="1" x14ac:dyDescent="0.25">
      <c r="A1977" s="171" t="s">
        <v>15676</v>
      </c>
      <c r="B1977" s="170" t="s">
        <v>15677</v>
      </c>
      <c r="C1977" s="171" t="s">
        <v>13983</v>
      </c>
      <c r="D1977" s="174">
        <v>35.71</v>
      </c>
    </row>
    <row r="1978" spans="1:4" ht="15" customHeight="1" x14ac:dyDescent="0.25">
      <c r="A1978" s="171" t="s">
        <v>15678</v>
      </c>
      <c r="B1978" s="170" t="s">
        <v>15679</v>
      </c>
      <c r="C1978" s="171" t="s">
        <v>12302</v>
      </c>
      <c r="D1978" s="174">
        <v>20.57</v>
      </c>
    </row>
    <row r="1979" spans="1:4" ht="15" customHeight="1" x14ac:dyDescent="0.25">
      <c r="A1979" s="171" t="s">
        <v>15680</v>
      </c>
      <c r="B1979" s="170" t="s">
        <v>15681</v>
      </c>
      <c r="C1979" s="171" t="s">
        <v>12302</v>
      </c>
      <c r="D1979" s="174">
        <v>23.78</v>
      </c>
    </row>
    <row r="1980" spans="1:4" ht="15" customHeight="1" x14ac:dyDescent="0.25">
      <c r="A1980" s="171" t="s">
        <v>15682</v>
      </c>
      <c r="B1980" s="170" t="s">
        <v>15683</v>
      </c>
      <c r="C1980" s="171" t="s">
        <v>12302</v>
      </c>
      <c r="D1980" s="172">
        <v>4.62</v>
      </c>
    </row>
    <row r="1981" spans="1:4" ht="15" customHeight="1" x14ac:dyDescent="0.25">
      <c r="A1981" s="171" t="s">
        <v>15684</v>
      </c>
      <c r="B1981" s="170" t="s">
        <v>15685</v>
      </c>
      <c r="C1981" s="171" t="s">
        <v>12302</v>
      </c>
      <c r="D1981" s="174">
        <v>31.98</v>
      </c>
    </row>
    <row r="1982" spans="1:4" ht="15" customHeight="1" x14ac:dyDescent="0.25">
      <c r="A1982" s="171" t="s">
        <v>15686</v>
      </c>
      <c r="B1982" s="170" t="s">
        <v>15687</v>
      </c>
      <c r="C1982" s="171" t="s">
        <v>12302</v>
      </c>
      <c r="D1982" s="172">
        <v>6.2</v>
      </c>
    </row>
    <row r="1983" spans="1:4" ht="15" customHeight="1" x14ac:dyDescent="0.25">
      <c r="A1983" s="171" t="s">
        <v>15688</v>
      </c>
      <c r="B1983" s="170" t="s">
        <v>15689</v>
      </c>
      <c r="C1983" s="171" t="s">
        <v>12302</v>
      </c>
      <c r="D1983" s="174">
        <v>70.33</v>
      </c>
    </row>
    <row r="1984" spans="1:4" ht="15" customHeight="1" x14ac:dyDescent="0.25">
      <c r="A1984" s="171" t="s">
        <v>15690</v>
      </c>
      <c r="B1984" s="170" t="s">
        <v>15691</v>
      </c>
      <c r="C1984" s="171" t="s">
        <v>12302</v>
      </c>
      <c r="D1984" s="172">
        <v>6.61</v>
      </c>
    </row>
    <row r="1985" spans="1:4" ht="15" customHeight="1" x14ac:dyDescent="0.25">
      <c r="A1985" s="171" t="s">
        <v>15692</v>
      </c>
      <c r="B1985" s="170" t="s">
        <v>15693</v>
      </c>
      <c r="C1985" s="171" t="s">
        <v>12302</v>
      </c>
      <c r="D1985" s="172">
        <v>8.07</v>
      </c>
    </row>
    <row r="1986" spans="1:4" ht="15" customHeight="1" x14ac:dyDescent="0.25">
      <c r="A1986" s="171" t="s">
        <v>15694</v>
      </c>
      <c r="B1986" s="170" t="s">
        <v>15695</v>
      </c>
      <c r="C1986" s="171" t="s">
        <v>12302</v>
      </c>
      <c r="D1986" s="174">
        <v>13.73</v>
      </c>
    </row>
    <row r="1987" spans="1:4" ht="15" customHeight="1" x14ac:dyDescent="0.25">
      <c r="A1987" s="171" t="s">
        <v>15696</v>
      </c>
      <c r="B1987" s="170" t="s">
        <v>15697</v>
      </c>
      <c r="C1987" s="171" t="s">
        <v>12302</v>
      </c>
      <c r="D1987" s="174">
        <v>15.97</v>
      </c>
    </row>
    <row r="1988" spans="1:4" ht="15" customHeight="1" x14ac:dyDescent="0.25">
      <c r="A1988" s="171" t="s">
        <v>15698</v>
      </c>
      <c r="B1988" s="170" t="s">
        <v>15699</v>
      </c>
      <c r="C1988" s="171" t="s">
        <v>12302</v>
      </c>
      <c r="D1988" s="172">
        <v>2.68</v>
      </c>
    </row>
    <row r="1989" spans="1:4" ht="15" customHeight="1" x14ac:dyDescent="0.25">
      <c r="A1989" s="171" t="s">
        <v>15700</v>
      </c>
      <c r="B1989" s="170" t="s">
        <v>15701</v>
      </c>
      <c r="C1989" s="171" t="s">
        <v>12302</v>
      </c>
      <c r="D1989" s="172">
        <v>3.32</v>
      </c>
    </row>
    <row r="1990" spans="1:4" ht="15" customHeight="1" x14ac:dyDescent="0.25">
      <c r="A1990" s="171" t="s">
        <v>15702</v>
      </c>
      <c r="B1990" s="170" t="s">
        <v>15703</v>
      </c>
      <c r="C1990" s="171" t="s">
        <v>12302</v>
      </c>
      <c r="D1990" s="172">
        <v>1.84</v>
      </c>
    </row>
    <row r="1991" spans="1:4" ht="15" customHeight="1" x14ac:dyDescent="0.25">
      <c r="A1991" s="171" t="s">
        <v>15704</v>
      </c>
      <c r="B1991" s="170" t="s">
        <v>15705</v>
      </c>
      <c r="C1991" s="171" t="s">
        <v>12302</v>
      </c>
      <c r="D1991" s="172">
        <v>3.34</v>
      </c>
    </row>
    <row r="1992" spans="1:4" ht="15" customHeight="1" x14ac:dyDescent="0.25">
      <c r="A1992" s="171" t="s">
        <v>15706</v>
      </c>
      <c r="B1992" s="170" t="s">
        <v>15707</v>
      </c>
      <c r="C1992" s="171" t="s">
        <v>12302</v>
      </c>
      <c r="D1992" s="172">
        <v>1.89</v>
      </c>
    </row>
    <row r="1993" spans="1:4" ht="15" customHeight="1" x14ac:dyDescent="0.25">
      <c r="A1993" s="171" t="s">
        <v>15708</v>
      </c>
      <c r="B1993" s="170" t="s">
        <v>15709</v>
      </c>
      <c r="C1993" s="171" t="s">
        <v>12302</v>
      </c>
      <c r="D1993" s="172">
        <v>4.4000000000000004</v>
      </c>
    </row>
    <row r="1994" spans="1:4" ht="15" customHeight="1" x14ac:dyDescent="0.25">
      <c r="A1994" s="171" t="s">
        <v>15710</v>
      </c>
      <c r="B1994" s="170" t="s">
        <v>15711</v>
      </c>
      <c r="C1994" s="171" t="s">
        <v>12302</v>
      </c>
      <c r="D1994" s="172">
        <v>4.63</v>
      </c>
    </row>
    <row r="1995" spans="1:4" ht="15" customHeight="1" x14ac:dyDescent="0.25">
      <c r="A1995" s="171" t="s">
        <v>15712</v>
      </c>
      <c r="B1995" s="170" t="s">
        <v>15713</v>
      </c>
      <c r="C1995" s="171" t="s">
        <v>12302</v>
      </c>
      <c r="D1995" s="172">
        <v>1.97</v>
      </c>
    </row>
    <row r="1996" spans="1:4" ht="15" customHeight="1" x14ac:dyDescent="0.25">
      <c r="A1996" s="171" t="s">
        <v>15714</v>
      </c>
      <c r="B1996" s="170" t="s">
        <v>15715</v>
      </c>
      <c r="C1996" s="171" t="s">
        <v>12302</v>
      </c>
      <c r="D1996" s="172">
        <v>2.02</v>
      </c>
    </row>
    <row r="1997" spans="1:4" ht="15" customHeight="1" x14ac:dyDescent="0.25">
      <c r="A1997" s="166">
        <v>8973</v>
      </c>
      <c r="B1997" s="167" t="s">
        <v>15716</v>
      </c>
      <c r="C1997" s="168"/>
      <c r="D1997" s="169"/>
    </row>
    <row r="1998" spans="1:4" ht="15" customHeight="1" x14ac:dyDescent="0.25">
      <c r="A1998" s="171" t="s">
        <v>15717</v>
      </c>
      <c r="B1998" s="170" t="s">
        <v>15718</v>
      </c>
      <c r="C1998" s="171" t="s">
        <v>13983</v>
      </c>
      <c r="D1998" s="174">
        <v>24.85</v>
      </c>
    </row>
    <row r="1999" spans="1:4" ht="15" customHeight="1" x14ac:dyDescent="0.25">
      <c r="A1999" s="171" t="s">
        <v>15719</v>
      </c>
      <c r="B1999" s="170" t="s">
        <v>15720</v>
      </c>
      <c r="C1999" s="171" t="s">
        <v>13983</v>
      </c>
      <c r="D1999" s="174">
        <v>25.08</v>
      </c>
    </row>
    <row r="2000" spans="1:4" ht="15" customHeight="1" x14ac:dyDescent="0.25">
      <c r="A2000" s="171" t="s">
        <v>15721</v>
      </c>
      <c r="B2000" s="170" t="s">
        <v>15722</v>
      </c>
      <c r="C2000" s="171" t="s">
        <v>13983</v>
      </c>
      <c r="D2000" s="174">
        <v>16.02</v>
      </c>
    </row>
    <row r="2001" spans="1:4" ht="15" customHeight="1" x14ac:dyDescent="0.25">
      <c r="A2001" s="171" t="s">
        <v>15723</v>
      </c>
      <c r="B2001" s="170" t="s">
        <v>15724</v>
      </c>
      <c r="C2001" s="171" t="s">
        <v>13983</v>
      </c>
      <c r="D2001" s="174">
        <v>16.760000000000002</v>
      </c>
    </row>
    <row r="2002" spans="1:4" ht="15" customHeight="1" x14ac:dyDescent="0.25">
      <c r="A2002" s="166">
        <v>8975</v>
      </c>
      <c r="B2002" s="167" t="s">
        <v>15725</v>
      </c>
      <c r="C2002" s="168"/>
      <c r="D2002" s="169"/>
    </row>
    <row r="2003" spans="1:4" ht="15" customHeight="1" x14ac:dyDescent="0.25">
      <c r="A2003" s="171" t="s">
        <v>15726</v>
      </c>
      <c r="B2003" s="170" t="s">
        <v>15727</v>
      </c>
      <c r="C2003" s="171" t="s">
        <v>13983</v>
      </c>
      <c r="D2003" s="173">
        <v>270.10000000000002</v>
      </c>
    </row>
    <row r="2004" spans="1:4" ht="15" customHeight="1" x14ac:dyDescent="0.25">
      <c r="A2004" s="166">
        <v>8685</v>
      </c>
      <c r="B2004" s="167" t="s">
        <v>15728</v>
      </c>
      <c r="C2004" s="168"/>
      <c r="D2004" s="169"/>
    </row>
    <row r="2005" spans="1:4" ht="15" customHeight="1" x14ac:dyDescent="0.25">
      <c r="A2005" s="166">
        <v>8977</v>
      </c>
      <c r="B2005" s="167" t="s">
        <v>15729</v>
      </c>
      <c r="C2005" s="168"/>
      <c r="D2005" s="169"/>
    </row>
    <row r="2006" spans="1:4" ht="15" customHeight="1" x14ac:dyDescent="0.25">
      <c r="A2006" s="171" t="s">
        <v>15730</v>
      </c>
      <c r="B2006" s="170" t="s">
        <v>15731</v>
      </c>
      <c r="C2006" s="171" t="s">
        <v>12302</v>
      </c>
      <c r="D2006" s="173">
        <v>371.63</v>
      </c>
    </row>
    <row r="2007" spans="1:4" ht="15" customHeight="1" x14ac:dyDescent="0.25">
      <c r="A2007" s="171" t="s">
        <v>15732</v>
      </c>
      <c r="B2007" s="170" t="s">
        <v>15733</v>
      </c>
      <c r="C2007" s="171" t="s">
        <v>12302</v>
      </c>
      <c r="D2007" s="173">
        <v>416.44</v>
      </c>
    </row>
    <row r="2008" spans="1:4" ht="15" customHeight="1" x14ac:dyDescent="0.25">
      <c r="A2008" s="171" t="s">
        <v>15734</v>
      </c>
      <c r="B2008" s="170" t="s">
        <v>15735</v>
      </c>
      <c r="C2008" s="171" t="s">
        <v>12302</v>
      </c>
      <c r="D2008" s="173">
        <v>317.33999999999997</v>
      </c>
    </row>
    <row r="2009" spans="1:4" ht="15" customHeight="1" x14ac:dyDescent="0.25">
      <c r="A2009" s="171" t="s">
        <v>15736</v>
      </c>
      <c r="B2009" s="170" t="s">
        <v>15737</v>
      </c>
      <c r="C2009" s="171" t="s">
        <v>12302</v>
      </c>
      <c r="D2009" s="173">
        <v>361.09</v>
      </c>
    </row>
    <row r="2010" spans="1:4" ht="15" customHeight="1" x14ac:dyDescent="0.25">
      <c r="A2010" s="166">
        <v>8978</v>
      </c>
      <c r="B2010" s="167" t="s">
        <v>15738</v>
      </c>
      <c r="C2010" s="168"/>
      <c r="D2010" s="169"/>
    </row>
    <row r="2011" spans="1:4" ht="15" customHeight="1" x14ac:dyDescent="0.25">
      <c r="A2011" s="171" t="s">
        <v>15739</v>
      </c>
      <c r="B2011" s="170" t="s">
        <v>15740</v>
      </c>
      <c r="C2011" s="171" t="s">
        <v>26</v>
      </c>
      <c r="D2011" s="174">
        <v>35.9</v>
      </c>
    </row>
    <row r="2012" spans="1:4" ht="15" customHeight="1" x14ac:dyDescent="0.25">
      <c r="A2012" s="171" t="s">
        <v>15741</v>
      </c>
      <c r="B2012" s="170" t="s">
        <v>15742</v>
      </c>
      <c r="C2012" s="171" t="s">
        <v>26</v>
      </c>
      <c r="D2012" s="174">
        <v>67.209999999999994</v>
      </c>
    </row>
    <row r="2013" spans="1:4" ht="15" customHeight="1" x14ac:dyDescent="0.25">
      <c r="A2013" s="171" t="s">
        <v>15743</v>
      </c>
      <c r="B2013" s="170" t="s">
        <v>15744</v>
      </c>
      <c r="C2013" s="171" t="s">
        <v>26</v>
      </c>
      <c r="D2013" s="173">
        <v>104.15</v>
      </c>
    </row>
    <row r="2014" spans="1:4" ht="15" customHeight="1" x14ac:dyDescent="0.25">
      <c r="A2014" s="171" t="s">
        <v>15745</v>
      </c>
      <c r="B2014" s="170" t="s">
        <v>15746</v>
      </c>
      <c r="C2014" s="171" t="s">
        <v>26</v>
      </c>
      <c r="D2014" s="173">
        <v>196.34</v>
      </c>
    </row>
    <row r="2015" spans="1:4" ht="15" customHeight="1" x14ac:dyDescent="0.25">
      <c r="A2015" s="171" t="s">
        <v>15747</v>
      </c>
      <c r="B2015" s="170" t="s">
        <v>15748</v>
      </c>
      <c r="C2015" s="171" t="s">
        <v>26</v>
      </c>
      <c r="D2015" s="173">
        <v>284.82</v>
      </c>
    </row>
    <row r="2016" spans="1:4" ht="15" customHeight="1" x14ac:dyDescent="0.25">
      <c r="A2016" s="171" t="s">
        <v>15749</v>
      </c>
      <c r="B2016" s="170" t="s">
        <v>15750</v>
      </c>
      <c r="C2016" s="171" t="s">
        <v>26</v>
      </c>
      <c r="D2016" s="173">
        <v>329.74</v>
      </c>
    </row>
    <row r="2017" spans="1:4" ht="15" customHeight="1" x14ac:dyDescent="0.25">
      <c r="A2017" s="171" t="s">
        <v>15751</v>
      </c>
      <c r="B2017" s="170" t="s">
        <v>15752</v>
      </c>
      <c r="C2017" s="171" t="s">
        <v>26</v>
      </c>
      <c r="D2017" s="173">
        <v>515.97</v>
      </c>
    </row>
    <row r="2018" spans="1:4" ht="15" customHeight="1" x14ac:dyDescent="0.25">
      <c r="A2018" s="171" t="s">
        <v>15753</v>
      </c>
      <c r="B2018" s="170" t="s">
        <v>15754</v>
      </c>
      <c r="C2018" s="171" t="s">
        <v>26</v>
      </c>
      <c r="D2018" s="174">
        <v>21.84</v>
      </c>
    </row>
    <row r="2019" spans="1:4" ht="15" customHeight="1" x14ac:dyDescent="0.25">
      <c r="A2019" s="171" t="s">
        <v>15755</v>
      </c>
      <c r="B2019" s="170" t="s">
        <v>15756</v>
      </c>
      <c r="C2019" s="171" t="s">
        <v>26</v>
      </c>
      <c r="D2019" s="174">
        <v>23.9</v>
      </c>
    </row>
    <row r="2020" spans="1:4" ht="15" customHeight="1" x14ac:dyDescent="0.25">
      <c r="A2020" s="171" t="s">
        <v>15757</v>
      </c>
      <c r="B2020" s="170" t="s">
        <v>15758</v>
      </c>
      <c r="C2020" s="171" t="s">
        <v>26</v>
      </c>
      <c r="D2020" s="174">
        <v>39.58</v>
      </c>
    </row>
    <row r="2021" spans="1:4" ht="15" customHeight="1" x14ac:dyDescent="0.25">
      <c r="A2021" s="171" t="s">
        <v>15759</v>
      </c>
      <c r="B2021" s="170" t="s">
        <v>15760</v>
      </c>
      <c r="C2021" s="171" t="s">
        <v>26</v>
      </c>
      <c r="D2021" s="174">
        <v>60.96</v>
      </c>
    </row>
    <row r="2022" spans="1:4" ht="15" customHeight="1" x14ac:dyDescent="0.25">
      <c r="A2022" s="171" t="s">
        <v>15761</v>
      </c>
      <c r="B2022" s="170" t="s">
        <v>15762</v>
      </c>
      <c r="C2022" s="171" t="s">
        <v>26</v>
      </c>
      <c r="D2022" s="173">
        <v>127.6</v>
      </c>
    </row>
    <row r="2023" spans="1:4" ht="15" customHeight="1" x14ac:dyDescent="0.25">
      <c r="A2023" s="171" t="s">
        <v>15763</v>
      </c>
      <c r="B2023" s="170" t="s">
        <v>15764</v>
      </c>
      <c r="C2023" s="171" t="s">
        <v>26</v>
      </c>
      <c r="D2023" s="174">
        <v>28.2</v>
      </c>
    </row>
    <row r="2024" spans="1:4" ht="15" customHeight="1" x14ac:dyDescent="0.25">
      <c r="A2024" s="171" t="s">
        <v>15765</v>
      </c>
      <c r="B2024" s="170" t="s">
        <v>15766</v>
      </c>
      <c r="C2024" s="171" t="s">
        <v>26</v>
      </c>
      <c r="D2024" s="174">
        <v>38.119999999999997</v>
      </c>
    </row>
    <row r="2025" spans="1:4" ht="15" customHeight="1" x14ac:dyDescent="0.25">
      <c r="A2025" s="171" t="s">
        <v>15767</v>
      </c>
      <c r="B2025" s="170" t="s">
        <v>15768</v>
      </c>
      <c r="C2025" s="171" t="s">
        <v>26</v>
      </c>
      <c r="D2025" s="174">
        <v>55.06</v>
      </c>
    </row>
    <row r="2026" spans="1:4" ht="15" customHeight="1" x14ac:dyDescent="0.25">
      <c r="A2026" s="171" t="s">
        <v>15769</v>
      </c>
      <c r="B2026" s="170" t="s">
        <v>15770</v>
      </c>
      <c r="C2026" s="171" t="s">
        <v>26</v>
      </c>
      <c r="D2026" s="174">
        <v>82.81</v>
      </c>
    </row>
    <row r="2027" spans="1:4" ht="15" customHeight="1" x14ac:dyDescent="0.25">
      <c r="A2027" s="171" t="s">
        <v>15771</v>
      </c>
      <c r="B2027" s="170" t="s">
        <v>15772</v>
      </c>
      <c r="C2027" s="171" t="s">
        <v>26</v>
      </c>
      <c r="D2027" s="174">
        <v>29.38</v>
      </c>
    </row>
    <row r="2028" spans="1:4" ht="15" customHeight="1" x14ac:dyDescent="0.25">
      <c r="A2028" s="171" t="s">
        <v>15773</v>
      </c>
      <c r="B2028" s="170" t="s">
        <v>15774</v>
      </c>
      <c r="C2028" s="171" t="s">
        <v>26</v>
      </c>
      <c r="D2028" s="174">
        <v>41.71</v>
      </c>
    </row>
    <row r="2029" spans="1:4" ht="15" customHeight="1" x14ac:dyDescent="0.25">
      <c r="A2029" s="171" t="s">
        <v>15775</v>
      </c>
      <c r="B2029" s="170" t="s">
        <v>15776</v>
      </c>
      <c r="C2029" s="171" t="s">
        <v>26</v>
      </c>
      <c r="D2029" s="174">
        <v>29.57</v>
      </c>
    </row>
    <row r="2030" spans="1:4" ht="15" customHeight="1" x14ac:dyDescent="0.25">
      <c r="A2030" s="171" t="s">
        <v>15777</v>
      </c>
      <c r="B2030" s="170" t="s">
        <v>15778</v>
      </c>
      <c r="C2030" s="171" t="s">
        <v>26</v>
      </c>
      <c r="D2030" s="174">
        <v>22.72</v>
      </c>
    </row>
    <row r="2031" spans="1:4" ht="15" customHeight="1" x14ac:dyDescent="0.25">
      <c r="A2031" s="171" t="s">
        <v>15779</v>
      </c>
      <c r="B2031" s="170" t="s">
        <v>15780</v>
      </c>
      <c r="C2031" s="171" t="s">
        <v>26</v>
      </c>
      <c r="D2031" s="174">
        <v>31.9</v>
      </c>
    </row>
    <row r="2032" spans="1:4" ht="15" customHeight="1" x14ac:dyDescent="0.25">
      <c r="A2032" s="166">
        <v>8979</v>
      </c>
      <c r="B2032" s="167" t="s">
        <v>15781</v>
      </c>
      <c r="C2032" s="168"/>
      <c r="D2032" s="169"/>
    </row>
    <row r="2033" spans="1:4" ht="15" customHeight="1" x14ac:dyDescent="0.25">
      <c r="A2033" s="171" t="s">
        <v>15782</v>
      </c>
      <c r="B2033" s="170" t="s">
        <v>15783</v>
      </c>
      <c r="C2033" s="171" t="s">
        <v>12302</v>
      </c>
      <c r="D2033" s="174">
        <v>20.260000000000002</v>
      </c>
    </row>
    <row r="2034" spans="1:4" ht="15" customHeight="1" x14ac:dyDescent="0.25">
      <c r="A2034" s="171" t="s">
        <v>15784</v>
      </c>
      <c r="B2034" s="170" t="s">
        <v>15785</v>
      </c>
      <c r="C2034" s="171" t="s">
        <v>12302</v>
      </c>
      <c r="D2034" s="174">
        <v>23.89</v>
      </c>
    </row>
    <row r="2035" spans="1:4" ht="15" customHeight="1" x14ac:dyDescent="0.25">
      <c r="A2035" s="171" t="s">
        <v>15786</v>
      </c>
      <c r="B2035" s="170" t="s">
        <v>15787</v>
      </c>
      <c r="C2035" s="171" t="s">
        <v>12302</v>
      </c>
      <c r="D2035" s="174">
        <v>33.729999999999997</v>
      </c>
    </row>
    <row r="2036" spans="1:4" ht="15" customHeight="1" x14ac:dyDescent="0.25">
      <c r="A2036" s="171" t="s">
        <v>15788</v>
      </c>
      <c r="B2036" s="170" t="s">
        <v>15789</v>
      </c>
      <c r="C2036" s="171" t="s">
        <v>12302</v>
      </c>
      <c r="D2036" s="174">
        <v>50.87</v>
      </c>
    </row>
    <row r="2037" spans="1:4" ht="15" customHeight="1" x14ac:dyDescent="0.25">
      <c r="A2037" s="171" t="s">
        <v>15790</v>
      </c>
      <c r="B2037" s="170" t="s">
        <v>15791</v>
      </c>
      <c r="C2037" s="171" t="s">
        <v>12302</v>
      </c>
      <c r="D2037" s="174">
        <v>58.04</v>
      </c>
    </row>
    <row r="2038" spans="1:4" ht="15" customHeight="1" x14ac:dyDescent="0.25">
      <c r="A2038" s="171" t="s">
        <v>15792</v>
      </c>
      <c r="B2038" s="170" t="s">
        <v>15793</v>
      </c>
      <c r="C2038" s="171" t="s">
        <v>12302</v>
      </c>
      <c r="D2038" s="174">
        <v>77.86</v>
      </c>
    </row>
    <row r="2039" spans="1:4" ht="15" customHeight="1" x14ac:dyDescent="0.25">
      <c r="A2039" s="171" t="s">
        <v>15794</v>
      </c>
      <c r="B2039" s="170" t="s">
        <v>15795</v>
      </c>
      <c r="C2039" s="171" t="s">
        <v>26</v>
      </c>
      <c r="D2039" s="173">
        <v>124.85</v>
      </c>
    </row>
    <row r="2040" spans="1:4" ht="15" customHeight="1" x14ac:dyDescent="0.25">
      <c r="A2040" s="171" t="s">
        <v>15796</v>
      </c>
      <c r="B2040" s="170" t="s">
        <v>15797</v>
      </c>
      <c r="C2040" s="171" t="s">
        <v>26</v>
      </c>
      <c r="D2040" s="174">
        <v>20.61</v>
      </c>
    </row>
    <row r="2041" spans="1:4" ht="15" customHeight="1" x14ac:dyDescent="0.25">
      <c r="A2041" s="171" t="s">
        <v>15798</v>
      </c>
      <c r="B2041" s="170" t="s">
        <v>15799</v>
      </c>
      <c r="C2041" s="171" t="s">
        <v>26</v>
      </c>
      <c r="D2041" s="174">
        <v>22.98</v>
      </c>
    </row>
    <row r="2042" spans="1:4" ht="15" customHeight="1" x14ac:dyDescent="0.25">
      <c r="A2042" s="171" t="s">
        <v>15800</v>
      </c>
      <c r="B2042" s="170" t="s">
        <v>15801</v>
      </c>
      <c r="C2042" s="171" t="s">
        <v>26</v>
      </c>
      <c r="D2042" s="174">
        <v>29.81</v>
      </c>
    </row>
    <row r="2043" spans="1:4" ht="15" customHeight="1" x14ac:dyDescent="0.25">
      <c r="A2043" s="171" t="s">
        <v>15802</v>
      </c>
      <c r="B2043" s="170" t="s">
        <v>15803</v>
      </c>
      <c r="C2043" s="171" t="s">
        <v>26</v>
      </c>
      <c r="D2043" s="174">
        <v>36.28</v>
      </c>
    </row>
    <row r="2044" spans="1:4" ht="15" customHeight="1" x14ac:dyDescent="0.25">
      <c r="A2044" s="171" t="s">
        <v>15804</v>
      </c>
      <c r="B2044" s="170" t="s">
        <v>15805</v>
      </c>
      <c r="C2044" s="171" t="s">
        <v>26</v>
      </c>
      <c r="D2044" s="174">
        <v>35.700000000000003</v>
      </c>
    </row>
    <row r="2045" spans="1:4" ht="15" customHeight="1" x14ac:dyDescent="0.25">
      <c r="A2045" s="171" t="s">
        <v>15806</v>
      </c>
      <c r="B2045" s="170" t="s">
        <v>15807</v>
      </c>
      <c r="C2045" s="171" t="s">
        <v>26</v>
      </c>
      <c r="D2045" s="174">
        <v>52.78</v>
      </c>
    </row>
    <row r="2046" spans="1:4" ht="15" customHeight="1" x14ac:dyDescent="0.25">
      <c r="A2046" s="171" t="s">
        <v>15808</v>
      </c>
      <c r="B2046" s="170" t="s">
        <v>15809</v>
      </c>
      <c r="C2046" s="171" t="s">
        <v>26</v>
      </c>
      <c r="D2046" s="174">
        <v>75.56</v>
      </c>
    </row>
    <row r="2047" spans="1:4" ht="15" customHeight="1" x14ac:dyDescent="0.25">
      <c r="A2047" s="171" t="s">
        <v>15810</v>
      </c>
      <c r="B2047" s="170" t="s">
        <v>15811</v>
      </c>
      <c r="C2047" s="171" t="s">
        <v>26</v>
      </c>
      <c r="D2047" s="174">
        <v>91.14</v>
      </c>
    </row>
    <row r="2048" spans="1:4" ht="15" customHeight="1" x14ac:dyDescent="0.25">
      <c r="A2048" s="166">
        <v>8980</v>
      </c>
      <c r="B2048" s="167" t="s">
        <v>15812</v>
      </c>
      <c r="C2048" s="168"/>
      <c r="D2048" s="169"/>
    </row>
    <row r="2049" spans="1:4" ht="15" customHeight="1" x14ac:dyDescent="0.25">
      <c r="A2049" s="171" t="s">
        <v>15813</v>
      </c>
      <c r="B2049" s="170" t="s">
        <v>15814</v>
      </c>
      <c r="C2049" s="171" t="s">
        <v>26</v>
      </c>
      <c r="D2049" s="174">
        <v>54.86</v>
      </c>
    </row>
    <row r="2050" spans="1:4" ht="15" customHeight="1" x14ac:dyDescent="0.25">
      <c r="A2050" s="171" t="s">
        <v>15815</v>
      </c>
      <c r="B2050" s="170" t="s">
        <v>15816</v>
      </c>
      <c r="C2050" s="171" t="s">
        <v>26</v>
      </c>
      <c r="D2050" s="174">
        <v>70.650000000000006</v>
      </c>
    </row>
    <row r="2051" spans="1:4" ht="15" customHeight="1" x14ac:dyDescent="0.25">
      <c r="A2051" s="171" t="s">
        <v>15817</v>
      </c>
      <c r="B2051" s="170" t="s">
        <v>15818</v>
      </c>
      <c r="C2051" s="171" t="s">
        <v>26</v>
      </c>
      <c r="D2051" s="174">
        <v>62.08</v>
      </c>
    </row>
    <row r="2052" spans="1:4" ht="15" customHeight="1" x14ac:dyDescent="0.25">
      <c r="A2052" s="171" t="s">
        <v>15819</v>
      </c>
      <c r="B2052" s="170" t="s">
        <v>15820</v>
      </c>
      <c r="C2052" s="171" t="s">
        <v>26</v>
      </c>
      <c r="D2052" s="174">
        <v>31.33</v>
      </c>
    </row>
    <row r="2053" spans="1:4" ht="15" customHeight="1" x14ac:dyDescent="0.25">
      <c r="A2053" s="171" t="s">
        <v>15821</v>
      </c>
      <c r="B2053" s="170" t="s">
        <v>15822</v>
      </c>
      <c r="C2053" s="171" t="s">
        <v>26</v>
      </c>
      <c r="D2053" s="173">
        <v>106.58</v>
      </c>
    </row>
    <row r="2054" spans="1:4" ht="15" customHeight="1" x14ac:dyDescent="0.25">
      <c r="A2054" s="171" t="s">
        <v>15823</v>
      </c>
      <c r="B2054" s="170" t="s">
        <v>15824</v>
      </c>
      <c r="C2054" s="171" t="s">
        <v>26</v>
      </c>
      <c r="D2054" s="173">
        <v>149.06</v>
      </c>
    </row>
    <row r="2055" spans="1:4" ht="15" customHeight="1" x14ac:dyDescent="0.25">
      <c r="A2055" s="171" t="s">
        <v>15825</v>
      </c>
      <c r="B2055" s="170" t="s">
        <v>15826</v>
      </c>
      <c r="C2055" s="171" t="s">
        <v>26</v>
      </c>
      <c r="D2055" s="173">
        <v>162.69999999999999</v>
      </c>
    </row>
    <row r="2056" spans="1:4" ht="15" customHeight="1" x14ac:dyDescent="0.25">
      <c r="A2056" s="171" t="s">
        <v>15827</v>
      </c>
      <c r="B2056" s="170" t="s">
        <v>15828</v>
      </c>
      <c r="C2056" s="171" t="s">
        <v>26</v>
      </c>
      <c r="D2056" s="174">
        <v>37.83</v>
      </c>
    </row>
    <row r="2057" spans="1:4" ht="15" customHeight="1" x14ac:dyDescent="0.25">
      <c r="A2057" s="171" t="s">
        <v>15829</v>
      </c>
      <c r="B2057" s="170" t="s">
        <v>15830</v>
      </c>
      <c r="C2057" s="171" t="s">
        <v>26</v>
      </c>
      <c r="D2057" s="173">
        <v>230.52</v>
      </c>
    </row>
    <row r="2058" spans="1:4" ht="15" customHeight="1" x14ac:dyDescent="0.25">
      <c r="A2058" s="166">
        <v>8981</v>
      </c>
      <c r="B2058" s="167" t="s">
        <v>15831</v>
      </c>
      <c r="C2058" s="168"/>
      <c r="D2058" s="169"/>
    </row>
    <row r="2059" spans="1:4" ht="15" customHeight="1" x14ac:dyDescent="0.25">
      <c r="A2059" s="171" t="s">
        <v>15832</v>
      </c>
      <c r="B2059" s="170" t="s">
        <v>15833</v>
      </c>
      <c r="C2059" s="171" t="s">
        <v>26</v>
      </c>
      <c r="D2059" s="173">
        <v>184.59</v>
      </c>
    </row>
    <row r="2060" spans="1:4" ht="15" customHeight="1" x14ac:dyDescent="0.25">
      <c r="A2060" s="171" t="s">
        <v>15834</v>
      </c>
      <c r="B2060" s="170" t="s">
        <v>15835</v>
      </c>
      <c r="C2060" s="171" t="s">
        <v>26</v>
      </c>
      <c r="D2060" s="174">
        <v>23.18</v>
      </c>
    </row>
    <row r="2061" spans="1:4" ht="15" customHeight="1" x14ac:dyDescent="0.25">
      <c r="A2061" s="171" t="s">
        <v>15836</v>
      </c>
      <c r="B2061" s="170" t="s">
        <v>15837</v>
      </c>
      <c r="C2061" s="171" t="s">
        <v>26</v>
      </c>
      <c r="D2061" s="174">
        <v>30.94</v>
      </c>
    </row>
    <row r="2062" spans="1:4" ht="15" customHeight="1" x14ac:dyDescent="0.25">
      <c r="A2062" s="171" t="s">
        <v>15838</v>
      </c>
      <c r="B2062" s="170" t="s">
        <v>15839</v>
      </c>
      <c r="C2062" s="171" t="s">
        <v>26</v>
      </c>
      <c r="D2062" s="174">
        <v>46.28</v>
      </c>
    </row>
    <row r="2063" spans="1:4" ht="15" customHeight="1" x14ac:dyDescent="0.25">
      <c r="A2063" s="171" t="s">
        <v>15840</v>
      </c>
      <c r="B2063" s="170" t="s">
        <v>15841</v>
      </c>
      <c r="C2063" s="171" t="s">
        <v>26</v>
      </c>
      <c r="D2063" s="174">
        <v>67.23</v>
      </c>
    </row>
    <row r="2064" spans="1:4" ht="15" customHeight="1" x14ac:dyDescent="0.25">
      <c r="A2064" s="171" t="s">
        <v>15842</v>
      </c>
      <c r="B2064" s="170" t="s">
        <v>15843</v>
      </c>
      <c r="C2064" s="171" t="s">
        <v>26</v>
      </c>
      <c r="D2064" s="174">
        <v>97.61</v>
      </c>
    </row>
    <row r="2065" spans="1:4" ht="15" customHeight="1" x14ac:dyDescent="0.25">
      <c r="A2065" s="171" t="s">
        <v>15844</v>
      </c>
      <c r="B2065" s="170" t="s">
        <v>15845</v>
      </c>
      <c r="C2065" s="171" t="s">
        <v>26</v>
      </c>
      <c r="D2065" s="173">
        <v>122.76</v>
      </c>
    </row>
    <row r="2066" spans="1:4" ht="15" customHeight="1" x14ac:dyDescent="0.25">
      <c r="A2066" s="171" t="s">
        <v>15846</v>
      </c>
      <c r="B2066" s="170" t="s">
        <v>15847</v>
      </c>
      <c r="C2066" s="171" t="s">
        <v>26</v>
      </c>
      <c r="D2066" s="173">
        <v>238.37</v>
      </c>
    </row>
    <row r="2067" spans="1:4" ht="15" customHeight="1" x14ac:dyDescent="0.25">
      <c r="A2067" s="171" t="s">
        <v>15848</v>
      </c>
      <c r="B2067" s="170" t="s">
        <v>15849</v>
      </c>
      <c r="C2067" s="171" t="s">
        <v>26</v>
      </c>
      <c r="D2067" s="174">
        <v>21.18</v>
      </c>
    </row>
    <row r="2068" spans="1:4" ht="15" customHeight="1" x14ac:dyDescent="0.25">
      <c r="A2068" s="171" t="s">
        <v>15850</v>
      </c>
      <c r="B2068" s="170" t="s">
        <v>15851</v>
      </c>
      <c r="C2068" s="171" t="s">
        <v>26</v>
      </c>
      <c r="D2068" s="174">
        <v>31.61</v>
      </c>
    </row>
    <row r="2069" spans="1:4" ht="15" customHeight="1" x14ac:dyDescent="0.25">
      <c r="A2069" s="171" t="s">
        <v>15852</v>
      </c>
      <c r="B2069" s="170" t="s">
        <v>15853</v>
      </c>
      <c r="C2069" s="171" t="s">
        <v>26</v>
      </c>
      <c r="D2069" s="174">
        <v>41.17</v>
      </c>
    </row>
    <row r="2070" spans="1:4" ht="15" customHeight="1" x14ac:dyDescent="0.25">
      <c r="A2070" s="171" t="s">
        <v>15854</v>
      </c>
      <c r="B2070" s="170" t="s">
        <v>15855</v>
      </c>
      <c r="C2070" s="171" t="s">
        <v>26</v>
      </c>
      <c r="D2070" s="174">
        <v>52.05</v>
      </c>
    </row>
    <row r="2071" spans="1:4" ht="15" customHeight="1" x14ac:dyDescent="0.25">
      <c r="A2071" s="171" t="s">
        <v>15856</v>
      </c>
      <c r="B2071" s="170" t="s">
        <v>15857</v>
      </c>
      <c r="C2071" s="171" t="s">
        <v>26</v>
      </c>
      <c r="D2071" s="174">
        <v>78.42</v>
      </c>
    </row>
    <row r="2072" spans="1:4" ht="15" customHeight="1" x14ac:dyDescent="0.25">
      <c r="A2072" s="171" t="s">
        <v>15858</v>
      </c>
      <c r="B2072" s="170" t="s">
        <v>15859</v>
      </c>
      <c r="C2072" s="171" t="s">
        <v>26</v>
      </c>
      <c r="D2072" s="173">
        <v>122.2</v>
      </c>
    </row>
    <row r="2073" spans="1:4" ht="15" customHeight="1" x14ac:dyDescent="0.25">
      <c r="A2073" s="171" t="s">
        <v>15860</v>
      </c>
      <c r="B2073" s="170" t="s">
        <v>15861</v>
      </c>
      <c r="C2073" s="171" t="s">
        <v>26</v>
      </c>
      <c r="D2073" s="173">
        <v>167.78</v>
      </c>
    </row>
    <row r="2074" spans="1:4" ht="15" customHeight="1" x14ac:dyDescent="0.25">
      <c r="A2074" s="171" t="s">
        <v>15862</v>
      </c>
      <c r="B2074" s="170" t="s">
        <v>15863</v>
      </c>
      <c r="C2074" s="171" t="s">
        <v>26</v>
      </c>
      <c r="D2074" s="173">
        <v>313.45</v>
      </c>
    </row>
    <row r="2075" spans="1:4" ht="15" customHeight="1" x14ac:dyDescent="0.25">
      <c r="A2075" s="171" t="s">
        <v>15864</v>
      </c>
      <c r="B2075" s="170" t="s">
        <v>15865</v>
      </c>
      <c r="C2075" s="171" t="s">
        <v>26</v>
      </c>
      <c r="D2075" s="174">
        <v>26.03</v>
      </c>
    </row>
    <row r="2076" spans="1:4" ht="15" customHeight="1" x14ac:dyDescent="0.25">
      <c r="A2076" s="171" t="s">
        <v>15866</v>
      </c>
      <c r="B2076" s="170" t="s">
        <v>15867</v>
      </c>
      <c r="C2076" s="171" t="s">
        <v>26</v>
      </c>
      <c r="D2076" s="174">
        <v>34.67</v>
      </c>
    </row>
    <row r="2077" spans="1:4" ht="15" customHeight="1" x14ac:dyDescent="0.25">
      <c r="A2077" s="171" t="s">
        <v>15868</v>
      </c>
      <c r="B2077" s="170" t="s">
        <v>15869</v>
      </c>
      <c r="C2077" s="171" t="s">
        <v>26</v>
      </c>
      <c r="D2077" s="174">
        <v>60.92</v>
      </c>
    </row>
    <row r="2078" spans="1:4" ht="15" customHeight="1" x14ac:dyDescent="0.25">
      <c r="A2078" s="171" t="s">
        <v>15870</v>
      </c>
      <c r="B2078" s="170" t="s">
        <v>15871</v>
      </c>
      <c r="C2078" s="171" t="s">
        <v>26</v>
      </c>
      <c r="D2078" s="174">
        <v>78.400000000000006</v>
      </c>
    </row>
    <row r="2079" spans="1:4" ht="15" customHeight="1" x14ac:dyDescent="0.25">
      <c r="A2079" s="171" t="s">
        <v>15872</v>
      </c>
      <c r="B2079" s="170" t="s">
        <v>15873</v>
      </c>
      <c r="C2079" s="171" t="s">
        <v>26</v>
      </c>
      <c r="D2079" s="173">
        <v>113.14</v>
      </c>
    </row>
    <row r="2080" spans="1:4" ht="15" customHeight="1" x14ac:dyDescent="0.25">
      <c r="A2080" s="171" t="s">
        <v>15874</v>
      </c>
      <c r="B2080" s="170" t="s">
        <v>15875</v>
      </c>
      <c r="C2080" s="171" t="s">
        <v>26</v>
      </c>
      <c r="D2080" s="173">
        <v>152.16999999999999</v>
      </c>
    </row>
    <row r="2081" spans="1:4" ht="15" customHeight="1" x14ac:dyDescent="0.25">
      <c r="A2081" s="171" t="s">
        <v>15876</v>
      </c>
      <c r="B2081" s="170" t="s">
        <v>15877</v>
      </c>
      <c r="C2081" s="171" t="s">
        <v>26</v>
      </c>
      <c r="D2081" s="173">
        <v>257.98</v>
      </c>
    </row>
    <row r="2082" spans="1:4" ht="15" customHeight="1" x14ac:dyDescent="0.25">
      <c r="A2082" s="166">
        <v>8982</v>
      </c>
      <c r="B2082" s="167" t="s">
        <v>15878</v>
      </c>
      <c r="C2082" s="168"/>
      <c r="D2082" s="169"/>
    </row>
    <row r="2083" spans="1:4" ht="15" customHeight="1" x14ac:dyDescent="0.25">
      <c r="A2083" s="171" t="s">
        <v>15879</v>
      </c>
      <c r="B2083" s="170" t="s">
        <v>15880</v>
      </c>
      <c r="C2083" s="171" t="s">
        <v>26</v>
      </c>
      <c r="D2083" s="174">
        <v>11.4</v>
      </c>
    </row>
    <row r="2084" spans="1:4" ht="15" customHeight="1" x14ac:dyDescent="0.25">
      <c r="A2084" s="171" t="s">
        <v>15881</v>
      </c>
      <c r="B2084" s="170" t="s">
        <v>15882</v>
      </c>
      <c r="C2084" s="171" t="s">
        <v>26</v>
      </c>
      <c r="D2084" s="174">
        <v>14.8</v>
      </c>
    </row>
    <row r="2085" spans="1:4" ht="15" customHeight="1" x14ac:dyDescent="0.25">
      <c r="A2085" s="171" t="s">
        <v>15883</v>
      </c>
      <c r="B2085" s="170" t="s">
        <v>15884</v>
      </c>
      <c r="C2085" s="171" t="s">
        <v>26</v>
      </c>
      <c r="D2085" s="174">
        <v>17.62</v>
      </c>
    </row>
    <row r="2086" spans="1:4" ht="15" customHeight="1" x14ac:dyDescent="0.25">
      <c r="A2086" s="171" t="s">
        <v>15885</v>
      </c>
      <c r="B2086" s="170" t="s">
        <v>15886</v>
      </c>
      <c r="C2086" s="171" t="s">
        <v>26</v>
      </c>
      <c r="D2086" s="174">
        <v>26.45</v>
      </c>
    </row>
    <row r="2087" spans="1:4" ht="15" customHeight="1" x14ac:dyDescent="0.25">
      <c r="A2087" s="166">
        <v>8983</v>
      </c>
      <c r="B2087" s="167" t="s">
        <v>15887</v>
      </c>
      <c r="C2087" s="168"/>
      <c r="D2087" s="169"/>
    </row>
    <row r="2088" spans="1:4" ht="15" customHeight="1" x14ac:dyDescent="0.25">
      <c r="A2088" s="171" t="s">
        <v>15888</v>
      </c>
      <c r="B2088" s="170" t="s">
        <v>15889</v>
      </c>
      <c r="C2088" s="171" t="s">
        <v>26</v>
      </c>
      <c r="D2088" s="173">
        <v>371.27</v>
      </c>
    </row>
    <row r="2089" spans="1:4" ht="15" customHeight="1" x14ac:dyDescent="0.25">
      <c r="A2089" s="171" t="s">
        <v>15890</v>
      </c>
      <c r="B2089" s="170" t="s">
        <v>15891</v>
      </c>
      <c r="C2089" s="171" t="s">
        <v>26</v>
      </c>
      <c r="D2089" s="174">
        <v>18.260000000000002</v>
      </c>
    </row>
    <row r="2090" spans="1:4" ht="15" customHeight="1" x14ac:dyDescent="0.25">
      <c r="A2090" s="171" t="s">
        <v>15892</v>
      </c>
      <c r="B2090" s="170" t="s">
        <v>15893</v>
      </c>
      <c r="C2090" s="171" t="s">
        <v>26</v>
      </c>
      <c r="D2090" s="174">
        <v>28.05</v>
      </c>
    </row>
    <row r="2091" spans="1:4" ht="15" customHeight="1" x14ac:dyDescent="0.25">
      <c r="A2091" s="171" t="s">
        <v>15894</v>
      </c>
      <c r="B2091" s="170" t="s">
        <v>15895</v>
      </c>
      <c r="C2091" s="171" t="s">
        <v>26</v>
      </c>
      <c r="D2091" s="174">
        <v>41.71</v>
      </c>
    </row>
    <row r="2092" spans="1:4" ht="15" customHeight="1" x14ac:dyDescent="0.25">
      <c r="A2092" s="171" t="s">
        <v>15896</v>
      </c>
      <c r="B2092" s="170" t="s">
        <v>15897</v>
      </c>
      <c r="C2092" s="171" t="s">
        <v>26</v>
      </c>
      <c r="D2092" s="174">
        <v>52.84</v>
      </c>
    </row>
    <row r="2093" spans="1:4" ht="15" customHeight="1" x14ac:dyDescent="0.25">
      <c r="A2093" s="171" t="s">
        <v>15898</v>
      </c>
      <c r="B2093" s="170" t="s">
        <v>15899</v>
      </c>
      <c r="C2093" s="171" t="s">
        <v>26</v>
      </c>
      <c r="D2093" s="174">
        <v>66.39</v>
      </c>
    </row>
    <row r="2094" spans="1:4" ht="15" customHeight="1" x14ac:dyDescent="0.25">
      <c r="A2094" s="171" t="s">
        <v>15900</v>
      </c>
      <c r="B2094" s="170" t="s">
        <v>15901</v>
      </c>
      <c r="C2094" s="171" t="s">
        <v>26</v>
      </c>
      <c r="D2094" s="174">
        <v>96.81</v>
      </c>
    </row>
    <row r="2095" spans="1:4" ht="15" customHeight="1" x14ac:dyDescent="0.25">
      <c r="A2095" s="171" t="s">
        <v>15902</v>
      </c>
      <c r="B2095" s="170" t="s">
        <v>15903</v>
      </c>
      <c r="C2095" s="171" t="s">
        <v>26</v>
      </c>
      <c r="D2095" s="173">
        <v>156.41999999999999</v>
      </c>
    </row>
    <row r="2096" spans="1:4" ht="15" customHeight="1" x14ac:dyDescent="0.25">
      <c r="A2096" s="171" t="s">
        <v>15904</v>
      </c>
      <c r="B2096" s="170" t="s">
        <v>15905</v>
      </c>
      <c r="C2096" s="171" t="s">
        <v>26</v>
      </c>
      <c r="D2096" s="173">
        <v>213.62</v>
      </c>
    </row>
    <row r="2097" spans="1:4" ht="15" customHeight="1" x14ac:dyDescent="0.25">
      <c r="A2097" s="166">
        <v>8984</v>
      </c>
      <c r="B2097" s="167" t="s">
        <v>15906</v>
      </c>
      <c r="C2097" s="168"/>
      <c r="D2097" s="169"/>
    </row>
    <row r="2098" spans="1:4" ht="15" customHeight="1" x14ac:dyDescent="0.25">
      <c r="A2098" s="171" t="s">
        <v>15907</v>
      </c>
      <c r="B2098" s="170" t="s">
        <v>15908</v>
      </c>
      <c r="C2098" s="171" t="s">
        <v>26</v>
      </c>
      <c r="D2098" s="173">
        <v>567.91999999999996</v>
      </c>
    </row>
    <row r="2099" spans="1:4" ht="15" customHeight="1" x14ac:dyDescent="0.25">
      <c r="A2099" s="171" t="s">
        <v>15909</v>
      </c>
      <c r="B2099" s="170" t="s">
        <v>15910</v>
      </c>
      <c r="C2099" s="171" t="s">
        <v>26</v>
      </c>
      <c r="D2099" s="174">
        <v>93.68</v>
      </c>
    </row>
    <row r="2100" spans="1:4" ht="15" customHeight="1" x14ac:dyDescent="0.25">
      <c r="A2100" s="171" t="s">
        <v>15911</v>
      </c>
      <c r="B2100" s="170" t="s">
        <v>15912</v>
      </c>
      <c r="C2100" s="171" t="s">
        <v>26</v>
      </c>
      <c r="D2100" s="173">
        <v>130.28</v>
      </c>
    </row>
    <row r="2101" spans="1:4" ht="15" customHeight="1" x14ac:dyDescent="0.25">
      <c r="A2101" s="171" t="s">
        <v>15913</v>
      </c>
      <c r="B2101" s="170" t="s">
        <v>15914</v>
      </c>
      <c r="C2101" s="171" t="s">
        <v>26</v>
      </c>
      <c r="D2101" s="173">
        <v>166.65</v>
      </c>
    </row>
    <row r="2102" spans="1:4" ht="15" customHeight="1" x14ac:dyDescent="0.25">
      <c r="A2102" s="171" t="s">
        <v>15915</v>
      </c>
      <c r="B2102" s="170" t="s">
        <v>15916</v>
      </c>
      <c r="C2102" s="171" t="s">
        <v>26</v>
      </c>
      <c r="D2102" s="173">
        <v>242.73</v>
      </c>
    </row>
    <row r="2103" spans="1:4" ht="15" customHeight="1" x14ac:dyDescent="0.25">
      <c r="A2103" s="171" t="s">
        <v>15917</v>
      </c>
      <c r="B2103" s="170" t="s">
        <v>15918</v>
      </c>
      <c r="C2103" s="171" t="s">
        <v>26</v>
      </c>
      <c r="D2103" s="173">
        <v>257.97000000000003</v>
      </c>
    </row>
    <row r="2104" spans="1:4" ht="15" customHeight="1" x14ac:dyDescent="0.25">
      <c r="A2104" s="171" t="s">
        <v>15919</v>
      </c>
      <c r="B2104" s="170" t="s">
        <v>15920</v>
      </c>
      <c r="C2104" s="171" t="s">
        <v>26</v>
      </c>
      <c r="D2104" s="173">
        <v>364.92</v>
      </c>
    </row>
    <row r="2105" spans="1:4" ht="15" customHeight="1" x14ac:dyDescent="0.25">
      <c r="A2105" s="171" t="s">
        <v>15921</v>
      </c>
      <c r="B2105" s="170" t="s">
        <v>15922</v>
      </c>
      <c r="C2105" s="171" t="s">
        <v>26</v>
      </c>
      <c r="D2105" s="173">
        <v>490.31</v>
      </c>
    </row>
    <row r="2106" spans="1:4" ht="15" customHeight="1" x14ac:dyDescent="0.25">
      <c r="A2106" s="171" t="s">
        <v>15923</v>
      </c>
      <c r="B2106" s="170" t="s">
        <v>15924</v>
      </c>
      <c r="C2106" s="171" t="s">
        <v>26</v>
      </c>
      <c r="D2106" s="173">
        <v>501.2</v>
      </c>
    </row>
    <row r="2107" spans="1:4" ht="15" customHeight="1" x14ac:dyDescent="0.25">
      <c r="A2107" s="171" t="s">
        <v>15925</v>
      </c>
      <c r="B2107" s="170" t="s">
        <v>15926</v>
      </c>
      <c r="C2107" s="171" t="s">
        <v>26</v>
      </c>
      <c r="D2107" s="173">
        <v>567.91999999999996</v>
      </c>
    </row>
    <row r="2108" spans="1:4" ht="15" customHeight="1" x14ac:dyDescent="0.25">
      <c r="A2108" s="171" t="s">
        <v>15927</v>
      </c>
      <c r="B2108" s="170" t="s">
        <v>15928</v>
      </c>
      <c r="C2108" s="171" t="s">
        <v>26</v>
      </c>
      <c r="D2108" s="174">
        <v>77.41</v>
      </c>
    </row>
    <row r="2109" spans="1:4" ht="15" customHeight="1" x14ac:dyDescent="0.25">
      <c r="A2109" s="171" t="s">
        <v>15929</v>
      </c>
      <c r="B2109" s="170" t="s">
        <v>15930</v>
      </c>
      <c r="C2109" s="171" t="s">
        <v>26</v>
      </c>
      <c r="D2109" s="173">
        <v>106.31</v>
      </c>
    </row>
    <row r="2110" spans="1:4" ht="15" customHeight="1" x14ac:dyDescent="0.25">
      <c r="A2110" s="171" t="s">
        <v>15931</v>
      </c>
      <c r="B2110" s="170" t="s">
        <v>15932</v>
      </c>
      <c r="C2110" s="171" t="s">
        <v>26</v>
      </c>
      <c r="D2110" s="173">
        <v>136.9</v>
      </c>
    </row>
    <row r="2111" spans="1:4" ht="15" customHeight="1" x14ac:dyDescent="0.25">
      <c r="A2111" s="171" t="s">
        <v>15933</v>
      </c>
      <c r="B2111" s="170" t="s">
        <v>15934</v>
      </c>
      <c r="C2111" s="171" t="s">
        <v>26</v>
      </c>
      <c r="D2111" s="173">
        <v>176.27</v>
      </c>
    </row>
    <row r="2112" spans="1:4" ht="15" customHeight="1" x14ac:dyDescent="0.25">
      <c r="A2112" s="171" t="s">
        <v>15935</v>
      </c>
      <c r="B2112" s="170" t="s">
        <v>15936</v>
      </c>
      <c r="C2112" s="171" t="s">
        <v>26</v>
      </c>
      <c r="D2112" s="173">
        <v>238.71</v>
      </c>
    </row>
    <row r="2113" spans="1:4" ht="15" customHeight="1" x14ac:dyDescent="0.25">
      <c r="A2113" s="171" t="s">
        <v>15937</v>
      </c>
      <c r="B2113" s="170" t="s">
        <v>15938</v>
      </c>
      <c r="C2113" s="171" t="s">
        <v>26</v>
      </c>
      <c r="D2113" s="173">
        <v>303.97000000000003</v>
      </c>
    </row>
    <row r="2114" spans="1:4" ht="15" customHeight="1" x14ac:dyDescent="0.25">
      <c r="A2114" s="171" t="s">
        <v>15939</v>
      </c>
      <c r="B2114" s="170" t="s">
        <v>15940</v>
      </c>
      <c r="C2114" s="171" t="s">
        <v>26</v>
      </c>
      <c r="D2114" s="173">
        <v>443.7</v>
      </c>
    </row>
    <row r="2115" spans="1:4" ht="15" customHeight="1" x14ac:dyDescent="0.25">
      <c r="A2115" s="171" t="s">
        <v>15941</v>
      </c>
      <c r="B2115" s="170" t="s">
        <v>15942</v>
      </c>
      <c r="C2115" s="171" t="s">
        <v>26</v>
      </c>
      <c r="D2115" s="173">
        <v>501.2</v>
      </c>
    </row>
    <row r="2116" spans="1:4" ht="15" customHeight="1" x14ac:dyDescent="0.25">
      <c r="A2116" s="166">
        <v>8985</v>
      </c>
      <c r="B2116" s="167" t="s">
        <v>15943</v>
      </c>
      <c r="C2116" s="168"/>
      <c r="D2116" s="169"/>
    </row>
    <row r="2117" spans="1:4" ht="15" customHeight="1" x14ac:dyDescent="0.25">
      <c r="A2117" s="171" t="s">
        <v>15944</v>
      </c>
      <c r="B2117" s="170" t="s">
        <v>15945</v>
      </c>
      <c r="C2117" s="171" t="s">
        <v>26</v>
      </c>
      <c r="D2117" s="174">
        <v>98.09</v>
      </c>
    </row>
    <row r="2118" spans="1:4" ht="15" customHeight="1" x14ac:dyDescent="0.25">
      <c r="A2118" s="171" t="s">
        <v>15946</v>
      </c>
      <c r="B2118" s="170" t="s">
        <v>15947</v>
      </c>
      <c r="C2118" s="171" t="s">
        <v>26</v>
      </c>
      <c r="D2118" s="173">
        <v>141.04</v>
      </c>
    </row>
    <row r="2119" spans="1:4" ht="15" customHeight="1" x14ac:dyDescent="0.25">
      <c r="A2119" s="171" t="s">
        <v>15948</v>
      </c>
      <c r="B2119" s="170" t="s">
        <v>15949</v>
      </c>
      <c r="C2119" s="171" t="s">
        <v>26</v>
      </c>
      <c r="D2119" s="173">
        <v>119.6</v>
      </c>
    </row>
    <row r="2120" spans="1:4" ht="15" customHeight="1" x14ac:dyDescent="0.25">
      <c r="A2120" s="171" t="s">
        <v>15950</v>
      </c>
      <c r="B2120" s="170" t="s">
        <v>15951</v>
      </c>
      <c r="C2120" s="171" t="s">
        <v>26</v>
      </c>
      <c r="D2120" s="174">
        <v>57.58</v>
      </c>
    </row>
    <row r="2121" spans="1:4" ht="15" customHeight="1" x14ac:dyDescent="0.25">
      <c r="A2121" s="171" t="s">
        <v>15952</v>
      </c>
      <c r="B2121" s="170" t="s">
        <v>15953</v>
      </c>
      <c r="C2121" s="171" t="s">
        <v>26</v>
      </c>
      <c r="D2121" s="173">
        <v>170.02</v>
      </c>
    </row>
    <row r="2122" spans="1:4" ht="15" customHeight="1" x14ac:dyDescent="0.25">
      <c r="A2122" s="171" t="s">
        <v>15954</v>
      </c>
      <c r="B2122" s="170" t="s">
        <v>15955</v>
      </c>
      <c r="C2122" s="171" t="s">
        <v>26</v>
      </c>
      <c r="D2122" s="173">
        <v>217.4</v>
      </c>
    </row>
    <row r="2123" spans="1:4" ht="15" customHeight="1" x14ac:dyDescent="0.25">
      <c r="A2123" s="171" t="s">
        <v>15956</v>
      </c>
      <c r="B2123" s="170" t="s">
        <v>15957</v>
      </c>
      <c r="C2123" s="171" t="s">
        <v>26</v>
      </c>
      <c r="D2123" s="174">
        <v>69.25</v>
      </c>
    </row>
    <row r="2124" spans="1:4" ht="15" customHeight="1" x14ac:dyDescent="0.25">
      <c r="A2124" s="166">
        <v>8986</v>
      </c>
      <c r="B2124" s="167" t="s">
        <v>15958</v>
      </c>
      <c r="C2124" s="168"/>
      <c r="D2124" s="169"/>
    </row>
    <row r="2125" spans="1:4" ht="15" customHeight="1" x14ac:dyDescent="0.25">
      <c r="A2125" s="171" t="s">
        <v>15959</v>
      </c>
      <c r="B2125" s="170" t="s">
        <v>15960</v>
      </c>
      <c r="C2125" s="171" t="s">
        <v>12302</v>
      </c>
      <c r="D2125" s="174">
        <v>29.23</v>
      </c>
    </row>
    <row r="2126" spans="1:4" ht="15" customHeight="1" x14ac:dyDescent="0.25">
      <c r="A2126" s="171" t="s">
        <v>15961</v>
      </c>
      <c r="B2126" s="170" t="s">
        <v>15962</v>
      </c>
      <c r="C2126" s="171" t="s">
        <v>12302</v>
      </c>
      <c r="D2126" s="174">
        <v>32.43</v>
      </c>
    </row>
    <row r="2127" spans="1:4" ht="15" customHeight="1" x14ac:dyDescent="0.25">
      <c r="A2127" s="171" t="s">
        <v>15963</v>
      </c>
      <c r="B2127" s="170" t="s">
        <v>15964</v>
      </c>
      <c r="C2127" s="171" t="s">
        <v>12302</v>
      </c>
      <c r="D2127" s="174">
        <v>44.87</v>
      </c>
    </row>
    <row r="2128" spans="1:4" ht="15" customHeight="1" x14ac:dyDescent="0.25">
      <c r="A2128" s="171" t="s">
        <v>15965</v>
      </c>
      <c r="B2128" s="170" t="s">
        <v>15966</v>
      </c>
      <c r="C2128" s="171" t="s">
        <v>12302</v>
      </c>
      <c r="D2128" s="174">
        <v>52.05</v>
      </c>
    </row>
    <row r="2129" spans="1:4" ht="15" customHeight="1" x14ac:dyDescent="0.25">
      <c r="A2129" s="171" t="s">
        <v>15967</v>
      </c>
      <c r="B2129" s="170" t="s">
        <v>15968</v>
      </c>
      <c r="C2129" s="171" t="s">
        <v>12302</v>
      </c>
      <c r="D2129" s="174">
        <v>54.54</v>
      </c>
    </row>
    <row r="2130" spans="1:4" ht="15" customHeight="1" x14ac:dyDescent="0.25">
      <c r="A2130" s="171" t="s">
        <v>15969</v>
      </c>
      <c r="B2130" s="170" t="s">
        <v>15970</v>
      </c>
      <c r="C2130" s="171" t="s">
        <v>12302</v>
      </c>
      <c r="D2130" s="174">
        <v>88.35</v>
      </c>
    </row>
    <row r="2131" spans="1:4" ht="15" customHeight="1" x14ac:dyDescent="0.25">
      <c r="A2131" s="171" t="s">
        <v>15971</v>
      </c>
      <c r="B2131" s="170" t="s">
        <v>15972</v>
      </c>
      <c r="C2131" s="171" t="s">
        <v>12302</v>
      </c>
      <c r="D2131" s="173">
        <v>113.43</v>
      </c>
    </row>
    <row r="2132" spans="1:4" ht="15" customHeight="1" x14ac:dyDescent="0.25">
      <c r="A2132" s="171" t="s">
        <v>15973</v>
      </c>
      <c r="B2132" s="170" t="s">
        <v>15974</v>
      </c>
      <c r="C2132" s="171" t="s">
        <v>12302</v>
      </c>
      <c r="D2132" s="173">
        <v>110.87</v>
      </c>
    </row>
    <row r="2133" spans="1:4" ht="15" customHeight="1" x14ac:dyDescent="0.25">
      <c r="A2133" s="171" t="s">
        <v>15975</v>
      </c>
      <c r="B2133" s="170" t="s">
        <v>15976</v>
      </c>
      <c r="C2133" s="171" t="s">
        <v>12302</v>
      </c>
      <c r="D2133" s="173">
        <v>166.54</v>
      </c>
    </row>
    <row r="2134" spans="1:4" ht="15" customHeight="1" x14ac:dyDescent="0.25">
      <c r="A2134" s="171" t="s">
        <v>15977</v>
      </c>
      <c r="B2134" s="170" t="s">
        <v>15978</v>
      </c>
      <c r="C2134" s="171" t="s">
        <v>12302</v>
      </c>
      <c r="D2134" s="173">
        <v>161.72</v>
      </c>
    </row>
    <row r="2135" spans="1:4" ht="15" customHeight="1" x14ac:dyDescent="0.25">
      <c r="A2135" s="171" t="s">
        <v>15979</v>
      </c>
      <c r="B2135" s="170" t="s">
        <v>15980</v>
      </c>
      <c r="C2135" s="171" t="s">
        <v>12302</v>
      </c>
      <c r="D2135" s="173">
        <v>137.75</v>
      </c>
    </row>
    <row r="2136" spans="1:4" ht="15" customHeight="1" x14ac:dyDescent="0.25">
      <c r="A2136" s="171" t="s">
        <v>15981</v>
      </c>
      <c r="B2136" s="170" t="s">
        <v>15982</v>
      </c>
      <c r="C2136" s="171" t="s">
        <v>12302</v>
      </c>
      <c r="D2136" s="173">
        <v>132.93</v>
      </c>
    </row>
    <row r="2137" spans="1:4" ht="15" customHeight="1" x14ac:dyDescent="0.25">
      <c r="A2137" s="171" t="s">
        <v>15983</v>
      </c>
      <c r="B2137" s="170" t="s">
        <v>15984</v>
      </c>
      <c r="C2137" s="171" t="s">
        <v>12302</v>
      </c>
      <c r="D2137" s="174">
        <v>85.3</v>
      </c>
    </row>
    <row r="2138" spans="1:4" ht="15" customHeight="1" x14ac:dyDescent="0.25">
      <c r="A2138" s="171" t="s">
        <v>15985</v>
      </c>
      <c r="B2138" s="170" t="s">
        <v>15986</v>
      </c>
      <c r="C2138" s="171" t="s">
        <v>12302</v>
      </c>
      <c r="D2138" s="174">
        <v>82.74</v>
      </c>
    </row>
    <row r="2139" spans="1:4" ht="15" customHeight="1" x14ac:dyDescent="0.25">
      <c r="A2139" s="171" t="s">
        <v>15987</v>
      </c>
      <c r="B2139" s="170" t="s">
        <v>15988</v>
      </c>
      <c r="C2139" s="171" t="s">
        <v>12302</v>
      </c>
      <c r="D2139" s="174">
        <v>89.59</v>
      </c>
    </row>
    <row r="2140" spans="1:4" ht="15" customHeight="1" x14ac:dyDescent="0.25">
      <c r="A2140" s="171" t="s">
        <v>15989</v>
      </c>
      <c r="B2140" s="170" t="s">
        <v>15990</v>
      </c>
      <c r="C2140" s="171" t="s">
        <v>12302</v>
      </c>
      <c r="D2140" s="174">
        <v>87</v>
      </c>
    </row>
    <row r="2141" spans="1:4" ht="15" customHeight="1" x14ac:dyDescent="0.25">
      <c r="A2141" s="171" t="s">
        <v>15991</v>
      </c>
      <c r="B2141" s="170" t="s">
        <v>15992</v>
      </c>
      <c r="C2141" s="171" t="s">
        <v>12302</v>
      </c>
      <c r="D2141" s="174">
        <v>79.61</v>
      </c>
    </row>
    <row r="2142" spans="1:4" ht="15" customHeight="1" x14ac:dyDescent="0.25">
      <c r="A2142" s="171" t="s">
        <v>15993</v>
      </c>
      <c r="B2142" s="170" t="s">
        <v>15994</v>
      </c>
      <c r="C2142" s="171" t="s">
        <v>12302</v>
      </c>
      <c r="D2142" s="173">
        <v>112.65</v>
      </c>
    </row>
    <row r="2143" spans="1:4" ht="15" customHeight="1" x14ac:dyDescent="0.25">
      <c r="A2143" s="171" t="s">
        <v>15995</v>
      </c>
      <c r="B2143" s="170" t="s">
        <v>15996</v>
      </c>
      <c r="C2143" s="171" t="s">
        <v>12302</v>
      </c>
      <c r="D2143" s="173">
        <v>100.73</v>
      </c>
    </row>
    <row r="2144" spans="1:4" ht="15" customHeight="1" x14ac:dyDescent="0.25">
      <c r="A2144" s="171" t="s">
        <v>15997</v>
      </c>
      <c r="B2144" s="170" t="s">
        <v>15998</v>
      </c>
      <c r="C2144" s="171" t="s">
        <v>12302</v>
      </c>
      <c r="D2144" s="174">
        <v>51.39</v>
      </c>
    </row>
    <row r="2145" spans="1:4" ht="15" customHeight="1" x14ac:dyDescent="0.25">
      <c r="A2145" s="171" t="s">
        <v>15999</v>
      </c>
      <c r="B2145" s="170" t="s">
        <v>16000</v>
      </c>
      <c r="C2145" s="171" t="s">
        <v>12302</v>
      </c>
      <c r="D2145" s="173">
        <v>189.16</v>
      </c>
    </row>
    <row r="2146" spans="1:4" ht="15" customHeight="1" x14ac:dyDescent="0.25">
      <c r="A2146" s="171" t="s">
        <v>16001</v>
      </c>
      <c r="B2146" s="170" t="s">
        <v>16002</v>
      </c>
      <c r="C2146" s="171" t="s">
        <v>12302</v>
      </c>
      <c r="D2146" s="173">
        <v>370.02</v>
      </c>
    </row>
    <row r="2147" spans="1:4" ht="15" customHeight="1" x14ac:dyDescent="0.25">
      <c r="A2147" s="171" t="s">
        <v>16003</v>
      </c>
      <c r="B2147" s="170" t="s">
        <v>16004</v>
      </c>
      <c r="C2147" s="171" t="s">
        <v>12302</v>
      </c>
      <c r="D2147" s="173">
        <v>549.85</v>
      </c>
    </row>
    <row r="2148" spans="1:4" ht="15" customHeight="1" x14ac:dyDescent="0.25">
      <c r="A2148" s="171" t="s">
        <v>16005</v>
      </c>
      <c r="B2148" s="170" t="s">
        <v>16006</v>
      </c>
      <c r="C2148" s="171" t="s">
        <v>12302</v>
      </c>
      <c r="D2148" s="174">
        <v>54.66</v>
      </c>
    </row>
    <row r="2149" spans="1:4" ht="15" customHeight="1" x14ac:dyDescent="0.25">
      <c r="A2149" s="171" t="s">
        <v>16007</v>
      </c>
      <c r="B2149" s="170" t="s">
        <v>16008</v>
      </c>
      <c r="C2149" s="171" t="s">
        <v>12302</v>
      </c>
      <c r="D2149" s="173">
        <v>984.38</v>
      </c>
    </row>
    <row r="2150" spans="1:4" ht="15" customHeight="1" x14ac:dyDescent="0.25">
      <c r="A2150" s="171" t="s">
        <v>16009</v>
      </c>
      <c r="B2150" s="170" t="s">
        <v>16010</v>
      </c>
      <c r="C2150" s="171" t="s">
        <v>12302</v>
      </c>
      <c r="D2150" s="174">
        <v>99.09</v>
      </c>
    </row>
    <row r="2151" spans="1:4" ht="15" customHeight="1" x14ac:dyDescent="0.25">
      <c r="A2151" s="171" t="s">
        <v>16011</v>
      </c>
      <c r="B2151" s="170" t="s">
        <v>16012</v>
      </c>
      <c r="C2151" s="171" t="s">
        <v>12302</v>
      </c>
      <c r="D2151" s="174">
        <v>96.53</v>
      </c>
    </row>
    <row r="2152" spans="1:4" ht="15" customHeight="1" x14ac:dyDescent="0.25">
      <c r="A2152" s="171" t="s">
        <v>16013</v>
      </c>
      <c r="B2152" s="170" t="s">
        <v>16014</v>
      </c>
      <c r="C2152" s="171" t="s">
        <v>12302</v>
      </c>
      <c r="D2152" s="174">
        <v>89.02</v>
      </c>
    </row>
    <row r="2153" spans="1:4" ht="15" customHeight="1" x14ac:dyDescent="0.25">
      <c r="A2153" s="171" t="s">
        <v>16015</v>
      </c>
      <c r="B2153" s="170" t="s">
        <v>16016</v>
      </c>
      <c r="C2153" s="171" t="s">
        <v>12302</v>
      </c>
      <c r="D2153" s="174">
        <v>86.45</v>
      </c>
    </row>
    <row r="2154" spans="1:4" ht="15" customHeight="1" x14ac:dyDescent="0.25">
      <c r="A2154" s="171" t="s">
        <v>16017</v>
      </c>
      <c r="B2154" s="170" t="s">
        <v>16018</v>
      </c>
      <c r="C2154" s="171" t="s">
        <v>13983</v>
      </c>
      <c r="D2154" s="173">
        <v>846.84</v>
      </c>
    </row>
    <row r="2155" spans="1:4" ht="15" customHeight="1" x14ac:dyDescent="0.25">
      <c r="A2155" s="171" t="s">
        <v>16019</v>
      </c>
      <c r="B2155" s="170" t="s">
        <v>16020</v>
      </c>
      <c r="C2155" s="171" t="s">
        <v>13983</v>
      </c>
      <c r="D2155" s="174">
        <v>92.49</v>
      </c>
    </row>
    <row r="2156" spans="1:4" ht="15" customHeight="1" x14ac:dyDescent="0.25">
      <c r="A2156" s="171" t="s">
        <v>16021</v>
      </c>
      <c r="B2156" s="170" t="s">
        <v>16022</v>
      </c>
      <c r="C2156" s="171" t="s">
        <v>13983</v>
      </c>
      <c r="D2156" s="174">
        <v>89.68</v>
      </c>
    </row>
    <row r="2157" spans="1:4" ht="15" customHeight="1" x14ac:dyDescent="0.25">
      <c r="A2157" s="171" t="s">
        <v>16023</v>
      </c>
      <c r="B2157" s="170" t="s">
        <v>16024</v>
      </c>
      <c r="C2157" s="171" t="s">
        <v>13983</v>
      </c>
      <c r="D2157" s="173">
        <v>104</v>
      </c>
    </row>
    <row r="2158" spans="1:4" ht="15" customHeight="1" x14ac:dyDescent="0.25">
      <c r="A2158" s="171" t="s">
        <v>16025</v>
      </c>
      <c r="B2158" s="170" t="s">
        <v>16026</v>
      </c>
      <c r="C2158" s="171" t="s">
        <v>13983</v>
      </c>
      <c r="D2158" s="173">
        <v>152.61000000000001</v>
      </c>
    </row>
    <row r="2159" spans="1:4" ht="15" customHeight="1" x14ac:dyDescent="0.25">
      <c r="A2159" s="171" t="s">
        <v>16027</v>
      </c>
      <c r="B2159" s="170" t="s">
        <v>16028</v>
      </c>
      <c r="C2159" s="171" t="s">
        <v>13983</v>
      </c>
      <c r="D2159" s="173">
        <v>176.22</v>
      </c>
    </row>
    <row r="2160" spans="1:4" ht="15" customHeight="1" x14ac:dyDescent="0.25">
      <c r="A2160" s="171" t="s">
        <v>16029</v>
      </c>
      <c r="B2160" s="170" t="s">
        <v>16030</v>
      </c>
      <c r="C2160" s="171" t="s">
        <v>13983</v>
      </c>
      <c r="D2160" s="173">
        <v>217.55</v>
      </c>
    </row>
    <row r="2161" spans="1:4" ht="15" customHeight="1" x14ac:dyDescent="0.25">
      <c r="A2161" s="171" t="s">
        <v>16031</v>
      </c>
      <c r="B2161" s="170" t="s">
        <v>16032</v>
      </c>
      <c r="C2161" s="171" t="s">
        <v>13983</v>
      </c>
      <c r="D2161" s="173">
        <v>375.38</v>
      </c>
    </row>
    <row r="2162" spans="1:4" ht="15" customHeight="1" x14ac:dyDescent="0.25">
      <c r="A2162" s="171" t="s">
        <v>16033</v>
      </c>
      <c r="B2162" s="170" t="s">
        <v>16034</v>
      </c>
      <c r="C2162" s="171" t="s">
        <v>13983</v>
      </c>
      <c r="D2162" s="173">
        <v>538.26</v>
      </c>
    </row>
    <row r="2163" spans="1:4" ht="15" customHeight="1" x14ac:dyDescent="0.25">
      <c r="A2163" s="171" t="s">
        <v>16035</v>
      </c>
      <c r="B2163" s="170" t="s">
        <v>16036</v>
      </c>
      <c r="C2163" s="171" t="s">
        <v>13983</v>
      </c>
      <c r="D2163" s="175">
        <v>1001.26</v>
      </c>
    </row>
    <row r="2164" spans="1:4" ht="15" customHeight="1" x14ac:dyDescent="0.25">
      <c r="A2164" s="171" t="s">
        <v>16037</v>
      </c>
      <c r="B2164" s="170" t="s">
        <v>16038</v>
      </c>
      <c r="C2164" s="171" t="s">
        <v>13983</v>
      </c>
      <c r="D2164" s="173">
        <v>101.6</v>
      </c>
    </row>
    <row r="2165" spans="1:4" ht="15" customHeight="1" x14ac:dyDescent="0.25">
      <c r="A2165" s="171" t="s">
        <v>16039</v>
      </c>
      <c r="B2165" s="170" t="s">
        <v>16040</v>
      </c>
      <c r="C2165" s="171" t="s">
        <v>13983</v>
      </c>
      <c r="D2165" s="173">
        <v>105.93</v>
      </c>
    </row>
    <row r="2166" spans="1:4" ht="15" customHeight="1" x14ac:dyDescent="0.25">
      <c r="A2166" s="171" t="s">
        <v>16041</v>
      </c>
      <c r="B2166" s="170" t="s">
        <v>16042</v>
      </c>
      <c r="C2166" s="171" t="s">
        <v>13983</v>
      </c>
      <c r="D2166" s="173">
        <v>129.05000000000001</v>
      </c>
    </row>
    <row r="2167" spans="1:4" ht="15" customHeight="1" x14ac:dyDescent="0.25">
      <c r="A2167" s="171" t="s">
        <v>16043</v>
      </c>
      <c r="B2167" s="170" t="s">
        <v>16044</v>
      </c>
      <c r="C2167" s="171" t="s">
        <v>13983</v>
      </c>
      <c r="D2167" s="173">
        <v>200.28</v>
      </c>
    </row>
    <row r="2168" spans="1:4" ht="15" customHeight="1" x14ac:dyDescent="0.25">
      <c r="A2168" s="171" t="s">
        <v>16045</v>
      </c>
      <c r="B2168" s="170" t="s">
        <v>16046</v>
      </c>
      <c r="C2168" s="171" t="s">
        <v>13983</v>
      </c>
      <c r="D2168" s="173">
        <v>216.08</v>
      </c>
    </row>
    <row r="2169" spans="1:4" ht="15" customHeight="1" x14ac:dyDescent="0.25">
      <c r="A2169" s="171" t="s">
        <v>16047</v>
      </c>
      <c r="B2169" s="170" t="s">
        <v>16048</v>
      </c>
      <c r="C2169" s="171" t="s">
        <v>13983</v>
      </c>
      <c r="D2169" s="173">
        <v>304.45</v>
      </c>
    </row>
    <row r="2170" spans="1:4" ht="15" customHeight="1" x14ac:dyDescent="0.25">
      <c r="A2170" s="171" t="s">
        <v>16049</v>
      </c>
      <c r="B2170" s="170" t="s">
        <v>16050</v>
      </c>
      <c r="C2170" s="171" t="s">
        <v>13983</v>
      </c>
      <c r="D2170" s="173">
        <v>489.46</v>
      </c>
    </row>
    <row r="2171" spans="1:4" ht="15" customHeight="1" x14ac:dyDescent="0.25">
      <c r="A2171" s="171" t="s">
        <v>16051</v>
      </c>
      <c r="B2171" s="170" t="s">
        <v>16052</v>
      </c>
      <c r="C2171" s="171" t="s">
        <v>13983</v>
      </c>
      <c r="D2171" s="173">
        <v>581.62</v>
      </c>
    </row>
    <row r="2172" spans="1:4" ht="15" customHeight="1" x14ac:dyDescent="0.25">
      <c r="A2172" s="166">
        <v>8987</v>
      </c>
      <c r="B2172" s="167" t="s">
        <v>16053</v>
      </c>
      <c r="C2172" s="168"/>
      <c r="D2172" s="169"/>
    </row>
    <row r="2173" spans="1:4" ht="15" customHeight="1" x14ac:dyDescent="0.25">
      <c r="A2173" s="171" t="s">
        <v>16054</v>
      </c>
      <c r="B2173" s="170" t="s">
        <v>16055</v>
      </c>
      <c r="C2173" s="171" t="s">
        <v>12302</v>
      </c>
      <c r="D2173" s="173">
        <v>296.24</v>
      </c>
    </row>
    <row r="2174" spans="1:4" ht="15" customHeight="1" x14ac:dyDescent="0.25">
      <c r="A2174" s="171" t="s">
        <v>16056</v>
      </c>
      <c r="B2174" s="170" t="s">
        <v>16057</v>
      </c>
      <c r="C2174" s="171" t="s">
        <v>12302</v>
      </c>
      <c r="D2174" s="174">
        <v>49.6</v>
      </c>
    </row>
    <row r="2175" spans="1:4" ht="15" customHeight="1" x14ac:dyDescent="0.25">
      <c r="A2175" s="171" t="s">
        <v>16058</v>
      </c>
      <c r="B2175" s="170" t="s">
        <v>16059</v>
      </c>
      <c r="C2175" s="171" t="s">
        <v>12302</v>
      </c>
      <c r="D2175" s="173">
        <v>116.41</v>
      </c>
    </row>
    <row r="2176" spans="1:4" ht="15" customHeight="1" x14ac:dyDescent="0.25">
      <c r="A2176" s="171" t="s">
        <v>16060</v>
      </c>
      <c r="B2176" s="170" t="s">
        <v>16061</v>
      </c>
      <c r="C2176" s="171" t="s">
        <v>12302</v>
      </c>
      <c r="D2176" s="174">
        <v>84.31</v>
      </c>
    </row>
    <row r="2177" spans="1:4" ht="15" customHeight="1" x14ac:dyDescent="0.25">
      <c r="A2177" s="171" t="s">
        <v>16062</v>
      </c>
      <c r="B2177" s="170" t="s">
        <v>16063</v>
      </c>
      <c r="C2177" s="171" t="s">
        <v>12302</v>
      </c>
      <c r="D2177" s="174">
        <v>63.75</v>
      </c>
    </row>
    <row r="2178" spans="1:4" ht="15" customHeight="1" x14ac:dyDescent="0.25">
      <c r="A2178" s="171" t="s">
        <v>16064</v>
      </c>
      <c r="B2178" s="170" t="s">
        <v>16065</v>
      </c>
      <c r="C2178" s="171" t="s">
        <v>12302</v>
      </c>
      <c r="D2178" s="174">
        <v>67.73</v>
      </c>
    </row>
    <row r="2179" spans="1:4" ht="15" customHeight="1" x14ac:dyDescent="0.25">
      <c r="A2179" s="171" t="s">
        <v>16066</v>
      </c>
      <c r="B2179" s="170" t="s">
        <v>16067</v>
      </c>
      <c r="C2179" s="171" t="s">
        <v>12302</v>
      </c>
      <c r="D2179" s="174">
        <v>88.81</v>
      </c>
    </row>
    <row r="2180" spans="1:4" ht="15" customHeight="1" x14ac:dyDescent="0.25">
      <c r="A2180" s="171" t="s">
        <v>16068</v>
      </c>
      <c r="B2180" s="170" t="s">
        <v>16069</v>
      </c>
      <c r="C2180" s="171" t="s">
        <v>12302</v>
      </c>
      <c r="D2180" s="174">
        <v>76.739999999999995</v>
      </c>
    </row>
    <row r="2181" spans="1:4" ht="15" customHeight="1" x14ac:dyDescent="0.25">
      <c r="A2181" s="171" t="s">
        <v>16070</v>
      </c>
      <c r="B2181" s="170" t="s">
        <v>16071</v>
      </c>
      <c r="C2181" s="171" t="s">
        <v>12302</v>
      </c>
      <c r="D2181" s="174">
        <v>85.28</v>
      </c>
    </row>
    <row r="2182" spans="1:4" ht="15" customHeight="1" x14ac:dyDescent="0.25">
      <c r="A2182" s="171" t="s">
        <v>16072</v>
      </c>
      <c r="B2182" s="170" t="s">
        <v>16073</v>
      </c>
      <c r="C2182" s="171" t="s">
        <v>12302</v>
      </c>
      <c r="D2182" s="173">
        <v>127.19</v>
      </c>
    </row>
    <row r="2183" spans="1:4" ht="15" customHeight="1" x14ac:dyDescent="0.25">
      <c r="A2183" s="171" t="s">
        <v>16074</v>
      </c>
      <c r="B2183" s="170" t="s">
        <v>16075</v>
      </c>
      <c r="C2183" s="171" t="s">
        <v>12302</v>
      </c>
      <c r="D2183" s="173">
        <v>140.94999999999999</v>
      </c>
    </row>
    <row r="2184" spans="1:4" ht="15" customHeight="1" x14ac:dyDescent="0.25">
      <c r="A2184" s="171" t="s">
        <v>16076</v>
      </c>
      <c r="B2184" s="170" t="s">
        <v>16077</v>
      </c>
      <c r="C2184" s="171" t="s">
        <v>12302</v>
      </c>
      <c r="D2184" s="174">
        <v>33.58</v>
      </c>
    </row>
    <row r="2185" spans="1:4" ht="15" customHeight="1" x14ac:dyDescent="0.25">
      <c r="A2185" s="171" t="s">
        <v>16078</v>
      </c>
      <c r="B2185" s="170" t="s">
        <v>16079</v>
      </c>
      <c r="C2185" s="171" t="s">
        <v>12302</v>
      </c>
      <c r="D2185" s="174">
        <v>32.799999999999997</v>
      </c>
    </row>
    <row r="2186" spans="1:4" ht="15" customHeight="1" x14ac:dyDescent="0.25">
      <c r="A2186" s="171" t="s">
        <v>16080</v>
      </c>
      <c r="B2186" s="170" t="s">
        <v>16081</v>
      </c>
      <c r="C2186" s="171" t="s">
        <v>12302</v>
      </c>
      <c r="D2186" s="174">
        <v>32.47</v>
      </c>
    </row>
    <row r="2187" spans="1:4" ht="15" customHeight="1" x14ac:dyDescent="0.25">
      <c r="A2187" s="171" t="s">
        <v>16082</v>
      </c>
      <c r="B2187" s="170" t="s">
        <v>16083</v>
      </c>
      <c r="C2187" s="171" t="s">
        <v>12302</v>
      </c>
      <c r="D2187" s="174">
        <v>28.94</v>
      </c>
    </row>
    <row r="2188" spans="1:4" ht="15" customHeight="1" x14ac:dyDescent="0.25">
      <c r="A2188" s="171" t="s">
        <v>16084</v>
      </c>
      <c r="B2188" s="170" t="s">
        <v>16085</v>
      </c>
      <c r="C2188" s="171" t="s">
        <v>12302</v>
      </c>
      <c r="D2188" s="174">
        <v>88.31</v>
      </c>
    </row>
    <row r="2189" spans="1:4" ht="15" customHeight="1" x14ac:dyDescent="0.25">
      <c r="A2189" s="171" t="s">
        <v>34099</v>
      </c>
      <c r="B2189" s="170" t="s">
        <v>34100</v>
      </c>
      <c r="C2189" s="171" t="s">
        <v>12302</v>
      </c>
      <c r="D2189" s="174">
        <v>25.65</v>
      </c>
    </row>
    <row r="2190" spans="1:4" ht="15" customHeight="1" x14ac:dyDescent="0.25">
      <c r="A2190" s="171" t="s">
        <v>16086</v>
      </c>
      <c r="B2190" s="170" t="s">
        <v>16087</v>
      </c>
      <c r="C2190" s="171" t="s">
        <v>12302</v>
      </c>
      <c r="D2190" s="174">
        <v>28.94</v>
      </c>
    </row>
    <row r="2191" spans="1:4" ht="15" customHeight="1" x14ac:dyDescent="0.25">
      <c r="A2191" s="171" t="s">
        <v>16088</v>
      </c>
      <c r="B2191" s="170" t="s">
        <v>16089</v>
      </c>
      <c r="C2191" s="171" t="s">
        <v>12302</v>
      </c>
      <c r="D2191" s="174">
        <v>30.87</v>
      </c>
    </row>
    <row r="2192" spans="1:4" ht="15" customHeight="1" x14ac:dyDescent="0.25">
      <c r="A2192" s="166">
        <v>8988</v>
      </c>
      <c r="B2192" s="167" t="s">
        <v>16090</v>
      </c>
      <c r="C2192" s="168"/>
      <c r="D2192" s="169"/>
    </row>
    <row r="2193" spans="1:4" ht="15" customHeight="1" x14ac:dyDescent="0.25">
      <c r="A2193" s="171" t="s">
        <v>16092</v>
      </c>
      <c r="B2193" s="170" t="s">
        <v>34101</v>
      </c>
      <c r="C2193" s="171" t="s">
        <v>12302</v>
      </c>
      <c r="D2193" s="174">
        <v>41.62</v>
      </c>
    </row>
    <row r="2194" spans="1:4" ht="15" customHeight="1" x14ac:dyDescent="0.25">
      <c r="A2194" s="171" t="s">
        <v>16093</v>
      </c>
      <c r="B2194" s="170" t="s">
        <v>34102</v>
      </c>
      <c r="C2194" s="171" t="s">
        <v>12302</v>
      </c>
      <c r="D2194" s="174">
        <v>47.99</v>
      </c>
    </row>
    <row r="2195" spans="1:4" ht="15" customHeight="1" x14ac:dyDescent="0.25">
      <c r="A2195" s="171" t="s">
        <v>17635</v>
      </c>
      <c r="B2195" s="170" t="s">
        <v>34103</v>
      </c>
      <c r="C2195" s="171" t="s">
        <v>12302</v>
      </c>
      <c r="D2195" s="174">
        <v>71.69</v>
      </c>
    </row>
    <row r="2196" spans="1:4" ht="15" customHeight="1" x14ac:dyDescent="0.25">
      <c r="A2196" s="171" t="s">
        <v>16091</v>
      </c>
      <c r="B2196" s="170" t="s">
        <v>34104</v>
      </c>
      <c r="C2196" s="171" t="s">
        <v>12302</v>
      </c>
      <c r="D2196" s="174">
        <v>92.15</v>
      </c>
    </row>
    <row r="2197" spans="1:4" ht="15" customHeight="1" x14ac:dyDescent="0.25">
      <c r="A2197" s="171" t="s">
        <v>16094</v>
      </c>
      <c r="B2197" s="170" t="s">
        <v>16095</v>
      </c>
      <c r="C2197" s="171" t="s">
        <v>12302</v>
      </c>
      <c r="D2197" s="174">
        <v>31.51</v>
      </c>
    </row>
    <row r="2198" spans="1:4" ht="15" customHeight="1" x14ac:dyDescent="0.25">
      <c r="A2198" s="171" t="s">
        <v>16096</v>
      </c>
      <c r="B2198" s="170" t="s">
        <v>16097</v>
      </c>
      <c r="C2198" s="171" t="s">
        <v>12302</v>
      </c>
      <c r="D2198" s="174">
        <v>39.75</v>
      </c>
    </row>
    <row r="2199" spans="1:4" ht="15" customHeight="1" x14ac:dyDescent="0.25">
      <c r="A2199" s="166">
        <v>8990</v>
      </c>
      <c r="B2199" s="167" t="s">
        <v>16098</v>
      </c>
      <c r="C2199" s="168"/>
      <c r="D2199" s="169"/>
    </row>
    <row r="2200" spans="1:4" ht="15" customHeight="1" x14ac:dyDescent="0.25">
      <c r="A2200" s="171" t="s">
        <v>16099</v>
      </c>
      <c r="B2200" s="170" t="s">
        <v>16100</v>
      </c>
      <c r="C2200" s="171" t="s">
        <v>13983</v>
      </c>
      <c r="D2200" s="174">
        <v>15.34</v>
      </c>
    </row>
    <row r="2201" spans="1:4" ht="15" customHeight="1" x14ac:dyDescent="0.25">
      <c r="A2201" s="166">
        <v>8991</v>
      </c>
      <c r="B2201" s="167" t="s">
        <v>16101</v>
      </c>
      <c r="C2201" s="168"/>
      <c r="D2201" s="169"/>
    </row>
    <row r="2202" spans="1:4" ht="15" customHeight="1" x14ac:dyDescent="0.25">
      <c r="A2202" s="171" t="s">
        <v>16102</v>
      </c>
      <c r="B2202" s="170" t="s">
        <v>16103</v>
      </c>
      <c r="C2202" s="171" t="s">
        <v>12302</v>
      </c>
      <c r="D2202" s="173">
        <v>251.38</v>
      </c>
    </row>
    <row r="2203" spans="1:4" ht="15" customHeight="1" x14ac:dyDescent="0.25">
      <c r="A2203" s="171" t="s">
        <v>16104</v>
      </c>
      <c r="B2203" s="170" t="s">
        <v>16105</v>
      </c>
      <c r="C2203" s="171" t="s">
        <v>12302</v>
      </c>
      <c r="D2203" s="173">
        <v>153.08000000000001</v>
      </c>
    </row>
    <row r="2204" spans="1:4" ht="15" customHeight="1" x14ac:dyDescent="0.25">
      <c r="A2204" s="166">
        <v>8992</v>
      </c>
      <c r="B2204" s="167" t="s">
        <v>16106</v>
      </c>
      <c r="C2204" s="168"/>
      <c r="D2204" s="169"/>
    </row>
    <row r="2205" spans="1:4" ht="15" customHeight="1" x14ac:dyDescent="0.25">
      <c r="A2205" s="171" t="s">
        <v>16107</v>
      </c>
      <c r="B2205" s="170" t="s">
        <v>34105</v>
      </c>
      <c r="C2205" s="171" t="s">
        <v>12302</v>
      </c>
      <c r="D2205" s="173">
        <v>941.13</v>
      </c>
    </row>
    <row r="2206" spans="1:4" ht="15" customHeight="1" x14ac:dyDescent="0.25">
      <c r="A2206" s="171" t="s">
        <v>16108</v>
      </c>
      <c r="B2206" s="170" t="s">
        <v>34106</v>
      </c>
      <c r="C2206" s="171" t="s">
        <v>12302</v>
      </c>
      <c r="D2206" s="175">
        <v>1252.07</v>
      </c>
    </row>
    <row r="2207" spans="1:4" ht="15" customHeight="1" x14ac:dyDescent="0.25">
      <c r="A2207" s="171" t="s">
        <v>16109</v>
      </c>
      <c r="B2207" s="170" t="s">
        <v>34107</v>
      </c>
      <c r="C2207" s="171" t="s">
        <v>12302</v>
      </c>
      <c r="D2207" s="173">
        <v>159.9</v>
      </c>
    </row>
    <row r="2208" spans="1:4" ht="15" customHeight="1" x14ac:dyDescent="0.25">
      <c r="A2208" s="171" t="s">
        <v>16110</v>
      </c>
      <c r="B2208" s="170" t="s">
        <v>34108</v>
      </c>
      <c r="C2208" s="171" t="s">
        <v>12302</v>
      </c>
      <c r="D2208" s="173">
        <v>199.88</v>
      </c>
    </row>
    <row r="2209" spans="1:4" ht="15" customHeight="1" x14ac:dyDescent="0.25">
      <c r="A2209" s="171" t="s">
        <v>16111</v>
      </c>
      <c r="B2209" s="170" t="s">
        <v>34109</v>
      </c>
      <c r="C2209" s="171" t="s">
        <v>12302</v>
      </c>
      <c r="D2209" s="173">
        <v>253.48</v>
      </c>
    </row>
    <row r="2210" spans="1:4" ht="15" customHeight="1" x14ac:dyDescent="0.25">
      <c r="A2210" s="171" t="s">
        <v>16112</v>
      </c>
      <c r="B2210" s="170" t="s">
        <v>34110</v>
      </c>
      <c r="C2210" s="171" t="s">
        <v>12302</v>
      </c>
      <c r="D2210" s="173">
        <v>497.38</v>
      </c>
    </row>
    <row r="2211" spans="1:4" ht="15" customHeight="1" x14ac:dyDescent="0.25">
      <c r="A2211" s="171" t="s">
        <v>16113</v>
      </c>
      <c r="B2211" s="170" t="s">
        <v>34111</v>
      </c>
      <c r="C2211" s="171" t="s">
        <v>12302</v>
      </c>
      <c r="D2211" s="173">
        <v>255.25</v>
      </c>
    </row>
    <row r="2212" spans="1:4" ht="15" customHeight="1" x14ac:dyDescent="0.25">
      <c r="A2212" s="171" t="s">
        <v>16114</v>
      </c>
      <c r="B2212" s="170" t="s">
        <v>34112</v>
      </c>
      <c r="C2212" s="171" t="s">
        <v>12302</v>
      </c>
      <c r="D2212" s="173">
        <v>335.96</v>
      </c>
    </row>
    <row r="2213" spans="1:4" ht="15" customHeight="1" x14ac:dyDescent="0.25">
      <c r="A2213" s="171" t="s">
        <v>16115</v>
      </c>
      <c r="B2213" s="170" t="s">
        <v>34113</v>
      </c>
      <c r="C2213" s="171" t="s">
        <v>12302</v>
      </c>
      <c r="D2213" s="173">
        <v>416.67</v>
      </c>
    </row>
    <row r="2214" spans="1:4" ht="15" customHeight="1" x14ac:dyDescent="0.25">
      <c r="A2214" s="171" t="s">
        <v>16116</v>
      </c>
      <c r="B2214" s="170" t="s">
        <v>34114</v>
      </c>
      <c r="C2214" s="171" t="s">
        <v>12302</v>
      </c>
      <c r="D2214" s="173">
        <v>625.14</v>
      </c>
    </row>
    <row r="2215" spans="1:4" ht="15" customHeight="1" x14ac:dyDescent="0.25">
      <c r="A2215" s="171" t="s">
        <v>16117</v>
      </c>
      <c r="B2215" s="170" t="s">
        <v>34115</v>
      </c>
      <c r="C2215" s="171" t="s">
        <v>12302</v>
      </c>
      <c r="D2215" s="173">
        <v>325.68</v>
      </c>
    </row>
    <row r="2216" spans="1:4" ht="15" customHeight="1" x14ac:dyDescent="0.25">
      <c r="A2216" s="171" t="s">
        <v>16118</v>
      </c>
      <c r="B2216" s="170" t="s">
        <v>34116</v>
      </c>
      <c r="C2216" s="171" t="s">
        <v>12302</v>
      </c>
      <c r="D2216" s="173">
        <v>270.44</v>
      </c>
    </row>
    <row r="2217" spans="1:4" ht="15" customHeight="1" x14ac:dyDescent="0.25">
      <c r="A2217" s="171" t="s">
        <v>16119</v>
      </c>
      <c r="B2217" s="170" t="s">
        <v>34117</v>
      </c>
      <c r="C2217" s="171" t="s">
        <v>12302</v>
      </c>
      <c r="D2217" s="173">
        <v>425.5</v>
      </c>
    </row>
    <row r="2218" spans="1:4" ht="15" customHeight="1" x14ac:dyDescent="0.25">
      <c r="A2218" s="171" t="s">
        <v>16120</v>
      </c>
      <c r="B2218" s="170" t="s">
        <v>34118</v>
      </c>
      <c r="C2218" s="171" t="s">
        <v>12302</v>
      </c>
      <c r="D2218" s="173">
        <v>553.51</v>
      </c>
    </row>
    <row r="2219" spans="1:4" ht="15" customHeight="1" x14ac:dyDescent="0.25">
      <c r="A2219" s="171" t="s">
        <v>16121</v>
      </c>
      <c r="B2219" s="170" t="s">
        <v>34119</v>
      </c>
      <c r="C2219" s="171" t="s">
        <v>12302</v>
      </c>
      <c r="D2219" s="173">
        <v>761.57</v>
      </c>
    </row>
    <row r="2220" spans="1:4" ht="15" customHeight="1" x14ac:dyDescent="0.25">
      <c r="A2220" s="171" t="s">
        <v>16122</v>
      </c>
      <c r="B2220" s="170" t="s">
        <v>34120</v>
      </c>
      <c r="C2220" s="171" t="s">
        <v>12302</v>
      </c>
      <c r="D2220" s="173">
        <v>402.4</v>
      </c>
    </row>
    <row r="2221" spans="1:4" ht="15" customHeight="1" x14ac:dyDescent="0.25">
      <c r="A2221" s="171" t="s">
        <v>16123</v>
      </c>
      <c r="B2221" s="170" t="s">
        <v>34121</v>
      </c>
      <c r="C2221" s="171" t="s">
        <v>12302</v>
      </c>
      <c r="D2221" s="173">
        <v>522.12</v>
      </c>
    </row>
    <row r="2222" spans="1:4" ht="15" customHeight="1" x14ac:dyDescent="0.25">
      <c r="A2222" s="171" t="s">
        <v>16124</v>
      </c>
      <c r="B2222" s="170" t="s">
        <v>34122</v>
      </c>
      <c r="C2222" s="171" t="s">
        <v>12302</v>
      </c>
      <c r="D2222" s="173">
        <v>552.04999999999995</v>
      </c>
    </row>
    <row r="2223" spans="1:4" ht="15" customHeight="1" x14ac:dyDescent="0.25">
      <c r="A2223" s="171" t="s">
        <v>16125</v>
      </c>
      <c r="B2223" s="170" t="s">
        <v>34123</v>
      </c>
      <c r="C2223" s="171" t="s">
        <v>12302</v>
      </c>
      <c r="D2223" s="173">
        <v>579.16</v>
      </c>
    </row>
    <row r="2224" spans="1:4" ht="15" customHeight="1" x14ac:dyDescent="0.25">
      <c r="A2224" s="171" t="s">
        <v>16126</v>
      </c>
      <c r="B2224" s="170" t="s">
        <v>34124</v>
      </c>
      <c r="C2224" s="171" t="s">
        <v>12302</v>
      </c>
      <c r="D2224" s="173">
        <v>611.91999999999996</v>
      </c>
    </row>
    <row r="2225" spans="1:4" ht="15" customHeight="1" x14ac:dyDescent="0.25">
      <c r="A2225" s="171" t="s">
        <v>16127</v>
      </c>
      <c r="B2225" s="170" t="s">
        <v>34125</v>
      </c>
      <c r="C2225" s="171" t="s">
        <v>12302</v>
      </c>
      <c r="D2225" s="173">
        <v>641.85</v>
      </c>
    </row>
    <row r="2226" spans="1:4" ht="15" customHeight="1" x14ac:dyDescent="0.25">
      <c r="A2226" s="171" t="s">
        <v>16128</v>
      </c>
      <c r="B2226" s="170" t="s">
        <v>34126</v>
      </c>
      <c r="C2226" s="171" t="s">
        <v>12302</v>
      </c>
      <c r="D2226" s="173">
        <v>671.78</v>
      </c>
    </row>
    <row r="2227" spans="1:4" ht="15" customHeight="1" x14ac:dyDescent="0.25">
      <c r="A2227" s="171" t="s">
        <v>16129</v>
      </c>
      <c r="B2227" s="170" t="s">
        <v>34127</v>
      </c>
      <c r="C2227" s="171" t="s">
        <v>12302</v>
      </c>
      <c r="D2227" s="173">
        <v>996.33</v>
      </c>
    </row>
    <row r="2228" spans="1:4" ht="15" customHeight="1" x14ac:dyDescent="0.25">
      <c r="A2228" s="171" t="s">
        <v>16130</v>
      </c>
      <c r="B2228" s="170" t="s">
        <v>34128</v>
      </c>
      <c r="C2228" s="171" t="s">
        <v>12302</v>
      </c>
      <c r="D2228" s="173">
        <v>504.84</v>
      </c>
    </row>
    <row r="2229" spans="1:4" ht="15" customHeight="1" x14ac:dyDescent="0.25">
      <c r="A2229" s="171" t="s">
        <v>16131</v>
      </c>
      <c r="B2229" s="170" t="s">
        <v>34129</v>
      </c>
      <c r="C2229" s="171" t="s">
        <v>12302</v>
      </c>
      <c r="D2229" s="173">
        <v>645.26</v>
      </c>
    </row>
    <row r="2230" spans="1:4" ht="15" customHeight="1" x14ac:dyDescent="0.25">
      <c r="A2230" s="171" t="s">
        <v>16132</v>
      </c>
      <c r="B2230" s="170" t="s">
        <v>34130</v>
      </c>
      <c r="C2230" s="171" t="s">
        <v>12302</v>
      </c>
      <c r="D2230" s="173">
        <v>785.69</v>
      </c>
    </row>
    <row r="2231" spans="1:4" ht="15" customHeight="1" x14ac:dyDescent="0.25">
      <c r="A2231" s="171" t="s">
        <v>16133</v>
      </c>
      <c r="B2231" s="170" t="s">
        <v>34131</v>
      </c>
      <c r="C2231" s="171" t="s">
        <v>12302</v>
      </c>
      <c r="D2231" s="175">
        <v>1083.93</v>
      </c>
    </row>
    <row r="2232" spans="1:4" ht="15" customHeight="1" x14ac:dyDescent="0.25">
      <c r="A2232" s="171" t="s">
        <v>16134</v>
      </c>
      <c r="B2232" s="170" t="s">
        <v>34132</v>
      </c>
      <c r="C2232" s="171" t="s">
        <v>12302</v>
      </c>
      <c r="D2232" s="175">
        <v>1407.77</v>
      </c>
    </row>
    <row r="2233" spans="1:4" ht="15" customHeight="1" x14ac:dyDescent="0.25">
      <c r="A2233" s="171" t="s">
        <v>16135</v>
      </c>
      <c r="B2233" s="170" t="s">
        <v>34133</v>
      </c>
      <c r="C2233" s="171" t="s">
        <v>12302</v>
      </c>
      <c r="D2233" s="173">
        <v>598.16999999999996</v>
      </c>
    </row>
    <row r="2234" spans="1:4" ht="15" customHeight="1" x14ac:dyDescent="0.25">
      <c r="A2234" s="171" t="s">
        <v>16136</v>
      </c>
      <c r="B2234" s="170" t="s">
        <v>34134</v>
      </c>
      <c r="C2234" s="171" t="s">
        <v>12302</v>
      </c>
      <c r="D2234" s="173">
        <v>760.09</v>
      </c>
    </row>
    <row r="2235" spans="1:4" ht="15" customHeight="1" x14ac:dyDescent="0.25">
      <c r="A2235" s="171" t="s">
        <v>16137</v>
      </c>
      <c r="B2235" s="170" t="s">
        <v>34135</v>
      </c>
      <c r="C2235" s="171" t="s">
        <v>12302</v>
      </c>
      <c r="D2235" s="173">
        <v>922.01</v>
      </c>
    </row>
    <row r="2236" spans="1:4" ht="15" customHeight="1" x14ac:dyDescent="0.25">
      <c r="A2236" s="171" t="s">
        <v>16138</v>
      </c>
      <c r="B2236" s="170" t="s">
        <v>34136</v>
      </c>
      <c r="C2236" s="171" t="s">
        <v>12302</v>
      </c>
      <c r="D2236" s="175">
        <v>1250.77</v>
      </c>
    </row>
    <row r="2237" spans="1:4" ht="15" customHeight="1" x14ac:dyDescent="0.25">
      <c r="A2237" s="171" t="s">
        <v>16139</v>
      </c>
      <c r="B2237" s="170" t="s">
        <v>34137</v>
      </c>
      <c r="C2237" s="171" t="s">
        <v>12302</v>
      </c>
      <c r="D2237" s="175">
        <v>1619.19</v>
      </c>
    </row>
    <row r="2238" spans="1:4" ht="15" customHeight="1" x14ac:dyDescent="0.25">
      <c r="A2238" s="171" t="s">
        <v>16140</v>
      </c>
      <c r="B2238" s="170" t="s">
        <v>34138</v>
      </c>
      <c r="C2238" s="171" t="s">
        <v>12302</v>
      </c>
      <c r="D2238" s="173">
        <v>882.36</v>
      </c>
    </row>
    <row r="2239" spans="1:4" ht="15" customHeight="1" x14ac:dyDescent="0.25">
      <c r="A2239" s="171" t="s">
        <v>16141</v>
      </c>
      <c r="B2239" s="170" t="s">
        <v>34139</v>
      </c>
      <c r="C2239" s="171" t="s">
        <v>12302</v>
      </c>
      <c r="D2239" s="175">
        <v>1066.57</v>
      </c>
    </row>
    <row r="2240" spans="1:4" ht="15" customHeight="1" x14ac:dyDescent="0.25">
      <c r="A2240" s="166">
        <v>8993</v>
      </c>
      <c r="B2240" s="167" t="s">
        <v>16142</v>
      </c>
      <c r="C2240" s="168"/>
      <c r="D2240" s="169"/>
    </row>
    <row r="2241" spans="1:4" ht="15" customHeight="1" x14ac:dyDescent="0.25">
      <c r="A2241" s="171" t="s">
        <v>16143</v>
      </c>
      <c r="B2241" s="170" t="s">
        <v>34140</v>
      </c>
      <c r="C2241" s="171" t="s">
        <v>12302</v>
      </c>
      <c r="D2241" s="175">
        <v>1537.61</v>
      </c>
    </row>
    <row r="2242" spans="1:4" ht="15" customHeight="1" x14ac:dyDescent="0.25">
      <c r="A2242" s="171" t="s">
        <v>16144</v>
      </c>
      <c r="B2242" s="170" t="s">
        <v>34141</v>
      </c>
      <c r="C2242" s="171" t="s">
        <v>12302</v>
      </c>
      <c r="D2242" s="175">
        <v>1065.73</v>
      </c>
    </row>
    <row r="2243" spans="1:4" ht="15" customHeight="1" x14ac:dyDescent="0.25">
      <c r="A2243" s="171" t="s">
        <v>16145</v>
      </c>
      <c r="B2243" s="170" t="s">
        <v>34142</v>
      </c>
      <c r="C2243" s="171" t="s">
        <v>12302</v>
      </c>
      <c r="D2243" s="173">
        <v>243.41</v>
      </c>
    </row>
    <row r="2244" spans="1:4" ht="15" customHeight="1" x14ac:dyDescent="0.25">
      <c r="A2244" s="171" t="s">
        <v>16146</v>
      </c>
      <c r="B2244" s="170" t="s">
        <v>34143</v>
      </c>
      <c r="C2244" s="171" t="s">
        <v>12302</v>
      </c>
      <c r="D2244" s="173">
        <v>274.60000000000002</v>
      </c>
    </row>
    <row r="2245" spans="1:4" ht="15" customHeight="1" x14ac:dyDescent="0.25">
      <c r="A2245" s="171" t="s">
        <v>16147</v>
      </c>
      <c r="B2245" s="170" t="s">
        <v>34144</v>
      </c>
      <c r="C2245" s="171" t="s">
        <v>12302</v>
      </c>
      <c r="D2245" s="173">
        <v>336.99</v>
      </c>
    </row>
    <row r="2246" spans="1:4" ht="15" customHeight="1" x14ac:dyDescent="0.25">
      <c r="A2246" s="171" t="s">
        <v>16148</v>
      </c>
      <c r="B2246" s="170" t="s">
        <v>34145</v>
      </c>
      <c r="C2246" s="171" t="s">
        <v>12302</v>
      </c>
      <c r="D2246" s="173">
        <v>387.5</v>
      </c>
    </row>
    <row r="2247" spans="1:4" ht="15" customHeight="1" x14ac:dyDescent="0.25">
      <c r="A2247" s="171" t="s">
        <v>16149</v>
      </c>
      <c r="B2247" s="170" t="s">
        <v>34146</v>
      </c>
      <c r="C2247" s="171" t="s">
        <v>12302</v>
      </c>
      <c r="D2247" s="173">
        <v>468.21</v>
      </c>
    </row>
    <row r="2248" spans="1:4" ht="15" customHeight="1" x14ac:dyDescent="0.25">
      <c r="A2248" s="171" t="s">
        <v>16150</v>
      </c>
      <c r="B2248" s="170" t="s">
        <v>34147</v>
      </c>
      <c r="C2248" s="171" t="s">
        <v>12302</v>
      </c>
      <c r="D2248" s="173">
        <v>548.91999999999996</v>
      </c>
    </row>
    <row r="2249" spans="1:4" ht="15" customHeight="1" x14ac:dyDescent="0.25">
      <c r="A2249" s="171" t="s">
        <v>16151</v>
      </c>
      <c r="B2249" s="170" t="s">
        <v>34148</v>
      </c>
      <c r="C2249" s="171" t="s">
        <v>12302</v>
      </c>
      <c r="D2249" s="173">
        <v>817.44</v>
      </c>
    </row>
    <row r="2250" spans="1:4" ht="15" customHeight="1" x14ac:dyDescent="0.25">
      <c r="A2250" s="171" t="s">
        <v>16152</v>
      </c>
      <c r="B2250" s="170" t="s">
        <v>34149</v>
      </c>
      <c r="C2250" s="171" t="s">
        <v>12302</v>
      </c>
      <c r="D2250" s="173">
        <v>517.97</v>
      </c>
    </row>
    <row r="2251" spans="1:4" ht="15" customHeight="1" x14ac:dyDescent="0.25">
      <c r="A2251" s="171" t="s">
        <v>16153</v>
      </c>
      <c r="B2251" s="170" t="s">
        <v>34150</v>
      </c>
      <c r="C2251" s="171" t="s">
        <v>12302</v>
      </c>
      <c r="D2251" s="173">
        <v>617.79999999999995</v>
      </c>
    </row>
    <row r="2252" spans="1:4" ht="15" customHeight="1" x14ac:dyDescent="0.25">
      <c r="A2252" s="171" t="s">
        <v>16154</v>
      </c>
      <c r="B2252" s="170" t="s">
        <v>34151</v>
      </c>
      <c r="C2252" s="171" t="s">
        <v>12302</v>
      </c>
      <c r="D2252" s="175">
        <v>1025.2</v>
      </c>
    </row>
    <row r="2253" spans="1:4" ht="15" customHeight="1" x14ac:dyDescent="0.25">
      <c r="A2253" s="171" t="s">
        <v>16155</v>
      </c>
      <c r="B2253" s="170" t="s">
        <v>34152</v>
      </c>
      <c r="C2253" s="171" t="s">
        <v>12302</v>
      </c>
      <c r="D2253" s="173">
        <v>666.02</v>
      </c>
    </row>
    <row r="2254" spans="1:4" ht="15" customHeight="1" x14ac:dyDescent="0.25">
      <c r="A2254" s="171" t="s">
        <v>16156</v>
      </c>
      <c r="B2254" s="170" t="s">
        <v>34153</v>
      </c>
      <c r="C2254" s="171" t="s">
        <v>12302</v>
      </c>
      <c r="D2254" s="173">
        <v>785.75</v>
      </c>
    </row>
    <row r="2255" spans="1:4" ht="15" customHeight="1" x14ac:dyDescent="0.25">
      <c r="A2255" s="171" t="s">
        <v>16157</v>
      </c>
      <c r="B2255" s="170" t="s">
        <v>34154</v>
      </c>
      <c r="C2255" s="171" t="s">
        <v>12302</v>
      </c>
      <c r="D2255" s="173">
        <v>905.48</v>
      </c>
    </row>
    <row r="2256" spans="1:4" ht="15" customHeight="1" x14ac:dyDescent="0.25">
      <c r="A2256" s="171" t="s">
        <v>16158</v>
      </c>
      <c r="B2256" s="170" t="s">
        <v>34155</v>
      </c>
      <c r="C2256" s="171" t="s">
        <v>12302</v>
      </c>
      <c r="D2256" s="175">
        <v>1323.14</v>
      </c>
    </row>
    <row r="2257" spans="1:4" ht="15" customHeight="1" x14ac:dyDescent="0.25">
      <c r="A2257" s="171" t="s">
        <v>16159</v>
      </c>
      <c r="B2257" s="170" t="s">
        <v>34156</v>
      </c>
      <c r="C2257" s="171" t="s">
        <v>12302</v>
      </c>
      <c r="D2257" s="173">
        <v>831.65</v>
      </c>
    </row>
    <row r="2258" spans="1:4" ht="15" customHeight="1" x14ac:dyDescent="0.25">
      <c r="A2258" s="171" t="s">
        <v>16160</v>
      </c>
      <c r="B2258" s="170" t="s">
        <v>34157</v>
      </c>
      <c r="C2258" s="171" t="s">
        <v>12302</v>
      </c>
      <c r="D2258" s="173">
        <v>972.07</v>
      </c>
    </row>
    <row r="2259" spans="1:4" ht="15" customHeight="1" x14ac:dyDescent="0.25">
      <c r="A2259" s="171" t="s">
        <v>16161</v>
      </c>
      <c r="B2259" s="170" t="s">
        <v>34158</v>
      </c>
      <c r="C2259" s="171" t="s">
        <v>12302</v>
      </c>
      <c r="D2259" s="175">
        <v>1112.5</v>
      </c>
    </row>
    <row r="2260" spans="1:4" ht="15" customHeight="1" x14ac:dyDescent="0.25">
      <c r="A2260" s="171" t="s">
        <v>16162</v>
      </c>
      <c r="B2260" s="170" t="s">
        <v>34159</v>
      </c>
      <c r="C2260" s="171" t="s">
        <v>12302</v>
      </c>
      <c r="D2260" s="175">
        <v>1500.61</v>
      </c>
    </row>
    <row r="2261" spans="1:4" ht="15" customHeight="1" x14ac:dyDescent="0.25">
      <c r="A2261" s="171" t="s">
        <v>16163</v>
      </c>
      <c r="B2261" s="170" t="s">
        <v>34160</v>
      </c>
      <c r="C2261" s="171" t="s">
        <v>12302</v>
      </c>
      <c r="D2261" s="175">
        <v>1824.44</v>
      </c>
    </row>
    <row r="2262" spans="1:4" ht="15" customHeight="1" x14ac:dyDescent="0.25">
      <c r="A2262" s="171" t="s">
        <v>16164</v>
      </c>
      <c r="B2262" s="170" t="s">
        <v>34161</v>
      </c>
      <c r="C2262" s="171" t="s">
        <v>12302</v>
      </c>
      <c r="D2262" s="175">
        <v>1014.85</v>
      </c>
    </row>
    <row r="2263" spans="1:4" ht="15" customHeight="1" x14ac:dyDescent="0.25">
      <c r="A2263" s="171" t="s">
        <v>16165</v>
      </c>
      <c r="B2263" s="170" t="s">
        <v>34162</v>
      </c>
      <c r="C2263" s="171" t="s">
        <v>12302</v>
      </c>
      <c r="D2263" s="175">
        <v>1176.77</v>
      </c>
    </row>
    <row r="2264" spans="1:4" ht="15" customHeight="1" x14ac:dyDescent="0.25">
      <c r="A2264" s="171" t="s">
        <v>16166</v>
      </c>
      <c r="B2264" s="170" t="s">
        <v>34163</v>
      </c>
      <c r="C2264" s="171" t="s">
        <v>12302</v>
      </c>
      <c r="D2264" s="175">
        <v>1338.69</v>
      </c>
    </row>
    <row r="2265" spans="1:4" ht="15" customHeight="1" x14ac:dyDescent="0.25">
      <c r="A2265" s="171" t="s">
        <v>16167</v>
      </c>
      <c r="B2265" s="170" t="s">
        <v>34164</v>
      </c>
      <c r="C2265" s="171" t="s">
        <v>12302</v>
      </c>
      <c r="D2265" s="175">
        <v>1768.24</v>
      </c>
    </row>
    <row r="2266" spans="1:4" ht="15" customHeight="1" x14ac:dyDescent="0.25">
      <c r="A2266" s="171" t="s">
        <v>16168</v>
      </c>
      <c r="B2266" s="170" t="s">
        <v>34165</v>
      </c>
      <c r="C2266" s="171" t="s">
        <v>12302</v>
      </c>
      <c r="D2266" s="175">
        <v>2136.66</v>
      </c>
    </row>
    <row r="2267" spans="1:4" ht="15" customHeight="1" x14ac:dyDescent="0.25">
      <c r="A2267" s="171" t="s">
        <v>16169</v>
      </c>
      <c r="B2267" s="170" t="s">
        <v>34166</v>
      </c>
      <c r="C2267" s="171" t="s">
        <v>12302</v>
      </c>
      <c r="D2267" s="175">
        <v>1399.83</v>
      </c>
    </row>
    <row r="2268" spans="1:4" ht="15" customHeight="1" x14ac:dyDescent="0.25">
      <c r="A2268" s="171" t="s">
        <v>16170</v>
      </c>
      <c r="B2268" s="170" t="s">
        <v>34167</v>
      </c>
      <c r="C2268" s="171" t="s">
        <v>12302</v>
      </c>
      <c r="D2268" s="175">
        <v>1584.04</v>
      </c>
    </row>
    <row r="2269" spans="1:4" ht="15" customHeight="1" x14ac:dyDescent="0.25">
      <c r="A2269" s="166">
        <v>8994</v>
      </c>
      <c r="B2269" s="167" t="s">
        <v>16171</v>
      </c>
      <c r="C2269" s="168"/>
      <c r="D2269" s="169"/>
    </row>
    <row r="2270" spans="1:4" ht="15" customHeight="1" x14ac:dyDescent="0.25">
      <c r="A2270" s="171" t="s">
        <v>16172</v>
      </c>
      <c r="B2270" s="170" t="s">
        <v>16173</v>
      </c>
      <c r="C2270" s="171" t="s">
        <v>12302</v>
      </c>
      <c r="D2270" s="173">
        <v>889.51</v>
      </c>
    </row>
    <row r="2271" spans="1:4" ht="15" customHeight="1" x14ac:dyDescent="0.25">
      <c r="A2271" s="171" t="s">
        <v>16174</v>
      </c>
      <c r="B2271" s="170" t="s">
        <v>16175</v>
      </c>
      <c r="C2271" s="171" t="s">
        <v>12302</v>
      </c>
      <c r="D2271" s="175">
        <v>1671.53</v>
      </c>
    </row>
    <row r="2272" spans="1:4" ht="15" customHeight="1" x14ac:dyDescent="0.25">
      <c r="A2272" s="171" t="s">
        <v>16176</v>
      </c>
      <c r="B2272" s="170" t="s">
        <v>16177</v>
      </c>
      <c r="C2272" s="171" t="s">
        <v>12302</v>
      </c>
      <c r="D2272" s="173">
        <v>662.32</v>
      </c>
    </row>
    <row r="2273" spans="1:4" ht="15" customHeight="1" x14ac:dyDescent="0.25">
      <c r="A2273" s="171" t="s">
        <v>16178</v>
      </c>
      <c r="B2273" s="170" t="s">
        <v>16179</v>
      </c>
      <c r="C2273" s="171" t="s">
        <v>12302</v>
      </c>
      <c r="D2273" s="175">
        <v>2843.05</v>
      </c>
    </row>
    <row r="2274" spans="1:4" ht="15" customHeight="1" x14ac:dyDescent="0.25">
      <c r="A2274" s="171" t="s">
        <v>16180</v>
      </c>
      <c r="B2274" s="170" t="s">
        <v>16181</v>
      </c>
      <c r="C2274" s="171" t="s">
        <v>12302</v>
      </c>
      <c r="D2274" s="173">
        <v>671.73</v>
      </c>
    </row>
    <row r="2275" spans="1:4" ht="15" customHeight="1" x14ac:dyDescent="0.25">
      <c r="A2275" s="171" t="s">
        <v>16182</v>
      </c>
      <c r="B2275" s="170" t="s">
        <v>16183</v>
      </c>
      <c r="C2275" s="171" t="s">
        <v>12302</v>
      </c>
      <c r="D2275" s="173">
        <v>703.18</v>
      </c>
    </row>
    <row r="2276" spans="1:4" ht="15" customHeight="1" x14ac:dyDescent="0.25">
      <c r="A2276" s="171" t="s">
        <v>16184</v>
      </c>
      <c r="B2276" s="170" t="s">
        <v>16185</v>
      </c>
      <c r="C2276" s="171" t="s">
        <v>12302</v>
      </c>
      <c r="D2276" s="175">
        <v>3747.25</v>
      </c>
    </row>
    <row r="2277" spans="1:4" ht="15" customHeight="1" x14ac:dyDescent="0.25">
      <c r="A2277" s="171" t="s">
        <v>16186</v>
      </c>
      <c r="B2277" s="170" t="s">
        <v>34168</v>
      </c>
      <c r="C2277" s="171" t="s">
        <v>12302</v>
      </c>
      <c r="D2277" s="176">
        <v>33101.82</v>
      </c>
    </row>
    <row r="2278" spans="1:4" ht="15" customHeight="1" x14ac:dyDescent="0.25">
      <c r="A2278" s="166">
        <v>8995</v>
      </c>
      <c r="B2278" s="167" t="s">
        <v>16187</v>
      </c>
      <c r="C2278" s="168"/>
      <c r="D2278" s="169"/>
    </row>
    <row r="2279" spans="1:4" ht="15" customHeight="1" x14ac:dyDescent="0.25">
      <c r="A2279" s="171" t="s">
        <v>16190</v>
      </c>
      <c r="B2279" s="170" t="s">
        <v>34169</v>
      </c>
      <c r="C2279" s="171" t="s">
        <v>12302</v>
      </c>
      <c r="D2279" s="175">
        <v>1200.22</v>
      </c>
    </row>
    <row r="2280" spans="1:4" ht="15" customHeight="1" x14ac:dyDescent="0.25">
      <c r="A2280" s="171" t="s">
        <v>16189</v>
      </c>
      <c r="B2280" s="170" t="s">
        <v>34170</v>
      </c>
      <c r="C2280" s="171" t="s">
        <v>12302</v>
      </c>
      <c r="D2280" s="175">
        <v>1274.22</v>
      </c>
    </row>
    <row r="2281" spans="1:4" ht="15" customHeight="1" x14ac:dyDescent="0.25">
      <c r="A2281" s="171" t="s">
        <v>16195</v>
      </c>
      <c r="B2281" s="170" t="s">
        <v>34171</v>
      </c>
      <c r="C2281" s="171" t="s">
        <v>12302</v>
      </c>
      <c r="D2281" s="175">
        <v>1295.83</v>
      </c>
    </row>
    <row r="2282" spans="1:4" ht="15" customHeight="1" x14ac:dyDescent="0.25">
      <c r="A2282" s="171" t="s">
        <v>16196</v>
      </c>
      <c r="B2282" s="170" t="s">
        <v>34172</v>
      </c>
      <c r="C2282" s="171" t="s">
        <v>12302</v>
      </c>
      <c r="D2282" s="175">
        <v>1613.28</v>
      </c>
    </row>
    <row r="2283" spans="1:4" ht="15" customHeight="1" x14ac:dyDescent="0.25">
      <c r="A2283" s="171" t="s">
        <v>16188</v>
      </c>
      <c r="B2283" s="170" t="s">
        <v>34173</v>
      </c>
      <c r="C2283" s="171" t="s">
        <v>12302</v>
      </c>
      <c r="D2283" s="175">
        <v>9089.67</v>
      </c>
    </row>
    <row r="2284" spans="1:4" ht="15" customHeight="1" x14ac:dyDescent="0.25">
      <c r="A2284" s="171" t="s">
        <v>34174</v>
      </c>
      <c r="B2284" s="170" t="s">
        <v>34175</v>
      </c>
      <c r="C2284" s="171" t="s">
        <v>12302</v>
      </c>
      <c r="D2284" s="175">
        <v>1721.74</v>
      </c>
    </row>
    <row r="2285" spans="1:4" ht="15" customHeight="1" x14ac:dyDescent="0.25">
      <c r="A2285" s="171" t="s">
        <v>16191</v>
      </c>
      <c r="B2285" s="170" t="s">
        <v>34176</v>
      </c>
      <c r="C2285" s="171" t="s">
        <v>12302</v>
      </c>
      <c r="D2285" s="175">
        <v>1770.41</v>
      </c>
    </row>
    <row r="2286" spans="1:4" ht="15" customHeight="1" x14ac:dyDescent="0.25">
      <c r="A2286" s="171" t="s">
        <v>16192</v>
      </c>
      <c r="B2286" s="170" t="s">
        <v>34177</v>
      </c>
      <c r="C2286" s="171" t="s">
        <v>12302</v>
      </c>
      <c r="D2286" s="175">
        <v>2146.5</v>
      </c>
    </row>
    <row r="2287" spans="1:4" ht="15" customHeight="1" x14ac:dyDescent="0.25">
      <c r="A2287" s="171" t="s">
        <v>16193</v>
      </c>
      <c r="B2287" s="170" t="s">
        <v>34178</v>
      </c>
      <c r="C2287" s="171" t="s">
        <v>12302</v>
      </c>
      <c r="D2287" s="175">
        <v>4455.45</v>
      </c>
    </row>
    <row r="2288" spans="1:4" ht="15" customHeight="1" x14ac:dyDescent="0.25">
      <c r="A2288" s="171" t="s">
        <v>16194</v>
      </c>
      <c r="B2288" s="170" t="s">
        <v>34179</v>
      </c>
      <c r="C2288" s="171" t="s">
        <v>12302</v>
      </c>
      <c r="D2288" s="175">
        <v>6373.19</v>
      </c>
    </row>
    <row r="2289" spans="1:4" ht="15" customHeight="1" x14ac:dyDescent="0.25">
      <c r="A2289" s="166">
        <v>8996</v>
      </c>
      <c r="B2289" s="167" t="s">
        <v>16197</v>
      </c>
      <c r="C2289" s="168"/>
      <c r="D2289" s="169"/>
    </row>
    <row r="2290" spans="1:4" ht="15" customHeight="1" x14ac:dyDescent="0.25">
      <c r="A2290" s="171" t="s">
        <v>16198</v>
      </c>
      <c r="B2290" s="170" t="s">
        <v>16199</v>
      </c>
      <c r="C2290" s="171" t="s">
        <v>13983</v>
      </c>
      <c r="D2290" s="174">
        <v>93.89</v>
      </c>
    </row>
    <row r="2291" spans="1:4" ht="15" customHeight="1" x14ac:dyDescent="0.25">
      <c r="A2291" s="171" t="s">
        <v>16200</v>
      </c>
      <c r="B2291" s="170" t="s">
        <v>16201</v>
      </c>
      <c r="C2291" s="171" t="s">
        <v>12302</v>
      </c>
      <c r="D2291" s="173">
        <v>137.52000000000001</v>
      </c>
    </row>
    <row r="2292" spans="1:4" ht="15" customHeight="1" x14ac:dyDescent="0.25">
      <c r="A2292" s="171" t="s">
        <v>16202</v>
      </c>
      <c r="B2292" s="170" t="s">
        <v>16203</v>
      </c>
      <c r="C2292" s="171" t="s">
        <v>12302</v>
      </c>
      <c r="D2292" s="173">
        <v>301.48</v>
      </c>
    </row>
    <row r="2293" spans="1:4" ht="15" customHeight="1" x14ac:dyDescent="0.25">
      <c r="A2293" s="171" t="s">
        <v>16204</v>
      </c>
      <c r="B2293" s="170" t="s">
        <v>16205</v>
      </c>
      <c r="C2293" s="171" t="s">
        <v>12302</v>
      </c>
      <c r="D2293" s="173">
        <v>284.58</v>
      </c>
    </row>
    <row r="2294" spans="1:4" ht="15" customHeight="1" x14ac:dyDescent="0.25">
      <c r="A2294" s="171" t="s">
        <v>16206</v>
      </c>
      <c r="B2294" s="170" t="s">
        <v>16207</v>
      </c>
      <c r="C2294" s="171" t="s">
        <v>12302</v>
      </c>
      <c r="D2294" s="173">
        <v>103.29</v>
      </c>
    </row>
    <row r="2295" spans="1:4" ht="15" customHeight="1" x14ac:dyDescent="0.25">
      <c r="A2295" s="171" t="s">
        <v>16208</v>
      </c>
      <c r="B2295" s="170" t="s">
        <v>16209</v>
      </c>
      <c r="C2295" s="171" t="s">
        <v>12302</v>
      </c>
      <c r="D2295" s="173">
        <v>317.61</v>
      </c>
    </row>
    <row r="2296" spans="1:4" ht="15" customHeight="1" x14ac:dyDescent="0.25">
      <c r="A2296" s="171" t="s">
        <v>16210</v>
      </c>
      <c r="B2296" s="170" t="s">
        <v>16211</v>
      </c>
      <c r="C2296" s="171" t="s">
        <v>12302</v>
      </c>
      <c r="D2296" s="174">
        <v>88.3</v>
      </c>
    </row>
    <row r="2297" spans="1:4" ht="15" customHeight="1" x14ac:dyDescent="0.25">
      <c r="A2297" s="166">
        <v>8997</v>
      </c>
      <c r="B2297" s="167" t="s">
        <v>16212</v>
      </c>
      <c r="C2297" s="168"/>
      <c r="D2297" s="169"/>
    </row>
    <row r="2298" spans="1:4" ht="15" customHeight="1" x14ac:dyDescent="0.25">
      <c r="A2298" s="171" t="s">
        <v>16213</v>
      </c>
      <c r="B2298" s="170" t="s">
        <v>16214</v>
      </c>
      <c r="C2298" s="171" t="s">
        <v>26</v>
      </c>
      <c r="D2298" s="173">
        <v>236.44</v>
      </c>
    </row>
    <row r="2299" spans="1:4" ht="15" customHeight="1" x14ac:dyDescent="0.25">
      <c r="A2299" s="171" t="s">
        <v>16215</v>
      </c>
      <c r="B2299" s="170" t="s">
        <v>16216</v>
      </c>
      <c r="C2299" s="171" t="s">
        <v>26</v>
      </c>
      <c r="D2299" s="173">
        <v>184.36</v>
      </c>
    </row>
    <row r="2300" spans="1:4" ht="15" customHeight="1" x14ac:dyDescent="0.25">
      <c r="A2300" s="166">
        <v>8998</v>
      </c>
      <c r="B2300" s="167" t="s">
        <v>16217</v>
      </c>
      <c r="C2300" s="168"/>
      <c r="D2300" s="169"/>
    </row>
    <row r="2301" spans="1:4" ht="15" customHeight="1" x14ac:dyDescent="0.25">
      <c r="A2301" s="171" t="s">
        <v>16218</v>
      </c>
      <c r="B2301" s="170" t="s">
        <v>16219</v>
      </c>
      <c r="C2301" s="171" t="s">
        <v>12302</v>
      </c>
      <c r="D2301" s="175">
        <v>4010.42</v>
      </c>
    </row>
    <row r="2302" spans="1:4" ht="15" customHeight="1" x14ac:dyDescent="0.25">
      <c r="A2302" s="171" t="s">
        <v>16220</v>
      </c>
      <c r="B2302" s="170" t="s">
        <v>16221</v>
      </c>
      <c r="C2302" s="171" t="s">
        <v>12302</v>
      </c>
      <c r="D2302" s="175">
        <v>1980.27</v>
      </c>
    </row>
    <row r="2303" spans="1:4" ht="15" customHeight="1" x14ac:dyDescent="0.25">
      <c r="A2303" s="171" t="s">
        <v>16222</v>
      </c>
      <c r="B2303" s="170" t="s">
        <v>16223</v>
      </c>
      <c r="C2303" s="171" t="s">
        <v>12302</v>
      </c>
      <c r="D2303" s="175">
        <v>3030.95</v>
      </c>
    </row>
    <row r="2304" spans="1:4" ht="15" customHeight="1" x14ac:dyDescent="0.25">
      <c r="A2304" s="171" t="s">
        <v>16224</v>
      </c>
      <c r="B2304" s="170" t="s">
        <v>16225</v>
      </c>
      <c r="C2304" s="171" t="s">
        <v>12302</v>
      </c>
      <c r="D2304" s="175">
        <v>3479.11</v>
      </c>
    </row>
    <row r="2305" spans="1:4" ht="15" customHeight="1" x14ac:dyDescent="0.25">
      <c r="A2305" s="171" t="s">
        <v>16226</v>
      </c>
      <c r="B2305" s="170" t="s">
        <v>16227</v>
      </c>
      <c r="C2305" s="171" t="s">
        <v>12302</v>
      </c>
      <c r="D2305" s="175">
        <v>4038.8</v>
      </c>
    </row>
    <row r="2306" spans="1:4" x14ac:dyDescent="0.25">
      <c r="A2306" s="166">
        <v>8686</v>
      </c>
      <c r="B2306" s="167" t="s">
        <v>16228</v>
      </c>
      <c r="C2306" s="168"/>
      <c r="D2306" s="169"/>
    </row>
    <row r="2307" spans="1:4" ht="15" customHeight="1" x14ac:dyDescent="0.25">
      <c r="A2307" s="166">
        <v>9000</v>
      </c>
      <c r="B2307" s="167" t="s">
        <v>16229</v>
      </c>
      <c r="C2307" s="168"/>
      <c r="D2307" s="169"/>
    </row>
    <row r="2308" spans="1:4" ht="15" customHeight="1" x14ac:dyDescent="0.25">
      <c r="A2308" s="171" t="s">
        <v>16230</v>
      </c>
      <c r="B2308" s="170" t="s">
        <v>16231</v>
      </c>
      <c r="C2308" s="171" t="s">
        <v>26</v>
      </c>
      <c r="D2308" s="174">
        <v>95.3</v>
      </c>
    </row>
    <row r="2309" spans="1:4" ht="15" customHeight="1" x14ac:dyDescent="0.25">
      <c r="A2309" s="171" t="s">
        <v>16232</v>
      </c>
      <c r="B2309" s="170" t="s">
        <v>16233</v>
      </c>
      <c r="C2309" s="171" t="s">
        <v>26</v>
      </c>
      <c r="D2309" s="173">
        <v>131.52000000000001</v>
      </c>
    </row>
    <row r="2310" spans="1:4" ht="15" customHeight="1" x14ac:dyDescent="0.25">
      <c r="A2310" s="171" t="s">
        <v>16234</v>
      </c>
      <c r="B2310" s="170" t="s">
        <v>16235</v>
      </c>
      <c r="C2310" s="171" t="s">
        <v>26</v>
      </c>
      <c r="D2310" s="173">
        <v>168.73</v>
      </c>
    </row>
    <row r="2311" spans="1:4" ht="15" customHeight="1" x14ac:dyDescent="0.25">
      <c r="A2311" s="171" t="s">
        <v>16236</v>
      </c>
      <c r="B2311" s="170" t="s">
        <v>16237</v>
      </c>
      <c r="C2311" s="171" t="s">
        <v>26</v>
      </c>
      <c r="D2311" s="173">
        <v>226.18</v>
      </c>
    </row>
    <row r="2312" spans="1:4" ht="15" customHeight="1" x14ac:dyDescent="0.25">
      <c r="A2312" s="171" t="s">
        <v>16238</v>
      </c>
      <c r="B2312" s="170" t="s">
        <v>16239</v>
      </c>
      <c r="C2312" s="171" t="s">
        <v>26</v>
      </c>
      <c r="D2312" s="174">
        <v>31.96</v>
      </c>
    </row>
    <row r="2313" spans="1:4" ht="15" customHeight="1" x14ac:dyDescent="0.25">
      <c r="A2313" s="166">
        <v>9001</v>
      </c>
      <c r="B2313" s="167" t="s">
        <v>16240</v>
      </c>
      <c r="C2313" s="168"/>
      <c r="D2313" s="169"/>
    </row>
    <row r="2314" spans="1:4" ht="39" customHeight="1" x14ac:dyDescent="0.25">
      <c r="A2314" s="171" t="s">
        <v>16241</v>
      </c>
      <c r="B2314" s="170" t="s">
        <v>16242</v>
      </c>
      <c r="C2314" s="171" t="s">
        <v>26</v>
      </c>
      <c r="D2314" s="174">
        <v>71.97</v>
      </c>
    </row>
    <row r="2315" spans="1:4" ht="24" x14ac:dyDescent="0.25">
      <c r="A2315" s="171" t="s">
        <v>16243</v>
      </c>
      <c r="B2315" s="170" t="s">
        <v>16244</v>
      </c>
      <c r="C2315" s="171" t="s">
        <v>26</v>
      </c>
      <c r="D2315" s="173">
        <v>123.05</v>
      </c>
    </row>
    <row r="2316" spans="1:4" ht="24" x14ac:dyDescent="0.25">
      <c r="A2316" s="171" t="s">
        <v>16245</v>
      </c>
      <c r="B2316" s="170" t="s">
        <v>16246</v>
      </c>
      <c r="C2316" s="171" t="s">
        <v>26</v>
      </c>
      <c r="D2316" s="174">
        <v>93.24</v>
      </c>
    </row>
    <row r="2317" spans="1:4" ht="24" x14ac:dyDescent="0.25">
      <c r="A2317" s="171" t="s">
        <v>16247</v>
      </c>
      <c r="B2317" s="170" t="s">
        <v>16248</v>
      </c>
      <c r="C2317" s="171" t="s">
        <v>26</v>
      </c>
      <c r="D2317" s="173">
        <v>152.52000000000001</v>
      </c>
    </row>
    <row r="2318" spans="1:4" ht="48" x14ac:dyDescent="0.25">
      <c r="A2318" s="171" t="s">
        <v>16249</v>
      </c>
      <c r="B2318" s="170" t="s">
        <v>16250</v>
      </c>
      <c r="C2318" s="171" t="s">
        <v>26</v>
      </c>
      <c r="D2318" s="173">
        <v>302.39999999999998</v>
      </c>
    </row>
    <row r="2319" spans="1:4" ht="15" customHeight="1" x14ac:dyDescent="0.25">
      <c r="A2319" s="171" t="s">
        <v>16251</v>
      </c>
      <c r="B2319" s="170" t="s">
        <v>16252</v>
      </c>
      <c r="C2319" s="171" t="s">
        <v>26</v>
      </c>
      <c r="D2319" s="173">
        <v>165.54</v>
      </c>
    </row>
    <row r="2320" spans="1:4" ht="15" customHeight="1" x14ac:dyDescent="0.25">
      <c r="A2320" s="171" t="s">
        <v>16253</v>
      </c>
      <c r="B2320" s="170" t="s">
        <v>16254</v>
      </c>
      <c r="C2320" s="171" t="s">
        <v>26</v>
      </c>
      <c r="D2320" s="173">
        <v>123.55</v>
      </c>
    </row>
    <row r="2321" spans="1:4" ht="15" customHeight="1" x14ac:dyDescent="0.25">
      <c r="A2321" s="171" t="s">
        <v>16255</v>
      </c>
      <c r="B2321" s="170" t="s">
        <v>16256</v>
      </c>
      <c r="C2321" s="171" t="s">
        <v>26</v>
      </c>
      <c r="D2321" s="173">
        <v>378.06</v>
      </c>
    </row>
    <row r="2322" spans="1:4" ht="15" customHeight="1" x14ac:dyDescent="0.25">
      <c r="A2322" s="171" t="s">
        <v>16257</v>
      </c>
      <c r="B2322" s="170" t="s">
        <v>16258</v>
      </c>
      <c r="C2322" s="171" t="s">
        <v>26</v>
      </c>
      <c r="D2322" s="173">
        <v>241.2</v>
      </c>
    </row>
    <row r="2323" spans="1:4" ht="15" customHeight="1" x14ac:dyDescent="0.25">
      <c r="A2323" s="171" t="s">
        <v>16259</v>
      </c>
      <c r="B2323" s="170" t="s">
        <v>16260</v>
      </c>
      <c r="C2323" s="171" t="s">
        <v>26</v>
      </c>
      <c r="D2323" s="173">
        <v>479.32</v>
      </c>
    </row>
    <row r="2324" spans="1:4" ht="15" customHeight="1" x14ac:dyDescent="0.25">
      <c r="A2324" s="171" t="s">
        <v>16261</v>
      </c>
      <c r="B2324" s="170" t="s">
        <v>16262</v>
      </c>
      <c r="C2324" s="171" t="s">
        <v>26</v>
      </c>
      <c r="D2324" s="173">
        <v>317.63</v>
      </c>
    </row>
    <row r="2325" spans="1:4" ht="15" customHeight="1" x14ac:dyDescent="0.25">
      <c r="A2325" s="171" t="s">
        <v>16263</v>
      </c>
      <c r="B2325" s="170" t="s">
        <v>16264</v>
      </c>
      <c r="C2325" s="171" t="s">
        <v>26</v>
      </c>
      <c r="D2325" s="173">
        <v>180.77</v>
      </c>
    </row>
    <row r="2326" spans="1:4" ht="15" customHeight="1" x14ac:dyDescent="0.25">
      <c r="A2326" s="171" t="s">
        <v>16265</v>
      </c>
      <c r="B2326" s="170" t="s">
        <v>16266</v>
      </c>
      <c r="C2326" s="171" t="s">
        <v>26</v>
      </c>
      <c r="D2326" s="173">
        <v>138.78</v>
      </c>
    </row>
    <row r="2327" spans="1:4" ht="15" customHeight="1" x14ac:dyDescent="0.25">
      <c r="A2327" s="171" t="s">
        <v>16267</v>
      </c>
      <c r="B2327" s="170" t="s">
        <v>16268</v>
      </c>
      <c r="C2327" s="171" t="s">
        <v>26</v>
      </c>
      <c r="D2327" s="173">
        <v>393.28</v>
      </c>
    </row>
    <row r="2328" spans="1:4" ht="15" customHeight="1" x14ac:dyDescent="0.25">
      <c r="A2328" s="171" t="s">
        <v>16269</v>
      </c>
      <c r="B2328" s="170" t="s">
        <v>16270</v>
      </c>
      <c r="C2328" s="171" t="s">
        <v>26</v>
      </c>
      <c r="D2328" s="173">
        <v>256.42</v>
      </c>
    </row>
    <row r="2329" spans="1:4" ht="15" customHeight="1" x14ac:dyDescent="0.25">
      <c r="A2329" s="171" t="s">
        <v>16271</v>
      </c>
      <c r="B2329" s="170" t="s">
        <v>16272</v>
      </c>
      <c r="C2329" s="171" t="s">
        <v>26</v>
      </c>
      <c r="D2329" s="173">
        <v>214.43</v>
      </c>
    </row>
    <row r="2330" spans="1:4" ht="15" customHeight="1" x14ac:dyDescent="0.25">
      <c r="A2330" s="171" t="s">
        <v>16273</v>
      </c>
      <c r="B2330" s="170" t="s">
        <v>16274</v>
      </c>
      <c r="C2330" s="171" t="s">
        <v>26</v>
      </c>
      <c r="D2330" s="173">
        <v>282.38</v>
      </c>
    </row>
    <row r="2331" spans="1:4" ht="15" customHeight="1" x14ac:dyDescent="0.25">
      <c r="A2331" s="171" t="s">
        <v>16275</v>
      </c>
      <c r="B2331" s="170" t="s">
        <v>16276</v>
      </c>
      <c r="C2331" s="171" t="s">
        <v>26</v>
      </c>
      <c r="D2331" s="173">
        <v>366.27</v>
      </c>
    </row>
    <row r="2332" spans="1:4" ht="15" customHeight="1" x14ac:dyDescent="0.25">
      <c r="A2332" s="171" t="s">
        <v>16277</v>
      </c>
      <c r="B2332" s="170" t="s">
        <v>16278</v>
      </c>
      <c r="C2332" s="171" t="s">
        <v>26</v>
      </c>
      <c r="D2332" s="173">
        <v>463.73</v>
      </c>
    </row>
    <row r="2333" spans="1:4" ht="15" customHeight="1" x14ac:dyDescent="0.25">
      <c r="A2333" s="171" t="s">
        <v>16279</v>
      </c>
      <c r="B2333" s="170" t="s">
        <v>16280</v>
      </c>
      <c r="C2333" s="171" t="s">
        <v>26</v>
      </c>
      <c r="D2333" s="173">
        <v>601.36</v>
      </c>
    </row>
    <row r="2334" spans="1:4" ht="15" customHeight="1" x14ac:dyDescent="0.25">
      <c r="A2334" s="171" t="s">
        <v>16281</v>
      </c>
      <c r="B2334" s="170" t="s">
        <v>16282</v>
      </c>
      <c r="C2334" s="171" t="s">
        <v>26</v>
      </c>
      <c r="D2334" s="173">
        <v>884.42</v>
      </c>
    </row>
    <row r="2335" spans="1:4" ht="15" customHeight="1" x14ac:dyDescent="0.25">
      <c r="A2335" s="171" t="s">
        <v>16283</v>
      </c>
      <c r="B2335" s="170" t="s">
        <v>16284</v>
      </c>
      <c r="C2335" s="171" t="s">
        <v>26</v>
      </c>
      <c r="D2335" s="175">
        <v>1078.7</v>
      </c>
    </row>
    <row r="2336" spans="1:4" ht="15" customHeight="1" x14ac:dyDescent="0.25">
      <c r="A2336" s="166">
        <v>9002</v>
      </c>
      <c r="B2336" s="167" t="s">
        <v>16285</v>
      </c>
      <c r="C2336" s="168"/>
      <c r="D2336" s="169"/>
    </row>
    <row r="2337" spans="1:4" ht="15" customHeight="1" x14ac:dyDescent="0.25">
      <c r="A2337" s="171" t="s">
        <v>16286</v>
      </c>
      <c r="B2337" s="170" t="s">
        <v>16287</v>
      </c>
      <c r="C2337" s="171" t="s">
        <v>26</v>
      </c>
      <c r="D2337" s="174">
        <v>33.08</v>
      </c>
    </row>
    <row r="2338" spans="1:4" ht="15" customHeight="1" x14ac:dyDescent="0.25">
      <c r="A2338" s="171" t="s">
        <v>16288</v>
      </c>
      <c r="B2338" s="170" t="s">
        <v>16289</v>
      </c>
      <c r="C2338" s="171" t="s">
        <v>26</v>
      </c>
      <c r="D2338" s="174">
        <v>61.12</v>
      </c>
    </row>
    <row r="2339" spans="1:4" ht="15" customHeight="1" x14ac:dyDescent="0.25">
      <c r="A2339" s="171" t="s">
        <v>16290</v>
      </c>
      <c r="B2339" s="170" t="s">
        <v>16291</v>
      </c>
      <c r="C2339" s="171" t="s">
        <v>26</v>
      </c>
      <c r="D2339" s="173">
        <v>127.42</v>
      </c>
    </row>
    <row r="2340" spans="1:4" ht="15" customHeight="1" x14ac:dyDescent="0.25">
      <c r="A2340" s="171" t="s">
        <v>16292</v>
      </c>
      <c r="B2340" s="170" t="s">
        <v>16293</v>
      </c>
      <c r="C2340" s="171" t="s">
        <v>26</v>
      </c>
      <c r="D2340" s="174">
        <v>23.55</v>
      </c>
    </row>
    <row r="2341" spans="1:4" ht="15" customHeight="1" x14ac:dyDescent="0.25">
      <c r="A2341" s="171" t="s">
        <v>16294</v>
      </c>
      <c r="B2341" s="170" t="s">
        <v>16295</v>
      </c>
      <c r="C2341" s="171" t="s">
        <v>26</v>
      </c>
      <c r="D2341" s="174">
        <v>31.9</v>
      </c>
    </row>
    <row r="2342" spans="1:4" ht="15" customHeight="1" x14ac:dyDescent="0.25">
      <c r="A2342" s="166">
        <v>9003</v>
      </c>
      <c r="B2342" s="167" t="s">
        <v>16296</v>
      </c>
      <c r="C2342" s="168"/>
      <c r="D2342" s="169"/>
    </row>
    <row r="2343" spans="1:4" ht="15" customHeight="1" x14ac:dyDescent="0.25">
      <c r="A2343" s="171" t="s">
        <v>34180</v>
      </c>
      <c r="B2343" s="170" t="s">
        <v>34181</v>
      </c>
      <c r="C2343" s="171" t="s">
        <v>26</v>
      </c>
      <c r="D2343" s="174">
        <v>13.47</v>
      </c>
    </row>
    <row r="2344" spans="1:4" ht="15" customHeight="1" x14ac:dyDescent="0.25">
      <c r="A2344" s="171" t="s">
        <v>34182</v>
      </c>
      <c r="B2344" s="170" t="s">
        <v>34183</v>
      </c>
      <c r="C2344" s="171" t="s">
        <v>26</v>
      </c>
      <c r="D2344" s="174">
        <v>22.76</v>
      </c>
    </row>
    <row r="2345" spans="1:4" ht="15" customHeight="1" x14ac:dyDescent="0.25">
      <c r="A2345" s="171" t="s">
        <v>34184</v>
      </c>
      <c r="B2345" s="170" t="s">
        <v>34185</v>
      </c>
      <c r="C2345" s="171" t="s">
        <v>26</v>
      </c>
      <c r="D2345" s="174">
        <v>64.150000000000006</v>
      </c>
    </row>
    <row r="2346" spans="1:4" ht="15" customHeight="1" x14ac:dyDescent="0.25">
      <c r="A2346" s="171" t="s">
        <v>34186</v>
      </c>
      <c r="B2346" s="170" t="s">
        <v>34187</v>
      </c>
      <c r="C2346" s="171" t="s">
        <v>26</v>
      </c>
      <c r="D2346" s="172">
        <v>9.25</v>
      </c>
    </row>
    <row r="2347" spans="1:4" ht="15" customHeight="1" x14ac:dyDescent="0.25">
      <c r="A2347" s="166">
        <v>9004</v>
      </c>
      <c r="B2347" s="167" t="s">
        <v>16297</v>
      </c>
      <c r="C2347" s="168"/>
      <c r="D2347" s="169"/>
    </row>
    <row r="2348" spans="1:4" ht="15" customHeight="1" x14ac:dyDescent="0.25">
      <c r="A2348" s="171" t="s">
        <v>16298</v>
      </c>
      <c r="B2348" s="170" t="s">
        <v>53012</v>
      </c>
      <c r="C2348" s="171" t="s">
        <v>26</v>
      </c>
      <c r="D2348" s="174">
        <v>58.57</v>
      </c>
    </row>
    <row r="2349" spans="1:4" ht="15" customHeight="1" x14ac:dyDescent="0.25">
      <c r="A2349" s="171" t="s">
        <v>53013</v>
      </c>
      <c r="B2349" s="170" t="s">
        <v>53014</v>
      </c>
      <c r="C2349" s="171" t="s">
        <v>26</v>
      </c>
      <c r="D2349" s="174">
        <v>95.36</v>
      </c>
    </row>
    <row r="2350" spans="1:4" ht="15" customHeight="1" x14ac:dyDescent="0.25">
      <c r="A2350" s="171" t="s">
        <v>53015</v>
      </c>
      <c r="B2350" s="170" t="s">
        <v>53016</v>
      </c>
      <c r="C2350" s="171" t="s">
        <v>26</v>
      </c>
      <c r="D2350" s="173">
        <v>119.78</v>
      </c>
    </row>
    <row r="2351" spans="1:4" ht="15" customHeight="1" x14ac:dyDescent="0.25">
      <c r="A2351" s="171" t="s">
        <v>53017</v>
      </c>
      <c r="B2351" s="170" t="s">
        <v>53018</v>
      </c>
      <c r="C2351" s="171" t="s">
        <v>26</v>
      </c>
      <c r="D2351" s="173">
        <v>163.28</v>
      </c>
    </row>
    <row r="2352" spans="1:4" ht="15" customHeight="1" x14ac:dyDescent="0.25">
      <c r="A2352" s="171" t="s">
        <v>53019</v>
      </c>
      <c r="B2352" s="170" t="s">
        <v>53020</v>
      </c>
      <c r="C2352" s="171" t="s">
        <v>26</v>
      </c>
      <c r="D2352" s="173">
        <v>199.75</v>
      </c>
    </row>
    <row r="2353" spans="1:4" ht="15" customHeight="1" x14ac:dyDescent="0.25">
      <c r="A2353" s="166">
        <v>9005</v>
      </c>
      <c r="B2353" s="167" t="s">
        <v>16299</v>
      </c>
      <c r="C2353" s="168"/>
      <c r="D2353" s="169"/>
    </row>
    <row r="2354" spans="1:4" ht="15" customHeight="1" x14ac:dyDescent="0.25">
      <c r="A2354" s="171" t="s">
        <v>53021</v>
      </c>
      <c r="B2354" s="170" t="s">
        <v>53022</v>
      </c>
      <c r="C2354" s="171" t="s">
        <v>26</v>
      </c>
      <c r="D2354" s="173">
        <v>696.94</v>
      </c>
    </row>
    <row r="2355" spans="1:4" ht="15" customHeight="1" x14ac:dyDescent="0.25">
      <c r="A2355" s="171" t="s">
        <v>53023</v>
      </c>
      <c r="B2355" s="170" t="s">
        <v>53024</v>
      </c>
      <c r="C2355" s="171" t="s">
        <v>26</v>
      </c>
      <c r="D2355" s="173">
        <v>830.45</v>
      </c>
    </row>
    <row r="2356" spans="1:4" ht="15" customHeight="1" x14ac:dyDescent="0.25">
      <c r="A2356" s="171" t="s">
        <v>53025</v>
      </c>
      <c r="B2356" s="170" t="s">
        <v>53026</v>
      </c>
      <c r="C2356" s="171" t="s">
        <v>26</v>
      </c>
      <c r="D2356" s="175">
        <v>1206.8699999999999</v>
      </c>
    </row>
    <row r="2357" spans="1:4" ht="15" customHeight="1" x14ac:dyDescent="0.25">
      <c r="A2357" s="171" t="s">
        <v>53027</v>
      </c>
      <c r="B2357" s="170" t="s">
        <v>53028</v>
      </c>
      <c r="C2357" s="171" t="s">
        <v>26</v>
      </c>
      <c r="D2357" s="173">
        <v>181.79</v>
      </c>
    </row>
    <row r="2358" spans="1:4" ht="15" customHeight="1" x14ac:dyDescent="0.25">
      <c r="A2358" s="171" t="s">
        <v>53029</v>
      </c>
      <c r="B2358" s="170" t="s">
        <v>53030</v>
      </c>
      <c r="C2358" s="171" t="s">
        <v>26</v>
      </c>
      <c r="D2358" s="173">
        <v>212.98</v>
      </c>
    </row>
    <row r="2359" spans="1:4" ht="15" customHeight="1" x14ac:dyDescent="0.25">
      <c r="A2359" s="171" t="s">
        <v>53031</v>
      </c>
      <c r="B2359" s="170" t="s">
        <v>53032</v>
      </c>
      <c r="C2359" s="171" t="s">
        <v>26</v>
      </c>
      <c r="D2359" s="173">
        <v>306.58</v>
      </c>
    </row>
    <row r="2360" spans="1:4" ht="15" customHeight="1" x14ac:dyDescent="0.25">
      <c r="A2360" s="171" t="s">
        <v>53033</v>
      </c>
      <c r="B2360" s="170" t="s">
        <v>53034</v>
      </c>
      <c r="C2360" s="171" t="s">
        <v>26</v>
      </c>
      <c r="D2360" s="173">
        <v>419.44</v>
      </c>
    </row>
    <row r="2361" spans="1:4" ht="15" customHeight="1" x14ac:dyDescent="0.25">
      <c r="A2361" s="166">
        <v>9006</v>
      </c>
      <c r="B2361" s="167" t="s">
        <v>16300</v>
      </c>
      <c r="C2361" s="168"/>
      <c r="D2361" s="169"/>
    </row>
    <row r="2362" spans="1:4" ht="15" customHeight="1" x14ac:dyDescent="0.25">
      <c r="A2362" s="171" t="s">
        <v>16301</v>
      </c>
      <c r="B2362" s="170" t="s">
        <v>16302</v>
      </c>
      <c r="C2362" s="171" t="s">
        <v>26</v>
      </c>
      <c r="D2362" s="175">
        <v>8238.42</v>
      </c>
    </row>
    <row r="2363" spans="1:4" ht="15" customHeight="1" x14ac:dyDescent="0.25">
      <c r="A2363" s="171" t="s">
        <v>16303</v>
      </c>
      <c r="B2363" s="170" t="s">
        <v>16304</v>
      </c>
      <c r="C2363" s="171" t="s">
        <v>26</v>
      </c>
      <c r="D2363" s="175">
        <v>8551.17</v>
      </c>
    </row>
    <row r="2364" spans="1:4" ht="15" customHeight="1" x14ac:dyDescent="0.25">
      <c r="A2364" s="171" t="s">
        <v>16305</v>
      </c>
      <c r="B2364" s="170" t="s">
        <v>16306</v>
      </c>
      <c r="C2364" s="171" t="s">
        <v>26</v>
      </c>
      <c r="D2364" s="175">
        <v>8863.31</v>
      </c>
    </row>
    <row r="2365" spans="1:4" ht="15" customHeight="1" x14ac:dyDescent="0.25">
      <c r="A2365" s="171" t="s">
        <v>16307</v>
      </c>
      <c r="B2365" s="170" t="s">
        <v>16308</v>
      </c>
      <c r="C2365" s="171" t="s">
        <v>26</v>
      </c>
      <c r="D2365" s="175">
        <v>9183.0300000000007</v>
      </c>
    </row>
    <row r="2366" spans="1:4" ht="15" customHeight="1" x14ac:dyDescent="0.25">
      <c r="A2366" s="171" t="s">
        <v>16309</v>
      </c>
      <c r="B2366" s="170" t="s">
        <v>16310</v>
      </c>
      <c r="C2366" s="171" t="s">
        <v>26</v>
      </c>
      <c r="D2366" s="176">
        <v>12694.57</v>
      </c>
    </row>
    <row r="2367" spans="1:4" ht="15" customHeight="1" x14ac:dyDescent="0.25">
      <c r="A2367" s="171" t="s">
        <v>16311</v>
      </c>
      <c r="B2367" s="170" t="s">
        <v>16312</v>
      </c>
      <c r="C2367" s="171" t="s">
        <v>26</v>
      </c>
      <c r="D2367" s="176">
        <v>13087.35</v>
      </c>
    </row>
    <row r="2368" spans="1:4" ht="15" customHeight="1" x14ac:dyDescent="0.25">
      <c r="A2368" s="171" t="s">
        <v>16313</v>
      </c>
      <c r="B2368" s="170" t="s">
        <v>16314</v>
      </c>
      <c r="C2368" s="171" t="s">
        <v>26</v>
      </c>
      <c r="D2368" s="176">
        <v>13467.29</v>
      </c>
    </row>
    <row r="2369" spans="1:4" ht="15" customHeight="1" x14ac:dyDescent="0.25">
      <c r="A2369" s="171" t="s">
        <v>16315</v>
      </c>
      <c r="B2369" s="170" t="s">
        <v>16316</v>
      </c>
      <c r="C2369" s="171" t="s">
        <v>26</v>
      </c>
      <c r="D2369" s="176">
        <v>13878.33</v>
      </c>
    </row>
    <row r="2370" spans="1:4" ht="15" customHeight="1" x14ac:dyDescent="0.25">
      <c r="A2370" s="171" t="s">
        <v>16317</v>
      </c>
      <c r="B2370" s="170" t="s">
        <v>16318</v>
      </c>
      <c r="C2370" s="171" t="s">
        <v>26</v>
      </c>
      <c r="D2370" s="176">
        <v>14338.09</v>
      </c>
    </row>
    <row r="2371" spans="1:4" ht="15" customHeight="1" x14ac:dyDescent="0.25">
      <c r="A2371" s="171" t="s">
        <v>16319</v>
      </c>
      <c r="B2371" s="170" t="s">
        <v>16320</v>
      </c>
      <c r="C2371" s="171" t="s">
        <v>26</v>
      </c>
      <c r="D2371" s="176">
        <v>14816.39</v>
      </c>
    </row>
    <row r="2372" spans="1:4" ht="15" customHeight="1" x14ac:dyDescent="0.25">
      <c r="A2372" s="171" t="s">
        <v>16321</v>
      </c>
      <c r="B2372" s="170" t="s">
        <v>16322</v>
      </c>
      <c r="C2372" s="171" t="s">
        <v>26</v>
      </c>
      <c r="D2372" s="176">
        <v>15264.37</v>
      </c>
    </row>
    <row r="2373" spans="1:4" ht="15" customHeight="1" x14ac:dyDescent="0.25">
      <c r="A2373" s="171" t="s">
        <v>16323</v>
      </c>
      <c r="B2373" s="170" t="s">
        <v>16324</v>
      </c>
      <c r="C2373" s="171" t="s">
        <v>26</v>
      </c>
      <c r="D2373" s="176">
        <v>15839.95</v>
      </c>
    </row>
    <row r="2374" spans="1:4" ht="15" customHeight="1" x14ac:dyDescent="0.25">
      <c r="A2374" s="171" t="s">
        <v>16325</v>
      </c>
      <c r="B2374" s="170" t="s">
        <v>16326</v>
      </c>
      <c r="C2374" s="171" t="s">
        <v>26</v>
      </c>
      <c r="D2374" s="176">
        <v>16272.55</v>
      </c>
    </row>
    <row r="2375" spans="1:4" ht="15" customHeight="1" x14ac:dyDescent="0.25">
      <c r="A2375" s="171" t="s">
        <v>16327</v>
      </c>
      <c r="B2375" s="170" t="s">
        <v>16328</v>
      </c>
      <c r="C2375" s="171" t="s">
        <v>26</v>
      </c>
      <c r="D2375" s="176">
        <v>16751.64</v>
      </c>
    </row>
    <row r="2376" spans="1:4" ht="15" customHeight="1" x14ac:dyDescent="0.25">
      <c r="A2376" s="171" t="s">
        <v>16329</v>
      </c>
      <c r="B2376" s="170" t="s">
        <v>16330</v>
      </c>
      <c r="C2376" s="171" t="s">
        <v>26</v>
      </c>
      <c r="D2376" s="176">
        <v>17236.89</v>
      </c>
    </row>
    <row r="2377" spans="1:4" ht="15" customHeight="1" x14ac:dyDescent="0.25">
      <c r="A2377" s="171" t="s">
        <v>16331</v>
      </c>
      <c r="B2377" s="170" t="s">
        <v>16332</v>
      </c>
      <c r="C2377" s="171" t="s">
        <v>26</v>
      </c>
      <c r="D2377" s="176">
        <v>17648.45</v>
      </c>
    </row>
    <row r="2378" spans="1:4" ht="15" customHeight="1" x14ac:dyDescent="0.25">
      <c r="A2378" s="171" t="s">
        <v>16333</v>
      </c>
      <c r="B2378" s="170" t="s">
        <v>16334</v>
      </c>
      <c r="C2378" s="171" t="s">
        <v>26</v>
      </c>
      <c r="D2378" s="176">
        <v>18085.78</v>
      </c>
    </row>
    <row r="2379" spans="1:4" ht="15" customHeight="1" x14ac:dyDescent="0.25">
      <c r="A2379" s="171" t="s">
        <v>16335</v>
      </c>
      <c r="B2379" s="170" t="s">
        <v>16336</v>
      </c>
      <c r="C2379" s="171" t="s">
        <v>26</v>
      </c>
      <c r="D2379" s="176">
        <v>18497.259999999998</v>
      </c>
    </row>
    <row r="2380" spans="1:4" ht="15" customHeight="1" x14ac:dyDescent="0.25">
      <c r="A2380" s="171" t="s">
        <v>16337</v>
      </c>
      <c r="B2380" s="170" t="s">
        <v>16338</v>
      </c>
      <c r="C2380" s="171" t="s">
        <v>26</v>
      </c>
      <c r="D2380" s="176">
        <v>18911.09</v>
      </c>
    </row>
    <row r="2381" spans="1:4" ht="15" customHeight="1" x14ac:dyDescent="0.25">
      <c r="A2381" s="171" t="s">
        <v>16339</v>
      </c>
      <c r="B2381" s="170" t="s">
        <v>16340</v>
      </c>
      <c r="C2381" s="171" t="s">
        <v>13983</v>
      </c>
      <c r="D2381" s="175">
        <v>1906.74</v>
      </c>
    </row>
    <row r="2382" spans="1:4" ht="15" customHeight="1" x14ac:dyDescent="0.25">
      <c r="A2382" s="171" t="s">
        <v>16341</v>
      </c>
      <c r="B2382" s="170" t="s">
        <v>16342</v>
      </c>
      <c r="C2382" s="171" t="s">
        <v>13983</v>
      </c>
      <c r="D2382" s="175">
        <v>2577.7399999999998</v>
      </c>
    </row>
    <row r="2383" spans="1:4" ht="15" customHeight="1" x14ac:dyDescent="0.25">
      <c r="A2383" s="171" t="s">
        <v>16343</v>
      </c>
      <c r="B2383" s="170" t="s">
        <v>16344</v>
      </c>
      <c r="C2383" s="171" t="s">
        <v>13983</v>
      </c>
      <c r="D2383" s="175">
        <v>2741.27</v>
      </c>
    </row>
    <row r="2384" spans="1:4" ht="15" customHeight="1" x14ac:dyDescent="0.25">
      <c r="A2384" s="171" t="s">
        <v>16345</v>
      </c>
      <c r="B2384" s="170" t="s">
        <v>16346</v>
      </c>
      <c r="C2384" s="171" t="s">
        <v>13983</v>
      </c>
      <c r="D2384" s="175">
        <v>3414.25</v>
      </c>
    </row>
    <row r="2385" spans="1:4" ht="15" customHeight="1" x14ac:dyDescent="0.25">
      <c r="A2385" s="171" t="s">
        <v>16347</v>
      </c>
      <c r="B2385" s="170" t="s">
        <v>16348</v>
      </c>
      <c r="C2385" s="171" t="s">
        <v>13983</v>
      </c>
      <c r="D2385" s="175">
        <v>3804.66</v>
      </c>
    </row>
    <row r="2386" spans="1:4" ht="15" customHeight="1" x14ac:dyDescent="0.25">
      <c r="A2386" s="171" t="s">
        <v>16349</v>
      </c>
      <c r="B2386" s="170" t="s">
        <v>16350</v>
      </c>
      <c r="C2386" s="171" t="s">
        <v>13983</v>
      </c>
      <c r="D2386" s="175">
        <v>1224.73</v>
      </c>
    </row>
    <row r="2387" spans="1:4" ht="15" customHeight="1" x14ac:dyDescent="0.25">
      <c r="A2387" s="171" t="s">
        <v>16351</v>
      </c>
      <c r="B2387" s="170" t="s">
        <v>16352</v>
      </c>
      <c r="C2387" s="171" t="s">
        <v>13983</v>
      </c>
      <c r="D2387" s="175">
        <v>1362.43</v>
      </c>
    </row>
    <row r="2388" spans="1:4" ht="15" customHeight="1" x14ac:dyDescent="0.25">
      <c r="A2388" s="171" t="s">
        <v>16353</v>
      </c>
      <c r="B2388" s="170" t="s">
        <v>16354</v>
      </c>
      <c r="C2388" s="171" t="s">
        <v>13983</v>
      </c>
      <c r="D2388" s="175">
        <v>1484.35</v>
      </c>
    </row>
    <row r="2389" spans="1:4" ht="15" customHeight="1" x14ac:dyDescent="0.25">
      <c r="A2389" s="171" t="s">
        <v>16355</v>
      </c>
      <c r="B2389" s="170" t="s">
        <v>16356</v>
      </c>
      <c r="C2389" s="171" t="s">
        <v>13983</v>
      </c>
      <c r="D2389" s="175">
        <v>1611.11</v>
      </c>
    </row>
    <row r="2390" spans="1:4" ht="15" customHeight="1" x14ac:dyDescent="0.25">
      <c r="A2390" s="171" t="s">
        <v>16357</v>
      </c>
      <c r="B2390" s="170" t="s">
        <v>16358</v>
      </c>
      <c r="C2390" s="171" t="s">
        <v>13983</v>
      </c>
      <c r="D2390" s="175">
        <v>1752.11</v>
      </c>
    </row>
    <row r="2391" spans="1:4" ht="15" customHeight="1" x14ac:dyDescent="0.25">
      <c r="A2391" s="166">
        <v>9007</v>
      </c>
      <c r="B2391" s="167" t="s">
        <v>16359</v>
      </c>
      <c r="C2391" s="168"/>
      <c r="D2391" s="169"/>
    </row>
    <row r="2392" spans="1:4" ht="15" customHeight="1" x14ac:dyDescent="0.25">
      <c r="A2392" s="171" t="s">
        <v>16360</v>
      </c>
      <c r="B2392" s="170" t="s">
        <v>16361</v>
      </c>
      <c r="C2392" s="171" t="s">
        <v>26</v>
      </c>
      <c r="D2392" s="173">
        <v>828.18</v>
      </c>
    </row>
    <row r="2393" spans="1:4" ht="15" customHeight="1" x14ac:dyDescent="0.25">
      <c r="A2393" s="171" t="s">
        <v>16362</v>
      </c>
      <c r="B2393" s="170" t="s">
        <v>16363</v>
      </c>
      <c r="C2393" s="171" t="s">
        <v>26</v>
      </c>
      <c r="D2393" s="173">
        <v>307.60000000000002</v>
      </c>
    </row>
    <row r="2394" spans="1:4" ht="15" customHeight="1" x14ac:dyDescent="0.25">
      <c r="A2394" s="166">
        <v>9008</v>
      </c>
      <c r="B2394" s="167" t="s">
        <v>16364</v>
      </c>
      <c r="C2394" s="168"/>
      <c r="D2394" s="169"/>
    </row>
    <row r="2395" spans="1:4" ht="15" customHeight="1" x14ac:dyDescent="0.25">
      <c r="A2395" s="171" t="s">
        <v>16365</v>
      </c>
      <c r="B2395" s="170" t="s">
        <v>16366</v>
      </c>
      <c r="C2395" s="171" t="s">
        <v>13983</v>
      </c>
      <c r="D2395" s="175">
        <v>3092.34</v>
      </c>
    </row>
    <row r="2396" spans="1:4" ht="15" customHeight="1" x14ac:dyDescent="0.25">
      <c r="A2396" s="171" t="s">
        <v>16367</v>
      </c>
      <c r="B2396" s="170" t="s">
        <v>16368</v>
      </c>
      <c r="C2396" s="171" t="s">
        <v>13983</v>
      </c>
      <c r="D2396" s="175">
        <v>3724.56</v>
      </c>
    </row>
    <row r="2397" spans="1:4" ht="15" customHeight="1" x14ac:dyDescent="0.25">
      <c r="A2397" s="171" t="s">
        <v>16369</v>
      </c>
      <c r="B2397" s="170" t="s">
        <v>16370</v>
      </c>
      <c r="C2397" s="171" t="s">
        <v>13983</v>
      </c>
      <c r="D2397" s="175">
        <v>4010.77</v>
      </c>
    </row>
    <row r="2398" spans="1:4" ht="15" customHeight="1" x14ac:dyDescent="0.25">
      <c r="A2398" s="171" t="s">
        <v>16371</v>
      </c>
      <c r="B2398" s="170" t="s">
        <v>16372</v>
      </c>
      <c r="C2398" s="171" t="s">
        <v>13983</v>
      </c>
      <c r="D2398" s="175">
        <v>4345.9799999999996</v>
      </c>
    </row>
    <row r="2399" spans="1:4" ht="15" customHeight="1" x14ac:dyDescent="0.25">
      <c r="A2399" s="171" t="s">
        <v>16373</v>
      </c>
      <c r="B2399" s="170" t="s">
        <v>16374</v>
      </c>
      <c r="C2399" s="171" t="s">
        <v>13983</v>
      </c>
      <c r="D2399" s="175">
        <v>5032.84</v>
      </c>
    </row>
    <row r="2400" spans="1:4" ht="15" customHeight="1" x14ac:dyDescent="0.25">
      <c r="A2400" s="171" t="s">
        <v>16375</v>
      </c>
      <c r="B2400" s="170" t="s">
        <v>16376</v>
      </c>
      <c r="C2400" s="171" t="s">
        <v>13983</v>
      </c>
      <c r="D2400" s="175">
        <v>2099.27</v>
      </c>
    </row>
    <row r="2401" spans="1:4" ht="15" customHeight="1" x14ac:dyDescent="0.25">
      <c r="A2401" s="171" t="s">
        <v>16377</v>
      </c>
      <c r="B2401" s="170" t="s">
        <v>16378</v>
      </c>
      <c r="C2401" s="171" t="s">
        <v>13983</v>
      </c>
      <c r="D2401" s="175">
        <v>2206.4699999999998</v>
      </c>
    </row>
    <row r="2402" spans="1:4" ht="15" customHeight="1" x14ac:dyDescent="0.25">
      <c r="A2402" s="171" t="s">
        <v>16379</v>
      </c>
      <c r="B2402" s="170" t="s">
        <v>16380</v>
      </c>
      <c r="C2402" s="171" t="s">
        <v>13983</v>
      </c>
      <c r="D2402" s="175">
        <v>2292.7800000000002</v>
      </c>
    </row>
    <row r="2403" spans="1:4" ht="15" customHeight="1" x14ac:dyDescent="0.25">
      <c r="A2403" s="171" t="s">
        <v>16381</v>
      </c>
      <c r="B2403" s="170" t="s">
        <v>16382</v>
      </c>
      <c r="C2403" s="171" t="s">
        <v>13983</v>
      </c>
      <c r="D2403" s="175">
        <v>2592.69</v>
      </c>
    </row>
    <row r="2404" spans="1:4" ht="15" customHeight="1" x14ac:dyDescent="0.25">
      <c r="A2404" s="171" t="s">
        <v>16383</v>
      </c>
      <c r="B2404" s="170" t="s">
        <v>16384</v>
      </c>
      <c r="C2404" s="171" t="s">
        <v>13983</v>
      </c>
      <c r="D2404" s="175">
        <v>2833.06</v>
      </c>
    </row>
    <row r="2405" spans="1:4" ht="15" customHeight="1" x14ac:dyDescent="0.25">
      <c r="A2405" s="171" t="s">
        <v>16385</v>
      </c>
      <c r="B2405" s="170" t="s">
        <v>16386</v>
      </c>
      <c r="C2405" s="171" t="s">
        <v>13983</v>
      </c>
      <c r="D2405" s="175">
        <v>3846.93</v>
      </c>
    </row>
    <row r="2406" spans="1:4" ht="15" customHeight="1" x14ac:dyDescent="0.25">
      <c r="A2406" s="171" t="s">
        <v>16387</v>
      </c>
      <c r="B2406" s="170" t="s">
        <v>16388</v>
      </c>
      <c r="C2406" s="171" t="s">
        <v>13983</v>
      </c>
      <c r="D2406" s="175">
        <v>4188.8900000000003</v>
      </c>
    </row>
    <row r="2407" spans="1:4" ht="15" customHeight="1" x14ac:dyDescent="0.25">
      <c r="A2407" s="171" t="s">
        <v>16389</v>
      </c>
      <c r="B2407" s="170" t="s">
        <v>16390</v>
      </c>
      <c r="C2407" s="171" t="s">
        <v>13983</v>
      </c>
      <c r="D2407" s="175">
        <v>4529.8100000000004</v>
      </c>
    </row>
    <row r="2408" spans="1:4" ht="15" customHeight="1" x14ac:dyDescent="0.25">
      <c r="A2408" s="171" t="s">
        <v>16391</v>
      </c>
      <c r="B2408" s="170" t="s">
        <v>16392</v>
      </c>
      <c r="C2408" s="171" t="s">
        <v>13983</v>
      </c>
      <c r="D2408" s="175">
        <v>4898.67</v>
      </c>
    </row>
    <row r="2409" spans="1:4" ht="15" customHeight="1" x14ac:dyDescent="0.25">
      <c r="A2409" s="171" t="s">
        <v>16393</v>
      </c>
      <c r="B2409" s="170" t="s">
        <v>16394</v>
      </c>
      <c r="C2409" s="171" t="s">
        <v>13983</v>
      </c>
      <c r="D2409" s="175">
        <v>5680.86</v>
      </c>
    </row>
    <row r="2410" spans="1:4" ht="15" customHeight="1" x14ac:dyDescent="0.25">
      <c r="A2410" s="171" t="s">
        <v>16395</v>
      </c>
      <c r="B2410" s="170" t="s">
        <v>16396</v>
      </c>
      <c r="C2410" s="171" t="s">
        <v>13983</v>
      </c>
      <c r="D2410" s="175">
        <v>2597.34</v>
      </c>
    </row>
    <row r="2411" spans="1:4" ht="15" customHeight="1" x14ac:dyDescent="0.25">
      <c r="A2411" s="171" t="s">
        <v>16397</v>
      </c>
      <c r="B2411" s="170" t="s">
        <v>16398</v>
      </c>
      <c r="C2411" s="171" t="s">
        <v>13983</v>
      </c>
      <c r="D2411" s="175">
        <v>2828.96</v>
      </c>
    </row>
    <row r="2412" spans="1:4" ht="15" customHeight="1" x14ac:dyDescent="0.25">
      <c r="A2412" s="171" t="s">
        <v>16399</v>
      </c>
      <c r="B2412" s="170" t="s">
        <v>16400</v>
      </c>
      <c r="C2412" s="171" t="s">
        <v>13983</v>
      </c>
      <c r="D2412" s="175">
        <v>2946.25</v>
      </c>
    </row>
    <row r="2413" spans="1:4" ht="15" customHeight="1" x14ac:dyDescent="0.25">
      <c r="A2413" s="171" t="s">
        <v>16401</v>
      </c>
      <c r="B2413" s="170" t="s">
        <v>16402</v>
      </c>
      <c r="C2413" s="171" t="s">
        <v>13983</v>
      </c>
      <c r="D2413" s="175">
        <v>3048.36</v>
      </c>
    </row>
    <row r="2414" spans="1:4" ht="15" customHeight="1" x14ac:dyDescent="0.25">
      <c r="A2414" s="171" t="s">
        <v>16403</v>
      </c>
      <c r="B2414" s="170" t="s">
        <v>16404</v>
      </c>
      <c r="C2414" s="171" t="s">
        <v>13983</v>
      </c>
      <c r="D2414" s="175">
        <v>3477.05</v>
      </c>
    </row>
    <row r="2415" spans="1:4" ht="15" customHeight="1" x14ac:dyDescent="0.25">
      <c r="A2415" s="171" t="s">
        <v>16405</v>
      </c>
      <c r="B2415" s="170" t="s">
        <v>16406</v>
      </c>
      <c r="C2415" s="171" t="s">
        <v>13983</v>
      </c>
      <c r="D2415" s="175">
        <v>4433.3599999999997</v>
      </c>
    </row>
    <row r="2416" spans="1:4" ht="15" customHeight="1" x14ac:dyDescent="0.25">
      <c r="A2416" s="171" t="s">
        <v>16407</v>
      </c>
      <c r="B2416" s="170" t="s">
        <v>16408</v>
      </c>
      <c r="C2416" s="171" t="s">
        <v>13983</v>
      </c>
      <c r="D2416" s="175">
        <v>4804.33</v>
      </c>
    </row>
    <row r="2417" spans="1:4" ht="15" customHeight="1" x14ac:dyDescent="0.25">
      <c r="A2417" s="171" t="s">
        <v>16409</v>
      </c>
      <c r="B2417" s="170" t="s">
        <v>16410</v>
      </c>
      <c r="C2417" s="171" t="s">
        <v>13983</v>
      </c>
      <c r="D2417" s="175">
        <v>5174.26</v>
      </c>
    </row>
    <row r="2418" spans="1:4" ht="15" customHeight="1" x14ac:dyDescent="0.25">
      <c r="A2418" s="171" t="s">
        <v>16411</v>
      </c>
      <c r="B2418" s="170" t="s">
        <v>16412</v>
      </c>
      <c r="C2418" s="171" t="s">
        <v>13983</v>
      </c>
      <c r="D2418" s="175">
        <v>5572.13</v>
      </c>
    </row>
    <row r="2419" spans="1:4" ht="15" customHeight="1" x14ac:dyDescent="0.25">
      <c r="A2419" s="171" t="s">
        <v>16413</v>
      </c>
      <c r="B2419" s="170" t="s">
        <v>16414</v>
      </c>
      <c r="C2419" s="171" t="s">
        <v>13983</v>
      </c>
      <c r="D2419" s="175">
        <v>6412.34</v>
      </c>
    </row>
    <row r="2420" spans="1:4" ht="15" customHeight="1" x14ac:dyDescent="0.25">
      <c r="A2420" s="171" t="s">
        <v>16415</v>
      </c>
      <c r="B2420" s="170" t="s">
        <v>16416</v>
      </c>
      <c r="C2420" s="171" t="s">
        <v>13983</v>
      </c>
      <c r="D2420" s="175">
        <v>3221.08</v>
      </c>
    </row>
    <row r="2421" spans="1:4" ht="15" customHeight="1" x14ac:dyDescent="0.25">
      <c r="A2421" s="171" t="s">
        <v>16417</v>
      </c>
      <c r="B2421" s="170" t="s">
        <v>16418</v>
      </c>
      <c r="C2421" s="171" t="s">
        <v>13983</v>
      </c>
      <c r="D2421" s="175">
        <v>3345.32</v>
      </c>
    </row>
    <row r="2422" spans="1:4" ht="15" customHeight="1" x14ac:dyDescent="0.25">
      <c r="A2422" s="171" t="s">
        <v>16419</v>
      </c>
      <c r="B2422" s="170" t="s">
        <v>16420</v>
      </c>
      <c r="C2422" s="171" t="s">
        <v>13983</v>
      </c>
      <c r="D2422" s="175">
        <v>3462.61</v>
      </c>
    </row>
    <row r="2423" spans="1:4" ht="15" customHeight="1" x14ac:dyDescent="0.25">
      <c r="A2423" s="171" t="s">
        <v>16421</v>
      </c>
      <c r="B2423" s="170" t="s">
        <v>16422</v>
      </c>
      <c r="C2423" s="171" t="s">
        <v>13983</v>
      </c>
      <c r="D2423" s="175">
        <v>3730.91</v>
      </c>
    </row>
    <row r="2424" spans="1:4" ht="15" customHeight="1" x14ac:dyDescent="0.25">
      <c r="A2424" s="171" t="s">
        <v>16423</v>
      </c>
      <c r="B2424" s="170" t="s">
        <v>16424</v>
      </c>
      <c r="C2424" s="171" t="s">
        <v>13983</v>
      </c>
      <c r="D2424" s="175">
        <v>4034.47</v>
      </c>
    </row>
    <row r="2425" spans="1:4" ht="15" customHeight="1" x14ac:dyDescent="0.25">
      <c r="A2425" s="166">
        <v>9009</v>
      </c>
      <c r="B2425" s="167" t="s">
        <v>16425</v>
      </c>
      <c r="C2425" s="168"/>
      <c r="D2425" s="169"/>
    </row>
    <row r="2426" spans="1:4" ht="15" customHeight="1" x14ac:dyDescent="0.25">
      <c r="A2426" s="171" t="s">
        <v>16426</v>
      </c>
      <c r="B2426" s="170" t="s">
        <v>16427</v>
      </c>
      <c r="C2426" s="171" t="s">
        <v>12302</v>
      </c>
      <c r="D2426" s="173">
        <v>530.71</v>
      </c>
    </row>
    <row r="2427" spans="1:4" ht="15" customHeight="1" x14ac:dyDescent="0.25">
      <c r="A2427" s="166">
        <v>9011</v>
      </c>
      <c r="B2427" s="167" t="s">
        <v>49</v>
      </c>
      <c r="C2427" s="168"/>
      <c r="D2427" s="169"/>
    </row>
    <row r="2428" spans="1:4" ht="15" customHeight="1" x14ac:dyDescent="0.25">
      <c r="A2428" s="171" t="s">
        <v>16428</v>
      </c>
      <c r="B2428" s="170" t="s">
        <v>16429</v>
      </c>
      <c r="C2428" s="171" t="s">
        <v>13983</v>
      </c>
      <c r="D2428" s="175">
        <v>2554.9299999999998</v>
      </c>
    </row>
    <row r="2429" spans="1:4" ht="15" customHeight="1" x14ac:dyDescent="0.25">
      <c r="A2429" s="171" t="s">
        <v>16430</v>
      </c>
      <c r="B2429" s="170" t="s">
        <v>16431</v>
      </c>
      <c r="C2429" s="171" t="s">
        <v>13983</v>
      </c>
      <c r="D2429" s="175">
        <v>2724.32</v>
      </c>
    </row>
    <row r="2430" spans="1:4" ht="15" customHeight="1" x14ac:dyDescent="0.25">
      <c r="A2430" s="171" t="s">
        <v>16432</v>
      </c>
      <c r="B2430" s="170" t="s">
        <v>16433</v>
      </c>
      <c r="C2430" s="171" t="s">
        <v>13983</v>
      </c>
      <c r="D2430" s="175">
        <v>1470.93</v>
      </c>
    </row>
    <row r="2431" spans="1:4" ht="15" customHeight="1" x14ac:dyDescent="0.25">
      <c r="A2431" s="166">
        <v>9012</v>
      </c>
      <c r="B2431" s="167" t="s">
        <v>16434</v>
      </c>
      <c r="C2431" s="168"/>
      <c r="D2431" s="169"/>
    </row>
    <row r="2432" spans="1:4" ht="15" customHeight="1" x14ac:dyDescent="0.25">
      <c r="A2432" s="171" t="s">
        <v>16435</v>
      </c>
      <c r="B2432" s="170" t="s">
        <v>16436</v>
      </c>
      <c r="C2432" s="171" t="s">
        <v>13983</v>
      </c>
      <c r="D2432" s="175">
        <v>1905.96</v>
      </c>
    </row>
    <row r="2433" spans="1:4" ht="15" customHeight="1" x14ac:dyDescent="0.25">
      <c r="A2433" s="171" t="s">
        <v>16437</v>
      </c>
      <c r="B2433" s="170" t="s">
        <v>16438</v>
      </c>
      <c r="C2433" s="171" t="s">
        <v>13983</v>
      </c>
      <c r="D2433" s="175">
        <v>2629.07</v>
      </c>
    </row>
    <row r="2434" spans="1:4" ht="15" customHeight="1" x14ac:dyDescent="0.25">
      <c r="A2434" s="171" t="s">
        <v>16439</v>
      </c>
      <c r="B2434" s="170" t="s">
        <v>16440</v>
      </c>
      <c r="C2434" s="171" t="s">
        <v>13983</v>
      </c>
      <c r="D2434" s="175">
        <v>1886.27</v>
      </c>
    </row>
    <row r="2435" spans="1:4" ht="15" customHeight="1" x14ac:dyDescent="0.25">
      <c r="A2435" s="171" t="s">
        <v>16441</v>
      </c>
      <c r="B2435" s="170" t="s">
        <v>16442</v>
      </c>
      <c r="C2435" s="171" t="s">
        <v>13983</v>
      </c>
      <c r="D2435" s="175">
        <v>2406.17</v>
      </c>
    </row>
    <row r="2436" spans="1:4" ht="15" customHeight="1" x14ac:dyDescent="0.25">
      <c r="A2436" s="171" t="s">
        <v>16443</v>
      </c>
      <c r="B2436" s="170" t="s">
        <v>16444</v>
      </c>
      <c r="C2436" s="171" t="s">
        <v>13983</v>
      </c>
      <c r="D2436" s="175">
        <v>3315.19</v>
      </c>
    </row>
    <row r="2437" spans="1:4" ht="15" customHeight="1" x14ac:dyDescent="0.25">
      <c r="A2437" s="171" t="s">
        <v>16445</v>
      </c>
      <c r="B2437" s="170" t="s">
        <v>16446</v>
      </c>
      <c r="C2437" s="171" t="s">
        <v>13983</v>
      </c>
      <c r="D2437" s="175">
        <v>1961.49</v>
      </c>
    </row>
    <row r="2438" spans="1:4" ht="15" customHeight="1" x14ac:dyDescent="0.25">
      <c r="A2438" s="171" t="s">
        <v>16447</v>
      </c>
      <c r="B2438" s="170" t="s">
        <v>16448</v>
      </c>
      <c r="C2438" s="171" t="s">
        <v>13983</v>
      </c>
      <c r="D2438" s="175">
        <v>2878.83</v>
      </c>
    </row>
    <row r="2439" spans="1:4" ht="15" customHeight="1" x14ac:dyDescent="0.25">
      <c r="A2439" s="171" t="s">
        <v>16449</v>
      </c>
      <c r="B2439" s="170" t="s">
        <v>16450</v>
      </c>
      <c r="C2439" s="171" t="s">
        <v>13983</v>
      </c>
      <c r="D2439" s="175">
        <v>1810.66</v>
      </c>
    </row>
    <row r="2440" spans="1:4" ht="15" customHeight="1" x14ac:dyDescent="0.25">
      <c r="A2440" s="171" t="s">
        <v>16451</v>
      </c>
      <c r="B2440" s="170" t="s">
        <v>16452</v>
      </c>
      <c r="C2440" s="171" t="s">
        <v>13983</v>
      </c>
      <c r="D2440" s="175">
        <v>2593.11</v>
      </c>
    </row>
    <row r="2441" spans="1:4" ht="15" customHeight="1" x14ac:dyDescent="0.25">
      <c r="A2441" s="171" t="s">
        <v>16453</v>
      </c>
      <c r="B2441" s="170" t="s">
        <v>16454</v>
      </c>
      <c r="C2441" s="171" t="s">
        <v>13983</v>
      </c>
      <c r="D2441" s="175">
        <v>2295.25</v>
      </c>
    </row>
    <row r="2442" spans="1:4" ht="15" customHeight="1" x14ac:dyDescent="0.25">
      <c r="A2442" s="171" t="s">
        <v>16455</v>
      </c>
      <c r="B2442" s="170" t="s">
        <v>16456</v>
      </c>
      <c r="C2442" s="171" t="s">
        <v>13983</v>
      </c>
      <c r="D2442" s="175">
        <v>3263.61</v>
      </c>
    </row>
    <row r="2443" spans="1:4" ht="15" customHeight="1" x14ac:dyDescent="0.25">
      <c r="A2443" s="171" t="s">
        <v>16457</v>
      </c>
      <c r="B2443" s="170" t="s">
        <v>16458</v>
      </c>
      <c r="C2443" s="171" t="s">
        <v>13983</v>
      </c>
      <c r="D2443" s="175">
        <v>1462.02</v>
      </c>
    </row>
    <row r="2444" spans="1:4" ht="15" customHeight="1" x14ac:dyDescent="0.25">
      <c r="A2444" s="171" t="s">
        <v>16459</v>
      </c>
      <c r="B2444" s="170" t="s">
        <v>16460</v>
      </c>
      <c r="C2444" s="171" t="s">
        <v>13983</v>
      </c>
      <c r="D2444" s="175">
        <v>2349.81</v>
      </c>
    </row>
    <row r="2445" spans="1:4" ht="15" customHeight="1" x14ac:dyDescent="0.25">
      <c r="A2445" s="166">
        <v>9013</v>
      </c>
      <c r="B2445" s="167" t="s">
        <v>16461</v>
      </c>
      <c r="C2445" s="168"/>
      <c r="D2445" s="169"/>
    </row>
    <row r="2446" spans="1:4" ht="15" customHeight="1" x14ac:dyDescent="0.25">
      <c r="A2446" s="171" t="s">
        <v>16462</v>
      </c>
      <c r="B2446" s="170" t="s">
        <v>16463</v>
      </c>
      <c r="C2446" s="171" t="s">
        <v>13983</v>
      </c>
      <c r="D2446" s="175">
        <v>1619.64</v>
      </c>
    </row>
    <row r="2447" spans="1:4" ht="15" customHeight="1" x14ac:dyDescent="0.25">
      <c r="A2447" s="171" t="s">
        <v>16464</v>
      </c>
      <c r="B2447" s="170" t="s">
        <v>16465</v>
      </c>
      <c r="C2447" s="171" t="s">
        <v>13983</v>
      </c>
      <c r="D2447" s="173">
        <v>691.26</v>
      </c>
    </row>
    <row r="2448" spans="1:4" ht="15" customHeight="1" x14ac:dyDescent="0.25">
      <c r="A2448" s="166">
        <v>9014</v>
      </c>
      <c r="B2448" s="167" t="s">
        <v>16466</v>
      </c>
      <c r="C2448" s="168"/>
      <c r="D2448" s="169"/>
    </row>
    <row r="2449" spans="1:4" ht="15" customHeight="1" x14ac:dyDescent="0.25">
      <c r="A2449" s="171" t="s">
        <v>16467</v>
      </c>
      <c r="B2449" s="170" t="s">
        <v>16468</v>
      </c>
      <c r="C2449" s="171" t="s">
        <v>26</v>
      </c>
      <c r="D2449" s="173">
        <v>955.39</v>
      </c>
    </row>
    <row r="2450" spans="1:4" ht="15" customHeight="1" x14ac:dyDescent="0.25">
      <c r="A2450" s="171" t="s">
        <v>16469</v>
      </c>
      <c r="B2450" s="170" t="s">
        <v>16470</v>
      </c>
      <c r="C2450" s="171" t="s">
        <v>26</v>
      </c>
      <c r="D2450" s="175">
        <v>1263.75</v>
      </c>
    </row>
    <row r="2451" spans="1:4" ht="15" customHeight="1" x14ac:dyDescent="0.25">
      <c r="A2451" s="171" t="s">
        <v>16471</v>
      </c>
      <c r="B2451" s="170" t="s">
        <v>16472</v>
      </c>
      <c r="C2451" s="171" t="s">
        <v>26</v>
      </c>
      <c r="D2451" s="175">
        <v>1381.59</v>
      </c>
    </row>
    <row r="2452" spans="1:4" ht="15" customHeight="1" x14ac:dyDescent="0.25">
      <c r="A2452" s="171" t="s">
        <v>16473</v>
      </c>
      <c r="B2452" s="170" t="s">
        <v>16474</v>
      </c>
      <c r="C2452" s="171" t="s">
        <v>26</v>
      </c>
      <c r="D2452" s="175">
        <v>1502.19</v>
      </c>
    </row>
    <row r="2453" spans="1:4" ht="15" customHeight="1" x14ac:dyDescent="0.25">
      <c r="A2453" s="171" t="s">
        <v>16475</v>
      </c>
      <c r="B2453" s="170" t="s">
        <v>16476</v>
      </c>
      <c r="C2453" s="171" t="s">
        <v>26</v>
      </c>
      <c r="D2453" s="175">
        <v>2162.7800000000002</v>
      </c>
    </row>
    <row r="2454" spans="1:4" ht="15" customHeight="1" x14ac:dyDescent="0.25">
      <c r="A2454" s="171" t="s">
        <v>16477</v>
      </c>
      <c r="B2454" s="170" t="s">
        <v>16478</v>
      </c>
      <c r="C2454" s="171" t="s">
        <v>26</v>
      </c>
      <c r="D2454" s="173">
        <v>481.08</v>
      </c>
    </row>
    <row r="2455" spans="1:4" ht="15" customHeight="1" x14ac:dyDescent="0.25">
      <c r="A2455" s="171" t="s">
        <v>16479</v>
      </c>
      <c r="B2455" s="170" t="s">
        <v>16480</v>
      </c>
      <c r="C2455" s="171" t="s">
        <v>26</v>
      </c>
      <c r="D2455" s="173">
        <v>575.71</v>
      </c>
    </row>
    <row r="2456" spans="1:4" ht="15" customHeight="1" x14ac:dyDescent="0.25">
      <c r="A2456" s="171" t="s">
        <v>16481</v>
      </c>
      <c r="B2456" s="170" t="s">
        <v>16482</v>
      </c>
      <c r="C2456" s="171" t="s">
        <v>26</v>
      </c>
      <c r="D2456" s="173">
        <v>664.6</v>
      </c>
    </row>
    <row r="2457" spans="1:4" ht="15" customHeight="1" x14ac:dyDescent="0.25">
      <c r="A2457" s="171" t="s">
        <v>16483</v>
      </c>
      <c r="B2457" s="170" t="s">
        <v>16484</v>
      </c>
      <c r="C2457" s="171" t="s">
        <v>26</v>
      </c>
      <c r="D2457" s="173">
        <v>764.75</v>
      </c>
    </row>
    <row r="2458" spans="1:4" ht="15" customHeight="1" x14ac:dyDescent="0.25">
      <c r="A2458" s="171" t="s">
        <v>16485</v>
      </c>
      <c r="B2458" s="170" t="s">
        <v>16486</v>
      </c>
      <c r="C2458" s="171" t="s">
        <v>26</v>
      </c>
      <c r="D2458" s="173">
        <v>858.23</v>
      </c>
    </row>
    <row r="2459" spans="1:4" ht="15" customHeight="1" x14ac:dyDescent="0.25">
      <c r="A2459" s="166">
        <v>9015</v>
      </c>
      <c r="B2459" s="167" t="s">
        <v>16487</v>
      </c>
      <c r="C2459" s="168"/>
      <c r="D2459" s="169"/>
    </row>
    <row r="2460" spans="1:4" ht="15" customHeight="1" x14ac:dyDescent="0.25">
      <c r="A2460" s="171" t="s">
        <v>16488</v>
      </c>
      <c r="B2460" s="170" t="s">
        <v>16489</v>
      </c>
      <c r="C2460" s="171" t="s">
        <v>26</v>
      </c>
      <c r="D2460" s="175">
        <v>1239.93</v>
      </c>
    </row>
    <row r="2461" spans="1:4" ht="15" customHeight="1" x14ac:dyDescent="0.25">
      <c r="A2461" s="171" t="s">
        <v>16490</v>
      </c>
      <c r="B2461" s="170" t="s">
        <v>16491</v>
      </c>
      <c r="C2461" s="171" t="s">
        <v>26</v>
      </c>
      <c r="D2461" s="175">
        <v>1572.66</v>
      </c>
    </row>
    <row r="2462" spans="1:4" ht="15" customHeight="1" x14ac:dyDescent="0.25">
      <c r="A2462" s="171" t="s">
        <v>16492</v>
      </c>
      <c r="B2462" s="170" t="s">
        <v>16493</v>
      </c>
      <c r="C2462" s="171" t="s">
        <v>26</v>
      </c>
      <c r="D2462" s="175">
        <v>1695.42</v>
      </c>
    </row>
    <row r="2463" spans="1:4" ht="15" customHeight="1" x14ac:dyDescent="0.25">
      <c r="A2463" s="171" t="s">
        <v>16494</v>
      </c>
      <c r="B2463" s="170" t="s">
        <v>16495</v>
      </c>
      <c r="C2463" s="171" t="s">
        <v>26</v>
      </c>
      <c r="D2463" s="175">
        <v>1821.54</v>
      </c>
    </row>
    <row r="2464" spans="1:4" ht="15" customHeight="1" x14ac:dyDescent="0.25">
      <c r="A2464" s="171" t="s">
        <v>16496</v>
      </c>
      <c r="B2464" s="170" t="s">
        <v>16497</v>
      </c>
      <c r="C2464" s="171" t="s">
        <v>26</v>
      </c>
      <c r="D2464" s="175">
        <v>2394.7800000000002</v>
      </c>
    </row>
    <row r="2465" spans="1:4" ht="15" customHeight="1" x14ac:dyDescent="0.25">
      <c r="A2465" s="171" t="s">
        <v>16498</v>
      </c>
      <c r="B2465" s="170" t="s">
        <v>16499</v>
      </c>
      <c r="C2465" s="171" t="s">
        <v>26</v>
      </c>
      <c r="D2465" s="173">
        <v>729.79</v>
      </c>
    </row>
    <row r="2466" spans="1:4" ht="15" customHeight="1" x14ac:dyDescent="0.25">
      <c r="A2466" s="171" t="s">
        <v>16500</v>
      </c>
      <c r="B2466" s="170" t="s">
        <v>16501</v>
      </c>
      <c r="C2466" s="171" t="s">
        <v>26</v>
      </c>
      <c r="D2466" s="173">
        <v>829.96</v>
      </c>
    </row>
    <row r="2467" spans="1:4" ht="15" customHeight="1" x14ac:dyDescent="0.25">
      <c r="A2467" s="171" t="s">
        <v>16502</v>
      </c>
      <c r="B2467" s="170" t="s">
        <v>16503</v>
      </c>
      <c r="C2467" s="171" t="s">
        <v>26</v>
      </c>
      <c r="D2467" s="173">
        <v>925.59</v>
      </c>
    </row>
    <row r="2468" spans="1:4" ht="15" customHeight="1" x14ac:dyDescent="0.25">
      <c r="A2468" s="171" t="s">
        <v>16504</v>
      </c>
      <c r="B2468" s="170" t="s">
        <v>16505</v>
      </c>
      <c r="C2468" s="171" t="s">
        <v>26</v>
      </c>
      <c r="D2468" s="175">
        <v>1030.3499999999999</v>
      </c>
    </row>
    <row r="2469" spans="1:4" ht="15" customHeight="1" x14ac:dyDescent="0.25">
      <c r="A2469" s="171" t="s">
        <v>16506</v>
      </c>
      <c r="B2469" s="170" t="s">
        <v>16507</v>
      </c>
      <c r="C2469" s="171" t="s">
        <v>26</v>
      </c>
      <c r="D2469" s="175">
        <v>1130.58</v>
      </c>
    </row>
    <row r="2470" spans="1:4" ht="15" customHeight="1" x14ac:dyDescent="0.25">
      <c r="A2470" s="166">
        <v>9016</v>
      </c>
      <c r="B2470" s="167" t="s">
        <v>16508</v>
      </c>
      <c r="C2470" s="168"/>
      <c r="D2470" s="169"/>
    </row>
    <row r="2471" spans="1:4" ht="15" customHeight="1" x14ac:dyDescent="0.25">
      <c r="A2471" s="171" t="s">
        <v>16509</v>
      </c>
      <c r="B2471" s="170" t="s">
        <v>16510</v>
      </c>
      <c r="C2471" s="171" t="s">
        <v>13983</v>
      </c>
      <c r="D2471" s="173">
        <v>976.25</v>
      </c>
    </row>
    <row r="2472" spans="1:4" ht="15" customHeight="1" x14ac:dyDescent="0.25">
      <c r="A2472" s="171" t="s">
        <v>16511</v>
      </c>
      <c r="B2472" s="170" t="s">
        <v>16512</v>
      </c>
      <c r="C2472" s="171" t="s">
        <v>13983</v>
      </c>
      <c r="D2472" s="173">
        <v>245.54</v>
      </c>
    </row>
    <row r="2473" spans="1:4" ht="15" customHeight="1" x14ac:dyDescent="0.25">
      <c r="A2473" s="171" t="s">
        <v>16513</v>
      </c>
      <c r="B2473" s="170" t="s">
        <v>16514</v>
      </c>
      <c r="C2473" s="171" t="s">
        <v>13983</v>
      </c>
      <c r="D2473" s="173">
        <v>336.19</v>
      </c>
    </row>
    <row r="2474" spans="1:4" ht="15" customHeight="1" x14ac:dyDescent="0.25">
      <c r="A2474" s="171" t="s">
        <v>16515</v>
      </c>
      <c r="B2474" s="170" t="s">
        <v>16516</v>
      </c>
      <c r="C2474" s="171" t="s">
        <v>13983</v>
      </c>
      <c r="D2474" s="173">
        <v>439.29</v>
      </c>
    </row>
    <row r="2475" spans="1:4" ht="15" customHeight="1" x14ac:dyDescent="0.25">
      <c r="A2475" s="171" t="s">
        <v>16517</v>
      </c>
      <c r="B2475" s="170" t="s">
        <v>16518</v>
      </c>
      <c r="C2475" s="171" t="s">
        <v>13983</v>
      </c>
      <c r="D2475" s="173">
        <v>554.84</v>
      </c>
    </row>
    <row r="2476" spans="1:4" ht="15" customHeight="1" x14ac:dyDescent="0.25">
      <c r="A2476" s="171" t="s">
        <v>16519</v>
      </c>
      <c r="B2476" s="170" t="s">
        <v>16520</v>
      </c>
      <c r="C2476" s="171" t="s">
        <v>13983</v>
      </c>
      <c r="D2476" s="173">
        <v>682.86</v>
      </c>
    </row>
    <row r="2477" spans="1:4" ht="15" customHeight="1" x14ac:dyDescent="0.25">
      <c r="A2477" s="171" t="s">
        <v>16521</v>
      </c>
      <c r="B2477" s="170" t="s">
        <v>16522</v>
      </c>
      <c r="C2477" s="171" t="s">
        <v>13983</v>
      </c>
      <c r="D2477" s="173">
        <v>823.33</v>
      </c>
    </row>
    <row r="2478" spans="1:4" x14ac:dyDescent="0.25">
      <c r="A2478" s="166">
        <v>9017</v>
      </c>
      <c r="B2478" s="167" t="s">
        <v>16523</v>
      </c>
      <c r="C2478" s="168"/>
      <c r="D2478" s="169"/>
    </row>
    <row r="2479" spans="1:4" ht="15" customHeight="1" x14ac:dyDescent="0.25">
      <c r="A2479" s="171" t="s">
        <v>16524</v>
      </c>
      <c r="B2479" s="170" t="s">
        <v>16525</v>
      </c>
      <c r="C2479" s="171" t="s">
        <v>26</v>
      </c>
      <c r="D2479" s="174">
        <v>43.44</v>
      </c>
    </row>
    <row r="2480" spans="1:4" ht="15" customHeight="1" x14ac:dyDescent="0.25">
      <c r="A2480" s="171" t="s">
        <v>16526</v>
      </c>
      <c r="B2480" s="170" t="s">
        <v>16527</v>
      </c>
      <c r="C2480" s="171" t="s">
        <v>26</v>
      </c>
      <c r="D2480" s="174">
        <v>46.68</v>
      </c>
    </row>
    <row r="2481" spans="1:4" ht="15" customHeight="1" x14ac:dyDescent="0.25">
      <c r="A2481" s="171" t="s">
        <v>16528</v>
      </c>
      <c r="B2481" s="170" t="s">
        <v>16529</v>
      </c>
      <c r="C2481" s="171" t="s">
        <v>26</v>
      </c>
      <c r="D2481" s="174">
        <v>49.63</v>
      </c>
    </row>
    <row r="2482" spans="1:4" ht="15" customHeight="1" x14ac:dyDescent="0.25">
      <c r="A2482" s="166">
        <v>8687</v>
      </c>
      <c r="B2482" s="167" t="s">
        <v>16530</v>
      </c>
      <c r="C2482" s="168"/>
      <c r="D2482" s="169"/>
    </row>
    <row r="2483" spans="1:4" ht="15" customHeight="1" x14ac:dyDescent="0.25">
      <c r="A2483" s="166">
        <v>9018</v>
      </c>
      <c r="B2483" s="167" t="s">
        <v>16531</v>
      </c>
      <c r="C2483" s="168"/>
      <c r="D2483" s="169"/>
    </row>
    <row r="2484" spans="1:4" ht="15" customHeight="1" x14ac:dyDescent="0.25">
      <c r="A2484" s="171" t="s">
        <v>16532</v>
      </c>
      <c r="B2484" s="170" t="s">
        <v>16533</v>
      </c>
      <c r="C2484" s="171" t="s">
        <v>13983</v>
      </c>
      <c r="D2484" s="173">
        <v>442.33</v>
      </c>
    </row>
    <row r="2485" spans="1:4" ht="15" customHeight="1" x14ac:dyDescent="0.25">
      <c r="A2485" s="171" t="s">
        <v>16534</v>
      </c>
      <c r="B2485" s="170" t="s">
        <v>16535</v>
      </c>
      <c r="C2485" s="171" t="s">
        <v>13983</v>
      </c>
      <c r="D2485" s="174">
        <v>78.599999999999994</v>
      </c>
    </row>
    <row r="2486" spans="1:4" ht="15" customHeight="1" x14ac:dyDescent="0.25">
      <c r="A2486" s="171" t="s">
        <v>16536</v>
      </c>
      <c r="B2486" s="170" t="s">
        <v>16537</v>
      </c>
      <c r="C2486" s="171" t="s">
        <v>13983</v>
      </c>
      <c r="D2486" s="175">
        <v>1115.6300000000001</v>
      </c>
    </row>
    <row r="2487" spans="1:4" ht="15" customHeight="1" x14ac:dyDescent="0.25">
      <c r="A2487" s="171" t="s">
        <v>16538</v>
      </c>
      <c r="B2487" s="170" t="s">
        <v>16539</v>
      </c>
      <c r="C2487" s="171" t="s">
        <v>13983</v>
      </c>
      <c r="D2487" s="174">
        <v>67.89</v>
      </c>
    </row>
    <row r="2488" spans="1:4" ht="15" customHeight="1" x14ac:dyDescent="0.25">
      <c r="A2488" s="166">
        <v>9019</v>
      </c>
      <c r="B2488" s="167" t="s">
        <v>16540</v>
      </c>
      <c r="C2488" s="168"/>
      <c r="D2488" s="169"/>
    </row>
    <row r="2489" spans="1:4" ht="15" customHeight="1" x14ac:dyDescent="0.25">
      <c r="A2489" s="171" t="s">
        <v>16541</v>
      </c>
      <c r="B2489" s="170" t="s">
        <v>16542</v>
      </c>
      <c r="C2489" s="171" t="s">
        <v>12302</v>
      </c>
      <c r="D2489" s="173">
        <v>284.43</v>
      </c>
    </row>
    <row r="2490" spans="1:4" ht="15" customHeight="1" x14ac:dyDescent="0.25">
      <c r="A2490" s="171" t="s">
        <v>16543</v>
      </c>
      <c r="B2490" s="170" t="s">
        <v>16544</v>
      </c>
      <c r="C2490" s="171" t="s">
        <v>12302</v>
      </c>
      <c r="D2490" s="173">
        <v>388.32</v>
      </c>
    </row>
    <row r="2491" spans="1:4" ht="15" customHeight="1" x14ac:dyDescent="0.25">
      <c r="A2491" s="171" t="s">
        <v>16545</v>
      </c>
      <c r="B2491" s="170" t="s">
        <v>16546</v>
      </c>
      <c r="C2491" s="171" t="s">
        <v>12302</v>
      </c>
      <c r="D2491" s="175">
        <v>1140.5999999999999</v>
      </c>
    </row>
    <row r="2492" spans="1:4" ht="15" customHeight="1" x14ac:dyDescent="0.25">
      <c r="A2492" s="171" t="s">
        <v>16547</v>
      </c>
      <c r="B2492" s="170" t="s">
        <v>16548</v>
      </c>
      <c r="C2492" s="171" t="s">
        <v>12302</v>
      </c>
      <c r="D2492" s="175">
        <v>1249.33</v>
      </c>
    </row>
    <row r="2493" spans="1:4" ht="15" customHeight="1" x14ac:dyDescent="0.25">
      <c r="A2493" s="171" t="s">
        <v>16549</v>
      </c>
      <c r="B2493" s="170" t="s">
        <v>16550</v>
      </c>
      <c r="C2493" s="171" t="s">
        <v>12302</v>
      </c>
      <c r="D2493" s="174">
        <v>78.44</v>
      </c>
    </row>
    <row r="2494" spans="1:4" ht="15" customHeight="1" x14ac:dyDescent="0.25">
      <c r="A2494" s="171" t="s">
        <v>16551</v>
      </c>
      <c r="B2494" s="170" t="s">
        <v>16552</v>
      </c>
      <c r="C2494" s="171" t="s">
        <v>12302</v>
      </c>
      <c r="D2494" s="173">
        <v>105.3</v>
      </c>
    </row>
    <row r="2495" spans="1:4" ht="15" customHeight="1" x14ac:dyDescent="0.25">
      <c r="A2495" s="171" t="s">
        <v>16553</v>
      </c>
      <c r="B2495" s="170" t="s">
        <v>16554</v>
      </c>
      <c r="C2495" s="171" t="s">
        <v>13983</v>
      </c>
      <c r="D2495" s="174">
        <v>35.54</v>
      </c>
    </row>
    <row r="2496" spans="1:4" ht="15" customHeight="1" x14ac:dyDescent="0.25">
      <c r="A2496" s="171" t="s">
        <v>16555</v>
      </c>
      <c r="B2496" s="170" t="s">
        <v>16556</v>
      </c>
      <c r="C2496" s="171" t="s">
        <v>12302</v>
      </c>
      <c r="D2496" s="174">
        <v>14.42</v>
      </c>
    </row>
    <row r="2497" spans="1:4" ht="15" customHeight="1" x14ac:dyDescent="0.25">
      <c r="A2497" s="171" t="s">
        <v>16557</v>
      </c>
      <c r="B2497" s="170" t="s">
        <v>16558</v>
      </c>
      <c r="C2497" s="171" t="s">
        <v>12302</v>
      </c>
      <c r="D2497" s="173">
        <v>104.05</v>
      </c>
    </row>
    <row r="2498" spans="1:4" ht="15" customHeight="1" x14ac:dyDescent="0.25">
      <c r="A2498" s="171" t="s">
        <v>16559</v>
      </c>
      <c r="B2498" s="170" t="s">
        <v>16560</v>
      </c>
      <c r="C2498" s="171" t="s">
        <v>13983</v>
      </c>
      <c r="D2498" s="173">
        <v>792.69</v>
      </c>
    </row>
    <row r="2499" spans="1:4" ht="15" customHeight="1" x14ac:dyDescent="0.25">
      <c r="A2499" s="171" t="s">
        <v>16561</v>
      </c>
      <c r="B2499" s="170" t="s">
        <v>16562</v>
      </c>
      <c r="C2499" s="171" t="s">
        <v>13983</v>
      </c>
      <c r="D2499" s="173">
        <v>216.31</v>
      </c>
    </row>
    <row r="2500" spans="1:4" ht="15" customHeight="1" x14ac:dyDescent="0.25">
      <c r="A2500" s="171" t="s">
        <v>16563</v>
      </c>
      <c r="B2500" s="170" t="s">
        <v>16564</v>
      </c>
      <c r="C2500" s="171" t="s">
        <v>13983</v>
      </c>
      <c r="D2500" s="173">
        <v>238.85</v>
      </c>
    </row>
    <row r="2501" spans="1:4" ht="15" customHeight="1" x14ac:dyDescent="0.25">
      <c r="A2501" s="171" t="s">
        <v>16565</v>
      </c>
      <c r="B2501" s="170" t="s">
        <v>16566</v>
      </c>
      <c r="C2501" s="171" t="s">
        <v>13983</v>
      </c>
      <c r="D2501" s="173">
        <v>224.83</v>
      </c>
    </row>
    <row r="2502" spans="1:4" ht="15" customHeight="1" x14ac:dyDescent="0.25">
      <c r="A2502" s="171" t="s">
        <v>16567</v>
      </c>
      <c r="B2502" s="170" t="s">
        <v>16568</v>
      </c>
      <c r="C2502" s="171" t="s">
        <v>13983</v>
      </c>
      <c r="D2502" s="173">
        <v>885.75</v>
      </c>
    </row>
    <row r="2503" spans="1:4" ht="15" customHeight="1" x14ac:dyDescent="0.25">
      <c r="A2503" s="171" t="s">
        <v>16569</v>
      </c>
      <c r="B2503" s="170" t="s">
        <v>16570</v>
      </c>
      <c r="C2503" s="171" t="s">
        <v>12302</v>
      </c>
      <c r="D2503" s="173">
        <v>318.37</v>
      </c>
    </row>
    <row r="2504" spans="1:4" ht="15" customHeight="1" x14ac:dyDescent="0.25">
      <c r="A2504" s="171" t="s">
        <v>16571</v>
      </c>
      <c r="B2504" s="170" t="s">
        <v>16572</v>
      </c>
      <c r="C2504" s="171" t="s">
        <v>12302</v>
      </c>
      <c r="D2504" s="173">
        <v>427.1</v>
      </c>
    </row>
    <row r="2505" spans="1:4" ht="15" customHeight="1" x14ac:dyDescent="0.25">
      <c r="A2505" s="166">
        <v>9020</v>
      </c>
      <c r="B2505" s="167" t="s">
        <v>16573</v>
      </c>
      <c r="C2505" s="168"/>
      <c r="D2505" s="169"/>
    </row>
    <row r="2506" spans="1:4" ht="15" customHeight="1" x14ac:dyDescent="0.25">
      <c r="A2506" s="171" t="s">
        <v>16574</v>
      </c>
      <c r="B2506" s="170" t="s">
        <v>16575</v>
      </c>
      <c r="C2506" s="171" t="s">
        <v>12302</v>
      </c>
      <c r="D2506" s="173">
        <v>237</v>
      </c>
    </row>
    <row r="2507" spans="1:4" ht="15" customHeight="1" x14ac:dyDescent="0.25">
      <c r="A2507" s="171" t="s">
        <v>16576</v>
      </c>
      <c r="B2507" s="170" t="s">
        <v>16577</v>
      </c>
      <c r="C2507" s="171" t="s">
        <v>12302</v>
      </c>
      <c r="D2507" s="173">
        <v>192.17</v>
      </c>
    </row>
    <row r="2508" spans="1:4" ht="15" customHeight="1" x14ac:dyDescent="0.25">
      <c r="A2508" s="171" t="s">
        <v>16578</v>
      </c>
      <c r="B2508" s="170" t="s">
        <v>16579</v>
      </c>
      <c r="C2508" s="171" t="s">
        <v>12302</v>
      </c>
      <c r="D2508" s="173">
        <v>341.33</v>
      </c>
    </row>
    <row r="2509" spans="1:4" ht="15" customHeight="1" x14ac:dyDescent="0.25">
      <c r="A2509" s="171" t="s">
        <v>16580</v>
      </c>
      <c r="B2509" s="170" t="s">
        <v>16581</v>
      </c>
      <c r="C2509" s="171" t="s">
        <v>12302</v>
      </c>
      <c r="D2509" s="173">
        <v>951.5</v>
      </c>
    </row>
    <row r="2510" spans="1:4" ht="15" customHeight="1" x14ac:dyDescent="0.25">
      <c r="A2510" s="166">
        <v>9022</v>
      </c>
      <c r="B2510" s="167" t="s">
        <v>16582</v>
      </c>
      <c r="C2510" s="168"/>
      <c r="D2510" s="169"/>
    </row>
    <row r="2511" spans="1:4" ht="15" customHeight="1" x14ac:dyDescent="0.25">
      <c r="A2511" s="171" t="s">
        <v>16583</v>
      </c>
      <c r="B2511" s="170" t="s">
        <v>16584</v>
      </c>
      <c r="C2511" s="171" t="s">
        <v>12302</v>
      </c>
      <c r="D2511" s="173">
        <v>211.49</v>
      </c>
    </row>
    <row r="2512" spans="1:4" ht="15" customHeight="1" x14ac:dyDescent="0.25">
      <c r="A2512" s="171" t="s">
        <v>16585</v>
      </c>
      <c r="B2512" s="170" t="s">
        <v>16586</v>
      </c>
      <c r="C2512" s="171" t="s">
        <v>12302</v>
      </c>
      <c r="D2512" s="174">
        <v>26.44</v>
      </c>
    </row>
    <row r="2513" spans="1:4" ht="15" customHeight="1" x14ac:dyDescent="0.25">
      <c r="A2513" s="166">
        <v>9024</v>
      </c>
      <c r="B2513" s="167" t="s">
        <v>16676</v>
      </c>
      <c r="C2513" s="168"/>
      <c r="D2513" s="169"/>
    </row>
    <row r="2514" spans="1:4" ht="15" customHeight="1" x14ac:dyDescent="0.25">
      <c r="A2514" s="171" t="s">
        <v>16677</v>
      </c>
      <c r="B2514" s="170" t="s">
        <v>34188</v>
      </c>
      <c r="C2514" s="171" t="s">
        <v>12302</v>
      </c>
      <c r="D2514" s="173">
        <v>123.79</v>
      </c>
    </row>
    <row r="2515" spans="1:4" ht="15" customHeight="1" x14ac:dyDescent="0.25">
      <c r="A2515" s="171" t="s">
        <v>16678</v>
      </c>
      <c r="B2515" s="170" t="s">
        <v>16679</v>
      </c>
      <c r="C2515" s="171" t="s">
        <v>13983</v>
      </c>
      <c r="D2515" s="172">
        <v>9.84</v>
      </c>
    </row>
    <row r="2516" spans="1:4" ht="15" customHeight="1" x14ac:dyDescent="0.25">
      <c r="A2516" s="171" t="s">
        <v>34189</v>
      </c>
      <c r="B2516" s="170" t="s">
        <v>34190</v>
      </c>
      <c r="C2516" s="171" t="s">
        <v>12302</v>
      </c>
      <c r="D2516" s="175">
        <v>1024.33</v>
      </c>
    </row>
    <row r="2517" spans="1:4" ht="15" customHeight="1" x14ac:dyDescent="0.25">
      <c r="A2517" s="171" t="s">
        <v>34191</v>
      </c>
      <c r="B2517" s="170" t="s">
        <v>34192</v>
      </c>
      <c r="C2517" s="171" t="s">
        <v>12302</v>
      </c>
      <c r="D2517" s="173">
        <v>110.79</v>
      </c>
    </row>
    <row r="2518" spans="1:4" ht="15" customHeight="1" x14ac:dyDescent="0.25">
      <c r="A2518" s="171" t="s">
        <v>34193</v>
      </c>
      <c r="B2518" s="170" t="s">
        <v>34194</v>
      </c>
      <c r="C2518" s="171" t="s">
        <v>12302</v>
      </c>
      <c r="D2518" s="173">
        <v>147.18</v>
      </c>
    </row>
    <row r="2519" spans="1:4" ht="15" customHeight="1" x14ac:dyDescent="0.25">
      <c r="A2519" s="171" t="s">
        <v>34195</v>
      </c>
      <c r="B2519" s="170" t="s">
        <v>34196</v>
      </c>
      <c r="C2519" s="171" t="s">
        <v>12302</v>
      </c>
      <c r="D2519" s="173">
        <v>225.03</v>
      </c>
    </row>
    <row r="2520" spans="1:4" ht="15" customHeight="1" x14ac:dyDescent="0.25">
      <c r="A2520" s="171" t="s">
        <v>16680</v>
      </c>
      <c r="B2520" s="170" t="s">
        <v>16681</v>
      </c>
      <c r="C2520" s="171" t="s">
        <v>13983</v>
      </c>
      <c r="D2520" s="173">
        <v>143.30000000000001</v>
      </c>
    </row>
    <row r="2521" spans="1:4" ht="15" customHeight="1" x14ac:dyDescent="0.25">
      <c r="A2521" s="171" t="s">
        <v>16682</v>
      </c>
      <c r="B2521" s="170" t="s">
        <v>16683</v>
      </c>
      <c r="C2521" s="171" t="s">
        <v>13983</v>
      </c>
      <c r="D2521" s="173">
        <v>132.80000000000001</v>
      </c>
    </row>
    <row r="2522" spans="1:4" ht="15" customHeight="1" x14ac:dyDescent="0.25">
      <c r="A2522" s="171" t="s">
        <v>16684</v>
      </c>
      <c r="B2522" s="170" t="s">
        <v>16685</v>
      </c>
      <c r="C2522" s="171" t="s">
        <v>13983</v>
      </c>
      <c r="D2522" s="173">
        <v>131.32</v>
      </c>
    </row>
    <row r="2523" spans="1:4" ht="15" customHeight="1" x14ac:dyDescent="0.25">
      <c r="A2523" s="171" t="s">
        <v>16686</v>
      </c>
      <c r="B2523" s="170" t="s">
        <v>16687</v>
      </c>
      <c r="C2523" s="171" t="s">
        <v>13983</v>
      </c>
      <c r="D2523" s="173">
        <v>131.74</v>
      </c>
    </row>
    <row r="2524" spans="1:4" ht="15" customHeight="1" x14ac:dyDescent="0.25">
      <c r="A2524" s="166">
        <v>8688</v>
      </c>
      <c r="B2524" s="167" t="s">
        <v>16688</v>
      </c>
      <c r="C2524" s="168"/>
      <c r="D2524" s="169"/>
    </row>
    <row r="2525" spans="1:4" ht="15" customHeight="1" x14ac:dyDescent="0.25">
      <c r="A2525" s="166">
        <v>9026</v>
      </c>
      <c r="B2525" s="167" t="s">
        <v>16689</v>
      </c>
      <c r="C2525" s="168"/>
      <c r="D2525" s="169"/>
    </row>
    <row r="2526" spans="1:4" ht="15" customHeight="1" x14ac:dyDescent="0.25">
      <c r="A2526" s="171" t="s">
        <v>16690</v>
      </c>
      <c r="B2526" s="170" t="s">
        <v>16691</v>
      </c>
      <c r="C2526" s="171" t="s">
        <v>26</v>
      </c>
      <c r="D2526" s="174">
        <v>42.63</v>
      </c>
    </row>
    <row r="2527" spans="1:4" ht="15" customHeight="1" x14ac:dyDescent="0.25">
      <c r="A2527" s="171" t="s">
        <v>16692</v>
      </c>
      <c r="B2527" s="170" t="s">
        <v>16693</v>
      </c>
      <c r="C2527" s="171" t="s">
        <v>26</v>
      </c>
      <c r="D2527" s="174">
        <v>52.09</v>
      </c>
    </row>
    <row r="2528" spans="1:4" ht="15" customHeight="1" x14ac:dyDescent="0.25">
      <c r="A2528" s="171" t="s">
        <v>16694</v>
      </c>
      <c r="B2528" s="170" t="s">
        <v>16695</v>
      </c>
      <c r="C2528" s="171" t="s">
        <v>26</v>
      </c>
      <c r="D2528" s="174">
        <v>36.06</v>
      </c>
    </row>
    <row r="2529" spans="1:4" x14ac:dyDescent="0.25">
      <c r="A2529" s="166">
        <v>9027</v>
      </c>
      <c r="B2529" s="167" t="s">
        <v>16696</v>
      </c>
      <c r="C2529" s="168"/>
      <c r="D2529" s="169"/>
    </row>
    <row r="2530" spans="1:4" ht="15" customHeight="1" x14ac:dyDescent="0.25">
      <c r="A2530" s="171" t="s">
        <v>16697</v>
      </c>
      <c r="B2530" s="170" t="s">
        <v>16698</v>
      </c>
      <c r="C2530" s="171" t="s">
        <v>12302</v>
      </c>
      <c r="D2530" s="174">
        <v>50.17</v>
      </c>
    </row>
    <row r="2531" spans="1:4" ht="15" customHeight="1" x14ac:dyDescent="0.25">
      <c r="A2531" s="171" t="s">
        <v>16699</v>
      </c>
      <c r="B2531" s="170" t="s">
        <v>16700</v>
      </c>
      <c r="C2531" s="171" t="s">
        <v>12302</v>
      </c>
      <c r="D2531" s="174">
        <v>45.39</v>
      </c>
    </row>
    <row r="2532" spans="1:4" x14ac:dyDescent="0.25">
      <c r="A2532" s="166">
        <v>9029</v>
      </c>
      <c r="B2532" s="167" t="s">
        <v>14268</v>
      </c>
      <c r="C2532" s="168"/>
      <c r="D2532" s="169"/>
    </row>
    <row r="2533" spans="1:4" ht="15" customHeight="1" x14ac:dyDescent="0.25">
      <c r="A2533" s="171" t="s">
        <v>16701</v>
      </c>
      <c r="B2533" s="170" t="s">
        <v>16702</v>
      </c>
      <c r="C2533" s="171" t="s">
        <v>13983</v>
      </c>
      <c r="D2533" s="173">
        <v>120.11</v>
      </c>
    </row>
    <row r="2534" spans="1:4" ht="15" customHeight="1" x14ac:dyDescent="0.25">
      <c r="A2534" s="171" t="s">
        <v>16703</v>
      </c>
      <c r="B2534" s="170" t="s">
        <v>16704</v>
      </c>
      <c r="C2534" s="171" t="s">
        <v>13983</v>
      </c>
      <c r="D2534" s="173">
        <v>136.04</v>
      </c>
    </row>
    <row r="2535" spans="1:4" ht="15" customHeight="1" x14ac:dyDescent="0.25">
      <c r="A2535" s="166">
        <v>9031</v>
      </c>
      <c r="B2535" s="167" t="s">
        <v>16705</v>
      </c>
      <c r="C2535" s="168"/>
      <c r="D2535" s="169"/>
    </row>
    <row r="2536" spans="1:4" ht="15" customHeight="1" x14ac:dyDescent="0.25">
      <c r="A2536" s="171" t="s">
        <v>16706</v>
      </c>
      <c r="B2536" s="170" t="s">
        <v>16707</v>
      </c>
      <c r="C2536" s="171" t="s">
        <v>13983</v>
      </c>
      <c r="D2536" s="174">
        <v>94.86</v>
      </c>
    </row>
    <row r="2537" spans="1:4" ht="15" customHeight="1" x14ac:dyDescent="0.25">
      <c r="A2537" s="171" t="s">
        <v>16708</v>
      </c>
      <c r="B2537" s="170" t="s">
        <v>16709</v>
      </c>
      <c r="C2537" s="171" t="s">
        <v>13983</v>
      </c>
      <c r="D2537" s="173">
        <v>201.7</v>
      </c>
    </row>
    <row r="2538" spans="1:4" ht="15" customHeight="1" x14ac:dyDescent="0.25">
      <c r="A2538" s="171" t="s">
        <v>16710</v>
      </c>
      <c r="B2538" s="170" t="s">
        <v>16711</v>
      </c>
      <c r="C2538" s="171" t="s">
        <v>13983</v>
      </c>
      <c r="D2538" s="173">
        <v>132.1</v>
      </c>
    </row>
    <row r="2539" spans="1:4" ht="15" customHeight="1" x14ac:dyDescent="0.25">
      <c r="A2539" s="171" t="s">
        <v>16712</v>
      </c>
      <c r="B2539" s="170" t="s">
        <v>16713</v>
      </c>
      <c r="C2539" s="171" t="s">
        <v>13983</v>
      </c>
      <c r="D2539" s="174">
        <v>64.72</v>
      </c>
    </row>
    <row r="2540" spans="1:4" ht="15" customHeight="1" x14ac:dyDescent="0.25">
      <c r="A2540" s="171" t="s">
        <v>16714</v>
      </c>
      <c r="B2540" s="170" t="s">
        <v>16715</v>
      </c>
      <c r="C2540" s="171" t="s">
        <v>13983</v>
      </c>
      <c r="D2540" s="173">
        <v>319.94</v>
      </c>
    </row>
    <row r="2541" spans="1:4" ht="15" customHeight="1" x14ac:dyDescent="0.25">
      <c r="A2541" s="171" t="s">
        <v>16716</v>
      </c>
      <c r="B2541" s="170" t="s">
        <v>16717</v>
      </c>
      <c r="C2541" s="171" t="s">
        <v>13983</v>
      </c>
      <c r="D2541" s="173">
        <v>511.97</v>
      </c>
    </row>
    <row r="2542" spans="1:4" ht="15" customHeight="1" x14ac:dyDescent="0.25">
      <c r="A2542" s="171" t="s">
        <v>16718</v>
      </c>
      <c r="B2542" s="170" t="s">
        <v>16719</v>
      </c>
      <c r="C2542" s="171" t="s">
        <v>13983</v>
      </c>
      <c r="D2542" s="174">
        <v>76.42</v>
      </c>
    </row>
    <row r="2543" spans="1:4" ht="15" customHeight="1" x14ac:dyDescent="0.25">
      <c r="A2543" s="166">
        <v>9032</v>
      </c>
      <c r="B2543" s="167" t="s">
        <v>16720</v>
      </c>
      <c r="C2543" s="168"/>
      <c r="D2543" s="169"/>
    </row>
    <row r="2544" spans="1:4" ht="15" customHeight="1" x14ac:dyDescent="0.25">
      <c r="A2544" s="171" t="s">
        <v>16721</v>
      </c>
      <c r="B2544" s="170" t="s">
        <v>16722</v>
      </c>
      <c r="C2544" s="171" t="s">
        <v>13983</v>
      </c>
      <c r="D2544" s="174">
        <v>92.58</v>
      </c>
    </row>
    <row r="2545" spans="1:4" ht="15" customHeight="1" x14ac:dyDescent="0.25">
      <c r="A2545" s="171" t="s">
        <v>16723</v>
      </c>
      <c r="B2545" s="170" t="s">
        <v>16724</v>
      </c>
      <c r="C2545" s="171" t="s">
        <v>13983</v>
      </c>
      <c r="D2545" s="173">
        <v>181.6</v>
      </c>
    </row>
    <row r="2546" spans="1:4" ht="15" customHeight="1" x14ac:dyDescent="0.25">
      <c r="A2546" s="171" t="s">
        <v>16725</v>
      </c>
      <c r="B2546" s="170" t="s">
        <v>16726</v>
      </c>
      <c r="C2546" s="171" t="s">
        <v>13983</v>
      </c>
      <c r="D2546" s="173">
        <v>155.07</v>
      </c>
    </row>
    <row r="2547" spans="1:4" ht="15" customHeight="1" x14ac:dyDescent="0.25">
      <c r="A2547" s="171" t="s">
        <v>16727</v>
      </c>
      <c r="B2547" s="170" t="s">
        <v>16728</v>
      </c>
      <c r="C2547" s="171" t="s">
        <v>13983</v>
      </c>
      <c r="D2547" s="174">
        <v>71.28</v>
      </c>
    </row>
    <row r="2548" spans="1:4" ht="15" customHeight="1" x14ac:dyDescent="0.25">
      <c r="A2548" s="171" t="s">
        <v>16729</v>
      </c>
      <c r="B2548" s="170" t="s">
        <v>16730</v>
      </c>
      <c r="C2548" s="171" t="s">
        <v>13983</v>
      </c>
      <c r="D2548" s="173">
        <v>254.6</v>
      </c>
    </row>
    <row r="2549" spans="1:4" ht="15" customHeight="1" x14ac:dyDescent="0.25">
      <c r="A2549" s="171" t="s">
        <v>16731</v>
      </c>
      <c r="B2549" s="170" t="s">
        <v>16732</v>
      </c>
      <c r="C2549" s="171" t="s">
        <v>13983</v>
      </c>
      <c r="D2549" s="173">
        <v>410.39</v>
      </c>
    </row>
    <row r="2550" spans="1:4" ht="15" customHeight="1" x14ac:dyDescent="0.25">
      <c r="A2550" s="171" t="s">
        <v>16733</v>
      </c>
      <c r="B2550" s="170" t="s">
        <v>16734</v>
      </c>
      <c r="C2550" s="171" t="s">
        <v>13983</v>
      </c>
      <c r="D2550" s="174">
        <v>75.430000000000007</v>
      </c>
    </row>
    <row r="2551" spans="1:4" ht="15" customHeight="1" x14ac:dyDescent="0.25">
      <c r="A2551" s="166">
        <v>9034</v>
      </c>
      <c r="B2551" s="167" t="s">
        <v>16735</v>
      </c>
      <c r="C2551" s="168"/>
      <c r="D2551" s="169"/>
    </row>
    <row r="2552" spans="1:4" ht="15" customHeight="1" x14ac:dyDescent="0.25">
      <c r="A2552" s="171" t="s">
        <v>16736</v>
      </c>
      <c r="B2552" s="170" t="s">
        <v>16737</v>
      </c>
      <c r="C2552" s="171" t="s">
        <v>13983</v>
      </c>
      <c r="D2552" s="173">
        <v>498.8</v>
      </c>
    </row>
    <row r="2553" spans="1:4" ht="15" customHeight="1" x14ac:dyDescent="0.25">
      <c r="A2553" s="171" t="s">
        <v>16738</v>
      </c>
      <c r="B2553" s="170" t="s">
        <v>16739</v>
      </c>
      <c r="C2553" s="171" t="s">
        <v>13983</v>
      </c>
      <c r="D2553" s="173">
        <v>397.36</v>
      </c>
    </row>
    <row r="2554" spans="1:4" ht="15" customHeight="1" x14ac:dyDescent="0.25">
      <c r="A2554" s="171" t="s">
        <v>16740</v>
      </c>
      <c r="B2554" s="170" t="s">
        <v>16741</v>
      </c>
      <c r="C2554" s="171" t="s">
        <v>13983</v>
      </c>
      <c r="D2554" s="173">
        <v>125.65</v>
      </c>
    </row>
    <row r="2555" spans="1:4" ht="15" customHeight="1" x14ac:dyDescent="0.25">
      <c r="A2555" s="171" t="s">
        <v>16742</v>
      </c>
      <c r="B2555" s="170" t="s">
        <v>16743</v>
      </c>
      <c r="C2555" s="171" t="s">
        <v>13983</v>
      </c>
      <c r="D2555" s="173">
        <v>125.16</v>
      </c>
    </row>
    <row r="2556" spans="1:4" x14ac:dyDescent="0.25">
      <c r="A2556" s="166">
        <v>9036</v>
      </c>
      <c r="B2556" s="167" t="s">
        <v>16744</v>
      </c>
      <c r="C2556" s="168"/>
      <c r="D2556" s="169"/>
    </row>
    <row r="2557" spans="1:4" ht="15" customHeight="1" x14ac:dyDescent="0.25">
      <c r="A2557" s="171" t="s">
        <v>16745</v>
      </c>
      <c r="B2557" s="170" t="s">
        <v>16746</v>
      </c>
      <c r="C2557" s="171" t="s">
        <v>13983</v>
      </c>
      <c r="D2557" s="173">
        <v>803.06</v>
      </c>
    </row>
    <row r="2558" spans="1:4" ht="15" customHeight="1" x14ac:dyDescent="0.25">
      <c r="A2558" s="166">
        <v>9037</v>
      </c>
      <c r="B2558" s="167" t="s">
        <v>16747</v>
      </c>
      <c r="C2558" s="168"/>
      <c r="D2558" s="169"/>
    </row>
    <row r="2559" spans="1:4" ht="15" customHeight="1" x14ac:dyDescent="0.25">
      <c r="A2559" s="171" t="s">
        <v>16748</v>
      </c>
      <c r="B2559" s="170" t="s">
        <v>16749</v>
      </c>
      <c r="C2559" s="171" t="s">
        <v>12302</v>
      </c>
      <c r="D2559" s="175">
        <v>3192.29</v>
      </c>
    </row>
    <row r="2560" spans="1:4" ht="15" customHeight="1" x14ac:dyDescent="0.25">
      <c r="A2560" s="166">
        <v>9038</v>
      </c>
      <c r="B2560" s="167" t="s">
        <v>16750</v>
      </c>
      <c r="C2560" s="168"/>
      <c r="D2560" s="169"/>
    </row>
    <row r="2561" spans="1:4" ht="15" customHeight="1" x14ac:dyDescent="0.25">
      <c r="A2561" s="171" t="s">
        <v>16751</v>
      </c>
      <c r="B2561" s="170" t="s">
        <v>16752</v>
      </c>
      <c r="C2561" s="171" t="s">
        <v>12302</v>
      </c>
      <c r="D2561" s="173">
        <v>121.58</v>
      </c>
    </row>
    <row r="2562" spans="1:4" ht="15" customHeight="1" x14ac:dyDescent="0.25">
      <c r="A2562" s="171" t="s">
        <v>16753</v>
      </c>
      <c r="B2562" s="170" t="s">
        <v>16754</v>
      </c>
      <c r="C2562" s="171" t="s">
        <v>12302</v>
      </c>
      <c r="D2562" s="173">
        <v>182.06</v>
      </c>
    </row>
    <row r="2563" spans="1:4" ht="15" customHeight="1" x14ac:dyDescent="0.25">
      <c r="A2563" s="171" t="s">
        <v>16755</v>
      </c>
      <c r="B2563" s="170" t="s">
        <v>16756</v>
      </c>
      <c r="C2563" s="171" t="s">
        <v>13983</v>
      </c>
      <c r="D2563" s="173">
        <v>137.53</v>
      </c>
    </row>
    <row r="2564" spans="1:4" ht="15" customHeight="1" x14ac:dyDescent="0.25">
      <c r="A2564" s="171" t="s">
        <v>16757</v>
      </c>
      <c r="B2564" s="170" t="s">
        <v>16758</v>
      </c>
      <c r="C2564" s="171" t="s">
        <v>13983</v>
      </c>
      <c r="D2564" s="173">
        <v>248.14</v>
      </c>
    </row>
    <row r="2565" spans="1:4" ht="15" customHeight="1" x14ac:dyDescent="0.25">
      <c r="A2565" s="171" t="s">
        <v>16759</v>
      </c>
      <c r="B2565" s="170" t="s">
        <v>16760</v>
      </c>
      <c r="C2565" s="171" t="s">
        <v>13983</v>
      </c>
      <c r="D2565" s="173">
        <v>188.64</v>
      </c>
    </row>
    <row r="2566" spans="1:4" ht="15" customHeight="1" x14ac:dyDescent="0.25">
      <c r="A2566" s="171" t="s">
        <v>16761</v>
      </c>
      <c r="B2566" s="170" t="s">
        <v>16762</v>
      </c>
      <c r="C2566" s="171" t="s">
        <v>13983</v>
      </c>
      <c r="D2566" s="173">
        <v>103.07</v>
      </c>
    </row>
    <row r="2567" spans="1:4" ht="15" customHeight="1" x14ac:dyDescent="0.25">
      <c r="A2567" s="171" t="s">
        <v>16763</v>
      </c>
      <c r="B2567" s="170" t="s">
        <v>16764</v>
      </c>
      <c r="C2567" s="171" t="s">
        <v>13983</v>
      </c>
      <c r="D2567" s="173">
        <v>358.82</v>
      </c>
    </row>
    <row r="2568" spans="1:4" ht="15" customHeight="1" x14ac:dyDescent="0.25">
      <c r="A2568" s="171" t="s">
        <v>16765</v>
      </c>
      <c r="B2568" s="170" t="s">
        <v>16766</v>
      </c>
      <c r="C2568" s="171" t="s">
        <v>13983</v>
      </c>
      <c r="D2568" s="173">
        <v>122.04</v>
      </c>
    </row>
    <row r="2569" spans="1:4" ht="15" customHeight="1" x14ac:dyDescent="0.25">
      <c r="A2569" s="171" t="s">
        <v>16767</v>
      </c>
      <c r="B2569" s="170" t="s">
        <v>16768</v>
      </c>
      <c r="C2569" s="171" t="s">
        <v>13983</v>
      </c>
      <c r="D2569" s="174">
        <v>32.31</v>
      </c>
    </row>
    <row r="2570" spans="1:4" ht="15" customHeight="1" x14ac:dyDescent="0.25">
      <c r="A2570" s="171" t="s">
        <v>16769</v>
      </c>
      <c r="B2570" s="170" t="s">
        <v>16770</v>
      </c>
      <c r="C2570" s="171" t="s">
        <v>12302</v>
      </c>
      <c r="D2570" s="174">
        <v>20.46</v>
      </c>
    </row>
    <row r="2571" spans="1:4" ht="15" customHeight="1" x14ac:dyDescent="0.25">
      <c r="A2571" s="171" t="s">
        <v>16771</v>
      </c>
      <c r="B2571" s="170" t="s">
        <v>16772</v>
      </c>
      <c r="C2571" s="171" t="s">
        <v>12302</v>
      </c>
      <c r="D2571" s="174">
        <v>23.06</v>
      </c>
    </row>
    <row r="2572" spans="1:4" ht="15" customHeight="1" x14ac:dyDescent="0.25">
      <c r="A2572" s="171" t="s">
        <v>16773</v>
      </c>
      <c r="B2572" s="170" t="s">
        <v>16774</v>
      </c>
      <c r="C2572" s="171" t="s">
        <v>12302</v>
      </c>
      <c r="D2572" s="174">
        <v>19.28</v>
      </c>
    </row>
    <row r="2573" spans="1:4" ht="15" customHeight="1" x14ac:dyDescent="0.25">
      <c r="A2573" s="171" t="s">
        <v>16775</v>
      </c>
      <c r="B2573" s="170" t="s">
        <v>16776</v>
      </c>
      <c r="C2573" s="171" t="s">
        <v>12302</v>
      </c>
      <c r="D2573" s="174">
        <v>34.450000000000003</v>
      </c>
    </row>
    <row r="2574" spans="1:4" ht="15" customHeight="1" x14ac:dyDescent="0.25">
      <c r="A2574" s="166">
        <v>8689</v>
      </c>
      <c r="B2574" s="167" t="s">
        <v>16777</v>
      </c>
      <c r="C2574" s="168"/>
      <c r="D2574" s="169"/>
    </row>
    <row r="2575" spans="1:4" x14ac:dyDescent="0.25">
      <c r="A2575" s="166">
        <v>9039</v>
      </c>
      <c r="B2575" s="167" t="s">
        <v>16778</v>
      </c>
      <c r="C2575" s="168"/>
      <c r="D2575" s="169"/>
    </row>
    <row r="2576" spans="1:4" ht="15" customHeight="1" x14ac:dyDescent="0.25">
      <c r="A2576" s="171" t="s">
        <v>16779</v>
      </c>
      <c r="B2576" s="170" t="s">
        <v>16780</v>
      </c>
      <c r="C2576" s="171" t="s">
        <v>12302</v>
      </c>
      <c r="D2576" s="173">
        <v>219.23</v>
      </c>
    </row>
    <row r="2577" spans="1:4" ht="15" customHeight="1" x14ac:dyDescent="0.25">
      <c r="A2577" s="171" t="s">
        <v>16781</v>
      </c>
      <c r="B2577" s="170" t="s">
        <v>16782</v>
      </c>
      <c r="C2577" s="171" t="s">
        <v>12302</v>
      </c>
      <c r="D2577" s="173">
        <v>116.22</v>
      </c>
    </row>
    <row r="2578" spans="1:4" ht="15" customHeight="1" x14ac:dyDescent="0.25">
      <c r="A2578" s="171" t="s">
        <v>16783</v>
      </c>
      <c r="B2578" s="170" t="s">
        <v>16784</v>
      </c>
      <c r="C2578" s="171" t="s">
        <v>12302</v>
      </c>
      <c r="D2578" s="173">
        <v>214.19</v>
      </c>
    </row>
    <row r="2579" spans="1:4" ht="15" customHeight="1" x14ac:dyDescent="0.25">
      <c r="A2579" s="166">
        <v>9040</v>
      </c>
      <c r="B2579" s="167" t="s">
        <v>16785</v>
      </c>
      <c r="C2579" s="168"/>
      <c r="D2579" s="169"/>
    </row>
    <row r="2580" spans="1:4" ht="15" customHeight="1" x14ac:dyDescent="0.25">
      <c r="A2580" s="171" t="s">
        <v>16786</v>
      </c>
      <c r="B2580" s="170" t="s">
        <v>16787</v>
      </c>
      <c r="C2580" s="171" t="s">
        <v>12300</v>
      </c>
      <c r="D2580" s="173">
        <v>444.64</v>
      </c>
    </row>
    <row r="2581" spans="1:4" ht="15" customHeight="1" x14ac:dyDescent="0.25">
      <c r="A2581" s="166">
        <v>9041</v>
      </c>
      <c r="B2581" s="167" t="s">
        <v>16788</v>
      </c>
      <c r="C2581" s="168"/>
      <c r="D2581" s="169"/>
    </row>
    <row r="2582" spans="1:4" ht="15" customHeight="1" x14ac:dyDescent="0.25">
      <c r="A2582" s="171" t="s">
        <v>16789</v>
      </c>
      <c r="B2582" s="170" t="s">
        <v>16790</v>
      </c>
      <c r="C2582" s="171" t="s">
        <v>12300</v>
      </c>
      <c r="D2582" s="173">
        <v>151.46</v>
      </c>
    </row>
    <row r="2583" spans="1:4" ht="15" customHeight="1" x14ac:dyDescent="0.25">
      <c r="A2583" s="171" t="s">
        <v>16791</v>
      </c>
      <c r="B2583" s="170" t="s">
        <v>16792</v>
      </c>
      <c r="C2583" s="171" t="s">
        <v>12300</v>
      </c>
      <c r="D2583" s="173">
        <v>190.69</v>
      </c>
    </row>
    <row r="2584" spans="1:4" ht="15" customHeight="1" x14ac:dyDescent="0.25">
      <c r="A2584" s="171" t="s">
        <v>16793</v>
      </c>
      <c r="B2584" s="170" t="s">
        <v>16794</v>
      </c>
      <c r="C2584" s="171" t="s">
        <v>12300</v>
      </c>
      <c r="D2584" s="173">
        <v>250.22</v>
      </c>
    </row>
    <row r="2585" spans="1:4" ht="15" customHeight="1" x14ac:dyDescent="0.25">
      <c r="A2585" s="171" t="s">
        <v>53035</v>
      </c>
      <c r="B2585" s="170" t="s">
        <v>53036</v>
      </c>
      <c r="C2585" s="171" t="s">
        <v>12300</v>
      </c>
      <c r="D2585" s="173">
        <v>238.76</v>
      </c>
    </row>
    <row r="2586" spans="1:4" ht="15" customHeight="1" x14ac:dyDescent="0.25">
      <c r="A2586" s="166">
        <v>9042</v>
      </c>
      <c r="B2586" s="167" t="s">
        <v>16795</v>
      </c>
      <c r="C2586" s="168"/>
      <c r="D2586" s="169"/>
    </row>
    <row r="2587" spans="1:4" ht="15" customHeight="1" x14ac:dyDescent="0.25">
      <c r="A2587" s="171" t="s">
        <v>16796</v>
      </c>
      <c r="B2587" s="170" t="s">
        <v>16797</v>
      </c>
      <c r="C2587" s="171" t="s">
        <v>12300</v>
      </c>
      <c r="D2587" s="173">
        <v>166.55</v>
      </c>
    </row>
    <row r="2588" spans="1:4" ht="15" customHeight="1" x14ac:dyDescent="0.25">
      <c r="A2588" s="171" t="s">
        <v>16798</v>
      </c>
      <c r="B2588" s="170" t="s">
        <v>16799</v>
      </c>
      <c r="C2588" s="171" t="s">
        <v>12300</v>
      </c>
      <c r="D2588" s="173">
        <v>208.76</v>
      </c>
    </row>
    <row r="2589" spans="1:4" ht="15" customHeight="1" x14ac:dyDescent="0.25">
      <c r="A2589" s="171" t="s">
        <v>53037</v>
      </c>
      <c r="B2589" s="170" t="s">
        <v>53038</v>
      </c>
      <c r="C2589" s="171" t="s">
        <v>12300</v>
      </c>
      <c r="D2589" s="173">
        <v>197.29</v>
      </c>
    </row>
    <row r="2590" spans="1:4" ht="15" customHeight="1" x14ac:dyDescent="0.25">
      <c r="A2590" s="166">
        <v>9043</v>
      </c>
      <c r="B2590" s="167" t="s">
        <v>16800</v>
      </c>
      <c r="C2590" s="168"/>
      <c r="D2590" s="169"/>
    </row>
    <row r="2591" spans="1:4" ht="15" customHeight="1" x14ac:dyDescent="0.25">
      <c r="A2591" s="171" t="s">
        <v>16801</v>
      </c>
      <c r="B2591" s="170" t="s">
        <v>16802</v>
      </c>
      <c r="C2591" s="171" t="s">
        <v>12300</v>
      </c>
      <c r="D2591" s="173">
        <v>343.9</v>
      </c>
    </row>
    <row r="2592" spans="1:4" ht="15" customHeight="1" x14ac:dyDescent="0.25">
      <c r="A2592" s="171" t="s">
        <v>16803</v>
      </c>
      <c r="B2592" s="170" t="s">
        <v>16804</v>
      </c>
      <c r="C2592" s="171" t="s">
        <v>12300</v>
      </c>
      <c r="D2592" s="173">
        <v>254.7</v>
      </c>
    </row>
    <row r="2593" spans="1:4" ht="15" customHeight="1" x14ac:dyDescent="0.25">
      <c r="A2593" s="171" t="s">
        <v>16805</v>
      </c>
      <c r="B2593" s="170" t="s">
        <v>16806</v>
      </c>
      <c r="C2593" s="171" t="s">
        <v>12300</v>
      </c>
      <c r="D2593" s="173">
        <v>299.11</v>
      </c>
    </row>
    <row r="2594" spans="1:4" ht="15" customHeight="1" x14ac:dyDescent="0.25">
      <c r="A2594" s="166">
        <v>8690</v>
      </c>
      <c r="B2594" s="167" t="s">
        <v>16807</v>
      </c>
      <c r="C2594" s="168"/>
      <c r="D2594" s="169"/>
    </row>
    <row r="2595" spans="1:4" ht="15" customHeight="1" x14ac:dyDescent="0.25">
      <c r="A2595" s="166">
        <v>9045</v>
      </c>
      <c r="B2595" s="167" t="s">
        <v>16808</v>
      </c>
      <c r="C2595" s="168"/>
      <c r="D2595" s="169"/>
    </row>
    <row r="2596" spans="1:4" ht="15" customHeight="1" x14ac:dyDescent="0.25">
      <c r="A2596" s="171" t="s">
        <v>16809</v>
      </c>
      <c r="B2596" s="170" t="s">
        <v>16810</v>
      </c>
      <c r="C2596" s="171" t="s">
        <v>12302</v>
      </c>
      <c r="D2596" s="173">
        <v>807.29</v>
      </c>
    </row>
    <row r="2597" spans="1:4" ht="15" customHeight="1" x14ac:dyDescent="0.25">
      <c r="A2597" s="171" t="s">
        <v>16811</v>
      </c>
      <c r="B2597" s="170" t="s">
        <v>16812</v>
      </c>
      <c r="C2597" s="171" t="s">
        <v>12302</v>
      </c>
      <c r="D2597" s="175">
        <v>1117.2</v>
      </c>
    </row>
    <row r="2598" spans="1:4" ht="15" customHeight="1" x14ac:dyDescent="0.25">
      <c r="A2598" s="166">
        <v>9046</v>
      </c>
      <c r="B2598" s="167" t="s">
        <v>16813</v>
      </c>
      <c r="C2598" s="168"/>
      <c r="D2598" s="169"/>
    </row>
    <row r="2599" spans="1:4" ht="15" customHeight="1" x14ac:dyDescent="0.25">
      <c r="A2599" s="171" t="s">
        <v>16814</v>
      </c>
      <c r="B2599" s="170" t="s">
        <v>16815</v>
      </c>
      <c r="C2599" s="171" t="s">
        <v>12302</v>
      </c>
      <c r="D2599" s="174">
        <v>42.15</v>
      </c>
    </row>
    <row r="2600" spans="1:4" ht="15" customHeight="1" x14ac:dyDescent="0.25">
      <c r="A2600" s="171" t="s">
        <v>16816</v>
      </c>
      <c r="B2600" s="170" t="s">
        <v>16817</v>
      </c>
      <c r="C2600" s="171" t="s">
        <v>12302</v>
      </c>
      <c r="D2600" s="173">
        <v>246.72</v>
      </c>
    </row>
    <row r="2601" spans="1:4" ht="15" customHeight="1" x14ac:dyDescent="0.25">
      <c r="A2601" s="171" t="s">
        <v>16818</v>
      </c>
      <c r="B2601" s="170" t="s">
        <v>16819</v>
      </c>
      <c r="C2601" s="171" t="s">
        <v>12302</v>
      </c>
      <c r="D2601" s="174">
        <v>54.79</v>
      </c>
    </row>
    <row r="2602" spans="1:4" ht="15" customHeight="1" x14ac:dyDescent="0.25">
      <c r="A2602" s="171" t="s">
        <v>16820</v>
      </c>
      <c r="B2602" s="170" t="s">
        <v>16821</v>
      </c>
      <c r="C2602" s="171" t="s">
        <v>12302</v>
      </c>
      <c r="D2602" s="174">
        <v>49.73</v>
      </c>
    </row>
    <row r="2603" spans="1:4" ht="15" customHeight="1" x14ac:dyDescent="0.25">
      <c r="A2603" s="171" t="s">
        <v>16822</v>
      </c>
      <c r="B2603" s="170" t="s">
        <v>16823</v>
      </c>
      <c r="C2603" s="171" t="s">
        <v>12302</v>
      </c>
      <c r="D2603" s="174">
        <v>50.51</v>
      </c>
    </row>
    <row r="2604" spans="1:4" ht="15" customHeight="1" x14ac:dyDescent="0.25">
      <c r="A2604" s="171" t="s">
        <v>16824</v>
      </c>
      <c r="B2604" s="170" t="s">
        <v>16825</v>
      </c>
      <c r="C2604" s="171" t="s">
        <v>12302</v>
      </c>
      <c r="D2604" s="174">
        <v>16.239999999999998</v>
      </c>
    </row>
    <row r="2605" spans="1:4" ht="15" customHeight="1" x14ac:dyDescent="0.25">
      <c r="A2605" s="171" t="s">
        <v>16826</v>
      </c>
      <c r="B2605" s="170" t="s">
        <v>16827</v>
      </c>
      <c r="C2605" s="171" t="s">
        <v>12302</v>
      </c>
      <c r="D2605" s="174">
        <v>16.41</v>
      </c>
    </row>
    <row r="2606" spans="1:4" ht="15" customHeight="1" x14ac:dyDescent="0.25">
      <c r="A2606" s="166">
        <v>9047</v>
      </c>
      <c r="B2606" s="167" t="s">
        <v>16828</v>
      </c>
      <c r="C2606" s="168"/>
      <c r="D2606" s="169"/>
    </row>
    <row r="2607" spans="1:4" ht="15" customHeight="1" x14ac:dyDescent="0.25">
      <c r="A2607" s="171" t="s">
        <v>16829</v>
      </c>
      <c r="B2607" s="170" t="s">
        <v>16830</v>
      </c>
      <c r="C2607" s="171" t="s">
        <v>12302</v>
      </c>
      <c r="D2607" s="174">
        <v>52.37</v>
      </c>
    </row>
    <row r="2608" spans="1:4" ht="15" customHeight="1" x14ac:dyDescent="0.25">
      <c r="A2608" s="166">
        <v>9023</v>
      </c>
      <c r="B2608" s="167" t="s">
        <v>16587</v>
      </c>
      <c r="C2608" s="168"/>
      <c r="D2608" s="169"/>
    </row>
    <row r="2609" spans="1:4" ht="15" customHeight="1" x14ac:dyDescent="0.25">
      <c r="A2609" s="171" t="s">
        <v>16588</v>
      </c>
      <c r="B2609" s="170" t="s">
        <v>16589</v>
      </c>
      <c r="C2609" s="171" t="s">
        <v>12302</v>
      </c>
      <c r="D2609" s="174">
        <v>16.84</v>
      </c>
    </row>
    <row r="2610" spans="1:4" ht="15" customHeight="1" x14ac:dyDescent="0.25">
      <c r="A2610" s="171" t="s">
        <v>16590</v>
      </c>
      <c r="B2610" s="170" t="s">
        <v>16591</v>
      </c>
      <c r="C2610" s="171" t="s">
        <v>12302</v>
      </c>
      <c r="D2610" s="174">
        <v>16.84</v>
      </c>
    </row>
    <row r="2611" spans="1:4" ht="15" customHeight="1" x14ac:dyDescent="0.25">
      <c r="A2611" s="171" t="s">
        <v>16592</v>
      </c>
      <c r="B2611" s="170" t="s">
        <v>16593</v>
      </c>
      <c r="C2611" s="171" t="s">
        <v>12302</v>
      </c>
      <c r="D2611" s="174">
        <v>16.84</v>
      </c>
    </row>
    <row r="2612" spans="1:4" ht="15" customHeight="1" x14ac:dyDescent="0.25">
      <c r="A2612" s="171" t="s">
        <v>16594</v>
      </c>
      <c r="B2612" s="170" t="s">
        <v>16595</v>
      </c>
      <c r="C2612" s="171" t="s">
        <v>12302</v>
      </c>
      <c r="D2612" s="174">
        <v>17.13</v>
      </c>
    </row>
    <row r="2613" spans="1:4" ht="15" customHeight="1" x14ac:dyDescent="0.25">
      <c r="A2613" s="171" t="s">
        <v>16596</v>
      </c>
      <c r="B2613" s="170" t="s">
        <v>16597</v>
      </c>
      <c r="C2613" s="171" t="s">
        <v>12302</v>
      </c>
      <c r="D2613" s="174">
        <v>17.13</v>
      </c>
    </row>
    <row r="2614" spans="1:4" ht="15" customHeight="1" x14ac:dyDescent="0.25">
      <c r="A2614" s="171" t="s">
        <v>16598</v>
      </c>
      <c r="B2614" s="170" t="s">
        <v>16599</v>
      </c>
      <c r="C2614" s="171" t="s">
        <v>12302</v>
      </c>
      <c r="D2614" s="174">
        <v>17.13</v>
      </c>
    </row>
    <row r="2615" spans="1:4" ht="15" customHeight="1" x14ac:dyDescent="0.25">
      <c r="A2615" s="171" t="s">
        <v>16600</v>
      </c>
      <c r="B2615" s="170" t="s">
        <v>16601</v>
      </c>
      <c r="C2615" s="171" t="s">
        <v>12302</v>
      </c>
      <c r="D2615" s="174">
        <v>76.61</v>
      </c>
    </row>
    <row r="2616" spans="1:4" ht="15" customHeight="1" x14ac:dyDescent="0.25">
      <c r="A2616" s="171" t="s">
        <v>16602</v>
      </c>
      <c r="B2616" s="170" t="s">
        <v>16603</v>
      </c>
      <c r="C2616" s="171" t="s">
        <v>12302</v>
      </c>
      <c r="D2616" s="174">
        <v>17.13</v>
      </c>
    </row>
    <row r="2617" spans="1:4" ht="15" customHeight="1" x14ac:dyDescent="0.25">
      <c r="A2617" s="171" t="s">
        <v>16604</v>
      </c>
      <c r="B2617" s="170" t="s">
        <v>16605</v>
      </c>
      <c r="C2617" s="171" t="s">
        <v>12302</v>
      </c>
      <c r="D2617" s="174">
        <v>17.13</v>
      </c>
    </row>
    <row r="2618" spans="1:4" ht="15" customHeight="1" x14ac:dyDescent="0.25">
      <c r="A2618" s="171" t="s">
        <v>16606</v>
      </c>
      <c r="B2618" s="170" t="s">
        <v>16607</v>
      </c>
      <c r="C2618" s="171" t="s">
        <v>12302</v>
      </c>
      <c r="D2618" s="174">
        <v>17.13</v>
      </c>
    </row>
    <row r="2619" spans="1:4" ht="15" customHeight="1" x14ac:dyDescent="0.25">
      <c r="A2619" s="171" t="s">
        <v>16608</v>
      </c>
      <c r="B2619" s="170" t="s">
        <v>16609</v>
      </c>
      <c r="C2619" s="171" t="s">
        <v>12302</v>
      </c>
      <c r="D2619" s="174">
        <v>17.13</v>
      </c>
    </row>
    <row r="2620" spans="1:4" ht="15" customHeight="1" x14ac:dyDescent="0.25">
      <c r="A2620" s="171" t="s">
        <v>16610</v>
      </c>
      <c r="B2620" s="170" t="s">
        <v>16611</v>
      </c>
      <c r="C2620" s="171" t="s">
        <v>12302</v>
      </c>
      <c r="D2620" s="174">
        <v>10.18</v>
      </c>
    </row>
    <row r="2621" spans="1:4" ht="15" customHeight="1" x14ac:dyDescent="0.25">
      <c r="A2621" s="171" t="s">
        <v>16612</v>
      </c>
      <c r="B2621" s="170" t="s">
        <v>16613</v>
      </c>
      <c r="C2621" s="171" t="s">
        <v>12302</v>
      </c>
      <c r="D2621" s="174">
        <v>10.18</v>
      </c>
    </row>
    <row r="2622" spans="1:4" ht="15" customHeight="1" x14ac:dyDescent="0.25">
      <c r="A2622" s="171" t="s">
        <v>16614</v>
      </c>
      <c r="B2622" s="170" t="s">
        <v>16615</v>
      </c>
      <c r="C2622" s="171" t="s">
        <v>12302</v>
      </c>
      <c r="D2622" s="174">
        <v>17.13</v>
      </c>
    </row>
    <row r="2623" spans="1:4" ht="15" customHeight="1" x14ac:dyDescent="0.25">
      <c r="A2623" s="171" t="s">
        <v>16616</v>
      </c>
      <c r="B2623" s="170" t="s">
        <v>16617</v>
      </c>
      <c r="C2623" s="171" t="s">
        <v>12302</v>
      </c>
      <c r="D2623" s="174">
        <v>17.13</v>
      </c>
    </row>
    <row r="2624" spans="1:4" ht="15" customHeight="1" x14ac:dyDescent="0.25">
      <c r="A2624" s="171" t="s">
        <v>16618</v>
      </c>
      <c r="B2624" s="170" t="s">
        <v>16619</v>
      </c>
      <c r="C2624" s="171" t="s">
        <v>12302</v>
      </c>
      <c r="D2624" s="174">
        <v>17.13</v>
      </c>
    </row>
    <row r="2625" spans="1:4" ht="15" customHeight="1" x14ac:dyDescent="0.25">
      <c r="A2625" s="171" t="s">
        <v>16620</v>
      </c>
      <c r="B2625" s="170" t="s">
        <v>16621</v>
      </c>
      <c r="C2625" s="171" t="s">
        <v>12302</v>
      </c>
      <c r="D2625" s="174">
        <v>17.13</v>
      </c>
    </row>
    <row r="2626" spans="1:4" ht="15" customHeight="1" x14ac:dyDescent="0.25">
      <c r="A2626" s="171" t="s">
        <v>16622</v>
      </c>
      <c r="B2626" s="170" t="s">
        <v>16623</v>
      </c>
      <c r="C2626" s="171" t="s">
        <v>12302</v>
      </c>
      <c r="D2626" s="173">
        <v>100.89</v>
      </c>
    </row>
    <row r="2627" spans="1:4" ht="15" customHeight="1" x14ac:dyDescent="0.25">
      <c r="A2627" s="171" t="s">
        <v>16624</v>
      </c>
      <c r="B2627" s="170" t="s">
        <v>16625</v>
      </c>
      <c r="C2627" s="171" t="s">
        <v>12302</v>
      </c>
      <c r="D2627" s="174">
        <v>36.5</v>
      </c>
    </row>
    <row r="2628" spans="1:4" ht="15" customHeight="1" x14ac:dyDescent="0.25">
      <c r="A2628" s="171" t="s">
        <v>16626</v>
      </c>
      <c r="B2628" s="170" t="s">
        <v>16627</v>
      </c>
      <c r="C2628" s="171" t="s">
        <v>12302</v>
      </c>
      <c r="D2628" s="174">
        <v>36.5</v>
      </c>
    </row>
    <row r="2629" spans="1:4" ht="15" customHeight="1" x14ac:dyDescent="0.25">
      <c r="A2629" s="171" t="s">
        <v>16628</v>
      </c>
      <c r="B2629" s="170" t="s">
        <v>16629</v>
      </c>
      <c r="C2629" s="171" t="s">
        <v>12302</v>
      </c>
      <c r="D2629" s="174">
        <v>36.5</v>
      </c>
    </row>
    <row r="2630" spans="1:4" ht="15" customHeight="1" x14ac:dyDescent="0.25">
      <c r="A2630" s="171" t="s">
        <v>16630</v>
      </c>
      <c r="B2630" s="170" t="s">
        <v>16631</v>
      </c>
      <c r="C2630" s="171" t="s">
        <v>12302</v>
      </c>
      <c r="D2630" s="174">
        <v>36.5</v>
      </c>
    </row>
    <row r="2631" spans="1:4" ht="15" customHeight="1" x14ac:dyDescent="0.25">
      <c r="A2631" s="171" t="s">
        <v>16632</v>
      </c>
      <c r="B2631" s="170" t="s">
        <v>16633</v>
      </c>
      <c r="C2631" s="171" t="s">
        <v>12302</v>
      </c>
      <c r="D2631" s="174">
        <v>23.12</v>
      </c>
    </row>
    <row r="2632" spans="1:4" ht="15" customHeight="1" x14ac:dyDescent="0.25">
      <c r="A2632" s="171" t="s">
        <v>16634</v>
      </c>
      <c r="B2632" s="170" t="s">
        <v>16635</v>
      </c>
      <c r="C2632" s="171" t="s">
        <v>12302</v>
      </c>
      <c r="D2632" s="174">
        <v>20.71</v>
      </c>
    </row>
    <row r="2633" spans="1:4" ht="15" customHeight="1" x14ac:dyDescent="0.25">
      <c r="A2633" s="171" t="s">
        <v>16636</v>
      </c>
      <c r="B2633" s="170" t="s">
        <v>16637</v>
      </c>
      <c r="C2633" s="171" t="s">
        <v>12302</v>
      </c>
      <c r="D2633" s="174">
        <v>20.71</v>
      </c>
    </row>
    <row r="2634" spans="1:4" ht="15" customHeight="1" x14ac:dyDescent="0.25">
      <c r="A2634" s="171" t="s">
        <v>16638</v>
      </c>
      <c r="B2634" s="170" t="s">
        <v>16639</v>
      </c>
      <c r="C2634" s="171" t="s">
        <v>12302</v>
      </c>
      <c r="D2634" s="174">
        <v>20.71</v>
      </c>
    </row>
    <row r="2635" spans="1:4" ht="15" customHeight="1" x14ac:dyDescent="0.25">
      <c r="A2635" s="171" t="s">
        <v>16640</v>
      </c>
      <c r="B2635" s="170" t="s">
        <v>16641</v>
      </c>
      <c r="C2635" s="171" t="s">
        <v>12302</v>
      </c>
      <c r="D2635" s="174">
        <v>20.71</v>
      </c>
    </row>
    <row r="2636" spans="1:4" ht="15" customHeight="1" x14ac:dyDescent="0.25">
      <c r="A2636" s="171" t="s">
        <v>16642</v>
      </c>
      <c r="B2636" s="170" t="s">
        <v>16643</v>
      </c>
      <c r="C2636" s="171" t="s">
        <v>12302</v>
      </c>
      <c r="D2636" s="174">
        <v>20.71</v>
      </c>
    </row>
    <row r="2637" spans="1:4" ht="15" customHeight="1" x14ac:dyDescent="0.25">
      <c r="A2637" s="171" t="s">
        <v>16644</v>
      </c>
      <c r="B2637" s="170" t="s">
        <v>16645</v>
      </c>
      <c r="C2637" s="171" t="s">
        <v>12302</v>
      </c>
      <c r="D2637" s="174">
        <v>20.71</v>
      </c>
    </row>
    <row r="2638" spans="1:4" ht="15" customHeight="1" x14ac:dyDescent="0.25">
      <c r="A2638" s="171" t="s">
        <v>16646</v>
      </c>
      <c r="B2638" s="170" t="s">
        <v>16647</v>
      </c>
      <c r="C2638" s="171" t="s">
        <v>12302</v>
      </c>
      <c r="D2638" s="174">
        <v>20.71</v>
      </c>
    </row>
    <row r="2639" spans="1:4" ht="15" customHeight="1" x14ac:dyDescent="0.25">
      <c r="A2639" s="171" t="s">
        <v>16648</v>
      </c>
      <c r="B2639" s="170" t="s">
        <v>16649</v>
      </c>
      <c r="C2639" s="171" t="s">
        <v>12302</v>
      </c>
      <c r="D2639" s="174">
        <v>15.39</v>
      </c>
    </row>
    <row r="2640" spans="1:4" ht="15" customHeight="1" x14ac:dyDescent="0.25">
      <c r="A2640" s="171" t="s">
        <v>16650</v>
      </c>
      <c r="B2640" s="170" t="s">
        <v>16651</v>
      </c>
      <c r="C2640" s="171" t="s">
        <v>12302</v>
      </c>
      <c r="D2640" s="174">
        <v>12.5</v>
      </c>
    </row>
    <row r="2641" spans="1:4" ht="15" customHeight="1" x14ac:dyDescent="0.25">
      <c r="A2641" s="171" t="s">
        <v>16652</v>
      </c>
      <c r="B2641" s="170" t="s">
        <v>16653</v>
      </c>
      <c r="C2641" s="171" t="s">
        <v>12302</v>
      </c>
      <c r="D2641" s="174">
        <v>16.71</v>
      </c>
    </row>
    <row r="2642" spans="1:4" ht="15" customHeight="1" x14ac:dyDescent="0.25">
      <c r="A2642" s="171" t="s">
        <v>16654</v>
      </c>
      <c r="B2642" s="170" t="s">
        <v>16655</v>
      </c>
      <c r="C2642" s="171" t="s">
        <v>12302</v>
      </c>
      <c r="D2642" s="174">
        <v>12.5</v>
      </c>
    </row>
    <row r="2643" spans="1:4" ht="15" customHeight="1" x14ac:dyDescent="0.25">
      <c r="A2643" s="171" t="s">
        <v>16656</v>
      </c>
      <c r="B2643" s="170" t="s">
        <v>16657</v>
      </c>
      <c r="C2643" s="171" t="s">
        <v>12302</v>
      </c>
      <c r="D2643" s="174">
        <v>20.71</v>
      </c>
    </row>
    <row r="2644" spans="1:4" ht="15" customHeight="1" x14ac:dyDescent="0.25">
      <c r="A2644" s="171" t="s">
        <v>16658</v>
      </c>
      <c r="B2644" s="170" t="s">
        <v>16659</v>
      </c>
      <c r="C2644" s="171" t="s">
        <v>12302</v>
      </c>
      <c r="D2644" s="174">
        <v>12.5</v>
      </c>
    </row>
    <row r="2645" spans="1:4" ht="15" customHeight="1" x14ac:dyDescent="0.25">
      <c r="A2645" s="171" t="s">
        <v>16660</v>
      </c>
      <c r="B2645" s="170" t="s">
        <v>16661</v>
      </c>
      <c r="C2645" s="171" t="s">
        <v>12302</v>
      </c>
      <c r="D2645" s="174">
        <v>12.5</v>
      </c>
    </row>
    <row r="2646" spans="1:4" ht="15" customHeight="1" x14ac:dyDescent="0.25">
      <c r="A2646" s="171" t="s">
        <v>16662</v>
      </c>
      <c r="B2646" s="170" t="s">
        <v>16663</v>
      </c>
      <c r="C2646" s="171" t="s">
        <v>12302</v>
      </c>
      <c r="D2646" s="174">
        <v>20.71</v>
      </c>
    </row>
    <row r="2647" spans="1:4" ht="15" customHeight="1" x14ac:dyDescent="0.25">
      <c r="A2647" s="171" t="s">
        <v>16664</v>
      </c>
      <c r="B2647" s="170" t="s">
        <v>16665</v>
      </c>
      <c r="C2647" s="171" t="s">
        <v>12302</v>
      </c>
      <c r="D2647" s="174">
        <v>20.71</v>
      </c>
    </row>
    <row r="2648" spans="1:4" ht="15" customHeight="1" x14ac:dyDescent="0.25">
      <c r="A2648" s="171" t="s">
        <v>16666</v>
      </c>
      <c r="B2648" s="170" t="s">
        <v>16667</v>
      </c>
      <c r="C2648" s="171" t="s">
        <v>12302</v>
      </c>
      <c r="D2648" s="174">
        <v>20.71</v>
      </c>
    </row>
    <row r="2649" spans="1:4" ht="15" customHeight="1" x14ac:dyDescent="0.25">
      <c r="A2649" s="171" t="s">
        <v>16668</v>
      </c>
      <c r="B2649" s="170" t="s">
        <v>16669</v>
      </c>
      <c r="C2649" s="171" t="s">
        <v>12302</v>
      </c>
      <c r="D2649" s="174">
        <v>20.71</v>
      </c>
    </row>
    <row r="2650" spans="1:4" ht="15" customHeight="1" x14ac:dyDescent="0.25">
      <c r="A2650" s="171" t="s">
        <v>16670</v>
      </c>
      <c r="B2650" s="170" t="s">
        <v>16671</v>
      </c>
      <c r="C2650" s="171" t="s">
        <v>12302</v>
      </c>
      <c r="D2650" s="174">
        <v>20.71</v>
      </c>
    </row>
    <row r="2651" spans="1:4" ht="15" customHeight="1" x14ac:dyDescent="0.25">
      <c r="A2651" s="171" t="s">
        <v>16672</v>
      </c>
      <c r="B2651" s="170" t="s">
        <v>16673</v>
      </c>
      <c r="C2651" s="171" t="s">
        <v>12302</v>
      </c>
      <c r="D2651" s="174">
        <v>20.71</v>
      </c>
    </row>
    <row r="2652" spans="1:4" ht="15" customHeight="1" x14ac:dyDescent="0.25">
      <c r="A2652" s="171" t="s">
        <v>16674</v>
      </c>
      <c r="B2652" s="170" t="s">
        <v>16675</v>
      </c>
      <c r="C2652" s="171" t="s">
        <v>12302</v>
      </c>
      <c r="D2652" s="174">
        <v>20.71</v>
      </c>
    </row>
    <row r="2653" spans="1:4" ht="15" customHeight="1" x14ac:dyDescent="0.25">
      <c r="A2653" s="166">
        <v>8691</v>
      </c>
      <c r="B2653" s="167" t="s">
        <v>16831</v>
      </c>
      <c r="C2653" s="168"/>
      <c r="D2653" s="169"/>
    </row>
    <row r="2654" spans="1:4" ht="15" customHeight="1" x14ac:dyDescent="0.25">
      <c r="A2654" s="166">
        <v>9050</v>
      </c>
      <c r="B2654" s="167" t="s">
        <v>16832</v>
      </c>
      <c r="C2654" s="168"/>
      <c r="D2654" s="169"/>
    </row>
    <row r="2655" spans="1:4" ht="15" customHeight="1" x14ac:dyDescent="0.25">
      <c r="A2655" s="171" t="s">
        <v>16833</v>
      </c>
      <c r="B2655" s="170" t="s">
        <v>16834</v>
      </c>
      <c r="C2655" s="171" t="s">
        <v>12302</v>
      </c>
      <c r="D2655" s="173">
        <v>157.34</v>
      </c>
    </row>
    <row r="2656" spans="1:4" ht="15" customHeight="1" x14ac:dyDescent="0.25">
      <c r="A2656" s="171" t="s">
        <v>16835</v>
      </c>
      <c r="B2656" s="170" t="s">
        <v>16836</v>
      </c>
      <c r="C2656" s="171" t="s">
        <v>12302</v>
      </c>
      <c r="D2656" s="173">
        <v>296.85000000000002</v>
      </c>
    </row>
    <row r="2657" spans="1:4" ht="15" customHeight="1" x14ac:dyDescent="0.25">
      <c r="A2657" s="171" t="s">
        <v>16837</v>
      </c>
      <c r="B2657" s="170" t="s">
        <v>16838</v>
      </c>
      <c r="C2657" s="171" t="s">
        <v>12302</v>
      </c>
      <c r="D2657" s="173">
        <v>213.35</v>
      </c>
    </row>
    <row r="2658" spans="1:4" ht="15" customHeight="1" x14ac:dyDescent="0.25">
      <c r="A2658" s="166">
        <v>9051</v>
      </c>
      <c r="B2658" s="167" t="s">
        <v>16839</v>
      </c>
      <c r="C2658" s="168"/>
      <c r="D2658" s="169"/>
    </row>
    <row r="2659" spans="1:4" ht="15" customHeight="1" x14ac:dyDescent="0.25">
      <c r="A2659" s="171" t="s">
        <v>16840</v>
      </c>
      <c r="B2659" s="170" t="s">
        <v>16841</v>
      </c>
      <c r="C2659" s="171" t="s">
        <v>12302</v>
      </c>
      <c r="D2659" s="173">
        <v>134.5</v>
      </c>
    </row>
    <row r="2660" spans="1:4" ht="15" customHeight="1" x14ac:dyDescent="0.25">
      <c r="A2660" s="171" t="s">
        <v>16842</v>
      </c>
      <c r="B2660" s="170" t="s">
        <v>16843</v>
      </c>
      <c r="C2660" s="171" t="s">
        <v>12302</v>
      </c>
      <c r="D2660" s="173">
        <v>188.1</v>
      </c>
    </row>
    <row r="2661" spans="1:4" ht="15" customHeight="1" x14ac:dyDescent="0.25">
      <c r="A2661" s="166">
        <v>9052</v>
      </c>
      <c r="B2661" s="167" t="s">
        <v>16844</v>
      </c>
      <c r="C2661" s="168"/>
      <c r="D2661" s="169"/>
    </row>
    <row r="2662" spans="1:4" ht="15" customHeight="1" x14ac:dyDescent="0.25">
      <c r="A2662" s="171" t="s">
        <v>16845</v>
      </c>
      <c r="B2662" s="170" t="s">
        <v>16846</v>
      </c>
      <c r="C2662" s="171" t="s">
        <v>12302</v>
      </c>
      <c r="D2662" s="173">
        <v>237.33</v>
      </c>
    </row>
    <row r="2663" spans="1:4" ht="15" customHeight="1" x14ac:dyDescent="0.25">
      <c r="A2663" s="171" t="s">
        <v>16847</v>
      </c>
      <c r="B2663" s="170" t="s">
        <v>16848</v>
      </c>
      <c r="C2663" s="171" t="s">
        <v>12302</v>
      </c>
      <c r="D2663" s="173">
        <v>143.26</v>
      </c>
    </row>
    <row r="2664" spans="1:4" ht="15" customHeight="1" x14ac:dyDescent="0.25">
      <c r="A2664" s="171" t="s">
        <v>16849</v>
      </c>
      <c r="B2664" s="170" t="s">
        <v>16850</v>
      </c>
      <c r="C2664" s="171" t="s">
        <v>12302</v>
      </c>
      <c r="D2664" s="173">
        <v>387.78</v>
      </c>
    </row>
    <row r="2665" spans="1:4" ht="15" customHeight="1" x14ac:dyDescent="0.25">
      <c r="A2665" s="171" t="s">
        <v>16851</v>
      </c>
      <c r="B2665" s="170" t="s">
        <v>16852</v>
      </c>
      <c r="C2665" s="171" t="s">
        <v>12302</v>
      </c>
      <c r="D2665" s="173">
        <v>269.68</v>
      </c>
    </row>
    <row r="2666" spans="1:4" ht="15" customHeight="1" x14ac:dyDescent="0.25">
      <c r="A2666" s="171" t="s">
        <v>16853</v>
      </c>
      <c r="B2666" s="170" t="s">
        <v>16854</v>
      </c>
      <c r="C2666" s="171" t="s">
        <v>12302</v>
      </c>
      <c r="D2666" s="173">
        <v>386.6</v>
      </c>
    </row>
    <row r="2667" spans="1:4" ht="15" customHeight="1" x14ac:dyDescent="0.25">
      <c r="A2667" s="171" t="s">
        <v>16855</v>
      </c>
      <c r="B2667" s="170" t="s">
        <v>16856</v>
      </c>
      <c r="C2667" s="171" t="s">
        <v>12302</v>
      </c>
      <c r="D2667" s="173">
        <v>388.62</v>
      </c>
    </row>
    <row r="2668" spans="1:4" ht="15" customHeight="1" x14ac:dyDescent="0.25">
      <c r="A2668" s="171" t="s">
        <v>16857</v>
      </c>
      <c r="B2668" s="170" t="s">
        <v>16858</v>
      </c>
      <c r="C2668" s="171" t="s">
        <v>12302</v>
      </c>
      <c r="D2668" s="173">
        <v>341.49</v>
      </c>
    </row>
    <row r="2669" spans="1:4" ht="15" customHeight="1" x14ac:dyDescent="0.25">
      <c r="A2669" s="166">
        <v>9053</v>
      </c>
      <c r="B2669" s="167" t="s">
        <v>16859</v>
      </c>
      <c r="C2669" s="168"/>
      <c r="D2669" s="169"/>
    </row>
    <row r="2670" spans="1:4" ht="15" customHeight="1" x14ac:dyDescent="0.25">
      <c r="A2670" s="171" t="s">
        <v>16860</v>
      </c>
      <c r="B2670" s="170" t="s">
        <v>16861</v>
      </c>
      <c r="C2670" s="171" t="s">
        <v>12302</v>
      </c>
      <c r="D2670" s="173">
        <v>272.67</v>
      </c>
    </row>
    <row r="2671" spans="1:4" ht="15" customHeight="1" x14ac:dyDescent="0.25">
      <c r="A2671" s="171" t="s">
        <v>16862</v>
      </c>
      <c r="B2671" s="170" t="s">
        <v>16863</v>
      </c>
      <c r="C2671" s="171" t="s">
        <v>12302</v>
      </c>
      <c r="D2671" s="173">
        <v>154.57</v>
      </c>
    </row>
    <row r="2672" spans="1:4" ht="15" customHeight="1" x14ac:dyDescent="0.25">
      <c r="A2672" s="166">
        <v>9054</v>
      </c>
      <c r="B2672" s="167" t="s">
        <v>16864</v>
      </c>
      <c r="C2672" s="168"/>
      <c r="D2672" s="169"/>
    </row>
    <row r="2673" spans="1:4" ht="15" customHeight="1" x14ac:dyDescent="0.25">
      <c r="A2673" s="171" t="s">
        <v>16865</v>
      </c>
      <c r="B2673" s="170" t="s">
        <v>16866</v>
      </c>
      <c r="C2673" s="171" t="s">
        <v>12302</v>
      </c>
      <c r="D2673" s="173">
        <v>196.23</v>
      </c>
    </row>
    <row r="2674" spans="1:4" ht="15" customHeight="1" x14ac:dyDescent="0.25">
      <c r="A2674" s="166">
        <v>9055</v>
      </c>
      <c r="B2674" s="167" t="s">
        <v>16867</v>
      </c>
      <c r="C2674" s="168"/>
      <c r="D2674" s="169"/>
    </row>
    <row r="2675" spans="1:4" ht="15" customHeight="1" x14ac:dyDescent="0.25">
      <c r="A2675" s="171" t="s">
        <v>16868</v>
      </c>
      <c r="B2675" s="170" t="s">
        <v>16869</v>
      </c>
      <c r="C2675" s="171" t="s">
        <v>12302</v>
      </c>
      <c r="D2675" s="173">
        <v>319.35000000000002</v>
      </c>
    </row>
    <row r="2676" spans="1:4" ht="15" customHeight="1" x14ac:dyDescent="0.25">
      <c r="A2676" s="171" t="s">
        <v>16870</v>
      </c>
      <c r="B2676" s="170" t="s">
        <v>16871</v>
      </c>
      <c r="C2676" s="171" t="s">
        <v>12302</v>
      </c>
      <c r="D2676" s="173">
        <v>499.85</v>
      </c>
    </row>
    <row r="2677" spans="1:4" ht="15" customHeight="1" x14ac:dyDescent="0.25">
      <c r="A2677" s="166">
        <v>8692</v>
      </c>
      <c r="B2677" s="167" t="s">
        <v>16872</v>
      </c>
      <c r="C2677" s="168"/>
      <c r="D2677" s="169"/>
    </row>
    <row r="2678" spans="1:4" ht="15" customHeight="1" x14ac:dyDescent="0.25">
      <c r="A2678" s="166">
        <v>9056</v>
      </c>
      <c r="B2678" s="167" t="s">
        <v>16873</v>
      </c>
      <c r="C2678" s="168"/>
      <c r="D2678" s="169"/>
    </row>
    <row r="2679" spans="1:4" ht="15" customHeight="1" x14ac:dyDescent="0.25">
      <c r="A2679" s="171" t="s">
        <v>16874</v>
      </c>
      <c r="B2679" s="170" t="s">
        <v>16875</v>
      </c>
      <c r="C2679" s="171" t="s">
        <v>12300</v>
      </c>
      <c r="D2679" s="174">
        <v>26.49</v>
      </c>
    </row>
    <row r="2680" spans="1:4" ht="15" customHeight="1" x14ac:dyDescent="0.25">
      <c r="A2680" s="171" t="s">
        <v>16876</v>
      </c>
      <c r="B2680" s="170" t="s">
        <v>16877</v>
      </c>
      <c r="C2680" s="171" t="s">
        <v>12300</v>
      </c>
      <c r="D2680" s="174">
        <v>31.63</v>
      </c>
    </row>
    <row r="2681" spans="1:4" ht="15" customHeight="1" x14ac:dyDescent="0.25">
      <c r="A2681" s="171" t="s">
        <v>16878</v>
      </c>
      <c r="B2681" s="170" t="s">
        <v>16879</v>
      </c>
      <c r="C2681" s="171" t="s">
        <v>12300</v>
      </c>
      <c r="D2681" s="174">
        <v>36.270000000000003</v>
      </c>
    </row>
    <row r="2682" spans="1:4" ht="15" customHeight="1" x14ac:dyDescent="0.25">
      <c r="A2682" s="166">
        <v>9057</v>
      </c>
      <c r="B2682" s="167" t="s">
        <v>16880</v>
      </c>
      <c r="C2682" s="168"/>
      <c r="D2682" s="169"/>
    </row>
    <row r="2683" spans="1:4" ht="15" customHeight="1" x14ac:dyDescent="0.25">
      <c r="A2683" s="171" t="s">
        <v>16881</v>
      </c>
      <c r="B2683" s="170" t="s">
        <v>16882</v>
      </c>
      <c r="C2683" s="171" t="s">
        <v>12302</v>
      </c>
      <c r="D2683" s="174">
        <v>11.07</v>
      </c>
    </row>
    <row r="2684" spans="1:4" ht="15" customHeight="1" x14ac:dyDescent="0.25">
      <c r="A2684" s="171" t="s">
        <v>16883</v>
      </c>
      <c r="B2684" s="170" t="s">
        <v>16884</v>
      </c>
      <c r="C2684" s="171" t="s">
        <v>12300</v>
      </c>
      <c r="D2684" s="174">
        <v>26.53</v>
      </c>
    </row>
    <row r="2685" spans="1:4" ht="15" customHeight="1" x14ac:dyDescent="0.25">
      <c r="A2685" s="171" t="s">
        <v>16885</v>
      </c>
      <c r="B2685" s="170" t="s">
        <v>16886</v>
      </c>
      <c r="C2685" s="171" t="s">
        <v>12302</v>
      </c>
      <c r="D2685" s="174">
        <v>14.76</v>
      </c>
    </row>
    <row r="2686" spans="1:4" ht="15" customHeight="1" x14ac:dyDescent="0.25">
      <c r="A2686" s="166">
        <v>9058</v>
      </c>
      <c r="B2686" s="167" t="s">
        <v>16887</v>
      </c>
      <c r="C2686" s="168"/>
      <c r="D2686" s="169"/>
    </row>
    <row r="2687" spans="1:4" ht="15" customHeight="1" x14ac:dyDescent="0.25">
      <c r="A2687" s="171" t="s">
        <v>16888</v>
      </c>
      <c r="B2687" s="170" t="s">
        <v>16889</v>
      </c>
      <c r="C2687" s="171" t="s">
        <v>12302</v>
      </c>
      <c r="D2687" s="172">
        <v>4.34</v>
      </c>
    </row>
    <row r="2688" spans="1:4" ht="15" customHeight="1" x14ac:dyDescent="0.25">
      <c r="A2688" s="171" t="s">
        <v>16890</v>
      </c>
      <c r="B2688" s="170" t="s">
        <v>16891</v>
      </c>
      <c r="C2688" s="171" t="s">
        <v>12302</v>
      </c>
      <c r="D2688" s="172">
        <v>3.14</v>
      </c>
    </row>
    <row r="2689" spans="1:4" ht="15" customHeight="1" x14ac:dyDescent="0.25">
      <c r="A2689" s="171" t="s">
        <v>16892</v>
      </c>
      <c r="B2689" s="170" t="s">
        <v>16893</v>
      </c>
      <c r="C2689" s="171" t="s">
        <v>12302</v>
      </c>
      <c r="D2689" s="173">
        <v>148.83000000000001</v>
      </c>
    </row>
    <row r="2690" spans="1:4" ht="15" customHeight="1" x14ac:dyDescent="0.25">
      <c r="A2690" s="171" t="s">
        <v>16894</v>
      </c>
      <c r="B2690" s="170" t="s">
        <v>16895</v>
      </c>
      <c r="C2690" s="171" t="s">
        <v>12302</v>
      </c>
      <c r="D2690" s="174">
        <v>95.02</v>
      </c>
    </row>
    <row r="2691" spans="1:4" ht="15" customHeight="1" x14ac:dyDescent="0.25">
      <c r="A2691" s="171" t="s">
        <v>16896</v>
      </c>
      <c r="B2691" s="170" t="s">
        <v>16897</v>
      </c>
      <c r="C2691" s="171" t="s">
        <v>12302</v>
      </c>
      <c r="D2691" s="174">
        <v>95.02</v>
      </c>
    </row>
    <row r="2692" spans="1:4" ht="15" customHeight="1" x14ac:dyDescent="0.25">
      <c r="A2692" s="171" t="s">
        <v>16898</v>
      </c>
      <c r="B2692" s="170" t="s">
        <v>16899</v>
      </c>
      <c r="C2692" s="171" t="s">
        <v>12302</v>
      </c>
      <c r="D2692" s="173">
        <v>110.36</v>
      </c>
    </row>
    <row r="2693" spans="1:4" ht="15" customHeight="1" x14ac:dyDescent="0.25">
      <c r="A2693" s="171" t="s">
        <v>16900</v>
      </c>
      <c r="B2693" s="170" t="s">
        <v>16901</v>
      </c>
      <c r="C2693" s="171" t="s">
        <v>12302</v>
      </c>
      <c r="D2693" s="173">
        <v>110.36</v>
      </c>
    </row>
    <row r="2694" spans="1:4" ht="15" customHeight="1" x14ac:dyDescent="0.25">
      <c r="A2694" s="171" t="s">
        <v>16902</v>
      </c>
      <c r="B2694" s="170" t="s">
        <v>16903</v>
      </c>
      <c r="C2694" s="171" t="s">
        <v>12302</v>
      </c>
      <c r="D2694" s="173">
        <v>110.36</v>
      </c>
    </row>
    <row r="2695" spans="1:4" ht="15" customHeight="1" x14ac:dyDescent="0.25">
      <c r="A2695" s="171" t="s">
        <v>16904</v>
      </c>
      <c r="B2695" s="170" t="s">
        <v>16905</v>
      </c>
      <c r="C2695" s="171" t="s">
        <v>12302</v>
      </c>
      <c r="D2695" s="173">
        <v>110.36</v>
      </c>
    </row>
    <row r="2696" spans="1:4" ht="15" customHeight="1" x14ac:dyDescent="0.25">
      <c r="A2696" s="171" t="s">
        <v>16906</v>
      </c>
      <c r="B2696" s="170" t="s">
        <v>16907</v>
      </c>
      <c r="C2696" s="171" t="s">
        <v>12302</v>
      </c>
      <c r="D2696" s="173">
        <v>110.36</v>
      </c>
    </row>
    <row r="2697" spans="1:4" ht="15" customHeight="1" x14ac:dyDescent="0.25">
      <c r="A2697" s="171" t="s">
        <v>16908</v>
      </c>
      <c r="B2697" s="170" t="s">
        <v>16909</v>
      </c>
      <c r="C2697" s="171" t="s">
        <v>12302</v>
      </c>
      <c r="D2697" s="174">
        <v>92.04</v>
      </c>
    </row>
    <row r="2698" spans="1:4" ht="15" customHeight="1" x14ac:dyDescent="0.25">
      <c r="A2698" s="171" t="s">
        <v>16910</v>
      </c>
      <c r="B2698" s="170" t="s">
        <v>16911</v>
      </c>
      <c r="C2698" s="171" t="s">
        <v>12302</v>
      </c>
      <c r="D2698" s="173">
        <v>107.93</v>
      </c>
    </row>
    <row r="2699" spans="1:4" ht="15" customHeight="1" x14ac:dyDescent="0.25">
      <c r="A2699" s="171" t="s">
        <v>16912</v>
      </c>
      <c r="B2699" s="170" t="s">
        <v>16913</v>
      </c>
      <c r="C2699" s="171" t="s">
        <v>12302</v>
      </c>
      <c r="D2699" s="174">
        <v>83.51</v>
      </c>
    </row>
    <row r="2700" spans="1:4" ht="15" customHeight="1" x14ac:dyDescent="0.25">
      <c r="A2700" s="171" t="s">
        <v>16914</v>
      </c>
      <c r="B2700" s="170" t="s">
        <v>16915</v>
      </c>
      <c r="C2700" s="171" t="s">
        <v>12302</v>
      </c>
      <c r="D2700" s="174">
        <v>92.52</v>
      </c>
    </row>
    <row r="2701" spans="1:4" ht="15" customHeight="1" x14ac:dyDescent="0.25">
      <c r="A2701" s="171" t="s">
        <v>16916</v>
      </c>
      <c r="B2701" s="170" t="s">
        <v>16917</v>
      </c>
      <c r="C2701" s="171" t="s">
        <v>12302</v>
      </c>
      <c r="D2701" s="174">
        <v>84.32</v>
      </c>
    </row>
    <row r="2702" spans="1:4" ht="15" customHeight="1" x14ac:dyDescent="0.25">
      <c r="A2702" s="171" t="s">
        <v>16918</v>
      </c>
      <c r="B2702" s="170" t="s">
        <v>16919</v>
      </c>
      <c r="C2702" s="171" t="s">
        <v>12302</v>
      </c>
      <c r="D2702" s="173">
        <v>112.85</v>
      </c>
    </row>
    <row r="2703" spans="1:4" ht="15" customHeight="1" x14ac:dyDescent="0.25">
      <c r="A2703" s="171" t="s">
        <v>16920</v>
      </c>
      <c r="B2703" s="170" t="s">
        <v>16921</v>
      </c>
      <c r="C2703" s="171" t="s">
        <v>12302</v>
      </c>
      <c r="D2703" s="174">
        <v>93.05</v>
      </c>
    </row>
    <row r="2704" spans="1:4" ht="15" customHeight="1" x14ac:dyDescent="0.25">
      <c r="A2704" s="171" t="s">
        <v>16922</v>
      </c>
      <c r="B2704" s="170" t="s">
        <v>16923</v>
      </c>
      <c r="C2704" s="171" t="s">
        <v>12302</v>
      </c>
      <c r="D2704" s="173">
        <v>107.93</v>
      </c>
    </row>
    <row r="2705" spans="1:4" ht="15" customHeight="1" x14ac:dyDescent="0.25">
      <c r="A2705" s="171" t="s">
        <v>16924</v>
      </c>
      <c r="B2705" s="170" t="s">
        <v>16925</v>
      </c>
      <c r="C2705" s="171" t="s">
        <v>12302</v>
      </c>
      <c r="D2705" s="173">
        <v>107.62</v>
      </c>
    </row>
    <row r="2706" spans="1:4" ht="15" customHeight="1" x14ac:dyDescent="0.25">
      <c r="A2706" s="171" t="s">
        <v>16926</v>
      </c>
      <c r="B2706" s="170" t="s">
        <v>16927</v>
      </c>
      <c r="C2706" s="171" t="s">
        <v>12302</v>
      </c>
      <c r="D2706" s="173">
        <v>114.01</v>
      </c>
    </row>
    <row r="2707" spans="1:4" ht="15" customHeight="1" x14ac:dyDescent="0.25">
      <c r="A2707" s="171" t="s">
        <v>16928</v>
      </c>
      <c r="B2707" s="170" t="s">
        <v>16929</v>
      </c>
      <c r="C2707" s="171" t="s">
        <v>12302</v>
      </c>
      <c r="D2707" s="174">
        <v>87.6</v>
      </c>
    </row>
    <row r="2708" spans="1:4" ht="15" customHeight="1" x14ac:dyDescent="0.25">
      <c r="A2708" s="171" t="s">
        <v>16930</v>
      </c>
      <c r="B2708" s="170" t="s">
        <v>16931</v>
      </c>
      <c r="C2708" s="171" t="s">
        <v>12300</v>
      </c>
      <c r="D2708" s="174">
        <v>62.12</v>
      </c>
    </row>
    <row r="2709" spans="1:4" ht="15" customHeight="1" x14ac:dyDescent="0.25">
      <c r="A2709" s="171" t="s">
        <v>16932</v>
      </c>
      <c r="B2709" s="170" t="s">
        <v>16933</v>
      </c>
      <c r="C2709" s="171" t="s">
        <v>12300</v>
      </c>
      <c r="D2709" s="174">
        <v>48.76</v>
      </c>
    </row>
    <row r="2710" spans="1:4" ht="15" customHeight="1" x14ac:dyDescent="0.25">
      <c r="A2710" s="171" t="s">
        <v>16934</v>
      </c>
      <c r="B2710" s="170" t="s">
        <v>16935</v>
      </c>
      <c r="C2710" s="171" t="s">
        <v>12300</v>
      </c>
      <c r="D2710" s="174">
        <v>21.5</v>
      </c>
    </row>
    <row r="2711" spans="1:4" ht="15" customHeight="1" x14ac:dyDescent="0.25">
      <c r="A2711" s="171" t="s">
        <v>16936</v>
      </c>
      <c r="B2711" s="170" t="s">
        <v>16937</v>
      </c>
      <c r="C2711" s="171" t="s">
        <v>12300</v>
      </c>
      <c r="D2711" s="174">
        <v>72.510000000000005</v>
      </c>
    </row>
    <row r="2712" spans="1:4" ht="15" customHeight="1" x14ac:dyDescent="0.25">
      <c r="A2712" s="171" t="s">
        <v>16938</v>
      </c>
      <c r="B2712" s="170" t="s">
        <v>16939</v>
      </c>
      <c r="C2712" s="171" t="s">
        <v>12302</v>
      </c>
      <c r="D2712" s="174">
        <v>27.23</v>
      </c>
    </row>
    <row r="2713" spans="1:4" ht="15" customHeight="1" x14ac:dyDescent="0.25">
      <c r="A2713" s="171" t="s">
        <v>16940</v>
      </c>
      <c r="B2713" s="170" t="s">
        <v>16941</v>
      </c>
      <c r="C2713" s="171" t="s">
        <v>12302</v>
      </c>
      <c r="D2713" s="173">
        <v>159.9</v>
      </c>
    </row>
    <row r="2714" spans="1:4" ht="15" customHeight="1" x14ac:dyDescent="0.25">
      <c r="A2714" s="171" t="s">
        <v>16942</v>
      </c>
      <c r="B2714" s="170" t="s">
        <v>16943</v>
      </c>
      <c r="C2714" s="171" t="s">
        <v>12302</v>
      </c>
      <c r="D2714" s="173">
        <v>159.9</v>
      </c>
    </row>
    <row r="2715" spans="1:4" ht="15" customHeight="1" x14ac:dyDescent="0.25">
      <c r="A2715" s="166">
        <v>9060</v>
      </c>
      <c r="B2715" s="167" t="s">
        <v>16944</v>
      </c>
      <c r="C2715" s="168"/>
      <c r="D2715" s="169"/>
    </row>
    <row r="2716" spans="1:4" ht="15" customHeight="1" x14ac:dyDescent="0.25">
      <c r="A2716" s="171" t="s">
        <v>16945</v>
      </c>
      <c r="B2716" s="170" t="s">
        <v>16946</v>
      </c>
      <c r="C2716" s="171" t="s">
        <v>12401</v>
      </c>
      <c r="D2716" s="173">
        <v>888.42</v>
      </c>
    </row>
    <row r="2717" spans="1:4" ht="15" customHeight="1" x14ac:dyDescent="0.25">
      <c r="A2717" s="171" t="s">
        <v>16947</v>
      </c>
      <c r="B2717" s="170" t="s">
        <v>16948</v>
      </c>
      <c r="C2717" s="171" t="s">
        <v>12302</v>
      </c>
      <c r="D2717" s="173">
        <v>256.02999999999997</v>
      </c>
    </row>
    <row r="2718" spans="1:4" ht="15" customHeight="1" x14ac:dyDescent="0.25">
      <c r="A2718" s="171" t="s">
        <v>16949</v>
      </c>
      <c r="B2718" s="170" t="s">
        <v>16950</v>
      </c>
      <c r="C2718" s="171" t="s">
        <v>12302</v>
      </c>
      <c r="D2718" s="174">
        <v>60.15</v>
      </c>
    </row>
    <row r="2719" spans="1:4" ht="15" customHeight="1" x14ac:dyDescent="0.25">
      <c r="A2719" s="166">
        <v>8693</v>
      </c>
      <c r="B2719" s="167" t="s">
        <v>16951</v>
      </c>
      <c r="C2719" s="168"/>
      <c r="D2719" s="169"/>
    </row>
    <row r="2720" spans="1:4" ht="15" customHeight="1" x14ac:dyDescent="0.25">
      <c r="A2720" s="166">
        <v>9061</v>
      </c>
      <c r="B2720" s="167" t="s">
        <v>16952</v>
      </c>
      <c r="C2720" s="168"/>
      <c r="D2720" s="169"/>
    </row>
    <row r="2721" spans="1:4" ht="15" customHeight="1" x14ac:dyDescent="0.25">
      <c r="A2721" s="171" t="s">
        <v>16953</v>
      </c>
      <c r="B2721" s="170" t="s">
        <v>16954</v>
      </c>
      <c r="C2721" s="171" t="s">
        <v>26</v>
      </c>
      <c r="D2721" s="172">
        <v>2.68</v>
      </c>
    </row>
    <row r="2722" spans="1:4" ht="15" customHeight="1" x14ac:dyDescent="0.25">
      <c r="A2722" s="171" t="s">
        <v>16955</v>
      </c>
      <c r="B2722" s="170" t="s">
        <v>16956</v>
      </c>
      <c r="C2722" s="171" t="s">
        <v>26</v>
      </c>
      <c r="D2722" s="172">
        <v>3.47</v>
      </c>
    </row>
    <row r="2723" spans="1:4" ht="15" customHeight="1" x14ac:dyDescent="0.25">
      <c r="A2723" s="171" t="s">
        <v>16957</v>
      </c>
      <c r="B2723" s="170" t="s">
        <v>16958</v>
      </c>
      <c r="C2723" s="171" t="s">
        <v>26</v>
      </c>
      <c r="D2723" s="172">
        <v>5.73</v>
      </c>
    </row>
    <row r="2724" spans="1:4" ht="15" customHeight="1" x14ac:dyDescent="0.25">
      <c r="A2724" s="171" t="s">
        <v>16959</v>
      </c>
      <c r="B2724" s="170" t="s">
        <v>16960</v>
      </c>
      <c r="C2724" s="171" t="s">
        <v>26</v>
      </c>
      <c r="D2724" s="172">
        <v>3.61</v>
      </c>
    </row>
    <row r="2725" spans="1:4" ht="15" customHeight="1" x14ac:dyDescent="0.25">
      <c r="A2725" s="171" t="s">
        <v>16961</v>
      </c>
      <c r="B2725" s="170" t="s">
        <v>16962</v>
      </c>
      <c r="C2725" s="171" t="s">
        <v>26</v>
      </c>
      <c r="D2725" s="172">
        <v>5.62</v>
      </c>
    </row>
    <row r="2726" spans="1:4" ht="15" customHeight="1" x14ac:dyDescent="0.25">
      <c r="A2726" s="171" t="s">
        <v>16963</v>
      </c>
      <c r="B2726" s="170" t="s">
        <v>16964</v>
      </c>
      <c r="C2726" s="171" t="s">
        <v>26</v>
      </c>
      <c r="D2726" s="172">
        <v>7.23</v>
      </c>
    </row>
    <row r="2727" spans="1:4" ht="15" customHeight="1" x14ac:dyDescent="0.25">
      <c r="A2727" s="171" t="s">
        <v>16965</v>
      </c>
      <c r="B2727" s="170" t="s">
        <v>16966</v>
      </c>
      <c r="C2727" s="171" t="s">
        <v>26</v>
      </c>
      <c r="D2727" s="174">
        <v>10.119999999999999</v>
      </c>
    </row>
    <row r="2728" spans="1:4" ht="15" customHeight="1" x14ac:dyDescent="0.25">
      <c r="A2728" s="171" t="s">
        <v>16967</v>
      </c>
      <c r="B2728" s="170" t="s">
        <v>16968</v>
      </c>
      <c r="C2728" s="171" t="s">
        <v>26</v>
      </c>
      <c r="D2728" s="174">
        <v>11</v>
      </c>
    </row>
    <row r="2729" spans="1:4" ht="15" customHeight="1" x14ac:dyDescent="0.25">
      <c r="A2729" s="171" t="s">
        <v>16969</v>
      </c>
      <c r="B2729" s="170" t="s">
        <v>16970</v>
      </c>
      <c r="C2729" s="171" t="s">
        <v>26</v>
      </c>
      <c r="D2729" s="174">
        <v>14.06</v>
      </c>
    </row>
    <row r="2730" spans="1:4" ht="24.75" customHeight="1" x14ac:dyDescent="0.25">
      <c r="A2730" s="166">
        <v>9062</v>
      </c>
      <c r="B2730" s="167" t="s">
        <v>16971</v>
      </c>
      <c r="C2730" s="168"/>
      <c r="D2730" s="169"/>
    </row>
    <row r="2731" spans="1:4" ht="24.75" customHeight="1" x14ac:dyDescent="0.25">
      <c r="A2731" s="171" t="s">
        <v>16972</v>
      </c>
      <c r="B2731" s="170" t="s">
        <v>16973</v>
      </c>
      <c r="C2731" s="171" t="s">
        <v>26</v>
      </c>
      <c r="D2731" s="174">
        <v>42.43</v>
      </c>
    </row>
    <row r="2732" spans="1:4" ht="24.75" customHeight="1" x14ac:dyDescent="0.25">
      <c r="A2732" s="171" t="s">
        <v>16974</v>
      </c>
      <c r="B2732" s="170" t="s">
        <v>16975</v>
      </c>
      <c r="C2732" s="171" t="s">
        <v>26</v>
      </c>
      <c r="D2732" s="174">
        <v>28.29</v>
      </c>
    </row>
    <row r="2733" spans="1:4" ht="24.75" customHeight="1" x14ac:dyDescent="0.25">
      <c r="A2733" s="171" t="s">
        <v>16976</v>
      </c>
      <c r="B2733" s="170" t="s">
        <v>16977</v>
      </c>
      <c r="C2733" s="171" t="s">
        <v>26</v>
      </c>
      <c r="D2733" s="174">
        <v>23.2</v>
      </c>
    </row>
    <row r="2734" spans="1:4" ht="24.75" customHeight="1" x14ac:dyDescent="0.25">
      <c r="A2734" s="171" t="s">
        <v>16978</v>
      </c>
      <c r="B2734" s="170" t="s">
        <v>16979</v>
      </c>
      <c r="C2734" s="171" t="s">
        <v>26</v>
      </c>
      <c r="D2734" s="174">
        <v>16.52</v>
      </c>
    </row>
    <row r="2735" spans="1:4" ht="24.75" customHeight="1" x14ac:dyDescent="0.25">
      <c r="A2735" s="171" t="s">
        <v>16980</v>
      </c>
      <c r="B2735" s="170" t="s">
        <v>16981</v>
      </c>
      <c r="C2735" s="171" t="s">
        <v>26</v>
      </c>
      <c r="D2735" s="172">
        <v>6.88</v>
      </c>
    </row>
    <row r="2736" spans="1:4" ht="24.75" customHeight="1" x14ac:dyDescent="0.25">
      <c r="A2736" s="171" t="s">
        <v>16982</v>
      </c>
      <c r="B2736" s="170" t="s">
        <v>16983</v>
      </c>
      <c r="C2736" s="171" t="s">
        <v>26</v>
      </c>
      <c r="D2736" s="172">
        <v>9.52</v>
      </c>
    </row>
    <row r="2737" spans="1:4" ht="24.75" customHeight="1" x14ac:dyDescent="0.25">
      <c r="A2737" s="171" t="s">
        <v>16984</v>
      </c>
      <c r="B2737" s="170" t="s">
        <v>16985</v>
      </c>
      <c r="C2737" s="171" t="s">
        <v>12300</v>
      </c>
      <c r="D2737" s="174">
        <v>38.08</v>
      </c>
    </row>
    <row r="2738" spans="1:4" ht="24.75" customHeight="1" x14ac:dyDescent="0.25">
      <c r="A2738" s="171" t="s">
        <v>16986</v>
      </c>
      <c r="B2738" s="170" t="s">
        <v>16987</v>
      </c>
      <c r="C2738" s="171" t="s">
        <v>12300</v>
      </c>
      <c r="D2738" s="172">
        <v>9.1199999999999992</v>
      </c>
    </row>
    <row r="2739" spans="1:4" ht="24.75" customHeight="1" x14ac:dyDescent="0.25">
      <c r="A2739" s="171" t="s">
        <v>16988</v>
      </c>
      <c r="B2739" s="170" t="s">
        <v>16989</v>
      </c>
      <c r="C2739" s="171" t="s">
        <v>12302</v>
      </c>
      <c r="D2739" s="172">
        <v>6.59</v>
      </c>
    </row>
    <row r="2740" spans="1:4" ht="24.75" customHeight="1" x14ac:dyDescent="0.25">
      <c r="A2740" s="171" t="s">
        <v>16990</v>
      </c>
      <c r="B2740" s="170" t="s">
        <v>16991</v>
      </c>
      <c r="C2740" s="171" t="s">
        <v>12302</v>
      </c>
      <c r="D2740" s="172">
        <v>7.99</v>
      </c>
    </row>
    <row r="2741" spans="1:4" ht="24.75" customHeight="1" x14ac:dyDescent="0.25">
      <c r="A2741" s="171" t="s">
        <v>16992</v>
      </c>
      <c r="B2741" s="170" t="s">
        <v>16993</v>
      </c>
      <c r="C2741" s="171" t="s">
        <v>12302</v>
      </c>
      <c r="D2741" s="172">
        <v>7.42</v>
      </c>
    </row>
    <row r="2742" spans="1:4" ht="24.75" customHeight="1" x14ac:dyDescent="0.25">
      <c r="A2742" s="171" t="s">
        <v>16994</v>
      </c>
      <c r="B2742" s="170" t="s">
        <v>16995</v>
      </c>
      <c r="C2742" s="171" t="s">
        <v>12302</v>
      </c>
      <c r="D2742" s="172">
        <v>7.56</v>
      </c>
    </row>
    <row r="2743" spans="1:4" ht="24.75" customHeight="1" x14ac:dyDescent="0.25">
      <c r="A2743" s="171" t="s">
        <v>16996</v>
      </c>
      <c r="B2743" s="170" t="s">
        <v>16997</v>
      </c>
      <c r="C2743" s="171" t="s">
        <v>12300</v>
      </c>
      <c r="D2743" s="174">
        <v>33.08</v>
      </c>
    </row>
    <row r="2744" spans="1:4" ht="24.75" customHeight="1" x14ac:dyDescent="0.25">
      <c r="A2744" s="171" t="s">
        <v>16998</v>
      </c>
      <c r="B2744" s="170" t="s">
        <v>16999</v>
      </c>
      <c r="C2744" s="171" t="s">
        <v>26</v>
      </c>
      <c r="D2744" s="172">
        <v>1.1599999999999999</v>
      </c>
    </row>
    <row r="2745" spans="1:4" ht="15" customHeight="1" x14ac:dyDescent="0.25">
      <c r="A2745" s="166">
        <v>9063</v>
      </c>
      <c r="B2745" s="167" t="s">
        <v>17000</v>
      </c>
      <c r="C2745" s="168"/>
      <c r="D2745" s="169"/>
    </row>
    <row r="2746" spans="1:4" ht="15" customHeight="1" x14ac:dyDescent="0.25">
      <c r="A2746" s="171" t="s">
        <v>17001</v>
      </c>
      <c r="B2746" s="170" t="s">
        <v>17002</v>
      </c>
      <c r="C2746" s="171" t="s">
        <v>13983</v>
      </c>
      <c r="D2746" s="173">
        <v>163.04</v>
      </c>
    </row>
    <row r="2747" spans="1:4" ht="15" customHeight="1" x14ac:dyDescent="0.25">
      <c r="A2747" s="171" t="s">
        <v>17003</v>
      </c>
      <c r="B2747" s="170" t="s">
        <v>17004</v>
      </c>
      <c r="C2747" s="171" t="s">
        <v>13983</v>
      </c>
      <c r="D2747" s="173">
        <v>207.45</v>
      </c>
    </row>
    <row r="2748" spans="1:4" ht="15" customHeight="1" x14ac:dyDescent="0.25">
      <c r="A2748" s="171" t="s">
        <v>17005</v>
      </c>
      <c r="B2748" s="170" t="s">
        <v>17006</v>
      </c>
      <c r="C2748" s="171" t="s">
        <v>13983</v>
      </c>
      <c r="D2748" s="173">
        <v>118.22</v>
      </c>
    </row>
    <row r="2749" spans="1:4" ht="15" customHeight="1" x14ac:dyDescent="0.25">
      <c r="A2749" s="171" t="s">
        <v>17007</v>
      </c>
      <c r="B2749" s="170" t="s">
        <v>17008</v>
      </c>
      <c r="C2749" s="171" t="s">
        <v>13983</v>
      </c>
      <c r="D2749" s="173">
        <v>112.99</v>
      </c>
    </row>
    <row r="2750" spans="1:4" ht="15" customHeight="1" x14ac:dyDescent="0.25">
      <c r="A2750" s="171" t="s">
        <v>17009</v>
      </c>
      <c r="B2750" s="170" t="s">
        <v>17010</v>
      </c>
      <c r="C2750" s="171" t="s">
        <v>13983</v>
      </c>
      <c r="D2750" s="174">
        <v>50.08</v>
      </c>
    </row>
    <row r="2751" spans="1:4" ht="15" customHeight="1" x14ac:dyDescent="0.25">
      <c r="A2751" s="171" t="s">
        <v>17011</v>
      </c>
      <c r="B2751" s="170" t="s">
        <v>17012</v>
      </c>
      <c r="C2751" s="171" t="s">
        <v>13983</v>
      </c>
      <c r="D2751" s="174">
        <v>81.91</v>
      </c>
    </row>
    <row r="2752" spans="1:4" ht="15" customHeight="1" x14ac:dyDescent="0.25">
      <c r="A2752" s="171" t="s">
        <v>17013</v>
      </c>
      <c r="B2752" s="170" t="s">
        <v>17014</v>
      </c>
      <c r="C2752" s="171" t="s">
        <v>13983</v>
      </c>
      <c r="D2752" s="174">
        <v>94.85</v>
      </c>
    </row>
    <row r="2753" spans="1:4" ht="15" customHeight="1" x14ac:dyDescent="0.25">
      <c r="A2753" s="171" t="s">
        <v>17015</v>
      </c>
      <c r="B2753" s="170" t="s">
        <v>17016</v>
      </c>
      <c r="C2753" s="171" t="s">
        <v>13983</v>
      </c>
      <c r="D2753" s="173">
        <v>150.69</v>
      </c>
    </row>
    <row r="2754" spans="1:4" ht="15" customHeight="1" x14ac:dyDescent="0.25">
      <c r="A2754" s="171" t="s">
        <v>17017</v>
      </c>
      <c r="B2754" s="170" t="s">
        <v>17018</v>
      </c>
      <c r="C2754" s="171" t="s">
        <v>13983</v>
      </c>
      <c r="D2754" s="174">
        <v>79.81</v>
      </c>
    </row>
    <row r="2755" spans="1:4" ht="15" customHeight="1" x14ac:dyDescent="0.25">
      <c r="A2755" s="171" t="s">
        <v>17019</v>
      </c>
      <c r="B2755" s="170" t="s">
        <v>17020</v>
      </c>
      <c r="C2755" s="171" t="s">
        <v>13983</v>
      </c>
      <c r="D2755" s="174">
        <v>79.819999999999993</v>
      </c>
    </row>
    <row r="2756" spans="1:4" ht="15" customHeight="1" x14ac:dyDescent="0.25">
      <c r="A2756" s="171" t="s">
        <v>17021</v>
      </c>
      <c r="B2756" s="170" t="s">
        <v>17022</v>
      </c>
      <c r="C2756" s="171" t="s">
        <v>13983</v>
      </c>
      <c r="D2756" s="174">
        <v>61.82</v>
      </c>
    </row>
    <row r="2757" spans="1:4" ht="15" customHeight="1" x14ac:dyDescent="0.25">
      <c r="A2757" s="171" t="s">
        <v>17023</v>
      </c>
      <c r="B2757" s="170" t="s">
        <v>17024</v>
      </c>
      <c r="C2757" s="171" t="s">
        <v>13983</v>
      </c>
      <c r="D2757" s="174">
        <v>44.95</v>
      </c>
    </row>
    <row r="2758" spans="1:4" ht="15" customHeight="1" x14ac:dyDescent="0.25">
      <c r="A2758" s="171" t="s">
        <v>17025</v>
      </c>
      <c r="B2758" s="170" t="s">
        <v>17026</v>
      </c>
      <c r="C2758" s="171" t="s">
        <v>13983</v>
      </c>
      <c r="D2758" s="174">
        <v>38.97</v>
      </c>
    </row>
    <row r="2759" spans="1:4" ht="15" customHeight="1" x14ac:dyDescent="0.25">
      <c r="A2759" s="171" t="s">
        <v>17027</v>
      </c>
      <c r="B2759" s="170" t="s">
        <v>17028</v>
      </c>
      <c r="C2759" s="171" t="s">
        <v>13983</v>
      </c>
      <c r="D2759" s="173">
        <v>718.29</v>
      </c>
    </row>
    <row r="2760" spans="1:4" ht="15" customHeight="1" x14ac:dyDescent="0.25">
      <c r="A2760" s="171" t="s">
        <v>17029</v>
      </c>
      <c r="B2760" s="170" t="s">
        <v>17030</v>
      </c>
      <c r="C2760" s="171" t="s">
        <v>13983</v>
      </c>
      <c r="D2760" s="174">
        <v>44.53</v>
      </c>
    </row>
    <row r="2761" spans="1:4" ht="15" customHeight="1" x14ac:dyDescent="0.25">
      <c r="A2761" s="171" t="s">
        <v>17031</v>
      </c>
      <c r="B2761" s="170" t="s">
        <v>17032</v>
      </c>
      <c r="C2761" s="171" t="s">
        <v>13983</v>
      </c>
      <c r="D2761" s="174">
        <v>33.54</v>
      </c>
    </row>
    <row r="2762" spans="1:4" ht="15" customHeight="1" x14ac:dyDescent="0.25">
      <c r="A2762" s="171" t="s">
        <v>17033</v>
      </c>
      <c r="B2762" s="170" t="s">
        <v>17034</v>
      </c>
      <c r="C2762" s="171" t="s">
        <v>13983</v>
      </c>
      <c r="D2762" s="174">
        <v>33.380000000000003</v>
      </c>
    </row>
    <row r="2763" spans="1:4" ht="15" customHeight="1" x14ac:dyDescent="0.25">
      <c r="A2763" s="171" t="s">
        <v>17035</v>
      </c>
      <c r="B2763" s="170" t="s">
        <v>17036</v>
      </c>
      <c r="C2763" s="171" t="s">
        <v>12401</v>
      </c>
      <c r="D2763" s="172">
        <v>1.27</v>
      </c>
    </row>
    <row r="2764" spans="1:4" ht="15" customHeight="1" x14ac:dyDescent="0.25">
      <c r="A2764" s="171" t="s">
        <v>17037</v>
      </c>
      <c r="B2764" s="170" t="s">
        <v>17038</v>
      </c>
      <c r="C2764" s="171" t="s">
        <v>12401</v>
      </c>
      <c r="D2764" s="172">
        <v>0.38</v>
      </c>
    </row>
    <row r="2765" spans="1:4" ht="15" customHeight="1" x14ac:dyDescent="0.25">
      <c r="A2765" s="171" t="s">
        <v>17039</v>
      </c>
      <c r="B2765" s="170" t="s">
        <v>17040</v>
      </c>
      <c r="C2765" s="171" t="s">
        <v>13983</v>
      </c>
      <c r="D2765" s="174">
        <v>62.13</v>
      </c>
    </row>
    <row r="2766" spans="1:4" ht="15" customHeight="1" x14ac:dyDescent="0.25">
      <c r="A2766" s="166">
        <v>9064</v>
      </c>
      <c r="B2766" s="167" t="s">
        <v>17041</v>
      </c>
      <c r="C2766" s="168"/>
      <c r="D2766" s="169"/>
    </row>
    <row r="2767" spans="1:4" ht="15" customHeight="1" x14ac:dyDescent="0.25">
      <c r="A2767" s="171" t="s">
        <v>17042</v>
      </c>
      <c r="B2767" s="170" t="s">
        <v>17043</v>
      </c>
      <c r="C2767" s="171" t="s">
        <v>13983</v>
      </c>
      <c r="D2767" s="173">
        <v>180.66</v>
      </c>
    </row>
    <row r="2768" spans="1:4" ht="15" customHeight="1" x14ac:dyDescent="0.25">
      <c r="A2768" s="171" t="s">
        <v>17044</v>
      </c>
      <c r="B2768" s="170" t="s">
        <v>17045</v>
      </c>
      <c r="C2768" s="171" t="s">
        <v>13983</v>
      </c>
      <c r="D2768" s="173">
        <v>115.5</v>
      </c>
    </row>
    <row r="2769" spans="1:4" ht="15" customHeight="1" x14ac:dyDescent="0.25">
      <c r="A2769" s="171" t="s">
        <v>17046</v>
      </c>
      <c r="B2769" s="170" t="s">
        <v>17047</v>
      </c>
      <c r="C2769" s="171" t="s">
        <v>13983</v>
      </c>
      <c r="D2769" s="173">
        <v>100.21</v>
      </c>
    </row>
    <row r="2770" spans="1:4" ht="15" customHeight="1" x14ac:dyDescent="0.25">
      <c r="A2770" s="171" t="s">
        <v>17048</v>
      </c>
      <c r="B2770" s="170" t="s">
        <v>17049</v>
      </c>
      <c r="C2770" s="171" t="s">
        <v>13983</v>
      </c>
      <c r="D2770" s="173">
        <v>108.1</v>
      </c>
    </row>
    <row r="2771" spans="1:4" ht="15" customHeight="1" x14ac:dyDescent="0.25">
      <c r="A2771" s="171" t="s">
        <v>17050</v>
      </c>
      <c r="B2771" s="170" t="s">
        <v>17051</v>
      </c>
      <c r="C2771" s="171" t="s">
        <v>13983</v>
      </c>
      <c r="D2771" s="173">
        <v>100.69</v>
      </c>
    </row>
    <row r="2772" spans="1:4" ht="15" customHeight="1" x14ac:dyDescent="0.25">
      <c r="A2772" s="171" t="s">
        <v>17052</v>
      </c>
      <c r="B2772" s="170" t="s">
        <v>17053</v>
      </c>
      <c r="C2772" s="171" t="s">
        <v>12302</v>
      </c>
      <c r="D2772" s="174">
        <v>69.73</v>
      </c>
    </row>
    <row r="2773" spans="1:4" ht="15" customHeight="1" x14ac:dyDescent="0.25">
      <c r="A2773" s="171" t="s">
        <v>17054</v>
      </c>
      <c r="B2773" s="170" t="s">
        <v>17055</v>
      </c>
      <c r="C2773" s="171" t="s">
        <v>12302</v>
      </c>
      <c r="D2773" s="174">
        <v>69.5</v>
      </c>
    </row>
    <row r="2774" spans="1:4" ht="15" customHeight="1" x14ac:dyDescent="0.25">
      <c r="A2774" s="177">
        <v>10582</v>
      </c>
      <c r="B2774" s="167" t="s">
        <v>17056</v>
      </c>
      <c r="C2774" s="168"/>
      <c r="D2774" s="169"/>
    </row>
    <row r="2775" spans="1:4" ht="15" customHeight="1" x14ac:dyDescent="0.25">
      <c r="A2775" s="171" t="s">
        <v>17057</v>
      </c>
      <c r="B2775" s="170" t="s">
        <v>17058</v>
      </c>
      <c r="C2775" s="171" t="s">
        <v>26</v>
      </c>
      <c r="D2775" s="173">
        <v>211</v>
      </c>
    </row>
    <row r="2776" spans="1:4" ht="15" customHeight="1" x14ac:dyDescent="0.25">
      <c r="A2776" s="171" t="s">
        <v>17059</v>
      </c>
      <c r="B2776" s="170" t="s">
        <v>17060</v>
      </c>
      <c r="C2776" s="171" t="s">
        <v>26</v>
      </c>
      <c r="D2776" s="173">
        <v>246</v>
      </c>
    </row>
    <row r="2777" spans="1:4" ht="15" customHeight="1" x14ac:dyDescent="0.25">
      <c r="A2777" s="171" t="s">
        <v>17061</v>
      </c>
      <c r="B2777" s="170" t="s">
        <v>17062</v>
      </c>
      <c r="C2777" s="171" t="s">
        <v>26</v>
      </c>
      <c r="D2777" s="173">
        <v>121</v>
      </c>
    </row>
    <row r="2778" spans="1:4" ht="15" customHeight="1" x14ac:dyDescent="0.25">
      <c r="A2778" s="171" t="s">
        <v>17063</v>
      </c>
      <c r="B2778" s="170" t="s">
        <v>17064</v>
      </c>
      <c r="C2778" s="171" t="s">
        <v>26</v>
      </c>
      <c r="D2778" s="173">
        <v>142</v>
      </c>
    </row>
    <row r="2779" spans="1:4" ht="15" customHeight="1" x14ac:dyDescent="0.25">
      <c r="A2779" s="171" t="s">
        <v>17065</v>
      </c>
      <c r="B2779" s="170" t="s">
        <v>17066</v>
      </c>
      <c r="C2779" s="171" t="s">
        <v>26</v>
      </c>
      <c r="D2779" s="173">
        <v>151</v>
      </c>
    </row>
    <row r="2780" spans="1:4" ht="15" customHeight="1" x14ac:dyDescent="0.25">
      <c r="A2780" s="171" t="s">
        <v>17067</v>
      </c>
      <c r="B2780" s="170" t="s">
        <v>17068</v>
      </c>
      <c r="C2780" s="171" t="s">
        <v>26</v>
      </c>
      <c r="D2780" s="173">
        <v>169</v>
      </c>
    </row>
    <row r="2781" spans="1:4" ht="15" customHeight="1" x14ac:dyDescent="0.25">
      <c r="A2781" s="171" t="s">
        <v>17069</v>
      </c>
      <c r="B2781" s="170" t="s">
        <v>17070</v>
      </c>
      <c r="C2781" s="171" t="s">
        <v>26</v>
      </c>
      <c r="D2781" s="173">
        <v>303</v>
      </c>
    </row>
    <row r="2782" spans="1:4" ht="15" customHeight="1" x14ac:dyDescent="0.25">
      <c r="A2782" s="171" t="s">
        <v>17071</v>
      </c>
      <c r="B2782" s="170" t="s">
        <v>17072</v>
      </c>
      <c r="C2782" s="171" t="s">
        <v>26</v>
      </c>
      <c r="D2782" s="173">
        <v>355</v>
      </c>
    </row>
    <row r="2783" spans="1:4" ht="15" customHeight="1" x14ac:dyDescent="0.25">
      <c r="A2783" s="171" t="s">
        <v>17073</v>
      </c>
      <c r="B2783" s="170" t="s">
        <v>17074</v>
      </c>
      <c r="C2783" s="171" t="s">
        <v>26</v>
      </c>
      <c r="D2783" s="173">
        <v>152</v>
      </c>
    </row>
    <row r="2784" spans="1:4" ht="15" customHeight="1" x14ac:dyDescent="0.25">
      <c r="A2784" s="171" t="s">
        <v>17075</v>
      </c>
      <c r="B2784" s="170" t="s">
        <v>17076</v>
      </c>
      <c r="C2784" s="171" t="s">
        <v>26</v>
      </c>
      <c r="D2784" s="173">
        <v>178</v>
      </c>
    </row>
    <row r="2785" spans="1:4" ht="15" customHeight="1" x14ac:dyDescent="0.25">
      <c r="A2785" s="171" t="s">
        <v>17077</v>
      </c>
      <c r="B2785" s="170" t="s">
        <v>17078</v>
      </c>
      <c r="C2785" s="171" t="s">
        <v>26</v>
      </c>
      <c r="D2785" s="173">
        <v>188</v>
      </c>
    </row>
    <row r="2786" spans="1:4" ht="15" customHeight="1" x14ac:dyDescent="0.25">
      <c r="A2786" s="171" t="s">
        <v>17079</v>
      </c>
      <c r="B2786" s="170" t="s">
        <v>17080</v>
      </c>
      <c r="C2786" s="171" t="s">
        <v>26</v>
      </c>
      <c r="D2786" s="173">
        <v>210</v>
      </c>
    </row>
    <row r="2787" spans="1:4" ht="15" customHeight="1" x14ac:dyDescent="0.25">
      <c r="A2787" s="177">
        <v>10961</v>
      </c>
      <c r="B2787" s="167" t="s">
        <v>17081</v>
      </c>
      <c r="C2787" s="168"/>
      <c r="D2787" s="169"/>
    </row>
    <row r="2788" spans="1:4" ht="15" customHeight="1" x14ac:dyDescent="0.25">
      <c r="A2788" s="171" t="s">
        <v>17082</v>
      </c>
      <c r="B2788" s="170" t="s">
        <v>17083</v>
      </c>
      <c r="C2788" s="171" t="s">
        <v>17084</v>
      </c>
      <c r="D2788" s="174">
        <v>81.540000000000006</v>
      </c>
    </row>
    <row r="2789" spans="1:4" ht="15" customHeight="1" x14ac:dyDescent="0.25">
      <c r="A2789" s="171" t="s">
        <v>17085</v>
      </c>
      <c r="B2789" s="170" t="s">
        <v>17086</v>
      </c>
      <c r="C2789" s="171" t="s">
        <v>12302</v>
      </c>
      <c r="D2789" s="174">
        <v>37.21</v>
      </c>
    </row>
    <row r="2790" spans="1:4" ht="15" customHeight="1" x14ac:dyDescent="0.25">
      <c r="A2790" s="166">
        <v>8694</v>
      </c>
      <c r="B2790" s="167" t="s">
        <v>17087</v>
      </c>
      <c r="C2790" s="168"/>
      <c r="D2790" s="169"/>
    </row>
    <row r="2791" spans="1:4" ht="15" customHeight="1" x14ac:dyDescent="0.25">
      <c r="A2791" s="166">
        <v>9065</v>
      </c>
      <c r="B2791" s="167" t="s">
        <v>17088</v>
      </c>
      <c r="C2791" s="168"/>
      <c r="D2791" s="169"/>
    </row>
    <row r="2792" spans="1:4" ht="15" customHeight="1" x14ac:dyDescent="0.25">
      <c r="A2792" s="171" t="s">
        <v>17089</v>
      </c>
      <c r="B2792" s="170" t="s">
        <v>17090</v>
      </c>
      <c r="C2792" s="171" t="s">
        <v>12401</v>
      </c>
      <c r="D2792" s="174">
        <v>23.48</v>
      </c>
    </row>
    <row r="2793" spans="1:4" ht="15" customHeight="1" x14ac:dyDescent="0.25">
      <c r="A2793" s="171" t="s">
        <v>17091</v>
      </c>
      <c r="B2793" s="170" t="s">
        <v>17092</v>
      </c>
      <c r="C2793" s="171" t="s">
        <v>12300</v>
      </c>
      <c r="D2793" s="174">
        <v>65.319999999999993</v>
      </c>
    </row>
    <row r="2794" spans="1:4" ht="15" customHeight="1" x14ac:dyDescent="0.25">
      <c r="A2794" s="171" t="s">
        <v>17093</v>
      </c>
      <c r="B2794" s="170" t="s">
        <v>17094</v>
      </c>
      <c r="C2794" s="171" t="s">
        <v>12300</v>
      </c>
      <c r="D2794" s="174">
        <v>77.3</v>
      </c>
    </row>
    <row r="2795" spans="1:4" ht="15" customHeight="1" x14ac:dyDescent="0.25">
      <c r="A2795" s="171" t="s">
        <v>17095</v>
      </c>
      <c r="B2795" s="170" t="s">
        <v>17096</v>
      </c>
      <c r="C2795" s="171" t="s">
        <v>12300</v>
      </c>
      <c r="D2795" s="173">
        <v>137.94999999999999</v>
      </c>
    </row>
    <row r="2796" spans="1:4" ht="15" customHeight="1" x14ac:dyDescent="0.25">
      <c r="A2796" s="166">
        <v>9066</v>
      </c>
      <c r="B2796" s="167" t="s">
        <v>17097</v>
      </c>
      <c r="C2796" s="168"/>
      <c r="D2796" s="169"/>
    </row>
    <row r="2797" spans="1:4" ht="15" customHeight="1" x14ac:dyDescent="0.25">
      <c r="A2797" s="171" t="s">
        <v>17098</v>
      </c>
      <c r="B2797" s="170" t="s">
        <v>17099</v>
      </c>
      <c r="C2797" s="171" t="s">
        <v>13983</v>
      </c>
      <c r="D2797" s="173">
        <v>443.89</v>
      </c>
    </row>
    <row r="2798" spans="1:4" ht="15" customHeight="1" x14ac:dyDescent="0.25">
      <c r="A2798" s="166">
        <v>9068</v>
      </c>
      <c r="B2798" s="167" t="s">
        <v>17100</v>
      </c>
      <c r="C2798" s="168"/>
      <c r="D2798" s="169"/>
    </row>
    <row r="2799" spans="1:4" ht="15" customHeight="1" x14ac:dyDescent="0.25">
      <c r="A2799" s="171" t="s">
        <v>17101</v>
      </c>
      <c r="B2799" s="170" t="s">
        <v>17102</v>
      </c>
      <c r="C2799" s="171" t="s">
        <v>26</v>
      </c>
      <c r="D2799" s="173">
        <v>509.95</v>
      </c>
    </row>
    <row r="2800" spans="1:4" ht="15" customHeight="1" x14ac:dyDescent="0.25">
      <c r="A2800" s="171" t="s">
        <v>17103</v>
      </c>
      <c r="B2800" s="170" t="s">
        <v>17104</v>
      </c>
      <c r="C2800" s="171" t="s">
        <v>26</v>
      </c>
      <c r="D2800" s="173">
        <v>473.8</v>
      </c>
    </row>
    <row r="2801" spans="1:4" ht="15" customHeight="1" x14ac:dyDescent="0.25">
      <c r="A2801" s="171" t="s">
        <v>17105</v>
      </c>
      <c r="B2801" s="170" t="s">
        <v>17106</v>
      </c>
      <c r="C2801" s="171" t="s">
        <v>26</v>
      </c>
      <c r="D2801" s="173">
        <v>517.61</v>
      </c>
    </row>
    <row r="2802" spans="1:4" ht="15" customHeight="1" x14ac:dyDescent="0.25">
      <c r="A2802" s="171" t="s">
        <v>17107</v>
      </c>
      <c r="B2802" s="170" t="s">
        <v>17108</v>
      </c>
      <c r="C2802" s="171" t="s">
        <v>26</v>
      </c>
      <c r="D2802" s="173">
        <v>796.48</v>
      </c>
    </row>
    <row r="2803" spans="1:4" ht="15" customHeight="1" x14ac:dyDescent="0.25">
      <c r="A2803" s="171" t="s">
        <v>17109</v>
      </c>
      <c r="B2803" s="170" t="s">
        <v>17110</v>
      </c>
      <c r="C2803" s="171" t="s">
        <v>26</v>
      </c>
      <c r="D2803" s="173">
        <v>751.15</v>
      </c>
    </row>
    <row r="2804" spans="1:4" ht="15" customHeight="1" x14ac:dyDescent="0.25">
      <c r="A2804" s="171" t="s">
        <v>17111</v>
      </c>
      <c r="B2804" s="170" t="s">
        <v>17112</v>
      </c>
      <c r="C2804" s="171" t="s">
        <v>26</v>
      </c>
      <c r="D2804" s="175">
        <v>1029.02</v>
      </c>
    </row>
    <row r="2805" spans="1:4" ht="15" customHeight="1" x14ac:dyDescent="0.25">
      <c r="A2805" s="171" t="s">
        <v>17113</v>
      </c>
      <c r="B2805" s="170" t="s">
        <v>17114</v>
      </c>
      <c r="C2805" s="171" t="s">
        <v>26</v>
      </c>
      <c r="D2805" s="173">
        <v>815.25</v>
      </c>
    </row>
    <row r="2806" spans="1:4" ht="15" customHeight="1" x14ac:dyDescent="0.25">
      <c r="A2806" s="166">
        <v>9069</v>
      </c>
      <c r="B2806" s="167" t="s">
        <v>17115</v>
      </c>
      <c r="C2806" s="168"/>
      <c r="D2806" s="169"/>
    </row>
    <row r="2807" spans="1:4" ht="15" customHeight="1" x14ac:dyDescent="0.25">
      <c r="A2807" s="171" t="s">
        <v>17116</v>
      </c>
      <c r="B2807" s="170" t="s">
        <v>17117</v>
      </c>
      <c r="C2807" s="171" t="s">
        <v>26</v>
      </c>
      <c r="D2807" s="174">
        <v>71.36</v>
      </c>
    </row>
    <row r="2808" spans="1:4" ht="15" customHeight="1" x14ac:dyDescent="0.25">
      <c r="A2808" s="171" t="s">
        <v>17118</v>
      </c>
      <c r="B2808" s="170" t="s">
        <v>17119</v>
      </c>
      <c r="C2808" s="171" t="s">
        <v>26</v>
      </c>
      <c r="D2808" s="174">
        <v>75.91</v>
      </c>
    </row>
    <row r="2809" spans="1:4" ht="15" customHeight="1" x14ac:dyDescent="0.25">
      <c r="A2809" s="171" t="s">
        <v>17120</v>
      </c>
      <c r="B2809" s="170" t="s">
        <v>17121</v>
      </c>
      <c r="C2809" s="171" t="s">
        <v>26</v>
      </c>
      <c r="D2809" s="174">
        <v>78.02</v>
      </c>
    </row>
    <row r="2810" spans="1:4" x14ac:dyDescent="0.25">
      <c r="A2810" s="166">
        <v>9070</v>
      </c>
      <c r="B2810" s="167" t="s">
        <v>17122</v>
      </c>
      <c r="C2810" s="168"/>
      <c r="D2810" s="169"/>
    </row>
    <row r="2811" spans="1:4" ht="15" customHeight="1" x14ac:dyDescent="0.25">
      <c r="A2811" s="171" t="s">
        <v>17123</v>
      </c>
      <c r="B2811" s="170" t="s">
        <v>17124</v>
      </c>
      <c r="C2811" s="171" t="s">
        <v>26</v>
      </c>
      <c r="D2811" s="174">
        <v>28.52</v>
      </c>
    </row>
    <row r="2812" spans="1:4" ht="15" customHeight="1" x14ac:dyDescent="0.25">
      <c r="A2812" s="171" t="s">
        <v>17125</v>
      </c>
      <c r="B2812" s="170" t="s">
        <v>17126</v>
      </c>
      <c r="C2812" s="171" t="s">
        <v>26</v>
      </c>
      <c r="D2812" s="174">
        <v>30.24</v>
      </c>
    </row>
    <row r="2813" spans="1:4" x14ac:dyDescent="0.25">
      <c r="A2813" s="166">
        <v>9071</v>
      </c>
      <c r="B2813" s="167" t="s">
        <v>17127</v>
      </c>
      <c r="C2813" s="168"/>
      <c r="D2813" s="169"/>
    </row>
    <row r="2814" spans="1:4" ht="15" customHeight="1" x14ac:dyDescent="0.25">
      <c r="A2814" s="171" t="s">
        <v>17128</v>
      </c>
      <c r="B2814" s="170" t="s">
        <v>17129</v>
      </c>
      <c r="C2814" s="171" t="s">
        <v>26</v>
      </c>
      <c r="D2814" s="173">
        <v>122.94</v>
      </c>
    </row>
    <row r="2815" spans="1:4" ht="15" customHeight="1" x14ac:dyDescent="0.25">
      <c r="A2815" s="171" t="s">
        <v>17130</v>
      </c>
      <c r="B2815" s="170" t="s">
        <v>17131</v>
      </c>
      <c r="C2815" s="171" t="s">
        <v>26</v>
      </c>
      <c r="D2815" s="174">
        <v>64.27</v>
      </c>
    </row>
    <row r="2816" spans="1:4" ht="15" customHeight="1" x14ac:dyDescent="0.25">
      <c r="A2816" s="171" t="s">
        <v>17132</v>
      </c>
      <c r="B2816" s="170" t="s">
        <v>17133</v>
      </c>
      <c r="C2816" s="171" t="s">
        <v>26</v>
      </c>
      <c r="D2816" s="174">
        <v>83.41</v>
      </c>
    </row>
    <row r="2817" spans="1:4" ht="15" customHeight="1" x14ac:dyDescent="0.25">
      <c r="A2817" s="171" t="s">
        <v>17134</v>
      </c>
      <c r="B2817" s="170" t="s">
        <v>17135</v>
      </c>
      <c r="C2817" s="171" t="s">
        <v>26</v>
      </c>
      <c r="D2817" s="173">
        <v>109.24</v>
      </c>
    </row>
    <row r="2818" spans="1:4" ht="15" customHeight="1" x14ac:dyDescent="0.25">
      <c r="A2818" s="171" t="s">
        <v>17136</v>
      </c>
      <c r="B2818" s="170" t="s">
        <v>17137</v>
      </c>
      <c r="C2818" s="171" t="s">
        <v>26</v>
      </c>
      <c r="D2818" s="174">
        <v>59.01</v>
      </c>
    </row>
    <row r="2819" spans="1:4" ht="15" customHeight="1" x14ac:dyDescent="0.25">
      <c r="A2819" s="171" t="s">
        <v>17138</v>
      </c>
      <c r="B2819" s="170" t="s">
        <v>17139</v>
      </c>
      <c r="C2819" s="171" t="s">
        <v>26</v>
      </c>
      <c r="D2819" s="174">
        <v>39.72</v>
      </c>
    </row>
    <row r="2820" spans="1:4" ht="15" customHeight="1" x14ac:dyDescent="0.25">
      <c r="A2820" s="171" t="s">
        <v>17140</v>
      </c>
      <c r="B2820" s="170" t="s">
        <v>17141</v>
      </c>
      <c r="C2820" s="171" t="s">
        <v>12300</v>
      </c>
      <c r="D2820" s="174">
        <v>81.77</v>
      </c>
    </row>
    <row r="2821" spans="1:4" ht="15" customHeight="1" x14ac:dyDescent="0.25">
      <c r="A2821" s="166">
        <v>9072</v>
      </c>
      <c r="B2821" s="167" t="s">
        <v>17142</v>
      </c>
      <c r="C2821" s="168"/>
      <c r="D2821" s="169"/>
    </row>
    <row r="2822" spans="1:4" ht="15" customHeight="1" x14ac:dyDescent="0.25">
      <c r="A2822" s="171" t="s">
        <v>17143</v>
      </c>
      <c r="B2822" s="170" t="s">
        <v>17144</v>
      </c>
      <c r="C2822" s="171" t="s">
        <v>26</v>
      </c>
      <c r="D2822" s="174">
        <v>44.3</v>
      </c>
    </row>
    <row r="2823" spans="1:4" ht="15" customHeight="1" x14ac:dyDescent="0.25">
      <c r="A2823" s="166">
        <v>9073</v>
      </c>
      <c r="B2823" s="167" t="s">
        <v>17145</v>
      </c>
      <c r="C2823" s="168"/>
      <c r="D2823" s="169"/>
    </row>
    <row r="2824" spans="1:4" ht="15" customHeight="1" x14ac:dyDescent="0.25">
      <c r="A2824" s="171" t="s">
        <v>12589</v>
      </c>
      <c r="B2824" s="170" t="s">
        <v>12590</v>
      </c>
      <c r="C2824" s="171" t="s">
        <v>26</v>
      </c>
      <c r="D2824" s="174">
        <v>40.58</v>
      </c>
    </row>
    <row r="2825" spans="1:4" ht="15" customHeight="1" x14ac:dyDescent="0.25">
      <c r="A2825" s="171" t="s">
        <v>17146</v>
      </c>
      <c r="B2825" s="170" t="s">
        <v>17147</v>
      </c>
      <c r="C2825" s="171" t="s">
        <v>26</v>
      </c>
      <c r="D2825" s="174">
        <v>55.67</v>
      </c>
    </row>
    <row r="2826" spans="1:4" ht="15" customHeight="1" x14ac:dyDescent="0.25">
      <c r="A2826" s="171" t="s">
        <v>17148</v>
      </c>
      <c r="B2826" s="170" t="s">
        <v>17149</v>
      </c>
      <c r="C2826" s="171" t="s">
        <v>26</v>
      </c>
      <c r="D2826" s="174">
        <v>98.61</v>
      </c>
    </row>
    <row r="2827" spans="1:4" ht="15" customHeight="1" x14ac:dyDescent="0.25">
      <c r="A2827" s="171" t="s">
        <v>17150</v>
      </c>
      <c r="B2827" s="170" t="s">
        <v>17151</v>
      </c>
      <c r="C2827" s="171" t="s">
        <v>26</v>
      </c>
      <c r="D2827" s="173">
        <v>324.04000000000002</v>
      </c>
    </row>
    <row r="2828" spans="1:4" ht="15" customHeight="1" x14ac:dyDescent="0.25">
      <c r="A2828" s="166">
        <v>9074</v>
      </c>
      <c r="B2828" s="167" t="s">
        <v>17152</v>
      </c>
      <c r="C2828" s="168"/>
      <c r="D2828" s="169"/>
    </row>
    <row r="2829" spans="1:4" ht="15" customHeight="1" x14ac:dyDescent="0.25">
      <c r="A2829" s="171" t="s">
        <v>17153</v>
      </c>
      <c r="B2829" s="170" t="s">
        <v>17154</v>
      </c>
      <c r="C2829" s="171" t="s">
        <v>12302</v>
      </c>
      <c r="D2829" s="173">
        <v>328.31</v>
      </c>
    </row>
    <row r="2830" spans="1:4" ht="15" customHeight="1" x14ac:dyDescent="0.25">
      <c r="A2830" s="171" t="s">
        <v>17155</v>
      </c>
      <c r="B2830" s="170" t="s">
        <v>17156</v>
      </c>
      <c r="C2830" s="171" t="s">
        <v>12302</v>
      </c>
      <c r="D2830" s="173">
        <v>355.54</v>
      </c>
    </row>
    <row r="2831" spans="1:4" ht="15" customHeight="1" x14ac:dyDescent="0.25">
      <c r="A2831" s="171" t="s">
        <v>17157</v>
      </c>
      <c r="B2831" s="170" t="s">
        <v>17158</v>
      </c>
      <c r="C2831" s="171" t="s">
        <v>12302</v>
      </c>
      <c r="D2831" s="173">
        <v>192.48</v>
      </c>
    </row>
    <row r="2832" spans="1:4" ht="15" customHeight="1" x14ac:dyDescent="0.25">
      <c r="A2832" s="171" t="s">
        <v>17159</v>
      </c>
      <c r="B2832" s="170" t="s">
        <v>17160</v>
      </c>
      <c r="C2832" s="171" t="s">
        <v>12302</v>
      </c>
      <c r="D2832" s="173">
        <v>218.61</v>
      </c>
    </row>
    <row r="2833" spans="1:4" ht="15" customHeight="1" x14ac:dyDescent="0.25">
      <c r="A2833" s="171" t="s">
        <v>17161</v>
      </c>
      <c r="B2833" s="170" t="s">
        <v>17162</v>
      </c>
      <c r="C2833" s="171" t="s">
        <v>12302</v>
      </c>
      <c r="D2833" s="173">
        <v>217.04</v>
      </c>
    </row>
    <row r="2834" spans="1:4" ht="15" customHeight="1" x14ac:dyDescent="0.25">
      <c r="A2834" s="171" t="s">
        <v>17163</v>
      </c>
      <c r="B2834" s="170" t="s">
        <v>17164</v>
      </c>
      <c r="C2834" s="171" t="s">
        <v>12302</v>
      </c>
      <c r="D2834" s="173">
        <v>243.17</v>
      </c>
    </row>
    <row r="2835" spans="1:4" ht="15" customHeight="1" x14ac:dyDescent="0.25">
      <c r="A2835" s="171" t="s">
        <v>17165</v>
      </c>
      <c r="B2835" s="170" t="s">
        <v>17166</v>
      </c>
      <c r="C2835" s="171" t="s">
        <v>13983</v>
      </c>
      <c r="D2835" s="174">
        <v>45.7</v>
      </c>
    </row>
    <row r="2836" spans="1:4" ht="15" customHeight="1" x14ac:dyDescent="0.25">
      <c r="A2836" s="171" t="s">
        <v>17167</v>
      </c>
      <c r="B2836" s="170" t="s">
        <v>17168</v>
      </c>
      <c r="C2836" s="171" t="s">
        <v>26</v>
      </c>
      <c r="D2836" s="173">
        <v>147.62</v>
      </c>
    </row>
    <row r="2837" spans="1:4" ht="15" customHeight="1" x14ac:dyDescent="0.25">
      <c r="A2837" s="171" t="s">
        <v>17169</v>
      </c>
      <c r="B2837" s="170" t="s">
        <v>17170</v>
      </c>
      <c r="C2837" s="171" t="s">
        <v>26</v>
      </c>
      <c r="D2837" s="173">
        <v>214.38</v>
      </c>
    </row>
    <row r="2838" spans="1:4" ht="15" customHeight="1" x14ac:dyDescent="0.25">
      <c r="A2838" s="171" t="s">
        <v>17171</v>
      </c>
      <c r="B2838" s="170" t="s">
        <v>17172</v>
      </c>
      <c r="C2838" s="171" t="s">
        <v>12366</v>
      </c>
      <c r="D2838" s="175">
        <v>1438.58</v>
      </c>
    </row>
    <row r="2839" spans="1:4" ht="15" customHeight="1" x14ac:dyDescent="0.25">
      <c r="A2839" s="171" t="s">
        <v>17173</v>
      </c>
      <c r="B2839" s="170" t="s">
        <v>17174</v>
      </c>
      <c r="C2839" s="171" t="s">
        <v>12366</v>
      </c>
      <c r="D2839" s="173">
        <v>872.43</v>
      </c>
    </row>
    <row r="2840" spans="1:4" ht="15" customHeight="1" x14ac:dyDescent="0.25">
      <c r="A2840" s="166">
        <v>9075</v>
      </c>
      <c r="B2840" s="167" t="s">
        <v>17175</v>
      </c>
      <c r="C2840" s="168"/>
      <c r="D2840" s="169"/>
    </row>
    <row r="2841" spans="1:4" ht="15" customHeight="1" x14ac:dyDescent="0.25">
      <c r="A2841" s="171" t="s">
        <v>17176</v>
      </c>
      <c r="B2841" s="170" t="s">
        <v>34197</v>
      </c>
      <c r="C2841" s="171" t="s">
        <v>12302</v>
      </c>
      <c r="D2841" s="173">
        <v>904.96</v>
      </c>
    </row>
    <row r="2842" spans="1:4" ht="15" customHeight="1" x14ac:dyDescent="0.25">
      <c r="A2842" s="171" t="s">
        <v>17177</v>
      </c>
      <c r="B2842" s="170" t="s">
        <v>34198</v>
      </c>
      <c r="C2842" s="171" t="s">
        <v>12302</v>
      </c>
      <c r="D2842" s="175">
        <v>2237.44</v>
      </c>
    </row>
    <row r="2843" spans="1:4" ht="15" customHeight="1" x14ac:dyDescent="0.25">
      <c r="A2843" s="171" t="s">
        <v>17179</v>
      </c>
      <c r="B2843" s="170" t="s">
        <v>34199</v>
      </c>
      <c r="C2843" s="171" t="s">
        <v>12302</v>
      </c>
      <c r="D2843" s="175">
        <v>3522.4</v>
      </c>
    </row>
    <row r="2844" spans="1:4" ht="15" customHeight="1" x14ac:dyDescent="0.25">
      <c r="A2844" s="171" t="s">
        <v>17178</v>
      </c>
      <c r="B2844" s="170" t="s">
        <v>34200</v>
      </c>
      <c r="C2844" s="171" t="s">
        <v>12302</v>
      </c>
      <c r="D2844" s="175">
        <v>4102.78</v>
      </c>
    </row>
    <row r="2845" spans="1:4" ht="15" customHeight="1" x14ac:dyDescent="0.25">
      <c r="A2845" s="166">
        <v>9076</v>
      </c>
      <c r="B2845" s="167" t="s">
        <v>17180</v>
      </c>
      <c r="C2845" s="168"/>
      <c r="D2845" s="169"/>
    </row>
    <row r="2846" spans="1:4" ht="15" customHeight="1" x14ac:dyDescent="0.25">
      <c r="A2846" s="171" t="s">
        <v>17181</v>
      </c>
      <c r="B2846" s="170" t="s">
        <v>17182</v>
      </c>
      <c r="C2846" s="171" t="s">
        <v>12302</v>
      </c>
      <c r="D2846" s="175">
        <v>2854.71</v>
      </c>
    </row>
    <row r="2847" spans="1:4" ht="15" customHeight="1" x14ac:dyDescent="0.25">
      <c r="A2847" s="171" t="s">
        <v>17183</v>
      </c>
      <c r="B2847" s="170" t="s">
        <v>17184</v>
      </c>
      <c r="C2847" s="171" t="s">
        <v>12302</v>
      </c>
      <c r="D2847" s="173">
        <v>720.91</v>
      </c>
    </row>
    <row r="2848" spans="1:4" ht="15" customHeight="1" x14ac:dyDescent="0.25">
      <c r="A2848" s="171" t="s">
        <v>17185</v>
      </c>
      <c r="B2848" s="170" t="s">
        <v>17186</v>
      </c>
      <c r="C2848" s="171" t="s">
        <v>12302</v>
      </c>
      <c r="D2848" s="175">
        <v>1257.56</v>
      </c>
    </row>
    <row r="2849" spans="1:4" ht="15" customHeight="1" x14ac:dyDescent="0.25">
      <c r="A2849" s="171" t="s">
        <v>17187</v>
      </c>
      <c r="B2849" s="170" t="s">
        <v>17188</v>
      </c>
      <c r="C2849" s="171" t="s">
        <v>12302</v>
      </c>
      <c r="D2849" s="175">
        <v>1432.48</v>
      </c>
    </row>
    <row r="2850" spans="1:4" ht="15" customHeight="1" x14ac:dyDescent="0.25">
      <c r="A2850" s="171" t="s">
        <v>17189</v>
      </c>
      <c r="B2850" s="170" t="s">
        <v>17190</v>
      </c>
      <c r="C2850" s="171" t="s">
        <v>12302</v>
      </c>
      <c r="D2850" s="175">
        <v>1659.37</v>
      </c>
    </row>
    <row r="2851" spans="1:4" ht="15" customHeight="1" x14ac:dyDescent="0.25">
      <c r="A2851" s="171" t="s">
        <v>17191</v>
      </c>
      <c r="B2851" s="170" t="s">
        <v>17192</v>
      </c>
      <c r="C2851" s="171" t="s">
        <v>12302</v>
      </c>
      <c r="D2851" s="175">
        <v>1519.56</v>
      </c>
    </row>
    <row r="2852" spans="1:4" ht="15" customHeight="1" x14ac:dyDescent="0.25">
      <c r="A2852" s="171" t="s">
        <v>17193</v>
      </c>
      <c r="B2852" s="170" t="s">
        <v>17194</v>
      </c>
      <c r="C2852" s="171" t="s">
        <v>12302</v>
      </c>
      <c r="D2852" s="175">
        <v>1350.53</v>
      </c>
    </row>
    <row r="2853" spans="1:4" ht="15" customHeight="1" x14ac:dyDescent="0.25">
      <c r="A2853" s="166">
        <v>8937</v>
      </c>
      <c r="B2853" s="167" t="s">
        <v>17195</v>
      </c>
      <c r="C2853" s="168"/>
      <c r="D2853" s="169"/>
    </row>
    <row r="2854" spans="1:4" ht="15" customHeight="1" x14ac:dyDescent="0.25">
      <c r="A2854" s="171" t="s">
        <v>17196</v>
      </c>
      <c r="B2854" s="170" t="s">
        <v>17197</v>
      </c>
      <c r="C2854" s="171" t="s">
        <v>12401</v>
      </c>
      <c r="D2854" s="173">
        <v>699.8</v>
      </c>
    </row>
    <row r="2855" spans="1:4" ht="15" customHeight="1" x14ac:dyDescent="0.25">
      <c r="A2855" s="166">
        <v>8695</v>
      </c>
      <c r="B2855" s="167" t="s">
        <v>17198</v>
      </c>
      <c r="C2855" s="168"/>
      <c r="D2855" s="169"/>
    </row>
    <row r="2856" spans="1:4" ht="15" customHeight="1" x14ac:dyDescent="0.25">
      <c r="A2856" s="166">
        <v>9078</v>
      </c>
      <c r="B2856" s="167" t="s">
        <v>17199</v>
      </c>
      <c r="C2856" s="168"/>
      <c r="D2856" s="169"/>
    </row>
    <row r="2857" spans="1:4" ht="15" customHeight="1" x14ac:dyDescent="0.25">
      <c r="A2857" s="171" t="s">
        <v>17200</v>
      </c>
      <c r="B2857" s="170" t="s">
        <v>17201</v>
      </c>
      <c r="C2857" s="171" t="s">
        <v>12300</v>
      </c>
      <c r="D2857" s="172">
        <v>5.8</v>
      </c>
    </row>
    <row r="2858" spans="1:4" ht="15" customHeight="1" x14ac:dyDescent="0.25">
      <c r="A2858" s="171" t="s">
        <v>17202</v>
      </c>
      <c r="B2858" s="170" t="s">
        <v>17203</v>
      </c>
      <c r="C2858" s="171" t="s">
        <v>26</v>
      </c>
      <c r="D2858" s="172">
        <v>2.69</v>
      </c>
    </row>
    <row r="2859" spans="1:4" ht="15" customHeight="1" x14ac:dyDescent="0.25">
      <c r="A2859" s="171" t="s">
        <v>17204</v>
      </c>
      <c r="B2859" s="170" t="s">
        <v>17205</v>
      </c>
      <c r="C2859" s="171" t="s">
        <v>12300</v>
      </c>
      <c r="D2859" s="174">
        <v>11.39</v>
      </c>
    </row>
    <row r="2860" spans="1:4" ht="15" customHeight="1" x14ac:dyDescent="0.25">
      <c r="A2860" s="171" t="s">
        <v>17206</v>
      </c>
      <c r="B2860" s="170" t="s">
        <v>17207</v>
      </c>
      <c r="C2860" s="171" t="s">
        <v>12300</v>
      </c>
      <c r="D2860" s="172">
        <v>2.04</v>
      </c>
    </row>
    <row r="2861" spans="1:4" ht="15" customHeight="1" x14ac:dyDescent="0.25">
      <c r="A2861" s="171" t="s">
        <v>17208</v>
      </c>
      <c r="B2861" s="170" t="s">
        <v>17209</v>
      </c>
      <c r="C2861" s="171" t="s">
        <v>12300</v>
      </c>
      <c r="D2861" s="172">
        <v>7.15</v>
      </c>
    </row>
    <row r="2862" spans="1:4" ht="15" customHeight="1" x14ac:dyDescent="0.25">
      <c r="A2862" s="171" t="s">
        <v>17210</v>
      </c>
      <c r="B2862" s="170" t="s">
        <v>17211</v>
      </c>
      <c r="C2862" s="171" t="s">
        <v>12561</v>
      </c>
      <c r="D2862" s="175">
        <v>2246.1999999999998</v>
      </c>
    </row>
    <row r="2863" spans="1:4" ht="15" customHeight="1" x14ac:dyDescent="0.25">
      <c r="A2863" s="171" t="s">
        <v>17212</v>
      </c>
      <c r="B2863" s="170" t="s">
        <v>17213</v>
      </c>
      <c r="C2863" s="171" t="s">
        <v>12561</v>
      </c>
      <c r="D2863" s="175">
        <v>4492.3999999999996</v>
      </c>
    </row>
    <row r="2864" spans="1:4" ht="15" customHeight="1" x14ac:dyDescent="0.25">
      <c r="A2864" s="166">
        <v>9079</v>
      </c>
      <c r="B2864" s="167" t="s">
        <v>17214</v>
      </c>
      <c r="C2864" s="168"/>
      <c r="D2864" s="169"/>
    </row>
    <row r="2865" spans="1:4" ht="15" customHeight="1" x14ac:dyDescent="0.25">
      <c r="A2865" s="171" t="s">
        <v>17215</v>
      </c>
      <c r="B2865" s="170" t="s">
        <v>17214</v>
      </c>
      <c r="C2865" s="171" t="s">
        <v>12300</v>
      </c>
      <c r="D2865" s="172">
        <v>7.58</v>
      </c>
    </row>
    <row r="2866" spans="1:4" ht="15" customHeight="1" x14ac:dyDescent="0.25">
      <c r="A2866" s="166">
        <v>8696</v>
      </c>
      <c r="B2866" s="167" t="s">
        <v>17216</v>
      </c>
      <c r="C2866" s="168"/>
      <c r="D2866" s="169"/>
    </row>
    <row r="2867" spans="1:4" ht="15" customHeight="1" x14ac:dyDescent="0.25">
      <c r="A2867" s="166">
        <v>9080</v>
      </c>
      <c r="B2867" s="167" t="s">
        <v>17217</v>
      </c>
      <c r="C2867" s="168"/>
      <c r="D2867" s="169"/>
    </row>
    <row r="2868" spans="1:4" ht="15" customHeight="1" x14ac:dyDescent="0.25">
      <c r="A2868" s="171" t="s">
        <v>17218</v>
      </c>
      <c r="B2868" s="170" t="s">
        <v>17219</v>
      </c>
      <c r="C2868" s="171" t="s">
        <v>12300</v>
      </c>
      <c r="D2868" s="172">
        <v>9.4700000000000006</v>
      </c>
    </row>
    <row r="2869" spans="1:4" ht="15" customHeight="1" x14ac:dyDescent="0.25">
      <c r="A2869" s="166">
        <v>9081</v>
      </c>
      <c r="B2869" s="167" t="s">
        <v>17220</v>
      </c>
      <c r="C2869" s="168"/>
      <c r="D2869" s="169"/>
    </row>
    <row r="2870" spans="1:4" ht="15" customHeight="1" x14ac:dyDescent="0.25">
      <c r="A2870" s="171" t="s">
        <v>17221</v>
      </c>
      <c r="B2870" s="170" t="s">
        <v>53039</v>
      </c>
      <c r="C2870" s="171" t="s">
        <v>12401</v>
      </c>
      <c r="D2870" s="173">
        <v>219.62</v>
      </c>
    </row>
    <row r="2871" spans="1:4" ht="15" customHeight="1" x14ac:dyDescent="0.25">
      <c r="A2871" s="171" t="s">
        <v>53040</v>
      </c>
      <c r="B2871" s="170" t="s">
        <v>53041</v>
      </c>
      <c r="C2871" s="171" t="s">
        <v>12300</v>
      </c>
      <c r="D2871" s="174">
        <v>87.44</v>
      </c>
    </row>
    <row r="2872" spans="1:4" ht="15" customHeight="1" x14ac:dyDescent="0.25">
      <c r="A2872" s="171" t="s">
        <v>53042</v>
      </c>
      <c r="B2872" s="170" t="s">
        <v>53043</v>
      </c>
      <c r="C2872" s="171" t="s">
        <v>12300</v>
      </c>
      <c r="D2872" s="173">
        <v>110.5</v>
      </c>
    </row>
    <row r="2873" spans="1:4" ht="15" customHeight="1" x14ac:dyDescent="0.25">
      <c r="A2873" s="171" t="s">
        <v>53044</v>
      </c>
      <c r="B2873" s="170" t="s">
        <v>53045</v>
      </c>
      <c r="C2873" s="171" t="s">
        <v>12300</v>
      </c>
      <c r="D2873" s="173">
        <v>116.9</v>
      </c>
    </row>
    <row r="2874" spans="1:4" ht="15" customHeight="1" x14ac:dyDescent="0.25">
      <c r="A2874" s="171" t="s">
        <v>53046</v>
      </c>
      <c r="B2874" s="170" t="s">
        <v>53047</v>
      </c>
      <c r="C2874" s="171" t="s">
        <v>12300</v>
      </c>
      <c r="D2874" s="174">
        <v>74.739999999999995</v>
      </c>
    </row>
    <row r="2875" spans="1:4" ht="15" customHeight="1" x14ac:dyDescent="0.25">
      <c r="A2875" s="171" t="s">
        <v>53048</v>
      </c>
      <c r="B2875" s="170" t="s">
        <v>53049</v>
      </c>
      <c r="C2875" s="171" t="s">
        <v>12300</v>
      </c>
      <c r="D2875" s="174">
        <v>91.88</v>
      </c>
    </row>
    <row r="2876" spans="1:4" ht="15" customHeight="1" x14ac:dyDescent="0.25">
      <c r="A2876" s="171" t="s">
        <v>53050</v>
      </c>
      <c r="B2876" s="170" t="s">
        <v>53051</v>
      </c>
      <c r="C2876" s="171" t="s">
        <v>12300</v>
      </c>
      <c r="D2876" s="174">
        <v>75.069999999999993</v>
      </c>
    </row>
    <row r="2877" spans="1:4" ht="15" customHeight="1" x14ac:dyDescent="0.25">
      <c r="A2877" s="171" t="s">
        <v>53052</v>
      </c>
      <c r="B2877" s="170" t="s">
        <v>53053</v>
      </c>
      <c r="C2877" s="171" t="s">
        <v>12300</v>
      </c>
      <c r="D2877" s="174">
        <v>85.76</v>
      </c>
    </row>
    <row r="2878" spans="1:4" ht="15" customHeight="1" x14ac:dyDescent="0.25">
      <c r="A2878" s="166">
        <v>9082</v>
      </c>
      <c r="B2878" s="167" t="s">
        <v>17222</v>
      </c>
      <c r="C2878" s="168"/>
      <c r="D2878" s="169"/>
    </row>
    <row r="2879" spans="1:4" ht="15" customHeight="1" x14ac:dyDescent="0.25">
      <c r="A2879" s="171" t="s">
        <v>17223</v>
      </c>
      <c r="B2879" s="170" t="s">
        <v>17224</v>
      </c>
      <c r="C2879" s="171" t="s">
        <v>12300</v>
      </c>
      <c r="D2879" s="174">
        <v>30.81</v>
      </c>
    </row>
    <row r="2880" spans="1:4" ht="15" customHeight="1" x14ac:dyDescent="0.25">
      <c r="A2880" s="171" t="s">
        <v>17225</v>
      </c>
      <c r="B2880" s="170" t="s">
        <v>17226</v>
      </c>
      <c r="C2880" s="171" t="s">
        <v>13983</v>
      </c>
      <c r="D2880" s="175">
        <v>1050.3699999999999</v>
      </c>
    </row>
    <row r="2881" spans="1:4" ht="15" customHeight="1" x14ac:dyDescent="0.25">
      <c r="A2881" s="171" t="s">
        <v>17227</v>
      </c>
      <c r="B2881" s="170" t="s">
        <v>17228</v>
      </c>
      <c r="C2881" s="171" t="s">
        <v>12401</v>
      </c>
      <c r="D2881" s="173">
        <v>985.18</v>
      </c>
    </row>
    <row r="2882" spans="1:4" ht="15" customHeight="1" x14ac:dyDescent="0.25">
      <c r="A2882" s="171" t="s">
        <v>17229</v>
      </c>
      <c r="B2882" s="170" t="s">
        <v>17230</v>
      </c>
      <c r="C2882" s="171" t="s">
        <v>12401</v>
      </c>
      <c r="D2882" s="175">
        <v>1713.67</v>
      </c>
    </row>
    <row r="2883" spans="1:4" ht="15" customHeight="1" x14ac:dyDescent="0.25">
      <c r="A2883" s="171" t="s">
        <v>17231</v>
      </c>
      <c r="B2883" s="170" t="s">
        <v>17232</v>
      </c>
      <c r="C2883" s="171" t="s">
        <v>12300</v>
      </c>
      <c r="D2883" s="174">
        <v>42.74</v>
      </c>
    </row>
    <row r="2884" spans="1:4" ht="15" customHeight="1" x14ac:dyDescent="0.25">
      <c r="A2884" s="171" t="s">
        <v>17233</v>
      </c>
      <c r="B2884" s="170" t="s">
        <v>17234</v>
      </c>
      <c r="C2884" s="171" t="s">
        <v>12300</v>
      </c>
      <c r="D2884" s="174">
        <v>38.79</v>
      </c>
    </row>
    <row r="2885" spans="1:4" ht="15" customHeight="1" x14ac:dyDescent="0.25">
      <c r="A2885" s="166">
        <v>9084</v>
      </c>
      <c r="B2885" s="167" t="s">
        <v>17235</v>
      </c>
      <c r="C2885" s="168"/>
      <c r="D2885" s="169"/>
    </row>
    <row r="2886" spans="1:4" ht="15" customHeight="1" x14ac:dyDescent="0.25">
      <c r="A2886" s="171" t="s">
        <v>17236</v>
      </c>
      <c r="B2886" s="170" t="s">
        <v>17237</v>
      </c>
      <c r="C2886" s="171" t="s">
        <v>12300</v>
      </c>
      <c r="D2886" s="173">
        <v>231.96</v>
      </c>
    </row>
    <row r="2887" spans="1:4" ht="15" customHeight="1" x14ac:dyDescent="0.25">
      <c r="A2887" s="166">
        <v>9085</v>
      </c>
      <c r="B2887" s="167" t="s">
        <v>17238</v>
      </c>
      <c r="C2887" s="168"/>
      <c r="D2887" s="169"/>
    </row>
    <row r="2888" spans="1:4" ht="15" customHeight="1" x14ac:dyDescent="0.25">
      <c r="A2888" s="171" t="s">
        <v>17239</v>
      </c>
      <c r="B2888" s="170" t="s">
        <v>17240</v>
      </c>
      <c r="C2888" s="171" t="s">
        <v>12302</v>
      </c>
      <c r="D2888" s="175">
        <v>3750.42</v>
      </c>
    </row>
    <row r="2889" spans="1:4" ht="15" customHeight="1" x14ac:dyDescent="0.25">
      <c r="A2889" s="171" t="s">
        <v>17241</v>
      </c>
      <c r="B2889" s="170" t="s">
        <v>17242</v>
      </c>
      <c r="C2889" s="171" t="s">
        <v>36</v>
      </c>
      <c r="D2889" s="174">
        <v>14.78</v>
      </c>
    </row>
    <row r="2890" spans="1:4" ht="15" customHeight="1" x14ac:dyDescent="0.25">
      <c r="A2890" s="171" t="s">
        <v>17243</v>
      </c>
      <c r="B2890" s="170" t="s">
        <v>17244</v>
      </c>
      <c r="C2890" s="171" t="s">
        <v>36</v>
      </c>
      <c r="D2890" s="172">
        <v>1.52</v>
      </c>
    </row>
    <row r="2891" spans="1:4" ht="15" customHeight="1" x14ac:dyDescent="0.25">
      <c r="A2891" s="171" t="s">
        <v>17245</v>
      </c>
      <c r="B2891" s="170" t="s">
        <v>17246</v>
      </c>
      <c r="C2891" s="171" t="s">
        <v>12302</v>
      </c>
      <c r="D2891" s="175">
        <v>2380.48</v>
      </c>
    </row>
    <row r="2892" spans="1:4" ht="15" customHeight="1" x14ac:dyDescent="0.25">
      <c r="A2892" s="171" t="s">
        <v>17247</v>
      </c>
      <c r="B2892" s="170" t="s">
        <v>17248</v>
      </c>
      <c r="C2892" s="171" t="s">
        <v>17249</v>
      </c>
      <c r="D2892" s="172">
        <v>0.71</v>
      </c>
    </row>
    <row r="2893" spans="1:4" ht="15" customHeight="1" x14ac:dyDescent="0.25">
      <c r="A2893" s="166">
        <v>8697</v>
      </c>
      <c r="B2893" s="167" t="s">
        <v>17250</v>
      </c>
      <c r="C2893" s="168"/>
      <c r="D2893" s="169"/>
    </row>
    <row r="2894" spans="1:4" ht="15" customHeight="1" x14ac:dyDescent="0.25">
      <c r="A2894" s="166">
        <v>9086</v>
      </c>
      <c r="B2894" s="167" t="s">
        <v>17251</v>
      </c>
      <c r="C2894" s="168"/>
      <c r="D2894" s="169"/>
    </row>
    <row r="2895" spans="1:4" ht="15" customHeight="1" x14ac:dyDescent="0.25">
      <c r="A2895" s="171" t="s">
        <v>17252</v>
      </c>
      <c r="B2895" s="170" t="s">
        <v>17253</v>
      </c>
      <c r="C2895" s="171" t="s">
        <v>12401</v>
      </c>
      <c r="D2895" s="174">
        <v>40.840000000000003</v>
      </c>
    </row>
    <row r="2896" spans="1:4" ht="15" customHeight="1" x14ac:dyDescent="0.25">
      <c r="A2896" s="171" t="s">
        <v>17254</v>
      </c>
      <c r="B2896" s="170" t="s">
        <v>17255</v>
      </c>
      <c r="C2896" s="171" t="s">
        <v>12401</v>
      </c>
      <c r="D2896" s="172">
        <v>3.21</v>
      </c>
    </row>
    <row r="2897" spans="1:4" ht="15" customHeight="1" x14ac:dyDescent="0.25">
      <c r="A2897" s="166">
        <v>9087</v>
      </c>
      <c r="B2897" s="167" t="s">
        <v>17256</v>
      </c>
      <c r="C2897" s="168"/>
      <c r="D2897" s="169"/>
    </row>
    <row r="2898" spans="1:4" ht="15" customHeight="1" x14ac:dyDescent="0.25">
      <c r="A2898" s="171" t="s">
        <v>53054</v>
      </c>
      <c r="B2898" s="170" t="s">
        <v>53055</v>
      </c>
      <c r="C2898" s="171" t="s">
        <v>17874</v>
      </c>
      <c r="D2898" s="174">
        <v>28.13</v>
      </c>
    </row>
    <row r="2899" spans="1:4" ht="15" customHeight="1" x14ac:dyDescent="0.25">
      <c r="A2899" s="171" t="s">
        <v>53056</v>
      </c>
      <c r="B2899" s="170" t="s">
        <v>53057</v>
      </c>
      <c r="C2899" s="171" t="s">
        <v>17874</v>
      </c>
      <c r="D2899" s="174">
        <v>35.5</v>
      </c>
    </row>
    <row r="2900" spans="1:4" ht="15" customHeight="1" x14ac:dyDescent="0.25">
      <c r="A2900" s="171" t="s">
        <v>53058</v>
      </c>
      <c r="B2900" s="170" t="s">
        <v>53059</v>
      </c>
      <c r="C2900" s="171" t="s">
        <v>17874</v>
      </c>
      <c r="D2900" s="174">
        <v>17.36</v>
      </c>
    </row>
    <row r="2901" spans="1:4" ht="15" customHeight="1" x14ac:dyDescent="0.25">
      <c r="A2901" s="171" t="s">
        <v>53060</v>
      </c>
      <c r="B2901" s="170" t="s">
        <v>53061</v>
      </c>
      <c r="C2901" s="171" t="s">
        <v>17874</v>
      </c>
      <c r="D2901" s="174">
        <v>17.39</v>
      </c>
    </row>
    <row r="2902" spans="1:4" ht="15" customHeight="1" x14ac:dyDescent="0.25">
      <c r="A2902" s="171" t="s">
        <v>53062</v>
      </c>
      <c r="B2902" s="170" t="s">
        <v>53063</v>
      </c>
      <c r="C2902" s="171" t="s">
        <v>17874</v>
      </c>
      <c r="D2902" s="174">
        <v>18.12</v>
      </c>
    </row>
    <row r="2903" spans="1:4" ht="15" customHeight="1" x14ac:dyDescent="0.25">
      <c r="A2903" s="171" t="s">
        <v>17257</v>
      </c>
      <c r="B2903" s="170" t="s">
        <v>17258</v>
      </c>
      <c r="C2903" s="171" t="s">
        <v>12401</v>
      </c>
      <c r="D2903" s="174">
        <v>40.47</v>
      </c>
    </row>
    <row r="2904" spans="1:4" ht="24.75" customHeight="1" x14ac:dyDescent="0.25">
      <c r="A2904" s="171" t="s">
        <v>17259</v>
      </c>
      <c r="B2904" s="170" t="s">
        <v>17260</v>
      </c>
      <c r="C2904" s="171" t="s">
        <v>12401</v>
      </c>
      <c r="D2904" s="174">
        <v>24.15</v>
      </c>
    </row>
    <row r="2905" spans="1:4" ht="15" customHeight="1" x14ac:dyDescent="0.25">
      <c r="A2905" s="171" t="s">
        <v>17261</v>
      </c>
      <c r="B2905" s="170" t="s">
        <v>17262</v>
      </c>
      <c r="C2905" s="171" t="s">
        <v>17263</v>
      </c>
      <c r="D2905" s="172">
        <v>3.82</v>
      </c>
    </row>
    <row r="2906" spans="1:4" ht="15" customHeight="1" x14ac:dyDescent="0.25">
      <c r="A2906" s="171" t="s">
        <v>17264</v>
      </c>
      <c r="B2906" s="170" t="s">
        <v>17265</v>
      </c>
      <c r="C2906" s="171" t="s">
        <v>17263</v>
      </c>
      <c r="D2906" s="172">
        <v>1.74</v>
      </c>
    </row>
    <row r="2907" spans="1:4" ht="15" customHeight="1" x14ac:dyDescent="0.25">
      <c r="A2907" s="171" t="s">
        <v>17266</v>
      </c>
      <c r="B2907" s="170" t="s">
        <v>17267</v>
      </c>
      <c r="C2907" s="171" t="s">
        <v>17263</v>
      </c>
      <c r="D2907" s="172">
        <v>2.5499999999999998</v>
      </c>
    </row>
    <row r="2908" spans="1:4" ht="15" customHeight="1" x14ac:dyDescent="0.25">
      <c r="A2908" s="171" t="s">
        <v>17268</v>
      </c>
      <c r="B2908" s="170" t="s">
        <v>17269</v>
      </c>
      <c r="C2908" s="171" t="s">
        <v>17263</v>
      </c>
      <c r="D2908" s="172">
        <v>1.64</v>
      </c>
    </row>
    <row r="2909" spans="1:4" ht="15" customHeight="1" x14ac:dyDescent="0.25">
      <c r="A2909" s="171" t="s">
        <v>17270</v>
      </c>
      <c r="B2909" s="170" t="s">
        <v>17271</v>
      </c>
      <c r="C2909" s="171" t="s">
        <v>17263</v>
      </c>
      <c r="D2909" s="172">
        <v>1.97</v>
      </c>
    </row>
    <row r="2910" spans="1:4" ht="15" customHeight="1" x14ac:dyDescent="0.25">
      <c r="A2910" s="171" t="s">
        <v>17272</v>
      </c>
      <c r="B2910" s="170" t="s">
        <v>17273</v>
      </c>
      <c r="C2910" s="171" t="s">
        <v>17263</v>
      </c>
      <c r="D2910" s="172">
        <v>1.57</v>
      </c>
    </row>
    <row r="2911" spans="1:4" ht="15" customHeight="1" x14ac:dyDescent="0.25">
      <c r="A2911" s="171" t="s">
        <v>17274</v>
      </c>
      <c r="B2911" s="170" t="s">
        <v>17275</v>
      </c>
      <c r="C2911" s="171" t="s">
        <v>12401</v>
      </c>
      <c r="D2911" s="172">
        <v>5.86</v>
      </c>
    </row>
    <row r="2912" spans="1:4" ht="15" customHeight="1" x14ac:dyDescent="0.25">
      <c r="A2912" s="171" t="s">
        <v>17276</v>
      </c>
      <c r="B2912" s="170" t="s">
        <v>17277</v>
      </c>
      <c r="C2912" s="171" t="s">
        <v>12401</v>
      </c>
      <c r="D2912" s="174">
        <v>75</v>
      </c>
    </row>
    <row r="2913" spans="1:4" ht="15" customHeight="1" x14ac:dyDescent="0.25">
      <c r="A2913" s="171" t="s">
        <v>17278</v>
      </c>
      <c r="B2913" s="170" t="s">
        <v>17279</v>
      </c>
      <c r="C2913" s="171" t="s">
        <v>12401</v>
      </c>
      <c r="D2913" s="174">
        <v>75</v>
      </c>
    </row>
    <row r="2914" spans="1:4" ht="15" customHeight="1" x14ac:dyDescent="0.25">
      <c r="A2914" s="171" t="s">
        <v>53064</v>
      </c>
      <c r="B2914" s="170" t="s">
        <v>53065</v>
      </c>
      <c r="C2914" s="171" t="s">
        <v>17249</v>
      </c>
      <c r="D2914" s="172">
        <v>1.37</v>
      </c>
    </row>
    <row r="2915" spans="1:4" ht="15" customHeight="1" x14ac:dyDescent="0.25">
      <c r="A2915" s="171" t="s">
        <v>53066</v>
      </c>
      <c r="B2915" s="170" t="s">
        <v>53067</v>
      </c>
      <c r="C2915" s="171" t="s">
        <v>17249</v>
      </c>
      <c r="D2915" s="172">
        <v>1.1000000000000001</v>
      </c>
    </row>
    <row r="2916" spans="1:4" ht="15" customHeight="1" x14ac:dyDescent="0.25">
      <c r="A2916" s="171" t="s">
        <v>53068</v>
      </c>
      <c r="B2916" s="170" t="s">
        <v>53069</v>
      </c>
      <c r="C2916" s="171" t="s">
        <v>17249</v>
      </c>
      <c r="D2916" s="172">
        <v>0.91</v>
      </c>
    </row>
    <row r="2917" spans="1:4" ht="15" customHeight="1" x14ac:dyDescent="0.25">
      <c r="A2917" s="171" t="s">
        <v>53070</v>
      </c>
      <c r="B2917" s="170" t="s">
        <v>53071</v>
      </c>
      <c r="C2917" s="171" t="s">
        <v>17249</v>
      </c>
      <c r="D2917" s="172">
        <v>1.42</v>
      </c>
    </row>
    <row r="2918" spans="1:4" ht="15" customHeight="1" x14ac:dyDescent="0.25">
      <c r="A2918" s="171" t="s">
        <v>53072</v>
      </c>
      <c r="B2918" s="170" t="s">
        <v>53073</v>
      </c>
      <c r="C2918" s="171" t="s">
        <v>17249</v>
      </c>
      <c r="D2918" s="172">
        <v>1.1299999999999999</v>
      </c>
    </row>
    <row r="2919" spans="1:4" ht="15" customHeight="1" x14ac:dyDescent="0.25">
      <c r="A2919" s="171" t="s">
        <v>53074</v>
      </c>
      <c r="B2919" s="170" t="s">
        <v>53075</v>
      </c>
      <c r="C2919" s="171" t="s">
        <v>17249</v>
      </c>
      <c r="D2919" s="172">
        <v>0.94</v>
      </c>
    </row>
    <row r="2920" spans="1:4" ht="15" customHeight="1" x14ac:dyDescent="0.25">
      <c r="A2920" s="171" t="s">
        <v>53076</v>
      </c>
      <c r="B2920" s="170" t="s">
        <v>53077</v>
      </c>
      <c r="C2920" s="171" t="s">
        <v>17249</v>
      </c>
      <c r="D2920" s="172">
        <v>1.62</v>
      </c>
    </row>
    <row r="2921" spans="1:4" ht="15" customHeight="1" x14ac:dyDescent="0.25">
      <c r="A2921" s="171" t="s">
        <v>53078</v>
      </c>
      <c r="B2921" s="170" t="s">
        <v>53079</v>
      </c>
      <c r="C2921" s="171" t="s">
        <v>17249</v>
      </c>
      <c r="D2921" s="172">
        <v>1.3</v>
      </c>
    </row>
    <row r="2922" spans="1:4" ht="15" customHeight="1" x14ac:dyDescent="0.25">
      <c r="A2922" s="171" t="s">
        <v>53080</v>
      </c>
      <c r="B2922" s="170" t="s">
        <v>53081</v>
      </c>
      <c r="C2922" s="171" t="s">
        <v>17249</v>
      </c>
      <c r="D2922" s="172">
        <v>1.08</v>
      </c>
    </row>
    <row r="2923" spans="1:4" ht="15" customHeight="1" x14ac:dyDescent="0.25">
      <c r="A2923" s="171" t="s">
        <v>53082</v>
      </c>
      <c r="B2923" s="170" t="s">
        <v>53083</v>
      </c>
      <c r="C2923" s="171" t="s">
        <v>17249</v>
      </c>
      <c r="D2923" s="172">
        <v>1.1499999999999999</v>
      </c>
    </row>
    <row r="2924" spans="1:4" ht="15" customHeight="1" x14ac:dyDescent="0.25">
      <c r="A2924" s="171" t="s">
        <v>53084</v>
      </c>
      <c r="B2924" s="170" t="s">
        <v>53085</v>
      </c>
      <c r="C2924" s="171" t="s">
        <v>17249</v>
      </c>
      <c r="D2924" s="172">
        <v>0.92</v>
      </c>
    </row>
    <row r="2925" spans="1:4" ht="15" customHeight="1" x14ac:dyDescent="0.25">
      <c r="A2925" s="171" t="s">
        <v>53086</v>
      </c>
      <c r="B2925" s="170" t="s">
        <v>53087</v>
      </c>
      <c r="C2925" s="171" t="s">
        <v>17249</v>
      </c>
      <c r="D2925" s="172">
        <v>0.76</v>
      </c>
    </row>
    <row r="2926" spans="1:4" ht="15" customHeight="1" x14ac:dyDescent="0.25">
      <c r="A2926" s="171" t="s">
        <v>53088</v>
      </c>
      <c r="B2926" s="170" t="s">
        <v>53089</v>
      </c>
      <c r="C2926" s="171" t="s">
        <v>17249</v>
      </c>
      <c r="D2926" s="172">
        <v>1.43</v>
      </c>
    </row>
    <row r="2927" spans="1:4" ht="15" customHeight="1" x14ac:dyDescent="0.25">
      <c r="A2927" s="171" t="s">
        <v>53090</v>
      </c>
      <c r="B2927" s="170" t="s">
        <v>53091</v>
      </c>
      <c r="C2927" s="171" t="s">
        <v>17249</v>
      </c>
      <c r="D2927" s="172">
        <v>1.1399999999999999</v>
      </c>
    </row>
    <row r="2928" spans="1:4" ht="15" customHeight="1" x14ac:dyDescent="0.25">
      <c r="A2928" s="171" t="s">
        <v>53092</v>
      </c>
      <c r="B2928" s="170" t="s">
        <v>53093</v>
      </c>
      <c r="C2928" s="171" t="s">
        <v>17249</v>
      </c>
      <c r="D2928" s="172">
        <v>0.95</v>
      </c>
    </row>
    <row r="2929" spans="1:4" ht="15" customHeight="1" x14ac:dyDescent="0.25">
      <c r="A2929" s="166">
        <v>8698</v>
      </c>
      <c r="B2929" s="167" t="s">
        <v>17280</v>
      </c>
      <c r="C2929" s="168"/>
      <c r="D2929" s="169"/>
    </row>
    <row r="2930" spans="1:4" ht="15" customHeight="1" x14ac:dyDescent="0.25">
      <c r="A2930" s="166">
        <v>9088</v>
      </c>
      <c r="B2930" s="167" t="s">
        <v>17281</v>
      </c>
      <c r="C2930" s="168"/>
      <c r="D2930" s="169"/>
    </row>
    <row r="2931" spans="1:4" ht="15" customHeight="1" x14ac:dyDescent="0.25">
      <c r="A2931" s="171" t="s">
        <v>17282</v>
      </c>
      <c r="B2931" s="170" t="s">
        <v>17283</v>
      </c>
      <c r="C2931" s="171" t="s">
        <v>13983</v>
      </c>
      <c r="D2931" s="175">
        <v>1418.47</v>
      </c>
    </row>
    <row r="2932" spans="1:4" ht="15" customHeight="1" x14ac:dyDescent="0.25">
      <c r="A2932" s="171" t="s">
        <v>17284</v>
      </c>
      <c r="B2932" s="170" t="s">
        <v>17285</v>
      </c>
      <c r="C2932" s="171" t="s">
        <v>26</v>
      </c>
      <c r="D2932" s="173">
        <v>355.72</v>
      </c>
    </row>
    <row r="2933" spans="1:4" ht="15" customHeight="1" x14ac:dyDescent="0.25">
      <c r="A2933" s="171" t="s">
        <v>17286</v>
      </c>
      <c r="B2933" s="170" t="s">
        <v>17287</v>
      </c>
      <c r="C2933" s="171" t="s">
        <v>26</v>
      </c>
      <c r="D2933" s="173">
        <v>406.44</v>
      </c>
    </row>
    <row r="2934" spans="1:4" x14ac:dyDescent="0.25">
      <c r="A2934" s="166">
        <v>9089</v>
      </c>
      <c r="B2934" s="167" t="s">
        <v>17288</v>
      </c>
      <c r="C2934" s="168"/>
      <c r="D2934" s="169"/>
    </row>
    <row r="2935" spans="1:4" ht="15" customHeight="1" x14ac:dyDescent="0.25">
      <c r="A2935" s="171" t="s">
        <v>17289</v>
      </c>
      <c r="B2935" s="170" t="s">
        <v>17290</v>
      </c>
      <c r="C2935" s="171" t="s">
        <v>12302</v>
      </c>
      <c r="D2935" s="173">
        <v>557.69000000000005</v>
      </c>
    </row>
    <row r="2936" spans="1:4" ht="15" customHeight="1" x14ac:dyDescent="0.25">
      <c r="A2936" s="171" t="s">
        <v>17291</v>
      </c>
      <c r="B2936" s="170" t="s">
        <v>17292</v>
      </c>
      <c r="C2936" s="171" t="s">
        <v>12302</v>
      </c>
      <c r="D2936" s="173">
        <v>452.02</v>
      </c>
    </row>
    <row r="2937" spans="1:4" ht="15" customHeight="1" x14ac:dyDescent="0.25">
      <c r="A2937" s="171" t="s">
        <v>17293</v>
      </c>
      <c r="B2937" s="170" t="s">
        <v>17294</v>
      </c>
      <c r="C2937" s="171" t="s">
        <v>12300</v>
      </c>
      <c r="D2937" s="173">
        <v>107.93</v>
      </c>
    </row>
    <row r="2938" spans="1:4" ht="15" customHeight="1" x14ac:dyDescent="0.25">
      <c r="A2938" s="171" t="s">
        <v>17295</v>
      </c>
      <c r="B2938" s="170" t="s">
        <v>17296</v>
      </c>
      <c r="C2938" s="171" t="s">
        <v>12300</v>
      </c>
      <c r="D2938" s="173">
        <v>233.75</v>
      </c>
    </row>
    <row r="2939" spans="1:4" ht="15" customHeight="1" x14ac:dyDescent="0.25">
      <c r="A2939" s="171" t="s">
        <v>17297</v>
      </c>
      <c r="B2939" s="170" t="s">
        <v>17298</v>
      </c>
      <c r="C2939" s="171" t="s">
        <v>12300</v>
      </c>
      <c r="D2939" s="173">
        <v>467.82</v>
      </c>
    </row>
    <row r="2940" spans="1:4" ht="15" customHeight="1" x14ac:dyDescent="0.25">
      <c r="A2940" s="171" t="s">
        <v>17299</v>
      </c>
      <c r="B2940" s="170" t="s">
        <v>17300</v>
      </c>
      <c r="C2940" s="171" t="s">
        <v>12300</v>
      </c>
      <c r="D2940" s="173">
        <v>490.52</v>
      </c>
    </row>
    <row r="2941" spans="1:4" ht="15" customHeight="1" x14ac:dyDescent="0.25">
      <c r="A2941" s="171" t="s">
        <v>17301</v>
      </c>
      <c r="B2941" s="170" t="s">
        <v>17302</v>
      </c>
      <c r="C2941" s="171" t="s">
        <v>12300</v>
      </c>
      <c r="D2941" s="173">
        <v>530.65</v>
      </c>
    </row>
    <row r="2942" spans="1:4" ht="15" customHeight="1" x14ac:dyDescent="0.25">
      <c r="A2942" s="171" t="s">
        <v>17303</v>
      </c>
      <c r="B2942" s="170" t="s">
        <v>17304</v>
      </c>
      <c r="C2942" s="171" t="s">
        <v>12300</v>
      </c>
      <c r="D2942" s="173">
        <v>536.63</v>
      </c>
    </row>
    <row r="2943" spans="1:4" ht="15" customHeight="1" x14ac:dyDescent="0.25">
      <c r="A2943" s="171" t="s">
        <v>17305</v>
      </c>
      <c r="B2943" s="170" t="s">
        <v>17306</v>
      </c>
      <c r="C2943" s="171" t="s">
        <v>12300</v>
      </c>
      <c r="D2943" s="173">
        <v>364.91</v>
      </c>
    </row>
    <row r="2944" spans="1:4" ht="15" customHeight="1" x14ac:dyDescent="0.25">
      <c r="A2944" s="171" t="s">
        <v>17307</v>
      </c>
      <c r="B2944" s="170" t="s">
        <v>17308</v>
      </c>
      <c r="C2944" s="171" t="s">
        <v>12300</v>
      </c>
      <c r="D2944" s="173">
        <v>361.42</v>
      </c>
    </row>
    <row r="2945" spans="1:4" ht="15" customHeight="1" x14ac:dyDescent="0.25">
      <c r="A2945" s="171" t="s">
        <v>17309</v>
      </c>
      <c r="B2945" s="170" t="s">
        <v>17310</v>
      </c>
      <c r="C2945" s="171" t="s">
        <v>12300</v>
      </c>
      <c r="D2945" s="173">
        <v>640.88</v>
      </c>
    </row>
    <row r="2946" spans="1:4" ht="15" customHeight="1" x14ac:dyDescent="0.25">
      <c r="A2946" s="171" t="s">
        <v>17311</v>
      </c>
      <c r="B2946" s="170" t="s">
        <v>17312</v>
      </c>
      <c r="C2946" s="171" t="s">
        <v>12302</v>
      </c>
      <c r="D2946" s="173">
        <v>456.51</v>
      </c>
    </row>
    <row r="2947" spans="1:4" ht="15" customHeight="1" x14ac:dyDescent="0.25">
      <c r="A2947" s="171" t="s">
        <v>17313</v>
      </c>
      <c r="B2947" s="170" t="s">
        <v>17314</v>
      </c>
      <c r="C2947" s="171" t="s">
        <v>13983</v>
      </c>
      <c r="D2947" s="175">
        <v>1806.25</v>
      </c>
    </row>
    <row r="2948" spans="1:4" ht="15" customHeight="1" x14ac:dyDescent="0.25">
      <c r="A2948" s="171" t="s">
        <v>17315</v>
      </c>
      <c r="B2948" s="170" t="s">
        <v>17316</v>
      </c>
      <c r="C2948" s="171" t="s">
        <v>13983</v>
      </c>
      <c r="D2948" s="175">
        <v>2055.39</v>
      </c>
    </row>
    <row r="2949" spans="1:4" ht="15" customHeight="1" x14ac:dyDescent="0.25">
      <c r="A2949" s="171" t="s">
        <v>17317</v>
      </c>
      <c r="B2949" s="170" t="s">
        <v>17318</v>
      </c>
      <c r="C2949" s="171" t="s">
        <v>13983</v>
      </c>
      <c r="D2949" s="175">
        <v>1307.98</v>
      </c>
    </row>
    <row r="2950" spans="1:4" ht="15" customHeight="1" x14ac:dyDescent="0.25">
      <c r="A2950" s="171" t="s">
        <v>17319</v>
      </c>
      <c r="B2950" s="170" t="s">
        <v>17320</v>
      </c>
      <c r="C2950" s="171" t="s">
        <v>13983</v>
      </c>
      <c r="D2950" s="175">
        <v>2055.39</v>
      </c>
    </row>
    <row r="2951" spans="1:4" ht="15" customHeight="1" x14ac:dyDescent="0.25">
      <c r="A2951" s="171" t="s">
        <v>17321</v>
      </c>
      <c r="B2951" s="170" t="s">
        <v>17322</v>
      </c>
      <c r="C2951" s="171" t="s">
        <v>13983</v>
      </c>
      <c r="D2951" s="173">
        <v>747.42</v>
      </c>
    </row>
    <row r="2952" spans="1:4" ht="15" customHeight="1" x14ac:dyDescent="0.25">
      <c r="A2952" s="171" t="s">
        <v>17323</v>
      </c>
      <c r="B2952" s="170" t="s">
        <v>17324</v>
      </c>
      <c r="C2952" s="171" t="s">
        <v>13983</v>
      </c>
      <c r="D2952" s="173">
        <v>996.55</v>
      </c>
    </row>
    <row r="2953" spans="1:4" ht="15" customHeight="1" x14ac:dyDescent="0.25">
      <c r="A2953" s="171" t="s">
        <v>17325</v>
      </c>
      <c r="B2953" s="170" t="s">
        <v>17326</v>
      </c>
      <c r="C2953" s="171" t="s">
        <v>13983</v>
      </c>
      <c r="D2953" s="173">
        <v>476.29</v>
      </c>
    </row>
    <row r="2954" spans="1:4" ht="15" customHeight="1" x14ac:dyDescent="0.25">
      <c r="A2954" s="171" t="s">
        <v>17327</v>
      </c>
      <c r="B2954" s="170" t="s">
        <v>17328</v>
      </c>
      <c r="C2954" s="171" t="s">
        <v>13983</v>
      </c>
      <c r="D2954" s="175">
        <v>2304.5300000000002</v>
      </c>
    </row>
    <row r="2955" spans="1:4" ht="15" customHeight="1" x14ac:dyDescent="0.25">
      <c r="A2955" s="171" t="s">
        <v>17329</v>
      </c>
      <c r="B2955" s="170" t="s">
        <v>17330</v>
      </c>
      <c r="C2955" s="171" t="s">
        <v>13983</v>
      </c>
      <c r="D2955" s="173">
        <v>498.28</v>
      </c>
    </row>
    <row r="2956" spans="1:4" ht="15" customHeight="1" x14ac:dyDescent="0.25">
      <c r="A2956" s="171" t="s">
        <v>17331</v>
      </c>
      <c r="B2956" s="170" t="s">
        <v>17332</v>
      </c>
      <c r="C2956" s="171" t="s">
        <v>13983</v>
      </c>
      <c r="D2956" s="175">
        <v>1041.98</v>
      </c>
    </row>
    <row r="2957" spans="1:4" ht="15" customHeight="1" x14ac:dyDescent="0.25">
      <c r="A2957" s="171" t="s">
        <v>17333</v>
      </c>
      <c r="B2957" s="170" t="s">
        <v>17334</v>
      </c>
      <c r="C2957" s="171" t="s">
        <v>13983</v>
      </c>
      <c r="D2957" s="173">
        <v>176.59</v>
      </c>
    </row>
    <row r="2958" spans="1:4" ht="15" customHeight="1" x14ac:dyDescent="0.25">
      <c r="A2958" s="171" t="s">
        <v>17335</v>
      </c>
      <c r="B2958" s="170" t="s">
        <v>17336</v>
      </c>
      <c r="C2958" s="171" t="s">
        <v>13983</v>
      </c>
      <c r="D2958" s="173">
        <v>353.17</v>
      </c>
    </row>
    <row r="2959" spans="1:4" ht="15" customHeight="1" x14ac:dyDescent="0.25">
      <c r="A2959" s="171" t="s">
        <v>17337</v>
      </c>
      <c r="B2959" s="170" t="s">
        <v>17338</v>
      </c>
      <c r="C2959" s="171" t="s">
        <v>13983</v>
      </c>
      <c r="D2959" s="173">
        <v>636.24</v>
      </c>
    </row>
    <row r="2960" spans="1:4" ht="15" customHeight="1" x14ac:dyDescent="0.25">
      <c r="A2960" s="171" t="s">
        <v>17339</v>
      </c>
      <c r="B2960" s="170" t="s">
        <v>17340</v>
      </c>
      <c r="C2960" s="171" t="s">
        <v>13983</v>
      </c>
      <c r="D2960" s="173">
        <v>645.59</v>
      </c>
    </row>
    <row r="2961" spans="1:4" ht="15" customHeight="1" x14ac:dyDescent="0.25">
      <c r="A2961" s="171" t="s">
        <v>17341</v>
      </c>
      <c r="B2961" s="170" t="s">
        <v>17342</v>
      </c>
      <c r="C2961" s="171" t="s">
        <v>13983</v>
      </c>
      <c r="D2961" s="173">
        <v>954.35</v>
      </c>
    </row>
    <row r="2962" spans="1:4" ht="15" customHeight="1" x14ac:dyDescent="0.25">
      <c r="A2962" s="171" t="s">
        <v>17343</v>
      </c>
      <c r="B2962" s="170" t="s">
        <v>17344</v>
      </c>
      <c r="C2962" s="171" t="s">
        <v>13983</v>
      </c>
      <c r="D2962" s="173">
        <v>968.39</v>
      </c>
    </row>
    <row r="2963" spans="1:4" ht="15" customHeight="1" x14ac:dyDescent="0.25">
      <c r="A2963" s="171" t="s">
        <v>17345</v>
      </c>
      <c r="B2963" s="170" t="s">
        <v>17346</v>
      </c>
      <c r="C2963" s="171" t="s">
        <v>13983</v>
      </c>
      <c r="D2963" s="175">
        <v>1272.47</v>
      </c>
    </row>
    <row r="2964" spans="1:4" ht="15" customHeight="1" x14ac:dyDescent="0.25">
      <c r="A2964" s="171" t="s">
        <v>17347</v>
      </c>
      <c r="B2964" s="170" t="s">
        <v>17348</v>
      </c>
      <c r="C2964" s="171" t="s">
        <v>13983</v>
      </c>
      <c r="D2964" s="175">
        <v>1291.18</v>
      </c>
    </row>
    <row r="2965" spans="1:4" ht="15" customHeight="1" x14ac:dyDescent="0.25">
      <c r="A2965" s="171" t="s">
        <v>17349</v>
      </c>
      <c r="B2965" s="170" t="s">
        <v>17350</v>
      </c>
      <c r="C2965" s="171" t="s">
        <v>13983</v>
      </c>
      <c r="D2965" s="173">
        <v>631.55999999999995</v>
      </c>
    </row>
    <row r="2966" spans="1:4" ht="15" customHeight="1" x14ac:dyDescent="0.25">
      <c r="A2966" s="171" t="s">
        <v>17351</v>
      </c>
      <c r="B2966" s="170" t="s">
        <v>17352</v>
      </c>
      <c r="C2966" s="171" t="s">
        <v>13983</v>
      </c>
      <c r="D2966" s="173">
        <v>322.8</v>
      </c>
    </row>
    <row r="2967" spans="1:4" ht="15" customHeight="1" x14ac:dyDescent="0.25">
      <c r="A2967" s="171" t="s">
        <v>17353</v>
      </c>
      <c r="B2967" s="170" t="s">
        <v>17354</v>
      </c>
      <c r="C2967" s="171" t="s">
        <v>13983</v>
      </c>
      <c r="D2967" s="173">
        <v>364.9</v>
      </c>
    </row>
    <row r="2968" spans="1:4" ht="15" customHeight="1" x14ac:dyDescent="0.25">
      <c r="A2968" s="171" t="s">
        <v>17355</v>
      </c>
      <c r="B2968" s="170" t="s">
        <v>17356</v>
      </c>
      <c r="C2968" s="171" t="s">
        <v>13983</v>
      </c>
      <c r="D2968" s="173">
        <v>411.68</v>
      </c>
    </row>
    <row r="2969" spans="1:4" ht="15" customHeight="1" x14ac:dyDescent="0.25">
      <c r="A2969" s="171" t="s">
        <v>17357</v>
      </c>
      <c r="B2969" s="170" t="s">
        <v>17358</v>
      </c>
      <c r="C2969" s="171" t="s">
        <v>13983</v>
      </c>
      <c r="D2969" s="173">
        <v>153.91</v>
      </c>
    </row>
    <row r="2970" spans="1:4" ht="15" customHeight="1" x14ac:dyDescent="0.25">
      <c r="A2970" s="171" t="s">
        <v>17359</v>
      </c>
      <c r="B2970" s="170" t="s">
        <v>17360</v>
      </c>
      <c r="C2970" s="171" t="s">
        <v>13983</v>
      </c>
      <c r="D2970" s="173">
        <v>304.08</v>
      </c>
    </row>
    <row r="2971" spans="1:4" ht="15" customHeight="1" x14ac:dyDescent="0.25">
      <c r="A2971" s="171" t="s">
        <v>17361</v>
      </c>
      <c r="B2971" s="170" t="s">
        <v>17362</v>
      </c>
      <c r="C2971" s="171" t="s">
        <v>13983</v>
      </c>
      <c r="D2971" s="173">
        <v>308.76</v>
      </c>
    </row>
    <row r="2972" spans="1:4" ht="15" customHeight="1" x14ac:dyDescent="0.25">
      <c r="A2972" s="171" t="s">
        <v>17363</v>
      </c>
      <c r="B2972" s="170" t="s">
        <v>17364</v>
      </c>
      <c r="C2972" s="171" t="s">
        <v>13983</v>
      </c>
      <c r="D2972" s="173">
        <v>243.27</v>
      </c>
    </row>
    <row r="2973" spans="1:4" ht="15" customHeight="1" x14ac:dyDescent="0.25">
      <c r="A2973" s="171" t="s">
        <v>17365</v>
      </c>
      <c r="B2973" s="170" t="s">
        <v>17366</v>
      </c>
      <c r="C2973" s="171" t="s">
        <v>13983</v>
      </c>
      <c r="D2973" s="173">
        <v>252.62</v>
      </c>
    </row>
    <row r="2974" spans="1:4" ht="15" customHeight="1" x14ac:dyDescent="0.25">
      <c r="A2974" s="171" t="s">
        <v>17367</v>
      </c>
      <c r="B2974" s="170" t="s">
        <v>17368</v>
      </c>
      <c r="C2974" s="171" t="s">
        <v>13983</v>
      </c>
      <c r="D2974" s="175">
        <v>2306.35</v>
      </c>
    </row>
    <row r="2975" spans="1:4" ht="15" customHeight="1" x14ac:dyDescent="0.25">
      <c r="A2975" s="171" t="s">
        <v>17369</v>
      </c>
      <c r="B2975" s="170" t="s">
        <v>17370</v>
      </c>
      <c r="C2975" s="171" t="s">
        <v>13983</v>
      </c>
      <c r="D2975" s="175">
        <v>2340.27</v>
      </c>
    </row>
    <row r="2976" spans="1:4" ht="15" customHeight="1" x14ac:dyDescent="0.25">
      <c r="A2976" s="171" t="s">
        <v>17371</v>
      </c>
      <c r="B2976" s="170" t="s">
        <v>17372</v>
      </c>
      <c r="C2976" s="171" t="s">
        <v>13983</v>
      </c>
      <c r="D2976" s="175">
        <v>2624.47</v>
      </c>
    </row>
    <row r="2977" spans="1:4" ht="15" customHeight="1" x14ac:dyDescent="0.25">
      <c r="A2977" s="171" t="s">
        <v>17373</v>
      </c>
      <c r="B2977" s="170" t="s">
        <v>17374</v>
      </c>
      <c r="C2977" s="171" t="s">
        <v>13983</v>
      </c>
      <c r="D2977" s="175">
        <v>2663.07</v>
      </c>
    </row>
    <row r="2978" spans="1:4" ht="15" customHeight="1" x14ac:dyDescent="0.25">
      <c r="A2978" s="171" t="s">
        <v>17375</v>
      </c>
      <c r="B2978" s="170" t="s">
        <v>17376</v>
      </c>
      <c r="C2978" s="171" t="s">
        <v>13983</v>
      </c>
      <c r="D2978" s="173">
        <v>306.02999999999997</v>
      </c>
    </row>
    <row r="2979" spans="1:4" ht="15" customHeight="1" x14ac:dyDescent="0.25">
      <c r="A2979" s="171" t="s">
        <v>17377</v>
      </c>
      <c r="B2979" s="170" t="s">
        <v>17378</v>
      </c>
      <c r="C2979" s="171" t="s">
        <v>13983</v>
      </c>
      <c r="D2979" s="173">
        <v>326.44</v>
      </c>
    </row>
    <row r="2980" spans="1:4" ht="15" customHeight="1" x14ac:dyDescent="0.25">
      <c r="A2980" s="171" t="s">
        <v>17379</v>
      </c>
      <c r="B2980" s="170" t="s">
        <v>17380</v>
      </c>
      <c r="C2980" s="171" t="s">
        <v>13983</v>
      </c>
      <c r="D2980" s="173">
        <v>718.1</v>
      </c>
    </row>
    <row r="2981" spans="1:4" ht="15" customHeight="1" x14ac:dyDescent="0.25">
      <c r="A2981" s="171" t="s">
        <v>17381</v>
      </c>
      <c r="B2981" s="170" t="s">
        <v>17382</v>
      </c>
      <c r="C2981" s="171" t="s">
        <v>13983</v>
      </c>
      <c r="D2981" s="175">
        <v>1036.8900000000001</v>
      </c>
    </row>
    <row r="2982" spans="1:4" ht="15" customHeight="1" x14ac:dyDescent="0.25">
      <c r="A2982" s="171" t="s">
        <v>17383</v>
      </c>
      <c r="B2982" s="170" t="s">
        <v>17384</v>
      </c>
      <c r="C2982" s="171" t="s">
        <v>13983</v>
      </c>
      <c r="D2982" s="173">
        <v>269.55</v>
      </c>
    </row>
    <row r="2983" spans="1:4" ht="15" customHeight="1" x14ac:dyDescent="0.25">
      <c r="A2983" s="171" t="s">
        <v>17385</v>
      </c>
      <c r="B2983" s="170" t="s">
        <v>17386</v>
      </c>
      <c r="C2983" s="171" t="s">
        <v>12302</v>
      </c>
      <c r="D2983" s="173">
        <v>529.98</v>
      </c>
    </row>
    <row r="2984" spans="1:4" ht="15" customHeight="1" x14ac:dyDescent="0.25">
      <c r="A2984" s="171" t="s">
        <v>17387</v>
      </c>
      <c r="B2984" s="170" t="s">
        <v>17388</v>
      </c>
      <c r="C2984" s="171" t="s">
        <v>12302</v>
      </c>
      <c r="D2984" s="173">
        <v>569.39</v>
      </c>
    </row>
    <row r="2985" spans="1:4" ht="15" customHeight="1" x14ac:dyDescent="0.25">
      <c r="A2985" s="171" t="s">
        <v>17389</v>
      </c>
      <c r="B2985" s="170" t="s">
        <v>17390</v>
      </c>
      <c r="C2985" s="171" t="s">
        <v>12302</v>
      </c>
      <c r="D2985" s="173">
        <v>465.29</v>
      </c>
    </row>
    <row r="2986" spans="1:4" ht="15" customHeight="1" x14ac:dyDescent="0.25">
      <c r="A2986" s="171" t="s">
        <v>17391</v>
      </c>
      <c r="B2986" s="170" t="s">
        <v>17392</v>
      </c>
      <c r="C2986" s="171" t="s">
        <v>12302</v>
      </c>
      <c r="D2986" s="173">
        <v>447.42</v>
      </c>
    </row>
    <row r="2987" spans="1:4" ht="15" customHeight="1" x14ac:dyDescent="0.25">
      <c r="A2987" s="171" t="s">
        <v>17393</v>
      </c>
      <c r="B2987" s="170" t="s">
        <v>17394</v>
      </c>
      <c r="C2987" s="171" t="s">
        <v>12302</v>
      </c>
      <c r="D2987" s="173">
        <v>486.84</v>
      </c>
    </row>
    <row r="2988" spans="1:4" ht="15" customHeight="1" x14ac:dyDescent="0.25">
      <c r="A2988" s="171" t="s">
        <v>17395</v>
      </c>
      <c r="B2988" s="170" t="s">
        <v>17396</v>
      </c>
      <c r="C2988" s="171" t="s">
        <v>12302</v>
      </c>
      <c r="D2988" s="173">
        <v>482.6</v>
      </c>
    </row>
    <row r="2989" spans="1:4" ht="15" customHeight="1" x14ac:dyDescent="0.25">
      <c r="A2989" s="171" t="s">
        <v>17397</v>
      </c>
      <c r="B2989" s="170" t="s">
        <v>17398</v>
      </c>
      <c r="C2989" s="171" t="s">
        <v>12300</v>
      </c>
      <c r="D2989" s="173">
        <v>423.22</v>
      </c>
    </row>
    <row r="2990" spans="1:4" ht="15" customHeight="1" x14ac:dyDescent="0.25">
      <c r="A2990" s="171" t="s">
        <v>17399</v>
      </c>
      <c r="B2990" s="170" t="s">
        <v>17400</v>
      </c>
      <c r="C2990" s="171" t="s">
        <v>12302</v>
      </c>
      <c r="D2990" s="173">
        <v>501.18</v>
      </c>
    </row>
    <row r="2991" spans="1:4" ht="15" customHeight="1" x14ac:dyDescent="0.25">
      <c r="A2991" s="171" t="s">
        <v>17401</v>
      </c>
      <c r="B2991" s="170" t="s">
        <v>17402</v>
      </c>
      <c r="C2991" s="171" t="s">
        <v>12302</v>
      </c>
      <c r="D2991" s="173">
        <v>540.57000000000005</v>
      </c>
    </row>
    <row r="2992" spans="1:4" ht="15" customHeight="1" x14ac:dyDescent="0.25">
      <c r="A2992" s="171" t="s">
        <v>17403</v>
      </c>
      <c r="B2992" s="170" t="s">
        <v>17404</v>
      </c>
      <c r="C2992" s="171" t="s">
        <v>12302</v>
      </c>
      <c r="D2992" s="173">
        <v>753.49</v>
      </c>
    </row>
    <row r="2993" spans="1:4" ht="15" customHeight="1" x14ac:dyDescent="0.25">
      <c r="A2993" s="171" t="s">
        <v>17405</v>
      </c>
      <c r="B2993" s="170" t="s">
        <v>17406</v>
      </c>
      <c r="C2993" s="171" t="s">
        <v>12302</v>
      </c>
      <c r="D2993" s="173">
        <v>600.52</v>
      </c>
    </row>
    <row r="2994" spans="1:4" ht="15" customHeight="1" x14ac:dyDescent="0.25">
      <c r="A2994" s="171" t="s">
        <v>17407</v>
      </c>
      <c r="B2994" s="170" t="s">
        <v>17408</v>
      </c>
      <c r="C2994" s="171" t="s">
        <v>12302</v>
      </c>
      <c r="D2994" s="173">
        <v>629.33000000000004</v>
      </c>
    </row>
    <row r="2995" spans="1:4" ht="15" customHeight="1" x14ac:dyDescent="0.25">
      <c r="A2995" s="171" t="s">
        <v>17409</v>
      </c>
      <c r="B2995" s="170" t="s">
        <v>17410</v>
      </c>
      <c r="C2995" s="171" t="s">
        <v>12302</v>
      </c>
      <c r="D2995" s="173">
        <v>386.57</v>
      </c>
    </row>
    <row r="2996" spans="1:4" ht="15" customHeight="1" x14ac:dyDescent="0.25">
      <c r="A2996" s="171" t="s">
        <v>17411</v>
      </c>
      <c r="B2996" s="170" t="s">
        <v>17412</v>
      </c>
      <c r="C2996" s="171" t="s">
        <v>12302</v>
      </c>
      <c r="D2996" s="173">
        <v>443.04</v>
      </c>
    </row>
    <row r="2997" spans="1:4" ht="15" customHeight="1" x14ac:dyDescent="0.25">
      <c r="A2997" s="171" t="s">
        <v>17413</v>
      </c>
      <c r="B2997" s="170" t="s">
        <v>17414</v>
      </c>
      <c r="C2997" s="171" t="s">
        <v>12302</v>
      </c>
      <c r="D2997" s="173">
        <v>432.86</v>
      </c>
    </row>
    <row r="2998" spans="1:4" ht="15" customHeight="1" x14ac:dyDescent="0.25">
      <c r="A2998" s="171" t="s">
        <v>17415</v>
      </c>
      <c r="B2998" s="170" t="s">
        <v>17416</v>
      </c>
      <c r="C2998" s="171" t="s">
        <v>12302</v>
      </c>
      <c r="D2998" s="173">
        <v>571.01</v>
      </c>
    </row>
    <row r="2999" spans="1:4" ht="15" customHeight="1" x14ac:dyDescent="0.25">
      <c r="A2999" s="171" t="s">
        <v>17417</v>
      </c>
      <c r="B2999" s="170" t="s">
        <v>17418</v>
      </c>
      <c r="C2999" s="171" t="s">
        <v>13983</v>
      </c>
      <c r="D2999" s="173">
        <v>622.13</v>
      </c>
    </row>
    <row r="3000" spans="1:4" ht="15" customHeight="1" x14ac:dyDescent="0.25">
      <c r="A3000" s="171" t="s">
        <v>17419</v>
      </c>
      <c r="B3000" s="170" t="s">
        <v>17420</v>
      </c>
      <c r="C3000" s="171" t="s">
        <v>13983</v>
      </c>
      <c r="D3000" s="173">
        <v>711.01</v>
      </c>
    </row>
    <row r="3001" spans="1:4" ht="15" customHeight="1" x14ac:dyDescent="0.25">
      <c r="A3001" s="171" t="s">
        <v>17421</v>
      </c>
      <c r="B3001" s="170" t="s">
        <v>17422</v>
      </c>
      <c r="C3001" s="171" t="s">
        <v>13983</v>
      </c>
      <c r="D3001" s="173">
        <v>888.76</v>
      </c>
    </row>
    <row r="3002" spans="1:4" ht="15" customHeight="1" x14ac:dyDescent="0.25">
      <c r="A3002" s="171" t="s">
        <v>17423</v>
      </c>
      <c r="B3002" s="170" t="s">
        <v>17424</v>
      </c>
      <c r="C3002" s="171" t="s">
        <v>13983</v>
      </c>
      <c r="D3002" s="173">
        <v>365.52</v>
      </c>
    </row>
    <row r="3003" spans="1:4" ht="15" customHeight="1" x14ac:dyDescent="0.25">
      <c r="A3003" s="171" t="s">
        <v>17425</v>
      </c>
      <c r="B3003" s="170" t="s">
        <v>17426</v>
      </c>
      <c r="C3003" s="171" t="s">
        <v>12300</v>
      </c>
      <c r="D3003" s="173">
        <v>151.5</v>
      </c>
    </row>
    <row r="3004" spans="1:4" ht="15" customHeight="1" x14ac:dyDescent="0.25">
      <c r="A3004" s="166">
        <v>9090</v>
      </c>
      <c r="B3004" s="167" t="s">
        <v>17427</v>
      </c>
      <c r="C3004" s="168"/>
      <c r="D3004" s="169"/>
    </row>
    <row r="3005" spans="1:4" ht="15" customHeight="1" x14ac:dyDescent="0.25">
      <c r="A3005" s="171" t="s">
        <v>17428</v>
      </c>
      <c r="B3005" s="170" t="s">
        <v>17429</v>
      </c>
      <c r="C3005" s="171" t="s">
        <v>13983</v>
      </c>
      <c r="D3005" s="173">
        <v>205.53</v>
      </c>
    </row>
    <row r="3006" spans="1:4" ht="15" customHeight="1" x14ac:dyDescent="0.25">
      <c r="A3006" s="166">
        <v>9091</v>
      </c>
      <c r="B3006" s="167" t="s">
        <v>12889</v>
      </c>
      <c r="C3006" s="168"/>
      <c r="D3006" s="169"/>
    </row>
    <row r="3007" spans="1:4" ht="15" customHeight="1" x14ac:dyDescent="0.25">
      <c r="A3007" s="171" t="s">
        <v>17430</v>
      </c>
      <c r="B3007" s="170" t="s">
        <v>17431</v>
      </c>
      <c r="C3007" s="171" t="s">
        <v>12401</v>
      </c>
      <c r="D3007" s="175">
        <v>4133.6400000000003</v>
      </c>
    </row>
    <row r="3008" spans="1:4" ht="15" customHeight="1" x14ac:dyDescent="0.25">
      <c r="A3008" s="171" t="s">
        <v>17432</v>
      </c>
      <c r="B3008" s="170" t="s">
        <v>17433</v>
      </c>
      <c r="C3008" s="171" t="s">
        <v>12401</v>
      </c>
      <c r="D3008" s="175">
        <v>4133.6400000000003</v>
      </c>
    </row>
    <row r="3009" spans="1:4" ht="15" customHeight="1" x14ac:dyDescent="0.25">
      <c r="A3009" s="171" t="s">
        <v>17434</v>
      </c>
      <c r="B3009" s="170" t="s">
        <v>17435</v>
      </c>
      <c r="C3009" s="171" t="s">
        <v>12401</v>
      </c>
      <c r="D3009" s="175">
        <v>1851.92</v>
      </c>
    </row>
    <row r="3010" spans="1:4" ht="15" customHeight="1" x14ac:dyDescent="0.25">
      <c r="A3010" s="171" t="s">
        <v>17436</v>
      </c>
      <c r="B3010" s="170" t="s">
        <v>17437</v>
      </c>
      <c r="C3010" s="171" t="s">
        <v>12401</v>
      </c>
      <c r="D3010" s="175">
        <v>2013.93</v>
      </c>
    </row>
    <row r="3011" spans="1:4" ht="15" customHeight="1" x14ac:dyDescent="0.25">
      <c r="A3011" s="171" t="s">
        <v>17438</v>
      </c>
      <c r="B3011" s="170" t="s">
        <v>17439</v>
      </c>
      <c r="C3011" s="171" t="s">
        <v>12401</v>
      </c>
      <c r="D3011" s="175">
        <v>2474.52</v>
      </c>
    </row>
    <row r="3012" spans="1:4" ht="15" customHeight="1" x14ac:dyDescent="0.25">
      <c r="A3012" s="171" t="s">
        <v>17440</v>
      </c>
      <c r="B3012" s="170" t="s">
        <v>17441</v>
      </c>
      <c r="C3012" s="171" t="s">
        <v>12300</v>
      </c>
      <c r="D3012" s="173">
        <v>174.21</v>
      </c>
    </row>
    <row r="3013" spans="1:4" ht="15" customHeight="1" x14ac:dyDescent="0.25">
      <c r="A3013" s="171" t="s">
        <v>17442</v>
      </c>
      <c r="B3013" s="170" t="s">
        <v>17443</v>
      </c>
      <c r="C3013" s="171" t="s">
        <v>12300</v>
      </c>
      <c r="D3013" s="173">
        <v>266</v>
      </c>
    </row>
    <row r="3014" spans="1:4" ht="15" customHeight="1" x14ac:dyDescent="0.25">
      <c r="A3014" s="171" t="s">
        <v>17444</v>
      </c>
      <c r="B3014" s="170" t="s">
        <v>17445</v>
      </c>
      <c r="C3014" s="171" t="s">
        <v>12300</v>
      </c>
      <c r="D3014" s="173">
        <v>215.36</v>
      </c>
    </row>
    <row r="3015" spans="1:4" ht="15" customHeight="1" x14ac:dyDescent="0.25">
      <c r="A3015" s="171" t="s">
        <v>17446</v>
      </c>
      <c r="B3015" s="170" t="s">
        <v>17447</v>
      </c>
      <c r="C3015" s="171" t="s">
        <v>12300</v>
      </c>
      <c r="D3015" s="173">
        <v>185.61</v>
      </c>
    </row>
    <row r="3016" spans="1:4" ht="15" customHeight="1" x14ac:dyDescent="0.25">
      <c r="A3016" s="171" t="s">
        <v>17448</v>
      </c>
      <c r="B3016" s="170" t="s">
        <v>17449</v>
      </c>
      <c r="C3016" s="171" t="s">
        <v>12300</v>
      </c>
      <c r="D3016" s="173">
        <v>337.3</v>
      </c>
    </row>
    <row r="3017" spans="1:4" ht="15" customHeight="1" x14ac:dyDescent="0.25">
      <c r="A3017" s="171" t="s">
        <v>17450</v>
      </c>
      <c r="B3017" s="170" t="s">
        <v>17451</v>
      </c>
      <c r="C3017" s="171" t="s">
        <v>12401</v>
      </c>
      <c r="D3017" s="175">
        <v>2926.62</v>
      </c>
    </row>
    <row r="3018" spans="1:4" ht="15" customHeight="1" x14ac:dyDescent="0.25">
      <c r="A3018" s="171" t="s">
        <v>17452</v>
      </c>
      <c r="B3018" s="170" t="s">
        <v>17453</v>
      </c>
      <c r="C3018" s="171" t="s">
        <v>12401</v>
      </c>
      <c r="D3018" s="175">
        <v>2851.4</v>
      </c>
    </row>
    <row r="3019" spans="1:4" ht="15" customHeight="1" x14ac:dyDescent="0.25">
      <c r="A3019" s="171" t="s">
        <v>17454</v>
      </c>
      <c r="B3019" s="170" t="s">
        <v>17455</v>
      </c>
      <c r="C3019" s="171" t="s">
        <v>12401</v>
      </c>
      <c r="D3019" s="175">
        <v>2013.85</v>
      </c>
    </row>
    <row r="3020" spans="1:4" ht="15" customHeight="1" x14ac:dyDescent="0.25">
      <c r="A3020" s="166">
        <v>9092</v>
      </c>
      <c r="B3020" s="167" t="s">
        <v>13061</v>
      </c>
      <c r="C3020" s="168"/>
      <c r="D3020" s="169"/>
    </row>
    <row r="3021" spans="1:4" ht="15" customHeight="1" x14ac:dyDescent="0.25">
      <c r="A3021" s="171" t="s">
        <v>17456</v>
      </c>
      <c r="B3021" s="170" t="s">
        <v>17457</v>
      </c>
      <c r="C3021" s="171" t="s">
        <v>13983</v>
      </c>
      <c r="D3021" s="173">
        <v>245.44</v>
      </c>
    </row>
    <row r="3022" spans="1:4" ht="15" customHeight="1" x14ac:dyDescent="0.25">
      <c r="A3022" s="166">
        <v>9093</v>
      </c>
      <c r="B3022" s="167" t="s">
        <v>16217</v>
      </c>
      <c r="C3022" s="168"/>
      <c r="D3022" s="169"/>
    </row>
    <row r="3023" spans="1:4" ht="15" customHeight="1" x14ac:dyDescent="0.25">
      <c r="A3023" s="171" t="s">
        <v>17458</v>
      </c>
      <c r="B3023" s="170" t="s">
        <v>17459</v>
      </c>
      <c r="C3023" s="171" t="s">
        <v>12302</v>
      </c>
      <c r="D3023" s="176">
        <v>18434.150000000001</v>
      </c>
    </row>
    <row r="3024" spans="1:4" ht="15" customHeight="1" x14ac:dyDescent="0.25">
      <c r="A3024" s="171" t="s">
        <v>17460</v>
      </c>
      <c r="B3024" s="170" t="s">
        <v>17461</v>
      </c>
      <c r="C3024" s="171" t="s">
        <v>12302</v>
      </c>
      <c r="D3024" s="176">
        <v>22691.15</v>
      </c>
    </row>
    <row r="3025" spans="1:4" ht="15" customHeight="1" x14ac:dyDescent="0.25">
      <c r="A3025" s="171" t="s">
        <v>17462</v>
      </c>
      <c r="B3025" s="170" t="s">
        <v>17463</v>
      </c>
      <c r="C3025" s="171" t="s">
        <v>12302</v>
      </c>
      <c r="D3025" s="176">
        <v>24952.35</v>
      </c>
    </row>
    <row r="3026" spans="1:4" ht="15" customHeight="1" x14ac:dyDescent="0.25">
      <c r="A3026" s="171" t="s">
        <v>17464</v>
      </c>
      <c r="B3026" s="170" t="s">
        <v>17465</v>
      </c>
      <c r="C3026" s="171" t="s">
        <v>12302</v>
      </c>
      <c r="D3026" s="176">
        <v>27300.59</v>
      </c>
    </row>
    <row r="3027" spans="1:4" ht="15" customHeight="1" x14ac:dyDescent="0.25">
      <c r="A3027" s="171" t="s">
        <v>17466</v>
      </c>
      <c r="B3027" s="170" t="s">
        <v>17467</v>
      </c>
      <c r="C3027" s="171" t="s">
        <v>12302</v>
      </c>
      <c r="D3027" s="176">
        <v>29393.43</v>
      </c>
    </row>
    <row r="3028" spans="1:4" ht="15" customHeight="1" x14ac:dyDescent="0.25">
      <c r="A3028" s="171" t="s">
        <v>17468</v>
      </c>
      <c r="B3028" s="170" t="s">
        <v>17469</v>
      </c>
      <c r="C3028" s="171" t="s">
        <v>12302</v>
      </c>
      <c r="D3028" s="175">
        <v>4894.6499999999996</v>
      </c>
    </row>
    <row r="3029" spans="1:4" ht="15" customHeight="1" x14ac:dyDescent="0.25">
      <c r="A3029" s="166">
        <v>9095</v>
      </c>
      <c r="B3029" s="167" t="s">
        <v>17470</v>
      </c>
      <c r="C3029" s="168"/>
      <c r="D3029" s="169"/>
    </row>
    <row r="3030" spans="1:4" ht="15" customHeight="1" x14ac:dyDescent="0.25">
      <c r="A3030" s="171" t="s">
        <v>17471</v>
      </c>
      <c r="B3030" s="170" t="s">
        <v>17472</v>
      </c>
      <c r="C3030" s="171" t="s">
        <v>12366</v>
      </c>
      <c r="D3030" s="175">
        <v>6139.31</v>
      </c>
    </row>
    <row r="3031" spans="1:4" ht="15" customHeight="1" x14ac:dyDescent="0.25">
      <c r="A3031" s="166">
        <v>9096</v>
      </c>
      <c r="B3031" s="167" t="s">
        <v>17473</v>
      </c>
      <c r="C3031" s="168"/>
      <c r="D3031" s="169"/>
    </row>
    <row r="3032" spans="1:4" ht="15" customHeight="1" x14ac:dyDescent="0.25">
      <c r="A3032" s="171" t="s">
        <v>17474</v>
      </c>
      <c r="B3032" s="170" t="s">
        <v>17475</v>
      </c>
      <c r="C3032" s="171" t="s">
        <v>12302</v>
      </c>
      <c r="D3032" s="175">
        <v>3087.44</v>
      </c>
    </row>
    <row r="3033" spans="1:4" x14ac:dyDescent="0.25">
      <c r="A3033" s="166">
        <v>9097</v>
      </c>
      <c r="B3033" s="167" t="s">
        <v>17476</v>
      </c>
      <c r="C3033" s="168"/>
      <c r="D3033" s="169"/>
    </row>
    <row r="3034" spans="1:4" ht="15" customHeight="1" x14ac:dyDescent="0.25">
      <c r="A3034" s="171" t="s">
        <v>17477</v>
      </c>
      <c r="B3034" s="170" t="s">
        <v>17478</v>
      </c>
      <c r="C3034" s="171" t="s">
        <v>12366</v>
      </c>
      <c r="D3034" s="173">
        <v>666.7</v>
      </c>
    </row>
    <row r="3035" spans="1:4" ht="15" customHeight="1" x14ac:dyDescent="0.25">
      <c r="A3035" s="171" t="s">
        <v>17479</v>
      </c>
      <c r="B3035" s="170" t="s">
        <v>17480</v>
      </c>
      <c r="C3035" s="171" t="s">
        <v>26</v>
      </c>
      <c r="D3035" s="174">
        <v>69.89</v>
      </c>
    </row>
    <row r="3036" spans="1:4" ht="15" customHeight="1" x14ac:dyDescent="0.25">
      <c r="A3036" s="171" t="s">
        <v>17481</v>
      </c>
      <c r="B3036" s="170" t="s">
        <v>17482</v>
      </c>
      <c r="C3036" s="171" t="s">
        <v>12366</v>
      </c>
      <c r="D3036" s="173">
        <v>517.09</v>
      </c>
    </row>
    <row r="3037" spans="1:4" ht="15" customHeight="1" x14ac:dyDescent="0.25">
      <c r="A3037" s="171" t="s">
        <v>17483</v>
      </c>
      <c r="B3037" s="170" t="s">
        <v>17484</v>
      </c>
      <c r="C3037" s="171" t="s">
        <v>13983</v>
      </c>
      <c r="D3037" s="173">
        <v>242.36</v>
      </c>
    </row>
    <row r="3038" spans="1:4" ht="15" customHeight="1" x14ac:dyDescent="0.25">
      <c r="A3038" s="171" t="s">
        <v>17485</v>
      </c>
      <c r="B3038" s="170" t="s">
        <v>17486</v>
      </c>
      <c r="C3038" s="171" t="s">
        <v>12300</v>
      </c>
      <c r="D3038" s="173">
        <v>188.45</v>
      </c>
    </row>
    <row r="3039" spans="1:4" ht="15" customHeight="1" x14ac:dyDescent="0.25">
      <c r="A3039" s="166">
        <v>9098</v>
      </c>
      <c r="B3039" s="167" t="s">
        <v>17487</v>
      </c>
      <c r="C3039" s="168"/>
      <c r="D3039" s="169"/>
    </row>
    <row r="3040" spans="1:4" ht="15" customHeight="1" x14ac:dyDescent="0.25">
      <c r="A3040" s="171" t="s">
        <v>17488</v>
      </c>
      <c r="B3040" s="170" t="s">
        <v>17489</v>
      </c>
      <c r="C3040" s="171" t="s">
        <v>13983</v>
      </c>
      <c r="D3040" s="173">
        <v>791.94</v>
      </c>
    </row>
    <row r="3041" spans="1:4" ht="15" customHeight="1" x14ac:dyDescent="0.25">
      <c r="A3041" s="171" t="s">
        <v>17490</v>
      </c>
      <c r="B3041" s="170" t="s">
        <v>17491</v>
      </c>
      <c r="C3041" s="171" t="s">
        <v>13983</v>
      </c>
      <c r="D3041" s="173">
        <v>741.87</v>
      </c>
    </row>
    <row r="3042" spans="1:4" ht="15" customHeight="1" x14ac:dyDescent="0.25">
      <c r="A3042" s="171" t="s">
        <v>17492</v>
      </c>
      <c r="B3042" s="170" t="s">
        <v>17493</v>
      </c>
      <c r="C3042" s="171" t="s">
        <v>13983</v>
      </c>
      <c r="D3042" s="173">
        <v>614.74</v>
      </c>
    </row>
    <row r="3043" spans="1:4" ht="15" customHeight="1" x14ac:dyDescent="0.25">
      <c r="A3043" s="171" t="s">
        <v>17494</v>
      </c>
      <c r="B3043" s="170" t="s">
        <v>17495</v>
      </c>
      <c r="C3043" s="171" t="s">
        <v>13983</v>
      </c>
      <c r="D3043" s="173">
        <v>675.07</v>
      </c>
    </row>
    <row r="3044" spans="1:4" ht="15" customHeight="1" x14ac:dyDescent="0.25">
      <c r="A3044" s="171" t="s">
        <v>17496</v>
      </c>
      <c r="B3044" s="170" t="s">
        <v>17497</v>
      </c>
      <c r="C3044" s="171" t="s">
        <v>13983</v>
      </c>
      <c r="D3044" s="173">
        <v>629.41</v>
      </c>
    </row>
    <row r="3045" spans="1:4" ht="15" customHeight="1" x14ac:dyDescent="0.25">
      <c r="A3045" s="171" t="s">
        <v>17498</v>
      </c>
      <c r="B3045" s="170" t="s">
        <v>17499</v>
      </c>
      <c r="C3045" s="171" t="s">
        <v>13983</v>
      </c>
      <c r="D3045" s="173">
        <v>623.44000000000005</v>
      </c>
    </row>
    <row r="3046" spans="1:4" ht="15" customHeight="1" x14ac:dyDescent="0.25">
      <c r="A3046" s="171" t="s">
        <v>17500</v>
      </c>
      <c r="B3046" s="170" t="s">
        <v>17501</v>
      </c>
      <c r="C3046" s="171" t="s">
        <v>13983</v>
      </c>
      <c r="D3046" s="173">
        <v>326.44</v>
      </c>
    </row>
    <row r="3047" spans="1:4" ht="15" customHeight="1" x14ac:dyDescent="0.25">
      <c r="A3047" s="171" t="s">
        <v>17502</v>
      </c>
      <c r="B3047" s="170" t="s">
        <v>17503</v>
      </c>
      <c r="C3047" s="171" t="s">
        <v>13983</v>
      </c>
      <c r="D3047" s="175">
        <v>2526.1999999999998</v>
      </c>
    </row>
    <row r="3048" spans="1:4" ht="15" customHeight="1" x14ac:dyDescent="0.25">
      <c r="A3048" s="171" t="s">
        <v>17504</v>
      </c>
      <c r="B3048" s="170" t="s">
        <v>17505</v>
      </c>
      <c r="C3048" s="171" t="s">
        <v>13983</v>
      </c>
      <c r="D3048" s="175">
        <v>1824.48</v>
      </c>
    </row>
    <row r="3049" spans="1:4" ht="15" customHeight="1" x14ac:dyDescent="0.25">
      <c r="A3049" s="171" t="s">
        <v>17506</v>
      </c>
      <c r="B3049" s="170" t="s">
        <v>17507</v>
      </c>
      <c r="C3049" s="171" t="s">
        <v>13983</v>
      </c>
      <c r="D3049" s="175">
        <v>1313.95</v>
      </c>
    </row>
    <row r="3050" spans="1:4" ht="15" customHeight="1" x14ac:dyDescent="0.25">
      <c r="A3050" s="171" t="s">
        <v>17508</v>
      </c>
      <c r="B3050" s="170" t="s">
        <v>17509</v>
      </c>
      <c r="C3050" s="171" t="s">
        <v>13983</v>
      </c>
      <c r="D3050" s="175">
        <v>2018.84</v>
      </c>
    </row>
    <row r="3051" spans="1:4" ht="15" customHeight="1" x14ac:dyDescent="0.25">
      <c r="A3051" s="171" t="s">
        <v>17510</v>
      </c>
      <c r="B3051" s="170" t="s">
        <v>17511</v>
      </c>
      <c r="C3051" s="171" t="s">
        <v>13983</v>
      </c>
      <c r="D3051" s="175">
        <v>1211.74</v>
      </c>
    </row>
    <row r="3052" spans="1:4" ht="15" customHeight="1" x14ac:dyDescent="0.25">
      <c r="A3052" s="166">
        <v>9099</v>
      </c>
      <c r="B3052" s="167" t="s">
        <v>17512</v>
      </c>
      <c r="C3052" s="168"/>
      <c r="D3052" s="169"/>
    </row>
    <row r="3053" spans="1:4" ht="15" customHeight="1" x14ac:dyDescent="0.25">
      <c r="A3053" s="171" t="s">
        <v>17513</v>
      </c>
      <c r="B3053" s="170" t="s">
        <v>17514</v>
      </c>
      <c r="C3053" s="171" t="s">
        <v>26</v>
      </c>
      <c r="D3053" s="174">
        <v>20.13</v>
      </c>
    </row>
    <row r="3054" spans="1:4" ht="15" customHeight="1" x14ac:dyDescent="0.25">
      <c r="A3054" s="171" t="s">
        <v>17515</v>
      </c>
      <c r="B3054" s="170" t="s">
        <v>17516</v>
      </c>
      <c r="C3054" s="171" t="s">
        <v>26</v>
      </c>
      <c r="D3054" s="174">
        <v>32.57</v>
      </c>
    </row>
    <row r="3055" spans="1:4" ht="15" customHeight="1" x14ac:dyDescent="0.25">
      <c r="A3055" s="166">
        <v>8699</v>
      </c>
      <c r="B3055" s="167" t="s">
        <v>17517</v>
      </c>
      <c r="C3055" s="168"/>
      <c r="D3055" s="169"/>
    </row>
    <row r="3056" spans="1:4" ht="15" customHeight="1" x14ac:dyDescent="0.25">
      <c r="A3056" s="166">
        <v>9100</v>
      </c>
      <c r="B3056" s="167" t="s">
        <v>17281</v>
      </c>
      <c r="C3056" s="168"/>
      <c r="D3056" s="169"/>
    </row>
    <row r="3057" spans="1:4" ht="15" customHeight="1" x14ac:dyDescent="0.25">
      <c r="A3057" s="171" t="s">
        <v>17518</v>
      </c>
      <c r="B3057" s="170" t="s">
        <v>17519</v>
      </c>
      <c r="C3057" s="171" t="s">
        <v>26</v>
      </c>
      <c r="D3057" s="173">
        <v>731.03</v>
      </c>
    </row>
    <row r="3058" spans="1:4" ht="15" customHeight="1" x14ac:dyDescent="0.25">
      <c r="A3058" s="171" t="s">
        <v>17520</v>
      </c>
      <c r="B3058" s="170" t="s">
        <v>17521</v>
      </c>
      <c r="C3058" s="171" t="s">
        <v>26</v>
      </c>
      <c r="D3058" s="175">
        <v>2034.47</v>
      </c>
    </row>
    <row r="3059" spans="1:4" x14ac:dyDescent="0.25">
      <c r="A3059" s="166">
        <v>9101</v>
      </c>
      <c r="B3059" s="167" t="s">
        <v>17288</v>
      </c>
      <c r="C3059" s="168"/>
      <c r="D3059" s="169"/>
    </row>
    <row r="3060" spans="1:4" ht="15" customHeight="1" x14ac:dyDescent="0.25">
      <c r="A3060" s="171" t="s">
        <v>17522</v>
      </c>
      <c r="B3060" s="170" t="s">
        <v>17523</v>
      </c>
      <c r="C3060" s="171" t="s">
        <v>13983</v>
      </c>
      <c r="D3060" s="173">
        <v>203.9</v>
      </c>
    </row>
    <row r="3061" spans="1:4" ht="15" customHeight="1" x14ac:dyDescent="0.25">
      <c r="A3061" s="171" t="s">
        <v>17524</v>
      </c>
      <c r="B3061" s="170" t="s">
        <v>17525</v>
      </c>
      <c r="C3061" s="171" t="s">
        <v>13983</v>
      </c>
      <c r="D3061" s="173">
        <v>636.4</v>
      </c>
    </row>
    <row r="3062" spans="1:4" ht="15" customHeight="1" x14ac:dyDescent="0.25">
      <c r="A3062" s="171" t="s">
        <v>17526</v>
      </c>
      <c r="B3062" s="170" t="s">
        <v>17527</v>
      </c>
      <c r="C3062" s="171" t="s">
        <v>12300</v>
      </c>
      <c r="D3062" s="175">
        <v>1119.52</v>
      </c>
    </row>
    <row r="3063" spans="1:4" ht="15" customHeight="1" x14ac:dyDescent="0.25">
      <c r="A3063" s="171" t="s">
        <v>17528</v>
      </c>
      <c r="B3063" s="170" t="s">
        <v>17529</v>
      </c>
      <c r="C3063" s="171" t="s">
        <v>12300</v>
      </c>
      <c r="D3063" s="175">
        <v>1019.62</v>
      </c>
    </row>
    <row r="3064" spans="1:4" ht="15" customHeight="1" x14ac:dyDescent="0.25">
      <c r="A3064" s="171" t="s">
        <v>17530</v>
      </c>
      <c r="B3064" s="170" t="s">
        <v>17531</v>
      </c>
      <c r="C3064" s="171" t="s">
        <v>12300</v>
      </c>
      <c r="D3064" s="173">
        <v>800.98</v>
      </c>
    </row>
    <row r="3065" spans="1:4" ht="15" customHeight="1" x14ac:dyDescent="0.25">
      <c r="A3065" s="171" t="s">
        <v>17532</v>
      </c>
      <c r="B3065" s="170" t="s">
        <v>17533</v>
      </c>
      <c r="C3065" s="171" t="s">
        <v>12300</v>
      </c>
      <c r="D3065" s="175">
        <v>1265.26</v>
      </c>
    </row>
    <row r="3066" spans="1:4" ht="15" customHeight="1" x14ac:dyDescent="0.25">
      <c r="A3066" s="171" t="s">
        <v>17534</v>
      </c>
      <c r="B3066" s="170" t="s">
        <v>17535</v>
      </c>
      <c r="C3066" s="171" t="s">
        <v>12300</v>
      </c>
      <c r="D3066" s="175">
        <v>1551.36</v>
      </c>
    </row>
    <row r="3067" spans="1:4" ht="15" customHeight="1" x14ac:dyDescent="0.25">
      <c r="A3067" s="171" t="s">
        <v>17536</v>
      </c>
      <c r="B3067" s="170" t="s">
        <v>17537</v>
      </c>
      <c r="C3067" s="171" t="s">
        <v>12300</v>
      </c>
      <c r="D3067" s="175">
        <v>1256.31</v>
      </c>
    </row>
    <row r="3068" spans="1:4" ht="15" customHeight="1" x14ac:dyDescent="0.25">
      <c r="A3068" s="171" t="s">
        <v>17538</v>
      </c>
      <c r="B3068" s="170" t="s">
        <v>17539</v>
      </c>
      <c r="C3068" s="171" t="s">
        <v>12302</v>
      </c>
      <c r="D3068" s="175">
        <v>2281.3000000000002</v>
      </c>
    </row>
    <row r="3069" spans="1:4" ht="15" customHeight="1" x14ac:dyDescent="0.25">
      <c r="A3069" s="171" t="s">
        <v>17540</v>
      </c>
      <c r="B3069" s="170" t="s">
        <v>17541</v>
      </c>
      <c r="C3069" s="171" t="s">
        <v>12302</v>
      </c>
      <c r="D3069" s="173">
        <v>820.72</v>
      </c>
    </row>
    <row r="3070" spans="1:4" ht="15" customHeight="1" x14ac:dyDescent="0.25">
      <c r="A3070" s="171" t="s">
        <v>17542</v>
      </c>
      <c r="B3070" s="170" t="s">
        <v>17543</v>
      </c>
      <c r="C3070" s="171" t="s">
        <v>12300</v>
      </c>
      <c r="D3070" s="175">
        <v>1318.85</v>
      </c>
    </row>
    <row r="3071" spans="1:4" ht="15" customHeight="1" x14ac:dyDescent="0.25">
      <c r="A3071" s="171" t="s">
        <v>17544</v>
      </c>
      <c r="B3071" s="170" t="s">
        <v>17545</v>
      </c>
      <c r="C3071" s="171" t="s">
        <v>12300</v>
      </c>
      <c r="D3071" s="175">
        <v>1023.8</v>
      </c>
    </row>
    <row r="3072" spans="1:4" ht="15" customHeight="1" x14ac:dyDescent="0.25">
      <c r="A3072" s="171" t="s">
        <v>17546</v>
      </c>
      <c r="B3072" s="170" t="s">
        <v>17547</v>
      </c>
      <c r="C3072" s="171" t="s">
        <v>12300</v>
      </c>
      <c r="D3072" s="173">
        <v>436.72</v>
      </c>
    </row>
    <row r="3073" spans="1:4" ht="15" customHeight="1" x14ac:dyDescent="0.25">
      <c r="A3073" s="171" t="s">
        <v>17548</v>
      </c>
      <c r="B3073" s="170" t="s">
        <v>17549</v>
      </c>
      <c r="C3073" s="171" t="s">
        <v>12300</v>
      </c>
      <c r="D3073" s="175">
        <v>1137.57</v>
      </c>
    </row>
    <row r="3074" spans="1:4" ht="15" customHeight="1" x14ac:dyDescent="0.25">
      <c r="A3074" s="171" t="s">
        <v>17550</v>
      </c>
      <c r="B3074" s="170" t="s">
        <v>17551</v>
      </c>
      <c r="C3074" s="171" t="s">
        <v>12302</v>
      </c>
      <c r="D3074" s="173">
        <v>902.86</v>
      </c>
    </row>
    <row r="3075" spans="1:4" ht="15" customHeight="1" x14ac:dyDescent="0.25">
      <c r="A3075" s="171" t="s">
        <v>17552</v>
      </c>
      <c r="B3075" s="170" t="s">
        <v>17553</v>
      </c>
      <c r="C3075" s="171" t="s">
        <v>12302</v>
      </c>
      <c r="D3075" s="173">
        <v>673.25</v>
      </c>
    </row>
    <row r="3076" spans="1:4" ht="15" customHeight="1" x14ac:dyDescent="0.25">
      <c r="A3076" s="171" t="s">
        <v>17554</v>
      </c>
      <c r="B3076" s="170" t="s">
        <v>17555</v>
      </c>
      <c r="C3076" s="171" t="s">
        <v>12302</v>
      </c>
      <c r="D3076" s="173">
        <v>263.48</v>
      </c>
    </row>
    <row r="3077" spans="1:4" ht="15" customHeight="1" x14ac:dyDescent="0.25">
      <c r="A3077" s="171" t="s">
        <v>17556</v>
      </c>
      <c r="B3077" s="170" t="s">
        <v>17557</v>
      </c>
      <c r="C3077" s="171" t="s">
        <v>12302</v>
      </c>
      <c r="D3077" s="173">
        <v>330.34</v>
      </c>
    </row>
    <row r="3078" spans="1:4" ht="15" customHeight="1" x14ac:dyDescent="0.25">
      <c r="A3078" s="171" t="s">
        <v>17558</v>
      </c>
      <c r="B3078" s="170" t="s">
        <v>17559</v>
      </c>
      <c r="C3078" s="171" t="s">
        <v>12300</v>
      </c>
      <c r="D3078" s="175">
        <v>1293.44</v>
      </c>
    </row>
    <row r="3079" spans="1:4" ht="15" customHeight="1" x14ac:dyDescent="0.25">
      <c r="A3079" s="171" t="s">
        <v>17560</v>
      </c>
      <c r="B3079" s="170" t="s">
        <v>17561</v>
      </c>
      <c r="C3079" s="171" t="s">
        <v>12300</v>
      </c>
      <c r="D3079" s="173">
        <v>359.06</v>
      </c>
    </row>
    <row r="3080" spans="1:4" ht="15" customHeight="1" x14ac:dyDescent="0.25">
      <c r="A3080" s="171" t="s">
        <v>17562</v>
      </c>
      <c r="B3080" s="170" t="s">
        <v>17563</v>
      </c>
      <c r="C3080" s="171" t="s">
        <v>12300</v>
      </c>
      <c r="D3080" s="175">
        <v>1060.72</v>
      </c>
    </row>
    <row r="3081" spans="1:4" ht="15" customHeight="1" x14ac:dyDescent="0.25">
      <c r="A3081" s="171" t="s">
        <v>17564</v>
      </c>
      <c r="B3081" s="170" t="s">
        <v>17565</v>
      </c>
      <c r="C3081" s="171" t="s">
        <v>12300</v>
      </c>
      <c r="D3081" s="173">
        <v>792.56</v>
      </c>
    </row>
    <row r="3082" spans="1:4" ht="15" customHeight="1" x14ac:dyDescent="0.25">
      <c r="A3082" s="171" t="s">
        <v>17566</v>
      </c>
      <c r="B3082" s="170" t="s">
        <v>17567</v>
      </c>
      <c r="C3082" s="171" t="s">
        <v>12300</v>
      </c>
      <c r="D3082" s="173">
        <v>792.56</v>
      </c>
    </row>
    <row r="3083" spans="1:4" ht="15" customHeight="1" x14ac:dyDescent="0.25">
      <c r="A3083" s="171" t="s">
        <v>17568</v>
      </c>
      <c r="B3083" s="170" t="s">
        <v>17569</v>
      </c>
      <c r="C3083" s="171" t="s">
        <v>12302</v>
      </c>
      <c r="D3083" s="175">
        <v>2779.71</v>
      </c>
    </row>
    <row r="3084" spans="1:4" ht="15" customHeight="1" x14ac:dyDescent="0.25">
      <c r="A3084" s="171" t="s">
        <v>17570</v>
      </c>
      <c r="B3084" s="170" t="s">
        <v>17571</v>
      </c>
      <c r="C3084" s="171" t="s">
        <v>12302</v>
      </c>
      <c r="D3084" s="175">
        <v>3040.71</v>
      </c>
    </row>
    <row r="3085" spans="1:4" ht="15" customHeight="1" x14ac:dyDescent="0.25">
      <c r="A3085" s="171" t="s">
        <v>17572</v>
      </c>
      <c r="B3085" s="170" t="s">
        <v>17573</v>
      </c>
      <c r="C3085" s="171" t="s">
        <v>12302</v>
      </c>
      <c r="D3085" s="175">
        <v>3301.69</v>
      </c>
    </row>
    <row r="3086" spans="1:4" ht="15" customHeight="1" x14ac:dyDescent="0.25">
      <c r="A3086" s="171" t="s">
        <v>17574</v>
      </c>
      <c r="B3086" s="170" t="s">
        <v>17575</v>
      </c>
      <c r="C3086" s="171" t="s">
        <v>12300</v>
      </c>
      <c r="D3086" s="175">
        <v>1224.83</v>
      </c>
    </row>
    <row r="3087" spans="1:4" ht="15" customHeight="1" x14ac:dyDescent="0.25">
      <c r="A3087" s="171" t="s">
        <v>17576</v>
      </c>
      <c r="B3087" s="170" t="s">
        <v>17577</v>
      </c>
      <c r="C3087" s="171" t="s">
        <v>12302</v>
      </c>
      <c r="D3087" s="175">
        <v>2682.76</v>
      </c>
    </row>
    <row r="3088" spans="1:4" ht="15" customHeight="1" x14ac:dyDescent="0.25">
      <c r="A3088" s="171" t="s">
        <v>17578</v>
      </c>
      <c r="B3088" s="170" t="s">
        <v>17579</v>
      </c>
      <c r="C3088" s="171" t="s">
        <v>12300</v>
      </c>
      <c r="D3088" s="173">
        <v>501.09</v>
      </c>
    </row>
    <row r="3089" spans="1:4" ht="15" customHeight="1" x14ac:dyDescent="0.25">
      <c r="A3089" s="171" t="s">
        <v>17580</v>
      </c>
      <c r="B3089" s="170" t="s">
        <v>17581</v>
      </c>
      <c r="C3089" s="171" t="s">
        <v>12302</v>
      </c>
      <c r="D3089" s="175">
        <v>3017.78</v>
      </c>
    </row>
    <row r="3090" spans="1:4" ht="15" customHeight="1" x14ac:dyDescent="0.25">
      <c r="A3090" s="171" t="s">
        <v>17582</v>
      </c>
      <c r="B3090" s="170" t="s">
        <v>17583</v>
      </c>
      <c r="C3090" s="171" t="s">
        <v>12302</v>
      </c>
      <c r="D3090" s="173">
        <v>471.96</v>
      </c>
    </row>
    <row r="3091" spans="1:4" ht="15" customHeight="1" x14ac:dyDescent="0.25">
      <c r="A3091" s="171" t="s">
        <v>17584</v>
      </c>
      <c r="B3091" s="170" t="s">
        <v>17585</v>
      </c>
      <c r="C3091" s="171" t="s">
        <v>12302</v>
      </c>
      <c r="D3091" s="174">
        <v>44.45</v>
      </c>
    </row>
    <row r="3092" spans="1:4" ht="15" customHeight="1" x14ac:dyDescent="0.25">
      <c r="A3092" s="171" t="s">
        <v>17586</v>
      </c>
      <c r="B3092" s="170" t="s">
        <v>17587</v>
      </c>
      <c r="C3092" s="171" t="s">
        <v>26</v>
      </c>
      <c r="D3092" s="173">
        <v>391.87</v>
      </c>
    </row>
    <row r="3093" spans="1:4" ht="15" customHeight="1" x14ac:dyDescent="0.25">
      <c r="A3093" s="171" t="s">
        <v>17588</v>
      </c>
      <c r="B3093" s="170" t="s">
        <v>17589</v>
      </c>
      <c r="C3093" s="171" t="s">
        <v>26</v>
      </c>
      <c r="D3093" s="173">
        <v>345.75</v>
      </c>
    </row>
    <row r="3094" spans="1:4" ht="15" customHeight="1" x14ac:dyDescent="0.25">
      <c r="A3094" s="171" t="s">
        <v>17590</v>
      </c>
      <c r="B3094" s="170" t="s">
        <v>17591</v>
      </c>
      <c r="C3094" s="171" t="s">
        <v>12302</v>
      </c>
      <c r="D3094" s="173">
        <v>717.84</v>
      </c>
    </row>
    <row r="3095" spans="1:4" ht="15" customHeight="1" x14ac:dyDescent="0.25">
      <c r="A3095" s="171" t="s">
        <v>17592</v>
      </c>
      <c r="B3095" s="170" t="s">
        <v>17593</v>
      </c>
      <c r="C3095" s="171" t="s">
        <v>12302</v>
      </c>
      <c r="D3095" s="173">
        <v>149.30000000000001</v>
      </c>
    </row>
    <row r="3096" spans="1:4" ht="15" customHeight="1" x14ac:dyDescent="0.25">
      <c r="A3096" s="166">
        <v>9102</v>
      </c>
      <c r="B3096" s="167" t="s">
        <v>13918</v>
      </c>
      <c r="C3096" s="168"/>
      <c r="D3096" s="169"/>
    </row>
    <row r="3097" spans="1:4" ht="15" customHeight="1" x14ac:dyDescent="0.25">
      <c r="A3097" s="171" t="s">
        <v>17594</v>
      </c>
      <c r="B3097" s="170" t="s">
        <v>17595</v>
      </c>
      <c r="C3097" s="171" t="s">
        <v>26</v>
      </c>
      <c r="D3097" s="173">
        <v>950.71</v>
      </c>
    </row>
    <row r="3098" spans="1:4" ht="15" customHeight="1" x14ac:dyDescent="0.25">
      <c r="A3098" s="171" t="s">
        <v>17596</v>
      </c>
      <c r="B3098" s="170" t="s">
        <v>17597</v>
      </c>
      <c r="C3098" s="171" t="s">
        <v>26</v>
      </c>
      <c r="D3098" s="175">
        <v>1078.71</v>
      </c>
    </row>
    <row r="3099" spans="1:4" ht="15" customHeight="1" x14ac:dyDescent="0.25">
      <c r="A3099" s="166">
        <v>9103</v>
      </c>
      <c r="B3099" s="167" t="s">
        <v>17427</v>
      </c>
      <c r="C3099" s="168"/>
      <c r="D3099" s="169"/>
    </row>
    <row r="3100" spans="1:4" ht="15" customHeight="1" x14ac:dyDescent="0.25">
      <c r="A3100" s="171" t="s">
        <v>17598</v>
      </c>
      <c r="B3100" s="170" t="s">
        <v>17599</v>
      </c>
      <c r="C3100" s="171" t="s">
        <v>12302</v>
      </c>
      <c r="D3100" s="175">
        <v>2067.9</v>
      </c>
    </row>
    <row r="3101" spans="1:4" ht="15" customHeight="1" x14ac:dyDescent="0.25">
      <c r="A3101" s="171" t="s">
        <v>17600</v>
      </c>
      <c r="B3101" s="170" t="s">
        <v>17601</v>
      </c>
      <c r="C3101" s="171" t="s">
        <v>12302</v>
      </c>
      <c r="D3101" s="175">
        <v>2813.9</v>
      </c>
    </row>
    <row r="3102" spans="1:4" ht="15" customHeight="1" x14ac:dyDescent="0.25">
      <c r="A3102" s="171" t="s">
        <v>17602</v>
      </c>
      <c r="B3102" s="170" t="s">
        <v>17603</v>
      </c>
      <c r="C3102" s="171" t="s">
        <v>12302</v>
      </c>
      <c r="D3102" s="175">
        <v>2539.2399999999998</v>
      </c>
    </row>
    <row r="3103" spans="1:4" ht="15" customHeight="1" x14ac:dyDescent="0.25">
      <c r="A3103" s="171" t="s">
        <v>17604</v>
      </c>
      <c r="B3103" s="170" t="s">
        <v>17605</v>
      </c>
      <c r="C3103" s="171" t="s">
        <v>12302</v>
      </c>
      <c r="D3103" s="175">
        <v>1967.96</v>
      </c>
    </row>
    <row r="3104" spans="1:4" ht="15" customHeight="1" x14ac:dyDescent="0.25">
      <c r="A3104" s="171" t="s">
        <v>17606</v>
      </c>
      <c r="B3104" s="170" t="s">
        <v>17607</v>
      </c>
      <c r="C3104" s="171" t="s">
        <v>12302</v>
      </c>
      <c r="D3104" s="173">
        <v>279.98</v>
      </c>
    </row>
    <row r="3105" spans="1:4" ht="15" customHeight="1" x14ac:dyDescent="0.25">
      <c r="A3105" s="171" t="s">
        <v>17608</v>
      </c>
      <c r="B3105" s="170" t="s">
        <v>17609</v>
      </c>
      <c r="C3105" s="171" t="s">
        <v>12302</v>
      </c>
      <c r="D3105" s="173">
        <v>718.26</v>
      </c>
    </row>
    <row r="3106" spans="1:4" ht="15" customHeight="1" x14ac:dyDescent="0.25">
      <c r="A3106" s="171" t="s">
        <v>17610</v>
      </c>
      <c r="B3106" s="170" t="s">
        <v>17611</v>
      </c>
      <c r="C3106" s="171" t="s">
        <v>26</v>
      </c>
      <c r="D3106" s="173">
        <v>166.46</v>
      </c>
    </row>
    <row r="3107" spans="1:4" ht="15" customHeight="1" x14ac:dyDescent="0.25">
      <c r="A3107" s="171" t="s">
        <v>17612</v>
      </c>
      <c r="B3107" s="170" t="s">
        <v>17613</v>
      </c>
      <c r="C3107" s="171" t="s">
        <v>26</v>
      </c>
      <c r="D3107" s="173">
        <v>219.26</v>
      </c>
    </row>
    <row r="3108" spans="1:4" ht="15" customHeight="1" x14ac:dyDescent="0.25">
      <c r="A3108" s="171" t="s">
        <v>17614</v>
      </c>
      <c r="B3108" s="170" t="s">
        <v>17615</v>
      </c>
      <c r="C3108" s="171" t="s">
        <v>26</v>
      </c>
      <c r="D3108" s="173">
        <v>193.09</v>
      </c>
    </row>
    <row r="3109" spans="1:4" ht="15" customHeight="1" x14ac:dyDescent="0.25">
      <c r="A3109" s="171" t="s">
        <v>17616</v>
      </c>
      <c r="B3109" s="170" t="s">
        <v>17617</v>
      </c>
      <c r="C3109" s="171" t="s">
        <v>26</v>
      </c>
      <c r="D3109" s="173">
        <v>465.73</v>
      </c>
    </row>
    <row r="3110" spans="1:4" ht="15" customHeight="1" x14ac:dyDescent="0.25">
      <c r="A3110" s="171" t="s">
        <v>17618</v>
      </c>
      <c r="B3110" s="170" t="s">
        <v>17619</v>
      </c>
      <c r="C3110" s="171" t="s">
        <v>26</v>
      </c>
      <c r="D3110" s="173">
        <v>228.26</v>
      </c>
    </row>
    <row r="3111" spans="1:4" ht="15" customHeight="1" x14ac:dyDescent="0.25">
      <c r="A3111" s="171" t="s">
        <v>17620</v>
      </c>
      <c r="B3111" s="170" t="s">
        <v>17621</v>
      </c>
      <c r="C3111" s="171" t="s">
        <v>26</v>
      </c>
      <c r="D3111" s="173">
        <v>213.25</v>
      </c>
    </row>
    <row r="3112" spans="1:4" ht="15" customHeight="1" x14ac:dyDescent="0.25">
      <c r="A3112" s="171" t="s">
        <v>17622</v>
      </c>
      <c r="B3112" s="170" t="s">
        <v>17623</v>
      </c>
      <c r="C3112" s="171" t="s">
        <v>12302</v>
      </c>
      <c r="D3112" s="175">
        <v>3380.12</v>
      </c>
    </row>
    <row r="3113" spans="1:4" ht="15" customHeight="1" x14ac:dyDescent="0.25">
      <c r="A3113" s="166">
        <v>9104</v>
      </c>
      <c r="B3113" s="167" t="s">
        <v>12889</v>
      </c>
      <c r="C3113" s="168"/>
      <c r="D3113" s="169"/>
    </row>
    <row r="3114" spans="1:4" ht="15" customHeight="1" x14ac:dyDescent="0.25">
      <c r="A3114" s="171" t="s">
        <v>17624</v>
      </c>
      <c r="B3114" s="170" t="s">
        <v>17625</v>
      </c>
      <c r="C3114" s="171" t="s">
        <v>12401</v>
      </c>
      <c r="D3114" s="175">
        <v>2140.1</v>
      </c>
    </row>
    <row r="3115" spans="1:4" ht="15" customHeight="1" x14ac:dyDescent="0.25">
      <c r="A3115" s="166">
        <v>9105</v>
      </c>
      <c r="B3115" s="167" t="s">
        <v>17470</v>
      </c>
      <c r="C3115" s="168"/>
      <c r="D3115" s="169"/>
    </row>
    <row r="3116" spans="1:4" ht="15" customHeight="1" x14ac:dyDescent="0.25">
      <c r="A3116" s="171" t="s">
        <v>17626</v>
      </c>
      <c r="B3116" s="170" t="s">
        <v>17627</v>
      </c>
      <c r="C3116" s="171" t="s">
        <v>13983</v>
      </c>
      <c r="D3116" s="175">
        <v>1517.52</v>
      </c>
    </row>
    <row r="3117" spans="1:4" ht="15" customHeight="1" x14ac:dyDescent="0.25">
      <c r="A3117" s="171" t="s">
        <v>17628</v>
      </c>
      <c r="B3117" s="170" t="s">
        <v>17629</v>
      </c>
      <c r="C3117" s="171" t="s">
        <v>13983</v>
      </c>
      <c r="D3117" s="173">
        <v>452.4</v>
      </c>
    </row>
    <row r="3118" spans="1:4" ht="15" customHeight="1" x14ac:dyDescent="0.25">
      <c r="A3118" s="166">
        <v>9106</v>
      </c>
      <c r="B3118" s="167" t="s">
        <v>17630</v>
      </c>
      <c r="C3118" s="168"/>
      <c r="D3118" s="169"/>
    </row>
    <row r="3119" spans="1:4" ht="15" customHeight="1" x14ac:dyDescent="0.25">
      <c r="A3119" s="171" t="s">
        <v>17631</v>
      </c>
      <c r="B3119" s="170" t="s">
        <v>17632</v>
      </c>
      <c r="C3119" s="171" t="s">
        <v>12302</v>
      </c>
      <c r="D3119" s="173">
        <v>692.29</v>
      </c>
    </row>
    <row r="3120" spans="1:4" ht="15" customHeight="1" x14ac:dyDescent="0.25">
      <c r="A3120" s="166">
        <v>9107</v>
      </c>
      <c r="B3120" s="167" t="s">
        <v>13563</v>
      </c>
      <c r="C3120" s="168"/>
      <c r="D3120" s="169"/>
    </row>
    <row r="3121" spans="1:4" ht="15" customHeight="1" x14ac:dyDescent="0.25">
      <c r="A3121" s="171" t="s">
        <v>17633</v>
      </c>
      <c r="B3121" s="170" t="s">
        <v>17634</v>
      </c>
      <c r="C3121" s="171" t="s">
        <v>26</v>
      </c>
      <c r="D3121" s="173">
        <v>525.23</v>
      </c>
    </row>
    <row r="3122" spans="1:4" ht="15" customHeight="1" x14ac:dyDescent="0.25">
      <c r="A3122" s="177">
        <v>10908</v>
      </c>
      <c r="B3122" s="167" t="s">
        <v>17636</v>
      </c>
      <c r="C3122" s="168"/>
      <c r="D3122" s="169"/>
    </row>
    <row r="3123" spans="1:4" ht="15" customHeight="1" x14ac:dyDescent="0.25">
      <c r="A3123" s="171" t="s">
        <v>17637</v>
      </c>
      <c r="B3123" s="170" t="s">
        <v>17638</v>
      </c>
      <c r="C3123" s="171" t="s">
        <v>12300</v>
      </c>
      <c r="D3123" s="173">
        <v>207.44</v>
      </c>
    </row>
    <row r="3124" spans="1:4" ht="15" customHeight="1" x14ac:dyDescent="0.25">
      <c r="A3124" s="171" t="s">
        <v>17639</v>
      </c>
      <c r="B3124" s="170" t="s">
        <v>17640</v>
      </c>
      <c r="C3124" s="171" t="s">
        <v>12300</v>
      </c>
      <c r="D3124" s="173">
        <v>252.43</v>
      </c>
    </row>
    <row r="3125" spans="1:4" ht="15" customHeight="1" x14ac:dyDescent="0.25">
      <c r="A3125" s="171" t="s">
        <v>17641</v>
      </c>
      <c r="B3125" s="170" t="s">
        <v>17642</v>
      </c>
      <c r="C3125" s="171" t="s">
        <v>12300</v>
      </c>
      <c r="D3125" s="173">
        <v>160.79</v>
      </c>
    </row>
    <row r="3126" spans="1:4" ht="15" customHeight="1" x14ac:dyDescent="0.25">
      <c r="A3126" s="171" t="s">
        <v>53</v>
      </c>
      <c r="B3126" s="170" t="s">
        <v>17643</v>
      </c>
      <c r="C3126" s="171" t="s">
        <v>12300</v>
      </c>
      <c r="D3126" s="173">
        <v>144.97</v>
      </c>
    </row>
    <row r="3127" spans="1:4" ht="15" customHeight="1" x14ac:dyDescent="0.25">
      <c r="A3127" s="171" t="s">
        <v>17644</v>
      </c>
      <c r="B3127" s="170" t="s">
        <v>17645</v>
      </c>
      <c r="C3127" s="171" t="s">
        <v>12300</v>
      </c>
      <c r="D3127" s="173">
        <v>190.89</v>
      </c>
    </row>
    <row r="3128" spans="1:4" ht="15" customHeight="1" x14ac:dyDescent="0.25">
      <c r="A3128" s="171" t="s">
        <v>17646</v>
      </c>
      <c r="B3128" s="170" t="s">
        <v>17647</v>
      </c>
      <c r="C3128" s="171" t="s">
        <v>12300</v>
      </c>
      <c r="D3128" s="174">
        <v>97.39</v>
      </c>
    </row>
    <row r="3129" spans="1:4" ht="15" customHeight="1" x14ac:dyDescent="0.25">
      <c r="A3129" s="171" t="s">
        <v>17648</v>
      </c>
      <c r="B3129" s="170" t="s">
        <v>17649</v>
      </c>
      <c r="C3129" s="171" t="s">
        <v>12300</v>
      </c>
      <c r="D3129" s="173">
        <v>142.93</v>
      </c>
    </row>
    <row r="3130" spans="1:4" ht="15" customHeight="1" x14ac:dyDescent="0.25">
      <c r="A3130" s="171" t="s">
        <v>17650</v>
      </c>
      <c r="B3130" s="170" t="s">
        <v>17651</v>
      </c>
      <c r="C3130" s="171" t="s">
        <v>12300</v>
      </c>
      <c r="D3130" s="173">
        <v>187.92</v>
      </c>
    </row>
    <row r="3131" spans="1:4" ht="15" customHeight="1" x14ac:dyDescent="0.25">
      <c r="A3131" s="171" t="s">
        <v>17652</v>
      </c>
      <c r="B3131" s="170" t="s">
        <v>17653</v>
      </c>
      <c r="C3131" s="171" t="s">
        <v>12300</v>
      </c>
      <c r="D3131" s="174">
        <v>96.28</v>
      </c>
    </row>
    <row r="3132" spans="1:4" ht="15" customHeight="1" x14ac:dyDescent="0.25">
      <c r="A3132" s="178">
        <v>14</v>
      </c>
      <c r="B3132" s="167" t="s">
        <v>17654</v>
      </c>
      <c r="C3132" s="168"/>
      <c r="D3132" s="169"/>
    </row>
    <row r="3133" spans="1:4" ht="15" customHeight="1" x14ac:dyDescent="0.25">
      <c r="A3133" s="171" t="s">
        <v>17655</v>
      </c>
      <c r="B3133" s="170" t="s">
        <v>17656</v>
      </c>
      <c r="C3133" s="171" t="s">
        <v>12401</v>
      </c>
      <c r="D3133" s="174">
        <v>43.32</v>
      </c>
    </row>
    <row r="3134" spans="1:4" ht="15" customHeight="1" x14ac:dyDescent="0.25">
      <c r="A3134" s="171" t="s">
        <v>17657</v>
      </c>
      <c r="B3134" s="170" t="s">
        <v>17658</v>
      </c>
      <c r="C3134" s="171" t="s">
        <v>12401</v>
      </c>
      <c r="D3134" s="174">
        <v>28.88</v>
      </c>
    </row>
    <row r="3135" spans="1:4" ht="15" customHeight="1" x14ac:dyDescent="0.25">
      <c r="A3135" s="171" t="s">
        <v>17659</v>
      </c>
      <c r="B3135" s="170" t="s">
        <v>17660</v>
      </c>
      <c r="C3135" s="171" t="s">
        <v>12401</v>
      </c>
      <c r="D3135" s="174">
        <v>30.63</v>
      </c>
    </row>
    <row r="3136" spans="1:4" ht="15" customHeight="1" x14ac:dyDescent="0.25">
      <c r="A3136" s="171" t="s">
        <v>17661</v>
      </c>
      <c r="B3136" s="170" t="s">
        <v>17662</v>
      </c>
      <c r="C3136" s="171" t="s">
        <v>12401</v>
      </c>
      <c r="D3136" s="175">
        <v>1075.19</v>
      </c>
    </row>
    <row r="3137" spans="1:4" ht="15" customHeight="1" x14ac:dyDescent="0.25">
      <c r="A3137" s="171" t="s">
        <v>17663</v>
      </c>
      <c r="B3137" s="170" t="s">
        <v>17664</v>
      </c>
      <c r="C3137" s="171" t="s">
        <v>12401</v>
      </c>
      <c r="D3137" s="173">
        <v>581.62</v>
      </c>
    </row>
    <row r="3138" spans="1:4" ht="15" customHeight="1" x14ac:dyDescent="0.25">
      <c r="A3138" s="171" t="s">
        <v>17665</v>
      </c>
      <c r="B3138" s="170" t="s">
        <v>17666</v>
      </c>
      <c r="C3138" s="171" t="s">
        <v>12401</v>
      </c>
      <c r="D3138" s="173">
        <v>617.27</v>
      </c>
    </row>
    <row r="3139" spans="1:4" ht="15" customHeight="1" x14ac:dyDescent="0.25">
      <c r="A3139" s="171" t="s">
        <v>17667</v>
      </c>
      <c r="B3139" s="170" t="s">
        <v>17668</v>
      </c>
      <c r="C3139" s="171" t="s">
        <v>12401</v>
      </c>
      <c r="D3139" s="173">
        <v>581.05999999999995</v>
      </c>
    </row>
    <row r="3140" spans="1:4" ht="15" customHeight="1" x14ac:dyDescent="0.25">
      <c r="A3140" s="171" t="s">
        <v>17669</v>
      </c>
      <c r="B3140" s="170" t="s">
        <v>17670</v>
      </c>
      <c r="C3140" s="171" t="s">
        <v>12401</v>
      </c>
      <c r="D3140" s="173">
        <v>665.61</v>
      </c>
    </row>
    <row r="3141" spans="1:4" ht="15" customHeight="1" x14ac:dyDescent="0.25">
      <c r="A3141" s="171" t="s">
        <v>17671</v>
      </c>
      <c r="B3141" s="170" t="s">
        <v>17672</v>
      </c>
      <c r="C3141" s="171" t="s">
        <v>12401</v>
      </c>
      <c r="D3141" s="173">
        <v>571.23</v>
      </c>
    </row>
    <row r="3142" spans="1:4" ht="15" customHeight="1" x14ac:dyDescent="0.25">
      <c r="A3142" s="171" t="s">
        <v>17673</v>
      </c>
      <c r="B3142" s="170" t="s">
        <v>17674</v>
      </c>
      <c r="C3142" s="171" t="s">
        <v>12401</v>
      </c>
      <c r="D3142" s="173">
        <v>514.29</v>
      </c>
    </row>
    <row r="3143" spans="1:4" ht="15" customHeight="1" x14ac:dyDescent="0.25">
      <c r="A3143" s="171" t="s">
        <v>17675</v>
      </c>
      <c r="B3143" s="170" t="s">
        <v>17676</v>
      </c>
      <c r="C3143" s="171" t="s">
        <v>12401</v>
      </c>
      <c r="D3143" s="173">
        <v>476.07</v>
      </c>
    </row>
    <row r="3144" spans="1:4" ht="15" customHeight="1" x14ac:dyDescent="0.25">
      <c r="A3144" s="171" t="s">
        <v>17677</v>
      </c>
      <c r="B3144" s="170" t="s">
        <v>17678</v>
      </c>
      <c r="C3144" s="171" t="s">
        <v>12401</v>
      </c>
      <c r="D3144" s="173">
        <v>448.77</v>
      </c>
    </row>
    <row r="3145" spans="1:4" ht="15" customHeight="1" x14ac:dyDescent="0.25">
      <c r="A3145" s="171" t="s">
        <v>17679</v>
      </c>
      <c r="B3145" s="170" t="s">
        <v>17680</v>
      </c>
      <c r="C3145" s="171" t="s">
        <v>12300</v>
      </c>
      <c r="D3145" s="173">
        <v>357.82</v>
      </c>
    </row>
    <row r="3146" spans="1:4" ht="15" customHeight="1" x14ac:dyDescent="0.25">
      <c r="A3146" s="171" t="s">
        <v>17681</v>
      </c>
      <c r="B3146" s="170" t="s">
        <v>17682</v>
      </c>
      <c r="C3146" s="171" t="s">
        <v>12401</v>
      </c>
      <c r="D3146" s="173">
        <v>552.88</v>
      </c>
    </row>
    <row r="3147" spans="1:4" ht="15" customHeight="1" x14ac:dyDescent="0.25">
      <c r="A3147" s="171" t="s">
        <v>17683</v>
      </c>
      <c r="B3147" s="170" t="s">
        <v>17684</v>
      </c>
      <c r="C3147" s="171" t="s">
        <v>12401</v>
      </c>
      <c r="D3147" s="173">
        <v>616.14</v>
      </c>
    </row>
    <row r="3148" spans="1:4" ht="15" customHeight="1" x14ac:dyDescent="0.25">
      <c r="A3148" s="171" t="s">
        <v>17685</v>
      </c>
      <c r="B3148" s="170" t="s">
        <v>17686</v>
      </c>
      <c r="C3148" s="171" t="s">
        <v>12401</v>
      </c>
      <c r="D3148" s="173">
        <v>585.23</v>
      </c>
    </row>
    <row r="3149" spans="1:4" ht="15" customHeight="1" x14ac:dyDescent="0.25">
      <c r="A3149" s="171" t="s">
        <v>17687</v>
      </c>
      <c r="B3149" s="170" t="s">
        <v>17688</v>
      </c>
      <c r="C3149" s="171" t="s">
        <v>12401</v>
      </c>
      <c r="D3149" s="173">
        <v>645.03</v>
      </c>
    </row>
    <row r="3150" spans="1:4" ht="15" customHeight="1" x14ac:dyDescent="0.25">
      <c r="A3150" s="171" t="s">
        <v>17689</v>
      </c>
      <c r="B3150" s="170" t="s">
        <v>17690</v>
      </c>
      <c r="C3150" s="171" t="s">
        <v>12401</v>
      </c>
      <c r="D3150" s="173">
        <v>621.77</v>
      </c>
    </row>
    <row r="3151" spans="1:4" ht="15" customHeight="1" x14ac:dyDescent="0.25">
      <c r="A3151" s="171" t="s">
        <v>17691</v>
      </c>
      <c r="B3151" s="170" t="s">
        <v>17692</v>
      </c>
      <c r="C3151" s="171" t="s">
        <v>12401</v>
      </c>
      <c r="D3151" s="173">
        <v>690.16</v>
      </c>
    </row>
    <row r="3152" spans="1:4" ht="15" customHeight="1" x14ac:dyDescent="0.25">
      <c r="A3152" s="171" t="s">
        <v>17693</v>
      </c>
      <c r="B3152" s="170" t="s">
        <v>17694</v>
      </c>
      <c r="C3152" s="171" t="s">
        <v>12401</v>
      </c>
      <c r="D3152" s="173">
        <v>665.06</v>
      </c>
    </row>
    <row r="3153" spans="1:4" ht="15" customHeight="1" x14ac:dyDescent="0.25">
      <c r="A3153" s="171" t="s">
        <v>17695</v>
      </c>
      <c r="B3153" s="170" t="s">
        <v>17696</v>
      </c>
      <c r="C3153" s="171" t="s">
        <v>12401</v>
      </c>
      <c r="D3153" s="173">
        <v>711.33</v>
      </c>
    </row>
    <row r="3154" spans="1:4" ht="15" customHeight="1" x14ac:dyDescent="0.25">
      <c r="A3154" s="171" t="s">
        <v>17697</v>
      </c>
      <c r="B3154" s="170" t="s">
        <v>17698</v>
      </c>
      <c r="C3154" s="171" t="s">
        <v>12401</v>
      </c>
      <c r="D3154" s="173">
        <v>764.92</v>
      </c>
    </row>
    <row r="3155" spans="1:4" ht="15" customHeight="1" x14ac:dyDescent="0.25">
      <c r="A3155" s="171" t="s">
        <v>17699</v>
      </c>
      <c r="B3155" s="170" t="s">
        <v>17700</v>
      </c>
      <c r="C3155" s="171" t="s">
        <v>12401</v>
      </c>
      <c r="D3155" s="173">
        <v>750.79</v>
      </c>
    </row>
    <row r="3156" spans="1:4" ht="15" customHeight="1" x14ac:dyDescent="0.25">
      <c r="A3156" s="171" t="s">
        <v>17701</v>
      </c>
      <c r="B3156" s="170" t="s">
        <v>17702</v>
      </c>
      <c r="C3156" s="171" t="s">
        <v>12401</v>
      </c>
      <c r="D3156" s="173">
        <v>626.23</v>
      </c>
    </row>
    <row r="3157" spans="1:4" ht="15" customHeight="1" x14ac:dyDescent="0.25">
      <c r="A3157" s="171" t="s">
        <v>17703</v>
      </c>
      <c r="B3157" s="170" t="s">
        <v>17704</v>
      </c>
      <c r="C3157" s="171" t="s">
        <v>12401</v>
      </c>
      <c r="D3157" s="173">
        <v>646.12</v>
      </c>
    </row>
    <row r="3158" spans="1:4" ht="15" customHeight="1" x14ac:dyDescent="0.25">
      <c r="A3158" s="171" t="s">
        <v>17705</v>
      </c>
      <c r="B3158" s="170" t="s">
        <v>17706</v>
      </c>
      <c r="C3158" s="171" t="s">
        <v>12401</v>
      </c>
      <c r="D3158" s="173">
        <v>425.24</v>
      </c>
    </row>
    <row r="3159" spans="1:4" ht="15" customHeight="1" x14ac:dyDescent="0.25">
      <c r="A3159" s="171" t="s">
        <v>17707</v>
      </c>
      <c r="B3159" s="170" t="s">
        <v>17708</v>
      </c>
      <c r="C3159" s="171" t="s">
        <v>12401</v>
      </c>
      <c r="D3159" s="173">
        <v>468.55</v>
      </c>
    </row>
    <row r="3160" spans="1:4" ht="15" customHeight="1" x14ac:dyDescent="0.25">
      <c r="A3160" s="171" t="s">
        <v>17709</v>
      </c>
      <c r="B3160" s="170" t="s">
        <v>17710</v>
      </c>
      <c r="C3160" s="171" t="s">
        <v>12401</v>
      </c>
      <c r="D3160" s="173">
        <v>595.44000000000005</v>
      </c>
    </row>
    <row r="3161" spans="1:4" ht="15" customHeight="1" x14ac:dyDescent="0.25">
      <c r="A3161" s="171" t="s">
        <v>17711</v>
      </c>
      <c r="B3161" s="170" t="s">
        <v>17712</v>
      </c>
      <c r="C3161" s="171" t="s">
        <v>12401</v>
      </c>
      <c r="D3161" s="173">
        <v>590.22</v>
      </c>
    </row>
    <row r="3162" spans="1:4" ht="15" customHeight="1" x14ac:dyDescent="0.25">
      <c r="A3162" s="171" t="s">
        <v>17713</v>
      </c>
      <c r="B3162" s="170" t="s">
        <v>17714</v>
      </c>
      <c r="C3162" s="171" t="s">
        <v>12401</v>
      </c>
      <c r="D3162" s="173">
        <v>570.08000000000004</v>
      </c>
    </row>
    <row r="3163" spans="1:4" ht="15" customHeight="1" x14ac:dyDescent="0.25">
      <c r="A3163" s="171" t="s">
        <v>17715</v>
      </c>
      <c r="B3163" s="170" t="s">
        <v>17716</v>
      </c>
      <c r="C3163" s="171" t="s">
        <v>12401</v>
      </c>
      <c r="D3163" s="173">
        <v>591.14</v>
      </c>
    </row>
    <row r="3164" spans="1:4" ht="15" customHeight="1" x14ac:dyDescent="0.25">
      <c r="A3164" s="171" t="s">
        <v>17717</v>
      </c>
      <c r="B3164" s="170" t="s">
        <v>17718</v>
      </c>
      <c r="C3164" s="171" t="s">
        <v>12401</v>
      </c>
      <c r="D3164" s="173">
        <v>598.86</v>
      </c>
    </row>
    <row r="3165" spans="1:4" ht="15" customHeight="1" x14ac:dyDescent="0.25">
      <c r="A3165" s="171" t="s">
        <v>17719</v>
      </c>
      <c r="B3165" s="170" t="s">
        <v>17720</v>
      </c>
      <c r="C3165" s="171" t="s">
        <v>12401</v>
      </c>
      <c r="D3165" s="173">
        <v>615.12</v>
      </c>
    </row>
    <row r="3166" spans="1:4" ht="15" customHeight="1" x14ac:dyDescent="0.25">
      <c r="A3166" s="171" t="s">
        <v>17721</v>
      </c>
      <c r="B3166" s="170" t="s">
        <v>17722</v>
      </c>
      <c r="C3166" s="171" t="s">
        <v>12401</v>
      </c>
      <c r="D3166" s="173">
        <v>564.80999999999995</v>
      </c>
    </row>
    <row r="3167" spans="1:4" ht="15" customHeight="1" x14ac:dyDescent="0.25">
      <c r="A3167" s="171" t="s">
        <v>17723</v>
      </c>
      <c r="B3167" s="170" t="s">
        <v>17724</v>
      </c>
      <c r="C3167" s="171" t="s">
        <v>12300</v>
      </c>
      <c r="D3167" s="172">
        <v>7.65</v>
      </c>
    </row>
    <row r="3168" spans="1:4" ht="15" customHeight="1" x14ac:dyDescent="0.25">
      <c r="A3168" s="171" t="s">
        <v>17725</v>
      </c>
      <c r="B3168" s="170" t="s">
        <v>17726</v>
      </c>
      <c r="C3168" s="171" t="s">
        <v>12300</v>
      </c>
      <c r="D3168" s="173">
        <v>122.58</v>
      </c>
    </row>
    <row r="3169" spans="1:4" ht="15" customHeight="1" x14ac:dyDescent="0.25">
      <c r="A3169" s="171" t="s">
        <v>17727</v>
      </c>
      <c r="B3169" s="170" t="s">
        <v>17728</v>
      </c>
      <c r="C3169" s="171" t="s">
        <v>12300</v>
      </c>
      <c r="D3169" s="174">
        <v>20.309999999999999</v>
      </c>
    </row>
    <row r="3170" spans="1:4" ht="15" customHeight="1" x14ac:dyDescent="0.25">
      <c r="A3170" s="171" t="s">
        <v>17729</v>
      </c>
      <c r="B3170" s="170" t="s">
        <v>17730</v>
      </c>
      <c r="C3170" s="171" t="s">
        <v>12300</v>
      </c>
      <c r="D3170" s="172">
        <v>7.65</v>
      </c>
    </row>
    <row r="3171" spans="1:4" ht="15" customHeight="1" x14ac:dyDescent="0.25">
      <c r="A3171" s="171" t="s">
        <v>17731</v>
      </c>
      <c r="B3171" s="170" t="s">
        <v>17732</v>
      </c>
      <c r="C3171" s="171" t="s">
        <v>12300</v>
      </c>
      <c r="D3171" s="173">
        <v>105.47</v>
      </c>
    </row>
    <row r="3172" spans="1:4" ht="15" customHeight="1" x14ac:dyDescent="0.25">
      <c r="A3172" s="171" t="s">
        <v>17733</v>
      </c>
      <c r="B3172" s="170" t="s">
        <v>17734</v>
      </c>
      <c r="C3172" s="171" t="s">
        <v>12300</v>
      </c>
      <c r="D3172" s="174">
        <v>20.309999999999999</v>
      </c>
    </row>
    <row r="3173" spans="1:4" ht="15" customHeight="1" x14ac:dyDescent="0.25">
      <c r="A3173" s="171" t="s">
        <v>17735</v>
      </c>
      <c r="B3173" s="170" t="s">
        <v>17736</v>
      </c>
      <c r="C3173" s="171" t="s">
        <v>12300</v>
      </c>
      <c r="D3173" s="172">
        <v>8.4499999999999993</v>
      </c>
    </row>
    <row r="3174" spans="1:4" ht="15" customHeight="1" x14ac:dyDescent="0.25">
      <c r="A3174" s="171" t="s">
        <v>17737</v>
      </c>
      <c r="B3174" s="170" t="s">
        <v>17738</v>
      </c>
      <c r="C3174" s="171" t="s">
        <v>12300</v>
      </c>
      <c r="D3174" s="174">
        <v>87.21</v>
      </c>
    </row>
    <row r="3175" spans="1:4" ht="15" customHeight="1" x14ac:dyDescent="0.25">
      <c r="A3175" s="171" t="s">
        <v>17739</v>
      </c>
      <c r="B3175" s="170" t="s">
        <v>17740</v>
      </c>
      <c r="C3175" s="171" t="s">
        <v>12300</v>
      </c>
      <c r="D3175" s="174">
        <v>24.96</v>
      </c>
    </row>
    <row r="3176" spans="1:4" ht="15" customHeight="1" x14ac:dyDescent="0.25">
      <c r="A3176" s="171" t="s">
        <v>17741</v>
      </c>
      <c r="B3176" s="170" t="s">
        <v>17742</v>
      </c>
      <c r="C3176" s="171" t="s">
        <v>12300</v>
      </c>
      <c r="D3176" s="173">
        <v>177.19</v>
      </c>
    </row>
    <row r="3177" spans="1:4" ht="15" customHeight="1" x14ac:dyDescent="0.25">
      <c r="A3177" s="171" t="s">
        <v>17743</v>
      </c>
      <c r="B3177" s="170" t="s">
        <v>17744</v>
      </c>
      <c r="C3177" s="171" t="s">
        <v>12300</v>
      </c>
      <c r="D3177" s="174">
        <v>62.23</v>
      </c>
    </row>
    <row r="3178" spans="1:4" ht="15" customHeight="1" x14ac:dyDescent="0.25">
      <c r="A3178" s="171" t="s">
        <v>17745</v>
      </c>
      <c r="B3178" s="170" t="s">
        <v>17746</v>
      </c>
      <c r="C3178" s="171" t="s">
        <v>12401</v>
      </c>
      <c r="D3178" s="174">
        <v>92</v>
      </c>
    </row>
    <row r="3179" spans="1:4" ht="15" customHeight="1" x14ac:dyDescent="0.25">
      <c r="A3179" s="171" t="s">
        <v>17747</v>
      </c>
      <c r="B3179" s="170" t="s">
        <v>17748</v>
      </c>
      <c r="C3179" s="171" t="s">
        <v>12401</v>
      </c>
      <c r="D3179" s="174">
        <v>72.290000000000006</v>
      </c>
    </row>
    <row r="3180" spans="1:4" ht="15" customHeight="1" x14ac:dyDescent="0.25">
      <c r="A3180" s="171" t="s">
        <v>17749</v>
      </c>
      <c r="B3180" s="170" t="s">
        <v>17750</v>
      </c>
      <c r="C3180" s="171" t="s">
        <v>12300</v>
      </c>
      <c r="D3180" s="174">
        <v>11.26</v>
      </c>
    </row>
    <row r="3181" spans="1:4" ht="15" customHeight="1" x14ac:dyDescent="0.25">
      <c r="A3181" s="171" t="s">
        <v>17751</v>
      </c>
      <c r="B3181" s="170" t="s">
        <v>17752</v>
      </c>
      <c r="C3181" s="171" t="s">
        <v>26</v>
      </c>
      <c r="D3181" s="174">
        <v>19.190000000000001</v>
      </c>
    </row>
    <row r="3182" spans="1:4" ht="15" customHeight="1" x14ac:dyDescent="0.25">
      <c r="A3182" s="171" t="s">
        <v>17753</v>
      </c>
      <c r="B3182" s="170" t="s">
        <v>17754</v>
      </c>
      <c r="C3182" s="171" t="s">
        <v>26</v>
      </c>
      <c r="D3182" s="172">
        <v>8.86</v>
      </c>
    </row>
    <row r="3183" spans="1:4" ht="15" customHeight="1" x14ac:dyDescent="0.25">
      <c r="A3183" s="171" t="s">
        <v>17755</v>
      </c>
      <c r="B3183" s="170" t="s">
        <v>17756</v>
      </c>
      <c r="C3183" s="171" t="s">
        <v>12300</v>
      </c>
      <c r="D3183" s="173">
        <v>205.21</v>
      </c>
    </row>
    <row r="3184" spans="1:4" ht="15" customHeight="1" x14ac:dyDescent="0.25">
      <c r="A3184" s="171" t="s">
        <v>17757</v>
      </c>
      <c r="B3184" s="170" t="s">
        <v>17758</v>
      </c>
      <c r="C3184" s="171" t="s">
        <v>12300</v>
      </c>
      <c r="D3184" s="173">
        <v>245.44</v>
      </c>
    </row>
    <row r="3185" spans="1:4" ht="15" customHeight="1" x14ac:dyDescent="0.25">
      <c r="A3185" s="171" t="s">
        <v>17759</v>
      </c>
      <c r="B3185" s="170" t="s">
        <v>17760</v>
      </c>
      <c r="C3185" s="171" t="s">
        <v>12300</v>
      </c>
      <c r="D3185" s="173">
        <v>177.19</v>
      </c>
    </row>
    <row r="3186" spans="1:4" ht="15" customHeight="1" x14ac:dyDescent="0.25">
      <c r="A3186" s="171" t="s">
        <v>17761</v>
      </c>
      <c r="B3186" s="170" t="s">
        <v>17762</v>
      </c>
      <c r="C3186" s="171" t="s">
        <v>26</v>
      </c>
      <c r="D3186" s="174">
        <v>44.81</v>
      </c>
    </row>
    <row r="3187" spans="1:4" ht="15" customHeight="1" x14ac:dyDescent="0.25">
      <c r="A3187" s="171" t="s">
        <v>17763</v>
      </c>
      <c r="B3187" s="170" t="s">
        <v>17764</v>
      </c>
      <c r="C3187" s="171" t="s">
        <v>12401</v>
      </c>
      <c r="D3187" s="173">
        <v>108.66</v>
      </c>
    </row>
    <row r="3188" spans="1:4" ht="15" customHeight="1" x14ac:dyDescent="0.25">
      <c r="A3188" s="171" t="s">
        <v>17765</v>
      </c>
      <c r="B3188" s="170" t="s">
        <v>17766</v>
      </c>
      <c r="C3188" s="171" t="s">
        <v>12401</v>
      </c>
      <c r="D3188" s="175">
        <v>2264.84</v>
      </c>
    </row>
    <row r="3189" spans="1:4" ht="15" customHeight="1" x14ac:dyDescent="0.25">
      <c r="A3189" s="178">
        <v>50</v>
      </c>
      <c r="B3189" s="167" t="s">
        <v>17767</v>
      </c>
      <c r="C3189" s="168"/>
      <c r="D3189" s="169"/>
    </row>
    <row r="3190" spans="1:4" ht="15" customHeight="1" x14ac:dyDescent="0.25">
      <c r="A3190" s="166">
        <v>9111</v>
      </c>
      <c r="B3190" s="167" t="s">
        <v>17768</v>
      </c>
      <c r="C3190" s="168"/>
      <c r="D3190" s="169"/>
    </row>
    <row r="3191" spans="1:4" ht="15" customHeight="1" x14ac:dyDescent="0.25">
      <c r="A3191" s="171" t="s">
        <v>17769</v>
      </c>
      <c r="B3191" s="170" t="s">
        <v>6993</v>
      </c>
      <c r="C3191" s="171" t="s">
        <v>17770</v>
      </c>
      <c r="D3191" s="174">
        <v>22.57</v>
      </c>
    </row>
    <row r="3192" spans="1:4" ht="15" customHeight="1" x14ac:dyDescent="0.25">
      <c r="A3192" s="171" t="s">
        <v>17771</v>
      </c>
      <c r="B3192" s="170" t="s">
        <v>17772</v>
      </c>
      <c r="C3192" s="171" t="s">
        <v>17770</v>
      </c>
      <c r="D3192" s="174">
        <v>22</v>
      </c>
    </row>
    <row r="3193" spans="1:4" ht="15" customHeight="1" x14ac:dyDescent="0.25">
      <c r="A3193" s="171" t="s">
        <v>17773</v>
      </c>
      <c r="B3193" s="170" t="s">
        <v>6994</v>
      </c>
      <c r="C3193" s="171" t="s">
        <v>17770</v>
      </c>
      <c r="D3193" s="174">
        <v>22.49</v>
      </c>
    </row>
    <row r="3194" spans="1:4" ht="15" customHeight="1" x14ac:dyDescent="0.25">
      <c r="A3194" s="171" t="s">
        <v>17774</v>
      </c>
      <c r="B3194" s="170" t="s">
        <v>7307</v>
      </c>
      <c r="C3194" s="171" t="s">
        <v>17770</v>
      </c>
      <c r="D3194" s="174">
        <v>23.04</v>
      </c>
    </row>
    <row r="3195" spans="1:4" ht="15" customHeight="1" x14ac:dyDescent="0.25">
      <c r="A3195" s="171" t="s">
        <v>17775</v>
      </c>
      <c r="B3195" s="170" t="s">
        <v>7211</v>
      </c>
      <c r="C3195" s="171" t="s">
        <v>17770</v>
      </c>
      <c r="D3195" s="174">
        <v>24.27</v>
      </c>
    </row>
    <row r="3196" spans="1:4" ht="15" customHeight="1" x14ac:dyDescent="0.25">
      <c r="A3196" s="171" t="s">
        <v>17776</v>
      </c>
      <c r="B3196" s="170" t="s">
        <v>17777</v>
      </c>
      <c r="C3196" s="171" t="s">
        <v>17770</v>
      </c>
      <c r="D3196" s="174">
        <v>22.49</v>
      </c>
    </row>
    <row r="3197" spans="1:4" ht="15" customHeight="1" x14ac:dyDescent="0.25">
      <c r="A3197" s="171" t="s">
        <v>17778</v>
      </c>
      <c r="B3197" s="170" t="s">
        <v>6998</v>
      </c>
      <c r="C3197" s="171" t="s">
        <v>17770</v>
      </c>
      <c r="D3197" s="174">
        <v>23.82</v>
      </c>
    </row>
    <row r="3198" spans="1:4" ht="15" customHeight="1" x14ac:dyDescent="0.25">
      <c r="A3198" s="171" t="s">
        <v>17779</v>
      </c>
      <c r="B3198" s="170" t="s">
        <v>17780</v>
      </c>
      <c r="C3198" s="171" t="s">
        <v>17770</v>
      </c>
      <c r="D3198" s="174">
        <v>20.420000000000002</v>
      </c>
    </row>
    <row r="3199" spans="1:4" ht="15" customHeight="1" x14ac:dyDescent="0.25">
      <c r="A3199" s="171" t="s">
        <v>17781</v>
      </c>
      <c r="B3199" s="170" t="s">
        <v>7070</v>
      </c>
      <c r="C3199" s="171" t="s">
        <v>12561</v>
      </c>
      <c r="D3199" s="175">
        <v>4255.63</v>
      </c>
    </row>
    <row r="3200" spans="1:4" ht="15" customHeight="1" x14ac:dyDescent="0.25">
      <c r="A3200" s="171" t="s">
        <v>17782</v>
      </c>
      <c r="B3200" s="170" t="s">
        <v>17783</v>
      </c>
      <c r="C3200" s="171" t="s">
        <v>12561</v>
      </c>
      <c r="D3200" s="175">
        <v>3800.17</v>
      </c>
    </row>
    <row r="3201" spans="1:4" ht="15" customHeight="1" x14ac:dyDescent="0.25">
      <c r="A3201" s="171" t="s">
        <v>17784</v>
      </c>
      <c r="B3201" s="170" t="s">
        <v>7000</v>
      </c>
      <c r="C3201" s="171" t="s">
        <v>17770</v>
      </c>
      <c r="D3201" s="174">
        <v>27.92</v>
      </c>
    </row>
    <row r="3202" spans="1:4" ht="15" customHeight="1" x14ac:dyDescent="0.25">
      <c r="A3202" s="171" t="s">
        <v>53094</v>
      </c>
      <c r="B3202" s="170" t="s">
        <v>53095</v>
      </c>
      <c r="C3202" s="171" t="s">
        <v>12561</v>
      </c>
      <c r="D3202" s="175">
        <v>3581.4</v>
      </c>
    </row>
    <row r="3203" spans="1:4" ht="15" customHeight="1" x14ac:dyDescent="0.25">
      <c r="A3203" s="171" t="s">
        <v>17785</v>
      </c>
      <c r="B3203" s="170" t="s">
        <v>7009</v>
      </c>
      <c r="C3203" s="171" t="s">
        <v>17770</v>
      </c>
      <c r="D3203" s="174">
        <v>20.97</v>
      </c>
    </row>
    <row r="3204" spans="1:4" ht="15" customHeight="1" x14ac:dyDescent="0.25">
      <c r="A3204" s="171" t="s">
        <v>53096</v>
      </c>
      <c r="B3204" s="170" t="s">
        <v>7010</v>
      </c>
      <c r="C3204" s="171" t="s">
        <v>12561</v>
      </c>
      <c r="D3204" s="175">
        <v>6389.52</v>
      </c>
    </row>
    <row r="3205" spans="1:4" ht="15" customHeight="1" x14ac:dyDescent="0.25">
      <c r="A3205" s="171" t="s">
        <v>17786</v>
      </c>
      <c r="B3205" s="170" t="s">
        <v>17787</v>
      </c>
      <c r="C3205" s="171" t="s">
        <v>17770</v>
      </c>
      <c r="D3205" s="174">
        <v>29.85</v>
      </c>
    </row>
    <row r="3206" spans="1:4" ht="15" customHeight="1" x14ac:dyDescent="0.25">
      <c r="A3206" s="171" t="s">
        <v>17788</v>
      </c>
      <c r="B3206" s="170" t="s">
        <v>17789</v>
      </c>
      <c r="C3206" s="171" t="s">
        <v>17770</v>
      </c>
      <c r="D3206" s="174">
        <v>27.39</v>
      </c>
    </row>
    <row r="3207" spans="1:4" ht="15" customHeight="1" x14ac:dyDescent="0.25">
      <c r="A3207" s="171" t="s">
        <v>17790</v>
      </c>
      <c r="B3207" s="170" t="s">
        <v>41</v>
      </c>
      <c r="C3207" s="171" t="s">
        <v>17770</v>
      </c>
      <c r="D3207" s="174">
        <v>21.66</v>
      </c>
    </row>
    <row r="3208" spans="1:4" x14ac:dyDescent="0.25">
      <c r="A3208" s="171" t="s">
        <v>17791</v>
      </c>
      <c r="B3208" s="170" t="s">
        <v>7014</v>
      </c>
      <c r="C3208" s="171" t="s">
        <v>17770</v>
      </c>
      <c r="D3208" s="174">
        <v>31.37</v>
      </c>
    </row>
    <row r="3209" spans="1:4" ht="15" customHeight="1" x14ac:dyDescent="0.25">
      <c r="A3209" s="171" t="s">
        <v>17792</v>
      </c>
      <c r="B3209" s="170" t="s">
        <v>17793</v>
      </c>
      <c r="C3209" s="171" t="s">
        <v>17770</v>
      </c>
      <c r="D3209" s="174">
        <v>27.78</v>
      </c>
    </row>
    <row r="3210" spans="1:4" ht="15" customHeight="1" x14ac:dyDescent="0.25">
      <c r="A3210" s="171" t="s">
        <v>17794</v>
      </c>
      <c r="B3210" s="170" t="s">
        <v>7017</v>
      </c>
      <c r="C3210" s="171" t="s">
        <v>17770</v>
      </c>
      <c r="D3210" s="174">
        <v>28.55</v>
      </c>
    </row>
    <row r="3211" spans="1:4" ht="15" customHeight="1" x14ac:dyDescent="0.25">
      <c r="A3211" s="171" t="s">
        <v>17795</v>
      </c>
      <c r="B3211" s="170" t="s">
        <v>7089</v>
      </c>
      <c r="C3211" s="171" t="s">
        <v>12561</v>
      </c>
      <c r="D3211" s="175">
        <v>9723.2999999999993</v>
      </c>
    </row>
    <row r="3212" spans="1:4" ht="15" customHeight="1" x14ac:dyDescent="0.25">
      <c r="A3212" s="171" t="s">
        <v>17796</v>
      </c>
      <c r="B3212" s="170" t="s">
        <v>17797</v>
      </c>
      <c r="C3212" s="171" t="s">
        <v>12561</v>
      </c>
      <c r="D3212" s="176">
        <v>20794.32</v>
      </c>
    </row>
    <row r="3213" spans="1:4" ht="15" customHeight="1" x14ac:dyDescent="0.25">
      <c r="A3213" s="171" t="s">
        <v>17798</v>
      </c>
      <c r="B3213" s="170" t="s">
        <v>7080</v>
      </c>
      <c r="C3213" s="171" t="s">
        <v>12561</v>
      </c>
      <c r="D3213" s="176">
        <v>21497.03</v>
      </c>
    </row>
    <row r="3214" spans="1:4" ht="15" customHeight="1" x14ac:dyDescent="0.25">
      <c r="A3214" s="171" t="s">
        <v>17799</v>
      </c>
      <c r="B3214" s="170" t="s">
        <v>17800</v>
      </c>
      <c r="C3214" s="171" t="s">
        <v>12561</v>
      </c>
      <c r="D3214" s="176">
        <v>26791.81</v>
      </c>
    </row>
    <row r="3215" spans="1:4" ht="15" customHeight="1" x14ac:dyDescent="0.25">
      <c r="A3215" s="171" t="s">
        <v>17801</v>
      </c>
      <c r="B3215" s="170" t="s">
        <v>17802</v>
      </c>
      <c r="C3215" s="171" t="s">
        <v>12561</v>
      </c>
      <c r="D3215" s="176">
        <v>20794.32</v>
      </c>
    </row>
    <row r="3216" spans="1:4" ht="15" customHeight="1" x14ac:dyDescent="0.25">
      <c r="A3216" s="171" t="s">
        <v>17803</v>
      </c>
      <c r="B3216" s="170" t="s">
        <v>17804</v>
      </c>
      <c r="C3216" s="171" t="s">
        <v>12561</v>
      </c>
      <c r="D3216" s="176">
        <v>20794.32</v>
      </c>
    </row>
    <row r="3217" spans="1:4" ht="15" customHeight="1" x14ac:dyDescent="0.25">
      <c r="A3217" s="171" t="s">
        <v>17805</v>
      </c>
      <c r="B3217" s="170" t="s">
        <v>17806</v>
      </c>
      <c r="C3217" s="171" t="s">
        <v>17770</v>
      </c>
      <c r="D3217" s="174">
        <v>28.16</v>
      </c>
    </row>
    <row r="3218" spans="1:4" ht="15" customHeight="1" x14ac:dyDescent="0.25">
      <c r="A3218" s="171" t="s">
        <v>17807</v>
      </c>
      <c r="B3218" s="170" t="s">
        <v>7020</v>
      </c>
      <c r="C3218" s="171" t="s">
        <v>17770</v>
      </c>
      <c r="D3218" s="174">
        <v>28.56</v>
      </c>
    </row>
    <row r="3219" spans="1:4" ht="15" customHeight="1" x14ac:dyDescent="0.25">
      <c r="A3219" s="171" t="s">
        <v>17808</v>
      </c>
      <c r="B3219" s="170" t="s">
        <v>17809</v>
      </c>
      <c r="C3219" s="171" t="s">
        <v>17770</v>
      </c>
      <c r="D3219" s="174">
        <v>29.3</v>
      </c>
    </row>
    <row r="3220" spans="1:4" ht="15" customHeight="1" x14ac:dyDescent="0.25">
      <c r="A3220" s="171" t="s">
        <v>17810</v>
      </c>
      <c r="B3220" s="170" t="s">
        <v>7021</v>
      </c>
      <c r="C3220" s="171" t="s">
        <v>17770</v>
      </c>
      <c r="D3220" s="174">
        <v>28.16</v>
      </c>
    </row>
    <row r="3221" spans="1:4" ht="15" customHeight="1" x14ac:dyDescent="0.25">
      <c r="A3221" s="171" t="s">
        <v>17811</v>
      </c>
      <c r="B3221" s="170" t="s">
        <v>7068</v>
      </c>
      <c r="C3221" s="171" t="s">
        <v>17770</v>
      </c>
      <c r="D3221" s="174">
        <v>23.85</v>
      </c>
    </row>
    <row r="3222" spans="1:4" ht="15" customHeight="1" x14ac:dyDescent="0.25">
      <c r="A3222" s="171" t="s">
        <v>17812</v>
      </c>
      <c r="B3222" s="170" t="s">
        <v>17813</v>
      </c>
      <c r="C3222" s="171" t="s">
        <v>17770</v>
      </c>
      <c r="D3222" s="174">
        <v>29.85</v>
      </c>
    </row>
    <row r="3223" spans="1:4" ht="15" customHeight="1" x14ac:dyDescent="0.25">
      <c r="A3223" s="171" t="s">
        <v>17814</v>
      </c>
      <c r="B3223" s="170" t="s">
        <v>7023</v>
      </c>
      <c r="C3223" s="171" t="s">
        <v>17770</v>
      </c>
      <c r="D3223" s="174">
        <v>27.88</v>
      </c>
    </row>
    <row r="3224" spans="1:4" ht="15" customHeight="1" x14ac:dyDescent="0.25">
      <c r="A3224" s="171" t="s">
        <v>17815</v>
      </c>
      <c r="B3224" s="170" t="s">
        <v>7082</v>
      </c>
      <c r="C3224" s="171" t="s">
        <v>12561</v>
      </c>
      <c r="D3224" s="176">
        <v>15536.42</v>
      </c>
    </row>
    <row r="3225" spans="1:4" ht="15" customHeight="1" x14ac:dyDescent="0.25">
      <c r="A3225" s="171" t="s">
        <v>17816</v>
      </c>
      <c r="B3225" s="170" t="s">
        <v>17817</v>
      </c>
      <c r="C3225" s="171" t="s">
        <v>17770</v>
      </c>
      <c r="D3225" s="174">
        <v>24.47</v>
      </c>
    </row>
    <row r="3226" spans="1:4" ht="15" customHeight="1" x14ac:dyDescent="0.25">
      <c r="A3226" s="171" t="s">
        <v>17818</v>
      </c>
      <c r="B3226" s="170" t="s">
        <v>7332</v>
      </c>
      <c r="C3226" s="171" t="s">
        <v>17770</v>
      </c>
      <c r="D3226" s="174">
        <v>25.36</v>
      </c>
    </row>
    <row r="3227" spans="1:4" ht="15" customHeight="1" x14ac:dyDescent="0.25">
      <c r="A3227" s="171" t="s">
        <v>17819</v>
      </c>
      <c r="B3227" s="170" t="s">
        <v>48</v>
      </c>
      <c r="C3227" s="171" t="s">
        <v>17770</v>
      </c>
      <c r="D3227" s="174">
        <v>28.16</v>
      </c>
    </row>
    <row r="3228" spans="1:4" ht="15" customHeight="1" x14ac:dyDescent="0.25">
      <c r="A3228" s="171" t="s">
        <v>17820</v>
      </c>
      <c r="B3228" s="170" t="s">
        <v>7053</v>
      </c>
      <c r="C3228" s="171" t="s">
        <v>17770</v>
      </c>
      <c r="D3228" s="174">
        <v>29.64</v>
      </c>
    </row>
    <row r="3229" spans="1:4" ht="15" customHeight="1" x14ac:dyDescent="0.25">
      <c r="A3229" s="171" t="s">
        <v>17821</v>
      </c>
      <c r="B3229" s="170" t="s">
        <v>7056</v>
      </c>
      <c r="C3229" s="171" t="s">
        <v>17770</v>
      </c>
      <c r="D3229" s="174">
        <v>25.67</v>
      </c>
    </row>
    <row r="3230" spans="1:4" ht="15" customHeight="1" x14ac:dyDescent="0.25">
      <c r="A3230" s="171" t="s">
        <v>17822</v>
      </c>
      <c r="B3230" s="170" t="s">
        <v>17823</v>
      </c>
      <c r="C3230" s="171" t="s">
        <v>17770</v>
      </c>
      <c r="D3230" s="174">
        <v>27.78</v>
      </c>
    </row>
    <row r="3231" spans="1:4" ht="15" customHeight="1" x14ac:dyDescent="0.25">
      <c r="A3231" s="171" t="s">
        <v>17824</v>
      </c>
      <c r="B3231" s="170" t="s">
        <v>7057</v>
      </c>
      <c r="C3231" s="171" t="s">
        <v>17770</v>
      </c>
      <c r="D3231" s="174">
        <v>20.350000000000001</v>
      </c>
    </row>
    <row r="3232" spans="1:4" ht="15" customHeight="1" x14ac:dyDescent="0.25">
      <c r="A3232" s="171" t="s">
        <v>17825</v>
      </c>
      <c r="B3232" s="170" t="s">
        <v>17826</v>
      </c>
      <c r="C3232" s="171" t="s">
        <v>17770</v>
      </c>
      <c r="D3232" s="174">
        <v>20.420000000000002</v>
      </c>
    </row>
    <row r="3233" spans="1:4" ht="15" customHeight="1" x14ac:dyDescent="0.25">
      <c r="A3233" s="171" t="s">
        <v>17827</v>
      </c>
      <c r="B3233" s="170" t="s">
        <v>7058</v>
      </c>
      <c r="C3233" s="171" t="s">
        <v>17770</v>
      </c>
      <c r="D3233" s="174">
        <v>27.92</v>
      </c>
    </row>
    <row r="3234" spans="1:4" ht="15" customHeight="1" x14ac:dyDescent="0.25">
      <c r="A3234" s="171" t="s">
        <v>17828</v>
      </c>
      <c r="B3234" s="170" t="s">
        <v>22</v>
      </c>
      <c r="C3234" s="171" t="s">
        <v>17770</v>
      </c>
      <c r="D3234" s="174">
        <v>20.420000000000002</v>
      </c>
    </row>
    <row r="3235" spans="1:4" ht="15" customHeight="1" x14ac:dyDescent="0.25">
      <c r="A3235" s="171" t="s">
        <v>17829</v>
      </c>
      <c r="B3235" s="170" t="s">
        <v>17830</v>
      </c>
      <c r="C3235" s="171" t="s">
        <v>17770</v>
      </c>
      <c r="D3235" s="174">
        <v>27.78</v>
      </c>
    </row>
    <row r="3236" spans="1:4" ht="15" customHeight="1" x14ac:dyDescent="0.25">
      <c r="A3236" s="171" t="s">
        <v>17831</v>
      </c>
      <c r="B3236" s="170" t="s">
        <v>7216</v>
      </c>
      <c r="C3236" s="171" t="s">
        <v>12561</v>
      </c>
      <c r="D3236" s="175">
        <v>6768.56</v>
      </c>
    </row>
    <row r="3237" spans="1:4" ht="15" customHeight="1" x14ac:dyDescent="0.25">
      <c r="A3237" s="171" t="s">
        <v>17832</v>
      </c>
      <c r="B3237" s="170" t="s">
        <v>7063</v>
      </c>
      <c r="C3237" s="171" t="s">
        <v>17770</v>
      </c>
      <c r="D3237" s="174">
        <v>27.5</v>
      </c>
    </row>
    <row r="3238" spans="1:4" ht="15" customHeight="1" x14ac:dyDescent="0.25">
      <c r="A3238" s="171" t="s">
        <v>17833</v>
      </c>
      <c r="B3238" s="170" t="s">
        <v>17834</v>
      </c>
      <c r="C3238" s="171" t="s">
        <v>17770</v>
      </c>
      <c r="D3238" s="174">
        <v>44.01</v>
      </c>
    </row>
    <row r="3239" spans="1:4" ht="15" customHeight="1" x14ac:dyDescent="0.25">
      <c r="A3239" s="171" t="s">
        <v>17835</v>
      </c>
      <c r="B3239" s="170" t="s">
        <v>7065</v>
      </c>
      <c r="C3239" s="171" t="s">
        <v>17770</v>
      </c>
      <c r="D3239" s="174">
        <v>22.61</v>
      </c>
    </row>
    <row r="3240" spans="1:4" ht="15" customHeight="1" x14ac:dyDescent="0.25">
      <c r="A3240" s="171" t="s">
        <v>17836</v>
      </c>
      <c r="B3240" s="170" t="s">
        <v>7203</v>
      </c>
      <c r="C3240" s="171" t="s">
        <v>12561</v>
      </c>
      <c r="D3240" s="175">
        <v>4178.1400000000003</v>
      </c>
    </row>
    <row r="3241" spans="1:4" ht="15" customHeight="1" x14ac:dyDescent="0.25">
      <c r="A3241" s="171" t="s">
        <v>17837</v>
      </c>
      <c r="B3241" s="170" t="s">
        <v>7066</v>
      </c>
      <c r="C3241" s="171" t="s">
        <v>12561</v>
      </c>
      <c r="D3241" s="175">
        <v>5144.4799999999996</v>
      </c>
    </row>
    <row r="3242" spans="1:4" x14ac:dyDescent="0.25">
      <c r="A3242" s="490"/>
      <c r="B3242" s="490"/>
      <c r="C3242" s="490"/>
      <c r="D3242" s="490"/>
    </row>
    <row r="3243" spans="1:4" ht="26.25" customHeight="1" x14ac:dyDescent="0.25">
      <c r="A3243" s="491" t="s">
        <v>17838</v>
      </c>
      <c r="B3243" s="491"/>
      <c r="C3243" s="491"/>
      <c r="D3243" s="491"/>
    </row>
    <row r="3244" spans="1:4" x14ac:dyDescent="0.25">
      <c r="A3244" s="492"/>
      <c r="B3244" s="492"/>
      <c r="C3244" s="492"/>
      <c r="D3244" s="492"/>
    </row>
    <row r="3245" spans="1:4" ht="15" customHeight="1" x14ac:dyDescent="0.25">
      <c r="A3245" s="493" t="s">
        <v>17839</v>
      </c>
      <c r="B3245" s="493"/>
      <c r="C3245" s="493"/>
      <c r="D3245" s="493"/>
    </row>
    <row r="3246" spans="1:4" ht="15" customHeight="1" x14ac:dyDescent="0.25">
      <c r="A3246" s="494" t="s">
        <v>36056</v>
      </c>
      <c r="B3246" s="494"/>
      <c r="C3246" s="494"/>
      <c r="D3246" s="494"/>
    </row>
    <row r="3247" spans="1:4" x14ac:dyDescent="0.25">
      <c r="A3247" s="494" t="s">
        <v>52821</v>
      </c>
      <c r="B3247" s="494"/>
      <c r="C3247" s="494"/>
      <c r="D3247" s="494"/>
    </row>
    <row r="3248" spans="1:4" x14ac:dyDescent="0.25">
      <c r="A3248" s="490"/>
      <c r="B3248" s="490"/>
      <c r="C3248" s="490"/>
      <c r="D3248" s="490"/>
    </row>
    <row r="3249" spans="1:4" x14ac:dyDescent="0.25">
      <c r="A3249" s="492"/>
      <c r="B3249" s="492"/>
      <c r="C3249" s="492"/>
      <c r="D3249" s="492"/>
    </row>
    <row r="3250" spans="1:4" ht="15" customHeight="1" x14ac:dyDescent="0.25">
      <c r="A3250" s="164" t="s">
        <v>12278</v>
      </c>
      <c r="B3250" s="163" t="s">
        <v>12279</v>
      </c>
      <c r="C3250" s="164" t="s">
        <v>57</v>
      </c>
      <c r="D3250" s="165" t="s">
        <v>12280</v>
      </c>
    </row>
    <row r="3251" spans="1:4" ht="15" customHeight="1" x14ac:dyDescent="0.25">
      <c r="A3251" s="179">
        <v>249</v>
      </c>
      <c r="B3251" s="167" t="s">
        <v>17840</v>
      </c>
      <c r="C3251" s="168"/>
      <c r="D3251" s="169"/>
    </row>
    <row r="3252" spans="1:4" ht="15" customHeight="1" x14ac:dyDescent="0.25">
      <c r="A3252" s="171" t="s">
        <v>34201</v>
      </c>
      <c r="B3252" s="170" t="s">
        <v>17841</v>
      </c>
      <c r="C3252" s="171" t="s">
        <v>12401</v>
      </c>
      <c r="D3252" s="174">
        <v>31.24</v>
      </c>
    </row>
    <row r="3253" spans="1:4" ht="15" customHeight="1" x14ac:dyDescent="0.25">
      <c r="A3253" s="171" t="s">
        <v>34202</v>
      </c>
      <c r="B3253" s="170" t="s">
        <v>17842</v>
      </c>
      <c r="C3253" s="171" t="s">
        <v>12401</v>
      </c>
      <c r="D3253" s="172">
        <v>8.82</v>
      </c>
    </row>
    <row r="3254" spans="1:4" ht="15" customHeight="1" x14ac:dyDescent="0.25">
      <c r="A3254" s="171" t="s">
        <v>34203</v>
      </c>
      <c r="B3254" s="170" t="s">
        <v>17843</v>
      </c>
      <c r="C3254" s="171" t="s">
        <v>12401</v>
      </c>
      <c r="D3254" s="172">
        <v>6.46</v>
      </c>
    </row>
    <row r="3255" spans="1:4" ht="15" customHeight="1" x14ac:dyDescent="0.25">
      <c r="A3255" s="171" t="s">
        <v>34204</v>
      </c>
      <c r="B3255" s="170" t="s">
        <v>17844</v>
      </c>
      <c r="C3255" s="171" t="s">
        <v>12401</v>
      </c>
      <c r="D3255" s="172">
        <v>5.1100000000000003</v>
      </c>
    </row>
    <row r="3256" spans="1:4" ht="15" customHeight="1" x14ac:dyDescent="0.25">
      <c r="A3256" s="171" t="s">
        <v>34205</v>
      </c>
      <c r="B3256" s="170" t="s">
        <v>17845</v>
      </c>
      <c r="C3256" s="171" t="s">
        <v>12401</v>
      </c>
      <c r="D3256" s="172">
        <v>4.6900000000000004</v>
      </c>
    </row>
    <row r="3257" spans="1:4" ht="15" customHeight="1" x14ac:dyDescent="0.25">
      <c r="A3257" s="171" t="s">
        <v>34206</v>
      </c>
      <c r="B3257" s="170" t="s">
        <v>17846</v>
      </c>
      <c r="C3257" s="171" t="s">
        <v>12401</v>
      </c>
      <c r="D3257" s="172">
        <v>5.52</v>
      </c>
    </row>
    <row r="3258" spans="1:4" ht="15" customHeight="1" x14ac:dyDescent="0.25">
      <c r="A3258" s="171" t="s">
        <v>34207</v>
      </c>
      <c r="B3258" s="170" t="s">
        <v>17847</v>
      </c>
      <c r="C3258" s="171" t="s">
        <v>12401</v>
      </c>
      <c r="D3258" s="172">
        <v>9.82</v>
      </c>
    </row>
    <row r="3259" spans="1:4" ht="15" customHeight="1" x14ac:dyDescent="0.25">
      <c r="A3259" s="171" t="s">
        <v>34208</v>
      </c>
      <c r="B3259" s="170" t="s">
        <v>17848</v>
      </c>
      <c r="C3259" s="171" t="s">
        <v>12401</v>
      </c>
      <c r="D3259" s="174">
        <v>14.08</v>
      </c>
    </row>
    <row r="3260" spans="1:4" ht="15" customHeight="1" x14ac:dyDescent="0.25">
      <c r="A3260" s="171" t="s">
        <v>34209</v>
      </c>
      <c r="B3260" s="170" t="s">
        <v>34210</v>
      </c>
      <c r="C3260" s="171" t="s">
        <v>12401</v>
      </c>
      <c r="D3260" s="174">
        <v>12.43</v>
      </c>
    </row>
    <row r="3261" spans="1:4" ht="15" customHeight="1" x14ac:dyDescent="0.25">
      <c r="A3261" s="171" t="s">
        <v>34211</v>
      </c>
      <c r="B3261" s="170" t="s">
        <v>34212</v>
      </c>
      <c r="C3261" s="171" t="s">
        <v>12300</v>
      </c>
      <c r="D3261" s="172">
        <v>0.52</v>
      </c>
    </row>
    <row r="3262" spans="1:4" ht="15" customHeight="1" x14ac:dyDescent="0.25">
      <c r="A3262" s="171" t="s">
        <v>34213</v>
      </c>
      <c r="B3262" s="170" t="s">
        <v>17849</v>
      </c>
      <c r="C3262" s="171" t="s">
        <v>12401</v>
      </c>
      <c r="D3262" s="174">
        <v>45.03</v>
      </c>
    </row>
    <row r="3263" spans="1:4" ht="15" customHeight="1" x14ac:dyDescent="0.25">
      <c r="A3263" s="171" t="s">
        <v>34214</v>
      </c>
      <c r="B3263" s="170" t="s">
        <v>17850</v>
      </c>
      <c r="C3263" s="171" t="s">
        <v>12401</v>
      </c>
      <c r="D3263" s="173">
        <v>335.86</v>
      </c>
    </row>
    <row r="3264" spans="1:4" ht="15" customHeight="1" x14ac:dyDescent="0.25">
      <c r="A3264" s="171" t="s">
        <v>34215</v>
      </c>
      <c r="B3264" s="170" t="s">
        <v>34216</v>
      </c>
      <c r="C3264" s="171" t="s">
        <v>12401</v>
      </c>
      <c r="D3264" s="174">
        <v>23.68</v>
      </c>
    </row>
    <row r="3265" spans="1:4" ht="15" customHeight="1" x14ac:dyDescent="0.25">
      <c r="A3265" s="171" t="s">
        <v>34217</v>
      </c>
      <c r="B3265" s="170" t="s">
        <v>17851</v>
      </c>
      <c r="C3265" s="171" t="s">
        <v>12302</v>
      </c>
      <c r="D3265" s="174">
        <v>39.24</v>
      </c>
    </row>
    <row r="3266" spans="1:4" ht="15" customHeight="1" x14ac:dyDescent="0.25">
      <c r="A3266" s="171" t="s">
        <v>34218</v>
      </c>
      <c r="B3266" s="170" t="s">
        <v>17852</v>
      </c>
      <c r="C3266" s="171" t="s">
        <v>12302</v>
      </c>
      <c r="D3266" s="174">
        <v>98.1</v>
      </c>
    </row>
    <row r="3267" spans="1:4" ht="15" customHeight="1" x14ac:dyDescent="0.25">
      <c r="A3267" s="171" t="s">
        <v>34219</v>
      </c>
      <c r="B3267" s="170" t="s">
        <v>17853</v>
      </c>
      <c r="C3267" s="171" t="s">
        <v>12401</v>
      </c>
      <c r="D3267" s="172">
        <v>6.93</v>
      </c>
    </row>
    <row r="3268" spans="1:4" ht="15" customHeight="1" x14ac:dyDescent="0.25">
      <c r="A3268" s="171" t="s">
        <v>34220</v>
      </c>
      <c r="B3268" s="170" t="s">
        <v>34221</v>
      </c>
      <c r="C3268" s="171" t="s">
        <v>12401</v>
      </c>
      <c r="D3268" s="172">
        <v>6.25</v>
      </c>
    </row>
    <row r="3269" spans="1:4" ht="15" customHeight="1" x14ac:dyDescent="0.25">
      <c r="A3269" s="171" t="s">
        <v>34222</v>
      </c>
      <c r="B3269" s="170" t="s">
        <v>34223</v>
      </c>
      <c r="C3269" s="171" t="s">
        <v>12401</v>
      </c>
      <c r="D3269" s="172">
        <v>6.72</v>
      </c>
    </row>
    <row r="3270" spans="1:4" ht="15" customHeight="1" x14ac:dyDescent="0.25">
      <c r="A3270" s="171" t="s">
        <v>34224</v>
      </c>
      <c r="B3270" s="170" t="s">
        <v>34225</v>
      </c>
      <c r="C3270" s="171" t="s">
        <v>12401</v>
      </c>
      <c r="D3270" s="172">
        <v>7.12</v>
      </c>
    </row>
    <row r="3271" spans="1:4" ht="15" customHeight="1" x14ac:dyDescent="0.25">
      <c r="A3271" s="171" t="s">
        <v>34226</v>
      </c>
      <c r="B3271" s="170" t="s">
        <v>34227</v>
      </c>
      <c r="C3271" s="171" t="s">
        <v>12401</v>
      </c>
      <c r="D3271" s="172">
        <v>7.93</v>
      </c>
    </row>
    <row r="3272" spans="1:4" ht="15" customHeight="1" x14ac:dyDescent="0.25">
      <c r="A3272" s="171" t="s">
        <v>34228</v>
      </c>
      <c r="B3272" s="170" t="s">
        <v>34229</v>
      </c>
      <c r="C3272" s="171" t="s">
        <v>12401</v>
      </c>
      <c r="D3272" s="172">
        <v>8.23</v>
      </c>
    </row>
    <row r="3273" spans="1:4" ht="15" customHeight="1" x14ac:dyDescent="0.25">
      <c r="A3273" s="171" t="s">
        <v>34230</v>
      </c>
      <c r="B3273" s="170" t="s">
        <v>34231</v>
      </c>
      <c r="C3273" s="171" t="s">
        <v>12401</v>
      </c>
      <c r="D3273" s="172">
        <v>8.52</v>
      </c>
    </row>
    <row r="3274" spans="1:4" ht="15" customHeight="1" x14ac:dyDescent="0.25">
      <c r="A3274" s="171" t="s">
        <v>34232</v>
      </c>
      <c r="B3274" s="170" t="s">
        <v>34233</v>
      </c>
      <c r="C3274" s="171" t="s">
        <v>12401</v>
      </c>
      <c r="D3274" s="172">
        <v>9.27</v>
      </c>
    </row>
    <row r="3275" spans="1:4" ht="15" customHeight="1" x14ac:dyDescent="0.25">
      <c r="A3275" s="171" t="s">
        <v>34234</v>
      </c>
      <c r="B3275" s="170" t="s">
        <v>34235</v>
      </c>
      <c r="C3275" s="171" t="s">
        <v>12401</v>
      </c>
      <c r="D3275" s="172">
        <v>9.57</v>
      </c>
    </row>
    <row r="3276" spans="1:4" ht="15" customHeight="1" x14ac:dyDescent="0.25">
      <c r="A3276" s="171" t="s">
        <v>34236</v>
      </c>
      <c r="B3276" s="170" t="s">
        <v>34237</v>
      </c>
      <c r="C3276" s="171" t="s">
        <v>12401</v>
      </c>
      <c r="D3276" s="172">
        <v>9.81</v>
      </c>
    </row>
    <row r="3277" spans="1:4" ht="15" customHeight="1" x14ac:dyDescent="0.25">
      <c r="A3277" s="171" t="s">
        <v>34238</v>
      </c>
      <c r="B3277" s="170" t="s">
        <v>34239</v>
      </c>
      <c r="C3277" s="171" t="s">
        <v>12401</v>
      </c>
      <c r="D3277" s="174">
        <v>10.57</v>
      </c>
    </row>
    <row r="3278" spans="1:4" ht="15" customHeight="1" x14ac:dyDescent="0.25">
      <c r="A3278" s="171" t="s">
        <v>34240</v>
      </c>
      <c r="B3278" s="170" t="s">
        <v>34241</v>
      </c>
      <c r="C3278" s="171" t="s">
        <v>12401</v>
      </c>
      <c r="D3278" s="174">
        <v>11.12</v>
      </c>
    </row>
    <row r="3279" spans="1:4" ht="15" customHeight="1" x14ac:dyDescent="0.25">
      <c r="A3279" s="171" t="s">
        <v>34242</v>
      </c>
      <c r="B3279" s="170" t="s">
        <v>34243</v>
      </c>
      <c r="C3279" s="171" t="s">
        <v>12401</v>
      </c>
      <c r="D3279" s="174">
        <v>12.34</v>
      </c>
    </row>
    <row r="3280" spans="1:4" ht="15" customHeight="1" x14ac:dyDescent="0.25">
      <c r="A3280" s="171" t="s">
        <v>34244</v>
      </c>
      <c r="B3280" s="170" t="s">
        <v>34245</v>
      </c>
      <c r="C3280" s="171" t="s">
        <v>12401</v>
      </c>
      <c r="D3280" s="174">
        <v>12.81</v>
      </c>
    </row>
    <row r="3281" spans="1:4" ht="15" customHeight="1" x14ac:dyDescent="0.25">
      <c r="A3281" s="171" t="s">
        <v>34246</v>
      </c>
      <c r="B3281" s="170" t="s">
        <v>34247</v>
      </c>
      <c r="C3281" s="171" t="s">
        <v>12401</v>
      </c>
      <c r="D3281" s="172">
        <v>5.51</v>
      </c>
    </row>
    <row r="3282" spans="1:4" ht="15" customHeight="1" x14ac:dyDescent="0.25">
      <c r="A3282" s="171" t="s">
        <v>34248</v>
      </c>
      <c r="B3282" s="170" t="s">
        <v>34249</v>
      </c>
      <c r="C3282" s="171" t="s">
        <v>12401</v>
      </c>
      <c r="D3282" s="172">
        <v>6.25</v>
      </c>
    </row>
    <row r="3283" spans="1:4" ht="15" customHeight="1" x14ac:dyDescent="0.25">
      <c r="A3283" s="171" t="s">
        <v>34250</v>
      </c>
      <c r="B3283" s="170" t="s">
        <v>34251</v>
      </c>
      <c r="C3283" s="171" t="s">
        <v>12401</v>
      </c>
      <c r="D3283" s="172">
        <v>6.53</v>
      </c>
    </row>
    <row r="3284" spans="1:4" ht="15" customHeight="1" x14ac:dyDescent="0.25">
      <c r="A3284" s="171" t="s">
        <v>34252</v>
      </c>
      <c r="B3284" s="170" t="s">
        <v>34253</v>
      </c>
      <c r="C3284" s="171" t="s">
        <v>12401</v>
      </c>
      <c r="D3284" s="172">
        <v>6.72</v>
      </c>
    </row>
    <row r="3285" spans="1:4" ht="15" customHeight="1" x14ac:dyDescent="0.25">
      <c r="A3285" s="171" t="s">
        <v>34254</v>
      </c>
      <c r="B3285" s="170" t="s">
        <v>34255</v>
      </c>
      <c r="C3285" s="171" t="s">
        <v>12401</v>
      </c>
      <c r="D3285" s="172">
        <v>6.96</v>
      </c>
    </row>
    <row r="3286" spans="1:4" ht="15" customHeight="1" x14ac:dyDescent="0.25">
      <c r="A3286" s="171" t="s">
        <v>34256</v>
      </c>
      <c r="B3286" s="170" t="s">
        <v>34257</v>
      </c>
      <c r="C3286" s="171" t="s">
        <v>12401</v>
      </c>
      <c r="D3286" s="172">
        <v>7.16</v>
      </c>
    </row>
    <row r="3287" spans="1:4" ht="15" customHeight="1" x14ac:dyDescent="0.25">
      <c r="A3287" s="171" t="s">
        <v>34258</v>
      </c>
      <c r="B3287" s="170" t="s">
        <v>34259</v>
      </c>
      <c r="C3287" s="171" t="s">
        <v>12401</v>
      </c>
      <c r="D3287" s="172">
        <v>7.78</v>
      </c>
    </row>
    <row r="3288" spans="1:4" ht="15" customHeight="1" x14ac:dyDescent="0.25">
      <c r="A3288" s="171" t="s">
        <v>34260</v>
      </c>
      <c r="B3288" s="170" t="s">
        <v>34261</v>
      </c>
      <c r="C3288" s="171" t="s">
        <v>12401</v>
      </c>
      <c r="D3288" s="172">
        <v>7.98</v>
      </c>
    </row>
    <row r="3289" spans="1:4" ht="15" customHeight="1" x14ac:dyDescent="0.25">
      <c r="A3289" s="171" t="s">
        <v>34262</v>
      </c>
      <c r="B3289" s="170" t="s">
        <v>34263</v>
      </c>
      <c r="C3289" s="171" t="s">
        <v>12401</v>
      </c>
      <c r="D3289" s="172">
        <v>8.1300000000000008</v>
      </c>
    </row>
    <row r="3290" spans="1:4" ht="15" customHeight="1" x14ac:dyDescent="0.25">
      <c r="A3290" s="171" t="s">
        <v>34264</v>
      </c>
      <c r="B3290" s="170" t="s">
        <v>34265</v>
      </c>
      <c r="C3290" s="171" t="s">
        <v>12401</v>
      </c>
      <c r="D3290" s="172">
        <v>8.32</v>
      </c>
    </row>
    <row r="3291" spans="1:4" ht="15" customHeight="1" x14ac:dyDescent="0.25">
      <c r="A3291" s="171" t="s">
        <v>34266</v>
      </c>
      <c r="B3291" s="170" t="s">
        <v>34267</v>
      </c>
      <c r="C3291" s="171" t="s">
        <v>12401</v>
      </c>
      <c r="D3291" s="172">
        <v>9.1</v>
      </c>
    </row>
    <row r="3292" spans="1:4" ht="15" customHeight="1" x14ac:dyDescent="0.25">
      <c r="A3292" s="171" t="s">
        <v>34268</v>
      </c>
      <c r="B3292" s="170" t="s">
        <v>34269</v>
      </c>
      <c r="C3292" s="171" t="s">
        <v>12401</v>
      </c>
      <c r="D3292" s="172">
        <v>9.6300000000000008</v>
      </c>
    </row>
    <row r="3293" spans="1:4" ht="15" customHeight="1" x14ac:dyDescent="0.25">
      <c r="A3293" s="171" t="s">
        <v>34270</v>
      </c>
      <c r="B3293" s="170" t="s">
        <v>34271</v>
      </c>
      <c r="C3293" s="171" t="s">
        <v>12401</v>
      </c>
      <c r="D3293" s="172">
        <v>9.93</v>
      </c>
    </row>
    <row r="3294" spans="1:4" ht="15" customHeight="1" x14ac:dyDescent="0.25">
      <c r="A3294" s="171" t="s">
        <v>34272</v>
      </c>
      <c r="B3294" s="170" t="s">
        <v>34273</v>
      </c>
      <c r="C3294" s="171" t="s">
        <v>12401</v>
      </c>
      <c r="D3294" s="172">
        <v>5.42</v>
      </c>
    </row>
    <row r="3295" spans="1:4" ht="15" customHeight="1" x14ac:dyDescent="0.25">
      <c r="A3295" s="171" t="s">
        <v>34274</v>
      </c>
      <c r="B3295" s="170" t="s">
        <v>34275</v>
      </c>
      <c r="C3295" s="171" t="s">
        <v>12401</v>
      </c>
      <c r="D3295" s="172">
        <v>5.69</v>
      </c>
    </row>
    <row r="3296" spans="1:4" ht="15" customHeight="1" x14ac:dyDescent="0.25">
      <c r="A3296" s="171" t="s">
        <v>34276</v>
      </c>
      <c r="B3296" s="170" t="s">
        <v>34277</v>
      </c>
      <c r="C3296" s="171" t="s">
        <v>12401</v>
      </c>
      <c r="D3296" s="172">
        <v>6.33</v>
      </c>
    </row>
    <row r="3297" spans="1:4" ht="15" customHeight="1" x14ac:dyDescent="0.25">
      <c r="A3297" s="171" t="s">
        <v>34278</v>
      </c>
      <c r="B3297" s="170" t="s">
        <v>34279</v>
      </c>
      <c r="C3297" s="171" t="s">
        <v>12401</v>
      </c>
      <c r="D3297" s="172">
        <v>6.53</v>
      </c>
    </row>
    <row r="3298" spans="1:4" ht="15" customHeight="1" x14ac:dyDescent="0.25">
      <c r="A3298" s="171" t="s">
        <v>34280</v>
      </c>
      <c r="B3298" s="170" t="s">
        <v>34281</v>
      </c>
      <c r="C3298" s="171" t="s">
        <v>12401</v>
      </c>
      <c r="D3298" s="172">
        <v>6.68</v>
      </c>
    </row>
    <row r="3299" spans="1:4" ht="15" customHeight="1" x14ac:dyDescent="0.25">
      <c r="A3299" s="171" t="s">
        <v>34282</v>
      </c>
      <c r="B3299" s="170" t="s">
        <v>34283</v>
      </c>
      <c r="C3299" s="171" t="s">
        <v>12401</v>
      </c>
      <c r="D3299" s="172">
        <v>6.84</v>
      </c>
    </row>
    <row r="3300" spans="1:4" ht="15" customHeight="1" x14ac:dyDescent="0.25">
      <c r="A3300" s="171" t="s">
        <v>34284</v>
      </c>
      <c r="B3300" s="170" t="s">
        <v>34285</v>
      </c>
      <c r="C3300" s="171" t="s">
        <v>12401</v>
      </c>
      <c r="D3300" s="172">
        <v>7</v>
      </c>
    </row>
    <row r="3301" spans="1:4" ht="15" customHeight="1" x14ac:dyDescent="0.25">
      <c r="A3301" s="171" t="s">
        <v>34286</v>
      </c>
      <c r="B3301" s="170" t="s">
        <v>34287</v>
      </c>
      <c r="C3301" s="171" t="s">
        <v>12401</v>
      </c>
      <c r="D3301" s="172">
        <v>7.16</v>
      </c>
    </row>
    <row r="3302" spans="1:4" ht="15" customHeight="1" x14ac:dyDescent="0.25">
      <c r="A3302" s="171" t="s">
        <v>34288</v>
      </c>
      <c r="B3302" s="170" t="s">
        <v>34289</v>
      </c>
      <c r="C3302" s="171" t="s">
        <v>12401</v>
      </c>
      <c r="D3302" s="172">
        <v>7.73</v>
      </c>
    </row>
    <row r="3303" spans="1:4" ht="15" customHeight="1" x14ac:dyDescent="0.25">
      <c r="A3303" s="171" t="s">
        <v>34290</v>
      </c>
      <c r="B3303" s="170" t="s">
        <v>34291</v>
      </c>
      <c r="C3303" s="171" t="s">
        <v>12401</v>
      </c>
      <c r="D3303" s="172">
        <v>7.88</v>
      </c>
    </row>
    <row r="3304" spans="1:4" ht="15" customHeight="1" x14ac:dyDescent="0.25">
      <c r="A3304" s="171" t="s">
        <v>34292</v>
      </c>
      <c r="B3304" s="170" t="s">
        <v>34293</v>
      </c>
      <c r="C3304" s="171" t="s">
        <v>12401</v>
      </c>
      <c r="D3304" s="172">
        <v>8.18</v>
      </c>
    </row>
    <row r="3305" spans="1:4" ht="15" customHeight="1" x14ac:dyDescent="0.25">
      <c r="A3305" s="171" t="s">
        <v>34294</v>
      </c>
      <c r="B3305" s="170" t="s">
        <v>34295</v>
      </c>
      <c r="C3305" s="171" t="s">
        <v>12401</v>
      </c>
      <c r="D3305" s="172">
        <v>8.6199999999999992</v>
      </c>
    </row>
    <row r="3306" spans="1:4" ht="15" customHeight="1" x14ac:dyDescent="0.25">
      <c r="A3306" s="171" t="s">
        <v>34296</v>
      </c>
      <c r="B3306" s="170" t="s">
        <v>34297</v>
      </c>
      <c r="C3306" s="171" t="s">
        <v>12401</v>
      </c>
      <c r="D3306" s="172">
        <v>9.27</v>
      </c>
    </row>
    <row r="3307" spans="1:4" ht="15" customHeight="1" x14ac:dyDescent="0.25">
      <c r="A3307" s="171" t="s">
        <v>34298</v>
      </c>
      <c r="B3307" s="170" t="s">
        <v>34299</v>
      </c>
      <c r="C3307" s="171" t="s">
        <v>12401</v>
      </c>
      <c r="D3307" s="172">
        <v>8.74</v>
      </c>
    </row>
    <row r="3308" spans="1:4" ht="15" customHeight="1" x14ac:dyDescent="0.25">
      <c r="A3308" s="171" t="s">
        <v>34300</v>
      </c>
      <c r="B3308" s="170" t="s">
        <v>34301</v>
      </c>
      <c r="C3308" s="171" t="s">
        <v>12401</v>
      </c>
      <c r="D3308" s="172">
        <v>9.3000000000000007</v>
      </c>
    </row>
    <row r="3309" spans="1:4" ht="15" customHeight="1" x14ac:dyDescent="0.25">
      <c r="A3309" s="171" t="s">
        <v>34302</v>
      </c>
      <c r="B3309" s="170" t="s">
        <v>34303</v>
      </c>
      <c r="C3309" s="171" t="s">
        <v>12401</v>
      </c>
      <c r="D3309" s="172">
        <v>9.7100000000000009</v>
      </c>
    </row>
    <row r="3310" spans="1:4" ht="15" customHeight="1" x14ac:dyDescent="0.25">
      <c r="A3310" s="171" t="s">
        <v>34304</v>
      </c>
      <c r="B3310" s="170" t="s">
        <v>34305</v>
      </c>
      <c r="C3310" s="171" t="s">
        <v>12401</v>
      </c>
      <c r="D3310" s="174">
        <v>10.85</v>
      </c>
    </row>
    <row r="3311" spans="1:4" ht="15" customHeight="1" x14ac:dyDescent="0.25">
      <c r="A3311" s="171" t="s">
        <v>34306</v>
      </c>
      <c r="B3311" s="170" t="s">
        <v>34307</v>
      </c>
      <c r="C3311" s="171" t="s">
        <v>12401</v>
      </c>
      <c r="D3311" s="174">
        <v>11.19</v>
      </c>
    </row>
    <row r="3312" spans="1:4" ht="15" customHeight="1" x14ac:dyDescent="0.25">
      <c r="A3312" s="171" t="s">
        <v>34308</v>
      </c>
      <c r="B3312" s="170" t="s">
        <v>34309</v>
      </c>
      <c r="C3312" s="171" t="s">
        <v>12401</v>
      </c>
      <c r="D3312" s="174">
        <v>11.53</v>
      </c>
    </row>
    <row r="3313" spans="1:4" ht="15" customHeight="1" x14ac:dyDescent="0.25">
      <c r="A3313" s="171" t="s">
        <v>34310</v>
      </c>
      <c r="B3313" s="170" t="s">
        <v>34311</v>
      </c>
      <c r="C3313" s="171" t="s">
        <v>12401</v>
      </c>
      <c r="D3313" s="174">
        <v>11.88</v>
      </c>
    </row>
    <row r="3314" spans="1:4" ht="15" customHeight="1" x14ac:dyDescent="0.25">
      <c r="A3314" s="171" t="s">
        <v>34312</v>
      </c>
      <c r="B3314" s="170" t="s">
        <v>34313</v>
      </c>
      <c r="C3314" s="171" t="s">
        <v>12401</v>
      </c>
      <c r="D3314" s="174">
        <v>12.15</v>
      </c>
    </row>
    <row r="3315" spans="1:4" ht="15" customHeight="1" x14ac:dyDescent="0.25">
      <c r="A3315" s="171" t="s">
        <v>34314</v>
      </c>
      <c r="B3315" s="170" t="s">
        <v>34315</v>
      </c>
      <c r="C3315" s="171" t="s">
        <v>12401</v>
      </c>
      <c r="D3315" s="174">
        <v>13.26</v>
      </c>
    </row>
    <row r="3316" spans="1:4" ht="15" customHeight="1" x14ac:dyDescent="0.25">
      <c r="A3316" s="171" t="s">
        <v>34316</v>
      </c>
      <c r="B3316" s="170" t="s">
        <v>34317</v>
      </c>
      <c r="C3316" s="171" t="s">
        <v>12401</v>
      </c>
      <c r="D3316" s="174">
        <v>13.6</v>
      </c>
    </row>
    <row r="3317" spans="1:4" ht="15" customHeight="1" x14ac:dyDescent="0.25">
      <c r="A3317" s="171" t="s">
        <v>34318</v>
      </c>
      <c r="B3317" s="170" t="s">
        <v>34319</v>
      </c>
      <c r="C3317" s="171" t="s">
        <v>12401</v>
      </c>
      <c r="D3317" s="174">
        <v>14.11</v>
      </c>
    </row>
    <row r="3318" spans="1:4" ht="15" customHeight="1" x14ac:dyDescent="0.25">
      <c r="A3318" s="171" t="s">
        <v>34320</v>
      </c>
      <c r="B3318" s="170" t="s">
        <v>34321</v>
      </c>
      <c r="C3318" s="171" t="s">
        <v>12401</v>
      </c>
      <c r="D3318" s="174">
        <v>15.8</v>
      </c>
    </row>
    <row r="3319" spans="1:4" ht="15" customHeight="1" x14ac:dyDescent="0.25">
      <c r="A3319" s="171" t="s">
        <v>34322</v>
      </c>
      <c r="B3319" s="170" t="s">
        <v>34323</v>
      </c>
      <c r="C3319" s="171" t="s">
        <v>12401</v>
      </c>
      <c r="D3319" s="174">
        <v>16.309999999999999</v>
      </c>
    </row>
    <row r="3320" spans="1:4" ht="15" customHeight="1" x14ac:dyDescent="0.25">
      <c r="A3320" s="171" t="s">
        <v>34324</v>
      </c>
      <c r="B3320" s="170" t="s">
        <v>34325</v>
      </c>
      <c r="C3320" s="171" t="s">
        <v>12401</v>
      </c>
      <c r="D3320" s="172">
        <v>8.43</v>
      </c>
    </row>
    <row r="3321" spans="1:4" ht="15" customHeight="1" x14ac:dyDescent="0.25">
      <c r="A3321" s="171" t="s">
        <v>34326</v>
      </c>
      <c r="B3321" s="170" t="s">
        <v>34327</v>
      </c>
      <c r="C3321" s="171" t="s">
        <v>12401</v>
      </c>
      <c r="D3321" s="172">
        <v>8.7899999999999991</v>
      </c>
    </row>
    <row r="3322" spans="1:4" ht="15" customHeight="1" x14ac:dyDescent="0.25">
      <c r="A3322" s="171" t="s">
        <v>34328</v>
      </c>
      <c r="B3322" s="170" t="s">
        <v>34329</v>
      </c>
      <c r="C3322" s="171" t="s">
        <v>12401</v>
      </c>
      <c r="D3322" s="172">
        <v>9.0399999999999991</v>
      </c>
    </row>
    <row r="3323" spans="1:4" ht="15" customHeight="1" x14ac:dyDescent="0.25">
      <c r="A3323" s="171" t="s">
        <v>34330</v>
      </c>
      <c r="B3323" s="170" t="s">
        <v>34331</v>
      </c>
      <c r="C3323" s="171" t="s">
        <v>12401</v>
      </c>
      <c r="D3323" s="172">
        <v>9.3000000000000007</v>
      </c>
    </row>
    <row r="3324" spans="1:4" ht="15" customHeight="1" x14ac:dyDescent="0.25">
      <c r="A3324" s="171" t="s">
        <v>34332</v>
      </c>
      <c r="B3324" s="170" t="s">
        <v>34333</v>
      </c>
      <c r="C3324" s="171" t="s">
        <v>12401</v>
      </c>
      <c r="D3324" s="172">
        <v>9.5</v>
      </c>
    </row>
    <row r="3325" spans="1:4" ht="15" customHeight="1" x14ac:dyDescent="0.25">
      <c r="A3325" s="171" t="s">
        <v>34334</v>
      </c>
      <c r="B3325" s="170" t="s">
        <v>34335</v>
      </c>
      <c r="C3325" s="171" t="s">
        <v>12401</v>
      </c>
      <c r="D3325" s="172">
        <v>9.76</v>
      </c>
    </row>
    <row r="3326" spans="1:4" ht="15" customHeight="1" x14ac:dyDescent="0.25">
      <c r="A3326" s="171" t="s">
        <v>34336</v>
      </c>
      <c r="B3326" s="170" t="s">
        <v>34337</v>
      </c>
      <c r="C3326" s="171" t="s">
        <v>12401</v>
      </c>
      <c r="D3326" s="172">
        <v>9.9600000000000009</v>
      </c>
    </row>
    <row r="3327" spans="1:4" ht="15" customHeight="1" x14ac:dyDescent="0.25">
      <c r="A3327" s="171" t="s">
        <v>34338</v>
      </c>
      <c r="B3327" s="170" t="s">
        <v>34339</v>
      </c>
      <c r="C3327" s="171" t="s">
        <v>12401</v>
      </c>
      <c r="D3327" s="174">
        <v>10.92</v>
      </c>
    </row>
    <row r="3328" spans="1:4" ht="15" customHeight="1" x14ac:dyDescent="0.25">
      <c r="A3328" s="171" t="s">
        <v>34340</v>
      </c>
      <c r="B3328" s="170" t="s">
        <v>34341</v>
      </c>
      <c r="C3328" s="171" t="s">
        <v>12401</v>
      </c>
      <c r="D3328" s="174">
        <v>11.13</v>
      </c>
    </row>
    <row r="3329" spans="1:4" ht="15" customHeight="1" x14ac:dyDescent="0.25">
      <c r="A3329" s="171" t="s">
        <v>34342</v>
      </c>
      <c r="B3329" s="170" t="s">
        <v>34343</v>
      </c>
      <c r="C3329" s="171" t="s">
        <v>12401</v>
      </c>
      <c r="D3329" s="174">
        <v>11.33</v>
      </c>
    </row>
    <row r="3330" spans="1:4" ht="15" customHeight="1" x14ac:dyDescent="0.25">
      <c r="A3330" s="171" t="s">
        <v>34344</v>
      </c>
      <c r="B3330" s="170" t="s">
        <v>34345</v>
      </c>
      <c r="C3330" s="171" t="s">
        <v>12401</v>
      </c>
      <c r="D3330" s="174">
        <v>11.67</v>
      </c>
    </row>
    <row r="3331" spans="1:4" ht="15" customHeight="1" x14ac:dyDescent="0.25">
      <c r="A3331" s="171" t="s">
        <v>34346</v>
      </c>
      <c r="B3331" s="170" t="s">
        <v>34347</v>
      </c>
      <c r="C3331" s="171" t="s">
        <v>12401</v>
      </c>
      <c r="D3331" s="174">
        <v>12.28</v>
      </c>
    </row>
    <row r="3332" spans="1:4" ht="15" customHeight="1" x14ac:dyDescent="0.25">
      <c r="A3332" s="171" t="s">
        <v>34348</v>
      </c>
      <c r="B3332" s="170" t="s">
        <v>34349</v>
      </c>
      <c r="C3332" s="171" t="s">
        <v>12401</v>
      </c>
      <c r="D3332" s="174">
        <v>13.34</v>
      </c>
    </row>
    <row r="3333" spans="1:4" ht="15" customHeight="1" x14ac:dyDescent="0.25">
      <c r="A3333" s="171" t="s">
        <v>34350</v>
      </c>
      <c r="B3333" s="170" t="s">
        <v>34351</v>
      </c>
      <c r="C3333" s="171" t="s">
        <v>12401</v>
      </c>
      <c r="D3333" s="172">
        <v>8.33</v>
      </c>
    </row>
    <row r="3334" spans="1:4" ht="15" customHeight="1" x14ac:dyDescent="0.25">
      <c r="A3334" s="171" t="s">
        <v>34352</v>
      </c>
      <c r="B3334" s="170" t="s">
        <v>34353</v>
      </c>
      <c r="C3334" s="171" t="s">
        <v>12401</v>
      </c>
      <c r="D3334" s="172">
        <v>8.64</v>
      </c>
    </row>
    <row r="3335" spans="1:4" ht="15" customHeight="1" x14ac:dyDescent="0.25">
      <c r="A3335" s="171" t="s">
        <v>34354</v>
      </c>
      <c r="B3335" s="170" t="s">
        <v>34355</v>
      </c>
      <c r="C3335" s="171" t="s">
        <v>12401</v>
      </c>
      <c r="D3335" s="172">
        <v>8.84</v>
      </c>
    </row>
    <row r="3336" spans="1:4" ht="15" customHeight="1" x14ac:dyDescent="0.25">
      <c r="A3336" s="171" t="s">
        <v>34356</v>
      </c>
      <c r="B3336" s="170" t="s">
        <v>34357</v>
      </c>
      <c r="C3336" s="171" t="s">
        <v>12401</v>
      </c>
      <c r="D3336" s="172">
        <v>9.0399999999999991</v>
      </c>
    </row>
    <row r="3337" spans="1:4" ht="15" customHeight="1" x14ac:dyDescent="0.25">
      <c r="A3337" s="171" t="s">
        <v>34358</v>
      </c>
      <c r="B3337" s="170" t="s">
        <v>34359</v>
      </c>
      <c r="C3337" s="171" t="s">
        <v>12401</v>
      </c>
      <c r="D3337" s="172">
        <v>9.25</v>
      </c>
    </row>
    <row r="3338" spans="1:4" ht="15" customHeight="1" x14ac:dyDescent="0.25">
      <c r="A3338" s="171" t="s">
        <v>34360</v>
      </c>
      <c r="B3338" s="170" t="s">
        <v>34361</v>
      </c>
      <c r="C3338" s="171" t="s">
        <v>12401</v>
      </c>
      <c r="D3338" s="172">
        <v>9.4</v>
      </c>
    </row>
    <row r="3339" spans="1:4" ht="15" customHeight="1" x14ac:dyDescent="0.25">
      <c r="A3339" s="171" t="s">
        <v>34362</v>
      </c>
      <c r="B3339" s="170" t="s">
        <v>34363</v>
      </c>
      <c r="C3339" s="171" t="s">
        <v>12401</v>
      </c>
      <c r="D3339" s="172">
        <v>9.61</v>
      </c>
    </row>
    <row r="3340" spans="1:4" ht="15" customHeight="1" x14ac:dyDescent="0.25">
      <c r="A3340" s="171" t="s">
        <v>34364</v>
      </c>
      <c r="B3340" s="170" t="s">
        <v>34365</v>
      </c>
      <c r="C3340" s="171" t="s">
        <v>12401</v>
      </c>
      <c r="D3340" s="172">
        <v>9.76</v>
      </c>
    </row>
    <row r="3341" spans="1:4" ht="15" customHeight="1" x14ac:dyDescent="0.25">
      <c r="A3341" s="171" t="s">
        <v>34366</v>
      </c>
      <c r="B3341" s="170" t="s">
        <v>34367</v>
      </c>
      <c r="C3341" s="171" t="s">
        <v>12401</v>
      </c>
      <c r="D3341" s="172">
        <v>9.91</v>
      </c>
    </row>
    <row r="3342" spans="1:4" ht="15" customHeight="1" x14ac:dyDescent="0.25">
      <c r="A3342" s="171" t="s">
        <v>34368</v>
      </c>
      <c r="B3342" s="170" t="s">
        <v>34369</v>
      </c>
      <c r="C3342" s="171" t="s">
        <v>12401</v>
      </c>
      <c r="D3342" s="174">
        <v>10.85</v>
      </c>
    </row>
    <row r="3343" spans="1:4" ht="15" customHeight="1" x14ac:dyDescent="0.25">
      <c r="A3343" s="171" t="s">
        <v>34370</v>
      </c>
      <c r="B3343" s="170" t="s">
        <v>34371</v>
      </c>
      <c r="C3343" s="171" t="s">
        <v>12401</v>
      </c>
      <c r="D3343" s="174">
        <v>11.13</v>
      </c>
    </row>
    <row r="3344" spans="1:4" ht="15" customHeight="1" x14ac:dyDescent="0.25">
      <c r="A3344" s="171" t="s">
        <v>34372</v>
      </c>
      <c r="B3344" s="170" t="s">
        <v>34373</v>
      </c>
      <c r="C3344" s="171" t="s">
        <v>12401</v>
      </c>
      <c r="D3344" s="174">
        <v>11.6</v>
      </c>
    </row>
    <row r="3345" spans="1:4" ht="15" customHeight="1" x14ac:dyDescent="0.25">
      <c r="A3345" s="171" t="s">
        <v>34374</v>
      </c>
      <c r="B3345" s="170" t="s">
        <v>34375</v>
      </c>
      <c r="C3345" s="171" t="s">
        <v>12401</v>
      </c>
      <c r="D3345" s="174">
        <v>11.88</v>
      </c>
    </row>
    <row r="3346" spans="1:4" ht="15" customHeight="1" x14ac:dyDescent="0.25">
      <c r="A3346" s="171" t="s">
        <v>34376</v>
      </c>
      <c r="B3346" s="170" t="s">
        <v>34377</v>
      </c>
      <c r="C3346" s="171" t="s">
        <v>12401</v>
      </c>
      <c r="D3346" s="174">
        <v>41.77</v>
      </c>
    </row>
    <row r="3347" spans="1:4" ht="15" customHeight="1" x14ac:dyDescent="0.25">
      <c r="A3347" s="171" t="s">
        <v>34378</v>
      </c>
      <c r="B3347" s="170" t="s">
        <v>34379</v>
      </c>
      <c r="C3347" s="171" t="s">
        <v>12401</v>
      </c>
      <c r="D3347" s="174">
        <v>42.53</v>
      </c>
    </row>
    <row r="3348" spans="1:4" ht="15" customHeight="1" x14ac:dyDescent="0.25">
      <c r="A3348" s="171" t="s">
        <v>34380</v>
      </c>
      <c r="B3348" s="170" t="s">
        <v>34381</v>
      </c>
      <c r="C3348" s="171" t="s">
        <v>12401</v>
      </c>
      <c r="D3348" s="174">
        <v>43.13</v>
      </c>
    </row>
    <row r="3349" spans="1:4" ht="15" customHeight="1" x14ac:dyDescent="0.25">
      <c r="A3349" s="171" t="s">
        <v>34382</v>
      </c>
      <c r="B3349" s="170" t="s">
        <v>34383</v>
      </c>
      <c r="C3349" s="171" t="s">
        <v>12401</v>
      </c>
      <c r="D3349" s="174">
        <v>44.87</v>
      </c>
    </row>
    <row r="3350" spans="1:4" ht="15" customHeight="1" x14ac:dyDescent="0.25">
      <c r="A3350" s="171" t="s">
        <v>34384</v>
      </c>
      <c r="B3350" s="170" t="s">
        <v>34385</v>
      </c>
      <c r="C3350" s="171" t="s">
        <v>12401</v>
      </c>
      <c r="D3350" s="174">
        <v>45.38</v>
      </c>
    </row>
    <row r="3351" spans="1:4" ht="15" customHeight="1" x14ac:dyDescent="0.25">
      <c r="A3351" s="171" t="s">
        <v>34386</v>
      </c>
      <c r="B3351" s="170" t="s">
        <v>34387</v>
      </c>
      <c r="C3351" s="171" t="s">
        <v>12401</v>
      </c>
      <c r="D3351" s="174">
        <v>45.88</v>
      </c>
    </row>
    <row r="3352" spans="1:4" ht="15" customHeight="1" x14ac:dyDescent="0.25">
      <c r="A3352" s="171" t="s">
        <v>34388</v>
      </c>
      <c r="B3352" s="170" t="s">
        <v>34389</v>
      </c>
      <c r="C3352" s="171" t="s">
        <v>12401</v>
      </c>
      <c r="D3352" s="174">
        <v>46.39</v>
      </c>
    </row>
    <row r="3353" spans="1:4" ht="15" customHeight="1" x14ac:dyDescent="0.25">
      <c r="A3353" s="171" t="s">
        <v>34390</v>
      </c>
      <c r="B3353" s="170" t="s">
        <v>34391</v>
      </c>
      <c r="C3353" s="171" t="s">
        <v>12401</v>
      </c>
      <c r="D3353" s="174">
        <v>46.79</v>
      </c>
    </row>
    <row r="3354" spans="1:4" ht="15" customHeight="1" x14ac:dyDescent="0.25">
      <c r="A3354" s="171" t="s">
        <v>34392</v>
      </c>
      <c r="B3354" s="170" t="s">
        <v>34393</v>
      </c>
      <c r="C3354" s="171" t="s">
        <v>12401</v>
      </c>
      <c r="D3354" s="174">
        <v>47.3</v>
      </c>
    </row>
    <row r="3355" spans="1:4" ht="15" customHeight="1" x14ac:dyDescent="0.25">
      <c r="A3355" s="171" t="s">
        <v>34394</v>
      </c>
      <c r="B3355" s="170" t="s">
        <v>34395</v>
      </c>
      <c r="C3355" s="171" t="s">
        <v>12401</v>
      </c>
      <c r="D3355" s="174">
        <v>48.86</v>
      </c>
    </row>
    <row r="3356" spans="1:4" ht="15" customHeight="1" x14ac:dyDescent="0.25">
      <c r="A3356" s="171" t="s">
        <v>34396</v>
      </c>
      <c r="B3356" s="170" t="s">
        <v>34397</v>
      </c>
      <c r="C3356" s="171" t="s">
        <v>12401</v>
      </c>
      <c r="D3356" s="174">
        <v>49.75</v>
      </c>
    </row>
    <row r="3357" spans="1:4" ht="15" customHeight="1" x14ac:dyDescent="0.25">
      <c r="A3357" s="171" t="s">
        <v>34398</v>
      </c>
      <c r="B3357" s="170" t="s">
        <v>34399</v>
      </c>
      <c r="C3357" s="171" t="s">
        <v>12401</v>
      </c>
      <c r="D3357" s="174">
        <v>52.29</v>
      </c>
    </row>
    <row r="3358" spans="1:4" ht="15" customHeight="1" x14ac:dyDescent="0.25">
      <c r="A3358" s="171" t="s">
        <v>34400</v>
      </c>
      <c r="B3358" s="170" t="s">
        <v>34401</v>
      </c>
      <c r="C3358" s="171" t="s">
        <v>12401</v>
      </c>
      <c r="D3358" s="174">
        <v>53.05</v>
      </c>
    </row>
    <row r="3359" spans="1:4" ht="15" customHeight="1" x14ac:dyDescent="0.25">
      <c r="A3359" s="171" t="s">
        <v>34402</v>
      </c>
      <c r="B3359" s="170" t="s">
        <v>34403</v>
      </c>
      <c r="C3359" s="171" t="s">
        <v>12401</v>
      </c>
      <c r="D3359" s="174">
        <v>41.31</v>
      </c>
    </row>
    <row r="3360" spans="1:4" ht="15" customHeight="1" x14ac:dyDescent="0.25">
      <c r="A3360" s="171" t="s">
        <v>34404</v>
      </c>
      <c r="B3360" s="170" t="s">
        <v>34405</v>
      </c>
      <c r="C3360" s="171" t="s">
        <v>12401</v>
      </c>
      <c r="D3360" s="174">
        <v>41.77</v>
      </c>
    </row>
    <row r="3361" spans="1:4" ht="15" customHeight="1" x14ac:dyDescent="0.25">
      <c r="A3361" s="171" t="s">
        <v>34406</v>
      </c>
      <c r="B3361" s="170" t="s">
        <v>34407</v>
      </c>
      <c r="C3361" s="171" t="s">
        <v>12401</v>
      </c>
      <c r="D3361" s="174">
        <v>42.22</v>
      </c>
    </row>
    <row r="3362" spans="1:4" ht="15" customHeight="1" x14ac:dyDescent="0.25">
      <c r="A3362" s="171" t="s">
        <v>34408</v>
      </c>
      <c r="B3362" s="170" t="s">
        <v>34409</v>
      </c>
      <c r="C3362" s="171" t="s">
        <v>12401</v>
      </c>
      <c r="D3362" s="174">
        <v>42.53</v>
      </c>
    </row>
    <row r="3363" spans="1:4" ht="15" customHeight="1" x14ac:dyDescent="0.25">
      <c r="A3363" s="171" t="s">
        <v>34410</v>
      </c>
      <c r="B3363" s="170" t="s">
        <v>34411</v>
      </c>
      <c r="C3363" s="171" t="s">
        <v>12401</v>
      </c>
      <c r="D3363" s="174">
        <v>42.91</v>
      </c>
    </row>
    <row r="3364" spans="1:4" ht="15" customHeight="1" x14ac:dyDescent="0.25">
      <c r="A3364" s="171" t="s">
        <v>34412</v>
      </c>
      <c r="B3364" s="170" t="s">
        <v>34413</v>
      </c>
      <c r="C3364" s="171" t="s">
        <v>12401</v>
      </c>
      <c r="D3364" s="174">
        <v>43.21</v>
      </c>
    </row>
    <row r="3365" spans="1:4" ht="15" customHeight="1" x14ac:dyDescent="0.25">
      <c r="A3365" s="171" t="s">
        <v>34414</v>
      </c>
      <c r="B3365" s="170" t="s">
        <v>34415</v>
      </c>
      <c r="C3365" s="171" t="s">
        <v>12401</v>
      </c>
      <c r="D3365" s="174">
        <v>43.51</v>
      </c>
    </row>
    <row r="3366" spans="1:4" ht="15" customHeight="1" x14ac:dyDescent="0.25">
      <c r="A3366" s="171" t="s">
        <v>34416</v>
      </c>
      <c r="B3366" s="170" t="s">
        <v>34417</v>
      </c>
      <c r="C3366" s="171" t="s">
        <v>12401</v>
      </c>
      <c r="D3366" s="174">
        <v>44.97</v>
      </c>
    </row>
    <row r="3367" spans="1:4" ht="15" customHeight="1" x14ac:dyDescent="0.25">
      <c r="A3367" s="171" t="s">
        <v>34418</v>
      </c>
      <c r="B3367" s="170" t="s">
        <v>34419</v>
      </c>
      <c r="C3367" s="171" t="s">
        <v>12401</v>
      </c>
      <c r="D3367" s="174">
        <v>45.28</v>
      </c>
    </row>
    <row r="3368" spans="1:4" ht="15" customHeight="1" x14ac:dyDescent="0.25">
      <c r="A3368" s="171" t="s">
        <v>34420</v>
      </c>
      <c r="B3368" s="170" t="s">
        <v>34421</v>
      </c>
      <c r="C3368" s="171" t="s">
        <v>12401</v>
      </c>
      <c r="D3368" s="174">
        <v>45.58</v>
      </c>
    </row>
    <row r="3369" spans="1:4" ht="15" customHeight="1" x14ac:dyDescent="0.25">
      <c r="A3369" s="171" t="s">
        <v>34422</v>
      </c>
      <c r="B3369" s="170" t="s">
        <v>34423</v>
      </c>
      <c r="C3369" s="171" t="s">
        <v>12401</v>
      </c>
      <c r="D3369" s="174">
        <v>46.09</v>
      </c>
    </row>
    <row r="3370" spans="1:4" ht="15" customHeight="1" x14ac:dyDescent="0.25">
      <c r="A3370" s="171" t="s">
        <v>34424</v>
      </c>
      <c r="B3370" s="170" t="s">
        <v>34425</v>
      </c>
      <c r="C3370" s="171" t="s">
        <v>12401</v>
      </c>
      <c r="D3370" s="174">
        <v>47</v>
      </c>
    </row>
    <row r="3371" spans="1:4" ht="15" customHeight="1" x14ac:dyDescent="0.25">
      <c r="A3371" s="171" t="s">
        <v>34426</v>
      </c>
      <c r="B3371" s="170" t="s">
        <v>34427</v>
      </c>
      <c r="C3371" s="171" t="s">
        <v>12401</v>
      </c>
      <c r="D3371" s="174">
        <v>48.61</v>
      </c>
    </row>
    <row r="3372" spans="1:4" ht="15" customHeight="1" x14ac:dyDescent="0.25">
      <c r="A3372" s="171" t="s">
        <v>34428</v>
      </c>
      <c r="B3372" s="170" t="s">
        <v>34429</v>
      </c>
      <c r="C3372" s="171" t="s">
        <v>12401</v>
      </c>
      <c r="D3372" s="174">
        <v>41.16</v>
      </c>
    </row>
    <row r="3373" spans="1:4" ht="15" customHeight="1" x14ac:dyDescent="0.25">
      <c r="A3373" s="171" t="s">
        <v>34430</v>
      </c>
      <c r="B3373" s="170" t="s">
        <v>34431</v>
      </c>
      <c r="C3373" s="171" t="s">
        <v>12401</v>
      </c>
      <c r="D3373" s="174">
        <v>41.54</v>
      </c>
    </row>
    <row r="3374" spans="1:4" ht="15" customHeight="1" x14ac:dyDescent="0.25">
      <c r="A3374" s="171" t="s">
        <v>34432</v>
      </c>
      <c r="B3374" s="170" t="s">
        <v>34433</v>
      </c>
      <c r="C3374" s="171" t="s">
        <v>12401</v>
      </c>
      <c r="D3374" s="174">
        <v>41.84</v>
      </c>
    </row>
    <row r="3375" spans="1:4" ht="15" customHeight="1" x14ac:dyDescent="0.25">
      <c r="A3375" s="171" t="s">
        <v>34434</v>
      </c>
      <c r="B3375" s="170" t="s">
        <v>34435</v>
      </c>
      <c r="C3375" s="171" t="s">
        <v>12401</v>
      </c>
      <c r="D3375" s="174">
        <v>42.15</v>
      </c>
    </row>
    <row r="3376" spans="1:4" ht="15" customHeight="1" x14ac:dyDescent="0.25">
      <c r="A3376" s="171" t="s">
        <v>34436</v>
      </c>
      <c r="B3376" s="170" t="s">
        <v>34437</v>
      </c>
      <c r="C3376" s="171" t="s">
        <v>12401</v>
      </c>
      <c r="D3376" s="174">
        <v>42.45</v>
      </c>
    </row>
    <row r="3377" spans="1:4" ht="15" customHeight="1" x14ac:dyDescent="0.25">
      <c r="A3377" s="171" t="s">
        <v>34438</v>
      </c>
      <c r="B3377" s="170" t="s">
        <v>34439</v>
      </c>
      <c r="C3377" s="171" t="s">
        <v>12401</v>
      </c>
      <c r="D3377" s="174">
        <v>42.68</v>
      </c>
    </row>
    <row r="3378" spans="1:4" ht="15" customHeight="1" x14ac:dyDescent="0.25">
      <c r="A3378" s="171" t="s">
        <v>34440</v>
      </c>
      <c r="B3378" s="170" t="s">
        <v>34441</v>
      </c>
      <c r="C3378" s="171" t="s">
        <v>12401</v>
      </c>
      <c r="D3378" s="174">
        <v>42.98</v>
      </c>
    </row>
    <row r="3379" spans="1:4" ht="15" customHeight="1" x14ac:dyDescent="0.25">
      <c r="A3379" s="171" t="s">
        <v>34442</v>
      </c>
      <c r="B3379" s="170" t="s">
        <v>34443</v>
      </c>
      <c r="C3379" s="171" t="s">
        <v>12401</v>
      </c>
      <c r="D3379" s="174">
        <v>43.21</v>
      </c>
    </row>
    <row r="3380" spans="1:4" ht="15" customHeight="1" x14ac:dyDescent="0.25">
      <c r="A3380" s="171" t="s">
        <v>34444</v>
      </c>
      <c r="B3380" s="170" t="s">
        <v>34445</v>
      </c>
      <c r="C3380" s="171" t="s">
        <v>12401</v>
      </c>
      <c r="D3380" s="174">
        <v>43.44</v>
      </c>
    </row>
    <row r="3381" spans="1:4" ht="15" customHeight="1" x14ac:dyDescent="0.25">
      <c r="A3381" s="171" t="s">
        <v>34446</v>
      </c>
      <c r="B3381" s="170" t="s">
        <v>34447</v>
      </c>
      <c r="C3381" s="171" t="s">
        <v>12401</v>
      </c>
      <c r="D3381" s="174">
        <v>44.87</v>
      </c>
    </row>
    <row r="3382" spans="1:4" ht="15" customHeight="1" x14ac:dyDescent="0.25">
      <c r="A3382" s="171" t="s">
        <v>34448</v>
      </c>
      <c r="B3382" s="170" t="s">
        <v>34449</v>
      </c>
      <c r="C3382" s="171" t="s">
        <v>12401</v>
      </c>
      <c r="D3382" s="174">
        <v>45.28</v>
      </c>
    </row>
    <row r="3383" spans="1:4" ht="15" customHeight="1" x14ac:dyDescent="0.25">
      <c r="A3383" s="171" t="s">
        <v>34450</v>
      </c>
      <c r="B3383" s="170" t="s">
        <v>34451</v>
      </c>
      <c r="C3383" s="171" t="s">
        <v>12401</v>
      </c>
      <c r="D3383" s="174">
        <v>45.98</v>
      </c>
    </row>
    <row r="3384" spans="1:4" ht="15" customHeight="1" x14ac:dyDescent="0.25">
      <c r="A3384" s="171" t="s">
        <v>34452</v>
      </c>
      <c r="B3384" s="170" t="s">
        <v>34453</v>
      </c>
      <c r="C3384" s="171" t="s">
        <v>12401</v>
      </c>
      <c r="D3384" s="174">
        <v>46.39</v>
      </c>
    </row>
    <row r="3385" spans="1:4" ht="15" customHeight="1" x14ac:dyDescent="0.25">
      <c r="A3385" s="171" t="s">
        <v>34454</v>
      </c>
      <c r="B3385" s="170" t="s">
        <v>34455</v>
      </c>
      <c r="C3385" s="171" t="s">
        <v>12401</v>
      </c>
      <c r="D3385" s="174">
        <v>39.630000000000003</v>
      </c>
    </row>
    <row r="3386" spans="1:4" ht="15" customHeight="1" x14ac:dyDescent="0.25">
      <c r="A3386" s="171" t="s">
        <v>34456</v>
      </c>
      <c r="B3386" s="170" t="s">
        <v>34457</v>
      </c>
      <c r="C3386" s="171" t="s">
        <v>12401</v>
      </c>
      <c r="D3386" s="174">
        <v>40.42</v>
      </c>
    </row>
    <row r="3387" spans="1:4" ht="15" customHeight="1" x14ac:dyDescent="0.25">
      <c r="A3387" s="171" t="s">
        <v>34458</v>
      </c>
      <c r="B3387" s="170" t="s">
        <v>34459</v>
      </c>
      <c r="C3387" s="171" t="s">
        <v>12401</v>
      </c>
      <c r="D3387" s="174">
        <v>42</v>
      </c>
    </row>
    <row r="3388" spans="1:4" ht="15" customHeight="1" x14ac:dyDescent="0.25">
      <c r="A3388" s="171" t="s">
        <v>34460</v>
      </c>
      <c r="B3388" s="170" t="s">
        <v>34461</v>
      </c>
      <c r="C3388" s="171" t="s">
        <v>12401</v>
      </c>
      <c r="D3388" s="174">
        <v>42.57</v>
      </c>
    </row>
    <row r="3389" spans="1:4" ht="15" customHeight="1" x14ac:dyDescent="0.25">
      <c r="A3389" s="171" t="s">
        <v>34462</v>
      </c>
      <c r="B3389" s="170" t="s">
        <v>34463</v>
      </c>
      <c r="C3389" s="171" t="s">
        <v>12401</v>
      </c>
      <c r="D3389" s="174">
        <v>43.05</v>
      </c>
    </row>
    <row r="3390" spans="1:4" ht="15" customHeight="1" x14ac:dyDescent="0.25">
      <c r="A3390" s="171" t="s">
        <v>34464</v>
      </c>
      <c r="B3390" s="170" t="s">
        <v>34465</v>
      </c>
      <c r="C3390" s="171" t="s">
        <v>12401</v>
      </c>
      <c r="D3390" s="174">
        <v>44.51</v>
      </c>
    </row>
    <row r="3391" spans="1:4" ht="15" customHeight="1" x14ac:dyDescent="0.25">
      <c r="A3391" s="171" t="s">
        <v>34466</v>
      </c>
      <c r="B3391" s="170" t="s">
        <v>34467</v>
      </c>
      <c r="C3391" s="171" t="s">
        <v>12401</v>
      </c>
      <c r="D3391" s="174">
        <v>44.92</v>
      </c>
    </row>
    <row r="3392" spans="1:4" ht="15" customHeight="1" x14ac:dyDescent="0.25">
      <c r="A3392" s="171" t="s">
        <v>34468</v>
      </c>
      <c r="B3392" s="170" t="s">
        <v>34469</v>
      </c>
      <c r="C3392" s="171" t="s">
        <v>12401</v>
      </c>
      <c r="D3392" s="174">
        <v>45.43</v>
      </c>
    </row>
    <row r="3393" spans="1:4" ht="15" customHeight="1" x14ac:dyDescent="0.25">
      <c r="A3393" s="171" t="s">
        <v>34470</v>
      </c>
      <c r="B3393" s="170" t="s">
        <v>34471</v>
      </c>
      <c r="C3393" s="171" t="s">
        <v>12401</v>
      </c>
      <c r="D3393" s="174">
        <v>45.93</v>
      </c>
    </row>
    <row r="3394" spans="1:4" ht="15" customHeight="1" x14ac:dyDescent="0.25">
      <c r="A3394" s="171" t="s">
        <v>34472</v>
      </c>
      <c r="B3394" s="170" t="s">
        <v>34473</v>
      </c>
      <c r="C3394" s="171" t="s">
        <v>12401</v>
      </c>
      <c r="D3394" s="174">
        <v>46.34</v>
      </c>
    </row>
    <row r="3395" spans="1:4" ht="15" customHeight="1" x14ac:dyDescent="0.25">
      <c r="A3395" s="171" t="s">
        <v>34474</v>
      </c>
      <c r="B3395" s="170" t="s">
        <v>34475</v>
      </c>
      <c r="C3395" s="171" t="s">
        <v>12401</v>
      </c>
      <c r="D3395" s="174">
        <v>48.21</v>
      </c>
    </row>
    <row r="3396" spans="1:4" ht="15" customHeight="1" x14ac:dyDescent="0.25">
      <c r="A3396" s="171" t="s">
        <v>34476</v>
      </c>
      <c r="B3396" s="170" t="s">
        <v>34477</v>
      </c>
      <c r="C3396" s="171" t="s">
        <v>12401</v>
      </c>
      <c r="D3396" s="174">
        <v>49.42</v>
      </c>
    </row>
    <row r="3397" spans="1:4" ht="15" customHeight="1" x14ac:dyDescent="0.25">
      <c r="A3397" s="171" t="s">
        <v>34478</v>
      </c>
      <c r="B3397" s="170" t="s">
        <v>34479</v>
      </c>
      <c r="C3397" s="171" t="s">
        <v>12401</v>
      </c>
      <c r="D3397" s="174">
        <v>51.13</v>
      </c>
    </row>
    <row r="3398" spans="1:4" ht="15" customHeight="1" x14ac:dyDescent="0.25">
      <c r="A3398" s="171" t="s">
        <v>34480</v>
      </c>
      <c r="B3398" s="170" t="s">
        <v>34481</v>
      </c>
      <c r="C3398" s="171" t="s">
        <v>12401</v>
      </c>
      <c r="D3398" s="174">
        <v>39.200000000000003</v>
      </c>
    </row>
    <row r="3399" spans="1:4" ht="15" customHeight="1" x14ac:dyDescent="0.25">
      <c r="A3399" s="171" t="s">
        <v>34482</v>
      </c>
      <c r="B3399" s="170" t="s">
        <v>34483</v>
      </c>
      <c r="C3399" s="171" t="s">
        <v>12401</v>
      </c>
      <c r="D3399" s="174">
        <v>39.630000000000003</v>
      </c>
    </row>
    <row r="3400" spans="1:4" ht="15" customHeight="1" x14ac:dyDescent="0.25">
      <c r="A3400" s="171" t="s">
        <v>34484</v>
      </c>
      <c r="B3400" s="170" t="s">
        <v>34485</v>
      </c>
      <c r="C3400" s="171" t="s">
        <v>12401</v>
      </c>
      <c r="D3400" s="174">
        <v>40.049999999999997</v>
      </c>
    </row>
    <row r="3401" spans="1:4" ht="15" customHeight="1" x14ac:dyDescent="0.25">
      <c r="A3401" s="171" t="s">
        <v>34486</v>
      </c>
      <c r="B3401" s="170" t="s">
        <v>34487</v>
      </c>
      <c r="C3401" s="171" t="s">
        <v>12401</v>
      </c>
      <c r="D3401" s="174">
        <v>40.42</v>
      </c>
    </row>
    <row r="3402" spans="1:4" ht="15" customHeight="1" x14ac:dyDescent="0.25">
      <c r="A3402" s="171" t="s">
        <v>34488</v>
      </c>
      <c r="B3402" s="170" t="s">
        <v>34489</v>
      </c>
      <c r="C3402" s="171" t="s">
        <v>12401</v>
      </c>
      <c r="D3402" s="174">
        <v>41.67</v>
      </c>
    </row>
    <row r="3403" spans="1:4" ht="15" customHeight="1" x14ac:dyDescent="0.25">
      <c r="A3403" s="171" t="s">
        <v>34490</v>
      </c>
      <c r="B3403" s="170" t="s">
        <v>34491</v>
      </c>
      <c r="C3403" s="171" t="s">
        <v>12401</v>
      </c>
      <c r="D3403" s="174">
        <v>42</v>
      </c>
    </row>
    <row r="3404" spans="1:4" ht="15" customHeight="1" x14ac:dyDescent="0.25">
      <c r="A3404" s="171" t="s">
        <v>34492</v>
      </c>
      <c r="B3404" s="170" t="s">
        <v>34493</v>
      </c>
      <c r="C3404" s="171" t="s">
        <v>12401</v>
      </c>
      <c r="D3404" s="174">
        <v>42.32</v>
      </c>
    </row>
    <row r="3405" spans="1:4" ht="15" customHeight="1" x14ac:dyDescent="0.25">
      <c r="A3405" s="171" t="s">
        <v>34494</v>
      </c>
      <c r="B3405" s="170" t="s">
        <v>34495</v>
      </c>
      <c r="C3405" s="171" t="s">
        <v>12401</v>
      </c>
      <c r="D3405" s="174">
        <v>42.65</v>
      </c>
    </row>
    <row r="3406" spans="1:4" ht="15" customHeight="1" x14ac:dyDescent="0.25">
      <c r="A3406" s="171" t="s">
        <v>34496</v>
      </c>
      <c r="B3406" s="170" t="s">
        <v>34497</v>
      </c>
      <c r="C3406" s="171" t="s">
        <v>12401</v>
      </c>
      <c r="D3406" s="174">
        <v>42.89</v>
      </c>
    </row>
    <row r="3407" spans="1:4" ht="15" customHeight="1" x14ac:dyDescent="0.25">
      <c r="A3407" s="171" t="s">
        <v>34498</v>
      </c>
      <c r="B3407" s="170" t="s">
        <v>34499</v>
      </c>
      <c r="C3407" s="171" t="s">
        <v>12401</v>
      </c>
      <c r="D3407" s="174">
        <v>43.22</v>
      </c>
    </row>
    <row r="3408" spans="1:4" ht="15" customHeight="1" x14ac:dyDescent="0.25">
      <c r="A3408" s="171" t="s">
        <v>34500</v>
      </c>
      <c r="B3408" s="170" t="s">
        <v>34501</v>
      </c>
      <c r="C3408" s="171" t="s">
        <v>12401</v>
      </c>
      <c r="D3408" s="174">
        <v>44.72</v>
      </c>
    </row>
    <row r="3409" spans="1:4" ht="15" customHeight="1" x14ac:dyDescent="0.25">
      <c r="A3409" s="171" t="s">
        <v>34502</v>
      </c>
      <c r="B3409" s="170" t="s">
        <v>34503</v>
      </c>
      <c r="C3409" s="171" t="s">
        <v>12401</v>
      </c>
      <c r="D3409" s="174">
        <v>45.53</v>
      </c>
    </row>
    <row r="3410" spans="1:4" ht="15" customHeight="1" x14ac:dyDescent="0.25">
      <c r="A3410" s="171" t="s">
        <v>34504</v>
      </c>
      <c r="B3410" s="170" t="s">
        <v>34505</v>
      </c>
      <c r="C3410" s="171" t="s">
        <v>12401</v>
      </c>
      <c r="D3410" s="174">
        <v>46.04</v>
      </c>
    </row>
    <row r="3411" spans="1:4" ht="15" customHeight="1" x14ac:dyDescent="0.25">
      <c r="A3411" s="171" t="s">
        <v>34506</v>
      </c>
      <c r="B3411" s="170" t="s">
        <v>34507</v>
      </c>
      <c r="C3411" s="171" t="s">
        <v>12401</v>
      </c>
      <c r="D3411" s="174">
        <v>39.020000000000003</v>
      </c>
    </row>
    <row r="3412" spans="1:4" ht="15" customHeight="1" x14ac:dyDescent="0.25">
      <c r="A3412" s="171" t="s">
        <v>34508</v>
      </c>
      <c r="B3412" s="170" t="s">
        <v>34509</v>
      </c>
      <c r="C3412" s="171" t="s">
        <v>12401</v>
      </c>
      <c r="D3412" s="174">
        <v>39.44</v>
      </c>
    </row>
    <row r="3413" spans="1:4" ht="15" customHeight="1" x14ac:dyDescent="0.25">
      <c r="A3413" s="171" t="s">
        <v>34510</v>
      </c>
      <c r="B3413" s="170" t="s">
        <v>34511</v>
      </c>
      <c r="C3413" s="171" t="s">
        <v>12401</v>
      </c>
      <c r="D3413" s="174">
        <v>39.75</v>
      </c>
    </row>
    <row r="3414" spans="1:4" ht="15" customHeight="1" x14ac:dyDescent="0.25">
      <c r="A3414" s="171" t="s">
        <v>34512</v>
      </c>
      <c r="B3414" s="170" t="s">
        <v>34513</v>
      </c>
      <c r="C3414" s="171" t="s">
        <v>12401</v>
      </c>
      <c r="D3414" s="174">
        <v>40.049999999999997</v>
      </c>
    </row>
    <row r="3415" spans="1:4" ht="15" customHeight="1" x14ac:dyDescent="0.25">
      <c r="A3415" s="171" t="s">
        <v>34514</v>
      </c>
      <c r="B3415" s="170" t="s">
        <v>34515</v>
      </c>
      <c r="C3415" s="171" t="s">
        <v>12401</v>
      </c>
      <c r="D3415" s="174">
        <v>40.36</v>
      </c>
    </row>
    <row r="3416" spans="1:4" ht="15" customHeight="1" x14ac:dyDescent="0.25">
      <c r="A3416" s="171" t="s">
        <v>34516</v>
      </c>
      <c r="B3416" s="170" t="s">
        <v>34517</v>
      </c>
      <c r="C3416" s="171" t="s">
        <v>12401</v>
      </c>
      <c r="D3416" s="174">
        <v>41.51</v>
      </c>
    </row>
    <row r="3417" spans="1:4" ht="15" customHeight="1" x14ac:dyDescent="0.25">
      <c r="A3417" s="171" t="s">
        <v>34518</v>
      </c>
      <c r="B3417" s="170" t="s">
        <v>34519</v>
      </c>
      <c r="C3417" s="171" t="s">
        <v>12401</v>
      </c>
      <c r="D3417" s="174">
        <v>41.75</v>
      </c>
    </row>
    <row r="3418" spans="1:4" ht="15" customHeight="1" x14ac:dyDescent="0.25">
      <c r="A3418" s="171" t="s">
        <v>34520</v>
      </c>
      <c r="B3418" s="170" t="s">
        <v>34521</v>
      </c>
      <c r="C3418" s="171" t="s">
        <v>12401</v>
      </c>
      <c r="D3418" s="174">
        <v>42</v>
      </c>
    </row>
    <row r="3419" spans="1:4" ht="15" customHeight="1" x14ac:dyDescent="0.25">
      <c r="A3419" s="171" t="s">
        <v>34522</v>
      </c>
      <c r="B3419" s="170" t="s">
        <v>34523</v>
      </c>
      <c r="C3419" s="171" t="s">
        <v>12401</v>
      </c>
      <c r="D3419" s="174">
        <v>42.24</v>
      </c>
    </row>
    <row r="3420" spans="1:4" ht="15" customHeight="1" x14ac:dyDescent="0.25">
      <c r="A3420" s="171" t="s">
        <v>34524</v>
      </c>
      <c r="B3420" s="170" t="s">
        <v>34525</v>
      </c>
      <c r="C3420" s="171" t="s">
        <v>12401</v>
      </c>
      <c r="D3420" s="174">
        <v>42.49</v>
      </c>
    </row>
    <row r="3421" spans="1:4" ht="15" customHeight="1" x14ac:dyDescent="0.25">
      <c r="A3421" s="171" t="s">
        <v>34526</v>
      </c>
      <c r="B3421" s="170" t="s">
        <v>34527</v>
      </c>
      <c r="C3421" s="171" t="s">
        <v>12401</v>
      </c>
      <c r="D3421" s="174">
        <v>42.97</v>
      </c>
    </row>
    <row r="3422" spans="1:4" ht="15" customHeight="1" x14ac:dyDescent="0.25">
      <c r="A3422" s="171" t="s">
        <v>34528</v>
      </c>
      <c r="B3422" s="170" t="s">
        <v>34529</v>
      </c>
      <c r="C3422" s="171" t="s">
        <v>12401</v>
      </c>
      <c r="D3422" s="174">
        <v>44.61</v>
      </c>
    </row>
    <row r="3423" spans="1:4" ht="15" customHeight="1" x14ac:dyDescent="0.25">
      <c r="A3423" s="171" t="s">
        <v>34530</v>
      </c>
      <c r="B3423" s="170" t="s">
        <v>34531</v>
      </c>
      <c r="C3423" s="171" t="s">
        <v>12401</v>
      </c>
      <c r="D3423" s="174">
        <v>45.02</v>
      </c>
    </row>
    <row r="3424" spans="1:4" ht="15" customHeight="1" x14ac:dyDescent="0.25">
      <c r="A3424" s="171" t="s">
        <v>34532</v>
      </c>
      <c r="B3424" s="170" t="s">
        <v>17854</v>
      </c>
      <c r="C3424" s="171" t="s">
        <v>12401</v>
      </c>
      <c r="D3424" s="172">
        <v>7.73</v>
      </c>
    </row>
    <row r="3425" spans="1:4" ht="15" customHeight="1" x14ac:dyDescent="0.25">
      <c r="A3425" s="171" t="s">
        <v>34533</v>
      </c>
      <c r="B3425" s="170" t="s">
        <v>34534</v>
      </c>
      <c r="C3425" s="171" t="s">
        <v>12401</v>
      </c>
      <c r="D3425" s="174">
        <v>19.82</v>
      </c>
    </row>
    <row r="3426" spans="1:4" ht="15" customHeight="1" x14ac:dyDescent="0.25">
      <c r="A3426" s="171" t="s">
        <v>34535</v>
      </c>
      <c r="B3426" s="170" t="s">
        <v>34536</v>
      </c>
      <c r="C3426" s="171" t="s">
        <v>12401</v>
      </c>
      <c r="D3426" s="174">
        <v>20.43</v>
      </c>
    </row>
    <row r="3427" spans="1:4" ht="15" customHeight="1" x14ac:dyDescent="0.25">
      <c r="A3427" s="171" t="s">
        <v>34537</v>
      </c>
      <c r="B3427" s="170" t="s">
        <v>34538</v>
      </c>
      <c r="C3427" s="171" t="s">
        <v>12401</v>
      </c>
      <c r="D3427" s="174">
        <v>20.94</v>
      </c>
    </row>
    <row r="3428" spans="1:4" ht="15" customHeight="1" x14ac:dyDescent="0.25">
      <c r="A3428" s="171" t="s">
        <v>34539</v>
      </c>
      <c r="B3428" s="170" t="s">
        <v>34540</v>
      </c>
      <c r="C3428" s="171" t="s">
        <v>12401</v>
      </c>
      <c r="D3428" s="174">
        <v>21.35</v>
      </c>
    </row>
    <row r="3429" spans="1:4" ht="15" customHeight="1" x14ac:dyDescent="0.25">
      <c r="A3429" s="171" t="s">
        <v>34541</v>
      </c>
      <c r="B3429" s="170" t="s">
        <v>34542</v>
      </c>
      <c r="C3429" s="171" t="s">
        <v>12401</v>
      </c>
      <c r="D3429" s="174">
        <v>21.75</v>
      </c>
    </row>
    <row r="3430" spans="1:4" ht="15" customHeight="1" x14ac:dyDescent="0.25">
      <c r="A3430" s="171" t="s">
        <v>34543</v>
      </c>
      <c r="B3430" s="170" t="s">
        <v>34544</v>
      </c>
      <c r="C3430" s="171" t="s">
        <v>12401</v>
      </c>
      <c r="D3430" s="174">
        <v>22.16</v>
      </c>
    </row>
    <row r="3431" spans="1:4" ht="15" customHeight="1" x14ac:dyDescent="0.25">
      <c r="A3431" s="171" t="s">
        <v>34545</v>
      </c>
      <c r="B3431" s="170" t="s">
        <v>34546</v>
      </c>
      <c r="C3431" s="171" t="s">
        <v>12401</v>
      </c>
      <c r="D3431" s="174">
        <v>24.65</v>
      </c>
    </row>
    <row r="3432" spans="1:4" ht="15" customHeight="1" x14ac:dyDescent="0.25">
      <c r="A3432" s="171" t="s">
        <v>34547</v>
      </c>
      <c r="B3432" s="170" t="s">
        <v>34548</v>
      </c>
      <c r="C3432" s="171" t="s">
        <v>12401</v>
      </c>
      <c r="D3432" s="174">
        <v>25.11</v>
      </c>
    </row>
    <row r="3433" spans="1:4" ht="15" customHeight="1" x14ac:dyDescent="0.25">
      <c r="A3433" s="171" t="s">
        <v>34549</v>
      </c>
      <c r="B3433" s="170" t="s">
        <v>34550</v>
      </c>
      <c r="C3433" s="171" t="s">
        <v>12401</v>
      </c>
      <c r="D3433" s="174">
        <v>25.41</v>
      </c>
    </row>
    <row r="3434" spans="1:4" ht="15" customHeight="1" x14ac:dyDescent="0.25">
      <c r="A3434" s="171" t="s">
        <v>34551</v>
      </c>
      <c r="B3434" s="170" t="s">
        <v>34552</v>
      </c>
      <c r="C3434" s="171" t="s">
        <v>12401</v>
      </c>
      <c r="D3434" s="174">
        <v>25.87</v>
      </c>
    </row>
    <row r="3435" spans="1:4" ht="15" customHeight="1" x14ac:dyDescent="0.25">
      <c r="A3435" s="171" t="s">
        <v>34553</v>
      </c>
      <c r="B3435" s="170" t="s">
        <v>34554</v>
      </c>
      <c r="C3435" s="171" t="s">
        <v>12401</v>
      </c>
      <c r="D3435" s="174">
        <v>26.48</v>
      </c>
    </row>
    <row r="3436" spans="1:4" ht="15" customHeight="1" x14ac:dyDescent="0.25">
      <c r="A3436" s="171" t="s">
        <v>34555</v>
      </c>
      <c r="B3436" s="170" t="s">
        <v>34556</v>
      </c>
      <c r="C3436" s="171" t="s">
        <v>12401</v>
      </c>
      <c r="D3436" s="174">
        <v>27.55</v>
      </c>
    </row>
    <row r="3437" spans="1:4" ht="15" customHeight="1" x14ac:dyDescent="0.25">
      <c r="A3437" s="171" t="s">
        <v>34557</v>
      </c>
      <c r="B3437" s="170" t="s">
        <v>34558</v>
      </c>
      <c r="C3437" s="171" t="s">
        <v>12401</v>
      </c>
      <c r="D3437" s="174">
        <v>28</v>
      </c>
    </row>
    <row r="3438" spans="1:4" ht="15" customHeight="1" x14ac:dyDescent="0.25">
      <c r="A3438" s="171" t="s">
        <v>34559</v>
      </c>
      <c r="B3438" s="170" t="s">
        <v>34560</v>
      </c>
      <c r="C3438" s="171" t="s">
        <v>12401</v>
      </c>
      <c r="D3438" s="174">
        <v>19.420000000000002</v>
      </c>
    </row>
    <row r="3439" spans="1:4" ht="15" customHeight="1" x14ac:dyDescent="0.25">
      <c r="A3439" s="171" t="s">
        <v>34561</v>
      </c>
      <c r="B3439" s="170" t="s">
        <v>34562</v>
      </c>
      <c r="C3439" s="171" t="s">
        <v>12401</v>
      </c>
      <c r="D3439" s="174">
        <v>19.82</v>
      </c>
    </row>
    <row r="3440" spans="1:4" ht="15" customHeight="1" x14ac:dyDescent="0.25">
      <c r="A3440" s="171" t="s">
        <v>34563</v>
      </c>
      <c r="B3440" s="170" t="s">
        <v>34564</v>
      </c>
      <c r="C3440" s="171" t="s">
        <v>12401</v>
      </c>
      <c r="D3440" s="174">
        <v>20.13</v>
      </c>
    </row>
    <row r="3441" spans="1:4" ht="15" customHeight="1" x14ac:dyDescent="0.25">
      <c r="A3441" s="171" t="s">
        <v>34565</v>
      </c>
      <c r="B3441" s="170" t="s">
        <v>34566</v>
      </c>
      <c r="C3441" s="171" t="s">
        <v>12401</v>
      </c>
      <c r="D3441" s="174">
        <v>20.43</v>
      </c>
    </row>
    <row r="3442" spans="1:4" ht="15" customHeight="1" x14ac:dyDescent="0.25">
      <c r="A3442" s="171" t="s">
        <v>34567</v>
      </c>
      <c r="B3442" s="170" t="s">
        <v>34568</v>
      </c>
      <c r="C3442" s="171" t="s">
        <v>12401</v>
      </c>
      <c r="D3442" s="174">
        <v>20.63</v>
      </c>
    </row>
    <row r="3443" spans="1:4" ht="15" customHeight="1" x14ac:dyDescent="0.25">
      <c r="A3443" s="171" t="s">
        <v>34569</v>
      </c>
      <c r="B3443" s="170" t="s">
        <v>34570</v>
      </c>
      <c r="C3443" s="171" t="s">
        <v>12401</v>
      </c>
      <c r="D3443" s="174">
        <v>20.94</v>
      </c>
    </row>
    <row r="3444" spans="1:4" ht="15" customHeight="1" x14ac:dyDescent="0.25">
      <c r="A3444" s="171" t="s">
        <v>34571</v>
      </c>
      <c r="B3444" s="170" t="s">
        <v>34572</v>
      </c>
      <c r="C3444" s="171" t="s">
        <v>12401</v>
      </c>
      <c r="D3444" s="174">
        <v>21.14</v>
      </c>
    </row>
    <row r="3445" spans="1:4" ht="15" customHeight="1" x14ac:dyDescent="0.25">
      <c r="A3445" s="171" t="s">
        <v>34573</v>
      </c>
      <c r="B3445" s="170" t="s">
        <v>34574</v>
      </c>
      <c r="C3445" s="171" t="s">
        <v>12401</v>
      </c>
      <c r="D3445" s="174">
        <v>21.45</v>
      </c>
    </row>
    <row r="3446" spans="1:4" ht="15" customHeight="1" x14ac:dyDescent="0.25">
      <c r="A3446" s="171" t="s">
        <v>34575</v>
      </c>
      <c r="B3446" s="170" t="s">
        <v>34576</v>
      </c>
      <c r="C3446" s="171" t="s">
        <v>12401</v>
      </c>
      <c r="D3446" s="174">
        <v>21.65</v>
      </c>
    </row>
    <row r="3447" spans="1:4" ht="15" customHeight="1" x14ac:dyDescent="0.25">
      <c r="A3447" s="171" t="s">
        <v>34577</v>
      </c>
      <c r="B3447" s="170" t="s">
        <v>34578</v>
      </c>
      <c r="C3447" s="171" t="s">
        <v>12401</v>
      </c>
      <c r="D3447" s="174">
        <v>21.85</v>
      </c>
    </row>
    <row r="3448" spans="1:4" ht="15" customHeight="1" x14ac:dyDescent="0.25">
      <c r="A3448" s="171" t="s">
        <v>34579</v>
      </c>
      <c r="B3448" s="170" t="s">
        <v>34580</v>
      </c>
      <c r="C3448" s="171" t="s">
        <v>12401</v>
      </c>
      <c r="D3448" s="174">
        <v>22.26</v>
      </c>
    </row>
    <row r="3449" spans="1:4" ht="15" customHeight="1" x14ac:dyDescent="0.25">
      <c r="A3449" s="171" t="s">
        <v>34581</v>
      </c>
      <c r="B3449" s="170" t="s">
        <v>34582</v>
      </c>
      <c r="C3449" s="171" t="s">
        <v>12401</v>
      </c>
      <c r="D3449" s="174">
        <v>25.26</v>
      </c>
    </row>
    <row r="3450" spans="1:4" ht="15" customHeight="1" x14ac:dyDescent="0.25">
      <c r="A3450" s="171" t="s">
        <v>34583</v>
      </c>
      <c r="B3450" s="170" t="s">
        <v>34584</v>
      </c>
      <c r="C3450" s="171" t="s">
        <v>12401</v>
      </c>
      <c r="D3450" s="174">
        <v>25.57</v>
      </c>
    </row>
    <row r="3451" spans="1:4" ht="15" customHeight="1" x14ac:dyDescent="0.25">
      <c r="A3451" s="171" t="s">
        <v>34585</v>
      </c>
      <c r="B3451" s="170" t="s">
        <v>34586</v>
      </c>
      <c r="C3451" s="171" t="s">
        <v>12401</v>
      </c>
      <c r="D3451" s="174">
        <v>19.309999999999999</v>
      </c>
    </row>
    <row r="3452" spans="1:4" ht="15" customHeight="1" x14ac:dyDescent="0.25">
      <c r="A3452" s="171" t="s">
        <v>34587</v>
      </c>
      <c r="B3452" s="170" t="s">
        <v>34588</v>
      </c>
      <c r="C3452" s="171" t="s">
        <v>12401</v>
      </c>
      <c r="D3452" s="174">
        <v>19.62</v>
      </c>
    </row>
    <row r="3453" spans="1:4" ht="15" customHeight="1" x14ac:dyDescent="0.25">
      <c r="A3453" s="171" t="s">
        <v>34589</v>
      </c>
      <c r="B3453" s="170" t="s">
        <v>34590</v>
      </c>
      <c r="C3453" s="171" t="s">
        <v>12401</v>
      </c>
      <c r="D3453" s="174">
        <v>19.920000000000002</v>
      </c>
    </row>
    <row r="3454" spans="1:4" ht="15" customHeight="1" x14ac:dyDescent="0.25">
      <c r="A3454" s="171" t="s">
        <v>34591</v>
      </c>
      <c r="B3454" s="170" t="s">
        <v>34592</v>
      </c>
      <c r="C3454" s="171" t="s">
        <v>12401</v>
      </c>
      <c r="D3454" s="174">
        <v>20.13</v>
      </c>
    </row>
    <row r="3455" spans="1:4" ht="15" customHeight="1" x14ac:dyDescent="0.25">
      <c r="A3455" s="171" t="s">
        <v>34593</v>
      </c>
      <c r="B3455" s="170" t="s">
        <v>34594</v>
      </c>
      <c r="C3455" s="171" t="s">
        <v>12401</v>
      </c>
      <c r="D3455" s="174">
        <v>20.329999999999998</v>
      </c>
    </row>
    <row r="3456" spans="1:4" ht="15" customHeight="1" x14ac:dyDescent="0.25">
      <c r="A3456" s="171" t="s">
        <v>34595</v>
      </c>
      <c r="B3456" s="170" t="s">
        <v>34596</v>
      </c>
      <c r="C3456" s="171" t="s">
        <v>12401</v>
      </c>
      <c r="D3456" s="174">
        <v>20.53</v>
      </c>
    </row>
    <row r="3457" spans="1:4" ht="15" customHeight="1" x14ac:dyDescent="0.25">
      <c r="A3457" s="171" t="s">
        <v>34597</v>
      </c>
      <c r="B3457" s="170" t="s">
        <v>34598</v>
      </c>
      <c r="C3457" s="171" t="s">
        <v>12401</v>
      </c>
      <c r="D3457" s="174">
        <v>20.74</v>
      </c>
    </row>
    <row r="3458" spans="1:4" ht="15" customHeight="1" x14ac:dyDescent="0.25">
      <c r="A3458" s="171" t="s">
        <v>34599</v>
      </c>
      <c r="B3458" s="170" t="s">
        <v>34600</v>
      </c>
      <c r="C3458" s="171" t="s">
        <v>12401</v>
      </c>
      <c r="D3458" s="174">
        <v>20.94</v>
      </c>
    </row>
    <row r="3459" spans="1:4" ht="15" customHeight="1" x14ac:dyDescent="0.25">
      <c r="A3459" s="171" t="s">
        <v>34601</v>
      </c>
      <c r="B3459" s="170" t="s">
        <v>34602</v>
      </c>
      <c r="C3459" s="171" t="s">
        <v>12401</v>
      </c>
      <c r="D3459" s="174">
        <v>21.14</v>
      </c>
    </row>
    <row r="3460" spans="1:4" ht="15" customHeight="1" x14ac:dyDescent="0.25">
      <c r="A3460" s="171" t="s">
        <v>34603</v>
      </c>
      <c r="B3460" s="170" t="s">
        <v>34604</v>
      </c>
      <c r="C3460" s="171" t="s">
        <v>12401</v>
      </c>
      <c r="D3460" s="174">
        <v>21.35</v>
      </c>
    </row>
    <row r="3461" spans="1:4" ht="15" customHeight="1" x14ac:dyDescent="0.25">
      <c r="A3461" s="171" t="s">
        <v>34605</v>
      </c>
      <c r="B3461" s="170" t="s">
        <v>34606</v>
      </c>
      <c r="C3461" s="171" t="s">
        <v>12401</v>
      </c>
      <c r="D3461" s="174">
        <v>21.65</v>
      </c>
    </row>
    <row r="3462" spans="1:4" ht="15" customHeight="1" x14ac:dyDescent="0.25">
      <c r="A3462" s="171" t="s">
        <v>34607</v>
      </c>
      <c r="B3462" s="170" t="s">
        <v>34608</v>
      </c>
      <c r="C3462" s="171" t="s">
        <v>12401</v>
      </c>
      <c r="D3462" s="174">
        <v>22.26</v>
      </c>
    </row>
    <row r="3463" spans="1:4" ht="15" customHeight="1" x14ac:dyDescent="0.25">
      <c r="A3463" s="171" t="s">
        <v>34609</v>
      </c>
      <c r="B3463" s="170" t="s">
        <v>34610</v>
      </c>
      <c r="C3463" s="171" t="s">
        <v>12401</v>
      </c>
      <c r="D3463" s="174">
        <v>24.8</v>
      </c>
    </row>
    <row r="3464" spans="1:4" ht="15" customHeight="1" x14ac:dyDescent="0.25">
      <c r="A3464" s="171" t="s">
        <v>34611</v>
      </c>
      <c r="B3464" s="170" t="s">
        <v>17855</v>
      </c>
      <c r="C3464" s="171" t="s">
        <v>12401</v>
      </c>
      <c r="D3464" s="173">
        <v>833.61</v>
      </c>
    </row>
    <row r="3465" spans="1:4" ht="15" customHeight="1" x14ac:dyDescent="0.25">
      <c r="A3465" s="171" t="s">
        <v>34612</v>
      </c>
      <c r="B3465" s="170" t="s">
        <v>17856</v>
      </c>
      <c r="C3465" s="171" t="s">
        <v>12401</v>
      </c>
      <c r="D3465" s="174">
        <v>46.95</v>
      </c>
    </row>
    <row r="3466" spans="1:4" ht="15" customHeight="1" x14ac:dyDescent="0.25">
      <c r="A3466" s="171" t="s">
        <v>34613</v>
      </c>
      <c r="B3466" s="170" t="s">
        <v>17857</v>
      </c>
      <c r="C3466" s="171" t="s">
        <v>12401</v>
      </c>
      <c r="D3466" s="174">
        <v>88.07</v>
      </c>
    </row>
    <row r="3467" spans="1:4" ht="15" customHeight="1" x14ac:dyDescent="0.25">
      <c r="A3467" s="171" t="s">
        <v>34614</v>
      </c>
      <c r="B3467" s="170" t="s">
        <v>17858</v>
      </c>
      <c r="C3467" s="171" t="s">
        <v>12401</v>
      </c>
      <c r="D3467" s="173">
        <v>163.1</v>
      </c>
    </row>
    <row r="3468" spans="1:4" ht="15" customHeight="1" x14ac:dyDescent="0.25">
      <c r="A3468" s="171" t="s">
        <v>34615</v>
      </c>
      <c r="B3468" s="170" t="s">
        <v>34616</v>
      </c>
      <c r="C3468" s="171" t="s">
        <v>12401</v>
      </c>
      <c r="D3468" s="173">
        <v>263.20999999999998</v>
      </c>
    </row>
    <row r="3469" spans="1:4" ht="15" customHeight="1" x14ac:dyDescent="0.25">
      <c r="A3469" s="171" t="s">
        <v>34617</v>
      </c>
      <c r="B3469" s="170" t="s">
        <v>34618</v>
      </c>
      <c r="C3469" s="171" t="s">
        <v>12401</v>
      </c>
      <c r="D3469" s="173">
        <v>139.75</v>
      </c>
    </row>
    <row r="3470" spans="1:4" ht="15" customHeight="1" x14ac:dyDescent="0.25">
      <c r="A3470" s="171" t="s">
        <v>34619</v>
      </c>
      <c r="B3470" s="170" t="s">
        <v>34620</v>
      </c>
      <c r="C3470" s="171" t="s">
        <v>12401</v>
      </c>
      <c r="D3470" s="172">
        <v>2.38</v>
      </c>
    </row>
    <row r="3471" spans="1:4" ht="15" customHeight="1" x14ac:dyDescent="0.25">
      <c r="A3471" s="171" t="s">
        <v>34621</v>
      </c>
      <c r="B3471" s="170" t="s">
        <v>34622</v>
      </c>
      <c r="C3471" s="171" t="s">
        <v>12401</v>
      </c>
      <c r="D3471" s="172">
        <v>6.55</v>
      </c>
    </row>
    <row r="3472" spans="1:4" ht="15" customHeight="1" x14ac:dyDescent="0.25">
      <c r="A3472" s="171" t="s">
        <v>34623</v>
      </c>
      <c r="B3472" s="170" t="s">
        <v>17859</v>
      </c>
      <c r="C3472" s="171" t="s">
        <v>12401</v>
      </c>
      <c r="D3472" s="173">
        <v>589.88</v>
      </c>
    </row>
    <row r="3473" spans="1:4" ht="15" customHeight="1" x14ac:dyDescent="0.25">
      <c r="A3473" s="171" t="s">
        <v>34624</v>
      </c>
      <c r="B3473" s="170" t="s">
        <v>17860</v>
      </c>
      <c r="C3473" s="171" t="s">
        <v>12401</v>
      </c>
      <c r="D3473" s="174">
        <v>32.72</v>
      </c>
    </row>
    <row r="3474" spans="1:4" ht="15" customHeight="1" x14ac:dyDescent="0.25">
      <c r="A3474" s="171" t="s">
        <v>34625</v>
      </c>
      <c r="B3474" s="170" t="s">
        <v>17861</v>
      </c>
      <c r="C3474" s="171" t="s">
        <v>12401</v>
      </c>
      <c r="D3474" s="174">
        <v>62.26</v>
      </c>
    </row>
    <row r="3475" spans="1:4" ht="15" customHeight="1" x14ac:dyDescent="0.25">
      <c r="A3475" s="171" t="s">
        <v>34626</v>
      </c>
      <c r="B3475" s="170" t="s">
        <v>17862</v>
      </c>
      <c r="C3475" s="171" t="s">
        <v>12401</v>
      </c>
      <c r="D3475" s="173">
        <v>117.4</v>
      </c>
    </row>
    <row r="3476" spans="1:4" ht="15" customHeight="1" x14ac:dyDescent="0.25">
      <c r="A3476" s="171" t="s">
        <v>34627</v>
      </c>
      <c r="B3476" s="170" t="s">
        <v>17863</v>
      </c>
      <c r="C3476" s="171" t="s">
        <v>12401</v>
      </c>
      <c r="D3476" s="173">
        <v>189.37</v>
      </c>
    </row>
    <row r="3477" spans="1:4" ht="15" customHeight="1" x14ac:dyDescent="0.25">
      <c r="A3477" s="171" t="s">
        <v>34628</v>
      </c>
      <c r="B3477" s="170" t="s">
        <v>17864</v>
      </c>
      <c r="C3477" s="171" t="s">
        <v>12401</v>
      </c>
      <c r="D3477" s="174">
        <v>72.900000000000006</v>
      </c>
    </row>
    <row r="3478" spans="1:4" ht="15" customHeight="1" x14ac:dyDescent="0.25">
      <c r="A3478" s="171" t="s">
        <v>34629</v>
      </c>
      <c r="B3478" s="170" t="s">
        <v>17865</v>
      </c>
      <c r="C3478" s="171" t="s">
        <v>12401</v>
      </c>
      <c r="D3478" s="174">
        <v>93.73</v>
      </c>
    </row>
    <row r="3479" spans="1:4" ht="15" customHeight="1" x14ac:dyDescent="0.25">
      <c r="A3479" s="171" t="s">
        <v>34630</v>
      </c>
      <c r="B3479" s="170" t="s">
        <v>17866</v>
      </c>
      <c r="C3479" s="171" t="s">
        <v>12401</v>
      </c>
      <c r="D3479" s="172">
        <v>6.72</v>
      </c>
    </row>
    <row r="3480" spans="1:4" ht="15" customHeight="1" x14ac:dyDescent="0.25">
      <c r="A3480" s="171" t="s">
        <v>34631</v>
      </c>
      <c r="B3480" s="170" t="s">
        <v>34632</v>
      </c>
      <c r="C3480" s="171" t="s">
        <v>12401</v>
      </c>
      <c r="D3480" s="174">
        <v>10.36</v>
      </c>
    </row>
    <row r="3481" spans="1:4" ht="15" customHeight="1" x14ac:dyDescent="0.25">
      <c r="A3481" s="171" t="s">
        <v>34633</v>
      </c>
      <c r="B3481" s="170" t="s">
        <v>29598</v>
      </c>
      <c r="C3481" s="171" t="s">
        <v>12401</v>
      </c>
      <c r="D3481" s="172">
        <v>3.15</v>
      </c>
    </row>
    <row r="3482" spans="1:4" ht="15" customHeight="1" x14ac:dyDescent="0.25">
      <c r="A3482" s="171" t="s">
        <v>34634</v>
      </c>
      <c r="B3482" s="170" t="s">
        <v>17867</v>
      </c>
      <c r="C3482" s="171" t="s">
        <v>12401</v>
      </c>
      <c r="D3482" s="174">
        <v>35.15</v>
      </c>
    </row>
    <row r="3483" spans="1:4" ht="15" customHeight="1" x14ac:dyDescent="0.25">
      <c r="A3483" s="171" t="s">
        <v>34635</v>
      </c>
      <c r="B3483" s="170" t="s">
        <v>29599</v>
      </c>
      <c r="C3483" s="171" t="s">
        <v>12300</v>
      </c>
      <c r="D3483" s="172">
        <v>0.56000000000000005</v>
      </c>
    </row>
    <row r="3484" spans="1:4" ht="15" customHeight="1" x14ac:dyDescent="0.25">
      <c r="A3484" s="171" t="s">
        <v>34636</v>
      </c>
      <c r="B3484" s="170" t="s">
        <v>17868</v>
      </c>
      <c r="C3484" s="171" t="s">
        <v>12798</v>
      </c>
      <c r="D3484" s="174">
        <v>75.66</v>
      </c>
    </row>
    <row r="3485" spans="1:4" ht="15" customHeight="1" x14ac:dyDescent="0.25">
      <c r="A3485" s="171" t="s">
        <v>34637</v>
      </c>
      <c r="B3485" s="170" t="s">
        <v>29600</v>
      </c>
      <c r="C3485" s="171" t="s">
        <v>12300</v>
      </c>
      <c r="D3485" s="173">
        <v>134.57</v>
      </c>
    </row>
    <row r="3486" spans="1:4" ht="15" customHeight="1" x14ac:dyDescent="0.25">
      <c r="A3486" s="171" t="s">
        <v>34638</v>
      </c>
      <c r="B3486" s="170" t="s">
        <v>17869</v>
      </c>
      <c r="C3486" s="171" t="s">
        <v>12401</v>
      </c>
      <c r="D3486" s="174">
        <v>16.649999999999999</v>
      </c>
    </row>
    <row r="3487" spans="1:4" ht="15" customHeight="1" x14ac:dyDescent="0.25">
      <c r="A3487" s="171" t="s">
        <v>34639</v>
      </c>
      <c r="B3487" s="170" t="s">
        <v>17870</v>
      </c>
      <c r="C3487" s="171" t="s">
        <v>12300</v>
      </c>
      <c r="D3487" s="172">
        <v>0.08</v>
      </c>
    </row>
    <row r="3488" spans="1:4" ht="15" customHeight="1" x14ac:dyDescent="0.25">
      <c r="A3488" s="171" t="s">
        <v>34640</v>
      </c>
      <c r="B3488" s="170" t="s">
        <v>34641</v>
      </c>
      <c r="C3488" s="171" t="s">
        <v>17249</v>
      </c>
      <c r="D3488" s="172">
        <v>0.98</v>
      </c>
    </row>
    <row r="3489" spans="1:4" ht="15" customHeight="1" x14ac:dyDescent="0.25">
      <c r="A3489" s="171" t="s">
        <v>34642</v>
      </c>
      <c r="B3489" s="170" t="s">
        <v>34643</v>
      </c>
      <c r="C3489" s="171" t="s">
        <v>17249</v>
      </c>
      <c r="D3489" s="172">
        <v>0.79</v>
      </c>
    </row>
    <row r="3490" spans="1:4" ht="15" customHeight="1" x14ac:dyDescent="0.25">
      <c r="A3490" s="171" t="s">
        <v>34644</v>
      </c>
      <c r="B3490" s="170" t="s">
        <v>34645</v>
      </c>
      <c r="C3490" s="171" t="s">
        <v>17249</v>
      </c>
      <c r="D3490" s="172">
        <v>0.64</v>
      </c>
    </row>
    <row r="3491" spans="1:4" ht="15" customHeight="1" x14ac:dyDescent="0.25">
      <c r="A3491" s="171" t="s">
        <v>34646</v>
      </c>
      <c r="B3491" s="170" t="s">
        <v>17871</v>
      </c>
      <c r="C3491" s="171" t="s">
        <v>12798</v>
      </c>
      <c r="D3491" s="173">
        <v>288.5</v>
      </c>
    </row>
    <row r="3492" spans="1:4" x14ac:dyDescent="0.25">
      <c r="A3492" s="179">
        <v>250</v>
      </c>
      <c r="B3492" s="167" t="s">
        <v>17872</v>
      </c>
      <c r="C3492" s="168"/>
      <c r="D3492" s="169"/>
    </row>
    <row r="3493" spans="1:4" ht="15" customHeight="1" x14ac:dyDescent="0.25">
      <c r="A3493" s="171" t="s">
        <v>53097</v>
      </c>
      <c r="B3493" s="170" t="s">
        <v>53098</v>
      </c>
      <c r="C3493" s="171" t="s">
        <v>12302</v>
      </c>
      <c r="D3493" s="175">
        <v>3533.69</v>
      </c>
    </row>
    <row r="3494" spans="1:4" ht="15" customHeight="1" x14ac:dyDescent="0.25">
      <c r="A3494" s="171" t="s">
        <v>53099</v>
      </c>
      <c r="B3494" s="170" t="s">
        <v>53100</v>
      </c>
      <c r="C3494" s="171" t="s">
        <v>12302</v>
      </c>
      <c r="D3494" s="175">
        <v>2923.52</v>
      </c>
    </row>
    <row r="3495" spans="1:4" ht="15" customHeight="1" x14ac:dyDescent="0.25">
      <c r="A3495" s="171" t="s">
        <v>53101</v>
      </c>
      <c r="B3495" s="170" t="s">
        <v>53102</v>
      </c>
      <c r="C3495" s="171" t="s">
        <v>12302</v>
      </c>
      <c r="D3495" s="175">
        <v>3694.9</v>
      </c>
    </row>
    <row r="3496" spans="1:4" ht="15" customHeight="1" x14ac:dyDescent="0.25">
      <c r="A3496" s="171" t="s">
        <v>53103</v>
      </c>
      <c r="B3496" s="170" t="s">
        <v>53104</v>
      </c>
      <c r="C3496" s="171" t="s">
        <v>12302</v>
      </c>
      <c r="D3496" s="175">
        <v>3055.57</v>
      </c>
    </row>
    <row r="3497" spans="1:4" ht="15" customHeight="1" x14ac:dyDescent="0.25">
      <c r="A3497" s="171" t="s">
        <v>53105</v>
      </c>
      <c r="B3497" s="170" t="s">
        <v>53106</v>
      </c>
      <c r="C3497" s="171" t="s">
        <v>12302</v>
      </c>
      <c r="D3497" s="175">
        <v>4119.99</v>
      </c>
    </row>
    <row r="3498" spans="1:4" ht="15" customHeight="1" x14ac:dyDescent="0.25">
      <c r="A3498" s="171" t="s">
        <v>53107</v>
      </c>
      <c r="B3498" s="170" t="s">
        <v>53108</v>
      </c>
      <c r="C3498" s="171" t="s">
        <v>12302</v>
      </c>
      <c r="D3498" s="175">
        <v>3404.54</v>
      </c>
    </row>
    <row r="3499" spans="1:4" ht="15" customHeight="1" x14ac:dyDescent="0.25">
      <c r="A3499" s="171" t="s">
        <v>53109</v>
      </c>
      <c r="B3499" s="170" t="s">
        <v>53110</v>
      </c>
      <c r="C3499" s="171" t="s">
        <v>12302</v>
      </c>
      <c r="D3499" s="175">
        <v>5090.91</v>
      </c>
    </row>
    <row r="3500" spans="1:4" ht="15" customHeight="1" x14ac:dyDescent="0.25">
      <c r="A3500" s="171" t="s">
        <v>53111</v>
      </c>
      <c r="B3500" s="170" t="s">
        <v>53112</v>
      </c>
      <c r="C3500" s="171" t="s">
        <v>12302</v>
      </c>
      <c r="D3500" s="175">
        <v>4198.24</v>
      </c>
    </row>
    <row r="3501" spans="1:4" ht="15" customHeight="1" x14ac:dyDescent="0.25">
      <c r="A3501" s="171" t="s">
        <v>53113</v>
      </c>
      <c r="B3501" s="170" t="s">
        <v>53114</v>
      </c>
      <c r="C3501" s="171" t="s">
        <v>12302</v>
      </c>
      <c r="D3501" s="175">
        <v>5037.47</v>
      </c>
    </row>
    <row r="3502" spans="1:4" ht="15" customHeight="1" x14ac:dyDescent="0.25">
      <c r="A3502" s="171" t="s">
        <v>53115</v>
      </c>
      <c r="B3502" s="170" t="s">
        <v>53116</v>
      </c>
      <c r="C3502" s="171" t="s">
        <v>12302</v>
      </c>
      <c r="D3502" s="175">
        <v>4094.73</v>
      </c>
    </row>
    <row r="3503" spans="1:4" ht="15" customHeight="1" x14ac:dyDescent="0.25">
      <c r="A3503" s="171" t="s">
        <v>53117</v>
      </c>
      <c r="B3503" s="170" t="s">
        <v>53118</v>
      </c>
      <c r="C3503" s="171" t="s">
        <v>12302</v>
      </c>
      <c r="D3503" s="175">
        <v>5278.25</v>
      </c>
    </row>
    <row r="3504" spans="1:4" ht="15" customHeight="1" x14ac:dyDescent="0.25">
      <c r="A3504" s="171" t="s">
        <v>53119</v>
      </c>
      <c r="B3504" s="170" t="s">
        <v>53120</v>
      </c>
      <c r="C3504" s="171" t="s">
        <v>12302</v>
      </c>
      <c r="D3504" s="175">
        <v>4287.72</v>
      </c>
    </row>
    <row r="3505" spans="1:4" ht="15" customHeight="1" x14ac:dyDescent="0.25">
      <c r="A3505" s="171" t="s">
        <v>53121</v>
      </c>
      <c r="B3505" s="170" t="s">
        <v>53122</v>
      </c>
      <c r="C3505" s="171" t="s">
        <v>12302</v>
      </c>
      <c r="D3505" s="175">
        <v>5885.9</v>
      </c>
    </row>
    <row r="3506" spans="1:4" ht="15" customHeight="1" x14ac:dyDescent="0.25">
      <c r="A3506" s="171" t="s">
        <v>53123</v>
      </c>
      <c r="B3506" s="170" t="s">
        <v>53124</v>
      </c>
      <c r="C3506" s="171" t="s">
        <v>12302</v>
      </c>
      <c r="D3506" s="175">
        <v>4776.34</v>
      </c>
    </row>
    <row r="3507" spans="1:4" ht="15" customHeight="1" x14ac:dyDescent="0.25">
      <c r="A3507" s="171" t="s">
        <v>53125</v>
      </c>
      <c r="B3507" s="170" t="s">
        <v>53126</v>
      </c>
      <c r="C3507" s="171" t="s">
        <v>12302</v>
      </c>
      <c r="D3507" s="175">
        <v>7282.06</v>
      </c>
    </row>
    <row r="3508" spans="1:4" ht="15" customHeight="1" x14ac:dyDescent="0.25">
      <c r="A3508" s="171" t="s">
        <v>53127</v>
      </c>
      <c r="B3508" s="170" t="s">
        <v>53128</v>
      </c>
      <c r="C3508" s="171" t="s">
        <v>12302</v>
      </c>
      <c r="D3508" s="175">
        <v>5895.02</v>
      </c>
    </row>
    <row r="3509" spans="1:4" ht="15" customHeight="1" x14ac:dyDescent="0.25">
      <c r="A3509" s="171" t="s">
        <v>53129</v>
      </c>
      <c r="B3509" s="170" t="s">
        <v>53130</v>
      </c>
      <c r="C3509" s="171" t="s">
        <v>12302</v>
      </c>
      <c r="D3509" s="175">
        <v>8693.0300000000007</v>
      </c>
    </row>
    <row r="3510" spans="1:4" ht="15" customHeight="1" x14ac:dyDescent="0.25">
      <c r="A3510" s="171" t="s">
        <v>53131</v>
      </c>
      <c r="B3510" s="170" t="s">
        <v>53132</v>
      </c>
      <c r="C3510" s="171" t="s">
        <v>12302</v>
      </c>
      <c r="D3510" s="175">
        <v>6884.04</v>
      </c>
    </row>
    <row r="3511" spans="1:4" ht="15" customHeight="1" x14ac:dyDescent="0.25">
      <c r="A3511" s="171" t="s">
        <v>53133</v>
      </c>
      <c r="B3511" s="170" t="s">
        <v>53134</v>
      </c>
      <c r="C3511" s="171" t="s">
        <v>12302</v>
      </c>
      <c r="D3511" s="175">
        <v>9119.57</v>
      </c>
    </row>
    <row r="3512" spans="1:4" ht="15" customHeight="1" x14ac:dyDescent="0.25">
      <c r="A3512" s="171" t="s">
        <v>53135</v>
      </c>
      <c r="B3512" s="170" t="s">
        <v>53136</v>
      </c>
      <c r="C3512" s="171" t="s">
        <v>12302</v>
      </c>
      <c r="D3512" s="175">
        <v>7218.09</v>
      </c>
    </row>
    <row r="3513" spans="1:4" ht="15" customHeight="1" x14ac:dyDescent="0.25">
      <c r="A3513" s="171" t="s">
        <v>53137</v>
      </c>
      <c r="B3513" s="170" t="s">
        <v>53138</v>
      </c>
      <c r="C3513" s="171" t="s">
        <v>12302</v>
      </c>
      <c r="D3513" s="176">
        <v>10203.84</v>
      </c>
    </row>
    <row r="3514" spans="1:4" ht="15" customHeight="1" x14ac:dyDescent="0.25">
      <c r="A3514" s="171" t="s">
        <v>53139</v>
      </c>
      <c r="B3514" s="170" t="s">
        <v>53140</v>
      </c>
      <c r="C3514" s="171" t="s">
        <v>12302</v>
      </c>
      <c r="D3514" s="175">
        <v>8067.66</v>
      </c>
    </row>
    <row r="3515" spans="1:4" ht="15" customHeight="1" x14ac:dyDescent="0.25">
      <c r="A3515" s="171" t="s">
        <v>53141</v>
      </c>
      <c r="B3515" s="170" t="s">
        <v>53142</v>
      </c>
      <c r="C3515" s="171" t="s">
        <v>12302</v>
      </c>
      <c r="D3515" s="176">
        <v>12679.93</v>
      </c>
    </row>
    <row r="3516" spans="1:4" ht="15" customHeight="1" x14ac:dyDescent="0.25">
      <c r="A3516" s="171" t="s">
        <v>53143</v>
      </c>
      <c r="B3516" s="170" t="s">
        <v>53144</v>
      </c>
      <c r="C3516" s="171" t="s">
        <v>12302</v>
      </c>
      <c r="D3516" s="176">
        <v>10000.5</v>
      </c>
    </row>
    <row r="3517" spans="1:4" ht="15" customHeight="1" x14ac:dyDescent="0.25">
      <c r="A3517" s="171" t="s">
        <v>53145</v>
      </c>
      <c r="B3517" s="170" t="s">
        <v>53146</v>
      </c>
      <c r="C3517" s="171" t="s">
        <v>12302</v>
      </c>
      <c r="D3517" s="175">
        <v>1033.6099999999999</v>
      </c>
    </row>
    <row r="3518" spans="1:4" ht="15" customHeight="1" x14ac:dyDescent="0.25">
      <c r="A3518" s="171" t="s">
        <v>53147</v>
      </c>
      <c r="B3518" s="170" t="s">
        <v>53148</v>
      </c>
      <c r="C3518" s="171" t="s">
        <v>12302</v>
      </c>
      <c r="D3518" s="173">
        <v>895.83</v>
      </c>
    </row>
    <row r="3519" spans="1:4" ht="15" customHeight="1" x14ac:dyDescent="0.25">
      <c r="A3519" s="171" t="s">
        <v>53149</v>
      </c>
      <c r="B3519" s="170" t="s">
        <v>53150</v>
      </c>
      <c r="C3519" s="171" t="s">
        <v>12302</v>
      </c>
      <c r="D3519" s="175">
        <v>1087.5</v>
      </c>
    </row>
    <row r="3520" spans="1:4" ht="15" customHeight="1" x14ac:dyDescent="0.25">
      <c r="A3520" s="171" t="s">
        <v>53151</v>
      </c>
      <c r="B3520" s="170" t="s">
        <v>53152</v>
      </c>
      <c r="C3520" s="171" t="s">
        <v>12302</v>
      </c>
      <c r="D3520" s="173">
        <v>941.95</v>
      </c>
    </row>
    <row r="3521" spans="1:4" ht="15" customHeight="1" x14ac:dyDescent="0.25">
      <c r="A3521" s="171" t="s">
        <v>53153</v>
      </c>
      <c r="B3521" s="170" t="s">
        <v>53154</v>
      </c>
      <c r="C3521" s="171" t="s">
        <v>12302</v>
      </c>
      <c r="D3521" s="175">
        <v>1215.69</v>
      </c>
    </row>
    <row r="3522" spans="1:4" ht="15" customHeight="1" x14ac:dyDescent="0.25">
      <c r="A3522" s="171" t="s">
        <v>53155</v>
      </c>
      <c r="B3522" s="170" t="s">
        <v>53156</v>
      </c>
      <c r="C3522" s="171" t="s">
        <v>12302</v>
      </c>
      <c r="D3522" s="175">
        <v>1051.98</v>
      </c>
    </row>
    <row r="3523" spans="1:4" ht="15" customHeight="1" x14ac:dyDescent="0.25">
      <c r="A3523" s="171" t="s">
        <v>53157</v>
      </c>
      <c r="B3523" s="170" t="s">
        <v>53158</v>
      </c>
      <c r="C3523" s="171" t="s">
        <v>12302</v>
      </c>
      <c r="D3523" s="175">
        <v>1504.57</v>
      </c>
    </row>
    <row r="3524" spans="1:4" ht="15" customHeight="1" x14ac:dyDescent="0.25">
      <c r="A3524" s="171" t="s">
        <v>53159</v>
      </c>
      <c r="B3524" s="170" t="s">
        <v>53160</v>
      </c>
      <c r="C3524" s="171" t="s">
        <v>12302</v>
      </c>
      <c r="D3524" s="175">
        <v>1298.79</v>
      </c>
    </row>
    <row r="3525" spans="1:4" ht="15" customHeight="1" x14ac:dyDescent="0.25">
      <c r="A3525" s="171" t="s">
        <v>53161</v>
      </c>
      <c r="B3525" s="170" t="s">
        <v>53162</v>
      </c>
      <c r="C3525" s="171" t="s">
        <v>12302</v>
      </c>
      <c r="D3525" s="175">
        <v>1685.6</v>
      </c>
    </row>
    <row r="3526" spans="1:4" ht="15" customHeight="1" x14ac:dyDescent="0.25">
      <c r="A3526" s="171" t="s">
        <v>53163</v>
      </c>
      <c r="B3526" s="170" t="s">
        <v>53164</v>
      </c>
      <c r="C3526" s="171" t="s">
        <v>12302</v>
      </c>
      <c r="D3526" s="175">
        <v>1429.87</v>
      </c>
    </row>
    <row r="3527" spans="1:4" ht="15" customHeight="1" x14ac:dyDescent="0.25">
      <c r="A3527" s="171" t="s">
        <v>53165</v>
      </c>
      <c r="B3527" s="170" t="s">
        <v>53166</v>
      </c>
      <c r="C3527" s="171" t="s">
        <v>12302</v>
      </c>
      <c r="D3527" s="175">
        <v>1774.96</v>
      </c>
    </row>
    <row r="3528" spans="1:4" ht="15" customHeight="1" x14ac:dyDescent="0.25">
      <c r="A3528" s="171" t="s">
        <v>53167</v>
      </c>
      <c r="B3528" s="170" t="s">
        <v>53168</v>
      </c>
      <c r="C3528" s="171" t="s">
        <v>12302</v>
      </c>
      <c r="D3528" s="175">
        <v>1504.65</v>
      </c>
    </row>
    <row r="3529" spans="1:4" ht="15" customHeight="1" x14ac:dyDescent="0.25">
      <c r="A3529" s="171" t="s">
        <v>53169</v>
      </c>
      <c r="B3529" s="170" t="s">
        <v>53170</v>
      </c>
      <c r="C3529" s="171" t="s">
        <v>12302</v>
      </c>
      <c r="D3529" s="175">
        <v>1980.04</v>
      </c>
    </row>
    <row r="3530" spans="1:4" ht="15" customHeight="1" x14ac:dyDescent="0.25">
      <c r="A3530" s="171" t="s">
        <v>53171</v>
      </c>
      <c r="B3530" s="170" t="s">
        <v>53172</v>
      </c>
      <c r="C3530" s="171" t="s">
        <v>12302</v>
      </c>
      <c r="D3530" s="175">
        <v>1676.75</v>
      </c>
    </row>
    <row r="3531" spans="1:4" ht="15" customHeight="1" x14ac:dyDescent="0.25">
      <c r="A3531" s="171" t="s">
        <v>53173</v>
      </c>
      <c r="B3531" s="170" t="s">
        <v>53174</v>
      </c>
      <c r="C3531" s="171" t="s">
        <v>12302</v>
      </c>
      <c r="D3531" s="175">
        <v>2452.35</v>
      </c>
    </row>
    <row r="3532" spans="1:4" ht="15" customHeight="1" x14ac:dyDescent="0.25">
      <c r="A3532" s="171" t="s">
        <v>53175</v>
      </c>
      <c r="B3532" s="170" t="s">
        <v>53176</v>
      </c>
      <c r="C3532" s="171" t="s">
        <v>12302</v>
      </c>
      <c r="D3532" s="175">
        <v>2071.39</v>
      </c>
    </row>
    <row r="3533" spans="1:4" ht="15" customHeight="1" x14ac:dyDescent="0.25">
      <c r="A3533" s="171" t="s">
        <v>53177</v>
      </c>
      <c r="B3533" s="170" t="s">
        <v>53178</v>
      </c>
      <c r="C3533" s="171" t="s">
        <v>12302</v>
      </c>
      <c r="D3533" s="175">
        <v>2552.15</v>
      </c>
    </row>
    <row r="3534" spans="1:4" ht="15" customHeight="1" x14ac:dyDescent="0.25">
      <c r="A3534" s="171" t="s">
        <v>53179</v>
      </c>
      <c r="B3534" s="170" t="s">
        <v>53180</v>
      </c>
      <c r="C3534" s="171" t="s">
        <v>12302</v>
      </c>
      <c r="D3534" s="175">
        <v>2125.9</v>
      </c>
    </row>
    <row r="3535" spans="1:4" ht="15" customHeight="1" x14ac:dyDescent="0.25">
      <c r="A3535" s="171" t="s">
        <v>53181</v>
      </c>
      <c r="B3535" s="170" t="s">
        <v>53182</v>
      </c>
      <c r="C3535" s="171" t="s">
        <v>12302</v>
      </c>
      <c r="D3535" s="175">
        <v>2678.88</v>
      </c>
    </row>
    <row r="3536" spans="1:4" ht="15" customHeight="1" x14ac:dyDescent="0.25">
      <c r="A3536" s="171" t="s">
        <v>53183</v>
      </c>
      <c r="B3536" s="170" t="s">
        <v>53184</v>
      </c>
      <c r="C3536" s="171" t="s">
        <v>12302</v>
      </c>
      <c r="D3536" s="175">
        <v>2229.92</v>
      </c>
    </row>
    <row r="3537" spans="1:4" ht="15" customHeight="1" x14ac:dyDescent="0.25">
      <c r="A3537" s="171" t="s">
        <v>53185</v>
      </c>
      <c r="B3537" s="170" t="s">
        <v>53186</v>
      </c>
      <c r="C3537" s="171" t="s">
        <v>12302</v>
      </c>
      <c r="D3537" s="175">
        <v>2982.83</v>
      </c>
    </row>
    <row r="3538" spans="1:4" ht="15" customHeight="1" x14ac:dyDescent="0.25">
      <c r="A3538" s="171" t="s">
        <v>53187</v>
      </c>
      <c r="B3538" s="170" t="s">
        <v>53188</v>
      </c>
      <c r="C3538" s="171" t="s">
        <v>12302</v>
      </c>
      <c r="D3538" s="175">
        <v>2480.33</v>
      </c>
    </row>
    <row r="3539" spans="1:4" ht="15" customHeight="1" x14ac:dyDescent="0.25">
      <c r="A3539" s="171" t="s">
        <v>53189</v>
      </c>
      <c r="B3539" s="170" t="s">
        <v>53190</v>
      </c>
      <c r="C3539" s="171" t="s">
        <v>12302</v>
      </c>
      <c r="D3539" s="175">
        <v>3702.35</v>
      </c>
    </row>
    <row r="3540" spans="1:4" ht="15" customHeight="1" x14ac:dyDescent="0.25">
      <c r="A3540" s="171" t="s">
        <v>53191</v>
      </c>
      <c r="B3540" s="170" t="s">
        <v>53192</v>
      </c>
      <c r="C3540" s="171" t="s">
        <v>12302</v>
      </c>
      <c r="D3540" s="175">
        <v>3069.84</v>
      </c>
    </row>
    <row r="3541" spans="1:4" ht="15" customHeight="1" x14ac:dyDescent="0.25">
      <c r="A3541" s="171" t="s">
        <v>53193</v>
      </c>
      <c r="B3541" s="170" t="s">
        <v>53194</v>
      </c>
      <c r="C3541" s="171" t="s">
        <v>12302</v>
      </c>
      <c r="D3541" s="175">
        <v>3628.16</v>
      </c>
    </row>
    <row r="3542" spans="1:4" ht="15" customHeight="1" x14ac:dyDescent="0.25">
      <c r="A3542" s="171" t="s">
        <v>53195</v>
      </c>
      <c r="B3542" s="170" t="s">
        <v>53196</v>
      </c>
      <c r="C3542" s="171" t="s">
        <v>12302</v>
      </c>
      <c r="D3542" s="175">
        <v>2970.2</v>
      </c>
    </row>
    <row r="3543" spans="1:4" ht="15" customHeight="1" x14ac:dyDescent="0.25">
      <c r="A3543" s="171" t="s">
        <v>53197</v>
      </c>
      <c r="B3543" s="170" t="s">
        <v>53198</v>
      </c>
      <c r="C3543" s="171" t="s">
        <v>12302</v>
      </c>
      <c r="D3543" s="175">
        <v>3817.43</v>
      </c>
    </row>
    <row r="3544" spans="1:4" ht="15" customHeight="1" x14ac:dyDescent="0.25">
      <c r="A3544" s="171" t="s">
        <v>53199</v>
      </c>
      <c r="B3544" s="170" t="s">
        <v>53200</v>
      </c>
      <c r="C3544" s="171" t="s">
        <v>12302</v>
      </c>
      <c r="D3544" s="175">
        <v>3122.06</v>
      </c>
    </row>
    <row r="3545" spans="1:4" ht="15" customHeight="1" x14ac:dyDescent="0.25">
      <c r="A3545" s="171" t="s">
        <v>53201</v>
      </c>
      <c r="B3545" s="170" t="s">
        <v>53202</v>
      </c>
      <c r="C3545" s="171" t="s">
        <v>12302</v>
      </c>
      <c r="D3545" s="175">
        <v>4262.6000000000004</v>
      </c>
    </row>
    <row r="3546" spans="1:4" ht="15" customHeight="1" x14ac:dyDescent="0.25">
      <c r="A3546" s="171" t="s">
        <v>53203</v>
      </c>
      <c r="B3546" s="170" t="s">
        <v>53204</v>
      </c>
      <c r="C3546" s="171" t="s">
        <v>12302</v>
      </c>
      <c r="D3546" s="175">
        <v>3481.31</v>
      </c>
    </row>
    <row r="3547" spans="1:4" ht="15" customHeight="1" x14ac:dyDescent="0.25">
      <c r="A3547" s="171" t="s">
        <v>53205</v>
      </c>
      <c r="B3547" s="170" t="s">
        <v>53206</v>
      </c>
      <c r="C3547" s="171" t="s">
        <v>12302</v>
      </c>
      <c r="D3547" s="175">
        <v>5293.72</v>
      </c>
    </row>
    <row r="3548" spans="1:4" ht="15" customHeight="1" x14ac:dyDescent="0.25">
      <c r="A3548" s="171" t="s">
        <v>53207</v>
      </c>
      <c r="B3548" s="170" t="s">
        <v>53208</v>
      </c>
      <c r="C3548" s="171" t="s">
        <v>12302</v>
      </c>
      <c r="D3548" s="175">
        <v>4308.68</v>
      </c>
    </row>
    <row r="3549" spans="1:4" ht="15" customHeight="1" x14ac:dyDescent="0.25">
      <c r="A3549" s="171" t="s">
        <v>53209</v>
      </c>
      <c r="B3549" s="170" t="s">
        <v>53210</v>
      </c>
      <c r="C3549" s="171" t="s">
        <v>12302</v>
      </c>
      <c r="D3549" s="175">
        <v>6422.13</v>
      </c>
    </row>
    <row r="3550" spans="1:4" ht="15" customHeight="1" x14ac:dyDescent="0.25">
      <c r="A3550" s="171" t="s">
        <v>53211</v>
      </c>
      <c r="B3550" s="170" t="s">
        <v>53212</v>
      </c>
      <c r="C3550" s="171" t="s">
        <v>12302</v>
      </c>
      <c r="D3550" s="175">
        <v>5130.33</v>
      </c>
    </row>
    <row r="3551" spans="1:4" ht="15" customHeight="1" x14ac:dyDescent="0.25">
      <c r="A3551" s="171" t="s">
        <v>53213</v>
      </c>
      <c r="B3551" s="170" t="s">
        <v>53214</v>
      </c>
      <c r="C3551" s="171" t="s">
        <v>12302</v>
      </c>
      <c r="D3551" s="175">
        <v>6768.34</v>
      </c>
    </row>
    <row r="3552" spans="1:4" ht="15" customHeight="1" x14ac:dyDescent="0.25">
      <c r="A3552" s="171" t="s">
        <v>53215</v>
      </c>
      <c r="B3552" s="170" t="s">
        <v>53216</v>
      </c>
      <c r="C3552" s="171" t="s">
        <v>12302</v>
      </c>
      <c r="D3552" s="175">
        <v>5402.34</v>
      </c>
    </row>
    <row r="3553" spans="1:4" ht="15" customHeight="1" x14ac:dyDescent="0.25">
      <c r="A3553" s="171" t="s">
        <v>53217</v>
      </c>
      <c r="B3553" s="170" t="s">
        <v>53218</v>
      </c>
      <c r="C3553" s="171" t="s">
        <v>12302</v>
      </c>
      <c r="D3553" s="175">
        <v>7576</v>
      </c>
    </row>
    <row r="3554" spans="1:4" ht="15" customHeight="1" x14ac:dyDescent="0.25">
      <c r="A3554" s="171" t="s">
        <v>53219</v>
      </c>
      <c r="B3554" s="170" t="s">
        <v>53220</v>
      </c>
      <c r="C3554" s="171" t="s">
        <v>12302</v>
      </c>
      <c r="D3554" s="175">
        <v>6038.27</v>
      </c>
    </row>
    <row r="3555" spans="1:4" ht="15" customHeight="1" x14ac:dyDescent="0.25">
      <c r="A3555" s="171" t="s">
        <v>53221</v>
      </c>
      <c r="B3555" s="170" t="s">
        <v>53222</v>
      </c>
      <c r="C3555" s="171" t="s">
        <v>12302</v>
      </c>
      <c r="D3555" s="175">
        <v>9468.65</v>
      </c>
    </row>
    <row r="3556" spans="1:4" ht="15" customHeight="1" x14ac:dyDescent="0.25">
      <c r="A3556" s="171" t="s">
        <v>53223</v>
      </c>
      <c r="B3556" s="170" t="s">
        <v>53224</v>
      </c>
      <c r="C3556" s="171" t="s">
        <v>12302</v>
      </c>
      <c r="D3556" s="175">
        <v>7520.44</v>
      </c>
    </row>
    <row r="3557" spans="1:4" ht="15" customHeight="1" x14ac:dyDescent="0.25">
      <c r="A3557" s="171" t="s">
        <v>53225</v>
      </c>
      <c r="B3557" s="170" t="s">
        <v>53226</v>
      </c>
      <c r="C3557" s="171" t="s">
        <v>12302</v>
      </c>
      <c r="D3557" s="175">
        <v>4515.22</v>
      </c>
    </row>
    <row r="3558" spans="1:4" ht="15" customHeight="1" x14ac:dyDescent="0.25">
      <c r="A3558" s="171" t="s">
        <v>53227</v>
      </c>
      <c r="B3558" s="170" t="s">
        <v>53228</v>
      </c>
      <c r="C3558" s="171" t="s">
        <v>12302</v>
      </c>
      <c r="D3558" s="175">
        <v>3721.14</v>
      </c>
    </row>
    <row r="3559" spans="1:4" ht="15" customHeight="1" x14ac:dyDescent="0.25">
      <c r="A3559" s="171" t="s">
        <v>53229</v>
      </c>
      <c r="B3559" s="170" t="s">
        <v>53230</v>
      </c>
      <c r="C3559" s="171" t="s">
        <v>12302</v>
      </c>
      <c r="D3559" s="175">
        <v>4710.59</v>
      </c>
    </row>
    <row r="3560" spans="1:4" ht="15" customHeight="1" x14ac:dyDescent="0.25">
      <c r="A3560" s="171" t="s">
        <v>53231</v>
      </c>
      <c r="B3560" s="170" t="s">
        <v>53232</v>
      </c>
      <c r="C3560" s="171" t="s">
        <v>12302</v>
      </c>
      <c r="D3560" s="175">
        <v>3881.02</v>
      </c>
    </row>
    <row r="3561" spans="1:4" ht="15" customHeight="1" x14ac:dyDescent="0.25">
      <c r="A3561" s="171" t="s">
        <v>53233</v>
      </c>
      <c r="B3561" s="170" t="s">
        <v>53234</v>
      </c>
      <c r="C3561" s="171" t="s">
        <v>12302</v>
      </c>
      <c r="D3561" s="175">
        <v>5253.53</v>
      </c>
    </row>
    <row r="3562" spans="1:4" ht="15" customHeight="1" x14ac:dyDescent="0.25">
      <c r="A3562" s="171" t="s">
        <v>53235</v>
      </c>
      <c r="B3562" s="170" t="s">
        <v>53236</v>
      </c>
      <c r="C3562" s="171" t="s">
        <v>12302</v>
      </c>
      <c r="D3562" s="175">
        <v>4325.49</v>
      </c>
    </row>
    <row r="3563" spans="1:4" ht="15" customHeight="1" x14ac:dyDescent="0.25">
      <c r="A3563" s="171" t="s">
        <v>53237</v>
      </c>
      <c r="B3563" s="170" t="s">
        <v>53238</v>
      </c>
      <c r="C3563" s="171" t="s">
        <v>12302</v>
      </c>
      <c r="D3563" s="175">
        <v>6482.32</v>
      </c>
    </row>
    <row r="3564" spans="1:4" ht="15" customHeight="1" x14ac:dyDescent="0.25">
      <c r="A3564" s="171" t="s">
        <v>53239</v>
      </c>
      <c r="B3564" s="170" t="s">
        <v>53240</v>
      </c>
      <c r="C3564" s="171" t="s">
        <v>12302</v>
      </c>
      <c r="D3564" s="175">
        <v>5328.79</v>
      </c>
    </row>
    <row r="3565" spans="1:4" ht="15" customHeight="1" x14ac:dyDescent="0.25">
      <c r="A3565" s="171" t="s">
        <v>53241</v>
      </c>
      <c r="B3565" s="170" t="s">
        <v>53242</v>
      </c>
      <c r="C3565" s="171" t="s">
        <v>12302</v>
      </c>
      <c r="D3565" s="175">
        <v>6445.89</v>
      </c>
    </row>
    <row r="3566" spans="1:4" ht="15" customHeight="1" x14ac:dyDescent="0.25">
      <c r="A3566" s="171" t="s">
        <v>53243</v>
      </c>
      <c r="B3566" s="170" t="s">
        <v>53244</v>
      </c>
      <c r="C3566" s="171" t="s">
        <v>12302</v>
      </c>
      <c r="D3566" s="175">
        <v>5218.3900000000003</v>
      </c>
    </row>
    <row r="3567" spans="1:4" ht="15" customHeight="1" x14ac:dyDescent="0.25">
      <c r="A3567" s="171" t="s">
        <v>53245</v>
      </c>
      <c r="B3567" s="170" t="s">
        <v>53246</v>
      </c>
      <c r="C3567" s="171" t="s">
        <v>12302</v>
      </c>
      <c r="D3567" s="175">
        <v>6739.07</v>
      </c>
    </row>
    <row r="3568" spans="1:4" ht="15" customHeight="1" x14ac:dyDescent="0.25">
      <c r="A3568" s="171" t="s">
        <v>53247</v>
      </c>
      <c r="B3568" s="170" t="s">
        <v>53248</v>
      </c>
      <c r="C3568" s="171" t="s">
        <v>12302</v>
      </c>
      <c r="D3568" s="175">
        <v>5453.37</v>
      </c>
    </row>
    <row r="3569" spans="1:4" ht="15" customHeight="1" x14ac:dyDescent="0.25">
      <c r="A3569" s="171" t="s">
        <v>53249</v>
      </c>
      <c r="B3569" s="170" t="s">
        <v>53250</v>
      </c>
      <c r="C3569" s="171" t="s">
        <v>12302</v>
      </c>
      <c r="D3569" s="175">
        <v>7513.48</v>
      </c>
    </row>
    <row r="3570" spans="1:4" ht="15" customHeight="1" x14ac:dyDescent="0.25">
      <c r="A3570" s="171" t="s">
        <v>53251</v>
      </c>
      <c r="B3570" s="170" t="s">
        <v>53252</v>
      </c>
      <c r="C3570" s="171" t="s">
        <v>12302</v>
      </c>
      <c r="D3570" s="175">
        <v>6075.06</v>
      </c>
    </row>
    <row r="3571" spans="1:4" ht="15" customHeight="1" x14ac:dyDescent="0.25">
      <c r="A3571" s="171" t="s">
        <v>53253</v>
      </c>
      <c r="B3571" s="170" t="s">
        <v>53254</v>
      </c>
      <c r="C3571" s="171" t="s">
        <v>12302</v>
      </c>
      <c r="D3571" s="175">
        <v>9276.99</v>
      </c>
    </row>
    <row r="3572" spans="1:4" ht="15" customHeight="1" x14ac:dyDescent="0.25">
      <c r="A3572" s="171" t="s">
        <v>53255</v>
      </c>
      <c r="B3572" s="170" t="s">
        <v>53256</v>
      </c>
      <c r="C3572" s="171" t="s">
        <v>12302</v>
      </c>
      <c r="D3572" s="175">
        <v>7486.52</v>
      </c>
    </row>
    <row r="3573" spans="1:4" ht="15" customHeight="1" x14ac:dyDescent="0.25">
      <c r="A3573" s="171" t="s">
        <v>53257</v>
      </c>
      <c r="B3573" s="170" t="s">
        <v>53258</v>
      </c>
      <c r="C3573" s="171" t="s">
        <v>12302</v>
      </c>
      <c r="D3573" s="176">
        <v>11009.35</v>
      </c>
    </row>
    <row r="3574" spans="1:4" ht="15" customHeight="1" x14ac:dyDescent="0.25">
      <c r="A3574" s="171" t="s">
        <v>53259</v>
      </c>
      <c r="B3574" s="170" t="s">
        <v>53260</v>
      </c>
      <c r="C3574" s="171" t="s">
        <v>12302</v>
      </c>
      <c r="D3574" s="175">
        <v>8677.19</v>
      </c>
    </row>
    <row r="3575" spans="1:4" ht="15" customHeight="1" x14ac:dyDescent="0.25">
      <c r="A3575" s="171" t="s">
        <v>53261</v>
      </c>
      <c r="B3575" s="170" t="s">
        <v>53262</v>
      </c>
      <c r="C3575" s="171" t="s">
        <v>12302</v>
      </c>
      <c r="D3575" s="176">
        <v>11518.1</v>
      </c>
    </row>
    <row r="3576" spans="1:4" ht="15" customHeight="1" x14ac:dyDescent="0.25">
      <c r="A3576" s="171" t="s">
        <v>53263</v>
      </c>
      <c r="B3576" s="170" t="s">
        <v>53264</v>
      </c>
      <c r="C3576" s="171" t="s">
        <v>12302</v>
      </c>
      <c r="D3576" s="175">
        <v>9074.7999999999993</v>
      </c>
    </row>
    <row r="3577" spans="1:4" ht="15" customHeight="1" x14ac:dyDescent="0.25">
      <c r="A3577" s="171" t="s">
        <v>53265</v>
      </c>
      <c r="B3577" s="170" t="s">
        <v>53266</v>
      </c>
      <c r="C3577" s="171" t="s">
        <v>12302</v>
      </c>
      <c r="D3577" s="176">
        <v>12869.08</v>
      </c>
    </row>
    <row r="3578" spans="1:4" ht="15" customHeight="1" x14ac:dyDescent="0.25">
      <c r="A3578" s="171" t="s">
        <v>53267</v>
      </c>
      <c r="B3578" s="170" t="s">
        <v>53268</v>
      </c>
      <c r="C3578" s="171" t="s">
        <v>12302</v>
      </c>
      <c r="D3578" s="176">
        <v>10130.74</v>
      </c>
    </row>
    <row r="3579" spans="1:4" ht="15" customHeight="1" x14ac:dyDescent="0.25">
      <c r="A3579" s="171" t="s">
        <v>53269</v>
      </c>
      <c r="B3579" s="170" t="s">
        <v>53270</v>
      </c>
      <c r="C3579" s="171" t="s">
        <v>12302</v>
      </c>
      <c r="D3579" s="176">
        <v>15956.28</v>
      </c>
    </row>
    <row r="3580" spans="1:4" ht="15" customHeight="1" x14ac:dyDescent="0.25">
      <c r="A3580" s="171" t="s">
        <v>53271</v>
      </c>
      <c r="B3580" s="170" t="s">
        <v>53272</v>
      </c>
      <c r="C3580" s="171" t="s">
        <v>12302</v>
      </c>
      <c r="D3580" s="176">
        <v>12536.67</v>
      </c>
    </row>
    <row r="3581" spans="1:4" ht="15" customHeight="1" x14ac:dyDescent="0.25">
      <c r="A3581" s="171" t="s">
        <v>53273</v>
      </c>
      <c r="B3581" s="170" t="s">
        <v>53274</v>
      </c>
      <c r="C3581" s="171" t="s">
        <v>12302</v>
      </c>
      <c r="D3581" s="176">
        <v>20096.64</v>
      </c>
    </row>
    <row r="3582" spans="1:4" ht="15" customHeight="1" x14ac:dyDescent="0.25">
      <c r="A3582" s="171" t="s">
        <v>53275</v>
      </c>
      <c r="B3582" s="170" t="s">
        <v>53276</v>
      </c>
      <c r="C3582" s="171" t="s">
        <v>12302</v>
      </c>
      <c r="D3582" s="176">
        <v>18850.599999999999</v>
      </c>
    </row>
    <row r="3583" spans="1:4" ht="15" customHeight="1" x14ac:dyDescent="0.25">
      <c r="A3583" s="171" t="s">
        <v>53277</v>
      </c>
      <c r="B3583" s="170" t="s">
        <v>53278</v>
      </c>
      <c r="C3583" s="171" t="s">
        <v>12302</v>
      </c>
      <c r="D3583" s="176">
        <v>20176.16</v>
      </c>
    </row>
    <row r="3584" spans="1:4" ht="15" customHeight="1" x14ac:dyDescent="0.25">
      <c r="A3584" s="171" t="s">
        <v>53279</v>
      </c>
      <c r="B3584" s="170" t="s">
        <v>53280</v>
      </c>
      <c r="C3584" s="171" t="s">
        <v>12302</v>
      </c>
      <c r="D3584" s="176">
        <v>18889.830000000002</v>
      </c>
    </row>
    <row r="3585" spans="1:4" ht="15" customHeight="1" x14ac:dyDescent="0.25">
      <c r="A3585" s="171" t="s">
        <v>53281</v>
      </c>
      <c r="B3585" s="170" t="s">
        <v>53282</v>
      </c>
      <c r="C3585" s="171" t="s">
        <v>12302</v>
      </c>
      <c r="D3585" s="176">
        <v>21866.17</v>
      </c>
    </row>
    <row r="3586" spans="1:4" ht="15" customHeight="1" x14ac:dyDescent="0.25">
      <c r="A3586" s="171" t="s">
        <v>53283</v>
      </c>
      <c r="B3586" s="170" t="s">
        <v>53284</v>
      </c>
      <c r="C3586" s="171" t="s">
        <v>12302</v>
      </c>
      <c r="D3586" s="176">
        <v>20462.419999999998</v>
      </c>
    </row>
    <row r="3587" spans="1:4" ht="15" customHeight="1" x14ac:dyDescent="0.25">
      <c r="A3587" s="171" t="s">
        <v>53285</v>
      </c>
      <c r="B3587" s="170" t="s">
        <v>53286</v>
      </c>
      <c r="C3587" s="171" t="s">
        <v>12302</v>
      </c>
      <c r="D3587" s="176">
        <v>25647.7</v>
      </c>
    </row>
    <row r="3588" spans="1:4" ht="15" customHeight="1" x14ac:dyDescent="0.25">
      <c r="A3588" s="171" t="s">
        <v>53287</v>
      </c>
      <c r="B3588" s="170" t="s">
        <v>53288</v>
      </c>
      <c r="C3588" s="171" t="s">
        <v>12302</v>
      </c>
      <c r="D3588" s="176">
        <v>23964.16</v>
      </c>
    </row>
    <row r="3589" spans="1:4" ht="15" customHeight="1" x14ac:dyDescent="0.25">
      <c r="A3589" s="171" t="s">
        <v>53289</v>
      </c>
      <c r="B3589" s="170" t="s">
        <v>53290</v>
      </c>
      <c r="C3589" s="171" t="s">
        <v>12302</v>
      </c>
      <c r="D3589" s="176">
        <v>25470.06</v>
      </c>
    </row>
    <row r="3590" spans="1:4" ht="15" customHeight="1" x14ac:dyDescent="0.25">
      <c r="A3590" s="171" t="s">
        <v>53291</v>
      </c>
      <c r="B3590" s="170" t="s">
        <v>53292</v>
      </c>
      <c r="C3590" s="171" t="s">
        <v>12302</v>
      </c>
      <c r="D3590" s="176">
        <v>23928.55</v>
      </c>
    </row>
    <row r="3591" spans="1:4" ht="15" customHeight="1" x14ac:dyDescent="0.25">
      <c r="A3591" s="171" t="s">
        <v>53293</v>
      </c>
      <c r="B3591" s="170" t="s">
        <v>53294</v>
      </c>
      <c r="C3591" s="171" t="s">
        <v>12302</v>
      </c>
      <c r="D3591" s="176">
        <v>25895.86</v>
      </c>
    </row>
    <row r="3592" spans="1:4" ht="15" customHeight="1" x14ac:dyDescent="0.25">
      <c r="A3592" s="171" t="s">
        <v>53295</v>
      </c>
      <c r="B3592" s="170" t="s">
        <v>53296</v>
      </c>
      <c r="C3592" s="171" t="s">
        <v>12302</v>
      </c>
      <c r="D3592" s="176">
        <v>24299.99</v>
      </c>
    </row>
    <row r="3593" spans="1:4" ht="15" customHeight="1" x14ac:dyDescent="0.25">
      <c r="A3593" s="171" t="s">
        <v>53297</v>
      </c>
      <c r="B3593" s="170" t="s">
        <v>53298</v>
      </c>
      <c r="C3593" s="171" t="s">
        <v>12302</v>
      </c>
      <c r="D3593" s="176">
        <v>28170.93</v>
      </c>
    </row>
    <row r="3594" spans="1:4" ht="15" customHeight="1" x14ac:dyDescent="0.25">
      <c r="A3594" s="171" t="s">
        <v>53299</v>
      </c>
      <c r="B3594" s="170" t="s">
        <v>53300</v>
      </c>
      <c r="C3594" s="171" t="s">
        <v>12302</v>
      </c>
      <c r="D3594" s="176">
        <v>26433.03</v>
      </c>
    </row>
    <row r="3595" spans="1:4" ht="15" customHeight="1" x14ac:dyDescent="0.25">
      <c r="A3595" s="171" t="s">
        <v>53301</v>
      </c>
      <c r="B3595" s="170" t="s">
        <v>53302</v>
      </c>
      <c r="C3595" s="171" t="s">
        <v>12302</v>
      </c>
      <c r="D3595" s="176">
        <v>33217.56</v>
      </c>
    </row>
    <row r="3596" spans="1:4" ht="15" customHeight="1" x14ac:dyDescent="0.25">
      <c r="A3596" s="171" t="s">
        <v>53303</v>
      </c>
      <c r="B3596" s="170" t="s">
        <v>53304</v>
      </c>
      <c r="C3596" s="171" t="s">
        <v>12302</v>
      </c>
      <c r="D3596" s="176">
        <v>31136.11</v>
      </c>
    </row>
    <row r="3597" spans="1:4" ht="15" customHeight="1" x14ac:dyDescent="0.25">
      <c r="A3597" s="171" t="s">
        <v>53305</v>
      </c>
      <c r="B3597" s="170" t="s">
        <v>53306</v>
      </c>
      <c r="C3597" s="171" t="s">
        <v>12302</v>
      </c>
      <c r="D3597" s="176">
        <v>33144.839999999997</v>
      </c>
    </row>
    <row r="3598" spans="1:4" ht="15" customHeight="1" x14ac:dyDescent="0.25">
      <c r="A3598" s="171" t="s">
        <v>53307</v>
      </c>
      <c r="B3598" s="170" t="s">
        <v>53308</v>
      </c>
      <c r="C3598" s="171" t="s">
        <v>12302</v>
      </c>
      <c r="D3598" s="176">
        <v>31126.74</v>
      </c>
    </row>
    <row r="3599" spans="1:4" ht="15" customHeight="1" x14ac:dyDescent="0.25">
      <c r="A3599" s="171" t="s">
        <v>53309</v>
      </c>
      <c r="B3599" s="170" t="s">
        <v>53310</v>
      </c>
      <c r="C3599" s="171" t="s">
        <v>12302</v>
      </c>
      <c r="D3599" s="176">
        <v>34045.43</v>
      </c>
    </row>
    <row r="3600" spans="1:4" ht="15" customHeight="1" x14ac:dyDescent="0.25">
      <c r="A3600" s="171" t="s">
        <v>53311</v>
      </c>
      <c r="B3600" s="170" t="s">
        <v>53312</v>
      </c>
      <c r="C3600" s="171" t="s">
        <v>12302</v>
      </c>
      <c r="D3600" s="176">
        <v>31933.27</v>
      </c>
    </row>
    <row r="3601" spans="1:4" ht="15" customHeight="1" x14ac:dyDescent="0.25">
      <c r="A3601" s="171" t="s">
        <v>53313</v>
      </c>
      <c r="B3601" s="170" t="s">
        <v>53314</v>
      </c>
      <c r="C3601" s="171" t="s">
        <v>12302</v>
      </c>
      <c r="D3601" s="176">
        <v>37074.699999999997</v>
      </c>
    </row>
    <row r="3602" spans="1:4" ht="15" customHeight="1" x14ac:dyDescent="0.25">
      <c r="A3602" s="171" t="s">
        <v>53315</v>
      </c>
      <c r="B3602" s="170" t="s">
        <v>53316</v>
      </c>
      <c r="C3602" s="171" t="s">
        <v>12302</v>
      </c>
      <c r="D3602" s="176">
        <v>34793.760000000002</v>
      </c>
    </row>
    <row r="3603" spans="1:4" ht="15" customHeight="1" x14ac:dyDescent="0.25">
      <c r="A3603" s="171" t="s">
        <v>53317</v>
      </c>
      <c r="B3603" s="170" t="s">
        <v>53318</v>
      </c>
      <c r="C3603" s="171" t="s">
        <v>12302</v>
      </c>
      <c r="D3603" s="176">
        <v>43818.42</v>
      </c>
    </row>
    <row r="3604" spans="1:4" ht="15" customHeight="1" x14ac:dyDescent="0.25">
      <c r="A3604" s="171" t="s">
        <v>53319</v>
      </c>
      <c r="B3604" s="170" t="s">
        <v>53320</v>
      </c>
      <c r="C3604" s="171" t="s">
        <v>12302</v>
      </c>
      <c r="D3604" s="176">
        <v>41124.04</v>
      </c>
    </row>
    <row r="3605" spans="1:4" ht="15" customHeight="1" x14ac:dyDescent="0.25">
      <c r="A3605" s="171" t="s">
        <v>53321</v>
      </c>
      <c r="B3605" s="170" t="s">
        <v>53322</v>
      </c>
      <c r="C3605" s="171" t="s">
        <v>12302</v>
      </c>
      <c r="D3605" s="176">
        <v>27046.54</v>
      </c>
    </row>
    <row r="3606" spans="1:4" ht="15" customHeight="1" x14ac:dyDescent="0.25">
      <c r="A3606" s="171" t="s">
        <v>53323</v>
      </c>
      <c r="B3606" s="170" t="s">
        <v>53324</v>
      </c>
      <c r="C3606" s="171" t="s">
        <v>12302</v>
      </c>
      <c r="D3606" s="176">
        <v>25345.15</v>
      </c>
    </row>
    <row r="3607" spans="1:4" ht="15" customHeight="1" x14ac:dyDescent="0.25">
      <c r="A3607" s="171" t="s">
        <v>53325</v>
      </c>
      <c r="B3607" s="170" t="s">
        <v>53326</v>
      </c>
      <c r="C3607" s="171" t="s">
        <v>12302</v>
      </c>
      <c r="D3607" s="176">
        <v>27459.51</v>
      </c>
    </row>
    <row r="3608" spans="1:4" ht="15" customHeight="1" x14ac:dyDescent="0.25">
      <c r="A3608" s="171" t="s">
        <v>53327</v>
      </c>
      <c r="B3608" s="170" t="s">
        <v>53328</v>
      </c>
      <c r="C3608" s="171" t="s">
        <v>12302</v>
      </c>
      <c r="D3608" s="176">
        <v>25697.79</v>
      </c>
    </row>
    <row r="3609" spans="1:4" ht="15" customHeight="1" x14ac:dyDescent="0.25">
      <c r="A3609" s="171" t="s">
        <v>53329</v>
      </c>
      <c r="B3609" s="170" t="s">
        <v>53330</v>
      </c>
      <c r="C3609" s="171" t="s">
        <v>12302</v>
      </c>
      <c r="D3609" s="176">
        <v>29908.03</v>
      </c>
    </row>
    <row r="3610" spans="1:4" ht="15" customHeight="1" x14ac:dyDescent="0.25">
      <c r="A3610" s="171" t="s">
        <v>53331</v>
      </c>
      <c r="B3610" s="170" t="s">
        <v>53332</v>
      </c>
      <c r="C3610" s="171" t="s">
        <v>12302</v>
      </c>
      <c r="D3610" s="176">
        <v>27984.66</v>
      </c>
    </row>
    <row r="3611" spans="1:4" ht="15" customHeight="1" x14ac:dyDescent="0.25">
      <c r="A3611" s="171" t="s">
        <v>53333</v>
      </c>
      <c r="B3611" s="170" t="s">
        <v>53334</v>
      </c>
      <c r="C3611" s="171" t="s">
        <v>12302</v>
      </c>
      <c r="D3611" s="176">
        <v>35325.620000000003</v>
      </c>
    </row>
    <row r="3612" spans="1:4" ht="15" customHeight="1" x14ac:dyDescent="0.25">
      <c r="A3612" s="171" t="s">
        <v>53335</v>
      </c>
      <c r="B3612" s="170" t="s">
        <v>53336</v>
      </c>
      <c r="C3612" s="171" t="s">
        <v>12302</v>
      </c>
      <c r="D3612" s="176">
        <v>33017.1</v>
      </c>
    </row>
    <row r="3613" spans="1:4" ht="15" customHeight="1" x14ac:dyDescent="0.25">
      <c r="A3613" s="171" t="s">
        <v>53337</v>
      </c>
      <c r="B3613" s="170" t="s">
        <v>53338</v>
      </c>
      <c r="C3613" s="171" t="s">
        <v>12302</v>
      </c>
      <c r="D3613" s="176">
        <v>34999.61</v>
      </c>
    </row>
    <row r="3614" spans="1:4" ht="15" customHeight="1" x14ac:dyDescent="0.25">
      <c r="A3614" s="171" t="s">
        <v>53339</v>
      </c>
      <c r="B3614" s="170" t="s">
        <v>53340</v>
      </c>
      <c r="C3614" s="171" t="s">
        <v>12302</v>
      </c>
      <c r="D3614" s="176">
        <v>32802.5</v>
      </c>
    </row>
    <row r="3615" spans="1:4" ht="15" customHeight="1" x14ac:dyDescent="0.25">
      <c r="A3615" s="171" t="s">
        <v>53341</v>
      </c>
      <c r="B3615" s="170" t="s">
        <v>53342</v>
      </c>
      <c r="C3615" s="171" t="s">
        <v>12302</v>
      </c>
      <c r="D3615" s="176">
        <v>35898.839999999997</v>
      </c>
    </row>
    <row r="3616" spans="1:4" ht="15" customHeight="1" x14ac:dyDescent="0.25">
      <c r="A3616" s="171" t="s">
        <v>53343</v>
      </c>
      <c r="B3616" s="170" t="s">
        <v>53344</v>
      </c>
      <c r="C3616" s="171" t="s">
        <v>12302</v>
      </c>
      <c r="D3616" s="176">
        <v>33601.14</v>
      </c>
    </row>
    <row r="3617" spans="1:4" ht="15" customHeight="1" x14ac:dyDescent="0.25">
      <c r="A3617" s="171" t="s">
        <v>53345</v>
      </c>
      <c r="B3617" s="170" t="s">
        <v>53346</v>
      </c>
      <c r="C3617" s="171" t="s">
        <v>12302</v>
      </c>
      <c r="D3617" s="176">
        <v>39134.92</v>
      </c>
    </row>
    <row r="3618" spans="1:4" ht="15" customHeight="1" x14ac:dyDescent="0.25">
      <c r="A3618" s="171" t="s">
        <v>53347</v>
      </c>
      <c r="B3618" s="170" t="s">
        <v>53348</v>
      </c>
      <c r="C3618" s="171" t="s">
        <v>12302</v>
      </c>
      <c r="D3618" s="176">
        <v>36646.639999999999</v>
      </c>
    </row>
    <row r="3619" spans="1:4" ht="15" customHeight="1" x14ac:dyDescent="0.25">
      <c r="A3619" s="171" t="s">
        <v>53349</v>
      </c>
      <c r="B3619" s="170" t="s">
        <v>53350</v>
      </c>
      <c r="C3619" s="171" t="s">
        <v>12302</v>
      </c>
      <c r="D3619" s="176">
        <v>46262.94</v>
      </c>
    </row>
    <row r="3620" spans="1:4" ht="15" customHeight="1" x14ac:dyDescent="0.25">
      <c r="A3620" s="171" t="s">
        <v>53351</v>
      </c>
      <c r="B3620" s="170" t="s">
        <v>53352</v>
      </c>
      <c r="C3620" s="171" t="s">
        <v>12302</v>
      </c>
      <c r="D3620" s="176">
        <v>43332.03</v>
      </c>
    </row>
    <row r="3621" spans="1:4" ht="15" customHeight="1" x14ac:dyDescent="0.25">
      <c r="A3621" s="171" t="s">
        <v>53353</v>
      </c>
      <c r="B3621" s="170" t="s">
        <v>53354</v>
      </c>
      <c r="C3621" s="171" t="s">
        <v>12302</v>
      </c>
      <c r="D3621" s="176">
        <v>23026.880000000001</v>
      </c>
    </row>
    <row r="3622" spans="1:4" ht="15" customHeight="1" x14ac:dyDescent="0.25">
      <c r="A3622" s="171" t="s">
        <v>53355</v>
      </c>
      <c r="B3622" s="170" t="s">
        <v>53356</v>
      </c>
      <c r="C3622" s="171" t="s">
        <v>12302</v>
      </c>
      <c r="D3622" s="176">
        <v>21497.07</v>
      </c>
    </row>
    <row r="3623" spans="1:4" ht="15" customHeight="1" x14ac:dyDescent="0.25">
      <c r="A3623" s="171" t="s">
        <v>53357</v>
      </c>
      <c r="B3623" s="170" t="s">
        <v>53358</v>
      </c>
      <c r="C3623" s="171" t="s">
        <v>12302</v>
      </c>
      <c r="D3623" s="176">
        <v>23102.92</v>
      </c>
    </row>
    <row r="3624" spans="1:4" ht="15" customHeight="1" x14ac:dyDescent="0.25">
      <c r="A3624" s="171" t="s">
        <v>53359</v>
      </c>
      <c r="B3624" s="170" t="s">
        <v>53360</v>
      </c>
      <c r="C3624" s="171" t="s">
        <v>12302</v>
      </c>
      <c r="D3624" s="176">
        <v>21522.720000000001</v>
      </c>
    </row>
    <row r="3625" spans="1:4" ht="15" customHeight="1" x14ac:dyDescent="0.25">
      <c r="A3625" s="171" t="s">
        <v>53361</v>
      </c>
      <c r="B3625" s="170" t="s">
        <v>53362</v>
      </c>
      <c r="C3625" s="171" t="s">
        <v>12302</v>
      </c>
      <c r="D3625" s="176">
        <v>25100.71</v>
      </c>
    </row>
    <row r="3626" spans="1:4" ht="15" customHeight="1" x14ac:dyDescent="0.25">
      <c r="A3626" s="171" t="s">
        <v>53363</v>
      </c>
      <c r="B3626" s="170" t="s">
        <v>53364</v>
      </c>
      <c r="C3626" s="171" t="s">
        <v>12302</v>
      </c>
      <c r="D3626" s="176">
        <v>23369.85</v>
      </c>
    </row>
    <row r="3627" spans="1:4" ht="15" customHeight="1" x14ac:dyDescent="0.25">
      <c r="A3627" s="171" t="s">
        <v>53365</v>
      </c>
      <c r="B3627" s="170" t="s">
        <v>53366</v>
      </c>
      <c r="C3627" s="171" t="s">
        <v>12302</v>
      </c>
      <c r="D3627" s="176">
        <v>29666.93</v>
      </c>
    </row>
    <row r="3628" spans="1:4" ht="15" customHeight="1" x14ac:dyDescent="0.25">
      <c r="A3628" s="171" t="s">
        <v>53367</v>
      </c>
      <c r="B3628" s="170" t="s">
        <v>53368</v>
      </c>
      <c r="C3628" s="171" t="s">
        <v>12302</v>
      </c>
      <c r="D3628" s="176">
        <v>27562.720000000001</v>
      </c>
    </row>
    <row r="3629" spans="1:4" ht="15" customHeight="1" x14ac:dyDescent="0.25">
      <c r="A3629" s="171" t="s">
        <v>53369</v>
      </c>
      <c r="B3629" s="170" t="s">
        <v>53370</v>
      </c>
      <c r="C3629" s="171" t="s">
        <v>12302</v>
      </c>
      <c r="D3629" s="176">
        <v>28626.84</v>
      </c>
    </row>
    <row r="3630" spans="1:4" ht="15" customHeight="1" x14ac:dyDescent="0.25">
      <c r="A3630" s="171" t="s">
        <v>53371</v>
      </c>
      <c r="B3630" s="170" t="s">
        <v>53372</v>
      </c>
      <c r="C3630" s="171" t="s">
        <v>12302</v>
      </c>
      <c r="D3630" s="176">
        <v>26764.52</v>
      </c>
    </row>
    <row r="3631" spans="1:4" ht="15" customHeight="1" x14ac:dyDescent="0.25">
      <c r="A3631" s="171" t="s">
        <v>53373</v>
      </c>
      <c r="B3631" s="170" t="s">
        <v>53374</v>
      </c>
      <c r="C3631" s="171" t="s">
        <v>12302</v>
      </c>
      <c r="D3631" s="176">
        <v>29075.83</v>
      </c>
    </row>
    <row r="3632" spans="1:4" ht="15" customHeight="1" x14ac:dyDescent="0.25">
      <c r="A3632" s="171" t="s">
        <v>53375</v>
      </c>
      <c r="B3632" s="170" t="s">
        <v>53376</v>
      </c>
      <c r="C3632" s="171" t="s">
        <v>12302</v>
      </c>
      <c r="D3632" s="176">
        <v>27147.200000000001</v>
      </c>
    </row>
    <row r="3633" spans="1:4" ht="15" customHeight="1" x14ac:dyDescent="0.25">
      <c r="A3633" s="171" t="s">
        <v>53377</v>
      </c>
      <c r="B3633" s="170" t="s">
        <v>53378</v>
      </c>
      <c r="C3633" s="171" t="s">
        <v>12302</v>
      </c>
      <c r="D3633" s="176">
        <v>31693.81</v>
      </c>
    </row>
    <row r="3634" spans="1:4" ht="15" customHeight="1" x14ac:dyDescent="0.25">
      <c r="A3634" s="171" t="s">
        <v>53379</v>
      </c>
      <c r="B3634" s="170" t="s">
        <v>53380</v>
      </c>
      <c r="C3634" s="171" t="s">
        <v>12302</v>
      </c>
      <c r="D3634" s="176">
        <v>29585.09</v>
      </c>
    </row>
    <row r="3635" spans="1:4" ht="15" customHeight="1" x14ac:dyDescent="0.25">
      <c r="A3635" s="171" t="s">
        <v>53381</v>
      </c>
      <c r="B3635" s="170" t="s">
        <v>53382</v>
      </c>
      <c r="C3635" s="171" t="s">
        <v>12302</v>
      </c>
      <c r="D3635" s="176">
        <v>37482.160000000003</v>
      </c>
    </row>
    <row r="3636" spans="1:4" ht="15" customHeight="1" x14ac:dyDescent="0.25">
      <c r="A3636" s="171" t="s">
        <v>53383</v>
      </c>
      <c r="B3636" s="170" t="s">
        <v>53384</v>
      </c>
      <c r="C3636" s="171" t="s">
        <v>12302</v>
      </c>
      <c r="D3636" s="176">
        <v>34946.76</v>
      </c>
    </row>
    <row r="3637" spans="1:4" ht="15" customHeight="1" x14ac:dyDescent="0.25">
      <c r="A3637" s="171" t="s">
        <v>53385</v>
      </c>
      <c r="B3637" s="170" t="s">
        <v>53386</v>
      </c>
      <c r="C3637" s="171" t="s">
        <v>12302</v>
      </c>
      <c r="D3637" s="176">
        <v>36856.160000000003</v>
      </c>
    </row>
    <row r="3638" spans="1:4" ht="15" customHeight="1" x14ac:dyDescent="0.25">
      <c r="A3638" s="171" t="s">
        <v>53387</v>
      </c>
      <c r="B3638" s="170" t="s">
        <v>53388</v>
      </c>
      <c r="C3638" s="171" t="s">
        <v>12302</v>
      </c>
      <c r="D3638" s="176">
        <v>34479.5</v>
      </c>
    </row>
    <row r="3639" spans="1:4" ht="15" customHeight="1" x14ac:dyDescent="0.25">
      <c r="A3639" s="171" t="s">
        <v>53389</v>
      </c>
      <c r="B3639" s="170" t="s">
        <v>53390</v>
      </c>
      <c r="C3639" s="171" t="s">
        <v>12302</v>
      </c>
      <c r="D3639" s="176">
        <v>37750.46</v>
      </c>
    </row>
    <row r="3640" spans="1:4" ht="15" customHeight="1" x14ac:dyDescent="0.25">
      <c r="A3640" s="171" t="s">
        <v>53391</v>
      </c>
      <c r="B3640" s="170" t="s">
        <v>53392</v>
      </c>
      <c r="C3640" s="171" t="s">
        <v>12302</v>
      </c>
      <c r="D3640" s="176">
        <v>35267.79</v>
      </c>
    </row>
    <row r="3641" spans="1:4" ht="15" customHeight="1" x14ac:dyDescent="0.25">
      <c r="A3641" s="171" t="s">
        <v>53393</v>
      </c>
      <c r="B3641" s="170" t="s">
        <v>53394</v>
      </c>
      <c r="C3641" s="171" t="s">
        <v>12302</v>
      </c>
      <c r="D3641" s="176">
        <v>41191.769999999997</v>
      </c>
    </row>
    <row r="3642" spans="1:4" ht="15" customHeight="1" x14ac:dyDescent="0.25">
      <c r="A3642" s="171" t="s">
        <v>53395</v>
      </c>
      <c r="B3642" s="170" t="s">
        <v>53396</v>
      </c>
      <c r="C3642" s="171" t="s">
        <v>12302</v>
      </c>
      <c r="D3642" s="176">
        <v>38497.18</v>
      </c>
    </row>
    <row r="3643" spans="1:4" ht="15" customHeight="1" x14ac:dyDescent="0.25">
      <c r="A3643" s="171" t="s">
        <v>53397</v>
      </c>
      <c r="B3643" s="170" t="s">
        <v>53398</v>
      </c>
      <c r="C3643" s="171" t="s">
        <v>12302</v>
      </c>
      <c r="D3643" s="176">
        <v>48817.22</v>
      </c>
    </row>
    <row r="3644" spans="1:4" ht="15" customHeight="1" x14ac:dyDescent="0.25">
      <c r="A3644" s="171" t="s">
        <v>53399</v>
      </c>
      <c r="B3644" s="170" t="s">
        <v>53400</v>
      </c>
      <c r="C3644" s="171" t="s">
        <v>12302</v>
      </c>
      <c r="D3644" s="176">
        <v>45615.77</v>
      </c>
    </row>
    <row r="3645" spans="1:4" ht="15" customHeight="1" x14ac:dyDescent="0.25">
      <c r="A3645" s="171" t="s">
        <v>53401</v>
      </c>
      <c r="B3645" s="170" t="s">
        <v>53402</v>
      </c>
      <c r="C3645" s="171" t="s">
        <v>12302</v>
      </c>
      <c r="D3645" s="176">
        <v>30205.18</v>
      </c>
    </row>
    <row r="3646" spans="1:4" ht="15" customHeight="1" x14ac:dyDescent="0.25">
      <c r="A3646" s="171" t="s">
        <v>53403</v>
      </c>
      <c r="B3646" s="170" t="s">
        <v>53404</v>
      </c>
      <c r="C3646" s="171" t="s">
        <v>12302</v>
      </c>
      <c r="D3646" s="176">
        <v>28182.62</v>
      </c>
    </row>
    <row r="3647" spans="1:4" ht="15" customHeight="1" x14ac:dyDescent="0.25">
      <c r="A3647" s="171" t="s">
        <v>53405</v>
      </c>
      <c r="B3647" s="170" t="s">
        <v>53406</v>
      </c>
      <c r="C3647" s="171" t="s">
        <v>12302</v>
      </c>
      <c r="D3647" s="176">
        <v>30721.759999999998</v>
      </c>
    </row>
    <row r="3648" spans="1:4" ht="15" customHeight="1" x14ac:dyDescent="0.25">
      <c r="A3648" s="171" t="s">
        <v>53407</v>
      </c>
      <c r="B3648" s="170" t="s">
        <v>53408</v>
      </c>
      <c r="C3648" s="171" t="s">
        <v>12302</v>
      </c>
      <c r="D3648" s="176">
        <v>28627.279999999999</v>
      </c>
    </row>
    <row r="3649" spans="1:4" ht="15" customHeight="1" x14ac:dyDescent="0.25">
      <c r="A3649" s="171" t="s">
        <v>53409</v>
      </c>
      <c r="B3649" s="170" t="s">
        <v>53410</v>
      </c>
      <c r="C3649" s="171" t="s">
        <v>12302</v>
      </c>
      <c r="D3649" s="176">
        <v>33719.279999999999</v>
      </c>
    </row>
    <row r="3650" spans="1:4" ht="15" customHeight="1" x14ac:dyDescent="0.25">
      <c r="A3650" s="171" t="s">
        <v>53411</v>
      </c>
      <c r="B3650" s="170" t="s">
        <v>53412</v>
      </c>
      <c r="C3650" s="171" t="s">
        <v>12302</v>
      </c>
      <c r="D3650" s="176">
        <v>31425.59</v>
      </c>
    </row>
    <row r="3651" spans="1:4" ht="15" customHeight="1" x14ac:dyDescent="0.25">
      <c r="A3651" s="171" t="s">
        <v>53413</v>
      </c>
      <c r="B3651" s="170" t="s">
        <v>53414</v>
      </c>
      <c r="C3651" s="171" t="s">
        <v>12302</v>
      </c>
      <c r="D3651" s="176">
        <v>39973.01</v>
      </c>
    </row>
    <row r="3652" spans="1:4" ht="15" customHeight="1" x14ac:dyDescent="0.25">
      <c r="A3652" s="171" t="s">
        <v>53415</v>
      </c>
      <c r="B3652" s="170" t="s">
        <v>53416</v>
      </c>
      <c r="C3652" s="171" t="s">
        <v>12302</v>
      </c>
      <c r="D3652" s="176">
        <v>37210.54</v>
      </c>
    </row>
    <row r="3653" spans="1:4" ht="15" customHeight="1" x14ac:dyDescent="0.25">
      <c r="A3653" s="171" t="s">
        <v>53417</v>
      </c>
      <c r="B3653" s="170" t="s">
        <v>53418</v>
      </c>
      <c r="C3653" s="171" t="s">
        <v>12302</v>
      </c>
      <c r="D3653" s="176">
        <v>38941.39</v>
      </c>
    </row>
    <row r="3654" spans="1:4" ht="15" customHeight="1" x14ac:dyDescent="0.25">
      <c r="A3654" s="171" t="s">
        <v>53419</v>
      </c>
      <c r="B3654" s="170" t="s">
        <v>53420</v>
      </c>
      <c r="C3654" s="171" t="s">
        <v>12302</v>
      </c>
      <c r="D3654" s="176">
        <v>36386.07</v>
      </c>
    </row>
    <row r="3655" spans="1:4" ht="15" customHeight="1" x14ac:dyDescent="0.25">
      <c r="A3655" s="171" t="s">
        <v>53421</v>
      </c>
      <c r="B3655" s="170" t="s">
        <v>53422</v>
      </c>
      <c r="C3655" s="171" t="s">
        <v>12302</v>
      </c>
      <c r="D3655" s="176">
        <v>39741.26</v>
      </c>
    </row>
    <row r="3656" spans="1:4" ht="15" customHeight="1" x14ac:dyDescent="0.25">
      <c r="A3656" s="171" t="s">
        <v>53423</v>
      </c>
      <c r="B3656" s="170" t="s">
        <v>53424</v>
      </c>
      <c r="C3656" s="171" t="s">
        <v>12302</v>
      </c>
      <c r="D3656" s="176">
        <v>37072.68</v>
      </c>
    </row>
    <row r="3657" spans="1:4" ht="15" customHeight="1" x14ac:dyDescent="0.25">
      <c r="A3657" s="171" t="s">
        <v>53425</v>
      </c>
      <c r="B3657" s="170" t="s">
        <v>53426</v>
      </c>
      <c r="C3657" s="171" t="s">
        <v>12302</v>
      </c>
      <c r="D3657" s="176">
        <v>43587.82</v>
      </c>
    </row>
    <row r="3658" spans="1:4" ht="15" customHeight="1" x14ac:dyDescent="0.25">
      <c r="A3658" s="171" t="s">
        <v>53427</v>
      </c>
      <c r="B3658" s="170" t="s">
        <v>53428</v>
      </c>
      <c r="C3658" s="171" t="s">
        <v>12302</v>
      </c>
      <c r="D3658" s="176">
        <v>40685.519999999997</v>
      </c>
    </row>
    <row r="3659" spans="1:4" ht="15" customHeight="1" x14ac:dyDescent="0.25">
      <c r="A3659" s="171" t="s">
        <v>53429</v>
      </c>
      <c r="B3659" s="170" t="s">
        <v>53430</v>
      </c>
      <c r="C3659" s="171" t="s">
        <v>12302</v>
      </c>
      <c r="D3659" s="176">
        <v>51739.51</v>
      </c>
    </row>
    <row r="3660" spans="1:4" ht="15" customHeight="1" x14ac:dyDescent="0.25">
      <c r="A3660" s="171" t="s">
        <v>53431</v>
      </c>
      <c r="B3660" s="170" t="s">
        <v>53432</v>
      </c>
      <c r="C3660" s="171" t="s">
        <v>12302</v>
      </c>
      <c r="D3660" s="176">
        <v>48285.33</v>
      </c>
    </row>
    <row r="3661" spans="1:4" ht="15" customHeight="1" x14ac:dyDescent="0.25">
      <c r="A3661" s="171" t="s">
        <v>53433</v>
      </c>
      <c r="B3661" s="170" t="s">
        <v>53434</v>
      </c>
      <c r="C3661" s="171" t="s">
        <v>12302</v>
      </c>
      <c r="D3661" s="176">
        <v>48185.79</v>
      </c>
    </row>
    <row r="3662" spans="1:4" ht="15" customHeight="1" x14ac:dyDescent="0.25">
      <c r="A3662" s="171" t="s">
        <v>53435</v>
      </c>
      <c r="B3662" s="170" t="s">
        <v>53436</v>
      </c>
      <c r="C3662" s="171" t="s">
        <v>12302</v>
      </c>
      <c r="D3662" s="176">
        <v>45212.88</v>
      </c>
    </row>
    <row r="3663" spans="1:4" ht="15" customHeight="1" x14ac:dyDescent="0.25">
      <c r="A3663" s="171" t="s">
        <v>53437</v>
      </c>
      <c r="B3663" s="170" t="s">
        <v>53438</v>
      </c>
      <c r="C3663" s="171" t="s">
        <v>12302</v>
      </c>
      <c r="D3663" s="176">
        <v>49292.94</v>
      </c>
    </row>
    <row r="3664" spans="1:4" ht="15" customHeight="1" x14ac:dyDescent="0.25">
      <c r="A3664" s="171" t="s">
        <v>53439</v>
      </c>
      <c r="B3664" s="170" t="s">
        <v>53440</v>
      </c>
      <c r="C3664" s="171" t="s">
        <v>12302</v>
      </c>
      <c r="D3664" s="176">
        <v>46181.3</v>
      </c>
    </row>
    <row r="3665" spans="1:4" ht="15" customHeight="1" x14ac:dyDescent="0.25">
      <c r="A3665" s="171" t="s">
        <v>53441</v>
      </c>
      <c r="B3665" s="170" t="s">
        <v>53442</v>
      </c>
      <c r="C3665" s="171" t="s">
        <v>12302</v>
      </c>
      <c r="D3665" s="176">
        <v>54300.41</v>
      </c>
    </row>
    <row r="3666" spans="1:4" ht="15" customHeight="1" x14ac:dyDescent="0.25">
      <c r="A3666" s="171" t="s">
        <v>53443</v>
      </c>
      <c r="B3666" s="170" t="s">
        <v>53444</v>
      </c>
      <c r="C3666" s="171" t="s">
        <v>12302</v>
      </c>
      <c r="D3666" s="176">
        <v>50918.89</v>
      </c>
    </row>
    <row r="3667" spans="1:4" ht="15" customHeight="1" x14ac:dyDescent="0.25">
      <c r="A3667" s="171" t="s">
        <v>53445</v>
      </c>
      <c r="B3667" s="170" t="s">
        <v>53446</v>
      </c>
      <c r="C3667" s="171" t="s">
        <v>12302</v>
      </c>
      <c r="D3667" s="176">
        <v>64890.18</v>
      </c>
    </row>
    <row r="3668" spans="1:4" ht="15" customHeight="1" x14ac:dyDescent="0.25">
      <c r="A3668" s="171" t="s">
        <v>53447</v>
      </c>
      <c r="B3668" s="170" t="s">
        <v>53448</v>
      </c>
      <c r="C3668" s="171" t="s">
        <v>12302</v>
      </c>
      <c r="D3668" s="176">
        <v>60865.91</v>
      </c>
    </row>
    <row r="3669" spans="1:4" ht="15" customHeight="1" x14ac:dyDescent="0.25">
      <c r="A3669" s="171" t="s">
        <v>53449</v>
      </c>
      <c r="B3669" s="170" t="s">
        <v>53450</v>
      </c>
      <c r="C3669" s="171" t="s">
        <v>12302</v>
      </c>
      <c r="D3669" s="176">
        <v>41722.379999999997</v>
      </c>
    </row>
    <row r="3670" spans="1:4" ht="15" customHeight="1" x14ac:dyDescent="0.25">
      <c r="A3670" s="171" t="s">
        <v>53451</v>
      </c>
      <c r="B3670" s="170" t="s">
        <v>53452</v>
      </c>
      <c r="C3670" s="171" t="s">
        <v>12302</v>
      </c>
      <c r="D3670" s="176">
        <v>38987.5</v>
      </c>
    </row>
    <row r="3671" spans="1:4" ht="15" customHeight="1" x14ac:dyDescent="0.25">
      <c r="A3671" s="171" t="s">
        <v>53453</v>
      </c>
      <c r="B3671" s="170" t="s">
        <v>53454</v>
      </c>
      <c r="C3671" s="171" t="s">
        <v>12302</v>
      </c>
      <c r="D3671" s="176">
        <v>41917.160000000003</v>
      </c>
    </row>
    <row r="3672" spans="1:4" ht="15" customHeight="1" x14ac:dyDescent="0.25">
      <c r="A3672" s="171" t="s">
        <v>53455</v>
      </c>
      <c r="B3672" s="170" t="s">
        <v>53456</v>
      </c>
      <c r="C3672" s="171" t="s">
        <v>12302</v>
      </c>
      <c r="D3672" s="176">
        <v>39063.61</v>
      </c>
    </row>
    <row r="3673" spans="1:4" ht="15" customHeight="1" x14ac:dyDescent="0.25">
      <c r="A3673" s="171" t="s">
        <v>53457</v>
      </c>
      <c r="B3673" s="170" t="s">
        <v>53458</v>
      </c>
      <c r="C3673" s="171" t="s">
        <v>12302</v>
      </c>
      <c r="D3673" s="176">
        <v>46036.27</v>
      </c>
    </row>
    <row r="3674" spans="1:4" ht="15" customHeight="1" x14ac:dyDescent="0.25">
      <c r="A3674" s="171" t="s">
        <v>53459</v>
      </c>
      <c r="B3674" s="170" t="s">
        <v>53460</v>
      </c>
      <c r="C3674" s="171" t="s">
        <v>12302</v>
      </c>
      <c r="D3674" s="176">
        <v>42927.67</v>
      </c>
    </row>
    <row r="3675" spans="1:4" ht="15" customHeight="1" x14ac:dyDescent="0.25">
      <c r="A3675" s="171" t="s">
        <v>53461</v>
      </c>
      <c r="B3675" s="170" t="s">
        <v>53462</v>
      </c>
      <c r="C3675" s="171" t="s">
        <v>12302</v>
      </c>
      <c r="D3675" s="176">
        <v>54654.35</v>
      </c>
    </row>
    <row r="3676" spans="1:4" ht="15" customHeight="1" x14ac:dyDescent="0.25">
      <c r="A3676" s="171" t="s">
        <v>53463</v>
      </c>
      <c r="B3676" s="170" t="s">
        <v>53464</v>
      </c>
      <c r="C3676" s="171" t="s">
        <v>12302</v>
      </c>
      <c r="D3676" s="176">
        <v>50946.879999999997</v>
      </c>
    </row>
    <row r="3677" spans="1:4" ht="15" customHeight="1" x14ac:dyDescent="0.25">
      <c r="A3677" s="171" t="s">
        <v>53465</v>
      </c>
      <c r="B3677" s="170" t="s">
        <v>53466</v>
      </c>
      <c r="C3677" s="171" t="s">
        <v>12302</v>
      </c>
      <c r="D3677" s="176">
        <v>50902.62</v>
      </c>
    </row>
    <row r="3678" spans="1:4" ht="15" customHeight="1" x14ac:dyDescent="0.25">
      <c r="A3678" s="171" t="s">
        <v>53467</v>
      </c>
      <c r="B3678" s="170" t="s">
        <v>53468</v>
      </c>
      <c r="C3678" s="171" t="s">
        <v>12302</v>
      </c>
      <c r="D3678" s="176">
        <v>47731.94</v>
      </c>
    </row>
    <row r="3679" spans="1:4" ht="15" customHeight="1" x14ac:dyDescent="0.25">
      <c r="A3679" s="171" t="s">
        <v>53469</v>
      </c>
      <c r="B3679" s="170" t="s">
        <v>53470</v>
      </c>
      <c r="C3679" s="171" t="s">
        <v>12302</v>
      </c>
      <c r="D3679" s="176">
        <v>51794.34</v>
      </c>
    </row>
    <row r="3680" spans="1:4" ht="15" customHeight="1" x14ac:dyDescent="0.25">
      <c r="A3680" s="171" t="s">
        <v>53471</v>
      </c>
      <c r="B3680" s="170" t="s">
        <v>53472</v>
      </c>
      <c r="C3680" s="171" t="s">
        <v>12302</v>
      </c>
      <c r="D3680" s="176">
        <v>48477.68</v>
      </c>
    </row>
    <row r="3681" spans="1:4" ht="15" customHeight="1" x14ac:dyDescent="0.25">
      <c r="A3681" s="171" t="s">
        <v>53473</v>
      </c>
      <c r="B3681" s="170" t="s">
        <v>53474</v>
      </c>
      <c r="C3681" s="171" t="s">
        <v>12302</v>
      </c>
      <c r="D3681" s="176">
        <v>56938.93</v>
      </c>
    </row>
    <row r="3682" spans="1:4" ht="15" customHeight="1" x14ac:dyDescent="0.25">
      <c r="A3682" s="171" t="s">
        <v>53475</v>
      </c>
      <c r="B3682" s="170" t="s">
        <v>53476</v>
      </c>
      <c r="C3682" s="171" t="s">
        <v>12302</v>
      </c>
      <c r="D3682" s="176">
        <v>53328.74</v>
      </c>
    </row>
    <row r="3683" spans="1:4" ht="15" customHeight="1" x14ac:dyDescent="0.25">
      <c r="A3683" s="171" t="s">
        <v>53477</v>
      </c>
      <c r="B3683" s="170" t="s">
        <v>53478</v>
      </c>
      <c r="C3683" s="171" t="s">
        <v>12302</v>
      </c>
      <c r="D3683" s="176">
        <v>68027.320000000007</v>
      </c>
    </row>
    <row r="3684" spans="1:4" ht="15" customHeight="1" x14ac:dyDescent="0.25">
      <c r="A3684" s="171" t="s">
        <v>53479</v>
      </c>
      <c r="B3684" s="170" t="s">
        <v>53480</v>
      </c>
      <c r="C3684" s="171" t="s">
        <v>12302</v>
      </c>
      <c r="D3684" s="176">
        <v>63723.06</v>
      </c>
    </row>
    <row r="3685" spans="1:4" ht="15" customHeight="1" x14ac:dyDescent="0.25">
      <c r="A3685" s="171" t="s">
        <v>53481</v>
      </c>
      <c r="B3685" s="170" t="s">
        <v>53482</v>
      </c>
      <c r="C3685" s="171" t="s">
        <v>12302</v>
      </c>
      <c r="D3685" s="176">
        <v>59693.06</v>
      </c>
    </row>
    <row r="3686" spans="1:4" ht="15" customHeight="1" x14ac:dyDescent="0.25">
      <c r="A3686" s="171" t="s">
        <v>53483</v>
      </c>
      <c r="B3686" s="170" t="s">
        <v>53484</v>
      </c>
      <c r="C3686" s="171" t="s">
        <v>12302</v>
      </c>
      <c r="D3686" s="176">
        <v>55803.09</v>
      </c>
    </row>
    <row r="3687" spans="1:4" ht="15" customHeight="1" x14ac:dyDescent="0.25">
      <c r="A3687" s="171" t="s">
        <v>53485</v>
      </c>
      <c r="B3687" s="170" t="s">
        <v>53486</v>
      </c>
      <c r="C3687" s="171" t="s">
        <v>12302</v>
      </c>
      <c r="D3687" s="176">
        <v>61151.99</v>
      </c>
    </row>
    <row r="3688" spans="1:4" ht="15" customHeight="1" x14ac:dyDescent="0.25">
      <c r="A3688" s="171" t="s">
        <v>53487</v>
      </c>
      <c r="B3688" s="170" t="s">
        <v>53488</v>
      </c>
      <c r="C3688" s="171" t="s">
        <v>12302</v>
      </c>
      <c r="D3688" s="176">
        <v>57056.29</v>
      </c>
    </row>
    <row r="3689" spans="1:4" ht="15" customHeight="1" x14ac:dyDescent="0.25">
      <c r="A3689" s="171" t="s">
        <v>53489</v>
      </c>
      <c r="B3689" s="170" t="s">
        <v>53490</v>
      </c>
      <c r="C3689" s="171" t="s">
        <v>12302</v>
      </c>
      <c r="D3689" s="176">
        <v>67088.86</v>
      </c>
    </row>
    <row r="3690" spans="1:4" ht="15" customHeight="1" x14ac:dyDescent="0.25">
      <c r="A3690" s="171" t="s">
        <v>53491</v>
      </c>
      <c r="B3690" s="170" t="s">
        <v>53492</v>
      </c>
      <c r="C3690" s="171" t="s">
        <v>12302</v>
      </c>
      <c r="D3690" s="176">
        <v>62659.14</v>
      </c>
    </row>
    <row r="3691" spans="1:4" ht="15" customHeight="1" x14ac:dyDescent="0.25">
      <c r="A3691" s="171" t="s">
        <v>53493</v>
      </c>
      <c r="B3691" s="170" t="s">
        <v>53494</v>
      </c>
      <c r="C3691" s="171" t="s">
        <v>12302</v>
      </c>
      <c r="D3691" s="176">
        <v>79906.710000000006</v>
      </c>
    </row>
    <row r="3692" spans="1:4" ht="15" customHeight="1" x14ac:dyDescent="0.25">
      <c r="A3692" s="171" t="s">
        <v>53495</v>
      </c>
      <c r="B3692" s="170" t="s">
        <v>53496</v>
      </c>
      <c r="C3692" s="171" t="s">
        <v>12302</v>
      </c>
      <c r="D3692" s="176">
        <v>74680.87</v>
      </c>
    </row>
    <row r="3693" spans="1:4" ht="15" customHeight="1" x14ac:dyDescent="0.25">
      <c r="A3693" s="171" t="s">
        <v>53497</v>
      </c>
      <c r="B3693" s="170" t="s">
        <v>53498</v>
      </c>
      <c r="C3693" s="171" t="s">
        <v>12302</v>
      </c>
      <c r="D3693" s="176">
        <v>11621.24</v>
      </c>
    </row>
    <row r="3694" spans="1:4" ht="15" customHeight="1" x14ac:dyDescent="0.25">
      <c r="A3694" s="171" t="s">
        <v>53499</v>
      </c>
      <c r="B3694" s="170" t="s">
        <v>53500</v>
      </c>
      <c r="C3694" s="171" t="s">
        <v>12302</v>
      </c>
      <c r="D3694" s="176">
        <v>10988.08</v>
      </c>
    </row>
    <row r="3695" spans="1:4" ht="15" customHeight="1" x14ac:dyDescent="0.25">
      <c r="A3695" s="171" t="s">
        <v>53501</v>
      </c>
      <c r="B3695" s="170" t="s">
        <v>53502</v>
      </c>
      <c r="C3695" s="171" t="s">
        <v>12302</v>
      </c>
      <c r="D3695" s="176">
        <v>11741.21</v>
      </c>
    </row>
    <row r="3696" spans="1:4" ht="15" customHeight="1" x14ac:dyDescent="0.25">
      <c r="A3696" s="171" t="s">
        <v>53503</v>
      </c>
      <c r="B3696" s="170" t="s">
        <v>53504</v>
      </c>
      <c r="C3696" s="171" t="s">
        <v>12302</v>
      </c>
      <c r="D3696" s="176">
        <v>11093.94</v>
      </c>
    </row>
    <row r="3697" spans="1:4" ht="15" customHeight="1" x14ac:dyDescent="0.25">
      <c r="A3697" s="171" t="s">
        <v>53505</v>
      </c>
      <c r="B3697" s="170" t="s">
        <v>53506</v>
      </c>
      <c r="C3697" s="171" t="s">
        <v>12302</v>
      </c>
      <c r="D3697" s="176">
        <v>12537.49</v>
      </c>
    </row>
    <row r="3698" spans="1:4" ht="15" customHeight="1" x14ac:dyDescent="0.25">
      <c r="A3698" s="171" t="s">
        <v>53507</v>
      </c>
      <c r="B3698" s="170" t="s">
        <v>53508</v>
      </c>
      <c r="C3698" s="171" t="s">
        <v>12302</v>
      </c>
      <c r="D3698" s="176">
        <v>11839.99</v>
      </c>
    </row>
    <row r="3699" spans="1:4" ht="15" customHeight="1" x14ac:dyDescent="0.25">
      <c r="A3699" s="171" t="s">
        <v>53509</v>
      </c>
      <c r="B3699" s="170" t="s">
        <v>53510</v>
      </c>
      <c r="C3699" s="171" t="s">
        <v>12302</v>
      </c>
      <c r="D3699" s="176">
        <v>14386.12</v>
      </c>
    </row>
    <row r="3700" spans="1:4" ht="15" customHeight="1" x14ac:dyDescent="0.25">
      <c r="A3700" s="171" t="s">
        <v>53511</v>
      </c>
      <c r="B3700" s="170" t="s">
        <v>53512</v>
      </c>
      <c r="C3700" s="171" t="s">
        <v>12302</v>
      </c>
      <c r="D3700" s="176">
        <v>13561.12</v>
      </c>
    </row>
    <row r="3701" spans="1:4" ht="15" customHeight="1" x14ac:dyDescent="0.25">
      <c r="A3701" s="171" t="s">
        <v>53513</v>
      </c>
      <c r="B3701" s="170" t="s">
        <v>53514</v>
      </c>
      <c r="C3701" s="171" t="s">
        <v>12302</v>
      </c>
      <c r="D3701" s="176">
        <v>16437.36</v>
      </c>
    </row>
    <row r="3702" spans="1:4" ht="15" customHeight="1" x14ac:dyDescent="0.25">
      <c r="A3702" s="171" t="s">
        <v>53515</v>
      </c>
      <c r="B3702" s="170" t="s">
        <v>53516</v>
      </c>
      <c r="C3702" s="171" t="s">
        <v>12302</v>
      </c>
      <c r="D3702" s="176">
        <v>15545.54</v>
      </c>
    </row>
    <row r="3703" spans="1:4" ht="15" customHeight="1" x14ac:dyDescent="0.25">
      <c r="A3703" s="171" t="s">
        <v>53517</v>
      </c>
      <c r="B3703" s="170" t="s">
        <v>53518</v>
      </c>
      <c r="C3703" s="171" t="s">
        <v>12302</v>
      </c>
      <c r="D3703" s="176">
        <v>16764.11</v>
      </c>
    </row>
    <row r="3704" spans="1:4" ht="15" customHeight="1" x14ac:dyDescent="0.25">
      <c r="A3704" s="171" t="s">
        <v>53519</v>
      </c>
      <c r="B3704" s="170" t="s">
        <v>53520</v>
      </c>
      <c r="C3704" s="171" t="s">
        <v>12302</v>
      </c>
      <c r="D3704" s="176">
        <v>15844.67</v>
      </c>
    </row>
    <row r="3705" spans="1:4" ht="15" customHeight="1" x14ac:dyDescent="0.25">
      <c r="A3705" s="171" t="s">
        <v>53521</v>
      </c>
      <c r="B3705" s="170" t="s">
        <v>53522</v>
      </c>
      <c r="C3705" s="171" t="s">
        <v>12302</v>
      </c>
      <c r="D3705" s="176">
        <v>18055.84</v>
      </c>
    </row>
    <row r="3706" spans="1:4" ht="15" customHeight="1" x14ac:dyDescent="0.25">
      <c r="A3706" s="171" t="s">
        <v>53523</v>
      </c>
      <c r="B3706" s="170" t="s">
        <v>53524</v>
      </c>
      <c r="C3706" s="171" t="s">
        <v>12302</v>
      </c>
      <c r="D3706" s="176">
        <v>17061.59</v>
      </c>
    </row>
    <row r="3707" spans="1:4" ht="15" customHeight="1" x14ac:dyDescent="0.25">
      <c r="A3707" s="171" t="s">
        <v>53525</v>
      </c>
      <c r="B3707" s="170" t="s">
        <v>53526</v>
      </c>
      <c r="C3707" s="171" t="s">
        <v>12302</v>
      </c>
      <c r="D3707" s="176">
        <v>20978.26</v>
      </c>
    </row>
    <row r="3708" spans="1:4" ht="15" customHeight="1" x14ac:dyDescent="0.25">
      <c r="A3708" s="171" t="s">
        <v>53527</v>
      </c>
      <c r="B3708" s="170" t="s">
        <v>53528</v>
      </c>
      <c r="C3708" s="171" t="s">
        <v>12302</v>
      </c>
      <c r="D3708" s="176">
        <v>19795.580000000002</v>
      </c>
    </row>
    <row r="3709" spans="1:4" ht="15" customHeight="1" x14ac:dyDescent="0.25">
      <c r="A3709" s="171" t="s">
        <v>53529</v>
      </c>
      <c r="B3709" s="170" t="s">
        <v>53530</v>
      </c>
      <c r="C3709" s="171" t="s">
        <v>12302</v>
      </c>
      <c r="D3709" s="176">
        <v>21580.37</v>
      </c>
    </row>
    <row r="3710" spans="1:4" ht="15" customHeight="1" x14ac:dyDescent="0.25">
      <c r="A3710" s="171" t="s">
        <v>53531</v>
      </c>
      <c r="B3710" s="170" t="s">
        <v>53532</v>
      </c>
      <c r="C3710" s="171" t="s">
        <v>12302</v>
      </c>
      <c r="D3710" s="176">
        <v>20440.25</v>
      </c>
    </row>
    <row r="3711" spans="1:4" ht="15" customHeight="1" x14ac:dyDescent="0.25">
      <c r="A3711" s="171" t="s">
        <v>53533</v>
      </c>
      <c r="B3711" s="170" t="s">
        <v>53534</v>
      </c>
      <c r="C3711" s="171" t="s">
        <v>12302</v>
      </c>
      <c r="D3711" s="176">
        <v>22176.46</v>
      </c>
    </row>
    <row r="3712" spans="1:4" ht="15" customHeight="1" x14ac:dyDescent="0.25">
      <c r="A3712" s="171" t="s">
        <v>53535</v>
      </c>
      <c r="B3712" s="170" t="s">
        <v>53536</v>
      </c>
      <c r="C3712" s="171" t="s">
        <v>12302</v>
      </c>
      <c r="D3712" s="176">
        <v>20995.5</v>
      </c>
    </row>
    <row r="3713" spans="1:4" ht="15" customHeight="1" x14ac:dyDescent="0.25">
      <c r="A3713" s="171" t="s">
        <v>53537</v>
      </c>
      <c r="B3713" s="170" t="s">
        <v>53538</v>
      </c>
      <c r="C3713" s="171" t="s">
        <v>12302</v>
      </c>
      <c r="D3713" s="176">
        <v>24022.47</v>
      </c>
    </row>
    <row r="3714" spans="1:4" ht="15" customHeight="1" x14ac:dyDescent="0.25">
      <c r="A3714" s="171" t="s">
        <v>53539</v>
      </c>
      <c r="B3714" s="170" t="s">
        <v>53540</v>
      </c>
      <c r="C3714" s="171" t="s">
        <v>12302</v>
      </c>
      <c r="D3714" s="176">
        <v>22747.41</v>
      </c>
    </row>
    <row r="3715" spans="1:4" ht="15" customHeight="1" x14ac:dyDescent="0.25">
      <c r="A3715" s="171" t="s">
        <v>53541</v>
      </c>
      <c r="B3715" s="170" t="s">
        <v>53542</v>
      </c>
      <c r="C3715" s="171" t="s">
        <v>12302</v>
      </c>
      <c r="D3715" s="176">
        <v>28141.13</v>
      </c>
    </row>
    <row r="3716" spans="1:4" ht="15" customHeight="1" x14ac:dyDescent="0.25">
      <c r="A3716" s="171" t="s">
        <v>53543</v>
      </c>
      <c r="B3716" s="170" t="s">
        <v>53544</v>
      </c>
      <c r="C3716" s="171" t="s">
        <v>12302</v>
      </c>
      <c r="D3716" s="176">
        <v>26627.05</v>
      </c>
    </row>
    <row r="3717" spans="1:4" ht="15" customHeight="1" x14ac:dyDescent="0.25">
      <c r="A3717" s="171" t="s">
        <v>53545</v>
      </c>
      <c r="B3717" s="170" t="s">
        <v>53546</v>
      </c>
      <c r="C3717" s="171" t="s">
        <v>12302</v>
      </c>
      <c r="D3717" s="176">
        <v>28563.74</v>
      </c>
    </row>
    <row r="3718" spans="1:4" ht="15" customHeight="1" x14ac:dyDescent="0.25">
      <c r="A3718" s="171" t="s">
        <v>53547</v>
      </c>
      <c r="B3718" s="170" t="s">
        <v>53548</v>
      </c>
      <c r="C3718" s="171" t="s">
        <v>12302</v>
      </c>
      <c r="D3718" s="176">
        <v>26993.29</v>
      </c>
    </row>
    <row r="3719" spans="1:4" ht="15" customHeight="1" x14ac:dyDescent="0.25">
      <c r="A3719" s="171" t="s">
        <v>53549</v>
      </c>
      <c r="B3719" s="170" t="s">
        <v>53550</v>
      </c>
      <c r="C3719" s="171" t="s">
        <v>12302</v>
      </c>
      <c r="D3719" s="176">
        <v>29781.37</v>
      </c>
    </row>
    <row r="3720" spans="1:4" ht="15" customHeight="1" x14ac:dyDescent="0.25">
      <c r="A3720" s="171" t="s">
        <v>53551</v>
      </c>
      <c r="B3720" s="170" t="s">
        <v>53552</v>
      </c>
      <c r="C3720" s="171" t="s">
        <v>12302</v>
      </c>
      <c r="D3720" s="176">
        <v>28133.62</v>
      </c>
    </row>
    <row r="3721" spans="1:4" ht="15" customHeight="1" x14ac:dyDescent="0.25">
      <c r="A3721" s="171" t="s">
        <v>53553</v>
      </c>
      <c r="B3721" s="170" t="s">
        <v>53554</v>
      </c>
      <c r="C3721" s="171" t="s">
        <v>12302</v>
      </c>
      <c r="D3721" s="176">
        <v>32299.62</v>
      </c>
    </row>
    <row r="3722" spans="1:4" ht="15" customHeight="1" x14ac:dyDescent="0.25">
      <c r="A3722" s="171" t="s">
        <v>53555</v>
      </c>
      <c r="B3722" s="170" t="s">
        <v>53556</v>
      </c>
      <c r="C3722" s="171" t="s">
        <v>12302</v>
      </c>
      <c r="D3722" s="176">
        <v>30535.37</v>
      </c>
    </row>
    <row r="3723" spans="1:4" ht="15" customHeight="1" x14ac:dyDescent="0.25">
      <c r="A3723" s="171" t="s">
        <v>53557</v>
      </c>
      <c r="B3723" s="170" t="s">
        <v>53558</v>
      </c>
      <c r="C3723" s="171" t="s">
        <v>12302</v>
      </c>
      <c r="D3723" s="176">
        <v>37923.96</v>
      </c>
    </row>
    <row r="3724" spans="1:4" ht="15" customHeight="1" x14ac:dyDescent="0.25">
      <c r="A3724" s="171" t="s">
        <v>53559</v>
      </c>
      <c r="B3724" s="170" t="s">
        <v>53560</v>
      </c>
      <c r="C3724" s="171" t="s">
        <v>12302</v>
      </c>
      <c r="D3724" s="176">
        <v>35863.25</v>
      </c>
    </row>
    <row r="3725" spans="1:4" ht="15" customHeight="1" x14ac:dyDescent="0.25">
      <c r="A3725" s="171" t="s">
        <v>53561</v>
      </c>
      <c r="B3725" s="170" t="s">
        <v>53562</v>
      </c>
      <c r="C3725" s="171" t="s">
        <v>12302</v>
      </c>
      <c r="D3725" s="176">
        <v>22374.34</v>
      </c>
    </row>
    <row r="3726" spans="1:4" ht="15" customHeight="1" x14ac:dyDescent="0.25">
      <c r="A3726" s="171" t="s">
        <v>53563</v>
      </c>
      <c r="B3726" s="170" t="s">
        <v>53564</v>
      </c>
      <c r="C3726" s="171" t="s">
        <v>12302</v>
      </c>
      <c r="D3726" s="176">
        <v>21154</v>
      </c>
    </row>
    <row r="3727" spans="1:4" ht="26.25" customHeight="1" x14ac:dyDescent="0.25">
      <c r="A3727" s="171" t="s">
        <v>53565</v>
      </c>
      <c r="B3727" s="170" t="s">
        <v>53566</v>
      </c>
      <c r="C3727" s="171" t="s">
        <v>12302</v>
      </c>
      <c r="D3727" s="176">
        <v>22921.4</v>
      </c>
    </row>
    <row r="3728" spans="1:4" ht="15" customHeight="1" x14ac:dyDescent="0.25">
      <c r="A3728" s="171" t="s">
        <v>53567</v>
      </c>
      <c r="B3728" s="170" t="s">
        <v>53568</v>
      </c>
      <c r="C3728" s="171" t="s">
        <v>12302</v>
      </c>
      <c r="D3728" s="176">
        <v>21657.72</v>
      </c>
    </row>
    <row r="3729" spans="1:4" ht="15" customHeight="1" x14ac:dyDescent="0.25">
      <c r="A3729" s="171" t="s">
        <v>53569</v>
      </c>
      <c r="B3729" s="170" t="s">
        <v>53570</v>
      </c>
      <c r="C3729" s="171" t="s">
        <v>12302</v>
      </c>
      <c r="D3729" s="176">
        <v>24846.73</v>
      </c>
    </row>
    <row r="3730" spans="1:4" ht="15" customHeight="1" x14ac:dyDescent="0.25">
      <c r="A3730" s="171" t="s">
        <v>53571</v>
      </c>
      <c r="B3730" s="170" t="s">
        <v>53572</v>
      </c>
      <c r="C3730" s="171" t="s">
        <v>12302</v>
      </c>
      <c r="D3730" s="176">
        <v>23479.71</v>
      </c>
    </row>
    <row r="3731" spans="1:4" ht="15" customHeight="1" x14ac:dyDescent="0.25">
      <c r="A3731" s="171" t="s">
        <v>53573</v>
      </c>
      <c r="B3731" s="170" t="s">
        <v>53574</v>
      </c>
      <c r="C3731" s="171" t="s">
        <v>12302</v>
      </c>
      <c r="D3731" s="176">
        <v>29157.67</v>
      </c>
    </row>
    <row r="3732" spans="1:4" ht="15" customHeight="1" x14ac:dyDescent="0.25">
      <c r="A3732" s="171" t="s">
        <v>53575</v>
      </c>
      <c r="B3732" s="170" t="s">
        <v>53576</v>
      </c>
      <c r="C3732" s="171" t="s">
        <v>12302</v>
      </c>
      <c r="D3732" s="176">
        <v>27529.82</v>
      </c>
    </row>
    <row r="3733" spans="1:4" ht="15" customHeight="1" x14ac:dyDescent="0.25">
      <c r="A3733" s="171" t="s">
        <v>53577</v>
      </c>
      <c r="B3733" s="170" t="s">
        <v>53578</v>
      </c>
      <c r="C3733" s="171" t="s">
        <v>12302</v>
      </c>
      <c r="D3733" s="176">
        <v>29498.3</v>
      </c>
    </row>
    <row r="3734" spans="1:4" ht="15" customHeight="1" x14ac:dyDescent="0.25">
      <c r="A3734" s="171" t="s">
        <v>53579</v>
      </c>
      <c r="B3734" s="170" t="s">
        <v>53580</v>
      </c>
      <c r="C3734" s="171" t="s">
        <v>12302</v>
      </c>
      <c r="D3734" s="176">
        <v>27838.41</v>
      </c>
    </row>
    <row r="3735" spans="1:4" ht="15" customHeight="1" x14ac:dyDescent="0.25">
      <c r="A3735" s="171" t="s">
        <v>53581</v>
      </c>
      <c r="B3735" s="170" t="s">
        <v>53582</v>
      </c>
      <c r="C3735" s="171" t="s">
        <v>12302</v>
      </c>
      <c r="D3735" s="176">
        <v>30665.19</v>
      </c>
    </row>
    <row r="3736" spans="1:4" ht="15" customHeight="1" x14ac:dyDescent="0.25">
      <c r="A3736" s="171" t="s">
        <v>53583</v>
      </c>
      <c r="B3736" s="170" t="s">
        <v>53584</v>
      </c>
      <c r="C3736" s="171" t="s">
        <v>12302</v>
      </c>
      <c r="D3736" s="176">
        <v>28924.39</v>
      </c>
    </row>
    <row r="3737" spans="1:4" ht="15" customHeight="1" x14ac:dyDescent="0.25">
      <c r="A3737" s="171" t="s">
        <v>53585</v>
      </c>
      <c r="B3737" s="170" t="s">
        <v>53586</v>
      </c>
      <c r="C3737" s="171" t="s">
        <v>12302</v>
      </c>
      <c r="D3737" s="176">
        <v>33347.67</v>
      </c>
    </row>
    <row r="3738" spans="1:4" ht="15" customHeight="1" x14ac:dyDescent="0.25">
      <c r="A3738" s="171" t="s">
        <v>53587</v>
      </c>
      <c r="B3738" s="170" t="s">
        <v>53588</v>
      </c>
      <c r="C3738" s="171" t="s">
        <v>12302</v>
      </c>
      <c r="D3738" s="176">
        <v>31469.43</v>
      </c>
    </row>
    <row r="3739" spans="1:4" ht="15" customHeight="1" x14ac:dyDescent="0.25">
      <c r="A3739" s="171" t="s">
        <v>53589</v>
      </c>
      <c r="B3739" s="170" t="s">
        <v>53590</v>
      </c>
      <c r="C3739" s="171" t="s">
        <v>12302</v>
      </c>
      <c r="D3739" s="176">
        <v>39140.85</v>
      </c>
    </row>
    <row r="3740" spans="1:4" ht="15" customHeight="1" x14ac:dyDescent="0.25">
      <c r="A3740" s="171" t="s">
        <v>53591</v>
      </c>
      <c r="B3740" s="170" t="s">
        <v>53592</v>
      </c>
      <c r="C3740" s="171" t="s">
        <v>12302</v>
      </c>
      <c r="D3740" s="176">
        <v>36952.97</v>
      </c>
    </row>
    <row r="3741" spans="1:4" ht="15" customHeight="1" x14ac:dyDescent="0.25">
      <c r="A3741" s="171" t="s">
        <v>53593</v>
      </c>
      <c r="B3741" s="170" t="s">
        <v>53594</v>
      </c>
      <c r="C3741" s="171" t="s">
        <v>12302</v>
      </c>
      <c r="D3741" s="176">
        <v>17905.79</v>
      </c>
    </row>
    <row r="3742" spans="1:4" ht="15" customHeight="1" x14ac:dyDescent="0.25">
      <c r="A3742" s="171" t="s">
        <v>53595</v>
      </c>
      <c r="B3742" s="170" t="s">
        <v>53596</v>
      </c>
      <c r="C3742" s="171" t="s">
        <v>12302</v>
      </c>
      <c r="D3742" s="176">
        <v>16871.810000000001</v>
      </c>
    </row>
    <row r="3743" spans="1:4" ht="15" customHeight="1" x14ac:dyDescent="0.25">
      <c r="A3743" s="171" t="s">
        <v>53597</v>
      </c>
      <c r="B3743" s="170" t="s">
        <v>53598</v>
      </c>
      <c r="C3743" s="171" t="s">
        <v>12302</v>
      </c>
      <c r="D3743" s="176">
        <v>18128.95</v>
      </c>
    </row>
    <row r="3744" spans="1:4" ht="15" customHeight="1" x14ac:dyDescent="0.25">
      <c r="A3744" s="171" t="s">
        <v>53599</v>
      </c>
      <c r="B3744" s="170" t="s">
        <v>53600</v>
      </c>
      <c r="C3744" s="171" t="s">
        <v>12302</v>
      </c>
      <c r="D3744" s="176">
        <v>17062.29</v>
      </c>
    </row>
    <row r="3745" spans="1:4" ht="15" customHeight="1" x14ac:dyDescent="0.25">
      <c r="A3745" s="171" t="s">
        <v>53601</v>
      </c>
      <c r="B3745" s="170" t="s">
        <v>53602</v>
      </c>
      <c r="C3745" s="171" t="s">
        <v>12302</v>
      </c>
      <c r="D3745" s="176">
        <v>19592.88</v>
      </c>
    </row>
    <row r="3746" spans="1:4" ht="15" customHeight="1" x14ac:dyDescent="0.25">
      <c r="A3746" s="171" t="s">
        <v>53603</v>
      </c>
      <c r="B3746" s="170" t="s">
        <v>53604</v>
      </c>
      <c r="C3746" s="171" t="s">
        <v>12302</v>
      </c>
      <c r="D3746" s="176">
        <v>18434.61</v>
      </c>
    </row>
    <row r="3747" spans="1:4" ht="15" customHeight="1" x14ac:dyDescent="0.25">
      <c r="A3747" s="171" t="s">
        <v>53605</v>
      </c>
      <c r="B3747" s="170" t="s">
        <v>53606</v>
      </c>
      <c r="C3747" s="171" t="s">
        <v>12302</v>
      </c>
      <c r="D3747" s="176">
        <v>22864.26</v>
      </c>
    </row>
    <row r="3748" spans="1:4" ht="15" customHeight="1" x14ac:dyDescent="0.25">
      <c r="A3748" s="171" t="s">
        <v>53607</v>
      </c>
      <c r="B3748" s="170" t="s">
        <v>53608</v>
      </c>
      <c r="C3748" s="171" t="s">
        <v>12302</v>
      </c>
      <c r="D3748" s="176">
        <v>21481.29</v>
      </c>
    </row>
    <row r="3749" spans="1:4" ht="15" customHeight="1" x14ac:dyDescent="0.25">
      <c r="A3749" s="171" t="s">
        <v>53609</v>
      </c>
      <c r="B3749" s="170" t="s">
        <v>53610</v>
      </c>
      <c r="C3749" s="171" t="s">
        <v>12302</v>
      </c>
      <c r="D3749" s="176">
        <v>23166.53</v>
      </c>
    </row>
    <row r="3750" spans="1:4" ht="15" customHeight="1" x14ac:dyDescent="0.25">
      <c r="A3750" s="171" t="s">
        <v>53611</v>
      </c>
      <c r="B3750" s="170" t="s">
        <v>53612</v>
      </c>
      <c r="C3750" s="171" t="s">
        <v>12302</v>
      </c>
      <c r="D3750" s="176">
        <v>21866.52</v>
      </c>
    </row>
    <row r="3751" spans="1:4" ht="15" customHeight="1" x14ac:dyDescent="0.25">
      <c r="A3751" s="171" t="s">
        <v>53613</v>
      </c>
      <c r="B3751" s="170" t="s">
        <v>53614</v>
      </c>
      <c r="C3751" s="171" t="s">
        <v>12302</v>
      </c>
      <c r="D3751" s="176">
        <v>23682.48</v>
      </c>
    </row>
    <row r="3752" spans="1:4" ht="15" customHeight="1" x14ac:dyDescent="0.25">
      <c r="A3752" s="171" t="s">
        <v>53615</v>
      </c>
      <c r="B3752" s="170" t="s">
        <v>53616</v>
      </c>
      <c r="C3752" s="171" t="s">
        <v>12302</v>
      </c>
      <c r="D3752" s="176">
        <v>22335.66</v>
      </c>
    </row>
    <row r="3753" spans="1:4" ht="15" customHeight="1" x14ac:dyDescent="0.25">
      <c r="A3753" s="171" t="s">
        <v>53617</v>
      </c>
      <c r="B3753" s="170" t="s">
        <v>53618</v>
      </c>
      <c r="C3753" s="171" t="s">
        <v>12302</v>
      </c>
      <c r="D3753" s="176">
        <v>25259.02</v>
      </c>
    </row>
    <row r="3754" spans="1:4" ht="15" customHeight="1" x14ac:dyDescent="0.25">
      <c r="A3754" s="171" t="s">
        <v>53619</v>
      </c>
      <c r="B3754" s="170" t="s">
        <v>53620</v>
      </c>
      <c r="C3754" s="171" t="s">
        <v>12302</v>
      </c>
      <c r="D3754" s="176">
        <v>23798.98</v>
      </c>
    </row>
    <row r="3755" spans="1:4" ht="15" customHeight="1" x14ac:dyDescent="0.25">
      <c r="A3755" s="171" t="s">
        <v>53621</v>
      </c>
      <c r="B3755" s="170" t="s">
        <v>53622</v>
      </c>
      <c r="C3755" s="171" t="s">
        <v>12302</v>
      </c>
      <c r="D3755" s="176">
        <v>30191.54</v>
      </c>
    </row>
    <row r="3756" spans="1:4" ht="15" customHeight="1" x14ac:dyDescent="0.25">
      <c r="A3756" s="171" t="s">
        <v>53623</v>
      </c>
      <c r="B3756" s="170" t="s">
        <v>53624</v>
      </c>
      <c r="C3756" s="171" t="s">
        <v>12302</v>
      </c>
      <c r="D3756" s="176">
        <v>28450.400000000001</v>
      </c>
    </row>
    <row r="3757" spans="1:4" ht="15" customHeight="1" x14ac:dyDescent="0.25">
      <c r="A3757" s="171" t="s">
        <v>53625</v>
      </c>
      <c r="B3757" s="170" t="s">
        <v>53626</v>
      </c>
      <c r="C3757" s="171" t="s">
        <v>12302</v>
      </c>
      <c r="D3757" s="176">
        <v>30433.03</v>
      </c>
    </row>
    <row r="3758" spans="1:4" ht="15" customHeight="1" x14ac:dyDescent="0.25">
      <c r="A3758" s="171" t="s">
        <v>53627</v>
      </c>
      <c r="B3758" s="170" t="s">
        <v>53628</v>
      </c>
      <c r="C3758" s="171" t="s">
        <v>12302</v>
      </c>
      <c r="D3758" s="176">
        <v>28683.58</v>
      </c>
    </row>
    <row r="3759" spans="1:4" ht="15" customHeight="1" x14ac:dyDescent="0.25">
      <c r="A3759" s="171" t="s">
        <v>53629</v>
      </c>
      <c r="B3759" s="170" t="s">
        <v>53630</v>
      </c>
      <c r="C3759" s="171" t="s">
        <v>12302</v>
      </c>
      <c r="D3759" s="176">
        <v>31597.919999999998</v>
      </c>
    </row>
    <row r="3760" spans="1:4" ht="15" customHeight="1" x14ac:dyDescent="0.25">
      <c r="A3760" s="171" t="s">
        <v>53631</v>
      </c>
      <c r="B3760" s="170" t="s">
        <v>53632</v>
      </c>
      <c r="C3760" s="171" t="s">
        <v>12302</v>
      </c>
      <c r="D3760" s="176">
        <v>29764.27</v>
      </c>
    </row>
    <row r="3761" spans="1:4" ht="15" customHeight="1" x14ac:dyDescent="0.25">
      <c r="A3761" s="171" t="s">
        <v>53633</v>
      </c>
      <c r="B3761" s="170" t="s">
        <v>53634</v>
      </c>
      <c r="C3761" s="171" t="s">
        <v>12302</v>
      </c>
      <c r="D3761" s="176">
        <v>34346.79</v>
      </c>
    </row>
    <row r="3762" spans="1:4" ht="15" customHeight="1" x14ac:dyDescent="0.25">
      <c r="A3762" s="171" t="s">
        <v>53635</v>
      </c>
      <c r="B3762" s="170" t="s">
        <v>53636</v>
      </c>
      <c r="C3762" s="171" t="s">
        <v>12302</v>
      </c>
      <c r="D3762" s="176">
        <v>32376.23</v>
      </c>
    </row>
    <row r="3763" spans="1:4" ht="15" customHeight="1" x14ac:dyDescent="0.25">
      <c r="A3763" s="171" t="s">
        <v>53637</v>
      </c>
      <c r="B3763" s="170" t="s">
        <v>53638</v>
      </c>
      <c r="C3763" s="171" t="s">
        <v>12302</v>
      </c>
      <c r="D3763" s="176">
        <v>40419.32</v>
      </c>
    </row>
    <row r="3764" spans="1:4" ht="15" customHeight="1" x14ac:dyDescent="0.25">
      <c r="A3764" s="171" t="s">
        <v>53639</v>
      </c>
      <c r="B3764" s="170" t="s">
        <v>53640</v>
      </c>
      <c r="C3764" s="171" t="s">
        <v>12302</v>
      </c>
      <c r="D3764" s="176">
        <v>38104.83</v>
      </c>
    </row>
    <row r="3765" spans="1:4" ht="15" customHeight="1" x14ac:dyDescent="0.25">
      <c r="A3765" s="171" t="s">
        <v>53641</v>
      </c>
      <c r="B3765" s="170" t="s">
        <v>53642</v>
      </c>
      <c r="C3765" s="171" t="s">
        <v>12302</v>
      </c>
      <c r="D3765" s="176">
        <v>23962.37</v>
      </c>
    </row>
    <row r="3766" spans="1:4" ht="15" customHeight="1" x14ac:dyDescent="0.25">
      <c r="A3766" s="171" t="s">
        <v>53643</v>
      </c>
      <c r="B3766" s="170" t="s">
        <v>53644</v>
      </c>
      <c r="C3766" s="171" t="s">
        <v>12302</v>
      </c>
      <c r="D3766" s="176">
        <v>22581.78</v>
      </c>
    </row>
    <row r="3767" spans="1:4" ht="15" customHeight="1" x14ac:dyDescent="0.25">
      <c r="A3767" s="171" t="s">
        <v>53645</v>
      </c>
      <c r="B3767" s="170" t="s">
        <v>53646</v>
      </c>
      <c r="C3767" s="171" t="s">
        <v>12302</v>
      </c>
      <c r="D3767" s="176">
        <v>24422.13</v>
      </c>
    </row>
    <row r="3768" spans="1:4" ht="15" customHeight="1" x14ac:dyDescent="0.25">
      <c r="A3768" s="171" t="s">
        <v>53647</v>
      </c>
      <c r="B3768" s="170" t="s">
        <v>53648</v>
      </c>
      <c r="C3768" s="171" t="s">
        <v>12302</v>
      </c>
      <c r="D3768" s="176">
        <v>22992.61</v>
      </c>
    </row>
    <row r="3769" spans="1:4" ht="15" customHeight="1" x14ac:dyDescent="0.25">
      <c r="A3769" s="171" t="s">
        <v>53649</v>
      </c>
      <c r="B3769" s="170" t="s">
        <v>53650</v>
      </c>
      <c r="C3769" s="171" t="s">
        <v>12302</v>
      </c>
      <c r="D3769" s="176">
        <v>26619.78</v>
      </c>
    </row>
    <row r="3770" spans="1:4" ht="15" customHeight="1" x14ac:dyDescent="0.25">
      <c r="A3770" s="171" t="s">
        <v>53651</v>
      </c>
      <c r="B3770" s="170" t="s">
        <v>53652</v>
      </c>
      <c r="C3770" s="171" t="s">
        <v>12302</v>
      </c>
      <c r="D3770" s="176">
        <v>25066.85</v>
      </c>
    </row>
    <row r="3771" spans="1:4" ht="15" customHeight="1" x14ac:dyDescent="0.25">
      <c r="A3771" s="171" t="s">
        <v>53653</v>
      </c>
      <c r="B3771" s="170" t="s">
        <v>53654</v>
      </c>
      <c r="C3771" s="171" t="s">
        <v>12302</v>
      </c>
      <c r="D3771" s="176">
        <v>31749.73</v>
      </c>
    </row>
    <row r="3772" spans="1:4" ht="15" customHeight="1" x14ac:dyDescent="0.25">
      <c r="A3772" s="171" t="s">
        <v>53655</v>
      </c>
      <c r="B3772" s="170" t="s">
        <v>53656</v>
      </c>
      <c r="C3772" s="171" t="s">
        <v>12302</v>
      </c>
      <c r="D3772" s="176">
        <v>29894.799999999999</v>
      </c>
    </row>
    <row r="3773" spans="1:4" ht="15" customHeight="1" x14ac:dyDescent="0.25">
      <c r="A3773" s="171" t="s">
        <v>53657</v>
      </c>
      <c r="B3773" s="170" t="s">
        <v>53658</v>
      </c>
      <c r="C3773" s="171" t="s">
        <v>12302</v>
      </c>
      <c r="D3773" s="176">
        <v>31506.09</v>
      </c>
    </row>
    <row r="3774" spans="1:4" ht="15" customHeight="1" x14ac:dyDescent="0.25">
      <c r="A3774" s="171" t="s">
        <v>53659</v>
      </c>
      <c r="B3774" s="170" t="s">
        <v>53660</v>
      </c>
      <c r="C3774" s="171" t="s">
        <v>12302</v>
      </c>
      <c r="D3774" s="176">
        <v>29667.55</v>
      </c>
    </row>
    <row r="3775" spans="1:4" ht="15" customHeight="1" x14ac:dyDescent="0.25">
      <c r="A3775" s="171" t="s">
        <v>53661</v>
      </c>
      <c r="B3775" s="170" t="s">
        <v>53662</v>
      </c>
      <c r="C3775" s="171" t="s">
        <v>12302</v>
      </c>
      <c r="D3775" s="176">
        <v>32557.39</v>
      </c>
    </row>
    <row r="3776" spans="1:4" ht="15" customHeight="1" x14ac:dyDescent="0.25">
      <c r="A3776" s="171" t="s">
        <v>53663</v>
      </c>
      <c r="B3776" s="170" t="s">
        <v>53664</v>
      </c>
      <c r="C3776" s="171" t="s">
        <v>12302</v>
      </c>
      <c r="D3776" s="176">
        <v>30631.26</v>
      </c>
    </row>
    <row r="3777" spans="1:4" ht="15" customHeight="1" x14ac:dyDescent="0.25">
      <c r="A3777" s="171" t="s">
        <v>53665</v>
      </c>
      <c r="B3777" s="170" t="s">
        <v>53666</v>
      </c>
      <c r="C3777" s="171" t="s">
        <v>12302</v>
      </c>
      <c r="D3777" s="176">
        <v>35483.68</v>
      </c>
    </row>
    <row r="3778" spans="1:4" ht="15" customHeight="1" x14ac:dyDescent="0.25">
      <c r="A3778" s="171" t="s">
        <v>53667</v>
      </c>
      <c r="B3778" s="170" t="s">
        <v>53668</v>
      </c>
      <c r="C3778" s="171" t="s">
        <v>12302</v>
      </c>
      <c r="D3778" s="176">
        <v>33409.97</v>
      </c>
    </row>
    <row r="3779" spans="1:4" ht="15" customHeight="1" x14ac:dyDescent="0.25">
      <c r="A3779" s="171" t="s">
        <v>53669</v>
      </c>
      <c r="B3779" s="170" t="s">
        <v>53670</v>
      </c>
      <c r="C3779" s="171" t="s">
        <v>12302</v>
      </c>
      <c r="D3779" s="176">
        <v>42082.95</v>
      </c>
    </row>
    <row r="3780" spans="1:4" ht="15" customHeight="1" x14ac:dyDescent="0.25">
      <c r="A3780" s="171" t="s">
        <v>53671</v>
      </c>
      <c r="B3780" s="170" t="s">
        <v>53672</v>
      </c>
      <c r="C3780" s="171" t="s">
        <v>12302</v>
      </c>
      <c r="D3780" s="176">
        <v>39642.339999999997</v>
      </c>
    </row>
    <row r="3781" spans="1:4" ht="15" customHeight="1" x14ac:dyDescent="0.25">
      <c r="A3781" s="171" t="s">
        <v>53673</v>
      </c>
      <c r="B3781" s="170" t="s">
        <v>53674</v>
      </c>
      <c r="C3781" s="171" t="s">
        <v>12302</v>
      </c>
      <c r="D3781" s="176">
        <v>40008.120000000003</v>
      </c>
    </row>
    <row r="3782" spans="1:4" ht="15" customHeight="1" x14ac:dyDescent="0.25">
      <c r="A3782" s="171" t="s">
        <v>53675</v>
      </c>
      <c r="B3782" s="170" t="s">
        <v>53676</v>
      </c>
      <c r="C3782" s="171" t="s">
        <v>12302</v>
      </c>
      <c r="D3782" s="176">
        <v>37826.79</v>
      </c>
    </row>
    <row r="3783" spans="1:4" ht="15" customHeight="1" x14ac:dyDescent="0.25">
      <c r="A3783" s="171" t="s">
        <v>53677</v>
      </c>
      <c r="B3783" s="170" t="s">
        <v>53678</v>
      </c>
      <c r="C3783" s="171" t="s">
        <v>12302</v>
      </c>
      <c r="D3783" s="176">
        <v>41649.730000000003</v>
      </c>
    </row>
    <row r="3784" spans="1:4" ht="15" customHeight="1" x14ac:dyDescent="0.25">
      <c r="A3784" s="171" t="s">
        <v>53679</v>
      </c>
      <c r="B3784" s="170" t="s">
        <v>53680</v>
      </c>
      <c r="C3784" s="171" t="s">
        <v>12302</v>
      </c>
      <c r="D3784" s="176">
        <v>39356.97</v>
      </c>
    </row>
    <row r="3785" spans="1:4" ht="15" customHeight="1" x14ac:dyDescent="0.25">
      <c r="A3785" s="171" t="s">
        <v>53681</v>
      </c>
      <c r="B3785" s="170" t="s">
        <v>53682</v>
      </c>
      <c r="C3785" s="171" t="s">
        <v>12302</v>
      </c>
      <c r="D3785" s="176">
        <v>45675.71</v>
      </c>
    </row>
    <row r="3786" spans="1:4" ht="15" customHeight="1" x14ac:dyDescent="0.25">
      <c r="A3786" s="171" t="s">
        <v>53683</v>
      </c>
      <c r="B3786" s="170" t="s">
        <v>53684</v>
      </c>
      <c r="C3786" s="171" t="s">
        <v>12302</v>
      </c>
      <c r="D3786" s="176">
        <v>43208.28</v>
      </c>
    </row>
    <row r="3787" spans="1:4" ht="15" customHeight="1" x14ac:dyDescent="0.25">
      <c r="A3787" s="171" t="s">
        <v>53685</v>
      </c>
      <c r="B3787" s="170" t="s">
        <v>53686</v>
      </c>
      <c r="C3787" s="171" t="s">
        <v>12302</v>
      </c>
      <c r="D3787" s="176">
        <v>54600.09</v>
      </c>
    </row>
    <row r="3788" spans="1:4" ht="15" customHeight="1" x14ac:dyDescent="0.25">
      <c r="A3788" s="171" t="s">
        <v>53687</v>
      </c>
      <c r="B3788" s="170" t="s">
        <v>53688</v>
      </c>
      <c r="C3788" s="171" t="s">
        <v>12302</v>
      </c>
      <c r="D3788" s="176">
        <v>51694.93</v>
      </c>
    </row>
    <row r="3789" spans="1:4" ht="15" customHeight="1" x14ac:dyDescent="0.25">
      <c r="A3789" s="171" t="s">
        <v>53689</v>
      </c>
      <c r="B3789" s="170" t="s">
        <v>53690</v>
      </c>
      <c r="C3789" s="171" t="s">
        <v>12302</v>
      </c>
      <c r="D3789" s="176">
        <v>32928.47</v>
      </c>
    </row>
    <row r="3790" spans="1:4" ht="15" customHeight="1" x14ac:dyDescent="0.25">
      <c r="A3790" s="171" t="s">
        <v>53691</v>
      </c>
      <c r="B3790" s="170" t="s">
        <v>53692</v>
      </c>
      <c r="C3790" s="171" t="s">
        <v>12302</v>
      </c>
      <c r="D3790" s="176">
        <v>30999.45</v>
      </c>
    </row>
    <row r="3791" spans="1:4" ht="15" customHeight="1" x14ac:dyDescent="0.25">
      <c r="A3791" s="171" t="s">
        <v>53693</v>
      </c>
      <c r="B3791" s="170" t="s">
        <v>53694</v>
      </c>
      <c r="C3791" s="171" t="s">
        <v>12302</v>
      </c>
      <c r="D3791" s="176">
        <v>33848.21</v>
      </c>
    </row>
    <row r="3792" spans="1:4" ht="15" customHeight="1" x14ac:dyDescent="0.25">
      <c r="A3792" s="171" t="s">
        <v>53695</v>
      </c>
      <c r="B3792" s="170" t="s">
        <v>53696</v>
      </c>
      <c r="C3792" s="171" t="s">
        <v>12302</v>
      </c>
      <c r="D3792" s="176">
        <v>31829.03</v>
      </c>
    </row>
    <row r="3793" spans="1:4" ht="15" customHeight="1" x14ac:dyDescent="0.25">
      <c r="A3793" s="171" t="s">
        <v>53697</v>
      </c>
      <c r="B3793" s="170" t="s">
        <v>53698</v>
      </c>
      <c r="C3793" s="171" t="s">
        <v>12302</v>
      </c>
      <c r="D3793" s="176">
        <v>36837.61</v>
      </c>
    </row>
    <row r="3794" spans="1:4" ht="15" customHeight="1" x14ac:dyDescent="0.25">
      <c r="A3794" s="171" t="s">
        <v>53699</v>
      </c>
      <c r="B3794" s="170" t="s">
        <v>53700</v>
      </c>
      <c r="C3794" s="171" t="s">
        <v>12302</v>
      </c>
      <c r="D3794" s="176">
        <v>34659.83</v>
      </c>
    </row>
    <row r="3795" spans="1:4" ht="15" customHeight="1" x14ac:dyDescent="0.25">
      <c r="A3795" s="171" t="s">
        <v>53701</v>
      </c>
      <c r="B3795" s="170" t="s">
        <v>53702</v>
      </c>
      <c r="C3795" s="171" t="s">
        <v>12302</v>
      </c>
      <c r="D3795" s="176">
        <v>43503.12</v>
      </c>
    </row>
    <row r="3796" spans="1:4" ht="15" customHeight="1" x14ac:dyDescent="0.25">
      <c r="A3796" s="171" t="s">
        <v>53703</v>
      </c>
      <c r="B3796" s="170" t="s">
        <v>53704</v>
      </c>
      <c r="C3796" s="171" t="s">
        <v>12302</v>
      </c>
      <c r="D3796" s="176">
        <v>40935.339999999997</v>
      </c>
    </row>
    <row r="3797" spans="1:4" ht="15" customHeight="1" x14ac:dyDescent="0.25">
      <c r="A3797" s="171" t="s">
        <v>53705</v>
      </c>
      <c r="B3797" s="170" t="s">
        <v>53706</v>
      </c>
      <c r="C3797" s="171" t="s">
        <v>12302</v>
      </c>
      <c r="D3797" s="176">
        <v>46130</v>
      </c>
    </row>
    <row r="3798" spans="1:4" ht="15" customHeight="1" x14ac:dyDescent="0.25">
      <c r="A3798" s="171" t="s">
        <v>53707</v>
      </c>
      <c r="B3798" s="170" t="s">
        <v>53708</v>
      </c>
      <c r="C3798" s="171" t="s">
        <v>12302</v>
      </c>
      <c r="D3798" s="176">
        <v>43214.62</v>
      </c>
    </row>
    <row r="3799" spans="1:4" ht="15" customHeight="1" x14ac:dyDescent="0.25">
      <c r="A3799" s="171" t="s">
        <v>53709</v>
      </c>
      <c r="B3799" s="170" t="s">
        <v>53710</v>
      </c>
      <c r="C3799" s="171" t="s">
        <v>12302</v>
      </c>
      <c r="D3799" s="176">
        <v>51907.72</v>
      </c>
    </row>
    <row r="3800" spans="1:4" ht="15" customHeight="1" x14ac:dyDescent="0.25">
      <c r="A3800" s="171" t="s">
        <v>53711</v>
      </c>
      <c r="B3800" s="170" t="s">
        <v>53712</v>
      </c>
      <c r="C3800" s="171" t="s">
        <v>12302</v>
      </c>
      <c r="D3800" s="176">
        <v>48820.55</v>
      </c>
    </row>
    <row r="3801" spans="1:4" ht="15" customHeight="1" x14ac:dyDescent="0.25">
      <c r="A3801" s="171" t="s">
        <v>53713</v>
      </c>
      <c r="B3801" s="170" t="s">
        <v>53714</v>
      </c>
      <c r="C3801" s="171" t="s">
        <v>12302</v>
      </c>
      <c r="D3801" s="176">
        <v>56721.64</v>
      </c>
    </row>
    <row r="3802" spans="1:4" ht="15" customHeight="1" x14ac:dyDescent="0.25">
      <c r="A3802" s="171" t="s">
        <v>53715</v>
      </c>
      <c r="B3802" s="170" t="s">
        <v>53716</v>
      </c>
      <c r="C3802" s="171" t="s">
        <v>12302</v>
      </c>
      <c r="D3802" s="176">
        <v>53417.19</v>
      </c>
    </row>
    <row r="3803" spans="1:4" ht="15" customHeight="1" x14ac:dyDescent="0.25">
      <c r="A3803" s="171" t="s">
        <v>53717</v>
      </c>
      <c r="B3803" s="170" t="s">
        <v>53718</v>
      </c>
      <c r="C3803" s="171" t="s">
        <v>12302</v>
      </c>
      <c r="D3803" s="176">
        <v>67292.149999999994</v>
      </c>
    </row>
    <row r="3804" spans="1:4" ht="15" customHeight="1" x14ac:dyDescent="0.25">
      <c r="A3804" s="171" t="s">
        <v>53719</v>
      </c>
      <c r="B3804" s="170" t="s">
        <v>53720</v>
      </c>
      <c r="C3804" s="171" t="s">
        <v>12302</v>
      </c>
      <c r="D3804" s="176">
        <v>63444.63</v>
      </c>
    </row>
    <row r="3805" spans="1:4" ht="15" customHeight="1" x14ac:dyDescent="0.25">
      <c r="A3805" s="171" t="s">
        <v>53721</v>
      </c>
      <c r="B3805" s="170" t="s">
        <v>53722</v>
      </c>
      <c r="C3805" s="171" t="s">
        <v>12302</v>
      </c>
      <c r="D3805" s="176">
        <v>23764.41</v>
      </c>
    </row>
    <row r="3806" spans="1:4" ht="15" customHeight="1" x14ac:dyDescent="0.25">
      <c r="A3806" s="171" t="s">
        <v>53723</v>
      </c>
      <c r="B3806" s="170" t="s">
        <v>53724</v>
      </c>
      <c r="C3806" s="171" t="s">
        <v>12302</v>
      </c>
      <c r="D3806" s="176">
        <v>22163.24</v>
      </c>
    </row>
    <row r="3807" spans="1:4" ht="15" customHeight="1" x14ac:dyDescent="0.25">
      <c r="A3807" s="171" t="s">
        <v>53725</v>
      </c>
      <c r="B3807" s="170" t="s">
        <v>53726</v>
      </c>
      <c r="C3807" s="171" t="s">
        <v>12302</v>
      </c>
      <c r="D3807" s="176">
        <v>23678.05</v>
      </c>
    </row>
    <row r="3808" spans="1:4" ht="15" customHeight="1" x14ac:dyDescent="0.25">
      <c r="A3808" s="171" t="s">
        <v>53727</v>
      </c>
      <c r="B3808" s="170" t="s">
        <v>53728</v>
      </c>
      <c r="C3808" s="171" t="s">
        <v>12302</v>
      </c>
      <c r="D3808" s="176">
        <v>21996.9</v>
      </c>
    </row>
    <row r="3809" spans="1:4" ht="15" customHeight="1" x14ac:dyDescent="0.25">
      <c r="A3809" s="171" t="s">
        <v>53729</v>
      </c>
      <c r="B3809" s="170" t="s">
        <v>53730</v>
      </c>
      <c r="C3809" s="171" t="s">
        <v>12302</v>
      </c>
      <c r="D3809" s="176">
        <v>25674.26</v>
      </c>
    </row>
    <row r="3810" spans="1:4" ht="15" customHeight="1" x14ac:dyDescent="0.25">
      <c r="A3810" s="171" t="s">
        <v>53731</v>
      </c>
      <c r="B3810" s="170" t="s">
        <v>53732</v>
      </c>
      <c r="C3810" s="171" t="s">
        <v>12302</v>
      </c>
      <c r="D3810" s="176">
        <v>23861.57</v>
      </c>
    </row>
    <row r="3811" spans="1:4" ht="15" customHeight="1" x14ac:dyDescent="0.25">
      <c r="A3811" s="171" t="s">
        <v>53733</v>
      </c>
      <c r="B3811" s="170" t="s">
        <v>53734</v>
      </c>
      <c r="C3811" s="171" t="s">
        <v>12302</v>
      </c>
      <c r="D3811" s="176">
        <v>30308.82</v>
      </c>
    </row>
    <row r="3812" spans="1:4" ht="15" customHeight="1" x14ac:dyDescent="0.25">
      <c r="A3812" s="171" t="s">
        <v>53735</v>
      </c>
      <c r="B3812" s="170" t="s">
        <v>53736</v>
      </c>
      <c r="C3812" s="171" t="s">
        <v>12302</v>
      </c>
      <c r="D3812" s="176">
        <v>28123.84</v>
      </c>
    </row>
    <row r="3813" spans="1:4" ht="15" customHeight="1" x14ac:dyDescent="0.25">
      <c r="A3813" s="171" t="s">
        <v>53737</v>
      </c>
      <c r="B3813" s="170" t="s">
        <v>53738</v>
      </c>
      <c r="C3813" s="171" t="s">
        <v>12302</v>
      </c>
      <c r="D3813" s="176">
        <v>28154.6</v>
      </c>
    </row>
    <row r="3814" spans="1:4" ht="15" customHeight="1" x14ac:dyDescent="0.25">
      <c r="A3814" s="171" t="s">
        <v>53739</v>
      </c>
      <c r="B3814" s="170" t="s">
        <v>53740</v>
      </c>
      <c r="C3814" s="171" t="s">
        <v>12302</v>
      </c>
      <c r="D3814" s="176">
        <v>26128.400000000001</v>
      </c>
    </row>
    <row r="3815" spans="1:4" ht="15" customHeight="1" x14ac:dyDescent="0.25">
      <c r="A3815" s="171" t="s">
        <v>53741</v>
      </c>
      <c r="B3815" s="170" t="s">
        <v>53742</v>
      </c>
      <c r="C3815" s="171" t="s">
        <v>12302</v>
      </c>
      <c r="D3815" s="176">
        <v>27834.82</v>
      </c>
    </row>
    <row r="3816" spans="1:4" ht="15" customHeight="1" x14ac:dyDescent="0.25">
      <c r="A3816" s="171" t="s">
        <v>53743</v>
      </c>
      <c r="B3816" s="170" t="s">
        <v>53744</v>
      </c>
      <c r="C3816" s="171" t="s">
        <v>12302</v>
      </c>
      <c r="D3816" s="176">
        <v>25740.880000000001</v>
      </c>
    </row>
    <row r="3817" spans="1:4" ht="15" customHeight="1" x14ac:dyDescent="0.25">
      <c r="A3817" s="171" t="s">
        <v>53745</v>
      </c>
      <c r="B3817" s="170" t="s">
        <v>53746</v>
      </c>
      <c r="C3817" s="171" t="s">
        <v>12302</v>
      </c>
      <c r="D3817" s="176">
        <v>30392.53</v>
      </c>
    </row>
    <row r="3818" spans="1:4" ht="15" customHeight="1" x14ac:dyDescent="0.25">
      <c r="A3818" s="171" t="s">
        <v>53747</v>
      </c>
      <c r="B3818" s="170" t="s">
        <v>53748</v>
      </c>
      <c r="C3818" s="171" t="s">
        <v>12302</v>
      </c>
      <c r="D3818" s="176">
        <v>28088.51</v>
      </c>
    </row>
    <row r="3819" spans="1:4" ht="15" customHeight="1" x14ac:dyDescent="0.25">
      <c r="A3819" s="171" t="s">
        <v>53749</v>
      </c>
      <c r="B3819" s="170" t="s">
        <v>53750</v>
      </c>
      <c r="C3819" s="171" t="s">
        <v>12302</v>
      </c>
      <c r="D3819" s="176">
        <v>36049.870000000003</v>
      </c>
    </row>
    <row r="3820" spans="1:4" ht="15" customHeight="1" x14ac:dyDescent="0.25">
      <c r="A3820" s="171" t="s">
        <v>53751</v>
      </c>
      <c r="B3820" s="170" t="s">
        <v>53752</v>
      </c>
      <c r="C3820" s="171" t="s">
        <v>12302</v>
      </c>
      <c r="D3820" s="176">
        <v>33263.550000000003</v>
      </c>
    </row>
    <row r="3821" spans="1:4" ht="15" customHeight="1" x14ac:dyDescent="0.25">
      <c r="A3821" s="171" t="s">
        <v>53753</v>
      </c>
      <c r="B3821" s="170" t="s">
        <v>53754</v>
      </c>
      <c r="C3821" s="171" t="s">
        <v>12302</v>
      </c>
      <c r="D3821" s="176">
        <v>40592.35</v>
      </c>
    </row>
    <row r="3822" spans="1:4" ht="15" customHeight="1" x14ac:dyDescent="0.25">
      <c r="A3822" s="171" t="s">
        <v>53755</v>
      </c>
      <c r="B3822" s="170" t="s">
        <v>53756</v>
      </c>
      <c r="C3822" s="171" t="s">
        <v>12302</v>
      </c>
      <c r="D3822" s="176">
        <v>37588.339999999997</v>
      </c>
    </row>
    <row r="3823" spans="1:4" ht="15" customHeight="1" x14ac:dyDescent="0.25">
      <c r="A3823" s="171" t="s">
        <v>53757</v>
      </c>
      <c r="B3823" s="170" t="s">
        <v>53758</v>
      </c>
      <c r="C3823" s="171" t="s">
        <v>12302</v>
      </c>
      <c r="D3823" s="176">
        <v>43948.43</v>
      </c>
    </row>
    <row r="3824" spans="1:4" ht="15" customHeight="1" x14ac:dyDescent="0.25">
      <c r="A3824" s="171" t="s">
        <v>53759</v>
      </c>
      <c r="B3824" s="170" t="s">
        <v>53760</v>
      </c>
      <c r="C3824" s="171" t="s">
        <v>12302</v>
      </c>
      <c r="D3824" s="176">
        <v>40816.370000000003</v>
      </c>
    </row>
    <row r="3825" spans="1:4" ht="15" customHeight="1" x14ac:dyDescent="0.25">
      <c r="A3825" s="171" t="s">
        <v>53761</v>
      </c>
      <c r="B3825" s="170" t="s">
        <v>53762</v>
      </c>
      <c r="C3825" s="171" t="s">
        <v>12302</v>
      </c>
      <c r="D3825" s="176">
        <v>47706.73</v>
      </c>
    </row>
    <row r="3826" spans="1:4" ht="15" customHeight="1" x14ac:dyDescent="0.25">
      <c r="A3826" s="171" t="s">
        <v>53763</v>
      </c>
      <c r="B3826" s="170" t="s">
        <v>53764</v>
      </c>
      <c r="C3826" s="171" t="s">
        <v>12302</v>
      </c>
      <c r="D3826" s="176">
        <v>44310.85</v>
      </c>
    </row>
    <row r="3827" spans="1:4" ht="15" customHeight="1" x14ac:dyDescent="0.25">
      <c r="A3827" s="171" t="s">
        <v>53765</v>
      </c>
      <c r="B3827" s="170" t="s">
        <v>53766</v>
      </c>
      <c r="C3827" s="171" t="s">
        <v>12302</v>
      </c>
      <c r="D3827" s="176">
        <v>56939.519999999997</v>
      </c>
    </row>
    <row r="3828" spans="1:4" ht="15" customHeight="1" x14ac:dyDescent="0.25">
      <c r="A3828" s="171" t="s">
        <v>53767</v>
      </c>
      <c r="B3828" s="170" t="s">
        <v>53768</v>
      </c>
      <c r="C3828" s="171" t="s">
        <v>12302</v>
      </c>
      <c r="D3828" s="176">
        <v>52874.77</v>
      </c>
    </row>
    <row r="3829" spans="1:4" ht="15" customHeight="1" x14ac:dyDescent="0.25">
      <c r="A3829" s="171" t="s">
        <v>53769</v>
      </c>
      <c r="B3829" s="170" t="s">
        <v>53770</v>
      </c>
      <c r="C3829" s="171" t="s">
        <v>12302</v>
      </c>
      <c r="D3829" s="176">
        <v>46265.37</v>
      </c>
    </row>
    <row r="3830" spans="1:4" ht="15" customHeight="1" x14ac:dyDescent="0.25">
      <c r="A3830" s="171" t="s">
        <v>53771</v>
      </c>
      <c r="B3830" s="170" t="s">
        <v>53772</v>
      </c>
      <c r="C3830" s="171" t="s">
        <v>12302</v>
      </c>
      <c r="D3830" s="176">
        <v>42993.27</v>
      </c>
    </row>
    <row r="3831" spans="1:4" ht="15" customHeight="1" x14ac:dyDescent="0.25">
      <c r="A3831" s="171" t="s">
        <v>53773</v>
      </c>
      <c r="B3831" s="170" t="s">
        <v>53774</v>
      </c>
      <c r="C3831" s="171" t="s">
        <v>12302</v>
      </c>
      <c r="D3831" s="176">
        <v>46797.5</v>
      </c>
    </row>
    <row r="3832" spans="1:4" ht="15" customHeight="1" x14ac:dyDescent="0.25">
      <c r="A3832" s="171" t="s">
        <v>53775</v>
      </c>
      <c r="B3832" s="170" t="s">
        <v>53776</v>
      </c>
      <c r="C3832" s="171" t="s">
        <v>12302</v>
      </c>
      <c r="D3832" s="176">
        <v>43387.040000000001</v>
      </c>
    </row>
    <row r="3833" spans="1:4" ht="15" customHeight="1" x14ac:dyDescent="0.25">
      <c r="A3833" s="171" t="s">
        <v>53777</v>
      </c>
      <c r="B3833" s="170" t="s">
        <v>53778</v>
      </c>
      <c r="C3833" s="171" t="s">
        <v>12302</v>
      </c>
      <c r="D3833" s="176">
        <v>50913.96</v>
      </c>
    </row>
    <row r="3834" spans="1:4" ht="15" customHeight="1" x14ac:dyDescent="0.25">
      <c r="A3834" s="171" t="s">
        <v>53779</v>
      </c>
      <c r="B3834" s="170" t="s">
        <v>53780</v>
      </c>
      <c r="C3834" s="171" t="s">
        <v>12302</v>
      </c>
      <c r="D3834" s="176">
        <v>47207.58</v>
      </c>
    </row>
    <row r="3835" spans="1:4" ht="15" customHeight="1" x14ac:dyDescent="0.25">
      <c r="A3835" s="171" t="s">
        <v>53781</v>
      </c>
      <c r="B3835" s="170" t="s">
        <v>53782</v>
      </c>
      <c r="C3835" s="171" t="s">
        <v>12302</v>
      </c>
      <c r="D3835" s="176">
        <v>60906.69</v>
      </c>
    </row>
    <row r="3836" spans="1:4" ht="15" customHeight="1" x14ac:dyDescent="0.25">
      <c r="A3836" s="171" t="s">
        <v>53783</v>
      </c>
      <c r="B3836" s="170" t="s">
        <v>53784</v>
      </c>
      <c r="C3836" s="171" t="s">
        <v>12302</v>
      </c>
      <c r="D3836" s="176">
        <v>56461.49</v>
      </c>
    </row>
    <row r="3837" spans="1:4" ht="15" customHeight="1" x14ac:dyDescent="0.25">
      <c r="A3837" s="171" t="s">
        <v>53785</v>
      </c>
      <c r="B3837" s="170" t="s">
        <v>53786</v>
      </c>
      <c r="C3837" s="171" t="s">
        <v>26</v>
      </c>
      <c r="D3837" s="175">
        <v>1815.96</v>
      </c>
    </row>
    <row r="3838" spans="1:4" ht="15" customHeight="1" x14ac:dyDescent="0.25">
      <c r="A3838" s="171" t="s">
        <v>53787</v>
      </c>
      <c r="B3838" s="170" t="s">
        <v>53788</v>
      </c>
      <c r="C3838" s="171" t="s">
        <v>26</v>
      </c>
      <c r="D3838" s="175">
        <v>1650.81</v>
      </c>
    </row>
    <row r="3839" spans="1:4" ht="15" customHeight="1" x14ac:dyDescent="0.25">
      <c r="A3839" s="171" t="s">
        <v>53789</v>
      </c>
      <c r="B3839" s="170" t="s">
        <v>53790</v>
      </c>
      <c r="C3839" s="171" t="s">
        <v>26</v>
      </c>
      <c r="D3839" s="175">
        <v>1869.28</v>
      </c>
    </row>
    <row r="3840" spans="1:4" ht="15" customHeight="1" x14ac:dyDescent="0.25">
      <c r="A3840" s="171" t="s">
        <v>53791</v>
      </c>
      <c r="B3840" s="170" t="s">
        <v>53792</v>
      </c>
      <c r="C3840" s="171" t="s">
        <v>26</v>
      </c>
      <c r="D3840" s="175">
        <v>1704.13</v>
      </c>
    </row>
    <row r="3841" spans="1:4" ht="15" customHeight="1" x14ac:dyDescent="0.25">
      <c r="A3841" s="171" t="s">
        <v>53793</v>
      </c>
      <c r="B3841" s="170" t="s">
        <v>53794</v>
      </c>
      <c r="C3841" s="171" t="s">
        <v>26</v>
      </c>
      <c r="D3841" s="175">
        <v>1948.44</v>
      </c>
    </row>
    <row r="3842" spans="1:4" ht="15" customHeight="1" x14ac:dyDescent="0.25">
      <c r="A3842" s="171" t="s">
        <v>53795</v>
      </c>
      <c r="B3842" s="170" t="s">
        <v>53796</v>
      </c>
      <c r="C3842" s="171" t="s">
        <v>26</v>
      </c>
      <c r="D3842" s="175">
        <v>1881.01</v>
      </c>
    </row>
    <row r="3843" spans="1:4" ht="15" customHeight="1" x14ac:dyDescent="0.25">
      <c r="A3843" s="171" t="s">
        <v>53797</v>
      </c>
      <c r="B3843" s="170" t="s">
        <v>53798</v>
      </c>
      <c r="C3843" s="171" t="s">
        <v>26</v>
      </c>
      <c r="D3843" s="175">
        <v>2534.3200000000002</v>
      </c>
    </row>
    <row r="3844" spans="1:4" ht="15" customHeight="1" x14ac:dyDescent="0.25">
      <c r="A3844" s="171" t="s">
        <v>53799</v>
      </c>
      <c r="B3844" s="170" t="s">
        <v>53800</v>
      </c>
      <c r="C3844" s="171" t="s">
        <v>26</v>
      </c>
      <c r="D3844" s="175">
        <v>2310.81</v>
      </c>
    </row>
    <row r="3845" spans="1:4" ht="15" customHeight="1" x14ac:dyDescent="0.25">
      <c r="A3845" s="171" t="s">
        <v>53801</v>
      </c>
      <c r="B3845" s="170" t="s">
        <v>53802</v>
      </c>
      <c r="C3845" s="171" t="s">
        <v>26</v>
      </c>
      <c r="D3845" s="175">
        <v>2537.21</v>
      </c>
    </row>
    <row r="3846" spans="1:4" ht="15" customHeight="1" x14ac:dyDescent="0.25">
      <c r="A3846" s="171" t="s">
        <v>53803</v>
      </c>
      <c r="B3846" s="170" t="s">
        <v>53804</v>
      </c>
      <c r="C3846" s="171" t="s">
        <v>26</v>
      </c>
      <c r="D3846" s="175">
        <v>2313.69</v>
      </c>
    </row>
    <row r="3847" spans="1:4" ht="15" customHeight="1" x14ac:dyDescent="0.25">
      <c r="A3847" s="171" t="s">
        <v>53805</v>
      </c>
      <c r="B3847" s="170" t="s">
        <v>53806</v>
      </c>
      <c r="C3847" s="171" t="s">
        <v>26</v>
      </c>
      <c r="D3847" s="175">
        <v>2928.05</v>
      </c>
    </row>
    <row r="3848" spans="1:4" ht="15" customHeight="1" x14ac:dyDescent="0.25">
      <c r="A3848" s="171" t="s">
        <v>53807</v>
      </c>
      <c r="B3848" s="170" t="s">
        <v>53808</v>
      </c>
      <c r="C3848" s="171" t="s">
        <v>26</v>
      </c>
      <c r="D3848" s="175">
        <v>2703.67</v>
      </c>
    </row>
    <row r="3849" spans="1:4" ht="15" customHeight="1" x14ac:dyDescent="0.25">
      <c r="A3849" s="171" t="s">
        <v>53809</v>
      </c>
      <c r="B3849" s="170" t="s">
        <v>53810</v>
      </c>
      <c r="C3849" s="171" t="s">
        <v>26</v>
      </c>
      <c r="D3849" s="175">
        <v>3594.13</v>
      </c>
    </row>
    <row r="3850" spans="1:4" ht="15" customHeight="1" x14ac:dyDescent="0.25">
      <c r="A3850" s="171" t="s">
        <v>53811</v>
      </c>
      <c r="B3850" s="170" t="s">
        <v>53812</v>
      </c>
      <c r="C3850" s="171" t="s">
        <v>26</v>
      </c>
      <c r="D3850" s="175">
        <v>3263.78</v>
      </c>
    </row>
    <row r="3851" spans="1:4" ht="15" customHeight="1" x14ac:dyDescent="0.25">
      <c r="A3851" s="171" t="s">
        <v>53813</v>
      </c>
      <c r="B3851" s="170" t="s">
        <v>53814</v>
      </c>
      <c r="C3851" s="171" t="s">
        <v>26</v>
      </c>
      <c r="D3851" s="175">
        <v>3723.95</v>
      </c>
    </row>
    <row r="3852" spans="1:4" ht="15" customHeight="1" x14ac:dyDescent="0.25">
      <c r="A3852" s="171" t="s">
        <v>53815</v>
      </c>
      <c r="B3852" s="170" t="s">
        <v>53816</v>
      </c>
      <c r="C3852" s="171" t="s">
        <v>26</v>
      </c>
      <c r="D3852" s="175">
        <v>3393.59</v>
      </c>
    </row>
    <row r="3853" spans="1:4" ht="15" customHeight="1" x14ac:dyDescent="0.25">
      <c r="A3853" s="171" t="s">
        <v>53817</v>
      </c>
      <c r="B3853" s="170" t="s">
        <v>53818</v>
      </c>
      <c r="C3853" s="171" t="s">
        <v>26</v>
      </c>
      <c r="D3853" s="175">
        <v>4173.08</v>
      </c>
    </row>
    <row r="3854" spans="1:4" ht="15" customHeight="1" x14ac:dyDescent="0.25">
      <c r="A3854" s="171" t="s">
        <v>53819</v>
      </c>
      <c r="B3854" s="170" t="s">
        <v>53820</v>
      </c>
      <c r="C3854" s="171" t="s">
        <v>26</v>
      </c>
      <c r="D3854" s="175">
        <v>3841.13</v>
      </c>
    </row>
    <row r="3855" spans="1:4" ht="15" customHeight="1" x14ac:dyDescent="0.25">
      <c r="A3855" s="171" t="s">
        <v>53821</v>
      </c>
      <c r="B3855" s="170" t="s">
        <v>53822</v>
      </c>
      <c r="C3855" s="171" t="s">
        <v>26</v>
      </c>
      <c r="D3855" s="173">
        <v>372.09</v>
      </c>
    </row>
    <row r="3856" spans="1:4" ht="15" customHeight="1" x14ac:dyDescent="0.25">
      <c r="A3856" s="171" t="s">
        <v>53823</v>
      </c>
      <c r="B3856" s="170" t="s">
        <v>53824</v>
      </c>
      <c r="C3856" s="171" t="s">
        <v>26</v>
      </c>
      <c r="D3856" s="173">
        <v>337.02</v>
      </c>
    </row>
    <row r="3857" spans="1:4" ht="15" customHeight="1" x14ac:dyDescent="0.25">
      <c r="A3857" s="171" t="s">
        <v>53825</v>
      </c>
      <c r="B3857" s="170" t="s">
        <v>53826</v>
      </c>
      <c r="C3857" s="171" t="s">
        <v>26</v>
      </c>
      <c r="D3857" s="173">
        <v>395.95</v>
      </c>
    </row>
    <row r="3858" spans="1:4" ht="15" customHeight="1" x14ac:dyDescent="0.25">
      <c r="A3858" s="171" t="s">
        <v>53827</v>
      </c>
      <c r="B3858" s="170" t="s">
        <v>53828</v>
      </c>
      <c r="C3858" s="171" t="s">
        <v>26</v>
      </c>
      <c r="D3858" s="173">
        <v>360.87</v>
      </c>
    </row>
    <row r="3859" spans="1:4" ht="15" customHeight="1" x14ac:dyDescent="0.25">
      <c r="A3859" s="171" t="s">
        <v>53829</v>
      </c>
      <c r="B3859" s="170" t="s">
        <v>53830</v>
      </c>
      <c r="C3859" s="171" t="s">
        <v>26</v>
      </c>
      <c r="D3859" s="173">
        <v>424.76</v>
      </c>
    </row>
    <row r="3860" spans="1:4" ht="15" customHeight="1" x14ac:dyDescent="0.25">
      <c r="A3860" s="171" t="s">
        <v>53831</v>
      </c>
      <c r="B3860" s="170" t="s">
        <v>53832</v>
      </c>
      <c r="C3860" s="171" t="s">
        <v>26</v>
      </c>
      <c r="D3860" s="173">
        <v>389.69</v>
      </c>
    </row>
    <row r="3861" spans="1:4" ht="15" customHeight="1" x14ac:dyDescent="0.25">
      <c r="A3861" s="171" t="s">
        <v>53833</v>
      </c>
      <c r="B3861" s="170" t="s">
        <v>53834</v>
      </c>
      <c r="C3861" s="171" t="s">
        <v>26</v>
      </c>
      <c r="D3861" s="173">
        <v>637.97</v>
      </c>
    </row>
    <row r="3862" spans="1:4" ht="15" customHeight="1" x14ac:dyDescent="0.25">
      <c r="A3862" s="171" t="s">
        <v>53835</v>
      </c>
      <c r="B3862" s="170" t="s">
        <v>53836</v>
      </c>
      <c r="C3862" s="171" t="s">
        <v>26</v>
      </c>
      <c r="D3862" s="173">
        <v>581.27</v>
      </c>
    </row>
    <row r="3863" spans="1:4" ht="15" customHeight="1" x14ac:dyDescent="0.25">
      <c r="A3863" s="171" t="s">
        <v>53837</v>
      </c>
      <c r="B3863" s="170" t="s">
        <v>53838</v>
      </c>
      <c r="C3863" s="171" t="s">
        <v>26</v>
      </c>
      <c r="D3863" s="173">
        <v>662.06</v>
      </c>
    </row>
    <row r="3864" spans="1:4" ht="15" customHeight="1" x14ac:dyDescent="0.25">
      <c r="A3864" s="171" t="s">
        <v>53839</v>
      </c>
      <c r="B3864" s="170" t="s">
        <v>53840</v>
      </c>
      <c r="C3864" s="171" t="s">
        <v>26</v>
      </c>
      <c r="D3864" s="173">
        <v>605.36</v>
      </c>
    </row>
    <row r="3865" spans="1:4" ht="15" customHeight="1" x14ac:dyDescent="0.25">
      <c r="A3865" s="171" t="s">
        <v>53841</v>
      </c>
      <c r="B3865" s="170" t="s">
        <v>53842</v>
      </c>
      <c r="C3865" s="171" t="s">
        <v>26</v>
      </c>
      <c r="D3865" s="173">
        <v>702.31</v>
      </c>
    </row>
    <row r="3866" spans="1:4" ht="15" customHeight="1" x14ac:dyDescent="0.25">
      <c r="A3866" s="171" t="s">
        <v>53843</v>
      </c>
      <c r="B3866" s="170" t="s">
        <v>53844</v>
      </c>
      <c r="C3866" s="171" t="s">
        <v>26</v>
      </c>
      <c r="D3866" s="173">
        <v>645.54999999999995</v>
      </c>
    </row>
    <row r="3867" spans="1:4" ht="15" customHeight="1" x14ac:dyDescent="0.25">
      <c r="A3867" s="171" t="s">
        <v>53845</v>
      </c>
      <c r="B3867" s="170" t="s">
        <v>53846</v>
      </c>
      <c r="C3867" s="171" t="s">
        <v>26</v>
      </c>
      <c r="D3867" s="173">
        <v>906.33</v>
      </c>
    </row>
    <row r="3868" spans="1:4" ht="15" customHeight="1" x14ac:dyDescent="0.25">
      <c r="A3868" s="171" t="s">
        <v>53847</v>
      </c>
      <c r="B3868" s="170" t="s">
        <v>53848</v>
      </c>
      <c r="C3868" s="171" t="s">
        <v>26</v>
      </c>
      <c r="D3868" s="173">
        <v>824.35</v>
      </c>
    </row>
    <row r="3869" spans="1:4" ht="15" customHeight="1" x14ac:dyDescent="0.25">
      <c r="A3869" s="171" t="s">
        <v>53849</v>
      </c>
      <c r="B3869" s="170" t="s">
        <v>53850</v>
      </c>
      <c r="C3869" s="171" t="s">
        <v>26</v>
      </c>
      <c r="D3869" s="173">
        <v>932.99</v>
      </c>
    </row>
    <row r="3870" spans="1:4" ht="15" customHeight="1" x14ac:dyDescent="0.25">
      <c r="A3870" s="171" t="s">
        <v>53851</v>
      </c>
      <c r="B3870" s="170" t="s">
        <v>53852</v>
      </c>
      <c r="C3870" s="171" t="s">
        <v>26</v>
      </c>
      <c r="D3870" s="173">
        <v>851.01</v>
      </c>
    </row>
    <row r="3871" spans="1:4" ht="15" customHeight="1" x14ac:dyDescent="0.25">
      <c r="A3871" s="171" t="s">
        <v>53853</v>
      </c>
      <c r="B3871" s="170" t="s">
        <v>53854</v>
      </c>
      <c r="C3871" s="171" t="s">
        <v>26</v>
      </c>
      <c r="D3871" s="173">
        <v>972.56</v>
      </c>
    </row>
    <row r="3872" spans="1:4" ht="15" customHeight="1" x14ac:dyDescent="0.25">
      <c r="A3872" s="171" t="s">
        <v>53855</v>
      </c>
      <c r="B3872" s="170" t="s">
        <v>53856</v>
      </c>
      <c r="C3872" s="171" t="s">
        <v>26</v>
      </c>
      <c r="D3872" s="173">
        <v>890.39</v>
      </c>
    </row>
    <row r="3873" spans="1:4" ht="15" customHeight="1" x14ac:dyDescent="0.25">
      <c r="A3873" s="171" t="s">
        <v>53857</v>
      </c>
      <c r="B3873" s="170" t="s">
        <v>53858</v>
      </c>
      <c r="C3873" s="171" t="s">
        <v>26</v>
      </c>
      <c r="D3873" s="175">
        <v>1268.81</v>
      </c>
    </row>
    <row r="3874" spans="1:4" ht="15" customHeight="1" x14ac:dyDescent="0.25">
      <c r="A3874" s="171" t="s">
        <v>53859</v>
      </c>
      <c r="B3874" s="170" t="s">
        <v>53860</v>
      </c>
      <c r="C3874" s="171" t="s">
        <v>26</v>
      </c>
      <c r="D3874" s="175">
        <v>1156.46</v>
      </c>
    </row>
    <row r="3875" spans="1:4" ht="15" customHeight="1" x14ac:dyDescent="0.25">
      <c r="A3875" s="171" t="s">
        <v>53861</v>
      </c>
      <c r="B3875" s="170" t="s">
        <v>53862</v>
      </c>
      <c r="C3875" s="171" t="s">
        <v>26</v>
      </c>
      <c r="D3875" s="175">
        <v>1270.26</v>
      </c>
    </row>
    <row r="3876" spans="1:4" ht="15" customHeight="1" x14ac:dyDescent="0.25">
      <c r="A3876" s="171" t="s">
        <v>53863</v>
      </c>
      <c r="B3876" s="170" t="s">
        <v>53864</v>
      </c>
      <c r="C3876" s="171" t="s">
        <v>26</v>
      </c>
      <c r="D3876" s="175">
        <v>1157.9000000000001</v>
      </c>
    </row>
    <row r="3877" spans="1:4" ht="15" customHeight="1" x14ac:dyDescent="0.25">
      <c r="A3877" s="171" t="s">
        <v>53865</v>
      </c>
      <c r="B3877" s="170" t="s">
        <v>53866</v>
      </c>
      <c r="C3877" s="171" t="s">
        <v>26</v>
      </c>
      <c r="D3877" s="175">
        <v>1465.68</v>
      </c>
    </row>
    <row r="3878" spans="1:4" ht="15" customHeight="1" x14ac:dyDescent="0.25">
      <c r="A3878" s="171" t="s">
        <v>53867</v>
      </c>
      <c r="B3878" s="170" t="s">
        <v>53868</v>
      </c>
      <c r="C3878" s="171" t="s">
        <v>26</v>
      </c>
      <c r="D3878" s="175">
        <v>1352.89</v>
      </c>
    </row>
    <row r="3879" spans="1:4" ht="15" customHeight="1" x14ac:dyDescent="0.25">
      <c r="A3879" s="171" t="s">
        <v>53869</v>
      </c>
      <c r="B3879" s="170" t="s">
        <v>53870</v>
      </c>
      <c r="C3879" s="171" t="s">
        <v>26</v>
      </c>
      <c r="D3879" s="175">
        <v>1795.42</v>
      </c>
    </row>
    <row r="3880" spans="1:4" ht="15" customHeight="1" x14ac:dyDescent="0.25">
      <c r="A3880" s="171" t="s">
        <v>53871</v>
      </c>
      <c r="B3880" s="170" t="s">
        <v>53872</v>
      </c>
      <c r="C3880" s="171" t="s">
        <v>26</v>
      </c>
      <c r="D3880" s="175">
        <v>1630.83</v>
      </c>
    </row>
    <row r="3881" spans="1:4" ht="15" customHeight="1" x14ac:dyDescent="0.25">
      <c r="A3881" s="171" t="s">
        <v>53873</v>
      </c>
      <c r="B3881" s="170" t="s">
        <v>53874</v>
      </c>
      <c r="C3881" s="171" t="s">
        <v>26</v>
      </c>
      <c r="D3881" s="175">
        <v>1860.32</v>
      </c>
    </row>
    <row r="3882" spans="1:4" ht="15" customHeight="1" x14ac:dyDescent="0.25">
      <c r="A3882" s="171" t="s">
        <v>53875</v>
      </c>
      <c r="B3882" s="170" t="s">
        <v>53876</v>
      </c>
      <c r="C3882" s="171" t="s">
        <v>26</v>
      </c>
      <c r="D3882" s="175">
        <v>1695.74</v>
      </c>
    </row>
    <row r="3883" spans="1:4" ht="15" customHeight="1" x14ac:dyDescent="0.25">
      <c r="A3883" s="171" t="s">
        <v>53877</v>
      </c>
      <c r="B3883" s="170" t="s">
        <v>53878</v>
      </c>
      <c r="C3883" s="171" t="s">
        <v>26</v>
      </c>
      <c r="D3883" s="175">
        <v>2084.89</v>
      </c>
    </row>
    <row r="3884" spans="1:4" ht="15" customHeight="1" x14ac:dyDescent="0.25">
      <c r="A3884" s="171" t="s">
        <v>53879</v>
      </c>
      <c r="B3884" s="170" t="s">
        <v>53880</v>
      </c>
      <c r="C3884" s="171" t="s">
        <v>26</v>
      </c>
      <c r="D3884" s="175">
        <v>1919.51</v>
      </c>
    </row>
    <row r="3885" spans="1:4" ht="15" customHeight="1" x14ac:dyDescent="0.25">
      <c r="A3885" s="171" t="s">
        <v>53881</v>
      </c>
      <c r="B3885" s="170" t="s">
        <v>53882</v>
      </c>
      <c r="C3885" s="171" t="s">
        <v>26</v>
      </c>
      <c r="D3885" s="175">
        <v>2722.29</v>
      </c>
    </row>
    <row r="3886" spans="1:4" ht="15" customHeight="1" x14ac:dyDescent="0.25">
      <c r="A3886" s="171" t="s">
        <v>53883</v>
      </c>
      <c r="B3886" s="170" t="s">
        <v>53884</v>
      </c>
      <c r="C3886" s="171" t="s">
        <v>26</v>
      </c>
      <c r="D3886" s="175">
        <v>2475.17</v>
      </c>
    </row>
    <row r="3887" spans="1:4" ht="15" customHeight="1" x14ac:dyDescent="0.25">
      <c r="A3887" s="171" t="s">
        <v>53885</v>
      </c>
      <c r="B3887" s="170" t="s">
        <v>53886</v>
      </c>
      <c r="C3887" s="171" t="s">
        <v>26</v>
      </c>
      <c r="D3887" s="175">
        <v>2802.27</v>
      </c>
    </row>
    <row r="3888" spans="1:4" ht="15" customHeight="1" x14ac:dyDescent="0.25">
      <c r="A3888" s="171" t="s">
        <v>53887</v>
      </c>
      <c r="B3888" s="170" t="s">
        <v>53888</v>
      </c>
      <c r="C3888" s="171" t="s">
        <v>26</v>
      </c>
      <c r="D3888" s="175">
        <v>2555.15</v>
      </c>
    </row>
    <row r="3889" spans="1:4" ht="15" customHeight="1" x14ac:dyDescent="0.25">
      <c r="A3889" s="171" t="s">
        <v>53889</v>
      </c>
      <c r="B3889" s="170" t="s">
        <v>53890</v>
      </c>
      <c r="C3889" s="171" t="s">
        <v>26</v>
      </c>
      <c r="D3889" s="175">
        <v>2921</v>
      </c>
    </row>
    <row r="3890" spans="1:4" ht="15" customHeight="1" x14ac:dyDescent="0.25">
      <c r="A3890" s="171" t="s">
        <v>53891</v>
      </c>
      <c r="B3890" s="170" t="s">
        <v>53892</v>
      </c>
      <c r="C3890" s="171" t="s">
        <v>26</v>
      </c>
      <c r="D3890" s="175">
        <v>2673.27</v>
      </c>
    </row>
    <row r="3891" spans="1:4" ht="15" customHeight="1" x14ac:dyDescent="0.25">
      <c r="A3891" s="171" t="s">
        <v>53893</v>
      </c>
      <c r="B3891" s="170" t="s">
        <v>53894</v>
      </c>
      <c r="C3891" s="171" t="s">
        <v>26</v>
      </c>
      <c r="D3891" s="175">
        <v>3803.13</v>
      </c>
    </row>
    <row r="3892" spans="1:4" ht="15" customHeight="1" x14ac:dyDescent="0.25">
      <c r="A3892" s="171" t="s">
        <v>53895</v>
      </c>
      <c r="B3892" s="170" t="s">
        <v>53896</v>
      </c>
      <c r="C3892" s="171" t="s">
        <v>26</v>
      </c>
      <c r="D3892" s="175">
        <v>3467.26</v>
      </c>
    </row>
    <row r="3893" spans="1:4" ht="15" customHeight="1" x14ac:dyDescent="0.25">
      <c r="A3893" s="171" t="s">
        <v>53897</v>
      </c>
      <c r="B3893" s="170" t="s">
        <v>53898</v>
      </c>
      <c r="C3893" s="171" t="s">
        <v>26</v>
      </c>
      <c r="D3893" s="175">
        <v>3807.46</v>
      </c>
    </row>
    <row r="3894" spans="1:4" ht="15" customHeight="1" x14ac:dyDescent="0.25">
      <c r="A3894" s="171" t="s">
        <v>53899</v>
      </c>
      <c r="B3894" s="170" t="s">
        <v>53900</v>
      </c>
      <c r="C3894" s="171" t="s">
        <v>26</v>
      </c>
      <c r="D3894" s="175">
        <v>3471.6</v>
      </c>
    </row>
    <row r="3895" spans="1:4" ht="15" customHeight="1" x14ac:dyDescent="0.25">
      <c r="A3895" s="171" t="s">
        <v>53901</v>
      </c>
      <c r="B3895" s="170" t="s">
        <v>53902</v>
      </c>
      <c r="C3895" s="171" t="s">
        <v>26</v>
      </c>
      <c r="D3895" s="175">
        <v>4393.7299999999996</v>
      </c>
    </row>
    <row r="3896" spans="1:4" ht="15" customHeight="1" x14ac:dyDescent="0.25">
      <c r="A3896" s="171" t="s">
        <v>53903</v>
      </c>
      <c r="B3896" s="170" t="s">
        <v>53904</v>
      </c>
      <c r="C3896" s="171" t="s">
        <v>26</v>
      </c>
      <c r="D3896" s="175">
        <v>4056.56</v>
      </c>
    </row>
    <row r="3897" spans="1:4" ht="15" customHeight="1" x14ac:dyDescent="0.25">
      <c r="A3897" s="171" t="s">
        <v>53905</v>
      </c>
      <c r="B3897" s="170" t="s">
        <v>53906</v>
      </c>
      <c r="C3897" s="171" t="s">
        <v>26</v>
      </c>
      <c r="D3897" s="175">
        <v>5389.55</v>
      </c>
    </row>
    <row r="3898" spans="1:4" ht="15" customHeight="1" x14ac:dyDescent="0.25">
      <c r="A3898" s="171" t="s">
        <v>53907</v>
      </c>
      <c r="B3898" s="170" t="s">
        <v>53908</v>
      </c>
      <c r="C3898" s="171" t="s">
        <v>26</v>
      </c>
      <c r="D3898" s="175">
        <v>4894.6099999999997</v>
      </c>
    </row>
    <row r="3899" spans="1:4" ht="15" customHeight="1" x14ac:dyDescent="0.25">
      <c r="A3899" s="171" t="s">
        <v>53909</v>
      </c>
      <c r="B3899" s="170" t="s">
        <v>53910</v>
      </c>
      <c r="C3899" s="171" t="s">
        <v>26</v>
      </c>
      <c r="D3899" s="175">
        <v>5584.27</v>
      </c>
    </row>
    <row r="3900" spans="1:4" ht="15" customHeight="1" x14ac:dyDescent="0.25">
      <c r="A3900" s="171" t="s">
        <v>53911</v>
      </c>
      <c r="B3900" s="170" t="s">
        <v>53912</v>
      </c>
      <c r="C3900" s="171" t="s">
        <v>26</v>
      </c>
      <c r="D3900" s="175">
        <v>5089.33</v>
      </c>
    </row>
    <row r="3901" spans="1:4" ht="15" customHeight="1" x14ac:dyDescent="0.25">
      <c r="A3901" s="171" t="s">
        <v>53913</v>
      </c>
      <c r="B3901" s="170" t="s">
        <v>53914</v>
      </c>
      <c r="C3901" s="171" t="s">
        <v>26</v>
      </c>
      <c r="D3901" s="175">
        <v>6257.97</v>
      </c>
    </row>
    <row r="3902" spans="1:4" ht="15" customHeight="1" x14ac:dyDescent="0.25">
      <c r="A3902" s="171" t="s">
        <v>53915</v>
      </c>
      <c r="B3902" s="170" t="s">
        <v>53916</v>
      </c>
      <c r="C3902" s="171" t="s">
        <v>26</v>
      </c>
      <c r="D3902" s="175">
        <v>5760.64</v>
      </c>
    </row>
    <row r="3903" spans="1:4" ht="15" customHeight="1" x14ac:dyDescent="0.25">
      <c r="A3903" s="171" t="s">
        <v>53917</v>
      </c>
      <c r="B3903" s="170" t="s">
        <v>53918</v>
      </c>
      <c r="C3903" s="171" t="s">
        <v>26</v>
      </c>
      <c r="D3903" s="175">
        <v>4874.95</v>
      </c>
    </row>
    <row r="3904" spans="1:4" ht="15" customHeight="1" x14ac:dyDescent="0.25">
      <c r="A3904" s="171" t="s">
        <v>53919</v>
      </c>
      <c r="B3904" s="170" t="s">
        <v>53920</v>
      </c>
      <c r="C3904" s="171" t="s">
        <v>26</v>
      </c>
      <c r="D3904" s="175">
        <v>4561.68</v>
      </c>
    </row>
    <row r="3905" spans="1:4" ht="15" customHeight="1" x14ac:dyDescent="0.25">
      <c r="A3905" s="171" t="s">
        <v>53921</v>
      </c>
      <c r="B3905" s="170" t="s">
        <v>53922</v>
      </c>
      <c r="C3905" s="171" t="s">
        <v>26</v>
      </c>
      <c r="D3905" s="175">
        <v>4980.16</v>
      </c>
    </row>
    <row r="3906" spans="1:4" ht="15" customHeight="1" x14ac:dyDescent="0.25">
      <c r="A3906" s="171" t="s">
        <v>53923</v>
      </c>
      <c r="B3906" s="170" t="s">
        <v>53924</v>
      </c>
      <c r="C3906" s="171" t="s">
        <v>26</v>
      </c>
      <c r="D3906" s="175">
        <v>4686.38</v>
      </c>
    </row>
    <row r="3907" spans="1:4" ht="15" customHeight="1" x14ac:dyDescent="0.25">
      <c r="A3907" s="171" t="s">
        <v>53925</v>
      </c>
      <c r="B3907" s="170" t="s">
        <v>53926</v>
      </c>
      <c r="C3907" s="171" t="s">
        <v>26</v>
      </c>
      <c r="D3907" s="175">
        <v>5207.9399999999996</v>
      </c>
    </row>
    <row r="3908" spans="1:4" ht="15" customHeight="1" x14ac:dyDescent="0.25">
      <c r="A3908" s="171" t="s">
        <v>53927</v>
      </c>
      <c r="B3908" s="170" t="s">
        <v>53928</v>
      </c>
      <c r="C3908" s="171" t="s">
        <v>26</v>
      </c>
      <c r="D3908" s="175">
        <v>4894.67</v>
      </c>
    </row>
    <row r="3909" spans="1:4" ht="15" customHeight="1" x14ac:dyDescent="0.25">
      <c r="A3909" s="171" t="s">
        <v>53929</v>
      </c>
      <c r="B3909" s="170" t="s">
        <v>53930</v>
      </c>
      <c r="C3909" s="171" t="s">
        <v>26</v>
      </c>
      <c r="D3909" s="175">
        <v>5653.22</v>
      </c>
    </row>
    <row r="3910" spans="1:4" ht="15" customHeight="1" x14ac:dyDescent="0.25">
      <c r="A3910" s="171" t="s">
        <v>53931</v>
      </c>
      <c r="B3910" s="170" t="s">
        <v>53932</v>
      </c>
      <c r="C3910" s="171" t="s">
        <v>26</v>
      </c>
      <c r="D3910" s="175">
        <v>5339.95</v>
      </c>
    </row>
    <row r="3911" spans="1:4" ht="15" customHeight="1" x14ac:dyDescent="0.25">
      <c r="A3911" s="171" t="s">
        <v>53933</v>
      </c>
      <c r="B3911" s="170" t="s">
        <v>53934</v>
      </c>
      <c r="C3911" s="171" t="s">
        <v>26</v>
      </c>
      <c r="D3911" s="175">
        <v>5479.43</v>
      </c>
    </row>
    <row r="3912" spans="1:4" ht="15" customHeight="1" x14ac:dyDescent="0.25">
      <c r="A3912" s="171" t="s">
        <v>53935</v>
      </c>
      <c r="B3912" s="170" t="s">
        <v>53936</v>
      </c>
      <c r="C3912" s="171" t="s">
        <v>26</v>
      </c>
      <c r="D3912" s="175">
        <v>5144.49</v>
      </c>
    </row>
    <row r="3913" spans="1:4" ht="15" customHeight="1" x14ac:dyDescent="0.25">
      <c r="A3913" s="171" t="s">
        <v>53937</v>
      </c>
      <c r="B3913" s="170" t="s">
        <v>53938</v>
      </c>
      <c r="C3913" s="171" t="s">
        <v>26</v>
      </c>
      <c r="D3913" s="175">
        <v>5663.04</v>
      </c>
    </row>
    <row r="3914" spans="1:4" ht="15" customHeight="1" x14ac:dyDescent="0.25">
      <c r="A3914" s="171" t="s">
        <v>53939</v>
      </c>
      <c r="B3914" s="170" t="s">
        <v>53940</v>
      </c>
      <c r="C3914" s="171" t="s">
        <v>26</v>
      </c>
      <c r="D3914" s="175">
        <v>5347.6</v>
      </c>
    </row>
    <row r="3915" spans="1:4" ht="15" customHeight="1" x14ac:dyDescent="0.25">
      <c r="A3915" s="171" t="s">
        <v>53941</v>
      </c>
      <c r="B3915" s="170" t="s">
        <v>53942</v>
      </c>
      <c r="C3915" s="171" t="s">
        <v>26</v>
      </c>
      <c r="D3915" s="175">
        <v>5814.36</v>
      </c>
    </row>
    <row r="3916" spans="1:4" ht="15" customHeight="1" x14ac:dyDescent="0.25">
      <c r="A3916" s="171" t="s">
        <v>53943</v>
      </c>
      <c r="B3916" s="170" t="s">
        <v>53944</v>
      </c>
      <c r="C3916" s="171" t="s">
        <v>26</v>
      </c>
      <c r="D3916" s="175">
        <v>5479.42</v>
      </c>
    </row>
    <row r="3917" spans="1:4" ht="15" customHeight="1" x14ac:dyDescent="0.25">
      <c r="A3917" s="171" t="s">
        <v>53945</v>
      </c>
      <c r="B3917" s="170" t="s">
        <v>53946</v>
      </c>
      <c r="C3917" s="171" t="s">
        <v>26</v>
      </c>
      <c r="D3917" s="175">
        <v>6189.94</v>
      </c>
    </row>
    <row r="3918" spans="1:4" ht="15" customHeight="1" x14ac:dyDescent="0.25">
      <c r="A3918" s="171" t="s">
        <v>53947</v>
      </c>
      <c r="B3918" s="170" t="s">
        <v>53948</v>
      </c>
      <c r="C3918" s="171" t="s">
        <v>26</v>
      </c>
      <c r="D3918" s="175">
        <v>5855</v>
      </c>
    </row>
    <row r="3919" spans="1:4" ht="15" customHeight="1" x14ac:dyDescent="0.25">
      <c r="A3919" s="171" t="s">
        <v>53949</v>
      </c>
      <c r="B3919" s="170" t="s">
        <v>53950</v>
      </c>
      <c r="C3919" s="171" t="s">
        <v>26</v>
      </c>
      <c r="D3919" s="175">
        <v>6167.15</v>
      </c>
    </row>
    <row r="3920" spans="1:4" ht="15" customHeight="1" x14ac:dyDescent="0.25">
      <c r="A3920" s="171" t="s">
        <v>53951</v>
      </c>
      <c r="B3920" s="170" t="s">
        <v>53952</v>
      </c>
      <c r="C3920" s="171" t="s">
        <v>26</v>
      </c>
      <c r="D3920" s="175">
        <v>5810.55</v>
      </c>
    </row>
    <row r="3921" spans="1:4" ht="15" customHeight="1" x14ac:dyDescent="0.25">
      <c r="A3921" s="171" t="s">
        <v>53953</v>
      </c>
      <c r="B3921" s="170" t="s">
        <v>53954</v>
      </c>
      <c r="C3921" s="171" t="s">
        <v>26</v>
      </c>
      <c r="D3921" s="175">
        <v>6428.2</v>
      </c>
    </row>
    <row r="3922" spans="1:4" ht="15" customHeight="1" x14ac:dyDescent="0.25">
      <c r="A3922" s="171" t="s">
        <v>53955</v>
      </c>
      <c r="B3922" s="170" t="s">
        <v>53956</v>
      </c>
      <c r="C3922" s="171" t="s">
        <v>26</v>
      </c>
      <c r="D3922" s="175">
        <v>6091.1</v>
      </c>
    </row>
    <row r="3923" spans="1:4" ht="15" customHeight="1" x14ac:dyDescent="0.25">
      <c r="A3923" s="171" t="s">
        <v>53957</v>
      </c>
      <c r="B3923" s="170" t="s">
        <v>53958</v>
      </c>
      <c r="C3923" s="171" t="s">
        <v>26</v>
      </c>
      <c r="D3923" s="175">
        <v>6495.3</v>
      </c>
    </row>
    <row r="3924" spans="1:4" ht="15" customHeight="1" x14ac:dyDescent="0.25">
      <c r="A3924" s="171" t="s">
        <v>53959</v>
      </c>
      <c r="B3924" s="170" t="s">
        <v>53960</v>
      </c>
      <c r="C3924" s="171" t="s">
        <v>26</v>
      </c>
      <c r="D3924" s="175">
        <v>6138.7</v>
      </c>
    </row>
    <row r="3925" spans="1:4" ht="15" customHeight="1" x14ac:dyDescent="0.25">
      <c r="A3925" s="171" t="s">
        <v>53961</v>
      </c>
      <c r="B3925" s="170" t="s">
        <v>53962</v>
      </c>
      <c r="C3925" s="171" t="s">
        <v>26</v>
      </c>
      <c r="D3925" s="175">
        <v>7039.32</v>
      </c>
    </row>
    <row r="3926" spans="1:4" ht="15" customHeight="1" x14ac:dyDescent="0.25">
      <c r="A3926" s="171" t="s">
        <v>53963</v>
      </c>
      <c r="B3926" s="170" t="s">
        <v>53964</v>
      </c>
      <c r="C3926" s="171" t="s">
        <v>26</v>
      </c>
      <c r="D3926" s="175">
        <v>6682.72</v>
      </c>
    </row>
    <row r="3927" spans="1:4" ht="15" customHeight="1" x14ac:dyDescent="0.25">
      <c r="A3927" s="171" t="s">
        <v>53965</v>
      </c>
      <c r="B3927" s="170" t="s">
        <v>53966</v>
      </c>
      <c r="C3927" s="171" t="s">
        <v>26</v>
      </c>
      <c r="D3927" s="175">
        <v>6184.38</v>
      </c>
    </row>
    <row r="3928" spans="1:4" ht="15" customHeight="1" x14ac:dyDescent="0.25">
      <c r="A3928" s="171" t="s">
        <v>53967</v>
      </c>
      <c r="B3928" s="170" t="s">
        <v>53968</v>
      </c>
      <c r="C3928" s="171" t="s">
        <v>26</v>
      </c>
      <c r="D3928" s="175">
        <v>5804.51</v>
      </c>
    </row>
    <row r="3929" spans="1:4" ht="15" customHeight="1" x14ac:dyDescent="0.25">
      <c r="A3929" s="171" t="s">
        <v>53969</v>
      </c>
      <c r="B3929" s="170" t="s">
        <v>53970</v>
      </c>
      <c r="C3929" s="171" t="s">
        <v>26</v>
      </c>
      <c r="D3929" s="175">
        <v>6911.04</v>
      </c>
    </row>
    <row r="3930" spans="1:4" ht="15" customHeight="1" x14ac:dyDescent="0.25">
      <c r="A3930" s="171" t="s">
        <v>53971</v>
      </c>
      <c r="B3930" s="170" t="s">
        <v>53972</v>
      </c>
      <c r="C3930" s="171" t="s">
        <v>26</v>
      </c>
      <c r="D3930" s="175">
        <v>6550.67</v>
      </c>
    </row>
    <row r="3931" spans="1:4" ht="15" customHeight="1" x14ac:dyDescent="0.25">
      <c r="A3931" s="171" t="s">
        <v>53973</v>
      </c>
      <c r="B3931" s="170" t="s">
        <v>53974</v>
      </c>
      <c r="C3931" s="171" t="s">
        <v>26</v>
      </c>
      <c r="D3931" s="175">
        <v>7289.55</v>
      </c>
    </row>
    <row r="3932" spans="1:4" ht="15" customHeight="1" x14ac:dyDescent="0.25">
      <c r="A3932" s="171" t="s">
        <v>53975</v>
      </c>
      <c r="B3932" s="170" t="s">
        <v>53976</v>
      </c>
      <c r="C3932" s="171" t="s">
        <v>26</v>
      </c>
      <c r="D3932" s="175">
        <v>6834.51</v>
      </c>
    </row>
    <row r="3933" spans="1:4" ht="15" customHeight="1" x14ac:dyDescent="0.25">
      <c r="A3933" s="171" t="s">
        <v>53977</v>
      </c>
      <c r="B3933" s="170" t="s">
        <v>53978</v>
      </c>
      <c r="C3933" s="171" t="s">
        <v>26</v>
      </c>
      <c r="D3933" s="175">
        <v>7986.51</v>
      </c>
    </row>
    <row r="3934" spans="1:4" ht="15" customHeight="1" x14ac:dyDescent="0.25">
      <c r="A3934" s="171" t="s">
        <v>53979</v>
      </c>
      <c r="B3934" s="170" t="s">
        <v>53980</v>
      </c>
      <c r="C3934" s="171" t="s">
        <v>26</v>
      </c>
      <c r="D3934" s="175">
        <v>7531.47</v>
      </c>
    </row>
    <row r="3935" spans="1:4" ht="15" customHeight="1" x14ac:dyDescent="0.25">
      <c r="A3935" s="171" t="s">
        <v>53981</v>
      </c>
      <c r="B3935" s="170" t="s">
        <v>53982</v>
      </c>
      <c r="C3935" s="171" t="s">
        <v>26</v>
      </c>
      <c r="D3935" s="175">
        <v>6913</v>
      </c>
    </row>
    <row r="3936" spans="1:4" ht="15" customHeight="1" x14ac:dyDescent="0.25">
      <c r="A3936" s="171" t="s">
        <v>53983</v>
      </c>
      <c r="B3936" s="170" t="s">
        <v>53984</v>
      </c>
      <c r="C3936" s="171" t="s">
        <v>26</v>
      </c>
      <c r="D3936" s="175">
        <v>6511.47</v>
      </c>
    </row>
    <row r="3937" spans="1:4" ht="15" customHeight="1" x14ac:dyDescent="0.25">
      <c r="A3937" s="171" t="s">
        <v>53985</v>
      </c>
      <c r="B3937" s="170" t="s">
        <v>53986</v>
      </c>
      <c r="C3937" s="171" t="s">
        <v>26</v>
      </c>
      <c r="D3937" s="175">
        <v>7807.13</v>
      </c>
    </row>
    <row r="3938" spans="1:4" ht="15" customHeight="1" x14ac:dyDescent="0.25">
      <c r="A3938" s="171" t="s">
        <v>53987</v>
      </c>
      <c r="B3938" s="170" t="s">
        <v>53988</v>
      </c>
      <c r="C3938" s="171" t="s">
        <v>26</v>
      </c>
      <c r="D3938" s="175">
        <v>7425.09</v>
      </c>
    </row>
    <row r="3939" spans="1:4" ht="15" customHeight="1" x14ac:dyDescent="0.25">
      <c r="A3939" s="171" t="s">
        <v>53989</v>
      </c>
      <c r="B3939" s="170" t="s">
        <v>53990</v>
      </c>
      <c r="C3939" s="171" t="s">
        <v>26</v>
      </c>
      <c r="D3939" s="175">
        <v>8043.16</v>
      </c>
    </row>
    <row r="3940" spans="1:4" ht="15" customHeight="1" x14ac:dyDescent="0.25">
      <c r="A3940" s="171" t="s">
        <v>53991</v>
      </c>
      <c r="B3940" s="170" t="s">
        <v>53992</v>
      </c>
      <c r="C3940" s="171" t="s">
        <v>26</v>
      </c>
      <c r="D3940" s="175">
        <v>7560.68</v>
      </c>
    </row>
    <row r="3941" spans="1:4" ht="15" customHeight="1" x14ac:dyDescent="0.25">
      <c r="A3941" s="171" t="s">
        <v>53993</v>
      </c>
      <c r="B3941" s="170" t="s">
        <v>53994</v>
      </c>
      <c r="C3941" s="171" t="s">
        <v>26</v>
      </c>
      <c r="D3941" s="175">
        <v>8720.76</v>
      </c>
    </row>
    <row r="3942" spans="1:4" ht="15" customHeight="1" x14ac:dyDescent="0.25">
      <c r="A3942" s="171" t="s">
        <v>53995</v>
      </c>
      <c r="B3942" s="170" t="s">
        <v>53996</v>
      </c>
      <c r="C3942" s="171" t="s">
        <v>26</v>
      </c>
      <c r="D3942" s="175">
        <v>8238.2800000000007</v>
      </c>
    </row>
    <row r="3943" spans="1:4" ht="15" customHeight="1" x14ac:dyDescent="0.25">
      <c r="A3943" s="171" t="s">
        <v>53997</v>
      </c>
      <c r="B3943" s="170" t="s">
        <v>53998</v>
      </c>
      <c r="C3943" s="171" t="s">
        <v>26</v>
      </c>
      <c r="D3943" s="175">
        <v>6573.08</v>
      </c>
    </row>
    <row r="3944" spans="1:4" ht="15" customHeight="1" x14ac:dyDescent="0.25">
      <c r="A3944" s="171" t="s">
        <v>53999</v>
      </c>
      <c r="B3944" s="170" t="s">
        <v>54000</v>
      </c>
      <c r="C3944" s="171" t="s">
        <v>26</v>
      </c>
      <c r="D3944" s="175">
        <v>6092.6</v>
      </c>
    </row>
    <row r="3945" spans="1:4" ht="15" customHeight="1" x14ac:dyDescent="0.25">
      <c r="A3945" s="171" t="s">
        <v>54001</v>
      </c>
      <c r="B3945" s="170" t="s">
        <v>54002</v>
      </c>
      <c r="C3945" s="171" t="s">
        <v>26</v>
      </c>
      <c r="D3945" s="175">
        <v>7379.12</v>
      </c>
    </row>
    <row r="3946" spans="1:4" ht="15" customHeight="1" x14ac:dyDescent="0.25">
      <c r="A3946" s="171" t="s">
        <v>54003</v>
      </c>
      <c r="B3946" s="170" t="s">
        <v>54004</v>
      </c>
      <c r="C3946" s="171" t="s">
        <v>26</v>
      </c>
      <c r="D3946" s="175">
        <v>6918.14</v>
      </c>
    </row>
    <row r="3947" spans="1:4" ht="15" customHeight="1" x14ac:dyDescent="0.25">
      <c r="A3947" s="171" t="s">
        <v>54005</v>
      </c>
      <c r="B3947" s="170" t="s">
        <v>54006</v>
      </c>
      <c r="C3947" s="171" t="s">
        <v>26</v>
      </c>
      <c r="D3947" s="175">
        <v>8109.29</v>
      </c>
    </row>
    <row r="3948" spans="1:4" ht="15" customHeight="1" x14ac:dyDescent="0.25">
      <c r="A3948" s="171" t="s">
        <v>54007</v>
      </c>
      <c r="B3948" s="170" t="s">
        <v>54008</v>
      </c>
      <c r="C3948" s="171" t="s">
        <v>26</v>
      </c>
      <c r="D3948" s="175">
        <v>7628.82</v>
      </c>
    </row>
    <row r="3949" spans="1:4" ht="15" customHeight="1" x14ac:dyDescent="0.25">
      <c r="A3949" s="171" t="s">
        <v>54009</v>
      </c>
      <c r="B3949" s="170" t="s">
        <v>54010</v>
      </c>
      <c r="C3949" s="171" t="s">
        <v>26</v>
      </c>
      <c r="D3949" s="175">
        <v>9217.91</v>
      </c>
    </row>
    <row r="3950" spans="1:4" ht="15" customHeight="1" x14ac:dyDescent="0.25">
      <c r="A3950" s="171" t="s">
        <v>54011</v>
      </c>
      <c r="B3950" s="170" t="s">
        <v>54012</v>
      </c>
      <c r="C3950" s="171" t="s">
        <v>26</v>
      </c>
      <c r="D3950" s="175">
        <v>8659.7800000000007</v>
      </c>
    </row>
    <row r="3951" spans="1:4" ht="15" customHeight="1" x14ac:dyDescent="0.25">
      <c r="A3951" s="171" t="s">
        <v>54013</v>
      </c>
      <c r="B3951" s="170" t="s">
        <v>54014</v>
      </c>
      <c r="C3951" s="171" t="s">
        <v>26</v>
      </c>
      <c r="D3951" s="175">
        <v>7287.39</v>
      </c>
    </row>
    <row r="3952" spans="1:4" ht="15" customHeight="1" x14ac:dyDescent="0.25">
      <c r="A3952" s="171" t="s">
        <v>54015</v>
      </c>
      <c r="B3952" s="170" t="s">
        <v>54016</v>
      </c>
      <c r="C3952" s="171" t="s">
        <v>26</v>
      </c>
      <c r="D3952" s="175">
        <v>6780.2</v>
      </c>
    </row>
    <row r="3953" spans="1:4" ht="15" customHeight="1" x14ac:dyDescent="0.25">
      <c r="A3953" s="171" t="s">
        <v>54017</v>
      </c>
      <c r="B3953" s="170" t="s">
        <v>54018</v>
      </c>
      <c r="C3953" s="171" t="s">
        <v>26</v>
      </c>
      <c r="D3953" s="175">
        <v>8124.4</v>
      </c>
    </row>
    <row r="3954" spans="1:4" ht="15" customHeight="1" x14ac:dyDescent="0.25">
      <c r="A3954" s="171" t="s">
        <v>54019</v>
      </c>
      <c r="B3954" s="170" t="s">
        <v>54020</v>
      </c>
      <c r="C3954" s="171" t="s">
        <v>26</v>
      </c>
      <c r="D3954" s="175">
        <v>7636.71</v>
      </c>
    </row>
    <row r="3955" spans="1:4" ht="15" customHeight="1" x14ac:dyDescent="0.25">
      <c r="A3955" s="171" t="s">
        <v>54021</v>
      </c>
      <c r="B3955" s="170" t="s">
        <v>54022</v>
      </c>
      <c r="C3955" s="171" t="s">
        <v>26</v>
      </c>
      <c r="D3955" s="175">
        <v>8816.83</v>
      </c>
    </row>
    <row r="3956" spans="1:4" ht="15" customHeight="1" x14ac:dyDescent="0.25">
      <c r="A3956" s="171" t="s">
        <v>54023</v>
      </c>
      <c r="B3956" s="170" t="s">
        <v>54024</v>
      </c>
      <c r="C3956" s="171" t="s">
        <v>26</v>
      </c>
      <c r="D3956" s="175">
        <v>8309.64</v>
      </c>
    </row>
    <row r="3957" spans="1:4" ht="15" customHeight="1" x14ac:dyDescent="0.25">
      <c r="A3957" s="171" t="s">
        <v>54025</v>
      </c>
      <c r="B3957" s="170" t="s">
        <v>54026</v>
      </c>
      <c r="C3957" s="171" t="s">
        <v>26</v>
      </c>
      <c r="D3957" s="175">
        <v>9959.14</v>
      </c>
    </row>
    <row r="3958" spans="1:4" ht="15" customHeight="1" x14ac:dyDescent="0.25">
      <c r="A3958" s="171" t="s">
        <v>54027</v>
      </c>
      <c r="B3958" s="170" t="s">
        <v>54028</v>
      </c>
      <c r="C3958" s="171" t="s">
        <v>26</v>
      </c>
      <c r="D3958" s="175">
        <v>9368.52</v>
      </c>
    </row>
    <row r="3959" spans="1:4" ht="15" customHeight="1" x14ac:dyDescent="0.25">
      <c r="A3959" s="171" t="s">
        <v>54029</v>
      </c>
      <c r="B3959" s="170" t="s">
        <v>54030</v>
      </c>
      <c r="C3959" s="171" t="s">
        <v>26</v>
      </c>
      <c r="D3959" s="175">
        <v>8036.4</v>
      </c>
    </row>
    <row r="3960" spans="1:4" ht="15" customHeight="1" x14ac:dyDescent="0.25">
      <c r="A3960" s="171" t="s">
        <v>54031</v>
      </c>
      <c r="B3960" s="170" t="s">
        <v>54032</v>
      </c>
      <c r="C3960" s="171" t="s">
        <v>26</v>
      </c>
      <c r="D3960" s="175">
        <v>7501.77</v>
      </c>
    </row>
    <row r="3961" spans="1:4" ht="15" customHeight="1" x14ac:dyDescent="0.25">
      <c r="A3961" s="171" t="s">
        <v>54033</v>
      </c>
      <c r="B3961" s="170" t="s">
        <v>54034</v>
      </c>
      <c r="C3961" s="171" t="s">
        <v>26</v>
      </c>
      <c r="D3961" s="175">
        <v>9136.85</v>
      </c>
    </row>
    <row r="3962" spans="1:4" ht="15" customHeight="1" x14ac:dyDescent="0.25">
      <c r="A3962" s="171" t="s">
        <v>54035</v>
      </c>
      <c r="B3962" s="170" t="s">
        <v>54036</v>
      </c>
      <c r="C3962" s="171" t="s">
        <v>26</v>
      </c>
      <c r="D3962" s="175">
        <v>8622.44</v>
      </c>
    </row>
    <row r="3963" spans="1:4" ht="15" customHeight="1" x14ac:dyDescent="0.25">
      <c r="A3963" s="171" t="s">
        <v>54037</v>
      </c>
      <c r="B3963" s="170" t="s">
        <v>54038</v>
      </c>
      <c r="C3963" s="171" t="s">
        <v>26</v>
      </c>
      <c r="D3963" s="175">
        <v>9612.2999999999993</v>
      </c>
    </row>
    <row r="3964" spans="1:4" ht="15" customHeight="1" x14ac:dyDescent="0.25">
      <c r="A3964" s="171" t="s">
        <v>54039</v>
      </c>
      <c r="B3964" s="170" t="s">
        <v>54040</v>
      </c>
      <c r="C3964" s="171" t="s">
        <v>26</v>
      </c>
      <c r="D3964" s="175">
        <v>9077.67</v>
      </c>
    </row>
    <row r="3965" spans="1:4" ht="15" customHeight="1" x14ac:dyDescent="0.25">
      <c r="A3965" s="171" t="s">
        <v>54041</v>
      </c>
      <c r="B3965" s="170" t="s">
        <v>54042</v>
      </c>
      <c r="C3965" s="171" t="s">
        <v>26</v>
      </c>
      <c r="D3965" s="176">
        <v>10792.33</v>
      </c>
    </row>
    <row r="3966" spans="1:4" ht="15" customHeight="1" x14ac:dyDescent="0.25">
      <c r="A3966" s="171" t="s">
        <v>54043</v>
      </c>
      <c r="B3966" s="170" t="s">
        <v>54044</v>
      </c>
      <c r="C3966" s="171" t="s">
        <v>26</v>
      </c>
      <c r="D3966" s="176">
        <v>10169.209999999999</v>
      </c>
    </row>
    <row r="3967" spans="1:4" ht="15" customHeight="1" x14ac:dyDescent="0.25">
      <c r="A3967" s="171" t="s">
        <v>54045</v>
      </c>
      <c r="B3967" s="170" t="s">
        <v>54046</v>
      </c>
      <c r="C3967" s="171" t="s">
        <v>26</v>
      </c>
      <c r="D3967" s="175">
        <v>8139.97</v>
      </c>
    </row>
    <row r="3968" spans="1:4" ht="15" customHeight="1" x14ac:dyDescent="0.25">
      <c r="A3968" s="171" t="s">
        <v>54047</v>
      </c>
      <c r="B3968" s="170" t="s">
        <v>54048</v>
      </c>
      <c r="C3968" s="171" t="s">
        <v>26</v>
      </c>
      <c r="D3968" s="175">
        <v>7580.62</v>
      </c>
    </row>
    <row r="3969" spans="1:4" ht="15" customHeight="1" x14ac:dyDescent="0.25">
      <c r="A3969" s="171" t="s">
        <v>54049</v>
      </c>
      <c r="B3969" s="170" t="s">
        <v>54050</v>
      </c>
      <c r="C3969" s="171" t="s">
        <v>26</v>
      </c>
      <c r="D3969" s="175">
        <v>9687.5</v>
      </c>
    </row>
    <row r="3970" spans="1:4" ht="15" customHeight="1" x14ac:dyDescent="0.25">
      <c r="A3970" s="171" t="s">
        <v>54051</v>
      </c>
      <c r="B3970" s="170" t="s">
        <v>54052</v>
      </c>
      <c r="C3970" s="171" t="s">
        <v>26</v>
      </c>
      <c r="D3970" s="175">
        <v>9147.65</v>
      </c>
    </row>
    <row r="3971" spans="1:4" ht="15" customHeight="1" x14ac:dyDescent="0.25">
      <c r="A3971" s="171" t="s">
        <v>54053</v>
      </c>
      <c r="B3971" s="170" t="s">
        <v>54054</v>
      </c>
      <c r="C3971" s="171" t="s">
        <v>26</v>
      </c>
      <c r="D3971" s="176">
        <v>10848.04</v>
      </c>
    </row>
    <row r="3972" spans="1:4" ht="15" customHeight="1" x14ac:dyDescent="0.25">
      <c r="A3972" s="171" t="s">
        <v>54055</v>
      </c>
      <c r="B3972" s="170" t="s">
        <v>54056</v>
      </c>
      <c r="C3972" s="171" t="s">
        <v>26</v>
      </c>
      <c r="D3972" s="176">
        <v>10198.040000000001</v>
      </c>
    </row>
    <row r="3973" spans="1:4" ht="15" customHeight="1" x14ac:dyDescent="0.25">
      <c r="A3973" s="171" t="s">
        <v>54057</v>
      </c>
      <c r="B3973" s="170" t="s">
        <v>54058</v>
      </c>
      <c r="C3973" s="171" t="s">
        <v>26</v>
      </c>
      <c r="D3973" s="176">
        <v>11989.31</v>
      </c>
    </row>
    <row r="3974" spans="1:4" ht="15" customHeight="1" x14ac:dyDescent="0.25">
      <c r="A3974" s="171" t="s">
        <v>54059</v>
      </c>
      <c r="B3974" s="170" t="s">
        <v>54060</v>
      </c>
      <c r="C3974" s="171" t="s">
        <v>26</v>
      </c>
      <c r="D3974" s="176">
        <v>11339.31</v>
      </c>
    </row>
    <row r="3975" spans="1:4" ht="15" customHeight="1" x14ac:dyDescent="0.25">
      <c r="A3975" s="171" t="s">
        <v>54061</v>
      </c>
      <c r="B3975" s="170" t="s">
        <v>54062</v>
      </c>
      <c r="C3975" s="171" t="s">
        <v>26</v>
      </c>
      <c r="D3975" s="175">
        <v>9031.52</v>
      </c>
    </row>
    <row r="3976" spans="1:4" ht="15" customHeight="1" x14ac:dyDescent="0.25">
      <c r="A3976" s="171" t="s">
        <v>54063</v>
      </c>
      <c r="B3976" s="170" t="s">
        <v>54064</v>
      </c>
      <c r="C3976" s="171" t="s">
        <v>26</v>
      </c>
      <c r="D3976" s="175">
        <v>8444.74</v>
      </c>
    </row>
    <row r="3977" spans="1:4" ht="15" customHeight="1" x14ac:dyDescent="0.25">
      <c r="A3977" s="171" t="s">
        <v>54065</v>
      </c>
      <c r="B3977" s="170" t="s">
        <v>54066</v>
      </c>
      <c r="C3977" s="171" t="s">
        <v>26</v>
      </c>
      <c r="D3977" s="176">
        <v>10522.08</v>
      </c>
    </row>
    <row r="3978" spans="1:4" ht="15" customHeight="1" x14ac:dyDescent="0.25">
      <c r="A3978" s="171" t="s">
        <v>54067</v>
      </c>
      <c r="B3978" s="170" t="s">
        <v>54068</v>
      </c>
      <c r="C3978" s="171" t="s">
        <v>26</v>
      </c>
      <c r="D3978" s="175">
        <v>9955.52</v>
      </c>
    </row>
    <row r="3979" spans="1:4" ht="15" customHeight="1" x14ac:dyDescent="0.25">
      <c r="A3979" s="171" t="s">
        <v>54069</v>
      </c>
      <c r="B3979" s="170" t="s">
        <v>54070</v>
      </c>
      <c r="C3979" s="171" t="s">
        <v>26</v>
      </c>
      <c r="D3979" s="176">
        <v>11669.86</v>
      </c>
    </row>
    <row r="3980" spans="1:4" ht="15" customHeight="1" x14ac:dyDescent="0.25">
      <c r="A3980" s="171" t="s">
        <v>54071</v>
      </c>
      <c r="B3980" s="170" t="s">
        <v>54072</v>
      </c>
      <c r="C3980" s="171" t="s">
        <v>26</v>
      </c>
      <c r="D3980" s="176">
        <v>10987.36</v>
      </c>
    </row>
    <row r="3981" spans="1:4" ht="15" customHeight="1" x14ac:dyDescent="0.25">
      <c r="A3981" s="171" t="s">
        <v>54073</v>
      </c>
      <c r="B3981" s="170" t="s">
        <v>54074</v>
      </c>
      <c r="C3981" s="171" t="s">
        <v>26</v>
      </c>
      <c r="D3981" s="176">
        <v>13419.67</v>
      </c>
    </row>
    <row r="3982" spans="1:4" ht="15" customHeight="1" x14ac:dyDescent="0.25">
      <c r="A3982" s="171" t="s">
        <v>54075</v>
      </c>
      <c r="B3982" s="170" t="s">
        <v>54076</v>
      </c>
      <c r="C3982" s="171" t="s">
        <v>26</v>
      </c>
      <c r="D3982" s="176">
        <v>12637.45</v>
      </c>
    </row>
    <row r="3983" spans="1:4" ht="15" customHeight="1" x14ac:dyDescent="0.25">
      <c r="A3983" s="171" t="s">
        <v>54077</v>
      </c>
      <c r="B3983" s="170" t="s">
        <v>54078</v>
      </c>
      <c r="C3983" s="171" t="s">
        <v>26</v>
      </c>
      <c r="D3983" s="175">
        <v>9865.14</v>
      </c>
    </row>
    <row r="3984" spans="1:4" ht="15" customHeight="1" x14ac:dyDescent="0.25">
      <c r="A3984" s="171" t="s">
        <v>54079</v>
      </c>
      <c r="B3984" s="170" t="s">
        <v>54080</v>
      </c>
      <c r="C3984" s="171" t="s">
        <v>26</v>
      </c>
      <c r="D3984" s="175">
        <v>9251.64</v>
      </c>
    </row>
    <row r="3985" spans="1:4" ht="15" customHeight="1" x14ac:dyDescent="0.25">
      <c r="A3985" s="171" t="s">
        <v>54081</v>
      </c>
      <c r="B3985" s="170" t="s">
        <v>54082</v>
      </c>
      <c r="C3985" s="171" t="s">
        <v>26</v>
      </c>
      <c r="D3985" s="176">
        <v>11770.83</v>
      </c>
    </row>
    <row r="3986" spans="1:4" ht="15" customHeight="1" x14ac:dyDescent="0.25">
      <c r="A3986" s="171" t="s">
        <v>54083</v>
      </c>
      <c r="B3986" s="170" t="s">
        <v>54084</v>
      </c>
      <c r="C3986" s="171" t="s">
        <v>26</v>
      </c>
      <c r="D3986" s="176">
        <v>11176.82</v>
      </c>
    </row>
    <row r="3987" spans="1:4" ht="15" customHeight="1" x14ac:dyDescent="0.25">
      <c r="A3987" s="171" t="s">
        <v>54085</v>
      </c>
      <c r="B3987" s="170" t="s">
        <v>54086</v>
      </c>
      <c r="C3987" s="171" t="s">
        <v>26</v>
      </c>
      <c r="D3987" s="176">
        <v>12715.29</v>
      </c>
    </row>
    <row r="3988" spans="1:4" ht="15" customHeight="1" x14ac:dyDescent="0.25">
      <c r="A3988" s="171" t="s">
        <v>54087</v>
      </c>
      <c r="B3988" s="170" t="s">
        <v>54088</v>
      </c>
      <c r="C3988" s="171" t="s">
        <v>26</v>
      </c>
      <c r="D3988" s="176">
        <v>12000.29</v>
      </c>
    </row>
    <row r="3989" spans="1:4" ht="15" customHeight="1" x14ac:dyDescent="0.25">
      <c r="A3989" s="171" t="s">
        <v>54089</v>
      </c>
      <c r="B3989" s="170" t="s">
        <v>54090</v>
      </c>
      <c r="C3989" s="171" t="s">
        <v>26</v>
      </c>
      <c r="D3989" s="176">
        <v>14288.88</v>
      </c>
    </row>
    <row r="3990" spans="1:4" ht="15" customHeight="1" x14ac:dyDescent="0.25">
      <c r="A3990" s="171" t="s">
        <v>54091</v>
      </c>
      <c r="B3990" s="170" t="s">
        <v>54092</v>
      </c>
      <c r="C3990" s="171" t="s">
        <v>26</v>
      </c>
      <c r="D3990" s="176">
        <v>13469.11</v>
      </c>
    </row>
    <row r="3991" spans="1:4" ht="15" customHeight="1" x14ac:dyDescent="0.25">
      <c r="A3991" s="171" t="s">
        <v>54093</v>
      </c>
      <c r="B3991" s="170" t="s">
        <v>54094</v>
      </c>
      <c r="C3991" s="171" t="s">
        <v>26</v>
      </c>
      <c r="D3991" s="176">
        <v>10682.95</v>
      </c>
    </row>
    <row r="3992" spans="1:4" ht="15" customHeight="1" x14ac:dyDescent="0.25">
      <c r="A3992" s="171" t="s">
        <v>54095</v>
      </c>
      <c r="B3992" s="170" t="s">
        <v>54096</v>
      </c>
      <c r="C3992" s="171" t="s">
        <v>26</v>
      </c>
      <c r="D3992" s="175">
        <v>9925.91</v>
      </c>
    </row>
    <row r="3993" spans="1:4" ht="15" customHeight="1" x14ac:dyDescent="0.25">
      <c r="A3993" s="171" t="s">
        <v>54097</v>
      </c>
      <c r="B3993" s="170" t="s">
        <v>54098</v>
      </c>
      <c r="C3993" s="171" t="s">
        <v>26</v>
      </c>
      <c r="D3993" s="176">
        <v>12571.28</v>
      </c>
    </row>
    <row r="3994" spans="1:4" ht="15" customHeight="1" x14ac:dyDescent="0.25">
      <c r="A3994" s="171" t="s">
        <v>54099</v>
      </c>
      <c r="B3994" s="170" t="s">
        <v>54100</v>
      </c>
      <c r="C3994" s="171" t="s">
        <v>26</v>
      </c>
      <c r="D3994" s="176">
        <v>11848.9</v>
      </c>
    </row>
    <row r="3995" spans="1:4" ht="15" customHeight="1" x14ac:dyDescent="0.25">
      <c r="A3995" s="171" t="s">
        <v>54101</v>
      </c>
      <c r="B3995" s="170" t="s">
        <v>54102</v>
      </c>
      <c r="C3995" s="171" t="s">
        <v>26</v>
      </c>
      <c r="D3995" s="176">
        <v>13974.15</v>
      </c>
    </row>
    <row r="3996" spans="1:4" ht="15" customHeight="1" x14ac:dyDescent="0.25">
      <c r="A3996" s="171" t="s">
        <v>54103</v>
      </c>
      <c r="B3996" s="170" t="s">
        <v>54104</v>
      </c>
      <c r="C3996" s="171" t="s">
        <v>26</v>
      </c>
      <c r="D3996" s="176">
        <v>13217.11</v>
      </c>
    </row>
    <row r="3997" spans="1:4" ht="15" customHeight="1" x14ac:dyDescent="0.25">
      <c r="A3997" s="171" t="s">
        <v>54105</v>
      </c>
      <c r="B3997" s="170" t="s">
        <v>54106</v>
      </c>
      <c r="C3997" s="171" t="s">
        <v>26</v>
      </c>
      <c r="D3997" s="176">
        <v>15662.5</v>
      </c>
    </row>
    <row r="3998" spans="1:4" ht="15" customHeight="1" x14ac:dyDescent="0.25">
      <c r="A3998" s="171" t="s">
        <v>54107</v>
      </c>
      <c r="B3998" s="170" t="s">
        <v>54108</v>
      </c>
      <c r="C3998" s="171" t="s">
        <v>26</v>
      </c>
      <c r="D3998" s="176">
        <v>14798.53</v>
      </c>
    </row>
    <row r="3999" spans="1:4" ht="15" customHeight="1" x14ac:dyDescent="0.25">
      <c r="A3999" s="171" t="s">
        <v>54109</v>
      </c>
      <c r="B3999" s="170" t="s">
        <v>54110</v>
      </c>
      <c r="C3999" s="171" t="s">
        <v>26</v>
      </c>
      <c r="D3999" s="176">
        <v>11550.51</v>
      </c>
    </row>
    <row r="4000" spans="1:4" ht="15" customHeight="1" x14ac:dyDescent="0.25">
      <c r="A4000" s="171" t="s">
        <v>54111</v>
      </c>
      <c r="B4000" s="170" t="s">
        <v>54112</v>
      </c>
      <c r="C4000" s="171" t="s">
        <v>26</v>
      </c>
      <c r="D4000" s="176">
        <v>10760.98</v>
      </c>
    </row>
    <row r="4001" spans="1:4" ht="15" customHeight="1" x14ac:dyDescent="0.25">
      <c r="A4001" s="171" t="s">
        <v>54113</v>
      </c>
      <c r="B4001" s="170" t="s">
        <v>54114</v>
      </c>
      <c r="C4001" s="171" t="s">
        <v>26</v>
      </c>
      <c r="D4001" s="176">
        <v>13746.66</v>
      </c>
    </row>
    <row r="4002" spans="1:4" ht="15" customHeight="1" x14ac:dyDescent="0.25">
      <c r="A4002" s="171" t="s">
        <v>54115</v>
      </c>
      <c r="B4002" s="170" t="s">
        <v>54116</v>
      </c>
      <c r="C4002" s="171" t="s">
        <v>26</v>
      </c>
      <c r="D4002" s="176">
        <v>12991.79</v>
      </c>
    </row>
    <row r="4003" spans="1:4" ht="15" customHeight="1" x14ac:dyDescent="0.25">
      <c r="A4003" s="171" t="s">
        <v>54117</v>
      </c>
      <c r="B4003" s="170" t="s">
        <v>54118</v>
      </c>
      <c r="C4003" s="171" t="s">
        <v>26</v>
      </c>
      <c r="D4003" s="176">
        <v>14884.3</v>
      </c>
    </row>
    <row r="4004" spans="1:4" ht="15" customHeight="1" x14ac:dyDescent="0.25">
      <c r="A4004" s="171" t="s">
        <v>54119</v>
      </c>
      <c r="B4004" s="170" t="s">
        <v>54120</v>
      </c>
      <c r="C4004" s="171" t="s">
        <v>26</v>
      </c>
      <c r="D4004" s="176">
        <v>14094.77</v>
      </c>
    </row>
    <row r="4005" spans="1:4" ht="15" customHeight="1" x14ac:dyDescent="0.25">
      <c r="A4005" s="171" t="s">
        <v>54121</v>
      </c>
      <c r="B4005" s="170" t="s">
        <v>54122</v>
      </c>
      <c r="C4005" s="171" t="s">
        <v>26</v>
      </c>
      <c r="D4005" s="176">
        <v>16467.099999999999</v>
      </c>
    </row>
    <row r="4006" spans="1:4" ht="15" customHeight="1" x14ac:dyDescent="0.25">
      <c r="A4006" s="171" t="s">
        <v>54123</v>
      </c>
      <c r="B4006" s="170" t="s">
        <v>54124</v>
      </c>
      <c r="C4006" s="171" t="s">
        <v>26</v>
      </c>
      <c r="D4006" s="176">
        <v>15565.58</v>
      </c>
    </row>
    <row r="4007" spans="1:4" ht="15" customHeight="1" x14ac:dyDescent="0.25">
      <c r="A4007" s="171" t="s">
        <v>54125</v>
      </c>
      <c r="B4007" s="170" t="s">
        <v>54126</v>
      </c>
      <c r="C4007" s="171" t="s">
        <v>26</v>
      </c>
      <c r="D4007" s="176">
        <v>12585.54</v>
      </c>
    </row>
    <row r="4008" spans="1:4" ht="15" customHeight="1" x14ac:dyDescent="0.25">
      <c r="A4008" s="171" t="s">
        <v>54127</v>
      </c>
      <c r="B4008" s="170" t="s">
        <v>54128</v>
      </c>
      <c r="C4008" s="171" t="s">
        <v>26</v>
      </c>
      <c r="D4008" s="176">
        <v>11763.51</v>
      </c>
    </row>
    <row r="4009" spans="1:4" ht="15" customHeight="1" x14ac:dyDescent="0.25">
      <c r="A4009" s="171" t="s">
        <v>54129</v>
      </c>
      <c r="B4009" s="170" t="s">
        <v>54130</v>
      </c>
      <c r="C4009" s="171" t="s">
        <v>26</v>
      </c>
      <c r="D4009" s="176">
        <v>14873.65</v>
      </c>
    </row>
    <row r="4010" spans="1:4" ht="15" customHeight="1" x14ac:dyDescent="0.25">
      <c r="A4010" s="171" t="s">
        <v>54131</v>
      </c>
      <c r="B4010" s="170" t="s">
        <v>54132</v>
      </c>
      <c r="C4010" s="171" t="s">
        <v>26</v>
      </c>
      <c r="D4010" s="176">
        <v>14086.28</v>
      </c>
    </row>
    <row r="4011" spans="1:4" ht="15" customHeight="1" x14ac:dyDescent="0.25">
      <c r="A4011" s="171" t="s">
        <v>54133</v>
      </c>
      <c r="B4011" s="170" t="s">
        <v>54134</v>
      </c>
      <c r="C4011" s="171" t="s">
        <v>26</v>
      </c>
      <c r="D4011" s="176">
        <v>15958.05</v>
      </c>
    </row>
    <row r="4012" spans="1:4" ht="15" customHeight="1" x14ac:dyDescent="0.25">
      <c r="A4012" s="171" t="s">
        <v>54135</v>
      </c>
      <c r="B4012" s="170" t="s">
        <v>54136</v>
      </c>
      <c r="C4012" s="171" t="s">
        <v>26</v>
      </c>
      <c r="D4012" s="176">
        <v>15136.02</v>
      </c>
    </row>
    <row r="4013" spans="1:4" ht="15" customHeight="1" x14ac:dyDescent="0.25">
      <c r="A4013" s="171" t="s">
        <v>54137</v>
      </c>
      <c r="B4013" s="170" t="s">
        <v>54138</v>
      </c>
      <c r="C4013" s="171" t="s">
        <v>26</v>
      </c>
      <c r="D4013" s="176">
        <v>17535.830000000002</v>
      </c>
    </row>
    <row r="4014" spans="1:4" ht="15" customHeight="1" x14ac:dyDescent="0.25">
      <c r="A4014" s="171" t="s">
        <v>54139</v>
      </c>
      <c r="B4014" s="170" t="s">
        <v>54140</v>
      </c>
      <c r="C4014" s="171" t="s">
        <v>26</v>
      </c>
      <c r="D4014" s="176">
        <v>16596.03</v>
      </c>
    </row>
    <row r="4015" spans="1:4" ht="15" customHeight="1" x14ac:dyDescent="0.25">
      <c r="A4015" s="171" t="s">
        <v>54141</v>
      </c>
      <c r="B4015" s="170" t="s">
        <v>54142</v>
      </c>
      <c r="C4015" s="171" t="s">
        <v>26</v>
      </c>
      <c r="D4015" s="175">
        <v>2068.04</v>
      </c>
    </row>
    <row r="4016" spans="1:4" ht="15" customHeight="1" x14ac:dyDescent="0.25">
      <c r="A4016" s="171" t="s">
        <v>54143</v>
      </c>
      <c r="B4016" s="170" t="s">
        <v>54144</v>
      </c>
      <c r="C4016" s="171" t="s">
        <v>26</v>
      </c>
      <c r="D4016" s="175">
        <v>1955.18</v>
      </c>
    </row>
    <row r="4017" spans="1:4" ht="15" customHeight="1" x14ac:dyDescent="0.25">
      <c r="A4017" s="171" t="s">
        <v>54145</v>
      </c>
      <c r="B4017" s="170" t="s">
        <v>54146</v>
      </c>
      <c r="C4017" s="171" t="s">
        <v>26</v>
      </c>
      <c r="D4017" s="175">
        <v>2013.75</v>
      </c>
    </row>
    <row r="4018" spans="1:4" ht="15" customHeight="1" x14ac:dyDescent="0.25">
      <c r="A4018" s="171" t="s">
        <v>54147</v>
      </c>
      <c r="B4018" s="170" t="s">
        <v>54148</v>
      </c>
      <c r="C4018" s="171" t="s">
        <v>26</v>
      </c>
      <c r="D4018" s="175">
        <v>1911</v>
      </c>
    </row>
    <row r="4019" spans="1:4" ht="15" customHeight="1" x14ac:dyDescent="0.25">
      <c r="A4019" s="171" t="s">
        <v>54149</v>
      </c>
      <c r="B4019" s="170" t="s">
        <v>54150</v>
      </c>
      <c r="C4019" s="171" t="s">
        <v>26</v>
      </c>
      <c r="D4019" s="175">
        <v>2150.3200000000002</v>
      </c>
    </row>
    <row r="4020" spans="1:4" ht="15" customHeight="1" x14ac:dyDescent="0.25">
      <c r="A4020" s="171" t="s">
        <v>54151</v>
      </c>
      <c r="B4020" s="170" t="s">
        <v>54152</v>
      </c>
      <c r="C4020" s="171" t="s">
        <v>26</v>
      </c>
      <c r="D4020" s="175">
        <v>2037.46</v>
      </c>
    </row>
    <row r="4021" spans="1:4" ht="15" customHeight="1" x14ac:dyDescent="0.25">
      <c r="A4021" s="171" t="s">
        <v>54153</v>
      </c>
      <c r="B4021" s="170" t="s">
        <v>54154</v>
      </c>
      <c r="C4021" s="171" t="s">
        <v>26</v>
      </c>
      <c r="D4021" s="175">
        <v>2291.17</v>
      </c>
    </row>
    <row r="4022" spans="1:4" ht="15" customHeight="1" x14ac:dyDescent="0.25">
      <c r="A4022" s="171" t="s">
        <v>54155</v>
      </c>
      <c r="B4022" s="170" t="s">
        <v>54156</v>
      </c>
      <c r="C4022" s="171" t="s">
        <v>26</v>
      </c>
      <c r="D4022" s="175">
        <v>2150.4699999999998</v>
      </c>
    </row>
    <row r="4023" spans="1:4" ht="15" customHeight="1" x14ac:dyDescent="0.25">
      <c r="A4023" s="171" t="s">
        <v>54157</v>
      </c>
      <c r="B4023" s="170" t="s">
        <v>54158</v>
      </c>
      <c r="C4023" s="171" t="s">
        <v>26</v>
      </c>
      <c r="D4023" s="175">
        <v>2981.75</v>
      </c>
    </row>
    <row r="4024" spans="1:4" ht="15" customHeight="1" x14ac:dyDescent="0.25">
      <c r="A4024" s="171" t="s">
        <v>54159</v>
      </c>
      <c r="B4024" s="170" t="s">
        <v>54160</v>
      </c>
      <c r="C4024" s="171" t="s">
        <v>26</v>
      </c>
      <c r="D4024" s="175">
        <v>2804.63</v>
      </c>
    </row>
    <row r="4025" spans="1:4" ht="15" customHeight="1" x14ac:dyDescent="0.25">
      <c r="A4025" s="171" t="s">
        <v>54161</v>
      </c>
      <c r="B4025" s="170" t="s">
        <v>54162</v>
      </c>
      <c r="C4025" s="171" t="s">
        <v>26</v>
      </c>
      <c r="D4025" s="175">
        <v>3000.06</v>
      </c>
    </row>
    <row r="4026" spans="1:4" ht="15" customHeight="1" x14ac:dyDescent="0.25">
      <c r="A4026" s="171" t="s">
        <v>54163</v>
      </c>
      <c r="B4026" s="170" t="s">
        <v>54164</v>
      </c>
      <c r="C4026" s="171" t="s">
        <v>26</v>
      </c>
      <c r="D4026" s="175">
        <v>2833.05</v>
      </c>
    </row>
    <row r="4027" spans="1:4" ht="15" customHeight="1" x14ac:dyDescent="0.25">
      <c r="A4027" s="171" t="s">
        <v>54165</v>
      </c>
      <c r="B4027" s="170" t="s">
        <v>54166</v>
      </c>
      <c r="C4027" s="171" t="s">
        <v>26</v>
      </c>
      <c r="D4027" s="175">
        <v>3189.87</v>
      </c>
    </row>
    <row r="4028" spans="1:4" ht="15" customHeight="1" x14ac:dyDescent="0.25">
      <c r="A4028" s="171" t="s">
        <v>54167</v>
      </c>
      <c r="B4028" s="170" t="s">
        <v>54168</v>
      </c>
      <c r="C4028" s="171" t="s">
        <v>26</v>
      </c>
      <c r="D4028" s="175">
        <v>3012.75</v>
      </c>
    </row>
    <row r="4029" spans="1:4" ht="15" customHeight="1" x14ac:dyDescent="0.25">
      <c r="A4029" s="171" t="s">
        <v>54169</v>
      </c>
      <c r="B4029" s="170" t="s">
        <v>54170</v>
      </c>
      <c r="C4029" s="171" t="s">
        <v>26</v>
      </c>
      <c r="D4029" s="175">
        <v>3501.57</v>
      </c>
    </row>
    <row r="4030" spans="1:4" ht="15" customHeight="1" x14ac:dyDescent="0.25">
      <c r="A4030" s="171" t="s">
        <v>54171</v>
      </c>
      <c r="B4030" s="170" t="s">
        <v>54172</v>
      </c>
      <c r="C4030" s="171" t="s">
        <v>26</v>
      </c>
      <c r="D4030" s="175">
        <v>3324.44</v>
      </c>
    </row>
    <row r="4031" spans="1:4" ht="15" customHeight="1" x14ac:dyDescent="0.25">
      <c r="A4031" s="171" t="s">
        <v>54173</v>
      </c>
      <c r="B4031" s="170" t="s">
        <v>54174</v>
      </c>
      <c r="C4031" s="171" t="s">
        <v>26</v>
      </c>
      <c r="D4031" s="175">
        <v>3378.76</v>
      </c>
    </row>
    <row r="4032" spans="1:4" ht="15" customHeight="1" x14ac:dyDescent="0.25">
      <c r="A4032" s="171" t="s">
        <v>54175</v>
      </c>
      <c r="B4032" s="170" t="s">
        <v>54176</v>
      </c>
      <c r="C4032" s="171" t="s">
        <v>26</v>
      </c>
      <c r="D4032" s="175">
        <v>3187.2</v>
      </c>
    </row>
    <row r="4033" spans="1:4" ht="15" customHeight="1" x14ac:dyDescent="0.25">
      <c r="A4033" s="171" t="s">
        <v>54177</v>
      </c>
      <c r="B4033" s="170" t="s">
        <v>54178</v>
      </c>
      <c r="C4033" s="171" t="s">
        <v>26</v>
      </c>
      <c r="D4033" s="175">
        <v>3450.31</v>
      </c>
    </row>
    <row r="4034" spans="1:4" ht="15" customHeight="1" x14ac:dyDescent="0.25">
      <c r="A4034" s="171" t="s">
        <v>54179</v>
      </c>
      <c r="B4034" s="170" t="s">
        <v>54180</v>
      </c>
      <c r="C4034" s="171" t="s">
        <v>26</v>
      </c>
      <c r="D4034" s="175">
        <v>3268.86</v>
      </c>
    </row>
    <row r="4035" spans="1:4" ht="15" customHeight="1" x14ac:dyDescent="0.25">
      <c r="A4035" s="171" t="s">
        <v>54181</v>
      </c>
      <c r="B4035" s="170" t="s">
        <v>54182</v>
      </c>
      <c r="C4035" s="171" t="s">
        <v>26</v>
      </c>
      <c r="D4035" s="175">
        <v>3601.4</v>
      </c>
    </row>
    <row r="4036" spans="1:4" ht="15" customHeight="1" x14ac:dyDescent="0.25">
      <c r="A4036" s="171" t="s">
        <v>54183</v>
      </c>
      <c r="B4036" s="170" t="s">
        <v>54184</v>
      </c>
      <c r="C4036" s="171" t="s">
        <v>26</v>
      </c>
      <c r="D4036" s="175">
        <v>3409.84</v>
      </c>
    </row>
    <row r="4037" spans="1:4" ht="15" customHeight="1" x14ac:dyDescent="0.25">
      <c r="A4037" s="171" t="s">
        <v>54185</v>
      </c>
      <c r="B4037" s="170" t="s">
        <v>54186</v>
      </c>
      <c r="C4037" s="171" t="s">
        <v>26</v>
      </c>
      <c r="D4037" s="175">
        <v>3886.96</v>
      </c>
    </row>
    <row r="4038" spans="1:4" ht="15" customHeight="1" x14ac:dyDescent="0.25">
      <c r="A4038" s="171" t="s">
        <v>54187</v>
      </c>
      <c r="B4038" s="170" t="s">
        <v>54188</v>
      </c>
      <c r="C4038" s="171" t="s">
        <v>26</v>
      </c>
      <c r="D4038" s="175">
        <v>3695.4</v>
      </c>
    </row>
    <row r="4039" spans="1:4" ht="15" customHeight="1" x14ac:dyDescent="0.25">
      <c r="A4039" s="171" t="s">
        <v>54189</v>
      </c>
      <c r="B4039" s="170" t="s">
        <v>54190</v>
      </c>
      <c r="C4039" s="171" t="s">
        <v>26</v>
      </c>
      <c r="D4039" s="175">
        <v>3842.57</v>
      </c>
    </row>
    <row r="4040" spans="1:4" ht="15" customHeight="1" x14ac:dyDescent="0.25">
      <c r="A4040" s="171" t="s">
        <v>54191</v>
      </c>
      <c r="B4040" s="170" t="s">
        <v>54192</v>
      </c>
      <c r="C4040" s="171" t="s">
        <v>26</v>
      </c>
      <c r="D4040" s="175">
        <v>3636.56</v>
      </c>
    </row>
    <row r="4041" spans="1:4" ht="15" customHeight="1" x14ac:dyDescent="0.25">
      <c r="A4041" s="171" t="s">
        <v>54193</v>
      </c>
      <c r="B4041" s="170" t="s">
        <v>54194</v>
      </c>
      <c r="C4041" s="171" t="s">
        <v>26</v>
      </c>
      <c r="D4041" s="175">
        <v>3950.9</v>
      </c>
    </row>
    <row r="4042" spans="1:4" ht="15" customHeight="1" x14ac:dyDescent="0.25">
      <c r="A4042" s="171" t="s">
        <v>54195</v>
      </c>
      <c r="B4042" s="170" t="s">
        <v>54196</v>
      </c>
      <c r="C4042" s="171" t="s">
        <v>26</v>
      </c>
      <c r="D4042" s="175">
        <v>3755</v>
      </c>
    </row>
    <row r="4043" spans="1:4" ht="15" customHeight="1" x14ac:dyDescent="0.25">
      <c r="A4043" s="171" t="s">
        <v>54197</v>
      </c>
      <c r="B4043" s="170" t="s">
        <v>54198</v>
      </c>
      <c r="C4043" s="171" t="s">
        <v>26</v>
      </c>
      <c r="D4043" s="175">
        <v>4080.69</v>
      </c>
    </row>
    <row r="4044" spans="1:4" ht="15" customHeight="1" x14ac:dyDescent="0.25">
      <c r="A4044" s="171" t="s">
        <v>54199</v>
      </c>
      <c r="B4044" s="170" t="s">
        <v>54200</v>
      </c>
      <c r="C4044" s="171" t="s">
        <v>26</v>
      </c>
      <c r="D4044" s="175">
        <v>3874.69</v>
      </c>
    </row>
    <row r="4045" spans="1:4" ht="15" customHeight="1" x14ac:dyDescent="0.25">
      <c r="A4045" s="171" t="s">
        <v>54201</v>
      </c>
      <c r="B4045" s="170" t="s">
        <v>54202</v>
      </c>
      <c r="C4045" s="171" t="s">
        <v>26</v>
      </c>
      <c r="D4045" s="175">
        <v>4352.7</v>
      </c>
    </row>
    <row r="4046" spans="1:4" ht="15" customHeight="1" x14ac:dyDescent="0.25">
      <c r="A4046" s="171" t="s">
        <v>54203</v>
      </c>
      <c r="B4046" s="170" t="s">
        <v>54204</v>
      </c>
      <c r="C4046" s="171" t="s">
        <v>26</v>
      </c>
      <c r="D4046" s="175">
        <v>4146.7</v>
      </c>
    </row>
    <row r="4047" spans="1:4" ht="15" customHeight="1" x14ac:dyDescent="0.25">
      <c r="A4047" s="171" t="s">
        <v>54205</v>
      </c>
      <c r="B4047" s="170" t="s">
        <v>54206</v>
      </c>
      <c r="C4047" s="171" t="s">
        <v>26</v>
      </c>
      <c r="D4047" s="175">
        <v>3756.98</v>
      </c>
    </row>
    <row r="4048" spans="1:4" ht="15" customHeight="1" x14ac:dyDescent="0.25">
      <c r="A4048" s="171" t="s">
        <v>54207</v>
      </c>
      <c r="B4048" s="170" t="s">
        <v>54208</v>
      </c>
      <c r="C4048" s="171" t="s">
        <v>26</v>
      </c>
      <c r="D4048" s="175">
        <v>3542.46</v>
      </c>
    </row>
    <row r="4049" spans="1:4" ht="15" customHeight="1" x14ac:dyDescent="0.25">
      <c r="A4049" s="171" t="s">
        <v>54209</v>
      </c>
      <c r="B4049" s="170" t="s">
        <v>54210</v>
      </c>
      <c r="C4049" s="171" t="s">
        <v>26</v>
      </c>
      <c r="D4049" s="175">
        <v>4072.47</v>
      </c>
    </row>
    <row r="4050" spans="1:4" ht="15" customHeight="1" x14ac:dyDescent="0.25">
      <c r="A4050" s="171" t="s">
        <v>54211</v>
      </c>
      <c r="B4050" s="170" t="s">
        <v>54212</v>
      </c>
      <c r="C4050" s="171" t="s">
        <v>26</v>
      </c>
      <c r="D4050" s="175">
        <v>3868.06</v>
      </c>
    </row>
    <row r="4051" spans="1:4" ht="15" customHeight="1" x14ac:dyDescent="0.25">
      <c r="A4051" s="171" t="s">
        <v>54213</v>
      </c>
      <c r="B4051" s="170" t="s">
        <v>54214</v>
      </c>
      <c r="C4051" s="171" t="s">
        <v>26</v>
      </c>
      <c r="D4051" s="175">
        <v>4409.6400000000003</v>
      </c>
    </row>
    <row r="4052" spans="1:4" ht="15" customHeight="1" x14ac:dyDescent="0.25">
      <c r="A4052" s="171" t="s">
        <v>54215</v>
      </c>
      <c r="B4052" s="170" t="s">
        <v>54216</v>
      </c>
      <c r="C4052" s="171" t="s">
        <v>26</v>
      </c>
      <c r="D4052" s="175">
        <v>4151.3999999999996</v>
      </c>
    </row>
    <row r="4053" spans="1:4" ht="15" customHeight="1" x14ac:dyDescent="0.25">
      <c r="A4053" s="171" t="s">
        <v>54217</v>
      </c>
      <c r="B4053" s="170" t="s">
        <v>54218</v>
      </c>
      <c r="C4053" s="171" t="s">
        <v>26</v>
      </c>
      <c r="D4053" s="175">
        <v>4860.7299999999996</v>
      </c>
    </row>
    <row r="4054" spans="1:4" ht="15" customHeight="1" x14ac:dyDescent="0.25">
      <c r="A4054" s="171" t="s">
        <v>54219</v>
      </c>
      <c r="B4054" s="170" t="s">
        <v>54220</v>
      </c>
      <c r="C4054" s="171" t="s">
        <v>26</v>
      </c>
      <c r="D4054" s="175">
        <v>4602.49</v>
      </c>
    </row>
    <row r="4055" spans="1:4" ht="15" customHeight="1" x14ac:dyDescent="0.25">
      <c r="A4055" s="171" t="s">
        <v>54221</v>
      </c>
      <c r="B4055" s="170" t="s">
        <v>54222</v>
      </c>
      <c r="C4055" s="171" t="s">
        <v>26</v>
      </c>
      <c r="D4055" s="175">
        <v>4261.08</v>
      </c>
    </row>
    <row r="4056" spans="1:4" ht="15" customHeight="1" x14ac:dyDescent="0.25">
      <c r="A4056" s="171" t="s">
        <v>54223</v>
      </c>
      <c r="B4056" s="170" t="s">
        <v>54224</v>
      </c>
      <c r="C4056" s="171" t="s">
        <v>26</v>
      </c>
      <c r="D4056" s="175">
        <v>4032.12</v>
      </c>
    </row>
    <row r="4057" spans="1:4" ht="15" customHeight="1" x14ac:dyDescent="0.25">
      <c r="A4057" s="171" t="s">
        <v>54225</v>
      </c>
      <c r="B4057" s="170" t="s">
        <v>54226</v>
      </c>
      <c r="C4057" s="171" t="s">
        <v>26</v>
      </c>
      <c r="D4057" s="175">
        <v>4624</v>
      </c>
    </row>
    <row r="4058" spans="1:4" ht="15" customHeight="1" x14ac:dyDescent="0.25">
      <c r="A4058" s="171" t="s">
        <v>54227</v>
      </c>
      <c r="B4058" s="170" t="s">
        <v>54228</v>
      </c>
      <c r="C4058" s="171" t="s">
        <v>26</v>
      </c>
      <c r="D4058" s="175">
        <v>4405.1499999999996</v>
      </c>
    </row>
    <row r="4059" spans="1:4" ht="15" customHeight="1" x14ac:dyDescent="0.25">
      <c r="A4059" s="171" t="s">
        <v>54229</v>
      </c>
      <c r="B4059" s="170" t="s">
        <v>54230</v>
      </c>
      <c r="C4059" s="171" t="s">
        <v>26</v>
      </c>
      <c r="D4059" s="175">
        <v>4885.91</v>
      </c>
    </row>
    <row r="4060" spans="1:4" ht="15" customHeight="1" x14ac:dyDescent="0.25">
      <c r="A4060" s="171" t="s">
        <v>54231</v>
      </c>
      <c r="B4060" s="170" t="s">
        <v>54232</v>
      </c>
      <c r="C4060" s="171" t="s">
        <v>26</v>
      </c>
      <c r="D4060" s="175">
        <v>4609.62</v>
      </c>
    </row>
    <row r="4061" spans="1:4" ht="15" customHeight="1" x14ac:dyDescent="0.25">
      <c r="A4061" s="171" t="s">
        <v>54233</v>
      </c>
      <c r="B4061" s="170" t="s">
        <v>54234</v>
      </c>
      <c r="C4061" s="171" t="s">
        <v>26</v>
      </c>
      <c r="D4061" s="175">
        <v>5281.83</v>
      </c>
    </row>
    <row r="4062" spans="1:4" ht="15" customHeight="1" x14ac:dyDescent="0.25">
      <c r="A4062" s="171" t="s">
        <v>54235</v>
      </c>
      <c r="B4062" s="170" t="s">
        <v>54236</v>
      </c>
      <c r="C4062" s="171" t="s">
        <v>26</v>
      </c>
      <c r="D4062" s="175">
        <v>5005.53</v>
      </c>
    </row>
    <row r="4063" spans="1:4" ht="15" customHeight="1" x14ac:dyDescent="0.25">
      <c r="A4063" s="171" t="s">
        <v>54237</v>
      </c>
      <c r="B4063" s="170" t="s">
        <v>54238</v>
      </c>
      <c r="C4063" s="171" t="s">
        <v>26</v>
      </c>
      <c r="D4063" s="175">
        <v>3947.07</v>
      </c>
    </row>
    <row r="4064" spans="1:4" ht="15" customHeight="1" x14ac:dyDescent="0.25">
      <c r="A4064" s="171" t="s">
        <v>54239</v>
      </c>
      <c r="B4064" s="170" t="s">
        <v>54240</v>
      </c>
      <c r="C4064" s="171" t="s">
        <v>26</v>
      </c>
      <c r="D4064" s="175">
        <v>3681.29</v>
      </c>
    </row>
    <row r="4065" spans="1:4" ht="15" customHeight="1" x14ac:dyDescent="0.25">
      <c r="A4065" s="171" t="s">
        <v>54241</v>
      </c>
      <c r="B4065" s="170" t="s">
        <v>54242</v>
      </c>
      <c r="C4065" s="171" t="s">
        <v>26</v>
      </c>
      <c r="D4065" s="175">
        <v>4315.8</v>
      </c>
    </row>
    <row r="4066" spans="1:4" ht="15" customHeight="1" x14ac:dyDescent="0.25">
      <c r="A4066" s="171" t="s">
        <v>54243</v>
      </c>
      <c r="B4066" s="170" t="s">
        <v>54244</v>
      </c>
      <c r="C4066" s="171" t="s">
        <v>26</v>
      </c>
      <c r="D4066" s="175">
        <v>4060.13</v>
      </c>
    </row>
    <row r="4067" spans="1:4" ht="15" customHeight="1" x14ac:dyDescent="0.25">
      <c r="A4067" s="171" t="s">
        <v>54245</v>
      </c>
      <c r="B4067" s="170" t="s">
        <v>54246</v>
      </c>
      <c r="C4067" s="171" t="s">
        <v>26</v>
      </c>
      <c r="D4067" s="175">
        <v>4948.95</v>
      </c>
    </row>
    <row r="4068" spans="1:4" ht="15" customHeight="1" x14ac:dyDescent="0.25">
      <c r="A4068" s="171" t="s">
        <v>54247</v>
      </c>
      <c r="B4068" s="170" t="s">
        <v>54248</v>
      </c>
      <c r="C4068" s="171" t="s">
        <v>26</v>
      </c>
      <c r="D4068" s="175">
        <v>4683.17</v>
      </c>
    </row>
    <row r="4069" spans="1:4" ht="15" customHeight="1" x14ac:dyDescent="0.25">
      <c r="A4069" s="171" t="s">
        <v>54249</v>
      </c>
      <c r="B4069" s="170" t="s">
        <v>54250</v>
      </c>
      <c r="C4069" s="171" t="s">
        <v>26</v>
      </c>
      <c r="D4069" s="175">
        <v>5687.47</v>
      </c>
    </row>
    <row r="4070" spans="1:4" ht="15" customHeight="1" x14ac:dyDescent="0.25">
      <c r="A4070" s="171" t="s">
        <v>54251</v>
      </c>
      <c r="B4070" s="170" t="s">
        <v>54252</v>
      </c>
      <c r="C4070" s="171" t="s">
        <v>26</v>
      </c>
      <c r="D4070" s="175">
        <v>5376.53</v>
      </c>
    </row>
    <row r="4071" spans="1:4" ht="15" customHeight="1" x14ac:dyDescent="0.25">
      <c r="A4071" s="171" t="s">
        <v>54253</v>
      </c>
      <c r="B4071" s="170" t="s">
        <v>54254</v>
      </c>
      <c r="C4071" s="171" t="s">
        <v>26</v>
      </c>
      <c r="D4071" s="175">
        <v>4440.41</v>
      </c>
    </row>
    <row r="4072" spans="1:4" ht="15" customHeight="1" x14ac:dyDescent="0.25">
      <c r="A4072" s="171" t="s">
        <v>54255</v>
      </c>
      <c r="B4072" s="170" t="s">
        <v>54256</v>
      </c>
      <c r="C4072" s="171" t="s">
        <v>26</v>
      </c>
      <c r="D4072" s="175">
        <v>4156.58</v>
      </c>
    </row>
    <row r="4073" spans="1:4" ht="15" customHeight="1" x14ac:dyDescent="0.25">
      <c r="A4073" s="171" t="s">
        <v>54257</v>
      </c>
      <c r="B4073" s="170" t="s">
        <v>54258</v>
      </c>
      <c r="C4073" s="171" t="s">
        <v>26</v>
      </c>
      <c r="D4073" s="175">
        <v>4783.97</v>
      </c>
    </row>
    <row r="4074" spans="1:4" ht="15" customHeight="1" x14ac:dyDescent="0.25">
      <c r="A4074" s="171" t="s">
        <v>54259</v>
      </c>
      <c r="B4074" s="170" t="s">
        <v>54260</v>
      </c>
      <c r="C4074" s="171" t="s">
        <v>26</v>
      </c>
      <c r="D4074" s="175">
        <v>4510.25</v>
      </c>
    </row>
    <row r="4075" spans="1:4" ht="15" customHeight="1" x14ac:dyDescent="0.25">
      <c r="A4075" s="171" t="s">
        <v>54261</v>
      </c>
      <c r="B4075" s="170" t="s">
        <v>54262</v>
      </c>
      <c r="C4075" s="171" t="s">
        <v>26</v>
      </c>
      <c r="D4075" s="175">
        <v>5419.06</v>
      </c>
    </row>
    <row r="4076" spans="1:4" ht="15" customHeight="1" x14ac:dyDescent="0.25">
      <c r="A4076" s="171" t="s">
        <v>54263</v>
      </c>
      <c r="B4076" s="170" t="s">
        <v>54264</v>
      </c>
      <c r="C4076" s="171" t="s">
        <v>26</v>
      </c>
      <c r="D4076" s="175">
        <v>5135.2299999999996</v>
      </c>
    </row>
    <row r="4077" spans="1:4" ht="15" customHeight="1" x14ac:dyDescent="0.25">
      <c r="A4077" s="171" t="s">
        <v>54265</v>
      </c>
      <c r="B4077" s="170" t="s">
        <v>54266</v>
      </c>
      <c r="C4077" s="171" t="s">
        <v>26</v>
      </c>
      <c r="D4077" s="175">
        <v>6043.6</v>
      </c>
    </row>
    <row r="4078" spans="1:4" ht="15" customHeight="1" x14ac:dyDescent="0.25">
      <c r="A4078" s="171" t="s">
        <v>54267</v>
      </c>
      <c r="B4078" s="170" t="s">
        <v>54268</v>
      </c>
      <c r="C4078" s="171" t="s">
        <v>26</v>
      </c>
      <c r="D4078" s="175">
        <v>5710.99</v>
      </c>
    </row>
    <row r="4079" spans="1:4" ht="15" customHeight="1" x14ac:dyDescent="0.25">
      <c r="A4079" s="171" t="s">
        <v>54269</v>
      </c>
      <c r="B4079" s="170" t="s">
        <v>54270</v>
      </c>
      <c r="C4079" s="171" t="s">
        <v>26</v>
      </c>
      <c r="D4079" s="175">
        <v>4923.1000000000004</v>
      </c>
    </row>
    <row r="4080" spans="1:4" ht="15" customHeight="1" x14ac:dyDescent="0.25">
      <c r="A4080" s="171" t="s">
        <v>54271</v>
      </c>
      <c r="B4080" s="170" t="s">
        <v>54272</v>
      </c>
      <c r="C4080" s="171" t="s">
        <v>26</v>
      </c>
      <c r="D4080" s="175">
        <v>4621.22</v>
      </c>
    </row>
    <row r="4081" spans="1:4" ht="15" customHeight="1" x14ac:dyDescent="0.25">
      <c r="A4081" s="171" t="s">
        <v>54273</v>
      </c>
      <c r="B4081" s="170" t="s">
        <v>54274</v>
      </c>
      <c r="C4081" s="171" t="s">
        <v>26</v>
      </c>
      <c r="D4081" s="175">
        <v>5394.43</v>
      </c>
    </row>
    <row r="4082" spans="1:4" ht="15" customHeight="1" x14ac:dyDescent="0.25">
      <c r="A4082" s="171" t="s">
        <v>54275</v>
      </c>
      <c r="B4082" s="170" t="s">
        <v>54276</v>
      </c>
      <c r="C4082" s="171" t="s">
        <v>26</v>
      </c>
      <c r="D4082" s="175">
        <v>5102.66</v>
      </c>
    </row>
    <row r="4083" spans="1:4" ht="15" customHeight="1" x14ac:dyDescent="0.25">
      <c r="A4083" s="171" t="s">
        <v>54277</v>
      </c>
      <c r="B4083" s="170" t="s">
        <v>54278</v>
      </c>
      <c r="C4083" s="171" t="s">
        <v>26</v>
      </c>
      <c r="D4083" s="175">
        <v>5909.49</v>
      </c>
    </row>
    <row r="4084" spans="1:4" ht="15" customHeight="1" x14ac:dyDescent="0.25">
      <c r="A4084" s="171" t="s">
        <v>54279</v>
      </c>
      <c r="B4084" s="170" t="s">
        <v>54280</v>
      </c>
      <c r="C4084" s="171" t="s">
        <v>26</v>
      </c>
      <c r="D4084" s="175">
        <v>5607.61</v>
      </c>
    </row>
    <row r="4085" spans="1:4" ht="15" customHeight="1" x14ac:dyDescent="0.25">
      <c r="A4085" s="171" t="s">
        <v>54281</v>
      </c>
      <c r="B4085" s="170" t="s">
        <v>54282</v>
      </c>
      <c r="C4085" s="171" t="s">
        <v>26</v>
      </c>
      <c r="D4085" s="175">
        <v>6737.56</v>
      </c>
    </row>
    <row r="4086" spans="1:4" ht="15" customHeight="1" x14ac:dyDescent="0.25">
      <c r="A4086" s="171" t="s">
        <v>54283</v>
      </c>
      <c r="B4086" s="170" t="s">
        <v>54284</v>
      </c>
      <c r="C4086" s="171" t="s">
        <v>26</v>
      </c>
      <c r="D4086" s="175">
        <v>6383.29</v>
      </c>
    </row>
    <row r="4087" spans="1:4" ht="15" customHeight="1" x14ac:dyDescent="0.25">
      <c r="A4087" s="171" t="s">
        <v>54285</v>
      </c>
      <c r="B4087" s="170" t="s">
        <v>54286</v>
      </c>
      <c r="C4087" s="171" t="s">
        <v>26</v>
      </c>
      <c r="D4087" s="175">
        <v>4917.6099999999997</v>
      </c>
    </row>
    <row r="4088" spans="1:4" ht="15" customHeight="1" x14ac:dyDescent="0.25">
      <c r="A4088" s="171" t="s">
        <v>54287</v>
      </c>
      <c r="B4088" s="170" t="s">
        <v>54288</v>
      </c>
      <c r="C4088" s="171" t="s">
        <v>26</v>
      </c>
      <c r="D4088" s="175">
        <v>4607.22</v>
      </c>
    </row>
    <row r="4089" spans="1:4" ht="15" customHeight="1" x14ac:dyDescent="0.25">
      <c r="A4089" s="171" t="s">
        <v>54289</v>
      </c>
      <c r="B4089" s="170" t="s">
        <v>54290</v>
      </c>
      <c r="C4089" s="171" t="s">
        <v>26</v>
      </c>
      <c r="D4089" s="175">
        <v>5828.42</v>
      </c>
    </row>
    <row r="4090" spans="1:4" ht="15" customHeight="1" x14ac:dyDescent="0.25">
      <c r="A4090" s="171" t="s">
        <v>54291</v>
      </c>
      <c r="B4090" s="170" t="s">
        <v>54292</v>
      </c>
      <c r="C4090" s="171" t="s">
        <v>26</v>
      </c>
      <c r="D4090" s="175">
        <v>5528.14</v>
      </c>
    </row>
    <row r="4091" spans="1:4" ht="15" customHeight="1" x14ac:dyDescent="0.25">
      <c r="A4091" s="171" t="s">
        <v>54293</v>
      </c>
      <c r="B4091" s="170" t="s">
        <v>54294</v>
      </c>
      <c r="C4091" s="171" t="s">
        <v>26</v>
      </c>
      <c r="D4091" s="175">
        <v>6545.25</v>
      </c>
    </row>
    <row r="4092" spans="1:4" ht="15" customHeight="1" x14ac:dyDescent="0.25">
      <c r="A4092" s="171" t="s">
        <v>54295</v>
      </c>
      <c r="B4092" s="170" t="s">
        <v>54296</v>
      </c>
      <c r="C4092" s="171" t="s">
        <v>26</v>
      </c>
      <c r="D4092" s="175">
        <v>6182.47</v>
      </c>
    </row>
    <row r="4093" spans="1:4" ht="15" customHeight="1" x14ac:dyDescent="0.25">
      <c r="A4093" s="171" t="s">
        <v>54297</v>
      </c>
      <c r="B4093" s="170" t="s">
        <v>54298</v>
      </c>
      <c r="C4093" s="171" t="s">
        <v>26</v>
      </c>
      <c r="D4093" s="175">
        <v>7737.83</v>
      </c>
    </row>
    <row r="4094" spans="1:4" ht="15" customHeight="1" x14ac:dyDescent="0.25">
      <c r="A4094" s="171" t="s">
        <v>54299</v>
      </c>
      <c r="B4094" s="170" t="s">
        <v>54300</v>
      </c>
      <c r="C4094" s="171" t="s">
        <v>26</v>
      </c>
      <c r="D4094" s="175">
        <v>7375.05</v>
      </c>
    </row>
    <row r="4095" spans="1:4" ht="15" customHeight="1" x14ac:dyDescent="0.25">
      <c r="A4095" s="171" t="s">
        <v>54301</v>
      </c>
      <c r="B4095" s="170" t="s">
        <v>54302</v>
      </c>
      <c r="C4095" s="171" t="s">
        <v>26</v>
      </c>
      <c r="D4095" s="175">
        <v>5481.25</v>
      </c>
    </row>
    <row r="4096" spans="1:4" ht="15" customHeight="1" x14ac:dyDescent="0.25">
      <c r="A4096" s="171" t="s">
        <v>54303</v>
      </c>
      <c r="B4096" s="170" t="s">
        <v>54304</v>
      </c>
      <c r="C4096" s="171" t="s">
        <v>26</v>
      </c>
      <c r="D4096" s="175">
        <v>5152.8100000000004</v>
      </c>
    </row>
    <row r="4097" spans="1:4" ht="15" customHeight="1" x14ac:dyDescent="0.25">
      <c r="A4097" s="171" t="s">
        <v>54305</v>
      </c>
      <c r="B4097" s="170" t="s">
        <v>54306</v>
      </c>
      <c r="C4097" s="171" t="s">
        <v>26</v>
      </c>
      <c r="D4097" s="175">
        <v>6363.99</v>
      </c>
    </row>
    <row r="4098" spans="1:4" ht="15" customHeight="1" x14ac:dyDescent="0.25">
      <c r="A4098" s="171" t="s">
        <v>54307</v>
      </c>
      <c r="B4098" s="170" t="s">
        <v>54308</v>
      </c>
      <c r="C4098" s="171" t="s">
        <v>26</v>
      </c>
      <c r="D4098" s="175">
        <v>6045.65</v>
      </c>
    </row>
    <row r="4099" spans="1:4" ht="15" customHeight="1" x14ac:dyDescent="0.25">
      <c r="A4099" s="171" t="s">
        <v>54309</v>
      </c>
      <c r="B4099" s="170" t="s">
        <v>54310</v>
      </c>
      <c r="C4099" s="171" t="s">
        <v>26</v>
      </c>
      <c r="D4099" s="175">
        <v>7085.91</v>
      </c>
    </row>
    <row r="4100" spans="1:4" ht="15" customHeight="1" x14ac:dyDescent="0.25">
      <c r="A4100" s="171" t="s">
        <v>54311</v>
      </c>
      <c r="B4100" s="170" t="s">
        <v>54312</v>
      </c>
      <c r="C4100" s="171" t="s">
        <v>26</v>
      </c>
      <c r="D4100" s="175">
        <v>6701.47</v>
      </c>
    </row>
    <row r="4101" spans="1:4" ht="15" customHeight="1" x14ac:dyDescent="0.25">
      <c r="A4101" s="171" t="s">
        <v>54313</v>
      </c>
      <c r="B4101" s="170" t="s">
        <v>54314</v>
      </c>
      <c r="C4101" s="171" t="s">
        <v>26</v>
      </c>
      <c r="D4101" s="175">
        <v>8067.86</v>
      </c>
    </row>
    <row r="4102" spans="1:4" ht="15" customHeight="1" x14ac:dyDescent="0.25">
      <c r="A4102" s="171" t="s">
        <v>54315</v>
      </c>
      <c r="B4102" s="170" t="s">
        <v>54316</v>
      </c>
      <c r="C4102" s="171" t="s">
        <v>26</v>
      </c>
      <c r="D4102" s="175">
        <v>7625.97</v>
      </c>
    </row>
    <row r="4103" spans="1:4" ht="15" customHeight="1" x14ac:dyDescent="0.25">
      <c r="A4103" s="171" t="s">
        <v>54317</v>
      </c>
      <c r="B4103" s="170" t="s">
        <v>54318</v>
      </c>
      <c r="C4103" s="171" t="s">
        <v>26</v>
      </c>
      <c r="D4103" s="175">
        <v>5938.41</v>
      </c>
    </row>
    <row r="4104" spans="1:4" ht="15" customHeight="1" x14ac:dyDescent="0.25">
      <c r="A4104" s="171" t="s">
        <v>54319</v>
      </c>
      <c r="B4104" s="170" t="s">
        <v>54320</v>
      </c>
      <c r="C4104" s="171" t="s">
        <v>26</v>
      </c>
      <c r="D4104" s="175">
        <v>5591.91</v>
      </c>
    </row>
    <row r="4105" spans="1:4" ht="15" customHeight="1" x14ac:dyDescent="0.25">
      <c r="A4105" s="171" t="s">
        <v>54321</v>
      </c>
      <c r="B4105" s="170" t="s">
        <v>54322</v>
      </c>
      <c r="C4105" s="171" t="s">
        <v>26</v>
      </c>
      <c r="D4105" s="175">
        <v>6871.48</v>
      </c>
    </row>
    <row r="4106" spans="1:4" ht="15" customHeight="1" x14ac:dyDescent="0.25">
      <c r="A4106" s="171" t="s">
        <v>54323</v>
      </c>
      <c r="B4106" s="170" t="s">
        <v>54324</v>
      </c>
      <c r="C4106" s="171" t="s">
        <v>26</v>
      </c>
      <c r="D4106" s="175">
        <v>6535.09</v>
      </c>
    </row>
    <row r="4107" spans="1:4" ht="15" customHeight="1" x14ac:dyDescent="0.25">
      <c r="A4107" s="171" t="s">
        <v>54325</v>
      </c>
      <c r="B4107" s="170" t="s">
        <v>54326</v>
      </c>
      <c r="C4107" s="171" t="s">
        <v>26</v>
      </c>
      <c r="D4107" s="175">
        <v>7613.98</v>
      </c>
    </row>
    <row r="4108" spans="1:4" ht="15" customHeight="1" x14ac:dyDescent="0.25">
      <c r="A4108" s="171" t="s">
        <v>54327</v>
      </c>
      <c r="B4108" s="170" t="s">
        <v>54328</v>
      </c>
      <c r="C4108" s="171" t="s">
        <v>26</v>
      </c>
      <c r="D4108" s="175">
        <v>7207.88</v>
      </c>
    </row>
    <row r="4109" spans="1:4" ht="15" customHeight="1" x14ac:dyDescent="0.25">
      <c r="A4109" s="171" t="s">
        <v>54329</v>
      </c>
      <c r="B4109" s="170" t="s">
        <v>54330</v>
      </c>
      <c r="C4109" s="171" t="s">
        <v>26</v>
      </c>
      <c r="D4109" s="175">
        <v>8622.31</v>
      </c>
    </row>
    <row r="4110" spans="1:4" ht="15" customHeight="1" x14ac:dyDescent="0.25">
      <c r="A4110" s="171" t="s">
        <v>54331</v>
      </c>
      <c r="B4110" s="170" t="s">
        <v>54332</v>
      </c>
      <c r="C4110" s="171" t="s">
        <v>26</v>
      </c>
      <c r="D4110" s="175">
        <v>8155.16</v>
      </c>
    </row>
    <row r="4111" spans="1:4" ht="15" customHeight="1" x14ac:dyDescent="0.25">
      <c r="A4111" s="171" t="s">
        <v>54333</v>
      </c>
      <c r="B4111" s="170" t="s">
        <v>54334</v>
      </c>
      <c r="C4111" s="171" t="s">
        <v>26</v>
      </c>
      <c r="D4111" s="175">
        <v>6530.41</v>
      </c>
    </row>
    <row r="4112" spans="1:4" ht="15" customHeight="1" x14ac:dyDescent="0.25">
      <c r="A4112" s="171" t="s">
        <v>54335</v>
      </c>
      <c r="B4112" s="170" t="s">
        <v>54336</v>
      </c>
      <c r="C4112" s="171" t="s">
        <v>26</v>
      </c>
      <c r="D4112" s="175">
        <v>6109.54</v>
      </c>
    </row>
    <row r="4113" spans="1:4" ht="15" customHeight="1" x14ac:dyDescent="0.25">
      <c r="A4113" s="171" t="s">
        <v>54337</v>
      </c>
      <c r="B4113" s="170" t="s">
        <v>54338</v>
      </c>
      <c r="C4113" s="171" t="s">
        <v>26</v>
      </c>
      <c r="D4113" s="175">
        <v>7530.79</v>
      </c>
    </row>
    <row r="4114" spans="1:4" ht="15" customHeight="1" x14ac:dyDescent="0.25">
      <c r="A4114" s="171" t="s">
        <v>54339</v>
      </c>
      <c r="B4114" s="170" t="s">
        <v>54340</v>
      </c>
      <c r="C4114" s="171" t="s">
        <v>26</v>
      </c>
      <c r="D4114" s="175">
        <v>7127.26</v>
      </c>
    </row>
    <row r="4115" spans="1:4" ht="15" customHeight="1" x14ac:dyDescent="0.25">
      <c r="A4115" s="171" t="s">
        <v>54341</v>
      </c>
      <c r="B4115" s="170" t="s">
        <v>54342</v>
      </c>
      <c r="C4115" s="171" t="s">
        <v>26</v>
      </c>
      <c r="D4115" s="175">
        <v>8478.99</v>
      </c>
    </row>
    <row r="4116" spans="1:4" ht="15" customHeight="1" x14ac:dyDescent="0.25">
      <c r="A4116" s="171" t="s">
        <v>54343</v>
      </c>
      <c r="B4116" s="170" t="s">
        <v>54344</v>
      </c>
      <c r="C4116" s="171" t="s">
        <v>26</v>
      </c>
      <c r="D4116" s="175">
        <v>8058.12</v>
      </c>
    </row>
    <row r="4117" spans="1:4" ht="15" customHeight="1" x14ac:dyDescent="0.25">
      <c r="A4117" s="171" t="s">
        <v>54345</v>
      </c>
      <c r="B4117" s="170" t="s">
        <v>54346</v>
      </c>
      <c r="C4117" s="171" t="s">
        <v>26</v>
      </c>
      <c r="D4117" s="175">
        <v>9563.7900000000009</v>
      </c>
    </row>
    <row r="4118" spans="1:4" ht="15" customHeight="1" x14ac:dyDescent="0.25">
      <c r="A4118" s="171" t="s">
        <v>54347</v>
      </c>
      <c r="B4118" s="170" t="s">
        <v>54348</v>
      </c>
      <c r="C4118" s="171" t="s">
        <v>26</v>
      </c>
      <c r="D4118" s="175">
        <v>9081.8799999999992</v>
      </c>
    </row>
    <row r="4119" spans="1:4" ht="15" customHeight="1" x14ac:dyDescent="0.25">
      <c r="A4119" s="171" t="s">
        <v>54349</v>
      </c>
      <c r="B4119" s="170" t="s">
        <v>54350</v>
      </c>
      <c r="C4119" s="171" t="s">
        <v>26</v>
      </c>
      <c r="D4119" s="175">
        <v>7590.67</v>
      </c>
    </row>
    <row r="4120" spans="1:4" ht="15" customHeight="1" x14ac:dyDescent="0.25">
      <c r="A4120" s="171" t="s">
        <v>54351</v>
      </c>
      <c r="B4120" s="170" t="s">
        <v>54352</v>
      </c>
      <c r="C4120" s="171" t="s">
        <v>26</v>
      </c>
      <c r="D4120" s="175">
        <v>7126.48</v>
      </c>
    </row>
    <row r="4121" spans="1:4" ht="15" customHeight="1" x14ac:dyDescent="0.25">
      <c r="A4121" s="171" t="s">
        <v>54353</v>
      </c>
      <c r="B4121" s="170" t="s">
        <v>54354</v>
      </c>
      <c r="C4121" s="171" t="s">
        <v>26</v>
      </c>
      <c r="D4121" s="175">
        <v>8726.57</v>
      </c>
    </row>
    <row r="4122" spans="1:4" ht="15" customHeight="1" x14ac:dyDescent="0.25">
      <c r="A4122" s="171" t="s">
        <v>54355</v>
      </c>
      <c r="B4122" s="170" t="s">
        <v>54356</v>
      </c>
      <c r="C4122" s="171" t="s">
        <v>26</v>
      </c>
      <c r="D4122" s="175">
        <v>8279.7099999999991</v>
      </c>
    </row>
    <row r="4123" spans="1:4" ht="15" customHeight="1" x14ac:dyDescent="0.25">
      <c r="A4123" s="171" t="s">
        <v>54357</v>
      </c>
      <c r="B4123" s="170" t="s">
        <v>54358</v>
      </c>
      <c r="C4123" s="171" t="s">
        <v>26</v>
      </c>
      <c r="D4123" s="175">
        <v>9708.65</v>
      </c>
    </row>
    <row r="4124" spans="1:4" ht="15" customHeight="1" x14ac:dyDescent="0.25">
      <c r="A4124" s="171" t="s">
        <v>54359</v>
      </c>
      <c r="B4124" s="170" t="s">
        <v>54360</v>
      </c>
      <c r="C4124" s="171" t="s">
        <v>26</v>
      </c>
      <c r="D4124" s="175">
        <v>9244.4599999999991</v>
      </c>
    </row>
    <row r="4125" spans="1:4" ht="15" customHeight="1" x14ac:dyDescent="0.25">
      <c r="A4125" s="171" t="s">
        <v>54361</v>
      </c>
      <c r="B4125" s="170" t="s">
        <v>54362</v>
      </c>
      <c r="C4125" s="171" t="s">
        <v>26</v>
      </c>
      <c r="D4125" s="176">
        <v>11141.46</v>
      </c>
    </row>
    <row r="4126" spans="1:4" ht="15" customHeight="1" x14ac:dyDescent="0.25">
      <c r="A4126" s="171" t="s">
        <v>54363</v>
      </c>
      <c r="B4126" s="170" t="s">
        <v>54364</v>
      </c>
      <c r="C4126" s="171" t="s">
        <v>26</v>
      </c>
      <c r="D4126" s="176">
        <v>10609</v>
      </c>
    </row>
    <row r="4127" spans="1:4" ht="15" customHeight="1" x14ac:dyDescent="0.25">
      <c r="A4127" s="171" t="s">
        <v>54365</v>
      </c>
      <c r="B4127" s="170" t="s">
        <v>54366</v>
      </c>
      <c r="C4127" s="171" t="s">
        <v>26</v>
      </c>
      <c r="D4127" s="175">
        <v>6771.88</v>
      </c>
    </row>
    <row r="4128" spans="1:4" ht="15" customHeight="1" x14ac:dyDescent="0.25">
      <c r="A4128" s="171" t="s">
        <v>54367</v>
      </c>
      <c r="B4128" s="170" t="s">
        <v>54368</v>
      </c>
      <c r="C4128" s="171" t="s">
        <v>26</v>
      </c>
      <c r="D4128" s="175">
        <v>6321.74</v>
      </c>
    </row>
    <row r="4129" spans="1:4" ht="15" customHeight="1" x14ac:dyDescent="0.25">
      <c r="A4129" s="171" t="s">
        <v>54369</v>
      </c>
      <c r="B4129" s="170" t="s">
        <v>54370</v>
      </c>
      <c r="C4129" s="171" t="s">
        <v>26</v>
      </c>
      <c r="D4129" s="175">
        <v>7053.18</v>
      </c>
    </row>
    <row r="4130" spans="1:4" ht="15" customHeight="1" x14ac:dyDescent="0.25">
      <c r="A4130" s="171" t="s">
        <v>54371</v>
      </c>
      <c r="B4130" s="170" t="s">
        <v>54372</v>
      </c>
      <c r="C4130" s="171" t="s">
        <v>26</v>
      </c>
      <c r="D4130" s="175">
        <v>6632.65</v>
      </c>
    </row>
    <row r="4131" spans="1:4" ht="15" customHeight="1" x14ac:dyDescent="0.25">
      <c r="A4131" s="171" t="s">
        <v>54373</v>
      </c>
      <c r="B4131" s="170" t="s">
        <v>54374</v>
      </c>
      <c r="C4131" s="171" t="s">
        <v>26</v>
      </c>
      <c r="D4131" s="175">
        <v>7156.18</v>
      </c>
    </row>
    <row r="4132" spans="1:4" ht="15" customHeight="1" x14ac:dyDescent="0.25">
      <c r="A4132" s="171" t="s">
        <v>54375</v>
      </c>
      <c r="B4132" s="170" t="s">
        <v>54376</v>
      </c>
      <c r="C4132" s="171" t="s">
        <v>26</v>
      </c>
      <c r="D4132" s="175">
        <v>6706.04</v>
      </c>
    </row>
    <row r="4133" spans="1:4" ht="15" customHeight="1" x14ac:dyDescent="0.25">
      <c r="A4133" s="171" t="s">
        <v>54377</v>
      </c>
      <c r="B4133" s="170" t="s">
        <v>54378</v>
      </c>
      <c r="C4133" s="171" t="s">
        <v>26</v>
      </c>
      <c r="D4133" s="175">
        <v>7893.8</v>
      </c>
    </row>
    <row r="4134" spans="1:4" ht="15" customHeight="1" x14ac:dyDescent="0.25">
      <c r="A4134" s="171" t="s">
        <v>54379</v>
      </c>
      <c r="B4134" s="170" t="s">
        <v>54380</v>
      </c>
      <c r="C4134" s="171" t="s">
        <v>26</v>
      </c>
      <c r="D4134" s="175">
        <v>7443.65</v>
      </c>
    </row>
    <row r="4135" spans="1:4" ht="15" customHeight="1" x14ac:dyDescent="0.25">
      <c r="A4135" s="171" t="s">
        <v>54381</v>
      </c>
      <c r="B4135" s="170" t="s">
        <v>54382</v>
      </c>
      <c r="C4135" s="171" t="s">
        <v>26</v>
      </c>
      <c r="D4135" s="175">
        <v>9299.5</v>
      </c>
    </row>
    <row r="4136" spans="1:4" ht="15" customHeight="1" x14ac:dyDescent="0.25">
      <c r="A4136" s="171" t="s">
        <v>54383</v>
      </c>
      <c r="B4136" s="170" t="s">
        <v>54384</v>
      </c>
      <c r="C4136" s="171" t="s">
        <v>26</v>
      </c>
      <c r="D4136" s="175">
        <v>8605.4500000000007</v>
      </c>
    </row>
    <row r="4137" spans="1:4" ht="15" customHeight="1" x14ac:dyDescent="0.25">
      <c r="A4137" s="171" t="s">
        <v>54385</v>
      </c>
      <c r="B4137" s="170" t="s">
        <v>54386</v>
      </c>
      <c r="C4137" s="171" t="s">
        <v>26</v>
      </c>
      <c r="D4137" s="176">
        <v>10571.62</v>
      </c>
    </row>
    <row r="4138" spans="1:4" ht="15" customHeight="1" x14ac:dyDescent="0.25">
      <c r="A4138" s="171" t="s">
        <v>54387</v>
      </c>
      <c r="B4138" s="170" t="s">
        <v>54388</v>
      </c>
      <c r="C4138" s="171" t="s">
        <v>26</v>
      </c>
      <c r="D4138" s="175">
        <v>9907.17</v>
      </c>
    </row>
    <row r="4139" spans="1:4" ht="15" customHeight="1" x14ac:dyDescent="0.25">
      <c r="A4139" s="171" t="s">
        <v>54389</v>
      </c>
      <c r="B4139" s="170" t="s">
        <v>54390</v>
      </c>
      <c r="C4139" s="171" t="s">
        <v>26</v>
      </c>
      <c r="D4139" s="176">
        <v>11882.12</v>
      </c>
    </row>
    <row r="4140" spans="1:4" ht="15" customHeight="1" x14ac:dyDescent="0.25">
      <c r="A4140" s="171" t="s">
        <v>54391</v>
      </c>
      <c r="B4140" s="170" t="s">
        <v>54392</v>
      </c>
      <c r="C4140" s="171" t="s">
        <v>26</v>
      </c>
      <c r="D4140" s="176">
        <v>11188.07</v>
      </c>
    </row>
    <row r="4141" spans="1:4" ht="15" customHeight="1" x14ac:dyDescent="0.25">
      <c r="A4141" s="171" t="s">
        <v>54393</v>
      </c>
      <c r="B4141" s="170" t="s">
        <v>54394</v>
      </c>
      <c r="C4141" s="171" t="s">
        <v>26</v>
      </c>
      <c r="D4141" s="176">
        <v>13570.04</v>
      </c>
    </row>
    <row r="4142" spans="1:4" ht="15" customHeight="1" x14ac:dyDescent="0.25">
      <c r="A4142" s="171" t="s">
        <v>54395</v>
      </c>
      <c r="B4142" s="170" t="s">
        <v>54396</v>
      </c>
      <c r="C4142" s="171" t="s">
        <v>26</v>
      </c>
      <c r="D4142" s="176">
        <v>12764</v>
      </c>
    </row>
    <row r="4143" spans="1:4" ht="15" customHeight="1" x14ac:dyDescent="0.25">
      <c r="A4143" s="171" t="s">
        <v>54397</v>
      </c>
      <c r="B4143" s="170" t="s">
        <v>54398</v>
      </c>
      <c r="C4143" s="171" t="s">
        <v>26</v>
      </c>
      <c r="D4143" s="176">
        <v>11312.62</v>
      </c>
    </row>
    <row r="4144" spans="1:4" ht="15" customHeight="1" x14ac:dyDescent="0.25">
      <c r="A4144" s="171" t="s">
        <v>54399</v>
      </c>
      <c r="B4144" s="170" t="s">
        <v>54400</v>
      </c>
      <c r="C4144" s="171" t="s">
        <v>26</v>
      </c>
      <c r="D4144" s="176">
        <v>10546.36</v>
      </c>
    </row>
    <row r="4145" spans="1:4" ht="15" customHeight="1" x14ac:dyDescent="0.25">
      <c r="A4145" s="171" t="s">
        <v>54401</v>
      </c>
      <c r="B4145" s="170" t="s">
        <v>54402</v>
      </c>
      <c r="C4145" s="171" t="s">
        <v>26</v>
      </c>
      <c r="D4145" s="176">
        <v>12964.61</v>
      </c>
    </row>
    <row r="4146" spans="1:4" ht="15" customHeight="1" x14ac:dyDescent="0.25">
      <c r="A4146" s="171" t="s">
        <v>54403</v>
      </c>
      <c r="B4146" s="170" t="s">
        <v>54404</v>
      </c>
      <c r="C4146" s="171" t="s">
        <v>26</v>
      </c>
      <c r="D4146" s="176">
        <v>12227.96</v>
      </c>
    </row>
    <row r="4147" spans="1:4" ht="15" customHeight="1" x14ac:dyDescent="0.25">
      <c r="A4147" s="171" t="s">
        <v>54405</v>
      </c>
      <c r="B4147" s="170" t="s">
        <v>54406</v>
      </c>
      <c r="C4147" s="171" t="s">
        <v>26</v>
      </c>
      <c r="D4147" s="176">
        <v>13910.74</v>
      </c>
    </row>
    <row r="4148" spans="1:4" ht="15" customHeight="1" x14ac:dyDescent="0.25">
      <c r="A4148" s="171" t="s">
        <v>54407</v>
      </c>
      <c r="B4148" s="170" t="s">
        <v>54408</v>
      </c>
      <c r="C4148" s="171" t="s">
        <v>26</v>
      </c>
      <c r="D4148" s="176">
        <v>13144.48</v>
      </c>
    </row>
    <row r="4149" spans="1:4" ht="15" customHeight="1" x14ac:dyDescent="0.25">
      <c r="A4149" s="171" t="s">
        <v>54409</v>
      </c>
      <c r="B4149" s="170" t="s">
        <v>54410</v>
      </c>
      <c r="C4149" s="171" t="s">
        <v>26</v>
      </c>
      <c r="D4149" s="176">
        <v>15368.71</v>
      </c>
    </row>
    <row r="4150" spans="1:4" ht="15" customHeight="1" x14ac:dyDescent="0.25">
      <c r="A4150" s="171" t="s">
        <v>54411</v>
      </c>
      <c r="B4150" s="170" t="s">
        <v>54412</v>
      </c>
      <c r="C4150" s="171" t="s">
        <v>26</v>
      </c>
      <c r="D4150" s="176">
        <v>14476.02</v>
      </c>
    </row>
    <row r="4151" spans="1:4" ht="15" customHeight="1" x14ac:dyDescent="0.25">
      <c r="A4151" s="171" t="s">
        <v>54413</v>
      </c>
      <c r="B4151" s="170" t="s">
        <v>54414</v>
      </c>
      <c r="C4151" s="171" t="s">
        <v>26</v>
      </c>
      <c r="D4151" s="176">
        <v>12648.1</v>
      </c>
    </row>
    <row r="4152" spans="1:4" ht="15" customHeight="1" x14ac:dyDescent="0.25">
      <c r="A4152" s="171" t="s">
        <v>54415</v>
      </c>
      <c r="B4152" s="170" t="s">
        <v>54416</v>
      </c>
      <c r="C4152" s="171" t="s">
        <v>26</v>
      </c>
      <c r="D4152" s="176">
        <v>11803.12</v>
      </c>
    </row>
    <row r="4153" spans="1:4" ht="15" customHeight="1" x14ac:dyDescent="0.25">
      <c r="A4153" s="171" t="s">
        <v>54417</v>
      </c>
      <c r="B4153" s="170" t="s">
        <v>54418</v>
      </c>
      <c r="C4153" s="171" t="s">
        <v>26</v>
      </c>
      <c r="D4153" s="176">
        <v>14977.69</v>
      </c>
    </row>
    <row r="4154" spans="1:4" ht="15" customHeight="1" x14ac:dyDescent="0.25">
      <c r="A4154" s="171" t="s">
        <v>54419</v>
      </c>
      <c r="B4154" s="170" t="s">
        <v>54420</v>
      </c>
      <c r="C4154" s="171" t="s">
        <v>26</v>
      </c>
      <c r="D4154" s="176">
        <v>14162.32</v>
      </c>
    </row>
    <row r="4155" spans="1:4" ht="15" customHeight="1" x14ac:dyDescent="0.25">
      <c r="A4155" s="171" t="s">
        <v>54421</v>
      </c>
      <c r="B4155" s="170" t="s">
        <v>54422</v>
      </c>
      <c r="C4155" s="171" t="s">
        <v>26</v>
      </c>
      <c r="D4155" s="176">
        <v>16843.36</v>
      </c>
    </row>
    <row r="4156" spans="1:4" ht="15" customHeight="1" x14ac:dyDescent="0.25">
      <c r="A4156" s="171" t="s">
        <v>54423</v>
      </c>
      <c r="B4156" s="170" t="s">
        <v>54424</v>
      </c>
      <c r="C4156" s="171" t="s">
        <v>26</v>
      </c>
      <c r="D4156" s="176">
        <v>15861.12</v>
      </c>
    </row>
    <row r="4157" spans="1:4" ht="15" customHeight="1" x14ac:dyDescent="0.25">
      <c r="A4157" s="171" t="s">
        <v>54425</v>
      </c>
      <c r="B4157" s="170" t="s">
        <v>54426</v>
      </c>
      <c r="C4157" s="171" t="s">
        <v>26</v>
      </c>
      <c r="D4157" s="176">
        <v>18998.47</v>
      </c>
    </row>
    <row r="4158" spans="1:4" ht="15" customHeight="1" x14ac:dyDescent="0.25">
      <c r="A4158" s="171" t="s">
        <v>54427</v>
      </c>
      <c r="B4158" s="170" t="s">
        <v>54428</v>
      </c>
      <c r="C4158" s="171" t="s">
        <v>26</v>
      </c>
      <c r="D4158" s="176">
        <v>17876.07</v>
      </c>
    </row>
    <row r="4159" spans="1:4" ht="15" customHeight="1" x14ac:dyDescent="0.25">
      <c r="A4159" s="171" t="s">
        <v>54429</v>
      </c>
      <c r="B4159" s="170" t="s">
        <v>54430</v>
      </c>
      <c r="C4159" s="171" t="s">
        <v>12302</v>
      </c>
      <c r="D4159" s="173">
        <v>203.66</v>
      </c>
    </row>
    <row r="4160" spans="1:4" ht="15" customHeight="1" x14ac:dyDescent="0.25">
      <c r="A4160" s="171" t="s">
        <v>54431</v>
      </c>
      <c r="B4160" s="170" t="s">
        <v>54432</v>
      </c>
      <c r="C4160" s="171" t="s">
        <v>12302</v>
      </c>
      <c r="D4160" s="173">
        <v>151.08000000000001</v>
      </c>
    </row>
    <row r="4161" spans="1:4" ht="15" customHeight="1" x14ac:dyDescent="0.25">
      <c r="A4161" s="171" t="s">
        <v>54433</v>
      </c>
      <c r="B4161" s="170" t="s">
        <v>54434</v>
      </c>
      <c r="C4161" s="171" t="s">
        <v>12302</v>
      </c>
      <c r="D4161" s="173">
        <v>236.18</v>
      </c>
    </row>
    <row r="4162" spans="1:4" ht="15" customHeight="1" x14ac:dyDescent="0.25">
      <c r="A4162" s="171" t="s">
        <v>54435</v>
      </c>
      <c r="B4162" s="170" t="s">
        <v>54436</v>
      </c>
      <c r="C4162" s="171" t="s">
        <v>12302</v>
      </c>
      <c r="D4162" s="173">
        <v>175.6</v>
      </c>
    </row>
    <row r="4163" spans="1:4" ht="15" customHeight="1" x14ac:dyDescent="0.25">
      <c r="A4163" s="171" t="s">
        <v>54437</v>
      </c>
      <c r="B4163" s="170" t="s">
        <v>54438</v>
      </c>
      <c r="C4163" s="171" t="s">
        <v>12302</v>
      </c>
      <c r="D4163" s="173">
        <v>284.14999999999998</v>
      </c>
    </row>
    <row r="4164" spans="1:4" ht="15" customHeight="1" x14ac:dyDescent="0.25">
      <c r="A4164" s="171" t="s">
        <v>54439</v>
      </c>
      <c r="B4164" s="170" t="s">
        <v>54440</v>
      </c>
      <c r="C4164" s="171" t="s">
        <v>12302</v>
      </c>
      <c r="D4164" s="173">
        <v>212.14</v>
      </c>
    </row>
    <row r="4165" spans="1:4" ht="15" customHeight="1" x14ac:dyDescent="0.25">
      <c r="A4165" s="171" t="s">
        <v>54441</v>
      </c>
      <c r="B4165" s="170" t="s">
        <v>54442</v>
      </c>
      <c r="C4165" s="171" t="s">
        <v>12302</v>
      </c>
      <c r="D4165" s="174">
        <v>68.959999999999994</v>
      </c>
    </row>
    <row r="4166" spans="1:4" ht="15" customHeight="1" x14ac:dyDescent="0.25">
      <c r="A4166" s="171" t="s">
        <v>54443</v>
      </c>
      <c r="B4166" s="170" t="s">
        <v>54444</v>
      </c>
      <c r="C4166" s="171" t="s">
        <v>12302</v>
      </c>
      <c r="D4166" s="174">
        <v>51.82</v>
      </c>
    </row>
    <row r="4167" spans="1:4" ht="15" customHeight="1" x14ac:dyDescent="0.25">
      <c r="A4167" s="171" t="s">
        <v>54445</v>
      </c>
      <c r="B4167" s="170" t="s">
        <v>54446</v>
      </c>
      <c r="C4167" s="171" t="s">
        <v>12302</v>
      </c>
      <c r="D4167" s="174">
        <v>86.99</v>
      </c>
    </row>
    <row r="4168" spans="1:4" ht="15" customHeight="1" x14ac:dyDescent="0.25">
      <c r="A4168" s="171" t="s">
        <v>54447</v>
      </c>
      <c r="B4168" s="170" t="s">
        <v>54448</v>
      </c>
      <c r="C4168" s="171" t="s">
        <v>12302</v>
      </c>
      <c r="D4168" s="174">
        <v>65.28</v>
      </c>
    </row>
    <row r="4169" spans="1:4" ht="38.25" customHeight="1" x14ac:dyDescent="0.25">
      <c r="A4169" s="171" t="s">
        <v>54449</v>
      </c>
      <c r="B4169" s="170" t="s">
        <v>54450</v>
      </c>
      <c r="C4169" s="171" t="s">
        <v>12302</v>
      </c>
      <c r="D4169" s="173">
        <v>105.41</v>
      </c>
    </row>
    <row r="4170" spans="1:4" ht="15" customHeight="1" x14ac:dyDescent="0.25">
      <c r="A4170" s="171" t="s">
        <v>54451</v>
      </c>
      <c r="B4170" s="170" t="s">
        <v>54452</v>
      </c>
      <c r="C4170" s="171" t="s">
        <v>12302</v>
      </c>
      <c r="D4170" s="174">
        <v>79.12</v>
      </c>
    </row>
    <row r="4171" spans="1:4" ht="15" customHeight="1" x14ac:dyDescent="0.25">
      <c r="A4171" s="171" t="s">
        <v>54453</v>
      </c>
      <c r="B4171" s="170" t="s">
        <v>54454</v>
      </c>
      <c r="C4171" s="171" t="s">
        <v>12302</v>
      </c>
      <c r="D4171" s="173">
        <v>123.83</v>
      </c>
    </row>
    <row r="4172" spans="1:4" ht="15" customHeight="1" x14ac:dyDescent="0.25">
      <c r="A4172" s="171" t="s">
        <v>54455</v>
      </c>
      <c r="B4172" s="170" t="s">
        <v>54456</v>
      </c>
      <c r="C4172" s="171" t="s">
        <v>12302</v>
      </c>
      <c r="D4172" s="174">
        <v>92.97</v>
      </c>
    </row>
    <row r="4173" spans="1:4" ht="15" customHeight="1" x14ac:dyDescent="0.25">
      <c r="A4173" s="171" t="s">
        <v>54457</v>
      </c>
      <c r="B4173" s="170" t="s">
        <v>54458</v>
      </c>
      <c r="C4173" s="171" t="s">
        <v>12302</v>
      </c>
      <c r="D4173" s="173">
        <v>148.30000000000001</v>
      </c>
    </row>
    <row r="4174" spans="1:4" ht="15" customHeight="1" x14ac:dyDescent="0.25">
      <c r="A4174" s="171" t="s">
        <v>54459</v>
      </c>
      <c r="B4174" s="170" t="s">
        <v>54460</v>
      </c>
      <c r="C4174" s="171" t="s">
        <v>12302</v>
      </c>
      <c r="D4174" s="173">
        <v>111.72</v>
      </c>
    </row>
    <row r="4175" spans="1:4" ht="15" customHeight="1" x14ac:dyDescent="0.25">
      <c r="A4175" s="171" t="s">
        <v>54461</v>
      </c>
      <c r="B4175" s="170" t="s">
        <v>54462</v>
      </c>
      <c r="C4175" s="171" t="s">
        <v>12302</v>
      </c>
      <c r="D4175" s="173">
        <v>301.89999999999998</v>
      </c>
    </row>
    <row r="4176" spans="1:4" ht="15" customHeight="1" x14ac:dyDescent="0.25">
      <c r="A4176" s="171" t="s">
        <v>54463</v>
      </c>
      <c r="B4176" s="170" t="s">
        <v>54464</v>
      </c>
      <c r="C4176" s="171" t="s">
        <v>12302</v>
      </c>
      <c r="D4176" s="173">
        <v>223.04</v>
      </c>
    </row>
    <row r="4177" spans="1:4" ht="15" customHeight="1" x14ac:dyDescent="0.25">
      <c r="A4177" s="171" t="s">
        <v>54465</v>
      </c>
      <c r="B4177" s="170" t="s">
        <v>54466</v>
      </c>
      <c r="C4177" s="171" t="s">
        <v>12302</v>
      </c>
      <c r="D4177" s="173">
        <v>352.36</v>
      </c>
    </row>
    <row r="4178" spans="1:4" ht="15" customHeight="1" x14ac:dyDescent="0.25">
      <c r="A4178" s="171" t="s">
        <v>54467</v>
      </c>
      <c r="B4178" s="170" t="s">
        <v>54468</v>
      </c>
      <c r="C4178" s="171" t="s">
        <v>12302</v>
      </c>
      <c r="D4178" s="173">
        <v>260.92</v>
      </c>
    </row>
    <row r="4179" spans="1:4" ht="15" customHeight="1" x14ac:dyDescent="0.25">
      <c r="A4179" s="171" t="s">
        <v>54469</v>
      </c>
      <c r="B4179" s="170" t="s">
        <v>54470</v>
      </c>
      <c r="C4179" s="171" t="s">
        <v>12302</v>
      </c>
      <c r="D4179" s="173">
        <v>423.84</v>
      </c>
    </row>
    <row r="4180" spans="1:4" ht="15" customHeight="1" x14ac:dyDescent="0.25">
      <c r="A4180" s="171" t="s">
        <v>54471</v>
      </c>
      <c r="B4180" s="170" t="s">
        <v>54472</v>
      </c>
      <c r="C4180" s="171" t="s">
        <v>12302</v>
      </c>
      <c r="D4180" s="173">
        <v>315.25</v>
      </c>
    </row>
    <row r="4181" spans="1:4" ht="15" customHeight="1" x14ac:dyDescent="0.25">
      <c r="A4181" s="179">
        <v>251</v>
      </c>
      <c r="B4181" s="167" t="s">
        <v>17873</v>
      </c>
      <c r="C4181" s="168"/>
      <c r="D4181" s="169"/>
    </row>
    <row r="4182" spans="1:4" ht="15" customHeight="1" x14ac:dyDescent="0.25">
      <c r="A4182" s="171" t="s">
        <v>34647</v>
      </c>
      <c r="B4182" s="170" t="s">
        <v>34648</v>
      </c>
      <c r="C4182" s="171" t="s">
        <v>12401</v>
      </c>
      <c r="D4182" s="174">
        <v>57.26</v>
      </c>
    </row>
    <row r="4183" spans="1:4" ht="15" customHeight="1" x14ac:dyDescent="0.25">
      <c r="A4183" s="171" t="s">
        <v>34649</v>
      </c>
      <c r="B4183" s="170" t="s">
        <v>34650</v>
      </c>
      <c r="C4183" s="171" t="s">
        <v>12401</v>
      </c>
      <c r="D4183" s="174">
        <v>48.77</v>
      </c>
    </row>
    <row r="4184" spans="1:4" ht="15" customHeight="1" x14ac:dyDescent="0.25">
      <c r="A4184" s="171" t="s">
        <v>34651</v>
      </c>
      <c r="B4184" s="170" t="s">
        <v>34652</v>
      </c>
      <c r="C4184" s="171" t="s">
        <v>12401</v>
      </c>
      <c r="D4184" s="173">
        <v>102.97</v>
      </c>
    </row>
    <row r="4185" spans="1:4" ht="15" customHeight="1" x14ac:dyDescent="0.25">
      <c r="A4185" s="171" t="s">
        <v>34653</v>
      </c>
      <c r="B4185" s="170" t="s">
        <v>34654</v>
      </c>
      <c r="C4185" s="171" t="s">
        <v>12401</v>
      </c>
      <c r="D4185" s="174">
        <v>61.8</v>
      </c>
    </row>
    <row r="4186" spans="1:4" ht="15" customHeight="1" x14ac:dyDescent="0.25">
      <c r="A4186" s="171" t="s">
        <v>34655</v>
      </c>
      <c r="B4186" s="170" t="s">
        <v>34656</v>
      </c>
      <c r="C4186" s="171" t="s">
        <v>12401</v>
      </c>
      <c r="D4186" s="174">
        <v>13.01</v>
      </c>
    </row>
    <row r="4187" spans="1:4" ht="15" customHeight="1" x14ac:dyDescent="0.25">
      <c r="A4187" s="171" t="s">
        <v>34657</v>
      </c>
      <c r="B4187" s="170" t="s">
        <v>34658</v>
      </c>
      <c r="C4187" s="171" t="s">
        <v>12401</v>
      </c>
      <c r="D4187" s="173">
        <v>101.56</v>
      </c>
    </row>
    <row r="4188" spans="1:4" ht="15" customHeight="1" x14ac:dyDescent="0.25">
      <c r="A4188" s="171" t="s">
        <v>34659</v>
      </c>
      <c r="B4188" s="170" t="s">
        <v>34660</v>
      </c>
      <c r="C4188" s="171" t="s">
        <v>12401</v>
      </c>
      <c r="D4188" s="174">
        <v>35.869999999999997</v>
      </c>
    </row>
    <row r="4189" spans="1:4" ht="15" customHeight="1" x14ac:dyDescent="0.25">
      <c r="A4189" s="171" t="s">
        <v>34661</v>
      </c>
      <c r="B4189" s="170" t="s">
        <v>34662</v>
      </c>
      <c r="C4189" s="171" t="s">
        <v>12401</v>
      </c>
      <c r="D4189" s="173">
        <v>148.99</v>
      </c>
    </row>
    <row r="4190" spans="1:4" ht="15" customHeight="1" x14ac:dyDescent="0.25">
      <c r="A4190" s="171" t="s">
        <v>34663</v>
      </c>
      <c r="B4190" s="170" t="s">
        <v>34664</v>
      </c>
      <c r="C4190" s="171" t="s">
        <v>12401</v>
      </c>
      <c r="D4190" s="174">
        <v>80</v>
      </c>
    </row>
    <row r="4191" spans="1:4" ht="15" customHeight="1" x14ac:dyDescent="0.25">
      <c r="A4191" s="171" t="s">
        <v>34665</v>
      </c>
      <c r="B4191" s="170" t="s">
        <v>34666</v>
      </c>
      <c r="C4191" s="171" t="s">
        <v>12401</v>
      </c>
      <c r="D4191" s="174">
        <v>87.33</v>
      </c>
    </row>
    <row r="4192" spans="1:4" ht="15" customHeight="1" x14ac:dyDescent="0.25">
      <c r="A4192" s="171" t="s">
        <v>34667</v>
      </c>
      <c r="B4192" s="170" t="s">
        <v>34668</v>
      </c>
      <c r="C4192" s="171" t="s">
        <v>12401</v>
      </c>
      <c r="D4192" s="174">
        <v>21.63</v>
      </c>
    </row>
    <row r="4193" spans="1:4" ht="15" customHeight="1" x14ac:dyDescent="0.25">
      <c r="A4193" s="171" t="s">
        <v>34669</v>
      </c>
      <c r="B4193" s="170" t="s">
        <v>34670</v>
      </c>
      <c r="C4193" s="171" t="s">
        <v>12401</v>
      </c>
      <c r="D4193" s="173">
        <v>136.02000000000001</v>
      </c>
    </row>
    <row r="4194" spans="1:4" ht="15" customHeight="1" x14ac:dyDescent="0.25">
      <c r="A4194" s="171" t="s">
        <v>34671</v>
      </c>
      <c r="B4194" s="170" t="s">
        <v>34672</v>
      </c>
      <c r="C4194" s="171" t="s">
        <v>12401</v>
      </c>
      <c r="D4194" s="174">
        <v>65.650000000000006</v>
      </c>
    </row>
    <row r="4195" spans="1:4" ht="15" customHeight="1" x14ac:dyDescent="0.25">
      <c r="A4195" s="171" t="s">
        <v>34673</v>
      </c>
      <c r="B4195" s="170" t="s">
        <v>34674</v>
      </c>
      <c r="C4195" s="171" t="s">
        <v>12401</v>
      </c>
      <c r="D4195" s="174">
        <v>13.96</v>
      </c>
    </row>
    <row r="4196" spans="1:4" ht="15" customHeight="1" x14ac:dyDescent="0.25">
      <c r="A4196" s="171" t="s">
        <v>34675</v>
      </c>
      <c r="B4196" s="170" t="s">
        <v>34676</v>
      </c>
      <c r="C4196" s="171" t="s">
        <v>12401</v>
      </c>
      <c r="D4196" s="174">
        <v>28.96</v>
      </c>
    </row>
    <row r="4197" spans="1:4" ht="15" customHeight="1" x14ac:dyDescent="0.25">
      <c r="A4197" s="171" t="s">
        <v>34677</v>
      </c>
      <c r="B4197" s="170" t="s">
        <v>34678</v>
      </c>
      <c r="C4197" s="171" t="s">
        <v>12401</v>
      </c>
      <c r="D4197" s="173">
        <v>102.99</v>
      </c>
    </row>
    <row r="4198" spans="1:4" ht="15" customHeight="1" x14ac:dyDescent="0.25">
      <c r="A4198" s="171" t="s">
        <v>34679</v>
      </c>
      <c r="B4198" s="170" t="s">
        <v>34680</v>
      </c>
      <c r="C4198" s="171" t="s">
        <v>12401</v>
      </c>
      <c r="D4198" s="173">
        <v>152.5</v>
      </c>
    </row>
    <row r="4199" spans="1:4" ht="15" customHeight="1" x14ac:dyDescent="0.25">
      <c r="A4199" s="171" t="s">
        <v>34681</v>
      </c>
      <c r="B4199" s="170" t="s">
        <v>34682</v>
      </c>
      <c r="C4199" s="171" t="s">
        <v>12401</v>
      </c>
      <c r="D4199" s="174">
        <v>98.21</v>
      </c>
    </row>
    <row r="4200" spans="1:4" ht="15" customHeight="1" x14ac:dyDescent="0.25">
      <c r="A4200" s="171" t="s">
        <v>34683</v>
      </c>
      <c r="B4200" s="170" t="s">
        <v>34684</v>
      </c>
      <c r="C4200" s="171" t="s">
        <v>12401</v>
      </c>
      <c r="D4200" s="174">
        <v>93.8</v>
      </c>
    </row>
    <row r="4201" spans="1:4" ht="15" customHeight="1" x14ac:dyDescent="0.25">
      <c r="A4201" s="171" t="s">
        <v>34685</v>
      </c>
      <c r="B4201" s="170" t="s">
        <v>34686</v>
      </c>
      <c r="C4201" s="171" t="s">
        <v>12401</v>
      </c>
      <c r="D4201" s="173">
        <v>123.16</v>
      </c>
    </row>
    <row r="4202" spans="1:4" ht="15" customHeight="1" x14ac:dyDescent="0.25">
      <c r="A4202" s="171" t="s">
        <v>34687</v>
      </c>
      <c r="B4202" s="170" t="s">
        <v>34688</v>
      </c>
      <c r="C4202" s="171" t="s">
        <v>12401</v>
      </c>
      <c r="D4202" s="173">
        <v>204.88</v>
      </c>
    </row>
    <row r="4203" spans="1:4" ht="15" customHeight="1" x14ac:dyDescent="0.25">
      <c r="A4203" s="171" t="s">
        <v>34689</v>
      </c>
      <c r="B4203" s="170" t="s">
        <v>34690</v>
      </c>
      <c r="C4203" s="171" t="s">
        <v>12401</v>
      </c>
      <c r="D4203" s="173">
        <v>108.76</v>
      </c>
    </row>
    <row r="4204" spans="1:4" ht="15" customHeight="1" x14ac:dyDescent="0.25">
      <c r="A4204" s="171" t="s">
        <v>34691</v>
      </c>
      <c r="B4204" s="170" t="s">
        <v>34692</v>
      </c>
      <c r="C4204" s="171" t="s">
        <v>12401</v>
      </c>
      <c r="D4204" s="173">
        <v>207.85</v>
      </c>
    </row>
    <row r="4205" spans="1:4" ht="15" customHeight="1" x14ac:dyDescent="0.25">
      <c r="A4205" s="171" t="s">
        <v>34693</v>
      </c>
      <c r="B4205" s="170" t="s">
        <v>34694</v>
      </c>
      <c r="C4205" s="171" t="s">
        <v>12401</v>
      </c>
      <c r="D4205" s="173">
        <v>111.73</v>
      </c>
    </row>
    <row r="4206" spans="1:4" ht="15" customHeight="1" x14ac:dyDescent="0.25">
      <c r="A4206" s="171" t="s">
        <v>34695</v>
      </c>
      <c r="B4206" s="170" t="s">
        <v>34696</v>
      </c>
      <c r="C4206" s="171" t="s">
        <v>12401</v>
      </c>
      <c r="D4206" s="173">
        <v>255.37</v>
      </c>
    </row>
    <row r="4207" spans="1:4" ht="15" customHeight="1" x14ac:dyDescent="0.25">
      <c r="A4207" s="171" t="s">
        <v>34697</v>
      </c>
      <c r="B4207" s="170" t="s">
        <v>34698</v>
      </c>
      <c r="C4207" s="171" t="s">
        <v>12401</v>
      </c>
      <c r="D4207" s="173">
        <v>165.05</v>
      </c>
    </row>
    <row r="4208" spans="1:4" ht="15" customHeight="1" x14ac:dyDescent="0.25">
      <c r="A4208" s="171" t="s">
        <v>34699</v>
      </c>
      <c r="B4208" s="170" t="s">
        <v>34700</v>
      </c>
      <c r="C4208" s="171" t="s">
        <v>12401</v>
      </c>
      <c r="D4208" s="173">
        <v>258.33999999999997</v>
      </c>
    </row>
    <row r="4209" spans="1:4" ht="15" customHeight="1" x14ac:dyDescent="0.25">
      <c r="A4209" s="171" t="s">
        <v>34701</v>
      </c>
      <c r="B4209" s="170" t="s">
        <v>34702</v>
      </c>
      <c r="C4209" s="171" t="s">
        <v>12401</v>
      </c>
      <c r="D4209" s="173">
        <v>168.02</v>
      </c>
    </row>
    <row r="4210" spans="1:4" ht="15" customHeight="1" x14ac:dyDescent="0.25">
      <c r="A4210" s="171" t="s">
        <v>34703</v>
      </c>
      <c r="B4210" s="170" t="s">
        <v>34704</v>
      </c>
      <c r="C4210" s="171" t="s">
        <v>12401</v>
      </c>
      <c r="D4210" s="173">
        <v>179.95</v>
      </c>
    </row>
    <row r="4211" spans="1:4" ht="15" customHeight="1" x14ac:dyDescent="0.25">
      <c r="A4211" s="171" t="s">
        <v>34705</v>
      </c>
      <c r="B4211" s="170" t="s">
        <v>34706</v>
      </c>
      <c r="C4211" s="171" t="s">
        <v>12401</v>
      </c>
      <c r="D4211" s="174">
        <v>91.84</v>
      </c>
    </row>
    <row r="4212" spans="1:4" ht="15" customHeight="1" x14ac:dyDescent="0.25">
      <c r="A4212" s="171" t="s">
        <v>34707</v>
      </c>
      <c r="B4212" s="170" t="s">
        <v>34708</v>
      </c>
      <c r="C4212" s="171" t="s">
        <v>12401</v>
      </c>
      <c r="D4212" s="173">
        <v>174.86</v>
      </c>
    </row>
    <row r="4213" spans="1:4" ht="15" customHeight="1" x14ac:dyDescent="0.25">
      <c r="A4213" s="171" t="s">
        <v>34709</v>
      </c>
      <c r="B4213" s="170" t="s">
        <v>34710</v>
      </c>
      <c r="C4213" s="171" t="s">
        <v>12401</v>
      </c>
      <c r="D4213" s="174">
        <v>86.75</v>
      </c>
    </row>
    <row r="4214" spans="1:4" ht="15" customHeight="1" x14ac:dyDescent="0.25">
      <c r="A4214" s="171" t="s">
        <v>34711</v>
      </c>
      <c r="B4214" s="170" t="s">
        <v>34712</v>
      </c>
      <c r="C4214" s="171" t="s">
        <v>12401</v>
      </c>
      <c r="D4214" s="173">
        <v>175.97</v>
      </c>
    </row>
    <row r="4215" spans="1:4" ht="15" customHeight="1" x14ac:dyDescent="0.25">
      <c r="A4215" s="171" t="s">
        <v>34713</v>
      </c>
      <c r="B4215" s="170" t="s">
        <v>34714</v>
      </c>
      <c r="C4215" s="171" t="s">
        <v>12401</v>
      </c>
      <c r="D4215" s="173">
        <v>109.05</v>
      </c>
    </row>
    <row r="4216" spans="1:4" ht="15" customHeight="1" x14ac:dyDescent="0.25">
      <c r="A4216" s="171" t="s">
        <v>34715</v>
      </c>
      <c r="B4216" s="170" t="s">
        <v>34716</v>
      </c>
      <c r="C4216" s="171" t="s">
        <v>12401</v>
      </c>
      <c r="D4216" s="174">
        <v>35.82</v>
      </c>
    </row>
    <row r="4217" spans="1:4" ht="15" customHeight="1" x14ac:dyDescent="0.25">
      <c r="A4217" s="171" t="s">
        <v>34717</v>
      </c>
      <c r="B4217" s="170" t="s">
        <v>34718</v>
      </c>
      <c r="C4217" s="171" t="s">
        <v>12401</v>
      </c>
      <c r="D4217" s="174">
        <v>36.020000000000003</v>
      </c>
    </row>
    <row r="4218" spans="1:4" ht="15" customHeight="1" x14ac:dyDescent="0.25">
      <c r="A4218" s="171" t="s">
        <v>34719</v>
      </c>
      <c r="B4218" s="170" t="s">
        <v>34720</v>
      </c>
      <c r="C4218" s="171" t="s">
        <v>12401</v>
      </c>
      <c r="D4218" s="173">
        <v>115.82</v>
      </c>
    </row>
    <row r="4219" spans="1:4" ht="15" customHeight="1" x14ac:dyDescent="0.25">
      <c r="A4219" s="171" t="s">
        <v>34721</v>
      </c>
      <c r="B4219" s="170" t="s">
        <v>34722</v>
      </c>
      <c r="C4219" s="171" t="s">
        <v>12401</v>
      </c>
      <c r="D4219" s="174">
        <v>69.459999999999994</v>
      </c>
    </row>
    <row r="4220" spans="1:4" ht="15" customHeight="1" x14ac:dyDescent="0.25">
      <c r="A4220" s="171" t="s">
        <v>34723</v>
      </c>
      <c r="B4220" s="170" t="s">
        <v>34724</v>
      </c>
      <c r="C4220" s="171" t="s">
        <v>12401</v>
      </c>
      <c r="D4220" s="174">
        <v>21.58</v>
      </c>
    </row>
    <row r="4221" spans="1:4" ht="15" customHeight="1" x14ac:dyDescent="0.25">
      <c r="A4221" s="171" t="s">
        <v>34725</v>
      </c>
      <c r="B4221" s="170" t="s">
        <v>34726</v>
      </c>
      <c r="C4221" s="171" t="s">
        <v>12401</v>
      </c>
      <c r="D4221" s="174">
        <v>21.78</v>
      </c>
    </row>
    <row r="4222" spans="1:4" ht="15" customHeight="1" x14ac:dyDescent="0.25">
      <c r="A4222" s="171" t="s">
        <v>34727</v>
      </c>
      <c r="B4222" s="170" t="s">
        <v>34728</v>
      </c>
      <c r="C4222" s="171" t="s">
        <v>12401</v>
      </c>
      <c r="D4222" s="173">
        <v>126.99</v>
      </c>
    </row>
    <row r="4223" spans="1:4" ht="15" customHeight="1" x14ac:dyDescent="0.25">
      <c r="A4223" s="171" t="s">
        <v>34729</v>
      </c>
      <c r="B4223" s="170" t="s">
        <v>34730</v>
      </c>
      <c r="C4223" s="171" t="s">
        <v>12401</v>
      </c>
      <c r="D4223" s="174">
        <v>39.18</v>
      </c>
    </row>
    <row r="4224" spans="1:4" ht="15" customHeight="1" x14ac:dyDescent="0.25">
      <c r="A4224" s="171" t="s">
        <v>34731</v>
      </c>
      <c r="B4224" s="170" t="s">
        <v>34732</v>
      </c>
      <c r="C4224" s="171" t="s">
        <v>12401</v>
      </c>
      <c r="D4224" s="173">
        <v>181.47</v>
      </c>
    </row>
    <row r="4225" spans="1:4" ht="15" customHeight="1" x14ac:dyDescent="0.25">
      <c r="A4225" s="171" t="s">
        <v>34733</v>
      </c>
      <c r="B4225" s="170" t="s">
        <v>34734</v>
      </c>
      <c r="C4225" s="171" t="s">
        <v>17874</v>
      </c>
      <c r="D4225" s="173">
        <v>253.46</v>
      </c>
    </row>
    <row r="4226" spans="1:4" ht="15" customHeight="1" x14ac:dyDescent="0.25">
      <c r="A4226" s="171" t="s">
        <v>34735</v>
      </c>
      <c r="B4226" s="170" t="s">
        <v>34736</v>
      </c>
      <c r="C4226" s="171" t="s">
        <v>12401</v>
      </c>
      <c r="D4226" s="174">
        <v>12.17</v>
      </c>
    </row>
    <row r="4227" spans="1:4" ht="15" customHeight="1" x14ac:dyDescent="0.25">
      <c r="A4227" s="171" t="s">
        <v>34737</v>
      </c>
      <c r="B4227" s="170" t="s">
        <v>34738</v>
      </c>
      <c r="C4227" s="171" t="s">
        <v>12401</v>
      </c>
      <c r="D4227" s="173">
        <v>111.83</v>
      </c>
    </row>
    <row r="4228" spans="1:4" ht="15" customHeight="1" x14ac:dyDescent="0.25">
      <c r="A4228" s="171" t="s">
        <v>34739</v>
      </c>
      <c r="B4228" s="170" t="s">
        <v>34740</v>
      </c>
      <c r="C4228" s="171" t="s">
        <v>12401</v>
      </c>
      <c r="D4228" s="174">
        <v>80.790000000000006</v>
      </c>
    </row>
    <row r="4229" spans="1:4" ht="15" customHeight="1" x14ac:dyDescent="0.25">
      <c r="A4229" s="171" t="s">
        <v>34741</v>
      </c>
      <c r="B4229" s="170" t="s">
        <v>34742</v>
      </c>
      <c r="C4229" s="171" t="s">
        <v>12401</v>
      </c>
      <c r="D4229" s="174">
        <v>61.1</v>
      </c>
    </row>
    <row r="4230" spans="1:4" ht="15" customHeight="1" x14ac:dyDescent="0.25">
      <c r="A4230" s="171" t="s">
        <v>34743</v>
      </c>
      <c r="B4230" s="170" t="s">
        <v>34744</v>
      </c>
      <c r="C4230" s="171" t="s">
        <v>12401</v>
      </c>
      <c r="D4230" s="174">
        <v>52.05</v>
      </c>
    </row>
    <row r="4231" spans="1:4" ht="15" customHeight="1" x14ac:dyDescent="0.25">
      <c r="A4231" s="171" t="s">
        <v>34745</v>
      </c>
      <c r="B4231" s="170" t="s">
        <v>34746</v>
      </c>
      <c r="C4231" s="171" t="s">
        <v>12401</v>
      </c>
      <c r="D4231" s="173">
        <v>156.59</v>
      </c>
    </row>
    <row r="4232" spans="1:4" ht="15" customHeight="1" x14ac:dyDescent="0.25">
      <c r="A4232" s="171" t="s">
        <v>34747</v>
      </c>
      <c r="B4232" s="170" t="s">
        <v>34748</v>
      </c>
      <c r="C4232" s="171" t="s">
        <v>12401</v>
      </c>
      <c r="D4232" s="173">
        <v>110.64</v>
      </c>
    </row>
    <row r="4233" spans="1:4" ht="15" customHeight="1" x14ac:dyDescent="0.25">
      <c r="A4233" s="171" t="s">
        <v>34749</v>
      </c>
      <c r="B4233" s="170" t="s">
        <v>34750</v>
      </c>
      <c r="C4233" s="171" t="s">
        <v>12401</v>
      </c>
      <c r="D4233" s="174">
        <v>87.92</v>
      </c>
    </row>
    <row r="4234" spans="1:4" ht="15" customHeight="1" x14ac:dyDescent="0.25">
      <c r="A4234" s="171" t="s">
        <v>34751</v>
      </c>
      <c r="B4234" s="170" t="s">
        <v>34752</v>
      </c>
      <c r="C4234" s="171" t="s">
        <v>12401</v>
      </c>
      <c r="D4234" s="174">
        <v>74.510000000000005</v>
      </c>
    </row>
    <row r="4235" spans="1:4" ht="15" customHeight="1" x14ac:dyDescent="0.25">
      <c r="A4235" s="171" t="s">
        <v>34753</v>
      </c>
      <c r="B4235" s="170" t="s">
        <v>34754</v>
      </c>
      <c r="C4235" s="171" t="s">
        <v>12300</v>
      </c>
      <c r="D4235" s="172">
        <v>0.36</v>
      </c>
    </row>
    <row r="4236" spans="1:4" ht="15" customHeight="1" x14ac:dyDescent="0.25">
      <c r="A4236" s="171" t="s">
        <v>34755</v>
      </c>
      <c r="B4236" s="170" t="s">
        <v>34756</v>
      </c>
      <c r="C4236" s="171" t="s">
        <v>12300</v>
      </c>
      <c r="D4236" s="172">
        <v>0.39</v>
      </c>
    </row>
    <row r="4237" spans="1:4" ht="15" customHeight="1" x14ac:dyDescent="0.25">
      <c r="A4237" s="171" t="s">
        <v>34757</v>
      </c>
      <c r="B4237" s="170" t="s">
        <v>34758</v>
      </c>
      <c r="C4237" s="171" t="s">
        <v>12300</v>
      </c>
      <c r="D4237" s="172">
        <v>0.62</v>
      </c>
    </row>
    <row r="4238" spans="1:4" ht="15" customHeight="1" x14ac:dyDescent="0.25">
      <c r="A4238" s="171" t="s">
        <v>34759</v>
      </c>
      <c r="B4238" s="170" t="s">
        <v>34760</v>
      </c>
      <c r="C4238" s="171" t="s">
        <v>12300</v>
      </c>
      <c r="D4238" s="172">
        <v>0.44</v>
      </c>
    </row>
    <row r="4239" spans="1:4" ht="15" customHeight="1" x14ac:dyDescent="0.25">
      <c r="A4239" s="171" t="s">
        <v>34761</v>
      </c>
      <c r="B4239" s="170" t="s">
        <v>34762</v>
      </c>
      <c r="C4239" s="171" t="s">
        <v>12300</v>
      </c>
      <c r="D4239" s="172">
        <v>1.1200000000000001</v>
      </c>
    </row>
    <row r="4240" spans="1:4" ht="15" customHeight="1" x14ac:dyDescent="0.25">
      <c r="A4240" s="171" t="s">
        <v>34763</v>
      </c>
      <c r="B4240" s="170" t="s">
        <v>34764</v>
      </c>
      <c r="C4240" s="171" t="s">
        <v>12300</v>
      </c>
      <c r="D4240" s="172">
        <v>0.8</v>
      </c>
    </row>
    <row r="4241" spans="1:4" ht="15" customHeight="1" x14ac:dyDescent="0.25">
      <c r="A4241" s="171" t="s">
        <v>34765</v>
      </c>
      <c r="B4241" s="170" t="s">
        <v>34766</v>
      </c>
      <c r="C4241" s="171" t="s">
        <v>12300</v>
      </c>
      <c r="D4241" s="172">
        <v>1.77</v>
      </c>
    </row>
    <row r="4242" spans="1:4" ht="15" customHeight="1" x14ac:dyDescent="0.25">
      <c r="A4242" s="171" t="s">
        <v>34767</v>
      </c>
      <c r="B4242" s="170" t="s">
        <v>34768</v>
      </c>
      <c r="C4242" s="171" t="s">
        <v>12300</v>
      </c>
      <c r="D4242" s="172">
        <v>1.28</v>
      </c>
    </row>
    <row r="4243" spans="1:4" ht="15" customHeight="1" x14ac:dyDescent="0.25">
      <c r="A4243" s="171" t="s">
        <v>34769</v>
      </c>
      <c r="B4243" s="170" t="s">
        <v>34770</v>
      </c>
      <c r="C4243" s="171" t="s">
        <v>12300</v>
      </c>
      <c r="D4243" s="172">
        <v>3.45</v>
      </c>
    </row>
    <row r="4244" spans="1:4" ht="15" customHeight="1" x14ac:dyDescent="0.25">
      <c r="A4244" s="171" t="s">
        <v>34771</v>
      </c>
      <c r="B4244" s="170" t="s">
        <v>34772</v>
      </c>
      <c r="C4244" s="171" t="s">
        <v>12300</v>
      </c>
      <c r="D4244" s="172">
        <v>2.4500000000000002</v>
      </c>
    </row>
    <row r="4245" spans="1:4" ht="15" customHeight="1" x14ac:dyDescent="0.25">
      <c r="A4245" s="171" t="s">
        <v>34773</v>
      </c>
      <c r="B4245" s="170" t="s">
        <v>34774</v>
      </c>
      <c r="C4245" s="171" t="s">
        <v>12401</v>
      </c>
      <c r="D4245" s="173">
        <v>208.76</v>
      </c>
    </row>
    <row r="4246" spans="1:4" ht="15" customHeight="1" x14ac:dyDescent="0.25">
      <c r="A4246" s="171" t="s">
        <v>34775</v>
      </c>
      <c r="B4246" s="170" t="s">
        <v>34776</v>
      </c>
      <c r="C4246" s="171" t="s">
        <v>12401</v>
      </c>
      <c r="D4246" s="173">
        <v>121.96</v>
      </c>
    </row>
    <row r="4247" spans="1:4" ht="15" customHeight="1" x14ac:dyDescent="0.25">
      <c r="A4247" s="171" t="s">
        <v>34777</v>
      </c>
      <c r="B4247" s="170" t="s">
        <v>34778</v>
      </c>
      <c r="C4247" s="171" t="s">
        <v>12401</v>
      </c>
      <c r="D4247" s="173">
        <v>209.36</v>
      </c>
    </row>
    <row r="4248" spans="1:4" ht="15" customHeight="1" x14ac:dyDescent="0.25">
      <c r="A4248" s="171" t="s">
        <v>34779</v>
      </c>
      <c r="B4248" s="170" t="s">
        <v>34780</v>
      </c>
      <c r="C4248" s="171" t="s">
        <v>12401</v>
      </c>
      <c r="D4248" s="173">
        <v>122.56</v>
      </c>
    </row>
    <row r="4249" spans="1:4" ht="15" customHeight="1" x14ac:dyDescent="0.25">
      <c r="A4249" s="171" t="s">
        <v>34781</v>
      </c>
      <c r="B4249" s="170" t="s">
        <v>34782</v>
      </c>
      <c r="C4249" s="171" t="s">
        <v>12401</v>
      </c>
      <c r="D4249" s="173">
        <v>214.81</v>
      </c>
    </row>
    <row r="4250" spans="1:4" ht="15" customHeight="1" x14ac:dyDescent="0.25">
      <c r="A4250" s="171" t="s">
        <v>34783</v>
      </c>
      <c r="B4250" s="170" t="s">
        <v>34784</v>
      </c>
      <c r="C4250" s="171" t="s">
        <v>12401</v>
      </c>
      <c r="D4250" s="173">
        <v>123.27</v>
      </c>
    </row>
    <row r="4251" spans="1:4" ht="15" customHeight="1" x14ac:dyDescent="0.25">
      <c r="A4251" s="171" t="s">
        <v>34785</v>
      </c>
      <c r="B4251" s="170" t="s">
        <v>34786</v>
      </c>
      <c r="C4251" s="171" t="s">
        <v>12401</v>
      </c>
      <c r="D4251" s="173">
        <v>215.92</v>
      </c>
    </row>
    <row r="4252" spans="1:4" ht="15" customHeight="1" x14ac:dyDescent="0.25">
      <c r="A4252" s="171" t="s">
        <v>34787</v>
      </c>
      <c r="B4252" s="170" t="s">
        <v>34788</v>
      </c>
      <c r="C4252" s="171" t="s">
        <v>12401</v>
      </c>
      <c r="D4252" s="173">
        <v>123.51</v>
      </c>
    </row>
    <row r="4253" spans="1:4" ht="15" customHeight="1" x14ac:dyDescent="0.25">
      <c r="A4253" s="171" t="s">
        <v>34789</v>
      </c>
      <c r="B4253" s="170" t="s">
        <v>34790</v>
      </c>
      <c r="C4253" s="171" t="s">
        <v>12401</v>
      </c>
      <c r="D4253" s="173">
        <v>226.21</v>
      </c>
    </row>
    <row r="4254" spans="1:4" ht="15" customHeight="1" x14ac:dyDescent="0.25">
      <c r="A4254" s="171" t="s">
        <v>34791</v>
      </c>
      <c r="B4254" s="170" t="s">
        <v>34792</v>
      </c>
      <c r="C4254" s="171" t="s">
        <v>12401</v>
      </c>
      <c r="D4254" s="173">
        <v>142.12</v>
      </c>
    </row>
    <row r="4255" spans="1:4" ht="15" customHeight="1" x14ac:dyDescent="0.25">
      <c r="A4255" s="171" t="s">
        <v>34793</v>
      </c>
      <c r="B4255" s="170" t="s">
        <v>34794</v>
      </c>
      <c r="C4255" s="171" t="s">
        <v>12300</v>
      </c>
      <c r="D4255" s="172">
        <v>4.2300000000000004</v>
      </c>
    </row>
    <row r="4256" spans="1:4" ht="15" customHeight="1" x14ac:dyDescent="0.25">
      <c r="A4256" s="171" t="s">
        <v>34795</v>
      </c>
      <c r="B4256" s="170" t="s">
        <v>34796</v>
      </c>
      <c r="C4256" s="171" t="s">
        <v>12300</v>
      </c>
      <c r="D4256" s="172">
        <v>2.46</v>
      </c>
    </row>
    <row r="4257" spans="1:4" ht="15" customHeight="1" x14ac:dyDescent="0.25">
      <c r="A4257" s="171" t="s">
        <v>34797</v>
      </c>
      <c r="B4257" s="170" t="s">
        <v>34798</v>
      </c>
      <c r="C4257" s="171" t="s">
        <v>12300</v>
      </c>
      <c r="D4257" s="172">
        <v>1.97</v>
      </c>
    </row>
    <row r="4258" spans="1:4" ht="15" customHeight="1" x14ac:dyDescent="0.25">
      <c r="A4258" s="171" t="s">
        <v>34799</v>
      </c>
      <c r="B4258" s="170" t="s">
        <v>34800</v>
      </c>
      <c r="C4258" s="171" t="s">
        <v>12300</v>
      </c>
      <c r="D4258" s="172">
        <v>4.21</v>
      </c>
    </row>
    <row r="4259" spans="1:4" ht="15" customHeight="1" x14ac:dyDescent="0.25">
      <c r="A4259" s="171" t="s">
        <v>34801</v>
      </c>
      <c r="B4259" s="170" t="s">
        <v>34802</v>
      </c>
      <c r="C4259" s="171" t="s">
        <v>12300</v>
      </c>
      <c r="D4259" s="172">
        <v>3.3</v>
      </c>
    </row>
    <row r="4260" spans="1:4" ht="15" customHeight="1" x14ac:dyDescent="0.25">
      <c r="A4260" s="171" t="s">
        <v>34803</v>
      </c>
      <c r="B4260" s="170" t="s">
        <v>34804</v>
      </c>
      <c r="C4260" s="171" t="s">
        <v>12300</v>
      </c>
      <c r="D4260" s="172">
        <v>5.76</v>
      </c>
    </row>
    <row r="4261" spans="1:4" ht="15" customHeight="1" x14ac:dyDescent="0.25">
      <c r="A4261" s="171" t="s">
        <v>34805</v>
      </c>
      <c r="B4261" s="170" t="s">
        <v>34806</v>
      </c>
      <c r="C4261" s="171" t="s">
        <v>12300</v>
      </c>
      <c r="D4261" s="172">
        <v>4.53</v>
      </c>
    </row>
    <row r="4262" spans="1:4" ht="15" customHeight="1" x14ac:dyDescent="0.25">
      <c r="A4262" s="171" t="s">
        <v>34807</v>
      </c>
      <c r="B4262" s="170" t="s">
        <v>34808</v>
      </c>
      <c r="C4262" s="171" t="s">
        <v>12300</v>
      </c>
      <c r="D4262" s="172">
        <v>0.3</v>
      </c>
    </row>
    <row r="4263" spans="1:4" ht="15" customHeight="1" x14ac:dyDescent="0.25">
      <c r="A4263" s="171" t="s">
        <v>34809</v>
      </c>
      <c r="B4263" s="170" t="s">
        <v>34810</v>
      </c>
      <c r="C4263" s="171" t="s">
        <v>12300</v>
      </c>
      <c r="D4263" s="172">
        <v>0.3</v>
      </c>
    </row>
    <row r="4264" spans="1:4" ht="15" customHeight="1" x14ac:dyDescent="0.25">
      <c r="A4264" s="171" t="s">
        <v>34811</v>
      </c>
      <c r="B4264" s="170" t="s">
        <v>34812</v>
      </c>
      <c r="C4264" s="171" t="s">
        <v>12401</v>
      </c>
      <c r="D4264" s="173">
        <v>331.89</v>
      </c>
    </row>
    <row r="4265" spans="1:4" ht="15" customHeight="1" x14ac:dyDescent="0.25">
      <c r="A4265" s="171" t="s">
        <v>34813</v>
      </c>
      <c r="B4265" s="170" t="s">
        <v>34814</v>
      </c>
      <c r="C4265" s="171" t="s">
        <v>12401</v>
      </c>
      <c r="D4265" s="173">
        <v>238.41</v>
      </c>
    </row>
    <row r="4266" spans="1:4" ht="15" customHeight="1" x14ac:dyDescent="0.25">
      <c r="A4266" s="171" t="s">
        <v>34815</v>
      </c>
      <c r="B4266" s="170" t="s">
        <v>34816</v>
      </c>
      <c r="C4266" s="171" t="s">
        <v>12401</v>
      </c>
      <c r="D4266" s="173">
        <v>341.84</v>
      </c>
    </row>
    <row r="4267" spans="1:4" ht="15" customHeight="1" x14ac:dyDescent="0.25">
      <c r="A4267" s="171" t="s">
        <v>34817</v>
      </c>
      <c r="B4267" s="170" t="s">
        <v>34818</v>
      </c>
      <c r="C4267" s="171" t="s">
        <v>12401</v>
      </c>
      <c r="D4267" s="173">
        <v>226.36</v>
      </c>
    </row>
    <row r="4268" spans="1:4" ht="15" customHeight="1" x14ac:dyDescent="0.25">
      <c r="A4268" s="171" t="s">
        <v>34819</v>
      </c>
      <c r="B4268" s="170" t="s">
        <v>34820</v>
      </c>
      <c r="C4268" s="171" t="s">
        <v>12401</v>
      </c>
      <c r="D4268" s="173">
        <v>336.18</v>
      </c>
    </row>
    <row r="4269" spans="1:4" ht="15" customHeight="1" x14ac:dyDescent="0.25">
      <c r="A4269" s="171" t="s">
        <v>34821</v>
      </c>
      <c r="B4269" s="170" t="s">
        <v>34822</v>
      </c>
      <c r="C4269" s="171" t="s">
        <v>12401</v>
      </c>
      <c r="D4269" s="173">
        <v>223.88</v>
      </c>
    </row>
    <row r="4270" spans="1:4" ht="15" customHeight="1" x14ac:dyDescent="0.25">
      <c r="A4270" s="171" t="s">
        <v>34823</v>
      </c>
      <c r="B4270" s="170" t="s">
        <v>34824</v>
      </c>
      <c r="C4270" s="171" t="s">
        <v>12401</v>
      </c>
      <c r="D4270" s="173">
        <v>350.82</v>
      </c>
    </row>
    <row r="4271" spans="1:4" ht="15" customHeight="1" x14ac:dyDescent="0.25">
      <c r="A4271" s="171" t="s">
        <v>34825</v>
      </c>
      <c r="B4271" s="170" t="s">
        <v>34826</v>
      </c>
      <c r="C4271" s="171" t="s">
        <v>12401</v>
      </c>
      <c r="D4271" s="173">
        <v>238.62</v>
      </c>
    </row>
    <row r="4272" spans="1:4" ht="15" customHeight="1" x14ac:dyDescent="0.25">
      <c r="A4272" s="171" t="s">
        <v>34827</v>
      </c>
      <c r="B4272" s="170" t="s">
        <v>34828</v>
      </c>
      <c r="C4272" s="171" t="s">
        <v>12401</v>
      </c>
      <c r="D4272" s="173">
        <v>351.43</v>
      </c>
    </row>
    <row r="4273" spans="1:4" ht="15" customHeight="1" x14ac:dyDescent="0.25">
      <c r="A4273" s="171" t="s">
        <v>34829</v>
      </c>
      <c r="B4273" s="170" t="s">
        <v>34830</v>
      </c>
      <c r="C4273" s="171" t="s">
        <v>12401</v>
      </c>
      <c r="D4273" s="173">
        <v>238.41</v>
      </c>
    </row>
    <row r="4274" spans="1:4" ht="15" customHeight="1" x14ac:dyDescent="0.25">
      <c r="A4274" s="171" t="s">
        <v>34831</v>
      </c>
      <c r="B4274" s="170" t="s">
        <v>34832</v>
      </c>
      <c r="C4274" s="171" t="s">
        <v>12401</v>
      </c>
      <c r="D4274" s="173">
        <v>341.84</v>
      </c>
    </row>
    <row r="4275" spans="1:4" ht="15" customHeight="1" x14ac:dyDescent="0.25">
      <c r="A4275" s="171" t="s">
        <v>34833</v>
      </c>
      <c r="B4275" s="170" t="s">
        <v>34834</v>
      </c>
      <c r="C4275" s="171" t="s">
        <v>12401</v>
      </c>
      <c r="D4275" s="173">
        <v>226.36</v>
      </c>
    </row>
    <row r="4276" spans="1:4" ht="15" customHeight="1" x14ac:dyDescent="0.25">
      <c r="A4276" s="171" t="s">
        <v>34835</v>
      </c>
      <c r="B4276" s="170" t="s">
        <v>34836</v>
      </c>
      <c r="C4276" s="171" t="s">
        <v>12401</v>
      </c>
      <c r="D4276" s="173">
        <v>352.52</v>
      </c>
    </row>
    <row r="4277" spans="1:4" ht="15" customHeight="1" x14ac:dyDescent="0.25">
      <c r="A4277" s="171" t="s">
        <v>34837</v>
      </c>
      <c r="B4277" s="170" t="s">
        <v>34838</v>
      </c>
      <c r="C4277" s="171" t="s">
        <v>12401</v>
      </c>
      <c r="D4277" s="173">
        <v>242.88</v>
      </c>
    </row>
    <row r="4278" spans="1:4" ht="15" customHeight="1" x14ac:dyDescent="0.25">
      <c r="A4278" s="171" t="s">
        <v>34839</v>
      </c>
      <c r="B4278" s="170" t="s">
        <v>34840</v>
      </c>
      <c r="C4278" s="171" t="s">
        <v>12401</v>
      </c>
      <c r="D4278" s="173">
        <v>349.61</v>
      </c>
    </row>
    <row r="4279" spans="1:4" ht="15" customHeight="1" x14ac:dyDescent="0.25">
      <c r="A4279" s="171" t="s">
        <v>34841</v>
      </c>
      <c r="B4279" s="170" t="s">
        <v>34842</v>
      </c>
      <c r="C4279" s="171" t="s">
        <v>12401</v>
      </c>
      <c r="D4279" s="173">
        <v>237.95</v>
      </c>
    </row>
    <row r="4280" spans="1:4" ht="15" customHeight="1" x14ac:dyDescent="0.25">
      <c r="A4280" s="171" t="s">
        <v>34843</v>
      </c>
      <c r="B4280" s="170" t="s">
        <v>34844</v>
      </c>
      <c r="C4280" s="171" t="s">
        <v>12401</v>
      </c>
      <c r="D4280" s="174">
        <v>91.34</v>
      </c>
    </row>
    <row r="4281" spans="1:4" ht="15" customHeight="1" x14ac:dyDescent="0.25">
      <c r="A4281" s="171" t="s">
        <v>34845</v>
      </c>
      <c r="B4281" s="170" t="s">
        <v>34846</v>
      </c>
      <c r="C4281" s="171" t="s">
        <v>12401</v>
      </c>
      <c r="D4281" s="173">
        <v>127.17</v>
      </c>
    </row>
    <row r="4282" spans="1:4" ht="15" customHeight="1" x14ac:dyDescent="0.25">
      <c r="A4282" s="171" t="s">
        <v>34847</v>
      </c>
      <c r="B4282" s="170" t="s">
        <v>34848</v>
      </c>
      <c r="C4282" s="171" t="s">
        <v>12401</v>
      </c>
      <c r="D4282" s="174">
        <v>65.06</v>
      </c>
    </row>
    <row r="4283" spans="1:4" ht="15" customHeight="1" x14ac:dyDescent="0.25">
      <c r="A4283" s="171" t="s">
        <v>34849</v>
      </c>
      <c r="B4283" s="170" t="s">
        <v>34850</v>
      </c>
      <c r="C4283" s="171" t="s">
        <v>12401</v>
      </c>
      <c r="D4283" s="173">
        <v>100.89</v>
      </c>
    </row>
    <row r="4284" spans="1:4" ht="15" customHeight="1" x14ac:dyDescent="0.25">
      <c r="A4284" s="171" t="s">
        <v>34851</v>
      </c>
      <c r="B4284" s="170" t="s">
        <v>34852</v>
      </c>
      <c r="C4284" s="171" t="s">
        <v>12401</v>
      </c>
      <c r="D4284" s="174">
        <v>75.89</v>
      </c>
    </row>
    <row r="4285" spans="1:4" ht="15" customHeight="1" x14ac:dyDescent="0.25">
      <c r="A4285" s="171" t="s">
        <v>34853</v>
      </c>
      <c r="B4285" s="170" t="s">
        <v>34854</v>
      </c>
      <c r="C4285" s="171" t="s">
        <v>12401</v>
      </c>
      <c r="D4285" s="174">
        <v>40.049999999999997</v>
      </c>
    </row>
    <row r="4286" spans="1:4" ht="15" customHeight="1" x14ac:dyDescent="0.25">
      <c r="A4286" s="171" t="s">
        <v>34859</v>
      </c>
      <c r="B4286" s="170" t="s">
        <v>54473</v>
      </c>
      <c r="C4286" s="171" t="s">
        <v>12401</v>
      </c>
      <c r="D4286" s="174">
        <v>12.57</v>
      </c>
    </row>
    <row r="4287" spans="1:4" ht="15" customHeight="1" x14ac:dyDescent="0.25">
      <c r="A4287" s="171" t="s">
        <v>34860</v>
      </c>
      <c r="B4287" s="170" t="s">
        <v>29596</v>
      </c>
      <c r="C4287" s="171" t="s">
        <v>12401</v>
      </c>
      <c r="D4287" s="172">
        <v>8.6</v>
      </c>
    </row>
    <row r="4288" spans="1:4" ht="15" customHeight="1" x14ac:dyDescent="0.25">
      <c r="A4288" s="171" t="s">
        <v>34855</v>
      </c>
      <c r="B4288" s="170" t="s">
        <v>54474</v>
      </c>
      <c r="C4288" s="171" t="s">
        <v>12401</v>
      </c>
      <c r="D4288" s="174">
        <v>62.19</v>
      </c>
    </row>
    <row r="4289" spans="1:4" ht="15" customHeight="1" x14ac:dyDescent="0.25">
      <c r="A4289" s="171" t="s">
        <v>34856</v>
      </c>
      <c r="B4289" s="170" t="s">
        <v>54475</v>
      </c>
      <c r="C4289" s="171" t="s">
        <v>12401</v>
      </c>
      <c r="D4289" s="174">
        <v>85.31</v>
      </c>
    </row>
    <row r="4290" spans="1:4" ht="15" customHeight="1" x14ac:dyDescent="0.25">
      <c r="A4290" s="171" t="s">
        <v>34857</v>
      </c>
      <c r="B4290" s="170" t="s">
        <v>54476</v>
      </c>
      <c r="C4290" s="171" t="s">
        <v>12401</v>
      </c>
      <c r="D4290" s="174">
        <v>55.74</v>
      </c>
    </row>
    <row r="4291" spans="1:4" ht="15" customHeight="1" x14ac:dyDescent="0.25">
      <c r="A4291" s="171" t="s">
        <v>34858</v>
      </c>
      <c r="B4291" s="170" t="s">
        <v>54477</v>
      </c>
      <c r="C4291" s="171" t="s">
        <v>12401</v>
      </c>
      <c r="D4291" s="174">
        <v>30.3</v>
      </c>
    </row>
    <row r="4292" spans="1:4" ht="15" customHeight="1" x14ac:dyDescent="0.25">
      <c r="A4292" s="171" t="s">
        <v>34861</v>
      </c>
      <c r="B4292" s="170" t="s">
        <v>54478</v>
      </c>
      <c r="C4292" s="171" t="s">
        <v>12401</v>
      </c>
      <c r="D4292" s="174">
        <v>26.67</v>
      </c>
    </row>
    <row r="4293" spans="1:4" ht="15" customHeight="1" x14ac:dyDescent="0.25">
      <c r="A4293" s="171" t="s">
        <v>34862</v>
      </c>
      <c r="B4293" s="170" t="s">
        <v>34863</v>
      </c>
      <c r="C4293" s="171" t="s">
        <v>12401</v>
      </c>
      <c r="D4293" s="174">
        <v>12.17</v>
      </c>
    </row>
    <row r="4294" spans="1:4" ht="15" customHeight="1" x14ac:dyDescent="0.25">
      <c r="A4294" s="171" t="s">
        <v>34864</v>
      </c>
      <c r="B4294" s="170" t="s">
        <v>34865</v>
      </c>
      <c r="C4294" s="171" t="s">
        <v>12300</v>
      </c>
      <c r="D4294" s="172">
        <v>1.19</v>
      </c>
    </row>
    <row r="4295" spans="1:4" ht="15" customHeight="1" x14ac:dyDescent="0.25">
      <c r="A4295" s="171" t="s">
        <v>34866</v>
      </c>
      <c r="B4295" s="170" t="s">
        <v>34867</v>
      </c>
      <c r="C4295" s="171" t="s">
        <v>12300</v>
      </c>
      <c r="D4295" s="172">
        <v>1.06</v>
      </c>
    </row>
    <row r="4296" spans="1:4" ht="15" customHeight="1" x14ac:dyDescent="0.25">
      <c r="A4296" s="171" t="s">
        <v>34868</v>
      </c>
      <c r="B4296" s="170" t="s">
        <v>34869</v>
      </c>
      <c r="C4296" s="171" t="s">
        <v>12300</v>
      </c>
      <c r="D4296" s="172">
        <v>0.97</v>
      </c>
    </row>
    <row r="4297" spans="1:4" ht="15" customHeight="1" x14ac:dyDescent="0.25">
      <c r="A4297" s="171" t="s">
        <v>34870</v>
      </c>
      <c r="B4297" s="170" t="s">
        <v>34871</v>
      </c>
      <c r="C4297" s="171" t="s">
        <v>12401</v>
      </c>
      <c r="D4297" s="174">
        <v>56.86</v>
      </c>
    </row>
    <row r="4298" spans="1:4" ht="15" customHeight="1" x14ac:dyDescent="0.25">
      <c r="A4298" s="171" t="s">
        <v>34872</v>
      </c>
      <c r="B4298" s="170" t="s">
        <v>34873</v>
      </c>
      <c r="C4298" s="171" t="s">
        <v>12401</v>
      </c>
      <c r="D4298" s="174">
        <v>57.06</v>
      </c>
    </row>
    <row r="4299" spans="1:4" ht="15" customHeight="1" x14ac:dyDescent="0.25">
      <c r="A4299" s="171" t="s">
        <v>34874</v>
      </c>
      <c r="B4299" s="170" t="s">
        <v>34875</v>
      </c>
      <c r="C4299" s="171" t="s">
        <v>12401</v>
      </c>
      <c r="D4299" s="174">
        <v>48.36</v>
      </c>
    </row>
    <row r="4300" spans="1:4" ht="15" customHeight="1" x14ac:dyDescent="0.25">
      <c r="A4300" s="171" t="s">
        <v>34876</v>
      </c>
      <c r="B4300" s="170" t="s">
        <v>34877</v>
      </c>
      <c r="C4300" s="171" t="s">
        <v>12401</v>
      </c>
      <c r="D4300" s="174">
        <v>48.57</v>
      </c>
    </row>
    <row r="4301" spans="1:4" ht="15" customHeight="1" x14ac:dyDescent="0.25">
      <c r="A4301" s="171" t="s">
        <v>34878</v>
      </c>
      <c r="B4301" s="170" t="s">
        <v>34879</v>
      </c>
      <c r="C4301" s="171" t="s">
        <v>12401</v>
      </c>
      <c r="D4301" s="173">
        <v>102.57</v>
      </c>
    </row>
    <row r="4302" spans="1:4" ht="15" customHeight="1" x14ac:dyDescent="0.25">
      <c r="A4302" s="171" t="s">
        <v>34880</v>
      </c>
      <c r="B4302" s="170" t="s">
        <v>34881</v>
      </c>
      <c r="C4302" s="171" t="s">
        <v>12401</v>
      </c>
      <c r="D4302" s="174">
        <v>61.4</v>
      </c>
    </row>
    <row r="4303" spans="1:4" ht="15" customHeight="1" x14ac:dyDescent="0.25">
      <c r="A4303" s="171" t="s">
        <v>34882</v>
      </c>
      <c r="B4303" s="170" t="s">
        <v>34883</v>
      </c>
      <c r="C4303" s="171" t="s">
        <v>12401</v>
      </c>
      <c r="D4303" s="173">
        <v>255</v>
      </c>
    </row>
    <row r="4304" spans="1:4" ht="15" customHeight="1" x14ac:dyDescent="0.25">
      <c r="A4304" s="171" t="s">
        <v>34884</v>
      </c>
      <c r="B4304" s="170" t="s">
        <v>34885</v>
      </c>
      <c r="C4304" s="171" t="s">
        <v>12401</v>
      </c>
      <c r="D4304" s="173">
        <v>255.2</v>
      </c>
    </row>
    <row r="4305" spans="1:4" ht="15" customHeight="1" x14ac:dyDescent="0.25">
      <c r="A4305" s="171" t="s">
        <v>34886</v>
      </c>
      <c r="B4305" s="170" t="s">
        <v>34887</v>
      </c>
      <c r="C4305" s="171" t="s">
        <v>12401</v>
      </c>
      <c r="D4305" s="173">
        <v>164.68</v>
      </c>
    </row>
    <row r="4306" spans="1:4" ht="15" customHeight="1" x14ac:dyDescent="0.25">
      <c r="A4306" s="171" t="s">
        <v>34888</v>
      </c>
      <c r="B4306" s="170" t="s">
        <v>34889</v>
      </c>
      <c r="C4306" s="171" t="s">
        <v>12401</v>
      </c>
      <c r="D4306" s="173">
        <v>164.88</v>
      </c>
    </row>
    <row r="4307" spans="1:4" ht="15" customHeight="1" x14ac:dyDescent="0.25">
      <c r="A4307" s="171" t="s">
        <v>34890</v>
      </c>
      <c r="B4307" s="170" t="s">
        <v>34891</v>
      </c>
      <c r="C4307" s="171" t="s">
        <v>12401</v>
      </c>
      <c r="D4307" s="173">
        <v>257.97000000000003</v>
      </c>
    </row>
    <row r="4308" spans="1:4" ht="15" customHeight="1" x14ac:dyDescent="0.25">
      <c r="A4308" s="171" t="s">
        <v>34892</v>
      </c>
      <c r="B4308" s="170" t="s">
        <v>34893</v>
      </c>
      <c r="C4308" s="171" t="s">
        <v>12401</v>
      </c>
      <c r="D4308" s="173">
        <v>258.17</v>
      </c>
    </row>
    <row r="4309" spans="1:4" ht="15" customHeight="1" x14ac:dyDescent="0.25">
      <c r="A4309" s="171" t="s">
        <v>34894</v>
      </c>
      <c r="B4309" s="170" t="s">
        <v>34895</v>
      </c>
      <c r="C4309" s="171" t="s">
        <v>12401</v>
      </c>
      <c r="D4309" s="173">
        <v>167.65</v>
      </c>
    </row>
    <row r="4310" spans="1:4" ht="15" customHeight="1" x14ac:dyDescent="0.25">
      <c r="A4310" s="171" t="s">
        <v>34896</v>
      </c>
      <c r="B4310" s="170" t="s">
        <v>34897</v>
      </c>
      <c r="C4310" s="171" t="s">
        <v>12401</v>
      </c>
      <c r="D4310" s="173">
        <v>167.85</v>
      </c>
    </row>
    <row r="4311" spans="1:4" ht="15" customHeight="1" x14ac:dyDescent="0.25">
      <c r="A4311" s="171" t="s">
        <v>34898</v>
      </c>
      <c r="B4311" s="170" t="s">
        <v>34899</v>
      </c>
      <c r="C4311" s="171" t="s">
        <v>12401</v>
      </c>
      <c r="D4311" s="173">
        <v>254.87</v>
      </c>
    </row>
    <row r="4312" spans="1:4" ht="15" customHeight="1" x14ac:dyDescent="0.25">
      <c r="A4312" s="171" t="s">
        <v>34900</v>
      </c>
      <c r="B4312" s="170" t="s">
        <v>34901</v>
      </c>
      <c r="C4312" s="171" t="s">
        <v>12401</v>
      </c>
      <c r="D4312" s="173">
        <v>161.57</v>
      </c>
    </row>
    <row r="4313" spans="1:4" ht="15" customHeight="1" x14ac:dyDescent="0.25">
      <c r="A4313" s="171" t="s">
        <v>34902</v>
      </c>
      <c r="B4313" s="170" t="s">
        <v>34903</v>
      </c>
      <c r="C4313" s="171" t="s">
        <v>12401</v>
      </c>
      <c r="D4313" s="174">
        <v>12.28</v>
      </c>
    </row>
    <row r="4314" spans="1:4" ht="15" customHeight="1" x14ac:dyDescent="0.25">
      <c r="A4314" s="171" t="s">
        <v>34904</v>
      </c>
      <c r="B4314" s="170" t="s">
        <v>34905</v>
      </c>
      <c r="C4314" s="171" t="s">
        <v>12401</v>
      </c>
      <c r="D4314" s="174">
        <v>12.85</v>
      </c>
    </row>
    <row r="4315" spans="1:4" ht="15" customHeight="1" x14ac:dyDescent="0.25">
      <c r="A4315" s="171" t="s">
        <v>34906</v>
      </c>
      <c r="B4315" s="170" t="s">
        <v>34907</v>
      </c>
      <c r="C4315" s="171" t="s">
        <v>12401</v>
      </c>
      <c r="D4315" s="173">
        <v>101.16</v>
      </c>
    </row>
    <row r="4316" spans="1:4" ht="15" customHeight="1" x14ac:dyDescent="0.25">
      <c r="A4316" s="171" t="s">
        <v>34908</v>
      </c>
      <c r="B4316" s="170" t="s">
        <v>34909</v>
      </c>
      <c r="C4316" s="171" t="s">
        <v>12401</v>
      </c>
      <c r="D4316" s="174">
        <v>35.47</v>
      </c>
    </row>
    <row r="4317" spans="1:4" ht="15" customHeight="1" x14ac:dyDescent="0.25">
      <c r="A4317" s="171" t="s">
        <v>34910</v>
      </c>
      <c r="B4317" s="170" t="s">
        <v>34911</v>
      </c>
      <c r="C4317" s="171" t="s">
        <v>12401</v>
      </c>
      <c r="D4317" s="173">
        <v>148.59</v>
      </c>
    </row>
    <row r="4318" spans="1:4" ht="15" customHeight="1" x14ac:dyDescent="0.25">
      <c r="A4318" s="171" t="s">
        <v>34912</v>
      </c>
      <c r="B4318" s="170" t="s">
        <v>34913</v>
      </c>
      <c r="C4318" s="171" t="s">
        <v>12401</v>
      </c>
      <c r="D4318" s="173">
        <v>148.79</v>
      </c>
    </row>
    <row r="4319" spans="1:4" ht="15" customHeight="1" x14ac:dyDescent="0.25">
      <c r="A4319" s="171" t="s">
        <v>34914</v>
      </c>
      <c r="B4319" s="170" t="s">
        <v>34915</v>
      </c>
      <c r="C4319" s="171" t="s">
        <v>12401</v>
      </c>
      <c r="D4319" s="174">
        <v>79.599999999999994</v>
      </c>
    </row>
    <row r="4320" spans="1:4" ht="15" customHeight="1" x14ac:dyDescent="0.25">
      <c r="A4320" s="171" t="s">
        <v>34916</v>
      </c>
      <c r="B4320" s="170" t="s">
        <v>34917</v>
      </c>
      <c r="C4320" s="171" t="s">
        <v>12401</v>
      </c>
      <c r="D4320" s="174">
        <v>79.8</v>
      </c>
    </row>
    <row r="4321" spans="1:4" ht="15" customHeight="1" x14ac:dyDescent="0.25">
      <c r="A4321" s="171" t="s">
        <v>34918</v>
      </c>
      <c r="B4321" s="170" t="s">
        <v>34919</v>
      </c>
      <c r="C4321" s="171" t="s">
        <v>12401</v>
      </c>
      <c r="D4321" s="174">
        <v>86.92</v>
      </c>
    </row>
    <row r="4322" spans="1:4" ht="15" customHeight="1" x14ac:dyDescent="0.25">
      <c r="A4322" s="171" t="s">
        <v>34920</v>
      </c>
      <c r="B4322" s="170" t="s">
        <v>34921</v>
      </c>
      <c r="C4322" s="171" t="s">
        <v>12401</v>
      </c>
      <c r="D4322" s="174">
        <v>21.22</v>
      </c>
    </row>
    <row r="4323" spans="1:4" ht="15" customHeight="1" x14ac:dyDescent="0.25">
      <c r="A4323" s="171" t="s">
        <v>34922</v>
      </c>
      <c r="B4323" s="170" t="s">
        <v>34923</v>
      </c>
      <c r="C4323" s="171" t="s">
        <v>12401</v>
      </c>
      <c r="D4323" s="173">
        <v>134.22999999999999</v>
      </c>
    </row>
    <row r="4324" spans="1:4" ht="15" customHeight="1" x14ac:dyDescent="0.25">
      <c r="A4324" s="171" t="s">
        <v>34924</v>
      </c>
      <c r="B4324" s="170" t="s">
        <v>34925</v>
      </c>
      <c r="C4324" s="171" t="s">
        <v>12401</v>
      </c>
      <c r="D4324" s="173">
        <v>134.44</v>
      </c>
    </row>
    <row r="4325" spans="1:4" ht="15" customHeight="1" x14ac:dyDescent="0.25">
      <c r="A4325" s="171" t="s">
        <v>34926</v>
      </c>
      <c r="B4325" s="170" t="s">
        <v>34927</v>
      </c>
      <c r="C4325" s="171" t="s">
        <v>12401</v>
      </c>
      <c r="D4325" s="174">
        <v>65.239999999999995</v>
      </c>
    </row>
    <row r="4326" spans="1:4" ht="15" customHeight="1" x14ac:dyDescent="0.25">
      <c r="A4326" s="171" t="s">
        <v>34928</v>
      </c>
      <c r="B4326" s="170" t="s">
        <v>34929</v>
      </c>
      <c r="C4326" s="171" t="s">
        <v>12401</v>
      </c>
      <c r="D4326" s="174">
        <v>65.45</v>
      </c>
    </row>
    <row r="4327" spans="1:4" ht="15" customHeight="1" x14ac:dyDescent="0.25">
      <c r="A4327" s="171" t="s">
        <v>34930</v>
      </c>
      <c r="B4327" s="170" t="s">
        <v>34931</v>
      </c>
      <c r="C4327" s="171" t="s">
        <v>12401</v>
      </c>
      <c r="D4327" s="174">
        <v>13.56</v>
      </c>
    </row>
    <row r="4328" spans="1:4" ht="15" customHeight="1" x14ac:dyDescent="0.25">
      <c r="A4328" s="171" t="s">
        <v>34932</v>
      </c>
      <c r="B4328" s="170" t="s">
        <v>34933</v>
      </c>
      <c r="C4328" s="171" t="s">
        <v>12401</v>
      </c>
      <c r="D4328" s="174">
        <v>13.76</v>
      </c>
    </row>
    <row r="4329" spans="1:4" ht="15" customHeight="1" x14ac:dyDescent="0.25">
      <c r="A4329" s="171" t="s">
        <v>34934</v>
      </c>
      <c r="B4329" s="170" t="s">
        <v>34935</v>
      </c>
      <c r="C4329" s="171" t="s">
        <v>12401</v>
      </c>
      <c r="D4329" s="174">
        <v>28.56</v>
      </c>
    </row>
    <row r="4330" spans="1:4" ht="15" customHeight="1" x14ac:dyDescent="0.25">
      <c r="A4330" s="171" t="s">
        <v>34936</v>
      </c>
      <c r="B4330" s="170" t="s">
        <v>34937</v>
      </c>
      <c r="C4330" s="171" t="s">
        <v>12401</v>
      </c>
      <c r="D4330" s="173">
        <v>104.52</v>
      </c>
    </row>
    <row r="4331" spans="1:4" ht="15" customHeight="1" x14ac:dyDescent="0.25">
      <c r="A4331" s="171" t="s">
        <v>34938</v>
      </c>
      <c r="B4331" s="170" t="s">
        <v>34939</v>
      </c>
      <c r="C4331" s="171" t="s">
        <v>12401</v>
      </c>
      <c r="D4331" s="173">
        <v>152.1</v>
      </c>
    </row>
    <row r="4332" spans="1:4" ht="15" customHeight="1" x14ac:dyDescent="0.25">
      <c r="A4332" s="171" t="s">
        <v>34940</v>
      </c>
      <c r="B4332" s="170" t="s">
        <v>34941</v>
      </c>
      <c r="C4332" s="171" t="s">
        <v>12401</v>
      </c>
      <c r="D4332" s="174">
        <v>51.87</v>
      </c>
    </row>
    <row r="4333" spans="1:4" ht="15" customHeight="1" x14ac:dyDescent="0.25">
      <c r="A4333" s="171" t="s">
        <v>34942</v>
      </c>
      <c r="B4333" s="170" t="s">
        <v>34943</v>
      </c>
      <c r="C4333" s="171" t="s">
        <v>12401</v>
      </c>
      <c r="D4333" s="174">
        <v>46.37</v>
      </c>
    </row>
    <row r="4334" spans="1:4" ht="15" customHeight="1" x14ac:dyDescent="0.25">
      <c r="A4334" s="171" t="s">
        <v>54479</v>
      </c>
      <c r="B4334" s="170" t="s">
        <v>54480</v>
      </c>
      <c r="C4334" s="171" t="s">
        <v>17249</v>
      </c>
      <c r="D4334" s="172">
        <v>0.79</v>
      </c>
    </row>
    <row r="4335" spans="1:4" ht="15" customHeight="1" x14ac:dyDescent="0.25">
      <c r="A4335" s="171" t="s">
        <v>54481</v>
      </c>
      <c r="B4335" s="170" t="s">
        <v>54482</v>
      </c>
      <c r="C4335" s="171" t="s">
        <v>17249</v>
      </c>
      <c r="D4335" s="172">
        <v>0.98</v>
      </c>
    </row>
    <row r="4336" spans="1:4" ht="15" customHeight="1" x14ac:dyDescent="0.25">
      <c r="A4336" s="171" t="s">
        <v>54483</v>
      </c>
      <c r="B4336" s="170" t="s">
        <v>54484</v>
      </c>
      <c r="C4336" s="171" t="s">
        <v>17249</v>
      </c>
      <c r="D4336" s="172">
        <v>0.64</v>
      </c>
    </row>
    <row r="4337" spans="1:4" ht="15" customHeight="1" x14ac:dyDescent="0.25">
      <c r="A4337" s="171" t="s">
        <v>54485</v>
      </c>
      <c r="B4337" s="170" t="s">
        <v>54486</v>
      </c>
      <c r="C4337" s="171" t="s">
        <v>17249</v>
      </c>
      <c r="D4337" s="172">
        <v>0.79</v>
      </c>
    </row>
    <row r="4338" spans="1:4" ht="15" customHeight="1" x14ac:dyDescent="0.25">
      <c r="A4338" s="171" t="s">
        <v>54487</v>
      </c>
      <c r="B4338" s="170" t="s">
        <v>54488</v>
      </c>
      <c r="C4338" s="171" t="s">
        <v>17249</v>
      </c>
      <c r="D4338" s="172">
        <v>0.98</v>
      </c>
    </row>
    <row r="4339" spans="1:4" ht="15" customHeight="1" x14ac:dyDescent="0.25">
      <c r="A4339" s="171" t="s">
        <v>54489</v>
      </c>
      <c r="B4339" s="170" t="s">
        <v>54490</v>
      </c>
      <c r="C4339" s="171" t="s">
        <v>17249</v>
      </c>
      <c r="D4339" s="172">
        <v>0.64</v>
      </c>
    </row>
    <row r="4340" spans="1:4" ht="15" customHeight="1" x14ac:dyDescent="0.25">
      <c r="A4340" s="171" t="s">
        <v>54491</v>
      </c>
      <c r="B4340" s="170" t="s">
        <v>54492</v>
      </c>
      <c r="C4340" s="171" t="s">
        <v>17249</v>
      </c>
      <c r="D4340" s="172">
        <v>0.79</v>
      </c>
    </row>
    <row r="4341" spans="1:4" ht="15" customHeight="1" x14ac:dyDescent="0.25">
      <c r="A4341" s="171" t="s">
        <v>54493</v>
      </c>
      <c r="B4341" s="170" t="s">
        <v>54494</v>
      </c>
      <c r="C4341" s="171" t="s">
        <v>17249</v>
      </c>
      <c r="D4341" s="172">
        <v>0.98</v>
      </c>
    </row>
    <row r="4342" spans="1:4" ht="15" customHeight="1" x14ac:dyDescent="0.25">
      <c r="A4342" s="171" t="s">
        <v>54495</v>
      </c>
      <c r="B4342" s="170" t="s">
        <v>54496</v>
      </c>
      <c r="C4342" s="171" t="s">
        <v>17249</v>
      </c>
      <c r="D4342" s="172">
        <v>0.64</v>
      </c>
    </row>
    <row r="4343" spans="1:4" ht="15" customHeight="1" x14ac:dyDescent="0.25">
      <c r="A4343" s="171" t="s">
        <v>54497</v>
      </c>
      <c r="B4343" s="170" t="s">
        <v>54498</v>
      </c>
      <c r="C4343" s="171" t="s">
        <v>17249</v>
      </c>
      <c r="D4343" s="172">
        <v>0.79</v>
      </c>
    </row>
    <row r="4344" spans="1:4" ht="15" customHeight="1" x14ac:dyDescent="0.25">
      <c r="A4344" s="171" t="s">
        <v>54499</v>
      </c>
      <c r="B4344" s="170" t="s">
        <v>54500</v>
      </c>
      <c r="C4344" s="171" t="s">
        <v>17249</v>
      </c>
      <c r="D4344" s="172">
        <v>0.98</v>
      </c>
    </row>
    <row r="4345" spans="1:4" ht="15" customHeight="1" x14ac:dyDescent="0.25">
      <c r="A4345" s="171" t="s">
        <v>54501</v>
      </c>
      <c r="B4345" s="170" t="s">
        <v>54502</v>
      </c>
      <c r="C4345" s="171" t="s">
        <v>17249</v>
      </c>
      <c r="D4345" s="172">
        <v>0.64</v>
      </c>
    </row>
    <row r="4346" spans="1:4" ht="15" customHeight="1" x14ac:dyDescent="0.25">
      <c r="A4346" s="171" t="s">
        <v>54503</v>
      </c>
      <c r="B4346" s="170" t="s">
        <v>54504</v>
      </c>
      <c r="C4346" s="171" t="s">
        <v>17249</v>
      </c>
      <c r="D4346" s="172">
        <v>0.79</v>
      </c>
    </row>
    <row r="4347" spans="1:4" ht="15" customHeight="1" x14ac:dyDescent="0.25">
      <c r="A4347" s="171" t="s">
        <v>54505</v>
      </c>
      <c r="B4347" s="170" t="s">
        <v>54506</v>
      </c>
      <c r="C4347" s="171" t="s">
        <v>17249</v>
      </c>
      <c r="D4347" s="172">
        <v>0.98</v>
      </c>
    </row>
    <row r="4348" spans="1:4" ht="15" customHeight="1" x14ac:dyDescent="0.25">
      <c r="A4348" s="171" t="s">
        <v>54507</v>
      </c>
      <c r="B4348" s="170" t="s">
        <v>54508</v>
      </c>
      <c r="C4348" s="171" t="s">
        <v>17249</v>
      </c>
      <c r="D4348" s="172">
        <v>0.64</v>
      </c>
    </row>
    <row r="4349" spans="1:4" ht="15" customHeight="1" x14ac:dyDescent="0.25">
      <c r="A4349" s="171" t="s">
        <v>54509</v>
      </c>
      <c r="B4349" s="170" t="s">
        <v>54510</v>
      </c>
      <c r="C4349" s="171" t="s">
        <v>17249</v>
      </c>
      <c r="D4349" s="172">
        <v>0.79</v>
      </c>
    </row>
    <row r="4350" spans="1:4" ht="15" customHeight="1" x14ac:dyDescent="0.25">
      <c r="A4350" s="171" t="s">
        <v>54511</v>
      </c>
      <c r="B4350" s="170" t="s">
        <v>54512</v>
      </c>
      <c r="C4350" s="171" t="s">
        <v>17249</v>
      </c>
      <c r="D4350" s="172">
        <v>0.98</v>
      </c>
    </row>
    <row r="4351" spans="1:4" ht="15" customHeight="1" x14ac:dyDescent="0.25">
      <c r="A4351" s="171" t="s">
        <v>54513</v>
      </c>
      <c r="B4351" s="170" t="s">
        <v>54514</v>
      </c>
      <c r="C4351" s="171" t="s">
        <v>17249</v>
      </c>
      <c r="D4351" s="172">
        <v>0.64</v>
      </c>
    </row>
    <row r="4352" spans="1:4" ht="15" customHeight="1" x14ac:dyDescent="0.25">
      <c r="A4352" s="171" t="s">
        <v>54515</v>
      </c>
      <c r="B4352" s="170" t="s">
        <v>54516</v>
      </c>
      <c r="C4352" s="171" t="s">
        <v>17249</v>
      </c>
      <c r="D4352" s="172">
        <v>0.79</v>
      </c>
    </row>
    <row r="4353" spans="1:4" ht="15" customHeight="1" x14ac:dyDescent="0.25">
      <c r="A4353" s="171" t="s">
        <v>54517</v>
      </c>
      <c r="B4353" s="170" t="s">
        <v>54518</v>
      </c>
      <c r="C4353" s="171" t="s">
        <v>17249</v>
      </c>
      <c r="D4353" s="172">
        <v>0.98</v>
      </c>
    </row>
    <row r="4354" spans="1:4" ht="15" customHeight="1" x14ac:dyDescent="0.25">
      <c r="A4354" s="171" t="s">
        <v>54519</v>
      </c>
      <c r="B4354" s="170" t="s">
        <v>54520</v>
      </c>
      <c r="C4354" s="171" t="s">
        <v>17249</v>
      </c>
      <c r="D4354" s="172">
        <v>0.64</v>
      </c>
    </row>
    <row r="4355" spans="1:4" ht="15" customHeight="1" x14ac:dyDescent="0.25">
      <c r="A4355" s="171" t="s">
        <v>54521</v>
      </c>
      <c r="B4355" s="170" t="s">
        <v>54522</v>
      </c>
      <c r="C4355" s="171" t="s">
        <v>17249</v>
      </c>
      <c r="D4355" s="172">
        <v>0.79</v>
      </c>
    </row>
    <row r="4356" spans="1:4" ht="15" customHeight="1" x14ac:dyDescent="0.25">
      <c r="A4356" s="171" t="s">
        <v>54523</v>
      </c>
      <c r="B4356" s="170" t="s">
        <v>54524</v>
      </c>
      <c r="C4356" s="171" t="s">
        <v>17249</v>
      </c>
      <c r="D4356" s="172">
        <v>0.98</v>
      </c>
    </row>
    <row r="4357" spans="1:4" ht="15" customHeight="1" x14ac:dyDescent="0.25">
      <c r="A4357" s="171" t="s">
        <v>54525</v>
      </c>
      <c r="B4357" s="170" t="s">
        <v>54526</v>
      </c>
      <c r="C4357" s="171" t="s">
        <v>17249</v>
      </c>
      <c r="D4357" s="172">
        <v>0.64</v>
      </c>
    </row>
    <row r="4358" spans="1:4" ht="15" customHeight="1" x14ac:dyDescent="0.25">
      <c r="A4358" s="171" t="s">
        <v>54527</v>
      </c>
      <c r="B4358" s="170" t="s">
        <v>54528</v>
      </c>
      <c r="C4358" s="171" t="s">
        <v>17249</v>
      </c>
      <c r="D4358" s="172">
        <v>0.79</v>
      </c>
    </row>
    <row r="4359" spans="1:4" ht="15" customHeight="1" x14ac:dyDescent="0.25">
      <c r="A4359" s="171" t="s">
        <v>54529</v>
      </c>
      <c r="B4359" s="170" t="s">
        <v>54530</v>
      </c>
      <c r="C4359" s="171" t="s">
        <v>17249</v>
      </c>
      <c r="D4359" s="172">
        <v>0.98</v>
      </c>
    </row>
    <row r="4360" spans="1:4" ht="15" customHeight="1" x14ac:dyDescent="0.25">
      <c r="A4360" s="171" t="s">
        <v>54531</v>
      </c>
      <c r="B4360" s="170" t="s">
        <v>54532</v>
      </c>
      <c r="C4360" s="171" t="s">
        <v>17249</v>
      </c>
      <c r="D4360" s="172">
        <v>0.64</v>
      </c>
    </row>
    <row r="4361" spans="1:4" ht="15" customHeight="1" x14ac:dyDescent="0.25">
      <c r="A4361" s="171" t="s">
        <v>54533</v>
      </c>
      <c r="B4361" s="170" t="s">
        <v>54534</v>
      </c>
      <c r="C4361" s="171" t="s">
        <v>17249</v>
      </c>
      <c r="D4361" s="172">
        <v>0.79</v>
      </c>
    </row>
    <row r="4362" spans="1:4" ht="15" customHeight="1" x14ac:dyDescent="0.25">
      <c r="A4362" s="171" t="s">
        <v>54535</v>
      </c>
      <c r="B4362" s="170" t="s">
        <v>54536</v>
      </c>
      <c r="C4362" s="171" t="s">
        <v>17249</v>
      </c>
      <c r="D4362" s="172">
        <v>0.98</v>
      </c>
    </row>
    <row r="4363" spans="1:4" ht="15" customHeight="1" x14ac:dyDescent="0.25">
      <c r="A4363" s="171" t="s">
        <v>54537</v>
      </c>
      <c r="B4363" s="170" t="s">
        <v>54538</v>
      </c>
      <c r="C4363" s="171" t="s">
        <v>17249</v>
      </c>
      <c r="D4363" s="172">
        <v>0.64</v>
      </c>
    </row>
    <row r="4364" spans="1:4" ht="15" customHeight="1" x14ac:dyDescent="0.25">
      <c r="A4364" s="171" t="s">
        <v>54539</v>
      </c>
      <c r="B4364" s="170" t="s">
        <v>54540</v>
      </c>
      <c r="C4364" s="171" t="s">
        <v>17249</v>
      </c>
      <c r="D4364" s="172">
        <v>0.79</v>
      </c>
    </row>
    <row r="4365" spans="1:4" ht="15" customHeight="1" x14ac:dyDescent="0.25">
      <c r="A4365" s="171" t="s">
        <v>54541</v>
      </c>
      <c r="B4365" s="170" t="s">
        <v>54542</v>
      </c>
      <c r="C4365" s="171" t="s">
        <v>17249</v>
      </c>
      <c r="D4365" s="172">
        <v>0.98</v>
      </c>
    </row>
    <row r="4366" spans="1:4" ht="15" customHeight="1" x14ac:dyDescent="0.25">
      <c r="A4366" s="171" t="s">
        <v>54543</v>
      </c>
      <c r="B4366" s="170" t="s">
        <v>54544</v>
      </c>
      <c r="C4366" s="171" t="s">
        <v>17249</v>
      </c>
      <c r="D4366" s="172">
        <v>0.64</v>
      </c>
    </row>
    <row r="4367" spans="1:4" ht="15" customHeight="1" x14ac:dyDescent="0.25">
      <c r="A4367" s="171" t="s">
        <v>54545</v>
      </c>
      <c r="B4367" s="170" t="s">
        <v>54546</v>
      </c>
      <c r="C4367" s="171" t="s">
        <v>17249</v>
      </c>
      <c r="D4367" s="172">
        <v>0.79</v>
      </c>
    </row>
    <row r="4368" spans="1:4" ht="15" customHeight="1" x14ac:dyDescent="0.25">
      <c r="A4368" s="171" t="s">
        <v>54547</v>
      </c>
      <c r="B4368" s="170" t="s">
        <v>54548</v>
      </c>
      <c r="C4368" s="171" t="s">
        <v>17249</v>
      </c>
      <c r="D4368" s="172">
        <v>0.98</v>
      </c>
    </row>
    <row r="4369" spans="1:4" ht="15" customHeight="1" x14ac:dyDescent="0.25">
      <c r="A4369" s="171" t="s">
        <v>54549</v>
      </c>
      <c r="B4369" s="170" t="s">
        <v>54550</v>
      </c>
      <c r="C4369" s="171" t="s">
        <v>17249</v>
      </c>
      <c r="D4369" s="172">
        <v>0.64</v>
      </c>
    </row>
    <row r="4370" spans="1:4" ht="15" customHeight="1" x14ac:dyDescent="0.25">
      <c r="A4370" s="171" t="s">
        <v>54551</v>
      </c>
      <c r="B4370" s="170" t="s">
        <v>54552</v>
      </c>
      <c r="C4370" s="171" t="s">
        <v>17249</v>
      </c>
      <c r="D4370" s="172">
        <v>0.79</v>
      </c>
    </row>
    <row r="4371" spans="1:4" ht="15" customHeight="1" x14ac:dyDescent="0.25">
      <c r="A4371" s="171" t="s">
        <v>54553</v>
      </c>
      <c r="B4371" s="170" t="s">
        <v>54554</v>
      </c>
      <c r="C4371" s="171" t="s">
        <v>17249</v>
      </c>
      <c r="D4371" s="172">
        <v>0.98</v>
      </c>
    </row>
    <row r="4372" spans="1:4" ht="15" customHeight="1" x14ac:dyDescent="0.25">
      <c r="A4372" s="171" t="s">
        <v>54555</v>
      </c>
      <c r="B4372" s="170" t="s">
        <v>54556</v>
      </c>
      <c r="C4372" s="171" t="s">
        <v>17249</v>
      </c>
      <c r="D4372" s="172">
        <v>0.64</v>
      </c>
    </row>
    <row r="4373" spans="1:4" ht="15" customHeight="1" x14ac:dyDescent="0.25">
      <c r="A4373" s="171" t="s">
        <v>54557</v>
      </c>
      <c r="B4373" s="170" t="s">
        <v>54558</v>
      </c>
      <c r="C4373" s="171" t="s">
        <v>17249</v>
      </c>
      <c r="D4373" s="172">
        <v>0.79</v>
      </c>
    </row>
    <row r="4374" spans="1:4" ht="15" customHeight="1" x14ac:dyDescent="0.25">
      <c r="A4374" s="171" t="s">
        <v>54559</v>
      </c>
      <c r="B4374" s="170" t="s">
        <v>54560</v>
      </c>
      <c r="C4374" s="171" t="s">
        <v>17249</v>
      </c>
      <c r="D4374" s="172">
        <v>0.98</v>
      </c>
    </row>
    <row r="4375" spans="1:4" ht="15" customHeight="1" x14ac:dyDescent="0.25">
      <c r="A4375" s="171" t="s">
        <v>54561</v>
      </c>
      <c r="B4375" s="170" t="s">
        <v>54562</v>
      </c>
      <c r="C4375" s="171" t="s">
        <v>17249</v>
      </c>
      <c r="D4375" s="172">
        <v>0.64</v>
      </c>
    </row>
    <row r="4376" spans="1:4" ht="15" customHeight="1" x14ac:dyDescent="0.25">
      <c r="A4376" s="171" t="s">
        <v>54563</v>
      </c>
      <c r="B4376" s="170" t="s">
        <v>54564</v>
      </c>
      <c r="C4376" s="171" t="s">
        <v>17249</v>
      </c>
      <c r="D4376" s="172">
        <v>0.79</v>
      </c>
    </row>
    <row r="4377" spans="1:4" ht="15" customHeight="1" x14ac:dyDescent="0.25">
      <c r="A4377" s="171" t="s">
        <v>54565</v>
      </c>
      <c r="B4377" s="170" t="s">
        <v>54566</v>
      </c>
      <c r="C4377" s="171" t="s">
        <v>17249</v>
      </c>
      <c r="D4377" s="172">
        <v>0.98</v>
      </c>
    </row>
    <row r="4378" spans="1:4" ht="15" customHeight="1" x14ac:dyDescent="0.25">
      <c r="A4378" s="171" t="s">
        <v>54567</v>
      </c>
      <c r="B4378" s="170" t="s">
        <v>54568</v>
      </c>
      <c r="C4378" s="171" t="s">
        <v>17249</v>
      </c>
      <c r="D4378" s="172">
        <v>0.64</v>
      </c>
    </row>
    <row r="4379" spans="1:4" ht="15" customHeight="1" x14ac:dyDescent="0.25">
      <c r="A4379" s="171" t="s">
        <v>54569</v>
      </c>
      <c r="B4379" s="170" t="s">
        <v>54570</v>
      </c>
      <c r="C4379" s="171" t="s">
        <v>17249</v>
      </c>
      <c r="D4379" s="172">
        <v>0.79</v>
      </c>
    </row>
    <row r="4380" spans="1:4" ht="15" customHeight="1" x14ac:dyDescent="0.25">
      <c r="A4380" s="171" t="s">
        <v>54571</v>
      </c>
      <c r="B4380" s="170" t="s">
        <v>54572</v>
      </c>
      <c r="C4380" s="171" t="s">
        <v>17249</v>
      </c>
      <c r="D4380" s="172">
        <v>0.98</v>
      </c>
    </row>
    <row r="4381" spans="1:4" ht="15" customHeight="1" x14ac:dyDescent="0.25">
      <c r="A4381" s="171" t="s">
        <v>54573</v>
      </c>
      <c r="B4381" s="170" t="s">
        <v>54574</v>
      </c>
      <c r="C4381" s="171" t="s">
        <v>17249</v>
      </c>
      <c r="D4381" s="172">
        <v>0.64</v>
      </c>
    </row>
    <row r="4382" spans="1:4" ht="15" customHeight="1" x14ac:dyDescent="0.25">
      <c r="A4382" s="171" t="s">
        <v>54575</v>
      </c>
      <c r="B4382" s="170" t="s">
        <v>54576</v>
      </c>
      <c r="C4382" s="171" t="s">
        <v>17249</v>
      </c>
      <c r="D4382" s="172">
        <v>0.79</v>
      </c>
    </row>
    <row r="4383" spans="1:4" ht="15" customHeight="1" x14ac:dyDescent="0.25">
      <c r="A4383" s="171" t="s">
        <v>54577</v>
      </c>
      <c r="B4383" s="170" t="s">
        <v>54578</v>
      </c>
      <c r="C4383" s="171" t="s">
        <v>17249</v>
      </c>
      <c r="D4383" s="172">
        <v>0.98</v>
      </c>
    </row>
    <row r="4384" spans="1:4" ht="15" customHeight="1" x14ac:dyDescent="0.25">
      <c r="A4384" s="171" t="s">
        <v>54579</v>
      </c>
      <c r="B4384" s="170" t="s">
        <v>54580</v>
      </c>
      <c r="C4384" s="171" t="s">
        <v>17249</v>
      </c>
      <c r="D4384" s="172">
        <v>0.64</v>
      </c>
    </row>
    <row r="4385" spans="1:4" ht="15" customHeight="1" x14ac:dyDescent="0.25">
      <c r="A4385" s="171" t="s">
        <v>54581</v>
      </c>
      <c r="B4385" s="170" t="s">
        <v>54582</v>
      </c>
      <c r="C4385" s="171" t="s">
        <v>17249</v>
      </c>
      <c r="D4385" s="172">
        <v>0.83</v>
      </c>
    </row>
    <row r="4386" spans="1:4" ht="15" customHeight="1" x14ac:dyDescent="0.25">
      <c r="A4386" s="171" t="s">
        <v>54583</v>
      </c>
      <c r="B4386" s="170" t="s">
        <v>54584</v>
      </c>
      <c r="C4386" s="171" t="s">
        <v>17249</v>
      </c>
      <c r="D4386" s="172">
        <v>1.04</v>
      </c>
    </row>
    <row r="4387" spans="1:4" ht="15" customHeight="1" x14ac:dyDescent="0.25">
      <c r="A4387" s="171" t="s">
        <v>54585</v>
      </c>
      <c r="B4387" s="170" t="s">
        <v>54586</v>
      </c>
      <c r="C4387" s="171" t="s">
        <v>17249</v>
      </c>
      <c r="D4387" s="172">
        <v>0.68</v>
      </c>
    </row>
    <row r="4388" spans="1:4" ht="15" customHeight="1" x14ac:dyDescent="0.25">
      <c r="A4388" s="171" t="s">
        <v>54587</v>
      </c>
      <c r="B4388" s="170" t="s">
        <v>54588</v>
      </c>
      <c r="C4388" s="171" t="s">
        <v>17249</v>
      </c>
      <c r="D4388" s="172">
        <v>0.6</v>
      </c>
    </row>
    <row r="4389" spans="1:4" ht="15" customHeight="1" x14ac:dyDescent="0.25">
      <c r="A4389" s="171" t="s">
        <v>54589</v>
      </c>
      <c r="B4389" s="170" t="s">
        <v>54590</v>
      </c>
      <c r="C4389" s="171" t="s">
        <v>17249</v>
      </c>
      <c r="D4389" s="172">
        <v>0.75</v>
      </c>
    </row>
    <row r="4390" spans="1:4" ht="15" customHeight="1" x14ac:dyDescent="0.25">
      <c r="A4390" s="171" t="s">
        <v>54591</v>
      </c>
      <c r="B4390" s="170" t="s">
        <v>54592</v>
      </c>
      <c r="C4390" s="171" t="s">
        <v>17249</v>
      </c>
      <c r="D4390" s="172">
        <v>0.49</v>
      </c>
    </row>
    <row r="4391" spans="1:4" ht="15" customHeight="1" x14ac:dyDescent="0.25">
      <c r="A4391" s="171" t="s">
        <v>54593</v>
      </c>
      <c r="B4391" s="170" t="s">
        <v>54594</v>
      </c>
      <c r="C4391" s="171" t="s">
        <v>17249</v>
      </c>
      <c r="D4391" s="172">
        <v>0.79</v>
      </c>
    </row>
    <row r="4392" spans="1:4" ht="15" customHeight="1" x14ac:dyDescent="0.25">
      <c r="A4392" s="171" t="s">
        <v>54595</v>
      </c>
      <c r="B4392" s="170" t="s">
        <v>54596</v>
      </c>
      <c r="C4392" s="171" t="s">
        <v>17249</v>
      </c>
      <c r="D4392" s="172">
        <v>0.98</v>
      </c>
    </row>
    <row r="4393" spans="1:4" ht="15" customHeight="1" x14ac:dyDescent="0.25">
      <c r="A4393" s="171" t="s">
        <v>54597</v>
      </c>
      <c r="B4393" s="170" t="s">
        <v>54598</v>
      </c>
      <c r="C4393" s="171" t="s">
        <v>17249</v>
      </c>
      <c r="D4393" s="172">
        <v>0.64</v>
      </c>
    </row>
    <row r="4394" spans="1:4" ht="15" customHeight="1" x14ac:dyDescent="0.25">
      <c r="A4394" s="171" t="s">
        <v>54599</v>
      </c>
      <c r="B4394" s="170" t="s">
        <v>54600</v>
      </c>
      <c r="C4394" s="171" t="s">
        <v>17249</v>
      </c>
      <c r="D4394" s="172">
        <v>0.82</v>
      </c>
    </row>
    <row r="4395" spans="1:4" ht="15" customHeight="1" x14ac:dyDescent="0.25">
      <c r="A4395" s="171" t="s">
        <v>54601</v>
      </c>
      <c r="B4395" s="170" t="s">
        <v>54602</v>
      </c>
      <c r="C4395" s="171" t="s">
        <v>17249</v>
      </c>
      <c r="D4395" s="172">
        <v>1.02</v>
      </c>
    </row>
    <row r="4396" spans="1:4" ht="15" customHeight="1" x14ac:dyDescent="0.25">
      <c r="A4396" s="171" t="s">
        <v>54603</v>
      </c>
      <c r="B4396" s="170" t="s">
        <v>54604</v>
      </c>
      <c r="C4396" s="171" t="s">
        <v>17249</v>
      </c>
      <c r="D4396" s="172">
        <v>0.68</v>
      </c>
    </row>
    <row r="4397" spans="1:4" ht="15" customHeight="1" x14ac:dyDescent="0.25">
      <c r="A4397" s="171" t="s">
        <v>54605</v>
      </c>
      <c r="B4397" s="170" t="s">
        <v>54606</v>
      </c>
      <c r="C4397" s="171" t="s">
        <v>17249</v>
      </c>
      <c r="D4397" s="172">
        <v>0.84</v>
      </c>
    </row>
    <row r="4398" spans="1:4" ht="15" customHeight="1" x14ac:dyDescent="0.25">
      <c r="A4398" s="171" t="s">
        <v>54607</v>
      </c>
      <c r="B4398" s="170" t="s">
        <v>54608</v>
      </c>
      <c r="C4398" s="171" t="s">
        <v>17249</v>
      </c>
      <c r="D4398" s="172">
        <v>1.05</v>
      </c>
    </row>
    <row r="4399" spans="1:4" ht="15" customHeight="1" x14ac:dyDescent="0.25">
      <c r="A4399" s="171" t="s">
        <v>54609</v>
      </c>
      <c r="B4399" s="170" t="s">
        <v>54610</v>
      </c>
      <c r="C4399" s="171" t="s">
        <v>17249</v>
      </c>
      <c r="D4399" s="172">
        <v>0.68</v>
      </c>
    </row>
    <row r="4400" spans="1:4" ht="15" customHeight="1" x14ac:dyDescent="0.25">
      <c r="A4400" s="171" t="s">
        <v>54611</v>
      </c>
      <c r="B4400" s="170" t="s">
        <v>54612</v>
      </c>
      <c r="C4400" s="171" t="s">
        <v>17249</v>
      </c>
      <c r="D4400" s="172">
        <v>0.79</v>
      </c>
    </row>
    <row r="4401" spans="1:4" ht="15" customHeight="1" x14ac:dyDescent="0.25">
      <c r="A4401" s="171" t="s">
        <v>54613</v>
      </c>
      <c r="B4401" s="170" t="s">
        <v>54614</v>
      </c>
      <c r="C4401" s="171" t="s">
        <v>17249</v>
      </c>
      <c r="D4401" s="172">
        <v>0.98</v>
      </c>
    </row>
    <row r="4402" spans="1:4" ht="15" customHeight="1" x14ac:dyDescent="0.25">
      <c r="A4402" s="171" t="s">
        <v>54615</v>
      </c>
      <c r="B4402" s="170" t="s">
        <v>54616</v>
      </c>
      <c r="C4402" s="171" t="s">
        <v>17249</v>
      </c>
      <c r="D4402" s="172">
        <v>0.64</v>
      </c>
    </row>
    <row r="4403" spans="1:4" ht="15" customHeight="1" x14ac:dyDescent="0.25">
      <c r="A4403" s="171" t="s">
        <v>54617</v>
      </c>
      <c r="B4403" s="170" t="s">
        <v>54618</v>
      </c>
      <c r="C4403" s="171" t="s">
        <v>17249</v>
      </c>
      <c r="D4403" s="172">
        <v>0.79</v>
      </c>
    </row>
    <row r="4404" spans="1:4" ht="15" customHeight="1" x14ac:dyDescent="0.25">
      <c r="A4404" s="171" t="s">
        <v>54619</v>
      </c>
      <c r="B4404" s="170" t="s">
        <v>54620</v>
      </c>
      <c r="C4404" s="171" t="s">
        <v>17249</v>
      </c>
      <c r="D4404" s="172">
        <v>0.98</v>
      </c>
    </row>
    <row r="4405" spans="1:4" ht="15" customHeight="1" x14ac:dyDescent="0.25">
      <c r="A4405" s="171" t="s">
        <v>54621</v>
      </c>
      <c r="B4405" s="170" t="s">
        <v>54622</v>
      </c>
      <c r="C4405" s="171" t="s">
        <v>17249</v>
      </c>
      <c r="D4405" s="172">
        <v>0.64</v>
      </c>
    </row>
    <row r="4406" spans="1:4" ht="15" customHeight="1" x14ac:dyDescent="0.25">
      <c r="A4406" s="171" t="s">
        <v>54623</v>
      </c>
      <c r="B4406" s="170" t="s">
        <v>54624</v>
      </c>
      <c r="C4406" s="171" t="s">
        <v>17249</v>
      </c>
      <c r="D4406" s="172">
        <v>0.9</v>
      </c>
    </row>
    <row r="4407" spans="1:4" ht="15" customHeight="1" x14ac:dyDescent="0.25">
      <c r="A4407" s="171" t="s">
        <v>54625</v>
      </c>
      <c r="B4407" s="170" t="s">
        <v>54626</v>
      </c>
      <c r="C4407" s="171" t="s">
        <v>17249</v>
      </c>
      <c r="D4407" s="172">
        <v>1.1200000000000001</v>
      </c>
    </row>
    <row r="4408" spans="1:4" ht="15" customHeight="1" x14ac:dyDescent="0.25">
      <c r="A4408" s="171" t="s">
        <v>54627</v>
      </c>
      <c r="B4408" s="170" t="s">
        <v>54628</v>
      </c>
      <c r="C4408" s="171" t="s">
        <v>17249</v>
      </c>
      <c r="D4408" s="172">
        <v>0.73</v>
      </c>
    </row>
    <row r="4409" spans="1:4" ht="15" customHeight="1" x14ac:dyDescent="0.25">
      <c r="A4409" s="171" t="s">
        <v>54629</v>
      </c>
      <c r="B4409" s="170" t="s">
        <v>54630</v>
      </c>
      <c r="C4409" s="171" t="s">
        <v>17249</v>
      </c>
      <c r="D4409" s="172">
        <v>0.79</v>
      </c>
    </row>
    <row r="4410" spans="1:4" ht="15" customHeight="1" x14ac:dyDescent="0.25">
      <c r="A4410" s="171" t="s">
        <v>54631</v>
      </c>
      <c r="B4410" s="170" t="s">
        <v>54632</v>
      </c>
      <c r="C4410" s="171" t="s">
        <v>17249</v>
      </c>
      <c r="D4410" s="172">
        <v>0.98</v>
      </c>
    </row>
    <row r="4411" spans="1:4" ht="15" customHeight="1" x14ac:dyDescent="0.25">
      <c r="A4411" s="171" t="s">
        <v>54633</v>
      </c>
      <c r="B4411" s="170" t="s">
        <v>54634</v>
      </c>
      <c r="C4411" s="171" t="s">
        <v>17249</v>
      </c>
      <c r="D4411" s="172">
        <v>0.64</v>
      </c>
    </row>
    <row r="4412" spans="1:4" ht="15" customHeight="1" x14ac:dyDescent="0.25">
      <c r="A4412" s="171" t="s">
        <v>54635</v>
      </c>
      <c r="B4412" s="170" t="s">
        <v>54636</v>
      </c>
      <c r="C4412" s="171" t="s">
        <v>17249</v>
      </c>
      <c r="D4412" s="172">
        <v>0.79</v>
      </c>
    </row>
    <row r="4413" spans="1:4" ht="15" customHeight="1" x14ac:dyDescent="0.25">
      <c r="A4413" s="171" t="s">
        <v>54637</v>
      </c>
      <c r="B4413" s="170" t="s">
        <v>54638</v>
      </c>
      <c r="C4413" s="171" t="s">
        <v>17249</v>
      </c>
      <c r="D4413" s="172">
        <v>0.98</v>
      </c>
    </row>
    <row r="4414" spans="1:4" ht="15" customHeight="1" x14ac:dyDescent="0.25">
      <c r="A4414" s="171" t="s">
        <v>54639</v>
      </c>
      <c r="B4414" s="170" t="s">
        <v>54640</v>
      </c>
      <c r="C4414" s="171" t="s">
        <v>17249</v>
      </c>
      <c r="D4414" s="172">
        <v>0.64</v>
      </c>
    </row>
    <row r="4415" spans="1:4" ht="15" customHeight="1" x14ac:dyDescent="0.25">
      <c r="A4415" s="171" t="s">
        <v>54641</v>
      </c>
      <c r="B4415" s="170" t="s">
        <v>54642</v>
      </c>
      <c r="C4415" s="171" t="s">
        <v>17249</v>
      </c>
      <c r="D4415" s="172">
        <v>0.79</v>
      </c>
    </row>
    <row r="4416" spans="1:4" ht="15" customHeight="1" x14ac:dyDescent="0.25">
      <c r="A4416" s="171" t="s">
        <v>54643</v>
      </c>
      <c r="B4416" s="170" t="s">
        <v>54644</v>
      </c>
      <c r="C4416" s="171" t="s">
        <v>17249</v>
      </c>
      <c r="D4416" s="172">
        <v>0.98</v>
      </c>
    </row>
    <row r="4417" spans="1:4" ht="15" customHeight="1" x14ac:dyDescent="0.25">
      <c r="A4417" s="171" t="s">
        <v>54645</v>
      </c>
      <c r="B4417" s="170" t="s">
        <v>54646</v>
      </c>
      <c r="C4417" s="171" t="s">
        <v>17249</v>
      </c>
      <c r="D4417" s="172">
        <v>0.64</v>
      </c>
    </row>
    <row r="4418" spans="1:4" ht="15" customHeight="1" x14ac:dyDescent="0.25">
      <c r="A4418" s="171" t="s">
        <v>54647</v>
      </c>
      <c r="B4418" s="170" t="s">
        <v>54648</v>
      </c>
      <c r="C4418" s="171" t="s">
        <v>17249</v>
      </c>
      <c r="D4418" s="172">
        <v>0.79</v>
      </c>
    </row>
    <row r="4419" spans="1:4" ht="15" customHeight="1" x14ac:dyDescent="0.25">
      <c r="A4419" s="171" t="s">
        <v>54649</v>
      </c>
      <c r="B4419" s="170" t="s">
        <v>54650</v>
      </c>
      <c r="C4419" s="171" t="s">
        <v>17249</v>
      </c>
      <c r="D4419" s="172">
        <v>0.98</v>
      </c>
    </row>
    <row r="4420" spans="1:4" ht="15" customHeight="1" x14ac:dyDescent="0.25">
      <c r="A4420" s="171" t="s">
        <v>54651</v>
      </c>
      <c r="B4420" s="170" t="s">
        <v>54652</v>
      </c>
      <c r="C4420" s="171" t="s">
        <v>17249</v>
      </c>
      <c r="D4420" s="172">
        <v>0.64</v>
      </c>
    </row>
    <row r="4421" spans="1:4" ht="15" customHeight="1" x14ac:dyDescent="0.25">
      <c r="A4421" s="171" t="s">
        <v>54653</v>
      </c>
      <c r="B4421" s="170" t="s">
        <v>54654</v>
      </c>
      <c r="C4421" s="171" t="s">
        <v>17249</v>
      </c>
      <c r="D4421" s="172">
        <v>0.79</v>
      </c>
    </row>
    <row r="4422" spans="1:4" ht="15" customHeight="1" x14ac:dyDescent="0.25">
      <c r="A4422" s="171" t="s">
        <v>54655</v>
      </c>
      <c r="B4422" s="170" t="s">
        <v>54656</v>
      </c>
      <c r="C4422" s="171" t="s">
        <v>17249</v>
      </c>
      <c r="D4422" s="172">
        <v>0.98</v>
      </c>
    </row>
    <row r="4423" spans="1:4" ht="15" customHeight="1" x14ac:dyDescent="0.25">
      <c r="A4423" s="171" t="s">
        <v>54657</v>
      </c>
      <c r="B4423" s="170" t="s">
        <v>54658</v>
      </c>
      <c r="C4423" s="171" t="s">
        <v>17249</v>
      </c>
      <c r="D4423" s="172">
        <v>0.64</v>
      </c>
    </row>
    <row r="4424" spans="1:4" ht="15" customHeight="1" x14ac:dyDescent="0.25">
      <c r="A4424" s="171" t="s">
        <v>54659</v>
      </c>
      <c r="B4424" s="170" t="s">
        <v>54660</v>
      </c>
      <c r="C4424" s="171" t="s">
        <v>17249</v>
      </c>
      <c r="D4424" s="172">
        <v>0.79</v>
      </c>
    </row>
    <row r="4425" spans="1:4" ht="15" customHeight="1" x14ac:dyDescent="0.25">
      <c r="A4425" s="171" t="s">
        <v>54661</v>
      </c>
      <c r="B4425" s="170" t="s">
        <v>54662</v>
      </c>
      <c r="C4425" s="171" t="s">
        <v>17249</v>
      </c>
      <c r="D4425" s="172">
        <v>0.98</v>
      </c>
    </row>
    <row r="4426" spans="1:4" ht="15" customHeight="1" x14ac:dyDescent="0.25">
      <c r="A4426" s="171" t="s">
        <v>54663</v>
      </c>
      <c r="B4426" s="170" t="s">
        <v>54664</v>
      </c>
      <c r="C4426" s="171" t="s">
        <v>17249</v>
      </c>
      <c r="D4426" s="172">
        <v>0.64</v>
      </c>
    </row>
    <row r="4427" spans="1:4" ht="15" customHeight="1" x14ac:dyDescent="0.25">
      <c r="A4427" s="171" t="s">
        <v>54665</v>
      </c>
      <c r="B4427" s="170" t="s">
        <v>54666</v>
      </c>
      <c r="C4427" s="171" t="s">
        <v>17249</v>
      </c>
      <c r="D4427" s="172">
        <v>0.79</v>
      </c>
    </row>
    <row r="4428" spans="1:4" ht="15" customHeight="1" x14ac:dyDescent="0.25">
      <c r="A4428" s="171" t="s">
        <v>54667</v>
      </c>
      <c r="B4428" s="170" t="s">
        <v>54668</v>
      </c>
      <c r="C4428" s="171" t="s">
        <v>17249</v>
      </c>
      <c r="D4428" s="172">
        <v>0.98</v>
      </c>
    </row>
    <row r="4429" spans="1:4" ht="15" customHeight="1" x14ac:dyDescent="0.25">
      <c r="A4429" s="171" t="s">
        <v>54669</v>
      </c>
      <c r="B4429" s="170" t="s">
        <v>54670</v>
      </c>
      <c r="C4429" s="171" t="s">
        <v>17249</v>
      </c>
      <c r="D4429" s="172">
        <v>0.64</v>
      </c>
    </row>
    <row r="4430" spans="1:4" ht="15" customHeight="1" x14ac:dyDescent="0.25">
      <c r="A4430" s="171" t="s">
        <v>34944</v>
      </c>
      <c r="B4430" s="170" t="s">
        <v>34945</v>
      </c>
      <c r="C4430" s="171" t="s">
        <v>12300</v>
      </c>
      <c r="D4430" s="172">
        <v>1.71</v>
      </c>
    </row>
    <row r="4431" spans="1:4" ht="15" customHeight="1" x14ac:dyDescent="0.25">
      <c r="A4431" s="171" t="s">
        <v>34946</v>
      </c>
      <c r="B4431" s="170" t="s">
        <v>34947</v>
      </c>
      <c r="C4431" s="171" t="s">
        <v>12300</v>
      </c>
      <c r="D4431" s="172">
        <v>1.33</v>
      </c>
    </row>
    <row r="4432" spans="1:4" ht="15" customHeight="1" x14ac:dyDescent="0.25">
      <c r="A4432" s="171" t="s">
        <v>34948</v>
      </c>
      <c r="B4432" s="170" t="s">
        <v>34949</v>
      </c>
      <c r="C4432" s="171" t="s">
        <v>12300</v>
      </c>
      <c r="D4432" s="172">
        <v>5.55</v>
      </c>
    </row>
    <row r="4433" spans="1:4" ht="15" customHeight="1" x14ac:dyDescent="0.25">
      <c r="A4433" s="171" t="s">
        <v>34950</v>
      </c>
      <c r="B4433" s="170" t="s">
        <v>34951</v>
      </c>
      <c r="C4433" s="171" t="s">
        <v>12300</v>
      </c>
      <c r="D4433" s="172">
        <v>3.9</v>
      </c>
    </row>
    <row r="4434" spans="1:4" ht="15" customHeight="1" x14ac:dyDescent="0.25">
      <c r="A4434" s="171" t="s">
        <v>34952</v>
      </c>
      <c r="B4434" s="170" t="s">
        <v>34953</v>
      </c>
      <c r="C4434" s="171" t="s">
        <v>12300</v>
      </c>
      <c r="D4434" s="172">
        <v>5.55</v>
      </c>
    </row>
    <row r="4435" spans="1:4" ht="15" customHeight="1" x14ac:dyDescent="0.25">
      <c r="A4435" s="171" t="s">
        <v>34954</v>
      </c>
      <c r="B4435" s="170" t="s">
        <v>34955</v>
      </c>
      <c r="C4435" s="171" t="s">
        <v>12300</v>
      </c>
      <c r="D4435" s="172">
        <v>3.9</v>
      </c>
    </row>
    <row r="4436" spans="1:4" ht="15" customHeight="1" x14ac:dyDescent="0.25">
      <c r="A4436" s="171" t="s">
        <v>34956</v>
      </c>
      <c r="B4436" s="170" t="s">
        <v>34957</v>
      </c>
      <c r="C4436" s="171" t="s">
        <v>12300</v>
      </c>
      <c r="D4436" s="172">
        <v>5.04</v>
      </c>
    </row>
    <row r="4437" spans="1:4" ht="15" customHeight="1" x14ac:dyDescent="0.25">
      <c r="A4437" s="171" t="s">
        <v>34958</v>
      </c>
      <c r="B4437" s="170" t="s">
        <v>34959</v>
      </c>
      <c r="C4437" s="171" t="s">
        <v>12300</v>
      </c>
      <c r="D4437" s="172">
        <v>3.39</v>
      </c>
    </row>
    <row r="4438" spans="1:4" ht="15" customHeight="1" x14ac:dyDescent="0.25">
      <c r="A4438" s="171" t="s">
        <v>34960</v>
      </c>
      <c r="B4438" s="170" t="s">
        <v>34961</v>
      </c>
      <c r="C4438" s="171" t="s">
        <v>12300</v>
      </c>
      <c r="D4438" s="172">
        <v>5.04</v>
      </c>
    </row>
    <row r="4439" spans="1:4" ht="15" customHeight="1" x14ac:dyDescent="0.25">
      <c r="A4439" s="171" t="s">
        <v>34962</v>
      </c>
      <c r="B4439" s="170" t="s">
        <v>34963</v>
      </c>
      <c r="C4439" s="171" t="s">
        <v>12300</v>
      </c>
      <c r="D4439" s="172">
        <v>3.39</v>
      </c>
    </row>
    <row r="4440" spans="1:4" ht="15" customHeight="1" x14ac:dyDescent="0.25">
      <c r="A4440" s="171" t="s">
        <v>34964</v>
      </c>
      <c r="B4440" s="170" t="s">
        <v>34965</v>
      </c>
      <c r="C4440" s="171" t="s">
        <v>12300</v>
      </c>
      <c r="D4440" s="172">
        <v>1.98</v>
      </c>
    </row>
    <row r="4441" spans="1:4" ht="15" customHeight="1" x14ac:dyDescent="0.25">
      <c r="A4441" s="171" t="s">
        <v>34966</v>
      </c>
      <c r="B4441" s="170" t="s">
        <v>34967</v>
      </c>
      <c r="C4441" s="171" t="s">
        <v>12300</v>
      </c>
      <c r="D4441" s="172">
        <v>1.45</v>
      </c>
    </row>
    <row r="4442" spans="1:4" ht="15" customHeight="1" x14ac:dyDescent="0.25">
      <c r="A4442" s="171" t="s">
        <v>34968</v>
      </c>
      <c r="B4442" s="170" t="s">
        <v>34969</v>
      </c>
      <c r="C4442" s="171" t="s">
        <v>12300</v>
      </c>
      <c r="D4442" s="172">
        <v>1.98</v>
      </c>
    </row>
    <row r="4443" spans="1:4" ht="15" customHeight="1" x14ac:dyDescent="0.25">
      <c r="A4443" s="171" t="s">
        <v>34970</v>
      </c>
      <c r="B4443" s="170" t="s">
        <v>34971</v>
      </c>
      <c r="C4443" s="171" t="s">
        <v>12300</v>
      </c>
      <c r="D4443" s="172">
        <v>1.45</v>
      </c>
    </row>
    <row r="4444" spans="1:4" ht="15" customHeight="1" x14ac:dyDescent="0.25">
      <c r="A4444" s="171" t="s">
        <v>34972</v>
      </c>
      <c r="B4444" s="170" t="s">
        <v>34973</v>
      </c>
      <c r="C4444" s="171" t="s">
        <v>12300</v>
      </c>
      <c r="D4444" s="172">
        <v>1.75</v>
      </c>
    </row>
    <row r="4445" spans="1:4" ht="15" customHeight="1" x14ac:dyDescent="0.25">
      <c r="A4445" s="171" t="s">
        <v>34974</v>
      </c>
      <c r="B4445" s="170" t="s">
        <v>34975</v>
      </c>
      <c r="C4445" s="171" t="s">
        <v>12300</v>
      </c>
      <c r="D4445" s="172">
        <v>1.23</v>
      </c>
    </row>
    <row r="4446" spans="1:4" ht="15" customHeight="1" x14ac:dyDescent="0.25">
      <c r="A4446" s="171" t="s">
        <v>34976</v>
      </c>
      <c r="B4446" s="170" t="s">
        <v>34977</v>
      </c>
      <c r="C4446" s="171" t="s">
        <v>12300</v>
      </c>
      <c r="D4446" s="172">
        <v>1.75</v>
      </c>
    </row>
    <row r="4447" spans="1:4" ht="15" customHeight="1" x14ac:dyDescent="0.25">
      <c r="A4447" s="171" t="s">
        <v>34978</v>
      </c>
      <c r="B4447" s="170" t="s">
        <v>34979</v>
      </c>
      <c r="C4447" s="171" t="s">
        <v>12300</v>
      </c>
      <c r="D4447" s="172">
        <v>1.23</v>
      </c>
    </row>
    <row r="4448" spans="1:4" ht="15" customHeight="1" x14ac:dyDescent="0.25">
      <c r="A4448" s="171" t="s">
        <v>34980</v>
      </c>
      <c r="B4448" s="170" t="s">
        <v>34981</v>
      </c>
      <c r="C4448" s="171" t="s">
        <v>12300</v>
      </c>
      <c r="D4448" s="172">
        <v>6.19</v>
      </c>
    </row>
    <row r="4449" spans="1:4" ht="15" customHeight="1" x14ac:dyDescent="0.25">
      <c r="A4449" s="171" t="s">
        <v>34982</v>
      </c>
      <c r="B4449" s="170" t="s">
        <v>34983</v>
      </c>
      <c r="C4449" s="171" t="s">
        <v>12300</v>
      </c>
      <c r="D4449" s="172">
        <v>4.32</v>
      </c>
    </row>
    <row r="4450" spans="1:4" ht="15" customHeight="1" x14ac:dyDescent="0.25">
      <c r="A4450" s="171" t="s">
        <v>34984</v>
      </c>
      <c r="B4450" s="170" t="s">
        <v>34985</v>
      </c>
      <c r="C4450" s="171" t="s">
        <v>12300</v>
      </c>
      <c r="D4450" s="172">
        <v>6.16</v>
      </c>
    </row>
    <row r="4451" spans="1:4" ht="15" customHeight="1" x14ac:dyDescent="0.25">
      <c r="A4451" s="171" t="s">
        <v>34986</v>
      </c>
      <c r="B4451" s="170" t="s">
        <v>34987</v>
      </c>
      <c r="C4451" s="171" t="s">
        <v>12300</v>
      </c>
      <c r="D4451" s="172">
        <v>4.32</v>
      </c>
    </row>
    <row r="4452" spans="1:4" ht="15" customHeight="1" x14ac:dyDescent="0.25">
      <c r="A4452" s="171" t="s">
        <v>34988</v>
      </c>
      <c r="B4452" s="170" t="s">
        <v>34989</v>
      </c>
      <c r="C4452" s="171" t="s">
        <v>12300</v>
      </c>
      <c r="D4452" s="172">
        <v>5.65</v>
      </c>
    </row>
    <row r="4453" spans="1:4" ht="15" customHeight="1" x14ac:dyDescent="0.25">
      <c r="A4453" s="171" t="s">
        <v>34990</v>
      </c>
      <c r="B4453" s="170" t="s">
        <v>34991</v>
      </c>
      <c r="C4453" s="171" t="s">
        <v>12300</v>
      </c>
      <c r="D4453" s="172">
        <v>3.7</v>
      </c>
    </row>
    <row r="4454" spans="1:4" ht="15" customHeight="1" x14ac:dyDescent="0.25">
      <c r="A4454" s="171" t="s">
        <v>34992</v>
      </c>
      <c r="B4454" s="170" t="s">
        <v>34993</v>
      </c>
      <c r="C4454" s="171" t="s">
        <v>12300</v>
      </c>
      <c r="D4454" s="172">
        <v>5.65</v>
      </c>
    </row>
    <row r="4455" spans="1:4" ht="15" customHeight="1" x14ac:dyDescent="0.25">
      <c r="A4455" s="171" t="s">
        <v>34994</v>
      </c>
      <c r="B4455" s="170" t="s">
        <v>34995</v>
      </c>
      <c r="C4455" s="171" t="s">
        <v>12300</v>
      </c>
      <c r="D4455" s="172">
        <v>3.81</v>
      </c>
    </row>
    <row r="4456" spans="1:4" ht="15" customHeight="1" x14ac:dyDescent="0.25">
      <c r="A4456" s="171" t="s">
        <v>34996</v>
      </c>
      <c r="B4456" s="170" t="s">
        <v>29597</v>
      </c>
      <c r="C4456" s="171" t="s">
        <v>12300</v>
      </c>
      <c r="D4456" s="172">
        <v>7.0000000000000007E-2</v>
      </c>
    </row>
    <row r="4457" spans="1:4" ht="15" customHeight="1" x14ac:dyDescent="0.25">
      <c r="A4457" s="179">
        <v>253</v>
      </c>
      <c r="B4457" s="167" t="s">
        <v>17875</v>
      </c>
      <c r="C4457" s="168"/>
      <c r="D4457" s="169"/>
    </row>
    <row r="4458" spans="1:4" ht="15" customHeight="1" x14ac:dyDescent="0.25">
      <c r="A4458" s="171" t="s">
        <v>34997</v>
      </c>
      <c r="B4458" s="170" t="s">
        <v>34998</v>
      </c>
      <c r="C4458" s="171" t="s">
        <v>12300</v>
      </c>
      <c r="D4458" s="172">
        <v>0.2</v>
      </c>
    </row>
    <row r="4459" spans="1:4" ht="15" customHeight="1" x14ac:dyDescent="0.25">
      <c r="A4459" s="171" t="s">
        <v>34999</v>
      </c>
      <c r="B4459" s="170" t="s">
        <v>35000</v>
      </c>
      <c r="C4459" s="171" t="s">
        <v>12300</v>
      </c>
      <c r="D4459" s="172">
        <v>0.31</v>
      </c>
    </row>
    <row r="4460" spans="1:4" ht="15" customHeight="1" x14ac:dyDescent="0.25">
      <c r="A4460" s="171" t="s">
        <v>35001</v>
      </c>
      <c r="B4460" s="170" t="s">
        <v>35002</v>
      </c>
      <c r="C4460" s="171" t="s">
        <v>12401</v>
      </c>
      <c r="D4460" s="173">
        <v>470.8</v>
      </c>
    </row>
    <row r="4461" spans="1:4" ht="15" customHeight="1" x14ac:dyDescent="0.25">
      <c r="A4461" s="171" t="s">
        <v>35003</v>
      </c>
      <c r="B4461" s="170" t="s">
        <v>35004</v>
      </c>
      <c r="C4461" s="171" t="s">
        <v>12401</v>
      </c>
      <c r="D4461" s="173">
        <v>363.37</v>
      </c>
    </row>
    <row r="4462" spans="1:4" ht="15" customHeight="1" x14ac:dyDescent="0.25">
      <c r="A4462" s="171" t="s">
        <v>35005</v>
      </c>
      <c r="B4462" s="170" t="s">
        <v>35006</v>
      </c>
      <c r="C4462" s="171" t="s">
        <v>12401</v>
      </c>
      <c r="D4462" s="173">
        <v>374.16</v>
      </c>
    </row>
    <row r="4463" spans="1:4" ht="15" customHeight="1" x14ac:dyDescent="0.25">
      <c r="A4463" s="171" t="s">
        <v>35007</v>
      </c>
      <c r="B4463" s="170" t="s">
        <v>35008</v>
      </c>
      <c r="C4463" s="171" t="s">
        <v>12401</v>
      </c>
      <c r="D4463" s="173">
        <v>273.43</v>
      </c>
    </row>
    <row r="4464" spans="1:4" ht="15" customHeight="1" x14ac:dyDescent="0.25">
      <c r="A4464" s="171" t="s">
        <v>35009</v>
      </c>
      <c r="B4464" s="170" t="s">
        <v>35010</v>
      </c>
      <c r="C4464" s="171" t="s">
        <v>12401</v>
      </c>
      <c r="D4464" s="173">
        <v>384.28</v>
      </c>
    </row>
    <row r="4465" spans="1:4" ht="15" customHeight="1" x14ac:dyDescent="0.25">
      <c r="A4465" s="171" t="s">
        <v>35011</v>
      </c>
      <c r="B4465" s="170" t="s">
        <v>35012</v>
      </c>
      <c r="C4465" s="171" t="s">
        <v>12401</v>
      </c>
      <c r="D4465" s="173">
        <v>283.55</v>
      </c>
    </row>
    <row r="4466" spans="1:4" ht="15" customHeight="1" x14ac:dyDescent="0.25">
      <c r="A4466" s="171" t="s">
        <v>35013</v>
      </c>
      <c r="B4466" s="170" t="s">
        <v>35014</v>
      </c>
      <c r="C4466" s="171" t="s">
        <v>12401</v>
      </c>
      <c r="D4466" s="173">
        <v>297.08</v>
      </c>
    </row>
    <row r="4467" spans="1:4" ht="15" customHeight="1" x14ac:dyDescent="0.25">
      <c r="A4467" s="171" t="s">
        <v>35015</v>
      </c>
      <c r="B4467" s="170" t="s">
        <v>35016</v>
      </c>
      <c r="C4467" s="171" t="s">
        <v>12401</v>
      </c>
      <c r="D4467" s="173">
        <v>208.11</v>
      </c>
    </row>
    <row r="4468" spans="1:4" ht="15" customHeight="1" x14ac:dyDescent="0.25">
      <c r="A4468" s="171" t="s">
        <v>35017</v>
      </c>
      <c r="B4468" s="170" t="s">
        <v>35018</v>
      </c>
      <c r="C4468" s="171" t="s">
        <v>26</v>
      </c>
      <c r="D4468" s="174">
        <v>19.55</v>
      </c>
    </row>
    <row r="4469" spans="1:4" ht="15" customHeight="1" x14ac:dyDescent="0.25">
      <c r="A4469" s="179">
        <v>255</v>
      </c>
      <c r="B4469" s="167" t="s">
        <v>17876</v>
      </c>
      <c r="C4469" s="168"/>
      <c r="D4469" s="169"/>
    </row>
    <row r="4470" spans="1:4" ht="15" customHeight="1" x14ac:dyDescent="0.25">
      <c r="A4470" s="171" t="s">
        <v>54671</v>
      </c>
      <c r="B4470" s="170" t="s">
        <v>29580</v>
      </c>
      <c r="C4470" s="171" t="s">
        <v>36</v>
      </c>
      <c r="D4470" s="172">
        <v>9.33</v>
      </c>
    </row>
    <row r="4471" spans="1:4" ht="15" customHeight="1" x14ac:dyDescent="0.25">
      <c r="A4471" s="171" t="s">
        <v>54672</v>
      </c>
      <c r="B4471" s="170" t="s">
        <v>29581</v>
      </c>
      <c r="C4471" s="171" t="s">
        <v>36</v>
      </c>
      <c r="D4471" s="172">
        <v>9.68</v>
      </c>
    </row>
    <row r="4472" spans="1:4" ht="15" customHeight="1" x14ac:dyDescent="0.25">
      <c r="A4472" s="171" t="s">
        <v>54673</v>
      </c>
      <c r="B4472" s="170" t="s">
        <v>29582</v>
      </c>
      <c r="C4472" s="171" t="s">
        <v>36</v>
      </c>
      <c r="D4472" s="174">
        <v>11.01</v>
      </c>
    </row>
    <row r="4473" spans="1:4" ht="15" customHeight="1" x14ac:dyDescent="0.25">
      <c r="A4473" s="179">
        <v>256</v>
      </c>
      <c r="B4473" s="167" t="s">
        <v>17877</v>
      </c>
      <c r="C4473" s="168"/>
      <c r="D4473" s="169"/>
    </row>
    <row r="4474" spans="1:4" ht="15" customHeight="1" x14ac:dyDescent="0.25">
      <c r="A4474" s="171" t="s">
        <v>54674</v>
      </c>
      <c r="B4474" s="170" t="s">
        <v>29595</v>
      </c>
      <c r="C4474" s="171" t="s">
        <v>12401</v>
      </c>
      <c r="D4474" s="172">
        <v>3.27</v>
      </c>
    </row>
    <row r="4475" spans="1:4" ht="15" customHeight="1" x14ac:dyDescent="0.25">
      <c r="A4475" s="171" t="s">
        <v>54675</v>
      </c>
      <c r="B4475" s="170" t="s">
        <v>54676</v>
      </c>
      <c r="C4475" s="171" t="s">
        <v>36</v>
      </c>
      <c r="D4475" s="172">
        <v>9.8000000000000007</v>
      </c>
    </row>
    <row r="4476" spans="1:4" ht="15" customHeight="1" x14ac:dyDescent="0.25">
      <c r="A4476" s="171" t="s">
        <v>54677</v>
      </c>
      <c r="B4476" s="170" t="s">
        <v>29583</v>
      </c>
      <c r="C4476" s="171" t="s">
        <v>36</v>
      </c>
      <c r="D4476" s="174">
        <v>13.18</v>
      </c>
    </row>
    <row r="4477" spans="1:4" ht="15" customHeight="1" x14ac:dyDescent="0.25">
      <c r="A4477" s="171" t="s">
        <v>54678</v>
      </c>
      <c r="B4477" s="170" t="s">
        <v>54679</v>
      </c>
      <c r="C4477" s="171" t="s">
        <v>12401</v>
      </c>
      <c r="D4477" s="172">
        <v>3.56</v>
      </c>
    </row>
    <row r="4478" spans="1:4" ht="15" customHeight="1" x14ac:dyDescent="0.25">
      <c r="A4478" s="171" t="s">
        <v>54680</v>
      </c>
      <c r="B4478" s="170" t="s">
        <v>54681</v>
      </c>
      <c r="C4478" s="171" t="s">
        <v>12401</v>
      </c>
      <c r="D4478" s="172">
        <v>2.67</v>
      </c>
    </row>
    <row r="4479" spans="1:4" ht="15" customHeight="1" x14ac:dyDescent="0.25">
      <c r="A4479" s="171" t="s">
        <v>54682</v>
      </c>
      <c r="B4479" s="170" t="s">
        <v>54683</v>
      </c>
      <c r="C4479" s="171" t="s">
        <v>12401</v>
      </c>
      <c r="D4479" s="174">
        <v>10.71</v>
      </c>
    </row>
    <row r="4480" spans="1:4" ht="15" customHeight="1" x14ac:dyDescent="0.25">
      <c r="A4480" s="171" t="s">
        <v>54684</v>
      </c>
      <c r="B4480" s="170" t="s">
        <v>54685</v>
      </c>
      <c r="C4480" s="171" t="s">
        <v>12401</v>
      </c>
      <c r="D4480" s="174">
        <v>10.039999999999999</v>
      </c>
    </row>
    <row r="4481" spans="1:4" ht="15" customHeight="1" x14ac:dyDescent="0.25">
      <c r="A4481" s="171" t="s">
        <v>54686</v>
      </c>
      <c r="B4481" s="170" t="s">
        <v>54687</v>
      </c>
      <c r="C4481" s="171" t="s">
        <v>12401</v>
      </c>
      <c r="D4481" s="174">
        <v>19.71</v>
      </c>
    </row>
    <row r="4482" spans="1:4" ht="15" customHeight="1" x14ac:dyDescent="0.25">
      <c r="A4482" s="171" t="s">
        <v>54688</v>
      </c>
      <c r="B4482" s="170" t="s">
        <v>54689</v>
      </c>
      <c r="C4482" s="171" t="s">
        <v>12401</v>
      </c>
      <c r="D4482" s="174">
        <v>14.21</v>
      </c>
    </row>
    <row r="4483" spans="1:4" ht="15" customHeight="1" x14ac:dyDescent="0.25">
      <c r="A4483" s="171" t="s">
        <v>54690</v>
      </c>
      <c r="B4483" s="170" t="s">
        <v>54691</v>
      </c>
      <c r="C4483" s="171" t="s">
        <v>12401</v>
      </c>
      <c r="D4483" s="174">
        <v>10.93</v>
      </c>
    </row>
    <row r="4484" spans="1:4" ht="15" customHeight="1" x14ac:dyDescent="0.25">
      <c r="A4484" s="171" t="s">
        <v>54692</v>
      </c>
      <c r="B4484" s="170" t="s">
        <v>54693</v>
      </c>
      <c r="C4484" s="171" t="s">
        <v>12401</v>
      </c>
      <c r="D4484" s="174">
        <v>16.52</v>
      </c>
    </row>
    <row r="4485" spans="1:4" ht="15" customHeight="1" x14ac:dyDescent="0.25">
      <c r="A4485" s="171" t="s">
        <v>54694</v>
      </c>
      <c r="B4485" s="170" t="s">
        <v>29594</v>
      </c>
      <c r="C4485" s="171" t="s">
        <v>36</v>
      </c>
      <c r="D4485" s="174">
        <v>10.09</v>
      </c>
    </row>
    <row r="4486" spans="1:4" ht="15" customHeight="1" x14ac:dyDescent="0.25">
      <c r="A4486" s="171" t="s">
        <v>54695</v>
      </c>
      <c r="B4486" s="170" t="s">
        <v>54696</v>
      </c>
      <c r="C4486" s="171" t="s">
        <v>36</v>
      </c>
      <c r="D4486" s="174">
        <v>10.56</v>
      </c>
    </row>
    <row r="4487" spans="1:4" ht="15" customHeight="1" x14ac:dyDescent="0.25">
      <c r="A4487" s="179">
        <v>258</v>
      </c>
      <c r="B4487" s="167" t="s">
        <v>35019</v>
      </c>
      <c r="C4487" s="168"/>
      <c r="D4487" s="169"/>
    </row>
    <row r="4488" spans="1:4" ht="15" customHeight="1" x14ac:dyDescent="0.25">
      <c r="A4488" s="171" t="s">
        <v>54697</v>
      </c>
      <c r="B4488" s="170" t="s">
        <v>54698</v>
      </c>
      <c r="C4488" s="171" t="s">
        <v>12401</v>
      </c>
      <c r="D4488" s="175">
        <v>3550.76</v>
      </c>
    </row>
    <row r="4489" spans="1:4" ht="15" customHeight="1" x14ac:dyDescent="0.25">
      <c r="A4489" s="171" t="s">
        <v>54699</v>
      </c>
      <c r="B4489" s="170" t="s">
        <v>54700</v>
      </c>
      <c r="C4489" s="171" t="s">
        <v>12401</v>
      </c>
      <c r="D4489" s="173">
        <v>374.85</v>
      </c>
    </row>
    <row r="4490" spans="1:4" ht="15" customHeight="1" x14ac:dyDescent="0.25">
      <c r="A4490" s="171" t="s">
        <v>54701</v>
      </c>
      <c r="B4490" s="170" t="s">
        <v>54702</v>
      </c>
      <c r="C4490" s="171" t="s">
        <v>12401</v>
      </c>
      <c r="D4490" s="173">
        <v>295.26</v>
      </c>
    </row>
    <row r="4491" spans="1:4" ht="15" customHeight="1" x14ac:dyDescent="0.25">
      <c r="A4491" s="171" t="s">
        <v>54703</v>
      </c>
      <c r="B4491" s="170" t="s">
        <v>54704</v>
      </c>
      <c r="C4491" s="171" t="s">
        <v>12401</v>
      </c>
      <c r="D4491" s="173">
        <v>406.02</v>
      </c>
    </row>
    <row r="4492" spans="1:4" ht="15" customHeight="1" x14ac:dyDescent="0.25">
      <c r="A4492" s="171" t="s">
        <v>54705</v>
      </c>
      <c r="B4492" s="170" t="s">
        <v>54706</v>
      </c>
      <c r="C4492" s="171" t="s">
        <v>12401</v>
      </c>
      <c r="D4492" s="173">
        <v>308.62</v>
      </c>
    </row>
    <row r="4493" spans="1:4" ht="15" customHeight="1" x14ac:dyDescent="0.25">
      <c r="A4493" s="171" t="s">
        <v>54707</v>
      </c>
      <c r="B4493" s="170" t="s">
        <v>54708</v>
      </c>
      <c r="C4493" s="171" t="s">
        <v>12401</v>
      </c>
      <c r="D4493" s="173">
        <v>419.29</v>
      </c>
    </row>
    <row r="4494" spans="1:4" ht="15" customHeight="1" x14ac:dyDescent="0.25">
      <c r="A4494" s="171" t="s">
        <v>54709</v>
      </c>
      <c r="B4494" s="170" t="s">
        <v>54710</v>
      </c>
      <c r="C4494" s="171" t="s">
        <v>12401</v>
      </c>
      <c r="D4494" s="173">
        <v>321.89</v>
      </c>
    </row>
    <row r="4495" spans="1:4" ht="15" customHeight="1" x14ac:dyDescent="0.25">
      <c r="A4495" s="171" t="s">
        <v>54711</v>
      </c>
      <c r="B4495" s="170" t="s">
        <v>54712</v>
      </c>
      <c r="C4495" s="171" t="s">
        <v>12401</v>
      </c>
      <c r="D4495" s="173">
        <v>488.25</v>
      </c>
    </row>
    <row r="4496" spans="1:4" ht="15" customHeight="1" x14ac:dyDescent="0.25">
      <c r="A4496" s="171" t="s">
        <v>54713</v>
      </c>
      <c r="B4496" s="170" t="s">
        <v>54714</v>
      </c>
      <c r="C4496" s="171" t="s">
        <v>12401</v>
      </c>
      <c r="D4496" s="173">
        <v>388.93</v>
      </c>
    </row>
    <row r="4497" spans="1:4" ht="15" customHeight="1" x14ac:dyDescent="0.25">
      <c r="A4497" s="171" t="s">
        <v>54715</v>
      </c>
      <c r="B4497" s="170" t="s">
        <v>54716</v>
      </c>
      <c r="C4497" s="171" t="s">
        <v>12401</v>
      </c>
      <c r="D4497" s="175">
        <v>3327.77</v>
      </c>
    </row>
    <row r="4498" spans="1:4" ht="15" customHeight="1" x14ac:dyDescent="0.25">
      <c r="A4498" s="171" t="s">
        <v>35020</v>
      </c>
      <c r="B4498" s="170" t="s">
        <v>29601</v>
      </c>
      <c r="C4498" s="171" t="s">
        <v>17874</v>
      </c>
      <c r="D4498" s="174">
        <v>21.62</v>
      </c>
    </row>
    <row r="4499" spans="1:4" ht="15" customHeight="1" x14ac:dyDescent="0.25">
      <c r="A4499" s="171" t="s">
        <v>35021</v>
      </c>
      <c r="B4499" s="170" t="s">
        <v>35022</v>
      </c>
      <c r="C4499" s="171" t="s">
        <v>17874</v>
      </c>
      <c r="D4499" s="172">
        <v>3.24</v>
      </c>
    </row>
    <row r="4500" spans="1:4" ht="15" customHeight="1" x14ac:dyDescent="0.25">
      <c r="A4500" s="171" t="s">
        <v>35023</v>
      </c>
      <c r="B4500" s="170" t="s">
        <v>35024</v>
      </c>
      <c r="C4500" s="171" t="s">
        <v>17874</v>
      </c>
      <c r="D4500" s="172">
        <v>8.26</v>
      </c>
    </row>
    <row r="4501" spans="1:4" ht="15" customHeight="1" x14ac:dyDescent="0.25">
      <c r="A4501" s="171" t="s">
        <v>35025</v>
      </c>
      <c r="B4501" s="170" t="s">
        <v>35026</v>
      </c>
      <c r="C4501" s="171" t="s">
        <v>17874</v>
      </c>
      <c r="D4501" s="172">
        <v>2.6</v>
      </c>
    </row>
    <row r="4502" spans="1:4" ht="15" customHeight="1" x14ac:dyDescent="0.25">
      <c r="A4502" s="171" t="s">
        <v>35027</v>
      </c>
      <c r="B4502" s="170" t="s">
        <v>35028</v>
      </c>
      <c r="C4502" s="171" t="s">
        <v>17874</v>
      </c>
      <c r="D4502" s="172">
        <v>2.2799999999999998</v>
      </c>
    </row>
    <row r="4503" spans="1:4" ht="15" customHeight="1" x14ac:dyDescent="0.25">
      <c r="A4503" s="171" t="s">
        <v>35029</v>
      </c>
      <c r="B4503" s="170" t="s">
        <v>35030</v>
      </c>
      <c r="C4503" s="171" t="s">
        <v>17874</v>
      </c>
      <c r="D4503" s="172">
        <v>7.3</v>
      </c>
    </row>
    <row r="4504" spans="1:4" ht="15" customHeight="1" x14ac:dyDescent="0.25">
      <c r="A4504" s="171" t="s">
        <v>35031</v>
      </c>
      <c r="B4504" s="170" t="s">
        <v>35032</v>
      </c>
      <c r="C4504" s="171" t="s">
        <v>17874</v>
      </c>
      <c r="D4504" s="172">
        <v>1.64</v>
      </c>
    </row>
    <row r="4505" spans="1:4" ht="15" customHeight="1" x14ac:dyDescent="0.25">
      <c r="A4505" s="171" t="s">
        <v>35033</v>
      </c>
      <c r="B4505" s="170" t="s">
        <v>35034</v>
      </c>
      <c r="C4505" s="171" t="s">
        <v>17874</v>
      </c>
      <c r="D4505" s="172">
        <v>1.94</v>
      </c>
    </row>
    <row r="4506" spans="1:4" ht="15" customHeight="1" x14ac:dyDescent="0.25">
      <c r="A4506" s="171" t="s">
        <v>35035</v>
      </c>
      <c r="B4506" s="170" t="s">
        <v>35036</v>
      </c>
      <c r="C4506" s="171" t="s">
        <v>17874</v>
      </c>
      <c r="D4506" s="172">
        <v>3.09</v>
      </c>
    </row>
    <row r="4507" spans="1:4" ht="15" customHeight="1" x14ac:dyDescent="0.25">
      <c r="A4507" s="171" t="s">
        <v>35037</v>
      </c>
      <c r="B4507" s="170" t="s">
        <v>35038</v>
      </c>
      <c r="C4507" s="171" t="s">
        <v>17874</v>
      </c>
      <c r="D4507" s="172">
        <v>4.9800000000000004</v>
      </c>
    </row>
    <row r="4508" spans="1:4" ht="15" customHeight="1" x14ac:dyDescent="0.25">
      <c r="A4508" s="171" t="s">
        <v>35039</v>
      </c>
      <c r="B4508" s="170" t="s">
        <v>35040</v>
      </c>
      <c r="C4508" s="171" t="s">
        <v>17874</v>
      </c>
      <c r="D4508" s="172">
        <v>2.65</v>
      </c>
    </row>
    <row r="4509" spans="1:4" ht="15" customHeight="1" x14ac:dyDescent="0.25">
      <c r="A4509" s="171" t="s">
        <v>35041</v>
      </c>
      <c r="B4509" s="170" t="s">
        <v>35042</v>
      </c>
      <c r="C4509" s="171" t="s">
        <v>17874</v>
      </c>
      <c r="D4509" s="172">
        <v>9</v>
      </c>
    </row>
    <row r="4510" spans="1:4" ht="15" customHeight="1" x14ac:dyDescent="0.25">
      <c r="A4510" s="171" t="s">
        <v>35043</v>
      </c>
      <c r="B4510" s="170" t="s">
        <v>29605</v>
      </c>
      <c r="C4510" s="171" t="s">
        <v>17874</v>
      </c>
      <c r="D4510" s="172">
        <v>3.57</v>
      </c>
    </row>
    <row r="4511" spans="1:4" ht="15" customHeight="1" x14ac:dyDescent="0.25">
      <c r="A4511" s="171" t="s">
        <v>35044</v>
      </c>
      <c r="B4511" s="170" t="s">
        <v>29606</v>
      </c>
      <c r="C4511" s="171" t="s">
        <v>17874</v>
      </c>
      <c r="D4511" s="172">
        <v>6.13</v>
      </c>
    </row>
    <row r="4512" spans="1:4" ht="15" customHeight="1" x14ac:dyDescent="0.25">
      <c r="A4512" s="171" t="s">
        <v>35045</v>
      </c>
      <c r="B4512" s="170" t="s">
        <v>29607</v>
      </c>
      <c r="C4512" s="171" t="s">
        <v>17874</v>
      </c>
      <c r="D4512" s="172">
        <v>2.73</v>
      </c>
    </row>
    <row r="4513" spans="1:4" ht="15" customHeight="1" x14ac:dyDescent="0.25">
      <c r="A4513" s="171" t="s">
        <v>35046</v>
      </c>
      <c r="B4513" s="170" t="s">
        <v>29602</v>
      </c>
      <c r="C4513" s="171" t="s">
        <v>17874</v>
      </c>
      <c r="D4513" s="172">
        <v>2.71</v>
      </c>
    </row>
    <row r="4514" spans="1:4" ht="15" customHeight="1" x14ac:dyDescent="0.25">
      <c r="A4514" s="171" t="s">
        <v>35047</v>
      </c>
      <c r="B4514" s="170" t="s">
        <v>29603</v>
      </c>
      <c r="C4514" s="171" t="s">
        <v>17874</v>
      </c>
      <c r="D4514" s="172">
        <v>5.27</v>
      </c>
    </row>
    <row r="4515" spans="1:4" ht="15" customHeight="1" x14ac:dyDescent="0.25">
      <c r="A4515" s="171" t="s">
        <v>54717</v>
      </c>
      <c r="B4515" s="170" t="s">
        <v>29604</v>
      </c>
      <c r="C4515" s="171" t="s">
        <v>17874</v>
      </c>
      <c r="D4515" s="172">
        <v>1.88</v>
      </c>
    </row>
    <row r="4516" spans="1:4" ht="15" customHeight="1" x14ac:dyDescent="0.25">
      <c r="A4516" s="171" t="s">
        <v>35048</v>
      </c>
      <c r="B4516" s="170" t="s">
        <v>35049</v>
      </c>
      <c r="C4516" s="171" t="s">
        <v>17874</v>
      </c>
      <c r="D4516" s="172">
        <v>2.0699999999999998</v>
      </c>
    </row>
    <row r="4517" spans="1:4" ht="15" customHeight="1" x14ac:dyDescent="0.25">
      <c r="A4517" s="171" t="s">
        <v>35050</v>
      </c>
      <c r="B4517" s="170" t="s">
        <v>35051</v>
      </c>
      <c r="C4517" s="171" t="s">
        <v>17874</v>
      </c>
      <c r="D4517" s="172">
        <v>1.72</v>
      </c>
    </row>
    <row r="4518" spans="1:4" ht="15" customHeight="1" x14ac:dyDescent="0.25">
      <c r="A4518" s="171" t="s">
        <v>35052</v>
      </c>
      <c r="B4518" s="170" t="s">
        <v>35053</v>
      </c>
      <c r="C4518" s="171" t="s">
        <v>17874</v>
      </c>
      <c r="D4518" s="172">
        <v>3.68</v>
      </c>
    </row>
    <row r="4519" spans="1:4" ht="15" customHeight="1" x14ac:dyDescent="0.25">
      <c r="A4519" s="171" t="s">
        <v>35054</v>
      </c>
      <c r="B4519" s="170" t="s">
        <v>35055</v>
      </c>
      <c r="C4519" s="171" t="s">
        <v>17874</v>
      </c>
      <c r="D4519" s="172">
        <v>2.78</v>
      </c>
    </row>
    <row r="4520" spans="1:4" ht="15" customHeight="1" x14ac:dyDescent="0.25">
      <c r="A4520" s="171" t="s">
        <v>35056</v>
      </c>
      <c r="B4520" s="170" t="s">
        <v>29608</v>
      </c>
      <c r="C4520" s="171" t="s">
        <v>17874</v>
      </c>
      <c r="D4520" s="174">
        <v>17.21</v>
      </c>
    </row>
    <row r="4521" spans="1:4" ht="15" customHeight="1" x14ac:dyDescent="0.25">
      <c r="A4521" s="171" t="s">
        <v>35057</v>
      </c>
      <c r="B4521" s="170" t="s">
        <v>54718</v>
      </c>
      <c r="C4521" s="171" t="s">
        <v>17874</v>
      </c>
      <c r="D4521" s="174">
        <v>14.76</v>
      </c>
    </row>
    <row r="4522" spans="1:4" ht="15" customHeight="1" x14ac:dyDescent="0.25">
      <c r="A4522" s="171" t="s">
        <v>35058</v>
      </c>
      <c r="B4522" s="170" t="s">
        <v>35059</v>
      </c>
      <c r="C4522" s="171" t="s">
        <v>17874</v>
      </c>
      <c r="D4522" s="172">
        <v>8.23</v>
      </c>
    </row>
    <row r="4523" spans="1:4" ht="15" customHeight="1" x14ac:dyDescent="0.25">
      <c r="A4523" s="171" t="s">
        <v>35060</v>
      </c>
      <c r="B4523" s="170" t="s">
        <v>35061</v>
      </c>
      <c r="C4523" s="171" t="s">
        <v>17874</v>
      </c>
      <c r="D4523" s="174">
        <v>18.29</v>
      </c>
    </row>
    <row r="4524" spans="1:4" ht="15" customHeight="1" x14ac:dyDescent="0.25">
      <c r="A4524" s="171" t="s">
        <v>35062</v>
      </c>
      <c r="B4524" s="170" t="s">
        <v>35061</v>
      </c>
      <c r="C4524" s="171" t="s">
        <v>17874</v>
      </c>
      <c r="D4524" s="174">
        <v>19.260000000000002</v>
      </c>
    </row>
    <row r="4525" spans="1:4" ht="15" customHeight="1" x14ac:dyDescent="0.25">
      <c r="A4525" s="171" t="s">
        <v>35063</v>
      </c>
      <c r="B4525" s="170" t="s">
        <v>35064</v>
      </c>
      <c r="C4525" s="171" t="s">
        <v>17874</v>
      </c>
      <c r="D4525" s="174">
        <v>16.760000000000002</v>
      </c>
    </row>
    <row r="4526" spans="1:4" ht="15" customHeight="1" x14ac:dyDescent="0.25">
      <c r="A4526" s="171" t="s">
        <v>35065</v>
      </c>
      <c r="B4526" s="170" t="s">
        <v>29609</v>
      </c>
      <c r="C4526" s="171" t="s">
        <v>17874</v>
      </c>
      <c r="D4526" s="172">
        <v>3.17</v>
      </c>
    </row>
    <row r="4527" spans="1:4" ht="15" customHeight="1" x14ac:dyDescent="0.25">
      <c r="A4527" s="171" t="s">
        <v>35066</v>
      </c>
      <c r="B4527" s="170" t="s">
        <v>35067</v>
      </c>
      <c r="C4527" s="171" t="s">
        <v>17874</v>
      </c>
      <c r="D4527" s="172">
        <v>3.8</v>
      </c>
    </row>
    <row r="4528" spans="1:4" ht="15" customHeight="1" x14ac:dyDescent="0.25">
      <c r="A4528" s="171" t="s">
        <v>35068</v>
      </c>
      <c r="B4528" s="170" t="s">
        <v>35069</v>
      </c>
      <c r="C4528" s="171" t="s">
        <v>17874</v>
      </c>
      <c r="D4528" s="172">
        <v>4.12</v>
      </c>
    </row>
    <row r="4529" spans="1:4" ht="15" customHeight="1" x14ac:dyDescent="0.25">
      <c r="A4529" s="171" t="s">
        <v>35070</v>
      </c>
      <c r="B4529" s="170" t="s">
        <v>35071</v>
      </c>
      <c r="C4529" s="171" t="s">
        <v>17874</v>
      </c>
      <c r="D4529" s="172">
        <v>2.4900000000000002</v>
      </c>
    </row>
    <row r="4530" spans="1:4" ht="15" customHeight="1" x14ac:dyDescent="0.25">
      <c r="A4530" s="171" t="s">
        <v>35072</v>
      </c>
      <c r="B4530" s="170" t="s">
        <v>35073</v>
      </c>
      <c r="C4530" s="171" t="s">
        <v>17874</v>
      </c>
      <c r="D4530" s="172">
        <v>2.62</v>
      </c>
    </row>
    <row r="4531" spans="1:4" ht="15" customHeight="1" x14ac:dyDescent="0.25">
      <c r="A4531" s="171" t="s">
        <v>35074</v>
      </c>
      <c r="B4531" s="170" t="s">
        <v>35075</v>
      </c>
      <c r="C4531" s="171" t="s">
        <v>17874</v>
      </c>
      <c r="D4531" s="172">
        <v>7.01</v>
      </c>
    </row>
    <row r="4532" spans="1:4" ht="15" customHeight="1" x14ac:dyDescent="0.25">
      <c r="A4532" s="171" t="s">
        <v>35076</v>
      </c>
      <c r="B4532" s="170" t="s">
        <v>35077</v>
      </c>
      <c r="C4532" s="171" t="s">
        <v>17874</v>
      </c>
      <c r="D4532" s="172">
        <v>5.27</v>
      </c>
    </row>
    <row r="4533" spans="1:4" ht="15" customHeight="1" x14ac:dyDescent="0.25">
      <c r="A4533" s="171" t="s">
        <v>35078</v>
      </c>
      <c r="B4533" s="170" t="s">
        <v>35079</v>
      </c>
      <c r="C4533" s="171" t="s">
        <v>17874</v>
      </c>
      <c r="D4533" s="172">
        <v>4.4000000000000004</v>
      </c>
    </row>
    <row r="4534" spans="1:4" ht="15" customHeight="1" x14ac:dyDescent="0.25">
      <c r="A4534" s="171" t="s">
        <v>35080</v>
      </c>
      <c r="B4534" s="170" t="s">
        <v>35081</v>
      </c>
      <c r="C4534" s="171" t="s">
        <v>17874</v>
      </c>
      <c r="D4534" s="172">
        <v>3.89</v>
      </c>
    </row>
    <row r="4535" spans="1:4" ht="15" customHeight="1" x14ac:dyDescent="0.25">
      <c r="A4535" s="171" t="s">
        <v>35082</v>
      </c>
      <c r="B4535" s="170" t="s">
        <v>29610</v>
      </c>
      <c r="C4535" s="171" t="s">
        <v>17874</v>
      </c>
      <c r="D4535" s="174">
        <v>26.4</v>
      </c>
    </row>
    <row r="4536" spans="1:4" ht="15" customHeight="1" x14ac:dyDescent="0.25">
      <c r="A4536" s="171" t="s">
        <v>35083</v>
      </c>
      <c r="B4536" s="170" t="s">
        <v>29611</v>
      </c>
      <c r="C4536" s="171" t="s">
        <v>17874</v>
      </c>
      <c r="D4536" s="174">
        <v>21.94</v>
      </c>
    </row>
    <row r="4537" spans="1:4" ht="15" customHeight="1" x14ac:dyDescent="0.25">
      <c r="A4537" s="171" t="s">
        <v>35084</v>
      </c>
      <c r="B4537" s="170" t="s">
        <v>29612</v>
      </c>
      <c r="C4537" s="171" t="s">
        <v>17874</v>
      </c>
      <c r="D4537" s="174">
        <v>31.87</v>
      </c>
    </row>
    <row r="4538" spans="1:4" ht="15" customHeight="1" x14ac:dyDescent="0.25">
      <c r="A4538" s="171" t="s">
        <v>35085</v>
      </c>
      <c r="B4538" s="170" t="s">
        <v>29613</v>
      </c>
      <c r="C4538" s="171" t="s">
        <v>17874</v>
      </c>
      <c r="D4538" s="174">
        <v>31.96</v>
      </c>
    </row>
    <row r="4539" spans="1:4" ht="15" customHeight="1" x14ac:dyDescent="0.25">
      <c r="A4539" s="171" t="s">
        <v>35086</v>
      </c>
      <c r="B4539" s="170" t="s">
        <v>29614</v>
      </c>
      <c r="C4539" s="171" t="s">
        <v>17874</v>
      </c>
      <c r="D4539" s="174">
        <v>29.23</v>
      </c>
    </row>
    <row r="4540" spans="1:4" ht="15" customHeight="1" x14ac:dyDescent="0.25">
      <c r="A4540" s="171" t="s">
        <v>35087</v>
      </c>
      <c r="B4540" s="170" t="s">
        <v>29615</v>
      </c>
      <c r="C4540" s="171" t="s">
        <v>17874</v>
      </c>
      <c r="D4540" s="174">
        <v>26.65</v>
      </c>
    </row>
    <row r="4541" spans="1:4" ht="15" customHeight="1" x14ac:dyDescent="0.25">
      <c r="A4541" s="171" t="s">
        <v>35088</v>
      </c>
      <c r="B4541" s="170" t="s">
        <v>29616</v>
      </c>
      <c r="C4541" s="171" t="s">
        <v>17874</v>
      </c>
      <c r="D4541" s="172">
        <v>2.9</v>
      </c>
    </row>
    <row r="4542" spans="1:4" ht="15" customHeight="1" x14ac:dyDescent="0.25">
      <c r="A4542" s="171" t="s">
        <v>35089</v>
      </c>
      <c r="B4542" s="170" t="s">
        <v>35090</v>
      </c>
      <c r="C4542" s="171" t="s">
        <v>17874</v>
      </c>
      <c r="D4542" s="174">
        <v>10.61</v>
      </c>
    </row>
    <row r="4543" spans="1:4" ht="15" customHeight="1" x14ac:dyDescent="0.25">
      <c r="A4543" s="171" t="s">
        <v>35091</v>
      </c>
      <c r="B4543" s="170" t="s">
        <v>29617</v>
      </c>
      <c r="C4543" s="171" t="s">
        <v>17874</v>
      </c>
      <c r="D4543" s="172">
        <v>8.3800000000000008</v>
      </c>
    </row>
    <row r="4544" spans="1:4" ht="15" customHeight="1" x14ac:dyDescent="0.25">
      <c r="A4544" s="171" t="s">
        <v>35092</v>
      </c>
      <c r="B4544" s="170" t="s">
        <v>29618</v>
      </c>
      <c r="C4544" s="171" t="s">
        <v>17874</v>
      </c>
      <c r="D4544" s="174">
        <v>24.08</v>
      </c>
    </row>
    <row r="4545" spans="1:4" ht="15" customHeight="1" x14ac:dyDescent="0.25">
      <c r="A4545" s="171" t="s">
        <v>35093</v>
      </c>
      <c r="B4545" s="170" t="s">
        <v>35094</v>
      </c>
      <c r="C4545" s="171" t="s">
        <v>17874</v>
      </c>
      <c r="D4545" s="172">
        <v>7.35</v>
      </c>
    </row>
    <row r="4546" spans="1:4" ht="15" customHeight="1" x14ac:dyDescent="0.25">
      <c r="A4546" s="171" t="s">
        <v>35095</v>
      </c>
      <c r="B4546" s="170" t="s">
        <v>35096</v>
      </c>
      <c r="C4546" s="171" t="s">
        <v>17874</v>
      </c>
      <c r="D4546" s="172">
        <v>5.08</v>
      </c>
    </row>
    <row r="4547" spans="1:4" ht="15" customHeight="1" x14ac:dyDescent="0.25">
      <c r="A4547" s="171" t="s">
        <v>35097</v>
      </c>
      <c r="B4547" s="170" t="s">
        <v>35098</v>
      </c>
      <c r="C4547" s="171" t="s">
        <v>17874</v>
      </c>
      <c r="D4547" s="174">
        <v>21</v>
      </c>
    </row>
    <row r="4548" spans="1:4" ht="15" customHeight="1" x14ac:dyDescent="0.25">
      <c r="A4548" s="171" t="s">
        <v>35099</v>
      </c>
      <c r="B4548" s="170" t="s">
        <v>35100</v>
      </c>
      <c r="C4548" s="171" t="s">
        <v>17874</v>
      </c>
      <c r="D4548" s="174">
        <v>31.28</v>
      </c>
    </row>
    <row r="4549" spans="1:4" ht="15" customHeight="1" x14ac:dyDescent="0.25">
      <c r="A4549" s="171" t="s">
        <v>35101</v>
      </c>
      <c r="B4549" s="170" t="s">
        <v>29619</v>
      </c>
      <c r="C4549" s="171" t="s">
        <v>17874</v>
      </c>
      <c r="D4549" s="174">
        <v>94.2</v>
      </c>
    </row>
    <row r="4550" spans="1:4" ht="15" customHeight="1" x14ac:dyDescent="0.25">
      <c r="A4550" s="171" t="s">
        <v>35102</v>
      </c>
      <c r="B4550" s="170" t="s">
        <v>35103</v>
      </c>
      <c r="C4550" s="171" t="s">
        <v>12302</v>
      </c>
      <c r="D4550" s="175">
        <v>3464.7</v>
      </c>
    </row>
    <row r="4551" spans="1:4" ht="15" customHeight="1" x14ac:dyDescent="0.25">
      <c r="A4551" s="171" t="s">
        <v>35104</v>
      </c>
      <c r="B4551" s="170" t="s">
        <v>35105</v>
      </c>
      <c r="C4551" s="171" t="s">
        <v>12302</v>
      </c>
      <c r="D4551" s="175">
        <v>7388.02</v>
      </c>
    </row>
    <row r="4552" spans="1:4" ht="15" customHeight="1" x14ac:dyDescent="0.25">
      <c r="A4552" s="171" t="s">
        <v>35106</v>
      </c>
      <c r="B4552" s="170" t="s">
        <v>35107</v>
      </c>
      <c r="C4552" s="171" t="s">
        <v>12302</v>
      </c>
      <c r="D4552" s="175">
        <v>3530.74</v>
      </c>
    </row>
    <row r="4553" spans="1:4" ht="15" customHeight="1" x14ac:dyDescent="0.25">
      <c r="A4553" s="171" t="s">
        <v>35108</v>
      </c>
      <c r="B4553" s="170" t="s">
        <v>35109</v>
      </c>
      <c r="C4553" s="171" t="s">
        <v>12302</v>
      </c>
      <c r="D4553" s="175">
        <v>7248.26</v>
      </c>
    </row>
    <row r="4554" spans="1:4" ht="15" customHeight="1" x14ac:dyDescent="0.25">
      <c r="A4554" s="171" t="s">
        <v>54719</v>
      </c>
      <c r="B4554" s="170" t="s">
        <v>54720</v>
      </c>
      <c r="C4554" s="171" t="s">
        <v>12401</v>
      </c>
      <c r="D4554" s="173">
        <v>449.81</v>
      </c>
    </row>
    <row r="4555" spans="1:4" ht="15" customHeight="1" x14ac:dyDescent="0.25">
      <c r="A4555" s="171" t="s">
        <v>54721</v>
      </c>
      <c r="B4555" s="170" t="s">
        <v>54722</v>
      </c>
      <c r="C4555" s="171" t="s">
        <v>12401</v>
      </c>
      <c r="D4555" s="173">
        <v>336.5</v>
      </c>
    </row>
    <row r="4556" spans="1:4" ht="15" customHeight="1" x14ac:dyDescent="0.25">
      <c r="A4556" s="171" t="s">
        <v>54723</v>
      </c>
      <c r="B4556" s="170" t="s">
        <v>54724</v>
      </c>
      <c r="C4556" s="171" t="s">
        <v>12401</v>
      </c>
      <c r="D4556" s="173">
        <v>330.37</v>
      </c>
    </row>
    <row r="4557" spans="1:4" ht="15" customHeight="1" x14ac:dyDescent="0.25">
      <c r="A4557" s="171" t="s">
        <v>54725</v>
      </c>
      <c r="B4557" s="170" t="s">
        <v>54726</v>
      </c>
      <c r="C4557" s="171" t="s">
        <v>12401</v>
      </c>
      <c r="D4557" s="173">
        <v>210.87</v>
      </c>
    </row>
    <row r="4558" spans="1:4" ht="15" customHeight="1" x14ac:dyDescent="0.25">
      <c r="A4558" s="171" t="s">
        <v>54727</v>
      </c>
      <c r="B4558" s="170" t="s">
        <v>54728</v>
      </c>
      <c r="C4558" s="171" t="s">
        <v>12401</v>
      </c>
      <c r="D4558" s="173">
        <v>340.75</v>
      </c>
    </row>
    <row r="4559" spans="1:4" ht="15" customHeight="1" x14ac:dyDescent="0.25">
      <c r="A4559" s="171" t="s">
        <v>54729</v>
      </c>
      <c r="B4559" s="170" t="s">
        <v>54730</v>
      </c>
      <c r="C4559" s="171" t="s">
        <v>12401</v>
      </c>
      <c r="D4559" s="173">
        <v>222.39</v>
      </c>
    </row>
    <row r="4560" spans="1:4" ht="15" customHeight="1" x14ac:dyDescent="0.25">
      <c r="A4560" s="171" t="s">
        <v>54731</v>
      </c>
      <c r="B4560" s="170" t="s">
        <v>54732</v>
      </c>
      <c r="C4560" s="171" t="s">
        <v>12401</v>
      </c>
      <c r="D4560" s="173">
        <v>468.34</v>
      </c>
    </row>
    <row r="4561" spans="1:4" ht="15" customHeight="1" x14ac:dyDescent="0.25">
      <c r="A4561" s="171" t="s">
        <v>54733</v>
      </c>
      <c r="B4561" s="170" t="s">
        <v>54734</v>
      </c>
      <c r="C4561" s="171" t="s">
        <v>12401</v>
      </c>
      <c r="D4561" s="173">
        <v>358.67</v>
      </c>
    </row>
    <row r="4562" spans="1:4" ht="15" customHeight="1" x14ac:dyDescent="0.25">
      <c r="A4562" s="171" t="s">
        <v>54735</v>
      </c>
      <c r="B4562" s="170" t="s">
        <v>54736</v>
      </c>
      <c r="C4562" s="171" t="s">
        <v>12401</v>
      </c>
      <c r="D4562" s="173">
        <v>432.99</v>
      </c>
    </row>
    <row r="4563" spans="1:4" ht="15" customHeight="1" x14ac:dyDescent="0.25">
      <c r="A4563" s="171" t="s">
        <v>54737</v>
      </c>
      <c r="B4563" s="170" t="s">
        <v>54738</v>
      </c>
      <c r="C4563" s="171" t="s">
        <v>12401</v>
      </c>
      <c r="D4563" s="173">
        <v>320.63</v>
      </c>
    </row>
    <row r="4564" spans="1:4" ht="15" customHeight="1" x14ac:dyDescent="0.25">
      <c r="A4564" s="171" t="s">
        <v>54739</v>
      </c>
      <c r="B4564" s="170" t="s">
        <v>54740</v>
      </c>
      <c r="C4564" s="171" t="s">
        <v>12401</v>
      </c>
      <c r="D4564" s="173">
        <v>368.26</v>
      </c>
    </row>
    <row r="4565" spans="1:4" ht="15" customHeight="1" x14ac:dyDescent="0.25">
      <c r="A4565" s="171" t="s">
        <v>54741</v>
      </c>
      <c r="B4565" s="170" t="s">
        <v>54742</v>
      </c>
      <c r="C4565" s="171" t="s">
        <v>12401</v>
      </c>
      <c r="D4565" s="173">
        <v>252.33</v>
      </c>
    </row>
    <row r="4566" spans="1:4" ht="15" customHeight="1" x14ac:dyDescent="0.25">
      <c r="A4566" s="171" t="s">
        <v>54743</v>
      </c>
      <c r="B4566" s="170" t="s">
        <v>54744</v>
      </c>
      <c r="C4566" s="171" t="s">
        <v>12401</v>
      </c>
      <c r="D4566" s="173">
        <v>382.97</v>
      </c>
    </row>
    <row r="4567" spans="1:4" ht="15" customHeight="1" x14ac:dyDescent="0.25">
      <c r="A4567" s="171" t="s">
        <v>54745</v>
      </c>
      <c r="B4567" s="170" t="s">
        <v>54746</v>
      </c>
      <c r="C4567" s="171" t="s">
        <v>12401</v>
      </c>
      <c r="D4567" s="173">
        <v>268.67</v>
      </c>
    </row>
    <row r="4568" spans="1:4" ht="15" customHeight="1" x14ac:dyDescent="0.25">
      <c r="A4568" s="171" t="s">
        <v>54747</v>
      </c>
      <c r="B4568" s="170" t="s">
        <v>54748</v>
      </c>
      <c r="C4568" s="171" t="s">
        <v>12401</v>
      </c>
      <c r="D4568" s="173">
        <v>399.47</v>
      </c>
    </row>
    <row r="4569" spans="1:4" ht="15" customHeight="1" x14ac:dyDescent="0.25">
      <c r="A4569" s="171" t="s">
        <v>54749</v>
      </c>
      <c r="B4569" s="170" t="s">
        <v>54750</v>
      </c>
      <c r="C4569" s="171" t="s">
        <v>12401</v>
      </c>
      <c r="D4569" s="173">
        <v>286.99</v>
      </c>
    </row>
    <row r="4570" spans="1:4" ht="15" customHeight="1" x14ac:dyDescent="0.25">
      <c r="A4570" s="171" t="s">
        <v>54751</v>
      </c>
      <c r="B4570" s="170" t="s">
        <v>54752</v>
      </c>
      <c r="C4570" s="171" t="s">
        <v>12401</v>
      </c>
      <c r="D4570" s="173">
        <v>417.84</v>
      </c>
    </row>
    <row r="4571" spans="1:4" ht="15" customHeight="1" x14ac:dyDescent="0.25">
      <c r="A4571" s="171" t="s">
        <v>54753</v>
      </c>
      <c r="B4571" s="170" t="s">
        <v>54754</v>
      </c>
      <c r="C4571" s="171" t="s">
        <v>12401</v>
      </c>
      <c r="D4571" s="173">
        <v>307.39</v>
      </c>
    </row>
    <row r="4572" spans="1:4" ht="15" customHeight="1" x14ac:dyDescent="0.25">
      <c r="A4572" s="171" t="s">
        <v>54755</v>
      </c>
      <c r="B4572" s="170" t="s">
        <v>54756</v>
      </c>
      <c r="C4572" s="171" t="s">
        <v>12401</v>
      </c>
      <c r="D4572" s="173">
        <v>412.15</v>
      </c>
    </row>
    <row r="4573" spans="1:4" ht="15" customHeight="1" x14ac:dyDescent="0.25">
      <c r="A4573" s="171" t="s">
        <v>54757</v>
      </c>
      <c r="B4573" s="170" t="s">
        <v>54758</v>
      </c>
      <c r="C4573" s="171" t="s">
        <v>12401</v>
      </c>
      <c r="D4573" s="173">
        <v>305.49</v>
      </c>
    </row>
    <row r="4574" spans="1:4" ht="15" customHeight="1" x14ac:dyDescent="0.25">
      <c r="A4574" s="171" t="s">
        <v>54759</v>
      </c>
      <c r="B4574" s="170" t="s">
        <v>54760</v>
      </c>
      <c r="C4574" s="171" t="s">
        <v>12401</v>
      </c>
      <c r="D4574" s="173">
        <v>327.82</v>
      </c>
    </row>
    <row r="4575" spans="1:4" ht="15" customHeight="1" x14ac:dyDescent="0.25">
      <c r="A4575" s="171" t="s">
        <v>54761</v>
      </c>
      <c r="B4575" s="170" t="s">
        <v>54762</v>
      </c>
      <c r="C4575" s="171" t="s">
        <v>12401</v>
      </c>
      <c r="D4575" s="173">
        <v>213.11</v>
      </c>
    </row>
    <row r="4576" spans="1:4" ht="15" customHeight="1" x14ac:dyDescent="0.25">
      <c r="A4576" s="171" t="s">
        <v>54763</v>
      </c>
      <c r="B4576" s="170" t="s">
        <v>54764</v>
      </c>
      <c r="C4576" s="171" t="s">
        <v>12401</v>
      </c>
      <c r="D4576" s="173">
        <v>338.77</v>
      </c>
    </row>
    <row r="4577" spans="1:4" ht="15" customHeight="1" x14ac:dyDescent="0.25">
      <c r="A4577" s="171" t="s">
        <v>54765</v>
      </c>
      <c r="B4577" s="170" t="s">
        <v>54766</v>
      </c>
      <c r="C4577" s="171" t="s">
        <v>12401</v>
      </c>
      <c r="D4577" s="173">
        <v>225.31</v>
      </c>
    </row>
    <row r="4578" spans="1:4" ht="15" customHeight="1" x14ac:dyDescent="0.25">
      <c r="A4578" s="171" t="s">
        <v>54767</v>
      </c>
      <c r="B4578" s="170" t="s">
        <v>54768</v>
      </c>
      <c r="C4578" s="171" t="s">
        <v>12401</v>
      </c>
      <c r="D4578" s="173">
        <v>353.05</v>
      </c>
    </row>
    <row r="4579" spans="1:4" ht="15" customHeight="1" x14ac:dyDescent="0.25">
      <c r="A4579" s="171" t="s">
        <v>54769</v>
      </c>
      <c r="B4579" s="170" t="s">
        <v>54770</v>
      </c>
      <c r="C4579" s="171" t="s">
        <v>12401</v>
      </c>
      <c r="D4579" s="173">
        <v>241.23</v>
      </c>
    </row>
    <row r="4580" spans="1:4" ht="15" customHeight="1" x14ac:dyDescent="0.25">
      <c r="A4580" s="171" t="s">
        <v>54771</v>
      </c>
      <c r="B4580" s="170" t="s">
        <v>54772</v>
      </c>
      <c r="C4580" s="171" t="s">
        <v>12401</v>
      </c>
      <c r="D4580" s="173">
        <v>378.04</v>
      </c>
    </row>
    <row r="4581" spans="1:4" ht="15" customHeight="1" x14ac:dyDescent="0.25">
      <c r="A4581" s="171" t="s">
        <v>54773</v>
      </c>
      <c r="B4581" s="170" t="s">
        <v>54774</v>
      </c>
      <c r="C4581" s="171" t="s">
        <v>12401</v>
      </c>
      <c r="D4581" s="173">
        <v>268.74</v>
      </c>
    </row>
    <row r="4582" spans="1:4" ht="15" customHeight="1" x14ac:dyDescent="0.25">
      <c r="A4582" s="171" t="s">
        <v>54775</v>
      </c>
      <c r="B4582" s="170" t="s">
        <v>54776</v>
      </c>
      <c r="C4582" s="171" t="s">
        <v>12401</v>
      </c>
      <c r="D4582" s="173">
        <v>323.41000000000003</v>
      </c>
    </row>
    <row r="4583" spans="1:4" ht="15" customHeight="1" x14ac:dyDescent="0.25">
      <c r="A4583" s="171" t="s">
        <v>54777</v>
      </c>
      <c r="B4583" s="170" t="s">
        <v>54778</v>
      </c>
      <c r="C4583" s="171" t="s">
        <v>12401</v>
      </c>
      <c r="D4583" s="173">
        <v>208.69</v>
      </c>
    </row>
    <row r="4584" spans="1:4" ht="15" customHeight="1" x14ac:dyDescent="0.25">
      <c r="A4584" s="171" t="s">
        <v>54779</v>
      </c>
      <c r="B4584" s="170" t="s">
        <v>54780</v>
      </c>
      <c r="C4584" s="171" t="s">
        <v>12401</v>
      </c>
      <c r="D4584" s="173">
        <v>334.32</v>
      </c>
    </row>
    <row r="4585" spans="1:4" ht="15" customHeight="1" x14ac:dyDescent="0.25">
      <c r="A4585" s="171" t="s">
        <v>54781</v>
      </c>
      <c r="B4585" s="170" t="s">
        <v>54782</v>
      </c>
      <c r="C4585" s="171" t="s">
        <v>12401</v>
      </c>
      <c r="D4585" s="173">
        <v>220.87</v>
      </c>
    </row>
    <row r="4586" spans="1:4" ht="15" customHeight="1" x14ac:dyDescent="0.25">
      <c r="A4586" s="171" t="s">
        <v>54783</v>
      </c>
      <c r="B4586" s="170" t="s">
        <v>54784</v>
      </c>
      <c r="C4586" s="171" t="s">
        <v>12401</v>
      </c>
      <c r="D4586" s="173">
        <v>348.64</v>
      </c>
    </row>
    <row r="4587" spans="1:4" ht="15" customHeight="1" x14ac:dyDescent="0.25">
      <c r="A4587" s="171" t="s">
        <v>54785</v>
      </c>
      <c r="B4587" s="170" t="s">
        <v>54786</v>
      </c>
      <c r="C4587" s="171" t="s">
        <v>12401</v>
      </c>
      <c r="D4587" s="173">
        <v>236.82</v>
      </c>
    </row>
    <row r="4588" spans="1:4" ht="15" customHeight="1" x14ac:dyDescent="0.25">
      <c r="A4588" s="171" t="s">
        <v>54787</v>
      </c>
      <c r="B4588" s="170" t="s">
        <v>54788</v>
      </c>
      <c r="C4588" s="171" t="s">
        <v>12401</v>
      </c>
      <c r="D4588" s="173">
        <v>357.65</v>
      </c>
    </row>
    <row r="4589" spans="1:4" ht="15" customHeight="1" x14ac:dyDescent="0.25">
      <c r="A4589" s="171" t="s">
        <v>54789</v>
      </c>
      <c r="B4589" s="170" t="s">
        <v>54790</v>
      </c>
      <c r="C4589" s="171" t="s">
        <v>12401</v>
      </c>
      <c r="D4589" s="173">
        <v>245.86</v>
      </c>
    </row>
    <row r="4590" spans="1:4" ht="15" customHeight="1" x14ac:dyDescent="0.25">
      <c r="A4590" s="171" t="s">
        <v>54791</v>
      </c>
      <c r="B4590" s="170" t="s">
        <v>54792</v>
      </c>
      <c r="C4590" s="171" t="s">
        <v>12401</v>
      </c>
      <c r="D4590" s="173">
        <v>358.56</v>
      </c>
    </row>
    <row r="4591" spans="1:4" ht="15" customHeight="1" x14ac:dyDescent="0.25">
      <c r="A4591" s="171" t="s">
        <v>54793</v>
      </c>
      <c r="B4591" s="170" t="s">
        <v>54794</v>
      </c>
      <c r="C4591" s="171" t="s">
        <v>12401</v>
      </c>
      <c r="D4591" s="173">
        <v>262.48</v>
      </c>
    </row>
    <row r="4592" spans="1:4" ht="15" customHeight="1" x14ac:dyDescent="0.25">
      <c r="A4592" s="171" t="s">
        <v>54795</v>
      </c>
      <c r="B4592" s="170" t="s">
        <v>54796</v>
      </c>
      <c r="C4592" s="171" t="s">
        <v>12401</v>
      </c>
      <c r="D4592" s="173">
        <v>375.41</v>
      </c>
    </row>
    <row r="4593" spans="1:4" ht="15" customHeight="1" x14ac:dyDescent="0.25">
      <c r="A4593" s="171" t="s">
        <v>54797</v>
      </c>
      <c r="B4593" s="170" t="s">
        <v>54798</v>
      </c>
      <c r="C4593" s="171" t="s">
        <v>12401</v>
      </c>
      <c r="D4593" s="173">
        <v>269.52999999999997</v>
      </c>
    </row>
    <row r="4594" spans="1:4" ht="15" customHeight="1" x14ac:dyDescent="0.25">
      <c r="A4594" s="171" t="s">
        <v>54799</v>
      </c>
      <c r="B4594" s="170" t="s">
        <v>54800</v>
      </c>
      <c r="C4594" s="171" t="s">
        <v>12401</v>
      </c>
      <c r="D4594" s="173">
        <v>397.12</v>
      </c>
    </row>
    <row r="4595" spans="1:4" ht="15" customHeight="1" x14ac:dyDescent="0.25">
      <c r="A4595" s="171" t="s">
        <v>54801</v>
      </c>
      <c r="B4595" s="170" t="s">
        <v>54802</v>
      </c>
      <c r="C4595" s="171" t="s">
        <v>12401</v>
      </c>
      <c r="D4595" s="173">
        <v>293.7</v>
      </c>
    </row>
    <row r="4596" spans="1:4" ht="15" customHeight="1" x14ac:dyDescent="0.25">
      <c r="A4596" s="171" t="s">
        <v>54803</v>
      </c>
      <c r="B4596" s="170" t="s">
        <v>54804</v>
      </c>
      <c r="C4596" s="171" t="s">
        <v>12401</v>
      </c>
      <c r="D4596" s="173">
        <v>421.35</v>
      </c>
    </row>
    <row r="4597" spans="1:4" ht="15" customHeight="1" x14ac:dyDescent="0.25">
      <c r="A4597" s="171" t="s">
        <v>54805</v>
      </c>
      <c r="B4597" s="170" t="s">
        <v>54806</v>
      </c>
      <c r="C4597" s="171" t="s">
        <v>12401</v>
      </c>
      <c r="D4597" s="173">
        <v>320.67</v>
      </c>
    </row>
    <row r="4598" spans="1:4" ht="15" customHeight="1" x14ac:dyDescent="0.25">
      <c r="A4598" s="171" t="s">
        <v>54807</v>
      </c>
      <c r="B4598" s="170" t="s">
        <v>54808</v>
      </c>
      <c r="C4598" s="171" t="s">
        <v>12401</v>
      </c>
      <c r="D4598" s="173">
        <v>343.23</v>
      </c>
    </row>
    <row r="4599" spans="1:4" ht="15" customHeight="1" x14ac:dyDescent="0.25">
      <c r="A4599" s="171" t="s">
        <v>54809</v>
      </c>
      <c r="B4599" s="170" t="s">
        <v>54810</v>
      </c>
      <c r="C4599" s="171" t="s">
        <v>12401</v>
      </c>
      <c r="D4599" s="173">
        <v>247.16</v>
      </c>
    </row>
    <row r="4600" spans="1:4" ht="15" customHeight="1" x14ac:dyDescent="0.25">
      <c r="A4600" s="171" t="s">
        <v>54811</v>
      </c>
      <c r="B4600" s="170" t="s">
        <v>54812</v>
      </c>
      <c r="C4600" s="171" t="s">
        <v>12401</v>
      </c>
      <c r="D4600" s="173">
        <v>359.03</v>
      </c>
    </row>
    <row r="4601" spans="1:4" ht="15" customHeight="1" x14ac:dyDescent="0.25">
      <c r="A4601" s="171" t="s">
        <v>54813</v>
      </c>
      <c r="B4601" s="170" t="s">
        <v>54814</v>
      </c>
      <c r="C4601" s="171" t="s">
        <v>12401</v>
      </c>
      <c r="D4601" s="173">
        <v>253.14</v>
      </c>
    </row>
    <row r="4602" spans="1:4" ht="15" customHeight="1" x14ac:dyDescent="0.25">
      <c r="A4602" s="171" t="s">
        <v>54815</v>
      </c>
      <c r="B4602" s="170" t="s">
        <v>54816</v>
      </c>
      <c r="C4602" s="171" t="s">
        <v>12401</v>
      </c>
      <c r="D4602" s="173">
        <v>379.3</v>
      </c>
    </row>
    <row r="4603" spans="1:4" ht="15" customHeight="1" x14ac:dyDescent="0.25">
      <c r="A4603" s="171" t="s">
        <v>54817</v>
      </c>
      <c r="B4603" s="170" t="s">
        <v>54818</v>
      </c>
      <c r="C4603" s="171" t="s">
        <v>12401</v>
      </c>
      <c r="D4603" s="173">
        <v>275.88</v>
      </c>
    </row>
    <row r="4604" spans="1:4" ht="15" customHeight="1" x14ac:dyDescent="0.25">
      <c r="A4604" s="171" t="s">
        <v>54819</v>
      </c>
      <c r="B4604" s="170" t="s">
        <v>54820</v>
      </c>
      <c r="C4604" s="171" t="s">
        <v>12401</v>
      </c>
      <c r="D4604" s="173">
        <v>401.97</v>
      </c>
    </row>
    <row r="4605" spans="1:4" ht="15" customHeight="1" x14ac:dyDescent="0.25">
      <c r="A4605" s="171" t="s">
        <v>54821</v>
      </c>
      <c r="B4605" s="170" t="s">
        <v>54822</v>
      </c>
      <c r="C4605" s="171" t="s">
        <v>12401</v>
      </c>
      <c r="D4605" s="173">
        <v>301.29000000000002</v>
      </c>
    </row>
    <row r="4606" spans="1:4" ht="15" customHeight="1" x14ac:dyDescent="0.25">
      <c r="A4606" s="171" t="s">
        <v>54823</v>
      </c>
      <c r="B4606" s="170" t="s">
        <v>54824</v>
      </c>
      <c r="C4606" s="171" t="s">
        <v>12401</v>
      </c>
      <c r="D4606" s="173">
        <v>369.54</v>
      </c>
    </row>
    <row r="4607" spans="1:4" ht="15" customHeight="1" x14ac:dyDescent="0.25">
      <c r="A4607" s="171" t="s">
        <v>54825</v>
      </c>
      <c r="B4607" s="170" t="s">
        <v>54826</v>
      </c>
      <c r="C4607" s="171" t="s">
        <v>12401</v>
      </c>
      <c r="D4607" s="173">
        <v>297.33</v>
      </c>
    </row>
    <row r="4608" spans="1:4" ht="15" customHeight="1" x14ac:dyDescent="0.25">
      <c r="A4608" s="171" t="s">
        <v>54827</v>
      </c>
      <c r="B4608" s="170" t="s">
        <v>54828</v>
      </c>
      <c r="C4608" s="171" t="s">
        <v>12401</v>
      </c>
      <c r="D4608" s="173">
        <v>384.13</v>
      </c>
    </row>
    <row r="4609" spans="1:4" ht="15" customHeight="1" x14ac:dyDescent="0.25">
      <c r="A4609" s="171" t="s">
        <v>54829</v>
      </c>
      <c r="B4609" s="170" t="s">
        <v>54830</v>
      </c>
      <c r="C4609" s="171" t="s">
        <v>12401</v>
      </c>
      <c r="D4609" s="173">
        <v>288.54000000000002</v>
      </c>
    </row>
    <row r="4610" spans="1:4" ht="15" customHeight="1" x14ac:dyDescent="0.25">
      <c r="A4610" s="171" t="s">
        <v>54831</v>
      </c>
      <c r="B4610" s="170" t="s">
        <v>54832</v>
      </c>
      <c r="C4610" s="171" t="s">
        <v>26</v>
      </c>
      <c r="D4610" s="172">
        <v>8.08</v>
      </c>
    </row>
    <row r="4611" spans="1:4" ht="15" customHeight="1" x14ac:dyDescent="0.25">
      <c r="A4611" s="171" t="s">
        <v>54833</v>
      </c>
      <c r="B4611" s="170" t="s">
        <v>54834</v>
      </c>
      <c r="C4611" s="171" t="s">
        <v>26</v>
      </c>
      <c r="D4611" s="172">
        <v>6.78</v>
      </c>
    </row>
    <row r="4612" spans="1:4" ht="15" customHeight="1" x14ac:dyDescent="0.25">
      <c r="A4612" s="171" t="s">
        <v>54835</v>
      </c>
      <c r="B4612" s="170" t="s">
        <v>54836</v>
      </c>
      <c r="C4612" s="171" t="s">
        <v>26</v>
      </c>
      <c r="D4612" s="174">
        <v>10.59</v>
      </c>
    </row>
    <row r="4613" spans="1:4" ht="15" customHeight="1" x14ac:dyDescent="0.25">
      <c r="A4613" s="171" t="s">
        <v>54837</v>
      </c>
      <c r="B4613" s="170" t="s">
        <v>54838</v>
      </c>
      <c r="C4613" s="171" t="s">
        <v>26</v>
      </c>
      <c r="D4613" s="172">
        <v>8.7200000000000006</v>
      </c>
    </row>
    <row r="4614" spans="1:4" ht="15" customHeight="1" x14ac:dyDescent="0.25">
      <c r="A4614" s="171" t="s">
        <v>54839</v>
      </c>
      <c r="B4614" s="170" t="s">
        <v>54840</v>
      </c>
      <c r="C4614" s="171" t="s">
        <v>26</v>
      </c>
      <c r="D4614" s="174">
        <v>16.39</v>
      </c>
    </row>
    <row r="4615" spans="1:4" ht="15" customHeight="1" x14ac:dyDescent="0.25">
      <c r="A4615" s="171" t="s">
        <v>54841</v>
      </c>
      <c r="B4615" s="170" t="s">
        <v>54842</v>
      </c>
      <c r="C4615" s="171" t="s">
        <v>26</v>
      </c>
      <c r="D4615" s="174">
        <v>13.04</v>
      </c>
    </row>
    <row r="4616" spans="1:4" ht="15" customHeight="1" x14ac:dyDescent="0.25">
      <c r="A4616" s="171" t="s">
        <v>54843</v>
      </c>
      <c r="B4616" s="170" t="s">
        <v>54844</v>
      </c>
      <c r="C4616" s="171" t="s">
        <v>26</v>
      </c>
      <c r="D4616" s="174">
        <v>23.86</v>
      </c>
    </row>
    <row r="4617" spans="1:4" ht="15" customHeight="1" x14ac:dyDescent="0.25">
      <c r="A4617" s="171" t="s">
        <v>54845</v>
      </c>
      <c r="B4617" s="170" t="s">
        <v>54846</v>
      </c>
      <c r="C4617" s="171" t="s">
        <v>26</v>
      </c>
      <c r="D4617" s="174">
        <v>18.600000000000001</v>
      </c>
    </row>
    <row r="4618" spans="1:4" ht="15" customHeight="1" x14ac:dyDescent="0.25">
      <c r="A4618" s="171" t="s">
        <v>54847</v>
      </c>
      <c r="B4618" s="170" t="s">
        <v>54848</v>
      </c>
      <c r="C4618" s="171" t="s">
        <v>26</v>
      </c>
      <c r="D4618" s="174">
        <v>30.57</v>
      </c>
    </row>
    <row r="4619" spans="1:4" ht="15" customHeight="1" x14ac:dyDescent="0.25">
      <c r="A4619" s="171" t="s">
        <v>54849</v>
      </c>
      <c r="B4619" s="170" t="s">
        <v>54850</v>
      </c>
      <c r="C4619" s="171" t="s">
        <v>26</v>
      </c>
      <c r="D4619" s="174">
        <v>23.64</v>
      </c>
    </row>
    <row r="4620" spans="1:4" ht="15" customHeight="1" x14ac:dyDescent="0.25">
      <c r="A4620" s="171" t="s">
        <v>54851</v>
      </c>
      <c r="B4620" s="170" t="s">
        <v>54852</v>
      </c>
      <c r="C4620" s="171" t="s">
        <v>26</v>
      </c>
      <c r="D4620" s="173">
        <v>109.85</v>
      </c>
    </row>
    <row r="4621" spans="1:4" ht="15" customHeight="1" x14ac:dyDescent="0.25">
      <c r="A4621" s="171" t="s">
        <v>54853</v>
      </c>
      <c r="B4621" s="170" t="s">
        <v>54854</v>
      </c>
      <c r="C4621" s="171" t="s">
        <v>26</v>
      </c>
      <c r="D4621" s="174">
        <v>94.67</v>
      </c>
    </row>
    <row r="4622" spans="1:4" ht="15" customHeight="1" x14ac:dyDescent="0.25">
      <c r="A4622" s="171" t="s">
        <v>54855</v>
      </c>
      <c r="B4622" s="170" t="s">
        <v>54856</v>
      </c>
      <c r="C4622" s="171" t="s">
        <v>26</v>
      </c>
      <c r="D4622" s="173">
        <v>120.81</v>
      </c>
    </row>
    <row r="4623" spans="1:4" ht="15" customHeight="1" x14ac:dyDescent="0.25">
      <c r="A4623" s="171" t="s">
        <v>54857</v>
      </c>
      <c r="B4623" s="170" t="s">
        <v>54858</v>
      </c>
      <c r="C4623" s="171" t="s">
        <v>26</v>
      </c>
      <c r="D4623" s="173">
        <v>105.65</v>
      </c>
    </row>
    <row r="4624" spans="1:4" ht="15" customHeight="1" x14ac:dyDescent="0.25">
      <c r="A4624" s="171" t="s">
        <v>54859</v>
      </c>
      <c r="B4624" s="170" t="s">
        <v>54860</v>
      </c>
      <c r="C4624" s="171" t="s">
        <v>26</v>
      </c>
      <c r="D4624" s="173">
        <v>175.86</v>
      </c>
    </row>
    <row r="4625" spans="1:4" ht="15" customHeight="1" x14ac:dyDescent="0.25">
      <c r="A4625" s="171" t="s">
        <v>54861</v>
      </c>
      <c r="B4625" s="170" t="s">
        <v>54862</v>
      </c>
      <c r="C4625" s="171" t="s">
        <v>26</v>
      </c>
      <c r="D4625" s="173">
        <v>160.69999999999999</v>
      </c>
    </row>
    <row r="4626" spans="1:4" ht="15" customHeight="1" x14ac:dyDescent="0.25">
      <c r="A4626" s="171" t="s">
        <v>54863</v>
      </c>
      <c r="B4626" s="170" t="s">
        <v>54864</v>
      </c>
      <c r="C4626" s="171" t="s">
        <v>26</v>
      </c>
      <c r="D4626" s="173">
        <v>167.14</v>
      </c>
    </row>
    <row r="4627" spans="1:4" ht="15" customHeight="1" x14ac:dyDescent="0.25">
      <c r="A4627" s="171" t="s">
        <v>54865</v>
      </c>
      <c r="B4627" s="170" t="s">
        <v>54866</v>
      </c>
      <c r="C4627" s="171" t="s">
        <v>26</v>
      </c>
      <c r="D4627" s="173">
        <v>142.97</v>
      </c>
    </row>
    <row r="4628" spans="1:4" ht="15" customHeight="1" x14ac:dyDescent="0.25">
      <c r="A4628" s="171" t="s">
        <v>54867</v>
      </c>
      <c r="B4628" s="170" t="s">
        <v>54868</v>
      </c>
      <c r="C4628" s="171" t="s">
        <v>26</v>
      </c>
      <c r="D4628" s="173">
        <v>210.98</v>
      </c>
    </row>
    <row r="4629" spans="1:4" ht="15" customHeight="1" x14ac:dyDescent="0.25">
      <c r="A4629" s="171" t="s">
        <v>54869</v>
      </c>
      <c r="B4629" s="170" t="s">
        <v>54870</v>
      </c>
      <c r="C4629" s="171" t="s">
        <v>26</v>
      </c>
      <c r="D4629" s="173">
        <v>186.87</v>
      </c>
    </row>
    <row r="4630" spans="1:4" ht="15" customHeight="1" x14ac:dyDescent="0.25">
      <c r="A4630" s="171" t="s">
        <v>54871</v>
      </c>
      <c r="B4630" s="170" t="s">
        <v>54872</v>
      </c>
      <c r="C4630" s="171" t="s">
        <v>26</v>
      </c>
      <c r="D4630" s="173">
        <v>298.26</v>
      </c>
    </row>
    <row r="4631" spans="1:4" ht="15" customHeight="1" x14ac:dyDescent="0.25">
      <c r="A4631" s="171" t="s">
        <v>54873</v>
      </c>
      <c r="B4631" s="170" t="s">
        <v>54874</v>
      </c>
      <c r="C4631" s="171" t="s">
        <v>26</v>
      </c>
      <c r="D4631" s="173">
        <v>271.27</v>
      </c>
    </row>
    <row r="4632" spans="1:4" ht="15" customHeight="1" x14ac:dyDescent="0.25">
      <c r="A4632" s="171" t="s">
        <v>54875</v>
      </c>
      <c r="B4632" s="170" t="s">
        <v>54876</v>
      </c>
      <c r="C4632" s="171" t="s">
        <v>26</v>
      </c>
      <c r="D4632" s="173">
        <v>291.77999999999997</v>
      </c>
    </row>
    <row r="4633" spans="1:4" ht="15" customHeight="1" x14ac:dyDescent="0.25">
      <c r="A4633" s="171" t="s">
        <v>54877</v>
      </c>
      <c r="B4633" s="170" t="s">
        <v>54878</v>
      </c>
      <c r="C4633" s="171" t="s">
        <v>26</v>
      </c>
      <c r="D4633" s="173">
        <v>258.64</v>
      </c>
    </row>
    <row r="4634" spans="1:4" ht="15" customHeight="1" x14ac:dyDescent="0.25">
      <c r="A4634" s="171" t="s">
        <v>54879</v>
      </c>
      <c r="B4634" s="170" t="s">
        <v>54880</v>
      </c>
      <c r="C4634" s="171" t="s">
        <v>26</v>
      </c>
      <c r="D4634" s="173">
        <v>335.61</v>
      </c>
    </row>
    <row r="4635" spans="1:4" ht="15" customHeight="1" x14ac:dyDescent="0.25">
      <c r="A4635" s="171" t="s">
        <v>54881</v>
      </c>
      <c r="B4635" s="170" t="s">
        <v>54882</v>
      </c>
      <c r="C4635" s="171" t="s">
        <v>26</v>
      </c>
      <c r="D4635" s="173">
        <v>302.54000000000002</v>
      </c>
    </row>
    <row r="4636" spans="1:4" ht="15" customHeight="1" x14ac:dyDescent="0.25">
      <c r="A4636" s="171" t="s">
        <v>54883</v>
      </c>
      <c r="B4636" s="170" t="s">
        <v>54884</v>
      </c>
      <c r="C4636" s="171" t="s">
        <v>26</v>
      </c>
      <c r="D4636" s="173">
        <v>423.12</v>
      </c>
    </row>
    <row r="4637" spans="1:4" ht="15" customHeight="1" x14ac:dyDescent="0.25">
      <c r="A4637" s="171" t="s">
        <v>54885</v>
      </c>
      <c r="B4637" s="170" t="s">
        <v>54886</v>
      </c>
      <c r="C4637" s="171" t="s">
        <v>26</v>
      </c>
      <c r="D4637" s="173">
        <v>380.9</v>
      </c>
    </row>
    <row r="4638" spans="1:4" ht="15" customHeight="1" x14ac:dyDescent="0.25">
      <c r="A4638" s="171" t="s">
        <v>54887</v>
      </c>
      <c r="B4638" s="170" t="s">
        <v>54888</v>
      </c>
      <c r="C4638" s="171" t="s">
        <v>26</v>
      </c>
      <c r="D4638" s="173">
        <v>396.57</v>
      </c>
    </row>
    <row r="4639" spans="1:4" ht="15" customHeight="1" x14ac:dyDescent="0.25">
      <c r="A4639" s="171" t="s">
        <v>54889</v>
      </c>
      <c r="B4639" s="170" t="s">
        <v>54890</v>
      </c>
      <c r="C4639" s="171" t="s">
        <v>26</v>
      </c>
      <c r="D4639" s="173">
        <v>348.32</v>
      </c>
    </row>
    <row r="4640" spans="1:4" ht="15" customHeight="1" x14ac:dyDescent="0.25">
      <c r="A4640" s="171" t="s">
        <v>54891</v>
      </c>
      <c r="B4640" s="170" t="s">
        <v>54892</v>
      </c>
      <c r="C4640" s="171" t="s">
        <v>26</v>
      </c>
      <c r="D4640" s="173">
        <v>495.2</v>
      </c>
    </row>
    <row r="4641" spans="1:4" ht="15" customHeight="1" x14ac:dyDescent="0.25">
      <c r="A4641" s="171" t="s">
        <v>54893</v>
      </c>
      <c r="B4641" s="170" t="s">
        <v>54894</v>
      </c>
      <c r="C4641" s="171" t="s">
        <v>26</v>
      </c>
      <c r="D4641" s="173">
        <v>447.08</v>
      </c>
    </row>
    <row r="4642" spans="1:4" ht="15" customHeight="1" x14ac:dyDescent="0.25">
      <c r="A4642" s="171" t="s">
        <v>54895</v>
      </c>
      <c r="B4642" s="170" t="s">
        <v>54896</v>
      </c>
      <c r="C4642" s="171" t="s">
        <v>26</v>
      </c>
      <c r="D4642" s="173">
        <v>651.66</v>
      </c>
    </row>
    <row r="4643" spans="1:4" ht="15" customHeight="1" x14ac:dyDescent="0.25">
      <c r="A4643" s="171" t="s">
        <v>54897</v>
      </c>
      <c r="B4643" s="170" t="s">
        <v>54898</v>
      </c>
      <c r="C4643" s="171" t="s">
        <v>26</v>
      </c>
      <c r="D4643" s="173">
        <v>587.39</v>
      </c>
    </row>
    <row r="4644" spans="1:4" ht="15" customHeight="1" x14ac:dyDescent="0.25">
      <c r="A4644" s="171" t="s">
        <v>54899</v>
      </c>
      <c r="B4644" s="170" t="s">
        <v>54900</v>
      </c>
      <c r="C4644" s="171" t="s">
        <v>26</v>
      </c>
      <c r="D4644" s="173">
        <v>640.67999999999995</v>
      </c>
    </row>
    <row r="4645" spans="1:4" ht="15" customHeight="1" x14ac:dyDescent="0.25">
      <c r="A4645" s="171" t="s">
        <v>54901</v>
      </c>
      <c r="B4645" s="170" t="s">
        <v>54902</v>
      </c>
      <c r="C4645" s="171" t="s">
        <v>26</v>
      </c>
      <c r="D4645" s="173">
        <v>565.30999999999995</v>
      </c>
    </row>
    <row r="4646" spans="1:4" ht="15" customHeight="1" x14ac:dyDescent="0.25">
      <c r="A4646" s="171" t="s">
        <v>54903</v>
      </c>
      <c r="B4646" s="170" t="s">
        <v>54904</v>
      </c>
      <c r="C4646" s="171" t="s">
        <v>26</v>
      </c>
      <c r="D4646" s="173">
        <v>794.1</v>
      </c>
    </row>
    <row r="4647" spans="1:4" ht="15" customHeight="1" x14ac:dyDescent="0.25">
      <c r="A4647" s="171" t="s">
        <v>54905</v>
      </c>
      <c r="B4647" s="170" t="s">
        <v>54906</v>
      </c>
      <c r="C4647" s="171" t="s">
        <v>26</v>
      </c>
      <c r="D4647" s="173">
        <v>718.94</v>
      </c>
    </row>
    <row r="4648" spans="1:4" ht="15" customHeight="1" x14ac:dyDescent="0.25">
      <c r="A4648" s="171" t="s">
        <v>54907</v>
      </c>
      <c r="B4648" s="170" t="s">
        <v>54908</v>
      </c>
      <c r="C4648" s="171" t="s">
        <v>26</v>
      </c>
      <c r="D4648" s="175">
        <v>1045.6500000000001</v>
      </c>
    </row>
    <row r="4649" spans="1:4" ht="15" customHeight="1" x14ac:dyDescent="0.25">
      <c r="A4649" s="171" t="s">
        <v>54909</v>
      </c>
      <c r="B4649" s="170" t="s">
        <v>54910</v>
      </c>
      <c r="C4649" s="171" t="s">
        <v>26</v>
      </c>
      <c r="D4649" s="173">
        <v>946.16</v>
      </c>
    </row>
    <row r="4650" spans="1:4" ht="15" customHeight="1" x14ac:dyDescent="0.25">
      <c r="A4650" s="171" t="s">
        <v>54911</v>
      </c>
      <c r="B4650" s="170" t="s">
        <v>54912</v>
      </c>
      <c r="C4650" s="171" t="s">
        <v>26</v>
      </c>
      <c r="D4650" s="174">
        <v>15.3</v>
      </c>
    </row>
    <row r="4651" spans="1:4" ht="15" customHeight="1" x14ac:dyDescent="0.25">
      <c r="A4651" s="171" t="s">
        <v>54913</v>
      </c>
      <c r="B4651" s="170" t="s">
        <v>54914</v>
      </c>
      <c r="C4651" s="171" t="s">
        <v>26</v>
      </c>
      <c r="D4651" s="174">
        <v>13.64</v>
      </c>
    </row>
    <row r="4652" spans="1:4" ht="15" customHeight="1" x14ac:dyDescent="0.25">
      <c r="A4652" s="171" t="s">
        <v>54915</v>
      </c>
      <c r="B4652" s="170" t="s">
        <v>54916</v>
      </c>
      <c r="C4652" s="171" t="s">
        <v>26</v>
      </c>
      <c r="D4652" s="174">
        <v>15.99</v>
      </c>
    </row>
    <row r="4653" spans="1:4" ht="15" customHeight="1" x14ac:dyDescent="0.25">
      <c r="A4653" s="171" t="s">
        <v>54917</v>
      </c>
      <c r="B4653" s="170" t="s">
        <v>54918</v>
      </c>
      <c r="C4653" s="171" t="s">
        <v>26</v>
      </c>
      <c r="D4653" s="174">
        <v>13.4</v>
      </c>
    </row>
    <row r="4654" spans="1:4" ht="15" customHeight="1" x14ac:dyDescent="0.25">
      <c r="A4654" s="171" t="s">
        <v>54919</v>
      </c>
      <c r="B4654" s="170" t="s">
        <v>54920</v>
      </c>
      <c r="C4654" s="171" t="s">
        <v>26</v>
      </c>
      <c r="D4654" s="174">
        <v>21.01</v>
      </c>
    </row>
    <row r="4655" spans="1:4" ht="15" customHeight="1" x14ac:dyDescent="0.25">
      <c r="A4655" s="171" t="s">
        <v>54921</v>
      </c>
      <c r="B4655" s="170" t="s">
        <v>54922</v>
      </c>
      <c r="C4655" s="171" t="s">
        <v>26</v>
      </c>
      <c r="D4655" s="174">
        <v>17.260000000000002</v>
      </c>
    </row>
    <row r="4656" spans="1:4" ht="15" customHeight="1" x14ac:dyDescent="0.25">
      <c r="A4656" s="171" t="s">
        <v>54923</v>
      </c>
      <c r="B4656" s="170" t="s">
        <v>54924</v>
      </c>
      <c r="C4656" s="171" t="s">
        <v>26</v>
      </c>
      <c r="D4656" s="174">
        <v>32.590000000000003</v>
      </c>
    </row>
    <row r="4657" spans="1:4" ht="15" customHeight="1" x14ac:dyDescent="0.25">
      <c r="A4657" s="171" t="s">
        <v>54925</v>
      </c>
      <c r="B4657" s="170" t="s">
        <v>54926</v>
      </c>
      <c r="C4657" s="171" t="s">
        <v>26</v>
      </c>
      <c r="D4657" s="174">
        <v>25.9</v>
      </c>
    </row>
    <row r="4658" spans="1:4" ht="15" customHeight="1" x14ac:dyDescent="0.25">
      <c r="A4658" s="171" t="s">
        <v>54927</v>
      </c>
      <c r="B4658" s="170" t="s">
        <v>54928</v>
      </c>
      <c r="C4658" s="171" t="s">
        <v>26</v>
      </c>
      <c r="D4658" s="174">
        <v>47.51</v>
      </c>
    </row>
    <row r="4659" spans="1:4" ht="15" customHeight="1" x14ac:dyDescent="0.25">
      <c r="A4659" s="171" t="s">
        <v>54929</v>
      </c>
      <c r="B4659" s="170" t="s">
        <v>54930</v>
      </c>
      <c r="C4659" s="171" t="s">
        <v>26</v>
      </c>
      <c r="D4659" s="174">
        <v>36.979999999999997</v>
      </c>
    </row>
    <row r="4660" spans="1:4" ht="15" customHeight="1" x14ac:dyDescent="0.25">
      <c r="A4660" s="171" t="s">
        <v>54931</v>
      </c>
      <c r="B4660" s="170" t="s">
        <v>54932</v>
      </c>
      <c r="C4660" s="171" t="s">
        <v>26</v>
      </c>
      <c r="D4660" s="174">
        <v>61.09</v>
      </c>
    </row>
    <row r="4661" spans="1:4" ht="15" customHeight="1" x14ac:dyDescent="0.25">
      <c r="A4661" s="171" t="s">
        <v>54933</v>
      </c>
      <c r="B4661" s="170" t="s">
        <v>54934</v>
      </c>
      <c r="C4661" s="171" t="s">
        <v>26</v>
      </c>
      <c r="D4661" s="174">
        <v>47.24</v>
      </c>
    </row>
    <row r="4662" spans="1:4" ht="15" customHeight="1" x14ac:dyDescent="0.25">
      <c r="A4662" s="171" t="s">
        <v>54935</v>
      </c>
      <c r="B4662" s="170" t="s">
        <v>54936</v>
      </c>
      <c r="C4662" s="171" t="s">
        <v>26</v>
      </c>
      <c r="D4662" s="172">
        <v>1.1499999999999999</v>
      </c>
    </row>
    <row r="4663" spans="1:4" ht="15" customHeight="1" x14ac:dyDescent="0.25">
      <c r="A4663" s="171" t="s">
        <v>54937</v>
      </c>
      <c r="B4663" s="170" t="s">
        <v>54938</v>
      </c>
      <c r="C4663" s="171" t="s">
        <v>12401</v>
      </c>
      <c r="D4663" s="174">
        <v>83.31</v>
      </c>
    </row>
    <row r="4664" spans="1:4" ht="15" customHeight="1" x14ac:dyDescent="0.25">
      <c r="A4664" s="171" t="s">
        <v>54939</v>
      </c>
      <c r="B4664" s="170" t="s">
        <v>29584</v>
      </c>
      <c r="C4664" s="171" t="s">
        <v>12302</v>
      </c>
      <c r="D4664" s="174">
        <v>18.61</v>
      </c>
    </row>
    <row r="4665" spans="1:4" ht="15" customHeight="1" x14ac:dyDescent="0.25">
      <c r="A4665" s="171" t="s">
        <v>54940</v>
      </c>
      <c r="B4665" s="170" t="s">
        <v>29585</v>
      </c>
      <c r="C4665" s="171" t="s">
        <v>12302</v>
      </c>
      <c r="D4665" s="174">
        <v>29.94</v>
      </c>
    </row>
    <row r="4666" spans="1:4" ht="15" customHeight="1" x14ac:dyDescent="0.25">
      <c r="A4666" s="171" t="s">
        <v>54941</v>
      </c>
      <c r="B4666" s="170" t="s">
        <v>29586</v>
      </c>
      <c r="C4666" s="171" t="s">
        <v>12302</v>
      </c>
      <c r="D4666" s="174">
        <v>39.020000000000003</v>
      </c>
    </row>
    <row r="4667" spans="1:4" ht="15" customHeight="1" x14ac:dyDescent="0.25">
      <c r="A4667" s="171" t="s">
        <v>54942</v>
      </c>
      <c r="B4667" s="170" t="s">
        <v>29587</v>
      </c>
      <c r="C4667" s="171" t="s">
        <v>12302</v>
      </c>
      <c r="D4667" s="174">
        <v>51.74</v>
      </c>
    </row>
    <row r="4668" spans="1:4" ht="15" customHeight="1" x14ac:dyDescent="0.25">
      <c r="A4668" s="171" t="s">
        <v>54943</v>
      </c>
      <c r="B4668" s="170" t="s">
        <v>29588</v>
      </c>
      <c r="C4668" s="171" t="s">
        <v>12302</v>
      </c>
      <c r="D4668" s="174">
        <v>74.14</v>
      </c>
    </row>
    <row r="4669" spans="1:4" ht="15" customHeight="1" x14ac:dyDescent="0.25">
      <c r="A4669" s="171" t="s">
        <v>54944</v>
      </c>
      <c r="B4669" s="170" t="s">
        <v>29589</v>
      </c>
      <c r="C4669" s="171" t="s">
        <v>12302</v>
      </c>
      <c r="D4669" s="174">
        <v>20.079999999999998</v>
      </c>
    </row>
    <row r="4670" spans="1:4" ht="15" customHeight="1" x14ac:dyDescent="0.25">
      <c r="A4670" s="171" t="s">
        <v>54945</v>
      </c>
      <c r="B4670" s="170" t="s">
        <v>29590</v>
      </c>
      <c r="C4670" s="171" t="s">
        <v>12302</v>
      </c>
      <c r="D4670" s="174">
        <v>27.43</v>
      </c>
    </row>
    <row r="4671" spans="1:4" ht="15" customHeight="1" x14ac:dyDescent="0.25">
      <c r="A4671" s="171" t="s">
        <v>54946</v>
      </c>
      <c r="B4671" s="170" t="s">
        <v>29591</v>
      </c>
      <c r="C4671" s="171" t="s">
        <v>12302</v>
      </c>
      <c r="D4671" s="174">
        <v>37.46</v>
      </c>
    </row>
    <row r="4672" spans="1:4" ht="15" customHeight="1" x14ac:dyDescent="0.25">
      <c r="A4672" s="171" t="s">
        <v>54947</v>
      </c>
      <c r="B4672" s="170" t="s">
        <v>29592</v>
      </c>
      <c r="C4672" s="171" t="s">
        <v>12302</v>
      </c>
      <c r="D4672" s="174">
        <v>65.510000000000005</v>
      </c>
    </row>
    <row r="4673" spans="1:4" ht="15" customHeight="1" x14ac:dyDescent="0.25">
      <c r="A4673" s="171" t="s">
        <v>54948</v>
      </c>
      <c r="B4673" s="170" t="s">
        <v>29593</v>
      </c>
      <c r="C4673" s="171" t="s">
        <v>12302</v>
      </c>
      <c r="D4673" s="173">
        <v>139.24</v>
      </c>
    </row>
    <row r="4674" spans="1:4" ht="15" customHeight="1" x14ac:dyDescent="0.25">
      <c r="A4674" s="171" t="s">
        <v>54949</v>
      </c>
      <c r="B4674" s="170" t="s">
        <v>54950</v>
      </c>
      <c r="C4674" s="171" t="s">
        <v>12401</v>
      </c>
      <c r="D4674" s="175">
        <v>3015.2</v>
      </c>
    </row>
    <row r="4675" spans="1:4" ht="15" customHeight="1" x14ac:dyDescent="0.25">
      <c r="A4675" s="171" t="s">
        <v>54951</v>
      </c>
      <c r="B4675" s="170" t="s">
        <v>54952</v>
      </c>
      <c r="C4675" s="171" t="s">
        <v>12300</v>
      </c>
      <c r="D4675" s="172">
        <v>0.11</v>
      </c>
    </row>
    <row r="4676" spans="1:4" ht="15" customHeight="1" x14ac:dyDescent="0.25">
      <c r="A4676" s="171" t="s">
        <v>54953</v>
      </c>
      <c r="B4676" s="170" t="s">
        <v>54954</v>
      </c>
      <c r="C4676" s="171" t="s">
        <v>12300</v>
      </c>
      <c r="D4676" s="173">
        <v>158.58000000000001</v>
      </c>
    </row>
    <row r="4677" spans="1:4" ht="15" customHeight="1" x14ac:dyDescent="0.25">
      <c r="A4677" s="171" t="s">
        <v>54955</v>
      </c>
      <c r="B4677" s="170" t="s">
        <v>54956</v>
      </c>
      <c r="C4677" s="171" t="s">
        <v>12300</v>
      </c>
      <c r="D4677" s="173">
        <v>176.89</v>
      </c>
    </row>
    <row r="4678" spans="1:4" ht="15" customHeight="1" x14ac:dyDescent="0.25">
      <c r="A4678" s="171" t="s">
        <v>54957</v>
      </c>
      <c r="B4678" s="170" t="s">
        <v>54958</v>
      </c>
      <c r="C4678" s="171" t="s">
        <v>12300</v>
      </c>
      <c r="D4678" s="173">
        <v>224.13</v>
      </c>
    </row>
    <row r="4679" spans="1:4" ht="15" customHeight="1" x14ac:dyDescent="0.25">
      <c r="A4679" s="171" t="s">
        <v>54959</v>
      </c>
      <c r="B4679" s="170" t="s">
        <v>54960</v>
      </c>
      <c r="C4679" s="171" t="s">
        <v>17249</v>
      </c>
      <c r="D4679" s="172">
        <v>0.98</v>
      </c>
    </row>
    <row r="4680" spans="1:4" ht="15" customHeight="1" x14ac:dyDescent="0.25">
      <c r="A4680" s="171" t="s">
        <v>54961</v>
      </c>
      <c r="B4680" s="170" t="s">
        <v>54962</v>
      </c>
      <c r="C4680" s="171" t="s">
        <v>17249</v>
      </c>
      <c r="D4680" s="172">
        <v>0.79</v>
      </c>
    </row>
    <row r="4681" spans="1:4" ht="15" customHeight="1" x14ac:dyDescent="0.25">
      <c r="A4681" s="171" t="s">
        <v>54963</v>
      </c>
      <c r="B4681" s="170" t="s">
        <v>54964</v>
      </c>
      <c r="C4681" s="171" t="s">
        <v>17249</v>
      </c>
      <c r="D4681" s="172">
        <v>0.64</v>
      </c>
    </row>
    <row r="4682" spans="1:4" ht="15" customHeight="1" x14ac:dyDescent="0.25">
      <c r="A4682" s="171" t="s">
        <v>54965</v>
      </c>
      <c r="B4682" s="170" t="s">
        <v>29620</v>
      </c>
      <c r="C4682" s="171" t="s">
        <v>17249</v>
      </c>
      <c r="D4682" s="172">
        <v>1.2</v>
      </c>
    </row>
    <row r="4683" spans="1:4" ht="15" customHeight="1" x14ac:dyDescent="0.25">
      <c r="A4683" s="171" t="s">
        <v>54966</v>
      </c>
      <c r="B4683" s="170" t="s">
        <v>29621</v>
      </c>
      <c r="C4683" s="171" t="s">
        <v>17249</v>
      </c>
      <c r="D4683" s="172">
        <v>0.96</v>
      </c>
    </row>
    <row r="4684" spans="1:4" ht="15" customHeight="1" x14ac:dyDescent="0.25">
      <c r="A4684" s="171" t="s">
        <v>54967</v>
      </c>
      <c r="B4684" s="170" t="s">
        <v>29622</v>
      </c>
      <c r="C4684" s="171" t="s">
        <v>17249</v>
      </c>
      <c r="D4684" s="172">
        <v>0.78</v>
      </c>
    </row>
    <row r="4685" spans="1:4" ht="15" customHeight="1" x14ac:dyDescent="0.25">
      <c r="A4685" s="171" t="s">
        <v>54968</v>
      </c>
      <c r="B4685" s="170" t="s">
        <v>54969</v>
      </c>
      <c r="C4685" s="171" t="s">
        <v>17249</v>
      </c>
      <c r="D4685" s="172">
        <v>1.05</v>
      </c>
    </row>
    <row r="4686" spans="1:4" ht="15" customHeight="1" x14ac:dyDescent="0.25">
      <c r="A4686" s="171" t="s">
        <v>54970</v>
      </c>
      <c r="B4686" s="170" t="s">
        <v>54971</v>
      </c>
      <c r="C4686" s="171" t="s">
        <v>17249</v>
      </c>
      <c r="D4686" s="172">
        <v>0.84</v>
      </c>
    </row>
    <row r="4687" spans="1:4" ht="15" customHeight="1" x14ac:dyDescent="0.25">
      <c r="A4687" s="171" t="s">
        <v>54972</v>
      </c>
      <c r="B4687" s="170" t="s">
        <v>54973</v>
      </c>
      <c r="C4687" s="171" t="s">
        <v>17249</v>
      </c>
      <c r="D4687" s="172">
        <v>0.68</v>
      </c>
    </row>
    <row r="4688" spans="1:4" ht="15" customHeight="1" x14ac:dyDescent="0.25">
      <c r="A4688" s="171" t="s">
        <v>54974</v>
      </c>
      <c r="B4688" s="170" t="s">
        <v>29623</v>
      </c>
      <c r="C4688" s="171" t="s">
        <v>17249</v>
      </c>
      <c r="D4688" s="172">
        <v>2.27</v>
      </c>
    </row>
    <row r="4689" spans="1:4" ht="15" customHeight="1" x14ac:dyDescent="0.25">
      <c r="A4689" s="171" t="s">
        <v>54975</v>
      </c>
      <c r="B4689" s="170" t="s">
        <v>29624</v>
      </c>
      <c r="C4689" s="171" t="s">
        <v>17249</v>
      </c>
      <c r="D4689" s="172">
        <v>1.82</v>
      </c>
    </row>
    <row r="4690" spans="1:4" ht="15" customHeight="1" x14ac:dyDescent="0.25">
      <c r="A4690" s="171" t="s">
        <v>54976</v>
      </c>
      <c r="B4690" s="170" t="s">
        <v>29625</v>
      </c>
      <c r="C4690" s="171" t="s">
        <v>17249</v>
      </c>
      <c r="D4690" s="172">
        <v>1.49</v>
      </c>
    </row>
    <row r="4691" spans="1:4" ht="15" customHeight="1" x14ac:dyDescent="0.25">
      <c r="A4691" s="171" t="s">
        <v>54977</v>
      </c>
      <c r="B4691" s="170" t="s">
        <v>29626</v>
      </c>
      <c r="C4691" s="171" t="s">
        <v>17249</v>
      </c>
      <c r="D4691" s="172">
        <v>2.64</v>
      </c>
    </row>
    <row r="4692" spans="1:4" ht="15" customHeight="1" x14ac:dyDescent="0.25">
      <c r="A4692" s="171" t="s">
        <v>54978</v>
      </c>
      <c r="B4692" s="170" t="s">
        <v>29627</v>
      </c>
      <c r="C4692" s="171" t="s">
        <v>17249</v>
      </c>
      <c r="D4692" s="172">
        <v>2.12</v>
      </c>
    </row>
    <row r="4693" spans="1:4" ht="15" customHeight="1" x14ac:dyDescent="0.25">
      <c r="A4693" s="171" t="s">
        <v>54979</v>
      </c>
      <c r="B4693" s="170" t="s">
        <v>29628</v>
      </c>
      <c r="C4693" s="171" t="s">
        <v>17249</v>
      </c>
      <c r="D4693" s="172">
        <v>1.73</v>
      </c>
    </row>
    <row r="4694" spans="1:4" ht="15" customHeight="1" x14ac:dyDescent="0.25">
      <c r="A4694" s="171" t="s">
        <v>54980</v>
      </c>
      <c r="B4694" s="170" t="s">
        <v>29629</v>
      </c>
      <c r="C4694" s="171" t="s">
        <v>17249</v>
      </c>
      <c r="D4694" s="172">
        <v>1.04</v>
      </c>
    </row>
    <row r="4695" spans="1:4" ht="15" customHeight="1" x14ac:dyDescent="0.25">
      <c r="A4695" s="171" t="s">
        <v>54981</v>
      </c>
      <c r="B4695" s="170" t="s">
        <v>29630</v>
      </c>
      <c r="C4695" s="171" t="s">
        <v>17249</v>
      </c>
      <c r="D4695" s="172">
        <v>0.83</v>
      </c>
    </row>
    <row r="4696" spans="1:4" ht="15" customHeight="1" x14ac:dyDescent="0.25">
      <c r="A4696" s="171" t="s">
        <v>54982</v>
      </c>
      <c r="B4696" s="170" t="s">
        <v>29631</v>
      </c>
      <c r="C4696" s="171" t="s">
        <v>17249</v>
      </c>
      <c r="D4696" s="172">
        <v>0.68</v>
      </c>
    </row>
    <row r="4697" spans="1:4" ht="15" customHeight="1" x14ac:dyDescent="0.25">
      <c r="A4697" s="171" t="s">
        <v>54983</v>
      </c>
      <c r="B4697" s="170" t="s">
        <v>29632</v>
      </c>
      <c r="C4697" s="171" t="s">
        <v>17249</v>
      </c>
      <c r="D4697" s="172">
        <v>1.75</v>
      </c>
    </row>
    <row r="4698" spans="1:4" ht="15" customHeight="1" x14ac:dyDescent="0.25">
      <c r="A4698" s="171" t="s">
        <v>54984</v>
      </c>
      <c r="B4698" s="170" t="s">
        <v>29633</v>
      </c>
      <c r="C4698" s="171" t="s">
        <v>17249</v>
      </c>
      <c r="D4698" s="172">
        <v>1.4</v>
      </c>
    </row>
    <row r="4699" spans="1:4" ht="15" customHeight="1" x14ac:dyDescent="0.25">
      <c r="A4699" s="171" t="s">
        <v>54985</v>
      </c>
      <c r="B4699" s="170" t="s">
        <v>29634</v>
      </c>
      <c r="C4699" s="171" t="s">
        <v>17249</v>
      </c>
      <c r="D4699" s="172">
        <v>1.1399999999999999</v>
      </c>
    </row>
    <row r="4700" spans="1:4" ht="15" customHeight="1" x14ac:dyDescent="0.25">
      <c r="A4700" s="171" t="s">
        <v>54986</v>
      </c>
      <c r="B4700" s="170" t="s">
        <v>29635</v>
      </c>
      <c r="C4700" s="171" t="s">
        <v>17249</v>
      </c>
      <c r="D4700" s="172">
        <v>1.1200000000000001</v>
      </c>
    </row>
    <row r="4701" spans="1:4" ht="15" customHeight="1" x14ac:dyDescent="0.25">
      <c r="A4701" s="171" t="s">
        <v>54987</v>
      </c>
      <c r="B4701" s="170" t="s">
        <v>29636</v>
      </c>
      <c r="C4701" s="171" t="s">
        <v>17249</v>
      </c>
      <c r="D4701" s="172">
        <v>0.9</v>
      </c>
    </row>
    <row r="4702" spans="1:4" ht="15" customHeight="1" x14ac:dyDescent="0.25">
      <c r="A4702" s="171" t="s">
        <v>54988</v>
      </c>
      <c r="B4702" s="170" t="s">
        <v>29637</v>
      </c>
      <c r="C4702" s="171" t="s">
        <v>17249</v>
      </c>
      <c r="D4702" s="172">
        <v>0.73</v>
      </c>
    </row>
    <row r="4703" spans="1:4" ht="15" customHeight="1" x14ac:dyDescent="0.25">
      <c r="A4703" s="171" t="s">
        <v>54989</v>
      </c>
      <c r="B4703" s="170" t="s">
        <v>29638</v>
      </c>
      <c r="C4703" s="171" t="s">
        <v>17249</v>
      </c>
      <c r="D4703" s="172">
        <v>0.71</v>
      </c>
    </row>
    <row r="4704" spans="1:4" ht="15" customHeight="1" x14ac:dyDescent="0.25">
      <c r="A4704" s="171" t="s">
        <v>54990</v>
      </c>
      <c r="B4704" s="170" t="s">
        <v>29639</v>
      </c>
      <c r="C4704" s="171" t="s">
        <v>17249</v>
      </c>
      <c r="D4704" s="172">
        <v>0.56999999999999995</v>
      </c>
    </row>
    <row r="4705" spans="1:4" ht="15" customHeight="1" x14ac:dyDescent="0.25">
      <c r="A4705" s="171" t="s">
        <v>54991</v>
      </c>
      <c r="B4705" s="170" t="s">
        <v>29640</v>
      </c>
      <c r="C4705" s="171" t="s">
        <v>17249</v>
      </c>
      <c r="D4705" s="172">
        <v>0.46</v>
      </c>
    </row>
    <row r="4706" spans="1:4" ht="15" customHeight="1" x14ac:dyDescent="0.25">
      <c r="A4706" s="171" t="s">
        <v>54992</v>
      </c>
      <c r="B4706" s="170" t="s">
        <v>29641</v>
      </c>
      <c r="C4706" s="171" t="s">
        <v>17249</v>
      </c>
      <c r="D4706" s="172">
        <v>1.97</v>
      </c>
    </row>
    <row r="4707" spans="1:4" ht="15" customHeight="1" x14ac:dyDescent="0.25">
      <c r="A4707" s="171" t="s">
        <v>54993</v>
      </c>
      <c r="B4707" s="170" t="s">
        <v>29642</v>
      </c>
      <c r="C4707" s="171" t="s">
        <v>17249</v>
      </c>
      <c r="D4707" s="172">
        <v>1.58</v>
      </c>
    </row>
    <row r="4708" spans="1:4" ht="15" customHeight="1" x14ac:dyDescent="0.25">
      <c r="A4708" s="171" t="s">
        <v>54994</v>
      </c>
      <c r="B4708" s="170" t="s">
        <v>29643</v>
      </c>
      <c r="C4708" s="171" t="s">
        <v>17249</v>
      </c>
      <c r="D4708" s="172">
        <v>1.29</v>
      </c>
    </row>
    <row r="4709" spans="1:4" ht="15" customHeight="1" x14ac:dyDescent="0.25">
      <c r="A4709" s="171" t="s">
        <v>54995</v>
      </c>
      <c r="B4709" s="170" t="s">
        <v>29644</v>
      </c>
      <c r="C4709" s="171" t="s">
        <v>17249</v>
      </c>
      <c r="D4709" s="172">
        <v>1.94</v>
      </c>
    </row>
    <row r="4710" spans="1:4" ht="15" customHeight="1" x14ac:dyDescent="0.25">
      <c r="A4710" s="171" t="s">
        <v>54996</v>
      </c>
      <c r="B4710" s="170" t="s">
        <v>29645</v>
      </c>
      <c r="C4710" s="171" t="s">
        <v>17249</v>
      </c>
      <c r="D4710" s="172">
        <v>1.55</v>
      </c>
    </row>
    <row r="4711" spans="1:4" ht="15" customHeight="1" x14ac:dyDescent="0.25">
      <c r="A4711" s="171" t="s">
        <v>54997</v>
      </c>
      <c r="B4711" s="170" t="s">
        <v>29646</v>
      </c>
      <c r="C4711" s="171" t="s">
        <v>17249</v>
      </c>
      <c r="D4711" s="172">
        <v>1.27</v>
      </c>
    </row>
    <row r="4712" spans="1:4" ht="15" customHeight="1" x14ac:dyDescent="0.25">
      <c r="A4712" s="171" t="s">
        <v>54998</v>
      </c>
      <c r="B4712" s="170" t="s">
        <v>54999</v>
      </c>
      <c r="C4712" s="171" t="s">
        <v>17249</v>
      </c>
      <c r="D4712" s="172">
        <v>0.75</v>
      </c>
    </row>
    <row r="4713" spans="1:4" ht="15" customHeight="1" x14ac:dyDescent="0.25">
      <c r="A4713" s="171" t="s">
        <v>55000</v>
      </c>
      <c r="B4713" s="170" t="s">
        <v>55001</v>
      </c>
      <c r="C4713" s="171" t="s">
        <v>17249</v>
      </c>
      <c r="D4713" s="172">
        <v>0.6</v>
      </c>
    </row>
    <row r="4714" spans="1:4" ht="15" customHeight="1" x14ac:dyDescent="0.25">
      <c r="A4714" s="171" t="s">
        <v>55002</v>
      </c>
      <c r="B4714" s="170" t="s">
        <v>55003</v>
      </c>
      <c r="C4714" s="171" t="s">
        <v>17249</v>
      </c>
      <c r="D4714" s="172">
        <v>0.49</v>
      </c>
    </row>
    <row r="4715" spans="1:4" ht="15" customHeight="1" x14ac:dyDescent="0.25">
      <c r="A4715" s="171" t="s">
        <v>55004</v>
      </c>
      <c r="B4715" s="170" t="s">
        <v>29647</v>
      </c>
      <c r="C4715" s="171" t="s">
        <v>17874</v>
      </c>
      <c r="D4715" s="172">
        <v>1.02</v>
      </c>
    </row>
    <row r="4716" spans="1:4" ht="15" customHeight="1" x14ac:dyDescent="0.25">
      <c r="A4716" s="171" t="s">
        <v>55005</v>
      </c>
      <c r="B4716" s="170" t="s">
        <v>29648</v>
      </c>
      <c r="C4716" s="171" t="s">
        <v>17874</v>
      </c>
      <c r="D4716" s="172">
        <v>0.82</v>
      </c>
    </row>
    <row r="4717" spans="1:4" ht="15" customHeight="1" x14ac:dyDescent="0.25">
      <c r="A4717" s="171" t="s">
        <v>55006</v>
      </c>
      <c r="B4717" s="170" t="s">
        <v>29649</v>
      </c>
      <c r="C4717" s="171" t="s">
        <v>17874</v>
      </c>
      <c r="D4717" s="172">
        <v>0.68</v>
      </c>
    </row>
    <row r="4718" spans="1:4" ht="15" customHeight="1" x14ac:dyDescent="0.25">
      <c r="A4718" s="171" t="s">
        <v>55007</v>
      </c>
      <c r="B4718" s="170" t="s">
        <v>29650</v>
      </c>
      <c r="C4718" s="171" t="s">
        <v>17249</v>
      </c>
      <c r="D4718" s="172">
        <v>1.67</v>
      </c>
    </row>
    <row r="4719" spans="1:4" ht="15" customHeight="1" x14ac:dyDescent="0.25">
      <c r="A4719" s="171" t="s">
        <v>55008</v>
      </c>
      <c r="B4719" s="170" t="s">
        <v>29651</v>
      </c>
      <c r="C4719" s="171" t="s">
        <v>17249</v>
      </c>
      <c r="D4719" s="172">
        <v>1.34</v>
      </c>
    </row>
    <row r="4720" spans="1:4" ht="15" customHeight="1" x14ac:dyDescent="0.25">
      <c r="A4720" s="171" t="s">
        <v>55009</v>
      </c>
      <c r="B4720" s="170" t="s">
        <v>29652</v>
      </c>
      <c r="C4720" s="171" t="s">
        <v>17249</v>
      </c>
      <c r="D4720" s="172">
        <v>1.0900000000000001</v>
      </c>
    </row>
    <row r="4721" spans="1:4" ht="15" customHeight="1" x14ac:dyDescent="0.25">
      <c r="A4721" s="171" t="s">
        <v>55010</v>
      </c>
      <c r="B4721" s="170" t="s">
        <v>29653</v>
      </c>
      <c r="C4721" s="171" t="s">
        <v>17249</v>
      </c>
      <c r="D4721" s="172">
        <v>0.06</v>
      </c>
    </row>
    <row r="4722" spans="1:4" ht="15" customHeight="1" x14ac:dyDescent="0.25">
      <c r="A4722" s="171" t="s">
        <v>55011</v>
      </c>
      <c r="B4722" s="170" t="s">
        <v>29654</v>
      </c>
      <c r="C4722" s="171" t="s">
        <v>17249</v>
      </c>
      <c r="D4722" s="172">
        <v>0.05</v>
      </c>
    </row>
    <row r="4723" spans="1:4" ht="15" customHeight="1" x14ac:dyDescent="0.25">
      <c r="A4723" s="171" t="s">
        <v>55012</v>
      </c>
      <c r="B4723" s="170" t="s">
        <v>29655</v>
      </c>
      <c r="C4723" s="171" t="s">
        <v>17249</v>
      </c>
      <c r="D4723" s="172">
        <v>0.04</v>
      </c>
    </row>
    <row r="4724" spans="1:4" ht="15" customHeight="1" x14ac:dyDescent="0.25">
      <c r="A4724" s="171" t="s">
        <v>55013</v>
      </c>
      <c r="B4724" s="170" t="s">
        <v>29656</v>
      </c>
      <c r="C4724" s="171" t="s">
        <v>17249</v>
      </c>
      <c r="D4724" s="172">
        <v>1.8</v>
      </c>
    </row>
    <row r="4725" spans="1:4" ht="15" customHeight="1" x14ac:dyDescent="0.25">
      <c r="A4725" s="171" t="s">
        <v>55014</v>
      </c>
      <c r="B4725" s="170" t="s">
        <v>29657</v>
      </c>
      <c r="C4725" s="171" t="s">
        <v>17249</v>
      </c>
      <c r="D4725" s="172">
        <v>1.44</v>
      </c>
    </row>
    <row r="4726" spans="1:4" ht="15" customHeight="1" x14ac:dyDescent="0.25">
      <c r="A4726" s="171" t="s">
        <v>55015</v>
      </c>
      <c r="B4726" s="170" t="s">
        <v>29658</v>
      </c>
      <c r="C4726" s="171" t="s">
        <v>17249</v>
      </c>
      <c r="D4726" s="172">
        <v>1.18</v>
      </c>
    </row>
    <row r="4727" spans="1:4" ht="15" customHeight="1" x14ac:dyDescent="0.25">
      <c r="A4727" s="171" t="s">
        <v>55016</v>
      </c>
      <c r="B4727" s="170" t="s">
        <v>29659</v>
      </c>
      <c r="C4727" s="171" t="s">
        <v>12798</v>
      </c>
      <c r="D4727" s="174">
        <v>66.02</v>
      </c>
    </row>
    <row r="4728" spans="1:4" ht="15" customHeight="1" x14ac:dyDescent="0.25">
      <c r="A4728" s="171" t="s">
        <v>55017</v>
      </c>
      <c r="B4728" s="170" t="s">
        <v>29660</v>
      </c>
      <c r="C4728" s="171" t="s">
        <v>12798</v>
      </c>
      <c r="D4728" s="174">
        <v>52.79</v>
      </c>
    </row>
    <row r="4729" spans="1:4" ht="15" customHeight="1" x14ac:dyDescent="0.25">
      <c r="A4729" s="171" t="s">
        <v>55018</v>
      </c>
      <c r="B4729" s="170" t="s">
        <v>29661</v>
      </c>
      <c r="C4729" s="171" t="s">
        <v>12798</v>
      </c>
      <c r="D4729" s="174">
        <v>43.13</v>
      </c>
    </row>
    <row r="4730" spans="1:4" ht="15" customHeight="1" x14ac:dyDescent="0.25">
      <c r="A4730" s="171" t="s">
        <v>55019</v>
      </c>
      <c r="B4730" s="170" t="s">
        <v>29662</v>
      </c>
      <c r="C4730" s="171" t="s">
        <v>12798</v>
      </c>
      <c r="D4730" s="174">
        <v>79.5</v>
      </c>
    </row>
    <row r="4731" spans="1:4" ht="15" customHeight="1" x14ac:dyDescent="0.25">
      <c r="A4731" s="171" t="s">
        <v>55020</v>
      </c>
      <c r="B4731" s="170" t="s">
        <v>29663</v>
      </c>
      <c r="C4731" s="171" t="s">
        <v>12798</v>
      </c>
      <c r="D4731" s="174">
        <v>63.57</v>
      </c>
    </row>
    <row r="4732" spans="1:4" ht="15" customHeight="1" x14ac:dyDescent="0.25">
      <c r="A4732" s="171" t="s">
        <v>55021</v>
      </c>
      <c r="B4732" s="170" t="s">
        <v>29664</v>
      </c>
      <c r="C4732" s="171" t="s">
        <v>12798</v>
      </c>
      <c r="D4732" s="174">
        <v>51.94</v>
      </c>
    </row>
    <row r="4733" spans="1:4" ht="15" customHeight="1" x14ac:dyDescent="0.25">
      <c r="A4733" s="171" t="s">
        <v>55022</v>
      </c>
      <c r="B4733" s="170" t="s">
        <v>29665</v>
      </c>
      <c r="C4733" s="171" t="s">
        <v>12798</v>
      </c>
      <c r="D4733" s="173">
        <v>155.54</v>
      </c>
    </row>
    <row r="4734" spans="1:4" ht="15" customHeight="1" x14ac:dyDescent="0.25">
      <c r="A4734" s="171" t="s">
        <v>55023</v>
      </c>
      <c r="B4734" s="170" t="s">
        <v>29666</v>
      </c>
      <c r="C4734" s="171" t="s">
        <v>12798</v>
      </c>
      <c r="D4734" s="173">
        <v>124.37</v>
      </c>
    </row>
    <row r="4735" spans="1:4" ht="15" customHeight="1" x14ac:dyDescent="0.25">
      <c r="A4735" s="171" t="s">
        <v>55024</v>
      </c>
      <c r="B4735" s="170" t="s">
        <v>29667</v>
      </c>
      <c r="C4735" s="171" t="s">
        <v>12798</v>
      </c>
      <c r="D4735" s="173">
        <v>101.62</v>
      </c>
    </row>
    <row r="4736" spans="1:4" ht="15" customHeight="1" x14ac:dyDescent="0.25">
      <c r="A4736" s="171" t="s">
        <v>55025</v>
      </c>
      <c r="B4736" s="170" t="s">
        <v>29668</v>
      </c>
      <c r="C4736" s="171" t="s">
        <v>12798</v>
      </c>
      <c r="D4736" s="173">
        <v>179.31</v>
      </c>
    </row>
    <row r="4737" spans="1:4" ht="15" customHeight="1" x14ac:dyDescent="0.25">
      <c r="A4737" s="171" t="s">
        <v>55026</v>
      </c>
      <c r="B4737" s="170" t="s">
        <v>29669</v>
      </c>
      <c r="C4737" s="171" t="s">
        <v>12798</v>
      </c>
      <c r="D4737" s="173">
        <v>143.38</v>
      </c>
    </row>
    <row r="4738" spans="1:4" ht="15" customHeight="1" x14ac:dyDescent="0.25">
      <c r="A4738" s="171" t="s">
        <v>55027</v>
      </c>
      <c r="B4738" s="170" t="s">
        <v>29670</v>
      </c>
      <c r="C4738" s="171" t="s">
        <v>12798</v>
      </c>
      <c r="D4738" s="173">
        <v>117.14</v>
      </c>
    </row>
    <row r="4739" spans="1:4" x14ac:dyDescent="0.25">
      <c r="A4739" s="490"/>
      <c r="B4739" s="490"/>
      <c r="C4739" s="490"/>
      <c r="D4739" s="490"/>
    </row>
    <row r="4740" spans="1:4" ht="26.25" customHeight="1" x14ac:dyDescent="0.25">
      <c r="A4740" s="495" t="s">
        <v>17878</v>
      </c>
      <c r="B4740" s="495"/>
      <c r="C4740" s="495"/>
      <c r="D4740" s="495"/>
    </row>
    <row r="4741" spans="1:4" x14ac:dyDescent="0.25">
      <c r="A4741" s="492"/>
      <c r="B4741" s="492"/>
      <c r="C4741" s="492"/>
      <c r="D4741" s="492"/>
    </row>
    <row r="4742" spans="1:4" ht="15" customHeight="1" x14ac:dyDescent="0.25">
      <c r="A4742" s="497" t="s">
        <v>17879</v>
      </c>
      <c r="B4742" s="497"/>
      <c r="C4742" s="497"/>
      <c r="D4742" s="497"/>
    </row>
    <row r="4743" spans="1:4" ht="15" customHeight="1" x14ac:dyDescent="0.25">
      <c r="A4743" s="496" t="s">
        <v>36056</v>
      </c>
      <c r="B4743" s="496"/>
      <c r="C4743" s="496"/>
      <c r="D4743" s="496"/>
    </row>
    <row r="4744" spans="1:4" ht="15" customHeight="1" x14ac:dyDescent="0.25">
      <c r="A4744" s="496" t="s">
        <v>52821</v>
      </c>
      <c r="B4744" s="496"/>
      <c r="C4744" s="496"/>
      <c r="D4744" s="496"/>
    </row>
    <row r="4745" spans="1:4" x14ac:dyDescent="0.25">
      <c r="A4745" s="490"/>
      <c r="B4745" s="490"/>
      <c r="C4745" s="490"/>
      <c r="D4745" s="490"/>
    </row>
    <row r="4746" spans="1:4" x14ac:dyDescent="0.25">
      <c r="A4746" s="492"/>
      <c r="B4746" s="492"/>
      <c r="C4746" s="492"/>
      <c r="D4746" s="492"/>
    </row>
    <row r="4747" spans="1:4" ht="15" customHeight="1" x14ac:dyDescent="0.25">
      <c r="A4747" s="164" t="s">
        <v>12278</v>
      </c>
      <c r="B4747" s="163" t="s">
        <v>12279</v>
      </c>
      <c r="C4747" s="164" t="s">
        <v>57</v>
      </c>
      <c r="D4747" s="165" t="s">
        <v>12280</v>
      </c>
    </row>
    <row r="4748" spans="1:4" ht="15" customHeight="1" x14ac:dyDescent="0.25">
      <c r="A4748" s="178">
        <v>10</v>
      </c>
      <c r="B4748" s="167" t="s">
        <v>17880</v>
      </c>
      <c r="C4748" s="168"/>
      <c r="D4748" s="169"/>
    </row>
    <row r="4749" spans="1:4" ht="15" customHeight="1" x14ac:dyDescent="0.25">
      <c r="A4749" s="178">
        <v>15</v>
      </c>
      <c r="B4749" s="167" t="s">
        <v>17881</v>
      </c>
      <c r="C4749" s="168"/>
      <c r="D4749" s="169"/>
    </row>
    <row r="4750" spans="1:4" ht="15" customHeight="1" x14ac:dyDescent="0.25">
      <c r="A4750" s="171" t="s">
        <v>17882</v>
      </c>
      <c r="B4750" s="170" t="s">
        <v>17883</v>
      </c>
      <c r="C4750" s="171" t="s">
        <v>17770</v>
      </c>
      <c r="D4750" s="174">
        <v>48.97</v>
      </c>
    </row>
    <row r="4751" spans="1:4" ht="15" customHeight="1" x14ac:dyDescent="0.25">
      <c r="A4751" s="171" t="s">
        <v>17884</v>
      </c>
      <c r="B4751" s="170" t="s">
        <v>17885</v>
      </c>
      <c r="C4751" s="171" t="s">
        <v>17770</v>
      </c>
      <c r="D4751" s="174">
        <v>63.97</v>
      </c>
    </row>
    <row r="4752" spans="1:4" ht="15" customHeight="1" x14ac:dyDescent="0.25">
      <c r="A4752" s="171" t="s">
        <v>17886</v>
      </c>
      <c r="B4752" s="170" t="s">
        <v>17887</v>
      </c>
      <c r="C4752" s="171" t="s">
        <v>17770</v>
      </c>
      <c r="D4752" s="173">
        <v>106.11</v>
      </c>
    </row>
    <row r="4753" spans="1:4" ht="15" customHeight="1" x14ac:dyDescent="0.25">
      <c r="A4753" s="171" t="s">
        <v>17888</v>
      </c>
      <c r="B4753" s="170" t="s">
        <v>17889</v>
      </c>
      <c r="C4753" s="171" t="s">
        <v>17770</v>
      </c>
      <c r="D4753" s="174">
        <v>22.79</v>
      </c>
    </row>
    <row r="4754" spans="1:4" ht="15" customHeight="1" x14ac:dyDescent="0.25">
      <c r="A4754" s="171" t="s">
        <v>17890</v>
      </c>
      <c r="B4754" s="170" t="s">
        <v>17891</v>
      </c>
      <c r="C4754" s="171" t="s">
        <v>17770</v>
      </c>
      <c r="D4754" s="174">
        <v>33.409999999999997</v>
      </c>
    </row>
    <row r="4755" spans="1:4" ht="15" customHeight="1" x14ac:dyDescent="0.25">
      <c r="A4755" s="171" t="s">
        <v>17892</v>
      </c>
      <c r="B4755" s="170" t="s">
        <v>17893</v>
      </c>
      <c r="C4755" s="171" t="s">
        <v>17770</v>
      </c>
      <c r="D4755" s="174">
        <v>36.6</v>
      </c>
    </row>
    <row r="4756" spans="1:4" ht="15" customHeight="1" x14ac:dyDescent="0.25">
      <c r="A4756" s="171" t="s">
        <v>17894</v>
      </c>
      <c r="B4756" s="170" t="s">
        <v>17895</v>
      </c>
      <c r="C4756" s="171" t="s">
        <v>17770</v>
      </c>
      <c r="D4756" s="174">
        <v>47.47</v>
      </c>
    </row>
    <row r="4757" spans="1:4" ht="15" customHeight="1" x14ac:dyDescent="0.25">
      <c r="A4757" s="171" t="s">
        <v>17896</v>
      </c>
      <c r="B4757" s="170" t="s">
        <v>17897</v>
      </c>
      <c r="C4757" s="171" t="s">
        <v>17770</v>
      </c>
      <c r="D4757" s="174">
        <v>66.7</v>
      </c>
    </row>
    <row r="4758" spans="1:4" ht="15" customHeight="1" x14ac:dyDescent="0.25">
      <c r="A4758" s="171" t="s">
        <v>17898</v>
      </c>
      <c r="B4758" s="170" t="s">
        <v>17899</v>
      </c>
      <c r="C4758" s="171" t="s">
        <v>17770</v>
      </c>
      <c r="D4758" s="174">
        <v>36.6</v>
      </c>
    </row>
    <row r="4759" spans="1:4" ht="15" customHeight="1" x14ac:dyDescent="0.25">
      <c r="A4759" s="171" t="s">
        <v>17900</v>
      </c>
      <c r="B4759" s="170" t="s">
        <v>17901</v>
      </c>
      <c r="C4759" s="171" t="s">
        <v>17770</v>
      </c>
      <c r="D4759" s="174">
        <v>47.47</v>
      </c>
    </row>
    <row r="4760" spans="1:4" ht="15" customHeight="1" x14ac:dyDescent="0.25">
      <c r="A4760" s="171" t="s">
        <v>17902</v>
      </c>
      <c r="B4760" s="170" t="s">
        <v>17903</v>
      </c>
      <c r="C4760" s="171" t="s">
        <v>17770</v>
      </c>
      <c r="D4760" s="174">
        <v>66.7</v>
      </c>
    </row>
    <row r="4761" spans="1:4" ht="15" customHeight="1" x14ac:dyDescent="0.25">
      <c r="A4761" s="171" t="s">
        <v>17904</v>
      </c>
      <c r="B4761" s="170" t="s">
        <v>17905</v>
      </c>
      <c r="C4761" s="171" t="s">
        <v>17770</v>
      </c>
      <c r="D4761" s="174">
        <v>32.08</v>
      </c>
    </row>
    <row r="4762" spans="1:4" ht="15" customHeight="1" x14ac:dyDescent="0.25">
      <c r="A4762" s="171" t="s">
        <v>17906</v>
      </c>
      <c r="B4762" s="170" t="s">
        <v>17907</v>
      </c>
      <c r="C4762" s="171" t="s">
        <v>17770</v>
      </c>
      <c r="D4762" s="174">
        <v>41.33</v>
      </c>
    </row>
    <row r="4763" spans="1:4" ht="15" customHeight="1" x14ac:dyDescent="0.25">
      <c r="A4763" s="171" t="s">
        <v>17908</v>
      </c>
      <c r="B4763" s="170" t="s">
        <v>17909</v>
      </c>
      <c r="C4763" s="171" t="s">
        <v>17770</v>
      </c>
      <c r="D4763" s="174">
        <v>69.7</v>
      </c>
    </row>
    <row r="4764" spans="1:4" ht="15" customHeight="1" x14ac:dyDescent="0.25">
      <c r="A4764" s="171" t="s">
        <v>17910</v>
      </c>
      <c r="B4764" s="170" t="s">
        <v>17911</v>
      </c>
      <c r="C4764" s="171" t="s">
        <v>17770</v>
      </c>
      <c r="D4764" s="174">
        <v>21.63</v>
      </c>
    </row>
    <row r="4765" spans="1:4" ht="15" customHeight="1" x14ac:dyDescent="0.25">
      <c r="A4765" s="171" t="s">
        <v>17912</v>
      </c>
      <c r="B4765" s="170" t="s">
        <v>17913</v>
      </c>
      <c r="C4765" s="171" t="s">
        <v>17770</v>
      </c>
      <c r="D4765" s="174">
        <v>20.3</v>
      </c>
    </row>
    <row r="4766" spans="1:4" ht="15" customHeight="1" x14ac:dyDescent="0.25">
      <c r="A4766" s="171" t="s">
        <v>17914</v>
      </c>
      <c r="B4766" s="170" t="s">
        <v>17915</v>
      </c>
      <c r="C4766" s="171" t="s">
        <v>17770</v>
      </c>
      <c r="D4766" s="174">
        <v>19.07</v>
      </c>
    </row>
    <row r="4767" spans="1:4" ht="15" customHeight="1" x14ac:dyDescent="0.25">
      <c r="A4767" s="171" t="s">
        <v>17916</v>
      </c>
      <c r="B4767" s="170" t="s">
        <v>17917</v>
      </c>
      <c r="C4767" s="171" t="s">
        <v>17770</v>
      </c>
      <c r="D4767" s="174">
        <v>19.07</v>
      </c>
    </row>
    <row r="4768" spans="1:4" ht="15" customHeight="1" x14ac:dyDescent="0.25">
      <c r="A4768" s="171" t="s">
        <v>17918</v>
      </c>
      <c r="B4768" s="170" t="s">
        <v>17919</v>
      </c>
      <c r="C4768" s="171" t="s">
        <v>17770</v>
      </c>
      <c r="D4768" s="174">
        <v>35.799999999999997</v>
      </c>
    </row>
    <row r="4769" spans="1:4" ht="15" customHeight="1" x14ac:dyDescent="0.25">
      <c r="A4769" s="171" t="s">
        <v>17920</v>
      </c>
      <c r="B4769" s="170" t="s">
        <v>17921</v>
      </c>
      <c r="C4769" s="171" t="s">
        <v>17770</v>
      </c>
      <c r="D4769" s="174">
        <v>46.24</v>
      </c>
    </row>
    <row r="4770" spans="1:4" ht="15" customHeight="1" x14ac:dyDescent="0.25">
      <c r="A4770" s="171" t="s">
        <v>17922</v>
      </c>
      <c r="B4770" s="170" t="s">
        <v>17923</v>
      </c>
      <c r="C4770" s="171" t="s">
        <v>17770</v>
      </c>
      <c r="D4770" s="174">
        <v>76.650000000000006</v>
      </c>
    </row>
    <row r="4771" spans="1:4" ht="15" customHeight="1" x14ac:dyDescent="0.25">
      <c r="A4771" s="171" t="s">
        <v>17924</v>
      </c>
      <c r="B4771" s="170" t="s">
        <v>17925</v>
      </c>
      <c r="C4771" s="171" t="s">
        <v>17770</v>
      </c>
      <c r="D4771" s="173">
        <v>158.58000000000001</v>
      </c>
    </row>
    <row r="4772" spans="1:4" ht="15" customHeight="1" x14ac:dyDescent="0.25">
      <c r="A4772" s="171" t="s">
        <v>17926</v>
      </c>
      <c r="B4772" s="170" t="s">
        <v>17927</v>
      </c>
      <c r="C4772" s="171" t="s">
        <v>17770</v>
      </c>
      <c r="D4772" s="174">
        <v>36.06</v>
      </c>
    </row>
    <row r="4773" spans="1:4" ht="15" customHeight="1" x14ac:dyDescent="0.25">
      <c r="A4773" s="171" t="s">
        <v>17928</v>
      </c>
      <c r="B4773" s="170" t="s">
        <v>17929</v>
      </c>
      <c r="C4773" s="171" t="s">
        <v>17770</v>
      </c>
      <c r="D4773" s="173">
        <v>117.89</v>
      </c>
    </row>
    <row r="4774" spans="1:4" ht="15" customHeight="1" x14ac:dyDescent="0.25">
      <c r="A4774" s="171" t="s">
        <v>17930</v>
      </c>
      <c r="B4774" s="170" t="s">
        <v>17931</v>
      </c>
      <c r="C4774" s="171" t="s">
        <v>17770</v>
      </c>
      <c r="D4774" s="173">
        <v>122.8</v>
      </c>
    </row>
    <row r="4775" spans="1:4" ht="15" customHeight="1" x14ac:dyDescent="0.25">
      <c r="A4775" s="171" t="s">
        <v>17932</v>
      </c>
      <c r="B4775" s="170" t="s">
        <v>17933</v>
      </c>
      <c r="C4775" s="171" t="s">
        <v>17770</v>
      </c>
      <c r="D4775" s="173">
        <v>127.71</v>
      </c>
    </row>
    <row r="4776" spans="1:4" ht="15" customHeight="1" x14ac:dyDescent="0.25">
      <c r="A4776" s="171" t="s">
        <v>17934</v>
      </c>
      <c r="B4776" s="170" t="s">
        <v>17935</v>
      </c>
      <c r="C4776" s="171" t="s">
        <v>17770</v>
      </c>
      <c r="D4776" s="173">
        <v>117.89</v>
      </c>
    </row>
    <row r="4777" spans="1:4" ht="15" customHeight="1" x14ac:dyDescent="0.25">
      <c r="A4777" s="171" t="s">
        <v>17936</v>
      </c>
      <c r="B4777" s="170" t="s">
        <v>17937</v>
      </c>
      <c r="C4777" s="171" t="s">
        <v>17770</v>
      </c>
      <c r="D4777" s="173">
        <v>127.44</v>
      </c>
    </row>
    <row r="4778" spans="1:4" ht="15" customHeight="1" x14ac:dyDescent="0.25">
      <c r="A4778" s="171" t="s">
        <v>17938</v>
      </c>
      <c r="B4778" s="170" t="s">
        <v>17939</v>
      </c>
      <c r="C4778" s="171" t="s">
        <v>17770</v>
      </c>
      <c r="D4778" s="173">
        <v>136.97999999999999</v>
      </c>
    </row>
    <row r="4779" spans="1:4" ht="15" customHeight="1" x14ac:dyDescent="0.25">
      <c r="A4779" s="171" t="s">
        <v>17940</v>
      </c>
      <c r="B4779" s="170" t="s">
        <v>17941</v>
      </c>
      <c r="C4779" s="171" t="s">
        <v>17770</v>
      </c>
      <c r="D4779" s="173">
        <v>117.89</v>
      </c>
    </row>
    <row r="4780" spans="1:4" ht="15" customHeight="1" x14ac:dyDescent="0.25">
      <c r="A4780" s="171" t="s">
        <v>17942</v>
      </c>
      <c r="B4780" s="170" t="s">
        <v>17943</v>
      </c>
      <c r="C4780" s="171" t="s">
        <v>17770</v>
      </c>
      <c r="D4780" s="173">
        <v>128.38999999999999</v>
      </c>
    </row>
    <row r="4781" spans="1:4" ht="15" customHeight="1" x14ac:dyDescent="0.25">
      <c r="A4781" s="171" t="s">
        <v>17944</v>
      </c>
      <c r="B4781" s="170" t="s">
        <v>17945</v>
      </c>
      <c r="C4781" s="171" t="s">
        <v>17770</v>
      </c>
      <c r="D4781" s="173">
        <v>138.88999999999999</v>
      </c>
    </row>
    <row r="4782" spans="1:4" ht="15" customHeight="1" x14ac:dyDescent="0.25">
      <c r="A4782" s="171" t="s">
        <v>17946</v>
      </c>
      <c r="B4782" s="170" t="s">
        <v>17947</v>
      </c>
      <c r="C4782" s="171" t="s">
        <v>17770</v>
      </c>
      <c r="D4782" s="173">
        <v>233.82</v>
      </c>
    </row>
    <row r="4783" spans="1:4" ht="15" customHeight="1" x14ac:dyDescent="0.25">
      <c r="A4783" s="171" t="s">
        <v>17948</v>
      </c>
      <c r="B4783" s="170" t="s">
        <v>17949</v>
      </c>
      <c r="C4783" s="171" t="s">
        <v>17770</v>
      </c>
      <c r="D4783" s="173">
        <v>204.77</v>
      </c>
    </row>
    <row r="4784" spans="1:4" ht="15" customHeight="1" x14ac:dyDescent="0.25">
      <c r="A4784" s="171" t="s">
        <v>17950</v>
      </c>
      <c r="B4784" s="170" t="s">
        <v>17951</v>
      </c>
      <c r="C4784" s="171" t="s">
        <v>17770</v>
      </c>
      <c r="D4784" s="173">
        <v>175.85</v>
      </c>
    </row>
    <row r="4785" spans="1:4" ht="15" customHeight="1" x14ac:dyDescent="0.25">
      <c r="A4785" s="171" t="s">
        <v>17952</v>
      </c>
      <c r="B4785" s="170" t="s">
        <v>17953</v>
      </c>
      <c r="C4785" s="171" t="s">
        <v>17770</v>
      </c>
      <c r="D4785" s="173">
        <v>117.89</v>
      </c>
    </row>
    <row r="4786" spans="1:4" ht="15" customHeight="1" x14ac:dyDescent="0.25">
      <c r="A4786" s="171" t="s">
        <v>17954</v>
      </c>
      <c r="B4786" s="170" t="s">
        <v>17955</v>
      </c>
      <c r="C4786" s="171" t="s">
        <v>17770</v>
      </c>
      <c r="D4786" s="173">
        <v>120.75</v>
      </c>
    </row>
    <row r="4787" spans="1:4" ht="15" customHeight="1" x14ac:dyDescent="0.25">
      <c r="A4787" s="171" t="s">
        <v>17956</v>
      </c>
      <c r="B4787" s="170" t="s">
        <v>17957</v>
      </c>
      <c r="C4787" s="171" t="s">
        <v>17770</v>
      </c>
      <c r="D4787" s="173">
        <v>148.71</v>
      </c>
    </row>
    <row r="4788" spans="1:4" x14ac:dyDescent="0.25">
      <c r="A4788" s="179">
        <v>215</v>
      </c>
      <c r="B4788" s="167" t="s">
        <v>17958</v>
      </c>
      <c r="C4788" s="168"/>
      <c r="D4788" s="169"/>
    </row>
    <row r="4789" spans="1:4" ht="32.25" customHeight="1" x14ac:dyDescent="0.25">
      <c r="A4789" s="171" t="s">
        <v>17959</v>
      </c>
      <c r="B4789" s="170" t="s">
        <v>35110</v>
      </c>
      <c r="C4789" s="171" t="s">
        <v>12302</v>
      </c>
      <c r="D4789" s="173">
        <v>258</v>
      </c>
    </row>
    <row r="4790" spans="1:4" ht="15" customHeight="1" x14ac:dyDescent="0.25">
      <c r="A4790" s="178">
        <v>23</v>
      </c>
      <c r="B4790" s="167" t="s">
        <v>35111</v>
      </c>
      <c r="C4790" s="168"/>
      <c r="D4790" s="169"/>
    </row>
    <row r="4791" spans="1:4" ht="15" customHeight="1" x14ac:dyDescent="0.25">
      <c r="A4791" s="171" t="s">
        <v>17960</v>
      </c>
      <c r="B4791" s="170" t="s">
        <v>17961</v>
      </c>
      <c r="C4791" s="171" t="s">
        <v>12561</v>
      </c>
      <c r="D4791" s="175">
        <v>1935.51</v>
      </c>
    </row>
    <row r="4792" spans="1:4" ht="15" customHeight="1" x14ac:dyDescent="0.25">
      <c r="A4792" s="171" t="s">
        <v>17962</v>
      </c>
      <c r="B4792" s="170" t="s">
        <v>17963</v>
      </c>
      <c r="C4792" s="171" t="s">
        <v>12798</v>
      </c>
      <c r="D4792" s="172">
        <v>1.24</v>
      </c>
    </row>
    <row r="4793" spans="1:4" ht="15" customHeight="1" x14ac:dyDescent="0.25">
      <c r="A4793" s="171" t="s">
        <v>17964</v>
      </c>
      <c r="B4793" s="170" t="s">
        <v>17965</v>
      </c>
      <c r="C4793" s="171" t="s">
        <v>12561</v>
      </c>
      <c r="D4793" s="175">
        <v>1986.3</v>
      </c>
    </row>
    <row r="4794" spans="1:4" ht="15" customHeight="1" x14ac:dyDescent="0.25">
      <c r="A4794" s="171" t="s">
        <v>17966</v>
      </c>
      <c r="B4794" s="170" t="s">
        <v>17967</v>
      </c>
      <c r="C4794" s="171" t="s">
        <v>12798</v>
      </c>
      <c r="D4794" s="172">
        <v>1.1100000000000001</v>
      </c>
    </row>
    <row r="4795" spans="1:4" ht="15" customHeight="1" x14ac:dyDescent="0.25">
      <c r="A4795" s="171" t="s">
        <v>17968</v>
      </c>
      <c r="B4795" s="170" t="s">
        <v>17969</v>
      </c>
      <c r="C4795" s="171" t="s">
        <v>12561</v>
      </c>
      <c r="D4795" s="176">
        <v>13835.94</v>
      </c>
    </row>
    <row r="4796" spans="1:4" ht="15" customHeight="1" x14ac:dyDescent="0.25">
      <c r="A4796" s="171" t="s">
        <v>17970</v>
      </c>
      <c r="B4796" s="170" t="s">
        <v>17971</v>
      </c>
      <c r="C4796" s="171" t="s">
        <v>12798</v>
      </c>
      <c r="D4796" s="172">
        <v>2.68</v>
      </c>
    </row>
    <row r="4797" spans="1:4" x14ac:dyDescent="0.25">
      <c r="A4797" s="178">
        <v>31</v>
      </c>
      <c r="B4797" s="167" t="s">
        <v>17972</v>
      </c>
      <c r="C4797" s="168"/>
      <c r="D4797" s="169"/>
    </row>
    <row r="4798" spans="1:4" ht="15" customHeight="1" x14ac:dyDescent="0.25">
      <c r="A4798" s="178">
        <v>33</v>
      </c>
      <c r="B4798" s="167" t="s">
        <v>17973</v>
      </c>
      <c r="C4798" s="168"/>
      <c r="D4798" s="169"/>
    </row>
    <row r="4799" spans="1:4" ht="15" customHeight="1" x14ac:dyDescent="0.25">
      <c r="A4799" s="171" t="s">
        <v>17974</v>
      </c>
      <c r="B4799" s="170" t="s">
        <v>17975</v>
      </c>
      <c r="C4799" s="171" t="s">
        <v>12300</v>
      </c>
      <c r="D4799" s="172">
        <v>0.35</v>
      </c>
    </row>
    <row r="4800" spans="1:4" ht="15" customHeight="1" x14ac:dyDescent="0.25">
      <c r="A4800" s="171" t="s">
        <v>17976</v>
      </c>
      <c r="B4800" s="170" t="s">
        <v>17977</v>
      </c>
      <c r="C4800" s="171" t="s">
        <v>12302</v>
      </c>
      <c r="D4800" s="175">
        <v>1455.22</v>
      </c>
    </row>
    <row r="4801" spans="1:4" ht="15" customHeight="1" x14ac:dyDescent="0.25">
      <c r="A4801" s="171" t="s">
        <v>17978</v>
      </c>
      <c r="B4801" s="170" t="s">
        <v>17979</v>
      </c>
      <c r="C4801" s="171" t="s">
        <v>12300</v>
      </c>
      <c r="D4801" s="172">
        <v>0.46</v>
      </c>
    </row>
    <row r="4802" spans="1:4" ht="15" customHeight="1" x14ac:dyDescent="0.25">
      <c r="A4802" s="171" t="s">
        <v>17980</v>
      </c>
      <c r="B4802" s="170" t="s">
        <v>17981</v>
      </c>
      <c r="C4802" s="171" t="s">
        <v>12302</v>
      </c>
      <c r="D4802" s="175">
        <v>3565.02</v>
      </c>
    </row>
    <row r="4803" spans="1:4" ht="15" customHeight="1" x14ac:dyDescent="0.25">
      <c r="A4803" s="178">
        <v>34</v>
      </c>
      <c r="B4803" s="167" t="s">
        <v>17982</v>
      </c>
      <c r="C4803" s="168"/>
      <c r="D4803" s="169"/>
    </row>
    <row r="4804" spans="1:4" ht="15" customHeight="1" x14ac:dyDescent="0.25">
      <c r="A4804" s="171" t="s">
        <v>17983</v>
      </c>
      <c r="B4804" s="170" t="s">
        <v>17984</v>
      </c>
      <c r="C4804" s="171" t="s">
        <v>12300</v>
      </c>
      <c r="D4804" s="172">
        <v>1.03</v>
      </c>
    </row>
    <row r="4805" spans="1:4" ht="15" customHeight="1" x14ac:dyDescent="0.25">
      <c r="A4805" s="171" t="s">
        <v>17985</v>
      </c>
      <c r="B4805" s="170" t="s">
        <v>17986</v>
      </c>
      <c r="C4805" s="171" t="s">
        <v>12300</v>
      </c>
      <c r="D4805" s="172">
        <v>4.17</v>
      </c>
    </row>
    <row r="4806" spans="1:4" ht="15" customHeight="1" x14ac:dyDescent="0.25">
      <c r="A4806" s="171" t="s">
        <v>17987</v>
      </c>
      <c r="B4806" s="170" t="s">
        <v>17988</v>
      </c>
      <c r="C4806" s="171" t="s">
        <v>12300</v>
      </c>
      <c r="D4806" s="172">
        <v>3.62</v>
      </c>
    </row>
    <row r="4807" spans="1:4" ht="15" customHeight="1" x14ac:dyDescent="0.25">
      <c r="A4807" s="171" t="s">
        <v>17989</v>
      </c>
      <c r="B4807" s="170" t="s">
        <v>17990</v>
      </c>
      <c r="C4807" s="171" t="s">
        <v>12300</v>
      </c>
      <c r="D4807" s="172">
        <v>3.14</v>
      </c>
    </row>
    <row r="4808" spans="1:4" ht="15" customHeight="1" x14ac:dyDescent="0.25">
      <c r="A4808" s="171" t="s">
        <v>17991</v>
      </c>
      <c r="B4808" s="170" t="s">
        <v>17992</v>
      </c>
      <c r="C4808" s="171" t="s">
        <v>12300</v>
      </c>
      <c r="D4808" s="172">
        <v>2.6</v>
      </c>
    </row>
    <row r="4809" spans="1:4" ht="15" customHeight="1" x14ac:dyDescent="0.25">
      <c r="A4809" s="171" t="s">
        <v>17993</v>
      </c>
      <c r="B4809" s="170" t="s">
        <v>17994</v>
      </c>
      <c r="C4809" s="171" t="s">
        <v>12300</v>
      </c>
      <c r="D4809" s="172">
        <v>2.0499999999999998</v>
      </c>
    </row>
    <row r="4810" spans="1:4" ht="15" customHeight="1" x14ac:dyDescent="0.25">
      <c r="A4810" s="171" t="s">
        <v>17995</v>
      </c>
      <c r="B4810" s="170" t="s">
        <v>17996</v>
      </c>
      <c r="C4810" s="171" t="s">
        <v>12300</v>
      </c>
      <c r="D4810" s="172">
        <v>1.57</v>
      </c>
    </row>
    <row r="4811" spans="1:4" ht="15" customHeight="1" x14ac:dyDescent="0.25">
      <c r="A4811" s="171" t="s">
        <v>17997</v>
      </c>
      <c r="B4811" s="170" t="s">
        <v>17998</v>
      </c>
      <c r="C4811" s="171" t="s">
        <v>12300</v>
      </c>
      <c r="D4811" s="172">
        <v>0.12</v>
      </c>
    </row>
    <row r="4812" spans="1:4" ht="15" customHeight="1" x14ac:dyDescent="0.25">
      <c r="A4812" s="171" t="s">
        <v>17999</v>
      </c>
      <c r="B4812" s="170" t="s">
        <v>18000</v>
      </c>
      <c r="C4812" s="171" t="s">
        <v>12300</v>
      </c>
      <c r="D4812" s="172">
        <v>0.12</v>
      </c>
    </row>
    <row r="4813" spans="1:4" ht="15" customHeight="1" x14ac:dyDescent="0.25">
      <c r="A4813" s="171" t="s">
        <v>18001</v>
      </c>
      <c r="B4813" s="170" t="s">
        <v>18002</v>
      </c>
      <c r="C4813" s="171" t="s">
        <v>12300</v>
      </c>
      <c r="D4813" s="172">
        <v>0.24</v>
      </c>
    </row>
    <row r="4814" spans="1:4" ht="15" customHeight="1" x14ac:dyDescent="0.25">
      <c r="A4814" s="171" t="s">
        <v>18003</v>
      </c>
      <c r="B4814" s="170" t="s">
        <v>18004</v>
      </c>
      <c r="C4814" s="171" t="s">
        <v>12300</v>
      </c>
      <c r="D4814" s="172">
        <v>0.18</v>
      </c>
    </row>
    <row r="4815" spans="1:4" ht="15" customHeight="1" x14ac:dyDescent="0.25">
      <c r="A4815" s="171" t="s">
        <v>18005</v>
      </c>
      <c r="B4815" s="170" t="s">
        <v>18006</v>
      </c>
      <c r="C4815" s="171" t="s">
        <v>12300</v>
      </c>
      <c r="D4815" s="172">
        <v>0.42</v>
      </c>
    </row>
    <row r="4816" spans="1:4" ht="15" customHeight="1" x14ac:dyDescent="0.25">
      <c r="A4816" s="171" t="s">
        <v>18007</v>
      </c>
      <c r="B4816" s="170" t="s">
        <v>18008</v>
      </c>
      <c r="C4816" s="171" t="s">
        <v>12300</v>
      </c>
      <c r="D4816" s="172">
        <v>0.36</v>
      </c>
    </row>
    <row r="4817" spans="1:4" ht="15" customHeight="1" x14ac:dyDescent="0.25">
      <c r="A4817" s="171" t="s">
        <v>18009</v>
      </c>
      <c r="B4817" s="170" t="s">
        <v>18010</v>
      </c>
      <c r="C4817" s="171" t="s">
        <v>12300</v>
      </c>
      <c r="D4817" s="172">
        <v>0.3</v>
      </c>
    </row>
    <row r="4818" spans="1:4" ht="15" customHeight="1" x14ac:dyDescent="0.25">
      <c r="A4818" s="171" t="s">
        <v>18011</v>
      </c>
      <c r="B4818" s="170" t="s">
        <v>18012</v>
      </c>
      <c r="C4818" s="171" t="s">
        <v>12300</v>
      </c>
      <c r="D4818" s="172">
        <v>0.48</v>
      </c>
    </row>
    <row r="4819" spans="1:4" ht="15" customHeight="1" x14ac:dyDescent="0.25">
      <c r="A4819" s="171" t="s">
        <v>18013</v>
      </c>
      <c r="B4819" s="170" t="s">
        <v>18014</v>
      </c>
      <c r="C4819" s="171" t="s">
        <v>12300</v>
      </c>
      <c r="D4819" s="172">
        <v>0.85</v>
      </c>
    </row>
    <row r="4820" spans="1:4" ht="15" customHeight="1" x14ac:dyDescent="0.25">
      <c r="A4820" s="171" t="s">
        <v>18015</v>
      </c>
      <c r="B4820" s="170" t="s">
        <v>18016</v>
      </c>
      <c r="C4820" s="171" t="s">
        <v>12300</v>
      </c>
      <c r="D4820" s="172">
        <v>3.02</v>
      </c>
    </row>
    <row r="4821" spans="1:4" ht="15" customHeight="1" x14ac:dyDescent="0.25">
      <c r="A4821" s="171" t="s">
        <v>18017</v>
      </c>
      <c r="B4821" s="170" t="s">
        <v>18018</v>
      </c>
      <c r="C4821" s="171" t="s">
        <v>12300</v>
      </c>
      <c r="D4821" s="172">
        <v>2.54</v>
      </c>
    </row>
    <row r="4822" spans="1:4" ht="15" customHeight="1" x14ac:dyDescent="0.25">
      <c r="A4822" s="171" t="s">
        <v>18019</v>
      </c>
      <c r="B4822" s="170" t="s">
        <v>18020</v>
      </c>
      <c r="C4822" s="171" t="s">
        <v>12300</v>
      </c>
      <c r="D4822" s="172">
        <v>2.11</v>
      </c>
    </row>
    <row r="4823" spans="1:4" ht="15" customHeight="1" x14ac:dyDescent="0.25">
      <c r="A4823" s="171" t="s">
        <v>18021</v>
      </c>
      <c r="B4823" s="170" t="s">
        <v>18022</v>
      </c>
      <c r="C4823" s="171" t="s">
        <v>12300</v>
      </c>
      <c r="D4823" s="172">
        <v>1.69</v>
      </c>
    </row>
    <row r="4824" spans="1:4" ht="15" customHeight="1" x14ac:dyDescent="0.25">
      <c r="A4824" s="171" t="s">
        <v>18023</v>
      </c>
      <c r="B4824" s="170" t="s">
        <v>18024</v>
      </c>
      <c r="C4824" s="171" t="s">
        <v>12300</v>
      </c>
      <c r="D4824" s="172">
        <v>1.27</v>
      </c>
    </row>
    <row r="4825" spans="1:4" ht="15" customHeight="1" x14ac:dyDescent="0.25">
      <c r="A4825" s="171" t="s">
        <v>18025</v>
      </c>
      <c r="B4825" s="170" t="s">
        <v>18026</v>
      </c>
      <c r="C4825" s="171" t="s">
        <v>12300</v>
      </c>
      <c r="D4825" s="172">
        <v>3.44</v>
      </c>
    </row>
    <row r="4826" spans="1:4" ht="15" customHeight="1" x14ac:dyDescent="0.25">
      <c r="A4826" s="171" t="s">
        <v>18027</v>
      </c>
      <c r="B4826" s="170" t="s">
        <v>18028</v>
      </c>
      <c r="C4826" s="171" t="s">
        <v>12300</v>
      </c>
      <c r="D4826" s="172">
        <v>1.27</v>
      </c>
    </row>
    <row r="4827" spans="1:4" ht="15" customHeight="1" x14ac:dyDescent="0.25">
      <c r="A4827" s="171" t="s">
        <v>18029</v>
      </c>
      <c r="B4827" s="170" t="s">
        <v>18030</v>
      </c>
      <c r="C4827" s="171" t="s">
        <v>12300</v>
      </c>
      <c r="D4827" s="172">
        <v>5.13</v>
      </c>
    </row>
    <row r="4828" spans="1:4" ht="15" customHeight="1" x14ac:dyDescent="0.25">
      <c r="A4828" s="171" t="s">
        <v>18031</v>
      </c>
      <c r="B4828" s="170" t="s">
        <v>18032</v>
      </c>
      <c r="C4828" s="171" t="s">
        <v>12300</v>
      </c>
      <c r="D4828" s="172">
        <v>4.47</v>
      </c>
    </row>
    <row r="4829" spans="1:4" ht="15" customHeight="1" x14ac:dyDescent="0.25">
      <c r="A4829" s="171" t="s">
        <v>18033</v>
      </c>
      <c r="B4829" s="170" t="s">
        <v>18034</v>
      </c>
      <c r="C4829" s="171" t="s">
        <v>12300</v>
      </c>
      <c r="D4829" s="172">
        <v>3.86</v>
      </c>
    </row>
    <row r="4830" spans="1:4" ht="15" customHeight="1" x14ac:dyDescent="0.25">
      <c r="A4830" s="171" t="s">
        <v>18035</v>
      </c>
      <c r="B4830" s="170" t="s">
        <v>18036</v>
      </c>
      <c r="C4830" s="171" t="s">
        <v>12300</v>
      </c>
      <c r="D4830" s="172">
        <v>3.2</v>
      </c>
    </row>
    <row r="4831" spans="1:4" ht="15" customHeight="1" x14ac:dyDescent="0.25">
      <c r="A4831" s="171" t="s">
        <v>18037</v>
      </c>
      <c r="B4831" s="170" t="s">
        <v>18038</v>
      </c>
      <c r="C4831" s="171" t="s">
        <v>12300</v>
      </c>
      <c r="D4831" s="172">
        <v>2.54</v>
      </c>
    </row>
    <row r="4832" spans="1:4" ht="15" customHeight="1" x14ac:dyDescent="0.25">
      <c r="A4832" s="171" t="s">
        <v>18039</v>
      </c>
      <c r="B4832" s="170" t="s">
        <v>18040</v>
      </c>
      <c r="C4832" s="171" t="s">
        <v>12300</v>
      </c>
      <c r="D4832" s="172">
        <v>1.93</v>
      </c>
    </row>
    <row r="4833" spans="1:4" ht="15" customHeight="1" x14ac:dyDescent="0.25">
      <c r="A4833" s="178">
        <v>35</v>
      </c>
      <c r="B4833" s="167" t="s">
        <v>18041</v>
      </c>
      <c r="C4833" s="168"/>
      <c r="D4833" s="169"/>
    </row>
    <row r="4834" spans="1:4" ht="15" customHeight="1" x14ac:dyDescent="0.25">
      <c r="A4834" s="171" t="s">
        <v>18042</v>
      </c>
      <c r="B4834" s="170" t="s">
        <v>18043</v>
      </c>
      <c r="C4834" s="171" t="s">
        <v>12302</v>
      </c>
      <c r="D4834" s="176">
        <v>12293.34</v>
      </c>
    </row>
    <row r="4835" spans="1:4" ht="15" customHeight="1" x14ac:dyDescent="0.25">
      <c r="A4835" s="171" t="s">
        <v>18044</v>
      </c>
      <c r="B4835" s="170" t="s">
        <v>18045</v>
      </c>
      <c r="C4835" s="171" t="s">
        <v>12302</v>
      </c>
      <c r="D4835" s="175">
        <v>3579.43</v>
      </c>
    </row>
    <row r="4836" spans="1:4" ht="15" customHeight="1" x14ac:dyDescent="0.25">
      <c r="A4836" s="171" t="s">
        <v>18046</v>
      </c>
      <c r="B4836" s="170" t="s">
        <v>18047</v>
      </c>
      <c r="C4836" s="171" t="s">
        <v>12302</v>
      </c>
      <c r="D4836" s="176">
        <v>10736.49</v>
      </c>
    </row>
    <row r="4837" spans="1:4" ht="15" customHeight="1" x14ac:dyDescent="0.25">
      <c r="A4837" s="171" t="s">
        <v>18048</v>
      </c>
      <c r="B4837" s="170" t="s">
        <v>18049</v>
      </c>
      <c r="C4837" s="171" t="s">
        <v>12302</v>
      </c>
      <c r="D4837" s="175">
        <v>7158.86</v>
      </c>
    </row>
    <row r="4838" spans="1:4" ht="15" customHeight="1" x14ac:dyDescent="0.25">
      <c r="A4838" s="171" t="s">
        <v>18050</v>
      </c>
      <c r="B4838" s="170" t="s">
        <v>18051</v>
      </c>
      <c r="C4838" s="171" t="s">
        <v>12302</v>
      </c>
      <c r="D4838" s="175">
        <v>2434.5300000000002</v>
      </c>
    </row>
    <row r="4839" spans="1:4" ht="15" customHeight="1" x14ac:dyDescent="0.25">
      <c r="A4839" s="171" t="s">
        <v>18052</v>
      </c>
      <c r="B4839" s="170" t="s">
        <v>18053</v>
      </c>
      <c r="C4839" s="171" t="s">
        <v>12302</v>
      </c>
      <c r="D4839" s="175">
        <v>9912.7800000000007</v>
      </c>
    </row>
    <row r="4840" spans="1:4" ht="15" customHeight="1" x14ac:dyDescent="0.25">
      <c r="A4840" s="171" t="s">
        <v>18054</v>
      </c>
      <c r="B4840" s="170" t="s">
        <v>18055</v>
      </c>
      <c r="C4840" s="171" t="s">
        <v>12302</v>
      </c>
      <c r="D4840" s="175">
        <v>7547.23</v>
      </c>
    </row>
    <row r="4841" spans="1:4" ht="15" customHeight="1" x14ac:dyDescent="0.25">
      <c r="A4841" s="171" t="s">
        <v>18056</v>
      </c>
      <c r="B4841" s="170" t="s">
        <v>18057</v>
      </c>
      <c r="C4841" s="171" t="s">
        <v>12302</v>
      </c>
      <c r="D4841" s="175">
        <v>3780.85</v>
      </c>
    </row>
    <row r="4842" spans="1:4" ht="15" customHeight="1" x14ac:dyDescent="0.25">
      <c r="A4842" s="171" t="s">
        <v>18058</v>
      </c>
      <c r="B4842" s="170" t="s">
        <v>18059</v>
      </c>
      <c r="C4842" s="171" t="s">
        <v>12300</v>
      </c>
      <c r="D4842" s="172">
        <v>0.73</v>
      </c>
    </row>
    <row r="4843" spans="1:4" ht="15" customHeight="1" x14ac:dyDescent="0.25">
      <c r="A4843" s="171" t="s">
        <v>18060</v>
      </c>
      <c r="B4843" s="170" t="s">
        <v>18061</v>
      </c>
      <c r="C4843" s="171" t="s">
        <v>12300</v>
      </c>
      <c r="D4843" s="172">
        <v>2.5499999999999998</v>
      </c>
    </row>
    <row r="4844" spans="1:4" ht="15" customHeight="1" x14ac:dyDescent="0.25">
      <c r="A4844" s="171" t="s">
        <v>18062</v>
      </c>
      <c r="B4844" s="170" t="s">
        <v>18063</v>
      </c>
      <c r="C4844" s="171" t="s">
        <v>12300</v>
      </c>
      <c r="D4844" s="172">
        <v>2.25</v>
      </c>
    </row>
    <row r="4845" spans="1:4" ht="15" customHeight="1" x14ac:dyDescent="0.25">
      <c r="A4845" s="171" t="s">
        <v>18064</v>
      </c>
      <c r="B4845" s="170" t="s">
        <v>18065</v>
      </c>
      <c r="C4845" s="171" t="s">
        <v>12300</v>
      </c>
      <c r="D4845" s="172">
        <v>1.94</v>
      </c>
    </row>
    <row r="4846" spans="1:4" ht="15" customHeight="1" x14ac:dyDescent="0.25">
      <c r="A4846" s="171" t="s">
        <v>18066</v>
      </c>
      <c r="B4846" s="170" t="s">
        <v>18067</v>
      </c>
      <c r="C4846" s="171" t="s">
        <v>12300</v>
      </c>
      <c r="D4846" s="172">
        <v>1.65</v>
      </c>
    </row>
    <row r="4847" spans="1:4" ht="15" customHeight="1" x14ac:dyDescent="0.25">
      <c r="A4847" s="171" t="s">
        <v>18068</v>
      </c>
      <c r="B4847" s="170" t="s">
        <v>18069</v>
      </c>
      <c r="C4847" s="171" t="s">
        <v>12300</v>
      </c>
      <c r="D4847" s="172">
        <v>1.34</v>
      </c>
    </row>
    <row r="4848" spans="1:4" ht="15" customHeight="1" x14ac:dyDescent="0.25">
      <c r="A4848" s="171" t="s">
        <v>18070</v>
      </c>
      <c r="B4848" s="170" t="s">
        <v>18071</v>
      </c>
      <c r="C4848" s="171" t="s">
        <v>12300</v>
      </c>
      <c r="D4848" s="172">
        <v>1.04</v>
      </c>
    </row>
    <row r="4849" spans="1:4" ht="15" customHeight="1" x14ac:dyDescent="0.25">
      <c r="A4849" s="171" t="s">
        <v>18072</v>
      </c>
      <c r="B4849" s="170" t="s">
        <v>18073</v>
      </c>
      <c r="C4849" s="171" t="s">
        <v>12285</v>
      </c>
      <c r="D4849" s="172">
        <v>6</v>
      </c>
    </row>
    <row r="4850" spans="1:4" ht="15" customHeight="1" x14ac:dyDescent="0.25">
      <c r="A4850" s="171" t="s">
        <v>18074</v>
      </c>
      <c r="B4850" s="170" t="s">
        <v>18075</v>
      </c>
      <c r="C4850" s="171" t="s">
        <v>18076</v>
      </c>
      <c r="D4850" s="173">
        <v>610.98</v>
      </c>
    </row>
    <row r="4851" spans="1:4" ht="15" customHeight="1" x14ac:dyDescent="0.25">
      <c r="A4851" s="171" t="s">
        <v>18077</v>
      </c>
      <c r="B4851" s="170" t="s">
        <v>18078</v>
      </c>
      <c r="C4851" s="171" t="s">
        <v>18076</v>
      </c>
      <c r="D4851" s="173">
        <v>467.6</v>
      </c>
    </row>
    <row r="4852" spans="1:4" ht="15" customHeight="1" x14ac:dyDescent="0.25">
      <c r="A4852" s="171" t="s">
        <v>18079</v>
      </c>
      <c r="B4852" s="170" t="s">
        <v>18080</v>
      </c>
      <c r="C4852" s="171" t="s">
        <v>18076</v>
      </c>
      <c r="D4852" s="173">
        <v>759.56</v>
      </c>
    </row>
    <row r="4853" spans="1:4" ht="15" customHeight="1" x14ac:dyDescent="0.25">
      <c r="A4853" s="171" t="s">
        <v>18081</v>
      </c>
      <c r="B4853" s="170" t="s">
        <v>18082</v>
      </c>
      <c r="C4853" s="171" t="s">
        <v>18076</v>
      </c>
      <c r="D4853" s="173">
        <v>690.63</v>
      </c>
    </row>
    <row r="4854" spans="1:4" ht="15" customHeight="1" x14ac:dyDescent="0.25">
      <c r="A4854" s="171" t="s">
        <v>18083</v>
      </c>
      <c r="B4854" s="170" t="s">
        <v>18084</v>
      </c>
      <c r="C4854" s="171" t="s">
        <v>12302</v>
      </c>
      <c r="D4854" s="175">
        <v>1596.49</v>
      </c>
    </row>
    <row r="4855" spans="1:4" ht="15" customHeight="1" x14ac:dyDescent="0.25">
      <c r="A4855" s="171" t="s">
        <v>18085</v>
      </c>
      <c r="B4855" s="170" t="s">
        <v>18086</v>
      </c>
      <c r="C4855" s="171" t="s">
        <v>18076</v>
      </c>
      <c r="D4855" s="175">
        <v>1028.03</v>
      </c>
    </row>
    <row r="4856" spans="1:4" ht="15" customHeight="1" x14ac:dyDescent="0.25">
      <c r="A4856" s="171" t="s">
        <v>18087</v>
      </c>
      <c r="B4856" s="170" t="s">
        <v>18088</v>
      </c>
      <c r="C4856" s="171" t="s">
        <v>18076</v>
      </c>
      <c r="D4856" s="173">
        <v>979.83</v>
      </c>
    </row>
    <row r="4857" spans="1:4" ht="15" customHeight="1" x14ac:dyDescent="0.25">
      <c r="A4857" s="171" t="s">
        <v>18089</v>
      </c>
      <c r="B4857" s="170" t="s">
        <v>18090</v>
      </c>
      <c r="C4857" s="171" t="s">
        <v>18076</v>
      </c>
      <c r="D4857" s="175">
        <v>1558.97</v>
      </c>
    </row>
    <row r="4858" spans="1:4" ht="15" customHeight="1" x14ac:dyDescent="0.25">
      <c r="A4858" s="171" t="s">
        <v>18091</v>
      </c>
      <c r="B4858" s="170" t="s">
        <v>18092</v>
      </c>
      <c r="C4858" s="171" t="s">
        <v>18076</v>
      </c>
      <c r="D4858" s="175">
        <v>1380.48</v>
      </c>
    </row>
    <row r="4859" spans="1:4" ht="15" customHeight="1" x14ac:dyDescent="0.25">
      <c r="A4859" s="171" t="s">
        <v>18093</v>
      </c>
      <c r="B4859" s="170" t="s">
        <v>18094</v>
      </c>
      <c r="C4859" s="171" t="s">
        <v>18076</v>
      </c>
      <c r="D4859" s="175">
        <v>1882.36</v>
      </c>
    </row>
    <row r="4860" spans="1:4" ht="15" customHeight="1" x14ac:dyDescent="0.25">
      <c r="A4860" s="171" t="s">
        <v>18095</v>
      </c>
      <c r="B4860" s="170" t="s">
        <v>18096</v>
      </c>
      <c r="C4860" s="171" t="s">
        <v>18076</v>
      </c>
      <c r="D4860" s="175">
        <v>2012.5</v>
      </c>
    </row>
    <row r="4861" spans="1:4" ht="15" customHeight="1" x14ac:dyDescent="0.25">
      <c r="A4861" s="171" t="s">
        <v>18097</v>
      </c>
      <c r="B4861" s="170" t="s">
        <v>18098</v>
      </c>
      <c r="C4861" s="171" t="s">
        <v>18076</v>
      </c>
      <c r="D4861" s="175">
        <v>1813.81</v>
      </c>
    </row>
    <row r="4862" spans="1:4" ht="15" customHeight="1" x14ac:dyDescent="0.25">
      <c r="A4862" s="171" t="s">
        <v>18099</v>
      </c>
      <c r="B4862" s="170" t="s">
        <v>18100</v>
      </c>
      <c r="C4862" s="171" t="s">
        <v>18076</v>
      </c>
      <c r="D4862" s="175">
        <v>1309.32</v>
      </c>
    </row>
    <row r="4863" spans="1:4" ht="15" customHeight="1" x14ac:dyDescent="0.25">
      <c r="A4863" s="171" t="s">
        <v>18101</v>
      </c>
      <c r="B4863" s="170" t="s">
        <v>18102</v>
      </c>
      <c r="C4863" s="171" t="s">
        <v>18076</v>
      </c>
      <c r="D4863" s="175">
        <v>1387.99</v>
      </c>
    </row>
    <row r="4864" spans="1:4" ht="15" customHeight="1" x14ac:dyDescent="0.25">
      <c r="A4864" s="171" t="s">
        <v>18103</v>
      </c>
      <c r="B4864" s="170" t="s">
        <v>18104</v>
      </c>
      <c r="C4864" s="171" t="s">
        <v>18076</v>
      </c>
      <c r="D4864" s="175">
        <v>1626.9</v>
      </c>
    </row>
    <row r="4865" spans="1:5" ht="15" customHeight="1" x14ac:dyDescent="0.25">
      <c r="A4865" s="171" t="s">
        <v>18105</v>
      </c>
      <c r="B4865" s="170" t="s">
        <v>18106</v>
      </c>
      <c r="C4865" s="171" t="s">
        <v>18076</v>
      </c>
      <c r="D4865" s="175">
        <v>2366.2600000000002</v>
      </c>
    </row>
    <row r="4866" spans="1:5" ht="15" customHeight="1" x14ac:dyDescent="0.25">
      <c r="A4866" s="171" t="s">
        <v>18107</v>
      </c>
      <c r="B4866" s="170" t="s">
        <v>18108</v>
      </c>
      <c r="C4866" s="171" t="s">
        <v>18076</v>
      </c>
      <c r="D4866" s="175">
        <v>1492.54</v>
      </c>
    </row>
    <row r="4867" spans="1:5" ht="15" customHeight="1" x14ac:dyDescent="0.25">
      <c r="A4867" s="171" t="s">
        <v>18109</v>
      </c>
      <c r="B4867" s="170" t="s">
        <v>18110</v>
      </c>
      <c r="C4867" s="171" t="s">
        <v>18076</v>
      </c>
      <c r="D4867" s="175">
        <v>1291.1199999999999</v>
      </c>
    </row>
    <row r="4868" spans="1:5" ht="15" customHeight="1" x14ac:dyDescent="0.25">
      <c r="A4868" s="171" t="s">
        <v>18111</v>
      </c>
      <c r="B4868" s="170" t="s">
        <v>18112</v>
      </c>
      <c r="C4868" s="171" t="s">
        <v>18076</v>
      </c>
      <c r="D4868" s="175">
        <v>1761.61</v>
      </c>
    </row>
    <row r="4869" spans="1:5" ht="15" customHeight="1" x14ac:dyDescent="0.25">
      <c r="A4869" s="171" t="s">
        <v>18113</v>
      </c>
      <c r="B4869" s="170" t="s">
        <v>18114</v>
      </c>
      <c r="C4869" s="171" t="s">
        <v>18076</v>
      </c>
      <c r="D4869" s="175">
        <v>1030.1500000000001</v>
      </c>
    </row>
    <row r="4870" spans="1:5" ht="15" customHeight="1" x14ac:dyDescent="0.25">
      <c r="A4870" s="171" t="s">
        <v>18115</v>
      </c>
      <c r="B4870" s="170" t="s">
        <v>18116</v>
      </c>
      <c r="C4870" s="171" t="s">
        <v>18076</v>
      </c>
      <c r="D4870" s="175">
        <v>1882.36</v>
      </c>
    </row>
    <row r="4871" spans="1:5" ht="15" customHeight="1" x14ac:dyDescent="0.25">
      <c r="A4871" s="171" t="s">
        <v>18117</v>
      </c>
      <c r="B4871" s="170" t="s">
        <v>18118</v>
      </c>
      <c r="C4871" s="171" t="s">
        <v>18076</v>
      </c>
      <c r="D4871" s="175">
        <v>1492.54</v>
      </c>
    </row>
    <row r="4872" spans="1:5" ht="15" customHeight="1" x14ac:dyDescent="0.25">
      <c r="A4872" s="171" t="s">
        <v>18119</v>
      </c>
      <c r="B4872" s="170" t="s">
        <v>35112</v>
      </c>
      <c r="C4872" s="171" t="s">
        <v>18076</v>
      </c>
      <c r="D4872" s="175">
        <v>1810.24</v>
      </c>
    </row>
    <row r="4873" spans="1:5" ht="15" customHeight="1" x14ac:dyDescent="0.25">
      <c r="A4873" s="171" t="s">
        <v>18120</v>
      </c>
      <c r="B4873" s="170" t="s">
        <v>18121</v>
      </c>
      <c r="C4873" s="171" t="s">
        <v>18076</v>
      </c>
      <c r="D4873" s="175">
        <v>1738.12</v>
      </c>
    </row>
    <row r="4874" spans="1:5" ht="15" customHeight="1" x14ac:dyDescent="0.25">
      <c r="A4874" s="171" t="s">
        <v>18122</v>
      </c>
      <c r="B4874" s="170" t="s">
        <v>18123</v>
      </c>
      <c r="C4874" s="171" t="s">
        <v>18076</v>
      </c>
      <c r="D4874" s="175">
        <v>1572.25</v>
      </c>
    </row>
    <row r="4875" spans="1:5" ht="15" customHeight="1" x14ac:dyDescent="0.25">
      <c r="A4875" s="171" t="s">
        <v>18124</v>
      </c>
      <c r="B4875" s="170" t="s">
        <v>18125</v>
      </c>
      <c r="C4875" s="171" t="s">
        <v>18076</v>
      </c>
      <c r="D4875" s="175">
        <v>1581.52</v>
      </c>
    </row>
    <row r="4876" spans="1:5" ht="15" customHeight="1" x14ac:dyDescent="0.25">
      <c r="A4876" s="171" t="s">
        <v>18126</v>
      </c>
      <c r="B4876" s="170" t="s">
        <v>18127</v>
      </c>
      <c r="C4876" s="171" t="s">
        <v>18076</v>
      </c>
      <c r="D4876" s="175">
        <v>1282.8499999999999</v>
      </c>
    </row>
    <row r="4877" spans="1:5" ht="15" customHeight="1" x14ac:dyDescent="0.25">
      <c r="A4877" s="171" t="s">
        <v>18128</v>
      </c>
      <c r="B4877" s="170" t="s">
        <v>18129</v>
      </c>
      <c r="C4877" s="171" t="s">
        <v>18076</v>
      </c>
      <c r="D4877" s="175">
        <v>1367.32</v>
      </c>
      <c r="E4877">
        <f>D4877*1.2*3</f>
        <v>4922.3519999999999</v>
      </c>
    </row>
    <row r="4878" spans="1:5" ht="15" customHeight="1" x14ac:dyDescent="0.25">
      <c r="A4878" s="171" t="s">
        <v>18130</v>
      </c>
      <c r="B4878" s="170" t="s">
        <v>18131</v>
      </c>
      <c r="C4878" s="171" t="s">
        <v>18076</v>
      </c>
      <c r="D4878" s="175">
        <v>1182.0999999999999</v>
      </c>
    </row>
    <row r="4879" spans="1:5" ht="15" customHeight="1" x14ac:dyDescent="0.25">
      <c r="A4879" s="171" t="s">
        <v>18132</v>
      </c>
      <c r="B4879" s="170" t="s">
        <v>18133</v>
      </c>
      <c r="C4879" s="171" t="s">
        <v>18076</v>
      </c>
      <c r="D4879" s="173">
        <v>637.64</v>
      </c>
    </row>
    <row r="4880" spans="1:5" ht="15" customHeight="1" x14ac:dyDescent="0.25">
      <c r="A4880" s="171" t="s">
        <v>18134</v>
      </c>
      <c r="B4880" s="170" t="s">
        <v>18135</v>
      </c>
      <c r="C4880" s="171" t="s">
        <v>18076</v>
      </c>
      <c r="D4880" s="173">
        <v>752.14</v>
      </c>
    </row>
    <row r="4881" spans="1:5" ht="15" customHeight="1" x14ac:dyDescent="0.25">
      <c r="A4881" s="171" t="s">
        <v>18136</v>
      </c>
      <c r="B4881" s="170" t="s">
        <v>18137</v>
      </c>
      <c r="C4881" s="171" t="s">
        <v>18076</v>
      </c>
      <c r="D4881" s="175">
        <v>1028.03</v>
      </c>
    </row>
    <row r="4882" spans="1:5" ht="15" customHeight="1" x14ac:dyDescent="0.25">
      <c r="A4882" s="178">
        <v>37</v>
      </c>
      <c r="B4882" s="167" t="s">
        <v>18138</v>
      </c>
      <c r="C4882" s="168"/>
      <c r="D4882" s="169"/>
    </row>
    <row r="4883" spans="1:5" ht="15" customHeight="1" x14ac:dyDescent="0.25">
      <c r="A4883" s="171" t="s">
        <v>18139</v>
      </c>
      <c r="B4883" s="170" t="s">
        <v>18140</v>
      </c>
      <c r="C4883" s="171" t="s">
        <v>12798</v>
      </c>
      <c r="D4883" s="172">
        <v>1.24</v>
      </c>
    </row>
    <row r="4884" spans="1:5" ht="15" customHeight="1" x14ac:dyDescent="0.25">
      <c r="A4884" s="171" t="s">
        <v>18141</v>
      </c>
      <c r="B4884" s="170" t="s">
        <v>18142</v>
      </c>
      <c r="C4884" s="171" t="s">
        <v>17770</v>
      </c>
      <c r="D4884" s="174">
        <v>36.06</v>
      </c>
    </row>
    <row r="4885" spans="1:5" ht="15" customHeight="1" x14ac:dyDescent="0.25">
      <c r="A4885" s="178">
        <v>38</v>
      </c>
      <c r="B4885" s="167" t="s">
        <v>18143</v>
      </c>
      <c r="C4885" s="168"/>
      <c r="D4885" s="169"/>
    </row>
    <row r="4886" spans="1:5" x14ac:dyDescent="0.25">
      <c r="A4886" s="171" t="s">
        <v>18144</v>
      </c>
      <c r="B4886" s="170" t="s">
        <v>18145</v>
      </c>
      <c r="C4886" s="171" t="s">
        <v>12300</v>
      </c>
      <c r="D4886" s="172">
        <v>0.24</v>
      </c>
    </row>
    <row r="4887" spans="1:5" x14ac:dyDescent="0.25">
      <c r="A4887" s="171" t="s">
        <v>18146</v>
      </c>
      <c r="B4887" s="170" t="s">
        <v>18147</v>
      </c>
      <c r="C4887" s="171" t="s">
        <v>12300</v>
      </c>
      <c r="D4887" s="172">
        <v>0.9</v>
      </c>
      <c r="E4887">
        <f>D4887*1.2*3728</f>
        <v>4026.24</v>
      </c>
    </row>
    <row r="4888" spans="1:5" x14ac:dyDescent="0.25">
      <c r="A4888" s="171" t="s">
        <v>18148</v>
      </c>
      <c r="B4888" s="170" t="s">
        <v>18149</v>
      </c>
      <c r="C4888" s="171" t="s">
        <v>12300</v>
      </c>
      <c r="D4888" s="172">
        <v>0.79</v>
      </c>
    </row>
    <row r="4889" spans="1:5" x14ac:dyDescent="0.25">
      <c r="A4889" s="171" t="s">
        <v>18150</v>
      </c>
      <c r="B4889" s="170" t="s">
        <v>18151</v>
      </c>
      <c r="C4889" s="171" t="s">
        <v>12300</v>
      </c>
      <c r="D4889" s="172">
        <v>0.68</v>
      </c>
    </row>
    <row r="4890" spans="1:5" x14ac:dyDescent="0.25">
      <c r="A4890" s="171" t="s">
        <v>18152</v>
      </c>
      <c r="B4890" s="170" t="s">
        <v>18153</v>
      </c>
      <c r="C4890" s="171" t="s">
        <v>12300</v>
      </c>
      <c r="D4890" s="172">
        <v>0.56999999999999995</v>
      </c>
    </row>
    <row r="4891" spans="1:5" x14ac:dyDescent="0.25">
      <c r="A4891" s="171" t="s">
        <v>18154</v>
      </c>
      <c r="B4891" s="170" t="s">
        <v>18155</v>
      </c>
      <c r="C4891" s="171" t="s">
        <v>12300</v>
      </c>
      <c r="D4891" s="172">
        <v>0.46</v>
      </c>
    </row>
    <row r="4892" spans="1:5" x14ac:dyDescent="0.25">
      <c r="A4892" s="171" t="s">
        <v>18156</v>
      </c>
      <c r="B4892" s="170" t="s">
        <v>18157</v>
      </c>
      <c r="C4892" s="171" t="s">
        <v>12300</v>
      </c>
      <c r="D4892" s="172">
        <v>0.35</v>
      </c>
    </row>
    <row r="4893" spans="1:5" x14ac:dyDescent="0.25">
      <c r="A4893" s="171" t="s">
        <v>18158</v>
      </c>
      <c r="B4893" s="170" t="s">
        <v>18159</v>
      </c>
      <c r="C4893" s="171" t="s">
        <v>12300</v>
      </c>
      <c r="D4893" s="172">
        <v>0.08</v>
      </c>
    </row>
    <row r="4894" spans="1:5" ht="24" x14ac:dyDescent="0.25">
      <c r="A4894" s="171" t="s">
        <v>18160</v>
      </c>
      <c r="B4894" s="170" t="s">
        <v>18161</v>
      </c>
      <c r="C4894" s="171" t="s">
        <v>12300</v>
      </c>
      <c r="D4894" s="172">
        <v>0.54</v>
      </c>
    </row>
    <row r="4895" spans="1:5" ht="24" x14ac:dyDescent="0.25">
      <c r="A4895" s="171" t="s">
        <v>18162</v>
      </c>
      <c r="B4895" s="170" t="s">
        <v>18163</v>
      </c>
      <c r="C4895" s="171" t="s">
        <v>12300</v>
      </c>
      <c r="D4895" s="172">
        <v>2.16</v>
      </c>
    </row>
    <row r="4896" spans="1:5" ht="24" x14ac:dyDescent="0.25">
      <c r="A4896" s="171" t="s">
        <v>18164</v>
      </c>
      <c r="B4896" s="170" t="s">
        <v>18165</v>
      </c>
      <c r="C4896" s="171" t="s">
        <v>12300</v>
      </c>
      <c r="D4896" s="172">
        <v>1.89</v>
      </c>
    </row>
    <row r="4897" spans="1:5" ht="24" x14ac:dyDescent="0.25">
      <c r="A4897" s="171" t="s">
        <v>18166</v>
      </c>
      <c r="B4897" s="170" t="s">
        <v>18167</v>
      </c>
      <c r="C4897" s="171" t="s">
        <v>12300</v>
      </c>
      <c r="D4897" s="172">
        <v>1.62</v>
      </c>
    </row>
    <row r="4898" spans="1:5" ht="24" x14ac:dyDescent="0.25">
      <c r="A4898" s="171" t="s">
        <v>18168</v>
      </c>
      <c r="B4898" s="170" t="s">
        <v>18169</v>
      </c>
      <c r="C4898" s="171" t="s">
        <v>12300</v>
      </c>
      <c r="D4898" s="172">
        <v>1.35</v>
      </c>
    </row>
    <row r="4899" spans="1:5" ht="24" x14ac:dyDescent="0.25">
      <c r="A4899" s="171" t="s">
        <v>18170</v>
      </c>
      <c r="B4899" s="170" t="s">
        <v>18171</v>
      </c>
      <c r="C4899" s="171" t="s">
        <v>12300</v>
      </c>
      <c r="D4899" s="172">
        <v>1.08</v>
      </c>
    </row>
    <row r="4900" spans="1:5" ht="24" x14ac:dyDescent="0.25">
      <c r="A4900" s="171" t="s">
        <v>18172</v>
      </c>
      <c r="B4900" s="170" t="s">
        <v>18173</v>
      </c>
      <c r="C4900" s="171" t="s">
        <v>12300</v>
      </c>
      <c r="D4900" s="172">
        <v>0.81</v>
      </c>
    </row>
    <row r="4901" spans="1:5" ht="24" x14ac:dyDescent="0.25">
      <c r="A4901" s="171" t="s">
        <v>18174</v>
      </c>
      <c r="B4901" s="170" t="s">
        <v>18175</v>
      </c>
      <c r="C4901" s="171" t="s">
        <v>12300</v>
      </c>
      <c r="D4901" s="172">
        <v>0.08</v>
      </c>
    </row>
    <row r="4902" spans="1:5" ht="24" x14ac:dyDescent="0.25">
      <c r="A4902" s="171" t="s">
        <v>18176</v>
      </c>
      <c r="B4902" s="170" t="s">
        <v>18177</v>
      </c>
      <c r="C4902" s="171" t="s">
        <v>12300</v>
      </c>
      <c r="D4902" s="172">
        <v>0.13</v>
      </c>
    </row>
    <row r="4903" spans="1:5" ht="24" x14ac:dyDescent="0.25">
      <c r="A4903" s="171" t="s">
        <v>18178</v>
      </c>
      <c r="B4903" s="170" t="s">
        <v>18179</v>
      </c>
      <c r="C4903" s="171" t="s">
        <v>12300</v>
      </c>
      <c r="D4903" s="172">
        <v>0.11</v>
      </c>
    </row>
    <row r="4904" spans="1:5" ht="24" x14ac:dyDescent="0.25">
      <c r="A4904" s="171" t="s">
        <v>18180</v>
      </c>
      <c r="B4904" s="170" t="s">
        <v>18181</v>
      </c>
      <c r="C4904" s="171" t="s">
        <v>12300</v>
      </c>
      <c r="D4904" s="172">
        <v>0.22</v>
      </c>
    </row>
    <row r="4905" spans="1:5" ht="24" x14ac:dyDescent="0.25">
      <c r="A4905" s="171" t="s">
        <v>18182</v>
      </c>
      <c r="B4905" s="170" t="s">
        <v>18183</v>
      </c>
      <c r="C4905" s="171" t="s">
        <v>12300</v>
      </c>
      <c r="D4905" s="172">
        <v>0.19</v>
      </c>
    </row>
    <row r="4906" spans="1:5" ht="24" x14ac:dyDescent="0.25">
      <c r="A4906" s="171" t="s">
        <v>18184</v>
      </c>
      <c r="B4906" s="170" t="s">
        <v>18185</v>
      </c>
      <c r="C4906" s="171" t="s">
        <v>12300</v>
      </c>
      <c r="D4906" s="172">
        <v>0.16</v>
      </c>
    </row>
    <row r="4907" spans="1:5" ht="24" x14ac:dyDescent="0.25">
      <c r="A4907" s="171" t="s">
        <v>18186</v>
      </c>
      <c r="B4907" s="170" t="s">
        <v>18187</v>
      </c>
      <c r="C4907" s="171" t="s">
        <v>12300</v>
      </c>
      <c r="D4907" s="172">
        <v>0.24</v>
      </c>
    </row>
    <row r="4908" spans="1:5" ht="24" x14ac:dyDescent="0.25">
      <c r="A4908" s="171" t="s">
        <v>18188</v>
      </c>
      <c r="B4908" s="268" t="s">
        <v>18189</v>
      </c>
      <c r="C4908" s="171" t="s">
        <v>12300</v>
      </c>
      <c r="D4908" s="172">
        <v>0.46</v>
      </c>
    </row>
    <row r="4909" spans="1:5" ht="24" x14ac:dyDescent="0.25">
      <c r="A4909" s="171" t="s">
        <v>18190</v>
      </c>
      <c r="B4909" s="268" t="s">
        <v>18191</v>
      </c>
      <c r="C4909" s="171" t="s">
        <v>12300</v>
      </c>
      <c r="D4909" s="172">
        <v>1.56</v>
      </c>
    </row>
    <row r="4910" spans="1:5" ht="24" x14ac:dyDescent="0.25">
      <c r="A4910" s="171" t="s">
        <v>18192</v>
      </c>
      <c r="B4910" s="268" t="s">
        <v>18193</v>
      </c>
      <c r="C4910" s="171" t="s">
        <v>12300</v>
      </c>
      <c r="D4910" s="172">
        <v>1.32</v>
      </c>
      <c r="E4910">
        <f>D4910*1.2*3728.58</f>
        <v>5906.0707199999997</v>
      </c>
    </row>
    <row r="4911" spans="1:5" ht="24" x14ac:dyDescent="0.25">
      <c r="A4911" s="171" t="s">
        <v>18194</v>
      </c>
      <c r="B4911" s="268" t="s">
        <v>18195</v>
      </c>
      <c r="C4911" s="171" t="s">
        <v>12300</v>
      </c>
      <c r="D4911" s="172">
        <v>1.1000000000000001</v>
      </c>
    </row>
    <row r="4912" spans="1:5" ht="24" x14ac:dyDescent="0.25">
      <c r="A4912" s="171" t="s">
        <v>18196</v>
      </c>
      <c r="B4912" s="268" t="s">
        <v>18197</v>
      </c>
      <c r="C4912" s="171" t="s">
        <v>12300</v>
      </c>
      <c r="D4912" s="172">
        <v>0.89</v>
      </c>
    </row>
    <row r="4913" spans="1:4" ht="24" x14ac:dyDescent="0.25">
      <c r="A4913" s="171" t="s">
        <v>18198</v>
      </c>
      <c r="B4913" s="268" t="s">
        <v>18199</v>
      </c>
      <c r="C4913" s="171" t="s">
        <v>12300</v>
      </c>
      <c r="D4913" s="172">
        <v>0.67</v>
      </c>
    </row>
    <row r="4914" spans="1:4" ht="24" x14ac:dyDescent="0.25">
      <c r="A4914" s="171" t="s">
        <v>18200</v>
      </c>
      <c r="B4914" s="268" t="s">
        <v>18201</v>
      </c>
      <c r="C4914" s="171" t="s">
        <v>12300</v>
      </c>
      <c r="D4914" s="172">
        <v>1.75</v>
      </c>
    </row>
    <row r="4915" spans="1:4" ht="24" x14ac:dyDescent="0.25">
      <c r="A4915" s="171" t="s">
        <v>18202</v>
      </c>
      <c r="B4915" s="170" t="s">
        <v>18203</v>
      </c>
      <c r="C4915" s="171" t="s">
        <v>12300</v>
      </c>
      <c r="D4915" s="172">
        <v>0.67</v>
      </c>
    </row>
    <row r="4916" spans="1:4" ht="24" x14ac:dyDescent="0.25">
      <c r="A4916" s="171" t="s">
        <v>18204</v>
      </c>
      <c r="B4916" s="170" t="s">
        <v>18205</v>
      </c>
      <c r="C4916" s="171" t="s">
        <v>12300</v>
      </c>
      <c r="D4916" s="172">
        <v>2.64</v>
      </c>
    </row>
    <row r="4917" spans="1:4" ht="24" x14ac:dyDescent="0.25">
      <c r="A4917" s="171" t="s">
        <v>18206</v>
      </c>
      <c r="B4917" s="170" t="s">
        <v>18207</v>
      </c>
      <c r="C4917" s="171" t="s">
        <v>12300</v>
      </c>
      <c r="D4917" s="172">
        <v>2.29</v>
      </c>
    </row>
    <row r="4918" spans="1:4" ht="24" x14ac:dyDescent="0.25">
      <c r="A4918" s="171" t="s">
        <v>18208</v>
      </c>
      <c r="B4918" s="170" t="s">
        <v>18209</v>
      </c>
      <c r="C4918" s="171" t="s">
        <v>12300</v>
      </c>
      <c r="D4918" s="172">
        <v>1.97</v>
      </c>
    </row>
    <row r="4919" spans="1:4" ht="24" x14ac:dyDescent="0.25">
      <c r="A4919" s="171" t="s">
        <v>18210</v>
      </c>
      <c r="B4919" s="170" t="s">
        <v>18211</v>
      </c>
      <c r="C4919" s="171" t="s">
        <v>12300</v>
      </c>
      <c r="D4919" s="172">
        <v>1.64</v>
      </c>
    </row>
    <row r="4920" spans="1:4" ht="24" x14ac:dyDescent="0.25">
      <c r="A4920" s="171" t="s">
        <v>18212</v>
      </c>
      <c r="B4920" s="170" t="s">
        <v>18213</v>
      </c>
      <c r="C4920" s="171" t="s">
        <v>12300</v>
      </c>
      <c r="D4920" s="172">
        <v>1.32</v>
      </c>
    </row>
    <row r="4921" spans="1:4" ht="24" x14ac:dyDescent="0.25">
      <c r="A4921" s="171" t="s">
        <v>18214</v>
      </c>
      <c r="B4921" s="170" t="s">
        <v>18215</v>
      </c>
      <c r="C4921" s="171" t="s">
        <v>12300</v>
      </c>
      <c r="D4921" s="172">
        <v>1</v>
      </c>
    </row>
    <row r="4922" spans="1:4" x14ac:dyDescent="0.25">
      <c r="A4922" s="171" t="s">
        <v>18216</v>
      </c>
      <c r="B4922" s="170" t="s">
        <v>18217</v>
      </c>
      <c r="C4922" s="171" t="s">
        <v>12300</v>
      </c>
      <c r="D4922" s="172">
        <v>0.16</v>
      </c>
    </row>
    <row r="4923" spans="1:4" x14ac:dyDescent="0.25">
      <c r="A4923" s="171" t="s">
        <v>18218</v>
      </c>
      <c r="B4923" s="170" t="s">
        <v>18219</v>
      </c>
      <c r="C4923" s="171" t="s">
        <v>12300</v>
      </c>
      <c r="D4923" s="172">
        <v>0.6</v>
      </c>
    </row>
    <row r="4924" spans="1:4" x14ac:dyDescent="0.25">
      <c r="A4924" s="171" t="s">
        <v>18220</v>
      </c>
      <c r="B4924" s="170" t="s">
        <v>18221</v>
      </c>
      <c r="C4924" s="171" t="s">
        <v>12300</v>
      </c>
      <c r="D4924" s="172">
        <v>0.54</v>
      </c>
    </row>
    <row r="4925" spans="1:4" x14ac:dyDescent="0.25">
      <c r="A4925" s="171" t="s">
        <v>18222</v>
      </c>
      <c r="B4925" s="170" t="s">
        <v>18223</v>
      </c>
      <c r="C4925" s="171" t="s">
        <v>12300</v>
      </c>
      <c r="D4925" s="172">
        <v>0.48</v>
      </c>
    </row>
    <row r="4926" spans="1:4" x14ac:dyDescent="0.25">
      <c r="A4926" s="171" t="s">
        <v>18224</v>
      </c>
      <c r="B4926" s="170" t="s">
        <v>18225</v>
      </c>
      <c r="C4926" s="171" t="s">
        <v>12300</v>
      </c>
      <c r="D4926" s="172">
        <v>0.36</v>
      </c>
    </row>
    <row r="4927" spans="1:4" x14ac:dyDescent="0.25">
      <c r="A4927" s="171" t="s">
        <v>18226</v>
      </c>
      <c r="B4927" s="170" t="s">
        <v>18227</v>
      </c>
      <c r="C4927" s="171" t="s">
        <v>12300</v>
      </c>
      <c r="D4927" s="172">
        <v>0.3</v>
      </c>
    </row>
    <row r="4928" spans="1:4" x14ac:dyDescent="0.25">
      <c r="A4928" s="171" t="s">
        <v>18228</v>
      </c>
      <c r="B4928" s="170" t="s">
        <v>18229</v>
      </c>
      <c r="C4928" s="171" t="s">
        <v>12300</v>
      </c>
      <c r="D4928" s="172">
        <v>0.24</v>
      </c>
    </row>
    <row r="4929" spans="1:4" ht="24" x14ac:dyDescent="0.25">
      <c r="A4929" s="171" t="s">
        <v>18230</v>
      </c>
      <c r="B4929" s="170" t="s">
        <v>18231</v>
      </c>
      <c r="C4929" s="171" t="s">
        <v>12300</v>
      </c>
      <c r="D4929" s="172">
        <v>0.13</v>
      </c>
    </row>
    <row r="4930" spans="1:4" ht="24" x14ac:dyDescent="0.25">
      <c r="A4930" s="171" t="s">
        <v>18232</v>
      </c>
      <c r="B4930" s="170" t="s">
        <v>18233</v>
      </c>
      <c r="C4930" s="171" t="s">
        <v>12300</v>
      </c>
      <c r="D4930" s="172">
        <v>0.45</v>
      </c>
    </row>
    <row r="4931" spans="1:4" ht="24" x14ac:dyDescent="0.25">
      <c r="A4931" s="171" t="s">
        <v>18234</v>
      </c>
      <c r="B4931" s="170" t="s">
        <v>18235</v>
      </c>
      <c r="C4931" s="171" t="s">
        <v>12300</v>
      </c>
      <c r="D4931" s="172">
        <v>0.39</v>
      </c>
    </row>
    <row r="4932" spans="1:4" ht="24" x14ac:dyDescent="0.25">
      <c r="A4932" s="171" t="s">
        <v>18236</v>
      </c>
      <c r="B4932" s="170" t="s">
        <v>18237</v>
      </c>
      <c r="C4932" s="171" t="s">
        <v>12300</v>
      </c>
      <c r="D4932" s="172">
        <v>0.3</v>
      </c>
    </row>
    <row r="4933" spans="1:4" ht="24" x14ac:dyDescent="0.25">
      <c r="A4933" s="171" t="s">
        <v>18238</v>
      </c>
      <c r="B4933" s="170" t="s">
        <v>18239</v>
      </c>
      <c r="C4933" s="171" t="s">
        <v>12300</v>
      </c>
      <c r="D4933" s="172">
        <v>0.24</v>
      </c>
    </row>
    <row r="4934" spans="1:4" ht="24" x14ac:dyDescent="0.25">
      <c r="A4934" s="171" t="s">
        <v>18240</v>
      </c>
      <c r="B4934" s="170" t="s">
        <v>18241</v>
      </c>
      <c r="C4934" s="171" t="s">
        <v>12300</v>
      </c>
      <c r="D4934" s="172">
        <v>0.21</v>
      </c>
    </row>
    <row r="4935" spans="1:4" ht="24" x14ac:dyDescent="0.25">
      <c r="A4935" s="171" t="s">
        <v>18242</v>
      </c>
      <c r="B4935" s="170" t="s">
        <v>18243</v>
      </c>
      <c r="C4935" s="171" t="s">
        <v>12300</v>
      </c>
      <c r="D4935" s="172">
        <v>0.52</v>
      </c>
    </row>
    <row r="4936" spans="1:4" ht="24" x14ac:dyDescent="0.25">
      <c r="A4936" s="171" t="s">
        <v>18244</v>
      </c>
      <c r="B4936" s="170" t="s">
        <v>18245</v>
      </c>
      <c r="C4936" s="171" t="s">
        <v>12300</v>
      </c>
      <c r="D4936" s="172">
        <v>0.19</v>
      </c>
    </row>
    <row r="4937" spans="1:4" ht="36" x14ac:dyDescent="0.25">
      <c r="A4937" s="171" t="s">
        <v>18246</v>
      </c>
      <c r="B4937" s="170" t="s">
        <v>18247</v>
      </c>
      <c r="C4937" s="171" t="s">
        <v>12300</v>
      </c>
      <c r="D4937" s="172">
        <v>0.66</v>
      </c>
    </row>
    <row r="4938" spans="1:4" ht="24" x14ac:dyDescent="0.25">
      <c r="A4938" s="171" t="s">
        <v>18248</v>
      </c>
      <c r="B4938" s="170" t="s">
        <v>18249</v>
      </c>
      <c r="C4938" s="171" t="s">
        <v>12300</v>
      </c>
      <c r="D4938" s="172">
        <v>0.48</v>
      </c>
    </row>
    <row r="4939" spans="1:4" ht="24" x14ac:dyDescent="0.25">
      <c r="A4939" s="171" t="s">
        <v>18250</v>
      </c>
      <c r="B4939" s="170" t="s">
        <v>18251</v>
      </c>
      <c r="C4939" s="171" t="s">
        <v>12300</v>
      </c>
      <c r="D4939" s="172">
        <v>0.4</v>
      </c>
    </row>
    <row r="4940" spans="1:4" ht="24" x14ac:dyDescent="0.25">
      <c r="A4940" s="171" t="s">
        <v>18252</v>
      </c>
      <c r="B4940" s="170" t="s">
        <v>18253</v>
      </c>
      <c r="C4940" s="171" t="s">
        <v>12300</v>
      </c>
      <c r="D4940" s="172">
        <v>0.28999999999999998</v>
      </c>
    </row>
    <row r="4941" spans="1:4" ht="24" x14ac:dyDescent="0.25">
      <c r="A4941" s="171" t="s">
        <v>18254</v>
      </c>
      <c r="B4941" s="170" t="s">
        <v>18255</v>
      </c>
      <c r="C4941" s="171" t="s">
        <v>12300</v>
      </c>
      <c r="D4941" s="172">
        <v>0.78</v>
      </c>
    </row>
    <row r="4942" spans="1:4" ht="24" x14ac:dyDescent="0.25">
      <c r="A4942" s="171" t="s">
        <v>18256</v>
      </c>
      <c r="B4942" s="170" t="s">
        <v>18257</v>
      </c>
      <c r="C4942" s="171" t="s">
        <v>12300</v>
      </c>
      <c r="D4942" s="172">
        <v>0.56999999999999995</v>
      </c>
    </row>
    <row r="4943" spans="1:4" ht="15" customHeight="1" x14ac:dyDescent="0.25">
      <c r="A4943" s="178">
        <v>39</v>
      </c>
      <c r="B4943" s="167" t="s">
        <v>18258</v>
      </c>
      <c r="C4943" s="168"/>
      <c r="D4943" s="169"/>
    </row>
    <row r="4944" spans="1:4" ht="15" customHeight="1" x14ac:dyDescent="0.25">
      <c r="A4944" s="171" t="s">
        <v>18259</v>
      </c>
      <c r="B4944" s="170" t="s">
        <v>18260</v>
      </c>
      <c r="C4944" s="171" t="s">
        <v>18261</v>
      </c>
      <c r="D4944" s="173">
        <v>170</v>
      </c>
    </row>
    <row r="4945" spans="1:5" ht="15" customHeight="1" x14ac:dyDescent="0.25">
      <c r="A4945" s="171" t="s">
        <v>18262</v>
      </c>
      <c r="B4945" s="170" t="s">
        <v>18263</v>
      </c>
      <c r="C4945" s="171" t="s">
        <v>18261</v>
      </c>
      <c r="D4945" s="173">
        <v>130</v>
      </c>
    </row>
    <row r="4946" spans="1:5" ht="15" customHeight="1" x14ac:dyDescent="0.25">
      <c r="A4946" s="171" t="s">
        <v>18264</v>
      </c>
      <c r="B4946" s="170" t="s">
        <v>18265</v>
      </c>
      <c r="C4946" s="171" t="s">
        <v>18261</v>
      </c>
      <c r="D4946" s="174">
        <v>50</v>
      </c>
    </row>
    <row r="4947" spans="1:5" ht="15" customHeight="1" x14ac:dyDescent="0.25">
      <c r="A4947" s="171" t="s">
        <v>18266</v>
      </c>
      <c r="B4947" s="170" t="s">
        <v>18267</v>
      </c>
      <c r="C4947" s="171" t="s">
        <v>18261</v>
      </c>
      <c r="D4947" s="174">
        <v>25</v>
      </c>
    </row>
    <row r="4948" spans="1:5" x14ac:dyDescent="0.25">
      <c r="A4948" s="179">
        <v>245</v>
      </c>
      <c r="B4948" s="167" t="s">
        <v>18268</v>
      </c>
      <c r="C4948" s="168"/>
      <c r="D4948" s="169"/>
    </row>
    <row r="4949" spans="1:5" ht="15" customHeight="1" x14ac:dyDescent="0.25">
      <c r="A4949" s="171" t="s">
        <v>18269</v>
      </c>
      <c r="B4949" s="170" t="s">
        <v>18270</v>
      </c>
      <c r="C4949" s="171" t="s">
        <v>12302</v>
      </c>
      <c r="D4949" s="173">
        <v>888.97</v>
      </c>
    </row>
    <row r="4950" spans="1:5" ht="15" customHeight="1" x14ac:dyDescent="0.25">
      <c r="A4950" s="171" t="s">
        <v>18271</v>
      </c>
      <c r="B4950" s="170" t="s">
        <v>18272</v>
      </c>
      <c r="C4950" s="171" t="s">
        <v>12798</v>
      </c>
      <c r="D4950" s="172">
        <v>2.2200000000000002</v>
      </c>
    </row>
    <row r="4951" spans="1:5" ht="15" customHeight="1" x14ac:dyDescent="0.25">
      <c r="A4951" s="171" t="s">
        <v>18273</v>
      </c>
      <c r="B4951" s="170" t="s">
        <v>18274</v>
      </c>
      <c r="C4951" s="171" t="s">
        <v>26</v>
      </c>
      <c r="D4951" s="174">
        <v>72.5</v>
      </c>
    </row>
    <row r="4952" spans="1:5" x14ac:dyDescent="0.25">
      <c r="A4952" s="488" t="s">
        <v>18281</v>
      </c>
      <c r="B4952" s="488"/>
      <c r="C4952" s="488"/>
      <c r="D4952" s="180"/>
      <c r="E4952" s="181"/>
    </row>
    <row r="4953" spans="1:5" x14ac:dyDescent="0.25">
      <c r="A4953" s="488" t="s">
        <v>18282</v>
      </c>
      <c r="B4953" s="488"/>
      <c r="C4953" s="488"/>
      <c r="D4953" s="180"/>
      <c r="E4953" s="181"/>
    </row>
    <row r="4954" spans="1:5" ht="24" x14ac:dyDescent="0.25">
      <c r="A4954" s="3" t="s">
        <v>5</v>
      </c>
      <c r="B4954" s="3" t="s">
        <v>18275</v>
      </c>
      <c r="C4954" s="4" t="s">
        <v>7</v>
      </c>
      <c r="D4954" s="182" t="s">
        <v>18276</v>
      </c>
      <c r="E4954" s="181"/>
    </row>
    <row r="4955" spans="1:5" ht="25.5" x14ac:dyDescent="0.25">
      <c r="A4955" s="5" t="s">
        <v>18283</v>
      </c>
      <c r="B4955" s="5" t="s">
        <v>18284</v>
      </c>
      <c r="C4955" s="6" t="s">
        <v>12302</v>
      </c>
      <c r="D4955" s="183">
        <v>10.8653</v>
      </c>
      <c r="E4955" s="181"/>
    </row>
    <row r="4956" spans="1:5" ht="25.5" x14ac:dyDescent="0.25">
      <c r="A4956" s="5" t="s">
        <v>18285</v>
      </c>
      <c r="B4956" s="5" t="s">
        <v>18286</v>
      </c>
      <c r="C4956" s="6" t="s">
        <v>12302</v>
      </c>
      <c r="D4956" s="183">
        <v>11.5967</v>
      </c>
      <c r="E4956" s="181"/>
    </row>
    <row r="4957" spans="1:5" ht="25.5" x14ac:dyDescent="0.25">
      <c r="A4957" s="5" t="s">
        <v>18287</v>
      </c>
      <c r="B4957" s="5" t="s">
        <v>18288</v>
      </c>
      <c r="C4957" s="6" t="s">
        <v>12302</v>
      </c>
      <c r="D4957" s="183">
        <v>19.690000000000001</v>
      </c>
      <c r="E4957" s="181"/>
    </row>
    <row r="4958" spans="1:5" ht="25.5" x14ac:dyDescent="0.25">
      <c r="A4958" s="5" t="s">
        <v>18289</v>
      </c>
      <c r="B4958" s="5" t="s">
        <v>18290</v>
      </c>
      <c r="C4958" s="6" t="s">
        <v>12302</v>
      </c>
      <c r="D4958" s="183">
        <v>19.9237</v>
      </c>
      <c r="E4958" s="181"/>
    </row>
    <row r="4959" spans="1:5" ht="25.5" x14ac:dyDescent="0.25">
      <c r="A4959" s="5" t="s">
        <v>18291</v>
      </c>
      <c r="B4959" s="5" t="s">
        <v>18292</v>
      </c>
      <c r="C4959" s="6" t="s">
        <v>12302</v>
      </c>
      <c r="D4959" s="183">
        <v>11.0053</v>
      </c>
      <c r="E4959" s="181"/>
    </row>
    <row r="4960" spans="1:5" ht="25.5" x14ac:dyDescent="0.25">
      <c r="A4960" s="5" t="s">
        <v>18293</v>
      </c>
      <c r="B4960" s="5" t="s">
        <v>35113</v>
      </c>
      <c r="C4960" s="6" t="s">
        <v>26</v>
      </c>
      <c r="D4960" s="184">
        <v>2.3151000000000002</v>
      </c>
      <c r="E4960" s="181"/>
    </row>
    <row r="4961" spans="1:5" x14ac:dyDescent="0.25">
      <c r="A4961" s="489"/>
      <c r="B4961" s="489"/>
      <c r="C4961" s="489"/>
      <c r="D4961" s="489"/>
      <c r="E4961" s="181"/>
    </row>
    <row r="4962" spans="1:5" x14ac:dyDescent="0.25">
      <c r="A4962" s="488" t="s">
        <v>18294</v>
      </c>
      <c r="B4962" s="488"/>
      <c r="C4962" s="488"/>
      <c r="D4962" s="180"/>
      <c r="E4962" s="181"/>
    </row>
    <row r="4963" spans="1:5" ht="24" x14ac:dyDescent="0.25">
      <c r="A4963" s="3" t="s">
        <v>5</v>
      </c>
      <c r="B4963" s="3" t="s">
        <v>18275</v>
      </c>
      <c r="C4963" s="4" t="s">
        <v>7</v>
      </c>
      <c r="D4963" s="182" t="s">
        <v>18276</v>
      </c>
      <c r="E4963" s="181"/>
    </row>
    <row r="4964" spans="1:5" ht="25.5" x14ac:dyDescent="0.25">
      <c r="A4964" s="5" t="s">
        <v>18295</v>
      </c>
      <c r="B4964" s="5" t="s">
        <v>18296</v>
      </c>
      <c r="C4964" s="6" t="s">
        <v>12302</v>
      </c>
      <c r="D4964" s="184">
        <v>0.15</v>
      </c>
      <c r="E4964" s="181"/>
    </row>
    <row r="4965" spans="1:5" x14ac:dyDescent="0.25">
      <c r="A4965" s="489"/>
      <c r="B4965" s="489"/>
      <c r="C4965" s="489"/>
      <c r="D4965" s="489"/>
      <c r="E4965" s="181"/>
    </row>
    <row r="4966" spans="1:5" x14ac:dyDescent="0.25">
      <c r="A4966" s="488" t="s">
        <v>18297</v>
      </c>
      <c r="B4966" s="488"/>
      <c r="C4966" s="488"/>
      <c r="D4966" s="180"/>
      <c r="E4966" s="181"/>
    </row>
    <row r="4967" spans="1:5" x14ac:dyDescent="0.25">
      <c r="A4967" s="488" t="s">
        <v>18298</v>
      </c>
      <c r="B4967" s="488"/>
      <c r="C4967" s="488"/>
      <c r="D4967" s="180"/>
      <c r="E4967" s="181"/>
    </row>
    <row r="4968" spans="1:5" ht="24" x14ac:dyDescent="0.25">
      <c r="A4968" s="3" t="s">
        <v>5</v>
      </c>
      <c r="B4968" s="3" t="s">
        <v>18275</v>
      </c>
      <c r="C4968" s="4" t="s">
        <v>7</v>
      </c>
      <c r="D4968" s="182" t="s">
        <v>18276</v>
      </c>
      <c r="E4968" s="181"/>
    </row>
    <row r="4969" spans="1:5" ht="25.5" x14ac:dyDescent="0.25">
      <c r="A4969" s="5" t="s">
        <v>18299</v>
      </c>
      <c r="B4969" s="5" t="s">
        <v>18300</v>
      </c>
      <c r="C4969" s="6" t="s">
        <v>12302</v>
      </c>
      <c r="D4969" s="185">
        <v>201.10890000000001</v>
      </c>
      <c r="E4969" s="181"/>
    </row>
    <row r="4970" spans="1:5" ht="25.5" x14ac:dyDescent="0.25">
      <c r="A4970" s="5" t="s">
        <v>18301</v>
      </c>
      <c r="B4970" s="5" t="s">
        <v>18302</v>
      </c>
      <c r="C4970" s="6" t="s">
        <v>12302</v>
      </c>
      <c r="D4970" s="183">
        <v>13.79</v>
      </c>
      <c r="E4970" s="181"/>
    </row>
    <row r="4971" spans="1:5" ht="25.5" x14ac:dyDescent="0.25">
      <c r="A4971" s="5" t="s">
        <v>18303</v>
      </c>
      <c r="B4971" s="5" t="s">
        <v>18304</v>
      </c>
      <c r="C4971" s="6" t="s">
        <v>12302</v>
      </c>
      <c r="D4971" s="185">
        <v>343.73</v>
      </c>
      <c r="E4971" s="181"/>
    </row>
    <row r="4972" spans="1:5" ht="25.5" x14ac:dyDescent="0.25">
      <c r="A4972" s="5" t="s">
        <v>18305</v>
      </c>
      <c r="B4972" s="5" t="s">
        <v>18306</v>
      </c>
      <c r="C4972" s="6" t="s">
        <v>12302</v>
      </c>
      <c r="D4972" s="183">
        <v>51.22</v>
      </c>
      <c r="E4972" s="181"/>
    </row>
    <row r="4973" spans="1:5" ht="25.5" x14ac:dyDescent="0.25">
      <c r="A4973" s="5" t="s">
        <v>18307</v>
      </c>
      <c r="B4973" s="5" t="s">
        <v>18308</v>
      </c>
      <c r="C4973" s="6" t="s">
        <v>12302</v>
      </c>
      <c r="D4973" s="183">
        <v>83.147999999999996</v>
      </c>
      <c r="E4973" s="181"/>
    </row>
    <row r="4974" spans="1:5" ht="25.5" x14ac:dyDescent="0.25">
      <c r="A4974" s="5" t="s">
        <v>18309</v>
      </c>
      <c r="B4974" s="5" t="s">
        <v>18310</v>
      </c>
      <c r="C4974" s="6" t="s">
        <v>12302</v>
      </c>
      <c r="D4974" s="185">
        <v>121.38</v>
      </c>
      <c r="E4974" s="181"/>
    </row>
    <row r="4975" spans="1:5" x14ac:dyDescent="0.25">
      <c r="A4975" s="489"/>
      <c r="B4975" s="489"/>
      <c r="C4975" s="489"/>
      <c r="D4975" s="489"/>
      <c r="E4975" s="181"/>
    </row>
    <row r="4976" spans="1:5" x14ac:dyDescent="0.25">
      <c r="A4976" s="488" t="s">
        <v>18311</v>
      </c>
      <c r="B4976" s="488"/>
      <c r="C4976" s="488"/>
      <c r="D4976" s="180"/>
      <c r="E4976" s="181"/>
    </row>
    <row r="4977" spans="1:5" ht="24" x14ac:dyDescent="0.25">
      <c r="A4977" s="3" t="s">
        <v>5</v>
      </c>
      <c r="B4977" s="3" t="s">
        <v>18275</v>
      </c>
      <c r="C4977" s="4" t="s">
        <v>7</v>
      </c>
      <c r="D4977" s="182" t="s">
        <v>18276</v>
      </c>
      <c r="E4977" s="181"/>
    </row>
    <row r="4978" spans="1:5" ht="25.5" x14ac:dyDescent="0.25">
      <c r="A4978" s="5" t="s">
        <v>18312</v>
      </c>
      <c r="B4978" s="5" t="s">
        <v>18313</v>
      </c>
      <c r="C4978" s="6" t="s">
        <v>12302</v>
      </c>
      <c r="D4978" s="184">
        <v>5.0467000000000004</v>
      </c>
      <c r="E4978" s="181"/>
    </row>
    <row r="4979" spans="1:5" ht="25.5" x14ac:dyDescent="0.25">
      <c r="A4979" s="5" t="s">
        <v>18314</v>
      </c>
      <c r="B4979" s="5" t="s">
        <v>18315</v>
      </c>
      <c r="C4979" s="6" t="s">
        <v>12302</v>
      </c>
      <c r="D4979" s="184">
        <v>4.0979999999999999</v>
      </c>
      <c r="E4979" s="181"/>
    </row>
    <row r="4980" spans="1:5" ht="25.5" x14ac:dyDescent="0.25">
      <c r="A4980" s="5" t="s">
        <v>18316</v>
      </c>
      <c r="B4980" s="5" t="s">
        <v>18317</v>
      </c>
      <c r="C4980" s="6" t="s">
        <v>12302</v>
      </c>
      <c r="D4980" s="184">
        <v>3.4575</v>
      </c>
      <c r="E4980" s="181"/>
    </row>
    <row r="4981" spans="1:5" ht="25.5" x14ac:dyDescent="0.25">
      <c r="A4981" s="5" t="s">
        <v>18318</v>
      </c>
      <c r="B4981" s="5" t="s">
        <v>18319</v>
      </c>
      <c r="C4981" s="6" t="s">
        <v>12302</v>
      </c>
      <c r="D4981" s="184">
        <v>7.4532999999999996</v>
      </c>
      <c r="E4981" s="181"/>
    </row>
    <row r="4982" spans="1:5" ht="25.5" x14ac:dyDescent="0.25">
      <c r="A4982" s="5" t="s">
        <v>18320</v>
      </c>
      <c r="B4982" s="5" t="s">
        <v>18321</v>
      </c>
      <c r="C4982" s="6" t="s">
        <v>12302</v>
      </c>
      <c r="D4982" s="184">
        <v>2.3967000000000001</v>
      </c>
      <c r="E4982" s="181"/>
    </row>
    <row r="4983" spans="1:5" ht="25.5" x14ac:dyDescent="0.25">
      <c r="A4983" s="5" t="s">
        <v>18322</v>
      </c>
      <c r="B4983" s="5" t="s">
        <v>18323</v>
      </c>
      <c r="C4983" s="6" t="s">
        <v>12302</v>
      </c>
      <c r="D4983" s="184">
        <v>1.0149999999999999</v>
      </c>
      <c r="E4983" s="181"/>
    </row>
    <row r="4984" spans="1:5" ht="25.5" x14ac:dyDescent="0.25">
      <c r="A4984" s="5" t="s">
        <v>18324</v>
      </c>
      <c r="B4984" s="5" t="s">
        <v>18325</v>
      </c>
      <c r="C4984" s="6" t="s">
        <v>12302</v>
      </c>
      <c r="D4984" s="184">
        <v>2.09</v>
      </c>
      <c r="E4984" s="181"/>
    </row>
    <row r="4985" spans="1:5" x14ac:dyDescent="0.25">
      <c r="A4985" s="489"/>
      <c r="B4985" s="489"/>
      <c r="C4985" s="489"/>
      <c r="D4985" s="489"/>
      <c r="E4985" s="181"/>
    </row>
    <row r="4986" spans="1:5" x14ac:dyDescent="0.25">
      <c r="A4986" s="488" t="s">
        <v>18326</v>
      </c>
      <c r="B4986" s="488"/>
      <c r="C4986" s="488"/>
      <c r="D4986" s="180"/>
      <c r="E4986" s="181"/>
    </row>
    <row r="4987" spans="1:5" x14ac:dyDescent="0.25">
      <c r="A4987" s="488" t="s">
        <v>18327</v>
      </c>
      <c r="B4987" s="488"/>
      <c r="C4987" s="488"/>
      <c r="D4987" s="180"/>
      <c r="E4987" s="181"/>
    </row>
    <row r="4988" spans="1:5" ht="24" x14ac:dyDescent="0.25">
      <c r="A4988" s="3" t="s">
        <v>5</v>
      </c>
      <c r="B4988" s="3" t="s">
        <v>18275</v>
      </c>
      <c r="C4988" s="4" t="s">
        <v>7</v>
      </c>
      <c r="D4988" s="182" t="s">
        <v>18276</v>
      </c>
      <c r="E4988" s="181"/>
    </row>
    <row r="4989" spans="1:5" ht="25.5" x14ac:dyDescent="0.25">
      <c r="A4989" s="5" t="s">
        <v>18328</v>
      </c>
      <c r="B4989" s="5" t="s">
        <v>18329</v>
      </c>
      <c r="C4989" s="6" t="s">
        <v>12302</v>
      </c>
      <c r="D4989" s="184">
        <v>1.8819999999999999</v>
      </c>
      <c r="E4989" s="181"/>
    </row>
    <row r="4990" spans="1:5" x14ac:dyDescent="0.25">
      <c r="A4990" s="489"/>
      <c r="B4990" s="489"/>
      <c r="C4990" s="489"/>
      <c r="D4990" s="489"/>
      <c r="E4990" s="181"/>
    </row>
    <row r="4991" spans="1:5" x14ac:dyDescent="0.25">
      <c r="A4991" s="488" t="s">
        <v>18330</v>
      </c>
      <c r="B4991" s="488"/>
      <c r="C4991" s="488"/>
      <c r="D4991" s="180"/>
      <c r="E4991" s="181"/>
    </row>
    <row r="4992" spans="1:5" ht="24" x14ac:dyDescent="0.25">
      <c r="A4992" s="3" t="s">
        <v>5</v>
      </c>
      <c r="B4992" s="3" t="s">
        <v>18275</v>
      </c>
      <c r="C4992" s="4" t="s">
        <v>7</v>
      </c>
      <c r="D4992" s="182" t="s">
        <v>18276</v>
      </c>
      <c r="E4992" s="181"/>
    </row>
    <row r="4993" spans="1:5" ht="25.5" x14ac:dyDescent="0.25">
      <c r="A4993" s="5" t="s">
        <v>18331</v>
      </c>
      <c r="B4993" s="5" t="s">
        <v>18332</v>
      </c>
      <c r="C4993" s="6" t="s">
        <v>12302</v>
      </c>
      <c r="D4993" s="183">
        <v>67.95</v>
      </c>
      <c r="E4993" s="181"/>
    </row>
    <row r="4994" spans="1:5" ht="25.5" x14ac:dyDescent="0.25">
      <c r="A4994" s="5" t="s">
        <v>18333</v>
      </c>
      <c r="B4994" s="5" t="s">
        <v>18334</v>
      </c>
      <c r="C4994" s="6" t="s">
        <v>12302</v>
      </c>
      <c r="D4994" s="183">
        <v>47.65</v>
      </c>
      <c r="E4994" s="181"/>
    </row>
    <row r="4995" spans="1:5" x14ac:dyDescent="0.25">
      <c r="A4995" s="489"/>
      <c r="B4995" s="489"/>
      <c r="C4995" s="489"/>
      <c r="D4995" s="489"/>
      <c r="E4995" s="181"/>
    </row>
    <row r="4996" spans="1:5" x14ac:dyDescent="0.25">
      <c r="A4996" s="488" t="s">
        <v>18335</v>
      </c>
      <c r="B4996" s="488"/>
      <c r="C4996" s="488"/>
      <c r="D4996" s="180"/>
      <c r="E4996" s="181"/>
    </row>
    <row r="4997" spans="1:5" ht="24" x14ac:dyDescent="0.25">
      <c r="A4997" s="3" t="s">
        <v>5</v>
      </c>
      <c r="B4997" s="3" t="s">
        <v>18275</v>
      </c>
      <c r="C4997" s="4" t="s">
        <v>7</v>
      </c>
      <c r="D4997" s="182" t="s">
        <v>18276</v>
      </c>
      <c r="E4997" s="181"/>
    </row>
    <row r="4998" spans="1:5" ht="25.5" x14ac:dyDescent="0.25">
      <c r="A4998" s="5" t="s">
        <v>18336</v>
      </c>
      <c r="B4998" s="5" t="s">
        <v>35114</v>
      </c>
      <c r="C4998" s="6" t="s">
        <v>12302</v>
      </c>
      <c r="D4998" s="184">
        <v>6.7919999999999998</v>
      </c>
      <c r="E4998" s="181"/>
    </row>
    <row r="4999" spans="1:5" x14ac:dyDescent="0.25">
      <c r="A4999" s="489"/>
      <c r="B4999" s="489"/>
      <c r="C4999" s="489"/>
      <c r="D4999" s="489"/>
      <c r="E4999" s="181"/>
    </row>
    <row r="5000" spans="1:5" x14ac:dyDescent="0.25">
      <c r="A5000" s="488" t="s">
        <v>18337</v>
      </c>
      <c r="B5000" s="488"/>
      <c r="C5000" s="488"/>
      <c r="D5000" s="180"/>
      <c r="E5000" s="181"/>
    </row>
    <row r="5001" spans="1:5" x14ac:dyDescent="0.25">
      <c r="A5001" s="488" t="s">
        <v>18338</v>
      </c>
      <c r="B5001" s="488"/>
      <c r="C5001" s="488"/>
      <c r="D5001" s="180"/>
      <c r="E5001" s="181"/>
    </row>
    <row r="5002" spans="1:5" ht="24" x14ac:dyDescent="0.25">
      <c r="A5002" s="3" t="s">
        <v>5</v>
      </c>
      <c r="B5002" s="3" t="s">
        <v>18275</v>
      </c>
      <c r="C5002" s="4" t="s">
        <v>7</v>
      </c>
      <c r="D5002" s="182" t="s">
        <v>18276</v>
      </c>
      <c r="E5002" s="181"/>
    </row>
    <row r="5003" spans="1:5" ht="25.5" x14ac:dyDescent="0.25">
      <c r="A5003" s="5" t="s">
        <v>18339</v>
      </c>
      <c r="B5003" s="5" t="s">
        <v>18340</v>
      </c>
      <c r="C5003" s="6" t="s">
        <v>12302</v>
      </c>
      <c r="D5003" s="185">
        <v>148.8329</v>
      </c>
      <c r="E5003" s="181"/>
    </row>
    <row r="5004" spans="1:5" ht="25.5" x14ac:dyDescent="0.25">
      <c r="A5004" s="5" t="s">
        <v>18341</v>
      </c>
      <c r="B5004" s="5" t="s">
        <v>18342</v>
      </c>
      <c r="C5004" s="6" t="s">
        <v>12302</v>
      </c>
      <c r="D5004" s="183">
        <v>95.024799999999999</v>
      </c>
      <c r="E5004" s="181"/>
    </row>
    <row r="5005" spans="1:5" ht="25.5" x14ac:dyDescent="0.25">
      <c r="A5005" s="5" t="s">
        <v>18343</v>
      </c>
      <c r="B5005" s="5" t="s">
        <v>18344</v>
      </c>
      <c r="C5005" s="6" t="s">
        <v>12302</v>
      </c>
      <c r="D5005" s="185">
        <v>110.36</v>
      </c>
      <c r="E5005" s="181"/>
    </row>
    <row r="5006" spans="1:5" ht="25.5" x14ac:dyDescent="0.25">
      <c r="A5006" s="5" t="s">
        <v>18345</v>
      </c>
      <c r="B5006" s="5" t="s">
        <v>18346</v>
      </c>
      <c r="C5006" s="6" t="s">
        <v>12302</v>
      </c>
      <c r="D5006" s="185">
        <v>110.36</v>
      </c>
      <c r="E5006" s="181"/>
    </row>
    <row r="5007" spans="1:5" ht="25.5" x14ac:dyDescent="0.25">
      <c r="A5007" s="5" t="s">
        <v>18347</v>
      </c>
      <c r="B5007" s="5" t="s">
        <v>18348</v>
      </c>
      <c r="C5007" s="6" t="s">
        <v>12302</v>
      </c>
      <c r="D5007" s="183">
        <v>92.04</v>
      </c>
      <c r="E5007" s="181"/>
    </row>
    <row r="5008" spans="1:5" ht="25.5" x14ac:dyDescent="0.25">
      <c r="A5008" s="5" t="s">
        <v>18349</v>
      </c>
      <c r="B5008" s="5" t="s">
        <v>18350</v>
      </c>
      <c r="C5008" s="6" t="s">
        <v>12302</v>
      </c>
      <c r="D5008" s="183">
        <v>83.51</v>
      </c>
      <c r="E5008" s="181"/>
    </row>
    <row r="5009" spans="1:5" ht="25.5" x14ac:dyDescent="0.25">
      <c r="A5009" s="5" t="s">
        <v>18351</v>
      </c>
      <c r="B5009" s="5" t="s">
        <v>18352</v>
      </c>
      <c r="C5009" s="6" t="s">
        <v>12302</v>
      </c>
      <c r="D5009" s="183">
        <v>92.518600000000006</v>
      </c>
      <c r="E5009" s="181"/>
    </row>
    <row r="5010" spans="1:5" ht="25.5" x14ac:dyDescent="0.25">
      <c r="A5010" s="5" t="s">
        <v>18353</v>
      </c>
      <c r="B5010" s="5" t="s">
        <v>18354</v>
      </c>
      <c r="C5010" s="6" t="s">
        <v>12302</v>
      </c>
      <c r="D5010" s="183">
        <v>84.317599999999999</v>
      </c>
      <c r="E5010" s="181"/>
    </row>
    <row r="5011" spans="1:5" ht="25.5" x14ac:dyDescent="0.25">
      <c r="A5011" s="5" t="s">
        <v>18355</v>
      </c>
      <c r="B5011" s="5" t="s">
        <v>18356</v>
      </c>
      <c r="C5011" s="6" t="s">
        <v>12302</v>
      </c>
      <c r="D5011" s="185">
        <v>112.8505</v>
      </c>
      <c r="E5011" s="181"/>
    </row>
    <row r="5012" spans="1:5" ht="25.5" x14ac:dyDescent="0.25">
      <c r="A5012" s="5" t="s">
        <v>18357</v>
      </c>
      <c r="B5012" s="5" t="s">
        <v>18358</v>
      </c>
      <c r="C5012" s="6" t="s">
        <v>12302</v>
      </c>
      <c r="D5012" s="183">
        <v>93.0548</v>
      </c>
      <c r="E5012" s="181"/>
    </row>
    <row r="5013" spans="1:5" ht="25.5" x14ac:dyDescent="0.25">
      <c r="A5013" s="5" t="s">
        <v>18359</v>
      </c>
      <c r="B5013" s="5" t="s">
        <v>18360</v>
      </c>
      <c r="C5013" s="6" t="s">
        <v>12302</v>
      </c>
      <c r="D5013" s="185">
        <v>107.9308</v>
      </c>
      <c r="E5013" s="181"/>
    </row>
    <row r="5014" spans="1:5" ht="25.5" x14ac:dyDescent="0.25">
      <c r="A5014" s="5" t="s">
        <v>18361</v>
      </c>
      <c r="B5014" s="5" t="s">
        <v>18362</v>
      </c>
      <c r="C5014" s="6" t="s">
        <v>12302</v>
      </c>
      <c r="D5014" s="185">
        <v>107.62</v>
      </c>
      <c r="E5014" s="181"/>
    </row>
    <row r="5015" spans="1:5" ht="25.5" x14ac:dyDescent="0.25">
      <c r="A5015" s="5" t="s">
        <v>18363</v>
      </c>
      <c r="B5015" s="5" t="s">
        <v>18364</v>
      </c>
      <c r="C5015" s="6" t="s">
        <v>12302</v>
      </c>
      <c r="D5015" s="185">
        <v>114.0099</v>
      </c>
      <c r="E5015" s="181"/>
    </row>
    <row r="5016" spans="1:5" ht="25.5" x14ac:dyDescent="0.25">
      <c r="A5016" s="5" t="s">
        <v>18365</v>
      </c>
      <c r="B5016" s="5" t="s">
        <v>18366</v>
      </c>
      <c r="C5016" s="6" t="s">
        <v>12302</v>
      </c>
      <c r="D5016" s="183">
        <v>87.596199999999996</v>
      </c>
      <c r="E5016" s="181"/>
    </row>
    <row r="5017" spans="1:5" ht="25.5" x14ac:dyDescent="0.25">
      <c r="A5017" s="5" t="s">
        <v>18367</v>
      </c>
      <c r="B5017" s="5" t="s">
        <v>18368</v>
      </c>
      <c r="C5017" s="6" t="s">
        <v>12302</v>
      </c>
      <c r="D5017" s="183">
        <v>27.229299999999999</v>
      </c>
      <c r="E5017" s="181"/>
    </row>
    <row r="5018" spans="1:5" ht="25.5" x14ac:dyDescent="0.25">
      <c r="A5018" s="5" t="s">
        <v>18369</v>
      </c>
      <c r="B5018" s="5" t="s">
        <v>18370</v>
      </c>
      <c r="C5018" s="6" t="s">
        <v>12302</v>
      </c>
      <c r="D5018" s="185">
        <v>159.9</v>
      </c>
      <c r="E5018" s="181"/>
    </row>
    <row r="5019" spans="1:5" x14ac:dyDescent="0.25">
      <c r="A5019" s="489"/>
      <c r="B5019" s="489"/>
      <c r="C5019" s="489"/>
      <c r="D5019" s="489"/>
      <c r="E5019" s="181"/>
    </row>
    <row r="5020" spans="1:5" x14ac:dyDescent="0.25">
      <c r="A5020" s="488" t="s">
        <v>18371</v>
      </c>
      <c r="B5020" s="488"/>
      <c r="C5020" s="488"/>
      <c r="D5020" s="180"/>
      <c r="E5020" s="181"/>
    </row>
    <row r="5021" spans="1:5" ht="24" x14ac:dyDescent="0.25">
      <c r="A5021" s="3" t="s">
        <v>5</v>
      </c>
      <c r="B5021" s="3" t="s">
        <v>18275</v>
      </c>
      <c r="C5021" s="4" t="s">
        <v>7</v>
      </c>
      <c r="D5021" s="182" t="s">
        <v>18276</v>
      </c>
      <c r="E5021" s="181"/>
    </row>
    <row r="5022" spans="1:5" ht="25.5" x14ac:dyDescent="0.25">
      <c r="A5022" s="5" t="s">
        <v>18372</v>
      </c>
      <c r="B5022" s="5" t="s">
        <v>18373</v>
      </c>
      <c r="C5022" s="6" t="s">
        <v>12401</v>
      </c>
      <c r="D5022" s="185">
        <v>835.54729999999995</v>
      </c>
      <c r="E5022" s="181"/>
    </row>
    <row r="5023" spans="1:5" ht="25.5" x14ac:dyDescent="0.25">
      <c r="A5023" s="5" t="s">
        <v>18374</v>
      </c>
      <c r="B5023" s="5" t="s">
        <v>18375</v>
      </c>
      <c r="C5023" s="6" t="s">
        <v>36</v>
      </c>
      <c r="D5023" s="184">
        <v>2.2572000000000001</v>
      </c>
      <c r="E5023" s="181"/>
    </row>
    <row r="5024" spans="1:5" ht="25.5" x14ac:dyDescent="0.25">
      <c r="A5024" s="5" t="s">
        <v>18376</v>
      </c>
      <c r="B5024" s="5" t="s">
        <v>18377</v>
      </c>
      <c r="C5024" s="6" t="s">
        <v>12401</v>
      </c>
      <c r="D5024" s="185">
        <v>107.7573</v>
      </c>
      <c r="E5024" s="181"/>
    </row>
    <row r="5025" spans="1:5" x14ac:dyDescent="0.25">
      <c r="A5025" s="489"/>
      <c r="B5025" s="489"/>
      <c r="C5025" s="489"/>
      <c r="D5025" s="489"/>
      <c r="E5025" s="181"/>
    </row>
    <row r="5026" spans="1:5" x14ac:dyDescent="0.25">
      <c r="A5026" s="488" t="s">
        <v>18378</v>
      </c>
      <c r="B5026" s="488"/>
      <c r="C5026" s="488"/>
      <c r="D5026" s="180"/>
      <c r="E5026" s="181"/>
    </row>
    <row r="5027" spans="1:5" ht="24" x14ac:dyDescent="0.25">
      <c r="A5027" s="3" t="s">
        <v>5</v>
      </c>
      <c r="B5027" s="3" t="s">
        <v>18275</v>
      </c>
      <c r="C5027" s="4" t="s">
        <v>7</v>
      </c>
      <c r="D5027" s="182" t="s">
        <v>18276</v>
      </c>
      <c r="E5027" s="181"/>
    </row>
    <row r="5028" spans="1:5" ht="25.5" x14ac:dyDescent="0.25">
      <c r="A5028" s="5" t="s">
        <v>18379</v>
      </c>
      <c r="B5028" s="5" t="s">
        <v>18380</v>
      </c>
      <c r="C5028" s="6" t="s">
        <v>12302</v>
      </c>
      <c r="D5028" s="184">
        <v>4.3440000000000003</v>
      </c>
      <c r="E5028" s="181"/>
    </row>
    <row r="5029" spans="1:5" ht="25.5" x14ac:dyDescent="0.25">
      <c r="A5029" s="5" t="s">
        <v>18381</v>
      </c>
      <c r="B5029" s="5" t="s">
        <v>18382</v>
      </c>
      <c r="C5029" s="6" t="s">
        <v>12302</v>
      </c>
      <c r="D5029" s="184">
        <v>3.1406000000000001</v>
      </c>
      <c r="E5029" s="181"/>
    </row>
    <row r="5030" spans="1:5" ht="25.5" x14ac:dyDescent="0.25">
      <c r="A5030" s="5" t="s">
        <v>18383</v>
      </c>
      <c r="B5030" s="5" t="s">
        <v>18384</v>
      </c>
      <c r="C5030" s="6" t="s">
        <v>12302</v>
      </c>
      <c r="D5030" s="184">
        <v>2.4847000000000001</v>
      </c>
      <c r="E5030" s="181"/>
    </row>
    <row r="5031" spans="1:5" ht="25.5" x14ac:dyDescent="0.25">
      <c r="A5031" s="5" t="s">
        <v>18385</v>
      </c>
      <c r="B5031" s="5" t="s">
        <v>18386</v>
      </c>
      <c r="C5031" s="6" t="s">
        <v>12302</v>
      </c>
      <c r="D5031" s="184">
        <v>1.9501999999999999</v>
      </c>
      <c r="E5031" s="181"/>
    </row>
    <row r="5032" spans="1:5" ht="25.5" x14ac:dyDescent="0.25">
      <c r="A5032" s="5" t="s">
        <v>18387</v>
      </c>
      <c r="B5032" s="5" t="s">
        <v>18388</v>
      </c>
      <c r="C5032" s="6" t="s">
        <v>12302</v>
      </c>
      <c r="D5032" s="184">
        <v>2.9001999999999999</v>
      </c>
      <c r="E5032" s="181"/>
    </row>
    <row r="5033" spans="1:5" ht="25.5" x14ac:dyDescent="0.25">
      <c r="A5033" s="5" t="s">
        <v>18389</v>
      </c>
      <c r="B5033" s="5" t="s">
        <v>18390</v>
      </c>
      <c r="C5033" s="6" t="s">
        <v>12302</v>
      </c>
      <c r="D5033" s="184">
        <v>0.86</v>
      </c>
      <c r="E5033" s="181"/>
    </row>
    <row r="5034" spans="1:5" ht="25.5" x14ac:dyDescent="0.25">
      <c r="A5034" s="5" t="s">
        <v>18391</v>
      </c>
      <c r="B5034" s="5" t="s">
        <v>18392</v>
      </c>
      <c r="C5034" s="6" t="s">
        <v>12300</v>
      </c>
      <c r="D5034" s="183">
        <v>18.68</v>
      </c>
      <c r="E5034" s="181"/>
    </row>
    <row r="5035" spans="1:5" ht="25.5" x14ac:dyDescent="0.25">
      <c r="A5035" s="5" t="s">
        <v>18393</v>
      </c>
      <c r="B5035" s="5" t="s">
        <v>18394</v>
      </c>
      <c r="C5035" s="6" t="s">
        <v>12300</v>
      </c>
      <c r="D5035" s="184">
        <v>8.9062000000000001</v>
      </c>
      <c r="E5035" s="181"/>
    </row>
    <row r="5036" spans="1:5" ht="25.5" x14ac:dyDescent="0.25">
      <c r="A5036" s="5" t="s">
        <v>18395</v>
      </c>
      <c r="B5036" s="5" t="s">
        <v>18396</v>
      </c>
      <c r="C5036" s="6" t="s">
        <v>12300</v>
      </c>
      <c r="D5036" s="183">
        <v>12.0541</v>
      </c>
      <c r="E5036" s="181"/>
    </row>
    <row r="5037" spans="1:5" x14ac:dyDescent="0.25">
      <c r="A5037" s="489"/>
      <c r="B5037" s="489"/>
      <c r="C5037" s="489"/>
      <c r="D5037" s="489"/>
      <c r="E5037" s="181"/>
    </row>
    <row r="5038" spans="1:5" x14ac:dyDescent="0.25">
      <c r="A5038" s="488" t="s">
        <v>18397</v>
      </c>
      <c r="B5038" s="488"/>
      <c r="C5038" s="488"/>
      <c r="D5038" s="180"/>
      <c r="E5038" s="181"/>
    </row>
    <row r="5039" spans="1:5" x14ac:dyDescent="0.25">
      <c r="A5039" s="488" t="s">
        <v>18398</v>
      </c>
      <c r="B5039" s="488"/>
      <c r="C5039" s="488"/>
      <c r="D5039" s="180"/>
      <c r="E5039" s="181"/>
    </row>
    <row r="5040" spans="1:5" ht="24" x14ac:dyDescent="0.25">
      <c r="A5040" s="3" t="s">
        <v>5</v>
      </c>
      <c r="B5040" s="3" t="s">
        <v>18275</v>
      </c>
      <c r="C5040" s="4" t="s">
        <v>7</v>
      </c>
      <c r="D5040" s="182" t="s">
        <v>18276</v>
      </c>
      <c r="E5040" s="181"/>
    </row>
    <row r="5041" spans="1:5" ht="25.5" x14ac:dyDescent="0.25">
      <c r="A5041" s="5" t="s">
        <v>18400</v>
      </c>
      <c r="B5041" s="5" t="s">
        <v>35115</v>
      </c>
      <c r="C5041" s="6" t="s">
        <v>12302</v>
      </c>
      <c r="D5041" s="185">
        <v>171.6088</v>
      </c>
      <c r="E5041" s="181"/>
    </row>
    <row r="5042" spans="1:5" ht="25.5" x14ac:dyDescent="0.25">
      <c r="A5042" s="5" t="s">
        <v>18399</v>
      </c>
      <c r="B5042" s="5" t="s">
        <v>35116</v>
      </c>
      <c r="C5042" s="6" t="s">
        <v>12302</v>
      </c>
      <c r="D5042" s="185">
        <v>164.37</v>
      </c>
      <c r="E5042" s="181"/>
    </row>
    <row r="5043" spans="1:5" x14ac:dyDescent="0.25">
      <c r="A5043" s="489"/>
      <c r="B5043" s="489"/>
      <c r="C5043" s="489"/>
      <c r="D5043" s="489"/>
      <c r="E5043" s="181"/>
    </row>
    <row r="5044" spans="1:5" x14ac:dyDescent="0.25">
      <c r="A5044" s="488" t="s">
        <v>18401</v>
      </c>
      <c r="B5044" s="488"/>
      <c r="C5044" s="488"/>
      <c r="D5044" s="180"/>
      <c r="E5044" s="181"/>
    </row>
    <row r="5045" spans="1:5" ht="24" x14ac:dyDescent="0.25">
      <c r="A5045" s="3" t="s">
        <v>5</v>
      </c>
      <c r="B5045" s="3" t="s">
        <v>18275</v>
      </c>
      <c r="C5045" s="4" t="s">
        <v>7</v>
      </c>
      <c r="D5045" s="182" t="s">
        <v>18276</v>
      </c>
      <c r="E5045" s="181"/>
    </row>
    <row r="5046" spans="1:5" ht="25.5" x14ac:dyDescent="0.25">
      <c r="A5046" s="5" t="s">
        <v>18402</v>
      </c>
      <c r="B5046" s="5" t="s">
        <v>18403</v>
      </c>
      <c r="C5046" s="6" t="s">
        <v>12302</v>
      </c>
      <c r="D5046" s="183">
        <v>61.75</v>
      </c>
      <c r="E5046" s="181"/>
    </row>
    <row r="5047" spans="1:5" x14ac:dyDescent="0.25">
      <c r="A5047" s="489"/>
      <c r="B5047" s="489"/>
      <c r="C5047" s="489"/>
      <c r="D5047" s="489"/>
      <c r="E5047" s="181"/>
    </row>
    <row r="5048" spans="1:5" x14ac:dyDescent="0.25">
      <c r="A5048" s="488" t="s">
        <v>18404</v>
      </c>
      <c r="B5048" s="488"/>
      <c r="C5048" s="488"/>
      <c r="D5048" s="180"/>
      <c r="E5048" s="181"/>
    </row>
    <row r="5049" spans="1:5" ht="24" x14ac:dyDescent="0.25">
      <c r="A5049" s="3" t="s">
        <v>5</v>
      </c>
      <c r="B5049" s="3" t="s">
        <v>18275</v>
      </c>
      <c r="C5049" s="4" t="s">
        <v>7</v>
      </c>
      <c r="D5049" s="182" t="s">
        <v>18276</v>
      </c>
      <c r="E5049" s="181"/>
    </row>
    <row r="5050" spans="1:5" ht="25.5" x14ac:dyDescent="0.25">
      <c r="A5050" s="5" t="s">
        <v>19694</v>
      </c>
      <c r="B5050" s="5" t="s">
        <v>35117</v>
      </c>
      <c r="C5050" s="6" t="s">
        <v>26</v>
      </c>
      <c r="D5050" s="184">
        <v>9.2405000000000008</v>
      </c>
      <c r="E5050" s="181"/>
    </row>
    <row r="5051" spans="1:5" ht="25.5" x14ac:dyDescent="0.25">
      <c r="A5051" s="5" t="s">
        <v>21503</v>
      </c>
      <c r="B5051" s="5" t="s">
        <v>35118</v>
      </c>
      <c r="C5051" s="6" t="s">
        <v>12302</v>
      </c>
      <c r="D5051" s="184">
        <v>6.1341999999999999</v>
      </c>
      <c r="E5051" s="181"/>
    </row>
    <row r="5052" spans="1:5" ht="25.5" x14ac:dyDescent="0.25">
      <c r="A5052" s="5" t="s">
        <v>21504</v>
      </c>
      <c r="B5052" s="5" t="s">
        <v>35119</v>
      </c>
      <c r="C5052" s="6" t="s">
        <v>12302</v>
      </c>
      <c r="D5052" s="184">
        <v>3.8033000000000001</v>
      </c>
      <c r="E5052" s="181"/>
    </row>
    <row r="5053" spans="1:5" ht="25.5" x14ac:dyDescent="0.25">
      <c r="A5053" s="5" t="s">
        <v>21415</v>
      </c>
      <c r="B5053" s="5" t="s">
        <v>35120</v>
      </c>
      <c r="C5053" s="6" t="s">
        <v>12302</v>
      </c>
      <c r="D5053" s="183">
        <v>24.3796</v>
      </c>
      <c r="E5053" s="181"/>
    </row>
    <row r="5054" spans="1:5" ht="25.5" x14ac:dyDescent="0.25">
      <c r="A5054" s="5" t="s">
        <v>18405</v>
      </c>
      <c r="B5054" s="5" t="s">
        <v>18406</v>
      </c>
      <c r="C5054" s="6" t="s">
        <v>12302</v>
      </c>
      <c r="D5054" s="185">
        <v>171.8501</v>
      </c>
      <c r="E5054" s="181"/>
    </row>
    <row r="5055" spans="1:5" ht="25.5" x14ac:dyDescent="0.25">
      <c r="A5055" s="5" t="s">
        <v>18407</v>
      </c>
      <c r="B5055" s="5" t="s">
        <v>18408</v>
      </c>
      <c r="C5055" s="6" t="s">
        <v>12302</v>
      </c>
      <c r="D5055" s="185">
        <v>243.91</v>
      </c>
      <c r="E5055" s="181"/>
    </row>
    <row r="5056" spans="1:5" ht="25.5" x14ac:dyDescent="0.25">
      <c r="A5056" s="5" t="s">
        <v>18409</v>
      </c>
      <c r="B5056" s="5" t="s">
        <v>18410</v>
      </c>
      <c r="C5056" s="6" t="s">
        <v>12302</v>
      </c>
      <c r="D5056" s="185">
        <v>217.20849999999999</v>
      </c>
      <c r="E5056" s="181"/>
    </row>
    <row r="5057" spans="1:5" ht="25.5" x14ac:dyDescent="0.25">
      <c r="A5057" s="5" t="s">
        <v>35121</v>
      </c>
      <c r="B5057" s="5" t="s">
        <v>35122</v>
      </c>
      <c r="C5057" s="6" t="s">
        <v>12302</v>
      </c>
      <c r="D5057" s="183">
        <v>91.993300000000005</v>
      </c>
      <c r="E5057" s="181"/>
    </row>
    <row r="5058" spans="1:5" x14ac:dyDescent="0.25">
      <c r="A5058" s="489"/>
      <c r="B5058" s="489"/>
      <c r="C5058" s="489"/>
      <c r="D5058" s="489"/>
      <c r="E5058" s="181"/>
    </row>
    <row r="5059" spans="1:5" x14ac:dyDescent="0.25">
      <c r="A5059" s="488" t="s">
        <v>18411</v>
      </c>
      <c r="B5059" s="488"/>
      <c r="C5059" s="488"/>
      <c r="D5059" s="180"/>
      <c r="E5059" s="181"/>
    </row>
    <row r="5060" spans="1:5" ht="24" x14ac:dyDescent="0.25">
      <c r="A5060" s="3" t="s">
        <v>5</v>
      </c>
      <c r="B5060" s="3" t="s">
        <v>18275</v>
      </c>
      <c r="C5060" s="4" t="s">
        <v>7</v>
      </c>
      <c r="D5060" s="182" t="s">
        <v>18276</v>
      </c>
      <c r="E5060" s="181"/>
    </row>
    <row r="5061" spans="1:5" ht="25.5" x14ac:dyDescent="0.25">
      <c r="A5061" s="5" t="s">
        <v>18412</v>
      </c>
      <c r="B5061" s="5" t="s">
        <v>35123</v>
      </c>
      <c r="C5061" s="6" t="s">
        <v>12302</v>
      </c>
      <c r="D5061" s="183">
        <v>65.457999999999998</v>
      </c>
      <c r="E5061" s="181"/>
    </row>
    <row r="5062" spans="1:5" ht="25.5" x14ac:dyDescent="0.25">
      <c r="A5062" s="5" t="s">
        <v>18413</v>
      </c>
      <c r="B5062" s="5" t="s">
        <v>18414</v>
      </c>
      <c r="C5062" s="6" t="s">
        <v>12302</v>
      </c>
      <c r="D5062" s="185">
        <v>242.6</v>
      </c>
      <c r="E5062" s="181"/>
    </row>
    <row r="5063" spans="1:5" ht="25.5" x14ac:dyDescent="0.25">
      <c r="A5063" s="5" t="s">
        <v>18415</v>
      </c>
      <c r="B5063" s="5" t="s">
        <v>18416</v>
      </c>
      <c r="C5063" s="6" t="s">
        <v>12302</v>
      </c>
      <c r="D5063" s="185">
        <v>239.81</v>
      </c>
      <c r="E5063" s="181"/>
    </row>
    <row r="5064" spans="1:5" x14ac:dyDescent="0.25">
      <c r="A5064" s="489"/>
      <c r="B5064" s="489"/>
      <c r="C5064" s="489"/>
      <c r="D5064" s="489"/>
      <c r="E5064" s="181"/>
    </row>
    <row r="5065" spans="1:5" x14ac:dyDescent="0.25">
      <c r="A5065" s="488" t="s">
        <v>18417</v>
      </c>
      <c r="B5065" s="488"/>
      <c r="C5065" s="488"/>
      <c r="D5065" s="180"/>
      <c r="E5065" s="181"/>
    </row>
    <row r="5066" spans="1:5" ht="24" x14ac:dyDescent="0.25">
      <c r="A5066" s="3" t="s">
        <v>5</v>
      </c>
      <c r="B5066" s="3" t="s">
        <v>18275</v>
      </c>
      <c r="C5066" s="4" t="s">
        <v>7</v>
      </c>
      <c r="D5066" s="182" t="s">
        <v>18276</v>
      </c>
      <c r="E5066" s="181"/>
    </row>
    <row r="5067" spans="1:5" ht="25.5" x14ac:dyDescent="0.25">
      <c r="A5067" s="5" t="s">
        <v>18418</v>
      </c>
      <c r="B5067" s="5" t="s">
        <v>18419</v>
      </c>
      <c r="C5067" s="6" t="s">
        <v>12302</v>
      </c>
      <c r="D5067" s="183">
        <v>92.316400000000002</v>
      </c>
      <c r="E5067" s="181"/>
    </row>
    <row r="5068" spans="1:5" ht="25.5" x14ac:dyDescent="0.25">
      <c r="A5068" s="5" t="s">
        <v>18420</v>
      </c>
      <c r="B5068" s="5" t="s">
        <v>18421</v>
      </c>
      <c r="C5068" s="6" t="s">
        <v>12302</v>
      </c>
      <c r="D5068" s="183">
        <v>19.79</v>
      </c>
      <c r="E5068" s="181"/>
    </row>
    <row r="5069" spans="1:5" ht="25.5" x14ac:dyDescent="0.25">
      <c r="A5069" s="5" t="s">
        <v>18422</v>
      </c>
      <c r="B5069" s="5" t="s">
        <v>18423</v>
      </c>
      <c r="C5069" s="6" t="s">
        <v>12302</v>
      </c>
      <c r="D5069" s="183">
        <v>25.693100000000001</v>
      </c>
      <c r="E5069" s="181"/>
    </row>
    <row r="5070" spans="1:5" ht="25.5" x14ac:dyDescent="0.25">
      <c r="A5070" s="5" t="s">
        <v>18424</v>
      </c>
      <c r="B5070" s="5" t="s">
        <v>55031</v>
      </c>
      <c r="C5070" s="6" t="s">
        <v>12302</v>
      </c>
      <c r="D5070" s="183">
        <v>15.704599999999999</v>
      </c>
      <c r="E5070" s="181"/>
    </row>
    <row r="5071" spans="1:5" ht="25.5" x14ac:dyDescent="0.25">
      <c r="A5071" s="5" t="s">
        <v>18425</v>
      </c>
      <c r="B5071" s="5" t="s">
        <v>18426</v>
      </c>
      <c r="C5071" s="6" t="s">
        <v>12302</v>
      </c>
      <c r="D5071" s="185">
        <v>199.83369999999999</v>
      </c>
      <c r="E5071" s="181"/>
    </row>
    <row r="5072" spans="1:5" ht="25.5" x14ac:dyDescent="0.25">
      <c r="A5072" s="5" t="s">
        <v>18427</v>
      </c>
      <c r="B5072" s="5" t="s">
        <v>18428</v>
      </c>
      <c r="C5072" s="6" t="s">
        <v>12302</v>
      </c>
      <c r="D5072" s="185">
        <v>200.982</v>
      </c>
      <c r="E5072" s="181"/>
    </row>
    <row r="5073" spans="1:5" ht="25.5" x14ac:dyDescent="0.25">
      <c r="A5073" s="5" t="s">
        <v>18429</v>
      </c>
      <c r="B5073" s="5" t="s">
        <v>18430</v>
      </c>
      <c r="C5073" s="6" t="s">
        <v>12302</v>
      </c>
      <c r="D5073" s="185">
        <v>104.64530000000001</v>
      </c>
      <c r="E5073" s="181"/>
    </row>
    <row r="5074" spans="1:5" ht="25.5" x14ac:dyDescent="0.25">
      <c r="A5074" s="5" t="s">
        <v>18431</v>
      </c>
      <c r="B5074" s="5" t="s">
        <v>18432</v>
      </c>
      <c r="C5074" s="6" t="s">
        <v>12302</v>
      </c>
      <c r="D5074" s="185">
        <v>118.9683</v>
      </c>
      <c r="E5074" s="181"/>
    </row>
    <row r="5075" spans="1:5" ht="25.5" x14ac:dyDescent="0.25">
      <c r="A5075" s="5" t="s">
        <v>18433</v>
      </c>
      <c r="B5075" s="5" t="s">
        <v>18434</v>
      </c>
      <c r="C5075" s="6" t="s">
        <v>12302</v>
      </c>
      <c r="D5075" s="185">
        <v>141.00409999999999</v>
      </c>
      <c r="E5075" s="181"/>
    </row>
    <row r="5076" spans="1:5" ht="25.5" x14ac:dyDescent="0.25">
      <c r="A5076" s="5" t="s">
        <v>18435</v>
      </c>
      <c r="B5076" s="5" t="s">
        <v>18436</v>
      </c>
      <c r="C5076" s="6" t="s">
        <v>36</v>
      </c>
      <c r="D5076" s="185">
        <v>233.26</v>
      </c>
      <c r="E5076" s="181"/>
    </row>
    <row r="5077" spans="1:5" x14ac:dyDescent="0.25">
      <c r="A5077" s="489"/>
      <c r="B5077" s="489"/>
      <c r="C5077" s="489"/>
      <c r="D5077" s="489"/>
      <c r="E5077" s="181"/>
    </row>
    <row r="5078" spans="1:5" x14ac:dyDescent="0.25">
      <c r="A5078" s="488" t="s">
        <v>18437</v>
      </c>
      <c r="B5078" s="488"/>
      <c r="C5078" s="488"/>
      <c r="D5078" s="180"/>
      <c r="E5078" s="181"/>
    </row>
    <row r="5079" spans="1:5" ht="24" x14ac:dyDescent="0.25">
      <c r="A5079" s="3" t="s">
        <v>5</v>
      </c>
      <c r="B5079" s="3" t="s">
        <v>18275</v>
      </c>
      <c r="C5079" s="4" t="s">
        <v>7</v>
      </c>
      <c r="D5079" s="182" t="s">
        <v>18276</v>
      </c>
      <c r="E5079" s="181"/>
    </row>
    <row r="5080" spans="1:5" ht="25.5" x14ac:dyDescent="0.25">
      <c r="A5080" s="5" t="s">
        <v>18438</v>
      </c>
      <c r="B5080" s="5" t="s">
        <v>18439</v>
      </c>
      <c r="C5080" s="6" t="s">
        <v>12302</v>
      </c>
      <c r="D5080" s="183">
        <v>13.9</v>
      </c>
      <c r="E5080" s="181"/>
    </row>
    <row r="5081" spans="1:5" ht="25.5" x14ac:dyDescent="0.25">
      <c r="A5081" s="5" t="s">
        <v>18440</v>
      </c>
      <c r="B5081" s="5" t="s">
        <v>18441</v>
      </c>
      <c r="C5081" s="6" t="s">
        <v>12302</v>
      </c>
      <c r="D5081" s="183">
        <v>19.735499999999998</v>
      </c>
      <c r="E5081" s="181"/>
    </row>
    <row r="5082" spans="1:5" x14ac:dyDescent="0.25">
      <c r="A5082" s="489"/>
      <c r="B5082" s="489"/>
      <c r="C5082" s="489"/>
      <c r="D5082" s="489"/>
      <c r="E5082" s="181"/>
    </row>
    <row r="5083" spans="1:5" x14ac:dyDescent="0.25">
      <c r="A5083" s="488" t="s">
        <v>18442</v>
      </c>
      <c r="B5083" s="488"/>
      <c r="C5083" s="488"/>
      <c r="D5083" s="180"/>
      <c r="E5083" s="181"/>
    </row>
    <row r="5084" spans="1:5" x14ac:dyDescent="0.25">
      <c r="A5084" s="488" t="s">
        <v>18443</v>
      </c>
      <c r="B5084" s="488"/>
      <c r="C5084" s="488"/>
      <c r="D5084" s="180"/>
      <c r="E5084" s="181"/>
    </row>
    <row r="5085" spans="1:5" ht="24" x14ac:dyDescent="0.25">
      <c r="A5085" s="3" t="s">
        <v>5</v>
      </c>
      <c r="B5085" s="3" t="s">
        <v>18275</v>
      </c>
      <c r="C5085" s="4" t="s">
        <v>7</v>
      </c>
      <c r="D5085" s="182" t="s">
        <v>18276</v>
      </c>
      <c r="E5085" s="181"/>
    </row>
    <row r="5086" spans="1:5" ht="25.5" x14ac:dyDescent="0.25">
      <c r="A5086" s="5" t="s">
        <v>18445</v>
      </c>
      <c r="B5086" s="5" t="s">
        <v>18446</v>
      </c>
      <c r="C5086" s="6" t="s">
        <v>36</v>
      </c>
      <c r="D5086" s="185">
        <v>131.12370000000001</v>
      </c>
      <c r="E5086" s="181"/>
    </row>
    <row r="5087" spans="1:5" ht="25.5" x14ac:dyDescent="0.25">
      <c r="A5087" s="5" t="s">
        <v>18444</v>
      </c>
      <c r="B5087" s="5" t="s">
        <v>35124</v>
      </c>
      <c r="C5087" s="6" t="s">
        <v>36</v>
      </c>
      <c r="D5087" s="183">
        <v>82.386899999999997</v>
      </c>
      <c r="E5087" s="181"/>
    </row>
    <row r="5088" spans="1:5" ht="25.5" x14ac:dyDescent="0.25">
      <c r="A5088" s="5" t="s">
        <v>55032</v>
      </c>
      <c r="B5088" s="5" t="s">
        <v>55033</v>
      </c>
      <c r="C5088" s="6" t="s">
        <v>36</v>
      </c>
      <c r="D5088" s="183">
        <v>24.9</v>
      </c>
      <c r="E5088" s="181"/>
    </row>
    <row r="5089" spans="1:5" ht="25.5" x14ac:dyDescent="0.25">
      <c r="A5089" s="5" t="s">
        <v>18447</v>
      </c>
      <c r="B5089" s="5" t="s">
        <v>35125</v>
      </c>
      <c r="C5089" s="6" t="s">
        <v>36</v>
      </c>
      <c r="D5089" s="183">
        <v>52.302100000000003</v>
      </c>
      <c r="E5089" s="181"/>
    </row>
    <row r="5090" spans="1:5" ht="25.5" x14ac:dyDescent="0.25">
      <c r="A5090" s="5" t="s">
        <v>35126</v>
      </c>
      <c r="B5090" s="5" t="s">
        <v>35127</v>
      </c>
      <c r="C5090" s="6" t="s">
        <v>36</v>
      </c>
      <c r="D5090" s="183">
        <v>28.72</v>
      </c>
      <c r="E5090" s="181"/>
    </row>
    <row r="5091" spans="1:5" ht="25.5" x14ac:dyDescent="0.25">
      <c r="A5091" s="5" t="s">
        <v>18448</v>
      </c>
      <c r="B5091" s="5" t="s">
        <v>35128</v>
      </c>
      <c r="C5091" s="6" t="s">
        <v>36</v>
      </c>
      <c r="D5091" s="183">
        <v>24.688700000000001</v>
      </c>
      <c r="E5091" s="181"/>
    </row>
    <row r="5092" spans="1:5" ht="25.5" x14ac:dyDescent="0.25">
      <c r="A5092" s="5" t="s">
        <v>18449</v>
      </c>
      <c r="B5092" s="5" t="s">
        <v>35129</v>
      </c>
      <c r="C5092" s="6" t="s">
        <v>36</v>
      </c>
      <c r="D5092" s="183">
        <v>44.890500000000003</v>
      </c>
      <c r="E5092" s="181"/>
    </row>
    <row r="5093" spans="1:5" ht="25.5" x14ac:dyDescent="0.25">
      <c r="A5093" s="5" t="s">
        <v>18450</v>
      </c>
      <c r="B5093" s="5" t="s">
        <v>18451</v>
      </c>
      <c r="C5093" s="6" t="s">
        <v>12300</v>
      </c>
      <c r="D5093" s="185">
        <v>100</v>
      </c>
      <c r="E5093" s="181"/>
    </row>
    <row r="5094" spans="1:5" ht="25.5" x14ac:dyDescent="0.25">
      <c r="A5094" s="5" t="s">
        <v>18452</v>
      </c>
      <c r="B5094" s="5" t="s">
        <v>35130</v>
      </c>
      <c r="C5094" s="6" t="s">
        <v>18277</v>
      </c>
      <c r="D5094" s="183">
        <v>64.177400000000006</v>
      </c>
      <c r="E5094" s="181"/>
    </row>
    <row r="5095" spans="1:5" x14ac:dyDescent="0.25">
      <c r="A5095" s="489"/>
      <c r="B5095" s="489"/>
      <c r="C5095" s="489"/>
      <c r="D5095" s="489"/>
      <c r="E5095" s="181"/>
    </row>
    <row r="5096" spans="1:5" x14ac:dyDescent="0.25">
      <c r="A5096" s="488" t="s">
        <v>18453</v>
      </c>
      <c r="B5096" s="488"/>
      <c r="C5096" s="488"/>
      <c r="D5096" s="180"/>
      <c r="E5096" s="181"/>
    </row>
    <row r="5097" spans="1:5" ht="24" x14ac:dyDescent="0.25">
      <c r="A5097" s="3" t="s">
        <v>5</v>
      </c>
      <c r="B5097" s="3" t="s">
        <v>18275</v>
      </c>
      <c r="C5097" s="4" t="s">
        <v>7</v>
      </c>
      <c r="D5097" s="182" t="s">
        <v>18276</v>
      </c>
      <c r="E5097" s="181"/>
    </row>
    <row r="5098" spans="1:5" ht="25.5" x14ac:dyDescent="0.25">
      <c r="A5098" s="5" t="s">
        <v>18454</v>
      </c>
      <c r="B5098" s="5" t="s">
        <v>18455</v>
      </c>
      <c r="C5098" s="6" t="s">
        <v>26</v>
      </c>
      <c r="D5098" s="184">
        <v>0.15</v>
      </c>
      <c r="E5098" s="181"/>
    </row>
    <row r="5099" spans="1:5" ht="25.5" x14ac:dyDescent="0.25">
      <c r="A5099" s="5" t="s">
        <v>18456</v>
      </c>
      <c r="B5099" s="5" t="s">
        <v>18457</v>
      </c>
      <c r="C5099" s="6" t="s">
        <v>26</v>
      </c>
      <c r="D5099" s="184">
        <v>2.8174999999999999</v>
      </c>
      <c r="E5099" s="181"/>
    </row>
    <row r="5100" spans="1:5" ht="25.5" x14ac:dyDescent="0.25">
      <c r="A5100" s="5" t="s">
        <v>18458</v>
      </c>
      <c r="B5100" s="5" t="s">
        <v>18459</v>
      </c>
      <c r="C5100" s="6" t="s">
        <v>26</v>
      </c>
      <c r="D5100" s="184">
        <v>0.56999999999999995</v>
      </c>
      <c r="E5100" s="181"/>
    </row>
    <row r="5101" spans="1:5" x14ac:dyDescent="0.25">
      <c r="A5101" s="489"/>
      <c r="B5101" s="489"/>
      <c r="C5101" s="489"/>
      <c r="D5101" s="489"/>
      <c r="E5101" s="181"/>
    </row>
    <row r="5102" spans="1:5" x14ac:dyDescent="0.25">
      <c r="A5102" s="488" t="s">
        <v>18460</v>
      </c>
      <c r="B5102" s="488"/>
      <c r="C5102" s="488"/>
      <c r="D5102" s="180"/>
      <c r="E5102" s="181"/>
    </row>
    <row r="5103" spans="1:5" ht="24" x14ac:dyDescent="0.25">
      <c r="A5103" s="3" t="s">
        <v>5</v>
      </c>
      <c r="B5103" s="3" t="s">
        <v>18275</v>
      </c>
      <c r="C5103" s="4" t="s">
        <v>7</v>
      </c>
      <c r="D5103" s="182" t="s">
        <v>18276</v>
      </c>
      <c r="E5103" s="181"/>
    </row>
    <row r="5104" spans="1:5" ht="25.5" x14ac:dyDescent="0.25">
      <c r="A5104" s="5" t="s">
        <v>18461</v>
      </c>
      <c r="B5104" s="5" t="s">
        <v>18462</v>
      </c>
      <c r="C5104" s="6" t="s">
        <v>26</v>
      </c>
      <c r="D5104" s="184">
        <v>3.3898000000000001</v>
      </c>
      <c r="E5104" s="181"/>
    </row>
    <row r="5105" spans="1:5" x14ac:dyDescent="0.25">
      <c r="A5105" s="489"/>
      <c r="B5105" s="489"/>
      <c r="C5105" s="489"/>
      <c r="D5105" s="489"/>
      <c r="E5105" s="181"/>
    </row>
    <row r="5106" spans="1:5" x14ac:dyDescent="0.25">
      <c r="A5106" s="488" t="s">
        <v>18463</v>
      </c>
      <c r="B5106" s="488"/>
      <c r="C5106" s="488"/>
      <c r="D5106" s="180"/>
      <c r="E5106" s="181"/>
    </row>
    <row r="5107" spans="1:5" ht="24" x14ac:dyDescent="0.25">
      <c r="A5107" s="3" t="s">
        <v>5</v>
      </c>
      <c r="B5107" s="3" t="s">
        <v>18275</v>
      </c>
      <c r="C5107" s="4" t="s">
        <v>7</v>
      </c>
      <c r="D5107" s="182" t="s">
        <v>18276</v>
      </c>
      <c r="E5107" s="181"/>
    </row>
    <row r="5108" spans="1:5" ht="25.5" x14ac:dyDescent="0.25">
      <c r="A5108" s="5" t="s">
        <v>18464</v>
      </c>
      <c r="B5108" s="5" t="s">
        <v>18465</v>
      </c>
      <c r="C5108" s="6" t="s">
        <v>26</v>
      </c>
      <c r="D5108" s="184">
        <v>8.52</v>
      </c>
      <c r="E5108" s="181"/>
    </row>
    <row r="5109" spans="1:5" x14ac:dyDescent="0.25">
      <c r="A5109" s="489"/>
      <c r="B5109" s="489"/>
      <c r="C5109" s="489"/>
      <c r="D5109" s="489"/>
      <c r="E5109" s="181"/>
    </row>
    <row r="5110" spans="1:5" x14ac:dyDescent="0.25">
      <c r="A5110" s="488" t="s">
        <v>18466</v>
      </c>
      <c r="B5110" s="488"/>
      <c r="C5110" s="488"/>
      <c r="D5110" s="180"/>
      <c r="E5110" s="181"/>
    </row>
    <row r="5111" spans="1:5" ht="24" x14ac:dyDescent="0.25">
      <c r="A5111" s="3" t="s">
        <v>5</v>
      </c>
      <c r="B5111" s="3" t="s">
        <v>18275</v>
      </c>
      <c r="C5111" s="4" t="s">
        <v>7</v>
      </c>
      <c r="D5111" s="182" t="s">
        <v>18276</v>
      </c>
      <c r="E5111" s="181"/>
    </row>
    <row r="5112" spans="1:5" ht="25.5" x14ac:dyDescent="0.25">
      <c r="A5112" s="5" t="s">
        <v>18467</v>
      </c>
      <c r="B5112" s="5" t="s">
        <v>18468</v>
      </c>
      <c r="C5112" s="6" t="s">
        <v>36</v>
      </c>
      <c r="D5112" s="183">
        <v>40</v>
      </c>
      <c r="E5112" s="181"/>
    </row>
    <row r="5113" spans="1:5" x14ac:dyDescent="0.25">
      <c r="A5113" s="489"/>
      <c r="B5113" s="489"/>
      <c r="C5113" s="489"/>
      <c r="D5113" s="489"/>
      <c r="E5113" s="181"/>
    </row>
    <row r="5114" spans="1:5" x14ac:dyDescent="0.25">
      <c r="A5114" s="488" t="s">
        <v>18469</v>
      </c>
      <c r="B5114" s="488"/>
      <c r="C5114" s="488"/>
      <c r="D5114" s="180"/>
      <c r="E5114" s="181"/>
    </row>
    <row r="5115" spans="1:5" ht="24" x14ac:dyDescent="0.25">
      <c r="A5115" s="3" t="s">
        <v>5</v>
      </c>
      <c r="B5115" s="3" t="s">
        <v>18275</v>
      </c>
      <c r="C5115" s="4" t="s">
        <v>7</v>
      </c>
      <c r="D5115" s="182" t="s">
        <v>18276</v>
      </c>
      <c r="E5115" s="181"/>
    </row>
    <row r="5116" spans="1:5" ht="25.5" x14ac:dyDescent="0.25">
      <c r="A5116" s="5" t="s">
        <v>18470</v>
      </c>
      <c r="B5116" s="5" t="s">
        <v>18471</v>
      </c>
      <c r="C5116" s="6" t="s">
        <v>36</v>
      </c>
      <c r="D5116" s="183">
        <v>87.57</v>
      </c>
      <c r="E5116" s="181"/>
    </row>
    <row r="5117" spans="1:5" x14ac:dyDescent="0.25">
      <c r="A5117" s="489"/>
      <c r="B5117" s="489"/>
      <c r="C5117" s="489"/>
      <c r="D5117" s="489"/>
      <c r="E5117" s="181"/>
    </row>
    <row r="5118" spans="1:5" x14ac:dyDescent="0.25">
      <c r="A5118" s="488" t="s">
        <v>18472</v>
      </c>
      <c r="B5118" s="488"/>
      <c r="C5118" s="488"/>
      <c r="D5118" s="180"/>
      <c r="E5118" s="181"/>
    </row>
    <row r="5119" spans="1:5" ht="24" x14ac:dyDescent="0.25">
      <c r="A5119" s="3" t="s">
        <v>5</v>
      </c>
      <c r="B5119" s="3" t="s">
        <v>18275</v>
      </c>
      <c r="C5119" s="4" t="s">
        <v>7</v>
      </c>
      <c r="D5119" s="182" t="s">
        <v>18276</v>
      </c>
      <c r="E5119" s="181"/>
    </row>
    <row r="5120" spans="1:5" ht="25.5" x14ac:dyDescent="0.25">
      <c r="A5120" s="5" t="s">
        <v>18473</v>
      </c>
      <c r="B5120" s="5" t="s">
        <v>18474</v>
      </c>
      <c r="C5120" s="6" t="s">
        <v>12300</v>
      </c>
      <c r="D5120" s="184">
        <v>9.4700000000000006</v>
      </c>
      <c r="E5120" s="181"/>
    </row>
    <row r="5121" spans="1:5" x14ac:dyDescent="0.25">
      <c r="A5121" s="489"/>
      <c r="B5121" s="489"/>
      <c r="C5121" s="489"/>
      <c r="D5121" s="489"/>
      <c r="E5121" s="181"/>
    </row>
    <row r="5122" spans="1:5" x14ac:dyDescent="0.25">
      <c r="A5122" s="488" t="s">
        <v>18475</v>
      </c>
      <c r="B5122" s="488"/>
      <c r="C5122" s="488"/>
      <c r="D5122" s="180"/>
      <c r="E5122" s="181"/>
    </row>
    <row r="5123" spans="1:5" ht="24" x14ac:dyDescent="0.25">
      <c r="A5123" s="3" t="s">
        <v>5</v>
      </c>
      <c r="B5123" s="3" t="s">
        <v>18275</v>
      </c>
      <c r="C5123" s="4" t="s">
        <v>7</v>
      </c>
      <c r="D5123" s="182" t="s">
        <v>18276</v>
      </c>
      <c r="E5123" s="181"/>
    </row>
    <row r="5124" spans="1:5" ht="25.5" x14ac:dyDescent="0.25">
      <c r="A5124" s="5" t="s">
        <v>18476</v>
      </c>
      <c r="B5124" s="5" t="s">
        <v>18477</v>
      </c>
      <c r="C5124" s="6" t="s">
        <v>26</v>
      </c>
      <c r="D5124" s="184">
        <v>1.75</v>
      </c>
      <c r="E5124" s="181"/>
    </row>
    <row r="5125" spans="1:5" ht="25.5" x14ac:dyDescent="0.25">
      <c r="A5125" s="5" t="s">
        <v>18478</v>
      </c>
      <c r="B5125" s="5" t="s">
        <v>18479</v>
      </c>
      <c r="C5125" s="6" t="s">
        <v>12300</v>
      </c>
      <c r="D5125" s="184">
        <v>5.9132999999999996</v>
      </c>
      <c r="E5125" s="181"/>
    </row>
    <row r="5126" spans="1:5" x14ac:dyDescent="0.25">
      <c r="A5126" s="489"/>
      <c r="B5126" s="489"/>
      <c r="C5126" s="489"/>
      <c r="D5126" s="489"/>
      <c r="E5126" s="181"/>
    </row>
    <row r="5127" spans="1:5" x14ac:dyDescent="0.25">
      <c r="A5127" s="488" t="s">
        <v>18480</v>
      </c>
      <c r="B5127" s="488"/>
      <c r="C5127" s="488"/>
      <c r="D5127" s="180"/>
      <c r="E5127" s="181"/>
    </row>
    <row r="5128" spans="1:5" x14ac:dyDescent="0.25">
      <c r="A5128" s="488" t="s">
        <v>18481</v>
      </c>
      <c r="B5128" s="488"/>
      <c r="C5128" s="488"/>
      <c r="D5128" s="180"/>
      <c r="E5128" s="181"/>
    </row>
    <row r="5129" spans="1:5" ht="24" x14ac:dyDescent="0.25">
      <c r="A5129" s="3" t="s">
        <v>5</v>
      </c>
      <c r="B5129" s="3" t="s">
        <v>18275</v>
      </c>
      <c r="C5129" s="4" t="s">
        <v>7</v>
      </c>
      <c r="D5129" s="182" t="s">
        <v>18276</v>
      </c>
      <c r="E5129" s="181"/>
    </row>
    <row r="5130" spans="1:5" ht="25.5" x14ac:dyDescent="0.25">
      <c r="A5130" s="5" t="s">
        <v>18482</v>
      </c>
      <c r="B5130" s="5" t="s">
        <v>18483</v>
      </c>
      <c r="C5130" s="6" t="s">
        <v>36</v>
      </c>
      <c r="D5130" s="183">
        <v>12.1653</v>
      </c>
      <c r="E5130" s="181"/>
    </row>
    <row r="5131" spans="1:5" ht="25.5" x14ac:dyDescent="0.25">
      <c r="A5131" s="5" t="s">
        <v>18484</v>
      </c>
      <c r="B5131" s="5" t="s">
        <v>18485</v>
      </c>
      <c r="C5131" s="6" t="s">
        <v>36</v>
      </c>
      <c r="D5131" s="183">
        <v>28.9771</v>
      </c>
      <c r="E5131" s="181"/>
    </row>
    <row r="5132" spans="1:5" x14ac:dyDescent="0.25">
      <c r="A5132" s="489"/>
      <c r="B5132" s="489"/>
      <c r="C5132" s="489"/>
      <c r="D5132" s="489"/>
      <c r="E5132" s="181"/>
    </row>
    <row r="5133" spans="1:5" x14ac:dyDescent="0.25">
      <c r="A5133" s="488" t="s">
        <v>18486</v>
      </c>
      <c r="B5133" s="488"/>
      <c r="C5133" s="488"/>
      <c r="D5133" s="180"/>
      <c r="E5133" s="181"/>
    </row>
    <row r="5134" spans="1:5" ht="24" x14ac:dyDescent="0.25">
      <c r="A5134" s="3" t="s">
        <v>5</v>
      </c>
      <c r="B5134" s="3" t="s">
        <v>18275</v>
      </c>
      <c r="C5134" s="4" t="s">
        <v>7</v>
      </c>
      <c r="D5134" s="182" t="s">
        <v>18276</v>
      </c>
      <c r="E5134" s="181"/>
    </row>
    <row r="5135" spans="1:5" ht="25.5" x14ac:dyDescent="0.25">
      <c r="A5135" s="5" t="s">
        <v>18487</v>
      </c>
      <c r="B5135" s="5" t="s">
        <v>18488</v>
      </c>
      <c r="C5135" s="6" t="s">
        <v>36</v>
      </c>
      <c r="D5135" s="184">
        <v>2.8725000000000001</v>
      </c>
      <c r="E5135" s="181"/>
    </row>
    <row r="5136" spans="1:5" x14ac:dyDescent="0.25">
      <c r="A5136" s="489"/>
      <c r="B5136" s="489"/>
      <c r="C5136" s="489"/>
      <c r="D5136" s="489"/>
      <c r="E5136" s="181"/>
    </row>
    <row r="5137" spans="1:5" x14ac:dyDescent="0.25">
      <c r="A5137" s="488" t="s">
        <v>18489</v>
      </c>
      <c r="B5137" s="488"/>
      <c r="C5137" s="488"/>
      <c r="D5137" s="180"/>
      <c r="E5137" s="181"/>
    </row>
    <row r="5138" spans="1:5" ht="24" x14ac:dyDescent="0.25">
      <c r="A5138" s="3" t="s">
        <v>5</v>
      </c>
      <c r="B5138" s="3" t="s">
        <v>18275</v>
      </c>
      <c r="C5138" s="4" t="s">
        <v>7</v>
      </c>
      <c r="D5138" s="182" t="s">
        <v>18276</v>
      </c>
      <c r="E5138" s="181"/>
    </row>
    <row r="5139" spans="1:5" ht="25.5" x14ac:dyDescent="0.25">
      <c r="A5139" s="5" t="s">
        <v>18490</v>
      </c>
      <c r="B5139" s="5" t="s">
        <v>35131</v>
      </c>
      <c r="C5139" s="6" t="s">
        <v>18277</v>
      </c>
      <c r="D5139" s="184">
        <v>6.1380999999999997</v>
      </c>
      <c r="E5139" s="181"/>
    </row>
    <row r="5140" spans="1:5" x14ac:dyDescent="0.25">
      <c r="A5140" s="489"/>
      <c r="B5140" s="489"/>
      <c r="C5140" s="489"/>
      <c r="D5140" s="489"/>
      <c r="E5140" s="181"/>
    </row>
    <row r="5141" spans="1:5" x14ac:dyDescent="0.25">
      <c r="A5141" s="488" t="s">
        <v>18491</v>
      </c>
      <c r="B5141" s="488"/>
      <c r="C5141" s="488"/>
      <c r="D5141" s="180"/>
      <c r="E5141" s="181"/>
    </row>
    <row r="5142" spans="1:5" ht="24" x14ac:dyDescent="0.25">
      <c r="A5142" s="3" t="s">
        <v>5</v>
      </c>
      <c r="B5142" s="3" t="s">
        <v>18275</v>
      </c>
      <c r="C5142" s="4" t="s">
        <v>7</v>
      </c>
      <c r="D5142" s="182" t="s">
        <v>18276</v>
      </c>
      <c r="E5142" s="181"/>
    </row>
    <row r="5143" spans="1:5" ht="25.5" x14ac:dyDescent="0.25">
      <c r="A5143" s="5" t="s">
        <v>18492</v>
      </c>
      <c r="B5143" s="5" t="s">
        <v>18493</v>
      </c>
      <c r="C5143" s="6" t="s">
        <v>12302</v>
      </c>
      <c r="D5143" s="183">
        <v>36.838700000000003</v>
      </c>
      <c r="E5143" s="181"/>
    </row>
    <row r="5144" spans="1:5" x14ac:dyDescent="0.25">
      <c r="A5144" s="489"/>
      <c r="B5144" s="489"/>
      <c r="C5144" s="489"/>
      <c r="D5144" s="489"/>
      <c r="E5144" s="181"/>
    </row>
    <row r="5145" spans="1:5" x14ac:dyDescent="0.25">
      <c r="A5145" s="488" t="s">
        <v>18494</v>
      </c>
      <c r="B5145" s="488"/>
      <c r="C5145" s="488"/>
      <c r="D5145" s="180"/>
      <c r="E5145" s="181"/>
    </row>
    <row r="5146" spans="1:5" x14ac:dyDescent="0.25">
      <c r="A5146" s="488" t="s">
        <v>35132</v>
      </c>
      <c r="B5146" s="488"/>
      <c r="C5146" s="488"/>
      <c r="D5146" s="180"/>
      <c r="E5146" s="181"/>
    </row>
    <row r="5147" spans="1:5" ht="24" x14ac:dyDescent="0.25">
      <c r="A5147" s="3" t="s">
        <v>5</v>
      </c>
      <c r="B5147" s="3" t="s">
        <v>18275</v>
      </c>
      <c r="C5147" s="4" t="s">
        <v>7</v>
      </c>
      <c r="D5147" s="182" t="s">
        <v>18276</v>
      </c>
      <c r="E5147" s="181"/>
    </row>
    <row r="5148" spans="1:5" ht="25.5" x14ac:dyDescent="0.25">
      <c r="A5148" s="5" t="s">
        <v>18495</v>
      </c>
      <c r="B5148" s="5" t="s">
        <v>35133</v>
      </c>
      <c r="C5148" s="6" t="s">
        <v>12302</v>
      </c>
      <c r="D5148" s="185">
        <v>108.66160000000001</v>
      </c>
      <c r="E5148" s="181"/>
    </row>
    <row r="5149" spans="1:5" ht="25.5" x14ac:dyDescent="0.25">
      <c r="A5149" s="5" t="s">
        <v>35134</v>
      </c>
      <c r="B5149" s="5" t="s">
        <v>35135</v>
      </c>
      <c r="C5149" s="6" t="s">
        <v>12302</v>
      </c>
      <c r="D5149" s="185">
        <v>929.75</v>
      </c>
      <c r="E5149" s="181"/>
    </row>
    <row r="5150" spans="1:5" ht="25.5" x14ac:dyDescent="0.25">
      <c r="A5150" s="5" t="s">
        <v>35136</v>
      </c>
      <c r="B5150" s="5" t="s">
        <v>35137</v>
      </c>
      <c r="C5150" s="6" t="s">
        <v>12302</v>
      </c>
      <c r="D5150" s="183">
        <v>95.66</v>
      </c>
      <c r="E5150" s="181"/>
    </row>
    <row r="5151" spans="1:5" ht="25.5" x14ac:dyDescent="0.25">
      <c r="A5151" s="5" t="s">
        <v>35138</v>
      </c>
      <c r="B5151" s="5" t="s">
        <v>35139</v>
      </c>
      <c r="C5151" s="6" t="s">
        <v>12302</v>
      </c>
      <c r="D5151" s="185">
        <v>132.05000000000001</v>
      </c>
      <c r="E5151" s="181"/>
    </row>
    <row r="5152" spans="1:5" x14ac:dyDescent="0.25">
      <c r="A5152" s="489"/>
      <c r="B5152" s="489"/>
      <c r="C5152" s="489"/>
      <c r="D5152" s="489"/>
      <c r="E5152" s="181"/>
    </row>
    <row r="5153" spans="1:5" x14ac:dyDescent="0.25">
      <c r="A5153" s="488" t="s">
        <v>18496</v>
      </c>
      <c r="B5153" s="488"/>
      <c r="C5153" s="488"/>
      <c r="D5153" s="180"/>
      <c r="E5153" s="181"/>
    </row>
    <row r="5154" spans="1:5" x14ac:dyDescent="0.25">
      <c r="A5154" s="488" t="s">
        <v>18497</v>
      </c>
      <c r="B5154" s="488"/>
      <c r="C5154" s="488"/>
      <c r="D5154" s="180"/>
      <c r="E5154" s="181"/>
    </row>
    <row r="5155" spans="1:5" ht="24" x14ac:dyDescent="0.25">
      <c r="A5155" s="3" t="s">
        <v>5</v>
      </c>
      <c r="B5155" s="3" t="s">
        <v>18275</v>
      </c>
      <c r="C5155" s="4" t="s">
        <v>7</v>
      </c>
      <c r="D5155" s="182" t="s">
        <v>18276</v>
      </c>
      <c r="E5155" s="181"/>
    </row>
    <row r="5156" spans="1:5" ht="25.5" x14ac:dyDescent="0.25">
      <c r="A5156" s="5" t="s">
        <v>18498</v>
      </c>
      <c r="B5156" s="5" t="s">
        <v>18499</v>
      </c>
      <c r="C5156" s="6" t="s">
        <v>12366</v>
      </c>
      <c r="D5156" s="183">
        <v>50.364699999999999</v>
      </c>
      <c r="E5156" s="181"/>
    </row>
    <row r="5157" spans="1:5" ht="25.5" x14ac:dyDescent="0.25">
      <c r="A5157" s="5" t="s">
        <v>18500</v>
      </c>
      <c r="B5157" s="5" t="s">
        <v>18501</v>
      </c>
      <c r="C5157" s="6" t="s">
        <v>12366</v>
      </c>
      <c r="D5157" s="183">
        <v>73.707700000000003</v>
      </c>
      <c r="E5157" s="181"/>
    </row>
    <row r="5158" spans="1:5" x14ac:dyDescent="0.25">
      <c r="A5158" s="489"/>
      <c r="B5158" s="489"/>
      <c r="C5158" s="489"/>
      <c r="D5158" s="489"/>
      <c r="E5158" s="181"/>
    </row>
    <row r="5159" spans="1:5" x14ac:dyDescent="0.25">
      <c r="A5159" s="488" t="s">
        <v>18502</v>
      </c>
      <c r="B5159" s="488"/>
      <c r="C5159" s="488"/>
      <c r="D5159" s="180"/>
      <c r="E5159" s="181"/>
    </row>
    <row r="5160" spans="1:5" ht="24" x14ac:dyDescent="0.25">
      <c r="A5160" s="3" t="s">
        <v>5</v>
      </c>
      <c r="B5160" s="3" t="s">
        <v>18275</v>
      </c>
      <c r="C5160" s="4" t="s">
        <v>7</v>
      </c>
      <c r="D5160" s="182" t="s">
        <v>18276</v>
      </c>
      <c r="E5160" s="181"/>
    </row>
    <row r="5161" spans="1:5" ht="25.5" x14ac:dyDescent="0.25">
      <c r="A5161" s="5" t="s">
        <v>18503</v>
      </c>
      <c r="B5161" s="5" t="s">
        <v>35140</v>
      </c>
      <c r="C5161" s="6" t="s">
        <v>26</v>
      </c>
      <c r="D5161" s="184">
        <v>5.6</v>
      </c>
      <c r="E5161" s="181"/>
    </row>
    <row r="5162" spans="1:5" x14ac:dyDescent="0.25">
      <c r="A5162" s="489"/>
      <c r="B5162" s="489"/>
      <c r="C5162" s="489"/>
      <c r="D5162" s="489"/>
      <c r="E5162" s="181"/>
    </row>
    <row r="5163" spans="1:5" x14ac:dyDescent="0.25">
      <c r="A5163" s="488" t="s">
        <v>18504</v>
      </c>
      <c r="B5163" s="488"/>
      <c r="C5163" s="488"/>
      <c r="D5163" s="180"/>
      <c r="E5163" s="181"/>
    </row>
    <row r="5164" spans="1:5" ht="24" x14ac:dyDescent="0.25">
      <c r="A5164" s="3" t="s">
        <v>5</v>
      </c>
      <c r="B5164" s="3" t="s">
        <v>18275</v>
      </c>
      <c r="C5164" s="4" t="s">
        <v>7</v>
      </c>
      <c r="D5164" s="182" t="s">
        <v>18276</v>
      </c>
      <c r="E5164" s="181"/>
    </row>
    <row r="5165" spans="1:5" ht="25.5" x14ac:dyDescent="0.25">
      <c r="A5165" s="5" t="s">
        <v>18505</v>
      </c>
      <c r="B5165" s="5" t="s">
        <v>35141</v>
      </c>
      <c r="C5165" s="6" t="s">
        <v>26</v>
      </c>
      <c r="D5165" s="184">
        <v>3.0941999999999998</v>
      </c>
      <c r="E5165" s="181"/>
    </row>
    <row r="5166" spans="1:5" ht="25.5" x14ac:dyDescent="0.25">
      <c r="A5166" s="5" t="s">
        <v>18506</v>
      </c>
      <c r="B5166" s="5" t="s">
        <v>35142</v>
      </c>
      <c r="C5166" s="6" t="s">
        <v>26</v>
      </c>
      <c r="D5166" s="184">
        <v>4.0316000000000001</v>
      </c>
      <c r="E5166" s="181"/>
    </row>
    <row r="5167" spans="1:5" x14ac:dyDescent="0.25">
      <c r="A5167" s="489"/>
      <c r="B5167" s="489"/>
      <c r="C5167" s="489"/>
      <c r="D5167" s="489"/>
      <c r="E5167" s="181"/>
    </row>
    <row r="5168" spans="1:5" x14ac:dyDescent="0.25">
      <c r="A5168" s="488" t="s">
        <v>18507</v>
      </c>
      <c r="B5168" s="488"/>
      <c r="C5168" s="488"/>
      <c r="D5168" s="180"/>
      <c r="E5168" s="181"/>
    </row>
    <row r="5169" spans="1:5" ht="24" x14ac:dyDescent="0.25">
      <c r="A5169" s="3" t="s">
        <v>5</v>
      </c>
      <c r="B5169" s="3" t="s">
        <v>18275</v>
      </c>
      <c r="C5169" s="4" t="s">
        <v>7</v>
      </c>
      <c r="D5169" s="182" t="s">
        <v>18276</v>
      </c>
      <c r="E5169" s="181"/>
    </row>
    <row r="5170" spans="1:5" ht="25.5" x14ac:dyDescent="0.25">
      <c r="A5170" s="5" t="s">
        <v>18508</v>
      </c>
      <c r="B5170" s="5" t="s">
        <v>18509</v>
      </c>
      <c r="C5170" s="6" t="s">
        <v>26</v>
      </c>
      <c r="D5170" s="183">
        <v>28.966999999999999</v>
      </c>
      <c r="E5170" s="181"/>
    </row>
    <row r="5171" spans="1:5" ht="25.5" x14ac:dyDescent="0.25">
      <c r="A5171" s="5" t="s">
        <v>18510</v>
      </c>
      <c r="B5171" s="5" t="s">
        <v>18511</v>
      </c>
      <c r="C5171" s="6" t="s">
        <v>26</v>
      </c>
      <c r="D5171" s="183">
        <v>14.362500000000001</v>
      </c>
      <c r="E5171" s="181"/>
    </row>
    <row r="5172" spans="1:5" x14ac:dyDescent="0.25">
      <c r="A5172" s="489"/>
      <c r="B5172" s="489"/>
      <c r="C5172" s="489"/>
      <c r="D5172" s="489"/>
      <c r="E5172" s="181"/>
    </row>
    <row r="5173" spans="1:5" x14ac:dyDescent="0.25">
      <c r="A5173" s="488" t="s">
        <v>18512</v>
      </c>
      <c r="B5173" s="488"/>
      <c r="C5173" s="488"/>
      <c r="D5173" s="180"/>
      <c r="E5173" s="181"/>
    </row>
    <row r="5174" spans="1:5" ht="24" x14ac:dyDescent="0.25">
      <c r="A5174" s="3" t="s">
        <v>5</v>
      </c>
      <c r="B5174" s="3" t="s">
        <v>18275</v>
      </c>
      <c r="C5174" s="4" t="s">
        <v>7</v>
      </c>
      <c r="D5174" s="182" t="s">
        <v>18276</v>
      </c>
      <c r="E5174" s="181"/>
    </row>
    <row r="5175" spans="1:5" ht="25.5" x14ac:dyDescent="0.25">
      <c r="A5175" s="5" t="s">
        <v>18513</v>
      </c>
      <c r="B5175" s="5" t="s">
        <v>18514</v>
      </c>
      <c r="C5175" s="6" t="s">
        <v>26</v>
      </c>
      <c r="D5175" s="184">
        <v>9.2726000000000006</v>
      </c>
      <c r="E5175" s="181"/>
    </row>
    <row r="5176" spans="1:5" x14ac:dyDescent="0.25">
      <c r="A5176" s="489"/>
      <c r="B5176" s="489"/>
      <c r="C5176" s="489"/>
      <c r="D5176" s="489"/>
      <c r="E5176" s="181"/>
    </row>
    <row r="5177" spans="1:5" x14ac:dyDescent="0.25">
      <c r="A5177" s="488" t="s">
        <v>18515</v>
      </c>
      <c r="B5177" s="488"/>
      <c r="C5177" s="488"/>
      <c r="D5177" s="180"/>
      <c r="E5177" s="181"/>
    </row>
    <row r="5178" spans="1:5" x14ac:dyDescent="0.25">
      <c r="A5178" s="488" t="s">
        <v>18516</v>
      </c>
      <c r="B5178" s="488"/>
      <c r="C5178" s="488"/>
      <c r="D5178" s="180"/>
      <c r="E5178" s="181"/>
    </row>
    <row r="5179" spans="1:5" ht="24" x14ac:dyDescent="0.25">
      <c r="A5179" s="3" t="s">
        <v>5</v>
      </c>
      <c r="B5179" s="3" t="s">
        <v>18275</v>
      </c>
      <c r="C5179" s="4" t="s">
        <v>7</v>
      </c>
      <c r="D5179" s="182" t="s">
        <v>18276</v>
      </c>
      <c r="E5179" s="181"/>
    </row>
    <row r="5180" spans="1:5" ht="25.5" x14ac:dyDescent="0.25">
      <c r="A5180" s="5" t="s">
        <v>18517</v>
      </c>
      <c r="B5180" s="5" t="s">
        <v>18518</v>
      </c>
      <c r="C5180" s="6" t="s">
        <v>12300</v>
      </c>
      <c r="D5180" s="186">
        <v>1011.6393</v>
      </c>
      <c r="E5180" s="181"/>
    </row>
    <row r="5181" spans="1:5" x14ac:dyDescent="0.25">
      <c r="A5181" s="489"/>
      <c r="B5181" s="489"/>
      <c r="C5181" s="489"/>
      <c r="D5181" s="489"/>
      <c r="E5181" s="181"/>
    </row>
    <row r="5182" spans="1:5" x14ac:dyDescent="0.25">
      <c r="A5182" s="488" t="s">
        <v>18519</v>
      </c>
      <c r="B5182" s="488"/>
      <c r="C5182" s="488"/>
      <c r="D5182" s="180"/>
      <c r="E5182" s="181"/>
    </row>
    <row r="5183" spans="1:5" ht="24" x14ac:dyDescent="0.25">
      <c r="A5183" s="3" t="s">
        <v>5</v>
      </c>
      <c r="B5183" s="3" t="s">
        <v>18275</v>
      </c>
      <c r="C5183" s="4" t="s">
        <v>7</v>
      </c>
      <c r="D5183" s="182" t="s">
        <v>18276</v>
      </c>
      <c r="E5183" s="181"/>
    </row>
    <row r="5184" spans="1:5" ht="38.25" x14ac:dyDescent="0.25">
      <c r="A5184" s="5" t="s">
        <v>18520</v>
      </c>
      <c r="B5184" s="5" t="s">
        <v>18521</v>
      </c>
      <c r="C5184" s="6" t="s">
        <v>12302</v>
      </c>
      <c r="D5184" s="185">
        <v>793.33</v>
      </c>
      <c r="E5184" s="181"/>
    </row>
    <row r="5185" spans="1:5" ht="38.25" x14ac:dyDescent="0.25">
      <c r="A5185" s="5" t="s">
        <v>18522</v>
      </c>
      <c r="B5185" s="5" t="s">
        <v>18523</v>
      </c>
      <c r="C5185" s="6" t="s">
        <v>12302</v>
      </c>
      <c r="D5185" s="185">
        <v>174.15870000000001</v>
      </c>
      <c r="E5185" s="181"/>
    </row>
    <row r="5186" spans="1:5" ht="38.25" x14ac:dyDescent="0.25">
      <c r="A5186" s="5" t="s">
        <v>18524</v>
      </c>
      <c r="B5186" s="5" t="s">
        <v>18525</v>
      </c>
      <c r="C5186" s="6" t="s">
        <v>12302</v>
      </c>
      <c r="D5186" s="185">
        <v>193.3724</v>
      </c>
      <c r="E5186" s="181"/>
    </row>
    <row r="5187" spans="1:5" ht="38.25" x14ac:dyDescent="0.25">
      <c r="A5187" s="5" t="s">
        <v>18526</v>
      </c>
      <c r="B5187" s="5" t="s">
        <v>18527</v>
      </c>
      <c r="C5187" s="6" t="s">
        <v>12302</v>
      </c>
      <c r="D5187" s="185">
        <v>695.24</v>
      </c>
      <c r="E5187" s="181"/>
    </row>
    <row r="5188" spans="1:5" x14ac:dyDescent="0.25">
      <c r="A5188" s="489"/>
      <c r="B5188" s="489"/>
      <c r="C5188" s="489"/>
      <c r="D5188" s="489"/>
      <c r="E5188" s="181"/>
    </row>
    <row r="5189" spans="1:5" x14ac:dyDescent="0.25">
      <c r="A5189" s="488" t="s">
        <v>18528</v>
      </c>
      <c r="B5189" s="488"/>
      <c r="C5189" s="488"/>
      <c r="D5189" s="180"/>
      <c r="E5189" s="181"/>
    </row>
    <row r="5190" spans="1:5" ht="24" x14ac:dyDescent="0.25">
      <c r="A5190" s="3" t="s">
        <v>5</v>
      </c>
      <c r="B5190" s="3" t="s">
        <v>18275</v>
      </c>
      <c r="C5190" s="4" t="s">
        <v>7</v>
      </c>
      <c r="D5190" s="182" t="s">
        <v>18276</v>
      </c>
      <c r="E5190" s="181"/>
    </row>
    <row r="5191" spans="1:5" ht="25.5" x14ac:dyDescent="0.25">
      <c r="A5191" s="5" t="s">
        <v>18529</v>
      </c>
      <c r="B5191" s="5" t="s">
        <v>35143</v>
      </c>
      <c r="C5191" s="6" t="s">
        <v>26</v>
      </c>
      <c r="D5191" s="185">
        <v>783.70270000000005</v>
      </c>
      <c r="E5191" s="181"/>
    </row>
    <row r="5192" spans="1:5" x14ac:dyDescent="0.25">
      <c r="A5192" s="489"/>
      <c r="B5192" s="489"/>
      <c r="C5192" s="489"/>
      <c r="D5192" s="489"/>
      <c r="E5192" s="181"/>
    </row>
    <row r="5193" spans="1:5" x14ac:dyDescent="0.25">
      <c r="A5193" s="488" t="s">
        <v>18530</v>
      </c>
      <c r="B5193" s="488"/>
      <c r="C5193" s="488"/>
      <c r="D5193" s="180"/>
      <c r="E5193" s="181"/>
    </row>
    <row r="5194" spans="1:5" x14ac:dyDescent="0.25">
      <c r="A5194" s="488" t="s">
        <v>18531</v>
      </c>
      <c r="B5194" s="488"/>
      <c r="C5194" s="488"/>
      <c r="D5194" s="180"/>
      <c r="E5194" s="181"/>
    </row>
    <row r="5195" spans="1:5" ht="24" x14ac:dyDescent="0.25">
      <c r="A5195" s="3" t="s">
        <v>5</v>
      </c>
      <c r="B5195" s="3" t="s">
        <v>18275</v>
      </c>
      <c r="C5195" s="4" t="s">
        <v>7</v>
      </c>
      <c r="D5195" s="182" t="s">
        <v>18276</v>
      </c>
      <c r="E5195" s="181"/>
    </row>
    <row r="5196" spans="1:5" ht="25.5" x14ac:dyDescent="0.25">
      <c r="A5196" s="5" t="s">
        <v>18532</v>
      </c>
      <c r="B5196" s="5" t="s">
        <v>18533</v>
      </c>
      <c r="C5196" s="6" t="s">
        <v>26</v>
      </c>
      <c r="D5196" s="184">
        <v>0.66</v>
      </c>
      <c r="E5196" s="181"/>
    </row>
    <row r="5197" spans="1:5" ht="25.5" x14ac:dyDescent="0.25">
      <c r="A5197" s="5" t="s">
        <v>18534</v>
      </c>
      <c r="B5197" s="5" t="s">
        <v>18535</v>
      </c>
      <c r="C5197" s="6" t="s">
        <v>26</v>
      </c>
      <c r="D5197" s="184">
        <v>0.86</v>
      </c>
      <c r="E5197" s="181"/>
    </row>
    <row r="5198" spans="1:5" x14ac:dyDescent="0.25">
      <c r="A5198" s="489"/>
      <c r="B5198" s="489"/>
      <c r="C5198" s="489"/>
      <c r="D5198" s="489"/>
      <c r="E5198" s="181"/>
    </row>
    <row r="5199" spans="1:5" x14ac:dyDescent="0.25">
      <c r="A5199" s="488" t="s">
        <v>18536</v>
      </c>
      <c r="B5199" s="488"/>
      <c r="C5199" s="488"/>
      <c r="D5199" s="180"/>
      <c r="E5199" s="181"/>
    </row>
    <row r="5200" spans="1:5" ht="24" x14ac:dyDescent="0.25">
      <c r="A5200" s="3" t="s">
        <v>5</v>
      </c>
      <c r="B5200" s="3" t="s">
        <v>18275</v>
      </c>
      <c r="C5200" s="4" t="s">
        <v>7</v>
      </c>
      <c r="D5200" s="182" t="s">
        <v>18276</v>
      </c>
      <c r="E5200" s="181"/>
    </row>
    <row r="5201" spans="1:5" ht="25.5" x14ac:dyDescent="0.25">
      <c r="A5201" s="5" t="s">
        <v>18537</v>
      </c>
      <c r="B5201" s="5" t="s">
        <v>18538</v>
      </c>
      <c r="C5201" s="6" t="s">
        <v>36</v>
      </c>
      <c r="D5201" s="183">
        <v>15.1</v>
      </c>
      <c r="E5201" s="181"/>
    </row>
    <row r="5202" spans="1:5" ht="25.5" x14ac:dyDescent="0.25">
      <c r="A5202" s="5" t="s">
        <v>18539</v>
      </c>
      <c r="B5202" s="5" t="s">
        <v>18540</v>
      </c>
      <c r="C5202" s="6" t="s">
        <v>36</v>
      </c>
      <c r="D5202" s="183">
        <v>24.46</v>
      </c>
      <c r="E5202" s="181"/>
    </row>
    <row r="5203" spans="1:5" ht="25.5" x14ac:dyDescent="0.25">
      <c r="A5203" s="5" t="s">
        <v>18541</v>
      </c>
      <c r="B5203" s="5" t="s">
        <v>18542</v>
      </c>
      <c r="C5203" s="6" t="s">
        <v>36</v>
      </c>
      <c r="D5203" s="183">
        <v>18.46</v>
      </c>
      <c r="E5203" s="181"/>
    </row>
    <row r="5204" spans="1:5" ht="25.5" x14ac:dyDescent="0.25">
      <c r="A5204" s="5" t="s">
        <v>18543</v>
      </c>
      <c r="B5204" s="5" t="s">
        <v>18544</v>
      </c>
      <c r="C5204" s="6" t="s">
        <v>36</v>
      </c>
      <c r="D5204" s="183">
        <v>31.11</v>
      </c>
      <c r="E5204" s="181"/>
    </row>
    <row r="5205" spans="1:5" ht="25.5" x14ac:dyDescent="0.25">
      <c r="A5205" s="5" t="s">
        <v>18545</v>
      </c>
      <c r="B5205" s="5" t="s">
        <v>18546</v>
      </c>
      <c r="C5205" s="6" t="s">
        <v>36</v>
      </c>
      <c r="D5205" s="183">
        <v>28.48</v>
      </c>
      <c r="E5205" s="181"/>
    </row>
    <row r="5206" spans="1:5" x14ac:dyDescent="0.25">
      <c r="A5206" s="489"/>
      <c r="B5206" s="489"/>
      <c r="C5206" s="489"/>
      <c r="D5206" s="489"/>
      <c r="E5206" s="181"/>
    </row>
    <row r="5207" spans="1:5" x14ac:dyDescent="0.25">
      <c r="A5207" s="488" t="s">
        <v>18547</v>
      </c>
      <c r="B5207" s="488"/>
      <c r="C5207" s="488"/>
      <c r="D5207" s="180"/>
      <c r="E5207" s="181"/>
    </row>
    <row r="5208" spans="1:5" ht="24" x14ac:dyDescent="0.25">
      <c r="A5208" s="3" t="s">
        <v>5</v>
      </c>
      <c r="B5208" s="3" t="s">
        <v>18275</v>
      </c>
      <c r="C5208" s="4" t="s">
        <v>7</v>
      </c>
      <c r="D5208" s="182" t="s">
        <v>18276</v>
      </c>
      <c r="E5208" s="181"/>
    </row>
    <row r="5209" spans="1:5" ht="25.5" x14ac:dyDescent="0.25">
      <c r="A5209" s="5" t="s">
        <v>18548</v>
      </c>
      <c r="B5209" s="5" t="s">
        <v>18549</v>
      </c>
      <c r="C5209" s="6" t="s">
        <v>36</v>
      </c>
      <c r="D5209" s="183">
        <v>19.22</v>
      </c>
      <c r="E5209" s="181"/>
    </row>
    <row r="5210" spans="1:5" x14ac:dyDescent="0.25">
      <c r="A5210" s="489"/>
      <c r="B5210" s="489"/>
      <c r="C5210" s="489"/>
      <c r="D5210" s="489"/>
      <c r="E5210" s="181"/>
    </row>
    <row r="5211" spans="1:5" x14ac:dyDescent="0.25">
      <c r="A5211" s="488" t="s">
        <v>18550</v>
      </c>
      <c r="B5211" s="488"/>
      <c r="C5211" s="488"/>
      <c r="D5211" s="180"/>
      <c r="E5211" s="181"/>
    </row>
    <row r="5212" spans="1:5" x14ac:dyDescent="0.25">
      <c r="A5212" s="488" t="s">
        <v>18551</v>
      </c>
      <c r="B5212" s="488"/>
      <c r="C5212" s="488"/>
      <c r="D5212" s="180"/>
      <c r="E5212" s="181"/>
    </row>
    <row r="5213" spans="1:5" ht="24" x14ac:dyDescent="0.25">
      <c r="A5213" s="3" t="s">
        <v>5</v>
      </c>
      <c r="B5213" s="3" t="s">
        <v>18275</v>
      </c>
      <c r="C5213" s="4" t="s">
        <v>7</v>
      </c>
      <c r="D5213" s="182" t="s">
        <v>18276</v>
      </c>
      <c r="E5213" s="181"/>
    </row>
    <row r="5214" spans="1:5" ht="25.5" x14ac:dyDescent="0.25">
      <c r="A5214" s="5" t="s">
        <v>18552</v>
      </c>
      <c r="B5214" s="5" t="s">
        <v>18553</v>
      </c>
      <c r="C5214" s="6" t="s">
        <v>12401</v>
      </c>
      <c r="D5214" s="185">
        <v>119.24</v>
      </c>
      <c r="E5214" s="181"/>
    </row>
    <row r="5215" spans="1:5" ht="25.5" x14ac:dyDescent="0.25">
      <c r="A5215" s="5" t="s">
        <v>18554</v>
      </c>
      <c r="B5215" s="5" t="s">
        <v>18555</v>
      </c>
      <c r="C5215" s="6" t="s">
        <v>12401</v>
      </c>
      <c r="D5215" s="185">
        <v>117.76</v>
      </c>
      <c r="E5215" s="181"/>
    </row>
    <row r="5216" spans="1:5" ht="25.5" x14ac:dyDescent="0.25">
      <c r="A5216" s="5" t="s">
        <v>18556</v>
      </c>
      <c r="B5216" s="5" t="s">
        <v>18557</v>
      </c>
      <c r="C5216" s="6" t="s">
        <v>12401</v>
      </c>
      <c r="D5216" s="185">
        <v>119.12</v>
      </c>
      <c r="E5216" s="181"/>
    </row>
    <row r="5217" spans="1:5" x14ac:dyDescent="0.25">
      <c r="A5217" s="489"/>
      <c r="B5217" s="489"/>
      <c r="C5217" s="489"/>
      <c r="D5217" s="489"/>
      <c r="E5217" s="181"/>
    </row>
    <row r="5218" spans="1:5" x14ac:dyDescent="0.25">
      <c r="A5218" s="488" t="s">
        <v>18558</v>
      </c>
      <c r="B5218" s="488"/>
      <c r="C5218" s="488"/>
      <c r="D5218" s="180"/>
      <c r="E5218" s="181"/>
    </row>
    <row r="5219" spans="1:5" x14ac:dyDescent="0.25">
      <c r="A5219" s="488" t="s">
        <v>18559</v>
      </c>
      <c r="B5219" s="488"/>
      <c r="C5219" s="488"/>
      <c r="D5219" s="180"/>
      <c r="E5219" s="181"/>
    </row>
    <row r="5220" spans="1:5" ht="24" x14ac:dyDescent="0.25">
      <c r="A5220" s="3" t="s">
        <v>5</v>
      </c>
      <c r="B5220" s="3" t="s">
        <v>18275</v>
      </c>
      <c r="C5220" s="4" t="s">
        <v>7</v>
      </c>
      <c r="D5220" s="182" t="s">
        <v>18276</v>
      </c>
      <c r="E5220" s="181"/>
    </row>
    <row r="5221" spans="1:5" ht="25.5" x14ac:dyDescent="0.25">
      <c r="A5221" s="5" t="s">
        <v>18560</v>
      </c>
      <c r="B5221" s="5" t="s">
        <v>18561</v>
      </c>
      <c r="C5221" s="6" t="s">
        <v>36</v>
      </c>
      <c r="D5221" s="184">
        <v>5.5735999999999999</v>
      </c>
      <c r="E5221" s="181"/>
    </row>
    <row r="5222" spans="1:5" x14ac:dyDescent="0.25">
      <c r="A5222" s="489"/>
      <c r="B5222" s="489"/>
      <c r="C5222" s="489"/>
      <c r="D5222" s="489"/>
      <c r="E5222" s="181"/>
    </row>
    <row r="5223" spans="1:5" x14ac:dyDescent="0.25">
      <c r="A5223" s="488" t="s">
        <v>18562</v>
      </c>
      <c r="B5223" s="488"/>
      <c r="C5223" s="488"/>
      <c r="D5223" s="180"/>
      <c r="E5223" s="181"/>
    </row>
    <row r="5224" spans="1:5" ht="24" x14ac:dyDescent="0.25">
      <c r="A5224" s="3" t="s">
        <v>5</v>
      </c>
      <c r="B5224" s="3" t="s">
        <v>18275</v>
      </c>
      <c r="C5224" s="4" t="s">
        <v>7</v>
      </c>
      <c r="D5224" s="182" t="s">
        <v>18276</v>
      </c>
      <c r="E5224" s="181"/>
    </row>
    <row r="5225" spans="1:5" ht="25.5" x14ac:dyDescent="0.25">
      <c r="A5225" s="5" t="s">
        <v>18563</v>
      </c>
      <c r="B5225" s="5" t="s">
        <v>18564</v>
      </c>
      <c r="C5225" s="6" t="s">
        <v>36</v>
      </c>
      <c r="D5225" s="184">
        <v>2.0299999999999998</v>
      </c>
      <c r="E5225" s="181"/>
    </row>
    <row r="5226" spans="1:5" ht="25.5" x14ac:dyDescent="0.25">
      <c r="A5226" s="5" t="s">
        <v>18565</v>
      </c>
      <c r="B5226" s="5" t="s">
        <v>18566</v>
      </c>
      <c r="C5226" s="6" t="s">
        <v>36</v>
      </c>
      <c r="D5226" s="184">
        <v>1.4513</v>
      </c>
      <c r="E5226" s="181"/>
    </row>
    <row r="5227" spans="1:5" ht="25.5" x14ac:dyDescent="0.25">
      <c r="A5227" s="5" t="s">
        <v>18567</v>
      </c>
      <c r="B5227" s="5" t="s">
        <v>18568</v>
      </c>
      <c r="C5227" s="6" t="s">
        <v>36</v>
      </c>
      <c r="D5227" s="184">
        <v>0.66</v>
      </c>
      <c r="E5227" s="181"/>
    </row>
    <row r="5228" spans="1:5" x14ac:dyDescent="0.25">
      <c r="A5228" s="489"/>
      <c r="B5228" s="489"/>
      <c r="C5228" s="489"/>
      <c r="D5228" s="489"/>
      <c r="E5228" s="181"/>
    </row>
    <row r="5229" spans="1:5" x14ac:dyDescent="0.25">
      <c r="A5229" s="488" t="s">
        <v>18569</v>
      </c>
      <c r="B5229" s="488"/>
      <c r="C5229" s="488"/>
      <c r="D5229" s="180"/>
      <c r="E5229" s="181"/>
    </row>
    <row r="5230" spans="1:5" ht="24" x14ac:dyDescent="0.25">
      <c r="A5230" s="3" t="s">
        <v>5</v>
      </c>
      <c r="B5230" s="3" t="s">
        <v>18275</v>
      </c>
      <c r="C5230" s="4" t="s">
        <v>7</v>
      </c>
      <c r="D5230" s="182" t="s">
        <v>18276</v>
      </c>
      <c r="E5230" s="181"/>
    </row>
    <row r="5231" spans="1:5" ht="25.5" x14ac:dyDescent="0.25">
      <c r="A5231" s="5" t="s">
        <v>18570</v>
      </c>
      <c r="B5231" s="5" t="s">
        <v>18571</v>
      </c>
      <c r="C5231" s="6" t="s">
        <v>36</v>
      </c>
      <c r="D5231" s="184">
        <v>1.7490000000000001</v>
      </c>
      <c r="E5231" s="181"/>
    </row>
    <row r="5232" spans="1:5" ht="25.5" x14ac:dyDescent="0.25">
      <c r="A5232" s="5" t="s">
        <v>18572</v>
      </c>
      <c r="B5232" s="5" t="s">
        <v>18573</v>
      </c>
      <c r="C5232" s="6" t="s">
        <v>36</v>
      </c>
      <c r="D5232" s="184">
        <v>2.6507000000000001</v>
      </c>
      <c r="E5232" s="181"/>
    </row>
    <row r="5233" spans="1:5" ht="25.5" x14ac:dyDescent="0.25">
      <c r="A5233" s="5" t="s">
        <v>18574</v>
      </c>
      <c r="B5233" s="5" t="s">
        <v>18575</v>
      </c>
      <c r="C5233" s="6" t="s">
        <v>36</v>
      </c>
      <c r="D5233" s="184">
        <v>1.7235</v>
      </c>
      <c r="E5233" s="181"/>
    </row>
    <row r="5234" spans="1:5" ht="25.5" x14ac:dyDescent="0.25">
      <c r="A5234" s="5" t="s">
        <v>18576</v>
      </c>
      <c r="B5234" s="5" t="s">
        <v>18577</v>
      </c>
      <c r="C5234" s="6" t="s">
        <v>36</v>
      </c>
      <c r="D5234" s="184">
        <v>0.70550000000000002</v>
      </c>
      <c r="E5234" s="181"/>
    </row>
    <row r="5235" spans="1:5" x14ac:dyDescent="0.25">
      <c r="A5235" s="489"/>
      <c r="B5235" s="489"/>
      <c r="C5235" s="489"/>
      <c r="D5235" s="489"/>
      <c r="E5235" s="181"/>
    </row>
    <row r="5236" spans="1:5" x14ac:dyDescent="0.25">
      <c r="A5236" s="488" t="s">
        <v>18578</v>
      </c>
      <c r="B5236" s="488"/>
      <c r="C5236" s="488"/>
      <c r="D5236" s="180"/>
      <c r="E5236" s="181"/>
    </row>
    <row r="5237" spans="1:5" ht="24" x14ac:dyDescent="0.25">
      <c r="A5237" s="3" t="s">
        <v>5</v>
      </c>
      <c r="B5237" s="3" t="s">
        <v>18275</v>
      </c>
      <c r="C5237" s="4" t="s">
        <v>7</v>
      </c>
      <c r="D5237" s="182" t="s">
        <v>18276</v>
      </c>
      <c r="E5237" s="181"/>
    </row>
    <row r="5238" spans="1:5" ht="25.5" x14ac:dyDescent="0.25">
      <c r="A5238" s="5" t="s">
        <v>18579</v>
      </c>
      <c r="B5238" s="5" t="s">
        <v>18580</v>
      </c>
      <c r="C5238" s="6" t="s">
        <v>36</v>
      </c>
      <c r="D5238" s="184">
        <v>3.4369000000000001</v>
      </c>
      <c r="E5238" s="181"/>
    </row>
    <row r="5239" spans="1:5" x14ac:dyDescent="0.25">
      <c r="A5239" s="489"/>
      <c r="B5239" s="489"/>
      <c r="C5239" s="489"/>
      <c r="D5239" s="489"/>
      <c r="E5239" s="181"/>
    </row>
    <row r="5240" spans="1:5" x14ac:dyDescent="0.25">
      <c r="A5240" s="488" t="s">
        <v>18581</v>
      </c>
      <c r="B5240" s="488"/>
      <c r="C5240" s="488"/>
      <c r="D5240" s="180"/>
      <c r="E5240" s="181"/>
    </row>
    <row r="5241" spans="1:5" ht="24" x14ac:dyDescent="0.25">
      <c r="A5241" s="3" t="s">
        <v>5</v>
      </c>
      <c r="B5241" s="3" t="s">
        <v>18275</v>
      </c>
      <c r="C5241" s="4" t="s">
        <v>7</v>
      </c>
      <c r="D5241" s="182" t="s">
        <v>18276</v>
      </c>
      <c r="E5241" s="181"/>
    </row>
    <row r="5242" spans="1:5" ht="25.5" x14ac:dyDescent="0.25">
      <c r="A5242" s="5" t="s">
        <v>18582</v>
      </c>
      <c r="B5242" s="5" t="s">
        <v>18583</v>
      </c>
      <c r="C5242" s="6" t="s">
        <v>36</v>
      </c>
      <c r="D5242" s="183">
        <v>49.911200000000001</v>
      </c>
      <c r="E5242" s="181"/>
    </row>
    <row r="5243" spans="1:5" x14ac:dyDescent="0.25">
      <c r="A5243" s="489"/>
      <c r="B5243" s="489"/>
      <c r="C5243" s="489"/>
      <c r="D5243" s="489"/>
      <c r="E5243" s="181"/>
    </row>
    <row r="5244" spans="1:5" x14ac:dyDescent="0.25">
      <c r="A5244" s="488" t="s">
        <v>18584</v>
      </c>
      <c r="B5244" s="488"/>
      <c r="C5244" s="488"/>
      <c r="D5244" s="180"/>
      <c r="E5244" s="181"/>
    </row>
    <row r="5245" spans="1:5" x14ac:dyDescent="0.25">
      <c r="A5245" s="488" t="s">
        <v>18585</v>
      </c>
      <c r="B5245" s="488"/>
      <c r="C5245" s="488"/>
      <c r="D5245" s="180"/>
      <c r="E5245" s="181"/>
    </row>
    <row r="5246" spans="1:5" ht="24" x14ac:dyDescent="0.25">
      <c r="A5246" s="3" t="s">
        <v>5</v>
      </c>
      <c r="B5246" s="3" t="s">
        <v>18275</v>
      </c>
      <c r="C5246" s="4" t="s">
        <v>7</v>
      </c>
      <c r="D5246" s="182" t="s">
        <v>18276</v>
      </c>
      <c r="E5246" s="181"/>
    </row>
    <row r="5247" spans="1:5" ht="25.5" x14ac:dyDescent="0.25">
      <c r="A5247" s="5" t="s">
        <v>18586</v>
      </c>
      <c r="B5247" s="5" t="s">
        <v>35144</v>
      </c>
      <c r="C5247" s="6" t="s">
        <v>18278</v>
      </c>
      <c r="D5247" s="185">
        <v>678.8</v>
      </c>
      <c r="E5247" s="181"/>
    </row>
    <row r="5248" spans="1:5" x14ac:dyDescent="0.25">
      <c r="A5248" s="489"/>
      <c r="B5248" s="489"/>
      <c r="C5248" s="489"/>
      <c r="D5248" s="489"/>
      <c r="E5248" s="181"/>
    </row>
    <row r="5249" spans="1:5" x14ac:dyDescent="0.25">
      <c r="A5249" s="488" t="s">
        <v>18587</v>
      </c>
      <c r="B5249" s="488"/>
      <c r="C5249" s="488"/>
      <c r="D5249" s="180"/>
      <c r="E5249" s="181"/>
    </row>
    <row r="5250" spans="1:5" ht="24" x14ac:dyDescent="0.25">
      <c r="A5250" s="3" t="s">
        <v>5</v>
      </c>
      <c r="B5250" s="3" t="s">
        <v>18275</v>
      </c>
      <c r="C5250" s="4" t="s">
        <v>7</v>
      </c>
      <c r="D5250" s="182" t="s">
        <v>18276</v>
      </c>
      <c r="E5250" s="181"/>
    </row>
    <row r="5251" spans="1:5" ht="25.5" x14ac:dyDescent="0.25">
      <c r="A5251" s="5" t="s">
        <v>18588</v>
      </c>
      <c r="B5251" s="5" t="s">
        <v>35145</v>
      </c>
      <c r="C5251" s="6" t="s">
        <v>18278</v>
      </c>
      <c r="D5251" s="186">
        <v>3185.95</v>
      </c>
      <c r="E5251" s="181"/>
    </row>
    <row r="5252" spans="1:5" x14ac:dyDescent="0.25">
      <c r="A5252" s="489"/>
      <c r="B5252" s="489"/>
      <c r="C5252" s="489"/>
      <c r="D5252" s="489"/>
      <c r="E5252" s="181"/>
    </row>
    <row r="5253" spans="1:5" x14ac:dyDescent="0.25">
      <c r="A5253" s="488" t="s">
        <v>18589</v>
      </c>
      <c r="B5253" s="488"/>
      <c r="C5253" s="488"/>
      <c r="D5253" s="180"/>
      <c r="E5253" s="181"/>
    </row>
    <row r="5254" spans="1:5" x14ac:dyDescent="0.25">
      <c r="A5254" s="488" t="s">
        <v>18590</v>
      </c>
      <c r="B5254" s="488"/>
      <c r="C5254" s="488"/>
      <c r="D5254" s="180"/>
      <c r="E5254" s="181"/>
    </row>
    <row r="5255" spans="1:5" ht="24" x14ac:dyDescent="0.25">
      <c r="A5255" s="3" t="s">
        <v>5</v>
      </c>
      <c r="B5255" s="3" t="s">
        <v>18275</v>
      </c>
      <c r="C5255" s="4" t="s">
        <v>7</v>
      </c>
      <c r="D5255" s="182" t="s">
        <v>18276</v>
      </c>
      <c r="E5255" s="181"/>
    </row>
    <row r="5256" spans="1:5" ht="25.5" x14ac:dyDescent="0.25">
      <c r="A5256" s="5" t="s">
        <v>18591</v>
      </c>
      <c r="B5256" s="5" t="s">
        <v>35146</v>
      </c>
      <c r="C5256" s="6" t="s">
        <v>26</v>
      </c>
      <c r="D5256" s="184">
        <v>3.9407999999999999</v>
      </c>
      <c r="E5256" s="181"/>
    </row>
    <row r="5257" spans="1:5" x14ac:dyDescent="0.25">
      <c r="A5257" s="489"/>
      <c r="B5257" s="489"/>
      <c r="C5257" s="489"/>
      <c r="D5257" s="489"/>
      <c r="E5257" s="181"/>
    </row>
    <row r="5258" spans="1:5" x14ac:dyDescent="0.25">
      <c r="A5258" s="488" t="s">
        <v>18592</v>
      </c>
      <c r="B5258" s="488"/>
      <c r="C5258" s="488"/>
      <c r="D5258" s="180"/>
      <c r="E5258" s="181"/>
    </row>
    <row r="5259" spans="1:5" ht="24" x14ac:dyDescent="0.25">
      <c r="A5259" s="3" t="s">
        <v>5</v>
      </c>
      <c r="B5259" s="3" t="s">
        <v>18275</v>
      </c>
      <c r="C5259" s="4" t="s">
        <v>7</v>
      </c>
      <c r="D5259" s="182" t="s">
        <v>18276</v>
      </c>
      <c r="E5259" s="181"/>
    </row>
    <row r="5260" spans="1:5" ht="25.5" x14ac:dyDescent="0.25">
      <c r="A5260" s="5" t="s">
        <v>18593</v>
      </c>
      <c r="B5260" s="5" t="s">
        <v>18594</v>
      </c>
      <c r="C5260" s="6" t="s">
        <v>12300</v>
      </c>
      <c r="D5260" s="183">
        <v>57.621600000000001</v>
      </c>
      <c r="E5260" s="181"/>
    </row>
    <row r="5261" spans="1:5" ht="25.5" x14ac:dyDescent="0.25">
      <c r="A5261" s="5" t="s">
        <v>18595</v>
      </c>
      <c r="B5261" s="5" t="s">
        <v>18596</v>
      </c>
      <c r="C5261" s="6" t="s">
        <v>12300</v>
      </c>
      <c r="D5261" s="183">
        <v>51.715299999999999</v>
      </c>
      <c r="E5261" s="181"/>
    </row>
    <row r="5262" spans="1:5" x14ac:dyDescent="0.25">
      <c r="A5262" s="489"/>
      <c r="B5262" s="489"/>
      <c r="C5262" s="489"/>
      <c r="D5262" s="489"/>
      <c r="E5262" s="181"/>
    </row>
    <row r="5263" spans="1:5" x14ac:dyDescent="0.25">
      <c r="A5263" s="488" t="s">
        <v>18597</v>
      </c>
      <c r="B5263" s="488"/>
      <c r="C5263" s="488"/>
      <c r="D5263" s="180"/>
      <c r="E5263" s="181"/>
    </row>
    <row r="5264" spans="1:5" x14ac:dyDescent="0.25">
      <c r="A5264" s="488" t="s">
        <v>18598</v>
      </c>
      <c r="B5264" s="488"/>
      <c r="C5264" s="488"/>
      <c r="D5264" s="180"/>
      <c r="E5264" s="181"/>
    </row>
    <row r="5265" spans="1:5" ht="24" x14ac:dyDescent="0.25">
      <c r="A5265" s="3" t="s">
        <v>5</v>
      </c>
      <c r="B5265" s="3" t="s">
        <v>18275</v>
      </c>
      <c r="C5265" s="4" t="s">
        <v>7</v>
      </c>
      <c r="D5265" s="182" t="s">
        <v>18276</v>
      </c>
      <c r="E5265" s="181"/>
    </row>
    <row r="5266" spans="1:5" ht="25.5" x14ac:dyDescent="0.25">
      <c r="A5266" s="5" t="s">
        <v>18599</v>
      </c>
      <c r="B5266" s="5" t="s">
        <v>35147</v>
      </c>
      <c r="C5266" s="6" t="s">
        <v>12300</v>
      </c>
      <c r="D5266" s="185">
        <v>132.39769999999999</v>
      </c>
      <c r="E5266" s="181"/>
    </row>
    <row r="5267" spans="1:5" ht="25.5" x14ac:dyDescent="0.25">
      <c r="A5267" s="5" t="s">
        <v>18600</v>
      </c>
      <c r="B5267" s="5" t="s">
        <v>35148</v>
      </c>
      <c r="C5267" s="6" t="s">
        <v>12300</v>
      </c>
      <c r="D5267" s="185">
        <v>121.18980000000001</v>
      </c>
      <c r="E5267" s="181"/>
    </row>
    <row r="5268" spans="1:5" ht="25.5" x14ac:dyDescent="0.25">
      <c r="A5268" s="5" t="s">
        <v>18601</v>
      </c>
      <c r="B5268" s="5" t="s">
        <v>35149</v>
      </c>
      <c r="C5268" s="6" t="s">
        <v>12300</v>
      </c>
      <c r="D5268" s="185">
        <v>124.2135</v>
      </c>
      <c r="E5268" s="181"/>
    </row>
    <row r="5269" spans="1:5" ht="25.5" x14ac:dyDescent="0.25">
      <c r="A5269" s="5" t="s">
        <v>18602</v>
      </c>
      <c r="B5269" s="5" t="s">
        <v>35150</v>
      </c>
      <c r="C5269" s="6" t="s">
        <v>26</v>
      </c>
      <c r="D5269" s="184">
        <v>3.1949999999999998</v>
      </c>
      <c r="E5269" s="181"/>
    </row>
    <row r="5270" spans="1:5" x14ac:dyDescent="0.25">
      <c r="A5270" s="489"/>
      <c r="B5270" s="489"/>
      <c r="C5270" s="489"/>
      <c r="D5270" s="489"/>
      <c r="E5270" s="181"/>
    </row>
    <row r="5271" spans="1:5" x14ac:dyDescent="0.25">
      <c r="A5271" s="488" t="s">
        <v>18603</v>
      </c>
      <c r="B5271" s="488"/>
      <c r="C5271" s="488"/>
      <c r="D5271" s="180"/>
      <c r="E5271" s="181"/>
    </row>
    <row r="5272" spans="1:5" ht="24" x14ac:dyDescent="0.25">
      <c r="A5272" s="3" t="s">
        <v>5</v>
      </c>
      <c r="B5272" s="3" t="s">
        <v>18275</v>
      </c>
      <c r="C5272" s="4" t="s">
        <v>7</v>
      </c>
      <c r="D5272" s="182" t="s">
        <v>18276</v>
      </c>
      <c r="E5272" s="181"/>
    </row>
    <row r="5273" spans="1:5" ht="25.5" x14ac:dyDescent="0.25">
      <c r="A5273" s="5" t="s">
        <v>18604</v>
      </c>
      <c r="B5273" s="5" t="s">
        <v>35151</v>
      </c>
      <c r="C5273" s="6" t="s">
        <v>12300</v>
      </c>
      <c r="D5273" s="185">
        <v>233.34899999999999</v>
      </c>
      <c r="E5273" s="181"/>
    </row>
    <row r="5274" spans="1:5" ht="25.5" x14ac:dyDescent="0.25">
      <c r="A5274" s="5" t="s">
        <v>18605</v>
      </c>
      <c r="B5274" s="5" t="s">
        <v>35152</v>
      </c>
      <c r="C5274" s="6" t="s">
        <v>12300</v>
      </c>
      <c r="D5274" s="185">
        <v>210.4092</v>
      </c>
      <c r="E5274" s="181"/>
    </row>
    <row r="5275" spans="1:5" ht="25.5" x14ac:dyDescent="0.25">
      <c r="A5275" s="5" t="s">
        <v>18606</v>
      </c>
      <c r="B5275" s="5" t="s">
        <v>35153</v>
      </c>
      <c r="C5275" s="6" t="s">
        <v>12300</v>
      </c>
      <c r="D5275" s="185">
        <v>281.54669999999999</v>
      </c>
      <c r="E5275" s="181"/>
    </row>
    <row r="5276" spans="1:5" ht="25.5" x14ac:dyDescent="0.25">
      <c r="A5276" s="5" t="s">
        <v>18607</v>
      </c>
      <c r="B5276" s="5" t="s">
        <v>35154</v>
      </c>
      <c r="C5276" s="6" t="s">
        <v>26</v>
      </c>
      <c r="D5276" s="184">
        <v>3.2454000000000001</v>
      </c>
      <c r="E5276" s="181"/>
    </row>
    <row r="5277" spans="1:5" x14ac:dyDescent="0.25">
      <c r="A5277" s="489"/>
      <c r="B5277" s="489"/>
      <c r="C5277" s="489"/>
      <c r="D5277" s="489"/>
      <c r="E5277" s="181"/>
    </row>
    <row r="5278" spans="1:5" x14ac:dyDescent="0.25">
      <c r="A5278" s="488" t="s">
        <v>18608</v>
      </c>
      <c r="B5278" s="488"/>
      <c r="C5278" s="488"/>
      <c r="D5278" s="180"/>
      <c r="E5278" s="181"/>
    </row>
    <row r="5279" spans="1:5" ht="24" x14ac:dyDescent="0.25">
      <c r="A5279" s="3" t="s">
        <v>5</v>
      </c>
      <c r="B5279" s="3" t="s">
        <v>18275</v>
      </c>
      <c r="C5279" s="4" t="s">
        <v>7</v>
      </c>
      <c r="D5279" s="182" t="s">
        <v>18276</v>
      </c>
      <c r="E5279" s="181"/>
    </row>
    <row r="5280" spans="1:5" ht="25.5" x14ac:dyDescent="0.25">
      <c r="A5280" s="5" t="s">
        <v>18609</v>
      </c>
      <c r="B5280" s="5" t="s">
        <v>35155</v>
      </c>
      <c r="C5280" s="6" t="s">
        <v>12300</v>
      </c>
      <c r="D5280" s="185">
        <v>379.29090000000002</v>
      </c>
      <c r="E5280" s="181"/>
    </row>
    <row r="5281" spans="1:5" ht="25.5" x14ac:dyDescent="0.25">
      <c r="A5281" s="5" t="s">
        <v>18610</v>
      </c>
      <c r="B5281" s="5" t="s">
        <v>35156</v>
      </c>
      <c r="C5281" s="6" t="s">
        <v>12300</v>
      </c>
      <c r="D5281" s="185">
        <v>182.46</v>
      </c>
      <c r="E5281" s="181"/>
    </row>
    <row r="5282" spans="1:5" ht="25.5" x14ac:dyDescent="0.25">
      <c r="A5282" s="5" t="s">
        <v>18611</v>
      </c>
      <c r="B5282" s="5" t="s">
        <v>35157</v>
      </c>
      <c r="C5282" s="6" t="s">
        <v>26</v>
      </c>
      <c r="D5282" s="183">
        <v>27.687000000000001</v>
      </c>
      <c r="E5282" s="181"/>
    </row>
    <row r="5283" spans="1:5" ht="25.5" x14ac:dyDescent="0.25">
      <c r="A5283" s="5" t="s">
        <v>18612</v>
      </c>
      <c r="B5283" s="5" t="s">
        <v>35158</v>
      </c>
      <c r="C5283" s="6" t="s">
        <v>26</v>
      </c>
      <c r="D5283" s="183">
        <v>19.2408</v>
      </c>
      <c r="E5283" s="181"/>
    </row>
    <row r="5284" spans="1:5" ht="25.5" x14ac:dyDescent="0.25">
      <c r="A5284" s="5" t="s">
        <v>18613</v>
      </c>
      <c r="B5284" s="5" t="s">
        <v>35159</v>
      </c>
      <c r="C5284" s="6" t="s">
        <v>26</v>
      </c>
      <c r="D5284" s="184">
        <v>3.1949999999999998</v>
      </c>
      <c r="E5284" s="181"/>
    </row>
    <row r="5285" spans="1:5" x14ac:dyDescent="0.25">
      <c r="A5285" s="489"/>
      <c r="B5285" s="489"/>
      <c r="C5285" s="489"/>
      <c r="D5285" s="489"/>
      <c r="E5285" s="181"/>
    </row>
    <row r="5286" spans="1:5" x14ac:dyDescent="0.25">
      <c r="A5286" s="488" t="s">
        <v>18614</v>
      </c>
      <c r="B5286" s="488"/>
      <c r="C5286" s="488"/>
      <c r="D5286" s="180"/>
      <c r="E5286" s="181"/>
    </row>
    <row r="5287" spans="1:5" x14ac:dyDescent="0.25">
      <c r="A5287" s="488" t="s">
        <v>18615</v>
      </c>
      <c r="B5287" s="488"/>
      <c r="C5287" s="488"/>
      <c r="D5287" s="180"/>
      <c r="E5287" s="181"/>
    </row>
    <row r="5288" spans="1:5" ht="24" x14ac:dyDescent="0.25">
      <c r="A5288" s="3" t="s">
        <v>5</v>
      </c>
      <c r="B5288" s="3" t="s">
        <v>18275</v>
      </c>
      <c r="C5288" s="4" t="s">
        <v>7</v>
      </c>
      <c r="D5288" s="182" t="s">
        <v>18276</v>
      </c>
      <c r="E5288" s="181"/>
    </row>
    <row r="5289" spans="1:5" ht="25.5" x14ac:dyDescent="0.25">
      <c r="A5289" s="5" t="s">
        <v>18616</v>
      </c>
      <c r="B5289" s="5" t="s">
        <v>18617</v>
      </c>
      <c r="C5289" s="6" t="s">
        <v>26</v>
      </c>
      <c r="D5289" s="185">
        <v>108.64</v>
      </c>
      <c r="E5289" s="181"/>
    </row>
    <row r="5290" spans="1:5" x14ac:dyDescent="0.25">
      <c r="A5290" s="489"/>
      <c r="B5290" s="489"/>
      <c r="C5290" s="489"/>
      <c r="D5290" s="489"/>
      <c r="E5290" s="181"/>
    </row>
    <row r="5291" spans="1:5" x14ac:dyDescent="0.25">
      <c r="A5291" s="488" t="s">
        <v>18618</v>
      </c>
      <c r="B5291" s="488"/>
      <c r="C5291" s="488"/>
      <c r="D5291" s="180"/>
      <c r="E5291" s="181"/>
    </row>
    <row r="5292" spans="1:5" ht="24" x14ac:dyDescent="0.25">
      <c r="A5292" s="3" t="s">
        <v>5</v>
      </c>
      <c r="B5292" s="3" t="s">
        <v>18275</v>
      </c>
      <c r="C5292" s="4" t="s">
        <v>7</v>
      </c>
      <c r="D5292" s="182" t="s">
        <v>18276</v>
      </c>
      <c r="E5292" s="181"/>
    </row>
    <row r="5293" spans="1:5" ht="25.5" x14ac:dyDescent="0.25">
      <c r="A5293" s="5" t="s">
        <v>18619</v>
      </c>
      <c r="B5293" s="5" t="s">
        <v>18620</v>
      </c>
      <c r="C5293" s="6" t="s">
        <v>12302</v>
      </c>
      <c r="D5293" s="185">
        <v>164.0256</v>
      </c>
      <c r="E5293" s="181"/>
    </row>
    <row r="5294" spans="1:5" x14ac:dyDescent="0.25">
      <c r="A5294" s="489"/>
      <c r="B5294" s="489"/>
      <c r="C5294" s="489"/>
      <c r="D5294" s="489"/>
      <c r="E5294" s="181"/>
    </row>
    <row r="5295" spans="1:5" x14ac:dyDescent="0.25">
      <c r="A5295" s="488" t="s">
        <v>18621</v>
      </c>
      <c r="B5295" s="488"/>
      <c r="C5295" s="488"/>
      <c r="D5295" s="180"/>
      <c r="E5295" s="181"/>
    </row>
    <row r="5296" spans="1:5" x14ac:dyDescent="0.25">
      <c r="A5296" s="488" t="s">
        <v>18622</v>
      </c>
      <c r="B5296" s="488"/>
      <c r="C5296" s="488"/>
      <c r="D5296" s="180"/>
      <c r="E5296" s="181"/>
    </row>
    <row r="5297" spans="1:5" ht="24" x14ac:dyDescent="0.25">
      <c r="A5297" s="3" t="s">
        <v>5</v>
      </c>
      <c r="B5297" s="3" t="s">
        <v>18275</v>
      </c>
      <c r="C5297" s="4" t="s">
        <v>7</v>
      </c>
      <c r="D5297" s="182" t="s">
        <v>18276</v>
      </c>
      <c r="E5297" s="181"/>
    </row>
    <row r="5298" spans="1:5" ht="25.5" x14ac:dyDescent="0.25">
      <c r="A5298" s="5" t="s">
        <v>18623</v>
      </c>
      <c r="B5298" s="5" t="s">
        <v>18624</v>
      </c>
      <c r="C5298" s="6" t="s">
        <v>12302</v>
      </c>
      <c r="D5298" s="184">
        <v>0</v>
      </c>
      <c r="E5298" s="181"/>
    </row>
    <row r="5299" spans="1:5" ht="25.5" x14ac:dyDescent="0.25">
      <c r="A5299" s="5" t="s">
        <v>18625</v>
      </c>
      <c r="B5299" s="5" t="s">
        <v>18626</v>
      </c>
      <c r="C5299" s="6" t="s">
        <v>12302</v>
      </c>
      <c r="D5299" s="186">
        <v>1349.1</v>
      </c>
      <c r="E5299" s="181"/>
    </row>
    <row r="5300" spans="1:5" ht="25.5" x14ac:dyDescent="0.25">
      <c r="A5300" s="5" t="s">
        <v>18627</v>
      </c>
      <c r="B5300" s="5" t="s">
        <v>18628</v>
      </c>
      <c r="C5300" s="6" t="s">
        <v>12302</v>
      </c>
      <c r="D5300" s="186">
        <v>1299.6851999999999</v>
      </c>
      <c r="E5300" s="181"/>
    </row>
    <row r="5301" spans="1:5" ht="25.5" x14ac:dyDescent="0.25">
      <c r="A5301" s="5" t="s">
        <v>18629</v>
      </c>
      <c r="B5301" s="5" t="s">
        <v>18630</v>
      </c>
      <c r="C5301" s="6" t="s">
        <v>12302</v>
      </c>
      <c r="D5301" s="186">
        <v>1036.55</v>
      </c>
      <c r="E5301" s="181"/>
    </row>
    <row r="5302" spans="1:5" ht="25.5" x14ac:dyDescent="0.25">
      <c r="A5302" s="5" t="s">
        <v>18631</v>
      </c>
      <c r="B5302" s="5" t="s">
        <v>18632</v>
      </c>
      <c r="C5302" s="6" t="s">
        <v>12302</v>
      </c>
      <c r="D5302" s="186">
        <v>1158.0771</v>
      </c>
      <c r="E5302" s="181"/>
    </row>
    <row r="5303" spans="1:5" ht="25.5" x14ac:dyDescent="0.25">
      <c r="A5303" s="5" t="s">
        <v>18633</v>
      </c>
      <c r="B5303" s="5" t="s">
        <v>14328</v>
      </c>
      <c r="C5303" s="6" t="s">
        <v>12302</v>
      </c>
      <c r="D5303" s="185">
        <v>112.8848</v>
      </c>
      <c r="E5303" s="181"/>
    </row>
    <row r="5304" spans="1:5" x14ac:dyDescent="0.25">
      <c r="A5304" s="489"/>
      <c r="B5304" s="489"/>
      <c r="C5304" s="489"/>
      <c r="D5304" s="489"/>
      <c r="E5304" s="181"/>
    </row>
    <row r="5305" spans="1:5" x14ac:dyDescent="0.25">
      <c r="A5305" s="488" t="s">
        <v>18634</v>
      </c>
      <c r="B5305" s="488"/>
      <c r="C5305" s="488"/>
      <c r="D5305" s="180"/>
      <c r="E5305" s="181"/>
    </row>
    <row r="5306" spans="1:5" x14ac:dyDescent="0.25">
      <c r="A5306" s="488" t="s">
        <v>18635</v>
      </c>
      <c r="B5306" s="488"/>
      <c r="C5306" s="488"/>
      <c r="D5306" s="180"/>
      <c r="E5306" s="181"/>
    </row>
    <row r="5307" spans="1:5" ht="24" x14ac:dyDescent="0.25">
      <c r="A5307" s="3" t="s">
        <v>5</v>
      </c>
      <c r="B5307" s="3" t="s">
        <v>18275</v>
      </c>
      <c r="C5307" s="4" t="s">
        <v>7</v>
      </c>
      <c r="D5307" s="182" t="s">
        <v>18276</v>
      </c>
      <c r="E5307" s="181"/>
    </row>
    <row r="5308" spans="1:5" ht="25.5" x14ac:dyDescent="0.25">
      <c r="A5308" s="5" t="s">
        <v>18636</v>
      </c>
      <c r="B5308" s="5" t="s">
        <v>18637</v>
      </c>
      <c r="C5308" s="6" t="s">
        <v>12302</v>
      </c>
      <c r="D5308" s="183">
        <v>16.899999999999999</v>
      </c>
      <c r="E5308" s="181"/>
    </row>
    <row r="5309" spans="1:5" x14ac:dyDescent="0.25">
      <c r="A5309" s="489"/>
      <c r="B5309" s="489"/>
      <c r="C5309" s="489"/>
      <c r="D5309" s="489"/>
      <c r="E5309" s="181"/>
    </row>
    <row r="5310" spans="1:5" x14ac:dyDescent="0.25">
      <c r="A5310" s="488" t="s">
        <v>18638</v>
      </c>
      <c r="B5310" s="488"/>
      <c r="C5310" s="488"/>
      <c r="D5310" s="180"/>
      <c r="E5310" s="181"/>
    </row>
    <row r="5311" spans="1:5" ht="24" x14ac:dyDescent="0.25">
      <c r="A5311" s="3" t="s">
        <v>5</v>
      </c>
      <c r="B5311" s="3" t="s">
        <v>18275</v>
      </c>
      <c r="C5311" s="4" t="s">
        <v>7</v>
      </c>
      <c r="D5311" s="182" t="s">
        <v>18276</v>
      </c>
      <c r="E5311" s="181"/>
    </row>
    <row r="5312" spans="1:5" ht="25.5" x14ac:dyDescent="0.25">
      <c r="A5312" s="5" t="s">
        <v>18639</v>
      </c>
      <c r="B5312" s="5" t="s">
        <v>18640</v>
      </c>
      <c r="C5312" s="6" t="s">
        <v>12302</v>
      </c>
      <c r="D5312" s="184">
        <v>2.3988</v>
      </c>
      <c r="E5312" s="181"/>
    </row>
    <row r="5313" spans="1:5" x14ac:dyDescent="0.25">
      <c r="A5313" s="489"/>
      <c r="B5313" s="489"/>
      <c r="C5313" s="489"/>
      <c r="D5313" s="489"/>
      <c r="E5313" s="181"/>
    </row>
    <row r="5314" spans="1:5" x14ac:dyDescent="0.25">
      <c r="A5314" s="488" t="s">
        <v>18641</v>
      </c>
      <c r="B5314" s="488"/>
      <c r="C5314" s="488"/>
      <c r="D5314" s="180"/>
      <c r="E5314" s="181"/>
    </row>
    <row r="5315" spans="1:5" ht="24" x14ac:dyDescent="0.25">
      <c r="A5315" s="3" t="s">
        <v>5</v>
      </c>
      <c r="B5315" s="3" t="s">
        <v>18275</v>
      </c>
      <c r="C5315" s="4" t="s">
        <v>7</v>
      </c>
      <c r="D5315" s="182" t="s">
        <v>18276</v>
      </c>
      <c r="E5315" s="181"/>
    </row>
    <row r="5316" spans="1:5" ht="25.5" x14ac:dyDescent="0.25">
      <c r="A5316" s="5" t="s">
        <v>18642</v>
      </c>
      <c r="B5316" s="5" t="s">
        <v>18643</v>
      </c>
      <c r="C5316" s="6" t="s">
        <v>12302</v>
      </c>
      <c r="D5316" s="184">
        <v>9.0746000000000002</v>
      </c>
      <c r="E5316" s="181"/>
    </row>
    <row r="5317" spans="1:5" x14ac:dyDescent="0.25">
      <c r="A5317" s="489"/>
      <c r="B5317" s="489"/>
      <c r="C5317" s="489"/>
      <c r="D5317" s="489"/>
      <c r="E5317" s="181"/>
    </row>
    <row r="5318" spans="1:5" x14ac:dyDescent="0.25">
      <c r="A5318" s="488" t="s">
        <v>18644</v>
      </c>
      <c r="B5318" s="488"/>
      <c r="C5318" s="488"/>
      <c r="D5318" s="180"/>
      <c r="E5318" s="181"/>
    </row>
    <row r="5319" spans="1:5" ht="24" x14ac:dyDescent="0.25">
      <c r="A5319" s="3" t="s">
        <v>5</v>
      </c>
      <c r="B5319" s="3" t="s">
        <v>18275</v>
      </c>
      <c r="C5319" s="4" t="s">
        <v>7</v>
      </c>
      <c r="D5319" s="182" t="s">
        <v>18276</v>
      </c>
      <c r="E5319" s="181"/>
    </row>
    <row r="5320" spans="1:5" ht="25.5" x14ac:dyDescent="0.25">
      <c r="A5320" s="5" t="s">
        <v>18645</v>
      </c>
      <c r="B5320" s="5" t="s">
        <v>18646</v>
      </c>
      <c r="C5320" s="6" t="s">
        <v>12302</v>
      </c>
      <c r="D5320" s="183">
        <v>31.0398</v>
      </c>
      <c r="E5320" s="181"/>
    </row>
    <row r="5321" spans="1:5" ht="25.5" x14ac:dyDescent="0.25">
      <c r="A5321" s="5" t="s">
        <v>18647</v>
      </c>
      <c r="B5321" s="5" t="s">
        <v>18648</v>
      </c>
      <c r="C5321" s="6" t="s">
        <v>12302</v>
      </c>
      <c r="D5321" s="183">
        <v>30.924199999999999</v>
      </c>
      <c r="E5321" s="181"/>
    </row>
    <row r="5322" spans="1:5" x14ac:dyDescent="0.25">
      <c r="A5322" s="489"/>
      <c r="B5322" s="489"/>
      <c r="C5322" s="489"/>
      <c r="D5322" s="489"/>
      <c r="E5322" s="181"/>
    </row>
    <row r="5323" spans="1:5" x14ac:dyDescent="0.25">
      <c r="A5323" s="488" t="s">
        <v>18649</v>
      </c>
      <c r="B5323" s="488"/>
      <c r="C5323" s="488"/>
      <c r="D5323" s="180"/>
      <c r="E5323" s="181"/>
    </row>
    <row r="5324" spans="1:5" ht="24" x14ac:dyDescent="0.25">
      <c r="A5324" s="3" t="s">
        <v>5</v>
      </c>
      <c r="B5324" s="3" t="s">
        <v>18275</v>
      </c>
      <c r="C5324" s="4" t="s">
        <v>7</v>
      </c>
      <c r="D5324" s="182" t="s">
        <v>18276</v>
      </c>
      <c r="E5324" s="181"/>
    </row>
    <row r="5325" spans="1:5" ht="25.5" x14ac:dyDescent="0.25">
      <c r="A5325" s="5" t="s">
        <v>18650</v>
      </c>
      <c r="B5325" s="5" t="s">
        <v>18651</v>
      </c>
      <c r="C5325" s="6" t="s">
        <v>12302</v>
      </c>
      <c r="D5325" s="184">
        <v>1.2296</v>
      </c>
      <c r="E5325" s="181"/>
    </row>
    <row r="5326" spans="1:5" x14ac:dyDescent="0.25">
      <c r="A5326" s="489"/>
      <c r="B5326" s="489"/>
      <c r="C5326" s="489"/>
      <c r="D5326" s="489"/>
      <c r="E5326" s="181"/>
    </row>
    <row r="5327" spans="1:5" x14ac:dyDescent="0.25">
      <c r="A5327" s="488" t="s">
        <v>18652</v>
      </c>
      <c r="B5327" s="488"/>
      <c r="C5327" s="488"/>
      <c r="D5327" s="180"/>
      <c r="E5327" s="181"/>
    </row>
    <row r="5328" spans="1:5" x14ac:dyDescent="0.25">
      <c r="A5328" s="488" t="s">
        <v>18653</v>
      </c>
      <c r="B5328" s="488"/>
      <c r="C5328" s="488"/>
      <c r="D5328" s="180"/>
      <c r="E5328" s="181"/>
    </row>
    <row r="5329" spans="1:5" ht="24" x14ac:dyDescent="0.25">
      <c r="A5329" s="3" t="s">
        <v>5</v>
      </c>
      <c r="B5329" s="3" t="s">
        <v>18275</v>
      </c>
      <c r="C5329" s="4" t="s">
        <v>7</v>
      </c>
      <c r="D5329" s="182" t="s">
        <v>18276</v>
      </c>
      <c r="E5329" s="181"/>
    </row>
    <row r="5330" spans="1:5" ht="25.5" x14ac:dyDescent="0.25">
      <c r="A5330" s="5" t="s">
        <v>18654</v>
      </c>
      <c r="B5330" s="5" t="s">
        <v>18655</v>
      </c>
      <c r="C5330" s="6" t="s">
        <v>12302</v>
      </c>
      <c r="D5330" s="184">
        <v>2.0964</v>
      </c>
      <c r="E5330" s="181"/>
    </row>
    <row r="5331" spans="1:5" ht="25.5" x14ac:dyDescent="0.25">
      <c r="A5331" s="5" t="s">
        <v>18656</v>
      </c>
      <c r="B5331" s="5" t="s">
        <v>18657</v>
      </c>
      <c r="C5331" s="6" t="s">
        <v>12302</v>
      </c>
      <c r="D5331" s="184">
        <v>2.2073</v>
      </c>
      <c r="E5331" s="181"/>
    </row>
    <row r="5332" spans="1:5" ht="25.5" x14ac:dyDescent="0.25">
      <c r="A5332" s="5" t="s">
        <v>18658</v>
      </c>
      <c r="B5332" s="5" t="s">
        <v>18659</v>
      </c>
      <c r="C5332" s="6" t="s">
        <v>12302</v>
      </c>
      <c r="D5332" s="184">
        <v>2.5196999999999998</v>
      </c>
      <c r="E5332" s="181"/>
    </row>
    <row r="5333" spans="1:5" ht="25.5" x14ac:dyDescent="0.25">
      <c r="A5333" s="5" t="s">
        <v>18660</v>
      </c>
      <c r="B5333" s="5" t="s">
        <v>18661</v>
      </c>
      <c r="C5333" s="6" t="s">
        <v>12302</v>
      </c>
      <c r="D5333" s="184">
        <v>2.7313999999999998</v>
      </c>
      <c r="E5333" s="181"/>
    </row>
    <row r="5334" spans="1:5" ht="25.5" x14ac:dyDescent="0.25">
      <c r="A5334" s="5" t="s">
        <v>18662</v>
      </c>
      <c r="B5334" s="5" t="s">
        <v>18663</v>
      </c>
      <c r="C5334" s="6" t="s">
        <v>12302</v>
      </c>
      <c r="D5334" s="184">
        <v>1.6529</v>
      </c>
      <c r="E5334" s="181"/>
    </row>
    <row r="5335" spans="1:5" ht="25.5" x14ac:dyDescent="0.25">
      <c r="A5335" s="5" t="s">
        <v>18664</v>
      </c>
      <c r="B5335" s="5" t="s">
        <v>18665</v>
      </c>
      <c r="C5335" s="6" t="s">
        <v>12302</v>
      </c>
      <c r="D5335" s="184">
        <v>1.6831</v>
      </c>
      <c r="E5335" s="181"/>
    </row>
    <row r="5336" spans="1:5" x14ac:dyDescent="0.25">
      <c r="A5336" s="489"/>
      <c r="B5336" s="489"/>
      <c r="C5336" s="489"/>
      <c r="D5336" s="489"/>
      <c r="E5336" s="181"/>
    </row>
    <row r="5337" spans="1:5" x14ac:dyDescent="0.25">
      <c r="A5337" s="488" t="s">
        <v>18666</v>
      </c>
      <c r="B5337" s="488"/>
      <c r="C5337" s="488"/>
      <c r="D5337" s="180"/>
      <c r="E5337" s="181"/>
    </row>
    <row r="5338" spans="1:5" ht="24" x14ac:dyDescent="0.25">
      <c r="A5338" s="3" t="s">
        <v>5</v>
      </c>
      <c r="B5338" s="3" t="s">
        <v>18275</v>
      </c>
      <c r="C5338" s="4" t="s">
        <v>7</v>
      </c>
      <c r="D5338" s="182" t="s">
        <v>18276</v>
      </c>
      <c r="E5338" s="181"/>
    </row>
    <row r="5339" spans="1:5" ht="25.5" x14ac:dyDescent="0.25">
      <c r="A5339" s="5" t="s">
        <v>18667</v>
      </c>
      <c r="B5339" s="5" t="s">
        <v>18668</v>
      </c>
      <c r="C5339" s="6" t="s">
        <v>12302</v>
      </c>
      <c r="D5339" s="184">
        <v>2.1164999999999998</v>
      </c>
      <c r="E5339" s="181"/>
    </row>
    <row r="5340" spans="1:5" ht="25.5" x14ac:dyDescent="0.25">
      <c r="A5340" s="5" t="s">
        <v>18669</v>
      </c>
      <c r="B5340" s="5" t="s">
        <v>18670</v>
      </c>
      <c r="C5340" s="6" t="s">
        <v>12302</v>
      </c>
      <c r="D5340" s="184">
        <v>2.2374999999999998</v>
      </c>
      <c r="E5340" s="181"/>
    </row>
    <row r="5341" spans="1:5" ht="25.5" x14ac:dyDescent="0.25">
      <c r="A5341" s="5" t="s">
        <v>18671</v>
      </c>
      <c r="B5341" s="5" t="s">
        <v>18672</v>
      </c>
      <c r="C5341" s="6" t="s">
        <v>12302</v>
      </c>
      <c r="D5341" s="184">
        <v>2.7313999999999998</v>
      </c>
      <c r="E5341" s="181"/>
    </row>
    <row r="5342" spans="1:5" ht="25.5" x14ac:dyDescent="0.25">
      <c r="A5342" s="5" t="s">
        <v>18673</v>
      </c>
      <c r="B5342" s="5" t="s">
        <v>18674</v>
      </c>
      <c r="C5342" s="6" t="s">
        <v>12302</v>
      </c>
      <c r="D5342" s="184">
        <v>2.8725000000000001</v>
      </c>
      <c r="E5342" s="181"/>
    </row>
    <row r="5343" spans="1:5" ht="25.5" x14ac:dyDescent="0.25">
      <c r="A5343" s="5" t="s">
        <v>18675</v>
      </c>
      <c r="B5343" s="5" t="s">
        <v>18676</v>
      </c>
      <c r="C5343" s="6" t="s">
        <v>12302</v>
      </c>
      <c r="D5343" s="184">
        <v>1.5118</v>
      </c>
      <c r="E5343" s="181"/>
    </row>
    <row r="5344" spans="1:5" ht="25.5" x14ac:dyDescent="0.25">
      <c r="A5344" s="5" t="s">
        <v>18677</v>
      </c>
      <c r="B5344" s="5" t="s">
        <v>18678</v>
      </c>
      <c r="C5344" s="6" t="s">
        <v>12302</v>
      </c>
      <c r="D5344" s="184">
        <v>1.5924</v>
      </c>
      <c r="E5344" s="181"/>
    </row>
    <row r="5345" spans="1:5" x14ac:dyDescent="0.25">
      <c r="A5345" s="489"/>
      <c r="B5345" s="489"/>
      <c r="C5345" s="489"/>
      <c r="D5345" s="489"/>
      <c r="E5345" s="181"/>
    </row>
    <row r="5346" spans="1:5" x14ac:dyDescent="0.25">
      <c r="A5346" s="488" t="s">
        <v>18679</v>
      </c>
      <c r="B5346" s="488"/>
      <c r="C5346" s="488"/>
      <c r="D5346" s="180"/>
      <c r="E5346" s="181"/>
    </row>
    <row r="5347" spans="1:5" ht="24" x14ac:dyDescent="0.25">
      <c r="A5347" s="3" t="s">
        <v>5</v>
      </c>
      <c r="B5347" s="3" t="s">
        <v>18275</v>
      </c>
      <c r="C5347" s="4" t="s">
        <v>7</v>
      </c>
      <c r="D5347" s="182" t="s">
        <v>18276</v>
      </c>
      <c r="E5347" s="181"/>
    </row>
    <row r="5348" spans="1:5" ht="25.5" x14ac:dyDescent="0.25">
      <c r="A5348" s="5" t="s">
        <v>18680</v>
      </c>
      <c r="B5348" s="5" t="s">
        <v>18681</v>
      </c>
      <c r="C5348" s="6" t="s">
        <v>12302</v>
      </c>
      <c r="D5348" s="183">
        <v>11.963699999999999</v>
      </c>
      <c r="E5348" s="181"/>
    </row>
    <row r="5349" spans="1:5" ht="25.5" x14ac:dyDescent="0.25">
      <c r="A5349" s="5" t="s">
        <v>18682</v>
      </c>
      <c r="B5349" s="5" t="s">
        <v>18683</v>
      </c>
      <c r="C5349" s="6" t="s">
        <v>12302</v>
      </c>
      <c r="D5349" s="183">
        <v>19.311299999999999</v>
      </c>
      <c r="E5349" s="181"/>
    </row>
    <row r="5350" spans="1:5" ht="25.5" x14ac:dyDescent="0.25">
      <c r="A5350" s="5" t="s">
        <v>18684</v>
      </c>
      <c r="B5350" s="5" t="s">
        <v>18685</v>
      </c>
      <c r="C5350" s="6" t="s">
        <v>12302</v>
      </c>
      <c r="D5350" s="183">
        <v>25.167200000000001</v>
      </c>
      <c r="E5350" s="181"/>
    </row>
    <row r="5351" spans="1:5" x14ac:dyDescent="0.25">
      <c r="A5351" s="489"/>
      <c r="B5351" s="489"/>
      <c r="C5351" s="489"/>
      <c r="D5351" s="489"/>
      <c r="E5351" s="181"/>
    </row>
    <row r="5352" spans="1:5" x14ac:dyDescent="0.25">
      <c r="A5352" s="488" t="s">
        <v>18686</v>
      </c>
      <c r="B5352" s="488"/>
      <c r="C5352" s="488"/>
      <c r="D5352" s="180"/>
      <c r="E5352" s="181"/>
    </row>
    <row r="5353" spans="1:5" ht="24" x14ac:dyDescent="0.25">
      <c r="A5353" s="3" t="s">
        <v>5</v>
      </c>
      <c r="B5353" s="3" t="s">
        <v>18275</v>
      </c>
      <c r="C5353" s="4" t="s">
        <v>7</v>
      </c>
      <c r="D5353" s="182" t="s">
        <v>18276</v>
      </c>
      <c r="E5353" s="181"/>
    </row>
    <row r="5354" spans="1:5" ht="25.5" x14ac:dyDescent="0.25">
      <c r="A5354" s="5" t="s">
        <v>18687</v>
      </c>
      <c r="B5354" s="5" t="s">
        <v>18688</v>
      </c>
      <c r="C5354" s="6" t="s">
        <v>12302</v>
      </c>
      <c r="D5354" s="184">
        <v>3.3662999999999998</v>
      </c>
      <c r="E5354" s="181"/>
    </row>
    <row r="5355" spans="1:5" ht="25.5" x14ac:dyDescent="0.25">
      <c r="A5355" s="5" t="s">
        <v>18689</v>
      </c>
      <c r="B5355" s="5" t="s">
        <v>18690</v>
      </c>
      <c r="C5355" s="6" t="s">
        <v>12302</v>
      </c>
      <c r="D5355" s="184">
        <v>3.5880999999999998</v>
      </c>
      <c r="E5355" s="181"/>
    </row>
    <row r="5356" spans="1:5" ht="25.5" x14ac:dyDescent="0.25">
      <c r="A5356" s="5" t="s">
        <v>18691</v>
      </c>
      <c r="B5356" s="5" t="s">
        <v>18692</v>
      </c>
      <c r="C5356" s="6" t="s">
        <v>12302</v>
      </c>
      <c r="D5356" s="184">
        <v>4.2633999999999999</v>
      </c>
      <c r="E5356" s="181"/>
    </row>
    <row r="5357" spans="1:5" ht="25.5" x14ac:dyDescent="0.25">
      <c r="A5357" s="5" t="s">
        <v>18693</v>
      </c>
      <c r="B5357" s="5" t="s">
        <v>18694</v>
      </c>
      <c r="C5357" s="6" t="s">
        <v>12302</v>
      </c>
      <c r="D5357" s="184">
        <v>4.5354999999999999</v>
      </c>
      <c r="E5357" s="181"/>
    </row>
    <row r="5358" spans="1:5" ht="25.5" x14ac:dyDescent="0.25">
      <c r="A5358" s="5" t="s">
        <v>18695</v>
      </c>
      <c r="B5358" s="5" t="s">
        <v>18696</v>
      </c>
      <c r="C5358" s="6" t="s">
        <v>12302</v>
      </c>
      <c r="D5358" s="184">
        <v>2.6103999999999998</v>
      </c>
      <c r="E5358" s="181"/>
    </row>
    <row r="5359" spans="1:5" ht="25.5" x14ac:dyDescent="0.25">
      <c r="A5359" s="5" t="s">
        <v>18697</v>
      </c>
      <c r="B5359" s="5" t="s">
        <v>18698</v>
      </c>
      <c r="C5359" s="6" t="s">
        <v>12302</v>
      </c>
      <c r="D5359" s="184">
        <v>2.7818000000000001</v>
      </c>
      <c r="E5359" s="181"/>
    </row>
    <row r="5360" spans="1:5" x14ac:dyDescent="0.25">
      <c r="A5360" s="489"/>
      <c r="B5360" s="489"/>
      <c r="C5360" s="489"/>
      <c r="D5360" s="489"/>
      <c r="E5360" s="181"/>
    </row>
    <row r="5361" spans="1:5" x14ac:dyDescent="0.25">
      <c r="A5361" s="488" t="s">
        <v>18699</v>
      </c>
      <c r="B5361" s="488"/>
      <c r="C5361" s="488"/>
      <c r="D5361" s="180"/>
      <c r="E5361" s="181"/>
    </row>
    <row r="5362" spans="1:5" ht="24" x14ac:dyDescent="0.25">
      <c r="A5362" s="3" t="s">
        <v>5</v>
      </c>
      <c r="B5362" s="3" t="s">
        <v>18275</v>
      </c>
      <c r="C5362" s="4" t="s">
        <v>7</v>
      </c>
      <c r="D5362" s="182" t="s">
        <v>18276</v>
      </c>
      <c r="E5362" s="181"/>
    </row>
    <row r="5363" spans="1:5" ht="25.5" x14ac:dyDescent="0.25">
      <c r="A5363" s="5" t="s">
        <v>18700</v>
      </c>
      <c r="B5363" s="5" t="s">
        <v>18701</v>
      </c>
      <c r="C5363" s="6" t="s">
        <v>12302</v>
      </c>
      <c r="D5363" s="184">
        <v>3.4872999999999998</v>
      </c>
      <c r="E5363" s="181"/>
    </row>
    <row r="5364" spans="1:5" ht="25.5" x14ac:dyDescent="0.25">
      <c r="A5364" s="5" t="s">
        <v>18702</v>
      </c>
      <c r="B5364" s="5" t="s">
        <v>18703</v>
      </c>
      <c r="C5364" s="6" t="s">
        <v>12302</v>
      </c>
      <c r="D5364" s="184">
        <v>3.9207000000000001</v>
      </c>
      <c r="E5364" s="181"/>
    </row>
    <row r="5365" spans="1:5" ht="25.5" x14ac:dyDescent="0.25">
      <c r="A5365" s="5" t="s">
        <v>18704</v>
      </c>
      <c r="B5365" s="5" t="s">
        <v>18705</v>
      </c>
      <c r="C5365" s="6" t="s">
        <v>12302</v>
      </c>
      <c r="D5365" s="184">
        <v>4.3742000000000001</v>
      </c>
      <c r="E5365" s="181"/>
    </row>
    <row r="5366" spans="1:5" ht="25.5" x14ac:dyDescent="0.25">
      <c r="A5366" s="5" t="s">
        <v>18706</v>
      </c>
      <c r="B5366" s="5" t="s">
        <v>18707</v>
      </c>
      <c r="C5366" s="6" t="s">
        <v>12302</v>
      </c>
      <c r="D5366" s="184">
        <v>4.9084000000000003</v>
      </c>
      <c r="E5366" s="181"/>
    </row>
    <row r="5367" spans="1:5" ht="25.5" x14ac:dyDescent="0.25">
      <c r="A5367" s="5" t="s">
        <v>18708</v>
      </c>
      <c r="B5367" s="5" t="s">
        <v>18709</v>
      </c>
      <c r="C5367" s="6" t="s">
        <v>12302</v>
      </c>
      <c r="D5367" s="184">
        <v>2.4289999999999998</v>
      </c>
      <c r="E5367" s="181"/>
    </row>
    <row r="5368" spans="1:5" ht="25.5" x14ac:dyDescent="0.25">
      <c r="A5368" s="5" t="s">
        <v>18710</v>
      </c>
      <c r="B5368" s="5" t="s">
        <v>18711</v>
      </c>
      <c r="C5368" s="6" t="s">
        <v>12302</v>
      </c>
      <c r="D5368" s="184">
        <v>2.7313999999999998</v>
      </c>
      <c r="E5368" s="181"/>
    </row>
    <row r="5369" spans="1:5" x14ac:dyDescent="0.25">
      <c r="A5369" s="489"/>
      <c r="B5369" s="489"/>
      <c r="C5369" s="489"/>
      <c r="D5369" s="489"/>
      <c r="E5369" s="181"/>
    </row>
    <row r="5370" spans="1:5" x14ac:dyDescent="0.25">
      <c r="A5370" s="488" t="s">
        <v>18712</v>
      </c>
      <c r="B5370" s="488"/>
      <c r="C5370" s="488"/>
      <c r="D5370" s="180"/>
      <c r="E5370" s="181"/>
    </row>
    <row r="5371" spans="1:5" ht="24" x14ac:dyDescent="0.25">
      <c r="A5371" s="3" t="s">
        <v>5</v>
      </c>
      <c r="B5371" s="3" t="s">
        <v>18275</v>
      </c>
      <c r="C5371" s="4" t="s">
        <v>7</v>
      </c>
      <c r="D5371" s="182" t="s">
        <v>18276</v>
      </c>
      <c r="E5371" s="181"/>
    </row>
    <row r="5372" spans="1:5" ht="25.5" x14ac:dyDescent="0.25">
      <c r="A5372" s="5" t="s">
        <v>18713</v>
      </c>
      <c r="B5372" s="5" t="s">
        <v>18714</v>
      </c>
      <c r="C5372" s="6" t="s">
        <v>12302</v>
      </c>
      <c r="D5372" s="184">
        <v>3.4771999999999998</v>
      </c>
      <c r="E5372" s="181"/>
    </row>
    <row r="5373" spans="1:5" ht="25.5" x14ac:dyDescent="0.25">
      <c r="A5373" s="5" t="s">
        <v>18715</v>
      </c>
      <c r="B5373" s="5" t="s">
        <v>18716</v>
      </c>
      <c r="C5373" s="6" t="s">
        <v>12302</v>
      </c>
      <c r="D5373" s="184">
        <v>3.6686999999999999</v>
      </c>
      <c r="E5373" s="181"/>
    </row>
    <row r="5374" spans="1:5" ht="25.5" x14ac:dyDescent="0.25">
      <c r="A5374" s="5" t="s">
        <v>18717</v>
      </c>
      <c r="B5374" s="5" t="s">
        <v>18718</v>
      </c>
      <c r="C5374" s="6" t="s">
        <v>12302</v>
      </c>
      <c r="D5374" s="184">
        <v>4.1928000000000001</v>
      </c>
      <c r="E5374" s="181"/>
    </row>
    <row r="5375" spans="1:5" ht="25.5" x14ac:dyDescent="0.25">
      <c r="A5375" s="5" t="s">
        <v>18719</v>
      </c>
      <c r="B5375" s="5" t="s">
        <v>18720</v>
      </c>
      <c r="C5375" s="6" t="s">
        <v>12302</v>
      </c>
      <c r="D5375" s="184">
        <v>4.4245999999999999</v>
      </c>
      <c r="E5375" s="181"/>
    </row>
    <row r="5376" spans="1:5" ht="25.5" x14ac:dyDescent="0.25">
      <c r="A5376" s="5" t="s">
        <v>18721</v>
      </c>
      <c r="B5376" s="5" t="s">
        <v>18722</v>
      </c>
      <c r="C5376" s="6" t="s">
        <v>12302</v>
      </c>
      <c r="D5376" s="184">
        <v>5.0091999999999999</v>
      </c>
      <c r="E5376" s="181"/>
    </row>
    <row r="5377" spans="1:5" ht="25.5" x14ac:dyDescent="0.25">
      <c r="A5377" s="5" t="s">
        <v>18723</v>
      </c>
      <c r="B5377" s="5" t="s">
        <v>18724</v>
      </c>
      <c r="C5377" s="6" t="s">
        <v>12302</v>
      </c>
      <c r="D5377" s="184">
        <v>5.2812999999999999</v>
      </c>
      <c r="E5377" s="181"/>
    </row>
    <row r="5378" spans="1:5" ht="25.5" x14ac:dyDescent="0.25">
      <c r="A5378" s="5" t="s">
        <v>18725</v>
      </c>
      <c r="B5378" s="5" t="s">
        <v>18726</v>
      </c>
      <c r="C5378" s="6" t="s">
        <v>12302</v>
      </c>
      <c r="D5378" s="184">
        <v>2.8018999999999998</v>
      </c>
      <c r="E5378" s="181"/>
    </row>
    <row r="5379" spans="1:5" ht="25.5" x14ac:dyDescent="0.25">
      <c r="A5379" s="5" t="s">
        <v>18727</v>
      </c>
      <c r="B5379" s="5" t="s">
        <v>18728</v>
      </c>
      <c r="C5379" s="6" t="s">
        <v>12302</v>
      </c>
      <c r="D5379" s="184">
        <v>2.9531000000000001</v>
      </c>
      <c r="E5379" s="181"/>
    </row>
    <row r="5380" spans="1:5" x14ac:dyDescent="0.25">
      <c r="A5380" s="489"/>
      <c r="B5380" s="489"/>
      <c r="C5380" s="489"/>
      <c r="D5380" s="489"/>
      <c r="E5380" s="181"/>
    </row>
    <row r="5381" spans="1:5" x14ac:dyDescent="0.25">
      <c r="A5381" s="488" t="s">
        <v>18729</v>
      </c>
      <c r="B5381" s="488"/>
      <c r="C5381" s="488"/>
      <c r="D5381" s="180"/>
      <c r="E5381" s="181"/>
    </row>
    <row r="5382" spans="1:5" x14ac:dyDescent="0.25">
      <c r="A5382" s="488" t="s">
        <v>18730</v>
      </c>
      <c r="B5382" s="488"/>
      <c r="C5382" s="488"/>
      <c r="D5382" s="180"/>
      <c r="E5382" s="181"/>
    </row>
    <row r="5383" spans="1:5" ht="24" x14ac:dyDescent="0.25">
      <c r="A5383" s="3" t="s">
        <v>5</v>
      </c>
      <c r="B5383" s="3" t="s">
        <v>18275</v>
      </c>
      <c r="C5383" s="4" t="s">
        <v>7</v>
      </c>
      <c r="D5383" s="182" t="s">
        <v>18276</v>
      </c>
      <c r="E5383" s="181"/>
    </row>
    <row r="5384" spans="1:5" ht="25.5" x14ac:dyDescent="0.25">
      <c r="A5384" s="5" t="s">
        <v>18731</v>
      </c>
      <c r="B5384" s="5" t="s">
        <v>18732</v>
      </c>
      <c r="C5384" s="6" t="s">
        <v>12302</v>
      </c>
      <c r="D5384" s="184">
        <v>1.411</v>
      </c>
      <c r="E5384" s="181"/>
    </row>
    <row r="5385" spans="1:5" ht="25.5" x14ac:dyDescent="0.25">
      <c r="A5385" s="5" t="s">
        <v>18733</v>
      </c>
      <c r="B5385" s="5" t="s">
        <v>18734</v>
      </c>
      <c r="C5385" s="6" t="s">
        <v>12302</v>
      </c>
      <c r="D5385" s="184">
        <v>1.9452</v>
      </c>
      <c r="E5385" s="181"/>
    </row>
    <row r="5386" spans="1:5" ht="25.5" x14ac:dyDescent="0.25">
      <c r="A5386" s="5" t="s">
        <v>18735</v>
      </c>
      <c r="B5386" s="5" t="s">
        <v>18736</v>
      </c>
      <c r="C5386" s="6" t="s">
        <v>12302</v>
      </c>
      <c r="D5386" s="184">
        <v>1.1792</v>
      </c>
      <c r="E5386" s="181"/>
    </row>
    <row r="5387" spans="1:5" x14ac:dyDescent="0.25">
      <c r="A5387" s="489"/>
      <c r="B5387" s="489"/>
      <c r="C5387" s="489"/>
      <c r="D5387" s="489"/>
      <c r="E5387" s="181"/>
    </row>
    <row r="5388" spans="1:5" x14ac:dyDescent="0.25">
      <c r="A5388" s="488" t="s">
        <v>18737</v>
      </c>
      <c r="B5388" s="488"/>
      <c r="C5388" s="488"/>
      <c r="D5388" s="180"/>
      <c r="E5388" s="181"/>
    </row>
    <row r="5389" spans="1:5" ht="24" x14ac:dyDescent="0.25">
      <c r="A5389" s="3" t="s">
        <v>5</v>
      </c>
      <c r="B5389" s="3" t="s">
        <v>18275</v>
      </c>
      <c r="C5389" s="4" t="s">
        <v>7</v>
      </c>
      <c r="D5389" s="182" t="s">
        <v>18276</v>
      </c>
      <c r="E5389" s="181"/>
    </row>
    <row r="5390" spans="1:5" ht="25.5" x14ac:dyDescent="0.25">
      <c r="A5390" s="5" t="s">
        <v>18738</v>
      </c>
      <c r="B5390" s="5" t="s">
        <v>18739</v>
      </c>
      <c r="C5390" s="6" t="s">
        <v>12302</v>
      </c>
      <c r="D5390" s="184">
        <v>0.93730000000000002</v>
      </c>
      <c r="E5390" s="181"/>
    </row>
    <row r="5391" spans="1:5" x14ac:dyDescent="0.25">
      <c r="A5391" s="489"/>
      <c r="B5391" s="489"/>
      <c r="C5391" s="489"/>
      <c r="D5391" s="489"/>
      <c r="E5391" s="181"/>
    </row>
    <row r="5392" spans="1:5" x14ac:dyDescent="0.25">
      <c r="A5392" s="488" t="s">
        <v>18740</v>
      </c>
      <c r="B5392" s="488"/>
      <c r="C5392" s="488"/>
      <c r="D5392" s="180"/>
      <c r="E5392" s="181"/>
    </row>
    <row r="5393" spans="1:5" ht="24" x14ac:dyDescent="0.25">
      <c r="A5393" s="3" t="s">
        <v>5</v>
      </c>
      <c r="B5393" s="3" t="s">
        <v>18275</v>
      </c>
      <c r="C5393" s="4" t="s">
        <v>7</v>
      </c>
      <c r="D5393" s="182" t="s">
        <v>18276</v>
      </c>
      <c r="E5393" s="181"/>
    </row>
    <row r="5394" spans="1:5" ht="25.5" x14ac:dyDescent="0.25">
      <c r="A5394" s="5" t="s">
        <v>18741</v>
      </c>
      <c r="B5394" s="5" t="s">
        <v>18742</v>
      </c>
      <c r="C5394" s="6" t="s">
        <v>12302</v>
      </c>
      <c r="D5394" s="184">
        <v>0.77600000000000002</v>
      </c>
      <c r="E5394" s="181"/>
    </row>
    <row r="5395" spans="1:5" x14ac:dyDescent="0.25">
      <c r="A5395" s="489"/>
      <c r="B5395" s="489"/>
      <c r="C5395" s="489"/>
      <c r="D5395" s="489"/>
      <c r="E5395" s="181"/>
    </row>
    <row r="5396" spans="1:5" x14ac:dyDescent="0.25">
      <c r="A5396" s="488" t="s">
        <v>18743</v>
      </c>
      <c r="B5396" s="488"/>
      <c r="C5396" s="488"/>
      <c r="D5396" s="180"/>
      <c r="E5396" s="181"/>
    </row>
    <row r="5397" spans="1:5" x14ac:dyDescent="0.25">
      <c r="A5397" s="488" t="s">
        <v>18744</v>
      </c>
      <c r="B5397" s="488"/>
      <c r="C5397" s="488"/>
      <c r="D5397" s="180"/>
      <c r="E5397" s="181"/>
    </row>
    <row r="5398" spans="1:5" ht="24" x14ac:dyDescent="0.25">
      <c r="A5398" s="3" t="s">
        <v>5</v>
      </c>
      <c r="B5398" s="3" t="s">
        <v>18275</v>
      </c>
      <c r="C5398" s="4" t="s">
        <v>7</v>
      </c>
      <c r="D5398" s="182" t="s">
        <v>18276</v>
      </c>
      <c r="E5398" s="181"/>
    </row>
    <row r="5399" spans="1:5" ht="25.5" x14ac:dyDescent="0.25">
      <c r="A5399" s="5" t="s">
        <v>21861</v>
      </c>
      <c r="B5399" s="5" t="s">
        <v>35160</v>
      </c>
      <c r="C5399" s="6" t="s">
        <v>12302</v>
      </c>
      <c r="D5399" s="186">
        <v>1063.1300000000001</v>
      </c>
      <c r="E5399" s="181"/>
    </row>
    <row r="5400" spans="1:5" ht="25.5" x14ac:dyDescent="0.25">
      <c r="A5400" s="5" t="s">
        <v>21862</v>
      </c>
      <c r="B5400" s="5" t="s">
        <v>35161</v>
      </c>
      <c r="C5400" s="6" t="s">
        <v>12302</v>
      </c>
      <c r="D5400" s="186">
        <v>1136.8499999999999</v>
      </c>
      <c r="E5400" s="181"/>
    </row>
    <row r="5401" spans="1:5" ht="25.5" x14ac:dyDescent="0.25">
      <c r="A5401" s="5" t="s">
        <v>18745</v>
      </c>
      <c r="B5401" s="5" t="s">
        <v>35162</v>
      </c>
      <c r="C5401" s="6" t="s">
        <v>12302</v>
      </c>
      <c r="D5401" s="186">
        <v>1157.04</v>
      </c>
      <c r="E5401" s="181"/>
    </row>
    <row r="5402" spans="1:5" ht="25.5" x14ac:dyDescent="0.25">
      <c r="A5402" s="5" t="s">
        <v>18746</v>
      </c>
      <c r="B5402" s="5" t="s">
        <v>35163</v>
      </c>
      <c r="C5402" s="6" t="s">
        <v>12302</v>
      </c>
      <c r="D5402" s="186">
        <v>1473.04</v>
      </c>
      <c r="E5402" s="181"/>
    </row>
    <row r="5403" spans="1:5" ht="25.5" x14ac:dyDescent="0.25">
      <c r="A5403" s="5" t="s">
        <v>21867</v>
      </c>
      <c r="B5403" s="5" t="s">
        <v>35164</v>
      </c>
      <c r="C5403" s="6" t="s">
        <v>12302</v>
      </c>
      <c r="D5403" s="186">
        <v>8895.44</v>
      </c>
      <c r="E5403" s="181"/>
    </row>
    <row r="5404" spans="1:5" ht="25.5" x14ac:dyDescent="0.25">
      <c r="A5404" s="5" t="s">
        <v>35165</v>
      </c>
      <c r="B5404" s="5" t="s">
        <v>35166</v>
      </c>
      <c r="C5404" s="6" t="s">
        <v>12302</v>
      </c>
      <c r="D5404" s="186">
        <v>1578.45</v>
      </c>
      <c r="E5404" s="181"/>
    </row>
    <row r="5405" spans="1:5" ht="25.5" x14ac:dyDescent="0.25">
      <c r="A5405" s="5" t="s">
        <v>21863</v>
      </c>
      <c r="B5405" s="5" t="s">
        <v>35167</v>
      </c>
      <c r="C5405" s="6" t="s">
        <v>12302</v>
      </c>
      <c r="D5405" s="186">
        <v>1626.49</v>
      </c>
      <c r="E5405" s="181"/>
    </row>
    <row r="5406" spans="1:5" ht="25.5" x14ac:dyDescent="0.25">
      <c r="A5406" s="5" t="s">
        <v>21864</v>
      </c>
      <c r="B5406" s="5" t="s">
        <v>35168</v>
      </c>
      <c r="C5406" s="6" t="s">
        <v>12302</v>
      </c>
      <c r="D5406" s="186">
        <v>1999.99</v>
      </c>
      <c r="E5406" s="181"/>
    </row>
    <row r="5407" spans="1:5" ht="25.5" x14ac:dyDescent="0.25">
      <c r="A5407" s="5" t="s">
        <v>21865</v>
      </c>
      <c r="B5407" s="5" t="s">
        <v>35169</v>
      </c>
      <c r="C5407" s="6" t="s">
        <v>12302</v>
      </c>
      <c r="D5407" s="186">
        <v>4297.96</v>
      </c>
      <c r="E5407" s="181"/>
    </row>
    <row r="5408" spans="1:5" ht="25.5" x14ac:dyDescent="0.25">
      <c r="A5408" s="5" t="s">
        <v>21866</v>
      </c>
      <c r="B5408" s="5" t="s">
        <v>35170</v>
      </c>
      <c r="C5408" s="6" t="s">
        <v>12302</v>
      </c>
      <c r="D5408" s="186">
        <v>6197.13</v>
      </c>
      <c r="E5408" s="181"/>
    </row>
    <row r="5409" spans="1:5" x14ac:dyDescent="0.25">
      <c r="A5409" s="489"/>
      <c r="B5409" s="489"/>
      <c r="C5409" s="489"/>
      <c r="D5409" s="489"/>
      <c r="E5409" s="181"/>
    </row>
    <row r="5410" spans="1:5" x14ac:dyDescent="0.25">
      <c r="A5410" s="488" t="s">
        <v>18747</v>
      </c>
      <c r="B5410" s="488"/>
      <c r="C5410" s="488"/>
      <c r="D5410" s="180"/>
      <c r="E5410" s="181"/>
    </row>
    <row r="5411" spans="1:5" x14ac:dyDescent="0.25">
      <c r="A5411" s="488" t="s">
        <v>18748</v>
      </c>
      <c r="B5411" s="488"/>
      <c r="C5411" s="488"/>
      <c r="D5411" s="180"/>
      <c r="E5411" s="181"/>
    </row>
    <row r="5412" spans="1:5" ht="24" x14ac:dyDescent="0.25">
      <c r="A5412" s="3" t="s">
        <v>5</v>
      </c>
      <c r="B5412" s="3" t="s">
        <v>18275</v>
      </c>
      <c r="C5412" s="4" t="s">
        <v>7</v>
      </c>
      <c r="D5412" s="182" t="s">
        <v>18276</v>
      </c>
      <c r="E5412" s="181"/>
    </row>
    <row r="5413" spans="1:5" ht="25.5" x14ac:dyDescent="0.25">
      <c r="A5413" s="5" t="s">
        <v>18749</v>
      </c>
      <c r="B5413" s="5" t="s">
        <v>35171</v>
      </c>
      <c r="C5413" s="6" t="s">
        <v>12302</v>
      </c>
      <c r="D5413" s="183">
        <v>16.1264</v>
      </c>
      <c r="E5413" s="181"/>
    </row>
    <row r="5414" spans="1:5" ht="25.5" x14ac:dyDescent="0.25">
      <c r="A5414" s="5" t="s">
        <v>18750</v>
      </c>
      <c r="B5414" s="5" t="s">
        <v>18751</v>
      </c>
      <c r="C5414" s="6" t="s">
        <v>36</v>
      </c>
      <c r="D5414" s="185">
        <v>209.1694</v>
      </c>
      <c r="E5414" s="181"/>
    </row>
    <row r="5415" spans="1:5" x14ac:dyDescent="0.25">
      <c r="A5415" s="489"/>
      <c r="B5415" s="489"/>
      <c r="C5415" s="489"/>
      <c r="D5415" s="489"/>
      <c r="E5415" s="181"/>
    </row>
    <row r="5416" spans="1:5" x14ac:dyDescent="0.25">
      <c r="A5416" s="488" t="s">
        <v>18752</v>
      </c>
      <c r="B5416" s="488"/>
      <c r="C5416" s="488"/>
      <c r="D5416" s="180"/>
      <c r="E5416" s="181"/>
    </row>
    <row r="5417" spans="1:5" ht="24" x14ac:dyDescent="0.25">
      <c r="A5417" s="3" t="s">
        <v>5</v>
      </c>
      <c r="B5417" s="3" t="s">
        <v>18275</v>
      </c>
      <c r="C5417" s="4" t="s">
        <v>7</v>
      </c>
      <c r="D5417" s="182" t="s">
        <v>18276</v>
      </c>
      <c r="E5417" s="181"/>
    </row>
    <row r="5418" spans="1:5" ht="25.5" x14ac:dyDescent="0.25">
      <c r="A5418" s="5" t="s">
        <v>18753</v>
      </c>
      <c r="B5418" s="5" t="s">
        <v>35172</v>
      </c>
      <c r="C5418" s="6" t="s">
        <v>26</v>
      </c>
      <c r="D5418" s="184">
        <v>4.6261999999999999</v>
      </c>
      <c r="E5418" s="181"/>
    </row>
    <row r="5419" spans="1:5" x14ac:dyDescent="0.25">
      <c r="A5419" s="489"/>
      <c r="B5419" s="489"/>
      <c r="C5419" s="489"/>
      <c r="D5419" s="489"/>
      <c r="E5419" s="181"/>
    </row>
    <row r="5420" spans="1:5" x14ac:dyDescent="0.25">
      <c r="A5420" s="488" t="s">
        <v>18754</v>
      </c>
      <c r="B5420" s="488"/>
      <c r="C5420" s="488"/>
      <c r="D5420" s="180"/>
      <c r="E5420" s="181"/>
    </row>
    <row r="5421" spans="1:5" ht="24" x14ac:dyDescent="0.25">
      <c r="A5421" s="3" t="s">
        <v>5</v>
      </c>
      <c r="B5421" s="3" t="s">
        <v>18275</v>
      </c>
      <c r="C5421" s="4" t="s">
        <v>7</v>
      </c>
      <c r="D5421" s="182" t="s">
        <v>18276</v>
      </c>
      <c r="E5421" s="181"/>
    </row>
    <row r="5422" spans="1:5" ht="25.5" x14ac:dyDescent="0.25">
      <c r="A5422" s="5" t="s">
        <v>18755</v>
      </c>
      <c r="B5422" s="5" t="s">
        <v>18756</v>
      </c>
      <c r="C5422" s="6" t="s">
        <v>26</v>
      </c>
      <c r="D5422" s="184">
        <v>8.6678999999999995</v>
      </c>
      <c r="E5422" s="181"/>
    </row>
    <row r="5423" spans="1:5" ht="25.5" x14ac:dyDescent="0.25">
      <c r="A5423" s="5" t="s">
        <v>18757</v>
      </c>
      <c r="B5423" s="5" t="s">
        <v>18758</v>
      </c>
      <c r="C5423" s="6" t="s">
        <v>26</v>
      </c>
      <c r="D5423" s="183">
        <v>13.677199999999999</v>
      </c>
      <c r="E5423" s="181"/>
    </row>
    <row r="5424" spans="1:5" ht="25.5" x14ac:dyDescent="0.25">
      <c r="A5424" s="5" t="s">
        <v>18759</v>
      </c>
      <c r="B5424" s="5" t="s">
        <v>18760</v>
      </c>
      <c r="C5424" s="6" t="s">
        <v>26</v>
      </c>
      <c r="D5424" s="183">
        <v>20.8232</v>
      </c>
      <c r="E5424" s="181"/>
    </row>
    <row r="5425" spans="1:5" ht="25.5" x14ac:dyDescent="0.25">
      <c r="A5425" s="5" t="s">
        <v>18761</v>
      </c>
      <c r="B5425" s="5" t="s">
        <v>18762</v>
      </c>
      <c r="C5425" s="6" t="s">
        <v>26</v>
      </c>
      <c r="D5425" s="183">
        <v>29.591899999999999</v>
      </c>
      <c r="E5425" s="181"/>
    </row>
    <row r="5426" spans="1:5" ht="25.5" x14ac:dyDescent="0.25">
      <c r="A5426" s="5" t="s">
        <v>18763</v>
      </c>
      <c r="B5426" s="5" t="s">
        <v>18764</v>
      </c>
      <c r="C5426" s="6" t="s">
        <v>26</v>
      </c>
      <c r="D5426" s="183">
        <v>42.069699999999997</v>
      </c>
      <c r="E5426" s="181"/>
    </row>
    <row r="5427" spans="1:5" ht="25.5" x14ac:dyDescent="0.25">
      <c r="A5427" s="5" t="s">
        <v>18765</v>
      </c>
      <c r="B5427" s="5" t="s">
        <v>18766</v>
      </c>
      <c r="C5427" s="6" t="s">
        <v>26</v>
      </c>
      <c r="D5427" s="183">
        <v>57.752600000000001</v>
      </c>
      <c r="E5427" s="181"/>
    </row>
    <row r="5428" spans="1:5" ht="25.5" x14ac:dyDescent="0.25">
      <c r="A5428" s="5" t="s">
        <v>18767</v>
      </c>
      <c r="B5428" s="5" t="s">
        <v>18768</v>
      </c>
      <c r="C5428" s="6" t="s">
        <v>26</v>
      </c>
      <c r="D5428" s="183">
        <v>81.3476</v>
      </c>
      <c r="E5428" s="181"/>
    </row>
    <row r="5429" spans="1:5" x14ac:dyDescent="0.25">
      <c r="A5429" s="489"/>
      <c r="B5429" s="489"/>
      <c r="C5429" s="489"/>
      <c r="D5429" s="489"/>
      <c r="E5429" s="181"/>
    </row>
    <row r="5430" spans="1:5" x14ac:dyDescent="0.25">
      <c r="A5430" s="488" t="s">
        <v>18769</v>
      </c>
      <c r="B5430" s="488"/>
      <c r="C5430" s="488"/>
      <c r="D5430" s="180"/>
      <c r="E5430" s="181"/>
    </row>
    <row r="5431" spans="1:5" ht="24" x14ac:dyDescent="0.25">
      <c r="A5431" s="3" t="s">
        <v>5</v>
      </c>
      <c r="B5431" s="3" t="s">
        <v>18275</v>
      </c>
      <c r="C5431" s="4" t="s">
        <v>7</v>
      </c>
      <c r="D5431" s="182" t="s">
        <v>18276</v>
      </c>
      <c r="E5431" s="181"/>
    </row>
    <row r="5432" spans="1:5" ht="25.5" x14ac:dyDescent="0.25">
      <c r="A5432" s="5" t="s">
        <v>18770</v>
      </c>
      <c r="B5432" s="5" t="s">
        <v>35173</v>
      </c>
      <c r="C5432" s="6" t="s">
        <v>12302</v>
      </c>
      <c r="D5432" s="184">
        <v>0.37290000000000001</v>
      </c>
      <c r="E5432" s="181"/>
    </row>
    <row r="5433" spans="1:5" ht="25.5" x14ac:dyDescent="0.25">
      <c r="A5433" s="5" t="s">
        <v>18771</v>
      </c>
      <c r="B5433" s="5" t="s">
        <v>35174</v>
      </c>
      <c r="C5433" s="6" t="s">
        <v>12302</v>
      </c>
      <c r="D5433" s="183">
        <v>27.747399999999999</v>
      </c>
      <c r="E5433" s="181"/>
    </row>
    <row r="5434" spans="1:5" x14ac:dyDescent="0.25">
      <c r="A5434" s="489"/>
      <c r="B5434" s="489"/>
      <c r="C5434" s="489"/>
      <c r="D5434" s="489"/>
      <c r="E5434" s="181"/>
    </row>
    <row r="5435" spans="1:5" x14ac:dyDescent="0.25">
      <c r="A5435" s="488" t="s">
        <v>18772</v>
      </c>
      <c r="B5435" s="488"/>
      <c r="C5435" s="488"/>
      <c r="D5435" s="180"/>
      <c r="E5435" s="181"/>
    </row>
    <row r="5436" spans="1:5" x14ac:dyDescent="0.25">
      <c r="A5436" s="488" t="s">
        <v>18773</v>
      </c>
      <c r="B5436" s="488"/>
      <c r="C5436" s="488"/>
      <c r="D5436" s="180"/>
      <c r="E5436" s="181"/>
    </row>
    <row r="5437" spans="1:5" ht="24" x14ac:dyDescent="0.25">
      <c r="A5437" s="3" t="s">
        <v>5</v>
      </c>
      <c r="B5437" s="3" t="s">
        <v>18275</v>
      </c>
      <c r="C5437" s="4" t="s">
        <v>7</v>
      </c>
      <c r="D5437" s="182" t="s">
        <v>18276</v>
      </c>
      <c r="E5437" s="181"/>
    </row>
    <row r="5438" spans="1:5" ht="25.5" x14ac:dyDescent="0.25">
      <c r="A5438" s="5" t="s">
        <v>18774</v>
      </c>
      <c r="B5438" s="5" t="s">
        <v>18775</v>
      </c>
      <c r="C5438" s="6" t="s">
        <v>26</v>
      </c>
      <c r="D5438" s="184">
        <v>3.5678999999999998</v>
      </c>
      <c r="E5438" s="181"/>
    </row>
    <row r="5439" spans="1:5" ht="25.5" x14ac:dyDescent="0.25">
      <c r="A5439" s="5" t="s">
        <v>18776</v>
      </c>
      <c r="B5439" s="5" t="s">
        <v>18777</v>
      </c>
      <c r="C5439" s="6" t="s">
        <v>26</v>
      </c>
      <c r="D5439" s="184">
        <v>4.4347000000000003</v>
      </c>
      <c r="E5439" s="181"/>
    </row>
    <row r="5440" spans="1:5" ht="25.5" x14ac:dyDescent="0.25">
      <c r="A5440" s="5" t="s">
        <v>18778</v>
      </c>
      <c r="B5440" s="5" t="s">
        <v>18779</v>
      </c>
      <c r="C5440" s="6" t="s">
        <v>26</v>
      </c>
      <c r="D5440" s="184">
        <v>4.8982999999999999</v>
      </c>
      <c r="E5440" s="181"/>
    </row>
    <row r="5441" spans="1:5" ht="25.5" x14ac:dyDescent="0.25">
      <c r="A5441" s="5" t="s">
        <v>18780</v>
      </c>
      <c r="B5441" s="5" t="s">
        <v>18781</v>
      </c>
      <c r="C5441" s="6" t="s">
        <v>26</v>
      </c>
      <c r="D5441" s="184">
        <v>5.0998999999999999</v>
      </c>
      <c r="E5441" s="181"/>
    </row>
    <row r="5442" spans="1:5" ht="25.5" x14ac:dyDescent="0.25">
      <c r="A5442" s="5" t="s">
        <v>18782</v>
      </c>
      <c r="B5442" s="5" t="s">
        <v>18783</v>
      </c>
      <c r="C5442" s="6" t="s">
        <v>26</v>
      </c>
      <c r="D5442" s="184">
        <v>6.9745999999999997</v>
      </c>
      <c r="E5442" s="181"/>
    </row>
    <row r="5443" spans="1:5" x14ac:dyDescent="0.25">
      <c r="A5443" s="489"/>
      <c r="B5443" s="489"/>
      <c r="C5443" s="489"/>
      <c r="D5443" s="489"/>
      <c r="E5443" s="181"/>
    </row>
    <row r="5444" spans="1:5" x14ac:dyDescent="0.25">
      <c r="A5444" s="488" t="s">
        <v>18784</v>
      </c>
      <c r="B5444" s="488"/>
      <c r="C5444" s="488"/>
      <c r="D5444" s="180"/>
      <c r="E5444" s="181"/>
    </row>
    <row r="5445" spans="1:5" ht="24" x14ac:dyDescent="0.25">
      <c r="A5445" s="3" t="s">
        <v>5</v>
      </c>
      <c r="B5445" s="3" t="s">
        <v>18275</v>
      </c>
      <c r="C5445" s="4" t="s">
        <v>7</v>
      </c>
      <c r="D5445" s="182" t="s">
        <v>18276</v>
      </c>
      <c r="E5445" s="181"/>
    </row>
    <row r="5446" spans="1:5" ht="25.5" x14ac:dyDescent="0.25">
      <c r="A5446" s="5" t="s">
        <v>18785</v>
      </c>
      <c r="B5446" s="5" t="s">
        <v>18786</v>
      </c>
      <c r="C5446" s="6" t="s">
        <v>26</v>
      </c>
      <c r="D5446" s="184">
        <v>8.0079999999999991</v>
      </c>
      <c r="E5446" s="181"/>
    </row>
    <row r="5447" spans="1:5" ht="25.5" x14ac:dyDescent="0.25">
      <c r="A5447" s="5" t="s">
        <v>18787</v>
      </c>
      <c r="B5447" s="5" t="s">
        <v>18788</v>
      </c>
      <c r="C5447" s="6" t="s">
        <v>26</v>
      </c>
      <c r="D5447" s="183">
        <v>11.0756</v>
      </c>
      <c r="E5447" s="181"/>
    </row>
    <row r="5448" spans="1:5" ht="25.5" x14ac:dyDescent="0.25">
      <c r="A5448" s="5" t="s">
        <v>18789</v>
      </c>
      <c r="B5448" s="5" t="s">
        <v>18790</v>
      </c>
      <c r="C5448" s="6" t="s">
        <v>26</v>
      </c>
      <c r="D5448" s="183">
        <v>21.371700000000001</v>
      </c>
      <c r="E5448" s="181"/>
    </row>
    <row r="5449" spans="1:5" ht="25.5" x14ac:dyDescent="0.25">
      <c r="A5449" s="5" t="s">
        <v>18791</v>
      </c>
      <c r="B5449" s="5" t="s">
        <v>18792</v>
      </c>
      <c r="C5449" s="6" t="s">
        <v>26</v>
      </c>
      <c r="D5449" s="183">
        <v>47.208199999999998</v>
      </c>
      <c r="E5449" s="181"/>
    </row>
    <row r="5450" spans="1:5" ht="25.5" x14ac:dyDescent="0.25">
      <c r="A5450" s="5" t="s">
        <v>18793</v>
      </c>
      <c r="B5450" s="5" t="s">
        <v>18794</v>
      </c>
      <c r="C5450" s="6" t="s">
        <v>26</v>
      </c>
      <c r="D5450" s="183">
        <v>59.9846</v>
      </c>
      <c r="E5450" s="181"/>
    </row>
    <row r="5451" spans="1:5" x14ac:dyDescent="0.25">
      <c r="A5451" s="489"/>
      <c r="B5451" s="489"/>
      <c r="C5451" s="489"/>
      <c r="D5451" s="489"/>
      <c r="E5451" s="181"/>
    </row>
    <row r="5452" spans="1:5" x14ac:dyDescent="0.25">
      <c r="A5452" s="488" t="s">
        <v>18795</v>
      </c>
      <c r="B5452" s="488"/>
      <c r="C5452" s="488"/>
      <c r="D5452" s="180"/>
      <c r="E5452" s="181"/>
    </row>
    <row r="5453" spans="1:5" ht="24" x14ac:dyDescent="0.25">
      <c r="A5453" s="3" t="s">
        <v>5</v>
      </c>
      <c r="B5453" s="3" t="s">
        <v>18275</v>
      </c>
      <c r="C5453" s="4" t="s">
        <v>7</v>
      </c>
      <c r="D5453" s="182" t="s">
        <v>18276</v>
      </c>
      <c r="E5453" s="181"/>
    </row>
    <row r="5454" spans="1:5" ht="38.25" x14ac:dyDescent="0.25">
      <c r="A5454" s="5" t="s">
        <v>18796</v>
      </c>
      <c r="B5454" s="5" t="s">
        <v>18797</v>
      </c>
      <c r="C5454" s="6" t="s">
        <v>26</v>
      </c>
      <c r="D5454" s="184">
        <v>0.68879999999999997</v>
      </c>
      <c r="E5454" s="181"/>
    </row>
    <row r="5455" spans="1:5" ht="38.25" x14ac:dyDescent="0.25">
      <c r="A5455" s="5" t="s">
        <v>18798</v>
      </c>
      <c r="B5455" s="5" t="s">
        <v>18799</v>
      </c>
      <c r="C5455" s="6" t="s">
        <v>26</v>
      </c>
      <c r="D5455" s="184">
        <v>1.2763</v>
      </c>
      <c r="E5455" s="181"/>
    </row>
    <row r="5456" spans="1:5" x14ac:dyDescent="0.25">
      <c r="A5456" s="489"/>
      <c r="B5456" s="489"/>
      <c r="C5456" s="489"/>
      <c r="D5456" s="489"/>
      <c r="E5456" s="181"/>
    </row>
    <row r="5457" spans="1:5" x14ac:dyDescent="0.25">
      <c r="A5457" s="488" t="s">
        <v>18800</v>
      </c>
      <c r="B5457" s="488"/>
      <c r="C5457" s="488"/>
      <c r="D5457" s="180"/>
      <c r="E5457" s="181"/>
    </row>
    <row r="5458" spans="1:5" ht="24" x14ac:dyDescent="0.25">
      <c r="A5458" s="3" t="s">
        <v>5</v>
      </c>
      <c r="B5458" s="3" t="s">
        <v>18275</v>
      </c>
      <c r="C5458" s="4" t="s">
        <v>7</v>
      </c>
      <c r="D5458" s="182" t="s">
        <v>18276</v>
      </c>
      <c r="E5458" s="181"/>
    </row>
    <row r="5459" spans="1:5" ht="25.5" x14ac:dyDescent="0.25">
      <c r="A5459" s="5" t="s">
        <v>18801</v>
      </c>
      <c r="B5459" s="5" t="s">
        <v>18802</v>
      </c>
      <c r="C5459" s="6" t="s">
        <v>26</v>
      </c>
      <c r="D5459" s="184">
        <v>9.8506</v>
      </c>
      <c r="E5459" s="181"/>
    </row>
    <row r="5460" spans="1:5" ht="25.5" x14ac:dyDescent="0.25">
      <c r="A5460" s="5" t="s">
        <v>18803</v>
      </c>
      <c r="B5460" s="5" t="s">
        <v>18804</v>
      </c>
      <c r="C5460" s="6" t="s">
        <v>26</v>
      </c>
      <c r="D5460" s="183">
        <v>16.886700000000001</v>
      </c>
      <c r="E5460" s="181"/>
    </row>
    <row r="5461" spans="1:5" ht="25.5" x14ac:dyDescent="0.25">
      <c r="A5461" s="5" t="s">
        <v>18805</v>
      </c>
      <c r="B5461" s="5" t="s">
        <v>18806</v>
      </c>
      <c r="C5461" s="6" t="s">
        <v>26</v>
      </c>
      <c r="D5461" s="183">
        <v>25.957799999999999</v>
      </c>
      <c r="E5461" s="181"/>
    </row>
    <row r="5462" spans="1:5" ht="25.5" x14ac:dyDescent="0.25">
      <c r="A5462" s="5" t="s">
        <v>18807</v>
      </c>
      <c r="B5462" s="5" t="s">
        <v>18808</v>
      </c>
      <c r="C5462" s="6" t="s">
        <v>26</v>
      </c>
      <c r="D5462" s="183">
        <v>36.021099999999997</v>
      </c>
      <c r="E5462" s="181"/>
    </row>
    <row r="5463" spans="1:5" ht="25.5" x14ac:dyDescent="0.25">
      <c r="A5463" s="5" t="s">
        <v>18809</v>
      </c>
      <c r="B5463" s="5" t="s">
        <v>18810</v>
      </c>
      <c r="C5463" s="6" t="s">
        <v>26</v>
      </c>
      <c r="D5463" s="183">
        <v>63.862000000000002</v>
      </c>
      <c r="E5463" s="181"/>
    </row>
    <row r="5464" spans="1:5" x14ac:dyDescent="0.25">
      <c r="A5464" s="489"/>
      <c r="B5464" s="489"/>
      <c r="C5464" s="489"/>
      <c r="D5464" s="489"/>
      <c r="E5464" s="181"/>
    </row>
    <row r="5465" spans="1:5" x14ac:dyDescent="0.25">
      <c r="A5465" s="488" t="s">
        <v>18811</v>
      </c>
      <c r="B5465" s="488"/>
      <c r="C5465" s="488"/>
      <c r="D5465" s="180"/>
      <c r="E5465" s="181"/>
    </row>
    <row r="5466" spans="1:5" ht="24" x14ac:dyDescent="0.25">
      <c r="A5466" s="3" t="s">
        <v>5</v>
      </c>
      <c r="B5466" s="3" t="s">
        <v>18275</v>
      </c>
      <c r="C5466" s="4" t="s">
        <v>7</v>
      </c>
      <c r="D5466" s="182" t="s">
        <v>18276</v>
      </c>
      <c r="E5466" s="181"/>
    </row>
    <row r="5467" spans="1:5" ht="25.5" x14ac:dyDescent="0.25">
      <c r="A5467" s="5" t="s">
        <v>18812</v>
      </c>
      <c r="B5467" s="5" t="s">
        <v>18813</v>
      </c>
      <c r="C5467" s="6" t="s">
        <v>26</v>
      </c>
      <c r="D5467" s="184">
        <v>4.0517000000000003</v>
      </c>
      <c r="E5467" s="181"/>
    </row>
    <row r="5468" spans="1:5" ht="38.25" x14ac:dyDescent="0.25">
      <c r="A5468" s="5" t="s">
        <v>18814</v>
      </c>
      <c r="B5468" s="5" t="s">
        <v>18815</v>
      </c>
      <c r="C5468" s="6" t="s">
        <v>26</v>
      </c>
      <c r="D5468" s="184">
        <v>1.3606</v>
      </c>
      <c r="E5468" s="181"/>
    </row>
    <row r="5469" spans="1:5" x14ac:dyDescent="0.25">
      <c r="A5469" s="489"/>
      <c r="B5469" s="489"/>
      <c r="C5469" s="489"/>
      <c r="D5469" s="489"/>
      <c r="E5469" s="181"/>
    </row>
    <row r="5470" spans="1:5" x14ac:dyDescent="0.25">
      <c r="A5470" s="488" t="s">
        <v>18816</v>
      </c>
      <c r="B5470" s="488"/>
      <c r="C5470" s="488"/>
      <c r="D5470" s="180"/>
      <c r="E5470" s="181"/>
    </row>
    <row r="5471" spans="1:5" ht="24" x14ac:dyDescent="0.25">
      <c r="A5471" s="3" t="s">
        <v>5</v>
      </c>
      <c r="B5471" s="3" t="s">
        <v>18275</v>
      </c>
      <c r="C5471" s="4" t="s">
        <v>7</v>
      </c>
      <c r="D5471" s="182" t="s">
        <v>18276</v>
      </c>
      <c r="E5471" s="181"/>
    </row>
    <row r="5472" spans="1:5" ht="25.5" x14ac:dyDescent="0.25">
      <c r="A5472" s="5" t="s">
        <v>55034</v>
      </c>
      <c r="B5472" s="5" t="s">
        <v>35175</v>
      </c>
      <c r="C5472" s="6" t="s">
        <v>26</v>
      </c>
      <c r="D5472" s="184">
        <v>4.1910999999999996</v>
      </c>
      <c r="E5472" s="181"/>
    </row>
    <row r="5473" spans="1:5" x14ac:dyDescent="0.25">
      <c r="A5473" s="489"/>
      <c r="B5473" s="489"/>
      <c r="C5473" s="489"/>
      <c r="D5473" s="489"/>
      <c r="E5473" s="181"/>
    </row>
    <row r="5474" spans="1:5" x14ac:dyDescent="0.25">
      <c r="A5474" s="488" t="s">
        <v>18817</v>
      </c>
      <c r="B5474" s="488"/>
      <c r="C5474" s="488"/>
      <c r="D5474" s="180"/>
      <c r="E5474" s="181"/>
    </row>
    <row r="5475" spans="1:5" x14ac:dyDescent="0.25">
      <c r="A5475" s="488" t="s">
        <v>18818</v>
      </c>
      <c r="B5475" s="488"/>
      <c r="C5475" s="488"/>
      <c r="D5475" s="180"/>
      <c r="E5475" s="181"/>
    </row>
    <row r="5476" spans="1:5" ht="24" x14ac:dyDescent="0.25">
      <c r="A5476" s="3" t="s">
        <v>5</v>
      </c>
      <c r="B5476" s="3" t="s">
        <v>18275</v>
      </c>
      <c r="C5476" s="4" t="s">
        <v>7</v>
      </c>
      <c r="D5476" s="182" t="s">
        <v>18276</v>
      </c>
      <c r="E5476" s="181"/>
    </row>
    <row r="5477" spans="1:5" ht="25.5" x14ac:dyDescent="0.25">
      <c r="A5477" s="5" t="s">
        <v>18819</v>
      </c>
      <c r="B5477" s="5" t="s">
        <v>18820</v>
      </c>
      <c r="C5477" s="6" t="s">
        <v>12302</v>
      </c>
      <c r="D5477" s="185">
        <v>165.10900000000001</v>
      </c>
      <c r="E5477" s="181"/>
    </row>
    <row r="5478" spans="1:5" ht="25.5" x14ac:dyDescent="0.25">
      <c r="A5478" s="5" t="s">
        <v>18821</v>
      </c>
      <c r="B5478" s="5" t="s">
        <v>18822</v>
      </c>
      <c r="C5478" s="6" t="s">
        <v>12302</v>
      </c>
      <c r="D5478" s="185">
        <v>113.9735</v>
      </c>
      <c r="E5478" s="181"/>
    </row>
    <row r="5479" spans="1:5" x14ac:dyDescent="0.25">
      <c r="A5479" s="489"/>
      <c r="B5479" s="489"/>
      <c r="C5479" s="489"/>
      <c r="D5479" s="489"/>
      <c r="E5479" s="181"/>
    </row>
    <row r="5480" spans="1:5" x14ac:dyDescent="0.25">
      <c r="A5480" s="488" t="s">
        <v>18823</v>
      </c>
      <c r="B5480" s="488"/>
      <c r="C5480" s="488"/>
      <c r="D5480" s="180"/>
      <c r="E5480" s="181"/>
    </row>
    <row r="5481" spans="1:5" x14ac:dyDescent="0.25">
      <c r="A5481" s="488" t="s">
        <v>18824</v>
      </c>
      <c r="B5481" s="488"/>
      <c r="C5481" s="488"/>
      <c r="D5481" s="180"/>
      <c r="E5481" s="181"/>
    </row>
    <row r="5482" spans="1:5" ht="24" x14ac:dyDescent="0.25">
      <c r="A5482" s="3" t="s">
        <v>5</v>
      </c>
      <c r="B5482" s="3" t="s">
        <v>18275</v>
      </c>
      <c r="C5482" s="4" t="s">
        <v>7</v>
      </c>
      <c r="D5482" s="182" t="s">
        <v>18276</v>
      </c>
      <c r="E5482" s="181"/>
    </row>
    <row r="5483" spans="1:5" ht="25.5" x14ac:dyDescent="0.25">
      <c r="A5483" s="5" t="s">
        <v>18825</v>
      </c>
      <c r="B5483" s="5" t="s">
        <v>18826</v>
      </c>
      <c r="C5483" s="6" t="s">
        <v>12302</v>
      </c>
      <c r="D5483" s="185">
        <v>256.89999999999998</v>
      </c>
      <c r="E5483" s="181"/>
    </row>
    <row r="5484" spans="1:5" x14ac:dyDescent="0.25">
      <c r="A5484" s="489"/>
      <c r="B5484" s="489"/>
      <c r="C5484" s="489"/>
      <c r="D5484" s="489"/>
      <c r="E5484" s="181"/>
    </row>
    <row r="5485" spans="1:5" x14ac:dyDescent="0.25">
      <c r="A5485" s="488" t="s">
        <v>18827</v>
      </c>
      <c r="B5485" s="488"/>
      <c r="C5485" s="488"/>
      <c r="D5485" s="180"/>
      <c r="E5485" s="181"/>
    </row>
    <row r="5486" spans="1:5" ht="24" x14ac:dyDescent="0.25">
      <c r="A5486" s="3" t="s">
        <v>5</v>
      </c>
      <c r="B5486" s="3" t="s">
        <v>18275</v>
      </c>
      <c r="C5486" s="4" t="s">
        <v>7</v>
      </c>
      <c r="D5486" s="182" t="s">
        <v>18276</v>
      </c>
      <c r="E5486" s="181"/>
    </row>
    <row r="5487" spans="1:5" ht="38.25" x14ac:dyDescent="0.25">
      <c r="A5487" s="5" t="s">
        <v>35176</v>
      </c>
      <c r="B5487" s="5" t="s">
        <v>35177</v>
      </c>
      <c r="C5487" s="6" t="s">
        <v>12302</v>
      </c>
      <c r="D5487" s="183">
        <v>83.87</v>
      </c>
      <c r="E5487" s="181"/>
    </row>
    <row r="5488" spans="1:5" x14ac:dyDescent="0.25">
      <c r="A5488" s="489"/>
      <c r="B5488" s="489"/>
      <c r="C5488" s="489"/>
      <c r="D5488" s="489"/>
      <c r="E5488" s="181"/>
    </row>
    <row r="5489" spans="1:5" x14ac:dyDescent="0.25">
      <c r="A5489" s="488" t="s">
        <v>18828</v>
      </c>
      <c r="B5489" s="488"/>
      <c r="C5489" s="488"/>
      <c r="D5489" s="180"/>
      <c r="E5489" s="181"/>
    </row>
    <row r="5490" spans="1:5" ht="24" x14ac:dyDescent="0.25">
      <c r="A5490" s="3" t="s">
        <v>5</v>
      </c>
      <c r="B5490" s="3" t="s">
        <v>18275</v>
      </c>
      <c r="C5490" s="4" t="s">
        <v>7</v>
      </c>
      <c r="D5490" s="182" t="s">
        <v>18276</v>
      </c>
      <c r="E5490" s="181"/>
    </row>
    <row r="5491" spans="1:5" ht="38.25" x14ac:dyDescent="0.25">
      <c r="A5491" s="5" t="s">
        <v>18832</v>
      </c>
      <c r="B5491" s="5" t="s">
        <v>35178</v>
      </c>
      <c r="C5491" s="6" t="s">
        <v>12302</v>
      </c>
      <c r="D5491" s="185">
        <v>585.03549999999996</v>
      </c>
      <c r="E5491" s="181"/>
    </row>
    <row r="5492" spans="1:5" ht="38.25" x14ac:dyDescent="0.25">
      <c r="A5492" s="5" t="s">
        <v>18829</v>
      </c>
      <c r="B5492" s="5" t="s">
        <v>35179</v>
      </c>
      <c r="C5492" s="6" t="s">
        <v>12302</v>
      </c>
      <c r="D5492" s="185">
        <v>174.14490000000001</v>
      </c>
      <c r="E5492" s="181"/>
    </row>
    <row r="5493" spans="1:5" ht="38.25" x14ac:dyDescent="0.25">
      <c r="A5493" s="5" t="s">
        <v>18830</v>
      </c>
      <c r="B5493" s="5" t="s">
        <v>35180</v>
      </c>
      <c r="C5493" s="6" t="s">
        <v>12302</v>
      </c>
      <c r="D5493" s="185">
        <v>296.20159999999998</v>
      </c>
      <c r="E5493" s="181"/>
    </row>
    <row r="5494" spans="1:5" ht="38.25" x14ac:dyDescent="0.25">
      <c r="A5494" s="5" t="s">
        <v>18831</v>
      </c>
      <c r="B5494" s="5" t="s">
        <v>35181</v>
      </c>
      <c r="C5494" s="6" t="s">
        <v>12302</v>
      </c>
      <c r="D5494" s="185">
        <v>348.65269999999998</v>
      </c>
      <c r="E5494" s="181"/>
    </row>
    <row r="5495" spans="1:5" x14ac:dyDescent="0.25">
      <c r="A5495" s="489"/>
      <c r="B5495" s="489"/>
      <c r="C5495" s="489"/>
      <c r="D5495" s="489"/>
      <c r="E5495" s="181"/>
    </row>
    <row r="5496" spans="1:5" x14ac:dyDescent="0.25">
      <c r="A5496" s="488" t="s">
        <v>18833</v>
      </c>
      <c r="B5496" s="488"/>
      <c r="C5496" s="488"/>
      <c r="D5496" s="180"/>
      <c r="E5496" s="181"/>
    </row>
    <row r="5497" spans="1:5" ht="24" x14ac:dyDescent="0.25">
      <c r="A5497" s="3" t="s">
        <v>5</v>
      </c>
      <c r="B5497" s="3" t="s">
        <v>18275</v>
      </c>
      <c r="C5497" s="4" t="s">
        <v>7</v>
      </c>
      <c r="D5497" s="182" t="s">
        <v>18276</v>
      </c>
      <c r="E5497" s="181"/>
    </row>
    <row r="5498" spans="1:5" ht="38.25" x14ac:dyDescent="0.25">
      <c r="A5498" s="5" t="s">
        <v>18838</v>
      </c>
      <c r="B5498" s="5" t="s">
        <v>35182</v>
      </c>
      <c r="C5498" s="6" t="s">
        <v>12302</v>
      </c>
      <c r="D5498" s="185">
        <v>994.02120000000002</v>
      </c>
      <c r="E5498" s="181"/>
    </row>
    <row r="5499" spans="1:5" ht="38.25" x14ac:dyDescent="0.25">
      <c r="A5499" s="5" t="s">
        <v>18839</v>
      </c>
      <c r="B5499" s="5" t="s">
        <v>35183</v>
      </c>
      <c r="C5499" s="6" t="s">
        <v>12302</v>
      </c>
      <c r="D5499" s="186">
        <v>1492.6394</v>
      </c>
      <c r="E5499" s="181"/>
    </row>
    <row r="5500" spans="1:5" ht="38.25" x14ac:dyDescent="0.25">
      <c r="A5500" s="5" t="s">
        <v>18834</v>
      </c>
      <c r="B5500" s="5" t="s">
        <v>35184</v>
      </c>
      <c r="C5500" s="6" t="s">
        <v>12302</v>
      </c>
      <c r="D5500" s="183">
        <v>79.543400000000005</v>
      </c>
      <c r="E5500" s="181"/>
    </row>
    <row r="5501" spans="1:5" ht="38.25" x14ac:dyDescent="0.25">
      <c r="A5501" s="5" t="s">
        <v>18835</v>
      </c>
      <c r="B5501" s="5" t="s">
        <v>35185</v>
      </c>
      <c r="C5501" s="6" t="s">
        <v>12302</v>
      </c>
      <c r="D5501" s="185">
        <v>198.1934</v>
      </c>
      <c r="E5501" s="181"/>
    </row>
    <row r="5502" spans="1:5" ht="38.25" x14ac:dyDescent="0.25">
      <c r="A5502" s="5" t="s">
        <v>18836</v>
      </c>
      <c r="B5502" s="5" t="s">
        <v>35186</v>
      </c>
      <c r="C5502" s="6" t="s">
        <v>12302</v>
      </c>
      <c r="D5502" s="185">
        <v>288.209</v>
      </c>
      <c r="E5502" s="181"/>
    </row>
    <row r="5503" spans="1:5" ht="38.25" x14ac:dyDescent="0.25">
      <c r="A5503" s="5" t="s">
        <v>18837</v>
      </c>
      <c r="B5503" s="5" t="s">
        <v>35187</v>
      </c>
      <c r="C5503" s="6" t="s">
        <v>12302</v>
      </c>
      <c r="D5503" s="185">
        <v>431.96570000000003</v>
      </c>
      <c r="E5503" s="181"/>
    </row>
    <row r="5504" spans="1:5" ht="25.5" x14ac:dyDescent="0.25">
      <c r="A5504" s="5" t="s">
        <v>18840</v>
      </c>
      <c r="B5504" s="5" t="s">
        <v>18841</v>
      </c>
      <c r="C5504" s="6" t="s">
        <v>12302</v>
      </c>
      <c r="D5504" s="185">
        <v>311.8845</v>
      </c>
      <c r="E5504" s="181"/>
    </row>
    <row r="5505" spans="1:5" x14ac:dyDescent="0.25">
      <c r="A5505" s="489"/>
      <c r="B5505" s="489"/>
      <c r="C5505" s="489"/>
      <c r="D5505" s="489"/>
      <c r="E5505" s="181"/>
    </row>
    <row r="5506" spans="1:5" x14ac:dyDescent="0.25">
      <c r="A5506" s="488" t="s">
        <v>18842</v>
      </c>
      <c r="B5506" s="488"/>
      <c r="C5506" s="488"/>
      <c r="D5506" s="180"/>
      <c r="E5506" s="181"/>
    </row>
    <row r="5507" spans="1:5" x14ac:dyDescent="0.25">
      <c r="A5507" s="488" t="s">
        <v>18843</v>
      </c>
      <c r="B5507" s="488"/>
      <c r="C5507" s="488"/>
      <c r="D5507" s="180"/>
      <c r="E5507" s="181"/>
    </row>
    <row r="5508" spans="1:5" ht="24" x14ac:dyDescent="0.25">
      <c r="A5508" s="3" t="s">
        <v>5</v>
      </c>
      <c r="B5508" s="3" t="s">
        <v>18275</v>
      </c>
      <c r="C5508" s="4" t="s">
        <v>7</v>
      </c>
      <c r="D5508" s="182" t="s">
        <v>18276</v>
      </c>
      <c r="E5508" s="181"/>
    </row>
    <row r="5509" spans="1:5" ht="25.5" x14ac:dyDescent="0.25">
      <c r="A5509" s="5" t="s">
        <v>18844</v>
      </c>
      <c r="B5509" s="5" t="s">
        <v>18845</v>
      </c>
      <c r="C5509" s="6" t="s">
        <v>12302</v>
      </c>
      <c r="D5509" s="183">
        <v>14.141500000000001</v>
      </c>
      <c r="E5509" s="181"/>
    </row>
    <row r="5510" spans="1:5" ht="25.5" x14ac:dyDescent="0.25">
      <c r="A5510" s="5" t="s">
        <v>18846</v>
      </c>
      <c r="B5510" s="5" t="s">
        <v>18847</v>
      </c>
      <c r="C5510" s="6" t="s">
        <v>26</v>
      </c>
      <c r="D5510" s="185">
        <v>251.4331</v>
      </c>
      <c r="E5510" s="181"/>
    </row>
    <row r="5511" spans="1:5" ht="25.5" x14ac:dyDescent="0.25">
      <c r="A5511" s="5" t="s">
        <v>18848</v>
      </c>
      <c r="B5511" s="5" t="s">
        <v>18849</v>
      </c>
      <c r="C5511" s="6" t="s">
        <v>26</v>
      </c>
      <c r="D5511" s="185">
        <v>274.89999999999998</v>
      </c>
      <c r="E5511" s="181"/>
    </row>
    <row r="5512" spans="1:5" ht="25.5" x14ac:dyDescent="0.25">
      <c r="A5512" s="5" t="s">
        <v>18850</v>
      </c>
      <c r="B5512" s="5" t="s">
        <v>18851</v>
      </c>
      <c r="C5512" s="6" t="s">
        <v>26</v>
      </c>
      <c r="D5512" s="183">
        <v>76.069000000000003</v>
      </c>
      <c r="E5512" s="181"/>
    </row>
    <row r="5513" spans="1:5" x14ac:dyDescent="0.25">
      <c r="A5513" s="489"/>
      <c r="B5513" s="489"/>
      <c r="C5513" s="489"/>
      <c r="D5513" s="489"/>
      <c r="E5513" s="181"/>
    </row>
    <row r="5514" spans="1:5" x14ac:dyDescent="0.25">
      <c r="A5514" s="488" t="s">
        <v>18852</v>
      </c>
      <c r="B5514" s="488"/>
      <c r="C5514" s="488"/>
      <c r="D5514" s="180"/>
      <c r="E5514" s="181"/>
    </row>
    <row r="5515" spans="1:5" ht="24" x14ac:dyDescent="0.25">
      <c r="A5515" s="3" t="s">
        <v>5</v>
      </c>
      <c r="B5515" s="3" t="s">
        <v>18275</v>
      </c>
      <c r="C5515" s="4" t="s">
        <v>7</v>
      </c>
      <c r="D5515" s="182" t="s">
        <v>18276</v>
      </c>
      <c r="E5515" s="181"/>
    </row>
    <row r="5516" spans="1:5" ht="25.5" x14ac:dyDescent="0.25">
      <c r="A5516" s="5" t="s">
        <v>18853</v>
      </c>
      <c r="B5516" s="5" t="s">
        <v>18854</v>
      </c>
      <c r="C5516" s="6" t="s">
        <v>12302</v>
      </c>
      <c r="D5516" s="183">
        <v>34.617600000000003</v>
      </c>
      <c r="E5516" s="181"/>
    </row>
    <row r="5517" spans="1:5" ht="25.5" x14ac:dyDescent="0.25">
      <c r="A5517" s="5" t="s">
        <v>18855</v>
      </c>
      <c r="B5517" s="5" t="s">
        <v>18856</v>
      </c>
      <c r="C5517" s="6" t="s">
        <v>12302</v>
      </c>
      <c r="D5517" s="185">
        <v>110.2283</v>
      </c>
      <c r="E5517" s="181"/>
    </row>
    <row r="5518" spans="1:5" ht="25.5" x14ac:dyDescent="0.25">
      <c r="A5518" s="5" t="s">
        <v>18857</v>
      </c>
      <c r="B5518" s="5" t="s">
        <v>18858</v>
      </c>
      <c r="C5518" s="6" t="s">
        <v>12302</v>
      </c>
      <c r="D5518" s="185">
        <v>185.79490000000001</v>
      </c>
      <c r="E5518" s="181"/>
    </row>
    <row r="5519" spans="1:5" ht="25.5" x14ac:dyDescent="0.25">
      <c r="A5519" s="5" t="s">
        <v>18859</v>
      </c>
      <c r="B5519" s="5" t="s">
        <v>18860</v>
      </c>
      <c r="C5519" s="6" t="s">
        <v>12302</v>
      </c>
      <c r="D5519" s="185">
        <v>234.3031</v>
      </c>
      <c r="E5519" s="181"/>
    </row>
    <row r="5520" spans="1:5" x14ac:dyDescent="0.25">
      <c r="A5520" s="489"/>
      <c r="B5520" s="489"/>
      <c r="C5520" s="489"/>
      <c r="D5520" s="489"/>
      <c r="E5520" s="181"/>
    </row>
    <row r="5521" spans="1:5" x14ac:dyDescent="0.25">
      <c r="A5521" s="488" t="s">
        <v>18861</v>
      </c>
      <c r="B5521" s="488"/>
      <c r="C5521" s="488"/>
      <c r="D5521" s="180"/>
      <c r="E5521" s="181"/>
    </row>
    <row r="5522" spans="1:5" ht="24" x14ac:dyDescent="0.25">
      <c r="A5522" s="3" t="s">
        <v>5</v>
      </c>
      <c r="B5522" s="3" t="s">
        <v>18275</v>
      </c>
      <c r="C5522" s="4" t="s">
        <v>7</v>
      </c>
      <c r="D5522" s="182" t="s">
        <v>18276</v>
      </c>
      <c r="E5522" s="181"/>
    </row>
    <row r="5523" spans="1:5" ht="25.5" x14ac:dyDescent="0.25">
      <c r="A5523" s="5" t="s">
        <v>18862</v>
      </c>
      <c r="B5523" s="5" t="s">
        <v>18863</v>
      </c>
      <c r="C5523" s="6" t="s">
        <v>12302</v>
      </c>
      <c r="D5523" s="183">
        <v>24.906600000000001</v>
      </c>
      <c r="E5523" s="181"/>
    </row>
    <row r="5524" spans="1:5" ht="25.5" x14ac:dyDescent="0.25">
      <c r="A5524" s="5" t="s">
        <v>18864</v>
      </c>
      <c r="B5524" s="5" t="s">
        <v>18865</v>
      </c>
      <c r="C5524" s="6" t="s">
        <v>12302</v>
      </c>
      <c r="D5524" s="183">
        <v>24.42</v>
      </c>
      <c r="E5524" s="181"/>
    </row>
    <row r="5525" spans="1:5" ht="25.5" x14ac:dyDescent="0.25">
      <c r="A5525" s="5" t="s">
        <v>18866</v>
      </c>
      <c r="B5525" s="5" t="s">
        <v>18867</v>
      </c>
      <c r="C5525" s="6" t="s">
        <v>12302</v>
      </c>
      <c r="D5525" s="183">
        <v>23.722899999999999</v>
      </c>
      <c r="E5525" s="181"/>
    </row>
    <row r="5526" spans="1:5" ht="25.5" x14ac:dyDescent="0.25">
      <c r="A5526" s="5" t="s">
        <v>18868</v>
      </c>
      <c r="B5526" s="5" t="s">
        <v>18869</v>
      </c>
      <c r="C5526" s="6" t="s">
        <v>12302</v>
      </c>
      <c r="D5526" s="183">
        <v>12.1813</v>
      </c>
      <c r="E5526" s="181"/>
    </row>
    <row r="5527" spans="1:5" x14ac:dyDescent="0.25">
      <c r="A5527" s="489"/>
      <c r="B5527" s="489"/>
      <c r="C5527" s="489"/>
      <c r="D5527" s="489"/>
      <c r="E5527" s="181"/>
    </row>
    <row r="5528" spans="1:5" x14ac:dyDescent="0.25">
      <c r="A5528" s="488" t="s">
        <v>18870</v>
      </c>
      <c r="B5528" s="488"/>
      <c r="C5528" s="488"/>
      <c r="D5528" s="180"/>
      <c r="E5528" s="181"/>
    </row>
    <row r="5529" spans="1:5" ht="24" x14ac:dyDescent="0.25">
      <c r="A5529" s="3" t="s">
        <v>5</v>
      </c>
      <c r="B5529" s="3" t="s">
        <v>18275</v>
      </c>
      <c r="C5529" s="4" t="s">
        <v>7</v>
      </c>
      <c r="D5529" s="182" t="s">
        <v>18276</v>
      </c>
      <c r="E5529" s="181"/>
    </row>
    <row r="5530" spans="1:5" ht="38.25" x14ac:dyDescent="0.25">
      <c r="A5530" s="5" t="s">
        <v>18871</v>
      </c>
      <c r="B5530" s="5" t="s">
        <v>35188</v>
      </c>
      <c r="C5530" s="6" t="s">
        <v>12302</v>
      </c>
      <c r="D5530" s="185">
        <v>256.9538</v>
      </c>
      <c r="E5530" s="181"/>
    </row>
    <row r="5531" spans="1:5" x14ac:dyDescent="0.25">
      <c r="A5531" s="489"/>
      <c r="B5531" s="489"/>
      <c r="C5531" s="489"/>
      <c r="D5531" s="489"/>
      <c r="E5531" s="181"/>
    </row>
    <row r="5532" spans="1:5" x14ac:dyDescent="0.25">
      <c r="A5532" s="488" t="s">
        <v>18872</v>
      </c>
      <c r="B5532" s="488"/>
      <c r="C5532" s="488"/>
      <c r="D5532" s="180"/>
      <c r="E5532" s="181"/>
    </row>
    <row r="5533" spans="1:5" ht="24" x14ac:dyDescent="0.25">
      <c r="A5533" s="3" t="s">
        <v>5</v>
      </c>
      <c r="B5533" s="3" t="s">
        <v>18275</v>
      </c>
      <c r="C5533" s="4" t="s">
        <v>7</v>
      </c>
      <c r="D5533" s="182" t="s">
        <v>18276</v>
      </c>
      <c r="E5533" s="181"/>
    </row>
    <row r="5534" spans="1:5" ht="25.5" x14ac:dyDescent="0.25">
      <c r="A5534" s="5" t="s">
        <v>18873</v>
      </c>
      <c r="B5534" s="5" t="s">
        <v>35189</v>
      </c>
      <c r="C5534" s="6" t="s">
        <v>12302</v>
      </c>
      <c r="D5534" s="185">
        <v>117.9778</v>
      </c>
      <c r="E5534" s="181"/>
    </row>
    <row r="5535" spans="1:5" x14ac:dyDescent="0.25">
      <c r="A5535" s="489"/>
      <c r="B5535" s="489"/>
      <c r="C5535" s="489"/>
      <c r="D5535" s="489"/>
      <c r="E5535" s="181"/>
    </row>
    <row r="5536" spans="1:5" x14ac:dyDescent="0.25">
      <c r="A5536" s="488" t="s">
        <v>18874</v>
      </c>
      <c r="B5536" s="488"/>
      <c r="C5536" s="488"/>
      <c r="D5536" s="180"/>
      <c r="E5536" s="181"/>
    </row>
    <row r="5537" spans="1:5" ht="24" x14ac:dyDescent="0.25">
      <c r="A5537" s="3" t="s">
        <v>5</v>
      </c>
      <c r="B5537" s="3" t="s">
        <v>18275</v>
      </c>
      <c r="C5537" s="4" t="s">
        <v>7</v>
      </c>
      <c r="D5537" s="182" t="s">
        <v>18276</v>
      </c>
      <c r="E5537" s="181"/>
    </row>
    <row r="5538" spans="1:5" ht="38.25" x14ac:dyDescent="0.25">
      <c r="A5538" s="5" t="s">
        <v>35190</v>
      </c>
      <c r="B5538" s="5" t="s">
        <v>35191</v>
      </c>
      <c r="C5538" s="6" t="s">
        <v>12302</v>
      </c>
      <c r="D5538" s="183">
        <v>30.025500000000001</v>
      </c>
      <c r="E5538" s="181"/>
    </row>
    <row r="5539" spans="1:5" x14ac:dyDescent="0.25">
      <c r="A5539" s="489"/>
      <c r="B5539" s="489"/>
      <c r="C5539" s="489"/>
      <c r="D5539" s="489"/>
      <c r="E5539" s="181"/>
    </row>
    <row r="5540" spans="1:5" x14ac:dyDescent="0.25">
      <c r="A5540" s="488" t="s">
        <v>18875</v>
      </c>
      <c r="B5540" s="488"/>
      <c r="C5540" s="488"/>
      <c r="D5540" s="180"/>
      <c r="E5540" s="181"/>
    </row>
    <row r="5541" spans="1:5" ht="24" x14ac:dyDescent="0.25">
      <c r="A5541" s="3" t="s">
        <v>5</v>
      </c>
      <c r="B5541" s="3" t="s">
        <v>18275</v>
      </c>
      <c r="C5541" s="4" t="s">
        <v>7</v>
      </c>
      <c r="D5541" s="182" t="s">
        <v>18276</v>
      </c>
      <c r="E5541" s="181"/>
    </row>
    <row r="5542" spans="1:5" ht="25.5" x14ac:dyDescent="0.25">
      <c r="A5542" s="5" t="s">
        <v>18876</v>
      </c>
      <c r="B5542" s="5" t="s">
        <v>18877</v>
      </c>
      <c r="C5542" s="6" t="s">
        <v>12302</v>
      </c>
      <c r="D5542" s="184">
        <v>7.1322999999999999</v>
      </c>
      <c r="E5542" s="181"/>
    </row>
    <row r="5543" spans="1:5" ht="25.5" x14ac:dyDescent="0.25">
      <c r="A5543" s="5" t="s">
        <v>18878</v>
      </c>
      <c r="B5543" s="5" t="s">
        <v>18879</v>
      </c>
      <c r="C5543" s="6" t="s">
        <v>12302</v>
      </c>
      <c r="D5543" s="184">
        <v>5.5877999999999997</v>
      </c>
      <c r="E5543" s="181"/>
    </row>
    <row r="5544" spans="1:5" ht="25.5" x14ac:dyDescent="0.25">
      <c r="A5544" s="5" t="s">
        <v>18880</v>
      </c>
      <c r="B5544" s="5" t="s">
        <v>18881</v>
      </c>
      <c r="C5544" s="6" t="s">
        <v>12302</v>
      </c>
      <c r="D5544" s="184">
        <v>1.4</v>
      </c>
      <c r="E5544" s="181"/>
    </row>
    <row r="5545" spans="1:5" ht="25.5" x14ac:dyDescent="0.25">
      <c r="A5545" s="5" t="s">
        <v>18882</v>
      </c>
      <c r="B5545" s="5" t="s">
        <v>18883</v>
      </c>
      <c r="C5545" s="6" t="s">
        <v>12302</v>
      </c>
      <c r="D5545" s="184">
        <v>4.3643999999999998</v>
      </c>
      <c r="E5545" s="181"/>
    </row>
    <row r="5546" spans="1:5" ht="38.25" x14ac:dyDescent="0.25">
      <c r="A5546" s="5" t="s">
        <v>18884</v>
      </c>
      <c r="B5546" s="5" t="s">
        <v>18885</v>
      </c>
      <c r="C5546" s="6" t="s">
        <v>12302</v>
      </c>
      <c r="D5546" s="184">
        <v>4.8042999999999996</v>
      </c>
      <c r="E5546" s="181"/>
    </row>
    <row r="5547" spans="1:5" ht="38.25" x14ac:dyDescent="0.25">
      <c r="A5547" s="5" t="s">
        <v>18886</v>
      </c>
      <c r="B5547" s="5" t="s">
        <v>18887</v>
      </c>
      <c r="C5547" s="6" t="s">
        <v>12302</v>
      </c>
      <c r="D5547" s="184">
        <v>5.8672000000000004</v>
      </c>
      <c r="E5547" s="181"/>
    </row>
    <row r="5548" spans="1:5" ht="38.25" x14ac:dyDescent="0.25">
      <c r="A5548" s="5" t="s">
        <v>18888</v>
      </c>
      <c r="B5548" s="5" t="s">
        <v>18889</v>
      </c>
      <c r="C5548" s="6" t="s">
        <v>12302</v>
      </c>
      <c r="D5548" s="183">
        <v>11.276300000000001</v>
      </c>
      <c r="E5548" s="181"/>
    </row>
    <row r="5549" spans="1:5" ht="25.5" x14ac:dyDescent="0.25">
      <c r="A5549" s="5" t="s">
        <v>18890</v>
      </c>
      <c r="B5549" s="5" t="s">
        <v>18891</v>
      </c>
      <c r="C5549" s="6" t="s">
        <v>12302</v>
      </c>
      <c r="D5549" s="184">
        <v>5.7073</v>
      </c>
      <c r="E5549" s="181"/>
    </row>
    <row r="5550" spans="1:5" ht="25.5" x14ac:dyDescent="0.25">
      <c r="A5550" s="5" t="s">
        <v>18892</v>
      </c>
      <c r="B5550" s="5" t="s">
        <v>18893</v>
      </c>
      <c r="C5550" s="6" t="s">
        <v>12302</v>
      </c>
      <c r="D5550" s="184">
        <v>1.8028</v>
      </c>
      <c r="E5550" s="181"/>
    </row>
    <row r="5551" spans="1:5" ht="25.5" x14ac:dyDescent="0.25">
      <c r="A5551" s="5" t="s">
        <v>18894</v>
      </c>
      <c r="B5551" s="5" t="s">
        <v>18895</v>
      </c>
      <c r="C5551" s="6" t="s">
        <v>12302</v>
      </c>
      <c r="D5551" s="184">
        <v>3.6331000000000002</v>
      </c>
      <c r="E5551" s="181"/>
    </row>
    <row r="5552" spans="1:5" x14ac:dyDescent="0.25">
      <c r="A5552" s="489"/>
      <c r="B5552" s="489"/>
      <c r="C5552" s="489"/>
      <c r="D5552" s="489"/>
      <c r="E5552" s="181"/>
    </row>
    <row r="5553" spans="1:5" x14ac:dyDescent="0.25">
      <c r="A5553" s="488" t="s">
        <v>18896</v>
      </c>
      <c r="B5553" s="488"/>
      <c r="C5553" s="488"/>
      <c r="D5553" s="180"/>
      <c r="E5553" s="181"/>
    </row>
    <row r="5554" spans="1:5" ht="24" x14ac:dyDescent="0.25">
      <c r="A5554" s="3" t="s">
        <v>5</v>
      </c>
      <c r="B5554" s="3" t="s">
        <v>18275</v>
      </c>
      <c r="C5554" s="4" t="s">
        <v>7</v>
      </c>
      <c r="D5554" s="182" t="s">
        <v>18276</v>
      </c>
      <c r="E5554" s="181"/>
    </row>
    <row r="5555" spans="1:5" ht="38.25" x14ac:dyDescent="0.25">
      <c r="A5555" s="5" t="s">
        <v>18901</v>
      </c>
      <c r="B5555" s="5" t="s">
        <v>35192</v>
      </c>
      <c r="C5555" s="6" t="s">
        <v>12302</v>
      </c>
      <c r="D5555" s="183">
        <v>32.328499999999998</v>
      </c>
      <c r="E5555" s="181"/>
    </row>
    <row r="5556" spans="1:5" ht="38.25" x14ac:dyDescent="0.25">
      <c r="A5556" s="5" t="s">
        <v>18897</v>
      </c>
      <c r="B5556" s="5" t="s">
        <v>35193</v>
      </c>
      <c r="C5556" s="6" t="s">
        <v>12302</v>
      </c>
      <c r="D5556" s="183">
        <v>51.6554</v>
      </c>
      <c r="E5556" s="181"/>
    </row>
    <row r="5557" spans="1:5" ht="38.25" x14ac:dyDescent="0.25">
      <c r="A5557" s="5" t="s">
        <v>35194</v>
      </c>
      <c r="B5557" s="5" t="s">
        <v>35195</v>
      </c>
      <c r="C5557" s="6" t="s">
        <v>12302</v>
      </c>
      <c r="D5557" s="185">
        <v>111.535</v>
      </c>
      <c r="E5557" s="181"/>
    </row>
    <row r="5558" spans="1:5" ht="38.25" x14ac:dyDescent="0.25">
      <c r="A5558" s="5" t="s">
        <v>18902</v>
      </c>
      <c r="B5558" s="5" t="s">
        <v>35196</v>
      </c>
      <c r="C5558" s="6" t="s">
        <v>12302</v>
      </c>
      <c r="D5558" s="183">
        <v>30.958300000000001</v>
      </c>
      <c r="E5558" s="181"/>
    </row>
    <row r="5559" spans="1:5" ht="38.25" x14ac:dyDescent="0.25">
      <c r="A5559" s="5" t="s">
        <v>18899</v>
      </c>
      <c r="B5559" s="5" t="s">
        <v>35197</v>
      </c>
      <c r="C5559" s="6" t="s">
        <v>12302</v>
      </c>
      <c r="D5559" s="183">
        <v>40.941499999999998</v>
      </c>
      <c r="E5559" s="181"/>
    </row>
    <row r="5560" spans="1:5" ht="38.25" x14ac:dyDescent="0.25">
      <c r="A5560" s="5" t="s">
        <v>18898</v>
      </c>
      <c r="B5560" s="5" t="s">
        <v>35198</v>
      </c>
      <c r="C5560" s="6" t="s">
        <v>12302</v>
      </c>
      <c r="D5560" s="183">
        <v>60.91</v>
      </c>
      <c r="E5560" s="181"/>
    </row>
    <row r="5561" spans="1:5" ht="38.25" x14ac:dyDescent="0.25">
      <c r="A5561" s="5" t="s">
        <v>18903</v>
      </c>
      <c r="B5561" s="5" t="s">
        <v>35199</v>
      </c>
      <c r="C5561" s="6" t="s">
        <v>12302</v>
      </c>
      <c r="D5561" s="183">
        <v>84.96</v>
      </c>
      <c r="E5561" s="181"/>
    </row>
    <row r="5562" spans="1:5" ht="38.25" x14ac:dyDescent="0.25">
      <c r="A5562" s="5" t="s">
        <v>18900</v>
      </c>
      <c r="B5562" s="5" t="s">
        <v>35200</v>
      </c>
      <c r="C5562" s="6" t="s">
        <v>12302</v>
      </c>
      <c r="D5562" s="185">
        <v>136.45249999999999</v>
      </c>
      <c r="E5562" s="181"/>
    </row>
    <row r="5563" spans="1:5" x14ac:dyDescent="0.25">
      <c r="A5563" s="489"/>
      <c r="B5563" s="489"/>
      <c r="C5563" s="489"/>
      <c r="D5563" s="489"/>
      <c r="E5563" s="181"/>
    </row>
    <row r="5564" spans="1:5" x14ac:dyDescent="0.25">
      <c r="A5564" s="488" t="s">
        <v>18904</v>
      </c>
      <c r="B5564" s="488"/>
      <c r="C5564" s="488"/>
      <c r="D5564" s="180"/>
      <c r="E5564" s="181"/>
    </row>
    <row r="5565" spans="1:5" ht="24" x14ac:dyDescent="0.25">
      <c r="A5565" s="3" t="s">
        <v>5</v>
      </c>
      <c r="B5565" s="3" t="s">
        <v>18275</v>
      </c>
      <c r="C5565" s="4" t="s">
        <v>7</v>
      </c>
      <c r="D5565" s="182" t="s">
        <v>18276</v>
      </c>
      <c r="E5565" s="181"/>
    </row>
    <row r="5566" spans="1:5" ht="25.5" x14ac:dyDescent="0.25">
      <c r="A5566" s="5" t="s">
        <v>18905</v>
      </c>
      <c r="B5566" s="5" t="s">
        <v>18906</v>
      </c>
      <c r="C5566" s="6" t="s">
        <v>12302</v>
      </c>
      <c r="D5566" s="183">
        <v>31.671199999999999</v>
      </c>
      <c r="E5566" s="181"/>
    </row>
    <row r="5567" spans="1:5" ht="25.5" x14ac:dyDescent="0.25">
      <c r="A5567" s="5" t="s">
        <v>18907</v>
      </c>
      <c r="B5567" s="5" t="s">
        <v>18908</v>
      </c>
      <c r="C5567" s="6" t="s">
        <v>12302</v>
      </c>
      <c r="D5567" s="183">
        <v>89.033299999999997</v>
      </c>
      <c r="E5567" s="181"/>
    </row>
    <row r="5568" spans="1:5" ht="25.5" x14ac:dyDescent="0.25">
      <c r="A5568" s="5" t="s">
        <v>18909</v>
      </c>
      <c r="B5568" s="5" t="s">
        <v>18910</v>
      </c>
      <c r="C5568" s="6" t="s">
        <v>12302</v>
      </c>
      <c r="D5568" s="185">
        <v>228.7655</v>
      </c>
      <c r="E5568" s="181"/>
    </row>
    <row r="5569" spans="1:5" ht="25.5" x14ac:dyDescent="0.25">
      <c r="A5569" s="5" t="s">
        <v>18911</v>
      </c>
      <c r="B5569" s="5" t="s">
        <v>18912</v>
      </c>
      <c r="C5569" s="6" t="s">
        <v>12302</v>
      </c>
      <c r="D5569" s="185">
        <v>486.47730000000001</v>
      </c>
      <c r="E5569" s="181"/>
    </row>
    <row r="5570" spans="1:5" x14ac:dyDescent="0.25">
      <c r="A5570" s="489"/>
      <c r="B5570" s="489"/>
      <c r="C5570" s="489"/>
      <c r="D5570" s="489"/>
      <c r="E5570" s="181"/>
    </row>
    <row r="5571" spans="1:5" x14ac:dyDescent="0.25">
      <c r="A5571" s="488" t="s">
        <v>18913</v>
      </c>
      <c r="B5571" s="488"/>
      <c r="C5571" s="488"/>
      <c r="D5571" s="180"/>
      <c r="E5571" s="181"/>
    </row>
    <row r="5572" spans="1:5" ht="24" x14ac:dyDescent="0.25">
      <c r="A5572" s="3" t="s">
        <v>5</v>
      </c>
      <c r="B5572" s="3" t="s">
        <v>18275</v>
      </c>
      <c r="C5572" s="4" t="s">
        <v>7</v>
      </c>
      <c r="D5572" s="182" t="s">
        <v>18276</v>
      </c>
      <c r="E5572" s="181"/>
    </row>
    <row r="5573" spans="1:5" ht="38.25" x14ac:dyDescent="0.25">
      <c r="A5573" s="5" t="s">
        <v>18914</v>
      </c>
      <c r="B5573" s="5" t="s">
        <v>18915</v>
      </c>
      <c r="C5573" s="6" t="s">
        <v>12302</v>
      </c>
      <c r="D5573" s="184">
        <v>5.3381999999999996</v>
      </c>
      <c r="E5573" s="181"/>
    </row>
    <row r="5574" spans="1:5" x14ac:dyDescent="0.25">
      <c r="A5574" s="489"/>
      <c r="B5574" s="489"/>
      <c r="C5574" s="489"/>
      <c r="D5574" s="489"/>
      <c r="E5574" s="181"/>
    </row>
    <row r="5575" spans="1:5" x14ac:dyDescent="0.25">
      <c r="A5575" s="488" t="s">
        <v>18916</v>
      </c>
      <c r="B5575" s="488"/>
      <c r="C5575" s="488"/>
      <c r="D5575" s="180"/>
      <c r="E5575" s="181"/>
    </row>
    <row r="5576" spans="1:5" ht="24" x14ac:dyDescent="0.25">
      <c r="A5576" s="3" t="s">
        <v>5</v>
      </c>
      <c r="B5576" s="3" t="s">
        <v>18275</v>
      </c>
      <c r="C5576" s="4" t="s">
        <v>7</v>
      </c>
      <c r="D5576" s="182" t="s">
        <v>18276</v>
      </c>
      <c r="E5576" s="181"/>
    </row>
    <row r="5577" spans="1:5" ht="25.5" x14ac:dyDescent="0.25">
      <c r="A5577" s="5" t="s">
        <v>18917</v>
      </c>
      <c r="B5577" s="5" t="s">
        <v>35201</v>
      </c>
      <c r="C5577" s="6" t="s">
        <v>12302</v>
      </c>
      <c r="D5577" s="183">
        <v>47.39</v>
      </c>
      <c r="E5577" s="181"/>
    </row>
    <row r="5578" spans="1:5" x14ac:dyDescent="0.25">
      <c r="A5578" s="489"/>
      <c r="B5578" s="489"/>
      <c r="C5578" s="489"/>
      <c r="D5578" s="489"/>
      <c r="E5578" s="181"/>
    </row>
    <row r="5579" spans="1:5" x14ac:dyDescent="0.25">
      <c r="A5579" s="488" t="s">
        <v>18918</v>
      </c>
      <c r="B5579" s="488"/>
      <c r="C5579" s="488"/>
      <c r="D5579" s="180"/>
      <c r="E5579" s="181"/>
    </row>
    <row r="5580" spans="1:5" ht="24" x14ac:dyDescent="0.25">
      <c r="A5580" s="3" t="s">
        <v>5</v>
      </c>
      <c r="B5580" s="3" t="s">
        <v>18275</v>
      </c>
      <c r="C5580" s="4" t="s">
        <v>7</v>
      </c>
      <c r="D5580" s="182" t="s">
        <v>18276</v>
      </c>
      <c r="E5580" s="181"/>
    </row>
    <row r="5581" spans="1:5" ht="25.5" x14ac:dyDescent="0.25">
      <c r="A5581" s="5" t="s">
        <v>18919</v>
      </c>
      <c r="B5581" s="5" t="s">
        <v>18920</v>
      </c>
      <c r="C5581" s="6" t="s">
        <v>12302</v>
      </c>
      <c r="D5581" s="186">
        <v>2201.1921000000002</v>
      </c>
      <c r="E5581" s="181"/>
    </row>
    <row r="5582" spans="1:5" ht="25.5" x14ac:dyDescent="0.25">
      <c r="A5582" s="5" t="s">
        <v>18921</v>
      </c>
      <c r="B5582" s="5" t="s">
        <v>18922</v>
      </c>
      <c r="C5582" s="6" t="s">
        <v>12302</v>
      </c>
      <c r="D5582" s="186">
        <v>3018.2381999999998</v>
      </c>
      <c r="E5582" s="181"/>
    </row>
    <row r="5583" spans="1:5" ht="25.5" x14ac:dyDescent="0.25">
      <c r="A5583" s="5" t="s">
        <v>18923</v>
      </c>
      <c r="B5583" s="5" t="s">
        <v>18924</v>
      </c>
      <c r="C5583" s="6" t="s">
        <v>12302</v>
      </c>
      <c r="D5583" s="186">
        <v>2606.2856999999999</v>
      </c>
      <c r="E5583" s="181"/>
    </row>
    <row r="5584" spans="1:5" ht="25.5" x14ac:dyDescent="0.25">
      <c r="A5584" s="5" t="s">
        <v>18925</v>
      </c>
      <c r="B5584" s="5" t="s">
        <v>18926</v>
      </c>
      <c r="C5584" s="6" t="s">
        <v>12302</v>
      </c>
      <c r="D5584" s="185">
        <v>444.79640000000001</v>
      </c>
      <c r="E5584" s="181"/>
    </row>
    <row r="5585" spans="1:5" ht="38.25" x14ac:dyDescent="0.25">
      <c r="A5585" s="5" t="s">
        <v>18927</v>
      </c>
      <c r="B5585" s="5" t="s">
        <v>18928</v>
      </c>
      <c r="C5585" s="6" t="s">
        <v>12302</v>
      </c>
      <c r="D5585" s="185">
        <v>460.6848</v>
      </c>
      <c r="E5585" s="181"/>
    </row>
    <row r="5586" spans="1:5" ht="38.25" x14ac:dyDescent="0.25">
      <c r="A5586" s="5" t="s">
        <v>18929</v>
      </c>
      <c r="B5586" s="5" t="s">
        <v>18930</v>
      </c>
      <c r="C5586" s="6" t="s">
        <v>12302</v>
      </c>
      <c r="D5586" s="185">
        <v>208.1217</v>
      </c>
      <c r="E5586" s="181"/>
    </row>
    <row r="5587" spans="1:5" ht="25.5" x14ac:dyDescent="0.25">
      <c r="A5587" s="5" t="s">
        <v>18931</v>
      </c>
      <c r="B5587" s="5" t="s">
        <v>18932</v>
      </c>
      <c r="C5587" s="6" t="s">
        <v>12302</v>
      </c>
      <c r="D5587" s="185">
        <v>518.93129999999996</v>
      </c>
      <c r="E5587" s="181"/>
    </row>
    <row r="5588" spans="1:5" ht="25.5" x14ac:dyDescent="0.25">
      <c r="A5588" s="5" t="s">
        <v>18933</v>
      </c>
      <c r="B5588" s="5" t="s">
        <v>18934</v>
      </c>
      <c r="C5588" s="6" t="s">
        <v>12302</v>
      </c>
      <c r="D5588" s="185">
        <v>208.82470000000001</v>
      </c>
      <c r="E5588" s="181"/>
    </row>
    <row r="5589" spans="1:5" ht="25.5" x14ac:dyDescent="0.25">
      <c r="A5589" s="5" t="s">
        <v>18935</v>
      </c>
      <c r="B5589" s="5" t="s">
        <v>18936</v>
      </c>
      <c r="C5589" s="6" t="s">
        <v>12302</v>
      </c>
      <c r="D5589" s="185">
        <v>240.35</v>
      </c>
      <c r="E5589" s="181"/>
    </row>
    <row r="5590" spans="1:5" x14ac:dyDescent="0.25">
      <c r="A5590" s="489"/>
      <c r="B5590" s="489"/>
      <c r="C5590" s="489"/>
      <c r="D5590" s="489"/>
      <c r="E5590" s="181"/>
    </row>
    <row r="5591" spans="1:5" x14ac:dyDescent="0.25">
      <c r="A5591" s="488" t="s">
        <v>18937</v>
      </c>
      <c r="B5591" s="488"/>
      <c r="C5591" s="488"/>
      <c r="D5591" s="180"/>
      <c r="E5591" s="181"/>
    </row>
    <row r="5592" spans="1:5" ht="24" x14ac:dyDescent="0.25">
      <c r="A5592" s="3" t="s">
        <v>5</v>
      </c>
      <c r="B5592" s="3" t="s">
        <v>18275</v>
      </c>
      <c r="C5592" s="4" t="s">
        <v>7</v>
      </c>
      <c r="D5592" s="182" t="s">
        <v>18276</v>
      </c>
      <c r="E5592" s="181"/>
    </row>
    <row r="5593" spans="1:5" ht="25.5" x14ac:dyDescent="0.25">
      <c r="A5593" s="5" t="s">
        <v>18938</v>
      </c>
      <c r="B5593" s="5" t="s">
        <v>18939</v>
      </c>
      <c r="C5593" s="6" t="s">
        <v>12302</v>
      </c>
      <c r="D5593" s="185">
        <v>102.74769999999999</v>
      </c>
      <c r="E5593" s="181"/>
    </row>
    <row r="5594" spans="1:5" ht="25.5" x14ac:dyDescent="0.25">
      <c r="A5594" s="5" t="s">
        <v>18940</v>
      </c>
      <c r="B5594" s="5" t="s">
        <v>18941</v>
      </c>
      <c r="C5594" s="6" t="s">
        <v>12302</v>
      </c>
      <c r="D5594" s="185">
        <v>129.54089999999999</v>
      </c>
      <c r="E5594" s="181"/>
    </row>
    <row r="5595" spans="1:5" ht="25.5" x14ac:dyDescent="0.25">
      <c r="A5595" s="5" t="s">
        <v>18942</v>
      </c>
      <c r="B5595" s="5" t="s">
        <v>18943</v>
      </c>
      <c r="C5595" s="6" t="s">
        <v>12302</v>
      </c>
      <c r="D5595" s="185">
        <v>162.72970000000001</v>
      </c>
      <c r="E5595" s="181"/>
    </row>
    <row r="5596" spans="1:5" ht="25.5" x14ac:dyDescent="0.25">
      <c r="A5596" s="5" t="s">
        <v>18944</v>
      </c>
      <c r="B5596" s="5" t="s">
        <v>18945</v>
      </c>
      <c r="C5596" s="6" t="s">
        <v>12302</v>
      </c>
      <c r="D5596" s="185">
        <v>210.64670000000001</v>
      </c>
      <c r="E5596" s="181"/>
    </row>
    <row r="5597" spans="1:5" ht="25.5" x14ac:dyDescent="0.25">
      <c r="A5597" s="5" t="s">
        <v>18946</v>
      </c>
      <c r="B5597" s="5" t="s">
        <v>18947</v>
      </c>
      <c r="C5597" s="6" t="s">
        <v>12302</v>
      </c>
      <c r="D5597" s="183">
        <v>61.763300000000001</v>
      </c>
      <c r="E5597" s="181"/>
    </row>
    <row r="5598" spans="1:5" ht="25.5" x14ac:dyDescent="0.25">
      <c r="A5598" s="5" t="s">
        <v>18948</v>
      </c>
      <c r="B5598" s="5" t="s">
        <v>18949</v>
      </c>
      <c r="C5598" s="6" t="s">
        <v>12302</v>
      </c>
      <c r="D5598" s="183">
        <v>88.702799999999996</v>
      </c>
      <c r="E5598" s="181"/>
    </row>
    <row r="5599" spans="1:5" x14ac:dyDescent="0.25">
      <c r="A5599" s="489"/>
      <c r="B5599" s="489"/>
      <c r="C5599" s="489"/>
      <c r="D5599" s="489"/>
      <c r="E5599" s="181"/>
    </row>
    <row r="5600" spans="1:5" x14ac:dyDescent="0.25">
      <c r="A5600" s="488" t="s">
        <v>18950</v>
      </c>
      <c r="B5600" s="488"/>
      <c r="C5600" s="488"/>
      <c r="D5600" s="180"/>
      <c r="E5600" s="181"/>
    </row>
    <row r="5601" spans="1:5" ht="24" x14ac:dyDescent="0.25">
      <c r="A5601" s="3" t="s">
        <v>5</v>
      </c>
      <c r="B5601" s="3" t="s">
        <v>18275</v>
      </c>
      <c r="C5601" s="4" t="s">
        <v>7</v>
      </c>
      <c r="D5601" s="182" t="s">
        <v>18276</v>
      </c>
      <c r="E5601" s="181"/>
    </row>
    <row r="5602" spans="1:5" ht="25.5" x14ac:dyDescent="0.25">
      <c r="A5602" s="5" t="s">
        <v>18951</v>
      </c>
      <c r="B5602" s="5" t="s">
        <v>18952</v>
      </c>
      <c r="C5602" s="6" t="s">
        <v>12302</v>
      </c>
      <c r="D5602" s="183">
        <v>46.901699999999998</v>
      </c>
      <c r="E5602" s="181"/>
    </row>
    <row r="5603" spans="1:5" ht="25.5" x14ac:dyDescent="0.25">
      <c r="A5603" s="5" t="s">
        <v>18953</v>
      </c>
      <c r="B5603" s="5" t="s">
        <v>18954</v>
      </c>
      <c r="C5603" s="6" t="s">
        <v>12302</v>
      </c>
      <c r="D5603" s="183">
        <v>62.457500000000003</v>
      </c>
      <c r="E5603" s="181"/>
    </row>
    <row r="5604" spans="1:5" ht="25.5" x14ac:dyDescent="0.25">
      <c r="A5604" s="5" t="s">
        <v>18955</v>
      </c>
      <c r="B5604" s="5" t="s">
        <v>18956</v>
      </c>
      <c r="C5604" s="6" t="s">
        <v>12302</v>
      </c>
      <c r="D5604" s="185">
        <v>131.00630000000001</v>
      </c>
      <c r="E5604" s="181"/>
    </row>
    <row r="5605" spans="1:5" x14ac:dyDescent="0.25">
      <c r="A5605" s="489"/>
      <c r="B5605" s="489"/>
      <c r="C5605" s="489"/>
      <c r="D5605" s="489"/>
      <c r="E5605" s="181"/>
    </row>
    <row r="5606" spans="1:5" x14ac:dyDescent="0.25">
      <c r="A5606" s="488" t="s">
        <v>18957</v>
      </c>
      <c r="B5606" s="488"/>
      <c r="C5606" s="488"/>
      <c r="D5606" s="180"/>
      <c r="E5606" s="181"/>
    </row>
    <row r="5607" spans="1:5" ht="24" x14ac:dyDescent="0.25">
      <c r="A5607" s="3" t="s">
        <v>5</v>
      </c>
      <c r="B5607" s="3" t="s">
        <v>18275</v>
      </c>
      <c r="C5607" s="4" t="s">
        <v>7</v>
      </c>
      <c r="D5607" s="182" t="s">
        <v>18276</v>
      </c>
      <c r="E5607" s="181"/>
    </row>
    <row r="5608" spans="1:5" ht="25.5" x14ac:dyDescent="0.25">
      <c r="A5608" s="5" t="s">
        <v>18958</v>
      </c>
      <c r="B5608" s="5" t="s">
        <v>18959</v>
      </c>
      <c r="C5608" s="6" t="s">
        <v>12302</v>
      </c>
      <c r="D5608" s="184">
        <v>5.56</v>
      </c>
      <c r="E5608" s="181"/>
    </row>
    <row r="5609" spans="1:5" ht="25.5" x14ac:dyDescent="0.25">
      <c r="A5609" s="5" t="s">
        <v>18960</v>
      </c>
      <c r="B5609" s="5" t="s">
        <v>18961</v>
      </c>
      <c r="C5609" s="6" t="s">
        <v>12302</v>
      </c>
      <c r="D5609" s="184">
        <v>6.43</v>
      </c>
      <c r="E5609" s="181"/>
    </row>
    <row r="5610" spans="1:5" ht="25.5" x14ac:dyDescent="0.25">
      <c r="A5610" s="5" t="s">
        <v>18962</v>
      </c>
      <c r="B5610" s="5" t="s">
        <v>18963</v>
      </c>
      <c r="C5610" s="6" t="s">
        <v>12302</v>
      </c>
      <c r="D5610" s="184">
        <v>4.585</v>
      </c>
      <c r="E5610" s="181"/>
    </row>
    <row r="5611" spans="1:5" ht="25.5" x14ac:dyDescent="0.25">
      <c r="A5611" s="5" t="s">
        <v>18964</v>
      </c>
      <c r="B5611" s="5" t="s">
        <v>18965</v>
      </c>
      <c r="C5611" s="6" t="s">
        <v>12302</v>
      </c>
      <c r="D5611" s="184">
        <v>7.375</v>
      </c>
      <c r="E5611" s="181"/>
    </row>
    <row r="5612" spans="1:5" ht="25.5" x14ac:dyDescent="0.25">
      <c r="A5612" s="5" t="s">
        <v>18966</v>
      </c>
      <c r="B5612" s="5" t="s">
        <v>18967</v>
      </c>
      <c r="C5612" s="6" t="s">
        <v>12302</v>
      </c>
      <c r="D5612" s="184">
        <v>6.89</v>
      </c>
      <c r="E5612" s="181"/>
    </row>
    <row r="5613" spans="1:5" ht="25.5" x14ac:dyDescent="0.25">
      <c r="A5613" s="5" t="s">
        <v>18968</v>
      </c>
      <c r="B5613" s="5" t="s">
        <v>18969</v>
      </c>
      <c r="C5613" s="6" t="s">
        <v>12302</v>
      </c>
      <c r="D5613" s="184">
        <v>6.7057000000000002</v>
      </c>
      <c r="E5613" s="181"/>
    </row>
    <row r="5614" spans="1:5" ht="25.5" x14ac:dyDescent="0.25">
      <c r="A5614" s="5" t="s">
        <v>18970</v>
      </c>
      <c r="B5614" s="5" t="s">
        <v>18971</v>
      </c>
      <c r="C5614" s="6" t="s">
        <v>12302</v>
      </c>
      <c r="D5614" s="184">
        <v>5.2824999999999998</v>
      </c>
      <c r="E5614" s="181"/>
    </row>
    <row r="5615" spans="1:5" ht="25.5" x14ac:dyDescent="0.25">
      <c r="A5615" s="5" t="s">
        <v>18972</v>
      </c>
      <c r="B5615" s="5" t="s">
        <v>18973</v>
      </c>
      <c r="C5615" s="6" t="s">
        <v>12302</v>
      </c>
      <c r="D5615" s="183">
        <v>13.46</v>
      </c>
      <c r="E5615" s="181"/>
    </row>
    <row r="5616" spans="1:5" ht="25.5" x14ac:dyDescent="0.25">
      <c r="A5616" s="5" t="s">
        <v>18974</v>
      </c>
      <c r="B5616" s="5" t="s">
        <v>18975</v>
      </c>
      <c r="C5616" s="6" t="s">
        <v>12302</v>
      </c>
      <c r="D5616" s="184">
        <v>5.5049999999999999</v>
      </c>
      <c r="E5616" s="181"/>
    </row>
    <row r="5617" spans="1:5" ht="25.5" x14ac:dyDescent="0.25">
      <c r="A5617" s="5" t="s">
        <v>18976</v>
      </c>
      <c r="B5617" s="5" t="s">
        <v>18977</v>
      </c>
      <c r="C5617" s="6" t="s">
        <v>12302</v>
      </c>
      <c r="D5617" s="183">
        <v>21.902100000000001</v>
      </c>
      <c r="E5617" s="181"/>
    </row>
    <row r="5618" spans="1:5" ht="25.5" x14ac:dyDescent="0.25">
      <c r="A5618" s="5" t="s">
        <v>18978</v>
      </c>
      <c r="B5618" s="5" t="s">
        <v>18979</v>
      </c>
      <c r="C5618" s="6" t="s">
        <v>12302</v>
      </c>
      <c r="D5618" s="183">
        <v>29.12</v>
      </c>
      <c r="E5618" s="181"/>
    </row>
    <row r="5619" spans="1:5" ht="25.5" x14ac:dyDescent="0.25">
      <c r="A5619" s="5" t="s">
        <v>18980</v>
      </c>
      <c r="B5619" s="5" t="s">
        <v>18981</v>
      </c>
      <c r="C5619" s="6" t="s">
        <v>12302</v>
      </c>
      <c r="D5619" s="183">
        <v>18.225000000000001</v>
      </c>
      <c r="E5619" s="181"/>
    </row>
    <row r="5620" spans="1:5" ht="25.5" x14ac:dyDescent="0.25">
      <c r="A5620" s="5" t="s">
        <v>18982</v>
      </c>
      <c r="B5620" s="5" t="s">
        <v>18983</v>
      </c>
      <c r="C5620" s="6" t="s">
        <v>12302</v>
      </c>
      <c r="D5620" s="183">
        <v>82.343299999999999</v>
      </c>
      <c r="E5620" s="181"/>
    </row>
    <row r="5621" spans="1:5" ht="25.5" x14ac:dyDescent="0.25">
      <c r="A5621" s="5" t="s">
        <v>18984</v>
      </c>
      <c r="B5621" s="5" t="s">
        <v>18985</v>
      </c>
      <c r="C5621" s="6" t="s">
        <v>12302</v>
      </c>
      <c r="D5621" s="183">
        <v>31.57</v>
      </c>
      <c r="E5621" s="181"/>
    </row>
    <row r="5622" spans="1:5" ht="25.5" x14ac:dyDescent="0.25">
      <c r="A5622" s="5" t="s">
        <v>18986</v>
      </c>
      <c r="B5622" s="5" t="s">
        <v>18987</v>
      </c>
      <c r="C5622" s="6" t="s">
        <v>12302</v>
      </c>
      <c r="D5622" s="183">
        <v>61.575000000000003</v>
      </c>
      <c r="E5622" s="181"/>
    </row>
    <row r="5623" spans="1:5" ht="25.5" x14ac:dyDescent="0.25">
      <c r="A5623" s="5" t="s">
        <v>18988</v>
      </c>
      <c r="B5623" s="5" t="s">
        <v>18989</v>
      </c>
      <c r="C5623" s="6" t="s">
        <v>12302</v>
      </c>
      <c r="D5623" s="183">
        <v>24.96</v>
      </c>
      <c r="E5623" s="181"/>
    </row>
    <row r="5624" spans="1:5" ht="25.5" x14ac:dyDescent="0.25">
      <c r="A5624" s="5" t="s">
        <v>18990</v>
      </c>
      <c r="B5624" s="5" t="s">
        <v>18991</v>
      </c>
      <c r="C5624" s="6" t="s">
        <v>12302</v>
      </c>
      <c r="D5624" s="183">
        <v>67.739999999999995</v>
      </c>
      <c r="E5624" s="181"/>
    </row>
    <row r="5625" spans="1:5" ht="25.5" x14ac:dyDescent="0.25">
      <c r="A5625" s="5" t="s">
        <v>18992</v>
      </c>
      <c r="B5625" s="5" t="s">
        <v>18993</v>
      </c>
      <c r="C5625" s="6" t="s">
        <v>12302</v>
      </c>
      <c r="D5625" s="183">
        <v>28.98</v>
      </c>
      <c r="E5625" s="181"/>
    </row>
    <row r="5626" spans="1:5" ht="25.5" x14ac:dyDescent="0.25">
      <c r="A5626" s="5" t="s">
        <v>18994</v>
      </c>
      <c r="B5626" s="5" t="s">
        <v>18995</v>
      </c>
      <c r="C5626" s="6" t="s">
        <v>12302</v>
      </c>
      <c r="D5626" s="183">
        <v>62.814999999999998</v>
      </c>
      <c r="E5626" s="181"/>
    </row>
    <row r="5627" spans="1:5" ht="25.5" x14ac:dyDescent="0.25">
      <c r="A5627" s="5" t="s">
        <v>18996</v>
      </c>
      <c r="B5627" s="5" t="s">
        <v>18997</v>
      </c>
      <c r="C5627" s="6" t="s">
        <v>12302</v>
      </c>
      <c r="D5627" s="183">
        <v>76.41</v>
      </c>
      <c r="E5627" s="181"/>
    </row>
    <row r="5628" spans="1:5" ht="25.5" x14ac:dyDescent="0.25">
      <c r="A5628" s="5" t="s">
        <v>18998</v>
      </c>
      <c r="B5628" s="5" t="s">
        <v>18999</v>
      </c>
      <c r="C5628" s="6" t="s">
        <v>12302</v>
      </c>
      <c r="D5628" s="183">
        <v>17.5014</v>
      </c>
      <c r="E5628" s="181"/>
    </row>
    <row r="5629" spans="1:5" ht="25.5" x14ac:dyDescent="0.25">
      <c r="A5629" s="5" t="s">
        <v>19000</v>
      </c>
      <c r="B5629" s="5" t="s">
        <v>19001</v>
      </c>
      <c r="C5629" s="6" t="s">
        <v>12302</v>
      </c>
      <c r="D5629" s="183">
        <v>57.6</v>
      </c>
      <c r="E5629" s="181"/>
    </row>
    <row r="5630" spans="1:5" ht="25.5" x14ac:dyDescent="0.25">
      <c r="A5630" s="5" t="s">
        <v>19002</v>
      </c>
      <c r="B5630" s="5" t="s">
        <v>19003</v>
      </c>
      <c r="C5630" s="6" t="s">
        <v>12302</v>
      </c>
      <c r="D5630" s="183">
        <v>75.900000000000006</v>
      </c>
      <c r="E5630" s="181"/>
    </row>
    <row r="5631" spans="1:5" ht="25.5" x14ac:dyDescent="0.25">
      <c r="A5631" s="5" t="s">
        <v>19004</v>
      </c>
      <c r="B5631" s="5" t="s">
        <v>19005</v>
      </c>
      <c r="C5631" s="6" t="s">
        <v>12302</v>
      </c>
      <c r="D5631" s="183">
        <v>78.88</v>
      </c>
      <c r="E5631" s="181"/>
    </row>
    <row r="5632" spans="1:5" ht="25.5" x14ac:dyDescent="0.25">
      <c r="A5632" s="5" t="s">
        <v>19006</v>
      </c>
      <c r="B5632" s="5" t="s">
        <v>19007</v>
      </c>
      <c r="C5632" s="6" t="s">
        <v>12302</v>
      </c>
      <c r="D5632" s="183">
        <v>32.549999999999997</v>
      </c>
      <c r="E5632" s="181"/>
    </row>
    <row r="5633" spans="1:5" ht="25.5" x14ac:dyDescent="0.25">
      <c r="A5633" s="5" t="s">
        <v>19008</v>
      </c>
      <c r="B5633" s="5" t="s">
        <v>19009</v>
      </c>
      <c r="C5633" s="6" t="s">
        <v>12302</v>
      </c>
      <c r="D5633" s="183">
        <v>79.75</v>
      </c>
      <c r="E5633" s="181"/>
    </row>
    <row r="5634" spans="1:5" ht="25.5" x14ac:dyDescent="0.25">
      <c r="A5634" s="5" t="s">
        <v>19010</v>
      </c>
      <c r="B5634" s="5" t="s">
        <v>19011</v>
      </c>
      <c r="C5634" s="6" t="s">
        <v>12302</v>
      </c>
      <c r="D5634" s="183">
        <v>83.786699999999996</v>
      </c>
      <c r="E5634" s="181"/>
    </row>
    <row r="5635" spans="1:5" ht="25.5" x14ac:dyDescent="0.25">
      <c r="A5635" s="5" t="s">
        <v>19012</v>
      </c>
      <c r="B5635" s="5" t="s">
        <v>19013</v>
      </c>
      <c r="C5635" s="6" t="s">
        <v>12302</v>
      </c>
      <c r="D5635" s="185">
        <v>107.33499999999999</v>
      </c>
      <c r="E5635" s="181"/>
    </row>
    <row r="5636" spans="1:5" ht="25.5" x14ac:dyDescent="0.25">
      <c r="A5636" s="5" t="s">
        <v>19014</v>
      </c>
      <c r="B5636" s="5" t="s">
        <v>19015</v>
      </c>
      <c r="C5636" s="6" t="s">
        <v>12302</v>
      </c>
      <c r="D5636" s="185">
        <v>125.43</v>
      </c>
      <c r="E5636" s="181"/>
    </row>
    <row r="5637" spans="1:5" ht="25.5" x14ac:dyDescent="0.25">
      <c r="A5637" s="5" t="s">
        <v>19016</v>
      </c>
      <c r="B5637" s="5" t="s">
        <v>19017</v>
      </c>
      <c r="C5637" s="6" t="s">
        <v>12302</v>
      </c>
      <c r="D5637" s="183">
        <v>16.5871</v>
      </c>
      <c r="E5637" s="181"/>
    </row>
    <row r="5638" spans="1:5" ht="25.5" x14ac:dyDescent="0.25">
      <c r="A5638" s="5" t="s">
        <v>19018</v>
      </c>
      <c r="B5638" s="5" t="s">
        <v>19019</v>
      </c>
      <c r="C5638" s="6" t="s">
        <v>12302</v>
      </c>
      <c r="D5638" s="185">
        <v>117.03</v>
      </c>
      <c r="E5638" s="181"/>
    </row>
    <row r="5639" spans="1:5" ht="25.5" x14ac:dyDescent="0.25">
      <c r="A5639" s="5" t="s">
        <v>19020</v>
      </c>
      <c r="B5639" s="5" t="s">
        <v>19021</v>
      </c>
      <c r="C5639" s="6" t="s">
        <v>12302</v>
      </c>
      <c r="D5639" s="183">
        <v>26.95</v>
      </c>
      <c r="E5639" s="181"/>
    </row>
    <row r="5640" spans="1:5" ht="25.5" x14ac:dyDescent="0.25">
      <c r="A5640" s="5" t="s">
        <v>19022</v>
      </c>
      <c r="B5640" s="5" t="s">
        <v>19023</v>
      </c>
      <c r="C5640" s="6" t="s">
        <v>12302</v>
      </c>
      <c r="D5640" s="183">
        <v>23.6067</v>
      </c>
      <c r="E5640" s="181"/>
    </row>
    <row r="5641" spans="1:5" ht="25.5" x14ac:dyDescent="0.25">
      <c r="A5641" s="5" t="s">
        <v>19024</v>
      </c>
      <c r="B5641" s="5" t="s">
        <v>19025</v>
      </c>
      <c r="C5641" s="6" t="s">
        <v>12302</v>
      </c>
      <c r="D5641" s="185">
        <v>121.98</v>
      </c>
      <c r="E5641" s="181"/>
    </row>
    <row r="5642" spans="1:5" ht="25.5" x14ac:dyDescent="0.25">
      <c r="A5642" s="5" t="s">
        <v>19026</v>
      </c>
      <c r="B5642" s="5" t="s">
        <v>19027</v>
      </c>
      <c r="C5642" s="6" t="s">
        <v>12302</v>
      </c>
      <c r="D5642" s="183">
        <v>27.78</v>
      </c>
      <c r="E5642" s="181"/>
    </row>
    <row r="5643" spans="1:5" ht="25.5" x14ac:dyDescent="0.25">
      <c r="A5643" s="5" t="s">
        <v>19028</v>
      </c>
      <c r="B5643" s="5" t="s">
        <v>19029</v>
      </c>
      <c r="C5643" s="6" t="s">
        <v>12302</v>
      </c>
      <c r="D5643" s="183">
        <v>42.335000000000001</v>
      </c>
      <c r="E5643" s="181"/>
    </row>
    <row r="5644" spans="1:5" ht="25.5" x14ac:dyDescent="0.25">
      <c r="A5644" s="5" t="s">
        <v>19030</v>
      </c>
      <c r="B5644" s="5" t="s">
        <v>19031</v>
      </c>
      <c r="C5644" s="6" t="s">
        <v>12302</v>
      </c>
      <c r="D5644" s="183">
        <v>53.94</v>
      </c>
      <c r="E5644" s="181"/>
    </row>
    <row r="5645" spans="1:5" x14ac:dyDescent="0.25">
      <c r="A5645" s="489"/>
      <c r="B5645" s="489"/>
      <c r="C5645" s="489"/>
      <c r="D5645" s="489"/>
      <c r="E5645" s="181"/>
    </row>
    <row r="5646" spans="1:5" x14ac:dyDescent="0.25">
      <c r="A5646" s="488" t="s">
        <v>19032</v>
      </c>
      <c r="B5646" s="488"/>
      <c r="C5646" s="488"/>
      <c r="D5646" s="180"/>
      <c r="E5646" s="181"/>
    </row>
    <row r="5647" spans="1:5" ht="24" x14ac:dyDescent="0.25">
      <c r="A5647" s="3" t="s">
        <v>5</v>
      </c>
      <c r="B5647" s="3" t="s">
        <v>18275</v>
      </c>
      <c r="C5647" s="4" t="s">
        <v>7</v>
      </c>
      <c r="D5647" s="182" t="s">
        <v>18276</v>
      </c>
      <c r="E5647" s="181"/>
    </row>
    <row r="5648" spans="1:5" ht="25.5" x14ac:dyDescent="0.25">
      <c r="A5648" s="5" t="s">
        <v>19033</v>
      </c>
      <c r="B5648" s="5" t="s">
        <v>19034</v>
      </c>
      <c r="C5648" s="6" t="s">
        <v>12302</v>
      </c>
      <c r="D5648" s="183">
        <v>51.899700000000003</v>
      </c>
      <c r="E5648" s="181"/>
    </row>
    <row r="5649" spans="1:5" x14ac:dyDescent="0.25">
      <c r="A5649" s="489"/>
      <c r="B5649" s="489"/>
      <c r="C5649" s="489"/>
      <c r="D5649" s="489"/>
      <c r="E5649" s="181"/>
    </row>
    <row r="5650" spans="1:5" x14ac:dyDescent="0.25">
      <c r="A5650" s="488" t="s">
        <v>19035</v>
      </c>
      <c r="B5650" s="488"/>
      <c r="C5650" s="488"/>
      <c r="D5650" s="180"/>
      <c r="E5650" s="181"/>
    </row>
    <row r="5651" spans="1:5" ht="24" x14ac:dyDescent="0.25">
      <c r="A5651" s="3" t="s">
        <v>5</v>
      </c>
      <c r="B5651" s="3" t="s">
        <v>18275</v>
      </c>
      <c r="C5651" s="4" t="s">
        <v>7</v>
      </c>
      <c r="D5651" s="182" t="s">
        <v>18276</v>
      </c>
      <c r="E5651" s="181"/>
    </row>
    <row r="5652" spans="1:5" ht="25.5" x14ac:dyDescent="0.25">
      <c r="A5652" s="5" t="s">
        <v>19036</v>
      </c>
      <c r="B5652" s="5" t="s">
        <v>19037</v>
      </c>
      <c r="C5652" s="6" t="s">
        <v>12302</v>
      </c>
      <c r="D5652" s="185">
        <v>887.42589999999996</v>
      </c>
      <c r="E5652" s="181"/>
    </row>
    <row r="5653" spans="1:5" ht="25.5" x14ac:dyDescent="0.25">
      <c r="A5653" s="5" t="s">
        <v>19038</v>
      </c>
      <c r="B5653" s="5" t="s">
        <v>19039</v>
      </c>
      <c r="C5653" s="6" t="s">
        <v>12302</v>
      </c>
      <c r="D5653" s="186">
        <v>1156.2367999999999</v>
      </c>
      <c r="E5653" s="181"/>
    </row>
    <row r="5654" spans="1:5" ht="25.5" x14ac:dyDescent="0.25">
      <c r="A5654" s="5" t="s">
        <v>19040</v>
      </c>
      <c r="B5654" s="5" t="s">
        <v>19041</v>
      </c>
      <c r="C5654" s="6" t="s">
        <v>12302</v>
      </c>
      <c r="D5654" s="185">
        <v>173.50970000000001</v>
      </c>
      <c r="E5654" s="181"/>
    </row>
    <row r="5655" spans="1:5" ht="25.5" x14ac:dyDescent="0.25">
      <c r="A5655" s="5" t="s">
        <v>19042</v>
      </c>
      <c r="B5655" s="5" t="s">
        <v>19043</v>
      </c>
      <c r="C5655" s="6" t="s">
        <v>12302</v>
      </c>
      <c r="D5655" s="185">
        <v>201.7422</v>
      </c>
      <c r="E5655" s="181"/>
    </row>
    <row r="5656" spans="1:5" ht="25.5" x14ac:dyDescent="0.25">
      <c r="A5656" s="5" t="s">
        <v>19044</v>
      </c>
      <c r="B5656" s="5" t="s">
        <v>19045</v>
      </c>
      <c r="C5656" s="6" t="s">
        <v>12302</v>
      </c>
      <c r="D5656" s="185">
        <v>293.20999999999998</v>
      </c>
      <c r="E5656" s="181"/>
    </row>
    <row r="5657" spans="1:5" ht="25.5" x14ac:dyDescent="0.25">
      <c r="A5657" s="5" t="s">
        <v>19046</v>
      </c>
      <c r="B5657" s="5" t="s">
        <v>19047</v>
      </c>
      <c r="C5657" s="6" t="s">
        <v>12302</v>
      </c>
      <c r="D5657" s="185">
        <v>251.74270000000001</v>
      </c>
      <c r="E5657" s="181"/>
    </row>
    <row r="5658" spans="1:5" ht="25.5" x14ac:dyDescent="0.25">
      <c r="A5658" s="5" t="s">
        <v>19048</v>
      </c>
      <c r="B5658" s="5" t="s">
        <v>19049</v>
      </c>
      <c r="C5658" s="6" t="s">
        <v>12302</v>
      </c>
      <c r="D5658" s="185">
        <v>290.07769999999999</v>
      </c>
      <c r="E5658" s="181"/>
    </row>
    <row r="5659" spans="1:5" ht="25.5" x14ac:dyDescent="0.25">
      <c r="A5659" s="5" t="s">
        <v>19050</v>
      </c>
      <c r="B5659" s="5" t="s">
        <v>19051</v>
      </c>
      <c r="C5659" s="6" t="s">
        <v>12302</v>
      </c>
      <c r="D5659" s="185">
        <v>325.8621</v>
      </c>
      <c r="E5659" s="181"/>
    </row>
    <row r="5660" spans="1:5" ht="25.5" x14ac:dyDescent="0.25">
      <c r="A5660" s="5" t="s">
        <v>19052</v>
      </c>
      <c r="B5660" s="5" t="s">
        <v>19053</v>
      </c>
      <c r="C5660" s="6" t="s">
        <v>12302</v>
      </c>
      <c r="D5660" s="185">
        <v>440.51549999999997</v>
      </c>
      <c r="E5660" s="181"/>
    </row>
    <row r="5661" spans="1:5" ht="25.5" x14ac:dyDescent="0.25">
      <c r="A5661" s="5" t="s">
        <v>19054</v>
      </c>
      <c r="B5661" s="5" t="s">
        <v>19055</v>
      </c>
      <c r="C5661" s="6" t="s">
        <v>12302</v>
      </c>
      <c r="D5661" s="185">
        <v>474.55399999999997</v>
      </c>
      <c r="E5661" s="181"/>
    </row>
    <row r="5662" spans="1:5" x14ac:dyDescent="0.25">
      <c r="A5662" s="489"/>
      <c r="B5662" s="489"/>
      <c r="C5662" s="489"/>
      <c r="D5662" s="489"/>
      <c r="E5662" s="181"/>
    </row>
    <row r="5663" spans="1:5" x14ac:dyDescent="0.25">
      <c r="A5663" s="488" t="s">
        <v>19056</v>
      </c>
      <c r="B5663" s="488"/>
      <c r="C5663" s="488"/>
      <c r="D5663" s="180"/>
      <c r="E5663" s="181"/>
    </row>
    <row r="5664" spans="1:5" ht="24" x14ac:dyDescent="0.25">
      <c r="A5664" s="3" t="s">
        <v>5</v>
      </c>
      <c r="B5664" s="3" t="s">
        <v>18275</v>
      </c>
      <c r="C5664" s="4" t="s">
        <v>7</v>
      </c>
      <c r="D5664" s="182" t="s">
        <v>18276</v>
      </c>
      <c r="E5664" s="181"/>
    </row>
    <row r="5665" spans="1:5" ht="25.5" x14ac:dyDescent="0.25">
      <c r="A5665" s="5" t="s">
        <v>19057</v>
      </c>
      <c r="B5665" s="5" t="s">
        <v>19058</v>
      </c>
      <c r="C5665" s="6" t="s">
        <v>12302</v>
      </c>
      <c r="D5665" s="185">
        <v>108.54</v>
      </c>
      <c r="E5665" s="181"/>
    </row>
    <row r="5666" spans="1:5" ht="25.5" x14ac:dyDescent="0.25">
      <c r="A5666" s="5" t="s">
        <v>19059</v>
      </c>
      <c r="B5666" s="5" t="s">
        <v>19060</v>
      </c>
      <c r="C5666" s="6" t="s">
        <v>12302</v>
      </c>
      <c r="D5666" s="183">
        <v>52.05</v>
      </c>
      <c r="E5666" s="181"/>
    </row>
    <row r="5667" spans="1:5" ht="25.5" x14ac:dyDescent="0.25">
      <c r="A5667" s="5" t="s">
        <v>19061</v>
      </c>
      <c r="B5667" s="5" t="s">
        <v>19062</v>
      </c>
      <c r="C5667" s="6" t="s">
        <v>12302</v>
      </c>
      <c r="D5667" s="185">
        <v>400.07</v>
      </c>
      <c r="E5667" s="181"/>
    </row>
    <row r="5668" spans="1:5" ht="25.5" x14ac:dyDescent="0.25">
      <c r="A5668" s="5" t="s">
        <v>19063</v>
      </c>
      <c r="B5668" s="5" t="s">
        <v>19064</v>
      </c>
      <c r="C5668" s="6" t="s">
        <v>12302</v>
      </c>
      <c r="D5668" s="185">
        <v>378.11</v>
      </c>
      <c r="E5668" s="181"/>
    </row>
    <row r="5669" spans="1:5" ht="25.5" x14ac:dyDescent="0.25">
      <c r="A5669" s="5" t="s">
        <v>19065</v>
      </c>
      <c r="B5669" s="5" t="s">
        <v>19066</v>
      </c>
      <c r="C5669" s="6" t="s">
        <v>12302</v>
      </c>
      <c r="D5669" s="183">
        <v>56.878700000000002</v>
      </c>
      <c r="E5669" s="181"/>
    </row>
    <row r="5670" spans="1:5" ht="25.5" x14ac:dyDescent="0.25">
      <c r="A5670" s="5" t="s">
        <v>19067</v>
      </c>
      <c r="B5670" s="5" t="s">
        <v>19068</v>
      </c>
      <c r="C5670" s="6" t="s">
        <v>12302</v>
      </c>
      <c r="D5670" s="185">
        <v>121.59</v>
      </c>
      <c r="E5670" s="181"/>
    </row>
    <row r="5671" spans="1:5" ht="25.5" x14ac:dyDescent="0.25">
      <c r="A5671" s="5" t="s">
        <v>19069</v>
      </c>
      <c r="B5671" s="5" t="s">
        <v>19070</v>
      </c>
      <c r="C5671" s="6" t="s">
        <v>12302</v>
      </c>
      <c r="D5671" s="185">
        <v>463.94</v>
      </c>
      <c r="E5671" s="181"/>
    </row>
    <row r="5672" spans="1:5" ht="25.5" x14ac:dyDescent="0.25">
      <c r="A5672" s="5" t="s">
        <v>19071</v>
      </c>
      <c r="B5672" s="5" t="s">
        <v>19072</v>
      </c>
      <c r="C5672" s="6" t="s">
        <v>12302</v>
      </c>
      <c r="D5672" s="185">
        <v>732.95</v>
      </c>
      <c r="E5672" s="181"/>
    </row>
    <row r="5673" spans="1:5" ht="25.5" x14ac:dyDescent="0.25">
      <c r="A5673" s="5" t="s">
        <v>19073</v>
      </c>
      <c r="B5673" s="5" t="s">
        <v>19074</v>
      </c>
      <c r="C5673" s="6" t="s">
        <v>12302</v>
      </c>
      <c r="D5673" s="185">
        <v>519.30859999999996</v>
      </c>
      <c r="E5673" s="181"/>
    </row>
    <row r="5674" spans="1:5" ht="25.5" x14ac:dyDescent="0.25">
      <c r="A5674" s="5" t="s">
        <v>19075</v>
      </c>
      <c r="B5674" s="5" t="s">
        <v>19076</v>
      </c>
      <c r="C5674" s="6" t="s">
        <v>12302</v>
      </c>
      <c r="D5674" s="185">
        <v>415.07709999999997</v>
      </c>
      <c r="E5674" s="181"/>
    </row>
    <row r="5675" spans="1:5" ht="25.5" x14ac:dyDescent="0.25">
      <c r="A5675" s="5" t="s">
        <v>19077</v>
      </c>
      <c r="B5675" s="5" t="s">
        <v>19078</v>
      </c>
      <c r="C5675" s="6" t="s">
        <v>12302</v>
      </c>
      <c r="D5675" s="185">
        <v>638.98</v>
      </c>
      <c r="E5675" s="181"/>
    </row>
    <row r="5676" spans="1:5" ht="25.5" x14ac:dyDescent="0.25">
      <c r="A5676" s="5" t="s">
        <v>19079</v>
      </c>
      <c r="B5676" s="5" t="s">
        <v>19080</v>
      </c>
      <c r="C5676" s="6" t="s">
        <v>12302</v>
      </c>
      <c r="D5676" s="185">
        <v>735.87</v>
      </c>
      <c r="E5676" s="181"/>
    </row>
    <row r="5677" spans="1:5" ht="25.5" x14ac:dyDescent="0.25">
      <c r="A5677" s="5" t="s">
        <v>19081</v>
      </c>
      <c r="B5677" s="5" t="s">
        <v>19082</v>
      </c>
      <c r="C5677" s="6" t="s">
        <v>12302</v>
      </c>
      <c r="D5677" s="186">
        <v>1013.28</v>
      </c>
      <c r="E5677" s="181"/>
    </row>
    <row r="5678" spans="1:5" ht="25.5" x14ac:dyDescent="0.25">
      <c r="A5678" s="5" t="s">
        <v>19083</v>
      </c>
      <c r="B5678" s="5" t="s">
        <v>19084</v>
      </c>
      <c r="C5678" s="6" t="s">
        <v>12302</v>
      </c>
      <c r="D5678" s="183">
        <v>27.279199999999999</v>
      </c>
      <c r="E5678" s="181"/>
    </row>
    <row r="5679" spans="1:5" ht="25.5" x14ac:dyDescent="0.25">
      <c r="A5679" s="5" t="s">
        <v>19085</v>
      </c>
      <c r="B5679" s="5" t="s">
        <v>19086</v>
      </c>
      <c r="C5679" s="6" t="s">
        <v>12302</v>
      </c>
      <c r="D5679" s="183">
        <v>24.947500000000002</v>
      </c>
      <c r="E5679" s="181"/>
    </row>
    <row r="5680" spans="1:5" ht="25.5" x14ac:dyDescent="0.25">
      <c r="A5680" s="5" t="s">
        <v>19087</v>
      </c>
      <c r="B5680" s="5" t="s">
        <v>19088</v>
      </c>
      <c r="C5680" s="6" t="s">
        <v>12302</v>
      </c>
      <c r="D5680" s="185">
        <v>744.37</v>
      </c>
      <c r="E5680" s="181"/>
    </row>
    <row r="5681" spans="1:5" ht="25.5" x14ac:dyDescent="0.25">
      <c r="A5681" s="5" t="s">
        <v>19089</v>
      </c>
      <c r="B5681" s="5" t="s">
        <v>19090</v>
      </c>
      <c r="C5681" s="6" t="s">
        <v>12302</v>
      </c>
      <c r="D5681" s="185">
        <v>615.17510000000004</v>
      </c>
      <c r="E5681" s="181"/>
    </row>
    <row r="5682" spans="1:5" ht="25.5" x14ac:dyDescent="0.25">
      <c r="A5682" s="5" t="s">
        <v>19091</v>
      </c>
      <c r="B5682" s="5" t="s">
        <v>19092</v>
      </c>
      <c r="C5682" s="6" t="s">
        <v>12302</v>
      </c>
      <c r="D5682" s="185">
        <v>737.02</v>
      </c>
      <c r="E5682" s="181"/>
    </row>
    <row r="5683" spans="1:5" ht="25.5" x14ac:dyDescent="0.25">
      <c r="A5683" s="5" t="s">
        <v>19093</v>
      </c>
      <c r="B5683" s="5" t="s">
        <v>19094</v>
      </c>
      <c r="C5683" s="6" t="s">
        <v>12302</v>
      </c>
      <c r="D5683" s="185">
        <v>759.82510000000002</v>
      </c>
      <c r="E5683" s="181"/>
    </row>
    <row r="5684" spans="1:5" ht="25.5" x14ac:dyDescent="0.25">
      <c r="A5684" s="5" t="s">
        <v>19095</v>
      </c>
      <c r="B5684" s="5" t="s">
        <v>19096</v>
      </c>
      <c r="C5684" s="6" t="s">
        <v>12302</v>
      </c>
      <c r="D5684" s="186">
        <v>1329.74</v>
      </c>
      <c r="E5684" s="181"/>
    </row>
    <row r="5685" spans="1:5" ht="25.5" x14ac:dyDescent="0.25">
      <c r="A5685" s="5" t="s">
        <v>19097</v>
      </c>
      <c r="B5685" s="5" t="s">
        <v>19098</v>
      </c>
      <c r="C5685" s="6" t="s">
        <v>12302</v>
      </c>
      <c r="D5685" s="186">
        <v>1364.81</v>
      </c>
      <c r="E5685" s="181"/>
    </row>
    <row r="5686" spans="1:5" ht="25.5" x14ac:dyDescent="0.25">
      <c r="A5686" s="5" t="s">
        <v>19099</v>
      </c>
      <c r="B5686" s="5" t="s">
        <v>19100</v>
      </c>
      <c r="C5686" s="6" t="s">
        <v>12302</v>
      </c>
      <c r="D5686" s="186">
        <v>1615.23</v>
      </c>
      <c r="E5686" s="181"/>
    </row>
    <row r="5687" spans="1:5" ht="25.5" x14ac:dyDescent="0.25">
      <c r="A5687" s="5" t="s">
        <v>19101</v>
      </c>
      <c r="B5687" s="5" t="s">
        <v>19102</v>
      </c>
      <c r="C5687" s="6" t="s">
        <v>12302</v>
      </c>
      <c r="D5687" s="186">
        <v>1505.98</v>
      </c>
      <c r="E5687" s="181"/>
    </row>
    <row r="5688" spans="1:5" ht="25.5" x14ac:dyDescent="0.25">
      <c r="A5688" s="5" t="s">
        <v>19103</v>
      </c>
      <c r="B5688" s="5" t="s">
        <v>19104</v>
      </c>
      <c r="C5688" s="6" t="s">
        <v>12302</v>
      </c>
      <c r="D5688" s="183">
        <v>41.713000000000001</v>
      </c>
      <c r="E5688" s="181"/>
    </row>
    <row r="5689" spans="1:5" ht="25.5" x14ac:dyDescent="0.25">
      <c r="A5689" s="5" t="s">
        <v>19105</v>
      </c>
      <c r="B5689" s="5" t="s">
        <v>19106</v>
      </c>
      <c r="C5689" s="6" t="s">
        <v>12302</v>
      </c>
      <c r="D5689" s="183">
        <v>48.045499999999997</v>
      </c>
      <c r="E5689" s="181"/>
    </row>
    <row r="5690" spans="1:5" ht="25.5" x14ac:dyDescent="0.25">
      <c r="A5690" s="5" t="s">
        <v>19107</v>
      </c>
      <c r="B5690" s="5" t="s">
        <v>35202</v>
      </c>
      <c r="C5690" s="6" t="s">
        <v>12302</v>
      </c>
      <c r="D5690" s="185">
        <v>139.17080000000001</v>
      </c>
      <c r="E5690" s="181"/>
    </row>
    <row r="5691" spans="1:5" ht="25.5" x14ac:dyDescent="0.25">
      <c r="A5691" s="5" t="s">
        <v>19108</v>
      </c>
      <c r="B5691" s="5" t="s">
        <v>35203</v>
      </c>
      <c r="C5691" s="6" t="s">
        <v>12302</v>
      </c>
      <c r="D5691" s="185">
        <v>190.5838</v>
      </c>
      <c r="E5691" s="181"/>
    </row>
    <row r="5692" spans="1:5" ht="25.5" x14ac:dyDescent="0.25">
      <c r="A5692" s="5" t="s">
        <v>19109</v>
      </c>
      <c r="B5692" s="5" t="s">
        <v>35204</v>
      </c>
      <c r="C5692" s="6" t="s">
        <v>12302</v>
      </c>
      <c r="D5692" s="185">
        <v>211.1651</v>
      </c>
      <c r="E5692" s="181"/>
    </row>
    <row r="5693" spans="1:5" ht="25.5" x14ac:dyDescent="0.25">
      <c r="A5693" s="5" t="s">
        <v>19110</v>
      </c>
      <c r="B5693" s="5" t="s">
        <v>35205</v>
      </c>
      <c r="C5693" s="6" t="s">
        <v>12302</v>
      </c>
      <c r="D5693" s="185">
        <v>456.7097</v>
      </c>
      <c r="E5693" s="181"/>
    </row>
    <row r="5694" spans="1:5" ht="25.5" x14ac:dyDescent="0.25">
      <c r="A5694" s="5" t="s">
        <v>19111</v>
      </c>
      <c r="B5694" s="5" t="s">
        <v>35206</v>
      </c>
      <c r="C5694" s="6" t="s">
        <v>12302</v>
      </c>
      <c r="D5694" s="185">
        <v>645.24749999999995</v>
      </c>
      <c r="E5694" s="181"/>
    </row>
    <row r="5695" spans="1:5" ht="25.5" x14ac:dyDescent="0.25">
      <c r="A5695" s="5" t="s">
        <v>19112</v>
      </c>
      <c r="B5695" s="5" t="s">
        <v>35207</v>
      </c>
      <c r="C5695" s="6" t="s">
        <v>12302</v>
      </c>
      <c r="D5695" s="183">
        <v>61.159300000000002</v>
      </c>
      <c r="E5695" s="181"/>
    </row>
    <row r="5696" spans="1:5" x14ac:dyDescent="0.25">
      <c r="A5696" s="489"/>
      <c r="B5696" s="489"/>
      <c r="C5696" s="489"/>
      <c r="D5696" s="489"/>
      <c r="E5696" s="181"/>
    </row>
    <row r="5697" spans="1:5" x14ac:dyDescent="0.25">
      <c r="A5697" s="488" t="s">
        <v>55035</v>
      </c>
      <c r="B5697" s="488"/>
      <c r="C5697" s="488"/>
      <c r="D5697" s="180"/>
      <c r="E5697" s="181"/>
    </row>
    <row r="5698" spans="1:5" ht="24" x14ac:dyDescent="0.25">
      <c r="A5698" s="3" t="s">
        <v>5</v>
      </c>
      <c r="B5698" s="3" t="s">
        <v>18275</v>
      </c>
      <c r="C5698" s="4" t="s">
        <v>7</v>
      </c>
      <c r="D5698" s="182" t="s">
        <v>18276</v>
      </c>
      <c r="E5698" s="181"/>
    </row>
    <row r="5699" spans="1:5" ht="25.5" x14ac:dyDescent="0.25">
      <c r="A5699" s="5" t="s">
        <v>55036</v>
      </c>
      <c r="B5699" s="5" t="s">
        <v>55037</v>
      </c>
      <c r="C5699" s="6" t="s">
        <v>12302</v>
      </c>
      <c r="D5699" s="185">
        <v>111.59</v>
      </c>
      <c r="E5699" s="181"/>
    </row>
    <row r="5700" spans="1:5" x14ac:dyDescent="0.25">
      <c r="A5700" s="489"/>
      <c r="B5700" s="489"/>
      <c r="C5700" s="489"/>
      <c r="D5700" s="489"/>
      <c r="E5700" s="181"/>
    </row>
    <row r="5701" spans="1:5" x14ac:dyDescent="0.25">
      <c r="A5701" s="488" t="s">
        <v>55038</v>
      </c>
      <c r="B5701" s="488"/>
      <c r="C5701" s="488"/>
      <c r="D5701" s="180"/>
      <c r="E5701" s="181"/>
    </row>
    <row r="5702" spans="1:5" ht="24" x14ac:dyDescent="0.25">
      <c r="A5702" s="3" t="s">
        <v>5</v>
      </c>
      <c r="B5702" s="3" t="s">
        <v>18275</v>
      </c>
      <c r="C5702" s="4" t="s">
        <v>7</v>
      </c>
      <c r="D5702" s="182" t="s">
        <v>18276</v>
      </c>
      <c r="E5702" s="181"/>
    </row>
    <row r="5703" spans="1:5" ht="25.5" x14ac:dyDescent="0.25">
      <c r="A5703" s="5" t="s">
        <v>19113</v>
      </c>
      <c r="B5703" s="5" t="s">
        <v>19114</v>
      </c>
      <c r="C5703" s="6" t="s">
        <v>26</v>
      </c>
      <c r="D5703" s="183">
        <v>10.904299999999999</v>
      </c>
      <c r="E5703" s="181"/>
    </row>
    <row r="5704" spans="1:5" x14ac:dyDescent="0.25">
      <c r="A5704" s="489"/>
      <c r="B5704" s="489"/>
      <c r="C5704" s="489"/>
      <c r="D5704" s="489"/>
      <c r="E5704" s="181"/>
    </row>
    <row r="5705" spans="1:5" x14ac:dyDescent="0.25">
      <c r="A5705" s="488" t="s">
        <v>19115</v>
      </c>
      <c r="B5705" s="488"/>
      <c r="C5705" s="488"/>
      <c r="D5705" s="180"/>
      <c r="E5705" s="181"/>
    </row>
    <row r="5706" spans="1:5" x14ac:dyDescent="0.25">
      <c r="A5706" s="488" t="s">
        <v>19116</v>
      </c>
      <c r="B5706" s="488"/>
      <c r="C5706" s="488"/>
      <c r="D5706" s="180"/>
      <c r="E5706" s="181"/>
    </row>
    <row r="5707" spans="1:5" ht="24" x14ac:dyDescent="0.25">
      <c r="A5707" s="3" t="s">
        <v>5</v>
      </c>
      <c r="B5707" s="3" t="s">
        <v>18275</v>
      </c>
      <c r="C5707" s="4" t="s">
        <v>7</v>
      </c>
      <c r="D5707" s="182" t="s">
        <v>18276</v>
      </c>
      <c r="E5707" s="181"/>
    </row>
    <row r="5708" spans="1:5" ht="25.5" x14ac:dyDescent="0.25">
      <c r="A5708" s="5" t="s">
        <v>19118</v>
      </c>
      <c r="B5708" s="5" t="s">
        <v>19119</v>
      </c>
      <c r="C5708" s="6" t="s">
        <v>36</v>
      </c>
      <c r="D5708" s="184">
        <v>1.0381</v>
      </c>
      <c r="E5708" s="181"/>
    </row>
    <row r="5709" spans="1:5" ht="25.5" x14ac:dyDescent="0.25">
      <c r="A5709" s="5" t="s">
        <v>19117</v>
      </c>
      <c r="B5709" s="5" t="s">
        <v>35208</v>
      </c>
      <c r="C5709" s="6" t="s">
        <v>36</v>
      </c>
      <c r="D5709" s="184">
        <v>1.62</v>
      </c>
      <c r="E5709" s="181"/>
    </row>
    <row r="5710" spans="1:5" x14ac:dyDescent="0.25">
      <c r="A5710" s="489"/>
      <c r="B5710" s="489"/>
      <c r="C5710" s="489"/>
      <c r="D5710" s="489"/>
      <c r="E5710" s="181"/>
    </row>
    <row r="5711" spans="1:5" x14ac:dyDescent="0.25">
      <c r="A5711" s="488" t="s">
        <v>19120</v>
      </c>
      <c r="B5711" s="488"/>
      <c r="C5711" s="488"/>
      <c r="D5711" s="180"/>
      <c r="E5711" s="181"/>
    </row>
    <row r="5712" spans="1:5" ht="24" x14ac:dyDescent="0.25">
      <c r="A5712" s="3" t="s">
        <v>5</v>
      </c>
      <c r="B5712" s="3" t="s">
        <v>18275</v>
      </c>
      <c r="C5712" s="4" t="s">
        <v>7</v>
      </c>
      <c r="D5712" s="182" t="s">
        <v>18276</v>
      </c>
      <c r="E5712" s="181"/>
    </row>
    <row r="5713" spans="1:5" ht="25.5" x14ac:dyDescent="0.25">
      <c r="A5713" s="5" t="s">
        <v>19121</v>
      </c>
      <c r="B5713" s="5" t="s">
        <v>19122</v>
      </c>
      <c r="C5713" s="6" t="s">
        <v>12302</v>
      </c>
      <c r="D5713" s="184">
        <v>1.36</v>
      </c>
      <c r="E5713" s="181"/>
    </row>
    <row r="5714" spans="1:5" x14ac:dyDescent="0.25">
      <c r="A5714" s="489"/>
      <c r="B5714" s="489"/>
      <c r="C5714" s="489"/>
      <c r="D5714" s="489"/>
      <c r="E5714" s="181"/>
    </row>
    <row r="5715" spans="1:5" x14ac:dyDescent="0.25">
      <c r="A5715" s="488" t="s">
        <v>19123</v>
      </c>
      <c r="B5715" s="488"/>
      <c r="C5715" s="488"/>
      <c r="D5715" s="180"/>
      <c r="E5715" s="181"/>
    </row>
    <row r="5716" spans="1:5" x14ac:dyDescent="0.25">
      <c r="A5716" s="488" t="s">
        <v>19124</v>
      </c>
      <c r="B5716" s="488"/>
      <c r="C5716" s="488"/>
      <c r="D5716" s="180"/>
      <c r="E5716" s="181"/>
    </row>
    <row r="5717" spans="1:5" ht="24" x14ac:dyDescent="0.25">
      <c r="A5717" s="3" t="s">
        <v>5</v>
      </c>
      <c r="B5717" s="3" t="s">
        <v>18275</v>
      </c>
      <c r="C5717" s="4" t="s">
        <v>7</v>
      </c>
      <c r="D5717" s="182" t="s">
        <v>18276</v>
      </c>
      <c r="E5717" s="181"/>
    </row>
    <row r="5718" spans="1:5" ht="25.5" x14ac:dyDescent="0.25">
      <c r="A5718" s="5" t="s">
        <v>19125</v>
      </c>
      <c r="B5718" s="5" t="s">
        <v>19126</v>
      </c>
      <c r="C5718" s="6" t="s">
        <v>12302</v>
      </c>
      <c r="D5718" s="184">
        <v>8.0228000000000002</v>
      </c>
      <c r="E5718" s="181"/>
    </row>
    <row r="5719" spans="1:5" x14ac:dyDescent="0.25">
      <c r="A5719" s="489"/>
      <c r="B5719" s="489"/>
      <c r="C5719" s="489"/>
      <c r="D5719" s="489"/>
      <c r="E5719" s="181"/>
    </row>
    <row r="5720" spans="1:5" x14ac:dyDescent="0.25">
      <c r="A5720" s="488" t="s">
        <v>19127</v>
      </c>
      <c r="B5720" s="488"/>
      <c r="C5720" s="488"/>
      <c r="D5720" s="180"/>
      <c r="E5720" s="181"/>
    </row>
    <row r="5721" spans="1:5" ht="24" x14ac:dyDescent="0.25">
      <c r="A5721" s="3" t="s">
        <v>5</v>
      </c>
      <c r="B5721" s="3" t="s">
        <v>18275</v>
      </c>
      <c r="C5721" s="4" t="s">
        <v>7</v>
      </c>
      <c r="D5721" s="182" t="s">
        <v>18276</v>
      </c>
      <c r="E5721" s="181"/>
    </row>
    <row r="5722" spans="1:5" ht="25.5" x14ac:dyDescent="0.25">
      <c r="A5722" s="5" t="s">
        <v>19128</v>
      </c>
      <c r="B5722" s="5" t="s">
        <v>19129</v>
      </c>
      <c r="C5722" s="6" t="s">
        <v>26</v>
      </c>
      <c r="D5722" s="183">
        <v>11.8025</v>
      </c>
      <c r="E5722" s="181"/>
    </row>
    <row r="5723" spans="1:5" ht="25.5" x14ac:dyDescent="0.25">
      <c r="A5723" s="5" t="s">
        <v>19130</v>
      </c>
      <c r="B5723" s="5" t="s">
        <v>19131</v>
      </c>
      <c r="C5723" s="6" t="s">
        <v>26</v>
      </c>
      <c r="D5723" s="183">
        <v>15.702999999999999</v>
      </c>
      <c r="E5723" s="181"/>
    </row>
    <row r="5724" spans="1:5" ht="25.5" x14ac:dyDescent="0.25">
      <c r="A5724" s="5" t="s">
        <v>19132</v>
      </c>
      <c r="B5724" s="5" t="s">
        <v>19133</v>
      </c>
      <c r="C5724" s="6" t="s">
        <v>26</v>
      </c>
      <c r="D5724" s="183">
        <v>19.230699999999999</v>
      </c>
      <c r="E5724" s="181"/>
    </row>
    <row r="5725" spans="1:5" x14ac:dyDescent="0.25">
      <c r="A5725" s="489"/>
      <c r="B5725" s="489"/>
      <c r="C5725" s="489"/>
      <c r="D5725" s="489"/>
      <c r="E5725" s="181"/>
    </row>
    <row r="5726" spans="1:5" x14ac:dyDescent="0.25">
      <c r="A5726" s="488" t="s">
        <v>19134</v>
      </c>
      <c r="B5726" s="488"/>
      <c r="C5726" s="488"/>
      <c r="D5726" s="180"/>
      <c r="E5726" s="181"/>
    </row>
    <row r="5727" spans="1:5" ht="24" x14ac:dyDescent="0.25">
      <c r="A5727" s="3" t="s">
        <v>5</v>
      </c>
      <c r="B5727" s="3" t="s">
        <v>18275</v>
      </c>
      <c r="C5727" s="4" t="s">
        <v>7</v>
      </c>
      <c r="D5727" s="182" t="s">
        <v>18276</v>
      </c>
      <c r="E5727" s="181"/>
    </row>
    <row r="5728" spans="1:5" ht="25.5" x14ac:dyDescent="0.25">
      <c r="A5728" s="5" t="s">
        <v>19135</v>
      </c>
      <c r="B5728" s="5" t="s">
        <v>19136</v>
      </c>
      <c r="C5728" s="6" t="s">
        <v>26</v>
      </c>
      <c r="D5728" s="184">
        <v>3.3563000000000001</v>
      </c>
      <c r="E5728" s="181"/>
    </row>
    <row r="5729" spans="1:5" ht="25.5" x14ac:dyDescent="0.25">
      <c r="A5729" s="5" t="s">
        <v>19137</v>
      </c>
      <c r="B5729" s="5" t="s">
        <v>19138</v>
      </c>
      <c r="C5729" s="6" t="s">
        <v>26</v>
      </c>
      <c r="D5729" s="183">
        <v>17.688600000000001</v>
      </c>
      <c r="E5729" s="181"/>
    </row>
    <row r="5730" spans="1:5" x14ac:dyDescent="0.25">
      <c r="A5730" s="489"/>
      <c r="B5730" s="489"/>
      <c r="C5730" s="489"/>
      <c r="D5730" s="489"/>
      <c r="E5730" s="181"/>
    </row>
    <row r="5731" spans="1:5" x14ac:dyDescent="0.25">
      <c r="A5731" s="488" t="s">
        <v>19139</v>
      </c>
      <c r="B5731" s="488"/>
      <c r="C5731" s="488"/>
      <c r="D5731" s="180"/>
      <c r="E5731" s="181"/>
    </row>
    <row r="5732" spans="1:5" x14ac:dyDescent="0.25">
      <c r="A5732" s="488" t="s">
        <v>35209</v>
      </c>
      <c r="B5732" s="488"/>
      <c r="C5732" s="488"/>
      <c r="D5732" s="180"/>
      <c r="E5732" s="181"/>
    </row>
    <row r="5733" spans="1:5" ht="24" x14ac:dyDescent="0.25">
      <c r="A5733" s="3" t="s">
        <v>5</v>
      </c>
      <c r="B5733" s="3" t="s">
        <v>18275</v>
      </c>
      <c r="C5733" s="4" t="s">
        <v>7</v>
      </c>
      <c r="D5733" s="182" t="s">
        <v>18276</v>
      </c>
      <c r="E5733" s="181"/>
    </row>
    <row r="5734" spans="1:5" ht="38.25" x14ac:dyDescent="0.25">
      <c r="A5734" s="5" t="s">
        <v>35210</v>
      </c>
      <c r="B5734" s="5" t="s">
        <v>35211</v>
      </c>
      <c r="C5734" s="6" t="s">
        <v>12302</v>
      </c>
      <c r="D5734" s="183">
        <v>86</v>
      </c>
      <c r="E5734" s="181"/>
    </row>
    <row r="5735" spans="1:5" ht="25.5" x14ac:dyDescent="0.25">
      <c r="A5735" s="5" t="s">
        <v>19140</v>
      </c>
      <c r="B5735" s="5" t="s">
        <v>35212</v>
      </c>
      <c r="C5735" s="6" t="s">
        <v>12302</v>
      </c>
      <c r="D5735" s="183">
        <v>45.8</v>
      </c>
      <c r="E5735" s="181"/>
    </row>
    <row r="5736" spans="1:5" ht="25.5" x14ac:dyDescent="0.25">
      <c r="A5736" s="5" t="s">
        <v>35213</v>
      </c>
      <c r="B5736" s="5" t="s">
        <v>35214</v>
      </c>
      <c r="C5736" s="6" t="s">
        <v>12302</v>
      </c>
      <c r="D5736" s="183">
        <v>81</v>
      </c>
      <c r="E5736" s="181"/>
    </row>
    <row r="5737" spans="1:5" ht="25.5" x14ac:dyDescent="0.25">
      <c r="A5737" s="5" t="s">
        <v>19142</v>
      </c>
      <c r="B5737" s="5" t="s">
        <v>35215</v>
      </c>
      <c r="C5737" s="6" t="s">
        <v>12302</v>
      </c>
      <c r="D5737" s="183">
        <v>21.69</v>
      </c>
      <c r="E5737" s="181"/>
    </row>
    <row r="5738" spans="1:5" ht="38.25" x14ac:dyDescent="0.25">
      <c r="A5738" s="5" t="s">
        <v>35216</v>
      </c>
      <c r="B5738" s="5" t="s">
        <v>35217</v>
      </c>
      <c r="C5738" s="6" t="s">
        <v>12302</v>
      </c>
      <c r="D5738" s="185">
        <v>163.80000000000001</v>
      </c>
      <c r="E5738" s="181"/>
    </row>
    <row r="5739" spans="1:5" ht="25.5" x14ac:dyDescent="0.25">
      <c r="A5739" s="5" t="s">
        <v>19145</v>
      </c>
      <c r="B5739" s="5" t="s">
        <v>35218</v>
      </c>
      <c r="C5739" s="6" t="s">
        <v>12302</v>
      </c>
      <c r="D5739" s="183">
        <v>43.280999999999999</v>
      </c>
      <c r="E5739" s="181"/>
    </row>
    <row r="5740" spans="1:5" x14ac:dyDescent="0.25">
      <c r="A5740" s="489"/>
      <c r="B5740" s="489"/>
      <c r="C5740" s="489"/>
      <c r="D5740" s="489"/>
      <c r="E5740" s="181"/>
    </row>
    <row r="5741" spans="1:5" x14ac:dyDescent="0.25">
      <c r="A5741" s="488" t="s">
        <v>19143</v>
      </c>
      <c r="B5741" s="488"/>
      <c r="C5741" s="488"/>
      <c r="D5741" s="180"/>
      <c r="E5741" s="181"/>
    </row>
    <row r="5742" spans="1:5" ht="24" x14ac:dyDescent="0.25">
      <c r="A5742" s="3" t="s">
        <v>5</v>
      </c>
      <c r="B5742" s="3" t="s">
        <v>18275</v>
      </c>
      <c r="C5742" s="4" t="s">
        <v>7</v>
      </c>
      <c r="D5742" s="182" t="s">
        <v>18276</v>
      </c>
      <c r="E5742" s="181"/>
    </row>
    <row r="5743" spans="1:5" ht="25.5" x14ac:dyDescent="0.25">
      <c r="A5743" s="5" t="s">
        <v>19144</v>
      </c>
      <c r="B5743" s="5" t="s">
        <v>35219</v>
      </c>
      <c r="C5743" s="6" t="s">
        <v>12302</v>
      </c>
      <c r="D5743" s="184">
        <v>2.2677</v>
      </c>
      <c r="E5743" s="181"/>
    </row>
    <row r="5744" spans="1:5" ht="25.5" x14ac:dyDescent="0.25">
      <c r="A5744" s="5" t="s">
        <v>19146</v>
      </c>
      <c r="B5744" s="5" t="s">
        <v>35220</v>
      </c>
      <c r="C5744" s="6" t="s">
        <v>12300</v>
      </c>
      <c r="D5744" s="183">
        <v>12.3971</v>
      </c>
      <c r="E5744" s="181"/>
    </row>
    <row r="5745" spans="1:5" x14ac:dyDescent="0.25">
      <c r="A5745" s="489"/>
      <c r="B5745" s="489"/>
      <c r="C5745" s="489"/>
      <c r="D5745" s="489"/>
      <c r="E5745" s="181"/>
    </row>
    <row r="5746" spans="1:5" x14ac:dyDescent="0.25">
      <c r="A5746" s="488" t="s">
        <v>19147</v>
      </c>
      <c r="B5746" s="488"/>
      <c r="C5746" s="488"/>
      <c r="D5746" s="180"/>
      <c r="E5746" s="181"/>
    </row>
    <row r="5747" spans="1:5" x14ac:dyDescent="0.25">
      <c r="A5747" s="488" t="s">
        <v>19148</v>
      </c>
      <c r="B5747" s="488"/>
      <c r="C5747" s="488"/>
      <c r="D5747" s="180"/>
      <c r="E5747" s="181"/>
    </row>
    <row r="5748" spans="1:5" ht="24" x14ac:dyDescent="0.25">
      <c r="A5748" s="3" t="s">
        <v>5</v>
      </c>
      <c r="B5748" s="3" t="s">
        <v>18275</v>
      </c>
      <c r="C5748" s="4" t="s">
        <v>7</v>
      </c>
      <c r="D5748" s="182" t="s">
        <v>18276</v>
      </c>
      <c r="E5748" s="181"/>
    </row>
    <row r="5749" spans="1:5" ht="25.5" x14ac:dyDescent="0.25">
      <c r="A5749" s="5" t="s">
        <v>19149</v>
      </c>
      <c r="B5749" s="5" t="s">
        <v>19150</v>
      </c>
      <c r="C5749" s="6" t="s">
        <v>36</v>
      </c>
      <c r="D5749" s="183">
        <v>45.123600000000003</v>
      </c>
      <c r="E5749" s="181"/>
    </row>
    <row r="5750" spans="1:5" x14ac:dyDescent="0.25">
      <c r="A5750" s="489"/>
      <c r="B5750" s="489"/>
      <c r="C5750" s="489"/>
      <c r="D5750" s="489"/>
      <c r="E5750" s="181"/>
    </row>
    <row r="5751" spans="1:5" x14ac:dyDescent="0.25">
      <c r="A5751" s="488" t="s">
        <v>19151</v>
      </c>
      <c r="B5751" s="488"/>
      <c r="C5751" s="488"/>
      <c r="D5751" s="180"/>
      <c r="E5751" s="181"/>
    </row>
    <row r="5752" spans="1:5" x14ac:dyDescent="0.25">
      <c r="A5752" s="488" t="s">
        <v>19152</v>
      </c>
      <c r="B5752" s="488"/>
      <c r="C5752" s="488"/>
      <c r="D5752" s="180"/>
      <c r="E5752" s="181"/>
    </row>
    <row r="5753" spans="1:5" ht="24" x14ac:dyDescent="0.25">
      <c r="A5753" s="3" t="s">
        <v>5</v>
      </c>
      <c r="B5753" s="3" t="s">
        <v>18275</v>
      </c>
      <c r="C5753" s="4" t="s">
        <v>7</v>
      </c>
      <c r="D5753" s="182" t="s">
        <v>18276</v>
      </c>
      <c r="E5753" s="181"/>
    </row>
    <row r="5754" spans="1:5" ht="25.5" x14ac:dyDescent="0.25">
      <c r="A5754" s="5" t="s">
        <v>19153</v>
      </c>
      <c r="B5754" s="5" t="s">
        <v>19154</v>
      </c>
      <c r="C5754" s="6" t="s">
        <v>36</v>
      </c>
      <c r="D5754" s="184">
        <v>8.85</v>
      </c>
      <c r="E5754" s="181"/>
    </row>
    <row r="5755" spans="1:5" ht="25.5" x14ac:dyDescent="0.25">
      <c r="A5755" s="5" t="s">
        <v>19155</v>
      </c>
      <c r="B5755" s="5" t="s">
        <v>19156</v>
      </c>
      <c r="C5755" s="6" t="s">
        <v>36</v>
      </c>
      <c r="D5755" s="183">
        <v>48.33</v>
      </c>
      <c r="E5755" s="181"/>
    </row>
    <row r="5756" spans="1:5" ht="25.5" x14ac:dyDescent="0.25">
      <c r="A5756" s="5" t="s">
        <v>19157</v>
      </c>
      <c r="B5756" s="5" t="s">
        <v>19158</v>
      </c>
      <c r="C5756" s="6" t="s">
        <v>36</v>
      </c>
      <c r="D5756" s="184">
        <v>9.7899999999999991</v>
      </c>
      <c r="E5756" s="181"/>
    </row>
    <row r="5757" spans="1:5" x14ac:dyDescent="0.25">
      <c r="A5757" s="489"/>
      <c r="B5757" s="489"/>
      <c r="C5757" s="489"/>
      <c r="D5757" s="489"/>
      <c r="E5757" s="181"/>
    </row>
    <row r="5758" spans="1:5" x14ac:dyDescent="0.25">
      <c r="A5758" s="488" t="s">
        <v>19159</v>
      </c>
      <c r="B5758" s="488"/>
      <c r="C5758" s="488"/>
      <c r="D5758" s="180"/>
      <c r="E5758" s="181"/>
    </row>
    <row r="5759" spans="1:5" ht="24" x14ac:dyDescent="0.25">
      <c r="A5759" s="3" t="s">
        <v>5</v>
      </c>
      <c r="B5759" s="3" t="s">
        <v>18275</v>
      </c>
      <c r="C5759" s="4" t="s">
        <v>7</v>
      </c>
      <c r="D5759" s="182" t="s">
        <v>18276</v>
      </c>
      <c r="E5759" s="181"/>
    </row>
    <row r="5760" spans="1:5" ht="25.5" x14ac:dyDescent="0.25">
      <c r="A5760" s="5" t="s">
        <v>19160</v>
      </c>
      <c r="B5760" s="5" t="s">
        <v>19161</v>
      </c>
      <c r="C5760" s="6" t="s">
        <v>36</v>
      </c>
      <c r="D5760" s="183">
        <v>20.09</v>
      </c>
      <c r="E5760" s="181"/>
    </row>
    <row r="5761" spans="1:5" ht="25.5" x14ac:dyDescent="0.25">
      <c r="A5761" s="5" t="s">
        <v>19162</v>
      </c>
      <c r="B5761" s="5" t="s">
        <v>19163</v>
      </c>
      <c r="C5761" s="6" t="s">
        <v>12300</v>
      </c>
      <c r="D5761" s="183">
        <v>86.145200000000003</v>
      </c>
      <c r="E5761" s="181"/>
    </row>
    <row r="5762" spans="1:5" x14ac:dyDescent="0.25">
      <c r="A5762" s="489"/>
      <c r="B5762" s="489"/>
      <c r="C5762" s="489"/>
      <c r="D5762" s="489"/>
      <c r="E5762" s="181"/>
    </row>
    <row r="5763" spans="1:5" x14ac:dyDescent="0.25">
      <c r="A5763" s="488" t="s">
        <v>19164</v>
      </c>
      <c r="B5763" s="488"/>
      <c r="C5763" s="488"/>
      <c r="D5763" s="180"/>
      <c r="E5763" s="181"/>
    </row>
    <row r="5764" spans="1:5" ht="24" x14ac:dyDescent="0.25">
      <c r="A5764" s="3" t="s">
        <v>5</v>
      </c>
      <c r="B5764" s="3" t="s">
        <v>18275</v>
      </c>
      <c r="C5764" s="4" t="s">
        <v>7</v>
      </c>
      <c r="D5764" s="182" t="s">
        <v>18276</v>
      </c>
      <c r="E5764" s="181"/>
    </row>
    <row r="5765" spans="1:5" ht="25.5" x14ac:dyDescent="0.25">
      <c r="A5765" s="5" t="s">
        <v>19166</v>
      </c>
      <c r="B5765" s="5" t="s">
        <v>35221</v>
      </c>
      <c r="C5765" s="6" t="s">
        <v>26</v>
      </c>
      <c r="D5765" s="183">
        <v>38.149000000000001</v>
      </c>
      <c r="E5765" s="181"/>
    </row>
    <row r="5766" spans="1:5" ht="25.5" x14ac:dyDescent="0.25">
      <c r="A5766" s="5" t="s">
        <v>19165</v>
      </c>
      <c r="B5766" s="5" t="s">
        <v>35222</v>
      </c>
      <c r="C5766" s="6" t="s">
        <v>26</v>
      </c>
      <c r="D5766" s="183">
        <v>74.352699999999999</v>
      </c>
      <c r="E5766" s="181"/>
    </row>
    <row r="5767" spans="1:5" x14ac:dyDescent="0.25">
      <c r="A5767" s="489"/>
      <c r="B5767" s="489"/>
      <c r="C5767" s="489"/>
      <c r="D5767" s="489"/>
      <c r="E5767" s="181"/>
    </row>
    <row r="5768" spans="1:5" x14ac:dyDescent="0.25">
      <c r="A5768" s="488" t="s">
        <v>19167</v>
      </c>
      <c r="B5768" s="488"/>
      <c r="C5768" s="488"/>
      <c r="D5768" s="180"/>
      <c r="E5768" s="181"/>
    </row>
    <row r="5769" spans="1:5" ht="24" x14ac:dyDescent="0.25">
      <c r="A5769" s="3" t="s">
        <v>5</v>
      </c>
      <c r="B5769" s="3" t="s">
        <v>18275</v>
      </c>
      <c r="C5769" s="4" t="s">
        <v>7</v>
      </c>
      <c r="D5769" s="182" t="s">
        <v>18276</v>
      </c>
      <c r="E5769" s="181"/>
    </row>
    <row r="5770" spans="1:5" ht="25.5" x14ac:dyDescent="0.25">
      <c r="A5770" s="5" t="s">
        <v>19168</v>
      </c>
      <c r="B5770" s="5" t="s">
        <v>19169</v>
      </c>
      <c r="C5770" s="6" t="s">
        <v>12300</v>
      </c>
      <c r="D5770" s="183">
        <v>58.0852</v>
      </c>
      <c r="E5770" s="181"/>
    </row>
    <row r="5771" spans="1:5" ht="25.5" x14ac:dyDescent="0.25">
      <c r="A5771" s="5" t="s">
        <v>19170</v>
      </c>
      <c r="B5771" s="5" t="s">
        <v>35223</v>
      </c>
      <c r="C5771" s="6" t="s">
        <v>26</v>
      </c>
      <c r="D5771" s="183">
        <v>27.152799999999999</v>
      </c>
      <c r="E5771" s="181"/>
    </row>
    <row r="5772" spans="1:5" x14ac:dyDescent="0.25">
      <c r="A5772" s="489"/>
      <c r="B5772" s="489"/>
      <c r="C5772" s="489"/>
      <c r="D5772" s="489"/>
      <c r="E5772" s="181"/>
    </row>
    <row r="5773" spans="1:5" x14ac:dyDescent="0.25">
      <c r="A5773" s="488" t="s">
        <v>19171</v>
      </c>
      <c r="B5773" s="488"/>
      <c r="C5773" s="488"/>
      <c r="D5773" s="180"/>
      <c r="E5773" s="181"/>
    </row>
    <row r="5774" spans="1:5" x14ac:dyDescent="0.25">
      <c r="A5774" s="488" t="s">
        <v>19172</v>
      </c>
      <c r="B5774" s="488"/>
      <c r="C5774" s="488"/>
      <c r="D5774" s="180"/>
      <c r="E5774" s="181"/>
    </row>
    <row r="5775" spans="1:5" ht="24" x14ac:dyDescent="0.25">
      <c r="A5775" s="3" t="s">
        <v>5</v>
      </c>
      <c r="B5775" s="3" t="s">
        <v>18275</v>
      </c>
      <c r="C5775" s="4" t="s">
        <v>7</v>
      </c>
      <c r="D5775" s="182" t="s">
        <v>18276</v>
      </c>
      <c r="E5775" s="181"/>
    </row>
    <row r="5776" spans="1:5" ht="25.5" x14ac:dyDescent="0.25">
      <c r="A5776" s="5" t="s">
        <v>19173</v>
      </c>
      <c r="B5776" s="5" t="s">
        <v>19174</v>
      </c>
      <c r="C5776" s="6" t="s">
        <v>12302</v>
      </c>
      <c r="D5776" s="183">
        <v>13.273999999999999</v>
      </c>
      <c r="E5776" s="181"/>
    </row>
    <row r="5777" spans="1:5" x14ac:dyDescent="0.25">
      <c r="A5777" s="489"/>
      <c r="B5777" s="489"/>
      <c r="C5777" s="489"/>
      <c r="D5777" s="489"/>
      <c r="E5777" s="181"/>
    </row>
    <row r="5778" spans="1:5" x14ac:dyDescent="0.25">
      <c r="A5778" s="488" t="s">
        <v>19175</v>
      </c>
      <c r="B5778" s="488"/>
      <c r="C5778" s="488"/>
      <c r="D5778" s="180"/>
      <c r="E5778" s="181"/>
    </row>
    <row r="5779" spans="1:5" ht="24" x14ac:dyDescent="0.25">
      <c r="A5779" s="3" t="s">
        <v>5</v>
      </c>
      <c r="B5779" s="3" t="s">
        <v>18275</v>
      </c>
      <c r="C5779" s="4" t="s">
        <v>7</v>
      </c>
      <c r="D5779" s="182" t="s">
        <v>18276</v>
      </c>
      <c r="E5779" s="181"/>
    </row>
    <row r="5780" spans="1:5" ht="25.5" x14ac:dyDescent="0.25">
      <c r="A5780" s="5" t="s">
        <v>19176</v>
      </c>
      <c r="B5780" s="5" t="s">
        <v>19177</v>
      </c>
      <c r="C5780" s="6" t="s">
        <v>12302</v>
      </c>
      <c r="D5780" s="183">
        <v>13.092599999999999</v>
      </c>
      <c r="E5780" s="181"/>
    </row>
    <row r="5781" spans="1:5" x14ac:dyDescent="0.25">
      <c r="A5781" s="489"/>
      <c r="B5781" s="489"/>
      <c r="C5781" s="489"/>
      <c r="D5781" s="489"/>
      <c r="E5781" s="181"/>
    </row>
    <row r="5782" spans="1:5" x14ac:dyDescent="0.25">
      <c r="A5782" s="488" t="s">
        <v>19178</v>
      </c>
      <c r="B5782" s="488"/>
      <c r="C5782" s="488"/>
      <c r="D5782" s="180"/>
      <c r="E5782" s="181"/>
    </row>
    <row r="5783" spans="1:5" ht="24" x14ac:dyDescent="0.25">
      <c r="A5783" s="3" t="s">
        <v>5</v>
      </c>
      <c r="B5783" s="3" t="s">
        <v>18275</v>
      </c>
      <c r="C5783" s="4" t="s">
        <v>7</v>
      </c>
      <c r="D5783" s="182" t="s">
        <v>18276</v>
      </c>
      <c r="E5783" s="181"/>
    </row>
    <row r="5784" spans="1:5" ht="25.5" x14ac:dyDescent="0.25">
      <c r="A5784" s="5" t="s">
        <v>19179</v>
      </c>
      <c r="B5784" s="5" t="s">
        <v>35224</v>
      </c>
      <c r="C5784" s="6" t="s">
        <v>12302</v>
      </c>
      <c r="D5784" s="183">
        <v>68.719399999999993</v>
      </c>
      <c r="E5784" s="181"/>
    </row>
    <row r="5785" spans="1:5" ht="25.5" x14ac:dyDescent="0.25">
      <c r="A5785" s="5" t="s">
        <v>19180</v>
      </c>
      <c r="B5785" s="5" t="s">
        <v>19181</v>
      </c>
      <c r="C5785" s="6" t="s">
        <v>12302</v>
      </c>
      <c r="D5785" s="185">
        <v>225.88030000000001</v>
      </c>
      <c r="E5785" s="181"/>
    </row>
    <row r="5786" spans="1:5" ht="25.5" x14ac:dyDescent="0.25">
      <c r="A5786" s="5" t="s">
        <v>19182</v>
      </c>
      <c r="B5786" s="5" t="s">
        <v>19183</v>
      </c>
      <c r="C5786" s="6" t="s">
        <v>12302</v>
      </c>
      <c r="D5786" s="185">
        <v>223.97370000000001</v>
      </c>
      <c r="E5786" s="181"/>
    </row>
    <row r="5787" spans="1:5" x14ac:dyDescent="0.25">
      <c r="A5787" s="489"/>
      <c r="B5787" s="489"/>
      <c r="C5787" s="489"/>
      <c r="D5787" s="489"/>
      <c r="E5787" s="181"/>
    </row>
    <row r="5788" spans="1:5" x14ac:dyDescent="0.25">
      <c r="A5788" s="488" t="s">
        <v>19184</v>
      </c>
      <c r="B5788" s="488"/>
      <c r="C5788" s="488"/>
      <c r="D5788" s="180"/>
      <c r="E5788" s="181"/>
    </row>
    <row r="5789" spans="1:5" ht="24" x14ac:dyDescent="0.25">
      <c r="A5789" s="3" t="s">
        <v>5</v>
      </c>
      <c r="B5789" s="3" t="s">
        <v>18275</v>
      </c>
      <c r="C5789" s="4" t="s">
        <v>7</v>
      </c>
      <c r="D5789" s="182" t="s">
        <v>18276</v>
      </c>
      <c r="E5789" s="181"/>
    </row>
    <row r="5790" spans="1:5" ht="25.5" x14ac:dyDescent="0.25">
      <c r="A5790" s="5" t="s">
        <v>19185</v>
      </c>
      <c r="B5790" s="5" t="s">
        <v>19186</v>
      </c>
      <c r="C5790" s="6" t="s">
        <v>12302</v>
      </c>
      <c r="D5790" s="185">
        <v>146.51509999999999</v>
      </c>
      <c r="E5790" s="181"/>
    </row>
    <row r="5791" spans="1:5" x14ac:dyDescent="0.25">
      <c r="A5791" s="489"/>
      <c r="B5791" s="489"/>
      <c r="C5791" s="489"/>
      <c r="D5791" s="489"/>
      <c r="E5791" s="181"/>
    </row>
    <row r="5792" spans="1:5" x14ac:dyDescent="0.25">
      <c r="A5792" s="488" t="s">
        <v>19187</v>
      </c>
      <c r="B5792" s="488"/>
      <c r="C5792" s="488"/>
      <c r="D5792" s="180"/>
      <c r="E5792" s="181"/>
    </row>
    <row r="5793" spans="1:5" x14ac:dyDescent="0.25">
      <c r="A5793" s="488" t="s">
        <v>19188</v>
      </c>
      <c r="B5793" s="488"/>
      <c r="C5793" s="488"/>
      <c r="D5793" s="180"/>
      <c r="E5793" s="181"/>
    </row>
    <row r="5794" spans="1:5" ht="24" x14ac:dyDescent="0.25">
      <c r="A5794" s="3" t="s">
        <v>5</v>
      </c>
      <c r="B5794" s="3" t="s">
        <v>18275</v>
      </c>
      <c r="C5794" s="4" t="s">
        <v>7</v>
      </c>
      <c r="D5794" s="182" t="s">
        <v>18276</v>
      </c>
      <c r="E5794" s="181"/>
    </row>
    <row r="5795" spans="1:5" ht="38.25" x14ac:dyDescent="0.25">
      <c r="A5795" s="5" t="s">
        <v>19189</v>
      </c>
      <c r="B5795" s="5" t="s">
        <v>19190</v>
      </c>
      <c r="C5795" s="6" t="s">
        <v>12302</v>
      </c>
      <c r="D5795" s="185">
        <v>339.14819999999997</v>
      </c>
      <c r="E5795" s="181"/>
    </row>
    <row r="5796" spans="1:5" x14ac:dyDescent="0.25">
      <c r="A5796" s="489"/>
      <c r="B5796" s="489"/>
      <c r="C5796" s="489"/>
      <c r="D5796" s="489"/>
      <c r="E5796" s="181"/>
    </row>
    <row r="5797" spans="1:5" x14ac:dyDescent="0.25">
      <c r="A5797" s="488" t="s">
        <v>19191</v>
      </c>
      <c r="B5797" s="488"/>
      <c r="C5797" s="488"/>
      <c r="D5797" s="180"/>
      <c r="E5797" s="181"/>
    </row>
    <row r="5798" spans="1:5" x14ac:dyDescent="0.25">
      <c r="A5798" s="488" t="s">
        <v>19192</v>
      </c>
      <c r="B5798" s="488"/>
      <c r="C5798" s="488"/>
      <c r="D5798" s="180"/>
      <c r="E5798" s="181"/>
    </row>
    <row r="5799" spans="1:5" ht="24" x14ac:dyDescent="0.25">
      <c r="A5799" s="3" t="s">
        <v>5</v>
      </c>
      <c r="B5799" s="3" t="s">
        <v>18275</v>
      </c>
      <c r="C5799" s="4" t="s">
        <v>7</v>
      </c>
      <c r="D5799" s="182" t="s">
        <v>18276</v>
      </c>
      <c r="E5799" s="181"/>
    </row>
    <row r="5800" spans="1:5" ht="25.5" x14ac:dyDescent="0.25">
      <c r="A5800" s="5" t="s">
        <v>19193</v>
      </c>
      <c r="B5800" s="5" t="s">
        <v>19194</v>
      </c>
      <c r="C5800" s="6" t="s">
        <v>12302</v>
      </c>
      <c r="D5800" s="185">
        <v>704.28020000000004</v>
      </c>
      <c r="E5800" s="181"/>
    </row>
    <row r="5801" spans="1:5" x14ac:dyDescent="0.25">
      <c r="A5801" s="489"/>
      <c r="B5801" s="489"/>
      <c r="C5801" s="489"/>
      <c r="D5801" s="489"/>
      <c r="E5801" s="181"/>
    </row>
    <row r="5802" spans="1:5" x14ac:dyDescent="0.25">
      <c r="A5802" s="488" t="s">
        <v>19195</v>
      </c>
      <c r="B5802" s="488"/>
      <c r="C5802" s="488"/>
      <c r="D5802" s="180"/>
      <c r="E5802" s="181"/>
    </row>
    <row r="5803" spans="1:5" ht="24" x14ac:dyDescent="0.25">
      <c r="A5803" s="3" t="s">
        <v>5</v>
      </c>
      <c r="B5803" s="3" t="s">
        <v>18275</v>
      </c>
      <c r="C5803" s="4" t="s">
        <v>7</v>
      </c>
      <c r="D5803" s="182" t="s">
        <v>18276</v>
      </c>
      <c r="E5803" s="181"/>
    </row>
    <row r="5804" spans="1:5" ht="25.5" x14ac:dyDescent="0.25">
      <c r="A5804" s="5" t="s">
        <v>19196</v>
      </c>
      <c r="B5804" s="5" t="s">
        <v>19197</v>
      </c>
      <c r="C5804" s="6" t="s">
        <v>12302</v>
      </c>
      <c r="D5804" s="183">
        <v>13.314299999999999</v>
      </c>
      <c r="E5804" s="181"/>
    </row>
    <row r="5805" spans="1:5" ht="25.5" x14ac:dyDescent="0.25">
      <c r="A5805" s="5" t="s">
        <v>19198</v>
      </c>
      <c r="B5805" s="5" t="s">
        <v>19199</v>
      </c>
      <c r="C5805" s="6" t="s">
        <v>12302</v>
      </c>
      <c r="D5805" s="183">
        <v>15.8744</v>
      </c>
      <c r="E5805" s="181"/>
    </row>
    <row r="5806" spans="1:5" ht="25.5" x14ac:dyDescent="0.25">
      <c r="A5806" s="5" t="s">
        <v>19200</v>
      </c>
      <c r="B5806" s="5" t="s">
        <v>19201</v>
      </c>
      <c r="C5806" s="6" t="s">
        <v>12302</v>
      </c>
      <c r="D5806" s="183">
        <v>12.0746</v>
      </c>
      <c r="E5806" s="181"/>
    </row>
    <row r="5807" spans="1:5" ht="25.5" x14ac:dyDescent="0.25">
      <c r="A5807" s="5" t="s">
        <v>19202</v>
      </c>
      <c r="B5807" s="5" t="s">
        <v>35225</v>
      </c>
      <c r="C5807" s="6" t="s">
        <v>12302</v>
      </c>
      <c r="D5807" s="183">
        <v>13.727499999999999</v>
      </c>
      <c r="E5807" s="181"/>
    </row>
    <row r="5808" spans="1:5" ht="25.5" x14ac:dyDescent="0.25">
      <c r="A5808" s="5" t="s">
        <v>19203</v>
      </c>
      <c r="B5808" s="5" t="s">
        <v>19204</v>
      </c>
      <c r="C5808" s="6" t="s">
        <v>12302</v>
      </c>
      <c r="D5808" s="183">
        <v>33.270699999999998</v>
      </c>
      <c r="E5808" s="181"/>
    </row>
    <row r="5809" spans="1:5" x14ac:dyDescent="0.25">
      <c r="A5809" s="489"/>
      <c r="B5809" s="489"/>
      <c r="C5809" s="489"/>
      <c r="D5809" s="489"/>
      <c r="E5809" s="181"/>
    </row>
    <row r="5810" spans="1:5" x14ac:dyDescent="0.25">
      <c r="A5810" s="488" t="s">
        <v>19205</v>
      </c>
      <c r="B5810" s="488"/>
      <c r="C5810" s="488"/>
      <c r="D5810" s="180"/>
      <c r="E5810" s="181"/>
    </row>
    <row r="5811" spans="1:5" ht="24" x14ac:dyDescent="0.25">
      <c r="A5811" s="3" t="s">
        <v>5</v>
      </c>
      <c r="B5811" s="3" t="s">
        <v>18275</v>
      </c>
      <c r="C5811" s="4" t="s">
        <v>7</v>
      </c>
      <c r="D5811" s="182" t="s">
        <v>18276</v>
      </c>
      <c r="E5811" s="181"/>
    </row>
    <row r="5812" spans="1:5" ht="25.5" x14ac:dyDescent="0.25">
      <c r="A5812" s="5" t="s">
        <v>19206</v>
      </c>
      <c r="B5812" s="5" t="s">
        <v>19207</v>
      </c>
      <c r="C5812" s="6" t="s">
        <v>26</v>
      </c>
      <c r="D5812" s="183">
        <v>12.4072</v>
      </c>
      <c r="E5812" s="181"/>
    </row>
    <row r="5813" spans="1:5" x14ac:dyDescent="0.25">
      <c r="A5813" s="489"/>
      <c r="B5813" s="489"/>
      <c r="C5813" s="489"/>
      <c r="D5813" s="489"/>
      <c r="E5813" s="181"/>
    </row>
    <row r="5814" spans="1:5" x14ac:dyDescent="0.25">
      <c r="A5814" s="488" t="s">
        <v>19208</v>
      </c>
      <c r="B5814" s="488"/>
      <c r="C5814" s="488"/>
      <c r="D5814" s="180"/>
      <c r="E5814" s="181"/>
    </row>
    <row r="5815" spans="1:5" ht="24" x14ac:dyDescent="0.25">
      <c r="A5815" s="3" t="s">
        <v>5</v>
      </c>
      <c r="B5815" s="3" t="s">
        <v>18275</v>
      </c>
      <c r="C5815" s="4" t="s">
        <v>7</v>
      </c>
      <c r="D5815" s="182" t="s">
        <v>18276</v>
      </c>
      <c r="E5815" s="181"/>
    </row>
    <row r="5816" spans="1:5" ht="25.5" x14ac:dyDescent="0.25">
      <c r="A5816" s="5" t="s">
        <v>19209</v>
      </c>
      <c r="B5816" s="5" t="s">
        <v>19210</v>
      </c>
      <c r="C5816" s="6" t="s">
        <v>12302</v>
      </c>
      <c r="D5816" s="183">
        <v>37.927199999999999</v>
      </c>
      <c r="E5816" s="181"/>
    </row>
    <row r="5817" spans="1:5" ht="25.5" x14ac:dyDescent="0.25">
      <c r="A5817" s="5" t="s">
        <v>19211</v>
      </c>
      <c r="B5817" s="5" t="s">
        <v>35226</v>
      </c>
      <c r="C5817" s="6" t="s">
        <v>12302</v>
      </c>
      <c r="D5817" s="183">
        <v>50.324399999999997</v>
      </c>
      <c r="E5817" s="181"/>
    </row>
    <row r="5818" spans="1:5" x14ac:dyDescent="0.25">
      <c r="A5818" s="489"/>
      <c r="B5818" s="489"/>
      <c r="C5818" s="489"/>
      <c r="D5818" s="489"/>
      <c r="E5818" s="181"/>
    </row>
    <row r="5819" spans="1:5" x14ac:dyDescent="0.25">
      <c r="A5819" s="488" t="s">
        <v>19212</v>
      </c>
      <c r="B5819" s="488"/>
      <c r="C5819" s="488"/>
      <c r="D5819" s="180"/>
      <c r="E5819" s="181"/>
    </row>
    <row r="5820" spans="1:5" ht="24" x14ac:dyDescent="0.25">
      <c r="A5820" s="3" t="s">
        <v>5</v>
      </c>
      <c r="B5820" s="3" t="s">
        <v>18275</v>
      </c>
      <c r="C5820" s="4" t="s">
        <v>7</v>
      </c>
      <c r="D5820" s="182" t="s">
        <v>18276</v>
      </c>
      <c r="E5820" s="181"/>
    </row>
    <row r="5821" spans="1:5" ht="38.25" x14ac:dyDescent="0.25">
      <c r="A5821" s="5" t="s">
        <v>19213</v>
      </c>
      <c r="B5821" s="5" t="s">
        <v>19214</v>
      </c>
      <c r="C5821" s="6" t="s">
        <v>12302</v>
      </c>
      <c r="D5821" s="183">
        <v>93.260900000000007</v>
      </c>
      <c r="E5821" s="181"/>
    </row>
    <row r="5822" spans="1:5" ht="38.25" x14ac:dyDescent="0.25">
      <c r="A5822" s="5" t="s">
        <v>19215</v>
      </c>
      <c r="B5822" s="5" t="s">
        <v>19216</v>
      </c>
      <c r="C5822" s="6" t="s">
        <v>12302</v>
      </c>
      <c r="D5822" s="185">
        <v>146.61920000000001</v>
      </c>
      <c r="E5822" s="181"/>
    </row>
    <row r="5823" spans="1:5" x14ac:dyDescent="0.25">
      <c r="A5823" s="489"/>
      <c r="B5823" s="489"/>
      <c r="C5823" s="489"/>
      <c r="D5823" s="489"/>
      <c r="E5823" s="181"/>
    </row>
    <row r="5824" spans="1:5" x14ac:dyDescent="0.25">
      <c r="A5824" s="488" t="s">
        <v>19217</v>
      </c>
      <c r="B5824" s="488"/>
      <c r="C5824" s="488"/>
      <c r="D5824" s="180"/>
      <c r="E5824" s="181"/>
    </row>
    <row r="5825" spans="1:5" x14ac:dyDescent="0.25">
      <c r="A5825" s="488" t="s">
        <v>19218</v>
      </c>
      <c r="B5825" s="488"/>
      <c r="C5825" s="488"/>
      <c r="D5825" s="180"/>
      <c r="E5825" s="181"/>
    </row>
    <row r="5826" spans="1:5" ht="24" x14ac:dyDescent="0.25">
      <c r="A5826" s="3" t="s">
        <v>5</v>
      </c>
      <c r="B5826" s="3" t="s">
        <v>18275</v>
      </c>
      <c r="C5826" s="4" t="s">
        <v>7</v>
      </c>
      <c r="D5826" s="182" t="s">
        <v>18276</v>
      </c>
      <c r="E5826" s="181"/>
    </row>
    <row r="5827" spans="1:5" ht="25.5" x14ac:dyDescent="0.25">
      <c r="A5827" s="5" t="s">
        <v>35227</v>
      </c>
      <c r="B5827" s="5" t="s">
        <v>35228</v>
      </c>
      <c r="C5827" s="6" t="s">
        <v>36</v>
      </c>
      <c r="D5827" s="184">
        <v>3.19</v>
      </c>
      <c r="E5827" s="181"/>
    </row>
    <row r="5828" spans="1:5" ht="25.5" x14ac:dyDescent="0.25">
      <c r="A5828" s="5" t="s">
        <v>19219</v>
      </c>
      <c r="B5828" s="5" t="s">
        <v>35229</v>
      </c>
      <c r="C5828" s="6" t="s">
        <v>36</v>
      </c>
      <c r="D5828" s="184">
        <v>5.15</v>
      </c>
      <c r="E5828" s="181"/>
    </row>
    <row r="5829" spans="1:5" x14ac:dyDescent="0.25">
      <c r="A5829" s="489"/>
      <c r="B5829" s="489"/>
      <c r="C5829" s="489"/>
      <c r="D5829" s="489"/>
      <c r="E5829" s="181"/>
    </row>
    <row r="5830" spans="1:5" x14ac:dyDescent="0.25">
      <c r="A5830" s="488" t="s">
        <v>19220</v>
      </c>
      <c r="B5830" s="488"/>
      <c r="C5830" s="488"/>
      <c r="D5830" s="180"/>
      <c r="E5830" s="181"/>
    </row>
    <row r="5831" spans="1:5" ht="24" x14ac:dyDescent="0.25">
      <c r="A5831" s="3" t="s">
        <v>5</v>
      </c>
      <c r="B5831" s="3" t="s">
        <v>18275</v>
      </c>
      <c r="C5831" s="4" t="s">
        <v>7</v>
      </c>
      <c r="D5831" s="182" t="s">
        <v>18276</v>
      </c>
      <c r="E5831" s="181"/>
    </row>
    <row r="5832" spans="1:5" ht="25.5" x14ac:dyDescent="0.25">
      <c r="A5832" s="5" t="s">
        <v>19221</v>
      </c>
      <c r="B5832" s="5" t="s">
        <v>19222</v>
      </c>
      <c r="C5832" s="6" t="s">
        <v>36</v>
      </c>
      <c r="D5832" s="184">
        <v>0.78</v>
      </c>
      <c r="E5832" s="181"/>
    </row>
    <row r="5833" spans="1:5" x14ac:dyDescent="0.25">
      <c r="A5833" s="489"/>
      <c r="B5833" s="489"/>
      <c r="C5833" s="489"/>
      <c r="D5833" s="489"/>
      <c r="E5833" s="181"/>
    </row>
    <row r="5834" spans="1:5" x14ac:dyDescent="0.25">
      <c r="A5834" s="488" t="s">
        <v>19223</v>
      </c>
      <c r="B5834" s="488"/>
      <c r="C5834" s="488"/>
      <c r="D5834" s="180"/>
      <c r="E5834" s="181"/>
    </row>
    <row r="5835" spans="1:5" ht="24" x14ac:dyDescent="0.25">
      <c r="A5835" s="3" t="s">
        <v>5</v>
      </c>
      <c r="B5835" s="3" t="s">
        <v>18275</v>
      </c>
      <c r="C5835" s="4" t="s">
        <v>7</v>
      </c>
      <c r="D5835" s="182" t="s">
        <v>18276</v>
      </c>
      <c r="E5835" s="181"/>
    </row>
    <row r="5836" spans="1:5" ht="25.5" x14ac:dyDescent="0.25">
      <c r="A5836" s="5" t="s">
        <v>19224</v>
      </c>
      <c r="B5836" s="5" t="s">
        <v>19225</v>
      </c>
      <c r="C5836" s="6" t="s">
        <v>36</v>
      </c>
      <c r="D5836" s="184">
        <v>1.4412</v>
      </c>
      <c r="E5836" s="181"/>
    </row>
    <row r="5837" spans="1:5" x14ac:dyDescent="0.25">
      <c r="A5837" s="489"/>
      <c r="B5837" s="489"/>
      <c r="C5837" s="489"/>
      <c r="D5837" s="489"/>
      <c r="E5837" s="181"/>
    </row>
    <row r="5838" spans="1:5" x14ac:dyDescent="0.25">
      <c r="A5838" s="488" t="s">
        <v>19226</v>
      </c>
      <c r="B5838" s="488"/>
      <c r="C5838" s="488"/>
      <c r="D5838" s="180"/>
      <c r="E5838" s="181"/>
    </row>
    <row r="5839" spans="1:5" ht="24" x14ac:dyDescent="0.25">
      <c r="A5839" s="3" t="s">
        <v>5</v>
      </c>
      <c r="B5839" s="3" t="s">
        <v>18275</v>
      </c>
      <c r="C5839" s="4" t="s">
        <v>7</v>
      </c>
      <c r="D5839" s="182" t="s">
        <v>18276</v>
      </c>
      <c r="E5839" s="181"/>
    </row>
    <row r="5840" spans="1:5" ht="25.5" x14ac:dyDescent="0.25">
      <c r="A5840" s="5" t="s">
        <v>35230</v>
      </c>
      <c r="B5840" s="5" t="s">
        <v>35231</v>
      </c>
      <c r="C5840" s="6" t="s">
        <v>35232</v>
      </c>
      <c r="D5840" s="184">
        <v>1.04</v>
      </c>
      <c r="E5840" s="181"/>
    </row>
    <row r="5841" spans="1:5" ht="25.5" x14ac:dyDescent="0.25">
      <c r="A5841" s="5" t="s">
        <v>35233</v>
      </c>
      <c r="B5841" s="5" t="s">
        <v>35234</v>
      </c>
      <c r="C5841" s="6" t="s">
        <v>18277</v>
      </c>
      <c r="D5841" s="184">
        <v>5.0751999999999997</v>
      </c>
      <c r="E5841" s="181"/>
    </row>
    <row r="5842" spans="1:5" ht="25.5" x14ac:dyDescent="0.25">
      <c r="A5842" s="5" t="s">
        <v>35235</v>
      </c>
      <c r="B5842" s="5" t="s">
        <v>35236</v>
      </c>
      <c r="C5842" s="6" t="s">
        <v>18277</v>
      </c>
      <c r="D5842" s="184">
        <v>5.4541000000000004</v>
      </c>
      <c r="E5842" s="181"/>
    </row>
    <row r="5843" spans="1:5" x14ac:dyDescent="0.25">
      <c r="A5843" s="489"/>
      <c r="B5843" s="489"/>
      <c r="C5843" s="489"/>
      <c r="D5843" s="489"/>
      <c r="E5843" s="181"/>
    </row>
    <row r="5844" spans="1:5" x14ac:dyDescent="0.25">
      <c r="A5844" s="488" t="s">
        <v>19227</v>
      </c>
      <c r="B5844" s="488"/>
      <c r="C5844" s="488"/>
      <c r="D5844" s="180"/>
      <c r="E5844" s="181"/>
    </row>
    <row r="5845" spans="1:5" ht="24" x14ac:dyDescent="0.25">
      <c r="A5845" s="3" t="s">
        <v>5</v>
      </c>
      <c r="B5845" s="3" t="s">
        <v>18275</v>
      </c>
      <c r="C5845" s="4" t="s">
        <v>7</v>
      </c>
      <c r="D5845" s="182" t="s">
        <v>18276</v>
      </c>
      <c r="E5845" s="181"/>
    </row>
    <row r="5846" spans="1:5" ht="25.5" x14ac:dyDescent="0.25">
      <c r="A5846" s="5" t="s">
        <v>19228</v>
      </c>
      <c r="B5846" s="5" t="s">
        <v>19229</v>
      </c>
      <c r="C5846" s="6" t="s">
        <v>18277</v>
      </c>
      <c r="D5846" s="183">
        <v>40.04</v>
      </c>
      <c r="E5846" s="181"/>
    </row>
    <row r="5847" spans="1:5" x14ac:dyDescent="0.25">
      <c r="A5847" s="489"/>
      <c r="B5847" s="489"/>
      <c r="C5847" s="489"/>
      <c r="D5847" s="489"/>
      <c r="E5847" s="181"/>
    </row>
    <row r="5848" spans="1:5" x14ac:dyDescent="0.25">
      <c r="A5848" s="488" t="s">
        <v>19230</v>
      </c>
      <c r="B5848" s="488"/>
      <c r="C5848" s="488"/>
      <c r="D5848" s="180"/>
      <c r="E5848" s="181"/>
    </row>
    <row r="5849" spans="1:5" x14ac:dyDescent="0.25">
      <c r="A5849" s="488" t="s">
        <v>19231</v>
      </c>
      <c r="B5849" s="488"/>
      <c r="C5849" s="488"/>
      <c r="D5849" s="180"/>
      <c r="E5849" s="181"/>
    </row>
    <row r="5850" spans="1:5" ht="24" x14ac:dyDescent="0.25">
      <c r="A5850" s="3" t="s">
        <v>5</v>
      </c>
      <c r="B5850" s="3" t="s">
        <v>18275</v>
      </c>
      <c r="C5850" s="4" t="s">
        <v>7</v>
      </c>
      <c r="D5850" s="182" t="s">
        <v>18276</v>
      </c>
      <c r="E5850" s="181"/>
    </row>
    <row r="5851" spans="1:5" ht="25.5" x14ac:dyDescent="0.25">
      <c r="A5851" s="5" t="s">
        <v>19232</v>
      </c>
      <c r="B5851" s="5" t="s">
        <v>19233</v>
      </c>
      <c r="C5851" s="6" t="s">
        <v>12401</v>
      </c>
      <c r="D5851" s="185">
        <v>606.65</v>
      </c>
      <c r="E5851" s="181"/>
    </row>
    <row r="5852" spans="1:5" ht="25.5" x14ac:dyDescent="0.25">
      <c r="A5852" s="5" t="s">
        <v>19234</v>
      </c>
      <c r="B5852" s="5" t="s">
        <v>19235</v>
      </c>
      <c r="C5852" s="6" t="s">
        <v>12401</v>
      </c>
      <c r="D5852" s="185">
        <v>625.70000000000005</v>
      </c>
      <c r="E5852" s="181"/>
    </row>
    <row r="5853" spans="1:5" ht="25.5" x14ac:dyDescent="0.25">
      <c r="A5853" s="5" t="s">
        <v>19236</v>
      </c>
      <c r="B5853" s="5" t="s">
        <v>19237</v>
      </c>
      <c r="C5853" s="6" t="s">
        <v>12401</v>
      </c>
      <c r="D5853" s="185">
        <v>638.78</v>
      </c>
      <c r="E5853" s="181"/>
    </row>
    <row r="5854" spans="1:5" ht="25.5" x14ac:dyDescent="0.25">
      <c r="A5854" s="5" t="s">
        <v>19238</v>
      </c>
      <c r="B5854" s="5" t="s">
        <v>19239</v>
      </c>
      <c r="C5854" s="6" t="s">
        <v>12401</v>
      </c>
      <c r="D5854" s="185">
        <v>656.53</v>
      </c>
      <c r="E5854" s="181"/>
    </row>
    <row r="5855" spans="1:5" ht="25.5" x14ac:dyDescent="0.25">
      <c r="A5855" s="5" t="s">
        <v>19240</v>
      </c>
      <c r="B5855" s="5" t="s">
        <v>19241</v>
      </c>
      <c r="C5855" s="6" t="s">
        <v>12401</v>
      </c>
      <c r="D5855" s="185">
        <v>679.2</v>
      </c>
      <c r="E5855" s="181"/>
    </row>
    <row r="5856" spans="1:5" ht="25.5" x14ac:dyDescent="0.25">
      <c r="A5856" s="5" t="s">
        <v>19242</v>
      </c>
      <c r="B5856" s="5" t="s">
        <v>19243</v>
      </c>
      <c r="C5856" s="6" t="s">
        <v>12401</v>
      </c>
      <c r="D5856" s="185">
        <v>698.97</v>
      </c>
      <c r="E5856" s="181"/>
    </row>
    <row r="5857" spans="1:5" ht="25.5" x14ac:dyDescent="0.25">
      <c r="A5857" s="5" t="s">
        <v>19244</v>
      </c>
      <c r="B5857" s="5" t="s">
        <v>19245</v>
      </c>
      <c r="C5857" s="6" t="s">
        <v>12401</v>
      </c>
      <c r="D5857" s="185">
        <v>719.32</v>
      </c>
      <c r="E5857" s="181"/>
    </row>
    <row r="5858" spans="1:5" ht="25.5" x14ac:dyDescent="0.25">
      <c r="A5858" s="5" t="s">
        <v>19246</v>
      </c>
      <c r="B5858" s="5" t="s">
        <v>19247</v>
      </c>
      <c r="C5858" s="6" t="s">
        <v>12401</v>
      </c>
      <c r="D5858" s="185">
        <v>740.25</v>
      </c>
      <c r="E5858" s="181"/>
    </row>
    <row r="5859" spans="1:5" x14ac:dyDescent="0.25">
      <c r="A5859" s="489"/>
      <c r="B5859" s="489"/>
      <c r="C5859" s="489"/>
      <c r="D5859" s="489"/>
      <c r="E5859" s="181"/>
    </row>
    <row r="5860" spans="1:5" x14ac:dyDescent="0.25">
      <c r="A5860" s="488" t="s">
        <v>19248</v>
      </c>
      <c r="B5860" s="488"/>
      <c r="C5860" s="488"/>
      <c r="D5860" s="180"/>
      <c r="E5860" s="181"/>
    </row>
    <row r="5861" spans="1:5" ht="24" x14ac:dyDescent="0.25">
      <c r="A5861" s="3" t="s">
        <v>5</v>
      </c>
      <c r="B5861" s="3" t="s">
        <v>18275</v>
      </c>
      <c r="C5861" s="4" t="s">
        <v>7</v>
      </c>
      <c r="D5861" s="182" t="s">
        <v>18276</v>
      </c>
      <c r="E5861" s="181"/>
    </row>
    <row r="5862" spans="1:5" ht="25.5" x14ac:dyDescent="0.25">
      <c r="A5862" s="5" t="s">
        <v>19249</v>
      </c>
      <c r="B5862" s="5" t="s">
        <v>19250</v>
      </c>
      <c r="C5862" s="6" t="s">
        <v>12401</v>
      </c>
      <c r="D5862" s="185">
        <v>558.25</v>
      </c>
      <c r="E5862" s="181"/>
    </row>
    <row r="5863" spans="1:5" ht="25.5" x14ac:dyDescent="0.25">
      <c r="A5863" s="5" t="s">
        <v>19251</v>
      </c>
      <c r="B5863" s="5" t="s">
        <v>19252</v>
      </c>
      <c r="C5863" s="6" t="s">
        <v>12401</v>
      </c>
      <c r="D5863" s="185">
        <v>573.98</v>
      </c>
      <c r="E5863" s="181"/>
    </row>
    <row r="5864" spans="1:5" ht="25.5" x14ac:dyDescent="0.25">
      <c r="A5864" s="5" t="s">
        <v>19253</v>
      </c>
      <c r="B5864" s="5" t="s">
        <v>19254</v>
      </c>
      <c r="C5864" s="6" t="s">
        <v>12401</v>
      </c>
      <c r="D5864" s="185">
        <v>593.11</v>
      </c>
      <c r="E5864" s="181"/>
    </row>
    <row r="5865" spans="1:5" ht="25.5" x14ac:dyDescent="0.25">
      <c r="A5865" s="5" t="s">
        <v>19255</v>
      </c>
      <c r="B5865" s="5" t="s">
        <v>19256</v>
      </c>
      <c r="C5865" s="6" t="s">
        <v>12401</v>
      </c>
      <c r="D5865" s="185">
        <v>612.24</v>
      </c>
      <c r="E5865" s="181"/>
    </row>
    <row r="5866" spans="1:5" ht="25.5" x14ac:dyDescent="0.25">
      <c r="A5866" s="5" t="s">
        <v>19257</v>
      </c>
      <c r="B5866" s="5" t="s">
        <v>19258</v>
      </c>
      <c r="C5866" s="6" t="s">
        <v>12401</v>
      </c>
      <c r="D5866" s="185">
        <v>638.66999999999996</v>
      </c>
      <c r="E5866" s="181"/>
    </row>
    <row r="5867" spans="1:5" ht="25.5" x14ac:dyDescent="0.25">
      <c r="A5867" s="5" t="s">
        <v>19259</v>
      </c>
      <c r="B5867" s="5" t="s">
        <v>19260</v>
      </c>
      <c r="C5867" s="6" t="s">
        <v>12401</v>
      </c>
      <c r="D5867" s="185">
        <v>709.69</v>
      </c>
      <c r="E5867" s="181"/>
    </row>
    <row r="5868" spans="1:5" ht="25.5" x14ac:dyDescent="0.25">
      <c r="A5868" s="5" t="s">
        <v>19261</v>
      </c>
      <c r="B5868" s="5" t="s">
        <v>19262</v>
      </c>
      <c r="C5868" s="6" t="s">
        <v>12401</v>
      </c>
      <c r="D5868" s="185">
        <v>685.39</v>
      </c>
      <c r="E5868" s="181"/>
    </row>
    <row r="5869" spans="1:5" x14ac:dyDescent="0.25">
      <c r="A5869" s="489"/>
      <c r="B5869" s="489"/>
      <c r="C5869" s="489"/>
      <c r="D5869" s="489"/>
      <c r="E5869" s="181"/>
    </row>
    <row r="5870" spans="1:5" x14ac:dyDescent="0.25">
      <c r="A5870" s="488" t="s">
        <v>19263</v>
      </c>
      <c r="B5870" s="488"/>
      <c r="C5870" s="488"/>
      <c r="D5870" s="180"/>
      <c r="E5870" s="181"/>
    </row>
    <row r="5871" spans="1:5" ht="24" x14ac:dyDescent="0.25">
      <c r="A5871" s="3" t="s">
        <v>5</v>
      </c>
      <c r="B5871" s="3" t="s">
        <v>18275</v>
      </c>
      <c r="C5871" s="4" t="s">
        <v>7</v>
      </c>
      <c r="D5871" s="182" t="s">
        <v>18276</v>
      </c>
      <c r="E5871" s="181"/>
    </row>
    <row r="5872" spans="1:5" ht="25.5" x14ac:dyDescent="0.25">
      <c r="A5872" s="5" t="s">
        <v>19264</v>
      </c>
      <c r="B5872" s="5" t="s">
        <v>19265</v>
      </c>
      <c r="C5872" s="6" t="s">
        <v>12401</v>
      </c>
      <c r="D5872" s="185">
        <v>527.09</v>
      </c>
      <c r="E5872" s="181"/>
    </row>
    <row r="5873" spans="1:5" ht="25.5" x14ac:dyDescent="0.25">
      <c r="A5873" s="5" t="s">
        <v>19266</v>
      </c>
      <c r="B5873" s="5" t="s">
        <v>19267</v>
      </c>
      <c r="C5873" s="6" t="s">
        <v>12401</v>
      </c>
      <c r="D5873" s="185">
        <v>535.71</v>
      </c>
      <c r="E5873" s="181"/>
    </row>
    <row r="5874" spans="1:5" ht="25.5" x14ac:dyDescent="0.25">
      <c r="A5874" s="5" t="s">
        <v>19268</v>
      </c>
      <c r="B5874" s="5" t="s">
        <v>19269</v>
      </c>
      <c r="C5874" s="6" t="s">
        <v>12401</v>
      </c>
      <c r="D5874" s="185">
        <v>555.36</v>
      </c>
      <c r="E5874" s="181"/>
    </row>
    <row r="5875" spans="1:5" ht="25.5" x14ac:dyDescent="0.25">
      <c r="A5875" s="5" t="s">
        <v>19270</v>
      </c>
      <c r="B5875" s="5" t="s">
        <v>19271</v>
      </c>
      <c r="C5875" s="6" t="s">
        <v>12401</v>
      </c>
      <c r="D5875" s="185">
        <v>575.72</v>
      </c>
      <c r="E5875" s="181"/>
    </row>
    <row r="5876" spans="1:5" ht="25.5" x14ac:dyDescent="0.25">
      <c r="A5876" s="5" t="s">
        <v>19272</v>
      </c>
      <c r="B5876" s="5" t="s">
        <v>19273</v>
      </c>
      <c r="C5876" s="6" t="s">
        <v>12401</v>
      </c>
      <c r="D5876" s="185">
        <v>596.84</v>
      </c>
      <c r="E5876" s="181"/>
    </row>
    <row r="5877" spans="1:5" ht="25.5" x14ac:dyDescent="0.25">
      <c r="A5877" s="5" t="s">
        <v>19274</v>
      </c>
      <c r="B5877" s="5" t="s">
        <v>19275</v>
      </c>
      <c r="C5877" s="6" t="s">
        <v>12401</v>
      </c>
      <c r="D5877" s="185">
        <v>618.72</v>
      </c>
      <c r="E5877" s="181"/>
    </row>
    <row r="5878" spans="1:5" ht="25.5" x14ac:dyDescent="0.25">
      <c r="A5878" s="5" t="s">
        <v>19276</v>
      </c>
      <c r="B5878" s="5" t="s">
        <v>19277</v>
      </c>
      <c r="C5878" s="6" t="s">
        <v>12401</v>
      </c>
      <c r="D5878" s="185">
        <v>641.41</v>
      </c>
      <c r="E5878" s="181"/>
    </row>
    <row r="5879" spans="1:5" ht="25.5" x14ac:dyDescent="0.25">
      <c r="A5879" s="5" t="s">
        <v>19278</v>
      </c>
      <c r="B5879" s="5" t="s">
        <v>19279</v>
      </c>
      <c r="C5879" s="6" t="s">
        <v>12401</v>
      </c>
      <c r="D5879" s="185">
        <v>664.94</v>
      </c>
      <c r="E5879" s="181"/>
    </row>
    <row r="5880" spans="1:5" x14ac:dyDescent="0.25">
      <c r="A5880" s="489"/>
      <c r="B5880" s="489"/>
      <c r="C5880" s="489"/>
      <c r="D5880" s="489"/>
      <c r="E5880" s="181"/>
    </row>
    <row r="5881" spans="1:5" x14ac:dyDescent="0.25">
      <c r="A5881" s="488" t="s">
        <v>19280</v>
      </c>
      <c r="B5881" s="488"/>
      <c r="C5881" s="488"/>
      <c r="D5881" s="180"/>
      <c r="E5881" s="181"/>
    </row>
    <row r="5882" spans="1:5" x14ac:dyDescent="0.25">
      <c r="A5882" s="488" t="s">
        <v>19281</v>
      </c>
      <c r="B5882" s="488"/>
      <c r="C5882" s="488"/>
      <c r="D5882" s="180"/>
      <c r="E5882" s="181"/>
    </row>
    <row r="5883" spans="1:5" ht="24" x14ac:dyDescent="0.25">
      <c r="A5883" s="3" t="s">
        <v>5</v>
      </c>
      <c r="B5883" s="3" t="s">
        <v>18275</v>
      </c>
      <c r="C5883" s="4" t="s">
        <v>7</v>
      </c>
      <c r="D5883" s="182" t="s">
        <v>18276</v>
      </c>
      <c r="E5883" s="181"/>
    </row>
    <row r="5884" spans="1:5" ht="25.5" x14ac:dyDescent="0.25">
      <c r="A5884" s="5" t="s">
        <v>19282</v>
      </c>
      <c r="B5884" s="5" t="s">
        <v>19283</v>
      </c>
      <c r="C5884" s="6" t="s">
        <v>12302</v>
      </c>
      <c r="D5884" s="183">
        <v>27</v>
      </c>
      <c r="E5884" s="181"/>
    </row>
    <row r="5885" spans="1:5" ht="25.5" x14ac:dyDescent="0.25">
      <c r="A5885" s="5" t="s">
        <v>19284</v>
      </c>
      <c r="B5885" s="5" t="s">
        <v>19285</v>
      </c>
      <c r="C5885" s="6" t="s">
        <v>12302</v>
      </c>
      <c r="D5885" s="183">
        <v>15.17</v>
      </c>
      <c r="E5885" s="181"/>
    </row>
    <row r="5886" spans="1:5" ht="25.5" x14ac:dyDescent="0.25">
      <c r="A5886" s="5" t="s">
        <v>19286</v>
      </c>
      <c r="B5886" s="5" t="s">
        <v>19287</v>
      </c>
      <c r="C5886" s="6" t="s">
        <v>12302</v>
      </c>
      <c r="D5886" s="183">
        <v>14.94</v>
      </c>
      <c r="E5886" s="181"/>
    </row>
    <row r="5887" spans="1:5" ht="25.5" x14ac:dyDescent="0.25">
      <c r="A5887" s="5" t="s">
        <v>19288</v>
      </c>
      <c r="B5887" s="5" t="s">
        <v>19289</v>
      </c>
      <c r="C5887" s="6" t="s">
        <v>12302</v>
      </c>
      <c r="D5887" s="183">
        <v>34.46</v>
      </c>
      <c r="E5887" s="181"/>
    </row>
    <row r="5888" spans="1:5" ht="25.5" x14ac:dyDescent="0.25">
      <c r="A5888" s="5" t="s">
        <v>19290</v>
      </c>
      <c r="B5888" s="5" t="s">
        <v>19291</v>
      </c>
      <c r="C5888" s="6" t="s">
        <v>12302</v>
      </c>
      <c r="D5888" s="184">
        <v>7.15</v>
      </c>
      <c r="E5888" s="181"/>
    </row>
    <row r="5889" spans="1:5" x14ac:dyDescent="0.25">
      <c r="A5889" s="489"/>
      <c r="B5889" s="489"/>
      <c r="C5889" s="489"/>
      <c r="D5889" s="489"/>
      <c r="E5889" s="181"/>
    </row>
    <row r="5890" spans="1:5" x14ac:dyDescent="0.25">
      <c r="A5890" s="488" t="s">
        <v>19292</v>
      </c>
      <c r="B5890" s="488"/>
      <c r="C5890" s="488"/>
      <c r="D5890" s="180"/>
      <c r="E5890" s="181"/>
    </row>
    <row r="5891" spans="1:5" ht="24" x14ac:dyDescent="0.25">
      <c r="A5891" s="3" t="s">
        <v>5</v>
      </c>
      <c r="B5891" s="3" t="s">
        <v>18275</v>
      </c>
      <c r="C5891" s="4" t="s">
        <v>7</v>
      </c>
      <c r="D5891" s="182" t="s">
        <v>18276</v>
      </c>
      <c r="E5891" s="181"/>
    </row>
    <row r="5892" spans="1:5" ht="25.5" x14ac:dyDescent="0.25">
      <c r="A5892" s="5" t="s">
        <v>19293</v>
      </c>
      <c r="B5892" s="5" t="s">
        <v>19294</v>
      </c>
      <c r="C5892" s="6" t="s">
        <v>12302</v>
      </c>
      <c r="D5892" s="184">
        <v>8.9</v>
      </c>
      <c r="E5892" s="181"/>
    </row>
    <row r="5893" spans="1:5" ht="25.5" x14ac:dyDescent="0.25">
      <c r="A5893" s="5" t="s">
        <v>19295</v>
      </c>
      <c r="B5893" s="5" t="s">
        <v>19296</v>
      </c>
      <c r="C5893" s="6" t="s">
        <v>12302</v>
      </c>
      <c r="D5893" s="184">
        <v>8.06</v>
      </c>
      <c r="E5893" s="181"/>
    </row>
    <row r="5894" spans="1:5" ht="25.5" x14ac:dyDescent="0.25">
      <c r="A5894" s="5" t="s">
        <v>19297</v>
      </c>
      <c r="B5894" s="5" t="s">
        <v>19298</v>
      </c>
      <c r="C5894" s="6" t="s">
        <v>12302</v>
      </c>
      <c r="D5894" s="184">
        <v>4.5</v>
      </c>
      <c r="E5894" s="181"/>
    </row>
    <row r="5895" spans="1:5" ht="25.5" x14ac:dyDescent="0.25">
      <c r="A5895" s="5" t="s">
        <v>19299</v>
      </c>
      <c r="B5895" s="5" t="s">
        <v>19300</v>
      </c>
      <c r="C5895" s="6" t="s">
        <v>12302</v>
      </c>
      <c r="D5895" s="183">
        <v>11.14</v>
      </c>
      <c r="E5895" s="181"/>
    </row>
    <row r="5896" spans="1:5" ht="25.5" x14ac:dyDescent="0.25">
      <c r="A5896" s="5" t="s">
        <v>19301</v>
      </c>
      <c r="B5896" s="5" t="s">
        <v>19302</v>
      </c>
      <c r="C5896" s="6" t="s">
        <v>12302</v>
      </c>
      <c r="D5896" s="184">
        <v>3.2</v>
      </c>
      <c r="E5896" s="181"/>
    </row>
    <row r="5897" spans="1:5" ht="25.5" x14ac:dyDescent="0.25">
      <c r="A5897" s="5" t="s">
        <v>19303</v>
      </c>
      <c r="B5897" s="5" t="s">
        <v>19304</v>
      </c>
      <c r="C5897" s="6" t="s">
        <v>12302</v>
      </c>
      <c r="D5897" s="184">
        <v>8.18</v>
      </c>
      <c r="E5897" s="181"/>
    </row>
    <row r="5898" spans="1:5" ht="25.5" x14ac:dyDescent="0.25">
      <c r="A5898" s="5" t="s">
        <v>19305</v>
      </c>
      <c r="B5898" s="5" t="s">
        <v>19306</v>
      </c>
      <c r="C5898" s="6" t="s">
        <v>12302</v>
      </c>
      <c r="D5898" s="184">
        <v>3.89</v>
      </c>
      <c r="E5898" s="181"/>
    </row>
    <row r="5899" spans="1:5" ht="25.5" x14ac:dyDescent="0.25">
      <c r="A5899" s="5" t="s">
        <v>19307</v>
      </c>
      <c r="B5899" s="5" t="s">
        <v>19308</v>
      </c>
      <c r="C5899" s="6" t="s">
        <v>12302</v>
      </c>
      <c r="D5899" s="184">
        <v>9.33</v>
      </c>
      <c r="E5899" s="181"/>
    </row>
    <row r="5900" spans="1:5" ht="25.5" x14ac:dyDescent="0.25">
      <c r="A5900" s="5" t="s">
        <v>19309</v>
      </c>
      <c r="B5900" s="5" t="s">
        <v>19310</v>
      </c>
      <c r="C5900" s="6" t="s">
        <v>12302</v>
      </c>
      <c r="D5900" s="184">
        <v>9.8800000000000008</v>
      </c>
      <c r="E5900" s="181"/>
    </row>
    <row r="5901" spans="1:5" ht="25.5" x14ac:dyDescent="0.25">
      <c r="A5901" s="5" t="s">
        <v>19311</v>
      </c>
      <c r="B5901" s="5" t="s">
        <v>19312</v>
      </c>
      <c r="C5901" s="6" t="s">
        <v>12302</v>
      </c>
      <c r="D5901" s="184">
        <v>6</v>
      </c>
      <c r="E5901" s="181"/>
    </row>
    <row r="5902" spans="1:5" ht="25.5" x14ac:dyDescent="0.25">
      <c r="A5902" s="5" t="s">
        <v>19313</v>
      </c>
      <c r="B5902" s="5" t="s">
        <v>19314</v>
      </c>
      <c r="C5902" s="6" t="s">
        <v>12302</v>
      </c>
      <c r="D5902" s="184">
        <v>3.7</v>
      </c>
      <c r="E5902" s="181"/>
    </row>
    <row r="5903" spans="1:5" ht="25.5" x14ac:dyDescent="0.25">
      <c r="A5903" s="5" t="s">
        <v>19315</v>
      </c>
      <c r="B5903" s="5" t="s">
        <v>19316</v>
      </c>
      <c r="C5903" s="6" t="s">
        <v>12302</v>
      </c>
      <c r="D5903" s="184">
        <v>4.6500000000000004</v>
      </c>
      <c r="E5903" s="181"/>
    </row>
    <row r="5904" spans="1:5" ht="25.5" x14ac:dyDescent="0.25">
      <c r="A5904" s="5" t="s">
        <v>19317</v>
      </c>
      <c r="B5904" s="5" t="s">
        <v>19318</v>
      </c>
      <c r="C5904" s="6" t="s">
        <v>12302</v>
      </c>
      <c r="D5904" s="184">
        <v>4.97</v>
      </c>
      <c r="E5904" s="181"/>
    </row>
    <row r="5905" spans="1:5" x14ac:dyDescent="0.25">
      <c r="A5905" s="489"/>
      <c r="B5905" s="489"/>
      <c r="C5905" s="489"/>
      <c r="D5905" s="489"/>
      <c r="E5905" s="181"/>
    </row>
    <row r="5906" spans="1:5" x14ac:dyDescent="0.25">
      <c r="A5906" s="488" t="s">
        <v>19319</v>
      </c>
      <c r="B5906" s="488"/>
      <c r="C5906" s="488"/>
      <c r="D5906" s="180"/>
      <c r="E5906" s="181"/>
    </row>
    <row r="5907" spans="1:5" ht="24" x14ac:dyDescent="0.25">
      <c r="A5907" s="3" t="s">
        <v>5</v>
      </c>
      <c r="B5907" s="3" t="s">
        <v>18275</v>
      </c>
      <c r="C5907" s="4" t="s">
        <v>7</v>
      </c>
      <c r="D5907" s="182" t="s">
        <v>18276</v>
      </c>
      <c r="E5907" s="181"/>
    </row>
    <row r="5908" spans="1:5" ht="25.5" x14ac:dyDescent="0.25">
      <c r="A5908" s="5" t="s">
        <v>19320</v>
      </c>
      <c r="B5908" s="5" t="s">
        <v>19321</v>
      </c>
      <c r="C5908" s="6" t="s">
        <v>12302</v>
      </c>
      <c r="D5908" s="184">
        <v>0.69</v>
      </c>
      <c r="E5908" s="181"/>
    </row>
    <row r="5909" spans="1:5" ht="25.5" x14ac:dyDescent="0.25">
      <c r="A5909" s="5" t="s">
        <v>19322</v>
      </c>
      <c r="B5909" s="5" t="s">
        <v>19323</v>
      </c>
      <c r="C5909" s="6" t="s">
        <v>12302</v>
      </c>
      <c r="D5909" s="184">
        <v>1</v>
      </c>
      <c r="E5909" s="181"/>
    </row>
    <row r="5910" spans="1:5" ht="25.5" x14ac:dyDescent="0.25">
      <c r="A5910" s="5" t="s">
        <v>19324</v>
      </c>
      <c r="B5910" s="5" t="s">
        <v>19325</v>
      </c>
      <c r="C5910" s="6" t="s">
        <v>12302</v>
      </c>
      <c r="D5910" s="184">
        <v>0.38</v>
      </c>
      <c r="E5910" s="181"/>
    </row>
    <row r="5911" spans="1:5" ht="25.5" x14ac:dyDescent="0.25">
      <c r="A5911" s="5" t="s">
        <v>19326</v>
      </c>
      <c r="B5911" s="5" t="s">
        <v>19327</v>
      </c>
      <c r="C5911" s="6" t="s">
        <v>12302</v>
      </c>
      <c r="D5911" s="184">
        <v>1.0900000000000001</v>
      </c>
      <c r="E5911" s="181"/>
    </row>
    <row r="5912" spans="1:5" ht="25.5" x14ac:dyDescent="0.25">
      <c r="A5912" s="5" t="s">
        <v>19328</v>
      </c>
      <c r="B5912" s="5" t="s">
        <v>19329</v>
      </c>
      <c r="C5912" s="6" t="s">
        <v>12302</v>
      </c>
      <c r="D5912" s="184">
        <v>0.38</v>
      </c>
      <c r="E5912" s="181"/>
    </row>
    <row r="5913" spans="1:5" x14ac:dyDescent="0.25">
      <c r="A5913" s="489"/>
      <c r="B5913" s="489"/>
      <c r="C5913" s="489"/>
      <c r="D5913" s="489"/>
      <c r="E5913" s="181"/>
    </row>
    <row r="5914" spans="1:5" x14ac:dyDescent="0.25">
      <c r="A5914" s="488" t="s">
        <v>19330</v>
      </c>
      <c r="B5914" s="488"/>
      <c r="C5914" s="488"/>
      <c r="D5914" s="180"/>
      <c r="E5914" s="181"/>
    </row>
    <row r="5915" spans="1:5" ht="24" x14ac:dyDescent="0.25">
      <c r="A5915" s="3" t="s">
        <v>5</v>
      </c>
      <c r="B5915" s="3" t="s">
        <v>18275</v>
      </c>
      <c r="C5915" s="4" t="s">
        <v>7</v>
      </c>
      <c r="D5915" s="182" t="s">
        <v>18276</v>
      </c>
      <c r="E5915" s="181"/>
    </row>
    <row r="5916" spans="1:5" ht="25.5" x14ac:dyDescent="0.25">
      <c r="A5916" s="5" t="s">
        <v>19331</v>
      </c>
      <c r="B5916" s="5" t="s">
        <v>19332</v>
      </c>
      <c r="C5916" s="6" t="s">
        <v>12302</v>
      </c>
      <c r="D5916" s="184">
        <v>6.89</v>
      </c>
      <c r="E5916" s="181"/>
    </row>
    <row r="5917" spans="1:5" ht="25.5" x14ac:dyDescent="0.25">
      <c r="A5917" s="5" t="s">
        <v>19333</v>
      </c>
      <c r="B5917" s="5" t="s">
        <v>19334</v>
      </c>
      <c r="C5917" s="6" t="s">
        <v>12302</v>
      </c>
      <c r="D5917" s="184">
        <v>7.17</v>
      </c>
      <c r="E5917" s="181"/>
    </row>
    <row r="5918" spans="1:5" ht="25.5" x14ac:dyDescent="0.25">
      <c r="A5918" s="5" t="s">
        <v>19335</v>
      </c>
      <c r="B5918" s="5" t="s">
        <v>19336</v>
      </c>
      <c r="C5918" s="6" t="s">
        <v>12302</v>
      </c>
      <c r="D5918" s="184">
        <v>3.36</v>
      </c>
      <c r="E5918" s="181"/>
    </row>
    <row r="5919" spans="1:5" ht="25.5" x14ac:dyDescent="0.25">
      <c r="A5919" s="5" t="s">
        <v>19337</v>
      </c>
      <c r="B5919" s="5" t="s">
        <v>19338</v>
      </c>
      <c r="C5919" s="6" t="s">
        <v>12302</v>
      </c>
      <c r="D5919" s="184">
        <v>9.76</v>
      </c>
      <c r="E5919" s="181"/>
    </row>
    <row r="5920" spans="1:5" ht="25.5" x14ac:dyDescent="0.25">
      <c r="A5920" s="5" t="s">
        <v>19339</v>
      </c>
      <c r="B5920" s="5" t="s">
        <v>19340</v>
      </c>
      <c r="C5920" s="6" t="s">
        <v>12302</v>
      </c>
      <c r="D5920" s="184">
        <v>2.2999999999999998</v>
      </c>
      <c r="E5920" s="181"/>
    </row>
    <row r="5921" spans="1:5" x14ac:dyDescent="0.25">
      <c r="A5921" s="489"/>
      <c r="B5921" s="489"/>
      <c r="C5921" s="489"/>
      <c r="D5921" s="489"/>
      <c r="E5921" s="181"/>
    </row>
    <row r="5922" spans="1:5" x14ac:dyDescent="0.25">
      <c r="A5922" s="488" t="s">
        <v>19341</v>
      </c>
      <c r="B5922" s="488"/>
      <c r="C5922" s="488"/>
      <c r="D5922" s="180"/>
      <c r="E5922" s="181"/>
    </row>
    <row r="5923" spans="1:5" x14ac:dyDescent="0.25">
      <c r="A5923" s="488" t="s">
        <v>19342</v>
      </c>
      <c r="B5923" s="488"/>
      <c r="C5923" s="488"/>
      <c r="D5923" s="180"/>
      <c r="E5923" s="181"/>
    </row>
    <row r="5924" spans="1:5" ht="24" x14ac:dyDescent="0.25">
      <c r="A5924" s="3" t="s">
        <v>5</v>
      </c>
      <c r="B5924" s="3" t="s">
        <v>18275</v>
      </c>
      <c r="C5924" s="4" t="s">
        <v>7</v>
      </c>
      <c r="D5924" s="182" t="s">
        <v>18276</v>
      </c>
      <c r="E5924" s="181"/>
    </row>
    <row r="5925" spans="1:5" ht="25.5" x14ac:dyDescent="0.25">
      <c r="A5925" s="5" t="s">
        <v>19343</v>
      </c>
      <c r="B5925" s="5" t="s">
        <v>35237</v>
      </c>
      <c r="C5925" s="6" t="s">
        <v>12302</v>
      </c>
      <c r="D5925" s="184">
        <v>2.7616000000000001</v>
      </c>
      <c r="E5925" s="181"/>
    </row>
    <row r="5926" spans="1:5" ht="25.5" x14ac:dyDescent="0.25">
      <c r="A5926" s="5" t="s">
        <v>19344</v>
      </c>
      <c r="B5926" s="5" t="s">
        <v>19345</v>
      </c>
      <c r="C5926" s="6" t="s">
        <v>12302</v>
      </c>
      <c r="D5926" s="184">
        <v>6.6924000000000001</v>
      </c>
      <c r="E5926" s="181"/>
    </row>
    <row r="5927" spans="1:5" ht="25.5" x14ac:dyDescent="0.25">
      <c r="A5927" s="5" t="s">
        <v>19346</v>
      </c>
      <c r="B5927" s="5" t="s">
        <v>19347</v>
      </c>
      <c r="C5927" s="6" t="s">
        <v>12302</v>
      </c>
      <c r="D5927" s="183">
        <v>10.9558</v>
      </c>
      <c r="E5927" s="181"/>
    </row>
    <row r="5928" spans="1:5" ht="25.5" x14ac:dyDescent="0.25">
      <c r="A5928" s="5" t="s">
        <v>19348</v>
      </c>
      <c r="B5928" s="5" t="s">
        <v>19349</v>
      </c>
      <c r="C5928" s="6" t="s">
        <v>12302</v>
      </c>
      <c r="D5928" s="183">
        <v>12.6592</v>
      </c>
      <c r="E5928" s="181"/>
    </row>
    <row r="5929" spans="1:5" ht="25.5" x14ac:dyDescent="0.25">
      <c r="A5929" s="5" t="s">
        <v>19350</v>
      </c>
      <c r="B5929" s="5" t="s">
        <v>19351</v>
      </c>
      <c r="C5929" s="6" t="s">
        <v>12302</v>
      </c>
      <c r="D5929" s="183">
        <v>14.3726</v>
      </c>
      <c r="E5929" s="181"/>
    </row>
    <row r="5930" spans="1:5" ht="25.5" x14ac:dyDescent="0.25">
      <c r="A5930" s="5" t="s">
        <v>19352</v>
      </c>
      <c r="B5930" s="5" t="s">
        <v>19353</v>
      </c>
      <c r="C5930" s="6" t="s">
        <v>12302</v>
      </c>
      <c r="D5930" s="183">
        <v>18.132100000000001</v>
      </c>
      <c r="E5930" s="181"/>
    </row>
    <row r="5931" spans="1:5" ht="25.5" x14ac:dyDescent="0.25">
      <c r="A5931" s="5" t="s">
        <v>19354</v>
      </c>
      <c r="B5931" s="5" t="s">
        <v>19355</v>
      </c>
      <c r="C5931" s="6" t="s">
        <v>12302</v>
      </c>
      <c r="D5931" s="183">
        <v>25.2378</v>
      </c>
      <c r="E5931" s="181"/>
    </row>
    <row r="5932" spans="1:5" ht="25.5" x14ac:dyDescent="0.25">
      <c r="A5932" s="5" t="s">
        <v>19356</v>
      </c>
      <c r="B5932" s="5" t="s">
        <v>19357</v>
      </c>
      <c r="C5932" s="6" t="s">
        <v>12302</v>
      </c>
      <c r="D5932" s="184">
        <v>7.8112000000000004</v>
      </c>
      <c r="E5932" s="181"/>
    </row>
    <row r="5933" spans="1:5" ht="25.5" x14ac:dyDescent="0.25">
      <c r="A5933" s="5" t="s">
        <v>19358</v>
      </c>
      <c r="B5933" s="5" t="s">
        <v>19359</v>
      </c>
      <c r="C5933" s="6" t="s">
        <v>12302</v>
      </c>
      <c r="D5933" s="184">
        <v>9.4440000000000008</v>
      </c>
      <c r="E5933" s="181"/>
    </row>
    <row r="5934" spans="1:5" ht="25.5" x14ac:dyDescent="0.25">
      <c r="A5934" s="5" t="s">
        <v>19360</v>
      </c>
      <c r="B5934" s="5" t="s">
        <v>19361</v>
      </c>
      <c r="C5934" s="6" t="s">
        <v>12302</v>
      </c>
      <c r="D5934" s="183">
        <v>11.7621</v>
      </c>
      <c r="E5934" s="181"/>
    </row>
    <row r="5935" spans="1:5" ht="25.5" x14ac:dyDescent="0.25">
      <c r="A5935" s="5" t="s">
        <v>19362</v>
      </c>
      <c r="B5935" s="5" t="s">
        <v>19363</v>
      </c>
      <c r="C5935" s="6" t="s">
        <v>12302</v>
      </c>
      <c r="D5935" s="183">
        <v>15.4208</v>
      </c>
      <c r="E5935" s="181"/>
    </row>
    <row r="5936" spans="1:5" ht="25.5" x14ac:dyDescent="0.25">
      <c r="A5936" s="5" t="s">
        <v>19364</v>
      </c>
      <c r="B5936" s="5" t="s">
        <v>35238</v>
      </c>
      <c r="C5936" s="6" t="s">
        <v>12302</v>
      </c>
      <c r="D5936" s="183">
        <v>35.125300000000003</v>
      </c>
      <c r="E5936" s="181"/>
    </row>
    <row r="5937" spans="1:5" x14ac:dyDescent="0.25">
      <c r="A5937" s="489"/>
      <c r="B5937" s="489"/>
      <c r="C5937" s="489"/>
      <c r="D5937" s="489"/>
      <c r="E5937" s="181"/>
    </row>
    <row r="5938" spans="1:5" x14ac:dyDescent="0.25">
      <c r="A5938" s="488" t="s">
        <v>19365</v>
      </c>
      <c r="B5938" s="488"/>
      <c r="C5938" s="488"/>
      <c r="D5938" s="180"/>
      <c r="E5938" s="181"/>
    </row>
    <row r="5939" spans="1:5" ht="24" x14ac:dyDescent="0.25">
      <c r="A5939" s="3" t="s">
        <v>5</v>
      </c>
      <c r="B5939" s="3" t="s">
        <v>18275</v>
      </c>
      <c r="C5939" s="4" t="s">
        <v>7</v>
      </c>
      <c r="D5939" s="182" t="s">
        <v>18276</v>
      </c>
      <c r="E5939" s="181"/>
    </row>
    <row r="5940" spans="1:5" ht="25.5" x14ac:dyDescent="0.25">
      <c r="A5940" s="5" t="s">
        <v>19366</v>
      </c>
      <c r="B5940" s="5" t="s">
        <v>35239</v>
      </c>
      <c r="C5940" s="6" t="s">
        <v>12302</v>
      </c>
      <c r="D5940" s="184">
        <v>8.1539000000000001</v>
      </c>
      <c r="E5940" s="181"/>
    </row>
    <row r="5941" spans="1:5" ht="25.5" x14ac:dyDescent="0.25">
      <c r="A5941" s="5" t="s">
        <v>19367</v>
      </c>
      <c r="B5941" s="5" t="s">
        <v>35240</v>
      </c>
      <c r="C5941" s="6" t="s">
        <v>12302</v>
      </c>
      <c r="D5941" s="183">
        <v>11.8226</v>
      </c>
      <c r="E5941" s="181"/>
    </row>
    <row r="5942" spans="1:5" x14ac:dyDescent="0.25">
      <c r="A5942" s="489"/>
      <c r="B5942" s="489"/>
      <c r="C5942" s="489"/>
      <c r="D5942" s="489"/>
      <c r="E5942" s="181"/>
    </row>
    <row r="5943" spans="1:5" x14ac:dyDescent="0.25">
      <c r="A5943" s="488" t="s">
        <v>19368</v>
      </c>
      <c r="B5943" s="488"/>
      <c r="C5943" s="488"/>
      <c r="D5943" s="180"/>
      <c r="E5943" s="181"/>
    </row>
    <row r="5944" spans="1:5" ht="24" x14ac:dyDescent="0.25">
      <c r="A5944" s="3" t="s">
        <v>5</v>
      </c>
      <c r="B5944" s="3" t="s">
        <v>18275</v>
      </c>
      <c r="C5944" s="4" t="s">
        <v>7</v>
      </c>
      <c r="D5944" s="182" t="s">
        <v>18276</v>
      </c>
      <c r="E5944" s="181"/>
    </row>
    <row r="5945" spans="1:5" ht="25.5" x14ac:dyDescent="0.25">
      <c r="A5945" s="5" t="s">
        <v>19369</v>
      </c>
      <c r="B5945" s="5" t="s">
        <v>35241</v>
      </c>
      <c r="C5945" s="6" t="s">
        <v>12302</v>
      </c>
      <c r="D5945" s="184">
        <v>3.2654999999999998</v>
      </c>
      <c r="E5945" s="181"/>
    </row>
    <row r="5946" spans="1:5" ht="25.5" x14ac:dyDescent="0.25">
      <c r="A5946" s="5" t="s">
        <v>19370</v>
      </c>
      <c r="B5946" s="5" t="s">
        <v>35242</v>
      </c>
      <c r="C5946" s="6" t="s">
        <v>12302</v>
      </c>
      <c r="D5946" s="184">
        <v>3.2654999999999998</v>
      </c>
      <c r="E5946" s="181"/>
    </row>
    <row r="5947" spans="1:5" x14ac:dyDescent="0.25">
      <c r="A5947" s="489"/>
      <c r="B5947" s="489"/>
      <c r="C5947" s="489"/>
      <c r="D5947" s="489"/>
      <c r="E5947" s="181"/>
    </row>
    <row r="5948" spans="1:5" x14ac:dyDescent="0.25">
      <c r="A5948" s="488" t="s">
        <v>19371</v>
      </c>
      <c r="B5948" s="488"/>
      <c r="C5948" s="488"/>
      <c r="D5948" s="180"/>
      <c r="E5948" s="181"/>
    </row>
    <row r="5949" spans="1:5" ht="24" x14ac:dyDescent="0.25">
      <c r="A5949" s="3" t="s">
        <v>5</v>
      </c>
      <c r="B5949" s="3" t="s">
        <v>18275</v>
      </c>
      <c r="C5949" s="4" t="s">
        <v>7</v>
      </c>
      <c r="D5949" s="182" t="s">
        <v>18276</v>
      </c>
      <c r="E5949" s="181"/>
    </row>
    <row r="5950" spans="1:5" ht="25.5" x14ac:dyDescent="0.25">
      <c r="A5950" s="5" t="s">
        <v>19372</v>
      </c>
      <c r="B5950" s="5" t="s">
        <v>35243</v>
      </c>
      <c r="C5950" s="6" t="s">
        <v>12302</v>
      </c>
      <c r="D5950" s="184">
        <v>0.82640000000000002</v>
      </c>
      <c r="E5950" s="181"/>
    </row>
    <row r="5951" spans="1:5" ht="25.5" x14ac:dyDescent="0.25">
      <c r="A5951" s="5" t="s">
        <v>19373</v>
      </c>
      <c r="B5951" s="5" t="s">
        <v>35244</v>
      </c>
      <c r="C5951" s="6" t="s">
        <v>12302</v>
      </c>
      <c r="D5951" s="184">
        <v>1.6025</v>
      </c>
      <c r="E5951" s="181"/>
    </row>
    <row r="5952" spans="1:5" ht="25.5" x14ac:dyDescent="0.25">
      <c r="A5952" s="5" t="s">
        <v>19374</v>
      </c>
      <c r="B5952" s="5" t="s">
        <v>35245</v>
      </c>
      <c r="C5952" s="6" t="s">
        <v>12302</v>
      </c>
      <c r="D5952" s="184">
        <v>2.6002999999999998</v>
      </c>
      <c r="E5952" s="181"/>
    </row>
    <row r="5953" spans="1:5" x14ac:dyDescent="0.25">
      <c r="A5953" s="489"/>
      <c r="B5953" s="489"/>
      <c r="C5953" s="489"/>
      <c r="D5953" s="489"/>
      <c r="E5953" s="181"/>
    </row>
    <row r="5954" spans="1:5" x14ac:dyDescent="0.25">
      <c r="A5954" s="488" t="s">
        <v>19375</v>
      </c>
      <c r="B5954" s="488"/>
      <c r="C5954" s="488"/>
      <c r="D5954" s="180"/>
      <c r="E5954" s="181"/>
    </row>
    <row r="5955" spans="1:5" ht="24" x14ac:dyDescent="0.25">
      <c r="A5955" s="3" t="s">
        <v>5</v>
      </c>
      <c r="B5955" s="3" t="s">
        <v>18275</v>
      </c>
      <c r="C5955" s="4" t="s">
        <v>7</v>
      </c>
      <c r="D5955" s="182" t="s">
        <v>18276</v>
      </c>
      <c r="E5955" s="181"/>
    </row>
    <row r="5956" spans="1:5" ht="25.5" x14ac:dyDescent="0.25">
      <c r="A5956" s="5" t="s">
        <v>19381</v>
      </c>
      <c r="B5956" s="5" t="s">
        <v>35246</v>
      </c>
      <c r="C5956" s="6" t="s">
        <v>12302</v>
      </c>
      <c r="D5956" s="183">
        <v>13.69</v>
      </c>
      <c r="E5956" s="181"/>
    </row>
    <row r="5957" spans="1:5" ht="25.5" x14ac:dyDescent="0.25">
      <c r="A5957" s="5" t="s">
        <v>19382</v>
      </c>
      <c r="B5957" s="5" t="s">
        <v>35247</v>
      </c>
      <c r="C5957" s="6" t="s">
        <v>12302</v>
      </c>
      <c r="D5957" s="183">
        <v>16.899999999999999</v>
      </c>
      <c r="E5957" s="181"/>
    </row>
    <row r="5958" spans="1:5" ht="25.5" x14ac:dyDescent="0.25">
      <c r="A5958" s="5" t="s">
        <v>19383</v>
      </c>
      <c r="B5958" s="5" t="s">
        <v>35248</v>
      </c>
      <c r="C5958" s="6" t="s">
        <v>12302</v>
      </c>
      <c r="D5958" s="184">
        <v>2.0499999999999998</v>
      </c>
      <c r="E5958" s="181"/>
    </row>
    <row r="5959" spans="1:5" ht="25.5" x14ac:dyDescent="0.25">
      <c r="A5959" s="5" t="s">
        <v>19384</v>
      </c>
      <c r="B5959" s="5" t="s">
        <v>35249</v>
      </c>
      <c r="C5959" s="6" t="s">
        <v>12302</v>
      </c>
      <c r="D5959" s="183">
        <v>19.78</v>
      </c>
      <c r="E5959" s="181"/>
    </row>
    <row r="5960" spans="1:5" ht="25.5" x14ac:dyDescent="0.25">
      <c r="A5960" s="5" t="s">
        <v>19385</v>
      </c>
      <c r="B5960" s="5" t="s">
        <v>35250</v>
      </c>
      <c r="C5960" s="6" t="s">
        <v>12302</v>
      </c>
      <c r="D5960" s="184">
        <v>0.96</v>
      </c>
      <c r="E5960" s="181"/>
    </row>
    <row r="5961" spans="1:5" ht="25.5" x14ac:dyDescent="0.25">
      <c r="A5961" s="5" t="s">
        <v>19386</v>
      </c>
      <c r="B5961" s="5" t="s">
        <v>35251</v>
      </c>
      <c r="C5961" s="6" t="s">
        <v>12302</v>
      </c>
      <c r="D5961" s="184">
        <v>2.76</v>
      </c>
      <c r="E5961" s="181"/>
    </row>
    <row r="5962" spans="1:5" ht="25.5" x14ac:dyDescent="0.25">
      <c r="A5962" s="5" t="s">
        <v>19387</v>
      </c>
      <c r="B5962" s="5" t="s">
        <v>35252</v>
      </c>
      <c r="C5962" s="6" t="s">
        <v>12302</v>
      </c>
      <c r="D5962" s="183">
        <v>58.13</v>
      </c>
      <c r="E5962" s="181"/>
    </row>
    <row r="5963" spans="1:5" ht="25.5" x14ac:dyDescent="0.25">
      <c r="A5963" s="5" t="s">
        <v>19388</v>
      </c>
      <c r="B5963" s="5" t="s">
        <v>35253</v>
      </c>
      <c r="C5963" s="6" t="s">
        <v>12302</v>
      </c>
      <c r="D5963" s="184">
        <v>3.17</v>
      </c>
      <c r="E5963" s="181"/>
    </row>
    <row r="5964" spans="1:5" ht="25.5" x14ac:dyDescent="0.25">
      <c r="A5964" s="5" t="s">
        <v>55039</v>
      </c>
      <c r="B5964" s="5" t="s">
        <v>55040</v>
      </c>
      <c r="C5964" s="6" t="s">
        <v>12302</v>
      </c>
      <c r="D5964" s="184">
        <v>4.63</v>
      </c>
      <c r="E5964" s="181"/>
    </row>
    <row r="5965" spans="1:5" ht="25.5" x14ac:dyDescent="0.25">
      <c r="A5965" s="5" t="s">
        <v>19389</v>
      </c>
      <c r="B5965" s="5" t="s">
        <v>35254</v>
      </c>
      <c r="C5965" s="6" t="s">
        <v>12302</v>
      </c>
      <c r="D5965" s="184">
        <v>6.85</v>
      </c>
      <c r="E5965" s="181"/>
    </row>
    <row r="5966" spans="1:5" ht="25.5" x14ac:dyDescent="0.25">
      <c r="A5966" s="5" t="s">
        <v>19390</v>
      </c>
      <c r="B5966" s="5" t="s">
        <v>35255</v>
      </c>
      <c r="C5966" s="6" t="s">
        <v>12302</v>
      </c>
      <c r="D5966" s="184">
        <v>9.09</v>
      </c>
      <c r="E5966" s="181"/>
    </row>
    <row r="5967" spans="1:5" ht="25.5" x14ac:dyDescent="0.25">
      <c r="A5967" s="5" t="s">
        <v>19376</v>
      </c>
      <c r="B5967" s="5" t="s">
        <v>35256</v>
      </c>
      <c r="C5967" s="6" t="s">
        <v>12302</v>
      </c>
      <c r="D5967" s="184">
        <v>6.2892000000000001</v>
      </c>
      <c r="E5967" s="181"/>
    </row>
    <row r="5968" spans="1:5" ht="25.5" x14ac:dyDescent="0.25">
      <c r="A5968" s="5" t="s">
        <v>19377</v>
      </c>
      <c r="B5968" s="5" t="s">
        <v>35257</v>
      </c>
      <c r="C5968" s="6" t="s">
        <v>12302</v>
      </c>
      <c r="D5968" s="184">
        <v>7.6901999999999999</v>
      </c>
      <c r="E5968" s="181"/>
    </row>
    <row r="5969" spans="1:5" ht="25.5" x14ac:dyDescent="0.25">
      <c r="A5969" s="5" t="s">
        <v>19378</v>
      </c>
      <c r="B5969" s="5" t="s">
        <v>35258</v>
      </c>
      <c r="C5969" s="6" t="s">
        <v>12302</v>
      </c>
      <c r="D5969" s="183">
        <v>11.9133</v>
      </c>
      <c r="E5969" s="181"/>
    </row>
    <row r="5970" spans="1:5" ht="25.5" x14ac:dyDescent="0.25">
      <c r="A5970" s="5" t="s">
        <v>19379</v>
      </c>
      <c r="B5970" s="5" t="s">
        <v>35259</v>
      </c>
      <c r="C5970" s="6" t="s">
        <v>12302</v>
      </c>
      <c r="D5970" s="183">
        <v>20.2285</v>
      </c>
      <c r="E5970" s="181"/>
    </row>
    <row r="5971" spans="1:5" ht="25.5" x14ac:dyDescent="0.25">
      <c r="A5971" s="5" t="s">
        <v>19380</v>
      </c>
      <c r="B5971" s="5" t="s">
        <v>35260</v>
      </c>
      <c r="C5971" s="6" t="s">
        <v>12302</v>
      </c>
      <c r="D5971" s="183">
        <v>29.370200000000001</v>
      </c>
      <c r="E5971" s="181"/>
    </row>
    <row r="5972" spans="1:5" ht="25.5" x14ac:dyDescent="0.25">
      <c r="A5972" s="5" t="s">
        <v>19391</v>
      </c>
      <c r="B5972" s="5" t="s">
        <v>19392</v>
      </c>
      <c r="C5972" s="6" t="s">
        <v>12302</v>
      </c>
      <c r="D5972" s="184">
        <v>0.75</v>
      </c>
      <c r="E5972" s="181"/>
    </row>
    <row r="5973" spans="1:5" ht="25.5" x14ac:dyDescent="0.25">
      <c r="A5973" s="5" t="s">
        <v>19393</v>
      </c>
      <c r="B5973" s="5" t="s">
        <v>19394</v>
      </c>
      <c r="C5973" s="6" t="s">
        <v>12302</v>
      </c>
      <c r="D5973" s="184">
        <v>0.12</v>
      </c>
      <c r="E5973" s="181"/>
    </row>
    <row r="5974" spans="1:5" ht="25.5" x14ac:dyDescent="0.25">
      <c r="A5974" s="5" t="s">
        <v>19395</v>
      </c>
      <c r="B5974" s="5" t="s">
        <v>19396</v>
      </c>
      <c r="C5974" s="6" t="s">
        <v>12302</v>
      </c>
      <c r="D5974" s="184">
        <v>0.77</v>
      </c>
      <c r="E5974" s="181"/>
    </row>
    <row r="5975" spans="1:5" ht="25.5" x14ac:dyDescent="0.25">
      <c r="A5975" s="5" t="s">
        <v>19397</v>
      </c>
      <c r="B5975" s="5" t="s">
        <v>19398</v>
      </c>
      <c r="C5975" s="6" t="s">
        <v>12302</v>
      </c>
      <c r="D5975" s="184">
        <v>0.17</v>
      </c>
      <c r="E5975" s="181"/>
    </row>
    <row r="5976" spans="1:5" ht="25.5" x14ac:dyDescent="0.25">
      <c r="A5976" s="5" t="s">
        <v>19399</v>
      </c>
      <c r="B5976" s="5" t="s">
        <v>19400</v>
      </c>
      <c r="C5976" s="6" t="s">
        <v>12302</v>
      </c>
      <c r="D5976" s="184">
        <v>0.96</v>
      </c>
      <c r="E5976" s="181"/>
    </row>
    <row r="5977" spans="1:5" ht="25.5" x14ac:dyDescent="0.25">
      <c r="A5977" s="5" t="s">
        <v>19401</v>
      </c>
      <c r="B5977" s="5" t="s">
        <v>19402</v>
      </c>
      <c r="C5977" s="6" t="s">
        <v>12302</v>
      </c>
      <c r="D5977" s="184">
        <v>1.19</v>
      </c>
      <c r="E5977" s="181"/>
    </row>
    <row r="5978" spans="1:5" ht="25.5" x14ac:dyDescent="0.25">
      <c r="A5978" s="5" t="s">
        <v>19403</v>
      </c>
      <c r="B5978" s="5" t="s">
        <v>19404</v>
      </c>
      <c r="C5978" s="6" t="s">
        <v>12302</v>
      </c>
      <c r="D5978" s="184">
        <v>0.25</v>
      </c>
      <c r="E5978" s="181"/>
    </row>
    <row r="5979" spans="1:5" ht="25.5" x14ac:dyDescent="0.25">
      <c r="A5979" s="5" t="s">
        <v>19405</v>
      </c>
      <c r="B5979" s="5" t="s">
        <v>19406</v>
      </c>
      <c r="C5979" s="6" t="s">
        <v>12302</v>
      </c>
      <c r="D5979" s="184">
        <v>0.3</v>
      </c>
      <c r="E5979" s="181"/>
    </row>
    <row r="5980" spans="1:5" x14ac:dyDescent="0.25">
      <c r="A5980" s="489"/>
      <c r="B5980" s="489"/>
      <c r="C5980" s="489"/>
      <c r="D5980" s="489"/>
      <c r="E5980" s="181"/>
    </row>
    <row r="5981" spans="1:5" x14ac:dyDescent="0.25">
      <c r="A5981" s="488" t="s">
        <v>19407</v>
      </c>
      <c r="B5981" s="488"/>
      <c r="C5981" s="488"/>
      <c r="D5981" s="180"/>
      <c r="E5981" s="181"/>
    </row>
    <row r="5982" spans="1:5" ht="24" x14ac:dyDescent="0.25">
      <c r="A5982" s="3" t="s">
        <v>5</v>
      </c>
      <c r="B5982" s="3" t="s">
        <v>18275</v>
      </c>
      <c r="C5982" s="4" t="s">
        <v>7</v>
      </c>
      <c r="D5982" s="182" t="s">
        <v>18276</v>
      </c>
      <c r="E5982" s="181"/>
    </row>
    <row r="5983" spans="1:5" ht="25.5" x14ac:dyDescent="0.25">
      <c r="A5983" s="5" t="s">
        <v>19408</v>
      </c>
      <c r="B5983" s="5" t="s">
        <v>35261</v>
      </c>
      <c r="C5983" s="6" t="s">
        <v>12302</v>
      </c>
      <c r="D5983" s="184">
        <v>7.3777999999999997</v>
      </c>
      <c r="E5983" s="181"/>
    </row>
    <row r="5984" spans="1:5" x14ac:dyDescent="0.25">
      <c r="A5984" s="489"/>
      <c r="B5984" s="489"/>
      <c r="C5984" s="489"/>
      <c r="D5984" s="489"/>
      <c r="E5984" s="181"/>
    </row>
    <row r="5985" spans="1:5" x14ac:dyDescent="0.25">
      <c r="A5985" s="488" t="s">
        <v>19409</v>
      </c>
      <c r="B5985" s="488"/>
      <c r="C5985" s="488"/>
      <c r="D5985" s="180"/>
      <c r="E5985" s="181"/>
    </row>
    <row r="5986" spans="1:5" ht="24" x14ac:dyDescent="0.25">
      <c r="A5986" s="3" t="s">
        <v>5</v>
      </c>
      <c r="B5986" s="3" t="s">
        <v>18275</v>
      </c>
      <c r="C5986" s="4" t="s">
        <v>7</v>
      </c>
      <c r="D5986" s="182" t="s">
        <v>18276</v>
      </c>
      <c r="E5986" s="181"/>
    </row>
    <row r="5987" spans="1:5" ht="25.5" x14ac:dyDescent="0.25">
      <c r="A5987" s="5" t="s">
        <v>19411</v>
      </c>
      <c r="B5987" s="5" t="s">
        <v>35262</v>
      </c>
      <c r="C5987" s="6" t="s">
        <v>12302</v>
      </c>
      <c r="D5987" s="183">
        <v>72.770300000000006</v>
      </c>
      <c r="E5987" s="181"/>
    </row>
    <row r="5988" spans="1:5" ht="25.5" x14ac:dyDescent="0.25">
      <c r="A5988" s="5" t="s">
        <v>19410</v>
      </c>
      <c r="B5988" s="5" t="s">
        <v>35263</v>
      </c>
      <c r="C5988" s="6" t="s">
        <v>12302</v>
      </c>
      <c r="D5988" s="183">
        <v>72.770300000000006</v>
      </c>
      <c r="E5988" s="181"/>
    </row>
    <row r="5989" spans="1:5" ht="25.5" x14ac:dyDescent="0.25">
      <c r="A5989" s="5" t="s">
        <v>19412</v>
      </c>
      <c r="B5989" s="5" t="s">
        <v>35264</v>
      </c>
      <c r="C5989" s="6" t="s">
        <v>12302</v>
      </c>
      <c r="D5989" s="183">
        <v>21.790700000000001</v>
      </c>
      <c r="E5989" s="181"/>
    </row>
    <row r="5990" spans="1:5" ht="25.5" x14ac:dyDescent="0.25">
      <c r="A5990" s="5" t="s">
        <v>19413</v>
      </c>
      <c r="B5990" s="5" t="s">
        <v>35265</v>
      </c>
      <c r="C5990" s="6" t="s">
        <v>12302</v>
      </c>
      <c r="D5990" s="184">
        <v>9.6959</v>
      </c>
      <c r="E5990" s="181"/>
    </row>
    <row r="5991" spans="1:5" ht="25.5" x14ac:dyDescent="0.25">
      <c r="A5991" s="5" t="s">
        <v>19414</v>
      </c>
      <c r="B5991" s="5" t="s">
        <v>35266</v>
      </c>
      <c r="C5991" s="6" t="s">
        <v>12302</v>
      </c>
      <c r="D5991" s="183">
        <v>21.589200000000002</v>
      </c>
      <c r="E5991" s="181"/>
    </row>
    <row r="5992" spans="1:5" ht="25.5" x14ac:dyDescent="0.25">
      <c r="A5992" s="5" t="s">
        <v>19415</v>
      </c>
      <c r="B5992" s="5" t="s">
        <v>35267</v>
      </c>
      <c r="C5992" s="6" t="s">
        <v>12302</v>
      </c>
      <c r="D5992" s="183">
        <v>33.4925</v>
      </c>
      <c r="E5992" s="181"/>
    </row>
    <row r="5993" spans="1:5" x14ac:dyDescent="0.25">
      <c r="A5993" s="489"/>
      <c r="B5993" s="489"/>
      <c r="C5993" s="489"/>
      <c r="D5993" s="489"/>
      <c r="E5993" s="181"/>
    </row>
    <row r="5994" spans="1:5" x14ac:dyDescent="0.25">
      <c r="A5994" s="488" t="s">
        <v>55041</v>
      </c>
      <c r="B5994" s="488"/>
      <c r="C5994" s="488"/>
      <c r="D5994" s="180"/>
      <c r="E5994" s="181"/>
    </row>
    <row r="5995" spans="1:5" ht="24" x14ac:dyDescent="0.25">
      <c r="A5995" s="3" t="s">
        <v>5</v>
      </c>
      <c r="B5995" s="3" t="s">
        <v>18275</v>
      </c>
      <c r="C5995" s="4" t="s">
        <v>7</v>
      </c>
      <c r="D5995" s="182" t="s">
        <v>18276</v>
      </c>
      <c r="E5995" s="181"/>
    </row>
    <row r="5996" spans="1:5" ht="25.5" x14ac:dyDescent="0.25">
      <c r="A5996" s="5" t="s">
        <v>55042</v>
      </c>
      <c r="B5996" s="5" t="s">
        <v>55043</v>
      </c>
      <c r="C5996" s="6" t="s">
        <v>12302</v>
      </c>
      <c r="D5996" s="184">
        <v>0.54</v>
      </c>
      <c r="E5996" s="181"/>
    </row>
    <row r="5997" spans="1:5" ht="25.5" x14ac:dyDescent="0.25">
      <c r="A5997" s="5" t="s">
        <v>55044</v>
      </c>
      <c r="B5997" s="5" t="s">
        <v>55045</v>
      </c>
      <c r="C5997" s="6" t="s">
        <v>12302</v>
      </c>
      <c r="D5997" s="184">
        <v>0.69</v>
      </c>
      <c r="E5997" s="181"/>
    </row>
    <row r="5998" spans="1:5" x14ac:dyDescent="0.25">
      <c r="A5998" s="489"/>
      <c r="B5998" s="489"/>
      <c r="C5998" s="489"/>
      <c r="D5998" s="489"/>
      <c r="E5998" s="181"/>
    </row>
    <row r="5999" spans="1:5" x14ac:dyDescent="0.25">
      <c r="A5999" s="488" t="s">
        <v>19416</v>
      </c>
      <c r="B5999" s="488"/>
      <c r="C5999" s="488"/>
      <c r="D5999" s="180"/>
      <c r="E5999" s="181"/>
    </row>
    <row r="6000" spans="1:5" x14ac:dyDescent="0.25">
      <c r="A6000" s="488" t="s">
        <v>35268</v>
      </c>
      <c r="B6000" s="488"/>
      <c r="C6000" s="488"/>
      <c r="D6000" s="180"/>
      <c r="E6000" s="181"/>
    </row>
    <row r="6001" spans="1:5" ht="24" x14ac:dyDescent="0.25">
      <c r="A6001" s="3" t="s">
        <v>5</v>
      </c>
      <c r="B6001" s="3" t="s">
        <v>18275</v>
      </c>
      <c r="C6001" s="4" t="s">
        <v>7</v>
      </c>
      <c r="D6001" s="182" t="s">
        <v>18276</v>
      </c>
      <c r="E6001" s="181"/>
    </row>
    <row r="6002" spans="1:5" ht="25.5" x14ac:dyDescent="0.25">
      <c r="A6002" s="5" t="s">
        <v>55046</v>
      </c>
      <c r="B6002" s="5" t="s">
        <v>55047</v>
      </c>
      <c r="C6002" s="6" t="s">
        <v>12302</v>
      </c>
      <c r="D6002" s="183">
        <v>81</v>
      </c>
      <c r="E6002" s="181"/>
    </row>
    <row r="6003" spans="1:5" ht="25.5" x14ac:dyDescent="0.25">
      <c r="A6003" s="5" t="s">
        <v>19417</v>
      </c>
      <c r="B6003" s="5" t="s">
        <v>19418</v>
      </c>
      <c r="C6003" s="6" t="s">
        <v>26</v>
      </c>
      <c r="D6003" s="183">
        <v>14.554</v>
      </c>
      <c r="E6003" s="181"/>
    </row>
    <row r="6004" spans="1:5" ht="25.5" x14ac:dyDescent="0.25">
      <c r="A6004" s="5" t="s">
        <v>19422</v>
      </c>
      <c r="B6004" s="5" t="s">
        <v>35269</v>
      </c>
      <c r="C6004" s="6" t="s">
        <v>12302</v>
      </c>
      <c r="D6004" s="183">
        <v>10.391400000000001</v>
      </c>
      <c r="E6004" s="181"/>
    </row>
    <row r="6005" spans="1:5" ht="25.5" x14ac:dyDescent="0.25">
      <c r="A6005" s="5" t="s">
        <v>19419</v>
      </c>
      <c r="B6005" s="5" t="s">
        <v>35270</v>
      </c>
      <c r="C6005" s="6" t="s">
        <v>26</v>
      </c>
      <c r="D6005" s="184">
        <v>6.8838999999999997</v>
      </c>
      <c r="E6005" s="181"/>
    </row>
    <row r="6006" spans="1:5" ht="25.5" x14ac:dyDescent="0.25">
      <c r="A6006" s="5" t="s">
        <v>19420</v>
      </c>
      <c r="B6006" s="5" t="s">
        <v>19421</v>
      </c>
      <c r="C6006" s="6" t="s">
        <v>12302</v>
      </c>
      <c r="D6006" s="183">
        <v>71.661600000000007</v>
      </c>
      <c r="E6006" s="181"/>
    </row>
    <row r="6007" spans="1:5" ht="25.5" x14ac:dyDescent="0.25">
      <c r="A6007" s="5" t="s">
        <v>19423</v>
      </c>
      <c r="B6007" s="5" t="s">
        <v>19424</v>
      </c>
      <c r="C6007" s="6" t="s">
        <v>12302</v>
      </c>
      <c r="D6007" s="183">
        <v>29.329799999999999</v>
      </c>
      <c r="E6007" s="181"/>
    </row>
    <row r="6008" spans="1:5" ht="25.5" x14ac:dyDescent="0.25">
      <c r="A6008" s="5" t="s">
        <v>19425</v>
      </c>
      <c r="B6008" s="5" t="s">
        <v>19426</v>
      </c>
      <c r="C6008" s="6" t="s">
        <v>12302</v>
      </c>
      <c r="D6008" s="184">
        <v>2.3281999999999998</v>
      </c>
      <c r="E6008" s="181"/>
    </row>
    <row r="6009" spans="1:5" x14ac:dyDescent="0.25">
      <c r="A6009" s="489"/>
      <c r="B6009" s="489"/>
      <c r="C6009" s="489"/>
      <c r="D6009" s="489"/>
      <c r="E6009" s="181"/>
    </row>
    <row r="6010" spans="1:5" x14ac:dyDescent="0.25">
      <c r="A6010" s="488" t="s">
        <v>19427</v>
      </c>
      <c r="B6010" s="488"/>
      <c r="C6010" s="488"/>
      <c r="D6010" s="180"/>
      <c r="E6010" s="181"/>
    </row>
    <row r="6011" spans="1:5" ht="24" x14ac:dyDescent="0.25">
      <c r="A6011" s="3" t="s">
        <v>5</v>
      </c>
      <c r="B6011" s="3" t="s">
        <v>18275</v>
      </c>
      <c r="C6011" s="4" t="s">
        <v>7</v>
      </c>
      <c r="D6011" s="182" t="s">
        <v>18276</v>
      </c>
      <c r="E6011" s="181"/>
    </row>
    <row r="6012" spans="1:5" ht="25.5" x14ac:dyDescent="0.25">
      <c r="A6012" s="5" t="s">
        <v>19428</v>
      </c>
      <c r="B6012" s="5" t="s">
        <v>19429</v>
      </c>
      <c r="C6012" s="6" t="s">
        <v>26</v>
      </c>
      <c r="D6012" s="184">
        <v>0.20150000000000001</v>
      </c>
      <c r="E6012" s="181"/>
    </row>
    <row r="6013" spans="1:5" ht="25.5" x14ac:dyDescent="0.25">
      <c r="A6013" s="5" t="s">
        <v>19430</v>
      </c>
      <c r="B6013" s="5" t="s">
        <v>19431</v>
      </c>
      <c r="C6013" s="6" t="s">
        <v>26</v>
      </c>
      <c r="D6013" s="184">
        <v>4.1021000000000001</v>
      </c>
      <c r="E6013" s="181"/>
    </row>
    <row r="6014" spans="1:5" x14ac:dyDescent="0.25">
      <c r="A6014" s="489"/>
      <c r="B6014" s="489"/>
      <c r="C6014" s="489"/>
      <c r="D6014" s="489"/>
      <c r="E6014" s="181"/>
    </row>
    <row r="6015" spans="1:5" x14ac:dyDescent="0.25">
      <c r="A6015" s="488" t="s">
        <v>19432</v>
      </c>
      <c r="B6015" s="488"/>
      <c r="C6015" s="488"/>
      <c r="D6015" s="180"/>
      <c r="E6015" s="181"/>
    </row>
    <row r="6016" spans="1:5" x14ac:dyDescent="0.25">
      <c r="A6016" s="488" t="s">
        <v>19433</v>
      </c>
      <c r="B6016" s="488"/>
      <c r="C6016" s="488"/>
      <c r="D6016" s="180"/>
      <c r="E6016" s="181"/>
    </row>
    <row r="6017" spans="1:5" ht="24" x14ac:dyDescent="0.25">
      <c r="A6017" s="3" t="s">
        <v>5</v>
      </c>
      <c r="B6017" s="3" t="s">
        <v>18275</v>
      </c>
      <c r="C6017" s="4" t="s">
        <v>7</v>
      </c>
      <c r="D6017" s="182" t="s">
        <v>18276</v>
      </c>
      <c r="E6017" s="181"/>
    </row>
    <row r="6018" spans="1:5" ht="25.5" x14ac:dyDescent="0.25">
      <c r="A6018" s="5" t="s">
        <v>19434</v>
      </c>
      <c r="B6018" s="5" t="s">
        <v>35271</v>
      </c>
      <c r="C6018" s="6" t="s">
        <v>26</v>
      </c>
      <c r="D6018" s="185">
        <v>403.08940000000001</v>
      </c>
      <c r="E6018" s="181"/>
    </row>
    <row r="6019" spans="1:5" ht="25.5" x14ac:dyDescent="0.25">
      <c r="A6019" s="5" t="s">
        <v>19436</v>
      </c>
      <c r="B6019" s="5" t="s">
        <v>35272</v>
      </c>
      <c r="C6019" s="6" t="s">
        <v>26</v>
      </c>
      <c r="D6019" s="185">
        <v>199.57419999999999</v>
      </c>
      <c r="E6019" s="181"/>
    </row>
    <row r="6020" spans="1:5" ht="25.5" x14ac:dyDescent="0.25">
      <c r="A6020" s="5" t="s">
        <v>19435</v>
      </c>
      <c r="B6020" s="5" t="s">
        <v>35273</v>
      </c>
      <c r="C6020" s="6" t="s">
        <v>26</v>
      </c>
      <c r="D6020" s="185">
        <v>202.54750000000001</v>
      </c>
      <c r="E6020" s="181"/>
    </row>
    <row r="6021" spans="1:5" x14ac:dyDescent="0.25">
      <c r="A6021" s="489"/>
      <c r="B6021" s="489"/>
      <c r="C6021" s="489"/>
      <c r="D6021" s="489"/>
      <c r="E6021" s="181"/>
    </row>
    <row r="6022" spans="1:5" x14ac:dyDescent="0.25">
      <c r="A6022" s="488" t="s">
        <v>19437</v>
      </c>
      <c r="B6022" s="488"/>
      <c r="C6022" s="488"/>
      <c r="D6022" s="180"/>
      <c r="E6022" s="181"/>
    </row>
    <row r="6023" spans="1:5" ht="24" x14ac:dyDescent="0.25">
      <c r="A6023" s="3" t="s">
        <v>5</v>
      </c>
      <c r="B6023" s="3" t="s">
        <v>18275</v>
      </c>
      <c r="C6023" s="4" t="s">
        <v>7</v>
      </c>
      <c r="D6023" s="182" t="s">
        <v>18276</v>
      </c>
      <c r="E6023" s="181"/>
    </row>
    <row r="6024" spans="1:5" ht="25.5" x14ac:dyDescent="0.25">
      <c r="A6024" s="5" t="s">
        <v>19439</v>
      </c>
      <c r="B6024" s="5" t="s">
        <v>35274</v>
      </c>
      <c r="C6024" s="6" t="s">
        <v>26</v>
      </c>
      <c r="D6024" s="185">
        <v>784.95249999999999</v>
      </c>
      <c r="E6024" s="181"/>
    </row>
    <row r="6025" spans="1:5" ht="25.5" x14ac:dyDescent="0.25">
      <c r="A6025" s="5" t="s">
        <v>19438</v>
      </c>
      <c r="B6025" s="5" t="s">
        <v>35275</v>
      </c>
      <c r="C6025" s="6" t="s">
        <v>26</v>
      </c>
      <c r="D6025" s="185">
        <v>936.32899999999995</v>
      </c>
      <c r="E6025" s="181"/>
    </row>
    <row r="6026" spans="1:5" ht="25.5" x14ac:dyDescent="0.25">
      <c r="A6026" s="5" t="s">
        <v>19440</v>
      </c>
      <c r="B6026" s="5" t="s">
        <v>35276</v>
      </c>
      <c r="C6026" s="6" t="s">
        <v>26</v>
      </c>
      <c r="D6026" s="185">
        <v>525.54920000000004</v>
      </c>
      <c r="E6026" s="181"/>
    </row>
    <row r="6027" spans="1:5" ht="25.5" x14ac:dyDescent="0.25">
      <c r="A6027" s="5" t="s">
        <v>19441</v>
      </c>
      <c r="B6027" s="5" t="s">
        <v>35277</v>
      </c>
      <c r="C6027" s="6" t="s">
        <v>26</v>
      </c>
      <c r="D6027" s="185">
        <v>531.79819999999995</v>
      </c>
      <c r="E6027" s="181"/>
    </row>
    <row r="6028" spans="1:5" x14ac:dyDescent="0.25">
      <c r="A6028" s="489"/>
      <c r="B6028" s="489"/>
      <c r="C6028" s="489"/>
      <c r="D6028" s="489"/>
      <c r="E6028" s="181"/>
    </row>
    <row r="6029" spans="1:5" x14ac:dyDescent="0.25">
      <c r="A6029" s="488" t="s">
        <v>19442</v>
      </c>
      <c r="B6029" s="488"/>
      <c r="C6029" s="488"/>
      <c r="D6029" s="180"/>
      <c r="E6029" s="181"/>
    </row>
    <row r="6030" spans="1:5" x14ac:dyDescent="0.25">
      <c r="A6030" s="488" t="s">
        <v>19443</v>
      </c>
      <c r="B6030" s="488"/>
      <c r="C6030" s="488"/>
      <c r="D6030" s="180"/>
      <c r="E6030" s="181"/>
    </row>
    <row r="6031" spans="1:5" ht="24" x14ac:dyDescent="0.25">
      <c r="A6031" s="3" t="s">
        <v>5</v>
      </c>
      <c r="B6031" s="3" t="s">
        <v>18275</v>
      </c>
      <c r="C6031" s="4" t="s">
        <v>7</v>
      </c>
      <c r="D6031" s="182" t="s">
        <v>18276</v>
      </c>
      <c r="E6031" s="181"/>
    </row>
    <row r="6032" spans="1:5" ht="25.5" x14ac:dyDescent="0.25">
      <c r="A6032" s="5" t="s">
        <v>19445</v>
      </c>
      <c r="B6032" s="5" t="s">
        <v>35278</v>
      </c>
      <c r="C6032" s="6" t="s">
        <v>12302</v>
      </c>
      <c r="D6032" s="185">
        <v>232.7715</v>
      </c>
      <c r="E6032" s="181"/>
    </row>
    <row r="6033" spans="1:5" ht="25.5" x14ac:dyDescent="0.25">
      <c r="A6033" s="5" t="s">
        <v>19444</v>
      </c>
      <c r="B6033" s="5" t="s">
        <v>35279</v>
      </c>
      <c r="C6033" s="6" t="s">
        <v>12302</v>
      </c>
      <c r="D6033" s="185">
        <v>285.30119999999999</v>
      </c>
      <c r="E6033" s="181"/>
    </row>
    <row r="6034" spans="1:5" ht="25.5" x14ac:dyDescent="0.25">
      <c r="A6034" s="5" t="s">
        <v>19446</v>
      </c>
      <c r="B6034" s="5" t="s">
        <v>35280</v>
      </c>
      <c r="C6034" s="6" t="s">
        <v>12302</v>
      </c>
      <c r="D6034" s="185">
        <v>284.3347</v>
      </c>
      <c r="E6034" s="181"/>
    </row>
    <row r="6035" spans="1:5" x14ac:dyDescent="0.25">
      <c r="A6035" s="489"/>
      <c r="B6035" s="489"/>
      <c r="C6035" s="489"/>
      <c r="D6035" s="489"/>
      <c r="E6035" s="181"/>
    </row>
    <row r="6036" spans="1:5" x14ac:dyDescent="0.25">
      <c r="A6036" s="488" t="s">
        <v>19447</v>
      </c>
      <c r="B6036" s="488"/>
      <c r="C6036" s="488"/>
      <c r="D6036" s="180"/>
      <c r="E6036" s="181"/>
    </row>
    <row r="6037" spans="1:5" ht="24" x14ac:dyDescent="0.25">
      <c r="A6037" s="3" t="s">
        <v>5</v>
      </c>
      <c r="B6037" s="3" t="s">
        <v>18275</v>
      </c>
      <c r="C6037" s="4" t="s">
        <v>7</v>
      </c>
      <c r="D6037" s="182" t="s">
        <v>18276</v>
      </c>
      <c r="E6037" s="181"/>
    </row>
    <row r="6038" spans="1:5" ht="25.5" x14ac:dyDescent="0.25">
      <c r="A6038" s="5" t="s">
        <v>19448</v>
      </c>
      <c r="B6038" s="5" t="s">
        <v>19449</v>
      </c>
      <c r="C6038" s="6" t="s">
        <v>12302</v>
      </c>
      <c r="D6038" s="184">
        <v>9.8792000000000009</v>
      </c>
      <c r="E6038" s="181"/>
    </row>
    <row r="6039" spans="1:5" ht="25.5" x14ac:dyDescent="0.25">
      <c r="A6039" s="5" t="s">
        <v>19450</v>
      </c>
      <c r="B6039" s="5" t="s">
        <v>19451</v>
      </c>
      <c r="C6039" s="6" t="s">
        <v>12302</v>
      </c>
      <c r="D6039" s="185">
        <v>156.49709999999999</v>
      </c>
      <c r="E6039" s="181"/>
    </row>
    <row r="6040" spans="1:5" ht="25.5" x14ac:dyDescent="0.25">
      <c r="A6040" s="5" t="s">
        <v>19452</v>
      </c>
      <c r="B6040" s="5" t="s">
        <v>19453</v>
      </c>
      <c r="C6040" s="6" t="s">
        <v>12302</v>
      </c>
      <c r="D6040" s="185">
        <v>226.5093</v>
      </c>
      <c r="E6040" s="181"/>
    </row>
    <row r="6041" spans="1:5" ht="25.5" x14ac:dyDescent="0.25">
      <c r="A6041" s="5" t="s">
        <v>19454</v>
      </c>
      <c r="B6041" s="5" t="s">
        <v>19455</v>
      </c>
      <c r="C6041" s="6" t="s">
        <v>12302</v>
      </c>
      <c r="D6041" s="185">
        <v>230.93530000000001</v>
      </c>
      <c r="E6041" s="181"/>
    </row>
    <row r="6042" spans="1:5" ht="25.5" x14ac:dyDescent="0.25">
      <c r="A6042" s="5" t="s">
        <v>19456</v>
      </c>
      <c r="B6042" s="5" t="s">
        <v>19457</v>
      </c>
      <c r="C6042" s="6" t="s">
        <v>12302</v>
      </c>
      <c r="D6042" s="185">
        <v>310.08210000000003</v>
      </c>
      <c r="E6042" s="181"/>
    </row>
    <row r="6043" spans="1:5" ht="25.5" x14ac:dyDescent="0.25">
      <c r="A6043" s="5" t="s">
        <v>19458</v>
      </c>
      <c r="B6043" s="5" t="s">
        <v>19459</v>
      </c>
      <c r="C6043" s="6" t="s">
        <v>12302</v>
      </c>
      <c r="D6043" s="185">
        <v>446.77510000000001</v>
      </c>
      <c r="E6043" s="181"/>
    </row>
    <row r="6044" spans="1:5" ht="25.5" x14ac:dyDescent="0.25">
      <c r="A6044" s="5" t="s">
        <v>19460</v>
      </c>
      <c r="B6044" s="5" t="s">
        <v>19461</v>
      </c>
      <c r="C6044" s="6" t="s">
        <v>12302</v>
      </c>
      <c r="D6044" s="185">
        <v>228.0051</v>
      </c>
      <c r="E6044" s="181"/>
    </row>
    <row r="6045" spans="1:5" ht="25.5" x14ac:dyDescent="0.25">
      <c r="A6045" s="5" t="s">
        <v>19462</v>
      </c>
      <c r="B6045" s="5" t="s">
        <v>19463</v>
      </c>
      <c r="C6045" s="6" t="s">
        <v>12302</v>
      </c>
      <c r="D6045" s="185">
        <v>239.3614</v>
      </c>
      <c r="E6045" s="181"/>
    </row>
    <row r="6046" spans="1:5" ht="25.5" x14ac:dyDescent="0.25">
      <c r="A6046" s="5" t="s">
        <v>19464</v>
      </c>
      <c r="B6046" s="5" t="s">
        <v>19465</v>
      </c>
      <c r="C6046" s="6" t="s">
        <v>12302</v>
      </c>
      <c r="D6046" s="185">
        <v>242.14590000000001</v>
      </c>
      <c r="E6046" s="181"/>
    </row>
    <row r="6047" spans="1:5" ht="25.5" x14ac:dyDescent="0.25">
      <c r="A6047" s="5" t="s">
        <v>19466</v>
      </c>
      <c r="B6047" s="5" t="s">
        <v>19467</v>
      </c>
      <c r="C6047" s="6" t="s">
        <v>12302</v>
      </c>
      <c r="D6047" s="185">
        <v>263.5478</v>
      </c>
      <c r="E6047" s="181"/>
    </row>
    <row r="6048" spans="1:5" ht="25.5" x14ac:dyDescent="0.25">
      <c r="A6048" s="5" t="s">
        <v>19468</v>
      </c>
      <c r="B6048" s="5" t="s">
        <v>19469</v>
      </c>
      <c r="C6048" s="6" t="s">
        <v>12302</v>
      </c>
      <c r="D6048" s="183">
        <v>36.1633</v>
      </c>
      <c r="E6048" s="181"/>
    </row>
    <row r="6049" spans="1:5" ht="25.5" x14ac:dyDescent="0.25">
      <c r="A6049" s="5" t="s">
        <v>19470</v>
      </c>
      <c r="B6049" s="5" t="s">
        <v>19471</v>
      </c>
      <c r="C6049" s="6" t="s">
        <v>12302</v>
      </c>
      <c r="D6049" s="185">
        <v>162.28</v>
      </c>
      <c r="E6049" s="181"/>
    </row>
    <row r="6050" spans="1:5" ht="25.5" x14ac:dyDescent="0.25">
      <c r="A6050" s="5" t="s">
        <v>19472</v>
      </c>
      <c r="B6050" s="5" t="s">
        <v>19473</v>
      </c>
      <c r="C6050" s="6" t="s">
        <v>12302</v>
      </c>
      <c r="D6050" s="185">
        <v>157.9933</v>
      </c>
      <c r="E6050" s="181"/>
    </row>
    <row r="6051" spans="1:5" ht="25.5" x14ac:dyDescent="0.25">
      <c r="A6051" s="5" t="s">
        <v>19474</v>
      </c>
      <c r="B6051" s="5" t="s">
        <v>19475</v>
      </c>
      <c r="C6051" s="6" t="s">
        <v>12302</v>
      </c>
      <c r="D6051" s="183">
        <v>32.659999999999997</v>
      </c>
      <c r="E6051" s="181"/>
    </row>
    <row r="6052" spans="1:5" ht="25.5" x14ac:dyDescent="0.25">
      <c r="A6052" s="5" t="s">
        <v>19476</v>
      </c>
      <c r="B6052" s="5" t="s">
        <v>19477</v>
      </c>
      <c r="C6052" s="6" t="s">
        <v>12302</v>
      </c>
      <c r="D6052" s="183">
        <v>35.54</v>
      </c>
      <c r="E6052" s="181"/>
    </row>
    <row r="6053" spans="1:5" ht="25.5" x14ac:dyDescent="0.25">
      <c r="A6053" s="5" t="s">
        <v>19478</v>
      </c>
      <c r="B6053" s="5" t="s">
        <v>19479</v>
      </c>
      <c r="C6053" s="6" t="s">
        <v>12302</v>
      </c>
      <c r="D6053" s="183">
        <v>34.615000000000002</v>
      </c>
      <c r="E6053" s="181"/>
    </row>
    <row r="6054" spans="1:5" ht="25.5" x14ac:dyDescent="0.25">
      <c r="A6054" s="5" t="s">
        <v>19480</v>
      </c>
      <c r="B6054" s="5" t="s">
        <v>19481</v>
      </c>
      <c r="C6054" s="6" t="s">
        <v>12302</v>
      </c>
      <c r="D6054" s="183">
        <v>37.61</v>
      </c>
      <c r="E6054" s="181"/>
    </row>
    <row r="6055" spans="1:5" ht="25.5" x14ac:dyDescent="0.25">
      <c r="A6055" s="5" t="s">
        <v>19482</v>
      </c>
      <c r="B6055" s="5" t="s">
        <v>19483</v>
      </c>
      <c r="C6055" s="6" t="s">
        <v>12302</v>
      </c>
      <c r="D6055" s="183">
        <v>34.384999999999998</v>
      </c>
      <c r="E6055" s="181"/>
    </row>
    <row r="6056" spans="1:5" ht="25.5" x14ac:dyDescent="0.25">
      <c r="A6056" s="5" t="s">
        <v>19484</v>
      </c>
      <c r="B6056" s="5" t="s">
        <v>19485</v>
      </c>
      <c r="C6056" s="6" t="s">
        <v>12302</v>
      </c>
      <c r="D6056" s="183">
        <v>34.450000000000003</v>
      </c>
      <c r="E6056" s="181"/>
    </row>
    <row r="6057" spans="1:5" ht="25.5" x14ac:dyDescent="0.25">
      <c r="A6057" s="5" t="s">
        <v>19486</v>
      </c>
      <c r="B6057" s="5" t="s">
        <v>19487</v>
      </c>
      <c r="C6057" s="6" t="s">
        <v>12302</v>
      </c>
      <c r="D6057" s="183">
        <v>45.86</v>
      </c>
      <c r="E6057" s="181"/>
    </row>
    <row r="6058" spans="1:5" ht="25.5" x14ac:dyDescent="0.25">
      <c r="A6058" s="5" t="s">
        <v>19488</v>
      </c>
      <c r="B6058" s="5" t="s">
        <v>19489</v>
      </c>
      <c r="C6058" s="6" t="s">
        <v>12302</v>
      </c>
      <c r="D6058" s="185">
        <v>115.06</v>
      </c>
      <c r="E6058" s="181"/>
    </row>
    <row r="6059" spans="1:5" ht="25.5" x14ac:dyDescent="0.25">
      <c r="A6059" s="5" t="s">
        <v>19490</v>
      </c>
      <c r="B6059" s="5" t="s">
        <v>19491</v>
      </c>
      <c r="C6059" s="6" t="s">
        <v>12302</v>
      </c>
      <c r="D6059" s="183">
        <v>39.86</v>
      </c>
      <c r="E6059" s="181"/>
    </row>
    <row r="6060" spans="1:5" ht="25.5" x14ac:dyDescent="0.25">
      <c r="A6060" s="5" t="s">
        <v>19492</v>
      </c>
      <c r="B6060" s="5" t="s">
        <v>19493</v>
      </c>
      <c r="C6060" s="6" t="s">
        <v>12302</v>
      </c>
      <c r="D6060" s="183">
        <v>74.59</v>
      </c>
      <c r="E6060" s="181"/>
    </row>
    <row r="6061" spans="1:5" ht="25.5" x14ac:dyDescent="0.25">
      <c r="A6061" s="5" t="s">
        <v>19494</v>
      </c>
      <c r="B6061" s="5" t="s">
        <v>19495</v>
      </c>
      <c r="C6061" s="6" t="s">
        <v>12302</v>
      </c>
      <c r="D6061" s="185">
        <v>132.82499999999999</v>
      </c>
      <c r="E6061" s="181"/>
    </row>
    <row r="6062" spans="1:5" ht="25.5" x14ac:dyDescent="0.25">
      <c r="A6062" s="5" t="s">
        <v>19496</v>
      </c>
      <c r="B6062" s="5" t="s">
        <v>19497</v>
      </c>
      <c r="C6062" s="6" t="s">
        <v>12302</v>
      </c>
      <c r="D6062" s="183">
        <v>10.2325</v>
      </c>
      <c r="E6062" s="181"/>
    </row>
    <row r="6063" spans="1:5" ht="25.5" x14ac:dyDescent="0.25">
      <c r="A6063" s="5" t="s">
        <v>19498</v>
      </c>
      <c r="B6063" s="5" t="s">
        <v>19499</v>
      </c>
      <c r="C6063" s="6" t="s">
        <v>12302</v>
      </c>
      <c r="D6063" s="183">
        <v>72.88</v>
      </c>
      <c r="E6063" s="181"/>
    </row>
    <row r="6064" spans="1:5" ht="25.5" x14ac:dyDescent="0.25">
      <c r="A6064" s="5" t="s">
        <v>19500</v>
      </c>
      <c r="B6064" s="5" t="s">
        <v>19501</v>
      </c>
      <c r="C6064" s="6" t="s">
        <v>12302</v>
      </c>
      <c r="D6064" s="185">
        <v>101.8567</v>
      </c>
      <c r="E6064" s="181"/>
    </row>
    <row r="6065" spans="1:5" ht="25.5" x14ac:dyDescent="0.25">
      <c r="A6065" s="5" t="s">
        <v>19502</v>
      </c>
      <c r="B6065" s="5" t="s">
        <v>19503</v>
      </c>
      <c r="C6065" s="6" t="s">
        <v>12302</v>
      </c>
      <c r="D6065" s="183">
        <v>10.26</v>
      </c>
      <c r="E6065" s="181"/>
    </row>
    <row r="6066" spans="1:5" ht="25.5" x14ac:dyDescent="0.25">
      <c r="A6066" s="5" t="s">
        <v>19504</v>
      </c>
      <c r="B6066" s="5" t="s">
        <v>19505</v>
      </c>
      <c r="C6066" s="6" t="s">
        <v>12302</v>
      </c>
      <c r="D6066" s="183">
        <v>10.1675</v>
      </c>
      <c r="E6066" s="181"/>
    </row>
    <row r="6067" spans="1:5" ht="25.5" x14ac:dyDescent="0.25">
      <c r="A6067" s="5" t="s">
        <v>19506</v>
      </c>
      <c r="B6067" s="5" t="s">
        <v>19507</v>
      </c>
      <c r="C6067" s="6" t="s">
        <v>12302</v>
      </c>
      <c r="D6067" s="183">
        <v>10.284000000000001</v>
      </c>
      <c r="E6067" s="181"/>
    </row>
    <row r="6068" spans="1:5" ht="25.5" x14ac:dyDescent="0.25">
      <c r="A6068" s="5" t="s">
        <v>19508</v>
      </c>
      <c r="B6068" s="5" t="s">
        <v>19509</v>
      </c>
      <c r="C6068" s="6" t="s">
        <v>12302</v>
      </c>
      <c r="D6068" s="183">
        <v>10.278</v>
      </c>
      <c r="E6068" s="181"/>
    </row>
    <row r="6069" spans="1:5" ht="25.5" x14ac:dyDescent="0.25">
      <c r="A6069" s="5" t="s">
        <v>19510</v>
      </c>
      <c r="B6069" s="5" t="s">
        <v>19511</v>
      </c>
      <c r="C6069" s="6" t="s">
        <v>12302</v>
      </c>
      <c r="D6069" s="183">
        <v>12.4825</v>
      </c>
      <c r="E6069" s="181"/>
    </row>
    <row r="6070" spans="1:5" ht="25.5" x14ac:dyDescent="0.25">
      <c r="A6070" s="5" t="s">
        <v>19512</v>
      </c>
      <c r="B6070" s="5" t="s">
        <v>19513</v>
      </c>
      <c r="C6070" s="6" t="s">
        <v>12302</v>
      </c>
      <c r="D6070" s="183">
        <v>14.885</v>
      </c>
      <c r="E6070" s="181"/>
    </row>
    <row r="6071" spans="1:5" ht="25.5" x14ac:dyDescent="0.25">
      <c r="A6071" s="5" t="s">
        <v>19514</v>
      </c>
      <c r="B6071" s="5" t="s">
        <v>19515</v>
      </c>
      <c r="C6071" s="6" t="s">
        <v>12302</v>
      </c>
      <c r="D6071" s="183">
        <v>17.333300000000001</v>
      </c>
      <c r="E6071" s="181"/>
    </row>
    <row r="6072" spans="1:5" ht="25.5" x14ac:dyDescent="0.25">
      <c r="A6072" s="5" t="s">
        <v>19516</v>
      </c>
      <c r="B6072" s="5" t="s">
        <v>19517</v>
      </c>
      <c r="C6072" s="6" t="s">
        <v>12302</v>
      </c>
      <c r="D6072" s="183">
        <v>15.89</v>
      </c>
      <c r="E6072" s="181"/>
    </row>
    <row r="6073" spans="1:5" ht="25.5" x14ac:dyDescent="0.25">
      <c r="A6073" s="5" t="s">
        <v>19518</v>
      </c>
      <c r="B6073" s="5" t="s">
        <v>19519</v>
      </c>
      <c r="C6073" s="6" t="s">
        <v>12302</v>
      </c>
      <c r="D6073" s="183">
        <v>23.125</v>
      </c>
      <c r="E6073" s="181"/>
    </row>
    <row r="6074" spans="1:5" ht="25.5" x14ac:dyDescent="0.25">
      <c r="A6074" s="5" t="s">
        <v>19520</v>
      </c>
      <c r="B6074" s="5" t="s">
        <v>19521</v>
      </c>
      <c r="C6074" s="6" t="s">
        <v>12302</v>
      </c>
      <c r="D6074" s="183">
        <v>71.855000000000004</v>
      </c>
      <c r="E6074" s="181"/>
    </row>
    <row r="6075" spans="1:5" ht="25.5" x14ac:dyDescent="0.25">
      <c r="A6075" s="5" t="s">
        <v>19522</v>
      </c>
      <c r="B6075" s="5" t="s">
        <v>19523</v>
      </c>
      <c r="C6075" s="6" t="s">
        <v>12302</v>
      </c>
      <c r="D6075" s="183">
        <v>54.76</v>
      </c>
      <c r="E6075" s="181"/>
    </row>
    <row r="6076" spans="1:5" ht="25.5" x14ac:dyDescent="0.25">
      <c r="A6076" s="5" t="s">
        <v>19524</v>
      </c>
      <c r="B6076" s="5" t="s">
        <v>19525</v>
      </c>
      <c r="C6076" s="6" t="s">
        <v>12302</v>
      </c>
      <c r="D6076" s="185">
        <v>169.46</v>
      </c>
      <c r="E6076" s="181"/>
    </row>
    <row r="6077" spans="1:5" ht="25.5" x14ac:dyDescent="0.25">
      <c r="A6077" s="5" t="s">
        <v>19526</v>
      </c>
      <c r="B6077" s="5" t="s">
        <v>19527</v>
      </c>
      <c r="C6077" s="6" t="s">
        <v>12302</v>
      </c>
      <c r="D6077" s="185">
        <v>275.45</v>
      </c>
      <c r="E6077" s="181"/>
    </row>
    <row r="6078" spans="1:5" ht="25.5" x14ac:dyDescent="0.25">
      <c r="A6078" s="5" t="s">
        <v>19528</v>
      </c>
      <c r="B6078" s="5" t="s">
        <v>19529</v>
      </c>
      <c r="C6078" s="6" t="s">
        <v>12302</v>
      </c>
      <c r="D6078" s="183">
        <v>53.86</v>
      </c>
      <c r="E6078" s="181"/>
    </row>
    <row r="6079" spans="1:5" ht="25.5" x14ac:dyDescent="0.25">
      <c r="A6079" s="5" t="s">
        <v>19530</v>
      </c>
      <c r="B6079" s="5" t="s">
        <v>19531</v>
      </c>
      <c r="C6079" s="6" t="s">
        <v>12302</v>
      </c>
      <c r="D6079" s="183">
        <v>55.83</v>
      </c>
      <c r="E6079" s="181"/>
    </row>
    <row r="6080" spans="1:5" ht="25.5" x14ac:dyDescent="0.25">
      <c r="A6080" s="5" t="s">
        <v>19532</v>
      </c>
      <c r="B6080" s="5" t="s">
        <v>19533</v>
      </c>
      <c r="C6080" s="6" t="s">
        <v>12302</v>
      </c>
      <c r="D6080" s="183">
        <v>52.454999999999998</v>
      </c>
      <c r="E6080" s="181"/>
    </row>
    <row r="6081" spans="1:5" ht="25.5" x14ac:dyDescent="0.25">
      <c r="A6081" s="5" t="s">
        <v>19534</v>
      </c>
      <c r="B6081" s="5" t="s">
        <v>19535</v>
      </c>
      <c r="C6081" s="6" t="s">
        <v>12302</v>
      </c>
      <c r="D6081" s="183">
        <v>51.75</v>
      </c>
      <c r="E6081" s="181"/>
    </row>
    <row r="6082" spans="1:5" ht="25.5" x14ac:dyDescent="0.25">
      <c r="A6082" s="5" t="s">
        <v>19536</v>
      </c>
      <c r="B6082" s="5" t="s">
        <v>19537</v>
      </c>
      <c r="C6082" s="6" t="s">
        <v>12302</v>
      </c>
      <c r="D6082" s="183">
        <v>52.295000000000002</v>
      </c>
      <c r="E6082" s="181"/>
    </row>
    <row r="6083" spans="1:5" ht="25.5" x14ac:dyDescent="0.25">
      <c r="A6083" s="5" t="s">
        <v>19538</v>
      </c>
      <c r="B6083" s="5" t="s">
        <v>19539</v>
      </c>
      <c r="C6083" s="6" t="s">
        <v>12302</v>
      </c>
      <c r="D6083" s="183">
        <v>57.104999999999997</v>
      </c>
      <c r="E6083" s="181"/>
    </row>
    <row r="6084" spans="1:5" ht="25.5" x14ac:dyDescent="0.25">
      <c r="A6084" s="5" t="s">
        <v>19540</v>
      </c>
      <c r="B6084" s="5" t="s">
        <v>19541</v>
      </c>
      <c r="C6084" s="6" t="s">
        <v>12302</v>
      </c>
      <c r="D6084" s="183">
        <v>81.599999999999994</v>
      </c>
      <c r="E6084" s="181"/>
    </row>
    <row r="6085" spans="1:5" ht="25.5" x14ac:dyDescent="0.25">
      <c r="A6085" s="5" t="s">
        <v>19542</v>
      </c>
      <c r="B6085" s="5" t="s">
        <v>19543</v>
      </c>
      <c r="C6085" s="6" t="s">
        <v>12302</v>
      </c>
      <c r="D6085" s="185">
        <v>148.86500000000001</v>
      </c>
      <c r="E6085" s="181"/>
    </row>
    <row r="6086" spans="1:5" ht="25.5" x14ac:dyDescent="0.25">
      <c r="A6086" s="5" t="s">
        <v>19544</v>
      </c>
      <c r="B6086" s="5" t="s">
        <v>19545</v>
      </c>
      <c r="C6086" s="6" t="s">
        <v>12302</v>
      </c>
      <c r="D6086" s="183">
        <v>62.24</v>
      </c>
      <c r="E6086" s="181"/>
    </row>
    <row r="6087" spans="1:5" ht="25.5" x14ac:dyDescent="0.25">
      <c r="A6087" s="5" t="s">
        <v>19546</v>
      </c>
      <c r="B6087" s="5" t="s">
        <v>19547</v>
      </c>
      <c r="C6087" s="6" t="s">
        <v>12302</v>
      </c>
      <c r="D6087" s="183">
        <v>79.855000000000004</v>
      </c>
      <c r="E6087" s="181"/>
    </row>
    <row r="6088" spans="1:5" ht="25.5" x14ac:dyDescent="0.25">
      <c r="A6088" s="5" t="s">
        <v>19548</v>
      </c>
      <c r="B6088" s="5" t="s">
        <v>19549</v>
      </c>
      <c r="C6088" s="6" t="s">
        <v>12302</v>
      </c>
      <c r="D6088" s="185">
        <v>169.85499999999999</v>
      </c>
      <c r="E6088" s="181"/>
    </row>
    <row r="6089" spans="1:5" x14ac:dyDescent="0.25">
      <c r="A6089" s="489"/>
      <c r="B6089" s="489"/>
      <c r="C6089" s="489"/>
      <c r="D6089" s="489"/>
      <c r="E6089" s="181"/>
    </row>
    <row r="6090" spans="1:5" x14ac:dyDescent="0.25">
      <c r="A6090" s="488" t="s">
        <v>19550</v>
      </c>
      <c r="B6090" s="488"/>
      <c r="C6090" s="488"/>
      <c r="D6090" s="180"/>
      <c r="E6090" s="181"/>
    </row>
    <row r="6091" spans="1:5" ht="24" x14ac:dyDescent="0.25">
      <c r="A6091" s="3" t="s">
        <v>5</v>
      </c>
      <c r="B6091" s="3" t="s">
        <v>18275</v>
      </c>
      <c r="C6091" s="4" t="s">
        <v>7</v>
      </c>
      <c r="D6091" s="182" t="s">
        <v>18276</v>
      </c>
      <c r="E6091" s="181"/>
    </row>
    <row r="6092" spans="1:5" ht="25.5" x14ac:dyDescent="0.25">
      <c r="A6092" s="5" t="s">
        <v>19551</v>
      </c>
      <c r="B6092" s="5" t="s">
        <v>19552</v>
      </c>
      <c r="C6092" s="6" t="s">
        <v>12302</v>
      </c>
      <c r="D6092" s="185">
        <v>222.398</v>
      </c>
      <c r="E6092" s="181"/>
    </row>
    <row r="6093" spans="1:5" ht="25.5" x14ac:dyDescent="0.25">
      <c r="A6093" s="5" t="s">
        <v>19553</v>
      </c>
      <c r="B6093" s="5" t="s">
        <v>19554</v>
      </c>
      <c r="C6093" s="6" t="s">
        <v>12302</v>
      </c>
      <c r="D6093" s="185">
        <v>121.56229999999999</v>
      </c>
      <c r="E6093" s="181"/>
    </row>
    <row r="6094" spans="1:5" ht="25.5" x14ac:dyDescent="0.25">
      <c r="A6094" s="5" t="s">
        <v>19555</v>
      </c>
      <c r="B6094" s="5" t="s">
        <v>19556</v>
      </c>
      <c r="C6094" s="6" t="s">
        <v>12302</v>
      </c>
      <c r="D6094" s="185">
        <v>127.6793</v>
      </c>
      <c r="E6094" s="181"/>
    </row>
    <row r="6095" spans="1:5" ht="25.5" x14ac:dyDescent="0.25">
      <c r="A6095" s="5" t="s">
        <v>19557</v>
      </c>
      <c r="B6095" s="5" t="s">
        <v>19558</v>
      </c>
      <c r="C6095" s="6" t="s">
        <v>12302</v>
      </c>
      <c r="D6095" s="185">
        <v>147.1968</v>
      </c>
      <c r="E6095" s="181"/>
    </row>
    <row r="6096" spans="1:5" ht="25.5" x14ac:dyDescent="0.25">
      <c r="A6096" s="5" t="s">
        <v>19559</v>
      </c>
      <c r="B6096" s="5" t="s">
        <v>19560</v>
      </c>
      <c r="C6096" s="6" t="s">
        <v>12302</v>
      </c>
      <c r="D6096" s="185">
        <v>205.94319999999999</v>
      </c>
      <c r="E6096" s="181"/>
    </row>
    <row r="6097" spans="1:5" ht="25.5" x14ac:dyDescent="0.25">
      <c r="A6097" s="5" t="s">
        <v>19561</v>
      </c>
      <c r="B6097" s="5" t="s">
        <v>19562</v>
      </c>
      <c r="C6097" s="6" t="s">
        <v>12302</v>
      </c>
      <c r="D6097" s="185">
        <v>253.84139999999999</v>
      </c>
      <c r="E6097" s="181"/>
    </row>
    <row r="6098" spans="1:5" ht="25.5" x14ac:dyDescent="0.25">
      <c r="A6098" s="5" t="s">
        <v>19563</v>
      </c>
      <c r="B6098" s="5" t="s">
        <v>19564</v>
      </c>
      <c r="C6098" s="6" t="s">
        <v>12302</v>
      </c>
      <c r="D6098" s="185">
        <v>904.14970000000005</v>
      </c>
      <c r="E6098" s="181"/>
    </row>
    <row r="6099" spans="1:5" ht="25.5" x14ac:dyDescent="0.25">
      <c r="A6099" s="5" t="s">
        <v>19565</v>
      </c>
      <c r="B6099" s="5" t="s">
        <v>19566</v>
      </c>
      <c r="C6099" s="6" t="s">
        <v>12302</v>
      </c>
      <c r="D6099" s="185">
        <v>163.267</v>
      </c>
      <c r="E6099" s="181"/>
    </row>
    <row r="6100" spans="1:5" ht="25.5" x14ac:dyDescent="0.25">
      <c r="A6100" s="5" t="s">
        <v>19567</v>
      </c>
      <c r="B6100" s="5" t="s">
        <v>19568</v>
      </c>
      <c r="C6100" s="6" t="s">
        <v>12302</v>
      </c>
      <c r="D6100" s="185">
        <v>181.60249999999999</v>
      </c>
      <c r="E6100" s="181"/>
    </row>
    <row r="6101" spans="1:5" ht="25.5" x14ac:dyDescent="0.25">
      <c r="A6101" s="5" t="s">
        <v>19569</v>
      </c>
      <c r="B6101" s="5" t="s">
        <v>19570</v>
      </c>
      <c r="C6101" s="6" t="s">
        <v>12302</v>
      </c>
      <c r="D6101" s="185">
        <v>249.79810000000001</v>
      </c>
      <c r="E6101" s="181"/>
    </row>
    <row r="6102" spans="1:5" x14ac:dyDescent="0.25">
      <c r="A6102" s="489"/>
      <c r="B6102" s="489"/>
      <c r="C6102" s="489"/>
      <c r="D6102" s="489"/>
      <c r="E6102" s="181"/>
    </row>
    <row r="6103" spans="1:5" x14ac:dyDescent="0.25">
      <c r="A6103" s="488" t="s">
        <v>19571</v>
      </c>
      <c r="B6103" s="488"/>
      <c r="C6103" s="488"/>
      <c r="D6103" s="180"/>
      <c r="E6103" s="181"/>
    </row>
    <row r="6104" spans="1:5" ht="24" x14ac:dyDescent="0.25">
      <c r="A6104" s="3" t="s">
        <v>5</v>
      </c>
      <c r="B6104" s="3" t="s">
        <v>18275</v>
      </c>
      <c r="C6104" s="4" t="s">
        <v>7</v>
      </c>
      <c r="D6104" s="182" t="s">
        <v>18276</v>
      </c>
      <c r="E6104" s="181"/>
    </row>
    <row r="6105" spans="1:5" ht="25.5" x14ac:dyDescent="0.25">
      <c r="A6105" s="5" t="s">
        <v>19572</v>
      </c>
      <c r="B6105" s="5" t="s">
        <v>19573</v>
      </c>
      <c r="C6105" s="6" t="s">
        <v>12302</v>
      </c>
      <c r="D6105" s="185">
        <v>355.83499999999998</v>
      </c>
      <c r="E6105" s="181"/>
    </row>
    <row r="6106" spans="1:5" ht="25.5" x14ac:dyDescent="0.25">
      <c r="A6106" s="5" t="s">
        <v>19574</v>
      </c>
      <c r="B6106" s="5" t="s">
        <v>19575</v>
      </c>
      <c r="C6106" s="6" t="s">
        <v>12302</v>
      </c>
      <c r="D6106" s="185">
        <v>371.21499999999997</v>
      </c>
      <c r="E6106" s="181"/>
    </row>
    <row r="6107" spans="1:5" ht="25.5" x14ac:dyDescent="0.25">
      <c r="A6107" s="5" t="s">
        <v>19576</v>
      </c>
      <c r="B6107" s="5" t="s">
        <v>19577</v>
      </c>
      <c r="C6107" s="6" t="s">
        <v>12302</v>
      </c>
      <c r="D6107" s="185">
        <v>431.7833</v>
      </c>
      <c r="E6107" s="181"/>
    </row>
    <row r="6108" spans="1:5" ht="25.5" x14ac:dyDescent="0.25">
      <c r="A6108" s="5" t="s">
        <v>19578</v>
      </c>
      <c r="B6108" s="5" t="s">
        <v>19579</v>
      </c>
      <c r="C6108" s="6" t="s">
        <v>12302</v>
      </c>
      <c r="D6108" s="185">
        <v>445.74669999999998</v>
      </c>
      <c r="E6108" s="181"/>
    </row>
    <row r="6109" spans="1:5" ht="25.5" x14ac:dyDescent="0.25">
      <c r="A6109" s="5" t="s">
        <v>19580</v>
      </c>
      <c r="B6109" s="5" t="s">
        <v>19581</v>
      </c>
      <c r="C6109" s="6" t="s">
        <v>12302</v>
      </c>
      <c r="D6109" s="185">
        <v>446.12329999999997</v>
      </c>
      <c r="E6109" s="181"/>
    </row>
    <row r="6110" spans="1:5" ht="25.5" x14ac:dyDescent="0.25">
      <c r="A6110" s="5" t="s">
        <v>19582</v>
      </c>
      <c r="B6110" s="5" t="s">
        <v>19583</v>
      </c>
      <c r="C6110" s="6" t="s">
        <v>12302</v>
      </c>
      <c r="D6110" s="185">
        <v>383.70499999999998</v>
      </c>
      <c r="E6110" s="181"/>
    </row>
    <row r="6111" spans="1:5" ht="25.5" x14ac:dyDescent="0.25">
      <c r="A6111" s="5" t="s">
        <v>19584</v>
      </c>
      <c r="B6111" s="5" t="s">
        <v>19585</v>
      </c>
      <c r="C6111" s="6" t="s">
        <v>12302</v>
      </c>
      <c r="D6111" s="185">
        <v>464.84</v>
      </c>
      <c r="E6111" s="181"/>
    </row>
    <row r="6112" spans="1:5" ht="25.5" x14ac:dyDescent="0.25">
      <c r="A6112" s="5" t="s">
        <v>19586</v>
      </c>
      <c r="B6112" s="5" t="s">
        <v>19587</v>
      </c>
      <c r="C6112" s="6" t="s">
        <v>12302</v>
      </c>
      <c r="D6112" s="185">
        <v>518.09</v>
      </c>
      <c r="E6112" s="181"/>
    </row>
    <row r="6113" spans="1:5" ht="25.5" x14ac:dyDescent="0.25">
      <c r="A6113" s="5" t="s">
        <v>19588</v>
      </c>
      <c r="B6113" s="5" t="s">
        <v>19589</v>
      </c>
      <c r="C6113" s="6" t="s">
        <v>12302</v>
      </c>
      <c r="D6113" s="186">
        <v>1168.0633</v>
      </c>
      <c r="E6113" s="181"/>
    </row>
    <row r="6114" spans="1:5" ht="25.5" x14ac:dyDescent="0.25">
      <c r="A6114" s="5" t="s">
        <v>19590</v>
      </c>
      <c r="B6114" s="5" t="s">
        <v>19591</v>
      </c>
      <c r="C6114" s="6" t="s">
        <v>12302</v>
      </c>
      <c r="D6114" s="186">
        <v>1217.2750000000001</v>
      </c>
      <c r="E6114" s="181"/>
    </row>
    <row r="6115" spans="1:5" ht="25.5" x14ac:dyDescent="0.25">
      <c r="A6115" s="5" t="s">
        <v>19592</v>
      </c>
      <c r="B6115" s="5" t="s">
        <v>19593</v>
      </c>
      <c r="C6115" s="6" t="s">
        <v>12302</v>
      </c>
      <c r="D6115" s="186">
        <v>1929.0450000000001</v>
      </c>
      <c r="E6115" s="181"/>
    </row>
    <row r="6116" spans="1:5" ht="25.5" x14ac:dyDescent="0.25">
      <c r="A6116" s="5" t="s">
        <v>19594</v>
      </c>
      <c r="B6116" s="5" t="s">
        <v>19595</v>
      </c>
      <c r="C6116" s="6" t="s">
        <v>12302</v>
      </c>
      <c r="D6116" s="186">
        <v>2167.0266999999999</v>
      </c>
      <c r="E6116" s="181"/>
    </row>
    <row r="6117" spans="1:5" ht="25.5" x14ac:dyDescent="0.25">
      <c r="A6117" s="5" t="s">
        <v>19596</v>
      </c>
      <c r="B6117" s="5" t="s">
        <v>19597</v>
      </c>
      <c r="C6117" s="6" t="s">
        <v>12302</v>
      </c>
      <c r="D6117" s="186">
        <v>2143.2950000000001</v>
      </c>
      <c r="E6117" s="181"/>
    </row>
    <row r="6118" spans="1:5" ht="25.5" x14ac:dyDescent="0.25">
      <c r="A6118" s="5" t="s">
        <v>19598</v>
      </c>
      <c r="B6118" s="5" t="s">
        <v>19599</v>
      </c>
      <c r="C6118" s="6" t="s">
        <v>12302</v>
      </c>
      <c r="D6118" s="186">
        <v>3151.1950000000002</v>
      </c>
      <c r="E6118" s="181"/>
    </row>
    <row r="6119" spans="1:5" ht="25.5" x14ac:dyDescent="0.25">
      <c r="A6119" s="5" t="s">
        <v>19600</v>
      </c>
      <c r="B6119" s="5" t="s">
        <v>19601</v>
      </c>
      <c r="C6119" s="6" t="s">
        <v>12302</v>
      </c>
      <c r="D6119" s="186">
        <v>3773.78</v>
      </c>
      <c r="E6119" s="181"/>
    </row>
    <row r="6120" spans="1:5" x14ac:dyDescent="0.25">
      <c r="A6120" s="489"/>
      <c r="B6120" s="489"/>
      <c r="C6120" s="489"/>
      <c r="D6120" s="489"/>
      <c r="E6120" s="181"/>
    </row>
    <row r="6121" spans="1:5" x14ac:dyDescent="0.25">
      <c r="A6121" s="488" t="s">
        <v>19602</v>
      </c>
      <c r="B6121" s="488"/>
      <c r="C6121" s="488"/>
      <c r="D6121" s="180"/>
      <c r="E6121" s="181"/>
    </row>
    <row r="6122" spans="1:5" ht="24" x14ac:dyDescent="0.25">
      <c r="A6122" s="3" t="s">
        <v>5</v>
      </c>
      <c r="B6122" s="3" t="s">
        <v>18275</v>
      </c>
      <c r="C6122" s="4" t="s">
        <v>7</v>
      </c>
      <c r="D6122" s="182" t="s">
        <v>18276</v>
      </c>
      <c r="E6122" s="181"/>
    </row>
    <row r="6123" spans="1:5" ht="25.5" x14ac:dyDescent="0.25">
      <c r="A6123" s="5" t="s">
        <v>19603</v>
      </c>
      <c r="B6123" s="5" t="s">
        <v>35281</v>
      </c>
      <c r="C6123" s="6" t="s">
        <v>12302</v>
      </c>
      <c r="D6123" s="183">
        <v>67.566299999999998</v>
      </c>
      <c r="E6123" s="181"/>
    </row>
    <row r="6124" spans="1:5" ht="25.5" x14ac:dyDescent="0.25">
      <c r="A6124" s="5" t="s">
        <v>19607</v>
      </c>
      <c r="B6124" s="5" t="s">
        <v>35282</v>
      </c>
      <c r="C6124" s="6" t="s">
        <v>12302</v>
      </c>
      <c r="D6124" s="183">
        <v>86.995500000000007</v>
      </c>
      <c r="E6124" s="181"/>
    </row>
    <row r="6125" spans="1:5" ht="25.5" x14ac:dyDescent="0.25">
      <c r="A6125" s="5" t="s">
        <v>19604</v>
      </c>
      <c r="B6125" s="5" t="s">
        <v>35283</v>
      </c>
      <c r="C6125" s="6" t="s">
        <v>12302</v>
      </c>
      <c r="D6125" s="183">
        <v>64.576099999999997</v>
      </c>
      <c r="E6125" s="181"/>
    </row>
    <row r="6126" spans="1:5" ht="25.5" x14ac:dyDescent="0.25">
      <c r="A6126" s="5" t="s">
        <v>19605</v>
      </c>
      <c r="B6126" s="5" t="s">
        <v>19606</v>
      </c>
      <c r="C6126" s="6" t="s">
        <v>12302</v>
      </c>
      <c r="D6126" s="183">
        <v>74.977599999999995</v>
      </c>
      <c r="E6126" s="181"/>
    </row>
    <row r="6127" spans="1:5" x14ac:dyDescent="0.25">
      <c r="A6127" s="489"/>
      <c r="B6127" s="489"/>
      <c r="C6127" s="489"/>
      <c r="D6127" s="489"/>
      <c r="E6127" s="181"/>
    </row>
    <row r="6128" spans="1:5" x14ac:dyDescent="0.25">
      <c r="A6128" s="488" t="s">
        <v>19608</v>
      </c>
      <c r="B6128" s="488"/>
      <c r="C6128" s="488"/>
      <c r="D6128" s="180"/>
      <c r="E6128" s="181"/>
    </row>
    <row r="6129" spans="1:5" x14ac:dyDescent="0.25">
      <c r="A6129" s="488" t="s">
        <v>19609</v>
      </c>
      <c r="B6129" s="488"/>
      <c r="C6129" s="488"/>
      <c r="D6129" s="180"/>
      <c r="E6129" s="181"/>
    </row>
    <row r="6130" spans="1:5" ht="24" x14ac:dyDescent="0.25">
      <c r="A6130" s="3" t="s">
        <v>5</v>
      </c>
      <c r="B6130" s="3" t="s">
        <v>18275</v>
      </c>
      <c r="C6130" s="4" t="s">
        <v>7</v>
      </c>
      <c r="D6130" s="182" t="s">
        <v>18276</v>
      </c>
      <c r="E6130" s="181"/>
    </row>
    <row r="6131" spans="1:5" ht="25.5" x14ac:dyDescent="0.25">
      <c r="A6131" s="5" t="s">
        <v>19611</v>
      </c>
      <c r="B6131" s="5" t="s">
        <v>19612</v>
      </c>
      <c r="C6131" s="6" t="s">
        <v>12302</v>
      </c>
      <c r="D6131" s="183">
        <v>10.966799999999999</v>
      </c>
      <c r="E6131" s="181"/>
    </row>
    <row r="6132" spans="1:5" ht="25.5" x14ac:dyDescent="0.25">
      <c r="A6132" s="5" t="s">
        <v>19613</v>
      </c>
      <c r="B6132" s="5" t="s">
        <v>19614</v>
      </c>
      <c r="C6132" s="6" t="s">
        <v>12302</v>
      </c>
      <c r="D6132" s="183">
        <v>23.648700000000002</v>
      </c>
      <c r="E6132" s="181"/>
    </row>
    <row r="6133" spans="1:5" ht="25.5" x14ac:dyDescent="0.25">
      <c r="A6133" s="5" t="s">
        <v>19610</v>
      </c>
      <c r="B6133" s="5" t="s">
        <v>35284</v>
      </c>
      <c r="C6133" s="6" t="s">
        <v>12302</v>
      </c>
      <c r="D6133" s="183">
        <v>51.563099999999999</v>
      </c>
      <c r="E6133" s="181"/>
    </row>
    <row r="6134" spans="1:5" x14ac:dyDescent="0.25">
      <c r="A6134" s="489"/>
      <c r="B6134" s="489"/>
      <c r="C6134" s="489"/>
      <c r="D6134" s="489"/>
      <c r="E6134" s="181"/>
    </row>
    <row r="6135" spans="1:5" x14ac:dyDescent="0.25">
      <c r="A6135" s="488" t="s">
        <v>19615</v>
      </c>
      <c r="B6135" s="488"/>
      <c r="C6135" s="488"/>
      <c r="D6135" s="180"/>
      <c r="E6135" s="181"/>
    </row>
    <row r="6136" spans="1:5" ht="24" x14ac:dyDescent="0.25">
      <c r="A6136" s="3" t="s">
        <v>5</v>
      </c>
      <c r="B6136" s="3" t="s">
        <v>18275</v>
      </c>
      <c r="C6136" s="4" t="s">
        <v>7</v>
      </c>
      <c r="D6136" s="182" t="s">
        <v>18276</v>
      </c>
      <c r="E6136" s="181"/>
    </row>
    <row r="6137" spans="1:5" ht="25.5" x14ac:dyDescent="0.25">
      <c r="A6137" s="5" t="s">
        <v>19616</v>
      </c>
      <c r="B6137" s="5" t="s">
        <v>55048</v>
      </c>
      <c r="C6137" s="6" t="s">
        <v>12302</v>
      </c>
      <c r="D6137" s="183">
        <v>45.47</v>
      </c>
      <c r="E6137" s="181"/>
    </row>
    <row r="6138" spans="1:5" ht="38.25" x14ac:dyDescent="0.25">
      <c r="A6138" s="5" t="s">
        <v>19617</v>
      </c>
      <c r="B6138" s="5" t="s">
        <v>35285</v>
      </c>
      <c r="C6138" s="6" t="s">
        <v>12302</v>
      </c>
      <c r="D6138" s="183">
        <v>32.409999999999997</v>
      </c>
      <c r="E6138" s="181"/>
    </row>
    <row r="6139" spans="1:5" ht="25.5" x14ac:dyDescent="0.25">
      <c r="A6139" s="5" t="s">
        <v>19618</v>
      </c>
      <c r="B6139" s="5" t="s">
        <v>19619</v>
      </c>
      <c r="C6139" s="6" t="s">
        <v>12302</v>
      </c>
      <c r="D6139" s="183">
        <v>37.4</v>
      </c>
      <c r="E6139" s="181"/>
    </row>
    <row r="6140" spans="1:5" ht="25.5" x14ac:dyDescent="0.25">
      <c r="A6140" s="5" t="s">
        <v>19620</v>
      </c>
      <c r="B6140" s="5" t="s">
        <v>19621</v>
      </c>
      <c r="C6140" s="6" t="s">
        <v>12302</v>
      </c>
      <c r="D6140" s="185">
        <v>158.94390000000001</v>
      </c>
      <c r="E6140" s="181"/>
    </row>
    <row r="6141" spans="1:5" ht="25.5" x14ac:dyDescent="0.25">
      <c r="A6141" s="5" t="s">
        <v>19622</v>
      </c>
      <c r="B6141" s="5" t="s">
        <v>19623</v>
      </c>
      <c r="C6141" s="6" t="s">
        <v>12302</v>
      </c>
      <c r="D6141" s="183">
        <v>42.903199999999998</v>
      </c>
      <c r="E6141" s="181"/>
    </row>
    <row r="6142" spans="1:5" x14ac:dyDescent="0.25">
      <c r="A6142" s="489"/>
      <c r="B6142" s="489"/>
      <c r="C6142" s="489"/>
      <c r="D6142" s="489"/>
      <c r="E6142" s="181"/>
    </row>
    <row r="6143" spans="1:5" x14ac:dyDescent="0.25">
      <c r="A6143" s="488" t="s">
        <v>19624</v>
      </c>
      <c r="B6143" s="488"/>
      <c r="C6143" s="488"/>
      <c r="D6143" s="180"/>
      <c r="E6143" s="181"/>
    </row>
    <row r="6144" spans="1:5" ht="24" x14ac:dyDescent="0.25">
      <c r="A6144" s="3" t="s">
        <v>5</v>
      </c>
      <c r="B6144" s="3" t="s">
        <v>18275</v>
      </c>
      <c r="C6144" s="4" t="s">
        <v>7</v>
      </c>
      <c r="D6144" s="182" t="s">
        <v>18276</v>
      </c>
      <c r="E6144" s="181"/>
    </row>
    <row r="6145" spans="1:5" ht="25.5" x14ac:dyDescent="0.25">
      <c r="A6145" s="5" t="s">
        <v>19630</v>
      </c>
      <c r="B6145" s="5" t="s">
        <v>35286</v>
      </c>
      <c r="C6145" s="6" t="s">
        <v>12302</v>
      </c>
      <c r="D6145" s="183">
        <v>55.524999999999999</v>
      </c>
      <c r="E6145" s="181"/>
    </row>
    <row r="6146" spans="1:5" ht="25.5" x14ac:dyDescent="0.25">
      <c r="A6146" s="5" t="s">
        <v>19631</v>
      </c>
      <c r="B6146" s="5" t="s">
        <v>35287</v>
      </c>
      <c r="C6146" s="6" t="s">
        <v>12302</v>
      </c>
      <c r="D6146" s="183">
        <v>37.465000000000003</v>
      </c>
      <c r="E6146" s="181"/>
    </row>
    <row r="6147" spans="1:5" ht="25.5" x14ac:dyDescent="0.25">
      <c r="A6147" s="5" t="s">
        <v>19625</v>
      </c>
      <c r="B6147" s="5" t="s">
        <v>19626</v>
      </c>
      <c r="C6147" s="6" t="s">
        <v>12302</v>
      </c>
      <c r="D6147" s="183">
        <v>23.88</v>
      </c>
      <c r="E6147" s="181"/>
    </row>
    <row r="6148" spans="1:5" ht="25.5" x14ac:dyDescent="0.25">
      <c r="A6148" s="5" t="s">
        <v>19627</v>
      </c>
      <c r="B6148" s="5" t="s">
        <v>14390</v>
      </c>
      <c r="C6148" s="6" t="s">
        <v>12302</v>
      </c>
      <c r="D6148" s="185">
        <v>191.26769999999999</v>
      </c>
      <c r="E6148" s="181"/>
    </row>
    <row r="6149" spans="1:5" ht="25.5" x14ac:dyDescent="0.25">
      <c r="A6149" s="5" t="s">
        <v>19628</v>
      </c>
      <c r="B6149" s="5" t="s">
        <v>19629</v>
      </c>
      <c r="C6149" s="6" t="s">
        <v>12302</v>
      </c>
      <c r="D6149" s="183">
        <v>27.833300000000001</v>
      </c>
      <c r="E6149" s="181"/>
    </row>
    <row r="6150" spans="1:5" ht="25.5" x14ac:dyDescent="0.25">
      <c r="A6150" s="5" t="s">
        <v>19632</v>
      </c>
      <c r="B6150" s="5" t="s">
        <v>35288</v>
      </c>
      <c r="C6150" s="6" t="s">
        <v>12302</v>
      </c>
      <c r="D6150" s="183">
        <v>28.135000000000002</v>
      </c>
      <c r="E6150" s="181"/>
    </row>
    <row r="6151" spans="1:5" x14ac:dyDescent="0.25">
      <c r="A6151" s="489"/>
      <c r="B6151" s="489"/>
      <c r="C6151" s="489"/>
      <c r="D6151" s="489"/>
      <c r="E6151" s="181"/>
    </row>
    <row r="6152" spans="1:5" x14ac:dyDescent="0.25">
      <c r="A6152" s="488" t="s">
        <v>19633</v>
      </c>
      <c r="B6152" s="488"/>
      <c r="C6152" s="488"/>
      <c r="D6152" s="180"/>
      <c r="E6152" s="181"/>
    </row>
    <row r="6153" spans="1:5" x14ac:dyDescent="0.25">
      <c r="A6153" s="488" t="s">
        <v>19634</v>
      </c>
      <c r="B6153" s="488"/>
      <c r="C6153" s="488"/>
      <c r="D6153" s="180"/>
      <c r="E6153" s="181"/>
    </row>
    <row r="6154" spans="1:5" ht="24" x14ac:dyDescent="0.25">
      <c r="A6154" s="3" t="s">
        <v>5</v>
      </c>
      <c r="B6154" s="3" t="s">
        <v>18275</v>
      </c>
      <c r="C6154" s="4" t="s">
        <v>7</v>
      </c>
      <c r="D6154" s="182" t="s">
        <v>18276</v>
      </c>
      <c r="E6154" s="181"/>
    </row>
    <row r="6155" spans="1:5" ht="25.5" x14ac:dyDescent="0.25">
      <c r="A6155" s="5" t="s">
        <v>19635</v>
      </c>
      <c r="B6155" s="5" t="s">
        <v>19636</v>
      </c>
      <c r="C6155" s="6" t="s">
        <v>26</v>
      </c>
      <c r="D6155" s="183">
        <v>46.301000000000002</v>
      </c>
      <c r="E6155" s="181"/>
    </row>
    <row r="6156" spans="1:5" ht="25.5" x14ac:dyDescent="0.25">
      <c r="A6156" s="5" t="s">
        <v>19637</v>
      </c>
      <c r="B6156" s="5" t="s">
        <v>19638</v>
      </c>
      <c r="C6156" s="6" t="s">
        <v>26</v>
      </c>
      <c r="D6156" s="183">
        <v>31.188300000000002</v>
      </c>
      <c r="E6156" s="181"/>
    </row>
    <row r="6157" spans="1:5" ht="25.5" x14ac:dyDescent="0.25">
      <c r="A6157" s="5" t="s">
        <v>19639</v>
      </c>
      <c r="B6157" s="5" t="s">
        <v>19640</v>
      </c>
      <c r="C6157" s="6" t="s">
        <v>26</v>
      </c>
      <c r="D6157" s="183">
        <v>49.103999999999999</v>
      </c>
      <c r="E6157" s="181"/>
    </row>
    <row r="6158" spans="1:5" ht="25.5" x14ac:dyDescent="0.25">
      <c r="A6158" s="5" t="s">
        <v>19641</v>
      </c>
      <c r="B6158" s="5" t="s">
        <v>19642</v>
      </c>
      <c r="C6158" s="6" t="s">
        <v>26</v>
      </c>
      <c r="D6158" s="183">
        <v>38.413499999999999</v>
      </c>
      <c r="E6158" s="181"/>
    </row>
    <row r="6159" spans="1:5" ht="25.5" x14ac:dyDescent="0.25">
      <c r="A6159" s="5" t="s">
        <v>19643</v>
      </c>
      <c r="B6159" s="5" t="s">
        <v>19644</v>
      </c>
      <c r="C6159" s="6" t="s">
        <v>26</v>
      </c>
      <c r="D6159" s="183">
        <v>60.803199999999997</v>
      </c>
      <c r="E6159" s="181"/>
    </row>
    <row r="6160" spans="1:5" ht="25.5" x14ac:dyDescent="0.25">
      <c r="A6160" s="5" t="s">
        <v>19645</v>
      </c>
      <c r="B6160" s="5" t="s">
        <v>19646</v>
      </c>
      <c r="C6160" s="6" t="s">
        <v>26</v>
      </c>
      <c r="D6160" s="183">
        <v>46.438699999999997</v>
      </c>
      <c r="E6160" s="181"/>
    </row>
    <row r="6161" spans="1:5" ht="25.5" x14ac:dyDescent="0.25">
      <c r="A6161" s="5" t="s">
        <v>19647</v>
      </c>
      <c r="B6161" s="5" t="s">
        <v>19648</v>
      </c>
      <c r="C6161" s="6" t="s">
        <v>26</v>
      </c>
      <c r="D6161" s="183">
        <v>73.683700000000002</v>
      </c>
      <c r="E6161" s="181"/>
    </row>
    <row r="6162" spans="1:5" ht="25.5" x14ac:dyDescent="0.25">
      <c r="A6162" s="5" t="s">
        <v>19649</v>
      </c>
      <c r="B6162" s="5" t="s">
        <v>19650</v>
      </c>
      <c r="C6162" s="6" t="s">
        <v>26</v>
      </c>
      <c r="D6162" s="183">
        <v>60.2956</v>
      </c>
      <c r="E6162" s="181"/>
    </row>
    <row r="6163" spans="1:5" ht="25.5" x14ac:dyDescent="0.25">
      <c r="A6163" s="5" t="s">
        <v>19651</v>
      </c>
      <c r="B6163" s="5" t="s">
        <v>19652</v>
      </c>
      <c r="C6163" s="6" t="s">
        <v>26</v>
      </c>
      <c r="D6163" s="183">
        <v>92.656300000000002</v>
      </c>
      <c r="E6163" s="181"/>
    </row>
    <row r="6164" spans="1:5" x14ac:dyDescent="0.25">
      <c r="A6164" s="489"/>
      <c r="B6164" s="489"/>
      <c r="C6164" s="489"/>
      <c r="D6164" s="489"/>
      <c r="E6164" s="181"/>
    </row>
    <row r="6165" spans="1:5" x14ac:dyDescent="0.25">
      <c r="A6165" s="488" t="s">
        <v>19653</v>
      </c>
      <c r="B6165" s="488"/>
      <c r="C6165" s="488"/>
      <c r="D6165" s="180"/>
      <c r="E6165" s="181"/>
    </row>
    <row r="6166" spans="1:5" ht="24" x14ac:dyDescent="0.25">
      <c r="A6166" s="3" t="s">
        <v>5</v>
      </c>
      <c r="B6166" s="3" t="s">
        <v>18275</v>
      </c>
      <c r="C6166" s="4" t="s">
        <v>7</v>
      </c>
      <c r="D6166" s="182" t="s">
        <v>18276</v>
      </c>
      <c r="E6166" s="181"/>
    </row>
    <row r="6167" spans="1:5" ht="25.5" x14ac:dyDescent="0.25">
      <c r="A6167" s="5" t="s">
        <v>19654</v>
      </c>
      <c r="B6167" s="5" t="s">
        <v>19655</v>
      </c>
      <c r="C6167" s="6" t="s">
        <v>26</v>
      </c>
      <c r="D6167" s="183">
        <v>44.521500000000003</v>
      </c>
      <c r="E6167" s="181"/>
    </row>
    <row r="6168" spans="1:5" ht="25.5" x14ac:dyDescent="0.25">
      <c r="A6168" s="5" t="s">
        <v>19656</v>
      </c>
      <c r="B6168" s="5" t="s">
        <v>19657</v>
      </c>
      <c r="C6168" s="6" t="s">
        <v>26</v>
      </c>
      <c r="D6168" s="183">
        <v>29.062799999999999</v>
      </c>
      <c r="E6168" s="181"/>
    </row>
    <row r="6169" spans="1:5" ht="25.5" x14ac:dyDescent="0.25">
      <c r="A6169" s="5" t="s">
        <v>19658</v>
      </c>
      <c r="B6169" s="5" t="s">
        <v>19659</v>
      </c>
      <c r="C6169" s="6" t="s">
        <v>26</v>
      </c>
      <c r="D6169" s="183">
        <v>50.793500000000002</v>
      </c>
      <c r="E6169" s="181"/>
    </row>
    <row r="6170" spans="1:5" ht="25.5" x14ac:dyDescent="0.25">
      <c r="A6170" s="5" t="s">
        <v>19660</v>
      </c>
      <c r="B6170" s="5" t="s">
        <v>19661</v>
      </c>
      <c r="C6170" s="6" t="s">
        <v>26</v>
      </c>
      <c r="D6170" s="183">
        <v>37.430999999999997</v>
      </c>
      <c r="E6170" s="181"/>
    </row>
    <row r="6171" spans="1:5" ht="25.5" x14ac:dyDescent="0.25">
      <c r="A6171" s="5" t="s">
        <v>19662</v>
      </c>
      <c r="B6171" s="5" t="s">
        <v>19663</v>
      </c>
      <c r="C6171" s="6" t="s">
        <v>26</v>
      </c>
      <c r="D6171" s="183">
        <v>58.182400000000001</v>
      </c>
      <c r="E6171" s="181"/>
    </row>
    <row r="6172" spans="1:5" ht="25.5" x14ac:dyDescent="0.25">
      <c r="A6172" s="5" t="s">
        <v>19664</v>
      </c>
      <c r="B6172" s="5" t="s">
        <v>19665</v>
      </c>
      <c r="C6172" s="6" t="s">
        <v>26</v>
      </c>
      <c r="D6172" s="183">
        <v>46.468000000000004</v>
      </c>
      <c r="E6172" s="181"/>
    </row>
    <row r="6173" spans="1:5" ht="25.5" x14ac:dyDescent="0.25">
      <c r="A6173" s="5" t="s">
        <v>19666</v>
      </c>
      <c r="B6173" s="5" t="s">
        <v>19667</v>
      </c>
      <c r="C6173" s="6" t="s">
        <v>26</v>
      </c>
      <c r="D6173" s="183">
        <v>74.007300000000001</v>
      </c>
      <c r="E6173" s="181"/>
    </row>
    <row r="6174" spans="1:5" ht="25.5" x14ac:dyDescent="0.25">
      <c r="A6174" s="5" t="s">
        <v>19668</v>
      </c>
      <c r="B6174" s="5" t="s">
        <v>19669</v>
      </c>
      <c r="C6174" s="6" t="s">
        <v>26</v>
      </c>
      <c r="D6174" s="183">
        <v>64.678600000000003</v>
      </c>
      <c r="E6174" s="181"/>
    </row>
    <row r="6175" spans="1:5" ht="25.5" x14ac:dyDescent="0.25">
      <c r="A6175" s="5" t="s">
        <v>19670</v>
      </c>
      <c r="B6175" s="5" t="s">
        <v>19671</v>
      </c>
      <c r="C6175" s="6" t="s">
        <v>26</v>
      </c>
      <c r="D6175" s="183">
        <v>91.913700000000006</v>
      </c>
      <c r="E6175" s="181"/>
    </row>
    <row r="6176" spans="1:5" x14ac:dyDescent="0.25">
      <c r="A6176" s="489"/>
      <c r="B6176" s="489"/>
      <c r="C6176" s="489"/>
      <c r="D6176" s="489"/>
      <c r="E6176" s="181"/>
    </row>
    <row r="6177" spans="1:5" x14ac:dyDescent="0.25">
      <c r="A6177" s="488" t="s">
        <v>19672</v>
      </c>
      <c r="B6177" s="488"/>
      <c r="C6177" s="488"/>
      <c r="D6177" s="180"/>
      <c r="E6177" s="181"/>
    </row>
    <row r="6178" spans="1:5" ht="24" x14ac:dyDescent="0.25">
      <c r="A6178" s="3" t="s">
        <v>5</v>
      </c>
      <c r="B6178" s="3" t="s">
        <v>18275</v>
      </c>
      <c r="C6178" s="4" t="s">
        <v>7</v>
      </c>
      <c r="D6178" s="182" t="s">
        <v>18276</v>
      </c>
      <c r="E6178" s="181"/>
    </row>
    <row r="6179" spans="1:5" ht="25.5" x14ac:dyDescent="0.25">
      <c r="A6179" s="5" t="s">
        <v>19673</v>
      </c>
      <c r="B6179" s="5" t="s">
        <v>19674</v>
      </c>
      <c r="C6179" s="6" t="s">
        <v>12302</v>
      </c>
      <c r="D6179" s="184">
        <v>1.7733000000000001</v>
      </c>
      <c r="E6179" s="181"/>
    </row>
    <row r="6180" spans="1:5" ht="25.5" x14ac:dyDescent="0.25">
      <c r="A6180" s="5" t="s">
        <v>19675</v>
      </c>
      <c r="B6180" s="5" t="s">
        <v>19676</v>
      </c>
      <c r="C6180" s="6" t="s">
        <v>12302</v>
      </c>
      <c r="D6180" s="184">
        <v>1.25</v>
      </c>
      <c r="E6180" s="181"/>
    </row>
    <row r="6181" spans="1:5" ht="25.5" x14ac:dyDescent="0.25">
      <c r="A6181" s="5" t="s">
        <v>19677</v>
      </c>
      <c r="B6181" s="5" t="s">
        <v>19678</v>
      </c>
      <c r="C6181" s="6" t="s">
        <v>26</v>
      </c>
      <c r="D6181" s="184">
        <v>8.5399999999999991</v>
      </c>
      <c r="E6181" s="181"/>
    </row>
    <row r="6182" spans="1:5" ht="25.5" x14ac:dyDescent="0.25">
      <c r="A6182" s="5" t="s">
        <v>19679</v>
      </c>
      <c r="B6182" s="5" t="s">
        <v>19680</v>
      </c>
      <c r="C6182" s="6" t="s">
        <v>26</v>
      </c>
      <c r="D6182" s="183">
        <v>11.18</v>
      </c>
      <c r="E6182" s="181"/>
    </row>
    <row r="6183" spans="1:5" ht="25.5" x14ac:dyDescent="0.25">
      <c r="A6183" s="5" t="s">
        <v>19681</v>
      </c>
      <c r="B6183" s="5" t="s">
        <v>19682</v>
      </c>
      <c r="C6183" s="6" t="s">
        <v>26</v>
      </c>
      <c r="D6183" s="183">
        <v>14.753299999999999</v>
      </c>
      <c r="E6183" s="181"/>
    </row>
    <row r="6184" spans="1:5" ht="25.5" x14ac:dyDescent="0.25">
      <c r="A6184" s="5" t="s">
        <v>19683</v>
      </c>
      <c r="B6184" s="5" t="s">
        <v>19684</v>
      </c>
      <c r="C6184" s="6" t="s">
        <v>26</v>
      </c>
      <c r="D6184" s="183">
        <v>21.546700000000001</v>
      </c>
      <c r="E6184" s="181"/>
    </row>
    <row r="6185" spans="1:5" ht="25.5" x14ac:dyDescent="0.25">
      <c r="A6185" s="5" t="s">
        <v>19685</v>
      </c>
      <c r="B6185" s="5" t="s">
        <v>19686</v>
      </c>
      <c r="C6185" s="6" t="s">
        <v>26</v>
      </c>
      <c r="D6185" s="183">
        <v>27.276</v>
      </c>
      <c r="E6185" s="181"/>
    </row>
    <row r="6186" spans="1:5" x14ac:dyDescent="0.25">
      <c r="A6186" s="489"/>
      <c r="B6186" s="489"/>
      <c r="C6186" s="489"/>
      <c r="D6186" s="489"/>
      <c r="E6186" s="181"/>
    </row>
    <row r="6187" spans="1:5" x14ac:dyDescent="0.25">
      <c r="A6187" s="488" t="s">
        <v>19687</v>
      </c>
      <c r="B6187" s="488"/>
      <c r="C6187" s="488"/>
      <c r="D6187" s="180"/>
      <c r="E6187" s="181"/>
    </row>
    <row r="6188" spans="1:5" x14ac:dyDescent="0.25">
      <c r="A6188" s="488" t="s">
        <v>19688</v>
      </c>
      <c r="B6188" s="488"/>
      <c r="C6188" s="488"/>
      <c r="D6188" s="180"/>
      <c r="E6188" s="181"/>
    </row>
    <row r="6189" spans="1:5" ht="24" x14ac:dyDescent="0.25">
      <c r="A6189" s="3" t="s">
        <v>5</v>
      </c>
      <c r="B6189" s="3" t="s">
        <v>18275</v>
      </c>
      <c r="C6189" s="4" t="s">
        <v>7</v>
      </c>
      <c r="D6189" s="182" t="s">
        <v>18276</v>
      </c>
      <c r="E6189" s="181"/>
    </row>
    <row r="6190" spans="1:5" ht="25.5" x14ac:dyDescent="0.25">
      <c r="A6190" s="5" t="s">
        <v>19689</v>
      </c>
      <c r="B6190" s="5" t="s">
        <v>19690</v>
      </c>
      <c r="C6190" s="6" t="s">
        <v>12302</v>
      </c>
      <c r="D6190" s="183">
        <v>28.38</v>
      </c>
      <c r="E6190" s="181"/>
    </row>
    <row r="6191" spans="1:5" x14ac:dyDescent="0.25">
      <c r="A6191" s="489"/>
      <c r="B6191" s="489"/>
      <c r="C6191" s="489"/>
      <c r="D6191" s="489"/>
      <c r="E6191" s="181"/>
    </row>
    <row r="6192" spans="1:5" x14ac:dyDescent="0.25">
      <c r="A6192" s="488" t="s">
        <v>19691</v>
      </c>
      <c r="B6192" s="488"/>
      <c r="C6192" s="488"/>
      <c r="D6192" s="180"/>
      <c r="E6192" s="181"/>
    </row>
    <row r="6193" spans="1:5" x14ac:dyDescent="0.25">
      <c r="A6193" s="488" t="s">
        <v>19692</v>
      </c>
      <c r="B6193" s="488"/>
      <c r="C6193" s="488"/>
      <c r="D6193" s="180"/>
      <c r="E6193" s="181"/>
    </row>
    <row r="6194" spans="1:5" ht="24" x14ac:dyDescent="0.25">
      <c r="A6194" s="3" t="s">
        <v>5</v>
      </c>
      <c r="B6194" s="3" t="s">
        <v>18275</v>
      </c>
      <c r="C6194" s="4" t="s">
        <v>7</v>
      </c>
      <c r="D6194" s="182" t="s">
        <v>18276</v>
      </c>
      <c r="E6194" s="181"/>
    </row>
    <row r="6195" spans="1:5" ht="38.25" x14ac:dyDescent="0.25">
      <c r="A6195" s="5" t="s">
        <v>19693</v>
      </c>
      <c r="B6195" s="5" t="s">
        <v>35289</v>
      </c>
      <c r="C6195" s="6" t="s">
        <v>12302</v>
      </c>
      <c r="D6195" s="186">
        <v>2759.8683000000001</v>
      </c>
      <c r="E6195" s="181"/>
    </row>
    <row r="6196" spans="1:5" ht="38.25" x14ac:dyDescent="0.25">
      <c r="A6196" s="5" t="s">
        <v>19695</v>
      </c>
      <c r="B6196" s="5" t="s">
        <v>35290</v>
      </c>
      <c r="C6196" s="6" t="s">
        <v>12366</v>
      </c>
      <c r="D6196" s="185">
        <v>670.35270000000003</v>
      </c>
      <c r="E6196" s="181"/>
    </row>
    <row r="6197" spans="1:5" ht="25.5" x14ac:dyDescent="0.25">
      <c r="A6197" s="5" t="s">
        <v>19696</v>
      </c>
      <c r="B6197" s="5" t="s">
        <v>35291</v>
      </c>
      <c r="C6197" s="6" t="s">
        <v>12302</v>
      </c>
      <c r="D6197" s="186">
        <v>1198.5893000000001</v>
      </c>
      <c r="E6197" s="181"/>
    </row>
    <row r="6198" spans="1:5" ht="25.5" x14ac:dyDescent="0.25">
      <c r="A6198" s="5" t="s">
        <v>19697</v>
      </c>
      <c r="B6198" s="5" t="s">
        <v>35292</v>
      </c>
      <c r="C6198" s="6" t="s">
        <v>12302</v>
      </c>
      <c r="D6198" s="186">
        <v>1377.1989000000001</v>
      </c>
      <c r="E6198" s="181"/>
    </row>
    <row r="6199" spans="1:5" ht="25.5" x14ac:dyDescent="0.25">
      <c r="A6199" s="5" t="s">
        <v>19698</v>
      </c>
      <c r="B6199" s="5" t="s">
        <v>35293</v>
      </c>
      <c r="C6199" s="6" t="s">
        <v>12302</v>
      </c>
      <c r="D6199" s="186">
        <v>1445.7464</v>
      </c>
      <c r="E6199" s="181"/>
    </row>
    <row r="6200" spans="1:5" ht="38.25" x14ac:dyDescent="0.25">
      <c r="A6200" s="5" t="s">
        <v>19699</v>
      </c>
      <c r="B6200" s="5" t="s">
        <v>35294</v>
      </c>
      <c r="C6200" s="6" t="s">
        <v>12302</v>
      </c>
      <c r="D6200" s="186">
        <v>1285.376</v>
      </c>
      <c r="E6200" s="181"/>
    </row>
    <row r="6201" spans="1:5" x14ac:dyDescent="0.25">
      <c r="A6201" s="489"/>
      <c r="B6201" s="489"/>
      <c r="C6201" s="489"/>
      <c r="D6201" s="489"/>
      <c r="E6201" s="181"/>
    </row>
    <row r="6202" spans="1:5" x14ac:dyDescent="0.25">
      <c r="A6202" s="488" t="s">
        <v>19700</v>
      </c>
      <c r="B6202" s="488"/>
      <c r="C6202" s="488"/>
      <c r="D6202" s="180"/>
      <c r="E6202" s="181"/>
    </row>
    <row r="6203" spans="1:5" ht="24" x14ac:dyDescent="0.25">
      <c r="A6203" s="3" t="s">
        <v>5</v>
      </c>
      <c r="B6203" s="3" t="s">
        <v>18275</v>
      </c>
      <c r="C6203" s="4" t="s">
        <v>7</v>
      </c>
      <c r="D6203" s="182" t="s">
        <v>18276</v>
      </c>
      <c r="E6203" s="181"/>
    </row>
    <row r="6204" spans="1:5" ht="25.5" x14ac:dyDescent="0.25">
      <c r="A6204" s="5" t="s">
        <v>19701</v>
      </c>
      <c r="B6204" s="5" t="s">
        <v>19702</v>
      </c>
      <c r="C6204" s="6" t="s">
        <v>12302</v>
      </c>
      <c r="D6204" s="186">
        <v>2200</v>
      </c>
      <c r="E6204" s="181"/>
    </row>
    <row r="6205" spans="1:5" ht="25.5" x14ac:dyDescent="0.25">
      <c r="A6205" s="5" t="s">
        <v>19703</v>
      </c>
      <c r="B6205" s="5" t="s">
        <v>35295</v>
      </c>
      <c r="C6205" s="6" t="s">
        <v>12302</v>
      </c>
      <c r="D6205" s="186">
        <v>3462.5</v>
      </c>
      <c r="E6205" s="181"/>
    </row>
    <row r="6206" spans="1:5" ht="25.5" x14ac:dyDescent="0.25">
      <c r="A6206" s="5" t="s">
        <v>19704</v>
      </c>
      <c r="B6206" s="5" t="s">
        <v>35296</v>
      </c>
      <c r="C6206" s="6" t="s">
        <v>12302</v>
      </c>
      <c r="D6206" s="186">
        <v>2030</v>
      </c>
      <c r="E6206" s="181"/>
    </row>
    <row r="6207" spans="1:5" x14ac:dyDescent="0.25">
      <c r="A6207" s="489"/>
      <c r="B6207" s="489"/>
      <c r="C6207" s="489"/>
      <c r="D6207" s="489"/>
      <c r="E6207" s="181"/>
    </row>
    <row r="6208" spans="1:5" x14ac:dyDescent="0.25">
      <c r="A6208" s="488" t="s">
        <v>19706</v>
      </c>
      <c r="B6208" s="488"/>
      <c r="C6208" s="488"/>
      <c r="D6208" s="180"/>
      <c r="E6208" s="181"/>
    </row>
    <row r="6209" spans="1:5" ht="24" x14ac:dyDescent="0.25">
      <c r="A6209" s="3" t="s">
        <v>5</v>
      </c>
      <c r="B6209" s="3" t="s">
        <v>18275</v>
      </c>
      <c r="C6209" s="4" t="s">
        <v>7</v>
      </c>
      <c r="D6209" s="182" t="s">
        <v>18276</v>
      </c>
      <c r="E6209" s="181"/>
    </row>
    <row r="6210" spans="1:5" ht="25.5" x14ac:dyDescent="0.25">
      <c r="A6210" s="5" t="s">
        <v>19707</v>
      </c>
      <c r="B6210" s="5" t="s">
        <v>35297</v>
      </c>
      <c r="C6210" s="6" t="s">
        <v>19705</v>
      </c>
      <c r="D6210" s="185">
        <v>883.57140000000004</v>
      </c>
      <c r="E6210" s="181"/>
    </row>
    <row r="6211" spans="1:5" x14ac:dyDescent="0.25">
      <c r="A6211" s="489"/>
      <c r="B6211" s="489"/>
      <c r="C6211" s="489"/>
      <c r="D6211" s="489"/>
      <c r="E6211" s="181"/>
    </row>
    <row r="6212" spans="1:5" x14ac:dyDescent="0.25">
      <c r="A6212" s="488" t="s">
        <v>19708</v>
      </c>
      <c r="B6212" s="488"/>
      <c r="C6212" s="488"/>
      <c r="D6212" s="180"/>
      <c r="E6212" s="181"/>
    </row>
    <row r="6213" spans="1:5" x14ac:dyDescent="0.25">
      <c r="A6213" s="488" t="s">
        <v>19709</v>
      </c>
      <c r="B6213" s="488"/>
      <c r="C6213" s="488"/>
      <c r="D6213" s="180"/>
      <c r="E6213" s="181"/>
    </row>
    <row r="6214" spans="1:5" ht="24" x14ac:dyDescent="0.25">
      <c r="A6214" s="3" t="s">
        <v>5</v>
      </c>
      <c r="B6214" s="3" t="s">
        <v>18275</v>
      </c>
      <c r="C6214" s="4" t="s">
        <v>7</v>
      </c>
      <c r="D6214" s="182" t="s">
        <v>18276</v>
      </c>
      <c r="E6214" s="181"/>
    </row>
    <row r="6215" spans="1:5" ht="25.5" x14ac:dyDescent="0.25">
      <c r="A6215" s="5" t="s">
        <v>19710</v>
      </c>
      <c r="B6215" s="5" t="s">
        <v>35298</v>
      </c>
      <c r="C6215" s="6" t="s">
        <v>26</v>
      </c>
      <c r="D6215" s="185">
        <v>366.4522</v>
      </c>
      <c r="E6215" s="181"/>
    </row>
    <row r="6216" spans="1:5" ht="25.5" x14ac:dyDescent="0.25">
      <c r="A6216" s="5" t="s">
        <v>19711</v>
      </c>
      <c r="B6216" s="5" t="s">
        <v>35299</v>
      </c>
      <c r="C6216" s="6" t="s">
        <v>26</v>
      </c>
      <c r="D6216" s="185">
        <v>155.80109999999999</v>
      </c>
      <c r="E6216" s="181"/>
    </row>
    <row r="6217" spans="1:5" x14ac:dyDescent="0.25">
      <c r="A6217" s="489"/>
      <c r="B6217" s="489"/>
      <c r="C6217" s="489"/>
      <c r="D6217" s="489"/>
      <c r="E6217" s="181"/>
    </row>
    <row r="6218" spans="1:5" x14ac:dyDescent="0.25">
      <c r="A6218" s="488" t="s">
        <v>19712</v>
      </c>
      <c r="B6218" s="488"/>
      <c r="C6218" s="488"/>
      <c r="D6218" s="180"/>
      <c r="E6218" s="181"/>
    </row>
    <row r="6219" spans="1:5" x14ac:dyDescent="0.25">
      <c r="A6219" s="488" t="s">
        <v>19713</v>
      </c>
      <c r="B6219" s="488"/>
      <c r="C6219" s="488"/>
      <c r="D6219" s="180"/>
      <c r="E6219" s="181"/>
    </row>
    <row r="6220" spans="1:5" ht="24" x14ac:dyDescent="0.25">
      <c r="A6220" s="3" t="s">
        <v>5</v>
      </c>
      <c r="B6220" s="3" t="s">
        <v>18275</v>
      </c>
      <c r="C6220" s="4" t="s">
        <v>7</v>
      </c>
      <c r="D6220" s="182" t="s">
        <v>18276</v>
      </c>
      <c r="E6220" s="181"/>
    </row>
    <row r="6221" spans="1:5" ht="25.5" x14ac:dyDescent="0.25">
      <c r="A6221" s="5" t="s">
        <v>19714</v>
      </c>
      <c r="B6221" s="5" t="s">
        <v>35300</v>
      </c>
      <c r="C6221" s="6" t="s">
        <v>12302</v>
      </c>
      <c r="D6221" s="185">
        <v>192.62</v>
      </c>
      <c r="E6221" s="181"/>
    </row>
    <row r="6222" spans="1:5" x14ac:dyDescent="0.25">
      <c r="A6222" s="489"/>
      <c r="B6222" s="489"/>
      <c r="C6222" s="489"/>
      <c r="D6222" s="489"/>
      <c r="E6222" s="181"/>
    </row>
    <row r="6223" spans="1:5" x14ac:dyDescent="0.25">
      <c r="A6223" s="488" t="s">
        <v>19715</v>
      </c>
      <c r="B6223" s="488"/>
      <c r="C6223" s="488"/>
      <c r="D6223" s="180"/>
      <c r="E6223" s="181"/>
    </row>
    <row r="6224" spans="1:5" ht="24" x14ac:dyDescent="0.25">
      <c r="A6224" s="3" t="s">
        <v>5</v>
      </c>
      <c r="B6224" s="3" t="s">
        <v>18275</v>
      </c>
      <c r="C6224" s="4" t="s">
        <v>7</v>
      </c>
      <c r="D6224" s="182" t="s">
        <v>18276</v>
      </c>
      <c r="E6224" s="181"/>
    </row>
    <row r="6225" spans="1:5" ht="25.5" x14ac:dyDescent="0.25">
      <c r="A6225" s="5" t="s">
        <v>19716</v>
      </c>
      <c r="B6225" s="5" t="s">
        <v>35301</v>
      </c>
      <c r="C6225" s="6" t="s">
        <v>12302</v>
      </c>
      <c r="D6225" s="183">
        <v>43.686999999999998</v>
      </c>
      <c r="E6225" s="181"/>
    </row>
    <row r="6226" spans="1:5" ht="25.5" x14ac:dyDescent="0.25">
      <c r="A6226" s="5" t="s">
        <v>19717</v>
      </c>
      <c r="B6226" s="5" t="s">
        <v>19718</v>
      </c>
      <c r="C6226" s="6" t="s">
        <v>12302</v>
      </c>
      <c r="D6226" s="184">
        <v>1.5613999999999999</v>
      </c>
      <c r="E6226" s="181"/>
    </row>
    <row r="6227" spans="1:5" ht="25.5" x14ac:dyDescent="0.25">
      <c r="A6227" s="5" t="s">
        <v>19719</v>
      </c>
      <c r="B6227" s="5" t="s">
        <v>19720</v>
      </c>
      <c r="C6227" s="6" t="s">
        <v>12302</v>
      </c>
      <c r="D6227" s="184">
        <v>3.4441000000000002</v>
      </c>
      <c r="E6227" s="181"/>
    </row>
    <row r="6228" spans="1:5" ht="25.5" x14ac:dyDescent="0.25">
      <c r="A6228" s="5" t="s">
        <v>19721</v>
      </c>
      <c r="B6228" s="5" t="s">
        <v>19722</v>
      </c>
      <c r="C6228" s="6" t="s">
        <v>12302</v>
      </c>
      <c r="D6228" s="183">
        <v>19.843900000000001</v>
      </c>
      <c r="E6228" s="181"/>
    </row>
    <row r="6229" spans="1:5" ht="25.5" x14ac:dyDescent="0.25">
      <c r="A6229" s="5" t="s">
        <v>19723</v>
      </c>
      <c r="B6229" s="5" t="s">
        <v>19724</v>
      </c>
      <c r="C6229" s="6" t="s">
        <v>12302</v>
      </c>
      <c r="D6229" s="183">
        <v>22.128299999999999</v>
      </c>
      <c r="E6229" s="181"/>
    </row>
    <row r="6230" spans="1:5" ht="25.5" x14ac:dyDescent="0.25">
      <c r="A6230" s="5" t="s">
        <v>19725</v>
      </c>
      <c r="B6230" s="5" t="s">
        <v>19726</v>
      </c>
      <c r="C6230" s="6" t="s">
        <v>12302</v>
      </c>
      <c r="D6230" s="183">
        <v>34.901400000000002</v>
      </c>
      <c r="E6230" s="181"/>
    </row>
    <row r="6231" spans="1:5" ht="25.5" x14ac:dyDescent="0.25">
      <c r="A6231" s="5" t="s">
        <v>19727</v>
      </c>
      <c r="B6231" s="5" t="s">
        <v>19728</v>
      </c>
      <c r="C6231" s="6" t="s">
        <v>12302</v>
      </c>
      <c r="D6231" s="183">
        <v>20.769400000000001</v>
      </c>
      <c r="E6231" s="181"/>
    </row>
    <row r="6232" spans="1:5" ht="25.5" x14ac:dyDescent="0.25">
      <c r="A6232" s="5" t="s">
        <v>19729</v>
      </c>
      <c r="B6232" s="5" t="s">
        <v>19730</v>
      </c>
      <c r="C6232" s="6" t="s">
        <v>12302</v>
      </c>
      <c r="D6232" s="184">
        <v>1.6012999999999999</v>
      </c>
      <c r="E6232" s="181"/>
    </row>
    <row r="6233" spans="1:5" ht="25.5" x14ac:dyDescent="0.25">
      <c r="A6233" s="5" t="s">
        <v>19731</v>
      </c>
      <c r="B6233" s="5" t="s">
        <v>19732</v>
      </c>
      <c r="C6233" s="6" t="s">
        <v>12302</v>
      </c>
      <c r="D6233" s="184">
        <v>0.23119999999999999</v>
      </c>
      <c r="E6233" s="181"/>
    </row>
    <row r="6234" spans="1:5" ht="25.5" x14ac:dyDescent="0.25">
      <c r="A6234" s="5" t="s">
        <v>19733</v>
      </c>
      <c r="B6234" s="5" t="s">
        <v>19734</v>
      </c>
      <c r="C6234" s="6" t="s">
        <v>12302</v>
      </c>
      <c r="D6234" s="184">
        <v>6.0380000000000003</v>
      </c>
      <c r="E6234" s="181"/>
    </row>
    <row r="6235" spans="1:5" ht="25.5" x14ac:dyDescent="0.25">
      <c r="A6235" s="5" t="s">
        <v>19735</v>
      </c>
      <c r="B6235" s="5" t="s">
        <v>19736</v>
      </c>
      <c r="C6235" s="6" t="s">
        <v>12302</v>
      </c>
      <c r="D6235" s="184">
        <v>9.1136999999999997</v>
      </c>
      <c r="E6235" s="181"/>
    </row>
    <row r="6236" spans="1:5" ht="25.5" x14ac:dyDescent="0.25">
      <c r="A6236" s="5" t="s">
        <v>19737</v>
      </c>
      <c r="B6236" s="5" t="s">
        <v>19738</v>
      </c>
      <c r="C6236" s="6" t="s">
        <v>12302</v>
      </c>
      <c r="D6236" s="183">
        <v>19.624099999999999</v>
      </c>
      <c r="E6236" s="181"/>
    </row>
    <row r="6237" spans="1:5" ht="25.5" x14ac:dyDescent="0.25">
      <c r="A6237" s="5" t="s">
        <v>19739</v>
      </c>
      <c r="B6237" s="5" t="s">
        <v>19740</v>
      </c>
      <c r="C6237" s="6" t="s">
        <v>12302</v>
      </c>
      <c r="D6237" s="184">
        <v>0.15659999999999999</v>
      </c>
      <c r="E6237" s="181"/>
    </row>
    <row r="6238" spans="1:5" ht="25.5" x14ac:dyDescent="0.25">
      <c r="A6238" s="5" t="s">
        <v>19741</v>
      </c>
      <c r="B6238" s="5" t="s">
        <v>19742</v>
      </c>
      <c r="C6238" s="6" t="s">
        <v>12302</v>
      </c>
      <c r="D6238" s="184">
        <v>1.6521999999999999</v>
      </c>
      <c r="E6238" s="181"/>
    </row>
    <row r="6239" spans="1:5" x14ac:dyDescent="0.25">
      <c r="A6239" s="489"/>
      <c r="B6239" s="489"/>
      <c r="C6239" s="489"/>
      <c r="D6239" s="489"/>
      <c r="E6239" s="181"/>
    </row>
    <row r="6240" spans="1:5" x14ac:dyDescent="0.25">
      <c r="A6240" s="488" t="s">
        <v>19743</v>
      </c>
      <c r="B6240" s="488"/>
      <c r="C6240" s="488"/>
      <c r="D6240" s="180"/>
      <c r="E6240" s="181"/>
    </row>
    <row r="6241" spans="1:5" ht="24" x14ac:dyDescent="0.25">
      <c r="A6241" s="3" t="s">
        <v>5</v>
      </c>
      <c r="B6241" s="3" t="s">
        <v>18275</v>
      </c>
      <c r="C6241" s="4" t="s">
        <v>7</v>
      </c>
      <c r="D6241" s="182" t="s">
        <v>18276</v>
      </c>
      <c r="E6241" s="181"/>
    </row>
    <row r="6242" spans="1:5" ht="25.5" x14ac:dyDescent="0.25">
      <c r="A6242" s="5" t="s">
        <v>19744</v>
      </c>
      <c r="B6242" s="5" t="s">
        <v>19745</v>
      </c>
      <c r="C6242" s="6" t="s">
        <v>26</v>
      </c>
      <c r="D6242" s="184">
        <v>0.70309999999999995</v>
      </c>
      <c r="E6242" s="181"/>
    </row>
    <row r="6243" spans="1:5" ht="25.5" x14ac:dyDescent="0.25">
      <c r="A6243" s="5" t="s">
        <v>19746</v>
      </c>
      <c r="B6243" s="5" t="s">
        <v>19747</v>
      </c>
      <c r="C6243" s="6" t="s">
        <v>26</v>
      </c>
      <c r="D6243" s="184">
        <v>0.7732</v>
      </c>
      <c r="E6243" s="181"/>
    </row>
    <row r="6244" spans="1:5" ht="25.5" x14ac:dyDescent="0.25">
      <c r="A6244" s="5" t="s">
        <v>19748</v>
      </c>
      <c r="B6244" s="5" t="s">
        <v>19749</v>
      </c>
      <c r="C6244" s="6" t="s">
        <v>26</v>
      </c>
      <c r="D6244" s="184">
        <v>1.1434</v>
      </c>
      <c r="E6244" s="181"/>
    </row>
    <row r="6245" spans="1:5" ht="25.5" x14ac:dyDescent="0.25">
      <c r="A6245" s="5" t="s">
        <v>19750</v>
      </c>
      <c r="B6245" s="5" t="s">
        <v>19751</v>
      </c>
      <c r="C6245" s="6" t="s">
        <v>26</v>
      </c>
      <c r="D6245" s="184">
        <v>1.61</v>
      </c>
      <c r="E6245" s="181"/>
    </row>
    <row r="6246" spans="1:5" ht="25.5" x14ac:dyDescent="0.25">
      <c r="A6246" s="5" t="s">
        <v>19752</v>
      </c>
      <c r="B6246" s="5" t="s">
        <v>19753</v>
      </c>
      <c r="C6246" s="6" t="s">
        <v>26</v>
      </c>
      <c r="D6246" s="184">
        <v>2.86</v>
      </c>
      <c r="E6246" s="181"/>
    </row>
    <row r="6247" spans="1:5" ht="25.5" x14ac:dyDescent="0.25">
      <c r="A6247" s="5" t="s">
        <v>19754</v>
      </c>
      <c r="B6247" s="5" t="s">
        <v>19755</v>
      </c>
      <c r="C6247" s="6" t="s">
        <v>26</v>
      </c>
      <c r="D6247" s="184">
        <v>1.66</v>
      </c>
      <c r="E6247" s="181"/>
    </row>
    <row r="6248" spans="1:5" ht="25.5" x14ac:dyDescent="0.25">
      <c r="A6248" s="5" t="s">
        <v>19756</v>
      </c>
      <c r="B6248" s="5" t="s">
        <v>19757</v>
      </c>
      <c r="C6248" s="6" t="s">
        <v>26</v>
      </c>
      <c r="D6248" s="184">
        <v>1.1652</v>
      </c>
      <c r="E6248" s="181"/>
    </row>
    <row r="6249" spans="1:5" x14ac:dyDescent="0.25">
      <c r="A6249" s="489"/>
      <c r="B6249" s="489"/>
      <c r="C6249" s="489"/>
      <c r="D6249" s="489"/>
      <c r="E6249" s="181"/>
    </row>
    <row r="6250" spans="1:5" x14ac:dyDescent="0.25">
      <c r="A6250" s="488" t="s">
        <v>19758</v>
      </c>
      <c r="B6250" s="488"/>
      <c r="C6250" s="488"/>
      <c r="D6250" s="180"/>
      <c r="E6250" s="181"/>
    </row>
    <row r="6251" spans="1:5" x14ac:dyDescent="0.25">
      <c r="A6251" s="488" t="s">
        <v>19759</v>
      </c>
      <c r="B6251" s="488"/>
      <c r="C6251" s="488"/>
      <c r="D6251" s="180"/>
      <c r="E6251" s="181"/>
    </row>
    <row r="6252" spans="1:5" ht="24" x14ac:dyDescent="0.25">
      <c r="A6252" s="3" t="s">
        <v>5</v>
      </c>
      <c r="B6252" s="3" t="s">
        <v>18275</v>
      </c>
      <c r="C6252" s="4" t="s">
        <v>7</v>
      </c>
      <c r="D6252" s="182" t="s">
        <v>18276</v>
      </c>
      <c r="E6252" s="181"/>
    </row>
    <row r="6253" spans="1:5" ht="25.5" x14ac:dyDescent="0.25">
      <c r="A6253" s="5" t="s">
        <v>19761</v>
      </c>
      <c r="B6253" s="5" t="s">
        <v>35302</v>
      </c>
      <c r="C6253" s="6" t="s">
        <v>12302</v>
      </c>
      <c r="D6253" s="183">
        <v>19.309999999999999</v>
      </c>
      <c r="E6253" s="181"/>
    </row>
    <row r="6254" spans="1:5" ht="25.5" x14ac:dyDescent="0.25">
      <c r="A6254" s="5" t="s">
        <v>19760</v>
      </c>
      <c r="B6254" s="5" t="s">
        <v>55049</v>
      </c>
      <c r="C6254" s="6" t="s">
        <v>12302</v>
      </c>
      <c r="D6254" s="183">
        <v>24.25</v>
      </c>
      <c r="E6254" s="181"/>
    </row>
    <row r="6255" spans="1:5" ht="25.5" x14ac:dyDescent="0.25">
      <c r="A6255" s="5" t="s">
        <v>19762</v>
      </c>
      <c r="B6255" s="5" t="s">
        <v>35303</v>
      </c>
      <c r="C6255" s="6" t="s">
        <v>12300</v>
      </c>
      <c r="D6255" s="185">
        <v>187.02590000000001</v>
      </c>
      <c r="E6255" s="181"/>
    </row>
    <row r="6256" spans="1:5" ht="25.5" x14ac:dyDescent="0.25">
      <c r="A6256" s="5" t="s">
        <v>55050</v>
      </c>
      <c r="B6256" s="5" t="s">
        <v>55051</v>
      </c>
      <c r="C6256" s="6" t="s">
        <v>12302</v>
      </c>
      <c r="D6256" s="183">
        <v>29.059799999999999</v>
      </c>
      <c r="E6256" s="181"/>
    </row>
    <row r="6257" spans="1:5" ht="25.5" x14ac:dyDescent="0.25">
      <c r="A6257" s="5" t="s">
        <v>55052</v>
      </c>
      <c r="B6257" s="5" t="s">
        <v>55053</v>
      </c>
      <c r="C6257" s="6" t="s">
        <v>12302</v>
      </c>
      <c r="D6257" s="183">
        <v>28.205100000000002</v>
      </c>
      <c r="E6257" s="181"/>
    </row>
    <row r="6258" spans="1:5" x14ac:dyDescent="0.25">
      <c r="A6258" s="489"/>
      <c r="B6258" s="489"/>
      <c r="C6258" s="489"/>
      <c r="D6258" s="489"/>
      <c r="E6258" s="181"/>
    </row>
    <row r="6259" spans="1:5" x14ac:dyDescent="0.25">
      <c r="A6259" s="488" t="s">
        <v>19763</v>
      </c>
      <c r="B6259" s="488"/>
      <c r="C6259" s="488"/>
      <c r="D6259" s="180"/>
      <c r="E6259" s="181"/>
    </row>
    <row r="6260" spans="1:5" ht="24" x14ac:dyDescent="0.25">
      <c r="A6260" s="3" t="s">
        <v>5</v>
      </c>
      <c r="B6260" s="3" t="s">
        <v>18275</v>
      </c>
      <c r="C6260" s="4" t="s">
        <v>7</v>
      </c>
      <c r="D6260" s="182" t="s">
        <v>18276</v>
      </c>
      <c r="E6260" s="181"/>
    </row>
    <row r="6261" spans="1:5" ht="25.5" x14ac:dyDescent="0.25">
      <c r="A6261" s="5" t="s">
        <v>19764</v>
      </c>
      <c r="B6261" s="5" t="s">
        <v>35304</v>
      </c>
      <c r="C6261" s="6" t="s">
        <v>12300</v>
      </c>
      <c r="D6261" s="185">
        <v>171.2321</v>
      </c>
      <c r="E6261" s="181"/>
    </row>
    <row r="6262" spans="1:5" x14ac:dyDescent="0.25">
      <c r="A6262" s="489"/>
      <c r="B6262" s="489"/>
      <c r="C6262" s="489"/>
      <c r="D6262" s="489"/>
      <c r="E6262" s="181"/>
    </row>
    <row r="6263" spans="1:5" x14ac:dyDescent="0.25">
      <c r="A6263" s="488" t="s">
        <v>19765</v>
      </c>
      <c r="B6263" s="488"/>
      <c r="C6263" s="488"/>
      <c r="D6263" s="180"/>
      <c r="E6263" s="181"/>
    </row>
    <row r="6264" spans="1:5" ht="24" x14ac:dyDescent="0.25">
      <c r="A6264" s="3" t="s">
        <v>5</v>
      </c>
      <c r="B6264" s="3" t="s">
        <v>18275</v>
      </c>
      <c r="C6264" s="4" t="s">
        <v>7</v>
      </c>
      <c r="D6264" s="182" t="s">
        <v>18276</v>
      </c>
      <c r="E6264" s="181"/>
    </row>
    <row r="6265" spans="1:5" ht="25.5" x14ac:dyDescent="0.25">
      <c r="A6265" s="5" t="s">
        <v>19766</v>
      </c>
      <c r="B6265" s="5" t="s">
        <v>35305</v>
      </c>
      <c r="C6265" s="6" t="s">
        <v>12302</v>
      </c>
      <c r="D6265" s="185">
        <v>289.81150000000002</v>
      </c>
      <c r="E6265" s="181"/>
    </row>
    <row r="6266" spans="1:5" ht="25.5" x14ac:dyDescent="0.25">
      <c r="A6266" s="5" t="s">
        <v>19767</v>
      </c>
      <c r="B6266" s="5" t="s">
        <v>35306</v>
      </c>
      <c r="C6266" s="6" t="s">
        <v>12300</v>
      </c>
      <c r="D6266" s="185">
        <v>211.00380000000001</v>
      </c>
      <c r="E6266" s="181"/>
    </row>
    <row r="6267" spans="1:5" x14ac:dyDescent="0.25">
      <c r="A6267" s="489"/>
      <c r="B6267" s="489"/>
      <c r="C6267" s="489"/>
      <c r="D6267" s="489"/>
      <c r="E6267" s="181"/>
    </row>
    <row r="6268" spans="1:5" x14ac:dyDescent="0.25">
      <c r="A6268" s="488" t="s">
        <v>19768</v>
      </c>
      <c r="B6268" s="488"/>
      <c r="C6268" s="488"/>
      <c r="D6268" s="180"/>
      <c r="E6268" s="181"/>
    </row>
    <row r="6269" spans="1:5" ht="24" x14ac:dyDescent="0.25">
      <c r="A6269" s="3" t="s">
        <v>5</v>
      </c>
      <c r="B6269" s="3" t="s">
        <v>18275</v>
      </c>
      <c r="C6269" s="4" t="s">
        <v>7</v>
      </c>
      <c r="D6269" s="182" t="s">
        <v>18276</v>
      </c>
      <c r="E6269" s="181"/>
    </row>
    <row r="6270" spans="1:5" ht="25.5" x14ac:dyDescent="0.25">
      <c r="A6270" s="5" t="s">
        <v>19769</v>
      </c>
      <c r="B6270" s="5" t="s">
        <v>35307</v>
      </c>
      <c r="C6270" s="6" t="s">
        <v>12300</v>
      </c>
      <c r="D6270" s="185">
        <v>382.82049999999998</v>
      </c>
      <c r="E6270" s="181"/>
    </row>
    <row r="6271" spans="1:5" ht="25.5" x14ac:dyDescent="0.25">
      <c r="A6271" s="5" t="s">
        <v>19770</v>
      </c>
      <c r="B6271" s="5" t="s">
        <v>35308</v>
      </c>
      <c r="C6271" s="6" t="s">
        <v>12300</v>
      </c>
      <c r="D6271" s="185">
        <v>405.51839999999999</v>
      </c>
      <c r="E6271" s="181"/>
    </row>
    <row r="6272" spans="1:5" ht="25.5" x14ac:dyDescent="0.25">
      <c r="A6272" s="5" t="s">
        <v>19771</v>
      </c>
      <c r="B6272" s="5" t="s">
        <v>35309</v>
      </c>
      <c r="C6272" s="6" t="s">
        <v>12300</v>
      </c>
      <c r="D6272" s="185">
        <v>406.07279999999997</v>
      </c>
      <c r="E6272" s="181"/>
    </row>
    <row r="6273" spans="1:5" ht="25.5" x14ac:dyDescent="0.25">
      <c r="A6273" s="5" t="s">
        <v>19772</v>
      </c>
      <c r="B6273" s="5" t="s">
        <v>35310</v>
      </c>
      <c r="C6273" s="6" t="s">
        <v>12300</v>
      </c>
      <c r="D6273" s="185">
        <v>412.0496</v>
      </c>
      <c r="E6273" s="181"/>
    </row>
    <row r="6274" spans="1:5" ht="25.5" x14ac:dyDescent="0.25">
      <c r="A6274" s="5" t="s">
        <v>19773</v>
      </c>
      <c r="B6274" s="5" t="s">
        <v>35311</v>
      </c>
      <c r="C6274" s="6" t="s">
        <v>12300</v>
      </c>
      <c r="D6274" s="185">
        <v>240.33369999999999</v>
      </c>
      <c r="E6274" s="181"/>
    </row>
    <row r="6275" spans="1:5" ht="25.5" x14ac:dyDescent="0.25">
      <c r="A6275" s="5" t="s">
        <v>19774</v>
      </c>
      <c r="B6275" s="5" t="s">
        <v>35312</v>
      </c>
      <c r="C6275" s="6" t="s">
        <v>12300</v>
      </c>
      <c r="D6275" s="185">
        <v>236.83629999999999</v>
      </c>
      <c r="E6275" s="181"/>
    </row>
    <row r="6276" spans="1:5" ht="25.5" x14ac:dyDescent="0.25">
      <c r="A6276" s="5" t="s">
        <v>19775</v>
      </c>
      <c r="B6276" s="5" t="s">
        <v>35313</v>
      </c>
      <c r="C6276" s="6" t="s">
        <v>12302</v>
      </c>
      <c r="D6276" s="185">
        <v>154.9041</v>
      </c>
      <c r="E6276" s="181"/>
    </row>
    <row r="6277" spans="1:5" ht="25.5" x14ac:dyDescent="0.25">
      <c r="A6277" s="5" t="s">
        <v>19776</v>
      </c>
      <c r="B6277" s="5" t="s">
        <v>35314</v>
      </c>
      <c r="C6277" s="6" t="s">
        <v>12300</v>
      </c>
      <c r="D6277" s="185">
        <v>555.87699999999995</v>
      </c>
      <c r="E6277" s="181"/>
    </row>
    <row r="6278" spans="1:5" x14ac:dyDescent="0.25">
      <c r="A6278" s="489"/>
      <c r="B6278" s="489"/>
      <c r="C6278" s="489"/>
      <c r="D6278" s="489"/>
      <c r="E6278" s="181"/>
    </row>
    <row r="6279" spans="1:5" x14ac:dyDescent="0.25">
      <c r="A6279" s="488" t="s">
        <v>19777</v>
      </c>
      <c r="B6279" s="488"/>
      <c r="C6279" s="488"/>
      <c r="D6279" s="180"/>
      <c r="E6279" s="181"/>
    </row>
    <row r="6280" spans="1:5" ht="24" x14ac:dyDescent="0.25">
      <c r="A6280" s="3" t="s">
        <v>5</v>
      </c>
      <c r="B6280" s="3" t="s">
        <v>18275</v>
      </c>
      <c r="C6280" s="4" t="s">
        <v>7</v>
      </c>
      <c r="D6280" s="182" t="s">
        <v>18276</v>
      </c>
      <c r="E6280" s="181"/>
    </row>
    <row r="6281" spans="1:5" ht="25.5" x14ac:dyDescent="0.25">
      <c r="A6281" s="5" t="s">
        <v>19778</v>
      </c>
      <c r="B6281" s="5" t="s">
        <v>35315</v>
      </c>
      <c r="C6281" s="6" t="s">
        <v>12302</v>
      </c>
      <c r="D6281" s="185">
        <v>359.34649999999999</v>
      </c>
      <c r="E6281" s="181"/>
    </row>
    <row r="6282" spans="1:5" x14ac:dyDescent="0.25">
      <c r="A6282" s="489"/>
      <c r="B6282" s="489"/>
      <c r="C6282" s="489"/>
      <c r="D6282" s="489"/>
      <c r="E6282" s="181"/>
    </row>
    <row r="6283" spans="1:5" x14ac:dyDescent="0.25">
      <c r="A6283" s="488" t="s">
        <v>19779</v>
      </c>
      <c r="B6283" s="488"/>
      <c r="C6283" s="488"/>
      <c r="D6283" s="180"/>
      <c r="E6283" s="181"/>
    </row>
    <row r="6284" spans="1:5" ht="24" x14ac:dyDescent="0.25">
      <c r="A6284" s="3" t="s">
        <v>5</v>
      </c>
      <c r="B6284" s="3" t="s">
        <v>18275</v>
      </c>
      <c r="C6284" s="4" t="s">
        <v>7</v>
      </c>
      <c r="D6284" s="182" t="s">
        <v>18276</v>
      </c>
      <c r="E6284" s="181"/>
    </row>
    <row r="6285" spans="1:5" ht="25.5" x14ac:dyDescent="0.25">
      <c r="A6285" s="5" t="s">
        <v>19780</v>
      </c>
      <c r="B6285" s="5" t="s">
        <v>35316</v>
      </c>
      <c r="C6285" s="6" t="s">
        <v>12302</v>
      </c>
      <c r="D6285" s="185">
        <v>129.60579999999999</v>
      </c>
      <c r="E6285" s="181"/>
    </row>
    <row r="6286" spans="1:5" ht="25.5" x14ac:dyDescent="0.25">
      <c r="A6286" s="5" t="s">
        <v>19783</v>
      </c>
      <c r="B6286" s="5" t="s">
        <v>35317</v>
      </c>
      <c r="C6286" s="6" t="s">
        <v>12300</v>
      </c>
      <c r="D6286" s="186">
        <v>1144.8534</v>
      </c>
      <c r="E6286" s="181"/>
    </row>
    <row r="6287" spans="1:5" ht="25.5" x14ac:dyDescent="0.25">
      <c r="A6287" s="5" t="s">
        <v>19781</v>
      </c>
      <c r="B6287" s="5" t="s">
        <v>35318</v>
      </c>
      <c r="C6287" s="6" t="s">
        <v>12302</v>
      </c>
      <c r="D6287" s="185">
        <v>487.81349999999998</v>
      </c>
      <c r="E6287" s="181"/>
    </row>
    <row r="6288" spans="1:5" ht="25.5" x14ac:dyDescent="0.25">
      <c r="A6288" s="5" t="s">
        <v>19782</v>
      </c>
      <c r="B6288" s="5" t="s">
        <v>35319</v>
      </c>
      <c r="C6288" s="6" t="s">
        <v>12300</v>
      </c>
      <c r="D6288" s="185">
        <v>970.93020000000001</v>
      </c>
      <c r="E6288" s="181"/>
    </row>
    <row r="6289" spans="1:5" ht="25.5" x14ac:dyDescent="0.25">
      <c r="A6289" s="5" t="s">
        <v>19784</v>
      </c>
      <c r="B6289" s="5" t="s">
        <v>35320</v>
      </c>
      <c r="C6289" s="6" t="s">
        <v>12300</v>
      </c>
      <c r="D6289" s="185">
        <v>210.46960000000001</v>
      </c>
      <c r="E6289" s="181"/>
    </row>
    <row r="6290" spans="1:5" ht="25.5" x14ac:dyDescent="0.25">
      <c r="A6290" s="5" t="s">
        <v>19785</v>
      </c>
      <c r="B6290" s="5" t="s">
        <v>35321</v>
      </c>
      <c r="C6290" s="6" t="s">
        <v>12300</v>
      </c>
      <c r="D6290" s="185">
        <v>912.12929999999994</v>
      </c>
      <c r="E6290" s="181"/>
    </row>
    <row r="6291" spans="1:5" ht="25.5" x14ac:dyDescent="0.25">
      <c r="A6291" s="5" t="s">
        <v>19786</v>
      </c>
      <c r="B6291" s="5" t="s">
        <v>35322</v>
      </c>
      <c r="C6291" s="6" t="s">
        <v>12300</v>
      </c>
      <c r="D6291" s="185">
        <v>643.9674</v>
      </c>
      <c r="E6291" s="181"/>
    </row>
    <row r="6292" spans="1:5" ht="25.5" x14ac:dyDescent="0.25">
      <c r="A6292" s="5" t="s">
        <v>19787</v>
      </c>
      <c r="B6292" s="5" t="s">
        <v>35323</v>
      </c>
      <c r="C6292" s="6" t="s">
        <v>12300</v>
      </c>
      <c r="D6292" s="185">
        <v>643.9674</v>
      </c>
      <c r="E6292" s="181"/>
    </row>
    <row r="6293" spans="1:5" ht="25.5" x14ac:dyDescent="0.25">
      <c r="A6293" s="5" t="s">
        <v>19788</v>
      </c>
      <c r="B6293" s="5" t="s">
        <v>35324</v>
      </c>
      <c r="C6293" s="6" t="s">
        <v>12300</v>
      </c>
      <c r="D6293" s="185">
        <v>352.50290000000001</v>
      </c>
      <c r="E6293" s="181"/>
    </row>
    <row r="6294" spans="1:5" x14ac:dyDescent="0.25">
      <c r="A6294" s="489"/>
      <c r="B6294" s="489"/>
      <c r="C6294" s="489"/>
      <c r="D6294" s="489"/>
      <c r="E6294" s="181"/>
    </row>
    <row r="6295" spans="1:5" x14ac:dyDescent="0.25">
      <c r="A6295" s="488" t="s">
        <v>19789</v>
      </c>
      <c r="B6295" s="488"/>
      <c r="C6295" s="488"/>
      <c r="D6295" s="180"/>
      <c r="E6295" s="181"/>
    </row>
    <row r="6296" spans="1:5" ht="24" x14ac:dyDescent="0.25">
      <c r="A6296" s="3" t="s">
        <v>5</v>
      </c>
      <c r="B6296" s="3" t="s">
        <v>18275</v>
      </c>
      <c r="C6296" s="4" t="s">
        <v>7</v>
      </c>
      <c r="D6296" s="182" t="s">
        <v>18276</v>
      </c>
      <c r="E6296" s="181"/>
    </row>
    <row r="6297" spans="1:5" ht="25.5" x14ac:dyDescent="0.25">
      <c r="A6297" s="5" t="s">
        <v>19790</v>
      </c>
      <c r="B6297" s="5" t="s">
        <v>35325</v>
      </c>
      <c r="C6297" s="6" t="s">
        <v>12302</v>
      </c>
      <c r="D6297" s="185">
        <v>306.98610000000002</v>
      </c>
      <c r="E6297" s="181"/>
    </row>
    <row r="6298" spans="1:5" ht="25.5" x14ac:dyDescent="0.25">
      <c r="A6298" s="5" t="s">
        <v>19791</v>
      </c>
      <c r="B6298" s="5" t="s">
        <v>35326</v>
      </c>
      <c r="C6298" s="6" t="s">
        <v>12302</v>
      </c>
      <c r="D6298" s="185">
        <v>264.57369999999997</v>
      </c>
      <c r="E6298" s="181"/>
    </row>
    <row r="6299" spans="1:5" ht="25.5" x14ac:dyDescent="0.25">
      <c r="A6299" s="5" t="s">
        <v>19792</v>
      </c>
      <c r="B6299" s="5" t="s">
        <v>35327</v>
      </c>
      <c r="C6299" s="6" t="s">
        <v>12302</v>
      </c>
      <c r="D6299" s="185">
        <v>287.43290000000002</v>
      </c>
      <c r="E6299" s="181"/>
    </row>
    <row r="6300" spans="1:5" x14ac:dyDescent="0.25">
      <c r="A6300" s="489"/>
      <c r="B6300" s="489"/>
      <c r="C6300" s="489"/>
      <c r="D6300" s="489"/>
      <c r="E6300" s="181"/>
    </row>
    <row r="6301" spans="1:5" x14ac:dyDescent="0.25">
      <c r="A6301" s="488" t="s">
        <v>19793</v>
      </c>
      <c r="B6301" s="488"/>
      <c r="C6301" s="488"/>
      <c r="D6301" s="180"/>
      <c r="E6301" s="181"/>
    </row>
    <row r="6302" spans="1:5" ht="24" x14ac:dyDescent="0.25">
      <c r="A6302" s="3" t="s">
        <v>5</v>
      </c>
      <c r="B6302" s="3" t="s">
        <v>18275</v>
      </c>
      <c r="C6302" s="4" t="s">
        <v>7</v>
      </c>
      <c r="D6302" s="182" t="s">
        <v>18276</v>
      </c>
      <c r="E6302" s="181"/>
    </row>
    <row r="6303" spans="1:5" ht="25.5" x14ac:dyDescent="0.25">
      <c r="A6303" s="5" t="s">
        <v>19794</v>
      </c>
      <c r="B6303" s="5" t="s">
        <v>35328</v>
      </c>
      <c r="C6303" s="6" t="s">
        <v>12302</v>
      </c>
      <c r="D6303" s="185">
        <v>231.28280000000001</v>
      </c>
      <c r="E6303" s="181"/>
    </row>
    <row r="6304" spans="1:5" ht="25.5" x14ac:dyDescent="0.25">
      <c r="A6304" s="5" t="s">
        <v>19795</v>
      </c>
      <c r="B6304" s="5" t="s">
        <v>35329</v>
      </c>
      <c r="C6304" s="6" t="s">
        <v>12302</v>
      </c>
      <c r="D6304" s="185">
        <v>425.77719999999999</v>
      </c>
      <c r="E6304" s="181"/>
    </row>
    <row r="6305" spans="1:5" ht="25.5" x14ac:dyDescent="0.25">
      <c r="A6305" s="5" t="s">
        <v>19796</v>
      </c>
      <c r="B6305" s="5" t="s">
        <v>35330</v>
      </c>
      <c r="C6305" s="6" t="s">
        <v>12302</v>
      </c>
      <c r="D6305" s="185">
        <v>469.32859999999999</v>
      </c>
      <c r="E6305" s="181"/>
    </row>
    <row r="6306" spans="1:5" ht="25.5" x14ac:dyDescent="0.25">
      <c r="A6306" s="5" t="s">
        <v>19797</v>
      </c>
      <c r="B6306" s="5" t="s">
        <v>35331</v>
      </c>
      <c r="C6306" s="6" t="s">
        <v>12302</v>
      </c>
      <c r="D6306" s="185">
        <v>481.73579999999998</v>
      </c>
      <c r="E6306" s="181"/>
    </row>
    <row r="6307" spans="1:5" ht="25.5" x14ac:dyDescent="0.25">
      <c r="A6307" s="5" t="s">
        <v>19798</v>
      </c>
      <c r="B6307" s="5" t="s">
        <v>35332</v>
      </c>
      <c r="C6307" s="6" t="s">
        <v>12302</v>
      </c>
      <c r="D6307" s="185">
        <v>402.78699999999998</v>
      </c>
      <c r="E6307" s="181"/>
    </row>
    <row r="6308" spans="1:5" ht="25.5" x14ac:dyDescent="0.25">
      <c r="A6308" s="5" t="s">
        <v>19799</v>
      </c>
      <c r="B6308" s="5" t="s">
        <v>35333</v>
      </c>
      <c r="C6308" s="6" t="s">
        <v>12300</v>
      </c>
      <c r="D6308" s="185">
        <v>345.12509999999997</v>
      </c>
      <c r="E6308" s="181"/>
    </row>
    <row r="6309" spans="1:5" x14ac:dyDescent="0.25">
      <c r="A6309" s="489"/>
      <c r="B6309" s="489"/>
      <c r="C6309" s="489"/>
      <c r="D6309" s="489"/>
      <c r="E6309" s="181"/>
    </row>
    <row r="6310" spans="1:5" x14ac:dyDescent="0.25">
      <c r="A6310" s="488" t="s">
        <v>19800</v>
      </c>
      <c r="B6310" s="488"/>
      <c r="C6310" s="488"/>
      <c r="D6310" s="180"/>
      <c r="E6310" s="181"/>
    </row>
    <row r="6311" spans="1:5" ht="24" x14ac:dyDescent="0.25">
      <c r="A6311" s="3" t="s">
        <v>5</v>
      </c>
      <c r="B6311" s="3" t="s">
        <v>18275</v>
      </c>
      <c r="C6311" s="4" t="s">
        <v>7</v>
      </c>
      <c r="D6311" s="182" t="s">
        <v>18276</v>
      </c>
      <c r="E6311" s="181"/>
    </row>
    <row r="6312" spans="1:5" ht="38.25" x14ac:dyDescent="0.25">
      <c r="A6312" s="5" t="s">
        <v>19801</v>
      </c>
      <c r="B6312" s="5" t="s">
        <v>35334</v>
      </c>
      <c r="C6312" s="6" t="s">
        <v>12300</v>
      </c>
      <c r="D6312" s="185">
        <v>410.91070000000002</v>
      </c>
      <c r="E6312" s="181"/>
    </row>
    <row r="6313" spans="1:5" x14ac:dyDescent="0.25">
      <c r="A6313" s="489"/>
      <c r="B6313" s="489"/>
      <c r="C6313" s="489"/>
      <c r="D6313" s="489"/>
      <c r="E6313" s="181"/>
    </row>
    <row r="6314" spans="1:5" x14ac:dyDescent="0.25">
      <c r="A6314" s="488" t="s">
        <v>19802</v>
      </c>
      <c r="B6314" s="488"/>
      <c r="C6314" s="488"/>
      <c r="D6314" s="180"/>
      <c r="E6314" s="181"/>
    </row>
    <row r="6315" spans="1:5" ht="24" x14ac:dyDescent="0.25">
      <c r="A6315" s="3" t="s">
        <v>5</v>
      </c>
      <c r="B6315" s="3" t="s">
        <v>18275</v>
      </c>
      <c r="C6315" s="4" t="s">
        <v>7</v>
      </c>
      <c r="D6315" s="182" t="s">
        <v>18276</v>
      </c>
      <c r="E6315" s="181"/>
    </row>
    <row r="6316" spans="1:5" ht="25.5" x14ac:dyDescent="0.25">
      <c r="A6316" s="5" t="s">
        <v>19803</v>
      </c>
      <c r="B6316" s="5" t="s">
        <v>19804</v>
      </c>
      <c r="C6316" s="6" t="s">
        <v>36</v>
      </c>
      <c r="D6316" s="183">
        <v>12.15</v>
      </c>
      <c r="E6316" s="181"/>
    </row>
    <row r="6317" spans="1:5" x14ac:dyDescent="0.25">
      <c r="A6317" s="489"/>
      <c r="B6317" s="489"/>
      <c r="C6317" s="489"/>
      <c r="D6317" s="489"/>
      <c r="E6317" s="181"/>
    </row>
    <row r="6318" spans="1:5" x14ac:dyDescent="0.25">
      <c r="A6318" s="488" t="s">
        <v>19805</v>
      </c>
      <c r="B6318" s="488"/>
      <c r="C6318" s="488"/>
      <c r="D6318" s="180"/>
      <c r="E6318" s="181"/>
    </row>
    <row r="6319" spans="1:5" x14ac:dyDescent="0.25">
      <c r="A6319" s="488" t="s">
        <v>19806</v>
      </c>
      <c r="B6319" s="488"/>
      <c r="C6319" s="488"/>
      <c r="D6319" s="180"/>
      <c r="E6319" s="181"/>
    </row>
    <row r="6320" spans="1:5" ht="24" x14ac:dyDescent="0.25">
      <c r="A6320" s="3" t="s">
        <v>5</v>
      </c>
      <c r="B6320" s="3" t="s">
        <v>18275</v>
      </c>
      <c r="C6320" s="4" t="s">
        <v>7</v>
      </c>
      <c r="D6320" s="182" t="s">
        <v>18276</v>
      </c>
      <c r="E6320" s="181"/>
    </row>
    <row r="6321" spans="1:5" ht="25.5" x14ac:dyDescent="0.25">
      <c r="A6321" s="5" t="s">
        <v>19807</v>
      </c>
      <c r="B6321" s="5" t="s">
        <v>19808</v>
      </c>
      <c r="C6321" s="6" t="s">
        <v>12302</v>
      </c>
      <c r="D6321" s="186">
        <v>1419.69</v>
      </c>
      <c r="E6321" s="181"/>
    </row>
    <row r="6322" spans="1:5" ht="25.5" x14ac:dyDescent="0.25">
      <c r="A6322" s="5" t="s">
        <v>19809</v>
      </c>
      <c r="B6322" s="5" t="s">
        <v>19810</v>
      </c>
      <c r="C6322" s="6" t="s">
        <v>12302</v>
      </c>
      <c r="D6322" s="186">
        <v>1509.1</v>
      </c>
      <c r="E6322" s="181"/>
    </row>
    <row r="6323" spans="1:5" ht="25.5" x14ac:dyDescent="0.25">
      <c r="A6323" s="5" t="s">
        <v>19811</v>
      </c>
      <c r="B6323" s="5" t="s">
        <v>19812</v>
      </c>
      <c r="C6323" s="6" t="s">
        <v>12302</v>
      </c>
      <c r="D6323" s="186">
        <v>3282.84</v>
      </c>
      <c r="E6323" s="181"/>
    </row>
    <row r="6324" spans="1:5" x14ac:dyDescent="0.25">
      <c r="A6324" s="489"/>
      <c r="B6324" s="489"/>
      <c r="C6324" s="489"/>
      <c r="D6324" s="489"/>
      <c r="E6324" s="181"/>
    </row>
    <row r="6325" spans="1:5" x14ac:dyDescent="0.25">
      <c r="A6325" s="488" t="s">
        <v>19814</v>
      </c>
      <c r="B6325" s="488"/>
      <c r="C6325" s="488"/>
      <c r="D6325" s="180"/>
      <c r="E6325" s="181"/>
    </row>
    <row r="6326" spans="1:5" x14ac:dyDescent="0.25">
      <c r="A6326" s="488" t="s">
        <v>19815</v>
      </c>
      <c r="B6326" s="488"/>
      <c r="C6326" s="488"/>
      <c r="D6326" s="180"/>
      <c r="E6326" s="181"/>
    </row>
    <row r="6327" spans="1:5" ht="24" x14ac:dyDescent="0.25">
      <c r="A6327" s="3" t="s">
        <v>5</v>
      </c>
      <c r="B6327" s="3" t="s">
        <v>18275</v>
      </c>
      <c r="C6327" s="4" t="s">
        <v>7</v>
      </c>
      <c r="D6327" s="182" t="s">
        <v>18276</v>
      </c>
      <c r="E6327" s="181"/>
    </row>
    <row r="6328" spans="1:5" ht="25.5" x14ac:dyDescent="0.25">
      <c r="A6328" s="5" t="s">
        <v>19816</v>
      </c>
      <c r="B6328" s="5" t="s">
        <v>35335</v>
      </c>
      <c r="C6328" s="6" t="s">
        <v>12302</v>
      </c>
      <c r="D6328" s="186">
        <v>1153.1957</v>
      </c>
      <c r="E6328" s="181"/>
    </row>
    <row r="6329" spans="1:5" x14ac:dyDescent="0.25">
      <c r="A6329" s="489"/>
      <c r="B6329" s="489"/>
      <c r="C6329" s="489"/>
      <c r="D6329" s="489"/>
      <c r="E6329" s="181"/>
    </row>
    <row r="6330" spans="1:5" x14ac:dyDescent="0.25">
      <c r="A6330" s="488" t="s">
        <v>19817</v>
      </c>
      <c r="B6330" s="488"/>
      <c r="C6330" s="488"/>
      <c r="D6330" s="180"/>
      <c r="E6330" s="181"/>
    </row>
    <row r="6331" spans="1:5" x14ac:dyDescent="0.25">
      <c r="A6331" s="488" t="s">
        <v>19818</v>
      </c>
      <c r="B6331" s="488"/>
      <c r="C6331" s="488"/>
      <c r="D6331" s="180"/>
      <c r="E6331" s="181"/>
    </row>
    <row r="6332" spans="1:5" ht="24" x14ac:dyDescent="0.25">
      <c r="A6332" s="3" t="s">
        <v>5</v>
      </c>
      <c r="B6332" s="3" t="s">
        <v>18275</v>
      </c>
      <c r="C6332" s="4" t="s">
        <v>7</v>
      </c>
      <c r="D6332" s="182" t="s">
        <v>18276</v>
      </c>
      <c r="E6332" s="181"/>
    </row>
    <row r="6333" spans="1:5" ht="25.5" x14ac:dyDescent="0.25">
      <c r="A6333" s="5" t="s">
        <v>19819</v>
      </c>
      <c r="B6333" s="5" t="s">
        <v>35336</v>
      </c>
      <c r="C6333" s="6" t="s">
        <v>26</v>
      </c>
      <c r="D6333" s="183">
        <v>71.657200000000003</v>
      </c>
      <c r="E6333" s="181"/>
    </row>
    <row r="6334" spans="1:5" ht="25.5" x14ac:dyDescent="0.25">
      <c r="A6334" s="5" t="s">
        <v>19820</v>
      </c>
      <c r="B6334" s="5" t="s">
        <v>35337</v>
      </c>
      <c r="C6334" s="6" t="s">
        <v>26</v>
      </c>
      <c r="D6334" s="183">
        <v>77.623099999999994</v>
      </c>
      <c r="E6334" s="181"/>
    </row>
    <row r="6335" spans="1:5" ht="25.5" x14ac:dyDescent="0.25">
      <c r="A6335" s="5" t="s">
        <v>19821</v>
      </c>
      <c r="B6335" s="5" t="s">
        <v>35338</v>
      </c>
      <c r="C6335" s="6" t="s">
        <v>26</v>
      </c>
      <c r="D6335" s="185">
        <v>103.89790000000001</v>
      </c>
      <c r="E6335" s="181"/>
    </row>
    <row r="6336" spans="1:5" ht="25.5" x14ac:dyDescent="0.25">
      <c r="A6336" s="5" t="s">
        <v>19822</v>
      </c>
      <c r="B6336" s="5" t="s">
        <v>35339</v>
      </c>
      <c r="C6336" s="6" t="s">
        <v>26</v>
      </c>
      <c r="D6336" s="185">
        <v>125.16119999999999</v>
      </c>
      <c r="E6336" s="181"/>
    </row>
    <row r="6337" spans="1:5" ht="25.5" x14ac:dyDescent="0.25">
      <c r="A6337" s="5" t="s">
        <v>19823</v>
      </c>
      <c r="B6337" s="5" t="s">
        <v>35340</v>
      </c>
      <c r="C6337" s="6" t="s">
        <v>26</v>
      </c>
      <c r="D6337" s="185">
        <v>134.70760000000001</v>
      </c>
      <c r="E6337" s="181"/>
    </row>
    <row r="6338" spans="1:5" ht="25.5" x14ac:dyDescent="0.25">
      <c r="A6338" s="5" t="s">
        <v>19824</v>
      </c>
      <c r="B6338" s="5" t="s">
        <v>35341</v>
      </c>
      <c r="C6338" s="6" t="s">
        <v>26</v>
      </c>
      <c r="D6338" s="185">
        <v>174.00710000000001</v>
      </c>
      <c r="E6338" s="181"/>
    </row>
    <row r="6339" spans="1:5" x14ac:dyDescent="0.25">
      <c r="A6339" s="489"/>
      <c r="B6339" s="489"/>
      <c r="C6339" s="489"/>
      <c r="D6339" s="489"/>
      <c r="E6339" s="181"/>
    </row>
    <row r="6340" spans="1:5" x14ac:dyDescent="0.25">
      <c r="A6340" s="488" t="s">
        <v>19825</v>
      </c>
      <c r="B6340" s="488"/>
      <c r="C6340" s="488"/>
      <c r="D6340" s="180"/>
      <c r="E6340" s="181"/>
    </row>
    <row r="6341" spans="1:5" x14ac:dyDescent="0.25">
      <c r="A6341" s="488" t="s">
        <v>19826</v>
      </c>
      <c r="B6341" s="488"/>
      <c r="C6341" s="488"/>
      <c r="D6341" s="180"/>
      <c r="E6341" s="181"/>
    </row>
    <row r="6342" spans="1:5" ht="24" x14ac:dyDescent="0.25">
      <c r="A6342" s="3" t="s">
        <v>5</v>
      </c>
      <c r="B6342" s="3" t="s">
        <v>18275</v>
      </c>
      <c r="C6342" s="4" t="s">
        <v>7</v>
      </c>
      <c r="D6342" s="182" t="s">
        <v>18276</v>
      </c>
      <c r="E6342" s="181"/>
    </row>
    <row r="6343" spans="1:5" ht="25.5" x14ac:dyDescent="0.25">
      <c r="A6343" s="5" t="s">
        <v>35342</v>
      </c>
      <c r="B6343" s="5" t="s">
        <v>35343</v>
      </c>
      <c r="C6343" s="6" t="s">
        <v>12302</v>
      </c>
      <c r="D6343" s="185">
        <v>227.75</v>
      </c>
      <c r="E6343" s="181"/>
    </row>
    <row r="6344" spans="1:5" ht="25.5" x14ac:dyDescent="0.25">
      <c r="A6344" s="5" t="s">
        <v>35344</v>
      </c>
      <c r="B6344" s="5" t="s">
        <v>35345</v>
      </c>
      <c r="C6344" s="6" t="s">
        <v>12302</v>
      </c>
      <c r="D6344" s="185">
        <v>240</v>
      </c>
      <c r="E6344" s="181"/>
    </row>
    <row r="6345" spans="1:5" x14ac:dyDescent="0.25">
      <c r="A6345" s="489"/>
      <c r="B6345" s="489"/>
      <c r="C6345" s="489"/>
      <c r="D6345" s="489"/>
      <c r="E6345" s="181"/>
    </row>
    <row r="6346" spans="1:5" x14ac:dyDescent="0.25">
      <c r="A6346" s="488" t="s">
        <v>19827</v>
      </c>
      <c r="B6346" s="488"/>
      <c r="C6346" s="488"/>
      <c r="D6346" s="180"/>
      <c r="E6346" s="181"/>
    </row>
    <row r="6347" spans="1:5" ht="24" x14ac:dyDescent="0.25">
      <c r="A6347" s="3" t="s">
        <v>5</v>
      </c>
      <c r="B6347" s="3" t="s">
        <v>18275</v>
      </c>
      <c r="C6347" s="4" t="s">
        <v>7</v>
      </c>
      <c r="D6347" s="182" t="s">
        <v>18276</v>
      </c>
      <c r="E6347" s="181"/>
    </row>
    <row r="6348" spans="1:5" ht="25.5" x14ac:dyDescent="0.25">
      <c r="A6348" s="5" t="s">
        <v>19828</v>
      </c>
      <c r="B6348" s="5" t="s">
        <v>35346</v>
      </c>
      <c r="C6348" s="6" t="s">
        <v>26</v>
      </c>
      <c r="D6348" s="184">
        <v>7.2870999999999997</v>
      </c>
      <c r="E6348" s="181"/>
    </row>
    <row r="6349" spans="1:5" x14ac:dyDescent="0.25">
      <c r="A6349" s="489"/>
      <c r="B6349" s="489"/>
      <c r="C6349" s="489"/>
      <c r="D6349" s="489"/>
      <c r="E6349" s="181"/>
    </row>
    <row r="6350" spans="1:5" x14ac:dyDescent="0.25">
      <c r="A6350" s="488" t="s">
        <v>19829</v>
      </c>
      <c r="B6350" s="488"/>
      <c r="C6350" s="488"/>
      <c r="D6350" s="180"/>
      <c r="E6350" s="181"/>
    </row>
    <row r="6351" spans="1:5" ht="24" x14ac:dyDescent="0.25">
      <c r="A6351" s="3" t="s">
        <v>5</v>
      </c>
      <c r="B6351" s="3" t="s">
        <v>18275</v>
      </c>
      <c r="C6351" s="4" t="s">
        <v>7</v>
      </c>
      <c r="D6351" s="182" t="s">
        <v>18276</v>
      </c>
      <c r="E6351" s="181"/>
    </row>
    <row r="6352" spans="1:5" ht="25.5" x14ac:dyDescent="0.25">
      <c r="A6352" s="5" t="s">
        <v>19830</v>
      </c>
      <c r="B6352" s="5" t="s">
        <v>55054</v>
      </c>
      <c r="C6352" s="6" t="s">
        <v>26</v>
      </c>
      <c r="D6352" s="184">
        <v>2.7717000000000001</v>
      </c>
      <c r="E6352" s="181"/>
    </row>
    <row r="6353" spans="1:5" x14ac:dyDescent="0.25">
      <c r="A6353" s="489"/>
      <c r="B6353" s="489"/>
      <c r="C6353" s="489"/>
      <c r="D6353" s="489"/>
      <c r="E6353" s="181"/>
    </row>
    <row r="6354" spans="1:5" x14ac:dyDescent="0.25">
      <c r="A6354" s="488" t="s">
        <v>19831</v>
      </c>
      <c r="B6354" s="488"/>
      <c r="C6354" s="488"/>
      <c r="D6354" s="180"/>
      <c r="E6354" s="181"/>
    </row>
    <row r="6355" spans="1:5" ht="24" x14ac:dyDescent="0.25">
      <c r="A6355" s="3" t="s">
        <v>5</v>
      </c>
      <c r="B6355" s="3" t="s">
        <v>18275</v>
      </c>
      <c r="C6355" s="4" t="s">
        <v>7</v>
      </c>
      <c r="D6355" s="182" t="s">
        <v>18276</v>
      </c>
      <c r="E6355" s="181"/>
    </row>
    <row r="6356" spans="1:5" ht="25.5" x14ac:dyDescent="0.25">
      <c r="A6356" s="5" t="s">
        <v>19832</v>
      </c>
      <c r="B6356" s="5" t="s">
        <v>35347</v>
      </c>
      <c r="C6356" s="6" t="s">
        <v>26</v>
      </c>
      <c r="D6356" s="184">
        <v>1.5824</v>
      </c>
      <c r="E6356" s="181"/>
    </row>
    <row r="6357" spans="1:5" x14ac:dyDescent="0.25">
      <c r="A6357" s="489"/>
      <c r="B6357" s="489"/>
      <c r="C6357" s="489"/>
      <c r="D6357" s="489"/>
      <c r="E6357" s="181"/>
    </row>
    <row r="6358" spans="1:5" x14ac:dyDescent="0.25">
      <c r="A6358" s="488" t="s">
        <v>19833</v>
      </c>
      <c r="B6358" s="488"/>
      <c r="C6358" s="488"/>
      <c r="D6358" s="180"/>
      <c r="E6358" s="181"/>
    </row>
    <row r="6359" spans="1:5" x14ac:dyDescent="0.25">
      <c r="A6359" s="488" t="s">
        <v>19834</v>
      </c>
      <c r="B6359" s="488"/>
      <c r="C6359" s="488"/>
      <c r="D6359" s="180"/>
      <c r="E6359" s="181"/>
    </row>
    <row r="6360" spans="1:5" ht="24" x14ac:dyDescent="0.25">
      <c r="A6360" s="3" t="s">
        <v>5</v>
      </c>
      <c r="B6360" s="3" t="s">
        <v>18275</v>
      </c>
      <c r="C6360" s="4" t="s">
        <v>7</v>
      </c>
      <c r="D6360" s="182" t="s">
        <v>18276</v>
      </c>
      <c r="E6360" s="181"/>
    </row>
    <row r="6361" spans="1:5" ht="25.5" x14ac:dyDescent="0.25">
      <c r="A6361" s="5" t="s">
        <v>19835</v>
      </c>
      <c r="B6361" s="5" t="s">
        <v>19836</v>
      </c>
      <c r="C6361" s="6" t="s">
        <v>12302</v>
      </c>
      <c r="D6361" s="183">
        <v>19.2182</v>
      </c>
      <c r="E6361" s="181"/>
    </row>
    <row r="6362" spans="1:5" ht="25.5" x14ac:dyDescent="0.25">
      <c r="A6362" s="5" t="s">
        <v>19837</v>
      </c>
      <c r="B6362" s="5" t="s">
        <v>19838</v>
      </c>
      <c r="C6362" s="6" t="s">
        <v>12302</v>
      </c>
      <c r="D6362" s="183">
        <v>50.0916</v>
      </c>
      <c r="E6362" s="181"/>
    </row>
    <row r="6363" spans="1:5" x14ac:dyDescent="0.25">
      <c r="A6363" s="489"/>
      <c r="B6363" s="489"/>
      <c r="C6363" s="489"/>
      <c r="D6363" s="489"/>
      <c r="E6363" s="181"/>
    </row>
    <row r="6364" spans="1:5" x14ac:dyDescent="0.25">
      <c r="A6364" s="488" t="s">
        <v>19839</v>
      </c>
      <c r="B6364" s="488"/>
      <c r="C6364" s="488"/>
      <c r="D6364" s="180"/>
      <c r="E6364" s="181"/>
    </row>
    <row r="6365" spans="1:5" ht="24" x14ac:dyDescent="0.25">
      <c r="A6365" s="3" t="s">
        <v>5</v>
      </c>
      <c r="B6365" s="3" t="s">
        <v>18275</v>
      </c>
      <c r="C6365" s="4" t="s">
        <v>7</v>
      </c>
      <c r="D6365" s="182" t="s">
        <v>18276</v>
      </c>
      <c r="E6365" s="181"/>
    </row>
    <row r="6366" spans="1:5" ht="25.5" x14ac:dyDescent="0.25">
      <c r="A6366" s="5" t="s">
        <v>19840</v>
      </c>
      <c r="B6366" s="5" t="s">
        <v>19841</v>
      </c>
      <c r="C6366" s="6" t="s">
        <v>12302</v>
      </c>
      <c r="D6366" s="184">
        <v>4.8571</v>
      </c>
      <c r="E6366" s="181"/>
    </row>
    <row r="6367" spans="1:5" ht="25.5" x14ac:dyDescent="0.25">
      <c r="A6367" s="5" t="s">
        <v>19842</v>
      </c>
      <c r="B6367" s="5" t="s">
        <v>35348</v>
      </c>
      <c r="C6367" s="6" t="s">
        <v>12302</v>
      </c>
      <c r="D6367" s="185">
        <v>120.027</v>
      </c>
      <c r="E6367" s="181"/>
    </row>
    <row r="6368" spans="1:5" ht="25.5" x14ac:dyDescent="0.25">
      <c r="A6368" s="5" t="s">
        <v>19843</v>
      </c>
      <c r="B6368" s="5" t="s">
        <v>19844</v>
      </c>
      <c r="C6368" s="6" t="s">
        <v>12302</v>
      </c>
      <c r="D6368" s="183">
        <v>21.095400000000001</v>
      </c>
      <c r="E6368" s="181"/>
    </row>
    <row r="6369" spans="1:5" ht="25.5" x14ac:dyDescent="0.25">
      <c r="A6369" s="5" t="s">
        <v>19845</v>
      </c>
      <c r="B6369" s="5" t="s">
        <v>19846</v>
      </c>
      <c r="C6369" s="6" t="s">
        <v>12302</v>
      </c>
      <c r="D6369" s="183">
        <v>60.231000000000002</v>
      </c>
      <c r="E6369" s="181"/>
    </row>
    <row r="6370" spans="1:5" ht="25.5" x14ac:dyDescent="0.25">
      <c r="A6370" s="5" t="s">
        <v>19847</v>
      </c>
      <c r="B6370" s="5" t="s">
        <v>19848</v>
      </c>
      <c r="C6370" s="6" t="s">
        <v>12302</v>
      </c>
      <c r="D6370" s="183">
        <v>12.295500000000001</v>
      </c>
      <c r="E6370" s="181"/>
    </row>
    <row r="6371" spans="1:5" ht="25.5" x14ac:dyDescent="0.25">
      <c r="A6371" s="5" t="s">
        <v>19849</v>
      </c>
      <c r="B6371" s="5" t="s">
        <v>19850</v>
      </c>
      <c r="C6371" s="6" t="s">
        <v>12302</v>
      </c>
      <c r="D6371" s="183">
        <v>51.714700000000001</v>
      </c>
      <c r="E6371" s="181"/>
    </row>
    <row r="6372" spans="1:5" x14ac:dyDescent="0.25">
      <c r="A6372" s="489"/>
      <c r="B6372" s="489"/>
      <c r="C6372" s="489"/>
      <c r="D6372" s="489"/>
      <c r="E6372" s="181"/>
    </row>
    <row r="6373" spans="1:5" x14ac:dyDescent="0.25">
      <c r="A6373" s="488" t="s">
        <v>19851</v>
      </c>
      <c r="B6373" s="488"/>
      <c r="C6373" s="488"/>
      <c r="D6373" s="180"/>
      <c r="E6373" s="181"/>
    </row>
    <row r="6374" spans="1:5" ht="24" x14ac:dyDescent="0.25">
      <c r="A6374" s="3" t="s">
        <v>5</v>
      </c>
      <c r="B6374" s="3" t="s">
        <v>18275</v>
      </c>
      <c r="C6374" s="4" t="s">
        <v>7</v>
      </c>
      <c r="D6374" s="182" t="s">
        <v>18276</v>
      </c>
      <c r="E6374" s="181"/>
    </row>
    <row r="6375" spans="1:5" ht="25.5" x14ac:dyDescent="0.25">
      <c r="A6375" s="5" t="s">
        <v>19852</v>
      </c>
      <c r="B6375" s="5" t="s">
        <v>19853</v>
      </c>
      <c r="C6375" s="6" t="s">
        <v>12302</v>
      </c>
      <c r="D6375" s="183">
        <v>14.280099999999999</v>
      </c>
      <c r="E6375" s="181"/>
    </row>
    <row r="6376" spans="1:5" ht="25.5" x14ac:dyDescent="0.25">
      <c r="A6376" s="5" t="s">
        <v>19854</v>
      </c>
      <c r="B6376" s="5" t="s">
        <v>19855</v>
      </c>
      <c r="C6376" s="6" t="s">
        <v>12302</v>
      </c>
      <c r="D6376" s="183">
        <v>16.254100000000001</v>
      </c>
      <c r="E6376" s="181"/>
    </row>
    <row r="6377" spans="1:5" ht="25.5" x14ac:dyDescent="0.25">
      <c r="A6377" s="5" t="s">
        <v>19856</v>
      </c>
      <c r="B6377" s="5" t="s">
        <v>35349</v>
      </c>
      <c r="C6377" s="6" t="s">
        <v>12302</v>
      </c>
      <c r="D6377" s="184">
        <v>5.1704999999999997</v>
      </c>
      <c r="E6377" s="181"/>
    </row>
    <row r="6378" spans="1:5" ht="25.5" x14ac:dyDescent="0.25">
      <c r="A6378" s="5" t="s">
        <v>19857</v>
      </c>
      <c r="B6378" s="5" t="s">
        <v>19858</v>
      </c>
      <c r="C6378" s="6" t="s">
        <v>12302</v>
      </c>
      <c r="D6378" s="183">
        <v>11.069699999999999</v>
      </c>
      <c r="E6378" s="181"/>
    </row>
    <row r="6379" spans="1:5" ht="25.5" x14ac:dyDescent="0.25">
      <c r="A6379" s="5" t="s">
        <v>19859</v>
      </c>
      <c r="B6379" s="5" t="s">
        <v>19860</v>
      </c>
      <c r="C6379" s="6" t="s">
        <v>12302</v>
      </c>
      <c r="D6379" s="183">
        <v>14.6911</v>
      </c>
      <c r="E6379" s="181"/>
    </row>
    <row r="6380" spans="1:5" x14ac:dyDescent="0.25">
      <c r="A6380" s="489"/>
      <c r="B6380" s="489"/>
      <c r="C6380" s="489"/>
      <c r="D6380" s="489"/>
      <c r="E6380" s="181"/>
    </row>
    <row r="6381" spans="1:5" x14ac:dyDescent="0.25">
      <c r="A6381" s="488" t="s">
        <v>19861</v>
      </c>
      <c r="B6381" s="488"/>
      <c r="C6381" s="488"/>
      <c r="D6381" s="180"/>
      <c r="E6381" s="181"/>
    </row>
    <row r="6382" spans="1:5" ht="24" x14ac:dyDescent="0.25">
      <c r="A6382" s="3" t="s">
        <v>5</v>
      </c>
      <c r="B6382" s="3" t="s">
        <v>18275</v>
      </c>
      <c r="C6382" s="4" t="s">
        <v>7</v>
      </c>
      <c r="D6382" s="182" t="s">
        <v>18276</v>
      </c>
      <c r="E6382" s="181"/>
    </row>
    <row r="6383" spans="1:5" ht="25.5" x14ac:dyDescent="0.25">
      <c r="A6383" s="5" t="s">
        <v>19862</v>
      </c>
      <c r="B6383" s="5" t="s">
        <v>19863</v>
      </c>
      <c r="C6383" s="6" t="s">
        <v>12302</v>
      </c>
      <c r="D6383" s="183">
        <v>55.086199999999998</v>
      </c>
      <c r="E6383" s="181"/>
    </row>
    <row r="6384" spans="1:5" ht="25.5" x14ac:dyDescent="0.25">
      <c r="A6384" s="5" t="s">
        <v>19864</v>
      </c>
      <c r="B6384" s="5" t="s">
        <v>19865</v>
      </c>
      <c r="C6384" s="6" t="s">
        <v>12302</v>
      </c>
      <c r="D6384" s="183">
        <v>74.910300000000007</v>
      </c>
      <c r="E6384" s="181"/>
    </row>
    <row r="6385" spans="1:5" ht="25.5" x14ac:dyDescent="0.25">
      <c r="A6385" s="5" t="s">
        <v>19866</v>
      </c>
      <c r="B6385" s="5" t="s">
        <v>55055</v>
      </c>
      <c r="C6385" s="6" t="s">
        <v>12302</v>
      </c>
      <c r="D6385" s="183">
        <v>75.384399999999999</v>
      </c>
      <c r="E6385" s="181"/>
    </row>
    <row r="6386" spans="1:5" ht="25.5" x14ac:dyDescent="0.25">
      <c r="A6386" s="5" t="s">
        <v>19867</v>
      </c>
      <c r="B6386" s="5" t="s">
        <v>19868</v>
      </c>
      <c r="C6386" s="6" t="s">
        <v>12302</v>
      </c>
      <c r="D6386" s="183">
        <v>67.229399999999998</v>
      </c>
      <c r="E6386" s="181"/>
    </row>
    <row r="6387" spans="1:5" ht="25.5" x14ac:dyDescent="0.25">
      <c r="A6387" s="5" t="s">
        <v>19869</v>
      </c>
      <c r="B6387" s="5" t="s">
        <v>19870</v>
      </c>
      <c r="C6387" s="6" t="s">
        <v>12302</v>
      </c>
      <c r="D6387" s="183">
        <v>64.462000000000003</v>
      </c>
      <c r="E6387" s="181"/>
    </row>
    <row r="6388" spans="1:5" ht="25.5" x14ac:dyDescent="0.25">
      <c r="A6388" s="5" t="s">
        <v>19871</v>
      </c>
      <c r="B6388" s="5" t="s">
        <v>19872</v>
      </c>
      <c r="C6388" s="6" t="s">
        <v>12302</v>
      </c>
      <c r="D6388" s="183">
        <v>57.345199999999998</v>
      </c>
      <c r="E6388" s="181"/>
    </row>
    <row r="6389" spans="1:5" ht="25.5" x14ac:dyDescent="0.25">
      <c r="A6389" s="5" t="s">
        <v>19873</v>
      </c>
      <c r="B6389" s="5" t="s">
        <v>19874</v>
      </c>
      <c r="C6389" s="6" t="s">
        <v>12302</v>
      </c>
      <c r="D6389" s="183">
        <v>62.208100000000002</v>
      </c>
      <c r="E6389" s="181"/>
    </row>
    <row r="6390" spans="1:5" x14ac:dyDescent="0.25">
      <c r="A6390" s="489"/>
      <c r="B6390" s="489"/>
      <c r="C6390" s="489"/>
      <c r="D6390" s="489"/>
      <c r="E6390" s="181"/>
    </row>
    <row r="6391" spans="1:5" x14ac:dyDescent="0.25">
      <c r="A6391" s="488" t="s">
        <v>19875</v>
      </c>
      <c r="B6391" s="488"/>
      <c r="C6391" s="488"/>
      <c r="D6391" s="180"/>
      <c r="E6391" s="181"/>
    </row>
    <row r="6392" spans="1:5" x14ac:dyDescent="0.25">
      <c r="A6392" s="488" t="s">
        <v>19876</v>
      </c>
      <c r="B6392" s="488"/>
      <c r="C6392" s="488"/>
      <c r="D6392" s="180"/>
      <c r="E6392" s="181"/>
    </row>
    <row r="6393" spans="1:5" ht="24" x14ac:dyDescent="0.25">
      <c r="A6393" s="3" t="s">
        <v>5</v>
      </c>
      <c r="B6393" s="3" t="s">
        <v>18275</v>
      </c>
      <c r="C6393" s="4" t="s">
        <v>7</v>
      </c>
      <c r="D6393" s="182" t="s">
        <v>18276</v>
      </c>
      <c r="E6393" s="181"/>
    </row>
    <row r="6394" spans="1:5" ht="25.5" x14ac:dyDescent="0.25">
      <c r="A6394" s="5" t="s">
        <v>19877</v>
      </c>
      <c r="B6394" s="5" t="s">
        <v>19878</v>
      </c>
      <c r="C6394" s="6" t="s">
        <v>12302</v>
      </c>
      <c r="D6394" s="183">
        <v>84.418999999999997</v>
      </c>
      <c r="E6394" s="181"/>
    </row>
    <row r="6395" spans="1:5" x14ac:dyDescent="0.25">
      <c r="A6395" s="489"/>
      <c r="B6395" s="489"/>
      <c r="C6395" s="489"/>
      <c r="D6395" s="489"/>
      <c r="E6395" s="181"/>
    </row>
    <row r="6396" spans="1:5" x14ac:dyDescent="0.25">
      <c r="A6396" s="488" t="s">
        <v>19879</v>
      </c>
      <c r="B6396" s="488"/>
      <c r="C6396" s="488"/>
      <c r="D6396" s="180"/>
      <c r="E6396" s="181"/>
    </row>
    <row r="6397" spans="1:5" x14ac:dyDescent="0.25">
      <c r="A6397" s="488" t="s">
        <v>19880</v>
      </c>
      <c r="B6397" s="488"/>
      <c r="C6397" s="488"/>
      <c r="D6397" s="180"/>
      <c r="E6397" s="181"/>
    </row>
    <row r="6398" spans="1:5" ht="24" x14ac:dyDescent="0.25">
      <c r="A6398" s="3" t="s">
        <v>5</v>
      </c>
      <c r="B6398" s="3" t="s">
        <v>18275</v>
      </c>
      <c r="C6398" s="4" t="s">
        <v>7</v>
      </c>
      <c r="D6398" s="182" t="s">
        <v>18276</v>
      </c>
      <c r="E6398" s="181"/>
    </row>
    <row r="6399" spans="1:5" ht="25.5" x14ac:dyDescent="0.25">
      <c r="A6399" s="5" t="s">
        <v>19881</v>
      </c>
      <c r="B6399" s="5" t="s">
        <v>19882</v>
      </c>
      <c r="C6399" s="6" t="s">
        <v>26</v>
      </c>
      <c r="D6399" s="184">
        <v>9.7866999999999997</v>
      </c>
      <c r="E6399" s="181"/>
    </row>
    <row r="6400" spans="1:5" ht="25.5" x14ac:dyDescent="0.25">
      <c r="A6400" s="5" t="s">
        <v>19883</v>
      </c>
      <c r="B6400" s="5" t="s">
        <v>19884</v>
      </c>
      <c r="C6400" s="6" t="s">
        <v>26</v>
      </c>
      <c r="D6400" s="185">
        <v>109.87</v>
      </c>
      <c r="E6400" s="181"/>
    </row>
    <row r="6401" spans="1:5" ht="25.5" x14ac:dyDescent="0.25">
      <c r="A6401" s="5" t="s">
        <v>19885</v>
      </c>
      <c r="B6401" s="5" t="s">
        <v>19886</v>
      </c>
      <c r="C6401" s="6" t="s">
        <v>26</v>
      </c>
      <c r="D6401" s="184">
        <v>1.835</v>
      </c>
      <c r="E6401" s="181"/>
    </row>
    <row r="6402" spans="1:5" ht="25.5" x14ac:dyDescent="0.25">
      <c r="A6402" s="5" t="s">
        <v>19887</v>
      </c>
      <c r="B6402" s="5" t="s">
        <v>19888</v>
      </c>
      <c r="C6402" s="6" t="s">
        <v>26</v>
      </c>
      <c r="D6402" s="185">
        <v>122.6433</v>
      </c>
      <c r="E6402" s="181"/>
    </row>
    <row r="6403" spans="1:5" ht="25.5" x14ac:dyDescent="0.25">
      <c r="A6403" s="5" t="s">
        <v>19889</v>
      </c>
      <c r="B6403" s="5" t="s">
        <v>19890</v>
      </c>
      <c r="C6403" s="6" t="s">
        <v>26</v>
      </c>
      <c r="D6403" s="183">
        <v>14.09</v>
      </c>
      <c r="E6403" s="181"/>
    </row>
    <row r="6404" spans="1:5" ht="25.5" x14ac:dyDescent="0.25">
      <c r="A6404" s="5" t="s">
        <v>19891</v>
      </c>
      <c r="B6404" s="5" t="s">
        <v>19892</v>
      </c>
      <c r="C6404" s="6" t="s">
        <v>26</v>
      </c>
      <c r="D6404" s="185">
        <v>150.41999999999999</v>
      </c>
      <c r="E6404" s="181"/>
    </row>
    <row r="6405" spans="1:5" ht="25.5" x14ac:dyDescent="0.25">
      <c r="A6405" s="5" t="s">
        <v>19893</v>
      </c>
      <c r="B6405" s="5" t="s">
        <v>19894</v>
      </c>
      <c r="C6405" s="6" t="s">
        <v>26</v>
      </c>
      <c r="D6405" s="185">
        <v>203.48500000000001</v>
      </c>
      <c r="E6405" s="181"/>
    </row>
    <row r="6406" spans="1:5" ht="25.5" x14ac:dyDescent="0.25">
      <c r="A6406" s="5" t="s">
        <v>19895</v>
      </c>
      <c r="B6406" s="5" t="s">
        <v>19896</v>
      </c>
      <c r="C6406" s="6" t="s">
        <v>26</v>
      </c>
      <c r="D6406" s="183">
        <v>22.684999999999999</v>
      </c>
      <c r="E6406" s="181"/>
    </row>
    <row r="6407" spans="1:5" ht="25.5" x14ac:dyDescent="0.25">
      <c r="A6407" s="5" t="s">
        <v>19897</v>
      </c>
      <c r="B6407" s="5" t="s">
        <v>19898</v>
      </c>
      <c r="C6407" s="6" t="s">
        <v>26</v>
      </c>
      <c r="D6407" s="184">
        <v>2.585</v>
      </c>
      <c r="E6407" s="181"/>
    </row>
    <row r="6408" spans="1:5" ht="25.5" x14ac:dyDescent="0.25">
      <c r="A6408" s="5" t="s">
        <v>19899</v>
      </c>
      <c r="B6408" s="5" t="s">
        <v>19900</v>
      </c>
      <c r="C6408" s="6" t="s">
        <v>26</v>
      </c>
      <c r="D6408" s="185">
        <v>271.99</v>
      </c>
      <c r="E6408" s="181"/>
    </row>
    <row r="6409" spans="1:5" ht="25.5" x14ac:dyDescent="0.25">
      <c r="A6409" s="5" t="s">
        <v>19901</v>
      </c>
      <c r="B6409" s="5" t="s">
        <v>19902</v>
      </c>
      <c r="C6409" s="6" t="s">
        <v>26</v>
      </c>
      <c r="D6409" s="183">
        <v>31.8</v>
      </c>
      <c r="E6409" s="181"/>
    </row>
    <row r="6410" spans="1:5" ht="25.5" x14ac:dyDescent="0.25">
      <c r="A6410" s="5" t="s">
        <v>19903</v>
      </c>
      <c r="B6410" s="5" t="s">
        <v>19904</v>
      </c>
      <c r="C6410" s="6" t="s">
        <v>26</v>
      </c>
      <c r="D6410" s="184">
        <v>3.8233000000000001</v>
      </c>
      <c r="E6410" s="181"/>
    </row>
    <row r="6411" spans="1:5" ht="25.5" x14ac:dyDescent="0.25">
      <c r="A6411" s="5" t="s">
        <v>19905</v>
      </c>
      <c r="B6411" s="5" t="s">
        <v>19906</v>
      </c>
      <c r="C6411" s="6" t="s">
        <v>26</v>
      </c>
      <c r="D6411" s="183">
        <v>41.825000000000003</v>
      </c>
      <c r="E6411" s="181"/>
    </row>
    <row r="6412" spans="1:5" ht="25.5" x14ac:dyDescent="0.25">
      <c r="A6412" s="5" t="s">
        <v>19907</v>
      </c>
      <c r="B6412" s="5" t="s">
        <v>19908</v>
      </c>
      <c r="C6412" s="6" t="s">
        <v>26</v>
      </c>
      <c r="D6412" s="184">
        <v>5.68</v>
      </c>
      <c r="E6412" s="181"/>
    </row>
    <row r="6413" spans="1:5" ht="25.5" x14ac:dyDescent="0.25">
      <c r="A6413" s="5" t="s">
        <v>19909</v>
      </c>
      <c r="B6413" s="5" t="s">
        <v>19910</v>
      </c>
      <c r="C6413" s="6" t="s">
        <v>26</v>
      </c>
      <c r="D6413" s="183">
        <v>65.11</v>
      </c>
      <c r="E6413" s="181"/>
    </row>
    <row r="6414" spans="1:5" ht="25.5" x14ac:dyDescent="0.25">
      <c r="A6414" s="5" t="s">
        <v>19911</v>
      </c>
      <c r="B6414" s="5" t="s">
        <v>19912</v>
      </c>
      <c r="C6414" s="6" t="s">
        <v>26</v>
      </c>
      <c r="D6414" s="183">
        <v>85</v>
      </c>
      <c r="E6414" s="181"/>
    </row>
    <row r="6415" spans="1:5" x14ac:dyDescent="0.25">
      <c r="A6415" s="489"/>
      <c r="B6415" s="489"/>
      <c r="C6415" s="489"/>
      <c r="D6415" s="489"/>
      <c r="E6415" s="181"/>
    </row>
    <row r="6416" spans="1:5" x14ac:dyDescent="0.25">
      <c r="A6416" s="488" t="s">
        <v>19913</v>
      </c>
      <c r="B6416" s="488"/>
      <c r="C6416" s="488"/>
      <c r="D6416" s="180"/>
      <c r="E6416" s="181"/>
    </row>
    <row r="6417" spans="1:5" ht="24" x14ac:dyDescent="0.25">
      <c r="A6417" s="3" t="s">
        <v>5</v>
      </c>
      <c r="B6417" s="3" t="s">
        <v>18275</v>
      </c>
      <c r="C6417" s="4" t="s">
        <v>7</v>
      </c>
      <c r="D6417" s="182" t="s">
        <v>18276</v>
      </c>
      <c r="E6417" s="181"/>
    </row>
    <row r="6418" spans="1:5" ht="25.5" x14ac:dyDescent="0.25">
      <c r="A6418" s="5" t="s">
        <v>19914</v>
      </c>
      <c r="B6418" s="5" t="s">
        <v>19915</v>
      </c>
      <c r="C6418" s="6" t="s">
        <v>26</v>
      </c>
      <c r="D6418" s="184">
        <v>9.1199999999999992</v>
      </c>
      <c r="E6418" s="181"/>
    </row>
    <row r="6419" spans="1:5" ht="25.5" x14ac:dyDescent="0.25">
      <c r="A6419" s="5" t="s">
        <v>19916</v>
      </c>
      <c r="B6419" s="5" t="s">
        <v>19917</v>
      </c>
      <c r="C6419" s="6" t="s">
        <v>26</v>
      </c>
      <c r="D6419" s="184">
        <v>1.38</v>
      </c>
      <c r="E6419" s="181"/>
    </row>
    <row r="6420" spans="1:5" ht="25.5" x14ac:dyDescent="0.25">
      <c r="A6420" s="5" t="s">
        <v>19918</v>
      </c>
      <c r="B6420" s="5" t="s">
        <v>19919</v>
      </c>
      <c r="C6420" s="6" t="s">
        <v>26</v>
      </c>
      <c r="D6420" s="183">
        <v>14.15</v>
      </c>
      <c r="E6420" s="181"/>
    </row>
    <row r="6421" spans="1:5" ht="25.5" x14ac:dyDescent="0.25">
      <c r="A6421" s="5" t="s">
        <v>19920</v>
      </c>
      <c r="B6421" s="5" t="s">
        <v>19921</v>
      </c>
      <c r="C6421" s="6" t="s">
        <v>26</v>
      </c>
      <c r="D6421" s="183">
        <v>23.38</v>
      </c>
      <c r="E6421" s="181"/>
    </row>
    <row r="6422" spans="1:5" ht="25.5" x14ac:dyDescent="0.25">
      <c r="A6422" s="5" t="s">
        <v>19922</v>
      </c>
      <c r="B6422" s="5" t="s">
        <v>19923</v>
      </c>
      <c r="C6422" s="6" t="s">
        <v>26</v>
      </c>
      <c r="D6422" s="184">
        <v>2.0550000000000002</v>
      </c>
      <c r="E6422" s="181"/>
    </row>
    <row r="6423" spans="1:5" ht="25.5" x14ac:dyDescent="0.25">
      <c r="A6423" s="5" t="s">
        <v>19924</v>
      </c>
      <c r="B6423" s="5" t="s">
        <v>19925</v>
      </c>
      <c r="C6423" s="6" t="s">
        <v>26</v>
      </c>
      <c r="D6423" s="183">
        <v>31.704999999999998</v>
      </c>
      <c r="E6423" s="181"/>
    </row>
    <row r="6424" spans="1:5" ht="25.5" x14ac:dyDescent="0.25">
      <c r="A6424" s="5" t="s">
        <v>19926</v>
      </c>
      <c r="B6424" s="5" t="s">
        <v>19927</v>
      </c>
      <c r="C6424" s="6" t="s">
        <v>26</v>
      </c>
      <c r="D6424" s="184">
        <v>3.5249999999999999</v>
      </c>
      <c r="E6424" s="181"/>
    </row>
    <row r="6425" spans="1:5" ht="25.5" x14ac:dyDescent="0.25">
      <c r="A6425" s="5" t="s">
        <v>19928</v>
      </c>
      <c r="B6425" s="5" t="s">
        <v>19929</v>
      </c>
      <c r="C6425" s="6" t="s">
        <v>26</v>
      </c>
      <c r="D6425" s="184">
        <v>4.93</v>
      </c>
      <c r="E6425" s="181"/>
    </row>
    <row r="6426" spans="1:5" x14ac:dyDescent="0.25">
      <c r="A6426" s="489"/>
      <c r="B6426" s="489"/>
      <c r="C6426" s="489"/>
      <c r="D6426" s="489"/>
      <c r="E6426" s="181"/>
    </row>
    <row r="6427" spans="1:5" x14ac:dyDescent="0.25">
      <c r="A6427" s="488" t="s">
        <v>19930</v>
      </c>
      <c r="B6427" s="488"/>
      <c r="C6427" s="488"/>
      <c r="D6427" s="180"/>
      <c r="E6427" s="181"/>
    </row>
    <row r="6428" spans="1:5" ht="24" x14ac:dyDescent="0.25">
      <c r="A6428" s="3" t="s">
        <v>5</v>
      </c>
      <c r="B6428" s="3" t="s">
        <v>18275</v>
      </c>
      <c r="C6428" s="4" t="s">
        <v>7</v>
      </c>
      <c r="D6428" s="182" t="s">
        <v>18276</v>
      </c>
      <c r="E6428" s="181"/>
    </row>
    <row r="6429" spans="1:5" ht="25.5" x14ac:dyDescent="0.25">
      <c r="A6429" s="5" t="s">
        <v>35350</v>
      </c>
      <c r="B6429" s="5" t="s">
        <v>35351</v>
      </c>
      <c r="C6429" s="6" t="s">
        <v>26</v>
      </c>
      <c r="D6429" s="184">
        <v>0.54</v>
      </c>
      <c r="E6429" s="181"/>
    </row>
    <row r="6430" spans="1:5" x14ac:dyDescent="0.25">
      <c r="A6430" s="489"/>
      <c r="B6430" s="489"/>
      <c r="C6430" s="489"/>
      <c r="D6430" s="489"/>
      <c r="E6430" s="181"/>
    </row>
    <row r="6431" spans="1:5" x14ac:dyDescent="0.25">
      <c r="A6431" s="488" t="s">
        <v>19931</v>
      </c>
      <c r="B6431" s="488"/>
      <c r="C6431" s="488"/>
      <c r="D6431" s="180"/>
      <c r="E6431" s="181"/>
    </row>
    <row r="6432" spans="1:5" x14ac:dyDescent="0.25">
      <c r="A6432" s="488" t="s">
        <v>19932</v>
      </c>
      <c r="B6432" s="488"/>
      <c r="C6432" s="488"/>
      <c r="D6432" s="180"/>
      <c r="E6432" s="181"/>
    </row>
    <row r="6433" spans="1:5" ht="24" x14ac:dyDescent="0.25">
      <c r="A6433" s="3" t="s">
        <v>5</v>
      </c>
      <c r="B6433" s="3" t="s">
        <v>18275</v>
      </c>
      <c r="C6433" s="4" t="s">
        <v>7</v>
      </c>
      <c r="D6433" s="182" t="s">
        <v>18276</v>
      </c>
      <c r="E6433" s="181"/>
    </row>
    <row r="6434" spans="1:5" ht="25.5" x14ac:dyDescent="0.25">
      <c r="A6434" s="5" t="s">
        <v>19933</v>
      </c>
      <c r="B6434" s="5" t="s">
        <v>19934</v>
      </c>
      <c r="C6434" s="6" t="s">
        <v>12302</v>
      </c>
      <c r="D6434" s="183">
        <v>38.398800000000001</v>
      </c>
      <c r="E6434" s="181"/>
    </row>
    <row r="6435" spans="1:5" x14ac:dyDescent="0.25">
      <c r="A6435" s="489"/>
      <c r="B6435" s="489"/>
      <c r="C6435" s="489"/>
      <c r="D6435" s="489"/>
      <c r="E6435" s="181"/>
    </row>
    <row r="6436" spans="1:5" x14ac:dyDescent="0.25">
      <c r="A6436" s="488" t="s">
        <v>19935</v>
      </c>
      <c r="B6436" s="488"/>
      <c r="C6436" s="488"/>
      <c r="D6436" s="180"/>
      <c r="E6436" s="181"/>
    </row>
    <row r="6437" spans="1:5" ht="24" x14ac:dyDescent="0.25">
      <c r="A6437" s="3" t="s">
        <v>5</v>
      </c>
      <c r="B6437" s="3" t="s">
        <v>18275</v>
      </c>
      <c r="C6437" s="4" t="s">
        <v>7</v>
      </c>
      <c r="D6437" s="182" t="s">
        <v>18276</v>
      </c>
      <c r="E6437" s="181"/>
    </row>
    <row r="6438" spans="1:5" ht="25.5" x14ac:dyDescent="0.25">
      <c r="A6438" s="5" t="s">
        <v>19936</v>
      </c>
      <c r="B6438" s="5" t="s">
        <v>19937</v>
      </c>
      <c r="C6438" s="6" t="s">
        <v>26</v>
      </c>
      <c r="D6438" s="184">
        <v>1.1555</v>
      </c>
      <c r="E6438" s="181"/>
    </row>
    <row r="6439" spans="1:5" ht="25.5" x14ac:dyDescent="0.25">
      <c r="A6439" s="5" t="s">
        <v>19938</v>
      </c>
      <c r="B6439" s="5" t="s">
        <v>19939</v>
      </c>
      <c r="C6439" s="6" t="s">
        <v>26</v>
      </c>
      <c r="D6439" s="184">
        <v>7.0300000000000001E-2</v>
      </c>
      <c r="E6439" s="181"/>
    </row>
    <row r="6440" spans="1:5" x14ac:dyDescent="0.25">
      <c r="A6440" s="489"/>
      <c r="B6440" s="489"/>
      <c r="C6440" s="489"/>
      <c r="D6440" s="489"/>
      <c r="E6440" s="181"/>
    </row>
    <row r="6441" spans="1:5" x14ac:dyDescent="0.25">
      <c r="A6441" s="488" t="s">
        <v>19940</v>
      </c>
      <c r="B6441" s="488"/>
      <c r="C6441" s="488"/>
      <c r="D6441" s="180"/>
      <c r="E6441" s="181"/>
    </row>
    <row r="6442" spans="1:5" x14ac:dyDescent="0.25">
      <c r="A6442" s="488" t="s">
        <v>19941</v>
      </c>
      <c r="B6442" s="488"/>
      <c r="C6442" s="488"/>
      <c r="D6442" s="180"/>
      <c r="E6442" s="181"/>
    </row>
    <row r="6443" spans="1:5" ht="24" x14ac:dyDescent="0.25">
      <c r="A6443" s="3" t="s">
        <v>5</v>
      </c>
      <c r="B6443" s="3" t="s">
        <v>18275</v>
      </c>
      <c r="C6443" s="4" t="s">
        <v>7</v>
      </c>
      <c r="D6443" s="182" t="s">
        <v>18276</v>
      </c>
      <c r="E6443" s="181"/>
    </row>
    <row r="6444" spans="1:5" ht="25.5" x14ac:dyDescent="0.25">
      <c r="A6444" s="5" t="s">
        <v>19942</v>
      </c>
      <c r="B6444" s="5" t="s">
        <v>19943</v>
      </c>
      <c r="C6444" s="6" t="s">
        <v>36</v>
      </c>
      <c r="D6444" s="184">
        <v>0.82140000000000002</v>
      </c>
      <c r="E6444" s="181"/>
    </row>
    <row r="6445" spans="1:5" x14ac:dyDescent="0.25">
      <c r="A6445" s="489"/>
      <c r="B6445" s="489"/>
      <c r="C6445" s="489"/>
      <c r="D6445" s="489"/>
      <c r="E6445" s="181"/>
    </row>
    <row r="6446" spans="1:5" x14ac:dyDescent="0.25">
      <c r="A6446" s="488" t="s">
        <v>19944</v>
      </c>
      <c r="B6446" s="488"/>
      <c r="C6446" s="488"/>
      <c r="D6446" s="180"/>
      <c r="E6446" s="181"/>
    </row>
    <row r="6447" spans="1:5" x14ac:dyDescent="0.25">
      <c r="A6447" s="488" t="s">
        <v>19945</v>
      </c>
      <c r="B6447" s="488"/>
      <c r="C6447" s="488"/>
      <c r="D6447" s="180"/>
      <c r="E6447" s="181"/>
    </row>
    <row r="6448" spans="1:5" ht="24" x14ac:dyDescent="0.25">
      <c r="A6448" s="3" t="s">
        <v>5</v>
      </c>
      <c r="B6448" s="3" t="s">
        <v>18275</v>
      </c>
      <c r="C6448" s="4" t="s">
        <v>7</v>
      </c>
      <c r="D6448" s="182" t="s">
        <v>18276</v>
      </c>
      <c r="E6448" s="181"/>
    </row>
    <row r="6449" spans="1:5" ht="25.5" x14ac:dyDescent="0.25">
      <c r="A6449" s="5" t="s">
        <v>55056</v>
      </c>
      <c r="B6449" s="5" t="s">
        <v>55057</v>
      </c>
      <c r="C6449" s="6" t="s">
        <v>36</v>
      </c>
      <c r="D6449" s="183">
        <v>60.488799999999998</v>
      </c>
      <c r="E6449" s="181"/>
    </row>
    <row r="6450" spans="1:5" ht="25.5" x14ac:dyDescent="0.25">
      <c r="A6450" s="5" t="s">
        <v>19946</v>
      </c>
      <c r="B6450" s="5" t="s">
        <v>55058</v>
      </c>
      <c r="C6450" s="6" t="s">
        <v>36</v>
      </c>
      <c r="D6450" s="183">
        <v>35.793199999999999</v>
      </c>
      <c r="E6450" s="181"/>
    </row>
    <row r="6451" spans="1:5" x14ac:dyDescent="0.25">
      <c r="A6451" s="489"/>
      <c r="B6451" s="489"/>
      <c r="C6451" s="489"/>
      <c r="D6451" s="489"/>
      <c r="E6451" s="181"/>
    </row>
    <row r="6452" spans="1:5" x14ac:dyDescent="0.25">
      <c r="A6452" s="488" t="s">
        <v>19947</v>
      </c>
      <c r="B6452" s="488"/>
      <c r="C6452" s="488"/>
      <c r="D6452" s="180"/>
      <c r="E6452" s="181"/>
    </row>
    <row r="6453" spans="1:5" ht="24" x14ac:dyDescent="0.25">
      <c r="A6453" s="3" t="s">
        <v>5</v>
      </c>
      <c r="B6453" s="3" t="s">
        <v>18275</v>
      </c>
      <c r="C6453" s="4" t="s">
        <v>7</v>
      </c>
      <c r="D6453" s="182" t="s">
        <v>18276</v>
      </c>
      <c r="E6453" s="181"/>
    </row>
    <row r="6454" spans="1:5" ht="25.5" x14ac:dyDescent="0.25">
      <c r="A6454" s="5" t="s">
        <v>19948</v>
      </c>
      <c r="B6454" s="5" t="s">
        <v>19949</v>
      </c>
      <c r="C6454" s="6" t="s">
        <v>36</v>
      </c>
      <c r="D6454" s="183">
        <v>44.113799999999998</v>
      </c>
      <c r="E6454" s="181"/>
    </row>
    <row r="6455" spans="1:5" ht="25.5" x14ac:dyDescent="0.25">
      <c r="A6455" s="5" t="s">
        <v>19950</v>
      </c>
      <c r="B6455" s="5" t="s">
        <v>35352</v>
      </c>
      <c r="C6455" s="6" t="s">
        <v>12302</v>
      </c>
      <c r="D6455" s="184">
        <v>8.0608000000000004</v>
      </c>
      <c r="E6455" s="181"/>
    </row>
    <row r="6456" spans="1:5" x14ac:dyDescent="0.25">
      <c r="A6456" s="489"/>
      <c r="B6456" s="489"/>
      <c r="C6456" s="489"/>
      <c r="D6456" s="489"/>
      <c r="E6456" s="181"/>
    </row>
    <row r="6457" spans="1:5" x14ac:dyDescent="0.25">
      <c r="A6457" s="488" t="s">
        <v>19951</v>
      </c>
      <c r="B6457" s="488"/>
      <c r="C6457" s="488"/>
      <c r="D6457" s="180"/>
      <c r="E6457" s="181"/>
    </row>
    <row r="6458" spans="1:5" x14ac:dyDescent="0.25">
      <c r="A6458" s="488" t="s">
        <v>19952</v>
      </c>
      <c r="B6458" s="488"/>
      <c r="C6458" s="488"/>
      <c r="D6458" s="180"/>
      <c r="E6458" s="181"/>
    </row>
    <row r="6459" spans="1:5" ht="24" x14ac:dyDescent="0.25">
      <c r="A6459" s="3" t="s">
        <v>5</v>
      </c>
      <c r="B6459" s="3" t="s">
        <v>18275</v>
      </c>
      <c r="C6459" s="4" t="s">
        <v>7</v>
      </c>
      <c r="D6459" s="182" t="s">
        <v>18276</v>
      </c>
      <c r="E6459" s="181"/>
    </row>
    <row r="6460" spans="1:5" ht="25.5" x14ac:dyDescent="0.25">
      <c r="A6460" s="5" t="s">
        <v>19953</v>
      </c>
      <c r="B6460" s="5" t="s">
        <v>35353</v>
      </c>
      <c r="C6460" s="6" t="s">
        <v>12302</v>
      </c>
      <c r="D6460" s="185">
        <v>466.10480000000001</v>
      </c>
      <c r="E6460" s="181"/>
    </row>
    <row r="6461" spans="1:5" ht="25.5" x14ac:dyDescent="0.25">
      <c r="A6461" s="5" t="s">
        <v>19954</v>
      </c>
      <c r="B6461" s="5" t="s">
        <v>35354</v>
      </c>
      <c r="C6461" s="6" t="s">
        <v>12302</v>
      </c>
      <c r="D6461" s="186">
        <v>1043.0622000000001</v>
      </c>
      <c r="E6461" s="181"/>
    </row>
    <row r="6462" spans="1:5" x14ac:dyDescent="0.25">
      <c r="A6462" s="489"/>
      <c r="B6462" s="489"/>
      <c r="C6462" s="489"/>
      <c r="D6462" s="489"/>
      <c r="E6462" s="181"/>
    </row>
    <row r="6463" spans="1:5" x14ac:dyDescent="0.25">
      <c r="A6463" s="488" t="s">
        <v>19956</v>
      </c>
      <c r="B6463" s="488"/>
      <c r="C6463" s="488"/>
      <c r="D6463" s="180"/>
      <c r="E6463" s="181"/>
    </row>
    <row r="6464" spans="1:5" ht="24" x14ac:dyDescent="0.25">
      <c r="A6464" s="3" t="s">
        <v>5</v>
      </c>
      <c r="B6464" s="3" t="s">
        <v>18275</v>
      </c>
      <c r="C6464" s="4" t="s">
        <v>7</v>
      </c>
      <c r="D6464" s="182" t="s">
        <v>18276</v>
      </c>
      <c r="E6464" s="181"/>
    </row>
    <row r="6465" spans="1:5" ht="25.5" x14ac:dyDescent="0.25">
      <c r="A6465" s="5" t="s">
        <v>19957</v>
      </c>
      <c r="B6465" s="5" t="s">
        <v>35355</v>
      </c>
      <c r="C6465" s="6" t="s">
        <v>12302</v>
      </c>
      <c r="D6465" s="185">
        <v>190.15039999999999</v>
      </c>
      <c r="E6465" s="181"/>
    </row>
    <row r="6466" spans="1:5" ht="25.5" x14ac:dyDescent="0.25">
      <c r="A6466" s="5" t="s">
        <v>19958</v>
      </c>
      <c r="B6466" s="5" t="s">
        <v>35356</v>
      </c>
      <c r="C6466" s="6" t="s">
        <v>12302</v>
      </c>
      <c r="D6466" s="183">
        <v>70.825100000000006</v>
      </c>
      <c r="E6466" s="181"/>
    </row>
    <row r="6467" spans="1:5" x14ac:dyDescent="0.25">
      <c r="A6467" s="489"/>
      <c r="B6467" s="489"/>
      <c r="C6467" s="489"/>
      <c r="D6467" s="489"/>
      <c r="E6467" s="181"/>
    </row>
    <row r="6468" spans="1:5" x14ac:dyDescent="0.25">
      <c r="A6468" s="488" t="s">
        <v>19959</v>
      </c>
      <c r="B6468" s="488"/>
      <c r="C6468" s="488"/>
      <c r="D6468" s="180"/>
      <c r="E6468" s="181"/>
    </row>
    <row r="6469" spans="1:5" ht="24" x14ac:dyDescent="0.25">
      <c r="A6469" s="3" t="s">
        <v>5</v>
      </c>
      <c r="B6469" s="3" t="s">
        <v>18275</v>
      </c>
      <c r="C6469" s="4" t="s">
        <v>7</v>
      </c>
      <c r="D6469" s="182" t="s">
        <v>18276</v>
      </c>
      <c r="E6469" s="181"/>
    </row>
    <row r="6470" spans="1:5" ht="25.5" x14ac:dyDescent="0.25">
      <c r="A6470" s="5" t="s">
        <v>19961</v>
      </c>
      <c r="B6470" s="5" t="s">
        <v>35357</v>
      </c>
      <c r="C6470" s="6" t="s">
        <v>12302</v>
      </c>
      <c r="D6470" s="183">
        <v>30.729900000000001</v>
      </c>
      <c r="E6470" s="181"/>
    </row>
    <row r="6471" spans="1:5" ht="25.5" x14ac:dyDescent="0.25">
      <c r="A6471" s="5" t="s">
        <v>19962</v>
      </c>
      <c r="B6471" s="5" t="s">
        <v>35358</v>
      </c>
      <c r="C6471" s="6" t="s">
        <v>12302</v>
      </c>
      <c r="D6471" s="183">
        <v>37.07</v>
      </c>
      <c r="E6471" s="181"/>
    </row>
    <row r="6472" spans="1:5" ht="25.5" x14ac:dyDescent="0.25">
      <c r="A6472" s="5" t="s">
        <v>19971</v>
      </c>
      <c r="B6472" s="5" t="s">
        <v>35359</v>
      </c>
      <c r="C6472" s="6" t="s">
        <v>12302</v>
      </c>
      <c r="D6472" s="183">
        <v>60.297699999999999</v>
      </c>
      <c r="E6472" s="181"/>
    </row>
    <row r="6473" spans="1:5" ht="25.5" x14ac:dyDescent="0.25">
      <c r="A6473" s="5" t="s">
        <v>19960</v>
      </c>
      <c r="B6473" s="5" t="s">
        <v>35360</v>
      </c>
      <c r="C6473" s="6" t="s">
        <v>12302</v>
      </c>
      <c r="D6473" s="183">
        <v>80.697199999999995</v>
      </c>
      <c r="E6473" s="181"/>
    </row>
    <row r="6474" spans="1:5" x14ac:dyDescent="0.25">
      <c r="A6474" s="489"/>
      <c r="B6474" s="489"/>
      <c r="C6474" s="489"/>
      <c r="D6474" s="489"/>
      <c r="E6474" s="181"/>
    </row>
    <row r="6475" spans="1:5" x14ac:dyDescent="0.25">
      <c r="A6475" s="488" t="s">
        <v>19963</v>
      </c>
      <c r="B6475" s="488"/>
      <c r="C6475" s="488"/>
      <c r="D6475" s="180"/>
      <c r="E6475" s="181"/>
    </row>
    <row r="6476" spans="1:5" ht="24" x14ac:dyDescent="0.25">
      <c r="A6476" s="3" t="s">
        <v>5</v>
      </c>
      <c r="B6476" s="3" t="s">
        <v>18275</v>
      </c>
      <c r="C6476" s="4" t="s">
        <v>7</v>
      </c>
      <c r="D6476" s="182" t="s">
        <v>18276</v>
      </c>
      <c r="E6476" s="181"/>
    </row>
    <row r="6477" spans="1:5" ht="25.5" x14ac:dyDescent="0.25">
      <c r="A6477" s="5" t="s">
        <v>19964</v>
      </c>
      <c r="B6477" s="5" t="s">
        <v>35361</v>
      </c>
      <c r="C6477" s="6" t="s">
        <v>12302</v>
      </c>
      <c r="D6477" s="183">
        <v>19.579999999999998</v>
      </c>
      <c r="E6477" s="181"/>
    </row>
    <row r="6478" spans="1:5" ht="25.5" x14ac:dyDescent="0.25">
      <c r="A6478" s="5" t="s">
        <v>19965</v>
      </c>
      <c r="B6478" s="5" t="s">
        <v>35362</v>
      </c>
      <c r="C6478" s="6" t="s">
        <v>12302</v>
      </c>
      <c r="D6478" s="183">
        <v>27.820399999999999</v>
      </c>
      <c r="E6478" s="181"/>
    </row>
    <row r="6479" spans="1:5" x14ac:dyDescent="0.25">
      <c r="A6479" s="489"/>
      <c r="B6479" s="489"/>
      <c r="C6479" s="489"/>
      <c r="D6479" s="489"/>
      <c r="E6479" s="181"/>
    </row>
    <row r="6480" spans="1:5" x14ac:dyDescent="0.25">
      <c r="A6480" s="488" t="s">
        <v>19966</v>
      </c>
      <c r="B6480" s="488"/>
      <c r="C6480" s="488"/>
      <c r="D6480" s="180"/>
      <c r="E6480" s="181"/>
    </row>
    <row r="6481" spans="1:5" ht="24" x14ac:dyDescent="0.25">
      <c r="A6481" s="3" t="s">
        <v>5</v>
      </c>
      <c r="B6481" s="3" t="s">
        <v>18275</v>
      </c>
      <c r="C6481" s="4" t="s">
        <v>7</v>
      </c>
      <c r="D6481" s="182" t="s">
        <v>18276</v>
      </c>
      <c r="E6481" s="181"/>
    </row>
    <row r="6482" spans="1:5" ht="25.5" x14ac:dyDescent="0.25">
      <c r="A6482" s="5" t="s">
        <v>35363</v>
      </c>
      <c r="B6482" s="5" t="s">
        <v>35364</v>
      </c>
      <c r="C6482" s="6" t="s">
        <v>12302</v>
      </c>
      <c r="D6482" s="184">
        <v>8.0649999999999995</v>
      </c>
      <c r="E6482" s="181"/>
    </row>
    <row r="6483" spans="1:5" ht="25.5" x14ac:dyDescent="0.25">
      <c r="A6483" s="5" t="s">
        <v>19967</v>
      </c>
      <c r="B6483" s="5" t="s">
        <v>19968</v>
      </c>
      <c r="C6483" s="6" t="s">
        <v>12302</v>
      </c>
      <c r="D6483" s="184">
        <v>5.2895000000000003</v>
      </c>
      <c r="E6483" s="181"/>
    </row>
    <row r="6484" spans="1:5" x14ac:dyDescent="0.25">
      <c r="A6484" s="489"/>
      <c r="B6484" s="489"/>
      <c r="C6484" s="489"/>
      <c r="D6484" s="489"/>
      <c r="E6484" s="181"/>
    </row>
    <row r="6485" spans="1:5" x14ac:dyDescent="0.25">
      <c r="A6485" s="488" t="s">
        <v>19969</v>
      </c>
      <c r="B6485" s="488"/>
      <c r="C6485" s="488"/>
      <c r="D6485" s="180"/>
      <c r="E6485" s="181"/>
    </row>
    <row r="6486" spans="1:5" ht="24" x14ac:dyDescent="0.25">
      <c r="A6486" s="3" t="s">
        <v>5</v>
      </c>
      <c r="B6486" s="3" t="s">
        <v>18275</v>
      </c>
      <c r="C6486" s="4" t="s">
        <v>7</v>
      </c>
      <c r="D6486" s="182" t="s">
        <v>18276</v>
      </c>
      <c r="E6486" s="181"/>
    </row>
    <row r="6487" spans="1:5" ht="25.5" x14ac:dyDescent="0.25">
      <c r="A6487" s="5" t="s">
        <v>19970</v>
      </c>
      <c r="B6487" s="5" t="s">
        <v>55059</v>
      </c>
      <c r="C6487" s="6" t="s">
        <v>26</v>
      </c>
      <c r="D6487" s="185">
        <v>443.36880000000002</v>
      </c>
      <c r="E6487" s="181"/>
    </row>
    <row r="6488" spans="1:5" x14ac:dyDescent="0.25">
      <c r="A6488" s="489"/>
      <c r="B6488" s="489"/>
      <c r="C6488" s="489"/>
      <c r="D6488" s="489"/>
      <c r="E6488" s="181"/>
    </row>
    <row r="6489" spans="1:5" x14ac:dyDescent="0.25">
      <c r="A6489" s="488" t="s">
        <v>19972</v>
      </c>
      <c r="B6489" s="488"/>
      <c r="C6489" s="488"/>
      <c r="D6489" s="180"/>
      <c r="E6489" s="181"/>
    </row>
    <row r="6490" spans="1:5" ht="24" x14ac:dyDescent="0.25">
      <c r="A6490" s="3" t="s">
        <v>5</v>
      </c>
      <c r="B6490" s="3" t="s">
        <v>18275</v>
      </c>
      <c r="C6490" s="4" t="s">
        <v>7</v>
      </c>
      <c r="D6490" s="182" t="s">
        <v>18276</v>
      </c>
      <c r="E6490" s="181"/>
    </row>
    <row r="6491" spans="1:5" ht="25.5" x14ac:dyDescent="0.25">
      <c r="A6491" s="5" t="s">
        <v>19973</v>
      </c>
      <c r="B6491" s="5" t="s">
        <v>35365</v>
      </c>
      <c r="C6491" s="6" t="s">
        <v>12302</v>
      </c>
      <c r="D6491" s="184">
        <v>5.1844999999999999</v>
      </c>
      <c r="E6491" s="181"/>
    </row>
    <row r="6492" spans="1:5" x14ac:dyDescent="0.25">
      <c r="A6492" s="489"/>
      <c r="B6492" s="489"/>
      <c r="C6492" s="489"/>
      <c r="D6492" s="489"/>
      <c r="E6492" s="181"/>
    </row>
    <row r="6493" spans="1:5" x14ac:dyDescent="0.25">
      <c r="A6493" s="488" t="s">
        <v>19974</v>
      </c>
      <c r="B6493" s="488"/>
      <c r="C6493" s="488"/>
      <c r="D6493" s="180"/>
      <c r="E6493" s="181"/>
    </row>
    <row r="6494" spans="1:5" ht="24" x14ac:dyDescent="0.25">
      <c r="A6494" s="3" t="s">
        <v>5</v>
      </c>
      <c r="B6494" s="3" t="s">
        <v>18275</v>
      </c>
      <c r="C6494" s="4" t="s">
        <v>7</v>
      </c>
      <c r="D6494" s="182" t="s">
        <v>18276</v>
      </c>
      <c r="E6494" s="181"/>
    </row>
    <row r="6495" spans="1:5" ht="25.5" x14ac:dyDescent="0.25">
      <c r="A6495" s="5" t="s">
        <v>35366</v>
      </c>
      <c r="B6495" s="5" t="s">
        <v>35367</v>
      </c>
      <c r="C6495" s="6" t="s">
        <v>12302</v>
      </c>
      <c r="D6495" s="183">
        <v>77.73</v>
      </c>
      <c r="E6495" s="181"/>
    </row>
    <row r="6496" spans="1:5" ht="25.5" x14ac:dyDescent="0.25">
      <c r="A6496" s="5" t="s">
        <v>19976</v>
      </c>
      <c r="B6496" s="5" t="s">
        <v>19977</v>
      </c>
      <c r="C6496" s="6" t="s">
        <v>12302</v>
      </c>
      <c r="D6496" s="185">
        <v>356.09539999999998</v>
      </c>
      <c r="E6496" s="181"/>
    </row>
    <row r="6497" spans="1:5" ht="25.5" x14ac:dyDescent="0.25">
      <c r="A6497" s="5" t="s">
        <v>19978</v>
      </c>
      <c r="B6497" s="5" t="s">
        <v>19979</v>
      </c>
      <c r="C6497" s="6" t="s">
        <v>12302</v>
      </c>
      <c r="D6497" s="185">
        <v>905.87159999999994</v>
      </c>
      <c r="E6497" s="181"/>
    </row>
    <row r="6498" spans="1:5" ht="25.5" x14ac:dyDescent="0.25">
      <c r="A6498" s="5" t="s">
        <v>19975</v>
      </c>
      <c r="B6498" s="5" t="s">
        <v>35368</v>
      </c>
      <c r="C6498" s="6" t="s">
        <v>12302</v>
      </c>
      <c r="D6498" s="185">
        <v>194.3998</v>
      </c>
      <c r="E6498" s="181"/>
    </row>
    <row r="6499" spans="1:5" ht="25.5" x14ac:dyDescent="0.25">
      <c r="A6499" s="5" t="s">
        <v>19980</v>
      </c>
      <c r="B6499" s="5" t="s">
        <v>19981</v>
      </c>
      <c r="C6499" s="6" t="s">
        <v>12302</v>
      </c>
      <c r="D6499" s="183">
        <v>99.04</v>
      </c>
      <c r="E6499" s="181"/>
    </row>
    <row r="6500" spans="1:5" ht="25.5" x14ac:dyDescent="0.25">
      <c r="A6500" s="5" t="s">
        <v>19982</v>
      </c>
      <c r="B6500" s="5" t="s">
        <v>19983</v>
      </c>
      <c r="C6500" s="6" t="s">
        <v>12302</v>
      </c>
      <c r="D6500" s="183">
        <v>92.88</v>
      </c>
      <c r="E6500" s="181"/>
    </row>
    <row r="6501" spans="1:5" ht="25.5" x14ac:dyDescent="0.25">
      <c r="A6501" s="5" t="s">
        <v>19984</v>
      </c>
      <c r="B6501" s="5" t="s">
        <v>19985</v>
      </c>
      <c r="C6501" s="6" t="s">
        <v>12302</v>
      </c>
      <c r="D6501" s="185">
        <v>468.4</v>
      </c>
      <c r="E6501" s="181"/>
    </row>
    <row r="6502" spans="1:5" ht="25.5" x14ac:dyDescent="0.25">
      <c r="A6502" s="5" t="s">
        <v>19986</v>
      </c>
      <c r="B6502" s="5" t="s">
        <v>19987</v>
      </c>
      <c r="C6502" s="6" t="s">
        <v>12302</v>
      </c>
      <c r="D6502" s="185">
        <v>384.75</v>
      </c>
      <c r="E6502" s="181"/>
    </row>
    <row r="6503" spans="1:5" ht="25.5" x14ac:dyDescent="0.25">
      <c r="A6503" s="5" t="s">
        <v>19988</v>
      </c>
      <c r="B6503" s="5" t="s">
        <v>19989</v>
      </c>
      <c r="C6503" s="6" t="s">
        <v>12302</v>
      </c>
      <c r="D6503" s="186">
        <v>1145.7719</v>
      </c>
      <c r="E6503" s="181"/>
    </row>
    <row r="6504" spans="1:5" ht="25.5" x14ac:dyDescent="0.25">
      <c r="A6504" s="5" t="s">
        <v>19990</v>
      </c>
      <c r="B6504" s="5" t="s">
        <v>19991</v>
      </c>
      <c r="C6504" s="6" t="s">
        <v>12302</v>
      </c>
      <c r="D6504" s="185">
        <v>822.3546</v>
      </c>
      <c r="E6504" s="181"/>
    </row>
    <row r="6505" spans="1:5" ht="25.5" x14ac:dyDescent="0.25">
      <c r="A6505" s="5" t="s">
        <v>35369</v>
      </c>
      <c r="B6505" s="5" t="s">
        <v>35370</v>
      </c>
      <c r="C6505" s="6" t="s">
        <v>12302</v>
      </c>
      <c r="D6505" s="183">
        <v>58.642000000000003</v>
      </c>
      <c r="E6505" s="181"/>
    </row>
    <row r="6506" spans="1:5" ht="25.5" x14ac:dyDescent="0.25">
      <c r="A6506" s="5" t="s">
        <v>19992</v>
      </c>
      <c r="B6506" s="5" t="s">
        <v>35371</v>
      </c>
      <c r="C6506" s="6" t="s">
        <v>12302</v>
      </c>
      <c r="D6506" s="183">
        <v>12.492800000000001</v>
      </c>
      <c r="E6506" s="181"/>
    </row>
    <row r="6507" spans="1:5" ht="25.5" x14ac:dyDescent="0.25">
      <c r="A6507" s="5" t="s">
        <v>19993</v>
      </c>
      <c r="B6507" s="5" t="s">
        <v>19994</v>
      </c>
      <c r="C6507" s="6" t="s">
        <v>12302</v>
      </c>
      <c r="D6507" s="185">
        <v>450.70249999999999</v>
      </c>
      <c r="E6507" s="181"/>
    </row>
    <row r="6508" spans="1:5" x14ac:dyDescent="0.25">
      <c r="A6508" s="489"/>
      <c r="B6508" s="489"/>
      <c r="C6508" s="489"/>
      <c r="D6508" s="489"/>
      <c r="E6508" s="181"/>
    </row>
    <row r="6509" spans="1:5" x14ac:dyDescent="0.25">
      <c r="A6509" s="488" t="s">
        <v>19995</v>
      </c>
      <c r="B6509" s="488"/>
      <c r="C6509" s="488"/>
      <c r="D6509" s="180"/>
      <c r="E6509" s="181"/>
    </row>
    <row r="6510" spans="1:5" x14ac:dyDescent="0.25">
      <c r="A6510" s="488" t="s">
        <v>19996</v>
      </c>
      <c r="B6510" s="488"/>
      <c r="C6510" s="488"/>
      <c r="D6510" s="180"/>
      <c r="E6510" s="181"/>
    </row>
    <row r="6511" spans="1:5" ht="24" x14ac:dyDescent="0.25">
      <c r="A6511" s="3" t="s">
        <v>5</v>
      </c>
      <c r="B6511" s="3" t="s">
        <v>18275</v>
      </c>
      <c r="C6511" s="4" t="s">
        <v>7</v>
      </c>
      <c r="D6511" s="182" t="s">
        <v>18276</v>
      </c>
      <c r="E6511" s="181"/>
    </row>
    <row r="6512" spans="1:5" ht="25.5" x14ac:dyDescent="0.25">
      <c r="A6512" s="5" t="s">
        <v>19997</v>
      </c>
      <c r="B6512" s="5" t="s">
        <v>35372</v>
      </c>
      <c r="C6512" s="6" t="s">
        <v>12302</v>
      </c>
      <c r="D6512" s="185">
        <v>239.9</v>
      </c>
      <c r="E6512" s="181"/>
    </row>
    <row r="6513" spans="1:5" ht="25.5" x14ac:dyDescent="0.25">
      <c r="A6513" s="5" t="s">
        <v>19998</v>
      </c>
      <c r="B6513" s="5" t="s">
        <v>35373</v>
      </c>
      <c r="C6513" s="6" t="s">
        <v>12302</v>
      </c>
      <c r="D6513" s="185">
        <v>326.10000000000002</v>
      </c>
      <c r="E6513" s="181"/>
    </row>
    <row r="6514" spans="1:5" x14ac:dyDescent="0.25">
      <c r="A6514" s="489"/>
      <c r="B6514" s="489"/>
      <c r="C6514" s="489"/>
      <c r="D6514" s="489"/>
      <c r="E6514" s="181"/>
    </row>
    <row r="6515" spans="1:5" x14ac:dyDescent="0.25">
      <c r="A6515" s="488" t="s">
        <v>19999</v>
      </c>
      <c r="B6515" s="488"/>
      <c r="C6515" s="488"/>
      <c r="D6515" s="180"/>
      <c r="E6515" s="181"/>
    </row>
    <row r="6516" spans="1:5" ht="24" x14ac:dyDescent="0.25">
      <c r="A6516" s="3" t="s">
        <v>5</v>
      </c>
      <c r="B6516" s="3" t="s">
        <v>18275</v>
      </c>
      <c r="C6516" s="4" t="s">
        <v>7</v>
      </c>
      <c r="D6516" s="182" t="s">
        <v>18276</v>
      </c>
      <c r="E6516" s="181"/>
    </row>
    <row r="6517" spans="1:5" ht="25.5" x14ac:dyDescent="0.25">
      <c r="A6517" s="5" t="s">
        <v>20000</v>
      </c>
      <c r="B6517" s="5" t="s">
        <v>20001</v>
      </c>
      <c r="C6517" s="6" t="s">
        <v>12302</v>
      </c>
      <c r="D6517" s="183">
        <v>12.8104</v>
      </c>
      <c r="E6517" s="181"/>
    </row>
    <row r="6518" spans="1:5" ht="25.5" x14ac:dyDescent="0.25">
      <c r="A6518" s="5" t="s">
        <v>20002</v>
      </c>
      <c r="B6518" s="5" t="s">
        <v>20003</v>
      </c>
      <c r="C6518" s="6" t="s">
        <v>12302</v>
      </c>
      <c r="D6518" s="183">
        <v>79.900000000000006</v>
      </c>
      <c r="E6518" s="181"/>
    </row>
    <row r="6519" spans="1:5" ht="25.5" x14ac:dyDescent="0.25">
      <c r="A6519" s="5" t="s">
        <v>20004</v>
      </c>
      <c r="B6519" s="5" t="s">
        <v>20005</v>
      </c>
      <c r="C6519" s="6" t="s">
        <v>12302</v>
      </c>
      <c r="D6519" s="183">
        <v>65.81</v>
      </c>
      <c r="E6519" s="181"/>
    </row>
    <row r="6520" spans="1:5" x14ac:dyDescent="0.25">
      <c r="A6520" s="489"/>
      <c r="B6520" s="489"/>
      <c r="C6520" s="489"/>
      <c r="D6520" s="489"/>
      <c r="E6520" s="181"/>
    </row>
    <row r="6521" spans="1:5" x14ac:dyDescent="0.25">
      <c r="A6521" s="488" t="s">
        <v>20006</v>
      </c>
      <c r="B6521" s="488"/>
      <c r="C6521" s="488"/>
      <c r="D6521" s="180"/>
      <c r="E6521" s="181"/>
    </row>
    <row r="6522" spans="1:5" ht="24" x14ac:dyDescent="0.25">
      <c r="A6522" s="3" t="s">
        <v>5</v>
      </c>
      <c r="B6522" s="3" t="s">
        <v>18275</v>
      </c>
      <c r="C6522" s="4" t="s">
        <v>7</v>
      </c>
      <c r="D6522" s="182" t="s">
        <v>18276</v>
      </c>
      <c r="E6522" s="181"/>
    </row>
    <row r="6523" spans="1:5" ht="25.5" x14ac:dyDescent="0.25">
      <c r="A6523" s="5" t="s">
        <v>20007</v>
      </c>
      <c r="B6523" s="5" t="s">
        <v>20008</v>
      </c>
      <c r="C6523" s="6" t="s">
        <v>12302</v>
      </c>
      <c r="D6523" s="185">
        <v>163.62</v>
      </c>
      <c r="E6523" s="181"/>
    </row>
    <row r="6524" spans="1:5" ht="25.5" x14ac:dyDescent="0.25">
      <c r="A6524" s="5" t="s">
        <v>20009</v>
      </c>
      <c r="B6524" s="5" t="s">
        <v>20010</v>
      </c>
      <c r="C6524" s="6" t="s">
        <v>12302</v>
      </c>
      <c r="D6524" s="185">
        <v>740</v>
      </c>
      <c r="E6524" s="181"/>
    </row>
    <row r="6525" spans="1:5" ht="25.5" x14ac:dyDescent="0.25">
      <c r="A6525" s="5" t="s">
        <v>20011</v>
      </c>
      <c r="B6525" s="5" t="s">
        <v>20012</v>
      </c>
      <c r="C6525" s="6" t="s">
        <v>12302</v>
      </c>
      <c r="D6525" s="185">
        <v>186.16069999999999</v>
      </c>
      <c r="E6525" s="181"/>
    </row>
    <row r="6526" spans="1:5" ht="25.5" x14ac:dyDescent="0.25">
      <c r="A6526" s="5" t="s">
        <v>20013</v>
      </c>
      <c r="B6526" s="5" t="s">
        <v>20014</v>
      </c>
      <c r="C6526" s="6" t="s">
        <v>12302</v>
      </c>
      <c r="D6526" s="185">
        <v>172.14</v>
      </c>
      <c r="E6526" s="181"/>
    </row>
    <row r="6527" spans="1:5" x14ac:dyDescent="0.25">
      <c r="A6527" s="489"/>
      <c r="B6527" s="489"/>
      <c r="C6527" s="489"/>
      <c r="D6527" s="489"/>
      <c r="E6527" s="181"/>
    </row>
    <row r="6528" spans="1:5" x14ac:dyDescent="0.25">
      <c r="A6528" s="488" t="s">
        <v>20015</v>
      </c>
      <c r="B6528" s="488"/>
      <c r="C6528" s="488"/>
      <c r="D6528" s="180"/>
      <c r="E6528" s="181"/>
    </row>
    <row r="6529" spans="1:5" ht="24" x14ac:dyDescent="0.25">
      <c r="A6529" s="3" t="s">
        <v>5</v>
      </c>
      <c r="B6529" s="3" t="s">
        <v>18275</v>
      </c>
      <c r="C6529" s="4" t="s">
        <v>7</v>
      </c>
      <c r="D6529" s="182" t="s">
        <v>18276</v>
      </c>
      <c r="E6529" s="181"/>
    </row>
    <row r="6530" spans="1:5" ht="25.5" x14ac:dyDescent="0.25">
      <c r="A6530" s="5" t="s">
        <v>20017</v>
      </c>
      <c r="B6530" s="5" t="s">
        <v>20018</v>
      </c>
      <c r="C6530" s="6" t="s">
        <v>12302</v>
      </c>
      <c r="D6530" s="183">
        <v>54.29</v>
      </c>
      <c r="E6530" s="181"/>
    </row>
    <row r="6531" spans="1:5" ht="25.5" x14ac:dyDescent="0.25">
      <c r="A6531" s="5" t="s">
        <v>20016</v>
      </c>
      <c r="B6531" s="5" t="s">
        <v>35374</v>
      </c>
      <c r="C6531" s="6" t="s">
        <v>12302</v>
      </c>
      <c r="D6531" s="183">
        <v>81.148899999999998</v>
      </c>
      <c r="E6531" s="181"/>
    </row>
    <row r="6532" spans="1:5" ht="25.5" x14ac:dyDescent="0.25">
      <c r="A6532" s="5" t="s">
        <v>20019</v>
      </c>
      <c r="B6532" s="5" t="s">
        <v>20020</v>
      </c>
      <c r="C6532" s="6" t="s">
        <v>12302</v>
      </c>
      <c r="D6532" s="185">
        <v>303.88</v>
      </c>
      <c r="E6532" s="181"/>
    </row>
    <row r="6533" spans="1:5" ht="25.5" x14ac:dyDescent="0.25">
      <c r="A6533" s="5" t="s">
        <v>20021</v>
      </c>
      <c r="B6533" s="5" t="s">
        <v>20022</v>
      </c>
      <c r="C6533" s="6" t="s">
        <v>12302</v>
      </c>
      <c r="D6533" s="185">
        <v>412.61470000000003</v>
      </c>
      <c r="E6533" s="181"/>
    </row>
    <row r="6534" spans="1:5" x14ac:dyDescent="0.25">
      <c r="A6534" s="489"/>
      <c r="B6534" s="489"/>
      <c r="C6534" s="489"/>
      <c r="D6534" s="489"/>
      <c r="E6534" s="181"/>
    </row>
    <row r="6535" spans="1:5" x14ac:dyDescent="0.25">
      <c r="A6535" s="488" t="s">
        <v>20023</v>
      </c>
      <c r="B6535" s="488"/>
      <c r="C6535" s="488"/>
      <c r="D6535" s="180"/>
      <c r="E6535" s="181"/>
    </row>
    <row r="6536" spans="1:5" ht="24" x14ac:dyDescent="0.25">
      <c r="A6536" s="3" t="s">
        <v>5</v>
      </c>
      <c r="B6536" s="3" t="s">
        <v>18275</v>
      </c>
      <c r="C6536" s="4" t="s">
        <v>7</v>
      </c>
      <c r="D6536" s="182" t="s">
        <v>18276</v>
      </c>
      <c r="E6536" s="181"/>
    </row>
    <row r="6537" spans="1:5" ht="25.5" x14ac:dyDescent="0.25">
      <c r="A6537" s="5" t="s">
        <v>20024</v>
      </c>
      <c r="B6537" s="5" t="s">
        <v>35375</v>
      </c>
      <c r="C6537" s="6" t="s">
        <v>12302</v>
      </c>
      <c r="D6537" s="184">
        <v>4.9024000000000001</v>
      </c>
      <c r="E6537" s="181"/>
    </row>
    <row r="6538" spans="1:5" ht="25.5" x14ac:dyDescent="0.25">
      <c r="A6538" s="5" t="s">
        <v>20025</v>
      </c>
      <c r="B6538" s="5" t="s">
        <v>20026</v>
      </c>
      <c r="C6538" s="6" t="s">
        <v>12302</v>
      </c>
      <c r="D6538" s="183">
        <v>44.523099999999999</v>
      </c>
      <c r="E6538" s="181"/>
    </row>
    <row r="6539" spans="1:5" ht="25.5" x14ac:dyDescent="0.25">
      <c r="A6539" s="5" t="s">
        <v>20027</v>
      </c>
      <c r="B6539" s="5" t="s">
        <v>20028</v>
      </c>
      <c r="C6539" s="6" t="s">
        <v>12302</v>
      </c>
      <c r="D6539" s="183">
        <v>34.020000000000003</v>
      </c>
      <c r="E6539" s="181"/>
    </row>
    <row r="6540" spans="1:5" ht="25.5" x14ac:dyDescent="0.25">
      <c r="A6540" s="5" t="s">
        <v>20029</v>
      </c>
      <c r="B6540" s="5" t="s">
        <v>20030</v>
      </c>
      <c r="C6540" s="6" t="s">
        <v>12302</v>
      </c>
      <c r="D6540" s="183">
        <v>32.54</v>
      </c>
      <c r="E6540" s="181"/>
    </row>
    <row r="6541" spans="1:5" ht="25.5" x14ac:dyDescent="0.25">
      <c r="A6541" s="5" t="s">
        <v>20031</v>
      </c>
      <c r="B6541" s="5" t="s">
        <v>20032</v>
      </c>
      <c r="C6541" s="6" t="s">
        <v>12302</v>
      </c>
      <c r="D6541" s="183">
        <v>32.96</v>
      </c>
      <c r="E6541" s="181"/>
    </row>
    <row r="6542" spans="1:5" x14ac:dyDescent="0.25">
      <c r="A6542" s="489"/>
      <c r="B6542" s="489"/>
      <c r="C6542" s="489"/>
      <c r="D6542" s="489"/>
      <c r="E6542" s="181"/>
    </row>
    <row r="6543" spans="1:5" x14ac:dyDescent="0.25">
      <c r="A6543" s="488" t="s">
        <v>20033</v>
      </c>
      <c r="B6543" s="488"/>
      <c r="C6543" s="488"/>
      <c r="D6543" s="180"/>
      <c r="E6543" s="181"/>
    </row>
    <row r="6544" spans="1:5" ht="24" x14ac:dyDescent="0.25">
      <c r="A6544" s="3" t="s">
        <v>5</v>
      </c>
      <c r="B6544" s="3" t="s">
        <v>18275</v>
      </c>
      <c r="C6544" s="4" t="s">
        <v>7</v>
      </c>
      <c r="D6544" s="182" t="s">
        <v>18276</v>
      </c>
      <c r="E6544" s="181"/>
    </row>
    <row r="6545" spans="1:5" ht="25.5" x14ac:dyDescent="0.25">
      <c r="A6545" s="5" t="s">
        <v>20034</v>
      </c>
      <c r="B6545" s="5" t="s">
        <v>35376</v>
      </c>
      <c r="C6545" s="6" t="s">
        <v>12302</v>
      </c>
      <c r="D6545" s="183">
        <v>30.6</v>
      </c>
      <c r="E6545" s="181"/>
    </row>
    <row r="6546" spans="1:5" ht="25.5" x14ac:dyDescent="0.25">
      <c r="A6546" s="5" t="s">
        <v>20035</v>
      </c>
      <c r="B6546" s="5" t="s">
        <v>20036</v>
      </c>
      <c r="C6546" s="6" t="s">
        <v>12302</v>
      </c>
      <c r="D6546" s="184">
        <v>4.5510999999999999</v>
      </c>
      <c r="E6546" s="181"/>
    </row>
    <row r="6547" spans="1:5" x14ac:dyDescent="0.25">
      <c r="A6547" s="489"/>
      <c r="B6547" s="489"/>
      <c r="C6547" s="489"/>
      <c r="D6547" s="489"/>
      <c r="E6547" s="181"/>
    </row>
    <row r="6548" spans="1:5" x14ac:dyDescent="0.25">
      <c r="A6548" s="488" t="s">
        <v>20037</v>
      </c>
      <c r="B6548" s="488"/>
      <c r="C6548" s="488"/>
      <c r="D6548" s="180"/>
      <c r="E6548" s="181"/>
    </row>
    <row r="6549" spans="1:5" x14ac:dyDescent="0.25">
      <c r="A6549" s="488" t="s">
        <v>20038</v>
      </c>
      <c r="B6549" s="488"/>
      <c r="C6549" s="488"/>
      <c r="D6549" s="180"/>
      <c r="E6549" s="181"/>
    </row>
    <row r="6550" spans="1:5" ht="24" x14ac:dyDescent="0.25">
      <c r="A6550" s="3" t="s">
        <v>5</v>
      </c>
      <c r="B6550" s="3" t="s">
        <v>18275</v>
      </c>
      <c r="C6550" s="4" t="s">
        <v>7</v>
      </c>
      <c r="D6550" s="182" t="s">
        <v>18276</v>
      </c>
      <c r="E6550" s="181"/>
    </row>
    <row r="6551" spans="1:5" ht="25.5" x14ac:dyDescent="0.25">
      <c r="A6551" s="5" t="s">
        <v>20039</v>
      </c>
      <c r="B6551" s="5" t="s">
        <v>35377</v>
      </c>
      <c r="C6551" s="6" t="s">
        <v>12302</v>
      </c>
      <c r="D6551" s="183">
        <v>87.082499999999996</v>
      </c>
      <c r="E6551" s="181"/>
    </row>
    <row r="6552" spans="1:5" x14ac:dyDescent="0.25">
      <c r="A6552" s="489"/>
      <c r="B6552" s="489"/>
      <c r="C6552" s="489"/>
      <c r="D6552" s="489"/>
      <c r="E6552" s="181"/>
    </row>
    <row r="6553" spans="1:5" x14ac:dyDescent="0.25">
      <c r="A6553" s="488" t="s">
        <v>20040</v>
      </c>
      <c r="B6553" s="488"/>
      <c r="C6553" s="488"/>
      <c r="D6553" s="180"/>
      <c r="E6553" s="181"/>
    </row>
    <row r="6554" spans="1:5" ht="24" x14ac:dyDescent="0.25">
      <c r="A6554" s="3" t="s">
        <v>5</v>
      </c>
      <c r="B6554" s="3" t="s">
        <v>18275</v>
      </c>
      <c r="C6554" s="4" t="s">
        <v>7</v>
      </c>
      <c r="D6554" s="182" t="s">
        <v>18276</v>
      </c>
      <c r="E6554" s="181"/>
    </row>
    <row r="6555" spans="1:5" ht="25.5" x14ac:dyDescent="0.25">
      <c r="A6555" s="5" t="s">
        <v>20041</v>
      </c>
      <c r="B6555" s="5" t="s">
        <v>20042</v>
      </c>
      <c r="C6555" s="6" t="s">
        <v>12302</v>
      </c>
      <c r="D6555" s="183">
        <v>97.134799999999998</v>
      </c>
      <c r="E6555" s="181"/>
    </row>
    <row r="6556" spans="1:5" x14ac:dyDescent="0.25">
      <c r="A6556" s="489"/>
      <c r="B6556" s="489"/>
      <c r="C6556" s="489"/>
      <c r="D6556" s="489"/>
      <c r="E6556" s="181"/>
    </row>
    <row r="6557" spans="1:5" x14ac:dyDescent="0.25">
      <c r="A6557" s="488" t="s">
        <v>20043</v>
      </c>
      <c r="B6557" s="488"/>
      <c r="C6557" s="488"/>
      <c r="D6557" s="180"/>
      <c r="E6557" s="181"/>
    </row>
    <row r="6558" spans="1:5" ht="24" x14ac:dyDescent="0.25">
      <c r="A6558" s="3" t="s">
        <v>5</v>
      </c>
      <c r="B6558" s="3" t="s">
        <v>18275</v>
      </c>
      <c r="C6558" s="4" t="s">
        <v>7</v>
      </c>
      <c r="D6558" s="182" t="s">
        <v>18276</v>
      </c>
      <c r="E6558" s="181"/>
    </row>
    <row r="6559" spans="1:5" ht="25.5" x14ac:dyDescent="0.25">
      <c r="A6559" s="5" t="s">
        <v>20044</v>
      </c>
      <c r="B6559" s="5" t="s">
        <v>20045</v>
      </c>
      <c r="C6559" s="6" t="s">
        <v>12302</v>
      </c>
      <c r="D6559" s="183">
        <v>89.453000000000003</v>
      </c>
      <c r="E6559" s="181"/>
    </row>
    <row r="6560" spans="1:5" ht="25.5" x14ac:dyDescent="0.25">
      <c r="A6560" s="5" t="s">
        <v>20046</v>
      </c>
      <c r="B6560" s="5" t="s">
        <v>20047</v>
      </c>
      <c r="C6560" s="6" t="s">
        <v>12302</v>
      </c>
      <c r="D6560" s="183">
        <v>85.960099999999997</v>
      </c>
      <c r="E6560" s="181"/>
    </row>
    <row r="6561" spans="1:5" ht="25.5" x14ac:dyDescent="0.25">
      <c r="A6561" s="5" t="s">
        <v>20048</v>
      </c>
      <c r="B6561" s="5" t="s">
        <v>20049</v>
      </c>
      <c r="C6561" s="6" t="s">
        <v>12302</v>
      </c>
      <c r="D6561" s="185">
        <v>134.26339999999999</v>
      </c>
      <c r="E6561" s="181"/>
    </row>
    <row r="6562" spans="1:5" ht="25.5" x14ac:dyDescent="0.25">
      <c r="A6562" s="5" t="s">
        <v>20050</v>
      </c>
      <c r="B6562" s="5" t="s">
        <v>20051</v>
      </c>
      <c r="C6562" s="6" t="s">
        <v>12302</v>
      </c>
      <c r="D6562" s="185">
        <v>126.0612</v>
      </c>
      <c r="E6562" s="181"/>
    </row>
    <row r="6563" spans="1:5" x14ac:dyDescent="0.25">
      <c r="A6563" s="489"/>
      <c r="B6563" s="489"/>
      <c r="C6563" s="489"/>
      <c r="D6563" s="489"/>
      <c r="E6563" s="181"/>
    </row>
    <row r="6564" spans="1:5" x14ac:dyDescent="0.25">
      <c r="A6564" s="488" t="s">
        <v>20052</v>
      </c>
      <c r="B6564" s="488"/>
      <c r="C6564" s="488"/>
      <c r="D6564" s="180"/>
      <c r="E6564" s="181"/>
    </row>
    <row r="6565" spans="1:5" x14ac:dyDescent="0.25">
      <c r="A6565" s="488" t="s">
        <v>20053</v>
      </c>
      <c r="B6565" s="488"/>
      <c r="C6565" s="488"/>
      <c r="D6565" s="180"/>
      <c r="E6565" s="181"/>
    </row>
    <row r="6566" spans="1:5" ht="24" x14ac:dyDescent="0.25">
      <c r="A6566" s="3" t="s">
        <v>5</v>
      </c>
      <c r="B6566" s="3" t="s">
        <v>18275</v>
      </c>
      <c r="C6566" s="4" t="s">
        <v>7</v>
      </c>
      <c r="D6566" s="182" t="s">
        <v>18276</v>
      </c>
      <c r="E6566" s="181"/>
    </row>
    <row r="6567" spans="1:5" ht="25.5" x14ac:dyDescent="0.25">
      <c r="A6567" s="5" t="s">
        <v>20054</v>
      </c>
      <c r="B6567" s="5" t="s">
        <v>55060</v>
      </c>
      <c r="C6567" s="6" t="s">
        <v>12302</v>
      </c>
      <c r="D6567" s="185">
        <v>404.65530000000001</v>
      </c>
      <c r="E6567" s="181"/>
    </row>
    <row r="6568" spans="1:5" x14ac:dyDescent="0.25">
      <c r="A6568" s="489"/>
      <c r="B6568" s="489"/>
      <c r="C6568" s="489"/>
      <c r="D6568" s="489"/>
      <c r="E6568" s="181"/>
    </row>
    <row r="6569" spans="1:5" x14ac:dyDescent="0.25">
      <c r="A6569" s="488" t="s">
        <v>20055</v>
      </c>
      <c r="B6569" s="488"/>
      <c r="C6569" s="488"/>
      <c r="D6569" s="180"/>
      <c r="E6569" s="181"/>
    </row>
    <row r="6570" spans="1:5" ht="24" x14ac:dyDescent="0.25">
      <c r="A6570" s="3" t="s">
        <v>5</v>
      </c>
      <c r="B6570" s="3" t="s">
        <v>18275</v>
      </c>
      <c r="C6570" s="4" t="s">
        <v>7</v>
      </c>
      <c r="D6570" s="182" t="s">
        <v>18276</v>
      </c>
      <c r="E6570" s="181"/>
    </row>
    <row r="6571" spans="1:5" ht="25.5" x14ac:dyDescent="0.25">
      <c r="A6571" s="5" t="s">
        <v>20056</v>
      </c>
      <c r="B6571" s="5" t="s">
        <v>20057</v>
      </c>
      <c r="C6571" s="6" t="s">
        <v>12302</v>
      </c>
      <c r="D6571" s="186">
        <v>2144.6959999999999</v>
      </c>
      <c r="E6571" s="181"/>
    </row>
    <row r="6572" spans="1:5" ht="25.5" x14ac:dyDescent="0.25">
      <c r="A6572" s="5" t="s">
        <v>20058</v>
      </c>
      <c r="B6572" s="5" t="s">
        <v>20059</v>
      </c>
      <c r="C6572" s="6" t="s">
        <v>12302</v>
      </c>
      <c r="D6572" s="185">
        <v>176.66759999999999</v>
      </c>
      <c r="E6572" s="181"/>
    </row>
    <row r="6573" spans="1:5" x14ac:dyDescent="0.25">
      <c r="A6573" s="489"/>
      <c r="B6573" s="489"/>
      <c r="C6573" s="489"/>
      <c r="D6573" s="489"/>
      <c r="E6573" s="181"/>
    </row>
    <row r="6574" spans="1:5" x14ac:dyDescent="0.25">
      <c r="A6574" s="488" t="s">
        <v>20060</v>
      </c>
      <c r="B6574" s="488"/>
      <c r="C6574" s="488"/>
      <c r="D6574" s="180"/>
      <c r="E6574" s="181"/>
    </row>
    <row r="6575" spans="1:5" ht="24" x14ac:dyDescent="0.25">
      <c r="A6575" s="3" t="s">
        <v>5</v>
      </c>
      <c r="B6575" s="3" t="s">
        <v>18275</v>
      </c>
      <c r="C6575" s="4" t="s">
        <v>7</v>
      </c>
      <c r="D6575" s="182" t="s">
        <v>18276</v>
      </c>
      <c r="E6575" s="181"/>
    </row>
    <row r="6576" spans="1:5" ht="25.5" x14ac:dyDescent="0.25">
      <c r="A6576" s="5" t="s">
        <v>20061</v>
      </c>
      <c r="B6576" s="5" t="s">
        <v>20062</v>
      </c>
      <c r="C6576" s="6" t="s">
        <v>12302</v>
      </c>
      <c r="D6576" s="185">
        <v>346.7448</v>
      </c>
      <c r="E6576" s="181"/>
    </row>
    <row r="6577" spans="1:5" ht="25.5" x14ac:dyDescent="0.25">
      <c r="A6577" s="5" t="s">
        <v>20063</v>
      </c>
      <c r="B6577" s="5" t="s">
        <v>20064</v>
      </c>
      <c r="C6577" s="6" t="s">
        <v>12302</v>
      </c>
      <c r="D6577" s="185">
        <v>359.47030000000001</v>
      </c>
      <c r="E6577" s="181"/>
    </row>
    <row r="6578" spans="1:5" x14ac:dyDescent="0.25">
      <c r="A6578" s="489"/>
      <c r="B6578" s="489"/>
      <c r="C6578" s="489"/>
      <c r="D6578" s="489"/>
      <c r="E6578" s="181"/>
    </row>
    <row r="6579" spans="1:5" x14ac:dyDescent="0.25">
      <c r="A6579" s="488" t="s">
        <v>20065</v>
      </c>
      <c r="B6579" s="488"/>
      <c r="C6579" s="488"/>
      <c r="D6579" s="180"/>
      <c r="E6579" s="181"/>
    </row>
    <row r="6580" spans="1:5" ht="24" x14ac:dyDescent="0.25">
      <c r="A6580" s="3" t="s">
        <v>5</v>
      </c>
      <c r="B6580" s="3" t="s">
        <v>18275</v>
      </c>
      <c r="C6580" s="4" t="s">
        <v>7</v>
      </c>
      <c r="D6580" s="182" t="s">
        <v>18276</v>
      </c>
      <c r="E6580" s="181"/>
    </row>
    <row r="6581" spans="1:5" ht="25.5" x14ac:dyDescent="0.25">
      <c r="A6581" s="5" t="s">
        <v>20066</v>
      </c>
      <c r="B6581" s="5" t="s">
        <v>20067</v>
      </c>
      <c r="C6581" s="6" t="s">
        <v>12302</v>
      </c>
      <c r="D6581" s="183">
        <v>27.164899999999999</v>
      </c>
      <c r="E6581" s="181"/>
    </row>
    <row r="6582" spans="1:5" ht="25.5" x14ac:dyDescent="0.25">
      <c r="A6582" s="5" t="s">
        <v>20068</v>
      </c>
      <c r="B6582" s="5" t="s">
        <v>20069</v>
      </c>
      <c r="C6582" s="6" t="s">
        <v>12302</v>
      </c>
      <c r="D6582" s="183">
        <v>31.1</v>
      </c>
      <c r="E6582" s="181"/>
    </row>
    <row r="6583" spans="1:5" x14ac:dyDescent="0.25">
      <c r="A6583" s="489"/>
      <c r="B6583" s="489"/>
      <c r="C6583" s="489"/>
      <c r="D6583" s="489"/>
      <c r="E6583" s="181"/>
    </row>
    <row r="6584" spans="1:5" x14ac:dyDescent="0.25">
      <c r="A6584" s="488" t="s">
        <v>20070</v>
      </c>
      <c r="B6584" s="488"/>
      <c r="C6584" s="488"/>
      <c r="D6584" s="180"/>
      <c r="E6584" s="181"/>
    </row>
    <row r="6585" spans="1:5" x14ac:dyDescent="0.25">
      <c r="A6585" s="488" t="s">
        <v>20073</v>
      </c>
      <c r="B6585" s="488"/>
      <c r="C6585" s="488"/>
      <c r="D6585" s="180"/>
      <c r="E6585" s="181"/>
    </row>
    <row r="6586" spans="1:5" ht="24" x14ac:dyDescent="0.25">
      <c r="A6586" s="3" t="s">
        <v>5</v>
      </c>
      <c r="B6586" s="3" t="s">
        <v>18275</v>
      </c>
      <c r="C6586" s="4" t="s">
        <v>7</v>
      </c>
      <c r="D6586" s="182" t="s">
        <v>18276</v>
      </c>
      <c r="E6586" s="181"/>
    </row>
    <row r="6587" spans="1:5" ht="25.5" x14ac:dyDescent="0.25">
      <c r="A6587" s="5" t="s">
        <v>20071</v>
      </c>
      <c r="B6587" s="5" t="s">
        <v>20072</v>
      </c>
      <c r="C6587" s="6" t="s">
        <v>12302</v>
      </c>
      <c r="D6587" s="186">
        <v>1159.98</v>
      </c>
      <c r="E6587" s="181"/>
    </row>
    <row r="6588" spans="1:5" ht="25.5" x14ac:dyDescent="0.25">
      <c r="A6588" s="5" t="s">
        <v>20074</v>
      </c>
      <c r="B6588" s="5" t="s">
        <v>14397</v>
      </c>
      <c r="C6588" s="6" t="s">
        <v>12302</v>
      </c>
      <c r="D6588" s="185">
        <v>538.78750000000002</v>
      </c>
      <c r="E6588" s="181"/>
    </row>
    <row r="6589" spans="1:5" x14ac:dyDescent="0.25">
      <c r="A6589" s="489"/>
      <c r="B6589" s="489"/>
      <c r="C6589" s="489"/>
      <c r="D6589" s="489"/>
      <c r="E6589" s="181"/>
    </row>
    <row r="6590" spans="1:5" x14ac:dyDescent="0.25">
      <c r="A6590" s="488" t="s">
        <v>20075</v>
      </c>
      <c r="B6590" s="488"/>
      <c r="C6590" s="488"/>
      <c r="D6590" s="180"/>
      <c r="E6590" s="181"/>
    </row>
    <row r="6591" spans="1:5" ht="24" x14ac:dyDescent="0.25">
      <c r="A6591" s="3" t="s">
        <v>5</v>
      </c>
      <c r="B6591" s="3" t="s">
        <v>18275</v>
      </c>
      <c r="C6591" s="4" t="s">
        <v>7</v>
      </c>
      <c r="D6591" s="182" t="s">
        <v>18276</v>
      </c>
      <c r="E6591" s="181"/>
    </row>
    <row r="6592" spans="1:5" ht="25.5" x14ac:dyDescent="0.25">
      <c r="A6592" s="5" t="s">
        <v>20076</v>
      </c>
      <c r="B6592" s="5" t="s">
        <v>20077</v>
      </c>
      <c r="C6592" s="6" t="s">
        <v>12302</v>
      </c>
      <c r="D6592" s="185">
        <v>257.3</v>
      </c>
      <c r="E6592" s="181"/>
    </row>
    <row r="6593" spans="1:5" ht="25.5" x14ac:dyDescent="0.25">
      <c r="A6593" s="5" t="s">
        <v>20078</v>
      </c>
      <c r="B6593" s="5" t="s">
        <v>20079</v>
      </c>
      <c r="C6593" s="6" t="s">
        <v>12302</v>
      </c>
      <c r="D6593" s="185">
        <v>176.34450000000001</v>
      </c>
      <c r="E6593" s="181"/>
    </row>
    <row r="6594" spans="1:5" ht="25.5" x14ac:dyDescent="0.25">
      <c r="A6594" s="5" t="s">
        <v>20080</v>
      </c>
      <c r="B6594" s="5" t="s">
        <v>20081</v>
      </c>
      <c r="C6594" s="6" t="s">
        <v>12302</v>
      </c>
      <c r="D6594" s="185">
        <v>203</v>
      </c>
      <c r="E6594" s="181"/>
    </row>
    <row r="6595" spans="1:5" ht="25.5" x14ac:dyDescent="0.25">
      <c r="A6595" s="5" t="s">
        <v>20082</v>
      </c>
      <c r="B6595" s="5" t="s">
        <v>20083</v>
      </c>
      <c r="C6595" s="6" t="s">
        <v>12302</v>
      </c>
      <c r="D6595" s="185">
        <v>233.49</v>
      </c>
      <c r="E6595" s="181"/>
    </row>
    <row r="6596" spans="1:5" ht="25.5" x14ac:dyDescent="0.25">
      <c r="A6596" s="5" t="s">
        <v>20084</v>
      </c>
      <c r="B6596" s="5" t="s">
        <v>20085</v>
      </c>
      <c r="C6596" s="6" t="s">
        <v>12302</v>
      </c>
      <c r="D6596" s="185">
        <v>132.5215</v>
      </c>
      <c r="E6596" s="181"/>
    </row>
    <row r="6597" spans="1:5" ht="25.5" x14ac:dyDescent="0.25">
      <c r="A6597" s="5" t="s">
        <v>20086</v>
      </c>
      <c r="B6597" s="5" t="s">
        <v>20087</v>
      </c>
      <c r="C6597" s="6" t="s">
        <v>12302</v>
      </c>
      <c r="D6597" s="185">
        <v>173.17250000000001</v>
      </c>
      <c r="E6597" s="181"/>
    </row>
    <row r="6598" spans="1:5" ht="25.5" x14ac:dyDescent="0.25">
      <c r="A6598" s="5" t="s">
        <v>20088</v>
      </c>
      <c r="B6598" s="5" t="s">
        <v>20089</v>
      </c>
      <c r="C6598" s="6" t="s">
        <v>12302</v>
      </c>
      <c r="D6598" s="185">
        <v>180.86259999999999</v>
      </c>
      <c r="E6598" s="181"/>
    </row>
    <row r="6599" spans="1:5" ht="25.5" x14ac:dyDescent="0.25">
      <c r="A6599" s="5" t="s">
        <v>20090</v>
      </c>
      <c r="B6599" s="5" t="s">
        <v>20091</v>
      </c>
      <c r="C6599" s="6" t="s">
        <v>12302</v>
      </c>
      <c r="D6599" s="185">
        <v>175.1429</v>
      </c>
      <c r="E6599" s="181"/>
    </row>
    <row r="6600" spans="1:5" x14ac:dyDescent="0.25">
      <c r="A6600" s="489"/>
      <c r="B6600" s="489"/>
      <c r="C6600" s="489"/>
      <c r="D6600" s="489"/>
      <c r="E6600" s="181"/>
    </row>
    <row r="6601" spans="1:5" x14ac:dyDescent="0.25">
      <c r="A6601" s="488" t="s">
        <v>20092</v>
      </c>
      <c r="B6601" s="488"/>
      <c r="C6601" s="488"/>
      <c r="D6601" s="180"/>
      <c r="E6601" s="181"/>
    </row>
    <row r="6602" spans="1:5" x14ac:dyDescent="0.25">
      <c r="A6602" s="488" t="s">
        <v>20093</v>
      </c>
      <c r="B6602" s="488"/>
      <c r="C6602" s="488"/>
      <c r="D6602" s="180"/>
      <c r="E6602" s="181"/>
    </row>
    <row r="6603" spans="1:5" ht="24" x14ac:dyDescent="0.25">
      <c r="A6603" s="3" t="s">
        <v>5</v>
      </c>
      <c r="B6603" s="3" t="s">
        <v>18275</v>
      </c>
      <c r="C6603" s="4" t="s">
        <v>7</v>
      </c>
      <c r="D6603" s="182" t="s">
        <v>18276</v>
      </c>
      <c r="E6603" s="181"/>
    </row>
    <row r="6604" spans="1:5" ht="25.5" x14ac:dyDescent="0.25">
      <c r="A6604" s="5" t="s">
        <v>20094</v>
      </c>
      <c r="B6604" s="5" t="s">
        <v>20095</v>
      </c>
      <c r="C6604" s="6" t="s">
        <v>12401</v>
      </c>
      <c r="D6604" s="185">
        <v>841.12729999999999</v>
      </c>
      <c r="E6604" s="181"/>
    </row>
    <row r="6605" spans="1:5" x14ac:dyDescent="0.25">
      <c r="A6605" s="489"/>
      <c r="B6605" s="489"/>
      <c r="C6605" s="489"/>
      <c r="D6605" s="489"/>
      <c r="E6605" s="181"/>
    </row>
    <row r="6606" spans="1:5" x14ac:dyDescent="0.25">
      <c r="A6606" s="488" t="s">
        <v>20096</v>
      </c>
      <c r="B6606" s="488"/>
      <c r="C6606" s="488"/>
      <c r="D6606" s="180"/>
      <c r="E6606" s="181"/>
    </row>
    <row r="6607" spans="1:5" x14ac:dyDescent="0.25">
      <c r="A6607" s="488" t="s">
        <v>20097</v>
      </c>
      <c r="B6607" s="488"/>
      <c r="C6607" s="488"/>
      <c r="D6607" s="180"/>
      <c r="E6607" s="181"/>
    </row>
    <row r="6608" spans="1:5" ht="24" x14ac:dyDescent="0.25">
      <c r="A6608" s="3" t="s">
        <v>5</v>
      </c>
      <c r="B6608" s="3" t="s">
        <v>18275</v>
      </c>
      <c r="C6608" s="4" t="s">
        <v>7</v>
      </c>
      <c r="D6608" s="182" t="s">
        <v>18276</v>
      </c>
      <c r="E6608" s="181"/>
    </row>
    <row r="6609" spans="1:5" ht="25.5" x14ac:dyDescent="0.25">
      <c r="A6609" s="5" t="s">
        <v>20098</v>
      </c>
      <c r="B6609" s="5" t="s">
        <v>35378</v>
      </c>
      <c r="C6609" s="6" t="s">
        <v>12300</v>
      </c>
      <c r="D6609" s="184">
        <v>5.6</v>
      </c>
      <c r="E6609" s="181"/>
    </row>
    <row r="6610" spans="1:5" ht="25.5" x14ac:dyDescent="0.25">
      <c r="A6610" s="5" t="s">
        <v>20099</v>
      </c>
      <c r="B6610" s="5" t="s">
        <v>20100</v>
      </c>
      <c r="C6610" s="6" t="s">
        <v>12302</v>
      </c>
      <c r="D6610" s="183">
        <v>13.478300000000001</v>
      </c>
      <c r="E6610" s="181"/>
    </row>
    <row r="6611" spans="1:5" x14ac:dyDescent="0.25">
      <c r="A6611" s="489"/>
      <c r="B6611" s="489"/>
      <c r="C6611" s="489"/>
      <c r="D6611" s="489"/>
      <c r="E6611" s="181"/>
    </row>
    <row r="6612" spans="1:5" x14ac:dyDescent="0.25">
      <c r="A6612" s="488" t="s">
        <v>20101</v>
      </c>
      <c r="B6612" s="488"/>
      <c r="C6612" s="488"/>
      <c r="D6612" s="180"/>
      <c r="E6612" s="181"/>
    </row>
    <row r="6613" spans="1:5" x14ac:dyDescent="0.25">
      <c r="A6613" s="488" t="s">
        <v>20102</v>
      </c>
      <c r="B6613" s="488"/>
      <c r="C6613" s="488"/>
      <c r="D6613" s="180"/>
      <c r="E6613" s="181"/>
    </row>
    <row r="6614" spans="1:5" ht="24" x14ac:dyDescent="0.25">
      <c r="A6614" s="3" t="s">
        <v>5</v>
      </c>
      <c r="B6614" s="3" t="s">
        <v>18275</v>
      </c>
      <c r="C6614" s="4" t="s">
        <v>7</v>
      </c>
      <c r="D6614" s="182" t="s">
        <v>18276</v>
      </c>
      <c r="E6614" s="181"/>
    </row>
    <row r="6615" spans="1:5" ht="25.5" x14ac:dyDescent="0.25">
      <c r="A6615" s="5" t="s">
        <v>20103</v>
      </c>
      <c r="B6615" s="5" t="s">
        <v>20104</v>
      </c>
      <c r="C6615" s="6" t="s">
        <v>26</v>
      </c>
      <c r="D6615" s="183">
        <v>10.3963</v>
      </c>
      <c r="E6615" s="181"/>
    </row>
    <row r="6616" spans="1:5" x14ac:dyDescent="0.25">
      <c r="A6616" s="489"/>
      <c r="B6616" s="489"/>
      <c r="C6616" s="489"/>
      <c r="D6616" s="489"/>
      <c r="E6616" s="181"/>
    </row>
    <row r="6617" spans="1:5" x14ac:dyDescent="0.25">
      <c r="A6617" s="488" t="s">
        <v>20105</v>
      </c>
      <c r="B6617" s="488"/>
      <c r="C6617" s="488"/>
      <c r="D6617" s="180"/>
      <c r="E6617" s="181"/>
    </row>
    <row r="6618" spans="1:5" ht="24" x14ac:dyDescent="0.25">
      <c r="A6618" s="3" t="s">
        <v>5</v>
      </c>
      <c r="B6618" s="3" t="s">
        <v>18275</v>
      </c>
      <c r="C6618" s="4" t="s">
        <v>7</v>
      </c>
      <c r="D6618" s="182" t="s">
        <v>18276</v>
      </c>
      <c r="E6618" s="181"/>
    </row>
    <row r="6619" spans="1:5" ht="25.5" x14ac:dyDescent="0.25">
      <c r="A6619" s="5" t="s">
        <v>20106</v>
      </c>
      <c r="B6619" s="5" t="s">
        <v>20107</v>
      </c>
      <c r="C6619" s="6" t="s">
        <v>26</v>
      </c>
      <c r="D6619" s="184">
        <v>3.21</v>
      </c>
      <c r="E6619" s="181"/>
    </row>
    <row r="6620" spans="1:5" ht="25.5" x14ac:dyDescent="0.25">
      <c r="A6620" s="5" t="s">
        <v>20108</v>
      </c>
      <c r="B6620" s="5" t="s">
        <v>20109</v>
      </c>
      <c r="C6620" s="6" t="s">
        <v>26</v>
      </c>
      <c r="D6620" s="184">
        <v>3.59</v>
      </c>
      <c r="E6620" s="181"/>
    </row>
    <row r="6621" spans="1:5" x14ac:dyDescent="0.25">
      <c r="A6621" s="489"/>
      <c r="B6621" s="489"/>
      <c r="C6621" s="489"/>
      <c r="D6621" s="489"/>
      <c r="E6621" s="181"/>
    </row>
    <row r="6622" spans="1:5" x14ac:dyDescent="0.25">
      <c r="A6622" s="488" t="s">
        <v>20110</v>
      </c>
      <c r="B6622" s="488"/>
      <c r="C6622" s="488"/>
      <c r="D6622" s="180"/>
      <c r="E6622" s="181"/>
    </row>
    <row r="6623" spans="1:5" x14ac:dyDescent="0.25">
      <c r="A6623" s="488" t="s">
        <v>20111</v>
      </c>
      <c r="B6623" s="488"/>
      <c r="C6623" s="488"/>
      <c r="D6623" s="180"/>
      <c r="E6623" s="181"/>
    </row>
    <row r="6624" spans="1:5" ht="24" x14ac:dyDescent="0.25">
      <c r="A6624" s="3" t="s">
        <v>5</v>
      </c>
      <c r="B6624" s="3" t="s">
        <v>18275</v>
      </c>
      <c r="C6624" s="4" t="s">
        <v>7</v>
      </c>
      <c r="D6624" s="182" t="s">
        <v>18276</v>
      </c>
      <c r="E6624" s="181"/>
    </row>
    <row r="6625" spans="1:5" ht="25.5" x14ac:dyDescent="0.25">
      <c r="A6625" s="5" t="s">
        <v>20112</v>
      </c>
      <c r="B6625" s="5" t="s">
        <v>20113</v>
      </c>
      <c r="C6625" s="6" t="s">
        <v>12300</v>
      </c>
      <c r="D6625" s="183">
        <v>58.82</v>
      </c>
      <c r="E6625" s="181"/>
    </row>
    <row r="6626" spans="1:5" x14ac:dyDescent="0.25">
      <c r="A6626" s="489"/>
      <c r="B6626" s="489"/>
      <c r="C6626" s="489"/>
      <c r="D6626" s="489"/>
      <c r="E6626" s="181"/>
    </row>
    <row r="6627" spans="1:5" x14ac:dyDescent="0.25">
      <c r="A6627" s="488" t="s">
        <v>20114</v>
      </c>
      <c r="B6627" s="488"/>
      <c r="C6627" s="488"/>
      <c r="D6627" s="180"/>
      <c r="E6627" s="181"/>
    </row>
    <row r="6628" spans="1:5" ht="24" x14ac:dyDescent="0.25">
      <c r="A6628" s="3" t="s">
        <v>5</v>
      </c>
      <c r="B6628" s="3" t="s">
        <v>18275</v>
      </c>
      <c r="C6628" s="4" t="s">
        <v>7</v>
      </c>
      <c r="D6628" s="182" t="s">
        <v>18276</v>
      </c>
      <c r="E6628" s="181"/>
    </row>
    <row r="6629" spans="1:5" ht="25.5" x14ac:dyDescent="0.25">
      <c r="A6629" s="5" t="s">
        <v>20119</v>
      </c>
      <c r="B6629" s="5" t="s">
        <v>35379</v>
      </c>
      <c r="C6629" s="6" t="s">
        <v>12300</v>
      </c>
      <c r="D6629" s="183">
        <v>40.620399999999997</v>
      </c>
      <c r="E6629" s="181"/>
    </row>
    <row r="6630" spans="1:5" ht="25.5" x14ac:dyDescent="0.25">
      <c r="A6630" s="5" t="s">
        <v>20120</v>
      </c>
      <c r="B6630" s="5" t="s">
        <v>35380</v>
      </c>
      <c r="C6630" s="6" t="s">
        <v>12300</v>
      </c>
      <c r="D6630" s="183">
        <v>44.152000000000001</v>
      </c>
      <c r="E6630" s="181"/>
    </row>
    <row r="6631" spans="1:5" ht="25.5" x14ac:dyDescent="0.25">
      <c r="A6631" s="5" t="s">
        <v>20115</v>
      </c>
      <c r="B6631" s="5" t="s">
        <v>35381</v>
      </c>
      <c r="C6631" s="6" t="s">
        <v>12300</v>
      </c>
      <c r="D6631" s="183">
        <v>72.377899999999997</v>
      </c>
      <c r="E6631" s="181"/>
    </row>
    <row r="6632" spans="1:5" ht="25.5" x14ac:dyDescent="0.25">
      <c r="A6632" s="5" t="s">
        <v>20116</v>
      </c>
      <c r="B6632" s="5" t="s">
        <v>35382</v>
      </c>
      <c r="C6632" s="6" t="s">
        <v>12300</v>
      </c>
      <c r="D6632" s="183">
        <v>73.561599999999999</v>
      </c>
      <c r="E6632" s="181"/>
    </row>
    <row r="6633" spans="1:5" ht="25.5" x14ac:dyDescent="0.25">
      <c r="A6633" s="5" t="s">
        <v>20117</v>
      </c>
      <c r="B6633" s="5" t="s">
        <v>35383</v>
      </c>
      <c r="C6633" s="6" t="s">
        <v>12300</v>
      </c>
      <c r="D6633" s="183">
        <v>63.896099999999997</v>
      </c>
      <c r="E6633" s="181"/>
    </row>
    <row r="6634" spans="1:5" ht="25.5" x14ac:dyDescent="0.25">
      <c r="A6634" s="5" t="s">
        <v>20118</v>
      </c>
      <c r="B6634" s="5" t="s">
        <v>35384</v>
      </c>
      <c r="C6634" s="6" t="s">
        <v>12300</v>
      </c>
      <c r="D6634" s="183">
        <v>69.015000000000001</v>
      </c>
      <c r="E6634" s="181"/>
    </row>
    <row r="6635" spans="1:5" x14ac:dyDescent="0.25">
      <c r="A6635" s="489"/>
      <c r="B6635" s="489"/>
      <c r="C6635" s="489"/>
      <c r="D6635" s="489"/>
      <c r="E6635" s="181"/>
    </row>
    <row r="6636" spans="1:5" x14ac:dyDescent="0.25">
      <c r="A6636" s="488" t="s">
        <v>20121</v>
      </c>
      <c r="B6636" s="488"/>
      <c r="C6636" s="488"/>
      <c r="D6636" s="180"/>
      <c r="E6636" s="181"/>
    </row>
    <row r="6637" spans="1:5" x14ac:dyDescent="0.25">
      <c r="A6637" s="488" t="s">
        <v>20122</v>
      </c>
      <c r="B6637" s="488"/>
      <c r="C6637" s="488"/>
      <c r="D6637" s="180"/>
      <c r="E6637" s="181"/>
    </row>
    <row r="6638" spans="1:5" ht="24" x14ac:dyDescent="0.25">
      <c r="A6638" s="3" t="s">
        <v>5</v>
      </c>
      <c r="B6638" s="3" t="s">
        <v>18275</v>
      </c>
      <c r="C6638" s="4" t="s">
        <v>7</v>
      </c>
      <c r="D6638" s="182" t="s">
        <v>18276</v>
      </c>
      <c r="E6638" s="181"/>
    </row>
    <row r="6639" spans="1:5" ht="25.5" x14ac:dyDescent="0.25">
      <c r="A6639" s="5" t="s">
        <v>20123</v>
      </c>
      <c r="B6639" s="5" t="s">
        <v>35385</v>
      </c>
      <c r="C6639" s="6" t="s">
        <v>12300</v>
      </c>
      <c r="D6639" s="183">
        <v>54.844999999999999</v>
      </c>
      <c r="E6639" s="181"/>
    </row>
    <row r="6640" spans="1:5" ht="25.5" x14ac:dyDescent="0.25">
      <c r="A6640" s="5" t="s">
        <v>20124</v>
      </c>
      <c r="B6640" s="5" t="s">
        <v>35386</v>
      </c>
      <c r="C6640" s="6" t="s">
        <v>12300</v>
      </c>
      <c r="D6640" s="183">
        <v>64.023300000000006</v>
      </c>
      <c r="E6640" s="181"/>
    </row>
    <row r="6641" spans="1:5" x14ac:dyDescent="0.25">
      <c r="A6641" s="489"/>
      <c r="B6641" s="489"/>
      <c r="C6641" s="489"/>
      <c r="D6641" s="489"/>
      <c r="E6641" s="181"/>
    </row>
    <row r="6642" spans="1:5" x14ac:dyDescent="0.25">
      <c r="A6642" s="488" t="s">
        <v>20125</v>
      </c>
      <c r="B6642" s="488"/>
      <c r="C6642" s="488"/>
      <c r="D6642" s="180"/>
      <c r="E6642" s="181"/>
    </row>
    <row r="6643" spans="1:5" ht="24" x14ac:dyDescent="0.25">
      <c r="A6643" s="3" t="s">
        <v>5</v>
      </c>
      <c r="B6643" s="3" t="s">
        <v>18275</v>
      </c>
      <c r="C6643" s="4" t="s">
        <v>7</v>
      </c>
      <c r="D6643" s="182" t="s">
        <v>18276</v>
      </c>
      <c r="E6643" s="181"/>
    </row>
    <row r="6644" spans="1:5" ht="25.5" x14ac:dyDescent="0.25">
      <c r="A6644" s="5" t="s">
        <v>35387</v>
      </c>
      <c r="B6644" s="5" t="s">
        <v>35388</v>
      </c>
      <c r="C6644" s="6" t="s">
        <v>12300</v>
      </c>
      <c r="D6644" s="185">
        <v>142.13</v>
      </c>
      <c r="E6644" s="181"/>
    </row>
    <row r="6645" spans="1:5" ht="25.5" x14ac:dyDescent="0.25">
      <c r="A6645" s="5" t="s">
        <v>20126</v>
      </c>
      <c r="B6645" s="5" t="s">
        <v>55061</v>
      </c>
      <c r="C6645" s="6" t="s">
        <v>12300</v>
      </c>
      <c r="D6645" s="183">
        <v>96.521199999999993</v>
      </c>
      <c r="E6645" s="181"/>
    </row>
    <row r="6646" spans="1:5" x14ac:dyDescent="0.25">
      <c r="A6646" s="489"/>
      <c r="B6646" s="489"/>
      <c r="C6646" s="489"/>
      <c r="D6646" s="489"/>
      <c r="E6646" s="181"/>
    </row>
    <row r="6647" spans="1:5" x14ac:dyDescent="0.25">
      <c r="A6647" s="488" t="s">
        <v>35389</v>
      </c>
      <c r="B6647" s="488"/>
      <c r="C6647" s="488"/>
      <c r="D6647" s="180"/>
      <c r="E6647" s="181"/>
    </row>
    <row r="6648" spans="1:5" ht="24" x14ac:dyDescent="0.25">
      <c r="A6648" s="3" t="s">
        <v>5</v>
      </c>
      <c r="B6648" s="3" t="s">
        <v>18275</v>
      </c>
      <c r="C6648" s="4" t="s">
        <v>7</v>
      </c>
      <c r="D6648" s="182" t="s">
        <v>18276</v>
      </c>
      <c r="E6648" s="181"/>
    </row>
    <row r="6649" spans="1:5" ht="25.5" x14ac:dyDescent="0.25">
      <c r="A6649" s="5" t="s">
        <v>35390</v>
      </c>
      <c r="B6649" s="5" t="s">
        <v>35391</v>
      </c>
      <c r="C6649" s="6" t="s">
        <v>36</v>
      </c>
      <c r="D6649" s="183">
        <v>25.49</v>
      </c>
      <c r="E6649" s="181"/>
    </row>
    <row r="6650" spans="1:5" ht="25.5" x14ac:dyDescent="0.25">
      <c r="A6650" s="5" t="s">
        <v>35392</v>
      </c>
      <c r="B6650" s="5" t="s">
        <v>35393</v>
      </c>
      <c r="C6650" s="6" t="s">
        <v>26</v>
      </c>
      <c r="D6650" s="183">
        <v>14.54</v>
      </c>
      <c r="E6650" s="181"/>
    </row>
    <row r="6651" spans="1:5" x14ac:dyDescent="0.25">
      <c r="A6651" s="489"/>
      <c r="B6651" s="489"/>
      <c r="C6651" s="489"/>
      <c r="D6651" s="489"/>
      <c r="E6651" s="181"/>
    </row>
    <row r="6652" spans="1:5" x14ac:dyDescent="0.25">
      <c r="A6652" s="488" t="s">
        <v>20127</v>
      </c>
      <c r="B6652" s="488"/>
      <c r="C6652" s="488"/>
      <c r="D6652" s="180"/>
      <c r="E6652" s="181"/>
    </row>
    <row r="6653" spans="1:5" x14ac:dyDescent="0.25">
      <c r="A6653" s="488" t="s">
        <v>20128</v>
      </c>
      <c r="B6653" s="488"/>
      <c r="C6653" s="488"/>
      <c r="D6653" s="180"/>
      <c r="E6653" s="181"/>
    </row>
    <row r="6654" spans="1:5" ht="24" x14ac:dyDescent="0.25">
      <c r="A6654" s="3" t="s">
        <v>5</v>
      </c>
      <c r="B6654" s="3" t="s">
        <v>18275</v>
      </c>
      <c r="C6654" s="4" t="s">
        <v>7</v>
      </c>
      <c r="D6654" s="182" t="s">
        <v>18276</v>
      </c>
      <c r="E6654" s="181"/>
    </row>
    <row r="6655" spans="1:5" ht="25.5" x14ac:dyDescent="0.25">
      <c r="A6655" s="5" t="s">
        <v>20129</v>
      </c>
      <c r="B6655" s="5" t="s">
        <v>35394</v>
      </c>
      <c r="C6655" s="6" t="s">
        <v>12302</v>
      </c>
      <c r="D6655" s="183">
        <v>10.55</v>
      </c>
      <c r="E6655" s="181"/>
    </row>
    <row r="6656" spans="1:5" ht="25.5" x14ac:dyDescent="0.25">
      <c r="A6656" s="5" t="s">
        <v>20130</v>
      </c>
      <c r="B6656" s="5" t="s">
        <v>35395</v>
      </c>
      <c r="C6656" s="6" t="s">
        <v>12302</v>
      </c>
      <c r="D6656" s="183">
        <v>13.26</v>
      </c>
      <c r="E6656" s="181"/>
    </row>
    <row r="6657" spans="1:5" ht="25.5" x14ac:dyDescent="0.25">
      <c r="A6657" s="5" t="s">
        <v>20131</v>
      </c>
      <c r="B6657" s="5" t="s">
        <v>35396</v>
      </c>
      <c r="C6657" s="6" t="s">
        <v>12302</v>
      </c>
      <c r="D6657" s="183">
        <v>12.5</v>
      </c>
      <c r="E6657" s="181"/>
    </row>
    <row r="6658" spans="1:5" ht="25.5" x14ac:dyDescent="0.25">
      <c r="A6658" s="5" t="s">
        <v>20132</v>
      </c>
      <c r="B6658" s="5" t="s">
        <v>35397</v>
      </c>
      <c r="C6658" s="6" t="s">
        <v>12302</v>
      </c>
      <c r="D6658" s="183">
        <v>12.3971</v>
      </c>
      <c r="E6658" s="181"/>
    </row>
    <row r="6659" spans="1:5" ht="25.5" x14ac:dyDescent="0.25">
      <c r="A6659" s="5" t="s">
        <v>20133</v>
      </c>
      <c r="B6659" s="5" t="s">
        <v>35398</v>
      </c>
      <c r="C6659" s="6" t="s">
        <v>12302</v>
      </c>
      <c r="D6659" s="184">
        <v>9.08</v>
      </c>
      <c r="E6659" s="181"/>
    </row>
    <row r="6660" spans="1:5" ht="25.5" x14ac:dyDescent="0.25">
      <c r="A6660" s="5" t="s">
        <v>20134</v>
      </c>
      <c r="B6660" s="5" t="s">
        <v>35399</v>
      </c>
      <c r="C6660" s="6" t="s">
        <v>12302</v>
      </c>
      <c r="D6660" s="183">
        <v>14.8</v>
      </c>
      <c r="E6660" s="181"/>
    </row>
    <row r="6661" spans="1:5" ht="25.5" x14ac:dyDescent="0.25">
      <c r="A6661" s="5" t="s">
        <v>20135</v>
      </c>
      <c r="B6661" s="5" t="s">
        <v>35400</v>
      </c>
      <c r="C6661" s="6" t="s">
        <v>12302</v>
      </c>
      <c r="D6661" s="183">
        <v>14.25</v>
      </c>
      <c r="E6661" s="181"/>
    </row>
    <row r="6662" spans="1:5" ht="25.5" x14ac:dyDescent="0.25">
      <c r="A6662" s="5" t="s">
        <v>20136</v>
      </c>
      <c r="B6662" s="5" t="s">
        <v>35401</v>
      </c>
      <c r="C6662" s="6" t="s">
        <v>12302</v>
      </c>
      <c r="D6662" s="183">
        <v>11.9</v>
      </c>
      <c r="E6662" s="181"/>
    </row>
    <row r="6663" spans="1:5" ht="25.5" x14ac:dyDescent="0.25">
      <c r="A6663" s="5" t="s">
        <v>20137</v>
      </c>
      <c r="B6663" s="5" t="s">
        <v>35402</v>
      </c>
      <c r="C6663" s="6" t="s">
        <v>12302</v>
      </c>
      <c r="D6663" s="183">
        <v>12</v>
      </c>
      <c r="E6663" s="181"/>
    </row>
    <row r="6664" spans="1:5" x14ac:dyDescent="0.25">
      <c r="A6664" s="489"/>
      <c r="B6664" s="489"/>
      <c r="C6664" s="489"/>
      <c r="D6664" s="489"/>
      <c r="E6664" s="181"/>
    </row>
    <row r="6665" spans="1:5" x14ac:dyDescent="0.25">
      <c r="A6665" s="488" t="s">
        <v>20138</v>
      </c>
      <c r="B6665" s="488"/>
      <c r="C6665" s="488"/>
      <c r="D6665" s="180"/>
      <c r="E6665" s="181"/>
    </row>
    <row r="6666" spans="1:5" ht="24" x14ac:dyDescent="0.25">
      <c r="A6666" s="3" t="s">
        <v>5</v>
      </c>
      <c r="B6666" s="3" t="s">
        <v>18275</v>
      </c>
      <c r="C6666" s="4" t="s">
        <v>7</v>
      </c>
      <c r="D6666" s="182" t="s">
        <v>18276</v>
      </c>
      <c r="E6666" s="181"/>
    </row>
    <row r="6667" spans="1:5" ht="25.5" x14ac:dyDescent="0.25">
      <c r="A6667" s="5" t="s">
        <v>35403</v>
      </c>
      <c r="B6667" s="5" t="s">
        <v>35404</v>
      </c>
      <c r="C6667" s="6" t="s">
        <v>12302</v>
      </c>
      <c r="D6667" s="183">
        <v>18</v>
      </c>
      <c r="E6667" s="181"/>
    </row>
    <row r="6668" spans="1:5" ht="25.5" x14ac:dyDescent="0.25">
      <c r="A6668" s="5" t="s">
        <v>20139</v>
      </c>
      <c r="B6668" s="5" t="s">
        <v>20140</v>
      </c>
      <c r="C6668" s="6" t="s">
        <v>12302</v>
      </c>
      <c r="D6668" s="184">
        <v>5.2625000000000002</v>
      </c>
      <c r="E6668" s="181"/>
    </row>
    <row r="6669" spans="1:5" ht="25.5" x14ac:dyDescent="0.25">
      <c r="A6669" s="5" t="s">
        <v>20141</v>
      </c>
      <c r="B6669" s="5" t="s">
        <v>20142</v>
      </c>
      <c r="C6669" s="6" t="s">
        <v>12302</v>
      </c>
      <c r="D6669" s="184">
        <v>8.9450000000000003</v>
      </c>
      <c r="E6669" s="181"/>
    </row>
    <row r="6670" spans="1:5" ht="25.5" x14ac:dyDescent="0.25">
      <c r="A6670" s="5" t="s">
        <v>20143</v>
      </c>
      <c r="B6670" s="5" t="s">
        <v>20144</v>
      </c>
      <c r="C6670" s="6" t="s">
        <v>12302</v>
      </c>
      <c r="D6670" s="183">
        <v>16.1067</v>
      </c>
      <c r="E6670" s="181"/>
    </row>
    <row r="6671" spans="1:5" ht="25.5" x14ac:dyDescent="0.25">
      <c r="A6671" s="5" t="s">
        <v>20145</v>
      </c>
      <c r="B6671" s="5" t="s">
        <v>20146</v>
      </c>
      <c r="C6671" s="6" t="s">
        <v>12302</v>
      </c>
      <c r="D6671" s="183">
        <v>18.1067</v>
      </c>
      <c r="E6671" s="181"/>
    </row>
    <row r="6672" spans="1:5" ht="25.5" x14ac:dyDescent="0.25">
      <c r="A6672" s="5" t="s">
        <v>20147</v>
      </c>
      <c r="B6672" s="5" t="s">
        <v>20148</v>
      </c>
      <c r="C6672" s="6" t="s">
        <v>12302</v>
      </c>
      <c r="D6672" s="183">
        <v>57.7667</v>
      </c>
      <c r="E6672" s="181"/>
    </row>
    <row r="6673" spans="1:5" ht="25.5" x14ac:dyDescent="0.25">
      <c r="A6673" s="5" t="s">
        <v>20149</v>
      </c>
      <c r="B6673" s="5" t="s">
        <v>20150</v>
      </c>
      <c r="C6673" s="6" t="s">
        <v>12302</v>
      </c>
      <c r="D6673" s="183">
        <v>17.96</v>
      </c>
      <c r="E6673" s="181"/>
    </row>
    <row r="6674" spans="1:5" x14ac:dyDescent="0.25">
      <c r="A6674" s="489"/>
      <c r="B6674" s="489"/>
      <c r="C6674" s="489"/>
      <c r="D6674" s="489"/>
      <c r="E6674" s="181"/>
    </row>
    <row r="6675" spans="1:5" x14ac:dyDescent="0.25">
      <c r="A6675" s="488" t="s">
        <v>20151</v>
      </c>
      <c r="B6675" s="488"/>
      <c r="C6675" s="488"/>
      <c r="D6675" s="180"/>
      <c r="E6675" s="181"/>
    </row>
    <row r="6676" spans="1:5" ht="24" x14ac:dyDescent="0.25">
      <c r="A6676" s="3" t="s">
        <v>5</v>
      </c>
      <c r="B6676" s="3" t="s">
        <v>18275</v>
      </c>
      <c r="C6676" s="4" t="s">
        <v>7</v>
      </c>
      <c r="D6676" s="182" t="s">
        <v>18276</v>
      </c>
      <c r="E6676" s="181"/>
    </row>
    <row r="6677" spans="1:5" ht="25.5" x14ac:dyDescent="0.25">
      <c r="A6677" s="5" t="s">
        <v>20152</v>
      </c>
      <c r="B6677" s="5" t="s">
        <v>35405</v>
      </c>
      <c r="C6677" s="6" t="s">
        <v>12302</v>
      </c>
      <c r="D6677" s="183">
        <v>30.61</v>
      </c>
      <c r="E6677" s="181"/>
    </row>
    <row r="6678" spans="1:5" x14ac:dyDescent="0.25">
      <c r="A6678" s="489"/>
      <c r="B6678" s="489"/>
      <c r="C6678" s="489"/>
      <c r="D6678" s="489"/>
      <c r="E6678" s="181"/>
    </row>
    <row r="6679" spans="1:5" x14ac:dyDescent="0.25">
      <c r="A6679" s="488" t="s">
        <v>20153</v>
      </c>
      <c r="B6679" s="488"/>
      <c r="C6679" s="488"/>
      <c r="D6679" s="180"/>
      <c r="E6679" s="181"/>
    </row>
    <row r="6680" spans="1:5" ht="24" x14ac:dyDescent="0.25">
      <c r="A6680" s="3" t="s">
        <v>5</v>
      </c>
      <c r="B6680" s="3" t="s">
        <v>18275</v>
      </c>
      <c r="C6680" s="4" t="s">
        <v>7</v>
      </c>
      <c r="D6680" s="182" t="s">
        <v>18276</v>
      </c>
      <c r="E6680" s="181"/>
    </row>
    <row r="6681" spans="1:5" ht="25.5" x14ac:dyDescent="0.25">
      <c r="A6681" s="5" t="s">
        <v>20154</v>
      </c>
      <c r="B6681" s="5" t="s">
        <v>20155</v>
      </c>
      <c r="C6681" s="6" t="s">
        <v>12302</v>
      </c>
      <c r="D6681" s="183">
        <v>37.6</v>
      </c>
      <c r="E6681" s="181"/>
    </row>
    <row r="6682" spans="1:5" ht="25.5" x14ac:dyDescent="0.25">
      <c r="A6682" s="5" t="s">
        <v>20156</v>
      </c>
      <c r="B6682" s="5" t="s">
        <v>20157</v>
      </c>
      <c r="C6682" s="6" t="s">
        <v>12302</v>
      </c>
      <c r="D6682" s="183">
        <v>58.1267</v>
      </c>
      <c r="E6682" s="181"/>
    </row>
    <row r="6683" spans="1:5" x14ac:dyDescent="0.25">
      <c r="A6683" s="489"/>
      <c r="B6683" s="489"/>
      <c r="C6683" s="489"/>
      <c r="D6683" s="489"/>
      <c r="E6683" s="181"/>
    </row>
    <row r="6684" spans="1:5" x14ac:dyDescent="0.25">
      <c r="A6684" s="488" t="s">
        <v>20158</v>
      </c>
      <c r="B6684" s="488"/>
      <c r="C6684" s="488"/>
      <c r="D6684" s="180"/>
      <c r="E6684" s="181"/>
    </row>
    <row r="6685" spans="1:5" ht="24" x14ac:dyDescent="0.25">
      <c r="A6685" s="3" t="s">
        <v>5</v>
      </c>
      <c r="B6685" s="3" t="s">
        <v>18275</v>
      </c>
      <c r="C6685" s="4" t="s">
        <v>7</v>
      </c>
      <c r="D6685" s="182" t="s">
        <v>18276</v>
      </c>
      <c r="E6685" s="181"/>
    </row>
    <row r="6686" spans="1:5" ht="25.5" x14ac:dyDescent="0.25">
      <c r="A6686" s="5" t="s">
        <v>20159</v>
      </c>
      <c r="B6686" s="5" t="s">
        <v>20160</v>
      </c>
      <c r="C6686" s="6" t="s">
        <v>12302</v>
      </c>
      <c r="D6686" s="183">
        <v>43</v>
      </c>
      <c r="E6686" s="181"/>
    </row>
    <row r="6687" spans="1:5" ht="25.5" x14ac:dyDescent="0.25">
      <c r="A6687" s="5" t="s">
        <v>20161</v>
      </c>
      <c r="B6687" s="5" t="s">
        <v>20162</v>
      </c>
      <c r="C6687" s="6" t="s">
        <v>12302</v>
      </c>
      <c r="D6687" s="183">
        <v>29.65</v>
      </c>
      <c r="E6687" s="181"/>
    </row>
    <row r="6688" spans="1:5" ht="25.5" x14ac:dyDescent="0.25">
      <c r="A6688" s="5" t="s">
        <v>20163</v>
      </c>
      <c r="B6688" s="5" t="s">
        <v>20164</v>
      </c>
      <c r="C6688" s="6" t="s">
        <v>12302</v>
      </c>
      <c r="D6688" s="183">
        <v>45.496699999999997</v>
      </c>
      <c r="E6688" s="181"/>
    </row>
    <row r="6689" spans="1:5" ht="25.5" x14ac:dyDescent="0.25">
      <c r="A6689" s="5" t="s">
        <v>20165</v>
      </c>
      <c r="B6689" s="5" t="s">
        <v>20166</v>
      </c>
      <c r="C6689" s="6" t="s">
        <v>12302</v>
      </c>
      <c r="D6689" s="183">
        <v>55.16</v>
      </c>
      <c r="E6689" s="181"/>
    </row>
    <row r="6690" spans="1:5" ht="25.5" x14ac:dyDescent="0.25">
      <c r="A6690" s="5" t="s">
        <v>20167</v>
      </c>
      <c r="B6690" s="5" t="s">
        <v>35406</v>
      </c>
      <c r="C6690" s="6" t="s">
        <v>12302</v>
      </c>
      <c r="D6690" s="183">
        <v>37.892000000000003</v>
      </c>
      <c r="E6690" s="181"/>
    </row>
    <row r="6691" spans="1:5" ht="25.5" x14ac:dyDescent="0.25">
      <c r="A6691" s="5" t="s">
        <v>20168</v>
      </c>
      <c r="B6691" s="5" t="s">
        <v>20169</v>
      </c>
      <c r="C6691" s="6" t="s">
        <v>12302</v>
      </c>
      <c r="D6691" s="183">
        <v>35.6633</v>
      </c>
      <c r="E6691" s="181"/>
    </row>
    <row r="6692" spans="1:5" ht="25.5" x14ac:dyDescent="0.25">
      <c r="A6692" s="5" t="s">
        <v>20170</v>
      </c>
      <c r="B6692" s="5" t="s">
        <v>20171</v>
      </c>
      <c r="C6692" s="6" t="s">
        <v>12302</v>
      </c>
      <c r="D6692" s="183">
        <v>42.237499999999997</v>
      </c>
      <c r="E6692" s="181"/>
    </row>
    <row r="6693" spans="1:5" ht="25.5" x14ac:dyDescent="0.25">
      <c r="A6693" s="5" t="s">
        <v>20172</v>
      </c>
      <c r="B6693" s="5" t="s">
        <v>20173</v>
      </c>
      <c r="C6693" s="6" t="s">
        <v>12302</v>
      </c>
      <c r="D6693" s="183">
        <v>65.150000000000006</v>
      </c>
      <c r="E6693" s="181"/>
    </row>
    <row r="6694" spans="1:5" ht="25.5" x14ac:dyDescent="0.25">
      <c r="A6694" s="5" t="s">
        <v>20174</v>
      </c>
      <c r="B6694" s="5" t="s">
        <v>20175</v>
      </c>
      <c r="C6694" s="6" t="s">
        <v>12302</v>
      </c>
      <c r="D6694" s="185">
        <v>105.12</v>
      </c>
      <c r="E6694" s="181"/>
    </row>
    <row r="6695" spans="1:5" ht="25.5" x14ac:dyDescent="0.25">
      <c r="A6695" s="5" t="s">
        <v>20176</v>
      </c>
      <c r="B6695" s="5" t="s">
        <v>20177</v>
      </c>
      <c r="C6695" s="6" t="s">
        <v>12302</v>
      </c>
      <c r="D6695" s="183">
        <v>99.75</v>
      </c>
      <c r="E6695" s="181"/>
    </row>
    <row r="6696" spans="1:5" ht="25.5" x14ac:dyDescent="0.25">
      <c r="A6696" s="5" t="s">
        <v>20178</v>
      </c>
      <c r="B6696" s="5" t="s">
        <v>20179</v>
      </c>
      <c r="C6696" s="6" t="s">
        <v>12302</v>
      </c>
      <c r="D6696" s="185">
        <v>131.1</v>
      </c>
      <c r="E6696" s="181"/>
    </row>
    <row r="6697" spans="1:5" x14ac:dyDescent="0.25">
      <c r="A6697" s="489"/>
      <c r="B6697" s="489"/>
      <c r="C6697" s="489"/>
      <c r="D6697" s="489"/>
      <c r="E6697" s="181"/>
    </row>
    <row r="6698" spans="1:5" x14ac:dyDescent="0.25">
      <c r="A6698" s="488" t="s">
        <v>20180</v>
      </c>
      <c r="B6698" s="488"/>
      <c r="C6698" s="488"/>
      <c r="D6698" s="180"/>
      <c r="E6698" s="181"/>
    </row>
    <row r="6699" spans="1:5" ht="24" x14ac:dyDescent="0.25">
      <c r="A6699" s="3" t="s">
        <v>5</v>
      </c>
      <c r="B6699" s="3" t="s">
        <v>18275</v>
      </c>
      <c r="C6699" s="4" t="s">
        <v>7</v>
      </c>
      <c r="D6699" s="182" t="s">
        <v>18276</v>
      </c>
      <c r="E6699" s="181"/>
    </row>
    <row r="6700" spans="1:5" ht="25.5" x14ac:dyDescent="0.25">
      <c r="A6700" s="5" t="s">
        <v>20181</v>
      </c>
      <c r="B6700" s="5" t="s">
        <v>35407</v>
      </c>
      <c r="C6700" s="6" t="s">
        <v>12302</v>
      </c>
      <c r="D6700" s="184">
        <v>2.5</v>
      </c>
      <c r="E6700" s="181"/>
    </row>
    <row r="6701" spans="1:5" ht="25.5" x14ac:dyDescent="0.25">
      <c r="A6701" s="5" t="s">
        <v>20182</v>
      </c>
      <c r="B6701" s="5" t="s">
        <v>35408</v>
      </c>
      <c r="C6701" s="6" t="s">
        <v>12302</v>
      </c>
      <c r="D6701" s="184">
        <v>4.01</v>
      </c>
      <c r="E6701" s="181"/>
    </row>
    <row r="6702" spans="1:5" x14ac:dyDescent="0.25">
      <c r="A6702" s="489"/>
      <c r="B6702" s="489"/>
      <c r="C6702" s="489"/>
      <c r="D6702" s="489"/>
      <c r="E6702" s="181"/>
    </row>
    <row r="6703" spans="1:5" x14ac:dyDescent="0.25">
      <c r="A6703" s="488" t="s">
        <v>20183</v>
      </c>
      <c r="B6703" s="488"/>
      <c r="C6703" s="488"/>
      <c r="D6703" s="180"/>
      <c r="E6703" s="181"/>
    </row>
    <row r="6704" spans="1:5" ht="24" x14ac:dyDescent="0.25">
      <c r="A6704" s="3" t="s">
        <v>5</v>
      </c>
      <c r="B6704" s="3" t="s">
        <v>18275</v>
      </c>
      <c r="C6704" s="4" t="s">
        <v>7</v>
      </c>
      <c r="D6704" s="182" t="s">
        <v>18276</v>
      </c>
      <c r="E6704" s="181"/>
    </row>
    <row r="6705" spans="1:5" ht="25.5" x14ac:dyDescent="0.25">
      <c r="A6705" s="5" t="s">
        <v>20184</v>
      </c>
      <c r="B6705" s="5" t="s">
        <v>35409</v>
      </c>
      <c r="C6705" s="6" t="s">
        <v>12302</v>
      </c>
      <c r="D6705" s="184">
        <v>0.84</v>
      </c>
      <c r="E6705" s="181"/>
    </row>
    <row r="6706" spans="1:5" x14ac:dyDescent="0.25">
      <c r="A6706" s="489"/>
      <c r="B6706" s="489"/>
      <c r="C6706" s="489"/>
      <c r="D6706" s="489"/>
      <c r="E6706" s="181"/>
    </row>
    <row r="6707" spans="1:5" x14ac:dyDescent="0.25">
      <c r="A6707" s="488" t="s">
        <v>20185</v>
      </c>
      <c r="B6707" s="488"/>
      <c r="C6707" s="488"/>
      <c r="D6707" s="180"/>
      <c r="E6707" s="181"/>
    </row>
    <row r="6708" spans="1:5" x14ac:dyDescent="0.25">
      <c r="A6708" s="488" t="s">
        <v>20186</v>
      </c>
      <c r="B6708" s="488"/>
      <c r="C6708" s="488"/>
      <c r="D6708" s="180"/>
      <c r="E6708" s="181"/>
    </row>
    <row r="6709" spans="1:5" ht="24" x14ac:dyDescent="0.25">
      <c r="A6709" s="3" t="s">
        <v>5</v>
      </c>
      <c r="B6709" s="3" t="s">
        <v>18275</v>
      </c>
      <c r="C6709" s="4" t="s">
        <v>7</v>
      </c>
      <c r="D6709" s="182" t="s">
        <v>18276</v>
      </c>
      <c r="E6709" s="181"/>
    </row>
    <row r="6710" spans="1:5" ht="25.5" x14ac:dyDescent="0.25">
      <c r="A6710" s="5" t="s">
        <v>20187</v>
      </c>
      <c r="B6710" s="5" t="s">
        <v>20188</v>
      </c>
      <c r="C6710" s="6" t="s">
        <v>36</v>
      </c>
      <c r="D6710" s="183">
        <v>22.9</v>
      </c>
      <c r="E6710" s="181"/>
    </row>
    <row r="6711" spans="1:5" x14ac:dyDescent="0.25">
      <c r="A6711" s="489"/>
      <c r="B6711" s="489"/>
      <c r="C6711" s="489"/>
      <c r="D6711" s="489"/>
      <c r="E6711" s="181"/>
    </row>
    <row r="6712" spans="1:5" x14ac:dyDescent="0.25">
      <c r="A6712" s="488" t="s">
        <v>20189</v>
      </c>
      <c r="B6712" s="488"/>
      <c r="C6712" s="488"/>
      <c r="D6712" s="180"/>
      <c r="E6712" s="181"/>
    </row>
    <row r="6713" spans="1:5" ht="24" x14ac:dyDescent="0.25">
      <c r="A6713" s="3" t="s">
        <v>5</v>
      </c>
      <c r="B6713" s="3" t="s">
        <v>18275</v>
      </c>
      <c r="C6713" s="4" t="s">
        <v>7</v>
      </c>
      <c r="D6713" s="182" t="s">
        <v>18276</v>
      </c>
      <c r="E6713" s="181"/>
    </row>
    <row r="6714" spans="1:5" ht="25.5" x14ac:dyDescent="0.25">
      <c r="A6714" s="5" t="s">
        <v>20190</v>
      </c>
      <c r="B6714" s="5" t="s">
        <v>20191</v>
      </c>
      <c r="C6714" s="6" t="s">
        <v>18277</v>
      </c>
      <c r="D6714" s="184">
        <v>3.6215000000000002</v>
      </c>
      <c r="E6714" s="181"/>
    </row>
    <row r="6715" spans="1:5" ht="25.5" x14ac:dyDescent="0.25">
      <c r="A6715" s="5" t="s">
        <v>20192</v>
      </c>
      <c r="B6715" s="5" t="s">
        <v>20193</v>
      </c>
      <c r="C6715" s="6" t="s">
        <v>18277</v>
      </c>
      <c r="D6715" s="184">
        <v>3.9</v>
      </c>
      <c r="E6715" s="181"/>
    </row>
    <row r="6716" spans="1:5" ht="25.5" x14ac:dyDescent="0.25">
      <c r="A6716" s="5" t="s">
        <v>20194</v>
      </c>
      <c r="B6716" s="5" t="s">
        <v>20195</v>
      </c>
      <c r="C6716" s="6" t="s">
        <v>18277</v>
      </c>
      <c r="D6716" s="183">
        <v>14.569900000000001</v>
      </c>
      <c r="E6716" s="181"/>
    </row>
    <row r="6717" spans="1:5" ht="25.5" x14ac:dyDescent="0.25">
      <c r="A6717" s="5" t="s">
        <v>20196</v>
      </c>
      <c r="B6717" s="5" t="s">
        <v>20197</v>
      </c>
      <c r="C6717" s="6" t="s">
        <v>36</v>
      </c>
      <c r="D6717" s="185">
        <v>127.06</v>
      </c>
      <c r="E6717" s="181"/>
    </row>
    <row r="6718" spans="1:5" ht="25.5" x14ac:dyDescent="0.25">
      <c r="A6718" s="5" t="s">
        <v>20198</v>
      </c>
      <c r="B6718" s="5" t="s">
        <v>20199</v>
      </c>
      <c r="C6718" s="6" t="s">
        <v>36</v>
      </c>
      <c r="D6718" s="183">
        <v>55.44</v>
      </c>
      <c r="E6718" s="181"/>
    </row>
    <row r="6719" spans="1:5" ht="25.5" x14ac:dyDescent="0.25">
      <c r="A6719" s="5" t="s">
        <v>20200</v>
      </c>
      <c r="B6719" s="5" t="s">
        <v>20201</v>
      </c>
      <c r="C6719" s="6" t="s">
        <v>36</v>
      </c>
      <c r="D6719" s="185">
        <v>128.13999999999999</v>
      </c>
      <c r="E6719" s="181"/>
    </row>
    <row r="6720" spans="1:5" ht="25.5" x14ac:dyDescent="0.25">
      <c r="A6720" s="5" t="s">
        <v>20202</v>
      </c>
      <c r="B6720" s="5" t="s">
        <v>20203</v>
      </c>
      <c r="C6720" s="6" t="s">
        <v>12300</v>
      </c>
      <c r="D6720" s="183">
        <v>17.68</v>
      </c>
      <c r="E6720" s="181"/>
    </row>
    <row r="6721" spans="1:5" ht="25.5" x14ac:dyDescent="0.25">
      <c r="A6721" s="5" t="s">
        <v>20204</v>
      </c>
      <c r="B6721" s="5" t="s">
        <v>35410</v>
      </c>
      <c r="C6721" s="6" t="s">
        <v>12300</v>
      </c>
      <c r="D6721" s="183">
        <v>26.941099999999999</v>
      </c>
      <c r="E6721" s="181"/>
    </row>
    <row r="6722" spans="1:5" ht="25.5" x14ac:dyDescent="0.25">
      <c r="A6722" s="5" t="s">
        <v>20205</v>
      </c>
      <c r="B6722" s="5" t="s">
        <v>35411</v>
      </c>
      <c r="C6722" s="6" t="s">
        <v>12302</v>
      </c>
      <c r="D6722" s="184">
        <v>0.44</v>
      </c>
      <c r="E6722" s="181"/>
    </row>
    <row r="6723" spans="1:5" ht="25.5" x14ac:dyDescent="0.25">
      <c r="A6723" s="5" t="s">
        <v>20206</v>
      </c>
      <c r="B6723" s="5" t="s">
        <v>20207</v>
      </c>
      <c r="C6723" s="6" t="s">
        <v>12300</v>
      </c>
      <c r="D6723" s="184">
        <v>1.6428</v>
      </c>
      <c r="E6723" s="181"/>
    </row>
    <row r="6724" spans="1:5" x14ac:dyDescent="0.25">
      <c r="A6724" s="489"/>
      <c r="B6724" s="489"/>
      <c r="C6724" s="489"/>
      <c r="D6724" s="489"/>
      <c r="E6724" s="181"/>
    </row>
    <row r="6725" spans="1:5" x14ac:dyDescent="0.25">
      <c r="A6725" s="488" t="s">
        <v>20208</v>
      </c>
      <c r="B6725" s="488"/>
      <c r="C6725" s="488"/>
      <c r="D6725" s="180"/>
      <c r="E6725" s="181"/>
    </row>
    <row r="6726" spans="1:5" ht="24" x14ac:dyDescent="0.25">
      <c r="A6726" s="3" t="s">
        <v>5</v>
      </c>
      <c r="B6726" s="3" t="s">
        <v>18275</v>
      </c>
      <c r="C6726" s="4" t="s">
        <v>7</v>
      </c>
      <c r="D6726" s="182" t="s">
        <v>18276</v>
      </c>
      <c r="E6726" s="181"/>
    </row>
    <row r="6727" spans="1:5" ht="25.5" x14ac:dyDescent="0.25">
      <c r="A6727" s="5" t="s">
        <v>20209</v>
      </c>
      <c r="B6727" s="5" t="s">
        <v>20210</v>
      </c>
      <c r="C6727" s="6" t="s">
        <v>12302</v>
      </c>
      <c r="D6727" s="184">
        <v>7.0000000000000007E-2</v>
      </c>
      <c r="E6727" s="181"/>
    </row>
    <row r="6728" spans="1:5" ht="25.5" x14ac:dyDescent="0.25">
      <c r="A6728" s="5" t="s">
        <v>20211</v>
      </c>
      <c r="B6728" s="5" t="s">
        <v>20212</v>
      </c>
      <c r="C6728" s="6" t="s">
        <v>12302</v>
      </c>
      <c r="D6728" s="184">
        <v>0.04</v>
      </c>
      <c r="E6728" s="181"/>
    </row>
    <row r="6729" spans="1:5" ht="25.5" x14ac:dyDescent="0.25">
      <c r="A6729" s="5" t="s">
        <v>20213</v>
      </c>
      <c r="B6729" s="5" t="s">
        <v>20214</v>
      </c>
      <c r="C6729" s="6" t="s">
        <v>26</v>
      </c>
      <c r="D6729" s="184">
        <v>0.02</v>
      </c>
      <c r="E6729" s="181"/>
    </row>
    <row r="6730" spans="1:5" ht="25.5" x14ac:dyDescent="0.25">
      <c r="A6730" s="5" t="s">
        <v>20215</v>
      </c>
      <c r="B6730" s="5" t="s">
        <v>20216</v>
      </c>
      <c r="C6730" s="6" t="s">
        <v>12302</v>
      </c>
      <c r="D6730" s="183">
        <v>11.3363</v>
      </c>
      <c r="E6730" s="181"/>
    </row>
    <row r="6731" spans="1:5" ht="25.5" x14ac:dyDescent="0.25">
      <c r="A6731" s="5" t="s">
        <v>20217</v>
      </c>
      <c r="B6731" s="5" t="s">
        <v>20218</v>
      </c>
      <c r="C6731" s="6" t="s">
        <v>18277</v>
      </c>
      <c r="D6731" s="184">
        <v>9.15</v>
      </c>
      <c r="E6731" s="181"/>
    </row>
    <row r="6732" spans="1:5" x14ac:dyDescent="0.25">
      <c r="A6732" s="489"/>
      <c r="B6732" s="489"/>
      <c r="C6732" s="489"/>
      <c r="D6732" s="489"/>
      <c r="E6732" s="181"/>
    </row>
    <row r="6733" spans="1:5" x14ac:dyDescent="0.25">
      <c r="A6733" s="488" t="s">
        <v>20219</v>
      </c>
      <c r="B6733" s="488"/>
      <c r="C6733" s="488"/>
      <c r="D6733" s="180"/>
      <c r="E6733" s="181"/>
    </row>
    <row r="6734" spans="1:5" x14ac:dyDescent="0.25">
      <c r="A6734" s="488" t="s">
        <v>20220</v>
      </c>
      <c r="B6734" s="488"/>
      <c r="C6734" s="488"/>
      <c r="D6734" s="180"/>
      <c r="E6734" s="181"/>
    </row>
    <row r="6735" spans="1:5" ht="24" x14ac:dyDescent="0.25">
      <c r="A6735" s="3" t="s">
        <v>5</v>
      </c>
      <c r="B6735" s="3" t="s">
        <v>18275</v>
      </c>
      <c r="C6735" s="4" t="s">
        <v>7</v>
      </c>
      <c r="D6735" s="182" t="s">
        <v>18276</v>
      </c>
      <c r="E6735" s="181"/>
    </row>
    <row r="6736" spans="1:5" ht="25.5" x14ac:dyDescent="0.25">
      <c r="A6736" s="5" t="s">
        <v>20222</v>
      </c>
      <c r="B6736" s="5" t="s">
        <v>20223</v>
      </c>
      <c r="C6736" s="6" t="s">
        <v>12302</v>
      </c>
      <c r="D6736" s="183">
        <v>38.561</v>
      </c>
      <c r="E6736" s="181"/>
    </row>
    <row r="6737" spans="1:5" ht="25.5" x14ac:dyDescent="0.25">
      <c r="A6737" s="5" t="s">
        <v>20221</v>
      </c>
      <c r="B6737" s="5" t="s">
        <v>35412</v>
      </c>
      <c r="C6737" s="6" t="s">
        <v>12302</v>
      </c>
      <c r="D6737" s="185">
        <v>173.91220000000001</v>
      </c>
      <c r="E6737" s="181"/>
    </row>
    <row r="6738" spans="1:5" x14ac:dyDescent="0.25">
      <c r="A6738" s="489"/>
      <c r="B6738" s="489"/>
      <c r="C6738" s="489"/>
      <c r="D6738" s="489"/>
      <c r="E6738" s="181"/>
    </row>
    <row r="6739" spans="1:5" x14ac:dyDescent="0.25">
      <c r="A6739" s="488" t="s">
        <v>20224</v>
      </c>
      <c r="B6739" s="488"/>
      <c r="C6739" s="488"/>
      <c r="D6739" s="180"/>
      <c r="E6739" s="181"/>
    </row>
    <row r="6740" spans="1:5" ht="24" x14ac:dyDescent="0.25">
      <c r="A6740" s="3" t="s">
        <v>5</v>
      </c>
      <c r="B6740" s="3" t="s">
        <v>18275</v>
      </c>
      <c r="C6740" s="4" t="s">
        <v>7</v>
      </c>
      <c r="D6740" s="182" t="s">
        <v>18276</v>
      </c>
      <c r="E6740" s="181"/>
    </row>
    <row r="6741" spans="1:5" ht="25.5" x14ac:dyDescent="0.25">
      <c r="A6741" s="5" t="s">
        <v>20225</v>
      </c>
      <c r="B6741" s="5" t="s">
        <v>20226</v>
      </c>
      <c r="C6741" s="6" t="s">
        <v>12302</v>
      </c>
      <c r="D6741" s="185">
        <v>698.8</v>
      </c>
      <c r="E6741" s="181"/>
    </row>
    <row r="6742" spans="1:5" ht="25.5" x14ac:dyDescent="0.25">
      <c r="A6742" s="5" t="s">
        <v>20227</v>
      </c>
      <c r="B6742" s="5" t="s">
        <v>55062</v>
      </c>
      <c r="C6742" s="6" t="s">
        <v>12302</v>
      </c>
      <c r="D6742" s="185">
        <v>395</v>
      </c>
      <c r="E6742" s="181"/>
    </row>
    <row r="6743" spans="1:5" ht="25.5" x14ac:dyDescent="0.25">
      <c r="A6743" s="5" t="s">
        <v>20228</v>
      </c>
      <c r="B6743" s="5" t="s">
        <v>55063</v>
      </c>
      <c r="C6743" s="6" t="s">
        <v>12302</v>
      </c>
      <c r="D6743" s="185">
        <v>235</v>
      </c>
      <c r="E6743" s="181"/>
    </row>
    <row r="6744" spans="1:5" ht="25.5" x14ac:dyDescent="0.25">
      <c r="A6744" s="5" t="s">
        <v>20229</v>
      </c>
      <c r="B6744" s="5" t="s">
        <v>55064</v>
      </c>
      <c r="C6744" s="6" t="s">
        <v>12302</v>
      </c>
      <c r="D6744" s="185">
        <v>421.3</v>
      </c>
      <c r="E6744" s="181"/>
    </row>
    <row r="6745" spans="1:5" ht="25.5" x14ac:dyDescent="0.25">
      <c r="A6745" s="5" t="s">
        <v>55065</v>
      </c>
      <c r="B6745" s="5" t="s">
        <v>55066</v>
      </c>
      <c r="C6745" s="6" t="s">
        <v>12302</v>
      </c>
      <c r="D6745" s="185">
        <v>459.24</v>
      </c>
      <c r="E6745" s="181"/>
    </row>
    <row r="6746" spans="1:5" x14ac:dyDescent="0.25">
      <c r="A6746" s="489"/>
      <c r="B6746" s="489"/>
      <c r="C6746" s="489"/>
      <c r="D6746" s="489"/>
      <c r="E6746" s="181"/>
    </row>
    <row r="6747" spans="1:5" x14ac:dyDescent="0.25">
      <c r="A6747" s="488" t="s">
        <v>20230</v>
      </c>
      <c r="B6747" s="488"/>
      <c r="C6747" s="488"/>
      <c r="D6747" s="180"/>
      <c r="E6747" s="181"/>
    </row>
    <row r="6748" spans="1:5" ht="24" x14ac:dyDescent="0.25">
      <c r="A6748" s="3" t="s">
        <v>5</v>
      </c>
      <c r="B6748" s="3" t="s">
        <v>18275</v>
      </c>
      <c r="C6748" s="4" t="s">
        <v>7</v>
      </c>
      <c r="D6748" s="182" t="s">
        <v>18276</v>
      </c>
      <c r="E6748" s="181"/>
    </row>
    <row r="6749" spans="1:5" ht="25.5" x14ac:dyDescent="0.25">
      <c r="A6749" s="5" t="s">
        <v>20231</v>
      </c>
      <c r="B6749" s="5" t="s">
        <v>20232</v>
      </c>
      <c r="C6749" s="6" t="s">
        <v>12302</v>
      </c>
      <c r="D6749" s="183">
        <v>52.293300000000002</v>
      </c>
      <c r="E6749" s="181"/>
    </row>
    <row r="6750" spans="1:5" x14ac:dyDescent="0.25">
      <c r="A6750" s="489"/>
      <c r="B6750" s="489"/>
      <c r="C6750" s="489"/>
      <c r="D6750" s="489"/>
      <c r="E6750" s="181"/>
    </row>
    <row r="6751" spans="1:5" x14ac:dyDescent="0.25">
      <c r="A6751" s="488" t="s">
        <v>20233</v>
      </c>
      <c r="B6751" s="488"/>
      <c r="C6751" s="488"/>
      <c r="D6751" s="180"/>
      <c r="E6751" s="181"/>
    </row>
    <row r="6752" spans="1:5" ht="24" x14ac:dyDescent="0.25">
      <c r="A6752" s="3" t="s">
        <v>5</v>
      </c>
      <c r="B6752" s="3" t="s">
        <v>18275</v>
      </c>
      <c r="C6752" s="4" t="s">
        <v>7</v>
      </c>
      <c r="D6752" s="182" t="s">
        <v>18276</v>
      </c>
      <c r="E6752" s="181"/>
    </row>
    <row r="6753" spans="1:5" ht="25.5" x14ac:dyDescent="0.25">
      <c r="A6753" s="5" t="s">
        <v>20234</v>
      </c>
      <c r="B6753" s="5" t="s">
        <v>20235</v>
      </c>
      <c r="C6753" s="6" t="s">
        <v>12302</v>
      </c>
      <c r="D6753" s="183">
        <v>94.66</v>
      </c>
      <c r="E6753" s="181"/>
    </row>
    <row r="6754" spans="1:5" ht="25.5" x14ac:dyDescent="0.25">
      <c r="A6754" s="5" t="s">
        <v>20236</v>
      </c>
      <c r="B6754" s="5" t="s">
        <v>20237</v>
      </c>
      <c r="C6754" s="6" t="s">
        <v>12302</v>
      </c>
      <c r="D6754" s="185">
        <v>147.9</v>
      </c>
      <c r="E6754" s="181"/>
    </row>
    <row r="6755" spans="1:5" x14ac:dyDescent="0.25">
      <c r="A6755" s="489"/>
      <c r="B6755" s="489"/>
      <c r="C6755" s="489"/>
      <c r="D6755" s="489"/>
      <c r="E6755" s="181"/>
    </row>
    <row r="6756" spans="1:5" x14ac:dyDescent="0.25">
      <c r="A6756" s="488" t="s">
        <v>20238</v>
      </c>
      <c r="B6756" s="488"/>
      <c r="C6756" s="488"/>
      <c r="D6756" s="180"/>
      <c r="E6756" s="181"/>
    </row>
    <row r="6757" spans="1:5" ht="24" x14ac:dyDescent="0.25">
      <c r="A6757" s="3" t="s">
        <v>5</v>
      </c>
      <c r="B6757" s="3" t="s">
        <v>18275</v>
      </c>
      <c r="C6757" s="4" t="s">
        <v>7</v>
      </c>
      <c r="D6757" s="182" t="s">
        <v>18276</v>
      </c>
      <c r="E6757" s="181"/>
    </row>
    <row r="6758" spans="1:5" ht="25.5" x14ac:dyDescent="0.25">
      <c r="A6758" s="5" t="s">
        <v>20239</v>
      </c>
      <c r="B6758" s="5" t="s">
        <v>20240</v>
      </c>
      <c r="C6758" s="6" t="s">
        <v>12302</v>
      </c>
      <c r="D6758" s="185">
        <v>194.79669999999999</v>
      </c>
      <c r="E6758" s="181"/>
    </row>
    <row r="6759" spans="1:5" ht="25.5" x14ac:dyDescent="0.25">
      <c r="A6759" s="5" t="s">
        <v>20241</v>
      </c>
      <c r="B6759" s="5" t="s">
        <v>20242</v>
      </c>
      <c r="C6759" s="6" t="s">
        <v>12302</v>
      </c>
      <c r="D6759" s="185">
        <v>168.66</v>
      </c>
      <c r="E6759" s="181"/>
    </row>
    <row r="6760" spans="1:5" ht="25.5" x14ac:dyDescent="0.25">
      <c r="A6760" s="5" t="s">
        <v>20243</v>
      </c>
      <c r="B6760" s="5" t="s">
        <v>20244</v>
      </c>
      <c r="C6760" s="6" t="s">
        <v>12302</v>
      </c>
      <c r="D6760" s="183">
        <v>94.66</v>
      </c>
      <c r="E6760" s="181"/>
    </row>
    <row r="6761" spans="1:5" ht="25.5" x14ac:dyDescent="0.25">
      <c r="A6761" s="5" t="s">
        <v>20245</v>
      </c>
      <c r="B6761" s="5" t="s">
        <v>20246</v>
      </c>
      <c r="C6761" s="6" t="s">
        <v>12302</v>
      </c>
      <c r="D6761" s="183">
        <v>79.73</v>
      </c>
      <c r="E6761" s="181"/>
    </row>
    <row r="6762" spans="1:5" x14ac:dyDescent="0.25">
      <c r="A6762" s="489"/>
      <c r="B6762" s="489"/>
      <c r="C6762" s="489"/>
      <c r="D6762" s="489"/>
      <c r="E6762" s="181"/>
    </row>
    <row r="6763" spans="1:5" x14ac:dyDescent="0.25">
      <c r="A6763" s="488" t="s">
        <v>20247</v>
      </c>
      <c r="B6763" s="488"/>
      <c r="C6763" s="488"/>
      <c r="D6763" s="180"/>
      <c r="E6763" s="181"/>
    </row>
    <row r="6764" spans="1:5" ht="24" x14ac:dyDescent="0.25">
      <c r="A6764" s="3" t="s">
        <v>5</v>
      </c>
      <c r="B6764" s="3" t="s">
        <v>18275</v>
      </c>
      <c r="C6764" s="4" t="s">
        <v>7</v>
      </c>
      <c r="D6764" s="182" t="s">
        <v>18276</v>
      </c>
      <c r="E6764" s="181"/>
    </row>
    <row r="6765" spans="1:5" ht="25.5" x14ac:dyDescent="0.25">
      <c r="A6765" s="5" t="s">
        <v>20248</v>
      </c>
      <c r="B6765" s="5" t="s">
        <v>20249</v>
      </c>
      <c r="C6765" s="6" t="s">
        <v>12302</v>
      </c>
      <c r="D6765" s="185">
        <v>438.54329999999999</v>
      </c>
      <c r="E6765" s="181"/>
    </row>
    <row r="6766" spans="1:5" x14ac:dyDescent="0.25">
      <c r="A6766" s="489"/>
      <c r="B6766" s="489"/>
      <c r="C6766" s="489"/>
      <c r="D6766" s="489"/>
      <c r="E6766" s="181"/>
    </row>
    <row r="6767" spans="1:5" x14ac:dyDescent="0.25">
      <c r="A6767" s="488" t="s">
        <v>20250</v>
      </c>
      <c r="B6767" s="488"/>
      <c r="C6767" s="488"/>
      <c r="D6767" s="180"/>
      <c r="E6767" s="181"/>
    </row>
    <row r="6768" spans="1:5" ht="24" x14ac:dyDescent="0.25">
      <c r="A6768" s="3" t="s">
        <v>5</v>
      </c>
      <c r="B6768" s="3" t="s">
        <v>18275</v>
      </c>
      <c r="C6768" s="4" t="s">
        <v>7</v>
      </c>
      <c r="D6768" s="182" t="s">
        <v>18276</v>
      </c>
      <c r="E6768" s="181"/>
    </row>
    <row r="6769" spans="1:5" ht="25.5" x14ac:dyDescent="0.25">
      <c r="A6769" s="5" t="s">
        <v>20251</v>
      </c>
      <c r="B6769" s="5" t="s">
        <v>20252</v>
      </c>
      <c r="C6769" s="6" t="s">
        <v>12302</v>
      </c>
      <c r="D6769" s="185">
        <v>393.14</v>
      </c>
      <c r="E6769" s="181"/>
    </row>
    <row r="6770" spans="1:5" x14ac:dyDescent="0.25">
      <c r="A6770" s="489"/>
      <c r="B6770" s="489"/>
      <c r="C6770" s="489"/>
      <c r="D6770" s="489"/>
      <c r="E6770" s="181"/>
    </row>
    <row r="6771" spans="1:5" x14ac:dyDescent="0.25">
      <c r="A6771" s="488" t="s">
        <v>20253</v>
      </c>
      <c r="B6771" s="488"/>
      <c r="C6771" s="488"/>
      <c r="D6771" s="180"/>
      <c r="E6771" s="181"/>
    </row>
    <row r="6772" spans="1:5" ht="24" x14ac:dyDescent="0.25">
      <c r="A6772" s="3" t="s">
        <v>5</v>
      </c>
      <c r="B6772" s="3" t="s">
        <v>18275</v>
      </c>
      <c r="C6772" s="4" t="s">
        <v>7</v>
      </c>
      <c r="D6772" s="182" t="s">
        <v>18276</v>
      </c>
      <c r="E6772" s="181"/>
    </row>
    <row r="6773" spans="1:5" ht="25.5" x14ac:dyDescent="0.25">
      <c r="A6773" s="5" t="s">
        <v>20254</v>
      </c>
      <c r="B6773" s="5" t="s">
        <v>20255</v>
      </c>
      <c r="C6773" s="6" t="s">
        <v>12302</v>
      </c>
      <c r="D6773" s="185">
        <v>288.62</v>
      </c>
      <c r="E6773" s="181"/>
    </row>
    <row r="6774" spans="1:5" ht="25.5" x14ac:dyDescent="0.25">
      <c r="A6774" s="5" t="s">
        <v>20256</v>
      </c>
      <c r="B6774" s="5" t="s">
        <v>20257</v>
      </c>
      <c r="C6774" s="6" t="s">
        <v>12302</v>
      </c>
      <c r="D6774" s="185">
        <v>190.43039999999999</v>
      </c>
      <c r="E6774" s="181"/>
    </row>
    <row r="6775" spans="1:5" x14ac:dyDescent="0.25">
      <c r="A6775" s="489"/>
      <c r="B6775" s="489"/>
      <c r="C6775" s="489"/>
      <c r="D6775" s="489"/>
      <c r="E6775" s="181"/>
    </row>
    <row r="6776" spans="1:5" x14ac:dyDescent="0.25">
      <c r="A6776" s="488" t="s">
        <v>20258</v>
      </c>
      <c r="B6776" s="488"/>
      <c r="C6776" s="488"/>
      <c r="D6776" s="180"/>
      <c r="E6776" s="181"/>
    </row>
    <row r="6777" spans="1:5" ht="24" x14ac:dyDescent="0.25">
      <c r="A6777" s="3" t="s">
        <v>5</v>
      </c>
      <c r="B6777" s="3" t="s">
        <v>18275</v>
      </c>
      <c r="C6777" s="4" t="s">
        <v>7</v>
      </c>
      <c r="D6777" s="182" t="s">
        <v>18276</v>
      </c>
      <c r="E6777" s="181"/>
    </row>
    <row r="6778" spans="1:5" ht="25.5" x14ac:dyDescent="0.25">
      <c r="A6778" s="5" t="s">
        <v>20259</v>
      </c>
      <c r="B6778" s="5" t="s">
        <v>20260</v>
      </c>
      <c r="C6778" s="6" t="s">
        <v>12302</v>
      </c>
      <c r="D6778" s="183">
        <v>51.095100000000002</v>
      </c>
      <c r="E6778" s="181"/>
    </row>
    <row r="6779" spans="1:5" ht="25.5" x14ac:dyDescent="0.25">
      <c r="A6779" s="5" t="s">
        <v>20261</v>
      </c>
      <c r="B6779" s="5" t="s">
        <v>20262</v>
      </c>
      <c r="C6779" s="6" t="s">
        <v>12302</v>
      </c>
      <c r="D6779" s="183">
        <v>68.939800000000005</v>
      </c>
      <c r="E6779" s="181"/>
    </row>
    <row r="6780" spans="1:5" x14ac:dyDescent="0.25">
      <c r="A6780" s="489"/>
      <c r="B6780" s="489"/>
      <c r="C6780" s="489"/>
      <c r="D6780" s="489"/>
      <c r="E6780" s="181"/>
    </row>
    <row r="6781" spans="1:5" x14ac:dyDescent="0.25">
      <c r="A6781" s="488" t="s">
        <v>20263</v>
      </c>
      <c r="B6781" s="488"/>
      <c r="C6781" s="488"/>
      <c r="D6781" s="180"/>
      <c r="E6781" s="181"/>
    </row>
    <row r="6782" spans="1:5" x14ac:dyDescent="0.25">
      <c r="A6782" s="488" t="s">
        <v>20264</v>
      </c>
      <c r="B6782" s="488"/>
      <c r="C6782" s="488"/>
      <c r="D6782" s="180"/>
      <c r="E6782" s="181"/>
    </row>
    <row r="6783" spans="1:5" ht="24" x14ac:dyDescent="0.25">
      <c r="A6783" s="3" t="s">
        <v>5</v>
      </c>
      <c r="B6783" s="3" t="s">
        <v>18275</v>
      </c>
      <c r="C6783" s="4" t="s">
        <v>7</v>
      </c>
      <c r="D6783" s="182" t="s">
        <v>18276</v>
      </c>
      <c r="E6783" s="181"/>
    </row>
    <row r="6784" spans="1:5" ht="25.5" x14ac:dyDescent="0.25">
      <c r="A6784" s="5" t="s">
        <v>20265</v>
      </c>
      <c r="B6784" s="5" t="s">
        <v>55067</v>
      </c>
      <c r="C6784" s="6" t="s">
        <v>12302</v>
      </c>
      <c r="D6784" s="183">
        <v>42.437100000000001</v>
      </c>
      <c r="E6784" s="181"/>
    </row>
    <row r="6785" spans="1:5" x14ac:dyDescent="0.25">
      <c r="A6785" s="489"/>
      <c r="B6785" s="489"/>
      <c r="C6785" s="489"/>
      <c r="D6785" s="489"/>
      <c r="E6785" s="181"/>
    </row>
    <row r="6786" spans="1:5" x14ac:dyDescent="0.25">
      <c r="A6786" s="488" t="s">
        <v>20266</v>
      </c>
      <c r="B6786" s="488"/>
      <c r="C6786" s="488"/>
      <c r="D6786" s="180"/>
      <c r="E6786" s="181"/>
    </row>
    <row r="6787" spans="1:5" ht="24" x14ac:dyDescent="0.25">
      <c r="A6787" s="3" t="s">
        <v>5</v>
      </c>
      <c r="B6787" s="3" t="s">
        <v>18275</v>
      </c>
      <c r="C6787" s="4" t="s">
        <v>7</v>
      </c>
      <c r="D6787" s="182" t="s">
        <v>18276</v>
      </c>
      <c r="E6787" s="181"/>
    </row>
    <row r="6788" spans="1:5" ht="38.25" x14ac:dyDescent="0.25">
      <c r="A6788" s="5" t="s">
        <v>20267</v>
      </c>
      <c r="B6788" s="5" t="s">
        <v>20268</v>
      </c>
      <c r="C6788" s="6" t="s">
        <v>12302</v>
      </c>
      <c r="D6788" s="183">
        <v>35.049100000000003</v>
      </c>
      <c r="E6788" s="181"/>
    </row>
    <row r="6789" spans="1:5" ht="38.25" x14ac:dyDescent="0.25">
      <c r="A6789" s="5" t="s">
        <v>20269</v>
      </c>
      <c r="B6789" s="5" t="s">
        <v>20270</v>
      </c>
      <c r="C6789" s="6" t="s">
        <v>12302</v>
      </c>
      <c r="D6789" s="183">
        <v>75.857299999999995</v>
      </c>
      <c r="E6789" s="181"/>
    </row>
    <row r="6790" spans="1:5" ht="38.25" x14ac:dyDescent="0.25">
      <c r="A6790" s="5" t="s">
        <v>20271</v>
      </c>
      <c r="B6790" s="5" t="s">
        <v>20272</v>
      </c>
      <c r="C6790" s="6" t="s">
        <v>12302</v>
      </c>
      <c r="D6790" s="183">
        <v>30.465499999999999</v>
      </c>
      <c r="E6790" s="181"/>
    </row>
    <row r="6791" spans="1:5" ht="38.25" x14ac:dyDescent="0.25">
      <c r="A6791" s="5" t="s">
        <v>20273</v>
      </c>
      <c r="B6791" s="5" t="s">
        <v>20274</v>
      </c>
      <c r="C6791" s="6" t="s">
        <v>12302</v>
      </c>
      <c r="D6791" s="183">
        <v>22.073699999999999</v>
      </c>
      <c r="E6791" s="181"/>
    </row>
    <row r="6792" spans="1:5" ht="38.25" x14ac:dyDescent="0.25">
      <c r="A6792" s="5" t="s">
        <v>20275</v>
      </c>
      <c r="B6792" s="5" t="s">
        <v>20276</v>
      </c>
      <c r="C6792" s="6" t="s">
        <v>12302</v>
      </c>
      <c r="D6792" s="183">
        <v>27.216699999999999</v>
      </c>
      <c r="E6792" s="181"/>
    </row>
    <row r="6793" spans="1:5" ht="38.25" x14ac:dyDescent="0.25">
      <c r="A6793" s="5" t="s">
        <v>20277</v>
      </c>
      <c r="B6793" s="5" t="s">
        <v>20278</v>
      </c>
      <c r="C6793" s="6" t="s">
        <v>12302</v>
      </c>
      <c r="D6793" s="183">
        <v>16.636299999999999</v>
      </c>
      <c r="E6793" s="181"/>
    </row>
    <row r="6794" spans="1:5" ht="38.25" x14ac:dyDescent="0.25">
      <c r="A6794" s="5" t="s">
        <v>20279</v>
      </c>
      <c r="B6794" s="5" t="s">
        <v>20280</v>
      </c>
      <c r="C6794" s="6" t="s">
        <v>12302</v>
      </c>
      <c r="D6794" s="185">
        <v>120.4277</v>
      </c>
      <c r="E6794" s="181"/>
    </row>
    <row r="6795" spans="1:5" ht="38.25" x14ac:dyDescent="0.25">
      <c r="A6795" s="5" t="s">
        <v>20281</v>
      </c>
      <c r="B6795" s="5" t="s">
        <v>20282</v>
      </c>
      <c r="C6795" s="6" t="s">
        <v>12302</v>
      </c>
      <c r="D6795" s="185">
        <v>276.23910000000001</v>
      </c>
      <c r="E6795" s="181"/>
    </row>
    <row r="6796" spans="1:5" ht="38.25" x14ac:dyDescent="0.25">
      <c r="A6796" s="5" t="s">
        <v>20283</v>
      </c>
      <c r="B6796" s="5" t="s">
        <v>20284</v>
      </c>
      <c r="C6796" s="6" t="s">
        <v>12302</v>
      </c>
      <c r="D6796" s="185">
        <v>116.4909</v>
      </c>
      <c r="E6796" s="181"/>
    </row>
    <row r="6797" spans="1:5" ht="38.25" x14ac:dyDescent="0.25">
      <c r="A6797" s="5" t="s">
        <v>20285</v>
      </c>
      <c r="B6797" s="5" t="s">
        <v>20286</v>
      </c>
      <c r="C6797" s="6" t="s">
        <v>12302</v>
      </c>
      <c r="D6797" s="185">
        <v>194.35140000000001</v>
      </c>
      <c r="E6797" s="181"/>
    </row>
    <row r="6798" spans="1:5" ht="38.25" x14ac:dyDescent="0.25">
      <c r="A6798" s="5" t="s">
        <v>20287</v>
      </c>
      <c r="B6798" s="5" t="s">
        <v>20288</v>
      </c>
      <c r="C6798" s="6" t="s">
        <v>12302</v>
      </c>
      <c r="D6798" s="185">
        <v>150.36969999999999</v>
      </c>
      <c r="E6798" s="181"/>
    </row>
    <row r="6799" spans="1:5" ht="38.25" x14ac:dyDescent="0.25">
      <c r="A6799" s="5" t="s">
        <v>20289</v>
      </c>
      <c r="B6799" s="5" t="s">
        <v>20290</v>
      </c>
      <c r="C6799" s="6" t="s">
        <v>12302</v>
      </c>
      <c r="D6799" s="185">
        <v>331.38470000000001</v>
      </c>
      <c r="E6799" s="181"/>
    </row>
    <row r="6800" spans="1:5" ht="38.25" x14ac:dyDescent="0.25">
      <c r="A6800" s="5" t="s">
        <v>20291</v>
      </c>
      <c r="B6800" s="5" t="s">
        <v>20292</v>
      </c>
      <c r="C6800" s="6" t="s">
        <v>12302</v>
      </c>
      <c r="D6800" s="185">
        <v>109.533</v>
      </c>
      <c r="E6800" s="181"/>
    </row>
    <row r="6801" spans="1:5" ht="38.25" x14ac:dyDescent="0.25">
      <c r="A6801" s="5" t="s">
        <v>20293</v>
      </c>
      <c r="B6801" s="5" t="s">
        <v>20294</v>
      </c>
      <c r="C6801" s="6" t="s">
        <v>12302</v>
      </c>
      <c r="D6801" s="185">
        <v>209.9461</v>
      </c>
      <c r="E6801" s="181"/>
    </row>
    <row r="6802" spans="1:5" ht="38.25" x14ac:dyDescent="0.25">
      <c r="A6802" s="5" t="s">
        <v>20295</v>
      </c>
      <c r="B6802" s="5" t="s">
        <v>20296</v>
      </c>
      <c r="C6802" s="6" t="s">
        <v>12302</v>
      </c>
      <c r="D6802" s="185">
        <v>284.0179</v>
      </c>
      <c r="E6802" s="181"/>
    </row>
    <row r="6803" spans="1:5" ht="38.25" x14ac:dyDescent="0.25">
      <c r="A6803" s="5" t="s">
        <v>20297</v>
      </c>
      <c r="B6803" s="5" t="s">
        <v>20298</v>
      </c>
      <c r="C6803" s="6" t="s">
        <v>12302</v>
      </c>
      <c r="D6803" s="185">
        <v>223.82550000000001</v>
      </c>
      <c r="E6803" s="181"/>
    </row>
    <row r="6804" spans="1:5" ht="38.25" x14ac:dyDescent="0.25">
      <c r="A6804" s="5" t="s">
        <v>20299</v>
      </c>
      <c r="B6804" s="5" t="s">
        <v>20300</v>
      </c>
      <c r="C6804" s="6" t="s">
        <v>12302</v>
      </c>
      <c r="D6804" s="185">
        <v>247.34399999999999</v>
      </c>
      <c r="E6804" s="181"/>
    </row>
    <row r="6805" spans="1:5" ht="38.25" x14ac:dyDescent="0.25">
      <c r="A6805" s="5" t="s">
        <v>20301</v>
      </c>
      <c r="B6805" s="5" t="s">
        <v>20302</v>
      </c>
      <c r="C6805" s="6" t="s">
        <v>12302</v>
      </c>
      <c r="D6805" s="185">
        <v>307.16930000000002</v>
      </c>
      <c r="E6805" s="181"/>
    </row>
    <row r="6806" spans="1:5" ht="38.25" x14ac:dyDescent="0.25">
      <c r="A6806" s="5" t="s">
        <v>20303</v>
      </c>
      <c r="B6806" s="5" t="s">
        <v>20304</v>
      </c>
      <c r="C6806" s="6" t="s">
        <v>12302</v>
      </c>
      <c r="D6806" s="185">
        <v>303.38580000000002</v>
      </c>
      <c r="E6806" s="181"/>
    </row>
    <row r="6807" spans="1:5" ht="38.25" x14ac:dyDescent="0.25">
      <c r="A6807" s="5" t="s">
        <v>20305</v>
      </c>
      <c r="B6807" s="5" t="s">
        <v>20306</v>
      </c>
      <c r="C6807" s="6" t="s">
        <v>12302</v>
      </c>
      <c r="D6807" s="185">
        <v>215.44069999999999</v>
      </c>
      <c r="E6807" s="181"/>
    </row>
    <row r="6808" spans="1:5" ht="38.25" x14ac:dyDescent="0.25">
      <c r="A6808" s="5" t="s">
        <v>20307</v>
      </c>
      <c r="B6808" s="5" t="s">
        <v>20308</v>
      </c>
      <c r="C6808" s="6" t="s">
        <v>12302</v>
      </c>
      <c r="D6808" s="185">
        <v>342.82560000000001</v>
      </c>
      <c r="E6808" s="181"/>
    </row>
    <row r="6809" spans="1:5" ht="38.25" x14ac:dyDescent="0.25">
      <c r="A6809" s="5" t="s">
        <v>20309</v>
      </c>
      <c r="B6809" s="5" t="s">
        <v>20310</v>
      </c>
      <c r="C6809" s="6" t="s">
        <v>12302</v>
      </c>
      <c r="D6809" s="185">
        <v>218.07849999999999</v>
      </c>
      <c r="E6809" s="181"/>
    </row>
    <row r="6810" spans="1:5" x14ac:dyDescent="0.25">
      <c r="A6810" s="489"/>
      <c r="B6810" s="489"/>
      <c r="C6810" s="489"/>
      <c r="D6810" s="489"/>
      <c r="E6810" s="181"/>
    </row>
    <row r="6811" spans="1:5" x14ac:dyDescent="0.25">
      <c r="A6811" s="488" t="s">
        <v>20311</v>
      </c>
      <c r="B6811" s="488"/>
      <c r="C6811" s="488"/>
      <c r="D6811" s="180"/>
      <c r="E6811" s="181"/>
    </row>
    <row r="6812" spans="1:5" ht="24" x14ac:dyDescent="0.25">
      <c r="A6812" s="3" t="s">
        <v>5</v>
      </c>
      <c r="B6812" s="3" t="s">
        <v>18275</v>
      </c>
      <c r="C6812" s="4" t="s">
        <v>7</v>
      </c>
      <c r="D6812" s="182" t="s">
        <v>18276</v>
      </c>
      <c r="E6812" s="181"/>
    </row>
    <row r="6813" spans="1:5" ht="25.5" x14ac:dyDescent="0.25">
      <c r="A6813" s="5" t="s">
        <v>20312</v>
      </c>
      <c r="B6813" s="5" t="s">
        <v>20313</v>
      </c>
      <c r="C6813" s="6" t="s">
        <v>12302</v>
      </c>
      <c r="D6813" s="183">
        <v>16.980899999999998</v>
      </c>
      <c r="E6813" s="181"/>
    </row>
    <row r="6814" spans="1:5" ht="25.5" x14ac:dyDescent="0.25">
      <c r="A6814" s="5" t="s">
        <v>20314</v>
      </c>
      <c r="B6814" s="5" t="s">
        <v>20315</v>
      </c>
      <c r="C6814" s="6" t="s">
        <v>12302</v>
      </c>
      <c r="D6814" s="185">
        <v>192.57849999999999</v>
      </c>
      <c r="E6814" s="181"/>
    </row>
    <row r="6815" spans="1:5" x14ac:dyDescent="0.25">
      <c r="A6815" s="489"/>
      <c r="B6815" s="489"/>
      <c r="C6815" s="489"/>
      <c r="D6815" s="489"/>
      <c r="E6815" s="181"/>
    </row>
    <row r="6816" spans="1:5" x14ac:dyDescent="0.25">
      <c r="A6816" s="488" t="s">
        <v>20316</v>
      </c>
      <c r="B6816" s="488"/>
      <c r="C6816" s="488"/>
      <c r="D6816" s="180"/>
      <c r="E6816" s="181"/>
    </row>
    <row r="6817" spans="1:5" ht="24" x14ac:dyDescent="0.25">
      <c r="A6817" s="3" t="s">
        <v>5</v>
      </c>
      <c r="B6817" s="3" t="s">
        <v>18275</v>
      </c>
      <c r="C6817" s="4" t="s">
        <v>7</v>
      </c>
      <c r="D6817" s="182" t="s">
        <v>18276</v>
      </c>
      <c r="E6817" s="181"/>
    </row>
    <row r="6818" spans="1:5" ht="25.5" x14ac:dyDescent="0.25">
      <c r="A6818" s="5" t="s">
        <v>20317</v>
      </c>
      <c r="B6818" s="5" t="s">
        <v>20318</v>
      </c>
      <c r="C6818" s="6" t="s">
        <v>12302</v>
      </c>
      <c r="D6818" s="183">
        <v>53.516599999999997</v>
      </c>
      <c r="E6818" s="181"/>
    </row>
    <row r="6819" spans="1:5" ht="25.5" x14ac:dyDescent="0.25">
      <c r="A6819" s="5" t="s">
        <v>20319</v>
      </c>
      <c r="B6819" s="5" t="s">
        <v>20320</v>
      </c>
      <c r="C6819" s="6" t="s">
        <v>12302</v>
      </c>
      <c r="D6819" s="184">
        <v>5.79</v>
      </c>
      <c r="E6819" s="181"/>
    </row>
    <row r="6820" spans="1:5" ht="38.25" x14ac:dyDescent="0.25">
      <c r="A6820" s="5" t="s">
        <v>20321</v>
      </c>
      <c r="B6820" s="5" t="s">
        <v>20322</v>
      </c>
      <c r="C6820" s="6" t="s">
        <v>12302</v>
      </c>
      <c r="D6820" s="183">
        <v>66.865200000000002</v>
      </c>
      <c r="E6820" s="181"/>
    </row>
    <row r="6821" spans="1:5" ht="25.5" x14ac:dyDescent="0.25">
      <c r="A6821" s="5" t="s">
        <v>20323</v>
      </c>
      <c r="B6821" s="5" t="s">
        <v>20324</v>
      </c>
      <c r="C6821" s="6" t="s">
        <v>12302</v>
      </c>
      <c r="D6821" s="183">
        <v>32.767299999999999</v>
      </c>
      <c r="E6821" s="181"/>
    </row>
    <row r="6822" spans="1:5" ht="25.5" x14ac:dyDescent="0.25">
      <c r="A6822" s="5" t="s">
        <v>20325</v>
      </c>
      <c r="B6822" s="5" t="s">
        <v>20326</v>
      </c>
      <c r="C6822" s="6" t="s">
        <v>12302</v>
      </c>
      <c r="D6822" s="183">
        <v>33.601799999999997</v>
      </c>
      <c r="E6822" s="181"/>
    </row>
    <row r="6823" spans="1:5" x14ac:dyDescent="0.25">
      <c r="A6823" s="489"/>
      <c r="B6823" s="489"/>
      <c r="C6823" s="489"/>
      <c r="D6823" s="489"/>
      <c r="E6823" s="181"/>
    </row>
    <row r="6824" spans="1:5" x14ac:dyDescent="0.25">
      <c r="A6824" s="488" t="s">
        <v>20327</v>
      </c>
      <c r="B6824" s="488"/>
      <c r="C6824" s="488"/>
      <c r="D6824" s="180"/>
      <c r="E6824" s="181"/>
    </row>
    <row r="6825" spans="1:5" ht="24" x14ac:dyDescent="0.25">
      <c r="A6825" s="3" t="s">
        <v>5</v>
      </c>
      <c r="B6825" s="3" t="s">
        <v>18275</v>
      </c>
      <c r="C6825" s="4" t="s">
        <v>7</v>
      </c>
      <c r="D6825" s="182" t="s">
        <v>18276</v>
      </c>
      <c r="E6825" s="181"/>
    </row>
    <row r="6826" spans="1:5" ht="25.5" x14ac:dyDescent="0.25">
      <c r="A6826" s="5" t="s">
        <v>20328</v>
      </c>
      <c r="B6826" s="5" t="s">
        <v>20329</v>
      </c>
      <c r="C6826" s="6" t="s">
        <v>12302</v>
      </c>
      <c r="D6826" s="185">
        <v>322.44819999999999</v>
      </c>
      <c r="E6826" s="181"/>
    </row>
    <row r="6827" spans="1:5" x14ac:dyDescent="0.25">
      <c r="A6827" s="489"/>
      <c r="B6827" s="489"/>
      <c r="C6827" s="489"/>
      <c r="D6827" s="489"/>
      <c r="E6827" s="181"/>
    </row>
    <row r="6828" spans="1:5" x14ac:dyDescent="0.25">
      <c r="A6828" s="488" t="s">
        <v>20330</v>
      </c>
      <c r="B6828" s="488"/>
      <c r="C6828" s="488"/>
      <c r="D6828" s="180"/>
      <c r="E6828" s="181"/>
    </row>
    <row r="6829" spans="1:5" ht="24" x14ac:dyDescent="0.25">
      <c r="A6829" s="3" t="s">
        <v>5</v>
      </c>
      <c r="B6829" s="3" t="s">
        <v>18275</v>
      </c>
      <c r="C6829" s="4" t="s">
        <v>7</v>
      </c>
      <c r="D6829" s="182" t="s">
        <v>18276</v>
      </c>
      <c r="E6829" s="181"/>
    </row>
    <row r="6830" spans="1:5" ht="25.5" x14ac:dyDescent="0.25">
      <c r="A6830" s="5" t="s">
        <v>20331</v>
      </c>
      <c r="B6830" s="5" t="s">
        <v>20332</v>
      </c>
      <c r="C6830" s="6" t="s">
        <v>12302</v>
      </c>
      <c r="D6830" s="184">
        <v>5</v>
      </c>
      <c r="E6830" s="181"/>
    </row>
    <row r="6831" spans="1:5" x14ac:dyDescent="0.25">
      <c r="A6831" s="489"/>
      <c r="B6831" s="489"/>
      <c r="C6831" s="489"/>
      <c r="D6831" s="489"/>
      <c r="E6831" s="181"/>
    </row>
    <row r="6832" spans="1:5" x14ac:dyDescent="0.25">
      <c r="A6832" s="488" t="s">
        <v>20333</v>
      </c>
      <c r="B6832" s="488"/>
      <c r="C6832" s="488"/>
      <c r="D6832" s="180"/>
      <c r="E6832" s="181"/>
    </row>
    <row r="6833" spans="1:5" ht="24" x14ac:dyDescent="0.25">
      <c r="A6833" s="3" t="s">
        <v>5</v>
      </c>
      <c r="B6833" s="3" t="s">
        <v>18275</v>
      </c>
      <c r="C6833" s="4" t="s">
        <v>7</v>
      </c>
      <c r="D6833" s="182" t="s">
        <v>18276</v>
      </c>
      <c r="E6833" s="181"/>
    </row>
    <row r="6834" spans="1:5" ht="25.5" x14ac:dyDescent="0.25">
      <c r="A6834" s="5" t="s">
        <v>20334</v>
      </c>
      <c r="B6834" s="5" t="s">
        <v>20335</v>
      </c>
      <c r="C6834" s="6" t="s">
        <v>12302</v>
      </c>
      <c r="D6834" s="185">
        <v>136.97999999999999</v>
      </c>
      <c r="E6834" s="181"/>
    </row>
    <row r="6835" spans="1:5" ht="25.5" x14ac:dyDescent="0.25">
      <c r="A6835" s="5" t="s">
        <v>20336</v>
      </c>
      <c r="B6835" s="5" t="s">
        <v>20337</v>
      </c>
      <c r="C6835" s="6" t="s">
        <v>12302</v>
      </c>
      <c r="D6835" s="185">
        <v>176.2533</v>
      </c>
      <c r="E6835" s="181"/>
    </row>
    <row r="6836" spans="1:5" ht="25.5" x14ac:dyDescent="0.25">
      <c r="A6836" s="5" t="s">
        <v>20338</v>
      </c>
      <c r="B6836" s="5" t="s">
        <v>20339</v>
      </c>
      <c r="C6836" s="6" t="s">
        <v>12302</v>
      </c>
      <c r="D6836" s="185">
        <v>274.14330000000001</v>
      </c>
      <c r="E6836" s="181"/>
    </row>
    <row r="6837" spans="1:5" ht="25.5" x14ac:dyDescent="0.25">
      <c r="A6837" s="5" t="s">
        <v>20340</v>
      </c>
      <c r="B6837" s="5" t="s">
        <v>20341</v>
      </c>
      <c r="C6837" s="6" t="s">
        <v>12302</v>
      </c>
      <c r="D6837" s="185">
        <v>385.37670000000003</v>
      </c>
      <c r="E6837" s="181"/>
    </row>
    <row r="6838" spans="1:5" x14ac:dyDescent="0.25">
      <c r="A6838" s="489"/>
      <c r="B6838" s="489"/>
      <c r="C6838" s="489"/>
      <c r="D6838" s="489"/>
      <c r="E6838" s="181"/>
    </row>
    <row r="6839" spans="1:5" x14ac:dyDescent="0.25">
      <c r="A6839" s="488" t="s">
        <v>20342</v>
      </c>
      <c r="B6839" s="488"/>
      <c r="C6839" s="488"/>
      <c r="D6839" s="180"/>
      <c r="E6839" s="181"/>
    </row>
    <row r="6840" spans="1:5" x14ac:dyDescent="0.25">
      <c r="A6840" s="488" t="s">
        <v>20343</v>
      </c>
      <c r="B6840" s="488"/>
      <c r="C6840" s="488"/>
      <c r="D6840" s="180"/>
      <c r="E6840" s="181"/>
    </row>
    <row r="6841" spans="1:5" ht="24" x14ac:dyDescent="0.25">
      <c r="A6841" s="3" t="s">
        <v>5</v>
      </c>
      <c r="B6841" s="3" t="s">
        <v>18275</v>
      </c>
      <c r="C6841" s="4" t="s">
        <v>7</v>
      </c>
      <c r="D6841" s="182" t="s">
        <v>18276</v>
      </c>
      <c r="E6841" s="181"/>
    </row>
    <row r="6842" spans="1:5" ht="25.5" x14ac:dyDescent="0.25">
      <c r="A6842" s="5" t="s">
        <v>20344</v>
      </c>
      <c r="B6842" s="5" t="s">
        <v>20345</v>
      </c>
      <c r="C6842" s="6" t="s">
        <v>12300</v>
      </c>
      <c r="D6842" s="183">
        <v>35.53</v>
      </c>
      <c r="E6842" s="181"/>
    </row>
    <row r="6843" spans="1:5" x14ac:dyDescent="0.25">
      <c r="A6843" s="489"/>
      <c r="B6843" s="489"/>
      <c r="C6843" s="489"/>
      <c r="D6843" s="489"/>
      <c r="E6843" s="181"/>
    </row>
    <row r="6844" spans="1:5" x14ac:dyDescent="0.25">
      <c r="A6844" s="488" t="s">
        <v>20346</v>
      </c>
      <c r="B6844" s="488"/>
      <c r="C6844" s="488"/>
      <c r="D6844" s="180"/>
      <c r="E6844" s="181"/>
    </row>
    <row r="6845" spans="1:5" ht="24" x14ac:dyDescent="0.25">
      <c r="A6845" s="3" t="s">
        <v>5</v>
      </c>
      <c r="B6845" s="3" t="s">
        <v>18275</v>
      </c>
      <c r="C6845" s="4" t="s">
        <v>7</v>
      </c>
      <c r="D6845" s="182" t="s">
        <v>18276</v>
      </c>
      <c r="E6845" s="181"/>
    </row>
    <row r="6846" spans="1:5" ht="25.5" x14ac:dyDescent="0.25">
      <c r="A6846" s="5" t="s">
        <v>20347</v>
      </c>
      <c r="B6846" s="5" t="s">
        <v>20348</v>
      </c>
      <c r="C6846" s="6" t="s">
        <v>12300</v>
      </c>
      <c r="D6846" s="183">
        <v>51.4</v>
      </c>
      <c r="E6846" s="181"/>
    </row>
    <row r="6847" spans="1:5" ht="25.5" x14ac:dyDescent="0.25">
      <c r="A6847" s="5" t="s">
        <v>20349</v>
      </c>
      <c r="B6847" s="5" t="s">
        <v>20350</v>
      </c>
      <c r="C6847" s="6" t="s">
        <v>12300</v>
      </c>
      <c r="D6847" s="183">
        <v>45.1</v>
      </c>
      <c r="E6847" s="181"/>
    </row>
    <row r="6848" spans="1:5" ht="25.5" x14ac:dyDescent="0.25">
      <c r="A6848" s="5" t="s">
        <v>20351</v>
      </c>
      <c r="B6848" s="5" t="s">
        <v>20352</v>
      </c>
      <c r="C6848" s="6" t="s">
        <v>12300</v>
      </c>
      <c r="D6848" s="183">
        <v>70.811400000000006</v>
      </c>
      <c r="E6848" s="181"/>
    </row>
    <row r="6849" spans="1:5" x14ac:dyDescent="0.25">
      <c r="A6849" s="489"/>
      <c r="B6849" s="489"/>
      <c r="C6849" s="489"/>
      <c r="D6849" s="489"/>
      <c r="E6849" s="181"/>
    </row>
    <row r="6850" spans="1:5" x14ac:dyDescent="0.25">
      <c r="A6850" s="488" t="s">
        <v>20353</v>
      </c>
      <c r="B6850" s="488"/>
      <c r="C6850" s="488"/>
      <c r="D6850" s="180"/>
      <c r="E6850" s="181"/>
    </row>
    <row r="6851" spans="1:5" ht="24" x14ac:dyDescent="0.25">
      <c r="A6851" s="3" t="s">
        <v>5</v>
      </c>
      <c r="B6851" s="3" t="s">
        <v>18275</v>
      </c>
      <c r="C6851" s="4" t="s">
        <v>7</v>
      </c>
      <c r="D6851" s="182" t="s">
        <v>18276</v>
      </c>
      <c r="E6851" s="181"/>
    </row>
    <row r="6852" spans="1:5" ht="25.5" x14ac:dyDescent="0.25">
      <c r="A6852" s="5" t="s">
        <v>20354</v>
      </c>
      <c r="B6852" s="5" t="s">
        <v>20355</v>
      </c>
      <c r="C6852" s="6" t="s">
        <v>12300</v>
      </c>
      <c r="D6852" s="183">
        <v>28.01</v>
      </c>
      <c r="E6852" s="181"/>
    </row>
    <row r="6853" spans="1:5" ht="25.5" x14ac:dyDescent="0.25">
      <c r="A6853" s="5" t="s">
        <v>20356</v>
      </c>
      <c r="B6853" s="5" t="s">
        <v>20357</v>
      </c>
      <c r="C6853" s="6" t="s">
        <v>12300</v>
      </c>
      <c r="D6853" s="183">
        <v>33.58</v>
      </c>
      <c r="E6853" s="181"/>
    </row>
    <row r="6854" spans="1:5" ht="25.5" x14ac:dyDescent="0.25">
      <c r="A6854" s="5" t="s">
        <v>20358</v>
      </c>
      <c r="B6854" s="5" t="s">
        <v>20359</v>
      </c>
      <c r="C6854" s="6" t="s">
        <v>12300</v>
      </c>
      <c r="D6854" s="183">
        <v>38.6267</v>
      </c>
      <c r="E6854" s="181"/>
    </row>
    <row r="6855" spans="1:5" x14ac:dyDescent="0.25">
      <c r="A6855" s="489"/>
      <c r="B6855" s="489"/>
      <c r="C6855" s="489"/>
      <c r="D6855" s="489"/>
      <c r="E6855" s="181"/>
    </row>
    <row r="6856" spans="1:5" x14ac:dyDescent="0.25">
      <c r="A6856" s="488" t="s">
        <v>20360</v>
      </c>
      <c r="B6856" s="488"/>
      <c r="C6856" s="488"/>
      <c r="D6856" s="180"/>
      <c r="E6856" s="181"/>
    </row>
    <row r="6857" spans="1:5" x14ac:dyDescent="0.25">
      <c r="A6857" s="488" t="s">
        <v>20361</v>
      </c>
      <c r="B6857" s="488"/>
      <c r="C6857" s="488"/>
      <c r="D6857" s="180"/>
      <c r="E6857" s="181"/>
    </row>
    <row r="6858" spans="1:5" ht="24" x14ac:dyDescent="0.25">
      <c r="A6858" s="3" t="s">
        <v>5</v>
      </c>
      <c r="B6858" s="3" t="s">
        <v>18275</v>
      </c>
      <c r="C6858" s="4" t="s">
        <v>7</v>
      </c>
      <c r="D6858" s="182" t="s">
        <v>18276</v>
      </c>
      <c r="E6858" s="181"/>
    </row>
    <row r="6859" spans="1:5" ht="25.5" x14ac:dyDescent="0.25">
      <c r="A6859" s="5" t="s">
        <v>20362</v>
      </c>
      <c r="B6859" s="5" t="s">
        <v>55068</v>
      </c>
      <c r="C6859" s="6" t="s">
        <v>26</v>
      </c>
      <c r="D6859" s="183">
        <v>10.056900000000001</v>
      </c>
      <c r="E6859" s="181"/>
    </row>
    <row r="6860" spans="1:5" ht="25.5" x14ac:dyDescent="0.25">
      <c r="A6860" s="5" t="s">
        <v>20363</v>
      </c>
      <c r="B6860" s="5" t="s">
        <v>20364</v>
      </c>
      <c r="C6860" s="6" t="s">
        <v>26</v>
      </c>
      <c r="D6860" s="184">
        <v>8.32</v>
      </c>
      <c r="E6860" s="181"/>
    </row>
    <row r="6861" spans="1:5" x14ac:dyDescent="0.25">
      <c r="A6861" s="489"/>
      <c r="B6861" s="489"/>
      <c r="C6861" s="489"/>
      <c r="D6861" s="489"/>
      <c r="E6861" s="181"/>
    </row>
    <row r="6862" spans="1:5" x14ac:dyDescent="0.25">
      <c r="A6862" s="488" t="s">
        <v>20365</v>
      </c>
      <c r="B6862" s="488"/>
      <c r="C6862" s="488"/>
      <c r="D6862" s="180"/>
      <c r="E6862" s="181"/>
    </row>
    <row r="6863" spans="1:5" ht="24" x14ac:dyDescent="0.25">
      <c r="A6863" s="3" t="s">
        <v>5</v>
      </c>
      <c r="B6863" s="3" t="s">
        <v>18275</v>
      </c>
      <c r="C6863" s="4" t="s">
        <v>7</v>
      </c>
      <c r="D6863" s="182" t="s">
        <v>18276</v>
      </c>
      <c r="E6863" s="181"/>
    </row>
    <row r="6864" spans="1:5" ht="25.5" x14ac:dyDescent="0.25">
      <c r="A6864" s="5" t="s">
        <v>20367</v>
      </c>
      <c r="B6864" s="5" t="s">
        <v>20368</v>
      </c>
      <c r="C6864" s="6" t="s">
        <v>26</v>
      </c>
      <c r="D6864" s="184">
        <v>2.16</v>
      </c>
      <c r="E6864" s="181"/>
    </row>
    <row r="6865" spans="1:5" ht="25.5" x14ac:dyDescent="0.25">
      <c r="A6865" s="5" t="s">
        <v>20366</v>
      </c>
      <c r="B6865" s="5" t="s">
        <v>35413</v>
      </c>
      <c r="C6865" s="6" t="s">
        <v>26</v>
      </c>
      <c r="D6865" s="184">
        <v>2.6692</v>
      </c>
      <c r="E6865" s="181"/>
    </row>
    <row r="6866" spans="1:5" ht="25.5" x14ac:dyDescent="0.25">
      <c r="A6866" s="5" t="s">
        <v>20369</v>
      </c>
      <c r="B6866" s="5" t="s">
        <v>20370</v>
      </c>
      <c r="C6866" s="6" t="s">
        <v>26</v>
      </c>
      <c r="D6866" s="184">
        <v>3.33</v>
      </c>
      <c r="E6866" s="181"/>
    </row>
    <row r="6867" spans="1:5" x14ac:dyDescent="0.25">
      <c r="A6867" s="489"/>
      <c r="B6867" s="489"/>
      <c r="C6867" s="489"/>
      <c r="D6867" s="489"/>
      <c r="E6867" s="181"/>
    </row>
    <row r="6868" spans="1:5" x14ac:dyDescent="0.25">
      <c r="A6868" s="488" t="s">
        <v>20371</v>
      </c>
      <c r="B6868" s="488"/>
      <c r="C6868" s="488"/>
      <c r="D6868" s="180"/>
      <c r="E6868" s="181"/>
    </row>
    <row r="6869" spans="1:5" ht="24" x14ac:dyDescent="0.25">
      <c r="A6869" s="3" t="s">
        <v>5</v>
      </c>
      <c r="B6869" s="3" t="s">
        <v>18275</v>
      </c>
      <c r="C6869" s="4" t="s">
        <v>7</v>
      </c>
      <c r="D6869" s="182" t="s">
        <v>18276</v>
      </c>
      <c r="E6869" s="181"/>
    </row>
    <row r="6870" spans="1:5" ht="25.5" x14ac:dyDescent="0.25">
      <c r="A6870" s="5" t="s">
        <v>20372</v>
      </c>
      <c r="B6870" s="5" t="s">
        <v>20373</v>
      </c>
      <c r="C6870" s="6" t="s">
        <v>12300</v>
      </c>
      <c r="D6870" s="183">
        <v>17.539899999999999</v>
      </c>
      <c r="E6870" s="181"/>
    </row>
    <row r="6871" spans="1:5" ht="25.5" x14ac:dyDescent="0.25">
      <c r="A6871" s="5" t="s">
        <v>20374</v>
      </c>
      <c r="B6871" s="5" t="s">
        <v>20375</v>
      </c>
      <c r="C6871" s="6" t="s">
        <v>12300</v>
      </c>
      <c r="D6871" s="183">
        <v>10.311</v>
      </c>
      <c r="E6871" s="181"/>
    </row>
    <row r="6872" spans="1:5" x14ac:dyDescent="0.25">
      <c r="A6872" s="489"/>
      <c r="B6872" s="489"/>
      <c r="C6872" s="489"/>
      <c r="D6872" s="489"/>
      <c r="E6872" s="181"/>
    </row>
    <row r="6873" spans="1:5" x14ac:dyDescent="0.25">
      <c r="A6873" s="488" t="s">
        <v>20376</v>
      </c>
      <c r="B6873" s="488"/>
      <c r="C6873" s="488"/>
      <c r="D6873" s="180"/>
      <c r="E6873" s="181"/>
    </row>
    <row r="6874" spans="1:5" x14ac:dyDescent="0.25">
      <c r="A6874" s="488" t="s">
        <v>20377</v>
      </c>
      <c r="B6874" s="488"/>
      <c r="C6874" s="488"/>
      <c r="D6874" s="180"/>
      <c r="E6874" s="181"/>
    </row>
    <row r="6875" spans="1:5" ht="24" x14ac:dyDescent="0.25">
      <c r="A6875" s="3" t="s">
        <v>5</v>
      </c>
      <c r="B6875" s="3" t="s">
        <v>18275</v>
      </c>
      <c r="C6875" s="4" t="s">
        <v>7</v>
      </c>
      <c r="D6875" s="182" t="s">
        <v>18276</v>
      </c>
      <c r="E6875" s="181"/>
    </row>
    <row r="6876" spans="1:5" ht="25.5" x14ac:dyDescent="0.25">
      <c r="A6876" s="5" t="s">
        <v>20380</v>
      </c>
      <c r="B6876" s="5" t="s">
        <v>55069</v>
      </c>
      <c r="C6876" s="6" t="s">
        <v>12302</v>
      </c>
      <c r="D6876" s="183">
        <v>57.960700000000003</v>
      </c>
      <c r="E6876" s="181"/>
    </row>
    <row r="6877" spans="1:5" ht="25.5" x14ac:dyDescent="0.25">
      <c r="A6877" s="5" t="s">
        <v>20378</v>
      </c>
      <c r="B6877" s="5" t="s">
        <v>35414</v>
      </c>
      <c r="C6877" s="6" t="s">
        <v>12302</v>
      </c>
      <c r="D6877" s="185">
        <v>449.41250000000002</v>
      </c>
      <c r="E6877" s="181"/>
    </row>
    <row r="6878" spans="1:5" ht="25.5" x14ac:dyDescent="0.25">
      <c r="A6878" s="5" t="s">
        <v>20379</v>
      </c>
      <c r="B6878" s="5" t="s">
        <v>35415</v>
      </c>
      <c r="C6878" s="6" t="s">
        <v>12302</v>
      </c>
      <c r="D6878" s="185">
        <v>347.96730000000002</v>
      </c>
      <c r="E6878" s="181"/>
    </row>
    <row r="6879" spans="1:5" x14ac:dyDescent="0.25">
      <c r="A6879" s="489"/>
      <c r="B6879" s="489"/>
      <c r="C6879" s="489"/>
      <c r="D6879" s="489"/>
      <c r="E6879" s="181"/>
    </row>
    <row r="6880" spans="1:5" x14ac:dyDescent="0.25">
      <c r="A6880" s="488" t="s">
        <v>20381</v>
      </c>
      <c r="B6880" s="488"/>
      <c r="C6880" s="488"/>
      <c r="D6880" s="180"/>
      <c r="E6880" s="181"/>
    </row>
    <row r="6881" spans="1:5" ht="24" x14ac:dyDescent="0.25">
      <c r="A6881" s="3" t="s">
        <v>5</v>
      </c>
      <c r="B6881" s="3" t="s">
        <v>18275</v>
      </c>
      <c r="C6881" s="4" t="s">
        <v>7</v>
      </c>
      <c r="D6881" s="182" t="s">
        <v>18276</v>
      </c>
      <c r="E6881" s="181"/>
    </row>
    <row r="6882" spans="1:5" ht="25.5" x14ac:dyDescent="0.25">
      <c r="A6882" s="5" t="s">
        <v>20384</v>
      </c>
      <c r="B6882" s="5" t="s">
        <v>35416</v>
      </c>
      <c r="C6882" s="6" t="s">
        <v>12302</v>
      </c>
      <c r="D6882" s="185">
        <v>909.26829999999995</v>
      </c>
      <c r="E6882" s="181"/>
    </row>
    <row r="6883" spans="1:5" ht="25.5" x14ac:dyDescent="0.25">
      <c r="A6883" s="5" t="s">
        <v>20382</v>
      </c>
      <c r="B6883" s="5" t="s">
        <v>35417</v>
      </c>
      <c r="C6883" s="6" t="s">
        <v>12302</v>
      </c>
      <c r="D6883" s="183">
        <v>74.057299999999998</v>
      </c>
      <c r="E6883" s="181"/>
    </row>
    <row r="6884" spans="1:5" ht="25.5" x14ac:dyDescent="0.25">
      <c r="A6884" s="5" t="s">
        <v>20383</v>
      </c>
      <c r="B6884" s="5" t="s">
        <v>35418</v>
      </c>
      <c r="C6884" s="6" t="s">
        <v>12302</v>
      </c>
      <c r="D6884" s="183">
        <v>73.570499999999996</v>
      </c>
      <c r="E6884" s="181"/>
    </row>
    <row r="6885" spans="1:5" x14ac:dyDescent="0.25">
      <c r="A6885" s="489"/>
      <c r="B6885" s="489"/>
      <c r="C6885" s="489"/>
      <c r="D6885" s="489"/>
      <c r="E6885" s="181"/>
    </row>
    <row r="6886" spans="1:5" x14ac:dyDescent="0.25">
      <c r="A6886" s="488" t="s">
        <v>20385</v>
      </c>
      <c r="B6886" s="488"/>
      <c r="C6886" s="488"/>
      <c r="D6886" s="180"/>
      <c r="E6886" s="181"/>
    </row>
    <row r="6887" spans="1:5" x14ac:dyDescent="0.25">
      <c r="A6887" s="488" t="s">
        <v>20386</v>
      </c>
      <c r="B6887" s="488"/>
      <c r="C6887" s="488"/>
      <c r="D6887" s="180"/>
      <c r="E6887" s="181"/>
    </row>
    <row r="6888" spans="1:5" ht="24" x14ac:dyDescent="0.25">
      <c r="A6888" s="3" t="s">
        <v>5</v>
      </c>
      <c r="B6888" s="3" t="s">
        <v>18275</v>
      </c>
      <c r="C6888" s="4" t="s">
        <v>7</v>
      </c>
      <c r="D6888" s="182" t="s">
        <v>18276</v>
      </c>
      <c r="E6888" s="181"/>
    </row>
    <row r="6889" spans="1:5" ht="25.5" x14ac:dyDescent="0.25">
      <c r="A6889" s="5" t="s">
        <v>20387</v>
      </c>
      <c r="B6889" s="5" t="s">
        <v>20388</v>
      </c>
      <c r="C6889" s="6" t="s">
        <v>12300</v>
      </c>
      <c r="D6889" s="184">
        <v>8.2379999999999995</v>
      </c>
      <c r="E6889" s="181"/>
    </row>
    <row r="6890" spans="1:5" x14ac:dyDescent="0.25">
      <c r="A6890" s="489"/>
      <c r="B6890" s="489"/>
      <c r="C6890" s="489"/>
      <c r="D6890" s="489"/>
      <c r="E6890" s="181"/>
    </row>
    <row r="6891" spans="1:5" x14ac:dyDescent="0.25">
      <c r="A6891" s="488" t="s">
        <v>20389</v>
      </c>
      <c r="B6891" s="488"/>
      <c r="C6891" s="488"/>
      <c r="D6891" s="180"/>
      <c r="E6891" s="181"/>
    </row>
    <row r="6892" spans="1:5" x14ac:dyDescent="0.25">
      <c r="A6892" s="488" t="s">
        <v>20390</v>
      </c>
      <c r="B6892" s="488"/>
      <c r="C6892" s="488"/>
      <c r="D6892" s="180"/>
      <c r="E6892" s="181"/>
    </row>
    <row r="6893" spans="1:5" ht="24" x14ac:dyDescent="0.25">
      <c r="A6893" s="3" t="s">
        <v>5</v>
      </c>
      <c r="B6893" s="3" t="s">
        <v>18275</v>
      </c>
      <c r="C6893" s="4" t="s">
        <v>7</v>
      </c>
      <c r="D6893" s="182" t="s">
        <v>18276</v>
      </c>
      <c r="E6893" s="181"/>
    </row>
    <row r="6894" spans="1:5" ht="25.5" x14ac:dyDescent="0.25">
      <c r="A6894" s="5" t="s">
        <v>20391</v>
      </c>
      <c r="B6894" s="5" t="s">
        <v>20392</v>
      </c>
      <c r="C6894" s="6" t="s">
        <v>12300</v>
      </c>
      <c r="D6894" s="184">
        <v>1.0444</v>
      </c>
      <c r="E6894" s="181"/>
    </row>
    <row r="6895" spans="1:5" x14ac:dyDescent="0.25">
      <c r="A6895" s="489"/>
      <c r="B6895" s="489"/>
      <c r="C6895" s="489"/>
      <c r="D6895" s="489"/>
      <c r="E6895" s="181"/>
    </row>
    <row r="6896" spans="1:5" x14ac:dyDescent="0.25">
      <c r="A6896" s="488" t="s">
        <v>20393</v>
      </c>
      <c r="B6896" s="488"/>
      <c r="C6896" s="488"/>
      <c r="D6896" s="180"/>
      <c r="E6896" s="181"/>
    </row>
    <row r="6897" spans="1:5" ht="24" x14ac:dyDescent="0.25">
      <c r="A6897" s="3" t="s">
        <v>5</v>
      </c>
      <c r="B6897" s="3" t="s">
        <v>18275</v>
      </c>
      <c r="C6897" s="4" t="s">
        <v>7</v>
      </c>
      <c r="D6897" s="182" t="s">
        <v>18276</v>
      </c>
      <c r="E6897" s="181"/>
    </row>
    <row r="6898" spans="1:5" ht="25.5" x14ac:dyDescent="0.25">
      <c r="A6898" s="5" t="s">
        <v>20394</v>
      </c>
      <c r="B6898" s="5" t="s">
        <v>20395</v>
      </c>
      <c r="C6898" s="6" t="s">
        <v>12300</v>
      </c>
      <c r="D6898" s="185">
        <v>180</v>
      </c>
      <c r="E6898" s="181"/>
    </row>
    <row r="6899" spans="1:5" x14ac:dyDescent="0.25">
      <c r="A6899" s="489"/>
      <c r="B6899" s="489"/>
      <c r="C6899" s="489"/>
      <c r="D6899" s="489"/>
      <c r="E6899" s="181"/>
    </row>
    <row r="6900" spans="1:5" x14ac:dyDescent="0.25">
      <c r="A6900" s="488" t="s">
        <v>20396</v>
      </c>
      <c r="B6900" s="488"/>
      <c r="C6900" s="488"/>
      <c r="D6900" s="180"/>
      <c r="E6900" s="181"/>
    </row>
    <row r="6901" spans="1:5" ht="24" x14ac:dyDescent="0.25">
      <c r="A6901" s="3" t="s">
        <v>5</v>
      </c>
      <c r="B6901" s="3" t="s">
        <v>18275</v>
      </c>
      <c r="C6901" s="4" t="s">
        <v>7</v>
      </c>
      <c r="D6901" s="182" t="s">
        <v>18276</v>
      </c>
      <c r="E6901" s="181"/>
    </row>
    <row r="6902" spans="1:5" ht="25.5" x14ac:dyDescent="0.25">
      <c r="A6902" s="5" t="s">
        <v>20397</v>
      </c>
      <c r="B6902" s="5" t="s">
        <v>20398</v>
      </c>
      <c r="C6902" s="6" t="s">
        <v>12300</v>
      </c>
      <c r="D6902" s="184">
        <v>5.4</v>
      </c>
      <c r="E6902" s="181"/>
    </row>
    <row r="6903" spans="1:5" x14ac:dyDescent="0.25">
      <c r="A6903" s="489"/>
      <c r="B6903" s="489"/>
      <c r="C6903" s="489"/>
      <c r="D6903" s="489"/>
      <c r="E6903" s="181"/>
    </row>
    <row r="6904" spans="1:5" x14ac:dyDescent="0.25">
      <c r="A6904" s="488" t="s">
        <v>20399</v>
      </c>
      <c r="B6904" s="488"/>
      <c r="C6904" s="488"/>
      <c r="D6904" s="180"/>
      <c r="E6904" s="181"/>
    </row>
    <row r="6905" spans="1:5" x14ac:dyDescent="0.25">
      <c r="A6905" s="488" t="s">
        <v>20400</v>
      </c>
      <c r="B6905" s="488"/>
      <c r="C6905" s="488"/>
      <c r="D6905" s="180"/>
      <c r="E6905" s="181"/>
    </row>
    <row r="6906" spans="1:5" ht="24" x14ac:dyDescent="0.25">
      <c r="A6906" s="3" t="s">
        <v>5</v>
      </c>
      <c r="B6906" s="3" t="s">
        <v>18275</v>
      </c>
      <c r="C6906" s="4" t="s">
        <v>7</v>
      </c>
      <c r="D6906" s="182" t="s">
        <v>18276</v>
      </c>
      <c r="E6906" s="181"/>
    </row>
    <row r="6907" spans="1:5" ht="25.5" x14ac:dyDescent="0.25">
      <c r="A6907" s="5" t="s">
        <v>20401</v>
      </c>
      <c r="B6907" s="5" t="s">
        <v>20402</v>
      </c>
      <c r="C6907" s="6" t="s">
        <v>12302</v>
      </c>
      <c r="D6907" s="185">
        <v>230</v>
      </c>
      <c r="E6907" s="181"/>
    </row>
    <row r="6908" spans="1:5" ht="25.5" x14ac:dyDescent="0.25">
      <c r="A6908" s="5" t="s">
        <v>20403</v>
      </c>
      <c r="B6908" s="5" t="s">
        <v>20404</v>
      </c>
      <c r="C6908" s="6" t="s">
        <v>12302</v>
      </c>
      <c r="D6908" s="185">
        <v>230</v>
      </c>
      <c r="E6908" s="181"/>
    </row>
    <row r="6909" spans="1:5" ht="25.5" x14ac:dyDescent="0.25">
      <c r="A6909" s="5" t="s">
        <v>20405</v>
      </c>
      <c r="B6909" s="5" t="s">
        <v>20406</v>
      </c>
      <c r="C6909" s="6" t="s">
        <v>12302</v>
      </c>
      <c r="D6909" s="185">
        <v>230</v>
      </c>
      <c r="E6909" s="181"/>
    </row>
    <row r="6910" spans="1:5" ht="25.5" x14ac:dyDescent="0.25">
      <c r="A6910" s="5" t="s">
        <v>20407</v>
      </c>
      <c r="B6910" s="5" t="s">
        <v>20408</v>
      </c>
      <c r="C6910" s="6" t="s">
        <v>12302</v>
      </c>
      <c r="D6910" s="185">
        <v>230</v>
      </c>
      <c r="E6910" s="181"/>
    </row>
    <row r="6911" spans="1:5" x14ac:dyDescent="0.25">
      <c r="A6911" s="489"/>
      <c r="B6911" s="489"/>
      <c r="C6911" s="489"/>
      <c r="D6911" s="489"/>
      <c r="E6911" s="181"/>
    </row>
    <row r="6912" spans="1:5" x14ac:dyDescent="0.25">
      <c r="A6912" s="488" t="s">
        <v>20409</v>
      </c>
      <c r="B6912" s="488"/>
      <c r="C6912" s="488"/>
      <c r="D6912" s="180"/>
      <c r="E6912" s="181"/>
    </row>
    <row r="6913" spans="1:5" x14ac:dyDescent="0.25">
      <c r="A6913" s="488" t="s">
        <v>20410</v>
      </c>
      <c r="B6913" s="488"/>
      <c r="C6913" s="488"/>
      <c r="D6913" s="180"/>
      <c r="E6913" s="181"/>
    </row>
    <row r="6914" spans="1:5" ht="24" x14ac:dyDescent="0.25">
      <c r="A6914" s="3" t="s">
        <v>5</v>
      </c>
      <c r="B6914" s="3" t="s">
        <v>18275</v>
      </c>
      <c r="C6914" s="4" t="s">
        <v>7</v>
      </c>
      <c r="D6914" s="182" t="s">
        <v>18276</v>
      </c>
      <c r="E6914" s="181"/>
    </row>
    <row r="6915" spans="1:5" ht="25.5" x14ac:dyDescent="0.25">
      <c r="A6915" s="5" t="s">
        <v>20411</v>
      </c>
      <c r="B6915" s="5" t="s">
        <v>35419</v>
      </c>
      <c r="C6915" s="6" t="s">
        <v>36</v>
      </c>
      <c r="D6915" s="184">
        <v>2.9232999999999998</v>
      </c>
      <c r="E6915" s="181"/>
    </row>
    <row r="6916" spans="1:5" ht="25.5" x14ac:dyDescent="0.25">
      <c r="A6916" s="5" t="s">
        <v>20412</v>
      </c>
      <c r="B6916" s="5" t="s">
        <v>20413</v>
      </c>
      <c r="C6916" s="6" t="s">
        <v>36</v>
      </c>
      <c r="D6916" s="183">
        <v>21.65</v>
      </c>
      <c r="E6916" s="181"/>
    </row>
    <row r="6917" spans="1:5" x14ac:dyDescent="0.25">
      <c r="A6917" s="489"/>
      <c r="B6917" s="489"/>
      <c r="C6917" s="489"/>
      <c r="D6917" s="489"/>
      <c r="E6917" s="181"/>
    </row>
    <row r="6918" spans="1:5" x14ac:dyDescent="0.25">
      <c r="A6918" s="488" t="s">
        <v>20414</v>
      </c>
      <c r="B6918" s="488"/>
      <c r="C6918" s="488"/>
      <c r="D6918" s="180"/>
      <c r="E6918" s="181"/>
    </row>
    <row r="6919" spans="1:5" ht="24" x14ac:dyDescent="0.25">
      <c r="A6919" s="3" t="s">
        <v>5</v>
      </c>
      <c r="B6919" s="3" t="s">
        <v>18275</v>
      </c>
      <c r="C6919" s="4" t="s">
        <v>7</v>
      </c>
      <c r="D6919" s="182" t="s">
        <v>18276</v>
      </c>
      <c r="E6919" s="181"/>
    </row>
    <row r="6920" spans="1:5" ht="25.5" x14ac:dyDescent="0.25">
      <c r="A6920" s="5" t="s">
        <v>20415</v>
      </c>
      <c r="B6920" s="5" t="s">
        <v>20416</v>
      </c>
      <c r="C6920" s="6" t="s">
        <v>36</v>
      </c>
      <c r="D6920" s="183">
        <v>22.736699999999999</v>
      </c>
      <c r="E6920" s="181"/>
    </row>
    <row r="6921" spans="1:5" ht="25.5" x14ac:dyDescent="0.25">
      <c r="A6921" s="5" t="s">
        <v>20417</v>
      </c>
      <c r="B6921" s="5" t="s">
        <v>35420</v>
      </c>
      <c r="C6921" s="6" t="s">
        <v>36</v>
      </c>
      <c r="D6921" s="184">
        <v>8</v>
      </c>
      <c r="E6921" s="181"/>
    </row>
    <row r="6922" spans="1:5" x14ac:dyDescent="0.25">
      <c r="A6922" s="489"/>
      <c r="B6922" s="489"/>
      <c r="C6922" s="489"/>
      <c r="D6922" s="489"/>
      <c r="E6922" s="181"/>
    </row>
    <row r="6923" spans="1:5" x14ac:dyDescent="0.25">
      <c r="A6923" s="488" t="s">
        <v>20418</v>
      </c>
      <c r="B6923" s="488"/>
      <c r="C6923" s="488"/>
      <c r="D6923" s="180"/>
      <c r="E6923" s="181"/>
    </row>
    <row r="6924" spans="1:5" x14ac:dyDescent="0.25">
      <c r="A6924" s="488" t="s">
        <v>20419</v>
      </c>
      <c r="B6924" s="488"/>
      <c r="C6924" s="488"/>
      <c r="D6924" s="180"/>
      <c r="E6924" s="181"/>
    </row>
    <row r="6925" spans="1:5" ht="24" x14ac:dyDescent="0.25">
      <c r="A6925" s="3" t="s">
        <v>5</v>
      </c>
      <c r="B6925" s="3" t="s">
        <v>18275</v>
      </c>
      <c r="C6925" s="4" t="s">
        <v>7</v>
      </c>
      <c r="D6925" s="182" t="s">
        <v>18276</v>
      </c>
      <c r="E6925" s="181"/>
    </row>
    <row r="6926" spans="1:5" ht="25.5" x14ac:dyDescent="0.25">
      <c r="A6926" s="5" t="s">
        <v>20420</v>
      </c>
      <c r="B6926" s="5" t="s">
        <v>20421</v>
      </c>
      <c r="C6926" s="6" t="s">
        <v>12302</v>
      </c>
      <c r="D6926" s="186">
        <v>1135.25</v>
      </c>
      <c r="E6926" s="181"/>
    </row>
    <row r="6927" spans="1:5" ht="25.5" x14ac:dyDescent="0.25">
      <c r="A6927" s="5" t="s">
        <v>20422</v>
      </c>
      <c r="B6927" s="5" t="s">
        <v>20423</v>
      </c>
      <c r="C6927" s="6" t="s">
        <v>12302</v>
      </c>
      <c r="D6927" s="183">
        <v>53.164000000000001</v>
      </c>
      <c r="E6927" s="181"/>
    </row>
    <row r="6928" spans="1:5" x14ac:dyDescent="0.25">
      <c r="A6928" s="489"/>
      <c r="B6928" s="489"/>
      <c r="C6928" s="489"/>
      <c r="D6928" s="489"/>
      <c r="E6928" s="181"/>
    </row>
    <row r="6929" spans="1:5" x14ac:dyDescent="0.25">
      <c r="A6929" s="488" t="s">
        <v>20424</v>
      </c>
      <c r="B6929" s="488"/>
      <c r="C6929" s="488"/>
      <c r="D6929" s="180"/>
      <c r="E6929" s="181"/>
    </row>
    <row r="6930" spans="1:5" ht="24" x14ac:dyDescent="0.25">
      <c r="A6930" s="3" t="s">
        <v>5</v>
      </c>
      <c r="B6930" s="3" t="s">
        <v>18275</v>
      </c>
      <c r="C6930" s="4" t="s">
        <v>7</v>
      </c>
      <c r="D6930" s="182" t="s">
        <v>18276</v>
      </c>
      <c r="E6930" s="181"/>
    </row>
    <row r="6931" spans="1:5" ht="25.5" x14ac:dyDescent="0.25">
      <c r="A6931" s="5" t="s">
        <v>20425</v>
      </c>
      <c r="B6931" s="5" t="s">
        <v>20426</v>
      </c>
      <c r="C6931" s="6" t="s">
        <v>12302</v>
      </c>
      <c r="D6931" s="185">
        <v>710.79139999999995</v>
      </c>
      <c r="E6931" s="181"/>
    </row>
    <row r="6932" spans="1:5" ht="25.5" x14ac:dyDescent="0.25">
      <c r="A6932" s="5" t="s">
        <v>20427</v>
      </c>
      <c r="B6932" s="5" t="s">
        <v>20428</v>
      </c>
      <c r="C6932" s="6" t="s">
        <v>12302</v>
      </c>
      <c r="D6932" s="185">
        <v>739.6902</v>
      </c>
      <c r="E6932" s="181"/>
    </row>
    <row r="6933" spans="1:5" ht="25.5" x14ac:dyDescent="0.25">
      <c r="A6933" s="5" t="s">
        <v>20429</v>
      </c>
      <c r="B6933" s="5" t="s">
        <v>20430</v>
      </c>
      <c r="C6933" s="6" t="s">
        <v>12302</v>
      </c>
      <c r="D6933" s="185">
        <v>811.03620000000001</v>
      </c>
      <c r="E6933" s="181"/>
    </row>
    <row r="6934" spans="1:5" ht="25.5" x14ac:dyDescent="0.25">
      <c r="A6934" s="5" t="s">
        <v>20431</v>
      </c>
      <c r="B6934" s="5" t="s">
        <v>20432</v>
      </c>
      <c r="C6934" s="6" t="s">
        <v>12302</v>
      </c>
      <c r="D6934" s="186">
        <v>1069.1668999999999</v>
      </c>
      <c r="E6934" s="181"/>
    </row>
    <row r="6935" spans="1:5" x14ac:dyDescent="0.25">
      <c r="A6935" s="489"/>
      <c r="B6935" s="489"/>
      <c r="C6935" s="489"/>
      <c r="D6935" s="489"/>
      <c r="E6935" s="181"/>
    </row>
    <row r="6936" spans="1:5" x14ac:dyDescent="0.25">
      <c r="A6936" s="488" t="s">
        <v>20433</v>
      </c>
      <c r="B6936" s="488"/>
      <c r="C6936" s="488"/>
      <c r="D6936" s="180"/>
      <c r="E6936" s="181"/>
    </row>
    <row r="6937" spans="1:5" ht="24" x14ac:dyDescent="0.25">
      <c r="A6937" s="3" t="s">
        <v>5</v>
      </c>
      <c r="B6937" s="3" t="s">
        <v>18275</v>
      </c>
      <c r="C6937" s="4" t="s">
        <v>7</v>
      </c>
      <c r="D6937" s="182" t="s">
        <v>18276</v>
      </c>
      <c r="E6937" s="181"/>
    </row>
    <row r="6938" spans="1:5" ht="25.5" x14ac:dyDescent="0.25">
      <c r="A6938" s="5" t="s">
        <v>20434</v>
      </c>
      <c r="B6938" s="5" t="s">
        <v>20435</v>
      </c>
      <c r="C6938" s="6" t="s">
        <v>12302</v>
      </c>
      <c r="D6938" s="185">
        <v>185.75129999999999</v>
      </c>
      <c r="E6938" s="181"/>
    </row>
    <row r="6939" spans="1:5" ht="25.5" x14ac:dyDescent="0.25">
      <c r="A6939" s="5" t="s">
        <v>20436</v>
      </c>
      <c r="B6939" s="5" t="s">
        <v>20437</v>
      </c>
      <c r="C6939" s="6" t="s">
        <v>12302</v>
      </c>
      <c r="D6939" s="185">
        <v>450.3904</v>
      </c>
      <c r="E6939" s="181"/>
    </row>
    <row r="6940" spans="1:5" ht="25.5" x14ac:dyDescent="0.25">
      <c r="A6940" s="5" t="s">
        <v>20438</v>
      </c>
      <c r="B6940" s="5" t="s">
        <v>20439</v>
      </c>
      <c r="C6940" s="6" t="s">
        <v>12302</v>
      </c>
      <c r="D6940" s="185">
        <v>444.69099999999997</v>
      </c>
      <c r="E6940" s="181"/>
    </row>
    <row r="6941" spans="1:5" x14ac:dyDescent="0.25">
      <c r="A6941" s="489"/>
      <c r="B6941" s="489"/>
      <c r="C6941" s="489"/>
      <c r="D6941" s="489"/>
      <c r="E6941" s="181"/>
    </row>
    <row r="6942" spans="1:5" x14ac:dyDescent="0.25">
      <c r="A6942" s="488" t="s">
        <v>20440</v>
      </c>
      <c r="B6942" s="488"/>
      <c r="C6942" s="488"/>
      <c r="D6942" s="180"/>
      <c r="E6942" s="181"/>
    </row>
    <row r="6943" spans="1:5" x14ac:dyDescent="0.25">
      <c r="A6943" s="488" t="s">
        <v>20441</v>
      </c>
      <c r="B6943" s="488"/>
      <c r="C6943" s="488"/>
      <c r="D6943" s="180"/>
      <c r="E6943" s="181"/>
    </row>
    <row r="6944" spans="1:5" ht="24" x14ac:dyDescent="0.25">
      <c r="A6944" s="3" t="s">
        <v>5</v>
      </c>
      <c r="B6944" s="3" t="s">
        <v>18275</v>
      </c>
      <c r="C6944" s="4" t="s">
        <v>7</v>
      </c>
      <c r="D6944" s="182" t="s">
        <v>18276</v>
      </c>
      <c r="E6944" s="181"/>
    </row>
    <row r="6945" spans="1:5" ht="25.5" x14ac:dyDescent="0.25">
      <c r="A6945" s="5" t="s">
        <v>20442</v>
      </c>
      <c r="B6945" s="5" t="s">
        <v>55070</v>
      </c>
      <c r="C6945" s="6" t="s">
        <v>20443</v>
      </c>
      <c r="D6945" s="183">
        <v>15.434699999999999</v>
      </c>
      <c r="E6945" s="181"/>
    </row>
    <row r="6946" spans="1:5" x14ac:dyDescent="0.25">
      <c r="A6946" s="489"/>
      <c r="B6946" s="489"/>
      <c r="C6946" s="489"/>
      <c r="D6946" s="489"/>
      <c r="E6946" s="181"/>
    </row>
    <row r="6947" spans="1:5" x14ac:dyDescent="0.25">
      <c r="A6947" s="488" t="s">
        <v>20444</v>
      </c>
      <c r="B6947" s="488"/>
      <c r="C6947" s="488"/>
      <c r="D6947" s="180"/>
      <c r="E6947" s="181"/>
    </row>
    <row r="6948" spans="1:5" x14ac:dyDescent="0.25">
      <c r="A6948" s="488" t="s">
        <v>20445</v>
      </c>
      <c r="B6948" s="488"/>
      <c r="C6948" s="488"/>
      <c r="D6948" s="180"/>
      <c r="E6948" s="181"/>
    </row>
    <row r="6949" spans="1:5" ht="24" x14ac:dyDescent="0.25">
      <c r="A6949" s="3" t="s">
        <v>5</v>
      </c>
      <c r="B6949" s="3" t="s">
        <v>18275</v>
      </c>
      <c r="C6949" s="4" t="s">
        <v>7</v>
      </c>
      <c r="D6949" s="182" t="s">
        <v>18276</v>
      </c>
      <c r="E6949" s="181"/>
    </row>
    <row r="6950" spans="1:5" ht="25.5" x14ac:dyDescent="0.25">
      <c r="A6950" s="5" t="s">
        <v>20446</v>
      </c>
      <c r="B6950" s="5" t="s">
        <v>20447</v>
      </c>
      <c r="C6950" s="6" t="s">
        <v>12302</v>
      </c>
      <c r="D6950" s="185">
        <v>104.18899999999999</v>
      </c>
      <c r="E6950" s="181"/>
    </row>
    <row r="6951" spans="1:5" ht="25.5" x14ac:dyDescent="0.25">
      <c r="A6951" s="5" t="s">
        <v>20448</v>
      </c>
      <c r="B6951" s="5" t="s">
        <v>20449</v>
      </c>
      <c r="C6951" s="6" t="s">
        <v>12302</v>
      </c>
      <c r="D6951" s="185">
        <v>112.283</v>
      </c>
      <c r="E6951" s="181"/>
    </row>
    <row r="6952" spans="1:5" ht="25.5" x14ac:dyDescent="0.25">
      <c r="A6952" s="5" t="s">
        <v>20450</v>
      </c>
      <c r="B6952" s="5" t="s">
        <v>20451</v>
      </c>
      <c r="C6952" s="6" t="s">
        <v>12302</v>
      </c>
      <c r="D6952" s="183">
        <v>51.5</v>
      </c>
      <c r="E6952" s="181"/>
    </row>
    <row r="6953" spans="1:5" ht="25.5" x14ac:dyDescent="0.25">
      <c r="A6953" s="5" t="s">
        <v>20452</v>
      </c>
      <c r="B6953" s="5" t="s">
        <v>20453</v>
      </c>
      <c r="C6953" s="6" t="s">
        <v>12302</v>
      </c>
      <c r="D6953" s="185">
        <v>113.67919999999999</v>
      </c>
      <c r="E6953" s="181"/>
    </row>
    <row r="6954" spans="1:5" ht="25.5" x14ac:dyDescent="0.25">
      <c r="A6954" s="5" t="s">
        <v>20454</v>
      </c>
      <c r="B6954" s="5" t="s">
        <v>20455</v>
      </c>
      <c r="C6954" s="6" t="s">
        <v>12302</v>
      </c>
      <c r="D6954" s="183">
        <v>53.56</v>
      </c>
      <c r="E6954" s="181"/>
    </row>
    <row r="6955" spans="1:5" x14ac:dyDescent="0.25">
      <c r="A6955" s="489"/>
      <c r="B6955" s="489"/>
      <c r="C6955" s="489"/>
      <c r="D6955" s="489"/>
      <c r="E6955" s="181"/>
    </row>
    <row r="6956" spans="1:5" x14ac:dyDescent="0.25">
      <c r="A6956" s="488" t="s">
        <v>20456</v>
      </c>
      <c r="B6956" s="488"/>
      <c r="C6956" s="488"/>
      <c r="D6956" s="180"/>
      <c r="E6956" s="181"/>
    </row>
    <row r="6957" spans="1:5" ht="24" x14ac:dyDescent="0.25">
      <c r="A6957" s="3" t="s">
        <v>5</v>
      </c>
      <c r="B6957" s="3" t="s">
        <v>18275</v>
      </c>
      <c r="C6957" s="4" t="s">
        <v>7</v>
      </c>
      <c r="D6957" s="182" t="s">
        <v>18276</v>
      </c>
      <c r="E6957" s="181"/>
    </row>
    <row r="6958" spans="1:5" ht="25.5" x14ac:dyDescent="0.25">
      <c r="A6958" s="5" t="s">
        <v>20457</v>
      </c>
      <c r="B6958" s="5" t="s">
        <v>35421</v>
      </c>
      <c r="C6958" s="6" t="s">
        <v>12302</v>
      </c>
      <c r="D6958" s="183">
        <v>16.436900000000001</v>
      </c>
      <c r="E6958" s="181"/>
    </row>
    <row r="6959" spans="1:5" x14ac:dyDescent="0.25">
      <c r="A6959" s="489"/>
      <c r="B6959" s="489"/>
      <c r="C6959" s="489"/>
      <c r="D6959" s="489"/>
      <c r="E6959" s="181"/>
    </row>
    <row r="6960" spans="1:5" x14ac:dyDescent="0.25">
      <c r="A6960" s="488" t="s">
        <v>20458</v>
      </c>
      <c r="B6960" s="488"/>
      <c r="C6960" s="488"/>
      <c r="D6960" s="180"/>
      <c r="E6960" s="181"/>
    </row>
    <row r="6961" spans="1:5" x14ac:dyDescent="0.25">
      <c r="A6961" s="488" t="s">
        <v>20459</v>
      </c>
      <c r="B6961" s="488"/>
      <c r="C6961" s="488"/>
      <c r="D6961" s="180"/>
      <c r="E6961" s="181"/>
    </row>
    <row r="6962" spans="1:5" ht="24" x14ac:dyDescent="0.25">
      <c r="A6962" s="3" t="s">
        <v>5</v>
      </c>
      <c r="B6962" s="3" t="s">
        <v>18275</v>
      </c>
      <c r="C6962" s="4" t="s">
        <v>7</v>
      </c>
      <c r="D6962" s="182" t="s">
        <v>18276</v>
      </c>
      <c r="E6962" s="181"/>
    </row>
    <row r="6963" spans="1:5" ht="25.5" x14ac:dyDescent="0.25">
      <c r="A6963" s="5" t="s">
        <v>20460</v>
      </c>
      <c r="B6963" s="5" t="s">
        <v>20461</v>
      </c>
      <c r="C6963" s="6" t="s">
        <v>12302</v>
      </c>
      <c r="D6963" s="183">
        <v>24.760300000000001</v>
      </c>
      <c r="E6963" s="181"/>
    </row>
    <row r="6964" spans="1:5" x14ac:dyDescent="0.25">
      <c r="A6964" s="489"/>
      <c r="B6964" s="489"/>
      <c r="C6964" s="489"/>
      <c r="D6964" s="489"/>
      <c r="E6964" s="181"/>
    </row>
    <row r="6965" spans="1:5" x14ac:dyDescent="0.25">
      <c r="A6965" s="488" t="s">
        <v>20462</v>
      </c>
      <c r="B6965" s="488"/>
      <c r="C6965" s="488"/>
      <c r="D6965" s="180"/>
      <c r="E6965" s="181"/>
    </row>
    <row r="6966" spans="1:5" ht="24" x14ac:dyDescent="0.25">
      <c r="A6966" s="3" t="s">
        <v>5</v>
      </c>
      <c r="B6966" s="3" t="s">
        <v>18275</v>
      </c>
      <c r="C6966" s="4" t="s">
        <v>7</v>
      </c>
      <c r="D6966" s="182" t="s">
        <v>18276</v>
      </c>
      <c r="E6966" s="181"/>
    </row>
    <row r="6967" spans="1:5" ht="25.5" x14ac:dyDescent="0.25">
      <c r="A6967" s="5" t="s">
        <v>20463</v>
      </c>
      <c r="B6967" s="5" t="s">
        <v>20464</v>
      </c>
      <c r="C6967" s="6" t="s">
        <v>12302</v>
      </c>
      <c r="D6967" s="184">
        <v>3.7414999999999998</v>
      </c>
      <c r="E6967" s="181"/>
    </row>
    <row r="6968" spans="1:5" ht="25.5" x14ac:dyDescent="0.25">
      <c r="A6968" s="5" t="s">
        <v>20465</v>
      </c>
      <c r="B6968" s="5" t="s">
        <v>20466</v>
      </c>
      <c r="C6968" s="6" t="s">
        <v>12302</v>
      </c>
      <c r="D6968" s="184">
        <v>5.89</v>
      </c>
      <c r="E6968" s="181"/>
    </row>
    <row r="6969" spans="1:5" ht="25.5" x14ac:dyDescent="0.25">
      <c r="A6969" s="5" t="s">
        <v>20467</v>
      </c>
      <c r="B6969" s="5" t="s">
        <v>20468</v>
      </c>
      <c r="C6969" s="6" t="s">
        <v>12302</v>
      </c>
      <c r="D6969" s="184">
        <v>8.32</v>
      </c>
      <c r="E6969" s="181"/>
    </row>
    <row r="6970" spans="1:5" ht="25.5" x14ac:dyDescent="0.25">
      <c r="A6970" s="5" t="s">
        <v>20469</v>
      </c>
      <c r="B6970" s="5" t="s">
        <v>20470</v>
      </c>
      <c r="C6970" s="6" t="s">
        <v>12302</v>
      </c>
      <c r="D6970" s="183">
        <v>15.3574</v>
      </c>
      <c r="E6970" s="181"/>
    </row>
    <row r="6971" spans="1:5" ht="25.5" x14ac:dyDescent="0.25">
      <c r="A6971" s="5" t="s">
        <v>20471</v>
      </c>
      <c r="B6971" s="5" t="s">
        <v>20472</v>
      </c>
      <c r="C6971" s="6" t="s">
        <v>12302</v>
      </c>
      <c r="D6971" s="183">
        <v>23.7</v>
      </c>
      <c r="E6971" s="181"/>
    </row>
    <row r="6972" spans="1:5" x14ac:dyDescent="0.25">
      <c r="A6972" s="489"/>
      <c r="B6972" s="489"/>
      <c r="C6972" s="489"/>
      <c r="D6972" s="489"/>
      <c r="E6972" s="181"/>
    </row>
    <row r="6973" spans="1:5" x14ac:dyDescent="0.25">
      <c r="A6973" s="488" t="s">
        <v>20473</v>
      </c>
      <c r="B6973" s="488"/>
      <c r="C6973" s="488"/>
      <c r="D6973" s="180"/>
      <c r="E6973" s="181"/>
    </row>
    <row r="6974" spans="1:5" ht="24" x14ac:dyDescent="0.25">
      <c r="A6974" s="3" t="s">
        <v>5</v>
      </c>
      <c r="B6974" s="3" t="s">
        <v>18275</v>
      </c>
      <c r="C6974" s="4" t="s">
        <v>7</v>
      </c>
      <c r="D6974" s="182" t="s">
        <v>18276</v>
      </c>
      <c r="E6974" s="181"/>
    </row>
    <row r="6975" spans="1:5" ht="25.5" x14ac:dyDescent="0.25">
      <c r="A6975" s="5" t="s">
        <v>20474</v>
      </c>
      <c r="B6975" s="5" t="s">
        <v>20475</v>
      </c>
      <c r="C6975" s="6" t="s">
        <v>12302</v>
      </c>
      <c r="D6975" s="184">
        <v>8.4600000000000009</v>
      </c>
      <c r="E6975" s="181"/>
    </row>
    <row r="6976" spans="1:5" x14ac:dyDescent="0.25">
      <c r="A6976" s="489"/>
      <c r="B6976" s="489"/>
      <c r="C6976" s="489"/>
      <c r="D6976" s="489"/>
      <c r="E6976" s="181"/>
    </row>
    <row r="6977" spans="1:5" x14ac:dyDescent="0.25">
      <c r="A6977" s="488" t="s">
        <v>20484</v>
      </c>
      <c r="B6977" s="488"/>
      <c r="C6977" s="488"/>
      <c r="D6977" s="180"/>
      <c r="E6977" s="181"/>
    </row>
    <row r="6978" spans="1:5" x14ac:dyDescent="0.25">
      <c r="A6978" s="488" t="s">
        <v>35422</v>
      </c>
      <c r="B6978" s="488"/>
      <c r="C6978" s="488"/>
      <c r="D6978" s="180"/>
      <c r="E6978" s="181"/>
    </row>
    <row r="6979" spans="1:5" ht="24" x14ac:dyDescent="0.25">
      <c r="A6979" s="3" t="s">
        <v>5</v>
      </c>
      <c r="B6979" s="3" t="s">
        <v>18275</v>
      </c>
      <c r="C6979" s="4" t="s">
        <v>7</v>
      </c>
      <c r="D6979" s="182" t="s">
        <v>18276</v>
      </c>
      <c r="E6979" s="181"/>
    </row>
    <row r="6980" spans="1:5" ht="25.5" x14ac:dyDescent="0.25">
      <c r="A6980" s="5" t="s">
        <v>20485</v>
      </c>
      <c r="B6980" s="5" t="s">
        <v>35423</v>
      </c>
      <c r="C6980" s="6" t="s">
        <v>12300</v>
      </c>
      <c r="D6980" s="185">
        <v>100.80459999999999</v>
      </c>
      <c r="E6980" s="181"/>
    </row>
    <row r="6981" spans="1:5" x14ac:dyDescent="0.25">
      <c r="A6981" s="489"/>
      <c r="B6981" s="489"/>
      <c r="C6981" s="489"/>
      <c r="D6981" s="489"/>
      <c r="E6981" s="181"/>
    </row>
    <row r="6982" spans="1:5" x14ac:dyDescent="0.25">
      <c r="A6982" s="488" t="s">
        <v>20486</v>
      </c>
      <c r="B6982" s="488"/>
      <c r="C6982" s="488"/>
      <c r="D6982" s="180"/>
      <c r="E6982" s="181"/>
    </row>
    <row r="6983" spans="1:5" ht="24" x14ac:dyDescent="0.25">
      <c r="A6983" s="3" t="s">
        <v>5</v>
      </c>
      <c r="B6983" s="3" t="s">
        <v>18275</v>
      </c>
      <c r="C6983" s="4" t="s">
        <v>7</v>
      </c>
      <c r="D6983" s="182" t="s">
        <v>18276</v>
      </c>
      <c r="E6983" s="181"/>
    </row>
    <row r="6984" spans="1:5" ht="25.5" x14ac:dyDescent="0.25">
      <c r="A6984" s="5" t="s">
        <v>20487</v>
      </c>
      <c r="B6984" s="5" t="s">
        <v>35424</v>
      </c>
      <c r="C6984" s="6" t="s">
        <v>12300</v>
      </c>
      <c r="D6984" s="185">
        <v>194.49440000000001</v>
      </c>
      <c r="E6984" s="181"/>
    </row>
    <row r="6985" spans="1:5" x14ac:dyDescent="0.25">
      <c r="A6985" s="489"/>
      <c r="B6985" s="489"/>
      <c r="C6985" s="489"/>
      <c r="D6985" s="489"/>
      <c r="E6985" s="181"/>
    </row>
    <row r="6986" spans="1:5" x14ac:dyDescent="0.25">
      <c r="A6986" s="488" t="s">
        <v>20488</v>
      </c>
      <c r="B6986" s="488"/>
      <c r="C6986" s="488"/>
      <c r="D6986" s="180"/>
      <c r="E6986" s="181"/>
    </row>
    <row r="6987" spans="1:5" x14ac:dyDescent="0.25">
      <c r="A6987" s="488" t="s">
        <v>20489</v>
      </c>
      <c r="B6987" s="488"/>
      <c r="C6987" s="488"/>
      <c r="D6987" s="180"/>
      <c r="E6987" s="181"/>
    </row>
    <row r="6988" spans="1:5" ht="24" x14ac:dyDescent="0.25">
      <c r="A6988" s="3" t="s">
        <v>5</v>
      </c>
      <c r="B6988" s="3" t="s">
        <v>18275</v>
      </c>
      <c r="C6988" s="4" t="s">
        <v>7</v>
      </c>
      <c r="D6988" s="182" t="s">
        <v>18276</v>
      </c>
      <c r="E6988" s="181"/>
    </row>
    <row r="6989" spans="1:5" ht="25.5" x14ac:dyDescent="0.25">
      <c r="A6989" s="5" t="s">
        <v>20490</v>
      </c>
      <c r="B6989" s="5" t="s">
        <v>35425</v>
      </c>
      <c r="C6989" s="6" t="s">
        <v>36</v>
      </c>
      <c r="D6989" s="183">
        <v>62.12</v>
      </c>
      <c r="E6989" s="181"/>
    </row>
    <row r="6990" spans="1:5" x14ac:dyDescent="0.25">
      <c r="A6990" s="489"/>
      <c r="B6990" s="489"/>
      <c r="C6990" s="489"/>
      <c r="D6990" s="489"/>
      <c r="E6990" s="181"/>
    </row>
    <row r="6991" spans="1:5" x14ac:dyDescent="0.25">
      <c r="A6991" s="488" t="s">
        <v>20491</v>
      </c>
      <c r="B6991" s="488"/>
      <c r="C6991" s="488"/>
      <c r="D6991" s="180"/>
      <c r="E6991" s="181"/>
    </row>
    <row r="6992" spans="1:5" x14ac:dyDescent="0.25">
      <c r="A6992" s="488" t="s">
        <v>20492</v>
      </c>
      <c r="B6992" s="488"/>
      <c r="C6992" s="488"/>
      <c r="D6992" s="180"/>
      <c r="E6992" s="181"/>
    </row>
    <row r="6993" spans="1:5" ht="24" x14ac:dyDescent="0.25">
      <c r="A6993" s="3" t="s">
        <v>5</v>
      </c>
      <c r="B6993" s="3" t="s">
        <v>18275</v>
      </c>
      <c r="C6993" s="4" t="s">
        <v>7</v>
      </c>
      <c r="D6993" s="182" t="s">
        <v>18276</v>
      </c>
      <c r="E6993" s="181"/>
    </row>
    <row r="6994" spans="1:5" ht="25.5" x14ac:dyDescent="0.25">
      <c r="A6994" s="5" t="s">
        <v>20493</v>
      </c>
      <c r="B6994" s="5" t="s">
        <v>20494</v>
      </c>
      <c r="C6994" s="6" t="s">
        <v>12401</v>
      </c>
      <c r="D6994" s="186">
        <v>1900</v>
      </c>
      <c r="E6994" s="181"/>
    </row>
    <row r="6995" spans="1:5" ht="25.5" x14ac:dyDescent="0.25">
      <c r="A6995" s="5" t="s">
        <v>20495</v>
      </c>
      <c r="B6995" s="5" t="s">
        <v>20496</v>
      </c>
      <c r="C6995" s="6" t="s">
        <v>12401</v>
      </c>
      <c r="D6995" s="186">
        <v>5630.3949000000002</v>
      </c>
      <c r="E6995" s="181"/>
    </row>
    <row r="6996" spans="1:5" x14ac:dyDescent="0.25">
      <c r="A6996" s="489"/>
      <c r="B6996" s="489"/>
      <c r="C6996" s="489"/>
      <c r="D6996" s="489"/>
      <c r="E6996" s="181"/>
    </row>
    <row r="6997" spans="1:5" x14ac:dyDescent="0.25">
      <c r="A6997" s="488" t="s">
        <v>20497</v>
      </c>
      <c r="B6997" s="488"/>
      <c r="C6997" s="488"/>
      <c r="D6997" s="180"/>
      <c r="E6997" s="181"/>
    </row>
    <row r="6998" spans="1:5" x14ac:dyDescent="0.25">
      <c r="A6998" s="488" t="s">
        <v>20498</v>
      </c>
      <c r="B6998" s="488"/>
      <c r="C6998" s="488"/>
      <c r="D6998" s="180"/>
      <c r="E6998" s="181"/>
    </row>
    <row r="6999" spans="1:5" ht="24" x14ac:dyDescent="0.25">
      <c r="A6999" s="3" t="s">
        <v>5</v>
      </c>
      <c r="B6999" s="3" t="s">
        <v>18275</v>
      </c>
      <c r="C6999" s="4" t="s">
        <v>7</v>
      </c>
      <c r="D6999" s="182" t="s">
        <v>18276</v>
      </c>
      <c r="E6999" s="181"/>
    </row>
    <row r="7000" spans="1:5" ht="25.5" x14ac:dyDescent="0.25">
      <c r="A7000" s="5" t="s">
        <v>20499</v>
      </c>
      <c r="B7000" s="5" t="s">
        <v>35426</v>
      </c>
      <c r="C7000" s="6" t="s">
        <v>12302</v>
      </c>
      <c r="D7000" s="183">
        <v>73.860500000000002</v>
      </c>
      <c r="E7000" s="181"/>
    </row>
    <row r="7001" spans="1:5" ht="25.5" x14ac:dyDescent="0.25">
      <c r="A7001" s="5" t="s">
        <v>19955</v>
      </c>
      <c r="B7001" s="5" t="s">
        <v>35427</v>
      </c>
      <c r="C7001" s="6" t="s">
        <v>12302</v>
      </c>
      <c r="D7001" s="185">
        <v>126.5996</v>
      </c>
      <c r="E7001" s="181"/>
    </row>
    <row r="7002" spans="1:5" ht="25.5" x14ac:dyDescent="0.25">
      <c r="A7002" s="5" t="s">
        <v>20500</v>
      </c>
      <c r="B7002" s="5" t="s">
        <v>35428</v>
      </c>
      <c r="C7002" s="6" t="s">
        <v>12302</v>
      </c>
      <c r="D7002" s="183">
        <v>62.681699999999999</v>
      </c>
      <c r="E7002" s="181"/>
    </row>
    <row r="7003" spans="1:5" x14ac:dyDescent="0.25">
      <c r="A7003" s="489"/>
      <c r="B7003" s="489"/>
      <c r="C7003" s="489"/>
      <c r="D7003" s="489"/>
      <c r="E7003" s="181"/>
    </row>
    <row r="7004" spans="1:5" x14ac:dyDescent="0.25">
      <c r="A7004" s="488" t="s">
        <v>20501</v>
      </c>
      <c r="B7004" s="488"/>
      <c r="C7004" s="488"/>
      <c r="D7004" s="180"/>
      <c r="E7004" s="181"/>
    </row>
    <row r="7005" spans="1:5" ht="24" x14ac:dyDescent="0.25">
      <c r="A7005" s="3" t="s">
        <v>5</v>
      </c>
      <c r="B7005" s="3" t="s">
        <v>18275</v>
      </c>
      <c r="C7005" s="4" t="s">
        <v>7</v>
      </c>
      <c r="D7005" s="182" t="s">
        <v>18276</v>
      </c>
      <c r="E7005" s="181"/>
    </row>
    <row r="7006" spans="1:5" ht="25.5" x14ac:dyDescent="0.25">
      <c r="A7006" s="5" t="s">
        <v>20502</v>
      </c>
      <c r="B7006" s="5" t="s">
        <v>35429</v>
      </c>
      <c r="C7006" s="6" t="s">
        <v>26</v>
      </c>
      <c r="D7006" s="183">
        <v>48.567300000000003</v>
      </c>
      <c r="E7006" s="181"/>
    </row>
    <row r="7007" spans="1:5" ht="25.5" x14ac:dyDescent="0.25">
      <c r="A7007" s="5" t="s">
        <v>20503</v>
      </c>
      <c r="B7007" s="5" t="s">
        <v>35430</v>
      </c>
      <c r="C7007" s="6" t="s">
        <v>26</v>
      </c>
      <c r="D7007" s="183">
        <v>62.079700000000003</v>
      </c>
      <c r="E7007" s="181"/>
    </row>
    <row r="7008" spans="1:5" ht="25.5" x14ac:dyDescent="0.25">
      <c r="A7008" s="5" t="s">
        <v>20504</v>
      </c>
      <c r="B7008" s="5" t="s">
        <v>35431</v>
      </c>
      <c r="C7008" s="6" t="s">
        <v>26</v>
      </c>
      <c r="D7008" s="183">
        <v>71.02</v>
      </c>
      <c r="E7008" s="181"/>
    </row>
    <row r="7009" spans="1:5" ht="25.5" x14ac:dyDescent="0.25">
      <c r="A7009" s="5" t="s">
        <v>20505</v>
      </c>
      <c r="B7009" s="5" t="s">
        <v>35432</v>
      </c>
      <c r="C7009" s="6" t="s">
        <v>26</v>
      </c>
      <c r="D7009" s="183">
        <v>94.7</v>
      </c>
      <c r="E7009" s="181"/>
    </row>
    <row r="7010" spans="1:5" x14ac:dyDescent="0.25">
      <c r="A7010" s="489"/>
      <c r="B7010" s="489"/>
      <c r="C7010" s="489"/>
      <c r="D7010" s="489"/>
      <c r="E7010" s="181"/>
    </row>
    <row r="7011" spans="1:5" x14ac:dyDescent="0.25">
      <c r="A7011" s="488" t="s">
        <v>20506</v>
      </c>
      <c r="B7011" s="488"/>
      <c r="C7011" s="488"/>
      <c r="D7011" s="180"/>
      <c r="E7011" s="181"/>
    </row>
    <row r="7012" spans="1:5" ht="24" x14ac:dyDescent="0.25">
      <c r="A7012" s="3" t="s">
        <v>5</v>
      </c>
      <c r="B7012" s="3" t="s">
        <v>18275</v>
      </c>
      <c r="C7012" s="4" t="s">
        <v>7</v>
      </c>
      <c r="D7012" s="182" t="s">
        <v>18276</v>
      </c>
      <c r="E7012" s="181"/>
    </row>
    <row r="7013" spans="1:5" ht="25.5" x14ac:dyDescent="0.25">
      <c r="A7013" s="5" t="s">
        <v>20507</v>
      </c>
      <c r="B7013" s="5" t="s">
        <v>20508</v>
      </c>
      <c r="C7013" s="6" t="s">
        <v>12302</v>
      </c>
      <c r="D7013" s="183">
        <v>12.8378</v>
      </c>
      <c r="E7013" s="181"/>
    </row>
    <row r="7014" spans="1:5" x14ac:dyDescent="0.25">
      <c r="A7014" s="489"/>
      <c r="B7014" s="489"/>
      <c r="C7014" s="489"/>
      <c r="D7014" s="489"/>
      <c r="E7014" s="181"/>
    </row>
    <row r="7015" spans="1:5" x14ac:dyDescent="0.25">
      <c r="A7015" s="488" t="s">
        <v>20509</v>
      </c>
      <c r="B7015" s="488"/>
      <c r="C7015" s="488"/>
      <c r="D7015" s="180"/>
      <c r="E7015" s="181"/>
    </row>
    <row r="7016" spans="1:5" ht="24" x14ac:dyDescent="0.25">
      <c r="A7016" s="3" t="s">
        <v>5</v>
      </c>
      <c r="B7016" s="3" t="s">
        <v>18275</v>
      </c>
      <c r="C7016" s="4" t="s">
        <v>7</v>
      </c>
      <c r="D7016" s="182" t="s">
        <v>18276</v>
      </c>
      <c r="E7016" s="181"/>
    </row>
    <row r="7017" spans="1:5" ht="25.5" x14ac:dyDescent="0.25">
      <c r="A7017" s="5" t="s">
        <v>20510</v>
      </c>
      <c r="B7017" s="5" t="s">
        <v>20511</v>
      </c>
      <c r="C7017" s="6" t="s">
        <v>12302</v>
      </c>
      <c r="D7017" s="183">
        <v>20.426600000000001</v>
      </c>
      <c r="E7017" s="181"/>
    </row>
    <row r="7018" spans="1:5" ht="25.5" x14ac:dyDescent="0.25">
      <c r="A7018" s="5" t="s">
        <v>20512</v>
      </c>
      <c r="B7018" s="5" t="s">
        <v>20513</v>
      </c>
      <c r="C7018" s="6" t="s">
        <v>12302</v>
      </c>
      <c r="D7018" s="183">
        <v>31.212</v>
      </c>
      <c r="E7018" s="181"/>
    </row>
    <row r="7019" spans="1:5" x14ac:dyDescent="0.25">
      <c r="A7019" s="489"/>
      <c r="B7019" s="489"/>
      <c r="C7019" s="489"/>
      <c r="D7019" s="489"/>
      <c r="E7019" s="181"/>
    </row>
    <row r="7020" spans="1:5" x14ac:dyDescent="0.25">
      <c r="A7020" s="488" t="s">
        <v>20514</v>
      </c>
      <c r="B7020" s="488"/>
      <c r="C7020" s="488"/>
      <c r="D7020" s="180"/>
      <c r="E7020" s="181"/>
    </row>
    <row r="7021" spans="1:5" x14ac:dyDescent="0.25">
      <c r="A7021" s="488" t="s">
        <v>20515</v>
      </c>
      <c r="B7021" s="488"/>
      <c r="C7021" s="488"/>
      <c r="D7021" s="180"/>
      <c r="E7021" s="181"/>
    </row>
    <row r="7022" spans="1:5" ht="24" x14ac:dyDescent="0.25">
      <c r="A7022" s="3" t="s">
        <v>5</v>
      </c>
      <c r="B7022" s="3" t="s">
        <v>18275</v>
      </c>
      <c r="C7022" s="4" t="s">
        <v>7</v>
      </c>
      <c r="D7022" s="182" t="s">
        <v>18276</v>
      </c>
      <c r="E7022" s="181"/>
    </row>
    <row r="7023" spans="1:5" ht="25.5" x14ac:dyDescent="0.25">
      <c r="A7023" s="5" t="s">
        <v>35433</v>
      </c>
      <c r="B7023" s="5" t="s">
        <v>35434</v>
      </c>
      <c r="C7023" s="6" t="s">
        <v>12302</v>
      </c>
      <c r="D7023" s="185">
        <v>331.66669999999999</v>
      </c>
      <c r="E7023" s="181"/>
    </row>
    <row r="7024" spans="1:5" ht="25.5" x14ac:dyDescent="0.25">
      <c r="A7024" s="5" t="s">
        <v>20521</v>
      </c>
      <c r="B7024" s="5" t="s">
        <v>35435</v>
      </c>
      <c r="C7024" s="6" t="s">
        <v>12300</v>
      </c>
      <c r="D7024" s="185">
        <v>160.26</v>
      </c>
      <c r="E7024" s="181"/>
    </row>
    <row r="7025" spans="1:5" ht="25.5" x14ac:dyDescent="0.25">
      <c r="A7025" s="5" t="s">
        <v>20517</v>
      </c>
      <c r="B7025" s="5" t="s">
        <v>35436</v>
      </c>
      <c r="C7025" s="6" t="s">
        <v>12300</v>
      </c>
      <c r="D7025" s="185">
        <v>165</v>
      </c>
      <c r="E7025" s="181"/>
    </row>
    <row r="7026" spans="1:5" ht="25.5" x14ac:dyDescent="0.25">
      <c r="A7026" s="5" t="s">
        <v>20516</v>
      </c>
      <c r="B7026" s="5" t="s">
        <v>35437</v>
      </c>
      <c r="C7026" s="6" t="s">
        <v>26</v>
      </c>
      <c r="D7026" s="183">
        <v>69.599999999999994</v>
      </c>
      <c r="E7026" s="181"/>
    </row>
    <row r="7027" spans="1:5" ht="25.5" x14ac:dyDescent="0.25">
      <c r="A7027" s="5" t="s">
        <v>20518</v>
      </c>
      <c r="B7027" s="5" t="s">
        <v>35438</v>
      </c>
      <c r="C7027" s="6" t="s">
        <v>26</v>
      </c>
      <c r="D7027" s="183">
        <v>41.832299999999996</v>
      </c>
      <c r="E7027" s="181"/>
    </row>
    <row r="7028" spans="1:5" ht="25.5" x14ac:dyDescent="0.25">
      <c r="A7028" s="5" t="s">
        <v>35439</v>
      </c>
      <c r="B7028" s="5" t="s">
        <v>35440</v>
      </c>
      <c r="C7028" s="6" t="s">
        <v>12302</v>
      </c>
      <c r="D7028" s="185">
        <v>666.66669999999999</v>
      </c>
      <c r="E7028" s="181"/>
    </row>
    <row r="7029" spans="1:5" ht="25.5" x14ac:dyDescent="0.25">
      <c r="A7029" s="5" t="s">
        <v>20519</v>
      </c>
      <c r="B7029" s="5" t="s">
        <v>20520</v>
      </c>
      <c r="C7029" s="6" t="s">
        <v>12300</v>
      </c>
      <c r="D7029" s="185">
        <v>152.32599999999999</v>
      </c>
      <c r="E7029" s="181"/>
    </row>
    <row r="7030" spans="1:5" ht="25.5" x14ac:dyDescent="0.25">
      <c r="A7030" s="5" t="s">
        <v>20522</v>
      </c>
      <c r="B7030" s="5" t="s">
        <v>35441</v>
      </c>
      <c r="C7030" s="6" t="s">
        <v>12300</v>
      </c>
      <c r="D7030" s="183">
        <v>30</v>
      </c>
      <c r="E7030" s="181"/>
    </row>
    <row r="7031" spans="1:5" ht="25.5" x14ac:dyDescent="0.25">
      <c r="A7031" s="5" t="s">
        <v>20523</v>
      </c>
      <c r="B7031" s="5" t="s">
        <v>35442</v>
      </c>
      <c r="C7031" s="6" t="s">
        <v>12300</v>
      </c>
      <c r="D7031" s="183">
        <v>34.630000000000003</v>
      </c>
      <c r="E7031" s="181"/>
    </row>
    <row r="7032" spans="1:5" ht="25.5" x14ac:dyDescent="0.25">
      <c r="A7032" s="5" t="s">
        <v>20524</v>
      </c>
      <c r="B7032" s="5" t="s">
        <v>35443</v>
      </c>
      <c r="C7032" s="6" t="s">
        <v>12300</v>
      </c>
      <c r="D7032" s="183">
        <v>36.15</v>
      </c>
      <c r="E7032" s="181"/>
    </row>
    <row r="7033" spans="1:5" ht="25.5" x14ac:dyDescent="0.25">
      <c r="A7033" s="5" t="s">
        <v>20525</v>
      </c>
      <c r="B7033" s="5" t="s">
        <v>20526</v>
      </c>
      <c r="C7033" s="6" t="s">
        <v>26</v>
      </c>
      <c r="D7033" s="184">
        <v>9</v>
      </c>
      <c r="E7033" s="181"/>
    </row>
    <row r="7034" spans="1:5" ht="25.5" x14ac:dyDescent="0.25">
      <c r="A7034" s="5" t="s">
        <v>20527</v>
      </c>
      <c r="B7034" s="5" t="s">
        <v>20528</v>
      </c>
      <c r="C7034" s="6" t="s">
        <v>26</v>
      </c>
      <c r="D7034" s="183">
        <v>10.07</v>
      </c>
      <c r="E7034" s="181"/>
    </row>
    <row r="7035" spans="1:5" x14ac:dyDescent="0.25">
      <c r="A7035" s="489"/>
      <c r="B7035" s="489"/>
      <c r="C7035" s="489"/>
      <c r="D7035" s="489"/>
      <c r="E7035" s="181"/>
    </row>
    <row r="7036" spans="1:5" x14ac:dyDescent="0.25">
      <c r="A7036" s="488" t="s">
        <v>20529</v>
      </c>
      <c r="B7036" s="488"/>
      <c r="C7036" s="488"/>
      <c r="D7036" s="180"/>
      <c r="E7036" s="181"/>
    </row>
    <row r="7037" spans="1:5" ht="24" x14ac:dyDescent="0.25">
      <c r="A7037" s="3" t="s">
        <v>5</v>
      </c>
      <c r="B7037" s="3" t="s">
        <v>18275</v>
      </c>
      <c r="C7037" s="4" t="s">
        <v>7</v>
      </c>
      <c r="D7037" s="182" t="s">
        <v>18276</v>
      </c>
      <c r="E7037" s="181"/>
    </row>
    <row r="7038" spans="1:5" ht="25.5" x14ac:dyDescent="0.25">
      <c r="A7038" s="5" t="s">
        <v>20530</v>
      </c>
      <c r="B7038" s="5" t="s">
        <v>35444</v>
      </c>
      <c r="C7038" s="6" t="s">
        <v>12302</v>
      </c>
      <c r="D7038" s="183">
        <v>33.4968</v>
      </c>
      <c r="E7038" s="181"/>
    </row>
    <row r="7039" spans="1:5" ht="25.5" x14ac:dyDescent="0.25">
      <c r="A7039" s="5" t="s">
        <v>20538</v>
      </c>
      <c r="B7039" s="5" t="s">
        <v>35445</v>
      </c>
      <c r="C7039" s="6" t="s">
        <v>12300</v>
      </c>
      <c r="D7039" s="185">
        <v>221.2593</v>
      </c>
      <c r="E7039" s="181"/>
    </row>
    <row r="7040" spans="1:5" ht="25.5" x14ac:dyDescent="0.25">
      <c r="A7040" s="5" t="s">
        <v>20531</v>
      </c>
      <c r="B7040" s="5" t="s">
        <v>35446</v>
      </c>
      <c r="C7040" s="6" t="s">
        <v>12300</v>
      </c>
      <c r="D7040" s="185">
        <v>284.6755</v>
      </c>
      <c r="E7040" s="181"/>
    </row>
    <row r="7041" spans="1:5" ht="25.5" x14ac:dyDescent="0.25">
      <c r="A7041" s="5" t="s">
        <v>20532</v>
      </c>
      <c r="B7041" s="5" t="s">
        <v>20533</v>
      </c>
      <c r="C7041" s="6" t="s">
        <v>12300</v>
      </c>
      <c r="D7041" s="185">
        <v>212.4692</v>
      </c>
      <c r="E7041" s="181"/>
    </row>
    <row r="7042" spans="1:5" ht="25.5" x14ac:dyDescent="0.25">
      <c r="A7042" s="5" t="s">
        <v>20534</v>
      </c>
      <c r="B7042" s="5" t="s">
        <v>20535</v>
      </c>
      <c r="C7042" s="6" t="s">
        <v>12300</v>
      </c>
      <c r="D7042" s="185">
        <v>263.37130000000002</v>
      </c>
      <c r="E7042" s="181"/>
    </row>
    <row r="7043" spans="1:5" ht="25.5" x14ac:dyDescent="0.25">
      <c r="A7043" s="5" t="s">
        <v>20536</v>
      </c>
      <c r="B7043" s="5" t="s">
        <v>20537</v>
      </c>
      <c r="C7043" s="6" t="s">
        <v>12300</v>
      </c>
      <c r="D7043" s="185">
        <v>225</v>
      </c>
      <c r="E7043" s="181"/>
    </row>
    <row r="7044" spans="1:5" ht="25.5" x14ac:dyDescent="0.25">
      <c r="A7044" s="5" t="s">
        <v>20539</v>
      </c>
      <c r="B7044" s="5" t="s">
        <v>20540</v>
      </c>
      <c r="C7044" s="6" t="s">
        <v>12300</v>
      </c>
      <c r="D7044" s="185">
        <v>238.0797</v>
      </c>
      <c r="E7044" s="181"/>
    </row>
    <row r="7045" spans="1:5" ht="25.5" x14ac:dyDescent="0.25">
      <c r="A7045" s="5" t="s">
        <v>20543</v>
      </c>
      <c r="B7045" s="5" t="s">
        <v>35447</v>
      </c>
      <c r="C7045" s="6" t="s">
        <v>26</v>
      </c>
      <c r="D7045" s="183">
        <v>51.603900000000003</v>
      </c>
      <c r="E7045" s="181"/>
    </row>
    <row r="7046" spans="1:5" ht="25.5" x14ac:dyDescent="0.25">
      <c r="A7046" s="5" t="s">
        <v>20544</v>
      </c>
      <c r="B7046" s="5" t="s">
        <v>35448</v>
      </c>
      <c r="C7046" s="6" t="s">
        <v>26</v>
      </c>
      <c r="D7046" s="183">
        <v>30.268999999999998</v>
      </c>
      <c r="E7046" s="181"/>
    </row>
    <row r="7047" spans="1:5" ht="25.5" x14ac:dyDescent="0.25">
      <c r="A7047" s="5" t="s">
        <v>20541</v>
      </c>
      <c r="B7047" s="5" t="s">
        <v>20542</v>
      </c>
      <c r="C7047" s="6" t="s">
        <v>26</v>
      </c>
      <c r="D7047" s="183">
        <v>36.802399999999999</v>
      </c>
      <c r="E7047" s="181"/>
    </row>
    <row r="7048" spans="1:5" x14ac:dyDescent="0.25">
      <c r="A7048" s="489"/>
      <c r="B7048" s="489"/>
      <c r="C7048" s="489"/>
      <c r="D7048" s="489"/>
      <c r="E7048" s="181"/>
    </row>
    <row r="7049" spans="1:5" x14ac:dyDescent="0.25">
      <c r="A7049" s="488" t="s">
        <v>20545</v>
      </c>
      <c r="B7049" s="488"/>
      <c r="C7049" s="488"/>
      <c r="D7049" s="180"/>
      <c r="E7049" s="181"/>
    </row>
    <row r="7050" spans="1:5" ht="24" x14ac:dyDescent="0.25">
      <c r="A7050" s="3" t="s">
        <v>5</v>
      </c>
      <c r="B7050" s="3" t="s">
        <v>18275</v>
      </c>
      <c r="C7050" s="4" t="s">
        <v>7</v>
      </c>
      <c r="D7050" s="182" t="s">
        <v>18276</v>
      </c>
      <c r="E7050" s="181"/>
    </row>
    <row r="7051" spans="1:5" ht="25.5" x14ac:dyDescent="0.25">
      <c r="A7051" s="5" t="s">
        <v>20551</v>
      </c>
      <c r="B7051" s="5" t="s">
        <v>35449</v>
      </c>
      <c r="C7051" s="6" t="s">
        <v>12300</v>
      </c>
      <c r="D7051" s="185">
        <v>300</v>
      </c>
      <c r="E7051" s="181"/>
    </row>
    <row r="7052" spans="1:5" ht="25.5" x14ac:dyDescent="0.25">
      <c r="A7052" s="5" t="s">
        <v>20546</v>
      </c>
      <c r="B7052" s="5" t="s">
        <v>35450</v>
      </c>
      <c r="C7052" s="6" t="s">
        <v>12300</v>
      </c>
      <c r="D7052" s="185">
        <v>289.3</v>
      </c>
      <c r="E7052" s="181"/>
    </row>
    <row r="7053" spans="1:5" ht="25.5" x14ac:dyDescent="0.25">
      <c r="A7053" s="5" t="s">
        <v>20547</v>
      </c>
      <c r="B7053" s="5" t="s">
        <v>20548</v>
      </c>
      <c r="C7053" s="6" t="s">
        <v>12300</v>
      </c>
      <c r="D7053" s="185">
        <v>290</v>
      </c>
      <c r="E7053" s="181"/>
    </row>
    <row r="7054" spans="1:5" ht="25.5" x14ac:dyDescent="0.25">
      <c r="A7054" s="5" t="s">
        <v>20549</v>
      </c>
      <c r="B7054" s="5" t="s">
        <v>20550</v>
      </c>
      <c r="C7054" s="6" t="s">
        <v>12300</v>
      </c>
      <c r="D7054" s="185">
        <v>302.89999999999998</v>
      </c>
      <c r="E7054" s="181"/>
    </row>
    <row r="7055" spans="1:5" ht="25.5" x14ac:dyDescent="0.25">
      <c r="A7055" s="5" t="s">
        <v>20552</v>
      </c>
      <c r="B7055" s="5" t="s">
        <v>20553</v>
      </c>
      <c r="C7055" s="6" t="s">
        <v>12300</v>
      </c>
      <c r="D7055" s="185">
        <v>192.4333</v>
      </c>
      <c r="E7055" s="181"/>
    </row>
    <row r="7056" spans="1:5" ht="25.5" x14ac:dyDescent="0.25">
      <c r="A7056" s="5" t="s">
        <v>20554</v>
      </c>
      <c r="B7056" s="5" t="s">
        <v>20555</v>
      </c>
      <c r="C7056" s="6" t="s">
        <v>12300</v>
      </c>
      <c r="D7056" s="185">
        <v>274.7133</v>
      </c>
      <c r="E7056" s="181"/>
    </row>
    <row r="7057" spans="1:5" ht="25.5" x14ac:dyDescent="0.25">
      <c r="A7057" s="5" t="s">
        <v>20556</v>
      </c>
      <c r="B7057" s="5" t="s">
        <v>20557</v>
      </c>
      <c r="C7057" s="6" t="s">
        <v>26</v>
      </c>
      <c r="D7057" s="183">
        <v>52.33</v>
      </c>
      <c r="E7057" s="181"/>
    </row>
    <row r="7058" spans="1:5" ht="25.5" x14ac:dyDescent="0.25">
      <c r="A7058" s="5" t="s">
        <v>20558</v>
      </c>
      <c r="B7058" s="5" t="s">
        <v>20559</v>
      </c>
      <c r="C7058" s="6" t="s">
        <v>26</v>
      </c>
      <c r="D7058" s="183">
        <v>31.322500000000002</v>
      </c>
      <c r="E7058" s="181"/>
    </row>
    <row r="7059" spans="1:5" ht="25.5" x14ac:dyDescent="0.25">
      <c r="A7059" s="5" t="s">
        <v>20560</v>
      </c>
      <c r="B7059" s="5" t="s">
        <v>20561</v>
      </c>
      <c r="C7059" s="6" t="s">
        <v>26</v>
      </c>
      <c r="D7059" s="183">
        <v>31.9833</v>
      </c>
      <c r="E7059" s="181"/>
    </row>
    <row r="7060" spans="1:5" x14ac:dyDescent="0.25">
      <c r="A7060" s="489"/>
      <c r="B7060" s="489"/>
      <c r="C7060" s="489"/>
      <c r="D7060" s="489"/>
      <c r="E7060" s="181"/>
    </row>
    <row r="7061" spans="1:5" x14ac:dyDescent="0.25">
      <c r="A7061" s="488" t="s">
        <v>20562</v>
      </c>
      <c r="B7061" s="488"/>
      <c r="C7061" s="488"/>
      <c r="D7061" s="180"/>
      <c r="E7061" s="181"/>
    </row>
    <row r="7062" spans="1:5" x14ac:dyDescent="0.25">
      <c r="A7062" s="488" t="s">
        <v>20563</v>
      </c>
      <c r="B7062" s="488"/>
      <c r="C7062" s="488"/>
      <c r="D7062" s="180"/>
      <c r="E7062" s="181"/>
    </row>
    <row r="7063" spans="1:5" ht="24" x14ac:dyDescent="0.25">
      <c r="A7063" s="3" t="s">
        <v>5</v>
      </c>
      <c r="B7063" s="3" t="s">
        <v>18275</v>
      </c>
      <c r="C7063" s="4" t="s">
        <v>7</v>
      </c>
      <c r="D7063" s="182" t="s">
        <v>18276</v>
      </c>
      <c r="E7063" s="181"/>
    </row>
    <row r="7064" spans="1:5" ht="25.5" x14ac:dyDescent="0.25">
      <c r="A7064" s="5" t="s">
        <v>20564</v>
      </c>
      <c r="B7064" s="5" t="s">
        <v>20565</v>
      </c>
      <c r="C7064" s="6" t="s">
        <v>36</v>
      </c>
      <c r="D7064" s="184">
        <v>0.60599999999999998</v>
      </c>
      <c r="E7064" s="181"/>
    </row>
    <row r="7065" spans="1:5" x14ac:dyDescent="0.25">
      <c r="A7065" s="489"/>
      <c r="B7065" s="489"/>
      <c r="C7065" s="489"/>
      <c r="D7065" s="489"/>
      <c r="E7065" s="181"/>
    </row>
    <row r="7066" spans="1:5" x14ac:dyDescent="0.25">
      <c r="A7066" s="488" t="s">
        <v>20566</v>
      </c>
      <c r="B7066" s="488"/>
      <c r="C7066" s="488"/>
      <c r="D7066" s="180"/>
      <c r="E7066" s="181"/>
    </row>
    <row r="7067" spans="1:5" ht="24" x14ac:dyDescent="0.25">
      <c r="A7067" s="3" t="s">
        <v>5</v>
      </c>
      <c r="B7067" s="3" t="s">
        <v>18275</v>
      </c>
      <c r="C7067" s="4" t="s">
        <v>7</v>
      </c>
      <c r="D7067" s="182" t="s">
        <v>18276</v>
      </c>
      <c r="E7067" s="181"/>
    </row>
    <row r="7068" spans="1:5" ht="25.5" x14ac:dyDescent="0.25">
      <c r="A7068" s="5" t="s">
        <v>20567</v>
      </c>
      <c r="B7068" s="5" t="s">
        <v>20568</v>
      </c>
      <c r="C7068" s="6" t="s">
        <v>12401</v>
      </c>
      <c r="D7068" s="185">
        <v>164.2833</v>
      </c>
      <c r="E7068" s="181"/>
    </row>
    <row r="7069" spans="1:5" ht="25.5" x14ac:dyDescent="0.25">
      <c r="A7069" s="5" t="s">
        <v>20569</v>
      </c>
      <c r="B7069" s="5" t="s">
        <v>20570</v>
      </c>
      <c r="C7069" s="6" t="s">
        <v>12401</v>
      </c>
      <c r="D7069" s="185">
        <v>159.70429999999999</v>
      </c>
      <c r="E7069" s="181"/>
    </row>
    <row r="7070" spans="1:5" ht="25.5" x14ac:dyDescent="0.25">
      <c r="A7070" s="5" t="s">
        <v>20571</v>
      </c>
      <c r="B7070" s="5" t="s">
        <v>20572</v>
      </c>
      <c r="C7070" s="6" t="s">
        <v>12401</v>
      </c>
      <c r="D7070" s="185">
        <v>158.67570000000001</v>
      </c>
      <c r="E7070" s="181"/>
    </row>
    <row r="7071" spans="1:5" ht="25.5" x14ac:dyDescent="0.25">
      <c r="A7071" s="5" t="s">
        <v>20573</v>
      </c>
      <c r="B7071" s="5" t="s">
        <v>20574</v>
      </c>
      <c r="C7071" s="6" t="s">
        <v>12401</v>
      </c>
      <c r="D7071" s="185">
        <v>169.76</v>
      </c>
      <c r="E7071" s="181"/>
    </row>
    <row r="7072" spans="1:5" ht="25.5" x14ac:dyDescent="0.25">
      <c r="A7072" s="5" t="s">
        <v>20575</v>
      </c>
      <c r="B7072" s="5" t="s">
        <v>20576</v>
      </c>
      <c r="C7072" s="6" t="s">
        <v>12401</v>
      </c>
      <c r="D7072" s="185">
        <v>140</v>
      </c>
      <c r="E7072" s="181"/>
    </row>
    <row r="7073" spans="1:5" x14ac:dyDescent="0.25">
      <c r="A7073" s="489"/>
      <c r="B7073" s="489"/>
      <c r="C7073" s="489"/>
      <c r="D7073" s="489"/>
      <c r="E7073" s="181"/>
    </row>
    <row r="7074" spans="1:5" x14ac:dyDescent="0.25">
      <c r="A7074" s="488" t="s">
        <v>20577</v>
      </c>
      <c r="B7074" s="488"/>
      <c r="C7074" s="488"/>
      <c r="D7074" s="180"/>
      <c r="E7074" s="181"/>
    </row>
    <row r="7075" spans="1:5" ht="24" x14ac:dyDescent="0.25">
      <c r="A7075" s="3" t="s">
        <v>5</v>
      </c>
      <c r="B7075" s="3" t="s">
        <v>18275</v>
      </c>
      <c r="C7075" s="4" t="s">
        <v>7</v>
      </c>
      <c r="D7075" s="182" t="s">
        <v>18276</v>
      </c>
      <c r="E7075" s="181"/>
    </row>
    <row r="7076" spans="1:5" ht="25.5" x14ac:dyDescent="0.25">
      <c r="A7076" s="5" t="s">
        <v>20578</v>
      </c>
      <c r="B7076" s="5" t="s">
        <v>20579</v>
      </c>
      <c r="C7076" s="6" t="s">
        <v>12401</v>
      </c>
      <c r="D7076" s="183">
        <v>36.798400000000001</v>
      </c>
      <c r="E7076" s="181"/>
    </row>
    <row r="7077" spans="1:5" x14ac:dyDescent="0.25">
      <c r="A7077" s="489"/>
      <c r="B7077" s="489"/>
      <c r="C7077" s="489"/>
      <c r="D7077" s="489"/>
      <c r="E7077" s="181"/>
    </row>
    <row r="7078" spans="1:5" x14ac:dyDescent="0.25">
      <c r="A7078" s="488" t="s">
        <v>20580</v>
      </c>
      <c r="B7078" s="488"/>
      <c r="C7078" s="488"/>
      <c r="D7078" s="180"/>
      <c r="E7078" s="181"/>
    </row>
    <row r="7079" spans="1:5" x14ac:dyDescent="0.25">
      <c r="A7079" s="488" t="s">
        <v>20581</v>
      </c>
      <c r="B7079" s="488"/>
      <c r="C7079" s="488"/>
      <c r="D7079" s="180"/>
      <c r="E7079" s="181"/>
    </row>
    <row r="7080" spans="1:5" ht="24" x14ac:dyDescent="0.25">
      <c r="A7080" s="3" t="s">
        <v>5</v>
      </c>
      <c r="B7080" s="3" t="s">
        <v>18275</v>
      </c>
      <c r="C7080" s="4" t="s">
        <v>7</v>
      </c>
      <c r="D7080" s="182" t="s">
        <v>18276</v>
      </c>
      <c r="E7080" s="181"/>
    </row>
    <row r="7081" spans="1:5" ht="25.5" x14ac:dyDescent="0.25">
      <c r="A7081" s="5" t="s">
        <v>20582</v>
      </c>
      <c r="B7081" s="5" t="s">
        <v>20583</v>
      </c>
      <c r="C7081" s="6" t="s">
        <v>12300</v>
      </c>
      <c r="D7081" s="183">
        <v>61.9071</v>
      </c>
      <c r="E7081" s="181"/>
    </row>
    <row r="7082" spans="1:5" x14ac:dyDescent="0.25">
      <c r="A7082" s="489"/>
      <c r="B7082" s="489"/>
      <c r="C7082" s="489"/>
      <c r="D7082" s="489"/>
      <c r="E7082" s="181"/>
    </row>
    <row r="7083" spans="1:5" x14ac:dyDescent="0.25">
      <c r="A7083" s="488" t="s">
        <v>20584</v>
      </c>
      <c r="B7083" s="488"/>
      <c r="C7083" s="488"/>
      <c r="D7083" s="180"/>
      <c r="E7083" s="181"/>
    </row>
    <row r="7084" spans="1:5" ht="24" x14ac:dyDescent="0.25">
      <c r="A7084" s="3" t="s">
        <v>5</v>
      </c>
      <c r="B7084" s="3" t="s">
        <v>18275</v>
      </c>
      <c r="C7084" s="4" t="s">
        <v>7</v>
      </c>
      <c r="D7084" s="182" t="s">
        <v>18276</v>
      </c>
      <c r="E7084" s="181"/>
    </row>
    <row r="7085" spans="1:5" ht="25.5" x14ac:dyDescent="0.25">
      <c r="A7085" s="5" t="s">
        <v>20585</v>
      </c>
      <c r="B7085" s="5" t="s">
        <v>55071</v>
      </c>
      <c r="C7085" s="6" t="s">
        <v>12300</v>
      </c>
      <c r="D7085" s="185">
        <v>113.6459</v>
      </c>
      <c r="E7085" s="181"/>
    </row>
    <row r="7086" spans="1:5" x14ac:dyDescent="0.25">
      <c r="A7086" s="489"/>
      <c r="B7086" s="489"/>
      <c r="C7086" s="489"/>
      <c r="D7086" s="489"/>
      <c r="E7086" s="181"/>
    </row>
    <row r="7087" spans="1:5" x14ac:dyDescent="0.25">
      <c r="A7087" s="488" t="s">
        <v>20586</v>
      </c>
      <c r="B7087" s="488"/>
      <c r="C7087" s="488"/>
      <c r="D7087" s="180"/>
      <c r="E7087" s="181"/>
    </row>
    <row r="7088" spans="1:5" ht="24" x14ac:dyDescent="0.25">
      <c r="A7088" s="3" t="s">
        <v>5</v>
      </c>
      <c r="B7088" s="3" t="s">
        <v>18275</v>
      </c>
      <c r="C7088" s="4" t="s">
        <v>7</v>
      </c>
      <c r="D7088" s="182" t="s">
        <v>18276</v>
      </c>
      <c r="E7088" s="181"/>
    </row>
    <row r="7089" spans="1:5" ht="25.5" x14ac:dyDescent="0.25">
      <c r="A7089" s="5" t="s">
        <v>20587</v>
      </c>
      <c r="B7089" s="5" t="s">
        <v>20588</v>
      </c>
      <c r="C7089" s="6" t="s">
        <v>12401</v>
      </c>
      <c r="D7089" s="185">
        <v>210.9939</v>
      </c>
      <c r="E7089" s="181"/>
    </row>
    <row r="7090" spans="1:5" x14ac:dyDescent="0.25">
      <c r="A7090" s="489"/>
      <c r="B7090" s="489"/>
      <c r="C7090" s="489"/>
      <c r="D7090" s="489"/>
      <c r="E7090" s="181"/>
    </row>
    <row r="7091" spans="1:5" x14ac:dyDescent="0.25">
      <c r="A7091" s="488" t="s">
        <v>20589</v>
      </c>
      <c r="B7091" s="488"/>
      <c r="C7091" s="488"/>
      <c r="D7091" s="180"/>
      <c r="E7091" s="181"/>
    </row>
    <row r="7092" spans="1:5" x14ac:dyDescent="0.25">
      <c r="A7092" s="488" t="s">
        <v>20590</v>
      </c>
      <c r="B7092" s="488"/>
      <c r="C7092" s="488"/>
      <c r="D7092" s="180"/>
      <c r="E7092" s="181"/>
    </row>
    <row r="7093" spans="1:5" ht="24" x14ac:dyDescent="0.25">
      <c r="A7093" s="3" t="s">
        <v>5</v>
      </c>
      <c r="B7093" s="3" t="s">
        <v>18275</v>
      </c>
      <c r="C7093" s="4" t="s">
        <v>7</v>
      </c>
      <c r="D7093" s="182" t="s">
        <v>18276</v>
      </c>
      <c r="E7093" s="181"/>
    </row>
    <row r="7094" spans="1:5" ht="25.5" x14ac:dyDescent="0.25">
      <c r="A7094" s="5" t="s">
        <v>20591</v>
      </c>
      <c r="B7094" s="5" t="s">
        <v>20592</v>
      </c>
      <c r="C7094" s="6" t="s">
        <v>12302</v>
      </c>
      <c r="D7094" s="183">
        <v>16.02</v>
      </c>
      <c r="E7094" s="181"/>
    </row>
    <row r="7095" spans="1:5" ht="25.5" x14ac:dyDescent="0.25">
      <c r="A7095" s="5" t="s">
        <v>20593</v>
      </c>
      <c r="B7095" s="5" t="s">
        <v>20594</v>
      </c>
      <c r="C7095" s="6" t="s">
        <v>12302</v>
      </c>
      <c r="D7095" s="183">
        <v>16.02</v>
      </c>
      <c r="E7095" s="181"/>
    </row>
    <row r="7096" spans="1:5" ht="25.5" x14ac:dyDescent="0.25">
      <c r="A7096" s="5" t="s">
        <v>20595</v>
      </c>
      <c r="B7096" s="5" t="s">
        <v>20596</v>
      </c>
      <c r="C7096" s="6" t="s">
        <v>12302</v>
      </c>
      <c r="D7096" s="183">
        <v>16.02</v>
      </c>
      <c r="E7096" s="181"/>
    </row>
    <row r="7097" spans="1:5" ht="25.5" x14ac:dyDescent="0.25">
      <c r="A7097" s="5" t="s">
        <v>20597</v>
      </c>
      <c r="B7097" s="5" t="s">
        <v>20598</v>
      </c>
      <c r="C7097" s="6" t="s">
        <v>12302</v>
      </c>
      <c r="D7097" s="183">
        <v>16.02</v>
      </c>
      <c r="E7097" s="181"/>
    </row>
    <row r="7098" spans="1:5" ht="25.5" x14ac:dyDescent="0.25">
      <c r="A7098" s="5" t="s">
        <v>20599</v>
      </c>
      <c r="B7098" s="5" t="s">
        <v>20600</v>
      </c>
      <c r="C7098" s="6" t="s">
        <v>12302</v>
      </c>
      <c r="D7098" s="183">
        <v>16.02</v>
      </c>
      <c r="E7098" s="181"/>
    </row>
    <row r="7099" spans="1:5" x14ac:dyDescent="0.25">
      <c r="A7099" s="489"/>
      <c r="B7099" s="489"/>
      <c r="C7099" s="489"/>
      <c r="D7099" s="489"/>
      <c r="E7099" s="181"/>
    </row>
    <row r="7100" spans="1:5" x14ac:dyDescent="0.25">
      <c r="A7100" s="488" t="s">
        <v>20601</v>
      </c>
      <c r="B7100" s="488"/>
      <c r="C7100" s="488"/>
      <c r="D7100" s="180"/>
      <c r="E7100" s="181"/>
    </row>
    <row r="7101" spans="1:5" ht="24" x14ac:dyDescent="0.25">
      <c r="A7101" s="3" t="s">
        <v>5</v>
      </c>
      <c r="B7101" s="3" t="s">
        <v>18275</v>
      </c>
      <c r="C7101" s="4" t="s">
        <v>7</v>
      </c>
      <c r="D7101" s="182" t="s">
        <v>18276</v>
      </c>
      <c r="E7101" s="181"/>
    </row>
    <row r="7102" spans="1:5" ht="25.5" x14ac:dyDescent="0.25">
      <c r="A7102" s="5" t="s">
        <v>20602</v>
      </c>
      <c r="B7102" s="5" t="s">
        <v>20603</v>
      </c>
      <c r="C7102" s="6" t="s">
        <v>12302</v>
      </c>
      <c r="D7102" s="184">
        <v>6.6978</v>
      </c>
      <c r="E7102" s="181"/>
    </row>
    <row r="7103" spans="1:5" x14ac:dyDescent="0.25">
      <c r="A7103" s="489"/>
      <c r="B7103" s="489"/>
      <c r="C7103" s="489"/>
      <c r="D7103" s="489"/>
      <c r="E7103" s="181"/>
    </row>
    <row r="7104" spans="1:5" x14ac:dyDescent="0.25">
      <c r="A7104" s="488" t="s">
        <v>20604</v>
      </c>
      <c r="B7104" s="488"/>
      <c r="C7104" s="488"/>
      <c r="D7104" s="180"/>
      <c r="E7104" s="181"/>
    </row>
    <row r="7105" spans="1:5" ht="24" x14ac:dyDescent="0.25">
      <c r="A7105" s="3" t="s">
        <v>5</v>
      </c>
      <c r="B7105" s="3" t="s">
        <v>18275</v>
      </c>
      <c r="C7105" s="4" t="s">
        <v>7</v>
      </c>
      <c r="D7105" s="182" t="s">
        <v>18276</v>
      </c>
      <c r="E7105" s="181"/>
    </row>
    <row r="7106" spans="1:5" ht="25.5" x14ac:dyDescent="0.25">
      <c r="A7106" s="5" t="s">
        <v>20605</v>
      </c>
      <c r="B7106" s="5" t="s">
        <v>20606</v>
      </c>
      <c r="C7106" s="6" t="s">
        <v>12302</v>
      </c>
      <c r="D7106" s="184">
        <v>5.75</v>
      </c>
      <c r="E7106" s="181"/>
    </row>
    <row r="7107" spans="1:5" ht="25.5" x14ac:dyDescent="0.25">
      <c r="A7107" s="5" t="s">
        <v>20607</v>
      </c>
      <c r="B7107" s="5" t="s">
        <v>35451</v>
      </c>
      <c r="C7107" s="6" t="s">
        <v>12302</v>
      </c>
      <c r="D7107" s="184">
        <v>2.7296</v>
      </c>
      <c r="E7107" s="181"/>
    </row>
    <row r="7108" spans="1:5" ht="25.5" x14ac:dyDescent="0.25">
      <c r="A7108" s="5" t="s">
        <v>20608</v>
      </c>
      <c r="B7108" s="5" t="s">
        <v>20609</v>
      </c>
      <c r="C7108" s="6" t="s">
        <v>12302</v>
      </c>
      <c r="D7108" s="184">
        <v>2.95</v>
      </c>
      <c r="E7108" s="181"/>
    </row>
    <row r="7109" spans="1:5" ht="25.5" x14ac:dyDescent="0.25">
      <c r="A7109" s="5" t="s">
        <v>20610</v>
      </c>
      <c r="B7109" s="5" t="s">
        <v>20611</v>
      </c>
      <c r="C7109" s="6" t="s">
        <v>12302</v>
      </c>
      <c r="D7109" s="184">
        <v>3.53</v>
      </c>
      <c r="E7109" s="181"/>
    </row>
    <row r="7110" spans="1:5" ht="25.5" x14ac:dyDescent="0.25">
      <c r="A7110" s="5" t="s">
        <v>20612</v>
      </c>
      <c r="B7110" s="5" t="s">
        <v>20613</v>
      </c>
      <c r="C7110" s="6" t="s">
        <v>12302</v>
      </c>
      <c r="D7110" s="184">
        <v>3.15</v>
      </c>
      <c r="E7110" s="181"/>
    </row>
    <row r="7111" spans="1:5" ht="25.5" x14ac:dyDescent="0.25">
      <c r="A7111" s="5" t="s">
        <v>20614</v>
      </c>
      <c r="B7111" s="5" t="s">
        <v>20615</v>
      </c>
      <c r="C7111" s="6" t="s">
        <v>12302</v>
      </c>
      <c r="D7111" s="184">
        <v>1.77</v>
      </c>
      <c r="E7111" s="181"/>
    </row>
    <row r="7112" spans="1:5" x14ac:dyDescent="0.25">
      <c r="A7112" s="489"/>
      <c r="B7112" s="489"/>
      <c r="C7112" s="489"/>
      <c r="D7112" s="489"/>
      <c r="E7112" s="181"/>
    </row>
    <row r="7113" spans="1:5" x14ac:dyDescent="0.25">
      <c r="A7113" s="488" t="s">
        <v>20616</v>
      </c>
      <c r="B7113" s="488"/>
      <c r="C7113" s="488"/>
      <c r="D7113" s="180"/>
      <c r="E7113" s="181"/>
    </row>
    <row r="7114" spans="1:5" ht="24" x14ac:dyDescent="0.25">
      <c r="A7114" s="3" t="s">
        <v>5</v>
      </c>
      <c r="B7114" s="3" t="s">
        <v>18275</v>
      </c>
      <c r="C7114" s="4" t="s">
        <v>7</v>
      </c>
      <c r="D7114" s="182" t="s">
        <v>18276</v>
      </c>
      <c r="E7114" s="181"/>
    </row>
    <row r="7115" spans="1:5" ht="25.5" x14ac:dyDescent="0.25">
      <c r="A7115" s="5" t="s">
        <v>20617</v>
      </c>
      <c r="B7115" s="5" t="s">
        <v>20618</v>
      </c>
      <c r="C7115" s="6" t="s">
        <v>26</v>
      </c>
      <c r="D7115" s="183">
        <v>11.497199999999999</v>
      </c>
      <c r="E7115" s="181"/>
    </row>
    <row r="7116" spans="1:5" ht="25.5" x14ac:dyDescent="0.25">
      <c r="A7116" s="5" t="s">
        <v>20619</v>
      </c>
      <c r="B7116" s="5" t="s">
        <v>20620</v>
      </c>
      <c r="C7116" s="6" t="s">
        <v>26</v>
      </c>
      <c r="D7116" s="183">
        <v>18.47</v>
      </c>
      <c r="E7116" s="181"/>
    </row>
    <row r="7117" spans="1:5" x14ac:dyDescent="0.25">
      <c r="A7117" s="489"/>
      <c r="B7117" s="489"/>
      <c r="C7117" s="489"/>
      <c r="D7117" s="489"/>
      <c r="E7117" s="181"/>
    </row>
    <row r="7118" spans="1:5" x14ac:dyDescent="0.25">
      <c r="A7118" s="488" t="s">
        <v>20621</v>
      </c>
      <c r="B7118" s="488"/>
      <c r="C7118" s="488"/>
      <c r="D7118" s="180"/>
      <c r="E7118" s="181"/>
    </row>
    <row r="7119" spans="1:5" ht="24" x14ac:dyDescent="0.25">
      <c r="A7119" s="3" t="s">
        <v>5</v>
      </c>
      <c r="B7119" s="3" t="s">
        <v>18275</v>
      </c>
      <c r="C7119" s="4" t="s">
        <v>7</v>
      </c>
      <c r="D7119" s="182" t="s">
        <v>18276</v>
      </c>
      <c r="E7119" s="181"/>
    </row>
    <row r="7120" spans="1:5" ht="25.5" x14ac:dyDescent="0.25">
      <c r="A7120" s="5" t="s">
        <v>20622</v>
      </c>
      <c r="B7120" s="5" t="s">
        <v>20623</v>
      </c>
      <c r="C7120" s="6" t="s">
        <v>26</v>
      </c>
      <c r="D7120" s="183">
        <v>15.78</v>
      </c>
      <c r="E7120" s="181"/>
    </row>
    <row r="7121" spans="1:5" x14ac:dyDescent="0.25">
      <c r="A7121" s="489"/>
      <c r="B7121" s="489"/>
      <c r="C7121" s="489"/>
      <c r="D7121" s="489"/>
      <c r="E7121" s="181"/>
    </row>
    <row r="7122" spans="1:5" x14ac:dyDescent="0.25">
      <c r="A7122" s="488" t="s">
        <v>20624</v>
      </c>
      <c r="B7122" s="488"/>
      <c r="C7122" s="488"/>
      <c r="D7122" s="180"/>
      <c r="E7122" s="181"/>
    </row>
    <row r="7123" spans="1:5" ht="24" x14ac:dyDescent="0.25">
      <c r="A7123" s="3" t="s">
        <v>5</v>
      </c>
      <c r="B7123" s="3" t="s">
        <v>18275</v>
      </c>
      <c r="C7123" s="4" t="s">
        <v>7</v>
      </c>
      <c r="D7123" s="182" t="s">
        <v>18276</v>
      </c>
      <c r="E7123" s="181"/>
    </row>
    <row r="7124" spans="1:5" ht="25.5" x14ac:dyDescent="0.25">
      <c r="A7124" s="5" t="s">
        <v>20625</v>
      </c>
      <c r="B7124" s="5" t="s">
        <v>20626</v>
      </c>
      <c r="C7124" s="6" t="s">
        <v>26</v>
      </c>
      <c r="D7124" s="184">
        <v>4.91</v>
      </c>
      <c r="E7124" s="181"/>
    </row>
    <row r="7125" spans="1:5" x14ac:dyDescent="0.25">
      <c r="A7125" s="489"/>
      <c r="B7125" s="489"/>
      <c r="C7125" s="489"/>
      <c r="D7125" s="489"/>
      <c r="E7125" s="181"/>
    </row>
    <row r="7126" spans="1:5" x14ac:dyDescent="0.25">
      <c r="A7126" s="488" t="s">
        <v>20627</v>
      </c>
      <c r="B7126" s="488"/>
      <c r="C7126" s="488"/>
      <c r="D7126" s="180"/>
      <c r="E7126" s="181"/>
    </row>
    <row r="7127" spans="1:5" x14ac:dyDescent="0.25">
      <c r="A7127" s="488" t="s">
        <v>55072</v>
      </c>
      <c r="B7127" s="488"/>
      <c r="C7127" s="488"/>
      <c r="D7127" s="180"/>
      <c r="E7127" s="181"/>
    </row>
    <row r="7128" spans="1:5" ht="24" x14ac:dyDescent="0.25">
      <c r="A7128" s="3" t="s">
        <v>5</v>
      </c>
      <c r="B7128" s="3" t="s">
        <v>18275</v>
      </c>
      <c r="C7128" s="4" t="s">
        <v>7</v>
      </c>
      <c r="D7128" s="182" t="s">
        <v>18276</v>
      </c>
      <c r="E7128" s="181"/>
    </row>
    <row r="7129" spans="1:5" ht="25.5" x14ac:dyDescent="0.25">
      <c r="A7129" s="5" t="s">
        <v>20628</v>
      </c>
      <c r="B7129" s="5" t="s">
        <v>55073</v>
      </c>
      <c r="C7129" s="6" t="s">
        <v>12300</v>
      </c>
      <c r="D7129" s="183">
        <v>59.450299999999999</v>
      </c>
      <c r="E7129" s="181"/>
    </row>
    <row r="7130" spans="1:5" x14ac:dyDescent="0.25">
      <c r="A7130" s="489"/>
      <c r="B7130" s="489"/>
      <c r="C7130" s="489"/>
      <c r="D7130" s="489"/>
      <c r="E7130" s="181"/>
    </row>
    <row r="7131" spans="1:5" x14ac:dyDescent="0.25">
      <c r="A7131" s="488" t="s">
        <v>55074</v>
      </c>
      <c r="B7131" s="488"/>
      <c r="C7131" s="488"/>
      <c r="D7131" s="180"/>
      <c r="E7131" s="181"/>
    </row>
    <row r="7132" spans="1:5" ht="24" x14ac:dyDescent="0.25">
      <c r="A7132" s="3" t="s">
        <v>5</v>
      </c>
      <c r="B7132" s="3" t="s">
        <v>18275</v>
      </c>
      <c r="C7132" s="4" t="s">
        <v>7</v>
      </c>
      <c r="D7132" s="182" t="s">
        <v>18276</v>
      </c>
      <c r="E7132" s="181"/>
    </row>
    <row r="7133" spans="1:5" ht="25.5" x14ac:dyDescent="0.25">
      <c r="A7133" s="5" t="s">
        <v>20629</v>
      </c>
      <c r="B7133" s="5" t="s">
        <v>55075</v>
      </c>
      <c r="C7133" s="6" t="s">
        <v>12300</v>
      </c>
      <c r="D7133" s="183">
        <v>81.709999999999994</v>
      </c>
      <c r="E7133" s="181"/>
    </row>
    <row r="7134" spans="1:5" ht="25.5" x14ac:dyDescent="0.25">
      <c r="A7134" s="5" t="s">
        <v>20630</v>
      </c>
      <c r="B7134" s="5" t="s">
        <v>55076</v>
      </c>
      <c r="C7134" s="6" t="s">
        <v>12300</v>
      </c>
      <c r="D7134" s="183">
        <v>87.98</v>
      </c>
      <c r="E7134" s="181"/>
    </row>
    <row r="7135" spans="1:5" ht="25.5" x14ac:dyDescent="0.25">
      <c r="A7135" s="5" t="s">
        <v>20631</v>
      </c>
      <c r="B7135" s="5" t="s">
        <v>55077</v>
      </c>
      <c r="C7135" s="6" t="s">
        <v>12300</v>
      </c>
      <c r="D7135" s="183">
        <v>51.45</v>
      </c>
      <c r="E7135" s="181"/>
    </row>
    <row r="7136" spans="1:5" ht="25.5" x14ac:dyDescent="0.25">
      <c r="A7136" s="5" t="s">
        <v>20632</v>
      </c>
      <c r="B7136" s="5" t="s">
        <v>55078</v>
      </c>
      <c r="C7136" s="6" t="s">
        <v>12300</v>
      </c>
      <c r="D7136" s="183">
        <v>66</v>
      </c>
      <c r="E7136" s="181"/>
    </row>
    <row r="7137" spans="1:5" x14ac:dyDescent="0.25">
      <c r="A7137" s="489"/>
      <c r="B7137" s="489"/>
      <c r="C7137" s="489"/>
      <c r="D7137" s="489"/>
      <c r="E7137" s="181"/>
    </row>
    <row r="7138" spans="1:5" x14ac:dyDescent="0.25">
      <c r="A7138" s="488" t="s">
        <v>55079</v>
      </c>
      <c r="B7138" s="488"/>
      <c r="C7138" s="488"/>
      <c r="D7138" s="180"/>
      <c r="E7138" s="181"/>
    </row>
    <row r="7139" spans="1:5" ht="24" x14ac:dyDescent="0.25">
      <c r="A7139" s="3" t="s">
        <v>5</v>
      </c>
      <c r="B7139" s="3" t="s">
        <v>18275</v>
      </c>
      <c r="C7139" s="4" t="s">
        <v>7</v>
      </c>
      <c r="D7139" s="182" t="s">
        <v>18276</v>
      </c>
      <c r="E7139" s="181"/>
    </row>
    <row r="7140" spans="1:5" ht="25.5" x14ac:dyDescent="0.25">
      <c r="A7140" s="5" t="s">
        <v>20633</v>
      </c>
      <c r="B7140" s="5" t="s">
        <v>55080</v>
      </c>
      <c r="C7140" s="6" t="s">
        <v>12300</v>
      </c>
      <c r="D7140" s="183">
        <v>51.77</v>
      </c>
      <c r="E7140" s="181"/>
    </row>
    <row r="7141" spans="1:5" ht="25.5" x14ac:dyDescent="0.25">
      <c r="A7141" s="5" t="s">
        <v>20634</v>
      </c>
      <c r="B7141" s="5" t="s">
        <v>55081</v>
      </c>
      <c r="C7141" s="6" t="s">
        <v>12300</v>
      </c>
      <c r="D7141" s="183">
        <v>60</v>
      </c>
      <c r="E7141" s="181"/>
    </row>
    <row r="7142" spans="1:5" x14ac:dyDescent="0.25">
      <c r="A7142" s="489"/>
      <c r="B7142" s="489"/>
      <c r="C7142" s="489"/>
      <c r="D7142" s="489"/>
      <c r="E7142" s="181"/>
    </row>
    <row r="7143" spans="1:5" x14ac:dyDescent="0.25">
      <c r="A7143" s="488" t="s">
        <v>20635</v>
      </c>
      <c r="B7143" s="488"/>
      <c r="C7143" s="488"/>
      <c r="D7143" s="180"/>
      <c r="E7143" s="181"/>
    </row>
    <row r="7144" spans="1:5" x14ac:dyDescent="0.25">
      <c r="A7144" s="488" t="s">
        <v>20636</v>
      </c>
      <c r="B7144" s="488"/>
      <c r="C7144" s="488"/>
      <c r="D7144" s="180"/>
      <c r="E7144" s="181"/>
    </row>
    <row r="7145" spans="1:5" ht="24" x14ac:dyDescent="0.25">
      <c r="A7145" s="3" t="s">
        <v>5</v>
      </c>
      <c r="B7145" s="3" t="s">
        <v>18275</v>
      </c>
      <c r="C7145" s="4" t="s">
        <v>7</v>
      </c>
      <c r="D7145" s="182" t="s">
        <v>18276</v>
      </c>
      <c r="E7145" s="181"/>
    </row>
    <row r="7146" spans="1:5" ht="25.5" x14ac:dyDescent="0.25">
      <c r="A7146" s="5" t="s">
        <v>20637</v>
      </c>
      <c r="B7146" s="5" t="s">
        <v>20638</v>
      </c>
      <c r="C7146" s="6" t="s">
        <v>12300</v>
      </c>
      <c r="D7146" s="183">
        <v>37.477800000000002</v>
      </c>
      <c r="E7146" s="181"/>
    </row>
    <row r="7147" spans="1:5" ht="25.5" x14ac:dyDescent="0.25">
      <c r="A7147" s="5" t="s">
        <v>20643</v>
      </c>
      <c r="B7147" s="5" t="s">
        <v>35452</v>
      </c>
      <c r="C7147" s="6" t="s">
        <v>12300</v>
      </c>
      <c r="D7147" s="183">
        <v>21.96</v>
      </c>
      <c r="E7147" s="181"/>
    </row>
    <row r="7148" spans="1:5" ht="25.5" x14ac:dyDescent="0.25">
      <c r="A7148" s="5" t="s">
        <v>20639</v>
      </c>
      <c r="B7148" s="5" t="s">
        <v>20640</v>
      </c>
      <c r="C7148" s="6" t="s">
        <v>12300</v>
      </c>
      <c r="D7148" s="183">
        <v>32.071599999999997</v>
      </c>
      <c r="E7148" s="181"/>
    </row>
    <row r="7149" spans="1:5" x14ac:dyDescent="0.25">
      <c r="A7149" s="489"/>
      <c r="B7149" s="489"/>
      <c r="C7149" s="489"/>
      <c r="D7149" s="489"/>
      <c r="E7149" s="181"/>
    </row>
    <row r="7150" spans="1:5" x14ac:dyDescent="0.25">
      <c r="A7150" s="488" t="s">
        <v>20641</v>
      </c>
      <c r="B7150" s="488"/>
      <c r="C7150" s="488"/>
      <c r="D7150" s="180"/>
      <c r="E7150" s="181"/>
    </row>
    <row r="7151" spans="1:5" ht="24" x14ac:dyDescent="0.25">
      <c r="A7151" s="3" t="s">
        <v>5</v>
      </c>
      <c r="B7151" s="3" t="s">
        <v>18275</v>
      </c>
      <c r="C7151" s="4" t="s">
        <v>7</v>
      </c>
      <c r="D7151" s="182" t="s">
        <v>18276</v>
      </c>
      <c r="E7151" s="181"/>
    </row>
    <row r="7152" spans="1:5" ht="25.5" x14ac:dyDescent="0.25">
      <c r="A7152" s="5" t="s">
        <v>20642</v>
      </c>
      <c r="B7152" s="5" t="s">
        <v>55082</v>
      </c>
      <c r="C7152" s="6" t="s">
        <v>12300</v>
      </c>
      <c r="D7152" s="183">
        <v>22.229399999999998</v>
      </c>
      <c r="E7152" s="181"/>
    </row>
    <row r="7153" spans="1:5" ht="25.5" x14ac:dyDescent="0.25">
      <c r="A7153" s="5" t="s">
        <v>20644</v>
      </c>
      <c r="B7153" s="5" t="s">
        <v>20645</v>
      </c>
      <c r="C7153" s="6" t="s">
        <v>12300</v>
      </c>
      <c r="D7153" s="183">
        <v>32.9</v>
      </c>
      <c r="E7153" s="181"/>
    </row>
    <row r="7154" spans="1:5" ht="25.5" x14ac:dyDescent="0.25">
      <c r="A7154" s="5" t="s">
        <v>20646</v>
      </c>
      <c r="B7154" s="5" t="s">
        <v>20647</v>
      </c>
      <c r="C7154" s="6" t="s">
        <v>12300</v>
      </c>
      <c r="D7154" s="183">
        <v>39.715600000000002</v>
      </c>
      <c r="E7154" s="181"/>
    </row>
    <row r="7155" spans="1:5" ht="25.5" x14ac:dyDescent="0.25">
      <c r="A7155" s="5" t="s">
        <v>20648</v>
      </c>
      <c r="B7155" s="5" t="s">
        <v>20649</v>
      </c>
      <c r="C7155" s="6" t="s">
        <v>12300</v>
      </c>
      <c r="D7155" s="183">
        <v>33.934800000000003</v>
      </c>
      <c r="E7155" s="181"/>
    </row>
    <row r="7156" spans="1:5" ht="25.5" x14ac:dyDescent="0.25">
      <c r="A7156" s="5" t="s">
        <v>20650</v>
      </c>
      <c r="B7156" s="5" t="s">
        <v>20651</v>
      </c>
      <c r="C7156" s="6" t="s">
        <v>12300</v>
      </c>
      <c r="D7156" s="183">
        <v>40.390900000000002</v>
      </c>
      <c r="E7156" s="181"/>
    </row>
    <row r="7157" spans="1:5" ht="25.5" x14ac:dyDescent="0.25">
      <c r="A7157" s="5" t="s">
        <v>20652</v>
      </c>
      <c r="B7157" s="5" t="s">
        <v>20653</v>
      </c>
      <c r="C7157" s="6" t="s">
        <v>12300</v>
      </c>
      <c r="D7157" s="183">
        <v>90.634399999999999</v>
      </c>
      <c r="E7157" s="181"/>
    </row>
    <row r="7158" spans="1:5" ht="25.5" x14ac:dyDescent="0.25">
      <c r="A7158" s="5" t="s">
        <v>20654</v>
      </c>
      <c r="B7158" s="5" t="s">
        <v>20655</v>
      </c>
      <c r="C7158" s="6" t="s">
        <v>12300</v>
      </c>
      <c r="D7158" s="183">
        <v>67.993700000000004</v>
      </c>
      <c r="E7158" s="181"/>
    </row>
    <row r="7159" spans="1:5" x14ac:dyDescent="0.25">
      <c r="A7159" s="489"/>
      <c r="B7159" s="489"/>
      <c r="C7159" s="489"/>
      <c r="D7159" s="489"/>
      <c r="E7159" s="181"/>
    </row>
    <row r="7160" spans="1:5" x14ac:dyDescent="0.25">
      <c r="A7160" s="488" t="s">
        <v>20656</v>
      </c>
      <c r="B7160" s="488"/>
      <c r="C7160" s="488"/>
      <c r="D7160" s="180"/>
      <c r="E7160" s="181"/>
    </row>
    <row r="7161" spans="1:5" x14ac:dyDescent="0.25">
      <c r="A7161" s="488" t="s">
        <v>20657</v>
      </c>
      <c r="B7161" s="488"/>
      <c r="C7161" s="488"/>
      <c r="D7161" s="180"/>
      <c r="E7161" s="181"/>
    </row>
    <row r="7162" spans="1:5" ht="24" x14ac:dyDescent="0.25">
      <c r="A7162" s="3" t="s">
        <v>5</v>
      </c>
      <c r="B7162" s="3" t="s">
        <v>18275</v>
      </c>
      <c r="C7162" s="4" t="s">
        <v>7</v>
      </c>
      <c r="D7162" s="182" t="s">
        <v>18276</v>
      </c>
      <c r="E7162" s="181"/>
    </row>
    <row r="7163" spans="1:5" ht="25.5" x14ac:dyDescent="0.25">
      <c r="A7163" s="5" t="s">
        <v>55083</v>
      </c>
      <c r="B7163" s="5" t="s">
        <v>55084</v>
      </c>
      <c r="C7163" s="6" t="s">
        <v>12300</v>
      </c>
      <c r="D7163" s="185">
        <v>224</v>
      </c>
      <c r="E7163" s="181"/>
    </row>
    <row r="7164" spans="1:5" ht="25.5" x14ac:dyDescent="0.25">
      <c r="A7164" s="5" t="s">
        <v>20658</v>
      </c>
      <c r="B7164" s="5" t="s">
        <v>35453</v>
      </c>
      <c r="C7164" s="6" t="s">
        <v>12300</v>
      </c>
      <c r="D7164" s="185">
        <v>101.14749999999999</v>
      </c>
      <c r="E7164" s="181"/>
    </row>
    <row r="7165" spans="1:5" ht="25.5" x14ac:dyDescent="0.25">
      <c r="A7165" s="5" t="s">
        <v>20659</v>
      </c>
      <c r="B7165" s="5" t="s">
        <v>35454</v>
      </c>
      <c r="C7165" s="6" t="s">
        <v>12300</v>
      </c>
      <c r="D7165" s="183">
        <v>85.427099999999996</v>
      </c>
      <c r="E7165" s="181"/>
    </row>
    <row r="7166" spans="1:5" x14ac:dyDescent="0.25">
      <c r="A7166" s="489"/>
      <c r="B7166" s="489"/>
      <c r="C7166" s="489"/>
      <c r="D7166" s="489"/>
      <c r="E7166" s="181"/>
    </row>
    <row r="7167" spans="1:5" x14ac:dyDescent="0.25">
      <c r="A7167" s="488" t="s">
        <v>20660</v>
      </c>
      <c r="B7167" s="488"/>
      <c r="C7167" s="488"/>
      <c r="D7167" s="180"/>
      <c r="E7167" s="181"/>
    </row>
    <row r="7168" spans="1:5" x14ac:dyDescent="0.25">
      <c r="A7168" s="488" t="s">
        <v>20661</v>
      </c>
      <c r="B7168" s="488"/>
      <c r="C7168" s="488"/>
      <c r="D7168" s="180"/>
      <c r="E7168" s="181"/>
    </row>
    <row r="7169" spans="1:5" ht="24" x14ac:dyDescent="0.25">
      <c r="A7169" s="3" t="s">
        <v>5</v>
      </c>
      <c r="B7169" s="3" t="s">
        <v>18275</v>
      </c>
      <c r="C7169" s="4" t="s">
        <v>7</v>
      </c>
      <c r="D7169" s="182" t="s">
        <v>18276</v>
      </c>
      <c r="E7169" s="181"/>
    </row>
    <row r="7170" spans="1:5" ht="25.5" x14ac:dyDescent="0.25">
      <c r="A7170" s="5" t="s">
        <v>20662</v>
      </c>
      <c r="B7170" s="5" t="s">
        <v>20663</v>
      </c>
      <c r="C7170" s="6" t="s">
        <v>12300</v>
      </c>
      <c r="D7170" s="185">
        <v>221.21</v>
      </c>
      <c r="E7170" s="181"/>
    </row>
    <row r="7171" spans="1:5" ht="25.5" x14ac:dyDescent="0.25">
      <c r="A7171" s="5" t="s">
        <v>20664</v>
      </c>
      <c r="B7171" s="5" t="s">
        <v>20665</v>
      </c>
      <c r="C7171" s="6" t="s">
        <v>12300</v>
      </c>
      <c r="D7171" s="185">
        <v>179.5478</v>
      </c>
      <c r="E7171" s="181"/>
    </row>
    <row r="7172" spans="1:5" ht="25.5" x14ac:dyDescent="0.25">
      <c r="A7172" s="5" t="s">
        <v>20666</v>
      </c>
      <c r="B7172" s="5" t="s">
        <v>35455</v>
      </c>
      <c r="C7172" s="6" t="s">
        <v>12300</v>
      </c>
      <c r="D7172" s="183">
        <v>55.84</v>
      </c>
      <c r="E7172" s="181"/>
    </row>
    <row r="7173" spans="1:5" x14ac:dyDescent="0.25">
      <c r="A7173" s="489"/>
      <c r="B7173" s="489"/>
      <c r="C7173" s="489"/>
      <c r="D7173" s="489"/>
      <c r="E7173" s="181"/>
    </row>
    <row r="7174" spans="1:5" x14ac:dyDescent="0.25">
      <c r="A7174" s="488" t="s">
        <v>20667</v>
      </c>
      <c r="B7174" s="488"/>
      <c r="C7174" s="488"/>
      <c r="D7174" s="180"/>
      <c r="E7174" s="181"/>
    </row>
    <row r="7175" spans="1:5" ht="24" x14ac:dyDescent="0.25">
      <c r="A7175" s="3" t="s">
        <v>5</v>
      </c>
      <c r="B7175" s="3" t="s">
        <v>18275</v>
      </c>
      <c r="C7175" s="4" t="s">
        <v>7</v>
      </c>
      <c r="D7175" s="182" t="s">
        <v>18276</v>
      </c>
      <c r="E7175" s="181"/>
    </row>
    <row r="7176" spans="1:5" ht="25.5" x14ac:dyDescent="0.25">
      <c r="A7176" s="5" t="s">
        <v>20668</v>
      </c>
      <c r="B7176" s="5" t="s">
        <v>20669</v>
      </c>
      <c r="C7176" s="6" t="s">
        <v>12300</v>
      </c>
      <c r="D7176" s="183">
        <v>66</v>
      </c>
      <c r="E7176" s="181"/>
    </row>
    <row r="7177" spans="1:5" ht="25.5" x14ac:dyDescent="0.25">
      <c r="A7177" s="5" t="s">
        <v>20670</v>
      </c>
      <c r="B7177" s="5" t="s">
        <v>20671</v>
      </c>
      <c r="C7177" s="6" t="s">
        <v>12300</v>
      </c>
      <c r="D7177" s="183">
        <v>83.81</v>
      </c>
      <c r="E7177" s="181"/>
    </row>
    <row r="7178" spans="1:5" x14ac:dyDescent="0.25">
      <c r="A7178" s="489"/>
      <c r="B7178" s="489"/>
      <c r="C7178" s="489"/>
      <c r="D7178" s="489"/>
      <c r="E7178" s="181"/>
    </row>
    <row r="7179" spans="1:5" x14ac:dyDescent="0.25">
      <c r="A7179" s="488" t="s">
        <v>20672</v>
      </c>
      <c r="B7179" s="488"/>
      <c r="C7179" s="488"/>
      <c r="D7179" s="180"/>
      <c r="E7179" s="181"/>
    </row>
    <row r="7180" spans="1:5" x14ac:dyDescent="0.25">
      <c r="A7180" s="488" t="s">
        <v>20673</v>
      </c>
      <c r="B7180" s="488"/>
      <c r="C7180" s="488"/>
      <c r="D7180" s="180"/>
      <c r="E7180" s="181"/>
    </row>
    <row r="7181" spans="1:5" ht="24" x14ac:dyDescent="0.25">
      <c r="A7181" s="3" t="s">
        <v>5</v>
      </c>
      <c r="B7181" s="3" t="s">
        <v>18275</v>
      </c>
      <c r="C7181" s="4" t="s">
        <v>7</v>
      </c>
      <c r="D7181" s="182" t="s">
        <v>18276</v>
      </c>
      <c r="E7181" s="181"/>
    </row>
    <row r="7182" spans="1:5" ht="25.5" x14ac:dyDescent="0.25">
      <c r="A7182" s="5" t="s">
        <v>20674</v>
      </c>
      <c r="B7182" s="5" t="s">
        <v>35456</v>
      </c>
      <c r="C7182" s="6" t="s">
        <v>12302</v>
      </c>
      <c r="D7182" s="183">
        <v>43.806600000000003</v>
      </c>
      <c r="E7182" s="181"/>
    </row>
    <row r="7183" spans="1:5" ht="25.5" x14ac:dyDescent="0.25">
      <c r="A7183" s="5" t="s">
        <v>20675</v>
      </c>
      <c r="B7183" s="5" t="s">
        <v>20676</v>
      </c>
      <c r="C7183" s="6" t="s">
        <v>12302</v>
      </c>
      <c r="D7183" s="183">
        <v>29.8889</v>
      </c>
      <c r="E7183" s="181"/>
    </row>
    <row r="7184" spans="1:5" ht="25.5" x14ac:dyDescent="0.25">
      <c r="A7184" s="5" t="s">
        <v>20677</v>
      </c>
      <c r="B7184" s="5" t="s">
        <v>20678</v>
      </c>
      <c r="C7184" s="6" t="s">
        <v>12302</v>
      </c>
      <c r="D7184" s="185">
        <v>194.38339999999999</v>
      </c>
      <c r="E7184" s="181"/>
    </row>
    <row r="7185" spans="1:5" x14ac:dyDescent="0.25">
      <c r="A7185" s="489"/>
      <c r="B7185" s="489"/>
      <c r="C7185" s="489"/>
      <c r="D7185" s="489"/>
      <c r="E7185" s="181"/>
    </row>
    <row r="7186" spans="1:5" x14ac:dyDescent="0.25">
      <c r="A7186" s="488" t="s">
        <v>20679</v>
      </c>
      <c r="B7186" s="488"/>
      <c r="C7186" s="488"/>
      <c r="D7186" s="180"/>
      <c r="E7186" s="181"/>
    </row>
    <row r="7187" spans="1:5" ht="24" x14ac:dyDescent="0.25">
      <c r="A7187" s="3" t="s">
        <v>5</v>
      </c>
      <c r="B7187" s="3" t="s">
        <v>18275</v>
      </c>
      <c r="C7187" s="4" t="s">
        <v>7</v>
      </c>
      <c r="D7187" s="182" t="s">
        <v>18276</v>
      </c>
      <c r="E7187" s="181"/>
    </row>
    <row r="7188" spans="1:5" ht="25.5" x14ac:dyDescent="0.25">
      <c r="A7188" s="5" t="s">
        <v>20680</v>
      </c>
      <c r="B7188" s="5" t="s">
        <v>20681</v>
      </c>
      <c r="C7188" s="6" t="s">
        <v>12302</v>
      </c>
      <c r="D7188" s="183">
        <v>39.526699999999998</v>
      </c>
      <c r="E7188" s="181"/>
    </row>
    <row r="7189" spans="1:5" ht="25.5" x14ac:dyDescent="0.25">
      <c r="A7189" s="5" t="s">
        <v>20682</v>
      </c>
      <c r="B7189" s="5" t="s">
        <v>20683</v>
      </c>
      <c r="C7189" s="6" t="s">
        <v>12302</v>
      </c>
      <c r="D7189" s="183">
        <v>38.750900000000001</v>
      </c>
      <c r="E7189" s="181"/>
    </row>
    <row r="7190" spans="1:5" ht="25.5" x14ac:dyDescent="0.25">
      <c r="A7190" s="5" t="s">
        <v>20684</v>
      </c>
      <c r="B7190" s="5" t="s">
        <v>20685</v>
      </c>
      <c r="C7190" s="6" t="s">
        <v>12302</v>
      </c>
      <c r="D7190" s="184">
        <v>8.1532</v>
      </c>
      <c r="E7190" s="181"/>
    </row>
    <row r="7191" spans="1:5" ht="25.5" x14ac:dyDescent="0.25">
      <c r="A7191" s="5" t="s">
        <v>20686</v>
      </c>
      <c r="B7191" s="5" t="s">
        <v>20687</v>
      </c>
      <c r="C7191" s="6" t="s">
        <v>12302</v>
      </c>
      <c r="D7191" s="184">
        <v>8.3237000000000005</v>
      </c>
      <c r="E7191" s="181"/>
    </row>
    <row r="7192" spans="1:5" ht="25.5" x14ac:dyDescent="0.25">
      <c r="A7192" s="5" t="s">
        <v>20688</v>
      </c>
      <c r="B7192" s="5" t="s">
        <v>20689</v>
      </c>
      <c r="C7192" s="6" t="s">
        <v>12302</v>
      </c>
      <c r="D7192" s="185">
        <v>724.12120000000004</v>
      </c>
      <c r="E7192" s="181"/>
    </row>
    <row r="7193" spans="1:5" ht="25.5" x14ac:dyDescent="0.25">
      <c r="A7193" s="5" t="s">
        <v>20690</v>
      </c>
      <c r="B7193" s="5" t="s">
        <v>20691</v>
      </c>
      <c r="C7193" s="6" t="s">
        <v>12302</v>
      </c>
      <c r="D7193" s="186">
        <v>1034.0281</v>
      </c>
      <c r="E7193" s="181"/>
    </row>
    <row r="7194" spans="1:5" x14ac:dyDescent="0.25">
      <c r="A7194" s="489"/>
      <c r="B7194" s="489"/>
      <c r="C7194" s="489"/>
      <c r="D7194" s="489"/>
      <c r="E7194" s="181"/>
    </row>
    <row r="7195" spans="1:5" x14ac:dyDescent="0.25">
      <c r="A7195" s="488" t="s">
        <v>20692</v>
      </c>
      <c r="B7195" s="488"/>
      <c r="C7195" s="488"/>
      <c r="D7195" s="180"/>
      <c r="E7195" s="181"/>
    </row>
    <row r="7196" spans="1:5" ht="24" x14ac:dyDescent="0.25">
      <c r="A7196" s="3" t="s">
        <v>5</v>
      </c>
      <c r="B7196" s="3" t="s">
        <v>18275</v>
      </c>
      <c r="C7196" s="4" t="s">
        <v>7</v>
      </c>
      <c r="D7196" s="182" t="s">
        <v>18276</v>
      </c>
      <c r="E7196" s="181"/>
    </row>
    <row r="7197" spans="1:5" ht="25.5" x14ac:dyDescent="0.25">
      <c r="A7197" s="5" t="s">
        <v>20693</v>
      </c>
      <c r="B7197" s="5" t="s">
        <v>20694</v>
      </c>
      <c r="C7197" s="6" t="s">
        <v>12302</v>
      </c>
      <c r="D7197" s="183">
        <v>41.390900000000002</v>
      </c>
      <c r="E7197" s="181"/>
    </row>
    <row r="7198" spans="1:5" x14ac:dyDescent="0.25">
      <c r="A7198" s="489"/>
      <c r="B7198" s="489"/>
      <c r="C7198" s="489"/>
      <c r="D7198" s="489"/>
      <c r="E7198" s="181"/>
    </row>
    <row r="7199" spans="1:5" x14ac:dyDescent="0.25">
      <c r="A7199" s="488" t="s">
        <v>20695</v>
      </c>
      <c r="B7199" s="488"/>
      <c r="C7199" s="488"/>
      <c r="D7199" s="180"/>
      <c r="E7199" s="181"/>
    </row>
    <row r="7200" spans="1:5" ht="24" x14ac:dyDescent="0.25">
      <c r="A7200" s="3" t="s">
        <v>5</v>
      </c>
      <c r="B7200" s="3" t="s">
        <v>18275</v>
      </c>
      <c r="C7200" s="4" t="s">
        <v>7</v>
      </c>
      <c r="D7200" s="182" t="s">
        <v>18276</v>
      </c>
      <c r="E7200" s="181"/>
    </row>
    <row r="7201" spans="1:5" ht="25.5" x14ac:dyDescent="0.25">
      <c r="A7201" s="5" t="s">
        <v>20696</v>
      </c>
      <c r="B7201" s="5" t="s">
        <v>20697</v>
      </c>
      <c r="C7201" s="6" t="s">
        <v>12300</v>
      </c>
      <c r="D7201" s="185">
        <v>178.89</v>
      </c>
      <c r="E7201" s="181"/>
    </row>
    <row r="7202" spans="1:5" ht="25.5" x14ac:dyDescent="0.25">
      <c r="A7202" s="5" t="s">
        <v>20698</v>
      </c>
      <c r="B7202" s="5" t="s">
        <v>20699</v>
      </c>
      <c r="C7202" s="6" t="s">
        <v>12300</v>
      </c>
      <c r="D7202" s="183">
        <v>92.72</v>
      </c>
      <c r="E7202" s="181"/>
    </row>
    <row r="7203" spans="1:5" ht="25.5" x14ac:dyDescent="0.25">
      <c r="A7203" s="5" t="s">
        <v>20700</v>
      </c>
      <c r="B7203" s="5" t="s">
        <v>20701</v>
      </c>
      <c r="C7203" s="6" t="s">
        <v>12300</v>
      </c>
      <c r="D7203" s="185">
        <v>165.03290000000001</v>
      </c>
      <c r="E7203" s="181"/>
    </row>
    <row r="7204" spans="1:5" ht="25.5" x14ac:dyDescent="0.25">
      <c r="A7204" s="5" t="s">
        <v>20702</v>
      </c>
      <c r="B7204" s="5" t="s">
        <v>20703</v>
      </c>
      <c r="C7204" s="6" t="s">
        <v>12300</v>
      </c>
      <c r="D7204" s="185">
        <v>202.7</v>
      </c>
      <c r="E7204" s="181"/>
    </row>
    <row r="7205" spans="1:5" ht="25.5" x14ac:dyDescent="0.25">
      <c r="A7205" s="5" t="s">
        <v>20704</v>
      </c>
      <c r="B7205" s="5" t="s">
        <v>20705</v>
      </c>
      <c r="C7205" s="6" t="s">
        <v>12300</v>
      </c>
      <c r="D7205" s="185">
        <v>383.77</v>
      </c>
      <c r="E7205" s="181"/>
    </row>
    <row r="7206" spans="1:5" ht="25.5" x14ac:dyDescent="0.25">
      <c r="A7206" s="5" t="s">
        <v>20706</v>
      </c>
      <c r="B7206" s="5" t="s">
        <v>20707</v>
      </c>
      <c r="C7206" s="6" t="s">
        <v>12300</v>
      </c>
      <c r="D7206" s="183">
        <v>67.815399999999997</v>
      </c>
      <c r="E7206" s="181"/>
    </row>
    <row r="7207" spans="1:5" x14ac:dyDescent="0.25">
      <c r="A7207" s="489"/>
      <c r="B7207" s="489"/>
      <c r="C7207" s="489"/>
      <c r="D7207" s="489"/>
      <c r="E7207" s="181"/>
    </row>
    <row r="7208" spans="1:5" x14ac:dyDescent="0.25">
      <c r="A7208" s="488" t="s">
        <v>20708</v>
      </c>
      <c r="B7208" s="488"/>
      <c r="C7208" s="488"/>
      <c r="D7208" s="180"/>
      <c r="E7208" s="181"/>
    </row>
    <row r="7209" spans="1:5" x14ac:dyDescent="0.25">
      <c r="A7209" s="488" t="s">
        <v>20709</v>
      </c>
      <c r="B7209" s="488"/>
      <c r="C7209" s="488"/>
      <c r="D7209" s="180"/>
      <c r="E7209" s="181"/>
    </row>
    <row r="7210" spans="1:5" ht="24" x14ac:dyDescent="0.25">
      <c r="A7210" s="3" t="s">
        <v>5</v>
      </c>
      <c r="B7210" s="3" t="s">
        <v>18275</v>
      </c>
      <c r="C7210" s="4" t="s">
        <v>7</v>
      </c>
      <c r="D7210" s="182" t="s">
        <v>18276</v>
      </c>
      <c r="E7210" s="181"/>
    </row>
    <row r="7211" spans="1:5" ht="51" x14ac:dyDescent="0.25">
      <c r="A7211" s="5" t="s">
        <v>20710</v>
      </c>
      <c r="B7211" s="5" t="s">
        <v>35457</v>
      </c>
      <c r="C7211" s="6" t="s">
        <v>12300</v>
      </c>
      <c r="D7211" s="185">
        <v>144.5933</v>
      </c>
      <c r="E7211" s="181"/>
    </row>
    <row r="7212" spans="1:5" ht="38.25" x14ac:dyDescent="0.25">
      <c r="A7212" s="5" t="s">
        <v>20711</v>
      </c>
      <c r="B7212" s="5" t="s">
        <v>20712</v>
      </c>
      <c r="C7212" s="6" t="s">
        <v>12302</v>
      </c>
      <c r="D7212" s="185">
        <v>190.4</v>
      </c>
      <c r="E7212" s="181"/>
    </row>
    <row r="7213" spans="1:5" ht="38.25" x14ac:dyDescent="0.25">
      <c r="A7213" s="5" t="s">
        <v>20713</v>
      </c>
      <c r="B7213" s="5" t="s">
        <v>20714</v>
      </c>
      <c r="C7213" s="6" t="s">
        <v>12302</v>
      </c>
      <c r="D7213" s="185">
        <v>199.77</v>
      </c>
      <c r="E7213" s="181"/>
    </row>
    <row r="7214" spans="1:5" ht="38.25" x14ac:dyDescent="0.25">
      <c r="A7214" s="5" t="s">
        <v>20715</v>
      </c>
      <c r="B7214" s="5" t="s">
        <v>20716</v>
      </c>
      <c r="C7214" s="6" t="s">
        <v>12302</v>
      </c>
      <c r="D7214" s="185">
        <v>233.6</v>
      </c>
      <c r="E7214" s="181"/>
    </row>
    <row r="7215" spans="1:5" ht="38.25" x14ac:dyDescent="0.25">
      <c r="A7215" s="5" t="s">
        <v>20717</v>
      </c>
      <c r="B7215" s="5" t="s">
        <v>20718</v>
      </c>
      <c r="C7215" s="6" t="s">
        <v>12302</v>
      </c>
      <c r="D7215" s="185">
        <v>267.44</v>
      </c>
      <c r="E7215" s="181"/>
    </row>
    <row r="7216" spans="1:5" x14ac:dyDescent="0.25">
      <c r="A7216" s="489"/>
      <c r="B7216" s="489"/>
      <c r="C7216" s="489"/>
      <c r="D7216" s="489"/>
      <c r="E7216" s="181"/>
    </row>
    <row r="7217" spans="1:5" x14ac:dyDescent="0.25">
      <c r="A7217" s="488" t="s">
        <v>20719</v>
      </c>
      <c r="B7217" s="488"/>
      <c r="C7217" s="488"/>
      <c r="D7217" s="180"/>
      <c r="E7217" s="181"/>
    </row>
    <row r="7218" spans="1:5" ht="24" x14ac:dyDescent="0.25">
      <c r="A7218" s="3" t="s">
        <v>5</v>
      </c>
      <c r="B7218" s="3" t="s">
        <v>18275</v>
      </c>
      <c r="C7218" s="4" t="s">
        <v>7</v>
      </c>
      <c r="D7218" s="182" t="s">
        <v>18276</v>
      </c>
      <c r="E7218" s="181"/>
    </row>
    <row r="7219" spans="1:5" ht="25.5" x14ac:dyDescent="0.25">
      <c r="A7219" s="5" t="s">
        <v>20720</v>
      </c>
      <c r="B7219" s="5" t="s">
        <v>20721</v>
      </c>
      <c r="C7219" s="6" t="s">
        <v>12302</v>
      </c>
      <c r="D7219" s="185">
        <v>442.81</v>
      </c>
      <c r="E7219" s="181"/>
    </row>
    <row r="7220" spans="1:5" ht="25.5" x14ac:dyDescent="0.25">
      <c r="A7220" s="5" t="s">
        <v>20722</v>
      </c>
      <c r="B7220" s="5" t="s">
        <v>20723</v>
      </c>
      <c r="C7220" s="6" t="s">
        <v>12302</v>
      </c>
      <c r="D7220" s="185">
        <v>452.79</v>
      </c>
      <c r="E7220" s="181"/>
    </row>
    <row r="7221" spans="1:5" ht="25.5" x14ac:dyDescent="0.25">
      <c r="A7221" s="5" t="s">
        <v>20724</v>
      </c>
      <c r="B7221" s="5" t="s">
        <v>20725</v>
      </c>
      <c r="C7221" s="6" t="s">
        <v>12302</v>
      </c>
      <c r="D7221" s="185">
        <v>492.42180000000002</v>
      </c>
      <c r="E7221" s="181"/>
    </row>
    <row r="7222" spans="1:5" ht="25.5" x14ac:dyDescent="0.25">
      <c r="A7222" s="5" t="s">
        <v>20726</v>
      </c>
      <c r="B7222" s="5" t="s">
        <v>20727</v>
      </c>
      <c r="C7222" s="6" t="s">
        <v>12302</v>
      </c>
      <c r="D7222" s="185">
        <v>541.47</v>
      </c>
      <c r="E7222" s="181"/>
    </row>
    <row r="7223" spans="1:5" ht="25.5" x14ac:dyDescent="0.25">
      <c r="A7223" s="5" t="s">
        <v>20728</v>
      </c>
      <c r="B7223" s="5" t="s">
        <v>35458</v>
      </c>
      <c r="C7223" s="6" t="s">
        <v>12302</v>
      </c>
      <c r="D7223" s="185">
        <v>151.49590000000001</v>
      </c>
      <c r="E7223" s="181"/>
    </row>
    <row r="7224" spans="1:5" x14ac:dyDescent="0.25">
      <c r="A7224" s="489"/>
      <c r="B7224" s="489"/>
      <c r="C7224" s="489"/>
      <c r="D7224" s="489"/>
      <c r="E7224" s="181"/>
    </row>
    <row r="7225" spans="1:5" x14ac:dyDescent="0.25">
      <c r="A7225" s="488" t="s">
        <v>20729</v>
      </c>
      <c r="B7225" s="488"/>
      <c r="C7225" s="488"/>
      <c r="D7225" s="180"/>
      <c r="E7225" s="181"/>
    </row>
    <row r="7226" spans="1:5" ht="24" x14ac:dyDescent="0.25">
      <c r="A7226" s="3" t="s">
        <v>5</v>
      </c>
      <c r="B7226" s="3" t="s">
        <v>18275</v>
      </c>
      <c r="C7226" s="4" t="s">
        <v>7</v>
      </c>
      <c r="D7226" s="182" t="s">
        <v>18276</v>
      </c>
      <c r="E7226" s="181"/>
    </row>
    <row r="7227" spans="1:5" ht="38.25" x14ac:dyDescent="0.25">
      <c r="A7227" s="5" t="s">
        <v>20730</v>
      </c>
      <c r="B7227" s="5" t="s">
        <v>35459</v>
      </c>
      <c r="C7227" s="6" t="s">
        <v>12302</v>
      </c>
      <c r="D7227" s="186">
        <v>1379.1497999999999</v>
      </c>
      <c r="E7227" s="181"/>
    </row>
    <row r="7228" spans="1:5" ht="38.25" x14ac:dyDescent="0.25">
      <c r="A7228" s="5" t="s">
        <v>20731</v>
      </c>
      <c r="B7228" s="5" t="s">
        <v>35460</v>
      </c>
      <c r="C7228" s="6" t="s">
        <v>12302</v>
      </c>
      <c r="D7228" s="186">
        <v>1570.7012</v>
      </c>
      <c r="E7228" s="181"/>
    </row>
    <row r="7229" spans="1:5" ht="38.25" x14ac:dyDescent="0.25">
      <c r="A7229" s="5" t="s">
        <v>19813</v>
      </c>
      <c r="B7229" s="5" t="s">
        <v>35461</v>
      </c>
      <c r="C7229" s="6" t="s">
        <v>12302</v>
      </c>
      <c r="D7229" s="186">
        <v>1894.9427000000001</v>
      </c>
      <c r="E7229" s="181"/>
    </row>
    <row r="7230" spans="1:5" x14ac:dyDescent="0.25">
      <c r="A7230" s="489"/>
      <c r="B7230" s="489"/>
      <c r="C7230" s="489"/>
      <c r="D7230" s="489"/>
      <c r="E7230" s="181"/>
    </row>
    <row r="7231" spans="1:5" x14ac:dyDescent="0.25">
      <c r="A7231" s="488" t="s">
        <v>20732</v>
      </c>
      <c r="B7231" s="488"/>
      <c r="C7231" s="488"/>
      <c r="D7231" s="180"/>
      <c r="E7231" s="181"/>
    </row>
    <row r="7232" spans="1:5" x14ac:dyDescent="0.25">
      <c r="A7232" s="488" t="s">
        <v>20733</v>
      </c>
      <c r="B7232" s="488"/>
      <c r="C7232" s="488"/>
      <c r="D7232" s="180"/>
      <c r="E7232" s="181"/>
    </row>
    <row r="7233" spans="1:5" ht="24" x14ac:dyDescent="0.25">
      <c r="A7233" s="3" t="s">
        <v>5</v>
      </c>
      <c r="B7233" s="3" t="s">
        <v>18275</v>
      </c>
      <c r="C7233" s="4" t="s">
        <v>7</v>
      </c>
      <c r="D7233" s="182" t="s">
        <v>18276</v>
      </c>
      <c r="E7233" s="181"/>
    </row>
    <row r="7234" spans="1:5" ht="25.5" x14ac:dyDescent="0.25">
      <c r="A7234" s="5" t="s">
        <v>20734</v>
      </c>
      <c r="B7234" s="5" t="s">
        <v>35462</v>
      </c>
      <c r="C7234" s="6" t="s">
        <v>12302</v>
      </c>
      <c r="D7234" s="183">
        <v>27.697900000000001</v>
      </c>
      <c r="E7234" s="181"/>
    </row>
    <row r="7235" spans="1:5" x14ac:dyDescent="0.25">
      <c r="A7235" s="489"/>
      <c r="B7235" s="489"/>
      <c r="C7235" s="489"/>
      <c r="D7235" s="489"/>
      <c r="E7235" s="181"/>
    </row>
    <row r="7236" spans="1:5" x14ac:dyDescent="0.25">
      <c r="A7236" s="488" t="s">
        <v>20735</v>
      </c>
      <c r="B7236" s="488"/>
      <c r="C7236" s="488"/>
      <c r="D7236" s="180"/>
      <c r="E7236" s="181"/>
    </row>
    <row r="7237" spans="1:5" ht="24" x14ac:dyDescent="0.25">
      <c r="A7237" s="3" t="s">
        <v>5</v>
      </c>
      <c r="B7237" s="3" t="s">
        <v>18275</v>
      </c>
      <c r="C7237" s="4" t="s">
        <v>7</v>
      </c>
      <c r="D7237" s="182" t="s">
        <v>18276</v>
      </c>
      <c r="E7237" s="181"/>
    </row>
    <row r="7238" spans="1:5" ht="25.5" x14ac:dyDescent="0.25">
      <c r="A7238" s="5" t="s">
        <v>20482</v>
      </c>
      <c r="B7238" s="5" t="s">
        <v>20483</v>
      </c>
      <c r="C7238" s="6" t="s">
        <v>12302</v>
      </c>
      <c r="D7238" s="186">
        <v>1531.5316</v>
      </c>
      <c r="E7238" s="181"/>
    </row>
    <row r="7239" spans="1:5" ht="25.5" x14ac:dyDescent="0.25">
      <c r="A7239" s="5" t="s">
        <v>20736</v>
      </c>
      <c r="B7239" s="5" t="s">
        <v>20737</v>
      </c>
      <c r="C7239" s="6" t="s">
        <v>12302</v>
      </c>
      <c r="D7239" s="186">
        <v>1700</v>
      </c>
      <c r="E7239" s="181"/>
    </row>
    <row r="7240" spans="1:5" ht="25.5" x14ac:dyDescent="0.25">
      <c r="A7240" s="5" t="s">
        <v>20738</v>
      </c>
      <c r="B7240" s="5" t="s">
        <v>20739</v>
      </c>
      <c r="C7240" s="6" t="s">
        <v>12302</v>
      </c>
      <c r="D7240" s="186">
        <v>1018.8</v>
      </c>
      <c r="E7240" s="181"/>
    </row>
    <row r="7241" spans="1:5" x14ac:dyDescent="0.25">
      <c r="A7241" s="489"/>
      <c r="B7241" s="489"/>
      <c r="C7241" s="489"/>
      <c r="D7241" s="489"/>
      <c r="E7241" s="181"/>
    </row>
    <row r="7242" spans="1:5" x14ac:dyDescent="0.25">
      <c r="A7242" s="488" t="s">
        <v>20740</v>
      </c>
      <c r="B7242" s="488"/>
      <c r="C7242" s="488"/>
      <c r="D7242" s="180"/>
      <c r="E7242" s="181"/>
    </row>
    <row r="7243" spans="1:5" ht="24" x14ac:dyDescent="0.25">
      <c r="A7243" s="3" t="s">
        <v>5</v>
      </c>
      <c r="B7243" s="3" t="s">
        <v>18275</v>
      </c>
      <c r="C7243" s="4" t="s">
        <v>7</v>
      </c>
      <c r="D7243" s="182" t="s">
        <v>18276</v>
      </c>
      <c r="E7243" s="181"/>
    </row>
    <row r="7244" spans="1:5" ht="25.5" x14ac:dyDescent="0.25">
      <c r="A7244" s="5" t="s">
        <v>20741</v>
      </c>
      <c r="B7244" s="5" t="s">
        <v>20742</v>
      </c>
      <c r="C7244" s="6" t="s">
        <v>12302</v>
      </c>
      <c r="D7244" s="185">
        <v>393.79</v>
      </c>
      <c r="E7244" s="181"/>
    </row>
    <row r="7245" spans="1:5" ht="25.5" x14ac:dyDescent="0.25">
      <c r="A7245" s="5" t="s">
        <v>20476</v>
      </c>
      <c r="B7245" s="5" t="s">
        <v>20477</v>
      </c>
      <c r="C7245" s="6" t="s">
        <v>12302</v>
      </c>
      <c r="D7245" s="185">
        <v>722.93320000000006</v>
      </c>
      <c r="E7245" s="181"/>
    </row>
    <row r="7246" spans="1:5" ht="25.5" x14ac:dyDescent="0.25">
      <c r="A7246" s="5" t="s">
        <v>20478</v>
      </c>
      <c r="B7246" s="5" t="s">
        <v>20479</v>
      </c>
      <c r="C7246" s="6" t="s">
        <v>12302</v>
      </c>
      <c r="D7246" s="186">
        <v>1305.8412000000001</v>
      </c>
      <c r="E7246" s="181"/>
    </row>
    <row r="7247" spans="1:5" ht="25.5" x14ac:dyDescent="0.25">
      <c r="A7247" s="5" t="s">
        <v>20480</v>
      </c>
      <c r="B7247" s="5" t="s">
        <v>20481</v>
      </c>
      <c r="C7247" s="6" t="s">
        <v>12302</v>
      </c>
      <c r="D7247" s="186">
        <v>3107.2222000000002</v>
      </c>
      <c r="E7247" s="181"/>
    </row>
    <row r="7248" spans="1:5" ht="25.5" x14ac:dyDescent="0.25">
      <c r="A7248" s="5" t="s">
        <v>20743</v>
      </c>
      <c r="B7248" s="5" t="s">
        <v>35463</v>
      </c>
      <c r="C7248" s="6" t="s">
        <v>12302</v>
      </c>
      <c r="D7248" s="186">
        <v>1777</v>
      </c>
      <c r="E7248" s="181"/>
    </row>
    <row r="7249" spans="1:5" x14ac:dyDescent="0.25">
      <c r="A7249" s="489"/>
      <c r="B7249" s="489"/>
      <c r="C7249" s="489"/>
      <c r="D7249" s="489"/>
      <c r="E7249" s="181"/>
    </row>
    <row r="7250" spans="1:5" x14ac:dyDescent="0.25">
      <c r="A7250" s="488" t="s">
        <v>20744</v>
      </c>
      <c r="B7250" s="488"/>
      <c r="C7250" s="488"/>
      <c r="D7250" s="180"/>
      <c r="E7250" s="181"/>
    </row>
    <row r="7251" spans="1:5" x14ac:dyDescent="0.25">
      <c r="A7251" s="488" t="s">
        <v>20745</v>
      </c>
      <c r="B7251" s="488"/>
      <c r="C7251" s="488"/>
      <c r="D7251" s="180"/>
      <c r="E7251" s="181"/>
    </row>
    <row r="7252" spans="1:5" ht="24" x14ac:dyDescent="0.25">
      <c r="A7252" s="3" t="s">
        <v>5</v>
      </c>
      <c r="B7252" s="3" t="s">
        <v>18275</v>
      </c>
      <c r="C7252" s="4" t="s">
        <v>7</v>
      </c>
      <c r="D7252" s="182" t="s">
        <v>18276</v>
      </c>
      <c r="E7252" s="181"/>
    </row>
    <row r="7253" spans="1:5" ht="25.5" x14ac:dyDescent="0.25">
      <c r="A7253" s="5" t="s">
        <v>20746</v>
      </c>
      <c r="B7253" s="5" t="s">
        <v>20747</v>
      </c>
      <c r="C7253" s="6" t="s">
        <v>12302</v>
      </c>
      <c r="D7253" s="184">
        <v>0.4</v>
      </c>
      <c r="E7253" s="181"/>
    </row>
    <row r="7254" spans="1:5" ht="25.5" x14ac:dyDescent="0.25">
      <c r="A7254" s="5" t="s">
        <v>20748</v>
      </c>
      <c r="B7254" s="5" t="s">
        <v>20749</v>
      </c>
      <c r="C7254" s="6" t="s">
        <v>12302</v>
      </c>
      <c r="D7254" s="184">
        <v>0.56999999999999995</v>
      </c>
      <c r="E7254" s="181"/>
    </row>
    <row r="7255" spans="1:5" ht="25.5" x14ac:dyDescent="0.25">
      <c r="A7255" s="5" t="s">
        <v>20750</v>
      </c>
      <c r="B7255" s="5" t="s">
        <v>20751</v>
      </c>
      <c r="C7255" s="6" t="s">
        <v>12302</v>
      </c>
      <c r="D7255" s="184">
        <v>0.94</v>
      </c>
      <c r="E7255" s="181"/>
    </row>
    <row r="7256" spans="1:5" ht="25.5" x14ac:dyDescent="0.25">
      <c r="A7256" s="5" t="s">
        <v>20752</v>
      </c>
      <c r="B7256" s="5" t="s">
        <v>20753</v>
      </c>
      <c r="C7256" s="6" t="s">
        <v>12302</v>
      </c>
      <c r="D7256" s="184">
        <v>2.2200000000000002</v>
      </c>
      <c r="E7256" s="181"/>
    </row>
    <row r="7257" spans="1:5" ht="25.5" x14ac:dyDescent="0.25">
      <c r="A7257" s="5" t="s">
        <v>20754</v>
      </c>
      <c r="B7257" s="5" t="s">
        <v>20755</v>
      </c>
      <c r="C7257" s="6" t="s">
        <v>12302</v>
      </c>
      <c r="D7257" s="184">
        <v>0.17</v>
      </c>
      <c r="E7257" s="181"/>
    </row>
    <row r="7258" spans="1:5" ht="25.5" x14ac:dyDescent="0.25">
      <c r="A7258" s="5" t="s">
        <v>20756</v>
      </c>
      <c r="B7258" s="5" t="s">
        <v>20757</v>
      </c>
      <c r="C7258" s="6" t="s">
        <v>12302</v>
      </c>
      <c r="D7258" s="184">
        <v>0.21</v>
      </c>
      <c r="E7258" s="181"/>
    </row>
    <row r="7259" spans="1:5" ht="25.5" x14ac:dyDescent="0.25">
      <c r="A7259" s="5" t="s">
        <v>20758</v>
      </c>
      <c r="B7259" s="5" t="s">
        <v>20759</v>
      </c>
      <c r="C7259" s="6" t="s">
        <v>12302</v>
      </c>
      <c r="D7259" s="184">
        <v>0.36</v>
      </c>
      <c r="E7259" s="181"/>
    </row>
    <row r="7260" spans="1:5" x14ac:dyDescent="0.25">
      <c r="A7260" s="489"/>
      <c r="B7260" s="489"/>
      <c r="C7260" s="489"/>
      <c r="D7260" s="489"/>
      <c r="E7260" s="181"/>
    </row>
    <row r="7261" spans="1:5" x14ac:dyDescent="0.25">
      <c r="A7261" s="488" t="s">
        <v>20760</v>
      </c>
      <c r="B7261" s="488"/>
      <c r="C7261" s="488"/>
      <c r="D7261" s="180"/>
      <c r="E7261" s="181"/>
    </row>
    <row r="7262" spans="1:5" ht="24" x14ac:dyDescent="0.25">
      <c r="A7262" s="3" t="s">
        <v>5</v>
      </c>
      <c r="B7262" s="3" t="s">
        <v>18275</v>
      </c>
      <c r="C7262" s="4" t="s">
        <v>7</v>
      </c>
      <c r="D7262" s="182" t="s">
        <v>18276</v>
      </c>
      <c r="E7262" s="181"/>
    </row>
    <row r="7263" spans="1:5" ht="25.5" x14ac:dyDescent="0.25">
      <c r="A7263" s="5" t="s">
        <v>20761</v>
      </c>
      <c r="B7263" s="5" t="s">
        <v>20762</v>
      </c>
      <c r="C7263" s="6" t="s">
        <v>12302</v>
      </c>
      <c r="D7263" s="184">
        <v>0.13669999999999999</v>
      </c>
      <c r="E7263" s="181"/>
    </row>
    <row r="7264" spans="1:5" ht="25.5" x14ac:dyDescent="0.25">
      <c r="A7264" s="5" t="s">
        <v>20763</v>
      </c>
      <c r="B7264" s="5" t="s">
        <v>20764</v>
      </c>
      <c r="C7264" s="6" t="s">
        <v>12302</v>
      </c>
      <c r="D7264" s="184">
        <v>0.15</v>
      </c>
      <c r="E7264" s="181"/>
    </row>
    <row r="7265" spans="1:5" ht="25.5" x14ac:dyDescent="0.25">
      <c r="A7265" s="5" t="s">
        <v>20765</v>
      </c>
      <c r="B7265" s="5" t="s">
        <v>20766</v>
      </c>
      <c r="C7265" s="6" t="s">
        <v>12302</v>
      </c>
      <c r="D7265" s="184">
        <v>0.2</v>
      </c>
      <c r="E7265" s="181"/>
    </row>
    <row r="7266" spans="1:5" ht="25.5" x14ac:dyDescent="0.25">
      <c r="A7266" s="5" t="s">
        <v>35464</v>
      </c>
      <c r="B7266" s="5" t="s">
        <v>35465</v>
      </c>
      <c r="C7266" s="6" t="s">
        <v>12302</v>
      </c>
      <c r="D7266" s="184">
        <v>0.3</v>
      </c>
      <c r="E7266" s="181"/>
    </row>
    <row r="7267" spans="1:5" x14ac:dyDescent="0.25">
      <c r="A7267" s="489"/>
      <c r="B7267" s="489"/>
      <c r="C7267" s="489"/>
      <c r="D7267" s="489"/>
      <c r="E7267" s="181"/>
    </row>
    <row r="7268" spans="1:5" x14ac:dyDescent="0.25">
      <c r="A7268" s="488" t="s">
        <v>20767</v>
      </c>
      <c r="B7268" s="488"/>
      <c r="C7268" s="488"/>
      <c r="D7268" s="180"/>
      <c r="E7268" s="181"/>
    </row>
    <row r="7269" spans="1:5" ht="24" x14ac:dyDescent="0.25">
      <c r="A7269" s="3" t="s">
        <v>5</v>
      </c>
      <c r="B7269" s="3" t="s">
        <v>18275</v>
      </c>
      <c r="C7269" s="4" t="s">
        <v>7</v>
      </c>
      <c r="D7269" s="182" t="s">
        <v>18276</v>
      </c>
      <c r="E7269" s="181"/>
    </row>
    <row r="7270" spans="1:5" ht="25.5" x14ac:dyDescent="0.25">
      <c r="A7270" s="5" t="s">
        <v>20768</v>
      </c>
      <c r="B7270" s="5" t="s">
        <v>20769</v>
      </c>
      <c r="C7270" s="6" t="s">
        <v>12302</v>
      </c>
      <c r="D7270" s="184">
        <v>7.9733000000000001</v>
      </c>
      <c r="E7270" s="181"/>
    </row>
    <row r="7271" spans="1:5" ht="25.5" x14ac:dyDescent="0.25">
      <c r="A7271" s="5" t="s">
        <v>20770</v>
      </c>
      <c r="B7271" s="5" t="s">
        <v>20771</v>
      </c>
      <c r="C7271" s="6" t="s">
        <v>12302</v>
      </c>
      <c r="D7271" s="184">
        <v>4.4170999999999996</v>
      </c>
      <c r="E7271" s="181"/>
    </row>
    <row r="7272" spans="1:5" ht="25.5" x14ac:dyDescent="0.25">
      <c r="A7272" s="5" t="s">
        <v>20772</v>
      </c>
      <c r="B7272" s="5" t="s">
        <v>20773</v>
      </c>
      <c r="C7272" s="6" t="s">
        <v>12302</v>
      </c>
      <c r="D7272" s="184">
        <v>2.8121999999999998</v>
      </c>
      <c r="E7272" s="181"/>
    </row>
    <row r="7273" spans="1:5" ht="25.5" x14ac:dyDescent="0.25">
      <c r="A7273" s="5" t="s">
        <v>20774</v>
      </c>
      <c r="B7273" s="5" t="s">
        <v>20775</v>
      </c>
      <c r="C7273" s="6" t="s">
        <v>12302</v>
      </c>
      <c r="D7273" s="184">
        <v>4.1098999999999997</v>
      </c>
      <c r="E7273" s="181"/>
    </row>
    <row r="7274" spans="1:5" ht="25.5" x14ac:dyDescent="0.25">
      <c r="A7274" s="5" t="s">
        <v>20776</v>
      </c>
      <c r="B7274" s="5" t="s">
        <v>20777</v>
      </c>
      <c r="C7274" s="6" t="s">
        <v>12302</v>
      </c>
      <c r="D7274" s="183">
        <v>18.290199999999999</v>
      </c>
      <c r="E7274" s="181"/>
    </row>
    <row r="7275" spans="1:5" x14ac:dyDescent="0.25">
      <c r="A7275" s="489"/>
      <c r="B7275" s="489"/>
      <c r="C7275" s="489"/>
      <c r="D7275" s="489"/>
      <c r="E7275" s="181"/>
    </row>
    <row r="7276" spans="1:5" x14ac:dyDescent="0.25">
      <c r="A7276" s="488" t="s">
        <v>20778</v>
      </c>
      <c r="B7276" s="488"/>
      <c r="C7276" s="488"/>
      <c r="D7276" s="180"/>
      <c r="E7276" s="181"/>
    </row>
    <row r="7277" spans="1:5" ht="24" x14ac:dyDescent="0.25">
      <c r="A7277" s="3" t="s">
        <v>5</v>
      </c>
      <c r="B7277" s="3" t="s">
        <v>18275</v>
      </c>
      <c r="C7277" s="4" t="s">
        <v>7</v>
      </c>
      <c r="D7277" s="182" t="s">
        <v>18276</v>
      </c>
      <c r="E7277" s="181"/>
    </row>
    <row r="7278" spans="1:5" ht="25.5" x14ac:dyDescent="0.25">
      <c r="A7278" s="5" t="s">
        <v>20779</v>
      </c>
      <c r="B7278" s="5" t="s">
        <v>20780</v>
      </c>
      <c r="C7278" s="6" t="s">
        <v>12302</v>
      </c>
      <c r="D7278" s="184">
        <v>6.9645000000000001</v>
      </c>
      <c r="E7278" s="181"/>
    </row>
    <row r="7279" spans="1:5" x14ac:dyDescent="0.25">
      <c r="A7279" s="489"/>
      <c r="B7279" s="489"/>
      <c r="C7279" s="489"/>
      <c r="D7279" s="489"/>
      <c r="E7279" s="181"/>
    </row>
    <row r="7280" spans="1:5" x14ac:dyDescent="0.25">
      <c r="A7280" s="488" t="s">
        <v>20781</v>
      </c>
      <c r="B7280" s="488"/>
      <c r="C7280" s="488"/>
      <c r="D7280" s="180"/>
      <c r="E7280" s="181"/>
    </row>
    <row r="7281" spans="1:5" ht="24" x14ac:dyDescent="0.25">
      <c r="A7281" s="3" t="s">
        <v>5</v>
      </c>
      <c r="B7281" s="3" t="s">
        <v>18275</v>
      </c>
      <c r="C7281" s="4" t="s">
        <v>7</v>
      </c>
      <c r="D7281" s="182" t="s">
        <v>18276</v>
      </c>
      <c r="E7281" s="181"/>
    </row>
    <row r="7282" spans="1:5" ht="25.5" x14ac:dyDescent="0.25">
      <c r="A7282" s="5" t="s">
        <v>20782</v>
      </c>
      <c r="B7282" s="5" t="s">
        <v>20783</v>
      </c>
      <c r="C7282" s="6" t="s">
        <v>12302</v>
      </c>
      <c r="D7282" s="183">
        <v>11.61</v>
      </c>
      <c r="E7282" s="181"/>
    </row>
    <row r="7283" spans="1:5" ht="25.5" x14ac:dyDescent="0.25">
      <c r="A7283" s="5" t="s">
        <v>20784</v>
      </c>
      <c r="B7283" s="5" t="s">
        <v>35466</v>
      </c>
      <c r="C7283" s="6" t="s">
        <v>12302</v>
      </c>
      <c r="D7283" s="184">
        <v>0.32</v>
      </c>
      <c r="E7283" s="181"/>
    </row>
    <row r="7284" spans="1:5" ht="25.5" x14ac:dyDescent="0.25">
      <c r="A7284" s="5" t="s">
        <v>20785</v>
      </c>
      <c r="B7284" s="5" t="s">
        <v>35467</v>
      </c>
      <c r="C7284" s="6" t="s">
        <v>12302</v>
      </c>
      <c r="D7284" s="184">
        <v>0.11</v>
      </c>
      <c r="E7284" s="181"/>
    </row>
    <row r="7285" spans="1:5" ht="25.5" x14ac:dyDescent="0.25">
      <c r="A7285" s="5" t="s">
        <v>20787</v>
      </c>
      <c r="B7285" s="5" t="s">
        <v>35468</v>
      </c>
      <c r="C7285" s="6" t="s">
        <v>12302</v>
      </c>
      <c r="D7285" s="184">
        <v>0.04</v>
      </c>
      <c r="E7285" s="181"/>
    </row>
    <row r="7286" spans="1:5" ht="25.5" x14ac:dyDescent="0.25">
      <c r="A7286" s="5" t="s">
        <v>20786</v>
      </c>
      <c r="B7286" s="5" t="s">
        <v>35469</v>
      </c>
      <c r="C7286" s="6" t="s">
        <v>12302</v>
      </c>
      <c r="D7286" s="184">
        <v>0.73</v>
      </c>
      <c r="E7286" s="181"/>
    </row>
    <row r="7287" spans="1:5" ht="25.5" x14ac:dyDescent="0.25">
      <c r="A7287" s="5" t="s">
        <v>35470</v>
      </c>
      <c r="B7287" s="5" t="s">
        <v>35471</v>
      </c>
      <c r="C7287" s="6" t="s">
        <v>12302</v>
      </c>
      <c r="D7287" s="184">
        <v>0.08</v>
      </c>
      <c r="E7287" s="181"/>
    </row>
    <row r="7288" spans="1:5" ht="25.5" x14ac:dyDescent="0.25">
      <c r="A7288" s="5" t="s">
        <v>35472</v>
      </c>
      <c r="B7288" s="5" t="s">
        <v>35473</v>
      </c>
      <c r="C7288" s="6" t="s">
        <v>12302</v>
      </c>
      <c r="D7288" s="184">
        <v>0.28000000000000003</v>
      </c>
      <c r="E7288" s="181"/>
    </row>
    <row r="7289" spans="1:5" ht="25.5" x14ac:dyDescent="0.25">
      <c r="A7289" s="5" t="s">
        <v>35474</v>
      </c>
      <c r="B7289" s="5" t="s">
        <v>35475</v>
      </c>
      <c r="C7289" s="6" t="s">
        <v>12302</v>
      </c>
      <c r="D7289" s="184">
        <v>0.41</v>
      </c>
      <c r="E7289" s="181"/>
    </row>
    <row r="7290" spans="1:5" ht="25.5" x14ac:dyDescent="0.25">
      <c r="A7290" s="5" t="s">
        <v>35476</v>
      </c>
      <c r="B7290" s="5" t="s">
        <v>35477</v>
      </c>
      <c r="C7290" s="6" t="s">
        <v>12302</v>
      </c>
      <c r="D7290" s="184">
        <v>0.96</v>
      </c>
      <c r="E7290" s="181"/>
    </row>
    <row r="7291" spans="1:5" ht="25.5" x14ac:dyDescent="0.25">
      <c r="A7291" s="5" t="s">
        <v>55085</v>
      </c>
      <c r="B7291" s="5" t="s">
        <v>55086</v>
      </c>
      <c r="C7291" s="6" t="s">
        <v>12302</v>
      </c>
      <c r="D7291" s="184">
        <v>0.15</v>
      </c>
      <c r="E7291" s="181"/>
    </row>
    <row r="7292" spans="1:5" ht="25.5" x14ac:dyDescent="0.25">
      <c r="A7292" s="5" t="s">
        <v>20788</v>
      </c>
      <c r="B7292" s="5" t="s">
        <v>35478</v>
      </c>
      <c r="C7292" s="6" t="s">
        <v>12302</v>
      </c>
      <c r="D7292" s="184">
        <v>0.72</v>
      </c>
      <c r="E7292" s="181"/>
    </row>
    <row r="7293" spans="1:5" ht="25.5" x14ac:dyDescent="0.25">
      <c r="A7293" s="5" t="s">
        <v>20789</v>
      </c>
      <c r="B7293" s="5" t="s">
        <v>20790</v>
      </c>
      <c r="C7293" s="6" t="s">
        <v>12302</v>
      </c>
      <c r="D7293" s="184">
        <v>0.27</v>
      </c>
      <c r="E7293" s="181"/>
    </row>
    <row r="7294" spans="1:5" ht="25.5" x14ac:dyDescent="0.25">
      <c r="A7294" s="5" t="s">
        <v>20791</v>
      </c>
      <c r="B7294" s="5" t="s">
        <v>20792</v>
      </c>
      <c r="C7294" s="6" t="s">
        <v>12302</v>
      </c>
      <c r="D7294" s="184">
        <v>0.28999999999999998</v>
      </c>
      <c r="E7294" s="181"/>
    </row>
    <row r="7295" spans="1:5" ht="25.5" x14ac:dyDescent="0.25">
      <c r="A7295" s="5" t="s">
        <v>20793</v>
      </c>
      <c r="B7295" s="5" t="s">
        <v>20794</v>
      </c>
      <c r="C7295" s="6" t="s">
        <v>12302</v>
      </c>
      <c r="D7295" s="184">
        <v>1.4543999999999999</v>
      </c>
      <c r="E7295" s="181"/>
    </row>
    <row r="7296" spans="1:5" ht="25.5" x14ac:dyDescent="0.25">
      <c r="A7296" s="5" t="s">
        <v>20795</v>
      </c>
      <c r="B7296" s="5" t="s">
        <v>20796</v>
      </c>
      <c r="C7296" s="6" t="s">
        <v>12302</v>
      </c>
      <c r="D7296" s="184">
        <v>2.5381999999999998</v>
      </c>
      <c r="E7296" s="181"/>
    </row>
    <row r="7297" spans="1:5" ht="25.5" x14ac:dyDescent="0.25">
      <c r="A7297" s="5" t="s">
        <v>20797</v>
      </c>
      <c r="B7297" s="5" t="s">
        <v>20798</v>
      </c>
      <c r="C7297" s="6" t="s">
        <v>12302</v>
      </c>
      <c r="D7297" s="184">
        <v>1.2177</v>
      </c>
      <c r="E7297" s="181"/>
    </row>
    <row r="7298" spans="1:5" ht="25.5" x14ac:dyDescent="0.25">
      <c r="A7298" s="5" t="s">
        <v>20799</v>
      </c>
      <c r="B7298" s="5" t="s">
        <v>20800</v>
      </c>
      <c r="C7298" s="6" t="s">
        <v>12302</v>
      </c>
      <c r="D7298" s="184">
        <v>3.81</v>
      </c>
      <c r="E7298" s="181"/>
    </row>
    <row r="7299" spans="1:5" ht="25.5" x14ac:dyDescent="0.25">
      <c r="A7299" s="5" t="s">
        <v>35479</v>
      </c>
      <c r="B7299" s="5" t="s">
        <v>35480</v>
      </c>
      <c r="C7299" s="6" t="s">
        <v>12302</v>
      </c>
      <c r="D7299" s="184">
        <v>0.48</v>
      </c>
      <c r="E7299" s="181"/>
    </row>
    <row r="7300" spans="1:5" ht="25.5" x14ac:dyDescent="0.25">
      <c r="A7300" s="5" t="s">
        <v>20803</v>
      </c>
      <c r="B7300" s="5" t="s">
        <v>35481</v>
      </c>
      <c r="C7300" s="6" t="s">
        <v>12302</v>
      </c>
      <c r="D7300" s="184">
        <v>3.97</v>
      </c>
      <c r="E7300" s="181"/>
    </row>
    <row r="7301" spans="1:5" ht="25.5" x14ac:dyDescent="0.25">
      <c r="A7301" s="5" t="s">
        <v>20804</v>
      </c>
      <c r="B7301" s="5" t="s">
        <v>35482</v>
      </c>
      <c r="C7301" s="6" t="s">
        <v>12302</v>
      </c>
      <c r="D7301" s="184">
        <v>4.0999999999999996</v>
      </c>
      <c r="E7301" s="181"/>
    </row>
    <row r="7302" spans="1:5" ht="25.5" x14ac:dyDescent="0.25">
      <c r="A7302" s="5" t="s">
        <v>20801</v>
      </c>
      <c r="B7302" s="5" t="s">
        <v>20802</v>
      </c>
      <c r="C7302" s="6" t="s">
        <v>12302</v>
      </c>
      <c r="D7302" s="184">
        <v>1.07</v>
      </c>
      <c r="E7302" s="181"/>
    </row>
    <row r="7303" spans="1:5" ht="25.5" x14ac:dyDescent="0.25">
      <c r="A7303" s="5" t="s">
        <v>20805</v>
      </c>
      <c r="B7303" s="5" t="s">
        <v>20806</v>
      </c>
      <c r="C7303" s="6" t="s">
        <v>12302</v>
      </c>
      <c r="D7303" s="184">
        <v>9.6526999999999994</v>
      </c>
      <c r="E7303" s="181"/>
    </row>
    <row r="7304" spans="1:5" ht="25.5" x14ac:dyDescent="0.25">
      <c r="A7304" s="5" t="s">
        <v>20807</v>
      </c>
      <c r="B7304" s="5" t="s">
        <v>20808</v>
      </c>
      <c r="C7304" s="6" t="s">
        <v>12302</v>
      </c>
      <c r="D7304" s="184">
        <v>0.52</v>
      </c>
      <c r="E7304" s="181"/>
    </row>
    <row r="7305" spans="1:5" ht="25.5" x14ac:dyDescent="0.25">
      <c r="A7305" s="5" t="s">
        <v>20809</v>
      </c>
      <c r="B7305" s="5" t="s">
        <v>20810</v>
      </c>
      <c r="C7305" s="6" t="s">
        <v>12302</v>
      </c>
      <c r="D7305" s="184">
        <v>1.5651999999999999</v>
      </c>
      <c r="E7305" s="181"/>
    </row>
    <row r="7306" spans="1:5" ht="25.5" x14ac:dyDescent="0.25">
      <c r="A7306" s="5" t="s">
        <v>20811</v>
      </c>
      <c r="B7306" s="5" t="s">
        <v>20812</v>
      </c>
      <c r="C7306" s="6" t="s">
        <v>12302</v>
      </c>
      <c r="D7306" s="184">
        <v>4.8</v>
      </c>
      <c r="E7306" s="181"/>
    </row>
    <row r="7307" spans="1:5" x14ac:dyDescent="0.25">
      <c r="A7307" s="489"/>
      <c r="B7307" s="489"/>
      <c r="C7307" s="489"/>
      <c r="D7307" s="489"/>
      <c r="E7307" s="181"/>
    </row>
    <row r="7308" spans="1:5" x14ac:dyDescent="0.25">
      <c r="A7308" s="488" t="s">
        <v>20813</v>
      </c>
      <c r="B7308" s="488"/>
      <c r="C7308" s="488"/>
      <c r="D7308" s="180"/>
      <c r="E7308" s="181"/>
    </row>
    <row r="7309" spans="1:5" ht="24" x14ac:dyDescent="0.25">
      <c r="A7309" s="3" t="s">
        <v>5</v>
      </c>
      <c r="B7309" s="3" t="s">
        <v>18275</v>
      </c>
      <c r="C7309" s="4" t="s">
        <v>7</v>
      </c>
      <c r="D7309" s="182" t="s">
        <v>18276</v>
      </c>
      <c r="E7309" s="181"/>
    </row>
    <row r="7310" spans="1:5" ht="25.5" x14ac:dyDescent="0.25">
      <c r="A7310" s="5" t="s">
        <v>20814</v>
      </c>
      <c r="B7310" s="5" t="s">
        <v>20815</v>
      </c>
      <c r="C7310" s="6" t="s">
        <v>12302</v>
      </c>
      <c r="D7310" s="184">
        <v>0.6</v>
      </c>
      <c r="E7310" s="181"/>
    </row>
    <row r="7311" spans="1:5" x14ac:dyDescent="0.25">
      <c r="A7311" s="489"/>
      <c r="B7311" s="489"/>
      <c r="C7311" s="489"/>
      <c r="D7311" s="489"/>
      <c r="E7311" s="181"/>
    </row>
    <row r="7312" spans="1:5" x14ac:dyDescent="0.25">
      <c r="A7312" s="488" t="s">
        <v>20816</v>
      </c>
      <c r="B7312" s="488"/>
      <c r="C7312" s="488"/>
      <c r="D7312" s="180"/>
      <c r="E7312" s="181"/>
    </row>
    <row r="7313" spans="1:5" ht="24" x14ac:dyDescent="0.25">
      <c r="A7313" s="3" t="s">
        <v>5</v>
      </c>
      <c r="B7313" s="3" t="s">
        <v>18275</v>
      </c>
      <c r="C7313" s="4" t="s">
        <v>7</v>
      </c>
      <c r="D7313" s="182" t="s">
        <v>18276</v>
      </c>
      <c r="E7313" s="181"/>
    </row>
    <row r="7314" spans="1:5" ht="25.5" x14ac:dyDescent="0.25">
      <c r="A7314" s="5" t="s">
        <v>20817</v>
      </c>
      <c r="B7314" s="5" t="s">
        <v>20818</v>
      </c>
      <c r="C7314" s="6" t="s">
        <v>12302</v>
      </c>
      <c r="D7314" s="184">
        <v>0.27989999999999998</v>
      </c>
      <c r="E7314" s="181"/>
    </row>
    <row r="7315" spans="1:5" ht="25.5" x14ac:dyDescent="0.25">
      <c r="A7315" s="5" t="s">
        <v>20819</v>
      </c>
      <c r="B7315" s="5" t="s">
        <v>20820</v>
      </c>
      <c r="C7315" s="6" t="s">
        <v>12302</v>
      </c>
      <c r="D7315" s="184">
        <v>0.67</v>
      </c>
      <c r="E7315" s="181"/>
    </row>
    <row r="7316" spans="1:5" ht="25.5" x14ac:dyDescent="0.25">
      <c r="A7316" s="5" t="s">
        <v>20821</v>
      </c>
      <c r="B7316" s="5" t="s">
        <v>20822</v>
      </c>
      <c r="C7316" s="6" t="s">
        <v>12302</v>
      </c>
      <c r="D7316" s="184">
        <v>1.3075000000000001</v>
      </c>
      <c r="E7316" s="181"/>
    </row>
    <row r="7317" spans="1:5" ht="25.5" x14ac:dyDescent="0.25">
      <c r="A7317" s="5" t="s">
        <v>20823</v>
      </c>
      <c r="B7317" s="5" t="s">
        <v>20824</v>
      </c>
      <c r="C7317" s="6" t="s">
        <v>12302</v>
      </c>
      <c r="D7317" s="184">
        <v>4.9000000000000004</v>
      </c>
      <c r="E7317" s="181"/>
    </row>
    <row r="7318" spans="1:5" ht="25.5" x14ac:dyDescent="0.25">
      <c r="A7318" s="5" t="s">
        <v>20825</v>
      </c>
      <c r="B7318" s="5" t="s">
        <v>20826</v>
      </c>
      <c r="C7318" s="6" t="s">
        <v>12302</v>
      </c>
      <c r="D7318" s="184">
        <v>0.15</v>
      </c>
      <c r="E7318" s="181"/>
    </row>
    <row r="7319" spans="1:5" x14ac:dyDescent="0.25">
      <c r="A7319" s="489"/>
      <c r="B7319" s="489"/>
      <c r="C7319" s="489"/>
      <c r="D7319" s="489"/>
      <c r="E7319" s="181"/>
    </row>
    <row r="7320" spans="1:5" x14ac:dyDescent="0.25">
      <c r="A7320" s="488" t="s">
        <v>20827</v>
      </c>
      <c r="B7320" s="488"/>
      <c r="C7320" s="488"/>
      <c r="D7320" s="180"/>
      <c r="E7320" s="181"/>
    </row>
    <row r="7321" spans="1:5" ht="24" x14ac:dyDescent="0.25">
      <c r="A7321" s="3" t="s">
        <v>5</v>
      </c>
      <c r="B7321" s="3" t="s">
        <v>18275</v>
      </c>
      <c r="C7321" s="4" t="s">
        <v>7</v>
      </c>
      <c r="D7321" s="182" t="s">
        <v>18276</v>
      </c>
      <c r="E7321" s="181"/>
    </row>
    <row r="7322" spans="1:5" ht="25.5" x14ac:dyDescent="0.25">
      <c r="A7322" s="5" t="s">
        <v>20828</v>
      </c>
      <c r="B7322" s="5" t="s">
        <v>20829</v>
      </c>
      <c r="C7322" s="6" t="s">
        <v>36</v>
      </c>
      <c r="D7322" s="183">
        <v>21.566700000000001</v>
      </c>
      <c r="E7322" s="181"/>
    </row>
    <row r="7323" spans="1:5" ht="25.5" x14ac:dyDescent="0.25">
      <c r="A7323" s="5" t="s">
        <v>20830</v>
      </c>
      <c r="B7323" s="5" t="s">
        <v>20831</v>
      </c>
      <c r="C7323" s="6" t="s">
        <v>36</v>
      </c>
      <c r="D7323" s="183">
        <v>18.77</v>
      </c>
      <c r="E7323" s="181"/>
    </row>
    <row r="7324" spans="1:5" ht="25.5" x14ac:dyDescent="0.25">
      <c r="A7324" s="5" t="s">
        <v>20832</v>
      </c>
      <c r="B7324" s="5" t="s">
        <v>20833</v>
      </c>
      <c r="C7324" s="6" t="s">
        <v>36</v>
      </c>
      <c r="D7324" s="183">
        <v>15.97</v>
      </c>
      <c r="E7324" s="181"/>
    </row>
    <row r="7325" spans="1:5" ht="25.5" x14ac:dyDescent="0.25">
      <c r="A7325" s="5" t="s">
        <v>20834</v>
      </c>
      <c r="B7325" s="5" t="s">
        <v>20835</v>
      </c>
      <c r="C7325" s="6" t="s">
        <v>36</v>
      </c>
      <c r="D7325" s="183">
        <v>16.07</v>
      </c>
      <c r="E7325" s="181"/>
    </row>
    <row r="7326" spans="1:5" ht="25.5" x14ac:dyDescent="0.25">
      <c r="A7326" s="5" t="s">
        <v>20836</v>
      </c>
      <c r="B7326" s="5" t="s">
        <v>20837</v>
      </c>
      <c r="C7326" s="6" t="s">
        <v>36</v>
      </c>
      <c r="D7326" s="183">
        <v>21.7</v>
      </c>
      <c r="E7326" s="181"/>
    </row>
    <row r="7327" spans="1:5" ht="25.5" x14ac:dyDescent="0.25">
      <c r="A7327" s="5" t="s">
        <v>20838</v>
      </c>
      <c r="B7327" s="5" t="s">
        <v>20839</v>
      </c>
      <c r="C7327" s="6" t="s">
        <v>36</v>
      </c>
      <c r="D7327" s="183">
        <v>17.677499999999998</v>
      </c>
      <c r="E7327" s="181"/>
    </row>
    <row r="7328" spans="1:5" ht="25.5" x14ac:dyDescent="0.25">
      <c r="A7328" s="5" t="s">
        <v>20840</v>
      </c>
      <c r="B7328" s="5" t="s">
        <v>20841</v>
      </c>
      <c r="C7328" s="6" t="s">
        <v>36</v>
      </c>
      <c r="D7328" s="183">
        <v>15.4</v>
      </c>
      <c r="E7328" s="181"/>
    </row>
    <row r="7329" spans="1:5" x14ac:dyDescent="0.25">
      <c r="A7329" s="489"/>
      <c r="B7329" s="489"/>
      <c r="C7329" s="489"/>
      <c r="D7329" s="489"/>
      <c r="E7329" s="181"/>
    </row>
    <row r="7330" spans="1:5" x14ac:dyDescent="0.25">
      <c r="A7330" s="488" t="s">
        <v>20842</v>
      </c>
      <c r="B7330" s="488"/>
      <c r="C7330" s="488"/>
      <c r="D7330" s="180"/>
      <c r="E7330" s="181"/>
    </row>
    <row r="7331" spans="1:5" ht="24" x14ac:dyDescent="0.25">
      <c r="A7331" s="3" t="s">
        <v>5</v>
      </c>
      <c r="B7331" s="3" t="s">
        <v>18275</v>
      </c>
      <c r="C7331" s="4" t="s">
        <v>7</v>
      </c>
      <c r="D7331" s="182" t="s">
        <v>18276</v>
      </c>
      <c r="E7331" s="181"/>
    </row>
    <row r="7332" spans="1:5" ht="25.5" x14ac:dyDescent="0.25">
      <c r="A7332" s="5" t="s">
        <v>20843</v>
      </c>
      <c r="B7332" s="5" t="s">
        <v>20844</v>
      </c>
      <c r="C7332" s="6" t="s">
        <v>12302</v>
      </c>
      <c r="D7332" s="184">
        <v>6.7000000000000004E-2</v>
      </c>
      <c r="E7332" s="181"/>
    </row>
    <row r="7333" spans="1:5" ht="25.5" x14ac:dyDescent="0.25">
      <c r="A7333" s="5" t="s">
        <v>20845</v>
      </c>
      <c r="B7333" s="5" t="s">
        <v>20846</v>
      </c>
      <c r="C7333" s="6" t="s">
        <v>12302</v>
      </c>
      <c r="D7333" s="184">
        <v>0.41</v>
      </c>
      <c r="E7333" s="181"/>
    </row>
    <row r="7334" spans="1:5" x14ac:dyDescent="0.25">
      <c r="A7334" s="489"/>
      <c r="B7334" s="489"/>
      <c r="C7334" s="489"/>
      <c r="D7334" s="489"/>
      <c r="E7334" s="181"/>
    </row>
    <row r="7335" spans="1:5" x14ac:dyDescent="0.25">
      <c r="A7335" s="488" t="s">
        <v>20847</v>
      </c>
      <c r="B7335" s="488"/>
      <c r="C7335" s="488"/>
      <c r="D7335" s="180"/>
      <c r="E7335" s="181"/>
    </row>
    <row r="7336" spans="1:5" x14ac:dyDescent="0.25">
      <c r="A7336" s="488" t="s">
        <v>20848</v>
      </c>
      <c r="B7336" s="488"/>
      <c r="C7336" s="488"/>
      <c r="D7336" s="180"/>
      <c r="E7336" s="181"/>
    </row>
    <row r="7337" spans="1:5" ht="24" x14ac:dyDescent="0.25">
      <c r="A7337" s="3" t="s">
        <v>5</v>
      </c>
      <c r="B7337" s="3" t="s">
        <v>18275</v>
      </c>
      <c r="C7337" s="4" t="s">
        <v>7</v>
      </c>
      <c r="D7337" s="182" t="s">
        <v>18276</v>
      </c>
      <c r="E7337" s="181"/>
    </row>
    <row r="7338" spans="1:5" ht="25.5" x14ac:dyDescent="0.25">
      <c r="A7338" s="5" t="s">
        <v>20849</v>
      </c>
      <c r="B7338" s="5" t="s">
        <v>35483</v>
      </c>
      <c r="C7338" s="6" t="s">
        <v>12302</v>
      </c>
      <c r="D7338" s="185">
        <v>766.06859999999995</v>
      </c>
      <c r="E7338" s="181"/>
    </row>
    <row r="7339" spans="1:5" ht="25.5" x14ac:dyDescent="0.25">
      <c r="A7339" s="5" t="s">
        <v>20850</v>
      </c>
      <c r="B7339" s="5" t="s">
        <v>35484</v>
      </c>
      <c r="C7339" s="6" t="s">
        <v>12302</v>
      </c>
      <c r="D7339" s="185">
        <v>716</v>
      </c>
      <c r="E7339" s="181"/>
    </row>
    <row r="7340" spans="1:5" ht="25.5" x14ac:dyDescent="0.25">
      <c r="A7340" s="5" t="s">
        <v>20851</v>
      </c>
      <c r="B7340" s="5" t="s">
        <v>35485</v>
      </c>
      <c r="C7340" s="6" t="s">
        <v>12302</v>
      </c>
      <c r="D7340" s="185">
        <v>588.87</v>
      </c>
      <c r="E7340" s="181"/>
    </row>
    <row r="7341" spans="1:5" ht="25.5" x14ac:dyDescent="0.25">
      <c r="A7341" s="5" t="s">
        <v>20852</v>
      </c>
      <c r="B7341" s="5" t="s">
        <v>35486</v>
      </c>
      <c r="C7341" s="6" t="s">
        <v>12302</v>
      </c>
      <c r="D7341" s="185">
        <v>649.2038</v>
      </c>
      <c r="E7341" s="181"/>
    </row>
    <row r="7342" spans="1:5" ht="25.5" x14ac:dyDescent="0.25">
      <c r="A7342" s="5" t="s">
        <v>20853</v>
      </c>
      <c r="B7342" s="5" t="s">
        <v>35487</v>
      </c>
      <c r="C7342" s="6" t="s">
        <v>12302</v>
      </c>
      <c r="D7342" s="185">
        <v>603.54</v>
      </c>
      <c r="E7342" s="181"/>
    </row>
    <row r="7343" spans="1:5" ht="25.5" x14ac:dyDescent="0.25">
      <c r="A7343" s="5" t="s">
        <v>20854</v>
      </c>
      <c r="B7343" s="5" t="s">
        <v>35488</v>
      </c>
      <c r="C7343" s="6" t="s">
        <v>12302</v>
      </c>
      <c r="D7343" s="185">
        <v>597.57000000000005</v>
      </c>
      <c r="E7343" s="181"/>
    </row>
    <row r="7344" spans="1:5" ht="25.5" x14ac:dyDescent="0.25">
      <c r="A7344" s="5" t="s">
        <v>20855</v>
      </c>
      <c r="B7344" s="5" t="s">
        <v>35489</v>
      </c>
      <c r="C7344" s="6" t="s">
        <v>12302</v>
      </c>
      <c r="D7344" s="186">
        <v>1772.74</v>
      </c>
      <c r="E7344" s="181"/>
    </row>
    <row r="7345" spans="1:5" ht="25.5" x14ac:dyDescent="0.25">
      <c r="A7345" s="5" t="s">
        <v>20856</v>
      </c>
      <c r="B7345" s="5" t="s">
        <v>35490</v>
      </c>
      <c r="C7345" s="6" t="s">
        <v>12302</v>
      </c>
      <c r="D7345" s="186">
        <v>1967.1</v>
      </c>
      <c r="E7345" s="181"/>
    </row>
    <row r="7346" spans="1:5" ht="25.5" x14ac:dyDescent="0.25">
      <c r="A7346" s="5" t="s">
        <v>20857</v>
      </c>
      <c r="B7346" s="5" t="s">
        <v>35491</v>
      </c>
      <c r="C7346" s="6" t="s">
        <v>12302</v>
      </c>
      <c r="D7346" s="186">
        <v>2448.59</v>
      </c>
      <c r="E7346" s="181"/>
    </row>
    <row r="7347" spans="1:5" ht="25.5" x14ac:dyDescent="0.25">
      <c r="A7347" s="5" t="s">
        <v>20858</v>
      </c>
      <c r="B7347" s="5" t="s">
        <v>35492</v>
      </c>
      <c r="C7347" s="6" t="s">
        <v>12302</v>
      </c>
      <c r="D7347" s="186">
        <v>1262.21</v>
      </c>
      <c r="E7347" s="181"/>
    </row>
    <row r="7348" spans="1:5" ht="25.5" x14ac:dyDescent="0.25">
      <c r="A7348" s="5" t="s">
        <v>20859</v>
      </c>
      <c r="B7348" s="5" t="s">
        <v>35493</v>
      </c>
      <c r="C7348" s="6" t="s">
        <v>12302</v>
      </c>
      <c r="D7348" s="186">
        <v>1160</v>
      </c>
      <c r="E7348" s="181"/>
    </row>
    <row r="7349" spans="1:5" x14ac:dyDescent="0.25">
      <c r="A7349" s="489"/>
      <c r="B7349" s="489"/>
      <c r="C7349" s="489"/>
      <c r="D7349" s="489"/>
      <c r="E7349" s="181"/>
    </row>
    <row r="7350" spans="1:5" x14ac:dyDescent="0.25">
      <c r="A7350" s="488" t="s">
        <v>20860</v>
      </c>
      <c r="B7350" s="488"/>
      <c r="C7350" s="488"/>
      <c r="D7350" s="180"/>
      <c r="E7350" s="181"/>
    </row>
    <row r="7351" spans="1:5" x14ac:dyDescent="0.25">
      <c r="A7351" s="488" t="s">
        <v>20861</v>
      </c>
      <c r="B7351" s="488"/>
      <c r="C7351" s="488"/>
      <c r="D7351" s="180"/>
      <c r="E7351" s="181"/>
    </row>
    <row r="7352" spans="1:5" ht="24" x14ac:dyDescent="0.25">
      <c r="A7352" s="3" t="s">
        <v>5</v>
      </c>
      <c r="B7352" s="3" t="s">
        <v>18275</v>
      </c>
      <c r="C7352" s="4" t="s">
        <v>7</v>
      </c>
      <c r="D7352" s="182" t="s">
        <v>18276</v>
      </c>
      <c r="E7352" s="181"/>
    </row>
    <row r="7353" spans="1:5" ht="25.5" x14ac:dyDescent="0.25">
      <c r="A7353" s="5" t="s">
        <v>20862</v>
      </c>
      <c r="B7353" s="5" t="s">
        <v>35494</v>
      </c>
      <c r="C7353" s="6" t="s">
        <v>12302</v>
      </c>
      <c r="D7353" s="185">
        <v>582.971</v>
      </c>
      <c r="E7353" s="181"/>
    </row>
    <row r="7354" spans="1:5" ht="25.5" x14ac:dyDescent="0.25">
      <c r="A7354" s="5" t="s">
        <v>20863</v>
      </c>
      <c r="B7354" s="5" t="s">
        <v>35495</v>
      </c>
      <c r="C7354" s="6" t="s">
        <v>12302</v>
      </c>
      <c r="D7354" s="183">
        <v>40.988100000000003</v>
      </c>
      <c r="E7354" s="181"/>
    </row>
    <row r="7355" spans="1:5" ht="25.5" x14ac:dyDescent="0.25">
      <c r="A7355" s="5" t="s">
        <v>20864</v>
      </c>
      <c r="B7355" s="5" t="s">
        <v>35496</v>
      </c>
      <c r="C7355" s="6" t="s">
        <v>12302</v>
      </c>
      <c r="D7355" s="183">
        <v>11.714399999999999</v>
      </c>
      <c r="E7355" s="181"/>
    </row>
    <row r="7356" spans="1:5" ht="25.5" x14ac:dyDescent="0.25">
      <c r="A7356" s="5" t="s">
        <v>20865</v>
      </c>
      <c r="B7356" s="5" t="s">
        <v>35497</v>
      </c>
      <c r="C7356" s="6" t="s">
        <v>12302</v>
      </c>
      <c r="D7356" s="183">
        <v>21.850999999999999</v>
      </c>
      <c r="E7356" s="181"/>
    </row>
    <row r="7357" spans="1:5" ht="25.5" x14ac:dyDescent="0.25">
      <c r="A7357" s="5" t="s">
        <v>20866</v>
      </c>
      <c r="B7357" s="5" t="s">
        <v>35498</v>
      </c>
      <c r="C7357" s="6" t="s">
        <v>12302</v>
      </c>
      <c r="D7357" s="183">
        <v>14.5</v>
      </c>
      <c r="E7357" s="181"/>
    </row>
    <row r="7358" spans="1:5" x14ac:dyDescent="0.25">
      <c r="A7358" s="489"/>
      <c r="B7358" s="489"/>
      <c r="C7358" s="489"/>
      <c r="D7358" s="489"/>
      <c r="E7358" s="181"/>
    </row>
    <row r="7359" spans="1:5" x14ac:dyDescent="0.25">
      <c r="A7359" s="488" t="s">
        <v>20867</v>
      </c>
      <c r="B7359" s="488"/>
      <c r="C7359" s="488"/>
      <c r="D7359" s="180"/>
      <c r="E7359" s="181"/>
    </row>
    <row r="7360" spans="1:5" ht="24" x14ac:dyDescent="0.25">
      <c r="A7360" s="3" t="s">
        <v>5</v>
      </c>
      <c r="B7360" s="3" t="s">
        <v>18275</v>
      </c>
      <c r="C7360" s="4" t="s">
        <v>7</v>
      </c>
      <c r="D7360" s="182" t="s">
        <v>18276</v>
      </c>
      <c r="E7360" s="181"/>
    </row>
    <row r="7361" spans="1:5" ht="25.5" x14ac:dyDescent="0.25">
      <c r="A7361" s="5" t="s">
        <v>20868</v>
      </c>
      <c r="B7361" s="5" t="s">
        <v>35499</v>
      </c>
      <c r="C7361" s="6" t="s">
        <v>12302</v>
      </c>
      <c r="D7361" s="185">
        <v>594.47170000000006</v>
      </c>
      <c r="E7361" s="181"/>
    </row>
    <row r="7362" spans="1:5" ht="25.5" x14ac:dyDescent="0.25">
      <c r="A7362" s="5" t="s">
        <v>20869</v>
      </c>
      <c r="B7362" s="5" t="s">
        <v>35500</v>
      </c>
      <c r="C7362" s="6" t="s">
        <v>12302</v>
      </c>
      <c r="D7362" s="186">
        <v>1079.98</v>
      </c>
      <c r="E7362" s="181"/>
    </row>
    <row r="7363" spans="1:5" x14ac:dyDescent="0.25">
      <c r="A7363" s="489"/>
      <c r="B7363" s="489"/>
      <c r="C7363" s="489"/>
      <c r="D7363" s="489"/>
      <c r="E7363" s="181"/>
    </row>
    <row r="7364" spans="1:5" x14ac:dyDescent="0.25">
      <c r="A7364" s="488" t="s">
        <v>20870</v>
      </c>
      <c r="B7364" s="488"/>
      <c r="C7364" s="488"/>
      <c r="D7364" s="180"/>
      <c r="E7364" s="181"/>
    </row>
    <row r="7365" spans="1:5" ht="24" x14ac:dyDescent="0.25">
      <c r="A7365" s="3" t="s">
        <v>5</v>
      </c>
      <c r="B7365" s="3" t="s">
        <v>18275</v>
      </c>
      <c r="C7365" s="4" t="s">
        <v>7</v>
      </c>
      <c r="D7365" s="182" t="s">
        <v>18276</v>
      </c>
      <c r="E7365" s="181"/>
    </row>
    <row r="7366" spans="1:5" ht="25.5" x14ac:dyDescent="0.25">
      <c r="A7366" s="5" t="s">
        <v>20871</v>
      </c>
      <c r="B7366" s="5" t="s">
        <v>35501</v>
      </c>
      <c r="C7366" s="6" t="s">
        <v>12302</v>
      </c>
      <c r="D7366" s="183">
        <v>81.19</v>
      </c>
      <c r="E7366" s="181"/>
    </row>
    <row r="7367" spans="1:5" x14ac:dyDescent="0.25">
      <c r="A7367" s="489"/>
      <c r="B7367" s="489"/>
      <c r="C7367" s="489"/>
      <c r="D7367" s="489"/>
      <c r="E7367" s="181"/>
    </row>
    <row r="7368" spans="1:5" x14ac:dyDescent="0.25">
      <c r="A7368" s="488" t="s">
        <v>20872</v>
      </c>
      <c r="B7368" s="488"/>
      <c r="C7368" s="488"/>
      <c r="D7368" s="180"/>
      <c r="E7368" s="181"/>
    </row>
    <row r="7369" spans="1:5" x14ac:dyDescent="0.25">
      <c r="A7369" s="488" t="s">
        <v>20873</v>
      </c>
      <c r="B7369" s="488"/>
      <c r="C7369" s="488"/>
      <c r="D7369" s="180"/>
      <c r="E7369" s="181"/>
    </row>
    <row r="7370" spans="1:5" ht="24" x14ac:dyDescent="0.25">
      <c r="A7370" s="3" t="s">
        <v>5</v>
      </c>
      <c r="B7370" s="3" t="s">
        <v>18275</v>
      </c>
      <c r="C7370" s="4" t="s">
        <v>7</v>
      </c>
      <c r="D7370" s="182" t="s">
        <v>18276</v>
      </c>
      <c r="E7370" s="181"/>
    </row>
    <row r="7371" spans="1:5" ht="25.5" x14ac:dyDescent="0.25">
      <c r="A7371" s="5" t="s">
        <v>20874</v>
      </c>
      <c r="B7371" s="5" t="s">
        <v>20875</v>
      </c>
      <c r="C7371" s="6" t="s">
        <v>12302</v>
      </c>
      <c r="D7371" s="183">
        <v>76.78</v>
      </c>
      <c r="E7371" s="181"/>
    </row>
    <row r="7372" spans="1:5" ht="25.5" x14ac:dyDescent="0.25">
      <c r="A7372" s="5" t="s">
        <v>20876</v>
      </c>
      <c r="B7372" s="5" t="s">
        <v>20877</v>
      </c>
      <c r="C7372" s="6" t="s">
        <v>12302</v>
      </c>
      <c r="D7372" s="183">
        <v>90.54</v>
      </c>
      <c r="E7372" s="181"/>
    </row>
    <row r="7373" spans="1:5" ht="25.5" x14ac:dyDescent="0.25">
      <c r="A7373" s="5" t="s">
        <v>20878</v>
      </c>
      <c r="B7373" s="5" t="s">
        <v>20879</v>
      </c>
      <c r="C7373" s="6" t="s">
        <v>12302</v>
      </c>
      <c r="D7373" s="183">
        <v>13.34</v>
      </c>
      <c r="E7373" s="181"/>
    </row>
    <row r="7374" spans="1:5" ht="25.5" x14ac:dyDescent="0.25">
      <c r="A7374" s="5" t="s">
        <v>20880</v>
      </c>
      <c r="B7374" s="5" t="s">
        <v>20881</v>
      </c>
      <c r="C7374" s="6" t="s">
        <v>12302</v>
      </c>
      <c r="D7374" s="183">
        <v>17.32</v>
      </c>
      <c r="E7374" s="181"/>
    </row>
    <row r="7375" spans="1:5" ht="25.5" x14ac:dyDescent="0.25">
      <c r="A7375" s="5" t="s">
        <v>20882</v>
      </c>
      <c r="B7375" s="5" t="s">
        <v>20883</v>
      </c>
      <c r="C7375" s="6" t="s">
        <v>12302</v>
      </c>
      <c r="D7375" s="183">
        <v>33.9</v>
      </c>
      <c r="E7375" s="181"/>
    </row>
    <row r="7376" spans="1:5" ht="25.5" x14ac:dyDescent="0.25">
      <c r="A7376" s="5" t="s">
        <v>20884</v>
      </c>
      <c r="B7376" s="5" t="s">
        <v>20885</v>
      </c>
      <c r="C7376" s="6" t="s">
        <v>12302</v>
      </c>
      <c r="D7376" s="183">
        <v>38.4</v>
      </c>
      <c r="E7376" s="181"/>
    </row>
    <row r="7377" spans="1:5" ht="25.5" x14ac:dyDescent="0.25">
      <c r="A7377" s="5" t="s">
        <v>20886</v>
      </c>
      <c r="B7377" s="5" t="s">
        <v>20887</v>
      </c>
      <c r="C7377" s="6" t="s">
        <v>12302</v>
      </c>
      <c r="D7377" s="183">
        <v>65.709999999999994</v>
      </c>
      <c r="E7377" s="181"/>
    </row>
    <row r="7378" spans="1:5" ht="25.5" x14ac:dyDescent="0.25">
      <c r="A7378" s="5" t="s">
        <v>20888</v>
      </c>
      <c r="B7378" s="5" t="s">
        <v>20889</v>
      </c>
      <c r="C7378" s="6" t="s">
        <v>12302</v>
      </c>
      <c r="D7378" s="183">
        <v>27.91</v>
      </c>
      <c r="E7378" s="181"/>
    </row>
    <row r="7379" spans="1:5" ht="25.5" x14ac:dyDescent="0.25">
      <c r="A7379" s="5" t="s">
        <v>20890</v>
      </c>
      <c r="B7379" s="5" t="s">
        <v>20891</v>
      </c>
      <c r="C7379" s="6" t="s">
        <v>12302</v>
      </c>
      <c r="D7379" s="183">
        <v>34.58</v>
      </c>
      <c r="E7379" s="181"/>
    </row>
    <row r="7380" spans="1:5" ht="25.5" x14ac:dyDescent="0.25">
      <c r="A7380" s="5" t="s">
        <v>20892</v>
      </c>
      <c r="B7380" s="5" t="s">
        <v>20893</v>
      </c>
      <c r="C7380" s="6" t="s">
        <v>12302</v>
      </c>
      <c r="D7380" s="183">
        <v>13.504200000000001</v>
      </c>
      <c r="E7380" s="181"/>
    </row>
    <row r="7381" spans="1:5" ht="25.5" x14ac:dyDescent="0.25">
      <c r="A7381" s="5" t="s">
        <v>20894</v>
      </c>
      <c r="B7381" s="5" t="s">
        <v>35502</v>
      </c>
      <c r="C7381" s="6" t="s">
        <v>12302</v>
      </c>
      <c r="D7381" s="183">
        <v>11.05</v>
      </c>
      <c r="E7381" s="181"/>
    </row>
    <row r="7382" spans="1:5" x14ac:dyDescent="0.25">
      <c r="A7382" s="489"/>
      <c r="B7382" s="489"/>
      <c r="C7382" s="489"/>
      <c r="D7382" s="489"/>
      <c r="E7382" s="181"/>
    </row>
    <row r="7383" spans="1:5" x14ac:dyDescent="0.25">
      <c r="A7383" s="488" t="s">
        <v>20895</v>
      </c>
      <c r="B7383" s="488"/>
      <c r="C7383" s="488"/>
      <c r="D7383" s="180"/>
      <c r="E7383" s="181"/>
    </row>
    <row r="7384" spans="1:5" ht="24" x14ac:dyDescent="0.25">
      <c r="A7384" s="3" t="s">
        <v>5</v>
      </c>
      <c r="B7384" s="3" t="s">
        <v>18275</v>
      </c>
      <c r="C7384" s="4" t="s">
        <v>7</v>
      </c>
      <c r="D7384" s="182" t="s">
        <v>18276</v>
      </c>
      <c r="E7384" s="181"/>
    </row>
    <row r="7385" spans="1:5" ht="25.5" x14ac:dyDescent="0.25">
      <c r="A7385" s="5" t="s">
        <v>20896</v>
      </c>
      <c r="B7385" s="5" t="s">
        <v>20897</v>
      </c>
      <c r="C7385" s="6" t="s">
        <v>12302</v>
      </c>
      <c r="D7385" s="183">
        <v>23.58</v>
      </c>
      <c r="E7385" s="181"/>
    </row>
    <row r="7386" spans="1:5" ht="25.5" x14ac:dyDescent="0.25">
      <c r="A7386" s="5" t="s">
        <v>20898</v>
      </c>
      <c r="B7386" s="5" t="s">
        <v>20899</v>
      </c>
      <c r="C7386" s="6" t="s">
        <v>12302</v>
      </c>
      <c r="D7386" s="183">
        <v>13.694599999999999</v>
      </c>
      <c r="E7386" s="181"/>
    </row>
    <row r="7387" spans="1:5" ht="25.5" x14ac:dyDescent="0.25">
      <c r="A7387" s="5" t="s">
        <v>20900</v>
      </c>
      <c r="B7387" s="5" t="s">
        <v>20901</v>
      </c>
      <c r="C7387" s="6" t="s">
        <v>12302</v>
      </c>
      <c r="D7387" s="183">
        <v>19.8</v>
      </c>
      <c r="E7387" s="181"/>
    </row>
    <row r="7388" spans="1:5" x14ac:dyDescent="0.25">
      <c r="A7388" s="489"/>
      <c r="B7388" s="489"/>
      <c r="C7388" s="489"/>
      <c r="D7388" s="489"/>
      <c r="E7388" s="181"/>
    </row>
    <row r="7389" spans="1:5" x14ac:dyDescent="0.25">
      <c r="A7389" s="488" t="s">
        <v>20902</v>
      </c>
      <c r="B7389" s="488"/>
      <c r="C7389" s="488"/>
      <c r="D7389" s="180"/>
      <c r="E7389" s="181"/>
    </row>
    <row r="7390" spans="1:5" ht="24" x14ac:dyDescent="0.25">
      <c r="A7390" s="3" t="s">
        <v>5</v>
      </c>
      <c r="B7390" s="3" t="s">
        <v>18275</v>
      </c>
      <c r="C7390" s="4" t="s">
        <v>7</v>
      </c>
      <c r="D7390" s="182" t="s">
        <v>18276</v>
      </c>
      <c r="E7390" s="181"/>
    </row>
    <row r="7391" spans="1:5" ht="25.5" x14ac:dyDescent="0.25">
      <c r="A7391" s="5" t="s">
        <v>20903</v>
      </c>
      <c r="B7391" s="5" t="s">
        <v>20904</v>
      </c>
      <c r="C7391" s="6" t="s">
        <v>12302</v>
      </c>
      <c r="D7391" s="184">
        <v>7.87</v>
      </c>
      <c r="E7391" s="181"/>
    </row>
    <row r="7392" spans="1:5" ht="25.5" x14ac:dyDescent="0.25">
      <c r="A7392" s="5" t="s">
        <v>20905</v>
      </c>
      <c r="B7392" s="5" t="s">
        <v>20906</v>
      </c>
      <c r="C7392" s="6" t="s">
        <v>12302</v>
      </c>
      <c r="D7392" s="183">
        <v>10.1</v>
      </c>
      <c r="E7392" s="181"/>
    </row>
    <row r="7393" spans="1:5" x14ac:dyDescent="0.25">
      <c r="A7393" s="489"/>
      <c r="B7393" s="489"/>
      <c r="C7393" s="489"/>
      <c r="D7393" s="489"/>
      <c r="E7393" s="181"/>
    </row>
    <row r="7394" spans="1:5" x14ac:dyDescent="0.25">
      <c r="A7394" s="488" t="s">
        <v>20907</v>
      </c>
      <c r="B7394" s="488"/>
      <c r="C7394" s="488"/>
      <c r="D7394" s="180"/>
      <c r="E7394" s="181"/>
    </row>
    <row r="7395" spans="1:5" ht="24" x14ac:dyDescent="0.25">
      <c r="A7395" s="3" t="s">
        <v>5</v>
      </c>
      <c r="B7395" s="3" t="s">
        <v>18275</v>
      </c>
      <c r="C7395" s="4" t="s">
        <v>7</v>
      </c>
      <c r="D7395" s="182" t="s">
        <v>18276</v>
      </c>
      <c r="E7395" s="181"/>
    </row>
    <row r="7396" spans="1:5" ht="25.5" x14ac:dyDescent="0.25">
      <c r="A7396" s="5" t="s">
        <v>35503</v>
      </c>
      <c r="B7396" s="5" t="s">
        <v>35504</v>
      </c>
      <c r="C7396" s="6" t="s">
        <v>12302</v>
      </c>
      <c r="D7396" s="183">
        <v>13.86</v>
      </c>
      <c r="E7396" s="181"/>
    </row>
    <row r="7397" spans="1:5" ht="25.5" x14ac:dyDescent="0.25">
      <c r="A7397" s="5" t="s">
        <v>20908</v>
      </c>
      <c r="B7397" s="5" t="s">
        <v>20909</v>
      </c>
      <c r="C7397" s="6" t="s">
        <v>12302</v>
      </c>
      <c r="D7397" s="184">
        <v>8.17</v>
      </c>
      <c r="E7397" s="181"/>
    </row>
    <row r="7398" spans="1:5" ht="25.5" x14ac:dyDescent="0.25">
      <c r="A7398" s="5" t="s">
        <v>20910</v>
      </c>
      <c r="B7398" s="5" t="s">
        <v>20911</v>
      </c>
      <c r="C7398" s="6" t="s">
        <v>12302</v>
      </c>
      <c r="D7398" s="183">
        <v>37.908499999999997</v>
      </c>
      <c r="E7398" s="181"/>
    </row>
    <row r="7399" spans="1:5" ht="25.5" x14ac:dyDescent="0.25">
      <c r="A7399" s="5" t="s">
        <v>20912</v>
      </c>
      <c r="B7399" s="5" t="s">
        <v>20913</v>
      </c>
      <c r="C7399" s="6" t="s">
        <v>12302</v>
      </c>
      <c r="D7399" s="183">
        <v>11.7</v>
      </c>
      <c r="E7399" s="181"/>
    </row>
    <row r="7400" spans="1:5" ht="25.5" x14ac:dyDescent="0.25">
      <c r="A7400" s="5" t="s">
        <v>20914</v>
      </c>
      <c r="B7400" s="5" t="s">
        <v>20915</v>
      </c>
      <c r="C7400" s="6" t="s">
        <v>12302</v>
      </c>
      <c r="D7400" s="184">
        <v>8.17</v>
      </c>
      <c r="E7400" s="181"/>
    </row>
    <row r="7401" spans="1:5" ht="25.5" x14ac:dyDescent="0.25">
      <c r="A7401" s="5" t="s">
        <v>20916</v>
      </c>
      <c r="B7401" s="5" t="s">
        <v>20917</v>
      </c>
      <c r="C7401" s="6" t="s">
        <v>12302</v>
      </c>
      <c r="D7401" s="183">
        <v>12.03</v>
      </c>
      <c r="E7401" s="181"/>
    </row>
    <row r="7402" spans="1:5" x14ac:dyDescent="0.25">
      <c r="A7402" s="489"/>
      <c r="B7402" s="489"/>
      <c r="C7402" s="489"/>
      <c r="D7402" s="489"/>
      <c r="E7402" s="181"/>
    </row>
    <row r="7403" spans="1:5" x14ac:dyDescent="0.25">
      <c r="A7403" s="488" t="s">
        <v>20918</v>
      </c>
      <c r="B7403" s="488"/>
      <c r="C7403" s="488"/>
      <c r="D7403" s="180"/>
      <c r="E7403" s="181"/>
    </row>
    <row r="7404" spans="1:5" ht="24" x14ac:dyDescent="0.25">
      <c r="A7404" s="3" t="s">
        <v>5</v>
      </c>
      <c r="B7404" s="3" t="s">
        <v>18275</v>
      </c>
      <c r="C7404" s="4" t="s">
        <v>7</v>
      </c>
      <c r="D7404" s="182" t="s">
        <v>18276</v>
      </c>
      <c r="E7404" s="181"/>
    </row>
    <row r="7405" spans="1:5" ht="25.5" x14ac:dyDescent="0.25">
      <c r="A7405" s="5" t="s">
        <v>20919</v>
      </c>
      <c r="B7405" s="5" t="s">
        <v>20920</v>
      </c>
      <c r="C7405" s="6" t="s">
        <v>12302</v>
      </c>
      <c r="D7405" s="183">
        <v>14.45</v>
      </c>
      <c r="E7405" s="181"/>
    </row>
    <row r="7406" spans="1:5" x14ac:dyDescent="0.25">
      <c r="A7406" s="489"/>
      <c r="B7406" s="489"/>
      <c r="C7406" s="489"/>
      <c r="D7406" s="489"/>
      <c r="E7406" s="181"/>
    </row>
    <row r="7407" spans="1:5" x14ac:dyDescent="0.25">
      <c r="A7407" s="488" t="s">
        <v>20921</v>
      </c>
      <c r="B7407" s="488"/>
      <c r="C7407" s="488"/>
      <c r="D7407" s="180"/>
      <c r="E7407" s="181"/>
    </row>
    <row r="7408" spans="1:5" ht="24" x14ac:dyDescent="0.25">
      <c r="A7408" s="3" t="s">
        <v>5</v>
      </c>
      <c r="B7408" s="3" t="s">
        <v>18275</v>
      </c>
      <c r="C7408" s="4" t="s">
        <v>7</v>
      </c>
      <c r="D7408" s="182" t="s">
        <v>18276</v>
      </c>
      <c r="E7408" s="181"/>
    </row>
    <row r="7409" spans="1:5" ht="25.5" x14ac:dyDescent="0.25">
      <c r="A7409" s="5" t="s">
        <v>20922</v>
      </c>
      <c r="B7409" s="5" t="s">
        <v>20923</v>
      </c>
      <c r="C7409" s="6" t="s">
        <v>12302</v>
      </c>
      <c r="D7409" s="185">
        <v>213.71250000000001</v>
      </c>
      <c r="E7409" s="181"/>
    </row>
    <row r="7410" spans="1:5" ht="25.5" x14ac:dyDescent="0.25">
      <c r="A7410" s="5" t="s">
        <v>20924</v>
      </c>
      <c r="B7410" s="5" t="s">
        <v>20925</v>
      </c>
      <c r="C7410" s="6" t="s">
        <v>12302</v>
      </c>
      <c r="D7410" s="185">
        <v>234.50149999999999</v>
      </c>
      <c r="E7410" s="181"/>
    </row>
    <row r="7411" spans="1:5" ht="25.5" x14ac:dyDescent="0.25">
      <c r="A7411" s="5" t="s">
        <v>20926</v>
      </c>
      <c r="B7411" s="5" t="s">
        <v>20927</v>
      </c>
      <c r="C7411" s="6" t="s">
        <v>12302</v>
      </c>
      <c r="D7411" s="185">
        <v>244.24</v>
      </c>
      <c r="E7411" s="181"/>
    </row>
    <row r="7412" spans="1:5" ht="25.5" x14ac:dyDescent="0.25">
      <c r="A7412" s="5" t="s">
        <v>20928</v>
      </c>
      <c r="B7412" s="5" t="s">
        <v>20929</v>
      </c>
      <c r="C7412" s="6" t="s">
        <v>12302</v>
      </c>
      <c r="D7412" s="185">
        <v>279.75009999999997</v>
      </c>
      <c r="E7412" s="181"/>
    </row>
    <row r="7413" spans="1:5" x14ac:dyDescent="0.25">
      <c r="A7413" s="489"/>
      <c r="B7413" s="489"/>
      <c r="C7413" s="489"/>
      <c r="D7413" s="489"/>
      <c r="E7413" s="181"/>
    </row>
    <row r="7414" spans="1:5" x14ac:dyDescent="0.25">
      <c r="A7414" s="488" t="s">
        <v>20930</v>
      </c>
      <c r="B7414" s="488"/>
      <c r="C7414" s="488"/>
      <c r="D7414" s="180"/>
      <c r="E7414" s="181"/>
    </row>
    <row r="7415" spans="1:5" ht="24" x14ac:dyDescent="0.25">
      <c r="A7415" s="3" t="s">
        <v>5</v>
      </c>
      <c r="B7415" s="3" t="s">
        <v>18275</v>
      </c>
      <c r="C7415" s="4" t="s">
        <v>7</v>
      </c>
      <c r="D7415" s="182" t="s">
        <v>18276</v>
      </c>
      <c r="E7415" s="181"/>
    </row>
    <row r="7416" spans="1:5" ht="25.5" x14ac:dyDescent="0.25">
      <c r="A7416" s="5" t="s">
        <v>20931</v>
      </c>
      <c r="B7416" s="5" t="s">
        <v>20932</v>
      </c>
      <c r="C7416" s="6" t="s">
        <v>12302</v>
      </c>
      <c r="D7416" s="183">
        <v>47.61</v>
      </c>
      <c r="E7416" s="181"/>
    </row>
    <row r="7417" spans="1:5" ht="25.5" x14ac:dyDescent="0.25">
      <c r="A7417" s="5" t="s">
        <v>20933</v>
      </c>
      <c r="B7417" s="5" t="s">
        <v>20934</v>
      </c>
      <c r="C7417" s="6" t="s">
        <v>12302</v>
      </c>
      <c r="D7417" s="183">
        <v>29.92</v>
      </c>
      <c r="E7417" s="181"/>
    </row>
    <row r="7418" spans="1:5" ht="25.5" x14ac:dyDescent="0.25">
      <c r="A7418" s="5" t="s">
        <v>20935</v>
      </c>
      <c r="B7418" s="5" t="s">
        <v>20936</v>
      </c>
      <c r="C7418" s="6" t="s">
        <v>12302</v>
      </c>
      <c r="D7418" s="183">
        <v>42.21</v>
      </c>
      <c r="E7418" s="181"/>
    </row>
    <row r="7419" spans="1:5" ht="25.5" x14ac:dyDescent="0.25">
      <c r="A7419" s="5" t="s">
        <v>20937</v>
      </c>
      <c r="B7419" s="5" t="s">
        <v>20938</v>
      </c>
      <c r="C7419" s="6" t="s">
        <v>12302</v>
      </c>
      <c r="D7419" s="183">
        <v>73.400000000000006</v>
      </c>
      <c r="E7419" s="181"/>
    </row>
    <row r="7420" spans="1:5" ht="25.5" x14ac:dyDescent="0.25">
      <c r="A7420" s="5" t="s">
        <v>20939</v>
      </c>
      <c r="B7420" s="5" t="s">
        <v>20940</v>
      </c>
      <c r="C7420" s="6" t="s">
        <v>12302</v>
      </c>
      <c r="D7420" s="183">
        <v>28.9</v>
      </c>
      <c r="E7420" s="181"/>
    </row>
    <row r="7421" spans="1:5" x14ac:dyDescent="0.25">
      <c r="A7421" s="489"/>
      <c r="B7421" s="489"/>
      <c r="C7421" s="489"/>
      <c r="D7421" s="489"/>
      <c r="E7421" s="181"/>
    </row>
    <row r="7422" spans="1:5" x14ac:dyDescent="0.25">
      <c r="A7422" s="488" t="s">
        <v>20941</v>
      </c>
      <c r="B7422" s="488"/>
      <c r="C7422" s="488"/>
      <c r="D7422" s="180"/>
      <c r="E7422" s="181"/>
    </row>
    <row r="7423" spans="1:5" x14ac:dyDescent="0.25">
      <c r="A7423" s="488" t="s">
        <v>20942</v>
      </c>
      <c r="B7423" s="488"/>
      <c r="C7423" s="488"/>
      <c r="D7423" s="180"/>
      <c r="E7423" s="181"/>
    </row>
    <row r="7424" spans="1:5" ht="24" x14ac:dyDescent="0.25">
      <c r="A7424" s="3" t="s">
        <v>5</v>
      </c>
      <c r="B7424" s="3" t="s">
        <v>18275</v>
      </c>
      <c r="C7424" s="4" t="s">
        <v>7</v>
      </c>
      <c r="D7424" s="182" t="s">
        <v>18276</v>
      </c>
      <c r="E7424" s="181"/>
    </row>
    <row r="7425" spans="1:5" ht="25.5" x14ac:dyDescent="0.25">
      <c r="A7425" s="5" t="s">
        <v>20943</v>
      </c>
      <c r="B7425" s="5" t="s">
        <v>20944</v>
      </c>
      <c r="C7425" s="6" t="s">
        <v>12302</v>
      </c>
      <c r="D7425" s="183">
        <v>26.279699999999998</v>
      </c>
      <c r="E7425" s="181"/>
    </row>
    <row r="7426" spans="1:5" ht="25.5" x14ac:dyDescent="0.25">
      <c r="A7426" s="5" t="s">
        <v>20945</v>
      </c>
      <c r="B7426" s="5" t="s">
        <v>20946</v>
      </c>
      <c r="C7426" s="6" t="s">
        <v>12302</v>
      </c>
      <c r="D7426" s="183">
        <v>21.36</v>
      </c>
      <c r="E7426" s="181"/>
    </row>
    <row r="7427" spans="1:5" ht="25.5" x14ac:dyDescent="0.25">
      <c r="A7427" s="5" t="s">
        <v>20947</v>
      </c>
      <c r="B7427" s="5" t="s">
        <v>20948</v>
      </c>
      <c r="C7427" s="6" t="s">
        <v>12302</v>
      </c>
      <c r="D7427" s="183">
        <v>21.458600000000001</v>
      </c>
      <c r="E7427" s="181"/>
    </row>
    <row r="7428" spans="1:5" ht="25.5" x14ac:dyDescent="0.25">
      <c r="A7428" s="5" t="s">
        <v>20949</v>
      </c>
      <c r="B7428" s="5" t="s">
        <v>20950</v>
      </c>
      <c r="C7428" s="6" t="s">
        <v>12302</v>
      </c>
      <c r="D7428" s="183">
        <v>18.797599999999999</v>
      </c>
      <c r="E7428" s="181"/>
    </row>
    <row r="7429" spans="1:5" x14ac:dyDescent="0.25">
      <c r="A7429" s="489"/>
      <c r="B7429" s="489"/>
      <c r="C7429" s="489"/>
      <c r="D7429" s="489"/>
      <c r="E7429" s="181"/>
    </row>
    <row r="7430" spans="1:5" x14ac:dyDescent="0.25">
      <c r="A7430" s="488" t="s">
        <v>20951</v>
      </c>
      <c r="B7430" s="488"/>
      <c r="C7430" s="488"/>
      <c r="D7430" s="180"/>
      <c r="E7430" s="181"/>
    </row>
    <row r="7431" spans="1:5" ht="24" x14ac:dyDescent="0.25">
      <c r="A7431" s="3" t="s">
        <v>5</v>
      </c>
      <c r="B7431" s="3" t="s">
        <v>18275</v>
      </c>
      <c r="C7431" s="4" t="s">
        <v>7</v>
      </c>
      <c r="D7431" s="182" t="s">
        <v>18276</v>
      </c>
      <c r="E7431" s="181"/>
    </row>
    <row r="7432" spans="1:5" ht="25.5" x14ac:dyDescent="0.25">
      <c r="A7432" s="5" t="s">
        <v>20952</v>
      </c>
      <c r="B7432" s="5" t="s">
        <v>20953</v>
      </c>
      <c r="C7432" s="6" t="s">
        <v>12302</v>
      </c>
      <c r="D7432" s="183">
        <v>18.600000000000001</v>
      </c>
      <c r="E7432" s="181"/>
    </row>
    <row r="7433" spans="1:5" ht="25.5" x14ac:dyDescent="0.25">
      <c r="A7433" s="5" t="s">
        <v>20954</v>
      </c>
      <c r="B7433" s="5" t="s">
        <v>20955</v>
      </c>
      <c r="C7433" s="6" t="s">
        <v>12302</v>
      </c>
      <c r="D7433" s="183">
        <v>21.58</v>
      </c>
      <c r="E7433" s="181"/>
    </row>
    <row r="7434" spans="1:5" ht="25.5" x14ac:dyDescent="0.25">
      <c r="A7434" s="5" t="s">
        <v>20956</v>
      </c>
      <c r="B7434" s="5" t="s">
        <v>20957</v>
      </c>
      <c r="C7434" s="6" t="s">
        <v>12302</v>
      </c>
      <c r="D7434" s="183">
        <v>33.65</v>
      </c>
      <c r="E7434" s="181"/>
    </row>
    <row r="7435" spans="1:5" ht="25.5" x14ac:dyDescent="0.25">
      <c r="A7435" s="5" t="s">
        <v>20958</v>
      </c>
      <c r="B7435" s="5" t="s">
        <v>20959</v>
      </c>
      <c r="C7435" s="6" t="s">
        <v>12302</v>
      </c>
      <c r="D7435" s="183">
        <v>40.450000000000003</v>
      </c>
      <c r="E7435" s="181"/>
    </row>
    <row r="7436" spans="1:5" ht="25.5" x14ac:dyDescent="0.25">
      <c r="A7436" s="5" t="s">
        <v>20960</v>
      </c>
      <c r="B7436" s="5" t="s">
        <v>20961</v>
      </c>
      <c r="C7436" s="6" t="s">
        <v>12302</v>
      </c>
      <c r="D7436" s="183">
        <v>41.97</v>
      </c>
      <c r="E7436" s="181"/>
    </row>
    <row r="7437" spans="1:5" ht="25.5" x14ac:dyDescent="0.25">
      <c r="A7437" s="5" t="s">
        <v>20962</v>
      </c>
      <c r="B7437" s="5" t="s">
        <v>20963</v>
      </c>
      <c r="C7437" s="6" t="s">
        <v>12302</v>
      </c>
      <c r="D7437" s="183">
        <v>74.81</v>
      </c>
      <c r="E7437" s="181"/>
    </row>
    <row r="7438" spans="1:5" x14ac:dyDescent="0.25">
      <c r="A7438" s="489"/>
      <c r="B7438" s="489"/>
      <c r="C7438" s="489"/>
      <c r="D7438" s="489"/>
      <c r="E7438" s="181"/>
    </row>
    <row r="7439" spans="1:5" x14ac:dyDescent="0.25">
      <c r="A7439" s="488" t="s">
        <v>20964</v>
      </c>
      <c r="B7439" s="488"/>
      <c r="C7439" s="488"/>
      <c r="D7439" s="180"/>
      <c r="E7439" s="181"/>
    </row>
    <row r="7440" spans="1:5" ht="24" x14ac:dyDescent="0.25">
      <c r="A7440" s="3" t="s">
        <v>5</v>
      </c>
      <c r="B7440" s="3" t="s">
        <v>18275</v>
      </c>
      <c r="C7440" s="4" t="s">
        <v>7</v>
      </c>
      <c r="D7440" s="182" t="s">
        <v>18276</v>
      </c>
      <c r="E7440" s="181"/>
    </row>
    <row r="7441" spans="1:5" ht="25.5" x14ac:dyDescent="0.25">
      <c r="A7441" s="5" t="s">
        <v>20965</v>
      </c>
      <c r="B7441" s="5" t="s">
        <v>20966</v>
      </c>
      <c r="C7441" s="6" t="s">
        <v>12302</v>
      </c>
      <c r="D7441" s="183">
        <v>64.06</v>
      </c>
      <c r="E7441" s="181"/>
    </row>
    <row r="7442" spans="1:5" ht="25.5" x14ac:dyDescent="0.25">
      <c r="A7442" s="5" t="s">
        <v>20967</v>
      </c>
      <c r="B7442" s="5" t="s">
        <v>20968</v>
      </c>
      <c r="C7442" s="6" t="s">
        <v>12302</v>
      </c>
      <c r="D7442" s="183">
        <v>99.78</v>
      </c>
      <c r="E7442" s="181"/>
    </row>
    <row r="7443" spans="1:5" ht="25.5" x14ac:dyDescent="0.25">
      <c r="A7443" s="5" t="s">
        <v>20969</v>
      </c>
      <c r="B7443" s="5" t="s">
        <v>20970</v>
      </c>
      <c r="C7443" s="6" t="s">
        <v>12302</v>
      </c>
      <c r="D7443" s="183">
        <v>83.42</v>
      </c>
      <c r="E7443" s="181"/>
    </row>
    <row r="7444" spans="1:5" ht="25.5" x14ac:dyDescent="0.25">
      <c r="A7444" s="5" t="s">
        <v>20971</v>
      </c>
      <c r="B7444" s="5" t="s">
        <v>20972</v>
      </c>
      <c r="C7444" s="6" t="s">
        <v>12302</v>
      </c>
      <c r="D7444" s="183">
        <v>41.21</v>
      </c>
      <c r="E7444" s="181"/>
    </row>
    <row r="7445" spans="1:5" ht="25.5" x14ac:dyDescent="0.25">
      <c r="A7445" s="5" t="s">
        <v>20973</v>
      </c>
      <c r="B7445" s="5" t="s">
        <v>20974</v>
      </c>
      <c r="C7445" s="6" t="s">
        <v>12302</v>
      </c>
      <c r="D7445" s="183">
        <v>45.45</v>
      </c>
      <c r="E7445" s="181"/>
    </row>
    <row r="7446" spans="1:5" ht="25.5" x14ac:dyDescent="0.25">
      <c r="A7446" s="5" t="s">
        <v>20975</v>
      </c>
      <c r="B7446" s="5" t="s">
        <v>20976</v>
      </c>
      <c r="C7446" s="6" t="s">
        <v>12302</v>
      </c>
      <c r="D7446" s="183">
        <v>55.31</v>
      </c>
      <c r="E7446" s="181"/>
    </row>
    <row r="7447" spans="1:5" ht="25.5" x14ac:dyDescent="0.25">
      <c r="A7447" s="5" t="s">
        <v>20977</v>
      </c>
      <c r="B7447" s="5" t="s">
        <v>20978</v>
      </c>
      <c r="C7447" s="6" t="s">
        <v>12302</v>
      </c>
      <c r="D7447" s="183">
        <v>82.23</v>
      </c>
      <c r="E7447" s="181"/>
    </row>
    <row r="7448" spans="1:5" ht="25.5" x14ac:dyDescent="0.25">
      <c r="A7448" s="5" t="s">
        <v>20979</v>
      </c>
      <c r="B7448" s="5" t="s">
        <v>20980</v>
      </c>
      <c r="C7448" s="6" t="s">
        <v>12302</v>
      </c>
      <c r="D7448" s="183">
        <v>76.39</v>
      </c>
      <c r="E7448" s="181"/>
    </row>
    <row r="7449" spans="1:5" ht="25.5" x14ac:dyDescent="0.25">
      <c r="A7449" s="5" t="s">
        <v>20981</v>
      </c>
      <c r="B7449" s="5" t="s">
        <v>20982</v>
      </c>
      <c r="C7449" s="6" t="s">
        <v>12302</v>
      </c>
      <c r="D7449" s="183">
        <v>31.17</v>
      </c>
      <c r="E7449" s="181"/>
    </row>
    <row r="7450" spans="1:5" ht="25.5" x14ac:dyDescent="0.25">
      <c r="A7450" s="5" t="s">
        <v>20983</v>
      </c>
      <c r="B7450" s="5" t="s">
        <v>20984</v>
      </c>
      <c r="C7450" s="6" t="s">
        <v>12302</v>
      </c>
      <c r="D7450" s="185">
        <v>158.69</v>
      </c>
      <c r="E7450" s="181"/>
    </row>
    <row r="7451" spans="1:5" ht="25.5" x14ac:dyDescent="0.25">
      <c r="A7451" s="5" t="s">
        <v>20985</v>
      </c>
      <c r="B7451" s="5" t="s">
        <v>20986</v>
      </c>
      <c r="C7451" s="6" t="s">
        <v>12302</v>
      </c>
      <c r="D7451" s="185">
        <v>333.45</v>
      </c>
      <c r="E7451" s="181"/>
    </row>
    <row r="7452" spans="1:5" ht="25.5" x14ac:dyDescent="0.25">
      <c r="A7452" s="5" t="s">
        <v>20987</v>
      </c>
      <c r="B7452" s="5" t="s">
        <v>20988</v>
      </c>
      <c r="C7452" s="6" t="s">
        <v>12302</v>
      </c>
      <c r="D7452" s="185">
        <v>513.23</v>
      </c>
      <c r="E7452" s="181"/>
    </row>
    <row r="7453" spans="1:5" ht="25.5" x14ac:dyDescent="0.25">
      <c r="A7453" s="5" t="s">
        <v>20989</v>
      </c>
      <c r="B7453" s="5" t="s">
        <v>20990</v>
      </c>
      <c r="C7453" s="6" t="s">
        <v>12302</v>
      </c>
      <c r="D7453" s="183">
        <v>34.42</v>
      </c>
      <c r="E7453" s="181"/>
    </row>
    <row r="7454" spans="1:5" ht="25.5" x14ac:dyDescent="0.25">
      <c r="A7454" s="5" t="s">
        <v>20991</v>
      </c>
      <c r="B7454" s="5" t="s">
        <v>20992</v>
      </c>
      <c r="C7454" s="6" t="s">
        <v>12302</v>
      </c>
      <c r="D7454" s="185">
        <v>947.64</v>
      </c>
      <c r="E7454" s="181"/>
    </row>
    <row r="7455" spans="1:5" x14ac:dyDescent="0.25">
      <c r="A7455" s="489"/>
      <c r="B7455" s="489"/>
      <c r="C7455" s="489"/>
      <c r="D7455" s="489"/>
      <c r="E7455" s="181"/>
    </row>
    <row r="7456" spans="1:5" x14ac:dyDescent="0.25">
      <c r="A7456" s="488" t="s">
        <v>20993</v>
      </c>
      <c r="B7456" s="488"/>
      <c r="C7456" s="488"/>
      <c r="D7456" s="180"/>
      <c r="E7456" s="181"/>
    </row>
    <row r="7457" spans="1:5" ht="24" x14ac:dyDescent="0.25">
      <c r="A7457" s="3" t="s">
        <v>5</v>
      </c>
      <c r="B7457" s="3" t="s">
        <v>18275</v>
      </c>
      <c r="C7457" s="4" t="s">
        <v>7</v>
      </c>
      <c r="D7457" s="182" t="s">
        <v>18276</v>
      </c>
      <c r="E7457" s="181"/>
    </row>
    <row r="7458" spans="1:5" ht="25.5" x14ac:dyDescent="0.25">
      <c r="A7458" s="5" t="s">
        <v>20994</v>
      </c>
      <c r="B7458" s="5" t="s">
        <v>20995</v>
      </c>
      <c r="C7458" s="6" t="s">
        <v>12302</v>
      </c>
      <c r="D7458" s="185">
        <v>189.86920000000001</v>
      </c>
      <c r="E7458" s="181"/>
    </row>
    <row r="7459" spans="1:5" ht="25.5" x14ac:dyDescent="0.25">
      <c r="A7459" s="5" t="s">
        <v>20996</v>
      </c>
      <c r="B7459" s="5" t="s">
        <v>20997</v>
      </c>
      <c r="C7459" s="6" t="s">
        <v>12302</v>
      </c>
      <c r="D7459" s="185">
        <v>168.62100000000001</v>
      </c>
      <c r="E7459" s="181"/>
    </row>
    <row r="7460" spans="1:5" ht="25.5" x14ac:dyDescent="0.25">
      <c r="A7460" s="5" t="s">
        <v>20998</v>
      </c>
      <c r="B7460" s="5" t="s">
        <v>20999</v>
      </c>
      <c r="C7460" s="6" t="s">
        <v>12302</v>
      </c>
      <c r="D7460" s="185">
        <v>317.78739999999999</v>
      </c>
      <c r="E7460" s="181"/>
    </row>
    <row r="7461" spans="1:5" ht="25.5" x14ac:dyDescent="0.25">
      <c r="A7461" s="5" t="s">
        <v>21000</v>
      </c>
      <c r="B7461" s="5" t="s">
        <v>21001</v>
      </c>
      <c r="C7461" s="6" t="s">
        <v>12302</v>
      </c>
      <c r="D7461" s="185">
        <v>925.7296</v>
      </c>
      <c r="E7461" s="181"/>
    </row>
    <row r="7462" spans="1:5" x14ac:dyDescent="0.25">
      <c r="A7462" s="489"/>
      <c r="B7462" s="489"/>
      <c r="C7462" s="489"/>
      <c r="D7462" s="489"/>
      <c r="E7462" s="181"/>
    </row>
    <row r="7463" spans="1:5" x14ac:dyDescent="0.25">
      <c r="A7463" s="488" t="s">
        <v>21002</v>
      </c>
      <c r="B7463" s="488"/>
      <c r="C7463" s="488"/>
      <c r="D7463" s="180"/>
      <c r="E7463" s="181"/>
    </row>
    <row r="7464" spans="1:5" ht="24" x14ac:dyDescent="0.25">
      <c r="A7464" s="3" t="s">
        <v>5</v>
      </c>
      <c r="B7464" s="3" t="s">
        <v>18275</v>
      </c>
      <c r="C7464" s="4" t="s">
        <v>7</v>
      </c>
      <c r="D7464" s="182" t="s">
        <v>18276</v>
      </c>
      <c r="E7464" s="181"/>
    </row>
    <row r="7465" spans="1:5" ht="25.5" x14ac:dyDescent="0.25">
      <c r="A7465" s="5" t="s">
        <v>21003</v>
      </c>
      <c r="B7465" s="5" t="s">
        <v>21004</v>
      </c>
      <c r="C7465" s="6" t="s">
        <v>12302</v>
      </c>
      <c r="D7465" s="183">
        <v>55</v>
      </c>
      <c r="E7465" s="181"/>
    </row>
    <row r="7466" spans="1:5" ht="25.5" x14ac:dyDescent="0.25">
      <c r="A7466" s="5" t="s">
        <v>21005</v>
      </c>
      <c r="B7466" s="5" t="s">
        <v>21006</v>
      </c>
      <c r="C7466" s="6" t="s">
        <v>12302</v>
      </c>
      <c r="D7466" s="183">
        <v>44.9</v>
      </c>
      <c r="E7466" s="181"/>
    </row>
    <row r="7467" spans="1:5" x14ac:dyDescent="0.25">
      <c r="A7467" s="489"/>
      <c r="B7467" s="489"/>
      <c r="C7467" s="489"/>
      <c r="D7467" s="489"/>
      <c r="E7467" s="181"/>
    </row>
    <row r="7468" spans="1:5" x14ac:dyDescent="0.25">
      <c r="A7468" s="488" t="s">
        <v>21007</v>
      </c>
      <c r="B7468" s="488"/>
      <c r="C7468" s="488"/>
      <c r="D7468" s="180"/>
      <c r="E7468" s="181"/>
    </row>
    <row r="7469" spans="1:5" ht="24" x14ac:dyDescent="0.25">
      <c r="A7469" s="3" t="s">
        <v>5</v>
      </c>
      <c r="B7469" s="3" t="s">
        <v>18275</v>
      </c>
      <c r="C7469" s="4" t="s">
        <v>7</v>
      </c>
      <c r="D7469" s="182" t="s">
        <v>18276</v>
      </c>
      <c r="E7469" s="181"/>
    </row>
    <row r="7470" spans="1:5" ht="25.5" x14ac:dyDescent="0.25">
      <c r="A7470" s="5" t="s">
        <v>21008</v>
      </c>
      <c r="B7470" s="5" t="s">
        <v>35505</v>
      </c>
      <c r="C7470" s="6" t="s">
        <v>12302</v>
      </c>
      <c r="D7470" s="185">
        <v>320.6259</v>
      </c>
      <c r="E7470" s="181"/>
    </row>
    <row r="7471" spans="1:5" x14ac:dyDescent="0.25">
      <c r="A7471" s="489"/>
      <c r="B7471" s="489"/>
      <c r="C7471" s="489"/>
      <c r="D7471" s="489"/>
      <c r="E7471" s="181"/>
    </row>
    <row r="7472" spans="1:5" x14ac:dyDescent="0.25">
      <c r="A7472" s="488" t="s">
        <v>21009</v>
      </c>
      <c r="B7472" s="488"/>
      <c r="C7472" s="488"/>
      <c r="D7472" s="180"/>
      <c r="E7472" s="181"/>
    </row>
    <row r="7473" spans="1:5" ht="24" x14ac:dyDescent="0.25">
      <c r="A7473" s="3" t="s">
        <v>5</v>
      </c>
      <c r="B7473" s="3" t="s">
        <v>18275</v>
      </c>
      <c r="C7473" s="4" t="s">
        <v>7</v>
      </c>
      <c r="D7473" s="182" t="s">
        <v>18276</v>
      </c>
      <c r="E7473" s="181"/>
    </row>
    <row r="7474" spans="1:5" ht="25.5" x14ac:dyDescent="0.25">
      <c r="A7474" s="5" t="s">
        <v>21010</v>
      </c>
      <c r="B7474" s="5" t="s">
        <v>21011</v>
      </c>
      <c r="C7474" s="6" t="s">
        <v>12302</v>
      </c>
      <c r="D7474" s="185">
        <v>157.9</v>
      </c>
      <c r="E7474" s="181"/>
    </row>
    <row r="7475" spans="1:5" ht="25.5" x14ac:dyDescent="0.25">
      <c r="A7475" s="5" t="s">
        <v>21012</v>
      </c>
      <c r="B7475" s="5" t="s">
        <v>21013</v>
      </c>
      <c r="C7475" s="6" t="s">
        <v>12302</v>
      </c>
      <c r="D7475" s="185">
        <v>669.9606</v>
      </c>
      <c r="E7475" s="181"/>
    </row>
    <row r="7476" spans="1:5" ht="25.5" x14ac:dyDescent="0.25">
      <c r="A7476" s="5" t="s">
        <v>21014</v>
      </c>
      <c r="B7476" s="5" t="s">
        <v>21015</v>
      </c>
      <c r="C7476" s="6" t="s">
        <v>12302</v>
      </c>
      <c r="D7476" s="185">
        <v>976.04309999999998</v>
      </c>
      <c r="E7476" s="181"/>
    </row>
    <row r="7477" spans="1:5" ht="25.5" x14ac:dyDescent="0.25">
      <c r="A7477" s="5" t="s">
        <v>21016</v>
      </c>
      <c r="B7477" s="5" t="s">
        <v>21017</v>
      </c>
      <c r="C7477" s="6" t="s">
        <v>12302</v>
      </c>
      <c r="D7477" s="185">
        <v>298.52190000000002</v>
      </c>
      <c r="E7477" s="181"/>
    </row>
    <row r="7478" spans="1:5" ht="25.5" x14ac:dyDescent="0.25">
      <c r="A7478" s="5" t="s">
        <v>21018</v>
      </c>
      <c r="B7478" s="5" t="s">
        <v>21019</v>
      </c>
      <c r="C7478" s="6" t="s">
        <v>12302</v>
      </c>
      <c r="D7478" s="185">
        <v>274.90230000000003</v>
      </c>
      <c r="E7478" s="181"/>
    </row>
    <row r="7479" spans="1:5" ht="25.5" x14ac:dyDescent="0.25">
      <c r="A7479" s="5" t="s">
        <v>21020</v>
      </c>
      <c r="B7479" s="5" t="s">
        <v>21021</v>
      </c>
      <c r="C7479" s="6" t="s">
        <v>12302</v>
      </c>
      <c r="D7479" s="185">
        <v>192.5213</v>
      </c>
      <c r="E7479" s="181"/>
    </row>
    <row r="7480" spans="1:5" x14ac:dyDescent="0.25">
      <c r="A7480" s="489"/>
      <c r="B7480" s="489"/>
      <c r="C7480" s="489"/>
      <c r="D7480" s="489"/>
      <c r="E7480" s="181"/>
    </row>
    <row r="7481" spans="1:5" x14ac:dyDescent="0.25">
      <c r="A7481" s="488" t="s">
        <v>21022</v>
      </c>
      <c r="B7481" s="488"/>
      <c r="C7481" s="488"/>
      <c r="D7481" s="180"/>
      <c r="E7481" s="181"/>
    </row>
    <row r="7482" spans="1:5" ht="24" x14ac:dyDescent="0.25">
      <c r="A7482" s="3" t="s">
        <v>5</v>
      </c>
      <c r="B7482" s="3" t="s">
        <v>18275</v>
      </c>
      <c r="C7482" s="4" t="s">
        <v>7</v>
      </c>
      <c r="D7482" s="182" t="s">
        <v>18276</v>
      </c>
      <c r="E7482" s="181"/>
    </row>
    <row r="7483" spans="1:5" ht="25.5" x14ac:dyDescent="0.25">
      <c r="A7483" s="5" t="s">
        <v>21023</v>
      </c>
      <c r="B7483" s="5" t="s">
        <v>21024</v>
      </c>
      <c r="C7483" s="6" t="s">
        <v>12302</v>
      </c>
      <c r="D7483" s="183">
        <v>65.14</v>
      </c>
      <c r="E7483" s="181"/>
    </row>
    <row r="7484" spans="1:5" ht="25.5" x14ac:dyDescent="0.25">
      <c r="A7484" s="5" t="s">
        <v>21025</v>
      </c>
      <c r="B7484" s="5" t="s">
        <v>21026</v>
      </c>
      <c r="C7484" s="6" t="s">
        <v>12302</v>
      </c>
      <c r="D7484" s="185">
        <v>167.04</v>
      </c>
      <c r="E7484" s="181"/>
    </row>
    <row r="7485" spans="1:5" ht="25.5" x14ac:dyDescent="0.25">
      <c r="A7485" s="5" t="s">
        <v>21027</v>
      </c>
      <c r="B7485" s="5" t="s">
        <v>21028</v>
      </c>
      <c r="C7485" s="6" t="s">
        <v>12302</v>
      </c>
      <c r="D7485" s="185">
        <v>102.3867</v>
      </c>
      <c r="E7485" s="181"/>
    </row>
    <row r="7486" spans="1:5" ht="25.5" x14ac:dyDescent="0.25">
      <c r="A7486" s="5" t="s">
        <v>21029</v>
      </c>
      <c r="B7486" s="5" t="s">
        <v>21030</v>
      </c>
      <c r="C7486" s="6" t="s">
        <v>12302</v>
      </c>
      <c r="D7486" s="183">
        <v>35</v>
      </c>
      <c r="E7486" s="181"/>
    </row>
    <row r="7487" spans="1:5" ht="25.5" x14ac:dyDescent="0.25">
      <c r="A7487" s="5" t="s">
        <v>21031</v>
      </c>
      <c r="B7487" s="5" t="s">
        <v>21032</v>
      </c>
      <c r="C7487" s="6" t="s">
        <v>12302</v>
      </c>
      <c r="D7487" s="185">
        <v>285.27999999999997</v>
      </c>
      <c r="E7487" s="181"/>
    </row>
    <row r="7488" spans="1:5" ht="25.5" x14ac:dyDescent="0.25">
      <c r="A7488" s="5" t="s">
        <v>21033</v>
      </c>
      <c r="B7488" s="5" t="s">
        <v>21034</v>
      </c>
      <c r="C7488" s="6" t="s">
        <v>12302</v>
      </c>
      <c r="D7488" s="185">
        <v>472.37</v>
      </c>
      <c r="E7488" s="181"/>
    </row>
    <row r="7489" spans="1:5" ht="25.5" x14ac:dyDescent="0.25">
      <c r="A7489" s="5" t="s">
        <v>21035</v>
      </c>
      <c r="B7489" s="5" t="s">
        <v>21036</v>
      </c>
      <c r="C7489" s="6" t="s">
        <v>12302</v>
      </c>
      <c r="D7489" s="183">
        <v>46.7</v>
      </c>
      <c r="E7489" s="181"/>
    </row>
    <row r="7490" spans="1:5" x14ac:dyDescent="0.25">
      <c r="A7490" s="489"/>
      <c r="B7490" s="489"/>
      <c r="C7490" s="489"/>
      <c r="D7490" s="489"/>
      <c r="E7490" s="181"/>
    </row>
    <row r="7491" spans="1:5" x14ac:dyDescent="0.25">
      <c r="A7491" s="488" t="s">
        <v>21037</v>
      </c>
      <c r="B7491" s="488"/>
      <c r="C7491" s="488"/>
      <c r="D7491" s="180"/>
      <c r="E7491" s="181"/>
    </row>
    <row r="7492" spans="1:5" ht="24" x14ac:dyDescent="0.25">
      <c r="A7492" s="3" t="s">
        <v>5</v>
      </c>
      <c r="B7492" s="3" t="s">
        <v>18275</v>
      </c>
      <c r="C7492" s="4" t="s">
        <v>7</v>
      </c>
      <c r="D7492" s="182" t="s">
        <v>18276</v>
      </c>
      <c r="E7492" s="181"/>
    </row>
    <row r="7493" spans="1:5" ht="25.5" x14ac:dyDescent="0.25">
      <c r="A7493" s="5" t="s">
        <v>21038</v>
      </c>
      <c r="B7493" s="5" t="s">
        <v>21039</v>
      </c>
      <c r="C7493" s="6" t="s">
        <v>12302</v>
      </c>
      <c r="D7493" s="183">
        <v>89.9</v>
      </c>
      <c r="E7493" s="181"/>
    </row>
    <row r="7494" spans="1:5" ht="25.5" x14ac:dyDescent="0.25">
      <c r="A7494" s="5" t="s">
        <v>21040</v>
      </c>
      <c r="B7494" s="5" t="s">
        <v>21041</v>
      </c>
      <c r="C7494" s="6" t="s">
        <v>12302</v>
      </c>
      <c r="D7494" s="185">
        <v>104.43</v>
      </c>
      <c r="E7494" s="181"/>
    </row>
    <row r="7495" spans="1:5" x14ac:dyDescent="0.25">
      <c r="A7495" s="489"/>
      <c r="B7495" s="489"/>
      <c r="C7495" s="489"/>
      <c r="D7495" s="489"/>
      <c r="E7495" s="181"/>
    </row>
    <row r="7496" spans="1:5" x14ac:dyDescent="0.25">
      <c r="A7496" s="488" t="s">
        <v>21042</v>
      </c>
      <c r="B7496" s="488"/>
      <c r="C7496" s="488"/>
      <c r="D7496" s="180"/>
      <c r="E7496" s="181"/>
    </row>
    <row r="7497" spans="1:5" ht="24" x14ac:dyDescent="0.25">
      <c r="A7497" s="3" t="s">
        <v>5</v>
      </c>
      <c r="B7497" s="3" t="s">
        <v>18275</v>
      </c>
      <c r="C7497" s="4" t="s">
        <v>7</v>
      </c>
      <c r="D7497" s="182" t="s">
        <v>18276</v>
      </c>
      <c r="E7497" s="181"/>
    </row>
    <row r="7498" spans="1:5" ht="25.5" x14ac:dyDescent="0.25">
      <c r="A7498" s="5" t="s">
        <v>21043</v>
      </c>
      <c r="B7498" s="5" t="s">
        <v>21044</v>
      </c>
      <c r="C7498" s="6" t="s">
        <v>12302</v>
      </c>
      <c r="D7498" s="185">
        <v>102.2</v>
      </c>
      <c r="E7498" s="181"/>
    </row>
    <row r="7499" spans="1:5" ht="25.5" x14ac:dyDescent="0.25">
      <c r="A7499" s="5" t="s">
        <v>21045</v>
      </c>
      <c r="B7499" s="5" t="s">
        <v>21046</v>
      </c>
      <c r="C7499" s="6" t="s">
        <v>12302</v>
      </c>
      <c r="D7499" s="185">
        <v>173.82</v>
      </c>
      <c r="E7499" s="181"/>
    </row>
    <row r="7500" spans="1:5" ht="25.5" x14ac:dyDescent="0.25">
      <c r="A7500" s="5" t="s">
        <v>21047</v>
      </c>
      <c r="B7500" s="5" t="s">
        <v>21048</v>
      </c>
      <c r="C7500" s="6" t="s">
        <v>12302</v>
      </c>
      <c r="D7500" s="185">
        <v>158.07</v>
      </c>
      <c r="E7500" s="181"/>
    </row>
    <row r="7501" spans="1:5" ht="25.5" x14ac:dyDescent="0.25">
      <c r="A7501" s="5" t="s">
        <v>21049</v>
      </c>
      <c r="B7501" s="5" t="s">
        <v>21050</v>
      </c>
      <c r="C7501" s="6" t="s">
        <v>12302</v>
      </c>
      <c r="D7501" s="183">
        <v>74.849999999999994</v>
      </c>
      <c r="E7501" s="181"/>
    </row>
    <row r="7502" spans="1:5" ht="25.5" x14ac:dyDescent="0.25">
      <c r="A7502" s="5" t="s">
        <v>21051</v>
      </c>
      <c r="B7502" s="5" t="s">
        <v>21052</v>
      </c>
      <c r="C7502" s="6" t="s">
        <v>12302</v>
      </c>
      <c r="D7502" s="185">
        <v>262.13</v>
      </c>
      <c r="E7502" s="181"/>
    </row>
    <row r="7503" spans="1:5" ht="25.5" x14ac:dyDescent="0.25">
      <c r="A7503" s="5" t="s">
        <v>21053</v>
      </c>
      <c r="B7503" s="5" t="s">
        <v>21054</v>
      </c>
      <c r="C7503" s="6" t="s">
        <v>12302</v>
      </c>
      <c r="D7503" s="185">
        <v>432.24</v>
      </c>
      <c r="E7503" s="181"/>
    </row>
    <row r="7504" spans="1:5" ht="25.5" x14ac:dyDescent="0.25">
      <c r="A7504" s="5" t="s">
        <v>21055</v>
      </c>
      <c r="B7504" s="5" t="s">
        <v>21056</v>
      </c>
      <c r="C7504" s="6" t="s">
        <v>12302</v>
      </c>
      <c r="D7504" s="185">
        <v>524.34</v>
      </c>
      <c r="E7504" s="181"/>
    </row>
    <row r="7505" spans="1:5" ht="25.5" x14ac:dyDescent="0.25">
      <c r="A7505" s="5" t="s">
        <v>21057</v>
      </c>
      <c r="B7505" s="5" t="s">
        <v>21058</v>
      </c>
      <c r="C7505" s="6" t="s">
        <v>12302</v>
      </c>
      <c r="D7505" s="183">
        <v>79.12</v>
      </c>
      <c r="E7505" s="181"/>
    </row>
    <row r="7506" spans="1:5" ht="25.5" x14ac:dyDescent="0.25">
      <c r="A7506" s="5" t="s">
        <v>21059</v>
      </c>
      <c r="B7506" s="5" t="s">
        <v>21060</v>
      </c>
      <c r="C7506" s="6" t="s">
        <v>12302</v>
      </c>
      <c r="D7506" s="185">
        <v>927.54</v>
      </c>
      <c r="E7506" s="181"/>
    </row>
    <row r="7507" spans="1:5" ht="25.5" x14ac:dyDescent="0.25">
      <c r="A7507" s="5" t="s">
        <v>21061</v>
      </c>
      <c r="B7507" s="5" t="s">
        <v>21062</v>
      </c>
      <c r="C7507" s="6" t="s">
        <v>12302</v>
      </c>
      <c r="D7507" s="183">
        <v>73.69</v>
      </c>
      <c r="E7507" s="181"/>
    </row>
    <row r="7508" spans="1:5" ht="25.5" x14ac:dyDescent="0.25">
      <c r="A7508" s="5" t="s">
        <v>21063</v>
      </c>
      <c r="B7508" s="5" t="s">
        <v>21064</v>
      </c>
      <c r="C7508" s="6" t="s">
        <v>12302</v>
      </c>
      <c r="D7508" s="185">
        <v>133.96</v>
      </c>
      <c r="E7508" s="181"/>
    </row>
    <row r="7509" spans="1:5" ht="25.5" x14ac:dyDescent="0.25">
      <c r="A7509" s="5" t="s">
        <v>21065</v>
      </c>
      <c r="B7509" s="5" t="s">
        <v>21066</v>
      </c>
      <c r="C7509" s="6" t="s">
        <v>12302</v>
      </c>
      <c r="D7509" s="185">
        <v>110.4</v>
      </c>
      <c r="E7509" s="181"/>
    </row>
    <row r="7510" spans="1:5" ht="25.5" x14ac:dyDescent="0.25">
      <c r="A7510" s="5" t="s">
        <v>21067</v>
      </c>
      <c r="B7510" s="5" t="s">
        <v>21068</v>
      </c>
      <c r="C7510" s="6" t="s">
        <v>12302</v>
      </c>
      <c r="D7510" s="183">
        <v>65.739999999999995</v>
      </c>
      <c r="E7510" s="181"/>
    </row>
    <row r="7511" spans="1:5" ht="25.5" x14ac:dyDescent="0.25">
      <c r="A7511" s="5" t="s">
        <v>21069</v>
      </c>
      <c r="B7511" s="5" t="s">
        <v>21070</v>
      </c>
      <c r="C7511" s="6" t="s">
        <v>12302</v>
      </c>
      <c r="D7511" s="185">
        <v>318.16000000000003</v>
      </c>
      <c r="E7511" s="181"/>
    </row>
    <row r="7512" spans="1:5" ht="25.5" x14ac:dyDescent="0.25">
      <c r="A7512" s="5" t="s">
        <v>21071</v>
      </c>
      <c r="B7512" s="5" t="s">
        <v>21072</v>
      </c>
      <c r="C7512" s="6" t="s">
        <v>12302</v>
      </c>
      <c r="D7512" s="183">
        <v>62.87</v>
      </c>
      <c r="E7512" s="181"/>
    </row>
    <row r="7513" spans="1:5" ht="25.5" x14ac:dyDescent="0.25">
      <c r="A7513" s="5" t="s">
        <v>21073</v>
      </c>
      <c r="B7513" s="5" t="s">
        <v>21074</v>
      </c>
      <c r="C7513" s="6" t="s">
        <v>12302</v>
      </c>
      <c r="D7513" s="185">
        <v>773.12</v>
      </c>
      <c r="E7513" s="181"/>
    </row>
    <row r="7514" spans="1:5" ht="25.5" x14ac:dyDescent="0.25">
      <c r="A7514" s="5" t="s">
        <v>21075</v>
      </c>
      <c r="B7514" s="5" t="s">
        <v>21076</v>
      </c>
      <c r="C7514" s="6" t="s">
        <v>12302</v>
      </c>
      <c r="D7514" s="185">
        <v>175.23</v>
      </c>
      <c r="E7514" s="181"/>
    </row>
    <row r="7515" spans="1:5" ht="25.5" x14ac:dyDescent="0.25">
      <c r="A7515" s="5" t="s">
        <v>21077</v>
      </c>
      <c r="B7515" s="5" t="s">
        <v>21078</v>
      </c>
      <c r="C7515" s="6" t="s">
        <v>12302</v>
      </c>
      <c r="D7515" s="185">
        <v>480.98</v>
      </c>
      <c r="E7515" s="181"/>
    </row>
    <row r="7516" spans="1:5" x14ac:dyDescent="0.25">
      <c r="A7516" s="489"/>
      <c r="B7516" s="489"/>
      <c r="C7516" s="489"/>
      <c r="D7516" s="489"/>
      <c r="E7516" s="181"/>
    </row>
    <row r="7517" spans="1:5" x14ac:dyDescent="0.25">
      <c r="A7517" s="488" t="s">
        <v>21079</v>
      </c>
      <c r="B7517" s="488"/>
      <c r="C7517" s="488"/>
      <c r="D7517" s="180"/>
      <c r="E7517" s="181"/>
    </row>
    <row r="7518" spans="1:5" ht="24" x14ac:dyDescent="0.25">
      <c r="A7518" s="3" t="s">
        <v>5</v>
      </c>
      <c r="B7518" s="3" t="s">
        <v>18275</v>
      </c>
      <c r="C7518" s="4" t="s">
        <v>7</v>
      </c>
      <c r="D7518" s="182" t="s">
        <v>18276</v>
      </c>
      <c r="E7518" s="181"/>
    </row>
    <row r="7519" spans="1:5" ht="25.5" x14ac:dyDescent="0.25">
      <c r="A7519" s="5" t="s">
        <v>21080</v>
      </c>
      <c r="B7519" s="5" t="s">
        <v>21081</v>
      </c>
      <c r="C7519" s="6" t="s">
        <v>12302</v>
      </c>
      <c r="D7519" s="183">
        <v>80.150000000000006</v>
      </c>
      <c r="E7519" s="181"/>
    </row>
    <row r="7520" spans="1:5" ht="25.5" x14ac:dyDescent="0.25">
      <c r="A7520" s="5" t="s">
        <v>21082</v>
      </c>
      <c r="B7520" s="5" t="s">
        <v>21083</v>
      </c>
      <c r="C7520" s="6" t="s">
        <v>12302</v>
      </c>
      <c r="D7520" s="185">
        <v>146.94</v>
      </c>
      <c r="E7520" s="181"/>
    </row>
    <row r="7521" spans="1:5" ht="25.5" x14ac:dyDescent="0.25">
      <c r="A7521" s="5" t="s">
        <v>21084</v>
      </c>
      <c r="B7521" s="5" t="s">
        <v>35506</v>
      </c>
      <c r="C7521" s="6" t="s">
        <v>12302</v>
      </c>
      <c r="D7521" s="185">
        <v>125.35</v>
      </c>
      <c r="E7521" s="181"/>
    </row>
    <row r="7522" spans="1:5" ht="25.5" x14ac:dyDescent="0.25">
      <c r="A7522" s="5" t="s">
        <v>21085</v>
      </c>
      <c r="B7522" s="5" t="s">
        <v>21086</v>
      </c>
      <c r="C7522" s="6" t="s">
        <v>12302</v>
      </c>
      <c r="D7522" s="183">
        <v>63.79</v>
      </c>
      <c r="E7522" s="181"/>
    </row>
    <row r="7523" spans="1:5" ht="25.5" x14ac:dyDescent="0.25">
      <c r="A7523" s="5" t="s">
        <v>21087</v>
      </c>
      <c r="B7523" s="5" t="s">
        <v>21088</v>
      </c>
      <c r="C7523" s="6" t="s">
        <v>12302</v>
      </c>
      <c r="D7523" s="185">
        <v>219.94</v>
      </c>
      <c r="E7523" s="181"/>
    </row>
    <row r="7524" spans="1:5" ht="25.5" x14ac:dyDescent="0.25">
      <c r="A7524" s="5" t="s">
        <v>21089</v>
      </c>
      <c r="B7524" s="5" t="s">
        <v>21090</v>
      </c>
      <c r="C7524" s="6" t="s">
        <v>12302</v>
      </c>
      <c r="D7524" s="185">
        <v>370.79</v>
      </c>
      <c r="E7524" s="181"/>
    </row>
    <row r="7525" spans="1:5" ht="25.5" x14ac:dyDescent="0.25">
      <c r="A7525" s="5" t="s">
        <v>21091</v>
      </c>
      <c r="B7525" s="5" t="s">
        <v>21092</v>
      </c>
      <c r="C7525" s="6" t="s">
        <v>12302</v>
      </c>
      <c r="D7525" s="183">
        <v>65.47</v>
      </c>
      <c r="E7525" s="181"/>
    </row>
    <row r="7526" spans="1:5" x14ac:dyDescent="0.25">
      <c r="A7526" s="489"/>
      <c r="B7526" s="489"/>
      <c r="C7526" s="489"/>
      <c r="D7526" s="489"/>
      <c r="E7526" s="181"/>
    </row>
    <row r="7527" spans="1:5" x14ac:dyDescent="0.25">
      <c r="A7527" s="488" t="s">
        <v>21093</v>
      </c>
      <c r="B7527" s="488"/>
      <c r="C7527" s="488"/>
      <c r="D7527" s="180"/>
      <c r="E7527" s="181"/>
    </row>
    <row r="7528" spans="1:5" x14ac:dyDescent="0.25">
      <c r="A7528" s="488" t="s">
        <v>21094</v>
      </c>
      <c r="B7528" s="488"/>
      <c r="C7528" s="488"/>
      <c r="D7528" s="180"/>
      <c r="E7528" s="181"/>
    </row>
    <row r="7529" spans="1:5" ht="24" x14ac:dyDescent="0.25">
      <c r="A7529" s="3" t="s">
        <v>5</v>
      </c>
      <c r="B7529" s="3" t="s">
        <v>18275</v>
      </c>
      <c r="C7529" s="4" t="s">
        <v>7</v>
      </c>
      <c r="D7529" s="182" t="s">
        <v>18276</v>
      </c>
      <c r="E7529" s="181"/>
    </row>
    <row r="7530" spans="1:5" ht="25.5" x14ac:dyDescent="0.25">
      <c r="A7530" s="5" t="s">
        <v>21095</v>
      </c>
      <c r="B7530" s="5" t="s">
        <v>35507</v>
      </c>
      <c r="C7530" s="6" t="s">
        <v>12302</v>
      </c>
      <c r="D7530" s="185">
        <v>382.9</v>
      </c>
      <c r="E7530" s="181"/>
    </row>
    <row r="7531" spans="1:5" ht="25.5" x14ac:dyDescent="0.25">
      <c r="A7531" s="5" t="s">
        <v>21096</v>
      </c>
      <c r="B7531" s="5" t="s">
        <v>35508</v>
      </c>
      <c r="C7531" s="6" t="s">
        <v>12302</v>
      </c>
      <c r="D7531" s="185">
        <v>958.28</v>
      </c>
      <c r="E7531" s="181"/>
    </row>
    <row r="7532" spans="1:5" ht="25.5" x14ac:dyDescent="0.25">
      <c r="A7532" s="5" t="s">
        <v>21097</v>
      </c>
      <c r="B7532" s="5" t="s">
        <v>35509</v>
      </c>
      <c r="C7532" s="6" t="s">
        <v>12302</v>
      </c>
      <c r="D7532" s="185">
        <v>220.85</v>
      </c>
      <c r="E7532" s="181"/>
    </row>
    <row r="7533" spans="1:5" ht="25.5" x14ac:dyDescent="0.25">
      <c r="A7533" s="5" t="s">
        <v>21098</v>
      </c>
      <c r="B7533" s="5" t="s">
        <v>35510</v>
      </c>
      <c r="C7533" s="6" t="s">
        <v>12302</v>
      </c>
      <c r="D7533" s="186">
        <v>1983.14</v>
      </c>
      <c r="E7533" s="181"/>
    </row>
    <row r="7534" spans="1:5" ht="25.5" x14ac:dyDescent="0.25">
      <c r="A7534" s="5" t="s">
        <v>21099</v>
      </c>
      <c r="B7534" s="5" t="s">
        <v>35511</v>
      </c>
      <c r="C7534" s="6" t="s">
        <v>12302</v>
      </c>
      <c r="D7534" s="185">
        <v>229.9</v>
      </c>
      <c r="E7534" s="181"/>
    </row>
    <row r="7535" spans="1:5" ht="25.5" x14ac:dyDescent="0.25">
      <c r="A7535" s="5" t="s">
        <v>21100</v>
      </c>
      <c r="B7535" s="5" t="s">
        <v>35512</v>
      </c>
      <c r="C7535" s="6" t="s">
        <v>12302</v>
      </c>
      <c r="D7535" s="185">
        <v>259.89999999999998</v>
      </c>
      <c r="E7535" s="181"/>
    </row>
    <row r="7536" spans="1:5" ht="25.5" x14ac:dyDescent="0.25">
      <c r="A7536" s="5" t="s">
        <v>21101</v>
      </c>
      <c r="B7536" s="5" t="s">
        <v>35513</v>
      </c>
      <c r="C7536" s="6" t="s">
        <v>12302</v>
      </c>
      <c r="D7536" s="186">
        <v>2745.24</v>
      </c>
      <c r="E7536" s="181"/>
    </row>
    <row r="7537" spans="1:5" x14ac:dyDescent="0.25">
      <c r="A7537" s="489"/>
      <c r="B7537" s="489"/>
      <c r="C7537" s="489"/>
      <c r="D7537" s="489"/>
      <c r="E7537" s="181"/>
    </row>
    <row r="7538" spans="1:5" x14ac:dyDescent="0.25">
      <c r="A7538" s="488" t="s">
        <v>21102</v>
      </c>
      <c r="B7538" s="488"/>
      <c r="C7538" s="488"/>
      <c r="D7538" s="180"/>
      <c r="E7538" s="181"/>
    </row>
    <row r="7539" spans="1:5" x14ac:dyDescent="0.25">
      <c r="A7539" s="488" t="s">
        <v>21103</v>
      </c>
      <c r="B7539" s="488"/>
      <c r="C7539" s="488"/>
      <c r="D7539" s="180"/>
      <c r="E7539" s="181"/>
    </row>
    <row r="7540" spans="1:5" ht="24" x14ac:dyDescent="0.25">
      <c r="A7540" s="3" t="s">
        <v>5</v>
      </c>
      <c r="B7540" s="3" t="s">
        <v>18275</v>
      </c>
      <c r="C7540" s="4" t="s">
        <v>7</v>
      </c>
      <c r="D7540" s="182" t="s">
        <v>18276</v>
      </c>
      <c r="E7540" s="181"/>
    </row>
    <row r="7541" spans="1:5" ht="25.5" x14ac:dyDescent="0.25">
      <c r="A7541" s="5" t="s">
        <v>21104</v>
      </c>
      <c r="B7541" s="5" t="s">
        <v>21105</v>
      </c>
      <c r="C7541" s="6" t="s">
        <v>18277</v>
      </c>
      <c r="D7541" s="183">
        <v>47.11</v>
      </c>
      <c r="E7541" s="181"/>
    </row>
    <row r="7542" spans="1:5" ht="25.5" x14ac:dyDescent="0.25">
      <c r="A7542" s="5" t="s">
        <v>21106</v>
      </c>
      <c r="B7542" s="5" t="s">
        <v>21107</v>
      </c>
      <c r="C7542" s="6" t="s">
        <v>18277</v>
      </c>
      <c r="D7542" s="183">
        <v>47.17</v>
      </c>
      <c r="E7542" s="181"/>
    </row>
    <row r="7543" spans="1:5" ht="25.5" x14ac:dyDescent="0.25">
      <c r="A7543" s="5" t="s">
        <v>21108</v>
      </c>
      <c r="B7543" s="5" t="s">
        <v>21109</v>
      </c>
      <c r="C7543" s="6" t="s">
        <v>18277</v>
      </c>
      <c r="D7543" s="183">
        <v>45.78</v>
      </c>
      <c r="E7543" s="181"/>
    </row>
    <row r="7544" spans="1:5" ht="25.5" x14ac:dyDescent="0.25">
      <c r="A7544" s="5" t="s">
        <v>21110</v>
      </c>
      <c r="B7544" s="5" t="s">
        <v>21111</v>
      </c>
      <c r="C7544" s="6" t="s">
        <v>18277</v>
      </c>
      <c r="D7544" s="183">
        <v>94.26</v>
      </c>
      <c r="E7544" s="181"/>
    </row>
    <row r="7545" spans="1:5" ht="25.5" x14ac:dyDescent="0.25">
      <c r="A7545" s="5" t="s">
        <v>21112</v>
      </c>
      <c r="B7545" s="5" t="s">
        <v>21113</v>
      </c>
      <c r="C7545" s="6" t="s">
        <v>18277</v>
      </c>
      <c r="D7545" s="183">
        <v>47.53</v>
      </c>
      <c r="E7545" s="181"/>
    </row>
    <row r="7546" spans="1:5" x14ac:dyDescent="0.25">
      <c r="A7546" s="489"/>
      <c r="B7546" s="489"/>
      <c r="C7546" s="489"/>
      <c r="D7546" s="489"/>
      <c r="E7546" s="181"/>
    </row>
    <row r="7547" spans="1:5" x14ac:dyDescent="0.25">
      <c r="A7547" s="488" t="s">
        <v>21114</v>
      </c>
      <c r="B7547" s="488"/>
      <c r="C7547" s="488"/>
      <c r="D7547" s="180"/>
      <c r="E7547" s="181"/>
    </row>
    <row r="7548" spans="1:5" ht="24" x14ac:dyDescent="0.25">
      <c r="A7548" s="3" t="s">
        <v>5</v>
      </c>
      <c r="B7548" s="3" t="s">
        <v>18275</v>
      </c>
      <c r="C7548" s="4" t="s">
        <v>7</v>
      </c>
      <c r="D7548" s="182" t="s">
        <v>18276</v>
      </c>
      <c r="E7548" s="181"/>
    </row>
    <row r="7549" spans="1:5" ht="25.5" x14ac:dyDescent="0.25">
      <c r="A7549" s="5" t="s">
        <v>21115</v>
      </c>
      <c r="B7549" s="5" t="s">
        <v>35514</v>
      </c>
      <c r="C7549" s="6" t="s">
        <v>18277</v>
      </c>
      <c r="D7549" s="183">
        <v>10.72</v>
      </c>
      <c r="E7549" s="181"/>
    </row>
    <row r="7550" spans="1:5" ht="25.5" x14ac:dyDescent="0.25">
      <c r="A7550" s="5" t="s">
        <v>21116</v>
      </c>
      <c r="B7550" s="5" t="s">
        <v>35515</v>
      </c>
      <c r="C7550" s="6" t="s">
        <v>18277</v>
      </c>
      <c r="D7550" s="183">
        <v>44.42</v>
      </c>
      <c r="E7550" s="181"/>
    </row>
    <row r="7551" spans="1:5" x14ac:dyDescent="0.25">
      <c r="A7551" s="489"/>
      <c r="B7551" s="489"/>
      <c r="C7551" s="489"/>
      <c r="D7551" s="489"/>
      <c r="E7551" s="181"/>
    </row>
    <row r="7552" spans="1:5" x14ac:dyDescent="0.25">
      <c r="A7552" s="488" t="s">
        <v>21117</v>
      </c>
      <c r="B7552" s="488"/>
      <c r="C7552" s="488"/>
      <c r="D7552" s="180"/>
      <c r="E7552" s="181"/>
    </row>
    <row r="7553" spans="1:5" x14ac:dyDescent="0.25">
      <c r="A7553" s="488" t="s">
        <v>21118</v>
      </c>
      <c r="B7553" s="488"/>
      <c r="C7553" s="488"/>
      <c r="D7553" s="180"/>
      <c r="E7553" s="181"/>
    </row>
    <row r="7554" spans="1:5" ht="24" x14ac:dyDescent="0.25">
      <c r="A7554" s="3" t="s">
        <v>5</v>
      </c>
      <c r="B7554" s="3" t="s">
        <v>18275</v>
      </c>
      <c r="C7554" s="4" t="s">
        <v>7</v>
      </c>
      <c r="D7554" s="182" t="s">
        <v>18276</v>
      </c>
      <c r="E7554" s="181"/>
    </row>
    <row r="7555" spans="1:5" ht="38.25" x14ac:dyDescent="0.25">
      <c r="A7555" s="5" t="s">
        <v>21119</v>
      </c>
      <c r="B7555" s="5" t="s">
        <v>21120</v>
      </c>
      <c r="C7555" s="6" t="s">
        <v>12302</v>
      </c>
      <c r="D7555" s="185">
        <v>228.95</v>
      </c>
      <c r="E7555" s="181"/>
    </row>
    <row r="7556" spans="1:5" ht="38.25" x14ac:dyDescent="0.25">
      <c r="A7556" s="5" t="s">
        <v>21121</v>
      </c>
      <c r="B7556" s="5" t="s">
        <v>21122</v>
      </c>
      <c r="C7556" s="6" t="s">
        <v>12302</v>
      </c>
      <c r="D7556" s="183">
        <v>95.95</v>
      </c>
      <c r="E7556" s="181"/>
    </row>
    <row r="7557" spans="1:5" x14ac:dyDescent="0.25">
      <c r="A7557" s="489"/>
      <c r="B7557" s="489"/>
      <c r="C7557" s="489"/>
      <c r="D7557" s="489"/>
      <c r="E7557" s="181"/>
    </row>
    <row r="7558" spans="1:5" x14ac:dyDescent="0.25">
      <c r="A7558" s="488" t="s">
        <v>21123</v>
      </c>
      <c r="B7558" s="488"/>
      <c r="C7558" s="488"/>
      <c r="D7558" s="180"/>
      <c r="E7558" s="181"/>
    </row>
    <row r="7559" spans="1:5" x14ac:dyDescent="0.25">
      <c r="A7559" s="488" t="s">
        <v>21124</v>
      </c>
      <c r="B7559" s="488"/>
      <c r="C7559" s="488"/>
      <c r="D7559" s="180"/>
      <c r="E7559" s="181"/>
    </row>
    <row r="7560" spans="1:5" ht="24" x14ac:dyDescent="0.25">
      <c r="A7560" s="3" t="s">
        <v>5</v>
      </c>
      <c r="B7560" s="3" t="s">
        <v>18275</v>
      </c>
      <c r="C7560" s="4" t="s">
        <v>7</v>
      </c>
      <c r="D7560" s="182" t="s">
        <v>18276</v>
      </c>
      <c r="E7560" s="181"/>
    </row>
    <row r="7561" spans="1:5" ht="25.5" x14ac:dyDescent="0.25">
      <c r="A7561" s="5" t="s">
        <v>35516</v>
      </c>
      <c r="B7561" s="5" t="s">
        <v>35517</v>
      </c>
      <c r="C7561" s="6" t="s">
        <v>12302</v>
      </c>
      <c r="D7561" s="185">
        <v>240</v>
      </c>
      <c r="E7561" s="181"/>
    </row>
    <row r="7562" spans="1:5" ht="25.5" x14ac:dyDescent="0.25">
      <c r="A7562" s="5" t="s">
        <v>35518</v>
      </c>
      <c r="B7562" s="5" t="s">
        <v>35519</v>
      </c>
      <c r="C7562" s="6" t="s">
        <v>12302</v>
      </c>
      <c r="D7562" s="185">
        <v>209.9</v>
      </c>
      <c r="E7562" s="181"/>
    </row>
    <row r="7563" spans="1:5" ht="25.5" x14ac:dyDescent="0.25">
      <c r="A7563" s="5" t="s">
        <v>21125</v>
      </c>
      <c r="B7563" s="5" t="s">
        <v>35520</v>
      </c>
      <c r="C7563" s="6" t="s">
        <v>12302</v>
      </c>
      <c r="D7563" s="185">
        <v>353.90390000000002</v>
      </c>
      <c r="E7563" s="181"/>
    </row>
    <row r="7564" spans="1:5" ht="25.5" x14ac:dyDescent="0.25">
      <c r="A7564" s="5" t="s">
        <v>21127</v>
      </c>
      <c r="B7564" s="5" t="s">
        <v>35521</v>
      </c>
      <c r="C7564" s="6" t="s">
        <v>12302</v>
      </c>
      <c r="D7564" s="185">
        <v>723.16079999999999</v>
      </c>
      <c r="E7564" s="181"/>
    </row>
    <row r="7565" spans="1:5" ht="25.5" x14ac:dyDescent="0.25">
      <c r="A7565" s="5" t="s">
        <v>21126</v>
      </c>
      <c r="B7565" s="5" t="s">
        <v>35522</v>
      </c>
      <c r="C7565" s="6" t="s">
        <v>12302</v>
      </c>
      <c r="D7565" s="183">
        <v>36.415399999999998</v>
      </c>
      <c r="E7565" s="181"/>
    </row>
    <row r="7566" spans="1:5" x14ac:dyDescent="0.25">
      <c r="A7566" s="489"/>
      <c r="B7566" s="489"/>
      <c r="C7566" s="489"/>
      <c r="D7566" s="489"/>
      <c r="E7566" s="181"/>
    </row>
    <row r="7567" spans="1:5" x14ac:dyDescent="0.25">
      <c r="A7567" s="488" t="s">
        <v>21128</v>
      </c>
      <c r="B7567" s="488"/>
      <c r="C7567" s="488"/>
      <c r="D7567" s="180"/>
      <c r="E7567" s="181"/>
    </row>
    <row r="7568" spans="1:5" x14ac:dyDescent="0.25">
      <c r="A7568" s="488" t="s">
        <v>21129</v>
      </c>
      <c r="B7568" s="488"/>
      <c r="C7568" s="488"/>
      <c r="D7568" s="180"/>
      <c r="E7568" s="181"/>
    </row>
    <row r="7569" spans="1:5" ht="24" x14ac:dyDescent="0.25">
      <c r="A7569" s="3" t="s">
        <v>5</v>
      </c>
      <c r="B7569" s="3" t="s">
        <v>18275</v>
      </c>
      <c r="C7569" s="4" t="s">
        <v>7</v>
      </c>
      <c r="D7569" s="182" t="s">
        <v>18276</v>
      </c>
      <c r="E7569" s="181"/>
    </row>
    <row r="7570" spans="1:5" ht="25.5" x14ac:dyDescent="0.25">
      <c r="A7570" s="5" t="s">
        <v>21130</v>
      </c>
      <c r="B7570" s="5" t="s">
        <v>21131</v>
      </c>
      <c r="C7570" s="6" t="s">
        <v>18277</v>
      </c>
      <c r="D7570" s="184">
        <v>8.5500000000000007</v>
      </c>
      <c r="E7570" s="181"/>
    </row>
    <row r="7571" spans="1:5" x14ac:dyDescent="0.25">
      <c r="A7571" s="489"/>
      <c r="B7571" s="489"/>
      <c r="C7571" s="489"/>
      <c r="D7571" s="489"/>
      <c r="E7571" s="181"/>
    </row>
    <row r="7572" spans="1:5" x14ac:dyDescent="0.25">
      <c r="A7572" s="488" t="s">
        <v>21132</v>
      </c>
      <c r="B7572" s="488"/>
      <c r="C7572" s="488"/>
      <c r="D7572" s="180"/>
      <c r="E7572" s="181"/>
    </row>
    <row r="7573" spans="1:5" ht="24" x14ac:dyDescent="0.25">
      <c r="A7573" s="3" t="s">
        <v>5</v>
      </c>
      <c r="B7573" s="3" t="s">
        <v>18275</v>
      </c>
      <c r="C7573" s="4" t="s">
        <v>7</v>
      </c>
      <c r="D7573" s="182" t="s">
        <v>18276</v>
      </c>
      <c r="E7573" s="181"/>
    </row>
    <row r="7574" spans="1:5" ht="25.5" x14ac:dyDescent="0.25">
      <c r="A7574" s="5" t="s">
        <v>21133</v>
      </c>
      <c r="B7574" s="5" t="s">
        <v>21134</v>
      </c>
      <c r="C7574" s="6" t="s">
        <v>18277</v>
      </c>
      <c r="D7574" s="184">
        <v>5.2965</v>
      </c>
      <c r="E7574" s="181"/>
    </row>
    <row r="7575" spans="1:5" ht="25.5" x14ac:dyDescent="0.25">
      <c r="A7575" s="5" t="s">
        <v>21135</v>
      </c>
      <c r="B7575" s="5" t="s">
        <v>21136</v>
      </c>
      <c r="C7575" s="6" t="s">
        <v>18277</v>
      </c>
      <c r="D7575" s="183">
        <v>10.119999999999999</v>
      </c>
      <c r="E7575" s="181"/>
    </row>
    <row r="7576" spans="1:5" ht="25.5" x14ac:dyDescent="0.25">
      <c r="A7576" s="5" t="s">
        <v>21137</v>
      </c>
      <c r="B7576" s="5" t="s">
        <v>21138</v>
      </c>
      <c r="C7576" s="6" t="s">
        <v>18277</v>
      </c>
      <c r="D7576" s="184">
        <v>8.7707999999999995</v>
      </c>
      <c r="E7576" s="181"/>
    </row>
    <row r="7577" spans="1:5" x14ac:dyDescent="0.25">
      <c r="A7577" s="489"/>
      <c r="B7577" s="489"/>
      <c r="C7577" s="489"/>
      <c r="D7577" s="489"/>
      <c r="E7577" s="181"/>
    </row>
    <row r="7578" spans="1:5" x14ac:dyDescent="0.25">
      <c r="A7578" s="488" t="s">
        <v>21139</v>
      </c>
      <c r="B7578" s="488"/>
      <c r="C7578" s="488"/>
      <c r="D7578" s="180"/>
      <c r="E7578" s="181"/>
    </row>
    <row r="7579" spans="1:5" ht="24" x14ac:dyDescent="0.25">
      <c r="A7579" s="3" t="s">
        <v>5</v>
      </c>
      <c r="B7579" s="3" t="s">
        <v>18275</v>
      </c>
      <c r="C7579" s="4" t="s">
        <v>7</v>
      </c>
      <c r="D7579" s="182" t="s">
        <v>18276</v>
      </c>
      <c r="E7579" s="181"/>
    </row>
    <row r="7580" spans="1:5" ht="25.5" x14ac:dyDescent="0.25">
      <c r="A7580" s="5" t="s">
        <v>21140</v>
      </c>
      <c r="B7580" s="5" t="s">
        <v>21141</v>
      </c>
      <c r="C7580" s="6" t="s">
        <v>18277</v>
      </c>
      <c r="D7580" s="183">
        <v>32.72</v>
      </c>
      <c r="E7580" s="181"/>
    </row>
    <row r="7581" spans="1:5" x14ac:dyDescent="0.25">
      <c r="A7581" s="489"/>
      <c r="B7581" s="489"/>
      <c r="C7581" s="489"/>
      <c r="D7581" s="489"/>
      <c r="E7581" s="181"/>
    </row>
    <row r="7582" spans="1:5" x14ac:dyDescent="0.25">
      <c r="A7582" s="488" t="s">
        <v>21142</v>
      </c>
      <c r="B7582" s="488"/>
      <c r="C7582" s="488"/>
      <c r="D7582" s="180"/>
      <c r="E7582" s="181"/>
    </row>
    <row r="7583" spans="1:5" x14ac:dyDescent="0.25">
      <c r="A7583" s="488" t="s">
        <v>21143</v>
      </c>
      <c r="B7583" s="488"/>
      <c r="C7583" s="488"/>
      <c r="D7583" s="180"/>
      <c r="E7583" s="181"/>
    </row>
    <row r="7584" spans="1:5" ht="24" x14ac:dyDescent="0.25">
      <c r="A7584" s="3" t="s">
        <v>5</v>
      </c>
      <c r="B7584" s="3" t="s">
        <v>18275</v>
      </c>
      <c r="C7584" s="4" t="s">
        <v>7</v>
      </c>
      <c r="D7584" s="182" t="s">
        <v>18276</v>
      </c>
      <c r="E7584" s="181"/>
    </row>
    <row r="7585" spans="1:5" ht="25.5" x14ac:dyDescent="0.25">
      <c r="A7585" s="5" t="s">
        <v>21144</v>
      </c>
      <c r="B7585" s="5" t="s">
        <v>21145</v>
      </c>
      <c r="C7585" s="6" t="s">
        <v>12401</v>
      </c>
      <c r="D7585" s="183">
        <v>60</v>
      </c>
      <c r="E7585" s="181"/>
    </row>
    <row r="7586" spans="1:5" x14ac:dyDescent="0.25">
      <c r="A7586" s="489"/>
      <c r="B7586" s="489"/>
      <c r="C7586" s="489"/>
      <c r="D7586" s="489"/>
      <c r="E7586" s="181"/>
    </row>
    <row r="7587" spans="1:5" x14ac:dyDescent="0.25">
      <c r="A7587" s="488" t="s">
        <v>21146</v>
      </c>
      <c r="B7587" s="488"/>
      <c r="C7587" s="488"/>
      <c r="D7587" s="180"/>
      <c r="E7587" s="181"/>
    </row>
    <row r="7588" spans="1:5" x14ac:dyDescent="0.25">
      <c r="A7588" s="488" t="s">
        <v>21147</v>
      </c>
      <c r="B7588" s="488"/>
      <c r="C7588" s="488"/>
      <c r="D7588" s="180"/>
      <c r="E7588" s="181"/>
    </row>
    <row r="7589" spans="1:5" ht="24" x14ac:dyDescent="0.25">
      <c r="A7589" s="3" t="s">
        <v>5</v>
      </c>
      <c r="B7589" s="3" t="s">
        <v>18275</v>
      </c>
      <c r="C7589" s="4" t="s">
        <v>7</v>
      </c>
      <c r="D7589" s="182" t="s">
        <v>18276</v>
      </c>
      <c r="E7589" s="181"/>
    </row>
    <row r="7590" spans="1:5" ht="25.5" x14ac:dyDescent="0.25">
      <c r="A7590" s="5" t="s">
        <v>21148</v>
      </c>
      <c r="B7590" s="5" t="s">
        <v>21149</v>
      </c>
      <c r="C7590" s="6" t="s">
        <v>36</v>
      </c>
      <c r="D7590" s="183">
        <v>21.58</v>
      </c>
      <c r="E7590" s="181"/>
    </row>
    <row r="7591" spans="1:5" x14ac:dyDescent="0.25">
      <c r="A7591" s="489"/>
      <c r="B7591" s="489"/>
      <c r="C7591" s="489"/>
      <c r="D7591" s="489"/>
      <c r="E7591" s="181"/>
    </row>
    <row r="7592" spans="1:5" x14ac:dyDescent="0.25">
      <c r="A7592" s="488" t="s">
        <v>21150</v>
      </c>
      <c r="B7592" s="488"/>
      <c r="C7592" s="488"/>
      <c r="D7592" s="180"/>
      <c r="E7592" s="181"/>
    </row>
    <row r="7593" spans="1:5" ht="24" x14ac:dyDescent="0.25">
      <c r="A7593" s="3" t="s">
        <v>5</v>
      </c>
      <c r="B7593" s="3" t="s">
        <v>18275</v>
      </c>
      <c r="C7593" s="4" t="s">
        <v>7</v>
      </c>
      <c r="D7593" s="182" t="s">
        <v>18276</v>
      </c>
      <c r="E7593" s="181"/>
    </row>
    <row r="7594" spans="1:5" ht="25.5" x14ac:dyDescent="0.25">
      <c r="A7594" s="5" t="s">
        <v>21151</v>
      </c>
      <c r="B7594" s="5" t="s">
        <v>35523</v>
      </c>
      <c r="C7594" s="6" t="s">
        <v>26</v>
      </c>
      <c r="D7594" s="183">
        <v>22.783799999999999</v>
      </c>
      <c r="E7594" s="181"/>
    </row>
    <row r="7595" spans="1:5" ht="25.5" x14ac:dyDescent="0.25">
      <c r="A7595" s="5" t="s">
        <v>21152</v>
      </c>
      <c r="B7595" s="5" t="s">
        <v>35524</v>
      </c>
      <c r="C7595" s="6" t="s">
        <v>26</v>
      </c>
      <c r="D7595" s="183">
        <v>27.328499999999998</v>
      </c>
      <c r="E7595" s="181"/>
    </row>
    <row r="7596" spans="1:5" ht="25.5" x14ac:dyDescent="0.25">
      <c r="A7596" s="5" t="s">
        <v>21153</v>
      </c>
      <c r="B7596" s="5" t="s">
        <v>35525</v>
      </c>
      <c r="C7596" s="6" t="s">
        <v>26</v>
      </c>
      <c r="D7596" s="183">
        <v>29.44</v>
      </c>
      <c r="E7596" s="181"/>
    </row>
    <row r="7597" spans="1:5" x14ac:dyDescent="0.25">
      <c r="A7597" s="489"/>
      <c r="B7597" s="489"/>
      <c r="C7597" s="489"/>
      <c r="D7597" s="489"/>
      <c r="E7597" s="181"/>
    </row>
    <row r="7598" spans="1:5" x14ac:dyDescent="0.25">
      <c r="A7598" s="488" t="s">
        <v>21154</v>
      </c>
      <c r="B7598" s="488"/>
      <c r="C7598" s="488"/>
      <c r="D7598" s="180"/>
      <c r="E7598" s="181"/>
    </row>
    <row r="7599" spans="1:5" ht="24" x14ac:dyDescent="0.25">
      <c r="A7599" s="3" t="s">
        <v>5</v>
      </c>
      <c r="B7599" s="3" t="s">
        <v>18275</v>
      </c>
      <c r="C7599" s="4" t="s">
        <v>7</v>
      </c>
      <c r="D7599" s="182" t="s">
        <v>18276</v>
      </c>
      <c r="E7599" s="181"/>
    </row>
    <row r="7600" spans="1:5" ht="25.5" x14ac:dyDescent="0.25">
      <c r="A7600" s="5" t="s">
        <v>21155</v>
      </c>
      <c r="B7600" s="5" t="s">
        <v>21156</v>
      </c>
      <c r="C7600" s="6" t="s">
        <v>12300</v>
      </c>
      <c r="D7600" s="185">
        <v>278.77</v>
      </c>
      <c r="E7600" s="181"/>
    </row>
    <row r="7601" spans="1:5" ht="25.5" x14ac:dyDescent="0.25">
      <c r="A7601" s="5" t="s">
        <v>21157</v>
      </c>
      <c r="B7601" s="5" t="s">
        <v>21158</v>
      </c>
      <c r="C7601" s="6" t="s">
        <v>12300</v>
      </c>
      <c r="D7601" s="183">
        <v>93.86</v>
      </c>
      <c r="E7601" s="181"/>
    </row>
    <row r="7602" spans="1:5" ht="25.5" x14ac:dyDescent="0.25">
      <c r="A7602" s="5" t="s">
        <v>21159</v>
      </c>
      <c r="B7602" s="5" t="s">
        <v>21160</v>
      </c>
      <c r="C7602" s="6" t="s">
        <v>12300</v>
      </c>
      <c r="D7602" s="185">
        <v>154.38</v>
      </c>
      <c r="E7602" s="181"/>
    </row>
    <row r="7603" spans="1:5" ht="25.5" x14ac:dyDescent="0.25">
      <c r="A7603" s="5" t="s">
        <v>21161</v>
      </c>
      <c r="B7603" s="5" t="s">
        <v>21162</v>
      </c>
      <c r="C7603" s="6" t="s">
        <v>12300</v>
      </c>
      <c r="D7603" s="185">
        <v>107.39</v>
      </c>
      <c r="E7603" s="181"/>
    </row>
    <row r="7604" spans="1:5" ht="25.5" x14ac:dyDescent="0.25">
      <c r="A7604" s="5" t="s">
        <v>21163</v>
      </c>
      <c r="B7604" s="5" t="s">
        <v>21164</v>
      </c>
      <c r="C7604" s="6" t="s">
        <v>12300</v>
      </c>
      <c r="D7604" s="185">
        <v>134</v>
      </c>
      <c r="E7604" s="181"/>
    </row>
    <row r="7605" spans="1:5" ht="25.5" x14ac:dyDescent="0.25">
      <c r="A7605" s="5" t="s">
        <v>21165</v>
      </c>
      <c r="B7605" s="5" t="s">
        <v>21166</v>
      </c>
      <c r="C7605" s="6" t="s">
        <v>12300</v>
      </c>
      <c r="D7605" s="185">
        <v>119.23</v>
      </c>
      <c r="E7605" s="181"/>
    </row>
    <row r="7606" spans="1:5" x14ac:dyDescent="0.25">
      <c r="A7606" s="489"/>
      <c r="B7606" s="489"/>
      <c r="C7606" s="489"/>
      <c r="D7606" s="489"/>
      <c r="E7606" s="181"/>
    </row>
    <row r="7607" spans="1:5" x14ac:dyDescent="0.25">
      <c r="A7607" s="488" t="s">
        <v>21167</v>
      </c>
      <c r="B7607" s="488"/>
      <c r="C7607" s="488"/>
      <c r="D7607" s="180"/>
      <c r="E7607" s="181"/>
    </row>
    <row r="7608" spans="1:5" ht="24" x14ac:dyDescent="0.25">
      <c r="A7608" s="3" t="s">
        <v>5</v>
      </c>
      <c r="B7608" s="3" t="s">
        <v>18275</v>
      </c>
      <c r="C7608" s="4" t="s">
        <v>7</v>
      </c>
      <c r="D7608" s="182" t="s">
        <v>18276</v>
      </c>
      <c r="E7608" s="181"/>
    </row>
    <row r="7609" spans="1:5" ht="25.5" x14ac:dyDescent="0.25">
      <c r="A7609" s="5" t="s">
        <v>21168</v>
      </c>
      <c r="B7609" s="5" t="s">
        <v>21169</v>
      </c>
      <c r="C7609" s="6" t="s">
        <v>12300</v>
      </c>
      <c r="D7609" s="183">
        <v>30</v>
      </c>
      <c r="E7609" s="181"/>
    </row>
    <row r="7610" spans="1:5" ht="25.5" x14ac:dyDescent="0.25">
      <c r="A7610" s="5" t="s">
        <v>21170</v>
      </c>
      <c r="B7610" s="5" t="s">
        <v>21171</v>
      </c>
      <c r="C7610" s="6" t="s">
        <v>12300</v>
      </c>
      <c r="D7610" s="183">
        <v>20.87</v>
      </c>
      <c r="E7610" s="181"/>
    </row>
    <row r="7611" spans="1:5" x14ac:dyDescent="0.25">
      <c r="A7611" s="489"/>
      <c r="B7611" s="489"/>
      <c r="C7611" s="489"/>
      <c r="D7611" s="489"/>
      <c r="E7611" s="181"/>
    </row>
    <row r="7612" spans="1:5" x14ac:dyDescent="0.25">
      <c r="A7612" s="488" t="s">
        <v>21172</v>
      </c>
      <c r="B7612" s="488"/>
      <c r="C7612" s="488"/>
      <c r="D7612" s="180"/>
      <c r="E7612" s="181"/>
    </row>
    <row r="7613" spans="1:5" x14ac:dyDescent="0.25">
      <c r="A7613" s="488" t="s">
        <v>21173</v>
      </c>
      <c r="B7613" s="488"/>
      <c r="C7613" s="488"/>
      <c r="D7613" s="180"/>
      <c r="E7613" s="181"/>
    </row>
    <row r="7614" spans="1:5" ht="24" x14ac:dyDescent="0.25">
      <c r="A7614" s="3" t="s">
        <v>5</v>
      </c>
      <c r="B7614" s="3" t="s">
        <v>18275</v>
      </c>
      <c r="C7614" s="4" t="s">
        <v>7</v>
      </c>
      <c r="D7614" s="182" t="s">
        <v>18276</v>
      </c>
      <c r="E7614" s="181"/>
    </row>
    <row r="7615" spans="1:5" ht="25.5" x14ac:dyDescent="0.25">
      <c r="A7615" s="5" t="s">
        <v>21174</v>
      </c>
      <c r="B7615" s="5" t="s">
        <v>21175</v>
      </c>
      <c r="C7615" s="6" t="s">
        <v>12302</v>
      </c>
      <c r="D7615" s="184">
        <v>3.22</v>
      </c>
      <c r="E7615" s="181"/>
    </row>
    <row r="7616" spans="1:5" ht="25.5" x14ac:dyDescent="0.25">
      <c r="A7616" s="5" t="s">
        <v>21176</v>
      </c>
      <c r="B7616" s="5" t="s">
        <v>21177</v>
      </c>
      <c r="C7616" s="6" t="s">
        <v>12302</v>
      </c>
      <c r="D7616" s="184">
        <v>3.1</v>
      </c>
      <c r="E7616" s="181"/>
    </row>
    <row r="7617" spans="1:5" ht="25.5" x14ac:dyDescent="0.25">
      <c r="A7617" s="5" t="s">
        <v>21178</v>
      </c>
      <c r="B7617" s="5" t="s">
        <v>21179</v>
      </c>
      <c r="C7617" s="6" t="s">
        <v>12302</v>
      </c>
      <c r="D7617" s="184">
        <v>4.18</v>
      </c>
      <c r="E7617" s="181"/>
    </row>
    <row r="7618" spans="1:5" ht="25.5" x14ac:dyDescent="0.25">
      <c r="A7618" s="5" t="s">
        <v>21180</v>
      </c>
      <c r="B7618" s="5" t="s">
        <v>21181</v>
      </c>
      <c r="C7618" s="6" t="s">
        <v>12302</v>
      </c>
      <c r="D7618" s="184">
        <v>2.2400000000000002</v>
      </c>
      <c r="E7618" s="181"/>
    </row>
    <row r="7619" spans="1:5" x14ac:dyDescent="0.25">
      <c r="A7619" s="489"/>
      <c r="B7619" s="489"/>
      <c r="C7619" s="489"/>
      <c r="D7619" s="489"/>
      <c r="E7619" s="181"/>
    </row>
    <row r="7620" spans="1:5" x14ac:dyDescent="0.25">
      <c r="A7620" s="488" t="s">
        <v>21182</v>
      </c>
      <c r="B7620" s="488"/>
      <c r="C7620" s="488"/>
      <c r="D7620" s="180"/>
      <c r="E7620" s="181"/>
    </row>
    <row r="7621" spans="1:5" x14ac:dyDescent="0.25">
      <c r="A7621" s="488" t="s">
        <v>21183</v>
      </c>
      <c r="B7621" s="488"/>
      <c r="C7621" s="488"/>
      <c r="D7621" s="180"/>
      <c r="E7621" s="181"/>
    </row>
    <row r="7622" spans="1:5" ht="24" x14ac:dyDescent="0.25">
      <c r="A7622" s="3" t="s">
        <v>5</v>
      </c>
      <c r="B7622" s="3" t="s">
        <v>18275</v>
      </c>
      <c r="C7622" s="4" t="s">
        <v>7</v>
      </c>
      <c r="D7622" s="182" t="s">
        <v>18276</v>
      </c>
      <c r="E7622" s="181"/>
    </row>
    <row r="7623" spans="1:5" ht="25.5" x14ac:dyDescent="0.25">
      <c r="A7623" s="5" t="s">
        <v>21184</v>
      </c>
      <c r="B7623" s="5" t="s">
        <v>35526</v>
      </c>
      <c r="C7623" s="6" t="s">
        <v>12302</v>
      </c>
      <c r="D7623" s="184">
        <v>0.37</v>
      </c>
      <c r="E7623" s="181"/>
    </row>
    <row r="7624" spans="1:5" ht="25.5" x14ac:dyDescent="0.25">
      <c r="A7624" s="5" t="s">
        <v>21186</v>
      </c>
      <c r="B7624" s="5" t="s">
        <v>35527</v>
      </c>
      <c r="C7624" s="6" t="s">
        <v>12302</v>
      </c>
      <c r="D7624" s="184">
        <v>4.8211000000000004</v>
      </c>
      <c r="E7624" s="181"/>
    </row>
    <row r="7625" spans="1:5" ht="25.5" x14ac:dyDescent="0.25">
      <c r="A7625" s="5" t="s">
        <v>21185</v>
      </c>
      <c r="B7625" s="5" t="s">
        <v>35528</v>
      </c>
      <c r="C7625" s="6" t="s">
        <v>12302</v>
      </c>
      <c r="D7625" s="184">
        <v>6.5</v>
      </c>
      <c r="E7625" s="181"/>
    </row>
    <row r="7626" spans="1:5" ht="25.5" x14ac:dyDescent="0.25">
      <c r="A7626" s="5" t="s">
        <v>21187</v>
      </c>
      <c r="B7626" s="5" t="s">
        <v>35529</v>
      </c>
      <c r="C7626" s="6" t="s">
        <v>12302</v>
      </c>
      <c r="D7626" s="184">
        <v>8.74</v>
      </c>
      <c r="E7626" s="181"/>
    </row>
    <row r="7627" spans="1:5" ht="25.5" x14ac:dyDescent="0.25">
      <c r="A7627" s="5" t="s">
        <v>21188</v>
      </c>
      <c r="B7627" s="5" t="s">
        <v>21189</v>
      </c>
      <c r="C7627" s="6" t="s">
        <v>12302</v>
      </c>
      <c r="D7627" s="184">
        <v>0.38</v>
      </c>
      <c r="E7627" s="181"/>
    </row>
    <row r="7628" spans="1:5" x14ac:dyDescent="0.25">
      <c r="A7628" s="489"/>
      <c r="B7628" s="489"/>
      <c r="C7628" s="489"/>
      <c r="D7628" s="489"/>
      <c r="E7628" s="181"/>
    </row>
    <row r="7629" spans="1:5" x14ac:dyDescent="0.25">
      <c r="A7629" s="488" t="s">
        <v>21190</v>
      </c>
      <c r="B7629" s="488"/>
      <c r="C7629" s="488"/>
      <c r="D7629" s="180"/>
      <c r="E7629" s="181"/>
    </row>
    <row r="7630" spans="1:5" ht="24" x14ac:dyDescent="0.25">
      <c r="A7630" s="3" t="s">
        <v>5</v>
      </c>
      <c r="B7630" s="3" t="s">
        <v>18275</v>
      </c>
      <c r="C7630" s="4" t="s">
        <v>7</v>
      </c>
      <c r="D7630" s="182" t="s">
        <v>18276</v>
      </c>
      <c r="E7630" s="181"/>
    </row>
    <row r="7631" spans="1:5" ht="25.5" x14ac:dyDescent="0.25">
      <c r="A7631" s="5" t="s">
        <v>21191</v>
      </c>
      <c r="B7631" s="5" t="s">
        <v>35530</v>
      </c>
      <c r="C7631" s="6" t="s">
        <v>26</v>
      </c>
      <c r="D7631" s="185">
        <v>105.34</v>
      </c>
      <c r="E7631" s="181"/>
    </row>
    <row r="7632" spans="1:5" ht="25.5" x14ac:dyDescent="0.25">
      <c r="A7632" s="5" t="s">
        <v>21192</v>
      </c>
      <c r="B7632" s="5" t="s">
        <v>35531</v>
      </c>
      <c r="C7632" s="6" t="s">
        <v>26</v>
      </c>
      <c r="D7632" s="185">
        <v>172.7</v>
      </c>
      <c r="E7632" s="181"/>
    </row>
    <row r="7633" spans="1:5" ht="25.5" x14ac:dyDescent="0.25">
      <c r="A7633" s="5" t="s">
        <v>21193</v>
      </c>
      <c r="B7633" s="5" t="s">
        <v>35532</v>
      </c>
      <c r="C7633" s="6" t="s">
        <v>26</v>
      </c>
      <c r="D7633" s="183">
        <v>30.58</v>
      </c>
      <c r="E7633" s="181"/>
    </row>
    <row r="7634" spans="1:5" ht="25.5" x14ac:dyDescent="0.25">
      <c r="A7634" s="5" t="s">
        <v>21194</v>
      </c>
      <c r="B7634" s="5" t="s">
        <v>21195</v>
      </c>
      <c r="C7634" s="6" t="s">
        <v>26</v>
      </c>
      <c r="D7634" s="183">
        <v>49.47</v>
      </c>
      <c r="E7634" s="181"/>
    </row>
    <row r="7635" spans="1:5" x14ac:dyDescent="0.25">
      <c r="A7635" s="489"/>
      <c r="B7635" s="489"/>
      <c r="C7635" s="489"/>
      <c r="D7635" s="489"/>
      <c r="E7635" s="181"/>
    </row>
    <row r="7636" spans="1:5" x14ac:dyDescent="0.25">
      <c r="A7636" s="488" t="s">
        <v>21196</v>
      </c>
      <c r="B7636" s="488"/>
      <c r="C7636" s="488"/>
      <c r="D7636" s="180"/>
      <c r="E7636" s="181"/>
    </row>
    <row r="7637" spans="1:5" ht="24" x14ac:dyDescent="0.25">
      <c r="A7637" s="3" t="s">
        <v>5</v>
      </c>
      <c r="B7637" s="3" t="s">
        <v>18275</v>
      </c>
      <c r="C7637" s="4" t="s">
        <v>7</v>
      </c>
      <c r="D7637" s="182" t="s">
        <v>18276</v>
      </c>
      <c r="E7637" s="181"/>
    </row>
    <row r="7638" spans="1:5" ht="25.5" x14ac:dyDescent="0.25">
      <c r="A7638" s="5" t="s">
        <v>21197</v>
      </c>
      <c r="B7638" s="5" t="s">
        <v>35533</v>
      </c>
      <c r="C7638" s="6" t="s">
        <v>26</v>
      </c>
      <c r="D7638" s="183">
        <v>35.64</v>
      </c>
      <c r="E7638" s="181"/>
    </row>
    <row r="7639" spans="1:5" x14ac:dyDescent="0.25">
      <c r="A7639" s="489"/>
      <c r="B7639" s="489"/>
      <c r="C7639" s="489"/>
      <c r="D7639" s="489"/>
      <c r="E7639" s="181"/>
    </row>
    <row r="7640" spans="1:5" x14ac:dyDescent="0.25">
      <c r="A7640" s="488" t="s">
        <v>21198</v>
      </c>
      <c r="B7640" s="488"/>
      <c r="C7640" s="488"/>
      <c r="D7640" s="180"/>
      <c r="E7640" s="181"/>
    </row>
    <row r="7641" spans="1:5" ht="24" x14ac:dyDescent="0.25">
      <c r="A7641" s="3" t="s">
        <v>5</v>
      </c>
      <c r="B7641" s="3" t="s">
        <v>18275</v>
      </c>
      <c r="C7641" s="4" t="s">
        <v>7</v>
      </c>
      <c r="D7641" s="182" t="s">
        <v>18276</v>
      </c>
      <c r="E7641" s="181"/>
    </row>
    <row r="7642" spans="1:5" ht="25.5" x14ac:dyDescent="0.25">
      <c r="A7642" s="5" t="s">
        <v>21199</v>
      </c>
      <c r="B7642" s="5" t="s">
        <v>35534</v>
      </c>
      <c r="C7642" s="6" t="s">
        <v>26</v>
      </c>
      <c r="D7642" s="183">
        <v>37.299999999999997</v>
      </c>
      <c r="E7642" s="181"/>
    </row>
    <row r="7643" spans="1:5" ht="25.5" x14ac:dyDescent="0.25">
      <c r="A7643" s="5" t="s">
        <v>21200</v>
      </c>
      <c r="B7643" s="5" t="s">
        <v>35535</v>
      </c>
      <c r="C7643" s="6" t="s">
        <v>26</v>
      </c>
      <c r="D7643" s="183">
        <v>69.023300000000006</v>
      </c>
      <c r="E7643" s="181"/>
    </row>
    <row r="7644" spans="1:5" x14ac:dyDescent="0.25">
      <c r="A7644" s="489"/>
      <c r="B7644" s="489"/>
      <c r="C7644" s="489"/>
      <c r="D7644" s="489"/>
      <c r="E7644" s="181"/>
    </row>
    <row r="7645" spans="1:5" x14ac:dyDescent="0.25">
      <c r="A7645" s="488" t="s">
        <v>21201</v>
      </c>
      <c r="B7645" s="488"/>
      <c r="C7645" s="488"/>
      <c r="D7645" s="180"/>
      <c r="E7645" s="181"/>
    </row>
    <row r="7646" spans="1:5" ht="24" x14ac:dyDescent="0.25">
      <c r="A7646" s="3" t="s">
        <v>5</v>
      </c>
      <c r="B7646" s="3" t="s">
        <v>18275</v>
      </c>
      <c r="C7646" s="4" t="s">
        <v>7</v>
      </c>
      <c r="D7646" s="182" t="s">
        <v>18276</v>
      </c>
      <c r="E7646" s="181"/>
    </row>
    <row r="7647" spans="1:5" ht="25.5" x14ac:dyDescent="0.25">
      <c r="A7647" s="5" t="s">
        <v>21202</v>
      </c>
      <c r="B7647" s="5" t="s">
        <v>21203</v>
      </c>
      <c r="C7647" s="6" t="s">
        <v>12302</v>
      </c>
      <c r="D7647" s="183">
        <v>61.9</v>
      </c>
      <c r="E7647" s="181"/>
    </row>
    <row r="7648" spans="1:5" ht="25.5" x14ac:dyDescent="0.25">
      <c r="A7648" s="5" t="s">
        <v>21204</v>
      </c>
      <c r="B7648" s="5" t="s">
        <v>21205</v>
      </c>
      <c r="C7648" s="6" t="s">
        <v>12300</v>
      </c>
      <c r="D7648" s="185">
        <v>123.05</v>
      </c>
      <c r="E7648" s="181"/>
    </row>
    <row r="7649" spans="1:5" ht="25.5" x14ac:dyDescent="0.25">
      <c r="A7649" s="5" t="s">
        <v>21206</v>
      </c>
      <c r="B7649" s="5" t="s">
        <v>21207</v>
      </c>
      <c r="C7649" s="6" t="s">
        <v>12300</v>
      </c>
      <c r="D7649" s="185">
        <v>125.2333</v>
      </c>
      <c r="E7649" s="181"/>
    </row>
    <row r="7650" spans="1:5" ht="25.5" x14ac:dyDescent="0.25">
      <c r="A7650" s="5" t="s">
        <v>21208</v>
      </c>
      <c r="B7650" s="5" t="s">
        <v>21209</v>
      </c>
      <c r="C7650" s="6" t="s">
        <v>12300</v>
      </c>
      <c r="D7650" s="183">
        <v>52.562199999999997</v>
      </c>
      <c r="E7650" s="181"/>
    </row>
    <row r="7651" spans="1:5" ht="25.5" x14ac:dyDescent="0.25">
      <c r="A7651" s="5" t="s">
        <v>21210</v>
      </c>
      <c r="B7651" s="5" t="s">
        <v>21211</v>
      </c>
      <c r="C7651" s="6" t="s">
        <v>12300</v>
      </c>
      <c r="D7651" s="183">
        <v>28.36</v>
      </c>
      <c r="E7651" s="181"/>
    </row>
    <row r="7652" spans="1:5" ht="25.5" x14ac:dyDescent="0.25">
      <c r="A7652" s="5" t="s">
        <v>21212</v>
      </c>
      <c r="B7652" s="5" t="s">
        <v>21213</v>
      </c>
      <c r="C7652" s="6" t="s">
        <v>12300</v>
      </c>
      <c r="D7652" s="183">
        <v>31.57</v>
      </c>
      <c r="E7652" s="181"/>
    </row>
    <row r="7653" spans="1:5" x14ac:dyDescent="0.25">
      <c r="A7653" s="489"/>
      <c r="B7653" s="489"/>
      <c r="C7653" s="489"/>
      <c r="D7653" s="489"/>
      <c r="E7653" s="181"/>
    </row>
    <row r="7654" spans="1:5" x14ac:dyDescent="0.25">
      <c r="A7654" s="488" t="s">
        <v>35536</v>
      </c>
      <c r="B7654" s="488"/>
      <c r="C7654" s="488"/>
      <c r="D7654" s="180"/>
      <c r="E7654" s="181"/>
    </row>
    <row r="7655" spans="1:5" ht="24" x14ac:dyDescent="0.25">
      <c r="A7655" s="3" t="s">
        <v>5</v>
      </c>
      <c r="B7655" s="3" t="s">
        <v>18275</v>
      </c>
      <c r="C7655" s="4" t="s">
        <v>7</v>
      </c>
      <c r="D7655" s="182" t="s">
        <v>18276</v>
      </c>
      <c r="E7655" s="181"/>
    </row>
    <row r="7656" spans="1:5" ht="25.5" x14ac:dyDescent="0.25">
      <c r="A7656" s="5" t="s">
        <v>21214</v>
      </c>
      <c r="B7656" s="5" t="s">
        <v>21215</v>
      </c>
      <c r="C7656" s="6" t="s">
        <v>12300</v>
      </c>
      <c r="D7656" s="183">
        <v>57.97</v>
      </c>
      <c r="E7656" s="181"/>
    </row>
    <row r="7657" spans="1:5" ht="38.25" x14ac:dyDescent="0.25">
      <c r="A7657" s="5" t="s">
        <v>21216</v>
      </c>
      <c r="B7657" s="5" t="s">
        <v>21217</v>
      </c>
      <c r="C7657" s="6" t="s">
        <v>12300</v>
      </c>
      <c r="D7657" s="185">
        <v>173.79</v>
      </c>
      <c r="E7657" s="181"/>
    </row>
    <row r="7658" spans="1:5" ht="25.5" x14ac:dyDescent="0.25">
      <c r="A7658" s="5" t="s">
        <v>21218</v>
      </c>
      <c r="B7658" s="5" t="s">
        <v>21219</v>
      </c>
      <c r="C7658" s="6" t="s">
        <v>12300</v>
      </c>
      <c r="D7658" s="183">
        <v>37.501199999999997</v>
      </c>
      <c r="E7658" s="181"/>
    </row>
    <row r="7659" spans="1:5" x14ac:dyDescent="0.25">
      <c r="A7659" s="489"/>
      <c r="B7659" s="489"/>
      <c r="C7659" s="489"/>
      <c r="D7659" s="489"/>
      <c r="E7659" s="181"/>
    </row>
    <row r="7660" spans="1:5" x14ac:dyDescent="0.25">
      <c r="A7660" s="488" t="s">
        <v>21220</v>
      </c>
      <c r="B7660" s="488"/>
      <c r="C7660" s="488"/>
      <c r="D7660" s="180"/>
      <c r="E7660" s="181"/>
    </row>
    <row r="7661" spans="1:5" ht="24" x14ac:dyDescent="0.25">
      <c r="A7661" s="3" t="s">
        <v>5</v>
      </c>
      <c r="B7661" s="3" t="s">
        <v>18275</v>
      </c>
      <c r="C7661" s="4" t="s">
        <v>7</v>
      </c>
      <c r="D7661" s="182" t="s">
        <v>18276</v>
      </c>
      <c r="E7661" s="181"/>
    </row>
    <row r="7662" spans="1:5" ht="25.5" x14ac:dyDescent="0.25">
      <c r="A7662" s="5" t="s">
        <v>21221</v>
      </c>
      <c r="B7662" s="5" t="s">
        <v>35537</v>
      </c>
      <c r="C7662" s="6" t="s">
        <v>12300</v>
      </c>
      <c r="D7662" s="183">
        <v>46</v>
      </c>
      <c r="E7662" s="181"/>
    </row>
    <row r="7663" spans="1:5" x14ac:dyDescent="0.25">
      <c r="A7663" s="489"/>
      <c r="B7663" s="489"/>
      <c r="C7663" s="489"/>
      <c r="D7663" s="489"/>
      <c r="E7663" s="181"/>
    </row>
    <row r="7664" spans="1:5" x14ac:dyDescent="0.25">
      <c r="A7664" s="488" t="s">
        <v>21222</v>
      </c>
      <c r="B7664" s="488"/>
      <c r="C7664" s="488"/>
      <c r="D7664" s="180"/>
      <c r="E7664" s="181"/>
    </row>
    <row r="7665" spans="1:5" x14ac:dyDescent="0.25">
      <c r="A7665" s="488" t="s">
        <v>21223</v>
      </c>
      <c r="B7665" s="488"/>
      <c r="C7665" s="488"/>
      <c r="D7665" s="180"/>
      <c r="E7665" s="181"/>
    </row>
    <row r="7666" spans="1:5" ht="24" x14ac:dyDescent="0.25">
      <c r="A7666" s="3" t="s">
        <v>5</v>
      </c>
      <c r="B7666" s="3" t="s">
        <v>18275</v>
      </c>
      <c r="C7666" s="4" t="s">
        <v>7</v>
      </c>
      <c r="D7666" s="182" t="s">
        <v>18276</v>
      </c>
      <c r="E7666" s="181"/>
    </row>
    <row r="7667" spans="1:5" ht="25.5" x14ac:dyDescent="0.25">
      <c r="A7667" s="5" t="s">
        <v>21224</v>
      </c>
      <c r="B7667" s="5" t="s">
        <v>21225</v>
      </c>
      <c r="C7667" s="6" t="s">
        <v>36</v>
      </c>
      <c r="D7667" s="184">
        <v>5.6</v>
      </c>
      <c r="E7667" s="181"/>
    </row>
    <row r="7668" spans="1:5" ht="25.5" x14ac:dyDescent="0.25">
      <c r="A7668" s="5" t="s">
        <v>21226</v>
      </c>
      <c r="B7668" s="5" t="s">
        <v>21227</v>
      </c>
      <c r="C7668" s="6" t="s">
        <v>36</v>
      </c>
      <c r="D7668" s="184">
        <v>7.77</v>
      </c>
      <c r="E7668" s="181"/>
    </row>
    <row r="7669" spans="1:5" x14ac:dyDescent="0.25">
      <c r="A7669" s="489"/>
      <c r="B7669" s="489"/>
      <c r="C7669" s="489"/>
      <c r="D7669" s="489"/>
      <c r="E7669" s="181"/>
    </row>
    <row r="7670" spans="1:5" x14ac:dyDescent="0.25">
      <c r="A7670" s="488" t="s">
        <v>21228</v>
      </c>
      <c r="B7670" s="488"/>
      <c r="C7670" s="488"/>
      <c r="D7670" s="180"/>
      <c r="E7670" s="181"/>
    </row>
    <row r="7671" spans="1:5" x14ac:dyDescent="0.25">
      <c r="A7671" s="488" t="s">
        <v>21229</v>
      </c>
      <c r="B7671" s="488"/>
      <c r="C7671" s="488"/>
      <c r="D7671" s="180"/>
      <c r="E7671" s="181"/>
    </row>
    <row r="7672" spans="1:5" ht="24" x14ac:dyDescent="0.25">
      <c r="A7672" s="3" t="s">
        <v>5</v>
      </c>
      <c r="B7672" s="3" t="s">
        <v>18275</v>
      </c>
      <c r="C7672" s="4" t="s">
        <v>7</v>
      </c>
      <c r="D7672" s="182" t="s">
        <v>18276</v>
      </c>
      <c r="E7672" s="181"/>
    </row>
    <row r="7673" spans="1:5" ht="25.5" x14ac:dyDescent="0.25">
      <c r="A7673" s="5" t="s">
        <v>21230</v>
      </c>
      <c r="B7673" s="5" t="s">
        <v>35538</v>
      </c>
      <c r="C7673" s="6" t="s">
        <v>18277</v>
      </c>
      <c r="D7673" s="183">
        <v>22.51</v>
      </c>
      <c r="E7673" s="181"/>
    </row>
    <row r="7674" spans="1:5" x14ac:dyDescent="0.25">
      <c r="A7674" s="489"/>
      <c r="B7674" s="489"/>
      <c r="C7674" s="489"/>
      <c r="D7674" s="489"/>
      <c r="E7674" s="181"/>
    </row>
    <row r="7675" spans="1:5" x14ac:dyDescent="0.25">
      <c r="A7675" s="488" t="s">
        <v>21231</v>
      </c>
      <c r="B7675" s="488"/>
      <c r="C7675" s="488"/>
      <c r="D7675" s="180"/>
      <c r="E7675" s="181"/>
    </row>
    <row r="7676" spans="1:5" ht="24" x14ac:dyDescent="0.25">
      <c r="A7676" s="3" t="s">
        <v>5</v>
      </c>
      <c r="B7676" s="3" t="s">
        <v>18275</v>
      </c>
      <c r="C7676" s="4" t="s">
        <v>7</v>
      </c>
      <c r="D7676" s="182" t="s">
        <v>18276</v>
      </c>
      <c r="E7676" s="181"/>
    </row>
    <row r="7677" spans="1:5" ht="25.5" x14ac:dyDescent="0.25">
      <c r="A7677" s="5" t="s">
        <v>21232</v>
      </c>
      <c r="B7677" s="5" t="s">
        <v>35539</v>
      </c>
      <c r="C7677" s="6" t="s">
        <v>18277</v>
      </c>
      <c r="D7677" s="185">
        <v>121.6</v>
      </c>
      <c r="E7677" s="181"/>
    </row>
    <row r="7678" spans="1:5" ht="25.5" x14ac:dyDescent="0.25">
      <c r="A7678" s="5" t="s">
        <v>21233</v>
      </c>
      <c r="B7678" s="5" t="s">
        <v>35540</v>
      </c>
      <c r="C7678" s="6" t="s">
        <v>36</v>
      </c>
      <c r="D7678" s="183">
        <v>52.2</v>
      </c>
      <c r="E7678" s="181"/>
    </row>
    <row r="7679" spans="1:5" x14ac:dyDescent="0.25">
      <c r="A7679" s="489"/>
      <c r="B7679" s="489"/>
      <c r="C7679" s="489"/>
      <c r="D7679" s="489"/>
      <c r="E7679" s="181"/>
    </row>
    <row r="7680" spans="1:5" x14ac:dyDescent="0.25">
      <c r="A7680" s="488" t="s">
        <v>21234</v>
      </c>
      <c r="B7680" s="488"/>
      <c r="C7680" s="488"/>
      <c r="D7680" s="180"/>
      <c r="E7680" s="181"/>
    </row>
    <row r="7681" spans="1:5" ht="24" x14ac:dyDescent="0.25">
      <c r="A7681" s="3" t="s">
        <v>5</v>
      </c>
      <c r="B7681" s="3" t="s">
        <v>18275</v>
      </c>
      <c r="C7681" s="4" t="s">
        <v>7</v>
      </c>
      <c r="D7681" s="182" t="s">
        <v>18276</v>
      </c>
      <c r="E7681" s="181"/>
    </row>
    <row r="7682" spans="1:5" ht="25.5" x14ac:dyDescent="0.25">
      <c r="A7682" s="5" t="s">
        <v>21235</v>
      </c>
      <c r="B7682" s="5" t="s">
        <v>35541</v>
      </c>
      <c r="C7682" s="6" t="s">
        <v>18277</v>
      </c>
      <c r="D7682" s="183">
        <v>27.78</v>
      </c>
      <c r="E7682" s="181"/>
    </row>
    <row r="7683" spans="1:5" ht="25.5" x14ac:dyDescent="0.25">
      <c r="A7683" s="5" t="s">
        <v>21237</v>
      </c>
      <c r="B7683" s="5" t="s">
        <v>35542</v>
      </c>
      <c r="C7683" s="6" t="s">
        <v>18277</v>
      </c>
      <c r="D7683" s="183">
        <v>29.54</v>
      </c>
      <c r="E7683" s="181"/>
    </row>
    <row r="7684" spans="1:5" ht="25.5" x14ac:dyDescent="0.25">
      <c r="A7684" s="5" t="s">
        <v>21236</v>
      </c>
      <c r="B7684" s="5" t="s">
        <v>35543</v>
      </c>
      <c r="C7684" s="6" t="s">
        <v>18277</v>
      </c>
      <c r="D7684" s="183">
        <v>20.5</v>
      </c>
      <c r="E7684" s="181"/>
    </row>
    <row r="7685" spans="1:5" x14ac:dyDescent="0.25">
      <c r="A7685" s="489"/>
      <c r="B7685" s="489"/>
      <c r="C7685" s="489"/>
      <c r="D7685" s="489"/>
      <c r="E7685" s="181"/>
    </row>
    <row r="7686" spans="1:5" x14ac:dyDescent="0.25">
      <c r="A7686" s="488" t="s">
        <v>21238</v>
      </c>
      <c r="B7686" s="488"/>
      <c r="C7686" s="488"/>
      <c r="D7686" s="180"/>
      <c r="E7686" s="181"/>
    </row>
    <row r="7687" spans="1:5" ht="24" x14ac:dyDescent="0.25">
      <c r="A7687" s="3" t="s">
        <v>5</v>
      </c>
      <c r="B7687" s="3" t="s">
        <v>18275</v>
      </c>
      <c r="C7687" s="4" t="s">
        <v>7</v>
      </c>
      <c r="D7687" s="182" t="s">
        <v>18276</v>
      </c>
      <c r="E7687" s="181"/>
    </row>
    <row r="7688" spans="1:5" ht="25.5" x14ac:dyDescent="0.25">
      <c r="A7688" s="5" t="s">
        <v>21239</v>
      </c>
      <c r="B7688" s="5" t="s">
        <v>35544</v>
      </c>
      <c r="C7688" s="6" t="s">
        <v>18277</v>
      </c>
      <c r="D7688" s="183">
        <v>74.94</v>
      </c>
      <c r="E7688" s="181"/>
    </row>
    <row r="7689" spans="1:5" x14ac:dyDescent="0.25">
      <c r="A7689" s="489"/>
      <c r="B7689" s="489"/>
      <c r="C7689" s="489"/>
      <c r="D7689" s="489"/>
      <c r="E7689" s="181"/>
    </row>
    <row r="7690" spans="1:5" x14ac:dyDescent="0.25">
      <c r="A7690" s="488" t="s">
        <v>21240</v>
      </c>
      <c r="B7690" s="488"/>
      <c r="C7690" s="488"/>
      <c r="D7690" s="180"/>
      <c r="E7690" s="181"/>
    </row>
    <row r="7691" spans="1:5" ht="24" x14ac:dyDescent="0.25">
      <c r="A7691" s="3" t="s">
        <v>5</v>
      </c>
      <c r="B7691" s="3" t="s">
        <v>18275</v>
      </c>
      <c r="C7691" s="4" t="s">
        <v>7</v>
      </c>
      <c r="D7691" s="182" t="s">
        <v>18276</v>
      </c>
      <c r="E7691" s="181"/>
    </row>
    <row r="7692" spans="1:5" ht="25.5" x14ac:dyDescent="0.25">
      <c r="A7692" s="5" t="s">
        <v>21241</v>
      </c>
      <c r="B7692" s="5" t="s">
        <v>35545</v>
      </c>
      <c r="C7692" s="6" t="s">
        <v>18277</v>
      </c>
      <c r="D7692" s="183">
        <v>70.44</v>
      </c>
      <c r="E7692" s="181"/>
    </row>
    <row r="7693" spans="1:5" x14ac:dyDescent="0.25">
      <c r="A7693" s="489"/>
      <c r="B7693" s="489"/>
      <c r="C7693" s="489"/>
      <c r="D7693" s="489"/>
      <c r="E7693" s="181"/>
    </row>
    <row r="7694" spans="1:5" x14ac:dyDescent="0.25">
      <c r="A7694" s="488" t="s">
        <v>21242</v>
      </c>
      <c r="B7694" s="488"/>
      <c r="C7694" s="488"/>
      <c r="D7694" s="180"/>
      <c r="E7694" s="181"/>
    </row>
    <row r="7695" spans="1:5" ht="24" x14ac:dyDescent="0.25">
      <c r="A7695" s="3" t="s">
        <v>5</v>
      </c>
      <c r="B7695" s="3" t="s">
        <v>18275</v>
      </c>
      <c r="C7695" s="4" t="s">
        <v>7</v>
      </c>
      <c r="D7695" s="182" t="s">
        <v>18276</v>
      </c>
      <c r="E7695" s="181"/>
    </row>
    <row r="7696" spans="1:5" ht="25.5" x14ac:dyDescent="0.25">
      <c r="A7696" s="5" t="s">
        <v>21243</v>
      </c>
      <c r="B7696" s="5" t="s">
        <v>35546</v>
      </c>
      <c r="C7696" s="6" t="s">
        <v>18277</v>
      </c>
      <c r="D7696" s="183">
        <v>41.36</v>
      </c>
      <c r="E7696" s="181"/>
    </row>
    <row r="7697" spans="1:5" ht="25.5" x14ac:dyDescent="0.25">
      <c r="A7697" s="5" t="s">
        <v>21244</v>
      </c>
      <c r="B7697" s="5" t="s">
        <v>35547</v>
      </c>
      <c r="C7697" s="6" t="s">
        <v>18277</v>
      </c>
      <c r="D7697" s="183">
        <v>46.38</v>
      </c>
      <c r="E7697" s="181"/>
    </row>
    <row r="7698" spans="1:5" x14ac:dyDescent="0.25">
      <c r="A7698" s="489"/>
      <c r="B7698" s="489"/>
      <c r="C7698" s="489"/>
      <c r="D7698" s="489"/>
      <c r="E7698" s="181"/>
    </row>
    <row r="7699" spans="1:5" x14ac:dyDescent="0.25">
      <c r="A7699" s="488" t="s">
        <v>21245</v>
      </c>
      <c r="B7699" s="488"/>
      <c r="C7699" s="488"/>
      <c r="D7699" s="180"/>
      <c r="E7699" s="181"/>
    </row>
    <row r="7700" spans="1:5" ht="24" x14ac:dyDescent="0.25">
      <c r="A7700" s="3" t="s">
        <v>5</v>
      </c>
      <c r="B7700" s="3" t="s">
        <v>18275</v>
      </c>
      <c r="C7700" s="4" t="s">
        <v>7</v>
      </c>
      <c r="D7700" s="182" t="s">
        <v>18276</v>
      </c>
      <c r="E7700" s="181"/>
    </row>
    <row r="7701" spans="1:5" ht="25.5" x14ac:dyDescent="0.25">
      <c r="A7701" s="5" t="s">
        <v>21246</v>
      </c>
      <c r="B7701" s="5" t="s">
        <v>35548</v>
      </c>
      <c r="C7701" s="6" t="s">
        <v>18277</v>
      </c>
      <c r="D7701" s="183">
        <v>19.72</v>
      </c>
      <c r="E7701" s="181"/>
    </row>
    <row r="7702" spans="1:5" x14ac:dyDescent="0.25">
      <c r="A7702" s="489"/>
      <c r="B7702" s="489"/>
      <c r="C7702" s="489"/>
      <c r="D7702" s="489"/>
      <c r="E7702" s="181"/>
    </row>
    <row r="7703" spans="1:5" x14ac:dyDescent="0.25">
      <c r="A7703" s="488" t="s">
        <v>21247</v>
      </c>
      <c r="B7703" s="488"/>
      <c r="C7703" s="488"/>
      <c r="D7703" s="180"/>
      <c r="E7703" s="181"/>
    </row>
    <row r="7704" spans="1:5" x14ac:dyDescent="0.25">
      <c r="A7704" s="488" t="s">
        <v>21250</v>
      </c>
      <c r="B7704" s="488"/>
      <c r="C7704" s="488"/>
      <c r="D7704" s="180"/>
      <c r="E7704" s="181"/>
    </row>
    <row r="7705" spans="1:5" ht="24" x14ac:dyDescent="0.25">
      <c r="A7705" s="3" t="s">
        <v>5</v>
      </c>
      <c r="B7705" s="3" t="s">
        <v>18275</v>
      </c>
      <c r="C7705" s="4" t="s">
        <v>7</v>
      </c>
      <c r="D7705" s="182" t="s">
        <v>18276</v>
      </c>
      <c r="E7705" s="181"/>
    </row>
    <row r="7706" spans="1:5" ht="25.5" x14ac:dyDescent="0.25">
      <c r="A7706" s="5" t="s">
        <v>21251</v>
      </c>
      <c r="B7706" s="5" t="s">
        <v>21252</v>
      </c>
      <c r="C7706" s="6" t="s">
        <v>12302</v>
      </c>
      <c r="D7706" s="183">
        <v>35.248899999999999</v>
      </c>
      <c r="E7706" s="181"/>
    </row>
    <row r="7707" spans="1:5" ht="25.5" x14ac:dyDescent="0.25">
      <c r="A7707" s="5" t="s">
        <v>21253</v>
      </c>
      <c r="B7707" s="5" t="s">
        <v>21254</v>
      </c>
      <c r="C7707" s="6" t="s">
        <v>12302</v>
      </c>
      <c r="D7707" s="183">
        <v>25.3</v>
      </c>
      <c r="E7707" s="181"/>
    </row>
    <row r="7708" spans="1:5" x14ac:dyDescent="0.25">
      <c r="A7708" s="489"/>
      <c r="B7708" s="489"/>
      <c r="C7708" s="489"/>
      <c r="D7708" s="489"/>
      <c r="E7708" s="181"/>
    </row>
    <row r="7709" spans="1:5" x14ac:dyDescent="0.25">
      <c r="A7709" s="488" t="s">
        <v>21255</v>
      </c>
      <c r="B7709" s="488"/>
      <c r="C7709" s="488"/>
      <c r="D7709" s="180"/>
      <c r="E7709" s="181"/>
    </row>
    <row r="7710" spans="1:5" ht="24" x14ac:dyDescent="0.25">
      <c r="A7710" s="3" t="s">
        <v>5</v>
      </c>
      <c r="B7710" s="3" t="s">
        <v>18275</v>
      </c>
      <c r="C7710" s="4" t="s">
        <v>7</v>
      </c>
      <c r="D7710" s="182" t="s">
        <v>18276</v>
      </c>
      <c r="E7710" s="181"/>
    </row>
    <row r="7711" spans="1:5" ht="25.5" x14ac:dyDescent="0.25">
      <c r="A7711" s="5" t="s">
        <v>21256</v>
      </c>
      <c r="B7711" s="5" t="s">
        <v>21257</v>
      </c>
      <c r="C7711" s="6" t="s">
        <v>12302</v>
      </c>
      <c r="D7711" s="184">
        <v>1.47</v>
      </c>
      <c r="E7711" s="181"/>
    </row>
    <row r="7712" spans="1:5" ht="25.5" x14ac:dyDescent="0.25">
      <c r="A7712" s="5" t="s">
        <v>21258</v>
      </c>
      <c r="B7712" s="5" t="s">
        <v>21259</v>
      </c>
      <c r="C7712" s="6" t="s">
        <v>12302</v>
      </c>
      <c r="D7712" s="184">
        <v>1.66</v>
      </c>
      <c r="E7712" s="181"/>
    </row>
    <row r="7713" spans="1:5" x14ac:dyDescent="0.25">
      <c r="A7713" s="489"/>
      <c r="B7713" s="489"/>
      <c r="C7713" s="489"/>
      <c r="D7713" s="489"/>
      <c r="E7713" s="181"/>
    </row>
    <row r="7714" spans="1:5" x14ac:dyDescent="0.25">
      <c r="A7714" s="488" t="s">
        <v>21260</v>
      </c>
      <c r="B7714" s="488"/>
      <c r="C7714" s="488"/>
      <c r="D7714" s="180"/>
      <c r="E7714" s="181"/>
    </row>
    <row r="7715" spans="1:5" ht="24" x14ac:dyDescent="0.25">
      <c r="A7715" s="3" t="s">
        <v>5</v>
      </c>
      <c r="B7715" s="3" t="s">
        <v>18275</v>
      </c>
      <c r="C7715" s="4" t="s">
        <v>7</v>
      </c>
      <c r="D7715" s="182" t="s">
        <v>18276</v>
      </c>
      <c r="E7715" s="181"/>
    </row>
    <row r="7716" spans="1:5" ht="25.5" x14ac:dyDescent="0.25">
      <c r="A7716" s="5" t="s">
        <v>21261</v>
      </c>
      <c r="B7716" s="5" t="s">
        <v>35549</v>
      </c>
      <c r="C7716" s="6" t="s">
        <v>12302</v>
      </c>
      <c r="D7716" s="184">
        <v>8.01</v>
      </c>
      <c r="E7716" s="181"/>
    </row>
    <row r="7717" spans="1:5" ht="25.5" x14ac:dyDescent="0.25">
      <c r="A7717" s="5" t="s">
        <v>21262</v>
      </c>
      <c r="B7717" s="5" t="s">
        <v>35550</v>
      </c>
      <c r="C7717" s="6" t="s">
        <v>12302</v>
      </c>
      <c r="D7717" s="183">
        <v>11.91</v>
      </c>
      <c r="E7717" s="181"/>
    </row>
    <row r="7718" spans="1:5" ht="25.5" x14ac:dyDescent="0.25">
      <c r="A7718" s="5" t="s">
        <v>21263</v>
      </c>
      <c r="B7718" s="5" t="s">
        <v>35551</v>
      </c>
      <c r="C7718" s="6" t="s">
        <v>12302</v>
      </c>
      <c r="D7718" s="183">
        <v>25.063300000000002</v>
      </c>
      <c r="E7718" s="181"/>
    </row>
    <row r="7719" spans="1:5" ht="25.5" x14ac:dyDescent="0.25">
      <c r="A7719" s="5" t="s">
        <v>21264</v>
      </c>
      <c r="B7719" s="5" t="s">
        <v>35552</v>
      </c>
      <c r="C7719" s="6" t="s">
        <v>12302</v>
      </c>
      <c r="D7719" s="183">
        <v>36.2836</v>
      </c>
      <c r="E7719" s="181"/>
    </row>
    <row r="7720" spans="1:5" ht="25.5" x14ac:dyDescent="0.25">
      <c r="A7720" s="5" t="s">
        <v>21248</v>
      </c>
      <c r="B7720" s="5" t="s">
        <v>21249</v>
      </c>
      <c r="C7720" s="6" t="s">
        <v>12302</v>
      </c>
      <c r="D7720" s="183">
        <v>37.278500000000001</v>
      </c>
      <c r="E7720" s="181"/>
    </row>
    <row r="7721" spans="1:5" x14ac:dyDescent="0.25">
      <c r="A7721" s="489"/>
      <c r="B7721" s="489"/>
      <c r="C7721" s="489"/>
      <c r="D7721" s="489"/>
      <c r="E7721" s="181"/>
    </row>
    <row r="7722" spans="1:5" x14ac:dyDescent="0.25">
      <c r="A7722" s="488" t="s">
        <v>21265</v>
      </c>
      <c r="B7722" s="488"/>
      <c r="C7722" s="488"/>
      <c r="D7722" s="180"/>
      <c r="E7722" s="181"/>
    </row>
    <row r="7723" spans="1:5" ht="24" x14ac:dyDescent="0.25">
      <c r="A7723" s="3" t="s">
        <v>5</v>
      </c>
      <c r="B7723" s="3" t="s">
        <v>18275</v>
      </c>
      <c r="C7723" s="4" t="s">
        <v>7</v>
      </c>
      <c r="D7723" s="182" t="s">
        <v>18276</v>
      </c>
      <c r="E7723" s="181"/>
    </row>
    <row r="7724" spans="1:5" ht="25.5" x14ac:dyDescent="0.25">
      <c r="A7724" s="5" t="s">
        <v>21266</v>
      </c>
      <c r="B7724" s="5" t="s">
        <v>21267</v>
      </c>
      <c r="C7724" s="6" t="s">
        <v>12302</v>
      </c>
      <c r="D7724" s="183">
        <v>16.2</v>
      </c>
      <c r="E7724" s="181"/>
    </row>
    <row r="7725" spans="1:5" ht="25.5" x14ac:dyDescent="0.25">
      <c r="A7725" s="5" t="s">
        <v>21268</v>
      </c>
      <c r="B7725" s="5" t="s">
        <v>21269</v>
      </c>
      <c r="C7725" s="6" t="s">
        <v>12302</v>
      </c>
      <c r="D7725" s="184">
        <v>5.7533000000000003</v>
      </c>
      <c r="E7725" s="181"/>
    </row>
    <row r="7726" spans="1:5" ht="25.5" x14ac:dyDescent="0.25">
      <c r="A7726" s="5" t="s">
        <v>21270</v>
      </c>
      <c r="B7726" s="5" t="s">
        <v>21271</v>
      </c>
      <c r="C7726" s="6" t="s">
        <v>12302</v>
      </c>
      <c r="D7726" s="183">
        <v>17.88</v>
      </c>
      <c r="E7726" s="181"/>
    </row>
    <row r="7727" spans="1:5" ht="25.5" x14ac:dyDescent="0.25">
      <c r="A7727" s="5" t="s">
        <v>21272</v>
      </c>
      <c r="B7727" s="5" t="s">
        <v>21273</v>
      </c>
      <c r="C7727" s="6" t="s">
        <v>12302</v>
      </c>
      <c r="D7727" s="183">
        <v>18.3</v>
      </c>
      <c r="E7727" s="181"/>
    </row>
    <row r="7728" spans="1:5" ht="25.5" x14ac:dyDescent="0.25">
      <c r="A7728" s="5" t="s">
        <v>21274</v>
      </c>
      <c r="B7728" s="5" t="s">
        <v>21275</v>
      </c>
      <c r="C7728" s="6" t="s">
        <v>12302</v>
      </c>
      <c r="D7728" s="183">
        <v>13.07</v>
      </c>
      <c r="E7728" s="181"/>
    </row>
    <row r="7729" spans="1:5" ht="25.5" x14ac:dyDescent="0.25">
      <c r="A7729" s="5" t="s">
        <v>21276</v>
      </c>
      <c r="B7729" s="5" t="s">
        <v>21277</v>
      </c>
      <c r="C7729" s="6" t="s">
        <v>12302</v>
      </c>
      <c r="D7729" s="184">
        <v>6.55</v>
      </c>
      <c r="E7729" s="181"/>
    </row>
    <row r="7730" spans="1:5" ht="25.5" x14ac:dyDescent="0.25">
      <c r="A7730" s="5" t="s">
        <v>21278</v>
      </c>
      <c r="B7730" s="5" t="s">
        <v>21279</v>
      </c>
      <c r="C7730" s="6" t="s">
        <v>12302</v>
      </c>
      <c r="D7730" s="183">
        <v>14.26</v>
      </c>
      <c r="E7730" s="181"/>
    </row>
    <row r="7731" spans="1:5" x14ac:dyDescent="0.25">
      <c r="A7731" s="489"/>
      <c r="B7731" s="489"/>
      <c r="C7731" s="489"/>
      <c r="D7731" s="489"/>
      <c r="E7731" s="181"/>
    </row>
    <row r="7732" spans="1:5" x14ac:dyDescent="0.25">
      <c r="A7732" s="488" t="s">
        <v>21280</v>
      </c>
      <c r="B7732" s="488"/>
      <c r="C7732" s="488"/>
      <c r="D7732" s="180"/>
      <c r="E7732" s="181"/>
    </row>
    <row r="7733" spans="1:5" ht="24" x14ac:dyDescent="0.25">
      <c r="A7733" s="3" t="s">
        <v>5</v>
      </c>
      <c r="B7733" s="3" t="s">
        <v>18275</v>
      </c>
      <c r="C7733" s="4" t="s">
        <v>7</v>
      </c>
      <c r="D7733" s="182" t="s">
        <v>18276</v>
      </c>
      <c r="E7733" s="181"/>
    </row>
    <row r="7734" spans="1:5" ht="25.5" x14ac:dyDescent="0.25">
      <c r="A7734" s="5" t="s">
        <v>21281</v>
      </c>
      <c r="B7734" s="5" t="s">
        <v>21282</v>
      </c>
      <c r="C7734" s="6" t="s">
        <v>12302</v>
      </c>
      <c r="D7734" s="184">
        <v>6.5</v>
      </c>
      <c r="E7734" s="181"/>
    </row>
    <row r="7735" spans="1:5" ht="25.5" x14ac:dyDescent="0.25">
      <c r="A7735" s="5" t="s">
        <v>21283</v>
      </c>
      <c r="B7735" s="5" t="s">
        <v>21284</v>
      </c>
      <c r="C7735" s="6" t="s">
        <v>12302</v>
      </c>
      <c r="D7735" s="184">
        <v>8.4778000000000002</v>
      </c>
      <c r="E7735" s="181"/>
    </row>
    <row r="7736" spans="1:5" ht="25.5" x14ac:dyDescent="0.25">
      <c r="A7736" s="5" t="s">
        <v>21285</v>
      </c>
      <c r="B7736" s="5" t="s">
        <v>21286</v>
      </c>
      <c r="C7736" s="6" t="s">
        <v>12302</v>
      </c>
      <c r="D7736" s="183">
        <v>12.54</v>
      </c>
      <c r="E7736" s="181"/>
    </row>
    <row r="7737" spans="1:5" ht="25.5" x14ac:dyDescent="0.25">
      <c r="A7737" s="5" t="s">
        <v>21287</v>
      </c>
      <c r="B7737" s="5" t="s">
        <v>21288</v>
      </c>
      <c r="C7737" s="6" t="s">
        <v>12302</v>
      </c>
      <c r="D7737" s="184">
        <v>5.22</v>
      </c>
      <c r="E7737" s="181"/>
    </row>
    <row r="7738" spans="1:5" ht="25.5" x14ac:dyDescent="0.25">
      <c r="A7738" s="5" t="s">
        <v>21289</v>
      </c>
      <c r="B7738" s="5" t="s">
        <v>21290</v>
      </c>
      <c r="C7738" s="6" t="s">
        <v>12302</v>
      </c>
      <c r="D7738" s="184">
        <v>6.46</v>
      </c>
      <c r="E7738" s="181"/>
    </row>
    <row r="7739" spans="1:5" ht="25.5" x14ac:dyDescent="0.25">
      <c r="A7739" s="5" t="s">
        <v>21291</v>
      </c>
      <c r="B7739" s="5" t="s">
        <v>35553</v>
      </c>
      <c r="C7739" s="6" t="s">
        <v>12302</v>
      </c>
      <c r="D7739" s="183">
        <v>63.25</v>
      </c>
      <c r="E7739" s="181"/>
    </row>
    <row r="7740" spans="1:5" x14ac:dyDescent="0.25">
      <c r="A7740" s="489"/>
      <c r="B7740" s="489"/>
      <c r="C7740" s="489"/>
      <c r="D7740" s="489"/>
      <c r="E7740" s="181"/>
    </row>
    <row r="7741" spans="1:5" x14ac:dyDescent="0.25">
      <c r="A7741" s="488" t="s">
        <v>21292</v>
      </c>
      <c r="B7741" s="488"/>
      <c r="C7741" s="488"/>
      <c r="D7741" s="180"/>
      <c r="E7741" s="181"/>
    </row>
    <row r="7742" spans="1:5" ht="24" x14ac:dyDescent="0.25">
      <c r="A7742" s="3" t="s">
        <v>5</v>
      </c>
      <c r="B7742" s="3" t="s">
        <v>18275</v>
      </c>
      <c r="C7742" s="4" t="s">
        <v>7</v>
      </c>
      <c r="D7742" s="182" t="s">
        <v>18276</v>
      </c>
      <c r="E7742" s="181"/>
    </row>
    <row r="7743" spans="1:5" ht="25.5" x14ac:dyDescent="0.25">
      <c r="A7743" s="5" t="s">
        <v>21293</v>
      </c>
      <c r="B7743" s="5" t="s">
        <v>21294</v>
      </c>
      <c r="C7743" s="6" t="s">
        <v>12302</v>
      </c>
      <c r="D7743" s="184">
        <v>2.99</v>
      </c>
      <c r="E7743" s="181"/>
    </row>
    <row r="7744" spans="1:5" ht="25.5" x14ac:dyDescent="0.25">
      <c r="A7744" s="5" t="s">
        <v>21295</v>
      </c>
      <c r="B7744" s="5" t="s">
        <v>21296</v>
      </c>
      <c r="C7744" s="6" t="s">
        <v>12302</v>
      </c>
      <c r="D7744" s="184">
        <v>4.0999999999999996</v>
      </c>
      <c r="E7744" s="181"/>
    </row>
    <row r="7745" spans="1:5" ht="25.5" x14ac:dyDescent="0.25">
      <c r="A7745" s="5" t="s">
        <v>21297</v>
      </c>
      <c r="B7745" s="5" t="s">
        <v>21298</v>
      </c>
      <c r="C7745" s="6" t="s">
        <v>12302</v>
      </c>
      <c r="D7745" s="184">
        <v>4.99</v>
      </c>
      <c r="E7745" s="181"/>
    </row>
    <row r="7746" spans="1:5" ht="25.5" x14ac:dyDescent="0.25">
      <c r="A7746" s="5" t="s">
        <v>21299</v>
      </c>
      <c r="B7746" s="5" t="s">
        <v>21300</v>
      </c>
      <c r="C7746" s="6" t="s">
        <v>12302</v>
      </c>
      <c r="D7746" s="184">
        <v>3.33</v>
      </c>
      <c r="E7746" s="181"/>
    </row>
    <row r="7747" spans="1:5" ht="25.5" x14ac:dyDescent="0.25">
      <c r="A7747" s="5" t="s">
        <v>21301</v>
      </c>
      <c r="B7747" s="5" t="s">
        <v>21302</v>
      </c>
      <c r="C7747" s="6" t="s">
        <v>12302</v>
      </c>
      <c r="D7747" s="184">
        <v>4.5999999999999996</v>
      </c>
      <c r="E7747" s="181"/>
    </row>
    <row r="7748" spans="1:5" ht="25.5" x14ac:dyDescent="0.25">
      <c r="A7748" s="5" t="s">
        <v>21303</v>
      </c>
      <c r="B7748" s="5" t="s">
        <v>21304</v>
      </c>
      <c r="C7748" s="6" t="s">
        <v>12302</v>
      </c>
      <c r="D7748" s="183">
        <v>10.88</v>
      </c>
      <c r="E7748" s="181"/>
    </row>
    <row r="7749" spans="1:5" ht="25.5" x14ac:dyDescent="0.25">
      <c r="A7749" s="5" t="s">
        <v>21305</v>
      </c>
      <c r="B7749" s="5" t="s">
        <v>21306</v>
      </c>
      <c r="C7749" s="6" t="s">
        <v>12302</v>
      </c>
      <c r="D7749" s="184">
        <v>9.51</v>
      </c>
      <c r="E7749" s="181"/>
    </row>
    <row r="7750" spans="1:5" ht="25.5" x14ac:dyDescent="0.25">
      <c r="A7750" s="5" t="s">
        <v>21307</v>
      </c>
      <c r="B7750" s="5" t="s">
        <v>21308</v>
      </c>
      <c r="C7750" s="6" t="s">
        <v>12302</v>
      </c>
      <c r="D7750" s="184">
        <v>9.73</v>
      </c>
      <c r="E7750" s="181"/>
    </row>
    <row r="7751" spans="1:5" ht="25.5" x14ac:dyDescent="0.25">
      <c r="A7751" s="5" t="s">
        <v>21309</v>
      </c>
      <c r="B7751" s="5" t="s">
        <v>21310</v>
      </c>
      <c r="C7751" s="6" t="s">
        <v>12302</v>
      </c>
      <c r="D7751" s="183">
        <v>11.19</v>
      </c>
      <c r="E7751" s="181"/>
    </row>
    <row r="7752" spans="1:5" x14ac:dyDescent="0.25">
      <c r="A7752" s="489"/>
      <c r="B7752" s="489"/>
      <c r="C7752" s="489"/>
      <c r="D7752" s="489"/>
      <c r="E7752" s="181"/>
    </row>
    <row r="7753" spans="1:5" x14ac:dyDescent="0.25">
      <c r="A7753" s="488" t="s">
        <v>21311</v>
      </c>
      <c r="B7753" s="488"/>
      <c r="C7753" s="488"/>
      <c r="D7753" s="180"/>
      <c r="E7753" s="181"/>
    </row>
    <row r="7754" spans="1:5" ht="24" x14ac:dyDescent="0.25">
      <c r="A7754" s="3" t="s">
        <v>5</v>
      </c>
      <c r="B7754" s="3" t="s">
        <v>18275</v>
      </c>
      <c r="C7754" s="4" t="s">
        <v>7</v>
      </c>
      <c r="D7754" s="182" t="s">
        <v>18276</v>
      </c>
      <c r="E7754" s="181"/>
    </row>
    <row r="7755" spans="1:5" ht="25.5" x14ac:dyDescent="0.25">
      <c r="A7755" s="5" t="s">
        <v>21312</v>
      </c>
      <c r="B7755" s="5" t="s">
        <v>21313</v>
      </c>
      <c r="C7755" s="6" t="s">
        <v>12302</v>
      </c>
      <c r="D7755" s="184">
        <v>3.9</v>
      </c>
      <c r="E7755" s="181"/>
    </row>
    <row r="7756" spans="1:5" ht="25.5" x14ac:dyDescent="0.25">
      <c r="A7756" s="5" t="s">
        <v>21314</v>
      </c>
      <c r="B7756" s="5" t="s">
        <v>21315</v>
      </c>
      <c r="C7756" s="6" t="s">
        <v>12302</v>
      </c>
      <c r="D7756" s="184">
        <v>4.03</v>
      </c>
      <c r="E7756" s="181"/>
    </row>
    <row r="7757" spans="1:5" x14ac:dyDescent="0.25">
      <c r="A7757" s="489"/>
      <c r="B7757" s="489"/>
      <c r="C7757" s="489"/>
      <c r="D7757" s="489"/>
      <c r="E7757" s="181"/>
    </row>
    <row r="7758" spans="1:5" x14ac:dyDescent="0.25">
      <c r="A7758" s="488" t="s">
        <v>21316</v>
      </c>
      <c r="B7758" s="488"/>
      <c r="C7758" s="488"/>
      <c r="D7758" s="180"/>
      <c r="E7758" s="181"/>
    </row>
    <row r="7759" spans="1:5" x14ac:dyDescent="0.25">
      <c r="A7759" s="488" t="s">
        <v>21317</v>
      </c>
      <c r="B7759" s="488"/>
      <c r="C7759" s="488"/>
      <c r="D7759" s="180"/>
      <c r="E7759" s="181"/>
    </row>
    <row r="7760" spans="1:5" ht="24" x14ac:dyDescent="0.25">
      <c r="A7760" s="3" t="s">
        <v>5</v>
      </c>
      <c r="B7760" s="3" t="s">
        <v>18275</v>
      </c>
      <c r="C7760" s="4" t="s">
        <v>7</v>
      </c>
      <c r="D7760" s="182" t="s">
        <v>18276</v>
      </c>
      <c r="E7760" s="181"/>
    </row>
    <row r="7761" spans="1:5" ht="25.5" x14ac:dyDescent="0.25">
      <c r="A7761" s="5" t="s">
        <v>21318</v>
      </c>
      <c r="B7761" s="5" t="s">
        <v>21319</v>
      </c>
      <c r="C7761" s="6" t="s">
        <v>12302</v>
      </c>
      <c r="D7761" s="183">
        <v>16.63</v>
      </c>
      <c r="E7761" s="181"/>
    </row>
    <row r="7762" spans="1:5" ht="25.5" x14ac:dyDescent="0.25">
      <c r="A7762" s="5" t="s">
        <v>21320</v>
      </c>
      <c r="B7762" s="5" t="s">
        <v>21321</v>
      </c>
      <c r="C7762" s="6" t="s">
        <v>12302</v>
      </c>
      <c r="D7762" s="183">
        <v>17.38</v>
      </c>
      <c r="E7762" s="181"/>
    </row>
    <row r="7763" spans="1:5" x14ac:dyDescent="0.25">
      <c r="A7763" s="489"/>
      <c r="B7763" s="489"/>
      <c r="C7763" s="489"/>
      <c r="D7763" s="489"/>
      <c r="E7763" s="181"/>
    </row>
    <row r="7764" spans="1:5" x14ac:dyDescent="0.25">
      <c r="A7764" s="488" t="s">
        <v>21322</v>
      </c>
      <c r="B7764" s="488"/>
      <c r="C7764" s="488"/>
      <c r="D7764" s="180"/>
      <c r="E7764" s="181"/>
    </row>
    <row r="7765" spans="1:5" ht="24" x14ac:dyDescent="0.25">
      <c r="A7765" s="3" t="s">
        <v>5</v>
      </c>
      <c r="B7765" s="3" t="s">
        <v>18275</v>
      </c>
      <c r="C7765" s="4" t="s">
        <v>7</v>
      </c>
      <c r="D7765" s="182" t="s">
        <v>18276</v>
      </c>
      <c r="E7765" s="181"/>
    </row>
    <row r="7766" spans="1:5" ht="25.5" x14ac:dyDescent="0.25">
      <c r="A7766" s="5" t="s">
        <v>21323</v>
      </c>
      <c r="B7766" s="5" t="s">
        <v>21324</v>
      </c>
      <c r="C7766" s="6" t="s">
        <v>12302</v>
      </c>
      <c r="D7766" s="183">
        <v>43.32</v>
      </c>
      <c r="E7766" s="181"/>
    </row>
    <row r="7767" spans="1:5" x14ac:dyDescent="0.25">
      <c r="A7767" s="489"/>
      <c r="B7767" s="489"/>
      <c r="C7767" s="489"/>
      <c r="D7767" s="489"/>
      <c r="E7767" s="181"/>
    </row>
    <row r="7768" spans="1:5" x14ac:dyDescent="0.25">
      <c r="A7768" s="488" t="s">
        <v>21325</v>
      </c>
      <c r="B7768" s="488"/>
      <c r="C7768" s="488"/>
      <c r="D7768" s="180"/>
      <c r="E7768" s="181"/>
    </row>
    <row r="7769" spans="1:5" ht="24" x14ac:dyDescent="0.25">
      <c r="A7769" s="3" t="s">
        <v>5</v>
      </c>
      <c r="B7769" s="3" t="s">
        <v>18275</v>
      </c>
      <c r="C7769" s="4" t="s">
        <v>7</v>
      </c>
      <c r="D7769" s="182" t="s">
        <v>18276</v>
      </c>
      <c r="E7769" s="181"/>
    </row>
    <row r="7770" spans="1:5" ht="25.5" x14ac:dyDescent="0.25">
      <c r="A7770" s="5" t="s">
        <v>21326</v>
      </c>
      <c r="B7770" s="5" t="s">
        <v>21327</v>
      </c>
      <c r="C7770" s="6" t="s">
        <v>12302</v>
      </c>
      <c r="D7770" s="184">
        <v>6.44</v>
      </c>
      <c r="E7770" s="181"/>
    </row>
    <row r="7771" spans="1:5" x14ac:dyDescent="0.25">
      <c r="A7771" s="489"/>
      <c r="B7771" s="489"/>
      <c r="C7771" s="489"/>
      <c r="D7771" s="489"/>
      <c r="E7771" s="181"/>
    </row>
    <row r="7772" spans="1:5" x14ac:dyDescent="0.25">
      <c r="A7772" s="488" t="s">
        <v>21328</v>
      </c>
      <c r="B7772" s="488"/>
      <c r="C7772" s="488"/>
      <c r="D7772" s="180"/>
      <c r="E7772" s="181"/>
    </row>
    <row r="7773" spans="1:5" ht="24" x14ac:dyDescent="0.25">
      <c r="A7773" s="3" t="s">
        <v>5</v>
      </c>
      <c r="B7773" s="3" t="s">
        <v>18275</v>
      </c>
      <c r="C7773" s="4" t="s">
        <v>7</v>
      </c>
      <c r="D7773" s="182" t="s">
        <v>18276</v>
      </c>
      <c r="E7773" s="181"/>
    </row>
    <row r="7774" spans="1:5" ht="25.5" x14ac:dyDescent="0.25">
      <c r="A7774" s="5" t="s">
        <v>21329</v>
      </c>
      <c r="B7774" s="5" t="s">
        <v>21330</v>
      </c>
      <c r="C7774" s="6" t="s">
        <v>12302</v>
      </c>
      <c r="D7774" s="183">
        <v>28.3</v>
      </c>
      <c r="E7774" s="181"/>
    </row>
    <row r="7775" spans="1:5" ht="25.5" x14ac:dyDescent="0.25">
      <c r="A7775" s="5" t="s">
        <v>21331</v>
      </c>
      <c r="B7775" s="5" t="s">
        <v>21332</v>
      </c>
      <c r="C7775" s="6" t="s">
        <v>12302</v>
      </c>
      <c r="D7775" s="183">
        <v>37.4</v>
      </c>
      <c r="E7775" s="181"/>
    </row>
    <row r="7776" spans="1:5" x14ac:dyDescent="0.25">
      <c r="A7776" s="489"/>
      <c r="B7776" s="489"/>
      <c r="C7776" s="489"/>
      <c r="D7776" s="489"/>
      <c r="E7776" s="181"/>
    </row>
    <row r="7777" spans="1:5" x14ac:dyDescent="0.25">
      <c r="A7777" s="488" t="s">
        <v>21333</v>
      </c>
      <c r="B7777" s="488"/>
      <c r="C7777" s="488"/>
      <c r="D7777" s="180"/>
      <c r="E7777" s="181"/>
    </row>
    <row r="7778" spans="1:5" ht="24" x14ac:dyDescent="0.25">
      <c r="A7778" s="3" t="s">
        <v>5</v>
      </c>
      <c r="B7778" s="3" t="s">
        <v>18275</v>
      </c>
      <c r="C7778" s="4" t="s">
        <v>7</v>
      </c>
      <c r="D7778" s="182" t="s">
        <v>18276</v>
      </c>
      <c r="E7778" s="181"/>
    </row>
    <row r="7779" spans="1:5" ht="25.5" x14ac:dyDescent="0.25">
      <c r="A7779" s="5" t="s">
        <v>21334</v>
      </c>
      <c r="B7779" s="5" t="s">
        <v>21335</v>
      </c>
      <c r="C7779" s="6" t="s">
        <v>12302</v>
      </c>
      <c r="D7779" s="185">
        <v>128.57</v>
      </c>
      <c r="E7779" s="181"/>
    </row>
    <row r="7780" spans="1:5" ht="25.5" x14ac:dyDescent="0.25">
      <c r="A7780" s="5" t="s">
        <v>21336</v>
      </c>
      <c r="B7780" s="5" t="s">
        <v>21337</v>
      </c>
      <c r="C7780" s="6" t="s">
        <v>12302</v>
      </c>
      <c r="D7780" s="185">
        <v>291.86</v>
      </c>
      <c r="E7780" s="181"/>
    </row>
    <row r="7781" spans="1:5" ht="25.5" x14ac:dyDescent="0.25">
      <c r="A7781" s="5" t="s">
        <v>21338</v>
      </c>
      <c r="B7781" s="5" t="s">
        <v>21339</v>
      </c>
      <c r="C7781" s="6" t="s">
        <v>12302</v>
      </c>
      <c r="D7781" s="185">
        <v>275.01</v>
      </c>
      <c r="E7781" s="181"/>
    </row>
    <row r="7782" spans="1:5" ht="25.5" x14ac:dyDescent="0.25">
      <c r="A7782" s="5" t="s">
        <v>21340</v>
      </c>
      <c r="B7782" s="5" t="s">
        <v>21341</v>
      </c>
      <c r="C7782" s="6" t="s">
        <v>12302</v>
      </c>
      <c r="D7782" s="183">
        <v>95.15</v>
      </c>
      <c r="E7782" s="181"/>
    </row>
    <row r="7783" spans="1:5" ht="25.5" x14ac:dyDescent="0.25">
      <c r="A7783" s="5" t="s">
        <v>21342</v>
      </c>
      <c r="B7783" s="5" t="s">
        <v>21343</v>
      </c>
      <c r="C7783" s="6" t="s">
        <v>12302</v>
      </c>
      <c r="D7783" s="185">
        <v>306.07</v>
      </c>
      <c r="E7783" s="181"/>
    </row>
    <row r="7784" spans="1:5" ht="25.5" x14ac:dyDescent="0.25">
      <c r="A7784" s="5" t="s">
        <v>21344</v>
      </c>
      <c r="B7784" s="5" t="s">
        <v>21345</v>
      </c>
      <c r="C7784" s="6" t="s">
        <v>12302</v>
      </c>
      <c r="D7784" s="183">
        <v>80.140699999999995</v>
      </c>
      <c r="E7784" s="181"/>
    </row>
    <row r="7785" spans="1:5" x14ac:dyDescent="0.25">
      <c r="A7785" s="489"/>
      <c r="B7785" s="489"/>
      <c r="C7785" s="489"/>
      <c r="D7785" s="489"/>
      <c r="E7785" s="181"/>
    </row>
    <row r="7786" spans="1:5" x14ac:dyDescent="0.25">
      <c r="A7786" s="488" t="s">
        <v>21346</v>
      </c>
      <c r="B7786" s="488"/>
      <c r="C7786" s="488"/>
      <c r="D7786" s="180"/>
      <c r="E7786" s="181"/>
    </row>
    <row r="7787" spans="1:5" ht="24" x14ac:dyDescent="0.25">
      <c r="A7787" s="3" t="s">
        <v>5</v>
      </c>
      <c r="B7787" s="3" t="s">
        <v>18275</v>
      </c>
      <c r="C7787" s="4" t="s">
        <v>7</v>
      </c>
      <c r="D7787" s="182" t="s">
        <v>18276</v>
      </c>
      <c r="E7787" s="181"/>
    </row>
    <row r="7788" spans="1:5" ht="25.5" x14ac:dyDescent="0.25">
      <c r="A7788" s="5" t="s">
        <v>21347</v>
      </c>
      <c r="B7788" s="5" t="s">
        <v>35554</v>
      </c>
      <c r="C7788" s="6" t="s">
        <v>12302</v>
      </c>
      <c r="D7788" s="185">
        <v>612.9</v>
      </c>
      <c r="E7788" s="181"/>
    </row>
    <row r="7789" spans="1:5" ht="25.5" x14ac:dyDescent="0.25">
      <c r="A7789" s="5" t="s">
        <v>21348</v>
      </c>
      <c r="B7789" s="5" t="s">
        <v>21349</v>
      </c>
      <c r="C7789" s="6" t="s">
        <v>12302</v>
      </c>
      <c r="D7789" s="183">
        <v>89.95</v>
      </c>
      <c r="E7789" s="181"/>
    </row>
    <row r="7790" spans="1:5" ht="25.5" x14ac:dyDescent="0.25">
      <c r="A7790" s="5" t="s">
        <v>21350</v>
      </c>
      <c r="B7790" s="5" t="s">
        <v>21351</v>
      </c>
      <c r="C7790" s="6" t="s">
        <v>12302</v>
      </c>
      <c r="D7790" s="183">
        <v>41.9</v>
      </c>
      <c r="E7790" s="181"/>
    </row>
    <row r="7791" spans="1:5" ht="25.5" x14ac:dyDescent="0.25">
      <c r="A7791" s="5" t="s">
        <v>21352</v>
      </c>
      <c r="B7791" s="5" t="s">
        <v>21353</v>
      </c>
      <c r="C7791" s="6" t="s">
        <v>12302</v>
      </c>
      <c r="D7791" s="185">
        <v>397.02510000000001</v>
      </c>
      <c r="E7791" s="181"/>
    </row>
    <row r="7792" spans="1:5" ht="25.5" x14ac:dyDescent="0.25">
      <c r="A7792" s="5" t="s">
        <v>21354</v>
      </c>
      <c r="B7792" s="5" t="s">
        <v>21355</v>
      </c>
      <c r="C7792" s="6" t="s">
        <v>12302</v>
      </c>
      <c r="D7792" s="185">
        <v>355.98180000000002</v>
      </c>
      <c r="E7792" s="181"/>
    </row>
    <row r="7793" spans="1:5" ht="25.5" x14ac:dyDescent="0.25">
      <c r="A7793" s="5" t="s">
        <v>21356</v>
      </c>
      <c r="B7793" s="5" t="s">
        <v>21357</v>
      </c>
      <c r="C7793" s="6" t="s">
        <v>12302</v>
      </c>
      <c r="D7793" s="183">
        <v>54.9</v>
      </c>
      <c r="E7793" s="181"/>
    </row>
    <row r="7794" spans="1:5" ht="25.5" x14ac:dyDescent="0.25">
      <c r="A7794" s="5" t="s">
        <v>21358</v>
      </c>
      <c r="B7794" s="5" t="s">
        <v>21359</v>
      </c>
      <c r="C7794" s="6" t="s">
        <v>12302</v>
      </c>
      <c r="D7794" s="185">
        <v>138.62190000000001</v>
      </c>
      <c r="E7794" s="181"/>
    </row>
    <row r="7795" spans="1:5" ht="25.5" x14ac:dyDescent="0.25">
      <c r="A7795" s="5" t="s">
        <v>21360</v>
      </c>
      <c r="B7795" s="5" t="s">
        <v>21361</v>
      </c>
      <c r="C7795" s="6" t="s">
        <v>12302</v>
      </c>
      <c r="D7795" s="185">
        <v>110.1</v>
      </c>
      <c r="E7795" s="181"/>
    </row>
    <row r="7796" spans="1:5" ht="25.5" x14ac:dyDescent="0.25">
      <c r="A7796" s="5" t="s">
        <v>21362</v>
      </c>
      <c r="B7796" s="5" t="s">
        <v>21363</v>
      </c>
      <c r="C7796" s="6" t="s">
        <v>12302</v>
      </c>
      <c r="D7796" s="185">
        <v>130.94</v>
      </c>
      <c r="E7796" s="181"/>
    </row>
    <row r="7797" spans="1:5" ht="25.5" x14ac:dyDescent="0.25">
      <c r="A7797" s="5" t="s">
        <v>21364</v>
      </c>
      <c r="B7797" s="5" t="s">
        <v>21365</v>
      </c>
      <c r="C7797" s="6" t="s">
        <v>12302</v>
      </c>
      <c r="D7797" s="185">
        <v>130.94</v>
      </c>
      <c r="E7797" s="181"/>
    </row>
    <row r="7798" spans="1:5" ht="25.5" x14ac:dyDescent="0.25">
      <c r="A7798" s="5" t="s">
        <v>21366</v>
      </c>
      <c r="B7798" s="5" t="s">
        <v>21367</v>
      </c>
      <c r="C7798" s="6" t="s">
        <v>12302</v>
      </c>
      <c r="D7798" s="183">
        <v>56</v>
      </c>
      <c r="E7798" s="181"/>
    </row>
    <row r="7799" spans="1:5" ht="25.5" x14ac:dyDescent="0.25">
      <c r="A7799" s="5" t="s">
        <v>21368</v>
      </c>
      <c r="B7799" s="5" t="s">
        <v>21369</v>
      </c>
      <c r="C7799" s="6" t="s">
        <v>12302</v>
      </c>
      <c r="D7799" s="183">
        <v>42.99</v>
      </c>
      <c r="E7799" s="181"/>
    </row>
    <row r="7800" spans="1:5" ht="25.5" x14ac:dyDescent="0.25">
      <c r="A7800" s="5" t="s">
        <v>21370</v>
      </c>
      <c r="B7800" s="5" t="s">
        <v>21371</v>
      </c>
      <c r="C7800" s="6" t="s">
        <v>12302</v>
      </c>
      <c r="D7800" s="185">
        <v>181.7534</v>
      </c>
      <c r="E7800" s="181"/>
    </row>
    <row r="7801" spans="1:5" ht="25.5" x14ac:dyDescent="0.25">
      <c r="A7801" s="5" t="s">
        <v>21372</v>
      </c>
      <c r="B7801" s="5" t="s">
        <v>21373</v>
      </c>
      <c r="C7801" s="6" t="s">
        <v>12302</v>
      </c>
      <c r="D7801" s="183">
        <v>51.511499999999998</v>
      </c>
      <c r="E7801" s="181"/>
    </row>
    <row r="7802" spans="1:5" ht="25.5" x14ac:dyDescent="0.25">
      <c r="A7802" s="5" t="s">
        <v>21374</v>
      </c>
      <c r="B7802" s="5" t="s">
        <v>21375</v>
      </c>
      <c r="C7802" s="6" t="s">
        <v>12302</v>
      </c>
      <c r="D7802" s="183">
        <v>70.52</v>
      </c>
      <c r="E7802" s="181"/>
    </row>
    <row r="7803" spans="1:5" x14ac:dyDescent="0.25">
      <c r="A7803" s="489"/>
      <c r="B7803" s="489"/>
      <c r="C7803" s="489"/>
      <c r="D7803" s="489"/>
      <c r="E7803" s="181"/>
    </row>
    <row r="7804" spans="1:5" x14ac:dyDescent="0.25">
      <c r="A7804" s="488" t="s">
        <v>21376</v>
      </c>
      <c r="B7804" s="488"/>
      <c r="C7804" s="488"/>
      <c r="D7804" s="180"/>
      <c r="E7804" s="181"/>
    </row>
    <row r="7805" spans="1:5" ht="24" x14ac:dyDescent="0.25">
      <c r="A7805" s="3" t="s">
        <v>5</v>
      </c>
      <c r="B7805" s="3" t="s">
        <v>18275</v>
      </c>
      <c r="C7805" s="4" t="s">
        <v>7</v>
      </c>
      <c r="D7805" s="182" t="s">
        <v>18276</v>
      </c>
      <c r="E7805" s="181"/>
    </row>
    <row r="7806" spans="1:5" ht="25.5" x14ac:dyDescent="0.25">
      <c r="A7806" s="5" t="s">
        <v>21377</v>
      </c>
      <c r="B7806" s="5" t="s">
        <v>21378</v>
      </c>
      <c r="C7806" s="6" t="s">
        <v>12302</v>
      </c>
      <c r="D7806" s="184">
        <v>7.62</v>
      </c>
      <c r="E7806" s="181"/>
    </row>
    <row r="7807" spans="1:5" ht="25.5" x14ac:dyDescent="0.25">
      <c r="A7807" s="5" t="s">
        <v>21379</v>
      </c>
      <c r="B7807" s="5" t="s">
        <v>21380</v>
      </c>
      <c r="C7807" s="6" t="s">
        <v>12302</v>
      </c>
      <c r="D7807" s="184">
        <v>9.6</v>
      </c>
      <c r="E7807" s="181"/>
    </row>
    <row r="7808" spans="1:5" x14ac:dyDescent="0.25">
      <c r="A7808" s="489"/>
      <c r="B7808" s="489"/>
      <c r="C7808" s="489"/>
      <c r="D7808" s="489"/>
      <c r="E7808" s="181"/>
    </row>
    <row r="7809" spans="1:5" x14ac:dyDescent="0.25">
      <c r="A7809" s="488" t="s">
        <v>21381</v>
      </c>
      <c r="B7809" s="488"/>
      <c r="C7809" s="488"/>
      <c r="D7809" s="180"/>
      <c r="E7809" s="181"/>
    </row>
    <row r="7810" spans="1:5" x14ac:dyDescent="0.25">
      <c r="A7810" s="488" t="s">
        <v>21382</v>
      </c>
      <c r="B7810" s="488"/>
      <c r="C7810" s="488"/>
      <c r="D7810" s="180"/>
      <c r="E7810" s="181"/>
    </row>
    <row r="7811" spans="1:5" ht="24" x14ac:dyDescent="0.25">
      <c r="A7811" s="3" t="s">
        <v>5</v>
      </c>
      <c r="B7811" s="3" t="s">
        <v>18275</v>
      </c>
      <c r="C7811" s="4" t="s">
        <v>7</v>
      </c>
      <c r="D7811" s="182" t="s">
        <v>18276</v>
      </c>
      <c r="E7811" s="181"/>
    </row>
    <row r="7812" spans="1:5" ht="25.5" x14ac:dyDescent="0.25">
      <c r="A7812" s="5" t="s">
        <v>21383</v>
      </c>
      <c r="B7812" s="5" t="s">
        <v>21384</v>
      </c>
      <c r="C7812" s="6" t="s">
        <v>26</v>
      </c>
      <c r="D7812" s="183">
        <v>45</v>
      </c>
      <c r="E7812" s="181"/>
    </row>
    <row r="7813" spans="1:5" ht="25.5" x14ac:dyDescent="0.25">
      <c r="A7813" s="5" t="s">
        <v>21385</v>
      </c>
      <c r="B7813" s="5" t="s">
        <v>21386</v>
      </c>
      <c r="C7813" s="6" t="s">
        <v>26</v>
      </c>
      <c r="D7813" s="183">
        <v>59</v>
      </c>
      <c r="E7813" s="181"/>
    </row>
    <row r="7814" spans="1:5" ht="25.5" x14ac:dyDescent="0.25">
      <c r="A7814" s="5" t="s">
        <v>21387</v>
      </c>
      <c r="B7814" s="5" t="s">
        <v>21388</v>
      </c>
      <c r="C7814" s="6" t="s">
        <v>26</v>
      </c>
      <c r="D7814" s="183">
        <v>78</v>
      </c>
      <c r="E7814" s="181"/>
    </row>
    <row r="7815" spans="1:5" ht="25.5" x14ac:dyDescent="0.25">
      <c r="A7815" s="5" t="s">
        <v>21389</v>
      </c>
      <c r="B7815" s="5" t="s">
        <v>21390</v>
      </c>
      <c r="C7815" s="6" t="s">
        <v>26</v>
      </c>
      <c r="D7815" s="185">
        <v>130</v>
      </c>
      <c r="E7815" s="181"/>
    </row>
    <row r="7816" spans="1:5" ht="25.5" x14ac:dyDescent="0.25">
      <c r="A7816" s="5" t="s">
        <v>21391</v>
      </c>
      <c r="B7816" s="5" t="s">
        <v>21392</v>
      </c>
      <c r="C7816" s="6" t="s">
        <v>26</v>
      </c>
      <c r="D7816" s="185">
        <v>165</v>
      </c>
      <c r="E7816" s="181"/>
    </row>
    <row r="7817" spans="1:5" x14ac:dyDescent="0.25">
      <c r="A7817" s="489"/>
      <c r="B7817" s="489"/>
      <c r="C7817" s="489"/>
      <c r="D7817" s="489"/>
      <c r="E7817" s="181"/>
    </row>
    <row r="7818" spans="1:5" x14ac:dyDescent="0.25">
      <c r="A7818" s="488" t="s">
        <v>21393</v>
      </c>
      <c r="B7818" s="488"/>
      <c r="C7818" s="488"/>
      <c r="D7818" s="180"/>
      <c r="E7818" s="181"/>
    </row>
    <row r="7819" spans="1:5" x14ac:dyDescent="0.25">
      <c r="A7819" s="488" t="s">
        <v>21394</v>
      </c>
      <c r="B7819" s="488"/>
      <c r="C7819" s="488"/>
      <c r="D7819" s="180"/>
      <c r="E7819" s="181"/>
    </row>
    <row r="7820" spans="1:5" ht="24" x14ac:dyDescent="0.25">
      <c r="A7820" s="3" t="s">
        <v>5</v>
      </c>
      <c r="B7820" s="3" t="s">
        <v>18275</v>
      </c>
      <c r="C7820" s="4" t="s">
        <v>7</v>
      </c>
      <c r="D7820" s="182" t="s">
        <v>18276</v>
      </c>
      <c r="E7820" s="181"/>
    </row>
    <row r="7821" spans="1:5" ht="25.5" x14ac:dyDescent="0.25">
      <c r="A7821" s="5" t="s">
        <v>21395</v>
      </c>
      <c r="B7821" s="5" t="s">
        <v>21396</v>
      </c>
      <c r="C7821" s="6" t="s">
        <v>26</v>
      </c>
      <c r="D7821" s="185">
        <v>275.93</v>
      </c>
      <c r="E7821" s="181"/>
    </row>
    <row r="7822" spans="1:5" ht="25.5" x14ac:dyDescent="0.25">
      <c r="A7822" s="5" t="s">
        <v>21397</v>
      </c>
      <c r="B7822" s="5" t="s">
        <v>21398</v>
      </c>
      <c r="C7822" s="6" t="s">
        <v>26</v>
      </c>
      <c r="D7822" s="184">
        <v>8.6033000000000008</v>
      </c>
      <c r="E7822" s="181"/>
    </row>
    <row r="7823" spans="1:5" ht="25.5" x14ac:dyDescent="0.25">
      <c r="A7823" s="5" t="s">
        <v>21399</v>
      </c>
      <c r="B7823" s="5" t="s">
        <v>21400</v>
      </c>
      <c r="C7823" s="6" t="s">
        <v>26</v>
      </c>
      <c r="D7823" s="183">
        <v>13.7967</v>
      </c>
      <c r="E7823" s="181"/>
    </row>
    <row r="7824" spans="1:5" ht="25.5" x14ac:dyDescent="0.25">
      <c r="A7824" s="5" t="s">
        <v>21401</v>
      </c>
      <c r="B7824" s="5" t="s">
        <v>21402</v>
      </c>
      <c r="C7824" s="6" t="s">
        <v>26</v>
      </c>
      <c r="D7824" s="183">
        <v>23.474399999999999</v>
      </c>
      <c r="E7824" s="181"/>
    </row>
    <row r="7825" spans="1:5" ht="25.5" x14ac:dyDescent="0.25">
      <c r="A7825" s="5" t="s">
        <v>21403</v>
      </c>
      <c r="B7825" s="5" t="s">
        <v>21404</v>
      </c>
      <c r="C7825" s="6" t="s">
        <v>26</v>
      </c>
      <c r="D7825" s="183">
        <v>29.882200000000001</v>
      </c>
      <c r="E7825" s="181"/>
    </row>
    <row r="7826" spans="1:5" ht="25.5" x14ac:dyDescent="0.25">
      <c r="A7826" s="5" t="s">
        <v>21405</v>
      </c>
      <c r="B7826" s="5" t="s">
        <v>21406</v>
      </c>
      <c r="C7826" s="6" t="s">
        <v>26</v>
      </c>
      <c r="D7826" s="183">
        <v>40.622199999999999</v>
      </c>
      <c r="E7826" s="181"/>
    </row>
    <row r="7827" spans="1:5" ht="25.5" x14ac:dyDescent="0.25">
      <c r="A7827" s="5" t="s">
        <v>21407</v>
      </c>
      <c r="B7827" s="5" t="s">
        <v>21408</v>
      </c>
      <c r="C7827" s="6" t="s">
        <v>26</v>
      </c>
      <c r="D7827" s="183">
        <v>60.207799999999999</v>
      </c>
      <c r="E7827" s="181"/>
    </row>
    <row r="7828" spans="1:5" ht="25.5" x14ac:dyDescent="0.25">
      <c r="A7828" s="5" t="s">
        <v>21409</v>
      </c>
      <c r="B7828" s="5" t="s">
        <v>21410</v>
      </c>
      <c r="C7828" s="6" t="s">
        <v>26</v>
      </c>
      <c r="D7828" s="185">
        <v>102.77670000000001</v>
      </c>
      <c r="E7828" s="181"/>
    </row>
    <row r="7829" spans="1:5" ht="25.5" x14ac:dyDescent="0.25">
      <c r="A7829" s="5" t="s">
        <v>21411</v>
      </c>
      <c r="B7829" s="5" t="s">
        <v>21412</v>
      </c>
      <c r="C7829" s="6" t="s">
        <v>26</v>
      </c>
      <c r="D7829" s="185">
        <v>154.51</v>
      </c>
      <c r="E7829" s="181"/>
    </row>
    <row r="7830" spans="1:5" x14ac:dyDescent="0.25">
      <c r="A7830" s="489"/>
      <c r="B7830" s="489"/>
      <c r="C7830" s="489"/>
      <c r="D7830" s="489"/>
      <c r="E7830" s="181"/>
    </row>
    <row r="7831" spans="1:5" x14ac:dyDescent="0.25">
      <c r="A7831" s="488" t="s">
        <v>21413</v>
      </c>
      <c r="B7831" s="488"/>
      <c r="C7831" s="488"/>
      <c r="D7831" s="180"/>
      <c r="E7831" s="181"/>
    </row>
    <row r="7832" spans="1:5" x14ac:dyDescent="0.25">
      <c r="A7832" s="488" t="s">
        <v>21414</v>
      </c>
      <c r="B7832" s="488"/>
      <c r="C7832" s="488"/>
      <c r="D7832" s="180"/>
      <c r="E7832" s="181"/>
    </row>
    <row r="7833" spans="1:5" ht="24" x14ac:dyDescent="0.25">
      <c r="A7833" s="3" t="s">
        <v>5</v>
      </c>
      <c r="B7833" s="3" t="s">
        <v>18275</v>
      </c>
      <c r="C7833" s="4" t="s">
        <v>7</v>
      </c>
      <c r="D7833" s="182" t="s">
        <v>18276</v>
      </c>
      <c r="E7833" s="181"/>
    </row>
    <row r="7834" spans="1:5" ht="25.5" x14ac:dyDescent="0.25">
      <c r="A7834" s="5" t="s">
        <v>21416</v>
      </c>
      <c r="B7834" s="5" t="s">
        <v>21417</v>
      </c>
      <c r="C7834" s="6" t="s">
        <v>12302</v>
      </c>
      <c r="D7834" s="185">
        <v>112.83</v>
      </c>
      <c r="E7834" s="181"/>
    </row>
    <row r="7835" spans="1:5" ht="25.5" x14ac:dyDescent="0.25">
      <c r="A7835" s="5" t="s">
        <v>21418</v>
      </c>
      <c r="B7835" s="5" t="s">
        <v>21419</v>
      </c>
      <c r="C7835" s="6" t="s">
        <v>12302</v>
      </c>
      <c r="D7835" s="185">
        <v>223.44</v>
      </c>
      <c r="E7835" s="181"/>
    </row>
    <row r="7836" spans="1:5" ht="25.5" x14ac:dyDescent="0.25">
      <c r="A7836" s="5" t="s">
        <v>21420</v>
      </c>
      <c r="B7836" s="5" t="s">
        <v>21421</v>
      </c>
      <c r="C7836" s="6" t="s">
        <v>12302</v>
      </c>
      <c r="D7836" s="185">
        <v>163.94</v>
      </c>
      <c r="E7836" s="181"/>
    </row>
    <row r="7837" spans="1:5" ht="25.5" x14ac:dyDescent="0.25">
      <c r="A7837" s="5" t="s">
        <v>21422</v>
      </c>
      <c r="B7837" s="5" t="s">
        <v>21423</v>
      </c>
      <c r="C7837" s="6" t="s">
        <v>12302</v>
      </c>
      <c r="D7837" s="183">
        <v>78.37</v>
      </c>
      <c r="E7837" s="181"/>
    </row>
    <row r="7838" spans="1:5" ht="25.5" x14ac:dyDescent="0.25">
      <c r="A7838" s="5" t="s">
        <v>21424</v>
      </c>
      <c r="B7838" s="5" t="s">
        <v>21425</v>
      </c>
      <c r="C7838" s="6" t="s">
        <v>12302</v>
      </c>
      <c r="D7838" s="185">
        <v>334.12</v>
      </c>
      <c r="E7838" s="181"/>
    </row>
    <row r="7839" spans="1:5" ht="25.5" x14ac:dyDescent="0.25">
      <c r="A7839" s="5" t="s">
        <v>21426</v>
      </c>
      <c r="B7839" s="5" t="s">
        <v>21427</v>
      </c>
      <c r="C7839" s="6" t="s">
        <v>12302</v>
      </c>
      <c r="D7839" s="183">
        <v>97.34</v>
      </c>
      <c r="E7839" s="181"/>
    </row>
    <row r="7840" spans="1:5" x14ac:dyDescent="0.25">
      <c r="A7840" s="489"/>
      <c r="B7840" s="489"/>
      <c r="C7840" s="489"/>
      <c r="D7840" s="489"/>
      <c r="E7840" s="181"/>
    </row>
    <row r="7841" spans="1:5" x14ac:dyDescent="0.25">
      <c r="A7841" s="488" t="s">
        <v>21428</v>
      </c>
      <c r="B7841" s="488"/>
      <c r="C7841" s="488"/>
      <c r="D7841" s="180"/>
      <c r="E7841" s="181"/>
    </row>
    <row r="7842" spans="1:5" ht="24" x14ac:dyDescent="0.25">
      <c r="A7842" s="3" t="s">
        <v>5</v>
      </c>
      <c r="B7842" s="3" t="s">
        <v>18275</v>
      </c>
      <c r="C7842" s="4" t="s">
        <v>7</v>
      </c>
      <c r="D7842" s="182" t="s">
        <v>18276</v>
      </c>
      <c r="E7842" s="181"/>
    </row>
    <row r="7843" spans="1:5" ht="25.5" x14ac:dyDescent="0.25">
      <c r="A7843" s="5" t="s">
        <v>21429</v>
      </c>
      <c r="B7843" s="5" t="s">
        <v>21430</v>
      </c>
      <c r="C7843" s="6" t="s">
        <v>26</v>
      </c>
      <c r="D7843" s="185">
        <v>141.96</v>
      </c>
      <c r="E7843" s="181"/>
    </row>
    <row r="7844" spans="1:5" ht="25.5" x14ac:dyDescent="0.25">
      <c r="A7844" s="5" t="s">
        <v>21431</v>
      </c>
      <c r="B7844" s="5" t="s">
        <v>21432</v>
      </c>
      <c r="C7844" s="6" t="s">
        <v>26</v>
      </c>
      <c r="D7844" s="185">
        <v>124.59</v>
      </c>
      <c r="E7844" s="181"/>
    </row>
    <row r="7845" spans="1:5" ht="25.5" x14ac:dyDescent="0.25">
      <c r="A7845" s="5" t="s">
        <v>21433</v>
      </c>
      <c r="B7845" s="5" t="s">
        <v>21434</v>
      </c>
      <c r="C7845" s="6" t="s">
        <v>26</v>
      </c>
      <c r="D7845" s="183">
        <v>36.68</v>
      </c>
      <c r="E7845" s="181"/>
    </row>
    <row r="7846" spans="1:5" ht="25.5" x14ac:dyDescent="0.25">
      <c r="A7846" s="5" t="s">
        <v>21435</v>
      </c>
      <c r="B7846" s="5" t="s">
        <v>21436</v>
      </c>
      <c r="C7846" s="6" t="s">
        <v>26</v>
      </c>
      <c r="D7846" s="183">
        <v>80.27</v>
      </c>
      <c r="E7846" s="181"/>
    </row>
    <row r="7847" spans="1:5" ht="25.5" x14ac:dyDescent="0.25">
      <c r="A7847" s="5" t="s">
        <v>21437</v>
      </c>
      <c r="B7847" s="5" t="s">
        <v>21438</v>
      </c>
      <c r="C7847" s="6" t="s">
        <v>26</v>
      </c>
      <c r="D7847" s="185">
        <v>278.83</v>
      </c>
      <c r="E7847" s="181"/>
    </row>
    <row r="7848" spans="1:5" ht="25.5" x14ac:dyDescent="0.25">
      <c r="A7848" s="5" t="s">
        <v>21439</v>
      </c>
      <c r="B7848" s="5" t="s">
        <v>21440</v>
      </c>
      <c r="C7848" s="6" t="s">
        <v>26</v>
      </c>
      <c r="D7848" s="185">
        <v>202.6</v>
      </c>
      <c r="E7848" s="181"/>
    </row>
    <row r="7849" spans="1:5" ht="25.5" x14ac:dyDescent="0.25">
      <c r="A7849" s="5" t="s">
        <v>21441</v>
      </c>
      <c r="B7849" s="5" t="s">
        <v>21442</v>
      </c>
      <c r="C7849" s="6" t="s">
        <v>26</v>
      </c>
      <c r="D7849" s="183">
        <v>58.65</v>
      </c>
      <c r="E7849" s="181"/>
    </row>
    <row r="7850" spans="1:5" ht="25.5" x14ac:dyDescent="0.25">
      <c r="A7850" s="5" t="s">
        <v>21443</v>
      </c>
      <c r="B7850" s="5" t="s">
        <v>21444</v>
      </c>
      <c r="C7850" s="6" t="s">
        <v>26</v>
      </c>
      <c r="D7850" s="185">
        <v>129.12</v>
      </c>
      <c r="E7850" s="181"/>
    </row>
    <row r="7851" spans="1:5" ht="25.5" x14ac:dyDescent="0.25">
      <c r="A7851" s="5" t="s">
        <v>21445</v>
      </c>
      <c r="B7851" s="5" t="s">
        <v>21446</v>
      </c>
      <c r="C7851" s="6" t="s">
        <v>26</v>
      </c>
      <c r="D7851" s="183">
        <v>83.05</v>
      </c>
      <c r="E7851" s="181"/>
    </row>
    <row r="7852" spans="1:5" ht="25.5" x14ac:dyDescent="0.25">
      <c r="A7852" s="5" t="s">
        <v>21447</v>
      </c>
      <c r="B7852" s="5" t="s">
        <v>21448</v>
      </c>
      <c r="C7852" s="6" t="s">
        <v>26</v>
      </c>
      <c r="D7852" s="183">
        <v>27.64</v>
      </c>
      <c r="E7852" s="181"/>
    </row>
    <row r="7853" spans="1:5" ht="25.5" x14ac:dyDescent="0.25">
      <c r="A7853" s="5" t="s">
        <v>21449</v>
      </c>
      <c r="B7853" s="5" t="s">
        <v>21450</v>
      </c>
      <c r="C7853" s="6" t="s">
        <v>26</v>
      </c>
      <c r="D7853" s="183">
        <v>61.68</v>
      </c>
      <c r="E7853" s="181"/>
    </row>
    <row r="7854" spans="1:5" ht="25.5" x14ac:dyDescent="0.25">
      <c r="A7854" s="5" t="s">
        <v>21451</v>
      </c>
      <c r="B7854" s="5" t="s">
        <v>21452</v>
      </c>
      <c r="C7854" s="6" t="s">
        <v>26</v>
      </c>
      <c r="D7854" s="185">
        <v>247.76</v>
      </c>
      <c r="E7854" s="181"/>
    </row>
    <row r="7855" spans="1:5" ht="25.5" x14ac:dyDescent="0.25">
      <c r="A7855" s="5" t="s">
        <v>21453</v>
      </c>
      <c r="B7855" s="5" t="s">
        <v>21454</v>
      </c>
      <c r="C7855" s="6" t="s">
        <v>26</v>
      </c>
      <c r="D7855" s="185">
        <v>161.97</v>
      </c>
      <c r="E7855" s="181"/>
    </row>
    <row r="7856" spans="1:5" ht="25.5" x14ac:dyDescent="0.25">
      <c r="A7856" s="5" t="s">
        <v>21455</v>
      </c>
      <c r="B7856" s="5" t="s">
        <v>21456</v>
      </c>
      <c r="C7856" s="6" t="s">
        <v>26</v>
      </c>
      <c r="D7856" s="183">
        <v>44.55</v>
      </c>
      <c r="E7856" s="181"/>
    </row>
    <row r="7857" spans="1:5" ht="25.5" x14ac:dyDescent="0.25">
      <c r="A7857" s="5" t="s">
        <v>21457</v>
      </c>
      <c r="B7857" s="5" t="s">
        <v>21458</v>
      </c>
      <c r="C7857" s="6" t="s">
        <v>26</v>
      </c>
      <c r="D7857" s="185">
        <v>322.79000000000002</v>
      </c>
      <c r="E7857" s="181"/>
    </row>
    <row r="7858" spans="1:5" ht="25.5" x14ac:dyDescent="0.25">
      <c r="A7858" s="5" t="s">
        <v>21459</v>
      </c>
      <c r="B7858" s="5" t="s">
        <v>21460</v>
      </c>
      <c r="C7858" s="6" t="s">
        <v>26</v>
      </c>
      <c r="D7858" s="185">
        <v>365.05</v>
      </c>
      <c r="E7858" s="181"/>
    </row>
    <row r="7859" spans="1:5" x14ac:dyDescent="0.25">
      <c r="A7859" s="489"/>
      <c r="B7859" s="489"/>
      <c r="C7859" s="489"/>
      <c r="D7859" s="489"/>
      <c r="E7859" s="181"/>
    </row>
    <row r="7860" spans="1:5" x14ac:dyDescent="0.25">
      <c r="A7860" s="488" t="s">
        <v>21461</v>
      </c>
      <c r="B7860" s="488"/>
      <c r="C7860" s="488"/>
      <c r="D7860" s="180"/>
      <c r="E7860" s="181"/>
    </row>
    <row r="7861" spans="1:5" x14ac:dyDescent="0.25">
      <c r="A7861" s="488" t="s">
        <v>21462</v>
      </c>
      <c r="B7861" s="488"/>
      <c r="C7861" s="488"/>
      <c r="D7861" s="180"/>
      <c r="E7861" s="181"/>
    </row>
    <row r="7862" spans="1:5" ht="24" x14ac:dyDescent="0.25">
      <c r="A7862" s="3" t="s">
        <v>5</v>
      </c>
      <c r="B7862" s="3" t="s">
        <v>18275</v>
      </c>
      <c r="C7862" s="4" t="s">
        <v>7</v>
      </c>
      <c r="D7862" s="182" t="s">
        <v>18276</v>
      </c>
      <c r="E7862" s="181"/>
    </row>
    <row r="7863" spans="1:5" ht="25.5" x14ac:dyDescent="0.25">
      <c r="A7863" s="5" t="s">
        <v>21463</v>
      </c>
      <c r="B7863" s="5" t="s">
        <v>21464</v>
      </c>
      <c r="C7863" s="6" t="s">
        <v>26</v>
      </c>
      <c r="D7863" s="184">
        <v>3.85</v>
      </c>
      <c r="E7863" s="181"/>
    </row>
    <row r="7864" spans="1:5" ht="25.5" x14ac:dyDescent="0.25">
      <c r="A7864" s="5" t="s">
        <v>21465</v>
      </c>
      <c r="B7864" s="5" t="s">
        <v>21466</v>
      </c>
      <c r="C7864" s="6" t="s">
        <v>26</v>
      </c>
      <c r="D7864" s="184">
        <v>2.78</v>
      </c>
      <c r="E7864" s="181"/>
    </row>
    <row r="7865" spans="1:5" ht="25.5" x14ac:dyDescent="0.25">
      <c r="A7865" s="5" t="s">
        <v>21467</v>
      </c>
      <c r="B7865" s="5" t="s">
        <v>21468</v>
      </c>
      <c r="C7865" s="6" t="s">
        <v>26</v>
      </c>
      <c r="D7865" s="184">
        <v>4.95</v>
      </c>
      <c r="E7865" s="181"/>
    </row>
    <row r="7866" spans="1:5" ht="25.5" x14ac:dyDescent="0.25">
      <c r="A7866" s="5" t="s">
        <v>21469</v>
      </c>
      <c r="B7866" s="5" t="s">
        <v>21470</v>
      </c>
      <c r="C7866" s="6" t="s">
        <v>26</v>
      </c>
      <c r="D7866" s="184">
        <v>7.49</v>
      </c>
      <c r="E7866" s="181"/>
    </row>
    <row r="7867" spans="1:5" ht="25.5" x14ac:dyDescent="0.25">
      <c r="A7867" s="5" t="s">
        <v>21471</v>
      </c>
      <c r="B7867" s="5" t="s">
        <v>21472</v>
      </c>
      <c r="C7867" s="6" t="s">
        <v>26</v>
      </c>
      <c r="D7867" s="184">
        <v>9.49</v>
      </c>
      <c r="E7867" s="181"/>
    </row>
    <row r="7868" spans="1:5" ht="25.5" x14ac:dyDescent="0.25">
      <c r="A7868" s="5" t="s">
        <v>21473</v>
      </c>
      <c r="B7868" s="5" t="s">
        <v>21474</v>
      </c>
      <c r="C7868" s="6" t="s">
        <v>26</v>
      </c>
      <c r="D7868" s="183">
        <v>13.86</v>
      </c>
      <c r="E7868" s="181"/>
    </row>
    <row r="7869" spans="1:5" ht="25.5" x14ac:dyDescent="0.25">
      <c r="A7869" s="5" t="s">
        <v>21475</v>
      </c>
      <c r="B7869" s="5" t="s">
        <v>21476</v>
      </c>
      <c r="C7869" s="6" t="s">
        <v>26</v>
      </c>
      <c r="D7869" s="183">
        <v>18.86</v>
      </c>
      <c r="E7869" s="181"/>
    </row>
    <row r="7870" spans="1:5" x14ac:dyDescent="0.25">
      <c r="A7870" s="489"/>
      <c r="B7870" s="489"/>
      <c r="C7870" s="489"/>
      <c r="D7870" s="489"/>
      <c r="E7870" s="181"/>
    </row>
    <row r="7871" spans="1:5" x14ac:dyDescent="0.25">
      <c r="A7871" s="488" t="s">
        <v>21477</v>
      </c>
      <c r="B7871" s="488"/>
      <c r="C7871" s="488"/>
      <c r="D7871" s="180"/>
      <c r="E7871" s="181"/>
    </row>
    <row r="7872" spans="1:5" ht="24" x14ac:dyDescent="0.25">
      <c r="A7872" s="3" t="s">
        <v>5</v>
      </c>
      <c r="B7872" s="3" t="s">
        <v>18275</v>
      </c>
      <c r="C7872" s="4" t="s">
        <v>7</v>
      </c>
      <c r="D7872" s="182" t="s">
        <v>18276</v>
      </c>
      <c r="E7872" s="181"/>
    </row>
    <row r="7873" spans="1:5" ht="25.5" x14ac:dyDescent="0.25">
      <c r="A7873" s="5" t="s">
        <v>21478</v>
      </c>
      <c r="B7873" s="5" t="s">
        <v>21479</v>
      </c>
      <c r="C7873" s="6" t="s">
        <v>26</v>
      </c>
      <c r="D7873" s="184">
        <v>1.4785999999999999</v>
      </c>
      <c r="E7873" s="181"/>
    </row>
    <row r="7874" spans="1:5" ht="25.5" x14ac:dyDescent="0.25">
      <c r="A7874" s="5" t="s">
        <v>21480</v>
      </c>
      <c r="B7874" s="5" t="s">
        <v>21481</v>
      </c>
      <c r="C7874" s="6" t="s">
        <v>26</v>
      </c>
      <c r="D7874" s="184">
        <v>1.7058</v>
      </c>
      <c r="E7874" s="181"/>
    </row>
    <row r="7875" spans="1:5" ht="25.5" x14ac:dyDescent="0.25">
      <c r="A7875" s="5" t="s">
        <v>21482</v>
      </c>
      <c r="B7875" s="5" t="s">
        <v>21483</v>
      </c>
      <c r="C7875" s="6" t="s">
        <v>26</v>
      </c>
      <c r="D7875" s="184">
        <v>2.9371</v>
      </c>
      <c r="E7875" s="181"/>
    </row>
    <row r="7876" spans="1:5" x14ac:dyDescent="0.25">
      <c r="A7876" s="489"/>
      <c r="B7876" s="489"/>
      <c r="C7876" s="489"/>
      <c r="D7876" s="489"/>
      <c r="E7876" s="181"/>
    </row>
    <row r="7877" spans="1:5" x14ac:dyDescent="0.25">
      <c r="A7877" s="488" t="s">
        <v>21484</v>
      </c>
      <c r="B7877" s="488"/>
      <c r="C7877" s="488"/>
      <c r="D7877" s="180"/>
      <c r="E7877" s="181"/>
    </row>
    <row r="7878" spans="1:5" x14ac:dyDescent="0.25">
      <c r="A7878" s="488" t="s">
        <v>21485</v>
      </c>
      <c r="B7878" s="488"/>
      <c r="C7878" s="488"/>
      <c r="D7878" s="180"/>
      <c r="E7878" s="181"/>
    </row>
    <row r="7879" spans="1:5" ht="24" x14ac:dyDescent="0.25">
      <c r="A7879" s="3" t="s">
        <v>5</v>
      </c>
      <c r="B7879" s="3" t="s">
        <v>18275</v>
      </c>
      <c r="C7879" s="4" t="s">
        <v>7</v>
      </c>
      <c r="D7879" s="182" t="s">
        <v>18276</v>
      </c>
      <c r="E7879" s="181"/>
    </row>
    <row r="7880" spans="1:5" ht="25.5" x14ac:dyDescent="0.25">
      <c r="A7880" s="5" t="s">
        <v>21486</v>
      </c>
      <c r="B7880" s="5" t="s">
        <v>35555</v>
      </c>
      <c r="C7880" s="6" t="s">
        <v>12302</v>
      </c>
      <c r="D7880" s="184">
        <v>6.0328999999999997</v>
      </c>
      <c r="E7880" s="181"/>
    </row>
    <row r="7881" spans="1:5" ht="25.5" x14ac:dyDescent="0.25">
      <c r="A7881" s="5" t="s">
        <v>21487</v>
      </c>
      <c r="B7881" s="5" t="s">
        <v>35556</v>
      </c>
      <c r="C7881" s="6" t="s">
        <v>12302</v>
      </c>
      <c r="D7881" s="183">
        <v>28.734500000000001</v>
      </c>
      <c r="E7881" s="181"/>
    </row>
    <row r="7882" spans="1:5" x14ac:dyDescent="0.25">
      <c r="A7882" s="489"/>
      <c r="B7882" s="489"/>
      <c r="C7882" s="489"/>
      <c r="D7882" s="489"/>
      <c r="E7882" s="181"/>
    </row>
    <row r="7883" spans="1:5" x14ac:dyDescent="0.25">
      <c r="A7883" s="488" t="s">
        <v>21488</v>
      </c>
      <c r="B7883" s="488"/>
      <c r="C7883" s="488"/>
      <c r="D7883" s="180"/>
      <c r="E7883" s="181"/>
    </row>
    <row r="7884" spans="1:5" ht="24" x14ac:dyDescent="0.25">
      <c r="A7884" s="3" t="s">
        <v>5</v>
      </c>
      <c r="B7884" s="3" t="s">
        <v>18275</v>
      </c>
      <c r="C7884" s="4" t="s">
        <v>7</v>
      </c>
      <c r="D7884" s="182" t="s">
        <v>18276</v>
      </c>
      <c r="E7884" s="181"/>
    </row>
    <row r="7885" spans="1:5" ht="25.5" x14ac:dyDescent="0.25">
      <c r="A7885" s="5" t="s">
        <v>21489</v>
      </c>
      <c r="B7885" s="5" t="s">
        <v>35557</v>
      </c>
      <c r="C7885" s="6" t="s">
        <v>26</v>
      </c>
      <c r="D7885" s="183">
        <v>16.59</v>
      </c>
      <c r="E7885" s="181"/>
    </row>
    <row r="7886" spans="1:5" ht="25.5" x14ac:dyDescent="0.25">
      <c r="A7886" s="5" t="s">
        <v>21490</v>
      </c>
      <c r="B7886" s="5" t="s">
        <v>35558</v>
      </c>
      <c r="C7886" s="6" t="s">
        <v>26</v>
      </c>
      <c r="D7886" s="183">
        <v>22.869199999999999</v>
      </c>
      <c r="E7886" s="181"/>
    </row>
    <row r="7887" spans="1:5" ht="25.5" x14ac:dyDescent="0.25">
      <c r="A7887" s="5" t="s">
        <v>21491</v>
      </c>
      <c r="B7887" s="5" t="s">
        <v>35559</v>
      </c>
      <c r="C7887" s="6" t="s">
        <v>26</v>
      </c>
      <c r="D7887" s="183">
        <v>16.055800000000001</v>
      </c>
      <c r="E7887" s="181"/>
    </row>
    <row r="7888" spans="1:5" ht="25.5" x14ac:dyDescent="0.25">
      <c r="A7888" s="5" t="s">
        <v>21492</v>
      </c>
      <c r="B7888" s="5" t="s">
        <v>35560</v>
      </c>
      <c r="C7888" s="6" t="s">
        <v>26</v>
      </c>
      <c r="D7888" s="183">
        <v>69.414000000000001</v>
      </c>
      <c r="E7888" s="181"/>
    </row>
    <row r="7889" spans="1:5" ht="25.5" x14ac:dyDescent="0.25">
      <c r="A7889" s="5" t="s">
        <v>21493</v>
      </c>
      <c r="B7889" s="5" t="s">
        <v>35561</v>
      </c>
      <c r="C7889" s="6" t="s">
        <v>26</v>
      </c>
      <c r="D7889" s="183">
        <v>92.988799999999998</v>
      </c>
      <c r="E7889" s="181"/>
    </row>
    <row r="7890" spans="1:5" ht="25.5" x14ac:dyDescent="0.25">
      <c r="A7890" s="5" t="s">
        <v>21494</v>
      </c>
      <c r="B7890" s="5" t="s">
        <v>35562</v>
      </c>
      <c r="C7890" s="6" t="s">
        <v>26</v>
      </c>
      <c r="D7890" s="185">
        <v>156.93</v>
      </c>
      <c r="E7890" s="181"/>
    </row>
    <row r="7891" spans="1:5" ht="25.5" x14ac:dyDescent="0.25">
      <c r="A7891" s="5" t="s">
        <v>21495</v>
      </c>
      <c r="B7891" s="5" t="s">
        <v>35563</v>
      </c>
      <c r="C7891" s="6" t="s">
        <v>26</v>
      </c>
      <c r="D7891" s="183">
        <v>16.428699999999999</v>
      </c>
      <c r="E7891" s="181"/>
    </row>
    <row r="7892" spans="1:5" ht="25.5" x14ac:dyDescent="0.25">
      <c r="A7892" s="5" t="s">
        <v>21496</v>
      </c>
      <c r="B7892" s="5" t="s">
        <v>21497</v>
      </c>
      <c r="C7892" s="6" t="s">
        <v>36</v>
      </c>
      <c r="D7892" s="183">
        <v>15.879200000000001</v>
      </c>
      <c r="E7892" s="181"/>
    </row>
    <row r="7893" spans="1:5" ht="25.5" x14ac:dyDescent="0.25">
      <c r="A7893" s="5" t="s">
        <v>21498</v>
      </c>
      <c r="B7893" s="5" t="s">
        <v>21499</v>
      </c>
      <c r="C7893" s="6" t="s">
        <v>36</v>
      </c>
      <c r="D7893" s="183">
        <v>12.536099999999999</v>
      </c>
      <c r="E7893" s="181"/>
    </row>
    <row r="7894" spans="1:5" ht="25.5" x14ac:dyDescent="0.25">
      <c r="A7894" s="5" t="s">
        <v>21500</v>
      </c>
      <c r="B7894" s="5" t="s">
        <v>21501</v>
      </c>
      <c r="C7894" s="6" t="s">
        <v>36</v>
      </c>
      <c r="D7894" s="183">
        <v>17.056799999999999</v>
      </c>
      <c r="E7894" s="181"/>
    </row>
    <row r="7895" spans="1:5" x14ac:dyDescent="0.25">
      <c r="A7895" s="489"/>
      <c r="B7895" s="489"/>
      <c r="C7895" s="489"/>
      <c r="D7895" s="489"/>
      <c r="E7895" s="181"/>
    </row>
    <row r="7896" spans="1:5" x14ac:dyDescent="0.25">
      <c r="A7896" s="488" t="s">
        <v>21502</v>
      </c>
      <c r="B7896" s="488"/>
      <c r="C7896" s="488"/>
      <c r="D7896" s="180"/>
      <c r="E7896" s="181"/>
    </row>
    <row r="7897" spans="1:5" x14ac:dyDescent="0.25">
      <c r="A7897" s="488" t="s">
        <v>21505</v>
      </c>
      <c r="B7897" s="488"/>
      <c r="C7897" s="488"/>
      <c r="D7897" s="180"/>
      <c r="E7897" s="181"/>
    </row>
    <row r="7898" spans="1:5" ht="24" x14ac:dyDescent="0.25">
      <c r="A7898" s="3" t="s">
        <v>5</v>
      </c>
      <c r="B7898" s="3" t="s">
        <v>18275</v>
      </c>
      <c r="C7898" s="4" t="s">
        <v>7</v>
      </c>
      <c r="D7898" s="182" t="s">
        <v>18276</v>
      </c>
      <c r="E7898" s="181"/>
    </row>
    <row r="7899" spans="1:5" ht="25.5" x14ac:dyDescent="0.25">
      <c r="A7899" s="5" t="s">
        <v>21506</v>
      </c>
      <c r="B7899" s="5" t="s">
        <v>21507</v>
      </c>
      <c r="C7899" s="6" t="s">
        <v>26</v>
      </c>
      <c r="D7899" s="183">
        <v>11.98</v>
      </c>
      <c r="E7899" s="181"/>
    </row>
    <row r="7900" spans="1:5" ht="25.5" x14ac:dyDescent="0.25">
      <c r="A7900" s="5" t="s">
        <v>21508</v>
      </c>
      <c r="B7900" s="5" t="s">
        <v>21509</v>
      </c>
      <c r="C7900" s="6" t="s">
        <v>26</v>
      </c>
      <c r="D7900" s="183">
        <v>21.17</v>
      </c>
      <c r="E7900" s="181"/>
    </row>
    <row r="7901" spans="1:5" ht="25.5" x14ac:dyDescent="0.25">
      <c r="A7901" s="5" t="s">
        <v>21510</v>
      </c>
      <c r="B7901" s="5" t="s">
        <v>21511</v>
      </c>
      <c r="C7901" s="6" t="s">
        <v>26</v>
      </c>
      <c r="D7901" s="183">
        <v>14.96</v>
      </c>
      <c r="E7901" s="181"/>
    </row>
    <row r="7902" spans="1:5" ht="25.5" x14ac:dyDescent="0.25">
      <c r="A7902" s="5" t="s">
        <v>21512</v>
      </c>
      <c r="B7902" s="5" t="s">
        <v>21513</v>
      </c>
      <c r="C7902" s="6" t="s">
        <v>26</v>
      </c>
      <c r="D7902" s="183">
        <v>28.33</v>
      </c>
      <c r="E7902" s="181"/>
    </row>
    <row r="7903" spans="1:5" ht="25.5" x14ac:dyDescent="0.25">
      <c r="A7903" s="5" t="s">
        <v>21514</v>
      </c>
      <c r="B7903" s="5" t="s">
        <v>21515</v>
      </c>
      <c r="C7903" s="6" t="s">
        <v>26</v>
      </c>
      <c r="D7903" s="183">
        <v>45.8</v>
      </c>
      <c r="E7903" s="181"/>
    </row>
    <row r="7904" spans="1:5" ht="25.5" x14ac:dyDescent="0.25">
      <c r="A7904" s="5" t="s">
        <v>21516</v>
      </c>
      <c r="B7904" s="5" t="s">
        <v>21517</v>
      </c>
      <c r="C7904" s="6" t="s">
        <v>26</v>
      </c>
      <c r="D7904" s="184">
        <v>9.01</v>
      </c>
      <c r="E7904" s="181"/>
    </row>
    <row r="7905" spans="1:5" x14ac:dyDescent="0.25">
      <c r="A7905" s="489"/>
      <c r="B7905" s="489"/>
      <c r="C7905" s="489"/>
      <c r="D7905" s="489"/>
      <c r="E7905" s="181"/>
    </row>
    <row r="7906" spans="1:5" x14ac:dyDescent="0.25">
      <c r="A7906" s="488" t="s">
        <v>21518</v>
      </c>
      <c r="B7906" s="488"/>
      <c r="C7906" s="488"/>
      <c r="D7906" s="180"/>
      <c r="E7906" s="181"/>
    </row>
    <row r="7907" spans="1:5" ht="24" x14ac:dyDescent="0.25">
      <c r="A7907" s="3" t="s">
        <v>5</v>
      </c>
      <c r="B7907" s="3" t="s">
        <v>18275</v>
      </c>
      <c r="C7907" s="4" t="s">
        <v>7</v>
      </c>
      <c r="D7907" s="182" t="s">
        <v>18276</v>
      </c>
      <c r="E7907" s="181"/>
    </row>
    <row r="7908" spans="1:5" ht="25.5" x14ac:dyDescent="0.25">
      <c r="A7908" s="5" t="s">
        <v>21519</v>
      </c>
      <c r="B7908" s="5" t="s">
        <v>21520</v>
      </c>
      <c r="C7908" s="6" t="s">
        <v>26</v>
      </c>
      <c r="D7908" s="184">
        <v>4.28</v>
      </c>
      <c r="E7908" s="181"/>
    </row>
    <row r="7909" spans="1:5" ht="25.5" x14ac:dyDescent="0.25">
      <c r="A7909" s="5" t="s">
        <v>21521</v>
      </c>
      <c r="B7909" s="5" t="s">
        <v>21522</v>
      </c>
      <c r="C7909" s="6" t="s">
        <v>26</v>
      </c>
      <c r="D7909" s="184">
        <v>7.01</v>
      </c>
      <c r="E7909" s="181"/>
    </row>
    <row r="7910" spans="1:5" ht="25.5" x14ac:dyDescent="0.25">
      <c r="A7910" s="5" t="s">
        <v>21523</v>
      </c>
      <c r="B7910" s="5" t="s">
        <v>21524</v>
      </c>
      <c r="C7910" s="6" t="s">
        <v>26</v>
      </c>
      <c r="D7910" s="184">
        <v>5.1100000000000003</v>
      </c>
      <c r="E7910" s="181"/>
    </row>
    <row r="7911" spans="1:5" ht="25.5" x14ac:dyDescent="0.25">
      <c r="A7911" s="5" t="s">
        <v>21525</v>
      </c>
      <c r="B7911" s="5" t="s">
        <v>21526</v>
      </c>
      <c r="C7911" s="6" t="s">
        <v>26</v>
      </c>
      <c r="D7911" s="183">
        <v>17.23</v>
      </c>
      <c r="E7911" s="181"/>
    </row>
    <row r="7912" spans="1:5" ht="25.5" x14ac:dyDescent="0.25">
      <c r="A7912" s="5" t="s">
        <v>21527</v>
      </c>
      <c r="B7912" s="5" t="s">
        <v>21528</v>
      </c>
      <c r="C7912" s="6" t="s">
        <v>26</v>
      </c>
      <c r="D7912" s="183">
        <v>19.600000000000001</v>
      </c>
      <c r="E7912" s="181"/>
    </row>
    <row r="7913" spans="1:5" ht="25.5" x14ac:dyDescent="0.25">
      <c r="A7913" s="5" t="s">
        <v>21529</v>
      </c>
      <c r="B7913" s="5" t="s">
        <v>21530</v>
      </c>
      <c r="C7913" s="6" t="s">
        <v>26</v>
      </c>
      <c r="D7913" s="183">
        <v>41.9</v>
      </c>
      <c r="E7913" s="181"/>
    </row>
    <row r="7914" spans="1:5" ht="25.5" x14ac:dyDescent="0.25">
      <c r="A7914" s="5" t="s">
        <v>21531</v>
      </c>
      <c r="B7914" s="5" t="s">
        <v>21532</v>
      </c>
      <c r="C7914" s="6" t="s">
        <v>26</v>
      </c>
      <c r="D7914" s="183">
        <v>18.346299999999999</v>
      </c>
      <c r="E7914" s="181"/>
    </row>
    <row r="7915" spans="1:5" ht="25.5" x14ac:dyDescent="0.25">
      <c r="A7915" s="5" t="s">
        <v>21533</v>
      </c>
      <c r="B7915" s="5" t="s">
        <v>21534</v>
      </c>
      <c r="C7915" s="6" t="s">
        <v>26</v>
      </c>
      <c r="D7915" s="183">
        <v>57.39</v>
      </c>
      <c r="E7915" s="181"/>
    </row>
    <row r="7916" spans="1:5" ht="25.5" x14ac:dyDescent="0.25">
      <c r="A7916" s="5" t="s">
        <v>21535</v>
      </c>
      <c r="B7916" s="5" t="s">
        <v>21536</v>
      </c>
      <c r="C7916" s="6" t="s">
        <v>26</v>
      </c>
      <c r="D7916" s="183">
        <v>64.52</v>
      </c>
      <c r="E7916" s="181"/>
    </row>
    <row r="7917" spans="1:5" ht="25.5" x14ac:dyDescent="0.25">
      <c r="A7917" s="5" t="s">
        <v>21537</v>
      </c>
      <c r="B7917" s="5" t="s">
        <v>21538</v>
      </c>
      <c r="C7917" s="6" t="s">
        <v>26</v>
      </c>
      <c r="D7917" s="183">
        <v>36.99</v>
      </c>
      <c r="E7917" s="181"/>
    </row>
    <row r="7918" spans="1:5" ht="25.5" x14ac:dyDescent="0.25">
      <c r="A7918" s="5" t="s">
        <v>21539</v>
      </c>
      <c r="B7918" s="5" t="s">
        <v>21540</v>
      </c>
      <c r="C7918" s="6" t="s">
        <v>26</v>
      </c>
      <c r="D7918" s="183">
        <v>41.04</v>
      </c>
      <c r="E7918" s="181"/>
    </row>
    <row r="7919" spans="1:5" ht="25.5" x14ac:dyDescent="0.25">
      <c r="A7919" s="5" t="s">
        <v>21541</v>
      </c>
      <c r="B7919" s="5" t="s">
        <v>21542</v>
      </c>
      <c r="C7919" s="6" t="s">
        <v>26</v>
      </c>
      <c r="D7919" s="183">
        <v>13.152900000000001</v>
      </c>
      <c r="E7919" s="181"/>
    </row>
    <row r="7920" spans="1:5" ht="25.5" x14ac:dyDescent="0.25">
      <c r="A7920" s="5" t="s">
        <v>21543</v>
      </c>
      <c r="B7920" s="5" t="s">
        <v>21544</v>
      </c>
      <c r="C7920" s="6" t="s">
        <v>26</v>
      </c>
      <c r="D7920" s="183">
        <v>21.8931</v>
      </c>
      <c r="E7920" s="181"/>
    </row>
    <row r="7921" spans="1:5" ht="25.5" x14ac:dyDescent="0.25">
      <c r="A7921" s="5" t="s">
        <v>21545</v>
      </c>
      <c r="B7921" s="5" t="s">
        <v>21546</v>
      </c>
      <c r="C7921" s="6" t="s">
        <v>26</v>
      </c>
      <c r="D7921" s="183">
        <v>70.680000000000007</v>
      </c>
      <c r="E7921" s="181"/>
    </row>
    <row r="7922" spans="1:5" ht="25.5" x14ac:dyDescent="0.25">
      <c r="A7922" s="5" t="s">
        <v>21547</v>
      </c>
      <c r="B7922" s="5" t="s">
        <v>21548</v>
      </c>
      <c r="C7922" s="6" t="s">
        <v>26</v>
      </c>
      <c r="D7922" s="183">
        <v>50.38</v>
      </c>
      <c r="E7922" s="181"/>
    </row>
    <row r="7923" spans="1:5" ht="25.5" x14ac:dyDescent="0.25">
      <c r="A7923" s="5" t="s">
        <v>21549</v>
      </c>
      <c r="B7923" s="5" t="s">
        <v>21550</v>
      </c>
      <c r="C7923" s="6" t="s">
        <v>26</v>
      </c>
      <c r="D7923" s="183">
        <v>16.3017</v>
      </c>
      <c r="E7923" s="181"/>
    </row>
    <row r="7924" spans="1:5" ht="25.5" x14ac:dyDescent="0.25">
      <c r="A7924" s="5" t="s">
        <v>21551</v>
      </c>
      <c r="B7924" s="5" t="s">
        <v>21552</v>
      </c>
      <c r="C7924" s="6" t="s">
        <v>26</v>
      </c>
      <c r="D7924" s="183">
        <v>82.76</v>
      </c>
      <c r="E7924" s="181"/>
    </row>
    <row r="7925" spans="1:5" ht="25.5" x14ac:dyDescent="0.25">
      <c r="A7925" s="5" t="s">
        <v>21553</v>
      </c>
      <c r="B7925" s="5" t="s">
        <v>21554</v>
      </c>
      <c r="C7925" s="6" t="s">
        <v>26</v>
      </c>
      <c r="D7925" s="183">
        <v>96.938500000000005</v>
      </c>
      <c r="E7925" s="181"/>
    </row>
    <row r="7926" spans="1:5" x14ac:dyDescent="0.25">
      <c r="A7926" s="489"/>
      <c r="B7926" s="489"/>
      <c r="C7926" s="489"/>
      <c r="D7926" s="489"/>
      <c r="E7926" s="181"/>
    </row>
    <row r="7927" spans="1:5" x14ac:dyDescent="0.25">
      <c r="A7927" s="488" t="s">
        <v>21555</v>
      </c>
      <c r="B7927" s="488"/>
      <c r="C7927" s="488"/>
      <c r="D7927" s="180"/>
      <c r="E7927" s="181"/>
    </row>
    <row r="7928" spans="1:5" x14ac:dyDescent="0.25">
      <c r="A7928" s="488" t="s">
        <v>21556</v>
      </c>
      <c r="B7928" s="488"/>
      <c r="C7928" s="488"/>
      <c r="D7928" s="180"/>
      <c r="E7928" s="181"/>
    </row>
    <row r="7929" spans="1:5" ht="24" x14ac:dyDescent="0.25">
      <c r="A7929" s="3" t="s">
        <v>5</v>
      </c>
      <c r="B7929" s="3" t="s">
        <v>18275</v>
      </c>
      <c r="C7929" s="4" t="s">
        <v>7</v>
      </c>
      <c r="D7929" s="182" t="s">
        <v>18276</v>
      </c>
      <c r="E7929" s="181"/>
    </row>
    <row r="7930" spans="1:5" ht="25.5" x14ac:dyDescent="0.25">
      <c r="A7930" s="5" t="s">
        <v>21557</v>
      </c>
      <c r="B7930" s="5" t="s">
        <v>21558</v>
      </c>
      <c r="C7930" s="6" t="s">
        <v>12302</v>
      </c>
      <c r="D7930" s="184">
        <v>2.2987000000000002</v>
      </c>
      <c r="E7930" s="181"/>
    </row>
    <row r="7931" spans="1:5" ht="25.5" x14ac:dyDescent="0.25">
      <c r="A7931" s="5" t="s">
        <v>21559</v>
      </c>
      <c r="B7931" s="5" t="s">
        <v>21560</v>
      </c>
      <c r="C7931" s="6" t="s">
        <v>12302</v>
      </c>
      <c r="D7931" s="184">
        <v>1.085</v>
      </c>
      <c r="E7931" s="181"/>
    </row>
    <row r="7932" spans="1:5" ht="25.5" x14ac:dyDescent="0.25">
      <c r="A7932" s="5" t="s">
        <v>21561</v>
      </c>
      <c r="B7932" s="5" t="s">
        <v>21562</v>
      </c>
      <c r="C7932" s="6" t="s">
        <v>12302</v>
      </c>
      <c r="D7932" s="184">
        <v>2.3403</v>
      </c>
      <c r="E7932" s="181"/>
    </row>
    <row r="7933" spans="1:5" x14ac:dyDescent="0.25">
      <c r="A7933" s="489"/>
      <c r="B7933" s="489"/>
      <c r="C7933" s="489"/>
      <c r="D7933" s="489"/>
      <c r="E7933" s="181"/>
    </row>
    <row r="7934" spans="1:5" x14ac:dyDescent="0.25">
      <c r="A7934" s="488" t="s">
        <v>21563</v>
      </c>
      <c r="B7934" s="488"/>
      <c r="C7934" s="488"/>
      <c r="D7934" s="180"/>
      <c r="E7934" s="181"/>
    </row>
    <row r="7935" spans="1:5" ht="24" x14ac:dyDescent="0.25">
      <c r="A7935" s="3" t="s">
        <v>5</v>
      </c>
      <c r="B7935" s="3" t="s">
        <v>18275</v>
      </c>
      <c r="C7935" s="4" t="s">
        <v>7</v>
      </c>
      <c r="D7935" s="182" t="s">
        <v>18276</v>
      </c>
      <c r="E7935" s="181"/>
    </row>
    <row r="7936" spans="1:5" ht="25.5" x14ac:dyDescent="0.25">
      <c r="A7936" s="5" t="s">
        <v>21564</v>
      </c>
      <c r="B7936" s="5" t="s">
        <v>21565</v>
      </c>
      <c r="C7936" s="6" t="s">
        <v>26</v>
      </c>
      <c r="D7936" s="184">
        <v>6.4005999999999998</v>
      </c>
      <c r="E7936" s="181"/>
    </row>
    <row r="7937" spans="1:5" ht="25.5" x14ac:dyDescent="0.25">
      <c r="A7937" s="5" t="s">
        <v>21566</v>
      </c>
      <c r="B7937" s="5" t="s">
        <v>21567</v>
      </c>
      <c r="C7937" s="6" t="s">
        <v>26</v>
      </c>
      <c r="D7937" s="183">
        <v>10.210000000000001</v>
      </c>
      <c r="E7937" s="181"/>
    </row>
    <row r="7938" spans="1:5" ht="25.5" x14ac:dyDescent="0.25">
      <c r="A7938" s="5" t="s">
        <v>21568</v>
      </c>
      <c r="B7938" s="5" t="s">
        <v>21569</v>
      </c>
      <c r="C7938" s="6" t="s">
        <v>26</v>
      </c>
      <c r="D7938" s="184">
        <v>9.4017999999999997</v>
      </c>
      <c r="E7938" s="181"/>
    </row>
    <row r="7939" spans="1:5" ht="25.5" x14ac:dyDescent="0.25">
      <c r="A7939" s="5" t="s">
        <v>21570</v>
      </c>
      <c r="B7939" s="5" t="s">
        <v>21571</v>
      </c>
      <c r="C7939" s="6" t="s">
        <v>26</v>
      </c>
      <c r="D7939" s="184">
        <v>3.25</v>
      </c>
      <c r="E7939" s="181"/>
    </row>
    <row r="7940" spans="1:5" ht="25.5" x14ac:dyDescent="0.25">
      <c r="A7940" s="5" t="s">
        <v>21572</v>
      </c>
      <c r="B7940" s="5" t="s">
        <v>21573</v>
      </c>
      <c r="C7940" s="6" t="s">
        <v>26</v>
      </c>
      <c r="D7940" s="183">
        <v>15.4224</v>
      </c>
      <c r="E7940" s="181"/>
    </row>
    <row r="7941" spans="1:5" ht="25.5" x14ac:dyDescent="0.25">
      <c r="A7941" s="5" t="s">
        <v>21574</v>
      </c>
      <c r="B7941" s="5" t="s">
        <v>21575</v>
      </c>
      <c r="C7941" s="6" t="s">
        <v>26</v>
      </c>
      <c r="D7941" s="183">
        <v>24.46</v>
      </c>
      <c r="E7941" s="181"/>
    </row>
    <row r="7942" spans="1:5" ht="25.5" x14ac:dyDescent="0.25">
      <c r="A7942" s="5" t="s">
        <v>21576</v>
      </c>
      <c r="B7942" s="5" t="s">
        <v>21577</v>
      </c>
      <c r="C7942" s="6" t="s">
        <v>26</v>
      </c>
      <c r="D7942" s="183">
        <v>30.69</v>
      </c>
      <c r="E7942" s="181"/>
    </row>
    <row r="7943" spans="1:5" ht="25.5" x14ac:dyDescent="0.25">
      <c r="A7943" s="5" t="s">
        <v>21578</v>
      </c>
      <c r="B7943" s="5" t="s">
        <v>21579</v>
      </c>
      <c r="C7943" s="6" t="s">
        <v>26</v>
      </c>
      <c r="D7943" s="184">
        <v>4.3499999999999996</v>
      </c>
      <c r="E7943" s="181"/>
    </row>
    <row r="7944" spans="1:5" ht="25.5" x14ac:dyDescent="0.25">
      <c r="A7944" s="5" t="s">
        <v>21580</v>
      </c>
      <c r="B7944" s="5" t="s">
        <v>21581</v>
      </c>
      <c r="C7944" s="6" t="s">
        <v>26</v>
      </c>
      <c r="D7944" s="183">
        <v>52.8</v>
      </c>
      <c r="E7944" s="181"/>
    </row>
    <row r="7945" spans="1:5" x14ac:dyDescent="0.25">
      <c r="A7945" s="489"/>
      <c r="B7945" s="489"/>
      <c r="C7945" s="489"/>
      <c r="D7945" s="489"/>
      <c r="E7945" s="181"/>
    </row>
    <row r="7946" spans="1:5" x14ac:dyDescent="0.25">
      <c r="A7946" s="488" t="s">
        <v>21582</v>
      </c>
      <c r="B7946" s="488"/>
      <c r="C7946" s="488"/>
      <c r="D7946" s="180"/>
      <c r="E7946" s="181"/>
    </row>
    <row r="7947" spans="1:5" x14ac:dyDescent="0.25">
      <c r="A7947" s="488" t="s">
        <v>21583</v>
      </c>
      <c r="B7947" s="488"/>
      <c r="C7947" s="488"/>
      <c r="D7947" s="180"/>
      <c r="E7947" s="181"/>
    </row>
    <row r="7948" spans="1:5" ht="24" x14ac:dyDescent="0.25">
      <c r="A7948" s="3" t="s">
        <v>5</v>
      </c>
      <c r="B7948" s="3" t="s">
        <v>18275</v>
      </c>
      <c r="C7948" s="4" t="s">
        <v>7</v>
      </c>
      <c r="D7948" s="182" t="s">
        <v>18276</v>
      </c>
      <c r="E7948" s="181"/>
    </row>
    <row r="7949" spans="1:5" ht="25.5" x14ac:dyDescent="0.25">
      <c r="A7949" s="5" t="s">
        <v>21584</v>
      </c>
      <c r="B7949" s="5" t="s">
        <v>35564</v>
      </c>
      <c r="C7949" s="6" t="s">
        <v>26</v>
      </c>
      <c r="D7949" s="185">
        <v>121.25</v>
      </c>
      <c r="E7949" s="181"/>
    </row>
    <row r="7950" spans="1:5" ht="25.5" x14ac:dyDescent="0.25">
      <c r="A7950" s="5" t="s">
        <v>21585</v>
      </c>
      <c r="B7950" s="5" t="s">
        <v>35565</v>
      </c>
      <c r="C7950" s="6" t="s">
        <v>26</v>
      </c>
      <c r="D7950" s="185">
        <v>162.62</v>
      </c>
      <c r="E7950" s="181"/>
    </row>
    <row r="7951" spans="1:5" ht="25.5" x14ac:dyDescent="0.25">
      <c r="A7951" s="5" t="s">
        <v>21586</v>
      </c>
      <c r="B7951" s="5" t="s">
        <v>35566</v>
      </c>
      <c r="C7951" s="6" t="s">
        <v>26</v>
      </c>
      <c r="D7951" s="185">
        <v>220.37</v>
      </c>
      <c r="E7951" s="181"/>
    </row>
    <row r="7952" spans="1:5" ht="25.5" x14ac:dyDescent="0.25">
      <c r="A7952" s="5" t="s">
        <v>21587</v>
      </c>
      <c r="B7952" s="5" t="s">
        <v>35567</v>
      </c>
      <c r="C7952" s="6" t="s">
        <v>26</v>
      </c>
      <c r="D7952" s="184">
        <v>9.35</v>
      </c>
      <c r="E7952" s="181"/>
    </row>
    <row r="7953" spans="1:5" ht="25.5" x14ac:dyDescent="0.25">
      <c r="A7953" s="5" t="s">
        <v>21588</v>
      </c>
      <c r="B7953" s="5" t="s">
        <v>35568</v>
      </c>
      <c r="C7953" s="6" t="s">
        <v>26</v>
      </c>
      <c r="D7953" s="183">
        <v>12.38</v>
      </c>
      <c r="E7953" s="181"/>
    </row>
    <row r="7954" spans="1:5" ht="25.5" x14ac:dyDescent="0.25">
      <c r="A7954" s="5" t="s">
        <v>21589</v>
      </c>
      <c r="B7954" s="5" t="s">
        <v>35569</v>
      </c>
      <c r="C7954" s="6" t="s">
        <v>26</v>
      </c>
      <c r="D7954" s="183">
        <v>10.94</v>
      </c>
      <c r="E7954" s="181"/>
    </row>
    <row r="7955" spans="1:5" ht="25.5" x14ac:dyDescent="0.25">
      <c r="A7955" s="5" t="s">
        <v>21590</v>
      </c>
      <c r="B7955" s="5" t="s">
        <v>35570</v>
      </c>
      <c r="C7955" s="6" t="s">
        <v>26</v>
      </c>
      <c r="D7955" s="183">
        <v>16.559999999999999</v>
      </c>
      <c r="E7955" s="181"/>
    </row>
    <row r="7956" spans="1:5" ht="25.5" x14ac:dyDescent="0.25">
      <c r="A7956" s="5" t="s">
        <v>21591</v>
      </c>
      <c r="B7956" s="5" t="s">
        <v>35571</v>
      </c>
      <c r="C7956" s="6" t="s">
        <v>26</v>
      </c>
      <c r="D7956" s="183">
        <v>18.600000000000001</v>
      </c>
      <c r="E7956" s="181"/>
    </row>
    <row r="7957" spans="1:5" ht="25.5" x14ac:dyDescent="0.25">
      <c r="A7957" s="5" t="s">
        <v>21592</v>
      </c>
      <c r="B7957" s="5" t="s">
        <v>35572</v>
      </c>
      <c r="C7957" s="6" t="s">
        <v>26</v>
      </c>
      <c r="D7957" s="183">
        <v>13.71</v>
      </c>
      <c r="E7957" s="181"/>
    </row>
    <row r="7958" spans="1:5" ht="25.5" x14ac:dyDescent="0.25">
      <c r="A7958" s="5" t="s">
        <v>21593</v>
      </c>
      <c r="B7958" s="5" t="s">
        <v>35573</v>
      </c>
      <c r="C7958" s="6" t="s">
        <v>26</v>
      </c>
      <c r="D7958" s="183">
        <v>20.53</v>
      </c>
      <c r="E7958" s="181"/>
    </row>
    <row r="7959" spans="1:5" ht="25.5" x14ac:dyDescent="0.25">
      <c r="A7959" s="5" t="s">
        <v>21594</v>
      </c>
      <c r="B7959" s="5" t="s">
        <v>35574</v>
      </c>
      <c r="C7959" s="6" t="s">
        <v>26</v>
      </c>
      <c r="D7959" s="183">
        <v>33.700000000000003</v>
      </c>
      <c r="E7959" s="181"/>
    </row>
    <row r="7960" spans="1:5" ht="25.5" x14ac:dyDescent="0.25">
      <c r="A7960" s="5" t="s">
        <v>21595</v>
      </c>
      <c r="B7960" s="5" t="s">
        <v>35575</v>
      </c>
      <c r="C7960" s="6" t="s">
        <v>26</v>
      </c>
      <c r="D7960" s="183">
        <v>24.17</v>
      </c>
      <c r="E7960" s="181"/>
    </row>
    <row r="7961" spans="1:5" ht="25.5" x14ac:dyDescent="0.25">
      <c r="A7961" s="5" t="s">
        <v>21596</v>
      </c>
      <c r="B7961" s="5" t="s">
        <v>35576</v>
      </c>
      <c r="C7961" s="6" t="s">
        <v>26</v>
      </c>
      <c r="D7961" s="183">
        <v>28.29</v>
      </c>
      <c r="E7961" s="181"/>
    </row>
    <row r="7962" spans="1:5" ht="25.5" x14ac:dyDescent="0.25">
      <c r="A7962" s="5" t="s">
        <v>21597</v>
      </c>
      <c r="B7962" s="5" t="s">
        <v>35577</v>
      </c>
      <c r="C7962" s="6" t="s">
        <v>26</v>
      </c>
      <c r="D7962" s="183">
        <v>47.11</v>
      </c>
      <c r="E7962" s="181"/>
    </row>
    <row r="7963" spans="1:5" ht="25.5" x14ac:dyDescent="0.25">
      <c r="A7963" s="5" t="s">
        <v>21598</v>
      </c>
      <c r="B7963" s="5" t="s">
        <v>35578</v>
      </c>
      <c r="C7963" s="6" t="s">
        <v>26</v>
      </c>
      <c r="D7963" s="183">
        <v>36.909999999999997</v>
      </c>
      <c r="E7963" s="181"/>
    </row>
    <row r="7964" spans="1:5" ht="25.5" x14ac:dyDescent="0.25">
      <c r="A7964" s="5" t="s">
        <v>21599</v>
      </c>
      <c r="B7964" s="5" t="s">
        <v>35579</v>
      </c>
      <c r="C7964" s="6" t="s">
        <v>26</v>
      </c>
      <c r="D7964" s="183">
        <v>44.9</v>
      </c>
      <c r="E7964" s="181"/>
    </row>
    <row r="7965" spans="1:5" ht="25.5" x14ac:dyDescent="0.25">
      <c r="A7965" s="5" t="s">
        <v>21600</v>
      </c>
      <c r="B7965" s="5" t="s">
        <v>35580</v>
      </c>
      <c r="C7965" s="6" t="s">
        <v>26</v>
      </c>
      <c r="D7965" s="183">
        <v>69.7</v>
      </c>
      <c r="E7965" s="181"/>
    </row>
    <row r="7966" spans="1:5" ht="25.5" x14ac:dyDescent="0.25">
      <c r="A7966" s="5" t="s">
        <v>21601</v>
      </c>
      <c r="B7966" s="5" t="s">
        <v>35581</v>
      </c>
      <c r="C7966" s="6" t="s">
        <v>26</v>
      </c>
      <c r="D7966" s="183">
        <v>54.5154</v>
      </c>
      <c r="E7966" s="181"/>
    </row>
    <row r="7967" spans="1:5" ht="25.5" x14ac:dyDescent="0.25">
      <c r="A7967" s="5" t="s">
        <v>21602</v>
      </c>
      <c r="B7967" s="5" t="s">
        <v>35582</v>
      </c>
      <c r="C7967" s="6" t="s">
        <v>26</v>
      </c>
      <c r="D7967" s="183">
        <v>72.08</v>
      </c>
      <c r="E7967" s="181"/>
    </row>
    <row r="7968" spans="1:5" ht="25.5" x14ac:dyDescent="0.25">
      <c r="A7968" s="5" t="s">
        <v>21603</v>
      </c>
      <c r="B7968" s="5" t="s">
        <v>35583</v>
      </c>
      <c r="C7968" s="6" t="s">
        <v>26</v>
      </c>
      <c r="D7968" s="183">
        <v>93.49</v>
      </c>
      <c r="E7968" s="181"/>
    </row>
    <row r="7969" spans="1:5" ht="25.5" x14ac:dyDescent="0.25">
      <c r="A7969" s="5" t="s">
        <v>21604</v>
      </c>
      <c r="B7969" s="5" t="s">
        <v>35584</v>
      </c>
      <c r="C7969" s="6" t="s">
        <v>26</v>
      </c>
      <c r="D7969" s="183">
        <v>75.28</v>
      </c>
      <c r="E7969" s="181"/>
    </row>
    <row r="7970" spans="1:5" ht="25.5" x14ac:dyDescent="0.25">
      <c r="A7970" s="5" t="s">
        <v>21605</v>
      </c>
      <c r="B7970" s="5" t="s">
        <v>35585</v>
      </c>
      <c r="C7970" s="6" t="s">
        <v>26</v>
      </c>
      <c r="D7970" s="185">
        <v>109.91</v>
      </c>
      <c r="E7970" s="181"/>
    </row>
    <row r="7971" spans="1:5" ht="25.5" x14ac:dyDescent="0.25">
      <c r="A7971" s="5" t="s">
        <v>21606</v>
      </c>
      <c r="B7971" s="5" t="s">
        <v>35586</v>
      </c>
      <c r="C7971" s="6" t="s">
        <v>26</v>
      </c>
      <c r="D7971" s="185">
        <v>179.3</v>
      </c>
      <c r="E7971" s="181"/>
    </row>
    <row r="7972" spans="1:5" x14ac:dyDescent="0.25">
      <c r="A7972" s="489"/>
      <c r="B7972" s="489"/>
      <c r="C7972" s="489"/>
      <c r="D7972" s="489"/>
      <c r="E7972" s="181"/>
    </row>
    <row r="7973" spans="1:5" x14ac:dyDescent="0.25">
      <c r="A7973" s="488" t="s">
        <v>21607</v>
      </c>
      <c r="B7973" s="488"/>
      <c r="C7973" s="488"/>
      <c r="D7973" s="180"/>
      <c r="E7973" s="181"/>
    </row>
    <row r="7974" spans="1:5" ht="24" x14ac:dyDescent="0.25">
      <c r="A7974" s="3" t="s">
        <v>5</v>
      </c>
      <c r="B7974" s="3" t="s">
        <v>18275</v>
      </c>
      <c r="C7974" s="4" t="s">
        <v>7</v>
      </c>
      <c r="D7974" s="182" t="s">
        <v>18276</v>
      </c>
      <c r="E7974" s="181"/>
    </row>
    <row r="7975" spans="1:5" ht="25.5" x14ac:dyDescent="0.25">
      <c r="A7975" s="5" t="s">
        <v>21608</v>
      </c>
      <c r="B7975" s="5" t="s">
        <v>35587</v>
      </c>
      <c r="C7975" s="6" t="s">
        <v>26</v>
      </c>
      <c r="D7975" s="184">
        <v>6.3223000000000003</v>
      </c>
      <c r="E7975" s="181"/>
    </row>
    <row r="7976" spans="1:5" ht="25.5" x14ac:dyDescent="0.25">
      <c r="A7976" s="5" t="s">
        <v>21609</v>
      </c>
      <c r="B7976" s="5" t="s">
        <v>35588</v>
      </c>
      <c r="C7976" s="6" t="s">
        <v>26</v>
      </c>
      <c r="D7976" s="184">
        <v>8.0663</v>
      </c>
      <c r="E7976" s="181"/>
    </row>
    <row r="7977" spans="1:5" ht="25.5" x14ac:dyDescent="0.25">
      <c r="A7977" s="5" t="s">
        <v>21610</v>
      </c>
      <c r="B7977" s="5" t="s">
        <v>35589</v>
      </c>
      <c r="C7977" s="6" t="s">
        <v>26</v>
      </c>
      <c r="D7977" s="183">
        <v>10.18</v>
      </c>
      <c r="E7977" s="181"/>
    </row>
    <row r="7978" spans="1:5" ht="25.5" x14ac:dyDescent="0.25">
      <c r="A7978" s="5" t="s">
        <v>21611</v>
      </c>
      <c r="B7978" s="5" t="s">
        <v>35590</v>
      </c>
      <c r="C7978" s="6" t="s">
        <v>26</v>
      </c>
      <c r="D7978" s="183">
        <v>16.86</v>
      </c>
      <c r="E7978" s="181"/>
    </row>
    <row r="7979" spans="1:5" x14ac:dyDescent="0.25">
      <c r="A7979" s="489"/>
      <c r="B7979" s="489"/>
      <c r="C7979" s="489"/>
      <c r="D7979" s="489"/>
      <c r="E7979" s="181"/>
    </row>
    <row r="7980" spans="1:5" x14ac:dyDescent="0.25">
      <c r="A7980" s="488" t="s">
        <v>21612</v>
      </c>
      <c r="B7980" s="488"/>
      <c r="C7980" s="488"/>
      <c r="D7980" s="180"/>
      <c r="E7980" s="181"/>
    </row>
    <row r="7981" spans="1:5" x14ac:dyDescent="0.25">
      <c r="A7981" s="488" t="s">
        <v>21613</v>
      </c>
      <c r="B7981" s="488"/>
      <c r="C7981" s="488"/>
      <c r="D7981" s="180"/>
      <c r="E7981" s="181"/>
    </row>
    <row r="7982" spans="1:5" ht="24" x14ac:dyDescent="0.25">
      <c r="A7982" s="3" t="s">
        <v>5</v>
      </c>
      <c r="B7982" s="3" t="s">
        <v>18275</v>
      </c>
      <c r="C7982" s="4" t="s">
        <v>7</v>
      </c>
      <c r="D7982" s="182" t="s">
        <v>18276</v>
      </c>
      <c r="E7982" s="181"/>
    </row>
    <row r="7983" spans="1:5" ht="25.5" x14ac:dyDescent="0.25">
      <c r="A7983" s="5" t="s">
        <v>21614</v>
      </c>
      <c r="B7983" s="5" t="s">
        <v>21615</v>
      </c>
      <c r="C7983" s="6" t="s">
        <v>12302</v>
      </c>
      <c r="D7983" s="184">
        <v>7.03</v>
      </c>
      <c r="E7983" s="181"/>
    </row>
    <row r="7984" spans="1:5" ht="25.5" x14ac:dyDescent="0.25">
      <c r="A7984" s="5" t="s">
        <v>21616</v>
      </c>
      <c r="B7984" s="5" t="s">
        <v>21617</v>
      </c>
      <c r="C7984" s="6" t="s">
        <v>12302</v>
      </c>
      <c r="D7984" s="184">
        <v>8.6</v>
      </c>
      <c r="E7984" s="181"/>
    </row>
    <row r="7985" spans="1:5" ht="25.5" x14ac:dyDescent="0.25">
      <c r="A7985" s="5" t="s">
        <v>21618</v>
      </c>
      <c r="B7985" s="5" t="s">
        <v>35591</v>
      </c>
      <c r="C7985" s="6" t="s">
        <v>12302</v>
      </c>
      <c r="D7985" s="184">
        <v>2.09</v>
      </c>
      <c r="E7985" s="181"/>
    </row>
    <row r="7986" spans="1:5" ht="25.5" x14ac:dyDescent="0.25">
      <c r="A7986" s="5" t="s">
        <v>21619</v>
      </c>
      <c r="B7986" s="5" t="s">
        <v>21620</v>
      </c>
      <c r="C7986" s="6" t="s">
        <v>12302</v>
      </c>
      <c r="D7986" s="183">
        <v>17.435199999999998</v>
      </c>
      <c r="E7986" s="181"/>
    </row>
    <row r="7987" spans="1:5" x14ac:dyDescent="0.25">
      <c r="A7987" s="489"/>
      <c r="B7987" s="489"/>
      <c r="C7987" s="489"/>
      <c r="D7987" s="489"/>
      <c r="E7987" s="181"/>
    </row>
    <row r="7988" spans="1:5" x14ac:dyDescent="0.25">
      <c r="A7988" s="488" t="s">
        <v>21621</v>
      </c>
      <c r="B7988" s="488"/>
      <c r="C7988" s="488"/>
      <c r="D7988" s="180"/>
      <c r="E7988" s="181"/>
    </row>
    <row r="7989" spans="1:5" ht="24" x14ac:dyDescent="0.25">
      <c r="A7989" s="3" t="s">
        <v>5</v>
      </c>
      <c r="B7989" s="3" t="s">
        <v>18275</v>
      </c>
      <c r="C7989" s="4" t="s">
        <v>7</v>
      </c>
      <c r="D7989" s="182" t="s">
        <v>18276</v>
      </c>
      <c r="E7989" s="181"/>
    </row>
    <row r="7990" spans="1:5" ht="25.5" x14ac:dyDescent="0.25">
      <c r="A7990" s="5" t="s">
        <v>21622</v>
      </c>
      <c r="B7990" s="5" t="s">
        <v>21623</v>
      </c>
      <c r="C7990" s="6" t="s">
        <v>12302</v>
      </c>
      <c r="D7990" s="184">
        <v>8</v>
      </c>
      <c r="E7990" s="181"/>
    </row>
    <row r="7991" spans="1:5" ht="25.5" x14ac:dyDescent="0.25">
      <c r="A7991" s="5" t="s">
        <v>21624</v>
      </c>
      <c r="B7991" s="5" t="s">
        <v>21625</v>
      </c>
      <c r="C7991" s="6" t="s">
        <v>12302</v>
      </c>
      <c r="D7991" s="184">
        <v>2.14</v>
      </c>
      <c r="E7991" s="181"/>
    </row>
    <row r="7992" spans="1:5" ht="25.5" x14ac:dyDescent="0.25">
      <c r="A7992" s="5" t="s">
        <v>21626</v>
      </c>
      <c r="B7992" s="5" t="s">
        <v>21627</v>
      </c>
      <c r="C7992" s="6" t="s">
        <v>12302</v>
      </c>
      <c r="D7992" s="184">
        <v>1.87</v>
      </c>
      <c r="E7992" s="181"/>
    </row>
    <row r="7993" spans="1:5" ht="25.5" x14ac:dyDescent="0.25">
      <c r="A7993" s="5" t="s">
        <v>21628</v>
      </c>
      <c r="B7993" s="5" t="s">
        <v>21629</v>
      </c>
      <c r="C7993" s="6" t="s">
        <v>12302</v>
      </c>
      <c r="D7993" s="184">
        <v>7</v>
      </c>
      <c r="E7993" s="181"/>
    </row>
    <row r="7994" spans="1:5" ht="25.5" x14ac:dyDescent="0.25">
      <c r="A7994" s="5" t="s">
        <v>21630</v>
      </c>
      <c r="B7994" s="5" t="s">
        <v>35592</v>
      </c>
      <c r="C7994" s="6" t="s">
        <v>12302</v>
      </c>
      <c r="D7994" s="183">
        <v>20.81</v>
      </c>
      <c r="E7994" s="181"/>
    </row>
    <row r="7995" spans="1:5" ht="25.5" x14ac:dyDescent="0.25">
      <c r="A7995" s="5" t="s">
        <v>21631</v>
      </c>
      <c r="B7995" s="5" t="s">
        <v>35593</v>
      </c>
      <c r="C7995" s="6" t="s">
        <v>12302</v>
      </c>
      <c r="D7995" s="183">
        <v>14.7</v>
      </c>
      <c r="E7995" s="181"/>
    </row>
    <row r="7996" spans="1:5" ht="25.5" x14ac:dyDescent="0.25">
      <c r="A7996" s="5" t="s">
        <v>21632</v>
      </c>
      <c r="B7996" s="5" t="s">
        <v>35594</v>
      </c>
      <c r="C7996" s="6" t="s">
        <v>12302</v>
      </c>
      <c r="D7996" s="184">
        <v>7.73</v>
      </c>
      <c r="E7996" s="181"/>
    </row>
    <row r="7997" spans="1:5" ht="25.5" x14ac:dyDescent="0.25">
      <c r="A7997" s="5" t="s">
        <v>21633</v>
      </c>
      <c r="B7997" s="5" t="s">
        <v>35595</v>
      </c>
      <c r="C7997" s="6" t="s">
        <v>12302</v>
      </c>
      <c r="D7997" s="183">
        <v>12.3804</v>
      </c>
      <c r="E7997" s="181"/>
    </row>
    <row r="7998" spans="1:5" ht="25.5" x14ac:dyDescent="0.25">
      <c r="A7998" s="5" t="s">
        <v>21634</v>
      </c>
      <c r="B7998" s="5" t="s">
        <v>35596</v>
      </c>
      <c r="C7998" s="6" t="s">
        <v>12302</v>
      </c>
      <c r="D7998" s="184">
        <v>7.95</v>
      </c>
      <c r="E7998" s="181"/>
    </row>
    <row r="7999" spans="1:5" ht="25.5" x14ac:dyDescent="0.25">
      <c r="A7999" s="5" t="s">
        <v>21635</v>
      </c>
      <c r="B7999" s="5" t="s">
        <v>35597</v>
      </c>
      <c r="C7999" s="6" t="s">
        <v>12302</v>
      </c>
      <c r="D7999" s="184">
        <v>5.98</v>
      </c>
      <c r="E7999" s="181"/>
    </row>
    <row r="8000" spans="1:5" ht="25.5" x14ac:dyDescent="0.25">
      <c r="A8000" s="5" t="s">
        <v>21636</v>
      </c>
      <c r="B8000" s="5" t="s">
        <v>35598</v>
      </c>
      <c r="C8000" s="6" t="s">
        <v>12302</v>
      </c>
      <c r="D8000" s="183">
        <v>12.99</v>
      </c>
      <c r="E8000" s="181"/>
    </row>
    <row r="8001" spans="1:5" ht="25.5" x14ac:dyDescent="0.25">
      <c r="A8001" s="5" t="s">
        <v>21637</v>
      </c>
      <c r="B8001" s="5" t="s">
        <v>35599</v>
      </c>
      <c r="C8001" s="6" t="s">
        <v>12302</v>
      </c>
      <c r="D8001" s="183">
        <v>11.69</v>
      </c>
      <c r="E8001" s="181"/>
    </row>
    <row r="8002" spans="1:5" x14ac:dyDescent="0.25">
      <c r="A8002" s="489"/>
      <c r="B8002" s="489"/>
      <c r="C8002" s="489"/>
      <c r="D8002" s="489"/>
      <c r="E8002" s="181"/>
    </row>
    <row r="8003" spans="1:5" x14ac:dyDescent="0.25">
      <c r="A8003" s="488" t="s">
        <v>35600</v>
      </c>
      <c r="B8003" s="488"/>
      <c r="C8003" s="488"/>
      <c r="D8003" s="180"/>
      <c r="E8003" s="181"/>
    </row>
    <row r="8004" spans="1:5" ht="24" x14ac:dyDescent="0.25">
      <c r="A8004" s="3" t="s">
        <v>5</v>
      </c>
      <c r="B8004" s="3" t="s">
        <v>18275</v>
      </c>
      <c r="C8004" s="4" t="s">
        <v>7</v>
      </c>
      <c r="D8004" s="182" t="s">
        <v>18276</v>
      </c>
      <c r="E8004" s="181"/>
    </row>
    <row r="8005" spans="1:5" ht="25.5" x14ac:dyDescent="0.25">
      <c r="A8005" s="5" t="s">
        <v>21638</v>
      </c>
      <c r="B8005" s="5" t="s">
        <v>21639</v>
      </c>
      <c r="C8005" s="6" t="s">
        <v>12302</v>
      </c>
      <c r="D8005" s="185">
        <v>133.94</v>
      </c>
      <c r="E8005" s="181"/>
    </row>
    <row r="8006" spans="1:5" ht="25.5" x14ac:dyDescent="0.25">
      <c r="A8006" s="5" t="s">
        <v>21640</v>
      </c>
      <c r="B8006" s="5" t="s">
        <v>21641</v>
      </c>
      <c r="C8006" s="6" t="s">
        <v>12302</v>
      </c>
      <c r="D8006" s="185">
        <v>161.9</v>
      </c>
      <c r="E8006" s="181"/>
    </row>
    <row r="8007" spans="1:5" ht="25.5" x14ac:dyDescent="0.25">
      <c r="A8007" s="5" t="s">
        <v>21642</v>
      </c>
      <c r="B8007" s="5" t="s">
        <v>21643</v>
      </c>
      <c r="C8007" s="6" t="s">
        <v>12302</v>
      </c>
      <c r="D8007" s="183">
        <v>24.06</v>
      </c>
      <c r="E8007" s="181"/>
    </row>
    <row r="8008" spans="1:5" ht="25.5" x14ac:dyDescent="0.25">
      <c r="A8008" s="5" t="s">
        <v>21644</v>
      </c>
      <c r="B8008" s="5" t="s">
        <v>35601</v>
      </c>
      <c r="C8008" s="6" t="s">
        <v>12302</v>
      </c>
      <c r="D8008" s="184">
        <v>8.4</v>
      </c>
      <c r="E8008" s="181"/>
    </row>
    <row r="8009" spans="1:5" ht="25.5" x14ac:dyDescent="0.25">
      <c r="A8009" s="5" t="s">
        <v>21645</v>
      </c>
      <c r="B8009" s="5" t="s">
        <v>21646</v>
      </c>
      <c r="C8009" s="6" t="s">
        <v>12302</v>
      </c>
      <c r="D8009" s="183">
        <v>19.989999999999998</v>
      </c>
      <c r="E8009" s="181"/>
    </row>
    <row r="8010" spans="1:5" x14ac:dyDescent="0.25">
      <c r="A8010" s="489"/>
      <c r="B8010" s="489"/>
      <c r="C8010" s="489"/>
      <c r="D8010" s="489"/>
      <c r="E8010" s="181"/>
    </row>
    <row r="8011" spans="1:5" x14ac:dyDescent="0.25">
      <c r="A8011" s="488" t="s">
        <v>21647</v>
      </c>
      <c r="B8011" s="488"/>
      <c r="C8011" s="488"/>
      <c r="D8011" s="180"/>
      <c r="E8011" s="181"/>
    </row>
    <row r="8012" spans="1:5" ht="24" x14ac:dyDescent="0.25">
      <c r="A8012" s="3" t="s">
        <v>5</v>
      </c>
      <c r="B8012" s="3" t="s">
        <v>18275</v>
      </c>
      <c r="C8012" s="4" t="s">
        <v>7</v>
      </c>
      <c r="D8012" s="182" t="s">
        <v>18276</v>
      </c>
      <c r="E8012" s="181"/>
    </row>
    <row r="8013" spans="1:5" ht="25.5" x14ac:dyDescent="0.25">
      <c r="A8013" s="5" t="s">
        <v>21648</v>
      </c>
      <c r="B8013" s="5" t="s">
        <v>21649</v>
      </c>
      <c r="C8013" s="6" t="s">
        <v>12302</v>
      </c>
      <c r="D8013" s="183">
        <v>14.0505</v>
      </c>
      <c r="E8013" s="181"/>
    </row>
    <row r="8014" spans="1:5" ht="25.5" x14ac:dyDescent="0.25">
      <c r="A8014" s="5" t="s">
        <v>21650</v>
      </c>
      <c r="B8014" s="5" t="s">
        <v>21651</v>
      </c>
      <c r="C8014" s="6" t="s">
        <v>26</v>
      </c>
      <c r="D8014" s="183">
        <v>27.45</v>
      </c>
      <c r="E8014" s="181"/>
    </row>
    <row r="8015" spans="1:5" ht="25.5" x14ac:dyDescent="0.25">
      <c r="A8015" s="5" t="s">
        <v>21652</v>
      </c>
      <c r="B8015" s="5" t="s">
        <v>21653</v>
      </c>
      <c r="C8015" s="6" t="s">
        <v>26</v>
      </c>
      <c r="D8015" s="183">
        <v>54.84</v>
      </c>
      <c r="E8015" s="181"/>
    </row>
    <row r="8016" spans="1:5" ht="25.5" x14ac:dyDescent="0.25">
      <c r="A8016" s="5" t="s">
        <v>21654</v>
      </c>
      <c r="B8016" s="5" t="s">
        <v>21655</v>
      </c>
      <c r="C8016" s="6" t="s">
        <v>26</v>
      </c>
      <c r="D8016" s="183">
        <v>87.63</v>
      </c>
      <c r="E8016" s="181"/>
    </row>
    <row r="8017" spans="1:5" ht="25.5" x14ac:dyDescent="0.25">
      <c r="A8017" s="5" t="s">
        <v>21656</v>
      </c>
      <c r="B8017" s="5" t="s">
        <v>21657</v>
      </c>
      <c r="C8017" s="6" t="s">
        <v>26</v>
      </c>
      <c r="D8017" s="185">
        <v>170.41</v>
      </c>
      <c r="E8017" s="181"/>
    </row>
    <row r="8018" spans="1:5" ht="25.5" x14ac:dyDescent="0.25">
      <c r="A8018" s="5" t="s">
        <v>21658</v>
      </c>
      <c r="B8018" s="5" t="s">
        <v>21659</v>
      </c>
      <c r="C8018" s="6" t="s">
        <v>26</v>
      </c>
      <c r="D8018" s="185">
        <v>249.95</v>
      </c>
      <c r="E8018" s="181"/>
    </row>
    <row r="8019" spans="1:5" ht="25.5" x14ac:dyDescent="0.25">
      <c r="A8019" s="5" t="s">
        <v>21660</v>
      </c>
      <c r="B8019" s="5" t="s">
        <v>21661</v>
      </c>
      <c r="C8019" s="6" t="s">
        <v>26</v>
      </c>
      <c r="D8019" s="185">
        <v>289.97000000000003</v>
      </c>
      <c r="E8019" s="181"/>
    </row>
    <row r="8020" spans="1:5" ht="25.5" x14ac:dyDescent="0.25">
      <c r="A8020" s="5" t="s">
        <v>21662</v>
      </c>
      <c r="B8020" s="5" t="s">
        <v>21663</v>
      </c>
      <c r="C8020" s="6" t="s">
        <v>26</v>
      </c>
      <c r="D8020" s="185">
        <v>458.37</v>
      </c>
      <c r="E8020" s="181"/>
    </row>
    <row r="8021" spans="1:5" x14ac:dyDescent="0.25">
      <c r="A8021" s="489"/>
      <c r="B8021" s="489"/>
      <c r="C8021" s="489"/>
      <c r="D8021" s="489"/>
      <c r="E8021" s="181"/>
    </row>
    <row r="8022" spans="1:5" x14ac:dyDescent="0.25">
      <c r="A8022" s="488" t="s">
        <v>21664</v>
      </c>
      <c r="B8022" s="488"/>
      <c r="C8022" s="488"/>
      <c r="D8022" s="180"/>
      <c r="E8022" s="181"/>
    </row>
    <row r="8023" spans="1:5" ht="24" x14ac:dyDescent="0.25">
      <c r="A8023" s="3" t="s">
        <v>5</v>
      </c>
      <c r="B8023" s="3" t="s">
        <v>18275</v>
      </c>
      <c r="C8023" s="4" t="s">
        <v>7</v>
      </c>
      <c r="D8023" s="182" t="s">
        <v>18276</v>
      </c>
      <c r="E8023" s="181"/>
    </row>
    <row r="8024" spans="1:5" ht="25.5" x14ac:dyDescent="0.25">
      <c r="A8024" s="5" t="s">
        <v>21665</v>
      </c>
      <c r="B8024" s="5" t="s">
        <v>21666</v>
      </c>
      <c r="C8024" s="6" t="s">
        <v>26</v>
      </c>
      <c r="D8024" s="184">
        <v>5.85</v>
      </c>
      <c r="E8024" s="181"/>
    </row>
    <row r="8025" spans="1:5" ht="25.5" x14ac:dyDescent="0.25">
      <c r="A8025" s="5" t="s">
        <v>21667</v>
      </c>
      <c r="B8025" s="5" t="s">
        <v>21668</v>
      </c>
      <c r="C8025" s="6" t="s">
        <v>26</v>
      </c>
      <c r="D8025" s="183">
        <v>13.16</v>
      </c>
      <c r="E8025" s="181"/>
    </row>
    <row r="8026" spans="1:5" ht="25.5" x14ac:dyDescent="0.25">
      <c r="A8026" s="5" t="s">
        <v>21669</v>
      </c>
      <c r="B8026" s="5" t="s">
        <v>21670</v>
      </c>
      <c r="C8026" s="6" t="s">
        <v>26</v>
      </c>
      <c r="D8026" s="183">
        <v>35.72</v>
      </c>
      <c r="E8026" s="181"/>
    </row>
    <row r="8027" spans="1:5" ht="25.5" x14ac:dyDescent="0.25">
      <c r="A8027" s="5" t="s">
        <v>21671</v>
      </c>
      <c r="B8027" s="5" t="s">
        <v>21672</v>
      </c>
      <c r="C8027" s="6" t="s">
        <v>26</v>
      </c>
      <c r="D8027" s="183">
        <v>91.18</v>
      </c>
      <c r="E8027" s="181"/>
    </row>
    <row r="8028" spans="1:5" ht="25.5" x14ac:dyDescent="0.25">
      <c r="A8028" s="5" t="s">
        <v>21673</v>
      </c>
      <c r="B8028" s="5" t="s">
        <v>21674</v>
      </c>
      <c r="C8028" s="6" t="s">
        <v>26</v>
      </c>
      <c r="D8028" s="184">
        <v>9.41</v>
      </c>
      <c r="E8028" s="181"/>
    </row>
    <row r="8029" spans="1:5" ht="25.5" x14ac:dyDescent="0.25">
      <c r="A8029" s="5" t="s">
        <v>21675</v>
      </c>
      <c r="B8029" s="5" t="s">
        <v>21676</v>
      </c>
      <c r="C8029" s="6" t="s">
        <v>26</v>
      </c>
      <c r="D8029" s="183">
        <v>15.29</v>
      </c>
      <c r="E8029" s="181"/>
    </row>
    <row r="8030" spans="1:5" x14ac:dyDescent="0.25">
      <c r="A8030" s="489"/>
      <c r="B8030" s="489"/>
      <c r="C8030" s="489"/>
      <c r="D8030" s="489"/>
      <c r="E8030" s="181"/>
    </row>
    <row r="8031" spans="1:5" x14ac:dyDescent="0.25">
      <c r="A8031" s="488" t="s">
        <v>21677</v>
      </c>
      <c r="B8031" s="488"/>
      <c r="C8031" s="488"/>
      <c r="D8031" s="180"/>
      <c r="E8031" s="181"/>
    </row>
    <row r="8032" spans="1:5" ht="24" x14ac:dyDescent="0.25">
      <c r="A8032" s="3" t="s">
        <v>5</v>
      </c>
      <c r="B8032" s="3" t="s">
        <v>18275</v>
      </c>
      <c r="C8032" s="4" t="s">
        <v>7</v>
      </c>
      <c r="D8032" s="182" t="s">
        <v>18276</v>
      </c>
      <c r="E8032" s="181"/>
    </row>
    <row r="8033" spans="1:5" ht="25.5" x14ac:dyDescent="0.25">
      <c r="A8033" s="5" t="s">
        <v>21678</v>
      </c>
      <c r="B8033" s="5" t="s">
        <v>21679</v>
      </c>
      <c r="C8033" s="6" t="s">
        <v>26</v>
      </c>
      <c r="D8033" s="184">
        <v>7.57</v>
      </c>
      <c r="E8033" s="181"/>
    </row>
    <row r="8034" spans="1:5" ht="25.5" x14ac:dyDescent="0.25">
      <c r="A8034" s="5" t="s">
        <v>21680</v>
      </c>
      <c r="B8034" s="5" t="s">
        <v>21681</v>
      </c>
      <c r="C8034" s="6" t="s">
        <v>26</v>
      </c>
      <c r="D8034" s="183">
        <v>26.06</v>
      </c>
      <c r="E8034" s="181"/>
    </row>
    <row r="8035" spans="1:5" ht="25.5" x14ac:dyDescent="0.25">
      <c r="A8035" s="5" t="s">
        <v>21682</v>
      </c>
      <c r="B8035" s="5" t="s">
        <v>21683</v>
      </c>
      <c r="C8035" s="6" t="s">
        <v>26</v>
      </c>
      <c r="D8035" s="183">
        <v>53.93</v>
      </c>
      <c r="E8035" s="181"/>
    </row>
    <row r="8036" spans="1:5" ht="25.5" x14ac:dyDescent="0.25">
      <c r="A8036" s="5" t="s">
        <v>21684</v>
      </c>
      <c r="B8036" s="5" t="s">
        <v>21685</v>
      </c>
      <c r="C8036" s="6" t="s">
        <v>26</v>
      </c>
      <c r="D8036" s="183">
        <v>10.3986</v>
      </c>
      <c r="E8036" s="181"/>
    </row>
    <row r="8037" spans="1:5" ht="25.5" x14ac:dyDescent="0.25">
      <c r="A8037" s="5" t="s">
        <v>21686</v>
      </c>
      <c r="B8037" s="5" t="s">
        <v>21687</v>
      </c>
      <c r="C8037" s="6" t="s">
        <v>26</v>
      </c>
      <c r="D8037" s="183">
        <v>18.283200000000001</v>
      </c>
      <c r="E8037" s="181"/>
    </row>
    <row r="8038" spans="1:5" x14ac:dyDescent="0.25">
      <c r="A8038" s="489"/>
      <c r="B8038" s="489"/>
      <c r="C8038" s="489"/>
      <c r="D8038" s="489"/>
      <c r="E8038" s="181"/>
    </row>
    <row r="8039" spans="1:5" x14ac:dyDescent="0.25">
      <c r="A8039" s="488" t="s">
        <v>35602</v>
      </c>
      <c r="B8039" s="488"/>
      <c r="C8039" s="488"/>
      <c r="D8039" s="180"/>
      <c r="E8039" s="181"/>
    </row>
    <row r="8040" spans="1:5" x14ac:dyDescent="0.25">
      <c r="A8040" s="488" t="s">
        <v>35603</v>
      </c>
      <c r="B8040" s="488"/>
      <c r="C8040" s="488"/>
      <c r="D8040" s="180"/>
      <c r="E8040" s="181"/>
    </row>
    <row r="8041" spans="1:5" ht="24" x14ac:dyDescent="0.25">
      <c r="A8041" s="3" t="s">
        <v>5</v>
      </c>
      <c r="B8041" s="3" t="s">
        <v>18275</v>
      </c>
      <c r="C8041" s="4" t="s">
        <v>7</v>
      </c>
      <c r="D8041" s="182" t="s">
        <v>18276</v>
      </c>
      <c r="E8041" s="181"/>
    </row>
    <row r="8042" spans="1:5" ht="25.5" x14ac:dyDescent="0.25">
      <c r="A8042" s="5" t="s">
        <v>35604</v>
      </c>
      <c r="B8042" s="5" t="s">
        <v>35605</v>
      </c>
      <c r="C8042" s="6" t="s">
        <v>26</v>
      </c>
      <c r="D8042" s="184">
        <v>8.84</v>
      </c>
      <c r="E8042" s="181"/>
    </row>
    <row r="8043" spans="1:5" ht="25.5" x14ac:dyDescent="0.25">
      <c r="A8043" s="5" t="s">
        <v>35606</v>
      </c>
      <c r="B8043" s="5" t="s">
        <v>35607</v>
      </c>
      <c r="C8043" s="6" t="s">
        <v>26</v>
      </c>
      <c r="D8043" s="183">
        <v>17.66</v>
      </c>
      <c r="E8043" s="181"/>
    </row>
    <row r="8044" spans="1:5" ht="25.5" x14ac:dyDescent="0.25">
      <c r="A8044" s="5" t="s">
        <v>35608</v>
      </c>
      <c r="B8044" s="5" t="s">
        <v>35609</v>
      </c>
      <c r="C8044" s="6" t="s">
        <v>26</v>
      </c>
      <c r="D8044" s="183">
        <v>57.9</v>
      </c>
      <c r="E8044" s="181"/>
    </row>
    <row r="8045" spans="1:5" ht="25.5" x14ac:dyDescent="0.25">
      <c r="A8045" s="5" t="s">
        <v>35610</v>
      </c>
      <c r="B8045" s="5" t="s">
        <v>35611</v>
      </c>
      <c r="C8045" s="6" t="s">
        <v>26</v>
      </c>
      <c r="D8045" s="184">
        <v>5.19</v>
      </c>
      <c r="E8045" s="181"/>
    </row>
    <row r="8046" spans="1:5" x14ac:dyDescent="0.25">
      <c r="A8046" s="489"/>
      <c r="B8046" s="489"/>
      <c r="C8046" s="489"/>
      <c r="D8046" s="489"/>
      <c r="E8046" s="181"/>
    </row>
    <row r="8047" spans="1:5" x14ac:dyDescent="0.25">
      <c r="A8047" s="488" t="s">
        <v>21688</v>
      </c>
      <c r="B8047" s="488"/>
      <c r="C8047" s="488"/>
      <c r="D8047" s="180"/>
      <c r="E8047" s="181"/>
    </row>
    <row r="8048" spans="1:5" x14ac:dyDescent="0.25">
      <c r="A8048" s="488" t="s">
        <v>21689</v>
      </c>
      <c r="B8048" s="488"/>
      <c r="C8048" s="488"/>
      <c r="D8048" s="180"/>
      <c r="E8048" s="181"/>
    </row>
    <row r="8049" spans="1:5" ht="24" x14ac:dyDescent="0.25">
      <c r="A8049" s="3" t="s">
        <v>5</v>
      </c>
      <c r="B8049" s="3" t="s">
        <v>18275</v>
      </c>
      <c r="C8049" s="4" t="s">
        <v>7</v>
      </c>
      <c r="D8049" s="182" t="s">
        <v>18276</v>
      </c>
      <c r="E8049" s="181"/>
    </row>
    <row r="8050" spans="1:5" ht="25.5" x14ac:dyDescent="0.25">
      <c r="A8050" s="5" t="s">
        <v>21690</v>
      </c>
      <c r="B8050" s="5" t="s">
        <v>21691</v>
      </c>
      <c r="C8050" s="6" t="s">
        <v>26</v>
      </c>
      <c r="D8050" s="184">
        <v>0.1502</v>
      </c>
      <c r="E8050" s="181"/>
    </row>
    <row r="8051" spans="1:5" ht="25.5" x14ac:dyDescent="0.25">
      <c r="A8051" s="5" t="s">
        <v>21692</v>
      </c>
      <c r="B8051" s="5" t="s">
        <v>21693</v>
      </c>
      <c r="C8051" s="6" t="s">
        <v>26</v>
      </c>
      <c r="D8051" s="183">
        <v>29.22</v>
      </c>
      <c r="E8051" s="181"/>
    </row>
    <row r="8052" spans="1:5" ht="25.5" x14ac:dyDescent="0.25">
      <c r="A8052" s="5" t="s">
        <v>21694</v>
      </c>
      <c r="B8052" s="5" t="s">
        <v>21695</v>
      </c>
      <c r="C8052" s="6" t="s">
        <v>26</v>
      </c>
      <c r="D8052" s="183">
        <v>41.89</v>
      </c>
      <c r="E8052" s="181"/>
    </row>
    <row r="8053" spans="1:5" ht="25.5" x14ac:dyDescent="0.25">
      <c r="A8053" s="5" t="s">
        <v>21696</v>
      </c>
      <c r="B8053" s="5" t="s">
        <v>21697</v>
      </c>
      <c r="C8053" s="6" t="s">
        <v>26</v>
      </c>
      <c r="D8053" s="183">
        <v>34.46</v>
      </c>
      <c r="E8053" s="181"/>
    </row>
    <row r="8054" spans="1:5" ht="25.5" x14ac:dyDescent="0.25">
      <c r="A8054" s="5" t="s">
        <v>21698</v>
      </c>
      <c r="B8054" s="5" t="s">
        <v>21699</v>
      </c>
      <c r="C8054" s="6" t="s">
        <v>26</v>
      </c>
      <c r="D8054" s="183">
        <v>11.29</v>
      </c>
      <c r="E8054" s="181"/>
    </row>
    <row r="8055" spans="1:5" ht="25.5" x14ac:dyDescent="0.25">
      <c r="A8055" s="5" t="s">
        <v>21700</v>
      </c>
      <c r="B8055" s="5" t="s">
        <v>21701</v>
      </c>
      <c r="C8055" s="6" t="s">
        <v>26</v>
      </c>
      <c r="D8055" s="183">
        <v>73.11</v>
      </c>
      <c r="E8055" s="181"/>
    </row>
    <row r="8056" spans="1:5" ht="25.5" x14ac:dyDescent="0.25">
      <c r="A8056" s="5" t="s">
        <v>21702</v>
      </c>
      <c r="B8056" s="5" t="s">
        <v>21703</v>
      </c>
      <c r="C8056" s="6" t="s">
        <v>26</v>
      </c>
      <c r="D8056" s="185">
        <v>107.59</v>
      </c>
      <c r="E8056" s="181"/>
    </row>
    <row r="8057" spans="1:5" ht="25.5" x14ac:dyDescent="0.25">
      <c r="A8057" s="5" t="s">
        <v>21704</v>
      </c>
      <c r="B8057" s="5" t="s">
        <v>21705</v>
      </c>
      <c r="C8057" s="6" t="s">
        <v>26</v>
      </c>
      <c r="D8057" s="185">
        <v>119.43</v>
      </c>
      <c r="E8057" s="181"/>
    </row>
    <row r="8058" spans="1:5" ht="25.5" x14ac:dyDescent="0.25">
      <c r="A8058" s="5" t="s">
        <v>21706</v>
      </c>
      <c r="B8058" s="5" t="s">
        <v>21707</v>
      </c>
      <c r="C8058" s="6" t="s">
        <v>26</v>
      </c>
      <c r="D8058" s="183">
        <v>14.9</v>
      </c>
      <c r="E8058" s="181"/>
    </row>
    <row r="8059" spans="1:5" ht="25.5" x14ac:dyDescent="0.25">
      <c r="A8059" s="5" t="s">
        <v>21708</v>
      </c>
      <c r="B8059" s="5" t="s">
        <v>21709</v>
      </c>
      <c r="C8059" s="6" t="s">
        <v>26</v>
      </c>
      <c r="D8059" s="185">
        <v>171.06</v>
      </c>
      <c r="E8059" s="181"/>
    </row>
    <row r="8060" spans="1:5" x14ac:dyDescent="0.25">
      <c r="A8060" s="489"/>
      <c r="B8060" s="489"/>
      <c r="C8060" s="489"/>
      <c r="D8060" s="489"/>
      <c r="E8060" s="181"/>
    </row>
    <row r="8061" spans="1:5" x14ac:dyDescent="0.25">
      <c r="A8061" s="488" t="s">
        <v>21710</v>
      </c>
      <c r="B8061" s="488"/>
      <c r="C8061" s="488"/>
      <c r="D8061" s="180"/>
      <c r="E8061" s="181"/>
    </row>
    <row r="8062" spans="1:5" x14ac:dyDescent="0.25">
      <c r="A8062" s="488" t="s">
        <v>21711</v>
      </c>
      <c r="B8062" s="488"/>
      <c r="C8062" s="488"/>
      <c r="D8062" s="180"/>
      <c r="E8062" s="181"/>
    </row>
    <row r="8063" spans="1:5" ht="24" x14ac:dyDescent="0.25">
      <c r="A8063" s="3" t="s">
        <v>5</v>
      </c>
      <c r="B8063" s="3" t="s">
        <v>18275</v>
      </c>
      <c r="C8063" s="4" t="s">
        <v>7</v>
      </c>
      <c r="D8063" s="182" t="s">
        <v>18276</v>
      </c>
      <c r="E8063" s="181"/>
    </row>
    <row r="8064" spans="1:5" ht="25.5" x14ac:dyDescent="0.25">
      <c r="A8064" s="5" t="s">
        <v>21712</v>
      </c>
      <c r="B8064" s="5" t="s">
        <v>21713</v>
      </c>
      <c r="C8064" s="6" t="s">
        <v>12302</v>
      </c>
      <c r="D8064" s="183">
        <v>28.52</v>
      </c>
      <c r="E8064" s="181"/>
    </row>
    <row r="8065" spans="1:5" ht="25.5" x14ac:dyDescent="0.25">
      <c r="A8065" s="5" t="s">
        <v>21714</v>
      </c>
      <c r="B8065" s="5" t="s">
        <v>21715</v>
      </c>
      <c r="C8065" s="6" t="s">
        <v>12302</v>
      </c>
      <c r="D8065" s="183">
        <v>49.73</v>
      </c>
      <c r="E8065" s="181"/>
    </row>
    <row r="8066" spans="1:5" ht="25.5" x14ac:dyDescent="0.25">
      <c r="A8066" s="5" t="s">
        <v>21716</v>
      </c>
      <c r="B8066" s="5" t="s">
        <v>21717</v>
      </c>
      <c r="C8066" s="6" t="s">
        <v>12302</v>
      </c>
      <c r="D8066" s="183">
        <v>42.97</v>
      </c>
      <c r="E8066" s="181"/>
    </row>
    <row r="8067" spans="1:5" ht="25.5" x14ac:dyDescent="0.25">
      <c r="A8067" s="5" t="s">
        <v>21718</v>
      </c>
      <c r="B8067" s="5" t="s">
        <v>21719</v>
      </c>
      <c r="C8067" s="6" t="s">
        <v>12302</v>
      </c>
      <c r="D8067" s="183">
        <v>15.32</v>
      </c>
      <c r="E8067" s="181"/>
    </row>
    <row r="8068" spans="1:5" ht="25.5" x14ac:dyDescent="0.25">
      <c r="A8068" s="5" t="s">
        <v>21720</v>
      </c>
      <c r="B8068" s="5" t="s">
        <v>21721</v>
      </c>
      <c r="C8068" s="6" t="s">
        <v>12302</v>
      </c>
      <c r="D8068" s="183">
        <v>69.12</v>
      </c>
      <c r="E8068" s="181"/>
    </row>
    <row r="8069" spans="1:5" ht="25.5" x14ac:dyDescent="0.25">
      <c r="A8069" s="5" t="s">
        <v>21722</v>
      </c>
      <c r="B8069" s="5" t="s">
        <v>21723</v>
      </c>
      <c r="C8069" s="6" t="s">
        <v>12302</v>
      </c>
      <c r="D8069" s="183">
        <v>18.86</v>
      </c>
      <c r="E8069" s="181"/>
    </row>
    <row r="8070" spans="1:5" x14ac:dyDescent="0.25">
      <c r="A8070" s="489"/>
      <c r="B8070" s="489"/>
      <c r="C8070" s="489"/>
      <c r="D8070" s="489"/>
      <c r="E8070" s="181"/>
    </row>
    <row r="8071" spans="1:5" x14ac:dyDescent="0.25">
      <c r="A8071" s="488" t="s">
        <v>21724</v>
      </c>
      <c r="B8071" s="488"/>
      <c r="C8071" s="488"/>
      <c r="D8071" s="180"/>
      <c r="E8071" s="181"/>
    </row>
    <row r="8072" spans="1:5" ht="24" x14ac:dyDescent="0.25">
      <c r="A8072" s="3" t="s">
        <v>5</v>
      </c>
      <c r="B8072" s="3" t="s">
        <v>18275</v>
      </c>
      <c r="C8072" s="4" t="s">
        <v>7</v>
      </c>
      <c r="D8072" s="182" t="s">
        <v>18276</v>
      </c>
      <c r="E8072" s="181"/>
    </row>
    <row r="8073" spans="1:5" ht="25.5" x14ac:dyDescent="0.25">
      <c r="A8073" s="5" t="s">
        <v>21725</v>
      </c>
      <c r="B8073" s="5" t="s">
        <v>35612</v>
      </c>
      <c r="C8073" s="6" t="s">
        <v>12302</v>
      </c>
      <c r="D8073" s="184">
        <v>0.8</v>
      </c>
      <c r="E8073" s="181"/>
    </row>
    <row r="8074" spans="1:5" ht="25.5" x14ac:dyDescent="0.25">
      <c r="A8074" s="5" t="s">
        <v>21726</v>
      </c>
      <c r="B8074" s="5" t="s">
        <v>35613</v>
      </c>
      <c r="C8074" s="6" t="s">
        <v>12302</v>
      </c>
      <c r="D8074" s="184">
        <v>7.19</v>
      </c>
      <c r="E8074" s="181"/>
    </row>
    <row r="8075" spans="1:5" ht="25.5" x14ac:dyDescent="0.25">
      <c r="A8075" s="5" t="s">
        <v>21727</v>
      </c>
      <c r="B8075" s="5" t="s">
        <v>35614</v>
      </c>
      <c r="C8075" s="6" t="s">
        <v>12302</v>
      </c>
      <c r="D8075" s="184">
        <v>0.8</v>
      </c>
      <c r="E8075" s="181"/>
    </row>
    <row r="8076" spans="1:5" ht="25.5" x14ac:dyDescent="0.25">
      <c r="A8076" s="5" t="s">
        <v>21728</v>
      </c>
      <c r="B8076" s="5" t="s">
        <v>35615</v>
      </c>
      <c r="C8076" s="6" t="s">
        <v>12302</v>
      </c>
      <c r="D8076" s="184">
        <v>1.1000000000000001</v>
      </c>
      <c r="E8076" s="181"/>
    </row>
    <row r="8077" spans="1:5" ht="25.5" x14ac:dyDescent="0.25">
      <c r="A8077" s="5" t="s">
        <v>21729</v>
      </c>
      <c r="B8077" s="5" t="s">
        <v>35616</v>
      </c>
      <c r="C8077" s="6" t="s">
        <v>12302</v>
      </c>
      <c r="D8077" s="184">
        <v>3.98</v>
      </c>
      <c r="E8077" s="181"/>
    </row>
    <row r="8078" spans="1:5" ht="25.5" x14ac:dyDescent="0.25">
      <c r="A8078" s="5" t="s">
        <v>21730</v>
      </c>
      <c r="B8078" s="5" t="s">
        <v>35617</v>
      </c>
      <c r="C8078" s="6" t="s">
        <v>12302</v>
      </c>
      <c r="D8078" s="184">
        <v>1.5</v>
      </c>
      <c r="E8078" s="181"/>
    </row>
    <row r="8079" spans="1:5" ht="25.5" x14ac:dyDescent="0.25">
      <c r="A8079" s="5" t="s">
        <v>21731</v>
      </c>
      <c r="B8079" s="5" t="s">
        <v>35618</v>
      </c>
      <c r="C8079" s="6" t="s">
        <v>12302</v>
      </c>
      <c r="D8079" s="184">
        <v>1.76</v>
      </c>
      <c r="E8079" s="181"/>
    </row>
    <row r="8080" spans="1:5" x14ac:dyDescent="0.25">
      <c r="A8080" s="489"/>
      <c r="B8080" s="489"/>
      <c r="C8080" s="489"/>
      <c r="D8080" s="489"/>
      <c r="E8080" s="181"/>
    </row>
    <row r="8081" spans="1:5" x14ac:dyDescent="0.25">
      <c r="A8081" s="488" t="s">
        <v>21732</v>
      </c>
      <c r="B8081" s="488"/>
      <c r="C8081" s="488"/>
      <c r="D8081" s="180"/>
      <c r="E8081" s="181"/>
    </row>
    <row r="8082" spans="1:5" ht="24" x14ac:dyDescent="0.25">
      <c r="A8082" s="3" t="s">
        <v>5</v>
      </c>
      <c r="B8082" s="3" t="s">
        <v>18275</v>
      </c>
      <c r="C8082" s="4" t="s">
        <v>7</v>
      </c>
      <c r="D8082" s="182" t="s">
        <v>18276</v>
      </c>
      <c r="E8082" s="181"/>
    </row>
    <row r="8083" spans="1:5" ht="25.5" x14ac:dyDescent="0.25">
      <c r="A8083" s="5" t="s">
        <v>21733</v>
      </c>
      <c r="B8083" s="5" t="s">
        <v>21734</v>
      </c>
      <c r="C8083" s="6" t="s">
        <v>26</v>
      </c>
      <c r="D8083" s="183">
        <v>81.709999999999994</v>
      </c>
      <c r="E8083" s="181"/>
    </row>
    <row r="8084" spans="1:5" ht="25.5" x14ac:dyDescent="0.25">
      <c r="A8084" s="5" t="s">
        <v>21735</v>
      </c>
      <c r="B8084" s="5" t="s">
        <v>21736</v>
      </c>
      <c r="C8084" s="6" t="s">
        <v>26</v>
      </c>
      <c r="D8084" s="184">
        <v>3.42</v>
      </c>
      <c r="E8084" s="181"/>
    </row>
    <row r="8085" spans="1:5" ht="25.5" x14ac:dyDescent="0.25">
      <c r="A8085" s="5" t="s">
        <v>21737</v>
      </c>
      <c r="B8085" s="5" t="s">
        <v>21738</v>
      </c>
      <c r="C8085" s="6" t="s">
        <v>26</v>
      </c>
      <c r="D8085" s="184">
        <v>3.6257999999999999</v>
      </c>
      <c r="E8085" s="181"/>
    </row>
    <row r="8086" spans="1:5" ht="25.5" x14ac:dyDescent="0.25">
      <c r="A8086" s="5" t="s">
        <v>21739</v>
      </c>
      <c r="B8086" s="5" t="s">
        <v>21740</v>
      </c>
      <c r="C8086" s="6" t="s">
        <v>26</v>
      </c>
      <c r="D8086" s="184">
        <v>9.1118000000000006</v>
      </c>
      <c r="E8086" s="181"/>
    </row>
    <row r="8087" spans="1:5" ht="25.5" x14ac:dyDescent="0.25">
      <c r="A8087" s="5" t="s">
        <v>21741</v>
      </c>
      <c r="B8087" s="5" t="s">
        <v>21742</v>
      </c>
      <c r="C8087" s="6" t="s">
        <v>26</v>
      </c>
      <c r="D8087" s="183">
        <v>13.81</v>
      </c>
      <c r="E8087" s="181"/>
    </row>
    <row r="8088" spans="1:5" ht="25.5" x14ac:dyDescent="0.25">
      <c r="A8088" s="5" t="s">
        <v>21743</v>
      </c>
      <c r="B8088" s="5" t="s">
        <v>21744</v>
      </c>
      <c r="C8088" s="6" t="s">
        <v>26</v>
      </c>
      <c r="D8088" s="183">
        <v>13.2614</v>
      </c>
      <c r="E8088" s="181"/>
    </row>
    <row r="8089" spans="1:5" ht="25.5" x14ac:dyDescent="0.25">
      <c r="A8089" s="5" t="s">
        <v>21745</v>
      </c>
      <c r="B8089" s="5" t="s">
        <v>21746</v>
      </c>
      <c r="C8089" s="6" t="s">
        <v>26</v>
      </c>
      <c r="D8089" s="183">
        <v>28.08</v>
      </c>
      <c r="E8089" s="181"/>
    </row>
    <row r="8090" spans="1:5" ht="25.5" x14ac:dyDescent="0.25">
      <c r="A8090" s="5" t="s">
        <v>21747</v>
      </c>
      <c r="B8090" s="5" t="s">
        <v>21748</v>
      </c>
      <c r="C8090" s="6" t="s">
        <v>26</v>
      </c>
      <c r="D8090" s="183">
        <v>45.63</v>
      </c>
      <c r="E8090" s="181"/>
    </row>
    <row r="8091" spans="1:5" ht="25.5" x14ac:dyDescent="0.25">
      <c r="A8091" s="5" t="s">
        <v>21749</v>
      </c>
      <c r="B8091" s="5" t="s">
        <v>21750</v>
      </c>
      <c r="C8091" s="6" t="s">
        <v>26</v>
      </c>
      <c r="D8091" s="183">
        <v>59.14</v>
      </c>
      <c r="E8091" s="181"/>
    </row>
    <row r="8092" spans="1:5" x14ac:dyDescent="0.25">
      <c r="A8092" s="489"/>
      <c r="B8092" s="489"/>
      <c r="C8092" s="489"/>
      <c r="D8092" s="489"/>
      <c r="E8092" s="181"/>
    </row>
    <row r="8093" spans="1:5" x14ac:dyDescent="0.25">
      <c r="A8093" s="488" t="s">
        <v>21751</v>
      </c>
      <c r="B8093" s="488"/>
      <c r="C8093" s="488"/>
      <c r="D8093" s="180"/>
      <c r="E8093" s="181"/>
    </row>
    <row r="8094" spans="1:5" x14ac:dyDescent="0.25">
      <c r="A8094" s="488" t="s">
        <v>21752</v>
      </c>
      <c r="B8094" s="488"/>
      <c r="C8094" s="488"/>
      <c r="D8094" s="180"/>
      <c r="E8094" s="181"/>
    </row>
    <row r="8095" spans="1:5" ht="24" x14ac:dyDescent="0.25">
      <c r="A8095" s="3" t="s">
        <v>5</v>
      </c>
      <c r="B8095" s="3" t="s">
        <v>18275</v>
      </c>
      <c r="C8095" s="4" t="s">
        <v>7</v>
      </c>
      <c r="D8095" s="182" t="s">
        <v>18276</v>
      </c>
      <c r="E8095" s="181"/>
    </row>
    <row r="8096" spans="1:5" ht="25.5" x14ac:dyDescent="0.25">
      <c r="A8096" s="5" t="s">
        <v>21753</v>
      </c>
      <c r="B8096" s="5" t="s">
        <v>35619</v>
      </c>
      <c r="C8096" s="6" t="s">
        <v>12302</v>
      </c>
      <c r="D8096" s="183">
        <v>61.149299999999997</v>
      </c>
      <c r="E8096" s="181"/>
    </row>
    <row r="8097" spans="1:5" x14ac:dyDescent="0.25">
      <c r="A8097" s="489"/>
      <c r="B8097" s="489"/>
      <c r="C8097" s="489"/>
      <c r="D8097" s="489"/>
      <c r="E8097" s="181"/>
    </row>
    <row r="8098" spans="1:5" x14ac:dyDescent="0.25">
      <c r="A8098" s="488" t="s">
        <v>21754</v>
      </c>
      <c r="B8098" s="488"/>
      <c r="C8098" s="488"/>
      <c r="D8098" s="180"/>
      <c r="E8098" s="181"/>
    </row>
    <row r="8099" spans="1:5" ht="24" x14ac:dyDescent="0.25">
      <c r="A8099" s="3" t="s">
        <v>5</v>
      </c>
      <c r="B8099" s="3" t="s">
        <v>18275</v>
      </c>
      <c r="C8099" s="4" t="s">
        <v>7</v>
      </c>
      <c r="D8099" s="182" t="s">
        <v>18276</v>
      </c>
      <c r="E8099" s="181"/>
    </row>
    <row r="8100" spans="1:5" ht="25.5" x14ac:dyDescent="0.25">
      <c r="A8100" s="5" t="s">
        <v>21755</v>
      </c>
      <c r="B8100" s="5" t="s">
        <v>21756</v>
      </c>
      <c r="C8100" s="6" t="s">
        <v>26</v>
      </c>
      <c r="D8100" s="185">
        <v>612.5</v>
      </c>
      <c r="E8100" s="181"/>
    </row>
    <row r="8101" spans="1:5" ht="25.5" x14ac:dyDescent="0.25">
      <c r="A8101" s="5" t="s">
        <v>21757</v>
      </c>
      <c r="B8101" s="5" t="s">
        <v>21758</v>
      </c>
      <c r="C8101" s="6" t="s">
        <v>26</v>
      </c>
      <c r="D8101" s="185">
        <v>723.37360000000001</v>
      </c>
      <c r="E8101" s="181"/>
    </row>
    <row r="8102" spans="1:5" ht="25.5" x14ac:dyDescent="0.25">
      <c r="A8102" s="5" t="s">
        <v>21759</v>
      </c>
      <c r="B8102" s="5" t="s">
        <v>21760</v>
      </c>
      <c r="C8102" s="6" t="s">
        <v>26</v>
      </c>
      <c r="D8102" s="186">
        <v>1049.1624999999999</v>
      </c>
      <c r="E8102" s="181"/>
    </row>
    <row r="8103" spans="1:5" ht="25.5" x14ac:dyDescent="0.25">
      <c r="A8103" s="5" t="s">
        <v>21761</v>
      </c>
      <c r="B8103" s="5" t="s">
        <v>21762</v>
      </c>
      <c r="C8103" s="6" t="s">
        <v>26</v>
      </c>
      <c r="D8103" s="185">
        <v>151.12710000000001</v>
      </c>
      <c r="E8103" s="181"/>
    </row>
    <row r="8104" spans="1:5" ht="25.5" x14ac:dyDescent="0.25">
      <c r="A8104" s="5" t="s">
        <v>21763</v>
      </c>
      <c r="B8104" s="5" t="s">
        <v>21764</v>
      </c>
      <c r="C8104" s="6" t="s">
        <v>26</v>
      </c>
      <c r="D8104" s="185">
        <v>175.80109999999999</v>
      </c>
      <c r="E8104" s="181"/>
    </row>
    <row r="8105" spans="1:5" ht="25.5" x14ac:dyDescent="0.25">
      <c r="A8105" s="5" t="s">
        <v>21765</v>
      </c>
      <c r="B8105" s="5" t="s">
        <v>21766</v>
      </c>
      <c r="C8105" s="6" t="s">
        <v>26</v>
      </c>
      <c r="D8105" s="185">
        <v>262.48989999999998</v>
      </c>
      <c r="E8105" s="181"/>
    </row>
    <row r="8106" spans="1:5" ht="25.5" x14ac:dyDescent="0.25">
      <c r="A8106" s="5" t="s">
        <v>21767</v>
      </c>
      <c r="B8106" s="5" t="s">
        <v>21768</v>
      </c>
      <c r="C8106" s="6" t="s">
        <v>26</v>
      </c>
      <c r="D8106" s="185">
        <v>318.35000000000002</v>
      </c>
      <c r="E8106" s="181"/>
    </row>
    <row r="8107" spans="1:5" ht="25.5" x14ac:dyDescent="0.25">
      <c r="A8107" s="5" t="s">
        <v>21769</v>
      </c>
      <c r="B8107" s="5" t="s">
        <v>21770</v>
      </c>
      <c r="C8107" s="6" t="s">
        <v>26</v>
      </c>
      <c r="D8107" s="185">
        <v>485.9</v>
      </c>
      <c r="E8107" s="181"/>
    </row>
    <row r="8108" spans="1:5" ht="25.5" x14ac:dyDescent="0.25">
      <c r="A8108" s="5" t="s">
        <v>21771</v>
      </c>
      <c r="B8108" s="5" t="s">
        <v>21772</v>
      </c>
      <c r="C8108" s="6" t="s">
        <v>26</v>
      </c>
      <c r="D8108" s="185">
        <v>359.29</v>
      </c>
      <c r="E8108" s="181"/>
    </row>
    <row r="8109" spans="1:5" x14ac:dyDescent="0.25">
      <c r="A8109" s="489"/>
      <c r="B8109" s="489"/>
      <c r="C8109" s="489"/>
      <c r="D8109" s="489"/>
      <c r="E8109" s="181"/>
    </row>
    <row r="8110" spans="1:5" x14ac:dyDescent="0.25">
      <c r="A8110" s="488" t="s">
        <v>21773</v>
      </c>
      <c r="B8110" s="488"/>
      <c r="C8110" s="488"/>
      <c r="D8110" s="180"/>
      <c r="E8110" s="181"/>
    </row>
    <row r="8111" spans="1:5" ht="24" x14ac:dyDescent="0.25">
      <c r="A8111" s="3" t="s">
        <v>5</v>
      </c>
      <c r="B8111" s="3" t="s">
        <v>18275</v>
      </c>
      <c r="C8111" s="4" t="s">
        <v>7</v>
      </c>
      <c r="D8111" s="182" t="s">
        <v>18276</v>
      </c>
      <c r="E8111" s="181"/>
    </row>
    <row r="8112" spans="1:5" ht="25.5" x14ac:dyDescent="0.25">
      <c r="A8112" s="5" t="s">
        <v>21774</v>
      </c>
      <c r="B8112" s="5" t="s">
        <v>21775</v>
      </c>
      <c r="C8112" s="6" t="s">
        <v>26</v>
      </c>
      <c r="D8112" s="185">
        <v>249.97909999999999</v>
      </c>
      <c r="E8112" s="181"/>
    </row>
    <row r="8113" spans="1:5" ht="25.5" x14ac:dyDescent="0.25">
      <c r="A8113" s="5" t="s">
        <v>21776</v>
      </c>
      <c r="B8113" s="5" t="s">
        <v>21777</v>
      </c>
      <c r="C8113" s="6" t="s">
        <v>26</v>
      </c>
      <c r="D8113" s="183">
        <v>35.880899999999997</v>
      </c>
      <c r="E8113" s="181"/>
    </row>
    <row r="8114" spans="1:5" ht="25.5" x14ac:dyDescent="0.25">
      <c r="A8114" s="5" t="s">
        <v>21778</v>
      </c>
      <c r="B8114" s="5" t="s">
        <v>21779</v>
      </c>
      <c r="C8114" s="6" t="s">
        <v>26</v>
      </c>
      <c r="D8114" s="183">
        <v>90.98</v>
      </c>
      <c r="E8114" s="181"/>
    </row>
    <row r="8115" spans="1:5" ht="25.5" x14ac:dyDescent="0.25">
      <c r="A8115" s="5" t="s">
        <v>21780</v>
      </c>
      <c r="B8115" s="5" t="s">
        <v>21781</v>
      </c>
      <c r="C8115" s="6" t="s">
        <v>26</v>
      </c>
      <c r="D8115" s="185">
        <v>128.02000000000001</v>
      </c>
      <c r="E8115" s="181"/>
    </row>
    <row r="8116" spans="1:5" ht="25.5" x14ac:dyDescent="0.25">
      <c r="A8116" s="5" t="s">
        <v>21782</v>
      </c>
      <c r="B8116" s="5" t="s">
        <v>21783</v>
      </c>
      <c r="C8116" s="6" t="s">
        <v>26</v>
      </c>
      <c r="D8116" s="185">
        <v>158.79</v>
      </c>
      <c r="E8116" s="181"/>
    </row>
    <row r="8117" spans="1:5" ht="25.5" x14ac:dyDescent="0.25">
      <c r="A8117" s="5" t="s">
        <v>21784</v>
      </c>
      <c r="B8117" s="5" t="s">
        <v>21785</v>
      </c>
      <c r="C8117" s="6" t="s">
        <v>26</v>
      </c>
      <c r="D8117" s="183">
        <v>74.349400000000003</v>
      </c>
      <c r="E8117" s="181"/>
    </row>
    <row r="8118" spans="1:5" x14ac:dyDescent="0.25">
      <c r="A8118" s="489"/>
      <c r="B8118" s="489"/>
      <c r="C8118" s="489"/>
      <c r="D8118" s="489"/>
      <c r="E8118" s="181"/>
    </row>
    <row r="8119" spans="1:5" x14ac:dyDescent="0.25">
      <c r="A8119" s="488" t="s">
        <v>21786</v>
      </c>
      <c r="B8119" s="488"/>
      <c r="C8119" s="488"/>
      <c r="D8119" s="180"/>
      <c r="E8119" s="181"/>
    </row>
    <row r="8120" spans="1:5" x14ac:dyDescent="0.25">
      <c r="A8120" s="488" t="s">
        <v>21787</v>
      </c>
      <c r="B8120" s="488"/>
      <c r="C8120" s="488"/>
      <c r="D8120" s="180"/>
      <c r="E8120" s="181"/>
    </row>
    <row r="8121" spans="1:5" ht="24" x14ac:dyDescent="0.25">
      <c r="A8121" s="3" t="s">
        <v>5</v>
      </c>
      <c r="B8121" s="3" t="s">
        <v>18275</v>
      </c>
      <c r="C8121" s="4" t="s">
        <v>7</v>
      </c>
      <c r="D8121" s="182" t="s">
        <v>18276</v>
      </c>
      <c r="E8121" s="181"/>
    </row>
    <row r="8122" spans="1:5" ht="25.5" x14ac:dyDescent="0.25">
      <c r="A8122" s="5" t="s">
        <v>21788</v>
      </c>
      <c r="B8122" s="5" t="s">
        <v>21789</v>
      </c>
      <c r="C8122" s="6" t="s">
        <v>26</v>
      </c>
      <c r="D8122" s="183">
        <v>11.508800000000001</v>
      </c>
      <c r="E8122" s="181"/>
    </row>
    <row r="8123" spans="1:5" ht="25.5" x14ac:dyDescent="0.25">
      <c r="A8123" s="5" t="s">
        <v>21790</v>
      </c>
      <c r="B8123" s="5" t="s">
        <v>21791</v>
      </c>
      <c r="C8123" s="6" t="s">
        <v>26</v>
      </c>
      <c r="D8123" s="184">
        <v>8.4277999999999995</v>
      </c>
      <c r="E8123" s="181"/>
    </row>
    <row r="8124" spans="1:5" x14ac:dyDescent="0.25">
      <c r="A8124" s="489"/>
      <c r="B8124" s="489"/>
      <c r="C8124" s="489"/>
      <c r="D8124" s="489"/>
      <c r="E8124" s="181"/>
    </row>
    <row r="8125" spans="1:5" x14ac:dyDescent="0.25">
      <c r="A8125" s="488" t="s">
        <v>21792</v>
      </c>
      <c r="B8125" s="488"/>
      <c r="C8125" s="488"/>
      <c r="D8125" s="180"/>
      <c r="E8125" s="181"/>
    </row>
    <row r="8126" spans="1:5" ht="24" x14ac:dyDescent="0.25">
      <c r="A8126" s="3" t="s">
        <v>5</v>
      </c>
      <c r="B8126" s="3" t="s">
        <v>18275</v>
      </c>
      <c r="C8126" s="4" t="s">
        <v>7</v>
      </c>
      <c r="D8126" s="182" t="s">
        <v>18276</v>
      </c>
      <c r="E8126" s="181"/>
    </row>
    <row r="8127" spans="1:5" ht="25.5" x14ac:dyDescent="0.25">
      <c r="A8127" s="5" t="s">
        <v>21793</v>
      </c>
      <c r="B8127" s="5" t="s">
        <v>21794</v>
      </c>
      <c r="C8127" s="6" t="s">
        <v>36</v>
      </c>
      <c r="D8127" s="184">
        <v>6.31</v>
      </c>
      <c r="E8127" s="181"/>
    </row>
    <row r="8128" spans="1:5" ht="25.5" x14ac:dyDescent="0.25">
      <c r="A8128" s="5" t="s">
        <v>21795</v>
      </c>
      <c r="B8128" s="5" t="s">
        <v>21796</v>
      </c>
      <c r="C8128" s="6" t="s">
        <v>36</v>
      </c>
      <c r="D8128" s="184">
        <v>6.71</v>
      </c>
      <c r="E8128" s="181"/>
    </row>
    <row r="8129" spans="1:5" ht="25.5" x14ac:dyDescent="0.25">
      <c r="A8129" s="5" t="s">
        <v>21797</v>
      </c>
      <c r="B8129" s="5" t="s">
        <v>21798</v>
      </c>
      <c r="C8129" s="6" t="s">
        <v>36</v>
      </c>
      <c r="D8129" s="184">
        <v>6.4</v>
      </c>
      <c r="E8129" s="181"/>
    </row>
    <row r="8130" spans="1:5" ht="25.5" x14ac:dyDescent="0.25">
      <c r="A8130" s="5" t="s">
        <v>21799</v>
      </c>
      <c r="B8130" s="5" t="s">
        <v>21800</v>
      </c>
      <c r="C8130" s="6" t="s">
        <v>36</v>
      </c>
      <c r="D8130" s="184">
        <v>7.66</v>
      </c>
      <c r="E8130" s="181"/>
    </row>
    <row r="8131" spans="1:5" ht="25.5" x14ac:dyDescent="0.25">
      <c r="A8131" s="5" t="s">
        <v>21801</v>
      </c>
      <c r="B8131" s="5" t="s">
        <v>21802</v>
      </c>
      <c r="C8131" s="6" t="s">
        <v>36</v>
      </c>
      <c r="D8131" s="184">
        <v>6.76</v>
      </c>
      <c r="E8131" s="181"/>
    </row>
    <row r="8132" spans="1:5" ht="25.5" x14ac:dyDescent="0.25">
      <c r="A8132" s="5" t="s">
        <v>21803</v>
      </c>
      <c r="B8132" s="5" t="s">
        <v>21804</v>
      </c>
      <c r="C8132" s="6" t="s">
        <v>36</v>
      </c>
      <c r="D8132" s="184">
        <v>7.02</v>
      </c>
      <c r="E8132" s="181"/>
    </row>
    <row r="8133" spans="1:5" ht="25.5" x14ac:dyDescent="0.25">
      <c r="A8133" s="5" t="s">
        <v>21805</v>
      </c>
      <c r="B8133" s="5" t="s">
        <v>21806</v>
      </c>
      <c r="C8133" s="6" t="s">
        <v>36</v>
      </c>
      <c r="D8133" s="184">
        <v>7.23</v>
      </c>
      <c r="E8133" s="181"/>
    </row>
    <row r="8134" spans="1:5" ht="25.5" x14ac:dyDescent="0.25">
      <c r="A8134" s="5" t="s">
        <v>21807</v>
      </c>
      <c r="B8134" s="5" t="s">
        <v>21808</v>
      </c>
      <c r="C8134" s="6" t="s">
        <v>36</v>
      </c>
      <c r="D8134" s="184">
        <v>7.28</v>
      </c>
      <c r="E8134" s="181"/>
    </row>
    <row r="8135" spans="1:5" ht="25.5" x14ac:dyDescent="0.25">
      <c r="A8135" s="5" t="s">
        <v>21809</v>
      </c>
      <c r="B8135" s="5" t="s">
        <v>21810</v>
      </c>
      <c r="C8135" s="6" t="s">
        <v>36</v>
      </c>
      <c r="D8135" s="184">
        <v>7.9050000000000002</v>
      </c>
      <c r="E8135" s="181"/>
    </row>
    <row r="8136" spans="1:5" x14ac:dyDescent="0.25">
      <c r="A8136" s="489"/>
      <c r="B8136" s="489"/>
      <c r="C8136" s="489"/>
      <c r="D8136" s="489"/>
      <c r="E8136" s="181"/>
    </row>
    <row r="8137" spans="1:5" x14ac:dyDescent="0.25">
      <c r="A8137" s="488" t="s">
        <v>21811</v>
      </c>
      <c r="B8137" s="488"/>
      <c r="C8137" s="488"/>
      <c r="D8137" s="180"/>
      <c r="E8137" s="181"/>
    </row>
    <row r="8138" spans="1:5" ht="24" x14ac:dyDescent="0.25">
      <c r="A8138" s="3" t="s">
        <v>5</v>
      </c>
      <c r="B8138" s="3" t="s">
        <v>18275</v>
      </c>
      <c r="C8138" s="4" t="s">
        <v>7</v>
      </c>
      <c r="D8138" s="182" t="s">
        <v>18276</v>
      </c>
      <c r="E8138" s="181"/>
    </row>
    <row r="8139" spans="1:5" ht="25.5" x14ac:dyDescent="0.25">
      <c r="A8139" s="5" t="s">
        <v>21812</v>
      </c>
      <c r="B8139" s="5" t="s">
        <v>35620</v>
      </c>
      <c r="C8139" s="6" t="s">
        <v>12302</v>
      </c>
      <c r="D8139" s="183">
        <v>57.26</v>
      </c>
      <c r="E8139" s="181"/>
    </row>
    <row r="8140" spans="1:5" ht="25.5" x14ac:dyDescent="0.25">
      <c r="A8140" s="5" t="s">
        <v>21813</v>
      </c>
      <c r="B8140" s="5" t="s">
        <v>35621</v>
      </c>
      <c r="C8140" s="6" t="s">
        <v>12302</v>
      </c>
      <c r="D8140" s="183">
        <v>49.7027</v>
      </c>
      <c r="E8140" s="181"/>
    </row>
    <row r="8141" spans="1:5" ht="25.5" x14ac:dyDescent="0.25">
      <c r="A8141" s="5" t="s">
        <v>21814</v>
      </c>
      <c r="B8141" s="5" t="s">
        <v>35622</v>
      </c>
      <c r="C8141" s="6" t="s">
        <v>12302</v>
      </c>
      <c r="D8141" s="183">
        <v>44.49</v>
      </c>
      <c r="E8141" s="181"/>
    </row>
    <row r="8142" spans="1:5" x14ac:dyDescent="0.25">
      <c r="A8142" s="489"/>
      <c r="B8142" s="489"/>
      <c r="C8142" s="489"/>
      <c r="D8142" s="489"/>
      <c r="E8142" s="181"/>
    </row>
    <row r="8143" spans="1:5" x14ac:dyDescent="0.25">
      <c r="A8143" s="488" t="s">
        <v>21815</v>
      </c>
      <c r="B8143" s="488"/>
      <c r="C8143" s="488"/>
      <c r="D8143" s="180"/>
      <c r="E8143" s="181"/>
    </row>
    <row r="8144" spans="1:5" ht="24" x14ac:dyDescent="0.25">
      <c r="A8144" s="3" t="s">
        <v>5</v>
      </c>
      <c r="B8144" s="3" t="s">
        <v>18275</v>
      </c>
      <c r="C8144" s="4" t="s">
        <v>7</v>
      </c>
      <c r="D8144" s="182" t="s">
        <v>18276</v>
      </c>
      <c r="E8144" s="181"/>
    </row>
    <row r="8145" spans="1:5" ht="25.5" x14ac:dyDescent="0.25">
      <c r="A8145" s="5" t="s">
        <v>21816</v>
      </c>
      <c r="B8145" s="5" t="s">
        <v>21817</v>
      </c>
      <c r="C8145" s="6" t="s">
        <v>36</v>
      </c>
      <c r="D8145" s="183">
        <v>59.391399999999997</v>
      </c>
      <c r="E8145" s="181"/>
    </row>
    <row r="8146" spans="1:5" x14ac:dyDescent="0.25">
      <c r="A8146" s="489"/>
      <c r="B8146" s="489"/>
      <c r="C8146" s="489"/>
      <c r="D8146" s="489"/>
      <c r="E8146" s="181"/>
    </row>
    <row r="8147" spans="1:5" x14ac:dyDescent="0.25">
      <c r="A8147" s="488" t="s">
        <v>21818</v>
      </c>
      <c r="B8147" s="488"/>
      <c r="C8147" s="488"/>
      <c r="D8147" s="180"/>
      <c r="E8147" s="181"/>
    </row>
    <row r="8148" spans="1:5" ht="24" x14ac:dyDescent="0.25">
      <c r="A8148" s="3" t="s">
        <v>5</v>
      </c>
      <c r="B8148" s="3" t="s">
        <v>18275</v>
      </c>
      <c r="C8148" s="4" t="s">
        <v>7</v>
      </c>
      <c r="D8148" s="182" t="s">
        <v>18276</v>
      </c>
      <c r="E8148" s="181"/>
    </row>
    <row r="8149" spans="1:5" ht="25.5" x14ac:dyDescent="0.25">
      <c r="A8149" s="5" t="s">
        <v>21819</v>
      </c>
      <c r="B8149" s="5" t="s">
        <v>21820</v>
      </c>
      <c r="C8149" s="6" t="s">
        <v>12300</v>
      </c>
      <c r="D8149" s="183">
        <v>18.920000000000002</v>
      </c>
      <c r="E8149" s="181"/>
    </row>
    <row r="8150" spans="1:5" x14ac:dyDescent="0.25">
      <c r="A8150" s="489"/>
      <c r="B8150" s="489"/>
      <c r="C8150" s="489"/>
      <c r="D8150" s="489"/>
      <c r="E8150" s="181"/>
    </row>
    <row r="8151" spans="1:5" x14ac:dyDescent="0.25">
      <c r="A8151" s="488" t="s">
        <v>21821</v>
      </c>
      <c r="B8151" s="488"/>
      <c r="C8151" s="488"/>
      <c r="D8151" s="180"/>
      <c r="E8151" s="181"/>
    </row>
    <row r="8152" spans="1:5" ht="24" x14ac:dyDescent="0.25">
      <c r="A8152" s="3" t="s">
        <v>5</v>
      </c>
      <c r="B8152" s="3" t="s">
        <v>18275</v>
      </c>
      <c r="C8152" s="4" t="s">
        <v>7</v>
      </c>
      <c r="D8152" s="182" t="s">
        <v>18276</v>
      </c>
      <c r="E8152" s="181"/>
    </row>
    <row r="8153" spans="1:5" ht="25.5" x14ac:dyDescent="0.25">
      <c r="A8153" s="5" t="s">
        <v>21822</v>
      </c>
      <c r="B8153" s="5" t="s">
        <v>21823</v>
      </c>
      <c r="C8153" s="6" t="s">
        <v>12300</v>
      </c>
      <c r="D8153" s="183">
        <v>19.03</v>
      </c>
      <c r="E8153" s="181"/>
    </row>
    <row r="8154" spans="1:5" ht="25.5" x14ac:dyDescent="0.25">
      <c r="A8154" s="5" t="s">
        <v>21824</v>
      </c>
      <c r="B8154" s="5" t="s">
        <v>21825</v>
      </c>
      <c r="C8154" s="6" t="s">
        <v>12300</v>
      </c>
      <c r="D8154" s="184">
        <v>8.69</v>
      </c>
      <c r="E8154" s="181"/>
    </row>
    <row r="8155" spans="1:5" ht="25.5" x14ac:dyDescent="0.25">
      <c r="A8155" s="5" t="s">
        <v>21826</v>
      </c>
      <c r="B8155" s="5" t="s">
        <v>21827</v>
      </c>
      <c r="C8155" s="6" t="s">
        <v>12300</v>
      </c>
      <c r="D8155" s="183">
        <v>11.52</v>
      </c>
      <c r="E8155" s="181"/>
    </row>
    <row r="8156" spans="1:5" ht="25.5" x14ac:dyDescent="0.25">
      <c r="A8156" s="5" t="s">
        <v>21828</v>
      </c>
      <c r="B8156" s="5" t="s">
        <v>21829</v>
      </c>
      <c r="C8156" s="6" t="s">
        <v>12300</v>
      </c>
      <c r="D8156" s="183">
        <v>12.58</v>
      </c>
      <c r="E8156" s="181"/>
    </row>
    <row r="8157" spans="1:5" x14ac:dyDescent="0.25">
      <c r="A8157" s="489"/>
      <c r="B8157" s="489"/>
      <c r="C8157" s="489"/>
      <c r="D8157" s="489"/>
      <c r="E8157" s="181"/>
    </row>
    <row r="8158" spans="1:5" x14ac:dyDescent="0.25">
      <c r="A8158" s="488" t="s">
        <v>21830</v>
      </c>
      <c r="B8158" s="488"/>
      <c r="C8158" s="488"/>
      <c r="D8158" s="180"/>
      <c r="E8158" s="181"/>
    </row>
    <row r="8159" spans="1:5" ht="24" x14ac:dyDescent="0.25">
      <c r="A8159" s="3" t="s">
        <v>5</v>
      </c>
      <c r="B8159" s="3" t="s">
        <v>18275</v>
      </c>
      <c r="C8159" s="4" t="s">
        <v>7</v>
      </c>
      <c r="D8159" s="182" t="s">
        <v>18276</v>
      </c>
      <c r="E8159" s="181"/>
    </row>
    <row r="8160" spans="1:5" ht="25.5" x14ac:dyDescent="0.25">
      <c r="A8160" s="5" t="s">
        <v>21831</v>
      </c>
      <c r="B8160" s="5" t="s">
        <v>35623</v>
      </c>
      <c r="C8160" s="6" t="s">
        <v>26</v>
      </c>
      <c r="D8160" s="183">
        <v>12.45</v>
      </c>
      <c r="E8160" s="181"/>
    </row>
    <row r="8161" spans="1:5" ht="25.5" x14ac:dyDescent="0.25">
      <c r="A8161" s="5" t="s">
        <v>21832</v>
      </c>
      <c r="B8161" s="5" t="s">
        <v>35624</v>
      </c>
      <c r="C8161" s="6" t="s">
        <v>26</v>
      </c>
      <c r="D8161" s="184">
        <v>4.3600000000000003</v>
      </c>
      <c r="E8161" s="181"/>
    </row>
    <row r="8162" spans="1:5" ht="25.5" x14ac:dyDescent="0.25">
      <c r="A8162" s="5" t="s">
        <v>21833</v>
      </c>
      <c r="B8162" s="5" t="s">
        <v>35625</v>
      </c>
      <c r="C8162" s="6" t="s">
        <v>26</v>
      </c>
      <c r="D8162" s="184">
        <v>8.1479999999999997</v>
      </c>
      <c r="E8162" s="181"/>
    </row>
    <row r="8163" spans="1:5" ht="25.5" x14ac:dyDescent="0.25">
      <c r="A8163" s="5" t="s">
        <v>21834</v>
      </c>
      <c r="B8163" s="5" t="s">
        <v>35626</v>
      </c>
      <c r="C8163" s="6" t="s">
        <v>26</v>
      </c>
      <c r="D8163" s="184">
        <v>5.33</v>
      </c>
      <c r="E8163" s="181"/>
    </row>
    <row r="8164" spans="1:5" ht="25.5" x14ac:dyDescent="0.25">
      <c r="A8164" s="5" t="s">
        <v>21835</v>
      </c>
      <c r="B8164" s="5" t="s">
        <v>35627</v>
      </c>
      <c r="C8164" s="6" t="s">
        <v>26</v>
      </c>
      <c r="D8164" s="183">
        <v>19.674900000000001</v>
      </c>
      <c r="E8164" s="181"/>
    </row>
    <row r="8165" spans="1:5" x14ac:dyDescent="0.25">
      <c r="A8165" s="489"/>
      <c r="B8165" s="489"/>
      <c r="C8165" s="489"/>
      <c r="D8165" s="489"/>
      <c r="E8165" s="181"/>
    </row>
    <row r="8166" spans="1:5" x14ac:dyDescent="0.25">
      <c r="A8166" s="488" t="s">
        <v>21836</v>
      </c>
      <c r="B8166" s="488"/>
      <c r="C8166" s="488"/>
      <c r="D8166" s="180"/>
      <c r="E8166" s="181"/>
    </row>
    <row r="8167" spans="1:5" x14ac:dyDescent="0.25">
      <c r="A8167" s="488" t="s">
        <v>21837</v>
      </c>
      <c r="B8167" s="488"/>
      <c r="C8167" s="488"/>
      <c r="D8167" s="180"/>
      <c r="E8167" s="181"/>
    </row>
    <row r="8168" spans="1:5" ht="24" x14ac:dyDescent="0.25">
      <c r="A8168" s="3" t="s">
        <v>5</v>
      </c>
      <c r="B8168" s="3" t="s">
        <v>18275</v>
      </c>
      <c r="C8168" s="4" t="s">
        <v>7</v>
      </c>
      <c r="D8168" s="182" t="s">
        <v>18276</v>
      </c>
      <c r="E8168" s="181"/>
    </row>
    <row r="8169" spans="1:5" ht="25.5" x14ac:dyDescent="0.25">
      <c r="A8169" s="5" t="s">
        <v>21838</v>
      </c>
      <c r="B8169" s="5" t="s">
        <v>21839</v>
      </c>
      <c r="C8169" s="6" t="s">
        <v>18277</v>
      </c>
      <c r="D8169" s="183">
        <v>29.99</v>
      </c>
      <c r="E8169" s="181"/>
    </row>
    <row r="8170" spans="1:5" x14ac:dyDescent="0.25">
      <c r="A8170" s="489"/>
      <c r="B8170" s="489"/>
      <c r="C8170" s="489"/>
      <c r="D8170" s="489"/>
      <c r="E8170" s="181"/>
    </row>
    <row r="8171" spans="1:5" x14ac:dyDescent="0.25">
      <c r="A8171" s="488" t="s">
        <v>21840</v>
      </c>
      <c r="B8171" s="488"/>
      <c r="C8171" s="488"/>
      <c r="D8171" s="180"/>
      <c r="E8171" s="181"/>
    </row>
    <row r="8172" spans="1:5" ht="24" x14ac:dyDescent="0.25">
      <c r="A8172" s="3" t="s">
        <v>5</v>
      </c>
      <c r="B8172" s="3" t="s">
        <v>18275</v>
      </c>
      <c r="C8172" s="4" t="s">
        <v>7</v>
      </c>
      <c r="D8172" s="182" t="s">
        <v>18276</v>
      </c>
      <c r="E8172" s="181"/>
    </row>
    <row r="8173" spans="1:5" ht="25.5" x14ac:dyDescent="0.25">
      <c r="A8173" s="5" t="s">
        <v>21842</v>
      </c>
      <c r="B8173" s="5" t="s">
        <v>21843</v>
      </c>
      <c r="C8173" s="6" t="s">
        <v>36</v>
      </c>
      <c r="D8173" s="185">
        <v>191.96</v>
      </c>
      <c r="E8173" s="181"/>
    </row>
    <row r="8174" spans="1:5" ht="25.5" x14ac:dyDescent="0.25">
      <c r="A8174" s="5" t="s">
        <v>21844</v>
      </c>
      <c r="B8174" s="5" t="s">
        <v>21845</v>
      </c>
      <c r="C8174" s="6" t="s">
        <v>18277</v>
      </c>
      <c r="D8174" s="183">
        <v>32.770000000000003</v>
      </c>
      <c r="E8174" s="181"/>
    </row>
    <row r="8175" spans="1:5" ht="25.5" x14ac:dyDescent="0.25">
      <c r="A8175" s="5" t="s">
        <v>21841</v>
      </c>
      <c r="B8175" s="5" t="s">
        <v>35628</v>
      </c>
      <c r="C8175" s="6" t="s">
        <v>18277</v>
      </c>
      <c r="D8175" s="183">
        <v>34.44</v>
      </c>
      <c r="E8175" s="181"/>
    </row>
    <row r="8176" spans="1:5" x14ac:dyDescent="0.25">
      <c r="A8176" s="489"/>
      <c r="B8176" s="489"/>
      <c r="C8176" s="489"/>
      <c r="D8176" s="489"/>
      <c r="E8176" s="181"/>
    </row>
    <row r="8177" spans="1:5" x14ac:dyDescent="0.25">
      <c r="A8177" s="488" t="s">
        <v>21846</v>
      </c>
      <c r="B8177" s="488"/>
      <c r="C8177" s="488"/>
      <c r="D8177" s="180"/>
      <c r="E8177" s="181"/>
    </row>
    <row r="8178" spans="1:5" ht="24" x14ac:dyDescent="0.25">
      <c r="A8178" s="3" t="s">
        <v>5</v>
      </c>
      <c r="B8178" s="3" t="s">
        <v>18275</v>
      </c>
      <c r="C8178" s="4" t="s">
        <v>7</v>
      </c>
      <c r="D8178" s="182" t="s">
        <v>18276</v>
      </c>
      <c r="E8178" s="181"/>
    </row>
    <row r="8179" spans="1:5" ht="25.5" x14ac:dyDescent="0.25">
      <c r="A8179" s="5" t="s">
        <v>21847</v>
      </c>
      <c r="B8179" s="5" t="s">
        <v>35629</v>
      </c>
      <c r="C8179" s="6" t="s">
        <v>18277</v>
      </c>
      <c r="D8179" s="183">
        <v>28.481999999999999</v>
      </c>
      <c r="E8179" s="181"/>
    </row>
    <row r="8180" spans="1:5" ht="25.5" x14ac:dyDescent="0.25">
      <c r="A8180" s="5" t="s">
        <v>35630</v>
      </c>
      <c r="B8180" s="5" t="s">
        <v>35631</v>
      </c>
      <c r="C8180" s="6" t="s">
        <v>18277</v>
      </c>
      <c r="D8180" s="185">
        <v>123.58</v>
      </c>
      <c r="E8180" s="181"/>
    </row>
    <row r="8181" spans="1:5" ht="25.5" x14ac:dyDescent="0.25">
      <c r="A8181" s="5" t="s">
        <v>21848</v>
      </c>
      <c r="B8181" s="5" t="s">
        <v>35632</v>
      </c>
      <c r="C8181" s="6" t="s">
        <v>18277</v>
      </c>
      <c r="D8181" s="183">
        <v>38.86</v>
      </c>
      <c r="E8181" s="181"/>
    </row>
    <row r="8182" spans="1:5" ht="25.5" x14ac:dyDescent="0.25">
      <c r="A8182" s="5" t="s">
        <v>21849</v>
      </c>
      <c r="B8182" s="5" t="s">
        <v>35633</v>
      </c>
      <c r="C8182" s="6" t="s">
        <v>18277</v>
      </c>
      <c r="D8182" s="183">
        <v>40.01</v>
      </c>
      <c r="E8182" s="181"/>
    </row>
    <row r="8183" spans="1:5" ht="25.5" x14ac:dyDescent="0.25">
      <c r="A8183" s="5" t="s">
        <v>21850</v>
      </c>
      <c r="B8183" s="5" t="s">
        <v>35634</v>
      </c>
      <c r="C8183" s="6" t="s">
        <v>18277</v>
      </c>
      <c r="D8183" s="183">
        <v>43</v>
      </c>
      <c r="E8183" s="181"/>
    </row>
    <row r="8184" spans="1:5" ht="25.5" x14ac:dyDescent="0.25">
      <c r="A8184" s="5" t="s">
        <v>21851</v>
      </c>
      <c r="B8184" s="5" t="s">
        <v>35635</v>
      </c>
      <c r="C8184" s="6" t="s">
        <v>18277</v>
      </c>
      <c r="D8184" s="183">
        <v>90.86</v>
      </c>
      <c r="E8184" s="181"/>
    </row>
    <row r="8185" spans="1:5" x14ac:dyDescent="0.25">
      <c r="A8185" s="489"/>
      <c r="B8185" s="489"/>
      <c r="C8185" s="489"/>
      <c r="D8185" s="489"/>
      <c r="E8185" s="181"/>
    </row>
    <row r="8186" spans="1:5" x14ac:dyDescent="0.25">
      <c r="A8186" s="488" t="s">
        <v>21852</v>
      </c>
      <c r="B8186" s="488"/>
      <c r="C8186" s="488"/>
      <c r="D8186" s="180"/>
      <c r="E8186" s="181"/>
    </row>
    <row r="8187" spans="1:5" x14ac:dyDescent="0.25">
      <c r="A8187" s="488" t="s">
        <v>21853</v>
      </c>
      <c r="B8187" s="488"/>
      <c r="C8187" s="488"/>
      <c r="D8187" s="180"/>
      <c r="E8187" s="181"/>
    </row>
    <row r="8188" spans="1:5" ht="24" x14ac:dyDescent="0.25">
      <c r="A8188" s="3" t="s">
        <v>5</v>
      </c>
      <c r="B8188" s="3" t="s">
        <v>18275</v>
      </c>
      <c r="C8188" s="4" t="s">
        <v>7</v>
      </c>
      <c r="D8188" s="182" t="s">
        <v>18276</v>
      </c>
      <c r="E8188" s="181"/>
    </row>
    <row r="8189" spans="1:5" ht="25.5" x14ac:dyDescent="0.25">
      <c r="A8189" s="5" t="s">
        <v>21854</v>
      </c>
      <c r="B8189" s="5" t="s">
        <v>21855</v>
      </c>
      <c r="C8189" s="6" t="s">
        <v>12622</v>
      </c>
      <c r="D8189" s="183">
        <v>13.5</v>
      </c>
      <c r="E8189" s="181"/>
    </row>
    <row r="8190" spans="1:5" ht="38.25" x14ac:dyDescent="0.25">
      <c r="A8190" s="5" t="s">
        <v>21856</v>
      </c>
      <c r="B8190" s="5" t="s">
        <v>21857</v>
      </c>
      <c r="C8190" s="6" t="s">
        <v>21858</v>
      </c>
      <c r="D8190" s="183">
        <v>22</v>
      </c>
      <c r="E8190" s="181"/>
    </row>
    <row r="8191" spans="1:5" x14ac:dyDescent="0.25">
      <c r="A8191" s="489"/>
      <c r="B8191" s="489"/>
      <c r="C8191" s="489"/>
      <c r="D8191" s="489"/>
      <c r="E8191" s="181"/>
    </row>
    <row r="8192" spans="1:5" x14ac:dyDescent="0.25">
      <c r="A8192" s="488" t="s">
        <v>21859</v>
      </c>
      <c r="B8192" s="488"/>
      <c r="C8192" s="488"/>
      <c r="D8192" s="180"/>
      <c r="E8192" s="181"/>
    </row>
    <row r="8193" spans="1:5" ht="24" x14ac:dyDescent="0.25">
      <c r="A8193" s="3" t="s">
        <v>5</v>
      </c>
      <c r="B8193" s="3" t="s">
        <v>18275</v>
      </c>
      <c r="C8193" s="4" t="s">
        <v>7</v>
      </c>
      <c r="D8193" s="182" t="s">
        <v>18276</v>
      </c>
      <c r="E8193" s="181"/>
    </row>
    <row r="8194" spans="1:5" ht="38.25" x14ac:dyDescent="0.25">
      <c r="A8194" s="5" t="s">
        <v>21860</v>
      </c>
      <c r="B8194" s="5" t="s">
        <v>35636</v>
      </c>
      <c r="C8194" s="6" t="s">
        <v>12561</v>
      </c>
      <c r="D8194" s="185">
        <v>900</v>
      </c>
      <c r="E8194" s="181"/>
    </row>
    <row r="8195" spans="1:5" x14ac:dyDescent="0.25">
      <c r="A8195" s="489"/>
      <c r="B8195" s="489"/>
      <c r="C8195" s="489"/>
      <c r="D8195" s="489"/>
      <c r="E8195" s="181"/>
    </row>
    <row r="8196" spans="1:5" x14ac:dyDescent="0.25">
      <c r="A8196" s="488" t="s">
        <v>21868</v>
      </c>
      <c r="B8196" s="488"/>
      <c r="C8196" s="488"/>
      <c r="D8196" s="180"/>
      <c r="E8196" s="181"/>
    </row>
    <row r="8197" spans="1:5" ht="24" x14ac:dyDescent="0.25">
      <c r="A8197" s="3" t="s">
        <v>5</v>
      </c>
      <c r="B8197" s="3" t="s">
        <v>18275</v>
      </c>
      <c r="C8197" s="4" t="s">
        <v>7</v>
      </c>
      <c r="D8197" s="182" t="s">
        <v>18276</v>
      </c>
      <c r="E8197" s="181"/>
    </row>
    <row r="8198" spans="1:5" ht="25.5" x14ac:dyDescent="0.25">
      <c r="A8198" s="5" t="s">
        <v>21869</v>
      </c>
      <c r="B8198" s="5" t="s">
        <v>21870</v>
      </c>
      <c r="C8198" s="6" t="s">
        <v>12619</v>
      </c>
      <c r="D8198" s="183">
        <v>46.579000000000001</v>
      </c>
      <c r="E8198" s="181"/>
    </row>
    <row r="8199" spans="1:5" ht="38.25" x14ac:dyDescent="0.25">
      <c r="A8199" s="5" t="s">
        <v>21871</v>
      </c>
      <c r="B8199" s="5" t="s">
        <v>21872</v>
      </c>
      <c r="C8199" s="6" t="s">
        <v>12302</v>
      </c>
      <c r="D8199" s="185">
        <v>375</v>
      </c>
      <c r="E8199" s="181"/>
    </row>
    <row r="8200" spans="1:5" ht="51.75" customHeight="1" x14ac:dyDescent="0.25">
      <c r="A8200" s="5" t="s">
        <v>21873</v>
      </c>
      <c r="B8200" s="5" t="s">
        <v>21874</v>
      </c>
      <c r="C8200" s="6" t="s">
        <v>12302</v>
      </c>
      <c r="D8200" s="185">
        <v>375</v>
      </c>
      <c r="E8200" s="181"/>
    </row>
    <row r="8201" spans="1:5" ht="51.75" customHeight="1" x14ac:dyDescent="0.25">
      <c r="A8201" s="489"/>
      <c r="B8201" s="489"/>
      <c r="C8201" s="489"/>
      <c r="D8201" s="489"/>
      <c r="E8201" s="181"/>
    </row>
    <row r="8202" spans="1:5" x14ac:dyDescent="0.25">
      <c r="A8202" s="488" t="s">
        <v>21875</v>
      </c>
      <c r="B8202" s="488"/>
      <c r="C8202" s="488"/>
      <c r="D8202" s="180"/>
      <c r="E8202" s="181"/>
    </row>
    <row r="8203" spans="1:5" ht="24" x14ac:dyDescent="0.25">
      <c r="A8203" s="3" t="s">
        <v>5</v>
      </c>
      <c r="B8203" s="3" t="s">
        <v>18275</v>
      </c>
      <c r="C8203" s="4" t="s">
        <v>7</v>
      </c>
      <c r="D8203" s="182" t="s">
        <v>18276</v>
      </c>
      <c r="E8203" s="181"/>
    </row>
    <row r="8204" spans="1:5" ht="25.5" x14ac:dyDescent="0.25">
      <c r="A8204" s="5" t="s">
        <v>21877</v>
      </c>
      <c r="B8204" s="5" t="s">
        <v>35637</v>
      </c>
      <c r="C8204" s="6" t="s">
        <v>12561</v>
      </c>
      <c r="D8204" s="185">
        <v>295.47879999999998</v>
      </c>
      <c r="E8204" s="181"/>
    </row>
    <row r="8205" spans="1:5" ht="51" x14ac:dyDescent="0.25">
      <c r="A8205" s="5" t="s">
        <v>21878</v>
      </c>
      <c r="B8205" s="5" t="s">
        <v>21879</v>
      </c>
      <c r="C8205" s="6" t="s">
        <v>12561</v>
      </c>
      <c r="D8205" s="185">
        <v>700</v>
      </c>
      <c r="E8205" s="181"/>
    </row>
    <row r="8206" spans="1:5" ht="51" x14ac:dyDescent="0.25">
      <c r="A8206" s="5" t="s">
        <v>21880</v>
      </c>
      <c r="B8206" s="5" t="s">
        <v>21881</v>
      </c>
      <c r="C8206" s="6" t="s">
        <v>12561</v>
      </c>
      <c r="D8206" s="185">
        <v>849.62400000000002</v>
      </c>
      <c r="E8206" s="181"/>
    </row>
    <row r="8207" spans="1:5" ht="51" x14ac:dyDescent="0.25">
      <c r="A8207" s="5" t="s">
        <v>21882</v>
      </c>
      <c r="B8207" s="5" t="s">
        <v>21883</v>
      </c>
      <c r="C8207" s="6" t="s">
        <v>12561</v>
      </c>
      <c r="D8207" s="186">
        <v>1089.08</v>
      </c>
      <c r="E8207" s="181"/>
    </row>
    <row r="8208" spans="1:5" ht="51" x14ac:dyDescent="0.25">
      <c r="A8208" s="5" t="s">
        <v>21884</v>
      </c>
      <c r="B8208" s="5" t="s">
        <v>21885</v>
      </c>
      <c r="C8208" s="6" t="s">
        <v>12561</v>
      </c>
      <c r="D8208" s="185">
        <v>849.62400000000002</v>
      </c>
      <c r="E8208" s="181"/>
    </row>
    <row r="8209" spans="1:5" ht="38.25" x14ac:dyDescent="0.25">
      <c r="A8209" s="5" t="s">
        <v>21886</v>
      </c>
      <c r="B8209" s="5" t="s">
        <v>21887</v>
      </c>
      <c r="C8209" s="6" t="s">
        <v>12561</v>
      </c>
      <c r="D8209" s="185">
        <v>855.65329999999994</v>
      </c>
      <c r="E8209" s="181"/>
    </row>
    <row r="8210" spans="1:5" ht="51" x14ac:dyDescent="0.25">
      <c r="A8210" s="5" t="s">
        <v>21876</v>
      </c>
      <c r="B8210" s="5" t="s">
        <v>35638</v>
      </c>
      <c r="C8210" s="6" t="s">
        <v>12561</v>
      </c>
      <c r="D8210" s="186">
        <v>1272.5775000000001</v>
      </c>
      <c r="E8210" s="181"/>
    </row>
    <row r="8211" spans="1:5" ht="51" x14ac:dyDescent="0.25">
      <c r="A8211" s="5" t="s">
        <v>21888</v>
      </c>
      <c r="B8211" s="5" t="s">
        <v>21889</v>
      </c>
      <c r="C8211" s="6" t="s">
        <v>12561</v>
      </c>
      <c r="D8211" s="186">
        <v>1394.1133</v>
      </c>
      <c r="E8211" s="181"/>
    </row>
    <row r="8212" spans="1:5" ht="38.25" x14ac:dyDescent="0.25">
      <c r="A8212" s="5" t="s">
        <v>21890</v>
      </c>
      <c r="B8212" s="5" t="s">
        <v>21891</v>
      </c>
      <c r="C8212" s="6" t="s">
        <v>12561</v>
      </c>
      <c r="D8212" s="186">
        <v>1391.86</v>
      </c>
      <c r="E8212" s="181"/>
    </row>
    <row r="8213" spans="1:5" x14ac:dyDescent="0.25">
      <c r="A8213" s="489"/>
      <c r="B8213" s="489"/>
      <c r="C8213" s="489"/>
      <c r="D8213" s="489"/>
      <c r="E8213" s="181"/>
    </row>
    <row r="8214" spans="1:5" x14ac:dyDescent="0.25">
      <c r="A8214" s="488" t="s">
        <v>21892</v>
      </c>
      <c r="B8214" s="488"/>
      <c r="C8214" s="488"/>
      <c r="D8214" s="180"/>
      <c r="E8214" s="181"/>
    </row>
    <row r="8215" spans="1:5" ht="24" x14ac:dyDescent="0.25">
      <c r="A8215" s="3" t="s">
        <v>5</v>
      </c>
      <c r="B8215" s="3" t="s">
        <v>18275</v>
      </c>
      <c r="C8215" s="4" t="s">
        <v>7</v>
      </c>
      <c r="D8215" s="182" t="s">
        <v>18276</v>
      </c>
      <c r="E8215" s="181"/>
    </row>
    <row r="8216" spans="1:5" ht="25.5" x14ac:dyDescent="0.25">
      <c r="A8216" s="5" t="s">
        <v>21893</v>
      </c>
      <c r="B8216" s="5" t="s">
        <v>21894</v>
      </c>
      <c r="C8216" s="6" t="s">
        <v>20443</v>
      </c>
      <c r="D8216" s="183">
        <v>15.25</v>
      </c>
      <c r="E8216" s="181"/>
    </row>
    <row r="8217" spans="1:5" ht="25.5" x14ac:dyDescent="0.25">
      <c r="A8217" s="5" t="s">
        <v>21895</v>
      </c>
      <c r="B8217" s="5" t="s">
        <v>21896</v>
      </c>
      <c r="C8217" s="6" t="s">
        <v>20443</v>
      </c>
      <c r="D8217" s="183">
        <v>17.329999999999998</v>
      </c>
      <c r="E8217" s="181"/>
    </row>
    <row r="8218" spans="1:5" x14ac:dyDescent="0.25">
      <c r="A8218" s="489"/>
      <c r="B8218" s="489"/>
      <c r="C8218" s="489"/>
      <c r="D8218" s="489"/>
      <c r="E8218" s="181"/>
    </row>
    <row r="8219" spans="1:5" x14ac:dyDescent="0.25">
      <c r="A8219" s="488" t="s">
        <v>21897</v>
      </c>
      <c r="B8219" s="488"/>
      <c r="C8219" s="488"/>
      <c r="D8219" s="180"/>
      <c r="E8219" s="181"/>
    </row>
    <row r="8220" spans="1:5" ht="24" x14ac:dyDescent="0.25">
      <c r="A8220" s="3" t="s">
        <v>5</v>
      </c>
      <c r="B8220" s="3" t="s">
        <v>18275</v>
      </c>
      <c r="C8220" s="4" t="s">
        <v>7</v>
      </c>
      <c r="D8220" s="182" t="s">
        <v>18276</v>
      </c>
      <c r="E8220" s="181"/>
    </row>
    <row r="8221" spans="1:5" ht="25.5" x14ac:dyDescent="0.25">
      <c r="A8221" s="5" t="s">
        <v>21898</v>
      </c>
      <c r="B8221" s="5" t="s">
        <v>35639</v>
      </c>
      <c r="C8221" s="6" t="s">
        <v>12302</v>
      </c>
      <c r="D8221" s="184">
        <v>2.0762</v>
      </c>
      <c r="E8221" s="181"/>
    </row>
    <row r="8222" spans="1:5" x14ac:dyDescent="0.25">
      <c r="A8222" s="489"/>
      <c r="B8222" s="489"/>
      <c r="C8222" s="489"/>
      <c r="D8222" s="489"/>
      <c r="E8222" s="181"/>
    </row>
    <row r="8223" spans="1:5" x14ac:dyDescent="0.25">
      <c r="A8223" s="488" t="s">
        <v>21899</v>
      </c>
      <c r="B8223" s="488"/>
      <c r="C8223" s="488"/>
      <c r="D8223" s="180"/>
      <c r="E8223" s="181"/>
    </row>
    <row r="8224" spans="1:5" x14ac:dyDescent="0.25">
      <c r="A8224" s="488" t="s">
        <v>21900</v>
      </c>
      <c r="B8224" s="488"/>
      <c r="C8224" s="488"/>
      <c r="D8224" s="180"/>
      <c r="E8224" s="181"/>
    </row>
    <row r="8225" spans="1:5" ht="24" x14ac:dyDescent="0.25">
      <c r="A8225" s="3" t="s">
        <v>5</v>
      </c>
      <c r="B8225" s="3" t="s">
        <v>18275</v>
      </c>
      <c r="C8225" s="4" t="s">
        <v>7</v>
      </c>
      <c r="D8225" s="182" t="s">
        <v>18276</v>
      </c>
      <c r="E8225" s="181"/>
    </row>
    <row r="8226" spans="1:5" ht="25.5" x14ac:dyDescent="0.25">
      <c r="A8226" s="5" t="s">
        <v>21901</v>
      </c>
      <c r="B8226" s="5" t="s">
        <v>35640</v>
      </c>
      <c r="C8226" s="6" t="s">
        <v>12366</v>
      </c>
      <c r="D8226" s="185">
        <v>666.69560000000001</v>
      </c>
      <c r="E8226" s="181"/>
    </row>
    <row r="8227" spans="1:5" ht="25.5" x14ac:dyDescent="0.25">
      <c r="A8227" s="5" t="s">
        <v>21902</v>
      </c>
      <c r="B8227" s="5" t="s">
        <v>35641</v>
      </c>
      <c r="C8227" s="6" t="s">
        <v>12302</v>
      </c>
      <c r="D8227" s="185">
        <v>378.68810000000002</v>
      </c>
      <c r="E8227" s="181"/>
    </row>
    <row r="8228" spans="1:5" ht="25.5" x14ac:dyDescent="0.25">
      <c r="A8228" s="5" t="s">
        <v>21904</v>
      </c>
      <c r="B8228" s="5" t="s">
        <v>55087</v>
      </c>
      <c r="C8228" s="6" t="s">
        <v>12302</v>
      </c>
      <c r="D8228" s="185">
        <v>191.5917</v>
      </c>
      <c r="E8228" s="181"/>
    </row>
    <row r="8229" spans="1:5" ht="25.5" x14ac:dyDescent="0.25">
      <c r="A8229" s="5" t="s">
        <v>21903</v>
      </c>
      <c r="B8229" s="5" t="s">
        <v>35642</v>
      </c>
      <c r="C8229" s="6" t="s">
        <v>12300</v>
      </c>
      <c r="D8229" s="185">
        <v>316.01690000000002</v>
      </c>
      <c r="E8229" s="181"/>
    </row>
    <row r="8230" spans="1:5" ht="25.5" x14ac:dyDescent="0.25">
      <c r="A8230" s="5" t="s">
        <v>21905</v>
      </c>
      <c r="B8230" s="5" t="s">
        <v>35643</v>
      </c>
      <c r="C8230" s="6" t="s">
        <v>12300</v>
      </c>
      <c r="D8230" s="185">
        <v>939.08050000000003</v>
      </c>
      <c r="E8230" s="181"/>
    </row>
    <row r="8231" spans="1:5" ht="38.25" x14ac:dyDescent="0.25">
      <c r="A8231" s="5" t="s">
        <v>21906</v>
      </c>
      <c r="B8231" s="5" t="s">
        <v>35644</v>
      </c>
      <c r="C8231" s="6" t="s">
        <v>12366</v>
      </c>
      <c r="D8231" s="185">
        <v>981.3519</v>
      </c>
      <c r="E8231" s="181"/>
    </row>
    <row r="8232" spans="1:5" ht="25.5" x14ac:dyDescent="0.25">
      <c r="A8232" s="5" t="s">
        <v>21907</v>
      </c>
      <c r="B8232" s="5" t="s">
        <v>35645</v>
      </c>
      <c r="C8232" s="6" t="s">
        <v>12302</v>
      </c>
      <c r="D8232" s="185">
        <v>517.09299999999996</v>
      </c>
      <c r="E8232" s="181"/>
    </row>
    <row r="8233" spans="1:5" ht="25.5" x14ac:dyDescent="0.25">
      <c r="A8233" s="5" t="s">
        <v>21908</v>
      </c>
      <c r="B8233" s="5" t="s">
        <v>35646</v>
      </c>
      <c r="C8233" s="6" t="s">
        <v>12300</v>
      </c>
      <c r="D8233" s="185">
        <v>107.9259</v>
      </c>
      <c r="E8233" s="181"/>
    </row>
    <row r="8234" spans="1:5" ht="25.5" x14ac:dyDescent="0.25">
      <c r="A8234" s="5" t="s">
        <v>21909</v>
      </c>
      <c r="B8234" s="5" t="s">
        <v>35647</v>
      </c>
      <c r="C8234" s="6" t="s">
        <v>12302</v>
      </c>
      <c r="D8234" s="185">
        <v>242.3596</v>
      </c>
      <c r="E8234" s="181"/>
    </row>
    <row r="8235" spans="1:5" x14ac:dyDescent="0.25">
      <c r="A8235" s="489"/>
      <c r="B8235" s="489"/>
      <c r="C8235" s="489"/>
      <c r="D8235" s="489"/>
      <c r="E8235" s="181"/>
    </row>
    <row r="8236" spans="1:5" x14ac:dyDescent="0.25">
      <c r="A8236" s="488" t="s">
        <v>21910</v>
      </c>
      <c r="B8236" s="488"/>
      <c r="C8236" s="488"/>
      <c r="D8236" s="180"/>
      <c r="E8236" s="181"/>
    </row>
    <row r="8237" spans="1:5" x14ac:dyDescent="0.25">
      <c r="A8237" s="488" t="s">
        <v>21911</v>
      </c>
      <c r="B8237" s="488"/>
      <c r="C8237" s="488"/>
      <c r="D8237" s="180"/>
      <c r="E8237" s="181"/>
    </row>
    <row r="8238" spans="1:5" ht="24" x14ac:dyDescent="0.25">
      <c r="A8238" s="3" t="s">
        <v>5</v>
      </c>
      <c r="B8238" s="3" t="s">
        <v>18275</v>
      </c>
      <c r="C8238" s="4" t="s">
        <v>7</v>
      </c>
      <c r="D8238" s="182" t="s">
        <v>18276</v>
      </c>
      <c r="E8238" s="181"/>
    </row>
    <row r="8239" spans="1:5" ht="25.5" x14ac:dyDescent="0.25">
      <c r="A8239" s="5" t="s">
        <v>21912</v>
      </c>
      <c r="B8239" s="5" t="s">
        <v>35648</v>
      </c>
      <c r="C8239" s="6" t="s">
        <v>12302</v>
      </c>
      <c r="D8239" s="183">
        <v>15.571999999999999</v>
      </c>
      <c r="E8239" s="181"/>
    </row>
    <row r="8240" spans="1:5" ht="25.5" x14ac:dyDescent="0.25">
      <c r="A8240" s="5" t="s">
        <v>21913</v>
      </c>
      <c r="B8240" s="5" t="s">
        <v>35649</v>
      </c>
      <c r="C8240" s="6" t="s">
        <v>12302</v>
      </c>
      <c r="D8240" s="183">
        <v>15.7232</v>
      </c>
      <c r="E8240" s="181"/>
    </row>
    <row r="8241" spans="1:5" x14ac:dyDescent="0.25">
      <c r="A8241" s="489"/>
      <c r="B8241" s="489"/>
      <c r="C8241" s="489"/>
      <c r="D8241" s="489"/>
      <c r="E8241" s="181"/>
    </row>
    <row r="8242" spans="1:5" x14ac:dyDescent="0.25">
      <c r="A8242" s="488" t="s">
        <v>21914</v>
      </c>
      <c r="B8242" s="488"/>
      <c r="C8242" s="488"/>
      <c r="D8242" s="180"/>
      <c r="E8242" s="181"/>
    </row>
    <row r="8243" spans="1:5" x14ac:dyDescent="0.25">
      <c r="A8243" s="488" t="s">
        <v>21915</v>
      </c>
      <c r="B8243" s="488"/>
      <c r="C8243" s="488"/>
      <c r="D8243" s="180"/>
      <c r="E8243" s="181"/>
    </row>
    <row r="8244" spans="1:5" ht="24" x14ac:dyDescent="0.25">
      <c r="A8244" s="3" t="s">
        <v>5</v>
      </c>
      <c r="B8244" s="3" t="s">
        <v>18275</v>
      </c>
      <c r="C8244" s="4" t="s">
        <v>7</v>
      </c>
      <c r="D8244" s="182" t="s">
        <v>18276</v>
      </c>
      <c r="E8244" s="181"/>
    </row>
    <row r="8245" spans="1:5" ht="25.5" x14ac:dyDescent="0.25">
      <c r="A8245" s="5" t="s">
        <v>21916</v>
      </c>
      <c r="B8245" s="5" t="s">
        <v>21917</v>
      </c>
      <c r="C8245" s="6" t="s">
        <v>17770</v>
      </c>
      <c r="D8245" s="184">
        <v>1.89</v>
      </c>
      <c r="E8245" s="181"/>
    </row>
    <row r="8246" spans="1:5" ht="25.5" x14ac:dyDescent="0.25">
      <c r="A8246" s="5" t="s">
        <v>21918</v>
      </c>
      <c r="B8246" s="5" t="s">
        <v>21919</v>
      </c>
      <c r="C8246" s="6" t="s">
        <v>12561</v>
      </c>
      <c r="D8246" s="185">
        <v>129</v>
      </c>
      <c r="E8246" s="181"/>
    </row>
    <row r="8247" spans="1:5" x14ac:dyDescent="0.25">
      <c r="A8247" s="489"/>
      <c r="B8247" s="489"/>
      <c r="C8247" s="489"/>
      <c r="D8247" s="489"/>
      <c r="E8247" s="181"/>
    </row>
    <row r="8248" spans="1:5" x14ac:dyDescent="0.25">
      <c r="A8248" s="488" t="s">
        <v>21920</v>
      </c>
      <c r="B8248" s="488"/>
      <c r="C8248" s="488"/>
      <c r="D8248" s="180"/>
      <c r="E8248" s="181"/>
    </row>
    <row r="8249" spans="1:5" ht="24" x14ac:dyDescent="0.25">
      <c r="A8249" s="3" t="s">
        <v>5</v>
      </c>
      <c r="B8249" s="3" t="s">
        <v>18275</v>
      </c>
      <c r="C8249" s="4" t="s">
        <v>7</v>
      </c>
      <c r="D8249" s="182" t="s">
        <v>18276</v>
      </c>
      <c r="E8249" s="181"/>
    </row>
    <row r="8250" spans="1:5" ht="25.5" x14ac:dyDescent="0.25">
      <c r="A8250" s="5" t="s">
        <v>21921</v>
      </c>
      <c r="B8250" s="5" t="s">
        <v>21922</v>
      </c>
      <c r="C8250" s="6" t="s">
        <v>12561</v>
      </c>
      <c r="D8250" s="185">
        <v>148.04</v>
      </c>
      <c r="E8250" s="181"/>
    </row>
    <row r="8251" spans="1:5" ht="25.5" x14ac:dyDescent="0.25">
      <c r="A8251" s="5" t="s">
        <v>21923</v>
      </c>
      <c r="B8251" s="5" t="s">
        <v>21924</v>
      </c>
      <c r="C8251" s="6" t="s">
        <v>17770</v>
      </c>
      <c r="D8251" s="184">
        <v>1.43</v>
      </c>
      <c r="E8251" s="181"/>
    </row>
    <row r="8252" spans="1:5" ht="25.5" x14ac:dyDescent="0.25">
      <c r="A8252" s="5" t="s">
        <v>21925</v>
      </c>
      <c r="B8252" s="5" t="s">
        <v>21926</v>
      </c>
      <c r="C8252" s="6" t="s">
        <v>17770</v>
      </c>
      <c r="D8252" s="184">
        <v>1.2</v>
      </c>
      <c r="E8252" s="181"/>
    </row>
    <row r="8253" spans="1:5" ht="25.5" x14ac:dyDescent="0.25">
      <c r="A8253" s="5" t="s">
        <v>21927</v>
      </c>
      <c r="B8253" s="5" t="s">
        <v>35650</v>
      </c>
      <c r="C8253" s="6" t="s">
        <v>17770</v>
      </c>
      <c r="D8253" s="184">
        <v>1.06</v>
      </c>
      <c r="E8253" s="181"/>
    </row>
    <row r="8254" spans="1:5" ht="25.5" x14ac:dyDescent="0.25">
      <c r="A8254" s="5" t="s">
        <v>21928</v>
      </c>
      <c r="B8254" s="5" t="s">
        <v>21929</v>
      </c>
      <c r="C8254" s="6" t="s">
        <v>12561</v>
      </c>
      <c r="D8254" s="185">
        <v>236.16</v>
      </c>
      <c r="E8254" s="181"/>
    </row>
    <row r="8255" spans="1:5" ht="25.5" x14ac:dyDescent="0.25">
      <c r="A8255" s="5" t="s">
        <v>21930</v>
      </c>
      <c r="B8255" s="5" t="s">
        <v>21931</v>
      </c>
      <c r="C8255" s="6" t="s">
        <v>12561</v>
      </c>
      <c r="D8255" s="185">
        <v>140.22999999999999</v>
      </c>
      <c r="E8255" s="181"/>
    </row>
    <row r="8256" spans="1:5" ht="25.5" x14ac:dyDescent="0.25">
      <c r="A8256" s="5" t="s">
        <v>21932</v>
      </c>
      <c r="B8256" s="5" t="s">
        <v>21933</v>
      </c>
      <c r="C8256" s="6" t="s">
        <v>17770</v>
      </c>
      <c r="D8256" s="184">
        <v>0.86</v>
      </c>
      <c r="E8256" s="181"/>
    </row>
    <row r="8257" spans="1:5" ht="25.5" x14ac:dyDescent="0.25">
      <c r="A8257" s="5" t="s">
        <v>21934</v>
      </c>
      <c r="B8257" s="5" t="s">
        <v>21935</v>
      </c>
      <c r="C8257" s="6" t="s">
        <v>17770</v>
      </c>
      <c r="D8257" s="184">
        <v>0.71</v>
      </c>
      <c r="E8257" s="181"/>
    </row>
    <row r="8258" spans="1:5" ht="25.5" x14ac:dyDescent="0.25">
      <c r="A8258" s="5" t="s">
        <v>21936</v>
      </c>
      <c r="B8258" s="5" t="s">
        <v>21937</v>
      </c>
      <c r="C8258" s="6" t="s">
        <v>17770</v>
      </c>
      <c r="D8258" s="184">
        <v>1.24</v>
      </c>
      <c r="E8258" s="181"/>
    </row>
    <row r="8259" spans="1:5" ht="25.5" x14ac:dyDescent="0.25">
      <c r="A8259" s="5" t="s">
        <v>21938</v>
      </c>
      <c r="B8259" s="5" t="s">
        <v>21939</v>
      </c>
      <c r="C8259" s="6" t="s">
        <v>17770</v>
      </c>
      <c r="D8259" s="184">
        <v>1.73</v>
      </c>
      <c r="E8259" s="181"/>
    </row>
    <row r="8260" spans="1:5" ht="25.5" x14ac:dyDescent="0.25">
      <c r="A8260" s="5" t="s">
        <v>21940</v>
      </c>
      <c r="B8260" s="5" t="s">
        <v>35651</v>
      </c>
      <c r="C8260" s="6" t="s">
        <v>17770</v>
      </c>
      <c r="D8260" s="184">
        <v>1.33</v>
      </c>
      <c r="E8260" s="181"/>
    </row>
    <row r="8261" spans="1:5" ht="25.5" x14ac:dyDescent="0.25">
      <c r="A8261" s="5" t="s">
        <v>21941</v>
      </c>
      <c r="B8261" s="5" t="s">
        <v>35652</v>
      </c>
      <c r="C8261" s="6" t="s">
        <v>12561</v>
      </c>
      <c r="D8261" s="185">
        <v>250.24</v>
      </c>
      <c r="E8261" s="181"/>
    </row>
    <row r="8262" spans="1:5" ht="25.5" x14ac:dyDescent="0.25">
      <c r="A8262" s="5" t="s">
        <v>21942</v>
      </c>
      <c r="B8262" s="5" t="s">
        <v>21943</v>
      </c>
      <c r="C8262" s="6" t="s">
        <v>17770</v>
      </c>
      <c r="D8262" s="184">
        <v>1.34</v>
      </c>
      <c r="E8262" s="181"/>
    </row>
    <row r="8263" spans="1:5" ht="25.5" x14ac:dyDescent="0.25">
      <c r="A8263" s="5" t="s">
        <v>21944</v>
      </c>
      <c r="B8263" s="5" t="s">
        <v>21945</v>
      </c>
      <c r="C8263" s="6" t="s">
        <v>12561</v>
      </c>
      <c r="D8263" s="185">
        <v>252.08</v>
      </c>
      <c r="E8263" s="181"/>
    </row>
    <row r="8264" spans="1:5" x14ac:dyDescent="0.25">
      <c r="A8264" s="489"/>
      <c r="B8264" s="489"/>
      <c r="C8264" s="489"/>
      <c r="D8264" s="489"/>
      <c r="E8264" s="181"/>
    </row>
    <row r="8265" spans="1:5" x14ac:dyDescent="0.25">
      <c r="A8265" s="488" t="s">
        <v>21946</v>
      </c>
      <c r="B8265" s="488"/>
      <c r="C8265" s="488"/>
      <c r="D8265" s="180"/>
      <c r="E8265" s="181"/>
    </row>
    <row r="8266" spans="1:5" ht="24" x14ac:dyDescent="0.25">
      <c r="A8266" s="3" t="s">
        <v>5</v>
      </c>
      <c r="B8266" s="3" t="s">
        <v>18275</v>
      </c>
      <c r="C8266" s="4" t="s">
        <v>7</v>
      </c>
      <c r="D8266" s="182" t="s">
        <v>18276</v>
      </c>
      <c r="E8266" s="181"/>
    </row>
    <row r="8267" spans="1:5" ht="25.5" x14ac:dyDescent="0.25">
      <c r="A8267" s="5" t="s">
        <v>21948</v>
      </c>
      <c r="B8267" s="5" t="s">
        <v>21949</v>
      </c>
      <c r="C8267" s="6" t="s">
        <v>12561</v>
      </c>
      <c r="D8267" s="183">
        <v>10.89</v>
      </c>
      <c r="E8267" s="181"/>
    </row>
    <row r="8268" spans="1:5" ht="25.5" x14ac:dyDescent="0.25">
      <c r="A8268" s="5" t="s">
        <v>21950</v>
      </c>
      <c r="B8268" s="5" t="s">
        <v>21951</v>
      </c>
      <c r="C8268" s="6" t="s">
        <v>17770</v>
      </c>
      <c r="D8268" s="184">
        <v>0.49</v>
      </c>
      <c r="E8268" s="181"/>
    </row>
    <row r="8269" spans="1:5" ht="25.5" x14ac:dyDescent="0.25">
      <c r="A8269" s="5" t="s">
        <v>21952</v>
      </c>
      <c r="B8269" s="5" t="s">
        <v>21953</v>
      </c>
      <c r="C8269" s="6" t="s">
        <v>17770</v>
      </c>
      <c r="D8269" s="184">
        <v>0.85</v>
      </c>
      <c r="E8269" s="181"/>
    </row>
    <row r="8270" spans="1:5" ht="25.5" x14ac:dyDescent="0.25">
      <c r="A8270" s="5" t="s">
        <v>21954</v>
      </c>
      <c r="B8270" s="5" t="s">
        <v>21955</v>
      </c>
      <c r="C8270" s="6" t="s">
        <v>17770</v>
      </c>
      <c r="D8270" s="184">
        <v>0.31</v>
      </c>
      <c r="E8270" s="181"/>
    </row>
    <row r="8271" spans="1:5" ht="25.5" x14ac:dyDescent="0.25">
      <c r="A8271" s="5" t="s">
        <v>21956</v>
      </c>
      <c r="B8271" s="5" t="s">
        <v>21957</v>
      </c>
      <c r="C8271" s="6" t="s">
        <v>12561</v>
      </c>
      <c r="D8271" s="183">
        <v>18.73</v>
      </c>
      <c r="E8271" s="181"/>
    </row>
    <row r="8272" spans="1:5" ht="25.5" x14ac:dyDescent="0.25">
      <c r="A8272" s="5" t="s">
        <v>21947</v>
      </c>
      <c r="B8272" s="5" t="s">
        <v>35653</v>
      </c>
      <c r="C8272" s="6" t="s">
        <v>12561</v>
      </c>
      <c r="D8272" s="184">
        <v>2.29</v>
      </c>
      <c r="E8272" s="181"/>
    </row>
    <row r="8273" spans="1:5" ht="25.5" x14ac:dyDescent="0.25">
      <c r="A8273" s="5" t="s">
        <v>21958</v>
      </c>
      <c r="B8273" s="5" t="s">
        <v>21959</v>
      </c>
      <c r="C8273" s="6" t="s">
        <v>17770</v>
      </c>
      <c r="D8273" s="184">
        <v>0.01</v>
      </c>
      <c r="E8273" s="181"/>
    </row>
    <row r="8274" spans="1:5" ht="25.5" x14ac:dyDescent="0.25">
      <c r="A8274" s="5" t="s">
        <v>21960</v>
      </c>
      <c r="B8274" s="5" t="s">
        <v>21961</v>
      </c>
      <c r="C8274" s="6" t="s">
        <v>17770</v>
      </c>
      <c r="D8274" s="184">
        <v>7.0000000000000007E-2</v>
      </c>
      <c r="E8274" s="181"/>
    </row>
    <row r="8275" spans="1:5" ht="25.5" x14ac:dyDescent="0.25">
      <c r="A8275" s="5" t="s">
        <v>21962</v>
      </c>
      <c r="B8275" s="5" t="s">
        <v>21963</v>
      </c>
      <c r="C8275" s="6" t="s">
        <v>17770</v>
      </c>
      <c r="D8275" s="184">
        <v>0.82</v>
      </c>
      <c r="E8275" s="181"/>
    </row>
    <row r="8276" spans="1:5" ht="25.5" x14ac:dyDescent="0.25">
      <c r="A8276" s="5" t="s">
        <v>21964</v>
      </c>
      <c r="B8276" s="5" t="s">
        <v>21965</v>
      </c>
      <c r="C8276" s="6" t="s">
        <v>17770</v>
      </c>
      <c r="D8276" s="184">
        <v>1.97</v>
      </c>
      <c r="E8276" s="181"/>
    </row>
    <row r="8277" spans="1:5" ht="25.5" x14ac:dyDescent="0.25">
      <c r="A8277" s="5" t="s">
        <v>21966</v>
      </c>
      <c r="B8277" s="5" t="s">
        <v>35654</v>
      </c>
      <c r="C8277" s="6" t="s">
        <v>17770</v>
      </c>
      <c r="D8277" s="184">
        <v>0.61</v>
      </c>
      <c r="E8277" s="181"/>
    </row>
    <row r="8278" spans="1:5" ht="25.5" x14ac:dyDescent="0.25">
      <c r="A8278" s="5" t="s">
        <v>21967</v>
      </c>
      <c r="B8278" s="5" t="s">
        <v>35655</v>
      </c>
      <c r="C8278" s="6" t="s">
        <v>12561</v>
      </c>
      <c r="D8278" s="185">
        <v>114.72</v>
      </c>
      <c r="E8278" s="181"/>
    </row>
    <row r="8279" spans="1:5" ht="25.5" x14ac:dyDescent="0.25">
      <c r="A8279" s="5" t="s">
        <v>21968</v>
      </c>
      <c r="B8279" s="5" t="s">
        <v>21969</v>
      </c>
      <c r="C8279" s="6" t="s">
        <v>17770</v>
      </c>
      <c r="D8279" s="184">
        <v>1.23</v>
      </c>
      <c r="E8279" s="181"/>
    </row>
    <row r="8280" spans="1:5" x14ac:dyDescent="0.25">
      <c r="A8280" s="489"/>
      <c r="B8280" s="489"/>
      <c r="C8280" s="489"/>
      <c r="D8280" s="489"/>
      <c r="E8280" s="181"/>
    </row>
    <row r="8281" spans="1:5" x14ac:dyDescent="0.25">
      <c r="A8281" s="488" t="s">
        <v>21970</v>
      </c>
      <c r="B8281" s="488"/>
      <c r="C8281" s="488"/>
      <c r="D8281" s="180"/>
      <c r="E8281" s="181"/>
    </row>
    <row r="8282" spans="1:5" ht="24" x14ac:dyDescent="0.25">
      <c r="A8282" s="3" t="s">
        <v>5</v>
      </c>
      <c r="B8282" s="3" t="s">
        <v>18275</v>
      </c>
      <c r="C8282" s="4" t="s">
        <v>7</v>
      </c>
      <c r="D8282" s="182" t="s">
        <v>18276</v>
      </c>
      <c r="E8282" s="181"/>
    </row>
    <row r="8283" spans="1:5" ht="25.5" x14ac:dyDescent="0.25">
      <c r="A8283" s="5" t="s">
        <v>21971</v>
      </c>
      <c r="B8283" s="5" t="s">
        <v>21972</v>
      </c>
      <c r="C8283" s="6" t="s">
        <v>17770</v>
      </c>
      <c r="D8283" s="184">
        <v>0.04</v>
      </c>
      <c r="E8283" s="181"/>
    </row>
    <row r="8284" spans="1:5" ht="25.5" x14ac:dyDescent="0.25">
      <c r="A8284" s="5" t="s">
        <v>21973</v>
      </c>
      <c r="B8284" s="5" t="s">
        <v>21974</v>
      </c>
      <c r="C8284" s="6" t="s">
        <v>12561</v>
      </c>
      <c r="D8284" s="184">
        <v>7.31</v>
      </c>
      <c r="E8284" s="181"/>
    </row>
    <row r="8285" spans="1:5" x14ac:dyDescent="0.25">
      <c r="A8285" s="489"/>
      <c r="B8285" s="489"/>
      <c r="C8285" s="489"/>
      <c r="D8285" s="489"/>
      <c r="E8285" s="181"/>
    </row>
    <row r="8286" spans="1:5" x14ac:dyDescent="0.25">
      <c r="A8286" s="488" t="s">
        <v>21975</v>
      </c>
      <c r="B8286" s="488"/>
      <c r="C8286" s="488"/>
      <c r="D8286" s="180"/>
      <c r="E8286" s="181"/>
    </row>
    <row r="8287" spans="1:5" ht="24" x14ac:dyDescent="0.25">
      <c r="A8287" s="3" t="s">
        <v>5</v>
      </c>
      <c r="B8287" s="3" t="s">
        <v>18275</v>
      </c>
      <c r="C8287" s="4" t="s">
        <v>7</v>
      </c>
      <c r="D8287" s="182" t="s">
        <v>18276</v>
      </c>
      <c r="E8287" s="181"/>
    </row>
    <row r="8288" spans="1:5" ht="25.5" x14ac:dyDescent="0.25">
      <c r="A8288" s="5" t="s">
        <v>21976</v>
      </c>
      <c r="B8288" s="5" t="s">
        <v>21977</v>
      </c>
      <c r="C8288" s="6" t="s">
        <v>17770</v>
      </c>
      <c r="D8288" s="184">
        <v>0.68</v>
      </c>
      <c r="E8288" s="181"/>
    </row>
    <row r="8289" spans="1:5" ht="25.5" x14ac:dyDescent="0.25">
      <c r="A8289" s="5" t="s">
        <v>21978</v>
      </c>
      <c r="B8289" s="5" t="s">
        <v>21979</v>
      </c>
      <c r="C8289" s="6" t="s">
        <v>12561</v>
      </c>
      <c r="D8289" s="185">
        <v>355.72</v>
      </c>
      <c r="E8289" s="181"/>
    </row>
    <row r="8290" spans="1:5" x14ac:dyDescent="0.25">
      <c r="A8290" s="489"/>
      <c r="B8290" s="489"/>
      <c r="C8290" s="489"/>
      <c r="D8290" s="489"/>
      <c r="E8290" s="181"/>
    </row>
    <row r="8291" spans="1:5" x14ac:dyDescent="0.25">
      <c r="A8291" s="488" t="s">
        <v>21980</v>
      </c>
      <c r="B8291" s="488"/>
      <c r="C8291" s="488"/>
      <c r="D8291" s="180"/>
      <c r="E8291" s="181"/>
    </row>
    <row r="8292" spans="1:5" x14ac:dyDescent="0.25">
      <c r="A8292" s="488" t="s">
        <v>21983</v>
      </c>
      <c r="B8292" s="488"/>
      <c r="C8292" s="488"/>
      <c r="D8292" s="180"/>
      <c r="E8292" s="181"/>
    </row>
    <row r="8293" spans="1:5" ht="24" x14ac:dyDescent="0.25">
      <c r="A8293" s="3" t="s">
        <v>5</v>
      </c>
      <c r="B8293" s="3" t="s">
        <v>18275</v>
      </c>
      <c r="C8293" s="4" t="s">
        <v>7</v>
      </c>
      <c r="D8293" s="182" t="s">
        <v>18276</v>
      </c>
      <c r="E8293" s="181"/>
    </row>
    <row r="8294" spans="1:5" ht="25.5" x14ac:dyDescent="0.25">
      <c r="A8294" s="5" t="s">
        <v>21984</v>
      </c>
      <c r="B8294" s="5" t="s">
        <v>21985</v>
      </c>
      <c r="C8294" s="6" t="s">
        <v>12300</v>
      </c>
      <c r="D8294" s="183">
        <v>28.69</v>
      </c>
      <c r="E8294" s="181"/>
    </row>
    <row r="8295" spans="1:5" ht="25.5" x14ac:dyDescent="0.25">
      <c r="A8295" s="5" t="s">
        <v>21986</v>
      </c>
      <c r="B8295" s="5" t="s">
        <v>21987</v>
      </c>
      <c r="C8295" s="6" t="s">
        <v>12300</v>
      </c>
      <c r="D8295" s="183">
        <v>18.899999999999999</v>
      </c>
      <c r="E8295" s="181"/>
    </row>
    <row r="8296" spans="1:5" ht="25.5" x14ac:dyDescent="0.25">
      <c r="A8296" s="5" t="s">
        <v>21988</v>
      </c>
      <c r="B8296" s="5" t="s">
        <v>21989</v>
      </c>
      <c r="C8296" s="6" t="s">
        <v>26</v>
      </c>
      <c r="D8296" s="184">
        <v>0.35120000000000001</v>
      </c>
      <c r="E8296" s="181"/>
    </row>
    <row r="8297" spans="1:5" x14ac:dyDescent="0.25">
      <c r="A8297" s="489"/>
      <c r="B8297" s="489"/>
      <c r="C8297" s="489"/>
      <c r="D8297" s="489"/>
      <c r="E8297" s="181"/>
    </row>
    <row r="8298" spans="1:5" x14ac:dyDescent="0.25">
      <c r="A8298" s="488" t="s">
        <v>21990</v>
      </c>
      <c r="B8298" s="488"/>
      <c r="C8298" s="488"/>
      <c r="D8298" s="180"/>
      <c r="E8298" s="181"/>
    </row>
    <row r="8299" spans="1:5" ht="24" x14ac:dyDescent="0.25">
      <c r="A8299" s="3" t="s">
        <v>5</v>
      </c>
      <c r="B8299" s="3" t="s">
        <v>18275</v>
      </c>
      <c r="C8299" s="4" t="s">
        <v>7</v>
      </c>
      <c r="D8299" s="182" t="s">
        <v>18276</v>
      </c>
      <c r="E8299" s="181"/>
    </row>
    <row r="8300" spans="1:5" ht="25.5" x14ac:dyDescent="0.25">
      <c r="A8300" s="5" t="s">
        <v>21991</v>
      </c>
      <c r="B8300" s="5" t="s">
        <v>21992</v>
      </c>
      <c r="C8300" s="6" t="s">
        <v>36</v>
      </c>
      <c r="D8300" s="184">
        <v>3.1236999999999999</v>
      </c>
      <c r="E8300" s="181"/>
    </row>
    <row r="8301" spans="1:5" ht="25.5" x14ac:dyDescent="0.25">
      <c r="A8301" s="5" t="s">
        <v>21993</v>
      </c>
      <c r="B8301" s="5" t="s">
        <v>21994</v>
      </c>
      <c r="C8301" s="6" t="s">
        <v>36</v>
      </c>
      <c r="D8301" s="184">
        <v>4.1399999999999997</v>
      </c>
      <c r="E8301" s="181"/>
    </row>
    <row r="8302" spans="1:5" x14ac:dyDescent="0.25">
      <c r="A8302" s="489"/>
      <c r="B8302" s="489"/>
      <c r="C8302" s="489"/>
      <c r="D8302" s="489"/>
      <c r="E8302" s="181"/>
    </row>
    <row r="8303" spans="1:5" x14ac:dyDescent="0.25">
      <c r="A8303" s="488" t="s">
        <v>21995</v>
      </c>
      <c r="B8303" s="488"/>
      <c r="C8303" s="488"/>
      <c r="D8303" s="180"/>
      <c r="E8303" s="181"/>
    </row>
    <row r="8304" spans="1:5" ht="24" x14ac:dyDescent="0.25">
      <c r="A8304" s="3" t="s">
        <v>5</v>
      </c>
      <c r="B8304" s="3" t="s">
        <v>18275</v>
      </c>
      <c r="C8304" s="4" t="s">
        <v>7</v>
      </c>
      <c r="D8304" s="182" t="s">
        <v>18276</v>
      </c>
      <c r="E8304" s="181"/>
    </row>
    <row r="8305" spans="1:5" ht="25.5" x14ac:dyDescent="0.25">
      <c r="A8305" s="5" t="s">
        <v>21996</v>
      </c>
      <c r="B8305" s="5" t="s">
        <v>21997</v>
      </c>
      <c r="C8305" s="6" t="s">
        <v>12302</v>
      </c>
      <c r="D8305" s="184">
        <v>0.33</v>
      </c>
      <c r="E8305" s="181"/>
    </row>
    <row r="8306" spans="1:5" ht="25.5" x14ac:dyDescent="0.25">
      <c r="A8306" s="5" t="s">
        <v>21998</v>
      </c>
      <c r="B8306" s="5" t="s">
        <v>21999</v>
      </c>
      <c r="C8306" s="6" t="s">
        <v>12302</v>
      </c>
      <c r="D8306" s="184">
        <v>7.0000000000000007E-2</v>
      </c>
      <c r="E8306" s="181"/>
    </row>
    <row r="8307" spans="1:5" ht="25.5" x14ac:dyDescent="0.25">
      <c r="A8307" s="5" t="s">
        <v>22000</v>
      </c>
      <c r="B8307" s="5" t="s">
        <v>22001</v>
      </c>
      <c r="C8307" s="6" t="s">
        <v>12302</v>
      </c>
      <c r="D8307" s="184">
        <v>0.11</v>
      </c>
      <c r="E8307" s="181"/>
    </row>
    <row r="8308" spans="1:5" ht="25.5" x14ac:dyDescent="0.25">
      <c r="A8308" s="5" t="s">
        <v>22002</v>
      </c>
      <c r="B8308" s="5" t="s">
        <v>22003</v>
      </c>
      <c r="C8308" s="6" t="s">
        <v>12302</v>
      </c>
      <c r="D8308" s="184">
        <v>0.18</v>
      </c>
      <c r="E8308" s="181"/>
    </row>
    <row r="8309" spans="1:5" x14ac:dyDescent="0.25">
      <c r="A8309" s="489"/>
      <c r="B8309" s="489"/>
      <c r="C8309" s="489"/>
      <c r="D8309" s="489"/>
      <c r="E8309" s="181"/>
    </row>
    <row r="8310" spans="1:5" x14ac:dyDescent="0.25">
      <c r="A8310" s="488" t="s">
        <v>22004</v>
      </c>
      <c r="B8310" s="488"/>
      <c r="C8310" s="488"/>
      <c r="D8310" s="180"/>
      <c r="E8310" s="181"/>
    </row>
    <row r="8311" spans="1:5" ht="24" x14ac:dyDescent="0.25">
      <c r="A8311" s="3" t="s">
        <v>5</v>
      </c>
      <c r="B8311" s="3" t="s">
        <v>18275</v>
      </c>
      <c r="C8311" s="4" t="s">
        <v>7</v>
      </c>
      <c r="D8311" s="182" t="s">
        <v>18276</v>
      </c>
      <c r="E8311" s="181"/>
    </row>
    <row r="8312" spans="1:5" ht="25.5" x14ac:dyDescent="0.25">
      <c r="A8312" s="5" t="s">
        <v>21981</v>
      </c>
      <c r="B8312" s="5" t="s">
        <v>21982</v>
      </c>
      <c r="C8312" s="6" t="s">
        <v>12302</v>
      </c>
      <c r="D8312" s="184">
        <v>0.59</v>
      </c>
      <c r="E8312" s="181"/>
    </row>
    <row r="8313" spans="1:5" ht="25.5" x14ac:dyDescent="0.25">
      <c r="A8313" s="5" t="s">
        <v>22005</v>
      </c>
      <c r="B8313" s="5" t="s">
        <v>22006</v>
      </c>
      <c r="C8313" s="6" t="s">
        <v>26</v>
      </c>
      <c r="D8313" s="184">
        <v>7.1459999999999999</v>
      </c>
      <c r="E8313" s="181"/>
    </row>
    <row r="8314" spans="1:5" ht="25.5" x14ac:dyDescent="0.25">
      <c r="A8314" s="5" t="s">
        <v>22007</v>
      </c>
      <c r="B8314" s="5" t="s">
        <v>22008</v>
      </c>
      <c r="C8314" s="6" t="s">
        <v>26</v>
      </c>
      <c r="D8314" s="184">
        <v>7.7632000000000003</v>
      </c>
      <c r="E8314" s="181"/>
    </row>
    <row r="8315" spans="1:5" ht="25.5" x14ac:dyDescent="0.25">
      <c r="A8315" s="5" t="s">
        <v>22009</v>
      </c>
      <c r="B8315" s="5" t="s">
        <v>22010</v>
      </c>
      <c r="C8315" s="6" t="s">
        <v>26</v>
      </c>
      <c r="D8315" s="184">
        <v>8.4769000000000005</v>
      </c>
      <c r="E8315" s="181"/>
    </row>
    <row r="8316" spans="1:5" ht="25.5" x14ac:dyDescent="0.25">
      <c r="A8316" s="5" t="s">
        <v>22011</v>
      </c>
      <c r="B8316" s="5" t="s">
        <v>22012</v>
      </c>
      <c r="C8316" s="6" t="s">
        <v>26</v>
      </c>
      <c r="D8316" s="184">
        <v>9.5500000000000007</v>
      </c>
      <c r="E8316" s="181"/>
    </row>
    <row r="8317" spans="1:5" x14ac:dyDescent="0.25">
      <c r="A8317" s="489"/>
      <c r="B8317" s="489"/>
      <c r="C8317" s="489"/>
      <c r="D8317" s="489"/>
      <c r="E8317" s="181"/>
    </row>
    <row r="8318" spans="1:5" x14ac:dyDescent="0.25">
      <c r="A8318" s="488" t="s">
        <v>22013</v>
      </c>
      <c r="B8318" s="488"/>
      <c r="C8318" s="488"/>
      <c r="D8318" s="180"/>
      <c r="E8318" s="181"/>
    </row>
    <row r="8319" spans="1:5" x14ac:dyDescent="0.25">
      <c r="A8319" s="488" t="s">
        <v>22015</v>
      </c>
      <c r="B8319" s="488"/>
      <c r="C8319" s="488"/>
      <c r="D8319" s="180"/>
      <c r="E8319" s="181"/>
    </row>
    <row r="8320" spans="1:5" ht="24" x14ac:dyDescent="0.25">
      <c r="A8320" s="3" t="s">
        <v>5</v>
      </c>
      <c r="B8320" s="3" t="s">
        <v>18275</v>
      </c>
      <c r="C8320" s="4" t="s">
        <v>7</v>
      </c>
      <c r="D8320" s="182" t="s">
        <v>18276</v>
      </c>
      <c r="E8320" s="181"/>
    </row>
    <row r="8321" spans="1:5" ht="25.5" x14ac:dyDescent="0.25">
      <c r="A8321" s="5" t="s">
        <v>22016</v>
      </c>
      <c r="B8321" s="5" t="s">
        <v>35656</v>
      </c>
      <c r="C8321" s="6" t="s">
        <v>26</v>
      </c>
      <c r="D8321" s="184">
        <v>9.3230000000000004</v>
      </c>
      <c r="E8321" s="181"/>
    </row>
    <row r="8322" spans="1:5" ht="25.5" x14ac:dyDescent="0.25">
      <c r="A8322" s="5" t="s">
        <v>22017</v>
      </c>
      <c r="B8322" s="5" t="s">
        <v>22018</v>
      </c>
      <c r="C8322" s="6" t="s">
        <v>26</v>
      </c>
      <c r="D8322" s="184">
        <v>7.1186999999999996</v>
      </c>
      <c r="E8322" s="181"/>
    </row>
    <row r="8323" spans="1:5" ht="25.5" x14ac:dyDescent="0.25">
      <c r="A8323" s="5" t="s">
        <v>22019</v>
      </c>
      <c r="B8323" s="5" t="s">
        <v>35657</v>
      </c>
      <c r="C8323" s="6" t="s">
        <v>12300</v>
      </c>
      <c r="D8323" s="183">
        <v>23.1906</v>
      </c>
      <c r="E8323" s="181"/>
    </row>
    <row r="8324" spans="1:5" ht="25.5" x14ac:dyDescent="0.25">
      <c r="A8324" s="5" t="s">
        <v>22014</v>
      </c>
      <c r="B8324" s="5" t="s">
        <v>35658</v>
      </c>
      <c r="C8324" s="6" t="s">
        <v>12300</v>
      </c>
      <c r="D8324" s="183">
        <v>11.7578</v>
      </c>
      <c r="E8324" s="181"/>
    </row>
    <row r="8325" spans="1:5" ht="25.5" x14ac:dyDescent="0.25">
      <c r="A8325" s="5" t="s">
        <v>22020</v>
      </c>
      <c r="B8325" s="5" t="s">
        <v>22021</v>
      </c>
      <c r="C8325" s="6" t="s">
        <v>12302</v>
      </c>
      <c r="D8325" s="184">
        <v>1.8448</v>
      </c>
      <c r="E8325" s="181"/>
    </row>
    <row r="8326" spans="1:5" ht="25.5" x14ac:dyDescent="0.25">
      <c r="A8326" s="5" t="s">
        <v>22022</v>
      </c>
      <c r="B8326" s="5" t="s">
        <v>22023</v>
      </c>
      <c r="C8326" s="6" t="s">
        <v>12302</v>
      </c>
      <c r="D8326" s="184">
        <v>1.6621999999999999</v>
      </c>
      <c r="E8326" s="181"/>
    </row>
    <row r="8327" spans="1:5" ht="25.5" x14ac:dyDescent="0.25">
      <c r="A8327" s="5" t="s">
        <v>22024</v>
      </c>
      <c r="B8327" s="5" t="s">
        <v>22025</v>
      </c>
      <c r="C8327" s="6" t="s">
        <v>12302</v>
      </c>
      <c r="D8327" s="184">
        <v>1.71</v>
      </c>
      <c r="E8327" s="181"/>
    </row>
    <row r="8328" spans="1:5" x14ac:dyDescent="0.25">
      <c r="A8328" s="489"/>
      <c r="B8328" s="489"/>
      <c r="C8328" s="489"/>
      <c r="D8328" s="489"/>
      <c r="E8328" s="181"/>
    </row>
    <row r="8329" spans="1:5" x14ac:dyDescent="0.25">
      <c r="A8329" s="488" t="s">
        <v>22026</v>
      </c>
      <c r="B8329" s="488"/>
      <c r="C8329" s="488"/>
      <c r="D8329" s="180"/>
      <c r="E8329" s="181"/>
    </row>
    <row r="8330" spans="1:5" x14ac:dyDescent="0.25">
      <c r="A8330" s="488" t="s">
        <v>22027</v>
      </c>
      <c r="B8330" s="488"/>
      <c r="C8330" s="488"/>
      <c r="D8330" s="180"/>
      <c r="E8330" s="181"/>
    </row>
    <row r="8331" spans="1:5" ht="24" x14ac:dyDescent="0.25">
      <c r="A8331" s="3" t="s">
        <v>5</v>
      </c>
      <c r="B8331" s="3" t="s">
        <v>18275</v>
      </c>
      <c r="C8331" s="4" t="s">
        <v>7</v>
      </c>
      <c r="D8331" s="182" t="s">
        <v>18276</v>
      </c>
      <c r="E8331" s="181"/>
    </row>
    <row r="8332" spans="1:5" ht="25.5" x14ac:dyDescent="0.25">
      <c r="A8332" s="5" t="s">
        <v>22028</v>
      </c>
      <c r="B8332" s="5" t="s">
        <v>35659</v>
      </c>
      <c r="C8332" s="6" t="s">
        <v>12302</v>
      </c>
      <c r="D8332" s="183">
        <v>72.296599999999998</v>
      </c>
      <c r="E8332" s="181"/>
    </row>
    <row r="8333" spans="1:5" x14ac:dyDescent="0.25">
      <c r="A8333" s="489"/>
      <c r="B8333" s="489"/>
      <c r="C8333" s="489"/>
      <c r="D8333" s="489"/>
      <c r="E8333" s="181"/>
    </row>
    <row r="8334" spans="1:5" x14ac:dyDescent="0.25">
      <c r="A8334" s="488" t="s">
        <v>22029</v>
      </c>
      <c r="B8334" s="488"/>
      <c r="C8334" s="488"/>
      <c r="D8334" s="180"/>
      <c r="E8334" s="181"/>
    </row>
    <row r="8335" spans="1:5" ht="24" x14ac:dyDescent="0.25">
      <c r="A8335" s="3" t="s">
        <v>5</v>
      </c>
      <c r="B8335" s="3" t="s">
        <v>18275</v>
      </c>
      <c r="C8335" s="4" t="s">
        <v>7</v>
      </c>
      <c r="D8335" s="182" t="s">
        <v>18276</v>
      </c>
      <c r="E8335" s="181"/>
    </row>
    <row r="8336" spans="1:5" ht="25.5" x14ac:dyDescent="0.25">
      <c r="A8336" s="5" t="s">
        <v>22030</v>
      </c>
      <c r="B8336" s="5" t="s">
        <v>35660</v>
      </c>
      <c r="C8336" s="6" t="s">
        <v>26</v>
      </c>
      <c r="D8336" s="183">
        <v>82.446200000000005</v>
      </c>
      <c r="E8336" s="181"/>
    </row>
    <row r="8337" spans="1:5" ht="25.5" x14ac:dyDescent="0.25">
      <c r="A8337" s="5" t="s">
        <v>22031</v>
      </c>
      <c r="B8337" s="5" t="s">
        <v>35661</v>
      </c>
      <c r="C8337" s="6" t="s">
        <v>26</v>
      </c>
      <c r="D8337" s="183">
        <v>88.644800000000004</v>
      </c>
      <c r="E8337" s="181"/>
    </row>
    <row r="8338" spans="1:5" ht="25.5" x14ac:dyDescent="0.25">
      <c r="A8338" s="5" t="s">
        <v>22032</v>
      </c>
      <c r="B8338" s="5" t="s">
        <v>35662</v>
      </c>
      <c r="C8338" s="6" t="s">
        <v>26</v>
      </c>
      <c r="D8338" s="183">
        <v>94.58</v>
      </c>
      <c r="E8338" s="181"/>
    </row>
    <row r="8339" spans="1:5" ht="25.5" x14ac:dyDescent="0.25">
      <c r="A8339" s="5" t="s">
        <v>22033</v>
      </c>
      <c r="B8339" s="5" t="s">
        <v>35663</v>
      </c>
      <c r="C8339" s="6" t="s">
        <v>26</v>
      </c>
      <c r="D8339" s="185">
        <v>101.7</v>
      </c>
      <c r="E8339" s="181"/>
    </row>
    <row r="8340" spans="1:5" ht="25.5" x14ac:dyDescent="0.25">
      <c r="A8340" s="5" t="s">
        <v>22034</v>
      </c>
      <c r="B8340" s="5" t="s">
        <v>35664</v>
      </c>
      <c r="C8340" s="6" t="s">
        <v>26</v>
      </c>
      <c r="D8340" s="185">
        <v>109.36</v>
      </c>
      <c r="E8340" s="181"/>
    </row>
    <row r="8341" spans="1:5" ht="25.5" x14ac:dyDescent="0.25">
      <c r="A8341" s="5" t="s">
        <v>22035</v>
      </c>
      <c r="B8341" s="5" t="s">
        <v>35665</v>
      </c>
      <c r="C8341" s="6" t="s">
        <v>26</v>
      </c>
      <c r="D8341" s="185">
        <v>117.59</v>
      </c>
      <c r="E8341" s="181"/>
    </row>
    <row r="8342" spans="1:5" x14ac:dyDescent="0.25">
      <c r="A8342" s="489"/>
      <c r="B8342" s="489"/>
      <c r="C8342" s="489"/>
      <c r="D8342" s="489"/>
      <c r="E8342" s="181"/>
    </row>
    <row r="8343" spans="1:5" x14ac:dyDescent="0.25">
      <c r="A8343" s="488" t="s">
        <v>22036</v>
      </c>
      <c r="B8343" s="488"/>
      <c r="C8343" s="488"/>
      <c r="D8343" s="180"/>
      <c r="E8343" s="181"/>
    </row>
    <row r="8344" spans="1:5" x14ac:dyDescent="0.25">
      <c r="A8344" s="488" t="s">
        <v>22037</v>
      </c>
      <c r="B8344" s="488"/>
      <c r="C8344" s="488"/>
      <c r="D8344" s="180"/>
      <c r="E8344" s="181"/>
    </row>
    <row r="8345" spans="1:5" ht="24" x14ac:dyDescent="0.25">
      <c r="A8345" s="3" t="s">
        <v>5</v>
      </c>
      <c r="B8345" s="3" t="s">
        <v>18275</v>
      </c>
      <c r="C8345" s="4" t="s">
        <v>7</v>
      </c>
      <c r="D8345" s="182" t="s">
        <v>18276</v>
      </c>
      <c r="E8345" s="181"/>
    </row>
    <row r="8346" spans="1:5" ht="25.5" x14ac:dyDescent="0.25">
      <c r="A8346" s="5" t="s">
        <v>22038</v>
      </c>
      <c r="B8346" s="5" t="s">
        <v>22039</v>
      </c>
      <c r="C8346" s="6" t="s">
        <v>12302</v>
      </c>
      <c r="D8346" s="183">
        <v>29.52</v>
      </c>
      <c r="E8346" s="181"/>
    </row>
    <row r="8347" spans="1:5" x14ac:dyDescent="0.25">
      <c r="A8347" s="489"/>
      <c r="B8347" s="489"/>
      <c r="C8347" s="489"/>
      <c r="D8347" s="489"/>
      <c r="E8347" s="181"/>
    </row>
    <row r="8348" spans="1:5" x14ac:dyDescent="0.25">
      <c r="A8348" s="488" t="s">
        <v>22040</v>
      </c>
      <c r="B8348" s="488"/>
      <c r="C8348" s="488"/>
      <c r="D8348" s="180"/>
      <c r="E8348" s="181"/>
    </row>
    <row r="8349" spans="1:5" x14ac:dyDescent="0.25">
      <c r="A8349" s="488" t="s">
        <v>22041</v>
      </c>
      <c r="B8349" s="488"/>
      <c r="C8349" s="488"/>
      <c r="D8349" s="180"/>
      <c r="E8349" s="181"/>
    </row>
    <row r="8350" spans="1:5" ht="24" x14ac:dyDescent="0.25">
      <c r="A8350" s="3" t="s">
        <v>5</v>
      </c>
      <c r="B8350" s="3" t="s">
        <v>18275</v>
      </c>
      <c r="C8350" s="4" t="s">
        <v>7</v>
      </c>
      <c r="D8350" s="182" t="s">
        <v>18276</v>
      </c>
      <c r="E8350" s="181"/>
    </row>
    <row r="8351" spans="1:5" ht="25.5" x14ac:dyDescent="0.25">
      <c r="A8351" s="5" t="s">
        <v>22042</v>
      </c>
      <c r="B8351" s="5" t="s">
        <v>35666</v>
      </c>
      <c r="C8351" s="6" t="s">
        <v>12302</v>
      </c>
      <c r="D8351" s="185">
        <v>180.6559</v>
      </c>
      <c r="E8351" s="181"/>
    </row>
    <row r="8352" spans="1:5" ht="25.5" x14ac:dyDescent="0.25">
      <c r="A8352" s="5" t="s">
        <v>22043</v>
      </c>
      <c r="B8352" s="5" t="s">
        <v>35667</v>
      </c>
      <c r="C8352" s="6" t="s">
        <v>12302</v>
      </c>
      <c r="D8352" s="185">
        <v>163.03790000000001</v>
      </c>
      <c r="E8352" s="181"/>
    </row>
    <row r="8353" spans="1:5" ht="25.5" x14ac:dyDescent="0.25">
      <c r="A8353" s="5" t="s">
        <v>22044</v>
      </c>
      <c r="B8353" s="5" t="s">
        <v>35668</v>
      </c>
      <c r="C8353" s="6" t="s">
        <v>12302</v>
      </c>
      <c r="D8353" s="185">
        <v>207.44589999999999</v>
      </c>
      <c r="E8353" s="181"/>
    </row>
    <row r="8354" spans="1:5" ht="25.5" x14ac:dyDescent="0.25">
      <c r="A8354" s="5" t="s">
        <v>22045</v>
      </c>
      <c r="B8354" s="5" t="s">
        <v>35669</v>
      </c>
      <c r="C8354" s="6" t="s">
        <v>12302</v>
      </c>
      <c r="D8354" s="185">
        <v>118.2165</v>
      </c>
      <c r="E8354" s="181"/>
    </row>
    <row r="8355" spans="1:5" ht="25.5" x14ac:dyDescent="0.25">
      <c r="A8355" s="5" t="s">
        <v>22046</v>
      </c>
      <c r="B8355" s="5" t="s">
        <v>35670</v>
      </c>
      <c r="C8355" s="6" t="s">
        <v>12302</v>
      </c>
      <c r="D8355" s="185">
        <v>112.9855</v>
      </c>
      <c r="E8355" s="181"/>
    </row>
    <row r="8356" spans="1:5" ht="25.5" x14ac:dyDescent="0.25">
      <c r="A8356" s="5" t="s">
        <v>22047</v>
      </c>
      <c r="B8356" s="5" t="s">
        <v>35671</v>
      </c>
      <c r="C8356" s="6" t="s">
        <v>12302</v>
      </c>
      <c r="D8356" s="185">
        <v>115.4952</v>
      </c>
      <c r="E8356" s="181"/>
    </row>
    <row r="8357" spans="1:5" ht="25.5" x14ac:dyDescent="0.25">
      <c r="A8357" s="5" t="s">
        <v>22048</v>
      </c>
      <c r="B8357" s="5" t="s">
        <v>35672</v>
      </c>
      <c r="C8357" s="6" t="s">
        <v>12302</v>
      </c>
      <c r="D8357" s="183">
        <v>50.082500000000003</v>
      </c>
      <c r="E8357" s="181"/>
    </row>
    <row r="8358" spans="1:5" ht="25.5" x14ac:dyDescent="0.25">
      <c r="A8358" s="5" t="s">
        <v>22049</v>
      </c>
      <c r="B8358" s="5" t="s">
        <v>35673</v>
      </c>
      <c r="C8358" s="6" t="s">
        <v>12302</v>
      </c>
      <c r="D8358" s="183">
        <v>81.912000000000006</v>
      </c>
      <c r="E8358" s="181"/>
    </row>
    <row r="8359" spans="1:5" ht="25.5" x14ac:dyDescent="0.25">
      <c r="A8359" s="5" t="s">
        <v>22050</v>
      </c>
      <c r="B8359" s="5" t="s">
        <v>35674</v>
      </c>
      <c r="C8359" s="6" t="s">
        <v>12302</v>
      </c>
      <c r="D8359" s="183">
        <v>94.853399999999993</v>
      </c>
      <c r="E8359" s="181"/>
    </row>
    <row r="8360" spans="1:5" ht="25.5" x14ac:dyDescent="0.25">
      <c r="A8360" s="5" t="s">
        <v>22051</v>
      </c>
      <c r="B8360" s="5" t="s">
        <v>35675</v>
      </c>
      <c r="C8360" s="6" t="s">
        <v>12302</v>
      </c>
      <c r="D8360" s="185">
        <v>150.69110000000001</v>
      </c>
      <c r="E8360" s="181"/>
    </row>
    <row r="8361" spans="1:5" ht="25.5" x14ac:dyDescent="0.25">
      <c r="A8361" s="5" t="s">
        <v>22052</v>
      </c>
      <c r="B8361" s="5" t="s">
        <v>35676</v>
      </c>
      <c r="C8361" s="6" t="s">
        <v>12302</v>
      </c>
      <c r="D8361" s="183">
        <v>79.805499999999995</v>
      </c>
      <c r="E8361" s="181"/>
    </row>
    <row r="8362" spans="1:5" ht="25.5" x14ac:dyDescent="0.25">
      <c r="A8362" s="5" t="s">
        <v>22053</v>
      </c>
      <c r="B8362" s="5" t="s">
        <v>35677</v>
      </c>
      <c r="C8362" s="6" t="s">
        <v>12302</v>
      </c>
      <c r="D8362" s="183">
        <v>79.815600000000003</v>
      </c>
      <c r="E8362" s="181"/>
    </row>
    <row r="8363" spans="1:5" ht="25.5" x14ac:dyDescent="0.25">
      <c r="A8363" s="5" t="s">
        <v>22054</v>
      </c>
      <c r="B8363" s="5" t="s">
        <v>35678</v>
      </c>
      <c r="C8363" s="6" t="s">
        <v>12302</v>
      </c>
      <c r="D8363" s="183">
        <v>61.8245</v>
      </c>
      <c r="E8363" s="181"/>
    </row>
    <row r="8364" spans="1:5" ht="25.5" x14ac:dyDescent="0.25">
      <c r="A8364" s="5" t="s">
        <v>22055</v>
      </c>
      <c r="B8364" s="5" t="s">
        <v>35679</v>
      </c>
      <c r="C8364" s="6" t="s">
        <v>12302</v>
      </c>
      <c r="D8364" s="183">
        <v>44.952300000000001</v>
      </c>
      <c r="E8364" s="181"/>
    </row>
    <row r="8365" spans="1:5" ht="25.5" x14ac:dyDescent="0.25">
      <c r="A8365" s="5" t="s">
        <v>22056</v>
      </c>
      <c r="B8365" s="5" t="s">
        <v>35680</v>
      </c>
      <c r="C8365" s="6" t="s">
        <v>12302</v>
      </c>
      <c r="D8365" s="183">
        <v>38.965400000000002</v>
      </c>
      <c r="E8365" s="181"/>
    </row>
    <row r="8366" spans="1:5" ht="25.5" x14ac:dyDescent="0.25">
      <c r="A8366" s="5" t="s">
        <v>22057</v>
      </c>
      <c r="B8366" s="5" t="s">
        <v>35681</v>
      </c>
      <c r="C8366" s="6" t="s">
        <v>12302</v>
      </c>
      <c r="D8366" s="185">
        <v>718.29</v>
      </c>
      <c r="E8366" s="181"/>
    </row>
    <row r="8367" spans="1:5" ht="25.5" x14ac:dyDescent="0.25">
      <c r="A8367" s="5" t="s">
        <v>22058</v>
      </c>
      <c r="B8367" s="5" t="s">
        <v>35682</v>
      </c>
      <c r="C8367" s="6" t="s">
        <v>12302</v>
      </c>
      <c r="D8367" s="185">
        <v>100.2054</v>
      </c>
      <c r="E8367" s="181"/>
    </row>
    <row r="8368" spans="1:5" ht="25.5" x14ac:dyDescent="0.25">
      <c r="A8368" s="5" t="s">
        <v>22059</v>
      </c>
      <c r="B8368" s="5" t="s">
        <v>35683</v>
      </c>
      <c r="C8368" s="6" t="s">
        <v>12302</v>
      </c>
      <c r="D8368" s="185">
        <v>108.0972</v>
      </c>
      <c r="E8368" s="181"/>
    </row>
    <row r="8369" spans="1:5" ht="25.5" x14ac:dyDescent="0.25">
      <c r="A8369" s="5" t="s">
        <v>22060</v>
      </c>
      <c r="B8369" s="5" t="s">
        <v>35684</v>
      </c>
      <c r="C8369" s="6" t="s">
        <v>12302</v>
      </c>
      <c r="D8369" s="185">
        <v>100.6892</v>
      </c>
      <c r="E8369" s="181"/>
    </row>
    <row r="8370" spans="1:5" ht="25.5" x14ac:dyDescent="0.25">
      <c r="A8370" s="5" t="s">
        <v>22061</v>
      </c>
      <c r="B8370" s="5" t="s">
        <v>35685</v>
      </c>
      <c r="C8370" s="6" t="s">
        <v>12302</v>
      </c>
      <c r="D8370" s="183">
        <v>44.529000000000003</v>
      </c>
      <c r="E8370" s="181"/>
    </row>
    <row r="8371" spans="1:5" ht="25.5" x14ac:dyDescent="0.25">
      <c r="A8371" s="5" t="s">
        <v>22062</v>
      </c>
      <c r="B8371" s="5" t="s">
        <v>35686</v>
      </c>
      <c r="C8371" s="6" t="s">
        <v>12302</v>
      </c>
      <c r="D8371" s="183">
        <v>33.542900000000003</v>
      </c>
      <c r="E8371" s="181"/>
    </row>
    <row r="8372" spans="1:5" ht="25.5" x14ac:dyDescent="0.25">
      <c r="A8372" s="5" t="s">
        <v>22063</v>
      </c>
      <c r="B8372" s="5" t="s">
        <v>35687</v>
      </c>
      <c r="C8372" s="6" t="s">
        <v>12302</v>
      </c>
      <c r="D8372" s="183">
        <v>33.381599999999999</v>
      </c>
      <c r="E8372" s="181"/>
    </row>
    <row r="8373" spans="1:5" ht="25.5" x14ac:dyDescent="0.25">
      <c r="A8373" s="5" t="s">
        <v>22064</v>
      </c>
      <c r="B8373" s="5" t="s">
        <v>35688</v>
      </c>
      <c r="C8373" s="6" t="s">
        <v>12401</v>
      </c>
      <c r="D8373" s="184">
        <v>1.2699</v>
      </c>
      <c r="E8373" s="181"/>
    </row>
    <row r="8374" spans="1:5" ht="25.5" x14ac:dyDescent="0.25">
      <c r="A8374" s="5" t="s">
        <v>22065</v>
      </c>
      <c r="B8374" s="5" t="s">
        <v>35689</v>
      </c>
      <c r="C8374" s="6" t="s">
        <v>12302</v>
      </c>
      <c r="D8374" s="183">
        <v>69.726500000000001</v>
      </c>
      <c r="E8374" s="181"/>
    </row>
    <row r="8375" spans="1:5" ht="25.5" x14ac:dyDescent="0.25">
      <c r="A8375" s="5" t="s">
        <v>22066</v>
      </c>
      <c r="B8375" s="5" t="s">
        <v>35690</v>
      </c>
      <c r="C8375" s="6" t="s">
        <v>12302</v>
      </c>
      <c r="D8375" s="183">
        <v>69.5047</v>
      </c>
      <c r="E8375" s="181"/>
    </row>
    <row r="8376" spans="1:5" ht="25.5" x14ac:dyDescent="0.25">
      <c r="A8376" s="5" t="s">
        <v>22067</v>
      </c>
      <c r="B8376" s="5" t="s">
        <v>35691</v>
      </c>
      <c r="C8376" s="6" t="s">
        <v>12401</v>
      </c>
      <c r="D8376" s="184">
        <v>0.38300000000000001</v>
      </c>
      <c r="E8376" s="181"/>
    </row>
    <row r="8377" spans="1:5" ht="25.5" x14ac:dyDescent="0.25">
      <c r="A8377" s="5" t="s">
        <v>22068</v>
      </c>
      <c r="B8377" s="5" t="s">
        <v>35692</v>
      </c>
      <c r="C8377" s="6" t="s">
        <v>12302</v>
      </c>
      <c r="D8377" s="183">
        <v>62.126899999999999</v>
      </c>
      <c r="E8377" s="181"/>
    </row>
    <row r="8378" spans="1:5" x14ac:dyDescent="0.25">
      <c r="A8378" s="489"/>
      <c r="B8378" s="489"/>
      <c r="C8378" s="489"/>
      <c r="D8378" s="489"/>
      <c r="E8378" s="181"/>
    </row>
    <row r="8379" spans="1:5" x14ac:dyDescent="0.25">
      <c r="A8379" s="488" t="s">
        <v>22069</v>
      </c>
      <c r="B8379" s="488"/>
      <c r="C8379" s="488"/>
      <c r="D8379" s="180"/>
      <c r="E8379" s="181"/>
    </row>
    <row r="8380" spans="1:5" x14ac:dyDescent="0.25">
      <c r="A8380" s="488" t="s">
        <v>22070</v>
      </c>
      <c r="B8380" s="488"/>
      <c r="C8380" s="488"/>
      <c r="D8380" s="180"/>
      <c r="E8380" s="181"/>
    </row>
    <row r="8381" spans="1:5" ht="24" x14ac:dyDescent="0.25">
      <c r="A8381" s="3" t="s">
        <v>5</v>
      </c>
      <c r="B8381" s="3" t="s">
        <v>18275</v>
      </c>
      <c r="C8381" s="4" t="s">
        <v>7</v>
      </c>
      <c r="D8381" s="182" t="s">
        <v>18276</v>
      </c>
      <c r="E8381" s="181"/>
    </row>
    <row r="8382" spans="1:5" ht="25.5" x14ac:dyDescent="0.25">
      <c r="A8382" s="5" t="s">
        <v>22071</v>
      </c>
      <c r="B8382" s="5" t="s">
        <v>35693</v>
      </c>
      <c r="C8382" s="6" t="s">
        <v>12300</v>
      </c>
      <c r="D8382" s="185">
        <v>101.7273</v>
      </c>
      <c r="E8382" s="181"/>
    </row>
    <row r="8383" spans="1:5" ht="25.5" x14ac:dyDescent="0.25">
      <c r="A8383" s="5" t="s">
        <v>22072</v>
      </c>
      <c r="B8383" s="5" t="s">
        <v>35694</v>
      </c>
      <c r="C8383" s="6" t="s">
        <v>12300</v>
      </c>
      <c r="D8383" s="185">
        <v>101.2334</v>
      </c>
      <c r="E8383" s="181"/>
    </row>
    <row r="8384" spans="1:5" x14ac:dyDescent="0.25">
      <c r="A8384" s="489"/>
      <c r="B8384" s="489"/>
      <c r="C8384" s="489"/>
      <c r="D8384" s="489"/>
      <c r="E8384" s="181"/>
    </row>
    <row r="8385" spans="1:5" x14ac:dyDescent="0.25">
      <c r="A8385" s="488" t="s">
        <v>22073</v>
      </c>
      <c r="B8385" s="488"/>
      <c r="C8385" s="488"/>
      <c r="D8385" s="180"/>
      <c r="E8385" s="181"/>
    </row>
    <row r="8386" spans="1:5" x14ac:dyDescent="0.25">
      <c r="A8386" s="488" t="s">
        <v>22074</v>
      </c>
      <c r="B8386" s="488"/>
      <c r="C8386" s="488"/>
      <c r="D8386" s="180"/>
      <c r="E8386" s="181"/>
    </row>
    <row r="8387" spans="1:5" ht="24" x14ac:dyDescent="0.25">
      <c r="A8387" s="3" t="s">
        <v>5</v>
      </c>
      <c r="B8387" s="3" t="s">
        <v>18275</v>
      </c>
      <c r="C8387" s="4" t="s">
        <v>7</v>
      </c>
      <c r="D8387" s="182" t="s">
        <v>18276</v>
      </c>
      <c r="E8387" s="181"/>
    </row>
    <row r="8388" spans="1:5" ht="25.5" x14ac:dyDescent="0.25">
      <c r="A8388" s="5" t="s">
        <v>22075</v>
      </c>
      <c r="B8388" s="5" t="s">
        <v>22076</v>
      </c>
      <c r="C8388" s="6" t="s">
        <v>36</v>
      </c>
      <c r="D8388" s="183">
        <v>22.075900000000001</v>
      </c>
      <c r="E8388" s="181"/>
    </row>
    <row r="8389" spans="1:5" ht="25.5" x14ac:dyDescent="0.25">
      <c r="A8389" s="5" t="s">
        <v>22077</v>
      </c>
      <c r="B8389" s="5" t="s">
        <v>22078</v>
      </c>
      <c r="C8389" s="6" t="s">
        <v>36</v>
      </c>
      <c r="D8389" s="183">
        <v>28.5</v>
      </c>
      <c r="E8389" s="181"/>
    </row>
    <row r="8390" spans="1:5" ht="25.5" x14ac:dyDescent="0.25">
      <c r="A8390" s="5" t="s">
        <v>22079</v>
      </c>
      <c r="B8390" s="5" t="s">
        <v>22080</v>
      </c>
      <c r="C8390" s="6" t="s">
        <v>36</v>
      </c>
      <c r="D8390" s="185">
        <v>124.68</v>
      </c>
      <c r="E8390" s="181"/>
    </row>
    <row r="8391" spans="1:5" ht="25.5" x14ac:dyDescent="0.25">
      <c r="A8391" s="5" t="s">
        <v>22081</v>
      </c>
      <c r="B8391" s="5" t="s">
        <v>22082</v>
      </c>
      <c r="C8391" s="6" t="s">
        <v>36</v>
      </c>
      <c r="D8391" s="183">
        <v>53.792700000000004</v>
      </c>
      <c r="E8391" s="181"/>
    </row>
    <row r="8392" spans="1:5" x14ac:dyDescent="0.25">
      <c r="A8392" s="489"/>
      <c r="B8392" s="489"/>
      <c r="C8392" s="489"/>
      <c r="D8392" s="489"/>
      <c r="E8392" s="181"/>
    </row>
    <row r="8393" spans="1:5" x14ac:dyDescent="0.25">
      <c r="A8393" s="488" t="s">
        <v>22083</v>
      </c>
      <c r="B8393" s="488"/>
      <c r="C8393" s="488"/>
      <c r="D8393" s="180"/>
      <c r="E8393" s="181"/>
    </row>
    <row r="8394" spans="1:5" ht="24" x14ac:dyDescent="0.25">
      <c r="A8394" s="3" t="s">
        <v>5</v>
      </c>
      <c r="B8394" s="3" t="s">
        <v>18275</v>
      </c>
      <c r="C8394" s="4" t="s">
        <v>7</v>
      </c>
      <c r="D8394" s="182" t="s">
        <v>18276</v>
      </c>
      <c r="E8394" s="181"/>
    </row>
    <row r="8395" spans="1:5" ht="25.5" x14ac:dyDescent="0.25">
      <c r="A8395" s="5" t="s">
        <v>22084</v>
      </c>
      <c r="B8395" s="5" t="s">
        <v>35695</v>
      </c>
      <c r="C8395" s="6" t="s">
        <v>12302</v>
      </c>
      <c r="D8395" s="185">
        <v>185.55</v>
      </c>
      <c r="E8395" s="181"/>
    </row>
    <row r="8396" spans="1:5" ht="25.5" x14ac:dyDescent="0.25">
      <c r="A8396" s="5" t="s">
        <v>22085</v>
      </c>
      <c r="B8396" s="5" t="s">
        <v>35696</v>
      </c>
      <c r="C8396" s="6" t="s">
        <v>12302</v>
      </c>
      <c r="D8396" s="185">
        <v>243</v>
      </c>
      <c r="E8396" s="181"/>
    </row>
    <row r="8397" spans="1:5" ht="25.5" x14ac:dyDescent="0.25">
      <c r="A8397" s="5" t="s">
        <v>22086</v>
      </c>
      <c r="B8397" s="5" t="s">
        <v>35697</v>
      </c>
      <c r="C8397" s="6" t="s">
        <v>12302</v>
      </c>
      <c r="D8397" s="185">
        <v>177.43</v>
      </c>
      <c r="E8397" s="181"/>
    </row>
    <row r="8398" spans="1:5" x14ac:dyDescent="0.25">
      <c r="A8398" s="489"/>
      <c r="B8398" s="489"/>
      <c r="C8398" s="489"/>
      <c r="D8398" s="489"/>
      <c r="E8398" s="181"/>
    </row>
    <row r="8399" spans="1:5" x14ac:dyDescent="0.25">
      <c r="A8399" s="488" t="s">
        <v>22087</v>
      </c>
      <c r="B8399" s="488"/>
      <c r="C8399" s="488"/>
      <c r="D8399" s="180"/>
      <c r="E8399" s="181"/>
    </row>
    <row r="8400" spans="1:5" x14ac:dyDescent="0.25">
      <c r="A8400" s="488" t="s">
        <v>22088</v>
      </c>
      <c r="B8400" s="488"/>
      <c r="C8400" s="488"/>
      <c r="D8400" s="180"/>
      <c r="E8400" s="181"/>
    </row>
    <row r="8401" spans="1:5" ht="24" x14ac:dyDescent="0.25">
      <c r="A8401" s="3" t="s">
        <v>5</v>
      </c>
      <c r="B8401" s="3" t="s">
        <v>18275</v>
      </c>
      <c r="C8401" s="4" t="s">
        <v>7</v>
      </c>
      <c r="D8401" s="182" t="s">
        <v>18276</v>
      </c>
      <c r="E8401" s="181"/>
    </row>
    <row r="8402" spans="1:5" ht="25.5" x14ac:dyDescent="0.25">
      <c r="A8402" s="5" t="s">
        <v>22089</v>
      </c>
      <c r="B8402" s="5" t="s">
        <v>22090</v>
      </c>
      <c r="C8402" s="6" t="s">
        <v>12300</v>
      </c>
      <c r="D8402" s="185">
        <v>318.67680000000001</v>
      </c>
      <c r="E8402" s="181"/>
    </row>
    <row r="8403" spans="1:5" x14ac:dyDescent="0.25">
      <c r="A8403" s="489"/>
      <c r="B8403" s="489"/>
      <c r="C8403" s="489"/>
      <c r="D8403" s="489"/>
      <c r="E8403" s="181"/>
    </row>
    <row r="8404" spans="1:5" x14ac:dyDescent="0.25">
      <c r="A8404" s="488" t="s">
        <v>22091</v>
      </c>
      <c r="B8404" s="488"/>
      <c r="C8404" s="488"/>
      <c r="D8404" s="180"/>
      <c r="E8404" s="181"/>
    </row>
    <row r="8405" spans="1:5" x14ac:dyDescent="0.25">
      <c r="A8405" s="488" t="s">
        <v>22092</v>
      </c>
      <c r="B8405" s="488"/>
      <c r="C8405" s="488"/>
      <c r="D8405" s="180"/>
      <c r="E8405" s="181"/>
    </row>
    <row r="8406" spans="1:5" ht="24" x14ac:dyDescent="0.25">
      <c r="A8406" s="3" t="s">
        <v>5</v>
      </c>
      <c r="B8406" s="3" t="s">
        <v>18275</v>
      </c>
      <c r="C8406" s="4" t="s">
        <v>7</v>
      </c>
      <c r="D8406" s="182" t="s">
        <v>18276</v>
      </c>
      <c r="E8406" s="181"/>
    </row>
    <row r="8407" spans="1:5" ht="25.5" x14ac:dyDescent="0.25">
      <c r="A8407" s="5" t="s">
        <v>22093</v>
      </c>
      <c r="B8407" s="5" t="s">
        <v>22094</v>
      </c>
      <c r="C8407" s="6" t="s">
        <v>36</v>
      </c>
      <c r="D8407" s="183">
        <v>10.744999999999999</v>
      </c>
      <c r="E8407" s="181"/>
    </row>
    <row r="8408" spans="1:5" ht="25.5" x14ac:dyDescent="0.25">
      <c r="A8408" s="5" t="s">
        <v>18279</v>
      </c>
      <c r="B8408" s="5" t="s">
        <v>18280</v>
      </c>
      <c r="C8408" s="6" t="s">
        <v>36</v>
      </c>
      <c r="D8408" s="184">
        <v>9.1999999999999993</v>
      </c>
      <c r="E8408" s="181"/>
    </row>
    <row r="8409" spans="1:5" ht="25.5" x14ac:dyDescent="0.25">
      <c r="A8409" s="5" t="s">
        <v>22095</v>
      </c>
      <c r="B8409" s="5" t="s">
        <v>22096</v>
      </c>
      <c r="C8409" s="6" t="s">
        <v>36</v>
      </c>
      <c r="D8409" s="184">
        <v>3.9249999999999998</v>
      </c>
      <c r="E8409" s="181"/>
    </row>
    <row r="8410" spans="1:5" ht="25.5" x14ac:dyDescent="0.25">
      <c r="A8410" s="5" t="s">
        <v>22097</v>
      </c>
      <c r="B8410" s="5" t="s">
        <v>35698</v>
      </c>
      <c r="C8410" s="6" t="s">
        <v>36</v>
      </c>
      <c r="D8410" s="183">
        <v>15.43</v>
      </c>
      <c r="E8410" s="181"/>
    </row>
    <row r="8411" spans="1:5" x14ac:dyDescent="0.25">
      <c r="A8411" s="489"/>
      <c r="B8411" s="489"/>
      <c r="C8411" s="489"/>
      <c r="D8411" s="489"/>
      <c r="E8411" s="181"/>
    </row>
    <row r="8412" spans="1:5" x14ac:dyDescent="0.25">
      <c r="A8412" s="488" t="s">
        <v>22098</v>
      </c>
      <c r="B8412" s="488"/>
      <c r="C8412" s="488"/>
      <c r="D8412" s="180"/>
      <c r="E8412" s="181"/>
    </row>
    <row r="8413" spans="1:5" x14ac:dyDescent="0.25">
      <c r="A8413" s="488" t="s">
        <v>22099</v>
      </c>
      <c r="B8413" s="488"/>
      <c r="C8413" s="488"/>
      <c r="D8413" s="180"/>
      <c r="E8413" s="181"/>
    </row>
    <row r="8414" spans="1:5" ht="24" x14ac:dyDescent="0.25">
      <c r="A8414" s="3" t="s">
        <v>5</v>
      </c>
      <c r="B8414" s="3" t="s">
        <v>18275</v>
      </c>
      <c r="C8414" s="4" t="s">
        <v>7</v>
      </c>
      <c r="D8414" s="182" t="s">
        <v>18276</v>
      </c>
      <c r="E8414" s="181"/>
    </row>
    <row r="8415" spans="1:5" ht="25.5" x14ac:dyDescent="0.25">
      <c r="A8415" s="5" t="s">
        <v>22100</v>
      </c>
      <c r="B8415" s="5" t="s">
        <v>22101</v>
      </c>
      <c r="C8415" s="6" t="s">
        <v>12300</v>
      </c>
      <c r="D8415" s="183">
        <v>59.9</v>
      </c>
      <c r="E8415" s="181"/>
    </row>
    <row r="8416" spans="1:5" ht="25.5" x14ac:dyDescent="0.25">
      <c r="A8416" s="5" t="s">
        <v>22102</v>
      </c>
      <c r="B8416" s="5" t="s">
        <v>22103</v>
      </c>
      <c r="C8416" s="6" t="s">
        <v>12300</v>
      </c>
      <c r="D8416" s="183">
        <v>45</v>
      </c>
      <c r="E8416" s="181"/>
    </row>
    <row r="8417" spans="1:5" x14ac:dyDescent="0.25">
      <c r="A8417" s="489"/>
      <c r="B8417" s="489"/>
      <c r="C8417" s="489"/>
      <c r="D8417" s="489"/>
      <c r="E8417" s="181"/>
    </row>
    <row r="8418" spans="1:5" x14ac:dyDescent="0.25">
      <c r="A8418" s="488" t="s">
        <v>35699</v>
      </c>
      <c r="B8418" s="488"/>
      <c r="C8418" s="488"/>
      <c r="D8418" s="180"/>
      <c r="E8418" s="181"/>
    </row>
    <row r="8419" spans="1:5" x14ac:dyDescent="0.25">
      <c r="A8419" s="488" t="s">
        <v>35700</v>
      </c>
      <c r="B8419" s="488"/>
      <c r="C8419" s="488"/>
      <c r="D8419" s="180"/>
      <c r="E8419" s="181"/>
    </row>
    <row r="8420" spans="1:5" ht="24" x14ac:dyDescent="0.25">
      <c r="A8420" s="3" t="s">
        <v>5</v>
      </c>
      <c r="B8420" s="3" t="s">
        <v>18275</v>
      </c>
      <c r="C8420" s="4" t="s">
        <v>7</v>
      </c>
      <c r="D8420" s="182" t="s">
        <v>18276</v>
      </c>
      <c r="E8420" s="181"/>
    </row>
    <row r="8421" spans="1:5" ht="25.5" x14ac:dyDescent="0.25">
      <c r="A8421" s="5" t="s">
        <v>22104</v>
      </c>
      <c r="B8421" s="5" t="s">
        <v>22105</v>
      </c>
      <c r="C8421" s="6" t="s">
        <v>26</v>
      </c>
      <c r="D8421" s="184">
        <v>6.56</v>
      </c>
      <c r="E8421" s="181"/>
    </row>
    <row r="8422" spans="1:5" ht="25.5" x14ac:dyDescent="0.25">
      <c r="A8422" s="5" t="s">
        <v>22106</v>
      </c>
      <c r="B8422" s="5" t="s">
        <v>22107</v>
      </c>
      <c r="C8422" s="6" t="s">
        <v>26</v>
      </c>
      <c r="D8422" s="184">
        <v>6.73</v>
      </c>
      <c r="E8422" s="181"/>
    </row>
    <row r="8423" spans="1:5" ht="25.5" x14ac:dyDescent="0.25">
      <c r="A8423" s="5" t="s">
        <v>22108</v>
      </c>
      <c r="B8423" s="5" t="s">
        <v>22109</v>
      </c>
      <c r="C8423" s="6" t="s">
        <v>12300</v>
      </c>
      <c r="D8423" s="183">
        <v>31.335000000000001</v>
      </c>
      <c r="E8423" s="181"/>
    </row>
    <row r="8424" spans="1:5" x14ac:dyDescent="0.25">
      <c r="A8424" s="489"/>
      <c r="B8424" s="489"/>
      <c r="C8424" s="489"/>
      <c r="D8424" s="489"/>
      <c r="E8424" s="181"/>
    </row>
    <row r="8425" spans="1:5" x14ac:dyDescent="0.25">
      <c r="A8425" s="488" t="s">
        <v>35701</v>
      </c>
      <c r="B8425" s="488"/>
      <c r="C8425" s="488"/>
      <c r="D8425" s="180"/>
      <c r="E8425" s="181"/>
    </row>
    <row r="8426" spans="1:5" ht="24" x14ac:dyDescent="0.25">
      <c r="A8426" s="3" t="s">
        <v>5</v>
      </c>
      <c r="B8426" s="3" t="s">
        <v>18275</v>
      </c>
      <c r="C8426" s="4" t="s">
        <v>7</v>
      </c>
      <c r="D8426" s="182" t="s">
        <v>18276</v>
      </c>
      <c r="E8426" s="181"/>
    </row>
    <row r="8427" spans="1:5" ht="25.5" x14ac:dyDescent="0.25">
      <c r="A8427" s="5" t="s">
        <v>19141</v>
      </c>
      <c r="B8427" s="5" t="s">
        <v>35702</v>
      </c>
      <c r="C8427" s="6" t="s">
        <v>26</v>
      </c>
      <c r="D8427" s="184">
        <v>3.9710999999999999</v>
      </c>
      <c r="E8427" s="181"/>
    </row>
    <row r="8428" spans="1:5" x14ac:dyDescent="0.25">
      <c r="A8428" s="489"/>
      <c r="B8428" s="489"/>
      <c r="C8428" s="489"/>
      <c r="D8428" s="489"/>
      <c r="E8428" s="181"/>
    </row>
    <row r="8429" spans="1:5" x14ac:dyDescent="0.25">
      <c r="A8429" s="488" t="s">
        <v>22110</v>
      </c>
      <c r="B8429" s="488"/>
      <c r="C8429" s="488"/>
      <c r="D8429" s="180"/>
      <c r="E8429" s="181"/>
    </row>
    <row r="8430" spans="1:5" x14ac:dyDescent="0.25">
      <c r="A8430" s="488" t="s">
        <v>22111</v>
      </c>
      <c r="B8430" s="488"/>
      <c r="C8430" s="488"/>
      <c r="D8430" s="180"/>
      <c r="E8430" s="181"/>
    </row>
    <row r="8431" spans="1:5" ht="24" x14ac:dyDescent="0.25">
      <c r="A8431" s="3" t="s">
        <v>5</v>
      </c>
      <c r="B8431" s="3" t="s">
        <v>18275</v>
      </c>
      <c r="C8431" s="4" t="s">
        <v>7</v>
      </c>
      <c r="D8431" s="182" t="s">
        <v>18276</v>
      </c>
      <c r="E8431" s="181"/>
    </row>
    <row r="8432" spans="1:5" ht="25.5" x14ac:dyDescent="0.25">
      <c r="A8432" s="5" t="s">
        <v>22112</v>
      </c>
      <c r="B8432" s="5" t="s">
        <v>35703</v>
      </c>
      <c r="C8432" s="6" t="s">
        <v>12300</v>
      </c>
      <c r="D8432" s="183">
        <v>27.03</v>
      </c>
      <c r="E8432" s="181"/>
    </row>
    <row r="8433" spans="1:5" x14ac:dyDescent="0.25">
      <c r="A8433" s="489"/>
      <c r="B8433" s="489"/>
      <c r="C8433" s="489"/>
      <c r="D8433" s="489"/>
      <c r="E8433" s="181"/>
    </row>
    <row r="8434" spans="1:5" x14ac:dyDescent="0.25">
      <c r="A8434" s="488" t="s">
        <v>22113</v>
      </c>
      <c r="B8434" s="488"/>
      <c r="C8434" s="488"/>
      <c r="D8434" s="180"/>
      <c r="E8434" s="181"/>
    </row>
    <row r="8435" spans="1:5" ht="24" x14ac:dyDescent="0.25">
      <c r="A8435" s="3" t="s">
        <v>5</v>
      </c>
      <c r="B8435" s="3" t="s">
        <v>18275</v>
      </c>
      <c r="C8435" s="4" t="s">
        <v>7</v>
      </c>
      <c r="D8435" s="182" t="s">
        <v>18276</v>
      </c>
      <c r="E8435" s="181"/>
    </row>
    <row r="8436" spans="1:5" ht="25.5" x14ac:dyDescent="0.25">
      <c r="A8436" s="5" t="s">
        <v>22115</v>
      </c>
      <c r="B8436" s="5" t="s">
        <v>35704</v>
      </c>
      <c r="C8436" s="6" t="s">
        <v>12300</v>
      </c>
      <c r="D8436" s="183">
        <v>74.39</v>
      </c>
      <c r="E8436" s="181"/>
    </row>
    <row r="8437" spans="1:5" ht="25.5" x14ac:dyDescent="0.25">
      <c r="A8437" s="5" t="s">
        <v>22114</v>
      </c>
      <c r="B8437" s="5" t="s">
        <v>35705</v>
      </c>
      <c r="C8437" s="6" t="s">
        <v>12300</v>
      </c>
      <c r="D8437" s="183">
        <v>73.31</v>
      </c>
      <c r="E8437" s="181"/>
    </row>
    <row r="8438" spans="1:5" x14ac:dyDescent="0.25">
      <c r="A8438" s="489"/>
      <c r="B8438" s="489"/>
      <c r="C8438" s="489"/>
      <c r="D8438" s="489"/>
      <c r="E8438" s="181"/>
    </row>
    <row r="8439" spans="1:5" x14ac:dyDescent="0.25">
      <c r="A8439" s="488" t="s">
        <v>22116</v>
      </c>
      <c r="B8439" s="488"/>
      <c r="C8439" s="488"/>
      <c r="D8439" s="180"/>
      <c r="E8439" s="181"/>
    </row>
    <row r="8440" spans="1:5" x14ac:dyDescent="0.25">
      <c r="A8440" s="488" t="s">
        <v>22117</v>
      </c>
      <c r="B8440" s="488"/>
      <c r="C8440" s="488"/>
      <c r="D8440" s="180"/>
      <c r="E8440" s="181"/>
    </row>
    <row r="8441" spans="1:5" ht="24" x14ac:dyDescent="0.25">
      <c r="A8441" s="3" t="s">
        <v>5</v>
      </c>
      <c r="B8441" s="3" t="s">
        <v>18275</v>
      </c>
      <c r="C8441" s="4" t="s">
        <v>7</v>
      </c>
      <c r="D8441" s="182" t="s">
        <v>18276</v>
      </c>
      <c r="E8441" s="181"/>
    </row>
    <row r="8442" spans="1:5" ht="25.5" x14ac:dyDescent="0.25">
      <c r="A8442" s="5" t="s">
        <v>22118</v>
      </c>
      <c r="B8442" s="5" t="s">
        <v>35706</v>
      </c>
      <c r="C8442" s="6" t="s">
        <v>12300</v>
      </c>
      <c r="D8442" s="185">
        <v>352.92099999999999</v>
      </c>
      <c r="E8442" s="181"/>
    </row>
    <row r="8443" spans="1:5" ht="25.5" x14ac:dyDescent="0.25">
      <c r="A8443" s="5" t="s">
        <v>22119</v>
      </c>
      <c r="B8443" s="5" t="s">
        <v>35707</v>
      </c>
      <c r="C8443" s="6" t="s">
        <v>12300</v>
      </c>
      <c r="D8443" s="183">
        <v>97.22</v>
      </c>
      <c r="E8443" s="181"/>
    </row>
    <row r="8444" spans="1:5" ht="25.5" x14ac:dyDescent="0.25">
      <c r="A8444" s="5" t="s">
        <v>22120</v>
      </c>
      <c r="B8444" s="5" t="s">
        <v>35708</v>
      </c>
      <c r="C8444" s="6" t="s">
        <v>12300</v>
      </c>
      <c r="D8444" s="183">
        <v>76.97</v>
      </c>
      <c r="E8444" s="181"/>
    </row>
    <row r="8445" spans="1:5" x14ac:dyDescent="0.25">
      <c r="A8445" s="489"/>
      <c r="B8445" s="489"/>
      <c r="C8445" s="489"/>
      <c r="D8445" s="489"/>
      <c r="E8445" s="181"/>
    </row>
    <row r="8446" spans="1:5" x14ac:dyDescent="0.25">
      <c r="A8446" s="488" t="s">
        <v>22121</v>
      </c>
      <c r="B8446" s="488"/>
      <c r="C8446" s="488"/>
      <c r="D8446" s="180"/>
      <c r="E8446" s="181"/>
    </row>
    <row r="8447" spans="1:5" x14ac:dyDescent="0.25">
      <c r="A8447" s="488" t="s">
        <v>22122</v>
      </c>
      <c r="B8447" s="488"/>
      <c r="C8447" s="488"/>
      <c r="D8447" s="180"/>
      <c r="E8447" s="181"/>
    </row>
    <row r="8448" spans="1:5" ht="24" x14ac:dyDescent="0.25">
      <c r="A8448" s="3" t="s">
        <v>5</v>
      </c>
      <c r="B8448" s="3" t="s">
        <v>18275</v>
      </c>
      <c r="C8448" s="4" t="s">
        <v>7</v>
      </c>
      <c r="D8448" s="182" t="s">
        <v>18276</v>
      </c>
      <c r="E8448" s="181"/>
    </row>
    <row r="8449" spans="1:5" ht="25.5" x14ac:dyDescent="0.25">
      <c r="A8449" s="5" t="s">
        <v>22123</v>
      </c>
      <c r="B8449" s="5" t="s">
        <v>22124</v>
      </c>
      <c r="C8449" s="6" t="s">
        <v>36</v>
      </c>
      <c r="D8449" s="183">
        <v>10.605700000000001</v>
      </c>
      <c r="E8449" s="181"/>
    </row>
    <row r="8450" spans="1:5" ht="25.5" x14ac:dyDescent="0.25">
      <c r="A8450" s="5" t="s">
        <v>22125</v>
      </c>
      <c r="B8450" s="5" t="s">
        <v>22126</v>
      </c>
      <c r="C8450" s="6" t="s">
        <v>26</v>
      </c>
      <c r="D8450" s="184">
        <v>3.9472</v>
      </c>
      <c r="E8450" s="181"/>
    </row>
    <row r="8451" spans="1:5" x14ac:dyDescent="0.25">
      <c r="A8451" s="489"/>
      <c r="B8451" s="489"/>
      <c r="C8451" s="489"/>
      <c r="D8451" s="489"/>
      <c r="E8451" s="181"/>
    </row>
    <row r="8452" spans="1:5" x14ac:dyDescent="0.25">
      <c r="A8452" s="488" t="s">
        <v>22127</v>
      </c>
      <c r="B8452" s="488"/>
      <c r="C8452" s="488"/>
      <c r="D8452" s="180"/>
      <c r="E8452" s="181"/>
    </row>
    <row r="8453" spans="1:5" ht="24" x14ac:dyDescent="0.25">
      <c r="A8453" s="3" t="s">
        <v>5</v>
      </c>
      <c r="B8453" s="3" t="s">
        <v>18275</v>
      </c>
      <c r="C8453" s="4" t="s">
        <v>7</v>
      </c>
      <c r="D8453" s="182" t="s">
        <v>18276</v>
      </c>
      <c r="E8453" s="181"/>
    </row>
    <row r="8454" spans="1:5" ht="25.5" x14ac:dyDescent="0.25">
      <c r="A8454" s="5" t="s">
        <v>22128</v>
      </c>
      <c r="B8454" s="5" t="s">
        <v>22129</v>
      </c>
      <c r="C8454" s="6" t="s">
        <v>12300</v>
      </c>
      <c r="D8454" s="185">
        <v>414.71710000000002</v>
      </c>
      <c r="E8454" s="181"/>
    </row>
    <row r="8455" spans="1:5" x14ac:dyDescent="0.25">
      <c r="A8455" s="489"/>
      <c r="B8455" s="489"/>
      <c r="C8455" s="489"/>
      <c r="D8455" s="489"/>
      <c r="E8455" s="181"/>
    </row>
    <row r="8456" spans="1:5" x14ac:dyDescent="0.25">
      <c r="A8456" s="488" t="s">
        <v>22130</v>
      </c>
      <c r="B8456" s="488"/>
      <c r="C8456" s="488"/>
      <c r="D8456" s="180"/>
      <c r="E8456" s="181"/>
    </row>
    <row r="8457" spans="1:5" ht="24" x14ac:dyDescent="0.25">
      <c r="A8457" s="3" t="s">
        <v>5</v>
      </c>
      <c r="B8457" s="3" t="s">
        <v>18275</v>
      </c>
      <c r="C8457" s="4" t="s">
        <v>7</v>
      </c>
      <c r="D8457" s="182" t="s">
        <v>18276</v>
      </c>
      <c r="E8457" s="181"/>
    </row>
    <row r="8458" spans="1:5" ht="25.5" x14ac:dyDescent="0.25">
      <c r="A8458" s="5" t="s">
        <v>22131</v>
      </c>
      <c r="B8458" s="5" t="s">
        <v>22132</v>
      </c>
      <c r="C8458" s="6" t="s">
        <v>12300</v>
      </c>
      <c r="D8458" s="185">
        <v>121.5348</v>
      </c>
      <c r="E8458" s="181"/>
    </row>
    <row r="8459" spans="1:5" ht="25.5" x14ac:dyDescent="0.25">
      <c r="A8459" s="5" t="s">
        <v>22133</v>
      </c>
      <c r="B8459" s="5" t="s">
        <v>22134</v>
      </c>
      <c r="C8459" s="6" t="s">
        <v>12300</v>
      </c>
      <c r="D8459" s="185">
        <v>160.77000000000001</v>
      </c>
      <c r="E8459" s="181"/>
    </row>
    <row r="8460" spans="1:5" ht="25.5" x14ac:dyDescent="0.25">
      <c r="A8460" s="5" t="s">
        <v>22135</v>
      </c>
      <c r="B8460" s="5" t="s">
        <v>22136</v>
      </c>
      <c r="C8460" s="6" t="s">
        <v>12300</v>
      </c>
      <c r="D8460" s="185">
        <v>218.25909999999999</v>
      </c>
      <c r="E8460" s="181"/>
    </row>
    <row r="8461" spans="1:5" x14ac:dyDescent="0.25">
      <c r="A8461" s="489"/>
      <c r="B8461" s="489"/>
      <c r="C8461" s="489"/>
      <c r="D8461" s="489"/>
      <c r="E8461" s="181"/>
    </row>
    <row r="8462" spans="1:5" x14ac:dyDescent="0.25">
      <c r="A8462" s="488" t="s">
        <v>22137</v>
      </c>
      <c r="B8462" s="488"/>
      <c r="C8462" s="488"/>
      <c r="D8462" s="180"/>
      <c r="E8462" s="181"/>
    </row>
    <row r="8463" spans="1:5" ht="24" x14ac:dyDescent="0.25">
      <c r="A8463" s="3" t="s">
        <v>5</v>
      </c>
      <c r="B8463" s="3" t="s">
        <v>18275</v>
      </c>
      <c r="C8463" s="4" t="s">
        <v>7</v>
      </c>
      <c r="D8463" s="182" t="s">
        <v>18276</v>
      </c>
      <c r="E8463" s="181"/>
    </row>
    <row r="8464" spans="1:5" ht="25.5" x14ac:dyDescent="0.25">
      <c r="A8464" s="5" t="s">
        <v>22138</v>
      </c>
      <c r="B8464" s="5" t="s">
        <v>22139</v>
      </c>
      <c r="C8464" s="6" t="s">
        <v>12300</v>
      </c>
      <c r="D8464" s="185">
        <v>136.63300000000001</v>
      </c>
      <c r="E8464" s="181"/>
    </row>
    <row r="8465" spans="1:5" ht="25.5" x14ac:dyDescent="0.25">
      <c r="A8465" s="5" t="s">
        <v>22140</v>
      </c>
      <c r="B8465" s="5" t="s">
        <v>22141</v>
      </c>
      <c r="C8465" s="6" t="s">
        <v>12300</v>
      </c>
      <c r="D8465" s="185">
        <v>178.8338</v>
      </c>
      <c r="E8465" s="181"/>
    </row>
    <row r="8466" spans="1:5" x14ac:dyDescent="0.25">
      <c r="A8466" s="489"/>
      <c r="B8466" s="489"/>
      <c r="C8466" s="489"/>
      <c r="D8466" s="489"/>
      <c r="E8466" s="181"/>
    </row>
    <row r="8467" spans="1:5" x14ac:dyDescent="0.25">
      <c r="A8467" s="488" t="s">
        <v>22142</v>
      </c>
      <c r="B8467" s="488"/>
      <c r="C8467" s="488"/>
      <c r="D8467" s="180"/>
      <c r="E8467" s="181"/>
    </row>
    <row r="8468" spans="1:5" ht="24" x14ac:dyDescent="0.25">
      <c r="A8468" s="3" t="s">
        <v>5</v>
      </c>
      <c r="B8468" s="3" t="s">
        <v>18275</v>
      </c>
      <c r="C8468" s="4" t="s">
        <v>7</v>
      </c>
      <c r="D8468" s="182" t="s">
        <v>18276</v>
      </c>
      <c r="E8468" s="181"/>
    </row>
    <row r="8469" spans="1:5" ht="25.5" x14ac:dyDescent="0.25">
      <c r="A8469" s="5" t="s">
        <v>22143</v>
      </c>
      <c r="B8469" s="5" t="s">
        <v>35709</v>
      </c>
      <c r="C8469" s="6" t="s">
        <v>12302</v>
      </c>
      <c r="D8469" s="186">
        <v>2790.4108000000001</v>
      </c>
      <c r="E8469" s="181"/>
    </row>
    <row r="8470" spans="1:5" x14ac:dyDescent="0.25">
      <c r="A8470" s="489"/>
      <c r="B8470" s="489"/>
      <c r="C8470" s="489"/>
      <c r="D8470" s="489"/>
      <c r="E8470" s="181"/>
    </row>
    <row r="8471" spans="1:5" x14ac:dyDescent="0.25">
      <c r="A8471" s="488" t="s">
        <v>22144</v>
      </c>
      <c r="B8471" s="488"/>
      <c r="C8471" s="488"/>
      <c r="D8471" s="180"/>
      <c r="E8471" s="181"/>
    </row>
    <row r="8472" spans="1:5" ht="24" x14ac:dyDescent="0.25">
      <c r="A8472" s="3" t="s">
        <v>5</v>
      </c>
      <c r="B8472" s="3" t="s">
        <v>18275</v>
      </c>
      <c r="C8472" s="4" t="s">
        <v>7</v>
      </c>
      <c r="D8472" s="182" t="s">
        <v>18276</v>
      </c>
      <c r="E8472" s="181"/>
    </row>
    <row r="8473" spans="1:5" ht="25.5" x14ac:dyDescent="0.25">
      <c r="A8473" s="5" t="s">
        <v>22145</v>
      </c>
      <c r="B8473" s="5" t="s">
        <v>22146</v>
      </c>
      <c r="C8473" s="6" t="s">
        <v>12300</v>
      </c>
      <c r="D8473" s="185">
        <v>311.93549999999999</v>
      </c>
      <c r="E8473" s="181"/>
    </row>
    <row r="8474" spans="1:5" ht="25.5" x14ac:dyDescent="0.25">
      <c r="A8474" s="5" t="s">
        <v>22147</v>
      </c>
      <c r="B8474" s="5" t="s">
        <v>22148</v>
      </c>
      <c r="C8474" s="6" t="s">
        <v>12300</v>
      </c>
      <c r="D8474" s="185">
        <v>222.74100000000001</v>
      </c>
      <c r="E8474" s="181"/>
    </row>
    <row r="8475" spans="1:5" ht="25.5" x14ac:dyDescent="0.25">
      <c r="A8475" s="5" t="s">
        <v>22149</v>
      </c>
      <c r="B8475" s="5" t="s">
        <v>22150</v>
      </c>
      <c r="C8475" s="6" t="s">
        <v>12300</v>
      </c>
      <c r="D8475" s="185">
        <v>267.15129999999999</v>
      </c>
      <c r="E8475" s="181"/>
    </row>
    <row r="8476" spans="1:5" x14ac:dyDescent="0.25">
      <c r="A8476" s="489"/>
      <c r="B8476" s="489"/>
      <c r="C8476" s="489"/>
      <c r="D8476" s="489"/>
      <c r="E8476" s="181"/>
    </row>
    <row r="8477" spans="1:5" x14ac:dyDescent="0.25">
      <c r="A8477" s="488" t="s">
        <v>22151</v>
      </c>
      <c r="B8477" s="488"/>
      <c r="C8477" s="488"/>
      <c r="D8477" s="180"/>
      <c r="E8477" s="181"/>
    </row>
    <row r="8478" spans="1:5" x14ac:dyDescent="0.25">
      <c r="A8478" s="488" t="s">
        <v>22152</v>
      </c>
      <c r="B8478" s="488"/>
      <c r="C8478" s="488"/>
      <c r="D8478" s="180"/>
      <c r="E8478" s="181"/>
    </row>
    <row r="8479" spans="1:5" ht="24" x14ac:dyDescent="0.25">
      <c r="A8479" s="3" t="s">
        <v>5</v>
      </c>
      <c r="B8479" s="3" t="s">
        <v>18275</v>
      </c>
      <c r="C8479" s="4" t="s">
        <v>7</v>
      </c>
      <c r="D8479" s="182" t="s">
        <v>18276</v>
      </c>
      <c r="E8479" s="181"/>
    </row>
    <row r="8480" spans="1:5" ht="38.25" x14ac:dyDescent="0.25">
      <c r="A8480" s="5" t="s">
        <v>22153</v>
      </c>
      <c r="B8480" s="5" t="s">
        <v>22154</v>
      </c>
      <c r="C8480" s="6" t="s">
        <v>12561</v>
      </c>
      <c r="D8480" s="186">
        <v>1843.23</v>
      </c>
      <c r="E8480" s="181"/>
    </row>
    <row r="8481" spans="1:5" ht="38.25" x14ac:dyDescent="0.25">
      <c r="A8481" s="5" t="s">
        <v>22155</v>
      </c>
      <c r="B8481" s="5" t="s">
        <v>22156</v>
      </c>
      <c r="C8481" s="6" t="s">
        <v>12561</v>
      </c>
      <c r="D8481" s="186">
        <v>1902.97</v>
      </c>
      <c r="E8481" s="181"/>
    </row>
    <row r="8482" spans="1:5" ht="38.25" x14ac:dyDescent="0.25">
      <c r="A8482" s="5" t="s">
        <v>22157</v>
      </c>
      <c r="B8482" s="5" t="s">
        <v>22158</v>
      </c>
      <c r="C8482" s="6" t="s">
        <v>12798</v>
      </c>
      <c r="D8482" s="184">
        <v>1.0509999999999999</v>
      </c>
      <c r="E8482" s="181"/>
    </row>
    <row r="8483" spans="1:5" ht="38.25" x14ac:dyDescent="0.25">
      <c r="A8483" s="5" t="s">
        <v>22159</v>
      </c>
      <c r="B8483" s="5" t="s">
        <v>22160</v>
      </c>
      <c r="C8483" s="6" t="s">
        <v>12798</v>
      </c>
      <c r="D8483" s="184">
        <v>1.081</v>
      </c>
      <c r="E8483" s="181"/>
    </row>
    <row r="8484" spans="1:5" x14ac:dyDescent="0.25">
      <c r="A8484" s="489"/>
      <c r="B8484" s="489"/>
      <c r="C8484" s="489"/>
      <c r="D8484" s="489"/>
      <c r="E8484" s="181"/>
    </row>
    <row r="8485" spans="1:5" x14ac:dyDescent="0.25">
      <c r="A8485" s="488" t="s">
        <v>22161</v>
      </c>
      <c r="B8485" s="488"/>
      <c r="C8485" s="488"/>
      <c r="D8485" s="180"/>
      <c r="E8485" s="181"/>
    </row>
    <row r="8486" spans="1:5" x14ac:dyDescent="0.25">
      <c r="A8486" s="488" t="s">
        <v>22162</v>
      </c>
      <c r="B8486" s="488"/>
      <c r="C8486" s="488"/>
      <c r="D8486" s="180"/>
      <c r="E8486" s="181"/>
    </row>
    <row r="8487" spans="1:5" ht="24" x14ac:dyDescent="0.25">
      <c r="A8487" s="3" t="s">
        <v>5</v>
      </c>
      <c r="B8487" s="3" t="s">
        <v>18275</v>
      </c>
      <c r="C8487" s="4" t="s">
        <v>7</v>
      </c>
      <c r="D8487" s="182" t="s">
        <v>18276</v>
      </c>
      <c r="E8487" s="181"/>
    </row>
    <row r="8488" spans="1:5" ht="25.5" x14ac:dyDescent="0.25">
      <c r="A8488" s="5" t="s">
        <v>22163</v>
      </c>
      <c r="B8488" s="5" t="s">
        <v>35710</v>
      </c>
      <c r="C8488" s="6" t="s">
        <v>12302</v>
      </c>
      <c r="D8488" s="184">
        <v>0.28999999999999998</v>
      </c>
      <c r="E8488" s="181"/>
    </row>
    <row r="8489" spans="1:5" ht="25.5" x14ac:dyDescent="0.25">
      <c r="A8489" s="5" t="s">
        <v>22164</v>
      </c>
      <c r="B8489" s="5" t="s">
        <v>22165</v>
      </c>
      <c r="C8489" s="6" t="s">
        <v>12302</v>
      </c>
      <c r="D8489" s="184">
        <v>0.34</v>
      </c>
      <c r="E8489" s="181"/>
    </row>
    <row r="8490" spans="1:5" ht="25.5" x14ac:dyDescent="0.25">
      <c r="A8490" s="5" t="s">
        <v>22166</v>
      </c>
      <c r="B8490" s="5" t="s">
        <v>35711</v>
      </c>
      <c r="C8490" s="6" t="s">
        <v>12302</v>
      </c>
      <c r="D8490" s="184">
        <v>1.59</v>
      </c>
      <c r="E8490" s="181"/>
    </row>
    <row r="8491" spans="1:5" ht="25.5" x14ac:dyDescent="0.25">
      <c r="A8491" s="5" t="s">
        <v>22167</v>
      </c>
      <c r="B8491" s="5" t="s">
        <v>22168</v>
      </c>
      <c r="C8491" s="6" t="s">
        <v>12302</v>
      </c>
      <c r="D8491" s="184">
        <v>0.88349999999999995</v>
      </c>
      <c r="E8491" s="181"/>
    </row>
    <row r="8492" spans="1:5" x14ac:dyDescent="0.25">
      <c r="A8492" s="489"/>
      <c r="B8492" s="489"/>
      <c r="C8492" s="489"/>
      <c r="D8492" s="489"/>
      <c r="E8492" s="181"/>
    </row>
    <row r="8493" spans="1:5" x14ac:dyDescent="0.25">
      <c r="A8493" s="488" t="s">
        <v>22169</v>
      </c>
      <c r="B8493" s="488"/>
      <c r="C8493" s="488"/>
      <c r="D8493" s="180"/>
      <c r="E8493" s="181"/>
    </row>
    <row r="8494" spans="1:5" x14ac:dyDescent="0.25">
      <c r="A8494" s="488" t="s">
        <v>22170</v>
      </c>
      <c r="B8494" s="488"/>
      <c r="C8494" s="488"/>
      <c r="D8494" s="180"/>
      <c r="E8494" s="181"/>
    </row>
    <row r="8495" spans="1:5" ht="24" x14ac:dyDescent="0.25">
      <c r="A8495" s="3" t="s">
        <v>5</v>
      </c>
      <c r="B8495" s="3" t="s">
        <v>18275</v>
      </c>
      <c r="C8495" s="4" t="s">
        <v>7</v>
      </c>
      <c r="D8495" s="182" t="s">
        <v>18276</v>
      </c>
      <c r="E8495" s="181"/>
    </row>
    <row r="8496" spans="1:5" ht="25.5" x14ac:dyDescent="0.25">
      <c r="A8496" s="5" t="s">
        <v>22171</v>
      </c>
      <c r="B8496" s="5" t="s">
        <v>22172</v>
      </c>
      <c r="C8496" s="6" t="s">
        <v>36</v>
      </c>
      <c r="D8496" s="183">
        <v>58.25</v>
      </c>
      <c r="E8496" s="187" t="s">
        <v>59</v>
      </c>
    </row>
  </sheetData>
  <mergeCells count="1129">
    <mergeCell ref="A4742:D4742"/>
    <mergeCell ref="A1:D1"/>
    <mergeCell ref="A2:D2"/>
    <mergeCell ref="A3:D3"/>
    <mergeCell ref="A4:D4"/>
    <mergeCell ref="A5:D5"/>
    <mergeCell ref="A5162:D5162"/>
    <mergeCell ref="A5020:C5020"/>
    <mergeCell ref="A5025:D5025"/>
    <mergeCell ref="A5026:C5026"/>
    <mergeCell ref="A4991:C4991"/>
    <mergeCell ref="A4999:D4999"/>
    <mergeCell ref="A5000:C5000"/>
    <mergeCell ref="A5037:D5037"/>
    <mergeCell ref="A5038:C5038"/>
    <mergeCell ref="A5039:C5039"/>
    <mergeCell ref="A5043:D5043"/>
    <mergeCell ref="A5044:C5044"/>
    <mergeCell ref="A5047:D5047"/>
    <mergeCell ref="A5048:C5048"/>
    <mergeCell ref="A5058:D5058"/>
    <mergeCell ref="A5059:C5059"/>
    <mergeCell ref="A5064:D5064"/>
    <mergeCell ref="A5065:C5065"/>
    <mergeCell ref="A5077:D5077"/>
    <mergeCell ref="A5078:C5078"/>
    <mergeCell ref="A5132:D5132"/>
    <mergeCell ref="A5133:C5133"/>
    <mergeCell ref="A5117:D5117"/>
    <mergeCell ref="A5118:C5118"/>
    <mergeCell ref="A5128:C5128"/>
    <mergeCell ref="A5136:D5136"/>
    <mergeCell ref="A5137:C5137"/>
    <mergeCell ref="A5140:D5140"/>
    <mergeCell ref="A5141:C5141"/>
    <mergeCell ref="A5144:D5144"/>
    <mergeCell ref="A5145:C5145"/>
    <mergeCell ref="A5146:C5146"/>
    <mergeCell ref="A5152:D5152"/>
    <mergeCell ref="A5153:C5153"/>
    <mergeCell ref="A5154:C5154"/>
    <mergeCell ref="A5158:D5158"/>
    <mergeCell ref="A5159:C5159"/>
    <mergeCell ref="A5270:D5270"/>
    <mergeCell ref="A5271:C5271"/>
    <mergeCell ref="A5239:D5239"/>
    <mergeCell ref="A5240:C5240"/>
    <mergeCell ref="A5257:D5257"/>
    <mergeCell ref="A5258:C5258"/>
    <mergeCell ref="A5262:D5262"/>
    <mergeCell ref="A5263:C5263"/>
    <mergeCell ref="A5264:C5264"/>
    <mergeCell ref="A5163:C5163"/>
    <mergeCell ref="A5167:D5167"/>
    <mergeCell ref="A5168:C5168"/>
    <mergeCell ref="A5172:D5172"/>
    <mergeCell ref="A5173:C5173"/>
    <mergeCell ref="A5188:D5188"/>
    <mergeCell ref="A5189:C5189"/>
    <mergeCell ref="A5192:D5192"/>
    <mergeCell ref="A5193:C5193"/>
    <mergeCell ref="A5194:C5194"/>
    <mergeCell ref="A5198:D5198"/>
    <mergeCell ref="A5199:C5199"/>
    <mergeCell ref="A5563:D5563"/>
    <mergeCell ref="A5277:D5277"/>
    <mergeCell ref="A5278:C5278"/>
    <mergeCell ref="A5285:D5285"/>
    <mergeCell ref="A5286:C5286"/>
    <mergeCell ref="A5287:C5287"/>
    <mergeCell ref="A5176:D5176"/>
    <mergeCell ref="A5177:C5177"/>
    <mergeCell ref="A5178:C5178"/>
    <mergeCell ref="A5181:D5181"/>
    <mergeCell ref="A5182:C5182"/>
    <mergeCell ref="A5443:D5443"/>
    <mergeCell ref="A5444:C5444"/>
    <mergeCell ref="A5387:D5387"/>
    <mergeCell ref="A5388:C5388"/>
    <mergeCell ref="A5314:C5314"/>
    <mergeCell ref="A5290:D5290"/>
    <mergeCell ref="A5291:C5291"/>
    <mergeCell ref="A5294:D5294"/>
    <mergeCell ref="A5295:C5295"/>
    <mergeCell ref="A5296:C5296"/>
    <mergeCell ref="A5304:D5304"/>
    <mergeCell ref="A5305:C5305"/>
    <mergeCell ref="A5306:C5306"/>
    <mergeCell ref="A5309:D5309"/>
    <mergeCell ref="A5310:C5310"/>
    <mergeCell ref="A5313:D5313"/>
    <mergeCell ref="A5317:D5317"/>
    <mergeCell ref="A5318:C5318"/>
    <mergeCell ref="A5322:D5322"/>
    <mergeCell ref="A5436:C5436"/>
    <mergeCell ref="A5395:D5395"/>
    <mergeCell ref="A5570:D5570"/>
    <mergeCell ref="A5571:C5571"/>
    <mergeCell ref="A5574:D5574"/>
    <mergeCell ref="A5575:C5575"/>
    <mergeCell ref="A5578:D5578"/>
    <mergeCell ref="A5579:C5579"/>
    <mergeCell ref="A5514:C5514"/>
    <mergeCell ref="A5513:D5513"/>
    <mergeCell ref="A5473:D5473"/>
    <mergeCell ref="A5474:C5474"/>
    <mergeCell ref="A5457:C5457"/>
    <mergeCell ref="A5451:D5451"/>
    <mergeCell ref="A5452:C5452"/>
    <mergeCell ref="A5456:D5456"/>
    <mergeCell ref="A5464:D5464"/>
    <mergeCell ref="A5465:C5465"/>
    <mergeCell ref="A5469:D5469"/>
    <mergeCell ref="A5470:C5470"/>
    <mergeCell ref="A5475:C5475"/>
    <mergeCell ref="A5479:D5479"/>
    <mergeCell ref="A5480:C5480"/>
    <mergeCell ref="A5481:C5481"/>
    <mergeCell ref="A5484:D5484"/>
    <mergeCell ref="A5485:C5485"/>
    <mergeCell ref="A5488:D5488"/>
    <mergeCell ref="A5535:D5535"/>
    <mergeCell ref="A5536:C5536"/>
    <mergeCell ref="A5539:D5539"/>
    <mergeCell ref="A5540:C5540"/>
    <mergeCell ref="A5552:D5552"/>
    <mergeCell ref="A5564:C5564"/>
    <mergeCell ref="A5553:C5553"/>
    <mergeCell ref="A5813:D5813"/>
    <mergeCell ref="A5774:C5774"/>
    <mergeCell ref="A5791:D5791"/>
    <mergeCell ref="A5792:C5792"/>
    <mergeCell ref="A5793:C5793"/>
    <mergeCell ref="A5796:D5796"/>
    <mergeCell ref="A5797:C5797"/>
    <mergeCell ref="A5798:C5798"/>
    <mergeCell ref="A5801:D5801"/>
    <mergeCell ref="A5802:C5802"/>
    <mergeCell ref="A5809:D5809"/>
    <mergeCell ref="A5810:C5810"/>
    <mergeCell ref="A5711:C5711"/>
    <mergeCell ref="A5732:C5732"/>
    <mergeCell ref="A5706:C5706"/>
    <mergeCell ref="A5710:D5710"/>
    <mergeCell ref="A5726:C5726"/>
    <mergeCell ref="A5730:D5730"/>
    <mergeCell ref="A5731:C5731"/>
    <mergeCell ref="A5740:D5740"/>
    <mergeCell ref="A5741:C5741"/>
    <mergeCell ref="A5745:D5745"/>
    <mergeCell ref="A5746:C5746"/>
    <mergeCell ref="A5747:C5747"/>
    <mergeCell ref="A5750:D5750"/>
    <mergeCell ref="A5751:C5751"/>
    <mergeCell ref="A5752:C5752"/>
    <mergeCell ref="A5757:D5757"/>
    <mergeCell ref="A5758:C5758"/>
    <mergeCell ref="A5762:D5762"/>
    <mergeCell ref="A5763:C5763"/>
    <mergeCell ref="A5767:D5767"/>
    <mergeCell ref="A5880:D5880"/>
    <mergeCell ref="A5881:C5881"/>
    <mergeCell ref="A5882:C5882"/>
    <mergeCell ref="A5889:D5889"/>
    <mergeCell ref="A5847:D5847"/>
    <mergeCell ref="A5848:C5848"/>
    <mergeCell ref="A5859:D5859"/>
    <mergeCell ref="A5830:C5830"/>
    <mergeCell ref="A5838:C5838"/>
    <mergeCell ref="A5814:C5814"/>
    <mergeCell ref="A5829:D5829"/>
    <mergeCell ref="A5818:D5818"/>
    <mergeCell ref="A5819:C5819"/>
    <mergeCell ref="A5823:D5823"/>
    <mergeCell ref="A5824:C5824"/>
    <mergeCell ref="A5825:C5825"/>
    <mergeCell ref="A5833:D5833"/>
    <mergeCell ref="A5834:C5834"/>
    <mergeCell ref="A5837:D5837"/>
    <mergeCell ref="A5843:D5843"/>
    <mergeCell ref="A5844:C5844"/>
    <mergeCell ref="A5849:C5849"/>
    <mergeCell ref="A6089:D6089"/>
    <mergeCell ref="A6102:D6102"/>
    <mergeCell ref="A6103:C6103"/>
    <mergeCell ref="A6120:D6120"/>
    <mergeCell ref="A6121:C6121"/>
    <mergeCell ref="A6127:D6127"/>
    <mergeCell ref="A6128:C6128"/>
    <mergeCell ref="A6134:D6134"/>
    <mergeCell ref="A6135:C6135"/>
    <mergeCell ref="A6035:D6035"/>
    <mergeCell ref="A6036:C6036"/>
    <mergeCell ref="A5985:C5985"/>
    <mergeCell ref="A6021:D6021"/>
    <mergeCell ref="A6022:C6022"/>
    <mergeCell ref="A6028:D6028"/>
    <mergeCell ref="A6029:C6029"/>
    <mergeCell ref="A6030:C6030"/>
    <mergeCell ref="A5994:C5994"/>
    <mergeCell ref="A5998:D5998"/>
    <mergeCell ref="A5999:C5999"/>
    <mergeCell ref="A6000:C6000"/>
    <mergeCell ref="A6009:D6009"/>
    <mergeCell ref="A6010:C6010"/>
    <mergeCell ref="A6014:D6014"/>
    <mergeCell ref="A6015:C6015"/>
    <mergeCell ref="A6016:C6016"/>
    <mergeCell ref="A6239:D6239"/>
    <mergeCell ref="A6240:C6240"/>
    <mergeCell ref="A6249:D6249"/>
    <mergeCell ref="A6250:C6250"/>
    <mergeCell ref="A6251:C6251"/>
    <mergeCell ref="A6258:D6258"/>
    <mergeCell ref="A6177:C6177"/>
    <mergeCell ref="A6165:C6165"/>
    <mergeCell ref="A6142:D6142"/>
    <mergeCell ref="A6143:C6143"/>
    <mergeCell ref="A6151:D6151"/>
    <mergeCell ref="A6152:C6152"/>
    <mergeCell ref="A6153:C6153"/>
    <mergeCell ref="A6164:D6164"/>
    <mergeCell ref="A6176:D6176"/>
    <mergeCell ref="A6129:C6129"/>
    <mergeCell ref="A6090:C6090"/>
    <mergeCell ref="A6364:C6364"/>
    <mergeCell ref="A6346:C6346"/>
    <mergeCell ref="A6372:D6372"/>
    <mergeCell ref="A6373:C6373"/>
    <mergeCell ref="A6380:D6380"/>
    <mergeCell ref="A6381:C6381"/>
    <mergeCell ref="A6294:D6294"/>
    <mergeCell ref="A6295:C6295"/>
    <mergeCell ref="A6300:D6300"/>
    <mergeCell ref="A6301:C6301"/>
    <mergeCell ref="A6309:D6309"/>
    <mergeCell ref="A6310:C6310"/>
    <mergeCell ref="A6313:D6313"/>
    <mergeCell ref="A6314:C6314"/>
    <mergeCell ref="A6191:D6191"/>
    <mergeCell ref="A6192:C6192"/>
    <mergeCell ref="A6186:D6186"/>
    <mergeCell ref="A6187:C6187"/>
    <mergeCell ref="A6188:C6188"/>
    <mergeCell ref="A6193:C6193"/>
    <mergeCell ref="A6201:D6201"/>
    <mergeCell ref="A6202:C6202"/>
    <mergeCell ref="A6207:D6207"/>
    <mergeCell ref="A6208:C6208"/>
    <mergeCell ref="A6211:D6211"/>
    <mergeCell ref="A6212:C6212"/>
    <mergeCell ref="A6213:C6213"/>
    <mergeCell ref="A6217:D6217"/>
    <mergeCell ref="A6218:C6218"/>
    <mergeCell ref="A6219:C6219"/>
    <mergeCell ref="A6222:D6222"/>
    <mergeCell ref="A6223:C6223"/>
    <mergeCell ref="A6565:C6565"/>
    <mergeCell ref="A6568:D6568"/>
    <mergeCell ref="A6569:C6569"/>
    <mergeCell ref="A6467:D6467"/>
    <mergeCell ref="A6468:C6468"/>
    <mergeCell ref="A6485:C6485"/>
    <mergeCell ref="A6488:D6488"/>
    <mergeCell ref="A6489:C6489"/>
    <mergeCell ref="A6492:D6492"/>
    <mergeCell ref="A6493:C6493"/>
    <mergeCell ref="A6508:D6508"/>
    <mergeCell ref="A6509:C6509"/>
    <mergeCell ref="A6510:C6510"/>
    <mergeCell ref="A6514:D6514"/>
    <mergeCell ref="A6515:C6515"/>
    <mergeCell ref="A6520:D6520"/>
    <mergeCell ref="A6521:C6521"/>
    <mergeCell ref="A6527:D6527"/>
    <mergeCell ref="A6528:C6528"/>
    <mergeCell ref="A6762:D6762"/>
    <mergeCell ref="A6579:C6579"/>
    <mergeCell ref="A6584:C6584"/>
    <mergeCell ref="A6578:D6578"/>
    <mergeCell ref="A6583:D6583"/>
    <mergeCell ref="A6585:C6585"/>
    <mergeCell ref="A6589:D6589"/>
    <mergeCell ref="A6590:C6590"/>
    <mergeCell ref="A6600:D6600"/>
    <mergeCell ref="A6601:C6601"/>
    <mergeCell ref="A6602:C6602"/>
    <mergeCell ref="A6605:D6605"/>
    <mergeCell ref="A6606:C6606"/>
    <mergeCell ref="A6607:C6607"/>
    <mergeCell ref="A6611:D6611"/>
    <mergeCell ref="A6612:C6612"/>
    <mergeCell ref="A6613:C6613"/>
    <mergeCell ref="A6623:C6623"/>
    <mergeCell ref="A6626:D6626"/>
    <mergeCell ref="A6627:C6627"/>
    <mergeCell ref="A6637:C6637"/>
    <mergeCell ref="A6641:D6641"/>
    <mergeCell ref="A6642:C6642"/>
    <mergeCell ref="A6646:D6646"/>
    <mergeCell ref="A6647:C6647"/>
    <mergeCell ref="A6651:D6651"/>
    <mergeCell ref="A6652:C6652"/>
    <mergeCell ref="A6653:C6653"/>
    <mergeCell ref="A6664:D6664"/>
    <mergeCell ref="A6665:C6665"/>
    <mergeCell ref="A6674:D6674"/>
    <mergeCell ref="A6617:C6617"/>
    <mergeCell ref="A6707:C6707"/>
    <mergeCell ref="A6708:C6708"/>
    <mergeCell ref="A6724:D6724"/>
    <mergeCell ref="A6725:C6725"/>
    <mergeCell ref="A6732:D6732"/>
    <mergeCell ref="A6733:C6733"/>
    <mergeCell ref="A6734:C6734"/>
    <mergeCell ref="A6738:D6738"/>
    <mergeCell ref="A6739:C6739"/>
    <mergeCell ref="A6746:D6746"/>
    <mergeCell ref="A6747:C6747"/>
    <mergeCell ref="A6750:D6750"/>
    <mergeCell ref="A6751:C6751"/>
    <mergeCell ref="A6755:D6755"/>
    <mergeCell ref="A6756:C6756"/>
    <mergeCell ref="A6711:D6711"/>
    <mergeCell ref="A6712:C6712"/>
    <mergeCell ref="A7103:D7103"/>
    <mergeCell ref="A7104:C7104"/>
    <mergeCell ref="A7004:C7004"/>
    <mergeCell ref="A6922:D6922"/>
    <mergeCell ref="A6923:C6923"/>
    <mergeCell ref="A6924:C6924"/>
    <mergeCell ref="A6892:C6892"/>
    <mergeCell ref="A6857:C6857"/>
    <mergeCell ref="A6872:D6872"/>
    <mergeCell ref="A6873:C6873"/>
    <mergeCell ref="A6874:C6874"/>
    <mergeCell ref="A6890:D6890"/>
    <mergeCell ref="A6891:C6891"/>
    <mergeCell ref="A6895:D6895"/>
    <mergeCell ref="A6896:C6896"/>
    <mergeCell ref="A6899:D6899"/>
    <mergeCell ref="A6900:C6900"/>
    <mergeCell ref="A6903:D6903"/>
    <mergeCell ref="A6904:C6904"/>
    <mergeCell ref="A6905:C6905"/>
    <mergeCell ref="A6911:D6911"/>
    <mergeCell ref="A6912:C6912"/>
    <mergeCell ref="A6913:C6913"/>
    <mergeCell ref="A6917:D6917"/>
    <mergeCell ref="A6918:C6918"/>
    <mergeCell ref="A6977:C6977"/>
    <mergeCell ref="A6941:D6941"/>
    <mergeCell ref="A6942:C6942"/>
    <mergeCell ref="A6943:C6943"/>
    <mergeCell ref="A6978:C6978"/>
    <mergeCell ref="A6981:D6981"/>
    <mergeCell ref="A6982:C6982"/>
    <mergeCell ref="A7208:C7208"/>
    <mergeCell ref="A7225:C7225"/>
    <mergeCell ref="A6987:C6987"/>
    <mergeCell ref="A6990:D6990"/>
    <mergeCell ref="A6991:C6991"/>
    <mergeCell ref="A6992:C6992"/>
    <mergeCell ref="A6996:D6996"/>
    <mergeCell ref="A6997:C6997"/>
    <mergeCell ref="A6998:C6998"/>
    <mergeCell ref="A7003:D7003"/>
    <mergeCell ref="A7143:C7143"/>
    <mergeCell ref="A7142:D7142"/>
    <mergeCell ref="A7144:C7144"/>
    <mergeCell ref="A7149:D7149"/>
    <mergeCell ref="A7150:C7150"/>
    <mergeCell ref="A7159:D7159"/>
    <mergeCell ref="A7160:C7160"/>
    <mergeCell ref="A7161:C7161"/>
    <mergeCell ref="A7036:C7036"/>
    <mergeCell ref="A7077:D7077"/>
    <mergeCell ref="A7078:C7078"/>
    <mergeCell ref="A7079:C7079"/>
    <mergeCell ref="A7082:D7082"/>
    <mergeCell ref="A7083:C7083"/>
    <mergeCell ref="A7086:D7086"/>
    <mergeCell ref="A7087:C7087"/>
    <mergeCell ref="A7090:D7090"/>
    <mergeCell ref="A7091:C7091"/>
    <mergeCell ref="A7092:C7092"/>
    <mergeCell ref="A7074:C7074"/>
    <mergeCell ref="A7099:D7099"/>
    <mergeCell ref="A7100:C7100"/>
    <mergeCell ref="A7329:D7329"/>
    <mergeCell ref="A7330:C7330"/>
    <mergeCell ref="A7307:D7307"/>
    <mergeCell ref="A7308:C7308"/>
    <mergeCell ref="A7311:D7311"/>
    <mergeCell ref="A7312:C7312"/>
    <mergeCell ref="A7319:D7319"/>
    <mergeCell ref="A7320:C7320"/>
    <mergeCell ref="A7334:D7334"/>
    <mergeCell ref="A7335:C7335"/>
    <mergeCell ref="A7336:C7336"/>
    <mergeCell ref="A7260:D7260"/>
    <mergeCell ref="A7261:C7261"/>
    <mergeCell ref="A7232:C7232"/>
    <mergeCell ref="A7276:C7276"/>
    <mergeCell ref="A7279:D7279"/>
    <mergeCell ref="A7280:C7280"/>
    <mergeCell ref="A7422:C7422"/>
    <mergeCell ref="A7423:C7423"/>
    <mergeCell ref="A7438:D7438"/>
    <mergeCell ref="A7439:C7439"/>
    <mergeCell ref="A7389:C7389"/>
    <mergeCell ref="A7388:D7388"/>
    <mergeCell ref="A7349:D7349"/>
    <mergeCell ref="A7350:C7350"/>
    <mergeCell ref="A7351:C7351"/>
    <mergeCell ref="A7358:D7358"/>
    <mergeCell ref="A7359:C7359"/>
    <mergeCell ref="A7363:D7363"/>
    <mergeCell ref="A7364:C7364"/>
    <mergeCell ref="A7367:D7367"/>
    <mergeCell ref="A7368:C7368"/>
    <mergeCell ref="A7369:C7369"/>
    <mergeCell ref="A7382:D7382"/>
    <mergeCell ref="A7383:C7383"/>
    <mergeCell ref="A7393:D7393"/>
    <mergeCell ref="A7394:C7394"/>
    <mergeCell ref="A3242:D3242"/>
    <mergeCell ref="A3243:D3243"/>
    <mergeCell ref="A3244:D3244"/>
    <mergeCell ref="A3245:D3245"/>
    <mergeCell ref="A3246:D3246"/>
    <mergeCell ref="A3247:D3247"/>
    <mergeCell ref="A3248:D3248"/>
    <mergeCell ref="A3249:D3249"/>
    <mergeCell ref="A4739:D4739"/>
    <mergeCell ref="A4740:D4740"/>
    <mergeCell ref="A4741:D4741"/>
    <mergeCell ref="A4743:D4743"/>
    <mergeCell ref="A4744:D4744"/>
    <mergeCell ref="A4745:D4745"/>
    <mergeCell ref="A4746:D4746"/>
    <mergeCell ref="A7628:D7628"/>
    <mergeCell ref="A7490:D7490"/>
    <mergeCell ref="A7491:C7491"/>
    <mergeCell ref="A7495:D7495"/>
    <mergeCell ref="A7496:C7496"/>
    <mergeCell ref="A7516:D7516"/>
    <mergeCell ref="A7517:C7517"/>
    <mergeCell ref="A7526:D7526"/>
    <mergeCell ref="A7527:C7527"/>
    <mergeCell ref="A7528:C7528"/>
    <mergeCell ref="A7537:D7537"/>
    <mergeCell ref="A7538:C7538"/>
    <mergeCell ref="A7539:C7539"/>
    <mergeCell ref="A7480:D7480"/>
    <mergeCell ref="A7481:C7481"/>
    <mergeCell ref="A7462:D7462"/>
    <mergeCell ref="A7463:C7463"/>
    <mergeCell ref="A4952:C4952"/>
    <mergeCell ref="A4953:C4953"/>
    <mergeCell ref="A4961:D4961"/>
    <mergeCell ref="A4962:C4962"/>
    <mergeCell ref="A4965:D4965"/>
    <mergeCell ref="A4966:C4966"/>
    <mergeCell ref="A4967:C4967"/>
    <mergeCell ref="A4975:D4975"/>
    <mergeCell ref="A4976:C4976"/>
    <mergeCell ref="A4985:D4985"/>
    <mergeCell ref="A4986:C4986"/>
    <mergeCell ref="A4987:C4987"/>
    <mergeCell ref="A4990:D4990"/>
    <mergeCell ref="A4995:D4995"/>
    <mergeCell ref="A4996:C4996"/>
    <mergeCell ref="A5001:C5001"/>
    <mergeCell ref="A5019:D5019"/>
    <mergeCell ref="A5082:D5082"/>
    <mergeCell ref="A5083:C5083"/>
    <mergeCell ref="A5084:C5084"/>
    <mergeCell ref="A5095:D5095"/>
    <mergeCell ref="A5096:C5096"/>
    <mergeCell ref="A5101:D5101"/>
    <mergeCell ref="A5102:C5102"/>
    <mergeCell ref="A5105:D5105"/>
    <mergeCell ref="A5106:C5106"/>
    <mergeCell ref="A5109:D5109"/>
    <mergeCell ref="A5110:C5110"/>
    <mergeCell ref="A5113:D5113"/>
    <mergeCell ref="A5114:C5114"/>
    <mergeCell ref="A5121:D5121"/>
    <mergeCell ref="A5122:C5122"/>
    <mergeCell ref="A5126:D5126"/>
    <mergeCell ref="A5127:C5127"/>
    <mergeCell ref="A5206:D5206"/>
    <mergeCell ref="A5207:C5207"/>
    <mergeCell ref="A5210:D5210"/>
    <mergeCell ref="A5211:C5211"/>
    <mergeCell ref="A5212:C5212"/>
    <mergeCell ref="A5217:D5217"/>
    <mergeCell ref="A5218:C5218"/>
    <mergeCell ref="A5219:C5219"/>
    <mergeCell ref="A5222:D5222"/>
    <mergeCell ref="A5223:C5223"/>
    <mergeCell ref="A5228:D5228"/>
    <mergeCell ref="A5229:C5229"/>
    <mergeCell ref="A5235:D5235"/>
    <mergeCell ref="A5236:C5236"/>
    <mergeCell ref="A5243:D5243"/>
    <mergeCell ref="A5244:C5244"/>
    <mergeCell ref="A5245:C5245"/>
    <mergeCell ref="A5248:D5248"/>
    <mergeCell ref="A5249:C5249"/>
    <mergeCell ref="A5252:D5252"/>
    <mergeCell ref="A5253:C5253"/>
    <mergeCell ref="A5254:C5254"/>
    <mergeCell ref="A5323:C5323"/>
    <mergeCell ref="A5326:D5326"/>
    <mergeCell ref="A5327:C5327"/>
    <mergeCell ref="A5328:C5328"/>
    <mergeCell ref="A5336:D5336"/>
    <mergeCell ref="A5337:C5337"/>
    <mergeCell ref="A5345:D5345"/>
    <mergeCell ref="A5346:C5346"/>
    <mergeCell ref="A5351:D5351"/>
    <mergeCell ref="A5352:C5352"/>
    <mergeCell ref="A5360:D5360"/>
    <mergeCell ref="A5361:C5361"/>
    <mergeCell ref="A5369:D5369"/>
    <mergeCell ref="A5370:C5370"/>
    <mergeCell ref="A5380:D5380"/>
    <mergeCell ref="A5381:C5381"/>
    <mergeCell ref="A5382:C5382"/>
    <mergeCell ref="A5489:C5489"/>
    <mergeCell ref="A5495:D5495"/>
    <mergeCell ref="A5496:C5496"/>
    <mergeCell ref="A5505:D5505"/>
    <mergeCell ref="A5506:C5506"/>
    <mergeCell ref="A5507:C5507"/>
    <mergeCell ref="A5520:D5520"/>
    <mergeCell ref="A5521:C5521"/>
    <mergeCell ref="A5527:D5527"/>
    <mergeCell ref="A5528:C5528"/>
    <mergeCell ref="A5531:D5531"/>
    <mergeCell ref="A5532:C5532"/>
    <mergeCell ref="A5397:C5397"/>
    <mergeCell ref="A5415:D5415"/>
    <mergeCell ref="A5416:C5416"/>
    <mergeCell ref="A5391:D5391"/>
    <mergeCell ref="A5392:C5392"/>
    <mergeCell ref="A5409:D5409"/>
    <mergeCell ref="A5410:C5410"/>
    <mergeCell ref="A5411:C5411"/>
    <mergeCell ref="A5419:D5419"/>
    <mergeCell ref="A5420:C5420"/>
    <mergeCell ref="A5429:D5429"/>
    <mergeCell ref="A5430:C5430"/>
    <mergeCell ref="A5434:D5434"/>
    <mergeCell ref="A5435:C5435"/>
    <mergeCell ref="A5396:C5396"/>
    <mergeCell ref="A5590:D5590"/>
    <mergeCell ref="A5591:C5591"/>
    <mergeCell ref="A5605:D5605"/>
    <mergeCell ref="A5649:D5649"/>
    <mergeCell ref="A5650:C5650"/>
    <mergeCell ref="A5662:D5662"/>
    <mergeCell ref="A5663:C5663"/>
    <mergeCell ref="A5700:D5700"/>
    <mergeCell ref="A5701:C5701"/>
    <mergeCell ref="A5704:D5704"/>
    <mergeCell ref="A5705:C5705"/>
    <mergeCell ref="A5714:D5714"/>
    <mergeCell ref="A5715:C5715"/>
    <mergeCell ref="A5716:C5716"/>
    <mergeCell ref="A5719:D5719"/>
    <mergeCell ref="A5720:C5720"/>
    <mergeCell ref="A5725:D5725"/>
    <mergeCell ref="A5696:D5696"/>
    <mergeCell ref="A5697:C5697"/>
    <mergeCell ref="A5645:D5645"/>
    <mergeCell ref="A5646:C5646"/>
    <mergeCell ref="A5599:D5599"/>
    <mergeCell ref="A5600:C5600"/>
    <mergeCell ref="A5606:C5606"/>
    <mergeCell ref="A5768:C5768"/>
    <mergeCell ref="A5772:D5772"/>
    <mergeCell ref="A5773:C5773"/>
    <mergeCell ref="A5777:D5777"/>
    <mergeCell ref="A5778:C5778"/>
    <mergeCell ref="A5781:D5781"/>
    <mergeCell ref="A5782:C5782"/>
    <mergeCell ref="A5787:D5787"/>
    <mergeCell ref="A5788:C5788"/>
    <mergeCell ref="A5942:D5942"/>
    <mergeCell ref="A5943:C5943"/>
    <mergeCell ref="A5947:D5947"/>
    <mergeCell ref="A5948:C5948"/>
    <mergeCell ref="A5980:D5980"/>
    <mergeCell ref="A5981:C5981"/>
    <mergeCell ref="A5984:D5984"/>
    <mergeCell ref="A5993:D5993"/>
    <mergeCell ref="A5953:D5953"/>
    <mergeCell ref="A5954:C5954"/>
    <mergeCell ref="A5922:C5922"/>
    <mergeCell ref="A5905:D5905"/>
    <mergeCell ref="A5906:C5906"/>
    <mergeCell ref="A5913:D5913"/>
    <mergeCell ref="A5914:C5914"/>
    <mergeCell ref="A5921:D5921"/>
    <mergeCell ref="A5923:C5923"/>
    <mergeCell ref="A5937:D5937"/>
    <mergeCell ref="A5938:C5938"/>
    <mergeCell ref="A5890:C5890"/>
    <mergeCell ref="A5860:C5860"/>
    <mergeCell ref="A5869:D5869"/>
    <mergeCell ref="A5870:C5870"/>
    <mergeCell ref="A6259:C6259"/>
    <mergeCell ref="A6262:D6262"/>
    <mergeCell ref="A6263:C6263"/>
    <mergeCell ref="A6267:D6267"/>
    <mergeCell ref="A6268:C6268"/>
    <mergeCell ref="A6278:D6278"/>
    <mergeCell ref="A6279:C6279"/>
    <mergeCell ref="A6282:D6282"/>
    <mergeCell ref="A6283:C6283"/>
    <mergeCell ref="A6317:D6317"/>
    <mergeCell ref="A6318:C6318"/>
    <mergeCell ref="A6319:C6319"/>
    <mergeCell ref="A6324:D6324"/>
    <mergeCell ref="A6325:C6325"/>
    <mergeCell ref="A6329:D6329"/>
    <mergeCell ref="A6330:C6330"/>
    <mergeCell ref="A6339:D6339"/>
    <mergeCell ref="A6340:C6340"/>
    <mergeCell ref="A6341:C6341"/>
    <mergeCell ref="A6349:D6349"/>
    <mergeCell ref="A6350:C6350"/>
    <mergeCell ref="A6353:D6353"/>
    <mergeCell ref="A6354:C6354"/>
    <mergeCell ref="A6357:D6357"/>
    <mergeCell ref="A6358:C6358"/>
    <mergeCell ref="A6359:C6359"/>
    <mergeCell ref="A6326:C6326"/>
    <mergeCell ref="A6331:C6331"/>
    <mergeCell ref="A6345:D6345"/>
    <mergeCell ref="A6436:C6436"/>
    <mergeCell ref="A6440:D6440"/>
    <mergeCell ref="A6441:C6441"/>
    <mergeCell ref="A6442:C6442"/>
    <mergeCell ref="A6445:D6445"/>
    <mergeCell ref="A6390:D6390"/>
    <mergeCell ref="A6391:C6391"/>
    <mergeCell ref="A6392:C6392"/>
    <mergeCell ref="A6395:D6395"/>
    <mergeCell ref="A6396:C6396"/>
    <mergeCell ref="A6397:C6397"/>
    <mergeCell ref="A6415:D6415"/>
    <mergeCell ref="A6416:C6416"/>
    <mergeCell ref="A6426:D6426"/>
    <mergeCell ref="A6427:C6427"/>
    <mergeCell ref="A6430:D6430"/>
    <mergeCell ref="A6431:C6431"/>
    <mergeCell ref="A6432:C6432"/>
    <mergeCell ref="A6435:D6435"/>
    <mergeCell ref="A6363:D6363"/>
    <mergeCell ref="A6446:C6446"/>
    <mergeCell ref="A6447:C6447"/>
    <mergeCell ref="A6456:D6456"/>
    <mergeCell ref="A6457:C6457"/>
    <mergeCell ref="A6458:C6458"/>
    <mergeCell ref="A6462:D6462"/>
    <mergeCell ref="A6463:C6463"/>
    <mergeCell ref="A6474:D6474"/>
    <mergeCell ref="A6475:C6475"/>
    <mergeCell ref="A6479:D6479"/>
    <mergeCell ref="A6480:C6480"/>
    <mergeCell ref="A6484:D6484"/>
    <mergeCell ref="A6451:D6451"/>
    <mergeCell ref="A6452:C6452"/>
    <mergeCell ref="A6616:D6616"/>
    <mergeCell ref="A6621:D6621"/>
    <mergeCell ref="A6622:C6622"/>
    <mergeCell ref="A6564:C6564"/>
    <mergeCell ref="A6573:D6573"/>
    <mergeCell ref="A6574:C6574"/>
    <mergeCell ref="A6549:C6549"/>
    <mergeCell ref="A6535:C6535"/>
    <mergeCell ref="A6542:D6542"/>
    <mergeCell ref="A6543:C6543"/>
    <mergeCell ref="A6547:D6547"/>
    <mergeCell ref="A6548:C6548"/>
    <mergeCell ref="A6534:D6534"/>
    <mergeCell ref="A6552:D6552"/>
    <mergeCell ref="A6553:C6553"/>
    <mergeCell ref="A6556:D6556"/>
    <mergeCell ref="A6557:C6557"/>
    <mergeCell ref="A6563:D6563"/>
    <mergeCell ref="A6635:D6635"/>
    <mergeCell ref="A6636:C6636"/>
    <mergeCell ref="A6763:C6763"/>
    <mergeCell ref="A6832:C6832"/>
    <mergeCell ref="A6838:D6838"/>
    <mergeCell ref="A6839:C6839"/>
    <mergeCell ref="A6840:C6840"/>
    <mergeCell ref="A6843:D6843"/>
    <mergeCell ref="A6844:C6844"/>
    <mergeCell ref="A6849:D6849"/>
    <mergeCell ref="A6850:C6850"/>
    <mergeCell ref="A6861:D6861"/>
    <mergeCell ref="A6862:C6862"/>
    <mergeCell ref="A6867:D6867"/>
    <mergeCell ref="A6868:C6868"/>
    <mergeCell ref="A6824:C6824"/>
    <mergeCell ref="A6827:D6827"/>
    <mergeCell ref="A6831:D6831"/>
    <mergeCell ref="A6766:D6766"/>
    <mergeCell ref="A6767:C6767"/>
    <mergeCell ref="A6770:D6770"/>
    <mergeCell ref="A6771:C6771"/>
    <mergeCell ref="A6675:C6675"/>
    <mergeCell ref="A6678:D6678"/>
    <mergeCell ref="A6679:C6679"/>
    <mergeCell ref="A6683:D6683"/>
    <mergeCell ref="A6684:C6684"/>
    <mergeCell ref="A6697:D6697"/>
    <mergeCell ref="A6698:C6698"/>
    <mergeCell ref="A6702:D6702"/>
    <mergeCell ref="A6703:C6703"/>
    <mergeCell ref="A6706:D6706"/>
    <mergeCell ref="A6879:D6879"/>
    <mergeCell ref="A6880:C6880"/>
    <mergeCell ref="A6885:D6885"/>
    <mergeCell ref="A6886:C6886"/>
    <mergeCell ref="A6828:C6828"/>
    <mergeCell ref="A6855:D6855"/>
    <mergeCell ref="A6856:C6856"/>
    <mergeCell ref="A6782:C6782"/>
    <mergeCell ref="A6775:D6775"/>
    <mergeCell ref="A6776:C6776"/>
    <mergeCell ref="A6780:D6780"/>
    <mergeCell ref="A6781:C6781"/>
    <mergeCell ref="A6785:D6785"/>
    <mergeCell ref="A6786:C6786"/>
    <mergeCell ref="A6810:D6810"/>
    <mergeCell ref="A6811:C6811"/>
    <mergeCell ref="A6815:D6815"/>
    <mergeCell ref="A6816:C6816"/>
    <mergeCell ref="A6823:D6823"/>
    <mergeCell ref="A6887:C6887"/>
    <mergeCell ref="A6928:D6928"/>
    <mergeCell ref="A6929:C6929"/>
    <mergeCell ref="A6935:D6935"/>
    <mergeCell ref="A6936:C6936"/>
    <mergeCell ref="A6946:D6946"/>
    <mergeCell ref="A6947:C6947"/>
    <mergeCell ref="A6948:C6948"/>
    <mergeCell ref="A6955:D6955"/>
    <mergeCell ref="A6956:C6956"/>
    <mergeCell ref="A6959:D6959"/>
    <mergeCell ref="A6960:C6960"/>
    <mergeCell ref="A6961:C6961"/>
    <mergeCell ref="A6964:D6964"/>
    <mergeCell ref="A6965:C6965"/>
    <mergeCell ref="A6972:D6972"/>
    <mergeCell ref="A6973:C6973"/>
    <mergeCell ref="A6976:D6976"/>
    <mergeCell ref="A7010:D7010"/>
    <mergeCell ref="A7011:C7011"/>
    <mergeCell ref="A7014:D7014"/>
    <mergeCell ref="A7015:C7015"/>
    <mergeCell ref="A7019:D7019"/>
    <mergeCell ref="A7020:C7020"/>
    <mergeCell ref="A7021:C7021"/>
    <mergeCell ref="A7035:D7035"/>
    <mergeCell ref="A7048:D7048"/>
    <mergeCell ref="A7049:C7049"/>
    <mergeCell ref="A7060:D7060"/>
    <mergeCell ref="A7061:C7061"/>
    <mergeCell ref="A7062:C7062"/>
    <mergeCell ref="A7065:D7065"/>
    <mergeCell ref="A7066:C7066"/>
    <mergeCell ref="A7073:D7073"/>
    <mergeCell ref="A6985:D6985"/>
    <mergeCell ref="A6986:C6986"/>
    <mergeCell ref="A7112:D7112"/>
    <mergeCell ref="A7113:C7113"/>
    <mergeCell ref="A7117:D7117"/>
    <mergeCell ref="A7118:C7118"/>
    <mergeCell ref="A7121:D7121"/>
    <mergeCell ref="A7122:C7122"/>
    <mergeCell ref="A7125:D7125"/>
    <mergeCell ref="A7126:C7126"/>
    <mergeCell ref="A7127:C7127"/>
    <mergeCell ref="A7130:D7130"/>
    <mergeCell ref="A7131:C7131"/>
    <mergeCell ref="A7137:D7137"/>
    <mergeCell ref="A7138:C7138"/>
    <mergeCell ref="A7209:C7209"/>
    <mergeCell ref="A7216:D7216"/>
    <mergeCell ref="A7217:C7217"/>
    <mergeCell ref="A7224:D7224"/>
    <mergeCell ref="A7166:D7166"/>
    <mergeCell ref="A7167:C7167"/>
    <mergeCell ref="A7168:C7168"/>
    <mergeCell ref="A7173:D7173"/>
    <mergeCell ref="A7174:C7174"/>
    <mergeCell ref="A7178:D7178"/>
    <mergeCell ref="A7179:C7179"/>
    <mergeCell ref="A7180:C7180"/>
    <mergeCell ref="A7185:D7185"/>
    <mergeCell ref="A7186:C7186"/>
    <mergeCell ref="A7194:D7194"/>
    <mergeCell ref="A7195:C7195"/>
    <mergeCell ref="A7198:D7198"/>
    <mergeCell ref="A7199:C7199"/>
    <mergeCell ref="A7207:D7207"/>
    <mergeCell ref="A7230:D7230"/>
    <mergeCell ref="A7231:C7231"/>
    <mergeCell ref="A7235:D7235"/>
    <mergeCell ref="A7236:C7236"/>
    <mergeCell ref="A7241:D7241"/>
    <mergeCell ref="A7242:C7242"/>
    <mergeCell ref="A7249:D7249"/>
    <mergeCell ref="A7250:C7250"/>
    <mergeCell ref="A7251:C7251"/>
    <mergeCell ref="A7267:D7267"/>
    <mergeCell ref="A7268:C7268"/>
    <mergeCell ref="A7275:D7275"/>
    <mergeCell ref="A7546:D7546"/>
    <mergeCell ref="A7547:C7547"/>
    <mergeCell ref="A7551:D7551"/>
    <mergeCell ref="A7552:C7552"/>
    <mergeCell ref="A7553:C7553"/>
    <mergeCell ref="A7455:D7455"/>
    <mergeCell ref="A7456:C7456"/>
    <mergeCell ref="A7467:D7467"/>
    <mergeCell ref="A7468:C7468"/>
    <mergeCell ref="A7471:D7471"/>
    <mergeCell ref="A7472:C7472"/>
    <mergeCell ref="A7429:D7429"/>
    <mergeCell ref="A7430:C7430"/>
    <mergeCell ref="A7413:D7413"/>
    <mergeCell ref="A7414:C7414"/>
    <mergeCell ref="A7402:D7402"/>
    <mergeCell ref="A7403:C7403"/>
    <mergeCell ref="A7406:D7406"/>
    <mergeCell ref="A7407:C7407"/>
    <mergeCell ref="A7421:D7421"/>
    <mergeCell ref="A7557:D7557"/>
    <mergeCell ref="A7558:C7558"/>
    <mergeCell ref="A7559:C7559"/>
    <mergeCell ref="A7566:D7566"/>
    <mergeCell ref="A7567:C7567"/>
    <mergeCell ref="A7568:C7568"/>
    <mergeCell ref="A7571:D7571"/>
    <mergeCell ref="A7572:C7572"/>
    <mergeCell ref="A7577:D7577"/>
    <mergeCell ref="A7578:C7578"/>
    <mergeCell ref="A7581:D7581"/>
    <mergeCell ref="A7582:C7582"/>
    <mergeCell ref="A7583:C7583"/>
    <mergeCell ref="A7586:D7586"/>
    <mergeCell ref="A7587:C7587"/>
    <mergeCell ref="A7588:C7588"/>
    <mergeCell ref="A7591:D7591"/>
    <mergeCell ref="A7592:C7592"/>
    <mergeCell ref="A7597:D7597"/>
    <mergeCell ref="A7598:C7598"/>
    <mergeCell ref="A7606:D7606"/>
    <mergeCell ref="A7607:C7607"/>
    <mergeCell ref="A7611:D7611"/>
    <mergeCell ref="A7612:C7612"/>
    <mergeCell ref="A7613:C7613"/>
    <mergeCell ref="A7619:D7619"/>
    <mergeCell ref="A7620:C7620"/>
    <mergeCell ref="A7621:C7621"/>
    <mergeCell ref="A7629:C7629"/>
    <mergeCell ref="A7635:D7635"/>
    <mergeCell ref="A7636:C7636"/>
    <mergeCell ref="A7639:D7639"/>
    <mergeCell ref="A7640:C7640"/>
    <mergeCell ref="A7644:D7644"/>
    <mergeCell ref="A7645:C7645"/>
    <mergeCell ref="A7653:D7653"/>
    <mergeCell ref="A7654:C7654"/>
    <mergeCell ref="A7659:D7659"/>
    <mergeCell ref="A7660:C7660"/>
    <mergeCell ref="A7663:D7663"/>
    <mergeCell ref="A7664:C7664"/>
    <mergeCell ref="A7665:C7665"/>
    <mergeCell ref="A7669:D7669"/>
    <mergeCell ref="A7670:C7670"/>
    <mergeCell ref="A7671:C7671"/>
    <mergeCell ref="A7674:D7674"/>
    <mergeCell ref="A7675:C7675"/>
    <mergeCell ref="A7679:D7679"/>
    <mergeCell ref="A7680:C7680"/>
    <mergeCell ref="A7685:D7685"/>
    <mergeCell ref="A7686:C7686"/>
    <mergeCell ref="A7689:D7689"/>
    <mergeCell ref="A7690:C7690"/>
    <mergeCell ref="A7693:D7693"/>
    <mergeCell ref="A7694:C7694"/>
    <mergeCell ref="A7698:D7698"/>
    <mergeCell ref="A7699:C7699"/>
    <mergeCell ref="A7702:D7702"/>
    <mergeCell ref="A7703:C7703"/>
    <mergeCell ref="A7704:C7704"/>
    <mergeCell ref="A7708:D7708"/>
    <mergeCell ref="A7709:C7709"/>
    <mergeCell ref="A7713:D7713"/>
    <mergeCell ref="A7714:C7714"/>
    <mergeCell ref="A7721:D7721"/>
    <mergeCell ref="A7722:C7722"/>
    <mergeCell ref="A7731:D7731"/>
    <mergeCell ref="A7732:C7732"/>
    <mergeCell ref="A7740:D7740"/>
    <mergeCell ref="A7741:C7741"/>
    <mergeCell ref="A7752:D7752"/>
    <mergeCell ref="A7753:C7753"/>
    <mergeCell ref="A7757:D7757"/>
    <mergeCell ref="A7758:C7758"/>
    <mergeCell ref="A7759:C7759"/>
    <mergeCell ref="A7763:D7763"/>
    <mergeCell ref="A7764:C7764"/>
    <mergeCell ref="A7767:D7767"/>
    <mergeCell ref="A7768:C7768"/>
    <mergeCell ref="A7771:D7771"/>
    <mergeCell ref="A7772:C7772"/>
    <mergeCell ref="A7776:D7776"/>
    <mergeCell ref="A7777:C7777"/>
    <mergeCell ref="A7785:D7785"/>
    <mergeCell ref="A7786:C7786"/>
    <mergeCell ref="A7803:D7803"/>
    <mergeCell ref="A7804:C7804"/>
    <mergeCell ref="A7808:D7808"/>
    <mergeCell ref="A7809:C7809"/>
    <mergeCell ref="A7810:C7810"/>
    <mergeCell ref="A7817:D7817"/>
    <mergeCell ref="A7818:C7818"/>
    <mergeCell ref="A7819:C7819"/>
    <mergeCell ref="A7830:D7830"/>
    <mergeCell ref="A7831:C7831"/>
    <mergeCell ref="A7832:C7832"/>
    <mergeCell ref="A7840:D7840"/>
    <mergeCell ref="A7841:C7841"/>
    <mergeCell ref="A7859:D7859"/>
    <mergeCell ref="A7860:C7860"/>
    <mergeCell ref="A7861:C7861"/>
    <mergeCell ref="A7870:D7870"/>
    <mergeCell ref="A7871:C7871"/>
    <mergeCell ref="A7876:D7876"/>
    <mergeCell ref="A7877:C7877"/>
    <mergeCell ref="A7878:C7878"/>
    <mergeCell ref="A7882:D7882"/>
    <mergeCell ref="A7883:C7883"/>
    <mergeCell ref="A7895:D7895"/>
    <mergeCell ref="A7896:C7896"/>
    <mergeCell ref="A7897:C7897"/>
    <mergeCell ref="A7905:D7905"/>
    <mergeCell ref="A7906:C7906"/>
    <mergeCell ref="A7926:D7926"/>
    <mergeCell ref="A7927:C7927"/>
    <mergeCell ref="A7928:C7928"/>
    <mergeCell ref="A7933:D7933"/>
    <mergeCell ref="A7934:C7934"/>
    <mergeCell ref="A7945:D7945"/>
    <mergeCell ref="A7946:C7946"/>
    <mergeCell ref="A7947:C7947"/>
    <mergeCell ref="A7972:D7972"/>
    <mergeCell ref="A7973:C7973"/>
    <mergeCell ref="A7979:D7979"/>
    <mergeCell ref="A7980:C7980"/>
    <mergeCell ref="A7981:C7981"/>
    <mergeCell ref="A7987:D7987"/>
    <mergeCell ref="A7988:C7988"/>
    <mergeCell ref="A8002:D8002"/>
    <mergeCell ref="A8003:C8003"/>
    <mergeCell ref="A8010:D8010"/>
    <mergeCell ref="A8011:C8011"/>
    <mergeCell ref="A8021:D8021"/>
    <mergeCell ref="A8022:C8022"/>
    <mergeCell ref="A8030:D8030"/>
    <mergeCell ref="A8031:C8031"/>
    <mergeCell ref="A8038:D8038"/>
    <mergeCell ref="A8039:C8039"/>
    <mergeCell ref="A8040:C8040"/>
    <mergeCell ref="A8046:D8046"/>
    <mergeCell ref="A8047:C8047"/>
    <mergeCell ref="A8048:C8048"/>
    <mergeCell ref="A8060:D8060"/>
    <mergeCell ref="A8061:C8061"/>
    <mergeCell ref="A8062:C8062"/>
    <mergeCell ref="A8070:D8070"/>
    <mergeCell ref="A8071:C8071"/>
    <mergeCell ref="A8080:D8080"/>
    <mergeCell ref="A8081:C8081"/>
    <mergeCell ref="A8092:D8092"/>
    <mergeCell ref="A8093:C8093"/>
    <mergeCell ref="A8094:C8094"/>
    <mergeCell ref="A8097:D8097"/>
    <mergeCell ref="A8098:C8098"/>
    <mergeCell ref="A8109:D8109"/>
    <mergeCell ref="A8110:C8110"/>
    <mergeCell ref="A8118:D8118"/>
    <mergeCell ref="A8119:C8119"/>
    <mergeCell ref="A8120:C8120"/>
    <mergeCell ref="A8124:D8124"/>
    <mergeCell ref="A8125:C8125"/>
    <mergeCell ref="A8136:D8136"/>
    <mergeCell ref="A8137:C8137"/>
    <mergeCell ref="A8142:D8142"/>
    <mergeCell ref="A8143:C8143"/>
    <mergeCell ref="A8146:D8146"/>
    <mergeCell ref="A8147:C8147"/>
    <mergeCell ref="A8150:D8150"/>
    <mergeCell ref="A8151:C8151"/>
    <mergeCell ref="A8157:D8157"/>
    <mergeCell ref="A8158:C8158"/>
    <mergeCell ref="A8165:D8165"/>
    <mergeCell ref="A8166:C8166"/>
    <mergeCell ref="A8167:C8167"/>
    <mergeCell ref="A8170:D8170"/>
    <mergeCell ref="A8171:C8171"/>
    <mergeCell ref="A8176:D8176"/>
    <mergeCell ref="A8177:C8177"/>
    <mergeCell ref="A8185:D8185"/>
    <mergeCell ref="A8186:C8186"/>
    <mergeCell ref="A8187:C8187"/>
    <mergeCell ref="A8191:D8191"/>
    <mergeCell ref="A8192:C8192"/>
    <mergeCell ref="A8195:D8195"/>
    <mergeCell ref="A8196:C8196"/>
    <mergeCell ref="A8201:D8201"/>
    <mergeCell ref="A8202:C8202"/>
    <mergeCell ref="A8213:D8213"/>
    <mergeCell ref="A8214:C8214"/>
    <mergeCell ref="A8218:D8218"/>
    <mergeCell ref="A8219:C8219"/>
    <mergeCell ref="A8222:D8222"/>
    <mergeCell ref="A8223:C8223"/>
    <mergeCell ref="A8224:C8224"/>
    <mergeCell ref="A8235:D8235"/>
    <mergeCell ref="A8236:C8236"/>
    <mergeCell ref="A8237:C8237"/>
    <mergeCell ref="A8241:D8241"/>
    <mergeCell ref="A8242:C8242"/>
    <mergeCell ref="A8243:C8243"/>
    <mergeCell ref="A8247:D8247"/>
    <mergeCell ref="A8248:C8248"/>
    <mergeCell ref="A8264:D8264"/>
    <mergeCell ref="A8265:C8265"/>
    <mergeCell ref="A8280:D8280"/>
    <mergeCell ref="A8281:C8281"/>
    <mergeCell ref="A8285:D8285"/>
    <mergeCell ref="A8286:C8286"/>
    <mergeCell ref="A8290:D8290"/>
    <mergeCell ref="A8291:C8291"/>
    <mergeCell ref="A8292:C8292"/>
    <mergeCell ref="A8297:D8297"/>
    <mergeCell ref="A8298:C8298"/>
    <mergeCell ref="A8302:D8302"/>
    <mergeCell ref="A8303:C8303"/>
    <mergeCell ref="A8309:D8309"/>
    <mergeCell ref="A8310:C8310"/>
    <mergeCell ref="A8317:D8317"/>
    <mergeCell ref="A8318:C8318"/>
    <mergeCell ref="A8319:C8319"/>
    <mergeCell ref="A8328:D8328"/>
    <mergeCell ref="A8329:C8329"/>
    <mergeCell ref="A8330:C8330"/>
    <mergeCell ref="A8333:D8333"/>
    <mergeCell ref="A8334:C8334"/>
    <mergeCell ref="A8342:D8342"/>
    <mergeCell ref="A8343:C8343"/>
    <mergeCell ref="A8344:C8344"/>
    <mergeCell ref="A8347:D8347"/>
    <mergeCell ref="A8348:C8348"/>
    <mergeCell ref="A8349:C8349"/>
    <mergeCell ref="A8378:D8378"/>
    <mergeCell ref="A8379:C8379"/>
    <mergeCell ref="A8455:D8455"/>
    <mergeCell ref="A8380:C8380"/>
    <mergeCell ref="A8384:D8384"/>
    <mergeCell ref="A8385:C8385"/>
    <mergeCell ref="A8386:C8386"/>
    <mergeCell ref="A8392:D8392"/>
    <mergeCell ref="A8393:C8393"/>
    <mergeCell ref="A8398:D8398"/>
    <mergeCell ref="A8399:C8399"/>
    <mergeCell ref="A8400:C8400"/>
    <mergeCell ref="A8403:D8403"/>
    <mergeCell ref="A8404:C8404"/>
    <mergeCell ref="A8405:C8405"/>
    <mergeCell ref="A8411:D8411"/>
    <mergeCell ref="A8412:C8412"/>
    <mergeCell ref="A8413:C8413"/>
    <mergeCell ref="A8417:D8417"/>
    <mergeCell ref="A8418:C8418"/>
    <mergeCell ref="A8456:C8456"/>
    <mergeCell ref="A8461:D8461"/>
    <mergeCell ref="A8462:C8462"/>
    <mergeCell ref="A8466:D8466"/>
    <mergeCell ref="A8467:C8467"/>
    <mergeCell ref="A8470:D8470"/>
    <mergeCell ref="A8471:C8471"/>
    <mergeCell ref="A8476:D8476"/>
    <mergeCell ref="A8477:C8477"/>
    <mergeCell ref="A8478:C8478"/>
    <mergeCell ref="A8484:D8484"/>
    <mergeCell ref="A8485:C8485"/>
    <mergeCell ref="A8486:C8486"/>
    <mergeCell ref="A8492:D8492"/>
    <mergeCell ref="A8493:C8493"/>
    <mergeCell ref="A8494:C8494"/>
    <mergeCell ref="A8419:C8419"/>
    <mergeCell ref="A8424:D8424"/>
    <mergeCell ref="A8425:C8425"/>
    <mergeCell ref="A8428:D8428"/>
    <mergeCell ref="A8429:C8429"/>
    <mergeCell ref="A8430:C8430"/>
    <mergeCell ref="A8433:D8433"/>
    <mergeCell ref="A8434:C8434"/>
    <mergeCell ref="A8438:D8438"/>
    <mergeCell ref="A8439:C8439"/>
    <mergeCell ref="A8440:C8440"/>
    <mergeCell ref="A8445:D8445"/>
    <mergeCell ref="A8446:C8446"/>
    <mergeCell ref="A8447:C8447"/>
    <mergeCell ref="A8451:D8451"/>
    <mergeCell ref="A8452:C8452"/>
  </mergeCell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626"/>
  <sheetViews>
    <sheetView workbookViewId="0">
      <selection activeCell="J12" sqref="J12"/>
    </sheetView>
  </sheetViews>
  <sheetFormatPr defaultRowHeight="15" x14ac:dyDescent="0.25"/>
  <cols>
    <col min="1" max="1" width="11" customWidth="1"/>
    <col min="2" max="2" width="57.5703125" customWidth="1"/>
    <col min="3" max="4" width="11" customWidth="1"/>
  </cols>
  <sheetData>
    <row r="1" spans="1:4" ht="15" customHeight="1" x14ac:dyDescent="0.25">
      <c r="A1" s="498" t="s">
        <v>12277</v>
      </c>
      <c r="B1" s="498"/>
      <c r="C1" s="498"/>
      <c r="D1" s="498"/>
    </row>
    <row r="2" spans="1:4" ht="15" customHeight="1" x14ac:dyDescent="0.25">
      <c r="A2" s="499" t="s">
        <v>55028</v>
      </c>
      <c r="B2" s="499"/>
      <c r="C2" s="499"/>
      <c r="D2" s="499"/>
    </row>
    <row r="3" spans="1:4" x14ac:dyDescent="0.25">
      <c r="A3" s="499" t="s">
        <v>52821</v>
      </c>
      <c r="B3" s="499"/>
      <c r="C3" s="499"/>
      <c r="D3" s="499"/>
    </row>
    <row r="4" spans="1:4" x14ac:dyDescent="0.25">
      <c r="A4" s="490"/>
      <c r="B4" s="490"/>
      <c r="C4" s="490"/>
      <c r="D4" s="490"/>
    </row>
    <row r="5" spans="1:4" x14ac:dyDescent="0.25">
      <c r="A5" s="492"/>
      <c r="B5" s="492"/>
      <c r="C5" s="492"/>
      <c r="D5" s="492"/>
    </row>
    <row r="6" spans="1:4" ht="24" x14ac:dyDescent="0.25">
      <c r="A6" s="164" t="s">
        <v>12278</v>
      </c>
      <c r="B6" s="163" t="s">
        <v>12279</v>
      </c>
      <c r="C6" s="164" t="s">
        <v>57</v>
      </c>
      <c r="D6" s="165" t="s">
        <v>12280</v>
      </c>
    </row>
    <row r="7" spans="1:4" x14ac:dyDescent="0.25">
      <c r="A7" s="166">
        <v>8662</v>
      </c>
      <c r="B7" s="167" t="s">
        <v>12281</v>
      </c>
      <c r="C7" s="168"/>
      <c r="D7" s="169"/>
    </row>
    <row r="8" spans="1:4" x14ac:dyDescent="0.25">
      <c r="A8" s="166">
        <v>8700</v>
      </c>
      <c r="B8" s="167" t="s">
        <v>12282</v>
      </c>
      <c r="C8" s="168"/>
      <c r="D8" s="169"/>
    </row>
    <row r="9" spans="1:4" ht="24" x14ac:dyDescent="0.25">
      <c r="A9" s="171" t="s">
        <v>12283</v>
      </c>
      <c r="B9" s="170" t="s">
        <v>12284</v>
      </c>
      <c r="C9" s="171" t="s">
        <v>12285</v>
      </c>
      <c r="D9" s="172">
        <v>0.2</v>
      </c>
    </row>
    <row r="10" spans="1:4" ht="24" x14ac:dyDescent="0.25">
      <c r="A10" s="171" t="s">
        <v>12286</v>
      </c>
      <c r="B10" s="170" t="s">
        <v>12287</v>
      </c>
      <c r="C10" s="171" t="s">
        <v>12285</v>
      </c>
      <c r="D10" s="172">
        <v>0.5</v>
      </c>
    </row>
    <row r="11" spans="1:4" ht="36" x14ac:dyDescent="0.25">
      <c r="A11" s="171" t="s">
        <v>12288</v>
      </c>
      <c r="B11" s="170" t="s">
        <v>12289</v>
      </c>
      <c r="C11" s="171" t="s">
        <v>12285</v>
      </c>
      <c r="D11" s="172">
        <v>0.3</v>
      </c>
    </row>
    <row r="12" spans="1:4" x14ac:dyDescent="0.25">
      <c r="A12" s="166">
        <v>8701</v>
      </c>
      <c r="B12" s="167" t="s">
        <v>12290</v>
      </c>
      <c r="C12" s="168"/>
      <c r="D12" s="169"/>
    </row>
    <row r="13" spans="1:4" ht="24" x14ac:dyDescent="0.25">
      <c r="A13" s="171" t="s">
        <v>12291</v>
      </c>
      <c r="B13" s="170" t="s">
        <v>12292</v>
      </c>
      <c r="C13" s="171" t="s">
        <v>12285</v>
      </c>
      <c r="D13" s="172">
        <v>1</v>
      </c>
    </row>
    <row r="14" spans="1:4" ht="24" x14ac:dyDescent="0.25">
      <c r="A14" s="171" t="s">
        <v>12293</v>
      </c>
      <c r="B14" s="170" t="s">
        <v>12294</v>
      </c>
      <c r="C14" s="171" t="s">
        <v>12285</v>
      </c>
      <c r="D14" s="172">
        <v>1.5</v>
      </c>
    </row>
    <row r="15" spans="1:4" ht="24" x14ac:dyDescent="0.25">
      <c r="A15" s="171" t="s">
        <v>12295</v>
      </c>
      <c r="B15" s="170" t="s">
        <v>12296</v>
      </c>
      <c r="C15" s="171" t="s">
        <v>12285</v>
      </c>
      <c r="D15" s="172">
        <v>2</v>
      </c>
    </row>
    <row r="16" spans="1:4" x14ac:dyDescent="0.25">
      <c r="A16" s="166">
        <v>8663</v>
      </c>
      <c r="B16" s="167" t="s">
        <v>23</v>
      </c>
      <c r="C16" s="168"/>
      <c r="D16" s="169"/>
    </row>
    <row r="17" spans="1:4" x14ac:dyDescent="0.25">
      <c r="A17" s="166">
        <v>8702</v>
      </c>
      <c r="B17" s="167" t="s">
        <v>12297</v>
      </c>
      <c r="C17" s="168"/>
      <c r="D17" s="169"/>
    </row>
    <row r="18" spans="1:4" ht="24" x14ac:dyDescent="0.25">
      <c r="A18" s="171" t="s">
        <v>12298</v>
      </c>
      <c r="B18" s="170" t="s">
        <v>12299</v>
      </c>
      <c r="C18" s="171" t="s">
        <v>12300</v>
      </c>
      <c r="D18" s="172">
        <v>1.24</v>
      </c>
    </row>
    <row r="19" spans="1:4" ht="36" x14ac:dyDescent="0.25">
      <c r="A19" s="171" t="s">
        <v>12301</v>
      </c>
      <c r="B19" s="170" t="s">
        <v>34022</v>
      </c>
      <c r="C19" s="171" t="s">
        <v>12302</v>
      </c>
      <c r="D19" s="173">
        <v>442.9</v>
      </c>
    </row>
    <row r="20" spans="1:4" ht="24" x14ac:dyDescent="0.25">
      <c r="A20" s="171" t="s">
        <v>12303</v>
      </c>
      <c r="B20" s="170" t="s">
        <v>12304</v>
      </c>
      <c r="C20" s="171" t="s">
        <v>12300</v>
      </c>
      <c r="D20" s="172">
        <v>2.19</v>
      </c>
    </row>
    <row r="21" spans="1:4" ht="24" x14ac:dyDescent="0.25">
      <c r="A21" s="171" t="s">
        <v>12305</v>
      </c>
      <c r="B21" s="170" t="s">
        <v>12306</v>
      </c>
      <c r="C21" s="171" t="s">
        <v>12300</v>
      </c>
      <c r="D21" s="172">
        <v>0.82</v>
      </c>
    </row>
    <row r="22" spans="1:4" ht="24" x14ac:dyDescent="0.25">
      <c r="A22" s="171" t="s">
        <v>12307</v>
      </c>
      <c r="B22" s="170" t="s">
        <v>12308</v>
      </c>
      <c r="C22" s="171" t="s">
        <v>12300</v>
      </c>
      <c r="D22" s="172">
        <v>0.25</v>
      </c>
    </row>
    <row r="23" spans="1:4" x14ac:dyDescent="0.25">
      <c r="A23" s="166">
        <v>8703</v>
      </c>
      <c r="B23" s="167" t="s">
        <v>12309</v>
      </c>
      <c r="C23" s="168"/>
      <c r="D23" s="169"/>
    </row>
    <row r="24" spans="1:4" ht="24" x14ac:dyDescent="0.25">
      <c r="A24" s="171" t="s">
        <v>12310</v>
      </c>
      <c r="B24" s="170" t="s">
        <v>12311</v>
      </c>
      <c r="C24" s="171" t="s">
        <v>12300</v>
      </c>
      <c r="D24" s="172">
        <v>0.53</v>
      </c>
    </row>
    <row r="25" spans="1:4" x14ac:dyDescent="0.25">
      <c r="A25" s="166">
        <v>8704</v>
      </c>
      <c r="B25" s="167" t="s">
        <v>12312</v>
      </c>
      <c r="C25" s="168"/>
      <c r="D25" s="169"/>
    </row>
    <row r="26" spans="1:4" ht="36" x14ac:dyDescent="0.25">
      <c r="A26" s="171" t="s">
        <v>12313</v>
      </c>
      <c r="B26" s="170" t="s">
        <v>12314</v>
      </c>
      <c r="C26" s="171" t="s">
        <v>12302</v>
      </c>
      <c r="D26" s="174">
        <v>86.26</v>
      </c>
    </row>
    <row r="27" spans="1:4" ht="36" x14ac:dyDescent="0.25">
      <c r="A27" s="171" t="s">
        <v>12315</v>
      </c>
      <c r="B27" s="170" t="s">
        <v>12316</v>
      </c>
      <c r="C27" s="171" t="s">
        <v>12302</v>
      </c>
      <c r="D27" s="174">
        <v>51.76</v>
      </c>
    </row>
    <row r="28" spans="1:4" x14ac:dyDescent="0.25">
      <c r="A28" s="166">
        <v>8706</v>
      </c>
      <c r="B28" s="167" t="s">
        <v>12317</v>
      </c>
      <c r="C28" s="168"/>
      <c r="D28" s="169"/>
    </row>
    <row r="29" spans="1:4" ht="48" x14ac:dyDescent="0.25">
      <c r="A29" s="171" t="s">
        <v>12318</v>
      </c>
      <c r="B29" s="170" t="s">
        <v>12319</v>
      </c>
      <c r="C29" s="171" t="s">
        <v>26</v>
      </c>
      <c r="D29" s="172">
        <v>4.29</v>
      </c>
    </row>
    <row r="30" spans="1:4" ht="48" x14ac:dyDescent="0.25">
      <c r="A30" s="171" t="s">
        <v>12320</v>
      </c>
      <c r="B30" s="170" t="s">
        <v>12321</v>
      </c>
      <c r="C30" s="171" t="s">
        <v>26</v>
      </c>
      <c r="D30" s="172">
        <v>5.15</v>
      </c>
    </row>
    <row r="31" spans="1:4" ht="60" x14ac:dyDescent="0.25">
      <c r="A31" s="171" t="s">
        <v>12322</v>
      </c>
      <c r="B31" s="170" t="s">
        <v>12323</v>
      </c>
      <c r="C31" s="171" t="s">
        <v>12300</v>
      </c>
      <c r="D31" s="174">
        <v>10.32</v>
      </c>
    </row>
    <row r="32" spans="1:4" ht="48" x14ac:dyDescent="0.25">
      <c r="A32" s="171" t="s">
        <v>12324</v>
      </c>
      <c r="B32" s="170" t="s">
        <v>12325</v>
      </c>
      <c r="C32" s="171" t="s">
        <v>12300</v>
      </c>
      <c r="D32" s="174">
        <v>20.64</v>
      </c>
    </row>
    <row r="33" spans="1:4" ht="60" x14ac:dyDescent="0.25">
      <c r="A33" s="171" t="s">
        <v>12326</v>
      </c>
      <c r="B33" s="170" t="s">
        <v>12327</v>
      </c>
      <c r="C33" s="171" t="s">
        <v>12300</v>
      </c>
      <c r="D33" s="174">
        <v>13.76</v>
      </c>
    </row>
    <row r="34" spans="1:4" ht="48" x14ac:dyDescent="0.25">
      <c r="A34" s="171" t="s">
        <v>12328</v>
      </c>
      <c r="B34" s="170" t="s">
        <v>12329</v>
      </c>
      <c r="C34" s="171" t="s">
        <v>26</v>
      </c>
      <c r="D34" s="172">
        <v>6.31</v>
      </c>
    </row>
    <row r="35" spans="1:4" ht="48" x14ac:dyDescent="0.25">
      <c r="A35" s="171" t="s">
        <v>12330</v>
      </c>
      <c r="B35" s="170" t="s">
        <v>12331</v>
      </c>
      <c r="C35" s="171" t="s">
        <v>12300</v>
      </c>
      <c r="D35" s="174">
        <v>11.79</v>
      </c>
    </row>
    <row r="36" spans="1:4" ht="48" x14ac:dyDescent="0.25">
      <c r="A36" s="171" t="s">
        <v>12332</v>
      </c>
      <c r="B36" s="170" t="s">
        <v>12333</v>
      </c>
      <c r="C36" s="171" t="s">
        <v>12300</v>
      </c>
      <c r="D36" s="174">
        <v>22.29</v>
      </c>
    </row>
    <row r="37" spans="1:4" ht="48" x14ac:dyDescent="0.25">
      <c r="A37" s="171" t="s">
        <v>12334</v>
      </c>
      <c r="B37" s="170" t="s">
        <v>12335</v>
      </c>
      <c r="C37" s="171" t="s">
        <v>12300</v>
      </c>
      <c r="D37" s="174">
        <v>24.12</v>
      </c>
    </row>
    <row r="38" spans="1:4" ht="48" x14ac:dyDescent="0.25">
      <c r="A38" s="171" t="s">
        <v>12336</v>
      </c>
      <c r="B38" s="170" t="s">
        <v>12337</v>
      </c>
      <c r="C38" s="171" t="s">
        <v>12300</v>
      </c>
      <c r="D38" s="172">
        <v>8.26</v>
      </c>
    </row>
    <row r="39" spans="1:4" x14ac:dyDescent="0.25">
      <c r="A39" s="166">
        <v>8707</v>
      </c>
      <c r="B39" s="167" t="s">
        <v>12338</v>
      </c>
      <c r="C39" s="168"/>
      <c r="D39" s="169"/>
    </row>
    <row r="40" spans="1:4" ht="60" x14ac:dyDescent="0.25">
      <c r="A40" s="171" t="s">
        <v>12339</v>
      </c>
      <c r="B40" s="170" t="s">
        <v>12340</v>
      </c>
      <c r="C40" s="171" t="s">
        <v>26</v>
      </c>
      <c r="D40" s="172">
        <v>7.72</v>
      </c>
    </row>
    <row r="41" spans="1:4" ht="48" x14ac:dyDescent="0.25">
      <c r="A41" s="171" t="s">
        <v>12341</v>
      </c>
      <c r="B41" s="170" t="s">
        <v>12342</v>
      </c>
      <c r="C41" s="171" t="s">
        <v>12302</v>
      </c>
      <c r="D41" s="174">
        <v>40.479999999999997</v>
      </c>
    </row>
    <row r="42" spans="1:4" ht="48" x14ac:dyDescent="0.25">
      <c r="A42" s="171" t="s">
        <v>12343</v>
      </c>
      <c r="B42" s="170" t="s">
        <v>12344</v>
      </c>
      <c r="C42" s="171" t="s">
        <v>12302</v>
      </c>
      <c r="D42" s="172">
        <v>9.73</v>
      </c>
    </row>
    <row r="43" spans="1:4" ht="60" x14ac:dyDescent="0.25">
      <c r="A43" s="171" t="s">
        <v>12345</v>
      </c>
      <c r="B43" s="170" t="s">
        <v>12346</v>
      </c>
      <c r="C43" s="171" t="s">
        <v>12302</v>
      </c>
      <c r="D43" s="172">
        <v>5.68</v>
      </c>
    </row>
    <row r="44" spans="1:4" ht="48" x14ac:dyDescent="0.25">
      <c r="A44" s="171" t="s">
        <v>12347</v>
      </c>
      <c r="B44" s="170" t="s">
        <v>12348</v>
      </c>
      <c r="C44" s="171" t="s">
        <v>26</v>
      </c>
      <c r="D44" s="172">
        <v>8.58</v>
      </c>
    </row>
    <row r="45" spans="1:4" ht="72" customHeight="1" x14ac:dyDescent="0.25">
      <c r="A45" s="171" t="s">
        <v>12349</v>
      </c>
      <c r="B45" s="170" t="s">
        <v>12350</v>
      </c>
      <c r="C45" s="171" t="s">
        <v>26</v>
      </c>
      <c r="D45" s="174">
        <v>11.14</v>
      </c>
    </row>
    <row r="46" spans="1:4" x14ac:dyDescent="0.25">
      <c r="A46" s="166">
        <v>8708</v>
      </c>
      <c r="B46" s="167" t="s">
        <v>12351</v>
      </c>
      <c r="C46" s="168"/>
      <c r="D46" s="169"/>
    </row>
    <row r="47" spans="1:4" ht="48" x14ac:dyDescent="0.25">
      <c r="A47" s="171" t="s">
        <v>12352</v>
      </c>
      <c r="B47" s="170" t="s">
        <v>12353</v>
      </c>
      <c r="C47" s="171" t="s">
        <v>12300</v>
      </c>
      <c r="D47" s="172">
        <v>5.07</v>
      </c>
    </row>
    <row r="48" spans="1:4" x14ac:dyDescent="0.25">
      <c r="A48" s="166">
        <v>8709</v>
      </c>
      <c r="B48" s="167" t="s">
        <v>12354</v>
      </c>
      <c r="C48" s="168"/>
      <c r="D48" s="169"/>
    </row>
    <row r="49" spans="1:4" ht="60" x14ac:dyDescent="0.25">
      <c r="A49" s="171" t="s">
        <v>12355</v>
      </c>
      <c r="B49" s="170" t="s">
        <v>12356</v>
      </c>
      <c r="C49" s="171" t="s">
        <v>12300</v>
      </c>
      <c r="D49" s="172">
        <v>1.93</v>
      </c>
    </row>
    <row r="50" spans="1:4" ht="60" x14ac:dyDescent="0.25">
      <c r="A50" s="171" t="s">
        <v>12357</v>
      </c>
      <c r="B50" s="170" t="s">
        <v>12358</v>
      </c>
      <c r="C50" s="171" t="s">
        <v>12300</v>
      </c>
      <c r="D50" s="172">
        <v>5.79</v>
      </c>
    </row>
    <row r="51" spans="1:4" ht="60" x14ac:dyDescent="0.25">
      <c r="A51" s="171" t="s">
        <v>12359</v>
      </c>
      <c r="B51" s="170" t="s">
        <v>12360</v>
      </c>
      <c r="C51" s="171" t="s">
        <v>12300</v>
      </c>
      <c r="D51" s="172">
        <v>9.0500000000000007</v>
      </c>
    </row>
    <row r="52" spans="1:4" ht="60" x14ac:dyDescent="0.25">
      <c r="A52" s="171" t="s">
        <v>12361</v>
      </c>
      <c r="B52" s="170" t="s">
        <v>12362</v>
      </c>
      <c r="C52" s="171" t="s">
        <v>12300</v>
      </c>
      <c r="D52" s="172">
        <v>3.86</v>
      </c>
    </row>
    <row r="53" spans="1:4" x14ac:dyDescent="0.25">
      <c r="A53" s="166">
        <v>8710</v>
      </c>
      <c r="B53" s="167" t="s">
        <v>12363</v>
      </c>
      <c r="C53" s="168"/>
      <c r="D53" s="169"/>
    </row>
    <row r="54" spans="1:4" ht="48" x14ac:dyDescent="0.25">
      <c r="A54" s="171" t="s">
        <v>12364</v>
      </c>
      <c r="B54" s="170" t="s">
        <v>12365</v>
      </c>
      <c r="C54" s="171" t="s">
        <v>12366</v>
      </c>
      <c r="D54" s="172">
        <v>3.21</v>
      </c>
    </row>
    <row r="55" spans="1:4" ht="60" x14ac:dyDescent="0.25">
      <c r="A55" s="171" t="s">
        <v>12367</v>
      </c>
      <c r="B55" s="170" t="s">
        <v>12368</v>
      </c>
      <c r="C55" s="171" t="s">
        <v>12302</v>
      </c>
      <c r="D55" s="174">
        <v>19.55</v>
      </c>
    </row>
    <row r="56" spans="1:4" ht="60" x14ac:dyDescent="0.25">
      <c r="A56" s="171" t="s">
        <v>12369</v>
      </c>
      <c r="B56" s="170" t="s">
        <v>12370</v>
      </c>
      <c r="C56" s="171" t="s">
        <v>12300</v>
      </c>
      <c r="D56" s="174">
        <v>12.35</v>
      </c>
    </row>
    <row r="57" spans="1:4" ht="48" x14ac:dyDescent="0.25">
      <c r="A57" s="171" t="s">
        <v>12371</v>
      </c>
      <c r="B57" s="170" t="s">
        <v>12372</v>
      </c>
      <c r="C57" s="171" t="s">
        <v>12300</v>
      </c>
      <c r="D57" s="174">
        <v>17.16</v>
      </c>
    </row>
    <row r="58" spans="1:4" ht="48" x14ac:dyDescent="0.25">
      <c r="A58" s="171" t="s">
        <v>12373</v>
      </c>
      <c r="B58" s="170" t="s">
        <v>12374</v>
      </c>
      <c r="C58" s="171" t="s">
        <v>12300</v>
      </c>
      <c r="D58" s="172">
        <v>8.35</v>
      </c>
    </row>
    <row r="59" spans="1:4" ht="48" x14ac:dyDescent="0.25">
      <c r="A59" s="171" t="s">
        <v>12375</v>
      </c>
      <c r="B59" s="170" t="s">
        <v>12376</v>
      </c>
      <c r="C59" s="171" t="s">
        <v>12302</v>
      </c>
      <c r="D59" s="174">
        <v>16.59</v>
      </c>
    </row>
    <row r="60" spans="1:4" x14ac:dyDescent="0.25">
      <c r="A60" s="166">
        <v>8711</v>
      </c>
      <c r="B60" s="167" t="s">
        <v>12377</v>
      </c>
      <c r="C60" s="168"/>
      <c r="D60" s="169"/>
    </row>
    <row r="61" spans="1:4" ht="36" x14ac:dyDescent="0.25">
      <c r="A61" s="171" t="s">
        <v>12378</v>
      </c>
      <c r="B61" s="170" t="s">
        <v>12379</v>
      </c>
      <c r="C61" s="171" t="s">
        <v>12300</v>
      </c>
      <c r="D61" s="174">
        <v>25.4</v>
      </c>
    </row>
    <row r="62" spans="1:4" x14ac:dyDescent="0.25">
      <c r="A62" s="166">
        <v>8712</v>
      </c>
      <c r="B62" s="167" t="s">
        <v>12380</v>
      </c>
      <c r="C62" s="168"/>
      <c r="D62" s="169"/>
    </row>
    <row r="63" spans="1:4" ht="48" x14ac:dyDescent="0.25">
      <c r="A63" s="171" t="s">
        <v>12381</v>
      </c>
      <c r="B63" s="170" t="s">
        <v>12382</v>
      </c>
      <c r="C63" s="171" t="s">
        <v>12302</v>
      </c>
      <c r="D63" s="174">
        <v>39.47</v>
      </c>
    </row>
    <row r="64" spans="1:4" ht="60" x14ac:dyDescent="0.25">
      <c r="A64" s="171" t="s">
        <v>12383</v>
      </c>
      <c r="B64" s="170" t="s">
        <v>12384</v>
      </c>
      <c r="C64" s="171" t="s">
        <v>12302</v>
      </c>
      <c r="D64" s="172">
        <v>5.88</v>
      </c>
    </row>
    <row r="65" spans="1:4" ht="60" x14ac:dyDescent="0.25">
      <c r="A65" s="171" t="s">
        <v>12385</v>
      </c>
      <c r="B65" s="170" t="s">
        <v>12386</v>
      </c>
      <c r="C65" s="171" t="s">
        <v>12302</v>
      </c>
      <c r="D65" s="174">
        <v>18.82</v>
      </c>
    </row>
    <row r="66" spans="1:4" x14ac:dyDescent="0.25">
      <c r="A66" s="166">
        <v>8713</v>
      </c>
      <c r="B66" s="167" t="s">
        <v>12387</v>
      </c>
      <c r="C66" s="168"/>
      <c r="D66" s="169"/>
    </row>
    <row r="67" spans="1:4" ht="48" x14ac:dyDescent="0.25">
      <c r="A67" s="171" t="s">
        <v>12388</v>
      </c>
      <c r="B67" s="170" t="s">
        <v>12389</v>
      </c>
      <c r="C67" s="171" t="s">
        <v>12300</v>
      </c>
      <c r="D67" s="174">
        <v>16.260000000000002</v>
      </c>
    </row>
    <row r="68" spans="1:4" ht="36" x14ac:dyDescent="0.25">
      <c r="A68" s="171" t="s">
        <v>12390</v>
      </c>
      <c r="B68" s="170" t="s">
        <v>12391</v>
      </c>
      <c r="C68" s="171" t="s">
        <v>12300</v>
      </c>
      <c r="D68" s="172">
        <v>6.53</v>
      </c>
    </row>
    <row r="69" spans="1:4" ht="36" x14ac:dyDescent="0.25">
      <c r="A69" s="171" t="s">
        <v>12392</v>
      </c>
      <c r="B69" s="170" t="s">
        <v>12393</v>
      </c>
      <c r="C69" s="171" t="s">
        <v>12300</v>
      </c>
      <c r="D69" s="172">
        <v>9.9499999999999993</v>
      </c>
    </row>
    <row r="70" spans="1:4" ht="72" x14ac:dyDescent="0.25">
      <c r="A70" s="171" t="s">
        <v>12394</v>
      </c>
      <c r="B70" s="170" t="s">
        <v>12395</v>
      </c>
      <c r="C70" s="171" t="s">
        <v>12300</v>
      </c>
      <c r="D70" s="174">
        <v>49.23</v>
      </c>
    </row>
    <row r="71" spans="1:4" ht="72" x14ac:dyDescent="0.25">
      <c r="A71" s="171" t="s">
        <v>12396</v>
      </c>
      <c r="B71" s="170" t="s">
        <v>12397</v>
      </c>
      <c r="C71" s="171" t="s">
        <v>12300</v>
      </c>
      <c r="D71" s="174">
        <v>41.07</v>
      </c>
    </row>
    <row r="72" spans="1:4" x14ac:dyDescent="0.25">
      <c r="A72" s="166">
        <v>8714</v>
      </c>
      <c r="B72" s="167" t="s">
        <v>12398</v>
      </c>
      <c r="C72" s="168"/>
      <c r="D72" s="169"/>
    </row>
    <row r="73" spans="1:4" ht="36" x14ac:dyDescent="0.25">
      <c r="A73" s="171" t="s">
        <v>12399</v>
      </c>
      <c r="B73" s="170" t="s">
        <v>12400</v>
      </c>
      <c r="C73" s="171" t="s">
        <v>12401</v>
      </c>
      <c r="D73" s="173">
        <v>140.38999999999999</v>
      </c>
    </row>
    <row r="74" spans="1:4" ht="48" x14ac:dyDescent="0.25">
      <c r="A74" s="171" t="s">
        <v>12402</v>
      </c>
      <c r="B74" s="170" t="s">
        <v>12403</v>
      </c>
      <c r="C74" s="171" t="s">
        <v>12401</v>
      </c>
      <c r="D74" s="174">
        <v>96.52</v>
      </c>
    </row>
    <row r="75" spans="1:4" ht="72" x14ac:dyDescent="0.25">
      <c r="A75" s="171" t="s">
        <v>12404</v>
      </c>
      <c r="B75" s="170" t="s">
        <v>12405</v>
      </c>
      <c r="C75" s="171" t="s">
        <v>12300</v>
      </c>
      <c r="D75" s="174">
        <v>15.33</v>
      </c>
    </row>
    <row r="76" spans="1:4" x14ac:dyDescent="0.25">
      <c r="A76" s="166">
        <v>8715</v>
      </c>
      <c r="B76" s="167" t="s">
        <v>12406</v>
      </c>
      <c r="C76" s="168"/>
      <c r="D76" s="169"/>
    </row>
    <row r="77" spans="1:4" ht="36" x14ac:dyDescent="0.25">
      <c r="A77" s="171" t="s">
        <v>12407</v>
      </c>
      <c r="B77" s="170" t="s">
        <v>12408</v>
      </c>
      <c r="C77" s="171" t="s">
        <v>12401</v>
      </c>
      <c r="D77" s="173">
        <v>441.24</v>
      </c>
    </row>
    <row r="78" spans="1:4" ht="36" x14ac:dyDescent="0.25">
      <c r="A78" s="171" t="s">
        <v>12409</v>
      </c>
      <c r="B78" s="170" t="s">
        <v>12410</v>
      </c>
      <c r="C78" s="171" t="s">
        <v>12401</v>
      </c>
      <c r="D78" s="173">
        <v>267.42</v>
      </c>
    </row>
    <row r="79" spans="1:4" ht="48" x14ac:dyDescent="0.25">
      <c r="A79" s="171" t="s">
        <v>12411</v>
      </c>
      <c r="B79" s="170" t="s">
        <v>12412</v>
      </c>
      <c r="C79" s="171" t="s">
        <v>12401</v>
      </c>
      <c r="D79" s="173">
        <v>232.29</v>
      </c>
    </row>
    <row r="80" spans="1:4" ht="48" x14ac:dyDescent="0.25">
      <c r="A80" s="171" t="s">
        <v>12413</v>
      </c>
      <c r="B80" s="170" t="s">
        <v>12414</v>
      </c>
      <c r="C80" s="171" t="s">
        <v>12401</v>
      </c>
      <c r="D80" s="173">
        <v>337.87</v>
      </c>
    </row>
    <row r="81" spans="1:4" ht="48" x14ac:dyDescent="0.25">
      <c r="A81" s="171" t="s">
        <v>12415</v>
      </c>
      <c r="B81" s="170" t="s">
        <v>12416</v>
      </c>
      <c r="C81" s="171" t="s">
        <v>12401</v>
      </c>
      <c r="D81" s="173">
        <v>142.44</v>
      </c>
    </row>
    <row r="82" spans="1:4" ht="48" x14ac:dyDescent="0.25">
      <c r="A82" s="171" t="s">
        <v>12417</v>
      </c>
      <c r="B82" s="170" t="s">
        <v>12418</v>
      </c>
      <c r="C82" s="171" t="s">
        <v>12401</v>
      </c>
      <c r="D82" s="173">
        <v>206.42</v>
      </c>
    </row>
    <row r="83" spans="1:4" x14ac:dyDescent="0.25">
      <c r="A83" s="166">
        <v>8716</v>
      </c>
      <c r="B83" s="167" t="s">
        <v>12419</v>
      </c>
      <c r="C83" s="168"/>
      <c r="D83" s="169"/>
    </row>
    <row r="84" spans="1:4" ht="48" x14ac:dyDescent="0.25">
      <c r="A84" s="171" t="s">
        <v>12420</v>
      </c>
      <c r="B84" s="170" t="s">
        <v>12421</v>
      </c>
      <c r="C84" s="171" t="s">
        <v>12302</v>
      </c>
      <c r="D84" s="174">
        <v>90.22</v>
      </c>
    </row>
    <row r="85" spans="1:4" ht="48" x14ac:dyDescent="0.25">
      <c r="A85" s="171" t="s">
        <v>12422</v>
      </c>
      <c r="B85" s="170" t="s">
        <v>12423</v>
      </c>
      <c r="C85" s="171" t="s">
        <v>12302</v>
      </c>
      <c r="D85" s="173">
        <v>227.14</v>
      </c>
    </row>
    <row r="86" spans="1:4" x14ac:dyDescent="0.25">
      <c r="A86" s="166">
        <v>8717</v>
      </c>
      <c r="B86" s="167" t="s">
        <v>12424</v>
      </c>
      <c r="C86" s="168"/>
      <c r="D86" s="169"/>
    </row>
    <row r="87" spans="1:4" ht="48" x14ac:dyDescent="0.25">
      <c r="A87" s="171" t="s">
        <v>12425</v>
      </c>
      <c r="B87" s="170" t="s">
        <v>12426</v>
      </c>
      <c r="C87" s="171" t="s">
        <v>12300</v>
      </c>
      <c r="D87" s="174">
        <v>38.61</v>
      </c>
    </row>
    <row r="88" spans="1:4" ht="48" x14ac:dyDescent="0.25">
      <c r="A88" s="171" t="s">
        <v>12427</v>
      </c>
      <c r="B88" s="170" t="s">
        <v>12428</v>
      </c>
      <c r="C88" s="171" t="s">
        <v>12300</v>
      </c>
      <c r="D88" s="172">
        <v>9.65</v>
      </c>
    </row>
    <row r="89" spans="1:4" ht="48" x14ac:dyDescent="0.25">
      <c r="A89" s="171" t="s">
        <v>12429</v>
      </c>
      <c r="B89" s="170" t="s">
        <v>12430</v>
      </c>
      <c r="C89" s="171" t="s">
        <v>12300</v>
      </c>
      <c r="D89" s="174">
        <v>21</v>
      </c>
    </row>
    <row r="90" spans="1:4" ht="48" x14ac:dyDescent="0.25">
      <c r="A90" s="171" t="s">
        <v>12431</v>
      </c>
      <c r="B90" s="170" t="s">
        <v>12432</v>
      </c>
      <c r="C90" s="171" t="s">
        <v>12300</v>
      </c>
      <c r="D90" s="174">
        <v>30</v>
      </c>
    </row>
    <row r="91" spans="1:4" ht="48" x14ac:dyDescent="0.25">
      <c r="A91" s="171" t="s">
        <v>12433</v>
      </c>
      <c r="B91" s="170" t="s">
        <v>12434</v>
      </c>
      <c r="C91" s="171" t="s">
        <v>12300</v>
      </c>
      <c r="D91" s="172">
        <v>9.9499999999999993</v>
      </c>
    </row>
    <row r="92" spans="1:4" ht="48" x14ac:dyDescent="0.25">
      <c r="A92" s="171" t="s">
        <v>12435</v>
      </c>
      <c r="B92" s="170" t="s">
        <v>12436</v>
      </c>
      <c r="C92" s="171" t="s">
        <v>12300</v>
      </c>
      <c r="D92" s="174">
        <v>13.24</v>
      </c>
    </row>
    <row r="93" spans="1:4" ht="48" x14ac:dyDescent="0.25">
      <c r="A93" s="171" t="s">
        <v>12437</v>
      </c>
      <c r="B93" s="170" t="s">
        <v>12438</v>
      </c>
      <c r="C93" s="171" t="s">
        <v>12300</v>
      </c>
      <c r="D93" s="172">
        <v>7.99</v>
      </c>
    </row>
    <row r="94" spans="1:4" ht="48" x14ac:dyDescent="0.25">
      <c r="A94" s="171" t="s">
        <v>12439</v>
      </c>
      <c r="B94" s="170" t="s">
        <v>12440</v>
      </c>
      <c r="C94" s="171" t="s">
        <v>26</v>
      </c>
      <c r="D94" s="174">
        <v>19.3</v>
      </c>
    </row>
    <row r="95" spans="1:4" ht="48" x14ac:dyDescent="0.25">
      <c r="A95" s="171" t="s">
        <v>12441</v>
      </c>
      <c r="B95" s="170" t="s">
        <v>12442</v>
      </c>
      <c r="C95" s="171" t="s">
        <v>26</v>
      </c>
      <c r="D95" s="174">
        <v>10.3</v>
      </c>
    </row>
    <row r="96" spans="1:4" ht="60" x14ac:dyDescent="0.25">
      <c r="A96" s="171" t="s">
        <v>12443</v>
      </c>
      <c r="B96" s="170" t="s">
        <v>12444</v>
      </c>
      <c r="C96" s="171" t="s">
        <v>12300</v>
      </c>
      <c r="D96" s="174">
        <v>13.24</v>
      </c>
    </row>
    <row r="97" spans="1:4" ht="48" x14ac:dyDescent="0.25">
      <c r="A97" s="171" t="s">
        <v>12445</v>
      </c>
      <c r="B97" s="170" t="s">
        <v>12446</v>
      </c>
      <c r="C97" s="171" t="s">
        <v>12300</v>
      </c>
      <c r="D97" s="174">
        <v>14.74</v>
      </c>
    </row>
    <row r="98" spans="1:4" x14ac:dyDescent="0.25">
      <c r="A98" s="166">
        <v>8718</v>
      </c>
      <c r="B98" s="167" t="s">
        <v>12447</v>
      </c>
      <c r="C98" s="168"/>
      <c r="D98" s="169"/>
    </row>
    <row r="99" spans="1:4" ht="48" x14ac:dyDescent="0.25">
      <c r="A99" s="171" t="s">
        <v>12448</v>
      </c>
      <c r="B99" s="170" t="s">
        <v>12449</v>
      </c>
      <c r="C99" s="171" t="s">
        <v>12300</v>
      </c>
      <c r="D99" s="172">
        <v>9.65</v>
      </c>
    </row>
    <row r="100" spans="1:4" ht="36" x14ac:dyDescent="0.25">
      <c r="A100" s="171" t="s">
        <v>12450</v>
      </c>
      <c r="B100" s="170" t="s">
        <v>12451</v>
      </c>
      <c r="C100" s="171" t="s">
        <v>12300</v>
      </c>
      <c r="D100" s="172">
        <v>9.14</v>
      </c>
    </row>
    <row r="101" spans="1:4" ht="48" x14ac:dyDescent="0.25">
      <c r="A101" s="171" t="s">
        <v>12452</v>
      </c>
      <c r="B101" s="170" t="s">
        <v>12453</v>
      </c>
      <c r="C101" s="171" t="s">
        <v>12300</v>
      </c>
      <c r="D101" s="174">
        <v>19.05</v>
      </c>
    </row>
    <row r="102" spans="1:4" ht="48" x14ac:dyDescent="0.25">
      <c r="A102" s="171" t="s">
        <v>12454</v>
      </c>
      <c r="B102" s="170" t="s">
        <v>12455</v>
      </c>
      <c r="C102" s="171" t="s">
        <v>12300</v>
      </c>
      <c r="D102" s="174">
        <v>22.86</v>
      </c>
    </row>
    <row r="103" spans="1:4" ht="48" x14ac:dyDescent="0.25">
      <c r="A103" s="171" t="s">
        <v>12456</v>
      </c>
      <c r="B103" s="170" t="s">
        <v>12457</v>
      </c>
      <c r="C103" s="171" t="s">
        <v>26</v>
      </c>
      <c r="D103" s="172">
        <v>7.49</v>
      </c>
    </row>
    <row r="104" spans="1:4" x14ac:dyDescent="0.25">
      <c r="A104" s="166">
        <v>8719</v>
      </c>
      <c r="B104" s="167" t="s">
        <v>12458</v>
      </c>
      <c r="C104" s="168"/>
      <c r="D104" s="169"/>
    </row>
    <row r="105" spans="1:4" ht="48" x14ac:dyDescent="0.25">
      <c r="A105" s="171" t="s">
        <v>12459</v>
      </c>
      <c r="B105" s="170" t="s">
        <v>12460</v>
      </c>
      <c r="C105" s="171" t="s">
        <v>12300</v>
      </c>
      <c r="D105" s="174">
        <v>15.24</v>
      </c>
    </row>
    <row r="106" spans="1:4" ht="48" x14ac:dyDescent="0.25">
      <c r="A106" s="171" t="s">
        <v>12461</v>
      </c>
      <c r="B106" s="170" t="s">
        <v>12462</v>
      </c>
      <c r="C106" s="171" t="s">
        <v>12300</v>
      </c>
      <c r="D106" s="174">
        <v>16.329999999999998</v>
      </c>
    </row>
    <row r="107" spans="1:4" ht="48" x14ac:dyDescent="0.25">
      <c r="A107" s="171" t="s">
        <v>12463</v>
      </c>
      <c r="B107" s="170" t="s">
        <v>12464</v>
      </c>
      <c r="C107" s="171" t="s">
        <v>12300</v>
      </c>
      <c r="D107" s="174">
        <v>19.05</v>
      </c>
    </row>
    <row r="108" spans="1:4" ht="36" x14ac:dyDescent="0.25">
      <c r="A108" s="171" t="s">
        <v>12465</v>
      </c>
      <c r="B108" s="170" t="s">
        <v>12466</v>
      </c>
      <c r="C108" s="171" t="s">
        <v>12300</v>
      </c>
      <c r="D108" s="174">
        <v>20.78</v>
      </c>
    </row>
    <row r="109" spans="1:4" ht="36" x14ac:dyDescent="0.25">
      <c r="A109" s="171" t="s">
        <v>12467</v>
      </c>
      <c r="B109" s="170" t="s">
        <v>12468</v>
      </c>
      <c r="C109" s="171" t="s">
        <v>12300</v>
      </c>
      <c r="D109" s="172">
        <v>8.1300000000000008</v>
      </c>
    </row>
    <row r="110" spans="1:4" ht="36" x14ac:dyDescent="0.25">
      <c r="A110" s="171" t="s">
        <v>12469</v>
      </c>
      <c r="B110" s="170" t="s">
        <v>12470</v>
      </c>
      <c r="C110" s="171" t="s">
        <v>26</v>
      </c>
      <c r="D110" s="172">
        <v>2.5299999999999998</v>
      </c>
    </row>
    <row r="111" spans="1:4" ht="48" x14ac:dyDescent="0.25">
      <c r="A111" s="171" t="s">
        <v>12471</v>
      </c>
      <c r="B111" s="170" t="s">
        <v>12472</v>
      </c>
      <c r="C111" s="171" t="s">
        <v>12300</v>
      </c>
      <c r="D111" s="174">
        <v>22.86</v>
      </c>
    </row>
    <row r="112" spans="1:4" ht="48" x14ac:dyDescent="0.25">
      <c r="A112" s="171" t="s">
        <v>12473</v>
      </c>
      <c r="B112" s="170" t="s">
        <v>12474</v>
      </c>
      <c r="C112" s="171" t="s">
        <v>12300</v>
      </c>
      <c r="D112" s="174">
        <v>19.88</v>
      </c>
    </row>
    <row r="113" spans="1:4" ht="48" x14ac:dyDescent="0.25">
      <c r="A113" s="171" t="s">
        <v>12475</v>
      </c>
      <c r="B113" s="170" t="s">
        <v>12476</v>
      </c>
      <c r="C113" s="171" t="s">
        <v>26</v>
      </c>
      <c r="D113" s="172">
        <v>8.01</v>
      </c>
    </row>
    <row r="114" spans="1:4" x14ac:dyDescent="0.25">
      <c r="A114" s="166">
        <v>8720</v>
      </c>
      <c r="B114" s="167" t="s">
        <v>12477</v>
      </c>
      <c r="C114" s="168"/>
      <c r="D114" s="169"/>
    </row>
    <row r="115" spans="1:4" ht="48" x14ac:dyDescent="0.25">
      <c r="A115" s="171" t="s">
        <v>12478</v>
      </c>
      <c r="B115" s="170" t="s">
        <v>12479</v>
      </c>
      <c r="C115" s="171" t="s">
        <v>12300</v>
      </c>
      <c r="D115" s="174">
        <v>17.59</v>
      </c>
    </row>
    <row r="116" spans="1:4" ht="48" x14ac:dyDescent="0.25">
      <c r="A116" s="171" t="s">
        <v>12480</v>
      </c>
      <c r="B116" s="170" t="s">
        <v>12481</v>
      </c>
      <c r="C116" s="171" t="s">
        <v>12300</v>
      </c>
      <c r="D116" s="174">
        <v>15.24</v>
      </c>
    </row>
    <row r="117" spans="1:4" ht="60" x14ac:dyDescent="0.25">
      <c r="A117" s="171" t="s">
        <v>12482</v>
      </c>
      <c r="B117" s="170" t="s">
        <v>12483</v>
      </c>
      <c r="C117" s="171" t="s">
        <v>26</v>
      </c>
      <c r="D117" s="172">
        <v>2.56</v>
      </c>
    </row>
    <row r="118" spans="1:4" x14ac:dyDescent="0.25">
      <c r="A118" s="166">
        <v>8721</v>
      </c>
      <c r="B118" s="167" t="s">
        <v>12484</v>
      </c>
      <c r="C118" s="168"/>
      <c r="D118" s="169"/>
    </row>
    <row r="119" spans="1:4" ht="48" x14ac:dyDescent="0.25">
      <c r="A119" s="171" t="s">
        <v>12485</v>
      </c>
      <c r="B119" s="170" t="s">
        <v>52822</v>
      </c>
      <c r="C119" s="171" t="s">
        <v>12300</v>
      </c>
      <c r="D119" s="172">
        <v>6.04</v>
      </c>
    </row>
    <row r="120" spans="1:4" x14ac:dyDescent="0.25">
      <c r="A120" s="166">
        <v>8722</v>
      </c>
      <c r="B120" s="167" t="s">
        <v>12486</v>
      </c>
      <c r="C120" s="168"/>
      <c r="D120" s="169"/>
    </row>
    <row r="121" spans="1:4" ht="48" x14ac:dyDescent="0.25">
      <c r="A121" s="171" t="s">
        <v>12487</v>
      </c>
      <c r="B121" s="170" t="s">
        <v>12488</v>
      </c>
      <c r="C121" s="171" t="s">
        <v>12300</v>
      </c>
      <c r="D121" s="174">
        <v>25.74</v>
      </c>
    </row>
    <row r="122" spans="1:4" x14ac:dyDescent="0.25">
      <c r="A122" s="166">
        <v>8664</v>
      </c>
      <c r="B122" s="167" t="s">
        <v>12489</v>
      </c>
      <c r="C122" s="168"/>
      <c r="D122" s="169"/>
    </row>
    <row r="123" spans="1:4" x14ac:dyDescent="0.25">
      <c r="A123" s="166">
        <v>8723</v>
      </c>
      <c r="B123" s="167" t="s">
        <v>12490</v>
      </c>
      <c r="C123" s="168"/>
      <c r="D123" s="169"/>
    </row>
    <row r="124" spans="1:4" ht="72" x14ac:dyDescent="0.25">
      <c r="A124" s="171" t="s">
        <v>12491</v>
      </c>
      <c r="B124" s="170" t="s">
        <v>12492</v>
      </c>
      <c r="C124" s="171" t="s">
        <v>12300</v>
      </c>
      <c r="D124" s="173">
        <v>295.68</v>
      </c>
    </row>
    <row r="125" spans="1:4" ht="72" x14ac:dyDescent="0.25">
      <c r="A125" s="171" t="s">
        <v>12493</v>
      </c>
      <c r="B125" s="170" t="s">
        <v>12494</v>
      </c>
      <c r="C125" s="171" t="s">
        <v>12302</v>
      </c>
      <c r="D125" s="175">
        <v>1330.56</v>
      </c>
    </row>
    <row r="126" spans="1:4" ht="72" x14ac:dyDescent="0.25">
      <c r="A126" s="171" t="s">
        <v>12495</v>
      </c>
      <c r="B126" s="170" t="s">
        <v>12496</v>
      </c>
      <c r="C126" s="171" t="s">
        <v>12302</v>
      </c>
      <c r="D126" s="175">
        <v>3548.16</v>
      </c>
    </row>
    <row r="127" spans="1:4" ht="72" x14ac:dyDescent="0.25">
      <c r="A127" s="171" t="s">
        <v>12497</v>
      </c>
      <c r="B127" s="170" t="s">
        <v>12498</v>
      </c>
      <c r="C127" s="171" t="s">
        <v>12302</v>
      </c>
      <c r="D127" s="175">
        <v>5322.24</v>
      </c>
    </row>
    <row r="128" spans="1:4" x14ac:dyDescent="0.25">
      <c r="A128" s="166">
        <v>8724</v>
      </c>
      <c r="B128" s="167" t="s">
        <v>12499</v>
      </c>
      <c r="C128" s="168"/>
      <c r="D128" s="169"/>
    </row>
    <row r="129" spans="1:4" ht="48" x14ac:dyDescent="0.25">
      <c r="A129" s="171" t="s">
        <v>12500</v>
      </c>
      <c r="B129" s="170" t="s">
        <v>12501</v>
      </c>
      <c r="C129" s="171" t="s">
        <v>12302</v>
      </c>
      <c r="D129" s="173">
        <v>406.44</v>
      </c>
    </row>
    <row r="130" spans="1:4" ht="24" x14ac:dyDescent="0.25">
      <c r="A130" s="171" t="s">
        <v>12502</v>
      </c>
      <c r="B130" s="170" t="s">
        <v>12503</v>
      </c>
      <c r="C130" s="171" t="s">
        <v>12302</v>
      </c>
      <c r="D130" s="173">
        <v>725.37</v>
      </c>
    </row>
    <row r="131" spans="1:4" ht="60" x14ac:dyDescent="0.25">
      <c r="A131" s="171" t="s">
        <v>12504</v>
      </c>
      <c r="B131" s="170" t="s">
        <v>12505</v>
      </c>
      <c r="C131" s="171" t="s">
        <v>12302</v>
      </c>
      <c r="D131" s="175">
        <v>1100.57</v>
      </c>
    </row>
    <row r="132" spans="1:4" x14ac:dyDescent="0.25">
      <c r="A132" s="166">
        <v>8725</v>
      </c>
      <c r="B132" s="167" t="s">
        <v>12506</v>
      </c>
      <c r="C132" s="168"/>
      <c r="D132" s="169"/>
    </row>
    <row r="133" spans="1:4" ht="48" x14ac:dyDescent="0.25">
      <c r="A133" s="171" t="s">
        <v>12507</v>
      </c>
      <c r="B133" s="170" t="s">
        <v>12508</v>
      </c>
      <c r="C133" s="171" t="s">
        <v>12300</v>
      </c>
      <c r="D133" s="173">
        <v>130</v>
      </c>
    </row>
    <row r="134" spans="1:4" ht="36" x14ac:dyDescent="0.25">
      <c r="A134" s="171" t="s">
        <v>12509</v>
      </c>
      <c r="B134" s="170" t="s">
        <v>12510</v>
      </c>
      <c r="C134" s="171" t="s">
        <v>12300</v>
      </c>
      <c r="D134" s="173">
        <v>572.22</v>
      </c>
    </row>
    <row r="135" spans="1:4" ht="48" x14ac:dyDescent="0.25">
      <c r="A135" s="171" t="s">
        <v>12511</v>
      </c>
      <c r="B135" s="170" t="s">
        <v>12512</v>
      </c>
      <c r="C135" s="171" t="s">
        <v>12302</v>
      </c>
      <c r="D135" s="175">
        <v>7642.97</v>
      </c>
    </row>
    <row r="136" spans="1:4" ht="48" x14ac:dyDescent="0.25">
      <c r="A136" s="171" t="s">
        <v>12513</v>
      </c>
      <c r="B136" s="170" t="s">
        <v>12514</v>
      </c>
      <c r="C136" s="171" t="s">
        <v>12302</v>
      </c>
      <c r="D136" s="176">
        <v>12589.83</v>
      </c>
    </row>
    <row r="137" spans="1:4" ht="48" x14ac:dyDescent="0.25">
      <c r="A137" s="171" t="s">
        <v>12515</v>
      </c>
      <c r="B137" s="170" t="s">
        <v>12516</v>
      </c>
      <c r="C137" s="171" t="s">
        <v>12302</v>
      </c>
      <c r="D137" s="176">
        <v>10324.49</v>
      </c>
    </row>
    <row r="138" spans="1:4" ht="48" x14ac:dyDescent="0.25">
      <c r="A138" s="171" t="s">
        <v>12517</v>
      </c>
      <c r="B138" s="170" t="s">
        <v>12518</v>
      </c>
      <c r="C138" s="171" t="s">
        <v>12302</v>
      </c>
      <c r="D138" s="176">
        <v>11909.12</v>
      </c>
    </row>
    <row r="139" spans="1:4" ht="48" x14ac:dyDescent="0.25">
      <c r="A139" s="171" t="s">
        <v>12519</v>
      </c>
      <c r="B139" s="170" t="s">
        <v>12520</v>
      </c>
      <c r="C139" s="171" t="s">
        <v>12302</v>
      </c>
      <c r="D139" s="176">
        <v>10182.33</v>
      </c>
    </row>
    <row r="140" spans="1:4" ht="48" x14ac:dyDescent="0.25">
      <c r="A140" s="171" t="s">
        <v>12521</v>
      </c>
      <c r="B140" s="170" t="s">
        <v>12522</v>
      </c>
      <c r="C140" s="171" t="s">
        <v>12302</v>
      </c>
      <c r="D140" s="176">
        <v>11766.96</v>
      </c>
    </row>
    <row r="141" spans="1:4" ht="48" x14ac:dyDescent="0.25">
      <c r="A141" s="171" t="s">
        <v>12523</v>
      </c>
      <c r="B141" s="170" t="s">
        <v>12524</v>
      </c>
      <c r="C141" s="171" t="s">
        <v>12302</v>
      </c>
      <c r="D141" s="175">
        <v>8489.2000000000007</v>
      </c>
    </row>
    <row r="142" spans="1:4" ht="48" x14ac:dyDescent="0.25">
      <c r="A142" s="171" t="s">
        <v>12525</v>
      </c>
      <c r="B142" s="170" t="s">
        <v>12526</v>
      </c>
      <c r="C142" s="171" t="s">
        <v>12302</v>
      </c>
      <c r="D142" s="176">
        <v>10867.08</v>
      </c>
    </row>
    <row r="143" spans="1:4" ht="48" x14ac:dyDescent="0.25">
      <c r="A143" s="171" t="s">
        <v>12527</v>
      </c>
      <c r="B143" s="170" t="s">
        <v>12528</v>
      </c>
      <c r="C143" s="171" t="s">
        <v>12302</v>
      </c>
      <c r="D143" s="176">
        <v>15379.73</v>
      </c>
    </row>
    <row r="144" spans="1:4" ht="36" x14ac:dyDescent="0.25">
      <c r="A144" s="171" t="s">
        <v>12529</v>
      </c>
      <c r="B144" s="170" t="s">
        <v>12530</v>
      </c>
      <c r="C144" s="171" t="s">
        <v>12302</v>
      </c>
      <c r="D144" s="175">
        <v>9572.59</v>
      </c>
    </row>
    <row r="145" spans="1:4" ht="48" x14ac:dyDescent="0.25">
      <c r="A145" s="171" t="s">
        <v>12531</v>
      </c>
      <c r="B145" s="170" t="s">
        <v>12532</v>
      </c>
      <c r="C145" s="171" t="s">
        <v>12302</v>
      </c>
      <c r="D145" s="176">
        <v>12896.17</v>
      </c>
    </row>
    <row r="146" spans="1:4" ht="48" x14ac:dyDescent="0.25">
      <c r="A146" s="171" t="s">
        <v>12533</v>
      </c>
      <c r="B146" s="170" t="s">
        <v>12534</v>
      </c>
      <c r="C146" s="171" t="s">
        <v>12302</v>
      </c>
      <c r="D146" s="176">
        <v>13815.99</v>
      </c>
    </row>
    <row r="147" spans="1:4" ht="48" x14ac:dyDescent="0.25">
      <c r="A147" s="171" t="s">
        <v>12535</v>
      </c>
      <c r="B147" s="170" t="s">
        <v>12536</v>
      </c>
      <c r="C147" s="171" t="s">
        <v>12302</v>
      </c>
      <c r="D147" s="176">
        <v>26960.48</v>
      </c>
    </row>
    <row r="148" spans="1:4" ht="24" x14ac:dyDescent="0.25">
      <c r="A148" s="171" t="s">
        <v>12537</v>
      </c>
      <c r="B148" s="170" t="s">
        <v>12538</v>
      </c>
      <c r="C148" s="171" t="s">
        <v>12302</v>
      </c>
      <c r="D148" s="173">
        <v>295.12</v>
      </c>
    </row>
    <row r="149" spans="1:4" ht="24" x14ac:dyDescent="0.25">
      <c r="A149" s="171" t="s">
        <v>12539</v>
      </c>
      <c r="B149" s="170" t="s">
        <v>12540</v>
      </c>
      <c r="C149" s="171" t="s">
        <v>12302</v>
      </c>
      <c r="D149" s="173">
        <v>339.62</v>
      </c>
    </row>
    <row r="150" spans="1:4" x14ac:dyDescent="0.25">
      <c r="A150" s="171" t="s">
        <v>12541</v>
      </c>
      <c r="B150" s="170" t="s">
        <v>12542</v>
      </c>
      <c r="C150" s="171" t="s">
        <v>12302</v>
      </c>
      <c r="D150" s="173">
        <v>300.83999999999997</v>
      </c>
    </row>
    <row r="151" spans="1:4" ht="24" x14ac:dyDescent="0.25">
      <c r="A151" s="171" t="s">
        <v>12543</v>
      </c>
      <c r="B151" s="170" t="s">
        <v>12544</v>
      </c>
      <c r="C151" s="171" t="s">
        <v>12302</v>
      </c>
      <c r="D151" s="173">
        <v>300.83999999999997</v>
      </c>
    </row>
    <row r="152" spans="1:4" ht="24" x14ac:dyDescent="0.25">
      <c r="A152" s="171" t="s">
        <v>12545</v>
      </c>
      <c r="B152" s="170" t="s">
        <v>12546</v>
      </c>
      <c r="C152" s="171" t="s">
        <v>12302</v>
      </c>
      <c r="D152" s="173">
        <v>595.96</v>
      </c>
    </row>
    <row r="153" spans="1:4" ht="24" x14ac:dyDescent="0.25">
      <c r="A153" s="171" t="s">
        <v>12547</v>
      </c>
      <c r="B153" s="170" t="s">
        <v>12548</v>
      </c>
      <c r="C153" s="171" t="s">
        <v>12302</v>
      </c>
      <c r="D153" s="173">
        <v>300.83999999999997</v>
      </c>
    </row>
    <row r="154" spans="1:4" ht="24" x14ac:dyDescent="0.25">
      <c r="A154" s="171" t="s">
        <v>12549</v>
      </c>
      <c r="B154" s="170" t="s">
        <v>12550</v>
      </c>
      <c r="C154" s="171" t="s">
        <v>12302</v>
      </c>
      <c r="D154" s="173">
        <v>300.83999999999997</v>
      </c>
    </row>
    <row r="155" spans="1:4" ht="24" x14ac:dyDescent="0.25">
      <c r="A155" s="171" t="s">
        <v>12551</v>
      </c>
      <c r="B155" s="170" t="s">
        <v>12552</v>
      </c>
      <c r="C155" s="171" t="s">
        <v>12302</v>
      </c>
      <c r="D155" s="175">
        <v>1029.07</v>
      </c>
    </row>
    <row r="156" spans="1:4" ht="24" x14ac:dyDescent="0.25">
      <c r="A156" s="171" t="s">
        <v>12553</v>
      </c>
      <c r="B156" s="170" t="s">
        <v>12554</v>
      </c>
      <c r="C156" s="171" t="s">
        <v>12302</v>
      </c>
      <c r="D156" s="173">
        <v>640.46</v>
      </c>
    </row>
    <row r="157" spans="1:4" ht="24" x14ac:dyDescent="0.25">
      <c r="A157" s="171" t="s">
        <v>12555</v>
      </c>
      <c r="B157" s="170" t="s">
        <v>12556</v>
      </c>
      <c r="C157" s="171" t="s">
        <v>12302</v>
      </c>
      <c r="D157" s="173">
        <v>862.52</v>
      </c>
    </row>
    <row r="158" spans="1:4" ht="24" x14ac:dyDescent="0.25">
      <c r="A158" s="171" t="s">
        <v>12557</v>
      </c>
      <c r="B158" s="170" t="s">
        <v>12558</v>
      </c>
      <c r="C158" s="171" t="s">
        <v>12302</v>
      </c>
      <c r="D158" s="173">
        <v>300.83999999999997</v>
      </c>
    </row>
    <row r="159" spans="1:4" ht="36" x14ac:dyDescent="0.25">
      <c r="A159" s="171" t="s">
        <v>12559</v>
      </c>
      <c r="B159" s="170" t="s">
        <v>12560</v>
      </c>
      <c r="C159" s="171" t="s">
        <v>12561</v>
      </c>
      <c r="D159" s="173">
        <v>900</v>
      </c>
    </row>
    <row r="160" spans="1:4" ht="84" x14ac:dyDescent="0.25">
      <c r="A160" s="171" t="s">
        <v>12562</v>
      </c>
      <c r="B160" s="170" t="s">
        <v>12563</v>
      </c>
      <c r="C160" s="171" t="s">
        <v>12561</v>
      </c>
      <c r="D160" s="175">
        <v>1196.3</v>
      </c>
    </row>
    <row r="161" spans="1:4" ht="96" x14ac:dyDescent="0.25">
      <c r="A161" s="171" t="s">
        <v>12564</v>
      </c>
      <c r="B161" s="170" t="s">
        <v>12565</v>
      </c>
      <c r="C161" s="171" t="s">
        <v>12561</v>
      </c>
      <c r="D161" s="175">
        <v>1432</v>
      </c>
    </row>
    <row r="162" spans="1:4" ht="84" x14ac:dyDescent="0.25">
      <c r="A162" s="171" t="s">
        <v>12566</v>
      </c>
      <c r="B162" s="170" t="s">
        <v>12567</v>
      </c>
      <c r="C162" s="171" t="s">
        <v>12561</v>
      </c>
      <c r="D162" s="173">
        <v>811.63</v>
      </c>
    </row>
    <row r="163" spans="1:4" ht="72" x14ac:dyDescent="0.25">
      <c r="A163" s="171" t="s">
        <v>12568</v>
      </c>
      <c r="B163" s="170" t="s">
        <v>12569</v>
      </c>
      <c r="C163" s="171" t="s">
        <v>12561</v>
      </c>
      <c r="D163" s="173">
        <v>873.36</v>
      </c>
    </row>
    <row r="164" spans="1:4" ht="96" x14ac:dyDescent="0.25">
      <c r="A164" s="171" t="s">
        <v>12570</v>
      </c>
      <c r="B164" s="170" t="s">
        <v>12571</v>
      </c>
      <c r="C164" s="171" t="s">
        <v>12561</v>
      </c>
      <c r="D164" s="175">
        <v>1392.07</v>
      </c>
    </row>
    <row r="165" spans="1:4" ht="96" x14ac:dyDescent="0.25">
      <c r="A165" s="171" t="s">
        <v>12572</v>
      </c>
      <c r="B165" s="170" t="s">
        <v>12573</v>
      </c>
      <c r="C165" s="171" t="s">
        <v>12561</v>
      </c>
      <c r="D165" s="175">
        <v>1394.33</v>
      </c>
    </row>
    <row r="166" spans="1:4" ht="96" x14ac:dyDescent="0.25">
      <c r="A166" s="171" t="s">
        <v>12574</v>
      </c>
      <c r="B166" s="170" t="s">
        <v>12575</v>
      </c>
      <c r="C166" s="171" t="s">
        <v>12561</v>
      </c>
      <c r="D166" s="175">
        <v>1272.79</v>
      </c>
    </row>
    <row r="167" spans="1:4" ht="84" x14ac:dyDescent="0.25">
      <c r="A167" s="171" t="s">
        <v>12576</v>
      </c>
      <c r="B167" s="170" t="s">
        <v>12577</v>
      </c>
      <c r="C167" s="171" t="s">
        <v>12561</v>
      </c>
      <c r="D167" s="173">
        <v>888.75</v>
      </c>
    </row>
    <row r="168" spans="1:4" ht="36" x14ac:dyDescent="0.25">
      <c r="A168" s="171" t="s">
        <v>12578</v>
      </c>
      <c r="B168" s="170" t="s">
        <v>12579</v>
      </c>
      <c r="C168" s="171" t="s">
        <v>12302</v>
      </c>
      <c r="D168" s="175">
        <v>1579.7</v>
      </c>
    </row>
    <row r="169" spans="1:4" x14ac:dyDescent="0.25">
      <c r="A169" s="166">
        <v>8726</v>
      </c>
      <c r="B169" s="167" t="s">
        <v>12580</v>
      </c>
      <c r="C169" s="168"/>
      <c r="D169" s="169"/>
    </row>
    <row r="170" spans="1:4" ht="48" x14ac:dyDescent="0.25">
      <c r="A170" s="171" t="s">
        <v>12581</v>
      </c>
      <c r="B170" s="170" t="s">
        <v>12582</v>
      </c>
      <c r="C170" s="171" t="s">
        <v>26</v>
      </c>
      <c r="D170" s="174">
        <v>42.53</v>
      </c>
    </row>
    <row r="171" spans="1:4" ht="24" x14ac:dyDescent="0.25">
      <c r="A171" s="171" t="s">
        <v>12583</v>
      </c>
      <c r="B171" s="170" t="s">
        <v>12584</v>
      </c>
      <c r="C171" s="171" t="s">
        <v>12302</v>
      </c>
      <c r="D171" s="174">
        <v>32.17</v>
      </c>
    </row>
    <row r="172" spans="1:4" ht="36" x14ac:dyDescent="0.25">
      <c r="A172" s="171" t="s">
        <v>12585</v>
      </c>
      <c r="B172" s="170" t="s">
        <v>12586</v>
      </c>
      <c r="C172" s="171" t="s">
        <v>12302</v>
      </c>
      <c r="D172" s="174">
        <v>55.62</v>
      </c>
    </row>
    <row r="173" spans="1:4" ht="24" x14ac:dyDescent="0.25">
      <c r="A173" s="171" t="s">
        <v>12587</v>
      </c>
      <c r="B173" s="170" t="s">
        <v>12588</v>
      </c>
      <c r="C173" s="171" t="s">
        <v>12302</v>
      </c>
      <c r="D173" s="174">
        <v>73.849999999999994</v>
      </c>
    </row>
    <row r="174" spans="1:4" x14ac:dyDescent="0.25">
      <c r="A174" s="166">
        <v>8727</v>
      </c>
      <c r="B174" s="167" t="s">
        <v>34023</v>
      </c>
      <c r="C174" s="168"/>
      <c r="D174" s="169"/>
    </row>
    <row r="175" spans="1:4" ht="48" x14ac:dyDescent="0.25">
      <c r="A175" s="171" t="s">
        <v>12591</v>
      </c>
      <c r="B175" s="170" t="s">
        <v>12592</v>
      </c>
      <c r="C175" s="171" t="s">
        <v>12300</v>
      </c>
      <c r="D175" s="173">
        <v>143.30000000000001</v>
      </c>
    </row>
    <row r="176" spans="1:4" ht="36" x14ac:dyDescent="0.25">
      <c r="A176" s="171" t="s">
        <v>12593</v>
      </c>
      <c r="B176" s="170" t="s">
        <v>12594</v>
      </c>
      <c r="C176" s="171" t="s">
        <v>12300</v>
      </c>
      <c r="D176" s="172">
        <v>9.7100000000000009</v>
      </c>
    </row>
    <row r="177" spans="1:4" ht="48" x14ac:dyDescent="0.25">
      <c r="A177" s="171" t="s">
        <v>12595</v>
      </c>
      <c r="B177" s="170" t="s">
        <v>12596</v>
      </c>
      <c r="C177" s="171" t="s">
        <v>26</v>
      </c>
      <c r="D177" s="174">
        <v>12.31</v>
      </c>
    </row>
    <row r="178" spans="1:4" ht="48" x14ac:dyDescent="0.25">
      <c r="A178" s="171" t="s">
        <v>12597</v>
      </c>
      <c r="B178" s="170" t="s">
        <v>12598</v>
      </c>
      <c r="C178" s="171" t="s">
        <v>26</v>
      </c>
      <c r="D178" s="173">
        <v>181.48</v>
      </c>
    </row>
    <row r="179" spans="1:4" ht="60" x14ac:dyDescent="0.25">
      <c r="A179" s="171" t="s">
        <v>12599</v>
      </c>
      <c r="B179" s="170" t="s">
        <v>12600</v>
      </c>
      <c r="C179" s="171" t="s">
        <v>12300</v>
      </c>
      <c r="D179" s="174">
        <v>74.94</v>
      </c>
    </row>
    <row r="180" spans="1:4" ht="60" x14ac:dyDescent="0.25">
      <c r="A180" s="171" t="s">
        <v>12601</v>
      </c>
      <c r="B180" s="170" t="s">
        <v>12602</v>
      </c>
      <c r="C180" s="171" t="s">
        <v>12300</v>
      </c>
      <c r="D180" s="174">
        <v>52.15</v>
      </c>
    </row>
    <row r="181" spans="1:4" ht="60" customHeight="1" x14ac:dyDescent="0.25">
      <c r="A181" s="171" t="s">
        <v>12603</v>
      </c>
      <c r="B181" s="170" t="s">
        <v>12604</v>
      </c>
      <c r="C181" s="171" t="s">
        <v>12300</v>
      </c>
      <c r="D181" s="174">
        <v>70.23</v>
      </c>
    </row>
    <row r="182" spans="1:4" x14ac:dyDescent="0.25">
      <c r="A182" s="166">
        <v>8728</v>
      </c>
      <c r="B182" s="167" t="s">
        <v>12605</v>
      </c>
      <c r="C182" s="168"/>
      <c r="D182" s="169"/>
    </row>
    <row r="183" spans="1:4" ht="24" x14ac:dyDescent="0.25">
      <c r="A183" s="171" t="s">
        <v>12606</v>
      </c>
      <c r="B183" s="170" t="s">
        <v>12607</v>
      </c>
      <c r="C183" s="171" t="s">
        <v>12302</v>
      </c>
      <c r="D183" s="172">
        <v>4.68</v>
      </c>
    </row>
    <row r="184" spans="1:4" ht="48" x14ac:dyDescent="0.25">
      <c r="A184" s="171" t="s">
        <v>12608</v>
      </c>
      <c r="B184" s="170" t="s">
        <v>12609</v>
      </c>
      <c r="C184" s="171" t="s">
        <v>26</v>
      </c>
      <c r="D184" s="172">
        <v>2.61</v>
      </c>
    </row>
    <row r="185" spans="1:4" ht="72" x14ac:dyDescent="0.25">
      <c r="A185" s="171" t="s">
        <v>12610</v>
      </c>
      <c r="B185" s="170" t="s">
        <v>12611</v>
      </c>
      <c r="C185" s="171" t="s">
        <v>26</v>
      </c>
      <c r="D185" s="174">
        <v>10.39</v>
      </c>
    </row>
    <row r="186" spans="1:4" x14ac:dyDescent="0.25">
      <c r="A186" s="166">
        <v>8729</v>
      </c>
      <c r="B186" s="167" t="s">
        <v>12612</v>
      </c>
      <c r="C186" s="168"/>
      <c r="D186" s="169"/>
    </row>
    <row r="187" spans="1:4" ht="48" x14ac:dyDescent="0.25">
      <c r="A187" s="171" t="s">
        <v>12613</v>
      </c>
      <c r="B187" s="170" t="s">
        <v>12614</v>
      </c>
      <c r="C187" s="171" t="s">
        <v>26</v>
      </c>
      <c r="D187" s="172">
        <v>1.49</v>
      </c>
    </row>
    <row r="188" spans="1:4" ht="48" x14ac:dyDescent="0.25">
      <c r="A188" s="171" t="s">
        <v>12615</v>
      </c>
      <c r="B188" s="170" t="s">
        <v>12616</v>
      </c>
      <c r="C188" s="171" t="s">
        <v>12300</v>
      </c>
      <c r="D188" s="172">
        <v>1.36</v>
      </c>
    </row>
    <row r="189" spans="1:4" ht="36" x14ac:dyDescent="0.25">
      <c r="A189" s="171" t="s">
        <v>12617</v>
      </c>
      <c r="B189" s="170" t="s">
        <v>12618</v>
      </c>
      <c r="C189" s="171" t="s">
        <v>12619</v>
      </c>
      <c r="D189" s="174">
        <v>50.46</v>
      </c>
    </row>
    <row r="190" spans="1:4" ht="36" x14ac:dyDescent="0.25">
      <c r="A190" s="171" t="s">
        <v>12620</v>
      </c>
      <c r="B190" s="170" t="s">
        <v>12621</v>
      </c>
      <c r="C190" s="171" t="s">
        <v>12622</v>
      </c>
      <c r="D190" s="174">
        <v>13.5</v>
      </c>
    </row>
    <row r="191" spans="1:4" ht="36" x14ac:dyDescent="0.25">
      <c r="A191" s="171" t="s">
        <v>12623</v>
      </c>
      <c r="B191" s="170" t="s">
        <v>12624</v>
      </c>
      <c r="C191" s="171" t="s">
        <v>12619</v>
      </c>
      <c r="D191" s="174">
        <v>22</v>
      </c>
    </row>
    <row r="192" spans="1:4" ht="36" x14ac:dyDescent="0.25">
      <c r="A192" s="171" t="s">
        <v>12625</v>
      </c>
      <c r="B192" s="170" t="s">
        <v>12626</v>
      </c>
      <c r="C192" s="171" t="s">
        <v>12300</v>
      </c>
      <c r="D192" s="172">
        <v>7.8</v>
      </c>
    </row>
    <row r="193" spans="1:4" ht="36" x14ac:dyDescent="0.25">
      <c r="A193" s="171" t="s">
        <v>12627</v>
      </c>
      <c r="B193" s="170" t="s">
        <v>12628</v>
      </c>
      <c r="C193" s="171" t="s">
        <v>12300</v>
      </c>
      <c r="D193" s="174">
        <v>11.4</v>
      </c>
    </row>
    <row r="194" spans="1:4" ht="24" x14ac:dyDescent="0.25">
      <c r="A194" s="171" t="s">
        <v>12629</v>
      </c>
      <c r="B194" s="170" t="s">
        <v>12630</v>
      </c>
      <c r="C194" s="171" t="s">
        <v>26</v>
      </c>
      <c r="D194" s="172">
        <v>9.01</v>
      </c>
    </row>
    <row r="195" spans="1:4" ht="48" x14ac:dyDescent="0.25">
      <c r="A195" s="171" t="s">
        <v>12631</v>
      </c>
      <c r="B195" s="170" t="s">
        <v>12632</v>
      </c>
      <c r="C195" s="171" t="s">
        <v>12300</v>
      </c>
      <c r="D195" s="174">
        <v>11.28</v>
      </c>
    </row>
    <row r="196" spans="1:4" ht="24" x14ac:dyDescent="0.25">
      <c r="A196" s="171" t="s">
        <v>12633</v>
      </c>
      <c r="B196" s="170" t="s">
        <v>12634</v>
      </c>
      <c r="C196" s="171" t="s">
        <v>12300</v>
      </c>
      <c r="D196" s="174">
        <v>12.94</v>
      </c>
    </row>
    <row r="197" spans="1:4" x14ac:dyDescent="0.25">
      <c r="A197" s="166">
        <v>8730</v>
      </c>
      <c r="B197" s="167" t="s">
        <v>52823</v>
      </c>
      <c r="C197" s="168"/>
      <c r="D197" s="169"/>
    </row>
    <row r="198" spans="1:4" ht="48" x14ac:dyDescent="0.25">
      <c r="A198" s="171" t="s">
        <v>12635</v>
      </c>
      <c r="B198" s="170" t="s">
        <v>12636</v>
      </c>
      <c r="C198" s="171" t="s">
        <v>26</v>
      </c>
      <c r="D198" s="173">
        <v>195.16</v>
      </c>
    </row>
    <row r="199" spans="1:4" ht="48" x14ac:dyDescent="0.25">
      <c r="A199" s="171" t="s">
        <v>12637</v>
      </c>
      <c r="B199" s="170" t="s">
        <v>12638</v>
      </c>
      <c r="C199" s="171" t="s">
        <v>26</v>
      </c>
      <c r="D199" s="173">
        <v>122.01</v>
      </c>
    </row>
    <row r="200" spans="1:4" ht="36" x14ac:dyDescent="0.25">
      <c r="A200" s="171" t="s">
        <v>52824</v>
      </c>
      <c r="B200" s="170" t="s">
        <v>52825</v>
      </c>
      <c r="C200" s="171" t="s">
        <v>26</v>
      </c>
      <c r="D200" s="174">
        <v>30</v>
      </c>
    </row>
    <row r="201" spans="1:4" ht="36" x14ac:dyDescent="0.25">
      <c r="A201" s="171" t="s">
        <v>52826</v>
      </c>
      <c r="B201" s="170" t="s">
        <v>52827</v>
      </c>
      <c r="C201" s="171" t="s">
        <v>26</v>
      </c>
      <c r="D201" s="174">
        <v>13.19</v>
      </c>
    </row>
    <row r="202" spans="1:4" ht="24" x14ac:dyDescent="0.25">
      <c r="A202" s="171" t="s">
        <v>52828</v>
      </c>
      <c r="B202" s="170" t="s">
        <v>52829</v>
      </c>
      <c r="C202" s="171" t="s">
        <v>26</v>
      </c>
      <c r="D202" s="172">
        <v>5.92</v>
      </c>
    </row>
    <row r="203" spans="1:4" x14ac:dyDescent="0.25">
      <c r="A203" s="166">
        <v>8665</v>
      </c>
      <c r="B203" s="167" t="s">
        <v>12639</v>
      </c>
      <c r="C203" s="168"/>
      <c r="D203" s="169"/>
    </row>
    <row r="204" spans="1:4" x14ac:dyDescent="0.25">
      <c r="A204" s="166">
        <v>8731</v>
      </c>
      <c r="B204" s="167" t="s">
        <v>12640</v>
      </c>
      <c r="C204" s="168"/>
      <c r="D204" s="169"/>
    </row>
    <row r="205" spans="1:4" ht="48" x14ac:dyDescent="0.25">
      <c r="A205" s="171" t="s">
        <v>12641</v>
      </c>
      <c r="B205" s="170" t="s">
        <v>12642</v>
      </c>
      <c r="C205" s="171" t="s">
        <v>12401</v>
      </c>
      <c r="D205" s="172">
        <v>4.13</v>
      </c>
    </row>
    <row r="206" spans="1:4" ht="36" x14ac:dyDescent="0.25">
      <c r="A206" s="171" t="s">
        <v>12643</v>
      </c>
      <c r="B206" s="170" t="s">
        <v>12644</v>
      </c>
      <c r="C206" s="171" t="s">
        <v>12300</v>
      </c>
      <c r="D206" s="172">
        <v>9.09</v>
      </c>
    </row>
    <row r="207" spans="1:4" ht="36" x14ac:dyDescent="0.25">
      <c r="A207" s="171" t="s">
        <v>12645</v>
      </c>
      <c r="B207" s="170" t="s">
        <v>12646</v>
      </c>
      <c r="C207" s="171" t="s">
        <v>12300</v>
      </c>
      <c r="D207" s="172">
        <v>2.62</v>
      </c>
    </row>
    <row r="208" spans="1:4" ht="36" x14ac:dyDescent="0.25">
      <c r="A208" s="171" t="s">
        <v>12647</v>
      </c>
      <c r="B208" s="170" t="s">
        <v>12648</v>
      </c>
      <c r="C208" s="171" t="s">
        <v>12300</v>
      </c>
      <c r="D208" s="172">
        <v>4.95</v>
      </c>
    </row>
    <row r="209" spans="1:4" x14ac:dyDescent="0.25">
      <c r="A209" s="166">
        <v>8732</v>
      </c>
      <c r="B209" s="167" t="s">
        <v>12649</v>
      </c>
      <c r="C209" s="168"/>
      <c r="D209" s="169"/>
    </row>
    <row r="210" spans="1:4" ht="36" x14ac:dyDescent="0.25">
      <c r="A210" s="171" t="s">
        <v>12650</v>
      </c>
      <c r="B210" s="170" t="s">
        <v>12651</v>
      </c>
      <c r="C210" s="171" t="s">
        <v>12401</v>
      </c>
      <c r="D210" s="172">
        <v>8.32</v>
      </c>
    </row>
    <row r="211" spans="1:4" ht="36" x14ac:dyDescent="0.25">
      <c r="A211" s="171" t="s">
        <v>12652</v>
      </c>
      <c r="B211" s="170" t="s">
        <v>12653</v>
      </c>
      <c r="C211" s="171" t="s">
        <v>12401</v>
      </c>
      <c r="D211" s="172">
        <v>7.28</v>
      </c>
    </row>
    <row r="212" spans="1:4" ht="36" x14ac:dyDescent="0.25">
      <c r="A212" s="171" t="s">
        <v>12654</v>
      </c>
      <c r="B212" s="170" t="s">
        <v>12655</v>
      </c>
      <c r="C212" s="171" t="s">
        <v>12401</v>
      </c>
      <c r="D212" s="172">
        <v>7.8</v>
      </c>
    </row>
    <row r="213" spans="1:4" ht="36" x14ac:dyDescent="0.25">
      <c r="A213" s="171" t="s">
        <v>12656</v>
      </c>
      <c r="B213" s="170" t="s">
        <v>12657</v>
      </c>
      <c r="C213" s="171" t="s">
        <v>12401</v>
      </c>
      <c r="D213" s="172">
        <v>6.89</v>
      </c>
    </row>
    <row r="214" spans="1:4" ht="36" x14ac:dyDescent="0.25">
      <c r="A214" s="171" t="s">
        <v>12658</v>
      </c>
      <c r="B214" s="170" t="s">
        <v>12659</v>
      </c>
      <c r="C214" s="171" t="s">
        <v>12401</v>
      </c>
      <c r="D214" s="172">
        <v>9.75</v>
      </c>
    </row>
    <row r="215" spans="1:4" ht="36" x14ac:dyDescent="0.25">
      <c r="A215" s="171" t="s">
        <v>12660</v>
      </c>
      <c r="B215" s="170" t="s">
        <v>12661</v>
      </c>
      <c r="C215" s="171" t="s">
        <v>12401</v>
      </c>
      <c r="D215" s="172">
        <v>8.4499999999999993</v>
      </c>
    </row>
    <row r="216" spans="1:4" ht="36" x14ac:dyDescent="0.25">
      <c r="A216" s="171" t="s">
        <v>46</v>
      </c>
      <c r="B216" s="170" t="s">
        <v>12662</v>
      </c>
      <c r="C216" s="171" t="s">
        <v>12401</v>
      </c>
      <c r="D216" s="172">
        <v>6.76</v>
      </c>
    </row>
    <row r="217" spans="1:4" ht="36" x14ac:dyDescent="0.25">
      <c r="A217" s="171" t="s">
        <v>12663</v>
      </c>
      <c r="B217" s="170" t="s">
        <v>12664</v>
      </c>
      <c r="C217" s="171" t="s">
        <v>12401</v>
      </c>
      <c r="D217" s="172">
        <v>8.4499999999999993</v>
      </c>
    </row>
    <row r="218" spans="1:4" ht="24" x14ac:dyDescent="0.25">
      <c r="A218" s="171" t="s">
        <v>12665</v>
      </c>
      <c r="B218" s="170" t="s">
        <v>12666</v>
      </c>
      <c r="C218" s="171" t="s">
        <v>12401</v>
      </c>
      <c r="D218" s="172">
        <v>7.41</v>
      </c>
    </row>
    <row r="219" spans="1:4" ht="48" x14ac:dyDescent="0.25">
      <c r="A219" s="171" t="s">
        <v>12667</v>
      </c>
      <c r="B219" s="170" t="s">
        <v>12668</v>
      </c>
      <c r="C219" s="171" t="s">
        <v>12401</v>
      </c>
      <c r="D219" s="172">
        <v>3.44</v>
      </c>
    </row>
    <row r="220" spans="1:4" ht="48" x14ac:dyDescent="0.25">
      <c r="A220" s="171" t="s">
        <v>12669</v>
      </c>
      <c r="B220" s="170" t="s">
        <v>12670</v>
      </c>
      <c r="C220" s="171" t="s">
        <v>12401</v>
      </c>
      <c r="D220" s="172">
        <v>5.16</v>
      </c>
    </row>
    <row r="221" spans="1:4" x14ac:dyDescent="0.25">
      <c r="A221" s="166">
        <v>8733</v>
      </c>
      <c r="B221" s="167" t="s">
        <v>12671</v>
      </c>
      <c r="C221" s="168"/>
      <c r="D221" s="169"/>
    </row>
    <row r="222" spans="1:4" ht="36" x14ac:dyDescent="0.25">
      <c r="A222" s="171" t="s">
        <v>12672</v>
      </c>
      <c r="B222" s="170" t="s">
        <v>12673</v>
      </c>
      <c r="C222" s="171" t="s">
        <v>12401</v>
      </c>
      <c r="D222" s="174">
        <v>37.03</v>
      </c>
    </row>
    <row r="223" spans="1:4" ht="24" x14ac:dyDescent="0.25">
      <c r="A223" s="171" t="s">
        <v>12674</v>
      </c>
      <c r="B223" s="170" t="s">
        <v>12675</v>
      </c>
      <c r="C223" s="171" t="s">
        <v>12401</v>
      </c>
      <c r="D223" s="174">
        <v>83.37</v>
      </c>
    </row>
    <row r="224" spans="1:4" ht="24" x14ac:dyDescent="0.25">
      <c r="A224" s="171" t="s">
        <v>12676</v>
      </c>
      <c r="B224" s="170" t="s">
        <v>12677</v>
      </c>
      <c r="C224" s="171" t="s">
        <v>12401</v>
      </c>
      <c r="D224" s="173">
        <v>110.48</v>
      </c>
    </row>
    <row r="225" spans="1:4" ht="24" x14ac:dyDescent="0.25">
      <c r="A225" s="171" t="s">
        <v>12678</v>
      </c>
      <c r="B225" s="170" t="s">
        <v>12679</v>
      </c>
      <c r="C225" s="171" t="s">
        <v>12401</v>
      </c>
      <c r="D225" s="174">
        <v>63.2</v>
      </c>
    </row>
    <row r="226" spans="1:4" x14ac:dyDescent="0.25">
      <c r="A226" s="166">
        <v>8734</v>
      </c>
      <c r="B226" s="167" t="s">
        <v>12680</v>
      </c>
      <c r="C226" s="168"/>
      <c r="D226" s="169"/>
    </row>
    <row r="227" spans="1:4" ht="24" x14ac:dyDescent="0.25">
      <c r="A227" s="171" t="s">
        <v>12681</v>
      </c>
      <c r="B227" s="170" t="s">
        <v>12682</v>
      </c>
      <c r="C227" s="171" t="s">
        <v>12300</v>
      </c>
      <c r="D227" s="174">
        <v>21.31</v>
      </c>
    </row>
    <row r="228" spans="1:4" ht="24" x14ac:dyDescent="0.25">
      <c r="A228" s="171" t="s">
        <v>12683</v>
      </c>
      <c r="B228" s="170" t="s">
        <v>12684</v>
      </c>
      <c r="C228" s="171" t="s">
        <v>12300</v>
      </c>
      <c r="D228" s="174">
        <v>12.11</v>
      </c>
    </row>
    <row r="229" spans="1:4" x14ac:dyDescent="0.25">
      <c r="A229" s="166">
        <v>8735</v>
      </c>
      <c r="B229" s="167" t="s">
        <v>12685</v>
      </c>
      <c r="C229" s="168"/>
      <c r="D229" s="169"/>
    </row>
    <row r="230" spans="1:4" ht="24" x14ac:dyDescent="0.25">
      <c r="A230" s="171" t="s">
        <v>12686</v>
      </c>
      <c r="B230" s="170" t="s">
        <v>12687</v>
      </c>
      <c r="C230" s="171" t="s">
        <v>12401</v>
      </c>
      <c r="D230" s="174">
        <v>63.2</v>
      </c>
    </row>
    <row r="231" spans="1:4" ht="24" x14ac:dyDescent="0.25">
      <c r="A231" s="171" t="s">
        <v>12688</v>
      </c>
      <c r="B231" s="170" t="s">
        <v>12689</v>
      </c>
      <c r="C231" s="171" t="s">
        <v>12401</v>
      </c>
      <c r="D231" s="172">
        <v>5.48</v>
      </c>
    </row>
    <row r="232" spans="1:4" ht="24" x14ac:dyDescent="0.25">
      <c r="A232" s="171" t="s">
        <v>12690</v>
      </c>
      <c r="B232" s="170" t="s">
        <v>12691</v>
      </c>
      <c r="C232" s="171" t="s">
        <v>12401</v>
      </c>
      <c r="D232" s="172">
        <v>4.5599999999999996</v>
      </c>
    </row>
    <row r="233" spans="1:4" ht="24" x14ac:dyDescent="0.25">
      <c r="A233" s="171" t="s">
        <v>12692</v>
      </c>
      <c r="B233" s="170" t="s">
        <v>12693</v>
      </c>
      <c r="C233" s="171" t="s">
        <v>12401</v>
      </c>
      <c r="D233" s="172">
        <v>4.25</v>
      </c>
    </row>
    <row r="234" spans="1:4" ht="24" x14ac:dyDescent="0.25">
      <c r="A234" s="171" t="s">
        <v>12694</v>
      </c>
      <c r="B234" s="170" t="s">
        <v>12695</v>
      </c>
      <c r="C234" s="171" t="s">
        <v>12401</v>
      </c>
      <c r="D234" s="172">
        <v>2.46</v>
      </c>
    </row>
    <row r="235" spans="1:4" ht="24" x14ac:dyDescent="0.25">
      <c r="A235" s="171" t="s">
        <v>12696</v>
      </c>
      <c r="B235" s="170" t="s">
        <v>12697</v>
      </c>
      <c r="C235" s="171" t="s">
        <v>12401</v>
      </c>
      <c r="D235" s="174">
        <v>45.71</v>
      </c>
    </row>
    <row r="236" spans="1:4" ht="24" x14ac:dyDescent="0.25">
      <c r="A236" s="171" t="s">
        <v>12698</v>
      </c>
      <c r="B236" s="170" t="s">
        <v>12699</v>
      </c>
      <c r="C236" s="171" t="s">
        <v>12401</v>
      </c>
      <c r="D236" s="174">
        <v>63.2</v>
      </c>
    </row>
    <row r="237" spans="1:4" ht="24" x14ac:dyDescent="0.25">
      <c r="A237" s="171" t="s">
        <v>12700</v>
      </c>
      <c r="B237" s="170" t="s">
        <v>12701</v>
      </c>
      <c r="C237" s="171" t="s">
        <v>12401</v>
      </c>
      <c r="D237" s="174">
        <v>41.04</v>
      </c>
    </row>
    <row r="238" spans="1:4" x14ac:dyDescent="0.25">
      <c r="A238" s="166">
        <v>8736</v>
      </c>
      <c r="B238" s="167" t="s">
        <v>12702</v>
      </c>
      <c r="C238" s="168"/>
      <c r="D238" s="169"/>
    </row>
    <row r="239" spans="1:4" ht="36" x14ac:dyDescent="0.25">
      <c r="A239" s="171" t="s">
        <v>12703</v>
      </c>
      <c r="B239" s="170" t="s">
        <v>12704</v>
      </c>
      <c r="C239" s="171" t="s">
        <v>12300</v>
      </c>
      <c r="D239" s="173">
        <v>102.16</v>
      </c>
    </row>
    <row r="240" spans="1:4" ht="36" x14ac:dyDescent="0.25">
      <c r="A240" s="171" t="s">
        <v>12705</v>
      </c>
      <c r="B240" s="170" t="s">
        <v>12706</v>
      </c>
      <c r="C240" s="171" t="s">
        <v>12300</v>
      </c>
      <c r="D240" s="174">
        <v>69.239999999999995</v>
      </c>
    </row>
    <row r="241" spans="1:4" x14ac:dyDescent="0.25">
      <c r="A241" s="166">
        <v>8666</v>
      </c>
      <c r="B241" s="167" t="s">
        <v>12707</v>
      </c>
      <c r="C241" s="168"/>
      <c r="D241" s="169"/>
    </row>
    <row r="242" spans="1:4" x14ac:dyDescent="0.25">
      <c r="A242" s="166">
        <v>8737</v>
      </c>
      <c r="B242" s="167" t="s">
        <v>12708</v>
      </c>
      <c r="C242" s="168"/>
      <c r="D242" s="169"/>
    </row>
    <row r="243" spans="1:4" ht="48" x14ac:dyDescent="0.25">
      <c r="A243" s="171" t="s">
        <v>12709</v>
      </c>
      <c r="B243" s="170" t="s">
        <v>12710</v>
      </c>
      <c r="C243" s="171" t="s">
        <v>12401</v>
      </c>
      <c r="D243" s="173">
        <v>205.97</v>
      </c>
    </row>
    <row r="244" spans="1:4" x14ac:dyDescent="0.25">
      <c r="A244" s="166">
        <v>8738</v>
      </c>
      <c r="B244" s="167" t="s">
        <v>12711</v>
      </c>
      <c r="C244" s="168"/>
      <c r="D244" s="169"/>
    </row>
    <row r="245" spans="1:4" ht="24" x14ac:dyDescent="0.25">
      <c r="A245" s="171" t="s">
        <v>12712</v>
      </c>
      <c r="B245" s="170" t="s">
        <v>12713</v>
      </c>
      <c r="C245" s="171" t="s">
        <v>12302</v>
      </c>
      <c r="D245" s="174">
        <v>30.7</v>
      </c>
    </row>
    <row r="246" spans="1:4" ht="24" x14ac:dyDescent="0.25">
      <c r="A246" s="171" t="s">
        <v>12714</v>
      </c>
      <c r="B246" s="170" t="s">
        <v>12715</v>
      </c>
      <c r="C246" s="171" t="s">
        <v>12302</v>
      </c>
      <c r="D246" s="174">
        <v>35.58</v>
      </c>
    </row>
    <row r="247" spans="1:4" ht="24" x14ac:dyDescent="0.25">
      <c r="A247" s="171" t="s">
        <v>12716</v>
      </c>
      <c r="B247" s="170" t="s">
        <v>12717</v>
      </c>
      <c r="C247" s="171" t="s">
        <v>12302</v>
      </c>
      <c r="D247" s="174">
        <v>15.35</v>
      </c>
    </row>
    <row r="248" spans="1:4" ht="24" x14ac:dyDescent="0.25">
      <c r="A248" s="171" t="s">
        <v>12718</v>
      </c>
      <c r="B248" s="170" t="s">
        <v>12719</v>
      </c>
      <c r="C248" s="171" t="s">
        <v>12302</v>
      </c>
      <c r="D248" s="174">
        <v>17.79</v>
      </c>
    </row>
    <row r="249" spans="1:4" ht="48" x14ac:dyDescent="0.25">
      <c r="A249" s="171" t="s">
        <v>12720</v>
      </c>
      <c r="B249" s="170" t="s">
        <v>12721</v>
      </c>
      <c r="C249" s="171" t="s">
        <v>12401</v>
      </c>
      <c r="D249" s="173">
        <v>146.76</v>
      </c>
    </row>
    <row r="250" spans="1:4" ht="36" x14ac:dyDescent="0.25">
      <c r="A250" s="171" t="s">
        <v>12722</v>
      </c>
      <c r="B250" s="170" t="s">
        <v>12723</v>
      </c>
      <c r="C250" s="171" t="s">
        <v>26</v>
      </c>
      <c r="D250" s="173">
        <v>168.68</v>
      </c>
    </row>
    <row r="251" spans="1:4" ht="36" x14ac:dyDescent="0.25">
      <c r="A251" s="171" t="s">
        <v>12724</v>
      </c>
      <c r="B251" s="170" t="s">
        <v>12725</v>
      </c>
      <c r="C251" s="171" t="s">
        <v>26</v>
      </c>
      <c r="D251" s="173">
        <v>181.44</v>
      </c>
    </row>
    <row r="252" spans="1:4" ht="36" x14ac:dyDescent="0.25">
      <c r="A252" s="171" t="s">
        <v>12726</v>
      </c>
      <c r="B252" s="170" t="s">
        <v>12727</v>
      </c>
      <c r="C252" s="171" t="s">
        <v>26</v>
      </c>
      <c r="D252" s="173">
        <v>216.28</v>
      </c>
    </row>
    <row r="253" spans="1:4" ht="36" x14ac:dyDescent="0.25">
      <c r="A253" s="171" t="s">
        <v>12728</v>
      </c>
      <c r="B253" s="170" t="s">
        <v>12729</v>
      </c>
      <c r="C253" s="171" t="s">
        <v>26</v>
      </c>
      <c r="D253" s="173">
        <v>246.79</v>
      </c>
    </row>
    <row r="254" spans="1:4" ht="36" x14ac:dyDescent="0.25">
      <c r="A254" s="171" t="s">
        <v>12730</v>
      </c>
      <c r="B254" s="170" t="s">
        <v>12731</v>
      </c>
      <c r="C254" s="171" t="s">
        <v>26</v>
      </c>
      <c r="D254" s="173">
        <v>264.95</v>
      </c>
    </row>
    <row r="255" spans="1:4" ht="36" x14ac:dyDescent="0.25">
      <c r="A255" s="171" t="s">
        <v>12732</v>
      </c>
      <c r="B255" s="170" t="s">
        <v>12733</v>
      </c>
      <c r="C255" s="171" t="s">
        <v>26</v>
      </c>
      <c r="D255" s="173">
        <v>316.41000000000003</v>
      </c>
    </row>
    <row r="256" spans="1:4" ht="24" x14ac:dyDescent="0.25">
      <c r="A256" s="171" t="s">
        <v>12734</v>
      </c>
      <c r="B256" s="170" t="s">
        <v>12735</v>
      </c>
      <c r="C256" s="171" t="s">
        <v>26</v>
      </c>
      <c r="D256" s="173">
        <v>296.52999999999997</v>
      </c>
    </row>
    <row r="257" spans="1:4" ht="24" x14ac:dyDescent="0.25">
      <c r="A257" s="171" t="s">
        <v>12736</v>
      </c>
      <c r="B257" s="170" t="s">
        <v>12737</v>
      </c>
      <c r="C257" s="171" t="s">
        <v>26</v>
      </c>
      <c r="D257" s="173">
        <v>359.57</v>
      </c>
    </row>
    <row r="258" spans="1:4" ht="24" x14ac:dyDescent="0.25">
      <c r="A258" s="171" t="s">
        <v>12738</v>
      </c>
      <c r="B258" s="170" t="s">
        <v>12739</v>
      </c>
      <c r="C258" s="171" t="s">
        <v>26</v>
      </c>
      <c r="D258" s="173">
        <v>404.4</v>
      </c>
    </row>
    <row r="259" spans="1:4" ht="24" x14ac:dyDescent="0.25">
      <c r="A259" s="171" t="s">
        <v>12740</v>
      </c>
      <c r="B259" s="170" t="s">
        <v>12741</v>
      </c>
      <c r="C259" s="171" t="s">
        <v>26</v>
      </c>
      <c r="D259" s="173">
        <v>474.5</v>
      </c>
    </row>
    <row r="260" spans="1:4" ht="24" x14ac:dyDescent="0.25">
      <c r="A260" s="171" t="s">
        <v>12742</v>
      </c>
      <c r="B260" s="170" t="s">
        <v>12743</v>
      </c>
      <c r="C260" s="171" t="s">
        <v>26</v>
      </c>
      <c r="D260" s="173">
        <v>580.09</v>
      </c>
    </row>
    <row r="261" spans="1:4" ht="24" x14ac:dyDescent="0.25">
      <c r="A261" s="171" t="s">
        <v>12744</v>
      </c>
      <c r="B261" s="170" t="s">
        <v>12745</v>
      </c>
      <c r="C261" s="171" t="s">
        <v>26</v>
      </c>
      <c r="D261" s="173">
        <v>141.87</v>
      </c>
    </row>
    <row r="262" spans="1:4" ht="24" x14ac:dyDescent="0.25">
      <c r="A262" s="171" t="s">
        <v>12746</v>
      </c>
      <c r="B262" s="170" t="s">
        <v>12747</v>
      </c>
      <c r="C262" s="171" t="s">
        <v>26</v>
      </c>
      <c r="D262" s="173">
        <v>173.48</v>
      </c>
    </row>
    <row r="263" spans="1:4" ht="24" x14ac:dyDescent="0.25">
      <c r="A263" s="171" t="s">
        <v>12748</v>
      </c>
      <c r="B263" s="170" t="s">
        <v>12749</v>
      </c>
      <c r="C263" s="171" t="s">
        <v>26</v>
      </c>
      <c r="D263" s="173">
        <v>195.82</v>
      </c>
    </row>
    <row r="264" spans="1:4" ht="24" x14ac:dyDescent="0.25">
      <c r="A264" s="171" t="s">
        <v>12750</v>
      </c>
      <c r="B264" s="170" t="s">
        <v>12751</v>
      </c>
      <c r="C264" s="171" t="s">
        <v>26</v>
      </c>
      <c r="D264" s="173">
        <v>231.87</v>
      </c>
    </row>
    <row r="265" spans="1:4" ht="24" x14ac:dyDescent="0.25">
      <c r="A265" s="171" t="s">
        <v>12752</v>
      </c>
      <c r="B265" s="170" t="s">
        <v>12753</v>
      </c>
      <c r="C265" s="171" t="s">
        <v>26</v>
      </c>
      <c r="D265" s="173">
        <v>285.33999999999997</v>
      </c>
    </row>
    <row r="266" spans="1:4" ht="24" x14ac:dyDescent="0.25">
      <c r="A266" s="171" t="s">
        <v>12754</v>
      </c>
      <c r="B266" s="170" t="s">
        <v>12755</v>
      </c>
      <c r="C266" s="171" t="s">
        <v>12302</v>
      </c>
      <c r="D266" s="174">
        <v>72.3</v>
      </c>
    </row>
    <row r="267" spans="1:4" ht="24" x14ac:dyDescent="0.25">
      <c r="A267" s="171" t="s">
        <v>12756</v>
      </c>
      <c r="B267" s="170" t="s">
        <v>12757</v>
      </c>
      <c r="C267" s="171" t="s">
        <v>12302</v>
      </c>
      <c r="D267" s="173">
        <v>167.5</v>
      </c>
    </row>
    <row r="268" spans="1:4" ht="24" x14ac:dyDescent="0.25">
      <c r="A268" s="171" t="s">
        <v>12758</v>
      </c>
      <c r="B268" s="170" t="s">
        <v>12759</v>
      </c>
      <c r="C268" s="171" t="s">
        <v>12302</v>
      </c>
      <c r="D268" s="173">
        <v>198.56</v>
      </c>
    </row>
    <row r="269" spans="1:4" ht="24" x14ac:dyDescent="0.25">
      <c r="A269" s="171" t="s">
        <v>12760</v>
      </c>
      <c r="B269" s="170" t="s">
        <v>12761</v>
      </c>
      <c r="C269" s="171" t="s">
        <v>12302</v>
      </c>
      <c r="D269" s="174">
        <v>83.75</v>
      </c>
    </row>
    <row r="270" spans="1:4" ht="36" x14ac:dyDescent="0.25">
      <c r="A270" s="171" t="s">
        <v>12762</v>
      </c>
      <c r="B270" s="170" t="s">
        <v>12763</v>
      </c>
      <c r="C270" s="171" t="s">
        <v>12302</v>
      </c>
      <c r="D270" s="174">
        <v>99.28</v>
      </c>
    </row>
    <row r="271" spans="1:4" ht="36" x14ac:dyDescent="0.25">
      <c r="A271" s="171" t="s">
        <v>12764</v>
      </c>
      <c r="B271" s="170" t="s">
        <v>12765</v>
      </c>
      <c r="C271" s="171" t="s">
        <v>26</v>
      </c>
      <c r="D271" s="173">
        <v>266.95999999999998</v>
      </c>
    </row>
    <row r="272" spans="1:4" ht="24" x14ac:dyDescent="0.25">
      <c r="A272" s="171" t="s">
        <v>12766</v>
      </c>
      <c r="B272" s="170" t="s">
        <v>12767</v>
      </c>
      <c r="C272" s="171" t="s">
        <v>12401</v>
      </c>
      <c r="D272" s="173">
        <v>312.06</v>
      </c>
    </row>
    <row r="273" spans="1:4" ht="48" x14ac:dyDescent="0.25">
      <c r="A273" s="171" t="s">
        <v>12768</v>
      </c>
      <c r="B273" s="170" t="s">
        <v>12769</v>
      </c>
      <c r="C273" s="171" t="s">
        <v>26</v>
      </c>
      <c r="D273" s="174">
        <v>32.65</v>
      </c>
    </row>
    <row r="274" spans="1:4" ht="48" x14ac:dyDescent="0.25">
      <c r="A274" s="171" t="s">
        <v>12770</v>
      </c>
      <c r="B274" s="170" t="s">
        <v>12771</v>
      </c>
      <c r="C274" s="171" t="s">
        <v>26</v>
      </c>
      <c r="D274" s="174">
        <v>45.39</v>
      </c>
    </row>
    <row r="275" spans="1:4" ht="48" x14ac:dyDescent="0.25">
      <c r="A275" s="171" t="s">
        <v>12772</v>
      </c>
      <c r="B275" s="170" t="s">
        <v>12773</v>
      </c>
      <c r="C275" s="171" t="s">
        <v>26</v>
      </c>
      <c r="D275" s="174">
        <v>61.95</v>
      </c>
    </row>
    <row r="276" spans="1:4" ht="48" x14ac:dyDescent="0.25">
      <c r="A276" s="171" t="s">
        <v>12774</v>
      </c>
      <c r="B276" s="170" t="s">
        <v>12775</v>
      </c>
      <c r="C276" s="171" t="s">
        <v>26</v>
      </c>
      <c r="D276" s="174">
        <v>82.16</v>
      </c>
    </row>
    <row r="277" spans="1:4" ht="48" x14ac:dyDescent="0.25">
      <c r="A277" s="171" t="s">
        <v>12776</v>
      </c>
      <c r="B277" s="170" t="s">
        <v>12777</v>
      </c>
      <c r="C277" s="171" t="s">
        <v>26</v>
      </c>
      <c r="D277" s="173">
        <v>133.63</v>
      </c>
    </row>
    <row r="278" spans="1:4" ht="24" x14ac:dyDescent="0.25">
      <c r="A278" s="171" t="s">
        <v>12778</v>
      </c>
      <c r="B278" s="170" t="s">
        <v>12779</v>
      </c>
      <c r="C278" s="171" t="s">
        <v>26</v>
      </c>
      <c r="D278" s="174">
        <v>37.979999999999997</v>
      </c>
    </row>
    <row r="279" spans="1:4" ht="48" x14ac:dyDescent="0.25">
      <c r="A279" s="171" t="s">
        <v>12780</v>
      </c>
      <c r="B279" s="170" t="s">
        <v>12781</v>
      </c>
      <c r="C279" s="171" t="s">
        <v>26</v>
      </c>
      <c r="D279" s="174">
        <v>74.88</v>
      </c>
    </row>
    <row r="280" spans="1:4" ht="24" x14ac:dyDescent="0.25">
      <c r="A280" s="171" t="s">
        <v>12782</v>
      </c>
      <c r="B280" s="170" t="s">
        <v>12783</v>
      </c>
      <c r="C280" s="171" t="s">
        <v>26</v>
      </c>
      <c r="D280" s="174">
        <v>39.9</v>
      </c>
    </row>
    <row r="281" spans="1:4" ht="48" x14ac:dyDescent="0.25">
      <c r="A281" s="171" t="s">
        <v>12784</v>
      </c>
      <c r="B281" s="170" t="s">
        <v>12785</v>
      </c>
      <c r="C281" s="171" t="s">
        <v>26</v>
      </c>
      <c r="D281" s="173">
        <v>100.36</v>
      </c>
    </row>
    <row r="282" spans="1:4" ht="24" x14ac:dyDescent="0.25">
      <c r="A282" s="171" t="s">
        <v>12786</v>
      </c>
      <c r="B282" s="170" t="s">
        <v>12787</v>
      </c>
      <c r="C282" s="171" t="s">
        <v>26</v>
      </c>
      <c r="D282" s="174">
        <v>41.25</v>
      </c>
    </row>
    <row r="283" spans="1:4" ht="48" x14ac:dyDescent="0.25">
      <c r="A283" s="171" t="s">
        <v>12788</v>
      </c>
      <c r="B283" s="170" t="s">
        <v>12789</v>
      </c>
      <c r="C283" s="171" t="s">
        <v>26</v>
      </c>
      <c r="D283" s="173">
        <v>126.5</v>
      </c>
    </row>
    <row r="284" spans="1:4" ht="24" x14ac:dyDescent="0.25">
      <c r="A284" s="171" t="s">
        <v>12790</v>
      </c>
      <c r="B284" s="170" t="s">
        <v>12791</v>
      </c>
      <c r="C284" s="171" t="s">
        <v>26</v>
      </c>
      <c r="D284" s="174">
        <v>43.13</v>
      </c>
    </row>
    <row r="285" spans="1:4" ht="60" x14ac:dyDescent="0.25">
      <c r="A285" s="171" t="s">
        <v>12792</v>
      </c>
      <c r="B285" s="170" t="s">
        <v>12793</v>
      </c>
      <c r="C285" s="171" t="s">
        <v>26</v>
      </c>
      <c r="D285" s="173">
        <v>151.82</v>
      </c>
    </row>
    <row r="286" spans="1:4" ht="48" x14ac:dyDescent="0.25">
      <c r="A286" s="171" t="s">
        <v>12794</v>
      </c>
      <c r="B286" s="170" t="s">
        <v>12795</v>
      </c>
      <c r="C286" s="171" t="s">
        <v>12302</v>
      </c>
      <c r="D286" s="175">
        <v>8690.36</v>
      </c>
    </row>
    <row r="287" spans="1:4" ht="36" x14ac:dyDescent="0.25">
      <c r="A287" s="171" t="s">
        <v>12796</v>
      </c>
      <c r="B287" s="170" t="s">
        <v>12797</v>
      </c>
      <c r="C287" s="171" t="s">
        <v>12798</v>
      </c>
      <c r="D287" s="174">
        <v>22.81</v>
      </c>
    </row>
    <row r="288" spans="1:4" ht="48" x14ac:dyDescent="0.25">
      <c r="A288" s="171" t="s">
        <v>12799</v>
      </c>
      <c r="B288" s="170" t="s">
        <v>12800</v>
      </c>
      <c r="C288" s="171" t="s">
        <v>12302</v>
      </c>
      <c r="D288" s="176">
        <v>17872.84</v>
      </c>
    </row>
    <row r="289" spans="1:4" ht="36" x14ac:dyDescent="0.25">
      <c r="A289" s="171" t="s">
        <v>12801</v>
      </c>
      <c r="B289" s="170" t="s">
        <v>12802</v>
      </c>
      <c r="C289" s="171" t="s">
        <v>12798</v>
      </c>
      <c r="D289" s="174">
        <v>22.81</v>
      </c>
    </row>
    <row r="290" spans="1:4" ht="48" x14ac:dyDescent="0.25">
      <c r="A290" s="171" t="s">
        <v>12803</v>
      </c>
      <c r="B290" s="170" t="s">
        <v>12804</v>
      </c>
      <c r="C290" s="171" t="s">
        <v>12302</v>
      </c>
      <c r="D290" s="175">
        <v>4895.8</v>
      </c>
    </row>
    <row r="291" spans="1:4" ht="36" x14ac:dyDescent="0.25">
      <c r="A291" s="171" t="s">
        <v>12805</v>
      </c>
      <c r="B291" s="170" t="s">
        <v>12806</v>
      </c>
      <c r="C291" s="171" t="s">
        <v>12798</v>
      </c>
      <c r="D291" s="174">
        <v>10.54</v>
      </c>
    </row>
    <row r="292" spans="1:4" ht="48" x14ac:dyDescent="0.25">
      <c r="A292" s="171" t="s">
        <v>12807</v>
      </c>
      <c r="B292" s="170" t="s">
        <v>12808</v>
      </c>
      <c r="C292" s="171" t="s">
        <v>12302</v>
      </c>
      <c r="D292" s="175">
        <v>3721.78</v>
      </c>
    </row>
    <row r="293" spans="1:4" ht="36" x14ac:dyDescent="0.25">
      <c r="A293" s="171" t="s">
        <v>12809</v>
      </c>
      <c r="B293" s="170" t="s">
        <v>12810</v>
      </c>
      <c r="C293" s="171" t="s">
        <v>12798</v>
      </c>
      <c r="D293" s="174">
        <v>21.34</v>
      </c>
    </row>
    <row r="294" spans="1:4" ht="48" x14ac:dyDescent="0.25">
      <c r="A294" s="171" t="s">
        <v>12811</v>
      </c>
      <c r="B294" s="170" t="s">
        <v>12812</v>
      </c>
      <c r="C294" s="171" t="s">
        <v>12401</v>
      </c>
      <c r="D294" s="174">
        <v>87.67</v>
      </c>
    </row>
    <row r="295" spans="1:4" x14ac:dyDescent="0.25">
      <c r="A295" s="166">
        <v>8739</v>
      </c>
      <c r="B295" s="167" t="s">
        <v>12813</v>
      </c>
      <c r="C295" s="168"/>
      <c r="D295" s="169"/>
    </row>
    <row r="296" spans="1:4" ht="36" x14ac:dyDescent="0.25">
      <c r="A296" s="171" t="s">
        <v>12814</v>
      </c>
      <c r="B296" s="170" t="s">
        <v>12815</v>
      </c>
      <c r="C296" s="171" t="s">
        <v>12300</v>
      </c>
      <c r="D296" s="174">
        <v>64.89</v>
      </c>
    </row>
    <row r="297" spans="1:4" ht="36" x14ac:dyDescent="0.25">
      <c r="A297" s="171" t="s">
        <v>12816</v>
      </c>
      <c r="B297" s="170" t="s">
        <v>12817</v>
      </c>
      <c r="C297" s="171" t="s">
        <v>12300</v>
      </c>
      <c r="D297" s="174">
        <v>59.19</v>
      </c>
    </row>
    <row r="298" spans="1:4" ht="24" x14ac:dyDescent="0.25">
      <c r="A298" s="171" t="s">
        <v>12818</v>
      </c>
      <c r="B298" s="170" t="s">
        <v>12819</v>
      </c>
      <c r="C298" s="171" t="s">
        <v>12300</v>
      </c>
      <c r="D298" s="174">
        <v>58.22</v>
      </c>
    </row>
    <row r="299" spans="1:4" x14ac:dyDescent="0.25">
      <c r="A299" s="166">
        <v>8740</v>
      </c>
      <c r="B299" s="167" t="s">
        <v>12820</v>
      </c>
      <c r="C299" s="168"/>
      <c r="D299" s="169"/>
    </row>
    <row r="300" spans="1:4" ht="36" x14ac:dyDescent="0.25">
      <c r="A300" s="171" t="s">
        <v>12821</v>
      </c>
      <c r="B300" s="170" t="s">
        <v>12822</v>
      </c>
      <c r="C300" s="171" t="s">
        <v>12401</v>
      </c>
      <c r="D300" s="173">
        <v>679.41</v>
      </c>
    </row>
    <row r="301" spans="1:4" ht="36" x14ac:dyDescent="0.25">
      <c r="A301" s="171" t="s">
        <v>12823</v>
      </c>
      <c r="B301" s="170" t="s">
        <v>12824</v>
      </c>
      <c r="C301" s="171" t="s">
        <v>12401</v>
      </c>
      <c r="D301" s="173">
        <v>696.18</v>
      </c>
    </row>
    <row r="302" spans="1:4" ht="48" x14ac:dyDescent="0.25">
      <c r="A302" s="171" t="s">
        <v>12825</v>
      </c>
      <c r="B302" s="170" t="s">
        <v>12826</v>
      </c>
      <c r="C302" s="171" t="s">
        <v>12401</v>
      </c>
      <c r="D302" s="173">
        <v>765.28</v>
      </c>
    </row>
    <row r="303" spans="1:4" ht="36" x14ac:dyDescent="0.25">
      <c r="A303" s="171" t="s">
        <v>12827</v>
      </c>
      <c r="B303" s="170" t="s">
        <v>12828</v>
      </c>
      <c r="C303" s="171" t="s">
        <v>12401</v>
      </c>
      <c r="D303" s="173">
        <v>716.58</v>
      </c>
    </row>
    <row r="304" spans="1:4" ht="36" x14ac:dyDescent="0.25">
      <c r="A304" s="171" t="s">
        <v>12829</v>
      </c>
      <c r="B304" s="170" t="s">
        <v>12830</v>
      </c>
      <c r="C304" s="171" t="s">
        <v>12401</v>
      </c>
      <c r="D304" s="173">
        <v>736.97</v>
      </c>
    </row>
    <row r="305" spans="1:4" ht="36" x14ac:dyDescent="0.25">
      <c r="A305" s="171" t="s">
        <v>12831</v>
      </c>
      <c r="B305" s="170" t="s">
        <v>12832</v>
      </c>
      <c r="C305" s="171" t="s">
        <v>12401</v>
      </c>
      <c r="D305" s="173">
        <v>765.14</v>
      </c>
    </row>
    <row r="306" spans="1:4" ht="36" x14ac:dyDescent="0.25">
      <c r="A306" s="171" t="s">
        <v>12833</v>
      </c>
      <c r="B306" s="170" t="s">
        <v>12834</v>
      </c>
      <c r="C306" s="171" t="s">
        <v>12401</v>
      </c>
      <c r="D306" s="173">
        <v>683.38</v>
      </c>
    </row>
    <row r="307" spans="1:4" ht="36" x14ac:dyDescent="0.25">
      <c r="A307" s="171" t="s">
        <v>12835</v>
      </c>
      <c r="B307" s="170" t="s">
        <v>12836</v>
      </c>
      <c r="C307" s="171" t="s">
        <v>12401</v>
      </c>
      <c r="D307" s="173">
        <v>705.09</v>
      </c>
    </row>
    <row r="308" spans="1:4" ht="36" x14ac:dyDescent="0.25">
      <c r="A308" s="171" t="s">
        <v>12837</v>
      </c>
      <c r="B308" s="170" t="s">
        <v>12838</v>
      </c>
      <c r="C308" s="171" t="s">
        <v>12401</v>
      </c>
      <c r="D308" s="173">
        <v>727.6</v>
      </c>
    </row>
    <row r="309" spans="1:4" ht="36" x14ac:dyDescent="0.25">
      <c r="A309" s="171" t="s">
        <v>12839</v>
      </c>
      <c r="B309" s="170" t="s">
        <v>12840</v>
      </c>
      <c r="C309" s="171" t="s">
        <v>12401</v>
      </c>
      <c r="D309" s="173">
        <v>750.93</v>
      </c>
    </row>
    <row r="310" spans="1:4" ht="36" x14ac:dyDescent="0.25">
      <c r="A310" s="171" t="s">
        <v>12841</v>
      </c>
      <c r="B310" s="170" t="s">
        <v>12842</v>
      </c>
      <c r="C310" s="171" t="s">
        <v>12401</v>
      </c>
      <c r="D310" s="173">
        <v>775.12</v>
      </c>
    </row>
    <row r="311" spans="1:4" ht="36" x14ac:dyDescent="0.25">
      <c r="A311" s="171" t="s">
        <v>12843</v>
      </c>
      <c r="B311" s="170" t="s">
        <v>12844</v>
      </c>
      <c r="C311" s="171" t="s">
        <v>12401</v>
      </c>
      <c r="D311" s="173">
        <v>653.26</v>
      </c>
    </row>
    <row r="312" spans="1:4" ht="36" x14ac:dyDescent="0.25">
      <c r="A312" s="171" t="s">
        <v>12845</v>
      </c>
      <c r="B312" s="170" t="s">
        <v>12846</v>
      </c>
      <c r="C312" s="171" t="s">
        <v>12401</v>
      </c>
      <c r="D312" s="173">
        <v>662.44</v>
      </c>
    </row>
    <row r="313" spans="1:4" x14ac:dyDescent="0.25">
      <c r="A313" s="166">
        <v>8741</v>
      </c>
      <c r="B313" s="167" t="s">
        <v>12847</v>
      </c>
      <c r="C313" s="168"/>
      <c r="D313" s="169"/>
    </row>
    <row r="314" spans="1:4" ht="36" x14ac:dyDescent="0.25">
      <c r="A314" s="171" t="s">
        <v>12848</v>
      </c>
      <c r="B314" s="170" t="s">
        <v>12849</v>
      </c>
      <c r="C314" s="171" t="s">
        <v>12401</v>
      </c>
      <c r="D314" s="173">
        <v>737.91</v>
      </c>
    </row>
    <row r="315" spans="1:4" ht="36" x14ac:dyDescent="0.25">
      <c r="A315" s="171" t="s">
        <v>12850</v>
      </c>
      <c r="B315" s="170" t="s">
        <v>12851</v>
      </c>
      <c r="C315" s="171" t="s">
        <v>12401</v>
      </c>
      <c r="D315" s="173">
        <v>758.79</v>
      </c>
    </row>
    <row r="316" spans="1:4" ht="36" x14ac:dyDescent="0.25">
      <c r="A316" s="171" t="s">
        <v>12852</v>
      </c>
      <c r="B316" s="170" t="s">
        <v>12853</v>
      </c>
      <c r="C316" s="171" t="s">
        <v>12401</v>
      </c>
      <c r="D316" s="173">
        <v>805.02</v>
      </c>
    </row>
    <row r="317" spans="1:4" ht="36" x14ac:dyDescent="0.25">
      <c r="A317" s="171" t="s">
        <v>12854</v>
      </c>
      <c r="B317" s="170" t="s">
        <v>12855</v>
      </c>
      <c r="C317" s="171" t="s">
        <v>12401</v>
      </c>
      <c r="D317" s="173">
        <v>827.25</v>
      </c>
    </row>
    <row r="318" spans="1:4" ht="36" x14ac:dyDescent="0.25">
      <c r="A318" s="171" t="s">
        <v>12856</v>
      </c>
      <c r="B318" s="170" t="s">
        <v>12857</v>
      </c>
      <c r="C318" s="171" t="s">
        <v>12401</v>
      </c>
      <c r="D318" s="173">
        <v>868.7</v>
      </c>
    </row>
    <row r="319" spans="1:4" ht="36" x14ac:dyDescent="0.25">
      <c r="A319" s="171" t="s">
        <v>12858</v>
      </c>
      <c r="B319" s="170" t="s">
        <v>12859</v>
      </c>
      <c r="C319" s="171" t="s">
        <v>12401</v>
      </c>
      <c r="D319" s="173">
        <v>678.94</v>
      </c>
    </row>
    <row r="320" spans="1:4" ht="36" x14ac:dyDescent="0.25">
      <c r="A320" s="171" t="s">
        <v>12860</v>
      </c>
      <c r="B320" s="170" t="s">
        <v>12861</v>
      </c>
      <c r="C320" s="171" t="s">
        <v>12401</v>
      </c>
      <c r="D320" s="173">
        <v>701.05</v>
      </c>
    </row>
    <row r="321" spans="1:4" ht="36" x14ac:dyDescent="0.25">
      <c r="A321" s="171" t="s">
        <v>12862</v>
      </c>
      <c r="B321" s="170" t="s">
        <v>12863</v>
      </c>
      <c r="C321" s="171" t="s">
        <v>12401</v>
      </c>
      <c r="D321" s="173">
        <v>700.1</v>
      </c>
    </row>
    <row r="322" spans="1:4" ht="36" x14ac:dyDescent="0.25">
      <c r="A322" s="171" t="s">
        <v>12864</v>
      </c>
      <c r="B322" s="170" t="s">
        <v>12865</v>
      </c>
      <c r="C322" s="171" t="s">
        <v>12401</v>
      </c>
      <c r="D322" s="173">
        <v>726.24</v>
      </c>
    </row>
    <row r="323" spans="1:4" ht="36" x14ac:dyDescent="0.25">
      <c r="A323" s="171" t="s">
        <v>12866</v>
      </c>
      <c r="B323" s="170" t="s">
        <v>12867</v>
      </c>
      <c r="C323" s="171" t="s">
        <v>12401</v>
      </c>
      <c r="D323" s="173">
        <v>673.42</v>
      </c>
    </row>
    <row r="324" spans="1:4" x14ac:dyDescent="0.25">
      <c r="A324" s="166">
        <v>8667</v>
      </c>
      <c r="B324" s="167" t="s">
        <v>12868</v>
      </c>
      <c r="C324" s="168"/>
      <c r="D324" s="169"/>
    </row>
    <row r="325" spans="1:4" x14ac:dyDescent="0.25">
      <c r="A325" s="166">
        <v>8742</v>
      </c>
      <c r="B325" s="167" t="s">
        <v>12869</v>
      </c>
      <c r="C325" s="168"/>
      <c r="D325" s="169"/>
    </row>
    <row r="326" spans="1:4" ht="36" x14ac:dyDescent="0.25">
      <c r="A326" s="171" t="s">
        <v>12870</v>
      </c>
      <c r="B326" s="170" t="s">
        <v>12871</v>
      </c>
      <c r="C326" s="171" t="s">
        <v>12401</v>
      </c>
      <c r="D326" s="173">
        <v>561.44000000000005</v>
      </c>
    </row>
    <row r="327" spans="1:4" ht="36" x14ac:dyDescent="0.25">
      <c r="A327" s="171" t="s">
        <v>12872</v>
      </c>
      <c r="B327" s="170" t="s">
        <v>12873</v>
      </c>
      <c r="C327" s="171" t="s">
        <v>12401</v>
      </c>
      <c r="D327" s="173">
        <v>437.7</v>
      </c>
    </row>
    <row r="328" spans="1:4" ht="36" x14ac:dyDescent="0.25">
      <c r="A328" s="171" t="s">
        <v>12874</v>
      </c>
      <c r="B328" s="170" t="s">
        <v>12875</v>
      </c>
      <c r="C328" s="171" t="s">
        <v>12401</v>
      </c>
      <c r="D328" s="173">
        <v>470.19</v>
      </c>
    </row>
    <row r="329" spans="1:4" x14ac:dyDescent="0.25">
      <c r="A329" s="166">
        <v>8744</v>
      </c>
      <c r="B329" s="167" t="s">
        <v>12876</v>
      </c>
      <c r="C329" s="168"/>
      <c r="D329" s="169"/>
    </row>
    <row r="330" spans="1:4" ht="24" x14ac:dyDescent="0.25">
      <c r="A330" s="171" t="s">
        <v>12877</v>
      </c>
      <c r="B330" s="170" t="s">
        <v>12878</v>
      </c>
      <c r="C330" s="171" t="s">
        <v>12401</v>
      </c>
      <c r="D330" s="173">
        <v>191.03</v>
      </c>
    </row>
    <row r="331" spans="1:4" ht="24" x14ac:dyDescent="0.25">
      <c r="A331" s="171" t="s">
        <v>12879</v>
      </c>
      <c r="B331" s="170" t="s">
        <v>12880</v>
      </c>
      <c r="C331" s="171" t="s">
        <v>12401</v>
      </c>
      <c r="D331" s="173">
        <v>229.61</v>
      </c>
    </row>
    <row r="332" spans="1:4" ht="24" x14ac:dyDescent="0.25">
      <c r="A332" s="171" t="s">
        <v>12881</v>
      </c>
      <c r="B332" s="170" t="s">
        <v>12882</v>
      </c>
      <c r="C332" s="171" t="s">
        <v>12401</v>
      </c>
      <c r="D332" s="173">
        <v>572.34</v>
      </c>
    </row>
    <row r="333" spans="1:4" ht="24" x14ac:dyDescent="0.25">
      <c r="A333" s="171" t="s">
        <v>12883</v>
      </c>
      <c r="B333" s="170" t="s">
        <v>12884</v>
      </c>
      <c r="C333" s="171" t="s">
        <v>12401</v>
      </c>
      <c r="D333" s="173">
        <v>279.2</v>
      </c>
    </row>
    <row r="334" spans="1:4" x14ac:dyDescent="0.25">
      <c r="A334" s="166">
        <v>8745</v>
      </c>
      <c r="B334" s="167" t="s">
        <v>12885</v>
      </c>
      <c r="C334" s="168"/>
      <c r="D334" s="169"/>
    </row>
    <row r="335" spans="1:4" ht="36" x14ac:dyDescent="0.25">
      <c r="A335" s="171" t="s">
        <v>12886</v>
      </c>
      <c r="B335" s="170" t="s">
        <v>12887</v>
      </c>
      <c r="C335" s="171" t="s">
        <v>12401</v>
      </c>
      <c r="D335" s="173">
        <v>276.33</v>
      </c>
    </row>
    <row r="336" spans="1:4" ht="24" x14ac:dyDescent="0.25">
      <c r="A336" s="171" t="s">
        <v>54</v>
      </c>
      <c r="B336" s="170" t="s">
        <v>12888</v>
      </c>
      <c r="C336" s="171" t="s">
        <v>12401</v>
      </c>
      <c r="D336" s="173">
        <v>203.19</v>
      </c>
    </row>
    <row r="337" spans="1:4" x14ac:dyDescent="0.25">
      <c r="A337" s="166">
        <v>8668</v>
      </c>
      <c r="B337" s="167" t="s">
        <v>12889</v>
      </c>
      <c r="C337" s="168"/>
      <c r="D337" s="169"/>
    </row>
    <row r="338" spans="1:4" x14ac:dyDescent="0.25">
      <c r="A338" s="166">
        <v>8746</v>
      </c>
      <c r="B338" s="167" t="s">
        <v>12890</v>
      </c>
      <c r="C338" s="168"/>
      <c r="D338" s="169"/>
    </row>
    <row r="339" spans="1:4" ht="36" x14ac:dyDescent="0.25">
      <c r="A339" s="171" t="s">
        <v>12891</v>
      </c>
      <c r="B339" s="170" t="s">
        <v>12892</v>
      </c>
      <c r="C339" s="171" t="s">
        <v>12300</v>
      </c>
      <c r="D339" s="174">
        <v>27.48</v>
      </c>
    </row>
    <row r="340" spans="1:4" ht="36" x14ac:dyDescent="0.25">
      <c r="A340" s="171" t="s">
        <v>12893</v>
      </c>
      <c r="B340" s="170" t="s">
        <v>12894</v>
      </c>
      <c r="C340" s="171" t="s">
        <v>12300</v>
      </c>
      <c r="D340" s="174">
        <v>13.41</v>
      </c>
    </row>
    <row r="341" spans="1:4" ht="36" x14ac:dyDescent="0.25">
      <c r="A341" s="171" t="s">
        <v>12895</v>
      </c>
      <c r="B341" s="170" t="s">
        <v>12896</v>
      </c>
      <c r="C341" s="171" t="s">
        <v>12300</v>
      </c>
      <c r="D341" s="174">
        <v>17.059999999999999</v>
      </c>
    </row>
    <row r="342" spans="1:4" ht="36" x14ac:dyDescent="0.25">
      <c r="A342" s="171" t="s">
        <v>12897</v>
      </c>
      <c r="B342" s="170" t="s">
        <v>12898</v>
      </c>
      <c r="C342" s="171" t="s">
        <v>12300</v>
      </c>
      <c r="D342" s="174">
        <v>18.809999999999999</v>
      </c>
    </row>
    <row r="343" spans="1:4" ht="24" x14ac:dyDescent="0.25">
      <c r="A343" s="171" t="s">
        <v>12899</v>
      </c>
      <c r="B343" s="170" t="s">
        <v>12900</v>
      </c>
      <c r="C343" s="171" t="s">
        <v>36</v>
      </c>
      <c r="D343" s="174">
        <v>11.27</v>
      </c>
    </row>
    <row r="344" spans="1:4" ht="24" x14ac:dyDescent="0.25">
      <c r="A344" s="171" t="s">
        <v>12901</v>
      </c>
      <c r="B344" s="170" t="s">
        <v>12902</v>
      </c>
      <c r="C344" s="171" t="s">
        <v>36</v>
      </c>
      <c r="D344" s="174">
        <v>10.83</v>
      </c>
    </row>
    <row r="345" spans="1:4" ht="24" x14ac:dyDescent="0.25">
      <c r="A345" s="171" t="s">
        <v>12903</v>
      </c>
      <c r="B345" s="170" t="s">
        <v>12904</v>
      </c>
      <c r="C345" s="171" t="s">
        <v>36</v>
      </c>
      <c r="D345" s="174">
        <v>11.27</v>
      </c>
    </row>
    <row r="346" spans="1:4" ht="24" x14ac:dyDescent="0.25">
      <c r="A346" s="171" t="s">
        <v>12905</v>
      </c>
      <c r="B346" s="170" t="s">
        <v>12906</v>
      </c>
      <c r="C346" s="171" t="s">
        <v>36</v>
      </c>
      <c r="D346" s="174">
        <v>11.56</v>
      </c>
    </row>
    <row r="347" spans="1:4" ht="24" x14ac:dyDescent="0.25">
      <c r="A347" s="171" t="s">
        <v>12907</v>
      </c>
      <c r="B347" s="170" t="s">
        <v>12908</v>
      </c>
      <c r="C347" s="171" t="s">
        <v>36</v>
      </c>
      <c r="D347" s="174">
        <v>12.66</v>
      </c>
    </row>
    <row r="348" spans="1:4" ht="24" x14ac:dyDescent="0.25">
      <c r="A348" s="171" t="s">
        <v>12909</v>
      </c>
      <c r="B348" s="170" t="s">
        <v>12910</v>
      </c>
      <c r="C348" s="171" t="s">
        <v>36</v>
      </c>
      <c r="D348" s="174">
        <v>12.93</v>
      </c>
    </row>
    <row r="349" spans="1:4" ht="24" x14ac:dyDescent="0.25">
      <c r="A349" s="171" t="s">
        <v>12911</v>
      </c>
      <c r="B349" s="170" t="s">
        <v>12912</v>
      </c>
      <c r="C349" s="171" t="s">
        <v>36</v>
      </c>
      <c r="D349" s="174">
        <v>11.26</v>
      </c>
    </row>
    <row r="350" spans="1:4" ht="24" x14ac:dyDescent="0.25">
      <c r="A350" s="171" t="s">
        <v>12913</v>
      </c>
      <c r="B350" s="170" t="s">
        <v>12914</v>
      </c>
      <c r="C350" s="171" t="s">
        <v>36</v>
      </c>
      <c r="D350" s="174">
        <v>11.32</v>
      </c>
    </row>
    <row r="351" spans="1:4" ht="24" x14ac:dyDescent="0.25">
      <c r="A351" s="171" t="s">
        <v>12915</v>
      </c>
      <c r="B351" s="170" t="s">
        <v>12916</v>
      </c>
      <c r="C351" s="171" t="s">
        <v>36</v>
      </c>
      <c r="D351" s="174">
        <v>11.61</v>
      </c>
    </row>
    <row r="352" spans="1:4" ht="24" x14ac:dyDescent="0.25">
      <c r="A352" s="171" t="s">
        <v>52</v>
      </c>
      <c r="B352" s="170" t="s">
        <v>12917</v>
      </c>
      <c r="C352" s="171" t="s">
        <v>36</v>
      </c>
      <c r="D352" s="174">
        <v>11.39</v>
      </c>
    </row>
    <row r="353" spans="1:4" ht="24" x14ac:dyDescent="0.25">
      <c r="A353" s="171" t="s">
        <v>12918</v>
      </c>
      <c r="B353" s="170" t="s">
        <v>12919</v>
      </c>
      <c r="C353" s="171" t="s">
        <v>36</v>
      </c>
      <c r="D353" s="174">
        <v>11.9</v>
      </c>
    </row>
    <row r="354" spans="1:4" ht="24" x14ac:dyDescent="0.25">
      <c r="A354" s="171" t="s">
        <v>12920</v>
      </c>
      <c r="B354" s="170" t="s">
        <v>12921</v>
      </c>
      <c r="C354" s="171" t="s">
        <v>36</v>
      </c>
      <c r="D354" s="174">
        <v>11.84</v>
      </c>
    </row>
    <row r="355" spans="1:4" ht="24" x14ac:dyDescent="0.25">
      <c r="A355" s="171" t="s">
        <v>12922</v>
      </c>
      <c r="B355" s="170" t="s">
        <v>12923</v>
      </c>
      <c r="C355" s="171" t="s">
        <v>36</v>
      </c>
      <c r="D355" s="174">
        <v>11.9</v>
      </c>
    </row>
    <row r="356" spans="1:4" x14ac:dyDescent="0.25">
      <c r="A356" s="166">
        <v>8747</v>
      </c>
      <c r="B356" s="167" t="s">
        <v>12813</v>
      </c>
      <c r="C356" s="168"/>
      <c r="D356" s="169"/>
    </row>
    <row r="357" spans="1:4" ht="24" x14ac:dyDescent="0.25">
      <c r="A357" s="171" t="s">
        <v>12924</v>
      </c>
      <c r="B357" s="170" t="s">
        <v>12925</v>
      </c>
      <c r="C357" s="171" t="s">
        <v>12300</v>
      </c>
      <c r="D357" s="174">
        <v>65.45</v>
      </c>
    </row>
    <row r="358" spans="1:4" ht="24" x14ac:dyDescent="0.25">
      <c r="A358" s="171" t="s">
        <v>12926</v>
      </c>
      <c r="B358" s="170" t="s">
        <v>12927</v>
      </c>
      <c r="C358" s="171" t="s">
        <v>12300</v>
      </c>
      <c r="D358" s="174">
        <v>47.54</v>
      </c>
    </row>
    <row r="359" spans="1:4" ht="24" x14ac:dyDescent="0.25">
      <c r="A359" s="171" t="s">
        <v>12928</v>
      </c>
      <c r="B359" s="170" t="s">
        <v>12929</v>
      </c>
      <c r="C359" s="171" t="s">
        <v>12300</v>
      </c>
      <c r="D359" s="174">
        <v>51.04</v>
      </c>
    </row>
    <row r="360" spans="1:4" ht="24" x14ac:dyDescent="0.25">
      <c r="A360" s="171" t="s">
        <v>12930</v>
      </c>
      <c r="B360" s="170" t="s">
        <v>12931</v>
      </c>
      <c r="C360" s="171" t="s">
        <v>12300</v>
      </c>
      <c r="D360" s="174">
        <v>56.16</v>
      </c>
    </row>
    <row r="361" spans="1:4" ht="24" x14ac:dyDescent="0.25">
      <c r="A361" s="171" t="s">
        <v>12932</v>
      </c>
      <c r="B361" s="170" t="s">
        <v>12933</v>
      </c>
      <c r="C361" s="171" t="s">
        <v>12300</v>
      </c>
      <c r="D361" s="174">
        <v>58.37</v>
      </c>
    </row>
    <row r="362" spans="1:4" ht="24" x14ac:dyDescent="0.25">
      <c r="A362" s="171" t="s">
        <v>12934</v>
      </c>
      <c r="B362" s="170" t="s">
        <v>12935</v>
      </c>
      <c r="C362" s="171" t="s">
        <v>12300</v>
      </c>
      <c r="D362" s="174">
        <v>60.38</v>
      </c>
    </row>
    <row r="363" spans="1:4" ht="36" x14ac:dyDescent="0.25">
      <c r="A363" s="171" t="s">
        <v>12936</v>
      </c>
      <c r="B363" s="170" t="s">
        <v>12937</v>
      </c>
      <c r="C363" s="171" t="s">
        <v>12300</v>
      </c>
      <c r="D363" s="173">
        <v>125.81</v>
      </c>
    </row>
    <row r="364" spans="1:4" ht="36" x14ac:dyDescent="0.25">
      <c r="A364" s="171" t="s">
        <v>12938</v>
      </c>
      <c r="B364" s="170" t="s">
        <v>12939</v>
      </c>
      <c r="C364" s="171" t="s">
        <v>12300</v>
      </c>
      <c r="D364" s="173">
        <v>103.26</v>
      </c>
    </row>
    <row r="365" spans="1:4" ht="36" x14ac:dyDescent="0.25">
      <c r="A365" s="171" t="s">
        <v>12940</v>
      </c>
      <c r="B365" s="170" t="s">
        <v>12941</v>
      </c>
      <c r="C365" s="171" t="s">
        <v>12300</v>
      </c>
      <c r="D365" s="174">
        <v>85.21</v>
      </c>
    </row>
    <row r="366" spans="1:4" ht="24" x14ac:dyDescent="0.25">
      <c r="A366" s="171" t="s">
        <v>12942</v>
      </c>
      <c r="B366" s="170" t="s">
        <v>12943</v>
      </c>
      <c r="C366" s="171" t="s">
        <v>12300</v>
      </c>
      <c r="D366" s="174">
        <v>55.9</v>
      </c>
    </row>
    <row r="367" spans="1:4" ht="24" x14ac:dyDescent="0.25">
      <c r="A367" s="171" t="s">
        <v>12944</v>
      </c>
      <c r="B367" s="170" t="s">
        <v>12945</v>
      </c>
      <c r="C367" s="171" t="s">
        <v>12300</v>
      </c>
      <c r="D367" s="174">
        <v>44.45</v>
      </c>
    </row>
    <row r="368" spans="1:4" ht="60" x14ac:dyDescent="0.25">
      <c r="A368" s="171" t="s">
        <v>12946</v>
      </c>
      <c r="B368" s="170" t="s">
        <v>12947</v>
      </c>
      <c r="C368" s="171" t="s">
        <v>12300</v>
      </c>
      <c r="D368" s="173">
        <v>109.09</v>
      </c>
    </row>
    <row r="369" spans="1:4" ht="36" x14ac:dyDescent="0.25">
      <c r="A369" s="171" t="s">
        <v>12948</v>
      </c>
      <c r="B369" s="170" t="s">
        <v>12949</v>
      </c>
      <c r="C369" s="171" t="s">
        <v>12300</v>
      </c>
      <c r="D369" s="174">
        <v>57.7</v>
      </c>
    </row>
    <row r="370" spans="1:4" ht="36" x14ac:dyDescent="0.25">
      <c r="A370" s="171" t="s">
        <v>12950</v>
      </c>
      <c r="B370" s="170" t="s">
        <v>12951</v>
      </c>
      <c r="C370" s="171" t="s">
        <v>12300</v>
      </c>
      <c r="D370" s="174">
        <v>41.77</v>
      </c>
    </row>
    <row r="371" spans="1:4" ht="36" x14ac:dyDescent="0.25">
      <c r="A371" s="171" t="s">
        <v>12952</v>
      </c>
      <c r="B371" s="170" t="s">
        <v>12953</v>
      </c>
      <c r="C371" s="171" t="s">
        <v>12300</v>
      </c>
      <c r="D371" s="174">
        <v>40.32</v>
      </c>
    </row>
    <row r="372" spans="1:4" ht="36" x14ac:dyDescent="0.25">
      <c r="A372" s="171" t="s">
        <v>12954</v>
      </c>
      <c r="B372" s="170" t="s">
        <v>12955</v>
      </c>
      <c r="C372" s="171" t="s">
        <v>12300</v>
      </c>
      <c r="D372" s="174">
        <v>48.73</v>
      </c>
    </row>
    <row r="373" spans="1:4" ht="36" x14ac:dyDescent="0.25">
      <c r="A373" s="171" t="s">
        <v>12956</v>
      </c>
      <c r="B373" s="170" t="s">
        <v>12957</v>
      </c>
      <c r="C373" s="171" t="s">
        <v>12300</v>
      </c>
      <c r="D373" s="174">
        <v>50.86</v>
      </c>
    </row>
    <row r="374" spans="1:4" ht="36" x14ac:dyDescent="0.25">
      <c r="A374" s="171" t="s">
        <v>12958</v>
      </c>
      <c r="B374" s="170" t="s">
        <v>12959</v>
      </c>
      <c r="C374" s="171" t="s">
        <v>12300</v>
      </c>
      <c r="D374" s="174">
        <v>52.8</v>
      </c>
    </row>
    <row r="375" spans="1:4" ht="24" x14ac:dyDescent="0.25">
      <c r="A375" s="171" t="s">
        <v>12960</v>
      </c>
      <c r="B375" s="170" t="s">
        <v>12961</v>
      </c>
      <c r="C375" s="171" t="s">
        <v>12300</v>
      </c>
      <c r="D375" s="174">
        <v>48.76</v>
      </c>
    </row>
    <row r="376" spans="1:4" ht="24" x14ac:dyDescent="0.25">
      <c r="A376" s="171" t="s">
        <v>12962</v>
      </c>
      <c r="B376" s="170" t="s">
        <v>12963</v>
      </c>
      <c r="C376" s="171" t="s">
        <v>12300</v>
      </c>
      <c r="D376" s="174">
        <v>38.58</v>
      </c>
    </row>
    <row r="377" spans="1:4" ht="48" x14ac:dyDescent="0.25">
      <c r="A377" s="171" t="s">
        <v>12964</v>
      </c>
      <c r="B377" s="170" t="s">
        <v>12965</v>
      </c>
      <c r="C377" s="171" t="s">
        <v>12622</v>
      </c>
      <c r="D377" s="174">
        <v>59.04</v>
      </c>
    </row>
    <row r="378" spans="1:4" ht="48" x14ac:dyDescent="0.25">
      <c r="A378" s="171" t="s">
        <v>12966</v>
      </c>
      <c r="B378" s="170" t="s">
        <v>12967</v>
      </c>
      <c r="C378" s="171" t="s">
        <v>12622</v>
      </c>
      <c r="D378" s="174">
        <v>60.64</v>
      </c>
    </row>
    <row r="379" spans="1:4" ht="36" x14ac:dyDescent="0.25">
      <c r="A379" s="171" t="s">
        <v>12968</v>
      </c>
      <c r="B379" s="170" t="s">
        <v>12969</v>
      </c>
      <c r="C379" s="171" t="s">
        <v>12300</v>
      </c>
      <c r="D379" s="174">
        <v>81.19</v>
      </c>
    </row>
    <row r="380" spans="1:4" ht="36" x14ac:dyDescent="0.25">
      <c r="A380" s="171" t="s">
        <v>12970</v>
      </c>
      <c r="B380" s="170" t="s">
        <v>12971</v>
      </c>
      <c r="C380" s="171" t="s">
        <v>12300</v>
      </c>
      <c r="D380" s="174">
        <v>56.77</v>
      </c>
    </row>
    <row r="381" spans="1:4" ht="36" x14ac:dyDescent="0.25">
      <c r="A381" s="171" t="s">
        <v>12972</v>
      </c>
      <c r="B381" s="170" t="s">
        <v>12973</v>
      </c>
      <c r="C381" s="171" t="s">
        <v>12300</v>
      </c>
      <c r="D381" s="174">
        <v>55.07</v>
      </c>
    </row>
    <row r="382" spans="1:4" ht="36" x14ac:dyDescent="0.25">
      <c r="A382" s="171" t="s">
        <v>12974</v>
      </c>
      <c r="B382" s="170" t="s">
        <v>12975</v>
      </c>
      <c r="C382" s="171" t="s">
        <v>12300</v>
      </c>
      <c r="D382" s="174">
        <v>70.67</v>
      </c>
    </row>
    <row r="383" spans="1:4" ht="36" x14ac:dyDescent="0.25">
      <c r="A383" s="171" t="s">
        <v>12976</v>
      </c>
      <c r="B383" s="170" t="s">
        <v>12977</v>
      </c>
      <c r="C383" s="171" t="s">
        <v>12300</v>
      </c>
      <c r="D383" s="174">
        <v>73.17</v>
      </c>
    </row>
    <row r="384" spans="1:4" ht="36" x14ac:dyDescent="0.25">
      <c r="A384" s="171" t="s">
        <v>12978</v>
      </c>
      <c r="B384" s="170" t="s">
        <v>12979</v>
      </c>
      <c r="C384" s="171" t="s">
        <v>12300</v>
      </c>
      <c r="D384" s="174">
        <v>75.44</v>
      </c>
    </row>
    <row r="385" spans="1:4" ht="24" x14ac:dyDescent="0.25">
      <c r="A385" s="171" t="s">
        <v>12980</v>
      </c>
      <c r="B385" s="170" t="s">
        <v>12981</v>
      </c>
      <c r="C385" s="171" t="s">
        <v>12300</v>
      </c>
      <c r="D385" s="174">
        <v>69.56</v>
      </c>
    </row>
    <row r="386" spans="1:4" ht="24" x14ac:dyDescent="0.25">
      <c r="A386" s="171" t="s">
        <v>12982</v>
      </c>
      <c r="B386" s="170" t="s">
        <v>12983</v>
      </c>
      <c r="C386" s="171" t="s">
        <v>12300</v>
      </c>
      <c r="D386" s="174">
        <v>55.85</v>
      </c>
    </row>
    <row r="387" spans="1:4" ht="36" x14ac:dyDescent="0.25">
      <c r="A387" s="171" t="s">
        <v>12984</v>
      </c>
      <c r="B387" s="170" t="s">
        <v>12985</v>
      </c>
      <c r="C387" s="171" t="s">
        <v>12300</v>
      </c>
      <c r="D387" s="174">
        <v>66.61</v>
      </c>
    </row>
    <row r="388" spans="1:4" ht="36" x14ac:dyDescent="0.25">
      <c r="A388" s="171" t="s">
        <v>12986</v>
      </c>
      <c r="B388" s="170" t="s">
        <v>12987</v>
      </c>
      <c r="C388" s="171" t="s">
        <v>12300</v>
      </c>
      <c r="D388" s="174">
        <v>71.83</v>
      </c>
    </row>
    <row r="389" spans="1:4" ht="36" x14ac:dyDescent="0.25">
      <c r="A389" s="171" t="s">
        <v>12988</v>
      </c>
      <c r="B389" s="170" t="s">
        <v>12989</v>
      </c>
      <c r="C389" s="171" t="s">
        <v>12300</v>
      </c>
      <c r="D389" s="174">
        <v>53.22</v>
      </c>
    </row>
    <row r="390" spans="1:4" ht="36" x14ac:dyDescent="0.25">
      <c r="A390" s="171" t="s">
        <v>12990</v>
      </c>
      <c r="B390" s="170" t="s">
        <v>12991</v>
      </c>
      <c r="C390" s="171" t="s">
        <v>12300</v>
      </c>
      <c r="D390" s="174">
        <v>62.47</v>
      </c>
    </row>
    <row r="391" spans="1:4" ht="36" x14ac:dyDescent="0.25">
      <c r="A391" s="171" t="s">
        <v>12992</v>
      </c>
      <c r="B391" s="170" t="s">
        <v>12993</v>
      </c>
      <c r="C391" s="171" t="s">
        <v>12300</v>
      </c>
      <c r="D391" s="174">
        <v>64.7</v>
      </c>
    </row>
    <row r="392" spans="1:4" ht="36" x14ac:dyDescent="0.25">
      <c r="A392" s="171" t="s">
        <v>12994</v>
      </c>
      <c r="B392" s="170" t="s">
        <v>12995</v>
      </c>
      <c r="C392" s="171" t="s">
        <v>12300</v>
      </c>
      <c r="D392" s="174">
        <v>66.72</v>
      </c>
    </row>
    <row r="393" spans="1:4" ht="24" x14ac:dyDescent="0.25">
      <c r="A393" s="171" t="s">
        <v>12996</v>
      </c>
      <c r="B393" s="170" t="s">
        <v>12997</v>
      </c>
      <c r="C393" s="171" t="s">
        <v>12300</v>
      </c>
      <c r="D393" s="174">
        <v>62.08</v>
      </c>
    </row>
    <row r="394" spans="1:4" ht="24" x14ac:dyDescent="0.25">
      <c r="A394" s="171" t="s">
        <v>12998</v>
      </c>
      <c r="B394" s="170" t="s">
        <v>12999</v>
      </c>
      <c r="C394" s="171" t="s">
        <v>12300</v>
      </c>
      <c r="D394" s="174">
        <v>49.48</v>
      </c>
    </row>
    <row r="395" spans="1:4" x14ac:dyDescent="0.25">
      <c r="A395" s="166">
        <v>8748</v>
      </c>
      <c r="B395" s="167" t="s">
        <v>12820</v>
      </c>
      <c r="C395" s="168"/>
      <c r="D395" s="169"/>
    </row>
    <row r="396" spans="1:4" ht="36" x14ac:dyDescent="0.25">
      <c r="A396" s="171" t="s">
        <v>13000</v>
      </c>
      <c r="B396" s="170" t="s">
        <v>13001</v>
      </c>
      <c r="C396" s="171" t="s">
        <v>12401</v>
      </c>
      <c r="D396" s="173">
        <v>692.45</v>
      </c>
    </row>
    <row r="397" spans="1:4" ht="36" x14ac:dyDescent="0.25">
      <c r="A397" s="171" t="s">
        <v>13002</v>
      </c>
      <c r="B397" s="170" t="s">
        <v>13003</v>
      </c>
      <c r="C397" s="171" t="s">
        <v>12401</v>
      </c>
      <c r="D397" s="173">
        <v>709.22</v>
      </c>
    </row>
    <row r="398" spans="1:4" ht="36" x14ac:dyDescent="0.25">
      <c r="A398" s="171" t="s">
        <v>13004</v>
      </c>
      <c r="B398" s="170" t="s">
        <v>13005</v>
      </c>
      <c r="C398" s="171" t="s">
        <v>12401</v>
      </c>
      <c r="D398" s="173">
        <v>729.62</v>
      </c>
    </row>
    <row r="399" spans="1:4" ht="36" x14ac:dyDescent="0.25">
      <c r="A399" s="171" t="s">
        <v>13006</v>
      </c>
      <c r="B399" s="170" t="s">
        <v>13007</v>
      </c>
      <c r="C399" s="171" t="s">
        <v>12401</v>
      </c>
      <c r="D399" s="173">
        <v>750.01</v>
      </c>
    </row>
    <row r="400" spans="1:4" ht="36" x14ac:dyDescent="0.25">
      <c r="A400" s="171" t="s">
        <v>13008</v>
      </c>
      <c r="B400" s="170" t="s">
        <v>13009</v>
      </c>
      <c r="C400" s="171" t="s">
        <v>12401</v>
      </c>
      <c r="D400" s="173">
        <v>778.18</v>
      </c>
    </row>
    <row r="401" spans="1:4" ht="36" x14ac:dyDescent="0.25">
      <c r="A401" s="171" t="s">
        <v>13010</v>
      </c>
      <c r="B401" s="170" t="s">
        <v>13011</v>
      </c>
      <c r="C401" s="171" t="s">
        <v>12401</v>
      </c>
      <c r="D401" s="173">
        <v>827.99</v>
      </c>
    </row>
    <row r="402" spans="1:4" ht="36" x14ac:dyDescent="0.25">
      <c r="A402" s="171" t="s">
        <v>13012</v>
      </c>
      <c r="B402" s="170" t="s">
        <v>13013</v>
      </c>
      <c r="C402" s="171" t="s">
        <v>12401</v>
      </c>
      <c r="D402" s="173">
        <v>714.23</v>
      </c>
    </row>
    <row r="403" spans="1:4" ht="36" x14ac:dyDescent="0.25">
      <c r="A403" s="171" t="s">
        <v>13014</v>
      </c>
      <c r="B403" s="170" t="s">
        <v>13015</v>
      </c>
      <c r="C403" s="171" t="s">
        <v>12401</v>
      </c>
      <c r="D403" s="173">
        <v>735.94</v>
      </c>
    </row>
    <row r="404" spans="1:4" ht="36" x14ac:dyDescent="0.25">
      <c r="A404" s="171" t="s">
        <v>13016</v>
      </c>
      <c r="B404" s="170" t="s">
        <v>13017</v>
      </c>
      <c r="C404" s="171" t="s">
        <v>12401</v>
      </c>
      <c r="D404" s="173">
        <v>758.45</v>
      </c>
    </row>
    <row r="405" spans="1:4" ht="36" x14ac:dyDescent="0.25">
      <c r="A405" s="171" t="s">
        <v>13018</v>
      </c>
      <c r="B405" s="170" t="s">
        <v>13019</v>
      </c>
      <c r="C405" s="171" t="s">
        <v>12401</v>
      </c>
      <c r="D405" s="173">
        <v>781.78</v>
      </c>
    </row>
    <row r="406" spans="1:4" ht="36" x14ac:dyDescent="0.25">
      <c r="A406" s="171" t="s">
        <v>13020</v>
      </c>
      <c r="B406" s="170" t="s">
        <v>13021</v>
      </c>
      <c r="C406" s="171" t="s">
        <v>12401</v>
      </c>
      <c r="D406" s="173">
        <v>805.97</v>
      </c>
    </row>
    <row r="407" spans="1:4" ht="36" x14ac:dyDescent="0.25">
      <c r="A407" s="171" t="s">
        <v>13022</v>
      </c>
      <c r="B407" s="170" t="s">
        <v>13023</v>
      </c>
      <c r="C407" s="171" t="s">
        <v>12401</v>
      </c>
      <c r="D407" s="173">
        <v>831.04</v>
      </c>
    </row>
    <row r="408" spans="1:4" ht="36" x14ac:dyDescent="0.25">
      <c r="A408" s="171" t="s">
        <v>13024</v>
      </c>
      <c r="B408" s="170" t="s">
        <v>13025</v>
      </c>
      <c r="C408" s="171" t="s">
        <v>12401</v>
      </c>
      <c r="D408" s="173">
        <v>684.11</v>
      </c>
    </row>
    <row r="409" spans="1:4" ht="36" x14ac:dyDescent="0.25">
      <c r="A409" s="171" t="s">
        <v>13026</v>
      </c>
      <c r="B409" s="170" t="s">
        <v>13027</v>
      </c>
      <c r="C409" s="171" t="s">
        <v>12401</v>
      </c>
      <c r="D409" s="173">
        <v>693.29</v>
      </c>
    </row>
    <row r="410" spans="1:4" x14ac:dyDescent="0.25">
      <c r="A410" s="166">
        <v>8749</v>
      </c>
      <c r="B410" s="167" t="s">
        <v>13028</v>
      </c>
      <c r="C410" s="168"/>
      <c r="D410" s="169"/>
    </row>
    <row r="411" spans="1:4" ht="36" x14ac:dyDescent="0.25">
      <c r="A411" s="171" t="s">
        <v>13029</v>
      </c>
      <c r="B411" s="170" t="s">
        <v>13030</v>
      </c>
      <c r="C411" s="171" t="s">
        <v>12401</v>
      </c>
      <c r="D411" s="173">
        <v>750.18</v>
      </c>
    </row>
    <row r="412" spans="1:4" ht="36" x14ac:dyDescent="0.25">
      <c r="A412" s="171" t="s">
        <v>13031</v>
      </c>
      <c r="B412" s="170" t="s">
        <v>13032</v>
      </c>
      <c r="C412" s="171" t="s">
        <v>12401</v>
      </c>
      <c r="D412" s="173">
        <v>764.82</v>
      </c>
    </row>
    <row r="413" spans="1:4" ht="36" x14ac:dyDescent="0.25">
      <c r="A413" s="171" t="s">
        <v>13033</v>
      </c>
      <c r="B413" s="170" t="s">
        <v>13034</v>
      </c>
      <c r="C413" s="171" t="s">
        <v>12401</v>
      </c>
      <c r="D413" s="173">
        <v>792.32</v>
      </c>
    </row>
    <row r="414" spans="1:4" ht="36" x14ac:dyDescent="0.25">
      <c r="A414" s="171" t="s">
        <v>13035</v>
      </c>
      <c r="B414" s="170" t="s">
        <v>13036</v>
      </c>
      <c r="C414" s="171" t="s">
        <v>12401</v>
      </c>
      <c r="D414" s="173">
        <v>805.36</v>
      </c>
    </row>
    <row r="415" spans="1:4" ht="36" x14ac:dyDescent="0.25">
      <c r="A415" s="171" t="s">
        <v>13037</v>
      </c>
      <c r="B415" s="170" t="s">
        <v>13038</v>
      </c>
      <c r="C415" s="171" t="s">
        <v>12401</v>
      </c>
      <c r="D415" s="173">
        <v>838.8</v>
      </c>
    </row>
    <row r="416" spans="1:4" ht="36" x14ac:dyDescent="0.25">
      <c r="A416" s="171" t="s">
        <v>13039</v>
      </c>
      <c r="B416" s="170" t="s">
        <v>13040</v>
      </c>
      <c r="C416" s="171" t="s">
        <v>12401</v>
      </c>
      <c r="D416" s="173">
        <v>863.16</v>
      </c>
    </row>
    <row r="417" spans="1:4" x14ac:dyDescent="0.25">
      <c r="A417" s="166">
        <v>8750</v>
      </c>
      <c r="B417" s="167" t="s">
        <v>12847</v>
      </c>
      <c r="C417" s="168"/>
      <c r="D417" s="169"/>
    </row>
    <row r="418" spans="1:4" ht="36" x14ac:dyDescent="0.25">
      <c r="A418" s="171" t="s">
        <v>13041</v>
      </c>
      <c r="B418" s="170" t="s">
        <v>13042</v>
      </c>
      <c r="C418" s="171" t="s">
        <v>12401</v>
      </c>
      <c r="D418" s="173">
        <v>758.15</v>
      </c>
    </row>
    <row r="419" spans="1:4" ht="36" x14ac:dyDescent="0.25">
      <c r="A419" s="171" t="s">
        <v>13043</v>
      </c>
      <c r="B419" s="170" t="s">
        <v>13044</v>
      </c>
      <c r="C419" s="171" t="s">
        <v>12401</v>
      </c>
      <c r="D419" s="173">
        <v>788.5</v>
      </c>
    </row>
    <row r="420" spans="1:4" ht="36" x14ac:dyDescent="0.25">
      <c r="A420" s="171" t="s">
        <v>13045</v>
      </c>
      <c r="B420" s="170" t="s">
        <v>13046</v>
      </c>
      <c r="C420" s="171" t="s">
        <v>12401</v>
      </c>
      <c r="D420" s="173">
        <v>835.87</v>
      </c>
    </row>
    <row r="421" spans="1:4" ht="36" x14ac:dyDescent="0.25">
      <c r="A421" s="171" t="s">
        <v>13047</v>
      </c>
      <c r="B421" s="170" t="s">
        <v>13048</v>
      </c>
      <c r="C421" s="171" t="s">
        <v>12401</v>
      </c>
      <c r="D421" s="173">
        <v>858.1</v>
      </c>
    </row>
    <row r="422" spans="1:4" ht="36" x14ac:dyDescent="0.25">
      <c r="A422" s="171" t="s">
        <v>13049</v>
      </c>
      <c r="B422" s="170" t="s">
        <v>13050</v>
      </c>
      <c r="C422" s="171" t="s">
        <v>12401</v>
      </c>
      <c r="D422" s="173">
        <v>899.55</v>
      </c>
    </row>
    <row r="423" spans="1:4" ht="36" x14ac:dyDescent="0.25">
      <c r="A423" s="171" t="s">
        <v>13051</v>
      </c>
      <c r="B423" s="170" t="s">
        <v>13052</v>
      </c>
      <c r="C423" s="171" t="s">
        <v>12401</v>
      </c>
      <c r="D423" s="173">
        <v>709.79</v>
      </c>
    </row>
    <row r="424" spans="1:4" ht="36" x14ac:dyDescent="0.25">
      <c r="A424" s="171" t="s">
        <v>13053</v>
      </c>
      <c r="B424" s="170" t="s">
        <v>13054</v>
      </c>
      <c r="C424" s="171" t="s">
        <v>12401</v>
      </c>
      <c r="D424" s="173">
        <v>731.9</v>
      </c>
    </row>
    <row r="425" spans="1:4" ht="36" x14ac:dyDescent="0.25">
      <c r="A425" s="171" t="s">
        <v>13055</v>
      </c>
      <c r="B425" s="170" t="s">
        <v>13056</v>
      </c>
      <c r="C425" s="171" t="s">
        <v>12401</v>
      </c>
      <c r="D425" s="173">
        <v>740.02</v>
      </c>
    </row>
    <row r="426" spans="1:4" ht="36" x14ac:dyDescent="0.25">
      <c r="A426" s="171" t="s">
        <v>13057</v>
      </c>
      <c r="B426" s="170" t="s">
        <v>13058</v>
      </c>
      <c r="C426" s="171" t="s">
        <v>12401</v>
      </c>
      <c r="D426" s="173">
        <v>757.09</v>
      </c>
    </row>
    <row r="427" spans="1:4" ht="36" x14ac:dyDescent="0.25">
      <c r="A427" s="171" t="s">
        <v>13059</v>
      </c>
      <c r="B427" s="170" t="s">
        <v>13060</v>
      </c>
      <c r="C427" s="171" t="s">
        <v>12401</v>
      </c>
      <c r="D427" s="173">
        <v>704.27</v>
      </c>
    </row>
    <row r="428" spans="1:4" x14ac:dyDescent="0.25">
      <c r="A428" s="166">
        <v>8751</v>
      </c>
      <c r="B428" s="167" t="s">
        <v>13061</v>
      </c>
      <c r="C428" s="168"/>
      <c r="D428" s="169"/>
    </row>
    <row r="429" spans="1:4" ht="48" x14ac:dyDescent="0.25">
      <c r="A429" s="171" t="s">
        <v>13062</v>
      </c>
      <c r="B429" s="170" t="s">
        <v>13063</v>
      </c>
      <c r="C429" s="171" t="s">
        <v>36</v>
      </c>
      <c r="D429" s="174">
        <v>23.65</v>
      </c>
    </row>
    <row r="430" spans="1:4" ht="48" x14ac:dyDescent="0.25">
      <c r="A430" s="171" t="s">
        <v>13064</v>
      </c>
      <c r="B430" s="170" t="s">
        <v>13065</v>
      </c>
      <c r="C430" s="171" t="s">
        <v>36</v>
      </c>
      <c r="D430" s="174">
        <v>23.65</v>
      </c>
    </row>
    <row r="431" spans="1:4" x14ac:dyDescent="0.25">
      <c r="A431" s="166">
        <v>8752</v>
      </c>
      <c r="B431" s="167" t="s">
        <v>13066</v>
      </c>
      <c r="C431" s="168"/>
      <c r="D431" s="169"/>
    </row>
    <row r="432" spans="1:4" ht="84" x14ac:dyDescent="0.25">
      <c r="A432" s="171" t="s">
        <v>13067</v>
      </c>
      <c r="B432" s="170" t="s">
        <v>13068</v>
      </c>
      <c r="C432" s="171" t="s">
        <v>12300</v>
      </c>
      <c r="D432" s="173">
        <v>131.11000000000001</v>
      </c>
    </row>
    <row r="433" spans="1:4" ht="72" x14ac:dyDescent="0.25">
      <c r="A433" s="171" t="s">
        <v>13069</v>
      </c>
      <c r="B433" s="170" t="s">
        <v>13070</v>
      </c>
      <c r="C433" s="171" t="s">
        <v>12300</v>
      </c>
      <c r="D433" s="173">
        <v>138.01</v>
      </c>
    </row>
    <row r="434" spans="1:4" ht="72" x14ac:dyDescent="0.25">
      <c r="A434" s="171" t="s">
        <v>13071</v>
      </c>
      <c r="B434" s="170" t="s">
        <v>13072</v>
      </c>
      <c r="C434" s="171" t="s">
        <v>12300</v>
      </c>
      <c r="D434" s="173">
        <v>144.91999999999999</v>
      </c>
    </row>
    <row r="435" spans="1:4" ht="72" x14ac:dyDescent="0.25">
      <c r="A435" s="171" t="s">
        <v>13073</v>
      </c>
      <c r="B435" s="170" t="s">
        <v>13074</v>
      </c>
      <c r="C435" s="171" t="s">
        <v>12300</v>
      </c>
      <c r="D435" s="173">
        <v>134.56</v>
      </c>
    </row>
    <row r="436" spans="1:4" ht="72" x14ac:dyDescent="0.25">
      <c r="A436" s="171" t="s">
        <v>13075</v>
      </c>
      <c r="B436" s="170" t="s">
        <v>13076</v>
      </c>
      <c r="C436" s="171" t="s">
        <v>12300</v>
      </c>
      <c r="D436" s="173">
        <v>144.91999999999999</v>
      </c>
    </row>
    <row r="437" spans="1:4" ht="72" x14ac:dyDescent="0.25">
      <c r="A437" s="171" t="s">
        <v>13077</v>
      </c>
      <c r="B437" s="170" t="s">
        <v>13078</v>
      </c>
      <c r="C437" s="171" t="s">
        <v>12300</v>
      </c>
      <c r="D437" s="173">
        <v>159.02000000000001</v>
      </c>
    </row>
    <row r="438" spans="1:4" ht="72" x14ac:dyDescent="0.25">
      <c r="A438" s="171" t="s">
        <v>13079</v>
      </c>
      <c r="B438" s="170" t="s">
        <v>13080</v>
      </c>
      <c r="C438" s="171" t="s">
        <v>12300</v>
      </c>
      <c r="D438" s="173">
        <v>167.93</v>
      </c>
    </row>
    <row r="439" spans="1:4" ht="72" x14ac:dyDescent="0.25">
      <c r="A439" s="171" t="s">
        <v>13081</v>
      </c>
      <c r="B439" s="170" t="s">
        <v>13082</v>
      </c>
      <c r="C439" s="171" t="s">
        <v>12300</v>
      </c>
      <c r="D439" s="173">
        <v>138.01</v>
      </c>
    </row>
    <row r="440" spans="1:4" ht="72" x14ac:dyDescent="0.25">
      <c r="A440" s="171" t="s">
        <v>13083</v>
      </c>
      <c r="B440" s="170" t="s">
        <v>13084</v>
      </c>
      <c r="C440" s="171" t="s">
        <v>12300</v>
      </c>
      <c r="D440" s="173">
        <v>150.72999999999999</v>
      </c>
    </row>
    <row r="441" spans="1:4" ht="72" x14ac:dyDescent="0.25">
      <c r="A441" s="171" t="s">
        <v>13085</v>
      </c>
      <c r="B441" s="170" t="s">
        <v>13086</v>
      </c>
      <c r="C441" s="171" t="s">
        <v>12300</v>
      </c>
      <c r="D441" s="173">
        <v>180.19</v>
      </c>
    </row>
    <row r="442" spans="1:4" ht="60" x14ac:dyDescent="0.25">
      <c r="A442" s="171" t="s">
        <v>13087</v>
      </c>
      <c r="B442" s="170" t="s">
        <v>13088</v>
      </c>
      <c r="C442" s="171" t="s">
        <v>12300</v>
      </c>
      <c r="D442" s="173">
        <v>122.82</v>
      </c>
    </row>
    <row r="443" spans="1:4" ht="60" x14ac:dyDescent="0.25">
      <c r="A443" s="171" t="s">
        <v>13089</v>
      </c>
      <c r="B443" s="170" t="s">
        <v>13090</v>
      </c>
      <c r="C443" s="171" t="s">
        <v>12300</v>
      </c>
      <c r="D443" s="173">
        <v>129.72</v>
      </c>
    </row>
    <row r="444" spans="1:4" ht="60" x14ac:dyDescent="0.25">
      <c r="A444" s="171" t="s">
        <v>13091</v>
      </c>
      <c r="B444" s="170" t="s">
        <v>13092</v>
      </c>
      <c r="C444" s="171" t="s">
        <v>12300</v>
      </c>
      <c r="D444" s="173">
        <v>136.62</v>
      </c>
    </row>
    <row r="445" spans="1:4" ht="60" x14ac:dyDescent="0.25">
      <c r="A445" s="171" t="s">
        <v>13093</v>
      </c>
      <c r="B445" s="170" t="s">
        <v>13094</v>
      </c>
      <c r="C445" s="171" t="s">
        <v>12300</v>
      </c>
      <c r="D445" s="173">
        <v>126.27</v>
      </c>
    </row>
    <row r="446" spans="1:4" ht="60" x14ac:dyDescent="0.25">
      <c r="A446" s="171" t="s">
        <v>13095</v>
      </c>
      <c r="B446" s="170" t="s">
        <v>13096</v>
      </c>
      <c r="C446" s="171" t="s">
        <v>12300</v>
      </c>
      <c r="D446" s="173">
        <v>136.62</v>
      </c>
    </row>
    <row r="447" spans="1:4" ht="60" x14ac:dyDescent="0.25">
      <c r="A447" s="171" t="s">
        <v>13097</v>
      </c>
      <c r="B447" s="170" t="s">
        <v>13098</v>
      </c>
      <c r="C447" s="171" t="s">
        <v>12300</v>
      </c>
      <c r="D447" s="173">
        <v>150.72999999999999</v>
      </c>
    </row>
    <row r="448" spans="1:4" ht="60" x14ac:dyDescent="0.25">
      <c r="A448" s="171" t="s">
        <v>13099</v>
      </c>
      <c r="B448" s="170" t="s">
        <v>13100</v>
      </c>
      <c r="C448" s="171" t="s">
        <v>12300</v>
      </c>
      <c r="D448" s="173">
        <v>129.72</v>
      </c>
    </row>
    <row r="449" spans="1:4" ht="60" x14ac:dyDescent="0.25">
      <c r="A449" s="171" t="s">
        <v>13101</v>
      </c>
      <c r="B449" s="170" t="s">
        <v>13102</v>
      </c>
      <c r="C449" s="171" t="s">
        <v>12300</v>
      </c>
      <c r="D449" s="173">
        <v>142.43</v>
      </c>
    </row>
    <row r="450" spans="1:4" ht="60" x14ac:dyDescent="0.25">
      <c r="A450" s="171" t="s">
        <v>13103</v>
      </c>
      <c r="B450" s="170" t="s">
        <v>13104</v>
      </c>
      <c r="C450" s="171" t="s">
        <v>12300</v>
      </c>
      <c r="D450" s="173">
        <v>171.89</v>
      </c>
    </row>
    <row r="451" spans="1:4" x14ac:dyDescent="0.25">
      <c r="A451" s="166">
        <v>8753</v>
      </c>
      <c r="B451" s="167" t="s">
        <v>13105</v>
      </c>
      <c r="C451" s="168"/>
      <c r="D451" s="169"/>
    </row>
    <row r="452" spans="1:4" ht="36" x14ac:dyDescent="0.25">
      <c r="A452" s="171" t="s">
        <v>13106</v>
      </c>
      <c r="B452" s="170" t="s">
        <v>13107</v>
      </c>
      <c r="C452" s="171" t="s">
        <v>12622</v>
      </c>
      <c r="D452" s="174">
        <v>21.06</v>
      </c>
    </row>
    <row r="453" spans="1:4" ht="36" x14ac:dyDescent="0.25">
      <c r="A453" s="171" t="s">
        <v>13108</v>
      </c>
      <c r="B453" s="170" t="s">
        <v>13109</v>
      </c>
      <c r="C453" s="171" t="s">
        <v>12622</v>
      </c>
      <c r="D453" s="174">
        <v>22.66</v>
      </c>
    </row>
    <row r="454" spans="1:4" ht="36" x14ac:dyDescent="0.25">
      <c r="A454" s="171" t="s">
        <v>13110</v>
      </c>
      <c r="B454" s="170" t="s">
        <v>13111</v>
      </c>
      <c r="C454" s="171" t="s">
        <v>12622</v>
      </c>
      <c r="D454" s="174">
        <v>19</v>
      </c>
    </row>
    <row r="455" spans="1:4" ht="36" x14ac:dyDescent="0.25">
      <c r="A455" s="171" t="s">
        <v>13112</v>
      </c>
      <c r="B455" s="170" t="s">
        <v>13113</v>
      </c>
      <c r="C455" s="171" t="s">
        <v>12622</v>
      </c>
      <c r="D455" s="174">
        <v>20.96</v>
      </c>
    </row>
    <row r="456" spans="1:4" ht="36" x14ac:dyDescent="0.25">
      <c r="A456" s="171" t="s">
        <v>13114</v>
      </c>
      <c r="B456" s="170" t="s">
        <v>13115</v>
      </c>
      <c r="C456" s="171" t="s">
        <v>12622</v>
      </c>
      <c r="D456" s="174">
        <v>19.059999999999999</v>
      </c>
    </row>
    <row r="457" spans="1:4" x14ac:dyDescent="0.25">
      <c r="A457" s="166">
        <v>8754</v>
      </c>
      <c r="B457" s="167" t="s">
        <v>13116</v>
      </c>
      <c r="C457" s="168"/>
      <c r="D457" s="169"/>
    </row>
    <row r="458" spans="1:4" ht="36" x14ac:dyDescent="0.25">
      <c r="A458" s="171" t="s">
        <v>13117</v>
      </c>
      <c r="B458" s="170" t="s">
        <v>13118</v>
      </c>
      <c r="C458" s="171" t="s">
        <v>12300</v>
      </c>
      <c r="D458" s="174">
        <v>12.49</v>
      </c>
    </row>
    <row r="459" spans="1:4" x14ac:dyDescent="0.25">
      <c r="A459" s="166">
        <v>8755</v>
      </c>
      <c r="B459" s="167" t="s">
        <v>13119</v>
      </c>
      <c r="C459" s="168"/>
      <c r="D459" s="169"/>
    </row>
    <row r="460" spans="1:4" ht="36" x14ac:dyDescent="0.25">
      <c r="A460" s="171" t="s">
        <v>13120</v>
      </c>
      <c r="B460" s="170" t="s">
        <v>13121</v>
      </c>
      <c r="C460" s="171" t="s">
        <v>12401</v>
      </c>
      <c r="D460" s="173">
        <v>706.92</v>
      </c>
    </row>
    <row r="461" spans="1:4" ht="48" x14ac:dyDescent="0.25">
      <c r="A461" s="171" t="s">
        <v>13122</v>
      </c>
      <c r="B461" s="170" t="s">
        <v>13123</v>
      </c>
      <c r="C461" s="171" t="s">
        <v>12401</v>
      </c>
      <c r="D461" s="175">
        <v>3185.76</v>
      </c>
    </row>
    <row r="462" spans="1:4" x14ac:dyDescent="0.25">
      <c r="A462" s="166">
        <v>8756</v>
      </c>
      <c r="B462" s="167" t="s">
        <v>13124</v>
      </c>
      <c r="C462" s="168"/>
      <c r="D462" s="169"/>
    </row>
    <row r="463" spans="1:4" ht="36" x14ac:dyDescent="0.25">
      <c r="A463" s="171" t="s">
        <v>13125</v>
      </c>
      <c r="B463" s="170" t="s">
        <v>13126</v>
      </c>
      <c r="C463" s="171" t="s">
        <v>13127</v>
      </c>
      <c r="D463" s="173">
        <v>340.28</v>
      </c>
    </row>
    <row r="464" spans="1:4" ht="60" x14ac:dyDescent="0.25">
      <c r="A464" s="171" t="s">
        <v>13128</v>
      </c>
      <c r="B464" s="170" t="s">
        <v>13129</v>
      </c>
      <c r="C464" s="171" t="s">
        <v>12300</v>
      </c>
      <c r="D464" s="173">
        <v>161.51</v>
      </c>
    </row>
    <row r="465" spans="1:4" ht="36" x14ac:dyDescent="0.25">
      <c r="A465" s="171" t="s">
        <v>13130</v>
      </c>
      <c r="B465" s="170" t="s">
        <v>13131</v>
      </c>
      <c r="C465" s="171" t="s">
        <v>26</v>
      </c>
      <c r="D465" s="172">
        <v>7.78</v>
      </c>
    </row>
    <row r="466" spans="1:4" ht="36" x14ac:dyDescent="0.25">
      <c r="A466" s="171" t="s">
        <v>13132</v>
      </c>
      <c r="B466" s="170" t="s">
        <v>13133</v>
      </c>
      <c r="C466" s="171" t="s">
        <v>26</v>
      </c>
      <c r="D466" s="172">
        <v>5.28</v>
      </c>
    </row>
    <row r="467" spans="1:4" ht="36" x14ac:dyDescent="0.25">
      <c r="A467" s="171" t="s">
        <v>13134</v>
      </c>
      <c r="B467" s="170" t="s">
        <v>13135</v>
      </c>
      <c r="C467" s="171" t="s">
        <v>36</v>
      </c>
      <c r="D467" s="174">
        <v>54.78</v>
      </c>
    </row>
    <row r="468" spans="1:4" ht="36" x14ac:dyDescent="0.25">
      <c r="A468" s="171" t="s">
        <v>13136</v>
      </c>
      <c r="B468" s="170" t="s">
        <v>13137</v>
      </c>
      <c r="C468" s="171" t="s">
        <v>36</v>
      </c>
      <c r="D468" s="174">
        <v>14.54</v>
      </c>
    </row>
    <row r="469" spans="1:4" ht="36" x14ac:dyDescent="0.25">
      <c r="A469" s="171" t="s">
        <v>13138</v>
      </c>
      <c r="B469" s="170" t="s">
        <v>13139</v>
      </c>
      <c r="C469" s="171" t="s">
        <v>12300</v>
      </c>
      <c r="D469" s="174">
        <v>42.64</v>
      </c>
    </row>
    <row r="470" spans="1:4" ht="36" x14ac:dyDescent="0.25">
      <c r="A470" s="171" t="s">
        <v>13140</v>
      </c>
      <c r="B470" s="170" t="s">
        <v>13141</v>
      </c>
      <c r="C470" s="171" t="s">
        <v>12300</v>
      </c>
      <c r="D470" s="174">
        <v>42.59</v>
      </c>
    </row>
    <row r="471" spans="1:4" x14ac:dyDescent="0.25">
      <c r="A471" s="166">
        <v>8669</v>
      </c>
      <c r="B471" s="167" t="s">
        <v>13142</v>
      </c>
      <c r="C471" s="168"/>
      <c r="D471" s="169"/>
    </row>
    <row r="472" spans="1:4" x14ac:dyDescent="0.25">
      <c r="A472" s="166">
        <v>8757</v>
      </c>
      <c r="B472" s="167" t="s">
        <v>13143</v>
      </c>
      <c r="C472" s="168"/>
      <c r="D472" s="169"/>
    </row>
    <row r="473" spans="1:4" ht="36" x14ac:dyDescent="0.25">
      <c r="A473" s="171" t="s">
        <v>13144</v>
      </c>
      <c r="B473" s="170" t="s">
        <v>13145</v>
      </c>
      <c r="C473" s="171" t="s">
        <v>12300</v>
      </c>
      <c r="D473" s="173">
        <v>114.49</v>
      </c>
    </row>
    <row r="474" spans="1:4" ht="36" x14ac:dyDescent="0.25">
      <c r="A474" s="171" t="s">
        <v>13146</v>
      </c>
      <c r="B474" s="170" t="s">
        <v>13147</v>
      </c>
      <c r="C474" s="171" t="s">
        <v>12300</v>
      </c>
      <c r="D474" s="173">
        <v>212.88</v>
      </c>
    </row>
    <row r="475" spans="1:4" ht="36" x14ac:dyDescent="0.25">
      <c r="A475" s="171" t="s">
        <v>13148</v>
      </c>
      <c r="B475" s="170" t="s">
        <v>13149</v>
      </c>
      <c r="C475" s="171" t="s">
        <v>12300</v>
      </c>
      <c r="D475" s="174">
        <v>68.31</v>
      </c>
    </row>
    <row r="476" spans="1:4" x14ac:dyDescent="0.25">
      <c r="A476" s="166">
        <v>8758</v>
      </c>
      <c r="B476" s="167" t="s">
        <v>13150</v>
      </c>
      <c r="C476" s="168"/>
      <c r="D476" s="169"/>
    </row>
    <row r="477" spans="1:4" ht="36" x14ac:dyDescent="0.25">
      <c r="A477" s="171" t="s">
        <v>13151</v>
      </c>
      <c r="B477" s="170" t="s">
        <v>13152</v>
      </c>
      <c r="C477" s="171" t="s">
        <v>12300</v>
      </c>
      <c r="D477" s="173">
        <v>113.8</v>
      </c>
    </row>
    <row r="478" spans="1:4" ht="36" x14ac:dyDescent="0.25">
      <c r="A478" s="171" t="s">
        <v>13153</v>
      </c>
      <c r="B478" s="170" t="s">
        <v>13154</v>
      </c>
      <c r="C478" s="171" t="s">
        <v>12300</v>
      </c>
      <c r="D478" s="173">
        <v>111.02</v>
      </c>
    </row>
    <row r="479" spans="1:4" ht="36" x14ac:dyDescent="0.25">
      <c r="A479" s="171" t="s">
        <v>13155</v>
      </c>
      <c r="B479" s="170" t="s">
        <v>13156</v>
      </c>
      <c r="C479" s="171" t="s">
        <v>12300</v>
      </c>
      <c r="D479" s="173">
        <v>201.65</v>
      </c>
    </row>
    <row r="480" spans="1:4" ht="36" x14ac:dyDescent="0.25">
      <c r="A480" s="171" t="s">
        <v>13157</v>
      </c>
      <c r="B480" s="170" t="s">
        <v>13158</v>
      </c>
      <c r="C480" s="171" t="s">
        <v>12300</v>
      </c>
      <c r="D480" s="173">
        <v>196.47</v>
      </c>
    </row>
    <row r="481" spans="1:4" ht="36" x14ac:dyDescent="0.25">
      <c r="A481" s="171" t="s">
        <v>13159</v>
      </c>
      <c r="B481" s="170" t="s">
        <v>13160</v>
      </c>
      <c r="C481" s="171" t="s">
        <v>12300</v>
      </c>
      <c r="D481" s="174">
        <v>70.430000000000007</v>
      </c>
    </row>
    <row r="482" spans="1:4" x14ac:dyDescent="0.25">
      <c r="A482" s="166">
        <v>8759</v>
      </c>
      <c r="B482" s="167" t="s">
        <v>13161</v>
      </c>
      <c r="C482" s="168"/>
      <c r="D482" s="169"/>
    </row>
    <row r="483" spans="1:4" ht="36" x14ac:dyDescent="0.25">
      <c r="A483" s="171" t="s">
        <v>13162</v>
      </c>
      <c r="B483" s="170" t="s">
        <v>13163</v>
      </c>
      <c r="C483" s="171" t="s">
        <v>12300</v>
      </c>
      <c r="D483" s="174">
        <v>65.069999999999993</v>
      </c>
    </row>
    <row r="484" spans="1:4" ht="36" x14ac:dyDescent="0.25">
      <c r="A484" s="171" t="s">
        <v>13164</v>
      </c>
      <c r="B484" s="170" t="s">
        <v>13165</v>
      </c>
      <c r="C484" s="171" t="s">
        <v>12300</v>
      </c>
      <c r="D484" s="174">
        <v>86.25</v>
      </c>
    </row>
    <row r="485" spans="1:4" ht="36" x14ac:dyDescent="0.25">
      <c r="A485" s="171" t="s">
        <v>13166</v>
      </c>
      <c r="B485" s="170" t="s">
        <v>13167</v>
      </c>
      <c r="C485" s="171" t="s">
        <v>12300</v>
      </c>
      <c r="D485" s="174">
        <v>47.65</v>
      </c>
    </row>
    <row r="486" spans="1:4" x14ac:dyDescent="0.25">
      <c r="A486" s="166">
        <v>8760</v>
      </c>
      <c r="B486" s="167" t="s">
        <v>13168</v>
      </c>
      <c r="C486" s="168"/>
      <c r="D486" s="169"/>
    </row>
    <row r="487" spans="1:4" ht="36" x14ac:dyDescent="0.25">
      <c r="A487" s="171" t="s">
        <v>13169</v>
      </c>
      <c r="B487" s="170" t="s">
        <v>13170</v>
      </c>
      <c r="C487" s="171" t="s">
        <v>12300</v>
      </c>
      <c r="D487" s="174">
        <v>72.05</v>
      </c>
    </row>
    <row r="488" spans="1:4" ht="36" x14ac:dyDescent="0.25">
      <c r="A488" s="171" t="s">
        <v>13171</v>
      </c>
      <c r="B488" s="170" t="s">
        <v>13172</v>
      </c>
      <c r="C488" s="171" t="s">
        <v>12300</v>
      </c>
      <c r="D488" s="174">
        <v>69.48</v>
      </c>
    </row>
    <row r="489" spans="1:4" ht="36" x14ac:dyDescent="0.25">
      <c r="A489" s="171" t="s">
        <v>13173</v>
      </c>
      <c r="B489" s="170" t="s">
        <v>13174</v>
      </c>
      <c r="C489" s="171" t="s">
        <v>12300</v>
      </c>
      <c r="D489" s="174">
        <v>87.58</v>
      </c>
    </row>
    <row r="490" spans="1:4" ht="36" x14ac:dyDescent="0.25">
      <c r="A490" s="171" t="s">
        <v>13175</v>
      </c>
      <c r="B490" s="170" t="s">
        <v>13176</v>
      </c>
      <c r="C490" s="171" t="s">
        <v>12300</v>
      </c>
      <c r="D490" s="174">
        <v>84.23</v>
      </c>
    </row>
    <row r="491" spans="1:4" ht="36" x14ac:dyDescent="0.25">
      <c r="A491" s="171" t="s">
        <v>13177</v>
      </c>
      <c r="B491" s="170" t="s">
        <v>13178</v>
      </c>
      <c r="C491" s="171" t="s">
        <v>12300</v>
      </c>
      <c r="D491" s="174">
        <v>57.94</v>
      </c>
    </row>
    <row r="492" spans="1:4" ht="36" x14ac:dyDescent="0.25">
      <c r="A492" s="171" t="s">
        <v>13179</v>
      </c>
      <c r="B492" s="170" t="s">
        <v>13180</v>
      </c>
      <c r="C492" s="171" t="s">
        <v>12300</v>
      </c>
      <c r="D492" s="174">
        <v>56.1</v>
      </c>
    </row>
    <row r="493" spans="1:4" x14ac:dyDescent="0.25">
      <c r="A493" s="166">
        <v>8761</v>
      </c>
      <c r="B493" s="167" t="s">
        <v>13181</v>
      </c>
      <c r="C493" s="168"/>
      <c r="D493" s="169"/>
    </row>
    <row r="494" spans="1:4" ht="36" x14ac:dyDescent="0.25">
      <c r="A494" s="171" t="s">
        <v>13182</v>
      </c>
      <c r="B494" s="170" t="s">
        <v>13183</v>
      </c>
      <c r="C494" s="171" t="s">
        <v>12300</v>
      </c>
      <c r="D494" s="174">
        <v>76.14</v>
      </c>
    </row>
    <row r="495" spans="1:4" ht="36" x14ac:dyDescent="0.25">
      <c r="A495" s="171" t="s">
        <v>13184</v>
      </c>
      <c r="B495" s="170" t="s">
        <v>13185</v>
      </c>
      <c r="C495" s="171" t="s">
        <v>12300</v>
      </c>
      <c r="D495" s="174">
        <v>71.36</v>
      </c>
    </row>
    <row r="496" spans="1:4" ht="36" x14ac:dyDescent="0.25">
      <c r="A496" s="171" t="s">
        <v>13186</v>
      </c>
      <c r="B496" s="170" t="s">
        <v>13187</v>
      </c>
      <c r="C496" s="171" t="s">
        <v>12300</v>
      </c>
      <c r="D496" s="174">
        <v>90.82</v>
      </c>
    </row>
    <row r="497" spans="1:4" ht="36" x14ac:dyDescent="0.25">
      <c r="A497" s="171" t="s">
        <v>13188</v>
      </c>
      <c r="B497" s="170" t="s">
        <v>13189</v>
      </c>
      <c r="C497" s="171" t="s">
        <v>12300</v>
      </c>
      <c r="D497" s="174">
        <v>84.95</v>
      </c>
    </row>
    <row r="498" spans="1:4" ht="36" x14ac:dyDescent="0.25">
      <c r="A498" s="171" t="s">
        <v>13190</v>
      </c>
      <c r="B498" s="170" t="s">
        <v>13191</v>
      </c>
      <c r="C498" s="171" t="s">
        <v>12300</v>
      </c>
      <c r="D498" s="174">
        <v>59.43</v>
      </c>
    </row>
    <row r="499" spans="1:4" ht="36" x14ac:dyDescent="0.25">
      <c r="A499" s="171" t="s">
        <v>13192</v>
      </c>
      <c r="B499" s="170" t="s">
        <v>13193</v>
      </c>
      <c r="C499" s="171" t="s">
        <v>12300</v>
      </c>
      <c r="D499" s="174">
        <v>56.11</v>
      </c>
    </row>
    <row r="500" spans="1:4" ht="48" x14ac:dyDescent="0.25">
      <c r="A500" s="171" t="s">
        <v>13194</v>
      </c>
      <c r="B500" s="170" t="s">
        <v>13195</v>
      </c>
      <c r="C500" s="171" t="s">
        <v>26</v>
      </c>
      <c r="D500" s="174">
        <v>28.07</v>
      </c>
    </row>
    <row r="501" spans="1:4" ht="48" x14ac:dyDescent="0.25">
      <c r="A501" s="171" t="s">
        <v>13196</v>
      </c>
      <c r="B501" s="170" t="s">
        <v>13197</v>
      </c>
      <c r="C501" s="171" t="s">
        <v>26</v>
      </c>
      <c r="D501" s="174">
        <v>27.08</v>
      </c>
    </row>
    <row r="502" spans="1:4" ht="48" x14ac:dyDescent="0.25">
      <c r="A502" s="171" t="s">
        <v>13198</v>
      </c>
      <c r="B502" s="170" t="s">
        <v>13199</v>
      </c>
      <c r="C502" s="171" t="s">
        <v>26</v>
      </c>
      <c r="D502" s="174">
        <v>19.850000000000001</v>
      </c>
    </row>
    <row r="503" spans="1:4" ht="48" x14ac:dyDescent="0.25">
      <c r="A503" s="171" t="s">
        <v>13200</v>
      </c>
      <c r="B503" s="170" t="s">
        <v>13201</v>
      </c>
      <c r="C503" s="171" t="s">
        <v>26</v>
      </c>
      <c r="D503" s="174">
        <v>19.25</v>
      </c>
    </row>
    <row r="504" spans="1:4" ht="48" x14ac:dyDescent="0.25">
      <c r="A504" s="171" t="s">
        <v>13202</v>
      </c>
      <c r="B504" s="170" t="s">
        <v>13203</v>
      </c>
      <c r="C504" s="171" t="s">
        <v>26</v>
      </c>
      <c r="D504" s="174">
        <v>23.41</v>
      </c>
    </row>
    <row r="505" spans="1:4" ht="48" x14ac:dyDescent="0.25">
      <c r="A505" s="171" t="s">
        <v>13204</v>
      </c>
      <c r="B505" s="170" t="s">
        <v>13205</v>
      </c>
      <c r="C505" s="171" t="s">
        <v>26</v>
      </c>
      <c r="D505" s="174">
        <v>22.71</v>
      </c>
    </row>
    <row r="506" spans="1:4" ht="48" x14ac:dyDescent="0.25">
      <c r="A506" s="171" t="s">
        <v>13206</v>
      </c>
      <c r="B506" s="170" t="s">
        <v>13207</v>
      </c>
      <c r="C506" s="171" t="s">
        <v>26</v>
      </c>
      <c r="D506" s="174">
        <v>15.1</v>
      </c>
    </row>
    <row r="507" spans="1:4" ht="48" x14ac:dyDescent="0.25">
      <c r="A507" s="171" t="s">
        <v>13208</v>
      </c>
      <c r="B507" s="170" t="s">
        <v>13209</v>
      </c>
      <c r="C507" s="171" t="s">
        <v>26</v>
      </c>
      <c r="D507" s="174">
        <v>14.71</v>
      </c>
    </row>
    <row r="508" spans="1:4" x14ac:dyDescent="0.25">
      <c r="A508" s="166">
        <v>8762</v>
      </c>
      <c r="B508" s="167" t="s">
        <v>13210</v>
      </c>
      <c r="C508" s="168"/>
      <c r="D508" s="169"/>
    </row>
    <row r="509" spans="1:4" ht="36" x14ac:dyDescent="0.25">
      <c r="A509" s="171" t="s">
        <v>13211</v>
      </c>
      <c r="B509" s="170" t="s">
        <v>13212</v>
      </c>
      <c r="C509" s="171" t="s">
        <v>12300</v>
      </c>
      <c r="D509" s="174">
        <v>82.59</v>
      </c>
    </row>
    <row r="510" spans="1:4" ht="36" x14ac:dyDescent="0.25">
      <c r="A510" s="171" t="s">
        <v>13213</v>
      </c>
      <c r="B510" s="170" t="s">
        <v>13214</v>
      </c>
      <c r="C510" s="171" t="s">
        <v>12300</v>
      </c>
      <c r="D510" s="173">
        <v>129.96</v>
      </c>
    </row>
    <row r="511" spans="1:4" ht="36" x14ac:dyDescent="0.25">
      <c r="A511" s="171" t="s">
        <v>13215</v>
      </c>
      <c r="B511" s="170" t="s">
        <v>13216</v>
      </c>
      <c r="C511" s="171" t="s">
        <v>12300</v>
      </c>
      <c r="D511" s="173">
        <v>167.27</v>
      </c>
    </row>
    <row r="512" spans="1:4" x14ac:dyDescent="0.25">
      <c r="A512" s="166">
        <v>8764</v>
      </c>
      <c r="B512" s="167" t="s">
        <v>13217</v>
      </c>
      <c r="C512" s="168"/>
      <c r="D512" s="169"/>
    </row>
    <row r="513" spans="1:4" ht="36" x14ac:dyDescent="0.25">
      <c r="A513" s="171" t="s">
        <v>13218</v>
      </c>
      <c r="B513" s="170" t="s">
        <v>13219</v>
      </c>
      <c r="C513" s="171" t="s">
        <v>12300</v>
      </c>
      <c r="D513" s="173">
        <v>157.91999999999999</v>
      </c>
    </row>
    <row r="514" spans="1:4" ht="36" x14ac:dyDescent="0.25">
      <c r="A514" s="171" t="s">
        <v>13220</v>
      </c>
      <c r="B514" s="170" t="s">
        <v>13221</v>
      </c>
      <c r="C514" s="171" t="s">
        <v>12300</v>
      </c>
      <c r="D514" s="173">
        <v>108.01</v>
      </c>
    </row>
    <row r="515" spans="1:4" x14ac:dyDescent="0.25">
      <c r="A515" s="166">
        <v>8765</v>
      </c>
      <c r="B515" s="167" t="s">
        <v>13222</v>
      </c>
      <c r="C515" s="168"/>
      <c r="D515" s="169"/>
    </row>
    <row r="516" spans="1:4" ht="36" x14ac:dyDescent="0.25">
      <c r="A516" s="171" t="s">
        <v>13223</v>
      </c>
      <c r="B516" s="170" t="s">
        <v>13224</v>
      </c>
      <c r="C516" s="171" t="s">
        <v>12300</v>
      </c>
      <c r="D516" s="175">
        <v>1592.58</v>
      </c>
    </row>
    <row r="517" spans="1:4" ht="36" x14ac:dyDescent="0.25">
      <c r="A517" s="171" t="s">
        <v>13225</v>
      </c>
      <c r="B517" s="170" t="s">
        <v>13226</v>
      </c>
      <c r="C517" s="171" t="s">
        <v>12300</v>
      </c>
      <c r="D517" s="175">
        <v>1587.2</v>
      </c>
    </row>
    <row r="518" spans="1:4" ht="36" x14ac:dyDescent="0.25">
      <c r="A518" s="171" t="s">
        <v>13227</v>
      </c>
      <c r="B518" s="170" t="s">
        <v>13228</v>
      </c>
      <c r="C518" s="171" t="s">
        <v>12300</v>
      </c>
      <c r="D518" s="173">
        <v>618.73</v>
      </c>
    </row>
    <row r="519" spans="1:4" x14ac:dyDescent="0.25">
      <c r="A519" s="166">
        <v>8767</v>
      </c>
      <c r="B519" s="167" t="s">
        <v>13229</v>
      </c>
      <c r="C519" s="168"/>
      <c r="D519" s="169"/>
    </row>
    <row r="520" spans="1:4" ht="24" x14ac:dyDescent="0.25">
      <c r="A520" s="171" t="s">
        <v>13230</v>
      </c>
      <c r="B520" s="170" t="s">
        <v>13231</v>
      </c>
      <c r="C520" s="171" t="s">
        <v>26</v>
      </c>
      <c r="D520" s="172">
        <v>6.34</v>
      </c>
    </row>
    <row r="521" spans="1:4" ht="24" x14ac:dyDescent="0.25">
      <c r="A521" s="171" t="s">
        <v>13232</v>
      </c>
      <c r="B521" s="170" t="s">
        <v>13233</v>
      </c>
      <c r="C521" s="171" t="s">
        <v>26</v>
      </c>
      <c r="D521" s="172">
        <v>7.76</v>
      </c>
    </row>
    <row r="522" spans="1:4" x14ac:dyDescent="0.25">
      <c r="A522" s="166">
        <v>8768</v>
      </c>
      <c r="B522" s="167" t="s">
        <v>13234</v>
      </c>
      <c r="C522" s="168"/>
      <c r="D522" s="169"/>
    </row>
    <row r="523" spans="1:4" ht="48" x14ac:dyDescent="0.25">
      <c r="A523" s="171" t="s">
        <v>13235</v>
      </c>
      <c r="B523" s="170" t="s">
        <v>13236</v>
      </c>
      <c r="C523" s="171" t="s">
        <v>12401</v>
      </c>
      <c r="D523" s="175">
        <v>2938.01</v>
      </c>
    </row>
    <row r="524" spans="1:4" ht="48" x14ac:dyDescent="0.25">
      <c r="A524" s="171" t="s">
        <v>13237</v>
      </c>
      <c r="B524" s="170" t="s">
        <v>13238</v>
      </c>
      <c r="C524" s="171" t="s">
        <v>12401</v>
      </c>
      <c r="D524" s="175">
        <v>2741.08</v>
      </c>
    </row>
    <row r="525" spans="1:4" x14ac:dyDescent="0.25">
      <c r="A525" s="166">
        <v>8769</v>
      </c>
      <c r="B525" s="167" t="s">
        <v>13239</v>
      </c>
      <c r="C525" s="168"/>
      <c r="D525" s="169"/>
    </row>
    <row r="526" spans="1:4" ht="48" x14ac:dyDescent="0.25">
      <c r="A526" s="171" t="s">
        <v>13240</v>
      </c>
      <c r="B526" s="170" t="s">
        <v>13241</v>
      </c>
      <c r="C526" s="171" t="s">
        <v>12300</v>
      </c>
      <c r="D526" s="173">
        <v>102.12</v>
      </c>
    </row>
    <row r="527" spans="1:4" ht="48" x14ac:dyDescent="0.25">
      <c r="A527" s="171" t="s">
        <v>13242</v>
      </c>
      <c r="B527" s="170" t="s">
        <v>13243</v>
      </c>
      <c r="C527" s="171" t="s">
        <v>12300</v>
      </c>
      <c r="D527" s="174">
        <v>91.84</v>
      </c>
    </row>
    <row r="528" spans="1:4" ht="48" x14ac:dyDescent="0.25">
      <c r="A528" s="171" t="s">
        <v>13244</v>
      </c>
      <c r="B528" s="170" t="s">
        <v>13245</v>
      </c>
      <c r="C528" s="171" t="s">
        <v>12300</v>
      </c>
      <c r="D528" s="173">
        <v>112.4</v>
      </c>
    </row>
    <row r="529" spans="1:4" x14ac:dyDescent="0.25">
      <c r="A529" s="166">
        <v>8770</v>
      </c>
      <c r="B529" s="167" t="s">
        <v>13246</v>
      </c>
      <c r="C529" s="168"/>
      <c r="D529" s="169"/>
    </row>
    <row r="530" spans="1:4" ht="36" x14ac:dyDescent="0.25">
      <c r="A530" s="171" t="s">
        <v>13247</v>
      </c>
      <c r="B530" s="170" t="s">
        <v>13248</v>
      </c>
      <c r="C530" s="171" t="s">
        <v>12300</v>
      </c>
      <c r="D530" s="173">
        <v>101.73</v>
      </c>
    </row>
    <row r="531" spans="1:4" ht="48" x14ac:dyDescent="0.25">
      <c r="A531" s="171" t="s">
        <v>13249</v>
      </c>
      <c r="B531" s="170" t="s">
        <v>13250</v>
      </c>
      <c r="C531" s="171" t="s">
        <v>12300</v>
      </c>
      <c r="D531" s="173">
        <v>101.23</v>
      </c>
    </row>
    <row r="532" spans="1:4" x14ac:dyDescent="0.25">
      <c r="A532" s="166">
        <v>8771</v>
      </c>
      <c r="B532" s="167" t="s">
        <v>13251</v>
      </c>
      <c r="C532" s="168"/>
      <c r="D532" s="169"/>
    </row>
    <row r="533" spans="1:4" ht="24" x14ac:dyDescent="0.25">
      <c r="A533" s="171" t="s">
        <v>13252</v>
      </c>
      <c r="B533" s="170" t="s">
        <v>13253</v>
      </c>
      <c r="C533" s="171" t="s">
        <v>12300</v>
      </c>
      <c r="D533" s="173">
        <v>459.08</v>
      </c>
    </row>
    <row r="534" spans="1:4" ht="24" x14ac:dyDescent="0.25">
      <c r="A534" s="171" t="s">
        <v>13254</v>
      </c>
      <c r="B534" s="170" t="s">
        <v>13255</v>
      </c>
      <c r="C534" s="171" t="s">
        <v>12300</v>
      </c>
      <c r="D534" s="173">
        <v>315.89999999999998</v>
      </c>
    </row>
    <row r="535" spans="1:4" ht="24" x14ac:dyDescent="0.25">
      <c r="A535" s="171" t="s">
        <v>13256</v>
      </c>
      <c r="B535" s="170" t="s">
        <v>13257</v>
      </c>
      <c r="C535" s="171" t="s">
        <v>12300</v>
      </c>
      <c r="D535" s="173">
        <v>688.6</v>
      </c>
    </row>
    <row r="536" spans="1:4" ht="24" x14ac:dyDescent="0.25">
      <c r="A536" s="171" t="s">
        <v>13258</v>
      </c>
      <c r="B536" s="170" t="s">
        <v>13259</v>
      </c>
      <c r="C536" s="171" t="s">
        <v>12300</v>
      </c>
      <c r="D536" s="173">
        <v>693.8</v>
      </c>
    </row>
    <row r="537" spans="1:4" ht="24" x14ac:dyDescent="0.25">
      <c r="A537" s="171" t="s">
        <v>13260</v>
      </c>
      <c r="B537" s="170" t="s">
        <v>13261</v>
      </c>
      <c r="C537" s="171" t="s">
        <v>12300</v>
      </c>
      <c r="D537" s="173">
        <v>757.42</v>
      </c>
    </row>
    <row r="538" spans="1:4" x14ac:dyDescent="0.25">
      <c r="A538" s="166">
        <v>8670</v>
      </c>
      <c r="B538" s="167" t="s">
        <v>13262</v>
      </c>
      <c r="C538" s="168"/>
      <c r="D538" s="169"/>
    </row>
    <row r="539" spans="1:4" x14ac:dyDescent="0.25">
      <c r="A539" s="166">
        <v>8775</v>
      </c>
      <c r="B539" s="167" t="s">
        <v>13263</v>
      </c>
      <c r="C539" s="168"/>
      <c r="D539" s="169"/>
    </row>
    <row r="540" spans="1:4" ht="24" x14ac:dyDescent="0.25">
      <c r="A540" s="171" t="s">
        <v>13264</v>
      </c>
      <c r="B540" s="170" t="s">
        <v>13265</v>
      </c>
      <c r="C540" s="171" t="s">
        <v>12300</v>
      </c>
      <c r="D540" s="174">
        <v>77.13</v>
      </c>
    </row>
    <row r="541" spans="1:4" ht="24" x14ac:dyDescent="0.25">
      <c r="A541" s="171" t="s">
        <v>13266</v>
      </c>
      <c r="B541" s="170" t="s">
        <v>13267</v>
      </c>
      <c r="C541" s="171" t="s">
        <v>12300</v>
      </c>
      <c r="D541" s="173">
        <v>112.83</v>
      </c>
    </row>
    <row r="542" spans="1:4" ht="24" x14ac:dyDescent="0.25">
      <c r="A542" s="171" t="s">
        <v>13268</v>
      </c>
      <c r="B542" s="170" t="s">
        <v>13269</v>
      </c>
      <c r="C542" s="171" t="s">
        <v>12300</v>
      </c>
      <c r="D542" s="174">
        <v>71.02</v>
      </c>
    </row>
    <row r="543" spans="1:4" ht="36" x14ac:dyDescent="0.25">
      <c r="A543" s="171" t="s">
        <v>13270</v>
      </c>
      <c r="B543" s="170" t="s">
        <v>13271</v>
      </c>
      <c r="C543" s="171" t="s">
        <v>12300</v>
      </c>
      <c r="D543" s="173">
        <v>351.9</v>
      </c>
    </row>
    <row r="544" spans="1:4" x14ac:dyDescent="0.25">
      <c r="A544" s="166">
        <v>8774</v>
      </c>
      <c r="B544" s="167" t="s">
        <v>13272</v>
      </c>
      <c r="C544" s="168"/>
      <c r="D544" s="169"/>
    </row>
    <row r="545" spans="1:4" ht="48" x14ac:dyDescent="0.25">
      <c r="A545" s="171" t="s">
        <v>13273</v>
      </c>
      <c r="B545" s="170" t="s">
        <v>13274</v>
      </c>
      <c r="C545" s="171" t="s">
        <v>12302</v>
      </c>
      <c r="D545" s="174">
        <v>88.41</v>
      </c>
    </row>
    <row r="546" spans="1:4" ht="36" x14ac:dyDescent="0.25">
      <c r="A546" s="171" t="s">
        <v>13275</v>
      </c>
      <c r="B546" s="170" t="s">
        <v>13276</v>
      </c>
      <c r="C546" s="171" t="s">
        <v>12302</v>
      </c>
      <c r="D546" s="173">
        <v>124.56</v>
      </c>
    </row>
    <row r="547" spans="1:4" ht="48" x14ac:dyDescent="0.25">
      <c r="A547" s="171" t="s">
        <v>13277</v>
      </c>
      <c r="B547" s="170" t="s">
        <v>13278</v>
      </c>
      <c r="C547" s="171" t="s">
        <v>12300</v>
      </c>
      <c r="D547" s="173">
        <v>838.72</v>
      </c>
    </row>
    <row r="548" spans="1:4" ht="36" x14ac:dyDescent="0.25">
      <c r="A548" s="171" t="s">
        <v>13279</v>
      </c>
      <c r="B548" s="170" t="s">
        <v>13280</v>
      </c>
      <c r="C548" s="171" t="s">
        <v>12300</v>
      </c>
      <c r="D548" s="173">
        <v>579.41999999999996</v>
      </c>
    </row>
    <row r="549" spans="1:4" ht="48" x14ac:dyDescent="0.25">
      <c r="A549" s="171" t="s">
        <v>13281</v>
      </c>
      <c r="B549" s="170" t="s">
        <v>13282</v>
      </c>
      <c r="C549" s="171" t="s">
        <v>12300</v>
      </c>
      <c r="D549" s="173">
        <v>978.81</v>
      </c>
    </row>
    <row r="550" spans="1:4" ht="48" x14ac:dyDescent="0.25">
      <c r="A550" s="171" t="s">
        <v>13283</v>
      </c>
      <c r="B550" s="170" t="s">
        <v>13284</v>
      </c>
      <c r="C550" s="171" t="s">
        <v>12300</v>
      </c>
      <c r="D550" s="173">
        <v>884.69</v>
      </c>
    </row>
    <row r="551" spans="1:4" x14ac:dyDescent="0.25">
      <c r="A551" s="166">
        <v>8777</v>
      </c>
      <c r="B551" s="167" t="s">
        <v>13285</v>
      </c>
      <c r="C551" s="168"/>
      <c r="D551" s="169"/>
    </row>
    <row r="552" spans="1:4" ht="60" x14ac:dyDescent="0.25">
      <c r="A552" s="171" t="s">
        <v>13286</v>
      </c>
      <c r="B552" s="170" t="s">
        <v>13287</v>
      </c>
      <c r="C552" s="171" t="s">
        <v>12300</v>
      </c>
      <c r="D552" s="173">
        <v>395.92</v>
      </c>
    </row>
    <row r="553" spans="1:4" ht="60" x14ac:dyDescent="0.25">
      <c r="A553" s="171" t="s">
        <v>13288</v>
      </c>
      <c r="B553" s="170" t="s">
        <v>13289</v>
      </c>
      <c r="C553" s="171" t="s">
        <v>12300</v>
      </c>
      <c r="D553" s="173">
        <v>399.49</v>
      </c>
    </row>
    <row r="554" spans="1:4" ht="60" x14ac:dyDescent="0.25">
      <c r="A554" s="171" t="s">
        <v>13290</v>
      </c>
      <c r="B554" s="170" t="s">
        <v>13291</v>
      </c>
      <c r="C554" s="171" t="s">
        <v>12300</v>
      </c>
      <c r="D554" s="173">
        <v>400.45</v>
      </c>
    </row>
    <row r="555" spans="1:4" ht="60" x14ac:dyDescent="0.25">
      <c r="A555" s="171" t="s">
        <v>13292</v>
      </c>
      <c r="B555" s="170" t="s">
        <v>13293</v>
      </c>
      <c r="C555" s="171" t="s">
        <v>12300</v>
      </c>
      <c r="D555" s="173">
        <v>401.07</v>
      </c>
    </row>
    <row r="556" spans="1:4" x14ac:dyDescent="0.25">
      <c r="A556" s="166">
        <v>8776</v>
      </c>
      <c r="B556" s="167" t="s">
        <v>13294</v>
      </c>
      <c r="C556" s="168"/>
      <c r="D556" s="169"/>
    </row>
    <row r="557" spans="1:4" ht="36" x14ac:dyDescent="0.25">
      <c r="A557" s="171" t="s">
        <v>13295</v>
      </c>
      <c r="B557" s="170" t="s">
        <v>13296</v>
      </c>
      <c r="C557" s="171" t="s">
        <v>12302</v>
      </c>
      <c r="D557" s="173">
        <v>162.30000000000001</v>
      </c>
    </row>
    <row r="558" spans="1:4" ht="36" x14ac:dyDescent="0.25">
      <c r="A558" s="171" t="s">
        <v>13297</v>
      </c>
      <c r="B558" s="170" t="s">
        <v>13298</v>
      </c>
      <c r="C558" s="171" t="s">
        <v>12302</v>
      </c>
      <c r="D558" s="173">
        <v>185.33</v>
      </c>
    </row>
    <row r="559" spans="1:4" ht="48" x14ac:dyDescent="0.25">
      <c r="A559" s="171" t="s">
        <v>13299</v>
      </c>
      <c r="B559" s="170" t="s">
        <v>13300</v>
      </c>
      <c r="C559" s="171" t="s">
        <v>12302</v>
      </c>
      <c r="D559" s="175">
        <v>1972.8</v>
      </c>
    </row>
    <row r="560" spans="1:4" ht="48" x14ac:dyDescent="0.25">
      <c r="A560" s="171" t="s">
        <v>13301</v>
      </c>
      <c r="B560" s="170" t="s">
        <v>13302</v>
      </c>
      <c r="C560" s="171" t="s">
        <v>12302</v>
      </c>
      <c r="D560" s="175">
        <v>2141.5</v>
      </c>
    </row>
    <row r="561" spans="1:4" ht="48" x14ac:dyDescent="0.25">
      <c r="A561" s="171" t="s">
        <v>13303</v>
      </c>
      <c r="B561" s="170" t="s">
        <v>13304</v>
      </c>
      <c r="C561" s="171" t="s">
        <v>12302</v>
      </c>
      <c r="D561" s="175">
        <v>2310.1999999999998</v>
      </c>
    </row>
    <row r="562" spans="1:4" ht="48" x14ac:dyDescent="0.25">
      <c r="A562" s="171" t="s">
        <v>13305</v>
      </c>
      <c r="B562" s="170" t="s">
        <v>13306</v>
      </c>
      <c r="C562" s="171" t="s">
        <v>12302</v>
      </c>
      <c r="D562" s="175">
        <v>1483.96</v>
      </c>
    </row>
    <row r="563" spans="1:4" ht="48" x14ac:dyDescent="0.25">
      <c r="A563" s="171" t="s">
        <v>13307</v>
      </c>
      <c r="B563" s="170" t="s">
        <v>13308</v>
      </c>
      <c r="C563" s="171" t="s">
        <v>12302</v>
      </c>
      <c r="D563" s="175">
        <v>1618.44</v>
      </c>
    </row>
    <row r="564" spans="1:4" ht="48" x14ac:dyDescent="0.25">
      <c r="A564" s="171" t="s">
        <v>13309</v>
      </c>
      <c r="B564" s="170" t="s">
        <v>13310</v>
      </c>
      <c r="C564" s="171" t="s">
        <v>12302</v>
      </c>
      <c r="D564" s="175">
        <v>1752.91</v>
      </c>
    </row>
    <row r="565" spans="1:4" ht="48" x14ac:dyDescent="0.25">
      <c r="A565" s="171" t="s">
        <v>13311</v>
      </c>
      <c r="B565" s="170" t="s">
        <v>13312</v>
      </c>
      <c r="C565" s="171" t="s">
        <v>12302</v>
      </c>
      <c r="D565" s="175">
        <v>1887.44</v>
      </c>
    </row>
    <row r="566" spans="1:4" x14ac:dyDescent="0.25">
      <c r="A566" s="166">
        <v>8778</v>
      </c>
      <c r="B566" s="167" t="s">
        <v>13313</v>
      </c>
      <c r="C566" s="168"/>
      <c r="D566" s="169"/>
    </row>
    <row r="567" spans="1:4" ht="48" x14ac:dyDescent="0.25">
      <c r="A567" s="171" t="s">
        <v>13314</v>
      </c>
      <c r="B567" s="170" t="s">
        <v>13315</v>
      </c>
      <c r="C567" s="171" t="s">
        <v>12302</v>
      </c>
      <c r="D567" s="173">
        <v>244.98</v>
      </c>
    </row>
    <row r="568" spans="1:4" ht="48" x14ac:dyDescent="0.25">
      <c r="A568" s="171" t="s">
        <v>13316</v>
      </c>
      <c r="B568" s="170" t="s">
        <v>13317</v>
      </c>
      <c r="C568" s="171" t="s">
        <v>12302</v>
      </c>
      <c r="D568" s="173">
        <v>256.54000000000002</v>
      </c>
    </row>
    <row r="569" spans="1:4" ht="48" x14ac:dyDescent="0.25">
      <c r="A569" s="171" t="s">
        <v>13318</v>
      </c>
      <c r="B569" s="170" t="s">
        <v>13319</v>
      </c>
      <c r="C569" s="171" t="s">
        <v>12302</v>
      </c>
      <c r="D569" s="173">
        <v>292.73</v>
      </c>
    </row>
    <row r="570" spans="1:4" ht="48" x14ac:dyDescent="0.25">
      <c r="A570" s="171" t="s">
        <v>13320</v>
      </c>
      <c r="B570" s="170" t="s">
        <v>13321</v>
      </c>
      <c r="C570" s="171" t="s">
        <v>12302</v>
      </c>
      <c r="D570" s="173">
        <v>329.14</v>
      </c>
    </row>
    <row r="571" spans="1:4" ht="60" x14ac:dyDescent="0.25">
      <c r="A571" s="171" t="s">
        <v>13322</v>
      </c>
      <c r="B571" s="170" t="s">
        <v>13323</v>
      </c>
      <c r="C571" s="171" t="s">
        <v>12302</v>
      </c>
      <c r="D571" s="173">
        <v>210.74</v>
      </c>
    </row>
    <row r="572" spans="1:4" ht="48" x14ac:dyDescent="0.25">
      <c r="A572" s="171" t="s">
        <v>13324</v>
      </c>
      <c r="B572" s="170" t="s">
        <v>13325</v>
      </c>
      <c r="C572" s="171" t="s">
        <v>12302</v>
      </c>
      <c r="D572" s="173">
        <v>341.33</v>
      </c>
    </row>
    <row r="573" spans="1:4" ht="48" x14ac:dyDescent="0.25">
      <c r="A573" s="171" t="s">
        <v>13326</v>
      </c>
      <c r="B573" s="170" t="s">
        <v>13327</v>
      </c>
      <c r="C573" s="171" t="s">
        <v>12302</v>
      </c>
      <c r="D573" s="173">
        <v>341.85</v>
      </c>
    </row>
    <row r="574" spans="1:4" ht="48" x14ac:dyDescent="0.25">
      <c r="A574" s="171" t="s">
        <v>13328</v>
      </c>
      <c r="B574" s="170" t="s">
        <v>13329</v>
      </c>
      <c r="C574" s="171" t="s">
        <v>12302</v>
      </c>
      <c r="D574" s="173">
        <v>342.37</v>
      </c>
    </row>
    <row r="575" spans="1:4" ht="48" x14ac:dyDescent="0.25">
      <c r="A575" s="171" t="s">
        <v>13330</v>
      </c>
      <c r="B575" s="170" t="s">
        <v>13331</v>
      </c>
      <c r="C575" s="171" t="s">
        <v>12302</v>
      </c>
      <c r="D575" s="173">
        <v>342.9</v>
      </c>
    </row>
    <row r="576" spans="1:4" ht="60" x14ac:dyDescent="0.25">
      <c r="A576" s="171" t="s">
        <v>13332</v>
      </c>
      <c r="B576" s="170" t="s">
        <v>13333</v>
      </c>
      <c r="C576" s="171" t="s">
        <v>12302</v>
      </c>
      <c r="D576" s="173">
        <v>946.32</v>
      </c>
    </row>
    <row r="577" spans="1:4" ht="48" x14ac:dyDescent="0.25">
      <c r="A577" s="171" t="s">
        <v>13334</v>
      </c>
      <c r="B577" s="170" t="s">
        <v>13335</v>
      </c>
      <c r="C577" s="171" t="s">
        <v>12302</v>
      </c>
      <c r="D577" s="173">
        <v>958.4</v>
      </c>
    </row>
    <row r="578" spans="1:4" ht="48" x14ac:dyDescent="0.25">
      <c r="A578" s="171" t="s">
        <v>13336</v>
      </c>
      <c r="B578" s="170" t="s">
        <v>13337</v>
      </c>
      <c r="C578" s="171" t="s">
        <v>12302</v>
      </c>
      <c r="D578" s="173">
        <v>995.11</v>
      </c>
    </row>
    <row r="579" spans="1:4" ht="48" x14ac:dyDescent="0.25">
      <c r="A579" s="171" t="s">
        <v>13338</v>
      </c>
      <c r="B579" s="170" t="s">
        <v>13339</v>
      </c>
      <c r="C579" s="171" t="s">
        <v>12302</v>
      </c>
      <c r="D579" s="175">
        <v>1032.05</v>
      </c>
    </row>
    <row r="580" spans="1:4" ht="48" x14ac:dyDescent="0.25">
      <c r="A580" s="171" t="s">
        <v>13340</v>
      </c>
      <c r="B580" s="170" t="s">
        <v>13341</v>
      </c>
      <c r="C580" s="171" t="s">
        <v>12302</v>
      </c>
      <c r="D580" s="174">
        <v>66.28</v>
      </c>
    </row>
    <row r="581" spans="1:4" ht="48" x14ac:dyDescent="0.25">
      <c r="A581" s="171" t="s">
        <v>13342</v>
      </c>
      <c r="B581" s="170" t="s">
        <v>13343</v>
      </c>
      <c r="C581" s="171" t="s">
        <v>12302</v>
      </c>
      <c r="D581" s="174">
        <v>89.6</v>
      </c>
    </row>
    <row r="582" spans="1:4" x14ac:dyDescent="0.25">
      <c r="A582" s="166">
        <v>8779</v>
      </c>
      <c r="B582" s="167" t="s">
        <v>13344</v>
      </c>
      <c r="C582" s="168"/>
      <c r="D582" s="169"/>
    </row>
    <row r="583" spans="1:4" ht="48" x14ac:dyDescent="0.25">
      <c r="A583" s="171" t="s">
        <v>13345</v>
      </c>
      <c r="B583" s="170" t="s">
        <v>13346</v>
      </c>
      <c r="C583" s="171" t="s">
        <v>12302</v>
      </c>
      <c r="D583" s="175">
        <v>1129.82</v>
      </c>
    </row>
    <row r="584" spans="1:4" ht="48" x14ac:dyDescent="0.25">
      <c r="A584" s="171" t="s">
        <v>13347</v>
      </c>
      <c r="B584" s="170" t="s">
        <v>13348</v>
      </c>
      <c r="C584" s="171" t="s">
        <v>12302</v>
      </c>
      <c r="D584" s="175">
        <v>1194.03</v>
      </c>
    </row>
    <row r="585" spans="1:4" ht="48" x14ac:dyDescent="0.25">
      <c r="A585" s="171" t="s">
        <v>13349</v>
      </c>
      <c r="B585" s="170" t="s">
        <v>13350</v>
      </c>
      <c r="C585" s="171" t="s">
        <v>12302</v>
      </c>
      <c r="D585" s="175">
        <v>1287.9000000000001</v>
      </c>
    </row>
    <row r="586" spans="1:4" ht="72" x14ac:dyDescent="0.25">
      <c r="A586" s="171" t="s">
        <v>13351</v>
      </c>
      <c r="B586" s="170" t="s">
        <v>13352</v>
      </c>
      <c r="C586" s="171" t="s">
        <v>12302</v>
      </c>
      <c r="D586" s="173">
        <v>926.8</v>
      </c>
    </row>
    <row r="587" spans="1:4" x14ac:dyDescent="0.25">
      <c r="A587" s="166">
        <v>8784</v>
      </c>
      <c r="B587" s="167" t="s">
        <v>13353</v>
      </c>
      <c r="C587" s="168"/>
      <c r="D587" s="169"/>
    </row>
    <row r="588" spans="1:4" ht="60" x14ac:dyDescent="0.25">
      <c r="A588" s="171" t="s">
        <v>13354</v>
      </c>
      <c r="B588" s="170" t="s">
        <v>13355</v>
      </c>
      <c r="C588" s="171" t="s">
        <v>12302</v>
      </c>
      <c r="D588" s="175">
        <v>3471.04</v>
      </c>
    </row>
    <row r="589" spans="1:4" ht="60" x14ac:dyDescent="0.25">
      <c r="A589" s="171" t="s">
        <v>13356</v>
      </c>
      <c r="B589" s="170" t="s">
        <v>13357</v>
      </c>
      <c r="C589" s="171" t="s">
        <v>12302</v>
      </c>
      <c r="D589" s="175">
        <v>1607.89</v>
      </c>
    </row>
    <row r="590" spans="1:4" ht="48" x14ac:dyDescent="0.25">
      <c r="A590" s="171" t="s">
        <v>13358</v>
      </c>
      <c r="B590" s="170" t="s">
        <v>13359</v>
      </c>
      <c r="C590" s="171" t="s">
        <v>12302</v>
      </c>
      <c r="D590" s="175">
        <v>1697.3</v>
      </c>
    </row>
    <row r="591" spans="1:4" x14ac:dyDescent="0.25">
      <c r="A591" s="166">
        <v>8865</v>
      </c>
      <c r="B591" s="167" t="s">
        <v>13360</v>
      </c>
      <c r="C591" s="168"/>
      <c r="D591" s="169"/>
    </row>
    <row r="592" spans="1:4" ht="48" x14ac:dyDescent="0.25">
      <c r="A592" s="171" t="s">
        <v>13361</v>
      </c>
      <c r="B592" s="170" t="s">
        <v>13362</v>
      </c>
      <c r="C592" s="171" t="s">
        <v>12300</v>
      </c>
      <c r="D592" s="173">
        <v>474.18</v>
      </c>
    </row>
    <row r="593" spans="1:4" x14ac:dyDescent="0.25">
      <c r="A593" s="166">
        <v>8773</v>
      </c>
      <c r="B593" s="167" t="s">
        <v>13363</v>
      </c>
      <c r="C593" s="168"/>
      <c r="D593" s="169"/>
    </row>
    <row r="594" spans="1:4" ht="24" x14ac:dyDescent="0.25">
      <c r="A594" s="171" t="s">
        <v>13364</v>
      </c>
      <c r="B594" s="170" t="s">
        <v>13365</v>
      </c>
      <c r="C594" s="171" t="s">
        <v>12300</v>
      </c>
      <c r="D594" s="173">
        <v>120.19</v>
      </c>
    </row>
    <row r="595" spans="1:4" ht="24" x14ac:dyDescent="0.25">
      <c r="A595" s="171" t="s">
        <v>13366</v>
      </c>
      <c r="B595" s="170" t="s">
        <v>52830</v>
      </c>
      <c r="C595" s="171" t="s">
        <v>12300</v>
      </c>
      <c r="D595" s="173">
        <v>367.69</v>
      </c>
    </row>
    <row r="596" spans="1:4" ht="36" x14ac:dyDescent="0.25">
      <c r="A596" s="171" t="s">
        <v>13367</v>
      </c>
      <c r="B596" s="170" t="s">
        <v>13368</v>
      </c>
      <c r="C596" s="171" t="s">
        <v>12300</v>
      </c>
      <c r="D596" s="173">
        <v>443.31</v>
      </c>
    </row>
    <row r="597" spans="1:4" ht="36" x14ac:dyDescent="0.25">
      <c r="A597" s="171" t="s">
        <v>13369</v>
      </c>
      <c r="B597" s="170" t="s">
        <v>52831</v>
      </c>
      <c r="C597" s="171" t="s">
        <v>12300</v>
      </c>
      <c r="D597" s="173">
        <v>479.02</v>
      </c>
    </row>
    <row r="598" spans="1:4" ht="48" x14ac:dyDescent="0.25">
      <c r="A598" s="171" t="s">
        <v>13370</v>
      </c>
      <c r="B598" s="170" t="s">
        <v>13371</v>
      </c>
      <c r="C598" s="171" t="s">
        <v>12300</v>
      </c>
      <c r="D598" s="173">
        <v>540.65</v>
      </c>
    </row>
    <row r="599" spans="1:4" x14ac:dyDescent="0.25">
      <c r="A599" s="166">
        <v>8783</v>
      </c>
      <c r="B599" s="167" t="s">
        <v>13372</v>
      </c>
      <c r="C599" s="168"/>
      <c r="D599" s="169"/>
    </row>
    <row r="600" spans="1:4" ht="36" x14ac:dyDescent="0.25">
      <c r="A600" s="171" t="s">
        <v>13373</v>
      </c>
      <c r="B600" s="170" t="s">
        <v>13374</v>
      </c>
      <c r="C600" s="171" t="s">
        <v>12302</v>
      </c>
      <c r="D600" s="174">
        <v>22.29</v>
      </c>
    </row>
    <row r="601" spans="1:4" ht="36" x14ac:dyDescent="0.25">
      <c r="A601" s="171" t="s">
        <v>13375</v>
      </c>
      <c r="B601" s="170" t="s">
        <v>13376</v>
      </c>
      <c r="C601" s="171" t="s">
        <v>12302</v>
      </c>
      <c r="D601" s="174">
        <v>24.26</v>
      </c>
    </row>
    <row r="602" spans="1:4" ht="36" x14ac:dyDescent="0.25">
      <c r="A602" s="171" t="s">
        <v>13377</v>
      </c>
      <c r="B602" s="170" t="s">
        <v>13378</v>
      </c>
      <c r="C602" s="171" t="s">
        <v>12302</v>
      </c>
      <c r="D602" s="174">
        <v>22.74</v>
      </c>
    </row>
    <row r="603" spans="1:4" ht="36" x14ac:dyDescent="0.25">
      <c r="A603" s="171" t="s">
        <v>13379</v>
      </c>
      <c r="B603" s="170" t="s">
        <v>13380</v>
      </c>
      <c r="C603" s="171" t="s">
        <v>12302</v>
      </c>
      <c r="D603" s="174">
        <v>18.95</v>
      </c>
    </row>
    <row r="604" spans="1:4" ht="48" x14ac:dyDescent="0.25">
      <c r="A604" s="171" t="s">
        <v>13381</v>
      </c>
      <c r="B604" s="170" t="s">
        <v>13382</v>
      </c>
      <c r="C604" s="171" t="s">
        <v>12302</v>
      </c>
      <c r="D604" s="173">
        <v>101.79</v>
      </c>
    </row>
    <row r="605" spans="1:4" ht="60" x14ac:dyDescent="0.25">
      <c r="A605" s="171" t="s">
        <v>13383</v>
      </c>
      <c r="B605" s="170" t="s">
        <v>13384</v>
      </c>
      <c r="C605" s="171" t="s">
        <v>12302</v>
      </c>
      <c r="D605" s="174">
        <v>84</v>
      </c>
    </row>
    <row r="606" spans="1:4" ht="48" x14ac:dyDescent="0.25">
      <c r="A606" s="171" t="s">
        <v>13385</v>
      </c>
      <c r="B606" s="170" t="s">
        <v>13386</v>
      </c>
      <c r="C606" s="171" t="s">
        <v>12302</v>
      </c>
      <c r="D606" s="173">
        <v>113.94</v>
      </c>
    </row>
    <row r="607" spans="1:4" ht="48" x14ac:dyDescent="0.25">
      <c r="A607" s="171" t="s">
        <v>13387</v>
      </c>
      <c r="B607" s="170" t="s">
        <v>13388</v>
      </c>
      <c r="C607" s="171" t="s">
        <v>12302</v>
      </c>
      <c r="D607" s="173">
        <v>111.17</v>
      </c>
    </row>
    <row r="608" spans="1:4" ht="36" x14ac:dyDescent="0.25">
      <c r="A608" s="171" t="s">
        <v>13389</v>
      </c>
      <c r="B608" s="170" t="s">
        <v>13390</v>
      </c>
      <c r="C608" s="171" t="s">
        <v>12302</v>
      </c>
      <c r="D608" s="174">
        <v>87.65</v>
      </c>
    </row>
    <row r="609" spans="1:4" ht="84" x14ac:dyDescent="0.25">
      <c r="A609" s="171" t="s">
        <v>13391</v>
      </c>
      <c r="B609" s="170" t="s">
        <v>13392</v>
      </c>
      <c r="C609" s="171" t="s">
        <v>12302</v>
      </c>
      <c r="D609" s="173">
        <v>150.87</v>
      </c>
    </row>
    <row r="610" spans="1:4" ht="72" x14ac:dyDescent="0.25">
      <c r="A610" s="171" t="s">
        <v>13393</v>
      </c>
      <c r="B610" s="170" t="s">
        <v>13394</v>
      </c>
      <c r="C610" s="171" t="s">
        <v>12302</v>
      </c>
      <c r="D610" s="173">
        <v>510.68</v>
      </c>
    </row>
    <row r="611" spans="1:4" ht="72" x14ac:dyDescent="0.25">
      <c r="A611" s="171" t="s">
        <v>13395</v>
      </c>
      <c r="B611" s="170" t="s">
        <v>13396</v>
      </c>
      <c r="C611" s="171" t="s">
        <v>12302</v>
      </c>
      <c r="D611" s="173">
        <v>289.24</v>
      </c>
    </row>
    <row r="612" spans="1:4" ht="24" x14ac:dyDescent="0.25">
      <c r="A612" s="171" t="s">
        <v>52832</v>
      </c>
      <c r="B612" s="170" t="s">
        <v>52833</v>
      </c>
      <c r="C612" s="171" t="s">
        <v>12302</v>
      </c>
      <c r="D612" s="172">
        <v>9.44</v>
      </c>
    </row>
    <row r="613" spans="1:4" ht="24" x14ac:dyDescent="0.25">
      <c r="A613" s="171" t="s">
        <v>13397</v>
      </c>
      <c r="B613" s="170" t="s">
        <v>13398</v>
      </c>
      <c r="C613" s="171" t="s">
        <v>12302</v>
      </c>
      <c r="D613" s="173">
        <v>176.13</v>
      </c>
    </row>
    <row r="614" spans="1:4" ht="36" x14ac:dyDescent="0.25">
      <c r="A614" s="171" t="s">
        <v>13399</v>
      </c>
      <c r="B614" s="170" t="s">
        <v>13400</v>
      </c>
      <c r="C614" s="171" t="s">
        <v>12302</v>
      </c>
      <c r="D614" s="174">
        <v>20.3</v>
      </c>
    </row>
    <row r="615" spans="1:4" ht="24" x14ac:dyDescent="0.25">
      <c r="A615" s="171" t="s">
        <v>13401</v>
      </c>
      <c r="B615" s="170" t="s">
        <v>13402</v>
      </c>
      <c r="C615" s="171" t="s">
        <v>12302</v>
      </c>
      <c r="D615" s="174">
        <v>62.92</v>
      </c>
    </row>
    <row r="616" spans="1:4" x14ac:dyDescent="0.25">
      <c r="A616" s="166">
        <v>8782</v>
      </c>
      <c r="B616" s="167" t="s">
        <v>13403</v>
      </c>
      <c r="C616" s="168"/>
      <c r="D616" s="169"/>
    </row>
    <row r="617" spans="1:4" ht="24" x14ac:dyDescent="0.25">
      <c r="A617" s="171" t="s">
        <v>13404</v>
      </c>
      <c r="B617" s="170" t="s">
        <v>13405</v>
      </c>
      <c r="C617" s="171" t="s">
        <v>12302</v>
      </c>
      <c r="D617" s="173">
        <v>100.53</v>
      </c>
    </row>
    <row r="618" spans="1:4" x14ac:dyDescent="0.25">
      <c r="A618" s="166">
        <v>8785</v>
      </c>
      <c r="B618" s="167" t="s">
        <v>13406</v>
      </c>
      <c r="C618" s="168"/>
      <c r="D618" s="169"/>
    </row>
    <row r="619" spans="1:4" ht="24" x14ac:dyDescent="0.25">
      <c r="A619" s="171" t="s">
        <v>13407</v>
      </c>
      <c r="B619" s="170" t="s">
        <v>13408</v>
      </c>
      <c r="C619" s="171" t="s">
        <v>26</v>
      </c>
      <c r="D619" s="174">
        <v>22.12</v>
      </c>
    </row>
    <row r="620" spans="1:4" x14ac:dyDescent="0.25">
      <c r="A620" s="166">
        <v>8671</v>
      </c>
      <c r="B620" s="167" t="s">
        <v>13409</v>
      </c>
      <c r="C620" s="168"/>
      <c r="D620" s="169"/>
    </row>
    <row r="621" spans="1:4" x14ac:dyDescent="0.25">
      <c r="A621" s="166">
        <v>8786</v>
      </c>
      <c r="B621" s="167" t="s">
        <v>13410</v>
      </c>
      <c r="C621" s="168"/>
      <c r="D621" s="169"/>
    </row>
    <row r="622" spans="1:4" ht="24" x14ac:dyDescent="0.25">
      <c r="A622" s="171" t="s">
        <v>13411</v>
      </c>
      <c r="B622" s="170" t="s">
        <v>13412</v>
      </c>
      <c r="C622" s="171" t="s">
        <v>26</v>
      </c>
      <c r="D622" s="174">
        <v>22.34</v>
      </c>
    </row>
    <row r="623" spans="1:4" ht="24" x14ac:dyDescent="0.25">
      <c r="A623" s="171" t="s">
        <v>13413</v>
      </c>
      <c r="B623" s="170" t="s">
        <v>13414</v>
      </c>
      <c r="C623" s="171" t="s">
        <v>12300</v>
      </c>
      <c r="D623" s="173">
        <v>115.93</v>
      </c>
    </row>
    <row r="624" spans="1:4" ht="24" x14ac:dyDescent="0.25">
      <c r="A624" s="171" t="s">
        <v>13415</v>
      </c>
      <c r="B624" s="170" t="s">
        <v>13416</v>
      </c>
      <c r="C624" s="171" t="s">
        <v>12300</v>
      </c>
      <c r="D624" s="174">
        <v>83.56</v>
      </c>
    </row>
    <row r="625" spans="1:4" ht="36" x14ac:dyDescent="0.25">
      <c r="A625" s="171" t="s">
        <v>13417</v>
      </c>
      <c r="B625" s="170" t="s">
        <v>13418</v>
      </c>
      <c r="C625" s="171" t="s">
        <v>12300</v>
      </c>
      <c r="D625" s="174">
        <v>43.64</v>
      </c>
    </row>
    <row r="626" spans="1:4" ht="24" x14ac:dyDescent="0.25">
      <c r="A626" s="171" t="s">
        <v>13419</v>
      </c>
      <c r="B626" s="170" t="s">
        <v>13420</v>
      </c>
      <c r="C626" s="171" t="s">
        <v>26</v>
      </c>
      <c r="D626" s="174">
        <v>58.32</v>
      </c>
    </row>
    <row r="627" spans="1:4" ht="24" x14ac:dyDescent="0.25">
      <c r="A627" s="171" t="s">
        <v>13421</v>
      </c>
      <c r="B627" s="170" t="s">
        <v>13422</v>
      </c>
      <c r="C627" s="171" t="s">
        <v>26</v>
      </c>
      <c r="D627" s="174">
        <v>71.33</v>
      </c>
    </row>
    <row r="628" spans="1:4" ht="36" x14ac:dyDescent="0.25">
      <c r="A628" s="171" t="s">
        <v>13423</v>
      </c>
      <c r="B628" s="170" t="s">
        <v>13424</v>
      </c>
      <c r="C628" s="171" t="s">
        <v>26</v>
      </c>
      <c r="D628" s="174">
        <v>43.14</v>
      </c>
    </row>
    <row r="629" spans="1:4" ht="24" x14ac:dyDescent="0.25">
      <c r="A629" s="171" t="s">
        <v>13425</v>
      </c>
      <c r="B629" s="170" t="s">
        <v>13426</v>
      </c>
      <c r="C629" s="171" t="s">
        <v>26</v>
      </c>
      <c r="D629" s="174">
        <v>11.33</v>
      </c>
    </row>
    <row r="630" spans="1:4" x14ac:dyDescent="0.25">
      <c r="A630" s="166">
        <v>8787</v>
      </c>
      <c r="B630" s="167" t="s">
        <v>13427</v>
      </c>
      <c r="C630" s="168"/>
      <c r="D630" s="169"/>
    </row>
    <row r="631" spans="1:4" ht="60" x14ac:dyDescent="0.25">
      <c r="A631" s="171" t="s">
        <v>13428</v>
      </c>
      <c r="B631" s="170" t="s">
        <v>13429</v>
      </c>
      <c r="C631" s="171" t="s">
        <v>36</v>
      </c>
      <c r="D631" s="174">
        <v>21.38</v>
      </c>
    </row>
    <row r="632" spans="1:4" ht="60" x14ac:dyDescent="0.25">
      <c r="A632" s="171" t="s">
        <v>13430</v>
      </c>
      <c r="B632" s="170" t="s">
        <v>13431</v>
      </c>
      <c r="C632" s="171" t="s">
        <v>12300</v>
      </c>
      <c r="D632" s="173">
        <v>284.05</v>
      </c>
    </row>
    <row r="633" spans="1:4" ht="72" x14ac:dyDescent="0.25">
      <c r="A633" s="171" t="s">
        <v>13432</v>
      </c>
      <c r="B633" s="170" t="s">
        <v>13433</v>
      </c>
      <c r="C633" s="171" t="s">
        <v>12300</v>
      </c>
      <c r="D633" s="173">
        <v>294.43</v>
      </c>
    </row>
    <row r="634" spans="1:4" ht="72" x14ac:dyDescent="0.25">
      <c r="A634" s="171" t="s">
        <v>13434</v>
      </c>
      <c r="B634" s="170" t="s">
        <v>13435</v>
      </c>
      <c r="C634" s="171" t="s">
        <v>12300</v>
      </c>
      <c r="D634" s="173">
        <v>279.66000000000003</v>
      </c>
    </row>
    <row r="635" spans="1:4" ht="72" x14ac:dyDescent="0.25">
      <c r="A635" s="171" t="s">
        <v>13436</v>
      </c>
      <c r="B635" s="170" t="s">
        <v>13437</v>
      </c>
      <c r="C635" s="171" t="s">
        <v>12300</v>
      </c>
      <c r="D635" s="173">
        <v>757.07</v>
      </c>
    </row>
    <row r="636" spans="1:4" ht="84" x14ac:dyDescent="0.25">
      <c r="A636" s="171" t="s">
        <v>13438</v>
      </c>
      <c r="B636" s="170" t="s">
        <v>13439</v>
      </c>
      <c r="C636" s="171" t="s">
        <v>12300</v>
      </c>
      <c r="D636" s="173">
        <v>349.3</v>
      </c>
    </row>
    <row r="637" spans="1:4" ht="84" x14ac:dyDescent="0.25">
      <c r="A637" s="171" t="s">
        <v>13440</v>
      </c>
      <c r="B637" s="170" t="s">
        <v>13441</v>
      </c>
      <c r="C637" s="171" t="s">
        <v>12300</v>
      </c>
      <c r="D637" s="173">
        <v>229.29</v>
      </c>
    </row>
    <row r="638" spans="1:4" ht="60" x14ac:dyDescent="0.25">
      <c r="A638" s="171" t="s">
        <v>13442</v>
      </c>
      <c r="B638" s="170" t="s">
        <v>13443</v>
      </c>
      <c r="C638" s="171" t="s">
        <v>12300</v>
      </c>
      <c r="D638" s="173">
        <v>210.48</v>
      </c>
    </row>
    <row r="639" spans="1:4" x14ac:dyDescent="0.25">
      <c r="A639" s="166">
        <v>8788</v>
      </c>
      <c r="B639" s="167" t="s">
        <v>13444</v>
      </c>
      <c r="C639" s="168"/>
      <c r="D639" s="169"/>
    </row>
    <row r="640" spans="1:4" ht="48" x14ac:dyDescent="0.25">
      <c r="A640" s="171" t="s">
        <v>13445</v>
      </c>
      <c r="B640" s="170" t="s">
        <v>13446</v>
      </c>
      <c r="C640" s="171" t="s">
        <v>12300</v>
      </c>
      <c r="D640" s="174">
        <v>44.57</v>
      </c>
    </row>
    <row r="641" spans="1:4" ht="48" x14ac:dyDescent="0.25">
      <c r="A641" s="171" t="s">
        <v>13447</v>
      </c>
      <c r="B641" s="170" t="s">
        <v>13448</v>
      </c>
      <c r="C641" s="171" t="s">
        <v>12300</v>
      </c>
      <c r="D641" s="174">
        <v>48.26</v>
      </c>
    </row>
    <row r="642" spans="1:4" ht="48" x14ac:dyDescent="0.25">
      <c r="A642" s="171" t="s">
        <v>13449</v>
      </c>
      <c r="B642" s="170" t="s">
        <v>13450</v>
      </c>
      <c r="C642" s="171" t="s">
        <v>12300</v>
      </c>
      <c r="D642" s="174">
        <v>73.75</v>
      </c>
    </row>
    <row r="643" spans="1:4" ht="60" x14ac:dyDescent="0.25">
      <c r="A643" s="171" t="s">
        <v>13451</v>
      </c>
      <c r="B643" s="170" t="s">
        <v>13452</v>
      </c>
      <c r="C643" s="171" t="s">
        <v>12300</v>
      </c>
      <c r="D643" s="173">
        <v>170.21</v>
      </c>
    </row>
    <row r="644" spans="1:4" ht="60" x14ac:dyDescent="0.25">
      <c r="A644" s="171" t="s">
        <v>13453</v>
      </c>
      <c r="B644" s="170" t="s">
        <v>13454</v>
      </c>
      <c r="C644" s="171" t="s">
        <v>12300</v>
      </c>
      <c r="D644" s="173">
        <v>171.64</v>
      </c>
    </row>
    <row r="645" spans="1:4" ht="24" x14ac:dyDescent="0.25">
      <c r="A645" s="171" t="s">
        <v>13455</v>
      </c>
      <c r="B645" s="170" t="s">
        <v>13456</v>
      </c>
      <c r="C645" s="171" t="s">
        <v>26</v>
      </c>
      <c r="D645" s="174">
        <v>60.64</v>
      </c>
    </row>
    <row r="646" spans="1:4" x14ac:dyDescent="0.25">
      <c r="A646" s="166">
        <v>8789</v>
      </c>
      <c r="B646" s="167" t="s">
        <v>13457</v>
      </c>
      <c r="C646" s="168"/>
      <c r="D646" s="169"/>
    </row>
    <row r="647" spans="1:4" ht="36" x14ac:dyDescent="0.25">
      <c r="A647" s="171" t="s">
        <v>13458</v>
      </c>
      <c r="B647" s="170" t="s">
        <v>13459</v>
      </c>
      <c r="C647" s="171" t="s">
        <v>12300</v>
      </c>
      <c r="D647" s="173">
        <v>119.6</v>
      </c>
    </row>
    <row r="648" spans="1:4" ht="72" x14ac:dyDescent="0.25">
      <c r="A648" s="171" t="s">
        <v>13460</v>
      </c>
      <c r="B648" s="170" t="s">
        <v>13461</v>
      </c>
      <c r="C648" s="171" t="s">
        <v>12300</v>
      </c>
      <c r="D648" s="173">
        <v>264.48</v>
      </c>
    </row>
    <row r="649" spans="1:4" ht="36" x14ac:dyDescent="0.25">
      <c r="A649" s="171" t="s">
        <v>13462</v>
      </c>
      <c r="B649" s="170" t="s">
        <v>13463</v>
      </c>
      <c r="C649" s="171" t="s">
        <v>12300</v>
      </c>
      <c r="D649" s="174">
        <v>95.04</v>
      </c>
    </row>
    <row r="650" spans="1:4" ht="36" x14ac:dyDescent="0.25">
      <c r="A650" s="171" t="s">
        <v>13464</v>
      </c>
      <c r="B650" s="170" t="s">
        <v>13465</v>
      </c>
      <c r="C650" s="171" t="s">
        <v>12300</v>
      </c>
      <c r="D650" s="174">
        <v>68.099999999999994</v>
      </c>
    </row>
    <row r="651" spans="1:4" ht="36" x14ac:dyDescent="0.25">
      <c r="A651" s="171" t="s">
        <v>13466</v>
      </c>
      <c r="B651" s="170" t="s">
        <v>13467</v>
      </c>
      <c r="C651" s="171" t="s">
        <v>12300</v>
      </c>
      <c r="D651" s="174">
        <v>69.02</v>
      </c>
    </row>
    <row r="652" spans="1:4" ht="36" x14ac:dyDescent="0.25">
      <c r="A652" s="171" t="s">
        <v>13468</v>
      </c>
      <c r="B652" s="170" t="s">
        <v>13469</v>
      </c>
      <c r="C652" s="171" t="s">
        <v>26</v>
      </c>
      <c r="D652" s="174">
        <v>79.66</v>
      </c>
    </row>
    <row r="653" spans="1:4" x14ac:dyDescent="0.25">
      <c r="A653" s="166">
        <v>8790</v>
      </c>
      <c r="B653" s="167" t="s">
        <v>13470</v>
      </c>
      <c r="C653" s="168"/>
      <c r="D653" s="169"/>
    </row>
    <row r="654" spans="1:4" ht="36" x14ac:dyDescent="0.25">
      <c r="A654" s="171" t="s">
        <v>13471</v>
      </c>
      <c r="B654" s="170" t="s">
        <v>13472</v>
      </c>
      <c r="C654" s="171" t="s">
        <v>12300</v>
      </c>
      <c r="D654" s="173">
        <v>129.62</v>
      </c>
    </row>
    <row r="655" spans="1:4" ht="36" x14ac:dyDescent="0.25">
      <c r="A655" s="171" t="s">
        <v>13473</v>
      </c>
      <c r="B655" s="170" t="s">
        <v>13474</v>
      </c>
      <c r="C655" s="171" t="s">
        <v>12300</v>
      </c>
      <c r="D655" s="174">
        <v>99.56</v>
      </c>
    </row>
    <row r="656" spans="1:4" ht="36" x14ac:dyDescent="0.25">
      <c r="A656" s="171" t="s">
        <v>13475</v>
      </c>
      <c r="B656" s="170" t="s">
        <v>13476</v>
      </c>
      <c r="C656" s="171" t="s">
        <v>12300</v>
      </c>
      <c r="D656" s="173">
        <v>102.78</v>
      </c>
    </row>
    <row r="657" spans="1:4" ht="48" x14ac:dyDescent="0.25">
      <c r="A657" s="171" t="s">
        <v>13477</v>
      </c>
      <c r="B657" s="170" t="s">
        <v>13478</v>
      </c>
      <c r="C657" s="171" t="s">
        <v>26</v>
      </c>
      <c r="D657" s="174">
        <v>14.65</v>
      </c>
    </row>
    <row r="658" spans="1:4" x14ac:dyDescent="0.25">
      <c r="A658" s="166">
        <v>8791</v>
      </c>
      <c r="B658" s="167" t="s">
        <v>13479</v>
      </c>
      <c r="C658" s="168"/>
      <c r="D658" s="169"/>
    </row>
    <row r="659" spans="1:4" ht="36" x14ac:dyDescent="0.25">
      <c r="A659" s="171" t="s">
        <v>13480</v>
      </c>
      <c r="B659" s="170" t="s">
        <v>13481</v>
      </c>
      <c r="C659" s="171" t="s">
        <v>26</v>
      </c>
      <c r="D659" s="174">
        <v>87.14</v>
      </c>
    </row>
    <row r="660" spans="1:4" ht="48" x14ac:dyDescent="0.25">
      <c r="A660" s="171" t="s">
        <v>13482</v>
      </c>
      <c r="B660" s="170" t="s">
        <v>13483</v>
      </c>
      <c r="C660" s="171" t="s">
        <v>26</v>
      </c>
      <c r="D660" s="173">
        <v>131.24</v>
      </c>
    </row>
    <row r="661" spans="1:4" ht="48" x14ac:dyDescent="0.25">
      <c r="A661" s="171" t="s">
        <v>13484</v>
      </c>
      <c r="B661" s="170" t="s">
        <v>13485</v>
      </c>
      <c r="C661" s="171" t="s">
        <v>26</v>
      </c>
      <c r="D661" s="173">
        <v>206.68</v>
      </c>
    </row>
    <row r="662" spans="1:4" ht="48" x14ac:dyDescent="0.25">
      <c r="A662" s="171" t="s">
        <v>13486</v>
      </c>
      <c r="B662" s="170" t="s">
        <v>13487</v>
      </c>
      <c r="C662" s="171" t="s">
        <v>26</v>
      </c>
      <c r="D662" s="174">
        <v>72.13</v>
      </c>
    </row>
    <row r="663" spans="1:4" ht="36" x14ac:dyDescent="0.25">
      <c r="A663" s="171" t="s">
        <v>13488</v>
      </c>
      <c r="B663" s="170" t="s">
        <v>13489</v>
      </c>
      <c r="C663" s="171" t="s">
        <v>26</v>
      </c>
      <c r="D663" s="174">
        <v>47.94</v>
      </c>
    </row>
    <row r="664" spans="1:4" ht="36" x14ac:dyDescent="0.25">
      <c r="A664" s="171" t="s">
        <v>13490</v>
      </c>
      <c r="B664" s="170" t="s">
        <v>13491</v>
      </c>
      <c r="C664" s="171" t="s">
        <v>26</v>
      </c>
      <c r="D664" s="174">
        <v>33.020000000000003</v>
      </c>
    </row>
    <row r="665" spans="1:4" ht="36" x14ac:dyDescent="0.25">
      <c r="A665" s="171" t="s">
        <v>13492</v>
      </c>
      <c r="B665" s="170" t="s">
        <v>13493</v>
      </c>
      <c r="C665" s="171" t="s">
        <v>26</v>
      </c>
      <c r="D665" s="174">
        <v>41.75</v>
      </c>
    </row>
    <row r="666" spans="1:4" x14ac:dyDescent="0.25">
      <c r="A666" s="166">
        <v>8792</v>
      </c>
      <c r="B666" s="167" t="s">
        <v>13494</v>
      </c>
      <c r="C666" s="168"/>
      <c r="D666" s="169"/>
    </row>
    <row r="667" spans="1:4" ht="36" x14ac:dyDescent="0.25">
      <c r="A667" s="171" t="s">
        <v>13495</v>
      </c>
      <c r="B667" s="170" t="s">
        <v>13496</v>
      </c>
      <c r="C667" s="171" t="s">
        <v>26</v>
      </c>
      <c r="D667" s="174">
        <v>44.53</v>
      </c>
    </row>
    <row r="668" spans="1:4" ht="36" x14ac:dyDescent="0.25">
      <c r="A668" s="171" t="s">
        <v>13497</v>
      </c>
      <c r="B668" s="170" t="s">
        <v>13498</v>
      </c>
      <c r="C668" s="171" t="s">
        <v>26</v>
      </c>
      <c r="D668" s="174">
        <v>52.02</v>
      </c>
    </row>
    <row r="669" spans="1:4" ht="36" x14ac:dyDescent="0.25">
      <c r="A669" s="171" t="s">
        <v>13499</v>
      </c>
      <c r="B669" s="170" t="s">
        <v>13500</v>
      </c>
      <c r="C669" s="171" t="s">
        <v>26</v>
      </c>
      <c r="D669" s="174">
        <v>67.819999999999993</v>
      </c>
    </row>
    <row r="670" spans="1:4" ht="36" x14ac:dyDescent="0.25">
      <c r="A670" s="171" t="s">
        <v>13501</v>
      </c>
      <c r="B670" s="170" t="s">
        <v>13502</v>
      </c>
      <c r="C670" s="171" t="s">
        <v>26</v>
      </c>
      <c r="D670" s="173">
        <v>153.26</v>
      </c>
    </row>
    <row r="671" spans="1:4" ht="36" x14ac:dyDescent="0.25">
      <c r="A671" s="171" t="s">
        <v>13503</v>
      </c>
      <c r="B671" s="170" t="s">
        <v>13504</v>
      </c>
      <c r="C671" s="171" t="s">
        <v>26</v>
      </c>
      <c r="D671" s="174">
        <v>52.89</v>
      </c>
    </row>
    <row r="672" spans="1:4" ht="36" x14ac:dyDescent="0.25">
      <c r="A672" s="171" t="s">
        <v>13505</v>
      </c>
      <c r="B672" s="170" t="s">
        <v>13506</v>
      </c>
      <c r="C672" s="171" t="s">
        <v>26</v>
      </c>
      <c r="D672" s="174">
        <v>62.15</v>
      </c>
    </row>
    <row r="673" spans="1:4" ht="36" x14ac:dyDescent="0.25">
      <c r="A673" s="171" t="s">
        <v>13507</v>
      </c>
      <c r="B673" s="170" t="s">
        <v>13508</v>
      </c>
      <c r="C673" s="171" t="s">
        <v>26</v>
      </c>
      <c r="D673" s="174">
        <v>75.84</v>
      </c>
    </row>
    <row r="674" spans="1:4" ht="36" x14ac:dyDescent="0.25">
      <c r="A674" s="171" t="s">
        <v>13509</v>
      </c>
      <c r="B674" s="170" t="s">
        <v>13510</v>
      </c>
      <c r="C674" s="171" t="s">
        <v>26</v>
      </c>
      <c r="D674" s="174">
        <v>89.52</v>
      </c>
    </row>
    <row r="675" spans="1:4" ht="36" x14ac:dyDescent="0.25">
      <c r="A675" s="171" t="s">
        <v>13511</v>
      </c>
      <c r="B675" s="170" t="s">
        <v>13512</v>
      </c>
      <c r="C675" s="171" t="s">
        <v>26</v>
      </c>
      <c r="D675" s="174">
        <v>98.23</v>
      </c>
    </row>
    <row r="676" spans="1:4" ht="36" x14ac:dyDescent="0.25">
      <c r="A676" s="171" t="s">
        <v>13513</v>
      </c>
      <c r="B676" s="170" t="s">
        <v>13514</v>
      </c>
      <c r="C676" s="171" t="s">
        <v>26</v>
      </c>
      <c r="D676" s="173">
        <v>111.48</v>
      </c>
    </row>
    <row r="677" spans="1:4" ht="36" x14ac:dyDescent="0.25">
      <c r="A677" s="171" t="s">
        <v>13515</v>
      </c>
      <c r="B677" s="170" t="s">
        <v>13516</v>
      </c>
      <c r="C677" s="171" t="s">
        <v>26</v>
      </c>
      <c r="D677" s="173">
        <v>178.58</v>
      </c>
    </row>
    <row r="678" spans="1:4" ht="36" x14ac:dyDescent="0.25">
      <c r="A678" s="171" t="s">
        <v>13517</v>
      </c>
      <c r="B678" s="170" t="s">
        <v>13518</v>
      </c>
      <c r="C678" s="171" t="s">
        <v>26</v>
      </c>
      <c r="D678" s="174">
        <v>61.24</v>
      </c>
    </row>
    <row r="679" spans="1:4" ht="36" x14ac:dyDescent="0.25">
      <c r="A679" s="171" t="s">
        <v>13519</v>
      </c>
      <c r="B679" s="170" t="s">
        <v>13520</v>
      </c>
      <c r="C679" s="171" t="s">
        <v>26</v>
      </c>
      <c r="D679" s="174">
        <v>72.27</v>
      </c>
    </row>
    <row r="680" spans="1:4" ht="36" x14ac:dyDescent="0.25">
      <c r="A680" s="171" t="s">
        <v>13521</v>
      </c>
      <c r="B680" s="170" t="s">
        <v>13522</v>
      </c>
      <c r="C680" s="171" t="s">
        <v>26</v>
      </c>
      <c r="D680" s="174">
        <v>88.5</v>
      </c>
    </row>
    <row r="681" spans="1:4" ht="36" x14ac:dyDescent="0.25">
      <c r="A681" s="171" t="s">
        <v>13523</v>
      </c>
      <c r="B681" s="170" t="s">
        <v>13524</v>
      </c>
      <c r="C681" s="171" t="s">
        <v>26</v>
      </c>
      <c r="D681" s="173">
        <v>114.94</v>
      </c>
    </row>
    <row r="682" spans="1:4" ht="36" x14ac:dyDescent="0.25">
      <c r="A682" s="171" t="s">
        <v>13525</v>
      </c>
      <c r="B682" s="170" t="s">
        <v>13526</v>
      </c>
      <c r="C682" s="171" t="s">
        <v>26</v>
      </c>
      <c r="D682" s="173">
        <v>130.47</v>
      </c>
    </row>
    <row r="683" spans="1:4" x14ac:dyDescent="0.25">
      <c r="A683" s="166">
        <v>8793</v>
      </c>
      <c r="B683" s="167" t="s">
        <v>13527</v>
      </c>
      <c r="C683" s="168"/>
      <c r="D683" s="169"/>
    </row>
    <row r="684" spans="1:4" ht="36" x14ac:dyDescent="0.25">
      <c r="A684" s="171" t="s">
        <v>13528</v>
      </c>
      <c r="B684" s="170" t="s">
        <v>13529</v>
      </c>
      <c r="C684" s="171" t="s">
        <v>26</v>
      </c>
      <c r="D684" s="174">
        <v>26.97</v>
      </c>
    </row>
    <row r="685" spans="1:4" ht="36" x14ac:dyDescent="0.25">
      <c r="A685" s="171" t="s">
        <v>13530</v>
      </c>
      <c r="B685" s="170" t="s">
        <v>13531</v>
      </c>
      <c r="C685" s="171" t="s">
        <v>26</v>
      </c>
      <c r="D685" s="174">
        <v>32.79</v>
      </c>
    </row>
    <row r="686" spans="1:4" ht="36" x14ac:dyDescent="0.25">
      <c r="A686" s="171" t="s">
        <v>13532</v>
      </c>
      <c r="B686" s="170" t="s">
        <v>13533</v>
      </c>
      <c r="C686" s="171" t="s">
        <v>26</v>
      </c>
      <c r="D686" s="174">
        <v>37.99</v>
      </c>
    </row>
    <row r="687" spans="1:4" ht="36" x14ac:dyDescent="0.25">
      <c r="A687" s="171" t="s">
        <v>13534</v>
      </c>
      <c r="B687" s="170" t="s">
        <v>13535</v>
      </c>
      <c r="C687" s="171" t="s">
        <v>26</v>
      </c>
      <c r="D687" s="174">
        <v>47.5</v>
      </c>
    </row>
    <row r="688" spans="1:4" ht="36" x14ac:dyDescent="0.25">
      <c r="A688" s="171" t="s">
        <v>13536</v>
      </c>
      <c r="B688" s="170" t="s">
        <v>13537</v>
      </c>
      <c r="C688" s="171" t="s">
        <v>26</v>
      </c>
      <c r="D688" s="174">
        <v>31.4</v>
      </c>
    </row>
    <row r="689" spans="1:4" ht="36" x14ac:dyDescent="0.25">
      <c r="A689" s="171" t="s">
        <v>13538</v>
      </c>
      <c r="B689" s="170" t="s">
        <v>13539</v>
      </c>
      <c r="C689" s="171" t="s">
        <v>26</v>
      </c>
      <c r="D689" s="174">
        <v>38.69</v>
      </c>
    </row>
    <row r="690" spans="1:4" ht="36" x14ac:dyDescent="0.25">
      <c r="A690" s="171" t="s">
        <v>13540</v>
      </c>
      <c r="B690" s="170" t="s">
        <v>13541</v>
      </c>
      <c r="C690" s="171" t="s">
        <v>26</v>
      </c>
      <c r="D690" s="174">
        <v>45.81</v>
      </c>
    </row>
    <row r="691" spans="1:4" ht="36" x14ac:dyDescent="0.25">
      <c r="A691" s="171" t="s">
        <v>13542</v>
      </c>
      <c r="B691" s="170" t="s">
        <v>13543</v>
      </c>
      <c r="C691" s="171" t="s">
        <v>26</v>
      </c>
      <c r="D691" s="174">
        <v>57.23</v>
      </c>
    </row>
    <row r="692" spans="1:4" ht="36" x14ac:dyDescent="0.25">
      <c r="A692" s="171" t="s">
        <v>13544</v>
      </c>
      <c r="B692" s="170" t="s">
        <v>13545</v>
      </c>
      <c r="C692" s="171" t="s">
        <v>26</v>
      </c>
      <c r="D692" s="174">
        <v>82.43</v>
      </c>
    </row>
    <row r="693" spans="1:4" ht="36" x14ac:dyDescent="0.25">
      <c r="A693" s="171" t="s">
        <v>13546</v>
      </c>
      <c r="B693" s="170" t="s">
        <v>13547</v>
      </c>
      <c r="C693" s="171" t="s">
        <v>26</v>
      </c>
      <c r="D693" s="174">
        <v>97.42</v>
      </c>
    </row>
    <row r="694" spans="1:4" ht="36" x14ac:dyDescent="0.25">
      <c r="A694" s="171" t="s">
        <v>13548</v>
      </c>
      <c r="B694" s="170" t="s">
        <v>13549</v>
      </c>
      <c r="C694" s="171" t="s">
        <v>26</v>
      </c>
      <c r="D694" s="173">
        <v>113.4</v>
      </c>
    </row>
    <row r="695" spans="1:4" x14ac:dyDescent="0.25">
      <c r="A695" s="166">
        <v>8794</v>
      </c>
      <c r="B695" s="167" t="s">
        <v>13550</v>
      </c>
      <c r="C695" s="168"/>
      <c r="D695" s="169"/>
    </row>
    <row r="696" spans="1:4" ht="36" x14ac:dyDescent="0.25">
      <c r="A696" s="171" t="s">
        <v>13551</v>
      </c>
      <c r="B696" s="170" t="s">
        <v>13552</v>
      </c>
      <c r="C696" s="171" t="s">
        <v>26</v>
      </c>
      <c r="D696" s="174">
        <v>58.48</v>
      </c>
    </row>
    <row r="697" spans="1:4" x14ac:dyDescent="0.25">
      <c r="A697" s="166">
        <v>8795</v>
      </c>
      <c r="B697" s="167" t="s">
        <v>13553</v>
      </c>
      <c r="C697" s="168"/>
      <c r="D697" s="169"/>
    </row>
    <row r="698" spans="1:4" ht="24" x14ac:dyDescent="0.25">
      <c r="A698" s="171" t="s">
        <v>13554</v>
      </c>
      <c r="B698" s="170" t="s">
        <v>13555</v>
      </c>
      <c r="C698" s="171" t="s">
        <v>26</v>
      </c>
      <c r="D698" s="174">
        <v>18.11</v>
      </c>
    </row>
    <row r="699" spans="1:4" x14ac:dyDescent="0.25">
      <c r="A699" s="166">
        <v>8797</v>
      </c>
      <c r="B699" s="167" t="s">
        <v>13556</v>
      </c>
      <c r="C699" s="168"/>
      <c r="D699" s="169"/>
    </row>
    <row r="700" spans="1:4" ht="36" x14ac:dyDescent="0.25">
      <c r="A700" s="171" t="s">
        <v>13557</v>
      </c>
      <c r="B700" s="170" t="s">
        <v>13558</v>
      </c>
      <c r="C700" s="171" t="s">
        <v>26</v>
      </c>
      <c r="D700" s="174">
        <v>78.099999999999994</v>
      </c>
    </row>
    <row r="701" spans="1:4" ht="36" x14ac:dyDescent="0.25">
      <c r="A701" s="171" t="s">
        <v>13559</v>
      </c>
      <c r="B701" s="170" t="s">
        <v>13560</v>
      </c>
      <c r="C701" s="171" t="s">
        <v>26</v>
      </c>
      <c r="D701" s="174">
        <v>83.03</v>
      </c>
    </row>
    <row r="702" spans="1:4" ht="36" x14ac:dyDescent="0.25">
      <c r="A702" s="171" t="s">
        <v>13561</v>
      </c>
      <c r="B702" s="170" t="s">
        <v>13562</v>
      </c>
      <c r="C702" s="171" t="s">
        <v>26</v>
      </c>
      <c r="D702" s="174">
        <v>61.47</v>
      </c>
    </row>
    <row r="703" spans="1:4" x14ac:dyDescent="0.25">
      <c r="A703" s="166">
        <v>8798</v>
      </c>
      <c r="B703" s="167" t="s">
        <v>13563</v>
      </c>
      <c r="C703" s="168"/>
      <c r="D703" s="169"/>
    </row>
    <row r="704" spans="1:4" ht="24" x14ac:dyDescent="0.25">
      <c r="A704" s="171" t="s">
        <v>13564</v>
      </c>
      <c r="B704" s="170" t="s">
        <v>13565</v>
      </c>
      <c r="C704" s="171" t="s">
        <v>12302</v>
      </c>
      <c r="D704" s="174">
        <v>46.78</v>
      </c>
    </row>
    <row r="705" spans="1:4" ht="24" x14ac:dyDescent="0.25">
      <c r="A705" s="171" t="s">
        <v>13566</v>
      </c>
      <c r="B705" s="170" t="s">
        <v>13567</v>
      </c>
      <c r="C705" s="171" t="s">
        <v>12302</v>
      </c>
      <c r="D705" s="174">
        <v>36.89</v>
      </c>
    </row>
    <row r="706" spans="1:4" ht="24" x14ac:dyDescent="0.25">
      <c r="A706" s="171" t="s">
        <v>13568</v>
      </c>
      <c r="B706" s="170" t="s">
        <v>13569</v>
      </c>
      <c r="C706" s="171" t="s">
        <v>12302</v>
      </c>
      <c r="D706" s="174">
        <v>43</v>
      </c>
    </row>
    <row r="707" spans="1:4" x14ac:dyDescent="0.25">
      <c r="A707" s="166">
        <v>8799</v>
      </c>
      <c r="B707" s="167" t="s">
        <v>13570</v>
      </c>
      <c r="C707" s="168"/>
      <c r="D707" s="169"/>
    </row>
    <row r="708" spans="1:4" ht="36" x14ac:dyDescent="0.25">
      <c r="A708" s="171" t="s">
        <v>13571</v>
      </c>
      <c r="B708" s="170" t="s">
        <v>13572</v>
      </c>
      <c r="C708" s="171" t="s">
        <v>26</v>
      </c>
      <c r="D708" s="174">
        <v>30.62</v>
      </c>
    </row>
    <row r="709" spans="1:4" x14ac:dyDescent="0.25">
      <c r="A709" s="177">
        <v>10529</v>
      </c>
      <c r="B709" s="167" t="s">
        <v>13573</v>
      </c>
      <c r="C709" s="168"/>
      <c r="D709" s="169"/>
    </row>
    <row r="710" spans="1:4" ht="24" x14ac:dyDescent="0.25">
      <c r="A710" s="171" t="s">
        <v>13574</v>
      </c>
      <c r="B710" s="170" t="s">
        <v>13575</v>
      </c>
      <c r="C710" s="171" t="s">
        <v>12300</v>
      </c>
      <c r="D710" s="174">
        <v>21.13</v>
      </c>
    </row>
    <row r="711" spans="1:4" x14ac:dyDescent="0.25">
      <c r="A711" s="166">
        <v>8672</v>
      </c>
      <c r="B711" s="167" t="s">
        <v>13576</v>
      </c>
      <c r="C711" s="168"/>
      <c r="D711" s="169"/>
    </row>
    <row r="712" spans="1:4" x14ac:dyDescent="0.25">
      <c r="A712" s="166">
        <v>8800</v>
      </c>
      <c r="B712" s="167" t="s">
        <v>13577</v>
      </c>
      <c r="C712" s="168"/>
      <c r="D712" s="169"/>
    </row>
    <row r="713" spans="1:4" ht="48" x14ac:dyDescent="0.25">
      <c r="A713" s="171" t="s">
        <v>13578</v>
      </c>
      <c r="B713" s="170" t="s">
        <v>13579</v>
      </c>
      <c r="C713" s="171" t="s">
        <v>12300</v>
      </c>
      <c r="D713" s="174">
        <v>72.48</v>
      </c>
    </row>
    <row r="714" spans="1:4" x14ac:dyDescent="0.25">
      <c r="A714" s="166">
        <v>8801</v>
      </c>
      <c r="B714" s="167" t="s">
        <v>13580</v>
      </c>
      <c r="C714" s="168"/>
      <c r="D714" s="169"/>
    </row>
    <row r="715" spans="1:4" ht="24" x14ac:dyDescent="0.25">
      <c r="A715" s="171" t="s">
        <v>13581</v>
      </c>
      <c r="B715" s="170" t="s">
        <v>52834</v>
      </c>
      <c r="C715" s="171" t="s">
        <v>12300</v>
      </c>
      <c r="D715" s="174">
        <v>53</v>
      </c>
    </row>
    <row r="716" spans="1:4" ht="24" x14ac:dyDescent="0.25">
      <c r="A716" s="171" t="s">
        <v>13583</v>
      </c>
      <c r="B716" s="170" t="s">
        <v>52835</v>
      </c>
      <c r="C716" s="171" t="s">
        <v>12300</v>
      </c>
      <c r="D716" s="174">
        <v>21.54</v>
      </c>
    </row>
    <row r="717" spans="1:4" ht="36" x14ac:dyDescent="0.25">
      <c r="A717" s="171" t="s">
        <v>13582</v>
      </c>
      <c r="B717" s="170" t="s">
        <v>52836</v>
      </c>
      <c r="C717" s="171" t="s">
        <v>12300</v>
      </c>
      <c r="D717" s="174">
        <v>27.03</v>
      </c>
    </row>
    <row r="718" spans="1:4" x14ac:dyDescent="0.25">
      <c r="A718" s="166">
        <v>8802</v>
      </c>
      <c r="B718" s="167" t="s">
        <v>13584</v>
      </c>
      <c r="C718" s="168"/>
      <c r="D718" s="169"/>
    </row>
    <row r="719" spans="1:4" ht="36" x14ac:dyDescent="0.25">
      <c r="A719" s="171" t="s">
        <v>13585</v>
      </c>
      <c r="B719" s="170" t="s">
        <v>13586</v>
      </c>
      <c r="C719" s="171" t="s">
        <v>12300</v>
      </c>
      <c r="D719" s="174">
        <v>31.51</v>
      </c>
    </row>
    <row r="720" spans="1:4" ht="36" x14ac:dyDescent="0.25">
      <c r="A720" s="171" t="s">
        <v>13587</v>
      </c>
      <c r="B720" s="170" t="s">
        <v>13588</v>
      </c>
      <c r="C720" s="171" t="s">
        <v>12300</v>
      </c>
      <c r="D720" s="174">
        <v>35.1</v>
      </c>
    </row>
    <row r="721" spans="1:4" ht="36" x14ac:dyDescent="0.25">
      <c r="A721" s="171" t="s">
        <v>13589</v>
      </c>
      <c r="B721" s="170" t="s">
        <v>13590</v>
      </c>
      <c r="C721" s="171" t="s">
        <v>12300</v>
      </c>
      <c r="D721" s="174">
        <v>38.69</v>
      </c>
    </row>
    <row r="722" spans="1:4" ht="36" x14ac:dyDescent="0.25">
      <c r="A722" s="171" t="s">
        <v>13591</v>
      </c>
      <c r="B722" s="170" t="s">
        <v>13592</v>
      </c>
      <c r="C722" s="171" t="s">
        <v>12300</v>
      </c>
      <c r="D722" s="174">
        <v>42.29</v>
      </c>
    </row>
    <row r="723" spans="1:4" ht="36" x14ac:dyDescent="0.25">
      <c r="A723" s="171" t="s">
        <v>13593</v>
      </c>
      <c r="B723" s="170" t="s">
        <v>13594</v>
      </c>
      <c r="C723" s="171" t="s">
        <v>12300</v>
      </c>
      <c r="D723" s="174">
        <v>29.95</v>
      </c>
    </row>
    <row r="724" spans="1:4" ht="36" x14ac:dyDescent="0.25">
      <c r="A724" s="171" t="s">
        <v>13595</v>
      </c>
      <c r="B724" s="170" t="s">
        <v>13596</v>
      </c>
      <c r="C724" s="171" t="s">
        <v>12300</v>
      </c>
      <c r="D724" s="174">
        <v>33.03</v>
      </c>
    </row>
    <row r="725" spans="1:4" ht="36" x14ac:dyDescent="0.25">
      <c r="A725" s="171" t="s">
        <v>13597</v>
      </c>
      <c r="B725" s="170" t="s">
        <v>13598</v>
      </c>
      <c r="C725" s="171" t="s">
        <v>12300</v>
      </c>
      <c r="D725" s="174">
        <v>36.1</v>
      </c>
    </row>
    <row r="726" spans="1:4" ht="36" x14ac:dyDescent="0.25">
      <c r="A726" s="171" t="s">
        <v>13599</v>
      </c>
      <c r="B726" s="170" t="s">
        <v>13600</v>
      </c>
      <c r="C726" s="171" t="s">
        <v>12300</v>
      </c>
      <c r="D726" s="174">
        <v>39.17</v>
      </c>
    </row>
    <row r="727" spans="1:4" x14ac:dyDescent="0.25">
      <c r="A727" s="166">
        <v>8803</v>
      </c>
      <c r="B727" s="167" t="s">
        <v>13601</v>
      </c>
      <c r="C727" s="168"/>
      <c r="D727" s="169"/>
    </row>
    <row r="728" spans="1:4" ht="48" x14ac:dyDescent="0.25">
      <c r="A728" s="171" t="s">
        <v>13602</v>
      </c>
      <c r="B728" s="170" t="s">
        <v>13603</v>
      </c>
      <c r="C728" s="171" t="s">
        <v>12300</v>
      </c>
      <c r="D728" s="174">
        <v>27.55</v>
      </c>
    </row>
    <row r="729" spans="1:4" ht="48" x14ac:dyDescent="0.25">
      <c r="A729" s="171" t="s">
        <v>13604</v>
      </c>
      <c r="B729" s="170" t="s">
        <v>13605</v>
      </c>
      <c r="C729" s="171" t="s">
        <v>12300</v>
      </c>
      <c r="D729" s="174">
        <v>31.14</v>
      </c>
    </row>
    <row r="730" spans="1:4" ht="48" x14ac:dyDescent="0.25">
      <c r="A730" s="171" t="s">
        <v>13606</v>
      </c>
      <c r="B730" s="170" t="s">
        <v>13607</v>
      </c>
      <c r="C730" s="171" t="s">
        <v>12300</v>
      </c>
      <c r="D730" s="174">
        <v>34.729999999999997</v>
      </c>
    </row>
    <row r="731" spans="1:4" ht="48" x14ac:dyDescent="0.25">
      <c r="A731" s="171" t="s">
        <v>13608</v>
      </c>
      <c r="B731" s="170" t="s">
        <v>13609</v>
      </c>
      <c r="C731" s="171" t="s">
        <v>12300</v>
      </c>
      <c r="D731" s="174">
        <v>38.32</v>
      </c>
    </row>
    <row r="732" spans="1:4" ht="48" x14ac:dyDescent="0.25">
      <c r="A732" s="171" t="s">
        <v>13610</v>
      </c>
      <c r="B732" s="170" t="s">
        <v>13611</v>
      </c>
      <c r="C732" s="171" t="s">
        <v>12300</v>
      </c>
      <c r="D732" s="174">
        <v>25.99</v>
      </c>
    </row>
    <row r="733" spans="1:4" ht="48" x14ac:dyDescent="0.25">
      <c r="A733" s="171" t="s">
        <v>13612</v>
      </c>
      <c r="B733" s="170" t="s">
        <v>13613</v>
      </c>
      <c r="C733" s="171" t="s">
        <v>12300</v>
      </c>
      <c r="D733" s="174">
        <v>29.06</v>
      </c>
    </row>
    <row r="734" spans="1:4" ht="48" x14ac:dyDescent="0.25">
      <c r="A734" s="171" t="s">
        <v>13614</v>
      </c>
      <c r="B734" s="170" t="s">
        <v>13615</v>
      </c>
      <c r="C734" s="171" t="s">
        <v>12300</v>
      </c>
      <c r="D734" s="174">
        <v>32.14</v>
      </c>
    </row>
    <row r="735" spans="1:4" ht="48" x14ac:dyDescent="0.25">
      <c r="A735" s="171" t="s">
        <v>13616</v>
      </c>
      <c r="B735" s="170" t="s">
        <v>13617</v>
      </c>
      <c r="C735" s="171" t="s">
        <v>12300</v>
      </c>
      <c r="D735" s="174">
        <v>35.21</v>
      </c>
    </row>
    <row r="736" spans="1:4" x14ac:dyDescent="0.25">
      <c r="A736" s="166">
        <v>8804</v>
      </c>
      <c r="B736" s="167" t="s">
        <v>13618</v>
      </c>
      <c r="C736" s="168"/>
      <c r="D736" s="169"/>
    </row>
    <row r="737" spans="1:4" ht="24" x14ac:dyDescent="0.25">
      <c r="A737" s="171" t="s">
        <v>13619</v>
      </c>
      <c r="B737" s="170" t="s">
        <v>52837</v>
      </c>
      <c r="C737" s="171" t="s">
        <v>12300</v>
      </c>
      <c r="D737" s="174">
        <v>31.83</v>
      </c>
    </row>
    <row r="738" spans="1:4" x14ac:dyDescent="0.25">
      <c r="A738" s="166">
        <v>8805</v>
      </c>
      <c r="B738" s="167" t="s">
        <v>13620</v>
      </c>
      <c r="C738" s="168"/>
      <c r="D738" s="169"/>
    </row>
    <row r="739" spans="1:4" ht="36" x14ac:dyDescent="0.25">
      <c r="A739" s="171" t="s">
        <v>13622</v>
      </c>
      <c r="B739" s="170" t="s">
        <v>52838</v>
      </c>
      <c r="C739" s="171" t="s">
        <v>12300</v>
      </c>
      <c r="D739" s="174">
        <v>74.39</v>
      </c>
    </row>
    <row r="740" spans="1:4" ht="24" x14ac:dyDescent="0.25">
      <c r="A740" s="171" t="s">
        <v>13621</v>
      </c>
      <c r="B740" s="170" t="s">
        <v>52839</v>
      </c>
      <c r="C740" s="171" t="s">
        <v>12300</v>
      </c>
      <c r="D740" s="174">
        <v>73.31</v>
      </c>
    </row>
    <row r="741" spans="1:4" x14ac:dyDescent="0.25">
      <c r="A741" s="166">
        <v>8673</v>
      </c>
      <c r="B741" s="167" t="s">
        <v>13623</v>
      </c>
      <c r="C741" s="168"/>
      <c r="D741" s="169"/>
    </row>
    <row r="742" spans="1:4" x14ac:dyDescent="0.25">
      <c r="A742" s="166">
        <v>8807</v>
      </c>
      <c r="B742" s="167" t="s">
        <v>13624</v>
      </c>
      <c r="C742" s="168"/>
      <c r="D742" s="169"/>
    </row>
    <row r="743" spans="1:4" ht="24" x14ac:dyDescent="0.25">
      <c r="A743" s="171" t="s">
        <v>13625</v>
      </c>
      <c r="B743" s="170" t="s">
        <v>52840</v>
      </c>
      <c r="C743" s="171" t="s">
        <v>12300</v>
      </c>
      <c r="D743" s="172">
        <v>9.27</v>
      </c>
    </row>
    <row r="744" spans="1:4" ht="24" x14ac:dyDescent="0.25">
      <c r="A744" s="171" t="s">
        <v>13626</v>
      </c>
      <c r="B744" s="170" t="s">
        <v>13627</v>
      </c>
      <c r="C744" s="171" t="s">
        <v>12300</v>
      </c>
      <c r="D744" s="172">
        <v>2.95</v>
      </c>
    </row>
    <row r="745" spans="1:4" x14ac:dyDescent="0.25">
      <c r="A745" s="166">
        <v>8808</v>
      </c>
      <c r="B745" s="167" t="s">
        <v>13628</v>
      </c>
      <c r="C745" s="168"/>
      <c r="D745" s="169"/>
    </row>
    <row r="746" spans="1:4" ht="36" x14ac:dyDescent="0.25">
      <c r="A746" s="171" t="s">
        <v>13629</v>
      </c>
      <c r="B746" s="170" t="s">
        <v>52841</v>
      </c>
      <c r="C746" s="171" t="s">
        <v>12300</v>
      </c>
      <c r="D746" s="174">
        <v>34.450000000000003</v>
      </c>
    </row>
    <row r="747" spans="1:4" ht="36" x14ac:dyDescent="0.25">
      <c r="A747" s="171" t="s">
        <v>13630</v>
      </c>
      <c r="B747" s="170" t="s">
        <v>52842</v>
      </c>
      <c r="C747" s="171" t="s">
        <v>12300</v>
      </c>
      <c r="D747" s="174">
        <v>37.880000000000003</v>
      </c>
    </row>
    <row r="748" spans="1:4" ht="36" x14ac:dyDescent="0.25">
      <c r="A748" s="171" t="s">
        <v>13631</v>
      </c>
      <c r="B748" s="170" t="s">
        <v>52843</v>
      </c>
      <c r="C748" s="171" t="s">
        <v>12300</v>
      </c>
      <c r="D748" s="174">
        <v>41.31</v>
      </c>
    </row>
    <row r="749" spans="1:4" ht="36" x14ac:dyDescent="0.25">
      <c r="A749" s="171" t="s">
        <v>13632</v>
      </c>
      <c r="B749" s="170" t="s">
        <v>52844</v>
      </c>
      <c r="C749" s="171" t="s">
        <v>12300</v>
      </c>
      <c r="D749" s="174">
        <v>58.48</v>
      </c>
    </row>
    <row r="750" spans="1:4" x14ac:dyDescent="0.25">
      <c r="A750" s="166">
        <v>8809</v>
      </c>
      <c r="B750" s="167" t="s">
        <v>13633</v>
      </c>
      <c r="C750" s="168"/>
      <c r="D750" s="169"/>
    </row>
    <row r="751" spans="1:4" ht="60" customHeight="1" x14ac:dyDescent="0.25">
      <c r="A751" s="171" t="s">
        <v>13634</v>
      </c>
      <c r="B751" s="170" t="s">
        <v>52845</v>
      </c>
      <c r="C751" s="171" t="s">
        <v>12300</v>
      </c>
      <c r="D751" s="174">
        <v>63.39</v>
      </c>
    </row>
    <row r="752" spans="1:4" ht="60" customHeight="1" x14ac:dyDescent="0.25">
      <c r="A752" s="171" t="s">
        <v>13635</v>
      </c>
      <c r="B752" s="170" t="s">
        <v>52846</v>
      </c>
      <c r="C752" s="171" t="s">
        <v>12300</v>
      </c>
      <c r="D752" s="174">
        <v>68.25</v>
      </c>
    </row>
    <row r="753" spans="1:4" ht="60" customHeight="1" x14ac:dyDescent="0.25">
      <c r="A753" s="171" t="s">
        <v>13636</v>
      </c>
      <c r="B753" s="170" t="s">
        <v>52847</v>
      </c>
      <c r="C753" s="171" t="s">
        <v>12300</v>
      </c>
      <c r="D753" s="174">
        <v>69.84</v>
      </c>
    </row>
    <row r="754" spans="1:4" ht="60" customHeight="1" x14ac:dyDescent="0.25">
      <c r="A754" s="166">
        <v>8810</v>
      </c>
      <c r="B754" s="167" t="s">
        <v>13637</v>
      </c>
      <c r="C754" s="168"/>
      <c r="D754" s="169"/>
    </row>
    <row r="755" spans="1:4" ht="48" x14ac:dyDescent="0.25">
      <c r="A755" s="171" t="s">
        <v>13638</v>
      </c>
      <c r="B755" s="170" t="s">
        <v>13639</v>
      </c>
      <c r="C755" s="171" t="s">
        <v>12300</v>
      </c>
      <c r="D755" s="174">
        <v>70.209999999999994</v>
      </c>
    </row>
    <row r="756" spans="1:4" ht="48" x14ac:dyDescent="0.25">
      <c r="A756" s="171" t="s">
        <v>13640</v>
      </c>
      <c r="B756" s="170" t="s">
        <v>13641</v>
      </c>
      <c r="C756" s="171" t="s">
        <v>12300</v>
      </c>
      <c r="D756" s="174">
        <v>71.3</v>
      </c>
    </row>
    <row r="757" spans="1:4" ht="48" x14ac:dyDescent="0.25">
      <c r="A757" s="171" t="s">
        <v>13642</v>
      </c>
      <c r="B757" s="170" t="s">
        <v>52848</v>
      </c>
      <c r="C757" s="171" t="s">
        <v>12300</v>
      </c>
      <c r="D757" s="174">
        <v>61.69</v>
      </c>
    </row>
    <row r="758" spans="1:4" ht="48" x14ac:dyDescent="0.25">
      <c r="A758" s="171" t="s">
        <v>13643</v>
      </c>
      <c r="B758" s="170" t="s">
        <v>52849</v>
      </c>
      <c r="C758" s="171" t="s">
        <v>12300</v>
      </c>
      <c r="D758" s="174">
        <v>60.15</v>
      </c>
    </row>
    <row r="759" spans="1:4" ht="48" x14ac:dyDescent="0.25">
      <c r="A759" s="171" t="s">
        <v>13644</v>
      </c>
      <c r="B759" s="170" t="s">
        <v>13645</v>
      </c>
      <c r="C759" s="171" t="s">
        <v>12300</v>
      </c>
      <c r="D759" s="174">
        <v>75.09</v>
      </c>
    </row>
    <row r="760" spans="1:4" ht="48" x14ac:dyDescent="0.25">
      <c r="A760" s="171" t="s">
        <v>13646</v>
      </c>
      <c r="B760" s="170" t="s">
        <v>13647</v>
      </c>
      <c r="C760" s="171" t="s">
        <v>12300</v>
      </c>
      <c r="D760" s="174">
        <v>78.08</v>
      </c>
    </row>
    <row r="761" spans="1:4" ht="36" x14ac:dyDescent="0.25">
      <c r="A761" s="171" t="s">
        <v>13648</v>
      </c>
      <c r="B761" s="170" t="s">
        <v>13649</v>
      </c>
      <c r="C761" s="171" t="s">
        <v>12300</v>
      </c>
      <c r="D761" s="173">
        <v>101.91</v>
      </c>
    </row>
    <row r="762" spans="1:4" x14ac:dyDescent="0.25">
      <c r="A762" s="166">
        <v>8811</v>
      </c>
      <c r="B762" s="167" t="s">
        <v>13650</v>
      </c>
      <c r="C762" s="168"/>
      <c r="D762" s="169"/>
    </row>
    <row r="763" spans="1:4" ht="60" x14ac:dyDescent="0.25">
      <c r="A763" s="171" t="s">
        <v>13651</v>
      </c>
      <c r="B763" s="170" t="s">
        <v>52850</v>
      </c>
      <c r="C763" s="171" t="s">
        <v>12300</v>
      </c>
      <c r="D763" s="173">
        <v>133.30000000000001</v>
      </c>
    </row>
    <row r="764" spans="1:4" ht="60" x14ac:dyDescent="0.25">
      <c r="A764" s="171" t="s">
        <v>13652</v>
      </c>
      <c r="B764" s="170" t="s">
        <v>52851</v>
      </c>
      <c r="C764" s="171" t="s">
        <v>12300</v>
      </c>
      <c r="D764" s="173">
        <v>108.4</v>
      </c>
    </row>
    <row r="765" spans="1:4" x14ac:dyDescent="0.25">
      <c r="A765" s="166">
        <v>8812</v>
      </c>
      <c r="B765" s="167" t="s">
        <v>13653</v>
      </c>
      <c r="C765" s="168"/>
      <c r="D765" s="169"/>
    </row>
    <row r="766" spans="1:4" ht="36" x14ac:dyDescent="0.25">
      <c r="A766" s="171" t="s">
        <v>13654</v>
      </c>
      <c r="B766" s="170" t="s">
        <v>52852</v>
      </c>
      <c r="C766" s="171" t="s">
        <v>12300</v>
      </c>
      <c r="D766" s="173">
        <v>108.1</v>
      </c>
    </row>
    <row r="767" spans="1:4" ht="36" x14ac:dyDescent="0.25">
      <c r="A767" s="171" t="s">
        <v>13655</v>
      </c>
      <c r="B767" s="170" t="s">
        <v>52853</v>
      </c>
      <c r="C767" s="171" t="s">
        <v>12300</v>
      </c>
      <c r="D767" s="174">
        <v>99.2</v>
      </c>
    </row>
    <row r="768" spans="1:4" ht="36" x14ac:dyDescent="0.25">
      <c r="A768" s="171" t="s">
        <v>13656</v>
      </c>
      <c r="B768" s="170" t="s">
        <v>52854</v>
      </c>
      <c r="C768" s="171" t="s">
        <v>12300</v>
      </c>
      <c r="D768" s="174">
        <v>74.760000000000005</v>
      </c>
    </row>
    <row r="769" spans="1:4" ht="36" x14ac:dyDescent="0.25">
      <c r="A769" s="171" t="s">
        <v>13657</v>
      </c>
      <c r="B769" s="170" t="s">
        <v>52855</v>
      </c>
      <c r="C769" s="171" t="s">
        <v>12300</v>
      </c>
      <c r="D769" s="173">
        <v>109.35</v>
      </c>
    </row>
    <row r="770" spans="1:4" ht="36" x14ac:dyDescent="0.25">
      <c r="A770" s="171" t="s">
        <v>13658</v>
      </c>
      <c r="B770" s="170" t="s">
        <v>52856</v>
      </c>
      <c r="C770" s="171" t="s">
        <v>12300</v>
      </c>
      <c r="D770" s="173">
        <v>104.57</v>
      </c>
    </row>
    <row r="771" spans="1:4" ht="36" x14ac:dyDescent="0.25">
      <c r="A771" s="171" t="s">
        <v>13659</v>
      </c>
      <c r="B771" s="170" t="s">
        <v>52857</v>
      </c>
      <c r="C771" s="171" t="s">
        <v>12300</v>
      </c>
      <c r="D771" s="174">
        <v>78.47</v>
      </c>
    </row>
    <row r="772" spans="1:4" x14ac:dyDescent="0.25">
      <c r="A772" s="166">
        <v>8814</v>
      </c>
      <c r="B772" s="167" t="s">
        <v>13660</v>
      </c>
      <c r="C772" s="168"/>
      <c r="D772" s="169"/>
    </row>
    <row r="773" spans="1:4" ht="48" x14ac:dyDescent="0.25">
      <c r="A773" s="171" t="s">
        <v>13661</v>
      </c>
      <c r="B773" s="170" t="s">
        <v>13662</v>
      </c>
      <c r="C773" s="171" t="s">
        <v>12300</v>
      </c>
      <c r="D773" s="173">
        <v>287.56</v>
      </c>
    </row>
    <row r="774" spans="1:4" ht="36" x14ac:dyDescent="0.25">
      <c r="A774" s="171" t="s">
        <v>13663</v>
      </c>
      <c r="B774" s="170" t="s">
        <v>13664</v>
      </c>
      <c r="C774" s="171" t="s">
        <v>12300</v>
      </c>
      <c r="D774" s="173">
        <v>253.64</v>
      </c>
    </row>
    <row r="775" spans="1:4" ht="36" x14ac:dyDescent="0.25">
      <c r="A775" s="171" t="s">
        <v>13665</v>
      </c>
      <c r="B775" s="170" t="s">
        <v>13666</v>
      </c>
      <c r="C775" s="171" t="s">
        <v>12300</v>
      </c>
      <c r="D775" s="173">
        <v>340.03</v>
      </c>
    </row>
    <row r="776" spans="1:4" x14ac:dyDescent="0.25">
      <c r="A776" s="166">
        <v>8815</v>
      </c>
      <c r="B776" s="167" t="s">
        <v>13667</v>
      </c>
      <c r="C776" s="168"/>
      <c r="D776" s="169"/>
    </row>
    <row r="777" spans="1:4" ht="36" x14ac:dyDescent="0.25">
      <c r="A777" s="171" t="s">
        <v>13668</v>
      </c>
      <c r="B777" s="170" t="s">
        <v>13669</v>
      </c>
      <c r="C777" s="171" t="s">
        <v>12300</v>
      </c>
      <c r="D777" s="172">
        <v>4.8600000000000003</v>
      </c>
    </row>
    <row r="778" spans="1:4" ht="36" x14ac:dyDescent="0.25">
      <c r="A778" s="171" t="s">
        <v>13670</v>
      </c>
      <c r="B778" s="170" t="s">
        <v>13671</v>
      </c>
      <c r="C778" s="171" t="s">
        <v>12300</v>
      </c>
      <c r="D778" s="172">
        <v>5.4</v>
      </c>
    </row>
    <row r="779" spans="1:4" ht="36" x14ac:dyDescent="0.25">
      <c r="A779" s="171" t="s">
        <v>13672</v>
      </c>
      <c r="B779" s="170" t="s">
        <v>13673</v>
      </c>
      <c r="C779" s="171" t="s">
        <v>12300</v>
      </c>
      <c r="D779" s="172">
        <v>5.95</v>
      </c>
    </row>
    <row r="780" spans="1:4" ht="36" x14ac:dyDescent="0.25">
      <c r="A780" s="171" t="s">
        <v>13674</v>
      </c>
      <c r="B780" s="170" t="s">
        <v>13675</v>
      </c>
      <c r="C780" s="171" t="s">
        <v>12300</v>
      </c>
      <c r="D780" s="172">
        <v>4.97</v>
      </c>
    </row>
    <row r="781" spans="1:4" ht="24" x14ac:dyDescent="0.25">
      <c r="A781" s="171" t="s">
        <v>13676</v>
      </c>
      <c r="B781" s="170" t="s">
        <v>13677</v>
      </c>
      <c r="C781" s="171" t="s">
        <v>12300</v>
      </c>
      <c r="D781" s="172">
        <v>8.73</v>
      </c>
    </row>
    <row r="782" spans="1:4" ht="24" x14ac:dyDescent="0.25">
      <c r="A782" s="171" t="s">
        <v>13678</v>
      </c>
      <c r="B782" s="170" t="s">
        <v>13679</v>
      </c>
      <c r="C782" s="171" t="s">
        <v>12300</v>
      </c>
      <c r="D782" s="174">
        <v>15.79</v>
      </c>
    </row>
    <row r="783" spans="1:4" ht="24" x14ac:dyDescent="0.25">
      <c r="A783" s="171" t="s">
        <v>52858</v>
      </c>
      <c r="B783" s="170" t="s">
        <v>52859</v>
      </c>
      <c r="C783" s="171" t="s">
        <v>12300</v>
      </c>
      <c r="D783" s="174">
        <v>24.18</v>
      </c>
    </row>
    <row r="784" spans="1:4" x14ac:dyDescent="0.25">
      <c r="A784" s="166">
        <v>8816</v>
      </c>
      <c r="B784" s="167" t="s">
        <v>13680</v>
      </c>
      <c r="C784" s="168"/>
      <c r="D784" s="169"/>
    </row>
    <row r="785" spans="1:4" ht="36" x14ac:dyDescent="0.25">
      <c r="A785" s="171" t="s">
        <v>13681</v>
      </c>
      <c r="B785" s="170" t="s">
        <v>52860</v>
      </c>
      <c r="C785" s="171" t="s">
        <v>12300</v>
      </c>
      <c r="D785" s="173">
        <v>116.11</v>
      </c>
    </row>
    <row r="786" spans="1:4" ht="36" x14ac:dyDescent="0.25">
      <c r="A786" s="171" t="s">
        <v>34024</v>
      </c>
      <c r="B786" s="170" t="s">
        <v>52861</v>
      </c>
      <c r="C786" s="171" t="s">
        <v>12300</v>
      </c>
      <c r="D786" s="173">
        <v>169.75</v>
      </c>
    </row>
    <row r="787" spans="1:4" x14ac:dyDescent="0.25">
      <c r="A787" s="166">
        <v>8817</v>
      </c>
      <c r="B787" s="167" t="s">
        <v>13682</v>
      </c>
      <c r="C787" s="168"/>
      <c r="D787" s="169"/>
    </row>
    <row r="788" spans="1:4" ht="36" x14ac:dyDescent="0.25">
      <c r="A788" s="171" t="s">
        <v>13683</v>
      </c>
      <c r="B788" s="170" t="s">
        <v>52862</v>
      </c>
      <c r="C788" s="171" t="s">
        <v>12300</v>
      </c>
      <c r="D788" s="174">
        <v>49.99</v>
      </c>
    </row>
    <row r="789" spans="1:4" ht="36" x14ac:dyDescent="0.25">
      <c r="A789" s="171" t="s">
        <v>13684</v>
      </c>
      <c r="B789" s="170" t="s">
        <v>13685</v>
      </c>
      <c r="C789" s="171" t="s">
        <v>12300</v>
      </c>
      <c r="D789" s="174">
        <v>50.45</v>
      </c>
    </row>
    <row r="790" spans="1:4" ht="36" x14ac:dyDescent="0.25">
      <c r="A790" s="171" t="s">
        <v>13686</v>
      </c>
      <c r="B790" s="170" t="s">
        <v>13687</v>
      </c>
      <c r="C790" s="171" t="s">
        <v>12300</v>
      </c>
      <c r="D790" s="174">
        <v>52.77</v>
      </c>
    </row>
    <row r="791" spans="1:4" ht="24" x14ac:dyDescent="0.25">
      <c r="A791" s="171" t="s">
        <v>13688</v>
      </c>
      <c r="B791" s="170" t="s">
        <v>13689</v>
      </c>
      <c r="C791" s="171" t="s">
        <v>12300</v>
      </c>
      <c r="D791" s="174">
        <v>13.87</v>
      </c>
    </row>
    <row r="792" spans="1:4" ht="36" x14ac:dyDescent="0.25">
      <c r="A792" s="171" t="s">
        <v>52863</v>
      </c>
      <c r="B792" s="170" t="s">
        <v>52864</v>
      </c>
      <c r="C792" s="171" t="s">
        <v>12300</v>
      </c>
      <c r="D792" s="173">
        <v>276.29000000000002</v>
      </c>
    </row>
    <row r="793" spans="1:4" ht="36" x14ac:dyDescent="0.25">
      <c r="A793" s="171" t="s">
        <v>52865</v>
      </c>
      <c r="B793" s="170" t="s">
        <v>52866</v>
      </c>
      <c r="C793" s="171" t="s">
        <v>12300</v>
      </c>
      <c r="D793" s="173">
        <v>246.45</v>
      </c>
    </row>
    <row r="794" spans="1:4" ht="24" x14ac:dyDescent="0.25">
      <c r="A794" s="171" t="s">
        <v>52867</v>
      </c>
      <c r="B794" s="170" t="s">
        <v>52868</v>
      </c>
      <c r="C794" s="171" t="s">
        <v>12300</v>
      </c>
      <c r="D794" s="173">
        <v>116.19</v>
      </c>
    </row>
    <row r="795" spans="1:4" ht="36" x14ac:dyDescent="0.25">
      <c r="A795" s="171" t="s">
        <v>13690</v>
      </c>
      <c r="B795" s="170" t="s">
        <v>52869</v>
      </c>
      <c r="C795" s="171" t="s">
        <v>12300</v>
      </c>
      <c r="D795" s="174">
        <v>16.989999999999998</v>
      </c>
    </row>
    <row r="796" spans="1:4" ht="24" x14ac:dyDescent="0.25">
      <c r="A796" s="171" t="s">
        <v>13691</v>
      </c>
      <c r="B796" s="170" t="s">
        <v>52870</v>
      </c>
      <c r="C796" s="171" t="s">
        <v>12300</v>
      </c>
      <c r="D796" s="174">
        <v>17.45</v>
      </c>
    </row>
    <row r="797" spans="1:4" ht="24" x14ac:dyDescent="0.25">
      <c r="A797" s="171" t="s">
        <v>13692</v>
      </c>
      <c r="B797" s="170" t="s">
        <v>52871</v>
      </c>
      <c r="C797" s="171" t="s">
        <v>12300</v>
      </c>
      <c r="D797" s="174">
        <v>19.77</v>
      </c>
    </row>
    <row r="798" spans="1:4" x14ac:dyDescent="0.25">
      <c r="A798" s="171" t="s">
        <v>13693</v>
      </c>
      <c r="B798" s="170" t="s">
        <v>13694</v>
      </c>
      <c r="C798" s="171" t="s">
        <v>12300</v>
      </c>
      <c r="D798" s="172">
        <v>5.26</v>
      </c>
    </row>
    <row r="799" spans="1:4" ht="24" x14ac:dyDescent="0.25">
      <c r="A799" s="171" t="s">
        <v>13695</v>
      </c>
      <c r="B799" s="170" t="s">
        <v>52872</v>
      </c>
      <c r="C799" s="171" t="s">
        <v>12300</v>
      </c>
      <c r="D799" s="173">
        <v>136.54</v>
      </c>
    </row>
    <row r="800" spans="1:4" ht="24" x14ac:dyDescent="0.25">
      <c r="A800" s="171" t="s">
        <v>13696</v>
      </c>
      <c r="B800" s="170" t="s">
        <v>52873</v>
      </c>
      <c r="C800" s="171" t="s">
        <v>12300</v>
      </c>
      <c r="D800" s="173">
        <v>120.04</v>
      </c>
    </row>
    <row r="801" spans="1:4" x14ac:dyDescent="0.25">
      <c r="A801" s="166">
        <v>8818</v>
      </c>
      <c r="B801" s="167" t="s">
        <v>13697</v>
      </c>
      <c r="C801" s="168"/>
      <c r="D801" s="169"/>
    </row>
    <row r="802" spans="1:4" ht="36" x14ac:dyDescent="0.25">
      <c r="A802" s="171" t="s">
        <v>13698</v>
      </c>
      <c r="B802" s="170" t="s">
        <v>52874</v>
      </c>
      <c r="C802" s="171" t="s">
        <v>12300</v>
      </c>
      <c r="D802" s="174">
        <v>50.83</v>
      </c>
    </row>
    <row r="803" spans="1:4" ht="36" x14ac:dyDescent="0.25">
      <c r="A803" s="171" t="s">
        <v>13699</v>
      </c>
      <c r="B803" s="170" t="s">
        <v>52875</v>
      </c>
      <c r="C803" s="171" t="s">
        <v>12300</v>
      </c>
      <c r="D803" s="174">
        <v>56.28</v>
      </c>
    </row>
    <row r="804" spans="1:4" ht="36" x14ac:dyDescent="0.25">
      <c r="A804" s="171" t="s">
        <v>13700</v>
      </c>
      <c r="B804" s="170" t="s">
        <v>52876</v>
      </c>
      <c r="C804" s="171" t="s">
        <v>12300</v>
      </c>
      <c r="D804" s="174">
        <v>52.75</v>
      </c>
    </row>
    <row r="805" spans="1:4" ht="36" x14ac:dyDescent="0.25">
      <c r="A805" s="171" t="s">
        <v>13701</v>
      </c>
      <c r="B805" s="170" t="s">
        <v>52877</v>
      </c>
      <c r="C805" s="171" t="s">
        <v>12300</v>
      </c>
      <c r="D805" s="174">
        <v>61.4</v>
      </c>
    </row>
    <row r="806" spans="1:4" ht="36" x14ac:dyDescent="0.25">
      <c r="A806" s="171" t="s">
        <v>13702</v>
      </c>
      <c r="B806" s="170" t="s">
        <v>52878</v>
      </c>
      <c r="C806" s="171" t="s">
        <v>12300</v>
      </c>
      <c r="D806" s="174">
        <v>61.9</v>
      </c>
    </row>
    <row r="807" spans="1:4" ht="36" x14ac:dyDescent="0.25">
      <c r="A807" s="171" t="s">
        <v>13703</v>
      </c>
      <c r="B807" s="170" t="s">
        <v>52879</v>
      </c>
      <c r="C807" s="171" t="s">
        <v>12300</v>
      </c>
      <c r="D807" s="174">
        <v>58.37</v>
      </c>
    </row>
    <row r="808" spans="1:4" ht="36" x14ac:dyDescent="0.25">
      <c r="A808" s="171" t="s">
        <v>13704</v>
      </c>
      <c r="B808" s="170" t="s">
        <v>52880</v>
      </c>
      <c r="C808" s="171" t="s">
        <v>12300</v>
      </c>
      <c r="D808" s="174">
        <v>67.02</v>
      </c>
    </row>
    <row r="809" spans="1:4" ht="36" x14ac:dyDescent="0.25">
      <c r="A809" s="171" t="s">
        <v>13705</v>
      </c>
      <c r="B809" s="170" t="s">
        <v>52881</v>
      </c>
      <c r="C809" s="171" t="s">
        <v>12300</v>
      </c>
      <c r="D809" s="174">
        <v>79.989999999999995</v>
      </c>
    </row>
    <row r="810" spans="1:4" ht="48" x14ac:dyDescent="0.25">
      <c r="A810" s="171" t="s">
        <v>13706</v>
      </c>
      <c r="B810" s="170" t="s">
        <v>52882</v>
      </c>
      <c r="C810" s="171" t="s">
        <v>12300</v>
      </c>
      <c r="D810" s="174">
        <v>55.57</v>
      </c>
    </row>
    <row r="811" spans="1:4" ht="36" x14ac:dyDescent="0.25">
      <c r="A811" s="171" t="s">
        <v>13707</v>
      </c>
      <c r="B811" s="170" t="s">
        <v>52883</v>
      </c>
      <c r="C811" s="171" t="s">
        <v>12300</v>
      </c>
      <c r="D811" s="174">
        <v>40.26</v>
      </c>
    </row>
    <row r="812" spans="1:4" ht="36" x14ac:dyDescent="0.25">
      <c r="A812" s="171" t="s">
        <v>13708</v>
      </c>
      <c r="B812" s="170" t="s">
        <v>52884</v>
      </c>
      <c r="C812" s="171" t="s">
        <v>12300</v>
      </c>
      <c r="D812" s="174">
        <v>58.8</v>
      </c>
    </row>
    <row r="813" spans="1:4" ht="36" x14ac:dyDescent="0.25">
      <c r="A813" s="171" t="s">
        <v>13709</v>
      </c>
      <c r="B813" s="170" t="s">
        <v>52885</v>
      </c>
      <c r="C813" s="171" t="s">
        <v>12300</v>
      </c>
      <c r="D813" s="174">
        <v>55.27</v>
      </c>
    </row>
    <row r="814" spans="1:4" ht="36" x14ac:dyDescent="0.25">
      <c r="A814" s="171" t="s">
        <v>13710</v>
      </c>
      <c r="B814" s="170" t="s">
        <v>52886</v>
      </c>
      <c r="C814" s="171" t="s">
        <v>12300</v>
      </c>
      <c r="D814" s="174">
        <v>63.92</v>
      </c>
    </row>
    <row r="815" spans="1:4" ht="36" x14ac:dyDescent="0.25">
      <c r="A815" s="171" t="s">
        <v>13711</v>
      </c>
      <c r="B815" s="170" t="s">
        <v>52887</v>
      </c>
      <c r="C815" s="171" t="s">
        <v>12300</v>
      </c>
      <c r="D815" s="174">
        <v>43.69</v>
      </c>
    </row>
    <row r="816" spans="1:4" ht="36" x14ac:dyDescent="0.25">
      <c r="A816" s="171" t="s">
        <v>13712</v>
      </c>
      <c r="B816" s="170" t="s">
        <v>52888</v>
      </c>
      <c r="C816" s="171" t="s">
        <v>12300</v>
      </c>
      <c r="D816" s="174">
        <v>64.11</v>
      </c>
    </row>
    <row r="817" spans="1:4" ht="36" x14ac:dyDescent="0.25">
      <c r="A817" s="171" t="s">
        <v>13713</v>
      </c>
      <c r="B817" s="170" t="s">
        <v>52889</v>
      </c>
      <c r="C817" s="171" t="s">
        <v>12300</v>
      </c>
      <c r="D817" s="174">
        <v>60.57</v>
      </c>
    </row>
    <row r="818" spans="1:4" ht="36" x14ac:dyDescent="0.25">
      <c r="A818" s="171" t="s">
        <v>13714</v>
      </c>
      <c r="B818" s="170" t="s">
        <v>52890</v>
      </c>
      <c r="C818" s="171" t="s">
        <v>12300</v>
      </c>
      <c r="D818" s="174">
        <v>69.23</v>
      </c>
    </row>
    <row r="819" spans="1:4" ht="36" x14ac:dyDescent="0.25">
      <c r="A819" s="171" t="s">
        <v>13715</v>
      </c>
      <c r="B819" s="170" t="s">
        <v>52891</v>
      </c>
      <c r="C819" s="171" t="s">
        <v>12300</v>
      </c>
      <c r="D819" s="174">
        <v>47.12</v>
      </c>
    </row>
    <row r="820" spans="1:4" ht="36" x14ac:dyDescent="0.25">
      <c r="A820" s="171" t="s">
        <v>13716</v>
      </c>
      <c r="B820" s="170" t="s">
        <v>52892</v>
      </c>
      <c r="C820" s="171" t="s">
        <v>12300</v>
      </c>
      <c r="D820" s="174">
        <v>87.4</v>
      </c>
    </row>
    <row r="821" spans="1:4" ht="36" x14ac:dyDescent="0.25">
      <c r="A821" s="171" t="s">
        <v>13717</v>
      </c>
      <c r="B821" s="170" t="s">
        <v>52893</v>
      </c>
      <c r="C821" s="171" t="s">
        <v>12300</v>
      </c>
      <c r="D821" s="174">
        <v>66.099999999999994</v>
      </c>
    </row>
    <row r="822" spans="1:4" x14ac:dyDescent="0.25">
      <c r="A822" s="166">
        <v>8819</v>
      </c>
      <c r="B822" s="167" t="s">
        <v>13718</v>
      </c>
      <c r="C822" s="168"/>
      <c r="D822" s="169"/>
    </row>
    <row r="823" spans="1:4" ht="24" x14ac:dyDescent="0.25">
      <c r="A823" s="171" t="s">
        <v>13719</v>
      </c>
      <c r="B823" s="170" t="s">
        <v>52894</v>
      </c>
      <c r="C823" s="171" t="s">
        <v>12300</v>
      </c>
      <c r="D823" s="174">
        <v>26.94</v>
      </c>
    </row>
    <row r="824" spans="1:4" ht="36" x14ac:dyDescent="0.25">
      <c r="A824" s="171" t="s">
        <v>13720</v>
      </c>
      <c r="B824" s="170" t="s">
        <v>52895</v>
      </c>
      <c r="C824" s="171" t="s">
        <v>12300</v>
      </c>
      <c r="D824" s="173">
        <v>109.93</v>
      </c>
    </row>
    <row r="825" spans="1:4" ht="36" x14ac:dyDescent="0.25">
      <c r="A825" s="171" t="s">
        <v>13721</v>
      </c>
      <c r="B825" s="170" t="s">
        <v>52896</v>
      </c>
      <c r="C825" s="171" t="s">
        <v>12300</v>
      </c>
      <c r="D825" s="173">
        <v>109.93</v>
      </c>
    </row>
    <row r="826" spans="1:4" ht="36" x14ac:dyDescent="0.25">
      <c r="A826" s="171" t="s">
        <v>13722</v>
      </c>
      <c r="B826" s="170" t="s">
        <v>52897</v>
      </c>
      <c r="C826" s="171" t="s">
        <v>12300</v>
      </c>
      <c r="D826" s="173">
        <v>180.11</v>
      </c>
    </row>
    <row r="827" spans="1:4" ht="36" x14ac:dyDescent="0.25">
      <c r="A827" s="171" t="s">
        <v>13723</v>
      </c>
      <c r="B827" s="170" t="s">
        <v>52898</v>
      </c>
      <c r="C827" s="171" t="s">
        <v>12300</v>
      </c>
      <c r="D827" s="173">
        <v>165.14</v>
      </c>
    </row>
    <row r="828" spans="1:4" ht="36" x14ac:dyDescent="0.25">
      <c r="A828" s="171" t="s">
        <v>13724</v>
      </c>
      <c r="B828" s="170" t="s">
        <v>52899</v>
      </c>
      <c r="C828" s="171" t="s">
        <v>12300</v>
      </c>
      <c r="D828" s="173">
        <v>145.15</v>
      </c>
    </row>
    <row r="829" spans="1:4" ht="36" x14ac:dyDescent="0.25">
      <c r="A829" s="171" t="s">
        <v>13725</v>
      </c>
      <c r="B829" s="170" t="s">
        <v>52900</v>
      </c>
      <c r="C829" s="171" t="s">
        <v>12300</v>
      </c>
      <c r="D829" s="173">
        <v>130.18</v>
      </c>
    </row>
    <row r="830" spans="1:4" x14ac:dyDescent="0.25">
      <c r="A830" s="166">
        <v>8820</v>
      </c>
      <c r="B830" s="167" t="s">
        <v>13726</v>
      </c>
      <c r="C830" s="168"/>
      <c r="D830" s="169"/>
    </row>
    <row r="831" spans="1:4" ht="48" x14ac:dyDescent="0.25">
      <c r="A831" s="171" t="s">
        <v>13728</v>
      </c>
      <c r="B831" s="170" t="s">
        <v>52901</v>
      </c>
      <c r="C831" s="171" t="s">
        <v>12300</v>
      </c>
      <c r="D831" s="174">
        <v>54.13</v>
      </c>
    </row>
    <row r="832" spans="1:4" ht="48" x14ac:dyDescent="0.25">
      <c r="A832" s="171" t="s">
        <v>13729</v>
      </c>
      <c r="B832" s="170" t="s">
        <v>52902</v>
      </c>
      <c r="C832" s="171" t="s">
        <v>12300</v>
      </c>
      <c r="D832" s="174">
        <v>85.49</v>
      </c>
    </row>
    <row r="833" spans="1:4" ht="36" x14ac:dyDescent="0.25">
      <c r="A833" s="171" t="s">
        <v>13727</v>
      </c>
      <c r="B833" s="170" t="s">
        <v>52903</v>
      </c>
      <c r="C833" s="171" t="s">
        <v>12401</v>
      </c>
      <c r="D833" s="175">
        <v>2604.12</v>
      </c>
    </row>
    <row r="834" spans="1:4" ht="60" x14ac:dyDescent="0.25">
      <c r="A834" s="171" t="s">
        <v>13730</v>
      </c>
      <c r="B834" s="170" t="s">
        <v>52904</v>
      </c>
      <c r="C834" s="171" t="s">
        <v>12300</v>
      </c>
      <c r="D834" s="173">
        <v>128.81</v>
      </c>
    </row>
    <row r="835" spans="1:4" ht="60" x14ac:dyDescent="0.25">
      <c r="A835" s="171" t="s">
        <v>13731</v>
      </c>
      <c r="B835" s="170" t="s">
        <v>52905</v>
      </c>
      <c r="C835" s="171" t="s">
        <v>12300</v>
      </c>
      <c r="D835" s="173">
        <v>141.65</v>
      </c>
    </row>
    <row r="836" spans="1:4" ht="48" x14ac:dyDescent="0.25">
      <c r="A836" s="171" t="s">
        <v>13732</v>
      </c>
      <c r="B836" s="170" t="s">
        <v>52906</v>
      </c>
      <c r="C836" s="171" t="s">
        <v>12300</v>
      </c>
      <c r="D836" s="174">
        <v>85.33</v>
      </c>
    </row>
    <row r="837" spans="1:4" ht="48" x14ac:dyDescent="0.25">
      <c r="A837" s="171" t="s">
        <v>13733</v>
      </c>
      <c r="B837" s="170" t="s">
        <v>52907</v>
      </c>
      <c r="C837" s="171" t="s">
        <v>12300</v>
      </c>
      <c r="D837" s="174">
        <v>63.28</v>
      </c>
    </row>
    <row r="838" spans="1:4" ht="48" x14ac:dyDescent="0.25">
      <c r="A838" s="171" t="s">
        <v>13734</v>
      </c>
      <c r="B838" s="170" t="s">
        <v>52908</v>
      </c>
      <c r="C838" s="171" t="s">
        <v>12300</v>
      </c>
      <c r="D838" s="173">
        <v>196.25</v>
      </c>
    </row>
    <row r="839" spans="1:4" x14ac:dyDescent="0.25">
      <c r="A839" s="166">
        <v>8821</v>
      </c>
      <c r="B839" s="167" t="s">
        <v>13735</v>
      </c>
      <c r="C839" s="168"/>
      <c r="D839" s="169"/>
    </row>
    <row r="840" spans="1:4" ht="36" x14ac:dyDescent="0.25">
      <c r="A840" s="171" t="s">
        <v>13741</v>
      </c>
      <c r="B840" s="170" t="s">
        <v>52909</v>
      </c>
      <c r="C840" s="171" t="s">
        <v>12300</v>
      </c>
      <c r="D840" s="174">
        <v>54.13</v>
      </c>
    </row>
    <row r="841" spans="1:4" ht="36" x14ac:dyDescent="0.25">
      <c r="A841" s="171" t="s">
        <v>13742</v>
      </c>
      <c r="B841" s="170" t="s">
        <v>52910</v>
      </c>
      <c r="C841" s="171" t="s">
        <v>12300</v>
      </c>
      <c r="D841" s="174">
        <v>60.7</v>
      </c>
    </row>
    <row r="842" spans="1:4" ht="36" x14ac:dyDescent="0.25">
      <c r="A842" s="171" t="s">
        <v>13746</v>
      </c>
      <c r="B842" s="170" t="s">
        <v>52911</v>
      </c>
      <c r="C842" s="171" t="s">
        <v>12300</v>
      </c>
      <c r="D842" s="174">
        <v>77.569999999999993</v>
      </c>
    </row>
    <row r="843" spans="1:4" ht="48" x14ac:dyDescent="0.25">
      <c r="A843" s="171" t="s">
        <v>13738</v>
      </c>
      <c r="B843" s="170" t="s">
        <v>52912</v>
      </c>
      <c r="C843" s="171" t="s">
        <v>12300</v>
      </c>
      <c r="D843" s="173">
        <v>137.49</v>
      </c>
    </row>
    <row r="844" spans="1:4" ht="48" x14ac:dyDescent="0.25">
      <c r="A844" s="171" t="s">
        <v>13739</v>
      </c>
      <c r="B844" s="170" t="s">
        <v>52913</v>
      </c>
      <c r="C844" s="171" t="s">
        <v>12300</v>
      </c>
      <c r="D844" s="173">
        <v>145.07</v>
      </c>
    </row>
    <row r="845" spans="1:4" ht="48" x14ac:dyDescent="0.25">
      <c r="A845" s="171" t="s">
        <v>13743</v>
      </c>
      <c r="B845" s="170" t="s">
        <v>52914</v>
      </c>
      <c r="C845" s="171" t="s">
        <v>12300</v>
      </c>
      <c r="D845" s="173">
        <v>114.75</v>
      </c>
    </row>
    <row r="846" spans="1:4" ht="48" x14ac:dyDescent="0.25">
      <c r="A846" s="171" t="s">
        <v>13747</v>
      </c>
      <c r="B846" s="170" t="s">
        <v>52915</v>
      </c>
      <c r="C846" s="171" t="s">
        <v>12300</v>
      </c>
      <c r="D846" s="173">
        <v>122.33</v>
      </c>
    </row>
    <row r="847" spans="1:4" ht="48" x14ac:dyDescent="0.25">
      <c r="A847" s="171" t="s">
        <v>13737</v>
      </c>
      <c r="B847" s="170" t="s">
        <v>52916</v>
      </c>
      <c r="C847" s="171" t="s">
        <v>12300</v>
      </c>
      <c r="D847" s="173">
        <v>132.33000000000001</v>
      </c>
    </row>
    <row r="848" spans="1:4" ht="48" x14ac:dyDescent="0.25">
      <c r="A848" s="171" t="s">
        <v>13740</v>
      </c>
      <c r="B848" s="170" t="s">
        <v>52917</v>
      </c>
      <c r="C848" s="171" t="s">
        <v>12300</v>
      </c>
      <c r="D848" s="173">
        <v>147.97999999999999</v>
      </c>
    </row>
    <row r="849" spans="1:4" ht="48" x14ac:dyDescent="0.25">
      <c r="A849" s="171" t="s">
        <v>13744</v>
      </c>
      <c r="B849" s="170" t="s">
        <v>52918</v>
      </c>
      <c r="C849" s="171" t="s">
        <v>12300</v>
      </c>
      <c r="D849" s="173">
        <v>116.69</v>
      </c>
    </row>
    <row r="850" spans="1:4" ht="48" x14ac:dyDescent="0.25">
      <c r="A850" s="171" t="s">
        <v>13745</v>
      </c>
      <c r="B850" s="170" t="s">
        <v>52919</v>
      </c>
      <c r="C850" s="171" t="s">
        <v>12300</v>
      </c>
      <c r="D850" s="173">
        <v>118.3</v>
      </c>
    </row>
    <row r="851" spans="1:4" ht="48" x14ac:dyDescent="0.25">
      <c r="A851" s="171" t="s">
        <v>13736</v>
      </c>
      <c r="B851" s="170" t="s">
        <v>52920</v>
      </c>
      <c r="C851" s="171" t="s">
        <v>12300</v>
      </c>
      <c r="D851" s="173">
        <v>118.31</v>
      </c>
    </row>
    <row r="852" spans="1:4" x14ac:dyDescent="0.25">
      <c r="A852" s="166">
        <v>8822</v>
      </c>
      <c r="B852" s="167" t="s">
        <v>13748</v>
      </c>
      <c r="C852" s="168"/>
      <c r="D852" s="169"/>
    </row>
    <row r="853" spans="1:4" ht="48" x14ac:dyDescent="0.25">
      <c r="A853" s="171" t="s">
        <v>13749</v>
      </c>
      <c r="B853" s="170" t="s">
        <v>52921</v>
      </c>
      <c r="C853" s="171" t="s">
        <v>12300</v>
      </c>
      <c r="D853" s="174">
        <v>79.989999999999995</v>
      </c>
    </row>
    <row r="854" spans="1:4" x14ac:dyDescent="0.25">
      <c r="A854" s="166">
        <v>8823</v>
      </c>
      <c r="B854" s="167" t="s">
        <v>13750</v>
      </c>
      <c r="C854" s="168"/>
      <c r="D854" s="169"/>
    </row>
    <row r="855" spans="1:4" ht="48" x14ac:dyDescent="0.25">
      <c r="A855" s="171" t="s">
        <v>13751</v>
      </c>
      <c r="B855" s="170" t="s">
        <v>52922</v>
      </c>
      <c r="C855" s="171" t="s">
        <v>12300</v>
      </c>
      <c r="D855" s="173">
        <v>124.6</v>
      </c>
    </row>
    <row r="856" spans="1:4" ht="48" x14ac:dyDescent="0.25">
      <c r="A856" s="171" t="s">
        <v>13752</v>
      </c>
      <c r="B856" s="170" t="s">
        <v>52923</v>
      </c>
      <c r="C856" s="171" t="s">
        <v>12300</v>
      </c>
      <c r="D856" s="173">
        <v>104</v>
      </c>
    </row>
    <row r="857" spans="1:4" x14ac:dyDescent="0.25">
      <c r="A857" s="166">
        <v>8824</v>
      </c>
      <c r="B857" s="167" t="s">
        <v>13753</v>
      </c>
      <c r="C857" s="168"/>
      <c r="D857" s="169"/>
    </row>
    <row r="858" spans="1:4" ht="36" x14ac:dyDescent="0.25">
      <c r="A858" s="171" t="s">
        <v>13754</v>
      </c>
      <c r="B858" s="170" t="s">
        <v>52924</v>
      </c>
      <c r="C858" s="171" t="s">
        <v>12300</v>
      </c>
      <c r="D858" s="173">
        <v>257.17</v>
      </c>
    </row>
    <row r="859" spans="1:4" ht="36" x14ac:dyDescent="0.25">
      <c r="A859" s="171" t="s">
        <v>13755</v>
      </c>
      <c r="B859" s="170" t="s">
        <v>52925</v>
      </c>
      <c r="C859" s="171" t="s">
        <v>12300</v>
      </c>
      <c r="D859" s="173">
        <v>214.36</v>
      </c>
    </row>
    <row r="860" spans="1:4" ht="48" x14ac:dyDescent="0.25">
      <c r="A860" s="171" t="s">
        <v>13756</v>
      </c>
      <c r="B860" s="170" t="s">
        <v>52926</v>
      </c>
      <c r="C860" s="171" t="s">
        <v>12300</v>
      </c>
      <c r="D860" s="173">
        <v>108.25</v>
      </c>
    </row>
    <row r="861" spans="1:4" ht="48" x14ac:dyDescent="0.25">
      <c r="A861" s="171" t="s">
        <v>13757</v>
      </c>
      <c r="B861" s="170" t="s">
        <v>52927</v>
      </c>
      <c r="C861" s="171" t="s">
        <v>12300</v>
      </c>
      <c r="D861" s="173">
        <v>134.05000000000001</v>
      </c>
    </row>
    <row r="862" spans="1:4" x14ac:dyDescent="0.25">
      <c r="A862" s="166">
        <v>8825</v>
      </c>
      <c r="B862" s="167" t="s">
        <v>13758</v>
      </c>
      <c r="C862" s="168"/>
      <c r="D862" s="169"/>
    </row>
    <row r="863" spans="1:4" ht="36" x14ac:dyDescent="0.25">
      <c r="A863" s="171" t="s">
        <v>13759</v>
      </c>
      <c r="B863" s="170" t="s">
        <v>52928</v>
      </c>
      <c r="C863" s="171" t="s">
        <v>12300</v>
      </c>
      <c r="D863" s="174">
        <v>87.06</v>
      </c>
    </row>
    <row r="864" spans="1:4" x14ac:dyDescent="0.25">
      <c r="A864" s="166">
        <v>8826</v>
      </c>
      <c r="B864" s="167" t="s">
        <v>13760</v>
      </c>
      <c r="C864" s="168"/>
      <c r="D864" s="169"/>
    </row>
    <row r="865" spans="1:4" ht="36" x14ac:dyDescent="0.25">
      <c r="A865" s="171" t="s">
        <v>13761</v>
      </c>
      <c r="B865" s="170" t="s">
        <v>52929</v>
      </c>
      <c r="C865" s="171" t="s">
        <v>26</v>
      </c>
      <c r="D865" s="174">
        <v>31.47</v>
      </c>
    </row>
    <row r="866" spans="1:4" x14ac:dyDescent="0.25">
      <c r="A866" s="166">
        <v>8827</v>
      </c>
      <c r="B866" s="167" t="s">
        <v>13762</v>
      </c>
      <c r="C866" s="168"/>
      <c r="D866" s="169"/>
    </row>
    <row r="867" spans="1:4" ht="24" x14ac:dyDescent="0.25">
      <c r="A867" s="171" t="s">
        <v>13763</v>
      </c>
      <c r="B867" s="170" t="s">
        <v>52930</v>
      </c>
      <c r="C867" s="171" t="s">
        <v>26</v>
      </c>
      <c r="D867" s="174">
        <v>13.15</v>
      </c>
    </row>
    <row r="868" spans="1:4" ht="48" x14ac:dyDescent="0.25">
      <c r="A868" s="171" t="s">
        <v>13764</v>
      </c>
      <c r="B868" s="170" t="s">
        <v>52931</v>
      </c>
      <c r="C868" s="171" t="s">
        <v>26</v>
      </c>
      <c r="D868" s="173">
        <v>210.25</v>
      </c>
    </row>
    <row r="869" spans="1:4" ht="36" x14ac:dyDescent="0.25">
      <c r="A869" s="171" t="s">
        <v>13765</v>
      </c>
      <c r="B869" s="170" t="s">
        <v>52932</v>
      </c>
      <c r="C869" s="171" t="s">
        <v>26</v>
      </c>
      <c r="D869" s="174">
        <v>11.06</v>
      </c>
    </row>
    <row r="870" spans="1:4" x14ac:dyDescent="0.25">
      <c r="A870" s="166">
        <v>8828</v>
      </c>
      <c r="B870" s="167" t="s">
        <v>13766</v>
      </c>
      <c r="C870" s="168"/>
      <c r="D870" s="169"/>
    </row>
    <row r="871" spans="1:4" ht="36" x14ac:dyDescent="0.25">
      <c r="A871" s="171" t="s">
        <v>13767</v>
      </c>
      <c r="B871" s="170" t="s">
        <v>52933</v>
      </c>
      <c r="C871" s="171" t="s">
        <v>12300</v>
      </c>
      <c r="D871" s="173">
        <v>109.71</v>
      </c>
    </row>
    <row r="872" spans="1:4" x14ac:dyDescent="0.25">
      <c r="A872" s="166">
        <v>8674</v>
      </c>
      <c r="B872" s="167" t="s">
        <v>13768</v>
      </c>
      <c r="C872" s="168"/>
      <c r="D872" s="169"/>
    </row>
    <row r="873" spans="1:4" x14ac:dyDescent="0.25">
      <c r="A873" s="166">
        <v>8829</v>
      </c>
      <c r="B873" s="167" t="s">
        <v>13769</v>
      </c>
      <c r="C873" s="168"/>
      <c r="D873" s="169"/>
    </row>
    <row r="874" spans="1:4" ht="36" x14ac:dyDescent="0.25">
      <c r="A874" s="171" t="s">
        <v>13770</v>
      </c>
      <c r="B874" s="170" t="s">
        <v>52934</v>
      </c>
      <c r="C874" s="171" t="s">
        <v>26</v>
      </c>
      <c r="D874" s="174">
        <v>15.44</v>
      </c>
    </row>
    <row r="875" spans="1:4" ht="36" x14ac:dyDescent="0.25">
      <c r="A875" s="171" t="s">
        <v>13771</v>
      </c>
      <c r="B875" s="170" t="s">
        <v>52935</v>
      </c>
      <c r="C875" s="171" t="s">
        <v>26</v>
      </c>
      <c r="D875" s="174">
        <v>16.88</v>
      </c>
    </row>
    <row r="876" spans="1:4" x14ac:dyDescent="0.25">
      <c r="A876" s="166">
        <v>8830</v>
      </c>
      <c r="B876" s="167" t="s">
        <v>13772</v>
      </c>
      <c r="C876" s="168"/>
      <c r="D876" s="169"/>
    </row>
    <row r="877" spans="1:4" ht="36" x14ac:dyDescent="0.25">
      <c r="A877" s="171" t="s">
        <v>13773</v>
      </c>
      <c r="B877" s="170" t="s">
        <v>13774</v>
      </c>
      <c r="C877" s="171" t="s">
        <v>26</v>
      </c>
      <c r="D877" s="174">
        <v>10.99</v>
      </c>
    </row>
    <row r="878" spans="1:4" x14ac:dyDescent="0.25">
      <c r="A878" s="166">
        <v>8831</v>
      </c>
      <c r="B878" s="167" t="s">
        <v>13775</v>
      </c>
      <c r="C878" s="168"/>
      <c r="D878" s="169"/>
    </row>
    <row r="879" spans="1:4" ht="24" x14ac:dyDescent="0.25">
      <c r="A879" s="171" t="s">
        <v>13776</v>
      </c>
      <c r="B879" s="170" t="s">
        <v>52936</v>
      </c>
      <c r="C879" s="171" t="s">
        <v>26</v>
      </c>
      <c r="D879" s="174">
        <v>60.89</v>
      </c>
    </row>
    <row r="880" spans="1:4" ht="24" x14ac:dyDescent="0.25">
      <c r="A880" s="171" t="s">
        <v>13777</v>
      </c>
      <c r="B880" s="170" t="s">
        <v>52937</v>
      </c>
      <c r="C880" s="171" t="s">
        <v>26</v>
      </c>
      <c r="D880" s="174">
        <v>42.28</v>
      </c>
    </row>
    <row r="881" spans="1:4" ht="24" x14ac:dyDescent="0.25">
      <c r="A881" s="171" t="s">
        <v>13778</v>
      </c>
      <c r="B881" s="170" t="s">
        <v>52938</v>
      </c>
      <c r="C881" s="171" t="s">
        <v>26</v>
      </c>
      <c r="D881" s="174">
        <v>49.72</v>
      </c>
    </row>
    <row r="882" spans="1:4" ht="24" x14ac:dyDescent="0.25">
      <c r="A882" s="171" t="s">
        <v>13779</v>
      </c>
      <c r="B882" s="170" t="s">
        <v>52939</v>
      </c>
      <c r="C882" s="171" t="s">
        <v>26</v>
      </c>
      <c r="D882" s="174">
        <v>42.54</v>
      </c>
    </row>
    <row r="883" spans="1:4" ht="24" x14ac:dyDescent="0.25">
      <c r="A883" s="171" t="s">
        <v>13780</v>
      </c>
      <c r="B883" s="170" t="s">
        <v>52940</v>
      </c>
      <c r="C883" s="171" t="s">
        <v>26</v>
      </c>
      <c r="D883" s="174">
        <v>33.1</v>
      </c>
    </row>
    <row r="884" spans="1:4" ht="24" x14ac:dyDescent="0.25">
      <c r="A884" s="171" t="s">
        <v>13781</v>
      </c>
      <c r="B884" s="170" t="s">
        <v>52941</v>
      </c>
      <c r="C884" s="171" t="s">
        <v>26</v>
      </c>
      <c r="D884" s="174">
        <v>36.869999999999997</v>
      </c>
    </row>
    <row r="885" spans="1:4" x14ac:dyDescent="0.25">
      <c r="A885" s="166">
        <v>8832</v>
      </c>
      <c r="B885" s="167" t="s">
        <v>13782</v>
      </c>
      <c r="C885" s="168"/>
      <c r="D885" s="169"/>
    </row>
    <row r="886" spans="1:4" ht="36" x14ac:dyDescent="0.25">
      <c r="A886" s="171" t="s">
        <v>13783</v>
      </c>
      <c r="B886" s="170" t="s">
        <v>52942</v>
      </c>
      <c r="C886" s="171" t="s">
        <v>26</v>
      </c>
      <c r="D886" s="174">
        <v>60.92</v>
      </c>
    </row>
    <row r="887" spans="1:4" ht="36" x14ac:dyDescent="0.25">
      <c r="A887" s="171" t="s">
        <v>13784</v>
      </c>
      <c r="B887" s="170" t="s">
        <v>52943</v>
      </c>
      <c r="C887" s="171" t="s">
        <v>26</v>
      </c>
      <c r="D887" s="174">
        <v>37.770000000000003</v>
      </c>
    </row>
    <row r="888" spans="1:4" ht="36" x14ac:dyDescent="0.25">
      <c r="A888" s="171" t="s">
        <v>13785</v>
      </c>
      <c r="B888" s="170" t="s">
        <v>52944</v>
      </c>
      <c r="C888" s="171" t="s">
        <v>26</v>
      </c>
      <c r="D888" s="174">
        <v>44.95</v>
      </c>
    </row>
    <row r="889" spans="1:4" x14ac:dyDescent="0.25">
      <c r="A889" s="166">
        <v>8833</v>
      </c>
      <c r="B889" s="167" t="s">
        <v>13786</v>
      </c>
      <c r="C889" s="168"/>
      <c r="D889" s="169"/>
    </row>
    <row r="890" spans="1:4" ht="36" x14ac:dyDescent="0.25">
      <c r="A890" s="171" t="s">
        <v>13787</v>
      </c>
      <c r="B890" s="170" t="s">
        <v>52945</v>
      </c>
      <c r="C890" s="171" t="s">
        <v>26</v>
      </c>
      <c r="D890" s="174">
        <v>61.68</v>
      </c>
    </row>
    <row r="891" spans="1:4" ht="36" x14ac:dyDescent="0.25">
      <c r="A891" s="171" t="s">
        <v>13788</v>
      </c>
      <c r="B891" s="170" t="s">
        <v>52946</v>
      </c>
      <c r="C891" s="171" t="s">
        <v>26</v>
      </c>
      <c r="D891" s="174">
        <v>38.880000000000003</v>
      </c>
    </row>
    <row r="892" spans="1:4" ht="36" x14ac:dyDescent="0.25">
      <c r="A892" s="171" t="s">
        <v>13789</v>
      </c>
      <c r="B892" s="170" t="s">
        <v>52947</v>
      </c>
      <c r="C892" s="171" t="s">
        <v>26</v>
      </c>
      <c r="D892" s="174">
        <v>39.89</v>
      </c>
    </row>
    <row r="893" spans="1:4" x14ac:dyDescent="0.25">
      <c r="A893" s="166">
        <v>8834</v>
      </c>
      <c r="B893" s="167" t="s">
        <v>13790</v>
      </c>
      <c r="C893" s="168"/>
      <c r="D893" s="169"/>
    </row>
    <row r="894" spans="1:4" ht="24" x14ac:dyDescent="0.25">
      <c r="A894" s="171" t="s">
        <v>13791</v>
      </c>
      <c r="B894" s="170" t="s">
        <v>52948</v>
      </c>
      <c r="C894" s="171" t="s">
        <v>26</v>
      </c>
      <c r="D894" s="174">
        <v>17.84</v>
      </c>
    </row>
    <row r="895" spans="1:4" ht="24" x14ac:dyDescent="0.25">
      <c r="A895" s="171" t="s">
        <v>34025</v>
      </c>
      <c r="B895" s="170" t="s">
        <v>34026</v>
      </c>
      <c r="C895" s="171" t="s">
        <v>26</v>
      </c>
      <c r="D895" s="174">
        <v>22.01</v>
      </c>
    </row>
    <row r="896" spans="1:4" x14ac:dyDescent="0.25">
      <c r="A896" s="166">
        <v>8835</v>
      </c>
      <c r="B896" s="167" t="s">
        <v>13792</v>
      </c>
      <c r="C896" s="168"/>
      <c r="D896" s="169"/>
    </row>
    <row r="897" spans="1:4" ht="36" x14ac:dyDescent="0.25">
      <c r="A897" s="171" t="s">
        <v>13793</v>
      </c>
      <c r="B897" s="170" t="s">
        <v>52949</v>
      </c>
      <c r="C897" s="171" t="s">
        <v>26</v>
      </c>
      <c r="D897" s="174">
        <v>18.77</v>
      </c>
    </row>
    <row r="898" spans="1:4" ht="36" x14ac:dyDescent="0.25">
      <c r="A898" s="171" t="s">
        <v>13794</v>
      </c>
      <c r="B898" s="170" t="s">
        <v>52950</v>
      </c>
      <c r="C898" s="171" t="s">
        <v>26</v>
      </c>
      <c r="D898" s="174">
        <v>16.2</v>
      </c>
    </row>
    <row r="899" spans="1:4" ht="36" x14ac:dyDescent="0.25">
      <c r="A899" s="171" t="s">
        <v>13795</v>
      </c>
      <c r="B899" s="170" t="s">
        <v>52951</v>
      </c>
      <c r="C899" s="171" t="s">
        <v>26</v>
      </c>
      <c r="D899" s="174">
        <v>17.79</v>
      </c>
    </row>
    <row r="900" spans="1:4" x14ac:dyDescent="0.25">
      <c r="A900" s="166">
        <v>8836</v>
      </c>
      <c r="B900" s="167" t="s">
        <v>13796</v>
      </c>
      <c r="C900" s="168"/>
      <c r="D900" s="169"/>
    </row>
    <row r="901" spans="1:4" ht="36" x14ac:dyDescent="0.25">
      <c r="A901" s="171" t="s">
        <v>13797</v>
      </c>
      <c r="B901" s="170" t="s">
        <v>52952</v>
      </c>
      <c r="C901" s="171" t="s">
        <v>26</v>
      </c>
      <c r="D901" s="174">
        <v>36.119999999999997</v>
      </c>
    </row>
    <row r="902" spans="1:4" ht="36" x14ac:dyDescent="0.25">
      <c r="A902" s="171" t="s">
        <v>13798</v>
      </c>
      <c r="B902" s="170" t="s">
        <v>52953</v>
      </c>
      <c r="C902" s="171" t="s">
        <v>26</v>
      </c>
      <c r="D902" s="174">
        <v>36.409999999999997</v>
      </c>
    </row>
    <row r="903" spans="1:4" x14ac:dyDescent="0.25">
      <c r="A903" s="166">
        <v>8837</v>
      </c>
      <c r="B903" s="167" t="s">
        <v>13799</v>
      </c>
      <c r="C903" s="168"/>
      <c r="D903" s="169"/>
    </row>
    <row r="904" spans="1:4" ht="36" x14ac:dyDescent="0.25">
      <c r="A904" s="171" t="s">
        <v>13800</v>
      </c>
      <c r="B904" s="170" t="s">
        <v>52954</v>
      </c>
      <c r="C904" s="171" t="s">
        <v>12300</v>
      </c>
      <c r="D904" s="173">
        <v>224.37</v>
      </c>
    </row>
    <row r="905" spans="1:4" x14ac:dyDescent="0.25">
      <c r="A905" s="166">
        <v>8838</v>
      </c>
      <c r="B905" s="167" t="s">
        <v>13801</v>
      </c>
      <c r="C905" s="168"/>
      <c r="D905" s="169"/>
    </row>
    <row r="906" spans="1:4" ht="36" x14ac:dyDescent="0.25">
      <c r="A906" s="171" t="s">
        <v>13802</v>
      </c>
      <c r="B906" s="170" t="s">
        <v>52955</v>
      </c>
      <c r="C906" s="171" t="s">
        <v>12300</v>
      </c>
      <c r="D906" s="173">
        <v>291.73</v>
      </c>
    </row>
    <row r="907" spans="1:4" ht="36" x14ac:dyDescent="0.25">
      <c r="A907" s="171" t="s">
        <v>13803</v>
      </c>
      <c r="B907" s="170" t="s">
        <v>52956</v>
      </c>
      <c r="C907" s="171" t="s">
        <v>12300</v>
      </c>
      <c r="D907" s="173">
        <v>345.17</v>
      </c>
    </row>
    <row r="908" spans="1:4" x14ac:dyDescent="0.25">
      <c r="A908" s="166">
        <v>8839</v>
      </c>
      <c r="B908" s="167" t="s">
        <v>13804</v>
      </c>
      <c r="C908" s="168"/>
      <c r="D908" s="169"/>
    </row>
    <row r="909" spans="1:4" ht="36" x14ac:dyDescent="0.25">
      <c r="A909" s="171" t="s">
        <v>13805</v>
      </c>
      <c r="B909" s="170" t="s">
        <v>52957</v>
      </c>
      <c r="C909" s="171" t="s">
        <v>12300</v>
      </c>
      <c r="D909" s="173">
        <v>376.52</v>
      </c>
    </row>
    <row r="910" spans="1:4" ht="36" x14ac:dyDescent="0.25">
      <c r="A910" s="171" t="s">
        <v>13806</v>
      </c>
      <c r="B910" s="170" t="s">
        <v>52958</v>
      </c>
      <c r="C910" s="171" t="s">
        <v>12300</v>
      </c>
      <c r="D910" s="173">
        <v>390.06</v>
      </c>
    </row>
    <row r="911" spans="1:4" x14ac:dyDescent="0.25">
      <c r="A911" s="166">
        <v>8840</v>
      </c>
      <c r="B911" s="167" t="s">
        <v>13807</v>
      </c>
      <c r="C911" s="168"/>
      <c r="D911" s="169"/>
    </row>
    <row r="912" spans="1:4" ht="60" x14ac:dyDescent="0.25">
      <c r="A912" s="171" t="s">
        <v>13808</v>
      </c>
      <c r="B912" s="170" t="s">
        <v>52959</v>
      </c>
      <c r="C912" s="171" t="s">
        <v>26</v>
      </c>
      <c r="D912" s="174">
        <v>35.380000000000003</v>
      </c>
    </row>
    <row r="913" spans="1:4" ht="60" x14ac:dyDescent="0.25">
      <c r="A913" s="171" t="s">
        <v>13809</v>
      </c>
      <c r="B913" s="170" t="s">
        <v>52960</v>
      </c>
      <c r="C913" s="171" t="s">
        <v>26</v>
      </c>
      <c r="D913" s="174">
        <v>55.81</v>
      </c>
    </row>
    <row r="914" spans="1:4" x14ac:dyDescent="0.25">
      <c r="A914" s="166">
        <v>8841</v>
      </c>
      <c r="B914" s="167" t="s">
        <v>13810</v>
      </c>
      <c r="C914" s="168"/>
      <c r="D914" s="169"/>
    </row>
    <row r="915" spans="1:4" ht="36" x14ac:dyDescent="0.25">
      <c r="A915" s="171" t="s">
        <v>13811</v>
      </c>
      <c r="B915" s="170" t="s">
        <v>52961</v>
      </c>
      <c r="C915" s="171" t="s">
        <v>12300</v>
      </c>
      <c r="D915" s="173">
        <v>224.37</v>
      </c>
    </row>
    <row r="916" spans="1:4" x14ac:dyDescent="0.25">
      <c r="A916" s="166">
        <v>8842</v>
      </c>
      <c r="B916" s="167" t="s">
        <v>13812</v>
      </c>
      <c r="C916" s="168"/>
      <c r="D916" s="169"/>
    </row>
    <row r="917" spans="1:4" ht="36" x14ac:dyDescent="0.25">
      <c r="A917" s="171" t="s">
        <v>13813</v>
      </c>
      <c r="B917" s="170" t="s">
        <v>52962</v>
      </c>
      <c r="C917" s="171" t="s">
        <v>12300</v>
      </c>
      <c r="D917" s="173">
        <v>122.28</v>
      </c>
    </row>
    <row r="918" spans="1:4" x14ac:dyDescent="0.25">
      <c r="A918" s="166">
        <v>8843</v>
      </c>
      <c r="B918" s="167" t="s">
        <v>13814</v>
      </c>
      <c r="C918" s="168"/>
      <c r="D918" s="169"/>
    </row>
    <row r="919" spans="1:4" ht="36" x14ac:dyDescent="0.25">
      <c r="A919" s="171" t="s">
        <v>13815</v>
      </c>
      <c r="B919" s="170" t="s">
        <v>52963</v>
      </c>
      <c r="C919" s="171" t="s">
        <v>12300</v>
      </c>
      <c r="D919" s="173">
        <v>300.98</v>
      </c>
    </row>
    <row r="920" spans="1:4" ht="36" x14ac:dyDescent="0.25">
      <c r="A920" s="171" t="s">
        <v>13816</v>
      </c>
      <c r="B920" s="170" t="s">
        <v>52964</v>
      </c>
      <c r="C920" s="171" t="s">
        <v>12300</v>
      </c>
      <c r="D920" s="173">
        <v>374.87</v>
      </c>
    </row>
    <row r="921" spans="1:4" x14ac:dyDescent="0.25">
      <c r="A921" s="166">
        <v>8844</v>
      </c>
      <c r="B921" s="167" t="s">
        <v>13817</v>
      </c>
      <c r="C921" s="168"/>
      <c r="D921" s="169"/>
    </row>
    <row r="922" spans="1:4" ht="36" x14ac:dyDescent="0.25">
      <c r="A922" s="171" t="s">
        <v>13818</v>
      </c>
      <c r="B922" s="170" t="s">
        <v>52965</v>
      </c>
      <c r="C922" s="171" t="s">
        <v>12300</v>
      </c>
      <c r="D922" s="173">
        <v>376.52</v>
      </c>
    </row>
    <row r="923" spans="1:4" ht="36" x14ac:dyDescent="0.25">
      <c r="A923" s="171" t="s">
        <v>13819</v>
      </c>
      <c r="B923" s="170" t="s">
        <v>52966</v>
      </c>
      <c r="C923" s="171" t="s">
        <v>12300</v>
      </c>
      <c r="D923" s="173">
        <v>390.06</v>
      </c>
    </row>
    <row r="924" spans="1:4" x14ac:dyDescent="0.25">
      <c r="A924" s="166">
        <v>8675</v>
      </c>
      <c r="B924" s="167" t="s">
        <v>13820</v>
      </c>
      <c r="C924" s="168"/>
      <c r="D924" s="169"/>
    </row>
    <row r="925" spans="1:4" x14ac:dyDescent="0.25">
      <c r="A925" s="166">
        <v>8845</v>
      </c>
      <c r="B925" s="167" t="s">
        <v>13821</v>
      </c>
      <c r="C925" s="168"/>
      <c r="D925" s="169"/>
    </row>
    <row r="926" spans="1:4" ht="48" x14ac:dyDescent="0.25">
      <c r="A926" s="171" t="s">
        <v>13822</v>
      </c>
      <c r="B926" s="170" t="s">
        <v>13823</v>
      </c>
      <c r="C926" s="171" t="s">
        <v>12300</v>
      </c>
      <c r="D926" s="174">
        <v>13.61</v>
      </c>
    </row>
    <row r="927" spans="1:4" ht="36" x14ac:dyDescent="0.25">
      <c r="A927" s="171" t="s">
        <v>13824</v>
      </c>
      <c r="B927" s="170" t="s">
        <v>13825</v>
      </c>
      <c r="C927" s="171" t="s">
        <v>12300</v>
      </c>
      <c r="D927" s="174">
        <v>13.47</v>
      </c>
    </row>
    <row r="928" spans="1:4" ht="36" x14ac:dyDescent="0.25">
      <c r="A928" s="171" t="s">
        <v>13826</v>
      </c>
      <c r="B928" s="170" t="s">
        <v>13827</v>
      </c>
      <c r="C928" s="171" t="s">
        <v>12300</v>
      </c>
      <c r="D928" s="174">
        <v>12.36</v>
      </c>
    </row>
    <row r="929" spans="1:4" ht="36" x14ac:dyDescent="0.25">
      <c r="A929" s="171" t="s">
        <v>13828</v>
      </c>
      <c r="B929" s="170" t="s">
        <v>13829</v>
      </c>
      <c r="C929" s="171" t="s">
        <v>12300</v>
      </c>
      <c r="D929" s="172">
        <v>8.85</v>
      </c>
    </row>
    <row r="930" spans="1:4" ht="36" x14ac:dyDescent="0.25">
      <c r="A930" s="171" t="s">
        <v>13830</v>
      </c>
      <c r="B930" s="170" t="s">
        <v>13831</v>
      </c>
      <c r="C930" s="171" t="s">
        <v>12300</v>
      </c>
      <c r="D930" s="174">
        <v>12.05</v>
      </c>
    </row>
    <row r="931" spans="1:4" ht="36" x14ac:dyDescent="0.25">
      <c r="A931" s="171" t="s">
        <v>13832</v>
      </c>
      <c r="B931" s="170" t="s">
        <v>13833</v>
      </c>
      <c r="C931" s="171" t="s">
        <v>12300</v>
      </c>
      <c r="D931" s="174">
        <v>31.62</v>
      </c>
    </row>
    <row r="932" spans="1:4" ht="48" x14ac:dyDescent="0.25">
      <c r="A932" s="171" t="s">
        <v>13834</v>
      </c>
      <c r="B932" s="170" t="s">
        <v>13835</v>
      </c>
      <c r="C932" s="171" t="s">
        <v>12300</v>
      </c>
      <c r="D932" s="174">
        <v>65.86</v>
      </c>
    </row>
    <row r="933" spans="1:4" ht="36" x14ac:dyDescent="0.25">
      <c r="A933" s="171" t="s">
        <v>13836</v>
      </c>
      <c r="B933" s="170" t="s">
        <v>13837</v>
      </c>
      <c r="C933" s="171" t="s">
        <v>12300</v>
      </c>
      <c r="D933" s="174">
        <v>50.29</v>
      </c>
    </row>
    <row r="934" spans="1:4" ht="36" x14ac:dyDescent="0.25">
      <c r="A934" s="171" t="s">
        <v>13838</v>
      </c>
      <c r="B934" s="170" t="s">
        <v>13839</v>
      </c>
      <c r="C934" s="171" t="s">
        <v>12300</v>
      </c>
      <c r="D934" s="174">
        <v>33.39</v>
      </c>
    </row>
    <row r="935" spans="1:4" ht="36" x14ac:dyDescent="0.25">
      <c r="A935" s="171" t="s">
        <v>34027</v>
      </c>
      <c r="B935" s="170" t="s">
        <v>52967</v>
      </c>
      <c r="C935" s="171" t="s">
        <v>12300</v>
      </c>
      <c r="D935" s="174">
        <v>38.049999999999997</v>
      </c>
    </row>
    <row r="936" spans="1:4" ht="36" x14ac:dyDescent="0.25">
      <c r="A936" s="171" t="s">
        <v>34028</v>
      </c>
      <c r="B936" s="170" t="s">
        <v>52968</v>
      </c>
      <c r="C936" s="171" t="s">
        <v>12300</v>
      </c>
      <c r="D936" s="174">
        <v>42.91</v>
      </c>
    </row>
    <row r="937" spans="1:4" ht="36" x14ac:dyDescent="0.25">
      <c r="A937" s="171" t="s">
        <v>34029</v>
      </c>
      <c r="B937" s="170" t="s">
        <v>52969</v>
      </c>
      <c r="C937" s="171" t="s">
        <v>12300</v>
      </c>
      <c r="D937" s="174">
        <v>48</v>
      </c>
    </row>
    <row r="938" spans="1:4" ht="36" x14ac:dyDescent="0.25">
      <c r="A938" s="171" t="s">
        <v>34030</v>
      </c>
      <c r="B938" s="170" t="s">
        <v>52970</v>
      </c>
      <c r="C938" s="171" t="s">
        <v>12300</v>
      </c>
      <c r="D938" s="174">
        <v>53.39</v>
      </c>
    </row>
    <row r="939" spans="1:4" ht="48" x14ac:dyDescent="0.25">
      <c r="A939" s="171" t="s">
        <v>13840</v>
      </c>
      <c r="B939" s="170" t="s">
        <v>13841</v>
      </c>
      <c r="C939" s="171" t="s">
        <v>12300</v>
      </c>
      <c r="D939" s="174">
        <v>49.11</v>
      </c>
    </row>
    <row r="940" spans="1:4" ht="36" x14ac:dyDescent="0.25">
      <c r="A940" s="171" t="s">
        <v>13842</v>
      </c>
      <c r="B940" s="170" t="s">
        <v>13843</v>
      </c>
      <c r="C940" s="171" t="s">
        <v>12300</v>
      </c>
      <c r="D940" s="174">
        <v>29.68</v>
      </c>
    </row>
    <row r="941" spans="1:4" ht="48" x14ac:dyDescent="0.25">
      <c r="A941" s="171" t="s">
        <v>13844</v>
      </c>
      <c r="B941" s="170" t="s">
        <v>13845</v>
      </c>
      <c r="C941" s="171" t="s">
        <v>12300</v>
      </c>
      <c r="D941" s="174">
        <v>30.2</v>
      </c>
    </row>
    <row r="942" spans="1:4" ht="48" x14ac:dyDescent="0.25">
      <c r="A942" s="171" t="s">
        <v>13846</v>
      </c>
      <c r="B942" s="170" t="s">
        <v>13847</v>
      </c>
      <c r="C942" s="171" t="s">
        <v>12300</v>
      </c>
      <c r="D942" s="174">
        <v>32.07</v>
      </c>
    </row>
    <row r="943" spans="1:4" x14ac:dyDescent="0.25">
      <c r="A943" s="166">
        <v>8846</v>
      </c>
      <c r="B943" s="167" t="s">
        <v>13848</v>
      </c>
      <c r="C943" s="168"/>
      <c r="D943" s="169"/>
    </row>
    <row r="944" spans="1:4" ht="24" x14ac:dyDescent="0.25">
      <c r="A944" s="171" t="s">
        <v>13849</v>
      </c>
      <c r="B944" s="170" t="s">
        <v>52971</v>
      </c>
      <c r="C944" s="171" t="s">
        <v>12300</v>
      </c>
      <c r="D944" s="174">
        <v>20.71</v>
      </c>
    </row>
    <row r="945" spans="1:4" ht="24" x14ac:dyDescent="0.25">
      <c r="A945" s="171" t="s">
        <v>13850</v>
      </c>
      <c r="B945" s="170" t="s">
        <v>52972</v>
      </c>
      <c r="C945" s="171" t="s">
        <v>12300</v>
      </c>
      <c r="D945" s="174">
        <v>23.91</v>
      </c>
    </row>
    <row r="946" spans="1:4" x14ac:dyDescent="0.25">
      <c r="A946" s="166">
        <v>8847</v>
      </c>
      <c r="B946" s="167" t="s">
        <v>13851</v>
      </c>
      <c r="C946" s="168"/>
      <c r="D946" s="169"/>
    </row>
    <row r="947" spans="1:4" ht="24" x14ac:dyDescent="0.25">
      <c r="A947" s="171" t="s">
        <v>13853</v>
      </c>
      <c r="B947" s="170" t="s">
        <v>13854</v>
      </c>
      <c r="C947" s="171" t="s">
        <v>12300</v>
      </c>
      <c r="D947" s="174">
        <v>19.8</v>
      </c>
    </row>
    <row r="948" spans="1:4" ht="60" x14ac:dyDescent="0.25">
      <c r="A948" s="171" t="s">
        <v>13852</v>
      </c>
      <c r="B948" s="170" t="s">
        <v>52973</v>
      </c>
      <c r="C948" s="171" t="s">
        <v>12300</v>
      </c>
      <c r="D948" s="174">
        <v>50</v>
      </c>
    </row>
    <row r="949" spans="1:4" x14ac:dyDescent="0.25">
      <c r="A949" s="166">
        <v>8848</v>
      </c>
      <c r="B949" s="167" t="s">
        <v>13855</v>
      </c>
      <c r="C949" s="168"/>
      <c r="D949" s="169"/>
    </row>
    <row r="950" spans="1:4" ht="24" x14ac:dyDescent="0.25">
      <c r="A950" s="171" t="s">
        <v>13856</v>
      </c>
      <c r="B950" s="170" t="s">
        <v>52974</v>
      </c>
      <c r="C950" s="171" t="s">
        <v>26</v>
      </c>
      <c r="D950" s="174">
        <v>21.67</v>
      </c>
    </row>
    <row r="951" spans="1:4" ht="36" customHeight="1" x14ac:dyDescent="0.25">
      <c r="A951" s="171" t="s">
        <v>13857</v>
      </c>
      <c r="B951" s="170" t="s">
        <v>52975</v>
      </c>
      <c r="C951" s="171" t="s">
        <v>26</v>
      </c>
      <c r="D951" s="174">
        <v>22.29</v>
      </c>
    </row>
    <row r="952" spans="1:4" ht="24" x14ac:dyDescent="0.25">
      <c r="A952" s="171" t="s">
        <v>13858</v>
      </c>
      <c r="B952" s="170" t="s">
        <v>52976</v>
      </c>
      <c r="C952" s="171" t="s">
        <v>12300</v>
      </c>
      <c r="D952" s="173">
        <v>102.64</v>
      </c>
    </row>
    <row r="953" spans="1:4" ht="36" x14ac:dyDescent="0.25">
      <c r="A953" s="171" t="s">
        <v>13859</v>
      </c>
      <c r="B953" s="170" t="s">
        <v>52977</v>
      </c>
      <c r="C953" s="171" t="s">
        <v>12300</v>
      </c>
      <c r="D953" s="173">
        <v>104.08</v>
      </c>
    </row>
    <row r="954" spans="1:4" ht="36" x14ac:dyDescent="0.25">
      <c r="A954" s="171" t="s">
        <v>13860</v>
      </c>
      <c r="B954" s="170" t="s">
        <v>52978</v>
      </c>
      <c r="C954" s="171" t="s">
        <v>12300</v>
      </c>
      <c r="D954" s="174">
        <v>91.04</v>
      </c>
    </row>
    <row r="955" spans="1:4" ht="36" x14ac:dyDescent="0.25">
      <c r="A955" s="171" t="s">
        <v>13861</v>
      </c>
      <c r="B955" s="170" t="s">
        <v>52979</v>
      </c>
      <c r="C955" s="171" t="s">
        <v>12300</v>
      </c>
      <c r="D955" s="174">
        <v>84.83</v>
      </c>
    </row>
    <row r="956" spans="1:4" ht="60" x14ac:dyDescent="0.25">
      <c r="A956" s="171" t="s">
        <v>13862</v>
      </c>
      <c r="B956" s="170" t="s">
        <v>13863</v>
      </c>
      <c r="C956" s="171" t="s">
        <v>12300</v>
      </c>
      <c r="D956" s="174">
        <v>67.349999999999994</v>
      </c>
    </row>
    <row r="957" spans="1:4" ht="24" x14ac:dyDescent="0.25">
      <c r="A957" s="171" t="s">
        <v>13864</v>
      </c>
      <c r="B957" s="170" t="s">
        <v>13865</v>
      </c>
      <c r="C957" s="171" t="s">
        <v>12300</v>
      </c>
      <c r="D957" s="173">
        <v>326.19</v>
      </c>
    </row>
    <row r="958" spans="1:4" ht="60" customHeight="1" x14ac:dyDescent="0.25">
      <c r="A958" s="171" t="s">
        <v>13866</v>
      </c>
      <c r="B958" s="170" t="s">
        <v>13867</v>
      </c>
      <c r="C958" s="171" t="s">
        <v>12300</v>
      </c>
      <c r="D958" s="173">
        <v>230.62</v>
      </c>
    </row>
    <row r="959" spans="1:4" x14ac:dyDescent="0.25">
      <c r="A959" s="166">
        <v>8851</v>
      </c>
      <c r="B959" s="167" t="s">
        <v>13868</v>
      </c>
      <c r="C959" s="168"/>
      <c r="D959" s="169"/>
    </row>
    <row r="960" spans="1:4" ht="36" x14ac:dyDescent="0.25">
      <c r="A960" s="171" t="s">
        <v>13869</v>
      </c>
      <c r="B960" s="170" t="s">
        <v>52980</v>
      </c>
      <c r="C960" s="171" t="s">
        <v>12300</v>
      </c>
      <c r="D960" s="174">
        <v>77.72</v>
      </c>
    </row>
    <row r="961" spans="1:4" ht="36" x14ac:dyDescent="0.25">
      <c r="A961" s="171" t="s">
        <v>13870</v>
      </c>
      <c r="B961" s="170" t="s">
        <v>52981</v>
      </c>
      <c r="C961" s="171" t="s">
        <v>12300</v>
      </c>
      <c r="D961" s="174">
        <v>81.42</v>
      </c>
    </row>
    <row r="962" spans="1:4" x14ac:dyDescent="0.25">
      <c r="A962" s="166">
        <v>8852</v>
      </c>
      <c r="B962" s="167" t="s">
        <v>13871</v>
      </c>
      <c r="C962" s="168"/>
      <c r="D962" s="169"/>
    </row>
    <row r="963" spans="1:4" ht="36" x14ac:dyDescent="0.25">
      <c r="A963" s="171" t="s">
        <v>13872</v>
      </c>
      <c r="B963" s="170" t="s">
        <v>52982</v>
      </c>
      <c r="C963" s="171" t="s">
        <v>12300</v>
      </c>
      <c r="D963" s="174">
        <v>73.010000000000005</v>
      </c>
    </row>
    <row r="964" spans="1:4" ht="48" x14ac:dyDescent="0.25">
      <c r="A964" s="171" t="s">
        <v>13873</v>
      </c>
      <c r="B964" s="170" t="s">
        <v>13874</v>
      </c>
      <c r="C964" s="171" t="s">
        <v>12300</v>
      </c>
      <c r="D964" s="173">
        <v>311.70999999999998</v>
      </c>
    </row>
    <row r="965" spans="1:4" ht="48" x14ac:dyDescent="0.25">
      <c r="A965" s="171" t="s">
        <v>13875</v>
      </c>
      <c r="B965" s="170" t="s">
        <v>13876</v>
      </c>
      <c r="C965" s="171" t="s">
        <v>12300</v>
      </c>
      <c r="D965" s="173">
        <v>257.89</v>
      </c>
    </row>
    <row r="966" spans="1:4" ht="60" x14ac:dyDescent="0.25">
      <c r="A966" s="171" t="s">
        <v>13877</v>
      </c>
      <c r="B966" s="170" t="s">
        <v>52983</v>
      </c>
      <c r="C966" s="171" t="s">
        <v>12300</v>
      </c>
      <c r="D966" s="173">
        <v>154.02000000000001</v>
      </c>
    </row>
    <row r="967" spans="1:4" x14ac:dyDescent="0.25">
      <c r="A967" s="166">
        <v>8853</v>
      </c>
      <c r="B967" s="167" t="s">
        <v>13878</v>
      </c>
      <c r="C967" s="168"/>
      <c r="D967" s="169"/>
    </row>
    <row r="968" spans="1:4" ht="24" x14ac:dyDescent="0.25">
      <c r="A968" s="171" t="s">
        <v>13879</v>
      </c>
      <c r="B968" s="170" t="s">
        <v>13880</v>
      </c>
      <c r="C968" s="171" t="s">
        <v>12300</v>
      </c>
      <c r="D968" s="174">
        <v>19.28</v>
      </c>
    </row>
    <row r="969" spans="1:4" ht="24" x14ac:dyDescent="0.25">
      <c r="A969" s="171" t="s">
        <v>13881</v>
      </c>
      <c r="B969" s="170" t="s">
        <v>13882</v>
      </c>
      <c r="C969" s="171" t="s">
        <v>12300</v>
      </c>
      <c r="D969" s="173">
        <v>130.11000000000001</v>
      </c>
    </row>
    <row r="970" spans="1:4" ht="48" x14ac:dyDescent="0.25">
      <c r="A970" s="171" t="s">
        <v>13883</v>
      </c>
      <c r="B970" s="170" t="s">
        <v>13884</v>
      </c>
      <c r="C970" s="171" t="s">
        <v>12300</v>
      </c>
      <c r="D970" s="173">
        <v>127.49</v>
      </c>
    </row>
    <row r="971" spans="1:4" ht="48" x14ac:dyDescent="0.25">
      <c r="A971" s="171" t="s">
        <v>13885</v>
      </c>
      <c r="B971" s="170" t="s">
        <v>13886</v>
      </c>
      <c r="C971" s="171" t="s">
        <v>12300</v>
      </c>
      <c r="D971" s="173">
        <v>108.17</v>
      </c>
    </row>
    <row r="972" spans="1:4" x14ac:dyDescent="0.25">
      <c r="A972" s="166">
        <v>8854</v>
      </c>
      <c r="B972" s="167" t="s">
        <v>13887</v>
      </c>
      <c r="C972" s="168"/>
      <c r="D972" s="169"/>
    </row>
    <row r="973" spans="1:4" ht="24" x14ac:dyDescent="0.25">
      <c r="A973" s="171" t="s">
        <v>13888</v>
      </c>
      <c r="B973" s="170" t="s">
        <v>52984</v>
      </c>
      <c r="C973" s="171" t="s">
        <v>12300</v>
      </c>
      <c r="D973" s="174">
        <v>47.86</v>
      </c>
    </row>
    <row r="974" spans="1:4" ht="36" x14ac:dyDescent="0.25">
      <c r="A974" s="171" t="s">
        <v>13889</v>
      </c>
      <c r="B974" s="170" t="s">
        <v>52985</v>
      </c>
      <c r="C974" s="171" t="s">
        <v>12300</v>
      </c>
      <c r="D974" s="173">
        <v>107.4</v>
      </c>
    </row>
    <row r="975" spans="1:4" ht="36" x14ac:dyDescent="0.25">
      <c r="A975" s="171" t="s">
        <v>34031</v>
      </c>
      <c r="B975" s="170" t="s">
        <v>52985</v>
      </c>
      <c r="C975" s="171" t="s">
        <v>12300</v>
      </c>
      <c r="D975" s="173">
        <v>128.99</v>
      </c>
    </row>
    <row r="976" spans="1:4" ht="36" x14ac:dyDescent="0.25">
      <c r="A976" s="171" t="s">
        <v>34032</v>
      </c>
      <c r="B976" s="170" t="s">
        <v>52985</v>
      </c>
      <c r="C976" s="171" t="s">
        <v>12300</v>
      </c>
      <c r="D976" s="173">
        <v>150.85</v>
      </c>
    </row>
    <row r="977" spans="1:4" ht="36" x14ac:dyDescent="0.25">
      <c r="A977" s="171" t="s">
        <v>34033</v>
      </c>
      <c r="B977" s="170" t="s">
        <v>52985</v>
      </c>
      <c r="C977" s="171" t="s">
        <v>12300</v>
      </c>
      <c r="D977" s="173">
        <v>173.05</v>
      </c>
    </row>
    <row r="978" spans="1:4" ht="36" x14ac:dyDescent="0.25">
      <c r="A978" s="171" t="s">
        <v>34034</v>
      </c>
      <c r="B978" s="170" t="s">
        <v>52985</v>
      </c>
      <c r="C978" s="171" t="s">
        <v>12300</v>
      </c>
      <c r="D978" s="173">
        <v>211.41</v>
      </c>
    </row>
    <row r="979" spans="1:4" ht="36" x14ac:dyDescent="0.25">
      <c r="A979" s="171" t="s">
        <v>34035</v>
      </c>
      <c r="B979" s="170" t="s">
        <v>52985</v>
      </c>
      <c r="C979" s="171" t="s">
        <v>12300</v>
      </c>
      <c r="D979" s="173">
        <v>218.82</v>
      </c>
    </row>
    <row r="980" spans="1:4" ht="36" x14ac:dyDescent="0.25">
      <c r="A980" s="171" t="s">
        <v>34036</v>
      </c>
      <c r="B980" s="170" t="s">
        <v>52985</v>
      </c>
      <c r="C980" s="171" t="s">
        <v>12300</v>
      </c>
      <c r="D980" s="173">
        <v>238.5</v>
      </c>
    </row>
    <row r="981" spans="1:4" x14ac:dyDescent="0.25">
      <c r="A981" s="166">
        <v>8676</v>
      </c>
      <c r="B981" s="167" t="s">
        <v>13890</v>
      </c>
      <c r="C981" s="168"/>
      <c r="D981" s="169"/>
    </row>
    <row r="982" spans="1:4" x14ac:dyDescent="0.25">
      <c r="A982" s="166">
        <v>8855</v>
      </c>
      <c r="B982" s="167" t="s">
        <v>13891</v>
      </c>
      <c r="C982" s="168"/>
      <c r="D982" s="169"/>
    </row>
    <row r="983" spans="1:4" ht="48" x14ac:dyDescent="0.25">
      <c r="A983" s="171" t="s">
        <v>13892</v>
      </c>
      <c r="B983" s="170" t="s">
        <v>13893</v>
      </c>
      <c r="C983" s="171" t="s">
        <v>12300</v>
      </c>
      <c r="D983" s="174">
        <v>61.63</v>
      </c>
    </row>
    <row r="984" spans="1:4" ht="36" x14ac:dyDescent="0.25">
      <c r="A984" s="171" t="s">
        <v>13894</v>
      </c>
      <c r="B984" s="170" t="s">
        <v>13895</v>
      </c>
      <c r="C984" s="171" t="s">
        <v>12300</v>
      </c>
      <c r="D984" s="174">
        <v>55.98</v>
      </c>
    </row>
    <row r="985" spans="1:4" ht="36" x14ac:dyDescent="0.25">
      <c r="A985" s="171" t="s">
        <v>13896</v>
      </c>
      <c r="B985" s="170" t="s">
        <v>13897</v>
      </c>
      <c r="C985" s="171" t="s">
        <v>12300</v>
      </c>
      <c r="D985" s="174">
        <v>47.73</v>
      </c>
    </row>
    <row r="986" spans="1:4" ht="36" x14ac:dyDescent="0.25">
      <c r="A986" s="171" t="s">
        <v>13898</v>
      </c>
      <c r="B986" s="170" t="s">
        <v>13899</v>
      </c>
      <c r="C986" s="171" t="s">
        <v>26</v>
      </c>
      <c r="D986" s="174">
        <v>16.739999999999998</v>
      </c>
    </row>
    <row r="987" spans="1:4" ht="48" customHeight="1" x14ac:dyDescent="0.25">
      <c r="A987" s="166">
        <v>8856</v>
      </c>
      <c r="B987" s="167" t="s">
        <v>13900</v>
      </c>
      <c r="C987" s="168"/>
      <c r="D987" s="169"/>
    </row>
    <row r="988" spans="1:4" x14ac:dyDescent="0.25">
      <c r="A988" s="171" t="s">
        <v>13901</v>
      </c>
      <c r="B988" s="170" t="s">
        <v>13902</v>
      </c>
      <c r="C988" s="171" t="s">
        <v>26</v>
      </c>
      <c r="D988" s="174">
        <v>19.649999999999999</v>
      </c>
    </row>
    <row r="989" spans="1:4" ht="24" x14ac:dyDescent="0.25">
      <c r="A989" s="171" t="s">
        <v>13903</v>
      </c>
      <c r="B989" s="170" t="s">
        <v>13904</v>
      </c>
      <c r="C989" s="171" t="s">
        <v>12300</v>
      </c>
      <c r="D989" s="173">
        <v>131.56</v>
      </c>
    </row>
    <row r="990" spans="1:4" ht="24" x14ac:dyDescent="0.25">
      <c r="A990" s="171" t="s">
        <v>13905</v>
      </c>
      <c r="B990" s="170" t="s">
        <v>13906</v>
      </c>
      <c r="C990" s="171" t="s">
        <v>12300</v>
      </c>
      <c r="D990" s="173">
        <v>136.37</v>
      </c>
    </row>
    <row r="991" spans="1:4" ht="24" x14ac:dyDescent="0.25">
      <c r="A991" s="171" t="s">
        <v>13907</v>
      </c>
      <c r="B991" s="170" t="s">
        <v>13908</v>
      </c>
      <c r="C991" s="171" t="s">
        <v>12300</v>
      </c>
      <c r="D991" s="173">
        <v>119.98</v>
      </c>
    </row>
    <row r="992" spans="1:4" x14ac:dyDescent="0.25">
      <c r="A992" s="166">
        <v>8857</v>
      </c>
      <c r="B992" s="167" t="s">
        <v>13909</v>
      </c>
      <c r="C992" s="168"/>
      <c r="D992" s="169"/>
    </row>
    <row r="993" spans="1:4" ht="36" x14ac:dyDescent="0.25">
      <c r="A993" s="171" t="s">
        <v>13910</v>
      </c>
      <c r="B993" s="170" t="s">
        <v>13911</v>
      </c>
      <c r="C993" s="171" t="s">
        <v>12300</v>
      </c>
      <c r="D993" s="174">
        <v>60.59</v>
      </c>
    </row>
    <row r="994" spans="1:4" ht="24" x14ac:dyDescent="0.25">
      <c r="A994" s="171" t="s">
        <v>13912</v>
      </c>
      <c r="B994" s="170" t="s">
        <v>13913</v>
      </c>
      <c r="C994" s="171" t="s">
        <v>26</v>
      </c>
      <c r="D994" s="174">
        <v>15.24</v>
      </c>
    </row>
    <row r="995" spans="1:4" x14ac:dyDescent="0.25">
      <c r="A995" s="166">
        <v>8858</v>
      </c>
      <c r="B995" s="167" t="s">
        <v>13914</v>
      </c>
      <c r="C995" s="168"/>
      <c r="D995" s="169"/>
    </row>
    <row r="996" spans="1:4" x14ac:dyDescent="0.25">
      <c r="A996" s="171" t="s">
        <v>13915</v>
      </c>
      <c r="B996" s="170" t="s">
        <v>13916</v>
      </c>
      <c r="C996" s="171" t="s">
        <v>26</v>
      </c>
      <c r="D996" s="172">
        <v>9.32</v>
      </c>
    </row>
    <row r="997" spans="1:4" x14ac:dyDescent="0.25">
      <c r="A997" s="166">
        <v>8677</v>
      </c>
      <c r="B997" s="167" t="s">
        <v>13917</v>
      </c>
      <c r="C997" s="168"/>
      <c r="D997" s="169"/>
    </row>
    <row r="998" spans="1:4" x14ac:dyDescent="0.25">
      <c r="A998" s="166">
        <v>8859</v>
      </c>
      <c r="B998" s="167" t="s">
        <v>13918</v>
      </c>
      <c r="C998" s="168"/>
      <c r="D998" s="169"/>
    </row>
    <row r="999" spans="1:4" ht="48" x14ac:dyDescent="0.25">
      <c r="A999" s="171" t="s">
        <v>13919</v>
      </c>
      <c r="B999" s="170" t="s">
        <v>13920</v>
      </c>
      <c r="C999" s="171" t="s">
        <v>26</v>
      </c>
      <c r="D999" s="173">
        <v>215.34</v>
      </c>
    </row>
    <row r="1000" spans="1:4" ht="48" x14ac:dyDescent="0.25">
      <c r="A1000" s="171" t="s">
        <v>13921</v>
      </c>
      <c r="B1000" s="170" t="s">
        <v>13922</v>
      </c>
      <c r="C1000" s="171" t="s">
        <v>26</v>
      </c>
      <c r="D1000" s="173">
        <v>300.57</v>
      </c>
    </row>
    <row r="1001" spans="1:4" ht="48" x14ac:dyDescent="0.25">
      <c r="A1001" s="171" t="s">
        <v>13923</v>
      </c>
      <c r="B1001" s="170" t="s">
        <v>13924</v>
      </c>
      <c r="C1001" s="171" t="s">
        <v>26</v>
      </c>
      <c r="D1001" s="173">
        <v>493.96</v>
      </c>
    </row>
    <row r="1002" spans="1:4" ht="60" x14ac:dyDescent="0.25">
      <c r="A1002" s="171" t="s">
        <v>13925</v>
      </c>
      <c r="B1002" s="170" t="s">
        <v>13926</v>
      </c>
      <c r="C1002" s="171" t="s">
        <v>26</v>
      </c>
      <c r="D1002" s="173">
        <v>299.02999999999997</v>
      </c>
    </row>
    <row r="1003" spans="1:4" ht="48" x14ac:dyDescent="0.25">
      <c r="A1003" s="171" t="s">
        <v>13927</v>
      </c>
      <c r="B1003" s="170" t="s">
        <v>13928</v>
      </c>
      <c r="C1003" s="171" t="s">
        <v>26</v>
      </c>
      <c r="D1003" s="173">
        <v>117.08</v>
      </c>
    </row>
    <row r="1004" spans="1:4" ht="48" x14ac:dyDescent="0.25">
      <c r="A1004" s="171" t="s">
        <v>13929</v>
      </c>
      <c r="B1004" s="170" t="s">
        <v>13930</v>
      </c>
      <c r="C1004" s="171" t="s">
        <v>26</v>
      </c>
      <c r="D1004" s="173">
        <v>202.33</v>
      </c>
    </row>
    <row r="1005" spans="1:4" ht="48" x14ac:dyDescent="0.25">
      <c r="A1005" s="171" t="s">
        <v>13931</v>
      </c>
      <c r="B1005" s="170" t="s">
        <v>13932</v>
      </c>
      <c r="C1005" s="171" t="s">
        <v>26</v>
      </c>
      <c r="D1005" s="173">
        <v>659.81</v>
      </c>
    </row>
    <row r="1006" spans="1:4" ht="60" x14ac:dyDescent="0.25">
      <c r="A1006" s="171" t="s">
        <v>13933</v>
      </c>
      <c r="B1006" s="170" t="s">
        <v>13934</v>
      </c>
      <c r="C1006" s="171" t="s">
        <v>26</v>
      </c>
      <c r="D1006" s="173">
        <v>854.86</v>
      </c>
    </row>
    <row r="1007" spans="1:4" ht="60" x14ac:dyDescent="0.25">
      <c r="A1007" s="171" t="s">
        <v>13935</v>
      </c>
      <c r="B1007" s="170" t="s">
        <v>13936</v>
      </c>
      <c r="C1007" s="171" t="s">
        <v>26</v>
      </c>
      <c r="D1007" s="173">
        <v>757.34</v>
      </c>
    </row>
    <row r="1008" spans="1:4" ht="48" x14ac:dyDescent="0.25">
      <c r="A1008" s="171" t="s">
        <v>13937</v>
      </c>
      <c r="B1008" s="170" t="s">
        <v>13938</v>
      </c>
      <c r="C1008" s="171" t="s">
        <v>26</v>
      </c>
      <c r="D1008" s="173">
        <v>726.5</v>
      </c>
    </row>
    <row r="1009" spans="1:4" ht="60" x14ac:dyDescent="0.25">
      <c r="A1009" s="171" t="s">
        <v>13939</v>
      </c>
      <c r="B1009" s="170" t="s">
        <v>13940</v>
      </c>
      <c r="C1009" s="171" t="s">
        <v>26</v>
      </c>
      <c r="D1009" s="173">
        <v>921.55</v>
      </c>
    </row>
    <row r="1010" spans="1:4" ht="60" x14ac:dyDescent="0.25">
      <c r="A1010" s="171" t="s">
        <v>13941</v>
      </c>
      <c r="B1010" s="170" t="s">
        <v>13942</v>
      </c>
      <c r="C1010" s="171" t="s">
        <v>26</v>
      </c>
      <c r="D1010" s="173">
        <v>824.03</v>
      </c>
    </row>
    <row r="1011" spans="1:4" ht="48" x14ac:dyDescent="0.25">
      <c r="A1011" s="171" t="s">
        <v>13943</v>
      </c>
      <c r="B1011" s="170" t="s">
        <v>13944</v>
      </c>
      <c r="C1011" s="171" t="s">
        <v>26</v>
      </c>
      <c r="D1011" s="173">
        <v>504.4</v>
      </c>
    </row>
    <row r="1012" spans="1:4" ht="60" x14ac:dyDescent="0.25">
      <c r="A1012" s="171" t="s">
        <v>13945</v>
      </c>
      <c r="B1012" s="170" t="s">
        <v>13946</v>
      </c>
      <c r="C1012" s="171" t="s">
        <v>26</v>
      </c>
      <c r="D1012" s="173">
        <v>699.45</v>
      </c>
    </row>
    <row r="1013" spans="1:4" ht="60" x14ac:dyDescent="0.25">
      <c r="A1013" s="171" t="s">
        <v>13947</v>
      </c>
      <c r="B1013" s="170" t="s">
        <v>13948</v>
      </c>
      <c r="C1013" s="171" t="s">
        <v>26</v>
      </c>
      <c r="D1013" s="173">
        <v>601.92999999999995</v>
      </c>
    </row>
    <row r="1014" spans="1:4" ht="48" x14ac:dyDescent="0.25">
      <c r="A1014" s="171" t="s">
        <v>13949</v>
      </c>
      <c r="B1014" s="170" t="s">
        <v>13950</v>
      </c>
      <c r="C1014" s="171" t="s">
        <v>26</v>
      </c>
      <c r="D1014" s="173">
        <v>588.12</v>
      </c>
    </row>
    <row r="1015" spans="1:4" ht="60" x14ac:dyDescent="0.25">
      <c r="A1015" s="171" t="s">
        <v>13951</v>
      </c>
      <c r="B1015" s="170" t="s">
        <v>13952</v>
      </c>
      <c r="C1015" s="171" t="s">
        <v>26</v>
      </c>
      <c r="D1015" s="173">
        <v>783.17</v>
      </c>
    </row>
    <row r="1016" spans="1:4" ht="60" x14ac:dyDescent="0.25">
      <c r="A1016" s="171" t="s">
        <v>13953</v>
      </c>
      <c r="B1016" s="170" t="s">
        <v>13954</v>
      </c>
      <c r="C1016" s="171" t="s">
        <v>26</v>
      </c>
      <c r="D1016" s="173">
        <v>685.65</v>
      </c>
    </row>
    <row r="1017" spans="1:4" ht="48" x14ac:dyDescent="0.25">
      <c r="A1017" s="171" t="s">
        <v>13955</v>
      </c>
      <c r="B1017" s="170" t="s">
        <v>13956</v>
      </c>
      <c r="C1017" s="171" t="s">
        <v>26</v>
      </c>
      <c r="D1017" s="173">
        <v>648.36</v>
      </c>
    </row>
    <row r="1018" spans="1:4" ht="60" x14ac:dyDescent="0.25">
      <c r="A1018" s="171" t="s">
        <v>13957</v>
      </c>
      <c r="B1018" s="170" t="s">
        <v>13958</v>
      </c>
      <c r="C1018" s="171" t="s">
        <v>26</v>
      </c>
      <c r="D1018" s="173">
        <v>843.41</v>
      </c>
    </row>
    <row r="1019" spans="1:4" ht="60" x14ac:dyDescent="0.25">
      <c r="A1019" s="171" t="s">
        <v>13959</v>
      </c>
      <c r="B1019" s="170" t="s">
        <v>13960</v>
      </c>
      <c r="C1019" s="171" t="s">
        <v>26</v>
      </c>
      <c r="D1019" s="173">
        <v>745.89</v>
      </c>
    </row>
    <row r="1020" spans="1:4" ht="48" x14ac:dyDescent="0.25">
      <c r="A1020" s="171" t="s">
        <v>13961</v>
      </c>
      <c r="B1020" s="170" t="s">
        <v>13962</v>
      </c>
      <c r="C1020" s="171" t="s">
        <v>26</v>
      </c>
      <c r="D1020" s="173">
        <v>454.49</v>
      </c>
    </row>
    <row r="1021" spans="1:4" ht="60" x14ac:dyDescent="0.25">
      <c r="A1021" s="171" t="s">
        <v>13963</v>
      </c>
      <c r="B1021" s="170" t="s">
        <v>13964</v>
      </c>
      <c r="C1021" s="171" t="s">
        <v>26</v>
      </c>
      <c r="D1021" s="173">
        <v>649.54</v>
      </c>
    </row>
    <row r="1022" spans="1:4" ht="60" x14ac:dyDescent="0.25">
      <c r="A1022" s="171" t="s">
        <v>13965</v>
      </c>
      <c r="B1022" s="170" t="s">
        <v>13966</v>
      </c>
      <c r="C1022" s="171" t="s">
        <v>26</v>
      </c>
      <c r="D1022" s="173">
        <v>552.02</v>
      </c>
    </row>
    <row r="1023" spans="1:4" x14ac:dyDescent="0.25">
      <c r="A1023" s="166">
        <v>8861</v>
      </c>
      <c r="B1023" s="167" t="s">
        <v>13967</v>
      </c>
      <c r="C1023" s="168"/>
      <c r="D1023" s="169"/>
    </row>
    <row r="1024" spans="1:4" ht="60" x14ac:dyDescent="0.25">
      <c r="A1024" s="171" t="s">
        <v>13968</v>
      </c>
      <c r="B1024" s="170" t="s">
        <v>13969</v>
      </c>
      <c r="C1024" s="171" t="s">
        <v>26</v>
      </c>
      <c r="D1024" s="173">
        <v>324.44</v>
      </c>
    </row>
    <row r="1025" spans="1:4" ht="72" x14ac:dyDescent="0.25">
      <c r="A1025" s="171" t="s">
        <v>13970</v>
      </c>
      <c r="B1025" s="170" t="s">
        <v>13971</v>
      </c>
      <c r="C1025" s="171" t="s">
        <v>26</v>
      </c>
      <c r="D1025" s="173">
        <v>671.27</v>
      </c>
    </row>
    <row r="1026" spans="1:4" ht="60" x14ac:dyDescent="0.25">
      <c r="A1026" s="171" t="s">
        <v>13972</v>
      </c>
      <c r="B1026" s="170" t="s">
        <v>13973</v>
      </c>
      <c r="C1026" s="171" t="s">
        <v>26</v>
      </c>
      <c r="D1026" s="173">
        <v>920.36</v>
      </c>
    </row>
    <row r="1027" spans="1:4" ht="60" x14ac:dyDescent="0.25">
      <c r="A1027" s="171" t="s">
        <v>13974</v>
      </c>
      <c r="B1027" s="170" t="s">
        <v>13975</v>
      </c>
      <c r="C1027" s="171" t="s">
        <v>12300</v>
      </c>
      <c r="D1027" s="173">
        <v>164.85</v>
      </c>
    </row>
    <row r="1028" spans="1:4" ht="72" x14ac:dyDescent="0.25">
      <c r="A1028" s="171" t="s">
        <v>13976</v>
      </c>
      <c r="B1028" s="170" t="s">
        <v>13977</v>
      </c>
      <c r="C1028" s="171" t="s">
        <v>12302</v>
      </c>
      <c r="D1028" s="175">
        <v>1143.49</v>
      </c>
    </row>
    <row r="1029" spans="1:4" x14ac:dyDescent="0.25">
      <c r="A1029" s="166">
        <v>8862</v>
      </c>
      <c r="B1029" s="167" t="s">
        <v>13978</v>
      </c>
      <c r="C1029" s="168"/>
      <c r="D1029" s="169"/>
    </row>
    <row r="1030" spans="1:4" ht="24" x14ac:dyDescent="0.25">
      <c r="A1030" s="171" t="s">
        <v>13979</v>
      </c>
      <c r="B1030" s="170" t="s">
        <v>13980</v>
      </c>
      <c r="C1030" s="171" t="s">
        <v>12302</v>
      </c>
      <c r="D1030" s="173">
        <v>703.04</v>
      </c>
    </row>
    <row r="1031" spans="1:4" x14ac:dyDescent="0.25">
      <c r="A1031" s="171" t="s">
        <v>13981</v>
      </c>
      <c r="B1031" s="170" t="s">
        <v>13982</v>
      </c>
      <c r="C1031" s="171" t="s">
        <v>13983</v>
      </c>
      <c r="D1031" s="173">
        <v>439.37</v>
      </c>
    </row>
    <row r="1032" spans="1:4" ht="24" x14ac:dyDescent="0.25">
      <c r="A1032" s="171" t="s">
        <v>13984</v>
      </c>
      <c r="B1032" s="170" t="s">
        <v>13985</v>
      </c>
      <c r="C1032" s="171" t="s">
        <v>12366</v>
      </c>
      <c r="D1032" s="175">
        <v>3162.11</v>
      </c>
    </row>
    <row r="1033" spans="1:4" ht="48" x14ac:dyDescent="0.25">
      <c r="A1033" s="171" t="s">
        <v>13986</v>
      </c>
      <c r="B1033" s="170" t="s">
        <v>13987</v>
      </c>
      <c r="C1033" s="171" t="s">
        <v>12302</v>
      </c>
      <c r="D1033" s="173">
        <v>212.9</v>
      </c>
    </row>
    <row r="1034" spans="1:4" x14ac:dyDescent="0.25">
      <c r="A1034" s="166">
        <v>8863</v>
      </c>
      <c r="B1034" s="167" t="s">
        <v>13988</v>
      </c>
      <c r="C1034" s="168"/>
      <c r="D1034" s="169"/>
    </row>
    <row r="1035" spans="1:4" ht="48" x14ac:dyDescent="0.25">
      <c r="A1035" s="171" t="s">
        <v>13989</v>
      </c>
      <c r="B1035" s="170" t="s">
        <v>13990</v>
      </c>
      <c r="C1035" s="171" t="s">
        <v>12302</v>
      </c>
      <c r="D1035" s="173">
        <v>324.69</v>
      </c>
    </row>
    <row r="1036" spans="1:4" ht="48" x14ac:dyDescent="0.25">
      <c r="A1036" s="171" t="s">
        <v>13991</v>
      </c>
      <c r="B1036" s="170" t="s">
        <v>13992</v>
      </c>
      <c r="C1036" s="171" t="s">
        <v>12302</v>
      </c>
      <c r="D1036" s="173">
        <v>380.16</v>
      </c>
    </row>
    <row r="1037" spans="1:4" ht="48" x14ac:dyDescent="0.25">
      <c r="A1037" s="171" t="s">
        <v>13993</v>
      </c>
      <c r="B1037" s="170" t="s">
        <v>13994</v>
      </c>
      <c r="C1037" s="171" t="s">
        <v>12302</v>
      </c>
      <c r="D1037" s="173">
        <v>441.63</v>
      </c>
    </row>
    <row r="1038" spans="1:4" x14ac:dyDescent="0.25">
      <c r="A1038" s="166">
        <v>8864</v>
      </c>
      <c r="B1038" s="167" t="s">
        <v>13995</v>
      </c>
      <c r="C1038" s="168"/>
      <c r="D1038" s="169"/>
    </row>
    <row r="1039" spans="1:4" ht="24" x14ac:dyDescent="0.25">
      <c r="A1039" s="171" t="s">
        <v>13996</v>
      </c>
      <c r="B1039" s="170" t="s">
        <v>13997</v>
      </c>
      <c r="C1039" s="171" t="s">
        <v>13983</v>
      </c>
      <c r="D1039" s="174">
        <v>51.3</v>
      </c>
    </row>
    <row r="1040" spans="1:4" x14ac:dyDescent="0.25">
      <c r="A1040" s="171" t="s">
        <v>13998</v>
      </c>
      <c r="B1040" s="170" t="s">
        <v>13999</v>
      </c>
      <c r="C1040" s="171" t="s">
        <v>26</v>
      </c>
      <c r="D1040" s="173">
        <v>188.94</v>
      </c>
    </row>
    <row r="1041" spans="1:4" x14ac:dyDescent="0.25">
      <c r="A1041" s="171" t="s">
        <v>14000</v>
      </c>
      <c r="B1041" s="170" t="s">
        <v>14001</v>
      </c>
      <c r="C1041" s="171" t="s">
        <v>26</v>
      </c>
      <c r="D1041" s="173">
        <v>399.59</v>
      </c>
    </row>
    <row r="1042" spans="1:4" x14ac:dyDescent="0.25">
      <c r="A1042" s="166">
        <v>8781</v>
      </c>
      <c r="B1042" s="167" t="s">
        <v>14002</v>
      </c>
      <c r="C1042" s="168"/>
      <c r="D1042" s="169"/>
    </row>
    <row r="1043" spans="1:4" ht="36" x14ac:dyDescent="0.25">
      <c r="A1043" s="171" t="s">
        <v>14003</v>
      </c>
      <c r="B1043" s="170" t="s">
        <v>14004</v>
      </c>
      <c r="C1043" s="171" t="s">
        <v>26</v>
      </c>
      <c r="D1043" s="174">
        <v>70.739999999999995</v>
      </c>
    </row>
    <row r="1044" spans="1:4" ht="36" x14ac:dyDescent="0.25">
      <c r="A1044" s="171" t="s">
        <v>14005</v>
      </c>
      <c r="B1044" s="170" t="s">
        <v>14006</v>
      </c>
      <c r="C1044" s="171" t="s">
        <v>26</v>
      </c>
      <c r="D1044" s="173">
        <v>127.01</v>
      </c>
    </row>
    <row r="1045" spans="1:4" x14ac:dyDescent="0.25">
      <c r="A1045" s="166">
        <v>8678</v>
      </c>
      <c r="B1045" s="167" t="s">
        <v>14007</v>
      </c>
      <c r="C1045" s="168"/>
      <c r="D1045" s="169"/>
    </row>
    <row r="1046" spans="1:4" x14ac:dyDescent="0.25">
      <c r="A1046" s="166">
        <v>8866</v>
      </c>
      <c r="B1046" s="167" t="s">
        <v>14008</v>
      </c>
      <c r="C1046" s="168"/>
      <c r="D1046" s="169"/>
    </row>
    <row r="1047" spans="1:4" x14ac:dyDescent="0.25">
      <c r="A1047" s="171" t="s">
        <v>14009</v>
      </c>
      <c r="B1047" s="170" t="s">
        <v>14010</v>
      </c>
      <c r="C1047" s="171" t="s">
        <v>12300</v>
      </c>
      <c r="D1047" s="172">
        <v>2.85</v>
      </c>
    </row>
    <row r="1048" spans="1:4" ht="24" x14ac:dyDescent="0.25">
      <c r="A1048" s="171" t="s">
        <v>14011</v>
      </c>
      <c r="B1048" s="170" t="s">
        <v>14012</v>
      </c>
      <c r="C1048" s="171" t="s">
        <v>12300</v>
      </c>
      <c r="D1048" s="172">
        <v>4.2699999999999996</v>
      </c>
    </row>
    <row r="1049" spans="1:4" ht="24" x14ac:dyDescent="0.25">
      <c r="A1049" s="171" t="s">
        <v>14013</v>
      </c>
      <c r="B1049" s="170" t="s">
        <v>14014</v>
      </c>
      <c r="C1049" s="171" t="s">
        <v>12300</v>
      </c>
      <c r="D1049" s="172">
        <v>4.54</v>
      </c>
    </row>
    <row r="1050" spans="1:4" x14ac:dyDescent="0.25">
      <c r="A1050" s="171" t="s">
        <v>14015</v>
      </c>
      <c r="B1050" s="170" t="s">
        <v>14016</v>
      </c>
      <c r="C1050" s="171" t="s">
        <v>12300</v>
      </c>
      <c r="D1050" s="172">
        <v>3.22</v>
      </c>
    </row>
    <row r="1051" spans="1:4" x14ac:dyDescent="0.25">
      <c r="A1051" s="166">
        <v>8867</v>
      </c>
      <c r="B1051" s="167" t="s">
        <v>14017</v>
      </c>
      <c r="C1051" s="168"/>
      <c r="D1051" s="169"/>
    </row>
    <row r="1052" spans="1:4" ht="36" x14ac:dyDescent="0.25">
      <c r="A1052" s="171" t="s">
        <v>14018</v>
      </c>
      <c r="B1052" s="170" t="s">
        <v>14019</v>
      </c>
      <c r="C1052" s="171" t="s">
        <v>12300</v>
      </c>
      <c r="D1052" s="172">
        <v>6.54</v>
      </c>
    </row>
    <row r="1053" spans="1:4" ht="48" x14ac:dyDescent="0.25">
      <c r="A1053" s="171" t="s">
        <v>14020</v>
      </c>
      <c r="B1053" s="170" t="s">
        <v>14021</v>
      </c>
      <c r="C1053" s="171" t="s">
        <v>12300</v>
      </c>
      <c r="D1053" s="172">
        <v>5.89</v>
      </c>
    </row>
    <row r="1054" spans="1:4" ht="36" x14ac:dyDescent="0.25">
      <c r="A1054" s="171" t="s">
        <v>14022</v>
      </c>
      <c r="B1054" s="170" t="s">
        <v>14023</v>
      </c>
      <c r="C1054" s="171" t="s">
        <v>12300</v>
      </c>
      <c r="D1054" s="172">
        <v>8.17</v>
      </c>
    </row>
    <row r="1055" spans="1:4" x14ac:dyDescent="0.25">
      <c r="A1055" s="166">
        <v>8868</v>
      </c>
      <c r="B1055" s="167" t="s">
        <v>14024</v>
      </c>
      <c r="C1055" s="168"/>
      <c r="D1055" s="169"/>
    </row>
    <row r="1056" spans="1:4" ht="24" x14ac:dyDescent="0.25">
      <c r="A1056" s="171" t="s">
        <v>14025</v>
      </c>
      <c r="B1056" s="170" t="s">
        <v>14026</v>
      </c>
      <c r="C1056" s="171" t="s">
        <v>12300</v>
      </c>
      <c r="D1056" s="174">
        <v>17.98</v>
      </c>
    </row>
    <row r="1057" spans="1:4" ht="24" x14ac:dyDescent="0.25">
      <c r="A1057" s="171" t="s">
        <v>14027</v>
      </c>
      <c r="B1057" s="170" t="s">
        <v>14028</v>
      </c>
      <c r="C1057" s="171" t="s">
        <v>12300</v>
      </c>
      <c r="D1057" s="174">
        <v>14.98</v>
      </c>
    </row>
    <row r="1058" spans="1:4" ht="24" x14ac:dyDescent="0.25">
      <c r="A1058" s="171" t="s">
        <v>14029</v>
      </c>
      <c r="B1058" s="170" t="s">
        <v>14030</v>
      </c>
      <c r="C1058" s="171" t="s">
        <v>12300</v>
      </c>
      <c r="D1058" s="174">
        <v>22.39</v>
      </c>
    </row>
    <row r="1059" spans="1:4" ht="24" x14ac:dyDescent="0.25">
      <c r="A1059" s="171" t="s">
        <v>14031</v>
      </c>
      <c r="B1059" s="170" t="s">
        <v>14032</v>
      </c>
      <c r="C1059" s="171" t="s">
        <v>12300</v>
      </c>
      <c r="D1059" s="174">
        <v>14.51</v>
      </c>
    </row>
    <row r="1060" spans="1:4" ht="24" x14ac:dyDescent="0.25">
      <c r="A1060" s="171" t="s">
        <v>14033</v>
      </c>
      <c r="B1060" s="170" t="s">
        <v>14034</v>
      </c>
      <c r="C1060" s="171" t="s">
        <v>12300</v>
      </c>
      <c r="D1060" s="174">
        <v>16.72</v>
      </c>
    </row>
    <row r="1061" spans="1:4" ht="24" x14ac:dyDescent="0.25">
      <c r="A1061" s="171" t="s">
        <v>14035</v>
      </c>
      <c r="B1061" s="170" t="s">
        <v>14036</v>
      </c>
      <c r="C1061" s="171" t="s">
        <v>12300</v>
      </c>
      <c r="D1061" s="174">
        <v>11.67</v>
      </c>
    </row>
    <row r="1062" spans="1:4" ht="36" x14ac:dyDescent="0.25">
      <c r="A1062" s="171" t="s">
        <v>14037</v>
      </c>
      <c r="B1062" s="170" t="s">
        <v>14038</v>
      </c>
      <c r="C1062" s="171" t="s">
        <v>12300</v>
      </c>
      <c r="D1062" s="174">
        <v>14.51</v>
      </c>
    </row>
    <row r="1063" spans="1:4" ht="36" x14ac:dyDescent="0.25">
      <c r="A1063" s="171" t="s">
        <v>14039</v>
      </c>
      <c r="B1063" s="170" t="s">
        <v>14040</v>
      </c>
      <c r="C1063" s="171" t="s">
        <v>12300</v>
      </c>
      <c r="D1063" s="174">
        <v>11.67</v>
      </c>
    </row>
    <row r="1064" spans="1:4" ht="24" x14ac:dyDescent="0.25">
      <c r="A1064" s="171" t="s">
        <v>14041</v>
      </c>
      <c r="B1064" s="170" t="s">
        <v>14042</v>
      </c>
      <c r="C1064" s="171" t="s">
        <v>12300</v>
      </c>
      <c r="D1064" s="174">
        <v>33.840000000000003</v>
      </c>
    </row>
    <row r="1065" spans="1:4" ht="24" x14ac:dyDescent="0.25">
      <c r="A1065" s="171" t="s">
        <v>14043</v>
      </c>
      <c r="B1065" s="170" t="s">
        <v>14044</v>
      </c>
      <c r="C1065" s="171" t="s">
        <v>12300</v>
      </c>
      <c r="D1065" s="174">
        <v>23.1</v>
      </c>
    </row>
    <row r="1066" spans="1:4" ht="24" x14ac:dyDescent="0.25">
      <c r="A1066" s="171" t="s">
        <v>14045</v>
      </c>
      <c r="B1066" s="170" t="s">
        <v>14046</v>
      </c>
      <c r="C1066" s="171" t="s">
        <v>12300</v>
      </c>
      <c r="D1066" s="174">
        <v>28.17</v>
      </c>
    </row>
    <row r="1067" spans="1:4" ht="24" x14ac:dyDescent="0.25">
      <c r="A1067" s="171" t="s">
        <v>14047</v>
      </c>
      <c r="B1067" s="170" t="s">
        <v>14048</v>
      </c>
      <c r="C1067" s="171" t="s">
        <v>12300</v>
      </c>
      <c r="D1067" s="174">
        <v>20.260000000000002</v>
      </c>
    </row>
    <row r="1068" spans="1:4" x14ac:dyDescent="0.25">
      <c r="A1068" s="166">
        <v>8869</v>
      </c>
      <c r="B1068" s="167" t="s">
        <v>14049</v>
      </c>
      <c r="C1068" s="168"/>
      <c r="D1068" s="169"/>
    </row>
    <row r="1069" spans="1:4" ht="24" x14ac:dyDescent="0.25">
      <c r="A1069" s="171" t="s">
        <v>14050</v>
      </c>
      <c r="B1069" s="170" t="s">
        <v>14051</v>
      </c>
      <c r="C1069" s="171" t="s">
        <v>12300</v>
      </c>
      <c r="D1069" s="174">
        <v>25</v>
      </c>
    </row>
    <row r="1070" spans="1:4" ht="24" x14ac:dyDescent="0.25">
      <c r="A1070" s="171" t="s">
        <v>14052</v>
      </c>
      <c r="B1070" s="170" t="s">
        <v>14053</v>
      </c>
      <c r="C1070" s="171" t="s">
        <v>12300</v>
      </c>
      <c r="D1070" s="174">
        <v>13.71</v>
      </c>
    </row>
    <row r="1071" spans="1:4" ht="36" x14ac:dyDescent="0.25">
      <c r="A1071" s="171" t="s">
        <v>14054</v>
      </c>
      <c r="B1071" s="170" t="s">
        <v>14055</v>
      </c>
      <c r="C1071" s="171" t="s">
        <v>12300</v>
      </c>
      <c r="D1071" s="174">
        <v>25.38</v>
      </c>
    </row>
    <row r="1072" spans="1:4" ht="24" x14ac:dyDescent="0.25">
      <c r="A1072" s="171" t="s">
        <v>14056</v>
      </c>
      <c r="B1072" s="170" t="s">
        <v>14057</v>
      </c>
      <c r="C1072" s="171" t="s">
        <v>12300</v>
      </c>
      <c r="D1072" s="174">
        <v>17.78</v>
      </c>
    </row>
    <row r="1073" spans="1:4" ht="24" x14ac:dyDescent="0.25">
      <c r="A1073" s="171" t="s">
        <v>14058</v>
      </c>
      <c r="B1073" s="170" t="s">
        <v>14059</v>
      </c>
      <c r="C1073" s="171" t="s">
        <v>26</v>
      </c>
      <c r="D1073" s="172">
        <v>5.93</v>
      </c>
    </row>
    <row r="1074" spans="1:4" ht="24" x14ac:dyDescent="0.25">
      <c r="A1074" s="171" t="s">
        <v>14060</v>
      </c>
      <c r="B1074" s="170" t="s">
        <v>14061</v>
      </c>
      <c r="C1074" s="171" t="s">
        <v>12300</v>
      </c>
      <c r="D1074" s="174">
        <v>15.24</v>
      </c>
    </row>
    <row r="1075" spans="1:4" ht="36" x14ac:dyDescent="0.25">
      <c r="A1075" s="171" t="s">
        <v>14062</v>
      </c>
      <c r="B1075" s="170" t="s">
        <v>14063</v>
      </c>
      <c r="C1075" s="171" t="s">
        <v>12300</v>
      </c>
      <c r="D1075" s="174">
        <v>35.5</v>
      </c>
    </row>
    <row r="1076" spans="1:4" ht="24" x14ac:dyDescent="0.25">
      <c r="A1076" s="171" t="s">
        <v>14064</v>
      </c>
      <c r="B1076" s="170" t="s">
        <v>14065</v>
      </c>
      <c r="C1076" s="171" t="s">
        <v>12300</v>
      </c>
      <c r="D1076" s="174">
        <v>20.09</v>
      </c>
    </row>
    <row r="1077" spans="1:4" x14ac:dyDescent="0.25">
      <c r="A1077" s="166">
        <v>8870</v>
      </c>
      <c r="B1077" s="167" t="s">
        <v>14066</v>
      </c>
      <c r="C1077" s="168"/>
      <c r="D1077" s="169"/>
    </row>
    <row r="1078" spans="1:4" ht="24" x14ac:dyDescent="0.25">
      <c r="A1078" s="171" t="s">
        <v>14067</v>
      </c>
      <c r="B1078" s="170" t="s">
        <v>14068</v>
      </c>
      <c r="C1078" s="171" t="s">
        <v>12300</v>
      </c>
      <c r="D1078" s="174">
        <v>15.77</v>
      </c>
    </row>
    <row r="1079" spans="1:4" ht="36" x14ac:dyDescent="0.25">
      <c r="A1079" s="171" t="s">
        <v>14069</v>
      </c>
      <c r="B1079" s="170" t="s">
        <v>14070</v>
      </c>
      <c r="C1079" s="171" t="s">
        <v>12300</v>
      </c>
      <c r="D1079" s="174">
        <v>27.44</v>
      </c>
    </row>
    <row r="1080" spans="1:4" ht="24" x14ac:dyDescent="0.25">
      <c r="A1080" s="171" t="s">
        <v>14071</v>
      </c>
      <c r="B1080" s="170" t="s">
        <v>14072</v>
      </c>
      <c r="C1080" s="171" t="s">
        <v>12300</v>
      </c>
      <c r="D1080" s="174">
        <v>20.87</v>
      </c>
    </row>
    <row r="1081" spans="1:4" ht="24" x14ac:dyDescent="0.25">
      <c r="A1081" s="171" t="s">
        <v>14073</v>
      </c>
      <c r="B1081" s="170" t="s">
        <v>14074</v>
      </c>
      <c r="C1081" s="171" t="s">
        <v>12300</v>
      </c>
      <c r="D1081" s="174">
        <v>17.3</v>
      </c>
    </row>
    <row r="1082" spans="1:4" ht="36" x14ac:dyDescent="0.25">
      <c r="A1082" s="171" t="s">
        <v>14075</v>
      </c>
      <c r="B1082" s="170" t="s">
        <v>14076</v>
      </c>
      <c r="C1082" s="171" t="s">
        <v>12300</v>
      </c>
      <c r="D1082" s="174">
        <v>37.56</v>
      </c>
    </row>
    <row r="1083" spans="1:4" ht="24" x14ac:dyDescent="0.25">
      <c r="A1083" s="171" t="s">
        <v>14077</v>
      </c>
      <c r="B1083" s="170" t="s">
        <v>14078</v>
      </c>
      <c r="C1083" s="171" t="s">
        <v>12300</v>
      </c>
      <c r="D1083" s="174">
        <v>23.18</v>
      </c>
    </row>
    <row r="1084" spans="1:4" x14ac:dyDescent="0.25">
      <c r="A1084" s="166">
        <v>8871</v>
      </c>
      <c r="B1084" s="167" t="s">
        <v>14079</v>
      </c>
      <c r="C1084" s="168"/>
      <c r="D1084" s="169"/>
    </row>
    <row r="1085" spans="1:4" ht="24" x14ac:dyDescent="0.25">
      <c r="A1085" s="171" t="s">
        <v>14080</v>
      </c>
      <c r="B1085" s="170" t="s">
        <v>14081</v>
      </c>
      <c r="C1085" s="171" t="s">
        <v>12300</v>
      </c>
      <c r="D1085" s="174">
        <v>14.75</v>
      </c>
    </row>
    <row r="1086" spans="1:4" ht="24" x14ac:dyDescent="0.25">
      <c r="A1086" s="171" t="s">
        <v>14082</v>
      </c>
      <c r="B1086" s="170" t="s">
        <v>14083</v>
      </c>
      <c r="C1086" s="171" t="s">
        <v>12300</v>
      </c>
      <c r="D1086" s="174">
        <v>17.25</v>
      </c>
    </row>
    <row r="1087" spans="1:4" x14ac:dyDescent="0.25">
      <c r="A1087" s="166">
        <v>8872</v>
      </c>
      <c r="B1087" s="167" t="s">
        <v>14084</v>
      </c>
      <c r="C1087" s="168"/>
      <c r="D1087" s="169"/>
    </row>
    <row r="1088" spans="1:4" ht="24" x14ac:dyDescent="0.25">
      <c r="A1088" s="171" t="s">
        <v>14085</v>
      </c>
      <c r="B1088" s="170" t="s">
        <v>14086</v>
      </c>
      <c r="C1088" s="171" t="s">
        <v>12300</v>
      </c>
      <c r="D1088" s="174">
        <v>23.97</v>
      </c>
    </row>
    <row r="1089" spans="1:4" ht="36" x14ac:dyDescent="0.25">
      <c r="A1089" s="171" t="s">
        <v>14087</v>
      </c>
      <c r="B1089" s="170" t="s">
        <v>14088</v>
      </c>
      <c r="C1089" s="171" t="s">
        <v>12300</v>
      </c>
      <c r="D1089" s="174">
        <v>35.97</v>
      </c>
    </row>
    <row r="1090" spans="1:4" x14ac:dyDescent="0.25">
      <c r="A1090" s="166">
        <v>8873</v>
      </c>
      <c r="B1090" s="167" t="s">
        <v>14089</v>
      </c>
      <c r="C1090" s="168"/>
      <c r="D1090" s="169"/>
    </row>
    <row r="1091" spans="1:4" ht="24" x14ac:dyDescent="0.25">
      <c r="A1091" s="171" t="s">
        <v>14090</v>
      </c>
      <c r="B1091" s="170" t="s">
        <v>14091</v>
      </c>
      <c r="C1091" s="171" t="s">
        <v>12300</v>
      </c>
      <c r="D1091" s="174">
        <v>18.989999999999998</v>
      </c>
    </row>
    <row r="1092" spans="1:4" ht="36" x14ac:dyDescent="0.25">
      <c r="A1092" s="171" t="s">
        <v>14092</v>
      </c>
      <c r="B1092" s="170" t="s">
        <v>14093</v>
      </c>
      <c r="C1092" s="171" t="s">
        <v>12300</v>
      </c>
      <c r="D1092" s="174">
        <v>31.25</v>
      </c>
    </row>
    <row r="1093" spans="1:4" x14ac:dyDescent="0.25">
      <c r="A1093" s="166">
        <v>8874</v>
      </c>
      <c r="B1093" s="167" t="s">
        <v>14094</v>
      </c>
      <c r="C1093" s="168"/>
      <c r="D1093" s="169"/>
    </row>
    <row r="1094" spans="1:4" ht="24" x14ac:dyDescent="0.25">
      <c r="A1094" s="171" t="s">
        <v>34037</v>
      </c>
      <c r="B1094" s="170" t="s">
        <v>34038</v>
      </c>
      <c r="C1094" s="171" t="s">
        <v>12300</v>
      </c>
      <c r="D1094" s="174">
        <v>19.510000000000002</v>
      </c>
    </row>
    <row r="1095" spans="1:4" ht="36" x14ac:dyDescent="0.25">
      <c r="A1095" s="171" t="s">
        <v>14095</v>
      </c>
      <c r="B1095" s="170" t="s">
        <v>14096</v>
      </c>
      <c r="C1095" s="171" t="s">
        <v>26</v>
      </c>
      <c r="D1095" s="172">
        <v>8.86</v>
      </c>
    </row>
    <row r="1096" spans="1:4" ht="36" x14ac:dyDescent="0.25">
      <c r="A1096" s="171" t="s">
        <v>14097</v>
      </c>
      <c r="B1096" s="170" t="s">
        <v>14098</v>
      </c>
      <c r="C1096" s="171" t="s">
        <v>12300</v>
      </c>
      <c r="D1096" s="174">
        <v>23.87</v>
      </c>
    </row>
    <row r="1097" spans="1:4" ht="24" x14ac:dyDescent="0.25">
      <c r="A1097" s="171" t="s">
        <v>14099</v>
      </c>
      <c r="B1097" s="170" t="s">
        <v>14100</v>
      </c>
      <c r="C1097" s="171" t="s">
        <v>12300</v>
      </c>
      <c r="D1097" s="174">
        <v>24.08</v>
      </c>
    </row>
    <row r="1098" spans="1:4" ht="24" x14ac:dyDescent="0.25">
      <c r="A1098" s="171" t="s">
        <v>14101</v>
      </c>
      <c r="B1098" s="170" t="s">
        <v>14102</v>
      </c>
      <c r="C1098" s="171" t="s">
        <v>12300</v>
      </c>
      <c r="D1098" s="174">
        <v>24.62</v>
      </c>
    </row>
    <row r="1099" spans="1:4" ht="48" x14ac:dyDescent="0.25">
      <c r="A1099" s="171" t="s">
        <v>14103</v>
      </c>
      <c r="B1099" s="170" t="s">
        <v>14104</v>
      </c>
      <c r="C1099" s="171" t="s">
        <v>26</v>
      </c>
      <c r="D1099" s="172">
        <v>8</v>
      </c>
    </row>
    <row r="1100" spans="1:4" x14ac:dyDescent="0.25">
      <c r="A1100" s="166">
        <v>8875</v>
      </c>
      <c r="B1100" s="167" t="s">
        <v>14105</v>
      </c>
      <c r="C1100" s="168"/>
      <c r="D1100" s="169"/>
    </row>
    <row r="1101" spans="1:4" ht="36" x14ac:dyDescent="0.25">
      <c r="A1101" s="171" t="s">
        <v>14106</v>
      </c>
      <c r="B1101" s="170" t="s">
        <v>14107</v>
      </c>
      <c r="C1101" s="171" t="s">
        <v>12300</v>
      </c>
      <c r="D1101" s="174">
        <v>29.88</v>
      </c>
    </row>
    <row r="1102" spans="1:4" ht="24" x14ac:dyDescent="0.25">
      <c r="A1102" s="171" t="s">
        <v>14108</v>
      </c>
      <c r="B1102" s="170" t="s">
        <v>14109</v>
      </c>
      <c r="C1102" s="171" t="s">
        <v>12300</v>
      </c>
      <c r="D1102" s="174">
        <v>20.95</v>
      </c>
    </row>
    <row r="1103" spans="1:4" ht="36" x14ac:dyDescent="0.25">
      <c r="A1103" s="171" t="s">
        <v>14110</v>
      </c>
      <c r="B1103" s="170" t="s">
        <v>14111</v>
      </c>
      <c r="C1103" s="171" t="s">
        <v>12300</v>
      </c>
      <c r="D1103" s="174">
        <v>28.34</v>
      </c>
    </row>
    <row r="1104" spans="1:4" x14ac:dyDescent="0.25">
      <c r="A1104" s="166">
        <v>8876</v>
      </c>
      <c r="B1104" s="167" t="s">
        <v>14112</v>
      </c>
      <c r="C1104" s="168"/>
      <c r="D1104" s="169"/>
    </row>
    <row r="1105" spans="1:4" ht="24" x14ac:dyDescent="0.25">
      <c r="A1105" s="171" t="s">
        <v>14113</v>
      </c>
      <c r="B1105" s="170" t="s">
        <v>14114</v>
      </c>
      <c r="C1105" s="171" t="s">
        <v>12300</v>
      </c>
      <c r="D1105" s="174">
        <v>27.63</v>
      </c>
    </row>
    <row r="1106" spans="1:4" ht="24" x14ac:dyDescent="0.25">
      <c r="A1106" s="171" t="s">
        <v>14115</v>
      </c>
      <c r="B1106" s="170" t="s">
        <v>14116</v>
      </c>
      <c r="C1106" s="171" t="s">
        <v>26</v>
      </c>
      <c r="D1106" s="172">
        <v>9.02</v>
      </c>
    </row>
    <row r="1107" spans="1:4" x14ac:dyDescent="0.25">
      <c r="A1107" s="166">
        <v>8877</v>
      </c>
      <c r="B1107" s="167" t="s">
        <v>14117</v>
      </c>
      <c r="C1107" s="168"/>
      <c r="D1107" s="169"/>
    </row>
    <row r="1108" spans="1:4" ht="36" x14ac:dyDescent="0.25">
      <c r="A1108" s="171" t="s">
        <v>14118</v>
      </c>
      <c r="B1108" s="170" t="s">
        <v>14119</v>
      </c>
      <c r="C1108" s="171" t="s">
        <v>12300</v>
      </c>
      <c r="D1108" s="174">
        <v>25.06</v>
      </c>
    </row>
    <row r="1109" spans="1:4" ht="36" x14ac:dyDescent="0.25">
      <c r="A1109" s="171" t="s">
        <v>14120</v>
      </c>
      <c r="B1109" s="170" t="s">
        <v>14121</v>
      </c>
      <c r="C1109" s="171" t="s">
        <v>12300</v>
      </c>
      <c r="D1109" s="174">
        <v>32.75</v>
      </c>
    </row>
    <row r="1110" spans="1:4" x14ac:dyDescent="0.25">
      <c r="A1110" s="166">
        <v>8878</v>
      </c>
      <c r="B1110" s="167" t="s">
        <v>14122</v>
      </c>
      <c r="C1110" s="168"/>
      <c r="D1110" s="169"/>
    </row>
    <row r="1111" spans="1:4" ht="24" x14ac:dyDescent="0.25">
      <c r="A1111" s="171" t="s">
        <v>14123</v>
      </c>
      <c r="B1111" s="170" t="s">
        <v>14124</v>
      </c>
      <c r="C1111" s="171" t="s">
        <v>12300</v>
      </c>
      <c r="D1111" s="174">
        <v>35.92</v>
      </c>
    </row>
    <row r="1112" spans="1:4" ht="24" x14ac:dyDescent="0.25">
      <c r="A1112" s="171" t="s">
        <v>14125</v>
      </c>
      <c r="B1112" s="170" t="s">
        <v>14126</v>
      </c>
      <c r="C1112" s="171" t="s">
        <v>26</v>
      </c>
      <c r="D1112" s="174">
        <v>24.34</v>
      </c>
    </row>
    <row r="1113" spans="1:4" ht="36" x14ac:dyDescent="0.25">
      <c r="A1113" s="171" t="s">
        <v>14127</v>
      </c>
      <c r="B1113" s="170" t="s">
        <v>14128</v>
      </c>
      <c r="C1113" s="171" t="s">
        <v>12300</v>
      </c>
      <c r="D1113" s="174">
        <v>35.92</v>
      </c>
    </row>
    <row r="1114" spans="1:4" x14ac:dyDescent="0.25">
      <c r="A1114" s="166">
        <v>8879</v>
      </c>
      <c r="B1114" s="167" t="s">
        <v>14129</v>
      </c>
      <c r="C1114" s="168"/>
      <c r="D1114" s="169"/>
    </row>
    <row r="1115" spans="1:4" ht="24" x14ac:dyDescent="0.25">
      <c r="A1115" s="171" t="s">
        <v>14130</v>
      </c>
      <c r="B1115" s="170" t="s">
        <v>14131</v>
      </c>
      <c r="C1115" s="171" t="s">
        <v>12300</v>
      </c>
      <c r="D1115" s="174">
        <v>24.36</v>
      </c>
    </row>
    <row r="1116" spans="1:4" ht="24" x14ac:dyDescent="0.25">
      <c r="A1116" s="171" t="s">
        <v>14132</v>
      </c>
      <c r="B1116" s="170" t="s">
        <v>14133</v>
      </c>
      <c r="C1116" s="171" t="s">
        <v>12300</v>
      </c>
      <c r="D1116" s="174">
        <v>38.869999999999997</v>
      </c>
    </row>
    <row r="1117" spans="1:4" ht="24" x14ac:dyDescent="0.25">
      <c r="A1117" s="171" t="s">
        <v>14134</v>
      </c>
      <c r="B1117" s="170" t="s">
        <v>14135</v>
      </c>
      <c r="C1117" s="171" t="s">
        <v>12300</v>
      </c>
      <c r="D1117" s="174">
        <v>33.75</v>
      </c>
    </row>
    <row r="1118" spans="1:4" x14ac:dyDescent="0.25">
      <c r="A1118" s="166">
        <v>8880</v>
      </c>
      <c r="B1118" s="167" t="s">
        <v>14136</v>
      </c>
      <c r="C1118" s="168"/>
      <c r="D1118" s="169"/>
    </row>
    <row r="1119" spans="1:4" ht="36" x14ac:dyDescent="0.25">
      <c r="A1119" s="171" t="s">
        <v>14137</v>
      </c>
      <c r="B1119" s="170" t="s">
        <v>14138</v>
      </c>
      <c r="C1119" s="171" t="s">
        <v>12300</v>
      </c>
      <c r="D1119" s="174">
        <v>23.1</v>
      </c>
    </row>
    <row r="1120" spans="1:4" ht="24" x14ac:dyDescent="0.25">
      <c r="A1120" s="171" t="s">
        <v>14139</v>
      </c>
      <c r="B1120" s="170" t="s">
        <v>14140</v>
      </c>
      <c r="C1120" s="171" t="s">
        <v>12300</v>
      </c>
      <c r="D1120" s="174">
        <v>49.41</v>
      </c>
    </row>
    <row r="1121" spans="1:4" ht="36" x14ac:dyDescent="0.25">
      <c r="A1121" s="171" t="s">
        <v>14141</v>
      </c>
      <c r="B1121" s="170" t="s">
        <v>14142</v>
      </c>
      <c r="C1121" s="171" t="s">
        <v>12300</v>
      </c>
      <c r="D1121" s="174">
        <v>95.05</v>
      </c>
    </row>
    <row r="1122" spans="1:4" ht="36" x14ac:dyDescent="0.25">
      <c r="A1122" s="171" t="s">
        <v>14143</v>
      </c>
      <c r="B1122" s="170" t="s">
        <v>14144</v>
      </c>
      <c r="C1122" s="171" t="s">
        <v>12300</v>
      </c>
      <c r="D1122" s="174">
        <v>13.71</v>
      </c>
    </row>
    <row r="1123" spans="1:4" ht="24" x14ac:dyDescent="0.25">
      <c r="A1123" s="171" t="s">
        <v>14145</v>
      </c>
      <c r="B1123" s="170" t="s">
        <v>14146</v>
      </c>
      <c r="C1123" s="171" t="s">
        <v>12300</v>
      </c>
      <c r="D1123" s="174">
        <v>26.31</v>
      </c>
    </row>
    <row r="1124" spans="1:4" x14ac:dyDescent="0.25">
      <c r="A1124" s="166">
        <v>8881</v>
      </c>
      <c r="B1124" s="167" t="s">
        <v>14147</v>
      </c>
      <c r="C1124" s="168"/>
      <c r="D1124" s="169"/>
    </row>
    <row r="1125" spans="1:4" ht="24" x14ac:dyDescent="0.25">
      <c r="A1125" s="171" t="s">
        <v>14148</v>
      </c>
      <c r="B1125" s="170" t="s">
        <v>14149</v>
      </c>
      <c r="C1125" s="171" t="s">
        <v>12300</v>
      </c>
      <c r="D1125" s="174">
        <v>35.54</v>
      </c>
    </row>
    <row r="1126" spans="1:4" ht="24" x14ac:dyDescent="0.25">
      <c r="A1126" s="171" t="s">
        <v>14150</v>
      </c>
      <c r="B1126" s="170" t="s">
        <v>14151</v>
      </c>
      <c r="C1126" s="171" t="s">
        <v>12300</v>
      </c>
      <c r="D1126" s="174">
        <v>36.57</v>
      </c>
    </row>
    <row r="1127" spans="1:4" ht="36" x14ac:dyDescent="0.25">
      <c r="A1127" s="171" t="s">
        <v>14152</v>
      </c>
      <c r="B1127" s="170" t="s">
        <v>14153</v>
      </c>
      <c r="C1127" s="171" t="s">
        <v>12300</v>
      </c>
      <c r="D1127" s="174">
        <v>20.93</v>
      </c>
    </row>
    <row r="1128" spans="1:4" x14ac:dyDescent="0.25">
      <c r="A1128" s="166">
        <v>8882</v>
      </c>
      <c r="B1128" s="167" t="s">
        <v>14154</v>
      </c>
      <c r="C1128" s="168"/>
      <c r="D1128" s="169"/>
    </row>
    <row r="1129" spans="1:4" ht="24" x14ac:dyDescent="0.25">
      <c r="A1129" s="171" t="s">
        <v>14155</v>
      </c>
      <c r="B1129" s="170" t="s">
        <v>14156</v>
      </c>
      <c r="C1129" s="171" t="s">
        <v>12300</v>
      </c>
      <c r="D1129" s="174">
        <v>26.64</v>
      </c>
    </row>
    <row r="1130" spans="1:4" ht="24" x14ac:dyDescent="0.25">
      <c r="A1130" s="171" t="s">
        <v>14157</v>
      </c>
      <c r="B1130" s="170" t="s">
        <v>14158</v>
      </c>
      <c r="C1130" s="171" t="s">
        <v>12300</v>
      </c>
      <c r="D1130" s="174">
        <v>29.53</v>
      </c>
    </row>
    <row r="1131" spans="1:4" ht="24" x14ac:dyDescent="0.25">
      <c r="A1131" s="171" t="s">
        <v>14159</v>
      </c>
      <c r="B1131" s="170" t="s">
        <v>14160</v>
      </c>
      <c r="C1131" s="171" t="s">
        <v>12300</v>
      </c>
      <c r="D1131" s="174">
        <v>18.5</v>
      </c>
    </row>
    <row r="1132" spans="1:4" ht="24" x14ac:dyDescent="0.25">
      <c r="A1132" s="171" t="s">
        <v>14161</v>
      </c>
      <c r="B1132" s="170" t="s">
        <v>14162</v>
      </c>
      <c r="C1132" s="171" t="s">
        <v>12300</v>
      </c>
      <c r="D1132" s="174">
        <v>22.63</v>
      </c>
    </row>
    <row r="1133" spans="1:4" x14ac:dyDescent="0.25">
      <c r="A1133" s="166">
        <v>8883</v>
      </c>
      <c r="B1133" s="167" t="s">
        <v>14163</v>
      </c>
      <c r="C1133" s="168"/>
      <c r="D1133" s="169"/>
    </row>
    <row r="1134" spans="1:4" ht="24" x14ac:dyDescent="0.25">
      <c r="A1134" s="171" t="s">
        <v>14164</v>
      </c>
      <c r="B1134" s="170" t="s">
        <v>14165</v>
      </c>
      <c r="C1134" s="171" t="s">
        <v>12300</v>
      </c>
      <c r="D1134" s="174">
        <v>13.64</v>
      </c>
    </row>
    <row r="1135" spans="1:4" ht="24" x14ac:dyDescent="0.25">
      <c r="A1135" s="171" t="s">
        <v>14166</v>
      </c>
      <c r="B1135" s="170" t="s">
        <v>14167</v>
      </c>
      <c r="C1135" s="171" t="s">
        <v>12300</v>
      </c>
      <c r="D1135" s="174">
        <v>26.93</v>
      </c>
    </row>
    <row r="1136" spans="1:4" ht="24" x14ac:dyDescent="0.25">
      <c r="A1136" s="171" t="s">
        <v>14168</v>
      </c>
      <c r="B1136" s="170" t="s">
        <v>14169</v>
      </c>
      <c r="C1136" s="171" t="s">
        <v>12300</v>
      </c>
      <c r="D1136" s="174">
        <v>16.71</v>
      </c>
    </row>
    <row r="1137" spans="1:4" ht="24" x14ac:dyDescent="0.25">
      <c r="A1137" s="171" t="s">
        <v>14170</v>
      </c>
      <c r="B1137" s="170" t="s">
        <v>14171</v>
      </c>
      <c r="C1137" s="171" t="s">
        <v>12300</v>
      </c>
      <c r="D1137" s="174">
        <v>36.92</v>
      </c>
    </row>
    <row r="1138" spans="1:4" x14ac:dyDescent="0.25">
      <c r="A1138" s="166">
        <v>8884</v>
      </c>
      <c r="B1138" s="167" t="s">
        <v>14172</v>
      </c>
      <c r="C1138" s="168"/>
      <c r="D1138" s="169"/>
    </row>
    <row r="1139" spans="1:4" ht="24" x14ac:dyDescent="0.25">
      <c r="A1139" s="171" t="s">
        <v>14173</v>
      </c>
      <c r="B1139" s="170" t="s">
        <v>14174</v>
      </c>
      <c r="C1139" s="171" t="s">
        <v>12300</v>
      </c>
      <c r="D1139" s="174">
        <v>35.520000000000003</v>
      </c>
    </row>
    <row r="1140" spans="1:4" ht="24" x14ac:dyDescent="0.25">
      <c r="A1140" s="171" t="s">
        <v>14175</v>
      </c>
      <c r="B1140" s="170" t="s">
        <v>14176</v>
      </c>
      <c r="C1140" s="171" t="s">
        <v>12300</v>
      </c>
      <c r="D1140" s="174">
        <v>55.74</v>
      </c>
    </row>
    <row r="1141" spans="1:4" ht="36" x14ac:dyDescent="0.25">
      <c r="A1141" s="171" t="s">
        <v>14177</v>
      </c>
      <c r="B1141" s="170" t="s">
        <v>14178</v>
      </c>
      <c r="C1141" s="171" t="s">
        <v>26</v>
      </c>
      <c r="D1141" s="174">
        <v>10.18</v>
      </c>
    </row>
    <row r="1142" spans="1:4" x14ac:dyDescent="0.25">
      <c r="A1142" s="166">
        <v>8885</v>
      </c>
      <c r="B1142" s="167" t="s">
        <v>14179</v>
      </c>
      <c r="C1142" s="168"/>
      <c r="D1142" s="169"/>
    </row>
    <row r="1143" spans="1:4" ht="24" x14ac:dyDescent="0.25">
      <c r="A1143" s="171" t="s">
        <v>14180</v>
      </c>
      <c r="B1143" s="170" t="s">
        <v>14181</v>
      </c>
      <c r="C1143" s="171" t="s">
        <v>26</v>
      </c>
      <c r="D1143" s="172">
        <v>3.7</v>
      </c>
    </row>
    <row r="1144" spans="1:4" ht="24" x14ac:dyDescent="0.25">
      <c r="A1144" s="171" t="s">
        <v>14182</v>
      </c>
      <c r="B1144" s="170" t="s">
        <v>14183</v>
      </c>
      <c r="C1144" s="171" t="s">
        <v>26</v>
      </c>
      <c r="D1144" s="172">
        <v>4.8899999999999997</v>
      </c>
    </row>
    <row r="1145" spans="1:4" ht="24" x14ac:dyDescent="0.25">
      <c r="A1145" s="171" t="s">
        <v>14184</v>
      </c>
      <c r="B1145" s="170" t="s">
        <v>14185</v>
      </c>
      <c r="C1145" s="171" t="s">
        <v>12300</v>
      </c>
      <c r="D1145" s="174">
        <v>11.86</v>
      </c>
    </row>
    <row r="1146" spans="1:4" ht="24" x14ac:dyDescent="0.25">
      <c r="A1146" s="171" t="s">
        <v>14186</v>
      </c>
      <c r="B1146" s="170" t="s">
        <v>14187</v>
      </c>
      <c r="C1146" s="171" t="s">
        <v>12300</v>
      </c>
      <c r="D1146" s="174">
        <v>11.86</v>
      </c>
    </row>
    <row r="1147" spans="1:4" ht="24" x14ac:dyDescent="0.25">
      <c r="A1147" s="171" t="s">
        <v>14188</v>
      </c>
      <c r="B1147" s="170" t="s">
        <v>14189</v>
      </c>
      <c r="C1147" s="171" t="s">
        <v>12300</v>
      </c>
      <c r="D1147" s="174">
        <v>24.13</v>
      </c>
    </row>
    <row r="1148" spans="1:4" ht="36" x14ac:dyDescent="0.25">
      <c r="A1148" s="171" t="s">
        <v>14190</v>
      </c>
      <c r="B1148" s="170" t="s">
        <v>14191</v>
      </c>
      <c r="C1148" s="171" t="s">
        <v>12300</v>
      </c>
      <c r="D1148" s="174">
        <v>13.54</v>
      </c>
    </row>
    <row r="1149" spans="1:4" ht="36" x14ac:dyDescent="0.25">
      <c r="A1149" s="171" t="s">
        <v>14192</v>
      </c>
      <c r="B1149" s="170" t="s">
        <v>14193</v>
      </c>
      <c r="C1149" s="171" t="s">
        <v>26</v>
      </c>
      <c r="D1149" s="174">
        <v>10.18</v>
      </c>
    </row>
    <row r="1150" spans="1:4" ht="24" x14ac:dyDescent="0.25">
      <c r="A1150" s="171" t="s">
        <v>14194</v>
      </c>
      <c r="B1150" s="170" t="s">
        <v>14195</v>
      </c>
      <c r="C1150" s="171" t="s">
        <v>26</v>
      </c>
      <c r="D1150" s="174">
        <v>18.54</v>
      </c>
    </row>
    <row r="1151" spans="1:4" ht="36" x14ac:dyDescent="0.25">
      <c r="A1151" s="171" t="s">
        <v>14196</v>
      </c>
      <c r="B1151" s="170" t="s">
        <v>14197</v>
      </c>
      <c r="C1151" s="171" t="s">
        <v>13983</v>
      </c>
      <c r="D1151" s="173">
        <v>263.07</v>
      </c>
    </row>
    <row r="1152" spans="1:4" x14ac:dyDescent="0.25">
      <c r="A1152" s="166">
        <v>8679</v>
      </c>
      <c r="B1152" s="167" t="s">
        <v>14198</v>
      </c>
      <c r="C1152" s="168"/>
      <c r="D1152" s="169"/>
    </row>
    <row r="1153" spans="1:4" x14ac:dyDescent="0.25">
      <c r="A1153" s="166">
        <v>8886</v>
      </c>
      <c r="B1153" s="167" t="s">
        <v>14199</v>
      </c>
      <c r="C1153" s="168"/>
      <c r="D1153" s="169"/>
    </row>
    <row r="1154" spans="1:4" ht="60" x14ac:dyDescent="0.25">
      <c r="A1154" s="171" t="s">
        <v>14200</v>
      </c>
      <c r="B1154" s="170" t="s">
        <v>14201</v>
      </c>
      <c r="C1154" s="171" t="s">
        <v>12302</v>
      </c>
      <c r="D1154" s="173">
        <v>494.96</v>
      </c>
    </row>
    <row r="1155" spans="1:4" ht="60" x14ac:dyDescent="0.25">
      <c r="A1155" s="171" t="s">
        <v>14202</v>
      </c>
      <c r="B1155" s="170" t="s">
        <v>14203</v>
      </c>
      <c r="C1155" s="171" t="s">
        <v>12302</v>
      </c>
      <c r="D1155" s="173">
        <v>520.99</v>
      </c>
    </row>
    <row r="1156" spans="1:4" ht="60" x14ac:dyDescent="0.25">
      <c r="A1156" s="171" t="s">
        <v>14204</v>
      </c>
      <c r="B1156" s="170" t="s">
        <v>14205</v>
      </c>
      <c r="C1156" s="171" t="s">
        <v>12302</v>
      </c>
      <c r="D1156" s="175">
        <v>1156.06</v>
      </c>
    </row>
    <row r="1157" spans="1:4" x14ac:dyDescent="0.25">
      <c r="A1157" s="166">
        <v>8887</v>
      </c>
      <c r="B1157" s="167" t="s">
        <v>14206</v>
      </c>
      <c r="C1157" s="168"/>
      <c r="D1157" s="169"/>
    </row>
    <row r="1158" spans="1:4" ht="48" x14ac:dyDescent="0.25">
      <c r="A1158" s="171" t="s">
        <v>14207</v>
      </c>
      <c r="B1158" s="170" t="s">
        <v>14208</v>
      </c>
      <c r="C1158" s="171" t="s">
        <v>12302</v>
      </c>
      <c r="D1158" s="173">
        <v>387.7</v>
      </c>
    </row>
    <row r="1159" spans="1:4" ht="48" x14ac:dyDescent="0.25">
      <c r="A1159" s="171" t="s">
        <v>14209</v>
      </c>
      <c r="B1159" s="170" t="s">
        <v>14210</v>
      </c>
      <c r="C1159" s="171" t="s">
        <v>12302</v>
      </c>
      <c r="D1159" s="173">
        <v>436.4</v>
      </c>
    </row>
    <row r="1160" spans="1:4" ht="72" x14ac:dyDescent="0.25">
      <c r="A1160" s="171" t="s">
        <v>14211</v>
      </c>
      <c r="B1160" s="170" t="s">
        <v>14212</v>
      </c>
      <c r="C1160" s="171" t="s">
        <v>12302</v>
      </c>
      <c r="D1160" s="173">
        <v>533.6</v>
      </c>
    </row>
    <row r="1161" spans="1:4" ht="72" x14ac:dyDescent="0.25">
      <c r="A1161" s="171" t="s">
        <v>14213</v>
      </c>
      <c r="B1161" s="170" t="s">
        <v>14214</v>
      </c>
      <c r="C1161" s="171" t="s">
        <v>13983</v>
      </c>
      <c r="D1161" s="173">
        <v>524.33000000000004</v>
      </c>
    </row>
    <row r="1162" spans="1:4" ht="72" x14ac:dyDescent="0.25">
      <c r="A1162" s="171" t="s">
        <v>14215</v>
      </c>
      <c r="B1162" s="170" t="s">
        <v>14216</v>
      </c>
      <c r="C1162" s="171" t="s">
        <v>13983</v>
      </c>
      <c r="D1162" s="173">
        <v>428.69</v>
      </c>
    </row>
    <row r="1163" spans="1:4" ht="72" x14ac:dyDescent="0.25">
      <c r="A1163" s="171" t="s">
        <v>14217</v>
      </c>
      <c r="B1163" s="170" t="s">
        <v>14218</v>
      </c>
      <c r="C1163" s="171" t="s">
        <v>13983</v>
      </c>
      <c r="D1163" s="173">
        <v>418.53</v>
      </c>
    </row>
    <row r="1164" spans="1:4" x14ac:dyDescent="0.25">
      <c r="A1164" s="166">
        <v>8888</v>
      </c>
      <c r="B1164" s="167" t="s">
        <v>14219</v>
      </c>
      <c r="C1164" s="168"/>
      <c r="D1164" s="169"/>
    </row>
    <row r="1165" spans="1:4" ht="60" x14ac:dyDescent="0.25">
      <c r="A1165" s="171" t="s">
        <v>14220</v>
      </c>
      <c r="B1165" s="170" t="s">
        <v>14221</v>
      </c>
      <c r="C1165" s="171" t="s">
        <v>12302</v>
      </c>
      <c r="D1165" s="175">
        <v>1053.55</v>
      </c>
    </row>
    <row r="1166" spans="1:4" ht="48" x14ac:dyDescent="0.25">
      <c r="A1166" s="171" t="s">
        <v>14222</v>
      </c>
      <c r="B1166" s="170" t="s">
        <v>14223</v>
      </c>
      <c r="C1166" s="171" t="s">
        <v>13983</v>
      </c>
      <c r="D1166" s="173">
        <v>506.12</v>
      </c>
    </row>
    <row r="1167" spans="1:4" ht="72" x14ac:dyDescent="0.25">
      <c r="A1167" s="171" t="s">
        <v>14224</v>
      </c>
      <c r="B1167" s="170" t="s">
        <v>14225</v>
      </c>
      <c r="C1167" s="171" t="s">
        <v>13983</v>
      </c>
      <c r="D1167" s="173">
        <v>822.25</v>
      </c>
    </row>
    <row r="1168" spans="1:4" ht="60" x14ac:dyDescent="0.25">
      <c r="A1168" s="171" t="s">
        <v>14226</v>
      </c>
      <c r="B1168" s="170" t="s">
        <v>14227</v>
      </c>
      <c r="C1168" s="171" t="s">
        <v>13983</v>
      </c>
      <c r="D1168" s="173">
        <v>755.7</v>
      </c>
    </row>
    <row r="1169" spans="1:4" ht="60" x14ac:dyDescent="0.25">
      <c r="A1169" s="171" t="s">
        <v>14228</v>
      </c>
      <c r="B1169" s="170" t="s">
        <v>14229</v>
      </c>
      <c r="C1169" s="171" t="s">
        <v>13983</v>
      </c>
      <c r="D1169" s="173">
        <v>617.55999999999995</v>
      </c>
    </row>
    <row r="1170" spans="1:4" ht="60" x14ac:dyDescent="0.25">
      <c r="A1170" s="171" t="s">
        <v>14230</v>
      </c>
      <c r="B1170" s="170" t="s">
        <v>14231</v>
      </c>
      <c r="C1170" s="171" t="s">
        <v>13983</v>
      </c>
      <c r="D1170" s="173">
        <v>128.69</v>
      </c>
    </row>
    <row r="1171" spans="1:4" ht="60" x14ac:dyDescent="0.25">
      <c r="A1171" s="171" t="s">
        <v>14232</v>
      </c>
      <c r="B1171" s="170" t="s">
        <v>14233</v>
      </c>
      <c r="C1171" s="171" t="s">
        <v>13983</v>
      </c>
      <c r="D1171" s="173">
        <v>146.54</v>
      </c>
    </row>
    <row r="1172" spans="1:4" x14ac:dyDescent="0.25">
      <c r="A1172" s="166">
        <v>8889</v>
      </c>
      <c r="B1172" s="167" t="s">
        <v>14234</v>
      </c>
      <c r="C1172" s="168"/>
      <c r="D1172" s="169"/>
    </row>
    <row r="1173" spans="1:4" ht="36" x14ac:dyDescent="0.25">
      <c r="A1173" s="171" t="s">
        <v>34039</v>
      </c>
      <c r="B1173" s="170" t="s">
        <v>34040</v>
      </c>
      <c r="C1173" s="171" t="s">
        <v>12302</v>
      </c>
      <c r="D1173" s="174">
        <v>20.78</v>
      </c>
    </row>
    <row r="1174" spans="1:4" ht="36" x14ac:dyDescent="0.25">
      <c r="A1174" s="171" t="s">
        <v>14235</v>
      </c>
      <c r="B1174" s="170" t="s">
        <v>14236</v>
      </c>
      <c r="C1174" s="171" t="s">
        <v>12302</v>
      </c>
      <c r="D1174" s="173">
        <v>628.75</v>
      </c>
    </row>
    <row r="1175" spans="1:4" ht="48" x14ac:dyDescent="0.25">
      <c r="A1175" s="171" t="s">
        <v>14237</v>
      </c>
      <c r="B1175" s="170" t="s">
        <v>14238</v>
      </c>
      <c r="C1175" s="171" t="s">
        <v>12302</v>
      </c>
      <c r="D1175" s="173">
        <v>447.11</v>
      </c>
    </row>
    <row r="1176" spans="1:4" ht="36" x14ac:dyDescent="0.25">
      <c r="A1176" s="171" t="s">
        <v>14239</v>
      </c>
      <c r="B1176" s="170" t="s">
        <v>14240</v>
      </c>
      <c r="C1176" s="171" t="s">
        <v>12302</v>
      </c>
      <c r="D1176" s="173">
        <v>366.15</v>
      </c>
    </row>
    <row r="1177" spans="1:4" ht="36" x14ac:dyDescent="0.25">
      <c r="A1177" s="171" t="s">
        <v>14241</v>
      </c>
      <c r="B1177" s="170" t="s">
        <v>14242</v>
      </c>
      <c r="C1177" s="171" t="s">
        <v>12302</v>
      </c>
      <c r="D1177" s="173">
        <v>120.26</v>
      </c>
    </row>
    <row r="1178" spans="1:4" ht="36" x14ac:dyDescent="0.25">
      <c r="A1178" s="171" t="s">
        <v>14243</v>
      </c>
      <c r="B1178" s="170" t="s">
        <v>14244</v>
      </c>
      <c r="C1178" s="171" t="s">
        <v>12302</v>
      </c>
      <c r="D1178" s="173">
        <v>100.11</v>
      </c>
    </row>
    <row r="1179" spans="1:4" ht="36" x14ac:dyDescent="0.25">
      <c r="A1179" s="171" t="s">
        <v>14245</v>
      </c>
      <c r="B1179" s="170" t="s">
        <v>14246</v>
      </c>
      <c r="C1179" s="171" t="s">
        <v>12302</v>
      </c>
      <c r="D1179" s="174">
        <v>52.06</v>
      </c>
    </row>
    <row r="1180" spans="1:4" ht="48" x14ac:dyDescent="0.25">
      <c r="A1180" s="171" t="s">
        <v>14247</v>
      </c>
      <c r="B1180" s="170" t="s">
        <v>14248</v>
      </c>
      <c r="C1180" s="171" t="s">
        <v>12302</v>
      </c>
      <c r="D1180" s="173">
        <v>106.09</v>
      </c>
    </row>
    <row r="1181" spans="1:4" ht="48" x14ac:dyDescent="0.25">
      <c r="A1181" s="171" t="s">
        <v>14249</v>
      </c>
      <c r="B1181" s="170" t="s">
        <v>14250</v>
      </c>
      <c r="C1181" s="171" t="s">
        <v>12302</v>
      </c>
      <c r="D1181" s="173">
        <v>233.25</v>
      </c>
    </row>
    <row r="1182" spans="1:4" ht="36" x14ac:dyDescent="0.25">
      <c r="A1182" s="171" t="s">
        <v>14251</v>
      </c>
      <c r="B1182" s="170" t="s">
        <v>14252</v>
      </c>
      <c r="C1182" s="171" t="s">
        <v>12302</v>
      </c>
      <c r="D1182" s="174">
        <v>61.68</v>
      </c>
    </row>
    <row r="1183" spans="1:4" ht="36" x14ac:dyDescent="0.25">
      <c r="A1183" s="171" t="s">
        <v>14253</v>
      </c>
      <c r="B1183" s="170" t="s">
        <v>14254</v>
      </c>
      <c r="C1183" s="171" t="s">
        <v>12302</v>
      </c>
      <c r="D1183" s="174">
        <v>80.680000000000007</v>
      </c>
    </row>
    <row r="1184" spans="1:4" ht="48" x14ac:dyDescent="0.25">
      <c r="A1184" s="171" t="s">
        <v>14255</v>
      </c>
      <c r="B1184" s="170" t="s">
        <v>14256</v>
      </c>
      <c r="C1184" s="171" t="s">
        <v>12302</v>
      </c>
      <c r="D1184" s="173">
        <v>181.03</v>
      </c>
    </row>
    <row r="1185" spans="1:4" ht="36" x14ac:dyDescent="0.25">
      <c r="A1185" s="171" t="s">
        <v>14257</v>
      </c>
      <c r="B1185" s="170" t="s">
        <v>14258</v>
      </c>
      <c r="C1185" s="171" t="s">
        <v>12302</v>
      </c>
      <c r="D1185" s="173">
        <v>141.1</v>
      </c>
    </row>
    <row r="1186" spans="1:4" ht="24" x14ac:dyDescent="0.25">
      <c r="A1186" s="171" t="s">
        <v>14259</v>
      </c>
      <c r="B1186" s="170" t="s">
        <v>14260</v>
      </c>
      <c r="C1186" s="171" t="s">
        <v>12302</v>
      </c>
      <c r="D1186" s="174">
        <v>65.06</v>
      </c>
    </row>
    <row r="1187" spans="1:4" ht="24" x14ac:dyDescent="0.25">
      <c r="A1187" s="171" t="s">
        <v>14261</v>
      </c>
      <c r="B1187" s="170" t="s">
        <v>14262</v>
      </c>
      <c r="C1187" s="171" t="s">
        <v>12302</v>
      </c>
      <c r="D1187" s="173">
        <v>148.79</v>
      </c>
    </row>
    <row r="1188" spans="1:4" ht="24" x14ac:dyDescent="0.25">
      <c r="A1188" s="171" t="s">
        <v>14263</v>
      </c>
      <c r="B1188" s="170" t="s">
        <v>14264</v>
      </c>
      <c r="C1188" s="171" t="s">
        <v>12302</v>
      </c>
      <c r="D1188" s="174">
        <v>17.78</v>
      </c>
    </row>
    <row r="1189" spans="1:4" ht="36" customHeight="1" x14ac:dyDescent="0.25">
      <c r="A1189" s="166">
        <v>8890</v>
      </c>
      <c r="B1189" s="167" t="s">
        <v>14265</v>
      </c>
      <c r="C1189" s="168"/>
      <c r="D1189" s="169"/>
    </row>
    <row r="1190" spans="1:4" ht="24" x14ac:dyDescent="0.25">
      <c r="A1190" s="171" t="s">
        <v>14266</v>
      </c>
      <c r="B1190" s="170" t="s">
        <v>14267</v>
      </c>
      <c r="C1190" s="171" t="s">
        <v>12302</v>
      </c>
      <c r="D1190" s="174">
        <v>48.74</v>
      </c>
    </row>
    <row r="1191" spans="1:4" x14ac:dyDescent="0.25">
      <c r="A1191" s="166">
        <v>8891</v>
      </c>
      <c r="B1191" s="167" t="s">
        <v>14268</v>
      </c>
      <c r="C1191" s="168"/>
      <c r="D1191" s="169"/>
    </row>
    <row r="1192" spans="1:4" ht="36" x14ac:dyDescent="0.25">
      <c r="A1192" s="171" t="s">
        <v>14269</v>
      </c>
      <c r="B1192" s="170" t="s">
        <v>14270</v>
      </c>
      <c r="C1192" s="171" t="s">
        <v>13983</v>
      </c>
      <c r="D1192" s="174">
        <v>41.53</v>
      </c>
    </row>
    <row r="1193" spans="1:4" x14ac:dyDescent="0.25">
      <c r="A1193" s="171" t="s">
        <v>14271</v>
      </c>
      <c r="B1193" s="170" t="s">
        <v>14272</v>
      </c>
      <c r="C1193" s="171" t="s">
        <v>13983</v>
      </c>
      <c r="D1193" s="174">
        <v>68.92</v>
      </c>
    </row>
    <row r="1194" spans="1:4" x14ac:dyDescent="0.25">
      <c r="A1194" s="171" t="s">
        <v>14273</v>
      </c>
      <c r="B1194" s="170" t="s">
        <v>14274</v>
      </c>
      <c r="C1194" s="171" t="s">
        <v>13983</v>
      </c>
      <c r="D1194" s="173">
        <v>100.11</v>
      </c>
    </row>
    <row r="1195" spans="1:4" ht="24" x14ac:dyDescent="0.25">
      <c r="A1195" s="171" t="s">
        <v>14275</v>
      </c>
      <c r="B1195" s="170" t="s">
        <v>14276</v>
      </c>
      <c r="C1195" s="171" t="s">
        <v>12302</v>
      </c>
      <c r="D1195" s="173">
        <v>331.39</v>
      </c>
    </row>
    <row r="1196" spans="1:4" ht="24" x14ac:dyDescent="0.25">
      <c r="A1196" s="171" t="s">
        <v>14279</v>
      </c>
      <c r="B1196" s="170" t="s">
        <v>34041</v>
      </c>
      <c r="C1196" s="171" t="s">
        <v>12302</v>
      </c>
      <c r="D1196" s="173">
        <v>220.14</v>
      </c>
    </row>
    <row r="1197" spans="1:4" x14ac:dyDescent="0.25">
      <c r="A1197" s="171" t="s">
        <v>14277</v>
      </c>
      <c r="B1197" s="170" t="s">
        <v>14278</v>
      </c>
      <c r="C1197" s="171" t="s">
        <v>13983</v>
      </c>
      <c r="D1197" s="174">
        <v>74.319999999999993</v>
      </c>
    </row>
    <row r="1198" spans="1:4" x14ac:dyDescent="0.25">
      <c r="A1198" s="166">
        <v>8892</v>
      </c>
      <c r="B1198" s="167" t="s">
        <v>14280</v>
      </c>
      <c r="C1198" s="168"/>
      <c r="D1198" s="169"/>
    </row>
    <row r="1199" spans="1:4" ht="36" x14ac:dyDescent="0.25">
      <c r="A1199" s="171" t="s">
        <v>14281</v>
      </c>
      <c r="B1199" s="170" t="s">
        <v>14282</v>
      </c>
      <c r="C1199" s="171" t="s">
        <v>13983</v>
      </c>
      <c r="D1199" s="173">
        <v>223.82</v>
      </c>
    </row>
    <row r="1200" spans="1:4" ht="36" x14ac:dyDescent="0.25">
      <c r="A1200" s="171" t="s">
        <v>14283</v>
      </c>
      <c r="B1200" s="170" t="s">
        <v>14284</v>
      </c>
      <c r="C1200" s="171" t="s">
        <v>13983</v>
      </c>
      <c r="D1200" s="173">
        <v>254.34</v>
      </c>
    </row>
    <row r="1201" spans="1:4" x14ac:dyDescent="0.25">
      <c r="A1201" s="166">
        <v>8893</v>
      </c>
      <c r="B1201" s="167" t="s">
        <v>14285</v>
      </c>
      <c r="C1201" s="168"/>
      <c r="D1201" s="169"/>
    </row>
    <row r="1202" spans="1:4" ht="36" x14ac:dyDescent="0.25">
      <c r="A1202" s="171" t="s">
        <v>14286</v>
      </c>
      <c r="B1202" s="170" t="s">
        <v>14287</v>
      </c>
      <c r="C1202" s="171" t="s">
        <v>12302</v>
      </c>
      <c r="D1202" s="175">
        <v>1040.0999999999999</v>
      </c>
    </row>
    <row r="1203" spans="1:4" ht="48" x14ac:dyDescent="0.25">
      <c r="A1203" s="171" t="s">
        <v>14288</v>
      </c>
      <c r="B1203" s="170" t="s">
        <v>14289</v>
      </c>
      <c r="C1203" s="171" t="s">
        <v>12302</v>
      </c>
      <c r="D1203" s="173">
        <v>527.30999999999995</v>
      </c>
    </row>
    <row r="1204" spans="1:4" ht="108" x14ac:dyDescent="0.25">
      <c r="A1204" s="171" t="s">
        <v>14290</v>
      </c>
      <c r="B1204" s="170" t="s">
        <v>14291</v>
      </c>
      <c r="C1204" s="171" t="s">
        <v>12302</v>
      </c>
      <c r="D1204" s="173">
        <v>883.49</v>
      </c>
    </row>
    <row r="1205" spans="1:4" ht="60" x14ac:dyDescent="0.25">
      <c r="A1205" s="171" t="s">
        <v>52986</v>
      </c>
      <c r="B1205" s="170" t="s">
        <v>52987</v>
      </c>
      <c r="C1205" s="171" t="s">
        <v>12302</v>
      </c>
      <c r="D1205" s="173">
        <v>563.14</v>
      </c>
    </row>
    <row r="1206" spans="1:4" ht="72" x14ac:dyDescent="0.25">
      <c r="A1206" s="171" t="s">
        <v>52988</v>
      </c>
      <c r="B1206" s="170" t="s">
        <v>52989</v>
      </c>
      <c r="C1206" s="171" t="s">
        <v>12302</v>
      </c>
      <c r="D1206" s="175">
        <v>1090.0999999999999</v>
      </c>
    </row>
    <row r="1207" spans="1:4" ht="48" x14ac:dyDescent="0.25">
      <c r="A1207" s="171" t="s">
        <v>14292</v>
      </c>
      <c r="B1207" s="170" t="s">
        <v>14293</v>
      </c>
      <c r="C1207" s="171" t="s">
        <v>12302</v>
      </c>
      <c r="D1207" s="173">
        <v>338.9</v>
      </c>
    </row>
    <row r="1208" spans="1:4" ht="60" x14ac:dyDescent="0.25">
      <c r="A1208" s="171" t="s">
        <v>14294</v>
      </c>
      <c r="B1208" s="170" t="s">
        <v>14295</v>
      </c>
      <c r="C1208" s="171" t="s">
        <v>12302</v>
      </c>
      <c r="D1208" s="173">
        <v>865.86</v>
      </c>
    </row>
    <row r="1209" spans="1:4" ht="60" x14ac:dyDescent="0.25">
      <c r="A1209" s="171" t="s">
        <v>14296</v>
      </c>
      <c r="B1209" s="170" t="s">
        <v>14297</v>
      </c>
      <c r="C1209" s="171" t="s">
        <v>12302</v>
      </c>
      <c r="D1209" s="175">
        <v>1051.8599999999999</v>
      </c>
    </row>
    <row r="1210" spans="1:4" x14ac:dyDescent="0.25">
      <c r="A1210" s="166">
        <v>8894</v>
      </c>
      <c r="B1210" s="167" t="s">
        <v>14298</v>
      </c>
      <c r="C1210" s="168"/>
      <c r="D1210" s="169"/>
    </row>
    <row r="1211" spans="1:4" ht="48" x14ac:dyDescent="0.25">
      <c r="A1211" s="171" t="s">
        <v>14299</v>
      </c>
      <c r="B1211" s="170" t="s">
        <v>14300</v>
      </c>
      <c r="C1211" s="171" t="s">
        <v>12302</v>
      </c>
      <c r="D1211" s="175">
        <v>1039.1400000000001</v>
      </c>
    </row>
    <row r="1212" spans="1:4" ht="36" customHeight="1" x14ac:dyDescent="0.25">
      <c r="A1212" s="171" t="s">
        <v>14301</v>
      </c>
      <c r="B1212" s="170" t="s">
        <v>14302</v>
      </c>
      <c r="C1212" s="171" t="s">
        <v>12302</v>
      </c>
      <c r="D1212" s="175">
        <v>1319.94</v>
      </c>
    </row>
    <row r="1213" spans="1:4" ht="24" x14ac:dyDescent="0.25">
      <c r="A1213" s="171" t="s">
        <v>14303</v>
      </c>
      <c r="B1213" s="170" t="s">
        <v>14304</v>
      </c>
      <c r="C1213" s="171" t="s">
        <v>13983</v>
      </c>
      <c r="D1213" s="173">
        <v>579.86</v>
      </c>
    </row>
    <row r="1214" spans="1:4" x14ac:dyDescent="0.25">
      <c r="A1214" s="166">
        <v>8895</v>
      </c>
      <c r="B1214" s="167" t="s">
        <v>14305</v>
      </c>
      <c r="C1214" s="168"/>
      <c r="D1214" s="169"/>
    </row>
    <row r="1215" spans="1:4" ht="48" x14ac:dyDescent="0.25">
      <c r="A1215" s="171" t="s">
        <v>14306</v>
      </c>
      <c r="B1215" s="170" t="s">
        <v>14307</v>
      </c>
      <c r="C1215" s="171" t="s">
        <v>12302</v>
      </c>
      <c r="D1215" s="173">
        <v>676.47</v>
      </c>
    </row>
    <row r="1216" spans="1:4" ht="48" x14ac:dyDescent="0.25">
      <c r="A1216" s="171" t="s">
        <v>14308</v>
      </c>
      <c r="B1216" s="170" t="s">
        <v>14309</v>
      </c>
      <c r="C1216" s="171" t="s">
        <v>12302</v>
      </c>
      <c r="D1216" s="173">
        <v>164.41</v>
      </c>
    </row>
    <row r="1217" spans="1:4" ht="48" x14ac:dyDescent="0.25">
      <c r="A1217" s="171" t="s">
        <v>14310</v>
      </c>
      <c r="B1217" s="170" t="s">
        <v>14311</v>
      </c>
      <c r="C1217" s="171" t="s">
        <v>12302</v>
      </c>
      <c r="D1217" s="173">
        <v>524.85</v>
      </c>
    </row>
    <row r="1218" spans="1:4" ht="48" x14ac:dyDescent="0.25">
      <c r="A1218" s="171" t="s">
        <v>14312</v>
      </c>
      <c r="B1218" s="170" t="s">
        <v>14313</v>
      </c>
      <c r="C1218" s="171" t="s">
        <v>12302</v>
      </c>
      <c r="D1218" s="175">
        <v>1050.29</v>
      </c>
    </row>
    <row r="1219" spans="1:4" ht="24" x14ac:dyDescent="0.25">
      <c r="A1219" s="171" t="s">
        <v>14314</v>
      </c>
      <c r="B1219" s="170" t="s">
        <v>14315</v>
      </c>
      <c r="C1219" s="171" t="s">
        <v>13983</v>
      </c>
      <c r="D1219" s="173">
        <v>178.18</v>
      </c>
    </row>
    <row r="1220" spans="1:4" ht="24" x14ac:dyDescent="0.25">
      <c r="A1220" s="171" t="s">
        <v>14316</v>
      </c>
      <c r="B1220" s="170" t="s">
        <v>14317</v>
      </c>
      <c r="C1220" s="171" t="s">
        <v>12302</v>
      </c>
      <c r="D1220" s="173">
        <v>355.01</v>
      </c>
    </row>
    <row r="1221" spans="1:4" x14ac:dyDescent="0.25">
      <c r="A1221" s="166">
        <v>8896</v>
      </c>
      <c r="B1221" s="167" t="s">
        <v>14318</v>
      </c>
      <c r="C1221" s="168"/>
      <c r="D1221" s="169"/>
    </row>
    <row r="1222" spans="1:4" x14ac:dyDescent="0.25">
      <c r="A1222" s="171" t="s">
        <v>14319</v>
      </c>
      <c r="B1222" s="170" t="s">
        <v>14320</v>
      </c>
      <c r="C1222" s="171" t="s">
        <v>13983</v>
      </c>
      <c r="D1222" s="175">
        <v>1156.1400000000001</v>
      </c>
    </row>
    <row r="1223" spans="1:4" ht="36" customHeight="1" x14ac:dyDescent="0.25">
      <c r="A1223" s="171" t="s">
        <v>14321</v>
      </c>
      <c r="B1223" s="170" t="s">
        <v>14322</v>
      </c>
      <c r="C1223" s="171" t="s">
        <v>13983</v>
      </c>
      <c r="D1223" s="175">
        <v>1277.67</v>
      </c>
    </row>
    <row r="1224" spans="1:4" x14ac:dyDescent="0.25">
      <c r="A1224" s="171" t="s">
        <v>14323</v>
      </c>
      <c r="B1224" s="170" t="s">
        <v>14324</v>
      </c>
      <c r="C1224" s="171" t="s">
        <v>13983</v>
      </c>
      <c r="D1224" s="175">
        <v>1468.69</v>
      </c>
    </row>
    <row r="1225" spans="1:4" ht="36" customHeight="1" x14ac:dyDescent="0.25">
      <c r="A1225" s="171" t="s">
        <v>14325</v>
      </c>
      <c r="B1225" s="170" t="s">
        <v>14326</v>
      </c>
      <c r="C1225" s="171" t="s">
        <v>13983</v>
      </c>
      <c r="D1225" s="175">
        <v>1419.28</v>
      </c>
    </row>
    <row r="1226" spans="1:4" ht="24" x14ac:dyDescent="0.25">
      <c r="A1226" s="171" t="s">
        <v>14327</v>
      </c>
      <c r="B1226" s="170" t="s">
        <v>14328</v>
      </c>
      <c r="C1226" s="171" t="s">
        <v>12302</v>
      </c>
      <c r="D1226" s="173">
        <v>134.69</v>
      </c>
    </row>
    <row r="1227" spans="1:4" x14ac:dyDescent="0.25">
      <c r="A1227" s="166">
        <v>8897</v>
      </c>
      <c r="B1227" s="167" t="s">
        <v>14329</v>
      </c>
      <c r="C1227" s="168"/>
      <c r="D1227" s="169"/>
    </row>
    <row r="1228" spans="1:4" ht="36" x14ac:dyDescent="0.25">
      <c r="A1228" s="171" t="s">
        <v>14330</v>
      </c>
      <c r="B1228" s="170" t="s">
        <v>14331</v>
      </c>
      <c r="C1228" s="171" t="s">
        <v>12302</v>
      </c>
      <c r="D1228" s="173">
        <v>157.85</v>
      </c>
    </row>
    <row r="1229" spans="1:4" x14ac:dyDescent="0.25">
      <c r="A1229" s="166">
        <v>8898</v>
      </c>
      <c r="B1229" s="167" t="s">
        <v>14332</v>
      </c>
      <c r="C1229" s="168"/>
      <c r="D1229" s="169"/>
    </row>
    <row r="1230" spans="1:4" ht="60" customHeight="1" x14ac:dyDescent="0.25">
      <c r="A1230" s="171" t="s">
        <v>14333</v>
      </c>
      <c r="B1230" s="170" t="s">
        <v>14334</v>
      </c>
      <c r="C1230" s="171" t="s">
        <v>12302</v>
      </c>
      <c r="D1230" s="174">
        <v>20.56</v>
      </c>
    </row>
    <row r="1231" spans="1:4" ht="24" x14ac:dyDescent="0.25">
      <c r="A1231" s="171" t="s">
        <v>14335</v>
      </c>
      <c r="B1231" s="170" t="s">
        <v>14336</v>
      </c>
      <c r="C1231" s="171" t="s">
        <v>12302</v>
      </c>
      <c r="D1231" s="173">
        <v>111.03</v>
      </c>
    </row>
    <row r="1232" spans="1:4" ht="36" x14ac:dyDescent="0.25">
      <c r="A1232" s="171" t="s">
        <v>14337</v>
      </c>
      <c r="B1232" s="170" t="s">
        <v>14338</v>
      </c>
      <c r="C1232" s="171" t="s">
        <v>12302</v>
      </c>
      <c r="D1232" s="173">
        <v>245.72</v>
      </c>
    </row>
    <row r="1233" spans="1:4" ht="24" x14ac:dyDescent="0.25">
      <c r="A1233" s="171" t="s">
        <v>14339</v>
      </c>
      <c r="B1233" s="170" t="s">
        <v>14340</v>
      </c>
      <c r="C1233" s="171" t="s">
        <v>12302</v>
      </c>
      <c r="D1233" s="173">
        <v>247.63</v>
      </c>
    </row>
    <row r="1234" spans="1:4" ht="24" x14ac:dyDescent="0.25">
      <c r="A1234" s="171" t="s">
        <v>14341</v>
      </c>
      <c r="B1234" s="170" t="s">
        <v>14342</v>
      </c>
      <c r="C1234" s="171" t="s">
        <v>12302</v>
      </c>
      <c r="D1234" s="174">
        <v>26.16</v>
      </c>
    </row>
    <row r="1235" spans="1:4" x14ac:dyDescent="0.25">
      <c r="A1235" s="166">
        <v>8899</v>
      </c>
      <c r="B1235" s="167" t="s">
        <v>14343</v>
      </c>
      <c r="C1235" s="168"/>
      <c r="D1235" s="169"/>
    </row>
    <row r="1236" spans="1:4" x14ac:dyDescent="0.25">
      <c r="A1236" s="171" t="s">
        <v>14344</v>
      </c>
      <c r="B1236" s="170" t="s">
        <v>14345</v>
      </c>
      <c r="C1236" s="171" t="s">
        <v>13983</v>
      </c>
      <c r="D1236" s="174">
        <v>43.62</v>
      </c>
    </row>
    <row r="1237" spans="1:4" x14ac:dyDescent="0.25">
      <c r="A1237" s="171" t="s">
        <v>14346</v>
      </c>
      <c r="B1237" s="170" t="s">
        <v>14347</v>
      </c>
      <c r="C1237" s="171" t="s">
        <v>13983</v>
      </c>
      <c r="D1237" s="173">
        <v>186.56</v>
      </c>
    </row>
    <row r="1238" spans="1:4" ht="48" x14ac:dyDescent="0.25">
      <c r="A1238" s="171" t="s">
        <v>14348</v>
      </c>
      <c r="B1238" s="170" t="s">
        <v>14349</v>
      </c>
      <c r="C1238" s="171" t="s">
        <v>13983</v>
      </c>
      <c r="D1238" s="175">
        <v>1185.27</v>
      </c>
    </row>
    <row r="1239" spans="1:4" x14ac:dyDescent="0.25">
      <c r="A1239" s="171" t="s">
        <v>14350</v>
      </c>
      <c r="B1239" s="170" t="s">
        <v>14351</v>
      </c>
      <c r="C1239" s="171" t="s">
        <v>13983</v>
      </c>
      <c r="D1239" s="174">
        <v>21.91</v>
      </c>
    </row>
    <row r="1240" spans="1:4" ht="36" x14ac:dyDescent="0.25">
      <c r="A1240" s="171" t="s">
        <v>14352</v>
      </c>
      <c r="B1240" s="170" t="s">
        <v>14353</v>
      </c>
      <c r="C1240" s="171" t="s">
        <v>12302</v>
      </c>
      <c r="D1240" s="174">
        <v>32.130000000000003</v>
      </c>
    </row>
    <row r="1241" spans="1:4" x14ac:dyDescent="0.25">
      <c r="A1241" s="171" t="s">
        <v>14354</v>
      </c>
      <c r="B1241" s="170" t="s">
        <v>14355</v>
      </c>
      <c r="C1241" s="171" t="s">
        <v>13983</v>
      </c>
      <c r="D1241" s="174">
        <v>64.209999999999994</v>
      </c>
    </row>
    <row r="1242" spans="1:4" x14ac:dyDescent="0.25">
      <c r="A1242" s="171" t="s">
        <v>14356</v>
      </c>
      <c r="B1242" s="170" t="s">
        <v>14357</v>
      </c>
      <c r="C1242" s="171" t="s">
        <v>13983</v>
      </c>
      <c r="D1242" s="174">
        <v>36.29</v>
      </c>
    </row>
    <row r="1243" spans="1:4" x14ac:dyDescent="0.25">
      <c r="A1243" s="171" t="s">
        <v>14358</v>
      </c>
      <c r="B1243" s="170" t="s">
        <v>14359</v>
      </c>
      <c r="C1243" s="171" t="s">
        <v>13983</v>
      </c>
      <c r="D1243" s="173">
        <v>184.23</v>
      </c>
    </row>
    <row r="1244" spans="1:4" x14ac:dyDescent="0.25">
      <c r="A1244" s="171" t="s">
        <v>14360</v>
      </c>
      <c r="B1244" s="170" t="s">
        <v>14361</v>
      </c>
      <c r="C1244" s="171" t="s">
        <v>13983</v>
      </c>
      <c r="D1244" s="174">
        <v>68.19</v>
      </c>
    </row>
    <row r="1245" spans="1:4" x14ac:dyDescent="0.25">
      <c r="A1245" s="171" t="s">
        <v>14362</v>
      </c>
      <c r="B1245" s="170" t="s">
        <v>14363</v>
      </c>
      <c r="C1245" s="171" t="s">
        <v>13983</v>
      </c>
      <c r="D1245" s="174">
        <v>63.98</v>
      </c>
    </row>
    <row r="1246" spans="1:4" ht="36" x14ac:dyDescent="0.25">
      <c r="A1246" s="171" t="s">
        <v>14364</v>
      </c>
      <c r="B1246" s="170" t="s">
        <v>14365</v>
      </c>
      <c r="C1246" s="171" t="s">
        <v>12302</v>
      </c>
      <c r="D1246" s="174">
        <v>45.1</v>
      </c>
    </row>
    <row r="1247" spans="1:4" ht="36" x14ac:dyDescent="0.25">
      <c r="A1247" s="171" t="s">
        <v>14366</v>
      </c>
      <c r="B1247" s="170" t="s">
        <v>14367</v>
      </c>
      <c r="C1247" s="171" t="s">
        <v>12302</v>
      </c>
      <c r="D1247" s="174">
        <v>79.72</v>
      </c>
    </row>
    <row r="1248" spans="1:4" x14ac:dyDescent="0.25">
      <c r="A1248" s="171" t="s">
        <v>14368</v>
      </c>
      <c r="B1248" s="170" t="s">
        <v>14369</v>
      </c>
      <c r="C1248" s="171" t="s">
        <v>13983</v>
      </c>
      <c r="D1248" s="174">
        <v>57.7</v>
      </c>
    </row>
    <row r="1249" spans="1:4" ht="24" x14ac:dyDescent="0.25">
      <c r="A1249" s="171" t="s">
        <v>14370</v>
      </c>
      <c r="B1249" s="170" t="s">
        <v>14371</v>
      </c>
      <c r="C1249" s="171" t="s">
        <v>12302</v>
      </c>
      <c r="D1249" s="172">
        <v>7.74</v>
      </c>
    </row>
    <row r="1250" spans="1:4" ht="36" x14ac:dyDescent="0.25">
      <c r="A1250" s="171" t="s">
        <v>14372</v>
      </c>
      <c r="B1250" s="170" t="s">
        <v>14373</v>
      </c>
      <c r="C1250" s="171" t="s">
        <v>12302</v>
      </c>
      <c r="D1250" s="174">
        <v>49.07</v>
      </c>
    </row>
    <row r="1251" spans="1:4" ht="24" x14ac:dyDescent="0.25">
      <c r="A1251" s="171" t="s">
        <v>14374</v>
      </c>
      <c r="B1251" s="170" t="s">
        <v>14375</v>
      </c>
      <c r="C1251" s="171" t="s">
        <v>13983</v>
      </c>
      <c r="D1251" s="174">
        <v>53.43</v>
      </c>
    </row>
    <row r="1252" spans="1:4" ht="36" x14ac:dyDescent="0.25">
      <c r="A1252" s="171" t="s">
        <v>14376</v>
      </c>
      <c r="B1252" s="170" t="s">
        <v>14377</v>
      </c>
      <c r="C1252" s="171" t="s">
        <v>13983</v>
      </c>
      <c r="D1252" s="173">
        <v>144.04</v>
      </c>
    </row>
    <row r="1253" spans="1:4" ht="36" x14ac:dyDescent="0.25">
      <c r="A1253" s="171" t="s">
        <v>14378</v>
      </c>
      <c r="B1253" s="170" t="s">
        <v>14379</v>
      </c>
      <c r="C1253" s="171" t="s">
        <v>12302</v>
      </c>
      <c r="D1253" s="173">
        <v>172</v>
      </c>
    </row>
    <row r="1254" spans="1:4" ht="24" x14ac:dyDescent="0.25">
      <c r="A1254" s="171" t="s">
        <v>14380</v>
      </c>
      <c r="B1254" s="170" t="s">
        <v>14381</v>
      </c>
      <c r="C1254" s="171" t="s">
        <v>13983</v>
      </c>
      <c r="D1254" s="174">
        <v>33.770000000000003</v>
      </c>
    </row>
    <row r="1255" spans="1:4" ht="24" x14ac:dyDescent="0.25">
      <c r="A1255" s="171" t="s">
        <v>14382</v>
      </c>
      <c r="B1255" s="170" t="s">
        <v>14383</v>
      </c>
      <c r="C1255" s="171" t="s">
        <v>13983</v>
      </c>
      <c r="D1255" s="174">
        <v>48.32</v>
      </c>
    </row>
    <row r="1256" spans="1:4" x14ac:dyDescent="0.25">
      <c r="A1256" s="166">
        <v>8900</v>
      </c>
      <c r="B1256" s="167" t="s">
        <v>14384</v>
      </c>
      <c r="C1256" s="168"/>
      <c r="D1256" s="169"/>
    </row>
    <row r="1257" spans="1:4" x14ac:dyDescent="0.25">
      <c r="A1257" s="171" t="s">
        <v>14385</v>
      </c>
      <c r="B1257" s="170" t="s">
        <v>14386</v>
      </c>
      <c r="C1257" s="171" t="s">
        <v>13983</v>
      </c>
      <c r="D1257" s="174">
        <v>62.76</v>
      </c>
    </row>
    <row r="1258" spans="1:4" ht="24" x14ac:dyDescent="0.25">
      <c r="A1258" s="171" t="s">
        <v>14387</v>
      </c>
      <c r="B1258" s="170" t="s">
        <v>14388</v>
      </c>
      <c r="C1258" s="171" t="s">
        <v>13983</v>
      </c>
      <c r="D1258" s="174">
        <v>62.69</v>
      </c>
    </row>
    <row r="1259" spans="1:4" ht="24" x14ac:dyDescent="0.25">
      <c r="A1259" s="171" t="s">
        <v>14389</v>
      </c>
      <c r="B1259" s="170" t="s">
        <v>14390</v>
      </c>
      <c r="C1259" s="171" t="s">
        <v>13983</v>
      </c>
      <c r="D1259" s="173">
        <v>216.56</v>
      </c>
    </row>
    <row r="1260" spans="1:4" ht="24" x14ac:dyDescent="0.25">
      <c r="A1260" s="171" t="s">
        <v>14391</v>
      </c>
      <c r="B1260" s="170" t="s">
        <v>14392</v>
      </c>
      <c r="C1260" s="171" t="s">
        <v>13983</v>
      </c>
      <c r="D1260" s="174">
        <v>80.819999999999993</v>
      </c>
    </row>
    <row r="1261" spans="1:4" ht="24" x14ac:dyDescent="0.25">
      <c r="A1261" s="171" t="s">
        <v>14393</v>
      </c>
      <c r="B1261" s="170" t="s">
        <v>14394</v>
      </c>
      <c r="C1261" s="171" t="s">
        <v>13983</v>
      </c>
      <c r="D1261" s="174">
        <v>62.76</v>
      </c>
    </row>
    <row r="1262" spans="1:4" x14ac:dyDescent="0.25">
      <c r="A1262" s="166">
        <v>8901</v>
      </c>
      <c r="B1262" s="167" t="s">
        <v>14395</v>
      </c>
      <c r="C1262" s="168"/>
      <c r="D1262" s="169"/>
    </row>
    <row r="1263" spans="1:4" ht="36" x14ac:dyDescent="0.25">
      <c r="A1263" s="171" t="s">
        <v>14396</v>
      </c>
      <c r="B1263" s="170" t="s">
        <v>14397</v>
      </c>
      <c r="C1263" s="171" t="s">
        <v>13983</v>
      </c>
      <c r="D1263" s="173">
        <v>564.08000000000004</v>
      </c>
    </row>
    <row r="1264" spans="1:4" ht="48" x14ac:dyDescent="0.25">
      <c r="A1264" s="171" t="s">
        <v>14398</v>
      </c>
      <c r="B1264" s="170" t="s">
        <v>14399</v>
      </c>
      <c r="C1264" s="171" t="s">
        <v>12302</v>
      </c>
      <c r="D1264" s="173">
        <v>292</v>
      </c>
    </row>
    <row r="1265" spans="1:4" ht="48" x14ac:dyDescent="0.25">
      <c r="A1265" s="171" t="s">
        <v>14400</v>
      </c>
      <c r="B1265" s="170" t="s">
        <v>14401</v>
      </c>
      <c r="C1265" s="171" t="s">
        <v>12302</v>
      </c>
      <c r="D1265" s="173">
        <v>201.43</v>
      </c>
    </row>
    <row r="1266" spans="1:4" ht="48" x14ac:dyDescent="0.25">
      <c r="A1266" s="171" t="s">
        <v>14402</v>
      </c>
      <c r="B1266" s="170" t="s">
        <v>14403</v>
      </c>
      <c r="C1266" s="171" t="s">
        <v>12302</v>
      </c>
      <c r="D1266" s="173">
        <v>228.08</v>
      </c>
    </row>
    <row r="1267" spans="1:4" ht="48" x14ac:dyDescent="0.25">
      <c r="A1267" s="171" t="s">
        <v>14404</v>
      </c>
      <c r="B1267" s="170" t="s">
        <v>14405</v>
      </c>
      <c r="C1267" s="171" t="s">
        <v>12302</v>
      </c>
      <c r="D1267" s="173">
        <v>261.87</v>
      </c>
    </row>
    <row r="1268" spans="1:4" ht="48" x14ac:dyDescent="0.25">
      <c r="A1268" s="171" t="s">
        <v>14406</v>
      </c>
      <c r="B1268" s="170" t="s">
        <v>14407</v>
      </c>
      <c r="C1268" s="171" t="s">
        <v>12302</v>
      </c>
      <c r="D1268" s="173">
        <v>151.03</v>
      </c>
    </row>
    <row r="1269" spans="1:4" ht="48" x14ac:dyDescent="0.25">
      <c r="A1269" s="171" t="s">
        <v>14408</v>
      </c>
      <c r="B1269" s="170" t="s">
        <v>14409</v>
      </c>
      <c r="C1269" s="171" t="s">
        <v>12302</v>
      </c>
      <c r="D1269" s="173">
        <v>198.26</v>
      </c>
    </row>
    <row r="1270" spans="1:4" ht="48" x14ac:dyDescent="0.25">
      <c r="A1270" s="171" t="s">
        <v>14410</v>
      </c>
      <c r="B1270" s="170" t="s">
        <v>14411</v>
      </c>
      <c r="C1270" s="171" t="s">
        <v>12302</v>
      </c>
      <c r="D1270" s="173">
        <v>205.95</v>
      </c>
    </row>
    <row r="1271" spans="1:4" ht="48" x14ac:dyDescent="0.25">
      <c r="A1271" s="171" t="s">
        <v>14412</v>
      </c>
      <c r="B1271" s="170" t="s">
        <v>14413</v>
      </c>
      <c r="C1271" s="171" t="s">
        <v>12302</v>
      </c>
      <c r="D1271" s="173">
        <v>200.23</v>
      </c>
    </row>
    <row r="1272" spans="1:4" x14ac:dyDescent="0.25">
      <c r="A1272" s="166">
        <v>8680</v>
      </c>
      <c r="B1272" s="167" t="s">
        <v>14414</v>
      </c>
      <c r="C1272" s="168"/>
      <c r="D1272" s="169"/>
    </row>
    <row r="1273" spans="1:4" x14ac:dyDescent="0.25">
      <c r="A1273" s="166">
        <v>8902</v>
      </c>
      <c r="B1273" s="167" t="s">
        <v>14415</v>
      </c>
      <c r="C1273" s="168"/>
      <c r="D1273" s="169"/>
    </row>
    <row r="1274" spans="1:4" x14ac:dyDescent="0.25">
      <c r="A1274" s="171" t="s">
        <v>14416</v>
      </c>
      <c r="B1274" s="170" t="s">
        <v>14417</v>
      </c>
      <c r="C1274" s="171" t="s">
        <v>12300</v>
      </c>
      <c r="D1274" s="175">
        <v>1282.4000000000001</v>
      </c>
    </row>
    <row r="1275" spans="1:4" x14ac:dyDescent="0.25">
      <c r="A1275" s="166">
        <v>8903</v>
      </c>
      <c r="B1275" s="167" t="s">
        <v>14418</v>
      </c>
      <c r="C1275" s="168"/>
      <c r="D1275" s="169"/>
    </row>
    <row r="1276" spans="1:4" x14ac:dyDescent="0.25">
      <c r="A1276" s="171" t="s">
        <v>14419</v>
      </c>
      <c r="B1276" s="170" t="s">
        <v>14420</v>
      </c>
      <c r="C1276" s="171" t="s">
        <v>12300</v>
      </c>
      <c r="D1276" s="173">
        <v>237.09</v>
      </c>
    </row>
    <row r="1277" spans="1:4" ht="24" x14ac:dyDescent="0.25">
      <c r="A1277" s="171" t="s">
        <v>14421</v>
      </c>
      <c r="B1277" s="170" t="s">
        <v>14422</v>
      </c>
      <c r="C1277" s="171" t="s">
        <v>12300</v>
      </c>
      <c r="D1277" s="173">
        <v>263.33</v>
      </c>
    </row>
    <row r="1278" spans="1:4" x14ac:dyDescent="0.25">
      <c r="A1278" s="166">
        <v>8904</v>
      </c>
      <c r="B1278" s="167" t="s">
        <v>14423</v>
      </c>
      <c r="C1278" s="168"/>
      <c r="D1278" s="169"/>
    </row>
    <row r="1279" spans="1:4" ht="24" x14ac:dyDescent="0.25">
      <c r="A1279" s="171" t="s">
        <v>14424</v>
      </c>
      <c r="B1279" s="170" t="s">
        <v>14425</v>
      </c>
      <c r="C1279" s="171" t="s">
        <v>12300</v>
      </c>
      <c r="D1279" s="173">
        <v>348.67</v>
      </c>
    </row>
    <row r="1280" spans="1:4" ht="24" x14ac:dyDescent="0.25">
      <c r="A1280" s="171" t="s">
        <v>14426</v>
      </c>
      <c r="B1280" s="170" t="s">
        <v>14427</v>
      </c>
      <c r="C1280" s="171" t="s">
        <v>12300</v>
      </c>
      <c r="D1280" s="173">
        <v>376.28</v>
      </c>
    </row>
    <row r="1281" spans="1:4" ht="60" x14ac:dyDescent="0.25">
      <c r="A1281" s="171" t="s">
        <v>14428</v>
      </c>
      <c r="B1281" s="170" t="s">
        <v>14429</v>
      </c>
      <c r="C1281" s="171" t="s">
        <v>12300</v>
      </c>
      <c r="D1281" s="173">
        <v>344.02</v>
      </c>
    </row>
    <row r="1282" spans="1:4" ht="60" x14ac:dyDescent="0.25">
      <c r="A1282" s="171" t="s">
        <v>14430</v>
      </c>
      <c r="B1282" s="170" t="s">
        <v>14431</v>
      </c>
      <c r="C1282" s="171" t="s">
        <v>12300</v>
      </c>
      <c r="D1282" s="173">
        <v>380.13</v>
      </c>
    </row>
    <row r="1283" spans="1:4" x14ac:dyDescent="0.25">
      <c r="A1283" s="166">
        <v>8905</v>
      </c>
      <c r="B1283" s="167" t="s">
        <v>14432</v>
      </c>
      <c r="C1283" s="168"/>
      <c r="D1283" s="169"/>
    </row>
    <row r="1284" spans="1:4" ht="24" x14ac:dyDescent="0.25">
      <c r="A1284" s="171" t="s">
        <v>14433</v>
      </c>
      <c r="B1284" s="170" t="s">
        <v>14434</v>
      </c>
      <c r="C1284" s="171" t="s">
        <v>12300</v>
      </c>
      <c r="D1284" s="173">
        <v>505.98</v>
      </c>
    </row>
    <row r="1285" spans="1:4" ht="24" x14ac:dyDescent="0.25">
      <c r="A1285" s="171" t="s">
        <v>14435</v>
      </c>
      <c r="B1285" s="170" t="s">
        <v>14436</v>
      </c>
      <c r="C1285" s="171" t="s">
        <v>12300</v>
      </c>
      <c r="D1285" s="173">
        <v>522.08000000000004</v>
      </c>
    </row>
    <row r="1286" spans="1:4" x14ac:dyDescent="0.25">
      <c r="A1286" s="166">
        <v>8906</v>
      </c>
      <c r="B1286" s="167" t="s">
        <v>14437</v>
      </c>
      <c r="C1286" s="168"/>
      <c r="D1286" s="169"/>
    </row>
    <row r="1287" spans="1:4" ht="24" x14ac:dyDescent="0.25">
      <c r="A1287" s="171" t="s">
        <v>14438</v>
      </c>
      <c r="B1287" s="170" t="s">
        <v>14439</v>
      </c>
      <c r="C1287" s="171" t="s">
        <v>12302</v>
      </c>
      <c r="D1287" s="173">
        <v>108.59</v>
      </c>
    </row>
    <row r="1288" spans="1:4" x14ac:dyDescent="0.25">
      <c r="A1288" s="166">
        <v>8907</v>
      </c>
      <c r="B1288" s="167" t="s">
        <v>14440</v>
      </c>
      <c r="C1288" s="168"/>
      <c r="D1288" s="169"/>
    </row>
    <row r="1289" spans="1:4" ht="36" x14ac:dyDescent="0.25">
      <c r="A1289" s="171" t="s">
        <v>14441</v>
      </c>
      <c r="B1289" s="170" t="s">
        <v>14442</v>
      </c>
      <c r="C1289" s="171" t="s">
        <v>26</v>
      </c>
      <c r="D1289" s="174">
        <v>48.92</v>
      </c>
    </row>
    <row r="1290" spans="1:4" ht="36" x14ac:dyDescent="0.25">
      <c r="A1290" s="171" t="s">
        <v>14443</v>
      </c>
      <c r="B1290" s="170" t="s">
        <v>14444</v>
      </c>
      <c r="C1290" s="171" t="s">
        <v>26</v>
      </c>
      <c r="D1290" s="174">
        <v>41.22</v>
      </c>
    </row>
    <row r="1291" spans="1:4" x14ac:dyDescent="0.25">
      <c r="A1291" s="171" t="s">
        <v>14445</v>
      </c>
      <c r="B1291" s="170" t="s">
        <v>14446</v>
      </c>
      <c r="C1291" s="171" t="s">
        <v>26</v>
      </c>
      <c r="D1291" s="174">
        <v>13.56</v>
      </c>
    </row>
    <row r="1292" spans="1:4" ht="48" x14ac:dyDescent="0.25">
      <c r="A1292" s="171" t="s">
        <v>14447</v>
      </c>
      <c r="B1292" s="170" t="s">
        <v>14448</v>
      </c>
      <c r="C1292" s="171" t="s">
        <v>26</v>
      </c>
      <c r="D1292" s="173">
        <v>188.16</v>
      </c>
    </row>
    <row r="1293" spans="1:4" ht="48" x14ac:dyDescent="0.25">
      <c r="A1293" s="171" t="s">
        <v>14449</v>
      </c>
      <c r="B1293" s="170" t="s">
        <v>14450</v>
      </c>
      <c r="C1293" s="171" t="s">
        <v>26</v>
      </c>
      <c r="D1293" s="173">
        <v>170.77</v>
      </c>
    </row>
    <row r="1294" spans="1:4" ht="48" x14ac:dyDescent="0.25">
      <c r="A1294" s="171" t="s">
        <v>14451</v>
      </c>
      <c r="B1294" s="170" t="s">
        <v>14452</v>
      </c>
      <c r="C1294" s="171" t="s">
        <v>26</v>
      </c>
      <c r="D1294" s="173">
        <v>175.74</v>
      </c>
    </row>
    <row r="1295" spans="1:4" x14ac:dyDescent="0.25">
      <c r="A1295" s="166">
        <v>8908</v>
      </c>
      <c r="B1295" s="167" t="s">
        <v>14453</v>
      </c>
      <c r="C1295" s="168"/>
      <c r="D1295" s="169"/>
    </row>
    <row r="1296" spans="1:4" x14ac:dyDescent="0.25">
      <c r="A1296" s="171" t="s">
        <v>14454</v>
      </c>
      <c r="B1296" s="170" t="s">
        <v>14455</v>
      </c>
      <c r="C1296" s="171" t="s">
        <v>26</v>
      </c>
      <c r="D1296" s="174">
        <v>38.01</v>
      </c>
    </row>
    <row r="1297" spans="1:4" x14ac:dyDescent="0.25">
      <c r="A1297" s="171" t="s">
        <v>14456</v>
      </c>
      <c r="B1297" s="170" t="s">
        <v>14457</v>
      </c>
      <c r="C1297" s="171" t="s">
        <v>26</v>
      </c>
      <c r="D1297" s="174">
        <v>29.56</v>
      </c>
    </row>
    <row r="1298" spans="1:4" x14ac:dyDescent="0.25">
      <c r="A1298" s="171" t="s">
        <v>14458</v>
      </c>
      <c r="B1298" s="170" t="s">
        <v>14459</v>
      </c>
      <c r="C1298" s="171" t="s">
        <v>26</v>
      </c>
      <c r="D1298" s="174">
        <v>13.67</v>
      </c>
    </row>
    <row r="1299" spans="1:4" x14ac:dyDescent="0.25">
      <c r="A1299" s="166">
        <v>8909</v>
      </c>
      <c r="B1299" s="167" t="s">
        <v>14460</v>
      </c>
      <c r="C1299" s="168"/>
      <c r="D1299" s="169"/>
    </row>
    <row r="1300" spans="1:4" ht="24" x14ac:dyDescent="0.25">
      <c r="A1300" s="171" t="s">
        <v>14461</v>
      </c>
      <c r="B1300" s="170" t="s">
        <v>14462</v>
      </c>
      <c r="C1300" s="171" t="s">
        <v>12300</v>
      </c>
      <c r="D1300" s="173">
        <v>304.73</v>
      </c>
    </row>
    <row r="1301" spans="1:4" x14ac:dyDescent="0.25">
      <c r="A1301" s="171" t="s">
        <v>14463</v>
      </c>
      <c r="B1301" s="170" t="s">
        <v>14464</v>
      </c>
      <c r="C1301" s="171" t="s">
        <v>12300</v>
      </c>
      <c r="D1301" s="173">
        <v>285.89999999999998</v>
      </c>
    </row>
    <row r="1302" spans="1:4" x14ac:dyDescent="0.25">
      <c r="A1302" s="166">
        <v>8910</v>
      </c>
      <c r="B1302" s="167" t="s">
        <v>14465</v>
      </c>
      <c r="C1302" s="168"/>
      <c r="D1302" s="169"/>
    </row>
    <row r="1303" spans="1:4" ht="24" x14ac:dyDescent="0.25">
      <c r="A1303" s="171" t="s">
        <v>14466</v>
      </c>
      <c r="B1303" s="170" t="s">
        <v>14467</v>
      </c>
      <c r="C1303" s="171" t="s">
        <v>12300</v>
      </c>
      <c r="D1303" s="173">
        <v>241.53</v>
      </c>
    </row>
    <row r="1304" spans="1:4" x14ac:dyDescent="0.25">
      <c r="A1304" s="171" t="s">
        <v>14468</v>
      </c>
      <c r="B1304" s="170" t="s">
        <v>14469</v>
      </c>
      <c r="C1304" s="171" t="s">
        <v>12300</v>
      </c>
      <c r="D1304" s="173">
        <v>228.6</v>
      </c>
    </row>
    <row r="1305" spans="1:4" x14ac:dyDescent="0.25">
      <c r="A1305" s="166">
        <v>8911</v>
      </c>
      <c r="B1305" s="167" t="s">
        <v>14470</v>
      </c>
      <c r="C1305" s="168"/>
      <c r="D1305" s="169"/>
    </row>
    <row r="1306" spans="1:4" ht="24" x14ac:dyDescent="0.25">
      <c r="A1306" s="171" t="s">
        <v>14471</v>
      </c>
      <c r="B1306" s="170" t="s">
        <v>14472</v>
      </c>
      <c r="C1306" s="171" t="s">
        <v>12300</v>
      </c>
      <c r="D1306" s="173">
        <v>302.52999999999997</v>
      </c>
    </row>
    <row r="1307" spans="1:4" ht="24" x14ac:dyDescent="0.25">
      <c r="A1307" s="171" t="s">
        <v>14473</v>
      </c>
      <c r="B1307" s="170" t="s">
        <v>14474</v>
      </c>
      <c r="C1307" s="171" t="s">
        <v>12300</v>
      </c>
      <c r="D1307" s="173">
        <v>292.20999999999998</v>
      </c>
    </row>
    <row r="1308" spans="1:4" x14ac:dyDescent="0.25">
      <c r="A1308" s="166">
        <v>8912</v>
      </c>
      <c r="B1308" s="167" t="s">
        <v>14475</v>
      </c>
      <c r="C1308" s="168"/>
      <c r="D1308" s="169"/>
    </row>
    <row r="1309" spans="1:4" ht="24" x14ac:dyDescent="0.25">
      <c r="A1309" s="171" t="s">
        <v>14476</v>
      </c>
      <c r="B1309" s="170" t="s">
        <v>14477</v>
      </c>
      <c r="C1309" s="171" t="s">
        <v>12300</v>
      </c>
      <c r="D1309" s="173">
        <v>381.27</v>
      </c>
    </row>
    <row r="1310" spans="1:4" ht="24" x14ac:dyDescent="0.25">
      <c r="A1310" s="171" t="s">
        <v>14478</v>
      </c>
      <c r="B1310" s="170" t="s">
        <v>14479</v>
      </c>
      <c r="C1310" s="171" t="s">
        <v>12300</v>
      </c>
      <c r="D1310" s="173">
        <v>370.95</v>
      </c>
    </row>
    <row r="1311" spans="1:4" x14ac:dyDescent="0.25">
      <c r="A1311" s="166">
        <v>8913</v>
      </c>
      <c r="B1311" s="167" t="s">
        <v>14480</v>
      </c>
      <c r="C1311" s="168"/>
      <c r="D1311" s="169"/>
    </row>
    <row r="1312" spans="1:4" ht="24" x14ac:dyDescent="0.25">
      <c r="A1312" s="171" t="s">
        <v>14481</v>
      </c>
      <c r="B1312" s="170" t="s">
        <v>14482</v>
      </c>
      <c r="C1312" s="171" t="s">
        <v>12300</v>
      </c>
      <c r="D1312" s="173">
        <v>289.85000000000002</v>
      </c>
    </row>
    <row r="1313" spans="1:4" ht="24" x14ac:dyDescent="0.25">
      <c r="A1313" s="171" t="s">
        <v>14483</v>
      </c>
      <c r="B1313" s="170" t="s">
        <v>14484</v>
      </c>
      <c r="C1313" s="171" t="s">
        <v>12300</v>
      </c>
      <c r="D1313" s="173">
        <v>301.45</v>
      </c>
    </row>
    <row r="1314" spans="1:4" x14ac:dyDescent="0.25">
      <c r="A1314" s="166">
        <v>8914</v>
      </c>
      <c r="B1314" s="167" t="s">
        <v>14485</v>
      </c>
      <c r="C1314" s="168"/>
      <c r="D1314" s="169"/>
    </row>
    <row r="1315" spans="1:4" ht="24" x14ac:dyDescent="0.25">
      <c r="A1315" s="171" t="s">
        <v>14486</v>
      </c>
      <c r="B1315" s="170" t="s">
        <v>14487</v>
      </c>
      <c r="C1315" s="171" t="s">
        <v>12300</v>
      </c>
      <c r="D1315" s="173">
        <v>260.3</v>
      </c>
    </row>
    <row r="1316" spans="1:4" ht="24" x14ac:dyDescent="0.25">
      <c r="A1316" s="171" t="s">
        <v>14488</v>
      </c>
      <c r="B1316" s="170" t="s">
        <v>14489</v>
      </c>
      <c r="C1316" s="171" t="s">
        <v>12300</v>
      </c>
      <c r="D1316" s="173">
        <v>245.36</v>
      </c>
    </row>
    <row r="1317" spans="1:4" x14ac:dyDescent="0.25">
      <c r="A1317" s="166">
        <v>8681</v>
      </c>
      <c r="B1317" s="167" t="s">
        <v>14490</v>
      </c>
      <c r="C1317" s="168"/>
      <c r="D1317" s="169"/>
    </row>
    <row r="1318" spans="1:4" x14ac:dyDescent="0.25">
      <c r="A1318" s="166">
        <v>8915</v>
      </c>
      <c r="B1318" s="167" t="s">
        <v>14491</v>
      </c>
      <c r="C1318" s="168"/>
      <c r="D1318" s="169"/>
    </row>
    <row r="1319" spans="1:4" ht="36" x14ac:dyDescent="0.25">
      <c r="A1319" s="171" t="s">
        <v>14492</v>
      </c>
      <c r="B1319" s="170" t="s">
        <v>14493</v>
      </c>
      <c r="C1319" s="171" t="s">
        <v>26</v>
      </c>
      <c r="D1319" s="174">
        <v>13.11</v>
      </c>
    </row>
    <row r="1320" spans="1:4" ht="36" x14ac:dyDescent="0.25">
      <c r="A1320" s="171" t="s">
        <v>14494</v>
      </c>
      <c r="B1320" s="170" t="s">
        <v>14495</v>
      </c>
      <c r="C1320" s="171" t="s">
        <v>26</v>
      </c>
      <c r="D1320" s="172">
        <v>2.7</v>
      </c>
    </row>
    <row r="1321" spans="1:4" ht="36" x14ac:dyDescent="0.25">
      <c r="A1321" s="171" t="s">
        <v>14496</v>
      </c>
      <c r="B1321" s="170" t="s">
        <v>14497</v>
      </c>
      <c r="C1321" s="171" t="s">
        <v>26</v>
      </c>
      <c r="D1321" s="174">
        <v>18.239999999999998</v>
      </c>
    </row>
    <row r="1322" spans="1:4" ht="36" x14ac:dyDescent="0.25">
      <c r="A1322" s="171" t="s">
        <v>14498</v>
      </c>
      <c r="B1322" s="170" t="s">
        <v>14499</v>
      </c>
      <c r="C1322" s="171" t="s">
        <v>26</v>
      </c>
      <c r="D1322" s="172">
        <v>3.74</v>
      </c>
    </row>
    <row r="1323" spans="1:4" ht="36" x14ac:dyDescent="0.25">
      <c r="A1323" s="171" t="s">
        <v>14500</v>
      </c>
      <c r="B1323" s="170" t="s">
        <v>14501</v>
      </c>
      <c r="C1323" s="171" t="s">
        <v>26</v>
      </c>
      <c r="D1323" s="174">
        <v>27.67</v>
      </c>
    </row>
    <row r="1324" spans="1:4" ht="36" x14ac:dyDescent="0.25">
      <c r="A1324" s="171" t="s">
        <v>14502</v>
      </c>
      <c r="B1324" s="170" t="s">
        <v>14503</v>
      </c>
      <c r="C1324" s="171" t="s">
        <v>26</v>
      </c>
      <c r="D1324" s="174">
        <v>36.159999999999997</v>
      </c>
    </row>
    <row r="1325" spans="1:4" ht="36" x14ac:dyDescent="0.25">
      <c r="A1325" s="171" t="s">
        <v>14504</v>
      </c>
      <c r="B1325" s="170" t="s">
        <v>14505</v>
      </c>
      <c r="C1325" s="171" t="s">
        <v>26</v>
      </c>
      <c r="D1325" s="172">
        <v>5.51</v>
      </c>
    </row>
    <row r="1326" spans="1:4" ht="36" x14ac:dyDescent="0.25">
      <c r="A1326" s="171" t="s">
        <v>14506</v>
      </c>
      <c r="B1326" s="170" t="s">
        <v>14507</v>
      </c>
      <c r="C1326" s="171" t="s">
        <v>26</v>
      </c>
      <c r="D1326" s="172">
        <v>7.49</v>
      </c>
    </row>
    <row r="1327" spans="1:4" x14ac:dyDescent="0.25">
      <c r="A1327" s="166">
        <v>8916</v>
      </c>
      <c r="B1327" s="167" t="s">
        <v>14508</v>
      </c>
      <c r="C1327" s="168"/>
      <c r="D1327" s="169"/>
    </row>
    <row r="1328" spans="1:4" ht="36" x14ac:dyDescent="0.25">
      <c r="A1328" s="171" t="s">
        <v>14509</v>
      </c>
      <c r="B1328" s="170" t="s">
        <v>14510</v>
      </c>
      <c r="C1328" s="171" t="s">
        <v>26</v>
      </c>
      <c r="D1328" s="174">
        <v>13.79</v>
      </c>
    </row>
    <row r="1329" spans="1:4" ht="36" x14ac:dyDescent="0.25">
      <c r="A1329" s="171" t="s">
        <v>14511</v>
      </c>
      <c r="B1329" s="170" t="s">
        <v>14512</v>
      </c>
      <c r="C1329" s="171" t="s">
        <v>26</v>
      </c>
      <c r="D1329" s="173">
        <v>116.73</v>
      </c>
    </row>
    <row r="1330" spans="1:4" ht="36" x14ac:dyDescent="0.25">
      <c r="A1330" s="171" t="s">
        <v>14513</v>
      </c>
      <c r="B1330" s="170" t="s">
        <v>14514</v>
      </c>
      <c r="C1330" s="171" t="s">
        <v>26</v>
      </c>
      <c r="D1330" s="172">
        <v>3.16</v>
      </c>
    </row>
    <row r="1331" spans="1:4" ht="36" x14ac:dyDescent="0.25">
      <c r="A1331" s="171" t="s">
        <v>14515</v>
      </c>
      <c r="B1331" s="170" t="s">
        <v>14516</v>
      </c>
      <c r="C1331" s="171" t="s">
        <v>26</v>
      </c>
      <c r="D1331" s="173">
        <v>130.69</v>
      </c>
    </row>
    <row r="1332" spans="1:4" ht="36" x14ac:dyDescent="0.25">
      <c r="A1332" s="171" t="s">
        <v>14517</v>
      </c>
      <c r="B1332" s="170" t="s">
        <v>14518</v>
      </c>
      <c r="C1332" s="171" t="s">
        <v>26</v>
      </c>
      <c r="D1332" s="174">
        <v>18.18</v>
      </c>
    </row>
    <row r="1333" spans="1:4" ht="36" x14ac:dyDescent="0.25">
      <c r="A1333" s="171" t="s">
        <v>14519</v>
      </c>
      <c r="B1333" s="170" t="s">
        <v>14520</v>
      </c>
      <c r="C1333" s="171" t="s">
        <v>26</v>
      </c>
      <c r="D1333" s="173">
        <v>159.02000000000001</v>
      </c>
    </row>
    <row r="1334" spans="1:4" ht="36" x14ac:dyDescent="0.25">
      <c r="A1334" s="171" t="s">
        <v>14521</v>
      </c>
      <c r="B1334" s="170" t="s">
        <v>14522</v>
      </c>
      <c r="C1334" s="171" t="s">
        <v>26</v>
      </c>
      <c r="D1334" s="173">
        <v>213.15</v>
      </c>
    </row>
    <row r="1335" spans="1:4" ht="36" x14ac:dyDescent="0.25">
      <c r="A1335" s="171" t="s">
        <v>14523</v>
      </c>
      <c r="B1335" s="170" t="s">
        <v>14524</v>
      </c>
      <c r="C1335" s="171" t="s">
        <v>26</v>
      </c>
      <c r="D1335" s="172">
        <v>4.28</v>
      </c>
    </row>
    <row r="1336" spans="1:4" ht="36" x14ac:dyDescent="0.25">
      <c r="A1336" s="171" t="s">
        <v>14525</v>
      </c>
      <c r="B1336" s="170" t="s">
        <v>14526</v>
      </c>
      <c r="C1336" s="171" t="s">
        <v>26</v>
      </c>
      <c r="D1336" s="174">
        <v>26.96</v>
      </c>
    </row>
    <row r="1337" spans="1:4" ht="36" x14ac:dyDescent="0.25">
      <c r="A1337" s="171" t="s">
        <v>14527</v>
      </c>
      <c r="B1337" s="170" t="s">
        <v>14528</v>
      </c>
      <c r="C1337" s="171" t="s">
        <v>26</v>
      </c>
      <c r="D1337" s="173">
        <v>283.02</v>
      </c>
    </row>
    <row r="1338" spans="1:4" ht="36" x14ac:dyDescent="0.25">
      <c r="A1338" s="171" t="s">
        <v>14529</v>
      </c>
      <c r="B1338" s="170" t="s">
        <v>14530</v>
      </c>
      <c r="C1338" s="171" t="s">
        <v>26</v>
      </c>
      <c r="D1338" s="174">
        <v>36.25</v>
      </c>
    </row>
    <row r="1339" spans="1:4" ht="36" x14ac:dyDescent="0.25">
      <c r="A1339" s="171" t="s">
        <v>14531</v>
      </c>
      <c r="B1339" s="170" t="s">
        <v>14532</v>
      </c>
      <c r="C1339" s="171" t="s">
        <v>26</v>
      </c>
      <c r="D1339" s="172">
        <v>5.82</v>
      </c>
    </row>
    <row r="1340" spans="1:4" ht="36" x14ac:dyDescent="0.25">
      <c r="A1340" s="171" t="s">
        <v>14533</v>
      </c>
      <c r="B1340" s="170" t="s">
        <v>14534</v>
      </c>
      <c r="C1340" s="171" t="s">
        <v>26</v>
      </c>
      <c r="D1340" s="174">
        <v>46.86</v>
      </c>
    </row>
    <row r="1341" spans="1:4" ht="36" x14ac:dyDescent="0.25">
      <c r="A1341" s="171" t="s">
        <v>14535</v>
      </c>
      <c r="B1341" s="170" t="s">
        <v>14536</v>
      </c>
      <c r="C1341" s="171" t="s">
        <v>26</v>
      </c>
      <c r="D1341" s="172">
        <v>8.25</v>
      </c>
    </row>
    <row r="1342" spans="1:4" ht="36" x14ac:dyDescent="0.25">
      <c r="A1342" s="171" t="s">
        <v>14537</v>
      </c>
      <c r="B1342" s="170" t="s">
        <v>14538</v>
      </c>
      <c r="C1342" s="171" t="s">
        <v>26</v>
      </c>
      <c r="D1342" s="174">
        <v>70.61</v>
      </c>
    </row>
    <row r="1343" spans="1:4" ht="36" x14ac:dyDescent="0.25">
      <c r="A1343" s="171" t="s">
        <v>14539</v>
      </c>
      <c r="B1343" s="170" t="s">
        <v>14540</v>
      </c>
      <c r="C1343" s="171" t="s">
        <v>26</v>
      </c>
      <c r="D1343" s="174">
        <v>91.36</v>
      </c>
    </row>
    <row r="1344" spans="1:4" ht="24" x14ac:dyDescent="0.25">
      <c r="A1344" s="171" t="s">
        <v>34042</v>
      </c>
      <c r="B1344" s="170" t="s">
        <v>34043</v>
      </c>
      <c r="C1344" s="171" t="s">
        <v>26</v>
      </c>
      <c r="D1344" s="172">
        <v>2.2000000000000002</v>
      </c>
    </row>
    <row r="1345" spans="1:4" x14ac:dyDescent="0.25">
      <c r="A1345" s="166">
        <v>8917</v>
      </c>
      <c r="B1345" s="167" t="s">
        <v>14541</v>
      </c>
      <c r="C1345" s="168"/>
      <c r="D1345" s="169"/>
    </row>
    <row r="1346" spans="1:4" ht="24" x14ac:dyDescent="0.25">
      <c r="A1346" s="171" t="s">
        <v>14542</v>
      </c>
      <c r="B1346" s="170" t="s">
        <v>14543</v>
      </c>
      <c r="C1346" s="171" t="s">
        <v>26</v>
      </c>
      <c r="D1346" s="174">
        <v>12.2</v>
      </c>
    </row>
    <row r="1347" spans="1:4" ht="24" x14ac:dyDescent="0.25">
      <c r="A1347" s="171" t="s">
        <v>14544</v>
      </c>
      <c r="B1347" s="170" t="s">
        <v>14545</v>
      </c>
      <c r="C1347" s="171" t="s">
        <v>26</v>
      </c>
      <c r="D1347" s="174">
        <v>18.23</v>
      </c>
    </row>
    <row r="1348" spans="1:4" ht="24" x14ac:dyDescent="0.25">
      <c r="A1348" s="171" t="s">
        <v>14546</v>
      </c>
      <c r="B1348" s="170" t="s">
        <v>14547</v>
      </c>
      <c r="C1348" s="171" t="s">
        <v>26</v>
      </c>
      <c r="D1348" s="174">
        <v>25.74</v>
      </c>
    </row>
    <row r="1349" spans="1:4" ht="24" x14ac:dyDescent="0.25">
      <c r="A1349" s="171" t="s">
        <v>14548</v>
      </c>
      <c r="B1349" s="170" t="s">
        <v>14549</v>
      </c>
      <c r="C1349" s="171" t="s">
        <v>26</v>
      </c>
      <c r="D1349" s="174">
        <v>35.72</v>
      </c>
    </row>
    <row r="1350" spans="1:4" ht="24" x14ac:dyDescent="0.25">
      <c r="A1350" s="171" t="s">
        <v>14550</v>
      </c>
      <c r="B1350" s="170" t="s">
        <v>14551</v>
      </c>
      <c r="C1350" s="171" t="s">
        <v>26</v>
      </c>
      <c r="D1350" s="174">
        <v>48.82</v>
      </c>
    </row>
    <row r="1351" spans="1:4" ht="24" x14ac:dyDescent="0.25">
      <c r="A1351" s="171" t="s">
        <v>14552</v>
      </c>
      <c r="B1351" s="170" t="s">
        <v>14553</v>
      </c>
      <c r="C1351" s="171" t="s">
        <v>26</v>
      </c>
      <c r="D1351" s="174">
        <v>66.45</v>
      </c>
    </row>
    <row r="1352" spans="1:4" ht="24" x14ac:dyDescent="0.25">
      <c r="A1352" s="171" t="s">
        <v>14554</v>
      </c>
      <c r="B1352" s="170" t="s">
        <v>14555</v>
      </c>
      <c r="C1352" s="171" t="s">
        <v>26</v>
      </c>
      <c r="D1352" s="174">
        <v>91.22</v>
      </c>
    </row>
    <row r="1353" spans="1:4" x14ac:dyDescent="0.25">
      <c r="A1353" s="166">
        <v>8918</v>
      </c>
      <c r="B1353" s="167" t="s">
        <v>14556</v>
      </c>
      <c r="C1353" s="168"/>
      <c r="D1353" s="169"/>
    </row>
    <row r="1354" spans="1:4" ht="48" x14ac:dyDescent="0.25">
      <c r="A1354" s="171" t="s">
        <v>14557</v>
      </c>
      <c r="B1354" s="170" t="s">
        <v>14558</v>
      </c>
      <c r="C1354" s="171" t="s">
        <v>12302</v>
      </c>
      <c r="D1354" s="174">
        <v>16.91</v>
      </c>
    </row>
    <row r="1355" spans="1:4" ht="36" x14ac:dyDescent="0.25">
      <c r="A1355" s="171" t="s">
        <v>14559</v>
      </c>
      <c r="B1355" s="170" t="s">
        <v>14560</v>
      </c>
      <c r="C1355" s="171" t="s">
        <v>12302</v>
      </c>
      <c r="D1355" s="172">
        <v>9.1199999999999992</v>
      </c>
    </row>
    <row r="1356" spans="1:4" ht="48" x14ac:dyDescent="0.25">
      <c r="A1356" s="171" t="s">
        <v>14561</v>
      </c>
      <c r="B1356" s="170" t="s">
        <v>14562</v>
      </c>
      <c r="C1356" s="171" t="s">
        <v>12302</v>
      </c>
      <c r="D1356" s="174">
        <v>14.03</v>
      </c>
    </row>
    <row r="1357" spans="1:4" ht="36" x14ac:dyDescent="0.25">
      <c r="A1357" s="171" t="s">
        <v>14563</v>
      </c>
      <c r="B1357" s="170" t="s">
        <v>14564</v>
      </c>
      <c r="C1357" s="171" t="s">
        <v>12302</v>
      </c>
      <c r="D1357" s="174">
        <v>13.3</v>
      </c>
    </row>
    <row r="1358" spans="1:4" ht="48" x14ac:dyDescent="0.25">
      <c r="A1358" s="171" t="s">
        <v>14565</v>
      </c>
      <c r="B1358" s="170" t="s">
        <v>14566</v>
      </c>
      <c r="C1358" s="171" t="s">
        <v>12302</v>
      </c>
      <c r="D1358" s="174">
        <v>16.18</v>
      </c>
    </row>
    <row r="1359" spans="1:4" ht="72" customHeight="1" x14ac:dyDescent="0.25">
      <c r="A1359" s="171" t="s">
        <v>14567</v>
      </c>
      <c r="B1359" s="170" t="s">
        <v>14568</v>
      </c>
      <c r="C1359" s="171" t="s">
        <v>12302</v>
      </c>
      <c r="D1359" s="174">
        <v>11.14</v>
      </c>
    </row>
    <row r="1360" spans="1:4" ht="48" x14ac:dyDescent="0.25">
      <c r="A1360" s="171" t="s">
        <v>14569</v>
      </c>
      <c r="B1360" s="170" t="s">
        <v>14570</v>
      </c>
      <c r="C1360" s="171" t="s">
        <v>12302</v>
      </c>
      <c r="D1360" s="174">
        <v>12.2</v>
      </c>
    </row>
    <row r="1361" spans="1:4" ht="72" customHeight="1" x14ac:dyDescent="0.25">
      <c r="A1361" s="171" t="s">
        <v>14571</v>
      </c>
      <c r="B1361" s="170" t="s">
        <v>14572</v>
      </c>
      <c r="C1361" s="171" t="s">
        <v>12302</v>
      </c>
      <c r="D1361" s="174">
        <v>11.34</v>
      </c>
    </row>
    <row r="1362" spans="1:4" ht="36" x14ac:dyDescent="0.25">
      <c r="A1362" s="171" t="s">
        <v>14573</v>
      </c>
      <c r="B1362" s="170" t="s">
        <v>14574</v>
      </c>
      <c r="C1362" s="171" t="s">
        <v>12302</v>
      </c>
      <c r="D1362" s="172">
        <v>9.5299999999999994</v>
      </c>
    </row>
    <row r="1363" spans="1:4" ht="36" x14ac:dyDescent="0.25">
      <c r="A1363" s="171" t="s">
        <v>14575</v>
      </c>
      <c r="B1363" s="170" t="s">
        <v>14576</v>
      </c>
      <c r="C1363" s="171" t="s">
        <v>12302</v>
      </c>
      <c r="D1363" s="174">
        <v>12.56</v>
      </c>
    </row>
    <row r="1364" spans="1:4" x14ac:dyDescent="0.25">
      <c r="A1364" s="171" t="s">
        <v>14577</v>
      </c>
      <c r="B1364" s="170" t="s">
        <v>14578</v>
      </c>
      <c r="C1364" s="171" t="s">
        <v>12302</v>
      </c>
      <c r="D1364" s="174">
        <v>62.72</v>
      </c>
    </row>
    <row r="1365" spans="1:4" x14ac:dyDescent="0.25">
      <c r="A1365" s="166">
        <v>8919</v>
      </c>
      <c r="B1365" s="167" t="s">
        <v>14579</v>
      </c>
      <c r="C1365" s="168"/>
      <c r="D1365" s="169"/>
    </row>
    <row r="1366" spans="1:4" ht="60" x14ac:dyDescent="0.25">
      <c r="A1366" s="171" t="s">
        <v>14580</v>
      </c>
      <c r="B1366" s="170" t="s">
        <v>34044</v>
      </c>
      <c r="C1366" s="171" t="s">
        <v>12302</v>
      </c>
      <c r="D1366" s="173">
        <v>200.38</v>
      </c>
    </row>
    <row r="1367" spans="1:4" ht="60" x14ac:dyDescent="0.25">
      <c r="A1367" s="171" t="s">
        <v>14581</v>
      </c>
      <c r="B1367" s="170" t="s">
        <v>34045</v>
      </c>
      <c r="C1367" s="171" t="s">
        <v>12302</v>
      </c>
      <c r="D1367" s="173">
        <v>764.41</v>
      </c>
    </row>
    <row r="1368" spans="1:4" ht="60" x14ac:dyDescent="0.25">
      <c r="A1368" s="171" t="s">
        <v>14582</v>
      </c>
      <c r="B1368" s="170" t="s">
        <v>34046</v>
      </c>
      <c r="C1368" s="171" t="s">
        <v>12302</v>
      </c>
      <c r="D1368" s="173">
        <v>699.02</v>
      </c>
    </row>
    <row r="1369" spans="1:4" ht="60" x14ac:dyDescent="0.25">
      <c r="A1369" s="171" t="s">
        <v>14583</v>
      </c>
      <c r="B1369" s="170" t="s">
        <v>34047</v>
      </c>
      <c r="C1369" s="171" t="s">
        <v>12302</v>
      </c>
      <c r="D1369" s="175">
        <v>1710.93</v>
      </c>
    </row>
    <row r="1370" spans="1:4" ht="60" x14ac:dyDescent="0.25">
      <c r="A1370" s="171" t="s">
        <v>14584</v>
      </c>
      <c r="B1370" s="170" t="s">
        <v>34048</v>
      </c>
      <c r="C1370" s="171" t="s">
        <v>12302</v>
      </c>
      <c r="D1370" s="175">
        <v>1387.51</v>
      </c>
    </row>
    <row r="1371" spans="1:4" ht="48" x14ac:dyDescent="0.25">
      <c r="A1371" s="171" t="s">
        <v>14585</v>
      </c>
      <c r="B1371" s="170" t="s">
        <v>34049</v>
      </c>
      <c r="C1371" s="171" t="s">
        <v>12302</v>
      </c>
      <c r="D1371" s="174">
        <v>47.03</v>
      </c>
    </row>
    <row r="1372" spans="1:4" ht="48" x14ac:dyDescent="0.25">
      <c r="A1372" s="171" t="s">
        <v>14590</v>
      </c>
      <c r="B1372" s="170" t="s">
        <v>34050</v>
      </c>
      <c r="C1372" s="171" t="s">
        <v>12302</v>
      </c>
      <c r="D1372" s="174">
        <v>71.95</v>
      </c>
    </row>
    <row r="1373" spans="1:4" ht="48" x14ac:dyDescent="0.25">
      <c r="A1373" s="171" t="s">
        <v>14586</v>
      </c>
      <c r="B1373" s="170" t="s">
        <v>34051</v>
      </c>
      <c r="C1373" s="171" t="s">
        <v>12302</v>
      </c>
      <c r="D1373" s="174">
        <v>59.18</v>
      </c>
    </row>
    <row r="1374" spans="1:4" ht="48" x14ac:dyDescent="0.25">
      <c r="A1374" s="171" t="s">
        <v>14591</v>
      </c>
      <c r="B1374" s="170" t="s">
        <v>34052</v>
      </c>
      <c r="C1374" s="171" t="s">
        <v>12302</v>
      </c>
      <c r="D1374" s="174">
        <v>97.05</v>
      </c>
    </row>
    <row r="1375" spans="1:4" ht="48" x14ac:dyDescent="0.25">
      <c r="A1375" s="171" t="s">
        <v>14587</v>
      </c>
      <c r="B1375" s="170" t="s">
        <v>34053</v>
      </c>
      <c r="C1375" s="171" t="s">
        <v>12302</v>
      </c>
      <c r="D1375" s="174">
        <v>81.99</v>
      </c>
    </row>
    <row r="1376" spans="1:4" ht="48" x14ac:dyDescent="0.25">
      <c r="A1376" s="171" t="s">
        <v>14588</v>
      </c>
      <c r="B1376" s="170" t="s">
        <v>34054</v>
      </c>
      <c r="C1376" s="171" t="s">
        <v>12302</v>
      </c>
      <c r="D1376" s="173">
        <v>107.71</v>
      </c>
    </row>
    <row r="1377" spans="1:4" ht="48" x14ac:dyDescent="0.25">
      <c r="A1377" s="171" t="s">
        <v>34055</v>
      </c>
      <c r="B1377" s="170" t="s">
        <v>34056</v>
      </c>
      <c r="C1377" s="171" t="s">
        <v>12302</v>
      </c>
      <c r="D1377" s="173">
        <v>167.25</v>
      </c>
    </row>
    <row r="1378" spans="1:4" ht="48" x14ac:dyDescent="0.25">
      <c r="A1378" s="171" t="s">
        <v>14589</v>
      </c>
      <c r="B1378" s="170" t="s">
        <v>34057</v>
      </c>
      <c r="C1378" s="171" t="s">
        <v>12302</v>
      </c>
      <c r="D1378" s="173">
        <v>161.19</v>
      </c>
    </row>
    <row r="1379" spans="1:4" ht="36" x14ac:dyDescent="0.25">
      <c r="A1379" s="171" t="s">
        <v>14592</v>
      </c>
      <c r="B1379" s="170" t="s">
        <v>14593</v>
      </c>
      <c r="C1379" s="171" t="s">
        <v>12302</v>
      </c>
      <c r="D1379" s="174">
        <v>80.37</v>
      </c>
    </row>
    <row r="1380" spans="1:4" ht="36" x14ac:dyDescent="0.25">
      <c r="A1380" s="171" t="s">
        <v>14594</v>
      </c>
      <c r="B1380" s="170" t="s">
        <v>14595</v>
      </c>
      <c r="C1380" s="171" t="s">
        <v>12302</v>
      </c>
      <c r="D1380" s="173">
        <v>137.84</v>
      </c>
    </row>
    <row r="1381" spans="1:4" ht="36" x14ac:dyDescent="0.25">
      <c r="A1381" s="171" t="s">
        <v>14596</v>
      </c>
      <c r="B1381" s="170" t="s">
        <v>14597</v>
      </c>
      <c r="C1381" s="171" t="s">
        <v>12302</v>
      </c>
      <c r="D1381" s="173">
        <v>277.57</v>
      </c>
    </row>
    <row r="1382" spans="1:4" ht="36" x14ac:dyDescent="0.25">
      <c r="A1382" s="171" t="s">
        <v>14598</v>
      </c>
      <c r="B1382" s="170" t="s">
        <v>14599</v>
      </c>
      <c r="C1382" s="171" t="s">
        <v>12302</v>
      </c>
      <c r="D1382" s="173">
        <v>535.73</v>
      </c>
    </row>
    <row r="1383" spans="1:4" x14ac:dyDescent="0.25">
      <c r="A1383" s="166">
        <v>8920</v>
      </c>
      <c r="B1383" s="167" t="s">
        <v>14600</v>
      </c>
      <c r="C1383" s="168"/>
      <c r="D1383" s="169"/>
    </row>
    <row r="1384" spans="1:4" ht="36" x14ac:dyDescent="0.25">
      <c r="A1384" s="171" t="s">
        <v>14601</v>
      </c>
      <c r="B1384" s="170" t="s">
        <v>14602</v>
      </c>
      <c r="C1384" s="171" t="s">
        <v>12302</v>
      </c>
      <c r="D1384" s="173">
        <v>171.48</v>
      </c>
    </row>
    <row r="1385" spans="1:4" ht="36" x14ac:dyDescent="0.25">
      <c r="A1385" s="171" t="s">
        <v>14603</v>
      </c>
      <c r="B1385" s="170" t="s">
        <v>14604</v>
      </c>
      <c r="C1385" s="171" t="s">
        <v>12302</v>
      </c>
      <c r="D1385" s="173">
        <v>169.81</v>
      </c>
    </row>
    <row r="1386" spans="1:4" ht="36" x14ac:dyDescent="0.25">
      <c r="A1386" s="171" t="s">
        <v>14605</v>
      </c>
      <c r="B1386" s="170" t="s">
        <v>14606</v>
      </c>
      <c r="C1386" s="171" t="s">
        <v>12302</v>
      </c>
      <c r="D1386" s="173">
        <v>301.38</v>
      </c>
    </row>
    <row r="1387" spans="1:4" ht="36" x14ac:dyDescent="0.25">
      <c r="A1387" s="171" t="s">
        <v>14607</v>
      </c>
      <c r="B1387" s="170" t="s">
        <v>14608</v>
      </c>
      <c r="C1387" s="171" t="s">
        <v>12302</v>
      </c>
      <c r="D1387" s="173">
        <v>376.48</v>
      </c>
    </row>
    <row r="1388" spans="1:4" x14ac:dyDescent="0.25">
      <c r="A1388" s="166">
        <v>8921</v>
      </c>
      <c r="B1388" s="167" t="s">
        <v>14609</v>
      </c>
      <c r="C1388" s="168"/>
      <c r="D1388" s="169"/>
    </row>
    <row r="1389" spans="1:4" ht="48" x14ac:dyDescent="0.25">
      <c r="A1389" s="171" t="s">
        <v>14617</v>
      </c>
      <c r="B1389" s="170" t="s">
        <v>34058</v>
      </c>
      <c r="C1389" s="171" t="s">
        <v>12302</v>
      </c>
      <c r="D1389" s="173">
        <v>746.78</v>
      </c>
    </row>
    <row r="1390" spans="1:4" ht="48" x14ac:dyDescent="0.25">
      <c r="A1390" s="171" t="s">
        <v>14618</v>
      </c>
      <c r="B1390" s="170" t="s">
        <v>34059</v>
      </c>
      <c r="C1390" s="171" t="s">
        <v>12302</v>
      </c>
      <c r="D1390" s="175">
        <v>1226.4000000000001</v>
      </c>
    </row>
    <row r="1391" spans="1:4" ht="48" x14ac:dyDescent="0.25">
      <c r="A1391" s="171" t="s">
        <v>14619</v>
      </c>
      <c r="B1391" s="170" t="s">
        <v>34060</v>
      </c>
      <c r="C1391" s="171" t="s">
        <v>12302</v>
      </c>
      <c r="D1391" s="175">
        <v>1748.84</v>
      </c>
    </row>
    <row r="1392" spans="1:4" ht="48" x14ac:dyDescent="0.25">
      <c r="A1392" s="171" t="s">
        <v>34061</v>
      </c>
      <c r="B1392" s="170" t="s">
        <v>34062</v>
      </c>
      <c r="C1392" s="171" t="s">
        <v>12302</v>
      </c>
      <c r="D1392" s="173">
        <v>133.12</v>
      </c>
    </row>
    <row r="1393" spans="1:4" ht="48" x14ac:dyDescent="0.25">
      <c r="A1393" s="171" t="s">
        <v>14610</v>
      </c>
      <c r="B1393" s="170" t="s">
        <v>34063</v>
      </c>
      <c r="C1393" s="171" t="s">
        <v>12302</v>
      </c>
      <c r="D1393" s="173">
        <v>123.85</v>
      </c>
    </row>
    <row r="1394" spans="1:4" ht="48" x14ac:dyDescent="0.25">
      <c r="A1394" s="171" t="s">
        <v>14611</v>
      </c>
      <c r="B1394" s="170" t="s">
        <v>34064</v>
      </c>
      <c r="C1394" s="171" t="s">
        <v>12302</v>
      </c>
      <c r="D1394" s="173">
        <v>237.73</v>
      </c>
    </row>
    <row r="1395" spans="1:4" ht="48" x14ac:dyDescent="0.25">
      <c r="A1395" s="171" t="s">
        <v>14612</v>
      </c>
      <c r="B1395" s="170" t="s">
        <v>34065</v>
      </c>
      <c r="C1395" s="171" t="s">
        <v>12302</v>
      </c>
      <c r="D1395" s="173">
        <v>248.59</v>
      </c>
    </row>
    <row r="1396" spans="1:4" ht="48" x14ac:dyDescent="0.25">
      <c r="A1396" s="171" t="s">
        <v>14613</v>
      </c>
      <c r="B1396" s="170" t="s">
        <v>34066</v>
      </c>
      <c r="C1396" s="171" t="s">
        <v>12302</v>
      </c>
      <c r="D1396" s="173">
        <v>372.11</v>
      </c>
    </row>
    <row r="1397" spans="1:4" ht="48" x14ac:dyDescent="0.25">
      <c r="A1397" s="171" t="s">
        <v>14614</v>
      </c>
      <c r="B1397" s="170" t="s">
        <v>34067</v>
      </c>
      <c r="C1397" s="171" t="s">
        <v>12302</v>
      </c>
      <c r="D1397" s="173">
        <v>343.07</v>
      </c>
    </row>
    <row r="1398" spans="1:4" ht="48" x14ac:dyDescent="0.25">
      <c r="A1398" s="171" t="s">
        <v>14615</v>
      </c>
      <c r="B1398" s="170" t="s">
        <v>34068</v>
      </c>
      <c r="C1398" s="171" t="s">
        <v>12302</v>
      </c>
      <c r="D1398" s="173">
        <v>469.49</v>
      </c>
    </row>
    <row r="1399" spans="1:4" ht="48" x14ac:dyDescent="0.25">
      <c r="A1399" s="171" t="s">
        <v>14616</v>
      </c>
      <c r="B1399" s="170" t="s">
        <v>34069</v>
      </c>
      <c r="C1399" s="171" t="s">
        <v>12302</v>
      </c>
      <c r="D1399" s="173">
        <v>522.41999999999996</v>
      </c>
    </row>
    <row r="1400" spans="1:4" ht="60" x14ac:dyDescent="0.25">
      <c r="A1400" s="171" t="s">
        <v>14620</v>
      </c>
      <c r="B1400" s="170" t="s">
        <v>34070</v>
      </c>
      <c r="C1400" s="171" t="s">
        <v>12302</v>
      </c>
      <c r="D1400" s="173">
        <v>581.95000000000005</v>
      </c>
    </row>
    <row r="1401" spans="1:4" ht="60" x14ac:dyDescent="0.25">
      <c r="A1401" s="171" t="s">
        <v>14621</v>
      </c>
      <c r="B1401" s="170" t="s">
        <v>34071</v>
      </c>
      <c r="C1401" s="171" t="s">
        <v>12302</v>
      </c>
      <c r="D1401" s="175">
        <v>1283.8900000000001</v>
      </c>
    </row>
    <row r="1402" spans="1:4" ht="48" x14ac:dyDescent="0.25">
      <c r="A1402" s="171" t="s">
        <v>14622</v>
      </c>
      <c r="B1402" s="170" t="s">
        <v>34072</v>
      </c>
      <c r="C1402" s="171" t="s">
        <v>12302</v>
      </c>
      <c r="D1402" s="173">
        <v>352.29</v>
      </c>
    </row>
    <row r="1403" spans="1:4" x14ac:dyDescent="0.25">
      <c r="A1403" s="166">
        <v>8922</v>
      </c>
      <c r="B1403" s="167" t="s">
        <v>14623</v>
      </c>
      <c r="C1403" s="168"/>
      <c r="D1403" s="169"/>
    </row>
    <row r="1404" spans="1:4" x14ac:dyDescent="0.25">
      <c r="A1404" s="171" t="s">
        <v>14624</v>
      </c>
      <c r="B1404" s="170" t="s">
        <v>14625</v>
      </c>
      <c r="C1404" s="171" t="s">
        <v>12302</v>
      </c>
      <c r="D1404" s="174">
        <v>77.06</v>
      </c>
    </row>
    <row r="1405" spans="1:4" x14ac:dyDescent="0.25">
      <c r="A1405" s="171" t="s">
        <v>14626</v>
      </c>
      <c r="B1405" s="170" t="s">
        <v>14627</v>
      </c>
      <c r="C1405" s="171" t="s">
        <v>12302</v>
      </c>
      <c r="D1405" s="174">
        <v>67.11</v>
      </c>
    </row>
    <row r="1406" spans="1:4" ht="48" x14ac:dyDescent="0.25">
      <c r="A1406" s="171" t="s">
        <v>14628</v>
      </c>
      <c r="B1406" s="170" t="s">
        <v>14629</v>
      </c>
      <c r="C1406" s="171" t="s">
        <v>12302</v>
      </c>
      <c r="D1406" s="174">
        <v>65.09</v>
      </c>
    </row>
    <row r="1407" spans="1:4" ht="48" x14ac:dyDescent="0.25">
      <c r="A1407" s="171" t="s">
        <v>14630</v>
      </c>
      <c r="B1407" s="170" t="s">
        <v>14631</v>
      </c>
      <c r="C1407" s="171" t="s">
        <v>12302</v>
      </c>
      <c r="D1407" s="174">
        <v>71.819999999999993</v>
      </c>
    </row>
    <row r="1408" spans="1:4" ht="60" x14ac:dyDescent="0.25">
      <c r="A1408" s="171" t="s">
        <v>14632</v>
      </c>
      <c r="B1408" s="170" t="s">
        <v>14633</v>
      </c>
      <c r="C1408" s="171" t="s">
        <v>12302</v>
      </c>
      <c r="D1408" s="173">
        <v>113.66</v>
      </c>
    </row>
    <row r="1409" spans="1:4" ht="60" x14ac:dyDescent="0.25">
      <c r="A1409" s="171" t="s">
        <v>14634</v>
      </c>
      <c r="B1409" s="170" t="s">
        <v>14635</v>
      </c>
      <c r="C1409" s="171" t="s">
        <v>12302</v>
      </c>
      <c r="D1409" s="174">
        <v>87.17</v>
      </c>
    </row>
    <row r="1410" spans="1:4" ht="72" x14ac:dyDescent="0.25">
      <c r="A1410" s="171" t="s">
        <v>14636</v>
      </c>
      <c r="B1410" s="170" t="s">
        <v>14637</v>
      </c>
      <c r="C1410" s="171" t="s">
        <v>12302</v>
      </c>
      <c r="D1410" s="174">
        <v>79.319999999999993</v>
      </c>
    </row>
    <row r="1411" spans="1:4" ht="72" x14ac:dyDescent="0.25">
      <c r="A1411" s="171" t="s">
        <v>14638</v>
      </c>
      <c r="B1411" s="170" t="s">
        <v>14639</v>
      </c>
      <c r="C1411" s="171" t="s">
        <v>12302</v>
      </c>
      <c r="D1411" s="174">
        <v>80.56</v>
      </c>
    </row>
    <row r="1412" spans="1:4" ht="60" x14ac:dyDescent="0.25">
      <c r="A1412" s="171" t="s">
        <v>14640</v>
      </c>
      <c r="B1412" s="170" t="s">
        <v>14641</v>
      </c>
      <c r="C1412" s="171" t="s">
        <v>12302</v>
      </c>
      <c r="D1412" s="174">
        <v>67.239999999999995</v>
      </c>
    </row>
    <row r="1413" spans="1:4" ht="60" x14ac:dyDescent="0.25">
      <c r="A1413" s="171" t="s">
        <v>14642</v>
      </c>
      <c r="B1413" s="170" t="s">
        <v>14643</v>
      </c>
      <c r="C1413" s="171" t="s">
        <v>12302</v>
      </c>
      <c r="D1413" s="174">
        <v>68.48</v>
      </c>
    </row>
    <row r="1414" spans="1:4" ht="48" x14ac:dyDescent="0.25">
      <c r="A1414" s="171" t="s">
        <v>14644</v>
      </c>
      <c r="B1414" s="170" t="s">
        <v>14645</v>
      </c>
      <c r="C1414" s="171" t="s">
        <v>12302</v>
      </c>
      <c r="D1414" s="174">
        <v>53.01</v>
      </c>
    </row>
    <row r="1415" spans="1:4" ht="48" x14ac:dyDescent="0.25">
      <c r="A1415" s="171" t="s">
        <v>14646</v>
      </c>
      <c r="B1415" s="170" t="s">
        <v>14647</v>
      </c>
      <c r="C1415" s="171" t="s">
        <v>12302</v>
      </c>
      <c r="D1415" s="174">
        <v>39.97</v>
      </c>
    </row>
    <row r="1416" spans="1:4" ht="48" x14ac:dyDescent="0.25">
      <c r="A1416" s="171" t="s">
        <v>14648</v>
      </c>
      <c r="B1416" s="170" t="s">
        <v>14649</v>
      </c>
      <c r="C1416" s="171" t="s">
        <v>12302</v>
      </c>
      <c r="D1416" s="174">
        <v>46.7</v>
      </c>
    </row>
    <row r="1417" spans="1:4" ht="60" x14ac:dyDescent="0.25">
      <c r="A1417" s="171" t="s">
        <v>14650</v>
      </c>
      <c r="B1417" s="170" t="s">
        <v>14651</v>
      </c>
      <c r="C1417" s="171" t="s">
        <v>12302</v>
      </c>
      <c r="D1417" s="174">
        <v>88.54</v>
      </c>
    </row>
    <row r="1418" spans="1:4" ht="60" x14ac:dyDescent="0.25">
      <c r="A1418" s="171" t="s">
        <v>14652</v>
      </c>
      <c r="B1418" s="170" t="s">
        <v>14653</v>
      </c>
      <c r="C1418" s="171" t="s">
        <v>12302</v>
      </c>
      <c r="D1418" s="174">
        <v>62.05</v>
      </c>
    </row>
    <row r="1419" spans="1:4" ht="60" x14ac:dyDescent="0.25">
      <c r="A1419" s="171" t="s">
        <v>14654</v>
      </c>
      <c r="B1419" s="170" t="s">
        <v>14655</v>
      </c>
      <c r="C1419" s="171" t="s">
        <v>12302</v>
      </c>
      <c r="D1419" s="174">
        <v>54.2</v>
      </c>
    </row>
    <row r="1420" spans="1:4" ht="60" x14ac:dyDescent="0.25">
      <c r="A1420" s="171" t="s">
        <v>14656</v>
      </c>
      <c r="B1420" s="170" t="s">
        <v>14657</v>
      </c>
      <c r="C1420" s="171" t="s">
        <v>12302</v>
      </c>
      <c r="D1420" s="174">
        <v>55.44</v>
      </c>
    </row>
    <row r="1421" spans="1:4" ht="36" x14ac:dyDescent="0.25">
      <c r="A1421" s="171" t="s">
        <v>14658</v>
      </c>
      <c r="B1421" s="170" t="s">
        <v>14659</v>
      </c>
      <c r="C1421" s="171" t="s">
        <v>12302</v>
      </c>
      <c r="D1421" s="174">
        <v>22.96</v>
      </c>
    </row>
    <row r="1422" spans="1:4" ht="48" x14ac:dyDescent="0.25">
      <c r="A1422" s="171" t="s">
        <v>14660</v>
      </c>
      <c r="B1422" s="170" t="s">
        <v>14661</v>
      </c>
      <c r="C1422" s="171" t="s">
        <v>12302</v>
      </c>
      <c r="D1422" s="174">
        <v>37.31</v>
      </c>
    </row>
    <row r="1423" spans="1:4" ht="48" x14ac:dyDescent="0.25">
      <c r="A1423" s="171" t="s">
        <v>14662</v>
      </c>
      <c r="B1423" s="170" t="s">
        <v>14663</v>
      </c>
      <c r="C1423" s="171" t="s">
        <v>12302</v>
      </c>
      <c r="D1423" s="174">
        <v>44.04</v>
      </c>
    </row>
    <row r="1424" spans="1:4" ht="48" x14ac:dyDescent="0.25">
      <c r="A1424" s="171" t="s">
        <v>14664</v>
      </c>
      <c r="B1424" s="170" t="s">
        <v>14665</v>
      </c>
      <c r="C1424" s="171" t="s">
        <v>12302</v>
      </c>
      <c r="D1424" s="174">
        <v>39.79</v>
      </c>
    </row>
    <row r="1425" spans="1:4" ht="48" x14ac:dyDescent="0.25">
      <c r="A1425" s="171" t="s">
        <v>14666</v>
      </c>
      <c r="B1425" s="170" t="s">
        <v>14667</v>
      </c>
      <c r="C1425" s="171" t="s">
        <v>12302</v>
      </c>
      <c r="D1425" s="174">
        <v>46.52</v>
      </c>
    </row>
    <row r="1426" spans="1:4" ht="60" x14ac:dyDescent="0.25">
      <c r="A1426" s="171" t="s">
        <v>14668</v>
      </c>
      <c r="B1426" s="170" t="s">
        <v>14669</v>
      </c>
      <c r="C1426" s="171" t="s">
        <v>12302</v>
      </c>
      <c r="D1426" s="174">
        <v>51.95</v>
      </c>
    </row>
    <row r="1427" spans="1:4" ht="60" x14ac:dyDescent="0.25">
      <c r="A1427" s="171" t="s">
        <v>14670</v>
      </c>
      <c r="B1427" s="170" t="s">
        <v>14671</v>
      </c>
      <c r="C1427" s="171" t="s">
        <v>12302</v>
      </c>
      <c r="D1427" s="174">
        <v>58.68</v>
      </c>
    </row>
    <row r="1428" spans="1:4" ht="48" x14ac:dyDescent="0.25">
      <c r="A1428" s="171" t="s">
        <v>14672</v>
      </c>
      <c r="B1428" s="170" t="s">
        <v>14673</v>
      </c>
      <c r="C1428" s="171" t="s">
        <v>12302</v>
      </c>
      <c r="D1428" s="173">
        <v>153.37</v>
      </c>
    </row>
    <row r="1429" spans="1:4" ht="48" x14ac:dyDescent="0.25">
      <c r="A1429" s="171" t="s">
        <v>14674</v>
      </c>
      <c r="B1429" s="170" t="s">
        <v>14675</v>
      </c>
      <c r="C1429" s="171" t="s">
        <v>12302</v>
      </c>
      <c r="D1429" s="173">
        <v>125.74</v>
      </c>
    </row>
    <row r="1430" spans="1:4" ht="48" x14ac:dyDescent="0.25">
      <c r="A1430" s="171" t="s">
        <v>14676</v>
      </c>
      <c r="B1430" s="170" t="s">
        <v>14677</v>
      </c>
      <c r="C1430" s="171" t="s">
        <v>12302</v>
      </c>
      <c r="D1430" s="174">
        <v>75.5</v>
      </c>
    </row>
    <row r="1431" spans="1:4" ht="48" x14ac:dyDescent="0.25">
      <c r="A1431" s="171" t="s">
        <v>14678</v>
      </c>
      <c r="B1431" s="170" t="s">
        <v>14679</v>
      </c>
      <c r="C1431" s="171" t="s">
        <v>12302</v>
      </c>
      <c r="D1431" s="173">
        <v>105.54</v>
      </c>
    </row>
    <row r="1432" spans="1:4" ht="48" x14ac:dyDescent="0.25">
      <c r="A1432" s="171" t="s">
        <v>14680</v>
      </c>
      <c r="B1432" s="170" t="s">
        <v>14681</v>
      </c>
      <c r="C1432" s="171" t="s">
        <v>12302</v>
      </c>
      <c r="D1432" s="174">
        <v>93.21</v>
      </c>
    </row>
    <row r="1433" spans="1:4" ht="48" x14ac:dyDescent="0.25">
      <c r="A1433" s="171" t="s">
        <v>14682</v>
      </c>
      <c r="B1433" s="170" t="s">
        <v>14683</v>
      </c>
      <c r="C1433" s="171" t="s">
        <v>12302</v>
      </c>
      <c r="D1433" s="174">
        <v>55.53</v>
      </c>
    </row>
    <row r="1434" spans="1:4" ht="48" x14ac:dyDescent="0.25">
      <c r="A1434" s="171" t="s">
        <v>14684</v>
      </c>
      <c r="B1434" s="170" t="s">
        <v>14685</v>
      </c>
      <c r="C1434" s="171" t="s">
        <v>12302</v>
      </c>
      <c r="D1434" s="174">
        <v>39.9</v>
      </c>
    </row>
    <row r="1435" spans="1:4" ht="60" x14ac:dyDescent="0.25">
      <c r="A1435" s="171" t="s">
        <v>14686</v>
      </c>
      <c r="B1435" s="170" t="s">
        <v>14687</v>
      </c>
      <c r="C1435" s="171" t="s">
        <v>12302</v>
      </c>
      <c r="D1435" s="174">
        <v>59.05</v>
      </c>
    </row>
    <row r="1436" spans="1:4" ht="72" x14ac:dyDescent="0.25">
      <c r="A1436" s="171" t="s">
        <v>14688</v>
      </c>
      <c r="B1436" s="170" t="s">
        <v>14689</v>
      </c>
      <c r="C1436" s="171" t="s">
        <v>12302</v>
      </c>
      <c r="D1436" s="174">
        <v>51.2</v>
      </c>
    </row>
    <row r="1437" spans="1:4" ht="72" x14ac:dyDescent="0.25">
      <c r="A1437" s="171" t="s">
        <v>14690</v>
      </c>
      <c r="B1437" s="170" t="s">
        <v>14691</v>
      </c>
      <c r="C1437" s="171" t="s">
        <v>12302</v>
      </c>
      <c r="D1437" s="174">
        <v>52.44</v>
      </c>
    </row>
    <row r="1438" spans="1:4" ht="48" x14ac:dyDescent="0.25">
      <c r="A1438" s="171" t="s">
        <v>14692</v>
      </c>
      <c r="B1438" s="170" t="s">
        <v>14693</v>
      </c>
      <c r="C1438" s="171" t="s">
        <v>12302</v>
      </c>
      <c r="D1438" s="174">
        <v>40.32</v>
      </c>
    </row>
    <row r="1439" spans="1:4" ht="48" x14ac:dyDescent="0.25">
      <c r="A1439" s="171" t="s">
        <v>14694</v>
      </c>
      <c r="B1439" s="170" t="s">
        <v>14695</v>
      </c>
      <c r="C1439" s="171" t="s">
        <v>12302</v>
      </c>
      <c r="D1439" s="174">
        <v>33.86</v>
      </c>
    </row>
    <row r="1440" spans="1:4" ht="60" x14ac:dyDescent="0.25">
      <c r="A1440" s="171" t="s">
        <v>14696</v>
      </c>
      <c r="B1440" s="170" t="s">
        <v>14697</v>
      </c>
      <c r="C1440" s="171" t="s">
        <v>12302</v>
      </c>
      <c r="D1440" s="174">
        <v>45.16</v>
      </c>
    </row>
    <row r="1441" spans="1:4" ht="60" x14ac:dyDescent="0.25">
      <c r="A1441" s="171" t="s">
        <v>14698</v>
      </c>
      <c r="B1441" s="170" t="s">
        <v>14699</v>
      </c>
      <c r="C1441" s="171" t="s">
        <v>12302</v>
      </c>
      <c r="D1441" s="174">
        <v>46.4</v>
      </c>
    </row>
    <row r="1442" spans="1:4" ht="48" x14ac:dyDescent="0.25">
      <c r="A1442" s="171" t="s">
        <v>14700</v>
      </c>
      <c r="B1442" s="170" t="s">
        <v>14701</v>
      </c>
      <c r="C1442" s="171" t="s">
        <v>12302</v>
      </c>
      <c r="D1442" s="174">
        <v>35.049999999999997</v>
      </c>
    </row>
    <row r="1443" spans="1:4" ht="48" x14ac:dyDescent="0.25">
      <c r="A1443" s="171" t="s">
        <v>14702</v>
      </c>
      <c r="B1443" s="170" t="s">
        <v>14703</v>
      </c>
      <c r="C1443" s="171" t="s">
        <v>12302</v>
      </c>
      <c r="D1443" s="174">
        <v>27.34</v>
      </c>
    </row>
    <row r="1444" spans="1:4" ht="60" x14ac:dyDescent="0.25">
      <c r="A1444" s="171" t="s">
        <v>14704</v>
      </c>
      <c r="B1444" s="170" t="s">
        <v>14705</v>
      </c>
      <c r="C1444" s="171" t="s">
        <v>12302</v>
      </c>
      <c r="D1444" s="174">
        <v>46.49</v>
      </c>
    </row>
    <row r="1445" spans="1:4" ht="60" x14ac:dyDescent="0.25">
      <c r="A1445" s="171" t="s">
        <v>14706</v>
      </c>
      <c r="B1445" s="170" t="s">
        <v>14707</v>
      </c>
      <c r="C1445" s="171" t="s">
        <v>12302</v>
      </c>
      <c r="D1445" s="174">
        <v>38.64</v>
      </c>
    </row>
    <row r="1446" spans="1:4" ht="60" x14ac:dyDescent="0.25">
      <c r="A1446" s="171" t="s">
        <v>14708</v>
      </c>
      <c r="B1446" s="170" t="s">
        <v>14709</v>
      </c>
      <c r="C1446" s="171" t="s">
        <v>12302</v>
      </c>
      <c r="D1446" s="174">
        <v>39.880000000000003</v>
      </c>
    </row>
    <row r="1447" spans="1:4" ht="84" x14ac:dyDescent="0.25">
      <c r="A1447" s="171" t="s">
        <v>14710</v>
      </c>
      <c r="B1447" s="170" t="s">
        <v>14711</v>
      </c>
      <c r="C1447" s="171" t="s">
        <v>12302</v>
      </c>
      <c r="D1447" s="174">
        <v>73.28</v>
      </c>
    </row>
    <row r="1448" spans="1:4" ht="84" x14ac:dyDescent="0.25">
      <c r="A1448" s="171" t="s">
        <v>14712</v>
      </c>
      <c r="B1448" s="170" t="s">
        <v>14713</v>
      </c>
      <c r="C1448" s="171" t="s">
        <v>12302</v>
      </c>
      <c r="D1448" s="174">
        <v>74.52</v>
      </c>
    </row>
    <row r="1449" spans="1:4" ht="84" x14ac:dyDescent="0.25">
      <c r="A1449" s="171" t="s">
        <v>14714</v>
      </c>
      <c r="B1449" s="170" t="s">
        <v>14715</v>
      </c>
      <c r="C1449" s="171" t="s">
        <v>12302</v>
      </c>
      <c r="D1449" s="174">
        <v>60.72</v>
      </c>
    </row>
    <row r="1450" spans="1:4" ht="84" x14ac:dyDescent="0.25">
      <c r="A1450" s="171" t="s">
        <v>14716</v>
      </c>
      <c r="B1450" s="170" t="s">
        <v>14717</v>
      </c>
      <c r="C1450" s="171" t="s">
        <v>12302</v>
      </c>
      <c r="D1450" s="174">
        <v>61.96</v>
      </c>
    </row>
    <row r="1451" spans="1:4" ht="36" x14ac:dyDescent="0.25">
      <c r="A1451" s="171" t="s">
        <v>14718</v>
      </c>
      <c r="B1451" s="170" t="s">
        <v>14719</v>
      </c>
      <c r="C1451" s="171" t="s">
        <v>12302</v>
      </c>
      <c r="D1451" s="174">
        <v>15.47</v>
      </c>
    </row>
    <row r="1452" spans="1:4" ht="24" x14ac:dyDescent="0.25">
      <c r="A1452" s="171" t="s">
        <v>14720</v>
      </c>
      <c r="B1452" s="170" t="s">
        <v>14721</v>
      </c>
      <c r="C1452" s="171" t="s">
        <v>12302</v>
      </c>
      <c r="D1452" s="172">
        <v>5.31</v>
      </c>
    </row>
    <row r="1453" spans="1:4" ht="24" x14ac:dyDescent="0.25">
      <c r="A1453" s="171" t="s">
        <v>14722</v>
      </c>
      <c r="B1453" s="170" t="s">
        <v>14723</v>
      </c>
      <c r="C1453" s="171" t="s">
        <v>12302</v>
      </c>
      <c r="D1453" s="174">
        <v>12.16</v>
      </c>
    </row>
    <row r="1454" spans="1:4" ht="24" x14ac:dyDescent="0.25">
      <c r="A1454" s="171" t="s">
        <v>14724</v>
      </c>
      <c r="B1454" s="170" t="s">
        <v>14725</v>
      </c>
      <c r="C1454" s="171" t="s">
        <v>12302</v>
      </c>
      <c r="D1454" s="174">
        <v>19.489999999999998</v>
      </c>
    </row>
    <row r="1455" spans="1:4" ht="36" x14ac:dyDescent="0.25">
      <c r="A1455" s="171" t="s">
        <v>14726</v>
      </c>
      <c r="B1455" s="170" t="s">
        <v>14727</v>
      </c>
      <c r="C1455" s="171" t="s">
        <v>12302</v>
      </c>
      <c r="D1455" s="174">
        <v>30.79</v>
      </c>
    </row>
    <row r="1456" spans="1:4" ht="48" x14ac:dyDescent="0.25">
      <c r="A1456" s="171" t="s">
        <v>14728</v>
      </c>
      <c r="B1456" s="170" t="s">
        <v>14729</v>
      </c>
      <c r="C1456" s="171" t="s">
        <v>12302</v>
      </c>
      <c r="D1456" s="174">
        <v>26.01</v>
      </c>
    </row>
    <row r="1457" spans="1:4" ht="72" x14ac:dyDescent="0.25">
      <c r="A1457" s="171" t="s">
        <v>14730</v>
      </c>
      <c r="B1457" s="170" t="s">
        <v>14731</v>
      </c>
      <c r="C1457" s="171" t="s">
        <v>12302</v>
      </c>
      <c r="D1457" s="174">
        <v>38.549999999999997</v>
      </c>
    </row>
    <row r="1458" spans="1:4" ht="72" x14ac:dyDescent="0.25">
      <c r="A1458" s="171" t="s">
        <v>14732</v>
      </c>
      <c r="B1458" s="170" t="s">
        <v>14733</v>
      </c>
      <c r="C1458" s="171" t="s">
        <v>12302</v>
      </c>
      <c r="D1458" s="174">
        <v>45.28</v>
      </c>
    </row>
    <row r="1459" spans="1:4" ht="60" x14ac:dyDescent="0.25">
      <c r="A1459" s="171" t="s">
        <v>14734</v>
      </c>
      <c r="B1459" s="170" t="s">
        <v>14735</v>
      </c>
      <c r="C1459" s="171" t="s">
        <v>12302</v>
      </c>
      <c r="D1459" s="174">
        <v>95.34</v>
      </c>
    </row>
    <row r="1460" spans="1:4" ht="60" x14ac:dyDescent="0.25">
      <c r="A1460" s="171" t="s">
        <v>14736</v>
      </c>
      <c r="B1460" s="170" t="s">
        <v>14737</v>
      </c>
      <c r="C1460" s="171" t="s">
        <v>12302</v>
      </c>
      <c r="D1460" s="173">
        <v>102.07</v>
      </c>
    </row>
    <row r="1461" spans="1:4" ht="48" x14ac:dyDescent="0.25">
      <c r="A1461" s="171" t="s">
        <v>14738</v>
      </c>
      <c r="B1461" s="170" t="s">
        <v>14739</v>
      </c>
      <c r="C1461" s="171" t="s">
        <v>12302</v>
      </c>
      <c r="D1461" s="174">
        <v>27.25</v>
      </c>
    </row>
    <row r="1462" spans="1:4" ht="48" x14ac:dyDescent="0.25">
      <c r="A1462" s="171" t="s">
        <v>14740</v>
      </c>
      <c r="B1462" s="170" t="s">
        <v>14741</v>
      </c>
      <c r="C1462" s="171" t="s">
        <v>12302</v>
      </c>
      <c r="D1462" s="174">
        <v>33.33</v>
      </c>
    </row>
    <row r="1463" spans="1:4" ht="48" x14ac:dyDescent="0.25">
      <c r="A1463" s="171" t="s">
        <v>14742</v>
      </c>
      <c r="B1463" s="170" t="s">
        <v>14743</v>
      </c>
      <c r="C1463" s="171" t="s">
        <v>12302</v>
      </c>
      <c r="D1463" s="174">
        <v>84.04</v>
      </c>
    </row>
    <row r="1464" spans="1:4" ht="60" x14ac:dyDescent="0.25">
      <c r="A1464" s="171" t="s">
        <v>14744</v>
      </c>
      <c r="B1464" s="170" t="s">
        <v>14745</v>
      </c>
      <c r="C1464" s="171" t="s">
        <v>12302</v>
      </c>
      <c r="D1464" s="174">
        <v>31.39</v>
      </c>
    </row>
    <row r="1465" spans="1:4" ht="60" x14ac:dyDescent="0.25">
      <c r="A1465" s="171" t="s">
        <v>14746</v>
      </c>
      <c r="B1465" s="170" t="s">
        <v>14747</v>
      </c>
      <c r="C1465" s="171" t="s">
        <v>12302</v>
      </c>
      <c r="D1465" s="174">
        <v>20.95</v>
      </c>
    </row>
    <row r="1466" spans="1:4" ht="60" x14ac:dyDescent="0.25">
      <c r="A1466" s="171" t="s">
        <v>14748</v>
      </c>
      <c r="B1466" s="170" t="s">
        <v>14749</v>
      </c>
      <c r="C1466" s="171" t="s">
        <v>12302</v>
      </c>
      <c r="D1466" s="174">
        <v>22.96</v>
      </c>
    </row>
    <row r="1467" spans="1:4" ht="24" x14ac:dyDescent="0.25">
      <c r="A1467" s="171" t="s">
        <v>14750</v>
      </c>
      <c r="B1467" s="170" t="s">
        <v>14751</v>
      </c>
      <c r="C1467" s="171" t="s">
        <v>12302</v>
      </c>
      <c r="D1467" s="172">
        <v>2.23</v>
      </c>
    </row>
    <row r="1468" spans="1:4" ht="24" x14ac:dyDescent="0.25">
      <c r="A1468" s="171" t="s">
        <v>14752</v>
      </c>
      <c r="B1468" s="170" t="s">
        <v>14753</v>
      </c>
      <c r="C1468" s="171" t="s">
        <v>12302</v>
      </c>
      <c r="D1468" s="172">
        <v>2.42</v>
      </c>
    </row>
    <row r="1469" spans="1:4" ht="36" x14ac:dyDescent="0.25">
      <c r="A1469" s="171" t="s">
        <v>14754</v>
      </c>
      <c r="B1469" s="170" t="s">
        <v>14755</v>
      </c>
      <c r="C1469" s="171" t="s">
        <v>12302</v>
      </c>
      <c r="D1469" s="174">
        <v>26.85</v>
      </c>
    </row>
    <row r="1470" spans="1:4" ht="36" x14ac:dyDescent="0.25">
      <c r="A1470" s="171" t="s">
        <v>14756</v>
      </c>
      <c r="B1470" s="170" t="s">
        <v>14757</v>
      </c>
      <c r="C1470" s="171" t="s">
        <v>12302</v>
      </c>
      <c r="D1470" s="174">
        <v>27.27</v>
      </c>
    </row>
    <row r="1471" spans="1:4" ht="36" x14ac:dyDescent="0.25">
      <c r="A1471" s="171" t="s">
        <v>14758</v>
      </c>
      <c r="B1471" s="170" t="s">
        <v>14759</v>
      </c>
      <c r="C1471" s="171" t="s">
        <v>12302</v>
      </c>
      <c r="D1471" s="174">
        <v>20.81</v>
      </c>
    </row>
    <row r="1472" spans="1:4" ht="36" x14ac:dyDescent="0.25">
      <c r="A1472" s="171" t="s">
        <v>14760</v>
      </c>
      <c r="B1472" s="170" t="s">
        <v>14761</v>
      </c>
      <c r="C1472" s="171" t="s">
        <v>12302</v>
      </c>
      <c r="D1472" s="174">
        <v>14.29</v>
      </c>
    </row>
    <row r="1473" spans="1:4" ht="36" x14ac:dyDescent="0.25">
      <c r="A1473" s="171" t="s">
        <v>14762</v>
      </c>
      <c r="B1473" s="170" t="s">
        <v>14763</v>
      </c>
      <c r="C1473" s="171" t="s">
        <v>12302</v>
      </c>
      <c r="D1473" s="174">
        <v>17.739999999999998</v>
      </c>
    </row>
    <row r="1474" spans="1:4" ht="36" x14ac:dyDescent="0.25">
      <c r="A1474" s="171" t="s">
        <v>14764</v>
      </c>
      <c r="B1474" s="170" t="s">
        <v>14765</v>
      </c>
      <c r="C1474" s="171" t="s">
        <v>12302</v>
      </c>
      <c r="D1474" s="174">
        <v>22</v>
      </c>
    </row>
    <row r="1475" spans="1:4" ht="36" x14ac:dyDescent="0.25">
      <c r="A1475" s="171" t="s">
        <v>14766</v>
      </c>
      <c r="B1475" s="170" t="s">
        <v>14767</v>
      </c>
      <c r="C1475" s="171" t="s">
        <v>12302</v>
      </c>
      <c r="D1475" s="174">
        <v>12.96</v>
      </c>
    </row>
    <row r="1476" spans="1:4" ht="36" x14ac:dyDescent="0.25">
      <c r="A1476" s="171" t="s">
        <v>14768</v>
      </c>
      <c r="B1476" s="170" t="s">
        <v>14769</v>
      </c>
      <c r="C1476" s="171" t="s">
        <v>12302</v>
      </c>
      <c r="D1476" s="174">
        <v>14.2</v>
      </c>
    </row>
    <row r="1477" spans="1:4" ht="48" x14ac:dyDescent="0.25">
      <c r="A1477" s="171" t="s">
        <v>14770</v>
      </c>
      <c r="B1477" s="170" t="s">
        <v>14771</v>
      </c>
      <c r="C1477" s="171" t="s">
        <v>12302</v>
      </c>
      <c r="D1477" s="174">
        <v>20.28</v>
      </c>
    </row>
    <row r="1478" spans="1:4" ht="36" x14ac:dyDescent="0.25">
      <c r="A1478" s="171" t="s">
        <v>14772</v>
      </c>
      <c r="B1478" s="170" t="s">
        <v>14773</v>
      </c>
      <c r="C1478" s="171" t="s">
        <v>12302</v>
      </c>
      <c r="D1478" s="174">
        <v>70.989999999999995</v>
      </c>
    </row>
    <row r="1479" spans="1:4" ht="24" x14ac:dyDescent="0.25">
      <c r="A1479" s="171" t="s">
        <v>14774</v>
      </c>
      <c r="B1479" s="170" t="s">
        <v>14775</v>
      </c>
      <c r="C1479" s="171" t="s">
        <v>12302</v>
      </c>
      <c r="D1479" s="172">
        <v>4.79</v>
      </c>
    </row>
    <row r="1480" spans="1:4" ht="24" x14ac:dyDescent="0.25">
      <c r="A1480" s="171" t="s">
        <v>14776</v>
      </c>
      <c r="B1480" s="170" t="s">
        <v>14777</v>
      </c>
      <c r="C1480" s="171" t="s">
        <v>12302</v>
      </c>
      <c r="D1480" s="172">
        <v>4.0199999999999996</v>
      </c>
    </row>
    <row r="1481" spans="1:4" ht="24" x14ac:dyDescent="0.25">
      <c r="A1481" s="171" t="s">
        <v>14778</v>
      </c>
      <c r="B1481" s="170" t="s">
        <v>14779</v>
      </c>
      <c r="C1481" s="171" t="s">
        <v>12302</v>
      </c>
      <c r="D1481" s="172">
        <v>5.29</v>
      </c>
    </row>
    <row r="1482" spans="1:4" ht="24" x14ac:dyDescent="0.25">
      <c r="A1482" s="171" t="s">
        <v>14780</v>
      </c>
      <c r="B1482" s="170" t="s">
        <v>14781</v>
      </c>
      <c r="C1482" s="171" t="s">
        <v>12302</v>
      </c>
      <c r="D1482" s="172">
        <v>5.68</v>
      </c>
    </row>
    <row r="1483" spans="1:4" ht="24" x14ac:dyDescent="0.25">
      <c r="A1483" s="171" t="s">
        <v>14782</v>
      </c>
      <c r="B1483" s="170" t="s">
        <v>14783</v>
      </c>
      <c r="C1483" s="171" t="s">
        <v>12302</v>
      </c>
      <c r="D1483" s="174">
        <v>11.64</v>
      </c>
    </row>
    <row r="1484" spans="1:4" ht="24" x14ac:dyDescent="0.25">
      <c r="A1484" s="171" t="s">
        <v>14784</v>
      </c>
      <c r="B1484" s="170" t="s">
        <v>14785</v>
      </c>
      <c r="C1484" s="171" t="s">
        <v>12302</v>
      </c>
      <c r="D1484" s="174">
        <v>10.27</v>
      </c>
    </row>
    <row r="1485" spans="1:4" ht="24" x14ac:dyDescent="0.25">
      <c r="A1485" s="171" t="s">
        <v>14786</v>
      </c>
      <c r="B1485" s="170" t="s">
        <v>14787</v>
      </c>
      <c r="C1485" s="171" t="s">
        <v>12302</v>
      </c>
      <c r="D1485" s="174">
        <v>10.49</v>
      </c>
    </row>
    <row r="1486" spans="1:4" ht="24" x14ac:dyDescent="0.25">
      <c r="A1486" s="171" t="s">
        <v>14788</v>
      </c>
      <c r="B1486" s="170" t="s">
        <v>14789</v>
      </c>
      <c r="C1486" s="171" t="s">
        <v>12302</v>
      </c>
      <c r="D1486" s="174">
        <v>11.95</v>
      </c>
    </row>
    <row r="1487" spans="1:4" ht="36" x14ac:dyDescent="0.25">
      <c r="A1487" s="171" t="s">
        <v>14790</v>
      </c>
      <c r="B1487" s="170" t="s">
        <v>14791</v>
      </c>
      <c r="C1487" s="171" t="s">
        <v>12302</v>
      </c>
      <c r="D1487" s="172">
        <v>7.37</v>
      </c>
    </row>
    <row r="1488" spans="1:4" ht="36" x14ac:dyDescent="0.25">
      <c r="A1488" s="171" t="s">
        <v>14792</v>
      </c>
      <c r="B1488" s="170" t="s">
        <v>14793</v>
      </c>
      <c r="C1488" s="171" t="s">
        <v>12302</v>
      </c>
      <c r="D1488" s="172">
        <v>7.85</v>
      </c>
    </row>
    <row r="1489" spans="1:4" x14ac:dyDescent="0.25">
      <c r="A1489" s="166">
        <v>8923</v>
      </c>
      <c r="B1489" s="167" t="s">
        <v>14794</v>
      </c>
      <c r="C1489" s="168"/>
      <c r="D1489" s="169"/>
    </row>
    <row r="1490" spans="1:4" ht="24" x14ac:dyDescent="0.25">
      <c r="A1490" s="171" t="s">
        <v>14795</v>
      </c>
      <c r="B1490" s="170" t="s">
        <v>14796</v>
      </c>
      <c r="C1490" s="171" t="s">
        <v>26</v>
      </c>
      <c r="D1490" s="174">
        <v>11.57</v>
      </c>
    </row>
    <row r="1491" spans="1:4" x14ac:dyDescent="0.25">
      <c r="A1491" s="166">
        <v>8924</v>
      </c>
      <c r="B1491" s="167" t="s">
        <v>14797</v>
      </c>
      <c r="C1491" s="168"/>
      <c r="D1491" s="169"/>
    </row>
    <row r="1492" spans="1:4" ht="24" x14ac:dyDescent="0.25">
      <c r="A1492" s="171" t="s">
        <v>14798</v>
      </c>
      <c r="B1492" s="170" t="s">
        <v>14799</v>
      </c>
      <c r="C1492" s="171" t="s">
        <v>12302</v>
      </c>
      <c r="D1492" s="174">
        <v>37.29</v>
      </c>
    </row>
    <row r="1493" spans="1:4" ht="24" x14ac:dyDescent="0.25">
      <c r="A1493" s="171" t="s">
        <v>14800</v>
      </c>
      <c r="B1493" s="170" t="s">
        <v>14801</v>
      </c>
      <c r="C1493" s="171" t="s">
        <v>12302</v>
      </c>
      <c r="D1493" s="174">
        <v>54.12</v>
      </c>
    </row>
    <row r="1494" spans="1:4" ht="24" x14ac:dyDescent="0.25">
      <c r="A1494" s="171" t="s">
        <v>14802</v>
      </c>
      <c r="B1494" s="170" t="s">
        <v>14803</v>
      </c>
      <c r="C1494" s="171" t="s">
        <v>12302</v>
      </c>
      <c r="D1494" s="174">
        <v>43.81</v>
      </c>
    </row>
    <row r="1495" spans="1:4" ht="24" x14ac:dyDescent="0.25">
      <c r="A1495" s="171" t="s">
        <v>14804</v>
      </c>
      <c r="B1495" s="170" t="s">
        <v>14805</v>
      </c>
      <c r="C1495" s="171" t="s">
        <v>12302</v>
      </c>
      <c r="D1495" s="174">
        <v>66.05</v>
      </c>
    </row>
    <row r="1496" spans="1:4" ht="24" x14ac:dyDescent="0.25">
      <c r="A1496" s="171" t="s">
        <v>14806</v>
      </c>
      <c r="B1496" s="170" t="s">
        <v>14807</v>
      </c>
      <c r="C1496" s="171" t="s">
        <v>12302</v>
      </c>
      <c r="D1496" s="174">
        <v>28.44</v>
      </c>
    </row>
    <row r="1497" spans="1:4" ht="24" x14ac:dyDescent="0.25">
      <c r="A1497" s="171" t="s">
        <v>14808</v>
      </c>
      <c r="B1497" s="170" t="s">
        <v>14809</v>
      </c>
      <c r="C1497" s="171" t="s">
        <v>12302</v>
      </c>
      <c r="D1497" s="174">
        <v>40.270000000000003</v>
      </c>
    </row>
    <row r="1498" spans="1:4" ht="24" x14ac:dyDescent="0.25">
      <c r="A1498" s="171" t="s">
        <v>14810</v>
      </c>
      <c r="B1498" s="170" t="s">
        <v>14811</v>
      </c>
      <c r="C1498" s="171" t="s">
        <v>12302</v>
      </c>
      <c r="D1498" s="174">
        <v>60.32</v>
      </c>
    </row>
    <row r="1499" spans="1:4" ht="24" x14ac:dyDescent="0.25">
      <c r="A1499" s="171" t="s">
        <v>14812</v>
      </c>
      <c r="B1499" s="170" t="s">
        <v>14813</v>
      </c>
      <c r="C1499" s="171" t="s">
        <v>12302</v>
      </c>
      <c r="D1499" s="174">
        <v>49.98</v>
      </c>
    </row>
    <row r="1500" spans="1:4" ht="24" x14ac:dyDescent="0.25">
      <c r="A1500" s="171" t="s">
        <v>14814</v>
      </c>
      <c r="B1500" s="170" t="s">
        <v>14815</v>
      </c>
      <c r="C1500" s="171" t="s">
        <v>12302</v>
      </c>
      <c r="D1500" s="174">
        <v>74.72</v>
      </c>
    </row>
    <row r="1501" spans="1:4" ht="24" x14ac:dyDescent="0.25">
      <c r="A1501" s="171" t="s">
        <v>14816</v>
      </c>
      <c r="B1501" s="170" t="s">
        <v>14817</v>
      </c>
      <c r="C1501" s="171" t="s">
        <v>12302</v>
      </c>
      <c r="D1501" s="174">
        <v>30.36</v>
      </c>
    </row>
    <row r="1502" spans="1:4" ht="24" x14ac:dyDescent="0.25">
      <c r="A1502" s="171" t="s">
        <v>14818</v>
      </c>
      <c r="B1502" s="170" t="s">
        <v>14819</v>
      </c>
      <c r="C1502" s="171" t="s">
        <v>12302</v>
      </c>
      <c r="D1502" s="174">
        <v>37.29</v>
      </c>
    </row>
    <row r="1503" spans="1:4" ht="24" x14ac:dyDescent="0.25">
      <c r="A1503" s="171" t="s">
        <v>14820</v>
      </c>
      <c r="B1503" s="170" t="s">
        <v>14821</v>
      </c>
      <c r="C1503" s="171" t="s">
        <v>12302</v>
      </c>
      <c r="D1503" s="174">
        <v>54.12</v>
      </c>
    </row>
    <row r="1504" spans="1:4" ht="24" x14ac:dyDescent="0.25">
      <c r="A1504" s="171" t="s">
        <v>14822</v>
      </c>
      <c r="B1504" s="170" t="s">
        <v>14823</v>
      </c>
      <c r="C1504" s="171" t="s">
        <v>12302</v>
      </c>
      <c r="D1504" s="174">
        <v>43.81</v>
      </c>
    </row>
    <row r="1505" spans="1:4" ht="24" x14ac:dyDescent="0.25">
      <c r="A1505" s="171" t="s">
        <v>14824</v>
      </c>
      <c r="B1505" s="170" t="s">
        <v>14825</v>
      </c>
      <c r="C1505" s="171" t="s">
        <v>12302</v>
      </c>
      <c r="D1505" s="174">
        <v>66.05</v>
      </c>
    </row>
    <row r="1506" spans="1:4" ht="24" x14ac:dyDescent="0.25">
      <c r="A1506" s="171" t="s">
        <v>14826</v>
      </c>
      <c r="B1506" s="170" t="s">
        <v>14827</v>
      </c>
      <c r="C1506" s="171" t="s">
        <v>12302</v>
      </c>
      <c r="D1506" s="174">
        <v>28.44</v>
      </c>
    </row>
    <row r="1507" spans="1:4" ht="24" x14ac:dyDescent="0.25">
      <c r="A1507" s="171" t="s">
        <v>14828</v>
      </c>
      <c r="B1507" s="170" t="s">
        <v>14829</v>
      </c>
      <c r="C1507" s="171" t="s">
        <v>12302</v>
      </c>
      <c r="D1507" s="174">
        <v>40.270000000000003</v>
      </c>
    </row>
    <row r="1508" spans="1:4" ht="24" x14ac:dyDescent="0.25">
      <c r="A1508" s="171" t="s">
        <v>14830</v>
      </c>
      <c r="B1508" s="170" t="s">
        <v>14831</v>
      </c>
      <c r="C1508" s="171" t="s">
        <v>12302</v>
      </c>
      <c r="D1508" s="174">
        <v>60.32</v>
      </c>
    </row>
    <row r="1509" spans="1:4" ht="24" x14ac:dyDescent="0.25">
      <c r="A1509" s="171" t="s">
        <v>14832</v>
      </c>
      <c r="B1509" s="170" t="s">
        <v>14833</v>
      </c>
      <c r="C1509" s="171" t="s">
        <v>12302</v>
      </c>
      <c r="D1509" s="174">
        <v>49.98</v>
      </c>
    </row>
    <row r="1510" spans="1:4" ht="24" x14ac:dyDescent="0.25">
      <c r="A1510" s="171" t="s">
        <v>14834</v>
      </c>
      <c r="B1510" s="170" t="s">
        <v>14835</v>
      </c>
      <c r="C1510" s="171" t="s">
        <v>12302</v>
      </c>
      <c r="D1510" s="174">
        <v>74.72</v>
      </c>
    </row>
    <row r="1511" spans="1:4" ht="24" x14ac:dyDescent="0.25">
      <c r="A1511" s="171" t="s">
        <v>14836</v>
      </c>
      <c r="B1511" s="170" t="s">
        <v>14837</v>
      </c>
      <c r="C1511" s="171" t="s">
        <v>12302</v>
      </c>
      <c r="D1511" s="174">
        <v>30.36</v>
      </c>
    </row>
    <row r="1512" spans="1:4" ht="24" x14ac:dyDescent="0.25">
      <c r="A1512" s="171" t="s">
        <v>14838</v>
      </c>
      <c r="B1512" s="170" t="s">
        <v>14839</v>
      </c>
      <c r="C1512" s="171" t="s">
        <v>12302</v>
      </c>
      <c r="D1512" s="174">
        <v>40.270000000000003</v>
      </c>
    </row>
    <row r="1513" spans="1:4" ht="24" x14ac:dyDescent="0.25">
      <c r="A1513" s="171" t="s">
        <v>14840</v>
      </c>
      <c r="B1513" s="170" t="s">
        <v>14841</v>
      </c>
      <c r="C1513" s="171" t="s">
        <v>12302</v>
      </c>
      <c r="D1513" s="174">
        <v>60.32</v>
      </c>
    </row>
    <row r="1514" spans="1:4" ht="24" x14ac:dyDescent="0.25">
      <c r="A1514" s="171" t="s">
        <v>14842</v>
      </c>
      <c r="B1514" s="170" t="s">
        <v>14843</v>
      </c>
      <c r="C1514" s="171" t="s">
        <v>12302</v>
      </c>
      <c r="D1514" s="174">
        <v>49.98</v>
      </c>
    </row>
    <row r="1515" spans="1:4" ht="24" x14ac:dyDescent="0.25">
      <c r="A1515" s="171" t="s">
        <v>14844</v>
      </c>
      <c r="B1515" s="170" t="s">
        <v>14845</v>
      </c>
      <c r="C1515" s="171" t="s">
        <v>12302</v>
      </c>
      <c r="D1515" s="174">
        <v>74.72</v>
      </c>
    </row>
    <row r="1516" spans="1:4" ht="24" x14ac:dyDescent="0.25">
      <c r="A1516" s="171" t="s">
        <v>14846</v>
      </c>
      <c r="B1516" s="170" t="s">
        <v>14847</v>
      </c>
      <c r="C1516" s="171" t="s">
        <v>12302</v>
      </c>
      <c r="D1516" s="174">
        <v>30.36</v>
      </c>
    </row>
    <row r="1517" spans="1:4" ht="24" x14ac:dyDescent="0.25">
      <c r="A1517" s="171" t="s">
        <v>14848</v>
      </c>
      <c r="B1517" s="170" t="s">
        <v>14849</v>
      </c>
      <c r="C1517" s="171" t="s">
        <v>12302</v>
      </c>
      <c r="D1517" s="174">
        <v>40.270000000000003</v>
      </c>
    </row>
    <row r="1518" spans="1:4" ht="24" x14ac:dyDescent="0.25">
      <c r="A1518" s="171" t="s">
        <v>14850</v>
      </c>
      <c r="B1518" s="170" t="s">
        <v>14851</v>
      </c>
      <c r="C1518" s="171" t="s">
        <v>12302</v>
      </c>
      <c r="D1518" s="174">
        <v>60.32</v>
      </c>
    </row>
    <row r="1519" spans="1:4" ht="24" x14ac:dyDescent="0.25">
      <c r="A1519" s="171" t="s">
        <v>14852</v>
      </c>
      <c r="B1519" s="170" t="s">
        <v>14853</v>
      </c>
      <c r="C1519" s="171" t="s">
        <v>12302</v>
      </c>
      <c r="D1519" s="174">
        <v>49.98</v>
      </c>
    </row>
    <row r="1520" spans="1:4" ht="24" x14ac:dyDescent="0.25">
      <c r="A1520" s="171" t="s">
        <v>14854</v>
      </c>
      <c r="B1520" s="170" t="s">
        <v>14855</v>
      </c>
      <c r="C1520" s="171" t="s">
        <v>12302</v>
      </c>
      <c r="D1520" s="174">
        <v>74.72</v>
      </c>
    </row>
    <row r="1521" spans="1:4" ht="24" x14ac:dyDescent="0.25">
      <c r="A1521" s="171" t="s">
        <v>14856</v>
      </c>
      <c r="B1521" s="170" t="s">
        <v>14857</v>
      </c>
      <c r="C1521" s="171" t="s">
        <v>12302</v>
      </c>
      <c r="D1521" s="174">
        <v>30.36</v>
      </c>
    </row>
    <row r="1522" spans="1:4" ht="24" x14ac:dyDescent="0.25">
      <c r="A1522" s="171" t="s">
        <v>14858</v>
      </c>
      <c r="B1522" s="170" t="s">
        <v>14859</v>
      </c>
      <c r="C1522" s="171" t="s">
        <v>12302</v>
      </c>
      <c r="D1522" s="174">
        <v>43.25</v>
      </c>
    </row>
    <row r="1523" spans="1:4" ht="24" x14ac:dyDescent="0.25">
      <c r="A1523" s="171" t="s">
        <v>14860</v>
      </c>
      <c r="B1523" s="170" t="s">
        <v>14861</v>
      </c>
      <c r="C1523" s="171" t="s">
        <v>12302</v>
      </c>
      <c r="D1523" s="174">
        <v>66.52</v>
      </c>
    </row>
    <row r="1524" spans="1:4" ht="24" x14ac:dyDescent="0.25">
      <c r="A1524" s="171" t="s">
        <v>14862</v>
      </c>
      <c r="B1524" s="170" t="s">
        <v>14863</v>
      </c>
      <c r="C1524" s="171" t="s">
        <v>12302</v>
      </c>
      <c r="D1524" s="174">
        <v>56.15</v>
      </c>
    </row>
    <row r="1525" spans="1:4" ht="24" x14ac:dyDescent="0.25">
      <c r="A1525" s="171" t="s">
        <v>14864</v>
      </c>
      <c r="B1525" s="170" t="s">
        <v>14865</v>
      </c>
      <c r="C1525" s="171" t="s">
        <v>12302</v>
      </c>
      <c r="D1525" s="174">
        <v>83.39</v>
      </c>
    </row>
    <row r="1526" spans="1:4" ht="24" x14ac:dyDescent="0.25">
      <c r="A1526" s="171" t="s">
        <v>14866</v>
      </c>
      <c r="B1526" s="170" t="s">
        <v>14867</v>
      </c>
      <c r="C1526" s="171" t="s">
        <v>12302</v>
      </c>
      <c r="D1526" s="174">
        <v>32.28</v>
      </c>
    </row>
    <row r="1527" spans="1:4" ht="24" x14ac:dyDescent="0.25">
      <c r="A1527" s="171" t="s">
        <v>14868</v>
      </c>
      <c r="B1527" s="170" t="s">
        <v>14869</v>
      </c>
      <c r="C1527" s="171" t="s">
        <v>12302</v>
      </c>
      <c r="D1527" s="174">
        <v>43.25</v>
      </c>
    </row>
    <row r="1528" spans="1:4" ht="24" x14ac:dyDescent="0.25">
      <c r="A1528" s="171" t="s">
        <v>14870</v>
      </c>
      <c r="B1528" s="170" t="s">
        <v>14871</v>
      </c>
      <c r="C1528" s="171" t="s">
        <v>12302</v>
      </c>
      <c r="D1528" s="174">
        <v>66.52</v>
      </c>
    </row>
    <row r="1529" spans="1:4" ht="24" x14ac:dyDescent="0.25">
      <c r="A1529" s="171" t="s">
        <v>14872</v>
      </c>
      <c r="B1529" s="170" t="s">
        <v>14873</v>
      </c>
      <c r="C1529" s="171" t="s">
        <v>12302</v>
      </c>
      <c r="D1529" s="174">
        <v>56.15</v>
      </c>
    </row>
    <row r="1530" spans="1:4" ht="24" x14ac:dyDescent="0.25">
      <c r="A1530" s="171" t="s">
        <v>14874</v>
      </c>
      <c r="B1530" s="170" t="s">
        <v>14875</v>
      </c>
      <c r="C1530" s="171" t="s">
        <v>12302</v>
      </c>
      <c r="D1530" s="174">
        <v>83.39</v>
      </c>
    </row>
    <row r="1531" spans="1:4" ht="24" x14ac:dyDescent="0.25">
      <c r="A1531" s="171" t="s">
        <v>14876</v>
      </c>
      <c r="B1531" s="170" t="s">
        <v>14877</v>
      </c>
      <c r="C1531" s="171" t="s">
        <v>12302</v>
      </c>
      <c r="D1531" s="174">
        <v>32.28</v>
      </c>
    </row>
    <row r="1532" spans="1:4" ht="24" x14ac:dyDescent="0.25">
      <c r="A1532" s="171" t="s">
        <v>14878</v>
      </c>
      <c r="B1532" s="170" t="s">
        <v>14879</v>
      </c>
      <c r="C1532" s="171" t="s">
        <v>12302</v>
      </c>
      <c r="D1532" s="174">
        <v>46.23</v>
      </c>
    </row>
    <row r="1533" spans="1:4" ht="24" x14ac:dyDescent="0.25">
      <c r="A1533" s="171" t="s">
        <v>14880</v>
      </c>
      <c r="B1533" s="170" t="s">
        <v>14881</v>
      </c>
      <c r="C1533" s="171" t="s">
        <v>12302</v>
      </c>
      <c r="D1533" s="174">
        <v>72.72</v>
      </c>
    </row>
    <row r="1534" spans="1:4" ht="24" x14ac:dyDescent="0.25">
      <c r="A1534" s="171" t="s">
        <v>14882</v>
      </c>
      <c r="B1534" s="170" t="s">
        <v>14883</v>
      </c>
      <c r="C1534" s="171" t="s">
        <v>12302</v>
      </c>
      <c r="D1534" s="174">
        <v>62.32</v>
      </c>
    </row>
    <row r="1535" spans="1:4" ht="24" x14ac:dyDescent="0.25">
      <c r="A1535" s="171" t="s">
        <v>14884</v>
      </c>
      <c r="B1535" s="170" t="s">
        <v>14885</v>
      </c>
      <c r="C1535" s="171" t="s">
        <v>12302</v>
      </c>
      <c r="D1535" s="174">
        <v>92.06</v>
      </c>
    </row>
    <row r="1536" spans="1:4" ht="24" x14ac:dyDescent="0.25">
      <c r="A1536" s="171" t="s">
        <v>14886</v>
      </c>
      <c r="B1536" s="170" t="s">
        <v>14887</v>
      </c>
      <c r="C1536" s="171" t="s">
        <v>12302</v>
      </c>
      <c r="D1536" s="174">
        <v>34.200000000000003</v>
      </c>
    </row>
    <row r="1537" spans="1:4" ht="60" x14ac:dyDescent="0.25">
      <c r="A1537" s="171" t="s">
        <v>14888</v>
      </c>
      <c r="B1537" s="170" t="s">
        <v>14889</v>
      </c>
      <c r="C1537" s="171" t="s">
        <v>12302</v>
      </c>
      <c r="D1537" s="174">
        <v>97.45</v>
      </c>
    </row>
    <row r="1538" spans="1:4" ht="60" x14ac:dyDescent="0.25">
      <c r="A1538" s="171" t="s">
        <v>14890</v>
      </c>
      <c r="B1538" s="170" t="s">
        <v>14891</v>
      </c>
      <c r="C1538" s="171" t="s">
        <v>12302</v>
      </c>
      <c r="D1538" s="174">
        <v>33.69</v>
      </c>
    </row>
    <row r="1539" spans="1:4" ht="60" x14ac:dyDescent="0.25">
      <c r="A1539" s="171" t="s">
        <v>14892</v>
      </c>
      <c r="B1539" s="170" t="s">
        <v>14893</v>
      </c>
      <c r="C1539" s="171" t="s">
        <v>12302</v>
      </c>
      <c r="D1539" s="174">
        <v>23.25</v>
      </c>
    </row>
    <row r="1540" spans="1:4" ht="60" x14ac:dyDescent="0.25">
      <c r="A1540" s="171" t="s">
        <v>14894</v>
      </c>
      <c r="B1540" s="170" t="s">
        <v>14895</v>
      </c>
      <c r="C1540" s="171" t="s">
        <v>12302</v>
      </c>
      <c r="D1540" s="174">
        <v>57.68</v>
      </c>
    </row>
    <row r="1541" spans="1:4" ht="60" x14ac:dyDescent="0.25">
      <c r="A1541" s="171" t="s">
        <v>14896</v>
      </c>
      <c r="B1541" s="170" t="s">
        <v>14897</v>
      </c>
      <c r="C1541" s="171" t="s">
        <v>12302</v>
      </c>
      <c r="D1541" s="174">
        <v>22.64</v>
      </c>
    </row>
    <row r="1542" spans="1:4" ht="60" x14ac:dyDescent="0.25">
      <c r="A1542" s="171" t="s">
        <v>14898</v>
      </c>
      <c r="B1542" s="170" t="s">
        <v>14899</v>
      </c>
      <c r="C1542" s="171" t="s">
        <v>12302</v>
      </c>
      <c r="D1542" s="174">
        <v>24.62</v>
      </c>
    </row>
    <row r="1543" spans="1:4" ht="60" x14ac:dyDescent="0.25">
      <c r="A1543" s="171" t="s">
        <v>14900</v>
      </c>
      <c r="B1543" s="170" t="s">
        <v>14901</v>
      </c>
      <c r="C1543" s="171" t="s">
        <v>12302</v>
      </c>
      <c r="D1543" s="174">
        <v>98</v>
      </c>
    </row>
    <row r="1544" spans="1:4" ht="60" x14ac:dyDescent="0.25">
      <c r="A1544" s="171" t="s">
        <v>14902</v>
      </c>
      <c r="B1544" s="170" t="s">
        <v>14903</v>
      </c>
      <c r="C1544" s="171" t="s">
        <v>12302</v>
      </c>
      <c r="D1544" s="174">
        <v>24.94</v>
      </c>
    </row>
    <row r="1545" spans="1:4" ht="24" x14ac:dyDescent="0.25">
      <c r="A1545" s="171" t="s">
        <v>14904</v>
      </c>
      <c r="B1545" s="170" t="s">
        <v>14905</v>
      </c>
      <c r="C1545" s="171" t="s">
        <v>12302</v>
      </c>
      <c r="D1545" s="172">
        <v>6.41</v>
      </c>
    </row>
    <row r="1546" spans="1:4" ht="24" x14ac:dyDescent="0.25">
      <c r="A1546" s="171" t="s">
        <v>14906</v>
      </c>
      <c r="B1546" s="170" t="s">
        <v>14907</v>
      </c>
      <c r="C1546" s="171" t="s">
        <v>12302</v>
      </c>
      <c r="D1546" s="174">
        <v>10.81</v>
      </c>
    </row>
    <row r="1547" spans="1:4" ht="24" x14ac:dyDescent="0.25">
      <c r="A1547" s="171" t="s">
        <v>14908</v>
      </c>
      <c r="B1547" s="170" t="s">
        <v>14909</v>
      </c>
      <c r="C1547" s="171" t="s">
        <v>12302</v>
      </c>
      <c r="D1547" s="172">
        <v>9.9700000000000006</v>
      </c>
    </row>
    <row r="1548" spans="1:4" ht="24" x14ac:dyDescent="0.25">
      <c r="A1548" s="171" t="s">
        <v>14910</v>
      </c>
      <c r="B1548" s="170" t="s">
        <v>14911</v>
      </c>
      <c r="C1548" s="171" t="s">
        <v>12302</v>
      </c>
      <c r="D1548" s="174">
        <v>13.05</v>
      </c>
    </row>
    <row r="1549" spans="1:4" ht="24" x14ac:dyDescent="0.25">
      <c r="A1549" s="171" t="s">
        <v>14912</v>
      </c>
      <c r="B1549" s="170" t="s">
        <v>14913</v>
      </c>
      <c r="C1549" s="171" t="s">
        <v>12302</v>
      </c>
      <c r="D1549" s="172">
        <v>5.1100000000000003</v>
      </c>
    </row>
    <row r="1550" spans="1:4" x14ac:dyDescent="0.25">
      <c r="A1550" s="166">
        <v>8925</v>
      </c>
      <c r="B1550" s="167" t="s">
        <v>14914</v>
      </c>
      <c r="C1550" s="168"/>
      <c r="D1550" s="169"/>
    </row>
    <row r="1551" spans="1:4" ht="24" x14ac:dyDescent="0.25">
      <c r="A1551" s="171" t="s">
        <v>14915</v>
      </c>
      <c r="B1551" s="170" t="s">
        <v>14916</v>
      </c>
      <c r="C1551" s="171" t="s">
        <v>26</v>
      </c>
      <c r="D1551" s="172">
        <v>4.5199999999999996</v>
      </c>
    </row>
    <row r="1552" spans="1:4" ht="24" x14ac:dyDescent="0.25">
      <c r="A1552" s="171" t="s">
        <v>14917</v>
      </c>
      <c r="B1552" s="170" t="s">
        <v>14918</v>
      </c>
      <c r="C1552" s="171" t="s">
        <v>26</v>
      </c>
      <c r="D1552" s="172">
        <v>7.79</v>
      </c>
    </row>
    <row r="1553" spans="1:4" ht="24" x14ac:dyDescent="0.25">
      <c r="A1553" s="171" t="s">
        <v>14919</v>
      </c>
      <c r="B1553" s="170" t="s">
        <v>14920</v>
      </c>
      <c r="C1553" s="171" t="s">
        <v>26</v>
      </c>
      <c r="D1553" s="172">
        <v>4.8899999999999997</v>
      </c>
    </row>
    <row r="1554" spans="1:4" ht="24" x14ac:dyDescent="0.25">
      <c r="A1554" s="171" t="s">
        <v>14921</v>
      </c>
      <c r="B1554" s="170" t="s">
        <v>14922</v>
      </c>
      <c r="C1554" s="171" t="s">
        <v>26</v>
      </c>
      <c r="D1554" s="172">
        <v>8.16</v>
      </c>
    </row>
    <row r="1555" spans="1:4" ht="24" x14ac:dyDescent="0.25">
      <c r="A1555" s="171" t="s">
        <v>14923</v>
      </c>
      <c r="B1555" s="170" t="s">
        <v>14924</v>
      </c>
      <c r="C1555" s="171" t="s">
        <v>26</v>
      </c>
      <c r="D1555" s="172">
        <v>6.49</v>
      </c>
    </row>
    <row r="1556" spans="1:4" ht="36" x14ac:dyDescent="0.25">
      <c r="A1556" s="171" t="s">
        <v>14925</v>
      </c>
      <c r="B1556" s="170" t="s">
        <v>14926</v>
      </c>
      <c r="C1556" s="171" t="s">
        <v>26</v>
      </c>
      <c r="D1556" s="174">
        <v>18.34</v>
      </c>
    </row>
    <row r="1557" spans="1:4" ht="36" x14ac:dyDescent="0.25">
      <c r="A1557" s="171" t="s">
        <v>14927</v>
      </c>
      <c r="B1557" s="170" t="s">
        <v>14928</v>
      </c>
      <c r="C1557" s="171" t="s">
        <v>26</v>
      </c>
      <c r="D1557" s="174">
        <v>28.45</v>
      </c>
    </row>
    <row r="1558" spans="1:4" ht="36" x14ac:dyDescent="0.25">
      <c r="A1558" s="171" t="s">
        <v>14929</v>
      </c>
      <c r="B1558" s="170" t="s">
        <v>14930</v>
      </c>
      <c r="C1558" s="171" t="s">
        <v>26</v>
      </c>
      <c r="D1558" s="174">
        <v>21.62</v>
      </c>
    </row>
    <row r="1559" spans="1:4" ht="36" x14ac:dyDescent="0.25">
      <c r="A1559" s="171" t="s">
        <v>14931</v>
      </c>
      <c r="B1559" s="170" t="s">
        <v>14932</v>
      </c>
      <c r="C1559" s="171" t="s">
        <v>26</v>
      </c>
      <c r="D1559" s="174">
        <v>37.799999999999997</v>
      </c>
    </row>
    <row r="1560" spans="1:4" ht="36" x14ac:dyDescent="0.25">
      <c r="A1560" s="171" t="s">
        <v>14933</v>
      </c>
      <c r="B1560" s="170" t="s">
        <v>14934</v>
      </c>
      <c r="C1560" s="171" t="s">
        <v>26</v>
      </c>
      <c r="D1560" s="174">
        <v>57.02</v>
      </c>
    </row>
    <row r="1561" spans="1:4" ht="36" x14ac:dyDescent="0.25">
      <c r="A1561" s="171" t="s">
        <v>14935</v>
      </c>
      <c r="B1561" s="170" t="s">
        <v>14936</v>
      </c>
      <c r="C1561" s="171" t="s">
        <v>26</v>
      </c>
      <c r="D1561" s="174">
        <v>15.07</v>
      </c>
    </row>
    <row r="1562" spans="1:4" x14ac:dyDescent="0.25">
      <c r="A1562" s="166">
        <v>8926</v>
      </c>
      <c r="B1562" s="167" t="s">
        <v>14937</v>
      </c>
      <c r="C1562" s="168"/>
      <c r="D1562" s="169"/>
    </row>
    <row r="1563" spans="1:4" ht="24" x14ac:dyDescent="0.25">
      <c r="A1563" s="171" t="s">
        <v>14938</v>
      </c>
      <c r="B1563" s="170" t="s">
        <v>14939</v>
      </c>
      <c r="C1563" s="171" t="s">
        <v>26</v>
      </c>
      <c r="D1563" s="174">
        <v>85.96</v>
      </c>
    </row>
    <row r="1564" spans="1:4" ht="24" x14ac:dyDescent="0.25">
      <c r="A1564" s="171" t="s">
        <v>14940</v>
      </c>
      <c r="B1564" s="170" t="s">
        <v>14941</v>
      </c>
      <c r="C1564" s="171" t="s">
        <v>26</v>
      </c>
      <c r="D1564" s="174">
        <v>17.510000000000002</v>
      </c>
    </row>
    <row r="1565" spans="1:4" ht="24" x14ac:dyDescent="0.25">
      <c r="A1565" s="171" t="s">
        <v>14942</v>
      </c>
      <c r="B1565" s="170" t="s">
        <v>14943</v>
      </c>
      <c r="C1565" s="171" t="s">
        <v>26</v>
      </c>
      <c r="D1565" s="174">
        <v>18.72</v>
      </c>
    </row>
    <row r="1566" spans="1:4" ht="24" x14ac:dyDescent="0.25">
      <c r="A1566" s="171" t="s">
        <v>14944</v>
      </c>
      <c r="B1566" s="170" t="s">
        <v>14945</v>
      </c>
      <c r="C1566" s="171" t="s">
        <v>26</v>
      </c>
      <c r="D1566" s="174">
        <v>20.98</v>
      </c>
    </row>
    <row r="1567" spans="1:4" ht="24" x14ac:dyDescent="0.25">
      <c r="A1567" s="171" t="s">
        <v>14946</v>
      </c>
      <c r="B1567" s="170" t="s">
        <v>14947</v>
      </c>
      <c r="C1567" s="171" t="s">
        <v>26</v>
      </c>
      <c r="D1567" s="174">
        <v>31.25</v>
      </c>
    </row>
    <row r="1568" spans="1:4" ht="24" x14ac:dyDescent="0.25">
      <c r="A1568" s="171" t="s">
        <v>14948</v>
      </c>
      <c r="B1568" s="170" t="s">
        <v>14949</v>
      </c>
      <c r="C1568" s="171" t="s">
        <v>26</v>
      </c>
      <c r="D1568" s="174">
        <v>32.14</v>
      </c>
    </row>
    <row r="1569" spans="1:4" ht="24" x14ac:dyDescent="0.25">
      <c r="A1569" s="171" t="s">
        <v>14950</v>
      </c>
      <c r="B1569" s="170" t="s">
        <v>14951</v>
      </c>
      <c r="C1569" s="171" t="s">
        <v>26</v>
      </c>
      <c r="D1569" s="174">
        <v>37.869999999999997</v>
      </c>
    </row>
    <row r="1570" spans="1:4" ht="24" x14ac:dyDescent="0.25">
      <c r="A1570" s="171" t="s">
        <v>14952</v>
      </c>
      <c r="B1570" s="170" t="s">
        <v>14953</v>
      </c>
      <c r="C1570" s="171" t="s">
        <v>26</v>
      </c>
      <c r="D1570" s="174">
        <v>54.78</v>
      </c>
    </row>
    <row r="1571" spans="1:4" ht="24" x14ac:dyDescent="0.25">
      <c r="A1571" s="171" t="s">
        <v>14954</v>
      </c>
      <c r="B1571" s="170" t="s">
        <v>14955</v>
      </c>
      <c r="C1571" s="171" t="s">
        <v>26</v>
      </c>
      <c r="D1571" s="174">
        <v>61.64</v>
      </c>
    </row>
    <row r="1572" spans="1:4" ht="36" x14ac:dyDescent="0.25">
      <c r="A1572" s="171" t="s">
        <v>14956</v>
      </c>
      <c r="B1572" s="170" t="s">
        <v>14957</v>
      </c>
      <c r="C1572" s="171" t="s">
        <v>26</v>
      </c>
      <c r="D1572" s="172">
        <v>0.82</v>
      </c>
    </row>
    <row r="1573" spans="1:4" x14ac:dyDescent="0.25">
      <c r="A1573" s="166">
        <v>8927</v>
      </c>
      <c r="B1573" s="167" t="s">
        <v>14958</v>
      </c>
      <c r="C1573" s="168"/>
      <c r="D1573" s="169"/>
    </row>
    <row r="1574" spans="1:4" ht="24" x14ac:dyDescent="0.25">
      <c r="A1574" s="171" t="s">
        <v>14959</v>
      </c>
      <c r="B1574" s="170" t="s">
        <v>14960</v>
      </c>
      <c r="C1574" s="171" t="s">
        <v>26</v>
      </c>
      <c r="D1574" s="174">
        <v>18.649999999999999</v>
      </c>
    </row>
    <row r="1575" spans="1:4" ht="24" x14ac:dyDescent="0.25">
      <c r="A1575" s="171" t="s">
        <v>14961</v>
      </c>
      <c r="B1575" s="170" t="s">
        <v>14962</v>
      </c>
      <c r="C1575" s="171" t="s">
        <v>26</v>
      </c>
      <c r="D1575" s="174">
        <v>19.559999999999999</v>
      </c>
    </row>
    <row r="1576" spans="1:4" ht="24" x14ac:dyDescent="0.25">
      <c r="A1576" s="171" t="s">
        <v>14963</v>
      </c>
      <c r="B1576" s="170" t="s">
        <v>14964</v>
      </c>
      <c r="C1576" s="171" t="s">
        <v>26</v>
      </c>
      <c r="D1576" s="174">
        <v>26.3</v>
      </c>
    </row>
    <row r="1577" spans="1:4" ht="24" x14ac:dyDescent="0.25">
      <c r="A1577" s="171" t="s">
        <v>14965</v>
      </c>
      <c r="B1577" s="170" t="s">
        <v>14966</v>
      </c>
      <c r="C1577" s="171" t="s">
        <v>26</v>
      </c>
      <c r="D1577" s="173">
        <v>117.43</v>
      </c>
    </row>
    <row r="1578" spans="1:4" ht="24" x14ac:dyDescent="0.25">
      <c r="A1578" s="171" t="s">
        <v>14967</v>
      </c>
      <c r="B1578" s="170" t="s">
        <v>14968</v>
      </c>
      <c r="C1578" s="171" t="s">
        <v>26</v>
      </c>
      <c r="D1578" s="174">
        <v>44.79</v>
      </c>
    </row>
    <row r="1579" spans="1:4" ht="24" x14ac:dyDescent="0.25">
      <c r="A1579" s="171" t="s">
        <v>14969</v>
      </c>
      <c r="B1579" s="170" t="s">
        <v>14970</v>
      </c>
      <c r="C1579" s="171" t="s">
        <v>26</v>
      </c>
      <c r="D1579" s="174">
        <v>44.51</v>
      </c>
    </row>
    <row r="1580" spans="1:4" ht="24" x14ac:dyDescent="0.25">
      <c r="A1580" s="171" t="s">
        <v>14971</v>
      </c>
      <c r="B1580" s="170" t="s">
        <v>14972</v>
      </c>
      <c r="C1580" s="171" t="s">
        <v>26</v>
      </c>
      <c r="D1580" s="174">
        <v>45.73</v>
      </c>
    </row>
    <row r="1581" spans="1:4" ht="24" x14ac:dyDescent="0.25">
      <c r="A1581" s="171" t="s">
        <v>14973</v>
      </c>
      <c r="B1581" s="170" t="s">
        <v>14974</v>
      </c>
      <c r="C1581" s="171" t="s">
        <v>26</v>
      </c>
      <c r="D1581" s="174">
        <v>73.97</v>
      </c>
    </row>
    <row r="1582" spans="1:4" ht="24" x14ac:dyDescent="0.25">
      <c r="A1582" s="171" t="s">
        <v>14975</v>
      </c>
      <c r="B1582" s="170" t="s">
        <v>14976</v>
      </c>
      <c r="C1582" s="171" t="s">
        <v>26</v>
      </c>
      <c r="D1582" s="173">
        <v>109.59</v>
      </c>
    </row>
    <row r="1583" spans="1:4" ht="24" x14ac:dyDescent="0.25">
      <c r="A1583" s="171" t="s">
        <v>14977</v>
      </c>
      <c r="B1583" s="170" t="s">
        <v>14978</v>
      </c>
      <c r="C1583" s="171" t="s">
        <v>26</v>
      </c>
      <c r="D1583" s="173">
        <v>153.09</v>
      </c>
    </row>
    <row r="1584" spans="1:4" ht="24" x14ac:dyDescent="0.25">
      <c r="A1584" s="171" t="s">
        <v>14979</v>
      </c>
      <c r="B1584" s="170" t="s">
        <v>14980</v>
      </c>
      <c r="C1584" s="171" t="s">
        <v>26</v>
      </c>
      <c r="D1584" s="174">
        <v>28.41</v>
      </c>
    </row>
    <row r="1585" spans="1:4" ht="24" x14ac:dyDescent="0.25">
      <c r="A1585" s="171" t="s">
        <v>14981</v>
      </c>
      <c r="B1585" s="170" t="s">
        <v>14982</v>
      </c>
      <c r="C1585" s="171" t="s">
        <v>26</v>
      </c>
      <c r="D1585" s="174">
        <v>31.87</v>
      </c>
    </row>
    <row r="1586" spans="1:4" ht="24" x14ac:dyDescent="0.25">
      <c r="A1586" s="171" t="s">
        <v>14983</v>
      </c>
      <c r="B1586" s="170" t="s">
        <v>14984</v>
      </c>
      <c r="C1586" s="171" t="s">
        <v>26</v>
      </c>
      <c r="D1586" s="174">
        <v>42.67</v>
      </c>
    </row>
    <row r="1587" spans="1:4" ht="24" x14ac:dyDescent="0.25">
      <c r="A1587" s="171" t="s">
        <v>14985</v>
      </c>
      <c r="B1587" s="170" t="s">
        <v>14986</v>
      </c>
      <c r="C1587" s="171" t="s">
        <v>26</v>
      </c>
      <c r="D1587" s="174">
        <v>68.37</v>
      </c>
    </row>
    <row r="1588" spans="1:4" ht="24" x14ac:dyDescent="0.25">
      <c r="A1588" s="171" t="s">
        <v>14987</v>
      </c>
      <c r="B1588" s="170" t="s">
        <v>14988</v>
      </c>
      <c r="C1588" s="171" t="s">
        <v>26</v>
      </c>
      <c r="D1588" s="174">
        <v>66.239999999999995</v>
      </c>
    </row>
    <row r="1589" spans="1:4" ht="24" x14ac:dyDescent="0.25">
      <c r="A1589" s="171" t="s">
        <v>14989</v>
      </c>
      <c r="B1589" s="170" t="s">
        <v>14990</v>
      </c>
      <c r="C1589" s="171" t="s">
        <v>26</v>
      </c>
      <c r="D1589" s="174">
        <v>80.97</v>
      </c>
    </row>
    <row r="1590" spans="1:4" ht="48" customHeight="1" x14ac:dyDescent="0.25">
      <c r="A1590" s="171" t="s">
        <v>14991</v>
      </c>
      <c r="B1590" s="170" t="s">
        <v>14992</v>
      </c>
      <c r="C1590" s="171" t="s">
        <v>26</v>
      </c>
      <c r="D1590" s="173">
        <v>105.62</v>
      </c>
    </row>
    <row r="1591" spans="1:4" ht="48" customHeight="1" x14ac:dyDescent="0.25">
      <c r="A1591" s="171" t="s">
        <v>14993</v>
      </c>
      <c r="B1591" s="170" t="s">
        <v>14994</v>
      </c>
      <c r="C1591" s="171" t="s">
        <v>26</v>
      </c>
      <c r="D1591" s="173">
        <v>137.5</v>
      </c>
    </row>
    <row r="1592" spans="1:4" x14ac:dyDescent="0.25">
      <c r="A1592" s="166">
        <v>8928</v>
      </c>
      <c r="B1592" s="167" t="s">
        <v>14995</v>
      </c>
      <c r="C1592" s="168"/>
      <c r="D1592" s="169"/>
    </row>
    <row r="1593" spans="1:4" ht="36" x14ac:dyDescent="0.25">
      <c r="A1593" s="171" t="s">
        <v>14996</v>
      </c>
      <c r="B1593" s="170" t="s">
        <v>14997</v>
      </c>
      <c r="C1593" s="171" t="s">
        <v>12302</v>
      </c>
      <c r="D1593" s="174">
        <v>30.31</v>
      </c>
    </row>
    <row r="1594" spans="1:4" ht="24" x14ac:dyDescent="0.25">
      <c r="A1594" s="171" t="s">
        <v>14998</v>
      </c>
      <c r="B1594" s="170" t="s">
        <v>14999</v>
      </c>
      <c r="C1594" s="171" t="s">
        <v>12302</v>
      </c>
      <c r="D1594" s="174">
        <v>30.31</v>
      </c>
    </row>
    <row r="1595" spans="1:4" ht="36" x14ac:dyDescent="0.25">
      <c r="A1595" s="171" t="s">
        <v>15000</v>
      </c>
      <c r="B1595" s="170" t="s">
        <v>15001</v>
      </c>
      <c r="C1595" s="171" t="s">
        <v>12302</v>
      </c>
      <c r="D1595" s="174">
        <v>30.31</v>
      </c>
    </row>
    <row r="1596" spans="1:4" ht="36" x14ac:dyDescent="0.25">
      <c r="A1596" s="171" t="s">
        <v>15002</v>
      </c>
      <c r="B1596" s="170" t="s">
        <v>15003</v>
      </c>
      <c r="C1596" s="171" t="s">
        <v>12302</v>
      </c>
      <c r="D1596" s="174">
        <v>30.31</v>
      </c>
    </row>
    <row r="1597" spans="1:4" ht="36" x14ac:dyDescent="0.25">
      <c r="A1597" s="171" t="s">
        <v>15004</v>
      </c>
      <c r="B1597" s="170" t="s">
        <v>15005</v>
      </c>
      <c r="C1597" s="171" t="s">
        <v>12302</v>
      </c>
      <c r="D1597" s="174">
        <v>30.31</v>
      </c>
    </row>
    <row r="1598" spans="1:4" ht="36" x14ac:dyDescent="0.25">
      <c r="A1598" s="171" t="s">
        <v>15006</v>
      </c>
      <c r="B1598" s="170" t="s">
        <v>15007</v>
      </c>
      <c r="C1598" s="171" t="s">
        <v>26</v>
      </c>
      <c r="D1598" s="174">
        <v>43.3</v>
      </c>
    </row>
    <row r="1599" spans="1:4" ht="36" x14ac:dyDescent="0.25">
      <c r="A1599" s="171" t="s">
        <v>15008</v>
      </c>
      <c r="B1599" s="170" t="s">
        <v>15009</v>
      </c>
      <c r="C1599" s="171" t="s">
        <v>26</v>
      </c>
      <c r="D1599" s="174">
        <v>51.66</v>
      </c>
    </row>
    <row r="1600" spans="1:4" ht="36" x14ac:dyDescent="0.25">
      <c r="A1600" s="171" t="s">
        <v>15010</v>
      </c>
      <c r="B1600" s="170" t="s">
        <v>15011</v>
      </c>
      <c r="C1600" s="171" t="s">
        <v>26</v>
      </c>
      <c r="D1600" s="174">
        <v>59.78</v>
      </c>
    </row>
    <row r="1601" spans="1:4" ht="48" x14ac:dyDescent="0.25">
      <c r="A1601" s="171" t="s">
        <v>15012</v>
      </c>
      <c r="B1601" s="170" t="s">
        <v>15013</v>
      </c>
      <c r="C1601" s="171" t="s">
        <v>26</v>
      </c>
      <c r="D1601" s="174">
        <v>48.43</v>
      </c>
    </row>
    <row r="1602" spans="1:4" ht="48" x14ac:dyDescent="0.25">
      <c r="A1602" s="171" t="s">
        <v>15014</v>
      </c>
      <c r="B1602" s="170" t="s">
        <v>15015</v>
      </c>
      <c r="C1602" s="171" t="s">
        <v>26</v>
      </c>
      <c r="D1602" s="174">
        <v>56.55</v>
      </c>
    </row>
    <row r="1603" spans="1:4" ht="36" x14ac:dyDescent="0.25">
      <c r="A1603" s="171" t="s">
        <v>15016</v>
      </c>
      <c r="B1603" s="170" t="s">
        <v>15017</v>
      </c>
      <c r="C1603" s="171" t="s">
        <v>12302</v>
      </c>
      <c r="D1603" s="172">
        <v>7.06</v>
      </c>
    </row>
    <row r="1604" spans="1:4" ht="36" x14ac:dyDescent="0.25">
      <c r="A1604" s="171" t="s">
        <v>15018</v>
      </c>
      <c r="B1604" s="170" t="s">
        <v>15019</v>
      </c>
      <c r="C1604" s="171" t="s">
        <v>12302</v>
      </c>
      <c r="D1604" s="172">
        <v>7.64</v>
      </c>
    </row>
    <row r="1605" spans="1:4" x14ac:dyDescent="0.25">
      <c r="A1605" s="166">
        <v>8929</v>
      </c>
      <c r="B1605" s="167" t="s">
        <v>15020</v>
      </c>
      <c r="C1605" s="168"/>
      <c r="D1605" s="169"/>
    </row>
    <row r="1606" spans="1:4" ht="48" x14ac:dyDescent="0.25">
      <c r="A1606" s="171" t="s">
        <v>15021</v>
      </c>
      <c r="B1606" s="170" t="s">
        <v>15022</v>
      </c>
      <c r="C1606" s="171" t="s">
        <v>26</v>
      </c>
      <c r="D1606" s="173">
        <v>109.8</v>
      </c>
    </row>
    <row r="1607" spans="1:4" ht="36" x14ac:dyDescent="0.25">
      <c r="A1607" s="171" t="s">
        <v>15023</v>
      </c>
      <c r="B1607" s="170" t="s">
        <v>15024</v>
      </c>
      <c r="C1607" s="171" t="s">
        <v>26</v>
      </c>
      <c r="D1607" s="174">
        <v>87.7</v>
      </c>
    </row>
    <row r="1608" spans="1:4" ht="48" x14ac:dyDescent="0.25">
      <c r="A1608" s="171" t="s">
        <v>15025</v>
      </c>
      <c r="B1608" s="170" t="s">
        <v>15026</v>
      </c>
      <c r="C1608" s="171" t="s">
        <v>26</v>
      </c>
      <c r="D1608" s="173">
        <v>117.23</v>
      </c>
    </row>
    <row r="1609" spans="1:4" ht="36" x14ac:dyDescent="0.25">
      <c r="A1609" s="171" t="s">
        <v>15027</v>
      </c>
      <c r="B1609" s="170" t="s">
        <v>15028</v>
      </c>
      <c r="C1609" s="171" t="s">
        <v>26</v>
      </c>
      <c r="D1609" s="173">
        <v>100.09</v>
      </c>
    </row>
    <row r="1610" spans="1:4" ht="48" x14ac:dyDescent="0.25">
      <c r="A1610" s="171" t="s">
        <v>15029</v>
      </c>
      <c r="B1610" s="170" t="s">
        <v>15030</v>
      </c>
      <c r="C1610" s="171" t="s">
        <v>26</v>
      </c>
      <c r="D1610" s="173">
        <v>137.03</v>
      </c>
    </row>
    <row r="1611" spans="1:4" ht="36" x14ac:dyDescent="0.25">
      <c r="A1611" s="171" t="s">
        <v>15031</v>
      </c>
      <c r="B1611" s="170" t="s">
        <v>15032</v>
      </c>
      <c r="C1611" s="171" t="s">
        <v>26</v>
      </c>
      <c r="D1611" s="173">
        <v>116.02</v>
      </c>
    </row>
    <row r="1612" spans="1:4" ht="48" x14ac:dyDescent="0.25">
      <c r="A1612" s="171" t="s">
        <v>15033</v>
      </c>
      <c r="B1612" s="170" t="s">
        <v>15034</v>
      </c>
      <c r="C1612" s="171" t="s">
        <v>26</v>
      </c>
      <c r="D1612" s="173">
        <v>164.99</v>
      </c>
    </row>
    <row r="1613" spans="1:4" ht="36" x14ac:dyDescent="0.25">
      <c r="A1613" s="171" t="s">
        <v>15035</v>
      </c>
      <c r="B1613" s="170" t="s">
        <v>15036</v>
      </c>
      <c r="C1613" s="171" t="s">
        <v>26</v>
      </c>
      <c r="D1613" s="173">
        <v>144.69999999999999</v>
      </c>
    </row>
    <row r="1614" spans="1:4" ht="48" x14ac:dyDescent="0.25">
      <c r="A1614" s="171" t="s">
        <v>15037</v>
      </c>
      <c r="B1614" s="170" t="s">
        <v>15038</v>
      </c>
      <c r="C1614" s="171" t="s">
        <v>26</v>
      </c>
      <c r="D1614" s="173">
        <v>196.25</v>
      </c>
    </row>
    <row r="1615" spans="1:4" x14ac:dyDescent="0.25">
      <c r="A1615" s="166">
        <v>8930</v>
      </c>
      <c r="B1615" s="167" t="s">
        <v>15039</v>
      </c>
      <c r="C1615" s="168"/>
      <c r="D1615" s="169"/>
    </row>
    <row r="1616" spans="1:4" ht="48" x14ac:dyDescent="0.25">
      <c r="A1616" s="171" t="s">
        <v>15040</v>
      </c>
      <c r="B1616" s="170" t="s">
        <v>15041</v>
      </c>
      <c r="C1616" s="171" t="s">
        <v>26</v>
      </c>
      <c r="D1616" s="173">
        <v>107.66</v>
      </c>
    </row>
    <row r="1617" spans="1:4" ht="48" x14ac:dyDescent="0.25">
      <c r="A1617" s="171" t="s">
        <v>15042</v>
      </c>
      <c r="B1617" s="170" t="s">
        <v>15043</v>
      </c>
      <c r="C1617" s="171" t="s">
        <v>26</v>
      </c>
      <c r="D1617" s="174">
        <v>85.15</v>
      </c>
    </row>
    <row r="1618" spans="1:4" ht="48" x14ac:dyDescent="0.25">
      <c r="A1618" s="171" t="s">
        <v>15044</v>
      </c>
      <c r="B1618" s="170" t="s">
        <v>15045</v>
      </c>
      <c r="C1618" s="171" t="s">
        <v>26</v>
      </c>
      <c r="D1618" s="173">
        <v>119.26</v>
      </c>
    </row>
    <row r="1619" spans="1:4" ht="48" x14ac:dyDescent="0.25">
      <c r="A1619" s="171" t="s">
        <v>15046</v>
      </c>
      <c r="B1619" s="170" t="s">
        <v>15047</v>
      </c>
      <c r="C1619" s="171" t="s">
        <v>26</v>
      </c>
      <c r="D1619" s="174">
        <v>98.91</v>
      </c>
    </row>
    <row r="1620" spans="1:4" ht="48" x14ac:dyDescent="0.25">
      <c r="A1620" s="171" t="s">
        <v>15048</v>
      </c>
      <c r="B1620" s="170" t="s">
        <v>15049</v>
      </c>
      <c r="C1620" s="171" t="s">
        <v>26</v>
      </c>
      <c r="D1620" s="173">
        <v>133.88</v>
      </c>
    </row>
    <row r="1621" spans="1:4" ht="48" x14ac:dyDescent="0.25">
      <c r="A1621" s="171" t="s">
        <v>15050</v>
      </c>
      <c r="B1621" s="170" t="s">
        <v>15051</v>
      </c>
      <c r="C1621" s="171" t="s">
        <v>26</v>
      </c>
      <c r="D1621" s="173">
        <v>116.06</v>
      </c>
    </row>
    <row r="1622" spans="1:4" ht="48" x14ac:dyDescent="0.25">
      <c r="A1622" s="171" t="s">
        <v>15052</v>
      </c>
      <c r="B1622" s="170" t="s">
        <v>15053</v>
      </c>
      <c r="C1622" s="171" t="s">
        <v>26</v>
      </c>
      <c r="D1622" s="173">
        <v>165.38</v>
      </c>
    </row>
    <row r="1623" spans="1:4" ht="48" x14ac:dyDescent="0.25">
      <c r="A1623" s="171" t="s">
        <v>15054</v>
      </c>
      <c r="B1623" s="170" t="s">
        <v>15055</v>
      </c>
      <c r="C1623" s="171" t="s">
        <v>26</v>
      </c>
      <c r="D1623" s="173">
        <v>149.96</v>
      </c>
    </row>
    <row r="1624" spans="1:4" ht="48" x14ac:dyDescent="0.25">
      <c r="A1624" s="171" t="s">
        <v>15056</v>
      </c>
      <c r="B1624" s="170" t="s">
        <v>15057</v>
      </c>
      <c r="C1624" s="171" t="s">
        <v>26</v>
      </c>
      <c r="D1624" s="173">
        <v>195.36</v>
      </c>
    </row>
    <row r="1625" spans="1:4" x14ac:dyDescent="0.25">
      <c r="A1625" s="166">
        <v>8931</v>
      </c>
      <c r="B1625" s="167" t="s">
        <v>15058</v>
      </c>
      <c r="C1625" s="168"/>
      <c r="D1625" s="169"/>
    </row>
    <row r="1626" spans="1:4" ht="48" x14ac:dyDescent="0.25">
      <c r="A1626" s="171" t="s">
        <v>15059</v>
      </c>
      <c r="B1626" s="170" t="s">
        <v>15060</v>
      </c>
      <c r="C1626" s="171" t="s">
        <v>26</v>
      </c>
      <c r="D1626" s="174">
        <v>11.96</v>
      </c>
    </row>
    <row r="1627" spans="1:4" ht="48" x14ac:dyDescent="0.25">
      <c r="A1627" s="171" t="s">
        <v>15061</v>
      </c>
      <c r="B1627" s="170" t="s">
        <v>15062</v>
      </c>
      <c r="C1627" s="171" t="s">
        <v>26</v>
      </c>
      <c r="D1627" s="174">
        <v>10.43</v>
      </c>
    </row>
    <row r="1628" spans="1:4" ht="36" x14ac:dyDescent="0.25">
      <c r="A1628" s="171" t="s">
        <v>15063</v>
      </c>
      <c r="B1628" s="170" t="s">
        <v>15064</v>
      </c>
      <c r="C1628" s="171" t="s">
        <v>26</v>
      </c>
      <c r="D1628" s="174">
        <v>13.59</v>
      </c>
    </row>
    <row r="1629" spans="1:4" ht="36" x14ac:dyDescent="0.25">
      <c r="A1629" s="171" t="s">
        <v>15065</v>
      </c>
      <c r="B1629" s="170" t="s">
        <v>15066</v>
      </c>
      <c r="C1629" s="171" t="s">
        <v>26</v>
      </c>
      <c r="D1629" s="174">
        <v>18.59</v>
      </c>
    </row>
    <row r="1630" spans="1:4" ht="36" x14ac:dyDescent="0.25">
      <c r="A1630" s="171" t="s">
        <v>15067</v>
      </c>
      <c r="B1630" s="170" t="s">
        <v>15068</v>
      </c>
      <c r="C1630" s="171" t="s">
        <v>26</v>
      </c>
      <c r="D1630" s="174">
        <v>17.190000000000001</v>
      </c>
    </row>
    <row r="1631" spans="1:4" x14ac:dyDescent="0.25">
      <c r="A1631" s="166">
        <v>8932</v>
      </c>
      <c r="B1631" s="167" t="s">
        <v>15069</v>
      </c>
      <c r="C1631" s="168"/>
      <c r="D1631" s="169"/>
    </row>
    <row r="1632" spans="1:4" ht="36" x14ac:dyDescent="0.25">
      <c r="A1632" s="171" t="s">
        <v>15070</v>
      </c>
      <c r="B1632" s="170" t="s">
        <v>15071</v>
      </c>
      <c r="C1632" s="171" t="s">
        <v>12302</v>
      </c>
      <c r="D1632" s="174">
        <v>70.680000000000007</v>
      </c>
    </row>
    <row r="1633" spans="1:4" ht="36" x14ac:dyDescent="0.25">
      <c r="A1633" s="171" t="s">
        <v>15072</v>
      </c>
      <c r="B1633" s="170" t="s">
        <v>15073</v>
      </c>
      <c r="C1633" s="171" t="s">
        <v>12302</v>
      </c>
      <c r="D1633" s="174">
        <v>77.84</v>
      </c>
    </row>
    <row r="1634" spans="1:4" ht="36" x14ac:dyDescent="0.25">
      <c r="A1634" s="171" t="s">
        <v>15074</v>
      </c>
      <c r="B1634" s="170" t="s">
        <v>15075</v>
      </c>
      <c r="C1634" s="171" t="s">
        <v>12302</v>
      </c>
      <c r="D1634" s="174">
        <v>67</v>
      </c>
    </row>
    <row r="1635" spans="1:4" ht="36" x14ac:dyDescent="0.25">
      <c r="A1635" s="171" t="s">
        <v>15076</v>
      </c>
      <c r="B1635" s="170" t="s">
        <v>15077</v>
      </c>
      <c r="C1635" s="171" t="s">
        <v>12302</v>
      </c>
      <c r="D1635" s="174">
        <v>58.96</v>
      </c>
    </row>
    <row r="1636" spans="1:4" ht="36" x14ac:dyDescent="0.25">
      <c r="A1636" s="171" t="s">
        <v>15078</v>
      </c>
      <c r="B1636" s="170" t="s">
        <v>15079</v>
      </c>
      <c r="C1636" s="171" t="s">
        <v>12302</v>
      </c>
      <c r="D1636" s="173">
        <v>109.66</v>
      </c>
    </row>
    <row r="1637" spans="1:4" ht="36" x14ac:dyDescent="0.25">
      <c r="A1637" s="171" t="s">
        <v>15080</v>
      </c>
      <c r="B1637" s="170" t="s">
        <v>15081</v>
      </c>
      <c r="C1637" s="171" t="s">
        <v>12302</v>
      </c>
      <c r="D1637" s="174">
        <v>83.39</v>
      </c>
    </row>
    <row r="1638" spans="1:4" ht="36" x14ac:dyDescent="0.25">
      <c r="A1638" s="171" t="s">
        <v>15082</v>
      </c>
      <c r="B1638" s="170" t="s">
        <v>15083</v>
      </c>
      <c r="C1638" s="171" t="s">
        <v>12302</v>
      </c>
      <c r="D1638" s="174">
        <v>75.56</v>
      </c>
    </row>
    <row r="1639" spans="1:4" ht="36" x14ac:dyDescent="0.25">
      <c r="A1639" s="171" t="s">
        <v>15084</v>
      </c>
      <c r="B1639" s="170" t="s">
        <v>15085</v>
      </c>
      <c r="C1639" s="171" t="s">
        <v>12302</v>
      </c>
      <c r="D1639" s="174">
        <v>49.29</v>
      </c>
    </row>
    <row r="1640" spans="1:4" ht="48" x14ac:dyDescent="0.25">
      <c r="A1640" s="171" t="s">
        <v>15086</v>
      </c>
      <c r="B1640" s="170" t="s">
        <v>15087</v>
      </c>
      <c r="C1640" s="171" t="s">
        <v>12302</v>
      </c>
      <c r="D1640" s="173">
        <v>222.18</v>
      </c>
    </row>
    <row r="1641" spans="1:4" ht="48" x14ac:dyDescent="0.25">
      <c r="A1641" s="171" t="s">
        <v>15088</v>
      </c>
      <c r="B1641" s="170" t="s">
        <v>15089</v>
      </c>
      <c r="C1641" s="171" t="s">
        <v>12302</v>
      </c>
      <c r="D1641" s="173">
        <v>223.69</v>
      </c>
    </row>
    <row r="1642" spans="1:4" ht="48" x14ac:dyDescent="0.25">
      <c r="A1642" s="171" t="s">
        <v>15090</v>
      </c>
      <c r="B1642" s="170" t="s">
        <v>15091</v>
      </c>
      <c r="C1642" s="171" t="s">
        <v>12302</v>
      </c>
      <c r="D1642" s="173">
        <v>178.59</v>
      </c>
    </row>
    <row r="1643" spans="1:4" ht="48" x14ac:dyDescent="0.25">
      <c r="A1643" s="171" t="s">
        <v>15092</v>
      </c>
      <c r="B1643" s="170" t="s">
        <v>15093</v>
      </c>
      <c r="C1643" s="171" t="s">
        <v>12302</v>
      </c>
      <c r="D1643" s="173">
        <v>165.31</v>
      </c>
    </row>
    <row r="1644" spans="1:4" ht="48" x14ac:dyDescent="0.25">
      <c r="A1644" s="171" t="s">
        <v>15094</v>
      </c>
      <c r="B1644" s="170" t="s">
        <v>15095</v>
      </c>
      <c r="C1644" s="171" t="s">
        <v>12302</v>
      </c>
      <c r="D1644" s="173">
        <v>384.54</v>
      </c>
    </row>
    <row r="1645" spans="1:4" ht="48" x14ac:dyDescent="0.25">
      <c r="A1645" s="171" t="s">
        <v>15096</v>
      </c>
      <c r="B1645" s="170" t="s">
        <v>15097</v>
      </c>
      <c r="C1645" s="171" t="s">
        <v>12302</v>
      </c>
      <c r="D1645" s="173">
        <v>410.24</v>
      </c>
    </row>
    <row r="1646" spans="1:4" ht="48" x14ac:dyDescent="0.25">
      <c r="A1646" s="171" t="s">
        <v>15098</v>
      </c>
      <c r="B1646" s="170" t="s">
        <v>15099</v>
      </c>
      <c r="C1646" s="171" t="s">
        <v>12302</v>
      </c>
      <c r="D1646" s="173">
        <v>320.04000000000002</v>
      </c>
    </row>
    <row r="1647" spans="1:4" ht="48" x14ac:dyDescent="0.25">
      <c r="A1647" s="171" t="s">
        <v>15100</v>
      </c>
      <c r="B1647" s="170" t="s">
        <v>15101</v>
      </c>
      <c r="C1647" s="171" t="s">
        <v>12302</v>
      </c>
      <c r="D1647" s="173">
        <v>270.8</v>
      </c>
    </row>
    <row r="1648" spans="1:4" ht="48" x14ac:dyDescent="0.25">
      <c r="A1648" s="171" t="s">
        <v>15102</v>
      </c>
      <c r="B1648" s="170" t="s">
        <v>15103</v>
      </c>
      <c r="C1648" s="171" t="s">
        <v>12302</v>
      </c>
      <c r="D1648" s="173">
        <v>161.46</v>
      </c>
    </row>
    <row r="1649" spans="1:4" ht="48" x14ac:dyDescent="0.25">
      <c r="A1649" s="171" t="s">
        <v>15104</v>
      </c>
      <c r="B1649" s="170" t="s">
        <v>15105</v>
      </c>
      <c r="C1649" s="171" t="s">
        <v>12302</v>
      </c>
      <c r="D1649" s="173">
        <v>164.84</v>
      </c>
    </row>
    <row r="1650" spans="1:4" ht="48" x14ac:dyDescent="0.25">
      <c r="A1650" s="171" t="s">
        <v>15106</v>
      </c>
      <c r="B1650" s="170" t="s">
        <v>15107</v>
      </c>
      <c r="C1650" s="171" t="s">
        <v>12302</v>
      </c>
      <c r="D1650" s="173">
        <v>124.7</v>
      </c>
    </row>
    <row r="1651" spans="1:4" ht="48" x14ac:dyDescent="0.25">
      <c r="A1651" s="171" t="s">
        <v>15108</v>
      </c>
      <c r="B1651" s="170" t="s">
        <v>15109</v>
      </c>
      <c r="C1651" s="171" t="s">
        <v>12302</v>
      </c>
      <c r="D1651" s="173">
        <v>110.72</v>
      </c>
    </row>
    <row r="1652" spans="1:4" ht="48" x14ac:dyDescent="0.25">
      <c r="A1652" s="171" t="s">
        <v>15110</v>
      </c>
      <c r="B1652" s="170" t="s">
        <v>15111</v>
      </c>
      <c r="C1652" s="171" t="s">
        <v>12302</v>
      </c>
      <c r="D1652" s="174">
        <v>74.489999999999995</v>
      </c>
    </row>
    <row r="1653" spans="1:4" ht="48" x14ac:dyDescent="0.25">
      <c r="A1653" s="171" t="s">
        <v>15112</v>
      </c>
      <c r="B1653" s="170" t="s">
        <v>15113</v>
      </c>
      <c r="C1653" s="171" t="s">
        <v>12302</v>
      </c>
      <c r="D1653" s="174">
        <v>87.47</v>
      </c>
    </row>
    <row r="1654" spans="1:4" ht="48" x14ac:dyDescent="0.25">
      <c r="A1654" s="171" t="s">
        <v>15114</v>
      </c>
      <c r="B1654" s="170" t="s">
        <v>15115</v>
      </c>
      <c r="C1654" s="171" t="s">
        <v>12302</v>
      </c>
      <c r="D1654" s="174">
        <v>89.16</v>
      </c>
    </row>
    <row r="1655" spans="1:4" ht="48" x14ac:dyDescent="0.25">
      <c r="A1655" s="171" t="s">
        <v>15116</v>
      </c>
      <c r="B1655" s="170" t="s">
        <v>15117</v>
      </c>
      <c r="C1655" s="171" t="s">
        <v>12302</v>
      </c>
      <c r="D1655" s="173">
        <v>137.80000000000001</v>
      </c>
    </row>
    <row r="1656" spans="1:4" ht="48" x14ac:dyDescent="0.25">
      <c r="A1656" s="171" t="s">
        <v>15118</v>
      </c>
      <c r="B1656" s="170" t="s">
        <v>15119</v>
      </c>
      <c r="C1656" s="171" t="s">
        <v>12302</v>
      </c>
      <c r="D1656" s="174">
        <v>65.31</v>
      </c>
    </row>
    <row r="1657" spans="1:4" ht="48" x14ac:dyDescent="0.25">
      <c r="A1657" s="171" t="s">
        <v>15120</v>
      </c>
      <c r="B1657" s="170" t="s">
        <v>15121</v>
      </c>
      <c r="C1657" s="171" t="s">
        <v>12302</v>
      </c>
      <c r="D1657" s="174">
        <v>79.14</v>
      </c>
    </row>
    <row r="1658" spans="1:4" ht="48" x14ac:dyDescent="0.25">
      <c r="A1658" s="171" t="s">
        <v>15122</v>
      </c>
      <c r="B1658" s="170" t="s">
        <v>15123</v>
      </c>
      <c r="C1658" s="171" t="s">
        <v>12302</v>
      </c>
      <c r="D1658" s="173">
        <v>273.49</v>
      </c>
    </row>
    <row r="1659" spans="1:4" ht="48" x14ac:dyDescent="0.25">
      <c r="A1659" s="171" t="s">
        <v>15124</v>
      </c>
      <c r="B1659" s="170" t="s">
        <v>15125</v>
      </c>
      <c r="C1659" s="171" t="s">
        <v>12302</v>
      </c>
      <c r="D1659" s="173">
        <v>269.26</v>
      </c>
    </row>
    <row r="1660" spans="1:4" ht="48" x14ac:dyDescent="0.25">
      <c r="A1660" s="171" t="s">
        <v>15126</v>
      </c>
      <c r="B1660" s="170" t="s">
        <v>15127</v>
      </c>
      <c r="C1660" s="171" t="s">
        <v>12302</v>
      </c>
      <c r="D1660" s="173">
        <v>534.19000000000005</v>
      </c>
    </row>
    <row r="1661" spans="1:4" ht="48" x14ac:dyDescent="0.25">
      <c r="A1661" s="171" t="s">
        <v>15128</v>
      </c>
      <c r="B1661" s="170" t="s">
        <v>15129</v>
      </c>
      <c r="C1661" s="171" t="s">
        <v>12302</v>
      </c>
      <c r="D1661" s="173">
        <v>451.7</v>
      </c>
    </row>
    <row r="1662" spans="1:4" ht="36" x14ac:dyDescent="0.25">
      <c r="A1662" s="171" t="s">
        <v>15130</v>
      </c>
      <c r="B1662" s="170" t="s">
        <v>15131</v>
      </c>
      <c r="C1662" s="171" t="s">
        <v>12302</v>
      </c>
      <c r="D1662" s="173">
        <v>182.37</v>
      </c>
    </row>
    <row r="1663" spans="1:4" ht="36" x14ac:dyDescent="0.25">
      <c r="A1663" s="171" t="s">
        <v>15132</v>
      </c>
      <c r="B1663" s="170" t="s">
        <v>15133</v>
      </c>
      <c r="C1663" s="171" t="s">
        <v>12302</v>
      </c>
      <c r="D1663" s="173">
        <v>178.44</v>
      </c>
    </row>
    <row r="1664" spans="1:4" ht="36" x14ac:dyDescent="0.25">
      <c r="A1664" s="171" t="s">
        <v>15134</v>
      </c>
      <c r="B1664" s="170" t="s">
        <v>15135</v>
      </c>
      <c r="C1664" s="171" t="s">
        <v>12302</v>
      </c>
      <c r="D1664" s="173">
        <v>351.95</v>
      </c>
    </row>
    <row r="1665" spans="1:4" ht="36" x14ac:dyDescent="0.25">
      <c r="A1665" s="171" t="s">
        <v>15136</v>
      </c>
      <c r="B1665" s="170" t="s">
        <v>15137</v>
      </c>
      <c r="C1665" s="171" t="s">
        <v>12302</v>
      </c>
      <c r="D1665" s="173">
        <v>270.06</v>
      </c>
    </row>
    <row r="1666" spans="1:4" ht="48" x14ac:dyDescent="0.25">
      <c r="A1666" s="171" t="s">
        <v>15138</v>
      </c>
      <c r="B1666" s="170" t="s">
        <v>15139</v>
      </c>
      <c r="C1666" s="171" t="s">
        <v>12302</v>
      </c>
      <c r="D1666" s="173">
        <v>293.91000000000003</v>
      </c>
    </row>
    <row r="1667" spans="1:4" ht="48" x14ac:dyDescent="0.25">
      <c r="A1667" s="171" t="s">
        <v>15140</v>
      </c>
      <c r="B1667" s="170" t="s">
        <v>15141</v>
      </c>
      <c r="C1667" s="171" t="s">
        <v>12302</v>
      </c>
      <c r="D1667" s="173">
        <v>252.77</v>
      </c>
    </row>
    <row r="1668" spans="1:4" ht="48" x14ac:dyDescent="0.25">
      <c r="A1668" s="171" t="s">
        <v>15142</v>
      </c>
      <c r="B1668" s="170" t="s">
        <v>15143</v>
      </c>
      <c r="C1668" s="171" t="s">
        <v>12302</v>
      </c>
      <c r="D1668" s="173">
        <v>575.57000000000005</v>
      </c>
    </row>
    <row r="1669" spans="1:4" ht="48" x14ac:dyDescent="0.25">
      <c r="A1669" s="171" t="s">
        <v>15144</v>
      </c>
      <c r="B1669" s="170" t="s">
        <v>15145</v>
      </c>
      <c r="C1669" s="171" t="s">
        <v>12302</v>
      </c>
      <c r="D1669" s="173">
        <v>453.53</v>
      </c>
    </row>
    <row r="1670" spans="1:4" ht="36" x14ac:dyDescent="0.25">
      <c r="A1670" s="171" t="s">
        <v>15146</v>
      </c>
      <c r="B1670" s="170" t="s">
        <v>15147</v>
      </c>
      <c r="C1670" s="171" t="s">
        <v>12302</v>
      </c>
      <c r="D1670" s="173">
        <v>202.79</v>
      </c>
    </row>
    <row r="1671" spans="1:4" ht="36" x14ac:dyDescent="0.25">
      <c r="A1671" s="171" t="s">
        <v>15148</v>
      </c>
      <c r="B1671" s="170" t="s">
        <v>15149</v>
      </c>
      <c r="C1671" s="171" t="s">
        <v>12302</v>
      </c>
      <c r="D1671" s="173">
        <v>161.94999999999999</v>
      </c>
    </row>
    <row r="1672" spans="1:4" ht="36" x14ac:dyDescent="0.25">
      <c r="A1672" s="171" t="s">
        <v>15150</v>
      </c>
      <c r="B1672" s="170" t="s">
        <v>15151</v>
      </c>
      <c r="C1672" s="171" t="s">
        <v>12302</v>
      </c>
      <c r="D1672" s="173">
        <v>393.33</v>
      </c>
    </row>
    <row r="1673" spans="1:4" ht="36" x14ac:dyDescent="0.25">
      <c r="A1673" s="171" t="s">
        <v>15152</v>
      </c>
      <c r="B1673" s="170" t="s">
        <v>15153</v>
      </c>
      <c r="C1673" s="171" t="s">
        <v>12302</v>
      </c>
      <c r="D1673" s="173">
        <v>271.89</v>
      </c>
    </row>
    <row r="1674" spans="1:4" ht="48" x14ac:dyDescent="0.25">
      <c r="A1674" s="171" t="s">
        <v>15154</v>
      </c>
      <c r="B1674" s="170" t="s">
        <v>15155</v>
      </c>
      <c r="C1674" s="171" t="s">
        <v>12302</v>
      </c>
      <c r="D1674" s="173">
        <v>437.08</v>
      </c>
    </row>
    <row r="1675" spans="1:4" ht="48" x14ac:dyDescent="0.25">
      <c r="A1675" s="171" t="s">
        <v>15156</v>
      </c>
      <c r="B1675" s="170" t="s">
        <v>15157</v>
      </c>
      <c r="C1675" s="171" t="s">
        <v>12302</v>
      </c>
      <c r="D1675" s="173">
        <v>376.59</v>
      </c>
    </row>
    <row r="1676" spans="1:4" ht="48" x14ac:dyDescent="0.25">
      <c r="A1676" s="171" t="s">
        <v>15158</v>
      </c>
      <c r="B1676" s="170" t="s">
        <v>15159</v>
      </c>
      <c r="C1676" s="171" t="s">
        <v>12302</v>
      </c>
      <c r="D1676" s="173">
        <v>504.7</v>
      </c>
    </row>
    <row r="1677" spans="1:4" ht="36" x14ac:dyDescent="0.25">
      <c r="A1677" s="171" t="s">
        <v>15160</v>
      </c>
      <c r="B1677" s="170" t="s">
        <v>15161</v>
      </c>
      <c r="C1677" s="171" t="s">
        <v>12302</v>
      </c>
      <c r="D1677" s="173">
        <v>345.96</v>
      </c>
    </row>
    <row r="1678" spans="1:4" ht="36" x14ac:dyDescent="0.25">
      <c r="A1678" s="171" t="s">
        <v>15162</v>
      </c>
      <c r="B1678" s="170" t="s">
        <v>15163</v>
      </c>
      <c r="C1678" s="171" t="s">
        <v>12302</v>
      </c>
      <c r="D1678" s="173">
        <v>285.77</v>
      </c>
    </row>
    <row r="1679" spans="1:4" ht="36" x14ac:dyDescent="0.25">
      <c r="A1679" s="171" t="s">
        <v>15164</v>
      </c>
      <c r="B1679" s="170" t="s">
        <v>15165</v>
      </c>
      <c r="C1679" s="171" t="s">
        <v>12302</v>
      </c>
      <c r="D1679" s="173">
        <v>323.06</v>
      </c>
    </row>
    <row r="1680" spans="1:4" ht="48" x14ac:dyDescent="0.25">
      <c r="A1680" s="171" t="s">
        <v>15166</v>
      </c>
      <c r="B1680" s="170" t="s">
        <v>15167</v>
      </c>
      <c r="C1680" s="171" t="s">
        <v>12302</v>
      </c>
      <c r="D1680" s="173">
        <v>450.71</v>
      </c>
    </row>
    <row r="1681" spans="1:4" ht="48" x14ac:dyDescent="0.25">
      <c r="A1681" s="171" t="s">
        <v>15168</v>
      </c>
      <c r="B1681" s="170" t="s">
        <v>15169</v>
      </c>
      <c r="C1681" s="171" t="s">
        <v>12302</v>
      </c>
      <c r="D1681" s="173">
        <v>358.68</v>
      </c>
    </row>
    <row r="1682" spans="1:4" ht="48" x14ac:dyDescent="0.25">
      <c r="A1682" s="171" t="s">
        <v>15170</v>
      </c>
      <c r="B1682" s="170" t="s">
        <v>15171</v>
      </c>
      <c r="C1682" s="171" t="s">
        <v>12302</v>
      </c>
      <c r="D1682" s="173">
        <v>586.41</v>
      </c>
    </row>
    <row r="1683" spans="1:4" ht="48" x14ac:dyDescent="0.25">
      <c r="A1683" s="171" t="s">
        <v>15172</v>
      </c>
      <c r="B1683" s="170" t="s">
        <v>15173</v>
      </c>
      <c r="C1683" s="171" t="s">
        <v>12302</v>
      </c>
      <c r="D1683" s="173">
        <v>397.62</v>
      </c>
    </row>
    <row r="1684" spans="1:4" ht="48" x14ac:dyDescent="0.25">
      <c r="A1684" s="171" t="s">
        <v>15174</v>
      </c>
      <c r="B1684" s="170" t="s">
        <v>15175</v>
      </c>
      <c r="C1684" s="171" t="s">
        <v>12302</v>
      </c>
      <c r="D1684" s="173">
        <v>312.16000000000003</v>
      </c>
    </row>
    <row r="1685" spans="1:4" ht="36" x14ac:dyDescent="0.25">
      <c r="A1685" s="171" t="s">
        <v>15176</v>
      </c>
      <c r="B1685" s="170" t="s">
        <v>15177</v>
      </c>
      <c r="C1685" s="171" t="s">
        <v>12302</v>
      </c>
      <c r="D1685" s="173">
        <v>359.59</v>
      </c>
    </row>
    <row r="1686" spans="1:4" ht="36" x14ac:dyDescent="0.25">
      <c r="A1686" s="171" t="s">
        <v>15178</v>
      </c>
      <c r="B1686" s="170" t="s">
        <v>15179</v>
      </c>
      <c r="C1686" s="171" t="s">
        <v>12302</v>
      </c>
      <c r="D1686" s="173">
        <v>267.86</v>
      </c>
    </row>
    <row r="1687" spans="1:4" ht="36" x14ac:dyDescent="0.25">
      <c r="A1687" s="171" t="s">
        <v>15180</v>
      </c>
      <c r="B1687" s="170" t="s">
        <v>15181</v>
      </c>
      <c r="C1687" s="171" t="s">
        <v>12302</v>
      </c>
      <c r="D1687" s="173">
        <v>404.77</v>
      </c>
    </row>
    <row r="1688" spans="1:4" ht="36" x14ac:dyDescent="0.25">
      <c r="A1688" s="171" t="s">
        <v>15182</v>
      </c>
      <c r="B1688" s="170" t="s">
        <v>15183</v>
      </c>
      <c r="C1688" s="171" t="s">
        <v>12302</v>
      </c>
      <c r="D1688" s="173">
        <v>352.06</v>
      </c>
    </row>
    <row r="1689" spans="1:4" ht="36" x14ac:dyDescent="0.25">
      <c r="A1689" s="171" t="s">
        <v>15184</v>
      </c>
      <c r="B1689" s="170" t="s">
        <v>15185</v>
      </c>
      <c r="C1689" s="171" t="s">
        <v>12302</v>
      </c>
      <c r="D1689" s="173">
        <v>266.75</v>
      </c>
    </row>
    <row r="1690" spans="1:4" ht="48" x14ac:dyDescent="0.25">
      <c r="A1690" s="171" t="s">
        <v>15186</v>
      </c>
      <c r="B1690" s="170" t="s">
        <v>15187</v>
      </c>
      <c r="C1690" s="171" t="s">
        <v>12302</v>
      </c>
      <c r="D1690" s="174">
        <v>61.84</v>
      </c>
    </row>
    <row r="1691" spans="1:4" ht="48" x14ac:dyDescent="0.25">
      <c r="A1691" s="171" t="s">
        <v>15188</v>
      </c>
      <c r="B1691" s="170" t="s">
        <v>15189</v>
      </c>
      <c r="C1691" s="171" t="s">
        <v>12302</v>
      </c>
      <c r="D1691" s="174">
        <v>58.16</v>
      </c>
    </row>
    <row r="1692" spans="1:4" ht="48" x14ac:dyDescent="0.25">
      <c r="A1692" s="171" t="s">
        <v>15190</v>
      </c>
      <c r="B1692" s="170" t="s">
        <v>15191</v>
      </c>
      <c r="C1692" s="171" t="s">
        <v>12302</v>
      </c>
      <c r="D1692" s="174">
        <v>50.12</v>
      </c>
    </row>
    <row r="1693" spans="1:4" ht="36" x14ac:dyDescent="0.25">
      <c r="A1693" s="171" t="s">
        <v>15192</v>
      </c>
      <c r="B1693" s="170" t="s">
        <v>15193</v>
      </c>
      <c r="C1693" s="171" t="s">
        <v>12302</v>
      </c>
      <c r="D1693" s="175">
        <v>2599.39</v>
      </c>
    </row>
    <row r="1694" spans="1:4" ht="36" x14ac:dyDescent="0.25">
      <c r="A1694" s="171" t="s">
        <v>15194</v>
      </c>
      <c r="B1694" s="170" t="s">
        <v>15195</v>
      </c>
      <c r="C1694" s="171" t="s">
        <v>12302</v>
      </c>
      <c r="D1694" s="175">
        <v>3894.94</v>
      </c>
    </row>
    <row r="1695" spans="1:4" ht="36" x14ac:dyDescent="0.25">
      <c r="A1695" s="171" t="s">
        <v>15196</v>
      </c>
      <c r="B1695" s="170" t="s">
        <v>15197</v>
      </c>
      <c r="C1695" s="171" t="s">
        <v>12302</v>
      </c>
      <c r="D1695" s="175">
        <v>4639.6000000000004</v>
      </c>
    </row>
    <row r="1696" spans="1:4" ht="48" x14ac:dyDescent="0.25">
      <c r="A1696" s="171" t="s">
        <v>15198</v>
      </c>
      <c r="B1696" s="170" t="s">
        <v>15199</v>
      </c>
      <c r="C1696" s="171" t="s">
        <v>12302</v>
      </c>
      <c r="D1696" s="175">
        <v>3318.44</v>
      </c>
    </row>
    <row r="1697" spans="1:4" ht="48" x14ac:dyDescent="0.25">
      <c r="A1697" s="171" t="s">
        <v>15200</v>
      </c>
      <c r="B1697" s="170" t="s">
        <v>15201</v>
      </c>
      <c r="C1697" s="171" t="s">
        <v>12302</v>
      </c>
      <c r="D1697" s="175">
        <v>3872.27</v>
      </c>
    </row>
    <row r="1698" spans="1:4" ht="48" x14ac:dyDescent="0.25">
      <c r="A1698" s="171" t="s">
        <v>15202</v>
      </c>
      <c r="B1698" s="170" t="s">
        <v>15203</v>
      </c>
      <c r="C1698" s="171" t="s">
        <v>12302</v>
      </c>
      <c r="D1698" s="174">
        <v>96.31</v>
      </c>
    </row>
    <row r="1699" spans="1:4" ht="48" x14ac:dyDescent="0.25">
      <c r="A1699" s="171" t="s">
        <v>15204</v>
      </c>
      <c r="B1699" s="170" t="s">
        <v>15205</v>
      </c>
      <c r="C1699" s="171" t="s">
        <v>12302</v>
      </c>
      <c r="D1699" s="174">
        <v>92.75</v>
      </c>
    </row>
    <row r="1700" spans="1:4" ht="48" x14ac:dyDescent="0.25">
      <c r="A1700" s="171" t="s">
        <v>15206</v>
      </c>
      <c r="B1700" s="170" t="s">
        <v>15207</v>
      </c>
      <c r="C1700" s="171" t="s">
        <v>12302</v>
      </c>
      <c r="D1700" s="174">
        <v>89.07</v>
      </c>
    </row>
    <row r="1701" spans="1:4" ht="36" x14ac:dyDescent="0.25">
      <c r="A1701" s="171" t="s">
        <v>15208</v>
      </c>
      <c r="B1701" s="170" t="s">
        <v>15209</v>
      </c>
      <c r="C1701" s="171" t="s">
        <v>12302</v>
      </c>
      <c r="D1701" s="174">
        <v>70.040000000000006</v>
      </c>
    </row>
    <row r="1702" spans="1:4" ht="36" x14ac:dyDescent="0.25">
      <c r="A1702" s="171" t="s">
        <v>15210</v>
      </c>
      <c r="B1702" s="170" t="s">
        <v>15211</v>
      </c>
      <c r="C1702" s="171" t="s">
        <v>12302</v>
      </c>
      <c r="D1702" s="173">
        <v>552.72</v>
      </c>
    </row>
    <row r="1703" spans="1:4" x14ac:dyDescent="0.25">
      <c r="A1703" s="166">
        <v>8933</v>
      </c>
      <c r="B1703" s="167" t="s">
        <v>15212</v>
      </c>
      <c r="C1703" s="168"/>
      <c r="D1703" s="169"/>
    </row>
    <row r="1704" spans="1:4" ht="36" x14ac:dyDescent="0.25">
      <c r="A1704" s="171" t="s">
        <v>15213</v>
      </c>
      <c r="B1704" s="170" t="s">
        <v>15214</v>
      </c>
      <c r="C1704" s="171" t="s">
        <v>12302</v>
      </c>
      <c r="D1704" s="174">
        <v>68.989999999999995</v>
      </c>
    </row>
    <row r="1705" spans="1:4" ht="36" x14ac:dyDescent="0.25">
      <c r="A1705" s="171" t="s">
        <v>15215</v>
      </c>
      <c r="B1705" s="170" t="s">
        <v>15216</v>
      </c>
      <c r="C1705" s="171" t="s">
        <v>12302</v>
      </c>
      <c r="D1705" s="174">
        <v>56.07</v>
      </c>
    </row>
    <row r="1706" spans="1:4" ht="36" x14ac:dyDescent="0.25">
      <c r="A1706" s="171" t="s">
        <v>15217</v>
      </c>
      <c r="B1706" s="170" t="s">
        <v>15218</v>
      </c>
      <c r="C1706" s="171" t="s">
        <v>12302</v>
      </c>
      <c r="D1706" s="174">
        <v>51.72</v>
      </c>
    </row>
    <row r="1707" spans="1:4" ht="36" x14ac:dyDescent="0.25">
      <c r="A1707" s="171" t="s">
        <v>15219</v>
      </c>
      <c r="B1707" s="170" t="s">
        <v>15220</v>
      </c>
      <c r="C1707" s="171" t="s">
        <v>12302</v>
      </c>
      <c r="D1707" s="174">
        <v>78.98</v>
      </c>
    </row>
    <row r="1708" spans="1:4" ht="36" x14ac:dyDescent="0.25">
      <c r="A1708" s="171" t="s">
        <v>15221</v>
      </c>
      <c r="B1708" s="170" t="s">
        <v>15222</v>
      </c>
      <c r="C1708" s="171" t="s">
        <v>12302</v>
      </c>
      <c r="D1708" s="174">
        <v>56.8</v>
      </c>
    </row>
    <row r="1709" spans="1:4" ht="36" x14ac:dyDescent="0.25">
      <c r="A1709" s="171" t="s">
        <v>15223</v>
      </c>
      <c r="B1709" s="170" t="s">
        <v>15224</v>
      </c>
      <c r="C1709" s="171" t="s">
        <v>12302</v>
      </c>
      <c r="D1709" s="174">
        <v>49.46</v>
      </c>
    </row>
    <row r="1710" spans="1:4" ht="36" x14ac:dyDescent="0.25">
      <c r="A1710" s="171" t="s">
        <v>15225</v>
      </c>
      <c r="B1710" s="170" t="s">
        <v>15226</v>
      </c>
      <c r="C1710" s="171" t="s">
        <v>12302</v>
      </c>
      <c r="D1710" s="174">
        <v>43.45</v>
      </c>
    </row>
    <row r="1711" spans="1:4" ht="36" x14ac:dyDescent="0.25">
      <c r="A1711" s="171" t="s">
        <v>15227</v>
      </c>
      <c r="B1711" s="170" t="s">
        <v>15228</v>
      </c>
      <c r="C1711" s="171" t="s">
        <v>12302</v>
      </c>
      <c r="D1711" s="174">
        <v>59.3</v>
      </c>
    </row>
    <row r="1712" spans="1:4" x14ac:dyDescent="0.25">
      <c r="A1712" s="166">
        <v>8934</v>
      </c>
      <c r="B1712" s="167" t="s">
        <v>15229</v>
      </c>
      <c r="C1712" s="168"/>
      <c r="D1712" s="169"/>
    </row>
    <row r="1713" spans="1:4" ht="36" x14ac:dyDescent="0.25">
      <c r="A1713" s="171" t="s">
        <v>15230</v>
      </c>
      <c r="B1713" s="170" t="s">
        <v>15231</v>
      </c>
      <c r="C1713" s="171" t="s">
        <v>12302</v>
      </c>
      <c r="D1713" s="174">
        <v>13.33</v>
      </c>
    </row>
    <row r="1714" spans="1:4" ht="36" customHeight="1" x14ac:dyDescent="0.25">
      <c r="A1714" s="171" t="s">
        <v>15232</v>
      </c>
      <c r="B1714" s="170" t="s">
        <v>15233</v>
      </c>
      <c r="C1714" s="171" t="s">
        <v>12302</v>
      </c>
      <c r="D1714" s="174">
        <v>16.04</v>
      </c>
    </row>
    <row r="1715" spans="1:4" ht="36" customHeight="1" x14ac:dyDescent="0.25">
      <c r="A1715" s="171" t="s">
        <v>15234</v>
      </c>
      <c r="B1715" s="170" t="s">
        <v>15235</v>
      </c>
      <c r="C1715" s="171" t="s">
        <v>12302</v>
      </c>
      <c r="D1715" s="174">
        <v>15.28</v>
      </c>
    </row>
    <row r="1716" spans="1:4" ht="36" customHeight="1" x14ac:dyDescent="0.25">
      <c r="A1716" s="171" t="s">
        <v>15236</v>
      </c>
      <c r="B1716" s="170" t="s">
        <v>15237</v>
      </c>
      <c r="C1716" s="171" t="s">
        <v>12302</v>
      </c>
      <c r="D1716" s="174">
        <v>15.17</v>
      </c>
    </row>
    <row r="1717" spans="1:4" ht="36" customHeight="1" x14ac:dyDescent="0.25">
      <c r="A1717" s="171" t="s">
        <v>15238</v>
      </c>
      <c r="B1717" s="170" t="s">
        <v>15239</v>
      </c>
      <c r="C1717" s="171" t="s">
        <v>12302</v>
      </c>
      <c r="D1717" s="174">
        <v>11.86</v>
      </c>
    </row>
    <row r="1718" spans="1:4" ht="36" x14ac:dyDescent="0.25">
      <c r="A1718" s="171" t="s">
        <v>15240</v>
      </c>
      <c r="B1718" s="170" t="s">
        <v>15241</v>
      </c>
      <c r="C1718" s="171" t="s">
        <v>12302</v>
      </c>
      <c r="D1718" s="174">
        <v>11.72</v>
      </c>
    </row>
    <row r="1719" spans="1:4" ht="36" x14ac:dyDescent="0.25">
      <c r="A1719" s="171" t="s">
        <v>15242</v>
      </c>
      <c r="B1719" s="170" t="s">
        <v>15243</v>
      </c>
      <c r="C1719" s="171" t="s">
        <v>12302</v>
      </c>
      <c r="D1719" s="174">
        <v>18.88</v>
      </c>
    </row>
    <row r="1720" spans="1:4" ht="36" x14ac:dyDescent="0.25">
      <c r="A1720" s="171" t="s">
        <v>15244</v>
      </c>
      <c r="B1720" s="170" t="s">
        <v>15245</v>
      </c>
      <c r="C1720" s="171" t="s">
        <v>12302</v>
      </c>
      <c r="D1720" s="172">
        <v>8.0399999999999991</v>
      </c>
    </row>
    <row r="1721" spans="1:4" x14ac:dyDescent="0.25">
      <c r="A1721" s="171" t="s">
        <v>15246</v>
      </c>
      <c r="B1721" s="170" t="s">
        <v>15247</v>
      </c>
      <c r="C1721" s="171" t="s">
        <v>12302</v>
      </c>
      <c r="D1721" s="174">
        <v>37.58</v>
      </c>
    </row>
    <row r="1722" spans="1:4" ht="24" x14ac:dyDescent="0.25">
      <c r="A1722" s="171" t="s">
        <v>15248</v>
      </c>
      <c r="B1722" s="170" t="s">
        <v>15249</v>
      </c>
      <c r="C1722" s="171" t="s">
        <v>12302</v>
      </c>
      <c r="D1722" s="174">
        <v>18.09</v>
      </c>
    </row>
    <row r="1723" spans="1:4" ht="24" x14ac:dyDescent="0.25">
      <c r="A1723" s="171" t="s">
        <v>15250</v>
      </c>
      <c r="B1723" s="170" t="s">
        <v>15251</v>
      </c>
      <c r="C1723" s="171" t="s">
        <v>12302</v>
      </c>
      <c r="D1723" s="174">
        <v>18.190000000000001</v>
      </c>
    </row>
    <row r="1724" spans="1:4" ht="24" x14ac:dyDescent="0.25">
      <c r="A1724" s="171" t="s">
        <v>15252</v>
      </c>
      <c r="B1724" s="170" t="s">
        <v>15253</v>
      </c>
      <c r="C1724" s="171" t="s">
        <v>12302</v>
      </c>
      <c r="D1724" s="174">
        <v>20.99</v>
      </c>
    </row>
    <row r="1725" spans="1:4" ht="24" x14ac:dyDescent="0.25">
      <c r="A1725" s="171" t="s">
        <v>15254</v>
      </c>
      <c r="B1725" s="170" t="s">
        <v>15255</v>
      </c>
      <c r="C1725" s="171" t="s">
        <v>12302</v>
      </c>
      <c r="D1725" s="174">
        <v>20.440000000000001</v>
      </c>
    </row>
    <row r="1726" spans="1:4" ht="36" x14ac:dyDescent="0.25">
      <c r="A1726" s="171" t="s">
        <v>15256</v>
      </c>
      <c r="B1726" s="170" t="s">
        <v>15257</v>
      </c>
      <c r="C1726" s="171" t="s">
        <v>12302</v>
      </c>
      <c r="D1726" s="174">
        <v>24.3</v>
      </c>
    </row>
    <row r="1727" spans="1:4" ht="36" x14ac:dyDescent="0.25">
      <c r="A1727" s="171" t="s">
        <v>15258</v>
      </c>
      <c r="B1727" s="170" t="s">
        <v>15259</v>
      </c>
      <c r="C1727" s="171" t="s">
        <v>12302</v>
      </c>
      <c r="D1727" s="174">
        <v>63.96</v>
      </c>
    </row>
    <row r="1728" spans="1:4" ht="36" x14ac:dyDescent="0.25">
      <c r="A1728" s="171" t="s">
        <v>15260</v>
      </c>
      <c r="B1728" s="170" t="s">
        <v>15261</v>
      </c>
      <c r="C1728" s="171" t="s">
        <v>12302</v>
      </c>
      <c r="D1728" s="174">
        <v>24.15</v>
      </c>
    </row>
    <row r="1729" spans="1:4" ht="24" x14ac:dyDescent="0.25">
      <c r="A1729" s="171" t="s">
        <v>15262</v>
      </c>
      <c r="B1729" s="170" t="s">
        <v>15263</v>
      </c>
      <c r="C1729" s="171" t="s">
        <v>12302</v>
      </c>
      <c r="D1729" s="174">
        <v>10.99</v>
      </c>
    </row>
    <row r="1730" spans="1:4" x14ac:dyDescent="0.25">
      <c r="A1730" s="166">
        <v>8936</v>
      </c>
      <c r="B1730" s="167" t="s">
        <v>15264</v>
      </c>
      <c r="C1730" s="168"/>
      <c r="D1730" s="169"/>
    </row>
    <row r="1731" spans="1:4" ht="36" x14ac:dyDescent="0.25">
      <c r="A1731" s="171" t="s">
        <v>15265</v>
      </c>
      <c r="B1731" s="170" t="s">
        <v>15266</v>
      </c>
      <c r="C1731" s="171" t="s">
        <v>26</v>
      </c>
      <c r="D1731" s="174">
        <v>58.07</v>
      </c>
    </row>
    <row r="1732" spans="1:4" ht="36" x14ac:dyDescent="0.25">
      <c r="A1732" s="171" t="s">
        <v>15267</v>
      </c>
      <c r="B1732" s="170" t="s">
        <v>15268</v>
      </c>
      <c r="C1732" s="171" t="s">
        <v>26</v>
      </c>
      <c r="D1732" s="174">
        <v>81.489999999999995</v>
      </c>
    </row>
    <row r="1733" spans="1:4" ht="36" x14ac:dyDescent="0.25">
      <c r="A1733" s="171" t="s">
        <v>15269</v>
      </c>
      <c r="B1733" s="170" t="s">
        <v>15270</v>
      </c>
      <c r="C1733" s="171" t="s">
        <v>26</v>
      </c>
      <c r="D1733" s="173">
        <v>100.23</v>
      </c>
    </row>
    <row r="1734" spans="1:4" ht="36" x14ac:dyDescent="0.25">
      <c r="A1734" s="171" t="s">
        <v>15271</v>
      </c>
      <c r="B1734" s="170" t="s">
        <v>15272</v>
      </c>
      <c r="C1734" s="171" t="s">
        <v>26</v>
      </c>
      <c r="D1734" s="174">
        <v>24.86</v>
      </c>
    </row>
    <row r="1735" spans="1:4" ht="36" x14ac:dyDescent="0.25">
      <c r="A1735" s="171" t="s">
        <v>15273</v>
      </c>
      <c r="B1735" s="170" t="s">
        <v>15274</v>
      </c>
      <c r="C1735" s="171" t="s">
        <v>26</v>
      </c>
      <c r="D1735" s="174">
        <v>25.93</v>
      </c>
    </row>
    <row r="1736" spans="1:4" ht="36" x14ac:dyDescent="0.25">
      <c r="A1736" s="171" t="s">
        <v>15275</v>
      </c>
      <c r="B1736" s="170" t="s">
        <v>15276</v>
      </c>
      <c r="C1736" s="171" t="s">
        <v>26</v>
      </c>
      <c r="D1736" s="174">
        <v>27.03</v>
      </c>
    </row>
    <row r="1737" spans="1:4" ht="36" x14ac:dyDescent="0.25">
      <c r="A1737" s="171" t="s">
        <v>15277</v>
      </c>
      <c r="B1737" s="170" t="s">
        <v>15278</v>
      </c>
      <c r="C1737" s="171" t="s">
        <v>26</v>
      </c>
      <c r="D1737" s="174">
        <v>42.82</v>
      </c>
    </row>
    <row r="1738" spans="1:4" x14ac:dyDescent="0.25">
      <c r="A1738" s="166">
        <v>8938</v>
      </c>
      <c r="B1738" s="167" t="s">
        <v>15279</v>
      </c>
      <c r="C1738" s="168"/>
      <c r="D1738" s="169"/>
    </row>
    <row r="1739" spans="1:4" ht="36" x14ac:dyDescent="0.25">
      <c r="A1739" s="171" t="s">
        <v>15280</v>
      </c>
      <c r="B1739" s="170" t="s">
        <v>15281</v>
      </c>
      <c r="C1739" s="171" t="s">
        <v>12302</v>
      </c>
      <c r="D1739" s="174">
        <v>39.9</v>
      </c>
    </row>
    <row r="1740" spans="1:4" ht="48" x14ac:dyDescent="0.25">
      <c r="A1740" s="171" t="s">
        <v>15282</v>
      </c>
      <c r="B1740" s="170" t="s">
        <v>15283</v>
      </c>
      <c r="C1740" s="171" t="s">
        <v>12302</v>
      </c>
      <c r="D1740" s="175">
        <v>2730.22</v>
      </c>
    </row>
    <row r="1741" spans="1:4" ht="48" x14ac:dyDescent="0.25">
      <c r="A1741" s="171" t="s">
        <v>15284</v>
      </c>
      <c r="B1741" s="170" t="s">
        <v>15285</v>
      </c>
      <c r="C1741" s="171" t="s">
        <v>12302</v>
      </c>
      <c r="D1741" s="175">
        <v>2810.9</v>
      </c>
    </row>
    <row r="1742" spans="1:4" ht="48" x14ac:dyDescent="0.25">
      <c r="A1742" s="171" t="s">
        <v>15286</v>
      </c>
      <c r="B1742" s="170" t="s">
        <v>15287</v>
      </c>
      <c r="C1742" s="171" t="s">
        <v>12302</v>
      </c>
      <c r="D1742" s="175">
        <v>3151.26</v>
      </c>
    </row>
    <row r="1743" spans="1:4" ht="48" x14ac:dyDescent="0.25">
      <c r="A1743" s="171" t="s">
        <v>15288</v>
      </c>
      <c r="B1743" s="170" t="s">
        <v>15289</v>
      </c>
      <c r="C1743" s="171" t="s">
        <v>12302</v>
      </c>
      <c r="D1743" s="175">
        <v>3247.83</v>
      </c>
    </row>
    <row r="1744" spans="1:4" ht="48" x14ac:dyDescent="0.25">
      <c r="A1744" s="171" t="s">
        <v>15290</v>
      </c>
      <c r="B1744" s="170" t="s">
        <v>15291</v>
      </c>
      <c r="C1744" s="171" t="s">
        <v>12302</v>
      </c>
      <c r="D1744" s="175">
        <v>3279.02</v>
      </c>
    </row>
    <row r="1745" spans="1:4" ht="48" x14ac:dyDescent="0.25">
      <c r="A1745" s="171" t="s">
        <v>15292</v>
      </c>
      <c r="B1745" s="170" t="s">
        <v>15293</v>
      </c>
      <c r="C1745" s="171" t="s">
        <v>12302</v>
      </c>
      <c r="D1745" s="175">
        <v>4002.4</v>
      </c>
    </row>
    <row r="1746" spans="1:4" ht="48" x14ac:dyDescent="0.25">
      <c r="A1746" s="171" t="s">
        <v>15294</v>
      </c>
      <c r="B1746" s="170" t="s">
        <v>15295</v>
      </c>
      <c r="C1746" s="171" t="s">
        <v>12302</v>
      </c>
      <c r="D1746" s="175">
        <v>4292.47</v>
      </c>
    </row>
    <row r="1747" spans="1:4" ht="48" x14ac:dyDescent="0.25">
      <c r="A1747" s="171" t="s">
        <v>15296</v>
      </c>
      <c r="B1747" s="170" t="s">
        <v>15297</v>
      </c>
      <c r="C1747" s="171" t="s">
        <v>12302</v>
      </c>
      <c r="D1747" s="175">
        <v>7016.03</v>
      </c>
    </row>
    <row r="1748" spans="1:4" ht="48" x14ac:dyDescent="0.25">
      <c r="A1748" s="171" t="s">
        <v>15298</v>
      </c>
      <c r="B1748" s="170" t="s">
        <v>15299</v>
      </c>
      <c r="C1748" s="171" t="s">
        <v>12302</v>
      </c>
      <c r="D1748" s="175">
        <v>7127.63</v>
      </c>
    </row>
    <row r="1749" spans="1:4" ht="48" x14ac:dyDescent="0.25">
      <c r="A1749" s="171" t="s">
        <v>15300</v>
      </c>
      <c r="B1749" s="170" t="s">
        <v>15301</v>
      </c>
      <c r="C1749" s="171" t="s">
        <v>12302</v>
      </c>
      <c r="D1749" s="175">
        <v>7090.56</v>
      </c>
    </row>
    <row r="1750" spans="1:4" ht="48" x14ac:dyDescent="0.25">
      <c r="A1750" s="171" t="s">
        <v>15302</v>
      </c>
      <c r="B1750" s="170" t="s">
        <v>15303</v>
      </c>
      <c r="C1750" s="171" t="s">
        <v>12302</v>
      </c>
      <c r="D1750" s="175">
        <v>9723.4699999999993</v>
      </c>
    </row>
    <row r="1751" spans="1:4" ht="48" x14ac:dyDescent="0.25">
      <c r="A1751" s="171" t="s">
        <v>15304</v>
      </c>
      <c r="B1751" s="170" t="s">
        <v>15305</v>
      </c>
      <c r="C1751" s="171" t="s">
        <v>12302</v>
      </c>
      <c r="D1751" s="175">
        <v>9990.7199999999993</v>
      </c>
    </row>
    <row r="1752" spans="1:4" ht="48" x14ac:dyDescent="0.25">
      <c r="A1752" s="171" t="s">
        <v>15306</v>
      </c>
      <c r="B1752" s="170" t="s">
        <v>15307</v>
      </c>
      <c r="C1752" s="171" t="s">
        <v>12302</v>
      </c>
      <c r="D1752" s="176">
        <v>10081.120000000001</v>
      </c>
    </row>
    <row r="1753" spans="1:4" ht="48" x14ac:dyDescent="0.25">
      <c r="A1753" s="171" t="s">
        <v>15308</v>
      </c>
      <c r="B1753" s="170" t="s">
        <v>15309</v>
      </c>
      <c r="C1753" s="171" t="s">
        <v>12302</v>
      </c>
      <c r="D1753" s="176">
        <v>10434.06</v>
      </c>
    </row>
    <row r="1754" spans="1:4" ht="48" x14ac:dyDescent="0.25">
      <c r="A1754" s="171" t="s">
        <v>15310</v>
      </c>
      <c r="B1754" s="170" t="s">
        <v>15311</v>
      </c>
      <c r="C1754" s="171" t="s">
        <v>12302</v>
      </c>
      <c r="D1754" s="176">
        <v>11737.36</v>
      </c>
    </row>
    <row r="1755" spans="1:4" ht="48" x14ac:dyDescent="0.25">
      <c r="A1755" s="171" t="s">
        <v>15312</v>
      </c>
      <c r="B1755" s="170" t="s">
        <v>15313</v>
      </c>
      <c r="C1755" s="171" t="s">
        <v>12302</v>
      </c>
      <c r="D1755" s="176">
        <v>12235.04</v>
      </c>
    </row>
    <row r="1756" spans="1:4" ht="48" x14ac:dyDescent="0.25">
      <c r="A1756" s="171" t="s">
        <v>15314</v>
      </c>
      <c r="B1756" s="170" t="s">
        <v>15315</v>
      </c>
      <c r="C1756" s="171" t="s">
        <v>12302</v>
      </c>
      <c r="D1756" s="176">
        <v>12643.32</v>
      </c>
    </row>
    <row r="1757" spans="1:4" ht="48" x14ac:dyDescent="0.25">
      <c r="A1757" s="171" t="s">
        <v>15316</v>
      </c>
      <c r="B1757" s="170" t="s">
        <v>15317</v>
      </c>
      <c r="C1757" s="171" t="s">
        <v>12302</v>
      </c>
      <c r="D1757" s="176">
        <v>14202.8</v>
      </c>
    </row>
    <row r="1758" spans="1:4" ht="48" x14ac:dyDescent="0.25">
      <c r="A1758" s="171" t="s">
        <v>15318</v>
      </c>
      <c r="B1758" s="170" t="s">
        <v>15319</v>
      </c>
      <c r="C1758" s="171" t="s">
        <v>12302</v>
      </c>
      <c r="D1758" s="176">
        <v>15298.02</v>
      </c>
    </row>
    <row r="1759" spans="1:4" ht="24" x14ac:dyDescent="0.25">
      <c r="A1759" s="171" t="s">
        <v>15320</v>
      </c>
      <c r="B1759" s="170" t="s">
        <v>15321</v>
      </c>
      <c r="C1759" s="171" t="s">
        <v>12302</v>
      </c>
      <c r="D1759" s="174">
        <v>11.7</v>
      </c>
    </row>
    <row r="1760" spans="1:4" x14ac:dyDescent="0.25">
      <c r="A1760" s="166">
        <v>8939</v>
      </c>
      <c r="B1760" s="167" t="s">
        <v>15322</v>
      </c>
      <c r="C1760" s="168"/>
      <c r="D1760" s="169"/>
    </row>
    <row r="1761" spans="1:4" ht="24" x14ac:dyDescent="0.25">
      <c r="A1761" s="171" t="s">
        <v>15323</v>
      </c>
      <c r="B1761" s="170" t="s">
        <v>15324</v>
      </c>
      <c r="C1761" s="171" t="s">
        <v>26</v>
      </c>
      <c r="D1761" s="174">
        <v>10.79</v>
      </c>
    </row>
    <row r="1762" spans="1:4" ht="24" x14ac:dyDescent="0.25">
      <c r="A1762" s="171" t="s">
        <v>15325</v>
      </c>
      <c r="B1762" s="170" t="s">
        <v>15326</v>
      </c>
      <c r="C1762" s="171" t="s">
        <v>26</v>
      </c>
      <c r="D1762" s="174">
        <v>25.12</v>
      </c>
    </row>
    <row r="1763" spans="1:4" x14ac:dyDescent="0.25">
      <c r="A1763" s="166">
        <v>8942</v>
      </c>
      <c r="B1763" s="167" t="s">
        <v>15327</v>
      </c>
      <c r="C1763" s="168"/>
      <c r="D1763" s="169"/>
    </row>
    <row r="1764" spans="1:4" ht="24" x14ac:dyDescent="0.25">
      <c r="A1764" s="171" t="s">
        <v>15328</v>
      </c>
      <c r="B1764" s="170" t="s">
        <v>15329</v>
      </c>
      <c r="C1764" s="171" t="s">
        <v>12302</v>
      </c>
      <c r="D1764" s="175">
        <v>2433.4899999999998</v>
      </c>
    </row>
    <row r="1765" spans="1:4" ht="36" x14ac:dyDescent="0.25">
      <c r="A1765" s="171" t="s">
        <v>15330</v>
      </c>
      <c r="B1765" s="170" t="s">
        <v>15331</v>
      </c>
      <c r="C1765" s="171" t="s">
        <v>12302</v>
      </c>
      <c r="D1765" s="173">
        <v>301.04000000000002</v>
      </c>
    </row>
    <row r="1766" spans="1:4" ht="36" x14ac:dyDescent="0.25">
      <c r="A1766" s="171" t="s">
        <v>15332</v>
      </c>
      <c r="B1766" s="170" t="s">
        <v>15333</v>
      </c>
      <c r="C1766" s="171" t="s">
        <v>12302</v>
      </c>
      <c r="D1766" s="175">
        <v>3250.54</v>
      </c>
    </row>
    <row r="1767" spans="1:4" ht="48" x14ac:dyDescent="0.25">
      <c r="A1767" s="171" t="s">
        <v>15334</v>
      </c>
      <c r="B1767" s="170" t="s">
        <v>15335</v>
      </c>
      <c r="C1767" s="171" t="s">
        <v>12302</v>
      </c>
      <c r="D1767" s="175">
        <v>7206.45</v>
      </c>
    </row>
    <row r="1768" spans="1:4" ht="36" x14ac:dyDescent="0.25">
      <c r="A1768" s="171" t="s">
        <v>15336</v>
      </c>
      <c r="B1768" s="170" t="s">
        <v>15337</v>
      </c>
      <c r="C1768" s="171" t="s">
        <v>12302</v>
      </c>
      <c r="D1768" s="175">
        <v>5351.92</v>
      </c>
    </row>
    <row r="1769" spans="1:4" ht="36" x14ac:dyDescent="0.25">
      <c r="A1769" s="171" t="s">
        <v>15338</v>
      </c>
      <c r="B1769" s="170" t="s">
        <v>15339</v>
      </c>
      <c r="C1769" s="171" t="s">
        <v>12302</v>
      </c>
      <c r="D1769" s="175">
        <v>6307.67</v>
      </c>
    </row>
    <row r="1770" spans="1:4" ht="36" x14ac:dyDescent="0.25">
      <c r="A1770" s="171" t="s">
        <v>15340</v>
      </c>
      <c r="B1770" s="170" t="s">
        <v>15341</v>
      </c>
      <c r="C1770" s="171" t="s">
        <v>12302</v>
      </c>
      <c r="D1770" s="173">
        <v>611.85</v>
      </c>
    </row>
    <row r="1771" spans="1:4" ht="24" x14ac:dyDescent="0.25">
      <c r="A1771" s="171" t="s">
        <v>15342</v>
      </c>
      <c r="B1771" s="170" t="s">
        <v>15343</v>
      </c>
      <c r="C1771" s="171" t="s">
        <v>12302</v>
      </c>
      <c r="D1771" s="173">
        <v>301.74</v>
      </c>
    </row>
    <row r="1772" spans="1:4" ht="36" x14ac:dyDescent="0.25">
      <c r="A1772" s="171" t="s">
        <v>15344</v>
      </c>
      <c r="B1772" s="170" t="s">
        <v>15345</v>
      </c>
      <c r="C1772" s="171" t="s">
        <v>12302</v>
      </c>
      <c r="D1772" s="173">
        <v>553.6</v>
      </c>
    </row>
    <row r="1773" spans="1:4" ht="24" x14ac:dyDescent="0.25">
      <c r="A1773" s="171" t="s">
        <v>15346</v>
      </c>
      <c r="B1773" s="170" t="s">
        <v>15347</v>
      </c>
      <c r="C1773" s="171" t="s">
        <v>12302</v>
      </c>
      <c r="D1773" s="173">
        <v>677.1</v>
      </c>
    </row>
    <row r="1774" spans="1:4" ht="24" x14ac:dyDescent="0.25">
      <c r="A1774" s="171" t="s">
        <v>15348</v>
      </c>
      <c r="B1774" s="170" t="s">
        <v>15349</v>
      </c>
      <c r="C1774" s="171" t="s">
        <v>12302</v>
      </c>
      <c r="D1774" s="175">
        <v>2838.59</v>
      </c>
    </row>
    <row r="1775" spans="1:4" ht="36" x14ac:dyDescent="0.25">
      <c r="A1775" s="171" t="s">
        <v>15350</v>
      </c>
      <c r="B1775" s="170" t="s">
        <v>15351</v>
      </c>
      <c r="C1775" s="171" t="s">
        <v>12302</v>
      </c>
      <c r="D1775" s="173">
        <v>333.27</v>
      </c>
    </row>
    <row r="1776" spans="1:4" x14ac:dyDescent="0.25">
      <c r="A1776" s="166">
        <v>8943</v>
      </c>
      <c r="B1776" s="167" t="s">
        <v>15352</v>
      </c>
      <c r="C1776" s="168"/>
      <c r="D1776" s="169"/>
    </row>
    <row r="1777" spans="1:4" ht="24" x14ac:dyDescent="0.25">
      <c r="A1777" s="171" t="s">
        <v>15353</v>
      </c>
      <c r="B1777" s="170" t="s">
        <v>15354</v>
      </c>
      <c r="C1777" s="171" t="s">
        <v>12302</v>
      </c>
      <c r="D1777" s="173">
        <v>183.13</v>
      </c>
    </row>
    <row r="1778" spans="1:4" ht="24" x14ac:dyDescent="0.25">
      <c r="A1778" s="171" t="s">
        <v>15355</v>
      </c>
      <c r="B1778" s="170" t="s">
        <v>15356</v>
      </c>
      <c r="C1778" s="171" t="s">
        <v>12302</v>
      </c>
      <c r="D1778" s="173">
        <v>116.46</v>
      </c>
    </row>
    <row r="1779" spans="1:4" ht="24" x14ac:dyDescent="0.25">
      <c r="A1779" s="171" t="s">
        <v>15357</v>
      </c>
      <c r="B1779" s="170" t="s">
        <v>15358</v>
      </c>
      <c r="C1779" s="171" t="s">
        <v>12302</v>
      </c>
      <c r="D1779" s="173">
        <v>200.54</v>
      </c>
    </row>
    <row r="1780" spans="1:4" ht="24" x14ac:dyDescent="0.25">
      <c r="A1780" s="171" t="s">
        <v>15359</v>
      </c>
      <c r="B1780" s="170" t="s">
        <v>15360</v>
      </c>
      <c r="C1780" s="171" t="s">
        <v>12302</v>
      </c>
      <c r="D1780" s="173">
        <v>278.55</v>
      </c>
    </row>
    <row r="1781" spans="1:4" ht="24" x14ac:dyDescent="0.25">
      <c r="A1781" s="171" t="s">
        <v>15361</v>
      </c>
      <c r="B1781" s="170" t="s">
        <v>15362</v>
      </c>
      <c r="C1781" s="171" t="s">
        <v>12302</v>
      </c>
      <c r="D1781" s="173">
        <v>376.42</v>
      </c>
    </row>
    <row r="1782" spans="1:4" ht="24" x14ac:dyDescent="0.25">
      <c r="A1782" s="171" t="s">
        <v>15363</v>
      </c>
      <c r="B1782" s="170" t="s">
        <v>15364</v>
      </c>
      <c r="C1782" s="171" t="s">
        <v>12302</v>
      </c>
      <c r="D1782" s="173">
        <v>489.93</v>
      </c>
    </row>
    <row r="1783" spans="1:4" ht="24" x14ac:dyDescent="0.25">
      <c r="A1783" s="171" t="s">
        <v>15365</v>
      </c>
      <c r="B1783" s="170" t="s">
        <v>15366</v>
      </c>
      <c r="C1783" s="171" t="s">
        <v>12302</v>
      </c>
      <c r="D1783" s="173">
        <v>828.39</v>
      </c>
    </row>
    <row r="1784" spans="1:4" ht="24" x14ac:dyDescent="0.25">
      <c r="A1784" s="171" t="s">
        <v>15367</v>
      </c>
      <c r="B1784" s="170" t="s">
        <v>15368</v>
      </c>
      <c r="C1784" s="171" t="s">
        <v>12302</v>
      </c>
      <c r="D1784" s="175">
        <v>1109.8499999999999</v>
      </c>
    </row>
    <row r="1785" spans="1:4" ht="24" x14ac:dyDescent="0.25">
      <c r="A1785" s="171" t="s">
        <v>15369</v>
      </c>
      <c r="B1785" s="170" t="s">
        <v>15370</v>
      </c>
      <c r="C1785" s="171" t="s">
        <v>12302</v>
      </c>
      <c r="D1785" s="173">
        <v>154.08000000000001</v>
      </c>
    </row>
    <row r="1786" spans="1:4" x14ac:dyDescent="0.25">
      <c r="A1786" s="166">
        <v>8944</v>
      </c>
      <c r="B1786" s="167" t="s">
        <v>15371</v>
      </c>
      <c r="C1786" s="168"/>
      <c r="D1786" s="169"/>
    </row>
    <row r="1787" spans="1:4" ht="24" x14ac:dyDescent="0.25">
      <c r="A1787" s="171" t="s">
        <v>15372</v>
      </c>
      <c r="B1787" s="170" t="s">
        <v>15373</v>
      </c>
      <c r="C1787" s="171" t="s">
        <v>12302</v>
      </c>
      <c r="D1787" s="174">
        <v>43.8</v>
      </c>
    </row>
    <row r="1788" spans="1:4" ht="24" x14ac:dyDescent="0.25">
      <c r="A1788" s="171" t="s">
        <v>15374</v>
      </c>
      <c r="B1788" s="170" t="s">
        <v>15375</v>
      </c>
      <c r="C1788" s="171" t="s">
        <v>12302</v>
      </c>
      <c r="D1788" s="173">
        <v>178.63</v>
      </c>
    </row>
    <row r="1789" spans="1:4" ht="36" x14ac:dyDescent="0.25">
      <c r="A1789" s="171" t="s">
        <v>15376</v>
      </c>
      <c r="B1789" s="170" t="s">
        <v>15377</v>
      </c>
      <c r="C1789" s="171" t="s">
        <v>12302</v>
      </c>
      <c r="D1789" s="173">
        <v>181.23</v>
      </c>
    </row>
    <row r="1790" spans="1:4" ht="24" x14ac:dyDescent="0.25">
      <c r="A1790" s="171" t="s">
        <v>15378</v>
      </c>
      <c r="B1790" s="170" t="s">
        <v>15379</v>
      </c>
      <c r="C1790" s="171" t="s">
        <v>12302</v>
      </c>
      <c r="D1790" s="174">
        <v>40.299999999999997</v>
      </c>
    </row>
    <row r="1791" spans="1:4" ht="24" x14ac:dyDescent="0.25">
      <c r="A1791" s="171" t="s">
        <v>15380</v>
      </c>
      <c r="B1791" s="170" t="s">
        <v>15381</v>
      </c>
      <c r="C1791" s="171" t="s">
        <v>12302</v>
      </c>
      <c r="D1791" s="174">
        <v>43.18</v>
      </c>
    </row>
    <row r="1792" spans="1:4" ht="24" x14ac:dyDescent="0.25">
      <c r="A1792" s="171" t="s">
        <v>15382</v>
      </c>
      <c r="B1792" s="170" t="s">
        <v>15383</v>
      </c>
      <c r="C1792" s="171" t="s">
        <v>12302</v>
      </c>
      <c r="D1792" s="174">
        <v>42.41</v>
      </c>
    </row>
    <row r="1793" spans="1:4" ht="24" x14ac:dyDescent="0.25">
      <c r="A1793" s="171" t="s">
        <v>15384</v>
      </c>
      <c r="B1793" s="170" t="s">
        <v>15385</v>
      </c>
      <c r="C1793" s="171" t="s">
        <v>12302</v>
      </c>
      <c r="D1793" s="174">
        <v>45.51</v>
      </c>
    </row>
    <row r="1794" spans="1:4" ht="24" x14ac:dyDescent="0.25">
      <c r="A1794" s="171" t="s">
        <v>15386</v>
      </c>
      <c r="B1794" s="170" t="s">
        <v>15387</v>
      </c>
      <c r="C1794" s="171" t="s">
        <v>12302</v>
      </c>
      <c r="D1794" s="174">
        <v>45.92</v>
      </c>
    </row>
    <row r="1795" spans="1:4" ht="24" x14ac:dyDescent="0.25">
      <c r="A1795" s="171" t="s">
        <v>15388</v>
      </c>
      <c r="B1795" s="170" t="s">
        <v>15389</v>
      </c>
      <c r="C1795" s="171" t="s">
        <v>12302</v>
      </c>
      <c r="D1795" s="174">
        <v>45.98</v>
      </c>
    </row>
    <row r="1796" spans="1:4" ht="24" x14ac:dyDescent="0.25">
      <c r="A1796" s="171" t="s">
        <v>15390</v>
      </c>
      <c r="B1796" s="170" t="s">
        <v>15391</v>
      </c>
      <c r="C1796" s="171" t="s">
        <v>12302</v>
      </c>
      <c r="D1796" s="174">
        <v>53.4</v>
      </c>
    </row>
    <row r="1797" spans="1:4" ht="24" x14ac:dyDescent="0.25">
      <c r="A1797" s="171" t="s">
        <v>15392</v>
      </c>
      <c r="B1797" s="170" t="s">
        <v>15393</v>
      </c>
      <c r="C1797" s="171" t="s">
        <v>12302</v>
      </c>
      <c r="D1797" s="174">
        <v>51.43</v>
      </c>
    </row>
    <row r="1798" spans="1:4" ht="24" x14ac:dyDescent="0.25">
      <c r="A1798" s="171" t="s">
        <v>15394</v>
      </c>
      <c r="B1798" s="170" t="s">
        <v>15395</v>
      </c>
      <c r="C1798" s="171" t="s">
        <v>12302</v>
      </c>
      <c r="D1798" s="174">
        <v>90.48</v>
      </c>
    </row>
    <row r="1799" spans="1:4" ht="24" x14ac:dyDescent="0.25">
      <c r="A1799" s="171" t="s">
        <v>15396</v>
      </c>
      <c r="B1799" s="170" t="s">
        <v>15397</v>
      </c>
      <c r="C1799" s="171" t="s">
        <v>12302</v>
      </c>
      <c r="D1799" s="173">
        <v>148.72</v>
      </c>
    </row>
    <row r="1800" spans="1:4" ht="48" x14ac:dyDescent="0.25">
      <c r="A1800" s="171" t="s">
        <v>34073</v>
      </c>
      <c r="B1800" s="170" t="s">
        <v>34074</v>
      </c>
      <c r="C1800" s="171" t="s">
        <v>12302</v>
      </c>
      <c r="D1800" s="173">
        <v>238.75</v>
      </c>
    </row>
    <row r="1801" spans="1:4" ht="48" x14ac:dyDescent="0.25">
      <c r="A1801" s="171" t="s">
        <v>15398</v>
      </c>
      <c r="B1801" s="170" t="s">
        <v>34075</v>
      </c>
      <c r="C1801" s="171" t="s">
        <v>12302</v>
      </c>
      <c r="D1801" s="173">
        <v>129.36000000000001</v>
      </c>
    </row>
    <row r="1802" spans="1:4" ht="48" x14ac:dyDescent="0.25">
      <c r="A1802" s="171" t="s">
        <v>15399</v>
      </c>
      <c r="B1802" s="170" t="s">
        <v>34076</v>
      </c>
      <c r="C1802" s="171" t="s">
        <v>12302</v>
      </c>
      <c r="D1802" s="173">
        <v>139.21</v>
      </c>
    </row>
    <row r="1803" spans="1:4" ht="48" x14ac:dyDescent="0.25">
      <c r="A1803" s="171" t="s">
        <v>15400</v>
      </c>
      <c r="B1803" s="170" t="s">
        <v>34077</v>
      </c>
      <c r="C1803" s="171" t="s">
        <v>12302</v>
      </c>
      <c r="D1803" s="173">
        <v>161.15</v>
      </c>
    </row>
    <row r="1804" spans="1:4" ht="48" x14ac:dyDescent="0.25">
      <c r="A1804" s="171" t="s">
        <v>34078</v>
      </c>
      <c r="B1804" s="170" t="s">
        <v>34079</v>
      </c>
      <c r="C1804" s="171" t="s">
        <v>12302</v>
      </c>
      <c r="D1804" s="173">
        <v>221.84</v>
      </c>
    </row>
    <row r="1805" spans="1:4" ht="48" x14ac:dyDescent="0.25">
      <c r="A1805" s="171" t="s">
        <v>34080</v>
      </c>
      <c r="B1805" s="170" t="s">
        <v>34081</v>
      </c>
      <c r="C1805" s="171" t="s">
        <v>12302</v>
      </c>
      <c r="D1805" s="173">
        <v>285.69</v>
      </c>
    </row>
    <row r="1806" spans="1:4" ht="48" x14ac:dyDescent="0.25">
      <c r="A1806" s="171" t="s">
        <v>34082</v>
      </c>
      <c r="B1806" s="170" t="s">
        <v>34083</v>
      </c>
      <c r="C1806" s="171" t="s">
        <v>12302</v>
      </c>
      <c r="D1806" s="173">
        <v>952.69</v>
      </c>
    </row>
    <row r="1807" spans="1:4" ht="48" x14ac:dyDescent="0.25">
      <c r="A1807" s="171" t="s">
        <v>34084</v>
      </c>
      <c r="B1807" s="170" t="s">
        <v>34085</v>
      </c>
      <c r="C1807" s="171" t="s">
        <v>12302</v>
      </c>
      <c r="D1807" s="173">
        <v>178.24</v>
      </c>
    </row>
    <row r="1808" spans="1:4" ht="48" x14ac:dyDescent="0.25">
      <c r="A1808" s="171" t="s">
        <v>34086</v>
      </c>
      <c r="B1808" s="170" t="s">
        <v>34087</v>
      </c>
      <c r="C1808" s="171" t="s">
        <v>12302</v>
      </c>
      <c r="D1808" s="173">
        <v>204.05</v>
      </c>
    </row>
    <row r="1809" spans="1:4" ht="48" x14ac:dyDescent="0.25">
      <c r="A1809" s="171" t="s">
        <v>15401</v>
      </c>
      <c r="B1809" s="170" t="s">
        <v>34088</v>
      </c>
      <c r="C1809" s="171" t="s">
        <v>12302</v>
      </c>
      <c r="D1809" s="173">
        <v>179.02</v>
      </c>
    </row>
    <row r="1810" spans="1:4" ht="48" x14ac:dyDescent="0.25">
      <c r="A1810" s="171" t="s">
        <v>34089</v>
      </c>
      <c r="B1810" s="170" t="s">
        <v>34090</v>
      </c>
      <c r="C1810" s="171" t="s">
        <v>12302</v>
      </c>
      <c r="D1810" s="173">
        <v>280.72000000000003</v>
      </c>
    </row>
    <row r="1811" spans="1:4" ht="24" x14ac:dyDescent="0.25">
      <c r="A1811" s="171" t="s">
        <v>15402</v>
      </c>
      <c r="B1811" s="170" t="s">
        <v>15403</v>
      </c>
      <c r="C1811" s="171" t="s">
        <v>12302</v>
      </c>
      <c r="D1811" s="174">
        <v>14.36</v>
      </c>
    </row>
    <row r="1812" spans="1:4" ht="36" x14ac:dyDescent="0.25">
      <c r="A1812" s="171" t="s">
        <v>15404</v>
      </c>
      <c r="B1812" s="170" t="s">
        <v>15405</v>
      </c>
      <c r="C1812" s="171" t="s">
        <v>12302</v>
      </c>
      <c r="D1812" s="174">
        <v>81.37</v>
      </c>
    </row>
    <row r="1813" spans="1:4" ht="36" x14ac:dyDescent="0.25">
      <c r="A1813" s="171" t="s">
        <v>15406</v>
      </c>
      <c r="B1813" s="170" t="s">
        <v>15407</v>
      </c>
      <c r="C1813" s="171" t="s">
        <v>12302</v>
      </c>
      <c r="D1813" s="173">
        <v>113.78</v>
      </c>
    </row>
    <row r="1814" spans="1:4" ht="24" x14ac:dyDescent="0.25">
      <c r="A1814" s="171" t="s">
        <v>15408</v>
      </c>
      <c r="B1814" s="170" t="s">
        <v>15409</v>
      </c>
      <c r="C1814" s="171" t="s">
        <v>12302</v>
      </c>
      <c r="D1814" s="174">
        <v>14.38</v>
      </c>
    </row>
    <row r="1815" spans="1:4" ht="24" x14ac:dyDescent="0.25">
      <c r="A1815" s="171" t="s">
        <v>15410</v>
      </c>
      <c r="B1815" s="170" t="s">
        <v>15411</v>
      </c>
      <c r="C1815" s="171" t="s">
        <v>12302</v>
      </c>
      <c r="D1815" s="174">
        <v>14.29</v>
      </c>
    </row>
    <row r="1816" spans="1:4" ht="24" x14ac:dyDescent="0.25">
      <c r="A1816" s="171" t="s">
        <v>15412</v>
      </c>
      <c r="B1816" s="170" t="s">
        <v>15413</v>
      </c>
      <c r="C1816" s="171" t="s">
        <v>12302</v>
      </c>
      <c r="D1816" s="174">
        <v>14.49</v>
      </c>
    </row>
    <row r="1817" spans="1:4" ht="24" x14ac:dyDescent="0.25">
      <c r="A1817" s="171" t="s">
        <v>15414</v>
      </c>
      <c r="B1817" s="170" t="s">
        <v>15415</v>
      </c>
      <c r="C1817" s="171" t="s">
        <v>12302</v>
      </c>
      <c r="D1817" s="174">
        <v>14.53</v>
      </c>
    </row>
    <row r="1818" spans="1:4" ht="24" x14ac:dyDescent="0.25">
      <c r="A1818" s="171" t="s">
        <v>15416</v>
      </c>
      <c r="B1818" s="170" t="s">
        <v>15417</v>
      </c>
      <c r="C1818" s="171" t="s">
        <v>12302</v>
      </c>
      <c r="D1818" s="174">
        <v>18.559999999999999</v>
      </c>
    </row>
    <row r="1819" spans="1:4" ht="24" x14ac:dyDescent="0.25">
      <c r="A1819" s="171" t="s">
        <v>15418</v>
      </c>
      <c r="B1819" s="170" t="s">
        <v>15419</v>
      </c>
      <c r="C1819" s="171" t="s">
        <v>12302</v>
      </c>
      <c r="D1819" s="174">
        <v>20.96</v>
      </c>
    </row>
    <row r="1820" spans="1:4" ht="24" x14ac:dyDescent="0.25">
      <c r="A1820" s="171" t="s">
        <v>15420</v>
      </c>
      <c r="B1820" s="170" t="s">
        <v>15421</v>
      </c>
      <c r="C1820" s="171" t="s">
        <v>12302</v>
      </c>
      <c r="D1820" s="174">
        <v>21.41</v>
      </c>
    </row>
    <row r="1821" spans="1:4" ht="24" x14ac:dyDescent="0.25">
      <c r="A1821" s="171" t="s">
        <v>15422</v>
      </c>
      <c r="B1821" s="170" t="s">
        <v>15423</v>
      </c>
      <c r="C1821" s="171" t="s">
        <v>12302</v>
      </c>
      <c r="D1821" s="174">
        <v>21.98</v>
      </c>
    </row>
    <row r="1822" spans="1:4" ht="24" x14ac:dyDescent="0.25">
      <c r="A1822" s="171" t="s">
        <v>15424</v>
      </c>
      <c r="B1822" s="170" t="s">
        <v>15425</v>
      </c>
      <c r="C1822" s="171" t="s">
        <v>12302</v>
      </c>
      <c r="D1822" s="174">
        <v>31.38</v>
      </c>
    </row>
    <row r="1823" spans="1:4" ht="24" x14ac:dyDescent="0.25">
      <c r="A1823" s="171" t="s">
        <v>15426</v>
      </c>
      <c r="B1823" s="170" t="s">
        <v>15427</v>
      </c>
      <c r="C1823" s="171" t="s">
        <v>12302</v>
      </c>
      <c r="D1823" s="174">
        <v>80.11</v>
      </c>
    </row>
    <row r="1824" spans="1:4" ht="36" x14ac:dyDescent="0.25">
      <c r="A1824" s="171" t="s">
        <v>15428</v>
      </c>
      <c r="B1824" s="170" t="s">
        <v>15429</v>
      </c>
      <c r="C1824" s="171" t="s">
        <v>12302</v>
      </c>
      <c r="D1824" s="173">
        <v>387.59</v>
      </c>
    </row>
    <row r="1825" spans="1:4" ht="36" x14ac:dyDescent="0.25">
      <c r="A1825" s="171" t="s">
        <v>15430</v>
      </c>
      <c r="B1825" s="170" t="s">
        <v>15431</v>
      </c>
      <c r="C1825" s="171" t="s">
        <v>12302</v>
      </c>
      <c r="D1825" s="173">
        <v>413.29</v>
      </c>
    </row>
    <row r="1826" spans="1:4" ht="36" x14ac:dyDescent="0.25">
      <c r="A1826" s="171" t="s">
        <v>15432</v>
      </c>
      <c r="B1826" s="170" t="s">
        <v>15433</v>
      </c>
      <c r="C1826" s="171" t="s">
        <v>12302</v>
      </c>
      <c r="D1826" s="173">
        <v>489.78</v>
      </c>
    </row>
    <row r="1827" spans="1:4" ht="36" x14ac:dyDescent="0.25">
      <c r="A1827" s="171" t="s">
        <v>15434</v>
      </c>
      <c r="B1827" s="170" t="s">
        <v>15435</v>
      </c>
      <c r="C1827" s="171" t="s">
        <v>12302</v>
      </c>
      <c r="D1827" s="173">
        <v>503.75</v>
      </c>
    </row>
    <row r="1828" spans="1:4" ht="36" x14ac:dyDescent="0.25">
      <c r="A1828" s="171" t="s">
        <v>15436</v>
      </c>
      <c r="B1828" s="170" t="s">
        <v>15437</v>
      </c>
      <c r="C1828" s="171" t="s">
        <v>12302</v>
      </c>
      <c r="D1828" s="173">
        <v>510.84</v>
      </c>
    </row>
    <row r="1829" spans="1:4" ht="36" x14ac:dyDescent="0.25">
      <c r="A1829" s="171" t="s">
        <v>15438</v>
      </c>
      <c r="B1829" s="170" t="s">
        <v>15439</v>
      </c>
      <c r="C1829" s="171" t="s">
        <v>12302</v>
      </c>
      <c r="D1829" s="173">
        <v>462.23</v>
      </c>
    </row>
    <row r="1830" spans="1:4" ht="36" x14ac:dyDescent="0.25">
      <c r="A1830" s="171" t="s">
        <v>15440</v>
      </c>
      <c r="B1830" s="170" t="s">
        <v>15441</v>
      </c>
      <c r="C1830" s="171" t="s">
        <v>12302</v>
      </c>
      <c r="D1830" s="173">
        <v>543.36</v>
      </c>
    </row>
    <row r="1831" spans="1:4" ht="36" x14ac:dyDescent="0.25">
      <c r="A1831" s="171" t="s">
        <v>15442</v>
      </c>
      <c r="B1831" s="170" t="s">
        <v>15443</v>
      </c>
      <c r="C1831" s="171" t="s">
        <v>12302</v>
      </c>
      <c r="D1831" s="173">
        <v>606.24</v>
      </c>
    </row>
    <row r="1832" spans="1:4" ht="36" x14ac:dyDescent="0.25">
      <c r="A1832" s="171" t="s">
        <v>15444</v>
      </c>
      <c r="B1832" s="170" t="s">
        <v>15445</v>
      </c>
      <c r="C1832" s="171" t="s">
        <v>12302</v>
      </c>
      <c r="D1832" s="175">
        <v>1284.4000000000001</v>
      </c>
    </row>
    <row r="1833" spans="1:4" ht="36" x14ac:dyDescent="0.25">
      <c r="A1833" s="171" t="s">
        <v>15446</v>
      </c>
      <c r="B1833" s="170" t="s">
        <v>15447</v>
      </c>
      <c r="C1833" s="171" t="s">
        <v>12302</v>
      </c>
      <c r="D1833" s="175">
        <v>1448.67</v>
      </c>
    </row>
    <row r="1834" spans="1:4" ht="24" x14ac:dyDescent="0.25">
      <c r="A1834" s="171" t="s">
        <v>15448</v>
      </c>
      <c r="B1834" s="170" t="s">
        <v>15449</v>
      </c>
      <c r="C1834" s="171" t="s">
        <v>12302</v>
      </c>
      <c r="D1834" s="174">
        <v>65.930000000000007</v>
      </c>
    </row>
    <row r="1835" spans="1:4" ht="24" x14ac:dyDescent="0.25">
      <c r="A1835" s="171" t="s">
        <v>15450</v>
      </c>
      <c r="B1835" s="170" t="s">
        <v>15451</v>
      </c>
      <c r="C1835" s="171" t="s">
        <v>12302</v>
      </c>
      <c r="D1835" s="173">
        <v>193.82</v>
      </c>
    </row>
    <row r="1836" spans="1:4" ht="36" x14ac:dyDescent="0.25">
      <c r="A1836" s="171" t="s">
        <v>15452</v>
      </c>
      <c r="B1836" s="170" t="s">
        <v>15453</v>
      </c>
      <c r="C1836" s="171" t="s">
        <v>12302</v>
      </c>
      <c r="D1836" s="173">
        <v>310.13</v>
      </c>
    </row>
    <row r="1837" spans="1:4" ht="24" x14ac:dyDescent="0.25">
      <c r="A1837" s="171" t="s">
        <v>15454</v>
      </c>
      <c r="B1837" s="170" t="s">
        <v>15455</v>
      </c>
      <c r="C1837" s="171" t="s">
        <v>12302</v>
      </c>
      <c r="D1837" s="174">
        <v>65.03</v>
      </c>
    </row>
    <row r="1838" spans="1:4" ht="24" x14ac:dyDescent="0.25">
      <c r="A1838" s="171" t="s">
        <v>15456</v>
      </c>
      <c r="B1838" s="170" t="s">
        <v>15457</v>
      </c>
      <c r="C1838" s="171" t="s">
        <v>12302</v>
      </c>
      <c r="D1838" s="174">
        <v>67</v>
      </c>
    </row>
    <row r="1839" spans="1:4" ht="24" x14ac:dyDescent="0.25">
      <c r="A1839" s="171" t="s">
        <v>15458</v>
      </c>
      <c r="B1839" s="170" t="s">
        <v>15459</v>
      </c>
      <c r="C1839" s="171" t="s">
        <v>12302</v>
      </c>
      <c r="D1839" s="174">
        <v>63.86</v>
      </c>
    </row>
    <row r="1840" spans="1:4" ht="24" x14ac:dyDescent="0.25">
      <c r="A1840" s="171" t="s">
        <v>15460</v>
      </c>
      <c r="B1840" s="170" t="s">
        <v>15461</v>
      </c>
      <c r="C1840" s="171" t="s">
        <v>12302</v>
      </c>
      <c r="D1840" s="174">
        <v>63.31</v>
      </c>
    </row>
    <row r="1841" spans="1:4" ht="24" x14ac:dyDescent="0.25">
      <c r="A1841" s="171" t="s">
        <v>15462</v>
      </c>
      <c r="B1841" s="170" t="s">
        <v>15463</v>
      </c>
      <c r="C1841" s="171" t="s">
        <v>12302</v>
      </c>
      <c r="D1841" s="174">
        <v>69.28</v>
      </c>
    </row>
    <row r="1842" spans="1:4" ht="24" x14ac:dyDescent="0.25">
      <c r="A1842" s="171" t="s">
        <v>15464</v>
      </c>
      <c r="B1842" s="170" t="s">
        <v>15465</v>
      </c>
      <c r="C1842" s="171" t="s">
        <v>12302</v>
      </c>
      <c r="D1842" s="174">
        <v>74.09</v>
      </c>
    </row>
    <row r="1843" spans="1:4" ht="24" x14ac:dyDescent="0.25">
      <c r="A1843" s="171" t="s">
        <v>15466</v>
      </c>
      <c r="B1843" s="170" t="s">
        <v>15467</v>
      </c>
      <c r="C1843" s="171" t="s">
        <v>12302</v>
      </c>
      <c r="D1843" s="174">
        <v>92.62</v>
      </c>
    </row>
    <row r="1844" spans="1:4" ht="24" x14ac:dyDescent="0.25">
      <c r="A1844" s="171" t="s">
        <v>15468</v>
      </c>
      <c r="B1844" s="170" t="s">
        <v>15469</v>
      </c>
      <c r="C1844" s="171" t="s">
        <v>12302</v>
      </c>
      <c r="D1844" s="174">
        <v>79.28</v>
      </c>
    </row>
    <row r="1845" spans="1:4" ht="24" x14ac:dyDescent="0.25">
      <c r="A1845" s="171" t="s">
        <v>15470</v>
      </c>
      <c r="B1845" s="170" t="s">
        <v>15471</v>
      </c>
      <c r="C1845" s="171" t="s">
        <v>12302</v>
      </c>
      <c r="D1845" s="174">
        <v>99.47</v>
      </c>
    </row>
    <row r="1846" spans="1:4" ht="24" x14ac:dyDescent="0.25">
      <c r="A1846" s="171" t="s">
        <v>15472</v>
      </c>
      <c r="B1846" s="170" t="s">
        <v>15473</v>
      </c>
      <c r="C1846" s="171" t="s">
        <v>12302</v>
      </c>
      <c r="D1846" s="173">
        <v>193.53</v>
      </c>
    </row>
    <row r="1847" spans="1:4" x14ac:dyDescent="0.25">
      <c r="A1847" s="166">
        <v>8947</v>
      </c>
      <c r="B1847" s="167" t="s">
        <v>15474</v>
      </c>
      <c r="C1847" s="168"/>
      <c r="D1847" s="169"/>
    </row>
    <row r="1848" spans="1:4" ht="36" x14ac:dyDescent="0.25">
      <c r="A1848" s="171" t="s">
        <v>52990</v>
      </c>
      <c r="B1848" s="170" t="s">
        <v>52991</v>
      </c>
      <c r="C1848" s="171" t="s">
        <v>12302</v>
      </c>
      <c r="D1848" s="173">
        <v>894.59</v>
      </c>
    </row>
    <row r="1849" spans="1:4" ht="36" x14ac:dyDescent="0.25">
      <c r="A1849" s="171" t="s">
        <v>52992</v>
      </c>
      <c r="B1849" s="170" t="s">
        <v>52993</v>
      </c>
      <c r="C1849" s="171" t="s">
        <v>12302</v>
      </c>
      <c r="D1849" s="173">
        <v>899.01</v>
      </c>
    </row>
    <row r="1850" spans="1:4" ht="36" x14ac:dyDescent="0.25">
      <c r="A1850" s="171" t="s">
        <v>52994</v>
      </c>
      <c r="B1850" s="170" t="s">
        <v>52995</v>
      </c>
      <c r="C1850" s="171" t="s">
        <v>12302</v>
      </c>
      <c r="D1850" s="173">
        <v>896.08</v>
      </c>
    </row>
    <row r="1851" spans="1:4" ht="36" x14ac:dyDescent="0.25">
      <c r="A1851" s="171" t="s">
        <v>52996</v>
      </c>
      <c r="B1851" s="170" t="s">
        <v>52997</v>
      </c>
      <c r="C1851" s="171" t="s">
        <v>12302</v>
      </c>
      <c r="D1851" s="173">
        <v>907.44</v>
      </c>
    </row>
    <row r="1852" spans="1:4" ht="36" x14ac:dyDescent="0.25">
      <c r="A1852" s="171" t="s">
        <v>52998</v>
      </c>
      <c r="B1852" s="170" t="s">
        <v>52999</v>
      </c>
      <c r="C1852" s="171" t="s">
        <v>12302</v>
      </c>
      <c r="D1852" s="173">
        <v>916.34</v>
      </c>
    </row>
    <row r="1853" spans="1:4" ht="36" x14ac:dyDescent="0.25">
      <c r="A1853" s="171" t="s">
        <v>53000</v>
      </c>
      <c r="B1853" s="170" t="s">
        <v>53001</v>
      </c>
      <c r="C1853" s="171" t="s">
        <v>12302</v>
      </c>
      <c r="D1853" s="173">
        <v>946.06</v>
      </c>
    </row>
    <row r="1854" spans="1:4" ht="36" x14ac:dyDescent="0.25">
      <c r="A1854" s="171" t="s">
        <v>53002</v>
      </c>
      <c r="B1854" s="170" t="s">
        <v>53003</v>
      </c>
      <c r="C1854" s="171" t="s">
        <v>12302</v>
      </c>
      <c r="D1854" s="175">
        <v>1031.73</v>
      </c>
    </row>
    <row r="1855" spans="1:4" ht="36" x14ac:dyDescent="0.25">
      <c r="A1855" s="171" t="s">
        <v>53004</v>
      </c>
      <c r="B1855" s="170" t="s">
        <v>53005</v>
      </c>
      <c r="C1855" s="171" t="s">
        <v>12302</v>
      </c>
      <c r="D1855" s="175">
        <v>1121.8499999999999</v>
      </c>
    </row>
    <row r="1856" spans="1:4" ht="36" x14ac:dyDescent="0.25">
      <c r="A1856" s="171" t="s">
        <v>53006</v>
      </c>
      <c r="B1856" s="170" t="s">
        <v>53007</v>
      </c>
      <c r="C1856" s="171" t="s">
        <v>12302</v>
      </c>
      <c r="D1856" s="175">
        <v>1326.41</v>
      </c>
    </row>
    <row r="1857" spans="1:4" x14ac:dyDescent="0.25">
      <c r="A1857" s="166">
        <v>8949</v>
      </c>
      <c r="B1857" s="167" t="s">
        <v>15475</v>
      </c>
      <c r="C1857" s="168"/>
      <c r="D1857" s="169"/>
    </row>
    <row r="1858" spans="1:4" ht="48" x14ac:dyDescent="0.25">
      <c r="A1858" s="171" t="s">
        <v>15476</v>
      </c>
      <c r="B1858" s="170" t="s">
        <v>15477</v>
      </c>
      <c r="C1858" s="171" t="s">
        <v>12302</v>
      </c>
      <c r="D1858" s="174">
        <v>14.02</v>
      </c>
    </row>
    <row r="1859" spans="1:4" x14ac:dyDescent="0.25">
      <c r="A1859" s="166">
        <v>8950</v>
      </c>
      <c r="B1859" s="167" t="s">
        <v>15478</v>
      </c>
      <c r="C1859" s="168"/>
      <c r="D1859" s="169"/>
    </row>
    <row r="1860" spans="1:4" ht="24" x14ac:dyDescent="0.25">
      <c r="A1860" s="171" t="s">
        <v>15479</v>
      </c>
      <c r="B1860" s="170" t="s">
        <v>15480</v>
      </c>
      <c r="C1860" s="171" t="s">
        <v>12302</v>
      </c>
      <c r="D1860" s="173">
        <v>710.92</v>
      </c>
    </row>
    <row r="1861" spans="1:4" ht="24" x14ac:dyDescent="0.25">
      <c r="A1861" s="171" t="s">
        <v>15481</v>
      </c>
      <c r="B1861" s="170" t="s">
        <v>15482</v>
      </c>
      <c r="C1861" s="171" t="s">
        <v>12302</v>
      </c>
      <c r="D1861" s="175">
        <v>1106.6400000000001</v>
      </c>
    </row>
    <row r="1862" spans="1:4" ht="24" x14ac:dyDescent="0.25">
      <c r="A1862" s="171" t="s">
        <v>15483</v>
      </c>
      <c r="B1862" s="170" t="s">
        <v>15484</v>
      </c>
      <c r="C1862" s="171" t="s">
        <v>12302</v>
      </c>
      <c r="D1862" s="175">
        <v>2055.7600000000002</v>
      </c>
    </row>
    <row r="1863" spans="1:4" ht="24" x14ac:dyDescent="0.25">
      <c r="A1863" s="171" t="s">
        <v>15485</v>
      </c>
      <c r="B1863" s="170" t="s">
        <v>15486</v>
      </c>
      <c r="C1863" s="171" t="s">
        <v>12302</v>
      </c>
      <c r="D1863" s="174">
        <v>44.79</v>
      </c>
    </row>
    <row r="1864" spans="1:4" ht="24" x14ac:dyDescent="0.25">
      <c r="A1864" s="171" t="s">
        <v>15487</v>
      </c>
      <c r="B1864" s="170" t="s">
        <v>15488</v>
      </c>
      <c r="C1864" s="171" t="s">
        <v>12302</v>
      </c>
      <c r="D1864" s="174">
        <v>48.72</v>
      </c>
    </row>
    <row r="1865" spans="1:4" x14ac:dyDescent="0.25">
      <c r="A1865" s="166">
        <v>8951</v>
      </c>
      <c r="B1865" s="167" t="s">
        <v>34091</v>
      </c>
      <c r="C1865" s="168"/>
      <c r="D1865" s="169"/>
    </row>
    <row r="1866" spans="1:4" ht="24" x14ac:dyDescent="0.25">
      <c r="A1866" s="171" t="s">
        <v>34092</v>
      </c>
      <c r="B1866" s="170" t="s">
        <v>34093</v>
      </c>
      <c r="C1866" s="171" t="s">
        <v>12302</v>
      </c>
      <c r="D1866" s="173">
        <v>262.70999999999998</v>
      </c>
    </row>
    <row r="1867" spans="1:4" x14ac:dyDescent="0.25">
      <c r="A1867" s="171" t="s">
        <v>15489</v>
      </c>
      <c r="B1867" s="170" t="s">
        <v>15490</v>
      </c>
      <c r="C1867" s="171" t="s">
        <v>12302</v>
      </c>
      <c r="D1867" s="173">
        <v>446.82</v>
      </c>
    </row>
    <row r="1868" spans="1:4" x14ac:dyDescent="0.25">
      <c r="A1868" s="171" t="s">
        <v>15491</v>
      </c>
      <c r="B1868" s="170" t="s">
        <v>15492</v>
      </c>
      <c r="C1868" s="171" t="s">
        <v>12302</v>
      </c>
      <c r="D1868" s="173">
        <v>816.08</v>
      </c>
    </row>
    <row r="1869" spans="1:4" x14ac:dyDescent="0.25">
      <c r="A1869" s="166">
        <v>8952</v>
      </c>
      <c r="B1869" s="167" t="s">
        <v>15493</v>
      </c>
      <c r="C1869" s="168"/>
      <c r="D1869" s="169"/>
    </row>
    <row r="1870" spans="1:4" x14ac:dyDescent="0.25">
      <c r="A1870" s="171" t="s">
        <v>15494</v>
      </c>
      <c r="B1870" s="170" t="s">
        <v>15495</v>
      </c>
      <c r="C1870" s="171" t="s">
        <v>13983</v>
      </c>
      <c r="D1870" s="175">
        <v>1153.2</v>
      </c>
    </row>
    <row r="1871" spans="1:4" x14ac:dyDescent="0.25">
      <c r="A1871" s="177">
        <v>10715</v>
      </c>
      <c r="B1871" s="167" t="s">
        <v>15496</v>
      </c>
      <c r="C1871" s="168"/>
      <c r="D1871" s="169"/>
    </row>
    <row r="1872" spans="1:4" x14ac:dyDescent="0.25">
      <c r="A1872" s="171" t="s">
        <v>15497</v>
      </c>
      <c r="B1872" s="170" t="s">
        <v>15498</v>
      </c>
      <c r="C1872" s="171" t="s">
        <v>13983</v>
      </c>
      <c r="D1872" s="172">
        <v>8.56</v>
      </c>
    </row>
    <row r="1873" spans="1:4" x14ac:dyDescent="0.25">
      <c r="A1873" s="171" t="s">
        <v>15499</v>
      </c>
      <c r="B1873" s="170" t="s">
        <v>15500</v>
      </c>
      <c r="C1873" s="171" t="s">
        <v>13983</v>
      </c>
      <c r="D1873" s="174">
        <v>23.76</v>
      </c>
    </row>
    <row r="1874" spans="1:4" x14ac:dyDescent="0.25">
      <c r="A1874" s="177">
        <v>10716</v>
      </c>
      <c r="B1874" s="167" t="s">
        <v>15501</v>
      </c>
      <c r="C1874" s="168"/>
      <c r="D1874" s="169"/>
    </row>
    <row r="1875" spans="1:4" ht="24" x14ac:dyDescent="0.25">
      <c r="A1875" s="171" t="s">
        <v>15502</v>
      </c>
      <c r="B1875" s="170" t="s">
        <v>15503</v>
      </c>
      <c r="C1875" s="171" t="s">
        <v>26</v>
      </c>
      <c r="D1875" s="172">
        <v>4.8099999999999996</v>
      </c>
    </row>
    <row r="1876" spans="1:4" x14ac:dyDescent="0.25">
      <c r="A1876" s="166">
        <v>8682</v>
      </c>
      <c r="B1876" s="167" t="s">
        <v>15504</v>
      </c>
      <c r="C1876" s="168"/>
      <c r="D1876" s="169"/>
    </row>
    <row r="1877" spans="1:4" x14ac:dyDescent="0.25">
      <c r="A1877" s="166">
        <v>8954</v>
      </c>
      <c r="B1877" s="167" t="s">
        <v>15505</v>
      </c>
      <c r="C1877" s="168"/>
      <c r="D1877" s="169"/>
    </row>
    <row r="1878" spans="1:4" ht="48" x14ac:dyDescent="0.25">
      <c r="A1878" s="171" t="s">
        <v>53008</v>
      </c>
      <c r="B1878" s="170" t="s">
        <v>53009</v>
      </c>
      <c r="C1878" s="171" t="s">
        <v>26</v>
      </c>
      <c r="D1878" s="172">
        <v>6.17</v>
      </c>
    </row>
    <row r="1879" spans="1:4" ht="24" x14ac:dyDescent="0.25">
      <c r="A1879" s="171" t="s">
        <v>53010</v>
      </c>
      <c r="B1879" s="170" t="s">
        <v>53011</v>
      </c>
      <c r="C1879" s="171" t="s">
        <v>12302</v>
      </c>
      <c r="D1879" s="172">
        <v>2.3199999999999998</v>
      </c>
    </row>
    <row r="1880" spans="1:4" x14ac:dyDescent="0.25">
      <c r="A1880" s="166">
        <v>8955</v>
      </c>
      <c r="B1880" s="167" t="s">
        <v>15506</v>
      </c>
      <c r="C1880" s="168"/>
      <c r="D1880" s="169"/>
    </row>
    <row r="1881" spans="1:4" x14ac:dyDescent="0.25">
      <c r="A1881" s="171" t="s">
        <v>15507</v>
      </c>
      <c r="B1881" s="170" t="s">
        <v>15508</v>
      </c>
      <c r="C1881" s="171" t="s">
        <v>26</v>
      </c>
      <c r="D1881" s="174">
        <v>22.22</v>
      </c>
    </row>
    <row r="1882" spans="1:4" x14ac:dyDescent="0.25">
      <c r="A1882" s="171" t="s">
        <v>15509</v>
      </c>
      <c r="B1882" s="170" t="s">
        <v>15510</v>
      </c>
      <c r="C1882" s="171" t="s">
        <v>26</v>
      </c>
      <c r="D1882" s="174">
        <v>23.11</v>
      </c>
    </row>
    <row r="1883" spans="1:4" x14ac:dyDescent="0.25">
      <c r="A1883" s="171" t="s">
        <v>15511</v>
      </c>
      <c r="B1883" s="170" t="s">
        <v>15512</v>
      </c>
      <c r="C1883" s="171" t="s">
        <v>26</v>
      </c>
      <c r="D1883" s="174">
        <v>23.58</v>
      </c>
    </row>
    <row r="1884" spans="1:4" x14ac:dyDescent="0.25">
      <c r="A1884" s="171" t="s">
        <v>15513</v>
      </c>
      <c r="B1884" s="170" t="s">
        <v>15514</v>
      </c>
      <c r="C1884" s="171" t="s">
        <v>26</v>
      </c>
      <c r="D1884" s="174">
        <v>23.79</v>
      </c>
    </row>
    <row r="1885" spans="1:4" x14ac:dyDescent="0.25">
      <c r="A1885" s="171" t="s">
        <v>15515</v>
      </c>
      <c r="B1885" s="170" t="s">
        <v>15516</v>
      </c>
      <c r="C1885" s="171" t="s">
        <v>26</v>
      </c>
      <c r="D1885" s="174">
        <v>25.7</v>
      </c>
    </row>
    <row r="1886" spans="1:4" x14ac:dyDescent="0.25">
      <c r="A1886" s="171" t="s">
        <v>15517</v>
      </c>
      <c r="B1886" s="170" t="s">
        <v>15518</v>
      </c>
      <c r="C1886" s="171" t="s">
        <v>26</v>
      </c>
      <c r="D1886" s="174">
        <v>12.81</v>
      </c>
    </row>
    <row r="1887" spans="1:4" x14ac:dyDescent="0.25">
      <c r="A1887" s="171" t="s">
        <v>15519</v>
      </c>
      <c r="B1887" s="170" t="s">
        <v>15520</v>
      </c>
      <c r="C1887" s="171" t="s">
        <v>26</v>
      </c>
      <c r="D1887" s="174">
        <v>84.41</v>
      </c>
    </row>
    <row r="1888" spans="1:4" x14ac:dyDescent="0.25">
      <c r="A1888" s="171" t="s">
        <v>15521</v>
      </c>
      <c r="B1888" s="170" t="s">
        <v>15522</v>
      </c>
      <c r="C1888" s="171" t="s">
        <v>26</v>
      </c>
      <c r="D1888" s="174">
        <v>20.92</v>
      </c>
    </row>
    <row r="1889" spans="1:4" x14ac:dyDescent="0.25">
      <c r="A1889" s="171" t="s">
        <v>15523</v>
      </c>
      <c r="B1889" s="170" t="s">
        <v>15524</v>
      </c>
      <c r="C1889" s="171" t="s">
        <v>26</v>
      </c>
      <c r="D1889" s="174">
        <v>31.09</v>
      </c>
    </row>
    <row r="1890" spans="1:4" x14ac:dyDescent="0.25">
      <c r="A1890" s="171" t="s">
        <v>15525</v>
      </c>
      <c r="B1890" s="170" t="s">
        <v>15526</v>
      </c>
      <c r="C1890" s="171" t="s">
        <v>26</v>
      </c>
      <c r="D1890" s="174">
        <v>58.37</v>
      </c>
    </row>
    <row r="1891" spans="1:4" x14ac:dyDescent="0.25">
      <c r="A1891" s="171" t="s">
        <v>15527</v>
      </c>
      <c r="B1891" s="170" t="s">
        <v>15528</v>
      </c>
      <c r="C1891" s="171" t="s">
        <v>26</v>
      </c>
      <c r="D1891" s="174">
        <v>47.22</v>
      </c>
    </row>
    <row r="1892" spans="1:4" x14ac:dyDescent="0.25">
      <c r="A1892" s="171" t="s">
        <v>15529</v>
      </c>
      <c r="B1892" s="170" t="s">
        <v>15530</v>
      </c>
      <c r="C1892" s="171" t="s">
        <v>26</v>
      </c>
      <c r="D1892" s="173">
        <v>111.6</v>
      </c>
    </row>
    <row r="1893" spans="1:4" x14ac:dyDescent="0.25">
      <c r="A1893" s="171" t="s">
        <v>15531</v>
      </c>
      <c r="B1893" s="170" t="s">
        <v>15532</v>
      </c>
      <c r="C1893" s="171" t="s">
        <v>26</v>
      </c>
      <c r="D1893" s="174">
        <v>54.39</v>
      </c>
    </row>
    <row r="1894" spans="1:4" x14ac:dyDescent="0.25">
      <c r="A1894" s="171" t="s">
        <v>15533</v>
      </c>
      <c r="B1894" s="170" t="s">
        <v>15534</v>
      </c>
      <c r="C1894" s="171" t="s">
        <v>26</v>
      </c>
      <c r="D1894" s="174">
        <v>63.65</v>
      </c>
    </row>
    <row r="1895" spans="1:4" x14ac:dyDescent="0.25">
      <c r="A1895" s="171" t="s">
        <v>15535</v>
      </c>
      <c r="B1895" s="170" t="s">
        <v>15536</v>
      </c>
      <c r="C1895" s="171" t="s">
        <v>26</v>
      </c>
      <c r="D1895" s="174">
        <v>73.91</v>
      </c>
    </row>
    <row r="1896" spans="1:4" x14ac:dyDescent="0.25">
      <c r="A1896" s="171" t="s">
        <v>15537</v>
      </c>
      <c r="B1896" s="170" t="s">
        <v>15538</v>
      </c>
      <c r="C1896" s="171" t="s">
        <v>26</v>
      </c>
      <c r="D1896" s="172">
        <v>6.58</v>
      </c>
    </row>
    <row r="1897" spans="1:4" ht="48" x14ac:dyDescent="0.25">
      <c r="A1897" s="171" t="s">
        <v>15539</v>
      </c>
      <c r="B1897" s="170" t="s">
        <v>15540</v>
      </c>
      <c r="C1897" s="171" t="s">
        <v>26</v>
      </c>
      <c r="D1897" s="172">
        <v>3.73</v>
      </c>
    </row>
    <row r="1898" spans="1:4" x14ac:dyDescent="0.25">
      <c r="A1898" s="166">
        <v>8956</v>
      </c>
      <c r="B1898" s="167" t="s">
        <v>15541</v>
      </c>
      <c r="C1898" s="168"/>
      <c r="D1898" s="169"/>
    </row>
    <row r="1899" spans="1:4" ht="36" x14ac:dyDescent="0.25">
      <c r="A1899" s="171" t="s">
        <v>15542</v>
      </c>
      <c r="B1899" s="170" t="s">
        <v>15543</v>
      </c>
      <c r="C1899" s="171" t="s">
        <v>12302</v>
      </c>
      <c r="D1899" s="173">
        <v>108.29</v>
      </c>
    </row>
    <row r="1900" spans="1:4" ht="36" x14ac:dyDescent="0.25">
      <c r="A1900" s="171" t="s">
        <v>15544</v>
      </c>
      <c r="B1900" s="170" t="s">
        <v>15545</v>
      </c>
      <c r="C1900" s="171" t="s">
        <v>12302</v>
      </c>
      <c r="D1900" s="173">
        <v>115.02</v>
      </c>
    </row>
    <row r="1901" spans="1:4" ht="36" x14ac:dyDescent="0.25">
      <c r="A1901" s="171" t="s">
        <v>15546</v>
      </c>
      <c r="B1901" s="170" t="s">
        <v>15547</v>
      </c>
      <c r="C1901" s="171" t="s">
        <v>12302</v>
      </c>
      <c r="D1901" s="174">
        <v>57.42</v>
      </c>
    </row>
    <row r="1902" spans="1:4" ht="36" x14ac:dyDescent="0.25">
      <c r="A1902" s="171" t="s">
        <v>15548</v>
      </c>
      <c r="B1902" s="170" t="s">
        <v>15549</v>
      </c>
      <c r="C1902" s="171" t="s">
        <v>12302</v>
      </c>
      <c r="D1902" s="174">
        <v>61.5</v>
      </c>
    </row>
    <row r="1903" spans="1:4" ht="36" x14ac:dyDescent="0.25">
      <c r="A1903" s="171" t="s">
        <v>15550</v>
      </c>
      <c r="B1903" s="170" t="s">
        <v>15551</v>
      </c>
      <c r="C1903" s="171" t="s">
        <v>12302</v>
      </c>
      <c r="D1903" s="174">
        <v>32.700000000000003</v>
      </c>
    </row>
    <row r="1904" spans="1:4" ht="48" x14ac:dyDescent="0.25">
      <c r="A1904" s="171" t="s">
        <v>15552</v>
      </c>
      <c r="B1904" s="170" t="s">
        <v>15553</v>
      </c>
      <c r="C1904" s="171" t="s">
        <v>12302</v>
      </c>
      <c r="D1904" s="174">
        <v>83.51</v>
      </c>
    </row>
    <row r="1905" spans="1:4" ht="60" x14ac:dyDescent="0.25">
      <c r="A1905" s="171" t="s">
        <v>15554</v>
      </c>
      <c r="B1905" s="170" t="s">
        <v>15555</v>
      </c>
      <c r="C1905" s="171" t="s">
        <v>12302</v>
      </c>
      <c r="D1905" s="174">
        <v>53.39</v>
      </c>
    </row>
    <row r="1906" spans="1:4" ht="24" x14ac:dyDescent="0.25">
      <c r="A1906" s="171" t="s">
        <v>15556</v>
      </c>
      <c r="B1906" s="170" t="s">
        <v>15557</v>
      </c>
      <c r="C1906" s="171" t="s">
        <v>12302</v>
      </c>
      <c r="D1906" s="174">
        <v>37.229999999999997</v>
      </c>
    </row>
    <row r="1907" spans="1:4" ht="24" x14ac:dyDescent="0.25">
      <c r="A1907" s="171" t="s">
        <v>15558</v>
      </c>
      <c r="B1907" s="170" t="s">
        <v>15559</v>
      </c>
      <c r="C1907" s="171" t="s">
        <v>12302</v>
      </c>
      <c r="D1907" s="174">
        <v>48.45</v>
      </c>
    </row>
    <row r="1908" spans="1:4" ht="24" x14ac:dyDescent="0.25">
      <c r="A1908" s="171" t="s">
        <v>15560</v>
      </c>
      <c r="B1908" s="170" t="s">
        <v>15561</v>
      </c>
      <c r="C1908" s="171" t="s">
        <v>12302</v>
      </c>
      <c r="D1908" s="174">
        <v>19.649999999999999</v>
      </c>
    </row>
    <row r="1909" spans="1:4" x14ac:dyDescent="0.25">
      <c r="A1909" s="171" t="s">
        <v>15562</v>
      </c>
      <c r="B1909" s="170" t="s">
        <v>15563</v>
      </c>
      <c r="C1909" s="171" t="s">
        <v>12366</v>
      </c>
      <c r="D1909" s="174">
        <v>77.819999999999993</v>
      </c>
    </row>
    <row r="1910" spans="1:4" x14ac:dyDescent="0.25">
      <c r="A1910" s="166">
        <v>8957</v>
      </c>
      <c r="B1910" s="167" t="s">
        <v>15564</v>
      </c>
      <c r="C1910" s="168"/>
      <c r="D1910" s="169"/>
    </row>
    <row r="1911" spans="1:4" ht="24" x14ac:dyDescent="0.25">
      <c r="A1911" s="171" t="s">
        <v>15565</v>
      </c>
      <c r="B1911" s="170" t="s">
        <v>15566</v>
      </c>
      <c r="C1911" s="171" t="s">
        <v>13983</v>
      </c>
      <c r="D1911" s="174">
        <v>15.57</v>
      </c>
    </row>
    <row r="1912" spans="1:4" ht="24" x14ac:dyDescent="0.25">
      <c r="A1912" s="171" t="s">
        <v>15567</v>
      </c>
      <c r="B1912" s="170" t="s">
        <v>15568</v>
      </c>
      <c r="C1912" s="171" t="s">
        <v>13983</v>
      </c>
      <c r="D1912" s="174">
        <v>15.72</v>
      </c>
    </row>
    <row r="1913" spans="1:4" x14ac:dyDescent="0.25">
      <c r="A1913" s="166">
        <v>8958</v>
      </c>
      <c r="B1913" s="167" t="s">
        <v>15569</v>
      </c>
      <c r="C1913" s="168"/>
      <c r="D1913" s="169"/>
    </row>
    <row r="1914" spans="1:4" ht="24" x14ac:dyDescent="0.25">
      <c r="A1914" s="171" t="s">
        <v>15570</v>
      </c>
      <c r="B1914" s="170" t="s">
        <v>15571</v>
      </c>
      <c r="C1914" s="171" t="s">
        <v>13983</v>
      </c>
      <c r="D1914" s="174">
        <v>76.28</v>
      </c>
    </row>
    <row r="1915" spans="1:4" ht="24" x14ac:dyDescent="0.25">
      <c r="A1915" s="171" t="s">
        <v>15572</v>
      </c>
      <c r="B1915" s="170" t="s">
        <v>15573</v>
      </c>
      <c r="C1915" s="171" t="s">
        <v>13983</v>
      </c>
      <c r="D1915" s="174">
        <v>55.98</v>
      </c>
    </row>
    <row r="1916" spans="1:4" x14ac:dyDescent="0.25">
      <c r="A1916" s="171" t="s">
        <v>15574</v>
      </c>
      <c r="B1916" s="170" t="s">
        <v>15575</v>
      </c>
      <c r="C1916" s="171" t="s">
        <v>12366</v>
      </c>
      <c r="D1916" s="173">
        <v>629.42999999999995</v>
      </c>
    </row>
    <row r="1917" spans="1:4" x14ac:dyDescent="0.25">
      <c r="A1917" s="171" t="s">
        <v>15576</v>
      </c>
      <c r="B1917" s="170" t="s">
        <v>15577</v>
      </c>
      <c r="C1917" s="171" t="s">
        <v>12366</v>
      </c>
      <c r="D1917" s="174">
        <v>87.45</v>
      </c>
    </row>
    <row r="1918" spans="1:4" ht="24" x14ac:dyDescent="0.25">
      <c r="A1918" s="171" t="s">
        <v>15578</v>
      </c>
      <c r="B1918" s="170" t="s">
        <v>15579</v>
      </c>
      <c r="C1918" s="171" t="s">
        <v>12302</v>
      </c>
      <c r="D1918" s="174">
        <v>14.04</v>
      </c>
    </row>
    <row r="1919" spans="1:4" ht="24" x14ac:dyDescent="0.25">
      <c r="A1919" s="171" t="s">
        <v>15580</v>
      </c>
      <c r="B1919" s="170" t="s">
        <v>15581</v>
      </c>
      <c r="C1919" s="171" t="s">
        <v>12302</v>
      </c>
      <c r="D1919" s="174">
        <v>24.17</v>
      </c>
    </row>
    <row r="1920" spans="1:4" x14ac:dyDescent="0.25">
      <c r="A1920" s="171" t="s">
        <v>15582</v>
      </c>
      <c r="B1920" s="170" t="s">
        <v>15583</v>
      </c>
      <c r="C1920" s="171" t="s">
        <v>12366</v>
      </c>
      <c r="D1920" s="173">
        <v>966.15</v>
      </c>
    </row>
    <row r="1921" spans="1:4" x14ac:dyDescent="0.25">
      <c r="A1921" s="171" t="s">
        <v>15584</v>
      </c>
      <c r="B1921" s="170" t="s">
        <v>15585</v>
      </c>
      <c r="C1921" s="171" t="s">
        <v>12366</v>
      </c>
      <c r="D1921" s="175">
        <v>1451.66</v>
      </c>
    </row>
    <row r="1922" spans="1:4" ht="24" x14ac:dyDescent="0.25">
      <c r="A1922" s="171" t="s">
        <v>15586</v>
      </c>
      <c r="B1922" s="170" t="s">
        <v>15587</v>
      </c>
      <c r="C1922" s="171" t="s">
        <v>12302</v>
      </c>
      <c r="D1922" s="174">
        <v>87.8</v>
      </c>
    </row>
    <row r="1923" spans="1:4" x14ac:dyDescent="0.25">
      <c r="A1923" s="171" t="s">
        <v>15588</v>
      </c>
      <c r="B1923" s="170" t="s">
        <v>15589</v>
      </c>
      <c r="C1923" s="171" t="s">
        <v>12366</v>
      </c>
      <c r="D1923" s="174">
        <v>19.149999999999999</v>
      </c>
    </row>
    <row r="1924" spans="1:4" x14ac:dyDescent="0.25">
      <c r="A1924" s="166">
        <v>8683</v>
      </c>
      <c r="B1924" s="167" t="s">
        <v>15590</v>
      </c>
      <c r="C1924" s="168"/>
      <c r="D1924" s="169"/>
    </row>
    <row r="1925" spans="1:4" x14ac:dyDescent="0.25">
      <c r="A1925" s="166">
        <v>8960</v>
      </c>
      <c r="B1925" s="167" t="s">
        <v>15591</v>
      </c>
      <c r="C1925" s="168"/>
      <c r="D1925" s="169"/>
    </row>
    <row r="1926" spans="1:4" ht="36" x14ac:dyDescent="0.25">
      <c r="A1926" s="171" t="s">
        <v>15592</v>
      </c>
      <c r="B1926" s="170" t="s">
        <v>15593</v>
      </c>
      <c r="C1926" s="171" t="s">
        <v>26</v>
      </c>
      <c r="D1926" s="172">
        <v>6.39</v>
      </c>
    </row>
    <row r="1927" spans="1:4" x14ac:dyDescent="0.25">
      <c r="A1927" s="171" t="s">
        <v>15594</v>
      </c>
      <c r="B1927" s="170" t="s">
        <v>15595</v>
      </c>
      <c r="C1927" s="171" t="s">
        <v>26</v>
      </c>
      <c r="D1927" s="172">
        <v>5.81</v>
      </c>
    </row>
    <row r="1928" spans="1:4" x14ac:dyDescent="0.25">
      <c r="A1928" s="166">
        <v>8684</v>
      </c>
      <c r="B1928" s="167" t="s">
        <v>15596</v>
      </c>
      <c r="C1928" s="168"/>
      <c r="D1928" s="169"/>
    </row>
    <row r="1929" spans="1:4" x14ac:dyDescent="0.25">
      <c r="A1929" s="166">
        <v>8961</v>
      </c>
      <c r="B1929" s="167" t="s">
        <v>15597</v>
      </c>
      <c r="C1929" s="168"/>
      <c r="D1929" s="169"/>
    </row>
    <row r="1930" spans="1:4" ht="60" x14ac:dyDescent="0.25">
      <c r="A1930" s="171" t="s">
        <v>34094</v>
      </c>
      <c r="B1930" s="170" t="s">
        <v>34095</v>
      </c>
      <c r="C1930" s="171" t="s">
        <v>12302</v>
      </c>
      <c r="D1930" s="173">
        <v>132.08000000000001</v>
      </c>
    </row>
    <row r="1931" spans="1:4" ht="24" x14ac:dyDescent="0.25">
      <c r="A1931" s="171" t="s">
        <v>15598</v>
      </c>
      <c r="B1931" s="170" t="s">
        <v>15599</v>
      </c>
      <c r="C1931" s="171" t="s">
        <v>13983</v>
      </c>
      <c r="D1931" s="173">
        <v>205.5</v>
      </c>
    </row>
    <row r="1932" spans="1:4" x14ac:dyDescent="0.25">
      <c r="A1932" s="171" t="s">
        <v>15600</v>
      </c>
      <c r="B1932" s="170" t="s">
        <v>15601</v>
      </c>
      <c r="C1932" s="171" t="s">
        <v>13983</v>
      </c>
      <c r="D1932" s="173">
        <v>262.49</v>
      </c>
    </row>
    <row r="1933" spans="1:4" x14ac:dyDescent="0.25">
      <c r="A1933" s="166">
        <v>8962</v>
      </c>
      <c r="B1933" s="167" t="s">
        <v>15602</v>
      </c>
      <c r="C1933" s="168"/>
      <c r="D1933" s="169"/>
    </row>
    <row r="1934" spans="1:4" ht="48" x14ac:dyDescent="0.25">
      <c r="A1934" s="171" t="s">
        <v>15603</v>
      </c>
      <c r="B1934" s="170" t="s">
        <v>34096</v>
      </c>
      <c r="C1934" s="171" t="s">
        <v>12302</v>
      </c>
      <c r="D1934" s="173">
        <v>225.33</v>
      </c>
    </row>
    <row r="1935" spans="1:4" ht="36" x14ac:dyDescent="0.25">
      <c r="A1935" s="171" t="s">
        <v>15604</v>
      </c>
      <c r="B1935" s="170" t="s">
        <v>15605</v>
      </c>
      <c r="C1935" s="171" t="s">
        <v>12302</v>
      </c>
      <c r="D1935" s="173">
        <v>130.47</v>
      </c>
    </row>
    <row r="1936" spans="1:4" x14ac:dyDescent="0.25">
      <c r="A1936" s="166">
        <v>8963</v>
      </c>
      <c r="B1936" s="167" t="s">
        <v>15606</v>
      </c>
      <c r="C1936" s="168"/>
      <c r="D1936" s="169"/>
    </row>
    <row r="1937" spans="1:4" ht="48" x14ac:dyDescent="0.25">
      <c r="A1937" s="171" t="s">
        <v>15607</v>
      </c>
      <c r="B1937" s="170" t="s">
        <v>34097</v>
      </c>
      <c r="C1937" s="171" t="s">
        <v>12302</v>
      </c>
      <c r="D1937" s="173">
        <v>266.99</v>
      </c>
    </row>
    <row r="1938" spans="1:4" ht="24" x14ac:dyDescent="0.25">
      <c r="A1938" s="171" t="s">
        <v>15608</v>
      </c>
      <c r="B1938" s="170" t="s">
        <v>15609</v>
      </c>
      <c r="C1938" s="171" t="s">
        <v>12302</v>
      </c>
      <c r="D1938" s="173">
        <v>114.73</v>
      </c>
    </row>
    <row r="1939" spans="1:4" x14ac:dyDescent="0.25">
      <c r="A1939" s="166">
        <v>8964</v>
      </c>
      <c r="B1939" s="167" t="s">
        <v>15610</v>
      </c>
      <c r="C1939" s="168"/>
      <c r="D1939" s="169"/>
    </row>
    <row r="1940" spans="1:4" ht="24" x14ac:dyDescent="0.25">
      <c r="A1940" s="171" t="s">
        <v>15611</v>
      </c>
      <c r="B1940" s="170" t="s">
        <v>15612</v>
      </c>
      <c r="C1940" s="171" t="s">
        <v>13983</v>
      </c>
      <c r="D1940" s="173">
        <v>326.64</v>
      </c>
    </row>
    <row r="1941" spans="1:4" x14ac:dyDescent="0.25">
      <c r="A1941" s="166">
        <v>8965</v>
      </c>
      <c r="B1941" s="167" t="s">
        <v>15613</v>
      </c>
      <c r="C1941" s="168"/>
      <c r="D1941" s="169"/>
    </row>
    <row r="1942" spans="1:4" x14ac:dyDescent="0.25">
      <c r="A1942" s="171" t="s">
        <v>15614</v>
      </c>
      <c r="B1942" s="170" t="s">
        <v>15615</v>
      </c>
      <c r="C1942" s="171" t="s">
        <v>13983</v>
      </c>
      <c r="D1942" s="173">
        <v>112.55</v>
      </c>
    </row>
    <row r="1943" spans="1:4" x14ac:dyDescent="0.25">
      <c r="A1943" s="166">
        <v>8966</v>
      </c>
      <c r="B1943" s="167" t="s">
        <v>15616</v>
      </c>
      <c r="C1943" s="168"/>
      <c r="D1943" s="169"/>
    </row>
    <row r="1944" spans="1:4" x14ac:dyDescent="0.25">
      <c r="A1944" s="171" t="s">
        <v>15617</v>
      </c>
      <c r="B1944" s="170" t="s">
        <v>15618</v>
      </c>
      <c r="C1944" s="171" t="s">
        <v>13983</v>
      </c>
      <c r="D1944" s="174">
        <v>20.86</v>
      </c>
    </row>
    <row r="1945" spans="1:4" x14ac:dyDescent="0.25">
      <c r="A1945" s="171" t="s">
        <v>15619</v>
      </c>
      <c r="B1945" s="170" t="s">
        <v>15620</v>
      </c>
      <c r="C1945" s="171" t="s">
        <v>13983</v>
      </c>
      <c r="D1945" s="174">
        <v>27.74</v>
      </c>
    </row>
    <row r="1946" spans="1:4" x14ac:dyDescent="0.25">
      <c r="A1946" s="171" t="s">
        <v>15621</v>
      </c>
      <c r="B1946" s="170" t="s">
        <v>15622</v>
      </c>
      <c r="C1946" s="171" t="s">
        <v>13983</v>
      </c>
      <c r="D1946" s="172">
        <v>7.53</v>
      </c>
    </row>
    <row r="1947" spans="1:4" x14ac:dyDescent="0.25">
      <c r="A1947" s="171" t="s">
        <v>15623</v>
      </c>
      <c r="B1947" s="170" t="s">
        <v>15624</v>
      </c>
      <c r="C1947" s="171" t="s">
        <v>13983</v>
      </c>
      <c r="D1947" s="172">
        <v>5.2</v>
      </c>
    </row>
    <row r="1948" spans="1:4" x14ac:dyDescent="0.25">
      <c r="A1948" s="171" t="s">
        <v>15625</v>
      </c>
      <c r="B1948" s="170" t="s">
        <v>15626</v>
      </c>
      <c r="C1948" s="171" t="s">
        <v>13983</v>
      </c>
      <c r="D1948" s="174">
        <v>25.77</v>
      </c>
    </row>
    <row r="1949" spans="1:4" x14ac:dyDescent="0.25">
      <c r="A1949" s="166">
        <v>8967</v>
      </c>
      <c r="B1949" s="167" t="s">
        <v>15627</v>
      </c>
      <c r="C1949" s="168"/>
      <c r="D1949" s="169"/>
    </row>
    <row r="1950" spans="1:4" x14ac:dyDescent="0.25">
      <c r="A1950" s="171" t="s">
        <v>15628</v>
      </c>
      <c r="B1950" s="170" t="s">
        <v>15629</v>
      </c>
      <c r="C1950" s="171" t="s">
        <v>13983</v>
      </c>
      <c r="D1950" s="174">
        <v>68.88</v>
      </c>
    </row>
    <row r="1951" spans="1:4" x14ac:dyDescent="0.25">
      <c r="A1951" s="171" t="s">
        <v>15630</v>
      </c>
      <c r="B1951" s="170" t="s">
        <v>15631</v>
      </c>
      <c r="C1951" s="171" t="s">
        <v>13983</v>
      </c>
      <c r="D1951" s="174">
        <v>61.32</v>
      </c>
    </row>
    <row r="1952" spans="1:4" x14ac:dyDescent="0.25">
      <c r="A1952" s="171" t="s">
        <v>15632</v>
      </c>
      <c r="B1952" s="170" t="s">
        <v>15633</v>
      </c>
      <c r="C1952" s="171" t="s">
        <v>13983</v>
      </c>
      <c r="D1952" s="174">
        <v>56.11</v>
      </c>
    </row>
    <row r="1953" spans="1:4" x14ac:dyDescent="0.25">
      <c r="A1953" s="166">
        <v>8968</v>
      </c>
      <c r="B1953" s="167" t="s">
        <v>15634</v>
      </c>
      <c r="C1953" s="168"/>
      <c r="D1953" s="169"/>
    </row>
    <row r="1954" spans="1:4" ht="36" x14ac:dyDescent="0.25">
      <c r="A1954" s="171" t="s">
        <v>15635</v>
      </c>
      <c r="B1954" s="170" t="s">
        <v>15636</v>
      </c>
      <c r="C1954" s="171" t="s">
        <v>26</v>
      </c>
      <c r="D1954" s="174">
        <v>21.94</v>
      </c>
    </row>
    <row r="1955" spans="1:4" ht="36" x14ac:dyDescent="0.25">
      <c r="A1955" s="171" t="s">
        <v>15637</v>
      </c>
      <c r="B1955" s="170" t="s">
        <v>15638</v>
      </c>
      <c r="C1955" s="171" t="s">
        <v>26</v>
      </c>
      <c r="D1955" s="174">
        <v>15.4</v>
      </c>
    </row>
    <row r="1956" spans="1:4" x14ac:dyDescent="0.25">
      <c r="A1956" s="166">
        <v>8969</v>
      </c>
      <c r="B1956" s="167" t="s">
        <v>15639</v>
      </c>
      <c r="C1956" s="168"/>
      <c r="D1956" s="169"/>
    </row>
    <row r="1957" spans="1:4" ht="36" x14ac:dyDescent="0.25">
      <c r="A1957" s="171" t="s">
        <v>15640</v>
      </c>
      <c r="B1957" s="170" t="s">
        <v>15641</v>
      </c>
      <c r="C1957" s="171" t="s">
        <v>26</v>
      </c>
      <c r="D1957" s="174">
        <v>27.43</v>
      </c>
    </row>
    <row r="1958" spans="1:4" ht="36" x14ac:dyDescent="0.25">
      <c r="A1958" s="171" t="s">
        <v>15642</v>
      </c>
      <c r="B1958" s="170" t="s">
        <v>15643</v>
      </c>
      <c r="C1958" s="171" t="s">
        <v>26</v>
      </c>
      <c r="D1958" s="174">
        <v>21.41</v>
      </c>
    </row>
    <row r="1959" spans="1:4" ht="36" x14ac:dyDescent="0.25">
      <c r="A1959" s="171" t="s">
        <v>15644</v>
      </c>
      <c r="B1959" s="170" t="s">
        <v>15645</v>
      </c>
      <c r="C1959" s="171" t="s">
        <v>26</v>
      </c>
      <c r="D1959" s="174">
        <v>34.82</v>
      </c>
    </row>
    <row r="1960" spans="1:4" ht="36" x14ac:dyDescent="0.25">
      <c r="A1960" s="171" t="s">
        <v>15646</v>
      </c>
      <c r="B1960" s="170" t="s">
        <v>15647</v>
      </c>
      <c r="C1960" s="171" t="s">
        <v>26</v>
      </c>
      <c r="D1960" s="174">
        <v>28.8</v>
      </c>
    </row>
    <row r="1961" spans="1:4" ht="36" x14ac:dyDescent="0.25">
      <c r="A1961" s="171" t="s">
        <v>15648</v>
      </c>
      <c r="B1961" s="170" t="s">
        <v>15649</v>
      </c>
      <c r="C1961" s="171" t="s">
        <v>26</v>
      </c>
      <c r="D1961" s="174">
        <v>45.84</v>
      </c>
    </row>
    <row r="1962" spans="1:4" ht="36" x14ac:dyDescent="0.25">
      <c r="A1962" s="171" t="s">
        <v>15650</v>
      </c>
      <c r="B1962" s="170" t="s">
        <v>15651</v>
      </c>
      <c r="C1962" s="171" t="s">
        <v>26</v>
      </c>
      <c r="D1962" s="174">
        <v>40.479999999999997</v>
      </c>
    </row>
    <row r="1963" spans="1:4" ht="36" x14ac:dyDescent="0.25">
      <c r="A1963" s="171" t="s">
        <v>15652</v>
      </c>
      <c r="B1963" s="170" t="s">
        <v>15653</v>
      </c>
      <c r="C1963" s="171" t="s">
        <v>26</v>
      </c>
      <c r="D1963" s="174">
        <v>53.4</v>
      </c>
    </row>
    <row r="1964" spans="1:4" ht="36" x14ac:dyDescent="0.25">
      <c r="A1964" s="171" t="s">
        <v>15654</v>
      </c>
      <c r="B1964" s="170" t="s">
        <v>15655</v>
      </c>
      <c r="C1964" s="171" t="s">
        <v>26</v>
      </c>
      <c r="D1964" s="174">
        <v>58.76</v>
      </c>
    </row>
    <row r="1965" spans="1:4" x14ac:dyDescent="0.25">
      <c r="A1965" s="166">
        <v>8970</v>
      </c>
      <c r="B1965" s="167" t="s">
        <v>15656</v>
      </c>
      <c r="C1965" s="168"/>
      <c r="D1965" s="169"/>
    </row>
    <row r="1966" spans="1:4" x14ac:dyDescent="0.25">
      <c r="A1966" s="171" t="s">
        <v>15657</v>
      </c>
      <c r="B1966" s="170" t="s">
        <v>15658</v>
      </c>
      <c r="C1966" s="171" t="s">
        <v>26</v>
      </c>
      <c r="D1966" s="174">
        <v>37.29</v>
      </c>
    </row>
    <row r="1967" spans="1:4" ht="24" x14ac:dyDescent="0.25">
      <c r="A1967" s="171" t="s">
        <v>15659</v>
      </c>
      <c r="B1967" s="170" t="s">
        <v>15660</v>
      </c>
      <c r="C1967" s="171" t="s">
        <v>13983</v>
      </c>
      <c r="D1967" s="174">
        <v>30.57</v>
      </c>
    </row>
    <row r="1968" spans="1:4" x14ac:dyDescent="0.25">
      <c r="A1968" s="166">
        <v>8971</v>
      </c>
      <c r="B1968" s="167" t="s">
        <v>15661</v>
      </c>
      <c r="C1968" s="168"/>
      <c r="D1968" s="169"/>
    </row>
    <row r="1969" spans="1:4" ht="48" x14ac:dyDescent="0.25">
      <c r="A1969" s="171" t="s">
        <v>15662</v>
      </c>
      <c r="B1969" s="170" t="s">
        <v>15663</v>
      </c>
      <c r="C1969" s="171" t="s">
        <v>13983</v>
      </c>
      <c r="D1969" s="173">
        <v>120.51</v>
      </c>
    </row>
    <row r="1970" spans="1:4" ht="60" x14ac:dyDescent="0.25">
      <c r="A1970" s="171" t="s">
        <v>15664</v>
      </c>
      <c r="B1970" s="170" t="s">
        <v>34098</v>
      </c>
      <c r="C1970" s="171" t="s">
        <v>12302</v>
      </c>
      <c r="D1970" s="175">
        <v>1056.3</v>
      </c>
    </row>
    <row r="1971" spans="1:4" ht="24" x14ac:dyDescent="0.25">
      <c r="A1971" s="171" t="s">
        <v>15665</v>
      </c>
      <c r="B1971" s="170" t="s">
        <v>15666</v>
      </c>
      <c r="C1971" s="171" t="s">
        <v>13983</v>
      </c>
      <c r="D1971" s="175">
        <v>1152.01</v>
      </c>
    </row>
    <row r="1972" spans="1:4" ht="24" x14ac:dyDescent="0.25">
      <c r="A1972" s="171" t="s">
        <v>15667</v>
      </c>
      <c r="B1972" s="170" t="s">
        <v>15668</v>
      </c>
      <c r="C1972" s="171" t="s">
        <v>13983</v>
      </c>
      <c r="D1972" s="173">
        <v>218.07</v>
      </c>
    </row>
    <row r="1973" spans="1:4" x14ac:dyDescent="0.25">
      <c r="A1973" s="166">
        <v>8972</v>
      </c>
      <c r="B1973" s="167" t="s">
        <v>15669</v>
      </c>
      <c r="C1973" s="168"/>
      <c r="D1973" s="169"/>
    </row>
    <row r="1974" spans="1:4" ht="24" x14ac:dyDescent="0.25">
      <c r="A1974" s="171" t="s">
        <v>15670</v>
      </c>
      <c r="B1974" s="170" t="s">
        <v>15671</v>
      </c>
      <c r="C1974" s="171" t="s">
        <v>13983</v>
      </c>
      <c r="D1974" s="174">
        <v>20.23</v>
      </c>
    </row>
    <row r="1975" spans="1:4" ht="24" x14ac:dyDescent="0.25">
      <c r="A1975" s="171" t="s">
        <v>15672</v>
      </c>
      <c r="B1975" s="170" t="s">
        <v>15673</v>
      </c>
      <c r="C1975" s="171" t="s">
        <v>13983</v>
      </c>
      <c r="D1975" s="174">
        <v>21.63</v>
      </c>
    </row>
    <row r="1976" spans="1:4" ht="24" x14ac:dyDescent="0.25">
      <c r="A1976" s="171" t="s">
        <v>15674</v>
      </c>
      <c r="B1976" s="170" t="s">
        <v>15675</v>
      </c>
      <c r="C1976" s="171" t="s">
        <v>13983</v>
      </c>
      <c r="D1976" s="174">
        <v>25.85</v>
      </c>
    </row>
    <row r="1977" spans="1:4" ht="24" x14ac:dyDescent="0.25">
      <c r="A1977" s="171" t="s">
        <v>15676</v>
      </c>
      <c r="B1977" s="170" t="s">
        <v>15677</v>
      </c>
      <c r="C1977" s="171" t="s">
        <v>13983</v>
      </c>
      <c r="D1977" s="174">
        <v>34.17</v>
      </c>
    </row>
    <row r="1978" spans="1:4" x14ac:dyDescent="0.25">
      <c r="A1978" s="171" t="s">
        <v>15678</v>
      </c>
      <c r="B1978" s="170" t="s">
        <v>15679</v>
      </c>
      <c r="C1978" s="171" t="s">
        <v>12302</v>
      </c>
      <c r="D1978" s="174">
        <v>19.88</v>
      </c>
    </row>
    <row r="1979" spans="1:4" x14ac:dyDescent="0.25">
      <c r="A1979" s="171" t="s">
        <v>15680</v>
      </c>
      <c r="B1979" s="170" t="s">
        <v>15681</v>
      </c>
      <c r="C1979" s="171" t="s">
        <v>12302</v>
      </c>
      <c r="D1979" s="174">
        <v>23.09</v>
      </c>
    </row>
    <row r="1980" spans="1:4" x14ac:dyDescent="0.25">
      <c r="A1980" s="171" t="s">
        <v>15682</v>
      </c>
      <c r="B1980" s="170" t="s">
        <v>15683</v>
      </c>
      <c r="C1980" s="171" t="s">
        <v>12302</v>
      </c>
      <c r="D1980" s="172">
        <v>4.37</v>
      </c>
    </row>
    <row r="1981" spans="1:4" x14ac:dyDescent="0.25">
      <c r="A1981" s="171" t="s">
        <v>15684</v>
      </c>
      <c r="B1981" s="170" t="s">
        <v>15685</v>
      </c>
      <c r="C1981" s="171" t="s">
        <v>12302</v>
      </c>
      <c r="D1981" s="174">
        <v>30.77</v>
      </c>
    </row>
    <row r="1982" spans="1:4" x14ac:dyDescent="0.25">
      <c r="A1982" s="171" t="s">
        <v>15686</v>
      </c>
      <c r="B1982" s="170" t="s">
        <v>15687</v>
      </c>
      <c r="C1982" s="171" t="s">
        <v>12302</v>
      </c>
      <c r="D1982" s="172">
        <v>5.86</v>
      </c>
    </row>
    <row r="1983" spans="1:4" x14ac:dyDescent="0.25">
      <c r="A1983" s="171" t="s">
        <v>15688</v>
      </c>
      <c r="B1983" s="170" t="s">
        <v>15689</v>
      </c>
      <c r="C1983" s="171" t="s">
        <v>12302</v>
      </c>
      <c r="D1983" s="174">
        <v>69.12</v>
      </c>
    </row>
    <row r="1984" spans="1:4" x14ac:dyDescent="0.25">
      <c r="A1984" s="171" t="s">
        <v>15690</v>
      </c>
      <c r="B1984" s="170" t="s">
        <v>15691</v>
      </c>
      <c r="C1984" s="171" t="s">
        <v>12302</v>
      </c>
      <c r="D1984" s="172">
        <v>6.27</v>
      </c>
    </row>
    <row r="1985" spans="1:4" x14ac:dyDescent="0.25">
      <c r="A1985" s="171" t="s">
        <v>15692</v>
      </c>
      <c r="B1985" s="170" t="s">
        <v>15693</v>
      </c>
      <c r="C1985" s="171" t="s">
        <v>12302</v>
      </c>
      <c r="D1985" s="172">
        <v>7.73</v>
      </c>
    </row>
    <row r="1986" spans="1:4" x14ac:dyDescent="0.25">
      <c r="A1986" s="171" t="s">
        <v>15694</v>
      </c>
      <c r="B1986" s="170" t="s">
        <v>15695</v>
      </c>
      <c r="C1986" s="171" t="s">
        <v>12302</v>
      </c>
      <c r="D1986" s="174">
        <v>13.04</v>
      </c>
    </row>
    <row r="1987" spans="1:4" x14ac:dyDescent="0.25">
      <c r="A1987" s="171" t="s">
        <v>15696</v>
      </c>
      <c r="B1987" s="170" t="s">
        <v>15697</v>
      </c>
      <c r="C1987" s="171" t="s">
        <v>12302</v>
      </c>
      <c r="D1987" s="174">
        <v>15.28</v>
      </c>
    </row>
    <row r="1988" spans="1:4" x14ac:dyDescent="0.25">
      <c r="A1988" s="171" t="s">
        <v>15698</v>
      </c>
      <c r="B1988" s="170" t="s">
        <v>15699</v>
      </c>
      <c r="C1988" s="171" t="s">
        <v>12302</v>
      </c>
      <c r="D1988" s="172">
        <v>2.5099999999999998</v>
      </c>
    </row>
    <row r="1989" spans="1:4" x14ac:dyDescent="0.25">
      <c r="A1989" s="171" t="s">
        <v>15700</v>
      </c>
      <c r="B1989" s="170" t="s">
        <v>15701</v>
      </c>
      <c r="C1989" s="171" t="s">
        <v>12302</v>
      </c>
      <c r="D1989" s="172">
        <v>3.07</v>
      </c>
    </row>
    <row r="1990" spans="1:4" x14ac:dyDescent="0.25">
      <c r="A1990" s="171" t="s">
        <v>15702</v>
      </c>
      <c r="B1990" s="170" t="s">
        <v>15703</v>
      </c>
      <c r="C1990" s="171" t="s">
        <v>12302</v>
      </c>
      <c r="D1990" s="172">
        <v>1.67</v>
      </c>
    </row>
    <row r="1991" spans="1:4" x14ac:dyDescent="0.25">
      <c r="A1991" s="171" t="s">
        <v>15704</v>
      </c>
      <c r="B1991" s="170" t="s">
        <v>15705</v>
      </c>
      <c r="C1991" s="171" t="s">
        <v>12302</v>
      </c>
      <c r="D1991" s="172">
        <v>3.09</v>
      </c>
    </row>
    <row r="1992" spans="1:4" x14ac:dyDescent="0.25">
      <c r="A1992" s="171" t="s">
        <v>15706</v>
      </c>
      <c r="B1992" s="170" t="s">
        <v>15707</v>
      </c>
      <c r="C1992" s="171" t="s">
        <v>12302</v>
      </c>
      <c r="D1992" s="172">
        <v>1.72</v>
      </c>
    </row>
    <row r="1993" spans="1:4" x14ac:dyDescent="0.25">
      <c r="A1993" s="171" t="s">
        <v>15708</v>
      </c>
      <c r="B1993" s="170" t="s">
        <v>15709</v>
      </c>
      <c r="C1993" s="171" t="s">
        <v>12302</v>
      </c>
      <c r="D1993" s="172">
        <v>4.0599999999999996</v>
      </c>
    </row>
    <row r="1994" spans="1:4" x14ac:dyDescent="0.25">
      <c r="A1994" s="171" t="s">
        <v>15710</v>
      </c>
      <c r="B1994" s="170" t="s">
        <v>15711</v>
      </c>
      <c r="C1994" s="171" t="s">
        <v>12302</v>
      </c>
      <c r="D1994" s="172">
        <v>4.29</v>
      </c>
    </row>
    <row r="1995" spans="1:4" x14ac:dyDescent="0.25">
      <c r="A1995" s="171" t="s">
        <v>15712</v>
      </c>
      <c r="B1995" s="170" t="s">
        <v>15713</v>
      </c>
      <c r="C1995" s="171" t="s">
        <v>12302</v>
      </c>
      <c r="D1995" s="172">
        <v>1.8</v>
      </c>
    </row>
    <row r="1996" spans="1:4" x14ac:dyDescent="0.25">
      <c r="A1996" s="171" t="s">
        <v>15714</v>
      </c>
      <c r="B1996" s="170" t="s">
        <v>15715</v>
      </c>
      <c r="C1996" s="171" t="s">
        <v>12302</v>
      </c>
      <c r="D1996" s="172">
        <v>1.85</v>
      </c>
    </row>
    <row r="1997" spans="1:4" x14ac:dyDescent="0.25">
      <c r="A1997" s="166">
        <v>8973</v>
      </c>
      <c r="B1997" s="167" t="s">
        <v>15716</v>
      </c>
      <c r="C1997" s="168"/>
      <c r="D1997" s="169"/>
    </row>
    <row r="1998" spans="1:4" ht="24" x14ac:dyDescent="0.25">
      <c r="A1998" s="171" t="s">
        <v>15717</v>
      </c>
      <c r="B1998" s="170" t="s">
        <v>15718</v>
      </c>
      <c r="C1998" s="171" t="s">
        <v>13983</v>
      </c>
      <c r="D1998" s="174">
        <v>24.34</v>
      </c>
    </row>
    <row r="1999" spans="1:4" ht="24" x14ac:dyDescent="0.25">
      <c r="A1999" s="171" t="s">
        <v>15719</v>
      </c>
      <c r="B1999" s="170" t="s">
        <v>15720</v>
      </c>
      <c r="C1999" s="171" t="s">
        <v>13983</v>
      </c>
      <c r="D1999" s="174">
        <v>24.57</v>
      </c>
    </row>
    <row r="2000" spans="1:4" ht="24" x14ac:dyDescent="0.25">
      <c r="A2000" s="171" t="s">
        <v>15721</v>
      </c>
      <c r="B2000" s="170" t="s">
        <v>15722</v>
      </c>
      <c r="C2000" s="171" t="s">
        <v>13983</v>
      </c>
      <c r="D2000" s="174">
        <v>15.51</v>
      </c>
    </row>
    <row r="2001" spans="1:4" ht="24" x14ac:dyDescent="0.25">
      <c r="A2001" s="171" t="s">
        <v>15723</v>
      </c>
      <c r="B2001" s="170" t="s">
        <v>15724</v>
      </c>
      <c r="C2001" s="171" t="s">
        <v>13983</v>
      </c>
      <c r="D2001" s="174">
        <v>16.239999999999998</v>
      </c>
    </row>
    <row r="2002" spans="1:4" x14ac:dyDescent="0.25">
      <c r="A2002" s="166">
        <v>8975</v>
      </c>
      <c r="B2002" s="167" t="s">
        <v>15725</v>
      </c>
      <c r="C2002" s="168"/>
      <c r="D2002" s="169"/>
    </row>
    <row r="2003" spans="1:4" ht="48" x14ac:dyDescent="0.25">
      <c r="A2003" s="171" t="s">
        <v>15726</v>
      </c>
      <c r="B2003" s="170" t="s">
        <v>15727</v>
      </c>
      <c r="C2003" s="171" t="s">
        <v>13983</v>
      </c>
      <c r="D2003" s="173">
        <v>267.06</v>
      </c>
    </row>
    <row r="2004" spans="1:4" x14ac:dyDescent="0.25">
      <c r="A2004" s="166">
        <v>8685</v>
      </c>
      <c r="B2004" s="167" t="s">
        <v>15728</v>
      </c>
      <c r="C2004" s="168"/>
      <c r="D2004" s="169"/>
    </row>
    <row r="2005" spans="1:4" x14ac:dyDescent="0.25">
      <c r="A2005" s="166">
        <v>8977</v>
      </c>
      <c r="B2005" s="167" t="s">
        <v>15729</v>
      </c>
      <c r="C2005" s="168"/>
      <c r="D2005" s="169"/>
    </row>
    <row r="2006" spans="1:4" ht="36" x14ac:dyDescent="0.25">
      <c r="A2006" s="171" t="s">
        <v>15730</v>
      </c>
      <c r="B2006" s="170" t="s">
        <v>15731</v>
      </c>
      <c r="C2006" s="171" t="s">
        <v>12302</v>
      </c>
      <c r="D2006" s="173">
        <v>352.57</v>
      </c>
    </row>
    <row r="2007" spans="1:4" ht="36" x14ac:dyDescent="0.25">
      <c r="A2007" s="171" t="s">
        <v>15732</v>
      </c>
      <c r="B2007" s="170" t="s">
        <v>15733</v>
      </c>
      <c r="C2007" s="171" t="s">
        <v>12302</v>
      </c>
      <c r="D2007" s="173">
        <v>397.38</v>
      </c>
    </row>
    <row r="2008" spans="1:4" ht="48" x14ac:dyDescent="0.25">
      <c r="A2008" s="171" t="s">
        <v>15734</v>
      </c>
      <c r="B2008" s="170" t="s">
        <v>15735</v>
      </c>
      <c r="C2008" s="171" t="s">
        <v>12302</v>
      </c>
      <c r="D2008" s="173">
        <v>296.29000000000002</v>
      </c>
    </row>
    <row r="2009" spans="1:4" ht="48" x14ac:dyDescent="0.25">
      <c r="A2009" s="171" t="s">
        <v>15736</v>
      </c>
      <c r="B2009" s="170" t="s">
        <v>15737</v>
      </c>
      <c r="C2009" s="171" t="s">
        <v>12302</v>
      </c>
      <c r="D2009" s="173">
        <v>339.86</v>
      </c>
    </row>
    <row r="2010" spans="1:4" x14ac:dyDescent="0.25">
      <c r="A2010" s="166">
        <v>8978</v>
      </c>
      <c r="B2010" s="167" t="s">
        <v>15738</v>
      </c>
      <c r="C2010" s="168"/>
      <c r="D2010" s="169"/>
    </row>
    <row r="2011" spans="1:4" ht="36" x14ac:dyDescent="0.25">
      <c r="A2011" s="171" t="s">
        <v>15739</v>
      </c>
      <c r="B2011" s="170" t="s">
        <v>15740</v>
      </c>
      <c r="C2011" s="171" t="s">
        <v>26</v>
      </c>
      <c r="D2011" s="174">
        <v>35.4</v>
      </c>
    </row>
    <row r="2012" spans="1:4" ht="36" x14ac:dyDescent="0.25">
      <c r="A2012" s="171" t="s">
        <v>15741</v>
      </c>
      <c r="B2012" s="170" t="s">
        <v>15742</v>
      </c>
      <c r="C2012" s="171" t="s">
        <v>26</v>
      </c>
      <c r="D2012" s="174">
        <v>66.63</v>
      </c>
    </row>
    <row r="2013" spans="1:4" ht="36" x14ac:dyDescent="0.25">
      <c r="A2013" s="171" t="s">
        <v>15743</v>
      </c>
      <c r="B2013" s="170" t="s">
        <v>15744</v>
      </c>
      <c r="C2013" s="171" t="s">
        <v>26</v>
      </c>
      <c r="D2013" s="173">
        <v>103.52</v>
      </c>
    </row>
    <row r="2014" spans="1:4" ht="36" x14ac:dyDescent="0.25">
      <c r="A2014" s="171" t="s">
        <v>15745</v>
      </c>
      <c r="B2014" s="170" t="s">
        <v>15746</v>
      </c>
      <c r="C2014" s="171" t="s">
        <v>26</v>
      </c>
      <c r="D2014" s="173">
        <v>195.63</v>
      </c>
    </row>
    <row r="2015" spans="1:4" ht="36" x14ac:dyDescent="0.25">
      <c r="A2015" s="171" t="s">
        <v>15747</v>
      </c>
      <c r="B2015" s="170" t="s">
        <v>15748</v>
      </c>
      <c r="C2015" s="171" t="s">
        <v>26</v>
      </c>
      <c r="D2015" s="173">
        <v>284.04000000000002</v>
      </c>
    </row>
    <row r="2016" spans="1:4" ht="36" x14ac:dyDescent="0.25">
      <c r="A2016" s="171" t="s">
        <v>15749</v>
      </c>
      <c r="B2016" s="170" t="s">
        <v>15750</v>
      </c>
      <c r="C2016" s="171" t="s">
        <v>26</v>
      </c>
      <c r="D2016" s="173">
        <v>328.91</v>
      </c>
    </row>
    <row r="2017" spans="1:4" ht="36" x14ac:dyDescent="0.25">
      <c r="A2017" s="171" t="s">
        <v>15751</v>
      </c>
      <c r="B2017" s="170" t="s">
        <v>15752</v>
      </c>
      <c r="C2017" s="171" t="s">
        <v>26</v>
      </c>
      <c r="D2017" s="173">
        <v>515.08000000000004</v>
      </c>
    </row>
    <row r="2018" spans="1:4" ht="36" x14ac:dyDescent="0.25">
      <c r="A2018" s="171" t="s">
        <v>15753</v>
      </c>
      <c r="B2018" s="170" t="s">
        <v>15754</v>
      </c>
      <c r="C2018" s="171" t="s">
        <v>26</v>
      </c>
      <c r="D2018" s="174">
        <v>20.39</v>
      </c>
    </row>
    <row r="2019" spans="1:4" ht="36" x14ac:dyDescent="0.25">
      <c r="A2019" s="171" t="s">
        <v>15755</v>
      </c>
      <c r="B2019" s="170" t="s">
        <v>15756</v>
      </c>
      <c r="C2019" s="171" t="s">
        <v>26</v>
      </c>
      <c r="D2019" s="174">
        <v>22.45</v>
      </c>
    </row>
    <row r="2020" spans="1:4" ht="36" x14ac:dyDescent="0.25">
      <c r="A2020" s="171" t="s">
        <v>15757</v>
      </c>
      <c r="B2020" s="170" t="s">
        <v>15758</v>
      </c>
      <c r="C2020" s="171" t="s">
        <v>26</v>
      </c>
      <c r="D2020" s="174">
        <v>37.26</v>
      </c>
    </row>
    <row r="2021" spans="1:4" ht="36" x14ac:dyDescent="0.25">
      <c r="A2021" s="171" t="s">
        <v>15759</v>
      </c>
      <c r="B2021" s="170" t="s">
        <v>15760</v>
      </c>
      <c r="C2021" s="171" t="s">
        <v>26</v>
      </c>
      <c r="D2021" s="174">
        <v>59.21</v>
      </c>
    </row>
    <row r="2022" spans="1:4" ht="36" x14ac:dyDescent="0.25">
      <c r="A2022" s="171" t="s">
        <v>15761</v>
      </c>
      <c r="B2022" s="170" t="s">
        <v>15762</v>
      </c>
      <c r="C2022" s="171" t="s">
        <v>26</v>
      </c>
      <c r="D2022" s="173">
        <v>125.85</v>
      </c>
    </row>
    <row r="2023" spans="1:4" ht="36" x14ac:dyDescent="0.25">
      <c r="A2023" s="171" t="s">
        <v>15763</v>
      </c>
      <c r="B2023" s="170" t="s">
        <v>15764</v>
      </c>
      <c r="C2023" s="171" t="s">
        <v>26</v>
      </c>
      <c r="D2023" s="174">
        <v>26.54</v>
      </c>
    </row>
    <row r="2024" spans="1:4" ht="36" x14ac:dyDescent="0.25">
      <c r="A2024" s="171" t="s">
        <v>15765</v>
      </c>
      <c r="B2024" s="170" t="s">
        <v>15766</v>
      </c>
      <c r="C2024" s="171" t="s">
        <v>26</v>
      </c>
      <c r="D2024" s="174">
        <v>36.19</v>
      </c>
    </row>
    <row r="2025" spans="1:4" ht="36" x14ac:dyDescent="0.25">
      <c r="A2025" s="171" t="s">
        <v>15767</v>
      </c>
      <c r="B2025" s="170" t="s">
        <v>15768</v>
      </c>
      <c r="C2025" s="171" t="s">
        <v>26</v>
      </c>
      <c r="D2025" s="174">
        <v>52.74</v>
      </c>
    </row>
    <row r="2026" spans="1:4" ht="36" x14ac:dyDescent="0.25">
      <c r="A2026" s="171" t="s">
        <v>15769</v>
      </c>
      <c r="B2026" s="170" t="s">
        <v>15770</v>
      </c>
      <c r="C2026" s="171" t="s">
        <v>26</v>
      </c>
      <c r="D2026" s="174">
        <v>81.069999999999993</v>
      </c>
    </row>
    <row r="2027" spans="1:4" ht="36" x14ac:dyDescent="0.25">
      <c r="A2027" s="171" t="s">
        <v>15771</v>
      </c>
      <c r="B2027" s="170" t="s">
        <v>15772</v>
      </c>
      <c r="C2027" s="171" t="s">
        <v>26</v>
      </c>
      <c r="D2027" s="174">
        <v>27.72</v>
      </c>
    </row>
    <row r="2028" spans="1:4" ht="36" x14ac:dyDescent="0.25">
      <c r="A2028" s="171" t="s">
        <v>15773</v>
      </c>
      <c r="B2028" s="170" t="s">
        <v>15774</v>
      </c>
      <c r="C2028" s="171" t="s">
        <v>26</v>
      </c>
      <c r="D2028" s="174">
        <v>39.78</v>
      </c>
    </row>
    <row r="2029" spans="1:4" ht="36" x14ac:dyDescent="0.25">
      <c r="A2029" s="171" t="s">
        <v>15775</v>
      </c>
      <c r="B2029" s="170" t="s">
        <v>15776</v>
      </c>
      <c r="C2029" s="171" t="s">
        <v>26</v>
      </c>
      <c r="D2029" s="174">
        <v>28.18</v>
      </c>
    </row>
    <row r="2030" spans="1:4" ht="36" x14ac:dyDescent="0.25">
      <c r="A2030" s="171" t="s">
        <v>15777</v>
      </c>
      <c r="B2030" s="170" t="s">
        <v>15778</v>
      </c>
      <c r="C2030" s="171" t="s">
        <v>26</v>
      </c>
      <c r="D2030" s="174">
        <v>21.56</v>
      </c>
    </row>
    <row r="2031" spans="1:4" ht="36" x14ac:dyDescent="0.25">
      <c r="A2031" s="171" t="s">
        <v>15779</v>
      </c>
      <c r="B2031" s="170" t="s">
        <v>15780</v>
      </c>
      <c r="C2031" s="171" t="s">
        <v>26</v>
      </c>
      <c r="D2031" s="174">
        <v>30.51</v>
      </c>
    </row>
    <row r="2032" spans="1:4" x14ac:dyDescent="0.25">
      <c r="A2032" s="166">
        <v>8979</v>
      </c>
      <c r="B2032" s="167" t="s">
        <v>15781</v>
      </c>
      <c r="C2032" s="168"/>
      <c r="D2032" s="169"/>
    </row>
    <row r="2033" spans="1:4" ht="24" x14ac:dyDescent="0.25">
      <c r="A2033" s="171" t="s">
        <v>15782</v>
      </c>
      <c r="B2033" s="170" t="s">
        <v>15783</v>
      </c>
      <c r="C2033" s="171" t="s">
        <v>12302</v>
      </c>
      <c r="D2033" s="174">
        <v>19.8</v>
      </c>
    </row>
    <row r="2034" spans="1:4" ht="24" x14ac:dyDescent="0.25">
      <c r="A2034" s="171" t="s">
        <v>15784</v>
      </c>
      <c r="B2034" s="170" t="s">
        <v>15785</v>
      </c>
      <c r="C2034" s="171" t="s">
        <v>12302</v>
      </c>
      <c r="D2034" s="174">
        <v>23.44</v>
      </c>
    </row>
    <row r="2035" spans="1:4" ht="24" x14ac:dyDescent="0.25">
      <c r="A2035" s="171" t="s">
        <v>15786</v>
      </c>
      <c r="B2035" s="170" t="s">
        <v>15787</v>
      </c>
      <c r="C2035" s="171" t="s">
        <v>12302</v>
      </c>
      <c r="D2035" s="174">
        <v>33.28</v>
      </c>
    </row>
    <row r="2036" spans="1:4" ht="24" x14ac:dyDescent="0.25">
      <c r="A2036" s="171" t="s">
        <v>15788</v>
      </c>
      <c r="B2036" s="170" t="s">
        <v>15789</v>
      </c>
      <c r="C2036" s="171" t="s">
        <v>12302</v>
      </c>
      <c r="D2036" s="174">
        <v>50.16</v>
      </c>
    </row>
    <row r="2037" spans="1:4" ht="24" x14ac:dyDescent="0.25">
      <c r="A2037" s="171" t="s">
        <v>15790</v>
      </c>
      <c r="B2037" s="170" t="s">
        <v>15791</v>
      </c>
      <c r="C2037" s="171" t="s">
        <v>12302</v>
      </c>
      <c r="D2037" s="174">
        <v>57.34</v>
      </c>
    </row>
    <row r="2038" spans="1:4" ht="24" x14ac:dyDescent="0.25">
      <c r="A2038" s="171" t="s">
        <v>15792</v>
      </c>
      <c r="B2038" s="170" t="s">
        <v>15793</v>
      </c>
      <c r="C2038" s="171" t="s">
        <v>12302</v>
      </c>
      <c r="D2038" s="174">
        <v>77.16</v>
      </c>
    </row>
    <row r="2039" spans="1:4" ht="24" x14ac:dyDescent="0.25">
      <c r="A2039" s="171" t="s">
        <v>15794</v>
      </c>
      <c r="B2039" s="170" t="s">
        <v>15795</v>
      </c>
      <c r="C2039" s="171" t="s">
        <v>26</v>
      </c>
      <c r="D2039" s="173">
        <v>121.77</v>
      </c>
    </row>
    <row r="2040" spans="1:4" ht="24" x14ac:dyDescent="0.25">
      <c r="A2040" s="171" t="s">
        <v>15796</v>
      </c>
      <c r="B2040" s="170" t="s">
        <v>15797</v>
      </c>
      <c r="C2040" s="171" t="s">
        <v>26</v>
      </c>
      <c r="D2040" s="174">
        <v>18.940000000000001</v>
      </c>
    </row>
    <row r="2041" spans="1:4" ht="24" x14ac:dyDescent="0.25">
      <c r="A2041" s="171" t="s">
        <v>15798</v>
      </c>
      <c r="B2041" s="170" t="s">
        <v>15799</v>
      </c>
      <c r="C2041" s="171" t="s">
        <v>26</v>
      </c>
      <c r="D2041" s="174">
        <v>21.09</v>
      </c>
    </row>
    <row r="2042" spans="1:4" ht="24" x14ac:dyDescent="0.25">
      <c r="A2042" s="171" t="s">
        <v>15800</v>
      </c>
      <c r="B2042" s="170" t="s">
        <v>15801</v>
      </c>
      <c r="C2042" s="171" t="s">
        <v>26</v>
      </c>
      <c r="D2042" s="174">
        <v>27.87</v>
      </c>
    </row>
    <row r="2043" spans="1:4" ht="24" x14ac:dyDescent="0.25">
      <c r="A2043" s="171" t="s">
        <v>15802</v>
      </c>
      <c r="B2043" s="170" t="s">
        <v>15803</v>
      </c>
      <c r="C2043" s="171" t="s">
        <v>26</v>
      </c>
      <c r="D2043" s="174">
        <v>34.229999999999997</v>
      </c>
    </row>
    <row r="2044" spans="1:4" ht="24" x14ac:dyDescent="0.25">
      <c r="A2044" s="171" t="s">
        <v>15804</v>
      </c>
      <c r="B2044" s="170" t="s">
        <v>15805</v>
      </c>
      <c r="C2044" s="171" t="s">
        <v>26</v>
      </c>
      <c r="D2044" s="174">
        <v>33.65</v>
      </c>
    </row>
    <row r="2045" spans="1:4" ht="24" x14ac:dyDescent="0.25">
      <c r="A2045" s="171" t="s">
        <v>15806</v>
      </c>
      <c r="B2045" s="170" t="s">
        <v>15807</v>
      </c>
      <c r="C2045" s="171" t="s">
        <v>26</v>
      </c>
      <c r="D2045" s="174">
        <v>50.73</v>
      </c>
    </row>
    <row r="2046" spans="1:4" ht="24" x14ac:dyDescent="0.25">
      <c r="A2046" s="171" t="s">
        <v>15808</v>
      </c>
      <c r="B2046" s="170" t="s">
        <v>15809</v>
      </c>
      <c r="C2046" s="171" t="s">
        <v>26</v>
      </c>
      <c r="D2046" s="174">
        <v>73.260000000000005</v>
      </c>
    </row>
    <row r="2047" spans="1:4" ht="24" x14ac:dyDescent="0.25">
      <c r="A2047" s="171" t="s">
        <v>15810</v>
      </c>
      <c r="B2047" s="170" t="s">
        <v>15811</v>
      </c>
      <c r="C2047" s="171" t="s">
        <v>26</v>
      </c>
      <c r="D2047" s="174">
        <v>88.84</v>
      </c>
    </row>
    <row r="2048" spans="1:4" x14ac:dyDescent="0.25">
      <c r="A2048" s="166">
        <v>8980</v>
      </c>
      <c r="B2048" s="167" t="s">
        <v>15812</v>
      </c>
      <c r="C2048" s="168"/>
      <c r="D2048" s="169"/>
    </row>
    <row r="2049" spans="1:4" ht="24" x14ac:dyDescent="0.25">
      <c r="A2049" s="171" t="s">
        <v>15813</v>
      </c>
      <c r="B2049" s="170" t="s">
        <v>15814</v>
      </c>
      <c r="C2049" s="171" t="s">
        <v>26</v>
      </c>
      <c r="D2049" s="174">
        <v>52.7</v>
      </c>
    </row>
    <row r="2050" spans="1:4" ht="24" x14ac:dyDescent="0.25">
      <c r="A2050" s="171" t="s">
        <v>15815</v>
      </c>
      <c r="B2050" s="170" t="s">
        <v>15816</v>
      </c>
      <c r="C2050" s="171" t="s">
        <v>26</v>
      </c>
      <c r="D2050" s="174">
        <v>68.37</v>
      </c>
    </row>
    <row r="2051" spans="1:4" ht="24" x14ac:dyDescent="0.25">
      <c r="A2051" s="171" t="s">
        <v>15817</v>
      </c>
      <c r="B2051" s="170" t="s">
        <v>15818</v>
      </c>
      <c r="C2051" s="171" t="s">
        <v>26</v>
      </c>
      <c r="D2051" s="174">
        <v>59.81</v>
      </c>
    </row>
    <row r="2052" spans="1:4" ht="24" x14ac:dyDescent="0.25">
      <c r="A2052" s="171" t="s">
        <v>15819</v>
      </c>
      <c r="B2052" s="170" t="s">
        <v>15820</v>
      </c>
      <c r="C2052" s="171" t="s">
        <v>26</v>
      </c>
      <c r="D2052" s="174">
        <v>29.47</v>
      </c>
    </row>
    <row r="2053" spans="1:4" ht="24" x14ac:dyDescent="0.25">
      <c r="A2053" s="171" t="s">
        <v>15821</v>
      </c>
      <c r="B2053" s="170" t="s">
        <v>15822</v>
      </c>
      <c r="C2053" s="171" t="s">
        <v>26</v>
      </c>
      <c r="D2053" s="173">
        <v>104.3</v>
      </c>
    </row>
    <row r="2054" spans="1:4" ht="24" x14ac:dyDescent="0.25">
      <c r="A2054" s="171" t="s">
        <v>15823</v>
      </c>
      <c r="B2054" s="170" t="s">
        <v>15824</v>
      </c>
      <c r="C2054" s="171" t="s">
        <v>26</v>
      </c>
      <c r="D2054" s="173">
        <v>146.5</v>
      </c>
    </row>
    <row r="2055" spans="1:4" ht="24" x14ac:dyDescent="0.25">
      <c r="A2055" s="171" t="s">
        <v>15825</v>
      </c>
      <c r="B2055" s="170" t="s">
        <v>15826</v>
      </c>
      <c r="C2055" s="171" t="s">
        <v>26</v>
      </c>
      <c r="D2055" s="173">
        <v>160.13999999999999</v>
      </c>
    </row>
    <row r="2056" spans="1:4" ht="24" x14ac:dyDescent="0.25">
      <c r="A2056" s="171" t="s">
        <v>15827</v>
      </c>
      <c r="B2056" s="170" t="s">
        <v>15828</v>
      </c>
      <c r="C2056" s="171" t="s">
        <v>26</v>
      </c>
      <c r="D2056" s="174">
        <v>35.729999999999997</v>
      </c>
    </row>
    <row r="2057" spans="1:4" ht="24" x14ac:dyDescent="0.25">
      <c r="A2057" s="171" t="s">
        <v>15829</v>
      </c>
      <c r="B2057" s="170" t="s">
        <v>15830</v>
      </c>
      <c r="C2057" s="171" t="s">
        <v>26</v>
      </c>
      <c r="D2057" s="173">
        <v>227.1</v>
      </c>
    </row>
    <row r="2058" spans="1:4" x14ac:dyDescent="0.25">
      <c r="A2058" s="166">
        <v>8981</v>
      </c>
      <c r="B2058" s="167" t="s">
        <v>15831</v>
      </c>
      <c r="C2058" s="168"/>
      <c r="D2058" s="169"/>
    </row>
    <row r="2059" spans="1:4" ht="36" x14ac:dyDescent="0.25">
      <c r="A2059" s="171" t="s">
        <v>15832</v>
      </c>
      <c r="B2059" s="170" t="s">
        <v>15833</v>
      </c>
      <c r="C2059" s="171" t="s">
        <v>26</v>
      </c>
      <c r="D2059" s="173">
        <v>181.85</v>
      </c>
    </row>
    <row r="2060" spans="1:4" ht="36" x14ac:dyDescent="0.25">
      <c r="A2060" s="171" t="s">
        <v>15834</v>
      </c>
      <c r="B2060" s="170" t="s">
        <v>15835</v>
      </c>
      <c r="C2060" s="171" t="s">
        <v>26</v>
      </c>
      <c r="D2060" s="174">
        <v>22.49</v>
      </c>
    </row>
    <row r="2061" spans="1:4" ht="36" x14ac:dyDescent="0.25">
      <c r="A2061" s="171" t="s">
        <v>15836</v>
      </c>
      <c r="B2061" s="170" t="s">
        <v>15837</v>
      </c>
      <c r="C2061" s="171" t="s">
        <v>26</v>
      </c>
      <c r="D2061" s="174">
        <v>29.88</v>
      </c>
    </row>
    <row r="2062" spans="1:4" ht="36" x14ac:dyDescent="0.25">
      <c r="A2062" s="171" t="s">
        <v>15838</v>
      </c>
      <c r="B2062" s="170" t="s">
        <v>15839</v>
      </c>
      <c r="C2062" s="171" t="s">
        <v>26</v>
      </c>
      <c r="D2062" s="174">
        <v>45.02</v>
      </c>
    </row>
    <row r="2063" spans="1:4" ht="36" x14ac:dyDescent="0.25">
      <c r="A2063" s="171" t="s">
        <v>15840</v>
      </c>
      <c r="B2063" s="170" t="s">
        <v>15841</v>
      </c>
      <c r="C2063" s="171" t="s">
        <v>26</v>
      </c>
      <c r="D2063" s="174">
        <v>65.650000000000006</v>
      </c>
    </row>
    <row r="2064" spans="1:4" ht="36" x14ac:dyDescent="0.25">
      <c r="A2064" s="171" t="s">
        <v>15842</v>
      </c>
      <c r="B2064" s="170" t="s">
        <v>15843</v>
      </c>
      <c r="C2064" s="171" t="s">
        <v>26</v>
      </c>
      <c r="D2064" s="174">
        <v>95.44</v>
      </c>
    </row>
    <row r="2065" spans="1:4" ht="36" x14ac:dyDescent="0.25">
      <c r="A2065" s="171" t="s">
        <v>15844</v>
      </c>
      <c r="B2065" s="170" t="s">
        <v>15845</v>
      </c>
      <c r="C2065" s="171" t="s">
        <v>26</v>
      </c>
      <c r="D2065" s="173">
        <v>120.22</v>
      </c>
    </row>
    <row r="2066" spans="1:4" ht="36" x14ac:dyDescent="0.25">
      <c r="A2066" s="171" t="s">
        <v>15846</v>
      </c>
      <c r="B2066" s="170" t="s">
        <v>15847</v>
      </c>
      <c r="C2066" s="171" t="s">
        <v>26</v>
      </c>
      <c r="D2066" s="173">
        <v>235.63</v>
      </c>
    </row>
    <row r="2067" spans="1:4" ht="36" x14ac:dyDescent="0.25">
      <c r="A2067" s="171" t="s">
        <v>15848</v>
      </c>
      <c r="B2067" s="170" t="s">
        <v>15849</v>
      </c>
      <c r="C2067" s="171" t="s">
        <v>26</v>
      </c>
      <c r="D2067" s="174">
        <v>20.55</v>
      </c>
    </row>
    <row r="2068" spans="1:4" ht="36" x14ac:dyDescent="0.25">
      <c r="A2068" s="171" t="s">
        <v>15850</v>
      </c>
      <c r="B2068" s="170" t="s">
        <v>15851</v>
      </c>
      <c r="C2068" s="171" t="s">
        <v>26</v>
      </c>
      <c r="D2068" s="174">
        <v>30.92</v>
      </c>
    </row>
    <row r="2069" spans="1:4" ht="36" x14ac:dyDescent="0.25">
      <c r="A2069" s="171" t="s">
        <v>15852</v>
      </c>
      <c r="B2069" s="170" t="s">
        <v>15853</v>
      </c>
      <c r="C2069" s="171" t="s">
        <v>26</v>
      </c>
      <c r="D2069" s="174">
        <v>40.11</v>
      </c>
    </row>
    <row r="2070" spans="1:4" ht="36" x14ac:dyDescent="0.25">
      <c r="A2070" s="171" t="s">
        <v>15854</v>
      </c>
      <c r="B2070" s="170" t="s">
        <v>15855</v>
      </c>
      <c r="C2070" s="171" t="s">
        <v>26</v>
      </c>
      <c r="D2070" s="174">
        <v>50.78</v>
      </c>
    </row>
    <row r="2071" spans="1:4" ht="36" x14ac:dyDescent="0.25">
      <c r="A2071" s="171" t="s">
        <v>15856</v>
      </c>
      <c r="B2071" s="170" t="s">
        <v>15857</v>
      </c>
      <c r="C2071" s="171" t="s">
        <v>26</v>
      </c>
      <c r="D2071" s="174">
        <v>76.83</v>
      </c>
    </row>
    <row r="2072" spans="1:4" ht="36" x14ac:dyDescent="0.25">
      <c r="A2072" s="171" t="s">
        <v>15858</v>
      </c>
      <c r="B2072" s="170" t="s">
        <v>15859</v>
      </c>
      <c r="C2072" s="171" t="s">
        <v>26</v>
      </c>
      <c r="D2072" s="173">
        <v>120.03</v>
      </c>
    </row>
    <row r="2073" spans="1:4" ht="36" x14ac:dyDescent="0.25">
      <c r="A2073" s="171" t="s">
        <v>15860</v>
      </c>
      <c r="B2073" s="170" t="s">
        <v>15861</v>
      </c>
      <c r="C2073" s="171" t="s">
        <v>26</v>
      </c>
      <c r="D2073" s="173">
        <v>165.24</v>
      </c>
    </row>
    <row r="2074" spans="1:4" ht="36" x14ac:dyDescent="0.25">
      <c r="A2074" s="171" t="s">
        <v>15862</v>
      </c>
      <c r="B2074" s="170" t="s">
        <v>15863</v>
      </c>
      <c r="C2074" s="171" t="s">
        <v>26</v>
      </c>
      <c r="D2074" s="173">
        <v>310.7</v>
      </c>
    </row>
    <row r="2075" spans="1:4" ht="36" x14ac:dyDescent="0.25">
      <c r="A2075" s="171" t="s">
        <v>15864</v>
      </c>
      <c r="B2075" s="170" t="s">
        <v>15865</v>
      </c>
      <c r="C2075" s="171" t="s">
        <v>26</v>
      </c>
      <c r="D2075" s="174">
        <v>25.4</v>
      </c>
    </row>
    <row r="2076" spans="1:4" ht="36" x14ac:dyDescent="0.25">
      <c r="A2076" s="171" t="s">
        <v>15866</v>
      </c>
      <c r="B2076" s="170" t="s">
        <v>15867</v>
      </c>
      <c r="C2076" s="171" t="s">
        <v>26</v>
      </c>
      <c r="D2076" s="174">
        <v>33.979999999999997</v>
      </c>
    </row>
    <row r="2077" spans="1:4" ht="36" x14ac:dyDescent="0.25">
      <c r="A2077" s="171" t="s">
        <v>15868</v>
      </c>
      <c r="B2077" s="170" t="s">
        <v>15869</v>
      </c>
      <c r="C2077" s="171" t="s">
        <v>26</v>
      </c>
      <c r="D2077" s="174">
        <v>59.87</v>
      </c>
    </row>
    <row r="2078" spans="1:4" ht="36" x14ac:dyDescent="0.25">
      <c r="A2078" s="171" t="s">
        <v>15870</v>
      </c>
      <c r="B2078" s="170" t="s">
        <v>15871</v>
      </c>
      <c r="C2078" s="171" t="s">
        <v>26</v>
      </c>
      <c r="D2078" s="174">
        <v>77.13</v>
      </c>
    </row>
    <row r="2079" spans="1:4" ht="36" x14ac:dyDescent="0.25">
      <c r="A2079" s="171" t="s">
        <v>15872</v>
      </c>
      <c r="B2079" s="170" t="s">
        <v>15873</v>
      </c>
      <c r="C2079" s="171" t="s">
        <v>26</v>
      </c>
      <c r="D2079" s="173">
        <v>111.55</v>
      </c>
    </row>
    <row r="2080" spans="1:4" ht="36" x14ac:dyDescent="0.25">
      <c r="A2080" s="171" t="s">
        <v>15874</v>
      </c>
      <c r="B2080" s="170" t="s">
        <v>15875</v>
      </c>
      <c r="C2080" s="171" t="s">
        <v>26</v>
      </c>
      <c r="D2080" s="173">
        <v>150.01</v>
      </c>
    </row>
    <row r="2081" spans="1:4" ht="36" x14ac:dyDescent="0.25">
      <c r="A2081" s="171" t="s">
        <v>15876</v>
      </c>
      <c r="B2081" s="170" t="s">
        <v>15877</v>
      </c>
      <c r="C2081" s="171" t="s">
        <v>26</v>
      </c>
      <c r="D2081" s="173">
        <v>255.45</v>
      </c>
    </row>
    <row r="2082" spans="1:4" x14ac:dyDescent="0.25">
      <c r="A2082" s="166">
        <v>8982</v>
      </c>
      <c r="B2082" s="167" t="s">
        <v>15878</v>
      </c>
      <c r="C2082" s="168"/>
      <c r="D2082" s="169"/>
    </row>
    <row r="2083" spans="1:4" ht="36" x14ac:dyDescent="0.25">
      <c r="A2083" s="171" t="s">
        <v>15879</v>
      </c>
      <c r="B2083" s="170" t="s">
        <v>15880</v>
      </c>
      <c r="C2083" s="171" t="s">
        <v>26</v>
      </c>
      <c r="D2083" s="174">
        <v>10.95</v>
      </c>
    </row>
    <row r="2084" spans="1:4" ht="36" x14ac:dyDescent="0.25">
      <c r="A2084" s="171" t="s">
        <v>15881</v>
      </c>
      <c r="B2084" s="170" t="s">
        <v>15882</v>
      </c>
      <c r="C2084" s="171" t="s">
        <v>26</v>
      </c>
      <c r="D2084" s="174">
        <v>14.2</v>
      </c>
    </row>
    <row r="2085" spans="1:4" ht="36" x14ac:dyDescent="0.25">
      <c r="A2085" s="171" t="s">
        <v>15883</v>
      </c>
      <c r="B2085" s="170" t="s">
        <v>15884</v>
      </c>
      <c r="C2085" s="171" t="s">
        <v>26</v>
      </c>
      <c r="D2085" s="174">
        <v>16.96</v>
      </c>
    </row>
    <row r="2086" spans="1:4" ht="36" x14ac:dyDescent="0.25">
      <c r="A2086" s="171" t="s">
        <v>15885</v>
      </c>
      <c r="B2086" s="170" t="s">
        <v>15886</v>
      </c>
      <c r="C2086" s="171" t="s">
        <v>26</v>
      </c>
      <c r="D2086" s="174">
        <v>25.64</v>
      </c>
    </row>
    <row r="2087" spans="1:4" x14ac:dyDescent="0.25">
      <c r="A2087" s="166">
        <v>8983</v>
      </c>
      <c r="B2087" s="167" t="s">
        <v>15887</v>
      </c>
      <c r="C2087" s="168"/>
      <c r="D2087" s="169"/>
    </row>
    <row r="2088" spans="1:4" ht="24" x14ac:dyDescent="0.25">
      <c r="A2088" s="171" t="s">
        <v>15888</v>
      </c>
      <c r="B2088" s="170" t="s">
        <v>15889</v>
      </c>
      <c r="C2088" s="171" t="s">
        <v>26</v>
      </c>
      <c r="D2088" s="173">
        <v>370.01</v>
      </c>
    </row>
    <row r="2089" spans="1:4" ht="24" x14ac:dyDescent="0.25">
      <c r="A2089" s="171" t="s">
        <v>15890</v>
      </c>
      <c r="B2089" s="170" t="s">
        <v>15891</v>
      </c>
      <c r="C2089" s="171" t="s">
        <v>26</v>
      </c>
      <c r="D2089" s="174">
        <v>17.8</v>
      </c>
    </row>
    <row r="2090" spans="1:4" ht="24" x14ac:dyDescent="0.25">
      <c r="A2090" s="171" t="s">
        <v>15892</v>
      </c>
      <c r="B2090" s="170" t="s">
        <v>15893</v>
      </c>
      <c r="C2090" s="171" t="s">
        <v>26</v>
      </c>
      <c r="D2090" s="174">
        <v>27.45</v>
      </c>
    </row>
    <row r="2091" spans="1:4" ht="24" x14ac:dyDescent="0.25">
      <c r="A2091" s="171" t="s">
        <v>15894</v>
      </c>
      <c r="B2091" s="170" t="s">
        <v>15895</v>
      </c>
      <c r="C2091" s="171" t="s">
        <v>26</v>
      </c>
      <c r="D2091" s="174">
        <v>41.06</v>
      </c>
    </row>
    <row r="2092" spans="1:4" ht="24" x14ac:dyDescent="0.25">
      <c r="A2092" s="171" t="s">
        <v>15896</v>
      </c>
      <c r="B2092" s="170" t="s">
        <v>15897</v>
      </c>
      <c r="C2092" s="171" t="s">
        <v>26</v>
      </c>
      <c r="D2092" s="174">
        <v>52.04</v>
      </c>
    </row>
    <row r="2093" spans="1:4" ht="24" x14ac:dyDescent="0.25">
      <c r="A2093" s="171" t="s">
        <v>15898</v>
      </c>
      <c r="B2093" s="170" t="s">
        <v>15899</v>
      </c>
      <c r="C2093" s="171" t="s">
        <v>26</v>
      </c>
      <c r="D2093" s="174">
        <v>65.430000000000007</v>
      </c>
    </row>
    <row r="2094" spans="1:4" ht="24" x14ac:dyDescent="0.25">
      <c r="A2094" s="171" t="s">
        <v>15900</v>
      </c>
      <c r="B2094" s="170" t="s">
        <v>15901</v>
      </c>
      <c r="C2094" s="171" t="s">
        <v>26</v>
      </c>
      <c r="D2094" s="174">
        <v>95.55</v>
      </c>
    </row>
    <row r="2095" spans="1:4" ht="24" x14ac:dyDescent="0.25">
      <c r="A2095" s="171" t="s">
        <v>15902</v>
      </c>
      <c r="B2095" s="170" t="s">
        <v>15903</v>
      </c>
      <c r="C2095" s="171" t="s">
        <v>26</v>
      </c>
      <c r="D2095" s="173">
        <v>155.16</v>
      </c>
    </row>
    <row r="2096" spans="1:4" ht="24" x14ac:dyDescent="0.25">
      <c r="A2096" s="171" t="s">
        <v>15904</v>
      </c>
      <c r="B2096" s="170" t="s">
        <v>15905</v>
      </c>
      <c r="C2096" s="171" t="s">
        <v>26</v>
      </c>
      <c r="D2096" s="173">
        <v>212.37</v>
      </c>
    </row>
    <row r="2097" spans="1:4" x14ac:dyDescent="0.25">
      <c r="A2097" s="166">
        <v>8984</v>
      </c>
      <c r="B2097" s="167" t="s">
        <v>15906</v>
      </c>
      <c r="C2097" s="168"/>
      <c r="D2097" s="169"/>
    </row>
    <row r="2098" spans="1:4" ht="36" x14ac:dyDescent="0.25">
      <c r="A2098" s="171" t="s">
        <v>15907</v>
      </c>
      <c r="B2098" s="170" t="s">
        <v>15908</v>
      </c>
      <c r="C2098" s="171" t="s">
        <v>26</v>
      </c>
      <c r="D2098" s="173">
        <v>562.94000000000005</v>
      </c>
    </row>
    <row r="2099" spans="1:4" ht="36" x14ac:dyDescent="0.25">
      <c r="A2099" s="171" t="s">
        <v>15909</v>
      </c>
      <c r="B2099" s="170" t="s">
        <v>15910</v>
      </c>
      <c r="C2099" s="171" t="s">
        <v>26</v>
      </c>
      <c r="D2099" s="174">
        <v>90.91</v>
      </c>
    </row>
    <row r="2100" spans="1:4" ht="36" x14ac:dyDescent="0.25">
      <c r="A2100" s="171" t="s">
        <v>15911</v>
      </c>
      <c r="B2100" s="170" t="s">
        <v>15912</v>
      </c>
      <c r="C2100" s="171" t="s">
        <v>26</v>
      </c>
      <c r="D2100" s="173">
        <v>127.26</v>
      </c>
    </row>
    <row r="2101" spans="1:4" ht="36" x14ac:dyDescent="0.25">
      <c r="A2101" s="171" t="s">
        <v>15913</v>
      </c>
      <c r="B2101" s="170" t="s">
        <v>15914</v>
      </c>
      <c r="C2101" s="171" t="s">
        <v>26</v>
      </c>
      <c r="D2101" s="173">
        <v>162.87</v>
      </c>
    </row>
    <row r="2102" spans="1:4" ht="36" x14ac:dyDescent="0.25">
      <c r="A2102" s="171" t="s">
        <v>15915</v>
      </c>
      <c r="B2102" s="170" t="s">
        <v>15916</v>
      </c>
      <c r="C2102" s="171" t="s">
        <v>26</v>
      </c>
      <c r="D2102" s="173">
        <v>238.46</v>
      </c>
    </row>
    <row r="2103" spans="1:4" ht="36" x14ac:dyDescent="0.25">
      <c r="A2103" s="171" t="s">
        <v>15917</v>
      </c>
      <c r="B2103" s="170" t="s">
        <v>15918</v>
      </c>
      <c r="C2103" s="171" t="s">
        <v>26</v>
      </c>
      <c r="D2103" s="173">
        <v>253.69</v>
      </c>
    </row>
    <row r="2104" spans="1:4" ht="36" x14ac:dyDescent="0.25">
      <c r="A2104" s="171" t="s">
        <v>15919</v>
      </c>
      <c r="B2104" s="170" t="s">
        <v>15920</v>
      </c>
      <c r="C2104" s="171" t="s">
        <v>26</v>
      </c>
      <c r="D2104" s="173">
        <v>359.13</v>
      </c>
    </row>
    <row r="2105" spans="1:4" ht="36" x14ac:dyDescent="0.25">
      <c r="A2105" s="171" t="s">
        <v>15921</v>
      </c>
      <c r="B2105" s="170" t="s">
        <v>15922</v>
      </c>
      <c r="C2105" s="171" t="s">
        <v>26</v>
      </c>
      <c r="D2105" s="173">
        <v>483.52</v>
      </c>
    </row>
    <row r="2106" spans="1:4" ht="36" x14ac:dyDescent="0.25">
      <c r="A2106" s="171" t="s">
        <v>15923</v>
      </c>
      <c r="B2106" s="170" t="s">
        <v>15924</v>
      </c>
      <c r="C2106" s="171" t="s">
        <v>26</v>
      </c>
      <c r="D2106" s="173">
        <v>496.82</v>
      </c>
    </row>
    <row r="2107" spans="1:4" ht="36" x14ac:dyDescent="0.25">
      <c r="A2107" s="171" t="s">
        <v>15925</v>
      </c>
      <c r="B2107" s="170" t="s">
        <v>15926</v>
      </c>
      <c r="C2107" s="171" t="s">
        <v>26</v>
      </c>
      <c r="D2107" s="173">
        <v>562.94000000000005</v>
      </c>
    </row>
    <row r="2108" spans="1:4" ht="36" x14ac:dyDescent="0.25">
      <c r="A2108" s="171" t="s">
        <v>15927</v>
      </c>
      <c r="B2108" s="170" t="s">
        <v>15928</v>
      </c>
      <c r="C2108" s="171" t="s">
        <v>26</v>
      </c>
      <c r="D2108" s="174">
        <v>74.64</v>
      </c>
    </row>
    <row r="2109" spans="1:4" ht="36" x14ac:dyDescent="0.25">
      <c r="A2109" s="171" t="s">
        <v>15929</v>
      </c>
      <c r="B2109" s="170" t="s">
        <v>15930</v>
      </c>
      <c r="C2109" s="171" t="s">
        <v>26</v>
      </c>
      <c r="D2109" s="173">
        <v>103.29</v>
      </c>
    </row>
    <row r="2110" spans="1:4" ht="36" x14ac:dyDescent="0.25">
      <c r="A2110" s="171" t="s">
        <v>15931</v>
      </c>
      <c r="B2110" s="170" t="s">
        <v>15932</v>
      </c>
      <c r="C2110" s="171" t="s">
        <v>26</v>
      </c>
      <c r="D2110" s="173">
        <v>133.13</v>
      </c>
    </row>
    <row r="2111" spans="1:4" ht="36" x14ac:dyDescent="0.25">
      <c r="A2111" s="171" t="s">
        <v>15933</v>
      </c>
      <c r="B2111" s="170" t="s">
        <v>15934</v>
      </c>
      <c r="C2111" s="171" t="s">
        <v>26</v>
      </c>
      <c r="D2111" s="173">
        <v>171.99</v>
      </c>
    </row>
    <row r="2112" spans="1:4" ht="36" x14ac:dyDescent="0.25">
      <c r="A2112" s="171" t="s">
        <v>15935</v>
      </c>
      <c r="B2112" s="170" t="s">
        <v>15936</v>
      </c>
      <c r="C2112" s="171" t="s">
        <v>26</v>
      </c>
      <c r="D2112" s="173">
        <v>234.43</v>
      </c>
    </row>
    <row r="2113" spans="1:4" ht="36" x14ac:dyDescent="0.25">
      <c r="A2113" s="171" t="s">
        <v>15937</v>
      </c>
      <c r="B2113" s="170" t="s">
        <v>15938</v>
      </c>
      <c r="C2113" s="171" t="s">
        <v>26</v>
      </c>
      <c r="D2113" s="173">
        <v>298.19</v>
      </c>
    </row>
    <row r="2114" spans="1:4" ht="36" x14ac:dyDescent="0.25">
      <c r="A2114" s="171" t="s">
        <v>15939</v>
      </c>
      <c r="B2114" s="170" t="s">
        <v>15940</v>
      </c>
      <c r="C2114" s="171" t="s">
        <v>26</v>
      </c>
      <c r="D2114" s="173">
        <v>436.91</v>
      </c>
    </row>
    <row r="2115" spans="1:4" ht="36" x14ac:dyDescent="0.25">
      <c r="A2115" s="171" t="s">
        <v>15941</v>
      </c>
      <c r="B2115" s="170" t="s">
        <v>15942</v>
      </c>
      <c r="C2115" s="171" t="s">
        <v>26</v>
      </c>
      <c r="D2115" s="173">
        <v>496.82</v>
      </c>
    </row>
    <row r="2116" spans="1:4" x14ac:dyDescent="0.25">
      <c r="A2116" s="166">
        <v>8985</v>
      </c>
      <c r="B2116" s="167" t="s">
        <v>15943</v>
      </c>
      <c r="C2116" s="168"/>
      <c r="D2116" s="169"/>
    </row>
    <row r="2117" spans="1:4" ht="36" x14ac:dyDescent="0.25">
      <c r="A2117" s="171" t="s">
        <v>15944</v>
      </c>
      <c r="B2117" s="170" t="s">
        <v>15945</v>
      </c>
      <c r="C2117" s="171" t="s">
        <v>26</v>
      </c>
      <c r="D2117" s="174">
        <v>92.56</v>
      </c>
    </row>
    <row r="2118" spans="1:4" ht="36" x14ac:dyDescent="0.25">
      <c r="A2118" s="171" t="s">
        <v>15946</v>
      </c>
      <c r="B2118" s="170" t="s">
        <v>15947</v>
      </c>
      <c r="C2118" s="171" t="s">
        <v>26</v>
      </c>
      <c r="D2118" s="173">
        <v>133.99</v>
      </c>
    </row>
    <row r="2119" spans="1:4" ht="36" x14ac:dyDescent="0.25">
      <c r="A2119" s="171" t="s">
        <v>15948</v>
      </c>
      <c r="B2119" s="170" t="s">
        <v>15949</v>
      </c>
      <c r="C2119" s="171" t="s">
        <v>26</v>
      </c>
      <c r="D2119" s="173">
        <v>113.57</v>
      </c>
    </row>
    <row r="2120" spans="1:4" ht="36" x14ac:dyDescent="0.25">
      <c r="A2120" s="171" t="s">
        <v>15950</v>
      </c>
      <c r="B2120" s="170" t="s">
        <v>15951</v>
      </c>
      <c r="C2120" s="171" t="s">
        <v>26</v>
      </c>
      <c r="D2120" s="174">
        <v>54.05</v>
      </c>
    </row>
    <row r="2121" spans="1:4" ht="36" x14ac:dyDescent="0.25">
      <c r="A2121" s="171" t="s">
        <v>15952</v>
      </c>
      <c r="B2121" s="170" t="s">
        <v>15953</v>
      </c>
      <c r="C2121" s="171" t="s">
        <v>26</v>
      </c>
      <c r="D2121" s="173">
        <v>161.97</v>
      </c>
    </row>
    <row r="2122" spans="1:4" ht="36" x14ac:dyDescent="0.25">
      <c r="A2122" s="171" t="s">
        <v>15954</v>
      </c>
      <c r="B2122" s="170" t="s">
        <v>15955</v>
      </c>
      <c r="C2122" s="171" t="s">
        <v>26</v>
      </c>
      <c r="D2122" s="173">
        <v>208.35</v>
      </c>
    </row>
    <row r="2123" spans="1:4" ht="36" x14ac:dyDescent="0.25">
      <c r="A2123" s="171" t="s">
        <v>15956</v>
      </c>
      <c r="B2123" s="170" t="s">
        <v>15957</v>
      </c>
      <c r="C2123" s="171" t="s">
        <v>26</v>
      </c>
      <c r="D2123" s="174">
        <v>65.23</v>
      </c>
    </row>
    <row r="2124" spans="1:4" x14ac:dyDescent="0.25">
      <c r="A2124" s="166">
        <v>8986</v>
      </c>
      <c r="B2124" s="167" t="s">
        <v>15958</v>
      </c>
      <c r="C2124" s="168"/>
      <c r="D2124" s="169"/>
    </row>
    <row r="2125" spans="1:4" ht="24" x14ac:dyDescent="0.25">
      <c r="A2125" s="171" t="s">
        <v>15959</v>
      </c>
      <c r="B2125" s="170" t="s">
        <v>15960</v>
      </c>
      <c r="C2125" s="171" t="s">
        <v>12302</v>
      </c>
      <c r="D2125" s="174">
        <v>28.23</v>
      </c>
    </row>
    <row r="2126" spans="1:4" ht="24" x14ac:dyDescent="0.25">
      <c r="A2126" s="171" t="s">
        <v>15961</v>
      </c>
      <c r="B2126" s="170" t="s">
        <v>15962</v>
      </c>
      <c r="C2126" s="171" t="s">
        <v>12302</v>
      </c>
      <c r="D2126" s="174">
        <v>31.43</v>
      </c>
    </row>
    <row r="2127" spans="1:4" ht="24" x14ac:dyDescent="0.25">
      <c r="A2127" s="171" t="s">
        <v>15963</v>
      </c>
      <c r="B2127" s="170" t="s">
        <v>15964</v>
      </c>
      <c r="C2127" s="171" t="s">
        <v>12302</v>
      </c>
      <c r="D2127" s="174">
        <v>43.88</v>
      </c>
    </row>
    <row r="2128" spans="1:4" ht="24" x14ac:dyDescent="0.25">
      <c r="A2128" s="171" t="s">
        <v>15965</v>
      </c>
      <c r="B2128" s="170" t="s">
        <v>15966</v>
      </c>
      <c r="C2128" s="171" t="s">
        <v>12302</v>
      </c>
      <c r="D2128" s="174">
        <v>51.05</v>
      </c>
    </row>
    <row r="2129" spans="1:4" ht="24" x14ac:dyDescent="0.25">
      <c r="A2129" s="171" t="s">
        <v>15967</v>
      </c>
      <c r="B2129" s="170" t="s">
        <v>15968</v>
      </c>
      <c r="C2129" s="171" t="s">
        <v>12302</v>
      </c>
      <c r="D2129" s="174">
        <v>53.54</v>
      </c>
    </row>
    <row r="2130" spans="1:4" ht="24" x14ac:dyDescent="0.25">
      <c r="A2130" s="171" t="s">
        <v>15969</v>
      </c>
      <c r="B2130" s="170" t="s">
        <v>15970</v>
      </c>
      <c r="C2130" s="171" t="s">
        <v>12302</v>
      </c>
      <c r="D2130" s="174">
        <v>87.35</v>
      </c>
    </row>
    <row r="2131" spans="1:4" ht="36" x14ac:dyDescent="0.25">
      <c r="A2131" s="171" t="s">
        <v>15971</v>
      </c>
      <c r="B2131" s="170" t="s">
        <v>15972</v>
      </c>
      <c r="C2131" s="171" t="s">
        <v>12302</v>
      </c>
      <c r="D2131" s="173">
        <v>110.59</v>
      </c>
    </row>
    <row r="2132" spans="1:4" ht="36" x14ac:dyDescent="0.25">
      <c r="A2132" s="171" t="s">
        <v>15973</v>
      </c>
      <c r="B2132" s="170" t="s">
        <v>15974</v>
      </c>
      <c r="C2132" s="171" t="s">
        <v>12302</v>
      </c>
      <c r="D2132" s="173">
        <v>108.03</v>
      </c>
    </row>
    <row r="2133" spans="1:4" ht="36" x14ac:dyDescent="0.25">
      <c r="A2133" s="171" t="s">
        <v>15975</v>
      </c>
      <c r="B2133" s="170" t="s">
        <v>15976</v>
      </c>
      <c r="C2133" s="171" t="s">
        <v>12302</v>
      </c>
      <c r="D2133" s="173">
        <v>162.44</v>
      </c>
    </row>
    <row r="2134" spans="1:4" ht="36" x14ac:dyDescent="0.25">
      <c r="A2134" s="171" t="s">
        <v>15977</v>
      </c>
      <c r="B2134" s="170" t="s">
        <v>15978</v>
      </c>
      <c r="C2134" s="171" t="s">
        <v>12302</v>
      </c>
      <c r="D2134" s="173">
        <v>157.62</v>
      </c>
    </row>
    <row r="2135" spans="1:4" ht="36" x14ac:dyDescent="0.25">
      <c r="A2135" s="171" t="s">
        <v>15979</v>
      </c>
      <c r="B2135" s="170" t="s">
        <v>15980</v>
      </c>
      <c r="C2135" s="171" t="s">
        <v>12302</v>
      </c>
      <c r="D2135" s="173">
        <v>134.91</v>
      </c>
    </row>
    <row r="2136" spans="1:4" ht="36" x14ac:dyDescent="0.25">
      <c r="A2136" s="171" t="s">
        <v>15981</v>
      </c>
      <c r="B2136" s="170" t="s">
        <v>15982</v>
      </c>
      <c r="C2136" s="171" t="s">
        <v>12302</v>
      </c>
      <c r="D2136" s="173">
        <v>130.09</v>
      </c>
    </row>
    <row r="2137" spans="1:4" ht="36" x14ac:dyDescent="0.25">
      <c r="A2137" s="171" t="s">
        <v>15983</v>
      </c>
      <c r="B2137" s="170" t="s">
        <v>15984</v>
      </c>
      <c r="C2137" s="171" t="s">
        <v>12302</v>
      </c>
      <c r="D2137" s="174">
        <v>83</v>
      </c>
    </row>
    <row r="2138" spans="1:4" ht="36" x14ac:dyDescent="0.25">
      <c r="A2138" s="171" t="s">
        <v>15985</v>
      </c>
      <c r="B2138" s="170" t="s">
        <v>15986</v>
      </c>
      <c r="C2138" s="171" t="s">
        <v>12302</v>
      </c>
      <c r="D2138" s="174">
        <v>80.430000000000007</v>
      </c>
    </row>
    <row r="2139" spans="1:4" ht="36" x14ac:dyDescent="0.25">
      <c r="A2139" s="171" t="s">
        <v>15987</v>
      </c>
      <c r="B2139" s="170" t="s">
        <v>15988</v>
      </c>
      <c r="C2139" s="171" t="s">
        <v>12302</v>
      </c>
      <c r="D2139" s="174">
        <v>87.28</v>
      </c>
    </row>
    <row r="2140" spans="1:4" ht="36" x14ac:dyDescent="0.25">
      <c r="A2140" s="171" t="s">
        <v>15989</v>
      </c>
      <c r="B2140" s="170" t="s">
        <v>15990</v>
      </c>
      <c r="C2140" s="171" t="s">
        <v>12302</v>
      </c>
      <c r="D2140" s="174">
        <v>84.7</v>
      </c>
    </row>
    <row r="2141" spans="1:4" ht="36" x14ac:dyDescent="0.25">
      <c r="A2141" s="171" t="s">
        <v>15991</v>
      </c>
      <c r="B2141" s="170" t="s">
        <v>15992</v>
      </c>
      <c r="C2141" s="171" t="s">
        <v>12302</v>
      </c>
      <c r="D2141" s="174">
        <v>77.150000000000006</v>
      </c>
    </row>
    <row r="2142" spans="1:4" ht="36" x14ac:dyDescent="0.25">
      <c r="A2142" s="171" t="s">
        <v>15993</v>
      </c>
      <c r="B2142" s="170" t="s">
        <v>15994</v>
      </c>
      <c r="C2142" s="171" t="s">
        <v>12302</v>
      </c>
      <c r="D2142" s="173">
        <v>109.57</v>
      </c>
    </row>
    <row r="2143" spans="1:4" ht="36" x14ac:dyDescent="0.25">
      <c r="A2143" s="171" t="s">
        <v>15995</v>
      </c>
      <c r="B2143" s="170" t="s">
        <v>15996</v>
      </c>
      <c r="C2143" s="171" t="s">
        <v>12302</v>
      </c>
      <c r="D2143" s="174">
        <v>98.27</v>
      </c>
    </row>
    <row r="2144" spans="1:4" ht="36" x14ac:dyDescent="0.25">
      <c r="A2144" s="171" t="s">
        <v>15997</v>
      </c>
      <c r="B2144" s="170" t="s">
        <v>15998</v>
      </c>
      <c r="C2144" s="171" t="s">
        <v>12302</v>
      </c>
      <c r="D2144" s="174">
        <v>49.34</v>
      </c>
    </row>
    <row r="2145" spans="1:4" ht="36" x14ac:dyDescent="0.25">
      <c r="A2145" s="171" t="s">
        <v>15999</v>
      </c>
      <c r="B2145" s="170" t="s">
        <v>16000</v>
      </c>
      <c r="C2145" s="171" t="s">
        <v>12302</v>
      </c>
      <c r="D2145" s="173">
        <v>186.08</v>
      </c>
    </row>
    <row r="2146" spans="1:4" ht="36" x14ac:dyDescent="0.25">
      <c r="A2146" s="171" t="s">
        <v>16001</v>
      </c>
      <c r="B2146" s="170" t="s">
        <v>16002</v>
      </c>
      <c r="C2146" s="171" t="s">
        <v>12302</v>
      </c>
      <c r="D2146" s="173">
        <v>366.33</v>
      </c>
    </row>
    <row r="2147" spans="1:4" ht="36" x14ac:dyDescent="0.25">
      <c r="A2147" s="171" t="s">
        <v>16003</v>
      </c>
      <c r="B2147" s="170" t="s">
        <v>16004</v>
      </c>
      <c r="C2147" s="171" t="s">
        <v>12302</v>
      </c>
      <c r="D2147" s="173">
        <v>546.16</v>
      </c>
    </row>
    <row r="2148" spans="1:4" ht="36" x14ac:dyDescent="0.25">
      <c r="A2148" s="171" t="s">
        <v>16005</v>
      </c>
      <c r="B2148" s="170" t="s">
        <v>16006</v>
      </c>
      <c r="C2148" s="171" t="s">
        <v>12302</v>
      </c>
      <c r="D2148" s="174">
        <v>52.61</v>
      </c>
    </row>
    <row r="2149" spans="1:4" ht="36" x14ac:dyDescent="0.25">
      <c r="A2149" s="171" t="s">
        <v>16007</v>
      </c>
      <c r="B2149" s="170" t="s">
        <v>16008</v>
      </c>
      <c r="C2149" s="171" t="s">
        <v>12302</v>
      </c>
      <c r="D2149" s="173">
        <v>980.69</v>
      </c>
    </row>
    <row r="2150" spans="1:4" ht="36" x14ac:dyDescent="0.25">
      <c r="A2150" s="171" t="s">
        <v>16009</v>
      </c>
      <c r="B2150" s="170" t="s">
        <v>16010</v>
      </c>
      <c r="C2150" s="171" t="s">
        <v>12302</v>
      </c>
      <c r="D2150" s="174">
        <v>96.79</v>
      </c>
    </row>
    <row r="2151" spans="1:4" ht="36" x14ac:dyDescent="0.25">
      <c r="A2151" s="171" t="s">
        <v>16011</v>
      </c>
      <c r="B2151" s="170" t="s">
        <v>16012</v>
      </c>
      <c r="C2151" s="171" t="s">
        <v>12302</v>
      </c>
      <c r="D2151" s="174">
        <v>94.22</v>
      </c>
    </row>
    <row r="2152" spans="1:4" ht="36" x14ac:dyDescent="0.25">
      <c r="A2152" s="171" t="s">
        <v>16013</v>
      </c>
      <c r="B2152" s="170" t="s">
        <v>16014</v>
      </c>
      <c r="C2152" s="171" t="s">
        <v>12302</v>
      </c>
      <c r="D2152" s="174">
        <v>86.71</v>
      </c>
    </row>
    <row r="2153" spans="1:4" ht="24" customHeight="1" x14ac:dyDescent="0.25">
      <c r="A2153" s="171" t="s">
        <v>16015</v>
      </c>
      <c r="B2153" s="170" t="s">
        <v>16016</v>
      </c>
      <c r="C2153" s="171" t="s">
        <v>12302</v>
      </c>
      <c r="D2153" s="174">
        <v>84.15</v>
      </c>
    </row>
    <row r="2154" spans="1:4" ht="24" customHeight="1" x14ac:dyDescent="0.25">
      <c r="A2154" s="171" t="s">
        <v>16017</v>
      </c>
      <c r="B2154" s="170" t="s">
        <v>16018</v>
      </c>
      <c r="C2154" s="171" t="s">
        <v>13983</v>
      </c>
      <c r="D2154" s="173">
        <v>839.39</v>
      </c>
    </row>
    <row r="2155" spans="1:4" x14ac:dyDescent="0.25">
      <c r="A2155" s="171" t="s">
        <v>16019</v>
      </c>
      <c r="B2155" s="170" t="s">
        <v>16020</v>
      </c>
      <c r="C2155" s="171" t="s">
        <v>13983</v>
      </c>
      <c r="D2155" s="174">
        <v>89.78</v>
      </c>
    </row>
    <row r="2156" spans="1:4" x14ac:dyDescent="0.25">
      <c r="A2156" s="171" t="s">
        <v>16021</v>
      </c>
      <c r="B2156" s="170" t="s">
        <v>16022</v>
      </c>
      <c r="C2156" s="171" t="s">
        <v>13983</v>
      </c>
      <c r="D2156" s="174">
        <v>86.97</v>
      </c>
    </row>
    <row r="2157" spans="1:4" x14ac:dyDescent="0.25">
      <c r="A2157" s="171" t="s">
        <v>16023</v>
      </c>
      <c r="B2157" s="170" t="s">
        <v>16024</v>
      </c>
      <c r="C2157" s="171" t="s">
        <v>13983</v>
      </c>
      <c r="D2157" s="173">
        <v>100.93</v>
      </c>
    </row>
    <row r="2158" spans="1:4" x14ac:dyDescent="0.25">
      <c r="A2158" s="171" t="s">
        <v>16025</v>
      </c>
      <c r="B2158" s="170" t="s">
        <v>16026</v>
      </c>
      <c r="C2158" s="171" t="s">
        <v>13983</v>
      </c>
      <c r="D2158" s="173">
        <v>148.33000000000001</v>
      </c>
    </row>
    <row r="2159" spans="1:4" x14ac:dyDescent="0.25">
      <c r="A2159" s="171" t="s">
        <v>16027</v>
      </c>
      <c r="B2159" s="170" t="s">
        <v>16028</v>
      </c>
      <c r="C2159" s="171" t="s">
        <v>13983</v>
      </c>
      <c r="D2159" s="173">
        <v>171.95</v>
      </c>
    </row>
    <row r="2160" spans="1:4" x14ac:dyDescent="0.25">
      <c r="A2160" s="171" t="s">
        <v>16029</v>
      </c>
      <c r="B2160" s="170" t="s">
        <v>16030</v>
      </c>
      <c r="C2160" s="171" t="s">
        <v>13983</v>
      </c>
      <c r="D2160" s="173">
        <v>213.28</v>
      </c>
    </row>
    <row r="2161" spans="1:4" x14ac:dyDescent="0.25">
      <c r="A2161" s="171" t="s">
        <v>16031</v>
      </c>
      <c r="B2161" s="170" t="s">
        <v>16032</v>
      </c>
      <c r="C2161" s="171" t="s">
        <v>13983</v>
      </c>
      <c r="D2161" s="173">
        <v>369.6</v>
      </c>
    </row>
    <row r="2162" spans="1:4" x14ac:dyDescent="0.25">
      <c r="A2162" s="171" t="s">
        <v>16033</v>
      </c>
      <c r="B2162" s="170" t="s">
        <v>16034</v>
      </c>
      <c r="C2162" s="171" t="s">
        <v>13983</v>
      </c>
      <c r="D2162" s="173">
        <v>532.47</v>
      </c>
    </row>
    <row r="2163" spans="1:4" x14ac:dyDescent="0.25">
      <c r="A2163" s="171" t="s">
        <v>16035</v>
      </c>
      <c r="B2163" s="170" t="s">
        <v>16036</v>
      </c>
      <c r="C2163" s="171" t="s">
        <v>13983</v>
      </c>
      <c r="D2163" s="173">
        <v>993.81</v>
      </c>
    </row>
    <row r="2164" spans="1:4" x14ac:dyDescent="0.25">
      <c r="A2164" s="171" t="s">
        <v>16037</v>
      </c>
      <c r="B2164" s="170" t="s">
        <v>16038</v>
      </c>
      <c r="C2164" s="171" t="s">
        <v>13983</v>
      </c>
      <c r="D2164" s="174">
        <v>98.89</v>
      </c>
    </row>
    <row r="2165" spans="1:4" x14ac:dyDescent="0.25">
      <c r="A2165" s="171" t="s">
        <v>16039</v>
      </c>
      <c r="B2165" s="170" t="s">
        <v>16040</v>
      </c>
      <c r="C2165" s="171" t="s">
        <v>13983</v>
      </c>
      <c r="D2165" s="173">
        <v>103.22</v>
      </c>
    </row>
    <row r="2166" spans="1:4" x14ac:dyDescent="0.25">
      <c r="A2166" s="171" t="s">
        <v>16041</v>
      </c>
      <c r="B2166" s="170" t="s">
        <v>16042</v>
      </c>
      <c r="C2166" s="171" t="s">
        <v>13983</v>
      </c>
      <c r="D2166" s="173">
        <v>126.33</v>
      </c>
    </row>
    <row r="2167" spans="1:4" ht="24" x14ac:dyDescent="0.25">
      <c r="A2167" s="171" t="s">
        <v>16043</v>
      </c>
      <c r="B2167" s="170" t="s">
        <v>16044</v>
      </c>
      <c r="C2167" s="171" t="s">
        <v>13983</v>
      </c>
      <c r="D2167" s="173">
        <v>196</v>
      </c>
    </row>
    <row r="2168" spans="1:4" ht="24" x14ac:dyDescent="0.25">
      <c r="A2168" s="171" t="s">
        <v>16045</v>
      </c>
      <c r="B2168" s="170" t="s">
        <v>16046</v>
      </c>
      <c r="C2168" s="171" t="s">
        <v>13983</v>
      </c>
      <c r="D2168" s="173">
        <v>211.81</v>
      </c>
    </row>
    <row r="2169" spans="1:4" x14ac:dyDescent="0.25">
      <c r="A2169" s="171" t="s">
        <v>16047</v>
      </c>
      <c r="B2169" s="170" t="s">
        <v>16048</v>
      </c>
      <c r="C2169" s="171" t="s">
        <v>13983</v>
      </c>
      <c r="D2169" s="173">
        <v>300.18</v>
      </c>
    </row>
    <row r="2170" spans="1:4" ht="24" x14ac:dyDescent="0.25">
      <c r="A2170" s="171" t="s">
        <v>16049</v>
      </c>
      <c r="B2170" s="170" t="s">
        <v>16050</v>
      </c>
      <c r="C2170" s="171" t="s">
        <v>13983</v>
      </c>
      <c r="D2170" s="173">
        <v>483.68</v>
      </c>
    </row>
    <row r="2171" spans="1:4" x14ac:dyDescent="0.25">
      <c r="A2171" s="171" t="s">
        <v>16051</v>
      </c>
      <c r="B2171" s="170" t="s">
        <v>16052</v>
      </c>
      <c r="C2171" s="171" t="s">
        <v>13983</v>
      </c>
      <c r="D2171" s="173">
        <v>575.83000000000004</v>
      </c>
    </row>
    <row r="2172" spans="1:4" x14ac:dyDescent="0.25">
      <c r="A2172" s="166">
        <v>8987</v>
      </c>
      <c r="B2172" s="167" t="s">
        <v>16053</v>
      </c>
      <c r="C2172" s="168"/>
      <c r="D2172" s="169"/>
    </row>
    <row r="2173" spans="1:4" x14ac:dyDescent="0.25">
      <c r="A2173" s="171" t="s">
        <v>16054</v>
      </c>
      <c r="B2173" s="170" t="s">
        <v>16055</v>
      </c>
      <c r="C2173" s="171" t="s">
        <v>12302</v>
      </c>
      <c r="D2173" s="173">
        <v>293.22000000000003</v>
      </c>
    </row>
    <row r="2174" spans="1:4" x14ac:dyDescent="0.25">
      <c r="A2174" s="171" t="s">
        <v>16056</v>
      </c>
      <c r="B2174" s="170" t="s">
        <v>16057</v>
      </c>
      <c r="C2174" s="171" t="s">
        <v>12302</v>
      </c>
      <c r="D2174" s="174">
        <v>47.59</v>
      </c>
    </row>
    <row r="2175" spans="1:4" ht="24" x14ac:dyDescent="0.25">
      <c r="A2175" s="171" t="s">
        <v>16058</v>
      </c>
      <c r="B2175" s="170" t="s">
        <v>16059</v>
      </c>
      <c r="C2175" s="171" t="s">
        <v>12302</v>
      </c>
      <c r="D2175" s="173">
        <v>111.38</v>
      </c>
    </row>
    <row r="2176" spans="1:4" ht="24" x14ac:dyDescent="0.25">
      <c r="A2176" s="171" t="s">
        <v>16060</v>
      </c>
      <c r="B2176" s="170" t="s">
        <v>16061</v>
      </c>
      <c r="C2176" s="171" t="s">
        <v>12302</v>
      </c>
      <c r="D2176" s="174">
        <v>79.28</v>
      </c>
    </row>
    <row r="2177" spans="1:4" ht="24" x14ac:dyDescent="0.25">
      <c r="A2177" s="171" t="s">
        <v>16062</v>
      </c>
      <c r="B2177" s="170" t="s">
        <v>16063</v>
      </c>
      <c r="C2177" s="171" t="s">
        <v>12302</v>
      </c>
      <c r="D2177" s="174">
        <v>58.72</v>
      </c>
    </row>
    <row r="2178" spans="1:4" ht="24" x14ac:dyDescent="0.25">
      <c r="A2178" s="171" t="s">
        <v>16064</v>
      </c>
      <c r="B2178" s="170" t="s">
        <v>16065</v>
      </c>
      <c r="C2178" s="171" t="s">
        <v>12302</v>
      </c>
      <c r="D2178" s="174">
        <v>62.7</v>
      </c>
    </row>
    <row r="2179" spans="1:4" ht="24" x14ac:dyDescent="0.25">
      <c r="A2179" s="171" t="s">
        <v>16066</v>
      </c>
      <c r="B2179" s="170" t="s">
        <v>16067</v>
      </c>
      <c r="C2179" s="171" t="s">
        <v>12302</v>
      </c>
      <c r="D2179" s="174">
        <v>83.78</v>
      </c>
    </row>
    <row r="2180" spans="1:4" x14ac:dyDescent="0.25">
      <c r="A2180" s="171" t="s">
        <v>16068</v>
      </c>
      <c r="B2180" s="170" t="s">
        <v>16069</v>
      </c>
      <c r="C2180" s="171" t="s">
        <v>12302</v>
      </c>
      <c r="D2180" s="174">
        <v>71.989999999999995</v>
      </c>
    </row>
    <row r="2181" spans="1:4" x14ac:dyDescent="0.25">
      <c r="A2181" s="171" t="s">
        <v>16070</v>
      </c>
      <c r="B2181" s="170" t="s">
        <v>16071</v>
      </c>
      <c r="C2181" s="171" t="s">
        <v>12302</v>
      </c>
      <c r="D2181" s="174">
        <v>80.25</v>
      </c>
    </row>
    <row r="2182" spans="1:4" x14ac:dyDescent="0.25">
      <c r="A2182" s="171" t="s">
        <v>16072</v>
      </c>
      <c r="B2182" s="170" t="s">
        <v>16073</v>
      </c>
      <c r="C2182" s="171" t="s">
        <v>12302</v>
      </c>
      <c r="D2182" s="173">
        <v>122.16</v>
      </c>
    </row>
    <row r="2183" spans="1:4" x14ac:dyDescent="0.25">
      <c r="A2183" s="171" t="s">
        <v>16074</v>
      </c>
      <c r="B2183" s="170" t="s">
        <v>16075</v>
      </c>
      <c r="C2183" s="171" t="s">
        <v>12302</v>
      </c>
      <c r="D2183" s="173">
        <v>135.91999999999999</v>
      </c>
    </row>
    <row r="2184" spans="1:4" x14ac:dyDescent="0.25">
      <c r="A2184" s="171" t="s">
        <v>16076</v>
      </c>
      <c r="B2184" s="170" t="s">
        <v>16077</v>
      </c>
      <c r="C2184" s="171" t="s">
        <v>12302</v>
      </c>
      <c r="D2184" s="174">
        <v>31.07</v>
      </c>
    </row>
    <row r="2185" spans="1:4" ht="24" x14ac:dyDescent="0.25">
      <c r="A2185" s="171" t="s">
        <v>16078</v>
      </c>
      <c r="B2185" s="170" t="s">
        <v>16079</v>
      </c>
      <c r="C2185" s="171" t="s">
        <v>12302</v>
      </c>
      <c r="D2185" s="174">
        <v>30.79</v>
      </c>
    </row>
    <row r="2186" spans="1:4" ht="24" x14ac:dyDescent="0.25">
      <c r="A2186" s="171" t="s">
        <v>16080</v>
      </c>
      <c r="B2186" s="170" t="s">
        <v>16081</v>
      </c>
      <c r="C2186" s="171" t="s">
        <v>12302</v>
      </c>
      <c r="D2186" s="174">
        <v>30.46</v>
      </c>
    </row>
    <row r="2187" spans="1:4" ht="24" x14ac:dyDescent="0.25">
      <c r="A2187" s="171" t="s">
        <v>16082</v>
      </c>
      <c r="B2187" s="170" t="s">
        <v>16083</v>
      </c>
      <c r="C2187" s="171" t="s">
        <v>12302</v>
      </c>
      <c r="D2187" s="174">
        <v>26.93</v>
      </c>
    </row>
    <row r="2188" spans="1:4" ht="24" x14ac:dyDescent="0.25">
      <c r="A2188" s="171" t="s">
        <v>16084</v>
      </c>
      <c r="B2188" s="170" t="s">
        <v>16085</v>
      </c>
      <c r="C2188" s="171" t="s">
        <v>12302</v>
      </c>
      <c r="D2188" s="174">
        <v>83.28</v>
      </c>
    </row>
    <row r="2189" spans="1:4" ht="24" x14ac:dyDescent="0.25">
      <c r="A2189" s="171" t="s">
        <v>34099</v>
      </c>
      <c r="B2189" s="170" t="s">
        <v>34100</v>
      </c>
      <c r="C2189" s="171" t="s">
        <v>12302</v>
      </c>
      <c r="D2189" s="174">
        <v>25.09</v>
      </c>
    </row>
    <row r="2190" spans="1:4" ht="24" x14ac:dyDescent="0.25">
      <c r="A2190" s="171" t="s">
        <v>16086</v>
      </c>
      <c r="B2190" s="170" t="s">
        <v>16087</v>
      </c>
      <c r="C2190" s="171" t="s">
        <v>12302</v>
      </c>
      <c r="D2190" s="174">
        <v>26.93</v>
      </c>
    </row>
    <row r="2191" spans="1:4" ht="24" x14ac:dyDescent="0.25">
      <c r="A2191" s="171" t="s">
        <v>16088</v>
      </c>
      <c r="B2191" s="170" t="s">
        <v>16089</v>
      </c>
      <c r="C2191" s="171" t="s">
        <v>12302</v>
      </c>
      <c r="D2191" s="174">
        <v>28.86</v>
      </c>
    </row>
    <row r="2192" spans="1:4" x14ac:dyDescent="0.25">
      <c r="A2192" s="166">
        <v>8988</v>
      </c>
      <c r="B2192" s="167" t="s">
        <v>16090</v>
      </c>
      <c r="C2192" s="168"/>
      <c r="D2192" s="169"/>
    </row>
    <row r="2193" spans="1:4" ht="36" x14ac:dyDescent="0.25">
      <c r="A2193" s="171" t="s">
        <v>16092</v>
      </c>
      <c r="B2193" s="170" t="s">
        <v>34101</v>
      </c>
      <c r="C2193" s="171" t="s">
        <v>12302</v>
      </c>
      <c r="D2193" s="174">
        <v>40.54</v>
      </c>
    </row>
    <row r="2194" spans="1:4" ht="36" x14ac:dyDescent="0.25">
      <c r="A2194" s="171" t="s">
        <v>16093</v>
      </c>
      <c r="B2194" s="170" t="s">
        <v>34102</v>
      </c>
      <c r="C2194" s="171" t="s">
        <v>12302</v>
      </c>
      <c r="D2194" s="174">
        <v>46.91</v>
      </c>
    </row>
    <row r="2195" spans="1:4" ht="36" x14ac:dyDescent="0.25">
      <c r="A2195" s="171" t="s">
        <v>17635</v>
      </c>
      <c r="B2195" s="170" t="s">
        <v>34103</v>
      </c>
      <c r="C2195" s="171" t="s">
        <v>12302</v>
      </c>
      <c r="D2195" s="174">
        <v>70.56</v>
      </c>
    </row>
    <row r="2196" spans="1:4" ht="36" x14ac:dyDescent="0.25">
      <c r="A2196" s="171" t="s">
        <v>16091</v>
      </c>
      <c r="B2196" s="170" t="s">
        <v>34104</v>
      </c>
      <c r="C2196" s="171" t="s">
        <v>12302</v>
      </c>
      <c r="D2196" s="174">
        <v>91.03</v>
      </c>
    </row>
    <row r="2197" spans="1:4" ht="24" x14ac:dyDescent="0.25">
      <c r="A2197" s="171" t="s">
        <v>16094</v>
      </c>
      <c r="B2197" s="170" t="s">
        <v>16095</v>
      </c>
      <c r="C2197" s="171" t="s">
        <v>12302</v>
      </c>
      <c r="D2197" s="174">
        <v>30.35</v>
      </c>
    </row>
    <row r="2198" spans="1:4" ht="24" x14ac:dyDescent="0.25">
      <c r="A2198" s="171" t="s">
        <v>16096</v>
      </c>
      <c r="B2198" s="170" t="s">
        <v>16097</v>
      </c>
      <c r="C2198" s="171" t="s">
        <v>12302</v>
      </c>
      <c r="D2198" s="174">
        <v>38.590000000000003</v>
      </c>
    </row>
    <row r="2199" spans="1:4" x14ac:dyDescent="0.25">
      <c r="A2199" s="166">
        <v>8990</v>
      </c>
      <c r="B2199" s="167" t="s">
        <v>16098</v>
      </c>
      <c r="C2199" s="168"/>
      <c r="D2199" s="169"/>
    </row>
    <row r="2200" spans="1:4" x14ac:dyDescent="0.25">
      <c r="A2200" s="171" t="s">
        <v>16099</v>
      </c>
      <c r="B2200" s="170" t="s">
        <v>16100</v>
      </c>
      <c r="C2200" s="171" t="s">
        <v>13983</v>
      </c>
      <c r="D2200" s="174">
        <v>15.04</v>
      </c>
    </row>
    <row r="2201" spans="1:4" x14ac:dyDescent="0.25">
      <c r="A2201" s="166">
        <v>8991</v>
      </c>
      <c r="B2201" s="167" t="s">
        <v>16101</v>
      </c>
      <c r="C2201" s="168"/>
      <c r="D2201" s="169"/>
    </row>
    <row r="2202" spans="1:4" ht="48" x14ac:dyDescent="0.25">
      <c r="A2202" s="171" t="s">
        <v>16102</v>
      </c>
      <c r="B2202" s="170" t="s">
        <v>16103</v>
      </c>
      <c r="C2202" s="171" t="s">
        <v>12302</v>
      </c>
      <c r="D2202" s="173">
        <v>245.26</v>
      </c>
    </row>
    <row r="2203" spans="1:4" ht="48" x14ac:dyDescent="0.25">
      <c r="A2203" s="171" t="s">
        <v>16104</v>
      </c>
      <c r="B2203" s="170" t="s">
        <v>16105</v>
      </c>
      <c r="C2203" s="171" t="s">
        <v>12302</v>
      </c>
      <c r="D2203" s="173">
        <v>150.1</v>
      </c>
    </row>
    <row r="2204" spans="1:4" x14ac:dyDescent="0.25">
      <c r="A2204" s="166">
        <v>8992</v>
      </c>
      <c r="B2204" s="167" t="s">
        <v>16106</v>
      </c>
      <c r="C2204" s="168"/>
      <c r="D2204" s="169"/>
    </row>
    <row r="2205" spans="1:4" ht="60" x14ac:dyDescent="0.25">
      <c r="A2205" s="171" t="s">
        <v>16107</v>
      </c>
      <c r="B2205" s="170" t="s">
        <v>34105</v>
      </c>
      <c r="C2205" s="171" t="s">
        <v>12302</v>
      </c>
      <c r="D2205" s="173">
        <v>898.32</v>
      </c>
    </row>
    <row r="2206" spans="1:4" ht="60" x14ac:dyDescent="0.25">
      <c r="A2206" s="171" t="s">
        <v>16108</v>
      </c>
      <c r="B2206" s="170" t="s">
        <v>34106</v>
      </c>
      <c r="C2206" s="171" t="s">
        <v>12302</v>
      </c>
      <c r="D2206" s="175">
        <v>1195.01</v>
      </c>
    </row>
    <row r="2207" spans="1:4" ht="60" x14ac:dyDescent="0.25">
      <c r="A2207" s="171" t="s">
        <v>16109</v>
      </c>
      <c r="B2207" s="170" t="s">
        <v>34107</v>
      </c>
      <c r="C2207" s="171" t="s">
        <v>12302</v>
      </c>
      <c r="D2207" s="173">
        <v>152.49</v>
      </c>
    </row>
    <row r="2208" spans="1:4" ht="60" x14ac:dyDescent="0.25">
      <c r="A2208" s="171" t="s">
        <v>16110</v>
      </c>
      <c r="B2208" s="170" t="s">
        <v>34108</v>
      </c>
      <c r="C2208" s="171" t="s">
        <v>12302</v>
      </c>
      <c r="D2208" s="173">
        <v>190.46</v>
      </c>
    </row>
    <row r="2209" spans="1:4" ht="60" x14ac:dyDescent="0.25">
      <c r="A2209" s="171" t="s">
        <v>16111</v>
      </c>
      <c r="B2209" s="170" t="s">
        <v>34109</v>
      </c>
      <c r="C2209" s="171" t="s">
        <v>12302</v>
      </c>
      <c r="D2209" s="173">
        <v>241.82</v>
      </c>
    </row>
    <row r="2210" spans="1:4" ht="60" x14ac:dyDescent="0.25">
      <c r="A2210" s="171" t="s">
        <v>16112</v>
      </c>
      <c r="B2210" s="170" t="s">
        <v>34110</v>
      </c>
      <c r="C2210" s="171" t="s">
        <v>12302</v>
      </c>
      <c r="D2210" s="173">
        <v>474.57</v>
      </c>
    </row>
    <row r="2211" spans="1:4" ht="60" x14ac:dyDescent="0.25">
      <c r="A2211" s="171" t="s">
        <v>16113</v>
      </c>
      <c r="B2211" s="170" t="s">
        <v>34111</v>
      </c>
      <c r="C2211" s="171" t="s">
        <v>12302</v>
      </c>
      <c r="D2211" s="173">
        <v>243.48</v>
      </c>
    </row>
    <row r="2212" spans="1:4" ht="60" x14ac:dyDescent="0.25">
      <c r="A2212" s="171" t="s">
        <v>16114</v>
      </c>
      <c r="B2212" s="170" t="s">
        <v>34112</v>
      </c>
      <c r="C2212" s="171" t="s">
        <v>12302</v>
      </c>
      <c r="D2212" s="173">
        <v>320.51</v>
      </c>
    </row>
    <row r="2213" spans="1:4" ht="60" x14ac:dyDescent="0.25">
      <c r="A2213" s="171" t="s">
        <v>16115</v>
      </c>
      <c r="B2213" s="170" t="s">
        <v>34113</v>
      </c>
      <c r="C2213" s="171" t="s">
        <v>12302</v>
      </c>
      <c r="D2213" s="173">
        <v>397.54</v>
      </c>
    </row>
    <row r="2214" spans="1:4" ht="60" x14ac:dyDescent="0.25">
      <c r="A2214" s="171" t="s">
        <v>16116</v>
      </c>
      <c r="B2214" s="170" t="s">
        <v>34114</v>
      </c>
      <c r="C2214" s="171" t="s">
        <v>12302</v>
      </c>
      <c r="D2214" s="173">
        <v>596.47</v>
      </c>
    </row>
    <row r="2215" spans="1:4" ht="60" x14ac:dyDescent="0.25">
      <c r="A2215" s="171" t="s">
        <v>16117</v>
      </c>
      <c r="B2215" s="170" t="s">
        <v>34115</v>
      </c>
      <c r="C2215" s="171" t="s">
        <v>12302</v>
      </c>
      <c r="D2215" s="173">
        <v>310.67</v>
      </c>
    </row>
    <row r="2216" spans="1:4" ht="60" x14ac:dyDescent="0.25">
      <c r="A2216" s="171" t="s">
        <v>16118</v>
      </c>
      <c r="B2216" s="170" t="s">
        <v>34116</v>
      </c>
      <c r="C2216" s="171" t="s">
        <v>12302</v>
      </c>
      <c r="D2216" s="173">
        <v>256.73</v>
      </c>
    </row>
    <row r="2217" spans="1:4" ht="60" x14ac:dyDescent="0.25">
      <c r="A2217" s="171" t="s">
        <v>16119</v>
      </c>
      <c r="B2217" s="170" t="s">
        <v>34117</v>
      </c>
      <c r="C2217" s="171" t="s">
        <v>12302</v>
      </c>
      <c r="D2217" s="173">
        <v>405.94</v>
      </c>
    </row>
    <row r="2218" spans="1:4" ht="60" x14ac:dyDescent="0.25">
      <c r="A2218" s="171" t="s">
        <v>16120</v>
      </c>
      <c r="B2218" s="170" t="s">
        <v>34118</v>
      </c>
      <c r="C2218" s="171" t="s">
        <v>12302</v>
      </c>
      <c r="D2218" s="173">
        <v>528.1</v>
      </c>
    </row>
    <row r="2219" spans="1:4" ht="60" x14ac:dyDescent="0.25">
      <c r="A2219" s="171" t="s">
        <v>16121</v>
      </c>
      <c r="B2219" s="170" t="s">
        <v>34119</v>
      </c>
      <c r="C2219" s="171" t="s">
        <v>12302</v>
      </c>
      <c r="D2219" s="173">
        <v>726.64</v>
      </c>
    </row>
    <row r="2220" spans="1:4" ht="60" x14ac:dyDescent="0.25">
      <c r="A2220" s="171" t="s">
        <v>16122</v>
      </c>
      <c r="B2220" s="170" t="s">
        <v>34120</v>
      </c>
      <c r="C2220" s="171" t="s">
        <v>12302</v>
      </c>
      <c r="D2220" s="173">
        <v>383.87</v>
      </c>
    </row>
    <row r="2221" spans="1:4" ht="60" x14ac:dyDescent="0.25">
      <c r="A2221" s="171" t="s">
        <v>16123</v>
      </c>
      <c r="B2221" s="170" t="s">
        <v>34121</v>
      </c>
      <c r="C2221" s="171" t="s">
        <v>12302</v>
      </c>
      <c r="D2221" s="173">
        <v>498.13</v>
      </c>
    </row>
    <row r="2222" spans="1:4" ht="60" x14ac:dyDescent="0.25">
      <c r="A2222" s="171" t="s">
        <v>16124</v>
      </c>
      <c r="B2222" s="170" t="s">
        <v>34122</v>
      </c>
      <c r="C2222" s="171" t="s">
        <v>12302</v>
      </c>
      <c r="D2222" s="173">
        <v>526.69000000000005</v>
      </c>
    </row>
    <row r="2223" spans="1:4" ht="60" x14ac:dyDescent="0.25">
      <c r="A2223" s="171" t="s">
        <v>16125</v>
      </c>
      <c r="B2223" s="170" t="s">
        <v>34123</v>
      </c>
      <c r="C2223" s="171" t="s">
        <v>12302</v>
      </c>
      <c r="D2223" s="173">
        <v>552.69000000000005</v>
      </c>
    </row>
    <row r="2224" spans="1:4" ht="60" x14ac:dyDescent="0.25">
      <c r="A2224" s="171" t="s">
        <v>16126</v>
      </c>
      <c r="B2224" s="170" t="s">
        <v>34124</v>
      </c>
      <c r="C2224" s="171" t="s">
        <v>12302</v>
      </c>
      <c r="D2224" s="173">
        <v>583.82000000000005</v>
      </c>
    </row>
    <row r="2225" spans="1:4" ht="60" x14ac:dyDescent="0.25">
      <c r="A2225" s="171" t="s">
        <v>16127</v>
      </c>
      <c r="B2225" s="170" t="s">
        <v>34125</v>
      </c>
      <c r="C2225" s="171" t="s">
        <v>12302</v>
      </c>
      <c r="D2225" s="173">
        <v>612.38</v>
      </c>
    </row>
    <row r="2226" spans="1:4" ht="60" x14ac:dyDescent="0.25">
      <c r="A2226" s="171" t="s">
        <v>16128</v>
      </c>
      <c r="B2226" s="170" t="s">
        <v>34126</v>
      </c>
      <c r="C2226" s="171" t="s">
        <v>12302</v>
      </c>
      <c r="D2226" s="173">
        <v>640.95000000000005</v>
      </c>
    </row>
    <row r="2227" spans="1:4" ht="60" x14ac:dyDescent="0.25">
      <c r="A2227" s="171" t="s">
        <v>16129</v>
      </c>
      <c r="B2227" s="170" t="s">
        <v>34127</v>
      </c>
      <c r="C2227" s="171" t="s">
        <v>12302</v>
      </c>
      <c r="D2227" s="173">
        <v>950.73</v>
      </c>
    </row>
    <row r="2228" spans="1:4" ht="60" x14ac:dyDescent="0.25">
      <c r="A2228" s="171" t="s">
        <v>16130</v>
      </c>
      <c r="B2228" s="170" t="s">
        <v>34128</v>
      </c>
      <c r="C2228" s="171" t="s">
        <v>12302</v>
      </c>
      <c r="D2228" s="173">
        <v>481.7</v>
      </c>
    </row>
    <row r="2229" spans="1:4" ht="60" x14ac:dyDescent="0.25">
      <c r="A2229" s="171" t="s">
        <v>16131</v>
      </c>
      <c r="B2229" s="170" t="s">
        <v>34129</v>
      </c>
      <c r="C2229" s="171" t="s">
        <v>12302</v>
      </c>
      <c r="D2229" s="173">
        <v>615.71</v>
      </c>
    </row>
    <row r="2230" spans="1:4" ht="60" x14ac:dyDescent="0.25">
      <c r="A2230" s="171" t="s">
        <v>16132</v>
      </c>
      <c r="B2230" s="170" t="s">
        <v>34130</v>
      </c>
      <c r="C2230" s="171" t="s">
        <v>12302</v>
      </c>
      <c r="D2230" s="173">
        <v>749.72</v>
      </c>
    </row>
    <row r="2231" spans="1:4" ht="60" x14ac:dyDescent="0.25">
      <c r="A2231" s="171" t="s">
        <v>16133</v>
      </c>
      <c r="B2231" s="170" t="s">
        <v>34131</v>
      </c>
      <c r="C2231" s="171" t="s">
        <v>12302</v>
      </c>
      <c r="D2231" s="175">
        <v>1034.33</v>
      </c>
    </row>
    <row r="2232" spans="1:4" ht="60" x14ac:dyDescent="0.25">
      <c r="A2232" s="171" t="s">
        <v>16134</v>
      </c>
      <c r="B2232" s="170" t="s">
        <v>34132</v>
      </c>
      <c r="C2232" s="171" t="s">
        <v>12302</v>
      </c>
      <c r="D2232" s="175">
        <v>1343.35</v>
      </c>
    </row>
    <row r="2233" spans="1:4" ht="60" x14ac:dyDescent="0.25">
      <c r="A2233" s="171" t="s">
        <v>16135</v>
      </c>
      <c r="B2233" s="170" t="s">
        <v>34133</v>
      </c>
      <c r="C2233" s="171" t="s">
        <v>12302</v>
      </c>
      <c r="D2233" s="173">
        <v>570.79</v>
      </c>
    </row>
    <row r="2234" spans="1:4" ht="60" x14ac:dyDescent="0.25">
      <c r="A2234" s="171" t="s">
        <v>16136</v>
      </c>
      <c r="B2234" s="170" t="s">
        <v>34134</v>
      </c>
      <c r="C2234" s="171" t="s">
        <v>12302</v>
      </c>
      <c r="D2234" s="173">
        <v>725.3</v>
      </c>
    </row>
    <row r="2235" spans="1:4" ht="60" x14ac:dyDescent="0.25">
      <c r="A2235" s="171" t="s">
        <v>16137</v>
      </c>
      <c r="B2235" s="170" t="s">
        <v>34135</v>
      </c>
      <c r="C2235" s="171" t="s">
        <v>12302</v>
      </c>
      <c r="D2235" s="173">
        <v>879.82</v>
      </c>
    </row>
    <row r="2236" spans="1:4" ht="60" x14ac:dyDescent="0.25">
      <c r="A2236" s="171" t="s">
        <v>16138</v>
      </c>
      <c r="B2236" s="170" t="s">
        <v>34136</v>
      </c>
      <c r="C2236" s="171" t="s">
        <v>12302</v>
      </c>
      <c r="D2236" s="175">
        <v>1193.56</v>
      </c>
    </row>
    <row r="2237" spans="1:4" ht="60" x14ac:dyDescent="0.25">
      <c r="A2237" s="171" t="s">
        <v>16139</v>
      </c>
      <c r="B2237" s="170" t="s">
        <v>34137</v>
      </c>
      <c r="C2237" s="171" t="s">
        <v>12302</v>
      </c>
      <c r="D2237" s="175">
        <v>1545.11</v>
      </c>
    </row>
    <row r="2238" spans="1:4" ht="60" x14ac:dyDescent="0.25">
      <c r="A2238" s="171" t="s">
        <v>16140</v>
      </c>
      <c r="B2238" s="170" t="s">
        <v>34138</v>
      </c>
      <c r="C2238" s="171" t="s">
        <v>12302</v>
      </c>
      <c r="D2238" s="173">
        <v>842.01</v>
      </c>
    </row>
    <row r="2239" spans="1:4" ht="60" x14ac:dyDescent="0.25">
      <c r="A2239" s="171" t="s">
        <v>16141</v>
      </c>
      <c r="B2239" s="170" t="s">
        <v>34139</v>
      </c>
      <c r="C2239" s="171" t="s">
        <v>12302</v>
      </c>
      <c r="D2239" s="175">
        <v>1017.78</v>
      </c>
    </row>
    <row r="2240" spans="1:4" x14ac:dyDescent="0.25">
      <c r="A2240" s="166">
        <v>8993</v>
      </c>
      <c r="B2240" s="167" t="s">
        <v>16142</v>
      </c>
      <c r="C2240" s="168"/>
      <c r="D2240" s="169"/>
    </row>
    <row r="2241" spans="1:4" ht="60" x14ac:dyDescent="0.25">
      <c r="A2241" s="171" t="s">
        <v>16143</v>
      </c>
      <c r="B2241" s="170" t="s">
        <v>34140</v>
      </c>
      <c r="C2241" s="171" t="s">
        <v>12302</v>
      </c>
      <c r="D2241" s="175">
        <v>1478.12</v>
      </c>
    </row>
    <row r="2242" spans="1:4" ht="60" x14ac:dyDescent="0.25">
      <c r="A2242" s="171" t="s">
        <v>16144</v>
      </c>
      <c r="B2242" s="170" t="s">
        <v>34141</v>
      </c>
      <c r="C2242" s="171" t="s">
        <v>12302</v>
      </c>
      <c r="D2242" s="175">
        <v>1015.77</v>
      </c>
    </row>
    <row r="2243" spans="1:4" ht="60" x14ac:dyDescent="0.25">
      <c r="A2243" s="171" t="s">
        <v>16145</v>
      </c>
      <c r="B2243" s="170" t="s">
        <v>34142</v>
      </c>
      <c r="C2243" s="171" t="s">
        <v>12302</v>
      </c>
      <c r="D2243" s="173">
        <v>233.71</v>
      </c>
    </row>
    <row r="2244" spans="1:4" ht="60" x14ac:dyDescent="0.25">
      <c r="A2244" s="171" t="s">
        <v>16146</v>
      </c>
      <c r="B2244" s="170" t="s">
        <v>34143</v>
      </c>
      <c r="C2244" s="171" t="s">
        <v>12302</v>
      </c>
      <c r="D2244" s="173">
        <v>263.49</v>
      </c>
    </row>
    <row r="2245" spans="1:4" ht="60" x14ac:dyDescent="0.25">
      <c r="A2245" s="171" t="s">
        <v>16147</v>
      </c>
      <c r="B2245" s="170" t="s">
        <v>34144</v>
      </c>
      <c r="C2245" s="171" t="s">
        <v>12302</v>
      </c>
      <c r="D2245" s="173">
        <v>323.04000000000002</v>
      </c>
    </row>
    <row r="2246" spans="1:4" ht="60" x14ac:dyDescent="0.25">
      <c r="A2246" s="171" t="s">
        <v>16148</v>
      </c>
      <c r="B2246" s="170" t="s">
        <v>34145</v>
      </c>
      <c r="C2246" s="171" t="s">
        <v>12302</v>
      </c>
      <c r="D2246" s="173">
        <v>372.03</v>
      </c>
    </row>
    <row r="2247" spans="1:4" ht="60" x14ac:dyDescent="0.25">
      <c r="A2247" s="171" t="s">
        <v>16149</v>
      </c>
      <c r="B2247" s="170" t="s">
        <v>34146</v>
      </c>
      <c r="C2247" s="171" t="s">
        <v>12302</v>
      </c>
      <c r="D2247" s="173">
        <v>449.06</v>
      </c>
    </row>
    <row r="2248" spans="1:4" ht="60" x14ac:dyDescent="0.25">
      <c r="A2248" s="171" t="s">
        <v>16150</v>
      </c>
      <c r="B2248" s="170" t="s">
        <v>34147</v>
      </c>
      <c r="C2248" s="171" t="s">
        <v>12302</v>
      </c>
      <c r="D2248" s="173">
        <v>526.09</v>
      </c>
    </row>
    <row r="2249" spans="1:4" ht="60" x14ac:dyDescent="0.25">
      <c r="A2249" s="171" t="s">
        <v>16151</v>
      </c>
      <c r="B2249" s="170" t="s">
        <v>34148</v>
      </c>
      <c r="C2249" s="171" t="s">
        <v>12302</v>
      </c>
      <c r="D2249" s="173">
        <v>783.33</v>
      </c>
    </row>
    <row r="2250" spans="1:4" ht="60" x14ac:dyDescent="0.25">
      <c r="A2250" s="171" t="s">
        <v>16152</v>
      </c>
      <c r="B2250" s="170" t="s">
        <v>34149</v>
      </c>
      <c r="C2250" s="171" t="s">
        <v>12302</v>
      </c>
      <c r="D2250" s="173">
        <v>497.53</v>
      </c>
    </row>
    <row r="2251" spans="1:4" ht="60" x14ac:dyDescent="0.25">
      <c r="A2251" s="171" t="s">
        <v>16153</v>
      </c>
      <c r="B2251" s="170" t="s">
        <v>34150</v>
      </c>
      <c r="C2251" s="171" t="s">
        <v>12302</v>
      </c>
      <c r="D2251" s="173">
        <v>592.79</v>
      </c>
    </row>
    <row r="2252" spans="1:4" ht="60" x14ac:dyDescent="0.25">
      <c r="A2252" s="171" t="s">
        <v>16154</v>
      </c>
      <c r="B2252" s="170" t="s">
        <v>34151</v>
      </c>
      <c r="C2252" s="171" t="s">
        <v>12302</v>
      </c>
      <c r="D2252" s="173">
        <v>982.74</v>
      </c>
    </row>
    <row r="2253" spans="1:4" ht="60" x14ac:dyDescent="0.25">
      <c r="A2253" s="171" t="s">
        <v>16155</v>
      </c>
      <c r="B2253" s="170" t="s">
        <v>34152</v>
      </c>
      <c r="C2253" s="171" t="s">
        <v>12302</v>
      </c>
      <c r="D2253" s="173">
        <v>639.97</v>
      </c>
    </row>
    <row r="2254" spans="1:4" ht="60" x14ac:dyDescent="0.25">
      <c r="A2254" s="171" t="s">
        <v>16156</v>
      </c>
      <c r="B2254" s="170" t="s">
        <v>34153</v>
      </c>
      <c r="C2254" s="171" t="s">
        <v>12302</v>
      </c>
      <c r="D2254" s="173">
        <v>754.23</v>
      </c>
    </row>
    <row r="2255" spans="1:4" ht="60" x14ac:dyDescent="0.25">
      <c r="A2255" s="171" t="s">
        <v>16157</v>
      </c>
      <c r="B2255" s="170" t="s">
        <v>34154</v>
      </c>
      <c r="C2255" s="171" t="s">
        <v>12302</v>
      </c>
      <c r="D2255" s="173">
        <v>868.49</v>
      </c>
    </row>
    <row r="2256" spans="1:4" ht="60" x14ac:dyDescent="0.25">
      <c r="A2256" s="171" t="s">
        <v>16158</v>
      </c>
      <c r="B2256" s="170" t="s">
        <v>34155</v>
      </c>
      <c r="C2256" s="171" t="s">
        <v>12302</v>
      </c>
      <c r="D2256" s="175">
        <v>1268.3900000000001</v>
      </c>
    </row>
    <row r="2257" spans="1:4" ht="60" x14ac:dyDescent="0.25">
      <c r="A2257" s="171" t="s">
        <v>16159</v>
      </c>
      <c r="B2257" s="170" t="s">
        <v>34156</v>
      </c>
      <c r="C2257" s="171" t="s">
        <v>12302</v>
      </c>
      <c r="D2257" s="173">
        <v>799.36</v>
      </c>
    </row>
    <row r="2258" spans="1:4" ht="60" x14ac:dyDescent="0.25">
      <c r="A2258" s="171" t="s">
        <v>16160</v>
      </c>
      <c r="B2258" s="170" t="s">
        <v>34157</v>
      </c>
      <c r="C2258" s="171" t="s">
        <v>12302</v>
      </c>
      <c r="D2258" s="173">
        <v>933.37</v>
      </c>
    </row>
    <row r="2259" spans="1:4" ht="60" x14ac:dyDescent="0.25">
      <c r="A2259" s="171" t="s">
        <v>16161</v>
      </c>
      <c r="B2259" s="170" t="s">
        <v>34158</v>
      </c>
      <c r="C2259" s="171" t="s">
        <v>12302</v>
      </c>
      <c r="D2259" s="175">
        <v>1067.3699999999999</v>
      </c>
    </row>
    <row r="2260" spans="1:4" ht="60" x14ac:dyDescent="0.25">
      <c r="A2260" s="171" t="s">
        <v>16162</v>
      </c>
      <c r="B2260" s="170" t="s">
        <v>34159</v>
      </c>
      <c r="C2260" s="171" t="s">
        <v>12302</v>
      </c>
      <c r="D2260" s="175">
        <v>1439.24</v>
      </c>
    </row>
    <row r="2261" spans="1:4" ht="60" x14ac:dyDescent="0.25">
      <c r="A2261" s="171" t="s">
        <v>16163</v>
      </c>
      <c r="B2261" s="170" t="s">
        <v>34160</v>
      </c>
      <c r="C2261" s="171" t="s">
        <v>12302</v>
      </c>
      <c r="D2261" s="175">
        <v>1748.26</v>
      </c>
    </row>
    <row r="2262" spans="1:4" ht="60" x14ac:dyDescent="0.25">
      <c r="A2262" s="171" t="s">
        <v>16164</v>
      </c>
      <c r="B2262" s="170" t="s">
        <v>34161</v>
      </c>
      <c r="C2262" s="171" t="s">
        <v>12302</v>
      </c>
      <c r="D2262" s="173">
        <v>975.7</v>
      </c>
    </row>
    <row r="2263" spans="1:4" ht="60" x14ac:dyDescent="0.25">
      <c r="A2263" s="171" t="s">
        <v>16165</v>
      </c>
      <c r="B2263" s="170" t="s">
        <v>34162</v>
      </c>
      <c r="C2263" s="171" t="s">
        <v>12302</v>
      </c>
      <c r="D2263" s="175">
        <v>1130.21</v>
      </c>
    </row>
    <row r="2264" spans="1:4" ht="60" x14ac:dyDescent="0.25">
      <c r="A2264" s="171" t="s">
        <v>16166</v>
      </c>
      <c r="B2264" s="170" t="s">
        <v>34163</v>
      </c>
      <c r="C2264" s="171" t="s">
        <v>12302</v>
      </c>
      <c r="D2264" s="175">
        <v>1284.72</v>
      </c>
    </row>
    <row r="2265" spans="1:4" ht="60" x14ac:dyDescent="0.25">
      <c r="A2265" s="171" t="s">
        <v>16167</v>
      </c>
      <c r="B2265" s="170" t="s">
        <v>34164</v>
      </c>
      <c r="C2265" s="171" t="s">
        <v>12302</v>
      </c>
      <c r="D2265" s="175">
        <v>1696.31</v>
      </c>
    </row>
    <row r="2266" spans="1:4" ht="60" x14ac:dyDescent="0.25">
      <c r="A2266" s="171" t="s">
        <v>16168</v>
      </c>
      <c r="B2266" s="170" t="s">
        <v>34165</v>
      </c>
      <c r="C2266" s="171" t="s">
        <v>12302</v>
      </c>
      <c r="D2266" s="175">
        <v>2047.86</v>
      </c>
    </row>
    <row r="2267" spans="1:4" ht="60" x14ac:dyDescent="0.25">
      <c r="A2267" s="171" t="s">
        <v>16169</v>
      </c>
      <c r="B2267" s="170" t="s">
        <v>34166</v>
      </c>
      <c r="C2267" s="171" t="s">
        <v>12302</v>
      </c>
      <c r="D2267" s="175">
        <v>1344.76</v>
      </c>
    </row>
    <row r="2268" spans="1:4" ht="60" x14ac:dyDescent="0.25">
      <c r="A2268" s="171" t="s">
        <v>16170</v>
      </c>
      <c r="B2268" s="170" t="s">
        <v>34167</v>
      </c>
      <c r="C2268" s="171" t="s">
        <v>12302</v>
      </c>
      <c r="D2268" s="175">
        <v>1520.54</v>
      </c>
    </row>
    <row r="2269" spans="1:4" x14ac:dyDescent="0.25">
      <c r="A2269" s="166">
        <v>8994</v>
      </c>
      <c r="B2269" s="167" t="s">
        <v>16171</v>
      </c>
      <c r="C2269" s="168"/>
      <c r="D2269" s="169"/>
    </row>
    <row r="2270" spans="1:4" ht="48" x14ac:dyDescent="0.25">
      <c r="A2270" s="171" t="s">
        <v>16172</v>
      </c>
      <c r="B2270" s="170" t="s">
        <v>16173</v>
      </c>
      <c r="C2270" s="171" t="s">
        <v>12302</v>
      </c>
      <c r="D2270" s="173">
        <v>866.48</v>
      </c>
    </row>
    <row r="2271" spans="1:4" ht="48" x14ac:dyDescent="0.25">
      <c r="A2271" s="171" t="s">
        <v>16174</v>
      </c>
      <c r="B2271" s="170" t="s">
        <v>16175</v>
      </c>
      <c r="C2271" s="171" t="s">
        <v>12302</v>
      </c>
      <c r="D2271" s="175">
        <v>1627.91</v>
      </c>
    </row>
    <row r="2272" spans="1:4" ht="48" x14ac:dyDescent="0.25">
      <c r="A2272" s="171" t="s">
        <v>16176</v>
      </c>
      <c r="B2272" s="170" t="s">
        <v>16177</v>
      </c>
      <c r="C2272" s="171" t="s">
        <v>12302</v>
      </c>
      <c r="D2272" s="173">
        <v>643.96</v>
      </c>
    </row>
    <row r="2273" spans="1:4" ht="48" x14ac:dyDescent="0.25">
      <c r="A2273" s="171" t="s">
        <v>16178</v>
      </c>
      <c r="B2273" s="170" t="s">
        <v>16179</v>
      </c>
      <c r="C2273" s="171" t="s">
        <v>12302</v>
      </c>
      <c r="D2273" s="175">
        <v>2796.15</v>
      </c>
    </row>
    <row r="2274" spans="1:4" ht="48" x14ac:dyDescent="0.25">
      <c r="A2274" s="171" t="s">
        <v>16180</v>
      </c>
      <c r="B2274" s="170" t="s">
        <v>16181</v>
      </c>
      <c r="C2274" s="171" t="s">
        <v>12302</v>
      </c>
      <c r="D2274" s="173">
        <v>653.35</v>
      </c>
    </row>
    <row r="2275" spans="1:4" ht="48" x14ac:dyDescent="0.25">
      <c r="A2275" s="171" t="s">
        <v>16182</v>
      </c>
      <c r="B2275" s="170" t="s">
        <v>16183</v>
      </c>
      <c r="C2275" s="171" t="s">
        <v>12302</v>
      </c>
      <c r="D2275" s="173">
        <v>684.72</v>
      </c>
    </row>
    <row r="2276" spans="1:4" ht="48" x14ac:dyDescent="0.25">
      <c r="A2276" s="171" t="s">
        <v>16184</v>
      </c>
      <c r="B2276" s="170" t="s">
        <v>16185</v>
      </c>
      <c r="C2276" s="171" t="s">
        <v>12302</v>
      </c>
      <c r="D2276" s="175">
        <v>3697.55</v>
      </c>
    </row>
    <row r="2277" spans="1:4" ht="72" x14ac:dyDescent="0.25">
      <c r="A2277" s="171" t="s">
        <v>16186</v>
      </c>
      <c r="B2277" s="170" t="s">
        <v>34168</v>
      </c>
      <c r="C2277" s="171" t="s">
        <v>12302</v>
      </c>
      <c r="D2277" s="176">
        <v>31612.47</v>
      </c>
    </row>
    <row r="2278" spans="1:4" x14ac:dyDescent="0.25">
      <c r="A2278" s="166">
        <v>8995</v>
      </c>
      <c r="B2278" s="167" t="s">
        <v>16187</v>
      </c>
      <c r="C2278" s="168"/>
      <c r="D2278" s="169"/>
    </row>
    <row r="2279" spans="1:4" ht="24" x14ac:dyDescent="0.25">
      <c r="A2279" s="171" t="s">
        <v>16190</v>
      </c>
      <c r="B2279" s="170" t="s">
        <v>34169</v>
      </c>
      <c r="C2279" s="171" t="s">
        <v>12302</v>
      </c>
      <c r="D2279" s="175">
        <v>1186.8699999999999</v>
      </c>
    </row>
    <row r="2280" spans="1:4" ht="24" x14ac:dyDescent="0.25">
      <c r="A2280" s="171" t="s">
        <v>16189</v>
      </c>
      <c r="B2280" s="170" t="s">
        <v>34170</v>
      </c>
      <c r="C2280" s="171" t="s">
        <v>12302</v>
      </c>
      <c r="D2280" s="175">
        <v>1260.8399999999999</v>
      </c>
    </row>
    <row r="2281" spans="1:4" ht="24" x14ac:dyDescent="0.25">
      <c r="A2281" s="171" t="s">
        <v>16195</v>
      </c>
      <c r="B2281" s="170" t="s">
        <v>34171</v>
      </c>
      <c r="C2281" s="171" t="s">
        <v>12302</v>
      </c>
      <c r="D2281" s="175">
        <v>1282.3</v>
      </c>
    </row>
    <row r="2282" spans="1:4" ht="24" x14ac:dyDescent="0.25">
      <c r="A2282" s="171" t="s">
        <v>16196</v>
      </c>
      <c r="B2282" s="170" t="s">
        <v>34172</v>
      </c>
      <c r="C2282" s="171" t="s">
        <v>12302</v>
      </c>
      <c r="D2282" s="175">
        <v>1599.61</v>
      </c>
    </row>
    <row r="2283" spans="1:4" ht="24" x14ac:dyDescent="0.25">
      <c r="A2283" s="171" t="s">
        <v>16188</v>
      </c>
      <c r="B2283" s="170" t="s">
        <v>34173</v>
      </c>
      <c r="C2283" s="171" t="s">
        <v>12302</v>
      </c>
      <c r="D2283" s="175">
        <v>9070.5</v>
      </c>
    </row>
    <row r="2284" spans="1:4" ht="24" x14ac:dyDescent="0.25">
      <c r="A2284" s="171" t="s">
        <v>34174</v>
      </c>
      <c r="B2284" s="170" t="s">
        <v>34175</v>
      </c>
      <c r="C2284" s="171" t="s">
        <v>12302</v>
      </c>
      <c r="D2284" s="175">
        <v>1707.75</v>
      </c>
    </row>
    <row r="2285" spans="1:4" ht="24" x14ac:dyDescent="0.25">
      <c r="A2285" s="171" t="s">
        <v>16191</v>
      </c>
      <c r="B2285" s="170" t="s">
        <v>34176</v>
      </c>
      <c r="C2285" s="171" t="s">
        <v>12302</v>
      </c>
      <c r="D2285" s="175">
        <v>1756.36</v>
      </c>
    </row>
    <row r="2286" spans="1:4" ht="24" x14ac:dyDescent="0.25">
      <c r="A2286" s="171" t="s">
        <v>16192</v>
      </c>
      <c r="B2286" s="170" t="s">
        <v>34177</v>
      </c>
      <c r="C2286" s="171" t="s">
        <v>12302</v>
      </c>
      <c r="D2286" s="175">
        <v>2132.19</v>
      </c>
    </row>
    <row r="2287" spans="1:4" ht="24" x14ac:dyDescent="0.25">
      <c r="A2287" s="171" t="s">
        <v>16193</v>
      </c>
      <c r="B2287" s="170" t="s">
        <v>34178</v>
      </c>
      <c r="C2287" s="171" t="s">
        <v>12302</v>
      </c>
      <c r="D2287" s="175">
        <v>4440.0200000000004</v>
      </c>
    </row>
    <row r="2288" spans="1:4" ht="24" x14ac:dyDescent="0.25">
      <c r="A2288" s="171" t="s">
        <v>16194</v>
      </c>
      <c r="B2288" s="170" t="s">
        <v>34179</v>
      </c>
      <c r="C2288" s="171" t="s">
        <v>12302</v>
      </c>
      <c r="D2288" s="175">
        <v>6355.87</v>
      </c>
    </row>
    <row r="2289" spans="1:4" x14ac:dyDescent="0.25">
      <c r="A2289" s="166">
        <v>8996</v>
      </c>
      <c r="B2289" s="167" t="s">
        <v>16197</v>
      </c>
      <c r="C2289" s="168"/>
      <c r="D2289" s="169"/>
    </row>
    <row r="2290" spans="1:4" x14ac:dyDescent="0.25">
      <c r="A2290" s="171" t="s">
        <v>16198</v>
      </c>
      <c r="B2290" s="170" t="s">
        <v>16199</v>
      </c>
      <c r="C2290" s="171" t="s">
        <v>13983</v>
      </c>
      <c r="D2290" s="174">
        <v>88.8</v>
      </c>
    </row>
    <row r="2291" spans="1:4" ht="24" x14ac:dyDescent="0.25">
      <c r="A2291" s="171" t="s">
        <v>16200</v>
      </c>
      <c r="B2291" s="170" t="s">
        <v>16201</v>
      </c>
      <c r="C2291" s="171" t="s">
        <v>12302</v>
      </c>
      <c r="D2291" s="173">
        <v>136.61000000000001</v>
      </c>
    </row>
    <row r="2292" spans="1:4" ht="36" x14ac:dyDescent="0.25">
      <c r="A2292" s="171" t="s">
        <v>16202</v>
      </c>
      <c r="B2292" s="170" t="s">
        <v>16203</v>
      </c>
      <c r="C2292" s="171" t="s">
        <v>12302</v>
      </c>
      <c r="D2292" s="173">
        <v>300.52</v>
      </c>
    </row>
    <row r="2293" spans="1:4" ht="36" x14ac:dyDescent="0.25">
      <c r="A2293" s="171" t="s">
        <v>16204</v>
      </c>
      <c r="B2293" s="170" t="s">
        <v>16205</v>
      </c>
      <c r="C2293" s="171" t="s">
        <v>12302</v>
      </c>
      <c r="D2293" s="173">
        <v>283.62</v>
      </c>
    </row>
    <row r="2294" spans="1:4" ht="24" x14ac:dyDescent="0.25">
      <c r="A2294" s="171" t="s">
        <v>16206</v>
      </c>
      <c r="B2294" s="170" t="s">
        <v>16207</v>
      </c>
      <c r="C2294" s="171" t="s">
        <v>12302</v>
      </c>
      <c r="D2294" s="173">
        <v>102.46</v>
      </c>
    </row>
    <row r="2295" spans="1:4" ht="24" x14ac:dyDescent="0.25">
      <c r="A2295" s="171" t="s">
        <v>16208</v>
      </c>
      <c r="B2295" s="170" t="s">
        <v>16209</v>
      </c>
      <c r="C2295" s="171" t="s">
        <v>12302</v>
      </c>
      <c r="D2295" s="173">
        <v>316.45999999999998</v>
      </c>
    </row>
    <row r="2296" spans="1:4" ht="24" x14ac:dyDescent="0.25">
      <c r="A2296" s="171" t="s">
        <v>16210</v>
      </c>
      <c r="B2296" s="170" t="s">
        <v>16211</v>
      </c>
      <c r="C2296" s="171" t="s">
        <v>12302</v>
      </c>
      <c r="D2296" s="174">
        <v>87.48</v>
      </c>
    </row>
    <row r="2297" spans="1:4" x14ac:dyDescent="0.25">
      <c r="A2297" s="166">
        <v>8997</v>
      </c>
      <c r="B2297" s="167" t="s">
        <v>16212</v>
      </c>
      <c r="C2297" s="168"/>
      <c r="D2297" s="169"/>
    </row>
    <row r="2298" spans="1:4" ht="36" x14ac:dyDescent="0.25">
      <c r="A2298" s="171" t="s">
        <v>16213</v>
      </c>
      <c r="B2298" s="170" t="s">
        <v>16214</v>
      </c>
      <c r="C2298" s="171" t="s">
        <v>26</v>
      </c>
      <c r="D2298" s="173">
        <v>212.84</v>
      </c>
    </row>
    <row r="2299" spans="1:4" ht="36" x14ac:dyDescent="0.25">
      <c r="A2299" s="171" t="s">
        <v>16215</v>
      </c>
      <c r="B2299" s="170" t="s">
        <v>16216</v>
      </c>
      <c r="C2299" s="171" t="s">
        <v>26</v>
      </c>
      <c r="D2299" s="173">
        <v>165.96</v>
      </c>
    </row>
    <row r="2300" spans="1:4" x14ac:dyDescent="0.25">
      <c r="A2300" s="166">
        <v>8998</v>
      </c>
      <c r="B2300" s="167" t="s">
        <v>16217</v>
      </c>
      <c r="C2300" s="168"/>
      <c r="D2300" s="169"/>
    </row>
    <row r="2301" spans="1:4" ht="36" x14ac:dyDescent="0.25">
      <c r="A2301" s="171" t="s">
        <v>16218</v>
      </c>
      <c r="B2301" s="170" t="s">
        <v>16219</v>
      </c>
      <c r="C2301" s="171" t="s">
        <v>12302</v>
      </c>
      <c r="D2301" s="175">
        <v>3845.37</v>
      </c>
    </row>
    <row r="2302" spans="1:4" ht="24" x14ac:dyDescent="0.25">
      <c r="A2302" s="171" t="s">
        <v>16220</v>
      </c>
      <c r="B2302" s="170" t="s">
        <v>16221</v>
      </c>
      <c r="C2302" s="171" t="s">
        <v>12302</v>
      </c>
      <c r="D2302" s="175">
        <v>1913.56</v>
      </c>
    </row>
    <row r="2303" spans="1:4" ht="24" x14ac:dyDescent="0.25">
      <c r="A2303" s="171" t="s">
        <v>16222</v>
      </c>
      <c r="B2303" s="170" t="s">
        <v>16223</v>
      </c>
      <c r="C2303" s="171" t="s">
        <v>12302</v>
      </c>
      <c r="D2303" s="175">
        <v>2920.8</v>
      </c>
    </row>
    <row r="2304" spans="1:4" ht="24" x14ac:dyDescent="0.25">
      <c r="A2304" s="171" t="s">
        <v>16224</v>
      </c>
      <c r="B2304" s="170" t="s">
        <v>16225</v>
      </c>
      <c r="C2304" s="171" t="s">
        <v>12302</v>
      </c>
      <c r="D2304" s="175">
        <v>3360.38</v>
      </c>
    </row>
    <row r="2305" spans="1:4" ht="24" x14ac:dyDescent="0.25">
      <c r="A2305" s="171" t="s">
        <v>16226</v>
      </c>
      <c r="B2305" s="170" t="s">
        <v>16227</v>
      </c>
      <c r="C2305" s="171" t="s">
        <v>12302</v>
      </c>
      <c r="D2305" s="175">
        <v>3904.12</v>
      </c>
    </row>
    <row r="2306" spans="1:4" x14ac:dyDescent="0.25">
      <c r="A2306" s="166">
        <v>8686</v>
      </c>
      <c r="B2306" s="167" t="s">
        <v>16228</v>
      </c>
      <c r="C2306" s="168"/>
      <c r="D2306" s="169"/>
    </row>
    <row r="2307" spans="1:4" x14ac:dyDescent="0.25">
      <c r="A2307" s="166">
        <v>9000</v>
      </c>
      <c r="B2307" s="167" t="s">
        <v>16229</v>
      </c>
      <c r="C2307" s="168"/>
      <c r="D2307" s="169"/>
    </row>
    <row r="2308" spans="1:4" ht="60" x14ac:dyDescent="0.25">
      <c r="A2308" s="171" t="s">
        <v>16230</v>
      </c>
      <c r="B2308" s="170" t="s">
        <v>16231</v>
      </c>
      <c r="C2308" s="171" t="s">
        <v>26</v>
      </c>
      <c r="D2308" s="174">
        <v>92.01</v>
      </c>
    </row>
    <row r="2309" spans="1:4" ht="60" x14ac:dyDescent="0.25">
      <c r="A2309" s="171" t="s">
        <v>16232</v>
      </c>
      <c r="B2309" s="170" t="s">
        <v>16233</v>
      </c>
      <c r="C2309" s="171" t="s">
        <v>26</v>
      </c>
      <c r="D2309" s="173">
        <v>126.97</v>
      </c>
    </row>
    <row r="2310" spans="1:4" ht="60" x14ac:dyDescent="0.25">
      <c r="A2310" s="171" t="s">
        <v>16234</v>
      </c>
      <c r="B2310" s="170" t="s">
        <v>16235</v>
      </c>
      <c r="C2310" s="171" t="s">
        <v>26</v>
      </c>
      <c r="D2310" s="173">
        <v>162.65</v>
      </c>
    </row>
    <row r="2311" spans="1:4" ht="60" x14ac:dyDescent="0.25">
      <c r="A2311" s="171" t="s">
        <v>16236</v>
      </c>
      <c r="B2311" s="170" t="s">
        <v>16237</v>
      </c>
      <c r="C2311" s="171" t="s">
        <v>26</v>
      </c>
      <c r="D2311" s="173">
        <v>218.29</v>
      </c>
    </row>
    <row r="2312" spans="1:4" ht="48" x14ac:dyDescent="0.25">
      <c r="A2312" s="171" t="s">
        <v>16238</v>
      </c>
      <c r="B2312" s="170" t="s">
        <v>16239</v>
      </c>
      <c r="C2312" s="171" t="s">
        <v>26</v>
      </c>
      <c r="D2312" s="174">
        <v>29.65</v>
      </c>
    </row>
    <row r="2313" spans="1:4" x14ac:dyDescent="0.25">
      <c r="A2313" s="166">
        <v>9001</v>
      </c>
      <c r="B2313" s="167" t="s">
        <v>16240</v>
      </c>
      <c r="C2313" s="168"/>
      <c r="D2313" s="169"/>
    </row>
    <row r="2314" spans="1:4" ht="60" x14ac:dyDescent="0.25">
      <c r="A2314" s="171" t="s">
        <v>16241</v>
      </c>
      <c r="B2314" s="170" t="s">
        <v>16242</v>
      </c>
      <c r="C2314" s="171" t="s">
        <v>26</v>
      </c>
      <c r="D2314" s="174">
        <v>68.37</v>
      </c>
    </row>
    <row r="2315" spans="1:4" ht="60" x14ac:dyDescent="0.25">
      <c r="A2315" s="171" t="s">
        <v>16243</v>
      </c>
      <c r="B2315" s="170" t="s">
        <v>16244</v>
      </c>
      <c r="C2315" s="171" t="s">
        <v>26</v>
      </c>
      <c r="D2315" s="173">
        <v>115.68</v>
      </c>
    </row>
    <row r="2316" spans="1:4" ht="60" x14ac:dyDescent="0.25">
      <c r="A2316" s="171" t="s">
        <v>16245</v>
      </c>
      <c r="B2316" s="170" t="s">
        <v>16246</v>
      </c>
      <c r="C2316" s="171" t="s">
        <v>26</v>
      </c>
      <c r="D2316" s="174">
        <v>88.59</v>
      </c>
    </row>
    <row r="2317" spans="1:4" ht="60" x14ac:dyDescent="0.25">
      <c r="A2317" s="171" t="s">
        <v>16247</v>
      </c>
      <c r="B2317" s="170" t="s">
        <v>16248</v>
      </c>
      <c r="C2317" s="171" t="s">
        <v>26</v>
      </c>
      <c r="D2317" s="173">
        <v>143.49</v>
      </c>
    </row>
    <row r="2318" spans="1:4" ht="96" x14ac:dyDescent="0.25">
      <c r="A2318" s="171" t="s">
        <v>16249</v>
      </c>
      <c r="B2318" s="170" t="s">
        <v>16250</v>
      </c>
      <c r="C2318" s="171" t="s">
        <v>26</v>
      </c>
      <c r="D2318" s="173">
        <v>291.94</v>
      </c>
    </row>
    <row r="2319" spans="1:4" ht="72" x14ac:dyDescent="0.25">
      <c r="A2319" s="171" t="s">
        <v>16251</v>
      </c>
      <c r="B2319" s="170" t="s">
        <v>16252</v>
      </c>
      <c r="C2319" s="171" t="s">
        <v>26</v>
      </c>
      <c r="D2319" s="173">
        <v>157.29</v>
      </c>
    </row>
    <row r="2320" spans="1:4" ht="60" x14ac:dyDescent="0.25">
      <c r="A2320" s="171" t="s">
        <v>16253</v>
      </c>
      <c r="B2320" s="170" t="s">
        <v>16254</v>
      </c>
      <c r="C2320" s="171" t="s">
        <v>26</v>
      </c>
      <c r="D2320" s="173">
        <v>117.38</v>
      </c>
    </row>
    <row r="2321" spans="1:4" ht="84" x14ac:dyDescent="0.25">
      <c r="A2321" s="171" t="s">
        <v>16255</v>
      </c>
      <c r="B2321" s="170" t="s">
        <v>16256</v>
      </c>
      <c r="C2321" s="171" t="s">
        <v>26</v>
      </c>
      <c r="D2321" s="173">
        <v>362.04</v>
      </c>
    </row>
    <row r="2322" spans="1:4" ht="60" x14ac:dyDescent="0.25">
      <c r="A2322" s="171" t="s">
        <v>16257</v>
      </c>
      <c r="B2322" s="170" t="s">
        <v>16258</v>
      </c>
      <c r="C2322" s="171" t="s">
        <v>26</v>
      </c>
      <c r="D2322" s="173">
        <v>227.39</v>
      </c>
    </row>
    <row r="2323" spans="1:4" ht="60" x14ac:dyDescent="0.25">
      <c r="A2323" s="171" t="s">
        <v>16259</v>
      </c>
      <c r="B2323" s="170" t="s">
        <v>16260</v>
      </c>
      <c r="C2323" s="171" t="s">
        <v>26</v>
      </c>
      <c r="D2323" s="173">
        <v>451.38</v>
      </c>
    </row>
    <row r="2324" spans="1:4" ht="96" x14ac:dyDescent="0.25">
      <c r="A2324" s="171" t="s">
        <v>16261</v>
      </c>
      <c r="B2324" s="170" t="s">
        <v>16262</v>
      </c>
      <c r="C2324" s="171" t="s">
        <v>26</v>
      </c>
      <c r="D2324" s="173">
        <v>306.43</v>
      </c>
    </row>
    <row r="2325" spans="1:4" ht="72" x14ac:dyDescent="0.25">
      <c r="A2325" s="171" t="s">
        <v>16263</v>
      </c>
      <c r="B2325" s="170" t="s">
        <v>16264</v>
      </c>
      <c r="C2325" s="171" t="s">
        <v>26</v>
      </c>
      <c r="D2325" s="173">
        <v>171.78</v>
      </c>
    </row>
    <row r="2326" spans="1:4" ht="60" x14ac:dyDescent="0.25">
      <c r="A2326" s="171" t="s">
        <v>16265</v>
      </c>
      <c r="B2326" s="170" t="s">
        <v>16266</v>
      </c>
      <c r="C2326" s="171" t="s">
        <v>26</v>
      </c>
      <c r="D2326" s="173">
        <v>131.87</v>
      </c>
    </row>
    <row r="2327" spans="1:4" ht="84" x14ac:dyDescent="0.25">
      <c r="A2327" s="171" t="s">
        <v>16267</v>
      </c>
      <c r="B2327" s="170" t="s">
        <v>16268</v>
      </c>
      <c r="C2327" s="171" t="s">
        <v>26</v>
      </c>
      <c r="D2327" s="173">
        <v>376.53</v>
      </c>
    </row>
    <row r="2328" spans="1:4" ht="60" x14ac:dyDescent="0.25">
      <c r="A2328" s="171" t="s">
        <v>16269</v>
      </c>
      <c r="B2328" s="170" t="s">
        <v>16270</v>
      </c>
      <c r="C2328" s="171" t="s">
        <v>26</v>
      </c>
      <c r="D2328" s="173">
        <v>241.88</v>
      </c>
    </row>
    <row r="2329" spans="1:4" ht="60" x14ac:dyDescent="0.25">
      <c r="A2329" s="171" t="s">
        <v>16271</v>
      </c>
      <c r="B2329" s="170" t="s">
        <v>16272</v>
      </c>
      <c r="C2329" s="171" t="s">
        <v>26</v>
      </c>
      <c r="D2329" s="173">
        <v>201.97</v>
      </c>
    </row>
    <row r="2330" spans="1:4" ht="60" x14ac:dyDescent="0.25">
      <c r="A2330" s="171" t="s">
        <v>16273</v>
      </c>
      <c r="B2330" s="170" t="s">
        <v>16274</v>
      </c>
      <c r="C2330" s="171" t="s">
        <v>26</v>
      </c>
      <c r="D2330" s="173">
        <v>270.32</v>
      </c>
    </row>
    <row r="2331" spans="1:4" ht="60" x14ac:dyDescent="0.25">
      <c r="A2331" s="171" t="s">
        <v>16275</v>
      </c>
      <c r="B2331" s="170" t="s">
        <v>16276</v>
      </c>
      <c r="C2331" s="171" t="s">
        <v>26</v>
      </c>
      <c r="D2331" s="173">
        <v>348.92</v>
      </c>
    </row>
    <row r="2332" spans="1:4" ht="60" x14ac:dyDescent="0.25">
      <c r="A2332" s="171" t="s">
        <v>16277</v>
      </c>
      <c r="B2332" s="170" t="s">
        <v>16278</v>
      </c>
      <c r="C2332" s="171" t="s">
        <v>26</v>
      </c>
      <c r="D2332" s="173">
        <v>446.52</v>
      </c>
    </row>
    <row r="2333" spans="1:4" ht="60" x14ac:dyDescent="0.25">
      <c r="A2333" s="171" t="s">
        <v>16279</v>
      </c>
      <c r="B2333" s="170" t="s">
        <v>16280</v>
      </c>
      <c r="C2333" s="171" t="s">
        <v>26</v>
      </c>
      <c r="D2333" s="173">
        <v>574.80999999999995</v>
      </c>
    </row>
    <row r="2334" spans="1:4" ht="60" x14ac:dyDescent="0.25">
      <c r="A2334" s="171" t="s">
        <v>16281</v>
      </c>
      <c r="B2334" s="170" t="s">
        <v>16282</v>
      </c>
      <c r="C2334" s="171" t="s">
        <v>26</v>
      </c>
      <c r="D2334" s="173">
        <v>852.71</v>
      </c>
    </row>
    <row r="2335" spans="1:4" ht="60" x14ac:dyDescent="0.25">
      <c r="A2335" s="171" t="s">
        <v>16283</v>
      </c>
      <c r="B2335" s="170" t="s">
        <v>16284</v>
      </c>
      <c r="C2335" s="171" t="s">
        <v>26</v>
      </c>
      <c r="D2335" s="175">
        <v>1033.8599999999999</v>
      </c>
    </row>
    <row r="2336" spans="1:4" x14ac:dyDescent="0.25">
      <c r="A2336" s="166">
        <v>9002</v>
      </c>
      <c r="B2336" s="167" t="s">
        <v>16285</v>
      </c>
      <c r="C2336" s="168"/>
      <c r="D2336" s="169"/>
    </row>
    <row r="2337" spans="1:4" ht="36" x14ac:dyDescent="0.25">
      <c r="A2337" s="171" t="s">
        <v>16286</v>
      </c>
      <c r="B2337" s="170" t="s">
        <v>16287</v>
      </c>
      <c r="C2337" s="171" t="s">
        <v>26</v>
      </c>
      <c r="D2337" s="174">
        <v>31.34</v>
      </c>
    </row>
    <row r="2338" spans="1:4" ht="36" x14ac:dyDescent="0.25">
      <c r="A2338" s="171" t="s">
        <v>16288</v>
      </c>
      <c r="B2338" s="170" t="s">
        <v>16289</v>
      </c>
      <c r="C2338" s="171" t="s">
        <v>26</v>
      </c>
      <c r="D2338" s="174">
        <v>59.18</v>
      </c>
    </row>
    <row r="2339" spans="1:4" ht="36" x14ac:dyDescent="0.25">
      <c r="A2339" s="171" t="s">
        <v>16290</v>
      </c>
      <c r="B2339" s="170" t="s">
        <v>16291</v>
      </c>
      <c r="C2339" s="171" t="s">
        <v>26</v>
      </c>
      <c r="D2339" s="173">
        <v>125.24</v>
      </c>
    </row>
    <row r="2340" spans="1:4" ht="36" x14ac:dyDescent="0.25">
      <c r="A2340" s="171" t="s">
        <v>16292</v>
      </c>
      <c r="B2340" s="170" t="s">
        <v>16293</v>
      </c>
      <c r="C2340" s="171" t="s">
        <v>26</v>
      </c>
      <c r="D2340" s="174">
        <v>22.31</v>
      </c>
    </row>
    <row r="2341" spans="1:4" ht="36" x14ac:dyDescent="0.25">
      <c r="A2341" s="171" t="s">
        <v>16294</v>
      </c>
      <c r="B2341" s="170" t="s">
        <v>16295</v>
      </c>
      <c r="C2341" s="171" t="s">
        <v>26</v>
      </c>
      <c r="D2341" s="174">
        <v>30.51</v>
      </c>
    </row>
    <row r="2342" spans="1:4" x14ac:dyDescent="0.25">
      <c r="A2342" s="166">
        <v>9003</v>
      </c>
      <c r="B2342" s="167" t="s">
        <v>16296</v>
      </c>
      <c r="C2342" s="168"/>
      <c r="D2342" s="169"/>
    </row>
    <row r="2343" spans="1:4" ht="36" x14ac:dyDescent="0.25">
      <c r="A2343" s="171" t="s">
        <v>34180</v>
      </c>
      <c r="B2343" s="170" t="s">
        <v>34181</v>
      </c>
      <c r="C2343" s="171" t="s">
        <v>26</v>
      </c>
      <c r="D2343" s="174">
        <v>13.03</v>
      </c>
    </row>
    <row r="2344" spans="1:4" ht="36" x14ac:dyDescent="0.25">
      <c r="A2344" s="171" t="s">
        <v>34182</v>
      </c>
      <c r="B2344" s="170" t="s">
        <v>34183</v>
      </c>
      <c r="C2344" s="171" t="s">
        <v>26</v>
      </c>
      <c r="D2344" s="174">
        <v>22.3</v>
      </c>
    </row>
    <row r="2345" spans="1:4" ht="36" x14ac:dyDescent="0.25">
      <c r="A2345" s="171" t="s">
        <v>34184</v>
      </c>
      <c r="B2345" s="170" t="s">
        <v>34185</v>
      </c>
      <c r="C2345" s="171" t="s">
        <v>26</v>
      </c>
      <c r="D2345" s="174">
        <v>63.65</v>
      </c>
    </row>
    <row r="2346" spans="1:4" ht="36" x14ac:dyDescent="0.25">
      <c r="A2346" s="171" t="s">
        <v>34186</v>
      </c>
      <c r="B2346" s="170" t="s">
        <v>34187</v>
      </c>
      <c r="C2346" s="171" t="s">
        <v>26</v>
      </c>
      <c r="D2346" s="172">
        <v>8.86</v>
      </c>
    </row>
    <row r="2347" spans="1:4" x14ac:dyDescent="0.25">
      <c r="A2347" s="166">
        <v>9004</v>
      </c>
      <c r="B2347" s="167" t="s">
        <v>16297</v>
      </c>
      <c r="C2347" s="168"/>
      <c r="D2347" s="169"/>
    </row>
    <row r="2348" spans="1:4" ht="24" x14ac:dyDescent="0.25">
      <c r="A2348" s="171" t="s">
        <v>16298</v>
      </c>
      <c r="B2348" s="170" t="s">
        <v>53012</v>
      </c>
      <c r="C2348" s="171" t="s">
        <v>26</v>
      </c>
      <c r="D2348" s="174">
        <v>56.48</v>
      </c>
    </row>
    <row r="2349" spans="1:4" ht="48" x14ac:dyDescent="0.25">
      <c r="A2349" s="171" t="s">
        <v>53013</v>
      </c>
      <c r="B2349" s="170" t="s">
        <v>53014</v>
      </c>
      <c r="C2349" s="171" t="s">
        <v>26</v>
      </c>
      <c r="D2349" s="174">
        <v>93.51</v>
      </c>
    </row>
    <row r="2350" spans="1:4" ht="48" x14ac:dyDescent="0.25">
      <c r="A2350" s="171" t="s">
        <v>53015</v>
      </c>
      <c r="B2350" s="170" t="s">
        <v>53016</v>
      </c>
      <c r="C2350" s="171" t="s">
        <v>26</v>
      </c>
      <c r="D2350" s="173">
        <v>117.27</v>
      </c>
    </row>
    <row r="2351" spans="1:4" ht="48" x14ac:dyDescent="0.25">
      <c r="A2351" s="171" t="s">
        <v>53017</v>
      </c>
      <c r="B2351" s="170" t="s">
        <v>53018</v>
      </c>
      <c r="C2351" s="171" t="s">
        <v>26</v>
      </c>
      <c r="D2351" s="173">
        <v>160.30000000000001</v>
      </c>
    </row>
    <row r="2352" spans="1:4" ht="48" x14ac:dyDescent="0.25">
      <c r="A2352" s="171" t="s">
        <v>53019</v>
      </c>
      <c r="B2352" s="170" t="s">
        <v>53020</v>
      </c>
      <c r="C2352" s="171" t="s">
        <v>26</v>
      </c>
      <c r="D2352" s="173">
        <v>196.34</v>
      </c>
    </row>
    <row r="2353" spans="1:4" x14ac:dyDescent="0.25">
      <c r="A2353" s="166">
        <v>9005</v>
      </c>
      <c r="B2353" s="167" t="s">
        <v>16299</v>
      </c>
      <c r="C2353" s="168"/>
      <c r="D2353" s="169"/>
    </row>
    <row r="2354" spans="1:4" ht="48" x14ac:dyDescent="0.25">
      <c r="A2354" s="171" t="s">
        <v>53021</v>
      </c>
      <c r="B2354" s="170" t="s">
        <v>53022</v>
      </c>
      <c r="C2354" s="171" t="s">
        <v>26</v>
      </c>
      <c r="D2354" s="173">
        <v>690.91</v>
      </c>
    </row>
    <row r="2355" spans="1:4" ht="48" x14ac:dyDescent="0.25">
      <c r="A2355" s="171" t="s">
        <v>53023</v>
      </c>
      <c r="B2355" s="170" t="s">
        <v>53024</v>
      </c>
      <c r="C2355" s="171" t="s">
        <v>26</v>
      </c>
      <c r="D2355" s="173">
        <v>822.74</v>
      </c>
    </row>
    <row r="2356" spans="1:4" ht="48" x14ac:dyDescent="0.25">
      <c r="A2356" s="171" t="s">
        <v>53025</v>
      </c>
      <c r="B2356" s="170" t="s">
        <v>53026</v>
      </c>
      <c r="C2356" s="171" t="s">
        <v>26</v>
      </c>
      <c r="D2356" s="175">
        <v>1195.9100000000001</v>
      </c>
    </row>
    <row r="2357" spans="1:4" ht="48" x14ac:dyDescent="0.25">
      <c r="A2357" s="171" t="s">
        <v>53027</v>
      </c>
      <c r="B2357" s="170" t="s">
        <v>53028</v>
      </c>
      <c r="C2357" s="171" t="s">
        <v>26</v>
      </c>
      <c r="D2357" s="173">
        <v>179.24</v>
      </c>
    </row>
    <row r="2358" spans="1:4" ht="48" x14ac:dyDescent="0.25">
      <c r="A2358" s="171" t="s">
        <v>53029</v>
      </c>
      <c r="B2358" s="170" t="s">
        <v>53030</v>
      </c>
      <c r="C2358" s="171" t="s">
        <v>26</v>
      </c>
      <c r="D2358" s="173">
        <v>209.95</v>
      </c>
    </row>
    <row r="2359" spans="1:4" ht="48" x14ac:dyDescent="0.25">
      <c r="A2359" s="171" t="s">
        <v>53031</v>
      </c>
      <c r="B2359" s="170" t="s">
        <v>53032</v>
      </c>
      <c r="C2359" s="171" t="s">
        <v>26</v>
      </c>
      <c r="D2359" s="173">
        <v>303.11</v>
      </c>
    </row>
    <row r="2360" spans="1:4" ht="48" x14ac:dyDescent="0.25">
      <c r="A2360" s="171" t="s">
        <v>53033</v>
      </c>
      <c r="B2360" s="170" t="s">
        <v>53034</v>
      </c>
      <c r="C2360" s="171" t="s">
        <v>26</v>
      </c>
      <c r="D2360" s="173">
        <v>414.99</v>
      </c>
    </row>
    <row r="2361" spans="1:4" x14ac:dyDescent="0.25">
      <c r="A2361" s="166">
        <v>9006</v>
      </c>
      <c r="B2361" s="167" t="s">
        <v>16300</v>
      </c>
      <c r="C2361" s="168"/>
      <c r="D2361" s="169"/>
    </row>
    <row r="2362" spans="1:4" x14ac:dyDescent="0.25">
      <c r="A2362" s="171" t="s">
        <v>16301</v>
      </c>
      <c r="B2362" s="170" t="s">
        <v>16302</v>
      </c>
      <c r="C2362" s="171" t="s">
        <v>26</v>
      </c>
      <c r="D2362" s="175">
        <v>7964.91</v>
      </c>
    </row>
    <row r="2363" spans="1:4" x14ac:dyDescent="0.25">
      <c r="A2363" s="171" t="s">
        <v>16303</v>
      </c>
      <c r="B2363" s="170" t="s">
        <v>16304</v>
      </c>
      <c r="C2363" s="171" t="s">
        <v>26</v>
      </c>
      <c r="D2363" s="175">
        <v>8267</v>
      </c>
    </row>
    <row r="2364" spans="1:4" x14ac:dyDescent="0.25">
      <c r="A2364" s="171" t="s">
        <v>16305</v>
      </c>
      <c r="B2364" s="170" t="s">
        <v>16306</v>
      </c>
      <c r="C2364" s="171" t="s">
        <v>26</v>
      </c>
      <c r="D2364" s="175">
        <v>8568.51</v>
      </c>
    </row>
    <row r="2365" spans="1:4" x14ac:dyDescent="0.25">
      <c r="A2365" s="171" t="s">
        <v>16307</v>
      </c>
      <c r="B2365" s="170" t="s">
        <v>16308</v>
      </c>
      <c r="C2365" s="171" t="s">
        <v>26</v>
      </c>
      <c r="D2365" s="175">
        <v>8877.39</v>
      </c>
    </row>
    <row r="2366" spans="1:4" x14ac:dyDescent="0.25">
      <c r="A2366" s="171" t="s">
        <v>16309</v>
      </c>
      <c r="B2366" s="170" t="s">
        <v>16310</v>
      </c>
      <c r="C2366" s="171" t="s">
        <v>26</v>
      </c>
      <c r="D2366" s="176">
        <v>12268.19</v>
      </c>
    </row>
    <row r="2367" spans="1:4" x14ac:dyDescent="0.25">
      <c r="A2367" s="171" t="s">
        <v>16311</v>
      </c>
      <c r="B2367" s="170" t="s">
        <v>16312</v>
      </c>
      <c r="C2367" s="171" t="s">
        <v>26</v>
      </c>
      <c r="D2367" s="176">
        <v>12647.69</v>
      </c>
    </row>
    <row r="2368" spans="1:4" x14ac:dyDescent="0.25">
      <c r="A2368" s="171" t="s">
        <v>16313</v>
      </c>
      <c r="B2368" s="170" t="s">
        <v>16314</v>
      </c>
      <c r="C2368" s="171" t="s">
        <v>26</v>
      </c>
      <c r="D2368" s="176">
        <v>13014.7</v>
      </c>
    </row>
    <row r="2369" spans="1:4" x14ac:dyDescent="0.25">
      <c r="A2369" s="171" t="s">
        <v>16315</v>
      </c>
      <c r="B2369" s="170" t="s">
        <v>16316</v>
      </c>
      <c r="C2369" s="171" t="s">
        <v>26</v>
      </c>
      <c r="D2369" s="176">
        <v>13411.88</v>
      </c>
    </row>
    <row r="2370" spans="1:4" x14ac:dyDescent="0.25">
      <c r="A2370" s="171" t="s">
        <v>16317</v>
      </c>
      <c r="B2370" s="170" t="s">
        <v>16318</v>
      </c>
      <c r="C2370" s="171" t="s">
        <v>26</v>
      </c>
      <c r="D2370" s="176">
        <v>13856.3</v>
      </c>
    </row>
    <row r="2371" spans="1:4" x14ac:dyDescent="0.25">
      <c r="A2371" s="171" t="s">
        <v>16319</v>
      </c>
      <c r="B2371" s="170" t="s">
        <v>16320</v>
      </c>
      <c r="C2371" s="171" t="s">
        <v>26</v>
      </c>
      <c r="D2371" s="176">
        <v>14318.65</v>
      </c>
    </row>
    <row r="2372" spans="1:4" x14ac:dyDescent="0.25">
      <c r="A2372" s="171" t="s">
        <v>16321</v>
      </c>
      <c r="B2372" s="170" t="s">
        <v>16322</v>
      </c>
      <c r="C2372" s="171" t="s">
        <v>26</v>
      </c>
      <c r="D2372" s="176">
        <v>14751.67</v>
      </c>
    </row>
    <row r="2373" spans="1:4" x14ac:dyDescent="0.25">
      <c r="A2373" s="171" t="s">
        <v>16323</v>
      </c>
      <c r="B2373" s="170" t="s">
        <v>16324</v>
      </c>
      <c r="C2373" s="171" t="s">
        <v>26</v>
      </c>
      <c r="D2373" s="176">
        <v>15308.61</v>
      </c>
    </row>
    <row r="2374" spans="1:4" x14ac:dyDescent="0.25">
      <c r="A2374" s="171" t="s">
        <v>16325</v>
      </c>
      <c r="B2374" s="170" t="s">
        <v>16326</v>
      </c>
      <c r="C2374" s="171" t="s">
        <v>26</v>
      </c>
      <c r="D2374" s="176">
        <v>15726.49</v>
      </c>
    </row>
    <row r="2375" spans="1:4" x14ac:dyDescent="0.25">
      <c r="A2375" s="171" t="s">
        <v>16327</v>
      </c>
      <c r="B2375" s="170" t="s">
        <v>16328</v>
      </c>
      <c r="C2375" s="171" t="s">
        <v>26</v>
      </c>
      <c r="D2375" s="176">
        <v>16189.68</v>
      </c>
    </row>
    <row r="2376" spans="1:4" x14ac:dyDescent="0.25">
      <c r="A2376" s="171" t="s">
        <v>16329</v>
      </c>
      <c r="B2376" s="170" t="s">
        <v>16330</v>
      </c>
      <c r="C2376" s="171" t="s">
        <v>26</v>
      </c>
      <c r="D2376" s="176">
        <v>16658.810000000001</v>
      </c>
    </row>
    <row r="2377" spans="1:4" x14ac:dyDescent="0.25">
      <c r="A2377" s="171" t="s">
        <v>16331</v>
      </c>
      <c r="B2377" s="170" t="s">
        <v>16332</v>
      </c>
      <c r="C2377" s="171" t="s">
        <v>26</v>
      </c>
      <c r="D2377" s="176">
        <v>17056.53</v>
      </c>
    </row>
    <row r="2378" spans="1:4" x14ac:dyDescent="0.25">
      <c r="A2378" s="171" t="s">
        <v>16333</v>
      </c>
      <c r="B2378" s="170" t="s">
        <v>16334</v>
      </c>
      <c r="C2378" s="171" t="s">
        <v>26</v>
      </c>
      <c r="D2378" s="176">
        <v>17479.259999999998</v>
      </c>
    </row>
    <row r="2379" spans="1:4" x14ac:dyDescent="0.25">
      <c r="A2379" s="171" t="s">
        <v>16335</v>
      </c>
      <c r="B2379" s="170" t="s">
        <v>16336</v>
      </c>
      <c r="C2379" s="171" t="s">
        <v>26</v>
      </c>
      <c r="D2379" s="176">
        <v>17876.939999999999</v>
      </c>
    </row>
    <row r="2380" spans="1:4" x14ac:dyDescent="0.25">
      <c r="A2380" s="171" t="s">
        <v>16337</v>
      </c>
      <c r="B2380" s="170" t="s">
        <v>16338</v>
      </c>
      <c r="C2380" s="171" t="s">
        <v>26</v>
      </c>
      <c r="D2380" s="176">
        <v>18276.89</v>
      </c>
    </row>
    <row r="2381" spans="1:4" x14ac:dyDescent="0.25">
      <c r="A2381" s="171" t="s">
        <v>16339</v>
      </c>
      <c r="B2381" s="170" t="s">
        <v>16340</v>
      </c>
      <c r="C2381" s="171" t="s">
        <v>13983</v>
      </c>
      <c r="D2381" s="175">
        <v>1838.17</v>
      </c>
    </row>
    <row r="2382" spans="1:4" x14ac:dyDescent="0.25">
      <c r="A2382" s="171" t="s">
        <v>16341</v>
      </c>
      <c r="B2382" s="170" t="s">
        <v>16342</v>
      </c>
      <c r="C2382" s="171" t="s">
        <v>13983</v>
      </c>
      <c r="D2382" s="175">
        <v>2485.9899999999998</v>
      </c>
    </row>
    <row r="2383" spans="1:4" x14ac:dyDescent="0.25">
      <c r="A2383" s="171" t="s">
        <v>16343</v>
      </c>
      <c r="B2383" s="170" t="s">
        <v>16344</v>
      </c>
      <c r="C2383" s="171" t="s">
        <v>13983</v>
      </c>
      <c r="D2383" s="175">
        <v>2643.33</v>
      </c>
    </row>
    <row r="2384" spans="1:4" x14ac:dyDescent="0.25">
      <c r="A2384" s="171" t="s">
        <v>16345</v>
      </c>
      <c r="B2384" s="170" t="s">
        <v>16346</v>
      </c>
      <c r="C2384" s="171" t="s">
        <v>13983</v>
      </c>
      <c r="D2384" s="175">
        <v>3294.65</v>
      </c>
    </row>
    <row r="2385" spans="1:4" x14ac:dyDescent="0.25">
      <c r="A2385" s="171" t="s">
        <v>16347</v>
      </c>
      <c r="B2385" s="170" t="s">
        <v>16348</v>
      </c>
      <c r="C2385" s="171" t="s">
        <v>13983</v>
      </c>
      <c r="D2385" s="175">
        <v>3670.38</v>
      </c>
    </row>
    <row r="2386" spans="1:4" x14ac:dyDescent="0.25">
      <c r="A2386" s="171" t="s">
        <v>16349</v>
      </c>
      <c r="B2386" s="170" t="s">
        <v>16350</v>
      </c>
      <c r="C2386" s="171" t="s">
        <v>13983</v>
      </c>
      <c r="D2386" s="175">
        <v>1181.96</v>
      </c>
    </row>
    <row r="2387" spans="1:4" x14ac:dyDescent="0.25">
      <c r="A2387" s="171" t="s">
        <v>16351</v>
      </c>
      <c r="B2387" s="170" t="s">
        <v>16352</v>
      </c>
      <c r="C2387" s="171" t="s">
        <v>13983</v>
      </c>
      <c r="D2387" s="175">
        <v>1314.73</v>
      </c>
    </row>
    <row r="2388" spans="1:4" x14ac:dyDescent="0.25">
      <c r="A2388" s="171" t="s">
        <v>16353</v>
      </c>
      <c r="B2388" s="170" t="s">
        <v>16354</v>
      </c>
      <c r="C2388" s="171" t="s">
        <v>13983</v>
      </c>
      <c r="D2388" s="175">
        <v>1432.08</v>
      </c>
    </row>
    <row r="2389" spans="1:4" x14ac:dyDescent="0.25">
      <c r="A2389" s="171" t="s">
        <v>16355</v>
      </c>
      <c r="B2389" s="170" t="s">
        <v>16356</v>
      </c>
      <c r="C2389" s="171" t="s">
        <v>13983</v>
      </c>
      <c r="D2389" s="175">
        <v>1554.08</v>
      </c>
    </row>
    <row r="2390" spans="1:4" x14ac:dyDescent="0.25">
      <c r="A2390" s="171" t="s">
        <v>16357</v>
      </c>
      <c r="B2390" s="170" t="s">
        <v>16358</v>
      </c>
      <c r="C2390" s="171" t="s">
        <v>13983</v>
      </c>
      <c r="D2390" s="175">
        <v>1689.84</v>
      </c>
    </row>
    <row r="2391" spans="1:4" x14ac:dyDescent="0.25">
      <c r="A2391" s="166">
        <v>9007</v>
      </c>
      <c r="B2391" s="167" t="s">
        <v>16359</v>
      </c>
      <c r="C2391" s="168"/>
      <c r="D2391" s="169"/>
    </row>
    <row r="2392" spans="1:4" ht="24" x14ac:dyDescent="0.25">
      <c r="A2392" s="171" t="s">
        <v>16360</v>
      </c>
      <c r="B2392" s="170" t="s">
        <v>16361</v>
      </c>
      <c r="C2392" s="171" t="s">
        <v>26</v>
      </c>
      <c r="D2392" s="173">
        <v>798.18</v>
      </c>
    </row>
    <row r="2393" spans="1:4" ht="24" x14ac:dyDescent="0.25">
      <c r="A2393" s="171" t="s">
        <v>16362</v>
      </c>
      <c r="B2393" s="170" t="s">
        <v>16363</v>
      </c>
      <c r="C2393" s="171" t="s">
        <v>26</v>
      </c>
      <c r="D2393" s="173">
        <v>302.47000000000003</v>
      </c>
    </row>
    <row r="2394" spans="1:4" x14ac:dyDescent="0.25">
      <c r="A2394" s="166">
        <v>9008</v>
      </c>
      <c r="B2394" s="167" t="s">
        <v>16364</v>
      </c>
      <c r="C2394" s="168"/>
      <c r="D2394" s="169"/>
    </row>
    <row r="2395" spans="1:4" ht="24" x14ac:dyDescent="0.25">
      <c r="A2395" s="171" t="s">
        <v>16365</v>
      </c>
      <c r="B2395" s="170" t="s">
        <v>16366</v>
      </c>
      <c r="C2395" s="171" t="s">
        <v>13983</v>
      </c>
      <c r="D2395" s="175">
        <v>2956.65</v>
      </c>
    </row>
    <row r="2396" spans="1:4" ht="24" x14ac:dyDescent="0.25">
      <c r="A2396" s="171" t="s">
        <v>16367</v>
      </c>
      <c r="B2396" s="170" t="s">
        <v>16368</v>
      </c>
      <c r="C2396" s="171" t="s">
        <v>13983</v>
      </c>
      <c r="D2396" s="175">
        <v>3565.38</v>
      </c>
    </row>
    <row r="2397" spans="1:4" ht="24" x14ac:dyDescent="0.25">
      <c r="A2397" s="171" t="s">
        <v>16369</v>
      </c>
      <c r="B2397" s="170" t="s">
        <v>16370</v>
      </c>
      <c r="C2397" s="171" t="s">
        <v>13983</v>
      </c>
      <c r="D2397" s="175">
        <v>3839.27</v>
      </c>
    </row>
    <row r="2398" spans="1:4" ht="24" x14ac:dyDescent="0.25">
      <c r="A2398" s="171" t="s">
        <v>16371</v>
      </c>
      <c r="B2398" s="170" t="s">
        <v>16372</v>
      </c>
      <c r="C2398" s="171" t="s">
        <v>13983</v>
      </c>
      <c r="D2398" s="175">
        <v>4159.04</v>
      </c>
    </row>
    <row r="2399" spans="1:4" ht="24" x14ac:dyDescent="0.25">
      <c r="A2399" s="171" t="s">
        <v>16373</v>
      </c>
      <c r="B2399" s="170" t="s">
        <v>16374</v>
      </c>
      <c r="C2399" s="171" t="s">
        <v>13983</v>
      </c>
      <c r="D2399" s="175">
        <v>4815.6000000000004</v>
      </c>
    </row>
    <row r="2400" spans="1:4" ht="24" x14ac:dyDescent="0.25">
      <c r="A2400" s="171" t="s">
        <v>16375</v>
      </c>
      <c r="B2400" s="170" t="s">
        <v>16376</v>
      </c>
      <c r="C2400" s="171" t="s">
        <v>13983</v>
      </c>
      <c r="D2400" s="175">
        <v>2011.93</v>
      </c>
    </row>
    <row r="2401" spans="1:4" ht="24" x14ac:dyDescent="0.25">
      <c r="A2401" s="171" t="s">
        <v>16377</v>
      </c>
      <c r="B2401" s="170" t="s">
        <v>16378</v>
      </c>
      <c r="C2401" s="171" t="s">
        <v>13983</v>
      </c>
      <c r="D2401" s="175">
        <v>2113.06</v>
      </c>
    </row>
    <row r="2402" spans="1:4" ht="24" x14ac:dyDescent="0.25">
      <c r="A2402" s="171" t="s">
        <v>16379</v>
      </c>
      <c r="B2402" s="170" t="s">
        <v>16380</v>
      </c>
      <c r="C2402" s="171" t="s">
        <v>13983</v>
      </c>
      <c r="D2402" s="175">
        <v>2193.8000000000002</v>
      </c>
    </row>
    <row r="2403" spans="1:4" ht="24" x14ac:dyDescent="0.25">
      <c r="A2403" s="171" t="s">
        <v>16381</v>
      </c>
      <c r="B2403" s="170" t="s">
        <v>16382</v>
      </c>
      <c r="C2403" s="171" t="s">
        <v>13983</v>
      </c>
      <c r="D2403" s="175">
        <v>2481.56</v>
      </c>
    </row>
    <row r="2404" spans="1:4" ht="24" x14ac:dyDescent="0.25">
      <c r="A2404" s="171" t="s">
        <v>16383</v>
      </c>
      <c r="B2404" s="170" t="s">
        <v>16384</v>
      </c>
      <c r="C2404" s="171" t="s">
        <v>13983</v>
      </c>
      <c r="D2404" s="175">
        <v>2709.26</v>
      </c>
    </row>
    <row r="2405" spans="1:4" ht="24" x14ac:dyDescent="0.25">
      <c r="A2405" s="171" t="s">
        <v>16385</v>
      </c>
      <c r="B2405" s="170" t="s">
        <v>16386</v>
      </c>
      <c r="C2405" s="171" t="s">
        <v>13983</v>
      </c>
      <c r="D2405" s="175">
        <v>3681.96</v>
      </c>
    </row>
    <row r="2406" spans="1:4" ht="24" x14ac:dyDescent="0.25">
      <c r="A2406" s="171" t="s">
        <v>16387</v>
      </c>
      <c r="B2406" s="170" t="s">
        <v>16388</v>
      </c>
      <c r="C2406" s="171" t="s">
        <v>13983</v>
      </c>
      <c r="D2406" s="175">
        <v>4009.18</v>
      </c>
    </row>
    <row r="2407" spans="1:4" ht="24" x14ac:dyDescent="0.25">
      <c r="A2407" s="171" t="s">
        <v>16389</v>
      </c>
      <c r="B2407" s="170" t="s">
        <v>16390</v>
      </c>
      <c r="C2407" s="171" t="s">
        <v>13983</v>
      </c>
      <c r="D2407" s="175">
        <v>4335.29</v>
      </c>
    </row>
    <row r="2408" spans="1:4" ht="24" x14ac:dyDescent="0.25">
      <c r="A2408" s="171" t="s">
        <v>16391</v>
      </c>
      <c r="B2408" s="170" t="s">
        <v>16392</v>
      </c>
      <c r="C2408" s="171" t="s">
        <v>13983</v>
      </c>
      <c r="D2408" s="175">
        <v>4688.28</v>
      </c>
    </row>
    <row r="2409" spans="1:4" ht="24" x14ac:dyDescent="0.25">
      <c r="A2409" s="171" t="s">
        <v>16393</v>
      </c>
      <c r="B2409" s="170" t="s">
        <v>16394</v>
      </c>
      <c r="C2409" s="171" t="s">
        <v>13983</v>
      </c>
      <c r="D2409" s="175">
        <v>5437.07</v>
      </c>
    </row>
    <row r="2410" spans="1:4" ht="24" x14ac:dyDescent="0.25">
      <c r="A2410" s="171" t="s">
        <v>16395</v>
      </c>
      <c r="B2410" s="170" t="s">
        <v>16396</v>
      </c>
      <c r="C2410" s="171" t="s">
        <v>13983</v>
      </c>
      <c r="D2410" s="175">
        <v>2489.34</v>
      </c>
    </row>
    <row r="2411" spans="1:4" ht="24" x14ac:dyDescent="0.25">
      <c r="A2411" s="171" t="s">
        <v>16397</v>
      </c>
      <c r="B2411" s="170" t="s">
        <v>16398</v>
      </c>
      <c r="C2411" s="171" t="s">
        <v>13983</v>
      </c>
      <c r="D2411" s="175">
        <v>2710.7</v>
      </c>
    </row>
    <row r="2412" spans="1:4" ht="24" x14ac:dyDescent="0.25">
      <c r="A2412" s="171" t="s">
        <v>16399</v>
      </c>
      <c r="B2412" s="170" t="s">
        <v>16400</v>
      </c>
      <c r="C2412" s="171" t="s">
        <v>13983</v>
      </c>
      <c r="D2412" s="175">
        <v>2821.53</v>
      </c>
    </row>
    <row r="2413" spans="1:4" ht="24" x14ac:dyDescent="0.25">
      <c r="A2413" s="171" t="s">
        <v>16401</v>
      </c>
      <c r="B2413" s="170" t="s">
        <v>16402</v>
      </c>
      <c r="C2413" s="171" t="s">
        <v>13983</v>
      </c>
      <c r="D2413" s="175">
        <v>2917.61</v>
      </c>
    </row>
    <row r="2414" spans="1:4" ht="24" x14ac:dyDescent="0.25">
      <c r="A2414" s="171" t="s">
        <v>16403</v>
      </c>
      <c r="B2414" s="170" t="s">
        <v>16404</v>
      </c>
      <c r="C2414" s="171" t="s">
        <v>13983</v>
      </c>
      <c r="D2414" s="175">
        <v>3327.5</v>
      </c>
    </row>
    <row r="2415" spans="1:4" ht="24" x14ac:dyDescent="0.25">
      <c r="A2415" s="171" t="s">
        <v>16405</v>
      </c>
      <c r="B2415" s="170" t="s">
        <v>16406</v>
      </c>
      <c r="C2415" s="171" t="s">
        <v>13983</v>
      </c>
      <c r="D2415" s="175">
        <v>4244.8</v>
      </c>
    </row>
    <row r="2416" spans="1:4" ht="24" x14ac:dyDescent="0.25">
      <c r="A2416" s="171" t="s">
        <v>16407</v>
      </c>
      <c r="B2416" s="170" t="s">
        <v>16408</v>
      </c>
      <c r="C2416" s="171" t="s">
        <v>13983</v>
      </c>
      <c r="D2416" s="175">
        <v>4599.9799999999996</v>
      </c>
    </row>
    <row r="2417" spans="1:4" ht="36" customHeight="1" x14ac:dyDescent="0.25">
      <c r="A2417" s="171" t="s">
        <v>16409</v>
      </c>
      <c r="B2417" s="170" t="s">
        <v>16410</v>
      </c>
      <c r="C2417" s="171" t="s">
        <v>13983</v>
      </c>
      <c r="D2417" s="175">
        <v>4954.05</v>
      </c>
    </row>
    <row r="2418" spans="1:4" ht="24" x14ac:dyDescent="0.25">
      <c r="A2418" s="171" t="s">
        <v>16411</v>
      </c>
      <c r="B2418" s="170" t="s">
        <v>16412</v>
      </c>
      <c r="C2418" s="171" t="s">
        <v>13983</v>
      </c>
      <c r="D2418" s="175">
        <v>5335</v>
      </c>
    </row>
    <row r="2419" spans="1:4" ht="36" customHeight="1" x14ac:dyDescent="0.25">
      <c r="A2419" s="171" t="s">
        <v>16413</v>
      </c>
      <c r="B2419" s="170" t="s">
        <v>16414</v>
      </c>
      <c r="C2419" s="171" t="s">
        <v>13983</v>
      </c>
      <c r="D2419" s="175">
        <v>6139.71</v>
      </c>
    </row>
    <row r="2420" spans="1:4" ht="24" x14ac:dyDescent="0.25">
      <c r="A2420" s="171" t="s">
        <v>16415</v>
      </c>
      <c r="B2420" s="170" t="s">
        <v>16416</v>
      </c>
      <c r="C2420" s="171" t="s">
        <v>13983</v>
      </c>
      <c r="D2420" s="175">
        <v>3088.14</v>
      </c>
    </row>
    <row r="2421" spans="1:4" ht="24" x14ac:dyDescent="0.25">
      <c r="A2421" s="171" t="s">
        <v>16417</v>
      </c>
      <c r="B2421" s="170" t="s">
        <v>16418</v>
      </c>
      <c r="C2421" s="171" t="s">
        <v>13983</v>
      </c>
      <c r="D2421" s="175">
        <v>3205.77</v>
      </c>
    </row>
    <row r="2422" spans="1:4" ht="24" x14ac:dyDescent="0.25">
      <c r="A2422" s="171" t="s">
        <v>16419</v>
      </c>
      <c r="B2422" s="170" t="s">
        <v>16420</v>
      </c>
      <c r="C2422" s="171" t="s">
        <v>13983</v>
      </c>
      <c r="D2422" s="175">
        <v>3316.61</v>
      </c>
    </row>
    <row r="2423" spans="1:4" ht="24" x14ac:dyDescent="0.25">
      <c r="A2423" s="171" t="s">
        <v>16421</v>
      </c>
      <c r="B2423" s="170" t="s">
        <v>16422</v>
      </c>
      <c r="C2423" s="171" t="s">
        <v>13983</v>
      </c>
      <c r="D2423" s="175">
        <v>3573.32</v>
      </c>
    </row>
    <row r="2424" spans="1:4" ht="24" x14ac:dyDescent="0.25">
      <c r="A2424" s="171" t="s">
        <v>16423</v>
      </c>
      <c r="B2424" s="170" t="s">
        <v>16424</v>
      </c>
      <c r="C2424" s="171" t="s">
        <v>13983</v>
      </c>
      <c r="D2424" s="175">
        <v>3862.38</v>
      </c>
    </row>
    <row r="2425" spans="1:4" x14ac:dyDescent="0.25">
      <c r="A2425" s="166">
        <v>9009</v>
      </c>
      <c r="B2425" s="167" t="s">
        <v>16425</v>
      </c>
      <c r="C2425" s="168"/>
      <c r="D2425" s="169"/>
    </row>
    <row r="2426" spans="1:4" ht="36" x14ac:dyDescent="0.25">
      <c r="A2426" s="171" t="s">
        <v>16426</v>
      </c>
      <c r="B2426" s="170" t="s">
        <v>16427</v>
      </c>
      <c r="C2426" s="171" t="s">
        <v>12302</v>
      </c>
      <c r="D2426" s="173">
        <v>523.47</v>
      </c>
    </row>
    <row r="2427" spans="1:4" x14ac:dyDescent="0.25">
      <c r="A2427" s="166">
        <v>9011</v>
      </c>
      <c r="B2427" s="167" t="s">
        <v>49</v>
      </c>
      <c r="C2427" s="168"/>
      <c r="D2427" s="169"/>
    </row>
    <row r="2428" spans="1:4" ht="24" x14ac:dyDescent="0.25">
      <c r="A2428" s="171" t="s">
        <v>16428</v>
      </c>
      <c r="B2428" s="170" t="s">
        <v>16429</v>
      </c>
      <c r="C2428" s="171" t="s">
        <v>13983</v>
      </c>
      <c r="D2428" s="175">
        <v>2471.5700000000002</v>
      </c>
    </row>
    <row r="2429" spans="1:4" ht="36" x14ac:dyDescent="0.25">
      <c r="A2429" s="171" t="s">
        <v>16430</v>
      </c>
      <c r="B2429" s="170" t="s">
        <v>16431</v>
      </c>
      <c r="C2429" s="171" t="s">
        <v>13983</v>
      </c>
      <c r="D2429" s="175">
        <v>2672.6</v>
      </c>
    </row>
    <row r="2430" spans="1:4" ht="24" x14ac:dyDescent="0.25">
      <c r="A2430" s="171" t="s">
        <v>16432</v>
      </c>
      <c r="B2430" s="170" t="s">
        <v>16433</v>
      </c>
      <c r="C2430" s="171" t="s">
        <v>13983</v>
      </c>
      <c r="D2430" s="175">
        <v>1419.2</v>
      </c>
    </row>
    <row r="2431" spans="1:4" x14ac:dyDescent="0.25">
      <c r="A2431" s="166">
        <v>9012</v>
      </c>
      <c r="B2431" s="167" t="s">
        <v>16434</v>
      </c>
      <c r="C2431" s="168"/>
      <c r="D2431" s="169"/>
    </row>
    <row r="2432" spans="1:4" ht="36" x14ac:dyDescent="0.25">
      <c r="A2432" s="171" t="s">
        <v>16435</v>
      </c>
      <c r="B2432" s="170" t="s">
        <v>16436</v>
      </c>
      <c r="C2432" s="171" t="s">
        <v>13983</v>
      </c>
      <c r="D2432" s="175">
        <v>1803.71</v>
      </c>
    </row>
    <row r="2433" spans="1:4" ht="36" x14ac:dyDescent="0.25">
      <c r="A2433" s="171" t="s">
        <v>16437</v>
      </c>
      <c r="B2433" s="170" t="s">
        <v>16438</v>
      </c>
      <c r="C2433" s="171" t="s">
        <v>13983</v>
      </c>
      <c r="D2433" s="175">
        <v>2482.8000000000002</v>
      </c>
    </row>
    <row r="2434" spans="1:4" x14ac:dyDescent="0.25">
      <c r="A2434" s="171" t="s">
        <v>16439</v>
      </c>
      <c r="B2434" s="170" t="s">
        <v>16440</v>
      </c>
      <c r="C2434" s="171" t="s">
        <v>13983</v>
      </c>
      <c r="D2434" s="175">
        <v>1791.71</v>
      </c>
    </row>
    <row r="2435" spans="1:4" ht="36" x14ac:dyDescent="0.25">
      <c r="A2435" s="171" t="s">
        <v>16441</v>
      </c>
      <c r="B2435" s="170" t="s">
        <v>16442</v>
      </c>
      <c r="C2435" s="171" t="s">
        <v>13983</v>
      </c>
      <c r="D2435" s="175">
        <v>2277.71</v>
      </c>
    </row>
    <row r="2436" spans="1:4" ht="36" x14ac:dyDescent="0.25">
      <c r="A2436" s="171" t="s">
        <v>16443</v>
      </c>
      <c r="B2436" s="170" t="s">
        <v>16444</v>
      </c>
      <c r="C2436" s="171" t="s">
        <v>13983</v>
      </c>
      <c r="D2436" s="175">
        <v>3133.02</v>
      </c>
    </row>
    <row r="2437" spans="1:4" ht="36" x14ac:dyDescent="0.25">
      <c r="A2437" s="171" t="s">
        <v>16445</v>
      </c>
      <c r="B2437" s="170" t="s">
        <v>16446</v>
      </c>
      <c r="C2437" s="171" t="s">
        <v>13983</v>
      </c>
      <c r="D2437" s="175">
        <v>1870.88</v>
      </c>
    </row>
    <row r="2438" spans="1:4" ht="36" x14ac:dyDescent="0.25">
      <c r="A2438" s="171" t="s">
        <v>16447</v>
      </c>
      <c r="B2438" s="170" t="s">
        <v>16448</v>
      </c>
      <c r="C2438" s="171" t="s">
        <v>13983</v>
      </c>
      <c r="D2438" s="175">
        <v>2749.38</v>
      </c>
    </row>
    <row r="2439" spans="1:4" ht="36" x14ac:dyDescent="0.25">
      <c r="A2439" s="171" t="s">
        <v>16449</v>
      </c>
      <c r="B2439" s="170" t="s">
        <v>16450</v>
      </c>
      <c r="C2439" s="171" t="s">
        <v>13983</v>
      </c>
      <c r="D2439" s="175">
        <v>1706.68</v>
      </c>
    </row>
    <row r="2440" spans="1:4" ht="36" x14ac:dyDescent="0.25">
      <c r="A2440" s="171" t="s">
        <v>16451</v>
      </c>
      <c r="B2440" s="170" t="s">
        <v>16452</v>
      </c>
      <c r="C2440" s="171" t="s">
        <v>13983</v>
      </c>
      <c r="D2440" s="175">
        <v>2444.9499999999998</v>
      </c>
    </row>
    <row r="2441" spans="1:4" ht="36" x14ac:dyDescent="0.25">
      <c r="A2441" s="171" t="s">
        <v>16453</v>
      </c>
      <c r="B2441" s="170" t="s">
        <v>16454</v>
      </c>
      <c r="C2441" s="171" t="s">
        <v>13983</v>
      </c>
      <c r="D2441" s="175">
        <v>2166.13</v>
      </c>
    </row>
    <row r="2442" spans="1:4" ht="36" x14ac:dyDescent="0.25">
      <c r="A2442" s="171" t="s">
        <v>16455</v>
      </c>
      <c r="B2442" s="170" t="s">
        <v>16456</v>
      </c>
      <c r="C2442" s="171" t="s">
        <v>13983</v>
      </c>
      <c r="D2442" s="175">
        <v>3080.62</v>
      </c>
    </row>
    <row r="2443" spans="1:4" x14ac:dyDescent="0.25">
      <c r="A2443" s="171" t="s">
        <v>16457</v>
      </c>
      <c r="B2443" s="170" t="s">
        <v>16458</v>
      </c>
      <c r="C2443" s="171" t="s">
        <v>13983</v>
      </c>
      <c r="D2443" s="175">
        <v>1386.91</v>
      </c>
    </row>
    <row r="2444" spans="1:4" x14ac:dyDescent="0.25">
      <c r="A2444" s="171" t="s">
        <v>16459</v>
      </c>
      <c r="B2444" s="170" t="s">
        <v>16460</v>
      </c>
      <c r="C2444" s="171" t="s">
        <v>13983</v>
      </c>
      <c r="D2444" s="175">
        <v>2232.5500000000002</v>
      </c>
    </row>
    <row r="2445" spans="1:4" x14ac:dyDescent="0.25">
      <c r="A2445" s="166">
        <v>9013</v>
      </c>
      <c r="B2445" s="167" t="s">
        <v>16461</v>
      </c>
      <c r="C2445" s="168"/>
      <c r="D2445" s="169"/>
    </row>
    <row r="2446" spans="1:4" x14ac:dyDescent="0.25">
      <c r="A2446" s="171" t="s">
        <v>16462</v>
      </c>
      <c r="B2446" s="170" t="s">
        <v>16463</v>
      </c>
      <c r="C2446" s="171" t="s">
        <v>13983</v>
      </c>
      <c r="D2446" s="175">
        <v>1525.88</v>
      </c>
    </row>
    <row r="2447" spans="1:4" x14ac:dyDescent="0.25">
      <c r="A2447" s="171" t="s">
        <v>16464</v>
      </c>
      <c r="B2447" s="170" t="s">
        <v>16465</v>
      </c>
      <c r="C2447" s="171" t="s">
        <v>13983</v>
      </c>
      <c r="D2447" s="173">
        <v>651.25</v>
      </c>
    </row>
    <row r="2448" spans="1:4" x14ac:dyDescent="0.25">
      <c r="A2448" s="166">
        <v>9014</v>
      </c>
      <c r="B2448" s="167" t="s">
        <v>16466</v>
      </c>
      <c r="C2448" s="168"/>
      <c r="D2448" s="169"/>
    </row>
    <row r="2449" spans="1:4" x14ac:dyDescent="0.25">
      <c r="A2449" s="171" t="s">
        <v>16467</v>
      </c>
      <c r="B2449" s="170" t="s">
        <v>16468</v>
      </c>
      <c r="C2449" s="171" t="s">
        <v>26</v>
      </c>
      <c r="D2449" s="173">
        <v>909.8</v>
      </c>
    </row>
    <row r="2450" spans="1:4" x14ac:dyDescent="0.25">
      <c r="A2450" s="171" t="s">
        <v>16469</v>
      </c>
      <c r="B2450" s="170" t="s">
        <v>16470</v>
      </c>
      <c r="C2450" s="171" t="s">
        <v>26</v>
      </c>
      <c r="D2450" s="175">
        <v>1205.5</v>
      </c>
    </row>
    <row r="2451" spans="1:4" x14ac:dyDescent="0.25">
      <c r="A2451" s="171" t="s">
        <v>16471</v>
      </c>
      <c r="B2451" s="170" t="s">
        <v>16472</v>
      </c>
      <c r="C2451" s="171" t="s">
        <v>26</v>
      </c>
      <c r="D2451" s="175">
        <v>1317.19</v>
      </c>
    </row>
    <row r="2452" spans="1:4" x14ac:dyDescent="0.25">
      <c r="A2452" s="171" t="s">
        <v>16473</v>
      </c>
      <c r="B2452" s="170" t="s">
        <v>16474</v>
      </c>
      <c r="C2452" s="171" t="s">
        <v>26</v>
      </c>
      <c r="D2452" s="175">
        <v>1431.38</v>
      </c>
    </row>
    <row r="2453" spans="1:4" x14ac:dyDescent="0.25">
      <c r="A2453" s="171" t="s">
        <v>16475</v>
      </c>
      <c r="B2453" s="170" t="s">
        <v>16476</v>
      </c>
      <c r="C2453" s="171" t="s">
        <v>26</v>
      </c>
      <c r="D2453" s="175">
        <v>2065.17</v>
      </c>
    </row>
    <row r="2454" spans="1:4" x14ac:dyDescent="0.25">
      <c r="A2454" s="171" t="s">
        <v>16477</v>
      </c>
      <c r="B2454" s="170" t="s">
        <v>16478</v>
      </c>
      <c r="C2454" s="171" t="s">
        <v>26</v>
      </c>
      <c r="D2454" s="173">
        <v>459.59</v>
      </c>
    </row>
    <row r="2455" spans="1:4" x14ac:dyDescent="0.25">
      <c r="A2455" s="171" t="s">
        <v>16479</v>
      </c>
      <c r="B2455" s="170" t="s">
        <v>16480</v>
      </c>
      <c r="C2455" s="171" t="s">
        <v>26</v>
      </c>
      <c r="D2455" s="173">
        <v>549.73</v>
      </c>
    </row>
    <row r="2456" spans="1:4" x14ac:dyDescent="0.25">
      <c r="A2456" s="171" t="s">
        <v>16481</v>
      </c>
      <c r="B2456" s="170" t="s">
        <v>16482</v>
      </c>
      <c r="C2456" s="171" t="s">
        <v>26</v>
      </c>
      <c r="D2456" s="173">
        <v>634.15</v>
      </c>
    </row>
    <row r="2457" spans="1:4" x14ac:dyDescent="0.25">
      <c r="A2457" s="171" t="s">
        <v>16483</v>
      </c>
      <c r="B2457" s="170" t="s">
        <v>16484</v>
      </c>
      <c r="C2457" s="171" t="s">
        <v>26</v>
      </c>
      <c r="D2457" s="173">
        <v>729.28</v>
      </c>
    </row>
    <row r="2458" spans="1:4" x14ac:dyDescent="0.25">
      <c r="A2458" s="171" t="s">
        <v>16485</v>
      </c>
      <c r="B2458" s="170" t="s">
        <v>16486</v>
      </c>
      <c r="C2458" s="171" t="s">
        <v>26</v>
      </c>
      <c r="D2458" s="173">
        <v>817.88</v>
      </c>
    </row>
    <row r="2459" spans="1:4" x14ac:dyDescent="0.25">
      <c r="A2459" s="166">
        <v>9015</v>
      </c>
      <c r="B2459" s="167" t="s">
        <v>16487</v>
      </c>
      <c r="C2459" s="168"/>
      <c r="D2459" s="169"/>
    </row>
    <row r="2460" spans="1:4" x14ac:dyDescent="0.25">
      <c r="A2460" s="171" t="s">
        <v>16488</v>
      </c>
      <c r="B2460" s="170" t="s">
        <v>16489</v>
      </c>
      <c r="C2460" s="171" t="s">
        <v>26</v>
      </c>
      <c r="D2460" s="175">
        <v>1182.71</v>
      </c>
    </row>
    <row r="2461" spans="1:4" x14ac:dyDescent="0.25">
      <c r="A2461" s="171" t="s">
        <v>16490</v>
      </c>
      <c r="B2461" s="170" t="s">
        <v>16491</v>
      </c>
      <c r="C2461" s="171" t="s">
        <v>26</v>
      </c>
      <c r="D2461" s="175">
        <v>1501.68</v>
      </c>
    </row>
    <row r="2462" spans="1:4" x14ac:dyDescent="0.25">
      <c r="A2462" s="171" t="s">
        <v>16492</v>
      </c>
      <c r="B2462" s="170" t="s">
        <v>16493</v>
      </c>
      <c r="C2462" s="171" t="s">
        <v>26</v>
      </c>
      <c r="D2462" s="175">
        <v>1617.95</v>
      </c>
    </row>
    <row r="2463" spans="1:4" x14ac:dyDescent="0.25">
      <c r="A2463" s="171" t="s">
        <v>16494</v>
      </c>
      <c r="B2463" s="170" t="s">
        <v>16495</v>
      </c>
      <c r="C2463" s="171" t="s">
        <v>26</v>
      </c>
      <c r="D2463" s="175">
        <v>1737.31</v>
      </c>
    </row>
    <row r="2464" spans="1:4" x14ac:dyDescent="0.25">
      <c r="A2464" s="171" t="s">
        <v>16496</v>
      </c>
      <c r="B2464" s="170" t="s">
        <v>16497</v>
      </c>
      <c r="C2464" s="171" t="s">
        <v>26</v>
      </c>
      <c r="D2464" s="175">
        <v>2286.7600000000002</v>
      </c>
    </row>
    <row r="2465" spans="1:4" x14ac:dyDescent="0.25">
      <c r="A2465" s="171" t="s">
        <v>16498</v>
      </c>
      <c r="B2465" s="170" t="s">
        <v>16499</v>
      </c>
      <c r="C2465" s="171" t="s">
        <v>26</v>
      </c>
      <c r="D2465" s="173">
        <v>698.78</v>
      </c>
    </row>
    <row r="2466" spans="1:4" x14ac:dyDescent="0.25">
      <c r="A2466" s="171" t="s">
        <v>16500</v>
      </c>
      <c r="B2466" s="170" t="s">
        <v>16501</v>
      </c>
      <c r="C2466" s="171" t="s">
        <v>26</v>
      </c>
      <c r="D2466" s="173">
        <v>794.08</v>
      </c>
    </row>
    <row r="2467" spans="1:4" x14ac:dyDescent="0.25">
      <c r="A2467" s="171" t="s">
        <v>16502</v>
      </c>
      <c r="B2467" s="170" t="s">
        <v>16503</v>
      </c>
      <c r="C2467" s="171" t="s">
        <v>26</v>
      </c>
      <c r="D2467" s="173">
        <v>884.76</v>
      </c>
    </row>
    <row r="2468" spans="1:4" x14ac:dyDescent="0.25">
      <c r="A2468" s="171" t="s">
        <v>16504</v>
      </c>
      <c r="B2468" s="170" t="s">
        <v>16505</v>
      </c>
      <c r="C2468" s="171" t="s">
        <v>26</v>
      </c>
      <c r="D2468" s="173">
        <v>984.23</v>
      </c>
    </row>
    <row r="2469" spans="1:4" x14ac:dyDescent="0.25">
      <c r="A2469" s="171" t="s">
        <v>16506</v>
      </c>
      <c r="B2469" s="170" t="s">
        <v>16507</v>
      </c>
      <c r="C2469" s="171" t="s">
        <v>26</v>
      </c>
      <c r="D2469" s="175">
        <v>1079.07</v>
      </c>
    </row>
    <row r="2470" spans="1:4" x14ac:dyDescent="0.25">
      <c r="A2470" s="166">
        <v>9016</v>
      </c>
      <c r="B2470" s="167" t="s">
        <v>16508</v>
      </c>
      <c r="C2470" s="168"/>
      <c r="D2470" s="169"/>
    </row>
    <row r="2471" spans="1:4" ht="24" x14ac:dyDescent="0.25">
      <c r="A2471" s="171" t="s">
        <v>16509</v>
      </c>
      <c r="B2471" s="170" t="s">
        <v>16510</v>
      </c>
      <c r="C2471" s="171" t="s">
        <v>13983</v>
      </c>
      <c r="D2471" s="173">
        <v>947.66</v>
      </c>
    </row>
    <row r="2472" spans="1:4" ht="24" x14ac:dyDescent="0.25">
      <c r="A2472" s="171" t="s">
        <v>16511</v>
      </c>
      <c r="B2472" s="170" t="s">
        <v>16512</v>
      </c>
      <c r="C2472" s="171" t="s">
        <v>13983</v>
      </c>
      <c r="D2472" s="173">
        <v>238.71</v>
      </c>
    </row>
    <row r="2473" spans="1:4" ht="24" x14ac:dyDescent="0.25">
      <c r="A2473" s="171" t="s">
        <v>16513</v>
      </c>
      <c r="B2473" s="170" t="s">
        <v>16514</v>
      </c>
      <c r="C2473" s="171" t="s">
        <v>13983</v>
      </c>
      <c r="D2473" s="173">
        <v>326.7</v>
      </c>
    </row>
    <row r="2474" spans="1:4" ht="24" x14ac:dyDescent="0.25">
      <c r="A2474" s="171" t="s">
        <v>16515</v>
      </c>
      <c r="B2474" s="170" t="s">
        <v>16516</v>
      </c>
      <c r="C2474" s="171" t="s">
        <v>13983</v>
      </c>
      <c r="D2474" s="173">
        <v>426.76</v>
      </c>
    </row>
    <row r="2475" spans="1:4" ht="24" x14ac:dyDescent="0.25">
      <c r="A2475" s="171" t="s">
        <v>16517</v>
      </c>
      <c r="B2475" s="170" t="s">
        <v>16518</v>
      </c>
      <c r="C2475" s="171" t="s">
        <v>13983</v>
      </c>
      <c r="D2475" s="173">
        <v>538.88</v>
      </c>
    </row>
    <row r="2476" spans="1:4" ht="24" x14ac:dyDescent="0.25">
      <c r="A2476" s="171" t="s">
        <v>16519</v>
      </c>
      <c r="B2476" s="170" t="s">
        <v>16520</v>
      </c>
      <c r="C2476" s="171" t="s">
        <v>13983</v>
      </c>
      <c r="D2476" s="173">
        <v>663.07</v>
      </c>
    </row>
    <row r="2477" spans="1:4" ht="24" x14ac:dyDescent="0.25">
      <c r="A2477" s="171" t="s">
        <v>16521</v>
      </c>
      <c r="B2477" s="170" t="s">
        <v>16522</v>
      </c>
      <c r="C2477" s="171" t="s">
        <v>13983</v>
      </c>
      <c r="D2477" s="173">
        <v>799.33</v>
      </c>
    </row>
    <row r="2478" spans="1:4" x14ac:dyDescent="0.25">
      <c r="A2478" s="166">
        <v>9017</v>
      </c>
      <c r="B2478" s="167" t="s">
        <v>16523</v>
      </c>
      <c r="C2478" s="168"/>
      <c r="D2478" s="169"/>
    </row>
    <row r="2479" spans="1:4" ht="60" x14ac:dyDescent="0.25">
      <c r="A2479" s="171" t="s">
        <v>16524</v>
      </c>
      <c r="B2479" s="170" t="s">
        <v>16525</v>
      </c>
      <c r="C2479" s="171" t="s">
        <v>26</v>
      </c>
      <c r="D2479" s="174">
        <v>41.65</v>
      </c>
    </row>
    <row r="2480" spans="1:4" ht="60" x14ac:dyDescent="0.25">
      <c r="A2480" s="171" t="s">
        <v>16526</v>
      </c>
      <c r="B2480" s="170" t="s">
        <v>16527</v>
      </c>
      <c r="C2480" s="171" t="s">
        <v>26</v>
      </c>
      <c r="D2480" s="174">
        <v>44.74</v>
      </c>
    </row>
    <row r="2481" spans="1:4" ht="60" x14ac:dyDescent="0.25">
      <c r="A2481" s="171" t="s">
        <v>16528</v>
      </c>
      <c r="B2481" s="170" t="s">
        <v>16529</v>
      </c>
      <c r="C2481" s="171" t="s">
        <v>26</v>
      </c>
      <c r="D2481" s="174">
        <v>47.57</v>
      </c>
    </row>
    <row r="2482" spans="1:4" x14ac:dyDescent="0.25">
      <c r="A2482" s="166">
        <v>8687</v>
      </c>
      <c r="B2482" s="167" t="s">
        <v>16530</v>
      </c>
      <c r="C2482" s="168"/>
      <c r="D2482" s="169"/>
    </row>
    <row r="2483" spans="1:4" x14ac:dyDescent="0.25">
      <c r="A2483" s="166">
        <v>9018</v>
      </c>
      <c r="B2483" s="167" t="s">
        <v>16531</v>
      </c>
      <c r="C2483" s="168"/>
      <c r="D2483" s="169"/>
    </row>
    <row r="2484" spans="1:4" ht="36" x14ac:dyDescent="0.25">
      <c r="A2484" s="171" t="s">
        <v>16532</v>
      </c>
      <c r="B2484" s="170" t="s">
        <v>16533</v>
      </c>
      <c r="C2484" s="171" t="s">
        <v>13983</v>
      </c>
      <c r="D2484" s="173">
        <v>432.07</v>
      </c>
    </row>
    <row r="2485" spans="1:4" ht="24" x14ac:dyDescent="0.25">
      <c r="A2485" s="171" t="s">
        <v>16534</v>
      </c>
      <c r="B2485" s="170" t="s">
        <v>16535</v>
      </c>
      <c r="C2485" s="171" t="s">
        <v>13983</v>
      </c>
      <c r="D2485" s="174">
        <v>76.540000000000006</v>
      </c>
    </row>
    <row r="2486" spans="1:4" ht="24" x14ac:dyDescent="0.25">
      <c r="A2486" s="171" t="s">
        <v>16536</v>
      </c>
      <c r="B2486" s="170" t="s">
        <v>16537</v>
      </c>
      <c r="C2486" s="171" t="s">
        <v>13983</v>
      </c>
      <c r="D2486" s="175">
        <v>1095.1099999999999</v>
      </c>
    </row>
    <row r="2487" spans="1:4" x14ac:dyDescent="0.25">
      <c r="A2487" s="171" t="s">
        <v>16538</v>
      </c>
      <c r="B2487" s="170" t="s">
        <v>16539</v>
      </c>
      <c r="C2487" s="171" t="s">
        <v>13983</v>
      </c>
      <c r="D2487" s="174">
        <v>64.760000000000005</v>
      </c>
    </row>
    <row r="2488" spans="1:4" x14ac:dyDescent="0.25">
      <c r="A2488" s="166">
        <v>9019</v>
      </c>
      <c r="B2488" s="167" t="s">
        <v>16540</v>
      </c>
      <c r="C2488" s="168"/>
      <c r="D2488" s="169"/>
    </row>
    <row r="2489" spans="1:4" ht="48" x14ac:dyDescent="0.25">
      <c r="A2489" s="171" t="s">
        <v>16541</v>
      </c>
      <c r="B2489" s="170" t="s">
        <v>16542</v>
      </c>
      <c r="C2489" s="171" t="s">
        <v>12302</v>
      </c>
      <c r="D2489" s="173">
        <v>280.07</v>
      </c>
    </row>
    <row r="2490" spans="1:4" ht="72" x14ac:dyDescent="0.25">
      <c r="A2490" s="171" t="s">
        <v>16543</v>
      </c>
      <c r="B2490" s="170" t="s">
        <v>16544</v>
      </c>
      <c r="C2490" s="171" t="s">
        <v>12302</v>
      </c>
      <c r="D2490" s="173">
        <v>382.36</v>
      </c>
    </row>
    <row r="2491" spans="1:4" ht="72" x14ac:dyDescent="0.25">
      <c r="A2491" s="171" t="s">
        <v>16545</v>
      </c>
      <c r="B2491" s="170" t="s">
        <v>16546</v>
      </c>
      <c r="C2491" s="171" t="s">
        <v>12302</v>
      </c>
      <c r="D2491" s="175">
        <v>1123.26</v>
      </c>
    </row>
    <row r="2492" spans="1:4" ht="72" x14ac:dyDescent="0.25">
      <c r="A2492" s="171" t="s">
        <v>16547</v>
      </c>
      <c r="B2492" s="170" t="s">
        <v>16548</v>
      </c>
      <c r="C2492" s="171" t="s">
        <v>12302</v>
      </c>
      <c r="D2492" s="175">
        <v>1232</v>
      </c>
    </row>
    <row r="2493" spans="1:4" ht="36" x14ac:dyDescent="0.25">
      <c r="A2493" s="171" t="s">
        <v>16549</v>
      </c>
      <c r="B2493" s="170" t="s">
        <v>16550</v>
      </c>
      <c r="C2493" s="171" t="s">
        <v>12302</v>
      </c>
      <c r="D2493" s="174">
        <v>75.98</v>
      </c>
    </row>
    <row r="2494" spans="1:4" ht="36" x14ac:dyDescent="0.25">
      <c r="A2494" s="171" t="s">
        <v>16551</v>
      </c>
      <c r="B2494" s="170" t="s">
        <v>16552</v>
      </c>
      <c r="C2494" s="171" t="s">
        <v>12302</v>
      </c>
      <c r="D2494" s="173">
        <v>102.84</v>
      </c>
    </row>
    <row r="2495" spans="1:4" x14ac:dyDescent="0.25">
      <c r="A2495" s="171" t="s">
        <v>16553</v>
      </c>
      <c r="B2495" s="170" t="s">
        <v>16554</v>
      </c>
      <c r="C2495" s="171" t="s">
        <v>13983</v>
      </c>
      <c r="D2495" s="174">
        <v>35.04</v>
      </c>
    </row>
    <row r="2496" spans="1:4" ht="24" x14ac:dyDescent="0.25">
      <c r="A2496" s="171" t="s">
        <v>16555</v>
      </c>
      <c r="B2496" s="170" t="s">
        <v>16556</v>
      </c>
      <c r="C2496" s="171" t="s">
        <v>12302</v>
      </c>
      <c r="D2496" s="174">
        <v>14.26</v>
      </c>
    </row>
    <row r="2497" spans="1:4" ht="24" x14ac:dyDescent="0.25">
      <c r="A2497" s="171" t="s">
        <v>16557</v>
      </c>
      <c r="B2497" s="170" t="s">
        <v>16558</v>
      </c>
      <c r="C2497" s="171" t="s">
        <v>12302</v>
      </c>
      <c r="D2497" s="173">
        <v>101.59</v>
      </c>
    </row>
    <row r="2498" spans="1:4" x14ac:dyDescent="0.25">
      <c r="A2498" s="171" t="s">
        <v>16559</v>
      </c>
      <c r="B2498" s="170" t="s">
        <v>16560</v>
      </c>
      <c r="C2498" s="171" t="s">
        <v>13983</v>
      </c>
      <c r="D2498" s="173">
        <v>787.91</v>
      </c>
    </row>
    <row r="2499" spans="1:4" ht="24" x14ac:dyDescent="0.25">
      <c r="A2499" s="171" t="s">
        <v>16561</v>
      </c>
      <c r="B2499" s="170" t="s">
        <v>16562</v>
      </c>
      <c r="C2499" s="171" t="s">
        <v>13983</v>
      </c>
      <c r="D2499" s="173">
        <v>211.53</v>
      </c>
    </row>
    <row r="2500" spans="1:4" ht="24" x14ac:dyDescent="0.25">
      <c r="A2500" s="171" t="s">
        <v>16563</v>
      </c>
      <c r="B2500" s="170" t="s">
        <v>16564</v>
      </c>
      <c r="C2500" s="171" t="s">
        <v>13983</v>
      </c>
      <c r="D2500" s="173">
        <v>234.07</v>
      </c>
    </row>
    <row r="2501" spans="1:4" ht="24" x14ac:dyDescent="0.25">
      <c r="A2501" s="171" t="s">
        <v>16565</v>
      </c>
      <c r="B2501" s="170" t="s">
        <v>16566</v>
      </c>
      <c r="C2501" s="171" t="s">
        <v>13983</v>
      </c>
      <c r="D2501" s="173">
        <v>220.05</v>
      </c>
    </row>
    <row r="2502" spans="1:4" x14ac:dyDescent="0.25">
      <c r="A2502" s="171" t="s">
        <v>16567</v>
      </c>
      <c r="B2502" s="170" t="s">
        <v>16568</v>
      </c>
      <c r="C2502" s="171" t="s">
        <v>13983</v>
      </c>
      <c r="D2502" s="173">
        <v>861.53</v>
      </c>
    </row>
    <row r="2503" spans="1:4" ht="36" customHeight="1" x14ac:dyDescent="0.25">
      <c r="A2503" s="171" t="s">
        <v>16569</v>
      </c>
      <c r="B2503" s="170" t="s">
        <v>16570</v>
      </c>
      <c r="C2503" s="171" t="s">
        <v>12302</v>
      </c>
      <c r="D2503" s="173">
        <v>316.89</v>
      </c>
    </row>
    <row r="2504" spans="1:4" ht="36" customHeight="1" x14ac:dyDescent="0.25">
      <c r="A2504" s="171" t="s">
        <v>16571</v>
      </c>
      <c r="B2504" s="170" t="s">
        <v>16572</v>
      </c>
      <c r="C2504" s="171" t="s">
        <v>12302</v>
      </c>
      <c r="D2504" s="173">
        <v>425.63</v>
      </c>
    </row>
    <row r="2505" spans="1:4" ht="36" customHeight="1" x14ac:dyDescent="0.25">
      <c r="A2505" s="166">
        <v>9020</v>
      </c>
      <c r="B2505" s="167" t="s">
        <v>16573</v>
      </c>
      <c r="C2505" s="168"/>
      <c r="D2505" s="169"/>
    </row>
    <row r="2506" spans="1:4" ht="36" customHeight="1" x14ac:dyDescent="0.25">
      <c r="A2506" s="171" t="s">
        <v>16574</v>
      </c>
      <c r="B2506" s="170" t="s">
        <v>16575</v>
      </c>
      <c r="C2506" s="171" t="s">
        <v>12302</v>
      </c>
      <c r="D2506" s="173">
        <v>232.18</v>
      </c>
    </row>
    <row r="2507" spans="1:4" ht="36" customHeight="1" x14ac:dyDescent="0.25">
      <c r="A2507" s="171" t="s">
        <v>16576</v>
      </c>
      <c r="B2507" s="170" t="s">
        <v>16577</v>
      </c>
      <c r="C2507" s="171" t="s">
        <v>12302</v>
      </c>
      <c r="D2507" s="173">
        <v>189.75</v>
      </c>
    </row>
    <row r="2508" spans="1:4" ht="36" customHeight="1" x14ac:dyDescent="0.25">
      <c r="A2508" s="171" t="s">
        <v>16578</v>
      </c>
      <c r="B2508" s="170" t="s">
        <v>16579</v>
      </c>
      <c r="C2508" s="171" t="s">
        <v>12302</v>
      </c>
      <c r="D2508" s="173">
        <v>338.92</v>
      </c>
    </row>
    <row r="2509" spans="1:4" ht="36" x14ac:dyDescent="0.25">
      <c r="A2509" s="171" t="s">
        <v>16580</v>
      </c>
      <c r="B2509" s="170" t="s">
        <v>16581</v>
      </c>
      <c r="C2509" s="171" t="s">
        <v>12302</v>
      </c>
      <c r="D2509" s="173">
        <v>948.87</v>
      </c>
    </row>
    <row r="2510" spans="1:4" ht="36" customHeight="1" x14ac:dyDescent="0.25">
      <c r="A2510" s="166">
        <v>9022</v>
      </c>
      <c r="B2510" s="167" t="s">
        <v>16582</v>
      </c>
      <c r="C2510" s="168"/>
      <c r="D2510" s="169"/>
    </row>
    <row r="2511" spans="1:4" ht="36" customHeight="1" x14ac:dyDescent="0.25">
      <c r="A2511" s="171" t="s">
        <v>16583</v>
      </c>
      <c r="B2511" s="170" t="s">
        <v>16584</v>
      </c>
      <c r="C2511" s="171" t="s">
        <v>12302</v>
      </c>
      <c r="D2511" s="173">
        <v>209.61</v>
      </c>
    </row>
    <row r="2512" spans="1:4" ht="36" customHeight="1" x14ac:dyDescent="0.25">
      <c r="A2512" s="171" t="s">
        <v>16585</v>
      </c>
      <c r="B2512" s="170" t="s">
        <v>16586</v>
      </c>
      <c r="C2512" s="171" t="s">
        <v>12302</v>
      </c>
      <c r="D2512" s="174">
        <v>25.5</v>
      </c>
    </row>
    <row r="2513" spans="1:4" ht="36" customHeight="1" x14ac:dyDescent="0.25">
      <c r="A2513" s="166">
        <v>9024</v>
      </c>
      <c r="B2513" s="167" t="s">
        <v>16676</v>
      </c>
      <c r="C2513" s="168"/>
      <c r="D2513" s="169"/>
    </row>
    <row r="2514" spans="1:4" ht="36" customHeight="1" x14ac:dyDescent="0.25">
      <c r="A2514" s="171" t="s">
        <v>16677</v>
      </c>
      <c r="B2514" s="170" t="s">
        <v>34188</v>
      </c>
      <c r="C2514" s="171" t="s">
        <v>12302</v>
      </c>
      <c r="D2514" s="173">
        <v>122.29</v>
      </c>
    </row>
    <row r="2515" spans="1:4" ht="36" customHeight="1" x14ac:dyDescent="0.25">
      <c r="A2515" s="171" t="s">
        <v>16678</v>
      </c>
      <c r="B2515" s="170" t="s">
        <v>16679</v>
      </c>
      <c r="C2515" s="171" t="s">
        <v>13983</v>
      </c>
      <c r="D2515" s="172">
        <v>9.34</v>
      </c>
    </row>
    <row r="2516" spans="1:4" ht="36" customHeight="1" x14ac:dyDescent="0.25">
      <c r="A2516" s="171" t="s">
        <v>34189</v>
      </c>
      <c r="B2516" s="170" t="s">
        <v>34190</v>
      </c>
      <c r="C2516" s="171" t="s">
        <v>12302</v>
      </c>
      <c r="D2516" s="175">
        <v>1014.93</v>
      </c>
    </row>
    <row r="2517" spans="1:4" ht="36" customHeight="1" x14ac:dyDescent="0.25">
      <c r="A2517" s="171" t="s">
        <v>34191</v>
      </c>
      <c r="B2517" s="170" t="s">
        <v>34192</v>
      </c>
      <c r="C2517" s="171" t="s">
        <v>12302</v>
      </c>
      <c r="D2517" s="173">
        <v>109.29</v>
      </c>
    </row>
    <row r="2518" spans="1:4" ht="36" customHeight="1" x14ac:dyDescent="0.25">
      <c r="A2518" s="171" t="s">
        <v>34193</v>
      </c>
      <c r="B2518" s="170" t="s">
        <v>34194</v>
      </c>
      <c r="C2518" s="171" t="s">
        <v>12302</v>
      </c>
      <c r="D2518" s="173">
        <v>145.68</v>
      </c>
    </row>
    <row r="2519" spans="1:4" ht="36" customHeight="1" x14ac:dyDescent="0.25">
      <c r="A2519" s="171" t="s">
        <v>34195</v>
      </c>
      <c r="B2519" s="170" t="s">
        <v>34196</v>
      </c>
      <c r="C2519" s="171" t="s">
        <v>12302</v>
      </c>
      <c r="D2519" s="173">
        <v>223.53</v>
      </c>
    </row>
    <row r="2520" spans="1:4" ht="36" customHeight="1" x14ac:dyDescent="0.25">
      <c r="A2520" s="171" t="s">
        <v>16680</v>
      </c>
      <c r="B2520" s="170" t="s">
        <v>16681</v>
      </c>
      <c r="C2520" s="171" t="s">
        <v>13983</v>
      </c>
      <c r="D2520" s="173">
        <v>133.24</v>
      </c>
    </row>
    <row r="2521" spans="1:4" ht="36" customHeight="1" x14ac:dyDescent="0.25">
      <c r="A2521" s="171" t="s">
        <v>16682</v>
      </c>
      <c r="B2521" s="170" t="s">
        <v>16683</v>
      </c>
      <c r="C2521" s="171" t="s">
        <v>13983</v>
      </c>
      <c r="D2521" s="173">
        <v>122.74</v>
      </c>
    </row>
    <row r="2522" spans="1:4" ht="36" customHeight="1" x14ac:dyDescent="0.25">
      <c r="A2522" s="171" t="s">
        <v>16684</v>
      </c>
      <c r="B2522" s="170" t="s">
        <v>16685</v>
      </c>
      <c r="C2522" s="171" t="s">
        <v>13983</v>
      </c>
      <c r="D2522" s="173">
        <v>121.26</v>
      </c>
    </row>
    <row r="2523" spans="1:4" ht="36" customHeight="1" x14ac:dyDescent="0.25">
      <c r="A2523" s="171" t="s">
        <v>16686</v>
      </c>
      <c r="B2523" s="170" t="s">
        <v>16687</v>
      </c>
      <c r="C2523" s="171" t="s">
        <v>13983</v>
      </c>
      <c r="D2523" s="173">
        <v>121.68</v>
      </c>
    </row>
    <row r="2524" spans="1:4" ht="36" customHeight="1" x14ac:dyDescent="0.25">
      <c r="A2524" s="166">
        <v>8688</v>
      </c>
      <c r="B2524" s="167" t="s">
        <v>16688</v>
      </c>
      <c r="C2524" s="168"/>
      <c r="D2524" s="169"/>
    </row>
    <row r="2525" spans="1:4" ht="36" customHeight="1" x14ac:dyDescent="0.25">
      <c r="A2525" s="166">
        <v>9026</v>
      </c>
      <c r="B2525" s="167" t="s">
        <v>16689</v>
      </c>
      <c r="C2525" s="168"/>
      <c r="D2525" s="169"/>
    </row>
    <row r="2526" spans="1:4" ht="36" customHeight="1" x14ac:dyDescent="0.25">
      <c r="A2526" s="171" t="s">
        <v>16690</v>
      </c>
      <c r="B2526" s="170" t="s">
        <v>16691</v>
      </c>
      <c r="C2526" s="171" t="s">
        <v>26</v>
      </c>
      <c r="D2526" s="174">
        <v>40.36</v>
      </c>
    </row>
    <row r="2527" spans="1:4" ht="36" customHeight="1" x14ac:dyDescent="0.25">
      <c r="A2527" s="171" t="s">
        <v>16692</v>
      </c>
      <c r="B2527" s="170" t="s">
        <v>16693</v>
      </c>
      <c r="C2527" s="171" t="s">
        <v>26</v>
      </c>
      <c r="D2527" s="174">
        <v>49.67</v>
      </c>
    </row>
    <row r="2528" spans="1:4" ht="36" customHeight="1" x14ac:dyDescent="0.25">
      <c r="A2528" s="171" t="s">
        <v>16694</v>
      </c>
      <c r="B2528" s="170" t="s">
        <v>16695</v>
      </c>
      <c r="C2528" s="171" t="s">
        <v>26</v>
      </c>
      <c r="D2528" s="174">
        <v>34.4</v>
      </c>
    </row>
    <row r="2529" spans="1:4" ht="36" customHeight="1" x14ac:dyDescent="0.25">
      <c r="A2529" s="166">
        <v>9027</v>
      </c>
      <c r="B2529" s="167" t="s">
        <v>16696</v>
      </c>
      <c r="C2529" s="168"/>
      <c r="D2529" s="169"/>
    </row>
    <row r="2530" spans="1:4" ht="36" customHeight="1" x14ac:dyDescent="0.25">
      <c r="A2530" s="171" t="s">
        <v>16697</v>
      </c>
      <c r="B2530" s="170" t="s">
        <v>16698</v>
      </c>
      <c r="C2530" s="171" t="s">
        <v>12302</v>
      </c>
      <c r="D2530" s="174">
        <v>48.94</v>
      </c>
    </row>
    <row r="2531" spans="1:4" ht="36" customHeight="1" x14ac:dyDescent="0.25">
      <c r="A2531" s="171" t="s">
        <v>16699</v>
      </c>
      <c r="B2531" s="170" t="s">
        <v>16700</v>
      </c>
      <c r="C2531" s="171" t="s">
        <v>12302</v>
      </c>
      <c r="D2531" s="174">
        <v>44.16</v>
      </c>
    </row>
    <row r="2532" spans="1:4" ht="36" customHeight="1" x14ac:dyDescent="0.25">
      <c r="A2532" s="166">
        <v>9029</v>
      </c>
      <c r="B2532" s="167" t="s">
        <v>14268</v>
      </c>
      <c r="C2532" s="168"/>
      <c r="D2532" s="169"/>
    </row>
    <row r="2533" spans="1:4" ht="36" customHeight="1" x14ac:dyDescent="0.25">
      <c r="A2533" s="171" t="s">
        <v>16701</v>
      </c>
      <c r="B2533" s="170" t="s">
        <v>16702</v>
      </c>
      <c r="C2533" s="171" t="s">
        <v>13983</v>
      </c>
      <c r="D2533" s="173">
        <v>117.04</v>
      </c>
    </row>
    <row r="2534" spans="1:4" ht="36" customHeight="1" x14ac:dyDescent="0.25">
      <c r="A2534" s="171" t="s">
        <v>16703</v>
      </c>
      <c r="B2534" s="170" t="s">
        <v>16704</v>
      </c>
      <c r="C2534" s="171" t="s">
        <v>13983</v>
      </c>
      <c r="D2534" s="173">
        <v>132.82</v>
      </c>
    </row>
    <row r="2535" spans="1:4" ht="36" customHeight="1" x14ac:dyDescent="0.25">
      <c r="A2535" s="166">
        <v>9031</v>
      </c>
      <c r="B2535" s="167" t="s">
        <v>16705</v>
      </c>
      <c r="C2535" s="168"/>
      <c r="D2535" s="169"/>
    </row>
    <row r="2536" spans="1:4" ht="36" customHeight="1" x14ac:dyDescent="0.25">
      <c r="A2536" s="171" t="s">
        <v>16706</v>
      </c>
      <c r="B2536" s="170" t="s">
        <v>16707</v>
      </c>
      <c r="C2536" s="171" t="s">
        <v>13983</v>
      </c>
      <c r="D2536" s="174">
        <v>91.84</v>
      </c>
    </row>
    <row r="2537" spans="1:4" ht="36" customHeight="1" x14ac:dyDescent="0.25">
      <c r="A2537" s="171" t="s">
        <v>16708</v>
      </c>
      <c r="B2537" s="170" t="s">
        <v>16709</v>
      </c>
      <c r="C2537" s="171" t="s">
        <v>13983</v>
      </c>
      <c r="D2537" s="173">
        <v>198.18</v>
      </c>
    </row>
    <row r="2538" spans="1:4" ht="36" customHeight="1" x14ac:dyDescent="0.25">
      <c r="A2538" s="171" t="s">
        <v>16710</v>
      </c>
      <c r="B2538" s="170" t="s">
        <v>16711</v>
      </c>
      <c r="C2538" s="171" t="s">
        <v>13983</v>
      </c>
      <c r="D2538" s="173">
        <v>129.09</v>
      </c>
    </row>
    <row r="2539" spans="1:4" ht="36" customHeight="1" x14ac:dyDescent="0.25">
      <c r="A2539" s="171" t="s">
        <v>16712</v>
      </c>
      <c r="B2539" s="170" t="s">
        <v>16713</v>
      </c>
      <c r="C2539" s="171" t="s">
        <v>13983</v>
      </c>
      <c r="D2539" s="174">
        <v>61.7</v>
      </c>
    </row>
    <row r="2540" spans="1:4" ht="36" customHeight="1" x14ac:dyDescent="0.25">
      <c r="A2540" s="171" t="s">
        <v>16714</v>
      </c>
      <c r="B2540" s="170" t="s">
        <v>16715</v>
      </c>
      <c r="C2540" s="171" t="s">
        <v>13983</v>
      </c>
      <c r="D2540" s="173">
        <v>316.42</v>
      </c>
    </row>
    <row r="2541" spans="1:4" ht="36" customHeight="1" x14ac:dyDescent="0.25">
      <c r="A2541" s="171" t="s">
        <v>16716</v>
      </c>
      <c r="B2541" s="170" t="s">
        <v>16717</v>
      </c>
      <c r="C2541" s="171" t="s">
        <v>13983</v>
      </c>
      <c r="D2541" s="173">
        <v>507.94</v>
      </c>
    </row>
    <row r="2542" spans="1:4" ht="36" customHeight="1" x14ac:dyDescent="0.25">
      <c r="A2542" s="171" t="s">
        <v>16718</v>
      </c>
      <c r="B2542" s="170" t="s">
        <v>16719</v>
      </c>
      <c r="C2542" s="171" t="s">
        <v>13983</v>
      </c>
      <c r="D2542" s="174">
        <v>73.400000000000006</v>
      </c>
    </row>
    <row r="2543" spans="1:4" ht="36" customHeight="1" x14ac:dyDescent="0.25">
      <c r="A2543" s="166">
        <v>9032</v>
      </c>
      <c r="B2543" s="167" t="s">
        <v>16720</v>
      </c>
      <c r="C2543" s="168"/>
      <c r="D2543" s="169"/>
    </row>
    <row r="2544" spans="1:4" ht="36" customHeight="1" x14ac:dyDescent="0.25">
      <c r="A2544" s="171" t="s">
        <v>16721</v>
      </c>
      <c r="B2544" s="170" t="s">
        <v>16722</v>
      </c>
      <c r="C2544" s="171" t="s">
        <v>13983</v>
      </c>
      <c r="D2544" s="174">
        <v>91.32</v>
      </c>
    </row>
    <row r="2545" spans="1:4" ht="36" customHeight="1" x14ac:dyDescent="0.25">
      <c r="A2545" s="171" t="s">
        <v>16723</v>
      </c>
      <c r="B2545" s="170" t="s">
        <v>16724</v>
      </c>
      <c r="C2545" s="171" t="s">
        <v>13983</v>
      </c>
      <c r="D2545" s="173">
        <v>178.08</v>
      </c>
    </row>
    <row r="2546" spans="1:4" ht="36" customHeight="1" x14ac:dyDescent="0.25">
      <c r="A2546" s="171" t="s">
        <v>16725</v>
      </c>
      <c r="B2546" s="170" t="s">
        <v>16726</v>
      </c>
      <c r="C2546" s="171" t="s">
        <v>13983</v>
      </c>
      <c r="D2546" s="173">
        <v>152.05000000000001</v>
      </c>
    </row>
    <row r="2547" spans="1:4" x14ac:dyDescent="0.25">
      <c r="A2547" s="171" t="s">
        <v>16727</v>
      </c>
      <c r="B2547" s="170" t="s">
        <v>16728</v>
      </c>
      <c r="C2547" s="171" t="s">
        <v>13983</v>
      </c>
      <c r="D2547" s="174">
        <v>70.53</v>
      </c>
    </row>
    <row r="2548" spans="1:4" x14ac:dyDescent="0.25">
      <c r="A2548" s="171" t="s">
        <v>16729</v>
      </c>
      <c r="B2548" s="170" t="s">
        <v>16730</v>
      </c>
      <c r="C2548" s="171" t="s">
        <v>13983</v>
      </c>
      <c r="D2548" s="173">
        <v>251.08</v>
      </c>
    </row>
    <row r="2549" spans="1:4" x14ac:dyDescent="0.25">
      <c r="A2549" s="171" t="s">
        <v>16731</v>
      </c>
      <c r="B2549" s="170" t="s">
        <v>16732</v>
      </c>
      <c r="C2549" s="171" t="s">
        <v>13983</v>
      </c>
      <c r="D2549" s="173">
        <v>406.36</v>
      </c>
    </row>
    <row r="2550" spans="1:4" x14ac:dyDescent="0.25">
      <c r="A2550" s="171" t="s">
        <v>16733</v>
      </c>
      <c r="B2550" s="170" t="s">
        <v>16734</v>
      </c>
      <c r="C2550" s="171" t="s">
        <v>13983</v>
      </c>
      <c r="D2550" s="174">
        <v>74.430000000000007</v>
      </c>
    </row>
    <row r="2551" spans="1:4" x14ac:dyDescent="0.25">
      <c r="A2551" s="166">
        <v>9034</v>
      </c>
      <c r="B2551" s="167" t="s">
        <v>16735</v>
      </c>
      <c r="C2551" s="168"/>
      <c r="D2551" s="169"/>
    </row>
    <row r="2552" spans="1:4" ht="24" x14ac:dyDescent="0.25">
      <c r="A2552" s="171" t="s">
        <v>16736</v>
      </c>
      <c r="B2552" s="170" t="s">
        <v>16737</v>
      </c>
      <c r="C2552" s="171" t="s">
        <v>13983</v>
      </c>
      <c r="D2552" s="173">
        <v>493.77</v>
      </c>
    </row>
    <row r="2553" spans="1:4" ht="24" x14ac:dyDescent="0.25">
      <c r="A2553" s="171" t="s">
        <v>16738</v>
      </c>
      <c r="B2553" s="170" t="s">
        <v>16739</v>
      </c>
      <c r="C2553" s="171" t="s">
        <v>13983</v>
      </c>
      <c r="D2553" s="173">
        <v>392.33</v>
      </c>
    </row>
    <row r="2554" spans="1:4" x14ac:dyDescent="0.25">
      <c r="A2554" s="171" t="s">
        <v>16740</v>
      </c>
      <c r="B2554" s="170" t="s">
        <v>16741</v>
      </c>
      <c r="C2554" s="171" t="s">
        <v>13983</v>
      </c>
      <c r="D2554" s="173">
        <v>120.52</v>
      </c>
    </row>
    <row r="2555" spans="1:4" x14ac:dyDescent="0.25">
      <c r="A2555" s="171" t="s">
        <v>16742</v>
      </c>
      <c r="B2555" s="170" t="s">
        <v>16743</v>
      </c>
      <c r="C2555" s="171" t="s">
        <v>13983</v>
      </c>
      <c r="D2555" s="173">
        <v>120.03</v>
      </c>
    </row>
    <row r="2556" spans="1:4" x14ac:dyDescent="0.25">
      <c r="A2556" s="166">
        <v>9036</v>
      </c>
      <c r="B2556" s="167" t="s">
        <v>16744</v>
      </c>
      <c r="C2556" s="168"/>
      <c r="D2556" s="169"/>
    </row>
    <row r="2557" spans="1:4" x14ac:dyDescent="0.25">
      <c r="A2557" s="171" t="s">
        <v>16745</v>
      </c>
      <c r="B2557" s="170" t="s">
        <v>16746</v>
      </c>
      <c r="C2557" s="171" t="s">
        <v>13983</v>
      </c>
      <c r="D2557" s="173">
        <v>793</v>
      </c>
    </row>
    <row r="2558" spans="1:4" x14ac:dyDescent="0.25">
      <c r="A2558" s="166">
        <v>9037</v>
      </c>
      <c r="B2558" s="167" t="s">
        <v>16747</v>
      </c>
      <c r="C2558" s="168"/>
      <c r="D2558" s="169"/>
    </row>
    <row r="2559" spans="1:4" ht="72" x14ac:dyDescent="0.25">
      <c r="A2559" s="171" t="s">
        <v>16748</v>
      </c>
      <c r="B2559" s="170" t="s">
        <v>16749</v>
      </c>
      <c r="C2559" s="171" t="s">
        <v>12302</v>
      </c>
      <c r="D2559" s="175">
        <v>3014.42</v>
      </c>
    </row>
    <row r="2560" spans="1:4" x14ac:dyDescent="0.25">
      <c r="A2560" s="166">
        <v>9038</v>
      </c>
      <c r="B2560" s="167" t="s">
        <v>16750</v>
      </c>
      <c r="C2560" s="168"/>
      <c r="D2560" s="169"/>
    </row>
    <row r="2561" spans="1:4" ht="60" x14ac:dyDescent="0.25">
      <c r="A2561" s="171" t="s">
        <v>16751</v>
      </c>
      <c r="B2561" s="170" t="s">
        <v>16752</v>
      </c>
      <c r="C2561" s="171" t="s">
        <v>12302</v>
      </c>
      <c r="D2561" s="173">
        <v>118.69</v>
      </c>
    </row>
    <row r="2562" spans="1:4" ht="48" x14ac:dyDescent="0.25">
      <c r="A2562" s="171" t="s">
        <v>16753</v>
      </c>
      <c r="B2562" s="170" t="s">
        <v>16754</v>
      </c>
      <c r="C2562" s="171" t="s">
        <v>12302</v>
      </c>
      <c r="D2562" s="173">
        <v>178.45</v>
      </c>
    </row>
    <row r="2563" spans="1:4" x14ac:dyDescent="0.25">
      <c r="A2563" s="171" t="s">
        <v>16755</v>
      </c>
      <c r="B2563" s="170" t="s">
        <v>16756</v>
      </c>
      <c r="C2563" s="171" t="s">
        <v>13983</v>
      </c>
      <c r="D2563" s="173">
        <v>135.01</v>
      </c>
    </row>
    <row r="2564" spans="1:4" x14ac:dyDescent="0.25">
      <c r="A2564" s="171" t="s">
        <v>16757</v>
      </c>
      <c r="B2564" s="170" t="s">
        <v>16758</v>
      </c>
      <c r="C2564" s="171" t="s">
        <v>13983</v>
      </c>
      <c r="D2564" s="173">
        <v>245.62</v>
      </c>
    </row>
    <row r="2565" spans="1:4" x14ac:dyDescent="0.25">
      <c r="A2565" s="171" t="s">
        <v>16759</v>
      </c>
      <c r="B2565" s="170" t="s">
        <v>16760</v>
      </c>
      <c r="C2565" s="171" t="s">
        <v>13983</v>
      </c>
      <c r="D2565" s="173">
        <v>186.12</v>
      </c>
    </row>
    <row r="2566" spans="1:4" x14ac:dyDescent="0.25">
      <c r="A2566" s="171" t="s">
        <v>16761</v>
      </c>
      <c r="B2566" s="170" t="s">
        <v>16762</v>
      </c>
      <c r="C2566" s="171" t="s">
        <v>13983</v>
      </c>
      <c r="D2566" s="173">
        <v>100.55</v>
      </c>
    </row>
    <row r="2567" spans="1:4" x14ac:dyDescent="0.25">
      <c r="A2567" s="171" t="s">
        <v>16763</v>
      </c>
      <c r="B2567" s="170" t="s">
        <v>16764</v>
      </c>
      <c r="C2567" s="171" t="s">
        <v>13983</v>
      </c>
      <c r="D2567" s="173">
        <v>356.3</v>
      </c>
    </row>
    <row r="2568" spans="1:4" x14ac:dyDescent="0.25">
      <c r="A2568" s="171" t="s">
        <v>16765</v>
      </c>
      <c r="B2568" s="170" t="s">
        <v>16766</v>
      </c>
      <c r="C2568" s="171" t="s">
        <v>13983</v>
      </c>
      <c r="D2568" s="173">
        <v>119.52</v>
      </c>
    </row>
    <row r="2569" spans="1:4" x14ac:dyDescent="0.25">
      <c r="A2569" s="171" t="s">
        <v>16767</v>
      </c>
      <c r="B2569" s="170" t="s">
        <v>16768</v>
      </c>
      <c r="C2569" s="171" t="s">
        <v>13983</v>
      </c>
      <c r="D2569" s="174">
        <v>30.88</v>
      </c>
    </row>
    <row r="2570" spans="1:4" ht="24" x14ac:dyDescent="0.25">
      <c r="A2570" s="171" t="s">
        <v>16769</v>
      </c>
      <c r="B2570" s="170" t="s">
        <v>16770</v>
      </c>
      <c r="C2570" s="171" t="s">
        <v>12302</v>
      </c>
      <c r="D2570" s="174">
        <v>19.73</v>
      </c>
    </row>
    <row r="2571" spans="1:4" ht="24" x14ac:dyDescent="0.25">
      <c r="A2571" s="171" t="s">
        <v>16771</v>
      </c>
      <c r="B2571" s="170" t="s">
        <v>16772</v>
      </c>
      <c r="C2571" s="171" t="s">
        <v>12302</v>
      </c>
      <c r="D2571" s="174">
        <v>22.34</v>
      </c>
    </row>
    <row r="2572" spans="1:4" ht="36" x14ac:dyDescent="0.25">
      <c r="A2572" s="171" t="s">
        <v>16773</v>
      </c>
      <c r="B2572" s="170" t="s">
        <v>16774</v>
      </c>
      <c r="C2572" s="171" t="s">
        <v>12302</v>
      </c>
      <c r="D2572" s="174">
        <v>18.559999999999999</v>
      </c>
    </row>
    <row r="2573" spans="1:4" ht="36" x14ac:dyDescent="0.25">
      <c r="A2573" s="171" t="s">
        <v>16775</v>
      </c>
      <c r="B2573" s="170" t="s">
        <v>16776</v>
      </c>
      <c r="C2573" s="171" t="s">
        <v>12302</v>
      </c>
      <c r="D2573" s="174">
        <v>33.869999999999997</v>
      </c>
    </row>
    <row r="2574" spans="1:4" x14ac:dyDescent="0.25">
      <c r="A2574" s="166">
        <v>8689</v>
      </c>
      <c r="B2574" s="167" t="s">
        <v>16777</v>
      </c>
      <c r="C2574" s="168"/>
      <c r="D2574" s="169"/>
    </row>
    <row r="2575" spans="1:4" x14ac:dyDescent="0.25">
      <c r="A2575" s="166">
        <v>9039</v>
      </c>
      <c r="B2575" s="167" t="s">
        <v>16778</v>
      </c>
      <c r="C2575" s="168"/>
      <c r="D2575" s="169"/>
    </row>
    <row r="2576" spans="1:4" ht="48" x14ac:dyDescent="0.25">
      <c r="A2576" s="171" t="s">
        <v>16779</v>
      </c>
      <c r="B2576" s="170" t="s">
        <v>16780</v>
      </c>
      <c r="C2576" s="171" t="s">
        <v>12302</v>
      </c>
      <c r="D2576" s="173">
        <v>217.84</v>
      </c>
    </row>
    <row r="2577" spans="1:4" ht="36" x14ac:dyDescent="0.25">
      <c r="A2577" s="171" t="s">
        <v>16781</v>
      </c>
      <c r="B2577" s="170" t="s">
        <v>16782</v>
      </c>
      <c r="C2577" s="171" t="s">
        <v>12302</v>
      </c>
      <c r="D2577" s="173">
        <v>115.05</v>
      </c>
    </row>
    <row r="2578" spans="1:4" ht="36" x14ac:dyDescent="0.25">
      <c r="A2578" s="171" t="s">
        <v>16783</v>
      </c>
      <c r="B2578" s="170" t="s">
        <v>16784</v>
      </c>
      <c r="C2578" s="171" t="s">
        <v>12302</v>
      </c>
      <c r="D2578" s="173">
        <v>212.8</v>
      </c>
    </row>
    <row r="2579" spans="1:4" x14ac:dyDescent="0.25">
      <c r="A2579" s="166">
        <v>9040</v>
      </c>
      <c r="B2579" s="167" t="s">
        <v>16785</v>
      </c>
      <c r="C2579" s="168"/>
      <c r="D2579" s="169"/>
    </row>
    <row r="2580" spans="1:4" ht="48" x14ac:dyDescent="0.25">
      <c r="A2580" s="171" t="s">
        <v>16786</v>
      </c>
      <c r="B2580" s="170" t="s">
        <v>16787</v>
      </c>
      <c r="C2580" s="171" t="s">
        <v>12300</v>
      </c>
      <c r="D2580" s="173">
        <v>442.64</v>
      </c>
    </row>
    <row r="2581" spans="1:4" x14ac:dyDescent="0.25">
      <c r="A2581" s="166">
        <v>9041</v>
      </c>
      <c r="B2581" s="167" t="s">
        <v>16788</v>
      </c>
      <c r="C2581" s="168"/>
      <c r="D2581" s="169"/>
    </row>
    <row r="2582" spans="1:4" ht="48" x14ac:dyDescent="0.25">
      <c r="A2582" s="171" t="s">
        <v>16789</v>
      </c>
      <c r="B2582" s="170" t="s">
        <v>16790</v>
      </c>
      <c r="C2582" s="171" t="s">
        <v>12300</v>
      </c>
      <c r="D2582" s="173">
        <v>149.46</v>
      </c>
    </row>
    <row r="2583" spans="1:4" ht="48" x14ac:dyDescent="0.25">
      <c r="A2583" s="171" t="s">
        <v>16791</v>
      </c>
      <c r="B2583" s="170" t="s">
        <v>16792</v>
      </c>
      <c r="C2583" s="171" t="s">
        <v>12300</v>
      </c>
      <c r="D2583" s="173">
        <v>188.69</v>
      </c>
    </row>
    <row r="2584" spans="1:4" ht="48" x14ac:dyDescent="0.25">
      <c r="A2584" s="171" t="s">
        <v>16793</v>
      </c>
      <c r="B2584" s="170" t="s">
        <v>16794</v>
      </c>
      <c r="C2584" s="171" t="s">
        <v>12300</v>
      </c>
      <c r="D2584" s="173">
        <v>248.03</v>
      </c>
    </row>
    <row r="2585" spans="1:4" ht="36" x14ac:dyDescent="0.25">
      <c r="A2585" s="171" t="s">
        <v>53035</v>
      </c>
      <c r="B2585" s="170" t="s">
        <v>53036</v>
      </c>
      <c r="C2585" s="171" t="s">
        <v>12300</v>
      </c>
      <c r="D2585" s="173">
        <v>236.83</v>
      </c>
    </row>
    <row r="2586" spans="1:4" x14ac:dyDescent="0.25">
      <c r="A2586" s="166">
        <v>9042</v>
      </c>
      <c r="B2586" s="167" t="s">
        <v>16795</v>
      </c>
      <c r="C2586" s="168"/>
      <c r="D2586" s="169"/>
    </row>
    <row r="2587" spans="1:4" ht="48" x14ac:dyDescent="0.25">
      <c r="A2587" s="171" t="s">
        <v>16796</v>
      </c>
      <c r="B2587" s="170" t="s">
        <v>16797</v>
      </c>
      <c r="C2587" s="171" t="s">
        <v>12300</v>
      </c>
      <c r="D2587" s="173">
        <v>164.55</v>
      </c>
    </row>
    <row r="2588" spans="1:4" ht="48" x14ac:dyDescent="0.25">
      <c r="A2588" s="171" t="s">
        <v>16798</v>
      </c>
      <c r="B2588" s="170" t="s">
        <v>16799</v>
      </c>
      <c r="C2588" s="171" t="s">
        <v>12300</v>
      </c>
      <c r="D2588" s="173">
        <v>206.75</v>
      </c>
    </row>
    <row r="2589" spans="1:4" ht="48" x14ac:dyDescent="0.25">
      <c r="A2589" s="171" t="s">
        <v>53037</v>
      </c>
      <c r="B2589" s="170" t="s">
        <v>53038</v>
      </c>
      <c r="C2589" s="171" t="s">
        <v>12300</v>
      </c>
      <c r="D2589" s="173">
        <v>195.56</v>
      </c>
    </row>
    <row r="2590" spans="1:4" x14ac:dyDescent="0.25">
      <c r="A2590" s="166">
        <v>9043</v>
      </c>
      <c r="B2590" s="167" t="s">
        <v>16800</v>
      </c>
      <c r="C2590" s="168"/>
      <c r="D2590" s="169"/>
    </row>
    <row r="2591" spans="1:4" ht="48" x14ac:dyDescent="0.25">
      <c r="A2591" s="171" t="s">
        <v>16801</v>
      </c>
      <c r="B2591" s="170" t="s">
        <v>16802</v>
      </c>
      <c r="C2591" s="171" t="s">
        <v>12300</v>
      </c>
      <c r="D2591" s="173">
        <v>341.7</v>
      </c>
    </row>
    <row r="2592" spans="1:4" ht="48" x14ac:dyDescent="0.25">
      <c r="A2592" s="171" t="s">
        <v>16803</v>
      </c>
      <c r="B2592" s="170" t="s">
        <v>16804</v>
      </c>
      <c r="C2592" s="171" t="s">
        <v>12300</v>
      </c>
      <c r="D2592" s="173">
        <v>252.51</v>
      </c>
    </row>
    <row r="2593" spans="1:4" ht="48" x14ac:dyDescent="0.25">
      <c r="A2593" s="171" t="s">
        <v>16805</v>
      </c>
      <c r="B2593" s="170" t="s">
        <v>16806</v>
      </c>
      <c r="C2593" s="171" t="s">
        <v>12300</v>
      </c>
      <c r="D2593" s="173">
        <v>296.92</v>
      </c>
    </row>
    <row r="2594" spans="1:4" x14ac:dyDescent="0.25">
      <c r="A2594" s="166">
        <v>8690</v>
      </c>
      <c r="B2594" s="167" t="s">
        <v>16807</v>
      </c>
      <c r="C2594" s="168"/>
      <c r="D2594" s="169"/>
    </row>
    <row r="2595" spans="1:4" x14ac:dyDescent="0.25">
      <c r="A2595" s="166">
        <v>9045</v>
      </c>
      <c r="B2595" s="167" t="s">
        <v>16808</v>
      </c>
      <c r="C2595" s="168"/>
      <c r="D2595" s="169"/>
    </row>
    <row r="2596" spans="1:4" ht="24" x14ac:dyDescent="0.25">
      <c r="A2596" s="171" t="s">
        <v>16809</v>
      </c>
      <c r="B2596" s="170" t="s">
        <v>16810</v>
      </c>
      <c r="C2596" s="171" t="s">
        <v>12302</v>
      </c>
      <c r="D2596" s="173">
        <v>800.99</v>
      </c>
    </row>
    <row r="2597" spans="1:4" ht="24" x14ac:dyDescent="0.25">
      <c r="A2597" s="171" t="s">
        <v>16811</v>
      </c>
      <c r="B2597" s="170" t="s">
        <v>16812</v>
      </c>
      <c r="C2597" s="171" t="s">
        <v>12302</v>
      </c>
      <c r="D2597" s="175">
        <v>1110.8900000000001</v>
      </c>
    </row>
    <row r="2598" spans="1:4" x14ac:dyDescent="0.25">
      <c r="A2598" s="166">
        <v>9046</v>
      </c>
      <c r="B2598" s="167" t="s">
        <v>16813</v>
      </c>
      <c r="C2598" s="168"/>
      <c r="D2598" s="169"/>
    </row>
    <row r="2599" spans="1:4" ht="24" x14ac:dyDescent="0.25">
      <c r="A2599" s="171" t="s">
        <v>16814</v>
      </c>
      <c r="B2599" s="170" t="s">
        <v>16815</v>
      </c>
      <c r="C2599" s="171" t="s">
        <v>12302</v>
      </c>
      <c r="D2599" s="174">
        <v>41.17</v>
      </c>
    </row>
    <row r="2600" spans="1:4" ht="24" x14ac:dyDescent="0.25">
      <c r="A2600" s="171" t="s">
        <v>16816</v>
      </c>
      <c r="B2600" s="170" t="s">
        <v>16817</v>
      </c>
      <c r="C2600" s="171" t="s">
        <v>12302</v>
      </c>
      <c r="D2600" s="173">
        <v>241.73</v>
      </c>
    </row>
    <row r="2601" spans="1:4" ht="24" x14ac:dyDescent="0.25">
      <c r="A2601" s="171" t="s">
        <v>16818</v>
      </c>
      <c r="B2601" s="170" t="s">
        <v>16819</v>
      </c>
      <c r="C2601" s="171" t="s">
        <v>12302</v>
      </c>
      <c r="D2601" s="174">
        <v>53.81</v>
      </c>
    </row>
    <row r="2602" spans="1:4" ht="24" x14ac:dyDescent="0.25">
      <c r="A2602" s="171" t="s">
        <v>16820</v>
      </c>
      <c r="B2602" s="170" t="s">
        <v>16821</v>
      </c>
      <c r="C2602" s="171" t="s">
        <v>12302</v>
      </c>
      <c r="D2602" s="174">
        <v>48.76</v>
      </c>
    </row>
    <row r="2603" spans="1:4" ht="24" x14ac:dyDescent="0.25">
      <c r="A2603" s="171" t="s">
        <v>16822</v>
      </c>
      <c r="B2603" s="170" t="s">
        <v>16823</v>
      </c>
      <c r="C2603" s="171" t="s">
        <v>12302</v>
      </c>
      <c r="D2603" s="174">
        <v>49.53</v>
      </c>
    </row>
    <row r="2604" spans="1:4" ht="24" x14ac:dyDescent="0.25">
      <c r="A2604" s="171" t="s">
        <v>16824</v>
      </c>
      <c r="B2604" s="170" t="s">
        <v>16825</v>
      </c>
      <c r="C2604" s="171" t="s">
        <v>12302</v>
      </c>
      <c r="D2604" s="174">
        <v>15.55</v>
      </c>
    </row>
    <row r="2605" spans="1:4" ht="24" x14ac:dyDescent="0.25">
      <c r="A2605" s="171" t="s">
        <v>16826</v>
      </c>
      <c r="B2605" s="170" t="s">
        <v>16827</v>
      </c>
      <c r="C2605" s="171" t="s">
        <v>12302</v>
      </c>
      <c r="D2605" s="174">
        <v>15.72</v>
      </c>
    </row>
    <row r="2606" spans="1:4" x14ac:dyDescent="0.25">
      <c r="A2606" s="166">
        <v>9047</v>
      </c>
      <c r="B2606" s="167" t="s">
        <v>16828</v>
      </c>
      <c r="C2606" s="168"/>
      <c r="D2606" s="169"/>
    </row>
    <row r="2607" spans="1:4" ht="24" x14ac:dyDescent="0.25">
      <c r="A2607" s="171" t="s">
        <v>16829</v>
      </c>
      <c r="B2607" s="170" t="s">
        <v>16830</v>
      </c>
      <c r="C2607" s="171" t="s">
        <v>12302</v>
      </c>
      <c r="D2607" s="174">
        <v>51.4</v>
      </c>
    </row>
    <row r="2608" spans="1:4" x14ac:dyDescent="0.25">
      <c r="A2608" s="166">
        <v>9023</v>
      </c>
      <c r="B2608" s="167" t="s">
        <v>16587</v>
      </c>
      <c r="C2608" s="168"/>
      <c r="D2608" s="169"/>
    </row>
    <row r="2609" spans="1:4" ht="24" x14ac:dyDescent="0.25">
      <c r="A2609" s="171" t="s">
        <v>16588</v>
      </c>
      <c r="B2609" s="170" t="s">
        <v>16589</v>
      </c>
      <c r="C2609" s="171" t="s">
        <v>12302</v>
      </c>
      <c r="D2609" s="174">
        <v>16.03</v>
      </c>
    </row>
    <row r="2610" spans="1:4" ht="24" x14ac:dyDescent="0.25">
      <c r="A2610" s="171" t="s">
        <v>16590</v>
      </c>
      <c r="B2610" s="170" t="s">
        <v>16591</v>
      </c>
      <c r="C2610" s="171" t="s">
        <v>12302</v>
      </c>
      <c r="D2610" s="174">
        <v>16.03</v>
      </c>
    </row>
    <row r="2611" spans="1:4" ht="24" x14ac:dyDescent="0.25">
      <c r="A2611" s="171" t="s">
        <v>16592</v>
      </c>
      <c r="B2611" s="170" t="s">
        <v>16593</v>
      </c>
      <c r="C2611" s="171" t="s">
        <v>12302</v>
      </c>
      <c r="D2611" s="174">
        <v>16.03</v>
      </c>
    </row>
    <row r="2612" spans="1:4" ht="24" x14ac:dyDescent="0.25">
      <c r="A2612" s="171" t="s">
        <v>16594</v>
      </c>
      <c r="B2612" s="170" t="s">
        <v>16595</v>
      </c>
      <c r="C2612" s="171" t="s">
        <v>12302</v>
      </c>
      <c r="D2612" s="174">
        <v>16.32</v>
      </c>
    </row>
    <row r="2613" spans="1:4" ht="24" x14ac:dyDescent="0.25">
      <c r="A2613" s="171" t="s">
        <v>16596</v>
      </c>
      <c r="B2613" s="170" t="s">
        <v>16597</v>
      </c>
      <c r="C2613" s="171" t="s">
        <v>12302</v>
      </c>
      <c r="D2613" s="174">
        <v>16.32</v>
      </c>
    </row>
    <row r="2614" spans="1:4" ht="24" x14ac:dyDescent="0.25">
      <c r="A2614" s="171" t="s">
        <v>16598</v>
      </c>
      <c r="B2614" s="170" t="s">
        <v>16599</v>
      </c>
      <c r="C2614" s="171" t="s">
        <v>12302</v>
      </c>
      <c r="D2614" s="174">
        <v>16.32</v>
      </c>
    </row>
    <row r="2615" spans="1:4" ht="36" x14ac:dyDescent="0.25">
      <c r="A2615" s="171" t="s">
        <v>16600</v>
      </c>
      <c r="B2615" s="170" t="s">
        <v>16601</v>
      </c>
      <c r="C2615" s="171" t="s">
        <v>12302</v>
      </c>
      <c r="D2615" s="174">
        <v>75.8</v>
      </c>
    </row>
    <row r="2616" spans="1:4" ht="24" x14ac:dyDescent="0.25">
      <c r="A2616" s="171" t="s">
        <v>16602</v>
      </c>
      <c r="B2616" s="170" t="s">
        <v>16603</v>
      </c>
      <c r="C2616" s="171" t="s">
        <v>12302</v>
      </c>
      <c r="D2616" s="174">
        <v>16.32</v>
      </c>
    </row>
    <row r="2617" spans="1:4" ht="24" x14ac:dyDescent="0.25">
      <c r="A2617" s="171" t="s">
        <v>16604</v>
      </c>
      <c r="B2617" s="170" t="s">
        <v>16605</v>
      </c>
      <c r="C2617" s="171" t="s">
        <v>12302</v>
      </c>
      <c r="D2617" s="174">
        <v>16.32</v>
      </c>
    </row>
    <row r="2618" spans="1:4" ht="24" x14ac:dyDescent="0.25">
      <c r="A2618" s="171" t="s">
        <v>16606</v>
      </c>
      <c r="B2618" s="170" t="s">
        <v>16607</v>
      </c>
      <c r="C2618" s="171" t="s">
        <v>12302</v>
      </c>
      <c r="D2618" s="174">
        <v>16.32</v>
      </c>
    </row>
    <row r="2619" spans="1:4" ht="24" x14ac:dyDescent="0.25">
      <c r="A2619" s="171" t="s">
        <v>16608</v>
      </c>
      <c r="B2619" s="170" t="s">
        <v>16609</v>
      </c>
      <c r="C2619" s="171" t="s">
        <v>12302</v>
      </c>
      <c r="D2619" s="174">
        <v>16.32</v>
      </c>
    </row>
    <row r="2620" spans="1:4" ht="24" x14ac:dyDescent="0.25">
      <c r="A2620" s="171" t="s">
        <v>16610</v>
      </c>
      <c r="B2620" s="170" t="s">
        <v>16611</v>
      </c>
      <c r="C2620" s="171" t="s">
        <v>12302</v>
      </c>
      <c r="D2620" s="172">
        <v>9.3699999999999992</v>
      </c>
    </row>
    <row r="2621" spans="1:4" ht="24" x14ac:dyDescent="0.25">
      <c r="A2621" s="171" t="s">
        <v>16612</v>
      </c>
      <c r="B2621" s="170" t="s">
        <v>16613</v>
      </c>
      <c r="C2621" s="171" t="s">
        <v>12302</v>
      </c>
      <c r="D2621" s="172">
        <v>9.3699999999999992</v>
      </c>
    </row>
    <row r="2622" spans="1:4" ht="24" x14ac:dyDescent="0.25">
      <c r="A2622" s="171" t="s">
        <v>16614</v>
      </c>
      <c r="B2622" s="170" t="s">
        <v>16615</v>
      </c>
      <c r="C2622" s="171" t="s">
        <v>12302</v>
      </c>
      <c r="D2622" s="174">
        <v>16.32</v>
      </c>
    </row>
    <row r="2623" spans="1:4" ht="24" x14ac:dyDescent="0.25">
      <c r="A2623" s="171" t="s">
        <v>16616</v>
      </c>
      <c r="B2623" s="170" t="s">
        <v>16617</v>
      </c>
      <c r="C2623" s="171" t="s">
        <v>12302</v>
      </c>
      <c r="D2623" s="174">
        <v>16.32</v>
      </c>
    </row>
    <row r="2624" spans="1:4" ht="24" x14ac:dyDescent="0.25">
      <c r="A2624" s="171" t="s">
        <v>16618</v>
      </c>
      <c r="B2624" s="170" t="s">
        <v>16619</v>
      </c>
      <c r="C2624" s="171" t="s">
        <v>12302</v>
      </c>
      <c r="D2624" s="174">
        <v>16.32</v>
      </c>
    </row>
    <row r="2625" spans="1:4" ht="24" x14ac:dyDescent="0.25">
      <c r="A2625" s="171" t="s">
        <v>16620</v>
      </c>
      <c r="B2625" s="170" t="s">
        <v>16621</v>
      </c>
      <c r="C2625" s="171" t="s">
        <v>12302</v>
      </c>
      <c r="D2625" s="174">
        <v>16.32</v>
      </c>
    </row>
    <row r="2626" spans="1:4" ht="24" x14ac:dyDescent="0.25">
      <c r="A2626" s="171" t="s">
        <v>16622</v>
      </c>
      <c r="B2626" s="170" t="s">
        <v>16623</v>
      </c>
      <c r="C2626" s="171" t="s">
        <v>12302</v>
      </c>
      <c r="D2626" s="173">
        <v>100.08</v>
      </c>
    </row>
    <row r="2627" spans="1:4" ht="24" x14ac:dyDescent="0.25">
      <c r="A2627" s="171" t="s">
        <v>16624</v>
      </c>
      <c r="B2627" s="170" t="s">
        <v>16625</v>
      </c>
      <c r="C2627" s="171" t="s">
        <v>12302</v>
      </c>
      <c r="D2627" s="174">
        <v>35.69</v>
      </c>
    </row>
    <row r="2628" spans="1:4" ht="24" x14ac:dyDescent="0.25">
      <c r="A2628" s="171" t="s">
        <v>16626</v>
      </c>
      <c r="B2628" s="170" t="s">
        <v>16627</v>
      </c>
      <c r="C2628" s="171" t="s">
        <v>12302</v>
      </c>
      <c r="D2628" s="174">
        <v>35.69</v>
      </c>
    </row>
    <row r="2629" spans="1:4" ht="24" x14ac:dyDescent="0.25">
      <c r="A2629" s="171" t="s">
        <v>16628</v>
      </c>
      <c r="B2629" s="170" t="s">
        <v>16629</v>
      </c>
      <c r="C2629" s="171" t="s">
        <v>12302</v>
      </c>
      <c r="D2629" s="174">
        <v>35.69</v>
      </c>
    </row>
    <row r="2630" spans="1:4" ht="24" x14ac:dyDescent="0.25">
      <c r="A2630" s="171" t="s">
        <v>16630</v>
      </c>
      <c r="B2630" s="170" t="s">
        <v>16631</v>
      </c>
      <c r="C2630" s="171" t="s">
        <v>12302</v>
      </c>
      <c r="D2630" s="174">
        <v>35.69</v>
      </c>
    </row>
    <row r="2631" spans="1:4" ht="24" x14ac:dyDescent="0.25">
      <c r="A2631" s="171" t="s">
        <v>16632</v>
      </c>
      <c r="B2631" s="170" t="s">
        <v>16633</v>
      </c>
      <c r="C2631" s="171" t="s">
        <v>12302</v>
      </c>
      <c r="D2631" s="174">
        <v>22.31</v>
      </c>
    </row>
    <row r="2632" spans="1:4" ht="24" x14ac:dyDescent="0.25">
      <c r="A2632" s="171" t="s">
        <v>16634</v>
      </c>
      <c r="B2632" s="170" t="s">
        <v>16635</v>
      </c>
      <c r="C2632" s="171" t="s">
        <v>12302</v>
      </c>
      <c r="D2632" s="174">
        <v>19.899999999999999</v>
      </c>
    </row>
    <row r="2633" spans="1:4" ht="24" x14ac:dyDescent="0.25">
      <c r="A2633" s="171" t="s">
        <v>16636</v>
      </c>
      <c r="B2633" s="170" t="s">
        <v>16637</v>
      </c>
      <c r="C2633" s="171" t="s">
        <v>12302</v>
      </c>
      <c r="D2633" s="174">
        <v>19.899999999999999</v>
      </c>
    </row>
    <row r="2634" spans="1:4" ht="24" x14ac:dyDescent="0.25">
      <c r="A2634" s="171" t="s">
        <v>16638</v>
      </c>
      <c r="B2634" s="170" t="s">
        <v>16639</v>
      </c>
      <c r="C2634" s="171" t="s">
        <v>12302</v>
      </c>
      <c r="D2634" s="174">
        <v>19.899999999999999</v>
      </c>
    </row>
    <row r="2635" spans="1:4" ht="24" x14ac:dyDescent="0.25">
      <c r="A2635" s="171" t="s">
        <v>16640</v>
      </c>
      <c r="B2635" s="170" t="s">
        <v>16641</v>
      </c>
      <c r="C2635" s="171" t="s">
        <v>12302</v>
      </c>
      <c r="D2635" s="174">
        <v>19.899999999999999</v>
      </c>
    </row>
    <row r="2636" spans="1:4" ht="24" x14ac:dyDescent="0.25">
      <c r="A2636" s="171" t="s">
        <v>16642</v>
      </c>
      <c r="B2636" s="170" t="s">
        <v>16643</v>
      </c>
      <c r="C2636" s="171" t="s">
        <v>12302</v>
      </c>
      <c r="D2636" s="174">
        <v>19.899999999999999</v>
      </c>
    </row>
    <row r="2637" spans="1:4" ht="24" x14ac:dyDescent="0.25">
      <c r="A2637" s="171" t="s">
        <v>16644</v>
      </c>
      <c r="B2637" s="170" t="s">
        <v>16645</v>
      </c>
      <c r="C2637" s="171" t="s">
        <v>12302</v>
      </c>
      <c r="D2637" s="174">
        <v>19.899999999999999</v>
      </c>
    </row>
    <row r="2638" spans="1:4" ht="24" x14ac:dyDescent="0.25">
      <c r="A2638" s="171" t="s">
        <v>16646</v>
      </c>
      <c r="B2638" s="170" t="s">
        <v>16647</v>
      </c>
      <c r="C2638" s="171" t="s">
        <v>12302</v>
      </c>
      <c r="D2638" s="174">
        <v>19.899999999999999</v>
      </c>
    </row>
    <row r="2639" spans="1:4" ht="24" x14ac:dyDescent="0.25">
      <c r="A2639" s="171" t="s">
        <v>16648</v>
      </c>
      <c r="B2639" s="170" t="s">
        <v>16649</v>
      </c>
      <c r="C2639" s="171" t="s">
        <v>12302</v>
      </c>
      <c r="D2639" s="174">
        <v>14.58</v>
      </c>
    </row>
    <row r="2640" spans="1:4" ht="24" x14ac:dyDescent="0.25">
      <c r="A2640" s="171" t="s">
        <v>16650</v>
      </c>
      <c r="B2640" s="170" t="s">
        <v>16651</v>
      </c>
      <c r="C2640" s="171" t="s">
        <v>12302</v>
      </c>
      <c r="D2640" s="174">
        <v>11.69</v>
      </c>
    </row>
    <row r="2641" spans="1:4" ht="24" x14ac:dyDescent="0.25">
      <c r="A2641" s="171" t="s">
        <v>16652</v>
      </c>
      <c r="B2641" s="170" t="s">
        <v>16653</v>
      </c>
      <c r="C2641" s="171" t="s">
        <v>12302</v>
      </c>
      <c r="D2641" s="174">
        <v>15.9</v>
      </c>
    </row>
    <row r="2642" spans="1:4" ht="24" x14ac:dyDescent="0.25">
      <c r="A2642" s="171" t="s">
        <v>16654</v>
      </c>
      <c r="B2642" s="170" t="s">
        <v>16655</v>
      </c>
      <c r="C2642" s="171" t="s">
        <v>12302</v>
      </c>
      <c r="D2642" s="174">
        <v>11.69</v>
      </c>
    </row>
    <row r="2643" spans="1:4" ht="24" x14ac:dyDescent="0.25">
      <c r="A2643" s="171" t="s">
        <v>16656</v>
      </c>
      <c r="B2643" s="170" t="s">
        <v>16657</v>
      </c>
      <c r="C2643" s="171" t="s">
        <v>12302</v>
      </c>
      <c r="D2643" s="174">
        <v>19.899999999999999</v>
      </c>
    </row>
    <row r="2644" spans="1:4" ht="72" customHeight="1" x14ac:dyDescent="0.25">
      <c r="A2644" s="171" t="s">
        <v>16658</v>
      </c>
      <c r="B2644" s="170" t="s">
        <v>16659</v>
      </c>
      <c r="C2644" s="171" t="s">
        <v>12302</v>
      </c>
      <c r="D2644" s="174">
        <v>11.69</v>
      </c>
    </row>
    <row r="2645" spans="1:4" ht="24" x14ac:dyDescent="0.25">
      <c r="A2645" s="171" t="s">
        <v>16660</v>
      </c>
      <c r="B2645" s="170" t="s">
        <v>16661</v>
      </c>
      <c r="C2645" s="171" t="s">
        <v>12302</v>
      </c>
      <c r="D2645" s="174">
        <v>11.69</v>
      </c>
    </row>
    <row r="2646" spans="1:4" ht="24" x14ac:dyDescent="0.25">
      <c r="A2646" s="171" t="s">
        <v>16662</v>
      </c>
      <c r="B2646" s="170" t="s">
        <v>16663</v>
      </c>
      <c r="C2646" s="171" t="s">
        <v>12302</v>
      </c>
      <c r="D2646" s="174">
        <v>19.899999999999999</v>
      </c>
    </row>
    <row r="2647" spans="1:4" ht="24" x14ac:dyDescent="0.25">
      <c r="A2647" s="171" t="s">
        <v>16664</v>
      </c>
      <c r="B2647" s="170" t="s">
        <v>16665</v>
      </c>
      <c r="C2647" s="171" t="s">
        <v>12302</v>
      </c>
      <c r="D2647" s="174">
        <v>19.899999999999999</v>
      </c>
    </row>
    <row r="2648" spans="1:4" ht="24" x14ac:dyDescent="0.25">
      <c r="A2648" s="171" t="s">
        <v>16666</v>
      </c>
      <c r="B2648" s="170" t="s">
        <v>16667</v>
      </c>
      <c r="C2648" s="171" t="s">
        <v>12302</v>
      </c>
      <c r="D2648" s="174">
        <v>19.899999999999999</v>
      </c>
    </row>
    <row r="2649" spans="1:4" ht="24" x14ac:dyDescent="0.25">
      <c r="A2649" s="171" t="s">
        <v>16668</v>
      </c>
      <c r="B2649" s="170" t="s">
        <v>16669</v>
      </c>
      <c r="C2649" s="171" t="s">
        <v>12302</v>
      </c>
      <c r="D2649" s="174">
        <v>19.899999999999999</v>
      </c>
    </row>
    <row r="2650" spans="1:4" ht="24" x14ac:dyDescent="0.25">
      <c r="A2650" s="171" t="s">
        <v>16670</v>
      </c>
      <c r="B2650" s="170" t="s">
        <v>16671</v>
      </c>
      <c r="C2650" s="171" t="s">
        <v>12302</v>
      </c>
      <c r="D2650" s="174">
        <v>19.899999999999999</v>
      </c>
    </row>
    <row r="2651" spans="1:4" ht="24" x14ac:dyDescent="0.25">
      <c r="A2651" s="171" t="s">
        <v>16672</v>
      </c>
      <c r="B2651" s="170" t="s">
        <v>16673</v>
      </c>
      <c r="C2651" s="171" t="s">
        <v>12302</v>
      </c>
      <c r="D2651" s="174">
        <v>19.899999999999999</v>
      </c>
    </row>
    <row r="2652" spans="1:4" ht="24" x14ac:dyDescent="0.25">
      <c r="A2652" s="171" t="s">
        <v>16674</v>
      </c>
      <c r="B2652" s="170" t="s">
        <v>16675</v>
      </c>
      <c r="C2652" s="171" t="s">
        <v>12302</v>
      </c>
      <c r="D2652" s="174">
        <v>19.899999999999999</v>
      </c>
    </row>
    <row r="2653" spans="1:4" x14ac:dyDescent="0.25">
      <c r="A2653" s="166">
        <v>8691</v>
      </c>
      <c r="B2653" s="167" t="s">
        <v>16831</v>
      </c>
      <c r="C2653" s="168"/>
      <c r="D2653" s="169"/>
    </row>
    <row r="2654" spans="1:4" x14ac:dyDescent="0.25">
      <c r="A2654" s="166">
        <v>9050</v>
      </c>
      <c r="B2654" s="167" t="s">
        <v>16832</v>
      </c>
      <c r="C2654" s="168"/>
      <c r="D2654" s="169"/>
    </row>
    <row r="2655" spans="1:4" ht="84" x14ac:dyDescent="0.25">
      <c r="A2655" s="171" t="s">
        <v>16833</v>
      </c>
      <c r="B2655" s="170" t="s">
        <v>16834</v>
      </c>
      <c r="C2655" s="171" t="s">
        <v>12302</v>
      </c>
      <c r="D2655" s="173">
        <v>145.78</v>
      </c>
    </row>
    <row r="2656" spans="1:4" ht="60" x14ac:dyDescent="0.25">
      <c r="A2656" s="171" t="s">
        <v>16835</v>
      </c>
      <c r="B2656" s="170" t="s">
        <v>16836</v>
      </c>
      <c r="C2656" s="171" t="s">
        <v>12302</v>
      </c>
      <c r="D2656" s="173">
        <v>276.64999999999998</v>
      </c>
    </row>
    <row r="2657" spans="1:4" ht="96" customHeight="1" x14ac:dyDescent="0.25">
      <c r="A2657" s="171" t="s">
        <v>16837</v>
      </c>
      <c r="B2657" s="170" t="s">
        <v>16838</v>
      </c>
      <c r="C2657" s="171" t="s">
        <v>12302</v>
      </c>
      <c r="D2657" s="173">
        <v>198.4</v>
      </c>
    </row>
    <row r="2658" spans="1:4" x14ac:dyDescent="0.25">
      <c r="A2658" s="166">
        <v>9051</v>
      </c>
      <c r="B2658" s="167" t="s">
        <v>16839</v>
      </c>
      <c r="C2658" s="168"/>
      <c r="D2658" s="169"/>
    </row>
    <row r="2659" spans="1:4" ht="60" x14ac:dyDescent="0.25">
      <c r="A2659" s="171" t="s">
        <v>16840</v>
      </c>
      <c r="B2659" s="170" t="s">
        <v>16841</v>
      </c>
      <c r="C2659" s="171" t="s">
        <v>12302</v>
      </c>
      <c r="D2659" s="173">
        <v>123.3</v>
      </c>
    </row>
    <row r="2660" spans="1:4" ht="60" x14ac:dyDescent="0.25">
      <c r="A2660" s="171" t="s">
        <v>16842</v>
      </c>
      <c r="B2660" s="170" t="s">
        <v>16843</v>
      </c>
      <c r="C2660" s="171" t="s">
        <v>12302</v>
      </c>
      <c r="D2660" s="173">
        <v>175.95</v>
      </c>
    </row>
    <row r="2661" spans="1:4" x14ac:dyDescent="0.25">
      <c r="A2661" s="166">
        <v>9052</v>
      </c>
      <c r="B2661" s="167" t="s">
        <v>16844</v>
      </c>
      <c r="C2661" s="168"/>
      <c r="D2661" s="169"/>
    </row>
    <row r="2662" spans="1:4" ht="72" customHeight="1" x14ac:dyDescent="0.25">
      <c r="A2662" s="171" t="s">
        <v>16845</v>
      </c>
      <c r="B2662" s="170" t="s">
        <v>16846</v>
      </c>
      <c r="C2662" s="171" t="s">
        <v>12302</v>
      </c>
      <c r="D2662" s="173">
        <v>222.29</v>
      </c>
    </row>
    <row r="2663" spans="1:4" ht="84" x14ac:dyDescent="0.25">
      <c r="A2663" s="171" t="s">
        <v>16847</v>
      </c>
      <c r="B2663" s="170" t="s">
        <v>16848</v>
      </c>
      <c r="C2663" s="171" t="s">
        <v>12302</v>
      </c>
      <c r="D2663" s="173">
        <v>133.56</v>
      </c>
    </row>
    <row r="2664" spans="1:4" ht="108" x14ac:dyDescent="0.25">
      <c r="A2664" s="171" t="s">
        <v>16849</v>
      </c>
      <c r="B2664" s="170" t="s">
        <v>16850</v>
      </c>
      <c r="C2664" s="171" t="s">
        <v>12302</v>
      </c>
      <c r="D2664" s="173">
        <v>362.4</v>
      </c>
    </row>
    <row r="2665" spans="1:4" ht="120" x14ac:dyDescent="0.25">
      <c r="A2665" s="171" t="s">
        <v>16851</v>
      </c>
      <c r="B2665" s="170" t="s">
        <v>16852</v>
      </c>
      <c r="C2665" s="171" t="s">
        <v>12302</v>
      </c>
      <c r="D2665" s="173">
        <v>253.1</v>
      </c>
    </row>
    <row r="2666" spans="1:4" ht="108" x14ac:dyDescent="0.25">
      <c r="A2666" s="171" t="s">
        <v>16853</v>
      </c>
      <c r="B2666" s="170" t="s">
        <v>16854</v>
      </c>
      <c r="C2666" s="171" t="s">
        <v>12302</v>
      </c>
      <c r="D2666" s="173">
        <v>362.48</v>
      </c>
    </row>
    <row r="2667" spans="1:4" ht="108" x14ac:dyDescent="0.25">
      <c r="A2667" s="171" t="s">
        <v>16855</v>
      </c>
      <c r="B2667" s="170" t="s">
        <v>16856</v>
      </c>
      <c r="C2667" s="171" t="s">
        <v>12302</v>
      </c>
      <c r="D2667" s="173">
        <v>364.49</v>
      </c>
    </row>
    <row r="2668" spans="1:4" ht="108" x14ac:dyDescent="0.25">
      <c r="A2668" s="171" t="s">
        <v>16857</v>
      </c>
      <c r="B2668" s="170" t="s">
        <v>16858</v>
      </c>
      <c r="C2668" s="171" t="s">
        <v>12302</v>
      </c>
      <c r="D2668" s="173">
        <v>320.01</v>
      </c>
    </row>
    <row r="2669" spans="1:4" x14ac:dyDescent="0.25">
      <c r="A2669" s="166">
        <v>9053</v>
      </c>
      <c r="B2669" s="167" t="s">
        <v>16859</v>
      </c>
      <c r="C2669" s="168"/>
      <c r="D2669" s="169"/>
    </row>
    <row r="2670" spans="1:4" ht="84" x14ac:dyDescent="0.25">
      <c r="A2670" s="171" t="s">
        <v>16860</v>
      </c>
      <c r="B2670" s="170" t="s">
        <v>16861</v>
      </c>
      <c r="C2670" s="171" t="s">
        <v>12302</v>
      </c>
      <c r="D2670" s="173">
        <v>252.94</v>
      </c>
    </row>
    <row r="2671" spans="1:4" ht="96" x14ac:dyDescent="0.25">
      <c r="A2671" s="171" t="s">
        <v>16862</v>
      </c>
      <c r="B2671" s="170" t="s">
        <v>16863</v>
      </c>
      <c r="C2671" s="171" t="s">
        <v>12302</v>
      </c>
      <c r="D2671" s="173">
        <v>143.63999999999999</v>
      </c>
    </row>
    <row r="2672" spans="1:4" x14ac:dyDescent="0.25">
      <c r="A2672" s="166">
        <v>9054</v>
      </c>
      <c r="B2672" s="167" t="s">
        <v>16864</v>
      </c>
      <c r="C2672" s="168"/>
      <c r="D2672" s="169"/>
    </row>
    <row r="2673" spans="1:4" ht="108" x14ac:dyDescent="0.25">
      <c r="A2673" s="171" t="s">
        <v>16865</v>
      </c>
      <c r="B2673" s="170" t="s">
        <v>16866</v>
      </c>
      <c r="C2673" s="171" t="s">
        <v>12302</v>
      </c>
      <c r="D2673" s="173">
        <v>182.64</v>
      </c>
    </row>
    <row r="2674" spans="1:4" x14ac:dyDescent="0.25">
      <c r="A2674" s="166">
        <v>9055</v>
      </c>
      <c r="B2674" s="167" t="s">
        <v>16867</v>
      </c>
      <c r="C2674" s="168"/>
      <c r="D2674" s="169"/>
    </row>
    <row r="2675" spans="1:4" ht="60" x14ac:dyDescent="0.25">
      <c r="A2675" s="171" t="s">
        <v>16868</v>
      </c>
      <c r="B2675" s="170" t="s">
        <v>16869</v>
      </c>
      <c r="C2675" s="171" t="s">
        <v>12302</v>
      </c>
      <c r="D2675" s="173">
        <v>298.85000000000002</v>
      </c>
    </row>
    <row r="2676" spans="1:4" ht="72" x14ac:dyDescent="0.25">
      <c r="A2676" s="171" t="s">
        <v>16870</v>
      </c>
      <c r="B2676" s="170" t="s">
        <v>16871</v>
      </c>
      <c r="C2676" s="171" t="s">
        <v>12302</v>
      </c>
      <c r="D2676" s="173">
        <v>483.15</v>
      </c>
    </row>
    <row r="2677" spans="1:4" x14ac:dyDescent="0.25">
      <c r="A2677" s="166">
        <v>8692</v>
      </c>
      <c r="B2677" s="167" t="s">
        <v>16872</v>
      </c>
      <c r="C2677" s="168"/>
      <c r="D2677" s="169"/>
    </row>
    <row r="2678" spans="1:4" x14ac:dyDescent="0.25">
      <c r="A2678" s="166">
        <v>9056</v>
      </c>
      <c r="B2678" s="167" t="s">
        <v>16873</v>
      </c>
      <c r="C2678" s="168"/>
      <c r="D2678" s="169"/>
    </row>
    <row r="2679" spans="1:4" ht="24" x14ac:dyDescent="0.25">
      <c r="A2679" s="171" t="s">
        <v>16874</v>
      </c>
      <c r="B2679" s="170" t="s">
        <v>16875</v>
      </c>
      <c r="C2679" s="171" t="s">
        <v>12300</v>
      </c>
      <c r="D2679" s="174">
        <v>25.35</v>
      </c>
    </row>
    <row r="2680" spans="1:4" ht="24" x14ac:dyDescent="0.25">
      <c r="A2680" s="171" t="s">
        <v>16876</v>
      </c>
      <c r="B2680" s="170" t="s">
        <v>16877</v>
      </c>
      <c r="C2680" s="171" t="s">
        <v>12300</v>
      </c>
      <c r="D2680" s="174">
        <v>30.3</v>
      </c>
    </row>
    <row r="2681" spans="1:4" ht="24" x14ac:dyDescent="0.25">
      <c r="A2681" s="171" t="s">
        <v>16878</v>
      </c>
      <c r="B2681" s="170" t="s">
        <v>16879</v>
      </c>
      <c r="C2681" s="171" t="s">
        <v>12300</v>
      </c>
      <c r="D2681" s="174">
        <v>35.130000000000003</v>
      </c>
    </row>
    <row r="2682" spans="1:4" x14ac:dyDescent="0.25">
      <c r="A2682" s="166">
        <v>9057</v>
      </c>
      <c r="B2682" s="167" t="s">
        <v>16880</v>
      </c>
      <c r="C2682" s="168"/>
      <c r="D2682" s="169"/>
    </row>
    <row r="2683" spans="1:4" ht="24" x14ac:dyDescent="0.25">
      <c r="A2683" s="171" t="s">
        <v>16881</v>
      </c>
      <c r="B2683" s="170" t="s">
        <v>16882</v>
      </c>
      <c r="C2683" s="171" t="s">
        <v>12302</v>
      </c>
      <c r="D2683" s="174">
        <v>10.02</v>
      </c>
    </row>
    <row r="2684" spans="1:4" ht="24" x14ac:dyDescent="0.25">
      <c r="A2684" s="171" t="s">
        <v>16883</v>
      </c>
      <c r="B2684" s="170" t="s">
        <v>16884</v>
      </c>
      <c r="C2684" s="171" t="s">
        <v>12300</v>
      </c>
      <c r="D2684" s="174">
        <v>24.77</v>
      </c>
    </row>
    <row r="2685" spans="1:4" ht="36" x14ac:dyDescent="0.25">
      <c r="A2685" s="171" t="s">
        <v>16885</v>
      </c>
      <c r="B2685" s="170" t="s">
        <v>16886</v>
      </c>
      <c r="C2685" s="171" t="s">
        <v>12302</v>
      </c>
      <c r="D2685" s="174">
        <v>13.35</v>
      </c>
    </row>
    <row r="2686" spans="1:4" x14ac:dyDescent="0.25">
      <c r="A2686" s="166">
        <v>9058</v>
      </c>
      <c r="B2686" s="167" t="s">
        <v>16887</v>
      </c>
      <c r="C2686" s="168"/>
      <c r="D2686" s="169"/>
    </row>
    <row r="2687" spans="1:4" ht="24" x14ac:dyDescent="0.25">
      <c r="A2687" s="171" t="s">
        <v>16888</v>
      </c>
      <c r="B2687" s="170" t="s">
        <v>16889</v>
      </c>
      <c r="C2687" s="171" t="s">
        <v>12302</v>
      </c>
      <c r="D2687" s="172">
        <v>4.34</v>
      </c>
    </row>
    <row r="2688" spans="1:4" ht="24" x14ac:dyDescent="0.25">
      <c r="A2688" s="171" t="s">
        <v>16890</v>
      </c>
      <c r="B2688" s="170" t="s">
        <v>16891</v>
      </c>
      <c r="C2688" s="171" t="s">
        <v>12302</v>
      </c>
      <c r="D2688" s="172">
        <v>3.14</v>
      </c>
    </row>
    <row r="2689" spans="1:4" ht="24" x14ac:dyDescent="0.25">
      <c r="A2689" s="171" t="s">
        <v>16892</v>
      </c>
      <c r="B2689" s="170" t="s">
        <v>16893</v>
      </c>
      <c r="C2689" s="171" t="s">
        <v>12302</v>
      </c>
      <c r="D2689" s="173">
        <v>148.83000000000001</v>
      </c>
    </row>
    <row r="2690" spans="1:4" ht="24" x14ac:dyDescent="0.25">
      <c r="A2690" s="171" t="s">
        <v>16894</v>
      </c>
      <c r="B2690" s="170" t="s">
        <v>16895</v>
      </c>
      <c r="C2690" s="171" t="s">
        <v>12302</v>
      </c>
      <c r="D2690" s="174">
        <v>95.02</v>
      </c>
    </row>
    <row r="2691" spans="1:4" ht="24" x14ac:dyDescent="0.25">
      <c r="A2691" s="171" t="s">
        <v>16896</v>
      </c>
      <c r="B2691" s="170" t="s">
        <v>16897</v>
      </c>
      <c r="C2691" s="171" t="s">
        <v>12302</v>
      </c>
      <c r="D2691" s="174">
        <v>95.02</v>
      </c>
    </row>
    <row r="2692" spans="1:4" ht="24" x14ac:dyDescent="0.25">
      <c r="A2692" s="171" t="s">
        <v>16898</v>
      </c>
      <c r="B2692" s="170" t="s">
        <v>16899</v>
      </c>
      <c r="C2692" s="171" t="s">
        <v>12302</v>
      </c>
      <c r="D2692" s="173">
        <v>110.36</v>
      </c>
    </row>
    <row r="2693" spans="1:4" ht="24" x14ac:dyDescent="0.25">
      <c r="A2693" s="171" t="s">
        <v>16900</v>
      </c>
      <c r="B2693" s="170" t="s">
        <v>16901</v>
      </c>
      <c r="C2693" s="171" t="s">
        <v>12302</v>
      </c>
      <c r="D2693" s="173">
        <v>110.36</v>
      </c>
    </row>
    <row r="2694" spans="1:4" ht="24" x14ac:dyDescent="0.25">
      <c r="A2694" s="171" t="s">
        <v>16902</v>
      </c>
      <c r="B2694" s="170" t="s">
        <v>16903</v>
      </c>
      <c r="C2694" s="171" t="s">
        <v>12302</v>
      </c>
      <c r="D2694" s="173">
        <v>110.36</v>
      </c>
    </row>
    <row r="2695" spans="1:4" ht="24" x14ac:dyDescent="0.25">
      <c r="A2695" s="171" t="s">
        <v>16904</v>
      </c>
      <c r="B2695" s="170" t="s">
        <v>16905</v>
      </c>
      <c r="C2695" s="171" t="s">
        <v>12302</v>
      </c>
      <c r="D2695" s="173">
        <v>110.36</v>
      </c>
    </row>
    <row r="2696" spans="1:4" ht="24" x14ac:dyDescent="0.25">
      <c r="A2696" s="171" t="s">
        <v>16906</v>
      </c>
      <c r="B2696" s="170" t="s">
        <v>16907</v>
      </c>
      <c r="C2696" s="171" t="s">
        <v>12302</v>
      </c>
      <c r="D2696" s="173">
        <v>110.36</v>
      </c>
    </row>
    <row r="2697" spans="1:4" ht="24" x14ac:dyDescent="0.25">
      <c r="A2697" s="171" t="s">
        <v>16908</v>
      </c>
      <c r="B2697" s="170" t="s">
        <v>16909</v>
      </c>
      <c r="C2697" s="171" t="s">
        <v>12302</v>
      </c>
      <c r="D2697" s="174">
        <v>92.04</v>
      </c>
    </row>
    <row r="2698" spans="1:4" ht="24" x14ac:dyDescent="0.25">
      <c r="A2698" s="171" t="s">
        <v>16910</v>
      </c>
      <c r="B2698" s="170" t="s">
        <v>16911</v>
      </c>
      <c r="C2698" s="171" t="s">
        <v>12302</v>
      </c>
      <c r="D2698" s="173">
        <v>107.93</v>
      </c>
    </row>
    <row r="2699" spans="1:4" ht="24" x14ac:dyDescent="0.25">
      <c r="A2699" s="171" t="s">
        <v>16912</v>
      </c>
      <c r="B2699" s="170" t="s">
        <v>16913</v>
      </c>
      <c r="C2699" s="171" t="s">
        <v>12302</v>
      </c>
      <c r="D2699" s="174">
        <v>83.51</v>
      </c>
    </row>
    <row r="2700" spans="1:4" ht="24" x14ac:dyDescent="0.25">
      <c r="A2700" s="171" t="s">
        <v>16914</v>
      </c>
      <c r="B2700" s="170" t="s">
        <v>16915</v>
      </c>
      <c r="C2700" s="171" t="s">
        <v>12302</v>
      </c>
      <c r="D2700" s="174">
        <v>92.52</v>
      </c>
    </row>
    <row r="2701" spans="1:4" ht="24" x14ac:dyDescent="0.25">
      <c r="A2701" s="171" t="s">
        <v>16916</v>
      </c>
      <c r="B2701" s="170" t="s">
        <v>16917</v>
      </c>
      <c r="C2701" s="171" t="s">
        <v>12302</v>
      </c>
      <c r="D2701" s="174">
        <v>84.32</v>
      </c>
    </row>
    <row r="2702" spans="1:4" ht="24" x14ac:dyDescent="0.25">
      <c r="A2702" s="171" t="s">
        <v>16918</v>
      </c>
      <c r="B2702" s="170" t="s">
        <v>16919</v>
      </c>
      <c r="C2702" s="171" t="s">
        <v>12302</v>
      </c>
      <c r="D2702" s="173">
        <v>112.85</v>
      </c>
    </row>
    <row r="2703" spans="1:4" ht="24" x14ac:dyDescent="0.25">
      <c r="A2703" s="171" t="s">
        <v>16920</v>
      </c>
      <c r="B2703" s="170" t="s">
        <v>16921</v>
      </c>
      <c r="C2703" s="171" t="s">
        <v>12302</v>
      </c>
      <c r="D2703" s="174">
        <v>93.05</v>
      </c>
    </row>
    <row r="2704" spans="1:4" ht="24" x14ac:dyDescent="0.25">
      <c r="A2704" s="171" t="s">
        <v>16922</v>
      </c>
      <c r="B2704" s="170" t="s">
        <v>16923</v>
      </c>
      <c r="C2704" s="171" t="s">
        <v>12302</v>
      </c>
      <c r="D2704" s="173">
        <v>107.93</v>
      </c>
    </row>
    <row r="2705" spans="1:4" ht="24" x14ac:dyDescent="0.25">
      <c r="A2705" s="171" t="s">
        <v>16924</v>
      </c>
      <c r="B2705" s="170" t="s">
        <v>16925</v>
      </c>
      <c r="C2705" s="171" t="s">
        <v>12302</v>
      </c>
      <c r="D2705" s="173">
        <v>107.62</v>
      </c>
    </row>
    <row r="2706" spans="1:4" ht="24" x14ac:dyDescent="0.25">
      <c r="A2706" s="171" t="s">
        <v>16926</v>
      </c>
      <c r="B2706" s="170" t="s">
        <v>16927</v>
      </c>
      <c r="C2706" s="171" t="s">
        <v>12302</v>
      </c>
      <c r="D2706" s="173">
        <v>114.01</v>
      </c>
    </row>
    <row r="2707" spans="1:4" ht="24" x14ac:dyDescent="0.25">
      <c r="A2707" s="171" t="s">
        <v>16928</v>
      </c>
      <c r="B2707" s="170" t="s">
        <v>16929</v>
      </c>
      <c r="C2707" s="171" t="s">
        <v>12302</v>
      </c>
      <c r="D2707" s="174">
        <v>87.6</v>
      </c>
    </row>
    <row r="2708" spans="1:4" ht="24" x14ac:dyDescent="0.25">
      <c r="A2708" s="171" t="s">
        <v>16930</v>
      </c>
      <c r="B2708" s="170" t="s">
        <v>16931</v>
      </c>
      <c r="C2708" s="171" t="s">
        <v>12300</v>
      </c>
      <c r="D2708" s="174">
        <v>62.12</v>
      </c>
    </row>
    <row r="2709" spans="1:4" ht="24" x14ac:dyDescent="0.25">
      <c r="A2709" s="171" t="s">
        <v>16932</v>
      </c>
      <c r="B2709" s="170" t="s">
        <v>16933</v>
      </c>
      <c r="C2709" s="171" t="s">
        <v>12300</v>
      </c>
      <c r="D2709" s="174">
        <v>48.76</v>
      </c>
    </row>
    <row r="2710" spans="1:4" ht="24" x14ac:dyDescent="0.25">
      <c r="A2710" s="171" t="s">
        <v>16934</v>
      </c>
      <c r="B2710" s="170" t="s">
        <v>16935</v>
      </c>
      <c r="C2710" s="171" t="s">
        <v>12300</v>
      </c>
      <c r="D2710" s="174">
        <v>21.5</v>
      </c>
    </row>
    <row r="2711" spans="1:4" ht="24" x14ac:dyDescent="0.25">
      <c r="A2711" s="171" t="s">
        <v>16936</v>
      </c>
      <c r="B2711" s="170" t="s">
        <v>16937</v>
      </c>
      <c r="C2711" s="171" t="s">
        <v>12300</v>
      </c>
      <c r="D2711" s="174">
        <v>72.510000000000005</v>
      </c>
    </row>
    <row r="2712" spans="1:4" ht="24" x14ac:dyDescent="0.25">
      <c r="A2712" s="171" t="s">
        <v>16938</v>
      </c>
      <c r="B2712" s="170" t="s">
        <v>16939</v>
      </c>
      <c r="C2712" s="171" t="s">
        <v>12302</v>
      </c>
      <c r="D2712" s="174">
        <v>27.23</v>
      </c>
    </row>
    <row r="2713" spans="1:4" ht="24" x14ac:dyDescent="0.25">
      <c r="A2713" s="171" t="s">
        <v>16940</v>
      </c>
      <c r="B2713" s="170" t="s">
        <v>16941</v>
      </c>
      <c r="C2713" s="171" t="s">
        <v>12302</v>
      </c>
      <c r="D2713" s="173">
        <v>159.9</v>
      </c>
    </row>
    <row r="2714" spans="1:4" ht="24" x14ac:dyDescent="0.25">
      <c r="A2714" s="171" t="s">
        <v>16942</v>
      </c>
      <c r="B2714" s="170" t="s">
        <v>16943</v>
      </c>
      <c r="C2714" s="171" t="s">
        <v>12302</v>
      </c>
      <c r="D2714" s="173">
        <v>159.9</v>
      </c>
    </row>
    <row r="2715" spans="1:4" x14ac:dyDescent="0.25">
      <c r="A2715" s="166">
        <v>9060</v>
      </c>
      <c r="B2715" s="167" t="s">
        <v>16944</v>
      </c>
      <c r="C2715" s="168"/>
      <c r="D2715" s="169"/>
    </row>
    <row r="2716" spans="1:4" ht="24" x14ac:dyDescent="0.25">
      <c r="A2716" s="171" t="s">
        <v>16945</v>
      </c>
      <c r="B2716" s="170" t="s">
        <v>16946</v>
      </c>
      <c r="C2716" s="171" t="s">
        <v>12401</v>
      </c>
      <c r="D2716" s="173">
        <v>887.39</v>
      </c>
    </row>
    <row r="2717" spans="1:4" ht="24" x14ac:dyDescent="0.25">
      <c r="A2717" s="171" t="s">
        <v>16947</v>
      </c>
      <c r="B2717" s="170" t="s">
        <v>16948</v>
      </c>
      <c r="C2717" s="171" t="s">
        <v>12302</v>
      </c>
      <c r="D2717" s="173">
        <v>242.77</v>
      </c>
    </row>
    <row r="2718" spans="1:4" ht="24" x14ac:dyDescent="0.25">
      <c r="A2718" s="171" t="s">
        <v>16949</v>
      </c>
      <c r="B2718" s="170" t="s">
        <v>16950</v>
      </c>
      <c r="C2718" s="171" t="s">
        <v>12302</v>
      </c>
      <c r="D2718" s="174">
        <v>58.92</v>
      </c>
    </row>
    <row r="2719" spans="1:4" x14ac:dyDescent="0.25">
      <c r="A2719" s="166">
        <v>8693</v>
      </c>
      <c r="B2719" s="167" t="s">
        <v>16951</v>
      </c>
      <c r="C2719" s="168"/>
      <c r="D2719" s="169"/>
    </row>
    <row r="2720" spans="1:4" x14ac:dyDescent="0.25">
      <c r="A2720" s="166">
        <v>9061</v>
      </c>
      <c r="B2720" s="167" t="s">
        <v>16952</v>
      </c>
      <c r="C2720" s="168"/>
      <c r="D2720" s="169"/>
    </row>
    <row r="2721" spans="1:4" ht="48" x14ac:dyDescent="0.25">
      <c r="A2721" s="171" t="s">
        <v>16953</v>
      </c>
      <c r="B2721" s="170" t="s">
        <v>16954</v>
      </c>
      <c r="C2721" s="171" t="s">
        <v>26</v>
      </c>
      <c r="D2721" s="172">
        <v>2.4500000000000002</v>
      </c>
    </row>
    <row r="2722" spans="1:4" ht="48" x14ac:dyDescent="0.25">
      <c r="A2722" s="171" t="s">
        <v>16955</v>
      </c>
      <c r="B2722" s="170" t="s">
        <v>16956</v>
      </c>
      <c r="C2722" s="171" t="s">
        <v>26</v>
      </c>
      <c r="D2722" s="172">
        <v>3.2</v>
      </c>
    </row>
    <row r="2723" spans="1:4" ht="48" x14ac:dyDescent="0.25">
      <c r="A2723" s="171" t="s">
        <v>16957</v>
      </c>
      <c r="B2723" s="170" t="s">
        <v>16958</v>
      </c>
      <c r="C2723" s="171" t="s">
        <v>26</v>
      </c>
      <c r="D2723" s="172">
        <v>5.37</v>
      </c>
    </row>
    <row r="2724" spans="1:4" ht="36" x14ac:dyDescent="0.25">
      <c r="A2724" s="171" t="s">
        <v>16959</v>
      </c>
      <c r="B2724" s="170" t="s">
        <v>16960</v>
      </c>
      <c r="C2724" s="171" t="s">
        <v>26</v>
      </c>
      <c r="D2724" s="172">
        <v>3.27</v>
      </c>
    </row>
    <row r="2725" spans="1:4" ht="36" x14ac:dyDescent="0.25">
      <c r="A2725" s="171" t="s">
        <v>16961</v>
      </c>
      <c r="B2725" s="170" t="s">
        <v>16962</v>
      </c>
      <c r="C2725" s="171" t="s">
        <v>26</v>
      </c>
      <c r="D2725" s="172">
        <v>5.08</v>
      </c>
    </row>
    <row r="2726" spans="1:4" ht="36" x14ac:dyDescent="0.25">
      <c r="A2726" s="171" t="s">
        <v>16963</v>
      </c>
      <c r="B2726" s="170" t="s">
        <v>16964</v>
      </c>
      <c r="C2726" s="171" t="s">
        <v>26</v>
      </c>
      <c r="D2726" s="172">
        <v>6.53</v>
      </c>
    </row>
    <row r="2727" spans="1:4" ht="36" x14ac:dyDescent="0.25">
      <c r="A2727" s="171" t="s">
        <v>16965</v>
      </c>
      <c r="B2727" s="170" t="s">
        <v>16966</v>
      </c>
      <c r="C2727" s="171" t="s">
        <v>26</v>
      </c>
      <c r="D2727" s="172">
        <v>9.14</v>
      </c>
    </row>
    <row r="2728" spans="1:4" ht="36" x14ac:dyDescent="0.25">
      <c r="A2728" s="171" t="s">
        <v>16967</v>
      </c>
      <c r="B2728" s="170" t="s">
        <v>16968</v>
      </c>
      <c r="C2728" s="171" t="s">
        <v>26</v>
      </c>
      <c r="D2728" s="172">
        <v>9.94</v>
      </c>
    </row>
    <row r="2729" spans="1:4" ht="36" x14ac:dyDescent="0.25">
      <c r="A2729" s="171" t="s">
        <v>16969</v>
      </c>
      <c r="B2729" s="170" t="s">
        <v>16970</v>
      </c>
      <c r="C2729" s="171" t="s">
        <v>26</v>
      </c>
      <c r="D2729" s="174">
        <v>12.7</v>
      </c>
    </row>
    <row r="2730" spans="1:4" x14ac:dyDescent="0.25">
      <c r="A2730" s="166">
        <v>9062</v>
      </c>
      <c r="B2730" s="167" t="s">
        <v>16971</v>
      </c>
      <c r="C2730" s="168"/>
      <c r="D2730" s="169"/>
    </row>
    <row r="2731" spans="1:4" ht="48" x14ac:dyDescent="0.25">
      <c r="A2731" s="171" t="s">
        <v>16972</v>
      </c>
      <c r="B2731" s="170" t="s">
        <v>16973</v>
      </c>
      <c r="C2731" s="171" t="s">
        <v>26</v>
      </c>
      <c r="D2731" s="174">
        <v>38.86</v>
      </c>
    </row>
    <row r="2732" spans="1:4" ht="48" x14ac:dyDescent="0.25">
      <c r="A2732" s="171" t="s">
        <v>16974</v>
      </c>
      <c r="B2732" s="170" t="s">
        <v>16975</v>
      </c>
      <c r="C2732" s="171" t="s">
        <v>26</v>
      </c>
      <c r="D2732" s="174">
        <v>25.91</v>
      </c>
    </row>
    <row r="2733" spans="1:4" ht="48" x14ac:dyDescent="0.25">
      <c r="A2733" s="171" t="s">
        <v>16976</v>
      </c>
      <c r="B2733" s="170" t="s">
        <v>16977</v>
      </c>
      <c r="C2733" s="171" t="s">
        <v>26</v>
      </c>
      <c r="D2733" s="174">
        <v>21.22</v>
      </c>
    </row>
    <row r="2734" spans="1:4" ht="48" x14ac:dyDescent="0.25">
      <c r="A2734" s="171" t="s">
        <v>16978</v>
      </c>
      <c r="B2734" s="170" t="s">
        <v>16979</v>
      </c>
      <c r="C2734" s="171" t="s">
        <v>26</v>
      </c>
      <c r="D2734" s="174">
        <v>15.1</v>
      </c>
    </row>
    <row r="2735" spans="1:4" ht="60" x14ac:dyDescent="0.25">
      <c r="A2735" s="171" t="s">
        <v>16980</v>
      </c>
      <c r="B2735" s="170" t="s">
        <v>16981</v>
      </c>
      <c r="C2735" s="171" t="s">
        <v>26</v>
      </c>
      <c r="D2735" s="172">
        <v>6.43</v>
      </c>
    </row>
    <row r="2736" spans="1:4" ht="36" x14ac:dyDescent="0.25">
      <c r="A2736" s="171" t="s">
        <v>16982</v>
      </c>
      <c r="B2736" s="170" t="s">
        <v>16983</v>
      </c>
      <c r="C2736" s="171" t="s">
        <v>26</v>
      </c>
      <c r="D2736" s="172">
        <v>8.82</v>
      </c>
    </row>
    <row r="2737" spans="1:4" ht="36" x14ac:dyDescent="0.25">
      <c r="A2737" s="171" t="s">
        <v>16984</v>
      </c>
      <c r="B2737" s="170" t="s">
        <v>16985</v>
      </c>
      <c r="C2737" s="171" t="s">
        <v>12300</v>
      </c>
      <c r="D2737" s="174">
        <v>35.28</v>
      </c>
    </row>
    <row r="2738" spans="1:4" x14ac:dyDescent="0.25">
      <c r="A2738" s="171" t="s">
        <v>16986</v>
      </c>
      <c r="B2738" s="170" t="s">
        <v>16987</v>
      </c>
      <c r="C2738" s="171" t="s">
        <v>12300</v>
      </c>
      <c r="D2738" s="172">
        <v>8.8000000000000007</v>
      </c>
    </row>
    <row r="2739" spans="1:4" ht="36" x14ac:dyDescent="0.25">
      <c r="A2739" s="171" t="s">
        <v>16988</v>
      </c>
      <c r="B2739" s="170" t="s">
        <v>16989</v>
      </c>
      <c r="C2739" s="171" t="s">
        <v>12302</v>
      </c>
      <c r="D2739" s="172">
        <v>6.16</v>
      </c>
    </row>
    <row r="2740" spans="1:4" ht="36" x14ac:dyDescent="0.25">
      <c r="A2740" s="171" t="s">
        <v>16990</v>
      </c>
      <c r="B2740" s="170" t="s">
        <v>16991</v>
      </c>
      <c r="C2740" s="171" t="s">
        <v>12302</v>
      </c>
      <c r="D2740" s="172">
        <v>7.56</v>
      </c>
    </row>
    <row r="2741" spans="1:4" ht="36" x14ac:dyDescent="0.25">
      <c r="A2741" s="171" t="s">
        <v>16992</v>
      </c>
      <c r="B2741" s="170" t="s">
        <v>16993</v>
      </c>
      <c r="C2741" s="171" t="s">
        <v>12302</v>
      </c>
      <c r="D2741" s="172">
        <v>6.99</v>
      </c>
    </row>
    <row r="2742" spans="1:4" ht="36" x14ac:dyDescent="0.25">
      <c r="A2742" s="171" t="s">
        <v>16994</v>
      </c>
      <c r="B2742" s="170" t="s">
        <v>16995</v>
      </c>
      <c r="C2742" s="171" t="s">
        <v>12302</v>
      </c>
      <c r="D2742" s="172">
        <v>7.13</v>
      </c>
    </row>
    <row r="2743" spans="1:4" ht="36" x14ac:dyDescent="0.25">
      <c r="A2743" s="171" t="s">
        <v>16996</v>
      </c>
      <c r="B2743" s="170" t="s">
        <v>16997</v>
      </c>
      <c r="C2743" s="171" t="s">
        <v>12300</v>
      </c>
      <c r="D2743" s="174">
        <v>32.28</v>
      </c>
    </row>
    <row r="2744" spans="1:4" ht="24" x14ac:dyDescent="0.25">
      <c r="A2744" s="171" t="s">
        <v>16998</v>
      </c>
      <c r="B2744" s="170" t="s">
        <v>16999</v>
      </c>
      <c r="C2744" s="171" t="s">
        <v>26</v>
      </c>
      <c r="D2744" s="172">
        <v>1.1200000000000001</v>
      </c>
    </row>
    <row r="2745" spans="1:4" x14ac:dyDescent="0.25">
      <c r="A2745" s="166">
        <v>9063</v>
      </c>
      <c r="B2745" s="167" t="s">
        <v>17000</v>
      </c>
      <c r="C2745" s="168"/>
      <c r="D2745" s="169"/>
    </row>
    <row r="2746" spans="1:4" ht="24" x14ac:dyDescent="0.25">
      <c r="A2746" s="171" t="s">
        <v>17001</v>
      </c>
      <c r="B2746" s="170" t="s">
        <v>17002</v>
      </c>
      <c r="C2746" s="171" t="s">
        <v>13983</v>
      </c>
      <c r="D2746" s="173">
        <v>163.04</v>
      </c>
    </row>
    <row r="2747" spans="1:4" ht="24" x14ac:dyDescent="0.25">
      <c r="A2747" s="171" t="s">
        <v>17003</v>
      </c>
      <c r="B2747" s="170" t="s">
        <v>17004</v>
      </c>
      <c r="C2747" s="171" t="s">
        <v>13983</v>
      </c>
      <c r="D2747" s="173">
        <v>207.45</v>
      </c>
    </row>
    <row r="2748" spans="1:4" ht="24" x14ac:dyDescent="0.25">
      <c r="A2748" s="171" t="s">
        <v>17005</v>
      </c>
      <c r="B2748" s="170" t="s">
        <v>17006</v>
      </c>
      <c r="C2748" s="171" t="s">
        <v>13983</v>
      </c>
      <c r="D2748" s="173">
        <v>118.22</v>
      </c>
    </row>
    <row r="2749" spans="1:4" x14ac:dyDescent="0.25">
      <c r="A2749" s="171" t="s">
        <v>17007</v>
      </c>
      <c r="B2749" s="170" t="s">
        <v>17008</v>
      </c>
      <c r="C2749" s="171" t="s">
        <v>13983</v>
      </c>
      <c r="D2749" s="173">
        <v>112.99</v>
      </c>
    </row>
    <row r="2750" spans="1:4" x14ac:dyDescent="0.25">
      <c r="A2750" s="171" t="s">
        <v>17009</v>
      </c>
      <c r="B2750" s="170" t="s">
        <v>17010</v>
      </c>
      <c r="C2750" s="171" t="s">
        <v>13983</v>
      </c>
      <c r="D2750" s="174">
        <v>50.08</v>
      </c>
    </row>
    <row r="2751" spans="1:4" x14ac:dyDescent="0.25">
      <c r="A2751" s="171" t="s">
        <v>17011</v>
      </c>
      <c r="B2751" s="170" t="s">
        <v>17012</v>
      </c>
      <c r="C2751" s="171" t="s">
        <v>13983</v>
      </c>
      <c r="D2751" s="174">
        <v>81.91</v>
      </c>
    </row>
    <row r="2752" spans="1:4" x14ac:dyDescent="0.25">
      <c r="A2752" s="171" t="s">
        <v>17013</v>
      </c>
      <c r="B2752" s="170" t="s">
        <v>17014</v>
      </c>
      <c r="C2752" s="171" t="s">
        <v>13983</v>
      </c>
      <c r="D2752" s="174">
        <v>94.85</v>
      </c>
    </row>
    <row r="2753" spans="1:4" ht="24" x14ac:dyDescent="0.25">
      <c r="A2753" s="171" t="s">
        <v>17015</v>
      </c>
      <c r="B2753" s="170" t="s">
        <v>17016</v>
      </c>
      <c r="C2753" s="171" t="s">
        <v>13983</v>
      </c>
      <c r="D2753" s="173">
        <v>150.69</v>
      </c>
    </row>
    <row r="2754" spans="1:4" x14ac:dyDescent="0.25">
      <c r="A2754" s="171" t="s">
        <v>17017</v>
      </c>
      <c r="B2754" s="170" t="s">
        <v>17018</v>
      </c>
      <c r="C2754" s="171" t="s">
        <v>13983</v>
      </c>
      <c r="D2754" s="174">
        <v>79.81</v>
      </c>
    </row>
    <row r="2755" spans="1:4" x14ac:dyDescent="0.25">
      <c r="A2755" s="171" t="s">
        <v>17019</v>
      </c>
      <c r="B2755" s="170" t="s">
        <v>17020</v>
      </c>
      <c r="C2755" s="171" t="s">
        <v>13983</v>
      </c>
      <c r="D2755" s="174">
        <v>79.819999999999993</v>
      </c>
    </row>
    <row r="2756" spans="1:4" ht="24" x14ac:dyDescent="0.25">
      <c r="A2756" s="171" t="s">
        <v>17021</v>
      </c>
      <c r="B2756" s="170" t="s">
        <v>17022</v>
      </c>
      <c r="C2756" s="171" t="s">
        <v>13983</v>
      </c>
      <c r="D2756" s="174">
        <v>61.82</v>
      </c>
    </row>
    <row r="2757" spans="1:4" ht="24" x14ac:dyDescent="0.25">
      <c r="A2757" s="171" t="s">
        <v>17023</v>
      </c>
      <c r="B2757" s="170" t="s">
        <v>17024</v>
      </c>
      <c r="C2757" s="171" t="s">
        <v>13983</v>
      </c>
      <c r="D2757" s="174">
        <v>44.95</v>
      </c>
    </row>
    <row r="2758" spans="1:4" ht="24" x14ac:dyDescent="0.25">
      <c r="A2758" s="171" t="s">
        <v>17025</v>
      </c>
      <c r="B2758" s="170" t="s">
        <v>17026</v>
      </c>
      <c r="C2758" s="171" t="s">
        <v>13983</v>
      </c>
      <c r="D2758" s="174">
        <v>38.97</v>
      </c>
    </row>
    <row r="2759" spans="1:4" x14ac:dyDescent="0.25">
      <c r="A2759" s="171" t="s">
        <v>17027</v>
      </c>
      <c r="B2759" s="170" t="s">
        <v>17028</v>
      </c>
      <c r="C2759" s="171" t="s">
        <v>13983</v>
      </c>
      <c r="D2759" s="173">
        <v>718.29</v>
      </c>
    </row>
    <row r="2760" spans="1:4" x14ac:dyDescent="0.25">
      <c r="A2760" s="171" t="s">
        <v>17029</v>
      </c>
      <c r="B2760" s="170" t="s">
        <v>17030</v>
      </c>
      <c r="C2760" s="171" t="s">
        <v>13983</v>
      </c>
      <c r="D2760" s="174">
        <v>44.53</v>
      </c>
    </row>
    <row r="2761" spans="1:4" ht="24" x14ac:dyDescent="0.25">
      <c r="A2761" s="171" t="s">
        <v>17031</v>
      </c>
      <c r="B2761" s="170" t="s">
        <v>17032</v>
      </c>
      <c r="C2761" s="171" t="s">
        <v>13983</v>
      </c>
      <c r="D2761" s="174">
        <v>33.54</v>
      </c>
    </row>
    <row r="2762" spans="1:4" ht="24" x14ac:dyDescent="0.25">
      <c r="A2762" s="171" t="s">
        <v>17033</v>
      </c>
      <c r="B2762" s="170" t="s">
        <v>17034</v>
      </c>
      <c r="C2762" s="171" t="s">
        <v>13983</v>
      </c>
      <c r="D2762" s="174">
        <v>33.380000000000003</v>
      </c>
    </row>
    <row r="2763" spans="1:4" x14ac:dyDescent="0.25">
      <c r="A2763" s="171" t="s">
        <v>17035</v>
      </c>
      <c r="B2763" s="170" t="s">
        <v>17036</v>
      </c>
      <c r="C2763" s="171" t="s">
        <v>12401</v>
      </c>
      <c r="D2763" s="172">
        <v>1.27</v>
      </c>
    </row>
    <row r="2764" spans="1:4" x14ac:dyDescent="0.25">
      <c r="A2764" s="171" t="s">
        <v>17037</v>
      </c>
      <c r="B2764" s="170" t="s">
        <v>17038</v>
      </c>
      <c r="C2764" s="171" t="s">
        <v>12401</v>
      </c>
      <c r="D2764" s="172">
        <v>0.38</v>
      </c>
    </row>
    <row r="2765" spans="1:4" ht="24" x14ac:dyDescent="0.25">
      <c r="A2765" s="171" t="s">
        <v>17039</v>
      </c>
      <c r="B2765" s="170" t="s">
        <v>17040</v>
      </c>
      <c r="C2765" s="171" t="s">
        <v>13983</v>
      </c>
      <c r="D2765" s="174">
        <v>62.13</v>
      </c>
    </row>
    <row r="2766" spans="1:4" x14ac:dyDescent="0.25">
      <c r="A2766" s="166">
        <v>9064</v>
      </c>
      <c r="B2766" s="167" t="s">
        <v>17041</v>
      </c>
      <c r="C2766" s="168"/>
      <c r="D2766" s="169"/>
    </row>
    <row r="2767" spans="1:4" ht="24" x14ac:dyDescent="0.25">
      <c r="A2767" s="171" t="s">
        <v>17042</v>
      </c>
      <c r="B2767" s="170" t="s">
        <v>17043</v>
      </c>
      <c r="C2767" s="171" t="s">
        <v>13983</v>
      </c>
      <c r="D2767" s="173">
        <v>180.66</v>
      </c>
    </row>
    <row r="2768" spans="1:4" ht="24" x14ac:dyDescent="0.25">
      <c r="A2768" s="171" t="s">
        <v>17044</v>
      </c>
      <c r="B2768" s="170" t="s">
        <v>17045</v>
      </c>
      <c r="C2768" s="171" t="s">
        <v>13983</v>
      </c>
      <c r="D2768" s="173">
        <v>115.5</v>
      </c>
    </row>
    <row r="2769" spans="1:4" x14ac:dyDescent="0.25">
      <c r="A2769" s="171" t="s">
        <v>17046</v>
      </c>
      <c r="B2769" s="170" t="s">
        <v>17047</v>
      </c>
      <c r="C2769" s="171" t="s">
        <v>13983</v>
      </c>
      <c r="D2769" s="173">
        <v>100.21</v>
      </c>
    </row>
    <row r="2770" spans="1:4" x14ac:dyDescent="0.25">
      <c r="A2770" s="171" t="s">
        <v>17048</v>
      </c>
      <c r="B2770" s="170" t="s">
        <v>17049</v>
      </c>
      <c r="C2770" s="171" t="s">
        <v>13983</v>
      </c>
      <c r="D2770" s="173">
        <v>108.1</v>
      </c>
    </row>
    <row r="2771" spans="1:4" ht="24" x14ac:dyDescent="0.25">
      <c r="A2771" s="171" t="s">
        <v>17050</v>
      </c>
      <c r="B2771" s="170" t="s">
        <v>17051</v>
      </c>
      <c r="C2771" s="171" t="s">
        <v>13983</v>
      </c>
      <c r="D2771" s="173">
        <v>100.69</v>
      </c>
    </row>
    <row r="2772" spans="1:4" ht="24" x14ac:dyDescent="0.25">
      <c r="A2772" s="171" t="s">
        <v>17052</v>
      </c>
      <c r="B2772" s="170" t="s">
        <v>17053</v>
      </c>
      <c r="C2772" s="171" t="s">
        <v>12302</v>
      </c>
      <c r="D2772" s="174">
        <v>69.73</v>
      </c>
    </row>
    <row r="2773" spans="1:4" ht="24" x14ac:dyDescent="0.25">
      <c r="A2773" s="171" t="s">
        <v>17054</v>
      </c>
      <c r="B2773" s="170" t="s">
        <v>17055</v>
      </c>
      <c r="C2773" s="171" t="s">
        <v>12302</v>
      </c>
      <c r="D2773" s="174">
        <v>69.5</v>
      </c>
    </row>
    <row r="2774" spans="1:4" x14ac:dyDescent="0.25">
      <c r="A2774" s="177">
        <v>10582</v>
      </c>
      <c r="B2774" s="167" t="s">
        <v>17056</v>
      </c>
      <c r="C2774" s="168"/>
      <c r="D2774" s="169"/>
    </row>
    <row r="2775" spans="1:4" ht="48" x14ac:dyDescent="0.25">
      <c r="A2775" s="171" t="s">
        <v>17057</v>
      </c>
      <c r="B2775" s="170" t="s">
        <v>17058</v>
      </c>
      <c r="C2775" s="171" t="s">
        <v>26</v>
      </c>
      <c r="D2775" s="173">
        <v>191</v>
      </c>
    </row>
    <row r="2776" spans="1:4" ht="48" x14ac:dyDescent="0.25">
      <c r="A2776" s="171" t="s">
        <v>17059</v>
      </c>
      <c r="B2776" s="170" t="s">
        <v>17060</v>
      </c>
      <c r="C2776" s="171" t="s">
        <v>26</v>
      </c>
      <c r="D2776" s="173">
        <v>223</v>
      </c>
    </row>
    <row r="2777" spans="1:4" ht="48" x14ac:dyDescent="0.25">
      <c r="A2777" s="171" t="s">
        <v>17061</v>
      </c>
      <c r="B2777" s="170" t="s">
        <v>17062</v>
      </c>
      <c r="C2777" s="171" t="s">
        <v>26</v>
      </c>
      <c r="D2777" s="173">
        <v>110</v>
      </c>
    </row>
    <row r="2778" spans="1:4" ht="48" x14ac:dyDescent="0.25">
      <c r="A2778" s="171" t="s">
        <v>17063</v>
      </c>
      <c r="B2778" s="170" t="s">
        <v>17064</v>
      </c>
      <c r="C2778" s="171" t="s">
        <v>26</v>
      </c>
      <c r="D2778" s="173">
        <v>129</v>
      </c>
    </row>
    <row r="2779" spans="1:4" ht="48" x14ac:dyDescent="0.25">
      <c r="A2779" s="171" t="s">
        <v>17065</v>
      </c>
      <c r="B2779" s="170" t="s">
        <v>17066</v>
      </c>
      <c r="C2779" s="171" t="s">
        <v>26</v>
      </c>
      <c r="D2779" s="173">
        <v>137</v>
      </c>
    </row>
    <row r="2780" spans="1:4" ht="48" x14ac:dyDescent="0.25">
      <c r="A2780" s="171" t="s">
        <v>17067</v>
      </c>
      <c r="B2780" s="170" t="s">
        <v>17068</v>
      </c>
      <c r="C2780" s="171" t="s">
        <v>26</v>
      </c>
      <c r="D2780" s="173">
        <v>153</v>
      </c>
    </row>
    <row r="2781" spans="1:4" ht="48" x14ac:dyDescent="0.25">
      <c r="A2781" s="171" t="s">
        <v>17069</v>
      </c>
      <c r="B2781" s="170" t="s">
        <v>17070</v>
      </c>
      <c r="C2781" s="171" t="s">
        <v>26</v>
      </c>
      <c r="D2781" s="173">
        <v>276</v>
      </c>
    </row>
    <row r="2782" spans="1:4" ht="48" x14ac:dyDescent="0.25">
      <c r="A2782" s="171" t="s">
        <v>17071</v>
      </c>
      <c r="B2782" s="170" t="s">
        <v>17072</v>
      </c>
      <c r="C2782" s="171" t="s">
        <v>26</v>
      </c>
      <c r="D2782" s="173">
        <v>323</v>
      </c>
    </row>
    <row r="2783" spans="1:4" ht="48" x14ac:dyDescent="0.25">
      <c r="A2783" s="171" t="s">
        <v>17073</v>
      </c>
      <c r="B2783" s="170" t="s">
        <v>17074</v>
      </c>
      <c r="C2783" s="171" t="s">
        <v>26</v>
      </c>
      <c r="D2783" s="173">
        <v>138</v>
      </c>
    </row>
    <row r="2784" spans="1:4" ht="48" x14ac:dyDescent="0.25">
      <c r="A2784" s="171" t="s">
        <v>17075</v>
      </c>
      <c r="B2784" s="170" t="s">
        <v>17076</v>
      </c>
      <c r="C2784" s="171" t="s">
        <v>26</v>
      </c>
      <c r="D2784" s="173">
        <v>162</v>
      </c>
    </row>
    <row r="2785" spans="1:4" ht="48" x14ac:dyDescent="0.25">
      <c r="A2785" s="171" t="s">
        <v>17077</v>
      </c>
      <c r="B2785" s="170" t="s">
        <v>17078</v>
      </c>
      <c r="C2785" s="171" t="s">
        <v>26</v>
      </c>
      <c r="D2785" s="173">
        <v>171</v>
      </c>
    </row>
    <row r="2786" spans="1:4" ht="48" x14ac:dyDescent="0.25">
      <c r="A2786" s="171" t="s">
        <v>17079</v>
      </c>
      <c r="B2786" s="170" t="s">
        <v>17080</v>
      </c>
      <c r="C2786" s="171" t="s">
        <v>26</v>
      </c>
      <c r="D2786" s="173">
        <v>191</v>
      </c>
    </row>
    <row r="2787" spans="1:4" x14ac:dyDescent="0.25">
      <c r="A2787" s="177">
        <v>10961</v>
      </c>
      <c r="B2787" s="167" t="s">
        <v>17081</v>
      </c>
      <c r="C2787" s="168"/>
      <c r="D2787" s="169"/>
    </row>
    <row r="2788" spans="1:4" ht="36" x14ac:dyDescent="0.25">
      <c r="A2788" s="171" t="s">
        <v>17082</v>
      </c>
      <c r="B2788" s="170" t="s">
        <v>17083</v>
      </c>
      <c r="C2788" s="171" t="s">
        <v>17084</v>
      </c>
      <c r="D2788" s="174">
        <v>73.3</v>
      </c>
    </row>
    <row r="2789" spans="1:4" ht="24" x14ac:dyDescent="0.25">
      <c r="A2789" s="171" t="s">
        <v>17085</v>
      </c>
      <c r="B2789" s="170" t="s">
        <v>17086</v>
      </c>
      <c r="C2789" s="171" t="s">
        <v>12302</v>
      </c>
      <c r="D2789" s="174">
        <v>36.32</v>
      </c>
    </row>
    <row r="2790" spans="1:4" x14ac:dyDescent="0.25">
      <c r="A2790" s="166">
        <v>8694</v>
      </c>
      <c r="B2790" s="167" t="s">
        <v>17087</v>
      </c>
      <c r="C2790" s="168"/>
      <c r="D2790" s="169"/>
    </row>
    <row r="2791" spans="1:4" x14ac:dyDescent="0.25">
      <c r="A2791" s="166">
        <v>9065</v>
      </c>
      <c r="B2791" s="167" t="s">
        <v>17088</v>
      </c>
      <c r="C2791" s="168"/>
      <c r="D2791" s="169"/>
    </row>
    <row r="2792" spans="1:4" ht="24" x14ac:dyDescent="0.25">
      <c r="A2792" s="171" t="s">
        <v>17089</v>
      </c>
      <c r="B2792" s="170" t="s">
        <v>17090</v>
      </c>
      <c r="C2792" s="171" t="s">
        <v>12401</v>
      </c>
      <c r="D2792" s="174">
        <v>21.31</v>
      </c>
    </row>
    <row r="2793" spans="1:4" x14ac:dyDescent="0.25">
      <c r="A2793" s="171" t="s">
        <v>17091</v>
      </c>
      <c r="B2793" s="170" t="s">
        <v>17092</v>
      </c>
      <c r="C2793" s="171" t="s">
        <v>12300</v>
      </c>
      <c r="D2793" s="174">
        <v>62.03</v>
      </c>
    </row>
    <row r="2794" spans="1:4" ht="24" x14ac:dyDescent="0.25">
      <c r="A2794" s="171" t="s">
        <v>17093</v>
      </c>
      <c r="B2794" s="170" t="s">
        <v>17094</v>
      </c>
      <c r="C2794" s="171" t="s">
        <v>12300</v>
      </c>
      <c r="D2794" s="174">
        <v>73.8</v>
      </c>
    </row>
    <row r="2795" spans="1:4" ht="48" x14ac:dyDescent="0.25">
      <c r="A2795" s="171" t="s">
        <v>17095</v>
      </c>
      <c r="B2795" s="170" t="s">
        <v>17096</v>
      </c>
      <c r="C2795" s="171" t="s">
        <v>12300</v>
      </c>
      <c r="D2795" s="173">
        <v>133.75</v>
      </c>
    </row>
    <row r="2796" spans="1:4" x14ac:dyDescent="0.25">
      <c r="A2796" s="166">
        <v>9066</v>
      </c>
      <c r="B2796" s="167" t="s">
        <v>17097</v>
      </c>
      <c r="C2796" s="168"/>
      <c r="D2796" s="169"/>
    </row>
    <row r="2797" spans="1:4" ht="36" x14ac:dyDescent="0.25">
      <c r="A2797" s="171" t="s">
        <v>17098</v>
      </c>
      <c r="B2797" s="170" t="s">
        <v>17099</v>
      </c>
      <c r="C2797" s="171" t="s">
        <v>13983</v>
      </c>
      <c r="D2797" s="173">
        <v>416.23</v>
      </c>
    </row>
    <row r="2798" spans="1:4" x14ac:dyDescent="0.25">
      <c r="A2798" s="166">
        <v>9068</v>
      </c>
      <c r="B2798" s="167" t="s">
        <v>17100</v>
      </c>
      <c r="C2798" s="168"/>
      <c r="D2798" s="169"/>
    </row>
    <row r="2799" spans="1:4" ht="24" x14ac:dyDescent="0.25">
      <c r="A2799" s="171" t="s">
        <v>17101</v>
      </c>
      <c r="B2799" s="170" t="s">
        <v>17102</v>
      </c>
      <c r="C2799" s="171" t="s">
        <v>26</v>
      </c>
      <c r="D2799" s="173">
        <v>498.06</v>
      </c>
    </row>
    <row r="2800" spans="1:4" ht="72" x14ac:dyDescent="0.25">
      <c r="A2800" s="171" t="s">
        <v>17103</v>
      </c>
      <c r="B2800" s="170" t="s">
        <v>17104</v>
      </c>
      <c r="C2800" s="171" t="s">
        <v>26</v>
      </c>
      <c r="D2800" s="173">
        <v>454.11</v>
      </c>
    </row>
    <row r="2801" spans="1:4" ht="72" x14ac:dyDescent="0.25">
      <c r="A2801" s="171" t="s">
        <v>17105</v>
      </c>
      <c r="B2801" s="170" t="s">
        <v>17106</v>
      </c>
      <c r="C2801" s="171" t="s">
        <v>26</v>
      </c>
      <c r="D2801" s="173">
        <v>496.13</v>
      </c>
    </row>
    <row r="2802" spans="1:4" ht="84" x14ac:dyDescent="0.25">
      <c r="A2802" s="171" t="s">
        <v>17107</v>
      </c>
      <c r="B2802" s="170" t="s">
        <v>17108</v>
      </c>
      <c r="C2802" s="171" t="s">
        <v>26</v>
      </c>
      <c r="D2802" s="173">
        <v>754.76</v>
      </c>
    </row>
    <row r="2803" spans="1:4" ht="36" x14ac:dyDescent="0.25">
      <c r="A2803" s="171" t="s">
        <v>17109</v>
      </c>
      <c r="B2803" s="170" t="s">
        <v>17110</v>
      </c>
      <c r="C2803" s="171" t="s">
        <v>26</v>
      </c>
      <c r="D2803" s="173">
        <v>714.14</v>
      </c>
    </row>
    <row r="2804" spans="1:4" ht="36" x14ac:dyDescent="0.25">
      <c r="A2804" s="171" t="s">
        <v>17111</v>
      </c>
      <c r="B2804" s="170" t="s">
        <v>17112</v>
      </c>
      <c r="C2804" s="171" t="s">
        <v>26</v>
      </c>
      <c r="D2804" s="173">
        <v>980.61</v>
      </c>
    </row>
    <row r="2805" spans="1:4" ht="36" x14ac:dyDescent="0.25">
      <c r="A2805" s="171" t="s">
        <v>17113</v>
      </c>
      <c r="B2805" s="170" t="s">
        <v>17114</v>
      </c>
      <c r="C2805" s="171" t="s">
        <v>26</v>
      </c>
      <c r="D2805" s="173">
        <v>774.44</v>
      </c>
    </row>
    <row r="2806" spans="1:4" x14ac:dyDescent="0.25">
      <c r="A2806" s="166">
        <v>9069</v>
      </c>
      <c r="B2806" s="167" t="s">
        <v>17115</v>
      </c>
      <c r="C2806" s="168"/>
      <c r="D2806" s="169"/>
    </row>
    <row r="2807" spans="1:4" ht="84" customHeight="1" x14ac:dyDescent="0.25">
      <c r="A2807" s="171" t="s">
        <v>17116</v>
      </c>
      <c r="B2807" s="170" t="s">
        <v>17117</v>
      </c>
      <c r="C2807" s="171" t="s">
        <v>26</v>
      </c>
      <c r="D2807" s="174">
        <v>66.599999999999994</v>
      </c>
    </row>
    <row r="2808" spans="1:4" ht="24" x14ac:dyDescent="0.25">
      <c r="A2808" s="171" t="s">
        <v>17118</v>
      </c>
      <c r="B2808" s="170" t="s">
        <v>17119</v>
      </c>
      <c r="C2808" s="171" t="s">
        <v>26</v>
      </c>
      <c r="D2808" s="174">
        <v>71.150000000000006</v>
      </c>
    </row>
    <row r="2809" spans="1:4" ht="24" x14ac:dyDescent="0.25">
      <c r="A2809" s="171" t="s">
        <v>17120</v>
      </c>
      <c r="B2809" s="170" t="s">
        <v>17121</v>
      </c>
      <c r="C2809" s="171" t="s">
        <v>26</v>
      </c>
      <c r="D2809" s="174">
        <v>73.260000000000005</v>
      </c>
    </row>
    <row r="2810" spans="1:4" x14ac:dyDescent="0.25">
      <c r="A2810" s="166">
        <v>9070</v>
      </c>
      <c r="B2810" s="167" t="s">
        <v>17122</v>
      </c>
      <c r="C2810" s="168"/>
      <c r="D2810" s="169"/>
    </row>
    <row r="2811" spans="1:4" ht="36" x14ac:dyDescent="0.25">
      <c r="A2811" s="171" t="s">
        <v>17123</v>
      </c>
      <c r="B2811" s="170" t="s">
        <v>17124</v>
      </c>
      <c r="C2811" s="171" t="s">
        <v>26</v>
      </c>
      <c r="D2811" s="174">
        <v>27.57</v>
      </c>
    </row>
    <row r="2812" spans="1:4" ht="36" x14ac:dyDescent="0.25">
      <c r="A2812" s="171" t="s">
        <v>17125</v>
      </c>
      <c r="B2812" s="170" t="s">
        <v>17126</v>
      </c>
      <c r="C2812" s="171" t="s">
        <v>26</v>
      </c>
      <c r="D2812" s="174">
        <v>29.29</v>
      </c>
    </row>
    <row r="2813" spans="1:4" x14ac:dyDescent="0.25">
      <c r="A2813" s="166">
        <v>9071</v>
      </c>
      <c r="B2813" s="167" t="s">
        <v>17127</v>
      </c>
      <c r="C2813" s="168"/>
      <c r="D2813" s="169"/>
    </row>
    <row r="2814" spans="1:4" ht="48" x14ac:dyDescent="0.25">
      <c r="A2814" s="171" t="s">
        <v>17128</v>
      </c>
      <c r="B2814" s="170" t="s">
        <v>17129</v>
      </c>
      <c r="C2814" s="171" t="s">
        <v>26</v>
      </c>
      <c r="D2814" s="173">
        <v>116.87</v>
      </c>
    </row>
    <row r="2815" spans="1:4" ht="60" x14ac:dyDescent="0.25">
      <c r="A2815" s="171" t="s">
        <v>17130</v>
      </c>
      <c r="B2815" s="170" t="s">
        <v>17131</v>
      </c>
      <c r="C2815" s="171" t="s">
        <v>26</v>
      </c>
      <c r="D2815" s="174">
        <v>60.93</v>
      </c>
    </row>
    <row r="2816" spans="1:4" ht="60" x14ac:dyDescent="0.25">
      <c r="A2816" s="171" t="s">
        <v>17132</v>
      </c>
      <c r="B2816" s="170" t="s">
        <v>17133</v>
      </c>
      <c r="C2816" s="171" t="s">
        <v>26</v>
      </c>
      <c r="D2816" s="174">
        <v>79.739999999999995</v>
      </c>
    </row>
    <row r="2817" spans="1:4" ht="60" x14ac:dyDescent="0.25">
      <c r="A2817" s="171" t="s">
        <v>17134</v>
      </c>
      <c r="B2817" s="170" t="s">
        <v>17135</v>
      </c>
      <c r="C2817" s="171" t="s">
        <v>26</v>
      </c>
      <c r="D2817" s="173">
        <v>102.78</v>
      </c>
    </row>
    <row r="2818" spans="1:4" ht="24" x14ac:dyDescent="0.25">
      <c r="A2818" s="171" t="s">
        <v>17136</v>
      </c>
      <c r="B2818" s="170" t="s">
        <v>17137</v>
      </c>
      <c r="C2818" s="171" t="s">
        <v>26</v>
      </c>
      <c r="D2818" s="174">
        <v>53.43</v>
      </c>
    </row>
    <row r="2819" spans="1:4" ht="24" x14ac:dyDescent="0.25">
      <c r="A2819" s="171" t="s">
        <v>17138</v>
      </c>
      <c r="B2819" s="170" t="s">
        <v>17139</v>
      </c>
      <c r="C2819" s="171" t="s">
        <v>26</v>
      </c>
      <c r="D2819" s="174">
        <v>35.99</v>
      </c>
    </row>
    <row r="2820" spans="1:4" ht="72" x14ac:dyDescent="0.25">
      <c r="A2820" s="171" t="s">
        <v>17140</v>
      </c>
      <c r="B2820" s="170" t="s">
        <v>17141</v>
      </c>
      <c r="C2820" s="171" t="s">
        <v>12300</v>
      </c>
      <c r="D2820" s="174">
        <v>76.739999999999995</v>
      </c>
    </row>
    <row r="2821" spans="1:4" x14ac:dyDescent="0.25">
      <c r="A2821" s="166">
        <v>9072</v>
      </c>
      <c r="B2821" s="167" t="s">
        <v>17142</v>
      </c>
      <c r="C2821" s="168"/>
      <c r="D2821" s="169"/>
    </row>
    <row r="2822" spans="1:4" ht="60" x14ac:dyDescent="0.25">
      <c r="A2822" s="171" t="s">
        <v>17143</v>
      </c>
      <c r="B2822" s="170" t="s">
        <v>17144</v>
      </c>
      <c r="C2822" s="171" t="s">
        <v>26</v>
      </c>
      <c r="D2822" s="174">
        <v>42.35</v>
      </c>
    </row>
    <row r="2823" spans="1:4" x14ac:dyDescent="0.25">
      <c r="A2823" s="166">
        <v>9073</v>
      </c>
      <c r="B2823" s="167" t="s">
        <v>17145</v>
      </c>
      <c r="C2823" s="168"/>
      <c r="D2823" s="169"/>
    </row>
    <row r="2824" spans="1:4" ht="48" x14ac:dyDescent="0.25">
      <c r="A2824" s="171" t="s">
        <v>12589</v>
      </c>
      <c r="B2824" s="170" t="s">
        <v>12590</v>
      </c>
      <c r="C2824" s="171" t="s">
        <v>26</v>
      </c>
      <c r="D2824" s="174">
        <v>37.659999999999997</v>
      </c>
    </row>
    <row r="2825" spans="1:4" ht="36" x14ac:dyDescent="0.25">
      <c r="A2825" s="171" t="s">
        <v>17146</v>
      </c>
      <c r="B2825" s="170" t="s">
        <v>17147</v>
      </c>
      <c r="C2825" s="171" t="s">
        <v>26</v>
      </c>
      <c r="D2825" s="174">
        <v>53.29</v>
      </c>
    </row>
    <row r="2826" spans="1:4" ht="36" x14ac:dyDescent="0.25">
      <c r="A2826" s="171" t="s">
        <v>17148</v>
      </c>
      <c r="B2826" s="170" t="s">
        <v>17149</v>
      </c>
      <c r="C2826" s="171" t="s">
        <v>26</v>
      </c>
      <c r="D2826" s="174">
        <v>95.28</v>
      </c>
    </row>
    <row r="2827" spans="1:4" ht="36" x14ac:dyDescent="0.25">
      <c r="A2827" s="171" t="s">
        <v>17150</v>
      </c>
      <c r="B2827" s="170" t="s">
        <v>17151</v>
      </c>
      <c r="C2827" s="171" t="s">
        <v>26</v>
      </c>
      <c r="D2827" s="173">
        <v>313.47000000000003</v>
      </c>
    </row>
    <row r="2828" spans="1:4" x14ac:dyDescent="0.25">
      <c r="A2828" s="166">
        <v>9074</v>
      </c>
      <c r="B2828" s="167" t="s">
        <v>17152</v>
      </c>
      <c r="C2828" s="168"/>
      <c r="D2828" s="169"/>
    </row>
    <row r="2829" spans="1:4" ht="36" x14ac:dyDescent="0.25">
      <c r="A2829" s="171" t="s">
        <v>17153</v>
      </c>
      <c r="B2829" s="170" t="s">
        <v>17154</v>
      </c>
      <c r="C2829" s="171" t="s">
        <v>12302</v>
      </c>
      <c r="D2829" s="173">
        <v>312.14999999999998</v>
      </c>
    </row>
    <row r="2830" spans="1:4" ht="60" x14ac:dyDescent="0.25">
      <c r="A2830" s="171" t="s">
        <v>17155</v>
      </c>
      <c r="B2830" s="170" t="s">
        <v>17156</v>
      </c>
      <c r="C2830" s="171" t="s">
        <v>12302</v>
      </c>
      <c r="D2830" s="173">
        <v>336.91</v>
      </c>
    </row>
    <row r="2831" spans="1:4" ht="48" x14ac:dyDescent="0.25">
      <c r="A2831" s="171" t="s">
        <v>17157</v>
      </c>
      <c r="B2831" s="170" t="s">
        <v>17158</v>
      </c>
      <c r="C2831" s="171" t="s">
        <v>12302</v>
      </c>
      <c r="D2831" s="173">
        <v>181.94</v>
      </c>
    </row>
    <row r="2832" spans="1:4" ht="72" x14ac:dyDescent="0.25">
      <c r="A2832" s="171" t="s">
        <v>17159</v>
      </c>
      <c r="B2832" s="170" t="s">
        <v>17160</v>
      </c>
      <c r="C2832" s="171" t="s">
        <v>12302</v>
      </c>
      <c r="D2832" s="173">
        <v>205.63</v>
      </c>
    </row>
    <row r="2833" spans="1:4" ht="48" x14ac:dyDescent="0.25">
      <c r="A2833" s="171" t="s">
        <v>17161</v>
      </c>
      <c r="B2833" s="170" t="s">
        <v>17162</v>
      </c>
      <c r="C2833" s="171" t="s">
        <v>12302</v>
      </c>
      <c r="D2833" s="173">
        <v>205.31</v>
      </c>
    </row>
    <row r="2834" spans="1:4" ht="72" x14ac:dyDescent="0.25">
      <c r="A2834" s="171" t="s">
        <v>17163</v>
      </c>
      <c r="B2834" s="170" t="s">
        <v>17164</v>
      </c>
      <c r="C2834" s="171" t="s">
        <v>12302</v>
      </c>
      <c r="D2834" s="173">
        <v>229</v>
      </c>
    </row>
    <row r="2835" spans="1:4" x14ac:dyDescent="0.25">
      <c r="A2835" s="171" t="s">
        <v>17165</v>
      </c>
      <c r="B2835" s="170" t="s">
        <v>17166</v>
      </c>
      <c r="C2835" s="171" t="s">
        <v>13983</v>
      </c>
      <c r="D2835" s="174">
        <v>44.57</v>
      </c>
    </row>
    <row r="2836" spans="1:4" ht="24" x14ac:dyDescent="0.25">
      <c r="A2836" s="171" t="s">
        <v>17167</v>
      </c>
      <c r="B2836" s="170" t="s">
        <v>17168</v>
      </c>
      <c r="C2836" s="171" t="s">
        <v>26</v>
      </c>
      <c r="D2836" s="173">
        <v>136.78</v>
      </c>
    </row>
    <row r="2837" spans="1:4" ht="24" x14ac:dyDescent="0.25">
      <c r="A2837" s="171" t="s">
        <v>17169</v>
      </c>
      <c r="B2837" s="170" t="s">
        <v>17170</v>
      </c>
      <c r="C2837" s="171" t="s">
        <v>26</v>
      </c>
      <c r="D2837" s="173">
        <v>200.62</v>
      </c>
    </row>
    <row r="2838" spans="1:4" x14ac:dyDescent="0.25">
      <c r="A2838" s="171" t="s">
        <v>17171</v>
      </c>
      <c r="B2838" s="170" t="s">
        <v>17172</v>
      </c>
      <c r="C2838" s="171" t="s">
        <v>12366</v>
      </c>
      <c r="D2838" s="175">
        <v>1428.81</v>
      </c>
    </row>
    <row r="2839" spans="1:4" ht="36" x14ac:dyDescent="0.25">
      <c r="A2839" s="171" t="s">
        <v>17173</v>
      </c>
      <c r="B2839" s="170" t="s">
        <v>17174</v>
      </c>
      <c r="C2839" s="171" t="s">
        <v>12366</v>
      </c>
      <c r="D2839" s="173">
        <v>859.22</v>
      </c>
    </row>
    <row r="2840" spans="1:4" x14ac:dyDescent="0.25">
      <c r="A2840" s="166">
        <v>9075</v>
      </c>
      <c r="B2840" s="167" t="s">
        <v>17175</v>
      </c>
      <c r="C2840" s="168"/>
      <c r="D2840" s="169"/>
    </row>
    <row r="2841" spans="1:4" ht="48" x14ac:dyDescent="0.25">
      <c r="A2841" s="171" t="s">
        <v>17176</v>
      </c>
      <c r="B2841" s="170" t="s">
        <v>34197</v>
      </c>
      <c r="C2841" s="171" t="s">
        <v>12302</v>
      </c>
      <c r="D2841" s="173">
        <v>902.98</v>
      </c>
    </row>
    <row r="2842" spans="1:4" ht="36" x14ac:dyDescent="0.25">
      <c r="A2842" s="171" t="s">
        <v>17177</v>
      </c>
      <c r="B2842" s="170" t="s">
        <v>34198</v>
      </c>
      <c r="C2842" s="171" t="s">
        <v>12302</v>
      </c>
      <c r="D2842" s="175">
        <v>2233.9699999999998</v>
      </c>
    </row>
    <row r="2843" spans="1:4" ht="36" x14ac:dyDescent="0.25">
      <c r="A2843" s="171" t="s">
        <v>17179</v>
      </c>
      <c r="B2843" s="170" t="s">
        <v>34199</v>
      </c>
      <c r="C2843" s="171" t="s">
        <v>12302</v>
      </c>
      <c r="D2843" s="175">
        <v>3516.85</v>
      </c>
    </row>
    <row r="2844" spans="1:4" ht="36" x14ac:dyDescent="0.25">
      <c r="A2844" s="171" t="s">
        <v>17178</v>
      </c>
      <c r="B2844" s="170" t="s">
        <v>34200</v>
      </c>
      <c r="C2844" s="171" t="s">
        <v>12302</v>
      </c>
      <c r="D2844" s="175">
        <v>4098.82</v>
      </c>
    </row>
    <row r="2845" spans="1:4" x14ac:dyDescent="0.25">
      <c r="A2845" s="166">
        <v>9076</v>
      </c>
      <c r="B2845" s="167" t="s">
        <v>17180</v>
      </c>
      <c r="C2845" s="168"/>
      <c r="D2845" s="169"/>
    </row>
    <row r="2846" spans="1:4" ht="72" x14ac:dyDescent="0.25">
      <c r="A2846" s="171" t="s">
        <v>17181</v>
      </c>
      <c r="B2846" s="170" t="s">
        <v>17182</v>
      </c>
      <c r="C2846" s="171" t="s">
        <v>12302</v>
      </c>
      <c r="D2846" s="175">
        <v>2845.79</v>
      </c>
    </row>
    <row r="2847" spans="1:4" ht="72" x14ac:dyDescent="0.25">
      <c r="A2847" s="171" t="s">
        <v>17183</v>
      </c>
      <c r="B2847" s="170" t="s">
        <v>17184</v>
      </c>
      <c r="C2847" s="171" t="s">
        <v>12302</v>
      </c>
      <c r="D2847" s="173">
        <v>710.03</v>
      </c>
    </row>
    <row r="2848" spans="1:4" ht="60" x14ac:dyDescent="0.25">
      <c r="A2848" s="171" t="s">
        <v>17185</v>
      </c>
      <c r="B2848" s="170" t="s">
        <v>17186</v>
      </c>
      <c r="C2848" s="171" t="s">
        <v>12302</v>
      </c>
      <c r="D2848" s="175">
        <v>1252.73</v>
      </c>
    </row>
    <row r="2849" spans="1:4" ht="60" x14ac:dyDescent="0.25">
      <c r="A2849" s="171" t="s">
        <v>17187</v>
      </c>
      <c r="B2849" s="170" t="s">
        <v>17188</v>
      </c>
      <c r="C2849" s="171" t="s">
        <v>12302</v>
      </c>
      <c r="D2849" s="175">
        <v>1427.77</v>
      </c>
    </row>
    <row r="2850" spans="1:4" ht="72" x14ac:dyDescent="0.25">
      <c r="A2850" s="171" t="s">
        <v>17189</v>
      </c>
      <c r="B2850" s="170" t="s">
        <v>17190</v>
      </c>
      <c r="C2850" s="171" t="s">
        <v>12302</v>
      </c>
      <c r="D2850" s="175">
        <v>1642.43</v>
      </c>
    </row>
    <row r="2851" spans="1:4" ht="60" x14ac:dyDescent="0.25">
      <c r="A2851" s="171" t="s">
        <v>17191</v>
      </c>
      <c r="B2851" s="170" t="s">
        <v>17192</v>
      </c>
      <c r="C2851" s="171" t="s">
        <v>12302</v>
      </c>
      <c r="D2851" s="175">
        <v>1513.27</v>
      </c>
    </row>
    <row r="2852" spans="1:4" ht="72" x14ac:dyDescent="0.25">
      <c r="A2852" s="171" t="s">
        <v>17193</v>
      </c>
      <c r="B2852" s="170" t="s">
        <v>17194</v>
      </c>
      <c r="C2852" s="171" t="s">
        <v>12302</v>
      </c>
      <c r="D2852" s="175">
        <v>1344.52</v>
      </c>
    </row>
    <row r="2853" spans="1:4" x14ac:dyDescent="0.25">
      <c r="A2853" s="166">
        <v>8937</v>
      </c>
      <c r="B2853" s="167" t="s">
        <v>17195</v>
      </c>
      <c r="C2853" s="168"/>
      <c r="D2853" s="169"/>
    </row>
    <row r="2854" spans="1:4" ht="24" x14ac:dyDescent="0.25">
      <c r="A2854" s="171" t="s">
        <v>17196</v>
      </c>
      <c r="B2854" s="170" t="s">
        <v>17197</v>
      </c>
      <c r="C2854" s="171" t="s">
        <v>12401</v>
      </c>
      <c r="D2854" s="173">
        <v>678.9</v>
      </c>
    </row>
    <row r="2855" spans="1:4" x14ac:dyDescent="0.25">
      <c r="A2855" s="166">
        <v>8695</v>
      </c>
      <c r="B2855" s="167" t="s">
        <v>17198</v>
      </c>
      <c r="C2855" s="168"/>
      <c r="D2855" s="169"/>
    </row>
    <row r="2856" spans="1:4" x14ac:dyDescent="0.25">
      <c r="A2856" s="166">
        <v>9078</v>
      </c>
      <c r="B2856" s="167" t="s">
        <v>17199</v>
      </c>
      <c r="C2856" s="168"/>
      <c r="D2856" s="169"/>
    </row>
    <row r="2857" spans="1:4" ht="36" x14ac:dyDescent="0.25">
      <c r="A2857" s="171" t="s">
        <v>17200</v>
      </c>
      <c r="B2857" s="170" t="s">
        <v>17201</v>
      </c>
      <c r="C2857" s="171" t="s">
        <v>12300</v>
      </c>
      <c r="D2857" s="172">
        <v>5.33</v>
      </c>
    </row>
    <row r="2858" spans="1:4" ht="24" x14ac:dyDescent="0.25">
      <c r="A2858" s="171" t="s">
        <v>17202</v>
      </c>
      <c r="B2858" s="170" t="s">
        <v>17203</v>
      </c>
      <c r="C2858" s="171" t="s">
        <v>26</v>
      </c>
      <c r="D2858" s="172">
        <v>2.4300000000000002</v>
      </c>
    </row>
    <row r="2859" spans="1:4" x14ac:dyDescent="0.25">
      <c r="A2859" s="171" t="s">
        <v>17204</v>
      </c>
      <c r="B2859" s="170" t="s">
        <v>17205</v>
      </c>
      <c r="C2859" s="171" t="s">
        <v>12300</v>
      </c>
      <c r="D2859" s="174">
        <v>10.63</v>
      </c>
    </row>
    <row r="2860" spans="1:4" x14ac:dyDescent="0.25">
      <c r="A2860" s="171" t="s">
        <v>17206</v>
      </c>
      <c r="B2860" s="170" t="s">
        <v>17207</v>
      </c>
      <c r="C2860" s="171" t="s">
        <v>12300</v>
      </c>
      <c r="D2860" s="172">
        <v>1.85</v>
      </c>
    </row>
    <row r="2861" spans="1:4" x14ac:dyDescent="0.25">
      <c r="A2861" s="171" t="s">
        <v>17208</v>
      </c>
      <c r="B2861" s="170" t="s">
        <v>17209</v>
      </c>
      <c r="C2861" s="171" t="s">
        <v>12300</v>
      </c>
      <c r="D2861" s="172">
        <v>6.49</v>
      </c>
    </row>
    <row r="2862" spans="1:4" ht="24" x14ac:dyDescent="0.25">
      <c r="A2862" s="171" t="s">
        <v>17210</v>
      </c>
      <c r="B2862" s="170" t="s">
        <v>17211</v>
      </c>
      <c r="C2862" s="171" t="s">
        <v>12561</v>
      </c>
      <c r="D2862" s="175">
        <v>2038.3</v>
      </c>
    </row>
    <row r="2863" spans="1:4" ht="24" x14ac:dyDescent="0.25">
      <c r="A2863" s="171" t="s">
        <v>17212</v>
      </c>
      <c r="B2863" s="170" t="s">
        <v>17213</v>
      </c>
      <c r="C2863" s="171" t="s">
        <v>12561</v>
      </c>
      <c r="D2863" s="175">
        <v>4076.6</v>
      </c>
    </row>
    <row r="2864" spans="1:4" x14ac:dyDescent="0.25">
      <c r="A2864" s="166">
        <v>9079</v>
      </c>
      <c r="B2864" s="167" t="s">
        <v>17214</v>
      </c>
      <c r="C2864" s="168"/>
      <c r="D2864" s="169"/>
    </row>
    <row r="2865" spans="1:4" x14ac:dyDescent="0.25">
      <c r="A2865" s="171" t="s">
        <v>17215</v>
      </c>
      <c r="B2865" s="170" t="s">
        <v>17214</v>
      </c>
      <c r="C2865" s="171" t="s">
        <v>12300</v>
      </c>
      <c r="D2865" s="172">
        <v>6.99</v>
      </c>
    </row>
    <row r="2866" spans="1:4" x14ac:dyDescent="0.25">
      <c r="A2866" s="166">
        <v>8696</v>
      </c>
      <c r="B2866" s="167" t="s">
        <v>17216</v>
      </c>
      <c r="C2866" s="168"/>
      <c r="D2866" s="169"/>
    </row>
    <row r="2867" spans="1:4" x14ac:dyDescent="0.25">
      <c r="A2867" s="166">
        <v>9080</v>
      </c>
      <c r="B2867" s="167" t="s">
        <v>17217</v>
      </c>
      <c r="C2867" s="168"/>
      <c r="D2867" s="169"/>
    </row>
    <row r="2868" spans="1:4" x14ac:dyDescent="0.25">
      <c r="A2868" s="171" t="s">
        <v>17218</v>
      </c>
      <c r="B2868" s="170" t="s">
        <v>17219</v>
      </c>
      <c r="C2868" s="171" t="s">
        <v>12300</v>
      </c>
      <c r="D2868" s="172">
        <v>9.43</v>
      </c>
    </row>
    <row r="2869" spans="1:4" x14ac:dyDescent="0.25">
      <c r="A2869" s="166">
        <v>9081</v>
      </c>
      <c r="B2869" s="167" t="s">
        <v>17220</v>
      </c>
      <c r="C2869" s="168"/>
      <c r="D2869" s="169"/>
    </row>
    <row r="2870" spans="1:4" ht="36" x14ac:dyDescent="0.25">
      <c r="A2870" s="171" t="s">
        <v>17221</v>
      </c>
      <c r="B2870" s="170" t="s">
        <v>53039</v>
      </c>
      <c r="C2870" s="171" t="s">
        <v>12401</v>
      </c>
      <c r="D2870" s="173">
        <v>213.15</v>
      </c>
    </row>
    <row r="2871" spans="1:4" ht="60" x14ac:dyDescent="0.25">
      <c r="A2871" s="171" t="s">
        <v>53040</v>
      </c>
      <c r="B2871" s="170" t="s">
        <v>53041</v>
      </c>
      <c r="C2871" s="171" t="s">
        <v>12300</v>
      </c>
      <c r="D2871" s="174">
        <v>86.73</v>
      </c>
    </row>
    <row r="2872" spans="1:4" ht="60" x14ac:dyDescent="0.25">
      <c r="A2872" s="171" t="s">
        <v>53042</v>
      </c>
      <c r="B2872" s="170" t="s">
        <v>53043</v>
      </c>
      <c r="C2872" s="171" t="s">
        <v>12300</v>
      </c>
      <c r="D2872" s="173">
        <v>110.01</v>
      </c>
    </row>
    <row r="2873" spans="1:4" ht="60" x14ac:dyDescent="0.25">
      <c r="A2873" s="171" t="s">
        <v>53044</v>
      </c>
      <c r="B2873" s="170" t="s">
        <v>53045</v>
      </c>
      <c r="C2873" s="171" t="s">
        <v>12300</v>
      </c>
      <c r="D2873" s="173">
        <v>116.41</v>
      </c>
    </row>
    <row r="2874" spans="1:4" ht="60" x14ac:dyDescent="0.25">
      <c r="A2874" s="171" t="s">
        <v>53046</v>
      </c>
      <c r="B2874" s="170" t="s">
        <v>53047</v>
      </c>
      <c r="C2874" s="171" t="s">
        <v>12300</v>
      </c>
      <c r="D2874" s="174">
        <v>74.27</v>
      </c>
    </row>
    <row r="2875" spans="1:4" ht="60" x14ac:dyDescent="0.25">
      <c r="A2875" s="171" t="s">
        <v>53048</v>
      </c>
      <c r="B2875" s="170" t="s">
        <v>53049</v>
      </c>
      <c r="C2875" s="171" t="s">
        <v>12300</v>
      </c>
      <c r="D2875" s="174">
        <v>91.41</v>
      </c>
    </row>
    <row r="2876" spans="1:4" ht="60" x14ac:dyDescent="0.25">
      <c r="A2876" s="171" t="s">
        <v>53050</v>
      </c>
      <c r="B2876" s="170" t="s">
        <v>53051</v>
      </c>
      <c r="C2876" s="171" t="s">
        <v>12300</v>
      </c>
      <c r="D2876" s="174">
        <v>74.599999999999994</v>
      </c>
    </row>
    <row r="2877" spans="1:4" ht="60" x14ac:dyDescent="0.25">
      <c r="A2877" s="171" t="s">
        <v>53052</v>
      </c>
      <c r="B2877" s="170" t="s">
        <v>53053</v>
      </c>
      <c r="C2877" s="171" t="s">
        <v>12300</v>
      </c>
      <c r="D2877" s="174">
        <v>85.29</v>
      </c>
    </row>
    <row r="2878" spans="1:4" ht="48" customHeight="1" x14ac:dyDescent="0.25">
      <c r="A2878" s="166">
        <v>9082</v>
      </c>
      <c r="B2878" s="167" t="s">
        <v>17222</v>
      </c>
      <c r="C2878" s="168"/>
      <c r="D2878" s="169"/>
    </row>
    <row r="2879" spans="1:4" ht="24" x14ac:dyDescent="0.25">
      <c r="A2879" s="171" t="s">
        <v>17223</v>
      </c>
      <c r="B2879" s="170" t="s">
        <v>17224</v>
      </c>
      <c r="C2879" s="171" t="s">
        <v>12300</v>
      </c>
      <c r="D2879" s="174">
        <v>28.57</v>
      </c>
    </row>
    <row r="2880" spans="1:4" x14ac:dyDescent="0.25">
      <c r="A2880" s="171" t="s">
        <v>17225</v>
      </c>
      <c r="B2880" s="170" t="s">
        <v>17226</v>
      </c>
      <c r="C2880" s="171" t="s">
        <v>13983</v>
      </c>
      <c r="D2880" s="175">
        <v>1027.01</v>
      </c>
    </row>
    <row r="2881" spans="1:4" ht="60" x14ac:dyDescent="0.25">
      <c r="A2881" s="171" t="s">
        <v>17227</v>
      </c>
      <c r="B2881" s="170" t="s">
        <v>17228</v>
      </c>
      <c r="C2881" s="171" t="s">
        <v>12401</v>
      </c>
      <c r="D2881" s="173">
        <v>975.44</v>
      </c>
    </row>
    <row r="2882" spans="1:4" ht="60" x14ac:dyDescent="0.25">
      <c r="A2882" s="171" t="s">
        <v>17229</v>
      </c>
      <c r="B2882" s="170" t="s">
        <v>17230</v>
      </c>
      <c r="C2882" s="171" t="s">
        <v>12401</v>
      </c>
      <c r="D2882" s="175">
        <v>1709.66</v>
      </c>
    </row>
    <row r="2883" spans="1:4" ht="24" x14ac:dyDescent="0.25">
      <c r="A2883" s="171" t="s">
        <v>17231</v>
      </c>
      <c r="B2883" s="170" t="s">
        <v>17232</v>
      </c>
      <c r="C2883" s="171" t="s">
        <v>12300</v>
      </c>
      <c r="D2883" s="174">
        <v>40.04</v>
      </c>
    </row>
    <row r="2884" spans="1:4" ht="60" x14ac:dyDescent="0.25">
      <c r="A2884" s="171" t="s">
        <v>17233</v>
      </c>
      <c r="B2884" s="170" t="s">
        <v>17234</v>
      </c>
      <c r="C2884" s="171" t="s">
        <v>12300</v>
      </c>
      <c r="D2884" s="174">
        <v>37.01</v>
      </c>
    </row>
    <row r="2885" spans="1:4" x14ac:dyDescent="0.25">
      <c r="A2885" s="166">
        <v>9084</v>
      </c>
      <c r="B2885" s="167" t="s">
        <v>17235</v>
      </c>
      <c r="C2885" s="168"/>
      <c r="D2885" s="169"/>
    </row>
    <row r="2886" spans="1:4" ht="24" x14ac:dyDescent="0.25">
      <c r="A2886" s="171" t="s">
        <v>17236</v>
      </c>
      <c r="B2886" s="170" t="s">
        <v>17237</v>
      </c>
      <c r="C2886" s="171" t="s">
        <v>12300</v>
      </c>
      <c r="D2886" s="173">
        <v>222.5</v>
      </c>
    </row>
    <row r="2887" spans="1:4" x14ac:dyDescent="0.25">
      <c r="A2887" s="166">
        <v>9085</v>
      </c>
      <c r="B2887" s="167" t="s">
        <v>17238</v>
      </c>
      <c r="C2887" s="168"/>
      <c r="D2887" s="169"/>
    </row>
    <row r="2888" spans="1:4" ht="48" x14ac:dyDescent="0.25">
      <c r="A2888" s="171" t="s">
        <v>17239</v>
      </c>
      <c r="B2888" s="170" t="s">
        <v>17240</v>
      </c>
      <c r="C2888" s="171" t="s">
        <v>12302</v>
      </c>
      <c r="D2888" s="175">
        <v>3675.82</v>
      </c>
    </row>
    <row r="2889" spans="1:4" ht="36" x14ac:dyDescent="0.25">
      <c r="A2889" s="171" t="s">
        <v>17241</v>
      </c>
      <c r="B2889" s="170" t="s">
        <v>17242</v>
      </c>
      <c r="C2889" s="171" t="s">
        <v>36</v>
      </c>
      <c r="D2889" s="174">
        <v>14.34</v>
      </c>
    </row>
    <row r="2890" spans="1:4" ht="24" x14ac:dyDescent="0.25">
      <c r="A2890" s="171" t="s">
        <v>17243</v>
      </c>
      <c r="B2890" s="170" t="s">
        <v>17244</v>
      </c>
      <c r="C2890" s="171" t="s">
        <v>36</v>
      </c>
      <c r="D2890" s="172">
        <v>1.43</v>
      </c>
    </row>
    <row r="2891" spans="1:4" ht="36" x14ac:dyDescent="0.25">
      <c r="A2891" s="171" t="s">
        <v>17245</v>
      </c>
      <c r="B2891" s="170" t="s">
        <v>17246</v>
      </c>
      <c r="C2891" s="171" t="s">
        <v>12302</v>
      </c>
      <c r="D2891" s="175">
        <v>2341.83</v>
      </c>
    </row>
    <row r="2892" spans="1:4" ht="36" x14ac:dyDescent="0.25">
      <c r="A2892" s="171" t="s">
        <v>17247</v>
      </c>
      <c r="B2892" s="170" t="s">
        <v>17248</v>
      </c>
      <c r="C2892" s="171" t="s">
        <v>17249</v>
      </c>
      <c r="D2892" s="172">
        <v>0.7</v>
      </c>
    </row>
    <row r="2893" spans="1:4" x14ac:dyDescent="0.25">
      <c r="A2893" s="166">
        <v>8697</v>
      </c>
      <c r="B2893" s="167" t="s">
        <v>17250</v>
      </c>
      <c r="C2893" s="168"/>
      <c r="D2893" s="169"/>
    </row>
    <row r="2894" spans="1:4" x14ac:dyDescent="0.25">
      <c r="A2894" s="166">
        <v>9086</v>
      </c>
      <c r="B2894" s="167" t="s">
        <v>17251</v>
      </c>
      <c r="C2894" s="168"/>
      <c r="D2894" s="169"/>
    </row>
    <row r="2895" spans="1:4" ht="24" x14ac:dyDescent="0.25">
      <c r="A2895" s="171" t="s">
        <v>17252</v>
      </c>
      <c r="B2895" s="170" t="s">
        <v>17253</v>
      </c>
      <c r="C2895" s="171" t="s">
        <v>12401</v>
      </c>
      <c r="D2895" s="174">
        <v>37.06</v>
      </c>
    </row>
    <row r="2896" spans="1:4" ht="24" x14ac:dyDescent="0.25">
      <c r="A2896" s="171" t="s">
        <v>17254</v>
      </c>
      <c r="B2896" s="170" t="s">
        <v>17255</v>
      </c>
      <c r="C2896" s="171" t="s">
        <v>12401</v>
      </c>
      <c r="D2896" s="172">
        <v>3.11</v>
      </c>
    </row>
    <row r="2897" spans="1:4" x14ac:dyDescent="0.25">
      <c r="A2897" s="166">
        <v>9087</v>
      </c>
      <c r="B2897" s="167" t="s">
        <v>17256</v>
      </c>
      <c r="C2897" s="168"/>
      <c r="D2897" s="169"/>
    </row>
    <row r="2898" spans="1:4" ht="60" x14ac:dyDescent="0.25">
      <c r="A2898" s="171" t="s">
        <v>53054</v>
      </c>
      <c r="B2898" s="170" t="s">
        <v>53055</v>
      </c>
      <c r="C2898" s="171" t="s">
        <v>17874</v>
      </c>
      <c r="D2898" s="174">
        <v>26.73</v>
      </c>
    </row>
    <row r="2899" spans="1:4" ht="60" x14ac:dyDescent="0.25">
      <c r="A2899" s="171" t="s">
        <v>53056</v>
      </c>
      <c r="B2899" s="170" t="s">
        <v>53057</v>
      </c>
      <c r="C2899" s="171" t="s">
        <v>17874</v>
      </c>
      <c r="D2899" s="174">
        <v>34.14</v>
      </c>
    </row>
    <row r="2900" spans="1:4" ht="72" x14ac:dyDescent="0.25">
      <c r="A2900" s="171" t="s">
        <v>53058</v>
      </c>
      <c r="B2900" s="170" t="s">
        <v>53059</v>
      </c>
      <c r="C2900" s="171" t="s">
        <v>17874</v>
      </c>
      <c r="D2900" s="174">
        <v>16.98</v>
      </c>
    </row>
    <row r="2901" spans="1:4" ht="72" x14ac:dyDescent="0.25">
      <c r="A2901" s="171" t="s">
        <v>53060</v>
      </c>
      <c r="B2901" s="170" t="s">
        <v>53061</v>
      </c>
      <c r="C2901" s="171" t="s">
        <v>17874</v>
      </c>
      <c r="D2901" s="174">
        <v>17.010000000000002</v>
      </c>
    </row>
    <row r="2902" spans="1:4" ht="60" x14ac:dyDescent="0.25">
      <c r="A2902" s="171" t="s">
        <v>53062</v>
      </c>
      <c r="B2902" s="170" t="s">
        <v>53063</v>
      </c>
      <c r="C2902" s="171" t="s">
        <v>17874</v>
      </c>
      <c r="D2902" s="174">
        <v>17.739999999999998</v>
      </c>
    </row>
    <row r="2903" spans="1:4" ht="36" x14ac:dyDescent="0.25">
      <c r="A2903" s="171" t="s">
        <v>17257</v>
      </c>
      <c r="B2903" s="170" t="s">
        <v>17258</v>
      </c>
      <c r="C2903" s="171" t="s">
        <v>12401</v>
      </c>
      <c r="D2903" s="174">
        <v>36.729999999999997</v>
      </c>
    </row>
    <row r="2904" spans="1:4" ht="36" x14ac:dyDescent="0.25">
      <c r="A2904" s="171" t="s">
        <v>17259</v>
      </c>
      <c r="B2904" s="170" t="s">
        <v>17260</v>
      </c>
      <c r="C2904" s="171" t="s">
        <v>12401</v>
      </c>
      <c r="D2904" s="174">
        <v>21.92</v>
      </c>
    </row>
    <row r="2905" spans="1:4" ht="48" x14ac:dyDescent="0.25">
      <c r="A2905" s="171" t="s">
        <v>17261</v>
      </c>
      <c r="B2905" s="170" t="s">
        <v>17262</v>
      </c>
      <c r="C2905" s="171" t="s">
        <v>17263</v>
      </c>
      <c r="D2905" s="172">
        <v>3.75</v>
      </c>
    </row>
    <row r="2906" spans="1:4" ht="48" x14ac:dyDescent="0.25">
      <c r="A2906" s="171" t="s">
        <v>17264</v>
      </c>
      <c r="B2906" s="170" t="s">
        <v>17265</v>
      </c>
      <c r="C2906" s="171" t="s">
        <v>17263</v>
      </c>
      <c r="D2906" s="172">
        <v>1.7</v>
      </c>
    </row>
    <row r="2907" spans="1:4" ht="48" x14ac:dyDescent="0.25">
      <c r="A2907" s="171" t="s">
        <v>17266</v>
      </c>
      <c r="B2907" s="170" t="s">
        <v>17267</v>
      </c>
      <c r="C2907" s="171" t="s">
        <v>17263</v>
      </c>
      <c r="D2907" s="172">
        <v>2.5</v>
      </c>
    </row>
    <row r="2908" spans="1:4" ht="48" x14ac:dyDescent="0.25">
      <c r="A2908" s="171" t="s">
        <v>17268</v>
      </c>
      <c r="B2908" s="170" t="s">
        <v>17269</v>
      </c>
      <c r="C2908" s="171" t="s">
        <v>17263</v>
      </c>
      <c r="D2908" s="172">
        <v>1.62</v>
      </c>
    </row>
    <row r="2909" spans="1:4" ht="48" x14ac:dyDescent="0.25">
      <c r="A2909" s="171" t="s">
        <v>17270</v>
      </c>
      <c r="B2909" s="170" t="s">
        <v>17271</v>
      </c>
      <c r="C2909" s="171" t="s">
        <v>17263</v>
      </c>
      <c r="D2909" s="172">
        <v>1.94</v>
      </c>
    </row>
    <row r="2910" spans="1:4" ht="36" x14ac:dyDescent="0.25">
      <c r="A2910" s="171" t="s">
        <v>17272</v>
      </c>
      <c r="B2910" s="170" t="s">
        <v>17273</v>
      </c>
      <c r="C2910" s="171" t="s">
        <v>17263</v>
      </c>
      <c r="D2910" s="172">
        <v>1.54</v>
      </c>
    </row>
    <row r="2911" spans="1:4" ht="36" x14ac:dyDescent="0.25">
      <c r="A2911" s="171" t="s">
        <v>17274</v>
      </c>
      <c r="B2911" s="170" t="s">
        <v>17275</v>
      </c>
      <c r="C2911" s="171" t="s">
        <v>12401</v>
      </c>
      <c r="D2911" s="172">
        <v>5.76</v>
      </c>
    </row>
    <row r="2912" spans="1:4" ht="24" x14ac:dyDescent="0.25">
      <c r="A2912" s="171" t="s">
        <v>17276</v>
      </c>
      <c r="B2912" s="170" t="s">
        <v>17277</v>
      </c>
      <c r="C2912" s="171" t="s">
        <v>12401</v>
      </c>
      <c r="D2912" s="174">
        <v>75</v>
      </c>
    </row>
    <row r="2913" spans="1:4" ht="24" x14ac:dyDescent="0.25">
      <c r="A2913" s="171" t="s">
        <v>17278</v>
      </c>
      <c r="B2913" s="170" t="s">
        <v>17279</v>
      </c>
      <c r="C2913" s="171" t="s">
        <v>12401</v>
      </c>
      <c r="D2913" s="174">
        <v>75</v>
      </c>
    </row>
    <row r="2914" spans="1:4" ht="72" x14ac:dyDescent="0.25">
      <c r="A2914" s="171" t="s">
        <v>53064</v>
      </c>
      <c r="B2914" s="170" t="s">
        <v>53065</v>
      </c>
      <c r="C2914" s="171" t="s">
        <v>17249</v>
      </c>
      <c r="D2914" s="172">
        <v>1.36</v>
      </c>
    </row>
    <row r="2915" spans="1:4" ht="72" x14ac:dyDescent="0.25">
      <c r="A2915" s="171" t="s">
        <v>53066</v>
      </c>
      <c r="B2915" s="170" t="s">
        <v>53067</v>
      </c>
      <c r="C2915" s="171" t="s">
        <v>17249</v>
      </c>
      <c r="D2915" s="172">
        <v>1.08</v>
      </c>
    </row>
    <row r="2916" spans="1:4" ht="72" x14ac:dyDescent="0.25">
      <c r="A2916" s="171" t="s">
        <v>53068</v>
      </c>
      <c r="B2916" s="170" t="s">
        <v>53069</v>
      </c>
      <c r="C2916" s="171" t="s">
        <v>17249</v>
      </c>
      <c r="D2916" s="172">
        <v>0.9</v>
      </c>
    </row>
    <row r="2917" spans="1:4" ht="72" x14ac:dyDescent="0.25">
      <c r="A2917" s="171" t="s">
        <v>53070</v>
      </c>
      <c r="B2917" s="170" t="s">
        <v>53071</v>
      </c>
      <c r="C2917" s="171" t="s">
        <v>17249</v>
      </c>
      <c r="D2917" s="172">
        <v>1.4</v>
      </c>
    </row>
    <row r="2918" spans="1:4" ht="72" x14ac:dyDescent="0.25">
      <c r="A2918" s="171" t="s">
        <v>53072</v>
      </c>
      <c r="B2918" s="170" t="s">
        <v>53073</v>
      </c>
      <c r="C2918" s="171" t="s">
        <v>17249</v>
      </c>
      <c r="D2918" s="172">
        <v>1.1200000000000001</v>
      </c>
    </row>
    <row r="2919" spans="1:4" ht="72" x14ac:dyDescent="0.25">
      <c r="A2919" s="171" t="s">
        <v>53074</v>
      </c>
      <c r="B2919" s="170" t="s">
        <v>53075</v>
      </c>
      <c r="C2919" s="171" t="s">
        <v>17249</v>
      </c>
      <c r="D2919" s="172">
        <v>0.93</v>
      </c>
    </row>
    <row r="2920" spans="1:4" ht="48" x14ac:dyDescent="0.25">
      <c r="A2920" s="171" t="s">
        <v>53076</v>
      </c>
      <c r="B2920" s="170" t="s">
        <v>53077</v>
      </c>
      <c r="C2920" s="171" t="s">
        <v>17249</v>
      </c>
      <c r="D2920" s="172">
        <v>1.59</v>
      </c>
    </row>
    <row r="2921" spans="1:4" ht="48" x14ac:dyDescent="0.25">
      <c r="A2921" s="171" t="s">
        <v>53078</v>
      </c>
      <c r="B2921" s="170" t="s">
        <v>53079</v>
      </c>
      <c r="C2921" s="171" t="s">
        <v>17249</v>
      </c>
      <c r="D2921" s="172">
        <v>1.27</v>
      </c>
    </row>
    <row r="2922" spans="1:4" ht="48" x14ac:dyDescent="0.25">
      <c r="A2922" s="171" t="s">
        <v>53080</v>
      </c>
      <c r="B2922" s="170" t="s">
        <v>53081</v>
      </c>
      <c r="C2922" s="171" t="s">
        <v>17249</v>
      </c>
      <c r="D2922" s="172">
        <v>1.06</v>
      </c>
    </row>
    <row r="2923" spans="1:4" ht="48" x14ac:dyDescent="0.25">
      <c r="A2923" s="171" t="s">
        <v>53082</v>
      </c>
      <c r="B2923" s="170" t="s">
        <v>53083</v>
      </c>
      <c r="C2923" s="171" t="s">
        <v>17249</v>
      </c>
      <c r="D2923" s="172">
        <v>1.1299999999999999</v>
      </c>
    </row>
    <row r="2924" spans="1:4" ht="60" x14ac:dyDescent="0.25">
      <c r="A2924" s="171" t="s">
        <v>53084</v>
      </c>
      <c r="B2924" s="170" t="s">
        <v>53085</v>
      </c>
      <c r="C2924" s="171" t="s">
        <v>17249</v>
      </c>
      <c r="D2924" s="172">
        <v>0.91</v>
      </c>
    </row>
    <row r="2925" spans="1:4" ht="48" x14ac:dyDescent="0.25">
      <c r="A2925" s="171" t="s">
        <v>53086</v>
      </c>
      <c r="B2925" s="170" t="s">
        <v>53087</v>
      </c>
      <c r="C2925" s="171" t="s">
        <v>17249</v>
      </c>
      <c r="D2925" s="172">
        <v>0.76</v>
      </c>
    </row>
    <row r="2926" spans="1:4" ht="60" x14ac:dyDescent="0.25">
      <c r="A2926" s="171" t="s">
        <v>53088</v>
      </c>
      <c r="B2926" s="170" t="s">
        <v>53089</v>
      </c>
      <c r="C2926" s="171" t="s">
        <v>17249</v>
      </c>
      <c r="D2926" s="172">
        <v>1.42</v>
      </c>
    </row>
    <row r="2927" spans="1:4" ht="72" x14ac:dyDescent="0.25">
      <c r="A2927" s="171" t="s">
        <v>53090</v>
      </c>
      <c r="B2927" s="170" t="s">
        <v>53091</v>
      </c>
      <c r="C2927" s="171" t="s">
        <v>17249</v>
      </c>
      <c r="D2927" s="172">
        <v>1.1299999999999999</v>
      </c>
    </row>
    <row r="2928" spans="1:4" ht="60" x14ac:dyDescent="0.25">
      <c r="A2928" s="171" t="s">
        <v>53092</v>
      </c>
      <c r="B2928" s="170" t="s">
        <v>53093</v>
      </c>
      <c r="C2928" s="171" t="s">
        <v>17249</v>
      </c>
      <c r="D2928" s="172">
        <v>0.94</v>
      </c>
    </row>
    <row r="2929" spans="1:4" x14ac:dyDescent="0.25">
      <c r="A2929" s="166">
        <v>8698</v>
      </c>
      <c r="B2929" s="167" t="s">
        <v>17280</v>
      </c>
      <c r="C2929" s="168"/>
      <c r="D2929" s="169"/>
    </row>
    <row r="2930" spans="1:4" x14ac:dyDescent="0.25">
      <c r="A2930" s="166">
        <v>9088</v>
      </c>
      <c r="B2930" s="167" t="s">
        <v>17281</v>
      </c>
      <c r="C2930" s="168"/>
      <c r="D2930" s="169"/>
    </row>
    <row r="2931" spans="1:4" ht="36" x14ac:dyDescent="0.25">
      <c r="A2931" s="171" t="s">
        <v>17282</v>
      </c>
      <c r="B2931" s="170" t="s">
        <v>17283</v>
      </c>
      <c r="C2931" s="171" t="s">
        <v>13983</v>
      </c>
      <c r="D2931" s="175">
        <v>1357.36</v>
      </c>
    </row>
    <row r="2932" spans="1:4" x14ac:dyDescent="0.25">
      <c r="A2932" s="171" t="s">
        <v>17284</v>
      </c>
      <c r="B2932" s="170" t="s">
        <v>17285</v>
      </c>
      <c r="C2932" s="171" t="s">
        <v>26</v>
      </c>
      <c r="D2932" s="173">
        <v>336.48</v>
      </c>
    </row>
    <row r="2933" spans="1:4" x14ac:dyDescent="0.25">
      <c r="A2933" s="171" t="s">
        <v>17286</v>
      </c>
      <c r="B2933" s="170" t="s">
        <v>17287</v>
      </c>
      <c r="C2933" s="171" t="s">
        <v>26</v>
      </c>
      <c r="D2933" s="173">
        <v>384.23</v>
      </c>
    </row>
    <row r="2934" spans="1:4" x14ac:dyDescent="0.25">
      <c r="A2934" s="166">
        <v>9089</v>
      </c>
      <c r="B2934" s="167" t="s">
        <v>17288</v>
      </c>
      <c r="C2934" s="168"/>
      <c r="D2934" s="169"/>
    </row>
    <row r="2935" spans="1:4" ht="48" x14ac:dyDescent="0.25">
      <c r="A2935" s="171" t="s">
        <v>17289</v>
      </c>
      <c r="B2935" s="170" t="s">
        <v>17290</v>
      </c>
      <c r="C2935" s="171" t="s">
        <v>12302</v>
      </c>
      <c r="D2935" s="173">
        <v>528.4</v>
      </c>
    </row>
    <row r="2936" spans="1:4" ht="48" x14ac:dyDescent="0.25">
      <c r="A2936" s="171" t="s">
        <v>17291</v>
      </c>
      <c r="B2936" s="170" t="s">
        <v>17292</v>
      </c>
      <c r="C2936" s="171" t="s">
        <v>12302</v>
      </c>
      <c r="D2936" s="173">
        <v>429.64</v>
      </c>
    </row>
    <row r="2937" spans="1:4" ht="48" x14ac:dyDescent="0.25">
      <c r="A2937" s="171" t="s">
        <v>17293</v>
      </c>
      <c r="B2937" s="170" t="s">
        <v>17294</v>
      </c>
      <c r="C2937" s="171" t="s">
        <v>12300</v>
      </c>
      <c r="D2937" s="173">
        <v>107.93</v>
      </c>
    </row>
    <row r="2938" spans="1:4" ht="48" x14ac:dyDescent="0.25">
      <c r="A2938" s="171" t="s">
        <v>17295</v>
      </c>
      <c r="B2938" s="170" t="s">
        <v>17296</v>
      </c>
      <c r="C2938" s="171" t="s">
        <v>12300</v>
      </c>
      <c r="D2938" s="173">
        <v>229.06</v>
      </c>
    </row>
    <row r="2939" spans="1:4" ht="36" x14ac:dyDescent="0.25">
      <c r="A2939" s="171" t="s">
        <v>17297</v>
      </c>
      <c r="B2939" s="170" t="s">
        <v>17298</v>
      </c>
      <c r="C2939" s="171" t="s">
        <v>12300</v>
      </c>
      <c r="D2939" s="173">
        <v>459.95</v>
      </c>
    </row>
    <row r="2940" spans="1:4" ht="24" x14ac:dyDescent="0.25">
      <c r="A2940" s="171" t="s">
        <v>17299</v>
      </c>
      <c r="B2940" s="170" t="s">
        <v>17300</v>
      </c>
      <c r="C2940" s="171" t="s">
        <v>12300</v>
      </c>
      <c r="D2940" s="173">
        <v>482.65</v>
      </c>
    </row>
    <row r="2941" spans="1:4" ht="24" x14ac:dyDescent="0.25">
      <c r="A2941" s="171" t="s">
        <v>17301</v>
      </c>
      <c r="B2941" s="170" t="s">
        <v>17302</v>
      </c>
      <c r="C2941" s="171" t="s">
        <v>12300</v>
      </c>
      <c r="D2941" s="173">
        <v>518.9</v>
      </c>
    </row>
    <row r="2942" spans="1:4" ht="24" x14ac:dyDescent="0.25">
      <c r="A2942" s="171" t="s">
        <v>17303</v>
      </c>
      <c r="B2942" s="170" t="s">
        <v>17304</v>
      </c>
      <c r="C2942" s="171" t="s">
        <v>12300</v>
      </c>
      <c r="D2942" s="173">
        <v>524.88</v>
      </c>
    </row>
    <row r="2943" spans="1:4" ht="24" x14ac:dyDescent="0.25">
      <c r="A2943" s="171" t="s">
        <v>17305</v>
      </c>
      <c r="B2943" s="170" t="s">
        <v>17306</v>
      </c>
      <c r="C2943" s="171" t="s">
        <v>12300</v>
      </c>
      <c r="D2943" s="173">
        <v>353.16</v>
      </c>
    </row>
    <row r="2944" spans="1:4" ht="24" x14ac:dyDescent="0.25">
      <c r="A2944" s="171" t="s">
        <v>17307</v>
      </c>
      <c r="B2944" s="170" t="s">
        <v>17308</v>
      </c>
      <c r="C2944" s="171" t="s">
        <v>12300</v>
      </c>
      <c r="D2944" s="173">
        <v>349.67</v>
      </c>
    </row>
    <row r="2945" spans="1:4" ht="24" x14ac:dyDescent="0.25">
      <c r="A2945" s="171" t="s">
        <v>17309</v>
      </c>
      <c r="B2945" s="170" t="s">
        <v>17310</v>
      </c>
      <c r="C2945" s="171" t="s">
        <v>12300</v>
      </c>
      <c r="D2945" s="173">
        <v>633.01</v>
      </c>
    </row>
    <row r="2946" spans="1:4" ht="24" x14ac:dyDescent="0.25">
      <c r="A2946" s="171" t="s">
        <v>17311</v>
      </c>
      <c r="B2946" s="170" t="s">
        <v>17312</v>
      </c>
      <c r="C2946" s="171" t="s">
        <v>12302</v>
      </c>
      <c r="D2946" s="173">
        <v>446.99</v>
      </c>
    </row>
    <row r="2947" spans="1:4" ht="36" x14ac:dyDescent="0.25">
      <c r="A2947" s="171" t="s">
        <v>17313</v>
      </c>
      <c r="B2947" s="170" t="s">
        <v>17314</v>
      </c>
      <c r="C2947" s="171" t="s">
        <v>13983</v>
      </c>
      <c r="D2947" s="175">
        <v>1734.87</v>
      </c>
    </row>
    <row r="2948" spans="1:4" ht="36" x14ac:dyDescent="0.25">
      <c r="A2948" s="171" t="s">
        <v>17315</v>
      </c>
      <c r="B2948" s="170" t="s">
        <v>17316</v>
      </c>
      <c r="C2948" s="171" t="s">
        <v>13983</v>
      </c>
      <c r="D2948" s="175">
        <v>1974.16</v>
      </c>
    </row>
    <row r="2949" spans="1:4" ht="36" x14ac:dyDescent="0.25">
      <c r="A2949" s="171" t="s">
        <v>17317</v>
      </c>
      <c r="B2949" s="170" t="s">
        <v>17318</v>
      </c>
      <c r="C2949" s="171" t="s">
        <v>13983</v>
      </c>
      <c r="D2949" s="175">
        <v>1256.28</v>
      </c>
    </row>
    <row r="2950" spans="1:4" ht="36" x14ac:dyDescent="0.25">
      <c r="A2950" s="171" t="s">
        <v>17319</v>
      </c>
      <c r="B2950" s="170" t="s">
        <v>17320</v>
      </c>
      <c r="C2950" s="171" t="s">
        <v>13983</v>
      </c>
      <c r="D2950" s="175">
        <v>1974.16</v>
      </c>
    </row>
    <row r="2951" spans="1:4" ht="36" x14ac:dyDescent="0.25">
      <c r="A2951" s="171" t="s">
        <v>17321</v>
      </c>
      <c r="B2951" s="170" t="s">
        <v>17322</v>
      </c>
      <c r="C2951" s="171" t="s">
        <v>13983</v>
      </c>
      <c r="D2951" s="173">
        <v>717.88</v>
      </c>
    </row>
    <row r="2952" spans="1:4" ht="36" x14ac:dyDescent="0.25">
      <c r="A2952" s="171" t="s">
        <v>17323</v>
      </c>
      <c r="B2952" s="170" t="s">
        <v>17324</v>
      </c>
      <c r="C2952" s="171" t="s">
        <v>13983</v>
      </c>
      <c r="D2952" s="173">
        <v>957.17</v>
      </c>
    </row>
    <row r="2953" spans="1:4" ht="36" x14ac:dyDescent="0.25">
      <c r="A2953" s="171" t="s">
        <v>17325</v>
      </c>
      <c r="B2953" s="170" t="s">
        <v>17326</v>
      </c>
      <c r="C2953" s="171" t="s">
        <v>13983</v>
      </c>
      <c r="D2953" s="173">
        <v>457.47</v>
      </c>
    </row>
    <row r="2954" spans="1:4" ht="36" x14ac:dyDescent="0.25">
      <c r="A2954" s="171" t="s">
        <v>17327</v>
      </c>
      <c r="B2954" s="170" t="s">
        <v>17328</v>
      </c>
      <c r="C2954" s="171" t="s">
        <v>13983</v>
      </c>
      <c r="D2954" s="175">
        <v>2213.4499999999998</v>
      </c>
    </row>
    <row r="2955" spans="1:4" ht="36" x14ac:dyDescent="0.25">
      <c r="A2955" s="171" t="s">
        <v>17329</v>
      </c>
      <c r="B2955" s="170" t="s">
        <v>17330</v>
      </c>
      <c r="C2955" s="171" t="s">
        <v>13983</v>
      </c>
      <c r="D2955" s="173">
        <v>478.58</v>
      </c>
    </row>
    <row r="2956" spans="1:4" x14ac:dyDescent="0.25">
      <c r="A2956" s="171" t="s">
        <v>17331</v>
      </c>
      <c r="B2956" s="170" t="s">
        <v>17332</v>
      </c>
      <c r="C2956" s="171" t="s">
        <v>13983</v>
      </c>
      <c r="D2956" s="175">
        <v>1000.8</v>
      </c>
    </row>
    <row r="2957" spans="1:4" ht="24" x14ac:dyDescent="0.25">
      <c r="A2957" s="171" t="s">
        <v>17333</v>
      </c>
      <c r="B2957" s="170" t="s">
        <v>17334</v>
      </c>
      <c r="C2957" s="171" t="s">
        <v>13983</v>
      </c>
      <c r="D2957" s="173">
        <v>173.75</v>
      </c>
    </row>
    <row r="2958" spans="1:4" ht="24" x14ac:dyDescent="0.25">
      <c r="A2958" s="171" t="s">
        <v>17335</v>
      </c>
      <c r="B2958" s="170" t="s">
        <v>17336</v>
      </c>
      <c r="C2958" s="171" t="s">
        <v>13983</v>
      </c>
      <c r="D2958" s="173">
        <v>347.51</v>
      </c>
    </row>
    <row r="2959" spans="1:4" ht="24" x14ac:dyDescent="0.25">
      <c r="A2959" s="171" t="s">
        <v>17337</v>
      </c>
      <c r="B2959" s="170" t="s">
        <v>17338</v>
      </c>
      <c r="C2959" s="171" t="s">
        <v>13983</v>
      </c>
      <c r="D2959" s="173">
        <v>625.53</v>
      </c>
    </row>
    <row r="2960" spans="1:4" ht="24" x14ac:dyDescent="0.25">
      <c r="A2960" s="171" t="s">
        <v>17339</v>
      </c>
      <c r="B2960" s="170" t="s">
        <v>17340</v>
      </c>
      <c r="C2960" s="171" t="s">
        <v>13983</v>
      </c>
      <c r="D2960" s="173">
        <v>634.73</v>
      </c>
    </row>
    <row r="2961" spans="1:4" ht="24" x14ac:dyDescent="0.25">
      <c r="A2961" s="171" t="s">
        <v>17341</v>
      </c>
      <c r="B2961" s="170" t="s">
        <v>17342</v>
      </c>
      <c r="C2961" s="171" t="s">
        <v>13983</v>
      </c>
      <c r="D2961" s="173">
        <v>938.3</v>
      </c>
    </row>
    <row r="2962" spans="1:4" ht="24" x14ac:dyDescent="0.25">
      <c r="A2962" s="171" t="s">
        <v>17343</v>
      </c>
      <c r="B2962" s="170" t="s">
        <v>17344</v>
      </c>
      <c r="C2962" s="171" t="s">
        <v>13983</v>
      </c>
      <c r="D2962" s="173">
        <v>952.1</v>
      </c>
    </row>
    <row r="2963" spans="1:4" ht="24" x14ac:dyDescent="0.25">
      <c r="A2963" s="171" t="s">
        <v>17345</v>
      </c>
      <c r="B2963" s="170" t="s">
        <v>17346</v>
      </c>
      <c r="C2963" s="171" t="s">
        <v>13983</v>
      </c>
      <c r="D2963" s="175">
        <v>1251.06</v>
      </c>
    </row>
    <row r="2964" spans="1:4" ht="24" x14ac:dyDescent="0.25">
      <c r="A2964" s="171" t="s">
        <v>17347</v>
      </c>
      <c r="B2964" s="170" t="s">
        <v>17348</v>
      </c>
      <c r="C2964" s="171" t="s">
        <v>13983</v>
      </c>
      <c r="D2964" s="175">
        <v>1269.46</v>
      </c>
    </row>
    <row r="2965" spans="1:4" ht="24" x14ac:dyDescent="0.25">
      <c r="A2965" s="171" t="s">
        <v>17349</v>
      </c>
      <c r="B2965" s="170" t="s">
        <v>17350</v>
      </c>
      <c r="C2965" s="171" t="s">
        <v>13983</v>
      </c>
      <c r="D2965" s="173">
        <v>620.92999999999995</v>
      </c>
    </row>
    <row r="2966" spans="1:4" ht="24" x14ac:dyDescent="0.25">
      <c r="A2966" s="171" t="s">
        <v>17351</v>
      </c>
      <c r="B2966" s="170" t="s">
        <v>17352</v>
      </c>
      <c r="C2966" s="171" t="s">
        <v>13983</v>
      </c>
      <c r="D2966" s="173">
        <v>317.37</v>
      </c>
    </row>
    <row r="2967" spans="1:4" ht="24" x14ac:dyDescent="0.25">
      <c r="A2967" s="171" t="s">
        <v>17353</v>
      </c>
      <c r="B2967" s="170" t="s">
        <v>17354</v>
      </c>
      <c r="C2967" s="171" t="s">
        <v>13983</v>
      </c>
      <c r="D2967" s="173">
        <v>358.76</v>
      </c>
    </row>
    <row r="2968" spans="1:4" ht="24" x14ac:dyDescent="0.25">
      <c r="A2968" s="171" t="s">
        <v>17355</v>
      </c>
      <c r="B2968" s="170" t="s">
        <v>17356</v>
      </c>
      <c r="C2968" s="171" t="s">
        <v>13983</v>
      </c>
      <c r="D2968" s="173">
        <v>404.76</v>
      </c>
    </row>
    <row r="2969" spans="1:4" ht="24" x14ac:dyDescent="0.25">
      <c r="A2969" s="171" t="s">
        <v>17357</v>
      </c>
      <c r="B2969" s="170" t="s">
        <v>17358</v>
      </c>
      <c r="C2969" s="171" t="s">
        <v>13983</v>
      </c>
      <c r="D2969" s="173">
        <v>151.32</v>
      </c>
    </row>
    <row r="2970" spans="1:4" ht="24" x14ac:dyDescent="0.25">
      <c r="A2970" s="171" t="s">
        <v>17359</v>
      </c>
      <c r="B2970" s="170" t="s">
        <v>17360</v>
      </c>
      <c r="C2970" s="171" t="s">
        <v>13983</v>
      </c>
      <c r="D2970" s="173">
        <v>298.97000000000003</v>
      </c>
    </row>
    <row r="2971" spans="1:4" ht="24" x14ac:dyDescent="0.25">
      <c r="A2971" s="171" t="s">
        <v>17361</v>
      </c>
      <c r="B2971" s="170" t="s">
        <v>17362</v>
      </c>
      <c r="C2971" s="171" t="s">
        <v>13983</v>
      </c>
      <c r="D2971" s="173">
        <v>303.57</v>
      </c>
    </row>
    <row r="2972" spans="1:4" ht="24" x14ac:dyDescent="0.25">
      <c r="A2972" s="171" t="s">
        <v>17363</v>
      </c>
      <c r="B2972" s="170" t="s">
        <v>17364</v>
      </c>
      <c r="C2972" s="171" t="s">
        <v>13983</v>
      </c>
      <c r="D2972" s="173">
        <v>239.17</v>
      </c>
    </row>
    <row r="2973" spans="1:4" ht="24" x14ac:dyDescent="0.25">
      <c r="A2973" s="171" t="s">
        <v>17365</v>
      </c>
      <c r="B2973" s="170" t="s">
        <v>17366</v>
      </c>
      <c r="C2973" s="171" t="s">
        <v>13983</v>
      </c>
      <c r="D2973" s="173">
        <v>248.37</v>
      </c>
    </row>
    <row r="2974" spans="1:4" ht="24" x14ac:dyDescent="0.25">
      <c r="A2974" s="171" t="s">
        <v>17367</v>
      </c>
      <c r="B2974" s="170" t="s">
        <v>17368</v>
      </c>
      <c r="C2974" s="171" t="s">
        <v>13983</v>
      </c>
      <c r="D2974" s="175">
        <v>2267.5500000000002</v>
      </c>
    </row>
    <row r="2975" spans="1:4" ht="24" x14ac:dyDescent="0.25">
      <c r="A2975" s="171" t="s">
        <v>17369</v>
      </c>
      <c r="B2975" s="170" t="s">
        <v>17370</v>
      </c>
      <c r="C2975" s="171" t="s">
        <v>13983</v>
      </c>
      <c r="D2975" s="175">
        <v>2300.9</v>
      </c>
    </row>
    <row r="2976" spans="1:4" ht="24" x14ac:dyDescent="0.25">
      <c r="A2976" s="171" t="s">
        <v>17371</v>
      </c>
      <c r="B2976" s="170" t="s">
        <v>17372</v>
      </c>
      <c r="C2976" s="171" t="s">
        <v>13983</v>
      </c>
      <c r="D2976" s="175">
        <v>2580.3200000000002</v>
      </c>
    </row>
    <row r="2977" spans="1:4" ht="24" x14ac:dyDescent="0.25">
      <c r="A2977" s="171" t="s">
        <v>17373</v>
      </c>
      <c r="B2977" s="170" t="s">
        <v>17374</v>
      </c>
      <c r="C2977" s="171" t="s">
        <v>13983</v>
      </c>
      <c r="D2977" s="175">
        <v>2618.27</v>
      </c>
    </row>
    <row r="2978" spans="1:4" x14ac:dyDescent="0.25">
      <c r="A2978" s="171" t="s">
        <v>17375</v>
      </c>
      <c r="B2978" s="170" t="s">
        <v>17376</v>
      </c>
      <c r="C2978" s="171" t="s">
        <v>13983</v>
      </c>
      <c r="D2978" s="173">
        <v>297.18</v>
      </c>
    </row>
    <row r="2979" spans="1:4" x14ac:dyDescent="0.25">
      <c r="A2979" s="171" t="s">
        <v>17377</v>
      </c>
      <c r="B2979" s="170" t="s">
        <v>17378</v>
      </c>
      <c r="C2979" s="171" t="s">
        <v>13983</v>
      </c>
      <c r="D2979" s="173">
        <v>316.99</v>
      </c>
    </row>
    <row r="2980" spans="1:4" ht="24" x14ac:dyDescent="0.25">
      <c r="A2980" s="171" t="s">
        <v>17379</v>
      </c>
      <c r="B2980" s="170" t="s">
        <v>17380</v>
      </c>
      <c r="C2980" s="171" t="s">
        <v>13983</v>
      </c>
      <c r="D2980" s="173">
        <v>689.72</v>
      </c>
    </row>
    <row r="2981" spans="1:4" ht="36" x14ac:dyDescent="0.25">
      <c r="A2981" s="171" t="s">
        <v>17381</v>
      </c>
      <c r="B2981" s="170" t="s">
        <v>17382</v>
      </c>
      <c r="C2981" s="171" t="s">
        <v>13983</v>
      </c>
      <c r="D2981" s="175">
        <v>1019.57</v>
      </c>
    </row>
    <row r="2982" spans="1:4" ht="24" x14ac:dyDescent="0.25">
      <c r="A2982" s="171" t="s">
        <v>17383</v>
      </c>
      <c r="B2982" s="170" t="s">
        <v>17384</v>
      </c>
      <c r="C2982" s="171" t="s">
        <v>13983</v>
      </c>
      <c r="D2982" s="173">
        <v>266.08</v>
      </c>
    </row>
    <row r="2983" spans="1:4" ht="72" x14ac:dyDescent="0.25">
      <c r="A2983" s="171" t="s">
        <v>17385</v>
      </c>
      <c r="B2983" s="170" t="s">
        <v>17386</v>
      </c>
      <c r="C2983" s="171" t="s">
        <v>12302</v>
      </c>
      <c r="D2983" s="173">
        <v>507.9</v>
      </c>
    </row>
    <row r="2984" spans="1:4" ht="72" x14ac:dyDescent="0.25">
      <c r="A2984" s="171" t="s">
        <v>17387</v>
      </c>
      <c r="B2984" s="170" t="s">
        <v>17388</v>
      </c>
      <c r="C2984" s="171" t="s">
        <v>12302</v>
      </c>
      <c r="D2984" s="173">
        <v>547.30999999999995</v>
      </c>
    </row>
    <row r="2985" spans="1:4" ht="72" x14ac:dyDescent="0.25">
      <c r="A2985" s="171" t="s">
        <v>17389</v>
      </c>
      <c r="B2985" s="170" t="s">
        <v>17390</v>
      </c>
      <c r="C2985" s="171" t="s">
        <v>12302</v>
      </c>
      <c r="D2985" s="173">
        <v>443.21</v>
      </c>
    </row>
    <row r="2986" spans="1:4" ht="72" x14ac:dyDescent="0.25">
      <c r="A2986" s="171" t="s">
        <v>17391</v>
      </c>
      <c r="B2986" s="170" t="s">
        <v>17392</v>
      </c>
      <c r="C2986" s="171" t="s">
        <v>12302</v>
      </c>
      <c r="D2986" s="173">
        <v>425.34</v>
      </c>
    </row>
    <row r="2987" spans="1:4" ht="72" x14ac:dyDescent="0.25">
      <c r="A2987" s="171" t="s">
        <v>17393</v>
      </c>
      <c r="B2987" s="170" t="s">
        <v>17394</v>
      </c>
      <c r="C2987" s="171" t="s">
        <v>12302</v>
      </c>
      <c r="D2987" s="173">
        <v>464.76</v>
      </c>
    </row>
    <row r="2988" spans="1:4" ht="72" x14ac:dyDescent="0.25">
      <c r="A2988" s="171" t="s">
        <v>17395</v>
      </c>
      <c r="B2988" s="170" t="s">
        <v>17396</v>
      </c>
      <c r="C2988" s="171" t="s">
        <v>12302</v>
      </c>
      <c r="D2988" s="173">
        <v>460.52</v>
      </c>
    </row>
    <row r="2989" spans="1:4" ht="24" x14ac:dyDescent="0.25">
      <c r="A2989" s="171" t="s">
        <v>17397</v>
      </c>
      <c r="B2989" s="170" t="s">
        <v>17398</v>
      </c>
      <c r="C2989" s="171" t="s">
        <v>12300</v>
      </c>
      <c r="D2989" s="173">
        <v>416.15</v>
      </c>
    </row>
    <row r="2990" spans="1:4" ht="48" customHeight="1" x14ac:dyDescent="0.25">
      <c r="A2990" s="171" t="s">
        <v>17399</v>
      </c>
      <c r="B2990" s="170" t="s">
        <v>17400</v>
      </c>
      <c r="C2990" s="171" t="s">
        <v>12302</v>
      </c>
      <c r="D2990" s="173">
        <v>492.27</v>
      </c>
    </row>
    <row r="2991" spans="1:4" ht="36" x14ac:dyDescent="0.25">
      <c r="A2991" s="171" t="s">
        <v>17401</v>
      </c>
      <c r="B2991" s="170" t="s">
        <v>17402</v>
      </c>
      <c r="C2991" s="171" t="s">
        <v>12302</v>
      </c>
      <c r="D2991" s="173">
        <v>530.17999999999995</v>
      </c>
    </row>
    <row r="2992" spans="1:4" ht="48" x14ac:dyDescent="0.25">
      <c r="A2992" s="171" t="s">
        <v>17403</v>
      </c>
      <c r="B2992" s="170" t="s">
        <v>17404</v>
      </c>
      <c r="C2992" s="171" t="s">
        <v>12302</v>
      </c>
      <c r="D2992" s="173">
        <v>739.67</v>
      </c>
    </row>
    <row r="2993" spans="1:4" ht="36" x14ac:dyDescent="0.25">
      <c r="A2993" s="171" t="s">
        <v>17405</v>
      </c>
      <c r="B2993" s="170" t="s">
        <v>17406</v>
      </c>
      <c r="C2993" s="171" t="s">
        <v>12302</v>
      </c>
      <c r="D2993" s="173">
        <v>588.64</v>
      </c>
    </row>
    <row r="2994" spans="1:4" ht="36" x14ac:dyDescent="0.25">
      <c r="A2994" s="171" t="s">
        <v>17407</v>
      </c>
      <c r="B2994" s="170" t="s">
        <v>17408</v>
      </c>
      <c r="C2994" s="171" t="s">
        <v>12302</v>
      </c>
      <c r="D2994" s="173">
        <v>615.96</v>
      </c>
    </row>
    <row r="2995" spans="1:4" ht="48" x14ac:dyDescent="0.25">
      <c r="A2995" s="171" t="s">
        <v>17409</v>
      </c>
      <c r="B2995" s="170" t="s">
        <v>17410</v>
      </c>
      <c r="C2995" s="171" t="s">
        <v>12302</v>
      </c>
      <c r="D2995" s="173">
        <v>380.21</v>
      </c>
    </row>
    <row r="2996" spans="1:4" ht="48" x14ac:dyDescent="0.25">
      <c r="A2996" s="171" t="s">
        <v>17411</v>
      </c>
      <c r="B2996" s="170" t="s">
        <v>17412</v>
      </c>
      <c r="C2996" s="171" t="s">
        <v>12302</v>
      </c>
      <c r="D2996" s="173">
        <v>435.4</v>
      </c>
    </row>
    <row r="2997" spans="1:4" ht="48" x14ac:dyDescent="0.25">
      <c r="A2997" s="171" t="s">
        <v>17413</v>
      </c>
      <c r="B2997" s="170" t="s">
        <v>17414</v>
      </c>
      <c r="C2997" s="171" t="s">
        <v>12302</v>
      </c>
      <c r="D2997" s="173">
        <v>424.37</v>
      </c>
    </row>
    <row r="2998" spans="1:4" ht="84" x14ac:dyDescent="0.25">
      <c r="A2998" s="171" t="s">
        <v>17415</v>
      </c>
      <c r="B2998" s="170" t="s">
        <v>17416</v>
      </c>
      <c r="C2998" s="171" t="s">
        <v>12302</v>
      </c>
      <c r="D2998" s="173">
        <v>549.1</v>
      </c>
    </row>
    <row r="2999" spans="1:4" ht="36" x14ac:dyDescent="0.25">
      <c r="A2999" s="171" t="s">
        <v>17417</v>
      </c>
      <c r="B2999" s="170" t="s">
        <v>17418</v>
      </c>
      <c r="C2999" s="171" t="s">
        <v>13983</v>
      </c>
      <c r="D2999" s="173">
        <v>611.74</v>
      </c>
    </row>
    <row r="3000" spans="1:4" ht="36" x14ac:dyDescent="0.25">
      <c r="A3000" s="171" t="s">
        <v>17419</v>
      </c>
      <c r="B3000" s="170" t="s">
        <v>17420</v>
      </c>
      <c r="C3000" s="171" t="s">
        <v>13983</v>
      </c>
      <c r="D3000" s="173">
        <v>699.13</v>
      </c>
    </row>
    <row r="3001" spans="1:4" x14ac:dyDescent="0.25">
      <c r="A3001" s="171" t="s">
        <v>17421</v>
      </c>
      <c r="B3001" s="170" t="s">
        <v>17422</v>
      </c>
      <c r="C3001" s="171" t="s">
        <v>13983</v>
      </c>
      <c r="D3001" s="173">
        <v>873.92</v>
      </c>
    </row>
    <row r="3002" spans="1:4" ht="36" x14ac:dyDescent="0.25">
      <c r="A3002" s="171" t="s">
        <v>17423</v>
      </c>
      <c r="B3002" s="170" t="s">
        <v>17424</v>
      </c>
      <c r="C3002" s="171" t="s">
        <v>13983</v>
      </c>
      <c r="D3002" s="173">
        <v>358.45</v>
      </c>
    </row>
    <row r="3003" spans="1:4" ht="36" x14ac:dyDescent="0.25">
      <c r="A3003" s="171" t="s">
        <v>17425</v>
      </c>
      <c r="B3003" s="170" t="s">
        <v>17426</v>
      </c>
      <c r="C3003" s="171" t="s">
        <v>12300</v>
      </c>
      <c r="D3003" s="173">
        <v>151.5</v>
      </c>
    </row>
    <row r="3004" spans="1:4" x14ac:dyDescent="0.25">
      <c r="A3004" s="166">
        <v>9090</v>
      </c>
      <c r="B3004" s="167" t="s">
        <v>17427</v>
      </c>
      <c r="C3004" s="168"/>
      <c r="D3004" s="169"/>
    </row>
    <row r="3005" spans="1:4" x14ac:dyDescent="0.25">
      <c r="A3005" s="171" t="s">
        <v>17428</v>
      </c>
      <c r="B3005" s="170" t="s">
        <v>17429</v>
      </c>
      <c r="C3005" s="171" t="s">
        <v>13983</v>
      </c>
      <c r="D3005" s="173">
        <v>204.1</v>
      </c>
    </row>
    <row r="3006" spans="1:4" x14ac:dyDescent="0.25">
      <c r="A3006" s="166">
        <v>9091</v>
      </c>
      <c r="B3006" s="167" t="s">
        <v>12889</v>
      </c>
      <c r="C3006" s="168"/>
      <c r="D3006" s="169"/>
    </row>
    <row r="3007" spans="1:4" ht="24" x14ac:dyDescent="0.25">
      <c r="A3007" s="171" t="s">
        <v>17430</v>
      </c>
      <c r="B3007" s="170" t="s">
        <v>17431</v>
      </c>
      <c r="C3007" s="171" t="s">
        <v>12401</v>
      </c>
      <c r="D3007" s="175">
        <v>3970.16</v>
      </c>
    </row>
    <row r="3008" spans="1:4" ht="24" x14ac:dyDescent="0.25">
      <c r="A3008" s="171" t="s">
        <v>17432</v>
      </c>
      <c r="B3008" s="170" t="s">
        <v>17433</v>
      </c>
      <c r="C3008" s="171" t="s">
        <v>12401</v>
      </c>
      <c r="D3008" s="175">
        <v>3970.16</v>
      </c>
    </row>
    <row r="3009" spans="1:4" ht="36" x14ac:dyDescent="0.25">
      <c r="A3009" s="171" t="s">
        <v>17434</v>
      </c>
      <c r="B3009" s="170" t="s">
        <v>17435</v>
      </c>
      <c r="C3009" s="171" t="s">
        <v>12401</v>
      </c>
      <c r="D3009" s="175">
        <v>1779.67</v>
      </c>
    </row>
    <row r="3010" spans="1:4" ht="24" x14ac:dyDescent="0.25">
      <c r="A3010" s="171" t="s">
        <v>17436</v>
      </c>
      <c r="B3010" s="170" t="s">
        <v>17437</v>
      </c>
      <c r="C3010" s="171" t="s">
        <v>12401</v>
      </c>
      <c r="D3010" s="175">
        <v>1934.54</v>
      </c>
    </row>
    <row r="3011" spans="1:4" ht="24" x14ac:dyDescent="0.25">
      <c r="A3011" s="171" t="s">
        <v>17438</v>
      </c>
      <c r="B3011" s="170" t="s">
        <v>17439</v>
      </c>
      <c r="C3011" s="171" t="s">
        <v>12401</v>
      </c>
      <c r="D3011" s="175">
        <v>2382.4499999999998</v>
      </c>
    </row>
    <row r="3012" spans="1:4" ht="24" x14ac:dyDescent="0.25">
      <c r="A3012" s="171" t="s">
        <v>17440</v>
      </c>
      <c r="B3012" s="170" t="s">
        <v>17441</v>
      </c>
      <c r="C3012" s="171" t="s">
        <v>12300</v>
      </c>
      <c r="D3012" s="173">
        <v>167</v>
      </c>
    </row>
    <row r="3013" spans="1:4" ht="36" x14ac:dyDescent="0.25">
      <c r="A3013" s="171" t="s">
        <v>17442</v>
      </c>
      <c r="B3013" s="170" t="s">
        <v>17443</v>
      </c>
      <c r="C3013" s="171" t="s">
        <v>12300</v>
      </c>
      <c r="D3013" s="173">
        <v>257.18</v>
      </c>
    </row>
    <row r="3014" spans="1:4" ht="24" x14ac:dyDescent="0.25">
      <c r="A3014" s="171" t="s">
        <v>17444</v>
      </c>
      <c r="B3014" s="170" t="s">
        <v>17445</v>
      </c>
      <c r="C3014" s="171" t="s">
        <v>12300</v>
      </c>
      <c r="D3014" s="173">
        <v>207.31</v>
      </c>
    </row>
    <row r="3015" spans="1:4" ht="24" x14ac:dyDescent="0.25">
      <c r="A3015" s="171" t="s">
        <v>17446</v>
      </c>
      <c r="B3015" s="170" t="s">
        <v>17447</v>
      </c>
      <c r="C3015" s="171" t="s">
        <v>12300</v>
      </c>
      <c r="D3015" s="173">
        <v>178.47</v>
      </c>
    </row>
    <row r="3016" spans="1:4" ht="36" x14ac:dyDescent="0.25">
      <c r="A3016" s="171" t="s">
        <v>17448</v>
      </c>
      <c r="B3016" s="170" t="s">
        <v>17449</v>
      </c>
      <c r="C3016" s="171" t="s">
        <v>12300</v>
      </c>
      <c r="D3016" s="173">
        <v>325.22000000000003</v>
      </c>
    </row>
    <row r="3017" spans="1:4" ht="24" x14ac:dyDescent="0.25">
      <c r="A3017" s="171" t="s">
        <v>17450</v>
      </c>
      <c r="B3017" s="170" t="s">
        <v>17451</v>
      </c>
      <c r="C3017" s="171" t="s">
        <v>12401</v>
      </c>
      <c r="D3017" s="175">
        <v>2813.18</v>
      </c>
    </row>
    <row r="3018" spans="1:4" ht="36" x14ac:dyDescent="0.25">
      <c r="A3018" s="171" t="s">
        <v>17452</v>
      </c>
      <c r="B3018" s="170" t="s">
        <v>17453</v>
      </c>
      <c r="C3018" s="171" t="s">
        <v>12401</v>
      </c>
      <c r="D3018" s="175">
        <v>2741.87</v>
      </c>
    </row>
    <row r="3019" spans="1:4" ht="36" x14ac:dyDescent="0.25">
      <c r="A3019" s="171" t="s">
        <v>17454</v>
      </c>
      <c r="B3019" s="170" t="s">
        <v>17455</v>
      </c>
      <c r="C3019" s="171" t="s">
        <v>12401</v>
      </c>
      <c r="D3019" s="175">
        <v>1940.72</v>
      </c>
    </row>
    <row r="3020" spans="1:4" x14ac:dyDescent="0.25">
      <c r="A3020" s="166">
        <v>9092</v>
      </c>
      <c r="B3020" s="167" t="s">
        <v>13061</v>
      </c>
      <c r="C3020" s="168"/>
      <c r="D3020" s="169"/>
    </row>
    <row r="3021" spans="1:4" ht="36" x14ac:dyDescent="0.25">
      <c r="A3021" s="171" t="s">
        <v>17456</v>
      </c>
      <c r="B3021" s="170" t="s">
        <v>17457</v>
      </c>
      <c r="C3021" s="171" t="s">
        <v>13983</v>
      </c>
      <c r="D3021" s="173">
        <v>225.61</v>
      </c>
    </row>
    <row r="3022" spans="1:4" x14ac:dyDescent="0.25">
      <c r="A3022" s="166">
        <v>9093</v>
      </c>
      <c r="B3022" s="167" t="s">
        <v>16217</v>
      </c>
      <c r="C3022" s="168"/>
      <c r="D3022" s="169"/>
    </row>
    <row r="3023" spans="1:4" ht="36" x14ac:dyDescent="0.25">
      <c r="A3023" s="171" t="s">
        <v>17458</v>
      </c>
      <c r="B3023" s="170" t="s">
        <v>17459</v>
      </c>
      <c r="C3023" s="171" t="s">
        <v>12302</v>
      </c>
      <c r="D3023" s="176">
        <v>17483.169999999998</v>
      </c>
    </row>
    <row r="3024" spans="1:4" ht="48" x14ac:dyDescent="0.25">
      <c r="A3024" s="171" t="s">
        <v>17460</v>
      </c>
      <c r="B3024" s="170" t="s">
        <v>17461</v>
      </c>
      <c r="C3024" s="171" t="s">
        <v>12302</v>
      </c>
      <c r="D3024" s="176">
        <v>21499.59</v>
      </c>
    </row>
    <row r="3025" spans="1:4" ht="48" x14ac:dyDescent="0.25">
      <c r="A3025" s="171" t="s">
        <v>17462</v>
      </c>
      <c r="B3025" s="170" t="s">
        <v>17463</v>
      </c>
      <c r="C3025" s="171" t="s">
        <v>12302</v>
      </c>
      <c r="D3025" s="176">
        <v>23633.5</v>
      </c>
    </row>
    <row r="3026" spans="1:4" ht="48" x14ac:dyDescent="0.25">
      <c r="A3026" s="171" t="s">
        <v>17464</v>
      </c>
      <c r="B3026" s="170" t="s">
        <v>17465</v>
      </c>
      <c r="C3026" s="171" t="s">
        <v>12302</v>
      </c>
      <c r="D3026" s="176">
        <v>25848.69</v>
      </c>
    </row>
    <row r="3027" spans="1:4" ht="48" x14ac:dyDescent="0.25">
      <c r="A3027" s="171" t="s">
        <v>17466</v>
      </c>
      <c r="B3027" s="170" t="s">
        <v>17467</v>
      </c>
      <c r="C3027" s="171" t="s">
        <v>12302</v>
      </c>
      <c r="D3027" s="176">
        <v>27832.44</v>
      </c>
    </row>
    <row r="3028" spans="1:4" ht="48" x14ac:dyDescent="0.25">
      <c r="A3028" s="171" t="s">
        <v>17468</v>
      </c>
      <c r="B3028" s="170" t="s">
        <v>17469</v>
      </c>
      <c r="C3028" s="171" t="s">
        <v>12302</v>
      </c>
      <c r="D3028" s="175">
        <v>4634.1400000000003</v>
      </c>
    </row>
    <row r="3029" spans="1:4" x14ac:dyDescent="0.25">
      <c r="A3029" s="166">
        <v>9095</v>
      </c>
      <c r="B3029" s="167" t="s">
        <v>17470</v>
      </c>
      <c r="C3029" s="168"/>
      <c r="D3029" s="169"/>
    </row>
    <row r="3030" spans="1:4" ht="60" x14ac:dyDescent="0.25">
      <c r="A3030" s="171" t="s">
        <v>17471</v>
      </c>
      <c r="B3030" s="170" t="s">
        <v>17472</v>
      </c>
      <c r="C3030" s="171" t="s">
        <v>12366</v>
      </c>
      <c r="D3030" s="175">
        <v>6023.46</v>
      </c>
    </row>
    <row r="3031" spans="1:4" x14ac:dyDescent="0.25">
      <c r="A3031" s="166">
        <v>9096</v>
      </c>
      <c r="B3031" s="167" t="s">
        <v>17473</v>
      </c>
      <c r="C3031" s="168"/>
      <c r="D3031" s="169"/>
    </row>
    <row r="3032" spans="1:4" ht="60" x14ac:dyDescent="0.25">
      <c r="A3032" s="171" t="s">
        <v>17474</v>
      </c>
      <c r="B3032" s="170" t="s">
        <v>17475</v>
      </c>
      <c r="C3032" s="171" t="s">
        <v>12302</v>
      </c>
      <c r="D3032" s="175">
        <v>3051.8</v>
      </c>
    </row>
    <row r="3033" spans="1:4" x14ac:dyDescent="0.25">
      <c r="A3033" s="166">
        <v>9097</v>
      </c>
      <c r="B3033" s="167" t="s">
        <v>17476</v>
      </c>
      <c r="C3033" s="168"/>
      <c r="D3033" s="169"/>
    </row>
    <row r="3034" spans="1:4" ht="36" x14ac:dyDescent="0.25">
      <c r="A3034" s="171" t="s">
        <v>17477</v>
      </c>
      <c r="B3034" s="170" t="s">
        <v>17478</v>
      </c>
      <c r="C3034" s="171" t="s">
        <v>12366</v>
      </c>
      <c r="D3034" s="173">
        <v>666.7</v>
      </c>
    </row>
    <row r="3035" spans="1:4" ht="60" x14ac:dyDescent="0.25">
      <c r="A3035" s="171" t="s">
        <v>17479</v>
      </c>
      <c r="B3035" s="170" t="s">
        <v>17480</v>
      </c>
      <c r="C3035" s="171" t="s">
        <v>26</v>
      </c>
      <c r="D3035" s="174">
        <v>65.45</v>
      </c>
    </row>
    <row r="3036" spans="1:4" ht="36" x14ac:dyDescent="0.25">
      <c r="A3036" s="171" t="s">
        <v>17481</v>
      </c>
      <c r="B3036" s="170" t="s">
        <v>17482</v>
      </c>
      <c r="C3036" s="171" t="s">
        <v>12366</v>
      </c>
      <c r="D3036" s="173">
        <v>517.09</v>
      </c>
    </row>
    <row r="3037" spans="1:4" x14ac:dyDescent="0.25">
      <c r="A3037" s="171" t="s">
        <v>17483</v>
      </c>
      <c r="B3037" s="170" t="s">
        <v>17484</v>
      </c>
      <c r="C3037" s="171" t="s">
        <v>13983</v>
      </c>
      <c r="D3037" s="173">
        <v>242.36</v>
      </c>
    </row>
    <row r="3038" spans="1:4" x14ac:dyDescent="0.25">
      <c r="A3038" s="171" t="s">
        <v>17485</v>
      </c>
      <c r="B3038" s="170" t="s">
        <v>17486</v>
      </c>
      <c r="C3038" s="171" t="s">
        <v>12300</v>
      </c>
      <c r="D3038" s="173">
        <v>187.59</v>
      </c>
    </row>
    <row r="3039" spans="1:4" x14ac:dyDescent="0.25">
      <c r="A3039" s="166">
        <v>9098</v>
      </c>
      <c r="B3039" s="167" t="s">
        <v>17487</v>
      </c>
      <c r="C3039" s="168"/>
      <c r="D3039" s="169"/>
    </row>
    <row r="3040" spans="1:4" ht="24" x14ac:dyDescent="0.25">
      <c r="A3040" s="171" t="s">
        <v>17488</v>
      </c>
      <c r="B3040" s="170" t="s">
        <v>17489</v>
      </c>
      <c r="C3040" s="171" t="s">
        <v>13983</v>
      </c>
      <c r="D3040" s="173">
        <v>789.56</v>
      </c>
    </row>
    <row r="3041" spans="1:4" ht="24" x14ac:dyDescent="0.25">
      <c r="A3041" s="171" t="s">
        <v>17490</v>
      </c>
      <c r="B3041" s="170" t="s">
        <v>17491</v>
      </c>
      <c r="C3041" s="171" t="s">
        <v>13983</v>
      </c>
      <c r="D3041" s="173">
        <v>739.5</v>
      </c>
    </row>
    <row r="3042" spans="1:4" x14ac:dyDescent="0.25">
      <c r="A3042" s="171" t="s">
        <v>17492</v>
      </c>
      <c r="B3042" s="170" t="s">
        <v>17493</v>
      </c>
      <c r="C3042" s="171" t="s">
        <v>13983</v>
      </c>
      <c r="D3042" s="173">
        <v>612.37</v>
      </c>
    </row>
    <row r="3043" spans="1:4" ht="84" customHeight="1" x14ac:dyDescent="0.25">
      <c r="A3043" s="171" t="s">
        <v>17494</v>
      </c>
      <c r="B3043" s="170" t="s">
        <v>17495</v>
      </c>
      <c r="C3043" s="171" t="s">
        <v>13983</v>
      </c>
      <c r="D3043" s="173">
        <v>672.7</v>
      </c>
    </row>
    <row r="3044" spans="1:4" ht="84" customHeight="1" x14ac:dyDescent="0.25">
      <c r="A3044" s="171" t="s">
        <v>17496</v>
      </c>
      <c r="B3044" s="170" t="s">
        <v>17497</v>
      </c>
      <c r="C3044" s="171" t="s">
        <v>13983</v>
      </c>
      <c r="D3044" s="173">
        <v>627.04</v>
      </c>
    </row>
    <row r="3045" spans="1:4" x14ac:dyDescent="0.25">
      <c r="A3045" s="171" t="s">
        <v>17498</v>
      </c>
      <c r="B3045" s="170" t="s">
        <v>17499</v>
      </c>
      <c r="C3045" s="171" t="s">
        <v>13983</v>
      </c>
      <c r="D3045" s="173">
        <v>621.07000000000005</v>
      </c>
    </row>
    <row r="3046" spans="1:4" x14ac:dyDescent="0.25">
      <c r="A3046" s="171" t="s">
        <v>17500</v>
      </c>
      <c r="B3046" s="170" t="s">
        <v>17501</v>
      </c>
      <c r="C3046" s="171" t="s">
        <v>13983</v>
      </c>
      <c r="D3046" s="173">
        <v>316.99</v>
      </c>
    </row>
    <row r="3047" spans="1:4" ht="36" x14ac:dyDescent="0.25">
      <c r="A3047" s="171" t="s">
        <v>17502</v>
      </c>
      <c r="B3047" s="170" t="s">
        <v>17503</v>
      </c>
      <c r="C3047" s="171" t="s">
        <v>13983</v>
      </c>
      <c r="D3047" s="175">
        <v>2519.08</v>
      </c>
    </row>
    <row r="3048" spans="1:4" x14ac:dyDescent="0.25">
      <c r="A3048" s="171" t="s">
        <v>17504</v>
      </c>
      <c r="B3048" s="170" t="s">
        <v>17505</v>
      </c>
      <c r="C3048" s="171" t="s">
        <v>13983</v>
      </c>
      <c r="D3048" s="175">
        <v>1819.73</v>
      </c>
    </row>
    <row r="3049" spans="1:4" ht="24" x14ac:dyDescent="0.25">
      <c r="A3049" s="171" t="s">
        <v>17506</v>
      </c>
      <c r="B3049" s="170" t="s">
        <v>17507</v>
      </c>
      <c r="C3049" s="171" t="s">
        <v>13983</v>
      </c>
      <c r="D3049" s="175">
        <v>1309.2</v>
      </c>
    </row>
    <row r="3050" spans="1:4" ht="24" x14ac:dyDescent="0.25">
      <c r="A3050" s="171" t="s">
        <v>17508</v>
      </c>
      <c r="B3050" s="170" t="s">
        <v>17509</v>
      </c>
      <c r="C3050" s="171" t="s">
        <v>13983</v>
      </c>
      <c r="D3050" s="175">
        <v>2014.09</v>
      </c>
    </row>
    <row r="3051" spans="1:4" ht="24" x14ac:dyDescent="0.25">
      <c r="A3051" s="171" t="s">
        <v>17510</v>
      </c>
      <c r="B3051" s="170" t="s">
        <v>17511</v>
      </c>
      <c r="C3051" s="171" t="s">
        <v>13983</v>
      </c>
      <c r="D3051" s="175">
        <v>1206.99</v>
      </c>
    </row>
    <row r="3052" spans="1:4" x14ac:dyDescent="0.25">
      <c r="A3052" s="166">
        <v>9099</v>
      </c>
      <c r="B3052" s="167" t="s">
        <v>17512</v>
      </c>
      <c r="C3052" s="168"/>
      <c r="D3052" s="169"/>
    </row>
    <row r="3053" spans="1:4" x14ac:dyDescent="0.25">
      <c r="A3053" s="171" t="s">
        <v>17513</v>
      </c>
      <c r="B3053" s="170" t="s">
        <v>17514</v>
      </c>
      <c r="C3053" s="171" t="s">
        <v>26</v>
      </c>
      <c r="D3053" s="174">
        <v>19.2</v>
      </c>
    </row>
    <row r="3054" spans="1:4" ht="36" x14ac:dyDescent="0.25">
      <c r="A3054" s="171" t="s">
        <v>17515</v>
      </c>
      <c r="B3054" s="170" t="s">
        <v>17516</v>
      </c>
      <c r="C3054" s="171" t="s">
        <v>26</v>
      </c>
      <c r="D3054" s="174">
        <v>30.86</v>
      </c>
    </row>
    <row r="3055" spans="1:4" x14ac:dyDescent="0.25">
      <c r="A3055" s="166">
        <v>8699</v>
      </c>
      <c r="B3055" s="167" t="s">
        <v>17517</v>
      </c>
      <c r="C3055" s="168"/>
      <c r="D3055" s="169"/>
    </row>
    <row r="3056" spans="1:4" x14ac:dyDescent="0.25">
      <c r="A3056" s="166">
        <v>9100</v>
      </c>
      <c r="B3056" s="167" t="s">
        <v>17281</v>
      </c>
      <c r="C3056" s="168"/>
      <c r="D3056" s="169"/>
    </row>
    <row r="3057" spans="1:4" ht="60" x14ac:dyDescent="0.25">
      <c r="A3057" s="171" t="s">
        <v>17518</v>
      </c>
      <c r="B3057" s="170" t="s">
        <v>17519</v>
      </c>
      <c r="C3057" s="171" t="s">
        <v>26</v>
      </c>
      <c r="D3057" s="173">
        <v>717.57</v>
      </c>
    </row>
    <row r="3058" spans="1:4" ht="36" x14ac:dyDescent="0.25">
      <c r="A3058" s="171" t="s">
        <v>17520</v>
      </c>
      <c r="B3058" s="170" t="s">
        <v>17521</v>
      </c>
      <c r="C3058" s="171" t="s">
        <v>26</v>
      </c>
      <c r="D3058" s="175">
        <v>1944.4</v>
      </c>
    </row>
    <row r="3059" spans="1:4" x14ac:dyDescent="0.25">
      <c r="A3059" s="166">
        <v>9101</v>
      </c>
      <c r="B3059" s="167" t="s">
        <v>17288</v>
      </c>
      <c r="C3059" s="168"/>
      <c r="D3059" s="169"/>
    </row>
    <row r="3060" spans="1:4" ht="24" x14ac:dyDescent="0.25">
      <c r="A3060" s="171" t="s">
        <v>17522</v>
      </c>
      <c r="B3060" s="170" t="s">
        <v>17523</v>
      </c>
      <c r="C3060" s="171" t="s">
        <v>13983</v>
      </c>
      <c r="D3060" s="173">
        <v>196.74</v>
      </c>
    </row>
    <row r="3061" spans="1:4" ht="24" x14ac:dyDescent="0.25">
      <c r="A3061" s="171" t="s">
        <v>17524</v>
      </c>
      <c r="B3061" s="170" t="s">
        <v>17525</v>
      </c>
      <c r="C3061" s="171" t="s">
        <v>13983</v>
      </c>
      <c r="D3061" s="173">
        <v>622.07000000000005</v>
      </c>
    </row>
    <row r="3062" spans="1:4" ht="24" x14ac:dyDescent="0.25">
      <c r="A3062" s="171" t="s">
        <v>17526</v>
      </c>
      <c r="B3062" s="170" t="s">
        <v>17527</v>
      </c>
      <c r="C3062" s="171" t="s">
        <v>12300</v>
      </c>
      <c r="D3062" s="175">
        <v>1105.19</v>
      </c>
    </row>
    <row r="3063" spans="1:4" ht="60" x14ac:dyDescent="0.25">
      <c r="A3063" s="171" t="s">
        <v>17528</v>
      </c>
      <c r="B3063" s="170" t="s">
        <v>17529</v>
      </c>
      <c r="C3063" s="171" t="s">
        <v>12300</v>
      </c>
      <c r="D3063" s="173">
        <v>967.67</v>
      </c>
    </row>
    <row r="3064" spans="1:4" ht="60" x14ac:dyDescent="0.25">
      <c r="A3064" s="171" t="s">
        <v>17530</v>
      </c>
      <c r="B3064" s="170" t="s">
        <v>17531</v>
      </c>
      <c r="C3064" s="171" t="s">
        <v>12300</v>
      </c>
      <c r="D3064" s="173">
        <v>762.95</v>
      </c>
    </row>
    <row r="3065" spans="1:4" ht="60" x14ac:dyDescent="0.25">
      <c r="A3065" s="171" t="s">
        <v>17532</v>
      </c>
      <c r="B3065" s="170" t="s">
        <v>17533</v>
      </c>
      <c r="C3065" s="171" t="s">
        <v>12300</v>
      </c>
      <c r="D3065" s="175">
        <v>1195.52</v>
      </c>
    </row>
    <row r="3066" spans="1:4" ht="60" x14ac:dyDescent="0.25">
      <c r="A3066" s="171" t="s">
        <v>17534</v>
      </c>
      <c r="B3066" s="170" t="s">
        <v>17535</v>
      </c>
      <c r="C3066" s="171" t="s">
        <v>12300</v>
      </c>
      <c r="D3066" s="175">
        <v>1464.67</v>
      </c>
    </row>
    <row r="3067" spans="1:4" ht="60" x14ac:dyDescent="0.25">
      <c r="A3067" s="171" t="s">
        <v>17536</v>
      </c>
      <c r="B3067" s="170" t="s">
        <v>17537</v>
      </c>
      <c r="C3067" s="171" t="s">
        <v>12300</v>
      </c>
      <c r="D3067" s="175">
        <v>1184.6300000000001</v>
      </c>
    </row>
    <row r="3068" spans="1:4" ht="60" x14ac:dyDescent="0.25">
      <c r="A3068" s="171" t="s">
        <v>17538</v>
      </c>
      <c r="B3068" s="170" t="s">
        <v>17539</v>
      </c>
      <c r="C3068" s="171" t="s">
        <v>12302</v>
      </c>
      <c r="D3068" s="175">
        <v>2158.6799999999998</v>
      </c>
    </row>
    <row r="3069" spans="1:4" ht="60" x14ac:dyDescent="0.25">
      <c r="A3069" s="171" t="s">
        <v>17540</v>
      </c>
      <c r="B3069" s="170" t="s">
        <v>17541</v>
      </c>
      <c r="C3069" s="171" t="s">
        <v>12302</v>
      </c>
      <c r="D3069" s="173">
        <v>774.75</v>
      </c>
    </row>
    <row r="3070" spans="1:4" ht="60" x14ac:dyDescent="0.25">
      <c r="A3070" s="171" t="s">
        <v>17542</v>
      </c>
      <c r="B3070" s="170" t="s">
        <v>17543</v>
      </c>
      <c r="C3070" s="171" t="s">
        <v>12300</v>
      </c>
      <c r="D3070" s="175">
        <v>1243.6300000000001</v>
      </c>
    </row>
    <row r="3071" spans="1:4" ht="60" x14ac:dyDescent="0.25">
      <c r="A3071" s="171" t="s">
        <v>17544</v>
      </c>
      <c r="B3071" s="170" t="s">
        <v>17545</v>
      </c>
      <c r="C3071" s="171" t="s">
        <v>12300</v>
      </c>
      <c r="D3071" s="173">
        <v>963.6</v>
      </c>
    </row>
    <row r="3072" spans="1:4" ht="48" x14ac:dyDescent="0.25">
      <c r="A3072" s="171" t="s">
        <v>17546</v>
      </c>
      <c r="B3072" s="170" t="s">
        <v>17547</v>
      </c>
      <c r="C3072" s="171" t="s">
        <v>12300</v>
      </c>
      <c r="D3072" s="173">
        <v>410.71</v>
      </c>
    </row>
    <row r="3073" spans="1:4" ht="60" x14ac:dyDescent="0.25">
      <c r="A3073" s="171" t="s">
        <v>17548</v>
      </c>
      <c r="B3073" s="170" t="s">
        <v>17549</v>
      </c>
      <c r="C3073" s="171" t="s">
        <v>12300</v>
      </c>
      <c r="D3073" s="175">
        <v>1072.79</v>
      </c>
    </row>
    <row r="3074" spans="1:4" ht="60" x14ac:dyDescent="0.25">
      <c r="A3074" s="171" t="s">
        <v>17550</v>
      </c>
      <c r="B3074" s="170" t="s">
        <v>17551</v>
      </c>
      <c r="C3074" s="171" t="s">
        <v>12302</v>
      </c>
      <c r="D3074" s="173">
        <v>854.62</v>
      </c>
    </row>
    <row r="3075" spans="1:4" ht="60" x14ac:dyDescent="0.25">
      <c r="A3075" s="171" t="s">
        <v>17552</v>
      </c>
      <c r="B3075" s="170" t="s">
        <v>17553</v>
      </c>
      <c r="C3075" s="171" t="s">
        <v>12302</v>
      </c>
      <c r="D3075" s="173">
        <v>633.37</v>
      </c>
    </row>
    <row r="3076" spans="1:4" ht="72" x14ac:dyDescent="0.25">
      <c r="A3076" s="171" t="s">
        <v>17554</v>
      </c>
      <c r="B3076" s="170" t="s">
        <v>17555</v>
      </c>
      <c r="C3076" s="171" t="s">
        <v>12302</v>
      </c>
      <c r="D3076" s="173">
        <v>249.97</v>
      </c>
    </row>
    <row r="3077" spans="1:4" ht="72" x14ac:dyDescent="0.25">
      <c r="A3077" s="171" t="s">
        <v>17556</v>
      </c>
      <c r="B3077" s="170" t="s">
        <v>17557</v>
      </c>
      <c r="C3077" s="171" t="s">
        <v>12302</v>
      </c>
      <c r="D3077" s="173">
        <v>313.3</v>
      </c>
    </row>
    <row r="3078" spans="1:4" ht="36" x14ac:dyDescent="0.25">
      <c r="A3078" s="171" t="s">
        <v>17558</v>
      </c>
      <c r="B3078" s="170" t="s">
        <v>17559</v>
      </c>
      <c r="C3078" s="171" t="s">
        <v>12300</v>
      </c>
      <c r="D3078" s="175">
        <v>1279.1099999999999</v>
      </c>
    </row>
    <row r="3079" spans="1:4" x14ac:dyDescent="0.25">
      <c r="A3079" s="171" t="s">
        <v>17560</v>
      </c>
      <c r="B3079" s="170" t="s">
        <v>17561</v>
      </c>
      <c r="C3079" s="171" t="s">
        <v>12300</v>
      </c>
      <c r="D3079" s="173">
        <v>344.73</v>
      </c>
    </row>
    <row r="3080" spans="1:4" x14ac:dyDescent="0.25">
      <c r="A3080" s="171" t="s">
        <v>17562</v>
      </c>
      <c r="B3080" s="170" t="s">
        <v>17563</v>
      </c>
      <c r="C3080" s="171" t="s">
        <v>12300</v>
      </c>
      <c r="D3080" s="175">
        <v>1046.3900000000001</v>
      </c>
    </row>
    <row r="3081" spans="1:4" ht="24" x14ac:dyDescent="0.25">
      <c r="A3081" s="171" t="s">
        <v>17564</v>
      </c>
      <c r="B3081" s="170" t="s">
        <v>17565</v>
      </c>
      <c r="C3081" s="171" t="s">
        <v>12300</v>
      </c>
      <c r="D3081" s="173">
        <v>778.23</v>
      </c>
    </row>
    <row r="3082" spans="1:4" ht="24" x14ac:dyDescent="0.25">
      <c r="A3082" s="171" t="s">
        <v>17566</v>
      </c>
      <c r="B3082" s="170" t="s">
        <v>17567</v>
      </c>
      <c r="C3082" s="171" t="s">
        <v>12300</v>
      </c>
      <c r="D3082" s="173">
        <v>778.23</v>
      </c>
    </row>
    <row r="3083" spans="1:4" ht="60" x14ac:dyDescent="0.25">
      <c r="A3083" s="171" t="s">
        <v>17568</v>
      </c>
      <c r="B3083" s="170" t="s">
        <v>17569</v>
      </c>
      <c r="C3083" s="171" t="s">
        <v>12302</v>
      </c>
      <c r="D3083" s="175">
        <v>2631.5</v>
      </c>
    </row>
    <row r="3084" spans="1:4" ht="60" x14ac:dyDescent="0.25">
      <c r="A3084" s="171" t="s">
        <v>17570</v>
      </c>
      <c r="B3084" s="170" t="s">
        <v>17571</v>
      </c>
      <c r="C3084" s="171" t="s">
        <v>12302</v>
      </c>
      <c r="D3084" s="175">
        <v>2878.03</v>
      </c>
    </row>
    <row r="3085" spans="1:4" ht="60" x14ac:dyDescent="0.25">
      <c r="A3085" s="171" t="s">
        <v>17572</v>
      </c>
      <c r="B3085" s="170" t="s">
        <v>17573</v>
      </c>
      <c r="C3085" s="171" t="s">
        <v>12302</v>
      </c>
      <c r="D3085" s="175">
        <v>3124.57</v>
      </c>
    </row>
    <row r="3086" spans="1:4" ht="60" x14ac:dyDescent="0.25">
      <c r="A3086" s="171" t="s">
        <v>17574</v>
      </c>
      <c r="B3086" s="170" t="s">
        <v>17575</v>
      </c>
      <c r="C3086" s="171" t="s">
        <v>12300</v>
      </c>
      <c r="D3086" s="175">
        <v>1156.7</v>
      </c>
    </row>
    <row r="3087" spans="1:4" ht="60" x14ac:dyDescent="0.25">
      <c r="A3087" s="171" t="s">
        <v>17576</v>
      </c>
      <c r="B3087" s="170" t="s">
        <v>17577</v>
      </c>
      <c r="C3087" s="171" t="s">
        <v>12302</v>
      </c>
      <c r="D3087" s="175">
        <v>2536.2399999999998</v>
      </c>
    </row>
    <row r="3088" spans="1:4" ht="24" x14ac:dyDescent="0.25">
      <c r="A3088" s="171" t="s">
        <v>17578</v>
      </c>
      <c r="B3088" s="170" t="s">
        <v>17579</v>
      </c>
      <c r="C3088" s="171" t="s">
        <v>12300</v>
      </c>
      <c r="D3088" s="173">
        <v>486.76</v>
      </c>
    </row>
    <row r="3089" spans="1:4" ht="60" x14ac:dyDescent="0.25">
      <c r="A3089" s="171" t="s">
        <v>17580</v>
      </c>
      <c r="B3089" s="170" t="s">
        <v>17581</v>
      </c>
      <c r="C3089" s="171" t="s">
        <v>12302</v>
      </c>
      <c r="D3089" s="175">
        <v>2870.97</v>
      </c>
    </row>
    <row r="3090" spans="1:4" ht="84" x14ac:dyDescent="0.25">
      <c r="A3090" s="171" t="s">
        <v>17582</v>
      </c>
      <c r="B3090" s="170" t="s">
        <v>17583</v>
      </c>
      <c r="C3090" s="171" t="s">
        <v>12302</v>
      </c>
      <c r="D3090" s="173">
        <v>452.64</v>
      </c>
    </row>
    <row r="3091" spans="1:4" ht="60" x14ac:dyDescent="0.25">
      <c r="A3091" s="171" t="s">
        <v>17584</v>
      </c>
      <c r="B3091" s="170" t="s">
        <v>17585</v>
      </c>
      <c r="C3091" s="171" t="s">
        <v>12302</v>
      </c>
      <c r="D3091" s="174">
        <v>41.79</v>
      </c>
    </row>
    <row r="3092" spans="1:4" ht="60" x14ac:dyDescent="0.25">
      <c r="A3092" s="171" t="s">
        <v>17586</v>
      </c>
      <c r="B3092" s="170" t="s">
        <v>17587</v>
      </c>
      <c r="C3092" s="171" t="s">
        <v>26</v>
      </c>
      <c r="D3092" s="173">
        <v>370.12</v>
      </c>
    </row>
    <row r="3093" spans="1:4" ht="60" x14ac:dyDescent="0.25">
      <c r="A3093" s="171" t="s">
        <v>17588</v>
      </c>
      <c r="B3093" s="170" t="s">
        <v>17589</v>
      </c>
      <c r="C3093" s="171" t="s">
        <v>26</v>
      </c>
      <c r="D3093" s="173">
        <v>325.74</v>
      </c>
    </row>
    <row r="3094" spans="1:4" ht="60" x14ac:dyDescent="0.25">
      <c r="A3094" s="171" t="s">
        <v>17590</v>
      </c>
      <c r="B3094" s="170" t="s">
        <v>17591</v>
      </c>
      <c r="C3094" s="171" t="s">
        <v>12302</v>
      </c>
      <c r="D3094" s="173">
        <v>675.59</v>
      </c>
    </row>
    <row r="3095" spans="1:4" ht="60" x14ac:dyDescent="0.25">
      <c r="A3095" s="171" t="s">
        <v>17592</v>
      </c>
      <c r="B3095" s="170" t="s">
        <v>17593</v>
      </c>
      <c r="C3095" s="171" t="s">
        <v>12302</v>
      </c>
      <c r="D3095" s="173">
        <v>140.22999999999999</v>
      </c>
    </row>
    <row r="3096" spans="1:4" x14ac:dyDescent="0.25">
      <c r="A3096" s="166">
        <v>9102</v>
      </c>
      <c r="B3096" s="167" t="s">
        <v>13918</v>
      </c>
      <c r="C3096" s="168"/>
      <c r="D3096" s="169"/>
    </row>
    <row r="3097" spans="1:4" ht="96" x14ac:dyDescent="0.25">
      <c r="A3097" s="171" t="s">
        <v>17594</v>
      </c>
      <c r="B3097" s="170" t="s">
        <v>17595</v>
      </c>
      <c r="C3097" s="171" t="s">
        <v>26</v>
      </c>
      <c r="D3097" s="173">
        <v>911.46</v>
      </c>
    </row>
    <row r="3098" spans="1:4" ht="96" x14ac:dyDescent="0.25">
      <c r="A3098" s="171" t="s">
        <v>17596</v>
      </c>
      <c r="B3098" s="170" t="s">
        <v>17597</v>
      </c>
      <c r="C3098" s="171" t="s">
        <v>26</v>
      </c>
      <c r="D3098" s="175">
        <v>1034.3599999999999</v>
      </c>
    </row>
    <row r="3099" spans="1:4" x14ac:dyDescent="0.25">
      <c r="A3099" s="166">
        <v>9103</v>
      </c>
      <c r="B3099" s="167" t="s">
        <v>17427</v>
      </c>
      <c r="C3099" s="168"/>
      <c r="D3099" s="169"/>
    </row>
    <row r="3100" spans="1:4" ht="48" x14ac:dyDescent="0.25">
      <c r="A3100" s="171" t="s">
        <v>17598</v>
      </c>
      <c r="B3100" s="170" t="s">
        <v>17599</v>
      </c>
      <c r="C3100" s="171" t="s">
        <v>12302</v>
      </c>
      <c r="D3100" s="175">
        <v>1995.33</v>
      </c>
    </row>
    <row r="3101" spans="1:4" ht="60" x14ac:dyDescent="0.25">
      <c r="A3101" s="171" t="s">
        <v>17600</v>
      </c>
      <c r="B3101" s="170" t="s">
        <v>17601</v>
      </c>
      <c r="C3101" s="171" t="s">
        <v>12302</v>
      </c>
      <c r="D3101" s="175">
        <v>2716.34</v>
      </c>
    </row>
    <row r="3102" spans="1:4" ht="48" x14ac:dyDescent="0.25">
      <c r="A3102" s="171" t="s">
        <v>17602</v>
      </c>
      <c r="B3102" s="170" t="s">
        <v>17603</v>
      </c>
      <c r="C3102" s="171" t="s">
        <v>12302</v>
      </c>
      <c r="D3102" s="175">
        <v>2450.9299999999998</v>
      </c>
    </row>
    <row r="3103" spans="1:4" ht="60" x14ac:dyDescent="0.25">
      <c r="A3103" s="171" t="s">
        <v>17604</v>
      </c>
      <c r="B3103" s="170" t="s">
        <v>17605</v>
      </c>
      <c r="C3103" s="171" t="s">
        <v>12302</v>
      </c>
      <c r="D3103" s="175">
        <v>1901.41</v>
      </c>
    </row>
    <row r="3104" spans="1:4" ht="48" x14ac:dyDescent="0.25">
      <c r="A3104" s="171" t="s">
        <v>17606</v>
      </c>
      <c r="B3104" s="170" t="s">
        <v>17607</v>
      </c>
      <c r="C3104" s="171" t="s">
        <v>12302</v>
      </c>
      <c r="D3104" s="173">
        <v>272.45</v>
      </c>
    </row>
    <row r="3105" spans="1:4" ht="48" x14ac:dyDescent="0.25">
      <c r="A3105" s="171" t="s">
        <v>17608</v>
      </c>
      <c r="B3105" s="170" t="s">
        <v>17609</v>
      </c>
      <c r="C3105" s="171" t="s">
        <v>12302</v>
      </c>
      <c r="D3105" s="173">
        <v>708.14</v>
      </c>
    </row>
    <row r="3106" spans="1:4" ht="36" x14ac:dyDescent="0.25">
      <c r="A3106" s="171" t="s">
        <v>17610</v>
      </c>
      <c r="B3106" s="170" t="s">
        <v>17611</v>
      </c>
      <c r="C3106" s="171" t="s">
        <v>26</v>
      </c>
      <c r="D3106" s="173">
        <v>160.86000000000001</v>
      </c>
    </row>
    <row r="3107" spans="1:4" ht="36" x14ac:dyDescent="0.25">
      <c r="A3107" s="171" t="s">
        <v>17612</v>
      </c>
      <c r="B3107" s="170" t="s">
        <v>17613</v>
      </c>
      <c r="C3107" s="171" t="s">
        <v>26</v>
      </c>
      <c r="D3107" s="173">
        <v>211.4</v>
      </c>
    </row>
    <row r="3108" spans="1:4" ht="36" x14ac:dyDescent="0.25">
      <c r="A3108" s="171" t="s">
        <v>17614</v>
      </c>
      <c r="B3108" s="170" t="s">
        <v>17615</v>
      </c>
      <c r="C3108" s="171" t="s">
        <v>26</v>
      </c>
      <c r="D3108" s="173">
        <v>187.78</v>
      </c>
    </row>
    <row r="3109" spans="1:4" ht="36" x14ac:dyDescent="0.25">
      <c r="A3109" s="171" t="s">
        <v>17616</v>
      </c>
      <c r="B3109" s="170" t="s">
        <v>17617</v>
      </c>
      <c r="C3109" s="171" t="s">
        <v>26</v>
      </c>
      <c r="D3109" s="173">
        <v>451.98</v>
      </c>
    </row>
    <row r="3110" spans="1:4" ht="24" x14ac:dyDescent="0.25">
      <c r="A3110" s="171" t="s">
        <v>17618</v>
      </c>
      <c r="B3110" s="170" t="s">
        <v>17619</v>
      </c>
      <c r="C3110" s="171" t="s">
        <v>26</v>
      </c>
      <c r="D3110" s="173">
        <v>212.24</v>
      </c>
    </row>
    <row r="3111" spans="1:4" ht="24" x14ac:dyDescent="0.25">
      <c r="A3111" s="171" t="s">
        <v>17620</v>
      </c>
      <c r="B3111" s="170" t="s">
        <v>17621</v>
      </c>
      <c r="C3111" s="171" t="s">
        <v>26</v>
      </c>
      <c r="D3111" s="173">
        <v>200.34</v>
      </c>
    </row>
    <row r="3112" spans="1:4" ht="60" x14ac:dyDescent="0.25">
      <c r="A3112" s="171" t="s">
        <v>17622</v>
      </c>
      <c r="B3112" s="170" t="s">
        <v>17623</v>
      </c>
      <c r="C3112" s="171" t="s">
        <v>12302</v>
      </c>
      <c r="D3112" s="175">
        <v>3265.88</v>
      </c>
    </row>
    <row r="3113" spans="1:4" x14ac:dyDescent="0.25">
      <c r="A3113" s="166">
        <v>9104</v>
      </c>
      <c r="B3113" s="167" t="s">
        <v>12889</v>
      </c>
      <c r="C3113" s="168"/>
      <c r="D3113" s="169"/>
    </row>
    <row r="3114" spans="1:4" ht="36" x14ac:dyDescent="0.25">
      <c r="A3114" s="171" t="s">
        <v>17624</v>
      </c>
      <c r="B3114" s="170" t="s">
        <v>17625</v>
      </c>
      <c r="C3114" s="171" t="s">
        <v>12401</v>
      </c>
      <c r="D3114" s="175">
        <v>2062.02</v>
      </c>
    </row>
    <row r="3115" spans="1:4" x14ac:dyDescent="0.25">
      <c r="A3115" s="166">
        <v>9105</v>
      </c>
      <c r="B3115" s="167" t="s">
        <v>17470</v>
      </c>
      <c r="C3115" s="168"/>
      <c r="D3115" s="169"/>
    </row>
    <row r="3116" spans="1:4" ht="36" x14ac:dyDescent="0.25">
      <c r="A3116" s="171" t="s">
        <v>17626</v>
      </c>
      <c r="B3116" s="170" t="s">
        <v>17627</v>
      </c>
      <c r="C3116" s="171" t="s">
        <v>13983</v>
      </c>
      <c r="D3116" s="175">
        <v>1436.2</v>
      </c>
    </row>
    <row r="3117" spans="1:4" ht="24" x14ac:dyDescent="0.25">
      <c r="A3117" s="171" t="s">
        <v>17628</v>
      </c>
      <c r="B3117" s="170" t="s">
        <v>17629</v>
      </c>
      <c r="C3117" s="171" t="s">
        <v>13983</v>
      </c>
      <c r="D3117" s="173">
        <v>429.58</v>
      </c>
    </row>
    <row r="3118" spans="1:4" x14ac:dyDescent="0.25">
      <c r="A3118" s="166">
        <v>9106</v>
      </c>
      <c r="B3118" s="167" t="s">
        <v>17630</v>
      </c>
      <c r="C3118" s="168"/>
      <c r="D3118" s="169"/>
    </row>
    <row r="3119" spans="1:4" ht="60" x14ac:dyDescent="0.25">
      <c r="A3119" s="171" t="s">
        <v>17631</v>
      </c>
      <c r="B3119" s="170" t="s">
        <v>17632</v>
      </c>
      <c r="C3119" s="171" t="s">
        <v>12302</v>
      </c>
      <c r="D3119" s="173">
        <v>670.13</v>
      </c>
    </row>
    <row r="3120" spans="1:4" x14ac:dyDescent="0.25">
      <c r="A3120" s="166">
        <v>9107</v>
      </c>
      <c r="B3120" s="167" t="s">
        <v>13563</v>
      </c>
      <c r="C3120" s="168"/>
      <c r="D3120" s="169"/>
    </row>
    <row r="3121" spans="1:4" x14ac:dyDescent="0.25">
      <c r="A3121" s="171" t="s">
        <v>17633</v>
      </c>
      <c r="B3121" s="170" t="s">
        <v>17634</v>
      </c>
      <c r="C3121" s="171" t="s">
        <v>26</v>
      </c>
      <c r="D3121" s="173">
        <v>519.84</v>
      </c>
    </row>
    <row r="3122" spans="1:4" x14ac:dyDescent="0.25">
      <c r="A3122" s="177">
        <v>10908</v>
      </c>
      <c r="B3122" s="167" t="s">
        <v>17636</v>
      </c>
      <c r="C3122" s="168"/>
      <c r="D3122" s="169"/>
    </row>
    <row r="3123" spans="1:4" ht="48" x14ac:dyDescent="0.25">
      <c r="A3123" s="171" t="s">
        <v>17637</v>
      </c>
      <c r="B3123" s="170" t="s">
        <v>17638</v>
      </c>
      <c r="C3123" s="171" t="s">
        <v>12300</v>
      </c>
      <c r="D3123" s="173">
        <v>201.35</v>
      </c>
    </row>
    <row r="3124" spans="1:4" ht="48" x14ac:dyDescent="0.25">
      <c r="A3124" s="171" t="s">
        <v>17639</v>
      </c>
      <c r="B3124" s="170" t="s">
        <v>17640</v>
      </c>
      <c r="C3124" s="171" t="s">
        <v>12300</v>
      </c>
      <c r="D3124" s="173">
        <v>245.6</v>
      </c>
    </row>
    <row r="3125" spans="1:4" ht="48" x14ac:dyDescent="0.25">
      <c r="A3125" s="171" t="s">
        <v>17641</v>
      </c>
      <c r="B3125" s="170" t="s">
        <v>17642</v>
      </c>
      <c r="C3125" s="171" t="s">
        <v>12300</v>
      </c>
      <c r="D3125" s="173">
        <v>155.44</v>
      </c>
    </row>
    <row r="3126" spans="1:4" ht="48" x14ac:dyDescent="0.25">
      <c r="A3126" s="171" t="s">
        <v>53</v>
      </c>
      <c r="B3126" s="170" t="s">
        <v>17643</v>
      </c>
      <c r="C3126" s="171" t="s">
        <v>12300</v>
      </c>
      <c r="D3126" s="173">
        <v>140.85</v>
      </c>
    </row>
    <row r="3127" spans="1:4" ht="48" x14ac:dyDescent="0.25">
      <c r="A3127" s="171" t="s">
        <v>17644</v>
      </c>
      <c r="B3127" s="170" t="s">
        <v>17645</v>
      </c>
      <c r="C3127" s="171" t="s">
        <v>12300</v>
      </c>
      <c r="D3127" s="173">
        <v>186.04</v>
      </c>
    </row>
    <row r="3128" spans="1:4" ht="48" x14ac:dyDescent="0.25">
      <c r="A3128" s="171" t="s">
        <v>17646</v>
      </c>
      <c r="B3128" s="170" t="s">
        <v>17647</v>
      </c>
      <c r="C3128" s="171" t="s">
        <v>12300</v>
      </c>
      <c r="D3128" s="174">
        <v>94.02</v>
      </c>
    </row>
    <row r="3129" spans="1:4" ht="48" x14ac:dyDescent="0.25">
      <c r="A3129" s="171" t="s">
        <v>17648</v>
      </c>
      <c r="B3129" s="170" t="s">
        <v>17649</v>
      </c>
      <c r="C3129" s="171" t="s">
        <v>12300</v>
      </c>
      <c r="D3129" s="173">
        <v>138.82</v>
      </c>
    </row>
    <row r="3130" spans="1:4" ht="48" x14ac:dyDescent="0.25">
      <c r="A3130" s="171" t="s">
        <v>17650</v>
      </c>
      <c r="B3130" s="170" t="s">
        <v>17651</v>
      </c>
      <c r="C3130" s="171" t="s">
        <v>12300</v>
      </c>
      <c r="D3130" s="173">
        <v>183.07</v>
      </c>
    </row>
    <row r="3131" spans="1:4" ht="48" x14ac:dyDescent="0.25">
      <c r="A3131" s="171" t="s">
        <v>17652</v>
      </c>
      <c r="B3131" s="170" t="s">
        <v>17653</v>
      </c>
      <c r="C3131" s="171" t="s">
        <v>12300</v>
      </c>
      <c r="D3131" s="174">
        <v>92.91</v>
      </c>
    </row>
    <row r="3132" spans="1:4" x14ac:dyDescent="0.25">
      <c r="A3132" s="178">
        <v>14</v>
      </c>
      <c r="B3132" s="167" t="s">
        <v>17654</v>
      </c>
      <c r="C3132" s="168"/>
      <c r="D3132" s="169"/>
    </row>
    <row r="3133" spans="1:4" ht="24" x14ac:dyDescent="0.25">
      <c r="A3133" s="171" t="s">
        <v>17655</v>
      </c>
      <c r="B3133" s="170" t="s">
        <v>17656</v>
      </c>
      <c r="C3133" s="171" t="s">
        <v>12401</v>
      </c>
      <c r="D3133" s="174">
        <v>39.1</v>
      </c>
    </row>
    <row r="3134" spans="1:4" ht="24" x14ac:dyDescent="0.25">
      <c r="A3134" s="171" t="s">
        <v>17657</v>
      </c>
      <c r="B3134" s="170" t="s">
        <v>17658</v>
      </c>
      <c r="C3134" s="171" t="s">
        <v>12401</v>
      </c>
      <c r="D3134" s="174">
        <v>26.06</v>
      </c>
    </row>
    <row r="3135" spans="1:4" ht="24" x14ac:dyDescent="0.25">
      <c r="A3135" s="171" t="s">
        <v>17659</v>
      </c>
      <c r="B3135" s="170" t="s">
        <v>17660</v>
      </c>
      <c r="C3135" s="171" t="s">
        <v>12401</v>
      </c>
      <c r="D3135" s="174">
        <v>27.8</v>
      </c>
    </row>
    <row r="3136" spans="1:4" x14ac:dyDescent="0.25">
      <c r="A3136" s="171" t="s">
        <v>17661</v>
      </c>
      <c r="B3136" s="170" t="s">
        <v>17662</v>
      </c>
      <c r="C3136" s="171" t="s">
        <v>12401</v>
      </c>
      <c r="D3136" s="175">
        <v>1062.69</v>
      </c>
    </row>
    <row r="3137" spans="1:4" ht="24" x14ac:dyDescent="0.25">
      <c r="A3137" s="171" t="s">
        <v>17663</v>
      </c>
      <c r="B3137" s="170" t="s">
        <v>17664</v>
      </c>
      <c r="C3137" s="171" t="s">
        <v>12401</v>
      </c>
      <c r="D3137" s="173">
        <v>566.5</v>
      </c>
    </row>
    <row r="3138" spans="1:4" ht="24" x14ac:dyDescent="0.25">
      <c r="A3138" s="171" t="s">
        <v>17665</v>
      </c>
      <c r="B3138" s="170" t="s">
        <v>17666</v>
      </c>
      <c r="C3138" s="171" t="s">
        <v>12401</v>
      </c>
      <c r="D3138" s="173">
        <v>604.77</v>
      </c>
    </row>
    <row r="3139" spans="1:4" ht="24" x14ac:dyDescent="0.25">
      <c r="A3139" s="171" t="s">
        <v>17667</v>
      </c>
      <c r="B3139" s="170" t="s">
        <v>17668</v>
      </c>
      <c r="C3139" s="171" t="s">
        <v>12401</v>
      </c>
      <c r="D3139" s="173">
        <v>568.55999999999995</v>
      </c>
    </row>
    <row r="3140" spans="1:4" ht="24" x14ac:dyDescent="0.25">
      <c r="A3140" s="171" t="s">
        <v>17669</v>
      </c>
      <c r="B3140" s="170" t="s">
        <v>17670</v>
      </c>
      <c r="C3140" s="171" t="s">
        <v>12401</v>
      </c>
      <c r="D3140" s="173">
        <v>653.11</v>
      </c>
    </row>
    <row r="3141" spans="1:4" ht="24" x14ac:dyDescent="0.25">
      <c r="A3141" s="171" t="s">
        <v>17671</v>
      </c>
      <c r="B3141" s="170" t="s">
        <v>17672</v>
      </c>
      <c r="C3141" s="171" t="s">
        <v>12401</v>
      </c>
      <c r="D3141" s="173">
        <v>558.73</v>
      </c>
    </row>
    <row r="3142" spans="1:4" ht="24" x14ac:dyDescent="0.25">
      <c r="A3142" s="171" t="s">
        <v>17673</v>
      </c>
      <c r="B3142" s="170" t="s">
        <v>17674</v>
      </c>
      <c r="C3142" s="171" t="s">
        <v>12401</v>
      </c>
      <c r="D3142" s="173">
        <v>501.79</v>
      </c>
    </row>
    <row r="3143" spans="1:4" ht="24" x14ac:dyDescent="0.25">
      <c r="A3143" s="171" t="s">
        <v>17675</v>
      </c>
      <c r="B3143" s="170" t="s">
        <v>17676</v>
      </c>
      <c r="C3143" s="171" t="s">
        <v>12401</v>
      </c>
      <c r="D3143" s="173">
        <v>463.57</v>
      </c>
    </row>
    <row r="3144" spans="1:4" ht="24" x14ac:dyDescent="0.25">
      <c r="A3144" s="171" t="s">
        <v>17677</v>
      </c>
      <c r="B3144" s="170" t="s">
        <v>17678</v>
      </c>
      <c r="C3144" s="171" t="s">
        <v>12401</v>
      </c>
      <c r="D3144" s="173">
        <v>436.27</v>
      </c>
    </row>
    <row r="3145" spans="1:4" x14ac:dyDescent="0.25">
      <c r="A3145" s="171" t="s">
        <v>17679</v>
      </c>
      <c r="B3145" s="170" t="s">
        <v>17680</v>
      </c>
      <c r="C3145" s="171" t="s">
        <v>12300</v>
      </c>
      <c r="D3145" s="173">
        <v>339.7</v>
      </c>
    </row>
    <row r="3146" spans="1:4" ht="36" x14ac:dyDescent="0.25">
      <c r="A3146" s="171" t="s">
        <v>17681</v>
      </c>
      <c r="B3146" s="170" t="s">
        <v>17682</v>
      </c>
      <c r="C3146" s="171" t="s">
        <v>12401</v>
      </c>
      <c r="D3146" s="173">
        <v>542.38</v>
      </c>
    </row>
    <row r="3147" spans="1:4" ht="36" x14ac:dyDescent="0.25">
      <c r="A3147" s="171" t="s">
        <v>17683</v>
      </c>
      <c r="B3147" s="170" t="s">
        <v>17684</v>
      </c>
      <c r="C3147" s="171" t="s">
        <v>12401</v>
      </c>
      <c r="D3147" s="173">
        <v>605.64</v>
      </c>
    </row>
    <row r="3148" spans="1:4" ht="36" x14ac:dyDescent="0.25">
      <c r="A3148" s="171" t="s">
        <v>17685</v>
      </c>
      <c r="B3148" s="170" t="s">
        <v>17686</v>
      </c>
      <c r="C3148" s="171" t="s">
        <v>12401</v>
      </c>
      <c r="D3148" s="173">
        <v>574.74</v>
      </c>
    </row>
    <row r="3149" spans="1:4" ht="36" x14ac:dyDescent="0.25">
      <c r="A3149" s="171" t="s">
        <v>17687</v>
      </c>
      <c r="B3149" s="170" t="s">
        <v>17688</v>
      </c>
      <c r="C3149" s="171" t="s">
        <v>12401</v>
      </c>
      <c r="D3149" s="173">
        <v>634.54</v>
      </c>
    </row>
    <row r="3150" spans="1:4" ht="36" x14ac:dyDescent="0.25">
      <c r="A3150" s="171" t="s">
        <v>17689</v>
      </c>
      <c r="B3150" s="170" t="s">
        <v>17690</v>
      </c>
      <c r="C3150" s="171" t="s">
        <v>12401</v>
      </c>
      <c r="D3150" s="173">
        <v>611.28</v>
      </c>
    </row>
    <row r="3151" spans="1:4" ht="36" x14ac:dyDescent="0.25">
      <c r="A3151" s="171" t="s">
        <v>17691</v>
      </c>
      <c r="B3151" s="170" t="s">
        <v>17692</v>
      </c>
      <c r="C3151" s="171" t="s">
        <v>12401</v>
      </c>
      <c r="D3151" s="173">
        <v>679.66</v>
      </c>
    </row>
    <row r="3152" spans="1:4" ht="36" x14ac:dyDescent="0.25">
      <c r="A3152" s="171" t="s">
        <v>17693</v>
      </c>
      <c r="B3152" s="170" t="s">
        <v>17694</v>
      </c>
      <c r="C3152" s="171" t="s">
        <v>12401</v>
      </c>
      <c r="D3152" s="173">
        <v>654.55999999999995</v>
      </c>
    </row>
    <row r="3153" spans="1:4" ht="36" x14ac:dyDescent="0.25">
      <c r="A3153" s="171" t="s">
        <v>17695</v>
      </c>
      <c r="B3153" s="170" t="s">
        <v>17696</v>
      </c>
      <c r="C3153" s="171" t="s">
        <v>12401</v>
      </c>
      <c r="D3153" s="173">
        <v>700.83</v>
      </c>
    </row>
    <row r="3154" spans="1:4" ht="36" x14ac:dyDescent="0.25">
      <c r="A3154" s="171" t="s">
        <v>17697</v>
      </c>
      <c r="B3154" s="170" t="s">
        <v>17698</v>
      </c>
      <c r="C3154" s="171" t="s">
        <v>12401</v>
      </c>
      <c r="D3154" s="173">
        <v>754.42</v>
      </c>
    </row>
    <row r="3155" spans="1:4" ht="36" x14ac:dyDescent="0.25">
      <c r="A3155" s="171" t="s">
        <v>17699</v>
      </c>
      <c r="B3155" s="170" t="s">
        <v>17700</v>
      </c>
      <c r="C3155" s="171" t="s">
        <v>12401</v>
      </c>
      <c r="D3155" s="173">
        <v>740.3</v>
      </c>
    </row>
    <row r="3156" spans="1:4" ht="36" x14ac:dyDescent="0.25">
      <c r="A3156" s="171" t="s">
        <v>17701</v>
      </c>
      <c r="B3156" s="170" t="s">
        <v>17702</v>
      </c>
      <c r="C3156" s="171" t="s">
        <v>12401</v>
      </c>
      <c r="D3156" s="173">
        <v>615.74</v>
      </c>
    </row>
    <row r="3157" spans="1:4" ht="36" x14ac:dyDescent="0.25">
      <c r="A3157" s="171" t="s">
        <v>17703</v>
      </c>
      <c r="B3157" s="170" t="s">
        <v>17704</v>
      </c>
      <c r="C3157" s="171" t="s">
        <v>12401</v>
      </c>
      <c r="D3157" s="173">
        <v>635.63</v>
      </c>
    </row>
    <row r="3158" spans="1:4" ht="24" x14ac:dyDescent="0.25">
      <c r="A3158" s="171" t="s">
        <v>17705</v>
      </c>
      <c r="B3158" s="170" t="s">
        <v>17706</v>
      </c>
      <c r="C3158" s="171" t="s">
        <v>12401</v>
      </c>
      <c r="D3158" s="173">
        <v>414.74</v>
      </c>
    </row>
    <row r="3159" spans="1:4" ht="24" x14ac:dyDescent="0.25">
      <c r="A3159" s="171" t="s">
        <v>17707</v>
      </c>
      <c r="B3159" s="170" t="s">
        <v>17708</v>
      </c>
      <c r="C3159" s="171" t="s">
        <v>12401</v>
      </c>
      <c r="D3159" s="173">
        <v>458.06</v>
      </c>
    </row>
    <row r="3160" spans="1:4" ht="24" customHeight="1" x14ac:dyDescent="0.25">
      <c r="A3160" s="171" t="s">
        <v>17709</v>
      </c>
      <c r="B3160" s="170" t="s">
        <v>17710</v>
      </c>
      <c r="C3160" s="171" t="s">
        <v>12401</v>
      </c>
      <c r="D3160" s="173">
        <v>584.94000000000005</v>
      </c>
    </row>
    <row r="3161" spans="1:4" ht="36" x14ac:dyDescent="0.25">
      <c r="A3161" s="171" t="s">
        <v>17711</v>
      </c>
      <c r="B3161" s="170" t="s">
        <v>17712</v>
      </c>
      <c r="C3161" s="171" t="s">
        <v>12401</v>
      </c>
      <c r="D3161" s="173">
        <v>579.73</v>
      </c>
    </row>
    <row r="3162" spans="1:4" ht="36" x14ac:dyDescent="0.25">
      <c r="A3162" s="171" t="s">
        <v>17713</v>
      </c>
      <c r="B3162" s="170" t="s">
        <v>17714</v>
      </c>
      <c r="C3162" s="171" t="s">
        <v>12401</v>
      </c>
      <c r="D3162" s="173">
        <v>559.58000000000004</v>
      </c>
    </row>
    <row r="3163" spans="1:4" ht="36" x14ac:dyDescent="0.25">
      <c r="A3163" s="171" t="s">
        <v>17715</v>
      </c>
      <c r="B3163" s="170" t="s">
        <v>17716</v>
      </c>
      <c r="C3163" s="171" t="s">
        <v>12401</v>
      </c>
      <c r="D3163" s="173">
        <v>580.64</v>
      </c>
    </row>
    <row r="3164" spans="1:4" ht="36" x14ac:dyDescent="0.25">
      <c r="A3164" s="171" t="s">
        <v>17717</v>
      </c>
      <c r="B3164" s="170" t="s">
        <v>17718</v>
      </c>
      <c r="C3164" s="171" t="s">
        <v>12401</v>
      </c>
      <c r="D3164" s="173">
        <v>588.37</v>
      </c>
    </row>
    <row r="3165" spans="1:4" ht="36" x14ac:dyDescent="0.25">
      <c r="A3165" s="171" t="s">
        <v>17719</v>
      </c>
      <c r="B3165" s="170" t="s">
        <v>17720</v>
      </c>
      <c r="C3165" s="171" t="s">
        <v>12401</v>
      </c>
      <c r="D3165" s="173">
        <v>604.63</v>
      </c>
    </row>
    <row r="3166" spans="1:4" ht="36" x14ac:dyDescent="0.25">
      <c r="A3166" s="171" t="s">
        <v>17721</v>
      </c>
      <c r="B3166" s="170" t="s">
        <v>17722</v>
      </c>
      <c r="C3166" s="171" t="s">
        <v>12401</v>
      </c>
      <c r="D3166" s="173">
        <v>554.32000000000005</v>
      </c>
    </row>
    <row r="3167" spans="1:4" ht="24" x14ac:dyDescent="0.25">
      <c r="A3167" s="171" t="s">
        <v>17723</v>
      </c>
      <c r="B3167" s="170" t="s">
        <v>17724</v>
      </c>
      <c r="C3167" s="171" t="s">
        <v>12300</v>
      </c>
      <c r="D3167" s="172">
        <v>6.88</v>
      </c>
    </row>
    <row r="3168" spans="1:4" ht="24" x14ac:dyDescent="0.25">
      <c r="A3168" s="171" t="s">
        <v>17725</v>
      </c>
      <c r="B3168" s="170" t="s">
        <v>17726</v>
      </c>
      <c r="C3168" s="171" t="s">
        <v>12300</v>
      </c>
      <c r="D3168" s="173">
        <v>118.71</v>
      </c>
    </row>
    <row r="3169" spans="1:4" ht="24" x14ac:dyDescent="0.25">
      <c r="A3169" s="171" t="s">
        <v>17727</v>
      </c>
      <c r="B3169" s="170" t="s">
        <v>17728</v>
      </c>
      <c r="C3169" s="171" t="s">
        <v>12300</v>
      </c>
      <c r="D3169" s="174">
        <v>18.440000000000001</v>
      </c>
    </row>
    <row r="3170" spans="1:4" ht="24" x14ac:dyDescent="0.25">
      <c r="A3170" s="171" t="s">
        <v>17729</v>
      </c>
      <c r="B3170" s="170" t="s">
        <v>17730</v>
      </c>
      <c r="C3170" s="171" t="s">
        <v>12300</v>
      </c>
      <c r="D3170" s="172">
        <v>6.88</v>
      </c>
    </row>
    <row r="3171" spans="1:4" ht="24" x14ac:dyDescent="0.25">
      <c r="A3171" s="171" t="s">
        <v>17731</v>
      </c>
      <c r="B3171" s="170" t="s">
        <v>17732</v>
      </c>
      <c r="C3171" s="171" t="s">
        <v>12300</v>
      </c>
      <c r="D3171" s="173">
        <v>101.6</v>
      </c>
    </row>
    <row r="3172" spans="1:4" ht="24" x14ac:dyDescent="0.25">
      <c r="A3172" s="171" t="s">
        <v>17733</v>
      </c>
      <c r="B3172" s="170" t="s">
        <v>17734</v>
      </c>
      <c r="C3172" s="171" t="s">
        <v>12300</v>
      </c>
      <c r="D3172" s="174">
        <v>18.440000000000001</v>
      </c>
    </row>
    <row r="3173" spans="1:4" ht="24" x14ac:dyDescent="0.25">
      <c r="A3173" s="171" t="s">
        <v>17735</v>
      </c>
      <c r="B3173" s="170" t="s">
        <v>17736</v>
      </c>
      <c r="C3173" s="171" t="s">
        <v>12300</v>
      </c>
      <c r="D3173" s="172">
        <v>7.59</v>
      </c>
    </row>
    <row r="3174" spans="1:4" ht="24" x14ac:dyDescent="0.25">
      <c r="A3174" s="171" t="s">
        <v>17737</v>
      </c>
      <c r="B3174" s="170" t="s">
        <v>17738</v>
      </c>
      <c r="C3174" s="171" t="s">
        <v>12300</v>
      </c>
      <c r="D3174" s="174">
        <v>82.94</v>
      </c>
    </row>
    <row r="3175" spans="1:4" ht="24" x14ac:dyDescent="0.25">
      <c r="A3175" s="171" t="s">
        <v>17739</v>
      </c>
      <c r="B3175" s="170" t="s">
        <v>17740</v>
      </c>
      <c r="C3175" s="171" t="s">
        <v>12300</v>
      </c>
      <c r="D3175" s="174">
        <v>22.98</v>
      </c>
    </row>
    <row r="3176" spans="1:4" ht="24" x14ac:dyDescent="0.25">
      <c r="A3176" s="171" t="s">
        <v>17741</v>
      </c>
      <c r="B3176" s="170" t="s">
        <v>17742</v>
      </c>
      <c r="C3176" s="171" t="s">
        <v>12300</v>
      </c>
      <c r="D3176" s="173">
        <v>169.87</v>
      </c>
    </row>
    <row r="3177" spans="1:4" ht="24" x14ac:dyDescent="0.25">
      <c r="A3177" s="171" t="s">
        <v>17743</v>
      </c>
      <c r="B3177" s="170" t="s">
        <v>17744</v>
      </c>
      <c r="C3177" s="171" t="s">
        <v>12300</v>
      </c>
      <c r="D3177" s="174">
        <v>59.99</v>
      </c>
    </row>
    <row r="3178" spans="1:4" ht="36" x14ac:dyDescent="0.25">
      <c r="A3178" s="171" t="s">
        <v>17745</v>
      </c>
      <c r="B3178" s="170" t="s">
        <v>17746</v>
      </c>
      <c r="C3178" s="171" t="s">
        <v>12401</v>
      </c>
      <c r="D3178" s="174">
        <v>83.13</v>
      </c>
    </row>
    <row r="3179" spans="1:4" ht="36" x14ac:dyDescent="0.25">
      <c r="A3179" s="171" t="s">
        <v>17747</v>
      </c>
      <c r="B3179" s="170" t="s">
        <v>17748</v>
      </c>
      <c r="C3179" s="171" t="s">
        <v>12401</v>
      </c>
      <c r="D3179" s="174">
        <v>65.319999999999993</v>
      </c>
    </row>
    <row r="3180" spans="1:4" ht="24" x14ac:dyDescent="0.25">
      <c r="A3180" s="171" t="s">
        <v>17749</v>
      </c>
      <c r="B3180" s="170" t="s">
        <v>17750</v>
      </c>
      <c r="C3180" s="171" t="s">
        <v>12300</v>
      </c>
      <c r="D3180" s="174">
        <v>10.31</v>
      </c>
    </row>
    <row r="3181" spans="1:4" ht="48" x14ac:dyDescent="0.25">
      <c r="A3181" s="171" t="s">
        <v>17751</v>
      </c>
      <c r="B3181" s="170" t="s">
        <v>17752</v>
      </c>
      <c r="C3181" s="171" t="s">
        <v>26</v>
      </c>
      <c r="D3181" s="174">
        <v>18.690000000000001</v>
      </c>
    </row>
    <row r="3182" spans="1:4" x14ac:dyDescent="0.25">
      <c r="A3182" s="171" t="s">
        <v>17753</v>
      </c>
      <c r="B3182" s="170" t="s">
        <v>17754</v>
      </c>
      <c r="C3182" s="171" t="s">
        <v>26</v>
      </c>
      <c r="D3182" s="172">
        <v>8.36</v>
      </c>
    </row>
    <row r="3183" spans="1:4" x14ac:dyDescent="0.25">
      <c r="A3183" s="171" t="s">
        <v>17755</v>
      </c>
      <c r="B3183" s="170" t="s">
        <v>17756</v>
      </c>
      <c r="C3183" s="171" t="s">
        <v>12300</v>
      </c>
      <c r="D3183" s="173">
        <v>193.08</v>
      </c>
    </row>
    <row r="3184" spans="1:4" x14ac:dyDescent="0.25">
      <c r="A3184" s="171" t="s">
        <v>17757</v>
      </c>
      <c r="B3184" s="170" t="s">
        <v>17758</v>
      </c>
      <c r="C3184" s="171" t="s">
        <v>12300</v>
      </c>
      <c r="D3184" s="173">
        <v>231.5</v>
      </c>
    </row>
    <row r="3185" spans="1:4" ht="24" x14ac:dyDescent="0.25">
      <c r="A3185" s="171" t="s">
        <v>17759</v>
      </c>
      <c r="B3185" s="170" t="s">
        <v>17760</v>
      </c>
      <c r="C3185" s="171" t="s">
        <v>12300</v>
      </c>
      <c r="D3185" s="173">
        <v>169.87</v>
      </c>
    </row>
    <row r="3186" spans="1:4" ht="36" x14ac:dyDescent="0.25">
      <c r="A3186" s="171" t="s">
        <v>17761</v>
      </c>
      <c r="B3186" s="170" t="s">
        <v>17762</v>
      </c>
      <c r="C3186" s="171" t="s">
        <v>26</v>
      </c>
      <c r="D3186" s="174">
        <v>43.06</v>
      </c>
    </row>
    <row r="3187" spans="1:4" ht="36" x14ac:dyDescent="0.25">
      <c r="A3187" s="171" t="s">
        <v>17763</v>
      </c>
      <c r="B3187" s="170" t="s">
        <v>17764</v>
      </c>
      <c r="C3187" s="171" t="s">
        <v>12401</v>
      </c>
      <c r="D3187" s="174">
        <v>98.26</v>
      </c>
    </row>
    <row r="3188" spans="1:4" ht="24" x14ac:dyDescent="0.25">
      <c r="A3188" s="171" t="s">
        <v>17765</v>
      </c>
      <c r="B3188" s="170" t="s">
        <v>17766</v>
      </c>
      <c r="C3188" s="171" t="s">
        <v>12401</v>
      </c>
      <c r="D3188" s="175">
        <v>2178.7199999999998</v>
      </c>
    </row>
    <row r="3189" spans="1:4" x14ac:dyDescent="0.25">
      <c r="A3189" s="178">
        <v>50</v>
      </c>
      <c r="B3189" s="167" t="s">
        <v>17767</v>
      </c>
      <c r="C3189" s="168"/>
      <c r="D3189" s="169"/>
    </row>
    <row r="3190" spans="1:4" x14ac:dyDescent="0.25">
      <c r="A3190" s="166">
        <v>9111</v>
      </c>
      <c r="B3190" s="167" t="s">
        <v>17768</v>
      </c>
      <c r="C3190" s="168"/>
      <c r="D3190" s="169"/>
    </row>
    <row r="3191" spans="1:4" x14ac:dyDescent="0.25">
      <c r="A3191" s="171" t="s">
        <v>17769</v>
      </c>
      <c r="B3191" s="170" t="s">
        <v>6993</v>
      </c>
      <c r="C3191" s="171" t="s">
        <v>17770</v>
      </c>
      <c r="D3191" s="174">
        <v>20.420000000000002</v>
      </c>
    </row>
    <row r="3192" spans="1:4" ht="24" x14ac:dyDescent="0.25">
      <c r="A3192" s="171" t="s">
        <v>17771</v>
      </c>
      <c r="B3192" s="170" t="s">
        <v>17772</v>
      </c>
      <c r="C3192" s="171" t="s">
        <v>17770</v>
      </c>
      <c r="D3192" s="174">
        <v>19.829999999999998</v>
      </c>
    </row>
    <row r="3193" spans="1:4" x14ac:dyDescent="0.25">
      <c r="A3193" s="171" t="s">
        <v>17773</v>
      </c>
      <c r="B3193" s="170" t="s">
        <v>6994</v>
      </c>
      <c r="C3193" s="171" t="s">
        <v>17770</v>
      </c>
      <c r="D3193" s="174">
        <v>20.329999999999998</v>
      </c>
    </row>
    <row r="3194" spans="1:4" x14ac:dyDescent="0.25">
      <c r="A3194" s="171" t="s">
        <v>17774</v>
      </c>
      <c r="B3194" s="170" t="s">
        <v>7307</v>
      </c>
      <c r="C3194" s="171" t="s">
        <v>17770</v>
      </c>
      <c r="D3194" s="174">
        <v>20.83</v>
      </c>
    </row>
    <row r="3195" spans="1:4" x14ac:dyDescent="0.25">
      <c r="A3195" s="171" t="s">
        <v>17775</v>
      </c>
      <c r="B3195" s="170" t="s">
        <v>7211</v>
      </c>
      <c r="C3195" s="171" t="s">
        <v>17770</v>
      </c>
      <c r="D3195" s="174">
        <v>22.11</v>
      </c>
    </row>
    <row r="3196" spans="1:4" x14ac:dyDescent="0.25">
      <c r="A3196" s="171" t="s">
        <v>17776</v>
      </c>
      <c r="B3196" s="170" t="s">
        <v>17777</v>
      </c>
      <c r="C3196" s="171" t="s">
        <v>17770</v>
      </c>
      <c r="D3196" s="174">
        <v>20.329999999999998</v>
      </c>
    </row>
    <row r="3197" spans="1:4" x14ac:dyDescent="0.25">
      <c r="A3197" s="171" t="s">
        <v>17778</v>
      </c>
      <c r="B3197" s="170" t="s">
        <v>6998</v>
      </c>
      <c r="C3197" s="171" t="s">
        <v>17770</v>
      </c>
      <c r="D3197" s="174">
        <v>21.49</v>
      </c>
    </row>
    <row r="3198" spans="1:4" ht="24" x14ac:dyDescent="0.25">
      <c r="A3198" s="171" t="s">
        <v>17779</v>
      </c>
      <c r="B3198" s="170" t="s">
        <v>17780</v>
      </c>
      <c r="C3198" s="171" t="s">
        <v>17770</v>
      </c>
      <c r="D3198" s="174">
        <v>18.53</v>
      </c>
    </row>
    <row r="3199" spans="1:4" x14ac:dyDescent="0.25">
      <c r="A3199" s="171" t="s">
        <v>17781</v>
      </c>
      <c r="B3199" s="170" t="s">
        <v>7070</v>
      </c>
      <c r="C3199" s="171" t="s">
        <v>12561</v>
      </c>
      <c r="D3199" s="175">
        <v>3753.41</v>
      </c>
    </row>
    <row r="3200" spans="1:4" ht="24" x14ac:dyDescent="0.25">
      <c r="A3200" s="171" t="s">
        <v>17782</v>
      </c>
      <c r="B3200" s="170" t="s">
        <v>17783</v>
      </c>
      <c r="C3200" s="171" t="s">
        <v>12561</v>
      </c>
      <c r="D3200" s="175">
        <v>3357.56</v>
      </c>
    </row>
    <row r="3201" spans="1:4" x14ac:dyDescent="0.25">
      <c r="A3201" s="171" t="s">
        <v>17784</v>
      </c>
      <c r="B3201" s="170" t="s">
        <v>7000</v>
      </c>
      <c r="C3201" s="171" t="s">
        <v>17770</v>
      </c>
      <c r="D3201" s="174">
        <v>25.08</v>
      </c>
    </row>
    <row r="3202" spans="1:4" x14ac:dyDescent="0.25">
      <c r="A3202" s="171" t="s">
        <v>53094</v>
      </c>
      <c r="B3202" s="170" t="s">
        <v>53095</v>
      </c>
      <c r="C3202" s="171" t="s">
        <v>12561</v>
      </c>
      <c r="D3202" s="175">
        <v>3170.91</v>
      </c>
    </row>
    <row r="3203" spans="1:4" x14ac:dyDescent="0.25">
      <c r="A3203" s="171" t="s">
        <v>17785</v>
      </c>
      <c r="B3203" s="170" t="s">
        <v>7009</v>
      </c>
      <c r="C3203" s="171" t="s">
        <v>17770</v>
      </c>
      <c r="D3203" s="174">
        <v>18.54</v>
      </c>
    </row>
    <row r="3204" spans="1:4" ht="24" x14ac:dyDescent="0.25">
      <c r="A3204" s="171" t="s">
        <v>53096</v>
      </c>
      <c r="B3204" s="170" t="s">
        <v>7010</v>
      </c>
      <c r="C3204" s="171" t="s">
        <v>12561</v>
      </c>
      <c r="D3204" s="175">
        <v>5612.48</v>
      </c>
    </row>
    <row r="3205" spans="1:4" x14ac:dyDescent="0.25">
      <c r="A3205" s="171" t="s">
        <v>17786</v>
      </c>
      <c r="B3205" s="170" t="s">
        <v>17787</v>
      </c>
      <c r="C3205" s="171" t="s">
        <v>17770</v>
      </c>
      <c r="D3205" s="174">
        <v>26.76</v>
      </c>
    </row>
    <row r="3206" spans="1:4" x14ac:dyDescent="0.25">
      <c r="A3206" s="171" t="s">
        <v>17788</v>
      </c>
      <c r="B3206" s="170" t="s">
        <v>17789</v>
      </c>
      <c r="C3206" s="171" t="s">
        <v>17770</v>
      </c>
      <c r="D3206" s="174">
        <v>24.53</v>
      </c>
    </row>
    <row r="3207" spans="1:4" x14ac:dyDescent="0.25">
      <c r="A3207" s="171" t="s">
        <v>17790</v>
      </c>
      <c r="B3207" s="170" t="s">
        <v>41</v>
      </c>
      <c r="C3207" s="171" t="s">
        <v>17770</v>
      </c>
      <c r="D3207" s="174">
        <v>19.62</v>
      </c>
    </row>
    <row r="3208" spans="1:4" ht="26.25" customHeight="1" x14ac:dyDescent="0.25">
      <c r="A3208" s="171" t="s">
        <v>17791</v>
      </c>
      <c r="B3208" s="170" t="s">
        <v>7014</v>
      </c>
      <c r="C3208" s="171" t="s">
        <v>17770</v>
      </c>
      <c r="D3208" s="174">
        <v>28.05</v>
      </c>
    </row>
    <row r="3209" spans="1:4" x14ac:dyDescent="0.25">
      <c r="A3209" s="171" t="s">
        <v>17792</v>
      </c>
      <c r="B3209" s="170" t="s">
        <v>17793</v>
      </c>
      <c r="C3209" s="171" t="s">
        <v>17770</v>
      </c>
      <c r="D3209" s="174">
        <v>24.94</v>
      </c>
    </row>
    <row r="3210" spans="1:4" ht="15" customHeight="1" x14ac:dyDescent="0.25">
      <c r="A3210" s="171" t="s">
        <v>17794</v>
      </c>
      <c r="B3210" s="170" t="s">
        <v>7017</v>
      </c>
      <c r="C3210" s="171" t="s">
        <v>17770</v>
      </c>
      <c r="D3210" s="174">
        <v>25.63</v>
      </c>
    </row>
    <row r="3211" spans="1:4" ht="15" customHeight="1" x14ac:dyDescent="0.25">
      <c r="A3211" s="171" t="s">
        <v>17795</v>
      </c>
      <c r="B3211" s="170" t="s">
        <v>7089</v>
      </c>
      <c r="C3211" s="171" t="s">
        <v>12561</v>
      </c>
      <c r="D3211" s="175">
        <v>8518.0499999999993</v>
      </c>
    </row>
    <row r="3212" spans="1:4" ht="24" x14ac:dyDescent="0.25">
      <c r="A3212" s="171" t="s">
        <v>17796</v>
      </c>
      <c r="B3212" s="170" t="s">
        <v>17797</v>
      </c>
      <c r="C3212" s="171" t="s">
        <v>12561</v>
      </c>
      <c r="D3212" s="176">
        <v>18125.41</v>
      </c>
    </row>
    <row r="3213" spans="1:4" ht="24" x14ac:dyDescent="0.25">
      <c r="A3213" s="171" t="s">
        <v>17798</v>
      </c>
      <c r="B3213" s="170" t="s">
        <v>7080</v>
      </c>
      <c r="C3213" s="171" t="s">
        <v>12561</v>
      </c>
      <c r="D3213" s="176">
        <v>18736.150000000001</v>
      </c>
    </row>
    <row r="3214" spans="1:4" ht="24" x14ac:dyDescent="0.25">
      <c r="A3214" s="171" t="s">
        <v>17799</v>
      </c>
      <c r="B3214" s="170" t="s">
        <v>17800</v>
      </c>
      <c r="C3214" s="171" t="s">
        <v>12561</v>
      </c>
      <c r="D3214" s="176">
        <v>23337.96</v>
      </c>
    </row>
    <row r="3215" spans="1:4" ht="24" x14ac:dyDescent="0.25">
      <c r="A3215" s="171" t="s">
        <v>17801</v>
      </c>
      <c r="B3215" s="170" t="s">
        <v>17802</v>
      </c>
      <c r="C3215" s="171" t="s">
        <v>12561</v>
      </c>
      <c r="D3215" s="176">
        <v>18125.41</v>
      </c>
    </row>
    <row r="3216" spans="1:4" x14ac:dyDescent="0.25">
      <c r="A3216" s="171" t="s">
        <v>17803</v>
      </c>
      <c r="B3216" s="170" t="s">
        <v>17804</v>
      </c>
      <c r="C3216" s="171" t="s">
        <v>12561</v>
      </c>
      <c r="D3216" s="176">
        <v>18125.41</v>
      </c>
    </row>
    <row r="3217" spans="1:4" x14ac:dyDescent="0.25">
      <c r="A3217" s="171" t="s">
        <v>17805</v>
      </c>
      <c r="B3217" s="170" t="s">
        <v>17806</v>
      </c>
      <c r="C3217" s="171" t="s">
        <v>17770</v>
      </c>
      <c r="D3217" s="174">
        <v>25.29</v>
      </c>
    </row>
    <row r="3218" spans="1:4" x14ac:dyDescent="0.25">
      <c r="A3218" s="171" t="s">
        <v>17807</v>
      </c>
      <c r="B3218" s="170" t="s">
        <v>7020</v>
      </c>
      <c r="C3218" s="171" t="s">
        <v>17770</v>
      </c>
      <c r="D3218" s="174">
        <v>25.63</v>
      </c>
    </row>
    <row r="3219" spans="1:4" x14ac:dyDescent="0.25">
      <c r="A3219" s="171" t="s">
        <v>17808</v>
      </c>
      <c r="B3219" s="170" t="s">
        <v>17809</v>
      </c>
      <c r="C3219" s="171" t="s">
        <v>17770</v>
      </c>
      <c r="D3219" s="174">
        <v>26.27</v>
      </c>
    </row>
    <row r="3220" spans="1:4" x14ac:dyDescent="0.25">
      <c r="A3220" s="171" t="s">
        <v>17810</v>
      </c>
      <c r="B3220" s="170" t="s">
        <v>7021</v>
      </c>
      <c r="C3220" s="171" t="s">
        <v>17770</v>
      </c>
      <c r="D3220" s="174">
        <v>25.29</v>
      </c>
    </row>
    <row r="3221" spans="1:4" x14ac:dyDescent="0.25">
      <c r="A3221" s="171" t="s">
        <v>17811</v>
      </c>
      <c r="B3221" s="170" t="s">
        <v>7068</v>
      </c>
      <c r="C3221" s="171" t="s">
        <v>17770</v>
      </c>
      <c r="D3221" s="174">
        <v>21.53</v>
      </c>
    </row>
    <row r="3222" spans="1:4" x14ac:dyDescent="0.25">
      <c r="A3222" s="171" t="s">
        <v>17812</v>
      </c>
      <c r="B3222" s="170" t="s">
        <v>17813</v>
      </c>
      <c r="C3222" s="171" t="s">
        <v>17770</v>
      </c>
      <c r="D3222" s="174">
        <v>26.76</v>
      </c>
    </row>
    <row r="3223" spans="1:4" x14ac:dyDescent="0.25">
      <c r="A3223" s="171" t="s">
        <v>17814</v>
      </c>
      <c r="B3223" s="170" t="s">
        <v>7023</v>
      </c>
      <c r="C3223" s="171" t="s">
        <v>17770</v>
      </c>
      <c r="D3223" s="174">
        <v>25.02</v>
      </c>
    </row>
    <row r="3224" spans="1:4" x14ac:dyDescent="0.25">
      <c r="A3224" s="171" t="s">
        <v>17815</v>
      </c>
      <c r="B3224" s="170" t="s">
        <v>7082</v>
      </c>
      <c r="C3224" s="171" t="s">
        <v>12561</v>
      </c>
      <c r="D3224" s="176">
        <v>13570.35</v>
      </c>
    </row>
    <row r="3225" spans="1:4" x14ac:dyDescent="0.25">
      <c r="A3225" s="171" t="s">
        <v>17816</v>
      </c>
      <c r="B3225" s="170" t="s">
        <v>17817</v>
      </c>
      <c r="C3225" s="171" t="s">
        <v>17770</v>
      </c>
      <c r="D3225" s="174">
        <v>21.91</v>
      </c>
    </row>
    <row r="3226" spans="1:4" ht="24" x14ac:dyDescent="0.25">
      <c r="A3226" s="171" t="s">
        <v>17818</v>
      </c>
      <c r="B3226" s="170" t="s">
        <v>7332</v>
      </c>
      <c r="C3226" s="171" t="s">
        <v>17770</v>
      </c>
      <c r="D3226" s="174">
        <v>22.7</v>
      </c>
    </row>
    <row r="3227" spans="1:4" x14ac:dyDescent="0.25">
      <c r="A3227" s="171" t="s">
        <v>17819</v>
      </c>
      <c r="B3227" s="170" t="s">
        <v>48</v>
      </c>
      <c r="C3227" s="171" t="s">
        <v>17770</v>
      </c>
      <c r="D3227" s="174">
        <v>25.29</v>
      </c>
    </row>
    <row r="3228" spans="1:4" x14ac:dyDescent="0.25">
      <c r="A3228" s="171" t="s">
        <v>17820</v>
      </c>
      <c r="B3228" s="170" t="s">
        <v>7053</v>
      </c>
      <c r="C3228" s="171" t="s">
        <v>17770</v>
      </c>
      <c r="D3228" s="174">
        <v>26.79</v>
      </c>
    </row>
    <row r="3229" spans="1:4" x14ac:dyDescent="0.25">
      <c r="A3229" s="171" t="s">
        <v>17821</v>
      </c>
      <c r="B3229" s="170" t="s">
        <v>7056</v>
      </c>
      <c r="C3229" s="171" t="s">
        <v>17770</v>
      </c>
      <c r="D3229" s="174">
        <v>22.96</v>
      </c>
    </row>
    <row r="3230" spans="1:4" x14ac:dyDescent="0.25">
      <c r="A3230" s="171" t="s">
        <v>17822</v>
      </c>
      <c r="B3230" s="170" t="s">
        <v>17823</v>
      </c>
      <c r="C3230" s="171" t="s">
        <v>17770</v>
      </c>
      <c r="D3230" s="174">
        <v>24.94</v>
      </c>
    </row>
    <row r="3231" spans="1:4" x14ac:dyDescent="0.25">
      <c r="A3231" s="171" t="s">
        <v>17824</v>
      </c>
      <c r="B3231" s="170" t="s">
        <v>7057</v>
      </c>
      <c r="C3231" s="171" t="s">
        <v>17770</v>
      </c>
      <c r="D3231" s="174">
        <v>18.329999999999998</v>
      </c>
    </row>
    <row r="3232" spans="1:4" x14ac:dyDescent="0.25">
      <c r="A3232" s="171" t="s">
        <v>17825</v>
      </c>
      <c r="B3232" s="170" t="s">
        <v>17826</v>
      </c>
      <c r="C3232" s="171" t="s">
        <v>17770</v>
      </c>
      <c r="D3232" s="174">
        <v>18.53</v>
      </c>
    </row>
    <row r="3233" spans="1:4" x14ac:dyDescent="0.25">
      <c r="A3233" s="171" t="s">
        <v>17827</v>
      </c>
      <c r="B3233" s="170" t="s">
        <v>7058</v>
      </c>
      <c r="C3233" s="171" t="s">
        <v>17770</v>
      </c>
      <c r="D3233" s="174">
        <v>25.08</v>
      </c>
    </row>
    <row r="3234" spans="1:4" x14ac:dyDescent="0.25">
      <c r="A3234" s="171" t="s">
        <v>17828</v>
      </c>
      <c r="B3234" s="170" t="s">
        <v>22</v>
      </c>
      <c r="C3234" s="171" t="s">
        <v>17770</v>
      </c>
      <c r="D3234" s="174">
        <v>18.53</v>
      </c>
    </row>
    <row r="3235" spans="1:4" x14ac:dyDescent="0.25">
      <c r="A3235" s="171" t="s">
        <v>17829</v>
      </c>
      <c r="B3235" s="170" t="s">
        <v>17830</v>
      </c>
      <c r="C3235" s="171" t="s">
        <v>17770</v>
      </c>
      <c r="D3235" s="174">
        <v>24.94</v>
      </c>
    </row>
    <row r="3236" spans="1:4" ht="24" x14ac:dyDescent="0.25">
      <c r="A3236" s="171" t="s">
        <v>17831</v>
      </c>
      <c r="B3236" s="170" t="s">
        <v>7216</v>
      </c>
      <c r="C3236" s="171" t="s">
        <v>12561</v>
      </c>
      <c r="D3236" s="175">
        <v>5937.46</v>
      </c>
    </row>
    <row r="3237" spans="1:4" x14ac:dyDescent="0.25">
      <c r="A3237" s="171" t="s">
        <v>17832</v>
      </c>
      <c r="B3237" s="170" t="s">
        <v>7063</v>
      </c>
      <c r="C3237" s="171" t="s">
        <v>17770</v>
      </c>
      <c r="D3237" s="174">
        <v>24.7</v>
      </c>
    </row>
    <row r="3238" spans="1:4" x14ac:dyDescent="0.25">
      <c r="A3238" s="171" t="s">
        <v>17833</v>
      </c>
      <c r="B3238" s="170" t="s">
        <v>17834</v>
      </c>
      <c r="C3238" s="171" t="s">
        <v>17770</v>
      </c>
      <c r="D3238" s="174">
        <v>38.58</v>
      </c>
    </row>
    <row r="3239" spans="1:4" x14ac:dyDescent="0.25">
      <c r="A3239" s="171" t="s">
        <v>17835</v>
      </c>
      <c r="B3239" s="170" t="s">
        <v>7065</v>
      </c>
      <c r="C3239" s="171" t="s">
        <v>17770</v>
      </c>
      <c r="D3239" s="174">
        <v>20.45</v>
      </c>
    </row>
    <row r="3240" spans="1:4" x14ac:dyDescent="0.25">
      <c r="A3240" s="171" t="s">
        <v>17836</v>
      </c>
      <c r="B3240" s="170" t="s">
        <v>7203</v>
      </c>
      <c r="C3240" s="171" t="s">
        <v>12561</v>
      </c>
      <c r="D3240" s="175">
        <v>3776.47</v>
      </c>
    </row>
    <row r="3241" spans="1:4" x14ac:dyDescent="0.25">
      <c r="A3241" s="171" t="s">
        <v>17837</v>
      </c>
      <c r="B3241" s="170" t="s">
        <v>7066</v>
      </c>
      <c r="C3241" s="171" t="s">
        <v>12561</v>
      </c>
      <c r="D3241" s="175">
        <v>4611.2</v>
      </c>
    </row>
    <row r="3242" spans="1:4" x14ac:dyDescent="0.25">
      <c r="A3242" s="490"/>
      <c r="B3242" s="490"/>
      <c r="C3242" s="490"/>
      <c r="D3242" s="490"/>
    </row>
    <row r="3243" spans="1:4" ht="26.25" x14ac:dyDescent="0.25">
      <c r="A3243" s="491" t="s">
        <v>17838</v>
      </c>
      <c r="B3243" s="491"/>
      <c r="C3243" s="491"/>
      <c r="D3243" s="491"/>
    </row>
    <row r="3244" spans="1:4" x14ac:dyDescent="0.25">
      <c r="A3244" s="492"/>
      <c r="B3244" s="492"/>
      <c r="C3244" s="492"/>
      <c r="D3244" s="492"/>
    </row>
    <row r="3245" spans="1:4" x14ac:dyDescent="0.25">
      <c r="A3245" s="493" t="s">
        <v>17839</v>
      </c>
      <c r="B3245" s="493"/>
      <c r="C3245" s="493"/>
      <c r="D3245" s="493"/>
    </row>
    <row r="3246" spans="1:4" x14ac:dyDescent="0.25">
      <c r="A3246" s="494" t="s">
        <v>55028</v>
      </c>
      <c r="B3246" s="494"/>
      <c r="C3246" s="494"/>
      <c r="D3246" s="494"/>
    </row>
    <row r="3247" spans="1:4" x14ac:dyDescent="0.25">
      <c r="A3247" s="494" t="s">
        <v>52821</v>
      </c>
      <c r="B3247" s="494"/>
      <c r="C3247" s="494"/>
      <c r="D3247" s="494"/>
    </row>
    <row r="3248" spans="1:4" x14ac:dyDescent="0.25">
      <c r="A3248" s="490"/>
      <c r="B3248" s="490"/>
      <c r="C3248" s="490"/>
      <c r="D3248" s="490"/>
    </row>
    <row r="3249" spans="1:4" x14ac:dyDescent="0.25">
      <c r="A3249" s="492"/>
      <c r="B3249" s="492"/>
      <c r="C3249" s="492"/>
      <c r="D3249" s="492"/>
    </row>
    <row r="3250" spans="1:4" ht="24" x14ac:dyDescent="0.25">
      <c r="A3250" s="164" t="s">
        <v>12278</v>
      </c>
      <c r="B3250" s="163" t="s">
        <v>12279</v>
      </c>
      <c r="C3250" s="164" t="s">
        <v>57</v>
      </c>
      <c r="D3250" s="165" t="s">
        <v>12280</v>
      </c>
    </row>
    <row r="3251" spans="1:4" x14ac:dyDescent="0.25">
      <c r="A3251" s="179">
        <v>249</v>
      </c>
      <c r="B3251" s="167" t="s">
        <v>17840</v>
      </c>
      <c r="C3251" s="168"/>
      <c r="D3251" s="169"/>
    </row>
    <row r="3252" spans="1:4" x14ac:dyDescent="0.25">
      <c r="A3252" s="171" t="s">
        <v>34201</v>
      </c>
      <c r="B3252" s="170" t="s">
        <v>17841</v>
      </c>
      <c r="C3252" s="171" t="s">
        <v>12401</v>
      </c>
      <c r="D3252" s="174">
        <v>28.49</v>
      </c>
    </row>
    <row r="3253" spans="1:4" ht="24" x14ac:dyDescent="0.25">
      <c r="A3253" s="171" t="s">
        <v>34202</v>
      </c>
      <c r="B3253" s="170" t="s">
        <v>17842</v>
      </c>
      <c r="C3253" s="171" t="s">
        <v>12401</v>
      </c>
      <c r="D3253" s="172">
        <v>8.6300000000000008</v>
      </c>
    </row>
    <row r="3254" spans="1:4" ht="24" x14ac:dyDescent="0.25">
      <c r="A3254" s="171" t="s">
        <v>34203</v>
      </c>
      <c r="B3254" s="170" t="s">
        <v>17843</v>
      </c>
      <c r="C3254" s="171" t="s">
        <v>12401</v>
      </c>
      <c r="D3254" s="172">
        <v>6.34</v>
      </c>
    </row>
    <row r="3255" spans="1:4" ht="24" x14ac:dyDescent="0.25">
      <c r="A3255" s="171" t="s">
        <v>34204</v>
      </c>
      <c r="B3255" s="170" t="s">
        <v>17844</v>
      </c>
      <c r="C3255" s="171" t="s">
        <v>12401</v>
      </c>
      <c r="D3255" s="172">
        <v>5.03</v>
      </c>
    </row>
    <row r="3256" spans="1:4" ht="24" x14ac:dyDescent="0.25">
      <c r="A3256" s="171" t="s">
        <v>34205</v>
      </c>
      <c r="B3256" s="170" t="s">
        <v>17845</v>
      </c>
      <c r="C3256" s="171" t="s">
        <v>12401</v>
      </c>
      <c r="D3256" s="172">
        <v>4.62</v>
      </c>
    </row>
    <row r="3257" spans="1:4" x14ac:dyDescent="0.25">
      <c r="A3257" s="171" t="s">
        <v>34206</v>
      </c>
      <c r="B3257" s="170" t="s">
        <v>17846</v>
      </c>
      <c r="C3257" s="171" t="s">
        <v>12401</v>
      </c>
      <c r="D3257" s="172">
        <v>5.18</v>
      </c>
    </row>
    <row r="3258" spans="1:4" x14ac:dyDescent="0.25">
      <c r="A3258" s="171" t="s">
        <v>34207</v>
      </c>
      <c r="B3258" s="170" t="s">
        <v>17847</v>
      </c>
      <c r="C3258" s="171" t="s">
        <v>12401</v>
      </c>
      <c r="D3258" s="172">
        <v>9.2200000000000006</v>
      </c>
    </row>
    <row r="3259" spans="1:4" ht="24" x14ac:dyDescent="0.25">
      <c r="A3259" s="171" t="s">
        <v>34208</v>
      </c>
      <c r="B3259" s="170" t="s">
        <v>17848</v>
      </c>
      <c r="C3259" s="171" t="s">
        <v>12401</v>
      </c>
      <c r="D3259" s="174">
        <v>13.93</v>
      </c>
    </row>
    <row r="3260" spans="1:4" ht="24" x14ac:dyDescent="0.25">
      <c r="A3260" s="171" t="s">
        <v>34209</v>
      </c>
      <c r="B3260" s="170" t="s">
        <v>34210</v>
      </c>
      <c r="C3260" s="171" t="s">
        <v>12401</v>
      </c>
      <c r="D3260" s="174">
        <v>11.42</v>
      </c>
    </row>
    <row r="3261" spans="1:4" ht="36" x14ac:dyDescent="0.25">
      <c r="A3261" s="171" t="s">
        <v>34211</v>
      </c>
      <c r="B3261" s="170" t="s">
        <v>34212</v>
      </c>
      <c r="C3261" s="171" t="s">
        <v>12300</v>
      </c>
      <c r="D3261" s="172">
        <v>0.51</v>
      </c>
    </row>
    <row r="3262" spans="1:4" x14ac:dyDescent="0.25">
      <c r="A3262" s="171" t="s">
        <v>34213</v>
      </c>
      <c r="B3262" s="170" t="s">
        <v>17849</v>
      </c>
      <c r="C3262" s="171" t="s">
        <v>12401</v>
      </c>
      <c r="D3262" s="174">
        <v>43.66</v>
      </c>
    </row>
    <row r="3263" spans="1:4" ht="24" x14ac:dyDescent="0.25">
      <c r="A3263" s="171" t="s">
        <v>34214</v>
      </c>
      <c r="B3263" s="170" t="s">
        <v>17850</v>
      </c>
      <c r="C3263" s="171" t="s">
        <v>12401</v>
      </c>
      <c r="D3263" s="173">
        <v>331.1</v>
      </c>
    </row>
    <row r="3264" spans="1:4" x14ac:dyDescent="0.25">
      <c r="A3264" s="171" t="s">
        <v>34215</v>
      </c>
      <c r="B3264" s="170" t="s">
        <v>34216</v>
      </c>
      <c r="C3264" s="171" t="s">
        <v>12401</v>
      </c>
      <c r="D3264" s="174">
        <v>23.34</v>
      </c>
    </row>
    <row r="3265" spans="1:4" ht="24" x14ac:dyDescent="0.25">
      <c r="A3265" s="171" t="s">
        <v>34217</v>
      </c>
      <c r="B3265" s="170" t="s">
        <v>17851</v>
      </c>
      <c r="C3265" s="171" t="s">
        <v>12302</v>
      </c>
      <c r="D3265" s="174">
        <v>38.89</v>
      </c>
    </row>
    <row r="3266" spans="1:4" ht="24" x14ac:dyDescent="0.25">
      <c r="A3266" s="171" t="s">
        <v>34218</v>
      </c>
      <c r="B3266" s="170" t="s">
        <v>17852</v>
      </c>
      <c r="C3266" s="171" t="s">
        <v>12302</v>
      </c>
      <c r="D3266" s="174">
        <v>97.23</v>
      </c>
    </row>
    <row r="3267" spans="1:4" x14ac:dyDescent="0.25">
      <c r="A3267" s="171" t="s">
        <v>34219</v>
      </c>
      <c r="B3267" s="170" t="s">
        <v>17853</v>
      </c>
      <c r="C3267" s="171" t="s">
        <v>12401</v>
      </c>
      <c r="D3267" s="172">
        <v>6.87</v>
      </c>
    </row>
    <row r="3268" spans="1:4" ht="36" x14ac:dyDescent="0.25">
      <c r="A3268" s="171" t="s">
        <v>34220</v>
      </c>
      <c r="B3268" s="170" t="s">
        <v>34221</v>
      </c>
      <c r="C3268" s="171" t="s">
        <v>12401</v>
      </c>
      <c r="D3268" s="172">
        <v>6.17</v>
      </c>
    </row>
    <row r="3269" spans="1:4" ht="36" x14ac:dyDescent="0.25">
      <c r="A3269" s="171" t="s">
        <v>34222</v>
      </c>
      <c r="B3269" s="170" t="s">
        <v>34223</v>
      </c>
      <c r="C3269" s="171" t="s">
        <v>12401</v>
      </c>
      <c r="D3269" s="172">
        <v>6.64</v>
      </c>
    </row>
    <row r="3270" spans="1:4" ht="36" x14ac:dyDescent="0.25">
      <c r="A3270" s="171" t="s">
        <v>34224</v>
      </c>
      <c r="B3270" s="170" t="s">
        <v>34225</v>
      </c>
      <c r="C3270" s="171" t="s">
        <v>12401</v>
      </c>
      <c r="D3270" s="172">
        <v>7.04</v>
      </c>
    </row>
    <row r="3271" spans="1:4" ht="36" x14ac:dyDescent="0.25">
      <c r="A3271" s="171" t="s">
        <v>34226</v>
      </c>
      <c r="B3271" s="170" t="s">
        <v>34227</v>
      </c>
      <c r="C3271" s="171" t="s">
        <v>12401</v>
      </c>
      <c r="D3271" s="172">
        <v>7.83</v>
      </c>
    </row>
    <row r="3272" spans="1:4" ht="36" x14ac:dyDescent="0.25">
      <c r="A3272" s="171" t="s">
        <v>34228</v>
      </c>
      <c r="B3272" s="170" t="s">
        <v>34229</v>
      </c>
      <c r="C3272" s="171" t="s">
        <v>12401</v>
      </c>
      <c r="D3272" s="172">
        <v>8.1300000000000008</v>
      </c>
    </row>
    <row r="3273" spans="1:4" ht="36" x14ac:dyDescent="0.25">
      <c r="A3273" s="171" t="s">
        <v>34230</v>
      </c>
      <c r="B3273" s="170" t="s">
        <v>34231</v>
      </c>
      <c r="C3273" s="171" t="s">
        <v>12401</v>
      </c>
      <c r="D3273" s="172">
        <v>8.42</v>
      </c>
    </row>
    <row r="3274" spans="1:4" ht="36" x14ac:dyDescent="0.25">
      <c r="A3274" s="171" t="s">
        <v>34232</v>
      </c>
      <c r="B3274" s="170" t="s">
        <v>34233</v>
      </c>
      <c r="C3274" s="171" t="s">
        <v>12401</v>
      </c>
      <c r="D3274" s="172">
        <v>9.16</v>
      </c>
    </row>
    <row r="3275" spans="1:4" ht="36" x14ac:dyDescent="0.25">
      <c r="A3275" s="171" t="s">
        <v>34234</v>
      </c>
      <c r="B3275" s="170" t="s">
        <v>34235</v>
      </c>
      <c r="C3275" s="171" t="s">
        <v>12401</v>
      </c>
      <c r="D3275" s="172">
        <v>9.4600000000000009</v>
      </c>
    </row>
    <row r="3276" spans="1:4" ht="36" x14ac:dyDescent="0.25">
      <c r="A3276" s="171" t="s">
        <v>34236</v>
      </c>
      <c r="B3276" s="170" t="s">
        <v>34237</v>
      </c>
      <c r="C3276" s="171" t="s">
        <v>12401</v>
      </c>
      <c r="D3276" s="172">
        <v>9.6999999999999993</v>
      </c>
    </row>
    <row r="3277" spans="1:4" ht="36" x14ac:dyDescent="0.25">
      <c r="A3277" s="171" t="s">
        <v>34238</v>
      </c>
      <c r="B3277" s="170" t="s">
        <v>34239</v>
      </c>
      <c r="C3277" s="171" t="s">
        <v>12401</v>
      </c>
      <c r="D3277" s="174">
        <v>10.44</v>
      </c>
    </row>
    <row r="3278" spans="1:4" ht="36" x14ac:dyDescent="0.25">
      <c r="A3278" s="171" t="s">
        <v>34240</v>
      </c>
      <c r="B3278" s="170" t="s">
        <v>34241</v>
      </c>
      <c r="C3278" s="171" t="s">
        <v>12401</v>
      </c>
      <c r="D3278" s="174">
        <v>11</v>
      </c>
    </row>
    <row r="3279" spans="1:4" ht="36" x14ac:dyDescent="0.25">
      <c r="A3279" s="171" t="s">
        <v>34242</v>
      </c>
      <c r="B3279" s="170" t="s">
        <v>34243</v>
      </c>
      <c r="C3279" s="171" t="s">
        <v>12401</v>
      </c>
      <c r="D3279" s="174">
        <v>12.2</v>
      </c>
    </row>
    <row r="3280" spans="1:4" ht="36" x14ac:dyDescent="0.25">
      <c r="A3280" s="171" t="s">
        <v>34244</v>
      </c>
      <c r="B3280" s="170" t="s">
        <v>34245</v>
      </c>
      <c r="C3280" s="171" t="s">
        <v>12401</v>
      </c>
      <c r="D3280" s="174">
        <v>12.67</v>
      </c>
    </row>
    <row r="3281" spans="1:4" ht="48" x14ac:dyDescent="0.25">
      <c r="A3281" s="171" t="s">
        <v>34246</v>
      </c>
      <c r="B3281" s="170" t="s">
        <v>34247</v>
      </c>
      <c r="C3281" s="171" t="s">
        <v>12401</v>
      </c>
      <c r="D3281" s="172">
        <v>5.44</v>
      </c>
    </row>
    <row r="3282" spans="1:4" ht="48" x14ac:dyDescent="0.25">
      <c r="A3282" s="171" t="s">
        <v>34248</v>
      </c>
      <c r="B3282" s="170" t="s">
        <v>34249</v>
      </c>
      <c r="C3282" s="171" t="s">
        <v>12401</v>
      </c>
      <c r="D3282" s="172">
        <v>6.17</v>
      </c>
    </row>
    <row r="3283" spans="1:4" ht="48" x14ac:dyDescent="0.25">
      <c r="A3283" s="171" t="s">
        <v>34250</v>
      </c>
      <c r="B3283" s="170" t="s">
        <v>34251</v>
      </c>
      <c r="C3283" s="171" t="s">
        <v>12401</v>
      </c>
      <c r="D3283" s="172">
        <v>6.44</v>
      </c>
    </row>
    <row r="3284" spans="1:4" ht="48" x14ac:dyDescent="0.25">
      <c r="A3284" s="171" t="s">
        <v>34252</v>
      </c>
      <c r="B3284" s="170" t="s">
        <v>34253</v>
      </c>
      <c r="C3284" s="171" t="s">
        <v>12401</v>
      </c>
      <c r="D3284" s="172">
        <v>6.64</v>
      </c>
    </row>
    <row r="3285" spans="1:4" ht="48" x14ac:dyDescent="0.25">
      <c r="A3285" s="171" t="s">
        <v>34254</v>
      </c>
      <c r="B3285" s="170" t="s">
        <v>34255</v>
      </c>
      <c r="C3285" s="171" t="s">
        <v>12401</v>
      </c>
      <c r="D3285" s="172">
        <v>6.88</v>
      </c>
    </row>
    <row r="3286" spans="1:4" ht="48" x14ac:dyDescent="0.25">
      <c r="A3286" s="171" t="s">
        <v>34256</v>
      </c>
      <c r="B3286" s="170" t="s">
        <v>34257</v>
      </c>
      <c r="C3286" s="171" t="s">
        <v>12401</v>
      </c>
      <c r="D3286" s="172">
        <v>7.07</v>
      </c>
    </row>
    <row r="3287" spans="1:4" ht="48" x14ac:dyDescent="0.25">
      <c r="A3287" s="171" t="s">
        <v>34258</v>
      </c>
      <c r="B3287" s="170" t="s">
        <v>34259</v>
      </c>
      <c r="C3287" s="171" t="s">
        <v>12401</v>
      </c>
      <c r="D3287" s="172">
        <v>7.68</v>
      </c>
    </row>
    <row r="3288" spans="1:4" ht="48" x14ac:dyDescent="0.25">
      <c r="A3288" s="171" t="s">
        <v>34260</v>
      </c>
      <c r="B3288" s="170" t="s">
        <v>34261</v>
      </c>
      <c r="C3288" s="171" t="s">
        <v>12401</v>
      </c>
      <c r="D3288" s="172">
        <v>7.88</v>
      </c>
    </row>
    <row r="3289" spans="1:4" ht="48" x14ac:dyDescent="0.25">
      <c r="A3289" s="171" t="s">
        <v>34262</v>
      </c>
      <c r="B3289" s="170" t="s">
        <v>34263</v>
      </c>
      <c r="C3289" s="171" t="s">
        <v>12401</v>
      </c>
      <c r="D3289" s="172">
        <v>8.0299999999999994</v>
      </c>
    </row>
    <row r="3290" spans="1:4" ht="48" x14ac:dyDescent="0.25">
      <c r="A3290" s="171" t="s">
        <v>34264</v>
      </c>
      <c r="B3290" s="170" t="s">
        <v>34265</v>
      </c>
      <c r="C3290" s="171" t="s">
        <v>12401</v>
      </c>
      <c r="D3290" s="172">
        <v>8.23</v>
      </c>
    </row>
    <row r="3291" spans="1:4" ht="48" x14ac:dyDescent="0.25">
      <c r="A3291" s="171" t="s">
        <v>34266</v>
      </c>
      <c r="B3291" s="170" t="s">
        <v>34267</v>
      </c>
      <c r="C3291" s="171" t="s">
        <v>12401</v>
      </c>
      <c r="D3291" s="172">
        <v>8.98</v>
      </c>
    </row>
    <row r="3292" spans="1:4" ht="48" x14ac:dyDescent="0.25">
      <c r="A3292" s="171" t="s">
        <v>34268</v>
      </c>
      <c r="B3292" s="170" t="s">
        <v>34269</v>
      </c>
      <c r="C3292" s="171" t="s">
        <v>12401</v>
      </c>
      <c r="D3292" s="172">
        <v>9.52</v>
      </c>
    </row>
    <row r="3293" spans="1:4" ht="36" x14ac:dyDescent="0.25">
      <c r="A3293" s="171" t="s">
        <v>34270</v>
      </c>
      <c r="B3293" s="170" t="s">
        <v>34271</v>
      </c>
      <c r="C3293" s="171" t="s">
        <v>12401</v>
      </c>
      <c r="D3293" s="172">
        <v>9.81</v>
      </c>
    </row>
    <row r="3294" spans="1:4" ht="36" x14ac:dyDescent="0.25">
      <c r="A3294" s="171" t="s">
        <v>34272</v>
      </c>
      <c r="B3294" s="170" t="s">
        <v>34273</v>
      </c>
      <c r="C3294" s="171" t="s">
        <v>12401</v>
      </c>
      <c r="D3294" s="172">
        <v>5.35</v>
      </c>
    </row>
    <row r="3295" spans="1:4" ht="36" x14ac:dyDescent="0.25">
      <c r="A3295" s="171" t="s">
        <v>34274</v>
      </c>
      <c r="B3295" s="170" t="s">
        <v>34275</v>
      </c>
      <c r="C3295" s="171" t="s">
        <v>12401</v>
      </c>
      <c r="D3295" s="172">
        <v>5.62</v>
      </c>
    </row>
    <row r="3296" spans="1:4" ht="36" x14ac:dyDescent="0.25">
      <c r="A3296" s="171" t="s">
        <v>34276</v>
      </c>
      <c r="B3296" s="170" t="s">
        <v>34277</v>
      </c>
      <c r="C3296" s="171" t="s">
        <v>12401</v>
      </c>
      <c r="D3296" s="172">
        <v>6.25</v>
      </c>
    </row>
    <row r="3297" spans="1:4" ht="36" x14ac:dyDescent="0.25">
      <c r="A3297" s="171" t="s">
        <v>34278</v>
      </c>
      <c r="B3297" s="170" t="s">
        <v>34279</v>
      </c>
      <c r="C3297" s="171" t="s">
        <v>12401</v>
      </c>
      <c r="D3297" s="172">
        <v>6.44</v>
      </c>
    </row>
    <row r="3298" spans="1:4" ht="36" x14ac:dyDescent="0.25">
      <c r="A3298" s="171" t="s">
        <v>34280</v>
      </c>
      <c r="B3298" s="170" t="s">
        <v>34281</v>
      </c>
      <c r="C3298" s="171" t="s">
        <v>12401</v>
      </c>
      <c r="D3298" s="172">
        <v>6.6</v>
      </c>
    </row>
    <row r="3299" spans="1:4" ht="36" x14ac:dyDescent="0.25">
      <c r="A3299" s="171" t="s">
        <v>34282</v>
      </c>
      <c r="B3299" s="170" t="s">
        <v>34283</v>
      </c>
      <c r="C3299" s="171" t="s">
        <v>12401</v>
      </c>
      <c r="D3299" s="172">
        <v>6.76</v>
      </c>
    </row>
    <row r="3300" spans="1:4" ht="36" x14ac:dyDescent="0.25">
      <c r="A3300" s="171" t="s">
        <v>34284</v>
      </c>
      <c r="B3300" s="170" t="s">
        <v>34285</v>
      </c>
      <c r="C3300" s="171" t="s">
        <v>12401</v>
      </c>
      <c r="D3300" s="172">
        <v>6.92</v>
      </c>
    </row>
    <row r="3301" spans="1:4" ht="36" x14ac:dyDescent="0.25">
      <c r="A3301" s="171" t="s">
        <v>34286</v>
      </c>
      <c r="B3301" s="170" t="s">
        <v>34287</v>
      </c>
      <c r="C3301" s="171" t="s">
        <v>12401</v>
      </c>
      <c r="D3301" s="172">
        <v>7.07</v>
      </c>
    </row>
    <row r="3302" spans="1:4" ht="36" x14ac:dyDescent="0.25">
      <c r="A3302" s="171" t="s">
        <v>34288</v>
      </c>
      <c r="B3302" s="170" t="s">
        <v>34289</v>
      </c>
      <c r="C3302" s="171" t="s">
        <v>12401</v>
      </c>
      <c r="D3302" s="172">
        <v>7.63</v>
      </c>
    </row>
    <row r="3303" spans="1:4" ht="36" x14ac:dyDescent="0.25">
      <c r="A3303" s="171" t="s">
        <v>34290</v>
      </c>
      <c r="B3303" s="170" t="s">
        <v>34291</v>
      </c>
      <c r="C3303" s="171" t="s">
        <v>12401</v>
      </c>
      <c r="D3303" s="172">
        <v>7.78</v>
      </c>
    </row>
    <row r="3304" spans="1:4" ht="36" x14ac:dyDescent="0.25">
      <c r="A3304" s="171" t="s">
        <v>34292</v>
      </c>
      <c r="B3304" s="170" t="s">
        <v>34293</v>
      </c>
      <c r="C3304" s="171" t="s">
        <v>12401</v>
      </c>
      <c r="D3304" s="172">
        <v>8.08</v>
      </c>
    </row>
    <row r="3305" spans="1:4" ht="36" x14ac:dyDescent="0.25">
      <c r="A3305" s="171" t="s">
        <v>34294</v>
      </c>
      <c r="B3305" s="170" t="s">
        <v>34295</v>
      </c>
      <c r="C3305" s="171" t="s">
        <v>12401</v>
      </c>
      <c r="D3305" s="172">
        <v>8.52</v>
      </c>
    </row>
    <row r="3306" spans="1:4" ht="36" x14ac:dyDescent="0.25">
      <c r="A3306" s="171" t="s">
        <v>34296</v>
      </c>
      <c r="B3306" s="170" t="s">
        <v>34297</v>
      </c>
      <c r="C3306" s="171" t="s">
        <v>12401</v>
      </c>
      <c r="D3306" s="172">
        <v>9.16</v>
      </c>
    </row>
    <row r="3307" spans="1:4" ht="36" x14ac:dyDescent="0.25">
      <c r="A3307" s="171" t="s">
        <v>34298</v>
      </c>
      <c r="B3307" s="170" t="s">
        <v>34299</v>
      </c>
      <c r="C3307" s="171" t="s">
        <v>12401</v>
      </c>
      <c r="D3307" s="172">
        <v>8.6199999999999992</v>
      </c>
    </row>
    <row r="3308" spans="1:4" ht="36" x14ac:dyDescent="0.25">
      <c r="A3308" s="171" t="s">
        <v>34300</v>
      </c>
      <c r="B3308" s="170" t="s">
        <v>34301</v>
      </c>
      <c r="C3308" s="171" t="s">
        <v>12401</v>
      </c>
      <c r="D3308" s="172">
        <v>9.18</v>
      </c>
    </row>
    <row r="3309" spans="1:4" ht="36" x14ac:dyDescent="0.25">
      <c r="A3309" s="171" t="s">
        <v>34302</v>
      </c>
      <c r="B3309" s="170" t="s">
        <v>34303</v>
      </c>
      <c r="C3309" s="171" t="s">
        <v>12401</v>
      </c>
      <c r="D3309" s="172">
        <v>9.59</v>
      </c>
    </row>
    <row r="3310" spans="1:4" ht="36" x14ac:dyDescent="0.25">
      <c r="A3310" s="171" t="s">
        <v>34304</v>
      </c>
      <c r="B3310" s="170" t="s">
        <v>34305</v>
      </c>
      <c r="C3310" s="171" t="s">
        <v>12401</v>
      </c>
      <c r="D3310" s="174">
        <v>10.71</v>
      </c>
    </row>
    <row r="3311" spans="1:4" ht="36" x14ac:dyDescent="0.25">
      <c r="A3311" s="171" t="s">
        <v>34306</v>
      </c>
      <c r="B3311" s="170" t="s">
        <v>34307</v>
      </c>
      <c r="C3311" s="171" t="s">
        <v>12401</v>
      </c>
      <c r="D3311" s="174">
        <v>11.05</v>
      </c>
    </row>
    <row r="3312" spans="1:4" ht="36" x14ac:dyDescent="0.25">
      <c r="A3312" s="171" t="s">
        <v>34308</v>
      </c>
      <c r="B3312" s="170" t="s">
        <v>34309</v>
      </c>
      <c r="C3312" s="171" t="s">
        <v>12401</v>
      </c>
      <c r="D3312" s="174">
        <v>11.39</v>
      </c>
    </row>
    <row r="3313" spans="1:4" ht="36" x14ac:dyDescent="0.25">
      <c r="A3313" s="171" t="s">
        <v>34310</v>
      </c>
      <c r="B3313" s="170" t="s">
        <v>34311</v>
      </c>
      <c r="C3313" s="171" t="s">
        <v>12401</v>
      </c>
      <c r="D3313" s="174">
        <v>11.73</v>
      </c>
    </row>
    <row r="3314" spans="1:4" ht="36" x14ac:dyDescent="0.25">
      <c r="A3314" s="171" t="s">
        <v>34312</v>
      </c>
      <c r="B3314" s="170" t="s">
        <v>34313</v>
      </c>
      <c r="C3314" s="171" t="s">
        <v>12401</v>
      </c>
      <c r="D3314" s="174">
        <v>12</v>
      </c>
    </row>
    <row r="3315" spans="1:4" ht="36" x14ac:dyDescent="0.25">
      <c r="A3315" s="171" t="s">
        <v>34314</v>
      </c>
      <c r="B3315" s="170" t="s">
        <v>34315</v>
      </c>
      <c r="C3315" s="171" t="s">
        <v>12401</v>
      </c>
      <c r="D3315" s="174">
        <v>13.09</v>
      </c>
    </row>
    <row r="3316" spans="1:4" ht="36" x14ac:dyDescent="0.25">
      <c r="A3316" s="171" t="s">
        <v>34316</v>
      </c>
      <c r="B3316" s="170" t="s">
        <v>34317</v>
      </c>
      <c r="C3316" s="171" t="s">
        <v>12401</v>
      </c>
      <c r="D3316" s="174">
        <v>13.43</v>
      </c>
    </row>
    <row r="3317" spans="1:4" ht="36" x14ac:dyDescent="0.25">
      <c r="A3317" s="171" t="s">
        <v>34318</v>
      </c>
      <c r="B3317" s="170" t="s">
        <v>34319</v>
      </c>
      <c r="C3317" s="171" t="s">
        <v>12401</v>
      </c>
      <c r="D3317" s="174">
        <v>13.94</v>
      </c>
    </row>
    <row r="3318" spans="1:4" ht="36" x14ac:dyDescent="0.25">
      <c r="A3318" s="171" t="s">
        <v>34320</v>
      </c>
      <c r="B3318" s="170" t="s">
        <v>34321</v>
      </c>
      <c r="C3318" s="171" t="s">
        <v>12401</v>
      </c>
      <c r="D3318" s="174">
        <v>15.61</v>
      </c>
    </row>
    <row r="3319" spans="1:4" ht="36" x14ac:dyDescent="0.25">
      <c r="A3319" s="171" t="s">
        <v>34322</v>
      </c>
      <c r="B3319" s="170" t="s">
        <v>34323</v>
      </c>
      <c r="C3319" s="171" t="s">
        <v>12401</v>
      </c>
      <c r="D3319" s="174">
        <v>16.12</v>
      </c>
    </row>
    <row r="3320" spans="1:4" ht="48" x14ac:dyDescent="0.25">
      <c r="A3320" s="171" t="s">
        <v>34324</v>
      </c>
      <c r="B3320" s="170" t="s">
        <v>34325</v>
      </c>
      <c r="C3320" s="171" t="s">
        <v>12401</v>
      </c>
      <c r="D3320" s="172">
        <v>8.31</v>
      </c>
    </row>
    <row r="3321" spans="1:4" ht="48" x14ac:dyDescent="0.25">
      <c r="A3321" s="171" t="s">
        <v>34326</v>
      </c>
      <c r="B3321" s="170" t="s">
        <v>34327</v>
      </c>
      <c r="C3321" s="171" t="s">
        <v>12401</v>
      </c>
      <c r="D3321" s="172">
        <v>8.67</v>
      </c>
    </row>
    <row r="3322" spans="1:4" ht="48" x14ac:dyDescent="0.25">
      <c r="A3322" s="171" t="s">
        <v>34328</v>
      </c>
      <c r="B3322" s="170" t="s">
        <v>34329</v>
      </c>
      <c r="C3322" s="171" t="s">
        <v>12401</v>
      </c>
      <c r="D3322" s="172">
        <v>8.93</v>
      </c>
    </row>
    <row r="3323" spans="1:4" ht="48" x14ac:dyDescent="0.25">
      <c r="A3323" s="171" t="s">
        <v>34330</v>
      </c>
      <c r="B3323" s="170" t="s">
        <v>34331</v>
      </c>
      <c r="C3323" s="171" t="s">
        <v>12401</v>
      </c>
      <c r="D3323" s="172">
        <v>9.18</v>
      </c>
    </row>
    <row r="3324" spans="1:4" ht="48" x14ac:dyDescent="0.25">
      <c r="A3324" s="171" t="s">
        <v>34332</v>
      </c>
      <c r="B3324" s="170" t="s">
        <v>34333</v>
      </c>
      <c r="C3324" s="171" t="s">
        <v>12401</v>
      </c>
      <c r="D3324" s="172">
        <v>9.39</v>
      </c>
    </row>
    <row r="3325" spans="1:4" ht="48" x14ac:dyDescent="0.25">
      <c r="A3325" s="171" t="s">
        <v>34334</v>
      </c>
      <c r="B3325" s="170" t="s">
        <v>34335</v>
      </c>
      <c r="C3325" s="171" t="s">
        <v>12401</v>
      </c>
      <c r="D3325" s="172">
        <v>9.64</v>
      </c>
    </row>
    <row r="3326" spans="1:4" ht="48" x14ac:dyDescent="0.25">
      <c r="A3326" s="171" t="s">
        <v>34336</v>
      </c>
      <c r="B3326" s="170" t="s">
        <v>34337</v>
      </c>
      <c r="C3326" s="171" t="s">
        <v>12401</v>
      </c>
      <c r="D3326" s="172">
        <v>9.85</v>
      </c>
    </row>
    <row r="3327" spans="1:4" ht="48" x14ac:dyDescent="0.25">
      <c r="A3327" s="171" t="s">
        <v>34338</v>
      </c>
      <c r="B3327" s="170" t="s">
        <v>34339</v>
      </c>
      <c r="C3327" s="171" t="s">
        <v>12401</v>
      </c>
      <c r="D3327" s="174">
        <v>10.78</v>
      </c>
    </row>
    <row r="3328" spans="1:4" ht="48" x14ac:dyDescent="0.25">
      <c r="A3328" s="171" t="s">
        <v>34340</v>
      </c>
      <c r="B3328" s="170" t="s">
        <v>34341</v>
      </c>
      <c r="C3328" s="171" t="s">
        <v>12401</v>
      </c>
      <c r="D3328" s="174">
        <v>10.98</v>
      </c>
    </row>
    <row r="3329" spans="1:4" ht="48" x14ac:dyDescent="0.25">
      <c r="A3329" s="171" t="s">
        <v>34342</v>
      </c>
      <c r="B3329" s="170" t="s">
        <v>34343</v>
      </c>
      <c r="C3329" s="171" t="s">
        <v>12401</v>
      </c>
      <c r="D3329" s="174">
        <v>11.19</v>
      </c>
    </row>
    <row r="3330" spans="1:4" ht="48" x14ac:dyDescent="0.25">
      <c r="A3330" s="171" t="s">
        <v>34344</v>
      </c>
      <c r="B3330" s="170" t="s">
        <v>34345</v>
      </c>
      <c r="C3330" s="171" t="s">
        <v>12401</v>
      </c>
      <c r="D3330" s="174">
        <v>11.53</v>
      </c>
    </row>
    <row r="3331" spans="1:4" ht="48" x14ac:dyDescent="0.25">
      <c r="A3331" s="171" t="s">
        <v>34346</v>
      </c>
      <c r="B3331" s="170" t="s">
        <v>34347</v>
      </c>
      <c r="C3331" s="171" t="s">
        <v>12401</v>
      </c>
      <c r="D3331" s="174">
        <v>12.14</v>
      </c>
    </row>
    <row r="3332" spans="1:4" ht="36" x14ac:dyDescent="0.25">
      <c r="A3332" s="171" t="s">
        <v>34348</v>
      </c>
      <c r="B3332" s="170" t="s">
        <v>34349</v>
      </c>
      <c r="C3332" s="171" t="s">
        <v>12401</v>
      </c>
      <c r="D3332" s="174">
        <v>13.17</v>
      </c>
    </row>
    <row r="3333" spans="1:4" ht="36" x14ac:dyDescent="0.25">
      <c r="A3333" s="171" t="s">
        <v>34350</v>
      </c>
      <c r="B3333" s="170" t="s">
        <v>34351</v>
      </c>
      <c r="C3333" s="171" t="s">
        <v>12401</v>
      </c>
      <c r="D3333" s="172">
        <v>8.2100000000000009</v>
      </c>
    </row>
    <row r="3334" spans="1:4" ht="36" x14ac:dyDescent="0.25">
      <c r="A3334" s="171" t="s">
        <v>34352</v>
      </c>
      <c r="B3334" s="170" t="s">
        <v>34353</v>
      </c>
      <c r="C3334" s="171" t="s">
        <v>12401</v>
      </c>
      <c r="D3334" s="172">
        <v>8.52</v>
      </c>
    </row>
    <row r="3335" spans="1:4" ht="36" x14ac:dyDescent="0.25">
      <c r="A3335" s="171" t="s">
        <v>34354</v>
      </c>
      <c r="B3335" s="170" t="s">
        <v>34355</v>
      </c>
      <c r="C3335" s="171" t="s">
        <v>12401</v>
      </c>
      <c r="D3335" s="172">
        <v>8.7200000000000006</v>
      </c>
    </row>
    <row r="3336" spans="1:4" ht="36" x14ac:dyDescent="0.25">
      <c r="A3336" s="171" t="s">
        <v>34356</v>
      </c>
      <c r="B3336" s="170" t="s">
        <v>34357</v>
      </c>
      <c r="C3336" s="171" t="s">
        <v>12401</v>
      </c>
      <c r="D3336" s="172">
        <v>8.93</v>
      </c>
    </row>
    <row r="3337" spans="1:4" ht="36" x14ac:dyDescent="0.25">
      <c r="A3337" s="171" t="s">
        <v>34358</v>
      </c>
      <c r="B3337" s="170" t="s">
        <v>34359</v>
      </c>
      <c r="C3337" s="171" t="s">
        <v>12401</v>
      </c>
      <c r="D3337" s="172">
        <v>9.1300000000000008</v>
      </c>
    </row>
    <row r="3338" spans="1:4" ht="36" x14ac:dyDescent="0.25">
      <c r="A3338" s="171" t="s">
        <v>34360</v>
      </c>
      <c r="B3338" s="170" t="s">
        <v>34361</v>
      </c>
      <c r="C3338" s="171" t="s">
        <v>12401</v>
      </c>
      <c r="D3338" s="172">
        <v>9.2799999999999994</v>
      </c>
    </row>
    <row r="3339" spans="1:4" ht="36" x14ac:dyDescent="0.25">
      <c r="A3339" s="171" t="s">
        <v>34362</v>
      </c>
      <c r="B3339" s="170" t="s">
        <v>34363</v>
      </c>
      <c r="C3339" s="171" t="s">
        <v>12401</v>
      </c>
      <c r="D3339" s="172">
        <v>9.49</v>
      </c>
    </row>
    <row r="3340" spans="1:4" ht="36" x14ac:dyDescent="0.25">
      <c r="A3340" s="171" t="s">
        <v>34364</v>
      </c>
      <c r="B3340" s="170" t="s">
        <v>34365</v>
      </c>
      <c r="C3340" s="171" t="s">
        <v>12401</v>
      </c>
      <c r="D3340" s="172">
        <v>9.64</v>
      </c>
    </row>
    <row r="3341" spans="1:4" ht="36" x14ac:dyDescent="0.25">
      <c r="A3341" s="171" t="s">
        <v>34366</v>
      </c>
      <c r="B3341" s="170" t="s">
        <v>34367</v>
      </c>
      <c r="C3341" s="171" t="s">
        <v>12401</v>
      </c>
      <c r="D3341" s="172">
        <v>9.7899999999999991</v>
      </c>
    </row>
    <row r="3342" spans="1:4" ht="36" x14ac:dyDescent="0.25">
      <c r="A3342" s="171" t="s">
        <v>34368</v>
      </c>
      <c r="B3342" s="170" t="s">
        <v>34369</v>
      </c>
      <c r="C3342" s="171" t="s">
        <v>12401</v>
      </c>
      <c r="D3342" s="174">
        <v>10.71</v>
      </c>
    </row>
    <row r="3343" spans="1:4" ht="36" x14ac:dyDescent="0.25">
      <c r="A3343" s="171" t="s">
        <v>34370</v>
      </c>
      <c r="B3343" s="170" t="s">
        <v>34371</v>
      </c>
      <c r="C3343" s="171" t="s">
        <v>12401</v>
      </c>
      <c r="D3343" s="174">
        <v>10.98</v>
      </c>
    </row>
    <row r="3344" spans="1:4" ht="36" x14ac:dyDescent="0.25">
      <c r="A3344" s="171" t="s">
        <v>34372</v>
      </c>
      <c r="B3344" s="170" t="s">
        <v>34373</v>
      </c>
      <c r="C3344" s="171" t="s">
        <v>12401</v>
      </c>
      <c r="D3344" s="174">
        <v>11.46</v>
      </c>
    </row>
    <row r="3345" spans="1:4" ht="36" x14ac:dyDescent="0.25">
      <c r="A3345" s="171" t="s">
        <v>34374</v>
      </c>
      <c r="B3345" s="170" t="s">
        <v>34375</v>
      </c>
      <c r="C3345" s="171" t="s">
        <v>12401</v>
      </c>
      <c r="D3345" s="174">
        <v>11.73</v>
      </c>
    </row>
    <row r="3346" spans="1:4" ht="36" x14ac:dyDescent="0.25">
      <c r="A3346" s="171" t="s">
        <v>34376</v>
      </c>
      <c r="B3346" s="170" t="s">
        <v>34377</v>
      </c>
      <c r="C3346" s="171" t="s">
        <v>12401</v>
      </c>
      <c r="D3346" s="174">
        <v>41.26</v>
      </c>
    </row>
    <row r="3347" spans="1:4" ht="36" x14ac:dyDescent="0.25">
      <c r="A3347" s="171" t="s">
        <v>34378</v>
      </c>
      <c r="B3347" s="170" t="s">
        <v>34379</v>
      </c>
      <c r="C3347" s="171" t="s">
        <v>12401</v>
      </c>
      <c r="D3347" s="174">
        <v>42.02</v>
      </c>
    </row>
    <row r="3348" spans="1:4" ht="36" x14ac:dyDescent="0.25">
      <c r="A3348" s="171" t="s">
        <v>34380</v>
      </c>
      <c r="B3348" s="170" t="s">
        <v>34381</v>
      </c>
      <c r="C3348" s="171" t="s">
        <v>12401</v>
      </c>
      <c r="D3348" s="174">
        <v>42.62</v>
      </c>
    </row>
    <row r="3349" spans="1:4" ht="36" x14ac:dyDescent="0.25">
      <c r="A3349" s="171" t="s">
        <v>34382</v>
      </c>
      <c r="B3349" s="170" t="s">
        <v>34383</v>
      </c>
      <c r="C3349" s="171" t="s">
        <v>12401</v>
      </c>
      <c r="D3349" s="174">
        <v>44.33</v>
      </c>
    </row>
    <row r="3350" spans="1:4" ht="36" x14ac:dyDescent="0.25">
      <c r="A3350" s="171" t="s">
        <v>34384</v>
      </c>
      <c r="B3350" s="170" t="s">
        <v>34385</v>
      </c>
      <c r="C3350" s="171" t="s">
        <v>12401</v>
      </c>
      <c r="D3350" s="174">
        <v>44.83</v>
      </c>
    </row>
    <row r="3351" spans="1:4" ht="36" x14ac:dyDescent="0.25">
      <c r="A3351" s="171" t="s">
        <v>34386</v>
      </c>
      <c r="B3351" s="170" t="s">
        <v>34387</v>
      </c>
      <c r="C3351" s="171" t="s">
        <v>12401</v>
      </c>
      <c r="D3351" s="174">
        <v>45.34</v>
      </c>
    </row>
    <row r="3352" spans="1:4" ht="36" x14ac:dyDescent="0.25">
      <c r="A3352" s="171" t="s">
        <v>34388</v>
      </c>
      <c r="B3352" s="170" t="s">
        <v>34389</v>
      </c>
      <c r="C3352" s="171" t="s">
        <v>12401</v>
      </c>
      <c r="D3352" s="174">
        <v>45.85</v>
      </c>
    </row>
    <row r="3353" spans="1:4" ht="36" x14ac:dyDescent="0.25">
      <c r="A3353" s="171" t="s">
        <v>34390</v>
      </c>
      <c r="B3353" s="170" t="s">
        <v>34391</v>
      </c>
      <c r="C3353" s="171" t="s">
        <v>12401</v>
      </c>
      <c r="D3353" s="174">
        <v>46.25</v>
      </c>
    </row>
    <row r="3354" spans="1:4" ht="36" x14ac:dyDescent="0.25">
      <c r="A3354" s="171" t="s">
        <v>34392</v>
      </c>
      <c r="B3354" s="170" t="s">
        <v>34393</v>
      </c>
      <c r="C3354" s="171" t="s">
        <v>12401</v>
      </c>
      <c r="D3354" s="174">
        <v>46.75</v>
      </c>
    </row>
    <row r="3355" spans="1:4" ht="36" x14ac:dyDescent="0.25">
      <c r="A3355" s="171" t="s">
        <v>34394</v>
      </c>
      <c r="B3355" s="170" t="s">
        <v>34395</v>
      </c>
      <c r="C3355" s="171" t="s">
        <v>12401</v>
      </c>
      <c r="D3355" s="174">
        <v>48.28</v>
      </c>
    </row>
    <row r="3356" spans="1:4" ht="36" x14ac:dyDescent="0.25">
      <c r="A3356" s="171" t="s">
        <v>34396</v>
      </c>
      <c r="B3356" s="170" t="s">
        <v>34397</v>
      </c>
      <c r="C3356" s="171" t="s">
        <v>12401</v>
      </c>
      <c r="D3356" s="174">
        <v>49.17</v>
      </c>
    </row>
    <row r="3357" spans="1:4" ht="36" x14ac:dyDescent="0.25">
      <c r="A3357" s="171" t="s">
        <v>34398</v>
      </c>
      <c r="B3357" s="170" t="s">
        <v>34399</v>
      </c>
      <c r="C3357" s="171" t="s">
        <v>12401</v>
      </c>
      <c r="D3357" s="174">
        <v>51.68</v>
      </c>
    </row>
    <row r="3358" spans="1:4" ht="36" x14ac:dyDescent="0.25">
      <c r="A3358" s="171" t="s">
        <v>34400</v>
      </c>
      <c r="B3358" s="170" t="s">
        <v>34401</v>
      </c>
      <c r="C3358" s="171" t="s">
        <v>12401</v>
      </c>
      <c r="D3358" s="174">
        <v>52.44</v>
      </c>
    </row>
    <row r="3359" spans="1:4" ht="48" x14ac:dyDescent="0.25">
      <c r="A3359" s="171" t="s">
        <v>34402</v>
      </c>
      <c r="B3359" s="170" t="s">
        <v>34403</v>
      </c>
      <c r="C3359" s="171" t="s">
        <v>12401</v>
      </c>
      <c r="D3359" s="174">
        <v>40.799999999999997</v>
      </c>
    </row>
    <row r="3360" spans="1:4" ht="48" x14ac:dyDescent="0.25">
      <c r="A3360" s="171" t="s">
        <v>34404</v>
      </c>
      <c r="B3360" s="170" t="s">
        <v>34405</v>
      </c>
      <c r="C3360" s="171" t="s">
        <v>12401</v>
      </c>
      <c r="D3360" s="174">
        <v>41.26</v>
      </c>
    </row>
    <row r="3361" spans="1:4" ht="48" x14ac:dyDescent="0.25">
      <c r="A3361" s="171" t="s">
        <v>34406</v>
      </c>
      <c r="B3361" s="170" t="s">
        <v>34407</v>
      </c>
      <c r="C3361" s="171" t="s">
        <v>12401</v>
      </c>
      <c r="D3361" s="174">
        <v>41.71</v>
      </c>
    </row>
    <row r="3362" spans="1:4" ht="48" x14ac:dyDescent="0.25">
      <c r="A3362" s="171" t="s">
        <v>34408</v>
      </c>
      <c r="B3362" s="170" t="s">
        <v>34409</v>
      </c>
      <c r="C3362" s="171" t="s">
        <v>12401</v>
      </c>
      <c r="D3362" s="174">
        <v>42.02</v>
      </c>
    </row>
    <row r="3363" spans="1:4" ht="48" x14ac:dyDescent="0.25">
      <c r="A3363" s="171" t="s">
        <v>34410</v>
      </c>
      <c r="B3363" s="170" t="s">
        <v>34411</v>
      </c>
      <c r="C3363" s="171" t="s">
        <v>12401</v>
      </c>
      <c r="D3363" s="174">
        <v>42.4</v>
      </c>
    </row>
    <row r="3364" spans="1:4" ht="48" x14ac:dyDescent="0.25">
      <c r="A3364" s="171" t="s">
        <v>34412</v>
      </c>
      <c r="B3364" s="170" t="s">
        <v>34413</v>
      </c>
      <c r="C3364" s="171" t="s">
        <v>12401</v>
      </c>
      <c r="D3364" s="174">
        <v>42.7</v>
      </c>
    </row>
    <row r="3365" spans="1:4" ht="48" x14ac:dyDescent="0.25">
      <c r="A3365" s="171" t="s">
        <v>34414</v>
      </c>
      <c r="B3365" s="170" t="s">
        <v>34415</v>
      </c>
      <c r="C3365" s="171" t="s">
        <v>12401</v>
      </c>
      <c r="D3365" s="174">
        <v>43</v>
      </c>
    </row>
    <row r="3366" spans="1:4" ht="48" x14ac:dyDescent="0.25">
      <c r="A3366" s="171" t="s">
        <v>34416</v>
      </c>
      <c r="B3366" s="170" t="s">
        <v>34417</v>
      </c>
      <c r="C3366" s="171" t="s">
        <v>12401</v>
      </c>
      <c r="D3366" s="174">
        <v>44.43</v>
      </c>
    </row>
    <row r="3367" spans="1:4" ht="48" x14ac:dyDescent="0.25">
      <c r="A3367" s="171" t="s">
        <v>34418</v>
      </c>
      <c r="B3367" s="170" t="s">
        <v>34419</v>
      </c>
      <c r="C3367" s="171" t="s">
        <v>12401</v>
      </c>
      <c r="D3367" s="174">
        <v>44.73</v>
      </c>
    </row>
    <row r="3368" spans="1:4" ht="48" x14ac:dyDescent="0.25">
      <c r="A3368" s="171" t="s">
        <v>34420</v>
      </c>
      <c r="B3368" s="170" t="s">
        <v>34421</v>
      </c>
      <c r="C3368" s="171" t="s">
        <v>12401</v>
      </c>
      <c r="D3368" s="174">
        <v>45.04</v>
      </c>
    </row>
    <row r="3369" spans="1:4" ht="48" x14ac:dyDescent="0.25">
      <c r="A3369" s="171" t="s">
        <v>34422</v>
      </c>
      <c r="B3369" s="170" t="s">
        <v>34423</v>
      </c>
      <c r="C3369" s="171" t="s">
        <v>12401</v>
      </c>
      <c r="D3369" s="174">
        <v>45.54</v>
      </c>
    </row>
    <row r="3370" spans="1:4" ht="48" x14ac:dyDescent="0.25">
      <c r="A3370" s="171" t="s">
        <v>34424</v>
      </c>
      <c r="B3370" s="170" t="s">
        <v>34425</v>
      </c>
      <c r="C3370" s="171" t="s">
        <v>12401</v>
      </c>
      <c r="D3370" s="174">
        <v>46.45</v>
      </c>
    </row>
    <row r="3371" spans="1:4" ht="36" x14ac:dyDescent="0.25">
      <c r="A3371" s="171" t="s">
        <v>34426</v>
      </c>
      <c r="B3371" s="170" t="s">
        <v>34427</v>
      </c>
      <c r="C3371" s="171" t="s">
        <v>12401</v>
      </c>
      <c r="D3371" s="174">
        <v>48.03</v>
      </c>
    </row>
    <row r="3372" spans="1:4" ht="36" x14ac:dyDescent="0.25">
      <c r="A3372" s="171" t="s">
        <v>34428</v>
      </c>
      <c r="B3372" s="170" t="s">
        <v>34429</v>
      </c>
      <c r="C3372" s="171" t="s">
        <v>12401</v>
      </c>
      <c r="D3372" s="174">
        <v>40.65</v>
      </c>
    </row>
    <row r="3373" spans="1:4" ht="36" x14ac:dyDescent="0.25">
      <c r="A3373" s="171" t="s">
        <v>34430</v>
      </c>
      <c r="B3373" s="170" t="s">
        <v>34431</v>
      </c>
      <c r="C3373" s="171" t="s">
        <v>12401</v>
      </c>
      <c r="D3373" s="174">
        <v>41.03</v>
      </c>
    </row>
    <row r="3374" spans="1:4" ht="36" x14ac:dyDescent="0.25">
      <c r="A3374" s="171" t="s">
        <v>34432</v>
      </c>
      <c r="B3374" s="170" t="s">
        <v>34433</v>
      </c>
      <c r="C3374" s="171" t="s">
        <v>12401</v>
      </c>
      <c r="D3374" s="174">
        <v>41.33</v>
      </c>
    </row>
    <row r="3375" spans="1:4" ht="36" x14ac:dyDescent="0.25">
      <c r="A3375" s="171" t="s">
        <v>34434</v>
      </c>
      <c r="B3375" s="170" t="s">
        <v>34435</v>
      </c>
      <c r="C3375" s="171" t="s">
        <v>12401</v>
      </c>
      <c r="D3375" s="174">
        <v>41.64</v>
      </c>
    </row>
    <row r="3376" spans="1:4" ht="36" x14ac:dyDescent="0.25">
      <c r="A3376" s="171" t="s">
        <v>34436</v>
      </c>
      <c r="B3376" s="170" t="s">
        <v>34437</v>
      </c>
      <c r="C3376" s="171" t="s">
        <v>12401</v>
      </c>
      <c r="D3376" s="174">
        <v>41.94</v>
      </c>
    </row>
    <row r="3377" spans="1:4" ht="36" x14ac:dyDescent="0.25">
      <c r="A3377" s="171" t="s">
        <v>34438</v>
      </c>
      <c r="B3377" s="170" t="s">
        <v>34439</v>
      </c>
      <c r="C3377" s="171" t="s">
        <v>12401</v>
      </c>
      <c r="D3377" s="174">
        <v>42.17</v>
      </c>
    </row>
    <row r="3378" spans="1:4" ht="36" x14ac:dyDescent="0.25">
      <c r="A3378" s="171" t="s">
        <v>34440</v>
      </c>
      <c r="B3378" s="170" t="s">
        <v>34441</v>
      </c>
      <c r="C3378" s="171" t="s">
        <v>12401</v>
      </c>
      <c r="D3378" s="174">
        <v>42.47</v>
      </c>
    </row>
    <row r="3379" spans="1:4" ht="36" x14ac:dyDescent="0.25">
      <c r="A3379" s="171" t="s">
        <v>34442</v>
      </c>
      <c r="B3379" s="170" t="s">
        <v>34443</v>
      </c>
      <c r="C3379" s="171" t="s">
        <v>12401</v>
      </c>
      <c r="D3379" s="174">
        <v>42.7</v>
      </c>
    </row>
    <row r="3380" spans="1:4" ht="36" x14ac:dyDescent="0.25">
      <c r="A3380" s="171" t="s">
        <v>34444</v>
      </c>
      <c r="B3380" s="170" t="s">
        <v>34445</v>
      </c>
      <c r="C3380" s="171" t="s">
        <v>12401</v>
      </c>
      <c r="D3380" s="174">
        <v>42.93</v>
      </c>
    </row>
    <row r="3381" spans="1:4" ht="36" x14ac:dyDescent="0.25">
      <c r="A3381" s="171" t="s">
        <v>34446</v>
      </c>
      <c r="B3381" s="170" t="s">
        <v>34447</v>
      </c>
      <c r="C3381" s="171" t="s">
        <v>12401</v>
      </c>
      <c r="D3381" s="174">
        <v>44.33</v>
      </c>
    </row>
    <row r="3382" spans="1:4" ht="36" x14ac:dyDescent="0.25">
      <c r="A3382" s="171" t="s">
        <v>34448</v>
      </c>
      <c r="B3382" s="170" t="s">
        <v>34449</v>
      </c>
      <c r="C3382" s="171" t="s">
        <v>12401</v>
      </c>
      <c r="D3382" s="174">
        <v>44.73</v>
      </c>
    </row>
    <row r="3383" spans="1:4" ht="36" x14ac:dyDescent="0.25">
      <c r="A3383" s="171" t="s">
        <v>34450</v>
      </c>
      <c r="B3383" s="170" t="s">
        <v>34451</v>
      </c>
      <c r="C3383" s="171" t="s">
        <v>12401</v>
      </c>
      <c r="D3383" s="174">
        <v>45.44</v>
      </c>
    </row>
    <row r="3384" spans="1:4" ht="36" x14ac:dyDescent="0.25">
      <c r="A3384" s="171" t="s">
        <v>34452</v>
      </c>
      <c r="B3384" s="170" t="s">
        <v>34453</v>
      </c>
      <c r="C3384" s="171" t="s">
        <v>12401</v>
      </c>
      <c r="D3384" s="174">
        <v>45.85</v>
      </c>
    </row>
    <row r="3385" spans="1:4" ht="36" x14ac:dyDescent="0.25">
      <c r="A3385" s="171" t="s">
        <v>34454</v>
      </c>
      <c r="B3385" s="170" t="s">
        <v>34455</v>
      </c>
      <c r="C3385" s="171" t="s">
        <v>12401</v>
      </c>
      <c r="D3385" s="174">
        <v>39.119999999999997</v>
      </c>
    </row>
    <row r="3386" spans="1:4" ht="36" x14ac:dyDescent="0.25">
      <c r="A3386" s="171" t="s">
        <v>34456</v>
      </c>
      <c r="B3386" s="170" t="s">
        <v>34457</v>
      </c>
      <c r="C3386" s="171" t="s">
        <v>12401</v>
      </c>
      <c r="D3386" s="174">
        <v>39.909999999999997</v>
      </c>
    </row>
    <row r="3387" spans="1:4" ht="36" x14ac:dyDescent="0.25">
      <c r="A3387" s="171" t="s">
        <v>34458</v>
      </c>
      <c r="B3387" s="170" t="s">
        <v>34459</v>
      </c>
      <c r="C3387" s="171" t="s">
        <v>12401</v>
      </c>
      <c r="D3387" s="174">
        <v>41.46</v>
      </c>
    </row>
    <row r="3388" spans="1:4" ht="36" x14ac:dyDescent="0.25">
      <c r="A3388" s="171" t="s">
        <v>34460</v>
      </c>
      <c r="B3388" s="170" t="s">
        <v>34461</v>
      </c>
      <c r="C3388" s="171" t="s">
        <v>12401</v>
      </c>
      <c r="D3388" s="174">
        <v>42.03</v>
      </c>
    </row>
    <row r="3389" spans="1:4" ht="36" x14ac:dyDescent="0.25">
      <c r="A3389" s="171" t="s">
        <v>34462</v>
      </c>
      <c r="B3389" s="170" t="s">
        <v>34463</v>
      </c>
      <c r="C3389" s="171" t="s">
        <v>12401</v>
      </c>
      <c r="D3389" s="174">
        <v>42.52</v>
      </c>
    </row>
    <row r="3390" spans="1:4" ht="36" x14ac:dyDescent="0.25">
      <c r="A3390" s="171" t="s">
        <v>34464</v>
      </c>
      <c r="B3390" s="170" t="s">
        <v>34465</v>
      </c>
      <c r="C3390" s="171" t="s">
        <v>12401</v>
      </c>
      <c r="D3390" s="174">
        <v>43.95</v>
      </c>
    </row>
    <row r="3391" spans="1:4" ht="36" x14ac:dyDescent="0.25">
      <c r="A3391" s="171" t="s">
        <v>34466</v>
      </c>
      <c r="B3391" s="170" t="s">
        <v>34467</v>
      </c>
      <c r="C3391" s="171" t="s">
        <v>12401</v>
      </c>
      <c r="D3391" s="174">
        <v>44.35</v>
      </c>
    </row>
    <row r="3392" spans="1:4" ht="36" x14ac:dyDescent="0.25">
      <c r="A3392" s="171" t="s">
        <v>34468</v>
      </c>
      <c r="B3392" s="170" t="s">
        <v>34469</v>
      </c>
      <c r="C3392" s="171" t="s">
        <v>12401</v>
      </c>
      <c r="D3392" s="174">
        <v>44.86</v>
      </c>
    </row>
    <row r="3393" spans="1:4" ht="36" x14ac:dyDescent="0.25">
      <c r="A3393" s="171" t="s">
        <v>34470</v>
      </c>
      <c r="B3393" s="170" t="s">
        <v>34471</v>
      </c>
      <c r="C3393" s="171" t="s">
        <v>12401</v>
      </c>
      <c r="D3393" s="174">
        <v>45.37</v>
      </c>
    </row>
    <row r="3394" spans="1:4" ht="36" x14ac:dyDescent="0.25">
      <c r="A3394" s="171" t="s">
        <v>34472</v>
      </c>
      <c r="B3394" s="170" t="s">
        <v>34473</v>
      </c>
      <c r="C3394" s="171" t="s">
        <v>12401</v>
      </c>
      <c r="D3394" s="174">
        <v>45.77</v>
      </c>
    </row>
    <row r="3395" spans="1:4" ht="36" x14ac:dyDescent="0.25">
      <c r="A3395" s="171" t="s">
        <v>34474</v>
      </c>
      <c r="B3395" s="170" t="s">
        <v>34475</v>
      </c>
      <c r="C3395" s="171" t="s">
        <v>12401</v>
      </c>
      <c r="D3395" s="174">
        <v>47.61</v>
      </c>
    </row>
    <row r="3396" spans="1:4" ht="36" x14ac:dyDescent="0.25">
      <c r="A3396" s="171" t="s">
        <v>34476</v>
      </c>
      <c r="B3396" s="170" t="s">
        <v>34477</v>
      </c>
      <c r="C3396" s="171" t="s">
        <v>12401</v>
      </c>
      <c r="D3396" s="174">
        <v>48.83</v>
      </c>
    </row>
    <row r="3397" spans="1:4" ht="36" x14ac:dyDescent="0.25">
      <c r="A3397" s="171" t="s">
        <v>34478</v>
      </c>
      <c r="B3397" s="170" t="s">
        <v>34479</v>
      </c>
      <c r="C3397" s="171" t="s">
        <v>12401</v>
      </c>
      <c r="D3397" s="174">
        <v>50.5</v>
      </c>
    </row>
    <row r="3398" spans="1:4" ht="48" x14ac:dyDescent="0.25">
      <c r="A3398" s="171" t="s">
        <v>34480</v>
      </c>
      <c r="B3398" s="170" t="s">
        <v>34481</v>
      </c>
      <c r="C3398" s="171" t="s">
        <v>12401</v>
      </c>
      <c r="D3398" s="174">
        <v>38.69</v>
      </c>
    </row>
    <row r="3399" spans="1:4" ht="48" x14ac:dyDescent="0.25">
      <c r="A3399" s="171" t="s">
        <v>34482</v>
      </c>
      <c r="B3399" s="170" t="s">
        <v>34483</v>
      </c>
      <c r="C3399" s="171" t="s">
        <v>12401</v>
      </c>
      <c r="D3399" s="174">
        <v>39.119999999999997</v>
      </c>
    </row>
    <row r="3400" spans="1:4" ht="48" x14ac:dyDescent="0.25">
      <c r="A3400" s="171" t="s">
        <v>34484</v>
      </c>
      <c r="B3400" s="170" t="s">
        <v>34485</v>
      </c>
      <c r="C3400" s="171" t="s">
        <v>12401</v>
      </c>
      <c r="D3400" s="174">
        <v>39.54</v>
      </c>
    </row>
    <row r="3401" spans="1:4" ht="48" x14ac:dyDescent="0.25">
      <c r="A3401" s="171" t="s">
        <v>34486</v>
      </c>
      <c r="B3401" s="170" t="s">
        <v>34487</v>
      </c>
      <c r="C3401" s="171" t="s">
        <v>12401</v>
      </c>
      <c r="D3401" s="174">
        <v>39.909999999999997</v>
      </c>
    </row>
    <row r="3402" spans="1:4" ht="48" x14ac:dyDescent="0.25">
      <c r="A3402" s="171" t="s">
        <v>34488</v>
      </c>
      <c r="B3402" s="170" t="s">
        <v>34489</v>
      </c>
      <c r="C3402" s="171" t="s">
        <v>12401</v>
      </c>
      <c r="D3402" s="174">
        <v>41.14</v>
      </c>
    </row>
    <row r="3403" spans="1:4" ht="48" x14ac:dyDescent="0.25">
      <c r="A3403" s="171" t="s">
        <v>34490</v>
      </c>
      <c r="B3403" s="170" t="s">
        <v>34491</v>
      </c>
      <c r="C3403" s="171" t="s">
        <v>12401</v>
      </c>
      <c r="D3403" s="174">
        <v>41.46</v>
      </c>
    </row>
    <row r="3404" spans="1:4" ht="48" x14ac:dyDescent="0.25">
      <c r="A3404" s="171" t="s">
        <v>34492</v>
      </c>
      <c r="B3404" s="170" t="s">
        <v>34493</v>
      </c>
      <c r="C3404" s="171" t="s">
        <v>12401</v>
      </c>
      <c r="D3404" s="174">
        <v>41.79</v>
      </c>
    </row>
    <row r="3405" spans="1:4" ht="48" x14ac:dyDescent="0.25">
      <c r="A3405" s="171" t="s">
        <v>34494</v>
      </c>
      <c r="B3405" s="170" t="s">
        <v>34495</v>
      </c>
      <c r="C3405" s="171" t="s">
        <v>12401</v>
      </c>
      <c r="D3405" s="174">
        <v>42.11</v>
      </c>
    </row>
    <row r="3406" spans="1:4" ht="48" x14ac:dyDescent="0.25">
      <c r="A3406" s="171" t="s">
        <v>34496</v>
      </c>
      <c r="B3406" s="170" t="s">
        <v>34497</v>
      </c>
      <c r="C3406" s="171" t="s">
        <v>12401</v>
      </c>
      <c r="D3406" s="174">
        <v>42.35</v>
      </c>
    </row>
    <row r="3407" spans="1:4" ht="48" x14ac:dyDescent="0.25">
      <c r="A3407" s="171" t="s">
        <v>34498</v>
      </c>
      <c r="B3407" s="170" t="s">
        <v>34499</v>
      </c>
      <c r="C3407" s="171" t="s">
        <v>12401</v>
      </c>
      <c r="D3407" s="174">
        <v>42.68</v>
      </c>
    </row>
    <row r="3408" spans="1:4" ht="48" x14ac:dyDescent="0.25">
      <c r="A3408" s="171" t="s">
        <v>34500</v>
      </c>
      <c r="B3408" s="170" t="s">
        <v>34501</v>
      </c>
      <c r="C3408" s="171" t="s">
        <v>12401</v>
      </c>
      <c r="D3408" s="174">
        <v>44.15</v>
      </c>
    </row>
    <row r="3409" spans="1:4" ht="48" x14ac:dyDescent="0.25">
      <c r="A3409" s="171" t="s">
        <v>34502</v>
      </c>
      <c r="B3409" s="170" t="s">
        <v>34503</v>
      </c>
      <c r="C3409" s="171" t="s">
        <v>12401</v>
      </c>
      <c r="D3409" s="174">
        <v>44.96</v>
      </c>
    </row>
    <row r="3410" spans="1:4" ht="36" x14ac:dyDescent="0.25">
      <c r="A3410" s="171" t="s">
        <v>34504</v>
      </c>
      <c r="B3410" s="170" t="s">
        <v>34505</v>
      </c>
      <c r="C3410" s="171" t="s">
        <v>12401</v>
      </c>
      <c r="D3410" s="174">
        <v>45.47</v>
      </c>
    </row>
    <row r="3411" spans="1:4" ht="36" x14ac:dyDescent="0.25">
      <c r="A3411" s="171" t="s">
        <v>34506</v>
      </c>
      <c r="B3411" s="170" t="s">
        <v>34507</v>
      </c>
      <c r="C3411" s="171" t="s">
        <v>12401</v>
      </c>
      <c r="D3411" s="174">
        <v>38.51</v>
      </c>
    </row>
    <row r="3412" spans="1:4" ht="36" x14ac:dyDescent="0.25">
      <c r="A3412" s="171" t="s">
        <v>34508</v>
      </c>
      <c r="B3412" s="170" t="s">
        <v>34509</v>
      </c>
      <c r="C3412" s="171" t="s">
        <v>12401</v>
      </c>
      <c r="D3412" s="174">
        <v>38.93</v>
      </c>
    </row>
    <row r="3413" spans="1:4" ht="36" x14ac:dyDescent="0.25">
      <c r="A3413" s="171" t="s">
        <v>34510</v>
      </c>
      <c r="B3413" s="170" t="s">
        <v>34511</v>
      </c>
      <c r="C3413" s="171" t="s">
        <v>12401</v>
      </c>
      <c r="D3413" s="174">
        <v>39.24</v>
      </c>
    </row>
    <row r="3414" spans="1:4" ht="36" x14ac:dyDescent="0.25">
      <c r="A3414" s="171" t="s">
        <v>34512</v>
      </c>
      <c r="B3414" s="170" t="s">
        <v>34513</v>
      </c>
      <c r="C3414" s="171" t="s">
        <v>12401</v>
      </c>
      <c r="D3414" s="174">
        <v>39.54</v>
      </c>
    </row>
    <row r="3415" spans="1:4" ht="36" x14ac:dyDescent="0.25">
      <c r="A3415" s="171" t="s">
        <v>34514</v>
      </c>
      <c r="B3415" s="170" t="s">
        <v>34515</v>
      </c>
      <c r="C3415" s="171" t="s">
        <v>12401</v>
      </c>
      <c r="D3415" s="174">
        <v>39.85</v>
      </c>
    </row>
    <row r="3416" spans="1:4" ht="36" x14ac:dyDescent="0.25">
      <c r="A3416" s="171" t="s">
        <v>34516</v>
      </c>
      <c r="B3416" s="170" t="s">
        <v>34517</v>
      </c>
      <c r="C3416" s="171" t="s">
        <v>12401</v>
      </c>
      <c r="D3416" s="174">
        <v>40.97</v>
      </c>
    </row>
    <row r="3417" spans="1:4" ht="36" x14ac:dyDescent="0.25">
      <c r="A3417" s="171" t="s">
        <v>34518</v>
      </c>
      <c r="B3417" s="170" t="s">
        <v>34519</v>
      </c>
      <c r="C3417" s="171" t="s">
        <v>12401</v>
      </c>
      <c r="D3417" s="174">
        <v>41.22</v>
      </c>
    </row>
    <row r="3418" spans="1:4" ht="36" x14ac:dyDescent="0.25">
      <c r="A3418" s="171" t="s">
        <v>34520</v>
      </c>
      <c r="B3418" s="170" t="s">
        <v>34521</v>
      </c>
      <c r="C3418" s="171" t="s">
        <v>12401</v>
      </c>
      <c r="D3418" s="174">
        <v>41.46</v>
      </c>
    </row>
    <row r="3419" spans="1:4" ht="36" x14ac:dyDescent="0.25">
      <c r="A3419" s="171" t="s">
        <v>34522</v>
      </c>
      <c r="B3419" s="170" t="s">
        <v>34523</v>
      </c>
      <c r="C3419" s="171" t="s">
        <v>12401</v>
      </c>
      <c r="D3419" s="174">
        <v>41.7</v>
      </c>
    </row>
    <row r="3420" spans="1:4" ht="36" x14ac:dyDescent="0.25">
      <c r="A3420" s="171" t="s">
        <v>34524</v>
      </c>
      <c r="B3420" s="170" t="s">
        <v>34525</v>
      </c>
      <c r="C3420" s="171" t="s">
        <v>12401</v>
      </c>
      <c r="D3420" s="174">
        <v>41.95</v>
      </c>
    </row>
    <row r="3421" spans="1:4" ht="36" x14ac:dyDescent="0.25">
      <c r="A3421" s="171" t="s">
        <v>34526</v>
      </c>
      <c r="B3421" s="170" t="s">
        <v>34527</v>
      </c>
      <c r="C3421" s="171" t="s">
        <v>12401</v>
      </c>
      <c r="D3421" s="174">
        <v>42.43</v>
      </c>
    </row>
    <row r="3422" spans="1:4" ht="36" x14ac:dyDescent="0.25">
      <c r="A3422" s="171" t="s">
        <v>34528</v>
      </c>
      <c r="B3422" s="170" t="s">
        <v>34529</v>
      </c>
      <c r="C3422" s="171" t="s">
        <v>12401</v>
      </c>
      <c r="D3422" s="174">
        <v>44.05</v>
      </c>
    </row>
    <row r="3423" spans="1:4" ht="36" x14ac:dyDescent="0.25">
      <c r="A3423" s="171" t="s">
        <v>34530</v>
      </c>
      <c r="B3423" s="170" t="s">
        <v>34531</v>
      </c>
      <c r="C3423" s="171" t="s">
        <v>12401</v>
      </c>
      <c r="D3423" s="174">
        <v>44.45</v>
      </c>
    </row>
    <row r="3424" spans="1:4" x14ac:dyDescent="0.25">
      <c r="A3424" s="171" t="s">
        <v>34532</v>
      </c>
      <c r="B3424" s="170" t="s">
        <v>17854</v>
      </c>
      <c r="C3424" s="171" t="s">
        <v>12401</v>
      </c>
      <c r="D3424" s="172">
        <v>7.59</v>
      </c>
    </row>
    <row r="3425" spans="1:4" ht="36" x14ac:dyDescent="0.25">
      <c r="A3425" s="171" t="s">
        <v>34533</v>
      </c>
      <c r="B3425" s="170" t="s">
        <v>34534</v>
      </c>
      <c r="C3425" s="171" t="s">
        <v>12401</v>
      </c>
      <c r="D3425" s="174">
        <v>19.54</v>
      </c>
    </row>
    <row r="3426" spans="1:4" ht="36" x14ac:dyDescent="0.25">
      <c r="A3426" s="171" t="s">
        <v>34535</v>
      </c>
      <c r="B3426" s="170" t="s">
        <v>34536</v>
      </c>
      <c r="C3426" s="171" t="s">
        <v>12401</v>
      </c>
      <c r="D3426" s="174">
        <v>20.149999999999999</v>
      </c>
    </row>
    <row r="3427" spans="1:4" ht="36" x14ac:dyDescent="0.25">
      <c r="A3427" s="171" t="s">
        <v>34537</v>
      </c>
      <c r="B3427" s="170" t="s">
        <v>34538</v>
      </c>
      <c r="C3427" s="171" t="s">
        <v>12401</v>
      </c>
      <c r="D3427" s="174">
        <v>20.66</v>
      </c>
    </row>
    <row r="3428" spans="1:4" ht="36" x14ac:dyDescent="0.25">
      <c r="A3428" s="171" t="s">
        <v>34539</v>
      </c>
      <c r="B3428" s="170" t="s">
        <v>34540</v>
      </c>
      <c r="C3428" s="171" t="s">
        <v>12401</v>
      </c>
      <c r="D3428" s="174">
        <v>21.06</v>
      </c>
    </row>
    <row r="3429" spans="1:4" ht="36" x14ac:dyDescent="0.25">
      <c r="A3429" s="171" t="s">
        <v>34541</v>
      </c>
      <c r="B3429" s="170" t="s">
        <v>34542</v>
      </c>
      <c r="C3429" s="171" t="s">
        <v>12401</v>
      </c>
      <c r="D3429" s="174">
        <v>21.47</v>
      </c>
    </row>
    <row r="3430" spans="1:4" ht="36" x14ac:dyDescent="0.25">
      <c r="A3430" s="171" t="s">
        <v>34543</v>
      </c>
      <c r="B3430" s="170" t="s">
        <v>34544</v>
      </c>
      <c r="C3430" s="171" t="s">
        <v>12401</v>
      </c>
      <c r="D3430" s="174">
        <v>21.88</v>
      </c>
    </row>
    <row r="3431" spans="1:4" ht="36" x14ac:dyDescent="0.25">
      <c r="A3431" s="171" t="s">
        <v>34545</v>
      </c>
      <c r="B3431" s="170" t="s">
        <v>34546</v>
      </c>
      <c r="C3431" s="171" t="s">
        <v>12401</v>
      </c>
      <c r="D3431" s="174">
        <v>24.3</v>
      </c>
    </row>
    <row r="3432" spans="1:4" ht="36" x14ac:dyDescent="0.25">
      <c r="A3432" s="171" t="s">
        <v>34547</v>
      </c>
      <c r="B3432" s="170" t="s">
        <v>34548</v>
      </c>
      <c r="C3432" s="171" t="s">
        <v>12401</v>
      </c>
      <c r="D3432" s="174">
        <v>24.75</v>
      </c>
    </row>
    <row r="3433" spans="1:4" ht="36" x14ac:dyDescent="0.25">
      <c r="A3433" s="171" t="s">
        <v>34549</v>
      </c>
      <c r="B3433" s="170" t="s">
        <v>34550</v>
      </c>
      <c r="C3433" s="171" t="s">
        <v>12401</v>
      </c>
      <c r="D3433" s="174">
        <v>25.06</v>
      </c>
    </row>
    <row r="3434" spans="1:4" ht="36" x14ac:dyDescent="0.25">
      <c r="A3434" s="171" t="s">
        <v>34551</v>
      </c>
      <c r="B3434" s="170" t="s">
        <v>34552</v>
      </c>
      <c r="C3434" s="171" t="s">
        <v>12401</v>
      </c>
      <c r="D3434" s="174">
        <v>25.52</v>
      </c>
    </row>
    <row r="3435" spans="1:4" ht="36" x14ac:dyDescent="0.25">
      <c r="A3435" s="171" t="s">
        <v>34553</v>
      </c>
      <c r="B3435" s="170" t="s">
        <v>34554</v>
      </c>
      <c r="C3435" s="171" t="s">
        <v>12401</v>
      </c>
      <c r="D3435" s="174">
        <v>26.13</v>
      </c>
    </row>
    <row r="3436" spans="1:4" ht="36" x14ac:dyDescent="0.25">
      <c r="A3436" s="171" t="s">
        <v>34555</v>
      </c>
      <c r="B3436" s="170" t="s">
        <v>34556</v>
      </c>
      <c r="C3436" s="171" t="s">
        <v>12401</v>
      </c>
      <c r="D3436" s="174">
        <v>27.19</v>
      </c>
    </row>
    <row r="3437" spans="1:4" ht="36" x14ac:dyDescent="0.25">
      <c r="A3437" s="171" t="s">
        <v>34557</v>
      </c>
      <c r="B3437" s="170" t="s">
        <v>34558</v>
      </c>
      <c r="C3437" s="171" t="s">
        <v>12401</v>
      </c>
      <c r="D3437" s="174">
        <v>27.65</v>
      </c>
    </row>
    <row r="3438" spans="1:4" ht="36" x14ac:dyDescent="0.25">
      <c r="A3438" s="171" t="s">
        <v>34559</v>
      </c>
      <c r="B3438" s="170" t="s">
        <v>34560</v>
      </c>
      <c r="C3438" s="171" t="s">
        <v>12401</v>
      </c>
      <c r="D3438" s="174">
        <v>19.13</v>
      </c>
    </row>
    <row r="3439" spans="1:4" ht="36" x14ac:dyDescent="0.25">
      <c r="A3439" s="171" t="s">
        <v>34561</v>
      </c>
      <c r="B3439" s="170" t="s">
        <v>34562</v>
      </c>
      <c r="C3439" s="171" t="s">
        <v>12401</v>
      </c>
      <c r="D3439" s="174">
        <v>19.54</v>
      </c>
    </row>
    <row r="3440" spans="1:4" ht="36" x14ac:dyDescent="0.25">
      <c r="A3440" s="171" t="s">
        <v>34563</v>
      </c>
      <c r="B3440" s="170" t="s">
        <v>34564</v>
      </c>
      <c r="C3440" s="171" t="s">
        <v>12401</v>
      </c>
      <c r="D3440" s="174">
        <v>19.850000000000001</v>
      </c>
    </row>
    <row r="3441" spans="1:4" ht="36" x14ac:dyDescent="0.25">
      <c r="A3441" s="171" t="s">
        <v>34565</v>
      </c>
      <c r="B3441" s="170" t="s">
        <v>34566</v>
      </c>
      <c r="C3441" s="171" t="s">
        <v>12401</v>
      </c>
      <c r="D3441" s="174">
        <v>20.149999999999999</v>
      </c>
    </row>
    <row r="3442" spans="1:4" ht="36" x14ac:dyDescent="0.25">
      <c r="A3442" s="171" t="s">
        <v>34567</v>
      </c>
      <c r="B3442" s="170" t="s">
        <v>34568</v>
      </c>
      <c r="C3442" s="171" t="s">
        <v>12401</v>
      </c>
      <c r="D3442" s="174">
        <v>20.350000000000001</v>
      </c>
    </row>
    <row r="3443" spans="1:4" ht="36" x14ac:dyDescent="0.25">
      <c r="A3443" s="171" t="s">
        <v>34569</v>
      </c>
      <c r="B3443" s="170" t="s">
        <v>34570</v>
      </c>
      <c r="C3443" s="171" t="s">
        <v>12401</v>
      </c>
      <c r="D3443" s="174">
        <v>20.66</v>
      </c>
    </row>
    <row r="3444" spans="1:4" ht="36" x14ac:dyDescent="0.25">
      <c r="A3444" s="171" t="s">
        <v>34571</v>
      </c>
      <c r="B3444" s="170" t="s">
        <v>34572</v>
      </c>
      <c r="C3444" s="171" t="s">
        <v>12401</v>
      </c>
      <c r="D3444" s="174">
        <v>20.86</v>
      </c>
    </row>
    <row r="3445" spans="1:4" ht="36" x14ac:dyDescent="0.25">
      <c r="A3445" s="171" t="s">
        <v>34573</v>
      </c>
      <c r="B3445" s="170" t="s">
        <v>34574</v>
      </c>
      <c r="C3445" s="171" t="s">
        <v>12401</v>
      </c>
      <c r="D3445" s="174">
        <v>21.17</v>
      </c>
    </row>
    <row r="3446" spans="1:4" ht="36" x14ac:dyDescent="0.25">
      <c r="A3446" s="171" t="s">
        <v>34575</v>
      </c>
      <c r="B3446" s="170" t="s">
        <v>34576</v>
      </c>
      <c r="C3446" s="171" t="s">
        <v>12401</v>
      </c>
      <c r="D3446" s="174">
        <v>21.37</v>
      </c>
    </row>
    <row r="3447" spans="1:4" ht="36" x14ac:dyDescent="0.25">
      <c r="A3447" s="171" t="s">
        <v>34577</v>
      </c>
      <c r="B3447" s="170" t="s">
        <v>34578</v>
      </c>
      <c r="C3447" s="171" t="s">
        <v>12401</v>
      </c>
      <c r="D3447" s="174">
        <v>21.57</v>
      </c>
    </row>
    <row r="3448" spans="1:4" ht="36" x14ac:dyDescent="0.25">
      <c r="A3448" s="171" t="s">
        <v>34579</v>
      </c>
      <c r="B3448" s="170" t="s">
        <v>34580</v>
      </c>
      <c r="C3448" s="171" t="s">
        <v>12401</v>
      </c>
      <c r="D3448" s="174">
        <v>21.98</v>
      </c>
    </row>
    <row r="3449" spans="1:4" ht="36" x14ac:dyDescent="0.25">
      <c r="A3449" s="171" t="s">
        <v>34581</v>
      </c>
      <c r="B3449" s="170" t="s">
        <v>34582</v>
      </c>
      <c r="C3449" s="171" t="s">
        <v>12401</v>
      </c>
      <c r="D3449" s="174">
        <v>24.91</v>
      </c>
    </row>
    <row r="3450" spans="1:4" ht="36" x14ac:dyDescent="0.25">
      <c r="A3450" s="171" t="s">
        <v>34583</v>
      </c>
      <c r="B3450" s="170" t="s">
        <v>34584</v>
      </c>
      <c r="C3450" s="171" t="s">
        <v>12401</v>
      </c>
      <c r="D3450" s="174">
        <v>25.21</v>
      </c>
    </row>
    <row r="3451" spans="1:4" ht="36" x14ac:dyDescent="0.25">
      <c r="A3451" s="171" t="s">
        <v>34585</v>
      </c>
      <c r="B3451" s="170" t="s">
        <v>34586</v>
      </c>
      <c r="C3451" s="171" t="s">
        <v>12401</v>
      </c>
      <c r="D3451" s="174">
        <v>19.03</v>
      </c>
    </row>
    <row r="3452" spans="1:4" ht="36" x14ac:dyDescent="0.25">
      <c r="A3452" s="171" t="s">
        <v>34587</v>
      </c>
      <c r="B3452" s="170" t="s">
        <v>34588</v>
      </c>
      <c r="C3452" s="171" t="s">
        <v>12401</v>
      </c>
      <c r="D3452" s="174">
        <v>19.34</v>
      </c>
    </row>
    <row r="3453" spans="1:4" ht="36" x14ac:dyDescent="0.25">
      <c r="A3453" s="171" t="s">
        <v>34589</v>
      </c>
      <c r="B3453" s="170" t="s">
        <v>34590</v>
      </c>
      <c r="C3453" s="171" t="s">
        <v>12401</v>
      </c>
      <c r="D3453" s="174">
        <v>19.64</v>
      </c>
    </row>
    <row r="3454" spans="1:4" ht="36" x14ac:dyDescent="0.25">
      <c r="A3454" s="171" t="s">
        <v>34591</v>
      </c>
      <c r="B3454" s="170" t="s">
        <v>34592</v>
      </c>
      <c r="C3454" s="171" t="s">
        <v>12401</v>
      </c>
      <c r="D3454" s="174">
        <v>19.850000000000001</v>
      </c>
    </row>
    <row r="3455" spans="1:4" ht="36" x14ac:dyDescent="0.25">
      <c r="A3455" s="171" t="s">
        <v>34593</v>
      </c>
      <c r="B3455" s="170" t="s">
        <v>34594</v>
      </c>
      <c r="C3455" s="171" t="s">
        <v>12401</v>
      </c>
      <c r="D3455" s="174">
        <v>20.05</v>
      </c>
    </row>
    <row r="3456" spans="1:4" ht="36" x14ac:dyDescent="0.25">
      <c r="A3456" s="171" t="s">
        <v>34595</v>
      </c>
      <c r="B3456" s="170" t="s">
        <v>34596</v>
      </c>
      <c r="C3456" s="171" t="s">
        <v>12401</v>
      </c>
      <c r="D3456" s="174">
        <v>20.25</v>
      </c>
    </row>
    <row r="3457" spans="1:4" ht="36" x14ac:dyDescent="0.25">
      <c r="A3457" s="171" t="s">
        <v>34597</v>
      </c>
      <c r="B3457" s="170" t="s">
        <v>34598</v>
      </c>
      <c r="C3457" s="171" t="s">
        <v>12401</v>
      </c>
      <c r="D3457" s="174">
        <v>20.45</v>
      </c>
    </row>
    <row r="3458" spans="1:4" ht="36" x14ac:dyDescent="0.25">
      <c r="A3458" s="171" t="s">
        <v>34599</v>
      </c>
      <c r="B3458" s="170" t="s">
        <v>34600</v>
      </c>
      <c r="C3458" s="171" t="s">
        <v>12401</v>
      </c>
      <c r="D3458" s="174">
        <v>20.66</v>
      </c>
    </row>
    <row r="3459" spans="1:4" ht="36" x14ac:dyDescent="0.25">
      <c r="A3459" s="171" t="s">
        <v>34601</v>
      </c>
      <c r="B3459" s="170" t="s">
        <v>34602</v>
      </c>
      <c r="C3459" s="171" t="s">
        <v>12401</v>
      </c>
      <c r="D3459" s="174">
        <v>20.86</v>
      </c>
    </row>
    <row r="3460" spans="1:4" ht="36" x14ac:dyDescent="0.25">
      <c r="A3460" s="171" t="s">
        <v>34603</v>
      </c>
      <c r="B3460" s="170" t="s">
        <v>34604</v>
      </c>
      <c r="C3460" s="171" t="s">
        <v>12401</v>
      </c>
      <c r="D3460" s="174">
        <v>21.06</v>
      </c>
    </row>
    <row r="3461" spans="1:4" ht="36" x14ac:dyDescent="0.25">
      <c r="A3461" s="171" t="s">
        <v>34605</v>
      </c>
      <c r="B3461" s="170" t="s">
        <v>34606</v>
      </c>
      <c r="C3461" s="171" t="s">
        <v>12401</v>
      </c>
      <c r="D3461" s="174">
        <v>21.37</v>
      </c>
    </row>
    <row r="3462" spans="1:4" ht="36" x14ac:dyDescent="0.25">
      <c r="A3462" s="171" t="s">
        <v>34607</v>
      </c>
      <c r="B3462" s="170" t="s">
        <v>34608</v>
      </c>
      <c r="C3462" s="171" t="s">
        <v>12401</v>
      </c>
      <c r="D3462" s="174">
        <v>21.98</v>
      </c>
    </row>
    <row r="3463" spans="1:4" ht="36" x14ac:dyDescent="0.25">
      <c r="A3463" s="171" t="s">
        <v>34609</v>
      </c>
      <c r="B3463" s="170" t="s">
        <v>34610</v>
      </c>
      <c r="C3463" s="171" t="s">
        <v>12401</v>
      </c>
      <c r="D3463" s="174">
        <v>24.45</v>
      </c>
    </row>
    <row r="3464" spans="1:4" ht="36" x14ac:dyDescent="0.25">
      <c r="A3464" s="171" t="s">
        <v>34611</v>
      </c>
      <c r="B3464" s="170" t="s">
        <v>17855</v>
      </c>
      <c r="C3464" s="171" t="s">
        <v>12401</v>
      </c>
      <c r="D3464" s="173">
        <v>829.25</v>
      </c>
    </row>
    <row r="3465" spans="1:4" ht="36" x14ac:dyDescent="0.25">
      <c r="A3465" s="171" t="s">
        <v>34612</v>
      </c>
      <c r="B3465" s="170" t="s">
        <v>17856</v>
      </c>
      <c r="C3465" s="171" t="s">
        <v>12401</v>
      </c>
      <c r="D3465" s="174">
        <v>46.7</v>
      </c>
    </row>
    <row r="3466" spans="1:4" ht="36" x14ac:dyDescent="0.25">
      <c r="A3466" s="171" t="s">
        <v>34613</v>
      </c>
      <c r="B3466" s="170" t="s">
        <v>17857</v>
      </c>
      <c r="C3466" s="171" t="s">
        <v>12401</v>
      </c>
      <c r="D3466" s="174">
        <v>87.6</v>
      </c>
    </row>
    <row r="3467" spans="1:4" ht="36" x14ac:dyDescent="0.25">
      <c r="A3467" s="171" t="s">
        <v>34614</v>
      </c>
      <c r="B3467" s="170" t="s">
        <v>17858</v>
      </c>
      <c r="C3467" s="171" t="s">
        <v>12401</v>
      </c>
      <c r="D3467" s="173">
        <v>162.22999999999999</v>
      </c>
    </row>
    <row r="3468" spans="1:4" ht="36" x14ac:dyDescent="0.25">
      <c r="A3468" s="171" t="s">
        <v>34615</v>
      </c>
      <c r="B3468" s="170" t="s">
        <v>34616</v>
      </c>
      <c r="C3468" s="171" t="s">
        <v>12401</v>
      </c>
      <c r="D3468" s="173">
        <v>261.82</v>
      </c>
    </row>
    <row r="3469" spans="1:4" ht="24" x14ac:dyDescent="0.25">
      <c r="A3469" s="171" t="s">
        <v>34617</v>
      </c>
      <c r="B3469" s="170" t="s">
        <v>34618</v>
      </c>
      <c r="C3469" s="171" t="s">
        <v>12401</v>
      </c>
      <c r="D3469" s="173">
        <v>136.93</v>
      </c>
    </row>
    <row r="3470" spans="1:4" ht="24" x14ac:dyDescent="0.25">
      <c r="A3470" s="171" t="s">
        <v>34619</v>
      </c>
      <c r="B3470" s="170" t="s">
        <v>34620</v>
      </c>
      <c r="C3470" s="171" t="s">
        <v>12401</v>
      </c>
      <c r="D3470" s="172">
        <v>2.36</v>
      </c>
    </row>
    <row r="3471" spans="1:4" ht="24" x14ac:dyDescent="0.25">
      <c r="A3471" s="171" t="s">
        <v>34621</v>
      </c>
      <c r="B3471" s="170" t="s">
        <v>34622</v>
      </c>
      <c r="C3471" s="171" t="s">
        <v>12401</v>
      </c>
      <c r="D3471" s="172">
        <v>6.52</v>
      </c>
    </row>
    <row r="3472" spans="1:4" ht="36" x14ac:dyDescent="0.25">
      <c r="A3472" s="171" t="s">
        <v>34623</v>
      </c>
      <c r="B3472" s="170" t="s">
        <v>17859</v>
      </c>
      <c r="C3472" s="171" t="s">
        <v>12401</v>
      </c>
      <c r="D3472" s="173">
        <v>586.79</v>
      </c>
    </row>
    <row r="3473" spans="1:4" ht="36" x14ac:dyDescent="0.25">
      <c r="A3473" s="171" t="s">
        <v>34624</v>
      </c>
      <c r="B3473" s="170" t="s">
        <v>17860</v>
      </c>
      <c r="C3473" s="171" t="s">
        <v>12401</v>
      </c>
      <c r="D3473" s="174">
        <v>32.54</v>
      </c>
    </row>
    <row r="3474" spans="1:4" ht="36" x14ac:dyDescent="0.25">
      <c r="A3474" s="171" t="s">
        <v>34625</v>
      </c>
      <c r="B3474" s="170" t="s">
        <v>17861</v>
      </c>
      <c r="C3474" s="171" t="s">
        <v>12401</v>
      </c>
      <c r="D3474" s="174">
        <v>61.92</v>
      </c>
    </row>
    <row r="3475" spans="1:4" ht="36" x14ac:dyDescent="0.25">
      <c r="A3475" s="171" t="s">
        <v>34626</v>
      </c>
      <c r="B3475" s="170" t="s">
        <v>17862</v>
      </c>
      <c r="C3475" s="171" t="s">
        <v>12401</v>
      </c>
      <c r="D3475" s="173">
        <v>116.77</v>
      </c>
    </row>
    <row r="3476" spans="1:4" ht="36" x14ac:dyDescent="0.25">
      <c r="A3476" s="171" t="s">
        <v>34627</v>
      </c>
      <c r="B3476" s="170" t="s">
        <v>17863</v>
      </c>
      <c r="C3476" s="171" t="s">
        <v>12401</v>
      </c>
      <c r="D3476" s="173">
        <v>188.37</v>
      </c>
    </row>
    <row r="3477" spans="1:4" ht="24" x14ac:dyDescent="0.25">
      <c r="A3477" s="171" t="s">
        <v>34628</v>
      </c>
      <c r="B3477" s="170" t="s">
        <v>17864</v>
      </c>
      <c r="C3477" s="171" t="s">
        <v>12401</v>
      </c>
      <c r="D3477" s="174">
        <v>66.48</v>
      </c>
    </row>
    <row r="3478" spans="1:4" ht="24" x14ac:dyDescent="0.25">
      <c r="A3478" s="171" t="s">
        <v>34629</v>
      </c>
      <c r="B3478" s="170" t="s">
        <v>17865</v>
      </c>
      <c r="C3478" s="171" t="s">
        <v>12401</v>
      </c>
      <c r="D3478" s="174">
        <v>85.48</v>
      </c>
    </row>
    <row r="3479" spans="1:4" ht="24" x14ac:dyDescent="0.25">
      <c r="A3479" s="171" t="s">
        <v>34630</v>
      </c>
      <c r="B3479" s="170" t="s">
        <v>17866</v>
      </c>
      <c r="C3479" s="171" t="s">
        <v>12401</v>
      </c>
      <c r="D3479" s="172">
        <v>6.51</v>
      </c>
    </row>
    <row r="3480" spans="1:4" ht="24" x14ac:dyDescent="0.25">
      <c r="A3480" s="171" t="s">
        <v>34631</v>
      </c>
      <c r="B3480" s="170" t="s">
        <v>34632</v>
      </c>
      <c r="C3480" s="171" t="s">
        <v>12401</v>
      </c>
      <c r="D3480" s="174">
        <v>10.029999999999999</v>
      </c>
    </row>
    <row r="3481" spans="1:4" x14ac:dyDescent="0.25">
      <c r="A3481" s="171" t="s">
        <v>34633</v>
      </c>
      <c r="B3481" s="170" t="s">
        <v>29598</v>
      </c>
      <c r="C3481" s="171" t="s">
        <v>12401</v>
      </c>
      <c r="D3481" s="172">
        <v>3.12</v>
      </c>
    </row>
    <row r="3482" spans="1:4" ht="24" x14ac:dyDescent="0.25">
      <c r="A3482" s="171" t="s">
        <v>34634</v>
      </c>
      <c r="B3482" s="170" t="s">
        <v>17867</v>
      </c>
      <c r="C3482" s="171" t="s">
        <v>12401</v>
      </c>
      <c r="D3482" s="174">
        <v>34.96</v>
      </c>
    </row>
    <row r="3483" spans="1:4" x14ac:dyDescent="0.25">
      <c r="A3483" s="171" t="s">
        <v>34635</v>
      </c>
      <c r="B3483" s="170" t="s">
        <v>29599</v>
      </c>
      <c r="C3483" s="171" t="s">
        <v>12300</v>
      </c>
      <c r="D3483" s="172">
        <v>0.55000000000000004</v>
      </c>
    </row>
    <row r="3484" spans="1:4" x14ac:dyDescent="0.25">
      <c r="A3484" s="171" t="s">
        <v>34636</v>
      </c>
      <c r="B3484" s="170" t="s">
        <v>17868</v>
      </c>
      <c r="C3484" s="171" t="s">
        <v>12798</v>
      </c>
      <c r="D3484" s="174">
        <v>74.849999999999994</v>
      </c>
    </row>
    <row r="3485" spans="1:4" x14ac:dyDescent="0.25">
      <c r="A3485" s="171" t="s">
        <v>34637</v>
      </c>
      <c r="B3485" s="170" t="s">
        <v>29600</v>
      </c>
      <c r="C3485" s="171" t="s">
        <v>12300</v>
      </c>
      <c r="D3485" s="173">
        <v>131.97</v>
      </c>
    </row>
    <row r="3486" spans="1:4" x14ac:dyDescent="0.25">
      <c r="A3486" s="171" t="s">
        <v>34638</v>
      </c>
      <c r="B3486" s="170" t="s">
        <v>17869</v>
      </c>
      <c r="C3486" s="171" t="s">
        <v>12401</v>
      </c>
      <c r="D3486" s="174">
        <v>15.45</v>
      </c>
    </row>
    <row r="3487" spans="1:4" x14ac:dyDescent="0.25">
      <c r="A3487" s="171" t="s">
        <v>34639</v>
      </c>
      <c r="B3487" s="170" t="s">
        <v>17870</v>
      </c>
      <c r="C3487" s="171" t="s">
        <v>12300</v>
      </c>
      <c r="D3487" s="172">
        <v>0.08</v>
      </c>
    </row>
    <row r="3488" spans="1:4" ht="24" x14ac:dyDescent="0.25">
      <c r="A3488" s="171" t="s">
        <v>34640</v>
      </c>
      <c r="B3488" s="170" t="s">
        <v>34641</v>
      </c>
      <c r="C3488" s="171" t="s">
        <v>17249</v>
      </c>
      <c r="D3488" s="172">
        <v>0.97</v>
      </c>
    </row>
    <row r="3489" spans="1:4" ht="24" x14ac:dyDescent="0.25">
      <c r="A3489" s="171" t="s">
        <v>34642</v>
      </c>
      <c r="B3489" s="170" t="s">
        <v>34643</v>
      </c>
      <c r="C3489" s="171" t="s">
        <v>17249</v>
      </c>
      <c r="D3489" s="172">
        <v>0.78</v>
      </c>
    </row>
    <row r="3490" spans="1:4" ht="24" x14ac:dyDescent="0.25">
      <c r="A3490" s="171" t="s">
        <v>34644</v>
      </c>
      <c r="B3490" s="170" t="s">
        <v>34645</v>
      </c>
      <c r="C3490" s="171" t="s">
        <v>17249</v>
      </c>
      <c r="D3490" s="172">
        <v>0.64</v>
      </c>
    </row>
    <row r="3491" spans="1:4" x14ac:dyDescent="0.25">
      <c r="A3491" s="171" t="s">
        <v>34646</v>
      </c>
      <c r="B3491" s="170" t="s">
        <v>17871</v>
      </c>
      <c r="C3491" s="171" t="s">
        <v>12798</v>
      </c>
      <c r="D3491" s="173">
        <v>285.91000000000003</v>
      </c>
    </row>
    <row r="3492" spans="1:4" x14ac:dyDescent="0.25">
      <c r="A3492" s="179">
        <v>250</v>
      </c>
      <c r="B3492" s="167" t="s">
        <v>17872</v>
      </c>
      <c r="C3492" s="168"/>
      <c r="D3492" s="169"/>
    </row>
    <row r="3493" spans="1:4" ht="36" x14ac:dyDescent="0.25">
      <c r="A3493" s="171" t="s">
        <v>53097</v>
      </c>
      <c r="B3493" s="170" t="s">
        <v>53098</v>
      </c>
      <c r="C3493" s="171" t="s">
        <v>12302</v>
      </c>
      <c r="D3493" s="175">
        <v>3406.24</v>
      </c>
    </row>
    <row r="3494" spans="1:4" ht="36" x14ac:dyDescent="0.25">
      <c r="A3494" s="171" t="s">
        <v>53099</v>
      </c>
      <c r="B3494" s="170" t="s">
        <v>53100</v>
      </c>
      <c r="C3494" s="171" t="s">
        <v>12302</v>
      </c>
      <c r="D3494" s="175">
        <v>2791.74</v>
      </c>
    </row>
    <row r="3495" spans="1:4" ht="36" x14ac:dyDescent="0.25">
      <c r="A3495" s="171" t="s">
        <v>53101</v>
      </c>
      <c r="B3495" s="170" t="s">
        <v>53102</v>
      </c>
      <c r="C3495" s="171" t="s">
        <v>12302</v>
      </c>
      <c r="D3495" s="175">
        <v>3561.79</v>
      </c>
    </row>
    <row r="3496" spans="1:4" ht="36" x14ac:dyDescent="0.25">
      <c r="A3496" s="171" t="s">
        <v>53103</v>
      </c>
      <c r="B3496" s="170" t="s">
        <v>53104</v>
      </c>
      <c r="C3496" s="171" t="s">
        <v>12302</v>
      </c>
      <c r="D3496" s="175">
        <v>2917.92</v>
      </c>
    </row>
    <row r="3497" spans="1:4" ht="36" x14ac:dyDescent="0.25">
      <c r="A3497" s="171" t="s">
        <v>53105</v>
      </c>
      <c r="B3497" s="170" t="s">
        <v>53106</v>
      </c>
      <c r="C3497" s="171" t="s">
        <v>12302</v>
      </c>
      <c r="D3497" s="175">
        <v>3971.87</v>
      </c>
    </row>
    <row r="3498" spans="1:4" ht="36" x14ac:dyDescent="0.25">
      <c r="A3498" s="171" t="s">
        <v>53107</v>
      </c>
      <c r="B3498" s="170" t="s">
        <v>53108</v>
      </c>
      <c r="C3498" s="171" t="s">
        <v>12302</v>
      </c>
      <c r="D3498" s="175">
        <v>3251.33</v>
      </c>
    </row>
    <row r="3499" spans="1:4" ht="36" x14ac:dyDescent="0.25">
      <c r="A3499" s="171" t="s">
        <v>53109</v>
      </c>
      <c r="B3499" s="170" t="s">
        <v>53110</v>
      </c>
      <c r="C3499" s="171" t="s">
        <v>12302</v>
      </c>
      <c r="D3499" s="175">
        <v>4908.87</v>
      </c>
    </row>
    <row r="3500" spans="1:4" ht="36" x14ac:dyDescent="0.25">
      <c r="A3500" s="171" t="s">
        <v>53111</v>
      </c>
      <c r="B3500" s="170" t="s">
        <v>53112</v>
      </c>
      <c r="C3500" s="171" t="s">
        <v>12302</v>
      </c>
      <c r="D3500" s="175">
        <v>4009.85</v>
      </c>
    </row>
    <row r="3501" spans="1:4" ht="36" x14ac:dyDescent="0.25">
      <c r="A3501" s="171" t="s">
        <v>53113</v>
      </c>
      <c r="B3501" s="170" t="s">
        <v>53114</v>
      </c>
      <c r="C3501" s="171" t="s">
        <v>12302</v>
      </c>
      <c r="D3501" s="175">
        <v>4864.18</v>
      </c>
    </row>
    <row r="3502" spans="1:4" ht="36" x14ac:dyDescent="0.25">
      <c r="A3502" s="171" t="s">
        <v>53115</v>
      </c>
      <c r="B3502" s="170" t="s">
        <v>53116</v>
      </c>
      <c r="C3502" s="171" t="s">
        <v>12302</v>
      </c>
      <c r="D3502" s="175">
        <v>3914.74</v>
      </c>
    </row>
    <row r="3503" spans="1:4" ht="36" x14ac:dyDescent="0.25">
      <c r="A3503" s="171" t="s">
        <v>53117</v>
      </c>
      <c r="B3503" s="170" t="s">
        <v>53118</v>
      </c>
      <c r="C3503" s="171" t="s">
        <v>12302</v>
      </c>
      <c r="D3503" s="175">
        <v>5096.99</v>
      </c>
    </row>
    <row r="3504" spans="1:4" ht="36" x14ac:dyDescent="0.25">
      <c r="A3504" s="171" t="s">
        <v>53119</v>
      </c>
      <c r="B3504" s="170" t="s">
        <v>53120</v>
      </c>
      <c r="C3504" s="171" t="s">
        <v>12302</v>
      </c>
      <c r="D3504" s="175">
        <v>4099.41</v>
      </c>
    </row>
    <row r="3505" spans="1:4" ht="36" x14ac:dyDescent="0.25">
      <c r="A3505" s="171" t="s">
        <v>53121</v>
      </c>
      <c r="B3505" s="170" t="s">
        <v>53122</v>
      </c>
      <c r="C3505" s="171" t="s">
        <v>12302</v>
      </c>
      <c r="D3505" s="175">
        <v>5684.35</v>
      </c>
    </row>
    <row r="3506" spans="1:4" ht="36" x14ac:dyDescent="0.25">
      <c r="A3506" s="171" t="s">
        <v>53123</v>
      </c>
      <c r="B3506" s="170" t="s">
        <v>53124</v>
      </c>
      <c r="C3506" s="171" t="s">
        <v>12302</v>
      </c>
      <c r="D3506" s="175">
        <v>4566.8999999999996</v>
      </c>
    </row>
    <row r="3507" spans="1:4" ht="36" x14ac:dyDescent="0.25">
      <c r="A3507" s="171" t="s">
        <v>53125</v>
      </c>
      <c r="B3507" s="170" t="s">
        <v>53126</v>
      </c>
      <c r="C3507" s="171" t="s">
        <v>12302</v>
      </c>
      <c r="D3507" s="175">
        <v>7034.34</v>
      </c>
    </row>
    <row r="3508" spans="1:4" ht="36" x14ac:dyDescent="0.25">
      <c r="A3508" s="171" t="s">
        <v>53127</v>
      </c>
      <c r="B3508" s="170" t="s">
        <v>53128</v>
      </c>
      <c r="C3508" s="171" t="s">
        <v>12302</v>
      </c>
      <c r="D3508" s="175">
        <v>5637.44</v>
      </c>
    </row>
    <row r="3509" spans="1:4" ht="36" x14ac:dyDescent="0.25">
      <c r="A3509" s="171" t="s">
        <v>53129</v>
      </c>
      <c r="B3509" s="170" t="s">
        <v>53130</v>
      </c>
      <c r="C3509" s="171" t="s">
        <v>12302</v>
      </c>
      <c r="D3509" s="175">
        <v>8414.94</v>
      </c>
    </row>
    <row r="3510" spans="1:4" ht="36" x14ac:dyDescent="0.25">
      <c r="A3510" s="171" t="s">
        <v>53131</v>
      </c>
      <c r="B3510" s="170" t="s">
        <v>53132</v>
      </c>
      <c r="C3510" s="171" t="s">
        <v>12302</v>
      </c>
      <c r="D3510" s="175">
        <v>6593.08</v>
      </c>
    </row>
    <row r="3511" spans="1:4" ht="36" x14ac:dyDescent="0.25">
      <c r="A3511" s="171" t="s">
        <v>53133</v>
      </c>
      <c r="B3511" s="170" t="s">
        <v>53134</v>
      </c>
      <c r="C3511" s="171" t="s">
        <v>12302</v>
      </c>
      <c r="D3511" s="175">
        <v>8828.27</v>
      </c>
    </row>
    <row r="3512" spans="1:4" ht="36" x14ac:dyDescent="0.25">
      <c r="A3512" s="171" t="s">
        <v>53135</v>
      </c>
      <c r="B3512" s="170" t="s">
        <v>53136</v>
      </c>
      <c r="C3512" s="171" t="s">
        <v>12302</v>
      </c>
      <c r="D3512" s="175">
        <v>6913.26</v>
      </c>
    </row>
    <row r="3513" spans="1:4" ht="36" x14ac:dyDescent="0.25">
      <c r="A3513" s="171" t="s">
        <v>53137</v>
      </c>
      <c r="B3513" s="170" t="s">
        <v>53138</v>
      </c>
      <c r="C3513" s="171" t="s">
        <v>12302</v>
      </c>
      <c r="D3513" s="175">
        <v>9878.89</v>
      </c>
    </row>
    <row r="3514" spans="1:4" ht="36" x14ac:dyDescent="0.25">
      <c r="A3514" s="171" t="s">
        <v>53139</v>
      </c>
      <c r="B3514" s="170" t="s">
        <v>53140</v>
      </c>
      <c r="C3514" s="171" t="s">
        <v>12302</v>
      </c>
      <c r="D3514" s="175">
        <v>7727.52</v>
      </c>
    </row>
    <row r="3515" spans="1:4" ht="36" x14ac:dyDescent="0.25">
      <c r="A3515" s="171" t="s">
        <v>53141</v>
      </c>
      <c r="B3515" s="170" t="s">
        <v>53142</v>
      </c>
      <c r="C3515" s="171" t="s">
        <v>12302</v>
      </c>
      <c r="D3515" s="176">
        <v>12278.99</v>
      </c>
    </row>
    <row r="3516" spans="1:4" ht="36" x14ac:dyDescent="0.25">
      <c r="A3516" s="171" t="s">
        <v>53143</v>
      </c>
      <c r="B3516" s="170" t="s">
        <v>53144</v>
      </c>
      <c r="C3516" s="171" t="s">
        <v>12302</v>
      </c>
      <c r="D3516" s="175">
        <v>9580.5</v>
      </c>
    </row>
    <row r="3517" spans="1:4" ht="36" x14ac:dyDescent="0.25">
      <c r="A3517" s="171" t="s">
        <v>53145</v>
      </c>
      <c r="B3517" s="170" t="s">
        <v>53146</v>
      </c>
      <c r="C3517" s="171" t="s">
        <v>12302</v>
      </c>
      <c r="D3517" s="173">
        <v>991.65</v>
      </c>
    </row>
    <row r="3518" spans="1:4" ht="36" x14ac:dyDescent="0.25">
      <c r="A3518" s="171" t="s">
        <v>53147</v>
      </c>
      <c r="B3518" s="170" t="s">
        <v>53148</v>
      </c>
      <c r="C3518" s="171" t="s">
        <v>12302</v>
      </c>
      <c r="D3518" s="173">
        <v>852.89</v>
      </c>
    </row>
    <row r="3519" spans="1:4" ht="36" x14ac:dyDescent="0.25">
      <c r="A3519" s="171" t="s">
        <v>53149</v>
      </c>
      <c r="B3519" s="170" t="s">
        <v>53150</v>
      </c>
      <c r="C3519" s="171" t="s">
        <v>12302</v>
      </c>
      <c r="D3519" s="175">
        <v>1043.42</v>
      </c>
    </row>
    <row r="3520" spans="1:4" ht="36" x14ac:dyDescent="0.25">
      <c r="A3520" s="171" t="s">
        <v>53151</v>
      </c>
      <c r="B3520" s="170" t="s">
        <v>53152</v>
      </c>
      <c r="C3520" s="171" t="s">
        <v>12302</v>
      </c>
      <c r="D3520" s="173">
        <v>896.84</v>
      </c>
    </row>
    <row r="3521" spans="1:4" ht="36" x14ac:dyDescent="0.25">
      <c r="A3521" s="171" t="s">
        <v>53153</v>
      </c>
      <c r="B3521" s="170" t="s">
        <v>53154</v>
      </c>
      <c r="C3521" s="171" t="s">
        <v>12302</v>
      </c>
      <c r="D3521" s="175">
        <v>1166.53</v>
      </c>
    </row>
    <row r="3522" spans="1:4" ht="36" x14ac:dyDescent="0.25">
      <c r="A3522" s="171" t="s">
        <v>53155</v>
      </c>
      <c r="B3522" s="170" t="s">
        <v>53156</v>
      </c>
      <c r="C3522" s="171" t="s">
        <v>12302</v>
      </c>
      <c r="D3522" s="175">
        <v>1001.65</v>
      </c>
    </row>
    <row r="3523" spans="1:4" ht="36" x14ac:dyDescent="0.25">
      <c r="A3523" s="171" t="s">
        <v>53157</v>
      </c>
      <c r="B3523" s="170" t="s">
        <v>53158</v>
      </c>
      <c r="C3523" s="171" t="s">
        <v>12302</v>
      </c>
      <c r="D3523" s="175">
        <v>1444.09</v>
      </c>
    </row>
    <row r="3524" spans="1:4" ht="36" x14ac:dyDescent="0.25">
      <c r="A3524" s="171" t="s">
        <v>53159</v>
      </c>
      <c r="B3524" s="170" t="s">
        <v>53160</v>
      </c>
      <c r="C3524" s="171" t="s">
        <v>12302</v>
      </c>
      <c r="D3524" s="175">
        <v>1236.8499999999999</v>
      </c>
    </row>
    <row r="3525" spans="1:4" ht="36" x14ac:dyDescent="0.25">
      <c r="A3525" s="171" t="s">
        <v>53161</v>
      </c>
      <c r="B3525" s="170" t="s">
        <v>53162</v>
      </c>
      <c r="C3525" s="171" t="s">
        <v>12302</v>
      </c>
      <c r="D3525" s="175">
        <v>1620.74</v>
      </c>
    </row>
    <row r="3526" spans="1:4" ht="36" x14ac:dyDescent="0.25">
      <c r="A3526" s="171" t="s">
        <v>53163</v>
      </c>
      <c r="B3526" s="170" t="s">
        <v>53164</v>
      </c>
      <c r="C3526" s="171" t="s">
        <v>12302</v>
      </c>
      <c r="D3526" s="175">
        <v>1363.19</v>
      </c>
    </row>
    <row r="3527" spans="1:4" ht="36" x14ac:dyDescent="0.25">
      <c r="A3527" s="171" t="s">
        <v>53165</v>
      </c>
      <c r="B3527" s="170" t="s">
        <v>53166</v>
      </c>
      <c r="C3527" s="171" t="s">
        <v>12302</v>
      </c>
      <c r="D3527" s="175">
        <v>1706.79</v>
      </c>
    </row>
    <row r="3528" spans="1:4" ht="36" x14ac:dyDescent="0.25">
      <c r="A3528" s="171" t="s">
        <v>53167</v>
      </c>
      <c r="B3528" s="170" t="s">
        <v>53168</v>
      </c>
      <c r="C3528" s="171" t="s">
        <v>12302</v>
      </c>
      <c r="D3528" s="175">
        <v>1434.55</v>
      </c>
    </row>
    <row r="3529" spans="1:4" ht="36" x14ac:dyDescent="0.25">
      <c r="A3529" s="171" t="s">
        <v>53169</v>
      </c>
      <c r="B3529" s="170" t="s">
        <v>53170</v>
      </c>
      <c r="C3529" s="171" t="s">
        <v>12302</v>
      </c>
      <c r="D3529" s="175">
        <v>1904.19</v>
      </c>
    </row>
    <row r="3530" spans="1:4" ht="36" x14ac:dyDescent="0.25">
      <c r="A3530" s="171" t="s">
        <v>53171</v>
      </c>
      <c r="B3530" s="170" t="s">
        <v>53172</v>
      </c>
      <c r="C3530" s="171" t="s">
        <v>12302</v>
      </c>
      <c r="D3530" s="175">
        <v>1598.74</v>
      </c>
    </row>
    <row r="3531" spans="1:4" ht="36" x14ac:dyDescent="0.25">
      <c r="A3531" s="171" t="s">
        <v>53173</v>
      </c>
      <c r="B3531" s="170" t="s">
        <v>53174</v>
      </c>
      <c r="C3531" s="171" t="s">
        <v>12302</v>
      </c>
      <c r="D3531" s="175">
        <v>2359.02</v>
      </c>
    </row>
    <row r="3532" spans="1:4" ht="36" x14ac:dyDescent="0.25">
      <c r="A3532" s="171" t="s">
        <v>53175</v>
      </c>
      <c r="B3532" s="170" t="s">
        <v>53176</v>
      </c>
      <c r="C3532" s="171" t="s">
        <v>12302</v>
      </c>
      <c r="D3532" s="175">
        <v>1975.34</v>
      </c>
    </row>
    <row r="3533" spans="1:4" ht="36" x14ac:dyDescent="0.25">
      <c r="A3533" s="171" t="s">
        <v>53177</v>
      </c>
      <c r="B3533" s="170" t="s">
        <v>53178</v>
      </c>
      <c r="C3533" s="171" t="s">
        <v>12302</v>
      </c>
      <c r="D3533" s="175">
        <v>2458.4499999999998</v>
      </c>
    </row>
    <row r="3534" spans="1:4" ht="36" x14ac:dyDescent="0.25">
      <c r="A3534" s="171" t="s">
        <v>53179</v>
      </c>
      <c r="B3534" s="170" t="s">
        <v>53180</v>
      </c>
      <c r="C3534" s="171" t="s">
        <v>12302</v>
      </c>
      <c r="D3534" s="175">
        <v>2029.16</v>
      </c>
    </row>
    <row r="3535" spans="1:4" ht="36" x14ac:dyDescent="0.25">
      <c r="A3535" s="171" t="s">
        <v>53181</v>
      </c>
      <c r="B3535" s="170" t="s">
        <v>53182</v>
      </c>
      <c r="C3535" s="171" t="s">
        <v>12302</v>
      </c>
      <c r="D3535" s="175">
        <v>2580.6999999999998</v>
      </c>
    </row>
    <row r="3536" spans="1:4" ht="36" x14ac:dyDescent="0.25">
      <c r="A3536" s="171" t="s">
        <v>53183</v>
      </c>
      <c r="B3536" s="170" t="s">
        <v>53184</v>
      </c>
      <c r="C3536" s="171" t="s">
        <v>12302</v>
      </c>
      <c r="D3536" s="175">
        <v>2128.5500000000002</v>
      </c>
    </row>
    <row r="3537" spans="1:4" ht="36" x14ac:dyDescent="0.25">
      <c r="A3537" s="171" t="s">
        <v>53185</v>
      </c>
      <c r="B3537" s="170" t="s">
        <v>53186</v>
      </c>
      <c r="C3537" s="171" t="s">
        <v>12302</v>
      </c>
      <c r="D3537" s="175">
        <v>2873.81</v>
      </c>
    </row>
    <row r="3538" spans="1:4" ht="36" x14ac:dyDescent="0.25">
      <c r="A3538" s="171" t="s">
        <v>53187</v>
      </c>
      <c r="B3538" s="170" t="s">
        <v>53188</v>
      </c>
      <c r="C3538" s="171" t="s">
        <v>12302</v>
      </c>
      <c r="D3538" s="175">
        <v>2367.7399999999998</v>
      </c>
    </row>
    <row r="3539" spans="1:4" ht="36" x14ac:dyDescent="0.25">
      <c r="A3539" s="171" t="s">
        <v>53189</v>
      </c>
      <c r="B3539" s="170" t="s">
        <v>53190</v>
      </c>
      <c r="C3539" s="171" t="s">
        <v>12302</v>
      </c>
      <c r="D3539" s="175">
        <v>3568.05</v>
      </c>
    </row>
    <row r="3540" spans="1:4" ht="36" x14ac:dyDescent="0.25">
      <c r="A3540" s="171" t="s">
        <v>53191</v>
      </c>
      <c r="B3540" s="170" t="s">
        <v>53192</v>
      </c>
      <c r="C3540" s="171" t="s">
        <v>12302</v>
      </c>
      <c r="D3540" s="175">
        <v>2931.03</v>
      </c>
    </row>
    <row r="3541" spans="1:4" ht="48" customHeight="1" x14ac:dyDescent="0.25">
      <c r="A3541" s="171" t="s">
        <v>53193</v>
      </c>
      <c r="B3541" s="170" t="s">
        <v>53194</v>
      </c>
      <c r="C3541" s="171" t="s">
        <v>12302</v>
      </c>
      <c r="D3541" s="175">
        <v>3500.94</v>
      </c>
    </row>
    <row r="3542" spans="1:4" ht="48" customHeight="1" x14ac:dyDescent="0.25">
      <c r="A3542" s="171" t="s">
        <v>53195</v>
      </c>
      <c r="B3542" s="170" t="s">
        <v>53196</v>
      </c>
      <c r="C3542" s="171" t="s">
        <v>12302</v>
      </c>
      <c r="D3542" s="175">
        <v>2838.29</v>
      </c>
    </row>
    <row r="3543" spans="1:4" ht="48" customHeight="1" x14ac:dyDescent="0.25">
      <c r="A3543" s="171" t="s">
        <v>53197</v>
      </c>
      <c r="B3543" s="170" t="s">
        <v>53198</v>
      </c>
      <c r="C3543" s="171" t="s">
        <v>12302</v>
      </c>
      <c r="D3543" s="175">
        <v>3683.92</v>
      </c>
    </row>
    <row r="3544" spans="1:4" ht="48" customHeight="1" x14ac:dyDescent="0.25">
      <c r="A3544" s="171" t="s">
        <v>53199</v>
      </c>
      <c r="B3544" s="170" t="s">
        <v>53200</v>
      </c>
      <c r="C3544" s="171" t="s">
        <v>12302</v>
      </c>
      <c r="D3544" s="175">
        <v>2983.6</v>
      </c>
    </row>
    <row r="3545" spans="1:4" ht="48" customHeight="1" x14ac:dyDescent="0.25">
      <c r="A3545" s="171" t="s">
        <v>53201</v>
      </c>
      <c r="B3545" s="170" t="s">
        <v>53202</v>
      </c>
      <c r="C3545" s="171" t="s">
        <v>12302</v>
      </c>
      <c r="D3545" s="175">
        <v>4114.07</v>
      </c>
    </row>
    <row r="3546" spans="1:4" ht="48" customHeight="1" x14ac:dyDescent="0.25">
      <c r="A3546" s="171" t="s">
        <v>53203</v>
      </c>
      <c r="B3546" s="170" t="s">
        <v>53204</v>
      </c>
      <c r="C3546" s="171" t="s">
        <v>12302</v>
      </c>
      <c r="D3546" s="175">
        <v>3327.23</v>
      </c>
    </row>
    <row r="3547" spans="1:4" ht="48" customHeight="1" x14ac:dyDescent="0.25">
      <c r="A3547" s="171" t="s">
        <v>53205</v>
      </c>
      <c r="B3547" s="170" t="s">
        <v>53206</v>
      </c>
      <c r="C3547" s="171" t="s">
        <v>12302</v>
      </c>
      <c r="D3547" s="175">
        <v>5110.96</v>
      </c>
    </row>
    <row r="3548" spans="1:4" ht="48" customHeight="1" x14ac:dyDescent="0.25">
      <c r="A3548" s="171" t="s">
        <v>53207</v>
      </c>
      <c r="B3548" s="170" t="s">
        <v>53208</v>
      </c>
      <c r="C3548" s="171" t="s">
        <v>12302</v>
      </c>
      <c r="D3548" s="175">
        <v>4118.92</v>
      </c>
    </row>
    <row r="3549" spans="1:4" ht="36" x14ac:dyDescent="0.25">
      <c r="A3549" s="171" t="s">
        <v>53209</v>
      </c>
      <c r="B3549" s="170" t="s">
        <v>53210</v>
      </c>
      <c r="C3549" s="171" t="s">
        <v>12302</v>
      </c>
      <c r="D3549" s="175">
        <v>6211.55</v>
      </c>
    </row>
    <row r="3550" spans="1:4" ht="36" x14ac:dyDescent="0.25">
      <c r="A3550" s="171" t="s">
        <v>53211</v>
      </c>
      <c r="B3550" s="170" t="s">
        <v>53212</v>
      </c>
      <c r="C3550" s="171" t="s">
        <v>12302</v>
      </c>
      <c r="D3550" s="175">
        <v>4910.57</v>
      </c>
    </row>
    <row r="3551" spans="1:4" ht="36" x14ac:dyDescent="0.25">
      <c r="A3551" s="171" t="s">
        <v>53213</v>
      </c>
      <c r="B3551" s="170" t="s">
        <v>53214</v>
      </c>
      <c r="C3551" s="171" t="s">
        <v>12302</v>
      </c>
      <c r="D3551" s="175">
        <v>6546.94</v>
      </c>
    </row>
    <row r="3552" spans="1:4" ht="36" x14ac:dyDescent="0.25">
      <c r="A3552" s="171" t="s">
        <v>53215</v>
      </c>
      <c r="B3552" s="170" t="s">
        <v>53216</v>
      </c>
      <c r="C3552" s="171" t="s">
        <v>12302</v>
      </c>
      <c r="D3552" s="175">
        <v>5171.22</v>
      </c>
    </row>
    <row r="3553" spans="1:4" ht="36" x14ac:dyDescent="0.25">
      <c r="A3553" s="171" t="s">
        <v>53217</v>
      </c>
      <c r="B3553" s="170" t="s">
        <v>53218</v>
      </c>
      <c r="C3553" s="171" t="s">
        <v>12302</v>
      </c>
      <c r="D3553" s="175">
        <v>7329.18</v>
      </c>
    </row>
    <row r="3554" spans="1:4" ht="36" x14ac:dyDescent="0.25">
      <c r="A3554" s="171" t="s">
        <v>53219</v>
      </c>
      <c r="B3554" s="170" t="s">
        <v>53220</v>
      </c>
      <c r="C3554" s="171" t="s">
        <v>12302</v>
      </c>
      <c r="D3554" s="175">
        <v>5780.52</v>
      </c>
    </row>
    <row r="3555" spans="1:4" ht="36" x14ac:dyDescent="0.25">
      <c r="A3555" s="171" t="s">
        <v>53221</v>
      </c>
      <c r="B3555" s="170" t="s">
        <v>53222</v>
      </c>
      <c r="C3555" s="171" t="s">
        <v>12302</v>
      </c>
      <c r="D3555" s="175">
        <v>9163.19</v>
      </c>
    </row>
    <row r="3556" spans="1:4" ht="36" x14ac:dyDescent="0.25">
      <c r="A3556" s="171" t="s">
        <v>53223</v>
      </c>
      <c r="B3556" s="170" t="s">
        <v>53224</v>
      </c>
      <c r="C3556" s="171" t="s">
        <v>12302</v>
      </c>
      <c r="D3556" s="175">
        <v>7201.13</v>
      </c>
    </row>
    <row r="3557" spans="1:4" ht="36" x14ac:dyDescent="0.25">
      <c r="A3557" s="171" t="s">
        <v>53225</v>
      </c>
      <c r="B3557" s="170" t="s">
        <v>53226</v>
      </c>
      <c r="C3557" s="171" t="s">
        <v>12302</v>
      </c>
      <c r="D3557" s="175">
        <v>4354.04</v>
      </c>
    </row>
    <row r="3558" spans="1:4" ht="36" x14ac:dyDescent="0.25">
      <c r="A3558" s="171" t="s">
        <v>53227</v>
      </c>
      <c r="B3558" s="170" t="s">
        <v>53228</v>
      </c>
      <c r="C3558" s="171" t="s">
        <v>12302</v>
      </c>
      <c r="D3558" s="175">
        <v>3554.31</v>
      </c>
    </row>
    <row r="3559" spans="1:4" ht="36" x14ac:dyDescent="0.25">
      <c r="A3559" s="171" t="s">
        <v>53229</v>
      </c>
      <c r="B3559" s="170" t="s">
        <v>53230</v>
      </c>
      <c r="C3559" s="171" t="s">
        <v>12302</v>
      </c>
      <c r="D3559" s="175">
        <v>4542.5600000000004</v>
      </c>
    </row>
    <row r="3560" spans="1:4" ht="36" x14ac:dyDescent="0.25">
      <c r="A3560" s="171" t="s">
        <v>53231</v>
      </c>
      <c r="B3560" s="170" t="s">
        <v>53232</v>
      </c>
      <c r="C3560" s="171" t="s">
        <v>12302</v>
      </c>
      <c r="D3560" s="175">
        <v>3707.09</v>
      </c>
    </row>
    <row r="3561" spans="1:4" ht="36" x14ac:dyDescent="0.25">
      <c r="A3561" s="171" t="s">
        <v>53233</v>
      </c>
      <c r="B3561" s="170" t="s">
        <v>53234</v>
      </c>
      <c r="C3561" s="171" t="s">
        <v>12302</v>
      </c>
      <c r="D3561" s="175">
        <v>5066.46</v>
      </c>
    </row>
    <row r="3562" spans="1:4" ht="36" x14ac:dyDescent="0.25">
      <c r="A3562" s="171" t="s">
        <v>53235</v>
      </c>
      <c r="B3562" s="170" t="s">
        <v>53236</v>
      </c>
      <c r="C3562" s="171" t="s">
        <v>12302</v>
      </c>
      <c r="D3562" s="175">
        <v>4131.82</v>
      </c>
    </row>
    <row r="3563" spans="1:4" ht="36" x14ac:dyDescent="0.25">
      <c r="A3563" s="171" t="s">
        <v>53237</v>
      </c>
      <c r="B3563" s="170" t="s">
        <v>53238</v>
      </c>
      <c r="C3563" s="171" t="s">
        <v>12302</v>
      </c>
      <c r="D3563" s="175">
        <v>6252.47</v>
      </c>
    </row>
    <row r="3564" spans="1:4" ht="36" x14ac:dyDescent="0.25">
      <c r="A3564" s="171" t="s">
        <v>53239</v>
      </c>
      <c r="B3564" s="170" t="s">
        <v>53240</v>
      </c>
      <c r="C3564" s="171" t="s">
        <v>12302</v>
      </c>
      <c r="D3564" s="175">
        <v>5090.7299999999996</v>
      </c>
    </row>
    <row r="3565" spans="1:4" ht="36" x14ac:dyDescent="0.25">
      <c r="A3565" s="171" t="s">
        <v>53241</v>
      </c>
      <c r="B3565" s="170" t="s">
        <v>53242</v>
      </c>
      <c r="C3565" s="171" t="s">
        <v>12302</v>
      </c>
      <c r="D3565" s="175">
        <v>6226.59</v>
      </c>
    </row>
    <row r="3566" spans="1:4" ht="36" x14ac:dyDescent="0.25">
      <c r="A3566" s="171" t="s">
        <v>53243</v>
      </c>
      <c r="B3566" s="170" t="s">
        <v>53244</v>
      </c>
      <c r="C3566" s="171" t="s">
        <v>12302</v>
      </c>
      <c r="D3566" s="175">
        <v>4990.3599999999997</v>
      </c>
    </row>
    <row r="3567" spans="1:4" ht="36" x14ac:dyDescent="0.25">
      <c r="A3567" s="171" t="s">
        <v>53245</v>
      </c>
      <c r="B3567" s="170" t="s">
        <v>53246</v>
      </c>
      <c r="C3567" s="171" t="s">
        <v>12302</v>
      </c>
      <c r="D3567" s="175">
        <v>6510.07</v>
      </c>
    </row>
    <row r="3568" spans="1:4" ht="36" x14ac:dyDescent="0.25">
      <c r="A3568" s="171" t="s">
        <v>53247</v>
      </c>
      <c r="B3568" s="170" t="s">
        <v>53248</v>
      </c>
      <c r="C3568" s="171" t="s">
        <v>12302</v>
      </c>
      <c r="D3568" s="175">
        <v>5215.22</v>
      </c>
    </row>
    <row r="3569" spans="1:4" ht="36" x14ac:dyDescent="0.25">
      <c r="A3569" s="171" t="s">
        <v>53249</v>
      </c>
      <c r="B3569" s="170" t="s">
        <v>53250</v>
      </c>
      <c r="C3569" s="171" t="s">
        <v>12302</v>
      </c>
      <c r="D3569" s="175">
        <v>7258.73</v>
      </c>
    </row>
    <row r="3570" spans="1:4" ht="36" x14ac:dyDescent="0.25">
      <c r="A3570" s="171" t="s">
        <v>53251</v>
      </c>
      <c r="B3570" s="170" t="s">
        <v>53252</v>
      </c>
      <c r="C3570" s="171" t="s">
        <v>12302</v>
      </c>
      <c r="D3570" s="175">
        <v>5810.08</v>
      </c>
    </row>
    <row r="3571" spans="1:4" ht="36" x14ac:dyDescent="0.25">
      <c r="A3571" s="171" t="s">
        <v>53253</v>
      </c>
      <c r="B3571" s="170" t="s">
        <v>53254</v>
      </c>
      <c r="C3571" s="171" t="s">
        <v>12302</v>
      </c>
      <c r="D3571" s="175">
        <v>8964.11</v>
      </c>
    </row>
    <row r="3572" spans="1:4" ht="36" x14ac:dyDescent="0.25">
      <c r="A3572" s="171" t="s">
        <v>53255</v>
      </c>
      <c r="B3572" s="170" t="s">
        <v>53256</v>
      </c>
      <c r="C3572" s="171" t="s">
        <v>12302</v>
      </c>
      <c r="D3572" s="175">
        <v>7160.91</v>
      </c>
    </row>
    <row r="3573" spans="1:4" ht="36" x14ac:dyDescent="0.25">
      <c r="A3573" s="171" t="s">
        <v>53257</v>
      </c>
      <c r="B3573" s="170" t="s">
        <v>53258</v>
      </c>
      <c r="C3573" s="171" t="s">
        <v>12302</v>
      </c>
      <c r="D3573" s="176">
        <v>10661.9</v>
      </c>
    </row>
    <row r="3574" spans="1:4" ht="36" x14ac:dyDescent="0.25">
      <c r="A3574" s="171" t="s">
        <v>53259</v>
      </c>
      <c r="B3574" s="170" t="s">
        <v>53260</v>
      </c>
      <c r="C3574" s="171" t="s">
        <v>12302</v>
      </c>
      <c r="D3574" s="175">
        <v>8313.15</v>
      </c>
    </row>
    <row r="3575" spans="1:4" ht="36" x14ac:dyDescent="0.25">
      <c r="A3575" s="171" t="s">
        <v>53261</v>
      </c>
      <c r="B3575" s="170" t="s">
        <v>53262</v>
      </c>
      <c r="C3575" s="171" t="s">
        <v>12302</v>
      </c>
      <c r="D3575" s="176">
        <v>11154.98</v>
      </c>
    </row>
    <row r="3576" spans="1:4" ht="36" x14ac:dyDescent="0.25">
      <c r="A3576" s="171" t="s">
        <v>53263</v>
      </c>
      <c r="B3576" s="170" t="s">
        <v>53264</v>
      </c>
      <c r="C3576" s="171" t="s">
        <v>12302</v>
      </c>
      <c r="D3576" s="175">
        <v>8694.2999999999993</v>
      </c>
    </row>
    <row r="3577" spans="1:4" ht="36" x14ac:dyDescent="0.25">
      <c r="A3577" s="171" t="s">
        <v>53265</v>
      </c>
      <c r="B3577" s="170" t="s">
        <v>53266</v>
      </c>
      <c r="C3577" s="171" t="s">
        <v>12302</v>
      </c>
      <c r="D3577" s="176">
        <v>12464.34</v>
      </c>
    </row>
    <row r="3578" spans="1:4" ht="36" x14ac:dyDescent="0.25">
      <c r="A3578" s="171" t="s">
        <v>53267</v>
      </c>
      <c r="B3578" s="170" t="s">
        <v>53268</v>
      </c>
      <c r="C3578" s="171" t="s">
        <v>12302</v>
      </c>
      <c r="D3578" s="175">
        <v>9706.52</v>
      </c>
    </row>
    <row r="3579" spans="1:4" ht="36" x14ac:dyDescent="0.25">
      <c r="A3579" s="171" t="s">
        <v>53269</v>
      </c>
      <c r="B3579" s="170" t="s">
        <v>53270</v>
      </c>
      <c r="C3579" s="171" t="s">
        <v>12302</v>
      </c>
      <c r="D3579" s="176">
        <v>15457.25</v>
      </c>
    </row>
    <row r="3580" spans="1:4" ht="36" x14ac:dyDescent="0.25">
      <c r="A3580" s="171" t="s">
        <v>53271</v>
      </c>
      <c r="B3580" s="170" t="s">
        <v>53272</v>
      </c>
      <c r="C3580" s="171" t="s">
        <v>12302</v>
      </c>
      <c r="D3580" s="176">
        <v>12013.31</v>
      </c>
    </row>
    <row r="3581" spans="1:4" ht="48" x14ac:dyDescent="0.25">
      <c r="A3581" s="171" t="s">
        <v>53273</v>
      </c>
      <c r="B3581" s="170" t="s">
        <v>53274</v>
      </c>
      <c r="C3581" s="171" t="s">
        <v>12302</v>
      </c>
      <c r="D3581" s="176">
        <v>19424.82</v>
      </c>
    </row>
    <row r="3582" spans="1:4" ht="48" x14ac:dyDescent="0.25">
      <c r="A3582" s="171" t="s">
        <v>53275</v>
      </c>
      <c r="B3582" s="170" t="s">
        <v>53276</v>
      </c>
      <c r="C3582" s="171" t="s">
        <v>12302</v>
      </c>
      <c r="D3582" s="176">
        <v>18170.41</v>
      </c>
    </row>
    <row r="3583" spans="1:4" ht="48" x14ac:dyDescent="0.25">
      <c r="A3583" s="171" t="s">
        <v>53277</v>
      </c>
      <c r="B3583" s="170" t="s">
        <v>53278</v>
      </c>
      <c r="C3583" s="171" t="s">
        <v>12302</v>
      </c>
      <c r="D3583" s="176">
        <v>19505.41</v>
      </c>
    </row>
    <row r="3584" spans="1:4" ht="48" x14ac:dyDescent="0.25">
      <c r="A3584" s="171" t="s">
        <v>53279</v>
      </c>
      <c r="B3584" s="170" t="s">
        <v>53280</v>
      </c>
      <c r="C3584" s="171" t="s">
        <v>12302</v>
      </c>
      <c r="D3584" s="176">
        <v>18210.45</v>
      </c>
    </row>
    <row r="3585" spans="1:4" ht="48" x14ac:dyDescent="0.25">
      <c r="A3585" s="171" t="s">
        <v>53281</v>
      </c>
      <c r="B3585" s="170" t="s">
        <v>53282</v>
      </c>
      <c r="C3585" s="171" t="s">
        <v>12302</v>
      </c>
      <c r="D3585" s="176">
        <v>21146.84</v>
      </c>
    </row>
    <row r="3586" spans="1:4" ht="48" x14ac:dyDescent="0.25">
      <c r="A3586" s="171" t="s">
        <v>53283</v>
      </c>
      <c r="B3586" s="170" t="s">
        <v>53284</v>
      </c>
      <c r="C3586" s="171" t="s">
        <v>12302</v>
      </c>
      <c r="D3586" s="176">
        <v>19733.68</v>
      </c>
    </row>
    <row r="3587" spans="1:4" ht="48" x14ac:dyDescent="0.25">
      <c r="A3587" s="171" t="s">
        <v>53285</v>
      </c>
      <c r="B3587" s="170" t="s">
        <v>53286</v>
      </c>
      <c r="C3587" s="171" t="s">
        <v>12302</v>
      </c>
      <c r="D3587" s="176">
        <v>24819.78</v>
      </c>
    </row>
    <row r="3588" spans="1:4" ht="48" x14ac:dyDescent="0.25">
      <c r="A3588" s="171" t="s">
        <v>53287</v>
      </c>
      <c r="B3588" s="170" t="s">
        <v>53288</v>
      </c>
      <c r="C3588" s="171" t="s">
        <v>12302</v>
      </c>
      <c r="D3588" s="176">
        <v>23124.959999999999</v>
      </c>
    </row>
    <row r="3589" spans="1:4" ht="48" x14ac:dyDescent="0.25">
      <c r="A3589" s="171" t="s">
        <v>53289</v>
      </c>
      <c r="B3589" s="170" t="s">
        <v>53290</v>
      </c>
      <c r="C3589" s="171" t="s">
        <v>12302</v>
      </c>
      <c r="D3589" s="176">
        <v>24631.03</v>
      </c>
    </row>
    <row r="3590" spans="1:4" ht="48" x14ac:dyDescent="0.25">
      <c r="A3590" s="171" t="s">
        <v>53291</v>
      </c>
      <c r="B3590" s="170" t="s">
        <v>53292</v>
      </c>
      <c r="C3590" s="171" t="s">
        <v>12302</v>
      </c>
      <c r="D3590" s="176">
        <v>23079.17</v>
      </c>
    </row>
    <row r="3591" spans="1:4" ht="48" x14ac:dyDescent="0.25">
      <c r="A3591" s="171" t="s">
        <v>53293</v>
      </c>
      <c r="B3591" s="170" t="s">
        <v>53294</v>
      </c>
      <c r="C3591" s="171" t="s">
        <v>12302</v>
      </c>
      <c r="D3591" s="176">
        <v>25048.03</v>
      </c>
    </row>
    <row r="3592" spans="1:4" ht="48" x14ac:dyDescent="0.25">
      <c r="A3592" s="171" t="s">
        <v>53295</v>
      </c>
      <c r="B3592" s="170" t="s">
        <v>53296</v>
      </c>
      <c r="C3592" s="171" t="s">
        <v>12302</v>
      </c>
      <c r="D3592" s="176">
        <v>23441.46</v>
      </c>
    </row>
    <row r="3593" spans="1:4" ht="48" x14ac:dyDescent="0.25">
      <c r="A3593" s="171" t="s">
        <v>53297</v>
      </c>
      <c r="B3593" s="170" t="s">
        <v>53298</v>
      </c>
      <c r="C3593" s="171" t="s">
        <v>12302</v>
      </c>
      <c r="D3593" s="176">
        <v>27259.19</v>
      </c>
    </row>
    <row r="3594" spans="1:4" ht="48" x14ac:dyDescent="0.25">
      <c r="A3594" s="171" t="s">
        <v>53299</v>
      </c>
      <c r="B3594" s="170" t="s">
        <v>53300</v>
      </c>
      <c r="C3594" s="171" t="s">
        <v>12302</v>
      </c>
      <c r="D3594" s="176">
        <v>25509.64</v>
      </c>
    </row>
    <row r="3595" spans="1:4" ht="48" x14ac:dyDescent="0.25">
      <c r="A3595" s="171" t="s">
        <v>53301</v>
      </c>
      <c r="B3595" s="170" t="s">
        <v>53302</v>
      </c>
      <c r="C3595" s="171" t="s">
        <v>12302</v>
      </c>
      <c r="D3595" s="176">
        <v>32164.38</v>
      </c>
    </row>
    <row r="3596" spans="1:4" ht="48" x14ac:dyDescent="0.25">
      <c r="A3596" s="171" t="s">
        <v>53303</v>
      </c>
      <c r="B3596" s="170" t="s">
        <v>53304</v>
      </c>
      <c r="C3596" s="171" t="s">
        <v>12302</v>
      </c>
      <c r="D3596" s="176">
        <v>30069.01</v>
      </c>
    </row>
    <row r="3597" spans="1:4" ht="48" x14ac:dyDescent="0.25">
      <c r="A3597" s="171" t="s">
        <v>53305</v>
      </c>
      <c r="B3597" s="170" t="s">
        <v>53306</v>
      </c>
      <c r="C3597" s="171" t="s">
        <v>12302</v>
      </c>
      <c r="D3597" s="176">
        <v>32083.26</v>
      </c>
    </row>
    <row r="3598" spans="1:4" ht="48" x14ac:dyDescent="0.25">
      <c r="A3598" s="171" t="s">
        <v>53307</v>
      </c>
      <c r="B3598" s="170" t="s">
        <v>53308</v>
      </c>
      <c r="C3598" s="171" t="s">
        <v>12302</v>
      </c>
      <c r="D3598" s="176">
        <v>30051.58</v>
      </c>
    </row>
    <row r="3599" spans="1:4" ht="48" x14ac:dyDescent="0.25">
      <c r="A3599" s="171" t="s">
        <v>53309</v>
      </c>
      <c r="B3599" s="170" t="s">
        <v>53310</v>
      </c>
      <c r="C3599" s="171" t="s">
        <v>12302</v>
      </c>
      <c r="D3599" s="176">
        <v>32963.17</v>
      </c>
    </row>
    <row r="3600" spans="1:4" ht="48" x14ac:dyDescent="0.25">
      <c r="A3600" s="171" t="s">
        <v>53311</v>
      </c>
      <c r="B3600" s="170" t="s">
        <v>53312</v>
      </c>
      <c r="C3600" s="171" t="s">
        <v>12302</v>
      </c>
      <c r="D3600" s="176">
        <v>30836.81</v>
      </c>
    </row>
    <row r="3601" spans="1:4" ht="48" x14ac:dyDescent="0.25">
      <c r="A3601" s="171" t="s">
        <v>53313</v>
      </c>
      <c r="B3601" s="170" t="s">
        <v>53314</v>
      </c>
      <c r="C3601" s="171" t="s">
        <v>12302</v>
      </c>
      <c r="D3601" s="176">
        <v>35908.61</v>
      </c>
    </row>
    <row r="3602" spans="1:4" ht="48" x14ac:dyDescent="0.25">
      <c r="A3602" s="171" t="s">
        <v>53315</v>
      </c>
      <c r="B3602" s="170" t="s">
        <v>53316</v>
      </c>
      <c r="C3602" s="171" t="s">
        <v>12302</v>
      </c>
      <c r="D3602" s="176">
        <v>33612.35</v>
      </c>
    </row>
    <row r="3603" spans="1:4" ht="48" x14ac:dyDescent="0.25">
      <c r="A3603" s="171" t="s">
        <v>53317</v>
      </c>
      <c r="B3603" s="170" t="s">
        <v>53318</v>
      </c>
      <c r="C3603" s="171" t="s">
        <v>12302</v>
      </c>
      <c r="D3603" s="176">
        <v>42466.38</v>
      </c>
    </row>
    <row r="3604" spans="1:4" ht="48" x14ac:dyDescent="0.25">
      <c r="A3604" s="171" t="s">
        <v>53319</v>
      </c>
      <c r="B3604" s="170" t="s">
        <v>53320</v>
      </c>
      <c r="C3604" s="171" t="s">
        <v>12302</v>
      </c>
      <c r="D3604" s="176">
        <v>39753.93</v>
      </c>
    </row>
    <row r="3605" spans="1:4" ht="48" x14ac:dyDescent="0.25">
      <c r="A3605" s="171" t="s">
        <v>53321</v>
      </c>
      <c r="B3605" s="170" t="s">
        <v>53322</v>
      </c>
      <c r="C3605" s="171" t="s">
        <v>12302</v>
      </c>
      <c r="D3605" s="176">
        <v>26161.83</v>
      </c>
    </row>
    <row r="3606" spans="1:4" ht="48" x14ac:dyDescent="0.25">
      <c r="A3606" s="171" t="s">
        <v>53323</v>
      </c>
      <c r="B3606" s="170" t="s">
        <v>53324</v>
      </c>
      <c r="C3606" s="171" t="s">
        <v>12302</v>
      </c>
      <c r="D3606" s="176">
        <v>24449.03</v>
      </c>
    </row>
    <row r="3607" spans="1:4" ht="48" x14ac:dyDescent="0.25">
      <c r="A3607" s="171" t="s">
        <v>53325</v>
      </c>
      <c r="B3607" s="170" t="s">
        <v>53326</v>
      </c>
      <c r="C3607" s="171" t="s">
        <v>12302</v>
      </c>
      <c r="D3607" s="176">
        <v>26566.33</v>
      </c>
    </row>
    <row r="3608" spans="1:4" ht="48" x14ac:dyDescent="0.25">
      <c r="A3608" s="171" t="s">
        <v>53327</v>
      </c>
      <c r="B3608" s="170" t="s">
        <v>53328</v>
      </c>
      <c r="C3608" s="171" t="s">
        <v>12302</v>
      </c>
      <c r="D3608" s="176">
        <v>24792.799999999999</v>
      </c>
    </row>
    <row r="3609" spans="1:4" ht="48" x14ac:dyDescent="0.25">
      <c r="A3609" s="171" t="s">
        <v>53329</v>
      </c>
      <c r="B3609" s="170" t="s">
        <v>53330</v>
      </c>
      <c r="C3609" s="171" t="s">
        <v>12302</v>
      </c>
      <c r="D3609" s="176">
        <v>28945.94</v>
      </c>
    </row>
    <row r="3610" spans="1:4" ht="48" x14ac:dyDescent="0.25">
      <c r="A3610" s="171" t="s">
        <v>53331</v>
      </c>
      <c r="B3610" s="170" t="s">
        <v>53332</v>
      </c>
      <c r="C3610" s="171" t="s">
        <v>12302</v>
      </c>
      <c r="D3610" s="176">
        <v>27009.69</v>
      </c>
    </row>
    <row r="3611" spans="1:4" ht="48" x14ac:dyDescent="0.25">
      <c r="A3611" s="171" t="s">
        <v>53333</v>
      </c>
      <c r="B3611" s="170" t="s">
        <v>53334</v>
      </c>
      <c r="C3611" s="171" t="s">
        <v>12302</v>
      </c>
      <c r="D3611" s="176">
        <v>34211.29</v>
      </c>
    </row>
    <row r="3612" spans="1:4" ht="48" x14ac:dyDescent="0.25">
      <c r="A3612" s="171" t="s">
        <v>53335</v>
      </c>
      <c r="B3612" s="170" t="s">
        <v>53336</v>
      </c>
      <c r="C3612" s="171" t="s">
        <v>12302</v>
      </c>
      <c r="D3612" s="176">
        <v>31887.34</v>
      </c>
    </row>
    <row r="3613" spans="1:4" ht="48" x14ac:dyDescent="0.25">
      <c r="A3613" s="171" t="s">
        <v>53337</v>
      </c>
      <c r="B3613" s="170" t="s">
        <v>53338</v>
      </c>
      <c r="C3613" s="171" t="s">
        <v>12302</v>
      </c>
      <c r="D3613" s="176">
        <v>33885.71</v>
      </c>
    </row>
    <row r="3614" spans="1:4" ht="48" x14ac:dyDescent="0.25">
      <c r="A3614" s="171" t="s">
        <v>53339</v>
      </c>
      <c r="B3614" s="170" t="s">
        <v>53340</v>
      </c>
      <c r="C3614" s="171" t="s">
        <v>12302</v>
      </c>
      <c r="D3614" s="176">
        <v>31673.84</v>
      </c>
    </row>
    <row r="3615" spans="1:4" ht="48" x14ac:dyDescent="0.25">
      <c r="A3615" s="171" t="s">
        <v>53341</v>
      </c>
      <c r="B3615" s="170" t="s">
        <v>53342</v>
      </c>
      <c r="C3615" s="171" t="s">
        <v>12302</v>
      </c>
      <c r="D3615" s="176">
        <v>34764.29</v>
      </c>
    </row>
    <row r="3616" spans="1:4" ht="48" x14ac:dyDescent="0.25">
      <c r="A3616" s="171" t="s">
        <v>53343</v>
      </c>
      <c r="B3616" s="170" t="s">
        <v>53344</v>
      </c>
      <c r="C3616" s="171" t="s">
        <v>12302</v>
      </c>
      <c r="D3616" s="176">
        <v>32451.16</v>
      </c>
    </row>
    <row r="3617" spans="1:4" ht="48" x14ac:dyDescent="0.25">
      <c r="A3617" s="171" t="s">
        <v>53345</v>
      </c>
      <c r="B3617" s="170" t="s">
        <v>53346</v>
      </c>
      <c r="C3617" s="171" t="s">
        <v>12302</v>
      </c>
      <c r="D3617" s="176">
        <v>37910.74</v>
      </c>
    </row>
    <row r="3618" spans="1:4" ht="48" x14ac:dyDescent="0.25">
      <c r="A3618" s="171" t="s">
        <v>53347</v>
      </c>
      <c r="B3618" s="170" t="s">
        <v>53348</v>
      </c>
      <c r="C3618" s="171" t="s">
        <v>12302</v>
      </c>
      <c r="D3618" s="176">
        <v>35405.75</v>
      </c>
    </row>
    <row r="3619" spans="1:4" ht="48" x14ac:dyDescent="0.25">
      <c r="A3619" s="171" t="s">
        <v>53349</v>
      </c>
      <c r="B3619" s="170" t="s">
        <v>53350</v>
      </c>
      <c r="C3619" s="171" t="s">
        <v>12302</v>
      </c>
      <c r="D3619" s="176">
        <v>44841.21</v>
      </c>
    </row>
    <row r="3620" spans="1:4" ht="48" x14ac:dyDescent="0.25">
      <c r="A3620" s="171" t="s">
        <v>53351</v>
      </c>
      <c r="B3620" s="170" t="s">
        <v>53352</v>
      </c>
      <c r="C3620" s="171" t="s">
        <v>12302</v>
      </c>
      <c r="D3620" s="176">
        <v>41890.67</v>
      </c>
    </row>
    <row r="3621" spans="1:4" ht="48" x14ac:dyDescent="0.25">
      <c r="A3621" s="171" t="s">
        <v>53353</v>
      </c>
      <c r="B3621" s="170" t="s">
        <v>53354</v>
      </c>
      <c r="C3621" s="171" t="s">
        <v>12302</v>
      </c>
      <c r="D3621" s="176">
        <v>22267.83</v>
      </c>
    </row>
    <row r="3622" spans="1:4" ht="48" x14ac:dyDescent="0.25">
      <c r="A3622" s="171" t="s">
        <v>53355</v>
      </c>
      <c r="B3622" s="170" t="s">
        <v>53356</v>
      </c>
      <c r="C3622" s="171" t="s">
        <v>12302</v>
      </c>
      <c r="D3622" s="176">
        <v>20727.759999999998</v>
      </c>
    </row>
    <row r="3623" spans="1:4" ht="48" x14ac:dyDescent="0.25">
      <c r="A3623" s="171" t="s">
        <v>53357</v>
      </c>
      <c r="B3623" s="170" t="s">
        <v>53358</v>
      </c>
      <c r="C3623" s="171" t="s">
        <v>12302</v>
      </c>
      <c r="D3623" s="176">
        <v>22344.84</v>
      </c>
    </row>
    <row r="3624" spans="1:4" ht="48" x14ac:dyDescent="0.25">
      <c r="A3624" s="171" t="s">
        <v>53359</v>
      </c>
      <c r="B3624" s="170" t="s">
        <v>53360</v>
      </c>
      <c r="C3624" s="171" t="s">
        <v>12302</v>
      </c>
      <c r="D3624" s="176">
        <v>20754.060000000001</v>
      </c>
    </row>
    <row r="3625" spans="1:4" ht="48" x14ac:dyDescent="0.25">
      <c r="A3625" s="171" t="s">
        <v>53361</v>
      </c>
      <c r="B3625" s="170" t="s">
        <v>53362</v>
      </c>
      <c r="C3625" s="171" t="s">
        <v>12302</v>
      </c>
      <c r="D3625" s="176">
        <v>24284.79</v>
      </c>
    </row>
    <row r="3626" spans="1:4" ht="48" x14ac:dyDescent="0.25">
      <c r="A3626" s="171" t="s">
        <v>53363</v>
      </c>
      <c r="B3626" s="170" t="s">
        <v>53364</v>
      </c>
      <c r="C3626" s="171" t="s">
        <v>12302</v>
      </c>
      <c r="D3626" s="176">
        <v>22542.34</v>
      </c>
    </row>
    <row r="3627" spans="1:4" ht="48" x14ac:dyDescent="0.25">
      <c r="A3627" s="171" t="s">
        <v>53365</v>
      </c>
      <c r="B3627" s="170" t="s">
        <v>53366</v>
      </c>
      <c r="C3627" s="171" t="s">
        <v>12302</v>
      </c>
      <c r="D3627" s="176">
        <v>28720.53</v>
      </c>
    </row>
    <row r="3628" spans="1:4" ht="48" x14ac:dyDescent="0.25">
      <c r="A3628" s="171" t="s">
        <v>53367</v>
      </c>
      <c r="B3628" s="170" t="s">
        <v>53368</v>
      </c>
      <c r="C3628" s="171" t="s">
        <v>12302</v>
      </c>
      <c r="D3628" s="176">
        <v>26602.25</v>
      </c>
    </row>
    <row r="3629" spans="1:4" ht="48" x14ac:dyDescent="0.25">
      <c r="A3629" s="171" t="s">
        <v>53369</v>
      </c>
      <c r="B3629" s="170" t="s">
        <v>53370</v>
      </c>
      <c r="C3629" s="171" t="s">
        <v>12302</v>
      </c>
      <c r="D3629" s="176">
        <v>27696.41</v>
      </c>
    </row>
    <row r="3630" spans="1:4" ht="48" x14ac:dyDescent="0.25">
      <c r="A3630" s="171" t="s">
        <v>53371</v>
      </c>
      <c r="B3630" s="170" t="s">
        <v>53372</v>
      </c>
      <c r="C3630" s="171" t="s">
        <v>12302</v>
      </c>
      <c r="D3630" s="176">
        <v>25821.61</v>
      </c>
    </row>
    <row r="3631" spans="1:4" ht="48" x14ac:dyDescent="0.25">
      <c r="A3631" s="171" t="s">
        <v>53373</v>
      </c>
      <c r="B3631" s="170" t="s">
        <v>53374</v>
      </c>
      <c r="C3631" s="171" t="s">
        <v>12302</v>
      </c>
      <c r="D3631" s="176">
        <v>28135.86</v>
      </c>
    </row>
    <row r="3632" spans="1:4" ht="48" x14ac:dyDescent="0.25">
      <c r="A3632" s="171" t="s">
        <v>53375</v>
      </c>
      <c r="B3632" s="170" t="s">
        <v>53376</v>
      </c>
      <c r="C3632" s="171" t="s">
        <v>12302</v>
      </c>
      <c r="D3632" s="176">
        <v>26194.32</v>
      </c>
    </row>
    <row r="3633" spans="1:4" ht="48" x14ac:dyDescent="0.25">
      <c r="A3633" s="171" t="s">
        <v>53377</v>
      </c>
      <c r="B3633" s="170" t="s">
        <v>53378</v>
      </c>
      <c r="C3633" s="171" t="s">
        <v>12302</v>
      </c>
      <c r="D3633" s="176">
        <v>30679.98</v>
      </c>
    </row>
    <row r="3634" spans="1:4" ht="48" x14ac:dyDescent="0.25">
      <c r="A3634" s="171" t="s">
        <v>53379</v>
      </c>
      <c r="B3634" s="170" t="s">
        <v>53380</v>
      </c>
      <c r="C3634" s="171" t="s">
        <v>12302</v>
      </c>
      <c r="D3634" s="176">
        <v>28557.15</v>
      </c>
    </row>
    <row r="3635" spans="1:4" ht="48" x14ac:dyDescent="0.25">
      <c r="A3635" s="171" t="s">
        <v>53381</v>
      </c>
      <c r="B3635" s="170" t="s">
        <v>53382</v>
      </c>
      <c r="C3635" s="171" t="s">
        <v>12302</v>
      </c>
      <c r="D3635" s="176">
        <v>36305.33</v>
      </c>
    </row>
    <row r="3636" spans="1:4" ht="48" x14ac:dyDescent="0.25">
      <c r="A3636" s="171" t="s">
        <v>53383</v>
      </c>
      <c r="B3636" s="170" t="s">
        <v>53384</v>
      </c>
      <c r="C3636" s="171" t="s">
        <v>12302</v>
      </c>
      <c r="D3636" s="176">
        <v>33752.99</v>
      </c>
    </row>
    <row r="3637" spans="1:4" ht="48" x14ac:dyDescent="0.25">
      <c r="A3637" s="171" t="s">
        <v>53385</v>
      </c>
      <c r="B3637" s="170" t="s">
        <v>53386</v>
      </c>
      <c r="C3637" s="171" t="s">
        <v>12302</v>
      </c>
      <c r="D3637" s="176">
        <v>35689.93</v>
      </c>
    </row>
    <row r="3638" spans="1:4" ht="48" x14ac:dyDescent="0.25">
      <c r="A3638" s="171" t="s">
        <v>53387</v>
      </c>
      <c r="B3638" s="170" t="s">
        <v>53388</v>
      </c>
      <c r="C3638" s="171" t="s">
        <v>12302</v>
      </c>
      <c r="D3638" s="176">
        <v>33297.300000000003</v>
      </c>
    </row>
    <row r="3639" spans="1:4" ht="48" x14ac:dyDescent="0.25">
      <c r="A3639" s="171" t="s">
        <v>53389</v>
      </c>
      <c r="B3639" s="170" t="s">
        <v>53390</v>
      </c>
      <c r="C3639" s="171" t="s">
        <v>12302</v>
      </c>
      <c r="D3639" s="176">
        <v>36563.64</v>
      </c>
    </row>
    <row r="3640" spans="1:4" ht="48" x14ac:dyDescent="0.25">
      <c r="A3640" s="171" t="s">
        <v>53391</v>
      </c>
      <c r="B3640" s="170" t="s">
        <v>53392</v>
      </c>
      <c r="C3640" s="171" t="s">
        <v>12302</v>
      </c>
      <c r="D3640" s="176">
        <v>34064.300000000003</v>
      </c>
    </row>
    <row r="3641" spans="1:4" ht="48" x14ac:dyDescent="0.25">
      <c r="A3641" s="171" t="s">
        <v>53393</v>
      </c>
      <c r="B3641" s="170" t="s">
        <v>53394</v>
      </c>
      <c r="C3641" s="171" t="s">
        <v>12302</v>
      </c>
      <c r="D3641" s="176">
        <v>39909.51</v>
      </c>
    </row>
    <row r="3642" spans="1:4" ht="48" x14ac:dyDescent="0.25">
      <c r="A3642" s="171" t="s">
        <v>53395</v>
      </c>
      <c r="B3642" s="170" t="s">
        <v>53396</v>
      </c>
      <c r="C3642" s="171" t="s">
        <v>12302</v>
      </c>
      <c r="D3642" s="176">
        <v>37196.85</v>
      </c>
    </row>
    <row r="3643" spans="1:4" ht="48" x14ac:dyDescent="0.25">
      <c r="A3643" s="171" t="s">
        <v>53397</v>
      </c>
      <c r="B3643" s="170" t="s">
        <v>53398</v>
      </c>
      <c r="C3643" s="171" t="s">
        <v>12302</v>
      </c>
      <c r="D3643" s="176">
        <v>47324.12</v>
      </c>
    </row>
    <row r="3644" spans="1:4" ht="48" x14ac:dyDescent="0.25">
      <c r="A3644" s="171" t="s">
        <v>53399</v>
      </c>
      <c r="B3644" s="170" t="s">
        <v>53400</v>
      </c>
      <c r="C3644" s="171" t="s">
        <v>12302</v>
      </c>
      <c r="D3644" s="176">
        <v>44101.25</v>
      </c>
    </row>
    <row r="3645" spans="1:4" ht="48" x14ac:dyDescent="0.25">
      <c r="A3645" s="171" t="s">
        <v>53401</v>
      </c>
      <c r="B3645" s="170" t="s">
        <v>53402</v>
      </c>
      <c r="C3645" s="171" t="s">
        <v>12302</v>
      </c>
      <c r="D3645" s="176">
        <v>29229.05</v>
      </c>
    </row>
    <row r="3646" spans="1:4" ht="48" x14ac:dyDescent="0.25">
      <c r="A3646" s="171" t="s">
        <v>53403</v>
      </c>
      <c r="B3646" s="170" t="s">
        <v>53404</v>
      </c>
      <c r="C3646" s="171" t="s">
        <v>12302</v>
      </c>
      <c r="D3646" s="176">
        <v>27192.94</v>
      </c>
    </row>
    <row r="3647" spans="1:4" ht="48" x14ac:dyDescent="0.25">
      <c r="A3647" s="171" t="s">
        <v>53405</v>
      </c>
      <c r="B3647" s="170" t="s">
        <v>53406</v>
      </c>
      <c r="C3647" s="171" t="s">
        <v>12302</v>
      </c>
      <c r="D3647" s="176">
        <v>29734.14</v>
      </c>
    </row>
    <row r="3648" spans="1:4" ht="48" x14ac:dyDescent="0.25">
      <c r="A3648" s="171" t="s">
        <v>53407</v>
      </c>
      <c r="B3648" s="170" t="s">
        <v>53408</v>
      </c>
      <c r="C3648" s="171" t="s">
        <v>12302</v>
      </c>
      <c r="D3648" s="176">
        <v>27625.65</v>
      </c>
    </row>
    <row r="3649" spans="1:4" ht="48" x14ac:dyDescent="0.25">
      <c r="A3649" s="171" t="s">
        <v>53409</v>
      </c>
      <c r="B3649" s="170" t="s">
        <v>53410</v>
      </c>
      <c r="C3649" s="171" t="s">
        <v>12302</v>
      </c>
      <c r="D3649" s="176">
        <v>32647.02</v>
      </c>
    </row>
    <row r="3650" spans="1:4" ht="48" x14ac:dyDescent="0.25">
      <c r="A3650" s="171" t="s">
        <v>53411</v>
      </c>
      <c r="B3650" s="170" t="s">
        <v>53412</v>
      </c>
      <c r="C3650" s="171" t="s">
        <v>12302</v>
      </c>
      <c r="D3650" s="176">
        <v>30337.98</v>
      </c>
    </row>
    <row r="3651" spans="1:4" ht="48" x14ac:dyDescent="0.25">
      <c r="A3651" s="171" t="s">
        <v>53413</v>
      </c>
      <c r="B3651" s="170" t="s">
        <v>53414</v>
      </c>
      <c r="C3651" s="171" t="s">
        <v>12302</v>
      </c>
      <c r="D3651" s="176">
        <v>38724.339999999997</v>
      </c>
    </row>
    <row r="3652" spans="1:4" ht="48" x14ac:dyDescent="0.25">
      <c r="A3652" s="171" t="s">
        <v>53415</v>
      </c>
      <c r="B3652" s="170" t="s">
        <v>53416</v>
      </c>
      <c r="C3652" s="171" t="s">
        <v>12302</v>
      </c>
      <c r="D3652" s="176">
        <v>35943.42</v>
      </c>
    </row>
    <row r="3653" spans="1:4" ht="48" x14ac:dyDescent="0.25">
      <c r="A3653" s="171" t="s">
        <v>53417</v>
      </c>
      <c r="B3653" s="170" t="s">
        <v>53418</v>
      </c>
      <c r="C3653" s="171" t="s">
        <v>12302</v>
      </c>
      <c r="D3653" s="176">
        <v>37716.379999999997</v>
      </c>
    </row>
    <row r="3654" spans="1:4" ht="48" x14ac:dyDescent="0.25">
      <c r="A3654" s="171" t="s">
        <v>53419</v>
      </c>
      <c r="B3654" s="170" t="s">
        <v>53420</v>
      </c>
      <c r="C3654" s="171" t="s">
        <v>12302</v>
      </c>
      <c r="D3654" s="176">
        <v>35143.919999999998</v>
      </c>
    </row>
    <row r="3655" spans="1:4" ht="48" x14ac:dyDescent="0.25">
      <c r="A3655" s="171" t="s">
        <v>53421</v>
      </c>
      <c r="B3655" s="170" t="s">
        <v>53422</v>
      </c>
      <c r="C3655" s="171" t="s">
        <v>12302</v>
      </c>
      <c r="D3655" s="176">
        <v>38498.339999999997</v>
      </c>
    </row>
    <row r="3656" spans="1:4" ht="48" x14ac:dyDescent="0.25">
      <c r="A3656" s="171" t="s">
        <v>53423</v>
      </c>
      <c r="B3656" s="170" t="s">
        <v>53424</v>
      </c>
      <c r="C3656" s="171" t="s">
        <v>12302</v>
      </c>
      <c r="D3656" s="176">
        <v>35811.870000000003</v>
      </c>
    </row>
    <row r="3657" spans="1:4" ht="48" x14ac:dyDescent="0.25">
      <c r="A3657" s="171" t="s">
        <v>53425</v>
      </c>
      <c r="B3657" s="170" t="s">
        <v>53426</v>
      </c>
      <c r="C3657" s="171" t="s">
        <v>12302</v>
      </c>
      <c r="D3657" s="176">
        <v>42238.11</v>
      </c>
    </row>
    <row r="3658" spans="1:4" ht="48" x14ac:dyDescent="0.25">
      <c r="A3658" s="171" t="s">
        <v>53427</v>
      </c>
      <c r="B3658" s="170" t="s">
        <v>53428</v>
      </c>
      <c r="C3658" s="171" t="s">
        <v>12302</v>
      </c>
      <c r="D3658" s="176">
        <v>39316.370000000003</v>
      </c>
    </row>
    <row r="3659" spans="1:4" ht="48" x14ac:dyDescent="0.25">
      <c r="A3659" s="171" t="s">
        <v>53429</v>
      </c>
      <c r="B3659" s="170" t="s">
        <v>53430</v>
      </c>
      <c r="C3659" s="171" t="s">
        <v>12302</v>
      </c>
      <c r="D3659" s="176">
        <v>50164.06</v>
      </c>
    </row>
    <row r="3660" spans="1:4" ht="48" x14ac:dyDescent="0.25">
      <c r="A3660" s="171" t="s">
        <v>53431</v>
      </c>
      <c r="B3660" s="170" t="s">
        <v>53432</v>
      </c>
      <c r="C3660" s="171" t="s">
        <v>12302</v>
      </c>
      <c r="D3660" s="176">
        <v>46686.78</v>
      </c>
    </row>
    <row r="3661" spans="1:4" ht="48" x14ac:dyDescent="0.25">
      <c r="A3661" s="171" t="s">
        <v>53433</v>
      </c>
      <c r="B3661" s="170" t="s">
        <v>53434</v>
      </c>
      <c r="C3661" s="171" t="s">
        <v>12302</v>
      </c>
      <c r="D3661" s="176">
        <v>46684.72</v>
      </c>
    </row>
    <row r="3662" spans="1:4" ht="48" x14ac:dyDescent="0.25">
      <c r="A3662" s="171" t="s">
        <v>53435</v>
      </c>
      <c r="B3662" s="170" t="s">
        <v>53436</v>
      </c>
      <c r="C3662" s="171" t="s">
        <v>12302</v>
      </c>
      <c r="D3662" s="176">
        <v>43691.87</v>
      </c>
    </row>
    <row r="3663" spans="1:4" ht="48" x14ac:dyDescent="0.25">
      <c r="A3663" s="171" t="s">
        <v>53437</v>
      </c>
      <c r="B3663" s="170" t="s">
        <v>53438</v>
      </c>
      <c r="C3663" s="171" t="s">
        <v>12302</v>
      </c>
      <c r="D3663" s="176">
        <v>47765.42</v>
      </c>
    </row>
    <row r="3664" spans="1:4" ht="48" x14ac:dyDescent="0.25">
      <c r="A3664" s="171" t="s">
        <v>53439</v>
      </c>
      <c r="B3664" s="170" t="s">
        <v>53440</v>
      </c>
      <c r="C3664" s="171" t="s">
        <v>12302</v>
      </c>
      <c r="D3664" s="176">
        <v>44632.93</v>
      </c>
    </row>
    <row r="3665" spans="1:4" ht="48" x14ac:dyDescent="0.25">
      <c r="A3665" s="171" t="s">
        <v>53441</v>
      </c>
      <c r="B3665" s="170" t="s">
        <v>53442</v>
      </c>
      <c r="C3665" s="171" t="s">
        <v>12302</v>
      </c>
      <c r="D3665" s="176">
        <v>52635.39</v>
      </c>
    </row>
    <row r="3666" spans="1:4" ht="48" x14ac:dyDescent="0.25">
      <c r="A3666" s="171" t="s">
        <v>53443</v>
      </c>
      <c r="B3666" s="170" t="s">
        <v>53444</v>
      </c>
      <c r="C3666" s="171" t="s">
        <v>12302</v>
      </c>
      <c r="D3666" s="176">
        <v>49231.23</v>
      </c>
    </row>
    <row r="3667" spans="1:4" ht="48" x14ac:dyDescent="0.25">
      <c r="A3667" s="171" t="s">
        <v>53445</v>
      </c>
      <c r="B3667" s="170" t="s">
        <v>53446</v>
      </c>
      <c r="C3667" s="171" t="s">
        <v>12302</v>
      </c>
      <c r="D3667" s="176">
        <v>62935.44</v>
      </c>
    </row>
    <row r="3668" spans="1:4" ht="48" x14ac:dyDescent="0.25">
      <c r="A3668" s="171" t="s">
        <v>53447</v>
      </c>
      <c r="B3668" s="170" t="s">
        <v>53448</v>
      </c>
      <c r="C3668" s="171" t="s">
        <v>12302</v>
      </c>
      <c r="D3668" s="176">
        <v>58884.27</v>
      </c>
    </row>
    <row r="3669" spans="1:4" ht="48" x14ac:dyDescent="0.25">
      <c r="A3669" s="171" t="s">
        <v>53449</v>
      </c>
      <c r="B3669" s="170" t="s">
        <v>53450</v>
      </c>
      <c r="C3669" s="171" t="s">
        <v>12302</v>
      </c>
      <c r="D3669" s="176">
        <v>40419.25</v>
      </c>
    </row>
    <row r="3670" spans="1:4" ht="48" x14ac:dyDescent="0.25">
      <c r="A3670" s="171" t="s">
        <v>53451</v>
      </c>
      <c r="B3670" s="170" t="s">
        <v>53452</v>
      </c>
      <c r="C3670" s="171" t="s">
        <v>12302</v>
      </c>
      <c r="D3670" s="176">
        <v>37666.04</v>
      </c>
    </row>
    <row r="3671" spans="1:4" ht="48" x14ac:dyDescent="0.25">
      <c r="A3671" s="171" t="s">
        <v>53453</v>
      </c>
      <c r="B3671" s="170" t="s">
        <v>53454</v>
      </c>
      <c r="C3671" s="171" t="s">
        <v>12302</v>
      </c>
      <c r="D3671" s="176">
        <v>40612.92</v>
      </c>
    </row>
    <row r="3672" spans="1:4" ht="48" x14ac:dyDescent="0.25">
      <c r="A3672" s="171" t="s">
        <v>53455</v>
      </c>
      <c r="B3672" s="170" t="s">
        <v>53456</v>
      </c>
      <c r="C3672" s="171" t="s">
        <v>12302</v>
      </c>
      <c r="D3672" s="176">
        <v>37740.25</v>
      </c>
    </row>
    <row r="3673" spans="1:4" ht="48" x14ac:dyDescent="0.25">
      <c r="A3673" s="171" t="s">
        <v>53457</v>
      </c>
      <c r="B3673" s="170" t="s">
        <v>53458</v>
      </c>
      <c r="C3673" s="171" t="s">
        <v>12302</v>
      </c>
      <c r="D3673" s="176">
        <v>44617.58</v>
      </c>
    </row>
    <row r="3674" spans="1:4" ht="48" x14ac:dyDescent="0.25">
      <c r="A3674" s="171" t="s">
        <v>53459</v>
      </c>
      <c r="B3674" s="170" t="s">
        <v>53460</v>
      </c>
      <c r="C3674" s="171" t="s">
        <v>12302</v>
      </c>
      <c r="D3674" s="176">
        <v>41488.160000000003</v>
      </c>
    </row>
    <row r="3675" spans="1:4" ht="48" x14ac:dyDescent="0.25">
      <c r="A3675" s="171" t="s">
        <v>53461</v>
      </c>
      <c r="B3675" s="170" t="s">
        <v>53462</v>
      </c>
      <c r="C3675" s="171" t="s">
        <v>12302</v>
      </c>
      <c r="D3675" s="176">
        <v>52996.77</v>
      </c>
    </row>
    <row r="3676" spans="1:4" ht="48" x14ac:dyDescent="0.25">
      <c r="A3676" s="171" t="s">
        <v>53463</v>
      </c>
      <c r="B3676" s="170" t="s">
        <v>53464</v>
      </c>
      <c r="C3676" s="171" t="s">
        <v>12302</v>
      </c>
      <c r="D3676" s="176">
        <v>49264.52</v>
      </c>
    </row>
    <row r="3677" spans="1:4" ht="48" x14ac:dyDescent="0.25">
      <c r="A3677" s="171" t="s">
        <v>53465</v>
      </c>
      <c r="B3677" s="170" t="s">
        <v>53466</v>
      </c>
      <c r="C3677" s="171" t="s">
        <v>12302</v>
      </c>
      <c r="D3677" s="176">
        <v>49326.28</v>
      </c>
    </row>
    <row r="3678" spans="1:4" ht="48" x14ac:dyDescent="0.25">
      <c r="A3678" s="171" t="s">
        <v>53467</v>
      </c>
      <c r="B3678" s="170" t="s">
        <v>53468</v>
      </c>
      <c r="C3678" s="171" t="s">
        <v>12302</v>
      </c>
      <c r="D3678" s="176">
        <v>46134.36</v>
      </c>
    </row>
    <row r="3679" spans="1:4" ht="48" x14ac:dyDescent="0.25">
      <c r="A3679" s="171" t="s">
        <v>53469</v>
      </c>
      <c r="B3679" s="170" t="s">
        <v>53470</v>
      </c>
      <c r="C3679" s="171" t="s">
        <v>12302</v>
      </c>
      <c r="D3679" s="176">
        <v>50197.599999999999</v>
      </c>
    </row>
    <row r="3680" spans="1:4" ht="48" x14ac:dyDescent="0.25">
      <c r="A3680" s="171" t="s">
        <v>53471</v>
      </c>
      <c r="B3680" s="170" t="s">
        <v>53472</v>
      </c>
      <c r="C3680" s="171" t="s">
        <v>12302</v>
      </c>
      <c r="D3680" s="176">
        <v>46858.73</v>
      </c>
    </row>
    <row r="3681" spans="1:4" ht="48" x14ac:dyDescent="0.25">
      <c r="A3681" s="171" t="s">
        <v>53473</v>
      </c>
      <c r="B3681" s="170" t="s">
        <v>53474</v>
      </c>
      <c r="C3681" s="171" t="s">
        <v>12302</v>
      </c>
      <c r="D3681" s="176">
        <v>55200.91</v>
      </c>
    </row>
    <row r="3682" spans="1:4" ht="36" customHeight="1" x14ac:dyDescent="0.25">
      <c r="A3682" s="171" t="s">
        <v>53475</v>
      </c>
      <c r="B3682" s="170" t="s">
        <v>53476</v>
      </c>
      <c r="C3682" s="171" t="s">
        <v>12302</v>
      </c>
      <c r="D3682" s="176">
        <v>51566.559999999998</v>
      </c>
    </row>
    <row r="3683" spans="1:4" ht="48" x14ac:dyDescent="0.25">
      <c r="A3683" s="171" t="s">
        <v>53477</v>
      </c>
      <c r="B3683" s="170" t="s">
        <v>53478</v>
      </c>
      <c r="C3683" s="171" t="s">
        <v>12302</v>
      </c>
      <c r="D3683" s="176">
        <v>65985.820000000007</v>
      </c>
    </row>
    <row r="3684" spans="1:4" ht="48" x14ac:dyDescent="0.25">
      <c r="A3684" s="171" t="s">
        <v>53479</v>
      </c>
      <c r="B3684" s="170" t="s">
        <v>53480</v>
      </c>
      <c r="C3684" s="171" t="s">
        <v>12302</v>
      </c>
      <c r="D3684" s="176">
        <v>61652.800000000003</v>
      </c>
    </row>
    <row r="3685" spans="1:4" ht="48" x14ac:dyDescent="0.25">
      <c r="A3685" s="171" t="s">
        <v>53481</v>
      </c>
      <c r="B3685" s="170" t="s">
        <v>53482</v>
      </c>
      <c r="C3685" s="171" t="s">
        <v>12302</v>
      </c>
      <c r="D3685" s="176">
        <v>57870.78</v>
      </c>
    </row>
    <row r="3686" spans="1:4" ht="48" x14ac:dyDescent="0.25">
      <c r="A3686" s="171" t="s">
        <v>53483</v>
      </c>
      <c r="B3686" s="170" t="s">
        <v>53484</v>
      </c>
      <c r="C3686" s="171" t="s">
        <v>12302</v>
      </c>
      <c r="D3686" s="176">
        <v>53954.7</v>
      </c>
    </row>
    <row r="3687" spans="1:4" ht="48" x14ac:dyDescent="0.25">
      <c r="A3687" s="171" t="s">
        <v>53485</v>
      </c>
      <c r="B3687" s="170" t="s">
        <v>53486</v>
      </c>
      <c r="C3687" s="171" t="s">
        <v>12302</v>
      </c>
      <c r="D3687" s="176">
        <v>59295.74</v>
      </c>
    </row>
    <row r="3688" spans="1:4" ht="48" x14ac:dyDescent="0.25">
      <c r="A3688" s="171" t="s">
        <v>53487</v>
      </c>
      <c r="B3688" s="170" t="s">
        <v>53488</v>
      </c>
      <c r="C3688" s="171" t="s">
        <v>12302</v>
      </c>
      <c r="D3688" s="176">
        <v>55172.55</v>
      </c>
    </row>
    <row r="3689" spans="1:4" ht="48" x14ac:dyDescent="0.25">
      <c r="A3689" s="171" t="s">
        <v>53489</v>
      </c>
      <c r="B3689" s="170" t="s">
        <v>53490</v>
      </c>
      <c r="C3689" s="171" t="s">
        <v>12302</v>
      </c>
      <c r="D3689" s="176">
        <v>65071.16</v>
      </c>
    </row>
    <row r="3690" spans="1:4" ht="48" x14ac:dyDescent="0.25">
      <c r="A3690" s="171" t="s">
        <v>53491</v>
      </c>
      <c r="B3690" s="170" t="s">
        <v>53492</v>
      </c>
      <c r="C3690" s="171" t="s">
        <v>12302</v>
      </c>
      <c r="D3690" s="176">
        <v>60611.73</v>
      </c>
    </row>
    <row r="3691" spans="1:4" ht="48" x14ac:dyDescent="0.25">
      <c r="A3691" s="171" t="s">
        <v>53493</v>
      </c>
      <c r="B3691" s="170" t="s">
        <v>53494</v>
      </c>
      <c r="C3691" s="171" t="s">
        <v>12302</v>
      </c>
      <c r="D3691" s="176">
        <v>77541.97</v>
      </c>
    </row>
    <row r="3692" spans="1:4" ht="48" x14ac:dyDescent="0.25">
      <c r="A3692" s="171" t="s">
        <v>53495</v>
      </c>
      <c r="B3692" s="170" t="s">
        <v>53496</v>
      </c>
      <c r="C3692" s="171" t="s">
        <v>12302</v>
      </c>
      <c r="D3692" s="176">
        <v>72281.14</v>
      </c>
    </row>
    <row r="3693" spans="1:4" ht="48" x14ac:dyDescent="0.25">
      <c r="A3693" s="171" t="s">
        <v>53497</v>
      </c>
      <c r="B3693" s="170" t="s">
        <v>53498</v>
      </c>
      <c r="C3693" s="171" t="s">
        <v>12302</v>
      </c>
      <c r="D3693" s="176">
        <v>11214.01</v>
      </c>
    </row>
    <row r="3694" spans="1:4" ht="48" x14ac:dyDescent="0.25">
      <c r="A3694" s="171" t="s">
        <v>53499</v>
      </c>
      <c r="B3694" s="170" t="s">
        <v>53500</v>
      </c>
      <c r="C3694" s="171" t="s">
        <v>12302</v>
      </c>
      <c r="D3694" s="176">
        <v>10576.57</v>
      </c>
    </row>
    <row r="3695" spans="1:4" ht="48" x14ac:dyDescent="0.25">
      <c r="A3695" s="171" t="s">
        <v>53501</v>
      </c>
      <c r="B3695" s="170" t="s">
        <v>53502</v>
      </c>
      <c r="C3695" s="171" t="s">
        <v>12302</v>
      </c>
      <c r="D3695" s="176">
        <v>11334.32</v>
      </c>
    </row>
    <row r="3696" spans="1:4" ht="48" x14ac:dyDescent="0.25">
      <c r="A3696" s="171" t="s">
        <v>53503</v>
      </c>
      <c r="B3696" s="170" t="s">
        <v>53504</v>
      </c>
      <c r="C3696" s="171" t="s">
        <v>12302</v>
      </c>
      <c r="D3696" s="176">
        <v>10682.68</v>
      </c>
    </row>
    <row r="3697" spans="1:4" ht="48" x14ac:dyDescent="0.25">
      <c r="A3697" s="171" t="s">
        <v>53505</v>
      </c>
      <c r="B3697" s="170" t="s">
        <v>53506</v>
      </c>
      <c r="C3697" s="171" t="s">
        <v>12302</v>
      </c>
      <c r="D3697" s="176">
        <v>12107.45</v>
      </c>
    </row>
    <row r="3698" spans="1:4" ht="48" x14ac:dyDescent="0.25">
      <c r="A3698" s="171" t="s">
        <v>53507</v>
      </c>
      <c r="B3698" s="170" t="s">
        <v>53508</v>
      </c>
      <c r="C3698" s="171" t="s">
        <v>12302</v>
      </c>
      <c r="D3698" s="176">
        <v>11405.24</v>
      </c>
    </row>
    <row r="3699" spans="1:4" ht="48" x14ac:dyDescent="0.25">
      <c r="A3699" s="171" t="s">
        <v>53509</v>
      </c>
      <c r="B3699" s="170" t="s">
        <v>53510</v>
      </c>
      <c r="C3699" s="171" t="s">
        <v>12302</v>
      </c>
      <c r="D3699" s="176">
        <v>13902.35</v>
      </c>
    </row>
    <row r="3700" spans="1:4" ht="48" x14ac:dyDescent="0.25">
      <c r="A3700" s="171" t="s">
        <v>53511</v>
      </c>
      <c r="B3700" s="170" t="s">
        <v>53512</v>
      </c>
      <c r="C3700" s="171" t="s">
        <v>12302</v>
      </c>
      <c r="D3700" s="176">
        <v>13071.81</v>
      </c>
    </row>
    <row r="3701" spans="1:4" ht="48" x14ac:dyDescent="0.25">
      <c r="A3701" s="171" t="s">
        <v>53513</v>
      </c>
      <c r="B3701" s="170" t="s">
        <v>53514</v>
      </c>
      <c r="C3701" s="171" t="s">
        <v>12302</v>
      </c>
      <c r="D3701" s="176">
        <v>15874.51</v>
      </c>
    </row>
    <row r="3702" spans="1:4" ht="48" x14ac:dyDescent="0.25">
      <c r="A3702" s="171" t="s">
        <v>53515</v>
      </c>
      <c r="B3702" s="170" t="s">
        <v>53516</v>
      </c>
      <c r="C3702" s="171" t="s">
        <v>12302</v>
      </c>
      <c r="D3702" s="176">
        <v>14976.68</v>
      </c>
    </row>
    <row r="3703" spans="1:4" ht="48" x14ac:dyDescent="0.25">
      <c r="A3703" s="171" t="s">
        <v>53517</v>
      </c>
      <c r="B3703" s="170" t="s">
        <v>53518</v>
      </c>
      <c r="C3703" s="171" t="s">
        <v>12302</v>
      </c>
      <c r="D3703" s="176">
        <v>16195.66</v>
      </c>
    </row>
    <row r="3704" spans="1:4" ht="48" x14ac:dyDescent="0.25">
      <c r="A3704" s="171" t="s">
        <v>53519</v>
      </c>
      <c r="B3704" s="170" t="s">
        <v>53520</v>
      </c>
      <c r="C3704" s="171" t="s">
        <v>12302</v>
      </c>
      <c r="D3704" s="176">
        <v>15270.03</v>
      </c>
    </row>
    <row r="3705" spans="1:4" ht="48" x14ac:dyDescent="0.25">
      <c r="A3705" s="171" t="s">
        <v>53521</v>
      </c>
      <c r="B3705" s="170" t="s">
        <v>53522</v>
      </c>
      <c r="C3705" s="171" t="s">
        <v>12302</v>
      </c>
      <c r="D3705" s="176">
        <v>17450.75</v>
      </c>
    </row>
    <row r="3706" spans="1:4" ht="48" x14ac:dyDescent="0.25">
      <c r="A3706" s="171" t="s">
        <v>53523</v>
      </c>
      <c r="B3706" s="170" t="s">
        <v>53524</v>
      </c>
      <c r="C3706" s="171" t="s">
        <v>12302</v>
      </c>
      <c r="D3706" s="176">
        <v>16449.82</v>
      </c>
    </row>
    <row r="3707" spans="1:4" ht="48" x14ac:dyDescent="0.25">
      <c r="A3707" s="171" t="s">
        <v>53525</v>
      </c>
      <c r="B3707" s="170" t="s">
        <v>53526</v>
      </c>
      <c r="C3707" s="171" t="s">
        <v>12302</v>
      </c>
      <c r="D3707" s="176">
        <v>20290.349999999999</v>
      </c>
    </row>
    <row r="3708" spans="1:4" ht="48" x14ac:dyDescent="0.25">
      <c r="A3708" s="171" t="s">
        <v>53527</v>
      </c>
      <c r="B3708" s="170" t="s">
        <v>53528</v>
      </c>
      <c r="C3708" s="171" t="s">
        <v>12302</v>
      </c>
      <c r="D3708" s="176">
        <v>19099.740000000002</v>
      </c>
    </row>
    <row r="3709" spans="1:4" ht="48" x14ac:dyDescent="0.25">
      <c r="A3709" s="171" t="s">
        <v>53529</v>
      </c>
      <c r="B3709" s="170" t="s">
        <v>53530</v>
      </c>
      <c r="C3709" s="171" t="s">
        <v>12302</v>
      </c>
      <c r="D3709" s="176">
        <v>20853.98</v>
      </c>
    </row>
    <row r="3710" spans="1:4" ht="48" x14ac:dyDescent="0.25">
      <c r="A3710" s="171" t="s">
        <v>53531</v>
      </c>
      <c r="B3710" s="170" t="s">
        <v>53532</v>
      </c>
      <c r="C3710" s="171" t="s">
        <v>12302</v>
      </c>
      <c r="D3710" s="176">
        <v>19706.18</v>
      </c>
    </row>
    <row r="3711" spans="1:4" ht="48" x14ac:dyDescent="0.25">
      <c r="A3711" s="171" t="s">
        <v>53533</v>
      </c>
      <c r="B3711" s="170" t="s">
        <v>53534</v>
      </c>
      <c r="C3711" s="171" t="s">
        <v>12302</v>
      </c>
      <c r="D3711" s="176">
        <v>21436.720000000001</v>
      </c>
    </row>
    <row r="3712" spans="1:4" ht="48" x14ac:dyDescent="0.25">
      <c r="A3712" s="171" t="s">
        <v>53535</v>
      </c>
      <c r="B3712" s="170" t="s">
        <v>53536</v>
      </c>
      <c r="C3712" s="171" t="s">
        <v>12302</v>
      </c>
      <c r="D3712" s="176">
        <v>20247.810000000001</v>
      </c>
    </row>
    <row r="3713" spans="1:4" ht="48" x14ac:dyDescent="0.25">
      <c r="A3713" s="171" t="s">
        <v>53537</v>
      </c>
      <c r="B3713" s="170" t="s">
        <v>53538</v>
      </c>
      <c r="C3713" s="171" t="s">
        <v>12302</v>
      </c>
      <c r="D3713" s="176">
        <v>23231.27</v>
      </c>
    </row>
    <row r="3714" spans="1:4" ht="48" x14ac:dyDescent="0.25">
      <c r="A3714" s="171" t="s">
        <v>53539</v>
      </c>
      <c r="B3714" s="170" t="s">
        <v>53540</v>
      </c>
      <c r="C3714" s="171" t="s">
        <v>12302</v>
      </c>
      <c r="D3714" s="176">
        <v>21947.64</v>
      </c>
    </row>
    <row r="3715" spans="1:4" ht="48" x14ac:dyDescent="0.25">
      <c r="A3715" s="171" t="s">
        <v>53541</v>
      </c>
      <c r="B3715" s="170" t="s">
        <v>53542</v>
      </c>
      <c r="C3715" s="171" t="s">
        <v>12302</v>
      </c>
      <c r="D3715" s="176">
        <v>27235.45</v>
      </c>
    </row>
    <row r="3716" spans="1:4" ht="48" x14ac:dyDescent="0.25">
      <c r="A3716" s="171" t="s">
        <v>53543</v>
      </c>
      <c r="B3716" s="170" t="s">
        <v>53544</v>
      </c>
      <c r="C3716" s="171" t="s">
        <v>12302</v>
      </c>
      <c r="D3716" s="176">
        <v>25711.22</v>
      </c>
    </row>
    <row r="3717" spans="1:4" ht="48" x14ac:dyDescent="0.25">
      <c r="A3717" s="171" t="s">
        <v>53545</v>
      </c>
      <c r="B3717" s="170" t="s">
        <v>53546</v>
      </c>
      <c r="C3717" s="171" t="s">
        <v>12302</v>
      </c>
      <c r="D3717" s="176">
        <v>27631.4</v>
      </c>
    </row>
    <row r="3718" spans="1:4" ht="48" x14ac:dyDescent="0.25">
      <c r="A3718" s="171" t="s">
        <v>53547</v>
      </c>
      <c r="B3718" s="170" t="s">
        <v>53548</v>
      </c>
      <c r="C3718" s="171" t="s">
        <v>12302</v>
      </c>
      <c r="D3718" s="176">
        <v>26050.34</v>
      </c>
    </row>
    <row r="3719" spans="1:4" ht="48" x14ac:dyDescent="0.25">
      <c r="A3719" s="171" t="s">
        <v>53549</v>
      </c>
      <c r="B3719" s="170" t="s">
        <v>53550</v>
      </c>
      <c r="C3719" s="171" t="s">
        <v>12302</v>
      </c>
      <c r="D3719" s="176">
        <v>28819.5</v>
      </c>
    </row>
    <row r="3720" spans="1:4" ht="48" x14ac:dyDescent="0.25">
      <c r="A3720" s="171" t="s">
        <v>53551</v>
      </c>
      <c r="B3720" s="170" t="s">
        <v>53552</v>
      </c>
      <c r="C3720" s="171" t="s">
        <v>12302</v>
      </c>
      <c r="D3720" s="176">
        <v>27160.63</v>
      </c>
    </row>
    <row r="3721" spans="1:4" ht="48" x14ac:dyDescent="0.25">
      <c r="A3721" s="171" t="s">
        <v>53553</v>
      </c>
      <c r="B3721" s="170" t="s">
        <v>53554</v>
      </c>
      <c r="C3721" s="171" t="s">
        <v>12302</v>
      </c>
      <c r="D3721" s="176">
        <v>31268.43</v>
      </c>
    </row>
    <row r="3722" spans="1:4" ht="48" x14ac:dyDescent="0.25">
      <c r="A3722" s="171" t="s">
        <v>53555</v>
      </c>
      <c r="B3722" s="170" t="s">
        <v>53556</v>
      </c>
      <c r="C3722" s="171" t="s">
        <v>12302</v>
      </c>
      <c r="D3722" s="176">
        <v>29492.29</v>
      </c>
    </row>
    <row r="3723" spans="1:4" ht="48" x14ac:dyDescent="0.25">
      <c r="A3723" s="171" t="s">
        <v>53557</v>
      </c>
      <c r="B3723" s="170" t="s">
        <v>53558</v>
      </c>
      <c r="C3723" s="171" t="s">
        <v>12302</v>
      </c>
      <c r="D3723" s="176">
        <v>36738.36</v>
      </c>
    </row>
    <row r="3724" spans="1:4" ht="48" x14ac:dyDescent="0.25">
      <c r="A3724" s="171" t="s">
        <v>53559</v>
      </c>
      <c r="B3724" s="170" t="s">
        <v>53560</v>
      </c>
      <c r="C3724" s="171" t="s">
        <v>12302</v>
      </c>
      <c r="D3724" s="176">
        <v>34663.79</v>
      </c>
    </row>
    <row r="3725" spans="1:4" ht="48" x14ac:dyDescent="0.25">
      <c r="A3725" s="171" t="s">
        <v>53561</v>
      </c>
      <c r="B3725" s="170" t="s">
        <v>53562</v>
      </c>
      <c r="C3725" s="171" t="s">
        <v>12302</v>
      </c>
      <c r="D3725" s="176">
        <v>21624.97</v>
      </c>
    </row>
    <row r="3726" spans="1:4" ht="48" x14ac:dyDescent="0.25">
      <c r="A3726" s="171" t="s">
        <v>53563</v>
      </c>
      <c r="B3726" s="170" t="s">
        <v>53564</v>
      </c>
      <c r="C3726" s="171" t="s">
        <v>12302</v>
      </c>
      <c r="D3726" s="176">
        <v>20396.419999999998</v>
      </c>
    </row>
    <row r="3727" spans="1:4" ht="26.25" customHeight="1" x14ac:dyDescent="0.25">
      <c r="A3727" s="171" t="s">
        <v>53565</v>
      </c>
      <c r="B3727" s="170" t="s">
        <v>53566</v>
      </c>
      <c r="C3727" s="171" t="s">
        <v>12302</v>
      </c>
      <c r="D3727" s="176">
        <v>22159.99</v>
      </c>
    </row>
    <row r="3728" spans="1:4" ht="48" x14ac:dyDescent="0.25">
      <c r="A3728" s="171" t="s">
        <v>53567</v>
      </c>
      <c r="B3728" s="170" t="s">
        <v>53568</v>
      </c>
      <c r="C3728" s="171" t="s">
        <v>12302</v>
      </c>
      <c r="D3728" s="176">
        <v>20887.82</v>
      </c>
    </row>
    <row r="3729" spans="1:4" ht="15" customHeight="1" x14ac:dyDescent="0.25">
      <c r="A3729" s="171" t="s">
        <v>53569</v>
      </c>
      <c r="B3729" s="170" t="s">
        <v>53570</v>
      </c>
      <c r="C3729" s="171" t="s">
        <v>12302</v>
      </c>
      <c r="D3729" s="176">
        <v>24031.56</v>
      </c>
    </row>
    <row r="3730" spans="1:4" ht="15" customHeight="1" x14ac:dyDescent="0.25">
      <c r="A3730" s="171" t="s">
        <v>53571</v>
      </c>
      <c r="B3730" s="170" t="s">
        <v>53572</v>
      </c>
      <c r="C3730" s="171" t="s">
        <v>12302</v>
      </c>
      <c r="D3730" s="176">
        <v>22655.35</v>
      </c>
    </row>
    <row r="3731" spans="1:4" ht="48" x14ac:dyDescent="0.25">
      <c r="A3731" s="171" t="s">
        <v>53573</v>
      </c>
      <c r="B3731" s="170" t="s">
        <v>53574</v>
      </c>
      <c r="C3731" s="171" t="s">
        <v>12302</v>
      </c>
      <c r="D3731" s="176">
        <v>28222.48</v>
      </c>
    </row>
    <row r="3732" spans="1:4" ht="48" x14ac:dyDescent="0.25">
      <c r="A3732" s="171" t="s">
        <v>53575</v>
      </c>
      <c r="B3732" s="170" t="s">
        <v>53576</v>
      </c>
      <c r="C3732" s="171" t="s">
        <v>12302</v>
      </c>
      <c r="D3732" s="176">
        <v>26583.71</v>
      </c>
    </row>
    <row r="3733" spans="1:4" ht="48" x14ac:dyDescent="0.25">
      <c r="A3733" s="171" t="s">
        <v>53577</v>
      </c>
      <c r="B3733" s="170" t="s">
        <v>53578</v>
      </c>
      <c r="C3733" s="171" t="s">
        <v>12302</v>
      </c>
      <c r="D3733" s="176">
        <v>28539.599999999999</v>
      </c>
    </row>
    <row r="3734" spans="1:4" ht="48" x14ac:dyDescent="0.25">
      <c r="A3734" s="171" t="s">
        <v>53579</v>
      </c>
      <c r="B3734" s="170" t="s">
        <v>53580</v>
      </c>
      <c r="C3734" s="171" t="s">
        <v>12302</v>
      </c>
      <c r="D3734" s="176">
        <v>26868.51</v>
      </c>
    </row>
    <row r="3735" spans="1:4" ht="48" x14ac:dyDescent="0.25">
      <c r="A3735" s="171" t="s">
        <v>53581</v>
      </c>
      <c r="B3735" s="170" t="s">
        <v>53582</v>
      </c>
      <c r="C3735" s="171" t="s">
        <v>12302</v>
      </c>
      <c r="D3735" s="176">
        <v>29678.39</v>
      </c>
    </row>
    <row r="3736" spans="1:4" ht="48" x14ac:dyDescent="0.25">
      <c r="A3736" s="171" t="s">
        <v>53583</v>
      </c>
      <c r="B3736" s="170" t="s">
        <v>53584</v>
      </c>
      <c r="C3736" s="171" t="s">
        <v>12302</v>
      </c>
      <c r="D3736" s="176">
        <v>27925.85</v>
      </c>
    </row>
    <row r="3737" spans="1:4" ht="48" x14ac:dyDescent="0.25">
      <c r="A3737" s="171" t="s">
        <v>53585</v>
      </c>
      <c r="B3737" s="170" t="s">
        <v>53586</v>
      </c>
      <c r="C3737" s="171" t="s">
        <v>12302</v>
      </c>
      <c r="D3737" s="176">
        <v>32287.69</v>
      </c>
    </row>
    <row r="3738" spans="1:4" ht="48" x14ac:dyDescent="0.25">
      <c r="A3738" s="171" t="s">
        <v>53587</v>
      </c>
      <c r="B3738" s="170" t="s">
        <v>53588</v>
      </c>
      <c r="C3738" s="171" t="s">
        <v>12302</v>
      </c>
      <c r="D3738" s="176">
        <v>30396.799999999999</v>
      </c>
    </row>
    <row r="3739" spans="1:4" ht="48" x14ac:dyDescent="0.25">
      <c r="A3739" s="171" t="s">
        <v>53589</v>
      </c>
      <c r="B3739" s="170" t="s">
        <v>53590</v>
      </c>
      <c r="C3739" s="171" t="s">
        <v>12302</v>
      </c>
      <c r="D3739" s="176">
        <v>37920.93</v>
      </c>
    </row>
    <row r="3740" spans="1:4" ht="48" x14ac:dyDescent="0.25">
      <c r="A3740" s="171" t="s">
        <v>53591</v>
      </c>
      <c r="B3740" s="170" t="s">
        <v>53592</v>
      </c>
      <c r="C3740" s="171" t="s">
        <v>12302</v>
      </c>
      <c r="D3740" s="176">
        <v>35718.35</v>
      </c>
    </row>
    <row r="3741" spans="1:4" ht="48" x14ac:dyDescent="0.25">
      <c r="A3741" s="171" t="s">
        <v>53593</v>
      </c>
      <c r="B3741" s="170" t="s">
        <v>53594</v>
      </c>
      <c r="C3741" s="171" t="s">
        <v>12302</v>
      </c>
      <c r="D3741" s="176">
        <v>17299.25</v>
      </c>
    </row>
    <row r="3742" spans="1:4" ht="48" x14ac:dyDescent="0.25">
      <c r="A3742" s="171" t="s">
        <v>53595</v>
      </c>
      <c r="B3742" s="170" t="s">
        <v>53596</v>
      </c>
      <c r="C3742" s="171" t="s">
        <v>12302</v>
      </c>
      <c r="D3742" s="176">
        <v>16258.3</v>
      </c>
    </row>
    <row r="3743" spans="1:4" ht="48" x14ac:dyDescent="0.25">
      <c r="A3743" s="171" t="s">
        <v>53597</v>
      </c>
      <c r="B3743" s="170" t="s">
        <v>53598</v>
      </c>
      <c r="C3743" s="171" t="s">
        <v>12302</v>
      </c>
      <c r="D3743" s="176">
        <v>17519.599999999999</v>
      </c>
    </row>
    <row r="3744" spans="1:4" ht="48" x14ac:dyDescent="0.25">
      <c r="A3744" s="171" t="s">
        <v>53599</v>
      </c>
      <c r="B3744" s="170" t="s">
        <v>53600</v>
      </c>
      <c r="C3744" s="171" t="s">
        <v>12302</v>
      </c>
      <c r="D3744" s="176">
        <v>16445.78</v>
      </c>
    </row>
    <row r="3745" spans="1:4" ht="48" x14ac:dyDescent="0.25">
      <c r="A3745" s="171" t="s">
        <v>53601</v>
      </c>
      <c r="B3745" s="170" t="s">
        <v>53602</v>
      </c>
      <c r="C3745" s="171" t="s">
        <v>12302</v>
      </c>
      <c r="D3745" s="176">
        <v>18941.75</v>
      </c>
    </row>
    <row r="3746" spans="1:4" ht="48" x14ac:dyDescent="0.25">
      <c r="A3746" s="171" t="s">
        <v>53603</v>
      </c>
      <c r="B3746" s="170" t="s">
        <v>53604</v>
      </c>
      <c r="C3746" s="171" t="s">
        <v>12302</v>
      </c>
      <c r="D3746" s="176">
        <v>17775.7</v>
      </c>
    </row>
    <row r="3747" spans="1:4" ht="48" x14ac:dyDescent="0.25">
      <c r="A3747" s="171" t="s">
        <v>53605</v>
      </c>
      <c r="B3747" s="170" t="s">
        <v>53606</v>
      </c>
      <c r="C3747" s="171" t="s">
        <v>12302</v>
      </c>
      <c r="D3747" s="176">
        <v>22119.83</v>
      </c>
    </row>
    <row r="3748" spans="1:4" ht="48" x14ac:dyDescent="0.25">
      <c r="A3748" s="171" t="s">
        <v>53607</v>
      </c>
      <c r="B3748" s="170" t="s">
        <v>53608</v>
      </c>
      <c r="C3748" s="171" t="s">
        <v>12302</v>
      </c>
      <c r="D3748" s="176">
        <v>20727.580000000002</v>
      </c>
    </row>
    <row r="3749" spans="1:4" ht="48" x14ac:dyDescent="0.25">
      <c r="A3749" s="171" t="s">
        <v>53609</v>
      </c>
      <c r="B3749" s="170" t="s">
        <v>53610</v>
      </c>
      <c r="C3749" s="171" t="s">
        <v>12302</v>
      </c>
      <c r="D3749" s="176">
        <v>22394.2</v>
      </c>
    </row>
    <row r="3750" spans="1:4" ht="48" x14ac:dyDescent="0.25">
      <c r="A3750" s="171" t="s">
        <v>53611</v>
      </c>
      <c r="B3750" s="170" t="s">
        <v>53612</v>
      </c>
      <c r="C3750" s="171" t="s">
        <v>12302</v>
      </c>
      <c r="D3750" s="176">
        <v>21085.45</v>
      </c>
    </row>
    <row r="3751" spans="1:4" ht="48" x14ac:dyDescent="0.25">
      <c r="A3751" s="171" t="s">
        <v>53613</v>
      </c>
      <c r="B3751" s="170" t="s">
        <v>53614</v>
      </c>
      <c r="C3751" s="171" t="s">
        <v>12302</v>
      </c>
      <c r="D3751" s="176">
        <v>22898.97</v>
      </c>
    </row>
    <row r="3752" spans="1:4" ht="48" x14ac:dyDescent="0.25">
      <c r="A3752" s="171" t="s">
        <v>53615</v>
      </c>
      <c r="B3752" s="170" t="s">
        <v>53616</v>
      </c>
      <c r="C3752" s="171" t="s">
        <v>12302</v>
      </c>
      <c r="D3752" s="176">
        <v>21543.1</v>
      </c>
    </row>
    <row r="3753" spans="1:4" ht="48" x14ac:dyDescent="0.25">
      <c r="A3753" s="171" t="s">
        <v>53617</v>
      </c>
      <c r="B3753" s="170" t="s">
        <v>53618</v>
      </c>
      <c r="C3753" s="171" t="s">
        <v>12302</v>
      </c>
      <c r="D3753" s="176">
        <v>24431.4</v>
      </c>
    </row>
    <row r="3754" spans="1:4" ht="48" x14ac:dyDescent="0.25">
      <c r="A3754" s="171" t="s">
        <v>53619</v>
      </c>
      <c r="B3754" s="170" t="s">
        <v>53620</v>
      </c>
      <c r="C3754" s="171" t="s">
        <v>12302</v>
      </c>
      <c r="D3754" s="176">
        <v>22961.56</v>
      </c>
    </row>
    <row r="3755" spans="1:4" ht="48" x14ac:dyDescent="0.25">
      <c r="A3755" s="171" t="s">
        <v>53621</v>
      </c>
      <c r="B3755" s="170" t="s">
        <v>53622</v>
      </c>
      <c r="C3755" s="171" t="s">
        <v>12302</v>
      </c>
      <c r="D3755" s="176">
        <v>29226.31</v>
      </c>
    </row>
    <row r="3756" spans="1:4" ht="48" x14ac:dyDescent="0.25">
      <c r="A3756" s="171" t="s">
        <v>53623</v>
      </c>
      <c r="B3756" s="170" t="s">
        <v>53624</v>
      </c>
      <c r="C3756" s="171" t="s">
        <v>12302</v>
      </c>
      <c r="D3756" s="176">
        <v>27473.5</v>
      </c>
    </row>
    <row r="3757" spans="1:4" ht="48" x14ac:dyDescent="0.25">
      <c r="A3757" s="171" t="s">
        <v>53625</v>
      </c>
      <c r="B3757" s="170" t="s">
        <v>53626</v>
      </c>
      <c r="C3757" s="171" t="s">
        <v>12302</v>
      </c>
      <c r="D3757" s="176">
        <v>29447.97</v>
      </c>
    </row>
    <row r="3758" spans="1:4" ht="48" x14ac:dyDescent="0.25">
      <c r="A3758" s="171" t="s">
        <v>53627</v>
      </c>
      <c r="B3758" s="170" t="s">
        <v>53628</v>
      </c>
      <c r="C3758" s="171" t="s">
        <v>12302</v>
      </c>
      <c r="D3758" s="176">
        <v>27686.720000000001</v>
      </c>
    </row>
    <row r="3759" spans="1:4" ht="48" x14ac:dyDescent="0.25">
      <c r="A3759" s="171" t="s">
        <v>53629</v>
      </c>
      <c r="B3759" s="170" t="s">
        <v>53630</v>
      </c>
      <c r="C3759" s="171" t="s">
        <v>12302</v>
      </c>
      <c r="D3759" s="176">
        <v>30584.82</v>
      </c>
    </row>
    <row r="3760" spans="1:4" ht="48" x14ac:dyDescent="0.25">
      <c r="A3760" s="171" t="s">
        <v>53631</v>
      </c>
      <c r="B3760" s="170" t="s">
        <v>53632</v>
      </c>
      <c r="C3760" s="171" t="s">
        <v>12302</v>
      </c>
      <c r="D3760" s="176">
        <v>28738.81</v>
      </c>
    </row>
    <row r="3761" spans="1:4" ht="48" x14ac:dyDescent="0.25">
      <c r="A3761" s="171" t="s">
        <v>53633</v>
      </c>
      <c r="B3761" s="170" t="s">
        <v>53634</v>
      </c>
      <c r="C3761" s="171" t="s">
        <v>12302</v>
      </c>
      <c r="D3761" s="176">
        <v>33257.79</v>
      </c>
    </row>
    <row r="3762" spans="1:4" ht="48" x14ac:dyDescent="0.25">
      <c r="A3762" s="171" t="s">
        <v>53635</v>
      </c>
      <c r="B3762" s="170" t="s">
        <v>53636</v>
      </c>
      <c r="C3762" s="171" t="s">
        <v>12302</v>
      </c>
      <c r="D3762" s="176">
        <v>31273.97</v>
      </c>
    </row>
    <row r="3763" spans="1:4" ht="48" x14ac:dyDescent="0.25">
      <c r="A3763" s="171" t="s">
        <v>53637</v>
      </c>
      <c r="B3763" s="170" t="s">
        <v>53638</v>
      </c>
      <c r="C3763" s="171" t="s">
        <v>12302</v>
      </c>
      <c r="D3763" s="176">
        <v>39163.32</v>
      </c>
    </row>
    <row r="3764" spans="1:4" ht="48" x14ac:dyDescent="0.25">
      <c r="A3764" s="171" t="s">
        <v>53639</v>
      </c>
      <c r="B3764" s="170" t="s">
        <v>53640</v>
      </c>
      <c r="C3764" s="171" t="s">
        <v>12302</v>
      </c>
      <c r="D3764" s="176">
        <v>36833.29</v>
      </c>
    </row>
    <row r="3765" spans="1:4" ht="48" x14ac:dyDescent="0.25">
      <c r="A3765" s="171" t="s">
        <v>53641</v>
      </c>
      <c r="B3765" s="170" t="s">
        <v>53642</v>
      </c>
      <c r="C3765" s="171" t="s">
        <v>12302</v>
      </c>
      <c r="D3765" s="176">
        <v>23167.03</v>
      </c>
    </row>
    <row r="3766" spans="1:4" ht="48" x14ac:dyDescent="0.25">
      <c r="A3766" s="171" t="s">
        <v>53643</v>
      </c>
      <c r="B3766" s="170" t="s">
        <v>53644</v>
      </c>
      <c r="C3766" s="171" t="s">
        <v>12302</v>
      </c>
      <c r="D3766" s="176">
        <v>21777.16</v>
      </c>
    </row>
    <row r="3767" spans="1:4" ht="48" x14ac:dyDescent="0.25">
      <c r="A3767" s="171" t="s">
        <v>53645</v>
      </c>
      <c r="B3767" s="170" t="s">
        <v>53646</v>
      </c>
      <c r="C3767" s="171" t="s">
        <v>12302</v>
      </c>
      <c r="D3767" s="176">
        <v>23617.119999999999</v>
      </c>
    </row>
    <row r="3768" spans="1:4" ht="48" x14ac:dyDescent="0.25">
      <c r="A3768" s="171" t="s">
        <v>53647</v>
      </c>
      <c r="B3768" s="170" t="s">
        <v>53648</v>
      </c>
      <c r="C3768" s="171" t="s">
        <v>12302</v>
      </c>
      <c r="D3768" s="176">
        <v>22177.99</v>
      </c>
    </row>
    <row r="3769" spans="1:4" ht="48" x14ac:dyDescent="0.25">
      <c r="A3769" s="171" t="s">
        <v>53649</v>
      </c>
      <c r="B3769" s="170" t="s">
        <v>53650</v>
      </c>
      <c r="C3769" s="171" t="s">
        <v>12302</v>
      </c>
      <c r="D3769" s="176">
        <v>25753.25</v>
      </c>
    </row>
    <row r="3770" spans="1:4" ht="48" x14ac:dyDescent="0.25">
      <c r="A3770" s="171" t="s">
        <v>53651</v>
      </c>
      <c r="B3770" s="170" t="s">
        <v>53652</v>
      </c>
      <c r="C3770" s="171" t="s">
        <v>12302</v>
      </c>
      <c r="D3770" s="176">
        <v>24189.9</v>
      </c>
    </row>
    <row r="3771" spans="1:4" ht="48" x14ac:dyDescent="0.25">
      <c r="A3771" s="171" t="s">
        <v>53653</v>
      </c>
      <c r="B3771" s="170" t="s">
        <v>53654</v>
      </c>
      <c r="C3771" s="171" t="s">
        <v>12302</v>
      </c>
      <c r="D3771" s="176">
        <v>30739.88</v>
      </c>
    </row>
    <row r="3772" spans="1:4" ht="48" x14ac:dyDescent="0.25">
      <c r="A3772" s="171" t="s">
        <v>53655</v>
      </c>
      <c r="B3772" s="170" t="s">
        <v>53656</v>
      </c>
      <c r="C3772" s="171" t="s">
        <v>12302</v>
      </c>
      <c r="D3772" s="176">
        <v>28872.53</v>
      </c>
    </row>
    <row r="3773" spans="1:4" ht="48" x14ac:dyDescent="0.25">
      <c r="A3773" s="171" t="s">
        <v>53657</v>
      </c>
      <c r="B3773" s="170" t="s">
        <v>53658</v>
      </c>
      <c r="C3773" s="171" t="s">
        <v>12302</v>
      </c>
      <c r="D3773" s="176">
        <v>30490.77</v>
      </c>
    </row>
    <row r="3774" spans="1:4" ht="48" x14ac:dyDescent="0.25">
      <c r="A3774" s="171" t="s">
        <v>53659</v>
      </c>
      <c r="B3774" s="170" t="s">
        <v>53660</v>
      </c>
      <c r="C3774" s="171" t="s">
        <v>12302</v>
      </c>
      <c r="D3774" s="176">
        <v>28639.85</v>
      </c>
    </row>
    <row r="3775" spans="1:4" ht="48" x14ac:dyDescent="0.25">
      <c r="A3775" s="171" t="s">
        <v>53661</v>
      </c>
      <c r="B3775" s="170" t="s">
        <v>53662</v>
      </c>
      <c r="C3775" s="171" t="s">
        <v>12302</v>
      </c>
      <c r="D3775" s="176">
        <v>31517.22</v>
      </c>
    </row>
    <row r="3776" spans="1:4" ht="48" x14ac:dyDescent="0.25">
      <c r="A3776" s="171" t="s">
        <v>53663</v>
      </c>
      <c r="B3776" s="170" t="s">
        <v>53664</v>
      </c>
      <c r="C3776" s="171" t="s">
        <v>12302</v>
      </c>
      <c r="D3776" s="176">
        <v>29578.11</v>
      </c>
    </row>
    <row r="3777" spans="1:4" ht="48" x14ac:dyDescent="0.25">
      <c r="A3777" s="171" t="s">
        <v>53665</v>
      </c>
      <c r="B3777" s="170" t="s">
        <v>53666</v>
      </c>
      <c r="C3777" s="171" t="s">
        <v>12302</v>
      </c>
      <c r="D3777" s="176">
        <v>34362.629999999997</v>
      </c>
    </row>
    <row r="3778" spans="1:4" ht="48" x14ac:dyDescent="0.25">
      <c r="A3778" s="171" t="s">
        <v>53667</v>
      </c>
      <c r="B3778" s="170" t="s">
        <v>53668</v>
      </c>
      <c r="C3778" s="171" t="s">
        <v>12302</v>
      </c>
      <c r="D3778" s="176">
        <v>32274.97</v>
      </c>
    </row>
    <row r="3779" spans="1:4" ht="48" x14ac:dyDescent="0.25">
      <c r="A3779" s="171" t="s">
        <v>53669</v>
      </c>
      <c r="B3779" s="170" t="s">
        <v>53670</v>
      </c>
      <c r="C3779" s="171" t="s">
        <v>12302</v>
      </c>
      <c r="D3779" s="176">
        <v>40780.1</v>
      </c>
    </row>
    <row r="3780" spans="1:4" ht="48" x14ac:dyDescent="0.25">
      <c r="A3780" s="171" t="s">
        <v>53671</v>
      </c>
      <c r="B3780" s="170" t="s">
        <v>53672</v>
      </c>
      <c r="C3780" s="171" t="s">
        <v>12302</v>
      </c>
      <c r="D3780" s="176">
        <v>38323.120000000003</v>
      </c>
    </row>
    <row r="3781" spans="1:4" ht="48" x14ac:dyDescent="0.25">
      <c r="A3781" s="171" t="s">
        <v>53673</v>
      </c>
      <c r="B3781" s="170" t="s">
        <v>53674</v>
      </c>
      <c r="C3781" s="171" t="s">
        <v>12302</v>
      </c>
      <c r="D3781" s="176">
        <v>38733.1</v>
      </c>
    </row>
    <row r="3782" spans="1:4" ht="48" x14ac:dyDescent="0.25">
      <c r="A3782" s="171" t="s">
        <v>53675</v>
      </c>
      <c r="B3782" s="170" t="s">
        <v>53676</v>
      </c>
      <c r="C3782" s="171" t="s">
        <v>12302</v>
      </c>
      <c r="D3782" s="176">
        <v>36537.07</v>
      </c>
    </row>
    <row r="3783" spans="1:4" ht="48" x14ac:dyDescent="0.25">
      <c r="A3783" s="171" t="s">
        <v>53677</v>
      </c>
      <c r="B3783" s="170" t="s">
        <v>53678</v>
      </c>
      <c r="C3783" s="171" t="s">
        <v>12302</v>
      </c>
      <c r="D3783" s="176">
        <v>40333.32</v>
      </c>
    </row>
    <row r="3784" spans="1:4" ht="48" x14ac:dyDescent="0.25">
      <c r="A3784" s="171" t="s">
        <v>53679</v>
      </c>
      <c r="B3784" s="170" t="s">
        <v>53680</v>
      </c>
      <c r="C3784" s="171" t="s">
        <v>12302</v>
      </c>
      <c r="D3784" s="176">
        <v>38025.129999999997</v>
      </c>
    </row>
    <row r="3785" spans="1:4" ht="48" x14ac:dyDescent="0.25">
      <c r="A3785" s="171" t="s">
        <v>53681</v>
      </c>
      <c r="B3785" s="170" t="s">
        <v>53682</v>
      </c>
      <c r="C3785" s="171" t="s">
        <v>12302</v>
      </c>
      <c r="D3785" s="176">
        <v>44248.89</v>
      </c>
    </row>
    <row r="3786" spans="1:4" ht="48" x14ac:dyDescent="0.25">
      <c r="A3786" s="171" t="s">
        <v>53683</v>
      </c>
      <c r="B3786" s="170" t="s">
        <v>53684</v>
      </c>
      <c r="C3786" s="171" t="s">
        <v>12302</v>
      </c>
      <c r="D3786" s="176">
        <v>41764.879999999997</v>
      </c>
    </row>
    <row r="3787" spans="1:4" ht="48" x14ac:dyDescent="0.25">
      <c r="A3787" s="171" t="s">
        <v>53685</v>
      </c>
      <c r="B3787" s="170" t="s">
        <v>53686</v>
      </c>
      <c r="C3787" s="171" t="s">
        <v>12302</v>
      </c>
      <c r="D3787" s="176">
        <v>52929.49</v>
      </c>
    </row>
    <row r="3788" spans="1:4" ht="48" x14ac:dyDescent="0.25">
      <c r="A3788" s="171" t="s">
        <v>53687</v>
      </c>
      <c r="B3788" s="170" t="s">
        <v>53688</v>
      </c>
      <c r="C3788" s="171" t="s">
        <v>12302</v>
      </c>
      <c r="D3788" s="176">
        <v>50004.85</v>
      </c>
    </row>
    <row r="3789" spans="1:4" ht="48" x14ac:dyDescent="0.25">
      <c r="A3789" s="171" t="s">
        <v>53689</v>
      </c>
      <c r="B3789" s="170" t="s">
        <v>53690</v>
      </c>
      <c r="C3789" s="171" t="s">
        <v>12302</v>
      </c>
      <c r="D3789" s="176">
        <v>31873.24</v>
      </c>
    </row>
    <row r="3790" spans="1:4" ht="48" x14ac:dyDescent="0.25">
      <c r="A3790" s="171" t="s">
        <v>53691</v>
      </c>
      <c r="B3790" s="170" t="s">
        <v>53692</v>
      </c>
      <c r="C3790" s="171" t="s">
        <v>12302</v>
      </c>
      <c r="D3790" s="176">
        <v>29931.23</v>
      </c>
    </row>
    <row r="3791" spans="1:4" ht="48" x14ac:dyDescent="0.25">
      <c r="A3791" s="171" t="s">
        <v>53693</v>
      </c>
      <c r="B3791" s="170" t="s">
        <v>53694</v>
      </c>
      <c r="C3791" s="171" t="s">
        <v>12302</v>
      </c>
      <c r="D3791" s="176">
        <v>32771.74</v>
      </c>
    </row>
    <row r="3792" spans="1:4" ht="48" x14ac:dyDescent="0.25">
      <c r="A3792" s="171" t="s">
        <v>53695</v>
      </c>
      <c r="B3792" s="170" t="s">
        <v>53696</v>
      </c>
      <c r="C3792" s="171" t="s">
        <v>12302</v>
      </c>
      <c r="D3792" s="176">
        <v>30738.97</v>
      </c>
    </row>
    <row r="3793" spans="1:4" ht="48" x14ac:dyDescent="0.25">
      <c r="A3793" s="171" t="s">
        <v>53697</v>
      </c>
      <c r="B3793" s="170" t="s">
        <v>53698</v>
      </c>
      <c r="C3793" s="171" t="s">
        <v>12302</v>
      </c>
      <c r="D3793" s="176">
        <v>35678.49</v>
      </c>
    </row>
    <row r="3794" spans="1:4" ht="48" x14ac:dyDescent="0.25">
      <c r="A3794" s="171" t="s">
        <v>53699</v>
      </c>
      <c r="B3794" s="170" t="s">
        <v>53700</v>
      </c>
      <c r="C3794" s="171" t="s">
        <v>12302</v>
      </c>
      <c r="D3794" s="176">
        <v>33486.07</v>
      </c>
    </row>
    <row r="3795" spans="1:4" ht="48" x14ac:dyDescent="0.25">
      <c r="A3795" s="171" t="s">
        <v>53701</v>
      </c>
      <c r="B3795" s="170" t="s">
        <v>53702</v>
      </c>
      <c r="C3795" s="171" t="s">
        <v>12302</v>
      </c>
      <c r="D3795" s="176">
        <v>42160.29</v>
      </c>
    </row>
    <row r="3796" spans="1:4" ht="48" x14ac:dyDescent="0.25">
      <c r="A3796" s="171" t="s">
        <v>53703</v>
      </c>
      <c r="B3796" s="170" t="s">
        <v>53704</v>
      </c>
      <c r="C3796" s="171" t="s">
        <v>12302</v>
      </c>
      <c r="D3796" s="176">
        <v>39575.29</v>
      </c>
    </row>
    <row r="3797" spans="1:4" ht="48" x14ac:dyDescent="0.25">
      <c r="A3797" s="171" t="s">
        <v>53705</v>
      </c>
      <c r="B3797" s="170" t="s">
        <v>53706</v>
      </c>
      <c r="C3797" s="171" t="s">
        <v>12302</v>
      </c>
      <c r="D3797" s="176">
        <v>44778.3</v>
      </c>
    </row>
    <row r="3798" spans="1:4" ht="48" x14ac:dyDescent="0.25">
      <c r="A3798" s="171" t="s">
        <v>53707</v>
      </c>
      <c r="B3798" s="170" t="s">
        <v>53708</v>
      </c>
      <c r="C3798" s="171" t="s">
        <v>12302</v>
      </c>
      <c r="D3798" s="176">
        <v>41843.25</v>
      </c>
    </row>
    <row r="3799" spans="1:4" ht="48" x14ac:dyDescent="0.25">
      <c r="A3799" s="171" t="s">
        <v>53709</v>
      </c>
      <c r="B3799" s="170" t="s">
        <v>53710</v>
      </c>
      <c r="C3799" s="171" t="s">
        <v>12302</v>
      </c>
      <c r="D3799" s="176">
        <v>50301.87</v>
      </c>
    </row>
    <row r="3800" spans="1:4" ht="48" x14ac:dyDescent="0.25">
      <c r="A3800" s="171" t="s">
        <v>53711</v>
      </c>
      <c r="B3800" s="170" t="s">
        <v>53712</v>
      </c>
      <c r="C3800" s="171" t="s">
        <v>12302</v>
      </c>
      <c r="D3800" s="176">
        <v>47193.88</v>
      </c>
    </row>
    <row r="3801" spans="1:4" ht="48" x14ac:dyDescent="0.25">
      <c r="A3801" s="171" t="s">
        <v>53713</v>
      </c>
      <c r="B3801" s="170" t="s">
        <v>53714</v>
      </c>
      <c r="C3801" s="171" t="s">
        <v>12302</v>
      </c>
      <c r="D3801" s="176">
        <v>54984.77</v>
      </c>
    </row>
    <row r="3802" spans="1:4" ht="48" x14ac:dyDescent="0.25">
      <c r="A3802" s="171" t="s">
        <v>53715</v>
      </c>
      <c r="B3802" s="170" t="s">
        <v>53716</v>
      </c>
      <c r="C3802" s="171" t="s">
        <v>12302</v>
      </c>
      <c r="D3802" s="176">
        <v>51658.06</v>
      </c>
    </row>
    <row r="3803" spans="1:4" ht="48" x14ac:dyDescent="0.25">
      <c r="A3803" s="171" t="s">
        <v>53717</v>
      </c>
      <c r="B3803" s="170" t="s">
        <v>53718</v>
      </c>
      <c r="C3803" s="171" t="s">
        <v>12302</v>
      </c>
      <c r="D3803" s="176">
        <v>65269.05</v>
      </c>
    </row>
    <row r="3804" spans="1:4" ht="48" x14ac:dyDescent="0.25">
      <c r="A3804" s="171" t="s">
        <v>53719</v>
      </c>
      <c r="B3804" s="170" t="s">
        <v>53720</v>
      </c>
      <c r="C3804" s="171" t="s">
        <v>12302</v>
      </c>
      <c r="D3804" s="176">
        <v>61395.67</v>
      </c>
    </row>
    <row r="3805" spans="1:4" ht="48" x14ac:dyDescent="0.25">
      <c r="A3805" s="171" t="s">
        <v>53721</v>
      </c>
      <c r="B3805" s="170" t="s">
        <v>53722</v>
      </c>
      <c r="C3805" s="171" t="s">
        <v>12302</v>
      </c>
      <c r="D3805" s="176">
        <v>22983.43</v>
      </c>
    </row>
    <row r="3806" spans="1:4" ht="48" x14ac:dyDescent="0.25">
      <c r="A3806" s="171" t="s">
        <v>53723</v>
      </c>
      <c r="B3806" s="170" t="s">
        <v>53724</v>
      </c>
      <c r="C3806" s="171" t="s">
        <v>12302</v>
      </c>
      <c r="D3806" s="176">
        <v>21371.53</v>
      </c>
    </row>
    <row r="3807" spans="1:4" ht="48" x14ac:dyDescent="0.25">
      <c r="A3807" s="171" t="s">
        <v>53725</v>
      </c>
      <c r="B3807" s="170" t="s">
        <v>53726</v>
      </c>
      <c r="C3807" s="171" t="s">
        <v>12302</v>
      </c>
      <c r="D3807" s="176">
        <v>22903.62</v>
      </c>
    </row>
    <row r="3808" spans="1:4" ht="48" x14ac:dyDescent="0.25">
      <c r="A3808" s="171" t="s">
        <v>53727</v>
      </c>
      <c r="B3808" s="170" t="s">
        <v>53728</v>
      </c>
      <c r="C3808" s="171" t="s">
        <v>12302</v>
      </c>
      <c r="D3808" s="176">
        <v>21211.21</v>
      </c>
    </row>
    <row r="3809" spans="1:4" ht="48" x14ac:dyDescent="0.25">
      <c r="A3809" s="171" t="s">
        <v>53729</v>
      </c>
      <c r="B3809" s="170" t="s">
        <v>53730</v>
      </c>
      <c r="C3809" s="171" t="s">
        <v>12302</v>
      </c>
      <c r="D3809" s="176">
        <v>24840.76</v>
      </c>
    </row>
    <row r="3810" spans="1:4" ht="48" x14ac:dyDescent="0.25">
      <c r="A3810" s="171" t="s">
        <v>53731</v>
      </c>
      <c r="B3810" s="170" t="s">
        <v>53732</v>
      </c>
      <c r="C3810" s="171" t="s">
        <v>12302</v>
      </c>
      <c r="D3810" s="176">
        <v>23015.93</v>
      </c>
    </row>
    <row r="3811" spans="1:4" ht="48" x14ac:dyDescent="0.25">
      <c r="A3811" s="171" t="s">
        <v>53733</v>
      </c>
      <c r="B3811" s="170" t="s">
        <v>53734</v>
      </c>
      <c r="C3811" s="171" t="s">
        <v>12302</v>
      </c>
      <c r="D3811" s="176">
        <v>29341.15</v>
      </c>
    </row>
    <row r="3812" spans="1:4" ht="48" x14ac:dyDescent="0.25">
      <c r="A3812" s="171" t="s">
        <v>53735</v>
      </c>
      <c r="B3812" s="170" t="s">
        <v>53736</v>
      </c>
      <c r="C3812" s="171" t="s">
        <v>12302</v>
      </c>
      <c r="D3812" s="176">
        <v>27141.57</v>
      </c>
    </row>
    <row r="3813" spans="1:4" ht="48" x14ac:dyDescent="0.25">
      <c r="A3813" s="171" t="s">
        <v>53737</v>
      </c>
      <c r="B3813" s="170" t="s">
        <v>53738</v>
      </c>
      <c r="C3813" s="171" t="s">
        <v>12302</v>
      </c>
      <c r="D3813" s="176">
        <v>27242.87</v>
      </c>
    </row>
    <row r="3814" spans="1:4" ht="48" x14ac:dyDescent="0.25">
      <c r="A3814" s="171" t="s">
        <v>53739</v>
      </c>
      <c r="B3814" s="170" t="s">
        <v>53740</v>
      </c>
      <c r="C3814" s="171" t="s">
        <v>12302</v>
      </c>
      <c r="D3814" s="176">
        <v>25203.119999999999</v>
      </c>
    </row>
    <row r="3815" spans="1:4" ht="48" x14ac:dyDescent="0.25">
      <c r="A3815" s="171" t="s">
        <v>53741</v>
      </c>
      <c r="B3815" s="170" t="s">
        <v>53742</v>
      </c>
      <c r="C3815" s="171" t="s">
        <v>12302</v>
      </c>
      <c r="D3815" s="176">
        <v>26934.76</v>
      </c>
    </row>
    <row r="3816" spans="1:4" ht="48" x14ac:dyDescent="0.25">
      <c r="A3816" s="171" t="s">
        <v>53743</v>
      </c>
      <c r="B3816" s="170" t="s">
        <v>53744</v>
      </c>
      <c r="C3816" s="171" t="s">
        <v>12302</v>
      </c>
      <c r="D3816" s="176">
        <v>24826.82</v>
      </c>
    </row>
    <row r="3817" spans="1:4" ht="48" x14ac:dyDescent="0.25">
      <c r="A3817" s="171" t="s">
        <v>53745</v>
      </c>
      <c r="B3817" s="170" t="s">
        <v>53746</v>
      </c>
      <c r="C3817" s="171" t="s">
        <v>12302</v>
      </c>
      <c r="D3817" s="176">
        <v>29417.87</v>
      </c>
    </row>
    <row r="3818" spans="1:4" ht="48" x14ac:dyDescent="0.25">
      <c r="A3818" s="171" t="s">
        <v>53747</v>
      </c>
      <c r="B3818" s="170" t="s">
        <v>53748</v>
      </c>
      <c r="C3818" s="171" t="s">
        <v>12302</v>
      </c>
      <c r="D3818" s="176">
        <v>27098.45</v>
      </c>
    </row>
    <row r="3819" spans="1:4" ht="48" x14ac:dyDescent="0.25">
      <c r="A3819" s="171" t="s">
        <v>53749</v>
      </c>
      <c r="B3819" s="170" t="s">
        <v>53750</v>
      </c>
      <c r="C3819" s="171" t="s">
        <v>12302</v>
      </c>
      <c r="D3819" s="176">
        <v>34910.35</v>
      </c>
    </row>
    <row r="3820" spans="1:4" ht="48" x14ac:dyDescent="0.25">
      <c r="A3820" s="171" t="s">
        <v>53751</v>
      </c>
      <c r="B3820" s="170" t="s">
        <v>53752</v>
      </c>
      <c r="C3820" s="171" t="s">
        <v>12302</v>
      </c>
      <c r="D3820" s="176">
        <v>32105.43</v>
      </c>
    </row>
    <row r="3821" spans="1:4" ht="48" x14ac:dyDescent="0.25">
      <c r="A3821" s="171" t="s">
        <v>53753</v>
      </c>
      <c r="B3821" s="170" t="s">
        <v>53754</v>
      </c>
      <c r="C3821" s="171" t="s">
        <v>12302</v>
      </c>
      <c r="D3821" s="176">
        <v>39397.26</v>
      </c>
    </row>
    <row r="3822" spans="1:4" ht="48" x14ac:dyDescent="0.25">
      <c r="A3822" s="171" t="s">
        <v>53755</v>
      </c>
      <c r="B3822" s="170" t="s">
        <v>53756</v>
      </c>
      <c r="C3822" s="171" t="s">
        <v>12302</v>
      </c>
      <c r="D3822" s="176">
        <v>36373.14</v>
      </c>
    </row>
    <row r="3823" spans="1:4" ht="48" x14ac:dyDescent="0.25">
      <c r="A3823" s="171" t="s">
        <v>53757</v>
      </c>
      <c r="B3823" s="170" t="s">
        <v>53758</v>
      </c>
      <c r="C3823" s="171" t="s">
        <v>12302</v>
      </c>
      <c r="D3823" s="176">
        <v>42586.65</v>
      </c>
    </row>
    <row r="3824" spans="1:4" ht="48" x14ac:dyDescent="0.25">
      <c r="A3824" s="171" t="s">
        <v>53759</v>
      </c>
      <c r="B3824" s="170" t="s">
        <v>53760</v>
      </c>
      <c r="C3824" s="171" t="s">
        <v>12302</v>
      </c>
      <c r="D3824" s="176">
        <v>39433.620000000003</v>
      </c>
    </row>
    <row r="3825" spans="1:4" ht="48" x14ac:dyDescent="0.25">
      <c r="A3825" s="171" t="s">
        <v>53761</v>
      </c>
      <c r="B3825" s="170" t="s">
        <v>53762</v>
      </c>
      <c r="C3825" s="171" t="s">
        <v>12302</v>
      </c>
      <c r="D3825" s="176">
        <v>46246.58</v>
      </c>
    </row>
    <row r="3826" spans="1:4" ht="48" x14ac:dyDescent="0.25">
      <c r="A3826" s="171" t="s">
        <v>53763</v>
      </c>
      <c r="B3826" s="170" t="s">
        <v>53764</v>
      </c>
      <c r="C3826" s="171" t="s">
        <v>12302</v>
      </c>
      <c r="D3826" s="176">
        <v>42827.99</v>
      </c>
    </row>
    <row r="3827" spans="1:4" ht="48" x14ac:dyDescent="0.25">
      <c r="A3827" s="171" t="s">
        <v>53765</v>
      </c>
      <c r="B3827" s="170" t="s">
        <v>53766</v>
      </c>
      <c r="C3827" s="171" t="s">
        <v>12302</v>
      </c>
      <c r="D3827" s="176">
        <v>55223.15</v>
      </c>
    </row>
    <row r="3828" spans="1:4" ht="48" x14ac:dyDescent="0.25">
      <c r="A3828" s="171" t="s">
        <v>53767</v>
      </c>
      <c r="B3828" s="170" t="s">
        <v>53768</v>
      </c>
      <c r="C3828" s="171" t="s">
        <v>12302</v>
      </c>
      <c r="D3828" s="176">
        <v>51131.26</v>
      </c>
    </row>
    <row r="3829" spans="1:4" ht="48" x14ac:dyDescent="0.25">
      <c r="A3829" s="171" t="s">
        <v>53769</v>
      </c>
      <c r="B3829" s="170" t="s">
        <v>53770</v>
      </c>
      <c r="C3829" s="171" t="s">
        <v>12302</v>
      </c>
      <c r="D3829" s="176">
        <v>44833.77</v>
      </c>
    </row>
    <row r="3830" spans="1:4" ht="48" x14ac:dyDescent="0.25">
      <c r="A3830" s="171" t="s">
        <v>53771</v>
      </c>
      <c r="B3830" s="170" t="s">
        <v>53772</v>
      </c>
      <c r="C3830" s="171" t="s">
        <v>12302</v>
      </c>
      <c r="D3830" s="176">
        <v>41539.78</v>
      </c>
    </row>
    <row r="3831" spans="1:4" ht="48" x14ac:dyDescent="0.25">
      <c r="A3831" s="171" t="s">
        <v>53773</v>
      </c>
      <c r="B3831" s="170" t="s">
        <v>53774</v>
      </c>
      <c r="C3831" s="171" t="s">
        <v>12302</v>
      </c>
      <c r="D3831" s="176">
        <v>45355.360000000001</v>
      </c>
    </row>
    <row r="3832" spans="1:4" ht="48" x14ac:dyDescent="0.25">
      <c r="A3832" s="171" t="s">
        <v>53775</v>
      </c>
      <c r="B3832" s="170" t="s">
        <v>53776</v>
      </c>
      <c r="C3832" s="171" t="s">
        <v>12302</v>
      </c>
      <c r="D3832" s="176">
        <v>41922.089999999997</v>
      </c>
    </row>
    <row r="3833" spans="1:4" ht="48" x14ac:dyDescent="0.25">
      <c r="A3833" s="171" t="s">
        <v>53777</v>
      </c>
      <c r="B3833" s="170" t="s">
        <v>53778</v>
      </c>
      <c r="C3833" s="171" t="s">
        <v>12302</v>
      </c>
      <c r="D3833" s="176">
        <v>49363.360000000001</v>
      </c>
    </row>
    <row r="3834" spans="1:4" ht="48" x14ac:dyDescent="0.25">
      <c r="A3834" s="171" t="s">
        <v>53779</v>
      </c>
      <c r="B3834" s="170" t="s">
        <v>53780</v>
      </c>
      <c r="C3834" s="171" t="s">
        <v>12302</v>
      </c>
      <c r="D3834" s="176">
        <v>45632.21</v>
      </c>
    </row>
    <row r="3835" spans="1:4" ht="48" x14ac:dyDescent="0.25">
      <c r="A3835" s="171" t="s">
        <v>53781</v>
      </c>
      <c r="B3835" s="170" t="s">
        <v>53782</v>
      </c>
      <c r="C3835" s="171" t="s">
        <v>12302</v>
      </c>
      <c r="D3835" s="176">
        <v>59078.45</v>
      </c>
    </row>
    <row r="3836" spans="1:4" ht="48" x14ac:dyDescent="0.25">
      <c r="A3836" s="171" t="s">
        <v>53783</v>
      </c>
      <c r="B3836" s="170" t="s">
        <v>53784</v>
      </c>
      <c r="C3836" s="171" t="s">
        <v>12302</v>
      </c>
      <c r="D3836" s="176">
        <v>54603.58</v>
      </c>
    </row>
    <row r="3837" spans="1:4" ht="36" x14ac:dyDescent="0.25">
      <c r="A3837" s="171" t="s">
        <v>53785</v>
      </c>
      <c r="B3837" s="170" t="s">
        <v>53786</v>
      </c>
      <c r="C3837" s="171" t="s">
        <v>26</v>
      </c>
      <c r="D3837" s="175">
        <v>1802.23</v>
      </c>
    </row>
    <row r="3838" spans="1:4" ht="36" x14ac:dyDescent="0.25">
      <c r="A3838" s="171" t="s">
        <v>53787</v>
      </c>
      <c r="B3838" s="170" t="s">
        <v>53788</v>
      </c>
      <c r="C3838" s="171" t="s">
        <v>26</v>
      </c>
      <c r="D3838" s="175">
        <v>1635.91</v>
      </c>
    </row>
    <row r="3839" spans="1:4" ht="36" x14ac:dyDescent="0.25">
      <c r="A3839" s="171" t="s">
        <v>53789</v>
      </c>
      <c r="B3839" s="170" t="s">
        <v>53790</v>
      </c>
      <c r="C3839" s="171" t="s">
        <v>26</v>
      </c>
      <c r="D3839" s="175">
        <v>1855.55</v>
      </c>
    </row>
    <row r="3840" spans="1:4" ht="36" x14ac:dyDescent="0.25">
      <c r="A3840" s="171" t="s">
        <v>53791</v>
      </c>
      <c r="B3840" s="170" t="s">
        <v>53792</v>
      </c>
      <c r="C3840" s="171" t="s">
        <v>26</v>
      </c>
      <c r="D3840" s="175">
        <v>1689.23</v>
      </c>
    </row>
    <row r="3841" spans="1:4" ht="36" x14ac:dyDescent="0.25">
      <c r="A3841" s="171" t="s">
        <v>53793</v>
      </c>
      <c r="B3841" s="170" t="s">
        <v>53794</v>
      </c>
      <c r="C3841" s="171" t="s">
        <v>26</v>
      </c>
      <c r="D3841" s="175">
        <v>1934.69</v>
      </c>
    </row>
    <row r="3842" spans="1:4" ht="36" x14ac:dyDescent="0.25">
      <c r="A3842" s="171" t="s">
        <v>53795</v>
      </c>
      <c r="B3842" s="170" t="s">
        <v>53796</v>
      </c>
      <c r="C3842" s="171" t="s">
        <v>26</v>
      </c>
      <c r="D3842" s="175">
        <v>1860.6</v>
      </c>
    </row>
    <row r="3843" spans="1:4" ht="36" x14ac:dyDescent="0.25">
      <c r="A3843" s="171" t="s">
        <v>53797</v>
      </c>
      <c r="B3843" s="170" t="s">
        <v>53798</v>
      </c>
      <c r="C3843" s="171" t="s">
        <v>26</v>
      </c>
      <c r="D3843" s="175">
        <v>2516.4699999999998</v>
      </c>
    </row>
    <row r="3844" spans="1:4" ht="36" x14ac:dyDescent="0.25">
      <c r="A3844" s="171" t="s">
        <v>53799</v>
      </c>
      <c r="B3844" s="170" t="s">
        <v>53800</v>
      </c>
      <c r="C3844" s="171" t="s">
        <v>26</v>
      </c>
      <c r="D3844" s="175">
        <v>2291.37</v>
      </c>
    </row>
    <row r="3845" spans="1:4" ht="36" x14ac:dyDescent="0.25">
      <c r="A3845" s="171" t="s">
        <v>53801</v>
      </c>
      <c r="B3845" s="170" t="s">
        <v>53802</v>
      </c>
      <c r="C3845" s="171" t="s">
        <v>26</v>
      </c>
      <c r="D3845" s="175">
        <v>2519.36</v>
      </c>
    </row>
    <row r="3846" spans="1:4" ht="36" x14ac:dyDescent="0.25">
      <c r="A3846" s="171" t="s">
        <v>53803</v>
      </c>
      <c r="B3846" s="170" t="s">
        <v>53804</v>
      </c>
      <c r="C3846" s="171" t="s">
        <v>26</v>
      </c>
      <c r="D3846" s="175">
        <v>2294.2600000000002</v>
      </c>
    </row>
    <row r="3847" spans="1:4" ht="36" x14ac:dyDescent="0.25">
      <c r="A3847" s="171" t="s">
        <v>53805</v>
      </c>
      <c r="B3847" s="170" t="s">
        <v>53806</v>
      </c>
      <c r="C3847" s="171" t="s">
        <v>26</v>
      </c>
      <c r="D3847" s="175">
        <v>2910.17</v>
      </c>
    </row>
    <row r="3848" spans="1:4" ht="36" x14ac:dyDescent="0.25">
      <c r="A3848" s="171" t="s">
        <v>53807</v>
      </c>
      <c r="B3848" s="170" t="s">
        <v>53808</v>
      </c>
      <c r="C3848" s="171" t="s">
        <v>26</v>
      </c>
      <c r="D3848" s="175">
        <v>2684.2</v>
      </c>
    </row>
    <row r="3849" spans="1:4" ht="36" x14ac:dyDescent="0.25">
      <c r="A3849" s="171" t="s">
        <v>53809</v>
      </c>
      <c r="B3849" s="170" t="s">
        <v>53810</v>
      </c>
      <c r="C3849" s="171" t="s">
        <v>26</v>
      </c>
      <c r="D3849" s="175">
        <v>3569.35</v>
      </c>
    </row>
    <row r="3850" spans="1:4" ht="36" x14ac:dyDescent="0.25">
      <c r="A3850" s="171" t="s">
        <v>53811</v>
      </c>
      <c r="B3850" s="170" t="s">
        <v>53812</v>
      </c>
      <c r="C3850" s="171" t="s">
        <v>26</v>
      </c>
      <c r="D3850" s="175">
        <v>3236.65</v>
      </c>
    </row>
    <row r="3851" spans="1:4" ht="36" x14ac:dyDescent="0.25">
      <c r="A3851" s="171" t="s">
        <v>53813</v>
      </c>
      <c r="B3851" s="170" t="s">
        <v>53814</v>
      </c>
      <c r="C3851" s="171" t="s">
        <v>26</v>
      </c>
      <c r="D3851" s="175">
        <v>3699.17</v>
      </c>
    </row>
    <row r="3852" spans="1:4" ht="36" x14ac:dyDescent="0.25">
      <c r="A3852" s="171" t="s">
        <v>53815</v>
      </c>
      <c r="B3852" s="170" t="s">
        <v>53816</v>
      </c>
      <c r="C3852" s="171" t="s">
        <v>26</v>
      </c>
      <c r="D3852" s="175">
        <v>3366.46</v>
      </c>
    </row>
    <row r="3853" spans="1:4" ht="36" x14ac:dyDescent="0.25">
      <c r="A3853" s="171" t="s">
        <v>53817</v>
      </c>
      <c r="B3853" s="170" t="s">
        <v>53818</v>
      </c>
      <c r="C3853" s="171" t="s">
        <v>26</v>
      </c>
      <c r="D3853" s="175">
        <v>4148.22</v>
      </c>
    </row>
    <row r="3854" spans="1:4" ht="36" x14ac:dyDescent="0.25">
      <c r="A3854" s="171" t="s">
        <v>53819</v>
      </c>
      <c r="B3854" s="170" t="s">
        <v>53820</v>
      </c>
      <c r="C3854" s="171" t="s">
        <v>26</v>
      </c>
      <c r="D3854" s="175">
        <v>3813.92</v>
      </c>
    </row>
    <row r="3855" spans="1:4" ht="36" x14ac:dyDescent="0.25">
      <c r="A3855" s="171" t="s">
        <v>53821</v>
      </c>
      <c r="B3855" s="170" t="s">
        <v>53822</v>
      </c>
      <c r="C3855" s="171" t="s">
        <v>26</v>
      </c>
      <c r="D3855" s="173">
        <v>368.9</v>
      </c>
    </row>
    <row r="3856" spans="1:4" ht="36" x14ac:dyDescent="0.25">
      <c r="A3856" s="171" t="s">
        <v>53823</v>
      </c>
      <c r="B3856" s="170" t="s">
        <v>53824</v>
      </c>
      <c r="C3856" s="171" t="s">
        <v>26</v>
      </c>
      <c r="D3856" s="173">
        <v>333.58</v>
      </c>
    </row>
    <row r="3857" spans="1:4" ht="36" x14ac:dyDescent="0.25">
      <c r="A3857" s="171" t="s">
        <v>53825</v>
      </c>
      <c r="B3857" s="170" t="s">
        <v>53826</v>
      </c>
      <c r="C3857" s="171" t="s">
        <v>26</v>
      </c>
      <c r="D3857" s="173">
        <v>392.76</v>
      </c>
    </row>
    <row r="3858" spans="1:4" ht="36" x14ac:dyDescent="0.25">
      <c r="A3858" s="171" t="s">
        <v>53827</v>
      </c>
      <c r="B3858" s="170" t="s">
        <v>53828</v>
      </c>
      <c r="C3858" s="171" t="s">
        <v>26</v>
      </c>
      <c r="D3858" s="173">
        <v>357.44</v>
      </c>
    </row>
    <row r="3859" spans="1:4" ht="36" x14ac:dyDescent="0.25">
      <c r="A3859" s="171" t="s">
        <v>53829</v>
      </c>
      <c r="B3859" s="170" t="s">
        <v>53830</v>
      </c>
      <c r="C3859" s="171" t="s">
        <v>26</v>
      </c>
      <c r="D3859" s="173">
        <v>421.58</v>
      </c>
    </row>
    <row r="3860" spans="1:4" ht="36" x14ac:dyDescent="0.25">
      <c r="A3860" s="171" t="s">
        <v>53831</v>
      </c>
      <c r="B3860" s="170" t="s">
        <v>53832</v>
      </c>
      <c r="C3860" s="171" t="s">
        <v>26</v>
      </c>
      <c r="D3860" s="173">
        <v>386.25</v>
      </c>
    </row>
    <row r="3861" spans="1:4" ht="36" x14ac:dyDescent="0.25">
      <c r="A3861" s="171" t="s">
        <v>53833</v>
      </c>
      <c r="B3861" s="170" t="s">
        <v>53834</v>
      </c>
      <c r="C3861" s="171" t="s">
        <v>26</v>
      </c>
      <c r="D3861" s="173">
        <v>633.03</v>
      </c>
    </row>
    <row r="3862" spans="1:4" ht="36" x14ac:dyDescent="0.25">
      <c r="A3862" s="171" t="s">
        <v>53835</v>
      </c>
      <c r="B3862" s="170" t="s">
        <v>53836</v>
      </c>
      <c r="C3862" s="171" t="s">
        <v>26</v>
      </c>
      <c r="D3862" s="173">
        <v>575.92999999999995</v>
      </c>
    </row>
    <row r="3863" spans="1:4" ht="36" x14ac:dyDescent="0.25">
      <c r="A3863" s="171" t="s">
        <v>53837</v>
      </c>
      <c r="B3863" s="170" t="s">
        <v>53838</v>
      </c>
      <c r="C3863" s="171" t="s">
        <v>26</v>
      </c>
      <c r="D3863" s="173">
        <v>657.12</v>
      </c>
    </row>
    <row r="3864" spans="1:4" ht="36" x14ac:dyDescent="0.25">
      <c r="A3864" s="171" t="s">
        <v>53839</v>
      </c>
      <c r="B3864" s="170" t="s">
        <v>53840</v>
      </c>
      <c r="C3864" s="171" t="s">
        <v>26</v>
      </c>
      <c r="D3864" s="173">
        <v>600.01</v>
      </c>
    </row>
    <row r="3865" spans="1:4" ht="36" x14ac:dyDescent="0.25">
      <c r="A3865" s="171" t="s">
        <v>53841</v>
      </c>
      <c r="B3865" s="170" t="s">
        <v>53842</v>
      </c>
      <c r="C3865" s="171" t="s">
        <v>26</v>
      </c>
      <c r="D3865" s="173">
        <v>697.37</v>
      </c>
    </row>
    <row r="3866" spans="1:4" ht="36" x14ac:dyDescent="0.25">
      <c r="A3866" s="171" t="s">
        <v>53843</v>
      </c>
      <c r="B3866" s="170" t="s">
        <v>53844</v>
      </c>
      <c r="C3866" s="171" t="s">
        <v>26</v>
      </c>
      <c r="D3866" s="173">
        <v>640.21</v>
      </c>
    </row>
    <row r="3867" spans="1:4" ht="36" x14ac:dyDescent="0.25">
      <c r="A3867" s="171" t="s">
        <v>53845</v>
      </c>
      <c r="B3867" s="170" t="s">
        <v>53846</v>
      </c>
      <c r="C3867" s="171" t="s">
        <v>26</v>
      </c>
      <c r="D3867" s="173">
        <v>899.49</v>
      </c>
    </row>
    <row r="3868" spans="1:4" ht="36" x14ac:dyDescent="0.25">
      <c r="A3868" s="171" t="s">
        <v>53847</v>
      </c>
      <c r="B3868" s="170" t="s">
        <v>53848</v>
      </c>
      <c r="C3868" s="171" t="s">
        <v>26</v>
      </c>
      <c r="D3868" s="173">
        <v>816.93</v>
      </c>
    </row>
    <row r="3869" spans="1:4" ht="36" x14ac:dyDescent="0.25">
      <c r="A3869" s="171" t="s">
        <v>53849</v>
      </c>
      <c r="B3869" s="170" t="s">
        <v>53850</v>
      </c>
      <c r="C3869" s="171" t="s">
        <v>26</v>
      </c>
      <c r="D3869" s="173">
        <v>926.15</v>
      </c>
    </row>
    <row r="3870" spans="1:4" ht="36" x14ac:dyDescent="0.25">
      <c r="A3870" s="171" t="s">
        <v>53851</v>
      </c>
      <c r="B3870" s="170" t="s">
        <v>53852</v>
      </c>
      <c r="C3870" s="171" t="s">
        <v>26</v>
      </c>
      <c r="D3870" s="173">
        <v>843.59</v>
      </c>
    </row>
    <row r="3871" spans="1:4" ht="36" x14ac:dyDescent="0.25">
      <c r="A3871" s="171" t="s">
        <v>53853</v>
      </c>
      <c r="B3871" s="170" t="s">
        <v>53854</v>
      </c>
      <c r="C3871" s="171" t="s">
        <v>26</v>
      </c>
      <c r="D3871" s="173">
        <v>965.71</v>
      </c>
    </row>
    <row r="3872" spans="1:4" ht="36" x14ac:dyDescent="0.25">
      <c r="A3872" s="171" t="s">
        <v>53855</v>
      </c>
      <c r="B3872" s="170" t="s">
        <v>53856</v>
      </c>
      <c r="C3872" s="171" t="s">
        <v>26</v>
      </c>
      <c r="D3872" s="173">
        <v>882.95</v>
      </c>
    </row>
    <row r="3873" spans="1:4" ht="36" x14ac:dyDescent="0.25">
      <c r="A3873" s="171" t="s">
        <v>53857</v>
      </c>
      <c r="B3873" s="170" t="s">
        <v>53858</v>
      </c>
      <c r="C3873" s="171" t="s">
        <v>26</v>
      </c>
      <c r="D3873" s="175">
        <v>1259.8699999999999</v>
      </c>
    </row>
    <row r="3874" spans="1:4" ht="36" x14ac:dyDescent="0.25">
      <c r="A3874" s="171" t="s">
        <v>53859</v>
      </c>
      <c r="B3874" s="170" t="s">
        <v>53860</v>
      </c>
      <c r="C3874" s="171" t="s">
        <v>26</v>
      </c>
      <c r="D3874" s="175">
        <v>1146.72</v>
      </c>
    </row>
    <row r="3875" spans="1:4" ht="36" x14ac:dyDescent="0.25">
      <c r="A3875" s="171" t="s">
        <v>53861</v>
      </c>
      <c r="B3875" s="170" t="s">
        <v>53862</v>
      </c>
      <c r="C3875" s="171" t="s">
        <v>26</v>
      </c>
      <c r="D3875" s="175">
        <v>1261.31</v>
      </c>
    </row>
    <row r="3876" spans="1:4" ht="36" x14ac:dyDescent="0.25">
      <c r="A3876" s="171" t="s">
        <v>53863</v>
      </c>
      <c r="B3876" s="170" t="s">
        <v>53864</v>
      </c>
      <c r="C3876" s="171" t="s">
        <v>26</v>
      </c>
      <c r="D3876" s="175">
        <v>1148.1600000000001</v>
      </c>
    </row>
    <row r="3877" spans="1:4" ht="36" x14ac:dyDescent="0.25">
      <c r="A3877" s="171" t="s">
        <v>53865</v>
      </c>
      <c r="B3877" s="170" t="s">
        <v>53866</v>
      </c>
      <c r="C3877" s="171" t="s">
        <v>26</v>
      </c>
      <c r="D3877" s="175">
        <v>1456.71</v>
      </c>
    </row>
    <row r="3878" spans="1:4" ht="36" x14ac:dyDescent="0.25">
      <c r="A3878" s="171" t="s">
        <v>53867</v>
      </c>
      <c r="B3878" s="170" t="s">
        <v>53868</v>
      </c>
      <c r="C3878" s="171" t="s">
        <v>26</v>
      </c>
      <c r="D3878" s="175">
        <v>1343.12</v>
      </c>
    </row>
    <row r="3879" spans="1:4" ht="36" x14ac:dyDescent="0.25">
      <c r="A3879" s="171" t="s">
        <v>53869</v>
      </c>
      <c r="B3879" s="170" t="s">
        <v>53870</v>
      </c>
      <c r="C3879" s="171" t="s">
        <v>26</v>
      </c>
      <c r="D3879" s="175">
        <v>1783.05</v>
      </c>
    </row>
    <row r="3880" spans="1:4" ht="36" x14ac:dyDescent="0.25">
      <c r="A3880" s="171" t="s">
        <v>53871</v>
      </c>
      <c r="B3880" s="170" t="s">
        <v>53872</v>
      </c>
      <c r="C3880" s="171" t="s">
        <v>26</v>
      </c>
      <c r="D3880" s="175">
        <v>1617.3</v>
      </c>
    </row>
    <row r="3881" spans="1:4" ht="36" x14ac:dyDescent="0.25">
      <c r="A3881" s="171" t="s">
        <v>53873</v>
      </c>
      <c r="B3881" s="170" t="s">
        <v>53874</v>
      </c>
      <c r="C3881" s="171" t="s">
        <v>26</v>
      </c>
      <c r="D3881" s="175">
        <v>1847.95</v>
      </c>
    </row>
    <row r="3882" spans="1:4" ht="36" x14ac:dyDescent="0.25">
      <c r="A3882" s="171" t="s">
        <v>53875</v>
      </c>
      <c r="B3882" s="170" t="s">
        <v>53876</v>
      </c>
      <c r="C3882" s="171" t="s">
        <v>26</v>
      </c>
      <c r="D3882" s="175">
        <v>1682.21</v>
      </c>
    </row>
    <row r="3883" spans="1:4" ht="36" x14ac:dyDescent="0.25">
      <c r="A3883" s="171" t="s">
        <v>53877</v>
      </c>
      <c r="B3883" s="170" t="s">
        <v>53878</v>
      </c>
      <c r="C3883" s="171" t="s">
        <v>26</v>
      </c>
      <c r="D3883" s="175">
        <v>2072.4899999999998</v>
      </c>
    </row>
    <row r="3884" spans="1:4" ht="36" x14ac:dyDescent="0.25">
      <c r="A3884" s="171" t="s">
        <v>53879</v>
      </c>
      <c r="B3884" s="170" t="s">
        <v>53880</v>
      </c>
      <c r="C3884" s="171" t="s">
        <v>26</v>
      </c>
      <c r="D3884" s="175">
        <v>1905.93</v>
      </c>
    </row>
    <row r="3885" spans="1:4" ht="36" x14ac:dyDescent="0.25">
      <c r="A3885" s="171" t="s">
        <v>53881</v>
      </c>
      <c r="B3885" s="170" t="s">
        <v>53882</v>
      </c>
      <c r="C3885" s="171" t="s">
        <v>26</v>
      </c>
      <c r="D3885" s="175">
        <v>2701.71</v>
      </c>
    </row>
    <row r="3886" spans="1:4" ht="36" x14ac:dyDescent="0.25">
      <c r="A3886" s="171" t="s">
        <v>53883</v>
      </c>
      <c r="B3886" s="170" t="s">
        <v>53884</v>
      </c>
      <c r="C3886" s="171" t="s">
        <v>26</v>
      </c>
      <c r="D3886" s="175">
        <v>2452.84</v>
      </c>
    </row>
    <row r="3887" spans="1:4" ht="36" x14ac:dyDescent="0.25">
      <c r="A3887" s="171" t="s">
        <v>53885</v>
      </c>
      <c r="B3887" s="170" t="s">
        <v>53886</v>
      </c>
      <c r="C3887" s="171" t="s">
        <v>26</v>
      </c>
      <c r="D3887" s="175">
        <v>2781.69</v>
      </c>
    </row>
    <row r="3888" spans="1:4" ht="36" x14ac:dyDescent="0.25">
      <c r="A3888" s="171" t="s">
        <v>53887</v>
      </c>
      <c r="B3888" s="170" t="s">
        <v>53888</v>
      </c>
      <c r="C3888" s="171" t="s">
        <v>26</v>
      </c>
      <c r="D3888" s="175">
        <v>2532.8200000000002</v>
      </c>
    </row>
    <row r="3889" spans="1:4" ht="36" x14ac:dyDescent="0.25">
      <c r="A3889" s="171" t="s">
        <v>53889</v>
      </c>
      <c r="B3889" s="170" t="s">
        <v>53890</v>
      </c>
      <c r="C3889" s="171" t="s">
        <v>26</v>
      </c>
      <c r="D3889" s="175">
        <v>2900.4</v>
      </c>
    </row>
    <row r="3890" spans="1:4" ht="36" x14ac:dyDescent="0.25">
      <c r="A3890" s="171" t="s">
        <v>53891</v>
      </c>
      <c r="B3890" s="170" t="s">
        <v>53892</v>
      </c>
      <c r="C3890" s="171" t="s">
        <v>26</v>
      </c>
      <c r="D3890" s="175">
        <v>2650.91</v>
      </c>
    </row>
    <row r="3891" spans="1:4" ht="36" x14ac:dyDescent="0.25">
      <c r="A3891" s="171" t="s">
        <v>53893</v>
      </c>
      <c r="B3891" s="170" t="s">
        <v>53894</v>
      </c>
      <c r="C3891" s="171" t="s">
        <v>26</v>
      </c>
      <c r="D3891" s="175">
        <v>3776.34</v>
      </c>
    </row>
    <row r="3892" spans="1:4" ht="36" x14ac:dyDescent="0.25">
      <c r="A3892" s="171" t="s">
        <v>53895</v>
      </c>
      <c r="B3892" s="170" t="s">
        <v>53896</v>
      </c>
      <c r="C3892" s="171" t="s">
        <v>26</v>
      </c>
      <c r="D3892" s="175">
        <v>3438.09</v>
      </c>
    </row>
    <row r="3893" spans="1:4" ht="36" x14ac:dyDescent="0.25">
      <c r="A3893" s="171" t="s">
        <v>53897</v>
      </c>
      <c r="B3893" s="170" t="s">
        <v>53898</v>
      </c>
      <c r="C3893" s="171" t="s">
        <v>26</v>
      </c>
      <c r="D3893" s="175">
        <v>3780.67</v>
      </c>
    </row>
    <row r="3894" spans="1:4" ht="36" x14ac:dyDescent="0.25">
      <c r="A3894" s="171" t="s">
        <v>53899</v>
      </c>
      <c r="B3894" s="170" t="s">
        <v>53900</v>
      </c>
      <c r="C3894" s="171" t="s">
        <v>26</v>
      </c>
      <c r="D3894" s="175">
        <v>3442.42</v>
      </c>
    </row>
    <row r="3895" spans="1:4" ht="36" x14ac:dyDescent="0.25">
      <c r="A3895" s="171" t="s">
        <v>53901</v>
      </c>
      <c r="B3895" s="170" t="s">
        <v>53902</v>
      </c>
      <c r="C3895" s="171" t="s">
        <v>26</v>
      </c>
      <c r="D3895" s="175">
        <v>4366.88</v>
      </c>
    </row>
    <row r="3896" spans="1:4" ht="36" x14ac:dyDescent="0.25">
      <c r="A3896" s="171" t="s">
        <v>53903</v>
      </c>
      <c r="B3896" s="170" t="s">
        <v>53904</v>
      </c>
      <c r="C3896" s="171" t="s">
        <v>26</v>
      </c>
      <c r="D3896" s="175">
        <v>4027.32</v>
      </c>
    </row>
    <row r="3897" spans="1:4" ht="36" x14ac:dyDescent="0.25">
      <c r="A3897" s="171" t="s">
        <v>53905</v>
      </c>
      <c r="B3897" s="170" t="s">
        <v>53906</v>
      </c>
      <c r="C3897" s="171" t="s">
        <v>26</v>
      </c>
      <c r="D3897" s="175">
        <v>5352.4</v>
      </c>
    </row>
    <row r="3898" spans="1:4" ht="36" x14ac:dyDescent="0.25">
      <c r="A3898" s="171" t="s">
        <v>53907</v>
      </c>
      <c r="B3898" s="170" t="s">
        <v>53908</v>
      </c>
      <c r="C3898" s="171" t="s">
        <v>26</v>
      </c>
      <c r="D3898" s="175">
        <v>4853.95</v>
      </c>
    </row>
    <row r="3899" spans="1:4" ht="36" x14ac:dyDescent="0.25">
      <c r="A3899" s="171" t="s">
        <v>53909</v>
      </c>
      <c r="B3899" s="170" t="s">
        <v>53910</v>
      </c>
      <c r="C3899" s="171" t="s">
        <v>26</v>
      </c>
      <c r="D3899" s="175">
        <v>5547.12</v>
      </c>
    </row>
    <row r="3900" spans="1:4" ht="36" x14ac:dyDescent="0.25">
      <c r="A3900" s="171" t="s">
        <v>53911</v>
      </c>
      <c r="B3900" s="170" t="s">
        <v>53912</v>
      </c>
      <c r="C3900" s="171" t="s">
        <v>26</v>
      </c>
      <c r="D3900" s="175">
        <v>5048.67</v>
      </c>
    </row>
    <row r="3901" spans="1:4" ht="36" x14ac:dyDescent="0.25">
      <c r="A3901" s="171" t="s">
        <v>53913</v>
      </c>
      <c r="B3901" s="170" t="s">
        <v>53914</v>
      </c>
      <c r="C3901" s="171" t="s">
        <v>26</v>
      </c>
      <c r="D3901" s="175">
        <v>6220.71</v>
      </c>
    </row>
    <row r="3902" spans="1:4" ht="36" x14ac:dyDescent="0.25">
      <c r="A3902" s="171" t="s">
        <v>53915</v>
      </c>
      <c r="B3902" s="170" t="s">
        <v>53916</v>
      </c>
      <c r="C3902" s="171" t="s">
        <v>26</v>
      </c>
      <c r="D3902" s="175">
        <v>5719.85</v>
      </c>
    </row>
    <row r="3903" spans="1:4" ht="48" x14ac:dyDescent="0.25">
      <c r="A3903" s="171" t="s">
        <v>53917</v>
      </c>
      <c r="B3903" s="170" t="s">
        <v>53918</v>
      </c>
      <c r="C3903" s="171" t="s">
        <v>26</v>
      </c>
      <c r="D3903" s="175">
        <v>4747.99</v>
      </c>
    </row>
    <row r="3904" spans="1:4" ht="48" x14ac:dyDescent="0.25">
      <c r="A3904" s="171" t="s">
        <v>53919</v>
      </c>
      <c r="B3904" s="170" t="s">
        <v>53920</v>
      </c>
      <c r="C3904" s="171" t="s">
        <v>26</v>
      </c>
      <c r="D3904" s="175">
        <v>4432.6000000000004</v>
      </c>
    </row>
    <row r="3905" spans="1:4" ht="48" x14ac:dyDescent="0.25">
      <c r="A3905" s="171" t="s">
        <v>53921</v>
      </c>
      <c r="B3905" s="170" t="s">
        <v>53922</v>
      </c>
      <c r="C3905" s="171" t="s">
        <v>26</v>
      </c>
      <c r="D3905" s="175">
        <v>4848.62</v>
      </c>
    </row>
    <row r="3906" spans="1:4" ht="48" x14ac:dyDescent="0.25">
      <c r="A3906" s="171" t="s">
        <v>53923</v>
      </c>
      <c r="B3906" s="170" t="s">
        <v>53924</v>
      </c>
      <c r="C3906" s="171" t="s">
        <v>26</v>
      </c>
      <c r="D3906" s="175">
        <v>4552.8599999999997</v>
      </c>
    </row>
    <row r="3907" spans="1:4" ht="48" x14ac:dyDescent="0.25">
      <c r="A3907" s="171" t="s">
        <v>53925</v>
      </c>
      <c r="B3907" s="170" t="s">
        <v>53926</v>
      </c>
      <c r="C3907" s="171" t="s">
        <v>26</v>
      </c>
      <c r="D3907" s="175">
        <v>5071.6899999999996</v>
      </c>
    </row>
    <row r="3908" spans="1:4" ht="48" x14ac:dyDescent="0.25">
      <c r="A3908" s="171" t="s">
        <v>53927</v>
      </c>
      <c r="B3908" s="170" t="s">
        <v>53928</v>
      </c>
      <c r="C3908" s="171" t="s">
        <v>26</v>
      </c>
      <c r="D3908" s="175">
        <v>4756.3</v>
      </c>
    </row>
    <row r="3909" spans="1:4" ht="48" x14ac:dyDescent="0.25">
      <c r="A3909" s="171" t="s">
        <v>53929</v>
      </c>
      <c r="B3909" s="170" t="s">
        <v>53930</v>
      </c>
      <c r="C3909" s="171" t="s">
        <v>26</v>
      </c>
      <c r="D3909" s="175">
        <v>5504.55</v>
      </c>
    </row>
    <row r="3910" spans="1:4" ht="48" x14ac:dyDescent="0.25">
      <c r="A3910" s="171" t="s">
        <v>53931</v>
      </c>
      <c r="B3910" s="170" t="s">
        <v>53932</v>
      </c>
      <c r="C3910" s="171" t="s">
        <v>26</v>
      </c>
      <c r="D3910" s="175">
        <v>5189.16</v>
      </c>
    </row>
    <row r="3911" spans="1:4" ht="48" x14ac:dyDescent="0.25">
      <c r="A3911" s="171" t="s">
        <v>53933</v>
      </c>
      <c r="B3911" s="170" t="s">
        <v>53934</v>
      </c>
      <c r="C3911" s="171" t="s">
        <v>26</v>
      </c>
      <c r="D3911" s="175">
        <v>5334.4</v>
      </c>
    </row>
    <row r="3912" spans="1:4" ht="48" x14ac:dyDescent="0.25">
      <c r="A3912" s="171" t="s">
        <v>53935</v>
      </c>
      <c r="B3912" s="170" t="s">
        <v>53936</v>
      </c>
      <c r="C3912" s="171" t="s">
        <v>26</v>
      </c>
      <c r="D3912" s="175">
        <v>4997.2</v>
      </c>
    </row>
    <row r="3913" spans="1:4" ht="48" x14ac:dyDescent="0.25">
      <c r="A3913" s="171" t="s">
        <v>53937</v>
      </c>
      <c r="B3913" s="170" t="s">
        <v>53938</v>
      </c>
      <c r="C3913" s="171" t="s">
        <v>26</v>
      </c>
      <c r="D3913" s="175">
        <v>5511.25</v>
      </c>
    </row>
    <row r="3914" spans="1:4" ht="48" x14ac:dyDescent="0.25">
      <c r="A3914" s="171" t="s">
        <v>53939</v>
      </c>
      <c r="B3914" s="170" t="s">
        <v>53940</v>
      </c>
      <c r="C3914" s="171" t="s">
        <v>26</v>
      </c>
      <c r="D3914" s="175">
        <v>5193.68</v>
      </c>
    </row>
    <row r="3915" spans="1:4" ht="48" x14ac:dyDescent="0.25">
      <c r="A3915" s="171" t="s">
        <v>53941</v>
      </c>
      <c r="B3915" s="170" t="s">
        <v>53942</v>
      </c>
      <c r="C3915" s="171" t="s">
        <v>26</v>
      </c>
      <c r="D3915" s="175">
        <v>5659.99</v>
      </c>
    </row>
    <row r="3916" spans="1:4" ht="48" x14ac:dyDescent="0.25">
      <c r="A3916" s="171" t="s">
        <v>53943</v>
      </c>
      <c r="B3916" s="170" t="s">
        <v>53944</v>
      </c>
      <c r="C3916" s="171" t="s">
        <v>26</v>
      </c>
      <c r="D3916" s="175">
        <v>5322.78</v>
      </c>
    </row>
    <row r="3917" spans="1:4" ht="48" x14ac:dyDescent="0.25">
      <c r="A3917" s="171" t="s">
        <v>53945</v>
      </c>
      <c r="B3917" s="170" t="s">
        <v>53946</v>
      </c>
      <c r="C3917" s="171" t="s">
        <v>26</v>
      </c>
      <c r="D3917" s="175">
        <v>6025.09</v>
      </c>
    </row>
    <row r="3918" spans="1:4" ht="48" x14ac:dyDescent="0.25">
      <c r="A3918" s="171" t="s">
        <v>53947</v>
      </c>
      <c r="B3918" s="170" t="s">
        <v>53948</v>
      </c>
      <c r="C3918" s="171" t="s">
        <v>26</v>
      </c>
      <c r="D3918" s="175">
        <v>5687.89</v>
      </c>
    </row>
    <row r="3919" spans="1:4" ht="48" x14ac:dyDescent="0.25">
      <c r="A3919" s="171" t="s">
        <v>53949</v>
      </c>
      <c r="B3919" s="170" t="s">
        <v>53950</v>
      </c>
      <c r="C3919" s="171" t="s">
        <v>26</v>
      </c>
      <c r="D3919" s="175">
        <v>6001.74</v>
      </c>
    </row>
    <row r="3920" spans="1:4" ht="48" x14ac:dyDescent="0.25">
      <c r="A3920" s="171" t="s">
        <v>53951</v>
      </c>
      <c r="B3920" s="170" t="s">
        <v>53952</v>
      </c>
      <c r="C3920" s="171" t="s">
        <v>26</v>
      </c>
      <c r="D3920" s="175">
        <v>5642.72</v>
      </c>
    </row>
    <row r="3921" spans="1:4" ht="48" x14ac:dyDescent="0.25">
      <c r="A3921" s="171" t="s">
        <v>53953</v>
      </c>
      <c r="B3921" s="170" t="s">
        <v>53954</v>
      </c>
      <c r="C3921" s="171" t="s">
        <v>26</v>
      </c>
      <c r="D3921" s="175">
        <v>6253.87</v>
      </c>
    </row>
    <row r="3922" spans="1:4" ht="48" x14ac:dyDescent="0.25">
      <c r="A3922" s="171" t="s">
        <v>53955</v>
      </c>
      <c r="B3922" s="170" t="s">
        <v>53956</v>
      </c>
      <c r="C3922" s="171" t="s">
        <v>26</v>
      </c>
      <c r="D3922" s="175">
        <v>5914.49</v>
      </c>
    </row>
    <row r="3923" spans="1:4" ht="48" x14ac:dyDescent="0.25">
      <c r="A3923" s="171" t="s">
        <v>53957</v>
      </c>
      <c r="B3923" s="170" t="s">
        <v>53958</v>
      </c>
      <c r="C3923" s="171" t="s">
        <v>26</v>
      </c>
      <c r="D3923" s="175">
        <v>6320.74</v>
      </c>
    </row>
    <row r="3924" spans="1:4" ht="48" x14ac:dyDescent="0.25">
      <c r="A3924" s="171" t="s">
        <v>53959</v>
      </c>
      <c r="B3924" s="170" t="s">
        <v>53960</v>
      </c>
      <c r="C3924" s="171" t="s">
        <v>26</v>
      </c>
      <c r="D3924" s="175">
        <v>5961.72</v>
      </c>
    </row>
    <row r="3925" spans="1:4" ht="48" x14ac:dyDescent="0.25">
      <c r="A3925" s="171" t="s">
        <v>53961</v>
      </c>
      <c r="B3925" s="170" t="s">
        <v>53962</v>
      </c>
      <c r="C3925" s="171" t="s">
        <v>26</v>
      </c>
      <c r="D3925" s="175">
        <v>6849.58</v>
      </c>
    </row>
    <row r="3926" spans="1:4" ht="48" x14ac:dyDescent="0.25">
      <c r="A3926" s="171" t="s">
        <v>53963</v>
      </c>
      <c r="B3926" s="170" t="s">
        <v>53964</v>
      </c>
      <c r="C3926" s="171" t="s">
        <v>26</v>
      </c>
      <c r="D3926" s="175">
        <v>6490.56</v>
      </c>
    </row>
    <row r="3927" spans="1:4" ht="48" x14ac:dyDescent="0.25">
      <c r="A3927" s="171" t="s">
        <v>53965</v>
      </c>
      <c r="B3927" s="170" t="s">
        <v>53966</v>
      </c>
      <c r="C3927" s="171" t="s">
        <v>26</v>
      </c>
      <c r="D3927" s="175">
        <v>6019.61</v>
      </c>
    </row>
    <row r="3928" spans="1:4" ht="48" x14ac:dyDescent="0.25">
      <c r="A3928" s="171" t="s">
        <v>53967</v>
      </c>
      <c r="B3928" s="170" t="s">
        <v>53968</v>
      </c>
      <c r="C3928" s="171" t="s">
        <v>26</v>
      </c>
      <c r="D3928" s="175">
        <v>5637.18</v>
      </c>
    </row>
    <row r="3929" spans="1:4" ht="48" x14ac:dyDescent="0.25">
      <c r="A3929" s="171" t="s">
        <v>53969</v>
      </c>
      <c r="B3929" s="170" t="s">
        <v>53970</v>
      </c>
      <c r="C3929" s="171" t="s">
        <v>26</v>
      </c>
      <c r="D3929" s="175">
        <v>6724.37</v>
      </c>
    </row>
    <row r="3930" spans="1:4" ht="48" x14ac:dyDescent="0.25">
      <c r="A3930" s="171" t="s">
        <v>53971</v>
      </c>
      <c r="B3930" s="170" t="s">
        <v>53972</v>
      </c>
      <c r="C3930" s="171" t="s">
        <v>26</v>
      </c>
      <c r="D3930" s="175">
        <v>6361.56</v>
      </c>
    </row>
    <row r="3931" spans="1:4" ht="48" x14ac:dyDescent="0.25">
      <c r="A3931" s="171" t="s">
        <v>53973</v>
      </c>
      <c r="B3931" s="170" t="s">
        <v>53974</v>
      </c>
      <c r="C3931" s="171" t="s">
        <v>26</v>
      </c>
      <c r="D3931" s="175">
        <v>7099.38</v>
      </c>
    </row>
    <row r="3932" spans="1:4" ht="48" x14ac:dyDescent="0.25">
      <c r="A3932" s="171" t="s">
        <v>53975</v>
      </c>
      <c r="B3932" s="170" t="s">
        <v>53976</v>
      </c>
      <c r="C3932" s="171" t="s">
        <v>26</v>
      </c>
      <c r="D3932" s="175">
        <v>6641.26</v>
      </c>
    </row>
    <row r="3933" spans="1:4" ht="48" x14ac:dyDescent="0.25">
      <c r="A3933" s="171" t="s">
        <v>53977</v>
      </c>
      <c r="B3933" s="170" t="s">
        <v>53978</v>
      </c>
      <c r="C3933" s="171" t="s">
        <v>26</v>
      </c>
      <c r="D3933" s="175">
        <v>7776.9</v>
      </c>
    </row>
    <row r="3934" spans="1:4" ht="48" x14ac:dyDescent="0.25">
      <c r="A3934" s="171" t="s">
        <v>53979</v>
      </c>
      <c r="B3934" s="170" t="s">
        <v>53980</v>
      </c>
      <c r="C3934" s="171" t="s">
        <v>26</v>
      </c>
      <c r="D3934" s="175">
        <v>7318.78</v>
      </c>
    </row>
    <row r="3935" spans="1:4" ht="48" x14ac:dyDescent="0.25">
      <c r="A3935" s="171" t="s">
        <v>53981</v>
      </c>
      <c r="B3935" s="170" t="s">
        <v>53982</v>
      </c>
      <c r="C3935" s="171" t="s">
        <v>26</v>
      </c>
      <c r="D3935" s="175">
        <v>6726.16</v>
      </c>
    </row>
    <row r="3936" spans="1:4" ht="48" x14ac:dyDescent="0.25">
      <c r="A3936" s="171" t="s">
        <v>53983</v>
      </c>
      <c r="B3936" s="170" t="s">
        <v>53984</v>
      </c>
      <c r="C3936" s="171" t="s">
        <v>26</v>
      </c>
      <c r="D3936" s="175">
        <v>6321.92</v>
      </c>
    </row>
    <row r="3937" spans="1:4" ht="48" x14ac:dyDescent="0.25">
      <c r="A3937" s="171" t="s">
        <v>53985</v>
      </c>
      <c r="B3937" s="170" t="s">
        <v>53986</v>
      </c>
      <c r="C3937" s="171" t="s">
        <v>26</v>
      </c>
      <c r="D3937" s="175">
        <v>7593.71</v>
      </c>
    </row>
    <row r="3938" spans="1:4" ht="48" x14ac:dyDescent="0.25">
      <c r="A3938" s="171" t="s">
        <v>53987</v>
      </c>
      <c r="B3938" s="170" t="s">
        <v>53988</v>
      </c>
      <c r="C3938" s="171" t="s">
        <v>26</v>
      </c>
      <c r="D3938" s="175">
        <v>7209.09</v>
      </c>
    </row>
    <row r="3939" spans="1:4" ht="48" x14ac:dyDescent="0.25">
      <c r="A3939" s="171" t="s">
        <v>53989</v>
      </c>
      <c r="B3939" s="170" t="s">
        <v>53990</v>
      </c>
      <c r="C3939" s="171" t="s">
        <v>26</v>
      </c>
      <c r="D3939" s="175">
        <v>7830.64</v>
      </c>
    </row>
    <row r="3940" spans="1:4" ht="48" x14ac:dyDescent="0.25">
      <c r="A3940" s="171" t="s">
        <v>53991</v>
      </c>
      <c r="B3940" s="170" t="s">
        <v>53992</v>
      </c>
      <c r="C3940" s="171" t="s">
        <v>26</v>
      </c>
      <c r="D3940" s="175">
        <v>7344.89</v>
      </c>
    </row>
    <row r="3941" spans="1:4" ht="48" x14ac:dyDescent="0.25">
      <c r="A3941" s="171" t="s">
        <v>53993</v>
      </c>
      <c r="B3941" s="170" t="s">
        <v>53994</v>
      </c>
      <c r="C3941" s="171" t="s">
        <v>26</v>
      </c>
      <c r="D3941" s="175">
        <v>8489.34</v>
      </c>
    </row>
    <row r="3942" spans="1:4" ht="48" x14ac:dyDescent="0.25">
      <c r="A3942" s="171" t="s">
        <v>53995</v>
      </c>
      <c r="B3942" s="170" t="s">
        <v>53996</v>
      </c>
      <c r="C3942" s="171" t="s">
        <v>26</v>
      </c>
      <c r="D3942" s="175">
        <v>8003.59</v>
      </c>
    </row>
    <row r="3943" spans="1:4" ht="48" x14ac:dyDescent="0.25">
      <c r="A3943" s="171" t="s">
        <v>53997</v>
      </c>
      <c r="B3943" s="170" t="s">
        <v>53998</v>
      </c>
      <c r="C3943" s="171" t="s">
        <v>26</v>
      </c>
      <c r="D3943" s="175">
        <v>6405.27</v>
      </c>
    </row>
    <row r="3944" spans="1:4" ht="15" customHeight="1" x14ac:dyDescent="0.25">
      <c r="A3944" s="171" t="s">
        <v>53999</v>
      </c>
      <c r="B3944" s="170" t="s">
        <v>54000</v>
      </c>
      <c r="C3944" s="171" t="s">
        <v>26</v>
      </c>
      <c r="D3944" s="175">
        <v>5921.56</v>
      </c>
    </row>
    <row r="3945" spans="1:4" ht="48" x14ac:dyDescent="0.25">
      <c r="A3945" s="171" t="s">
        <v>54001</v>
      </c>
      <c r="B3945" s="170" t="s">
        <v>54002</v>
      </c>
      <c r="C3945" s="171" t="s">
        <v>26</v>
      </c>
      <c r="D3945" s="175">
        <v>7187.19</v>
      </c>
    </row>
    <row r="3946" spans="1:4" ht="48" x14ac:dyDescent="0.25">
      <c r="A3946" s="171" t="s">
        <v>54003</v>
      </c>
      <c r="B3946" s="170" t="s">
        <v>54004</v>
      </c>
      <c r="C3946" s="171" t="s">
        <v>26</v>
      </c>
      <c r="D3946" s="175">
        <v>6723.1</v>
      </c>
    </row>
    <row r="3947" spans="1:4" ht="15" customHeight="1" x14ac:dyDescent="0.25">
      <c r="A3947" s="171" t="s">
        <v>54005</v>
      </c>
      <c r="B3947" s="170" t="s">
        <v>54006</v>
      </c>
      <c r="C3947" s="171" t="s">
        <v>26</v>
      </c>
      <c r="D3947" s="175">
        <v>7898.64</v>
      </c>
    </row>
    <row r="3948" spans="1:4" ht="15" customHeight="1" x14ac:dyDescent="0.25">
      <c r="A3948" s="171" t="s">
        <v>54007</v>
      </c>
      <c r="B3948" s="170" t="s">
        <v>54008</v>
      </c>
      <c r="C3948" s="171" t="s">
        <v>26</v>
      </c>
      <c r="D3948" s="175">
        <v>7414.92</v>
      </c>
    </row>
    <row r="3949" spans="1:4" ht="48" x14ac:dyDescent="0.25">
      <c r="A3949" s="171" t="s">
        <v>54009</v>
      </c>
      <c r="B3949" s="170" t="s">
        <v>54010</v>
      </c>
      <c r="C3949" s="171" t="s">
        <v>26</v>
      </c>
      <c r="D3949" s="175">
        <v>8981.98</v>
      </c>
    </row>
    <row r="3950" spans="1:4" ht="48" x14ac:dyDescent="0.25">
      <c r="A3950" s="171" t="s">
        <v>54011</v>
      </c>
      <c r="B3950" s="170" t="s">
        <v>54012</v>
      </c>
      <c r="C3950" s="171" t="s">
        <v>26</v>
      </c>
      <c r="D3950" s="175">
        <v>8420.06</v>
      </c>
    </row>
    <row r="3951" spans="1:4" ht="48" x14ac:dyDescent="0.25">
      <c r="A3951" s="171" t="s">
        <v>54013</v>
      </c>
      <c r="B3951" s="170" t="s">
        <v>54014</v>
      </c>
      <c r="C3951" s="171" t="s">
        <v>26</v>
      </c>
      <c r="D3951" s="175">
        <v>7097.73</v>
      </c>
    </row>
    <row r="3952" spans="1:4" ht="48" x14ac:dyDescent="0.25">
      <c r="A3952" s="171" t="s">
        <v>54015</v>
      </c>
      <c r="B3952" s="170" t="s">
        <v>54016</v>
      </c>
      <c r="C3952" s="171" t="s">
        <v>26</v>
      </c>
      <c r="D3952" s="175">
        <v>6587.11</v>
      </c>
    </row>
    <row r="3953" spans="1:4" ht="48" x14ac:dyDescent="0.25">
      <c r="A3953" s="171" t="s">
        <v>54017</v>
      </c>
      <c r="B3953" s="170" t="s">
        <v>54018</v>
      </c>
      <c r="C3953" s="171" t="s">
        <v>26</v>
      </c>
      <c r="D3953" s="175">
        <v>7909.76</v>
      </c>
    </row>
    <row r="3954" spans="1:4" ht="48" x14ac:dyDescent="0.25">
      <c r="A3954" s="171" t="s">
        <v>54019</v>
      </c>
      <c r="B3954" s="170" t="s">
        <v>54020</v>
      </c>
      <c r="C3954" s="171" t="s">
        <v>26</v>
      </c>
      <c r="D3954" s="175">
        <v>7418.77</v>
      </c>
    </row>
    <row r="3955" spans="1:4" ht="48" x14ac:dyDescent="0.25">
      <c r="A3955" s="171" t="s">
        <v>54021</v>
      </c>
      <c r="B3955" s="170" t="s">
        <v>54022</v>
      </c>
      <c r="C3955" s="171" t="s">
        <v>26</v>
      </c>
      <c r="D3955" s="175">
        <v>8584.51</v>
      </c>
    </row>
    <row r="3956" spans="1:4" ht="48" x14ac:dyDescent="0.25">
      <c r="A3956" s="171" t="s">
        <v>54023</v>
      </c>
      <c r="B3956" s="170" t="s">
        <v>54024</v>
      </c>
      <c r="C3956" s="171" t="s">
        <v>26</v>
      </c>
      <c r="D3956" s="175">
        <v>8073.89</v>
      </c>
    </row>
    <row r="3957" spans="1:4" ht="15" customHeight="1" x14ac:dyDescent="0.25">
      <c r="A3957" s="171" t="s">
        <v>54025</v>
      </c>
      <c r="B3957" s="170" t="s">
        <v>54026</v>
      </c>
      <c r="C3957" s="171" t="s">
        <v>26</v>
      </c>
      <c r="D3957" s="175">
        <v>9701.0300000000007</v>
      </c>
    </row>
    <row r="3958" spans="1:4" ht="48" x14ac:dyDescent="0.25">
      <c r="A3958" s="171" t="s">
        <v>54027</v>
      </c>
      <c r="B3958" s="170" t="s">
        <v>54028</v>
      </c>
      <c r="C3958" s="171" t="s">
        <v>26</v>
      </c>
      <c r="D3958" s="175">
        <v>9106.4</v>
      </c>
    </row>
    <row r="3959" spans="1:4" ht="48" x14ac:dyDescent="0.25">
      <c r="A3959" s="171" t="s">
        <v>54029</v>
      </c>
      <c r="B3959" s="170" t="s">
        <v>54030</v>
      </c>
      <c r="C3959" s="171" t="s">
        <v>26</v>
      </c>
      <c r="D3959" s="175">
        <v>7823.98</v>
      </c>
    </row>
    <row r="3960" spans="1:4" ht="48" x14ac:dyDescent="0.25">
      <c r="A3960" s="171" t="s">
        <v>54031</v>
      </c>
      <c r="B3960" s="170" t="s">
        <v>54032</v>
      </c>
      <c r="C3960" s="171" t="s">
        <v>26</v>
      </c>
      <c r="D3960" s="175">
        <v>7285.73</v>
      </c>
    </row>
    <row r="3961" spans="1:4" ht="15" customHeight="1" x14ac:dyDescent="0.25">
      <c r="A3961" s="171" t="s">
        <v>54033</v>
      </c>
      <c r="B3961" s="170" t="s">
        <v>54034</v>
      </c>
      <c r="C3961" s="171" t="s">
        <v>26</v>
      </c>
      <c r="D3961" s="175">
        <v>8892.0499999999993</v>
      </c>
    </row>
    <row r="3962" spans="1:4" ht="15" customHeight="1" x14ac:dyDescent="0.25">
      <c r="A3962" s="171" t="s">
        <v>54035</v>
      </c>
      <c r="B3962" s="170" t="s">
        <v>54036</v>
      </c>
      <c r="C3962" s="171" t="s">
        <v>26</v>
      </c>
      <c r="D3962" s="175">
        <v>8374.15</v>
      </c>
    </row>
    <row r="3963" spans="1:4" ht="48" x14ac:dyDescent="0.25">
      <c r="A3963" s="171" t="s">
        <v>54037</v>
      </c>
      <c r="B3963" s="170" t="s">
        <v>54038</v>
      </c>
      <c r="C3963" s="171" t="s">
        <v>26</v>
      </c>
      <c r="D3963" s="175">
        <v>9355.93</v>
      </c>
    </row>
    <row r="3964" spans="1:4" ht="48" x14ac:dyDescent="0.25">
      <c r="A3964" s="171" t="s">
        <v>54039</v>
      </c>
      <c r="B3964" s="170" t="s">
        <v>54040</v>
      </c>
      <c r="C3964" s="171" t="s">
        <v>26</v>
      </c>
      <c r="D3964" s="175">
        <v>8817.68</v>
      </c>
    </row>
    <row r="3965" spans="1:4" ht="48" x14ac:dyDescent="0.25">
      <c r="A3965" s="171" t="s">
        <v>54041</v>
      </c>
      <c r="B3965" s="170" t="s">
        <v>54042</v>
      </c>
      <c r="C3965" s="171" t="s">
        <v>26</v>
      </c>
      <c r="D3965" s="176">
        <v>10509.48</v>
      </c>
    </row>
    <row r="3966" spans="1:4" ht="48" x14ac:dyDescent="0.25">
      <c r="A3966" s="171" t="s">
        <v>54043</v>
      </c>
      <c r="B3966" s="170" t="s">
        <v>54044</v>
      </c>
      <c r="C3966" s="171" t="s">
        <v>26</v>
      </c>
      <c r="D3966" s="175">
        <v>9882.1299999999992</v>
      </c>
    </row>
    <row r="3967" spans="1:4" ht="48" x14ac:dyDescent="0.25">
      <c r="A3967" s="171" t="s">
        <v>54045</v>
      </c>
      <c r="B3967" s="170" t="s">
        <v>54046</v>
      </c>
      <c r="C3967" s="171" t="s">
        <v>26</v>
      </c>
      <c r="D3967" s="175">
        <v>7926.99</v>
      </c>
    </row>
    <row r="3968" spans="1:4" ht="48" x14ac:dyDescent="0.25">
      <c r="A3968" s="171" t="s">
        <v>54047</v>
      </c>
      <c r="B3968" s="170" t="s">
        <v>54048</v>
      </c>
      <c r="C3968" s="171" t="s">
        <v>26</v>
      </c>
      <c r="D3968" s="175">
        <v>7363.87</v>
      </c>
    </row>
    <row r="3969" spans="1:4" ht="48" x14ac:dyDescent="0.25">
      <c r="A3969" s="171" t="s">
        <v>54049</v>
      </c>
      <c r="B3969" s="170" t="s">
        <v>54050</v>
      </c>
      <c r="C3969" s="171" t="s">
        <v>26</v>
      </c>
      <c r="D3969" s="175">
        <v>9429.7199999999993</v>
      </c>
    </row>
    <row r="3970" spans="1:4" ht="48" x14ac:dyDescent="0.25">
      <c r="A3970" s="171" t="s">
        <v>54051</v>
      </c>
      <c r="B3970" s="170" t="s">
        <v>54052</v>
      </c>
      <c r="C3970" s="171" t="s">
        <v>26</v>
      </c>
      <c r="D3970" s="175">
        <v>8886.2199999999993</v>
      </c>
    </row>
    <row r="3971" spans="1:4" ht="15" customHeight="1" x14ac:dyDescent="0.25">
      <c r="A3971" s="171" t="s">
        <v>54053</v>
      </c>
      <c r="B3971" s="170" t="s">
        <v>54054</v>
      </c>
      <c r="C3971" s="171" t="s">
        <v>26</v>
      </c>
      <c r="D3971" s="176">
        <v>10566.12</v>
      </c>
    </row>
    <row r="3972" spans="1:4" ht="48" x14ac:dyDescent="0.25">
      <c r="A3972" s="171" t="s">
        <v>54055</v>
      </c>
      <c r="B3972" s="170" t="s">
        <v>54056</v>
      </c>
      <c r="C3972" s="171" t="s">
        <v>26</v>
      </c>
      <c r="D3972" s="175">
        <v>9911.7099999999991</v>
      </c>
    </row>
    <row r="3973" spans="1:4" ht="48" x14ac:dyDescent="0.25">
      <c r="A3973" s="171" t="s">
        <v>54057</v>
      </c>
      <c r="B3973" s="170" t="s">
        <v>54058</v>
      </c>
      <c r="C3973" s="171" t="s">
        <v>26</v>
      </c>
      <c r="D3973" s="176">
        <v>11675.56</v>
      </c>
    </row>
    <row r="3974" spans="1:4" ht="48" x14ac:dyDescent="0.25">
      <c r="A3974" s="171" t="s">
        <v>54059</v>
      </c>
      <c r="B3974" s="170" t="s">
        <v>54060</v>
      </c>
      <c r="C3974" s="171" t="s">
        <v>26</v>
      </c>
      <c r="D3974" s="176">
        <v>11021.15</v>
      </c>
    </row>
    <row r="3975" spans="1:4" ht="48" x14ac:dyDescent="0.25">
      <c r="A3975" s="171" t="s">
        <v>54061</v>
      </c>
      <c r="B3975" s="170" t="s">
        <v>54062</v>
      </c>
      <c r="C3975" s="171" t="s">
        <v>26</v>
      </c>
      <c r="D3975" s="175">
        <v>8791.26</v>
      </c>
    </row>
    <row r="3976" spans="1:4" ht="48" x14ac:dyDescent="0.25">
      <c r="A3976" s="171" t="s">
        <v>54063</v>
      </c>
      <c r="B3976" s="170" t="s">
        <v>54064</v>
      </c>
      <c r="C3976" s="171" t="s">
        <v>26</v>
      </c>
      <c r="D3976" s="175">
        <v>8200.51</v>
      </c>
    </row>
    <row r="3977" spans="1:4" ht="48" x14ac:dyDescent="0.25">
      <c r="A3977" s="171" t="s">
        <v>54065</v>
      </c>
      <c r="B3977" s="170" t="s">
        <v>54066</v>
      </c>
      <c r="C3977" s="171" t="s">
        <v>26</v>
      </c>
      <c r="D3977" s="176">
        <v>10238.549999999999</v>
      </c>
    </row>
    <row r="3978" spans="1:4" ht="48" x14ac:dyDescent="0.25">
      <c r="A3978" s="171" t="s">
        <v>54067</v>
      </c>
      <c r="B3978" s="170" t="s">
        <v>54068</v>
      </c>
      <c r="C3978" s="171" t="s">
        <v>26</v>
      </c>
      <c r="D3978" s="175">
        <v>9668.15</v>
      </c>
    </row>
    <row r="3979" spans="1:4" ht="48" x14ac:dyDescent="0.25">
      <c r="A3979" s="171" t="s">
        <v>54069</v>
      </c>
      <c r="B3979" s="170" t="s">
        <v>54070</v>
      </c>
      <c r="C3979" s="171" t="s">
        <v>26</v>
      </c>
      <c r="D3979" s="176">
        <v>11362.97</v>
      </c>
    </row>
    <row r="3980" spans="1:4" ht="48" x14ac:dyDescent="0.25">
      <c r="A3980" s="171" t="s">
        <v>54071</v>
      </c>
      <c r="B3980" s="170" t="s">
        <v>54072</v>
      </c>
      <c r="C3980" s="171" t="s">
        <v>26</v>
      </c>
      <c r="D3980" s="176">
        <v>10675.84</v>
      </c>
    </row>
    <row r="3981" spans="1:4" ht="15" customHeight="1" x14ac:dyDescent="0.25">
      <c r="A3981" s="171" t="s">
        <v>54073</v>
      </c>
      <c r="B3981" s="170" t="s">
        <v>54074</v>
      </c>
      <c r="C3981" s="171" t="s">
        <v>26</v>
      </c>
      <c r="D3981" s="176">
        <v>13071.2</v>
      </c>
    </row>
    <row r="3982" spans="1:4" ht="15" customHeight="1" x14ac:dyDescent="0.25">
      <c r="A3982" s="171" t="s">
        <v>54075</v>
      </c>
      <c r="B3982" s="170" t="s">
        <v>54076</v>
      </c>
      <c r="C3982" s="171" t="s">
        <v>26</v>
      </c>
      <c r="D3982" s="176">
        <v>12283.66</v>
      </c>
    </row>
    <row r="3983" spans="1:4" ht="48" x14ac:dyDescent="0.25">
      <c r="A3983" s="171" t="s">
        <v>54077</v>
      </c>
      <c r="B3983" s="170" t="s">
        <v>54078</v>
      </c>
      <c r="C3983" s="171" t="s">
        <v>26</v>
      </c>
      <c r="D3983" s="175">
        <v>9599.15</v>
      </c>
    </row>
    <row r="3984" spans="1:4" ht="48" x14ac:dyDescent="0.25">
      <c r="A3984" s="171" t="s">
        <v>54079</v>
      </c>
      <c r="B3984" s="170" t="s">
        <v>54080</v>
      </c>
      <c r="C3984" s="171" t="s">
        <v>26</v>
      </c>
      <c r="D3984" s="175">
        <v>8981.49</v>
      </c>
    </row>
    <row r="3985" spans="1:4" ht="48" x14ac:dyDescent="0.25">
      <c r="A3985" s="171" t="s">
        <v>54081</v>
      </c>
      <c r="B3985" s="170" t="s">
        <v>54082</v>
      </c>
      <c r="C3985" s="171" t="s">
        <v>26</v>
      </c>
      <c r="D3985" s="176">
        <v>11450.04</v>
      </c>
    </row>
    <row r="3986" spans="1:4" ht="15" customHeight="1" x14ac:dyDescent="0.25">
      <c r="A3986" s="171" t="s">
        <v>54083</v>
      </c>
      <c r="B3986" s="170" t="s">
        <v>54084</v>
      </c>
      <c r="C3986" s="171" t="s">
        <v>26</v>
      </c>
      <c r="D3986" s="176">
        <v>10852.02</v>
      </c>
    </row>
    <row r="3987" spans="1:4" ht="48" x14ac:dyDescent="0.25">
      <c r="A3987" s="171" t="s">
        <v>54085</v>
      </c>
      <c r="B3987" s="170" t="s">
        <v>54086</v>
      </c>
      <c r="C3987" s="171" t="s">
        <v>26</v>
      </c>
      <c r="D3987" s="176">
        <v>12377.19</v>
      </c>
    </row>
    <row r="3988" spans="1:4" ht="48" x14ac:dyDescent="0.25">
      <c r="A3988" s="171" t="s">
        <v>54087</v>
      </c>
      <c r="B3988" s="170" t="s">
        <v>54088</v>
      </c>
      <c r="C3988" s="171" t="s">
        <v>26</v>
      </c>
      <c r="D3988" s="176">
        <v>11657.34</v>
      </c>
    </row>
    <row r="3989" spans="1:4" ht="48" x14ac:dyDescent="0.25">
      <c r="A3989" s="171" t="s">
        <v>54089</v>
      </c>
      <c r="B3989" s="170" t="s">
        <v>54090</v>
      </c>
      <c r="C3989" s="171" t="s">
        <v>26</v>
      </c>
      <c r="D3989" s="176">
        <v>13914.49</v>
      </c>
    </row>
    <row r="3990" spans="1:4" ht="48" x14ac:dyDescent="0.25">
      <c r="A3990" s="171" t="s">
        <v>54091</v>
      </c>
      <c r="B3990" s="170" t="s">
        <v>54092</v>
      </c>
      <c r="C3990" s="171" t="s">
        <v>26</v>
      </c>
      <c r="D3990" s="176">
        <v>13089.14</v>
      </c>
    </row>
    <row r="3991" spans="1:4" ht="15" customHeight="1" x14ac:dyDescent="0.25">
      <c r="A3991" s="171" t="s">
        <v>54093</v>
      </c>
      <c r="B3991" s="170" t="s">
        <v>54094</v>
      </c>
      <c r="C3991" s="171" t="s">
        <v>26</v>
      </c>
      <c r="D3991" s="176">
        <v>10405.219999999999</v>
      </c>
    </row>
    <row r="3992" spans="1:4" ht="48" x14ac:dyDescent="0.25">
      <c r="A3992" s="171" t="s">
        <v>54095</v>
      </c>
      <c r="B3992" s="170" t="s">
        <v>54096</v>
      </c>
      <c r="C3992" s="171" t="s">
        <v>26</v>
      </c>
      <c r="D3992" s="175">
        <v>9643.0499999999993</v>
      </c>
    </row>
    <row r="3993" spans="1:4" ht="48" x14ac:dyDescent="0.25">
      <c r="A3993" s="171" t="s">
        <v>54097</v>
      </c>
      <c r="B3993" s="170" t="s">
        <v>54098</v>
      </c>
      <c r="C3993" s="171" t="s">
        <v>26</v>
      </c>
      <c r="D3993" s="176">
        <v>12238.05</v>
      </c>
    </row>
    <row r="3994" spans="1:4" ht="48" x14ac:dyDescent="0.25">
      <c r="A3994" s="171" t="s">
        <v>54099</v>
      </c>
      <c r="B3994" s="170" t="s">
        <v>54100</v>
      </c>
      <c r="C3994" s="171" t="s">
        <v>26</v>
      </c>
      <c r="D3994" s="176">
        <v>11510.78</v>
      </c>
    </row>
    <row r="3995" spans="1:4" ht="15" customHeight="1" x14ac:dyDescent="0.25">
      <c r="A3995" s="171" t="s">
        <v>54101</v>
      </c>
      <c r="B3995" s="170" t="s">
        <v>54102</v>
      </c>
      <c r="C3995" s="171" t="s">
        <v>26</v>
      </c>
      <c r="D3995" s="176">
        <v>13604.62</v>
      </c>
    </row>
    <row r="3996" spans="1:4" ht="15" customHeight="1" x14ac:dyDescent="0.25">
      <c r="A3996" s="171" t="s">
        <v>54103</v>
      </c>
      <c r="B3996" s="170" t="s">
        <v>54104</v>
      </c>
      <c r="C3996" s="171" t="s">
        <v>26</v>
      </c>
      <c r="D3996" s="176">
        <v>12842.45</v>
      </c>
    </row>
    <row r="3997" spans="1:4" ht="48" x14ac:dyDescent="0.25">
      <c r="A3997" s="171" t="s">
        <v>54105</v>
      </c>
      <c r="B3997" s="170" t="s">
        <v>54106</v>
      </c>
      <c r="C3997" s="171" t="s">
        <v>26</v>
      </c>
      <c r="D3997" s="176">
        <v>15253.64</v>
      </c>
    </row>
    <row r="3998" spans="1:4" ht="38.25" customHeight="1" x14ac:dyDescent="0.25">
      <c r="A3998" s="171" t="s">
        <v>54107</v>
      </c>
      <c r="B3998" s="170" t="s">
        <v>54108</v>
      </c>
      <c r="C3998" s="171" t="s">
        <v>26</v>
      </c>
      <c r="D3998" s="176">
        <v>14383.79</v>
      </c>
    </row>
    <row r="3999" spans="1:4" ht="48" x14ac:dyDescent="0.25">
      <c r="A3999" s="171" t="s">
        <v>54109</v>
      </c>
      <c r="B3999" s="170" t="s">
        <v>54110</v>
      </c>
      <c r="C3999" s="171" t="s">
        <v>26</v>
      </c>
      <c r="D3999" s="176">
        <v>11245.99</v>
      </c>
    </row>
    <row r="4000" spans="1:4" ht="48" x14ac:dyDescent="0.25">
      <c r="A4000" s="171" t="s">
        <v>54111</v>
      </c>
      <c r="B4000" s="170" t="s">
        <v>54112</v>
      </c>
      <c r="C4000" s="171" t="s">
        <v>26</v>
      </c>
      <c r="D4000" s="176">
        <v>10451.09</v>
      </c>
    </row>
    <row r="4001" spans="1:4" ht="48" x14ac:dyDescent="0.25">
      <c r="A4001" s="171" t="s">
        <v>54113</v>
      </c>
      <c r="B4001" s="170" t="s">
        <v>54114</v>
      </c>
      <c r="C4001" s="171" t="s">
        <v>26</v>
      </c>
      <c r="D4001" s="176">
        <v>13378.05</v>
      </c>
    </row>
    <row r="4002" spans="1:4" ht="48" x14ac:dyDescent="0.25">
      <c r="A4002" s="171" t="s">
        <v>54115</v>
      </c>
      <c r="B4002" s="170" t="s">
        <v>54116</v>
      </c>
      <c r="C4002" s="171" t="s">
        <v>26</v>
      </c>
      <c r="D4002" s="176">
        <v>12618.06</v>
      </c>
    </row>
    <row r="4003" spans="1:4" ht="48" x14ac:dyDescent="0.25">
      <c r="A4003" s="171" t="s">
        <v>54117</v>
      </c>
      <c r="B4003" s="170" t="s">
        <v>54118</v>
      </c>
      <c r="C4003" s="171" t="s">
        <v>26</v>
      </c>
      <c r="D4003" s="176">
        <v>14486.79</v>
      </c>
    </row>
    <row r="4004" spans="1:4" ht="48" x14ac:dyDescent="0.25">
      <c r="A4004" s="171" t="s">
        <v>54119</v>
      </c>
      <c r="B4004" s="170" t="s">
        <v>54120</v>
      </c>
      <c r="C4004" s="171" t="s">
        <v>26</v>
      </c>
      <c r="D4004" s="176">
        <v>13691.9</v>
      </c>
    </row>
    <row r="4005" spans="1:4" ht="48" x14ac:dyDescent="0.25">
      <c r="A4005" s="171" t="s">
        <v>54121</v>
      </c>
      <c r="B4005" s="170" t="s">
        <v>54122</v>
      </c>
      <c r="C4005" s="171" t="s">
        <v>26</v>
      </c>
      <c r="D4005" s="176">
        <v>16033.57</v>
      </c>
    </row>
    <row r="4006" spans="1:4" ht="48" x14ac:dyDescent="0.25">
      <c r="A4006" s="171" t="s">
        <v>54123</v>
      </c>
      <c r="B4006" s="170" t="s">
        <v>54124</v>
      </c>
      <c r="C4006" s="171" t="s">
        <v>26</v>
      </c>
      <c r="D4006" s="176">
        <v>15125.91</v>
      </c>
    </row>
    <row r="4007" spans="1:4" ht="48" x14ac:dyDescent="0.25">
      <c r="A4007" s="171" t="s">
        <v>54125</v>
      </c>
      <c r="B4007" s="170" t="s">
        <v>54126</v>
      </c>
      <c r="C4007" s="171" t="s">
        <v>26</v>
      </c>
      <c r="D4007" s="176">
        <v>12249.54</v>
      </c>
    </row>
    <row r="4008" spans="1:4" ht="48" x14ac:dyDescent="0.25">
      <c r="A4008" s="171" t="s">
        <v>54127</v>
      </c>
      <c r="B4008" s="170" t="s">
        <v>54128</v>
      </c>
      <c r="C4008" s="171" t="s">
        <v>26</v>
      </c>
      <c r="D4008" s="176">
        <v>11421.93</v>
      </c>
    </row>
    <row r="4009" spans="1:4" ht="48" x14ac:dyDescent="0.25">
      <c r="A4009" s="171" t="s">
        <v>54129</v>
      </c>
      <c r="B4009" s="170" t="s">
        <v>54130</v>
      </c>
      <c r="C4009" s="171" t="s">
        <v>26</v>
      </c>
      <c r="D4009" s="176">
        <v>14471</v>
      </c>
    </row>
    <row r="4010" spans="1:4" ht="48" x14ac:dyDescent="0.25">
      <c r="A4010" s="171" t="s">
        <v>54131</v>
      </c>
      <c r="B4010" s="170" t="s">
        <v>54132</v>
      </c>
      <c r="C4010" s="171" t="s">
        <v>26</v>
      </c>
      <c r="D4010" s="176">
        <v>13678.29</v>
      </c>
    </row>
    <row r="4011" spans="1:4" ht="48" x14ac:dyDescent="0.25">
      <c r="A4011" s="171" t="s">
        <v>54133</v>
      </c>
      <c r="B4011" s="170" t="s">
        <v>54134</v>
      </c>
      <c r="C4011" s="171" t="s">
        <v>26</v>
      </c>
      <c r="D4011" s="176">
        <v>15527.99</v>
      </c>
    </row>
    <row r="4012" spans="1:4" ht="48" x14ac:dyDescent="0.25">
      <c r="A4012" s="171" t="s">
        <v>54135</v>
      </c>
      <c r="B4012" s="170" t="s">
        <v>54136</v>
      </c>
      <c r="C4012" s="171" t="s">
        <v>26</v>
      </c>
      <c r="D4012" s="176">
        <v>14700.38</v>
      </c>
    </row>
    <row r="4013" spans="1:4" ht="48" x14ac:dyDescent="0.25">
      <c r="A4013" s="171" t="s">
        <v>54137</v>
      </c>
      <c r="B4013" s="170" t="s">
        <v>54138</v>
      </c>
      <c r="C4013" s="171" t="s">
        <v>26</v>
      </c>
      <c r="D4013" s="176">
        <v>17070.310000000001</v>
      </c>
    </row>
    <row r="4014" spans="1:4" ht="48" x14ac:dyDescent="0.25">
      <c r="A4014" s="171" t="s">
        <v>54139</v>
      </c>
      <c r="B4014" s="170" t="s">
        <v>54140</v>
      </c>
      <c r="C4014" s="171" t="s">
        <v>26</v>
      </c>
      <c r="D4014" s="176">
        <v>16124.11</v>
      </c>
    </row>
    <row r="4015" spans="1:4" ht="15" customHeight="1" x14ac:dyDescent="0.25">
      <c r="A4015" s="171" t="s">
        <v>54141</v>
      </c>
      <c r="B4015" s="170" t="s">
        <v>54142</v>
      </c>
      <c r="C4015" s="171" t="s">
        <v>26</v>
      </c>
      <c r="D4015" s="175">
        <v>2013.78</v>
      </c>
    </row>
    <row r="4016" spans="1:4" ht="48" x14ac:dyDescent="0.25">
      <c r="A4016" s="171" t="s">
        <v>54143</v>
      </c>
      <c r="B4016" s="170" t="s">
        <v>54144</v>
      </c>
      <c r="C4016" s="171" t="s">
        <v>26</v>
      </c>
      <c r="D4016" s="175">
        <v>1900.15</v>
      </c>
    </row>
    <row r="4017" spans="1:4" ht="48" x14ac:dyDescent="0.25">
      <c r="A4017" s="171" t="s">
        <v>54145</v>
      </c>
      <c r="B4017" s="170" t="s">
        <v>54146</v>
      </c>
      <c r="C4017" s="171" t="s">
        <v>26</v>
      </c>
      <c r="D4017" s="175">
        <v>1960.16</v>
      </c>
    </row>
    <row r="4018" spans="1:4" ht="48" x14ac:dyDescent="0.25">
      <c r="A4018" s="171" t="s">
        <v>54147</v>
      </c>
      <c r="B4018" s="170" t="s">
        <v>54148</v>
      </c>
      <c r="C4018" s="171" t="s">
        <v>26</v>
      </c>
      <c r="D4018" s="175">
        <v>1856.71</v>
      </c>
    </row>
    <row r="4019" spans="1:4" ht="48" x14ac:dyDescent="0.25">
      <c r="A4019" s="171" t="s">
        <v>54149</v>
      </c>
      <c r="B4019" s="170" t="s">
        <v>54150</v>
      </c>
      <c r="C4019" s="171" t="s">
        <v>26</v>
      </c>
      <c r="D4019" s="175">
        <v>2093.7600000000002</v>
      </c>
    </row>
    <row r="4020" spans="1:4" ht="48" x14ac:dyDescent="0.25">
      <c r="A4020" s="171" t="s">
        <v>54151</v>
      </c>
      <c r="B4020" s="170" t="s">
        <v>54152</v>
      </c>
      <c r="C4020" s="171" t="s">
        <v>26</v>
      </c>
      <c r="D4020" s="175">
        <v>1980.14</v>
      </c>
    </row>
    <row r="4021" spans="1:4" ht="15" customHeight="1" x14ac:dyDescent="0.25">
      <c r="A4021" s="171" t="s">
        <v>54153</v>
      </c>
      <c r="B4021" s="170" t="s">
        <v>54154</v>
      </c>
      <c r="C4021" s="171" t="s">
        <v>26</v>
      </c>
      <c r="D4021" s="175">
        <v>2232.65</v>
      </c>
    </row>
    <row r="4022" spans="1:4" ht="48" x14ac:dyDescent="0.25">
      <c r="A4022" s="171" t="s">
        <v>54155</v>
      </c>
      <c r="B4022" s="170" t="s">
        <v>54156</v>
      </c>
      <c r="C4022" s="171" t="s">
        <v>26</v>
      </c>
      <c r="D4022" s="175">
        <v>2091</v>
      </c>
    </row>
    <row r="4023" spans="1:4" ht="48" x14ac:dyDescent="0.25">
      <c r="A4023" s="171" t="s">
        <v>54157</v>
      </c>
      <c r="B4023" s="170" t="s">
        <v>54158</v>
      </c>
      <c r="C4023" s="171" t="s">
        <v>26</v>
      </c>
      <c r="D4023" s="175">
        <v>2904.02</v>
      </c>
    </row>
    <row r="4024" spans="1:4" ht="48" x14ac:dyDescent="0.25">
      <c r="A4024" s="171" t="s">
        <v>54159</v>
      </c>
      <c r="B4024" s="170" t="s">
        <v>54160</v>
      </c>
      <c r="C4024" s="171" t="s">
        <v>26</v>
      </c>
      <c r="D4024" s="175">
        <v>2725.69</v>
      </c>
    </row>
    <row r="4025" spans="1:4" ht="48" x14ac:dyDescent="0.25">
      <c r="A4025" s="171" t="s">
        <v>54161</v>
      </c>
      <c r="B4025" s="170" t="s">
        <v>54162</v>
      </c>
      <c r="C4025" s="171" t="s">
        <v>26</v>
      </c>
      <c r="D4025" s="175">
        <v>2920.97</v>
      </c>
    </row>
    <row r="4026" spans="1:4" ht="48" x14ac:dyDescent="0.25">
      <c r="A4026" s="171" t="s">
        <v>54163</v>
      </c>
      <c r="B4026" s="170" t="s">
        <v>54164</v>
      </c>
      <c r="C4026" s="171" t="s">
        <v>26</v>
      </c>
      <c r="D4026" s="175">
        <v>2752.83</v>
      </c>
    </row>
    <row r="4027" spans="1:4" ht="48" x14ac:dyDescent="0.25">
      <c r="A4027" s="171" t="s">
        <v>54165</v>
      </c>
      <c r="B4027" s="170" t="s">
        <v>54166</v>
      </c>
      <c r="C4027" s="171" t="s">
        <v>26</v>
      </c>
      <c r="D4027" s="175">
        <v>3106.33</v>
      </c>
    </row>
    <row r="4028" spans="1:4" ht="48" x14ac:dyDescent="0.25">
      <c r="A4028" s="171" t="s">
        <v>54167</v>
      </c>
      <c r="B4028" s="170" t="s">
        <v>54168</v>
      </c>
      <c r="C4028" s="171" t="s">
        <v>26</v>
      </c>
      <c r="D4028" s="175">
        <v>2928.01</v>
      </c>
    </row>
    <row r="4029" spans="1:4" ht="48" x14ac:dyDescent="0.25">
      <c r="A4029" s="171" t="s">
        <v>54169</v>
      </c>
      <c r="B4029" s="170" t="s">
        <v>54170</v>
      </c>
      <c r="C4029" s="171" t="s">
        <v>26</v>
      </c>
      <c r="D4029" s="175">
        <v>3409.33</v>
      </c>
    </row>
    <row r="4030" spans="1:4" ht="48" x14ac:dyDescent="0.25">
      <c r="A4030" s="171" t="s">
        <v>54171</v>
      </c>
      <c r="B4030" s="170" t="s">
        <v>54172</v>
      </c>
      <c r="C4030" s="171" t="s">
        <v>26</v>
      </c>
      <c r="D4030" s="175">
        <v>3231.01</v>
      </c>
    </row>
    <row r="4031" spans="1:4" ht="48" x14ac:dyDescent="0.25">
      <c r="A4031" s="171" t="s">
        <v>54173</v>
      </c>
      <c r="B4031" s="170" t="s">
        <v>54174</v>
      </c>
      <c r="C4031" s="171" t="s">
        <v>26</v>
      </c>
      <c r="D4031" s="175">
        <v>3289.52</v>
      </c>
    </row>
    <row r="4032" spans="1:4" ht="48" x14ac:dyDescent="0.25">
      <c r="A4032" s="171" t="s">
        <v>54175</v>
      </c>
      <c r="B4032" s="170" t="s">
        <v>54176</v>
      </c>
      <c r="C4032" s="171" t="s">
        <v>26</v>
      </c>
      <c r="D4032" s="175">
        <v>3096.65</v>
      </c>
    </row>
    <row r="4033" spans="1:4" ht="15" customHeight="1" x14ac:dyDescent="0.25">
      <c r="A4033" s="171" t="s">
        <v>54177</v>
      </c>
      <c r="B4033" s="170" t="s">
        <v>54178</v>
      </c>
      <c r="C4033" s="171" t="s">
        <v>26</v>
      </c>
      <c r="D4033" s="175">
        <v>3358.23</v>
      </c>
    </row>
    <row r="4034" spans="1:4" ht="15" customHeight="1" x14ac:dyDescent="0.25">
      <c r="A4034" s="171" t="s">
        <v>54179</v>
      </c>
      <c r="B4034" s="170" t="s">
        <v>54180</v>
      </c>
      <c r="C4034" s="171" t="s">
        <v>26</v>
      </c>
      <c r="D4034" s="175">
        <v>3175.54</v>
      </c>
    </row>
    <row r="4035" spans="1:4" ht="48" x14ac:dyDescent="0.25">
      <c r="A4035" s="171" t="s">
        <v>54181</v>
      </c>
      <c r="B4035" s="170" t="s">
        <v>54182</v>
      </c>
      <c r="C4035" s="171" t="s">
        <v>26</v>
      </c>
      <c r="D4035" s="175">
        <v>3505.95</v>
      </c>
    </row>
    <row r="4036" spans="1:4" ht="48" x14ac:dyDescent="0.25">
      <c r="A4036" s="171" t="s">
        <v>54183</v>
      </c>
      <c r="B4036" s="170" t="s">
        <v>54184</v>
      </c>
      <c r="C4036" s="171" t="s">
        <v>26</v>
      </c>
      <c r="D4036" s="175">
        <v>3313.08</v>
      </c>
    </row>
    <row r="4037" spans="1:4" ht="48" x14ac:dyDescent="0.25">
      <c r="A4037" s="171" t="s">
        <v>54185</v>
      </c>
      <c r="B4037" s="170" t="s">
        <v>54186</v>
      </c>
      <c r="C4037" s="171" t="s">
        <v>26</v>
      </c>
      <c r="D4037" s="175">
        <v>3783.54</v>
      </c>
    </row>
    <row r="4038" spans="1:4" ht="48" x14ac:dyDescent="0.25">
      <c r="A4038" s="171" t="s">
        <v>54187</v>
      </c>
      <c r="B4038" s="170" t="s">
        <v>54188</v>
      </c>
      <c r="C4038" s="171" t="s">
        <v>26</v>
      </c>
      <c r="D4038" s="175">
        <v>3590.68</v>
      </c>
    </row>
    <row r="4039" spans="1:4" ht="15" customHeight="1" x14ac:dyDescent="0.25">
      <c r="A4039" s="171" t="s">
        <v>54189</v>
      </c>
      <c r="B4039" s="170" t="s">
        <v>54190</v>
      </c>
      <c r="C4039" s="171" t="s">
        <v>26</v>
      </c>
      <c r="D4039" s="175">
        <v>3739.95</v>
      </c>
    </row>
    <row r="4040" spans="1:4" ht="48" x14ac:dyDescent="0.25">
      <c r="A4040" s="171" t="s">
        <v>54191</v>
      </c>
      <c r="B4040" s="170" t="s">
        <v>54192</v>
      </c>
      <c r="C4040" s="171" t="s">
        <v>26</v>
      </c>
      <c r="D4040" s="175">
        <v>3532.54</v>
      </c>
    </row>
    <row r="4041" spans="1:4" ht="48" x14ac:dyDescent="0.25">
      <c r="A4041" s="171" t="s">
        <v>54193</v>
      </c>
      <c r="B4041" s="170" t="s">
        <v>54194</v>
      </c>
      <c r="C4041" s="171" t="s">
        <v>26</v>
      </c>
      <c r="D4041" s="175">
        <v>3844.41</v>
      </c>
    </row>
    <row r="4042" spans="1:4" ht="48" x14ac:dyDescent="0.25">
      <c r="A4042" s="171" t="s">
        <v>54195</v>
      </c>
      <c r="B4042" s="170" t="s">
        <v>54196</v>
      </c>
      <c r="C4042" s="171" t="s">
        <v>26</v>
      </c>
      <c r="D4042" s="175">
        <v>3647.19</v>
      </c>
    </row>
    <row r="4043" spans="1:4" ht="15" customHeight="1" x14ac:dyDescent="0.25">
      <c r="A4043" s="171" t="s">
        <v>54197</v>
      </c>
      <c r="B4043" s="170" t="s">
        <v>54198</v>
      </c>
      <c r="C4043" s="171" t="s">
        <v>26</v>
      </c>
      <c r="D4043" s="175">
        <v>3971.43</v>
      </c>
    </row>
    <row r="4044" spans="1:4" ht="48" x14ac:dyDescent="0.25">
      <c r="A4044" s="171" t="s">
        <v>54199</v>
      </c>
      <c r="B4044" s="170" t="s">
        <v>54200</v>
      </c>
      <c r="C4044" s="171" t="s">
        <v>26</v>
      </c>
      <c r="D4044" s="175">
        <v>3764.03</v>
      </c>
    </row>
    <row r="4045" spans="1:4" ht="48" x14ac:dyDescent="0.25">
      <c r="A4045" s="171" t="s">
        <v>54201</v>
      </c>
      <c r="B4045" s="170" t="s">
        <v>54202</v>
      </c>
      <c r="C4045" s="171" t="s">
        <v>26</v>
      </c>
      <c r="D4045" s="175">
        <v>4235.8599999999997</v>
      </c>
    </row>
    <row r="4046" spans="1:4" ht="48" x14ac:dyDescent="0.25">
      <c r="A4046" s="171" t="s">
        <v>54203</v>
      </c>
      <c r="B4046" s="170" t="s">
        <v>54204</v>
      </c>
      <c r="C4046" s="171" t="s">
        <v>26</v>
      </c>
      <c r="D4046" s="175">
        <v>4028.45</v>
      </c>
    </row>
    <row r="4047" spans="1:4" ht="48" x14ac:dyDescent="0.25">
      <c r="A4047" s="171" t="s">
        <v>54205</v>
      </c>
      <c r="B4047" s="170" t="s">
        <v>54206</v>
      </c>
      <c r="C4047" s="171" t="s">
        <v>26</v>
      </c>
      <c r="D4047" s="175">
        <v>3657.19</v>
      </c>
    </row>
    <row r="4048" spans="1:4" ht="48" x14ac:dyDescent="0.25">
      <c r="A4048" s="171" t="s">
        <v>54207</v>
      </c>
      <c r="B4048" s="170" t="s">
        <v>54208</v>
      </c>
      <c r="C4048" s="171" t="s">
        <v>26</v>
      </c>
      <c r="D4048" s="175">
        <v>3441.22</v>
      </c>
    </row>
    <row r="4049" spans="1:4" ht="48" x14ac:dyDescent="0.25">
      <c r="A4049" s="171" t="s">
        <v>54209</v>
      </c>
      <c r="B4049" s="170" t="s">
        <v>54210</v>
      </c>
      <c r="C4049" s="171" t="s">
        <v>26</v>
      </c>
      <c r="D4049" s="175">
        <v>3963.03</v>
      </c>
    </row>
    <row r="4050" spans="1:4" ht="48" x14ac:dyDescent="0.25">
      <c r="A4050" s="171" t="s">
        <v>54211</v>
      </c>
      <c r="B4050" s="170" t="s">
        <v>54212</v>
      </c>
      <c r="C4050" s="171" t="s">
        <v>26</v>
      </c>
      <c r="D4050" s="175">
        <v>3757.24</v>
      </c>
    </row>
    <row r="4051" spans="1:4" ht="48" x14ac:dyDescent="0.25">
      <c r="A4051" s="171" t="s">
        <v>54213</v>
      </c>
      <c r="B4051" s="170" t="s">
        <v>54214</v>
      </c>
      <c r="C4051" s="171" t="s">
        <v>26</v>
      </c>
      <c r="D4051" s="175">
        <v>4294.78</v>
      </c>
    </row>
    <row r="4052" spans="1:4" ht="48" x14ac:dyDescent="0.25">
      <c r="A4052" s="171" t="s">
        <v>54215</v>
      </c>
      <c r="B4052" s="170" t="s">
        <v>54216</v>
      </c>
      <c r="C4052" s="171" t="s">
        <v>26</v>
      </c>
      <c r="D4052" s="175">
        <v>4034.79</v>
      </c>
    </row>
    <row r="4053" spans="1:4" ht="48" x14ac:dyDescent="0.25">
      <c r="A4053" s="171" t="s">
        <v>54217</v>
      </c>
      <c r="B4053" s="170" t="s">
        <v>54218</v>
      </c>
      <c r="C4053" s="171" t="s">
        <v>26</v>
      </c>
      <c r="D4053" s="175">
        <v>4733.28</v>
      </c>
    </row>
    <row r="4054" spans="1:4" ht="15" customHeight="1" x14ac:dyDescent="0.25">
      <c r="A4054" s="171" t="s">
        <v>54219</v>
      </c>
      <c r="B4054" s="170" t="s">
        <v>54220</v>
      </c>
      <c r="C4054" s="171" t="s">
        <v>26</v>
      </c>
      <c r="D4054" s="175">
        <v>4473.29</v>
      </c>
    </row>
    <row r="4055" spans="1:4" ht="48" x14ac:dyDescent="0.25">
      <c r="A4055" s="171" t="s">
        <v>54221</v>
      </c>
      <c r="B4055" s="170" t="s">
        <v>54222</v>
      </c>
      <c r="C4055" s="171" t="s">
        <v>26</v>
      </c>
      <c r="D4055" s="175">
        <v>4146.51</v>
      </c>
    </row>
    <row r="4056" spans="1:4" ht="48" x14ac:dyDescent="0.25">
      <c r="A4056" s="171" t="s">
        <v>54223</v>
      </c>
      <c r="B4056" s="170" t="s">
        <v>54224</v>
      </c>
      <c r="C4056" s="171" t="s">
        <v>26</v>
      </c>
      <c r="D4056" s="175">
        <v>3916</v>
      </c>
    </row>
    <row r="4057" spans="1:4" ht="48" x14ac:dyDescent="0.25">
      <c r="A4057" s="171" t="s">
        <v>54225</v>
      </c>
      <c r="B4057" s="170" t="s">
        <v>54226</v>
      </c>
      <c r="C4057" s="171" t="s">
        <v>26</v>
      </c>
      <c r="D4057" s="175">
        <v>4498.46</v>
      </c>
    </row>
    <row r="4058" spans="1:4" ht="48" x14ac:dyDescent="0.25">
      <c r="A4058" s="171" t="s">
        <v>54227</v>
      </c>
      <c r="B4058" s="170" t="s">
        <v>54228</v>
      </c>
      <c r="C4058" s="171" t="s">
        <v>26</v>
      </c>
      <c r="D4058" s="175">
        <v>4278.13</v>
      </c>
    </row>
    <row r="4059" spans="1:4" ht="48" x14ac:dyDescent="0.25">
      <c r="A4059" s="171" t="s">
        <v>54229</v>
      </c>
      <c r="B4059" s="170" t="s">
        <v>54230</v>
      </c>
      <c r="C4059" s="171" t="s">
        <v>26</v>
      </c>
      <c r="D4059" s="175">
        <v>4757.32</v>
      </c>
    </row>
    <row r="4060" spans="1:4" ht="15" customHeight="1" x14ac:dyDescent="0.25">
      <c r="A4060" s="171" t="s">
        <v>54231</v>
      </c>
      <c r="B4060" s="170" t="s">
        <v>54232</v>
      </c>
      <c r="C4060" s="171" t="s">
        <v>26</v>
      </c>
      <c r="D4060" s="175">
        <v>4479.1499999999996</v>
      </c>
    </row>
    <row r="4061" spans="1:4" ht="48" x14ac:dyDescent="0.25">
      <c r="A4061" s="171" t="s">
        <v>54233</v>
      </c>
      <c r="B4061" s="170" t="s">
        <v>54234</v>
      </c>
      <c r="C4061" s="171" t="s">
        <v>26</v>
      </c>
      <c r="D4061" s="175">
        <v>5142.1899999999996</v>
      </c>
    </row>
    <row r="4062" spans="1:4" ht="48" x14ac:dyDescent="0.25">
      <c r="A4062" s="171" t="s">
        <v>54235</v>
      </c>
      <c r="B4062" s="170" t="s">
        <v>54236</v>
      </c>
      <c r="C4062" s="171" t="s">
        <v>26</v>
      </c>
      <c r="D4062" s="175">
        <v>4864.0200000000004</v>
      </c>
    </row>
    <row r="4063" spans="1:4" ht="48" x14ac:dyDescent="0.25">
      <c r="A4063" s="171" t="s">
        <v>54237</v>
      </c>
      <c r="B4063" s="170" t="s">
        <v>54238</v>
      </c>
      <c r="C4063" s="171" t="s">
        <v>26</v>
      </c>
      <c r="D4063" s="175">
        <v>3846.03</v>
      </c>
    </row>
    <row r="4064" spans="1:4" ht="48" x14ac:dyDescent="0.25">
      <c r="A4064" s="171" t="s">
        <v>54239</v>
      </c>
      <c r="B4064" s="170" t="s">
        <v>54240</v>
      </c>
      <c r="C4064" s="171" t="s">
        <v>26</v>
      </c>
      <c r="D4064" s="175">
        <v>3578.45</v>
      </c>
    </row>
    <row r="4065" spans="1:4" ht="48" x14ac:dyDescent="0.25">
      <c r="A4065" s="171" t="s">
        <v>54241</v>
      </c>
      <c r="B4065" s="170" t="s">
        <v>54242</v>
      </c>
      <c r="C4065" s="171" t="s">
        <v>26</v>
      </c>
      <c r="D4065" s="175">
        <v>4203.62</v>
      </c>
    </row>
    <row r="4066" spans="1:4" ht="48" x14ac:dyDescent="0.25">
      <c r="A4066" s="171" t="s">
        <v>54243</v>
      </c>
      <c r="B4066" s="170" t="s">
        <v>54244</v>
      </c>
      <c r="C4066" s="171" t="s">
        <v>26</v>
      </c>
      <c r="D4066" s="175">
        <v>3946.22</v>
      </c>
    </row>
    <row r="4067" spans="1:4" ht="48" x14ac:dyDescent="0.25">
      <c r="A4067" s="171" t="s">
        <v>54245</v>
      </c>
      <c r="B4067" s="170" t="s">
        <v>54246</v>
      </c>
      <c r="C4067" s="171" t="s">
        <v>26</v>
      </c>
      <c r="D4067" s="175">
        <v>4819.96</v>
      </c>
    </row>
    <row r="4068" spans="1:4" ht="48" x14ac:dyDescent="0.25">
      <c r="A4068" s="171" t="s">
        <v>54247</v>
      </c>
      <c r="B4068" s="170" t="s">
        <v>54248</v>
      </c>
      <c r="C4068" s="171" t="s">
        <v>26</v>
      </c>
      <c r="D4068" s="175">
        <v>4552.38</v>
      </c>
    </row>
    <row r="4069" spans="1:4" ht="48" x14ac:dyDescent="0.25">
      <c r="A4069" s="171" t="s">
        <v>54249</v>
      </c>
      <c r="B4069" s="170" t="s">
        <v>54250</v>
      </c>
      <c r="C4069" s="171" t="s">
        <v>26</v>
      </c>
      <c r="D4069" s="175">
        <v>5541.13</v>
      </c>
    </row>
    <row r="4070" spans="1:4" ht="48" x14ac:dyDescent="0.25">
      <c r="A4070" s="171" t="s">
        <v>54251</v>
      </c>
      <c r="B4070" s="170" t="s">
        <v>54252</v>
      </c>
      <c r="C4070" s="171" t="s">
        <v>26</v>
      </c>
      <c r="D4070" s="175">
        <v>5228.07</v>
      </c>
    </row>
    <row r="4071" spans="1:4" ht="48" x14ac:dyDescent="0.25">
      <c r="A4071" s="171" t="s">
        <v>54253</v>
      </c>
      <c r="B4071" s="170" t="s">
        <v>54254</v>
      </c>
      <c r="C4071" s="171" t="s">
        <v>26</v>
      </c>
      <c r="D4071" s="175">
        <v>4324.88</v>
      </c>
    </row>
    <row r="4072" spans="1:4" ht="48" x14ac:dyDescent="0.25">
      <c r="A4072" s="171" t="s">
        <v>54255</v>
      </c>
      <c r="B4072" s="170" t="s">
        <v>54256</v>
      </c>
      <c r="C4072" s="171" t="s">
        <v>26</v>
      </c>
      <c r="D4072" s="175">
        <v>4039.13</v>
      </c>
    </row>
    <row r="4073" spans="1:4" ht="15" customHeight="1" x14ac:dyDescent="0.25">
      <c r="A4073" s="171" t="s">
        <v>54257</v>
      </c>
      <c r="B4073" s="170" t="s">
        <v>54258</v>
      </c>
      <c r="C4073" s="171" t="s">
        <v>26</v>
      </c>
      <c r="D4073" s="175">
        <v>4658.01</v>
      </c>
    </row>
    <row r="4074" spans="1:4" ht="48" x14ac:dyDescent="0.25">
      <c r="A4074" s="171" t="s">
        <v>54259</v>
      </c>
      <c r="B4074" s="170" t="s">
        <v>54260</v>
      </c>
      <c r="C4074" s="171" t="s">
        <v>26</v>
      </c>
      <c r="D4074" s="175">
        <v>4382.4399999999996</v>
      </c>
    </row>
    <row r="4075" spans="1:4" ht="48" x14ac:dyDescent="0.25">
      <c r="A4075" s="171" t="s">
        <v>54261</v>
      </c>
      <c r="B4075" s="170" t="s">
        <v>54262</v>
      </c>
      <c r="C4075" s="171" t="s">
        <v>26</v>
      </c>
      <c r="D4075" s="175">
        <v>5276.24</v>
      </c>
    </row>
    <row r="4076" spans="1:4" ht="48" x14ac:dyDescent="0.25">
      <c r="A4076" s="171" t="s">
        <v>54263</v>
      </c>
      <c r="B4076" s="170" t="s">
        <v>54264</v>
      </c>
      <c r="C4076" s="171" t="s">
        <v>26</v>
      </c>
      <c r="D4076" s="175">
        <v>4990.4799999999996</v>
      </c>
    </row>
    <row r="4077" spans="1:4" ht="48" x14ac:dyDescent="0.25">
      <c r="A4077" s="171" t="s">
        <v>54265</v>
      </c>
      <c r="B4077" s="170" t="s">
        <v>54266</v>
      </c>
      <c r="C4077" s="171" t="s">
        <v>26</v>
      </c>
      <c r="D4077" s="175">
        <v>5886.87</v>
      </c>
    </row>
    <row r="4078" spans="1:4" ht="15" customHeight="1" x14ac:dyDescent="0.25">
      <c r="A4078" s="171" t="s">
        <v>54267</v>
      </c>
      <c r="B4078" s="170" t="s">
        <v>54268</v>
      </c>
      <c r="C4078" s="171" t="s">
        <v>26</v>
      </c>
      <c r="D4078" s="175">
        <v>5552</v>
      </c>
    </row>
    <row r="4079" spans="1:4" ht="15" customHeight="1" x14ac:dyDescent="0.25">
      <c r="A4079" s="171" t="s">
        <v>54269</v>
      </c>
      <c r="B4079" s="170" t="s">
        <v>54270</v>
      </c>
      <c r="C4079" s="171" t="s">
        <v>26</v>
      </c>
      <c r="D4079" s="175">
        <v>4793.3900000000003</v>
      </c>
    </row>
    <row r="4080" spans="1:4" ht="48" x14ac:dyDescent="0.25">
      <c r="A4080" s="171" t="s">
        <v>54271</v>
      </c>
      <c r="B4080" s="170" t="s">
        <v>54272</v>
      </c>
      <c r="C4080" s="171" t="s">
        <v>26</v>
      </c>
      <c r="D4080" s="175">
        <v>4489.46</v>
      </c>
    </row>
    <row r="4081" spans="1:4" ht="48" x14ac:dyDescent="0.25">
      <c r="A4081" s="171" t="s">
        <v>54273</v>
      </c>
      <c r="B4081" s="170" t="s">
        <v>54274</v>
      </c>
      <c r="C4081" s="171" t="s">
        <v>26</v>
      </c>
      <c r="D4081" s="175">
        <v>5250.73</v>
      </c>
    </row>
    <row r="4082" spans="1:4" ht="48" x14ac:dyDescent="0.25">
      <c r="A4082" s="171" t="s">
        <v>54275</v>
      </c>
      <c r="B4082" s="170" t="s">
        <v>54276</v>
      </c>
      <c r="C4082" s="171" t="s">
        <v>26</v>
      </c>
      <c r="D4082" s="175">
        <v>4956.9799999999996</v>
      </c>
    </row>
    <row r="4083" spans="1:4" ht="48" x14ac:dyDescent="0.25">
      <c r="A4083" s="171" t="s">
        <v>54277</v>
      </c>
      <c r="B4083" s="170" t="s">
        <v>54278</v>
      </c>
      <c r="C4083" s="171" t="s">
        <v>26</v>
      </c>
      <c r="D4083" s="175">
        <v>5752.27</v>
      </c>
    </row>
    <row r="4084" spans="1:4" ht="48" x14ac:dyDescent="0.25">
      <c r="A4084" s="171" t="s">
        <v>54279</v>
      </c>
      <c r="B4084" s="170" t="s">
        <v>54280</v>
      </c>
      <c r="C4084" s="171" t="s">
        <v>26</v>
      </c>
      <c r="D4084" s="175">
        <v>5448.34</v>
      </c>
    </row>
    <row r="4085" spans="1:4" ht="48" x14ac:dyDescent="0.25">
      <c r="A4085" s="171" t="s">
        <v>54281</v>
      </c>
      <c r="B4085" s="170" t="s">
        <v>54282</v>
      </c>
      <c r="C4085" s="171" t="s">
        <v>26</v>
      </c>
      <c r="D4085" s="175">
        <v>6561.03</v>
      </c>
    </row>
    <row r="4086" spans="1:4" ht="48" x14ac:dyDescent="0.25">
      <c r="A4086" s="171" t="s">
        <v>54283</v>
      </c>
      <c r="B4086" s="170" t="s">
        <v>54284</v>
      </c>
      <c r="C4086" s="171" t="s">
        <v>26</v>
      </c>
      <c r="D4086" s="175">
        <v>6204.34</v>
      </c>
    </row>
    <row r="4087" spans="1:4" ht="48" x14ac:dyDescent="0.25">
      <c r="A4087" s="171" t="s">
        <v>54285</v>
      </c>
      <c r="B4087" s="170" t="s">
        <v>54286</v>
      </c>
      <c r="C4087" s="171" t="s">
        <v>26</v>
      </c>
      <c r="D4087" s="175">
        <v>4789.04</v>
      </c>
    </row>
    <row r="4088" spans="1:4" ht="48" x14ac:dyDescent="0.25">
      <c r="A4088" s="171" t="s">
        <v>54287</v>
      </c>
      <c r="B4088" s="170" t="s">
        <v>54288</v>
      </c>
      <c r="C4088" s="171" t="s">
        <v>26</v>
      </c>
      <c r="D4088" s="175">
        <v>4476.55</v>
      </c>
    </row>
    <row r="4089" spans="1:4" ht="48" x14ac:dyDescent="0.25">
      <c r="A4089" s="171" t="s">
        <v>54289</v>
      </c>
      <c r="B4089" s="170" t="s">
        <v>54290</v>
      </c>
      <c r="C4089" s="171" t="s">
        <v>26</v>
      </c>
      <c r="D4089" s="175">
        <v>5673.6</v>
      </c>
    </row>
    <row r="4090" spans="1:4" ht="15" customHeight="1" x14ac:dyDescent="0.25">
      <c r="A4090" s="171" t="s">
        <v>54291</v>
      </c>
      <c r="B4090" s="170" t="s">
        <v>54292</v>
      </c>
      <c r="C4090" s="171" t="s">
        <v>26</v>
      </c>
      <c r="D4090" s="175">
        <v>5371.28</v>
      </c>
    </row>
    <row r="4091" spans="1:4" ht="48" x14ac:dyDescent="0.25">
      <c r="A4091" s="171" t="s">
        <v>54293</v>
      </c>
      <c r="B4091" s="170" t="s">
        <v>54294</v>
      </c>
      <c r="C4091" s="171" t="s">
        <v>26</v>
      </c>
      <c r="D4091" s="175">
        <v>6375.06</v>
      </c>
    </row>
    <row r="4092" spans="1:4" ht="48" x14ac:dyDescent="0.25">
      <c r="A4092" s="171" t="s">
        <v>54295</v>
      </c>
      <c r="B4092" s="170" t="s">
        <v>54296</v>
      </c>
      <c r="C4092" s="171" t="s">
        <v>26</v>
      </c>
      <c r="D4092" s="175">
        <v>6009.82</v>
      </c>
    </row>
    <row r="4093" spans="1:4" ht="48" x14ac:dyDescent="0.25">
      <c r="A4093" s="171" t="s">
        <v>54297</v>
      </c>
      <c r="B4093" s="170" t="s">
        <v>54298</v>
      </c>
      <c r="C4093" s="171" t="s">
        <v>26</v>
      </c>
      <c r="D4093" s="175">
        <v>7534.38</v>
      </c>
    </row>
    <row r="4094" spans="1:4" ht="48" x14ac:dyDescent="0.25">
      <c r="A4094" s="171" t="s">
        <v>54299</v>
      </c>
      <c r="B4094" s="170" t="s">
        <v>54300</v>
      </c>
      <c r="C4094" s="171" t="s">
        <v>26</v>
      </c>
      <c r="D4094" s="175">
        <v>7169.13</v>
      </c>
    </row>
    <row r="4095" spans="1:4" ht="48" x14ac:dyDescent="0.25">
      <c r="A4095" s="171" t="s">
        <v>54301</v>
      </c>
      <c r="B4095" s="170" t="s">
        <v>54302</v>
      </c>
      <c r="C4095" s="171" t="s">
        <v>26</v>
      </c>
      <c r="D4095" s="175">
        <v>5335.97</v>
      </c>
    </row>
    <row r="4096" spans="1:4" ht="15" customHeight="1" x14ac:dyDescent="0.25">
      <c r="A4096" s="171" t="s">
        <v>54303</v>
      </c>
      <c r="B4096" s="170" t="s">
        <v>54304</v>
      </c>
      <c r="C4096" s="171" t="s">
        <v>26</v>
      </c>
      <c r="D4096" s="175">
        <v>5005.3</v>
      </c>
    </row>
    <row r="4097" spans="1:4" ht="48" x14ac:dyDescent="0.25">
      <c r="A4097" s="171" t="s">
        <v>54305</v>
      </c>
      <c r="B4097" s="170" t="s">
        <v>54306</v>
      </c>
      <c r="C4097" s="171" t="s">
        <v>26</v>
      </c>
      <c r="D4097" s="175">
        <v>6193.23</v>
      </c>
    </row>
    <row r="4098" spans="1:4" ht="48" x14ac:dyDescent="0.25">
      <c r="A4098" s="171" t="s">
        <v>54307</v>
      </c>
      <c r="B4098" s="170" t="s">
        <v>54308</v>
      </c>
      <c r="C4098" s="171" t="s">
        <v>26</v>
      </c>
      <c r="D4098" s="175">
        <v>5872.74</v>
      </c>
    </row>
    <row r="4099" spans="1:4" ht="48" x14ac:dyDescent="0.25">
      <c r="A4099" s="171" t="s">
        <v>54309</v>
      </c>
      <c r="B4099" s="170" t="s">
        <v>54310</v>
      </c>
      <c r="C4099" s="171" t="s">
        <v>26</v>
      </c>
      <c r="D4099" s="175">
        <v>6899.91</v>
      </c>
    </row>
    <row r="4100" spans="1:4" ht="15" customHeight="1" x14ac:dyDescent="0.25">
      <c r="A4100" s="171" t="s">
        <v>54311</v>
      </c>
      <c r="B4100" s="170" t="s">
        <v>54312</v>
      </c>
      <c r="C4100" s="171" t="s">
        <v>26</v>
      </c>
      <c r="D4100" s="175">
        <v>6512.86</v>
      </c>
    </row>
    <row r="4101" spans="1:4" ht="48" x14ac:dyDescent="0.25">
      <c r="A4101" s="171" t="s">
        <v>54313</v>
      </c>
      <c r="B4101" s="170" t="s">
        <v>54314</v>
      </c>
      <c r="C4101" s="171" t="s">
        <v>26</v>
      </c>
      <c r="D4101" s="175">
        <v>7858.62</v>
      </c>
    </row>
    <row r="4102" spans="1:4" ht="48" x14ac:dyDescent="0.25">
      <c r="A4102" s="171" t="s">
        <v>54315</v>
      </c>
      <c r="B4102" s="170" t="s">
        <v>54316</v>
      </c>
      <c r="C4102" s="171" t="s">
        <v>26</v>
      </c>
      <c r="D4102" s="175">
        <v>7413.72</v>
      </c>
    </row>
    <row r="4103" spans="1:4" ht="48" x14ac:dyDescent="0.25">
      <c r="A4103" s="171" t="s">
        <v>54317</v>
      </c>
      <c r="B4103" s="170" t="s">
        <v>54318</v>
      </c>
      <c r="C4103" s="171" t="s">
        <v>26</v>
      </c>
      <c r="D4103" s="175">
        <v>5779.38</v>
      </c>
    </row>
    <row r="4104" spans="1:4" ht="15" customHeight="1" x14ac:dyDescent="0.25">
      <c r="A4104" s="171" t="s">
        <v>54319</v>
      </c>
      <c r="B4104" s="170" t="s">
        <v>54320</v>
      </c>
      <c r="C4104" s="171" t="s">
        <v>26</v>
      </c>
      <c r="D4104" s="175">
        <v>5430.53</v>
      </c>
    </row>
    <row r="4105" spans="1:4" ht="48" x14ac:dyDescent="0.25">
      <c r="A4105" s="171" t="s">
        <v>54321</v>
      </c>
      <c r="B4105" s="170" t="s">
        <v>54322</v>
      </c>
      <c r="C4105" s="171" t="s">
        <v>26</v>
      </c>
      <c r="D4105" s="175">
        <v>6685.58</v>
      </c>
    </row>
    <row r="4106" spans="1:4" ht="48" x14ac:dyDescent="0.25">
      <c r="A4106" s="171" t="s">
        <v>54323</v>
      </c>
      <c r="B4106" s="170" t="s">
        <v>54324</v>
      </c>
      <c r="C4106" s="171" t="s">
        <v>26</v>
      </c>
      <c r="D4106" s="175">
        <v>6346.91</v>
      </c>
    </row>
    <row r="4107" spans="1:4" ht="48" x14ac:dyDescent="0.25">
      <c r="A4107" s="171" t="s">
        <v>54325</v>
      </c>
      <c r="B4107" s="170" t="s">
        <v>54326</v>
      </c>
      <c r="C4107" s="171" t="s">
        <v>26</v>
      </c>
      <c r="D4107" s="175">
        <v>7412.53</v>
      </c>
    </row>
    <row r="4108" spans="1:4" ht="15" customHeight="1" x14ac:dyDescent="0.25">
      <c r="A4108" s="171" t="s">
        <v>54327</v>
      </c>
      <c r="B4108" s="170" t="s">
        <v>54328</v>
      </c>
      <c r="C4108" s="171" t="s">
        <v>26</v>
      </c>
      <c r="D4108" s="175">
        <v>7003.66</v>
      </c>
    </row>
    <row r="4109" spans="1:4" ht="48" x14ac:dyDescent="0.25">
      <c r="A4109" s="171" t="s">
        <v>54329</v>
      </c>
      <c r="B4109" s="170" t="s">
        <v>54330</v>
      </c>
      <c r="C4109" s="171" t="s">
        <v>26</v>
      </c>
      <c r="D4109" s="175">
        <v>8397.15</v>
      </c>
    </row>
    <row r="4110" spans="1:4" ht="48" x14ac:dyDescent="0.25">
      <c r="A4110" s="171" t="s">
        <v>54331</v>
      </c>
      <c r="B4110" s="170" t="s">
        <v>54332</v>
      </c>
      <c r="C4110" s="171" t="s">
        <v>26</v>
      </c>
      <c r="D4110" s="175">
        <v>7926.81</v>
      </c>
    </row>
    <row r="4111" spans="1:4" ht="48" x14ac:dyDescent="0.25">
      <c r="A4111" s="171" t="s">
        <v>54333</v>
      </c>
      <c r="B4111" s="170" t="s">
        <v>54334</v>
      </c>
      <c r="C4111" s="171" t="s">
        <v>26</v>
      </c>
      <c r="D4111" s="175">
        <v>6360.66</v>
      </c>
    </row>
    <row r="4112" spans="1:4" ht="15" customHeight="1" x14ac:dyDescent="0.25">
      <c r="A4112" s="171" t="s">
        <v>54335</v>
      </c>
      <c r="B4112" s="170" t="s">
        <v>54336</v>
      </c>
      <c r="C4112" s="171" t="s">
        <v>26</v>
      </c>
      <c r="D4112" s="175">
        <v>5936.93</v>
      </c>
    </row>
    <row r="4113" spans="1:4" ht="48" x14ac:dyDescent="0.25">
      <c r="A4113" s="171" t="s">
        <v>54337</v>
      </c>
      <c r="B4113" s="170" t="s">
        <v>54338</v>
      </c>
      <c r="C4113" s="171" t="s">
        <v>26</v>
      </c>
      <c r="D4113" s="175">
        <v>7331.72</v>
      </c>
    </row>
    <row r="4114" spans="1:4" ht="48" x14ac:dyDescent="0.25">
      <c r="A4114" s="171" t="s">
        <v>54339</v>
      </c>
      <c r="B4114" s="170" t="s">
        <v>54340</v>
      </c>
      <c r="C4114" s="171" t="s">
        <v>26</v>
      </c>
      <c r="D4114" s="175">
        <v>6925.45</v>
      </c>
    </row>
    <row r="4115" spans="1:4" ht="48" x14ac:dyDescent="0.25">
      <c r="A4115" s="171" t="s">
        <v>54341</v>
      </c>
      <c r="B4115" s="170" t="s">
        <v>54342</v>
      </c>
      <c r="C4115" s="171" t="s">
        <v>26</v>
      </c>
      <c r="D4115" s="175">
        <v>8254.89</v>
      </c>
    </row>
    <row r="4116" spans="1:4" ht="15" customHeight="1" x14ac:dyDescent="0.25">
      <c r="A4116" s="171" t="s">
        <v>54343</v>
      </c>
      <c r="B4116" s="170" t="s">
        <v>54344</v>
      </c>
      <c r="C4116" s="171" t="s">
        <v>26</v>
      </c>
      <c r="D4116" s="175">
        <v>7831.16</v>
      </c>
    </row>
    <row r="4117" spans="1:4" ht="48" x14ac:dyDescent="0.25">
      <c r="A4117" s="171" t="s">
        <v>54345</v>
      </c>
      <c r="B4117" s="170" t="s">
        <v>54346</v>
      </c>
      <c r="C4117" s="171" t="s">
        <v>26</v>
      </c>
      <c r="D4117" s="175">
        <v>9313.85</v>
      </c>
    </row>
    <row r="4118" spans="1:4" ht="48" x14ac:dyDescent="0.25">
      <c r="A4118" s="171" t="s">
        <v>54347</v>
      </c>
      <c r="B4118" s="170" t="s">
        <v>54348</v>
      </c>
      <c r="C4118" s="171" t="s">
        <v>26</v>
      </c>
      <c r="D4118" s="175">
        <v>8828.65</v>
      </c>
    </row>
    <row r="4119" spans="1:4" ht="48" x14ac:dyDescent="0.25">
      <c r="A4119" s="171" t="s">
        <v>54349</v>
      </c>
      <c r="B4119" s="170" t="s">
        <v>54350</v>
      </c>
      <c r="C4119" s="171" t="s">
        <v>26</v>
      </c>
      <c r="D4119" s="175">
        <v>7389.34</v>
      </c>
    </row>
    <row r="4120" spans="1:4" ht="48" x14ac:dyDescent="0.25">
      <c r="A4120" s="171" t="s">
        <v>54351</v>
      </c>
      <c r="B4120" s="170" t="s">
        <v>54352</v>
      </c>
      <c r="C4120" s="171" t="s">
        <v>26</v>
      </c>
      <c r="D4120" s="175">
        <v>6921.99</v>
      </c>
    </row>
    <row r="4121" spans="1:4" ht="15" customHeight="1" x14ac:dyDescent="0.25">
      <c r="A4121" s="171" t="s">
        <v>54353</v>
      </c>
      <c r="B4121" s="170" t="s">
        <v>54354</v>
      </c>
      <c r="C4121" s="171" t="s">
        <v>26</v>
      </c>
      <c r="D4121" s="175">
        <v>8492.15</v>
      </c>
    </row>
    <row r="4122" spans="1:4" ht="15" customHeight="1" x14ac:dyDescent="0.25">
      <c r="A4122" s="171" t="s">
        <v>54355</v>
      </c>
      <c r="B4122" s="170" t="s">
        <v>54356</v>
      </c>
      <c r="C4122" s="171" t="s">
        <v>26</v>
      </c>
      <c r="D4122" s="175">
        <v>8042.25</v>
      </c>
    </row>
    <row r="4123" spans="1:4" ht="48" x14ac:dyDescent="0.25">
      <c r="A4123" s="171" t="s">
        <v>54357</v>
      </c>
      <c r="B4123" s="170" t="s">
        <v>54358</v>
      </c>
      <c r="C4123" s="171" t="s">
        <v>26</v>
      </c>
      <c r="D4123" s="175">
        <v>9448.25</v>
      </c>
    </row>
    <row r="4124" spans="1:4" ht="48" x14ac:dyDescent="0.25">
      <c r="A4124" s="171" t="s">
        <v>54359</v>
      </c>
      <c r="B4124" s="170" t="s">
        <v>54360</v>
      </c>
      <c r="C4124" s="171" t="s">
        <v>26</v>
      </c>
      <c r="D4124" s="175">
        <v>8980.9</v>
      </c>
    </row>
    <row r="4125" spans="1:4" ht="48" x14ac:dyDescent="0.25">
      <c r="A4125" s="171" t="s">
        <v>54361</v>
      </c>
      <c r="B4125" s="170" t="s">
        <v>54362</v>
      </c>
      <c r="C4125" s="171" t="s">
        <v>26</v>
      </c>
      <c r="D4125" s="176">
        <v>10846.05</v>
      </c>
    </row>
    <row r="4126" spans="1:4" ht="48" x14ac:dyDescent="0.25">
      <c r="A4126" s="171" t="s">
        <v>54363</v>
      </c>
      <c r="B4126" s="170" t="s">
        <v>54364</v>
      </c>
      <c r="C4126" s="171" t="s">
        <v>26</v>
      </c>
      <c r="D4126" s="176">
        <v>10309.950000000001</v>
      </c>
    </row>
    <row r="4127" spans="1:4" ht="15" customHeight="1" x14ac:dyDescent="0.25">
      <c r="A4127" s="171" t="s">
        <v>54365</v>
      </c>
      <c r="B4127" s="170" t="s">
        <v>54366</v>
      </c>
      <c r="C4127" s="171" t="s">
        <v>26</v>
      </c>
      <c r="D4127" s="175">
        <v>6595.64</v>
      </c>
    </row>
    <row r="4128" spans="1:4" ht="48" x14ac:dyDescent="0.25">
      <c r="A4128" s="171" t="s">
        <v>54367</v>
      </c>
      <c r="B4128" s="170" t="s">
        <v>54368</v>
      </c>
      <c r="C4128" s="171" t="s">
        <v>26</v>
      </c>
      <c r="D4128" s="175">
        <v>6142.45</v>
      </c>
    </row>
    <row r="4129" spans="1:4" ht="38.25" customHeight="1" x14ac:dyDescent="0.25">
      <c r="A4129" s="171" t="s">
        <v>54369</v>
      </c>
      <c r="B4129" s="170" t="s">
        <v>54370</v>
      </c>
      <c r="C4129" s="171" t="s">
        <v>26</v>
      </c>
      <c r="D4129" s="175">
        <v>6866.6</v>
      </c>
    </row>
    <row r="4130" spans="1:4" ht="48" x14ac:dyDescent="0.25">
      <c r="A4130" s="171" t="s">
        <v>54371</v>
      </c>
      <c r="B4130" s="170" t="s">
        <v>54372</v>
      </c>
      <c r="C4130" s="171" t="s">
        <v>26</v>
      </c>
      <c r="D4130" s="175">
        <v>6443.23</v>
      </c>
    </row>
    <row r="4131" spans="1:4" ht="15" customHeight="1" x14ac:dyDescent="0.25">
      <c r="A4131" s="171" t="s">
        <v>54373</v>
      </c>
      <c r="B4131" s="170" t="s">
        <v>54374</v>
      </c>
      <c r="C4131" s="171" t="s">
        <v>26</v>
      </c>
      <c r="D4131" s="175">
        <v>6969.21</v>
      </c>
    </row>
    <row r="4132" spans="1:4" ht="48" x14ac:dyDescent="0.25">
      <c r="A4132" s="171" t="s">
        <v>54375</v>
      </c>
      <c r="B4132" s="170" t="s">
        <v>54376</v>
      </c>
      <c r="C4132" s="171" t="s">
        <v>26</v>
      </c>
      <c r="D4132" s="175">
        <v>6516.03</v>
      </c>
    </row>
    <row r="4133" spans="1:4" ht="48" x14ac:dyDescent="0.25">
      <c r="A4133" s="171" t="s">
        <v>54377</v>
      </c>
      <c r="B4133" s="170" t="s">
        <v>54378</v>
      </c>
      <c r="C4133" s="171" t="s">
        <v>26</v>
      </c>
      <c r="D4133" s="175">
        <v>7686.25</v>
      </c>
    </row>
    <row r="4134" spans="1:4" ht="48" x14ac:dyDescent="0.25">
      <c r="A4134" s="171" t="s">
        <v>54379</v>
      </c>
      <c r="B4134" s="170" t="s">
        <v>54380</v>
      </c>
      <c r="C4134" s="171" t="s">
        <v>26</v>
      </c>
      <c r="D4134" s="175">
        <v>7233.07</v>
      </c>
    </row>
    <row r="4135" spans="1:4" ht="15" customHeight="1" x14ac:dyDescent="0.25">
      <c r="A4135" s="171" t="s">
        <v>54381</v>
      </c>
      <c r="B4135" s="170" t="s">
        <v>54382</v>
      </c>
      <c r="C4135" s="171" t="s">
        <v>26</v>
      </c>
      <c r="D4135" s="175">
        <v>9062.01</v>
      </c>
    </row>
    <row r="4136" spans="1:4" ht="48" x14ac:dyDescent="0.25">
      <c r="A4136" s="171" t="s">
        <v>54383</v>
      </c>
      <c r="B4136" s="170" t="s">
        <v>54384</v>
      </c>
      <c r="C4136" s="171" t="s">
        <v>26</v>
      </c>
      <c r="D4136" s="175">
        <v>8363.2800000000007</v>
      </c>
    </row>
    <row r="4137" spans="1:4" ht="48" x14ac:dyDescent="0.25">
      <c r="A4137" s="171" t="s">
        <v>54385</v>
      </c>
      <c r="B4137" s="170" t="s">
        <v>54386</v>
      </c>
      <c r="C4137" s="171" t="s">
        <v>26</v>
      </c>
      <c r="D4137" s="176">
        <v>10296.24</v>
      </c>
    </row>
    <row r="4138" spans="1:4" ht="48" x14ac:dyDescent="0.25">
      <c r="A4138" s="171" t="s">
        <v>54387</v>
      </c>
      <c r="B4138" s="170" t="s">
        <v>54388</v>
      </c>
      <c r="C4138" s="171" t="s">
        <v>26</v>
      </c>
      <c r="D4138" s="175">
        <v>9627.31</v>
      </c>
    </row>
    <row r="4139" spans="1:4" ht="15" customHeight="1" x14ac:dyDescent="0.25">
      <c r="A4139" s="171" t="s">
        <v>54389</v>
      </c>
      <c r="B4139" s="170" t="s">
        <v>54390</v>
      </c>
      <c r="C4139" s="171" t="s">
        <v>26</v>
      </c>
      <c r="D4139" s="176">
        <v>11572.6</v>
      </c>
    </row>
    <row r="4140" spans="1:4" ht="15" customHeight="1" x14ac:dyDescent="0.25">
      <c r="A4140" s="171" t="s">
        <v>54391</v>
      </c>
      <c r="B4140" s="170" t="s">
        <v>54392</v>
      </c>
      <c r="C4140" s="171" t="s">
        <v>26</v>
      </c>
      <c r="D4140" s="176">
        <v>10873.86</v>
      </c>
    </row>
    <row r="4141" spans="1:4" ht="48" x14ac:dyDescent="0.25">
      <c r="A4141" s="171" t="s">
        <v>54393</v>
      </c>
      <c r="B4141" s="170" t="s">
        <v>54394</v>
      </c>
      <c r="C4141" s="171" t="s">
        <v>26</v>
      </c>
      <c r="D4141" s="176">
        <v>13221.65</v>
      </c>
    </row>
    <row r="4142" spans="1:4" ht="48" x14ac:dyDescent="0.25">
      <c r="A4142" s="171" t="s">
        <v>54395</v>
      </c>
      <c r="B4142" s="170" t="s">
        <v>54396</v>
      </c>
      <c r="C4142" s="171" t="s">
        <v>26</v>
      </c>
      <c r="D4142" s="176">
        <v>12410.14</v>
      </c>
    </row>
    <row r="4143" spans="1:4" ht="48" x14ac:dyDescent="0.25">
      <c r="A4143" s="171" t="s">
        <v>54397</v>
      </c>
      <c r="B4143" s="170" t="s">
        <v>54398</v>
      </c>
      <c r="C4143" s="171" t="s">
        <v>26</v>
      </c>
      <c r="D4143" s="176">
        <v>11012.9</v>
      </c>
    </row>
    <row r="4144" spans="1:4" ht="48" x14ac:dyDescent="0.25">
      <c r="A4144" s="171" t="s">
        <v>54399</v>
      </c>
      <c r="B4144" s="170" t="s">
        <v>54400</v>
      </c>
      <c r="C4144" s="171" t="s">
        <v>26</v>
      </c>
      <c r="D4144" s="176">
        <v>10241.450000000001</v>
      </c>
    </row>
    <row r="4145" spans="1:4" ht="48" x14ac:dyDescent="0.25">
      <c r="A4145" s="171" t="s">
        <v>54401</v>
      </c>
      <c r="B4145" s="170" t="s">
        <v>54402</v>
      </c>
      <c r="C4145" s="171" t="s">
        <v>26</v>
      </c>
      <c r="D4145" s="176">
        <v>12616.33</v>
      </c>
    </row>
    <row r="4146" spans="1:4" ht="48" x14ac:dyDescent="0.25">
      <c r="A4146" s="171" t="s">
        <v>54403</v>
      </c>
      <c r="B4146" s="170" t="s">
        <v>54404</v>
      </c>
      <c r="C4146" s="171" t="s">
        <v>26</v>
      </c>
      <c r="D4146" s="176">
        <v>11874.69</v>
      </c>
    </row>
    <row r="4147" spans="1:4" ht="15" customHeight="1" x14ac:dyDescent="0.25">
      <c r="A4147" s="171" t="s">
        <v>54405</v>
      </c>
      <c r="B4147" s="170" t="s">
        <v>54406</v>
      </c>
      <c r="C4147" s="171" t="s">
        <v>26</v>
      </c>
      <c r="D4147" s="176">
        <v>13538.55</v>
      </c>
    </row>
    <row r="4148" spans="1:4" ht="15" customHeight="1" x14ac:dyDescent="0.25">
      <c r="A4148" s="171" t="s">
        <v>54407</v>
      </c>
      <c r="B4148" s="170" t="s">
        <v>54408</v>
      </c>
      <c r="C4148" s="171" t="s">
        <v>26</v>
      </c>
      <c r="D4148" s="176">
        <v>12767.1</v>
      </c>
    </row>
    <row r="4149" spans="1:4" ht="48" x14ac:dyDescent="0.25">
      <c r="A4149" s="171" t="s">
        <v>54409</v>
      </c>
      <c r="B4149" s="170" t="s">
        <v>54410</v>
      </c>
      <c r="C4149" s="171" t="s">
        <v>26</v>
      </c>
      <c r="D4149" s="176">
        <v>14965.05</v>
      </c>
    </row>
    <row r="4150" spans="1:4" ht="48" x14ac:dyDescent="0.25">
      <c r="A4150" s="171" t="s">
        <v>54411</v>
      </c>
      <c r="B4150" s="170" t="s">
        <v>54412</v>
      </c>
      <c r="C4150" s="171" t="s">
        <v>26</v>
      </c>
      <c r="D4150" s="176">
        <v>14066.29</v>
      </c>
    </row>
    <row r="4151" spans="1:4" ht="48" x14ac:dyDescent="0.25">
      <c r="A4151" s="171" t="s">
        <v>54413</v>
      </c>
      <c r="B4151" s="170" t="s">
        <v>54414</v>
      </c>
      <c r="C4151" s="171" t="s">
        <v>26</v>
      </c>
      <c r="D4151" s="176">
        <v>12311.03</v>
      </c>
    </row>
    <row r="4152" spans="1:4" ht="48" x14ac:dyDescent="0.25">
      <c r="A4152" s="171" t="s">
        <v>54415</v>
      </c>
      <c r="B4152" s="170" t="s">
        <v>54416</v>
      </c>
      <c r="C4152" s="171" t="s">
        <v>26</v>
      </c>
      <c r="D4152" s="176">
        <v>11460.34</v>
      </c>
    </row>
    <row r="4153" spans="1:4" ht="15" customHeight="1" x14ac:dyDescent="0.25">
      <c r="A4153" s="171" t="s">
        <v>54417</v>
      </c>
      <c r="B4153" s="170" t="s">
        <v>54418</v>
      </c>
      <c r="C4153" s="171" t="s">
        <v>26</v>
      </c>
      <c r="D4153" s="176">
        <v>14573.15</v>
      </c>
    </row>
    <row r="4154" spans="1:4" ht="48" x14ac:dyDescent="0.25">
      <c r="A4154" s="171" t="s">
        <v>54419</v>
      </c>
      <c r="B4154" s="170" t="s">
        <v>54420</v>
      </c>
      <c r="C4154" s="171" t="s">
        <v>26</v>
      </c>
      <c r="D4154" s="176">
        <v>13752.27</v>
      </c>
    </row>
    <row r="4155" spans="1:4" ht="48" x14ac:dyDescent="0.25">
      <c r="A4155" s="171" t="s">
        <v>54421</v>
      </c>
      <c r="B4155" s="170" t="s">
        <v>54422</v>
      </c>
      <c r="C4155" s="171" t="s">
        <v>26</v>
      </c>
      <c r="D4155" s="176">
        <v>16399.259999999998</v>
      </c>
    </row>
    <row r="4156" spans="1:4" ht="48" x14ac:dyDescent="0.25">
      <c r="A4156" s="171" t="s">
        <v>54423</v>
      </c>
      <c r="B4156" s="170" t="s">
        <v>54424</v>
      </c>
      <c r="C4156" s="171" t="s">
        <v>26</v>
      </c>
      <c r="D4156" s="176">
        <v>15410.36</v>
      </c>
    </row>
    <row r="4157" spans="1:4" ht="15" customHeight="1" x14ac:dyDescent="0.25">
      <c r="A4157" s="171" t="s">
        <v>54425</v>
      </c>
      <c r="B4157" s="170" t="s">
        <v>54426</v>
      </c>
      <c r="C4157" s="171" t="s">
        <v>26</v>
      </c>
      <c r="D4157" s="176">
        <v>18504.46</v>
      </c>
    </row>
    <row r="4158" spans="1:4" ht="48" x14ac:dyDescent="0.25">
      <c r="A4158" s="171" t="s">
        <v>54427</v>
      </c>
      <c r="B4158" s="170" t="s">
        <v>54428</v>
      </c>
      <c r="C4158" s="171" t="s">
        <v>26</v>
      </c>
      <c r="D4158" s="176">
        <v>17374.43</v>
      </c>
    </row>
    <row r="4159" spans="1:4" ht="36" x14ac:dyDescent="0.25">
      <c r="A4159" s="171" t="s">
        <v>54429</v>
      </c>
      <c r="B4159" s="170" t="s">
        <v>54430</v>
      </c>
      <c r="C4159" s="171" t="s">
        <v>12302</v>
      </c>
      <c r="D4159" s="173">
        <v>200.37</v>
      </c>
    </row>
    <row r="4160" spans="1:4" ht="36" x14ac:dyDescent="0.25">
      <c r="A4160" s="171" t="s">
        <v>54431</v>
      </c>
      <c r="B4160" s="170" t="s">
        <v>54432</v>
      </c>
      <c r="C4160" s="171" t="s">
        <v>12302</v>
      </c>
      <c r="D4160" s="173">
        <v>147.44999999999999</v>
      </c>
    </row>
    <row r="4161" spans="1:4" ht="36" x14ac:dyDescent="0.25">
      <c r="A4161" s="171" t="s">
        <v>54433</v>
      </c>
      <c r="B4161" s="170" t="s">
        <v>54434</v>
      </c>
      <c r="C4161" s="171" t="s">
        <v>12302</v>
      </c>
      <c r="D4161" s="173">
        <v>232.35</v>
      </c>
    </row>
    <row r="4162" spans="1:4" ht="15" customHeight="1" x14ac:dyDescent="0.25">
      <c r="A4162" s="171" t="s">
        <v>54435</v>
      </c>
      <c r="B4162" s="170" t="s">
        <v>54436</v>
      </c>
      <c r="C4162" s="171" t="s">
        <v>12302</v>
      </c>
      <c r="D4162" s="173">
        <v>171.37</v>
      </c>
    </row>
    <row r="4163" spans="1:4" ht="36" x14ac:dyDescent="0.25">
      <c r="A4163" s="171" t="s">
        <v>54437</v>
      </c>
      <c r="B4163" s="170" t="s">
        <v>54438</v>
      </c>
      <c r="C4163" s="171" t="s">
        <v>12302</v>
      </c>
      <c r="D4163" s="173">
        <v>279.51</v>
      </c>
    </row>
    <row r="4164" spans="1:4" ht="36" x14ac:dyDescent="0.25">
      <c r="A4164" s="171" t="s">
        <v>54439</v>
      </c>
      <c r="B4164" s="170" t="s">
        <v>54440</v>
      </c>
      <c r="C4164" s="171" t="s">
        <v>12302</v>
      </c>
      <c r="D4164" s="173">
        <v>207.03</v>
      </c>
    </row>
    <row r="4165" spans="1:4" ht="36" x14ac:dyDescent="0.25">
      <c r="A4165" s="171" t="s">
        <v>54441</v>
      </c>
      <c r="B4165" s="170" t="s">
        <v>54442</v>
      </c>
      <c r="C4165" s="171" t="s">
        <v>12302</v>
      </c>
      <c r="D4165" s="174">
        <v>67.819999999999993</v>
      </c>
    </row>
    <row r="4166" spans="1:4" ht="36" x14ac:dyDescent="0.25">
      <c r="A4166" s="171" t="s">
        <v>54443</v>
      </c>
      <c r="B4166" s="170" t="s">
        <v>54444</v>
      </c>
      <c r="C4166" s="171" t="s">
        <v>12302</v>
      </c>
      <c r="D4166" s="174">
        <v>50.57</v>
      </c>
    </row>
    <row r="4167" spans="1:4" ht="15" customHeight="1" x14ac:dyDescent="0.25">
      <c r="A4167" s="171" t="s">
        <v>54445</v>
      </c>
      <c r="B4167" s="170" t="s">
        <v>54446</v>
      </c>
      <c r="C4167" s="171" t="s">
        <v>12302</v>
      </c>
      <c r="D4167" s="174">
        <v>85.56</v>
      </c>
    </row>
    <row r="4168" spans="1:4" ht="36" x14ac:dyDescent="0.25">
      <c r="A4168" s="171" t="s">
        <v>54447</v>
      </c>
      <c r="B4168" s="170" t="s">
        <v>54448</v>
      </c>
      <c r="C4168" s="171" t="s">
        <v>12302</v>
      </c>
      <c r="D4168" s="174">
        <v>63.7</v>
      </c>
    </row>
    <row r="4169" spans="1:4" ht="36" x14ac:dyDescent="0.25">
      <c r="A4169" s="171" t="s">
        <v>54449</v>
      </c>
      <c r="B4169" s="170" t="s">
        <v>54450</v>
      </c>
      <c r="C4169" s="171" t="s">
        <v>12302</v>
      </c>
      <c r="D4169" s="173">
        <v>103.67</v>
      </c>
    </row>
    <row r="4170" spans="1:4" ht="36" x14ac:dyDescent="0.25">
      <c r="A4170" s="171" t="s">
        <v>54451</v>
      </c>
      <c r="B4170" s="170" t="s">
        <v>54452</v>
      </c>
      <c r="C4170" s="171" t="s">
        <v>12302</v>
      </c>
      <c r="D4170" s="174">
        <v>77.209999999999994</v>
      </c>
    </row>
    <row r="4171" spans="1:4" ht="15" customHeight="1" x14ac:dyDescent="0.25">
      <c r="A4171" s="171" t="s">
        <v>54453</v>
      </c>
      <c r="B4171" s="170" t="s">
        <v>54454</v>
      </c>
      <c r="C4171" s="171" t="s">
        <v>12302</v>
      </c>
      <c r="D4171" s="173">
        <v>121.78</v>
      </c>
    </row>
    <row r="4172" spans="1:4" ht="15" customHeight="1" x14ac:dyDescent="0.25">
      <c r="A4172" s="171" t="s">
        <v>54455</v>
      </c>
      <c r="B4172" s="170" t="s">
        <v>54456</v>
      </c>
      <c r="C4172" s="171" t="s">
        <v>12302</v>
      </c>
      <c r="D4172" s="174">
        <v>90.72</v>
      </c>
    </row>
    <row r="4173" spans="1:4" ht="36" x14ac:dyDescent="0.25">
      <c r="A4173" s="171" t="s">
        <v>54457</v>
      </c>
      <c r="B4173" s="170" t="s">
        <v>54458</v>
      </c>
      <c r="C4173" s="171" t="s">
        <v>12302</v>
      </c>
      <c r="D4173" s="173">
        <v>145.83000000000001</v>
      </c>
    </row>
    <row r="4174" spans="1:4" ht="36" x14ac:dyDescent="0.25">
      <c r="A4174" s="171" t="s">
        <v>54459</v>
      </c>
      <c r="B4174" s="170" t="s">
        <v>54460</v>
      </c>
      <c r="C4174" s="171" t="s">
        <v>12302</v>
      </c>
      <c r="D4174" s="173">
        <v>109.01</v>
      </c>
    </row>
    <row r="4175" spans="1:4" ht="36" x14ac:dyDescent="0.25">
      <c r="A4175" s="171" t="s">
        <v>54461</v>
      </c>
      <c r="B4175" s="170" t="s">
        <v>54462</v>
      </c>
      <c r="C4175" s="171" t="s">
        <v>12302</v>
      </c>
      <c r="D4175" s="173">
        <v>297.08</v>
      </c>
    </row>
    <row r="4176" spans="1:4" ht="15" customHeight="1" x14ac:dyDescent="0.25">
      <c r="A4176" s="171" t="s">
        <v>54463</v>
      </c>
      <c r="B4176" s="170" t="s">
        <v>54464</v>
      </c>
      <c r="C4176" s="171" t="s">
        <v>12302</v>
      </c>
      <c r="D4176" s="173">
        <v>217.7</v>
      </c>
    </row>
    <row r="4177" spans="1:4" ht="36" x14ac:dyDescent="0.25">
      <c r="A4177" s="171" t="s">
        <v>54465</v>
      </c>
      <c r="B4177" s="170" t="s">
        <v>54466</v>
      </c>
      <c r="C4177" s="171" t="s">
        <v>12302</v>
      </c>
      <c r="D4177" s="173">
        <v>346.7</v>
      </c>
    </row>
    <row r="4178" spans="1:4" ht="36" x14ac:dyDescent="0.25">
      <c r="A4178" s="171" t="s">
        <v>54467</v>
      </c>
      <c r="B4178" s="170" t="s">
        <v>54468</v>
      </c>
      <c r="C4178" s="171" t="s">
        <v>12302</v>
      </c>
      <c r="D4178" s="173">
        <v>254.66</v>
      </c>
    </row>
    <row r="4179" spans="1:4" ht="36" x14ac:dyDescent="0.25">
      <c r="A4179" s="171" t="s">
        <v>54469</v>
      </c>
      <c r="B4179" s="170" t="s">
        <v>54470</v>
      </c>
      <c r="C4179" s="171" t="s">
        <v>12302</v>
      </c>
      <c r="D4179" s="173">
        <v>416.97</v>
      </c>
    </row>
    <row r="4180" spans="1:4" ht="36" x14ac:dyDescent="0.25">
      <c r="A4180" s="171" t="s">
        <v>54471</v>
      </c>
      <c r="B4180" s="170" t="s">
        <v>54472</v>
      </c>
      <c r="C4180" s="171" t="s">
        <v>12302</v>
      </c>
      <c r="D4180" s="173">
        <v>307.67</v>
      </c>
    </row>
    <row r="4181" spans="1:4" x14ac:dyDescent="0.25">
      <c r="A4181" s="179">
        <v>251</v>
      </c>
      <c r="B4181" s="167" t="s">
        <v>17873</v>
      </c>
      <c r="C4181" s="168"/>
      <c r="D4181" s="169"/>
    </row>
    <row r="4182" spans="1:4" ht="60" x14ac:dyDescent="0.25">
      <c r="A4182" s="171" t="s">
        <v>34647</v>
      </c>
      <c r="B4182" s="170" t="s">
        <v>34648</v>
      </c>
      <c r="C4182" s="171" t="s">
        <v>12401</v>
      </c>
      <c r="D4182" s="174">
        <v>56.85</v>
      </c>
    </row>
    <row r="4183" spans="1:4" ht="15" customHeight="1" x14ac:dyDescent="0.25">
      <c r="A4183" s="171" t="s">
        <v>34649</v>
      </c>
      <c r="B4183" s="170" t="s">
        <v>34650</v>
      </c>
      <c r="C4183" s="171" t="s">
        <v>12401</v>
      </c>
      <c r="D4183" s="174">
        <v>48.43</v>
      </c>
    </row>
    <row r="4184" spans="1:4" ht="48" x14ac:dyDescent="0.25">
      <c r="A4184" s="171" t="s">
        <v>34651</v>
      </c>
      <c r="B4184" s="170" t="s">
        <v>34652</v>
      </c>
      <c r="C4184" s="171" t="s">
        <v>12401</v>
      </c>
      <c r="D4184" s="173">
        <v>102.74</v>
      </c>
    </row>
    <row r="4185" spans="1:4" ht="60" x14ac:dyDescent="0.25">
      <c r="A4185" s="171" t="s">
        <v>34653</v>
      </c>
      <c r="B4185" s="170" t="s">
        <v>34654</v>
      </c>
      <c r="C4185" s="171" t="s">
        <v>12401</v>
      </c>
      <c r="D4185" s="174">
        <v>61.52</v>
      </c>
    </row>
    <row r="4186" spans="1:4" ht="36" x14ac:dyDescent="0.25">
      <c r="A4186" s="171" t="s">
        <v>34655</v>
      </c>
      <c r="B4186" s="170" t="s">
        <v>34656</v>
      </c>
      <c r="C4186" s="171" t="s">
        <v>12401</v>
      </c>
      <c r="D4186" s="174">
        <v>12.82</v>
      </c>
    </row>
    <row r="4187" spans="1:4" ht="15" customHeight="1" x14ac:dyDescent="0.25">
      <c r="A4187" s="171" t="s">
        <v>34657</v>
      </c>
      <c r="B4187" s="170" t="s">
        <v>34658</v>
      </c>
      <c r="C4187" s="171" t="s">
        <v>12401</v>
      </c>
      <c r="D4187" s="173">
        <v>101.15</v>
      </c>
    </row>
    <row r="4188" spans="1:4" ht="15" customHeight="1" x14ac:dyDescent="0.25">
      <c r="A4188" s="171" t="s">
        <v>34659</v>
      </c>
      <c r="B4188" s="170" t="s">
        <v>34660</v>
      </c>
      <c r="C4188" s="171" t="s">
        <v>12401</v>
      </c>
      <c r="D4188" s="174">
        <v>35.11</v>
      </c>
    </row>
    <row r="4189" spans="1:4" ht="60" x14ac:dyDescent="0.25">
      <c r="A4189" s="171" t="s">
        <v>34661</v>
      </c>
      <c r="B4189" s="170" t="s">
        <v>34662</v>
      </c>
      <c r="C4189" s="171" t="s">
        <v>12401</v>
      </c>
      <c r="D4189" s="173">
        <v>148.59</v>
      </c>
    </row>
    <row r="4190" spans="1:4" ht="60" x14ac:dyDescent="0.25">
      <c r="A4190" s="171" t="s">
        <v>34663</v>
      </c>
      <c r="B4190" s="170" t="s">
        <v>34664</v>
      </c>
      <c r="C4190" s="171" t="s">
        <v>12401</v>
      </c>
      <c r="D4190" s="174">
        <v>79.03</v>
      </c>
    </row>
    <row r="4191" spans="1:4" ht="60" x14ac:dyDescent="0.25">
      <c r="A4191" s="171" t="s">
        <v>34665</v>
      </c>
      <c r="B4191" s="170" t="s">
        <v>34666</v>
      </c>
      <c r="C4191" s="171" t="s">
        <v>12401</v>
      </c>
      <c r="D4191" s="174">
        <v>87.14</v>
      </c>
    </row>
    <row r="4192" spans="1:4" ht="60" x14ac:dyDescent="0.25">
      <c r="A4192" s="171" t="s">
        <v>34667</v>
      </c>
      <c r="B4192" s="170" t="s">
        <v>34668</v>
      </c>
      <c r="C4192" s="171" t="s">
        <v>12401</v>
      </c>
      <c r="D4192" s="174">
        <v>21.1</v>
      </c>
    </row>
    <row r="4193" spans="1:4" ht="15" customHeight="1" x14ac:dyDescent="0.25">
      <c r="A4193" s="171" t="s">
        <v>34669</v>
      </c>
      <c r="B4193" s="170" t="s">
        <v>34670</v>
      </c>
      <c r="C4193" s="171" t="s">
        <v>12401</v>
      </c>
      <c r="D4193" s="173">
        <v>135.84</v>
      </c>
    </row>
    <row r="4194" spans="1:4" ht="60" x14ac:dyDescent="0.25">
      <c r="A4194" s="171" t="s">
        <v>34671</v>
      </c>
      <c r="B4194" s="170" t="s">
        <v>34672</v>
      </c>
      <c r="C4194" s="171" t="s">
        <v>12401</v>
      </c>
      <c r="D4194" s="174">
        <v>64.900000000000006</v>
      </c>
    </row>
    <row r="4195" spans="1:4" ht="48" x14ac:dyDescent="0.25">
      <c r="A4195" s="171" t="s">
        <v>34673</v>
      </c>
      <c r="B4195" s="170" t="s">
        <v>34674</v>
      </c>
      <c r="C4195" s="171" t="s">
        <v>12401</v>
      </c>
      <c r="D4195" s="174">
        <v>13.75</v>
      </c>
    </row>
    <row r="4196" spans="1:4" ht="48" x14ac:dyDescent="0.25">
      <c r="A4196" s="171" t="s">
        <v>34675</v>
      </c>
      <c r="B4196" s="170" t="s">
        <v>34676</v>
      </c>
      <c r="C4196" s="171" t="s">
        <v>12401</v>
      </c>
      <c r="D4196" s="174">
        <v>28.7</v>
      </c>
    </row>
    <row r="4197" spans="1:4" ht="60" x14ac:dyDescent="0.25">
      <c r="A4197" s="171" t="s">
        <v>34677</v>
      </c>
      <c r="B4197" s="170" t="s">
        <v>34678</v>
      </c>
      <c r="C4197" s="171" t="s">
        <v>12401</v>
      </c>
      <c r="D4197" s="173">
        <v>102.73</v>
      </c>
    </row>
    <row r="4198" spans="1:4" ht="60" x14ac:dyDescent="0.25">
      <c r="A4198" s="171" t="s">
        <v>34679</v>
      </c>
      <c r="B4198" s="170" t="s">
        <v>34680</v>
      </c>
      <c r="C4198" s="171" t="s">
        <v>12401</v>
      </c>
      <c r="D4198" s="173">
        <v>152.22999999999999</v>
      </c>
    </row>
    <row r="4199" spans="1:4" ht="48" x14ac:dyDescent="0.25">
      <c r="A4199" s="171" t="s">
        <v>34681</v>
      </c>
      <c r="B4199" s="170" t="s">
        <v>34682</v>
      </c>
      <c r="C4199" s="171" t="s">
        <v>12401</v>
      </c>
      <c r="D4199" s="174">
        <v>97.79</v>
      </c>
    </row>
    <row r="4200" spans="1:4" ht="48" x14ac:dyDescent="0.25">
      <c r="A4200" s="171" t="s">
        <v>34683</v>
      </c>
      <c r="B4200" s="170" t="s">
        <v>34684</v>
      </c>
      <c r="C4200" s="171" t="s">
        <v>12401</v>
      </c>
      <c r="D4200" s="174">
        <v>93.37</v>
      </c>
    </row>
    <row r="4201" spans="1:4" ht="15" customHeight="1" x14ac:dyDescent="0.25">
      <c r="A4201" s="171" t="s">
        <v>34685</v>
      </c>
      <c r="B4201" s="170" t="s">
        <v>34686</v>
      </c>
      <c r="C4201" s="171" t="s">
        <v>12401</v>
      </c>
      <c r="D4201" s="173">
        <v>122.75</v>
      </c>
    </row>
    <row r="4202" spans="1:4" ht="36" x14ac:dyDescent="0.25">
      <c r="A4202" s="171" t="s">
        <v>34687</v>
      </c>
      <c r="B4202" s="170" t="s">
        <v>34688</v>
      </c>
      <c r="C4202" s="171" t="s">
        <v>12401</v>
      </c>
      <c r="D4202" s="173">
        <v>204.45</v>
      </c>
    </row>
    <row r="4203" spans="1:4" ht="36" x14ac:dyDescent="0.25">
      <c r="A4203" s="171" t="s">
        <v>34689</v>
      </c>
      <c r="B4203" s="170" t="s">
        <v>34690</v>
      </c>
      <c r="C4203" s="171" t="s">
        <v>12401</v>
      </c>
      <c r="D4203" s="173">
        <v>107.47</v>
      </c>
    </row>
    <row r="4204" spans="1:4" ht="36" x14ac:dyDescent="0.25">
      <c r="A4204" s="171" t="s">
        <v>34691</v>
      </c>
      <c r="B4204" s="170" t="s">
        <v>34692</v>
      </c>
      <c r="C4204" s="171" t="s">
        <v>12401</v>
      </c>
      <c r="D4204" s="173">
        <v>207.41</v>
      </c>
    </row>
    <row r="4205" spans="1:4" ht="15" customHeight="1" x14ac:dyDescent="0.25">
      <c r="A4205" s="171" t="s">
        <v>34693</v>
      </c>
      <c r="B4205" s="170" t="s">
        <v>34694</v>
      </c>
      <c r="C4205" s="171" t="s">
        <v>12401</v>
      </c>
      <c r="D4205" s="173">
        <v>110.43</v>
      </c>
    </row>
    <row r="4206" spans="1:4" ht="15" customHeight="1" x14ac:dyDescent="0.25">
      <c r="A4206" s="171" t="s">
        <v>34695</v>
      </c>
      <c r="B4206" s="170" t="s">
        <v>34696</v>
      </c>
      <c r="C4206" s="171" t="s">
        <v>12401</v>
      </c>
      <c r="D4206" s="173">
        <v>254.94</v>
      </c>
    </row>
    <row r="4207" spans="1:4" ht="36" x14ac:dyDescent="0.25">
      <c r="A4207" s="171" t="s">
        <v>34697</v>
      </c>
      <c r="B4207" s="170" t="s">
        <v>34698</v>
      </c>
      <c r="C4207" s="171" t="s">
        <v>12401</v>
      </c>
      <c r="D4207" s="173">
        <v>163.80000000000001</v>
      </c>
    </row>
    <row r="4208" spans="1:4" ht="48" x14ac:dyDescent="0.25">
      <c r="A4208" s="171" t="s">
        <v>34699</v>
      </c>
      <c r="B4208" s="170" t="s">
        <v>34700</v>
      </c>
      <c r="C4208" s="171" t="s">
        <v>12401</v>
      </c>
      <c r="D4208" s="173">
        <v>257.89999999999998</v>
      </c>
    </row>
    <row r="4209" spans="1:4" ht="48" x14ac:dyDescent="0.25">
      <c r="A4209" s="171" t="s">
        <v>34701</v>
      </c>
      <c r="B4209" s="170" t="s">
        <v>34702</v>
      </c>
      <c r="C4209" s="171" t="s">
        <v>12401</v>
      </c>
      <c r="D4209" s="173">
        <v>166.76</v>
      </c>
    </row>
    <row r="4210" spans="1:4" ht="24" x14ac:dyDescent="0.25">
      <c r="A4210" s="171" t="s">
        <v>34703</v>
      </c>
      <c r="B4210" s="170" t="s">
        <v>34704</v>
      </c>
      <c r="C4210" s="171" t="s">
        <v>12401</v>
      </c>
      <c r="D4210" s="173">
        <v>179.72</v>
      </c>
    </row>
    <row r="4211" spans="1:4" ht="24" x14ac:dyDescent="0.25">
      <c r="A4211" s="171" t="s">
        <v>34705</v>
      </c>
      <c r="B4211" s="170" t="s">
        <v>34706</v>
      </c>
      <c r="C4211" s="171" t="s">
        <v>12401</v>
      </c>
      <c r="D4211" s="174">
        <v>90.79</v>
      </c>
    </row>
    <row r="4212" spans="1:4" ht="15" customHeight="1" x14ac:dyDescent="0.25">
      <c r="A4212" s="171" t="s">
        <v>34707</v>
      </c>
      <c r="B4212" s="170" t="s">
        <v>34708</v>
      </c>
      <c r="C4212" s="171" t="s">
        <v>12401</v>
      </c>
      <c r="D4212" s="173">
        <v>174.69</v>
      </c>
    </row>
    <row r="4213" spans="1:4" ht="15" customHeight="1" x14ac:dyDescent="0.25">
      <c r="A4213" s="171" t="s">
        <v>34709</v>
      </c>
      <c r="B4213" s="170" t="s">
        <v>34710</v>
      </c>
      <c r="C4213" s="171" t="s">
        <v>12401</v>
      </c>
      <c r="D4213" s="174">
        <v>85.76</v>
      </c>
    </row>
    <row r="4214" spans="1:4" ht="60" x14ac:dyDescent="0.25">
      <c r="A4214" s="171" t="s">
        <v>34711</v>
      </c>
      <c r="B4214" s="170" t="s">
        <v>34712</v>
      </c>
      <c r="C4214" s="171" t="s">
        <v>12401</v>
      </c>
      <c r="D4214" s="173">
        <v>175.56</v>
      </c>
    </row>
    <row r="4215" spans="1:4" ht="60" x14ac:dyDescent="0.25">
      <c r="A4215" s="171" t="s">
        <v>34713</v>
      </c>
      <c r="B4215" s="170" t="s">
        <v>34714</v>
      </c>
      <c r="C4215" s="171" t="s">
        <v>12401</v>
      </c>
      <c r="D4215" s="173">
        <v>108.08</v>
      </c>
    </row>
    <row r="4216" spans="1:4" ht="60" x14ac:dyDescent="0.25">
      <c r="A4216" s="171" t="s">
        <v>34715</v>
      </c>
      <c r="B4216" s="170" t="s">
        <v>34716</v>
      </c>
      <c r="C4216" s="171" t="s">
        <v>12401</v>
      </c>
      <c r="D4216" s="174">
        <v>35.4</v>
      </c>
    </row>
    <row r="4217" spans="1:4" ht="15" customHeight="1" x14ac:dyDescent="0.25">
      <c r="A4217" s="171" t="s">
        <v>34717</v>
      </c>
      <c r="B4217" s="170" t="s">
        <v>34718</v>
      </c>
      <c r="C4217" s="171" t="s">
        <v>12401</v>
      </c>
      <c r="D4217" s="174">
        <v>35.590000000000003</v>
      </c>
    </row>
    <row r="4218" spans="1:4" ht="60" x14ac:dyDescent="0.25">
      <c r="A4218" s="171" t="s">
        <v>34719</v>
      </c>
      <c r="B4218" s="170" t="s">
        <v>34720</v>
      </c>
      <c r="C4218" s="171" t="s">
        <v>12401</v>
      </c>
      <c r="D4218" s="173">
        <v>115.64</v>
      </c>
    </row>
    <row r="4219" spans="1:4" ht="60" x14ac:dyDescent="0.25">
      <c r="A4219" s="171" t="s">
        <v>34721</v>
      </c>
      <c r="B4219" s="170" t="s">
        <v>34722</v>
      </c>
      <c r="C4219" s="171" t="s">
        <v>12401</v>
      </c>
      <c r="D4219" s="174">
        <v>68.67</v>
      </c>
    </row>
    <row r="4220" spans="1:4" ht="60" x14ac:dyDescent="0.25">
      <c r="A4220" s="171" t="s">
        <v>34723</v>
      </c>
      <c r="B4220" s="170" t="s">
        <v>34724</v>
      </c>
      <c r="C4220" s="171" t="s">
        <v>12401</v>
      </c>
      <c r="D4220" s="174">
        <v>21.39</v>
      </c>
    </row>
    <row r="4221" spans="1:4" ht="60" x14ac:dyDescent="0.25">
      <c r="A4221" s="171" t="s">
        <v>34725</v>
      </c>
      <c r="B4221" s="170" t="s">
        <v>34726</v>
      </c>
      <c r="C4221" s="171" t="s">
        <v>12401</v>
      </c>
      <c r="D4221" s="174">
        <v>21.6</v>
      </c>
    </row>
    <row r="4222" spans="1:4" ht="72" x14ac:dyDescent="0.25">
      <c r="A4222" s="171" t="s">
        <v>34727</v>
      </c>
      <c r="B4222" s="170" t="s">
        <v>34728</v>
      </c>
      <c r="C4222" s="171" t="s">
        <v>12401</v>
      </c>
      <c r="D4222" s="173">
        <v>126.72</v>
      </c>
    </row>
    <row r="4223" spans="1:4" ht="15" customHeight="1" x14ac:dyDescent="0.25">
      <c r="A4223" s="171" t="s">
        <v>34729</v>
      </c>
      <c r="B4223" s="170" t="s">
        <v>34730</v>
      </c>
      <c r="C4223" s="171" t="s">
        <v>12401</v>
      </c>
      <c r="D4223" s="174">
        <v>38.9</v>
      </c>
    </row>
    <row r="4224" spans="1:4" ht="72" x14ac:dyDescent="0.25">
      <c r="A4224" s="171" t="s">
        <v>34731</v>
      </c>
      <c r="B4224" s="170" t="s">
        <v>34732</v>
      </c>
      <c r="C4224" s="171" t="s">
        <v>12401</v>
      </c>
      <c r="D4224" s="173">
        <v>181.17</v>
      </c>
    </row>
    <row r="4225" spans="1:4" ht="60" x14ac:dyDescent="0.25">
      <c r="A4225" s="171" t="s">
        <v>34733</v>
      </c>
      <c r="B4225" s="170" t="s">
        <v>34734</v>
      </c>
      <c r="C4225" s="171" t="s">
        <v>17874</v>
      </c>
      <c r="D4225" s="173">
        <v>252.79</v>
      </c>
    </row>
    <row r="4226" spans="1:4" ht="36" x14ac:dyDescent="0.25">
      <c r="A4226" s="171" t="s">
        <v>34735</v>
      </c>
      <c r="B4226" s="170" t="s">
        <v>34736</v>
      </c>
      <c r="C4226" s="171" t="s">
        <v>12401</v>
      </c>
      <c r="D4226" s="174">
        <v>11.99</v>
      </c>
    </row>
    <row r="4227" spans="1:4" ht="36" x14ac:dyDescent="0.25">
      <c r="A4227" s="171" t="s">
        <v>34737</v>
      </c>
      <c r="B4227" s="170" t="s">
        <v>34738</v>
      </c>
      <c r="C4227" s="171" t="s">
        <v>12401</v>
      </c>
      <c r="D4227" s="173">
        <v>111.3</v>
      </c>
    </row>
    <row r="4228" spans="1:4" ht="36" x14ac:dyDescent="0.25">
      <c r="A4228" s="171" t="s">
        <v>34739</v>
      </c>
      <c r="B4228" s="170" t="s">
        <v>34740</v>
      </c>
      <c r="C4228" s="171" t="s">
        <v>12401</v>
      </c>
      <c r="D4228" s="174">
        <v>80.38</v>
      </c>
    </row>
    <row r="4229" spans="1:4" ht="36" x14ac:dyDescent="0.25">
      <c r="A4229" s="171" t="s">
        <v>34741</v>
      </c>
      <c r="B4229" s="170" t="s">
        <v>34742</v>
      </c>
      <c r="C4229" s="171" t="s">
        <v>12401</v>
      </c>
      <c r="D4229" s="174">
        <v>60.79</v>
      </c>
    </row>
    <row r="4230" spans="1:4" ht="15" customHeight="1" x14ac:dyDescent="0.25">
      <c r="A4230" s="171" t="s">
        <v>34743</v>
      </c>
      <c r="B4230" s="170" t="s">
        <v>34744</v>
      </c>
      <c r="C4230" s="171" t="s">
        <v>12401</v>
      </c>
      <c r="D4230" s="174">
        <v>51.77</v>
      </c>
    </row>
    <row r="4231" spans="1:4" ht="36" x14ac:dyDescent="0.25">
      <c r="A4231" s="171" t="s">
        <v>34745</v>
      </c>
      <c r="B4231" s="170" t="s">
        <v>34746</v>
      </c>
      <c r="C4231" s="171" t="s">
        <v>12401</v>
      </c>
      <c r="D4231" s="173">
        <v>155.69</v>
      </c>
    </row>
    <row r="4232" spans="1:4" ht="36" x14ac:dyDescent="0.25">
      <c r="A4232" s="171" t="s">
        <v>34747</v>
      </c>
      <c r="B4232" s="170" t="s">
        <v>34748</v>
      </c>
      <c r="C4232" s="171" t="s">
        <v>12401</v>
      </c>
      <c r="D4232" s="173">
        <v>109.95</v>
      </c>
    </row>
    <row r="4233" spans="1:4" ht="36" x14ac:dyDescent="0.25">
      <c r="A4233" s="171" t="s">
        <v>34749</v>
      </c>
      <c r="B4233" s="170" t="s">
        <v>34750</v>
      </c>
      <c r="C4233" s="171" t="s">
        <v>12401</v>
      </c>
      <c r="D4233" s="174">
        <v>87.37</v>
      </c>
    </row>
    <row r="4234" spans="1:4" ht="15" customHeight="1" x14ac:dyDescent="0.25">
      <c r="A4234" s="171" t="s">
        <v>34751</v>
      </c>
      <c r="B4234" s="170" t="s">
        <v>34752</v>
      </c>
      <c r="C4234" s="171" t="s">
        <v>12401</v>
      </c>
      <c r="D4234" s="174">
        <v>74.05</v>
      </c>
    </row>
    <row r="4235" spans="1:4" ht="24" x14ac:dyDescent="0.25">
      <c r="A4235" s="171" t="s">
        <v>34753</v>
      </c>
      <c r="B4235" s="170" t="s">
        <v>34754</v>
      </c>
      <c r="C4235" s="171" t="s">
        <v>12300</v>
      </c>
      <c r="D4235" s="172">
        <v>0.36</v>
      </c>
    </row>
    <row r="4236" spans="1:4" ht="24" x14ac:dyDescent="0.25">
      <c r="A4236" s="171" t="s">
        <v>34755</v>
      </c>
      <c r="B4236" s="170" t="s">
        <v>34756</v>
      </c>
      <c r="C4236" s="171" t="s">
        <v>12300</v>
      </c>
      <c r="D4236" s="172">
        <v>0.39</v>
      </c>
    </row>
    <row r="4237" spans="1:4" ht="48" x14ac:dyDescent="0.25">
      <c r="A4237" s="171" t="s">
        <v>34757</v>
      </c>
      <c r="B4237" s="170" t="s">
        <v>34758</v>
      </c>
      <c r="C4237" s="171" t="s">
        <v>12300</v>
      </c>
      <c r="D4237" s="172">
        <v>0.61</v>
      </c>
    </row>
    <row r="4238" spans="1:4" ht="15" customHeight="1" x14ac:dyDescent="0.25">
      <c r="A4238" s="171" t="s">
        <v>34759</v>
      </c>
      <c r="B4238" s="170" t="s">
        <v>34760</v>
      </c>
      <c r="C4238" s="171" t="s">
        <v>12300</v>
      </c>
      <c r="D4238" s="172">
        <v>0.43</v>
      </c>
    </row>
    <row r="4239" spans="1:4" ht="15" customHeight="1" x14ac:dyDescent="0.25">
      <c r="A4239" s="171" t="s">
        <v>34761</v>
      </c>
      <c r="B4239" s="170" t="s">
        <v>34762</v>
      </c>
      <c r="C4239" s="171" t="s">
        <v>12300</v>
      </c>
      <c r="D4239" s="172">
        <v>1.1100000000000001</v>
      </c>
    </row>
    <row r="4240" spans="1:4" ht="48" x14ac:dyDescent="0.25">
      <c r="A4240" s="171" t="s">
        <v>34763</v>
      </c>
      <c r="B4240" s="170" t="s">
        <v>34764</v>
      </c>
      <c r="C4240" s="171" t="s">
        <v>12300</v>
      </c>
      <c r="D4240" s="172">
        <v>0.79</v>
      </c>
    </row>
    <row r="4241" spans="1:4" ht="48" x14ac:dyDescent="0.25">
      <c r="A4241" s="171" t="s">
        <v>34765</v>
      </c>
      <c r="B4241" s="170" t="s">
        <v>34766</v>
      </c>
      <c r="C4241" s="171" t="s">
        <v>12300</v>
      </c>
      <c r="D4241" s="172">
        <v>1.74</v>
      </c>
    </row>
    <row r="4242" spans="1:4" ht="48" x14ac:dyDescent="0.25">
      <c r="A4242" s="171" t="s">
        <v>34767</v>
      </c>
      <c r="B4242" s="170" t="s">
        <v>34768</v>
      </c>
      <c r="C4242" s="171" t="s">
        <v>12300</v>
      </c>
      <c r="D4242" s="172">
        <v>1.25</v>
      </c>
    </row>
    <row r="4243" spans="1:4" ht="15" customHeight="1" x14ac:dyDescent="0.25">
      <c r="A4243" s="171" t="s">
        <v>34769</v>
      </c>
      <c r="B4243" s="170" t="s">
        <v>34770</v>
      </c>
      <c r="C4243" s="171" t="s">
        <v>12300</v>
      </c>
      <c r="D4243" s="172">
        <v>3.4</v>
      </c>
    </row>
    <row r="4244" spans="1:4" ht="48" x14ac:dyDescent="0.25">
      <c r="A4244" s="171" t="s">
        <v>34771</v>
      </c>
      <c r="B4244" s="170" t="s">
        <v>34772</v>
      </c>
      <c r="C4244" s="171" t="s">
        <v>12300</v>
      </c>
      <c r="D4244" s="172">
        <v>2.39</v>
      </c>
    </row>
    <row r="4245" spans="1:4" ht="36" x14ac:dyDescent="0.25">
      <c r="A4245" s="171" t="s">
        <v>34773</v>
      </c>
      <c r="B4245" s="170" t="s">
        <v>34774</v>
      </c>
      <c r="C4245" s="171" t="s">
        <v>12401</v>
      </c>
      <c r="D4245" s="173">
        <v>207.49</v>
      </c>
    </row>
    <row r="4246" spans="1:4" ht="36" x14ac:dyDescent="0.25">
      <c r="A4246" s="171" t="s">
        <v>34775</v>
      </c>
      <c r="B4246" s="170" t="s">
        <v>34776</v>
      </c>
      <c r="C4246" s="171" t="s">
        <v>12401</v>
      </c>
      <c r="D4246" s="173">
        <v>119.9</v>
      </c>
    </row>
    <row r="4247" spans="1:4" ht="15" customHeight="1" x14ac:dyDescent="0.25">
      <c r="A4247" s="171" t="s">
        <v>34777</v>
      </c>
      <c r="B4247" s="170" t="s">
        <v>34778</v>
      </c>
      <c r="C4247" s="171" t="s">
        <v>12401</v>
      </c>
      <c r="D4247" s="173">
        <v>208.07</v>
      </c>
    </row>
    <row r="4248" spans="1:4" ht="15" customHeight="1" x14ac:dyDescent="0.25">
      <c r="A4248" s="171" t="s">
        <v>34779</v>
      </c>
      <c r="B4248" s="170" t="s">
        <v>34780</v>
      </c>
      <c r="C4248" s="171" t="s">
        <v>12401</v>
      </c>
      <c r="D4248" s="173">
        <v>120.48</v>
      </c>
    </row>
    <row r="4249" spans="1:4" ht="36" x14ac:dyDescent="0.25">
      <c r="A4249" s="171" t="s">
        <v>34781</v>
      </c>
      <c r="B4249" s="170" t="s">
        <v>34782</v>
      </c>
      <c r="C4249" s="171" t="s">
        <v>12401</v>
      </c>
      <c r="D4249" s="173">
        <v>213.5</v>
      </c>
    </row>
    <row r="4250" spans="1:4" ht="36" x14ac:dyDescent="0.25">
      <c r="A4250" s="171" t="s">
        <v>34783</v>
      </c>
      <c r="B4250" s="170" t="s">
        <v>34784</v>
      </c>
      <c r="C4250" s="171" t="s">
        <v>12401</v>
      </c>
      <c r="D4250" s="173">
        <v>121.16</v>
      </c>
    </row>
    <row r="4251" spans="1:4" ht="36" x14ac:dyDescent="0.25">
      <c r="A4251" s="171" t="s">
        <v>34785</v>
      </c>
      <c r="B4251" s="170" t="s">
        <v>34786</v>
      </c>
      <c r="C4251" s="171" t="s">
        <v>12401</v>
      </c>
      <c r="D4251" s="173">
        <v>214.6</v>
      </c>
    </row>
    <row r="4252" spans="1:4" ht="15" customHeight="1" x14ac:dyDescent="0.25">
      <c r="A4252" s="171" t="s">
        <v>34787</v>
      </c>
      <c r="B4252" s="170" t="s">
        <v>34788</v>
      </c>
      <c r="C4252" s="171" t="s">
        <v>12401</v>
      </c>
      <c r="D4252" s="173">
        <v>121.39</v>
      </c>
    </row>
    <row r="4253" spans="1:4" ht="48" x14ac:dyDescent="0.25">
      <c r="A4253" s="171" t="s">
        <v>34789</v>
      </c>
      <c r="B4253" s="170" t="s">
        <v>34790</v>
      </c>
      <c r="C4253" s="171" t="s">
        <v>12401</v>
      </c>
      <c r="D4253" s="173">
        <v>224.27</v>
      </c>
    </row>
    <row r="4254" spans="1:4" ht="48" x14ac:dyDescent="0.25">
      <c r="A4254" s="171" t="s">
        <v>34791</v>
      </c>
      <c r="B4254" s="170" t="s">
        <v>34792</v>
      </c>
      <c r="C4254" s="171" t="s">
        <v>12401</v>
      </c>
      <c r="D4254" s="173">
        <v>139.4</v>
      </c>
    </row>
    <row r="4255" spans="1:4" ht="24" x14ac:dyDescent="0.25">
      <c r="A4255" s="171" t="s">
        <v>34793</v>
      </c>
      <c r="B4255" s="170" t="s">
        <v>34794</v>
      </c>
      <c r="C4255" s="171" t="s">
        <v>12300</v>
      </c>
      <c r="D4255" s="172">
        <v>4.2300000000000004</v>
      </c>
    </row>
    <row r="4256" spans="1:4" ht="48" x14ac:dyDescent="0.25">
      <c r="A4256" s="171" t="s">
        <v>34795</v>
      </c>
      <c r="B4256" s="170" t="s">
        <v>34796</v>
      </c>
      <c r="C4256" s="171" t="s">
        <v>12300</v>
      </c>
      <c r="D4256" s="172">
        <v>2.41</v>
      </c>
    </row>
    <row r="4257" spans="1:4" ht="15" customHeight="1" x14ac:dyDescent="0.25">
      <c r="A4257" s="171" t="s">
        <v>34797</v>
      </c>
      <c r="B4257" s="170" t="s">
        <v>34798</v>
      </c>
      <c r="C4257" s="171" t="s">
        <v>12300</v>
      </c>
      <c r="D4257" s="172">
        <v>1.92</v>
      </c>
    </row>
    <row r="4258" spans="1:4" ht="15" customHeight="1" x14ac:dyDescent="0.25">
      <c r="A4258" s="171" t="s">
        <v>34799</v>
      </c>
      <c r="B4258" s="170" t="s">
        <v>34800</v>
      </c>
      <c r="C4258" s="171" t="s">
        <v>12300</v>
      </c>
      <c r="D4258" s="172">
        <v>4.16</v>
      </c>
    </row>
    <row r="4259" spans="1:4" ht="48" x14ac:dyDescent="0.25">
      <c r="A4259" s="171" t="s">
        <v>34801</v>
      </c>
      <c r="B4259" s="170" t="s">
        <v>34802</v>
      </c>
      <c r="C4259" s="171" t="s">
        <v>12300</v>
      </c>
      <c r="D4259" s="172">
        <v>3.23</v>
      </c>
    </row>
    <row r="4260" spans="1:4" ht="48" x14ac:dyDescent="0.25">
      <c r="A4260" s="171" t="s">
        <v>34803</v>
      </c>
      <c r="B4260" s="170" t="s">
        <v>34804</v>
      </c>
      <c r="C4260" s="171" t="s">
        <v>12300</v>
      </c>
      <c r="D4260" s="172">
        <v>5.68</v>
      </c>
    </row>
    <row r="4261" spans="1:4" ht="48" x14ac:dyDescent="0.25">
      <c r="A4261" s="171" t="s">
        <v>34805</v>
      </c>
      <c r="B4261" s="170" t="s">
        <v>34806</v>
      </c>
      <c r="C4261" s="171" t="s">
        <v>12300</v>
      </c>
      <c r="D4261" s="172">
        <v>4.43</v>
      </c>
    </row>
    <row r="4262" spans="1:4" ht="24" x14ac:dyDescent="0.25">
      <c r="A4262" s="171" t="s">
        <v>34807</v>
      </c>
      <c r="B4262" s="170" t="s">
        <v>34808</v>
      </c>
      <c r="C4262" s="171" t="s">
        <v>12300</v>
      </c>
      <c r="D4262" s="172">
        <v>0.3</v>
      </c>
    </row>
    <row r="4263" spans="1:4" ht="24" x14ac:dyDescent="0.25">
      <c r="A4263" s="171" t="s">
        <v>34809</v>
      </c>
      <c r="B4263" s="170" t="s">
        <v>34810</v>
      </c>
      <c r="C4263" s="171" t="s">
        <v>12300</v>
      </c>
      <c r="D4263" s="172">
        <v>0.3</v>
      </c>
    </row>
    <row r="4264" spans="1:4" ht="48" x14ac:dyDescent="0.25">
      <c r="A4264" s="171" t="s">
        <v>34811</v>
      </c>
      <c r="B4264" s="170" t="s">
        <v>34812</v>
      </c>
      <c r="C4264" s="171" t="s">
        <v>12401</v>
      </c>
      <c r="D4264" s="173">
        <v>329.05</v>
      </c>
    </row>
    <row r="4265" spans="1:4" ht="15" customHeight="1" x14ac:dyDescent="0.25">
      <c r="A4265" s="171" t="s">
        <v>34813</v>
      </c>
      <c r="B4265" s="170" t="s">
        <v>34814</v>
      </c>
      <c r="C4265" s="171" t="s">
        <v>12401</v>
      </c>
      <c r="D4265" s="173">
        <v>234.54</v>
      </c>
    </row>
    <row r="4266" spans="1:4" ht="48" x14ac:dyDescent="0.25">
      <c r="A4266" s="171" t="s">
        <v>34815</v>
      </c>
      <c r="B4266" s="170" t="s">
        <v>34816</v>
      </c>
      <c r="C4266" s="171" t="s">
        <v>12401</v>
      </c>
      <c r="D4266" s="173">
        <v>339</v>
      </c>
    </row>
    <row r="4267" spans="1:4" ht="48" x14ac:dyDescent="0.25">
      <c r="A4267" s="171" t="s">
        <v>34817</v>
      </c>
      <c r="B4267" s="170" t="s">
        <v>34818</v>
      </c>
      <c r="C4267" s="171" t="s">
        <v>12401</v>
      </c>
      <c r="D4267" s="173">
        <v>222.7</v>
      </c>
    </row>
    <row r="4268" spans="1:4" ht="48" x14ac:dyDescent="0.25">
      <c r="A4268" s="171" t="s">
        <v>34819</v>
      </c>
      <c r="B4268" s="170" t="s">
        <v>34820</v>
      </c>
      <c r="C4268" s="171" t="s">
        <v>12401</v>
      </c>
      <c r="D4268" s="173">
        <v>333.37</v>
      </c>
    </row>
    <row r="4269" spans="1:4" ht="48" x14ac:dyDescent="0.25">
      <c r="A4269" s="171" t="s">
        <v>34821</v>
      </c>
      <c r="B4269" s="170" t="s">
        <v>34822</v>
      </c>
      <c r="C4269" s="171" t="s">
        <v>12401</v>
      </c>
      <c r="D4269" s="173">
        <v>220.25</v>
      </c>
    </row>
    <row r="4270" spans="1:4" ht="48" x14ac:dyDescent="0.25">
      <c r="A4270" s="171" t="s">
        <v>34823</v>
      </c>
      <c r="B4270" s="170" t="s">
        <v>34824</v>
      </c>
      <c r="C4270" s="171" t="s">
        <v>12401</v>
      </c>
      <c r="D4270" s="173">
        <v>348.05</v>
      </c>
    </row>
    <row r="4271" spans="1:4" ht="48" x14ac:dyDescent="0.25">
      <c r="A4271" s="171" t="s">
        <v>34825</v>
      </c>
      <c r="B4271" s="170" t="s">
        <v>34826</v>
      </c>
      <c r="C4271" s="171" t="s">
        <v>12401</v>
      </c>
      <c r="D4271" s="173">
        <v>235.05</v>
      </c>
    </row>
    <row r="4272" spans="1:4" ht="15" customHeight="1" x14ac:dyDescent="0.25">
      <c r="A4272" s="171" t="s">
        <v>34827</v>
      </c>
      <c r="B4272" s="170" t="s">
        <v>34828</v>
      </c>
      <c r="C4272" s="171" t="s">
        <v>12401</v>
      </c>
      <c r="D4272" s="173">
        <v>348.38</v>
      </c>
    </row>
    <row r="4273" spans="1:4" ht="48" x14ac:dyDescent="0.25">
      <c r="A4273" s="171" t="s">
        <v>34829</v>
      </c>
      <c r="B4273" s="170" t="s">
        <v>34830</v>
      </c>
      <c r="C4273" s="171" t="s">
        <v>12401</v>
      </c>
      <c r="D4273" s="173">
        <v>234.54</v>
      </c>
    </row>
    <row r="4274" spans="1:4" ht="48" x14ac:dyDescent="0.25">
      <c r="A4274" s="171" t="s">
        <v>34831</v>
      </c>
      <c r="B4274" s="170" t="s">
        <v>34832</v>
      </c>
      <c r="C4274" s="171" t="s">
        <v>12401</v>
      </c>
      <c r="D4274" s="173">
        <v>339</v>
      </c>
    </row>
    <row r="4275" spans="1:4" ht="48" x14ac:dyDescent="0.25">
      <c r="A4275" s="171" t="s">
        <v>34833</v>
      </c>
      <c r="B4275" s="170" t="s">
        <v>34834</v>
      </c>
      <c r="C4275" s="171" t="s">
        <v>12401</v>
      </c>
      <c r="D4275" s="173">
        <v>222.7</v>
      </c>
    </row>
    <row r="4276" spans="1:4" ht="38.25" customHeight="1" x14ac:dyDescent="0.25">
      <c r="A4276" s="171" t="s">
        <v>34835</v>
      </c>
      <c r="B4276" s="170" t="s">
        <v>34836</v>
      </c>
      <c r="C4276" s="171" t="s">
        <v>12401</v>
      </c>
      <c r="D4276" s="173">
        <v>349.7</v>
      </c>
    </row>
    <row r="4277" spans="1:4" ht="38.25" customHeight="1" x14ac:dyDescent="0.25">
      <c r="A4277" s="171" t="s">
        <v>34837</v>
      </c>
      <c r="B4277" s="170" t="s">
        <v>34838</v>
      </c>
      <c r="C4277" s="171" t="s">
        <v>12401</v>
      </c>
      <c r="D4277" s="173">
        <v>239.26</v>
      </c>
    </row>
    <row r="4278" spans="1:4" ht="48" x14ac:dyDescent="0.25">
      <c r="A4278" s="171" t="s">
        <v>34839</v>
      </c>
      <c r="B4278" s="170" t="s">
        <v>34840</v>
      </c>
      <c r="C4278" s="171" t="s">
        <v>12401</v>
      </c>
      <c r="D4278" s="173">
        <v>346.86</v>
      </c>
    </row>
    <row r="4279" spans="1:4" ht="48" x14ac:dyDescent="0.25">
      <c r="A4279" s="171" t="s">
        <v>34841</v>
      </c>
      <c r="B4279" s="170" t="s">
        <v>34842</v>
      </c>
      <c r="C4279" s="171" t="s">
        <v>12401</v>
      </c>
      <c r="D4279" s="173">
        <v>234.39</v>
      </c>
    </row>
    <row r="4280" spans="1:4" ht="15" customHeight="1" x14ac:dyDescent="0.25">
      <c r="A4280" s="171" t="s">
        <v>34843</v>
      </c>
      <c r="B4280" s="170" t="s">
        <v>34844</v>
      </c>
      <c r="C4280" s="171" t="s">
        <v>12401</v>
      </c>
      <c r="D4280" s="174">
        <v>90.96</v>
      </c>
    </row>
    <row r="4281" spans="1:4" ht="15" customHeight="1" x14ac:dyDescent="0.25">
      <c r="A4281" s="171" t="s">
        <v>34845</v>
      </c>
      <c r="B4281" s="170" t="s">
        <v>34846</v>
      </c>
      <c r="C4281" s="171" t="s">
        <v>12401</v>
      </c>
      <c r="D4281" s="173">
        <v>126.75</v>
      </c>
    </row>
    <row r="4282" spans="1:4" ht="36" x14ac:dyDescent="0.25">
      <c r="A4282" s="171" t="s">
        <v>34847</v>
      </c>
      <c r="B4282" s="170" t="s">
        <v>34848</v>
      </c>
      <c r="C4282" s="171" t="s">
        <v>12401</v>
      </c>
      <c r="D4282" s="174">
        <v>64.47</v>
      </c>
    </row>
    <row r="4283" spans="1:4" ht="48" x14ac:dyDescent="0.25">
      <c r="A4283" s="171" t="s">
        <v>34849</v>
      </c>
      <c r="B4283" s="170" t="s">
        <v>34850</v>
      </c>
      <c r="C4283" s="171" t="s">
        <v>12401</v>
      </c>
      <c r="D4283" s="173">
        <v>100.26</v>
      </c>
    </row>
    <row r="4284" spans="1:4" ht="48" x14ac:dyDescent="0.25">
      <c r="A4284" s="171" t="s">
        <v>34851</v>
      </c>
      <c r="B4284" s="170" t="s">
        <v>34852</v>
      </c>
      <c r="C4284" s="171" t="s">
        <v>12401</v>
      </c>
      <c r="D4284" s="174">
        <v>75.52</v>
      </c>
    </row>
    <row r="4285" spans="1:4" ht="15" customHeight="1" x14ac:dyDescent="0.25">
      <c r="A4285" s="171" t="s">
        <v>34853</v>
      </c>
      <c r="B4285" s="170" t="s">
        <v>34854</v>
      </c>
      <c r="C4285" s="171" t="s">
        <v>12401</v>
      </c>
      <c r="D4285" s="174">
        <v>39.729999999999997</v>
      </c>
    </row>
    <row r="4286" spans="1:4" ht="36" x14ac:dyDescent="0.25">
      <c r="A4286" s="171" t="s">
        <v>34859</v>
      </c>
      <c r="B4286" s="170" t="s">
        <v>54473</v>
      </c>
      <c r="C4286" s="171" t="s">
        <v>12401</v>
      </c>
      <c r="D4286" s="174">
        <v>12.38</v>
      </c>
    </row>
    <row r="4287" spans="1:4" x14ac:dyDescent="0.25">
      <c r="A4287" s="171" t="s">
        <v>34860</v>
      </c>
      <c r="B4287" s="170" t="s">
        <v>29596</v>
      </c>
      <c r="C4287" s="171" t="s">
        <v>12401</v>
      </c>
      <c r="D4287" s="172">
        <v>8.4700000000000006</v>
      </c>
    </row>
    <row r="4288" spans="1:4" ht="36" x14ac:dyDescent="0.25">
      <c r="A4288" s="171" t="s">
        <v>34855</v>
      </c>
      <c r="B4288" s="170" t="s">
        <v>54474</v>
      </c>
      <c r="C4288" s="171" t="s">
        <v>12401</v>
      </c>
      <c r="D4288" s="174">
        <v>61.92</v>
      </c>
    </row>
    <row r="4289" spans="1:4" ht="15" customHeight="1" x14ac:dyDescent="0.25">
      <c r="A4289" s="171" t="s">
        <v>34856</v>
      </c>
      <c r="B4289" s="170" t="s">
        <v>54475</v>
      </c>
      <c r="C4289" s="171" t="s">
        <v>12401</v>
      </c>
      <c r="D4289" s="174">
        <v>85.02</v>
      </c>
    </row>
    <row r="4290" spans="1:4" ht="15" customHeight="1" x14ac:dyDescent="0.25">
      <c r="A4290" s="171" t="s">
        <v>34857</v>
      </c>
      <c r="B4290" s="170" t="s">
        <v>54476</v>
      </c>
      <c r="C4290" s="171" t="s">
        <v>12401</v>
      </c>
      <c r="D4290" s="174">
        <v>55.2</v>
      </c>
    </row>
    <row r="4291" spans="1:4" ht="36" x14ac:dyDescent="0.25">
      <c r="A4291" s="171" t="s">
        <v>34858</v>
      </c>
      <c r="B4291" s="170" t="s">
        <v>54477</v>
      </c>
      <c r="C4291" s="171" t="s">
        <v>12401</v>
      </c>
      <c r="D4291" s="174">
        <v>30.03</v>
      </c>
    </row>
    <row r="4292" spans="1:4" ht="48" x14ac:dyDescent="0.25">
      <c r="A4292" s="171" t="s">
        <v>34861</v>
      </c>
      <c r="B4292" s="170" t="s">
        <v>54478</v>
      </c>
      <c r="C4292" s="171" t="s">
        <v>12401</v>
      </c>
      <c r="D4292" s="174">
        <v>26.41</v>
      </c>
    </row>
    <row r="4293" spans="1:4" ht="36" x14ac:dyDescent="0.25">
      <c r="A4293" s="171" t="s">
        <v>34862</v>
      </c>
      <c r="B4293" s="170" t="s">
        <v>34863</v>
      </c>
      <c r="C4293" s="171" t="s">
        <v>12401</v>
      </c>
      <c r="D4293" s="174">
        <v>11.99</v>
      </c>
    </row>
    <row r="4294" spans="1:4" x14ac:dyDescent="0.25">
      <c r="A4294" s="171" t="s">
        <v>34864</v>
      </c>
      <c r="B4294" s="170" t="s">
        <v>34865</v>
      </c>
      <c r="C4294" s="171" t="s">
        <v>12300</v>
      </c>
      <c r="D4294" s="172">
        <v>1.17</v>
      </c>
    </row>
    <row r="4295" spans="1:4" x14ac:dyDescent="0.25">
      <c r="A4295" s="171" t="s">
        <v>34866</v>
      </c>
      <c r="B4295" s="170" t="s">
        <v>34867</v>
      </c>
      <c r="C4295" s="171" t="s">
        <v>12300</v>
      </c>
      <c r="D4295" s="172">
        <v>1.05</v>
      </c>
    </row>
    <row r="4296" spans="1:4" x14ac:dyDescent="0.25">
      <c r="A4296" s="171" t="s">
        <v>34868</v>
      </c>
      <c r="B4296" s="170" t="s">
        <v>34869</v>
      </c>
      <c r="C4296" s="171" t="s">
        <v>12300</v>
      </c>
      <c r="D4296" s="172">
        <v>0.96</v>
      </c>
    </row>
    <row r="4297" spans="1:4" ht="60" x14ac:dyDescent="0.25">
      <c r="A4297" s="171" t="s">
        <v>34870</v>
      </c>
      <c r="B4297" s="170" t="s">
        <v>34871</v>
      </c>
      <c r="C4297" s="171" t="s">
        <v>12401</v>
      </c>
      <c r="D4297" s="174">
        <v>56.45</v>
      </c>
    </row>
    <row r="4298" spans="1:4" ht="60" x14ac:dyDescent="0.25">
      <c r="A4298" s="171" t="s">
        <v>34872</v>
      </c>
      <c r="B4298" s="170" t="s">
        <v>34873</v>
      </c>
      <c r="C4298" s="171" t="s">
        <v>12401</v>
      </c>
      <c r="D4298" s="174">
        <v>56.64</v>
      </c>
    </row>
    <row r="4299" spans="1:4" ht="15" customHeight="1" x14ac:dyDescent="0.25">
      <c r="A4299" s="171" t="s">
        <v>34874</v>
      </c>
      <c r="B4299" s="170" t="s">
        <v>34875</v>
      </c>
      <c r="C4299" s="171" t="s">
        <v>12401</v>
      </c>
      <c r="D4299" s="174">
        <v>48.02</v>
      </c>
    </row>
    <row r="4300" spans="1:4" ht="15" customHeight="1" x14ac:dyDescent="0.25">
      <c r="A4300" s="171" t="s">
        <v>34876</v>
      </c>
      <c r="B4300" s="170" t="s">
        <v>34877</v>
      </c>
      <c r="C4300" s="171" t="s">
        <v>12401</v>
      </c>
      <c r="D4300" s="174">
        <v>48.23</v>
      </c>
    </row>
    <row r="4301" spans="1:4" ht="48" x14ac:dyDescent="0.25">
      <c r="A4301" s="171" t="s">
        <v>34878</v>
      </c>
      <c r="B4301" s="170" t="s">
        <v>34879</v>
      </c>
      <c r="C4301" s="171" t="s">
        <v>12401</v>
      </c>
      <c r="D4301" s="173">
        <v>102.34</v>
      </c>
    </row>
    <row r="4302" spans="1:4" ht="60" x14ac:dyDescent="0.25">
      <c r="A4302" s="171" t="s">
        <v>34880</v>
      </c>
      <c r="B4302" s="170" t="s">
        <v>34881</v>
      </c>
      <c r="C4302" s="171" t="s">
        <v>12401</v>
      </c>
      <c r="D4302" s="174">
        <v>61.11</v>
      </c>
    </row>
    <row r="4303" spans="1:4" ht="48" x14ac:dyDescent="0.25">
      <c r="A4303" s="171" t="s">
        <v>34882</v>
      </c>
      <c r="B4303" s="170" t="s">
        <v>34883</v>
      </c>
      <c r="C4303" s="171" t="s">
        <v>12401</v>
      </c>
      <c r="D4303" s="173">
        <v>254.58</v>
      </c>
    </row>
    <row r="4304" spans="1:4" ht="15" customHeight="1" x14ac:dyDescent="0.25">
      <c r="A4304" s="171" t="s">
        <v>34884</v>
      </c>
      <c r="B4304" s="170" t="s">
        <v>34885</v>
      </c>
      <c r="C4304" s="171" t="s">
        <v>12401</v>
      </c>
      <c r="D4304" s="173">
        <v>254.77</v>
      </c>
    </row>
    <row r="4305" spans="1:4" ht="48" x14ac:dyDescent="0.25">
      <c r="A4305" s="171" t="s">
        <v>34886</v>
      </c>
      <c r="B4305" s="170" t="s">
        <v>34887</v>
      </c>
      <c r="C4305" s="171" t="s">
        <v>12401</v>
      </c>
      <c r="D4305" s="173">
        <v>163.44</v>
      </c>
    </row>
    <row r="4306" spans="1:4" ht="48" x14ac:dyDescent="0.25">
      <c r="A4306" s="171" t="s">
        <v>34888</v>
      </c>
      <c r="B4306" s="170" t="s">
        <v>34889</v>
      </c>
      <c r="C4306" s="171" t="s">
        <v>12401</v>
      </c>
      <c r="D4306" s="173">
        <v>163.63</v>
      </c>
    </row>
    <row r="4307" spans="1:4" ht="60" x14ac:dyDescent="0.25">
      <c r="A4307" s="171" t="s">
        <v>34890</v>
      </c>
      <c r="B4307" s="170" t="s">
        <v>34891</v>
      </c>
      <c r="C4307" s="171" t="s">
        <v>12401</v>
      </c>
      <c r="D4307" s="173">
        <v>257.52999999999997</v>
      </c>
    </row>
    <row r="4308" spans="1:4" ht="15" customHeight="1" x14ac:dyDescent="0.25">
      <c r="A4308" s="171" t="s">
        <v>34892</v>
      </c>
      <c r="B4308" s="170" t="s">
        <v>34893</v>
      </c>
      <c r="C4308" s="171" t="s">
        <v>12401</v>
      </c>
      <c r="D4308" s="173">
        <v>257.73</v>
      </c>
    </row>
    <row r="4309" spans="1:4" ht="60" x14ac:dyDescent="0.25">
      <c r="A4309" s="171" t="s">
        <v>34894</v>
      </c>
      <c r="B4309" s="170" t="s">
        <v>34895</v>
      </c>
      <c r="C4309" s="171" t="s">
        <v>12401</v>
      </c>
      <c r="D4309" s="173">
        <v>166.39</v>
      </c>
    </row>
    <row r="4310" spans="1:4" ht="60" x14ac:dyDescent="0.25">
      <c r="A4310" s="171" t="s">
        <v>34896</v>
      </c>
      <c r="B4310" s="170" t="s">
        <v>34897</v>
      </c>
      <c r="C4310" s="171" t="s">
        <v>12401</v>
      </c>
      <c r="D4310" s="173">
        <v>166.59</v>
      </c>
    </row>
    <row r="4311" spans="1:4" ht="48" x14ac:dyDescent="0.25">
      <c r="A4311" s="171" t="s">
        <v>34898</v>
      </c>
      <c r="B4311" s="170" t="s">
        <v>34899</v>
      </c>
      <c r="C4311" s="171" t="s">
        <v>12401</v>
      </c>
      <c r="D4311" s="173">
        <v>254.46</v>
      </c>
    </row>
    <row r="4312" spans="1:4" ht="15" customHeight="1" x14ac:dyDescent="0.25">
      <c r="A4312" s="171" t="s">
        <v>34900</v>
      </c>
      <c r="B4312" s="170" t="s">
        <v>34901</v>
      </c>
      <c r="C4312" s="171" t="s">
        <v>12401</v>
      </c>
      <c r="D4312" s="173">
        <v>160.32</v>
      </c>
    </row>
    <row r="4313" spans="1:4" ht="48" x14ac:dyDescent="0.25">
      <c r="A4313" s="171" t="s">
        <v>34902</v>
      </c>
      <c r="B4313" s="170" t="s">
        <v>34903</v>
      </c>
      <c r="C4313" s="171" t="s">
        <v>12401</v>
      </c>
      <c r="D4313" s="174">
        <v>12.1</v>
      </c>
    </row>
    <row r="4314" spans="1:4" ht="48" x14ac:dyDescent="0.25">
      <c r="A4314" s="171" t="s">
        <v>34904</v>
      </c>
      <c r="B4314" s="170" t="s">
        <v>34905</v>
      </c>
      <c r="C4314" s="171" t="s">
        <v>12401</v>
      </c>
      <c r="D4314" s="174">
        <v>12.66</v>
      </c>
    </row>
    <row r="4315" spans="1:4" ht="60" x14ac:dyDescent="0.25">
      <c r="A4315" s="171" t="s">
        <v>34906</v>
      </c>
      <c r="B4315" s="170" t="s">
        <v>34907</v>
      </c>
      <c r="C4315" s="171" t="s">
        <v>12401</v>
      </c>
      <c r="D4315" s="173">
        <v>100.75</v>
      </c>
    </row>
    <row r="4316" spans="1:4" ht="60" x14ac:dyDescent="0.25">
      <c r="A4316" s="171" t="s">
        <v>34908</v>
      </c>
      <c r="B4316" s="170" t="s">
        <v>34909</v>
      </c>
      <c r="C4316" s="171" t="s">
        <v>12401</v>
      </c>
      <c r="D4316" s="174">
        <v>34.71</v>
      </c>
    </row>
    <row r="4317" spans="1:4" ht="15" customHeight="1" x14ac:dyDescent="0.25">
      <c r="A4317" s="171" t="s">
        <v>34910</v>
      </c>
      <c r="B4317" s="170" t="s">
        <v>34911</v>
      </c>
      <c r="C4317" s="171" t="s">
        <v>12401</v>
      </c>
      <c r="D4317" s="173">
        <v>148.19</v>
      </c>
    </row>
    <row r="4318" spans="1:4" ht="60" x14ac:dyDescent="0.25">
      <c r="A4318" s="171" t="s">
        <v>34912</v>
      </c>
      <c r="B4318" s="170" t="s">
        <v>34913</v>
      </c>
      <c r="C4318" s="171" t="s">
        <v>12401</v>
      </c>
      <c r="D4318" s="173">
        <v>148.38</v>
      </c>
    </row>
    <row r="4319" spans="1:4" ht="60" x14ac:dyDescent="0.25">
      <c r="A4319" s="171" t="s">
        <v>34914</v>
      </c>
      <c r="B4319" s="170" t="s">
        <v>34915</v>
      </c>
      <c r="C4319" s="171" t="s">
        <v>12401</v>
      </c>
      <c r="D4319" s="174">
        <v>78.63</v>
      </c>
    </row>
    <row r="4320" spans="1:4" ht="60" x14ac:dyDescent="0.25">
      <c r="A4320" s="171" t="s">
        <v>34916</v>
      </c>
      <c r="B4320" s="170" t="s">
        <v>34917</v>
      </c>
      <c r="C4320" s="171" t="s">
        <v>12401</v>
      </c>
      <c r="D4320" s="174">
        <v>78.819999999999993</v>
      </c>
    </row>
    <row r="4321" spans="1:4" ht="15" customHeight="1" x14ac:dyDescent="0.25">
      <c r="A4321" s="171" t="s">
        <v>34918</v>
      </c>
      <c r="B4321" s="170" t="s">
        <v>34919</v>
      </c>
      <c r="C4321" s="171" t="s">
        <v>12401</v>
      </c>
      <c r="D4321" s="174">
        <v>86.73</v>
      </c>
    </row>
    <row r="4322" spans="1:4" ht="15" customHeight="1" x14ac:dyDescent="0.25">
      <c r="A4322" s="171" t="s">
        <v>34920</v>
      </c>
      <c r="B4322" s="170" t="s">
        <v>34921</v>
      </c>
      <c r="C4322" s="171" t="s">
        <v>12401</v>
      </c>
      <c r="D4322" s="174">
        <v>20.69</v>
      </c>
    </row>
    <row r="4323" spans="1:4" ht="60" x14ac:dyDescent="0.25">
      <c r="A4323" s="171" t="s">
        <v>34922</v>
      </c>
      <c r="B4323" s="170" t="s">
        <v>34923</v>
      </c>
      <c r="C4323" s="171" t="s">
        <v>12401</v>
      </c>
      <c r="D4323" s="173">
        <v>134.06</v>
      </c>
    </row>
    <row r="4324" spans="1:4" ht="60" x14ac:dyDescent="0.25">
      <c r="A4324" s="171" t="s">
        <v>34924</v>
      </c>
      <c r="B4324" s="170" t="s">
        <v>34925</v>
      </c>
      <c r="C4324" s="171" t="s">
        <v>12401</v>
      </c>
      <c r="D4324" s="173">
        <v>134.27000000000001</v>
      </c>
    </row>
    <row r="4325" spans="1:4" ht="60" x14ac:dyDescent="0.25">
      <c r="A4325" s="171" t="s">
        <v>34926</v>
      </c>
      <c r="B4325" s="170" t="s">
        <v>34927</v>
      </c>
      <c r="C4325" s="171" t="s">
        <v>12401</v>
      </c>
      <c r="D4325" s="174">
        <v>64.5</v>
      </c>
    </row>
    <row r="4326" spans="1:4" ht="60" x14ac:dyDescent="0.25">
      <c r="A4326" s="171" t="s">
        <v>34928</v>
      </c>
      <c r="B4326" s="170" t="s">
        <v>34929</v>
      </c>
      <c r="C4326" s="171" t="s">
        <v>12401</v>
      </c>
      <c r="D4326" s="174">
        <v>64.709999999999994</v>
      </c>
    </row>
    <row r="4327" spans="1:4" ht="48" x14ac:dyDescent="0.25">
      <c r="A4327" s="171" t="s">
        <v>34930</v>
      </c>
      <c r="B4327" s="170" t="s">
        <v>34931</v>
      </c>
      <c r="C4327" s="171" t="s">
        <v>12401</v>
      </c>
      <c r="D4327" s="174">
        <v>13.35</v>
      </c>
    </row>
    <row r="4328" spans="1:4" ht="48" x14ac:dyDescent="0.25">
      <c r="A4328" s="171" t="s">
        <v>34932</v>
      </c>
      <c r="B4328" s="170" t="s">
        <v>34933</v>
      </c>
      <c r="C4328" s="171" t="s">
        <v>12401</v>
      </c>
      <c r="D4328" s="174">
        <v>13.56</v>
      </c>
    </row>
    <row r="4329" spans="1:4" ht="48" x14ac:dyDescent="0.25">
      <c r="A4329" s="171" t="s">
        <v>34934</v>
      </c>
      <c r="B4329" s="170" t="s">
        <v>34935</v>
      </c>
      <c r="C4329" s="171" t="s">
        <v>12401</v>
      </c>
      <c r="D4329" s="174">
        <v>28.3</v>
      </c>
    </row>
    <row r="4330" spans="1:4" ht="60" x14ac:dyDescent="0.25">
      <c r="A4330" s="171" t="s">
        <v>34936</v>
      </c>
      <c r="B4330" s="170" t="s">
        <v>34937</v>
      </c>
      <c r="C4330" s="171" t="s">
        <v>12401</v>
      </c>
      <c r="D4330" s="173">
        <v>104.24</v>
      </c>
    </row>
    <row r="4331" spans="1:4" ht="15" customHeight="1" x14ac:dyDescent="0.25">
      <c r="A4331" s="171" t="s">
        <v>34938</v>
      </c>
      <c r="B4331" s="170" t="s">
        <v>34939</v>
      </c>
      <c r="C4331" s="171" t="s">
        <v>12401</v>
      </c>
      <c r="D4331" s="173">
        <v>151.83000000000001</v>
      </c>
    </row>
    <row r="4332" spans="1:4" ht="48" x14ac:dyDescent="0.25">
      <c r="A4332" s="171" t="s">
        <v>34940</v>
      </c>
      <c r="B4332" s="170" t="s">
        <v>34941</v>
      </c>
      <c r="C4332" s="171" t="s">
        <v>12401</v>
      </c>
      <c r="D4332" s="174">
        <v>51.64</v>
      </c>
    </row>
    <row r="4333" spans="1:4" ht="36" x14ac:dyDescent="0.25">
      <c r="A4333" s="171" t="s">
        <v>34942</v>
      </c>
      <c r="B4333" s="170" t="s">
        <v>34943</v>
      </c>
      <c r="C4333" s="171" t="s">
        <v>12401</v>
      </c>
      <c r="D4333" s="174">
        <v>46.22</v>
      </c>
    </row>
    <row r="4334" spans="1:4" ht="24" x14ac:dyDescent="0.25">
      <c r="A4334" s="171" t="s">
        <v>54479</v>
      </c>
      <c r="B4334" s="170" t="s">
        <v>54480</v>
      </c>
      <c r="C4334" s="171" t="s">
        <v>17249</v>
      </c>
      <c r="D4334" s="172">
        <v>0.78</v>
      </c>
    </row>
    <row r="4335" spans="1:4" ht="24" x14ac:dyDescent="0.25">
      <c r="A4335" s="171" t="s">
        <v>54481</v>
      </c>
      <c r="B4335" s="170" t="s">
        <v>54482</v>
      </c>
      <c r="C4335" s="171" t="s">
        <v>17249</v>
      </c>
      <c r="D4335" s="172">
        <v>0.97</v>
      </c>
    </row>
    <row r="4336" spans="1:4" ht="24" x14ac:dyDescent="0.25">
      <c r="A4336" s="171" t="s">
        <v>54483</v>
      </c>
      <c r="B4336" s="170" t="s">
        <v>54484</v>
      </c>
      <c r="C4336" s="171" t="s">
        <v>17249</v>
      </c>
      <c r="D4336" s="172">
        <v>0.64</v>
      </c>
    </row>
    <row r="4337" spans="1:4" ht="24" x14ac:dyDescent="0.25">
      <c r="A4337" s="171" t="s">
        <v>54485</v>
      </c>
      <c r="B4337" s="170" t="s">
        <v>54486</v>
      </c>
      <c r="C4337" s="171" t="s">
        <v>17249</v>
      </c>
      <c r="D4337" s="172">
        <v>0.78</v>
      </c>
    </row>
    <row r="4338" spans="1:4" ht="24" x14ac:dyDescent="0.25">
      <c r="A4338" s="171" t="s">
        <v>54487</v>
      </c>
      <c r="B4338" s="170" t="s">
        <v>54488</v>
      </c>
      <c r="C4338" s="171" t="s">
        <v>17249</v>
      </c>
      <c r="D4338" s="172">
        <v>0.97</v>
      </c>
    </row>
    <row r="4339" spans="1:4" ht="24" x14ac:dyDescent="0.25">
      <c r="A4339" s="171" t="s">
        <v>54489</v>
      </c>
      <c r="B4339" s="170" t="s">
        <v>54490</v>
      </c>
      <c r="C4339" s="171" t="s">
        <v>17249</v>
      </c>
      <c r="D4339" s="172">
        <v>0.64</v>
      </c>
    </row>
    <row r="4340" spans="1:4" ht="15" customHeight="1" x14ac:dyDescent="0.25">
      <c r="A4340" s="171" t="s">
        <v>54491</v>
      </c>
      <c r="B4340" s="170" t="s">
        <v>54492</v>
      </c>
      <c r="C4340" s="171" t="s">
        <v>17249</v>
      </c>
      <c r="D4340" s="172">
        <v>0.78</v>
      </c>
    </row>
    <row r="4341" spans="1:4" ht="24" x14ac:dyDescent="0.25">
      <c r="A4341" s="171" t="s">
        <v>54493</v>
      </c>
      <c r="B4341" s="170" t="s">
        <v>54494</v>
      </c>
      <c r="C4341" s="171" t="s">
        <v>17249</v>
      </c>
      <c r="D4341" s="172">
        <v>0.97</v>
      </c>
    </row>
    <row r="4342" spans="1:4" ht="24" x14ac:dyDescent="0.25">
      <c r="A4342" s="171" t="s">
        <v>54495</v>
      </c>
      <c r="B4342" s="170" t="s">
        <v>54496</v>
      </c>
      <c r="C4342" s="171" t="s">
        <v>17249</v>
      </c>
      <c r="D4342" s="172">
        <v>0.64</v>
      </c>
    </row>
    <row r="4343" spans="1:4" ht="36" x14ac:dyDescent="0.25">
      <c r="A4343" s="171" t="s">
        <v>54497</v>
      </c>
      <c r="B4343" s="170" t="s">
        <v>54498</v>
      </c>
      <c r="C4343" s="171" t="s">
        <v>17249</v>
      </c>
      <c r="D4343" s="172">
        <v>0.78</v>
      </c>
    </row>
    <row r="4344" spans="1:4" ht="36" x14ac:dyDescent="0.25">
      <c r="A4344" s="171" t="s">
        <v>54499</v>
      </c>
      <c r="B4344" s="170" t="s">
        <v>54500</v>
      </c>
      <c r="C4344" s="171" t="s">
        <v>17249</v>
      </c>
      <c r="D4344" s="172">
        <v>0.97</v>
      </c>
    </row>
    <row r="4345" spans="1:4" ht="36" x14ac:dyDescent="0.25">
      <c r="A4345" s="171" t="s">
        <v>54501</v>
      </c>
      <c r="B4345" s="170" t="s">
        <v>54502</v>
      </c>
      <c r="C4345" s="171" t="s">
        <v>17249</v>
      </c>
      <c r="D4345" s="172">
        <v>0.64</v>
      </c>
    </row>
    <row r="4346" spans="1:4" ht="15" customHeight="1" x14ac:dyDescent="0.25">
      <c r="A4346" s="171" t="s">
        <v>54503</v>
      </c>
      <c r="B4346" s="170" t="s">
        <v>54504</v>
      </c>
      <c r="C4346" s="171" t="s">
        <v>17249</v>
      </c>
      <c r="D4346" s="172">
        <v>0.78</v>
      </c>
    </row>
    <row r="4347" spans="1:4" ht="24" x14ac:dyDescent="0.25">
      <c r="A4347" s="171" t="s">
        <v>54505</v>
      </c>
      <c r="B4347" s="170" t="s">
        <v>54506</v>
      </c>
      <c r="C4347" s="171" t="s">
        <v>17249</v>
      </c>
      <c r="D4347" s="172">
        <v>0.97</v>
      </c>
    </row>
    <row r="4348" spans="1:4" ht="24" x14ac:dyDescent="0.25">
      <c r="A4348" s="171" t="s">
        <v>54507</v>
      </c>
      <c r="B4348" s="170" t="s">
        <v>54508</v>
      </c>
      <c r="C4348" s="171" t="s">
        <v>17249</v>
      </c>
      <c r="D4348" s="172">
        <v>0.64</v>
      </c>
    </row>
    <row r="4349" spans="1:4" ht="36" x14ac:dyDescent="0.25">
      <c r="A4349" s="171" t="s">
        <v>54509</v>
      </c>
      <c r="B4349" s="170" t="s">
        <v>54510</v>
      </c>
      <c r="C4349" s="171" t="s">
        <v>17249</v>
      </c>
      <c r="D4349" s="172">
        <v>0.78</v>
      </c>
    </row>
    <row r="4350" spans="1:4" ht="36" x14ac:dyDescent="0.25">
      <c r="A4350" s="171" t="s">
        <v>54511</v>
      </c>
      <c r="B4350" s="170" t="s">
        <v>54512</v>
      </c>
      <c r="C4350" s="171" t="s">
        <v>17249</v>
      </c>
      <c r="D4350" s="172">
        <v>0.97</v>
      </c>
    </row>
    <row r="4351" spans="1:4" ht="36" x14ac:dyDescent="0.25">
      <c r="A4351" s="171" t="s">
        <v>54513</v>
      </c>
      <c r="B4351" s="170" t="s">
        <v>54514</v>
      </c>
      <c r="C4351" s="171" t="s">
        <v>17249</v>
      </c>
      <c r="D4351" s="172">
        <v>0.64</v>
      </c>
    </row>
    <row r="4352" spans="1:4" ht="36" x14ac:dyDescent="0.25">
      <c r="A4352" s="171" t="s">
        <v>54515</v>
      </c>
      <c r="B4352" s="170" t="s">
        <v>54516</v>
      </c>
      <c r="C4352" s="171" t="s">
        <v>17249</v>
      </c>
      <c r="D4352" s="172">
        <v>0.78</v>
      </c>
    </row>
    <row r="4353" spans="1:4" ht="36" x14ac:dyDescent="0.25">
      <c r="A4353" s="171" t="s">
        <v>54517</v>
      </c>
      <c r="B4353" s="170" t="s">
        <v>54518</v>
      </c>
      <c r="C4353" s="171" t="s">
        <v>17249</v>
      </c>
      <c r="D4353" s="172">
        <v>0.97</v>
      </c>
    </row>
    <row r="4354" spans="1:4" ht="36" x14ac:dyDescent="0.25">
      <c r="A4354" s="171" t="s">
        <v>54519</v>
      </c>
      <c r="B4354" s="170" t="s">
        <v>54520</v>
      </c>
      <c r="C4354" s="171" t="s">
        <v>17249</v>
      </c>
      <c r="D4354" s="172">
        <v>0.64</v>
      </c>
    </row>
    <row r="4355" spans="1:4" ht="15" customHeight="1" x14ac:dyDescent="0.25">
      <c r="A4355" s="171" t="s">
        <v>54521</v>
      </c>
      <c r="B4355" s="170" t="s">
        <v>54522</v>
      </c>
      <c r="C4355" s="171" t="s">
        <v>17249</v>
      </c>
      <c r="D4355" s="172">
        <v>0.78</v>
      </c>
    </row>
    <row r="4356" spans="1:4" ht="24" x14ac:dyDescent="0.25">
      <c r="A4356" s="171" t="s">
        <v>54523</v>
      </c>
      <c r="B4356" s="170" t="s">
        <v>54524</v>
      </c>
      <c r="C4356" s="171" t="s">
        <v>17249</v>
      </c>
      <c r="D4356" s="172">
        <v>0.97</v>
      </c>
    </row>
    <row r="4357" spans="1:4" ht="24" x14ac:dyDescent="0.25">
      <c r="A4357" s="171" t="s">
        <v>54525</v>
      </c>
      <c r="B4357" s="170" t="s">
        <v>54526</v>
      </c>
      <c r="C4357" s="171" t="s">
        <v>17249</v>
      </c>
      <c r="D4357" s="172">
        <v>0.64</v>
      </c>
    </row>
    <row r="4358" spans="1:4" ht="36" x14ac:dyDescent="0.25">
      <c r="A4358" s="171" t="s">
        <v>54527</v>
      </c>
      <c r="B4358" s="170" t="s">
        <v>54528</v>
      </c>
      <c r="C4358" s="171" t="s">
        <v>17249</v>
      </c>
      <c r="D4358" s="172">
        <v>0.78</v>
      </c>
    </row>
    <row r="4359" spans="1:4" ht="24" x14ac:dyDescent="0.25">
      <c r="A4359" s="171" t="s">
        <v>54529</v>
      </c>
      <c r="B4359" s="170" t="s">
        <v>54530</v>
      </c>
      <c r="C4359" s="171" t="s">
        <v>17249</v>
      </c>
      <c r="D4359" s="172">
        <v>0.97</v>
      </c>
    </row>
    <row r="4360" spans="1:4" ht="24" x14ac:dyDescent="0.25">
      <c r="A4360" s="171" t="s">
        <v>54531</v>
      </c>
      <c r="B4360" s="170" t="s">
        <v>54532</v>
      </c>
      <c r="C4360" s="171" t="s">
        <v>17249</v>
      </c>
      <c r="D4360" s="172">
        <v>0.64</v>
      </c>
    </row>
    <row r="4361" spans="1:4" ht="24" x14ac:dyDescent="0.25">
      <c r="A4361" s="171" t="s">
        <v>54533</v>
      </c>
      <c r="B4361" s="170" t="s">
        <v>54534</v>
      </c>
      <c r="C4361" s="171" t="s">
        <v>17249</v>
      </c>
      <c r="D4361" s="172">
        <v>0.78</v>
      </c>
    </row>
    <row r="4362" spans="1:4" ht="24" x14ac:dyDescent="0.25">
      <c r="A4362" s="171" t="s">
        <v>54535</v>
      </c>
      <c r="B4362" s="170" t="s">
        <v>54536</v>
      </c>
      <c r="C4362" s="171" t="s">
        <v>17249</v>
      </c>
      <c r="D4362" s="172">
        <v>0.97</v>
      </c>
    </row>
    <row r="4363" spans="1:4" ht="24" x14ac:dyDescent="0.25">
      <c r="A4363" s="171" t="s">
        <v>54537</v>
      </c>
      <c r="B4363" s="170" t="s">
        <v>54538</v>
      </c>
      <c r="C4363" s="171" t="s">
        <v>17249</v>
      </c>
      <c r="D4363" s="172">
        <v>0.64</v>
      </c>
    </row>
    <row r="4364" spans="1:4" ht="15" customHeight="1" x14ac:dyDescent="0.25">
      <c r="A4364" s="171" t="s">
        <v>54539</v>
      </c>
      <c r="B4364" s="170" t="s">
        <v>54540</v>
      </c>
      <c r="C4364" s="171" t="s">
        <v>17249</v>
      </c>
      <c r="D4364" s="172">
        <v>0.78</v>
      </c>
    </row>
    <row r="4365" spans="1:4" ht="24" x14ac:dyDescent="0.25">
      <c r="A4365" s="171" t="s">
        <v>54541</v>
      </c>
      <c r="B4365" s="170" t="s">
        <v>54542</v>
      </c>
      <c r="C4365" s="171" t="s">
        <v>17249</v>
      </c>
      <c r="D4365" s="172">
        <v>0.97</v>
      </c>
    </row>
    <row r="4366" spans="1:4" ht="24" x14ac:dyDescent="0.25">
      <c r="A4366" s="171" t="s">
        <v>54543</v>
      </c>
      <c r="B4366" s="170" t="s">
        <v>54544</v>
      </c>
      <c r="C4366" s="171" t="s">
        <v>17249</v>
      </c>
      <c r="D4366" s="172">
        <v>0.64</v>
      </c>
    </row>
    <row r="4367" spans="1:4" ht="36" x14ac:dyDescent="0.25">
      <c r="A4367" s="171" t="s">
        <v>54545</v>
      </c>
      <c r="B4367" s="170" t="s">
        <v>54546</v>
      </c>
      <c r="C4367" s="171" t="s">
        <v>17249</v>
      </c>
      <c r="D4367" s="172">
        <v>0.78</v>
      </c>
    </row>
    <row r="4368" spans="1:4" ht="24" x14ac:dyDescent="0.25">
      <c r="A4368" s="171" t="s">
        <v>54547</v>
      </c>
      <c r="B4368" s="170" t="s">
        <v>54548</v>
      </c>
      <c r="C4368" s="171" t="s">
        <v>17249</v>
      </c>
      <c r="D4368" s="172">
        <v>0.97</v>
      </c>
    </row>
    <row r="4369" spans="1:4" ht="24" x14ac:dyDescent="0.25">
      <c r="A4369" s="171" t="s">
        <v>54549</v>
      </c>
      <c r="B4369" s="170" t="s">
        <v>54550</v>
      </c>
      <c r="C4369" s="171" t="s">
        <v>17249</v>
      </c>
      <c r="D4369" s="172">
        <v>0.64</v>
      </c>
    </row>
    <row r="4370" spans="1:4" ht="36" x14ac:dyDescent="0.25">
      <c r="A4370" s="171" t="s">
        <v>54551</v>
      </c>
      <c r="B4370" s="170" t="s">
        <v>54552</v>
      </c>
      <c r="C4370" s="171" t="s">
        <v>17249</v>
      </c>
      <c r="D4370" s="172">
        <v>0.78</v>
      </c>
    </row>
    <row r="4371" spans="1:4" ht="36" x14ac:dyDescent="0.25">
      <c r="A4371" s="171" t="s">
        <v>54553</v>
      </c>
      <c r="B4371" s="170" t="s">
        <v>54554</v>
      </c>
      <c r="C4371" s="171" t="s">
        <v>17249</v>
      </c>
      <c r="D4371" s="172">
        <v>0.97</v>
      </c>
    </row>
    <row r="4372" spans="1:4" ht="36" x14ac:dyDescent="0.25">
      <c r="A4372" s="171" t="s">
        <v>54555</v>
      </c>
      <c r="B4372" s="170" t="s">
        <v>54556</v>
      </c>
      <c r="C4372" s="171" t="s">
        <v>17249</v>
      </c>
      <c r="D4372" s="172">
        <v>0.64</v>
      </c>
    </row>
    <row r="4373" spans="1:4" ht="36" x14ac:dyDescent="0.25">
      <c r="A4373" s="171" t="s">
        <v>54557</v>
      </c>
      <c r="B4373" s="170" t="s">
        <v>54558</v>
      </c>
      <c r="C4373" s="171" t="s">
        <v>17249</v>
      </c>
      <c r="D4373" s="172">
        <v>0.78</v>
      </c>
    </row>
    <row r="4374" spans="1:4" ht="36" x14ac:dyDescent="0.25">
      <c r="A4374" s="171" t="s">
        <v>54559</v>
      </c>
      <c r="B4374" s="170" t="s">
        <v>54560</v>
      </c>
      <c r="C4374" s="171" t="s">
        <v>17249</v>
      </c>
      <c r="D4374" s="172">
        <v>0.97</v>
      </c>
    </row>
    <row r="4375" spans="1:4" ht="15" customHeight="1" x14ac:dyDescent="0.25">
      <c r="A4375" s="171" t="s">
        <v>54561</v>
      </c>
      <c r="B4375" s="170" t="s">
        <v>54562</v>
      </c>
      <c r="C4375" s="171" t="s">
        <v>17249</v>
      </c>
      <c r="D4375" s="172">
        <v>0.64</v>
      </c>
    </row>
    <row r="4376" spans="1:4" ht="15" customHeight="1" x14ac:dyDescent="0.25">
      <c r="A4376" s="171" t="s">
        <v>54563</v>
      </c>
      <c r="B4376" s="170" t="s">
        <v>54564</v>
      </c>
      <c r="C4376" s="171" t="s">
        <v>17249</v>
      </c>
      <c r="D4376" s="172">
        <v>0.78</v>
      </c>
    </row>
    <row r="4377" spans="1:4" ht="36" x14ac:dyDescent="0.25">
      <c r="A4377" s="171" t="s">
        <v>54565</v>
      </c>
      <c r="B4377" s="170" t="s">
        <v>54566</v>
      </c>
      <c r="C4377" s="171" t="s">
        <v>17249</v>
      </c>
      <c r="D4377" s="172">
        <v>0.97</v>
      </c>
    </row>
    <row r="4378" spans="1:4" ht="36" x14ac:dyDescent="0.25">
      <c r="A4378" s="171" t="s">
        <v>54567</v>
      </c>
      <c r="B4378" s="170" t="s">
        <v>54568</v>
      </c>
      <c r="C4378" s="171" t="s">
        <v>17249</v>
      </c>
      <c r="D4378" s="172">
        <v>0.64</v>
      </c>
    </row>
    <row r="4379" spans="1:4" ht="36" x14ac:dyDescent="0.25">
      <c r="A4379" s="171" t="s">
        <v>54569</v>
      </c>
      <c r="B4379" s="170" t="s">
        <v>54570</v>
      </c>
      <c r="C4379" s="171" t="s">
        <v>17249</v>
      </c>
      <c r="D4379" s="172">
        <v>0.78</v>
      </c>
    </row>
    <row r="4380" spans="1:4" ht="36" x14ac:dyDescent="0.25">
      <c r="A4380" s="171" t="s">
        <v>54571</v>
      </c>
      <c r="B4380" s="170" t="s">
        <v>54572</v>
      </c>
      <c r="C4380" s="171" t="s">
        <v>17249</v>
      </c>
      <c r="D4380" s="172">
        <v>0.97</v>
      </c>
    </row>
    <row r="4381" spans="1:4" ht="36" x14ac:dyDescent="0.25">
      <c r="A4381" s="171" t="s">
        <v>54573</v>
      </c>
      <c r="B4381" s="170" t="s">
        <v>54574</v>
      </c>
      <c r="C4381" s="171" t="s">
        <v>17249</v>
      </c>
      <c r="D4381" s="172">
        <v>0.64</v>
      </c>
    </row>
    <row r="4382" spans="1:4" ht="15" customHeight="1" x14ac:dyDescent="0.25">
      <c r="A4382" s="171" t="s">
        <v>54575</v>
      </c>
      <c r="B4382" s="170" t="s">
        <v>54576</v>
      </c>
      <c r="C4382" s="171" t="s">
        <v>17249</v>
      </c>
      <c r="D4382" s="172">
        <v>0.78</v>
      </c>
    </row>
    <row r="4383" spans="1:4" ht="36" x14ac:dyDescent="0.25">
      <c r="A4383" s="171" t="s">
        <v>54577</v>
      </c>
      <c r="B4383" s="170" t="s">
        <v>54578</v>
      </c>
      <c r="C4383" s="171" t="s">
        <v>17249</v>
      </c>
      <c r="D4383" s="172">
        <v>0.97</v>
      </c>
    </row>
    <row r="4384" spans="1:4" ht="36" x14ac:dyDescent="0.25">
      <c r="A4384" s="171" t="s">
        <v>54579</v>
      </c>
      <c r="B4384" s="170" t="s">
        <v>54580</v>
      </c>
      <c r="C4384" s="171" t="s">
        <v>17249</v>
      </c>
      <c r="D4384" s="172">
        <v>0.64</v>
      </c>
    </row>
    <row r="4385" spans="1:4" ht="24" x14ac:dyDescent="0.25">
      <c r="A4385" s="171" t="s">
        <v>54581</v>
      </c>
      <c r="B4385" s="170" t="s">
        <v>54582</v>
      </c>
      <c r="C4385" s="171" t="s">
        <v>17249</v>
      </c>
      <c r="D4385" s="172">
        <v>0.82</v>
      </c>
    </row>
    <row r="4386" spans="1:4" ht="15" customHeight="1" x14ac:dyDescent="0.25">
      <c r="A4386" s="171" t="s">
        <v>54583</v>
      </c>
      <c r="B4386" s="170" t="s">
        <v>54584</v>
      </c>
      <c r="C4386" s="171" t="s">
        <v>17249</v>
      </c>
      <c r="D4386" s="172">
        <v>1.03</v>
      </c>
    </row>
    <row r="4387" spans="1:4" ht="24" x14ac:dyDescent="0.25">
      <c r="A4387" s="171" t="s">
        <v>54585</v>
      </c>
      <c r="B4387" s="170" t="s">
        <v>54586</v>
      </c>
      <c r="C4387" s="171" t="s">
        <v>17249</v>
      </c>
      <c r="D4387" s="172">
        <v>0.67</v>
      </c>
    </row>
    <row r="4388" spans="1:4" ht="36" x14ac:dyDescent="0.25">
      <c r="A4388" s="171" t="s">
        <v>54587</v>
      </c>
      <c r="B4388" s="170" t="s">
        <v>54588</v>
      </c>
      <c r="C4388" s="171" t="s">
        <v>17249</v>
      </c>
      <c r="D4388" s="172">
        <v>0.6</v>
      </c>
    </row>
    <row r="4389" spans="1:4" ht="24" x14ac:dyDescent="0.25">
      <c r="A4389" s="171" t="s">
        <v>54589</v>
      </c>
      <c r="B4389" s="170" t="s">
        <v>54590</v>
      </c>
      <c r="C4389" s="171" t="s">
        <v>17249</v>
      </c>
      <c r="D4389" s="172">
        <v>0.75</v>
      </c>
    </row>
    <row r="4390" spans="1:4" ht="15" customHeight="1" x14ac:dyDescent="0.25">
      <c r="A4390" s="171" t="s">
        <v>54591</v>
      </c>
      <c r="B4390" s="170" t="s">
        <v>54592</v>
      </c>
      <c r="C4390" s="171" t="s">
        <v>17249</v>
      </c>
      <c r="D4390" s="172">
        <v>0.49</v>
      </c>
    </row>
    <row r="4391" spans="1:4" ht="15" customHeight="1" x14ac:dyDescent="0.25">
      <c r="A4391" s="171" t="s">
        <v>54593</v>
      </c>
      <c r="B4391" s="170" t="s">
        <v>54594</v>
      </c>
      <c r="C4391" s="171" t="s">
        <v>17249</v>
      </c>
      <c r="D4391" s="172">
        <v>0.78</v>
      </c>
    </row>
    <row r="4392" spans="1:4" ht="24" x14ac:dyDescent="0.25">
      <c r="A4392" s="171" t="s">
        <v>54595</v>
      </c>
      <c r="B4392" s="170" t="s">
        <v>54596</v>
      </c>
      <c r="C4392" s="171" t="s">
        <v>17249</v>
      </c>
      <c r="D4392" s="172">
        <v>0.97</v>
      </c>
    </row>
    <row r="4393" spans="1:4" ht="24" x14ac:dyDescent="0.25">
      <c r="A4393" s="171" t="s">
        <v>54597</v>
      </c>
      <c r="B4393" s="170" t="s">
        <v>54598</v>
      </c>
      <c r="C4393" s="171" t="s">
        <v>17249</v>
      </c>
      <c r="D4393" s="172">
        <v>0.64</v>
      </c>
    </row>
    <row r="4394" spans="1:4" ht="24" x14ac:dyDescent="0.25">
      <c r="A4394" s="171" t="s">
        <v>54599</v>
      </c>
      <c r="B4394" s="170" t="s">
        <v>54600</v>
      </c>
      <c r="C4394" s="171" t="s">
        <v>17249</v>
      </c>
      <c r="D4394" s="172">
        <v>0.81</v>
      </c>
    </row>
    <row r="4395" spans="1:4" ht="24" x14ac:dyDescent="0.25">
      <c r="A4395" s="171" t="s">
        <v>54601</v>
      </c>
      <c r="B4395" s="170" t="s">
        <v>54602</v>
      </c>
      <c r="C4395" s="171" t="s">
        <v>17249</v>
      </c>
      <c r="D4395" s="172">
        <v>1.01</v>
      </c>
    </row>
    <row r="4396" spans="1:4" ht="24" x14ac:dyDescent="0.25">
      <c r="A4396" s="171" t="s">
        <v>54603</v>
      </c>
      <c r="B4396" s="170" t="s">
        <v>54604</v>
      </c>
      <c r="C4396" s="171" t="s">
        <v>17249</v>
      </c>
      <c r="D4396" s="172">
        <v>0.67</v>
      </c>
    </row>
    <row r="4397" spans="1:4" ht="24" x14ac:dyDescent="0.25">
      <c r="A4397" s="171" t="s">
        <v>54605</v>
      </c>
      <c r="B4397" s="170" t="s">
        <v>54606</v>
      </c>
      <c r="C4397" s="171" t="s">
        <v>17249</v>
      </c>
      <c r="D4397" s="172">
        <v>0.83</v>
      </c>
    </row>
    <row r="4398" spans="1:4" ht="24" x14ac:dyDescent="0.25">
      <c r="A4398" s="171" t="s">
        <v>54607</v>
      </c>
      <c r="B4398" s="170" t="s">
        <v>54608</v>
      </c>
      <c r="C4398" s="171" t="s">
        <v>17249</v>
      </c>
      <c r="D4398" s="172">
        <v>1.04</v>
      </c>
    </row>
    <row r="4399" spans="1:4" ht="24" x14ac:dyDescent="0.25">
      <c r="A4399" s="171" t="s">
        <v>54609</v>
      </c>
      <c r="B4399" s="170" t="s">
        <v>54610</v>
      </c>
      <c r="C4399" s="171" t="s">
        <v>17249</v>
      </c>
      <c r="D4399" s="172">
        <v>0.68</v>
      </c>
    </row>
    <row r="4400" spans="1:4" ht="24" x14ac:dyDescent="0.25">
      <c r="A4400" s="171" t="s">
        <v>54611</v>
      </c>
      <c r="B4400" s="170" t="s">
        <v>54612</v>
      </c>
      <c r="C4400" s="171" t="s">
        <v>17249</v>
      </c>
      <c r="D4400" s="172">
        <v>0.78</v>
      </c>
    </row>
    <row r="4401" spans="1:4" ht="24" x14ac:dyDescent="0.25">
      <c r="A4401" s="171" t="s">
        <v>54613</v>
      </c>
      <c r="B4401" s="170" t="s">
        <v>54614</v>
      </c>
      <c r="C4401" s="171" t="s">
        <v>17249</v>
      </c>
      <c r="D4401" s="172">
        <v>0.97</v>
      </c>
    </row>
    <row r="4402" spans="1:4" ht="24" x14ac:dyDescent="0.25">
      <c r="A4402" s="171" t="s">
        <v>54615</v>
      </c>
      <c r="B4402" s="170" t="s">
        <v>54616</v>
      </c>
      <c r="C4402" s="171" t="s">
        <v>17249</v>
      </c>
      <c r="D4402" s="172">
        <v>0.64</v>
      </c>
    </row>
    <row r="4403" spans="1:4" ht="24" x14ac:dyDescent="0.25">
      <c r="A4403" s="171" t="s">
        <v>54617</v>
      </c>
      <c r="B4403" s="170" t="s">
        <v>54618</v>
      </c>
      <c r="C4403" s="171" t="s">
        <v>17249</v>
      </c>
      <c r="D4403" s="172">
        <v>0.78</v>
      </c>
    </row>
    <row r="4404" spans="1:4" ht="15" customHeight="1" x14ac:dyDescent="0.25">
      <c r="A4404" s="171" t="s">
        <v>54619</v>
      </c>
      <c r="B4404" s="170" t="s">
        <v>54620</v>
      </c>
      <c r="C4404" s="171" t="s">
        <v>17249</v>
      </c>
      <c r="D4404" s="172">
        <v>0.97</v>
      </c>
    </row>
    <row r="4405" spans="1:4" ht="15" customHeight="1" x14ac:dyDescent="0.25">
      <c r="A4405" s="171" t="s">
        <v>54621</v>
      </c>
      <c r="B4405" s="170" t="s">
        <v>54622</v>
      </c>
      <c r="C4405" s="171" t="s">
        <v>17249</v>
      </c>
      <c r="D4405" s="172">
        <v>0.64</v>
      </c>
    </row>
    <row r="4406" spans="1:4" ht="24" x14ac:dyDescent="0.25">
      <c r="A4406" s="171" t="s">
        <v>54623</v>
      </c>
      <c r="B4406" s="170" t="s">
        <v>54624</v>
      </c>
      <c r="C4406" s="171" t="s">
        <v>17249</v>
      </c>
      <c r="D4406" s="172">
        <v>0.88</v>
      </c>
    </row>
    <row r="4407" spans="1:4" ht="24" x14ac:dyDescent="0.25">
      <c r="A4407" s="171" t="s">
        <v>54625</v>
      </c>
      <c r="B4407" s="170" t="s">
        <v>54626</v>
      </c>
      <c r="C4407" s="171" t="s">
        <v>17249</v>
      </c>
      <c r="D4407" s="172">
        <v>1.1100000000000001</v>
      </c>
    </row>
    <row r="4408" spans="1:4" ht="24" x14ac:dyDescent="0.25">
      <c r="A4408" s="171" t="s">
        <v>54627</v>
      </c>
      <c r="B4408" s="170" t="s">
        <v>54628</v>
      </c>
      <c r="C4408" s="171" t="s">
        <v>17249</v>
      </c>
      <c r="D4408" s="172">
        <v>0.72</v>
      </c>
    </row>
    <row r="4409" spans="1:4" ht="24" x14ac:dyDescent="0.25">
      <c r="A4409" s="171" t="s">
        <v>54629</v>
      </c>
      <c r="B4409" s="170" t="s">
        <v>54630</v>
      </c>
      <c r="C4409" s="171" t="s">
        <v>17249</v>
      </c>
      <c r="D4409" s="172">
        <v>0.78</v>
      </c>
    </row>
    <row r="4410" spans="1:4" ht="15" customHeight="1" x14ac:dyDescent="0.25">
      <c r="A4410" s="171" t="s">
        <v>54631</v>
      </c>
      <c r="B4410" s="170" t="s">
        <v>54632</v>
      </c>
      <c r="C4410" s="171" t="s">
        <v>17249</v>
      </c>
      <c r="D4410" s="172">
        <v>0.97</v>
      </c>
    </row>
    <row r="4411" spans="1:4" ht="24" x14ac:dyDescent="0.25">
      <c r="A4411" s="171" t="s">
        <v>54633</v>
      </c>
      <c r="B4411" s="170" t="s">
        <v>54634</v>
      </c>
      <c r="C4411" s="171" t="s">
        <v>17249</v>
      </c>
      <c r="D4411" s="172">
        <v>0.64</v>
      </c>
    </row>
    <row r="4412" spans="1:4" ht="24" x14ac:dyDescent="0.25">
      <c r="A4412" s="171" t="s">
        <v>54635</v>
      </c>
      <c r="B4412" s="170" t="s">
        <v>54636</v>
      </c>
      <c r="C4412" s="171" t="s">
        <v>17249</v>
      </c>
      <c r="D4412" s="172">
        <v>0.78</v>
      </c>
    </row>
    <row r="4413" spans="1:4" ht="24" x14ac:dyDescent="0.25">
      <c r="A4413" s="171" t="s">
        <v>54637</v>
      </c>
      <c r="B4413" s="170" t="s">
        <v>54638</v>
      </c>
      <c r="C4413" s="171" t="s">
        <v>17249</v>
      </c>
      <c r="D4413" s="172">
        <v>0.97</v>
      </c>
    </row>
    <row r="4414" spans="1:4" ht="15" customHeight="1" x14ac:dyDescent="0.25">
      <c r="A4414" s="171" t="s">
        <v>54639</v>
      </c>
      <c r="B4414" s="170" t="s">
        <v>54640</v>
      </c>
      <c r="C4414" s="171" t="s">
        <v>17249</v>
      </c>
      <c r="D4414" s="172">
        <v>0.64</v>
      </c>
    </row>
    <row r="4415" spans="1:4" ht="24" x14ac:dyDescent="0.25">
      <c r="A4415" s="171" t="s">
        <v>54641</v>
      </c>
      <c r="B4415" s="170" t="s">
        <v>54642</v>
      </c>
      <c r="C4415" s="171" t="s">
        <v>17249</v>
      </c>
      <c r="D4415" s="172">
        <v>0.78</v>
      </c>
    </row>
    <row r="4416" spans="1:4" ht="24" x14ac:dyDescent="0.25">
      <c r="A4416" s="171" t="s">
        <v>54643</v>
      </c>
      <c r="B4416" s="170" t="s">
        <v>54644</v>
      </c>
      <c r="C4416" s="171" t="s">
        <v>17249</v>
      </c>
      <c r="D4416" s="172">
        <v>0.97</v>
      </c>
    </row>
    <row r="4417" spans="1:4" ht="24" x14ac:dyDescent="0.25">
      <c r="A4417" s="171" t="s">
        <v>54645</v>
      </c>
      <c r="B4417" s="170" t="s">
        <v>54646</v>
      </c>
      <c r="C4417" s="171" t="s">
        <v>17249</v>
      </c>
      <c r="D4417" s="172">
        <v>0.64</v>
      </c>
    </row>
    <row r="4418" spans="1:4" ht="24" x14ac:dyDescent="0.25">
      <c r="A4418" s="171" t="s">
        <v>54647</v>
      </c>
      <c r="B4418" s="170" t="s">
        <v>54648</v>
      </c>
      <c r="C4418" s="171" t="s">
        <v>17249</v>
      </c>
      <c r="D4418" s="172">
        <v>0.78</v>
      </c>
    </row>
    <row r="4419" spans="1:4" ht="24" x14ac:dyDescent="0.25">
      <c r="A4419" s="171" t="s">
        <v>54649</v>
      </c>
      <c r="B4419" s="170" t="s">
        <v>54650</v>
      </c>
      <c r="C4419" s="171" t="s">
        <v>17249</v>
      </c>
      <c r="D4419" s="172">
        <v>0.97</v>
      </c>
    </row>
    <row r="4420" spans="1:4" ht="24" x14ac:dyDescent="0.25">
      <c r="A4420" s="171" t="s">
        <v>54651</v>
      </c>
      <c r="B4420" s="170" t="s">
        <v>54652</v>
      </c>
      <c r="C4420" s="171" t="s">
        <v>17249</v>
      </c>
      <c r="D4420" s="172">
        <v>0.64</v>
      </c>
    </row>
    <row r="4421" spans="1:4" ht="24" x14ac:dyDescent="0.25">
      <c r="A4421" s="171" t="s">
        <v>54653</v>
      </c>
      <c r="B4421" s="170" t="s">
        <v>54654</v>
      </c>
      <c r="C4421" s="171" t="s">
        <v>17249</v>
      </c>
      <c r="D4421" s="172">
        <v>0.78</v>
      </c>
    </row>
    <row r="4422" spans="1:4" ht="24" x14ac:dyDescent="0.25">
      <c r="A4422" s="171" t="s">
        <v>54655</v>
      </c>
      <c r="B4422" s="170" t="s">
        <v>54656</v>
      </c>
      <c r="C4422" s="171" t="s">
        <v>17249</v>
      </c>
      <c r="D4422" s="172">
        <v>0.97</v>
      </c>
    </row>
    <row r="4423" spans="1:4" ht="24" x14ac:dyDescent="0.25">
      <c r="A4423" s="171" t="s">
        <v>54657</v>
      </c>
      <c r="B4423" s="170" t="s">
        <v>54658</v>
      </c>
      <c r="C4423" s="171" t="s">
        <v>17249</v>
      </c>
      <c r="D4423" s="172">
        <v>0.64</v>
      </c>
    </row>
    <row r="4424" spans="1:4" ht="15" customHeight="1" x14ac:dyDescent="0.25">
      <c r="A4424" s="171" t="s">
        <v>54659</v>
      </c>
      <c r="B4424" s="170" t="s">
        <v>54660</v>
      </c>
      <c r="C4424" s="171" t="s">
        <v>17249</v>
      </c>
      <c r="D4424" s="172">
        <v>0.78</v>
      </c>
    </row>
    <row r="4425" spans="1:4" ht="24" x14ac:dyDescent="0.25">
      <c r="A4425" s="171" t="s">
        <v>54661</v>
      </c>
      <c r="B4425" s="170" t="s">
        <v>54662</v>
      </c>
      <c r="C4425" s="171" t="s">
        <v>17249</v>
      </c>
      <c r="D4425" s="172">
        <v>0.97</v>
      </c>
    </row>
    <row r="4426" spans="1:4" ht="24" x14ac:dyDescent="0.25">
      <c r="A4426" s="171" t="s">
        <v>54663</v>
      </c>
      <c r="B4426" s="170" t="s">
        <v>54664</v>
      </c>
      <c r="C4426" s="171" t="s">
        <v>17249</v>
      </c>
      <c r="D4426" s="172">
        <v>0.64</v>
      </c>
    </row>
    <row r="4427" spans="1:4" ht="24" x14ac:dyDescent="0.25">
      <c r="A4427" s="171" t="s">
        <v>54665</v>
      </c>
      <c r="B4427" s="170" t="s">
        <v>54666</v>
      </c>
      <c r="C4427" s="171" t="s">
        <v>17249</v>
      </c>
      <c r="D4427" s="172">
        <v>0.78</v>
      </c>
    </row>
    <row r="4428" spans="1:4" ht="24" x14ac:dyDescent="0.25">
      <c r="A4428" s="171" t="s">
        <v>54667</v>
      </c>
      <c r="B4428" s="170" t="s">
        <v>54668</v>
      </c>
      <c r="C4428" s="171" t="s">
        <v>17249</v>
      </c>
      <c r="D4428" s="172">
        <v>0.97</v>
      </c>
    </row>
    <row r="4429" spans="1:4" ht="15" customHeight="1" x14ac:dyDescent="0.25">
      <c r="A4429" s="171" t="s">
        <v>54669</v>
      </c>
      <c r="B4429" s="170" t="s">
        <v>54670</v>
      </c>
      <c r="C4429" s="171" t="s">
        <v>17249</v>
      </c>
      <c r="D4429" s="172">
        <v>0.64</v>
      </c>
    </row>
    <row r="4430" spans="1:4" ht="15" customHeight="1" x14ac:dyDescent="0.25">
      <c r="A4430" s="171" t="s">
        <v>34944</v>
      </c>
      <c r="B4430" s="170" t="s">
        <v>34945</v>
      </c>
      <c r="C4430" s="171" t="s">
        <v>12300</v>
      </c>
      <c r="D4430" s="172">
        <v>1.68</v>
      </c>
    </row>
    <row r="4431" spans="1:4" ht="24" x14ac:dyDescent="0.25">
      <c r="A4431" s="171" t="s">
        <v>34946</v>
      </c>
      <c r="B4431" s="170" t="s">
        <v>34947</v>
      </c>
      <c r="C4431" s="171" t="s">
        <v>12300</v>
      </c>
      <c r="D4431" s="172">
        <v>1.29</v>
      </c>
    </row>
    <row r="4432" spans="1:4" ht="48" x14ac:dyDescent="0.25">
      <c r="A4432" s="171" t="s">
        <v>34948</v>
      </c>
      <c r="B4432" s="170" t="s">
        <v>34949</v>
      </c>
      <c r="C4432" s="171" t="s">
        <v>12300</v>
      </c>
      <c r="D4432" s="172">
        <v>5.48</v>
      </c>
    </row>
    <row r="4433" spans="1:4" ht="48" x14ac:dyDescent="0.25">
      <c r="A4433" s="171" t="s">
        <v>34950</v>
      </c>
      <c r="B4433" s="170" t="s">
        <v>34951</v>
      </c>
      <c r="C4433" s="171" t="s">
        <v>12300</v>
      </c>
      <c r="D4433" s="172">
        <v>3.81</v>
      </c>
    </row>
    <row r="4434" spans="1:4" ht="48" x14ac:dyDescent="0.25">
      <c r="A4434" s="171" t="s">
        <v>34952</v>
      </c>
      <c r="B4434" s="170" t="s">
        <v>34953</v>
      </c>
      <c r="C4434" s="171" t="s">
        <v>12300</v>
      </c>
      <c r="D4434" s="172">
        <v>5.48</v>
      </c>
    </row>
    <row r="4435" spans="1:4" ht="48" x14ac:dyDescent="0.25">
      <c r="A4435" s="171" t="s">
        <v>34954</v>
      </c>
      <c r="B4435" s="170" t="s">
        <v>34955</v>
      </c>
      <c r="C4435" s="171" t="s">
        <v>12300</v>
      </c>
      <c r="D4435" s="172">
        <v>3.81</v>
      </c>
    </row>
    <row r="4436" spans="1:4" ht="48" x14ac:dyDescent="0.25">
      <c r="A4436" s="171" t="s">
        <v>34956</v>
      </c>
      <c r="B4436" s="170" t="s">
        <v>34957</v>
      </c>
      <c r="C4436" s="171" t="s">
        <v>12300</v>
      </c>
      <c r="D4436" s="172">
        <v>4.9800000000000004</v>
      </c>
    </row>
    <row r="4437" spans="1:4" ht="48" x14ac:dyDescent="0.25">
      <c r="A4437" s="171" t="s">
        <v>34958</v>
      </c>
      <c r="B4437" s="170" t="s">
        <v>34959</v>
      </c>
      <c r="C4437" s="171" t="s">
        <v>12300</v>
      </c>
      <c r="D4437" s="172">
        <v>3.32</v>
      </c>
    </row>
    <row r="4438" spans="1:4" ht="15" customHeight="1" x14ac:dyDescent="0.25">
      <c r="A4438" s="171" t="s">
        <v>34960</v>
      </c>
      <c r="B4438" s="170" t="s">
        <v>34961</v>
      </c>
      <c r="C4438" s="171" t="s">
        <v>12300</v>
      </c>
      <c r="D4438" s="172">
        <v>4.9800000000000004</v>
      </c>
    </row>
    <row r="4439" spans="1:4" ht="48" x14ac:dyDescent="0.25">
      <c r="A4439" s="171" t="s">
        <v>34962</v>
      </c>
      <c r="B4439" s="170" t="s">
        <v>34963</v>
      </c>
      <c r="C4439" s="171" t="s">
        <v>12300</v>
      </c>
      <c r="D4439" s="172">
        <v>3.32</v>
      </c>
    </row>
    <row r="4440" spans="1:4" ht="48" x14ac:dyDescent="0.25">
      <c r="A4440" s="171" t="s">
        <v>34964</v>
      </c>
      <c r="B4440" s="170" t="s">
        <v>34965</v>
      </c>
      <c r="C4440" s="171" t="s">
        <v>12300</v>
      </c>
      <c r="D4440" s="172">
        <v>1.94</v>
      </c>
    </row>
    <row r="4441" spans="1:4" ht="48" x14ac:dyDescent="0.25">
      <c r="A4441" s="171" t="s">
        <v>34966</v>
      </c>
      <c r="B4441" s="170" t="s">
        <v>34967</v>
      </c>
      <c r="C4441" s="171" t="s">
        <v>12300</v>
      </c>
      <c r="D4441" s="172">
        <v>1.42</v>
      </c>
    </row>
    <row r="4442" spans="1:4" ht="48" x14ac:dyDescent="0.25">
      <c r="A4442" s="171" t="s">
        <v>34968</v>
      </c>
      <c r="B4442" s="170" t="s">
        <v>34969</v>
      </c>
      <c r="C4442" s="171" t="s">
        <v>12300</v>
      </c>
      <c r="D4442" s="172">
        <v>1.94</v>
      </c>
    </row>
    <row r="4443" spans="1:4" ht="48" x14ac:dyDescent="0.25">
      <c r="A4443" s="171" t="s">
        <v>34970</v>
      </c>
      <c r="B4443" s="170" t="s">
        <v>34971</v>
      </c>
      <c r="C4443" s="171" t="s">
        <v>12300</v>
      </c>
      <c r="D4443" s="172">
        <v>1.42</v>
      </c>
    </row>
    <row r="4444" spans="1:4" ht="48" x14ac:dyDescent="0.25">
      <c r="A4444" s="171" t="s">
        <v>34972</v>
      </c>
      <c r="B4444" s="170" t="s">
        <v>34973</v>
      </c>
      <c r="C4444" s="171" t="s">
        <v>12300</v>
      </c>
      <c r="D4444" s="172">
        <v>1.73</v>
      </c>
    </row>
    <row r="4445" spans="1:4" ht="48" x14ac:dyDescent="0.25">
      <c r="A4445" s="171" t="s">
        <v>34974</v>
      </c>
      <c r="B4445" s="170" t="s">
        <v>34975</v>
      </c>
      <c r="C4445" s="171" t="s">
        <v>12300</v>
      </c>
      <c r="D4445" s="172">
        <v>1.2</v>
      </c>
    </row>
    <row r="4446" spans="1:4" ht="15" customHeight="1" x14ac:dyDescent="0.25">
      <c r="A4446" s="171" t="s">
        <v>34976</v>
      </c>
      <c r="B4446" s="170" t="s">
        <v>34977</v>
      </c>
      <c r="C4446" s="171" t="s">
        <v>12300</v>
      </c>
      <c r="D4446" s="172">
        <v>1.73</v>
      </c>
    </row>
    <row r="4447" spans="1:4" ht="48" x14ac:dyDescent="0.25">
      <c r="A4447" s="171" t="s">
        <v>34978</v>
      </c>
      <c r="B4447" s="170" t="s">
        <v>34979</v>
      </c>
      <c r="C4447" s="171" t="s">
        <v>12300</v>
      </c>
      <c r="D4447" s="172">
        <v>1.2</v>
      </c>
    </row>
    <row r="4448" spans="1:4" ht="48" x14ac:dyDescent="0.25">
      <c r="A4448" s="171" t="s">
        <v>34980</v>
      </c>
      <c r="B4448" s="170" t="s">
        <v>34981</v>
      </c>
      <c r="C4448" s="171" t="s">
        <v>12300</v>
      </c>
      <c r="D4448" s="172">
        <v>6.12</v>
      </c>
    </row>
    <row r="4449" spans="1:4" ht="48" x14ac:dyDescent="0.25">
      <c r="A4449" s="171" t="s">
        <v>34982</v>
      </c>
      <c r="B4449" s="170" t="s">
        <v>34983</v>
      </c>
      <c r="C4449" s="171" t="s">
        <v>12300</v>
      </c>
      <c r="D4449" s="172">
        <v>4.2300000000000004</v>
      </c>
    </row>
    <row r="4450" spans="1:4" ht="48" x14ac:dyDescent="0.25">
      <c r="A4450" s="171" t="s">
        <v>34984</v>
      </c>
      <c r="B4450" s="170" t="s">
        <v>34985</v>
      </c>
      <c r="C4450" s="171" t="s">
        <v>12300</v>
      </c>
      <c r="D4450" s="172">
        <v>6.08</v>
      </c>
    </row>
    <row r="4451" spans="1:4" ht="15" customHeight="1" x14ac:dyDescent="0.25">
      <c r="A4451" s="171" t="s">
        <v>34986</v>
      </c>
      <c r="B4451" s="170" t="s">
        <v>34987</v>
      </c>
      <c r="C4451" s="171" t="s">
        <v>12300</v>
      </c>
      <c r="D4451" s="172">
        <v>4.2300000000000004</v>
      </c>
    </row>
    <row r="4452" spans="1:4" ht="48" x14ac:dyDescent="0.25">
      <c r="A4452" s="171" t="s">
        <v>34988</v>
      </c>
      <c r="B4452" s="170" t="s">
        <v>34989</v>
      </c>
      <c r="C4452" s="171" t="s">
        <v>12300</v>
      </c>
      <c r="D4452" s="172">
        <v>5.59</v>
      </c>
    </row>
    <row r="4453" spans="1:4" ht="48" x14ac:dyDescent="0.25">
      <c r="A4453" s="171" t="s">
        <v>34990</v>
      </c>
      <c r="B4453" s="170" t="s">
        <v>34991</v>
      </c>
      <c r="C4453" s="171" t="s">
        <v>12300</v>
      </c>
      <c r="D4453" s="172">
        <v>3.63</v>
      </c>
    </row>
    <row r="4454" spans="1:4" ht="48" x14ac:dyDescent="0.25">
      <c r="A4454" s="171" t="s">
        <v>34992</v>
      </c>
      <c r="B4454" s="170" t="s">
        <v>34993</v>
      </c>
      <c r="C4454" s="171" t="s">
        <v>12300</v>
      </c>
      <c r="D4454" s="172">
        <v>5.59</v>
      </c>
    </row>
    <row r="4455" spans="1:4" ht="48" x14ac:dyDescent="0.25">
      <c r="A4455" s="171" t="s">
        <v>34994</v>
      </c>
      <c r="B4455" s="170" t="s">
        <v>34995</v>
      </c>
      <c r="C4455" s="171" t="s">
        <v>12300</v>
      </c>
      <c r="D4455" s="172">
        <v>3.73</v>
      </c>
    </row>
    <row r="4456" spans="1:4" x14ac:dyDescent="0.25">
      <c r="A4456" s="171" t="s">
        <v>34996</v>
      </c>
      <c r="B4456" s="170" t="s">
        <v>29597</v>
      </c>
      <c r="C4456" s="171" t="s">
        <v>12300</v>
      </c>
      <c r="D4456" s="172">
        <v>7.0000000000000007E-2</v>
      </c>
    </row>
    <row r="4457" spans="1:4" x14ac:dyDescent="0.25">
      <c r="A4457" s="179">
        <v>253</v>
      </c>
      <c r="B4457" s="167" t="s">
        <v>17875</v>
      </c>
      <c r="C4457" s="168"/>
      <c r="D4457" s="169"/>
    </row>
    <row r="4458" spans="1:4" ht="36" x14ac:dyDescent="0.25">
      <c r="A4458" s="171" t="s">
        <v>34997</v>
      </c>
      <c r="B4458" s="170" t="s">
        <v>34998</v>
      </c>
      <c r="C4458" s="171" t="s">
        <v>12300</v>
      </c>
      <c r="D4458" s="172">
        <v>0.2</v>
      </c>
    </row>
    <row r="4459" spans="1:4" ht="15" customHeight="1" x14ac:dyDescent="0.25">
      <c r="A4459" s="171" t="s">
        <v>34999</v>
      </c>
      <c r="B4459" s="170" t="s">
        <v>35000</v>
      </c>
      <c r="C4459" s="171" t="s">
        <v>12300</v>
      </c>
      <c r="D4459" s="172">
        <v>0.31</v>
      </c>
    </row>
    <row r="4460" spans="1:4" ht="48" x14ac:dyDescent="0.25">
      <c r="A4460" s="171" t="s">
        <v>35001</v>
      </c>
      <c r="B4460" s="170" t="s">
        <v>35002</v>
      </c>
      <c r="C4460" s="171" t="s">
        <v>12401</v>
      </c>
      <c r="D4460" s="173">
        <v>466.78</v>
      </c>
    </row>
    <row r="4461" spans="1:4" ht="48" x14ac:dyDescent="0.25">
      <c r="A4461" s="171" t="s">
        <v>35003</v>
      </c>
      <c r="B4461" s="170" t="s">
        <v>35004</v>
      </c>
      <c r="C4461" s="171" t="s">
        <v>12401</v>
      </c>
      <c r="D4461" s="173">
        <v>358.64</v>
      </c>
    </row>
    <row r="4462" spans="1:4" ht="48" x14ac:dyDescent="0.25">
      <c r="A4462" s="171" t="s">
        <v>35005</v>
      </c>
      <c r="B4462" s="170" t="s">
        <v>35006</v>
      </c>
      <c r="C4462" s="171" t="s">
        <v>12401</v>
      </c>
      <c r="D4462" s="173">
        <v>373.54</v>
      </c>
    </row>
    <row r="4463" spans="1:4" ht="60" x14ac:dyDescent="0.25">
      <c r="A4463" s="171" t="s">
        <v>35007</v>
      </c>
      <c r="B4463" s="170" t="s">
        <v>35008</v>
      </c>
      <c r="C4463" s="171" t="s">
        <v>12401</v>
      </c>
      <c r="D4463" s="173">
        <v>272.11</v>
      </c>
    </row>
    <row r="4464" spans="1:4" ht="15" customHeight="1" x14ac:dyDescent="0.25">
      <c r="A4464" s="171" t="s">
        <v>35009</v>
      </c>
      <c r="B4464" s="170" t="s">
        <v>35010</v>
      </c>
      <c r="C4464" s="171" t="s">
        <v>12401</v>
      </c>
      <c r="D4464" s="173">
        <v>383.63</v>
      </c>
    </row>
    <row r="4465" spans="1:4" ht="48" x14ac:dyDescent="0.25">
      <c r="A4465" s="171" t="s">
        <v>35011</v>
      </c>
      <c r="B4465" s="170" t="s">
        <v>35012</v>
      </c>
      <c r="C4465" s="171" t="s">
        <v>12401</v>
      </c>
      <c r="D4465" s="173">
        <v>282.2</v>
      </c>
    </row>
    <row r="4466" spans="1:4" ht="48" x14ac:dyDescent="0.25">
      <c r="A4466" s="171" t="s">
        <v>35013</v>
      </c>
      <c r="B4466" s="170" t="s">
        <v>35014</v>
      </c>
      <c r="C4466" s="171" t="s">
        <v>12401</v>
      </c>
      <c r="D4466" s="173">
        <v>296.67</v>
      </c>
    </row>
    <row r="4467" spans="1:4" ht="48" x14ac:dyDescent="0.25">
      <c r="A4467" s="171" t="s">
        <v>35015</v>
      </c>
      <c r="B4467" s="170" t="s">
        <v>35016</v>
      </c>
      <c r="C4467" s="171" t="s">
        <v>12401</v>
      </c>
      <c r="D4467" s="173">
        <v>206.89</v>
      </c>
    </row>
    <row r="4468" spans="1:4" ht="15" customHeight="1" x14ac:dyDescent="0.25">
      <c r="A4468" s="171" t="s">
        <v>35017</v>
      </c>
      <c r="B4468" s="170" t="s">
        <v>35018</v>
      </c>
      <c r="C4468" s="171" t="s">
        <v>26</v>
      </c>
      <c r="D4468" s="174">
        <v>19.010000000000002</v>
      </c>
    </row>
    <row r="4469" spans="1:4" ht="15" customHeight="1" x14ac:dyDescent="0.25">
      <c r="A4469" s="179">
        <v>255</v>
      </c>
      <c r="B4469" s="167" t="s">
        <v>17876</v>
      </c>
      <c r="C4469" s="168"/>
      <c r="D4469" s="169"/>
    </row>
    <row r="4470" spans="1:4" x14ac:dyDescent="0.25">
      <c r="A4470" s="171" t="s">
        <v>54671</v>
      </c>
      <c r="B4470" s="170" t="s">
        <v>29580</v>
      </c>
      <c r="C4470" s="171" t="s">
        <v>36</v>
      </c>
      <c r="D4470" s="172">
        <v>9.1</v>
      </c>
    </row>
    <row r="4471" spans="1:4" x14ac:dyDescent="0.25">
      <c r="A4471" s="171" t="s">
        <v>54672</v>
      </c>
      <c r="B4471" s="170" t="s">
        <v>29581</v>
      </c>
      <c r="C4471" s="171" t="s">
        <v>36</v>
      </c>
      <c r="D4471" s="172">
        <v>9.41</v>
      </c>
    </row>
    <row r="4472" spans="1:4" x14ac:dyDescent="0.25">
      <c r="A4472" s="171" t="s">
        <v>54673</v>
      </c>
      <c r="B4472" s="170" t="s">
        <v>29582</v>
      </c>
      <c r="C4472" s="171" t="s">
        <v>36</v>
      </c>
      <c r="D4472" s="174">
        <v>10.79</v>
      </c>
    </row>
    <row r="4473" spans="1:4" x14ac:dyDescent="0.25">
      <c r="A4473" s="179">
        <v>256</v>
      </c>
      <c r="B4473" s="167" t="s">
        <v>17877</v>
      </c>
      <c r="C4473" s="168"/>
      <c r="D4473" s="169"/>
    </row>
    <row r="4474" spans="1:4" ht="15" customHeight="1" x14ac:dyDescent="0.25">
      <c r="A4474" s="171" t="s">
        <v>54674</v>
      </c>
      <c r="B4474" s="170" t="s">
        <v>29595</v>
      </c>
      <c r="C4474" s="171" t="s">
        <v>12401</v>
      </c>
      <c r="D4474" s="172">
        <v>3.07</v>
      </c>
    </row>
    <row r="4475" spans="1:4" ht="15" customHeight="1" x14ac:dyDescent="0.25">
      <c r="A4475" s="171" t="s">
        <v>54675</v>
      </c>
      <c r="B4475" s="170" t="s">
        <v>54676</v>
      </c>
      <c r="C4475" s="171" t="s">
        <v>36</v>
      </c>
      <c r="D4475" s="172">
        <v>9.52</v>
      </c>
    </row>
    <row r="4476" spans="1:4" ht="24" x14ac:dyDescent="0.25">
      <c r="A4476" s="171" t="s">
        <v>54677</v>
      </c>
      <c r="B4476" s="170" t="s">
        <v>29583</v>
      </c>
      <c r="C4476" s="171" t="s">
        <v>36</v>
      </c>
      <c r="D4476" s="174">
        <v>12.5</v>
      </c>
    </row>
    <row r="4477" spans="1:4" ht="24" x14ac:dyDescent="0.25">
      <c r="A4477" s="171" t="s">
        <v>54678</v>
      </c>
      <c r="B4477" s="170" t="s">
        <v>54679</v>
      </c>
      <c r="C4477" s="171" t="s">
        <v>12401</v>
      </c>
      <c r="D4477" s="172">
        <v>3.24</v>
      </c>
    </row>
    <row r="4478" spans="1:4" ht="24" x14ac:dyDescent="0.25">
      <c r="A4478" s="171" t="s">
        <v>54680</v>
      </c>
      <c r="B4478" s="170" t="s">
        <v>54681</v>
      </c>
      <c r="C4478" s="171" t="s">
        <v>12401</v>
      </c>
      <c r="D4478" s="172">
        <v>2.4300000000000002</v>
      </c>
    </row>
    <row r="4479" spans="1:4" ht="15" customHeight="1" x14ac:dyDescent="0.25">
      <c r="A4479" s="171" t="s">
        <v>54682</v>
      </c>
      <c r="B4479" s="170" t="s">
        <v>54683</v>
      </c>
      <c r="C4479" s="171" t="s">
        <v>12401</v>
      </c>
      <c r="D4479" s="172">
        <v>9.8000000000000007</v>
      </c>
    </row>
    <row r="4480" spans="1:4" ht="24" x14ac:dyDescent="0.25">
      <c r="A4480" s="171" t="s">
        <v>54684</v>
      </c>
      <c r="B4480" s="170" t="s">
        <v>54685</v>
      </c>
      <c r="C4480" s="171" t="s">
        <v>12401</v>
      </c>
      <c r="D4480" s="172">
        <v>9.19</v>
      </c>
    </row>
    <row r="4481" spans="1:4" ht="24" x14ac:dyDescent="0.25">
      <c r="A4481" s="171" t="s">
        <v>54686</v>
      </c>
      <c r="B4481" s="170" t="s">
        <v>54687</v>
      </c>
      <c r="C4481" s="171" t="s">
        <v>12401</v>
      </c>
      <c r="D4481" s="174">
        <v>19.18</v>
      </c>
    </row>
    <row r="4482" spans="1:4" ht="24" x14ac:dyDescent="0.25">
      <c r="A4482" s="171" t="s">
        <v>54688</v>
      </c>
      <c r="B4482" s="170" t="s">
        <v>54689</v>
      </c>
      <c r="C4482" s="171" t="s">
        <v>12401</v>
      </c>
      <c r="D4482" s="174">
        <v>13.5</v>
      </c>
    </row>
    <row r="4483" spans="1:4" ht="15" customHeight="1" x14ac:dyDescent="0.25">
      <c r="A4483" s="171" t="s">
        <v>54690</v>
      </c>
      <c r="B4483" s="170" t="s">
        <v>54691</v>
      </c>
      <c r="C4483" s="171" t="s">
        <v>12401</v>
      </c>
      <c r="D4483" s="174">
        <v>10.4</v>
      </c>
    </row>
    <row r="4484" spans="1:4" ht="24" x14ac:dyDescent="0.25">
      <c r="A4484" s="171" t="s">
        <v>54692</v>
      </c>
      <c r="B4484" s="170" t="s">
        <v>54693</v>
      </c>
      <c r="C4484" s="171" t="s">
        <v>12401</v>
      </c>
      <c r="D4484" s="174">
        <v>16.12</v>
      </c>
    </row>
    <row r="4485" spans="1:4" x14ac:dyDescent="0.25">
      <c r="A4485" s="171" t="s">
        <v>54694</v>
      </c>
      <c r="B4485" s="170" t="s">
        <v>29594</v>
      </c>
      <c r="C4485" s="171" t="s">
        <v>36</v>
      </c>
      <c r="D4485" s="172">
        <v>9.9499999999999993</v>
      </c>
    </row>
    <row r="4486" spans="1:4" ht="24" x14ac:dyDescent="0.25">
      <c r="A4486" s="171" t="s">
        <v>54695</v>
      </c>
      <c r="B4486" s="170" t="s">
        <v>54696</v>
      </c>
      <c r="C4486" s="171" t="s">
        <v>36</v>
      </c>
      <c r="D4486" s="174">
        <v>10.38</v>
      </c>
    </row>
    <row r="4487" spans="1:4" x14ac:dyDescent="0.25">
      <c r="A4487" s="179">
        <v>258</v>
      </c>
      <c r="B4487" s="167" t="s">
        <v>35019</v>
      </c>
      <c r="C4487" s="168"/>
      <c r="D4487" s="169"/>
    </row>
    <row r="4488" spans="1:4" ht="36" x14ac:dyDescent="0.25">
      <c r="A4488" s="171" t="s">
        <v>54697</v>
      </c>
      <c r="B4488" s="170" t="s">
        <v>54698</v>
      </c>
      <c r="C4488" s="171" t="s">
        <v>12401</v>
      </c>
      <c r="D4488" s="175">
        <v>3543.82</v>
      </c>
    </row>
    <row r="4489" spans="1:4" ht="36" x14ac:dyDescent="0.25">
      <c r="A4489" s="171" t="s">
        <v>54699</v>
      </c>
      <c r="B4489" s="170" t="s">
        <v>54700</v>
      </c>
      <c r="C4489" s="171" t="s">
        <v>12401</v>
      </c>
      <c r="D4489" s="173">
        <v>369.73</v>
      </c>
    </row>
    <row r="4490" spans="1:4" ht="15" customHeight="1" x14ac:dyDescent="0.25">
      <c r="A4490" s="171" t="s">
        <v>54701</v>
      </c>
      <c r="B4490" s="170" t="s">
        <v>54702</v>
      </c>
      <c r="C4490" s="171" t="s">
        <v>12401</v>
      </c>
      <c r="D4490" s="173">
        <v>289.74</v>
      </c>
    </row>
    <row r="4491" spans="1:4" ht="36" x14ac:dyDescent="0.25">
      <c r="A4491" s="171" t="s">
        <v>54703</v>
      </c>
      <c r="B4491" s="170" t="s">
        <v>54704</v>
      </c>
      <c r="C4491" s="171" t="s">
        <v>12401</v>
      </c>
      <c r="D4491" s="173">
        <v>401.37</v>
      </c>
    </row>
    <row r="4492" spans="1:4" ht="36" x14ac:dyDescent="0.25">
      <c r="A4492" s="171" t="s">
        <v>54705</v>
      </c>
      <c r="B4492" s="170" t="s">
        <v>54706</v>
      </c>
      <c r="C4492" s="171" t="s">
        <v>12401</v>
      </c>
      <c r="D4492" s="173">
        <v>303.48</v>
      </c>
    </row>
    <row r="4493" spans="1:4" ht="48" x14ac:dyDescent="0.25">
      <c r="A4493" s="171" t="s">
        <v>54707</v>
      </c>
      <c r="B4493" s="170" t="s">
        <v>54708</v>
      </c>
      <c r="C4493" s="171" t="s">
        <v>12401</v>
      </c>
      <c r="D4493" s="173">
        <v>414.34</v>
      </c>
    </row>
    <row r="4494" spans="1:4" ht="48" x14ac:dyDescent="0.25">
      <c r="A4494" s="171" t="s">
        <v>54709</v>
      </c>
      <c r="B4494" s="170" t="s">
        <v>54710</v>
      </c>
      <c r="C4494" s="171" t="s">
        <v>12401</v>
      </c>
      <c r="D4494" s="173">
        <v>316.44</v>
      </c>
    </row>
    <row r="4495" spans="1:4" ht="48" x14ac:dyDescent="0.25">
      <c r="A4495" s="171" t="s">
        <v>54711</v>
      </c>
      <c r="B4495" s="170" t="s">
        <v>54712</v>
      </c>
      <c r="C4495" s="171" t="s">
        <v>12401</v>
      </c>
      <c r="D4495" s="173">
        <v>483.04</v>
      </c>
    </row>
    <row r="4496" spans="1:4" ht="48" x14ac:dyDescent="0.25">
      <c r="A4496" s="171" t="s">
        <v>54713</v>
      </c>
      <c r="B4496" s="170" t="s">
        <v>54714</v>
      </c>
      <c r="C4496" s="171" t="s">
        <v>12401</v>
      </c>
      <c r="D4496" s="173">
        <v>383.23</v>
      </c>
    </row>
    <row r="4497" spans="1:4" ht="36" x14ac:dyDescent="0.25">
      <c r="A4497" s="171" t="s">
        <v>54715</v>
      </c>
      <c r="B4497" s="170" t="s">
        <v>54716</v>
      </c>
      <c r="C4497" s="171" t="s">
        <v>12401</v>
      </c>
      <c r="D4497" s="175">
        <v>3320.71</v>
      </c>
    </row>
    <row r="4498" spans="1:4" ht="36" x14ac:dyDescent="0.25">
      <c r="A4498" s="171" t="s">
        <v>35020</v>
      </c>
      <c r="B4498" s="170" t="s">
        <v>29601</v>
      </c>
      <c r="C4498" s="171" t="s">
        <v>17874</v>
      </c>
      <c r="D4498" s="174">
        <v>21.09</v>
      </c>
    </row>
    <row r="4499" spans="1:4" ht="36" x14ac:dyDescent="0.25">
      <c r="A4499" s="171" t="s">
        <v>35021</v>
      </c>
      <c r="B4499" s="170" t="s">
        <v>35022</v>
      </c>
      <c r="C4499" s="171" t="s">
        <v>17874</v>
      </c>
      <c r="D4499" s="172">
        <v>3.21</v>
      </c>
    </row>
    <row r="4500" spans="1:4" ht="15" customHeight="1" x14ac:dyDescent="0.25">
      <c r="A4500" s="171" t="s">
        <v>35023</v>
      </c>
      <c r="B4500" s="170" t="s">
        <v>35024</v>
      </c>
      <c r="C4500" s="171" t="s">
        <v>17874</v>
      </c>
      <c r="D4500" s="172">
        <v>8.18</v>
      </c>
    </row>
    <row r="4501" spans="1:4" ht="15" customHeight="1" x14ac:dyDescent="0.25">
      <c r="A4501" s="171" t="s">
        <v>35025</v>
      </c>
      <c r="B4501" s="170" t="s">
        <v>35026</v>
      </c>
      <c r="C4501" s="171" t="s">
        <v>17874</v>
      </c>
      <c r="D4501" s="172">
        <v>2.58</v>
      </c>
    </row>
    <row r="4502" spans="1:4" ht="36" x14ac:dyDescent="0.25">
      <c r="A4502" s="171" t="s">
        <v>35027</v>
      </c>
      <c r="B4502" s="170" t="s">
        <v>35028</v>
      </c>
      <c r="C4502" s="171" t="s">
        <v>17874</v>
      </c>
      <c r="D4502" s="172">
        <v>2.25</v>
      </c>
    </row>
    <row r="4503" spans="1:4" ht="36" x14ac:dyDescent="0.25">
      <c r="A4503" s="171" t="s">
        <v>35029</v>
      </c>
      <c r="B4503" s="170" t="s">
        <v>35030</v>
      </c>
      <c r="C4503" s="171" t="s">
        <v>17874</v>
      </c>
      <c r="D4503" s="172">
        <v>7.23</v>
      </c>
    </row>
    <row r="4504" spans="1:4" ht="36" x14ac:dyDescent="0.25">
      <c r="A4504" s="171" t="s">
        <v>35031</v>
      </c>
      <c r="B4504" s="170" t="s">
        <v>35032</v>
      </c>
      <c r="C4504" s="171" t="s">
        <v>17874</v>
      </c>
      <c r="D4504" s="172">
        <v>1.62</v>
      </c>
    </row>
    <row r="4505" spans="1:4" ht="36" x14ac:dyDescent="0.25">
      <c r="A4505" s="171" t="s">
        <v>35033</v>
      </c>
      <c r="B4505" s="170" t="s">
        <v>35034</v>
      </c>
      <c r="C4505" s="171" t="s">
        <v>17874</v>
      </c>
      <c r="D4505" s="172">
        <v>1.91</v>
      </c>
    </row>
    <row r="4506" spans="1:4" ht="36" x14ac:dyDescent="0.25">
      <c r="A4506" s="171" t="s">
        <v>35035</v>
      </c>
      <c r="B4506" s="170" t="s">
        <v>35036</v>
      </c>
      <c r="C4506" s="171" t="s">
        <v>17874</v>
      </c>
      <c r="D4506" s="172">
        <v>3.05</v>
      </c>
    </row>
    <row r="4507" spans="1:4" ht="36" x14ac:dyDescent="0.25">
      <c r="A4507" s="171" t="s">
        <v>35037</v>
      </c>
      <c r="B4507" s="170" t="s">
        <v>35038</v>
      </c>
      <c r="C4507" s="171" t="s">
        <v>17874</v>
      </c>
      <c r="D4507" s="172">
        <v>4.93</v>
      </c>
    </row>
    <row r="4508" spans="1:4" ht="15" customHeight="1" x14ac:dyDescent="0.25">
      <c r="A4508" s="171" t="s">
        <v>35039</v>
      </c>
      <c r="B4508" s="170" t="s">
        <v>35040</v>
      </c>
      <c r="C4508" s="171" t="s">
        <v>17874</v>
      </c>
      <c r="D4508" s="172">
        <v>2.62</v>
      </c>
    </row>
    <row r="4509" spans="1:4" ht="24" x14ac:dyDescent="0.25">
      <c r="A4509" s="171" t="s">
        <v>35041</v>
      </c>
      <c r="B4509" s="170" t="s">
        <v>35042</v>
      </c>
      <c r="C4509" s="171" t="s">
        <v>17874</v>
      </c>
      <c r="D4509" s="172">
        <v>8.89</v>
      </c>
    </row>
    <row r="4510" spans="1:4" ht="36" x14ac:dyDescent="0.25">
      <c r="A4510" s="171" t="s">
        <v>35043</v>
      </c>
      <c r="B4510" s="170" t="s">
        <v>29605</v>
      </c>
      <c r="C4510" s="171" t="s">
        <v>17874</v>
      </c>
      <c r="D4510" s="172">
        <v>3.5</v>
      </c>
    </row>
    <row r="4511" spans="1:4" ht="36" x14ac:dyDescent="0.25">
      <c r="A4511" s="171" t="s">
        <v>35044</v>
      </c>
      <c r="B4511" s="170" t="s">
        <v>29606</v>
      </c>
      <c r="C4511" s="171" t="s">
        <v>17874</v>
      </c>
      <c r="D4511" s="172">
        <v>6.02</v>
      </c>
    </row>
    <row r="4512" spans="1:4" ht="36" x14ac:dyDescent="0.25">
      <c r="A4512" s="171" t="s">
        <v>35045</v>
      </c>
      <c r="B4512" s="170" t="s">
        <v>29607</v>
      </c>
      <c r="C4512" s="171" t="s">
        <v>17874</v>
      </c>
      <c r="D4512" s="172">
        <v>2.68</v>
      </c>
    </row>
    <row r="4513" spans="1:4" ht="36" x14ac:dyDescent="0.25">
      <c r="A4513" s="171" t="s">
        <v>35046</v>
      </c>
      <c r="B4513" s="170" t="s">
        <v>29602</v>
      </c>
      <c r="C4513" s="171" t="s">
        <v>17874</v>
      </c>
      <c r="D4513" s="172">
        <v>2.66</v>
      </c>
    </row>
    <row r="4514" spans="1:4" ht="36" x14ac:dyDescent="0.25">
      <c r="A4514" s="171" t="s">
        <v>35047</v>
      </c>
      <c r="B4514" s="170" t="s">
        <v>29603</v>
      </c>
      <c r="C4514" s="171" t="s">
        <v>17874</v>
      </c>
      <c r="D4514" s="172">
        <v>5.18</v>
      </c>
    </row>
    <row r="4515" spans="1:4" ht="15" customHeight="1" x14ac:dyDescent="0.25">
      <c r="A4515" s="171" t="s">
        <v>54717</v>
      </c>
      <c r="B4515" s="170" t="s">
        <v>29604</v>
      </c>
      <c r="C4515" s="171" t="s">
        <v>17874</v>
      </c>
      <c r="D4515" s="172">
        <v>1.84</v>
      </c>
    </row>
    <row r="4516" spans="1:4" ht="36" x14ac:dyDescent="0.25">
      <c r="A4516" s="171" t="s">
        <v>35048</v>
      </c>
      <c r="B4516" s="170" t="s">
        <v>35049</v>
      </c>
      <c r="C4516" s="171" t="s">
        <v>17874</v>
      </c>
      <c r="D4516" s="172">
        <v>2.04</v>
      </c>
    </row>
    <row r="4517" spans="1:4" ht="36" x14ac:dyDescent="0.25">
      <c r="A4517" s="171" t="s">
        <v>35050</v>
      </c>
      <c r="B4517" s="170" t="s">
        <v>35051</v>
      </c>
      <c r="C4517" s="171" t="s">
        <v>17874</v>
      </c>
      <c r="D4517" s="172">
        <v>1.68</v>
      </c>
    </row>
    <row r="4518" spans="1:4" ht="36" x14ac:dyDescent="0.25">
      <c r="A4518" s="171" t="s">
        <v>35052</v>
      </c>
      <c r="B4518" s="170" t="s">
        <v>35053</v>
      </c>
      <c r="C4518" s="171" t="s">
        <v>17874</v>
      </c>
      <c r="D4518" s="172">
        <v>3.64</v>
      </c>
    </row>
    <row r="4519" spans="1:4" ht="36" x14ac:dyDescent="0.25">
      <c r="A4519" s="171" t="s">
        <v>35054</v>
      </c>
      <c r="B4519" s="170" t="s">
        <v>35055</v>
      </c>
      <c r="C4519" s="171" t="s">
        <v>17874</v>
      </c>
      <c r="D4519" s="172">
        <v>2.74</v>
      </c>
    </row>
    <row r="4520" spans="1:4" ht="36" x14ac:dyDescent="0.25">
      <c r="A4520" s="171" t="s">
        <v>35056</v>
      </c>
      <c r="B4520" s="170" t="s">
        <v>29608</v>
      </c>
      <c r="C4520" s="171" t="s">
        <v>17874</v>
      </c>
      <c r="D4520" s="174">
        <v>16.920000000000002</v>
      </c>
    </row>
    <row r="4521" spans="1:4" ht="24" x14ac:dyDescent="0.25">
      <c r="A4521" s="171" t="s">
        <v>35057</v>
      </c>
      <c r="B4521" s="170" t="s">
        <v>54718</v>
      </c>
      <c r="C4521" s="171" t="s">
        <v>17874</v>
      </c>
      <c r="D4521" s="174">
        <v>14.67</v>
      </c>
    </row>
    <row r="4522" spans="1:4" ht="15" customHeight="1" x14ac:dyDescent="0.25">
      <c r="A4522" s="171" t="s">
        <v>35058</v>
      </c>
      <c r="B4522" s="170" t="s">
        <v>35059</v>
      </c>
      <c r="C4522" s="171" t="s">
        <v>17874</v>
      </c>
      <c r="D4522" s="172">
        <v>8.1199999999999992</v>
      </c>
    </row>
    <row r="4523" spans="1:4" ht="24" x14ac:dyDescent="0.25">
      <c r="A4523" s="171" t="s">
        <v>35060</v>
      </c>
      <c r="B4523" s="170" t="s">
        <v>35061</v>
      </c>
      <c r="C4523" s="171" t="s">
        <v>17874</v>
      </c>
      <c r="D4523" s="174">
        <v>18.100000000000001</v>
      </c>
    </row>
    <row r="4524" spans="1:4" ht="24" x14ac:dyDescent="0.25">
      <c r="A4524" s="171" t="s">
        <v>35062</v>
      </c>
      <c r="B4524" s="170" t="s">
        <v>35061</v>
      </c>
      <c r="C4524" s="171" t="s">
        <v>17874</v>
      </c>
      <c r="D4524" s="174">
        <v>19.05</v>
      </c>
    </row>
    <row r="4525" spans="1:4" ht="24" x14ac:dyDescent="0.25">
      <c r="A4525" s="171" t="s">
        <v>35063</v>
      </c>
      <c r="B4525" s="170" t="s">
        <v>35064</v>
      </c>
      <c r="C4525" s="171" t="s">
        <v>17874</v>
      </c>
      <c r="D4525" s="174">
        <v>16.579999999999998</v>
      </c>
    </row>
    <row r="4526" spans="1:4" ht="15" customHeight="1" x14ac:dyDescent="0.25">
      <c r="A4526" s="171" t="s">
        <v>35065</v>
      </c>
      <c r="B4526" s="170" t="s">
        <v>29609</v>
      </c>
      <c r="C4526" s="171" t="s">
        <v>17874</v>
      </c>
      <c r="D4526" s="172">
        <v>3.14</v>
      </c>
    </row>
    <row r="4527" spans="1:4" ht="36" x14ac:dyDescent="0.25">
      <c r="A4527" s="171" t="s">
        <v>35066</v>
      </c>
      <c r="B4527" s="170" t="s">
        <v>35067</v>
      </c>
      <c r="C4527" s="171" t="s">
        <v>17874</v>
      </c>
      <c r="D4527" s="172">
        <v>3.75</v>
      </c>
    </row>
    <row r="4528" spans="1:4" ht="36" x14ac:dyDescent="0.25">
      <c r="A4528" s="171" t="s">
        <v>35068</v>
      </c>
      <c r="B4528" s="170" t="s">
        <v>35069</v>
      </c>
      <c r="C4528" s="171" t="s">
        <v>17874</v>
      </c>
      <c r="D4528" s="172">
        <v>4.07</v>
      </c>
    </row>
    <row r="4529" spans="1:4" ht="36" x14ac:dyDescent="0.25">
      <c r="A4529" s="171" t="s">
        <v>35070</v>
      </c>
      <c r="B4529" s="170" t="s">
        <v>35071</v>
      </c>
      <c r="C4529" s="171" t="s">
        <v>17874</v>
      </c>
      <c r="D4529" s="172">
        <v>2.46</v>
      </c>
    </row>
    <row r="4530" spans="1:4" ht="15" customHeight="1" x14ac:dyDescent="0.25">
      <c r="A4530" s="171" t="s">
        <v>35072</v>
      </c>
      <c r="B4530" s="170" t="s">
        <v>35073</v>
      </c>
      <c r="C4530" s="171" t="s">
        <v>17874</v>
      </c>
      <c r="D4530" s="172">
        <v>2.59</v>
      </c>
    </row>
    <row r="4531" spans="1:4" ht="36" x14ac:dyDescent="0.25">
      <c r="A4531" s="171" t="s">
        <v>35074</v>
      </c>
      <c r="B4531" s="170" t="s">
        <v>35075</v>
      </c>
      <c r="C4531" s="171" t="s">
        <v>17874</v>
      </c>
      <c r="D4531" s="172">
        <v>6.92</v>
      </c>
    </row>
    <row r="4532" spans="1:4" ht="36" x14ac:dyDescent="0.25">
      <c r="A4532" s="171" t="s">
        <v>35076</v>
      </c>
      <c r="B4532" s="170" t="s">
        <v>35077</v>
      </c>
      <c r="C4532" s="171" t="s">
        <v>17874</v>
      </c>
      <c r="D4532" s="172">
        <v>5.19</v>
      </c>
    </row>
    <row r="4533" spans="1:4" ht="36" x14ac:dyDescent="0.25">
      <c r="A4533" s="171" t="s">
        <v>35078</v>
      </c>
      <c r="B4533" s="170" t="s">
        <v>35079</v>
      </c>
      <c r="C4533" s="171" t="s">
        <v>17874</v>
      </c>
      <c r="D4533" s="172">
        <v>4.34</v>
      </c>
    </row>
    <row r="4534" spans="1:4" ht="15" customHeight="1" x14ac:dyDescent="0.25">
      <c r="A4534" s="171" t="s">
        <v>35080</v>
      </c>
      <c r="B4534" s="170" t="s">
        <v>35081</v>
      </c>
      <c r="C4534" s="171" t="s">
        <v>17874</v>
      </c>
      <c r="D4534" s="172">
        <v>3.84</v>
      </c>
    </row>
    <row r="4535" spans="1:4" ht="24" x14ac:dyDescent="0.25">
      <c r="A4535" s="171" t="s">
        <v>35082</v>
      </c>
      <c r="B4535" s="170" t="s">
        <v>29610</v>
      </c>
      <c r="C4535" s="171" t="s">
        <v>17874</v>
      </c>
      <c r="D4535" s="174">
        <v>25.42</v>
      </c>
    </row>
    <row r="4536" spans="1:4" ht="24" x14ac:dyDescent="0.25">
      <c r="A4536" s="171" t="s">
        <v>35083</v>
      </c>
      <c r="B4536" s="170" t="s">
        <v>29611</v>
      </c>
      <c r="C4536" s="171" t="s">
        <v>17874</v>
      </c>
      <c r="D4536" s="174">
        <v>21.09</v>
      </c>
    </row>
    <row r="4537" spans="1:4" ht="36" x14ac:dyDescent="0.25">
      <c r="A4537" s="171" t="s">
        <v>35084</v>
      </c>
      <c r="B4537" s="170" t="s">
        <v>29612</v>
      </c>
      <c r="C4537" s="171" t="s">
        <v>17874</v>
      </c>
      <c r="D4537" s="174">
        <v>31.17</v>
      </c>
    </row>
    <row r="4538" spans="1:4" ht="24" x14ac:dyDescent="0.25">
      <c r="A4538" s="171" t="s">
        <v>35085</v>
      </c>
      <c r="B4538" s="170" t="s">
        <v>29613</v>
      </c>
      <c r="C4538" s="171" t="s">
        <v>17874</v>
      </c>
      <c r="D4538" s="174">
        <v>30.78</v>
      </c>
    </row>
    <row r="4539" spans="1:4" ht="24" x14ac:dyDescent="0.25">
      <c r="A4539" s="171" t="s">
        <v>35086</v>
      </c>
      <c r="B4539" s="170" t="s">
        <v>29614</v>
      </c>
      <c r="C4539" s="171" t="s">
        <v>17874</v>
      </c>
      <c r="D4539" s="174">
        <v>27.91</v>
      </c>
    </row>
    <row r="4540" spans="1:4" ht="24" x14ac:dyDescent="0.25">
      <c r="A4540" s="171" t="s">
        <v>35087</v>
      </c>
      <c r="B4540" s="170" t="s">
        <v>29615</v>
      </c>
      <c r="C4540" s="171" t="s">
        <v>17874</v>
      </c>
      <c r="D4540" s="174">
        <v>25.43</v>
      </c>
    </row>
    <row r="4541" spans="1:4" ht="36" x14ac:dyDescent="0.25">
      <c r="A4541" s="171" t="s">
        <v>35088</v>
      </c>
      <c r="B4541" s="170" t="s">
        <v>29616</v>
      </c>
      <c r="C4541" s="171" t="s">
        <v>17874</v>
      </c>
      <c r="D4541" s="172">
        <v>2.85</v>
      </c>
    </row>
    <row r="4542" spans="1:4" ht="36" x14ac:dyDescent="0.25">
      <c r="A4542" s="171" t="s">
        <v>35089</v>
      </c>
      <c r="B4542" s="170" t="s">
        <v>35090</v>
      </c>
      <c r="C4542" s="171" t="s">
        <v>17874</v>
      </c>
      <c r="D4542" s="174">
        <v>10.49</v>
      </c>
    </row>
    <row r="4543" spans="1:4" ht="36" x14ac:dyDescent="0.25">
      <c r="A4543" s="171" t="s">
        <v>35091</v>
      </c>
      <c r="B4543" s="170" t="s">
        <v>29617</v>
      </c>
      <c r="C4543" s="171" t="s">
        <v>17874</v>
      </c>
      <c r="D4543" s="172">
        <v>8.2100000000000009</v>
      </c>
    </row>
    <row r="4544" spans="1:4" ht="36" x14ac:dyDescent="0.25">
      <c r="A4544" s="171" t="s">
        <v>35092</v>
      </c>
      <c r="B4544" s="170" t="s">
        <v>29618</v>
      </c>
      <c r="C4544" s="171" t="s">
        <v>17874</v>
      </c>
      <c r="D4544" s="174">
        <v>23.61</v>
      </c>
    </row>
    <row r="4545" spans="1:4" ht="36" x14ac:dyDescent="0.25">
      <c r="A4545" s="171" t="s">
        <v>35093</v>
      </c>
      <c r="B4545" s="170" t="s">
        <v>35094</v>
      </c>
      <c r="C4545" s="171" t="s">
        <v>17874</v>
      </c>
      <c r="D4545" s="172">
        <v>7.27</v>
      </c>
    </row>
    <row r="4546" spans="1:4" ht="36" x14ac:dyDescent="0.25">
      <c r="A4546" s="171" t="s">
        <v>35095</v>
      </c>
      <c r="B4546" s="170" t="s">
        <v>35096</v>
      </c>
      <c r="C4546" s="171" t="s">
        <v>17874</v>
      </c>
      <c r="D4546" s="172">
        <v>4.99</v>
      </c>
    </row>
    <row r="4547" spans="1:4" ht="15" customHeight="1" x14ac:dyDescent="0.25">
      <c r="A4547" s="171" t="s">
        <v>35097</v>
      </c>
      <c r="B4547" s="170" t="s">
        <v>35098</v>
      </c>
      <c r="C4547" s="171" t="s">
        <v>17874</v>
      </c>
      <c r="D4547" s="174">
        <v>20.62</v>
      </c>
    </row>
    <row r="4548" spans="1:4" ht="36" x14ac:dyDescent="0.25">
      <c r="A4548" s="171" t="s">
        <v>35099</v>
      </c>
      <c r="B4548" s="170" t="s">
        <v>35100</v>
      </c>
      <c r="C4548" s="171" t="s">
        <v>17874</v>
      </c>
      <c r="D4548" s="174">
        <v>30.9</v>
      </c>
    </row>
    <row r="4549" spans="1:4" ht="24" x14ac:dyDescent="0.25">
      <c r="A4549" s="171" t="s">
        <v>35101</v>
      </c>
      <c r="B4549" s="170" t="s">
        <v>29619</v>
      </c>
      <c r="C4549" s="171" t="s">
        <v>17874</v>
      </c>
      <c r="D4549" s="174">
        <v>92.25</v>
      </c>
    </row>
    <row r="4550" spans="1:4" ht="24" x14ac:dyDescent="0.25">
      <c r="A4550" s="171" t="s">
        <v>35102</v>
      </c>
      <c r="B4550" s="170" t="s">
        <v>35103</v>
      </c>
      <c r="C4550" s="171" t="s">
        <v>12302</v>
      </c>
      <c r="D4550" s="175">
        <v>3454.08</v>
      </c>
    </row>
    <row r="4551" spans="1:4" ht="36" x14ac:dyDescent="0.25">
      <c r="A4551" s="171" t="s">
        <v>35104</v>
      </c>
      <c r="B4551" s="170" t="s">
        <v>35105</v>
      </c>
      <c r="C4551" s="171" t="s">
        <v>12302</v>
      </c>
      <c r="D4551" s="175">
        <v>7375.27</v>
      </c>
    </row>
    <row r="4552" spans="1:4" ht="36" x14ac:dyDescent="0.25">
      <c r="A4552" s="171" t="s">
        <v>35106</v>
      </c>
      <c r="B4552" s="170" t="s">
        <v>35107</v>
      </c>
      <c r="C4552" s="171" t="s">
        <v>12302</v>
      </c>
      <c r="D4552" s="175">
        <v>3520.12</v>
      </c>
    </row>
    <row r="4553" spans="1:4" ht="36" x14ac:dyDescent="0.25">
      <c r="A4553" s="171" t="s">
        <v>35108</v>
      </c>
      <c r="B4553" s="170" t="s">
        <v>35109</v>
      </c>
      <c r="C4553" s="171" t="s">
        <v>12302</v>
      </c>
      <c r="D4553" s="175">
        <v>7235.52</v>
      </c>
    </row>
    <row r="4554" spans="1:4" ht="48" x14ac:dyDescent="0.25">
      <c r="A4554" s="171" t="s">
        <v>54719</v>
      </c>
      <c r="B4554" s="170" t="s">
        <v>54720</v>
      </c>
      <c r="C4554" s="171" t="s">
        <v>12401</v>
      </c>
      <c r="D4554" s="173">
        <v>449.29</v>
      </c>
    </row>
    <row r="4555" spans="1:4" ht="48" x14ac:dyDescent="0.25">
      <c r="A4555" s="171" t="s">
        <v>54721</v>
      </c>
      <c r="B4555" s="170" t="s">
        <v>54722</v>
      </c>
      <c r="C4555" s="171" t="s">
        <v>12401</v>
      </c>
      <c r="D4555" s="173">
        <v>335.3</v>
      </c>
    </row>
    <row r="4556" spans="1:4" ht="36" x14ac:dyDescent="0.25">
      <c r="A4556" s="171" t="s">
        <v>54723</v>
      </c>
      <c r="B4556" s="170" t="s">
        <v>54724</v>
      </c>
      <c r="C4556" s="171" t="s">
        <v>12401</v>
      </c>
      <c r="D4556" s="173">
        <v>325.64</v>
      </c>
    </row>
    <row r="4557" spans="1:4" ht="48" x14ac:dyDescent="0.25">
      <c r="A4557" s="171" t="s">
        <v>54725</v>
      </c>
      <c r="B4557" s="170" t="s">
        <v>54726</v>
      </c>
      <c r="C4557" s="171" t="s">
        <v>12401</v>
      </c>
      <c r="D4557" s="173">
        <v>205.29</v>
      </c>
    </row>
    <row r="4558" spans="1:4" ht="15" customHeight="1" x14ac:dyDescent="0.25">
      <c r="A4558" s="171" t="s">
        <v>54727</v>
      </c>
      <c r="B4558" s="170" t="s">
        <v>54728</v>
      </c>
      <c r="C4558" s="171" t="s">
        <v>12401</v>
      </c>
      <c r="D4558" s="173">
        <v>335.98</v>
      </c>
    </row>
    <row r="4559" spans="1:4" ht="48" x14ac:dyDescent="0.25">
      <c r="A4559" s="171" t="s">
        <v>54729</v>
      </c>
      <c r="B4559" s="170" t="s">
        <v>54730</v>
      </c>
      <c r="C4559" s="171" t="s">
        <v>12401</v>
      </c>
      <c r="D4559" s="173">
        <v>216.78</v>
      </c>
    </row>
    <row r="4560" spans="1:4" ht="48" x14ac:dyDescent="0.25">
      <c r="A4560" s="171" t="s">
        <v>54731</v>
      </c>
      <c r="B4560" s="170" t="s">
        <v>54732</v>
      </c>
      <c r="C4560" s="171" t="s">
        <v>12401</v>
      </c>
      <c r="D4560" s="173">
        <v>467.82</v>
      </c>
    </row>
    <row r="4561" spans="1:4" ht="51" customHeight="1" x14ac:dyDescent="0.25">
      <c r="A4561" s="171" t="s">
        <v>54733</v>
      </c>
      <c r="B4561" s="170" t="s">
        <v>54734</v>
      </c>
      <c r="C4561" s="171" t="s">
        <v>12401</v>
      </c>
      <c r="D4561" s="173">
        <v>357.44</v>
      </c>
    </row>
    <row r="4562" spans="1:4" ht="51" customHeight="1" x14ac:dyDescent="0.25">
      <c r="A4562" s="171" t="s">
        <v>54735</v>
      </c>
      <c r="B4562" s="170" t="s">
        <v>54736</v>
      </c>
      <c r="C4562" s="171" t="s">
        <v>12401</v>
      </c>
      <c r="D4562" s="173">
        <v>432.47</v>
      </c>
    </row>
    <row r="4563" spans="1:4" ht="51" customHeight="1" x14ac:dyDescent="0.25">
      <c r="A4563" s="171" t="s">
        <v>54737</v>
      </c>
      <c r="B4563" s="170" t="s">
        <v>54738</v>
      </c>
      <c r="C4563" s="171" t="s">
        <v>12401</v>
      </c>
      <c r="D4563" s="173">
        <v>319.39</v>
      </c>
    </row>
    <row r="4564" spans="1:4" ht="36" x14ac:dyDescent="0.25">
      <c r="A4564" s="171" t="s">
        <v>54739</v>
      </c>
      <c r="B4564" s="170" t="s">
        <v>54740</v>
      </c>
      <c r="C4564" s="171" t="s">
        <v>12401</v>
      </c>
      <c r="D4564" s="173">
        <v>362.84</v>
      </c>
    </row>
    <row r="4565" spans="1:4" ht="15" customHeight="1" x14ac:dyDescent="0.25">
      <c r="A4565" s="171" t="s">
        <v>54741</v>
      </c>
      <c r="B4565" s="170" t="s">
        <v>54742</v>
      </c>
      <c r="C4565" s="171" t="s">
        <v>12401</v>
      </c>
      <c r="D4565" s="173">
        <v>246.15</v>
      </c>
    </row>
    <row r="4566" spans="1:4" ht="36" x14ac:dyDescent="0.25">
      <c r="A4566" s="171" t="s">
        <v>54743</v>
      </c>
      <c r="B4566" s="170" t="s">
        <v>54744</v>
      </c>
      <c r="C4566" s="171" t="s">
        <v>12401</v>
      </c>
      <c r="D4566" s="173">
        <v>377.5</v>
      </c>
    </row>
    <row r="4567" spans="1:4" ht="36" x14ac:dyDescent="0.25">
      <c r="A4567" s="171" t="s">
        <v>54745</v>
      </c>
      <c r="B4567" s="170" t="s">
        <v>54746</v>
      </c>
      <c r="C4567" s="171" t="s">
        <v>12401</v>
      </c>
      <c r="D4567" s="173">
        <v>262.45</v>
      </c>
    </row>
    <row r="4568" spans="1:4" ht="36" x14ac:dyDescent="0.25">
      <c r="A4568" s="171" t="s">
        <v>54747</v>
      </c>
      <c r="B4568" s="170" t="s">
        <v>54748</v>
      </c>
      <c r="C4568" s="171" t="s">
        <v>12401</v>
      </c>
      <c r="D4568" s="173">
        <v>393.95</v>
      </c>
    </row>
    <row r="4569" spans="1:4" ht="15" customHeight="1" x14ac:dyDescent="0.25">
      <c r="A4569" s="171" t="s">
        <v>54749</v>
      </c>
      <c r="B4569" s="170" t="s">
        <v>54750</v>
      </c>
      <c r="C4569" s="171" t="s">
        <v>12401</v>
      </c>
      <c r="D4569" s="173">
        <v>280.73</v>
      </c>
    </row>
    <row r="4570" spans="1:4" ht="36" x14ac:dyDescent="0.25">
      <c r="A4570" s="171" t="s">
        <v>54751</v>
      </c>
      <c r="B4570" s="170" t="s">
        <v>54752</v>
      </c>
      <c r="C4570" s="171" t="s">
        <v>12401</v>
      </c>
      <c r="D4570" s="173">
        <v>412.27</v>
      </c>
    </row>
    <row r="4571" spans="1:4" ht="36" x14ac:dyDescent="0.25">
      <c r="A4571" s="171" t="s">
        <v>54753</v>
      </c>
      <c r="B4571" s="170" t="s">
        <v>54754</v>
      </c>
      <c r="C4571" s="171" t="s">
        <v>12401</v>
      </c>
      <c r="D4571" s="173">
        <v>301.08999999999997</v>
      </c>
    </row>
    <row r="4572" spans="1:4" ht="48" x14ac:dyDescent="0.25">
      <c r="A4572" s="171" t="s">
        <v>54755</v>
      </c>
      <c r="B4572" s="170" t="s">
        <v>54756</v>
      </c>
      <c r="C4572" s="171" t="s">
        <v>12401</v>
      </c>
      <c r="D4572" s="173">
        <v>406.56</v>
      </c>
    </row>
    <row r="4573" spans="1:4" ht="15" customHeight="1" x14ac:dyDescent="0.25">
      <c r="A4573" s="171" t="s">
        <v>54757</v>
      </c>
      <c r="B4573" s="170" t="s">
        <v>54758</v>
      </c>
      <c r="C4573" s="171" t="s">
        <v>12401</v>
      </c>
      <c r="D4573" s="173">
        <v>299.20999999999998</v>
      </c>
    </row>
    <row r="4574" spans="1:4" ht="36" x14ac:dyDescent="0.25">
      <c r="A4574" s="171" t="s">
        <v>54759</v>
      </c>
      <c r="B4574" s="170" t="s">
        <v>54760</v>
      </c>
      <c r="C4574" s="171" t="s">
        <v>12401</v>
      </c>
      <c r="D4574" s="173">
        <v>327.3</v>
      </c>
    </row>
    <row r="4575" spans="1:4" ht="48" x14ac:dyDescent="0.25">
      <c r="A4575" s="171" t="s">
        <v>54761</v>
      </c>
      <c r="B4575" s="170" t="s">
        <v>54762</v>
      </c>
      <c r="C4575" s="171" t="s">
        <v>12401</v>
      </c>
      <c r="D4575" s="173">
        <v>211.84</v>
      </c>
    </row>
    <row r="4576" spans="1:4" ht="36" x14ac:dyDescent="0.25">
      <c r="A4576" s="171" t="s">
        <v>54763</v>
      </c>
      <c r="B4576" s="170" t="s">
        <v>54764</v>
      </c>
      <c r="C4576" s="171" t="s">
        <v>12401</v>
      </c>
      <c r="D4576" s="173">
        <v>338.25</v>
      </c>
    </row>
    <row r="4577" spans="1:4" ht="48" x14ac:dyDescent="0.25">
      <c r="A4577" s="171" t="s">
        <v>54765</v>
      </c>
      <c r="B4577" s="170" t="s">
        <v>54766</v>
      </c>
      <c r="C4577" s="171" t="s">
        <v>12401</v>
      </c>
      <c r="D4577" s="173">
        <v>224.05</v>
      </c>
    </row>
    <row r="4578" spans="1:4" ht="36" x14ac:dyDescent="0.25">
      <c r="A4578" s="171" t="s">
        <v>54767</v>
      </c>
      <c r="B4578" s="170" t="s">
        <v>54768</v>
      </c>
      <c r="C4578" s="171" t="s">
        <v>12401</v>
      </c>
      <c r="D4578" s="173">
        <v>352.53</v>
      </c>
    </row>
    <row r="4579" spans="1:4" ht="48" x14ac:dyDescent="0.25">
      <c r="A4579" s="171" t="s">
        <v>54769</v>
      </c>
      <c r="B4579" s="170" t="s">
        <v>54770</v>
      </c>
      <c r="C4579" s="171" t="s">
        <v>12401</v>
      </c>
      <c r="D4579" s="173">
        <v>239.97</v>
      </c>
    </row>
    <row r="4580" spans="1:4" ht="48" x14ac:dyDescent="0.25">
      <c r="A4580" s="171" t="s">
        <v>54771</v>
      </c>
      <c r="B4580" s="170" t="s">
        <v>54772</v>
      </c>
      <c r="C4580" s="171" t="s">
        <v>12401</v>
      </c>
      <c r="D4580" s="173">
        <v>377.52</v>
      </c>
    </row>
    <row r="4581" spans="1:4" ht="48" x14ac:dyDescent="0.25">
      <c r="A4581" s="171" t="s">
        <v>54773</v>
      </c>
      <c r="B4581" s="170" t="s">
        <v>54774</v>
      </c>
      <c r="C4581" s="171" t="s">
        <v>12401</v>
      </c>
      <c r="D4581" s="173">
        <v>267.52</v>
      </c>
    </row>
    <row r="4582" spans="1:4" ht="36" x14ac:dyDescent="0.25">
      <c r="A4582" s="171" t="s">
        <v>54775</v>
      </c>
      <c r="B4582" s="170" t="s">
        <v>54776</v>
      </c>
      <c r="C4582" s="171" t="s">
        <v>12401</v>
      </c>
      <c r="D4582" s="173">
        <v>323.06</v>
      </c>
    </row>
    <row r="4583" spans="1:4" ht="48" x14ac:dyDescent="0.25">
      <c r="A4583" s="171" t="s">
        <v>54777</v>
      </c>
      <c r="B4583" s="170" t="s">
        <v>54778</v>
      </c>
      <c r="C4583" s="171" t="s">
        <v>12401</v>
      </c>
      <c r="D4583" s="173">
        <v>207.59</v>
      </c>
    </row>
    <row r="4584" spans="1:4" ht="36" x14ac:dyDescent="0.25">
      <c r="A4584" s="171" t="s">
        <v>54779</v>
      </c>
      <c r="B4584" s="170" t="s">
        <v>54780</v>
      </c>
      <c r="C4584" s="171" t="s">
        <v>12401</v>
      </c>
      <c r="D4584" s="173">
        <v>333.98</v>
      </c>
    </row>
    <row r="4585" spans="1:4" ht="15" customHeight="1" x14ac:dyDescent="0.25">
      <c r="A4585" s="171" t="s">
        <v>54781</v>
      </c>
      <c r="B4585" s="170" t="s">
        <v>54782</v>
      </c>
      <c r="C4585" s="171" t="s">
        <v>12401</v>
      </c>
      <c r="D4585" s="173">
        <v>219.78</v>
      </c>
    </row>
    <row r="4586" spans="1:4" ht="36" x14ac:dyDescent="0.25">
      <c r="A4586" s="171" t="s">
        <v>54783</v>
      </c>
      <c r="B4586" s="170" t="s">
        <v>54784</v>
      </c>
      <c r="C4586" s="171" t="s">
        <v>12401</v>
      </c>
      <c r="D4586" s="173">
        <v>348.3</v>
      </c>
    </row>
    <row r="4587" spans="1:4" ht="48" x14ac:dyDescent="0.25">
      <c r="A4587" s="171" t="s">
        <v>54785</v>
      </c>
      <c r="B4587" s="170" t="s">
        <v>54786</v>
      </c>
      <c r="C4587" s="171" t="s">
        <v>12401</v>
      </c>
      <c r="D4587" s="173">
        <v>235.74</v>
      </c>
    </row>
    <row r="4588" spans="1:4" ht="36" x14ac:dyDescent="0.25">
      <c r="A4588" s="171" t="s">
        <v>54787</v>
      </c>
      <c r="B4588" s="170" t="s">
        <v>54788</v>
      </c>
      <c r="C4588" s="171" t="s">
        <v>12401</v>
      </c>
      <c r="D4588" s="173">
        <v>352.23</v>
      </c>
    </row>
    <row r="4589" spans="1:4" ht="36" x14ac:dyDescent="0.25">
      <c r="A4589" s="171" t="s">
        <v>54789</v>
      </c>
      <c r="B4589" s="170" t="s">
        <v>54790</v>
      </c>
      <c r="C4589" s="171" t="s">
        <v>12401</v>
      </c>
      <c r="D4589" s="173">
        <v>239.7</v>
      </c>
    </row>
    <row r="4590" spans="1:4" ht="48" x14ac:dyDescent="0.25">
      <c r="A4590" s="171" t="s">
        <v>54791</v>
      </c>
      <c r="B4590" s="170" t="s">
        <v>54792</v>
      </c>
      <c r="C4590" s="171" t="s">
        <v>12401</v>
      </c>
      <c r="D4590" s="173">
        <v>358.04</v>
      </c>
    </row>
    <row r="4591" spans="1:4" ht="48" x14ac:dyDescent="0.25">
      <c r="A4591" s="171" t="s">
        <v>54793</v>
      </c>
      <c r="B4591" s="170" t="s">
        <v>54794</v>
      </c>
      <c r="C4591" s="171" t="s">
        <v>12401</v>
      </c>
      <c r="D4591" s="173">
        <v>261.26</v>
      </c>
    </row>
    <row r="4592" spans="1:4" ht="48" x14ac:dyDescent="0.25">
      <c r="A4592" s="171" t="s">
        <v>54795</v>
      </c>
      <c r="B4592" s="170" t="s">
        <v>54796</v>
      </c>
      <c r="C4592" s="171" t="s">
        <v>12401</v>
      </c>
      <c r="D4592" s="173">
        <v>374.89</v>
      </c>
    </row>
    <row r="4593" spans="1:4" ht="48" x14ac:dyDescent="0.25">
      <c r="A4593" s="171" t="s">
        <v>54797</v>
      </c>
      <c r="B4593" s="170" t="s">
        <v>54798</v>
      </c>
      <c r="C4593" s="171" t="s">
        <v>12401</v>
      </c>
      <c r="D4593" s="173">
        <v>268.31</v>
      </c>
    </row>
    <row r="4594" spans="1:4" ht="15" customHeight="1" x14ac:dyDescent="0.25">
      <c r="A4594" s="171" t="s">
        <v>54799</v>
      </c>
      <c r="B4594" s="170" t="s">
        <v>54800</v>
      </c>
      <c r="C4594" s="171" t="s">
        <v>12401</v>
      </c>
      <c r="D4594" s="173">
        <v>396.61</v>
      </c>
    </row>
    <row r="4595" spans="1:4" ht="48" x14ac:dyDescent="0.25">
      <c r="A4595" s="171" t="s">
        <v>54801</v>
      </c>
      <c r="B4595" s="170" t="s">
        <v>54802</v>
      </c>
      <c r="C4595" s="171" t="s">
        <v>12401</v>
      </c>
      <c r="D4595" s="173">
        <v>292.5</v>
      </c>
    </row>
    <row r="4596" spans="1:4" ht="48" x14ac:dyDescent="0.25">
      <c r="A4596" s="171" t="s">
        <v>54803</v>
      </c>
      <c r="B4596" s="170" t="s">
        <v>54804</v>
      </c>
      <c r="C4596" s="171" t="s">
        <v>12401</v>
      </c>
      <c r="D4596" s="173">
        <v>420.83</v>
      </c>
    </row>
    <row r="4597" spans="1:4" ht="48" x14ac:dyDescent="0.25">
      <c r="A4597" s="171" t="s">
        <v>54805</v>
      </c>
      <c r="B4597" s="170" t="s">
        <v>54806</v>
      </c>
      <c r="C4597" s="171" t="s">
        <v>12401</v>
      </c>
      <c r="D4597" s="173">
        <v>319.49</v>
      </c>
    </row>
    <row r="4598" spans="1:4" ht="48" x14ac:dyDescent="0.25">
      <c r="A4598" s="171" t="s">
        <v>54807</v>
      </c>
      <c r="B4598" s="170" t="s">
        <v>54808</v>
      </c>
      <c r="C4598" s="171" t="s">
        <v>12401</v>
      </c>
      <c r="D4598" s="173">
        <v>342.89</v>
      </c>
    </row>
    <row r="4599" spans="1:4" ht="48" x14ac:dyDescent="0.25">
      <c r="A4599" s="171" t="s">
        <v>54809</v>
      </c>
      <c r="B4599" s="170" t="s">
        <v>54810</v>
      </c>
      <c r="C4599" s="171" t="s">
        <v>12401</v>
      </c>
      <c r="D4599" s="173">
        <v>246.11</v>
      </c>
    </row>
    <row r="4600" spans="1:4" ht="15" customHeight="1" x14ac:dyDescent="0.25">
      <c r="A4600" s="171" t="s">
        <v>54811</v>
      </c>
      <c r="B4600" s="170" t="s">
        <v>54812</v>
      </c>
      <c r="C4600" s="171" t="s">
        <v>12401</v>
      </c>
      <c r="D4600" s="173">
        <v>358.68</v>
      </c>
    </row>
    <row r="4601" spans="1:4" ht="48" x14ac:dyDescent="0.25">
      <c r="A4601" s="171" t="s">
        <v>54813</v>
      </c>
      <c r="B4601" s="170" t="s">
        <v>54814</v>
      </c>
      <c r="C4601" s="171" t="s">
        <v>12401</v>
      </c>
      <c r="D4601" s="173">
        <v>252.11</v>
      </c>
    </row>
    <row r="4602" spans="1:4" ht="48" x14ac:dyDescent="0.25">
      <c r="A4602" s="171" t="s">
        <v>54815</v>
      </c>
      <c r="B4602" s="170" t="s">
        <v>54816</v>
      </c>
      <c r="C4602" s="171" t="s">
        <v>12401</v>
      </c>
      <c r="D4602" s="173">
        <v>378.96</v>
      </c>
    </row>
    <row r="4603" spans="1:4" ht="48" x14ac:dyDescent="0.25">
      <c r="A4603" s="171" t="s">
        <v>54817</v>
      </c>
      <c r="B4603" s="170" t="s">
        <v>54818</v>
      </c>
      <c r="C4603" s="171" t="s">
        <v>12401</v>
      </c>
      <c r="D4603" s="173">
        <v>274.86</v>
      </c>
    </row>
    <row r="4604" spans="1:4" ht="48" x14ac:dyDescent="0.25">
      <c r="A4604" s="171" t="s">
        <v>54819</v>
      </c>
      <c r="B4604" s="170" t="s">
        <v>54820</v>
      </c>
      <c r="C4604" s="171" t="s">
        <v>12401</v>
      </c>
      <c r="D4604" s="173">
        <v>401.63</v>
      </c>
    </row>
    <row r="4605" spans="1:4" ht="48" x14ac:dyDescent="0.25">
      <c r="A4605" s="171" t="s">
        <v>54821</v>
      </c>
      <c r="B4605" s="170" t="s">
        <v>54822</v>
      </c>
      <c r="C4605" s="171" t="s">
        <v>12401</v>
      </c>
      <c r="D4605" s="173">
        <v>300.27999999999997</v>
      </c>
    </row>
    <row r="4606" spans="1:4" ht="48" x14ac:dyDescent="0.25">
      <c r="A4606" s="171" t="s">
        <v>54823</v>
      </c>
      <c r="B4606" s="170" t="s">
        <v>54824</v>
      </c>
      <c r="C4606" s="171" t="s">
        <v>12401</v>
      </c>
      <c r="D4606" s="173">
        <v>364.66</v>
      </c>
    </row>
    <row r="4607" spans="1:4" ht="48" x14ac:dyDescent="0.25">
      <c r="A4607" s="171" t="s">
        <v>54825</v>
      </c>
      <c r="B4607" s="170" t="s">
        <v>54826</v>
      </c>
      <c r="C4607" s="171" t="s">
        <v>12401</v>
      </c>
      <c r="D4607" s="173">
        <v>291.95</v>
      </c>
    </row>
    <row r="4608" spans="1:4" ht="48" x14ac:dyDescent="0.25">
      <c r="A4608" s="171" t="s">
        <v>54827</v>
      </c>
      <c r="B4608" s="170" t="s">
        <v>54828</v>
      </c>
      <c r="C4608" s="171" t="s">
        <v>12401</v>
      </c>
      <c r="D4608" s="173">
        <v>383.55</v>
      </c>
    </row>
    <row r="4609" spans="1:4" ht="48" x14ac:dyDescent="0.25">
      <c r="A4609" s="171" t="s">
        <v>54829</v>
      </c>
      <c r="B4609" s="170" t="s">
        <v>54830</v>
      </c>
      <c r="C4609" s="171" t="s">
        <v>12401</v>
      </c>
      <c r="D4609" s="173">
        <v>287.41000000000003</v>
      </c>
    </row>
    <row r="4610" spans="1:4" ht="36" x14ac:dyDescent="0.25">
      <c r="A4610" s="171" t="s">
        <v>54831</v>
      </c>
      <c r="B4610" s="170" t="s">
        <v>54832</v>
      </c>
      <c r="C4610" s="171" t="s">
        <v>26</v>
      </c>
      <c r="D4610" s="172">
        <v>7.79</v>
      </c>
    </row>
    <row r="4611" spans="1:4" ht="24" x14ac:dyDescent="0.25">
      <c r="A4611" s="171" t="s">
        <v>54833</v>
      </c>
      <c r="B4611" s="170" t="s">
        <v>54834</v>
      </c>
      <c r="C4611" s="171" t="s">
        <v>26</v>
      </c>
      <c r="D4611" s="172">
        <v>6.49</v>
      </c>
    </row>
    <row r="4612" spans="1:4" ht="36" x14ac:dyDescent="0.25">
      <c r="A4612" s="171" t="s">
        <v>54835</v>
      </c>
      <c r="B4612" s="170" t="s">
        <v>54836</v>
      </c>
      <c r="C4612" s="171" t="s">
        <v>26</v>
      </c>
      <c r="D4612" s="174">
        <v>10.26</v>
      </c>
    </row>
    <row r="4613" spans="1:4" ht="24" x14ac:dyDescent="0.25">
      <c r="A4613" s="171" t="s">
        <v>54837</v>
      </c>
      <c r="B4613" s="170" t="s">
        <v>54838</v>
      </c>
      <c r="C4613" s="171" t="s">
        <v>26</v>
      </c>
      <c r="D4613" s="172">
        <v>8.3699999999999992</v>
      </c>
    </row>
    <row r="4614" spans="1:4" ht="36" x14ac:dyDescent="0.25">
      <c r="A4614" s="171" t="s">
        <v>54839</v>
      </c>
      <c r="B4614" s="170" t="s">
        <v>54840</v>
      </c>
      <c r="C4614" s="171" t="s">
        <v>26</v>
      </c>
      <c r="D4614" s="174">
        <v>15.95</v>
      </c>
    </row>
    <row r="4615" spans="1:4" ht="24" x14ac:dyDescent="0.25">
      <c r="A4615" s="171" t="s">
        <v>54841</v>
      </c>
      <c r="B4615" s="170" t="s">
        <v>54842</v>
      </c>
      <c r="C4615" s="171" t="s">
        <v>26</v>
      </c>
      <c r="D4615" s="174">
        <v>12.58</v>
      </c>
    </row>
    <row r="4616" spans="1:4" ht="36" x14ac:dyDescent="0.25">
      <c r="A4616" s="171" t="s">
        <v>54843</v>
      </c>
      <c r="B4616" s="170" t="s">
        <v>54844</v>
      </c>
      <c r="C4616" s="171" t="s">
        <v>26</v>
      </c>
      <c r="D4616" s="174">
        <v>23.28</v>
      </c>
    </row>
    <row r="4617" spans="1:4" ht="24" x14ac:dyDescent="0.25">
      <c r="A4617" s="171" t="s">
        <v>54845</v>
      </c>
      <c r="B4617" s="170" t="s">
        <v>54846</v>
      </c>
      <c r="C4617" s="171" t="s">
        <v>26</v>
      </c>
      <c r="D4617" s="174">
        <v>17.989999999999998</v>
      </c>
    </row>
    <row r="4618" spans="1:4" ht="36" x14ac:dyDescent="0.25">
      <c r="A4618" s="171" t="s">
        <v>54847</v>
      </c>
      <c r="B4618" s="170" t="s">
        <v>54848</v>
      </c>
      <c r="C4618" s="171" t="s">
        <v>26</v>
      </c>
      <c r="D4618" s="174">
        <v>29.86</v>
      </c>
    </row>
    <row r="4619" spans="1:4" ht="24" x14ac:dyDescent="0.25">
      <c r="A4619" s="171" t="s">
        <v>54849</v>
      </c>
      <c r="B4619" s="170" t="s">
        <v>54850</v>
      </c>
      <c r="C4619" s="171" t="s">
        <v>26</v>
      </c>
      <c r="D4619" s="174">
        <v>22.89</v>
      </c>
    </row>
    <row r="4620" spans="1:4" ht="36" x14ac:dyDescent="0.25">
      <c r="A4620" s="171" t="s">
        <v>54851</v>
      </c>
      <c r="B4620" s="170" t="s">
        <v>54852</v>
      </c>
      <c r="C4620" s="171" t="s">
        <v>26</v>
      </c>
      <c r="D4620" s="173">
        <v>107.49</v>
      </c>
    </row>
    <row r="4621" spans="1:4" ht="36" x14ac:dyDescent="0.25">
      <c r="A4621" s="171" t="s">
        <v>54853</v>
      </c>
      <c r="B4621" s="170" t="s">
        <v>54854</v>
      </c>
      <c r="C4621" s="171" t="s">
        <v>26</v>
      </c>
      <c r="D4621" s="174">
        <v>92.22</v>
      </c>
    </row>
    <row r="4622" spans="1:4" ht="36" x14ac:dyDescent="0.25">
      <c r="A4622" s="171" t="s">
        <v>54855</v>
      </c>
      <c r="B4622" s="170" t="s">
        <v>54856</v>
      </c>
      <c r="C4622" s="171" t="s">
        <v>26</v>
      </c>
      <c r="D4622" s="173">
        <v>118.24</v>
      </c>
    </row>
    <row r="4623" spans="1:4" ht="36" x14ac:dyDescent="0.25">
      <c r="A4623" s="171" t="s">
        <v>54857</v>
      </c>
      <c r="B4623" s="170" t="s">
        <v>54858</v>
      </c>
      <c r="C4623" s="171" t="s">
        <v>26</v>
      </c>
      <c r="D4623" s="173">
        <v>102.97</v>
      </c>
    </row>
    <row r="4624" spans="1:4" ht="36" x14ac:dyDescent="0.25">
      <c r="A4624" s="171" t="s">
        <v>54859</v>
      </c>
      <c r="B4624" s="170" t="s">
        <v>54860</v>
      </c>
      <c r="C4624" s="171" t="s">
        <v>26</v>
      </c>
      <c r="D4624" s="173">
        <v>172.19</v>
      </c>
    </row>
    <row r="4625" spans="1:4" ht="36" x14ac:dyDescent="0.25">
      <c r="A4625" s="171" t="s">
        <v>54861</v>
      </c>
      <c r="B4625" s="170" t="s">
        <v>54862</v>
      </c>
      <c r="C4625" s="171" t="s">
        <v>26</v>
      </c>
      <c r="D4625" s="173">
        <v>156.91999999999999</v>
      </c>
    </row>
    <row r="4626" spans="1:4" ht="36" x14ac:dyDescent="0.25">
      <c r="A4626" s="171" t="s">
        <v>54863</v>
      </c>
      <c r="B4626" s="170" t="s">
        <v>54864</v>
      </c>
      <c r="C4626" s="171" t="s">
        <v>26</v>
      </c>
      <c r="D4626" s="173">
        <v>163.75</v>
      </c>
    </row>
    <row r="4627" spans="1:4" ht="36" x14ac:dyDescent="0.25">
      <c r="A4627" s="171" t="s">
        <v>54865</v>
      </c>
      <c r="B4627" s="170" t="s">
        <v>54866</v>
      </c>
      <c r="C4627" s="171" t="s">
        <v>26</v>
      </c>
      <c r="D4627" s="173">
        <v>139.43</v>
      </c>
    </row>
    <row r="4628" spans="1:4" ht="36" x14ac:dyDescent="0.25">
      <c r="A4628" s="171" t="s">
        <v>54867</v>
      </c>
      <c r="B4628" s="170" t="s">
        <v>54868</v>
      </c>
      <c r="C4628" s="171" t="s">
        <v>26</v>
      </c>
      <c r="D4628" s="173">
        <v>206.71</v>
      </c>
    </row>
    <row r="4629" spans="1:4" ht="36" x14ac:dyDescent="0.25">
      <c r="A4629" s="171" t="s">
        <v>54869</v>
      </c>
      <c r="B4629" s="170" t="s">
        <v>54870</v>
      </c>
      <c r="C4629" s="171" t="s">
        <v>26</v>
      </c>
      <c r="D4629" s="173">
        <v>182.44</v>
      </c>
    </row>
    <row r="4630" spans="1:4" ht="36" x14ac:dyDescent="0.25">
      <c r="A4630" s="171" t="s">
        <v>54871</v>
      </c>
      <c r="B4630" s="170" t="s">
        <v>54872</v>
      </c>
      <c r="C4630" s="171" t="s">
        <v>26</v>
      </c>
      <c r="D4630" s="173">
        <v>292.31</v>
      </c>
    </row>
    <row r="4631" spans="1:4" ht="36" x14ac:dyDescent="0.25">
      <c r="A4631" s="171" t="s">
        <v>54873</v>
      </c>
      <c r="B4631" s="170" t="s">
        <v>54874</v>
      </c>
      <c r="C4631" s="171" t="s">
        <v>26</v>
      </c>
      <c r="D4631" s="173">
        <v>265.14999999999998</v>
      </c>
    </row>
    <row r="4632" spans="1:4" ht="36" x14ac:dyDescent="0.25">
      <c r="A4632" s="171" t="s">
        <v>54875</v>
      </c>
      <c r="B4632" s="170" t="s">
        <v>54876</v>
      </c>
      <c r="C4632" s="171" t="s">
        <v>26</v>
      </c>
      <c r="D4632" s="173">
        <v>285.97000000000003</v>
      </c>
    </row>
    <row r="4633" spans="1:4" ht="36" x14ac:dyDescent="0.25">
      <c r="A4633" s="171" t="s">
        <v>54877</v>
      </c>
      <c r="B4633" s="170" t="s">
        <v>54878</v>
      </c>
      <c r="C4633" s="171" t="s">
        <v>26</v>
      </c>
      <c r="D4633" s="173">
        <v>252.62</v>
      </c>
    </row>
    <row r="4634" spans="1:4" ht="36" x14ac:dyDescent="0.25">
      <c r="A4634" s="171" t="s">
        <v>54879</v>
      </c>
      <c r="B4634" s="170" t="s">
        <v>54880</v>
      </c>
      <c r="C4634" s="171" t="s">
        <v>26</v>
      </c>
      <c r="D4634" s="173">
        <v>328.93</v>
      </c>
    </row>
    <row r="4635" spans="1:4" ht="36" x14ac:dyDescent="0.25">
      <c r="A4635" s="171" t="s">
        <v>54881</v>
      </c>
      <c r="B4635" s="170" t="s">
        <v>54882</v>
      </c>
      <c r="C4635" s="171" t="s">
        <v>26</v>
      </c>
      <c r="D4635" s="173">
        <v>295.63</v>
      </c>
    </row>
    <row r="4636" spans="1:4" ht="36" x14ac:dyDescent="0.25">
      <c r="A4636" s="171" t="s">
        <v>54883</v>
      </c>
      <c r="B4636" s="170" t="s">
        <v>54884</v>
      </c>
      <c r="C4636" s="171" t="s">
        <v>26</v>
      </c>
      <c r="D4636" s="173">
        <v>414.89</v>
      </c>
    </row>
    <row r="4637" spans="1:4" ht="36" x14ac:dyDescent="0.25">
      <c r="A4637" s="171" t="s">
        <v>54885</v>
      </c>
      <c r="B4637" s="170" t="s">
        <v>54886</v>
      </c>
      <c r="C4637" s="171" t="s">
        <v>26</v>
      </c>
      <c r="D4637" s="173">
        <v>372.39</v>
      </c>
    </row>
    <row r="4638" spans="1:4" ht="36" x14ac:dyDescent="0.25">
      <c r="A4638" s="171" t="s">
        <v>54887</v>
      </c>
      <c r="B4638" s="170" t="s">
        <v>54888</v>
      </c>
      <c r="C4638" s="171" t="s">
        <v>26</v>
      </c>
      <c r="D4638" s="173">
        <v>388.78</v>
      </c>
    </row>
    <row r="4639" spans="1:4" ht="36" x14ac:dyDescent="0.25">
      <c r="A4639" s="171" t="s">
        <v>54889</v>
      </c>
      <c r="B4639" s="170" t="s">
        <v>54890</v>
      </c>
      <c r="C4639" s="171" t="s">
        <v>26</v>
      </c>
      <c r="D4639" s="173">
        <v>340.21</v>
      </c>
    </row>
    <row r="4640" spans="1:4" ht="15" customHeight="1" x14ac:dyDescent="0.25">
      <c r="A4640" s="171" t="s">
        <v>54891</v>
      </c>
      <c r="B4640" s="170" t="s">
        <v>54892</v>
      </c>
      <c r="C4640" s="171" t="s">
        <v>26</v>
      </c>
      <c r="D4640" s="173">
        <v>485.44</v>
      </c>
    </row>
    <row r="4641" spans="1:4" ht="36" x14ac:dyDescent="0.25">
      <c r="A4641" s="171" t="s">
        <v>54893</v>
      </c>
      <c r="B4641" s="170" t="s">
        <v>54894</v>
      </c>
      <c r="C4641" s="171" t="s">
        <v>26</v>
      </c>
      <c r="D4641" s="173">
        <v>437</v>
      </c>
    </row>
    <row r="4642" spans="1:4" ht="36" x14ac:dyDescent="0.25">
      <c r="A4642" s="171" t="s">
        <v>54895</v>
      </c>
      <c r="B4642" s="170" t="s">
        <v>54896</v>
      </c>
      <c r="C4642" s="171" t="s">
        <v>26</v>
      </c>
      <c r="D4642" s="173">
        <v>639.12</v>
      </c>
    </row>
    <row r="4643" spans="1:4" ht="36" x14ac:dyDescent="0.25">
      <c r="A4643" s="171" t="s">
        <v>54897</v>
      </c>
      <c r="B4643" s="170" t="s">
        <v>54898</v>
      </c>
      <c r="C4643" s="171" t="s">
        <v>26</v>
      </c>
      <c r="D4643" s="173">
        <v>574.41999999999996</v>
      </c>
    </row>
    <row r="4644" spans="1:4" ht="15" customHeight="1" x14ac:dyDescent="0.25">
      <c r="A4644" s="171" t="s">
        <v>54899</v>
      </c>
      <c r="B4644" s="170" t="s">
        <v>54900</v>
      </c>
      <c r="C4644" s="171" t="s">
        <v>26</v>
      </c>
      <c r="D4644" s="173">
        <v>628.17999999999995</v>
      </c>
    </row>
    <row r="4645" spans="1:4" ht="36" x14ac:dyDescent="0.25">
      <c r="A4645" s="171" t="s">
        <v>54901</v>
      </c>
      <c r="B4645" s="170" t="s">
        <v>54902</v>
      </c>
      <c r="C4645" s="171" t="s">
        <v>26</v>
      </c>
      <c r="D4645" s="173">
        <v>552.32000000000005</v>
      </c>
    </row>
    <row r="4646" spans="1:4" ht="36" x14ac:dyDescent="0.25">
      <c r="A4646" s="171" t="s">
        <v>54903</v>
      </c>
      <c r="B4646" s="170" t="s">
        <v>54904</v>
      </c>
      <c r="C4646" s="171" t="s">
        <v>26</v>
      </c>
      <c r="D4646" s="173">
        <v>778.54</v>
      </c>
    </row>
    <row r="4647" spans="1:4" ht="36" x14ac:dyDescent="0.25">
      <c r="A4647" s="171" t="s">
        <v>54905</v>
      </c>
      <c r="B4647" s="170" t="s">
        <v>54906</v>
      </c>
      <c r="C4647" s="171" t="s">
        <v>26</v>
      </c>
      <c r="D4647" s="173">
        <v>702.88</v>
      </c>
    </row>
    <row r="4648" spans="1:4" ht="36" x14ac:dyDescent="0.25">
      <c r="A4648" s="171" t="s">
        <v>54907</v>
      </c>
      <c r="B4648" s="170" t="s">
        <v>54908</v>
      </c>
      <c r="C4648" s="171" t="s">
        <v>26</v>
      </c>
      <c r="D4648" s="175">
        <v>1025.58</v>
      </c>
    </row>
    <row r="4649" spans="1:4" ht="36" x14ac:dyDescent="0.25">
      <c r="A4649" s="171" t="s">
        <v>54909</v>
      </c>
      <c r="B4649" s="170" t="s">
        <v>54910</v>
      </c>
      <c r="C4649" s="171" t="s">
        <v>26</v>
      </c>
      <c r="D4649" s="173">
        <v>925.44</v>
      </c>
    </row>
    <row r="4650" spans="1:4" ht="36" x14ac:dyDescent="0.25">
      <c r="A4650" s="171" t="s">
        <v>54911</v>
      </c>
      <c r="B4650" s="170" t="s">
        <v>54912</v>
      </c>
      <c r="C4650" s="171" t="s">
        <v>26</v>
      </c>
      <c r="D4650" s="174">
        <v>14.75</v>
      </c>
    </row>
    <row r="4651" spans="1:4" ht="36" x14ac:dyDescent="0.25">
      <c r="A4651" s="171" t="s">
        <v>54913</v>
      </c>
      <c r="B4651" s="170" t="s">
        <v>54914</v>
      </c>
      <c r="C4651" s="171" t="s">
        <v>26</v>
      </c>
      <c r="D4651" s="174">
        <v>13.07</v>
      </c>
    </row>
    <row r="4652" spans="1:4" ht="36" x14ac:dyDescent="0.25">
      <c r="A4652" s="171" t="s">
        <v>54915</v>
      </c>
      <c r="B4652" s="170" t="s">
        <v>54916</v>
      </c>
      <c r="C4652" s="171" t="s">
        <v>26</v>
      </c>
      <c r="D4652" s="174">
        <v>15.42</v>
      </c>
    </row>
    <row r="4653" spans="1:4" ht="36" x14ac:dyDescent="0.25">
      <c r="A4653" s="171" t="s">
        <v>54917</v>
      </c>
      <c r="B4653" s="170" t="s">
        <v>54918</v>
      </c>
      <c r="C4653" s="171" t="s">
        <v>26</v>
      </c>
      <c r="D4653" s="174">
        <v>12.81</v>
      </c>
    </row>
    <row r="4654" spans="1:4" ht="36" x14ac:dyDescent="0.25">
      <c r="A4654" s="171" t="s">
        <v>54919</v>
      </c>
      <c r="B4654" s="170" t="s">
        <v>54920</v>
      </c>
      <c r="C4654" s="171" t="s">
        <v>26</v>
      </c>
      <c r="D4654" s="174">
        <v>20.34</v>
      </c>
    </row>
    <row r="4655" spans="1:4" ht="36" x14ac:dyDescent="0.25">
      <c r="A4655" s="171" t="s">
        <v>54921</v>
      </c>
      <c r="B4655" s="170" t="s">
        <v>54922</v>
      </c>
      <c r="C4655" s="171" t="s">
        <v>26</v>
      </c>
      <c r="D4655" s="174">
        <v>16.57</v>
      </c>
    </row>
    <row r="4656" spans="1:4" ht="36" x14ac:dyDescent="0.25">
      <c r="A4656" s="171" t="s">
        <v>54923</v>
      </c>
      <c r="B4656" s="170" t="s">
        <v>54924</v>
      </c>
      <c r="C4656" s="171" t="s">
        <v>26</v>
      </c>
      <c r="D4656" s="174">
        <v>31.71</v>
      </c>
    </row>
    <row r="4657" spans="1:4" ht="36" x14ac:dyDescent="0.25">
      <c r="A4657" s="171" t="s">
        <v>54925</v>
      </c>
      <c r="B4657" s="170" t="s">
        <v>54926</v>
      </c>
      <c r="C4657" s="171" t="s">
        <v>26</v>
      </c>
      <c r="D4657" s="174">
        <v>24.97</v>
      </c>
    </row>
    <row r="4658" spans="1:4" ht="36" x14ac:dyDescent="0.25">
      <c r="A4658" s="171" t="s">
        <v>54927</v>
      </c>
      <c r="B4658" s="170" t="s">
        <v>54928</v>
      </c>
      <c r="C4658" s="171" t="s">
        <v>26</v>
      </c>
      <c r="D4658" s="174">
        <v>46.36</v>
      </c>
    </row>
    <row r="4659" spans="1:4" ht="36" x14ac:dyDescent="0.25">
      <c r="A4659" s="171" t="s">
        <v>54929</v>
      </c>
      <c r="B4659" s="170" t="s">
        <v>54930</v>
      </c>
      <c r="C4659" s="171" t="s">
        <v>26</v>
      </c>
      <c r="D4659" s="174">
        <v>35.770000000000003</v>
      </c>
    </row>
    <row r="4660" spans="1:4" ht="36" x14ac:dyDescent="0.25">
      <c r="A4660" s="171" t="s">
        <v>54931</v>
      </c>
      <c r="B4660" s="170" t="s">
        <v>54932</v>
      </c>
      <c r="C4660" s="171" t="s">
        <v>26</v>
      </c>
      <c r="D4660" s="174">
        <v>59.67</v>
      </c>
    </row>
    <row r="4661" spans="1:4" ht="36" x14ac:dyDescent="0.25">
      <c r="A4661" s="171" t="s">
        <v>54933</v>
      </c>
      <c r="B4661" s="170" t="s">
        <v>54934</v>
      </c>
      <c r="C4661" s="171" t="s">
        <v>26</v>
      </c>
      <c r="D4661" s="174">
        <v>45.74</v>
      </c>
    </row>
    <row r="4662" spans="1:4" x14ac:dyDescent="0.25">
      <c r="A4662" s="171" t="s">
        <v>54935</v>
      </c>
      <c r="B4662" s="170" t="s">
        <v>54936</v>
      </c>
      <c r="C4662" s="171" t="s">
        <v>26</v>
      </c>
      <c r="D4662" s="172">
        <v>1.04</v>
      </c>
    </row>
    <row r="4663" spans="1:4" ht="15" customHeight="1" x14ac:dyDescent="0.25">
      <c r="A4663" s="171" t="s">
        <v>54937</v>
      </c>
      <c r="B4663" s="170" t="s">
        <v>54938</v>
      </c>
      <c r="C4663" s="171" t="s">
        <v>12401</v>
      </c>
      <c r="D4663" s="174">
        <v>75.97</v>
      </c>
    </row>
    <row r="4664" spans="1:4" ht="24" x14ac:dyDescent="0.25">
      <c r="A4664" s="171" t="s">
        <v>54939</v>
      </c>
      <c r="B4664" s="170" t="s">
        <v>29584</v>
      </c>
      <c r="C4664" s="171" t="s">
        <v>12302</v>
      </c>
      <c r="D4664" s="174">
        <v>18.23</v>
      </c>
    </row>
    <row r="4665" spans="1:4" ht="24" x14ac:dyDescent="0.25">
      <c r="A4665" s="171" t="s">
        <v>54940</v>
      </c>
      <c r="B4665" s="170" t="s">
        <v>29585</v>
      </c>
      <c r="C4665" s="171" t="s">
        <v>12302</v>
      </c>
      <c r="D4665" s="174">
        <v>29.47</v>
      </c>
    </row>
    <row r="4666" spans="1:4" ht="24" x14ac:dyDescent="0.25">
      <c r="A4666" s="171" t="s">
        <v>54941</v>
      </c>
      <c r="B4666" s="170" t="s">
        <v>29586</v>
      </c>
      <c r="C4666" s="171" t="s">
        <v>12302</v>
      </c>
      <c r="D4666" s="174">
        <v>38.479999999999997</v>
      </c>
    </row>
    <row r="4667" spans="1:4" ht="24" x14ac:dyDescent="0.25">
      <c r="A4667" s="171" t="s">
        <v>54942</v>
      </c>
      <c r="B4667" s="170" t="s">
        <v>29587</v>
      </c>
      <c r="C4667" s="171" t="s">
        <v>12302</v>
      </c>
      <c r="D4667" s="174">
        <v>51.09</v>
      </c>
    </row>
    <row r="4668" spans="1:4" ht="24" x14ac:dyDescent="0.25">
      <c r="A4668" s="171" t="s">
        <v>54943</v>
      </c>
      <c r="B4668" s="170" t="s">
        <v>29588</v>
      </c>
      <c r="C4668" s="171" t="s">
        <v>12302</v>
      </c>
      <c r="D4668" s="174">
        <v>73.33</v>
      </c>
    </row>
    <row r="4669" spans="1:4" ht="24" x14ac:dyDescent="0.25">
      <c r="A4669" s="171" t="s">
        <v>54944</v>
      </c>
      <c r="B4669" s="170" t="s">
        <v>29589</v>
      </c>
      <c r="C4669" s="171" t="s">
        <v>12302</v>
      </c>
      <c r="D4669" s="174">
        <v>19.829999999999998</v>
      </c>
    </row>
    <row r="4670" spans="1:4" ht="24" x14ac:dyDescent="0.25">
      <c r="A4670" s="171" t="s">
        <v>54945</v>
      </c>
      <c r="B4670" s="170" t="s">
        <v>29590</v>
      </c>
      <c r="C4670" s="171" t="s">
        <v>12302</v>
      </c>
      <c r="D4670" s="174">
        <v>27.15</v>
      </c>
    </row>
    <row r="4671" spans="1:4" ht="24" x14ac:dyDescent="0.25">
      <c r="A4671" s="171" t="s">
        <v>54946</v>
      </c>
      <c r="B4671" s="170" t="s">
        <v>29591</v>
      </c>
      <c r="C4671" s="171" t="s">
        <v>12302</v>
      </c>
      <c r="D4671" s="174">
        <v>37.159999999999997</v>
      </c>
    </row>
    <row r="4672" spans="1:4" ht="24" x14ac:dyDescent="0.25">
      <c r="A4672" s="171" t="s">
        <v>54947</v>
      </c>
      <c r="B4672" s="170" t="s">
        <v>29592</v>
      </c>
      <c r="C4672" s="171" t="s">
        <v>12302</v>
      </c>
      <c r="D4672" s="174">
        <v>65.14</v>
      </c>
    </row>
    <row r="4673" spans="1:4" ht="24" x14ac:dyDescent="0.25">
      <c r="A4673" s="171" t="s">
        <v>54948</v>
      </c>
      <c r="B4673" s="170" t="s">
        <v>29593</v>
      </c>
      <c r="C4673" s="171" t="s">
        <v>12302</v>
      </c>
      <c r="D4673" s="173">
        <v>138.83000000000001</v>
      </c>
    </row>
    <row r="4674" spans="1:4" ht="36" x14ac:dyDescent="0.25">
      <c r="A4674" s="171" t="s">
        <v>54949</v>
      </c>
      <c r="B4674" s="170" t="s">
        <v>54950</v>
      </c>
      <c r="C4674" s="171" t="s">
        <v>12401</v>
      </c>
      <c r="D4674" s="175">
        <v>3003.8</v>
      </c>
    </row>
    <row r="4675" spans="1:4" ht="24" x14ac:dyDescent="0.25">
      <c r="A4675" s="171" t="s">
        <v>54951</v>
      </c>
      <c r="B4675" s="170" t="s">
        <v>54952</v>
      </c>
      <c r="C4675" s="171" t="s">
        <v>12300</v>
      </c>
      <c r="D4675" s="172">
        <v>0.1</v>
      </c>
    </row>
    <row r="4676" spans="1:4" ht="24" x14ac:dyDescent="0.25">
      <c r="A4676" s="171" t="s">
        <v>54953</v>
      </c>
      <c r="B4676" s="170" t="s">
        <v>54954</v>
      </c>
      <c r="C4676" s="171" t="s">
        <v>12300</v>
      </c>
      <c r="D4676" s="173">
        <v>157.72999999999999</v>
      </c>
    </row>
    <row r="4677" spans="1:4" ht="24" x14ac:dyDescent="0.25">
      <c r="A4677" s="171" t="s">
        <v>54955</v>
      </c>
      <c r="B4677" s="170" t="s">
        <v>54956</v>
      </c>
      <c r="C4677" s="171" t="s">
        <v>12300</v>
      </c>
      <c r="D4677" s="173">
        <v>175.89</v>
      </c>
    </row>
    <row r="4678" spans="1:4" ht="24" x14ac:dyDescent="0.25">
      <c r="A4678" s="171" t="s">
        <v>54957</v>
      </c>
      <c r="B4678" s="170" t="s">
        <v>54958</v>
      </c>
      <c r="C4678" s="171" t="s">
        <v>12300</v>
      </c>
      <c r="D4678" s="173">
        <v>222.88</v>
      </c>
    </row>
    <row r="4679" spans="1:4" ht="24" x14ac:dyDescent="0.25">
      <c r="A4679" s="171" t="s">
        <v>54959</v>
      </c>
      <c r="B4679" s="170" t="s">
        <v>54960</v>
      </c>
      <c r="C4679" s="171" t="s">
        <v>17249</v>
      </c>
      <c r="D4679" s="172">
        <v>0.97</v>
      </c>
    </row>
    <row r="4680" spans="1:4" ht="24" x14ac:dyDescent="0.25">
      <c r="A4680" s="171" t="s">
        <v>54961</v>
      </c>
      <c r="B4680" s="170" t="s">
        <v>54962</v>
      </c>
      <c r="C4680" s="171" t="s">
        <v>17249</v>
      </c>
      <c r="D4680" s="172">
        <v>0.78</v>
      </c>
    </row>
    <row r="4681" spans="1:4" x14ac:dyDescent="0.25">
      <c r="A4681" s="171" t="s">
        <v>54963</v>
      </c>
      <c r="B4681" s="170" t="s">
        <v>54964</v>
      </c>
      <c r="C4681" s="171" t="s">
        <v>17249</v>
      </c>
      <c r="D4681" s="172">
        <v>0.64</v>
      </c>
    </row>
    <row r="4682" spans="1:4" ht="24" x14ac:dyDescent="0.25">
      <c r="A4682" s="171" t="s">
        <v>54965</v>
      </c>
      <c r="B4682" s="170" t="s">
        <v>29620</v>
      </c>
      <c r="C4682" s="171" t="s">
        <v>17249</v>
      </c>
      <c r="D4682" s="172">
        <v>1.18</v>
      </c>
    </row>
    <row r="4683" spans="1:4" ht="24" x14ac:dyDescent="0.25">
      <c r="A4683" s="171" t="s">
        <v>54966</v>
      </c>
      <c r="B4683" s="170" t="s">
        <v>29621</v>
      </c>
      <c r="C4683" s="171" t="s">
        <v>17249</v>
      </c>
      <c r="D4683" s="172">
        <v>0.94</v>
      </c>
    </row>
    <row r="4684" spans="1:4" x14ac:dyDescent="0.25">
      <c r="A4684" s="171" t="s">
        <v>54967</v>
      </c>
      <c r="B4684" s="170" t="s">
        <v>29622</v>
      </c>
      <c r="C4684" s="171" t="s">
        <v>17249</v>
      </c>
      <c r="D4684" s="172">
        <v>0.77</v>
      </c>
    </row>
    <row r="4685" spans="1:4" x14ac:dyDescent="0.25">
      <c r="A4685" s="171" t="s">
        <v>54968</v>
      </c>
      <c r="B4685" s="170" t="s">
        <v>54969</v>
      </c>
      <c r="C4685" s="171" t="s">
        <v>17249</v>
      </c>
      <c r="D4685" s="172">
        <v>1.04</v>
      </c>
    </row>
    <row r="4686" spans="1:4" ht="24" x14ac:dyDescent="0.25">
      <c r="A4686" s="171" t="s">
        <v>54970</v>
      </c>
      <c r="B4686" s="170" t="s">
        <v>54971</v>
      </c>
      <c r="C4686" s="171" t="s">
        <v>17249</v>
      </c>
      <c r="D4686" s="172">
        <v>0.83</v>
      </c>
    </row>
    <row r="4687" spans="1:4" x14ac:dyDescent="0.25">
      <c r="A4687" s="171" t="s">
        <v>54972</v>
      </c>
      <c r="B4687" s="170" t="s">
        <v>54973</v>
      </c>
      <c r="C4687" s="171" t="s">
        <v>17249</v>
      </c>
      <c r="D4687" s="172">
        <v>0.68</v>
      </c>
    </row>
    <row r="4688" spans="1:4" ht="24" x14ac:dyDescent="0.25">
      <c r="A4688" s="171" t="s">
        <v>54974</v>
      </c>
      <c r="B4688" s="170" t="s">
        <v>29623</v>
      </c>
      <c r="C4688" s="171" t="s">
        <v>17249</v>
      </c>
      <c r="D4688" s="172">
        <v>2.2200000000000002</v>
      </c>
    </row>
    <row r="4689" spans="1:4" ht="24" x14ac:dyDescent="0.25">
      <c r="A4689" s="171" t="s">
        <v>54975</v>
      </c>
      <c r="B4689" s="170" t="s">
        <v>29624</v>
      </c>
      <c r="C4689" s="171" t="s">
        <v>17249</v>
      </c>
      <c r="D4689" s="172">
        <v>1.78</v>
      </c>
    </row>
    <row r="4690" spans="1:4" ht="24" x14ac:dyDescent="0.25">
      <c r="A4690" s="171" t="s">
        <v>54976</v>
      </c>
      <c r="B4690" s="170" t="s">
        <v>29625</v>
      </c>
      <c r="C4690" s="171" t="s">
        <v>17249</v>
      </c>
      <c r="D4690" s="172">
        <v>1.45</v>
      </c>
    </row>
    <row r="4691" spans="1:4" ht="24" x14ac:dyDescent="0.25">
      <c r="A4691" s="171" t="s">
        <v>54977</v>
      </c>
      <c r="B4691" s="170" t="s">
        <v>29626</v>
      </c>
      <c r="C4691" s="171" t="s">
        <v>17249</v>
      </c>
      <c r="D4691" s="172">
        <v>2.6</v>
      </c>
    </row>
    <row r="4692" spans="1:4" ht="24" x14ac:dyDescent="0.25">
      <c r="A4692" s="171" t="s">
        <v>54978</v>
      </c>
      <c r="B4692" s="170" t="s">
        <v>29627</v>
      </c>
      <c r="C4692" s="171" t="s">
        <v>17249</v>
      </c>
      <c r="D4692" s="172">
        <v>2.08</v>
      </c>
    </row>
    <row r="4693" spans="1:4" ht="24" x14ac:dyDescent="0.25">
      <c r="A4693" s="171" t="s">
        <v>54979</v>
      </c>
      <c r="B4693" s="170" t="s">
        <v>29628</v>
      </c>
      <c r="C4693" s="171" t="s">
        <v>17249</v>
      </c>
      <c r="D4693" s="172">
        <v>1.7</v>
      </c>
    </row>
    <row r="4694" spans="1:4" x14ac:dyDescent="0.25">
      <c r="A4694" s="171" t="s">
        <v>54980</v>
      </c>
      <c r="B4694" s="170" t="s">
        <v>29629</v>
      </c>
      <c r="C4694" s="171" t="s">
        <v>17249</v>
      </c>
      <c r="D4694" s="172">
        <v>1.03</v>
      </c>
    </row>
    <row r="4695" spans="1:4" ht="24" x14ac:dyDescent="0.25">
      <c r="A4695" s="171" t="s">
        <v>54981</v>
      </c>
      <c r="B4695" s="170" t="s">
        <v>29630</v>
      </c>
      <c r="C4695" s="171" t="s">
        <v>17249</v>
      </c>
      <c r="D4695" s="172">
        <v>0.82</v>
      </c>
    </row>
    <row r="4696" spans="1:4" x14ac:dyDescent="0.25">
      <c r="A4696" s="171" t="s">
        <v>54982</v>
      </c>
      <c r="B4696" s="170" t="s">
        <v>29631</v>
      </c>
      <c r="C4696" s="171" t="s">
        <v>17249</v>
      </c>
      <c r="D4696" s="172">
        <v>0.67</v>
      </c>
    </row>
    <row r="4697" spans="1:4" x14ac:dyDescent="0.25">
      <c r="A4697" s="171" t="s">
        <v>54983</v>
      </c>
      <c r="B4697" s="170" t="s">
        <v>29632</v>
      </c>
      <c r="C4697" s="171" t="s">
        <v>17249</v>
      </c>
      <c r="D4697" s="172">
        <v>1.72</v>
      </c>
    </row>
    <row r="4698" spans="1:4" ht="15" customHeight="1" x14ac:dyDescent="0.25">
      <c r="A4698" s="171" t="s">
        <v>54984</v>
      </c>
      <c r="B4698" s="170" t="s">
        <v>29633</v>
      </c>
      <c r="C4698" s="171" t="s">
        <v>17249</v>
      </c>
      <c r="D4698" s="172">
        <v>1.37</v>
      </c>
    </row>
    <row r="4699" spans="1:4" x14ac:dyDescent="0.25">
      <c r="A4699" s="171" t="s">
        <v>54985</v>
      </c>
      <c r="B4699" s="170" t="s">
        <v>29634</v>
      </c>
      <c r="C4699" s="171" t="s">
        <v>17249</v>
      </c>
      <c r="D4699" s="172">
        <v>1.1200000000000001</v>
      </c>
    </row>
    <row r="4700" spans="1:4" x14ac:dyDescent="0.25">
      <c r="A4700" s="171" t="s">
        <v>54986</v>
      </c>
      <c r="B4700" s="170" t="s">
        <v>29635</v>
      </c>
      <c r="C4700" s="171" t="s">
        <v>17249</v>
      </c>
      <c r="D4700" s="172">
        <v>1.1100000000000001</v>
      </c>
    </row>
    <row r="4701" spans="1:4" ht="24" x14ac:dyDescent="0.25">
      <c r="A4701" s="171" t="s">
        <v>54987</v>
      </c>
      <c r="B4701" s="170" t="s">
        <v>29636</v>
      </c>
      <c r="C4701" s="171" t="s">
        <v>17249</v>
      </c>
      <c r="D4701" s="172">
        <v>0.88</v>
      </c>
    </row>
    <row r="4702" spans="1:4" x14ac:dyDescent="0.25">
      <c r="A4702" s="171" t="s">
        <v>54988</v>
      </c>
      <c r="B4702" s="170" t="s">
        <v>29637</v>
      </c>
      <c r="C4702" s="171" t="s">
        <v>17249</v>
      </c>
      <c r="D4702" s="172">
        <v>0.72</v>
      </c>
    </row>
    <row r="4703" spans="1:4" ht="15" customHeight="1" x14ac:dyDescent="0.25">
      <c r="A4703" s="171" t="s">
        <v>54989</v>
      </c>
      <c r="B4703" s="170" t="s">
        <v>29638</v>
      </c>
      <c r="C4703" s="171" t="s">
        <v>17249</v>
      </c>
      <c r="D4703" s="172">
        <v>0.7</v>
      </c>
    </row>
    <row r="4704" spans="1:4" ht="24" x14ac:dyDescent="0.25">
      <c r="A4704" s="171" t="s">
        <v>54990</v>
      </c>
      <c r="B4704" s="170" t="s">
        <v>29639</v>
      </c>
      <c r="C4704" s="171" t="s">
        <v>17249</v>
      </c>
      <c r="D4704" s="172">
        <v>0.56000000000000005</v>
      </c>
    </row>
    <row r="4705" spans="1:4" ht="24" x14ac:dyDescent="0.25">
      <c r="A4705" s="171" t="s">
        <v>54991</v>
      </c>
      <c r="B4705" s="170" t="s">
        <v>29640</v>
      </c>
      <c r="C4705" s="171" t="s">
        <v>17249</v>
      </c>
      <c r="D4705" s="172">
        <v>0.46</v>
      </c>
    </row>
    <row r="4706" spans="1:4" ht="24" x14ac:dyDescent="0.25">
      <c r="A4706" s="171" t="s">
        <v>54992</v>
      </c>
      <c r="B4706" s="170" t="s">
        <v>29641</v>
      </c>
      <c r="C4706" s="171" t="s">
        <v>17249</v>
      </c>
      <c r="D4706" s="172">
        <v>1.95</v>
      </c>
    </row>
    <row r="4707" spans="1:4" ht="24" x14ac:dyDescent="0.25">
      <c r="A4707" s="171" t="s">
        <v>54993</v>
      </c>
      <c r="B4707" s="170" t="s">
        <v>29642</v>
      </c>
      <c r="C4707" s="171" t="s">
        <v>17249</v>
      </c>
      <c r="D4707" s="172">
        <v>1.56</v>
      </c>
    </row>
    <row r="4708" spans="1:4" ht="15" customHeight="1" x14ac:dyDescent="0.25">
      <c r="A4708" s="171" t="s">
        <v>54994</v>
      </c>
      <c r="B4708" s="170" t="s">
        <v>29643</v>
      </c>
      <c r="C4708" s="171" t="s">
        <v>17249</v>
      </c>
      <c r="D4708" s="172">
        <v>1.27</v>
      </c>
    </row>
    <row r="4709" spans="1:4" ht="24" x14ac:dyDescent="0.25">
      <c r="A4709" s="171" t="s">
        <v>54995</v>
      </c>
      <c r="B4709" s="170" t="s">
        <v>29644</v>
      </c>
      <c r="C4709" s="171" t="s">
        <v>17249</v>
      </c>
      <c r="D4709" s="172">
        <v>1.92</v>
      </c>
    </row>
    <row r="4710" spans="1:4" ht="24" x14ac:dyDescent="0.25">
      <c r="A4710" s="171" t="s">
        <v>54996</v>
      </c>
      <c r="B4710" s="170" t="s">
        <v>29645</v>
      </c>
      <c r="C4710" s="171" t="s">
        <v>17249</v>
      </c>
      <c r="D4710" s="172">
        <v>1.53</v>
      </c>
    </row>
    <row r="4711" spans="1:4" ht="24" x14ac:dyDescent="0.25">
      <c r="A4711" s="171" t="s">
        <v>54997</v>
      </c>
      <c r="B4711" s="170" t="s">
        <v>29646</v>
      </c>
      <c r="C4711" s="171" t="s">
        <v>17249</v>
      </c>
      <c r="D4711" s="172">
        <v>1.25</v>
      </c>
    </row>
    <row r="4712" spans="1:4" ht="15" customHeight="1" x14ac:dyDescent="0.25">
      <c r="A4712" s="171" t="s">
        <v>54998</v>
      </c>
      <c r="B4712" s="170" t="s">
        <v>54999</v>
      </c>
      <c r="C4712" s="171" t="s">
        <v>17249</v>
      </c>
      <c r="D4712" s="172">
        <v>0.75</v>
      </c>
    </row>
    <row r="4713" spans="1:4" ht="15" customHeight="1" x14ac:dyDescent="0.25">
      <c r="A4713" s="171" t="s">
        <v>55000</v>
      </c>
      <c r="B4713" s="170" t="s">
        <v>55001</v>
      </c>
      <c r="C4713" s="171" t="s">
        <v>17249</v>
      </c>
      <c r="D4713" s="172">
        <v>0.6</v>
      </c>
    </row>
    <row r="4714" spans="1:4" ht="24" x14ac:dyDescent="0.25">
      <c r="A4714" s="171" t="s">
        <v>55002</v>
      </c>
      <c r="B4714" s="170" t="s">
        <v>55003</v>
      </c>
      <c r="C4714" s="171" t="s">
        <v>17249</v>
      </c>
      <c r="D4714" s="172">
        <v>0.49</v>
      </c>
    </row>
    <row r="4715" spans="1:4" ht="24" x14ac:dyDescent="0.25">
      <c r="A4715" s="171" t="s">
        <v>55004</v>
      </c>
      <c r="B4715" s="170" t="s">
        <v>29647</v>
      </c>
      <c r="C4715" s="171" t="s">
        <v>17874</v>
      </c>
      <c r="D4715" s="172">
        <v>1.01</v>
      </c>
    </row>
    <row r="4716" spans="1:4" ht="24" x14ac:dyDescent="0.25">
      <c r="A4716" s="171" t="s">
        <v>55005</v>
      </c>
      <c r="B4716" s="170" t="s">
        <v>29648</v>
      </c>
      <c r="C4716" s="171" t="s">
        <v>17874</v>
      </c>
      <c r="D4716" s="172">
        <v>0.81</v>
      </c>
    </row>
    <row r="4717" spans="1:4" ht="15" customHeight="1" x14ac:dyDescent="0.25">
      <c r="A4717" s="171" t="s">
        <v>55006</v>
      </c>
      <c r="B4717" s="170" t="s">
        <v>29649</v>
      </c>
      <c r="C4717" s="171" t="s">
        <v>17874</v>
      </c>
      <c r="D4717" s="172">
        <v>0.67</v>
      </c>
    </row>
    <row r="4718" spans="1:4" ht="24" x14ac:dyDescent="0.25">
      <c r="A4718" s="171" t="s">
        <v>55007</v>
      </c>
      <c r="B4718" s="170" t="s">
        <v>29650</v>
      </c>
      <c r="C4718" s="171" t="s">
        <v>17249</v>
      </c>
      <c r="D4718" s="172">
        <v>1.65</v>
      </c>
    </row>
    <row r="4719" spans="1:4" ht="24" x14ac:dyDescent="0.25">
      <c r="A4719" s="171" t="s">
        <v>55008</v>
      </c>
      <c r="B4719" s="170" t="s">
        <v>29651</v>
      </c>
      <c r="C4719" s="171" t="s">
        <v>17249</v>
      </c>
      <c r="D4719" s="172">
        <v>1.32</v>
      </c>
    </row>
    <row r="4720" spans="1:4" ht="24" x14ac:dyDescent="0.25">
      <c r="A4720" s="171" t="s">
        <v>55009</v>
      </c>
      <c r="B4720" s="170" t="s">
        <v>29652</v>
      </c>
      <c r="C4720" s="171" t="s">
        <v>17249</v>
      </c>
      <c r="D4720" s="172">
        <v>1.08</v>
      </c>
    </row>
    <row r="4721" spans="1:4" ht="24" x14ac:dyDescent="0.25">
      <c r="A4721" s="171" t="s">
        <v>55010</v>
      </c>
      <c r="B4721" s="170" t="s">
        <v>29653</v>
      </c>
      <c r="C4721" s="171" t="s">
        <v>17249</v>
      </c>
      <c r="D4721" s="172">
        <v>0.06</v>
      </c>
    </row>
    <row r="4722" spans="1:4" ht="24" x14ac:dyDescent="0.25">
      <c r="A4722" s="171" t="s">
        <v>55011</v>
      </c>
      <c r="B4722" s="170" t="s">
        <v>29654</v>
      </c>
      <c r="C4722" s="171" t="s">
        <v>17249</v>
      </c>
      <c r="D4722" s="172">
        <v>0.05</v>
      </c>
    </row>
    <row r="4723" spans="1:4" ht="15" customHeight="1" x14ac:dyDescent="0.25">
      <c r="A4723" s="171" t="s">
        <v>55012</v>
      </c>
      <c r="B4723" s="170" t="s">
        <v>29655</v>
      </c>
      <c r="C4723" s="171" t="s">
        <v>17249</v>
      </c>
      <c r="D4723" s="172">
        <v>0.04</v>
      </c>
    </row>
    <row r="4724" spans="1:4" ht="24" x14ac:dyDescent="0.25">
      <c r="A4724" s="171" t="s">
        <v>55013</v>
      </c>
      <c r="B4724" s="170" t="s">
        <v>29656</v>
      </c>
      <c r="C4724" s="171" t="s">
        <v>17249</v>
      </c>
      <c r="D4724" s="172">
        <v>1.78</v>
      </c>
    </row>
    <row r="4725" spans="1:4" ht="24" x14ac:dyDescent="0.25">
      <c r="A4725" s="171" t="s">
        <v>55014</v>
      </c>
      <c r="B4725" s="170" t="s">
        <v>29657</v>
      </c>
      <c r="C4725" s="171" t="s">
        <v>17249</v>
      </c>
      <c r="D4725" s="172">
        <v>1.43</v>
      </c>
    </row>
    <row r="4726" spans="1:4" ht="24" x14ac:dyDescent="0.25">
      <c r="A4726" s="171" t="s">
        <v>55015</v>
      </c>
      <c r="B4726" s="170" t="s">
        <v>29658</v>
      </c>
      <c r="C4726" s="171" t="s">
        <v>17249</v>
      </c>
      <c r="D4726" s="172">
        <v>1.1599999999999999</v>
      </c>
    </row>
    <row r="4727" spans="1:4" ht="24" x14ac:dyDescent="0.25">
      <c r="A4727" s="171" t="s">
        <v>55016</v>
      </c>
      <c r="B4727" s="170" t="s">
        <v>29659</v>
      </c>
      <c r="C4727" s="171" t="s">
        <v>12798</v>
      </c>
      <c r="D4727" s="174">
        <v>65.599999999999994</v>
      </c>
    </row>
    <row r="4728" spans="1:4" ht="15" customHeight="1" x14ac:dyDescent="0.25">
      <c r="A4728" s="171" t="s">
        <v>55017</v>
      </c>
      <c r="B4728" s="170" t="s">
        <v>29660</v>
      </c>
      <c r="C4728" s="171" t="s">
        <v>12798</v>
      </c>
      <c r="D4728" s="174">
        <v>52.46</v>
      </c>
    </row>
    <row r="4729" spans="1:4" ht="15" customHeight="1" x14ac:dyDescent="0.25">
      <c r="A4729" s="171" t="s">
        <v>55018</v>
      </c>
      <c r="B4729" s="170" t="s">
        <v>29661</v>
      </c>
      <c r="C4729" s="171" t="s">
        <v>12798</v>
      </c>
      <c r="D4729" s="174">
        <v>42.86</v>
      </c>
    </row>
    <row r="4730" spans="1:4" ht="24" x14ac:dyDescent="0.25">
      <c r="A4730" s="171" t="s">
        <v>55019</v>
      </c>
      <c r="B4730" s="170" t="s">
        <v>29662</v>
      </c>
      <c r="C4730" s="171" t="s">
        <v>12798</v>
      </c>
      <c r="D4730" s="174">
        <v>79.08</v>
      </c>
    </row>
    <row r="4731" spans="1:4" ht="24" x14ac:dyDescent="0.25">
      <c r="A4731" s="171" t="s">
        <v>55020</v>
      </c>
      <c r="B4731" s="170" t="s">
        <v>29663</v>
      </c>
      <c r="C4731" s="171" t="s">
        <v>12798</v>
      </c>
      <c r="D4731" s="174">
        <v>63.23</v>
      </c>
    </row>
    <row r="4732" spans="1:4" ht="24" x14ac:dyDescent="0.25">
      <c r="A4732" s="171" t="s">
        <v>55021</v>
      </c>
      <c r="B4732" s="170" t="s">
        <v>29664</v>
      </c>
      <c r="C4732" s="171" t="s">
        <v>12798</v>
      </c>
      <c r="D4732" s="174">
        <v>51.66</v>
      </c>
    </row>
    <row r="4733" spans="1:4" ht="24" x14ac:dyDescent="0.25">
      <c r="A4733" s="171" t="s">
        <v>55022</v>
      </c>
      <c r="B4733" s="170" t="s">
        <v>29665</v>
      </c>
      <c r="C4733" s="171" t="s">
        <v>12798</v>
      </c>
      <c r="D4733" s="173">
        <v>155.12</v>
      </c>
    </row>
    <row r="4734" spans="1:4" ht="24" x14ac:dyDescent="0.25">
      <c r="A4734" s="171" t="s">
        <v>55023</v>
      </c>
      <c r="B4734" s="170" t="s">
        <v>29666</v>
      </c>
      <c r="C4734" s="171" t="s">
        <v>12798</v>
      </c>
      <c r="D4734" s="173">
        <v>124.03</v>
      </c>
    </row>
    <row r="4735" spans="1:4" ht="24" x14ac:dyDescent="0.25">
      <c r="A4735" s="171" t="s">
        <v>55024</v>
      </c>
      <c r="B4735" s="170" t="s">
        <v>29667</v>
      </c>
      <c r="C4735" s="171" t="s">
        <v>12798</v>
      </c>
      <c r="D4735" s="173">
        <v>101.34</v>
      </c>
    </row>
    <row r="4736" spans="1:4" ht="24" x14ac:dyDescent="0.25">
      <c r="A4736" s="171" t="s">
        <v>55025</v>
      </c>
      <c r="B4736" s="170" t="s">
        <v>29668</v>
      </c>
      <c r="C4736" s="171" t="s">
        <v>12798</v>
      </c>
      <c r="D4736" s="173">
        <v>178.89</v>
      </c>
    </row>
    <row r="4737" spans="1:4" ht="24" x14ac:dyDescent="0.25">
      <c r="A4737" s="171" t="s">
        <v>55026</v>
      </c>
      <c r="B4737" s="170" t="s">
        <v>29669</v>
      </c>
      <c r="C4737" s="171" t="s">
        <v>12798</v>
      </c>
      <c r="D4737" s="173">
        <v>143.04</v>
      </c>
    </row>
    <row r="4738" spans="1:4" ht="15" customHeight="1" x14ac:dyDescent="0.25">
      <c r="A4738" s="171" t="s">
        <v>55027</v>
      </c>
      <c r="B4738" s="170" t="s">
        <v>29670</v>
      </c>
      <c r="C4738" s="171" t="s">
        <v>12798</v>
      </c>
      <c r="D4738" s="173">
        <v>116.87</v>
      </c>
    </row>
    <row r="4739" spans="1:4" x14ac:dyDescent="0.25">
      <c r="A4739" s="490"/>
      <c r="B4739" s="490"/>
      <c r="C4739" s="490"/>
      <c r="D4739" s="490"/>
    </row>
    <row r="4740" spans="1:4" ht="26.25" x14ac:dyDescent="0.25">
      <c r="A4740" s="495" t="s">
        <v>17878</v>
      </c>
      <c r="B4740" s="495"/>
      <c r="C4740" s="495"/>
      <c r="D4740" s="495"/>
    </row>
    <row r="4741" spans="1:4" x14ac:dyDescent="0.25">
      <c r="A4741" s="492"/>
      <c r="B4741" s="492"/>
      <c r="C4741" s="492"/>
      <c r="D4741" s="492"/>
    </row>
    <row r="4742" spans="1:4" x14ac:dyDescent="0.25">
      <c r="A4742" s="497" t="s">
        <v>17879</v>
      </c>
      <c r="B4742" s="497"/>
      <c r="C4742" s="497"/>
      <c r="D4742" s="497"/>
    </row>
    <row r="4743" spans="1:4" x14ac:dyDescent="0.25">
      <c r="A4743" s="496" t="s">
        <v>55028</v>
      </c>
      <c r="B4743" s="496"/>
      <c r="C4743" s="496"/>
      <c r="D4743" s="496"/>
    </row>
    <row r="4744" spans="1:4" ht="15" customHeight="1" x14ac:dyDescent="0.25">
      <c r="A4744" s="496" t="s">
        <v>52821</v>
      </c>
      <c r="B4744" s="496"/>
      <c r="C4744" s="496"/>
      <c r="D4744" s="496"/>
    </row>
    <row r="4745" spans="1:4" x14ac:dyDescent="0.25">
      <c r="A4745" s="490"/>
      <c r="B4745" s="490"/>
      <c r="C4745" s="490"/>
      <c r="D4745" s="490"/>
    </row>
    <row r="4746" spans="1:4" x14ac:dyDescent="0.25">
      <c r="A4746" s="492"/>
      <c r="B4746" s="492"/>
      <c r="C4746" s="492"/>
      <c r="D4746" s="492"/>
    </row>
    <row r="4747" spans="1:4" ht="24" x14ac:dyDescent="0.25">
      <c r="A4747" s="164" t="s">
        <v>12278</v>
      </c>
      <c r="B4747" s="163" t="s">
        <v>12279</v>
      </c>
      <c r="C4747" s="164" t="s">
        <v>57</v>
      </c>
      <c r="D4747" s="165" t="s">
        <v>12280</v>
      </c>
    </row>
    <row r="4748" spans="1:4" ht="15" customHeight="1" x14ac:dyDescent="0.25">
      <c r="A4748" s="178">
        <v>10</v>
      </c>
      <c r="B4748" s="167" t="s">
        <v>17880</v>
      </c>
      <c r="C4748" s="168"/>
      <c r="D4748" s="169"/>
    </row>
    <row r="4749" spans="1:4" ht="15" customHeight="1" x14ac:dyDescent="0.25">
      <c r="A4749" s="178">
        <v>15</v>
      </c>
      <c r="B4749" s="167" t="s">
        <v>17881</v>
      </c>
      <c r="C4749" s="168"/>
      <c r="D4749" s="169"/>
    </row>
    <row r="4750" spans="1:4" ht="24" x14ac:dyDescent="0.25">
      <c r="A4750" s="171" t="s">
        <v>17882</v>
      </c>
      <c r="B4750" s="170" t="s">
        <v>17883</v>
      </c>
      <c r="C4750" s="171" t="s">
        <v>17770</v>
      </c>
      <c r="D4750" s="174">
        <v>48.97</v>
      </c>
    </row>
    <row r="4751" spans="1:4" ht="24" x14ac:dyDescent="0.25">
      <c r="A4751" s="171" t="s">
        <v>17884</v>
      </c>
      <c r="B4751" s="170" t="s">
        <v>17885</v>
      </c>
      <c r="C4751" s="171" t="s">
        <v>17770</v>
      </c>
      <c r="D4751" s="174">
        <v>63.97</v>
      </c>
    </row>
    <row r="4752" spans="1:4" ht="24" x14ac:dyDescent="0.25">
      <c r="A4752" s="171" t="s">
        <v>17886</v>
      </c>
      <c r="B4752" s="170" t="s">
        <v>17887</v>
      </c>
      <c r="C4752" s="171" t="s">
        <v>17770</v>
      </c>
      <c r="D4752" s="173">
        <v>106.11</v>
      </c>
    </row>
    <row r="4753" spans="1:4" ht="24" x14ac:dyDescent="0.25">
      <c r="A4753" s="171" t="s">
        <v>17888</v>
      </c>
      <c r="B4753" s="170" t="s">
        <v>17889</v>
      </c>
      <c r="C4753" s="171" t="s">
        <v>17770</v>
      </c>
      <c r="D4753" s="174">
        <v>22.79</v>
      </c>
    </row>
    <row r="4754" spans="1:4" ht="24" x14ac:dyDescent="0.25">
      <c r="A4754" s="171" t="s">
        <v>17890</v>
      </c>
      <c r="B4754" s="170" t="s">
        <v>17891</v>
      </c>
      <c r="C4754" s="171" t="s">
        <v>17770</v>
      </c>
      <c r="D4754" s="174">
        <v>33.409999999999997</v>
      </c>
    </row>
    <row r="4755" spans="1:4" ht="15" customHeight="1" x14ac:dyDescent="0.25">
      <c r="A4755" s="171" t="s">
        <v>17892</v>
      </c>
      <c r="B4755" s="170" t="s">
        <v>17893</v>
      </c>
      <c r="C4755" s="171" t="s">
        <v>17770</v>
      </c>
      <c r="D4755" s="174">
        <v>36.6</v>
      </c>
    </row>
    <row r="4756" spans="1:4" ht="24" x14ac:dyDescent="0.25">
      <c r="A4756" s="171" t="s">
        <v>17894</v>
      </c>
      <c r="B4756" s="170" t="s">
        <v>17895</v>
      </c>
      <c r="C4756" s="171" t="s">
        <v>17770</v>
      </c>
      <c r="D4756" s="174">
        <v>47.47</v>
      </c>
    </row>
    <row r="4757" spans="1:4" ht="24" x14ac:dyDescent="0.25">
      <c r="A4757" s="171" t="s">
        <v>17896</v>
      </c>
      <c r="B4757" s="170" t="s">
        <v>17897</v>
      </c>
      <c r="C4757" s="171" t="s">
        <v>17770</v>
      </c>
      <c r="D4757" s="174">
        <v>66.7</v>
      </c>
    </row>
    <row r="4758" spans="1:4" ht="24" x14ac:dyDescent="0.25">
      <c r="A4758" s="171" t="s">
        <v>17898</v>
      </c>
      <c r="B4758" s="170" t="s">
        <v>17899</v>
      </c>
      <c r="C4758" s="171" t="s">
        <v>17770</v>
      </c>
      <c r="D4758" s="174">
        <v>36.6</v>
      </c>
    </row>
    <row r="4759" spans="1:4" ht="24" x14ac:dyDescent="0.25">
      <c r="A4759" s="171" t="s">
        <v>17900</v>
      </c>
      <c r="B4759" s="170" t="s">
        <v>17901</v>
      </c>
      <c r="C4759" s="171" t="s">
        <v>17770</v>
      </c>
      <c r="D4759" s="174">
        <v>47.47</v>
      </c>
    </row>
    <row r="4760" spans="1:4" ht="15" customHeight="1" x14ac:dyDescent="0.25">
      <c r="A4760" s="171" t="s">
        <v>17902</v>
      </c>
      <c r="B4760" s="170" t="s">
        <v>17903</v>
      </c>
      <c r="C4760" s="171" t="s">
        <v>17770</v>
      </c>
      <c r="D4760" s="174">
        <v>66.7</v>
      </c>
    </row>
    <row r="4761" spans="1:4" ht="24" x14ac:dyDescent="0.25">
      <c r="A4761" s="171" t="s">
        <v>17904</v>
      </c>
      <c r="B4761" s="170" t="s">
        <v>17905</v>
      </c>
      <c r="C4761" s="171" t="s">
        <v>17770</v>
      </c>
      <c r="D4761" s="174">
        <v>32.08</v>
      </c>
    </row>
    <row r="4762" spans="1:4" ht="24" x14ac:dyDescent="0.25">
      <c r="A4762" s="171" t="s">
        <v>17906</v>
      </c>
      <c r="B4762" s="170" t="s">
        <v>17907</v>
      </c>
      <c r="C4762" s="171" t="s">
        <v>17770</v>
      </c>
      <c r="D4762" s="174">
        <v>41.33</v>
      </c>
    </row>
    <row r="4763" spans="1:4" ht="24" x14ac:dyDescent="0.25">
      <c r="A4763" s="171" t="s">
        <v>17908</v>
      </c>
      <c r="B4763" s="170" t="s">
        <v>17909</v>
      </c>
      <c r="C4763" s="171" t="s">
        <v>17770</v>
      </c>
      <c r="D4763" s="174">
        <v>69.7</v>
      </c>
    </row>
    <row r="4764" spans="1:4" ht="24" x14ac:dyDescent="0.25">
      <c r="A4764" s="171" t="s">
        <v>17910</v>
      </c>
      <c r="B4764" s="170" t="s">
        <v>17911</v>
      </c>
      <c r="C4764" s="171" t="s">
        <v>17770</v>
      </c>
      <c r="D4764" s="174">
        <v>21.63</v>
      </c>
    </row>
    <row r="4765" spans="1:4" ht="15" customHeight="1" x14ac:dyDescent="0.25">
      <c r="A4765" s="171" t="s">
        <v>17912</v>
      </c>
      <c r="B4765" s="170" t="s">
        <v>17913</v>
      </c>
      <c r="C4765" s="171" t="s">
        <v>17770</v>
      </c>
      <c r="D4765" s="174">
        <v>20.3</v>
      </c>
    </row>
    <row r="4766" spans="1:4" ht="24" x14ac:dyDescent="0.25">
      <c r="A4766" s="171" t="s">
        <v>17914</v>
      </c>
      <c r="B4766" s="170" t="s">
        <v>17915</v>
      </c>
      <c r="C4766" s="171" t="s">
        <v>17770</v>
      </c>
      <c r="D4766" s="174">
        <v>19.07</v>
      </c>
    </row>
    <row r="4767" spans="1:4" ht="24" x14ac:dyDescent="0.25">
      <c r="A4767" s="171" t="s">
        <v>17916</v>
      </c>
      <c r="B4767" s="170" t="s">
        <v>17917</v>
      </c>
      <c r="C4767" s="171" t="s">
        <v>17770</v>
      </c>
      <c r="D4767" s="174">
        <v>19.07</v>
      </c>
    </row>
    <row r="4768" spans="1:4" ht="24" x14ac:dyDescent="0.25">
      <c r="A4768" s="171" t="s">
        <v>17918</v>
      </c>
      <c r="B4768" s="170" t="s">
        <v>17919</v>
      </c>
      <c r="C4768" s="171" t="s">
        <v>17770</v>
      </c>
      <c r="D4768" s="174">
        <v>35.799999999999997</v>
      </c>
    </row>
    <row r="4769" spans="1:4" ht="24" x14ac:dyDescent="0.25">
      <c r="A4769" s="171" t="s">
        <v>17920</v>
      </c>
      <c r="B4769" s="170" t="s">
        <v>17921</v>
      </c>
      <c r="C4769" s="171" t="s">
        <v>17770</v>
      </c>
      <c r="D4769" s="174">
        <v>46.24</v>
      </c>
    </row>
    <row r="4770" spans="1:4" ht="15" customHeight="1" x14ac:dyDescent="0.25">
      <c r="A4770" s="171" t="s">
        <v>17922</v>
      </c>
      <c r="B4770" s="170" t="s">
        <v>17923</v>
      </c>
      <c r="C4770" s="171" t="s">
        <v>17770</v>
      </c>
      <c r="D4770" s="174">
        <v>76.650000000000006</v>
      </c>
    </row>
    <row r="4771" spans="1:4" ht="15" customHeight="1" x14ac:dyDescent="0.25">
      <c r="A4771" s="171" t="s">
        <v>17924</v>
      </c>
      <c r="B4771" s="170" t="s">
        <v>17925</v>
      </c>
      <c r="C4771" s="171" t="s">
        <v>17770</v>
      </c>
      <c r="D4771" s="173">
        <v>158.58000000000001</v>
      </c>
    </row>
    <row r="4772" spans="1:4" ht="24" x14ac:dyDescent="0.25">
      <c r="A4772" s="171" t="s">
        <v>17926</v>
      </c>
      <c r="B4772" s="170" t="s">
        <v>17927</v>
      </c>
      <c r="C4772" s="171" t="s">
        <v>17770</v>
      </c>
      <c r="D4772" s="174">
        <v>36.06</v>
      </c>
    </row>
    <row r="4773" spans="1:4" ht="24" x14ac:dyDescent="0.25">
      <c r="A4773" s="171" t="s">
        <v>17928</v>
      </c>
      <c r="B4773" s="170" t="s">
        <v>17929</v>
      </c>
      <c r="C4773" s="171" t="s">
        <v>17770</v>
      </c>
      <c r="D4773" s="173">
        <v>117.89</v>
      </c>
    </row>
    <row r="4774" spans="1:4" ht="24" x14ac:dyDescent="0.25">
      <c r="A4774" s="171" t="s">
        <v>17930</v>
      </c>
      <c r="B4774" s="170" t="s">
        <v>17931</v>
      </c>
      <c r="C4774" s="171" t="s">
        <v>17770</v>
      </c>
      <c r="D4774" s="173">
        <v>122.8</v>
      </c>
    </row>
    <row r="4775" spans="1:4" ht="15" customHeight="1" x14ac:dyDescent="0.25">
      <c r="A4775" s="171" t="s">
        <v>17932</v>
      </c>
      <c r="B4775" s="170" t="s">
        <v>17933</v>
      </c>
      <c r="C4775" s="171" t="s">
        <v>17770</v>
      </c>
      <c r="D4775" s="173">
        <v>127.71</v>
      </c>
    </row>
    <row r="4776" spans="1:4" ht="24" x14ac:dyDescent="0.25">
      <c r="A4776" s="171" t="s">
        <v>17934</v>
      </c>
      <c r="B4776" s="170" t="s">
        <v>17935</v>
      </c>
      <c r="C4776" s="171" t="s">
        <v>17770</v>
      </c>
      <c r="D4776" s="173">
        <v>117.89</v>
      </c>
    </row>
    <row r="4777" spans="1:4" ht="24" x14ac:dyDescent="0.25">
      <c r="A4777" s="171" t="s">
        <v>17936</v>
      </c>
      <c r="B4777" s="170" t="s">
        <v>17937</v>
      </c>
      <c r="C4777" s="171" t="s">
        <v>17770</v>
      </c>
      <c r="D4777" s="173">
        <v>127.44</v>
      </c>
    </row>
    <row r="4778" spans="1:4" ht="24" x14ac:dyDescent="0.25">
      <c r="A4778" s="171" t="s">
        <v>17938</v>
      </c>
      <c r="B4778" s="170" t="s">
        <v>17939</v>
      </c>
      <c r="C4778" s="171" t="s">
        <v>17770</v>
      </c>
      <c r="D4778" s="173">
        <v>136.97999999999999</v>
      </c>
    </row>
    <row r="4779" spans="1:4" ht="15" customHeight="1" x14ac:dyDescent="0.25">
      <c r="A4779" s="171" t="s">
        <v>17940</v>
      </c>
      <c r="B4779" s="170" t="s">
        <v>17941</v>
      </c>
      <c r="C4779" s="171" t="s">
        <v>17770</v>
      </c>
      <c r="D4779" s="173">
        <v>117.89</v>
      </c>
    </row>
    <row r="4780" spans="1:4" ht="24" x14ac:dyDescent="0.25">
      <c r="A4780" s="171" t="s">
        <v>17942</v>
      </c>
      <c r="B4780" s="170" t="s">
        <v>17943</v>
      </c>
      <c r="C4780" s="171" t="s">
        <v>17770</v>
      </c>
      <c r="D4780" s="173">
        <v>128.38999999999999</v>
      </c>
    </row>
    <row r="4781" spans="1:4" ht="24" x14ac:dyDescent="0.25">
      <c r="A4781" s="171" t="s">
        <v>17944</v>
      </c>
      <c r="B4781" s="170" t="s">
        <v>17945</v>
      </c>
      <c r="C4781" s="171" t="s">
        <v>17770</v>
      </c>
      <c r="D4781" s="173">
        <v>138.88999999999999</v>
      </c>
    </row>
    <row r="4782" spans="1:4" ht="24" x14ac:dyDescent="0.25">
      <c r="A4782" s="171" t="s">
        <v>17946</v>
      </c>
      <c r="B4782" s="170" t="s">
        <v>17947</v>
      </c>
      <c r="C4782" s="171" t="s">
        <v>17770</v>
      </c>
      <c r="D4782" s="173">
        <v>233.82</v>
      </c>
    </row>
    <row r="4783" spans="1:4" ht="24" x14ac:dyDescent="0.25">
      <c r="A4783" s="171" t="s">
        <v>17948</v>
      </c>
      <c r="B4783" s="170" t="s">
        <v>17949</v>
      </c>
      <c r="C4783" s="171" t="s">
        <v>17770</v>
      </c>
      <c r="D4783" s="173">
        <v>204.77</v>
      </c>
    </row>
    <row r="4784" spans="1:4" ht="24" x14ac:dyDescent="0.25">
      <c r="A4784" s="171" t="s">
        <v>17950</v>
      </c>
      <c r="B4784" s="170" t="s">
        <v>17951</v>
      </c>
      <c r="C4784" s="171" t="s">
        <v>17770</v>
      </c>
      <c r="D4784" s="173">
        <v>175.85</v>
      </c>
    </row>
    <row r="4785" spans="1:4" ht="15" customHeight="1" x14ac:dyDescent="0.25">
      <c r="A4785" s="171" t="s">
        <v>17952</v>
      </c>
      <c r="B4785" s="170" t="s">
        <v>17953</v>
      </c>
      <c r="C4785" s="171" t="s">
        <v>17770</v>
      </c>
      <c r="D4785" s="173">
        <v>117.89</v>
      </c>
    </row>
    <row r="4786" spans="1:4" ht="24" x14ac:dyDescent="0.25">
      <c r="A4786" s="171" t="s">
        <v>17954</v>
      </c>
      <c r="B4786" s="170" t="s">
        <v>17955</v>
      </c>
      <c r="C4786" s="171" t="s">
        <v>17770</v>
      </c>
      <c r="D4786" s="173">
        <v>120.75</v>
      </c>
    </row>
    <row r="4787" spans="1:4" ht="24" x14ac:dyDescent="0.25">
      <c r="A4787" s="171" t="s">
        <v>17956</v>
      </c>
      <c r="B4787" s="170" t="s">
        <v>17957</v>
      </c>
      <c r="C4787" s="171" t="s">
        <v>17770</v>
      </c>
      <c r="D4787" s="173">
        <v>148.71</v>
      </c>
    </row>
    <row r="4788" spans="1:4" x14ac:dyDescent="0.25">
      <c r="A4788" s="179">
        <v>215</v>
      </c>
      <c r="B4788" s="167" t="s">
        <v>17958</v>
      </c>
      <c r="C4788" s="168"/>
      <c r="D4788" s="169"/>
    </row>
    <row r="4789" spans="1:4" ht="15" customHeight="1" x14ac:dyDescent="0.25">
      <c r="A4789" s="171" t="s">
        <v>17959</v>
      </c>
      <c r="B4789" s="170" t="s">
        <v>35110</v>
      </c>
      <c r="C4789" s="171" t="s">
        <v>12302</v>
      </c>
      <c r="D4789" s="173">
        <v>258</v>
      </c>
    </row>
    <row r="4790" spans="1:4" ht="15" customHeight="1" x14ac:dyDescent="0.25">
      <c r="A4790" s="178">
        <v>23</v>
      </c>
      <c r="B4790" s="167" t="s">
        <v>35111</v>
      </c>
      <c r="C4790" s="168"/>
      <c r="D4790" s="169"/>
    </row>
    <row r="4791" spans="1:4" ht="84" x14ac:dyDescent="0.25">
      <c r="A4791" s="171" t="s">
        <v>17960</v>
      </c>
      <c r="B4791" s="170" t="s">
        <v>17961</v>
      </c>
      <c r="C4791" s="171" t="s">
        <v>12561</v>
      </c>
      <c r="D4791" s="175">
        <v>1935.51</v>
      </c>
    </row>
    <row r="4792" spans="1:4" ht="84" x14ac:dyDescent="0.25">
      <c r="A4792" s="171" t="s">
        <v>17962</v>
      </c>
      <c r="B4792" s="170" t="s">
        <v>17963</v>
      </c>
      <c r="C4792" s="171" t="s">
        <v>12798</v>
      </c>
      <c r="D4792" s="172">
        <v>1.24</v>
      </c>
    </row>
    <row r="4793" spans="1:4" ht="84" x14ac:dyDescent="0.25">
      <c r="A4793" s="171" t="s">
        <v>17964</v>
      </c>
      <c r="B4793" s="170" t="s">
        <v>17965</v>
      </c>
      <c r="C4793" s="171" t="s">
        <v>12561</v>
      </c>
      <c r="D4793" s="175">
        <v>1986.3</v>
      </c>
    </row>
    <row r="4794" spans="1:4" ht="15" customHeight="1" x14ac:dyDescent="0.25">
      <c r="A4794" s="171" t="s">
        <v>17966</v>
      </c>
      <c r="B4794" s="170" t="s">
        <v>17967</v>
      </c>
      <c r="C4794" s="171" t="s">
        <v>12798</v>
      </c>
      <c r="D4794" s="172">
        <v>1.1100000000000001</v>
      </c>
    </row>
    <row r="4795" spans="1:4" ht="15" customHeight="1" x14ac:dyDescent="0.25">
      <c r="A4795" s="171" t="s">
        <v>17968</v>
      </c>
      <c r="B4795" s="170" t="s">
        <v>17969</v>
      </c>
      <c r="C4795" s="171" t="s">
        <v>12561</v>
      </c>
      <c r="D4795" s="176">
        <v>13835.94</v>
      </c>
    </row>
    <row r="4796" spans="1:4" ht="84" x14ac:dyDescent="0.25">
      <c r="A4796" s="171" t="s">
        <v>17970</v>
      </c>
      <c r="B4796" s="170" t="s">
        <v>17971</v>
      </c>
      <c r="C4796" s="171" t="s">
        <v>12798</v>
      </c>
      <c r="D4796" s="172">
        <v>2.68</v>
      </c>
    </row>
    <row r="4797" spans="1:4" x14ac:dyDescent="0.25">
      <c r="A4797" s="178">
        <v>31</v>
      </c>
      <c r="B4797" s="167" t="s">
        <v>17972</v>
      </c>
      <c r="C4797" s="168"/>
      <c r="D4797" s="169"/>
    </row>
    <row r="4798" spans="1:4" x14ac:dyDescent="0.25">
      <c r="A4798" s="178">
        <v>33</v>
      </c>
      <c r="B4798" s="167" t="s">
        <v>17973</v>
      </c>
      <c r="C4798" s="168"/>
      <c r="D4798" s="169"/>
    </row>
    <row r="4799" spans="1:4" ht="15" customHeight="1" x14ac:dyDescent="0.25">
      <c r="A4799" s="171" t="s">
        <v>17974</v>
      </c>
      <c r="B4799" s="170" t="s">
        <v>17975</v>
      </c>
      <c r="C4799" s="171" t="s">
        <v>12300</v>
      </c>
      <c r="D4799" s="172">
        <v>0.35</v>
      </c>
    </row>
    <row r="4800" spans="1:4" ht="24" x14ac:dyDescent="0.25">
      <c r="A4800" s="171" t="s">
        <v>17976</v>
      </c>
      <c r="B4800" s="170" t="s">
        <v>17977</v>
      </c>
      <c r="C4800" s="171" t="s">
        <v>12302</v>
      </c>
      <c r="D4800" s="175">
        <v>1455.22</v>
      </c>
    </row>
    <row r="4801" spans="1:4" ht="24" x14ac:dyDescent="0.25">
      <c r="A4801" s="171" t="s">
        <v>17978</v>
      </c>
      <c r="B4801" s="170" t="s">
        <v>17979</v>
      </c>
      <c r="C4801" s="171" t="s">
        <v>12300</v>
      </c>
      <c r="D4801" s="172">
        <v>0.46</v>
      </c>
    </row>
    <row r="4802" spans="1:4" ht="24" x14ac:dyDescent="0.25">
      <c r="A4802" s="171" t="s">
        <v>17980</v>
      </c>
      <c r="B4802" s="170" t="s">
        <v>17981</v>
      </c>
      <c r="C4802" s="171" t="s">
        <v>12302</v>
      </c>
      <c r="D4802" s="175">
        <v>3565.02</v>
      </c>
    </row>
    <row r="4803" spans="1:4" x14ac:dyDescent="0.25">
      <c r="A4803" s="178">
        <v>34</v>
      </c>
      <c r="B4803" s="167" t="s">
        <v>17982</v>
      </c>
      <c r="C4803" s="168"/>
      <c r="D4803" s="169"/>
    </row>
    <row r="4804" spans="1:4" ht="24" x14ac:dyDescent="0.25">
      <c r="A4804" s="171" t="s">
        <v>17983</v>
      </c>
      <c r="B4804" s="170" t="s">
        <v>17984</v>
      </c>
      <c r="C4804" s="171" t="s">
        <v>12300</v>
      </c>
      <c r="D4804" s="172">
        <v>1.03</v>
      </c>
    </row>
    <row r="4805" spans="1:4" ht="24" x14ac:dyDescent="0.25">
      <c r="A4805" s="171" t="s">
        <v>17985</v>
      </c>
      <c r="B4805" s="170" t="s">
        <v>17986</v>
      </c>
      <c r="C4805" s="171" t="s">
        <v>12300</v>
      </c>
      <c r="D4805" s="172">
        <v>4.17</v>
      </c>
    </row>
    <row r="4806" spans="1:4" ht="24" x14ac:dyDescent="0.25">
      <c r="A4806" s="171" t="s">
        <v>17987</v>
      </c>
      <c r="B4806" s="170" t="s">
        <v>17988</v>
      </c>
      <c r="C4806" s="171" t="s">
        <v>12300</v>
      </c>
      <c r="D4806" s="172">
        <v>3.62</v>
      </c>
    </row>
    <row r="4807" spans="1:4" ht="15" customHeight="1" x14ac:dyDescent="0.25">
      <c r="A4807" s="171" t="s">
        <v>17989</v>
      </c>
      <c r="B4807" s="170" t="s">
        <v>17990</v>
      </c>
      <c r="C4807" s="171" t="s">
        <v>12300</v>
      </c>
      <c r="D4807" s="172">
        <v>3.14</v>
      </c>
    </row>
    <row r="4808" spans="1:4" ht="24" x14ac:dyDescent="0.25">
      <c r="A4808" s="171" t="s">
        <v>17991</v>
      </c>
      <c r="B4808" s="170" t="s">
        <v>17992</v>
      </c>
      <c r="C4808" s="171" t="s">
        <v>12300</v>
      </c>
      <c r="D4808" s="172">
        <v>2.6</v>
      </c>
    </row>
    <row r="4809" spans="1:4" ht="24" x14ac:dyDescent="0.25">
      <c r="A4809" s="171" t="s">
        <v>17993</v>
      </c>
      <c r="B4809" s="170" t="s">
        <v>17994</v>
      </c>
      <c r="C4809" s="171" t="s">
        <v>12300</v>
      </c>
      <c r="D4809" s="172">
        <v>2.0499999999999998</v>
      </c>
    </row>
    <row r="4810" spans="1:4" ht="24" x14ac:dyDescent="0.25">
      <c r="A4810" s="171" t="s">
        <v>17995</v>
      </c>
      <c r="B4810" s="170" t="s">
        <v>17996</v>
      </c>
      <c r="C4810" s="171" t="s">
        <v>12300</v>
      </c>
      <c r="D4810" s="172">
        <v>1.57</v>
      </c>
    </row>
    <row r="4811" spans="1:4" ht="15" customHeight="1" x14ac:dyDescent="0.25">
      <c r="A4811" s="171" t="s">
        <v>17997</v>
      </c>
      <c r="B4811" s="170" t="s">
        <v>17998</v>
      </c>
      <c r="C4811" s="171" t="s">
        <v>12300</v>
      </c>
      <c r="D4811" s="172">
        <v>0.12</v>
      </c>
    </row>
    <row r="4812" spans="1:4" ht="24" x14ac:dyDescent="0.25">
      <c r="A4812" s="171" t="s">
        <v>17999</v>
      </c>
      <c r="B4812" s="170" t="s">
        <v>18000</v>
      </c>
      <c r="C4812" s="171" t="s">
        <v>12300</v>
      </c>
      <c r="D4812" s="172">
        <v>0.12</v>
      </c>
    </row>
    <row r="4813" spans="1:4" ht="24" x14ac:dyDescent="0.25">
      <c r="A4813" s="171" t="s">
        <v>18001</v>
      </c>
      <c r="B4813" s="170" t="s">
        <v>18002</v>
      </c>
      <c r="C4813" s="171" t="s">
        <v>12300</v>
      </c>
      <c r="D4813" s="172">
        <v>0.24</v>
      </c>
    </row>
    <row r="4814" spans="1:4" ht="24" x14ac:dyDescent="0.25">
      <c r="A4814" s="171" t="s">
        <v>18003</v>
      </c>
      <c r="B4814" s="170" t="s">
        <v>18004</v>
      </c>
      <c r="C4814" s="171" t="s">
        <v>12300</v>
      </c>
      <c r="D4814" s="172">
        <v>0.18</v>
      </c>
    </row>
    <row r="4815" spans="1:4" ht="24" x14ac:dyDescent="0.25">
      <c r="A4815" s="171" t="s">
        <v>18005</v>
      </c>
      <c r="B4815" s="170" t="s">
        <v>18006</v>
      </c>
      <c r="C4815" s="171" t="s">
        <v>12300</v>
      </c>
      <c r="D4815" s="172">
        <v>0.42</v>
      </c>
    </row>
    <row r="4816" spans="1:4" ht="15" customHeight="1" x14ac:dyDescent="0.25">
      <c r="A4816" s="171" t="s">
        <v>18007</v>
      </c>
      <c r="B4816" s="170" t="s">
        <v>18008</v>
      </c>
      <c r="C4816" s="171" t="s">
        <v>12300</v>
      </c>
      <c r="D4816" s="172">
        <v>0.36</v>
      </c>
    </row>
    <row r="4817" spans="1:4" ht="24" x14ac:dyDescent="0.25">
      <c r="A4817" s="171" t="s">
        <v>18009</v>
      </c>
      <c r="B4817" s="170" t="s">
        <v>18010</v>
      </c>
      <c r="C4817" s="171" t="s">
        <v>12300</v>
      </c>
      <c r="D4817" s="172">
        <v>0.3</v>
      </c>
    </row>
    <row r="4818" spans="1:4" ht="24" x14ac:dyDescent="0.25">
      <c r="A4818" s="171" t="s">
        <v>18011</v>
      </c>
      <c r="B4818" s="170" t="s">
        <v>18012</v>
      </c>
      <c r="C4818" s="171" t="s">
        <v>12300</v>
      </c>
      <c r="D4818" s="172">
        <v>0.48</v>
      </c>
    </row>
    <row r="4819" spans="1:4" ht="24" x14ac:dyDescent="0.25">
      <c r="A4819" s="171" t="s">
        <v>18013</v>
      </c>
      <c r="B4819" s="170" t="s">
        <v>18014</v>
      </c>
      <c r="C4819" s="171" t="s">
        <v>12300</v>
      </c>
      <c r="D4819" s="172">
        <v>0.85</v>
      </c>
    </row>
    <row r="4820" spans="1:4" ht="24" x14ac:dyDescent="0.25">
      <c r="A4820" s="171" t="s">
        <v>18015</v>
      </c>
      <c r="B4820" s="170" t="s">
        <v>18016</v>
      </c>
      <c r="C4820" s="171" t="s">
        <v>12300</v>
      </c>
      <c r="D4820" s="172">
        <v>3.02</v>
      </c>
    </row>
    <row r="4821" spans="1:4" ht="15" customHeight="1" x14ac:dyDescent="0.25">
      <c r="A4821" s="171" t="s">
        <v>18017</v>
      </c>
      <c r="B4821" s="170" t="s">
        <v>18018</v>
      </c>
      <c r="C4821" s="171" t="s">
        <v>12300</v>
      </c>
      <c r="D4821" s="172">
        <v>2.54</v>
      </c>
    </row>
    <row r="4822" spans="1:4" ht="15" customHeight="1" x14ac:dyDescent="0.25">
      <c r="A4822" s="171" t="s">
        <v>18019</v>
      </c>
      <c r="B4822" s="170" t="s">
        <v>18020</v>
      </c>
      <c r="C4822" s="171" t="s">
        <v>12300</v>
      </c>
      <c r="D4822" s="172">
        <v>2.11</v>
      </c>
    </row>
    <row r="4823" spans="1:4" ht="24" x14ac:dyDescent="0.25">
      <c r="A4823" s="171" t="s">
        <v>18021</v>
      </c>
      <c r="B4823" s="170" t="s">
        <v>18022</v>
      </c>
      <c r="C4823" s="171" t="s">
        <v>12300</v>
      </c>
      <c r="D4823" s="172">
        <v>1.69</v>
      </c>
    </row>
    <row r="4824" spans="1:4" ht="24" x14ac:dyDescent="0.25">
      <c r="A4824" s="171" t="s">
        <v>18023</v>
      </c>
      <c r="B4824" s="170" t="s">
        <v>18024</v>
      </c>
      <c r="C4824" s="171" t="s">
        <v>12300</v>
      </c>
      <c r="D4824" s="172">
        <v>1.27</v>
      </c>
    </row>
    <row r="4825" spans="1:4" ht="24" x14ac:dyDescent="0.25">
      <c r="A4825" s="171" t="s">
        <v>18025</v>
      </c>
      <c r="B4825" s="170" t="s">
        <v>18026</v>
      </c>
      <c r="C4825" s="171" t="s">
        <v>12300</v>
      </c>
      <c r="D4825" s="172">
        <v>3.44</v>
      </c>
    </row>
    <row r="4826" spans="1:4" ht="24" x14ac:dyDescent="0.25">
      <c r="A4826" s="171" t="s">
        <v>18027</v>
      </c>
      <c r="B4826" s="170" t="s">
        <v>18028</v>
      </c>
      <c r="C4826" s="171" t="s">
        <v>12300</v>
      </c>
      <c r="D4826" s="172">
        <v>1.27</v>
      </c>
    </row>
    <row r="4827" spans="1:4" ht="15" customHeight="1" x14ac:dyDescent="0.25">
      <c r="A4827" s="171" t="s">
        <v>18029</v>
      </c>
      <c r="B4827" s="170" t="s">
        <v>18030</v>
      </c>
      <c r="C4827" s="171" t="s">
        <v>12300</v>
      </c>
      <c r="D4827" s="172">
        <v>5.13</v>
      </c>
    </row>
    <row r="4828" spans="1:4" ht="24" x14ac:dyDescent="0.25">
      <c r="A4828" s="171" t="s">
        <v>18031</v>
      </c>
      <c r="B4828" s="170" t="s">
        <v>18032</v>
      </c>
      <c r="C4828" s="171" t="s">
        <v>12300</v>
      </c>
      <c r="D4828" s="172">
        <v>4.47</v>
      </c>
    </row>
    <row r="4829" spans="1:4" ht="24" x14ac:dyDescent="0.25">
      <c r="A4829" s="171" t="s">
        <v>18033</v>
      </c>
      <c r="B4829" s="170" t="s">
        <v>18034</v>
      </c>
      <c r="C4829" s="171" t="s">
        <v>12300</v>
      </c>
      <c r="D4829" s="172">
        <v>3.86</v>
      </c>
    </row>
    <row r="4830" spans="1:4" ht="24" x14ac:dyDescent="0.25">
      <c r="A4830" s="171" t="s">
        <v>18035</v>
      </c>
      <c r="B4830" s="170" t="s">
        <v>18036</v>
      </c>
      <c r="C4830" s="171" t="s">
        <v>12300</v>
      </c>
      <c r="D4830" s="172">
        <v>3.2</v>
      </c>
    </row>
    <row r="4831" spans="1:4" ht="15" customHeight="1" x14ac:dyDescent="0.25">
      <c r="A4831" s="171" t="s">
        <v>18037</v>
      </c>
      <c r="B4831" s="170" t="s">
        <v>18038</v>
      </c>
      <c r="C4831" s="171" t="s">
        <v>12300</v>
      </c>
      <c r="D4831" s="172">
        <v>2.54</v>
      </c>
    </row>
    <row r="4832" spans="1:4" ht="24" x14ac:dyDescent="0.25">
      <c r="A4832" s="171" t="s">
        <v>18039</v>
      </c>
      <c r="B4832" s="170" t="s">
        <v>18040</v>
      </c>
      <c r="C4832" s="171" t="s">
        <v>12300</v>
      </c>
      <c r="D4832" s="172">
        <v>1.93</v>
      </c>
    </row>
    <row r="4833" spans="1:4" x14ac:dyDescent="0.25">
      <c r="A4833" s="178">
        <v>35</v>
      </c>
      <c r="B4833" s="167" t="s">
        <v>18041</v>
      </c>
      <c r="C4833" s="168"/>
      <c r="D4833" s="169"/>
    </row>
    <row r="4834" spans="1:4" x14ac:dyDescent="0.25">
      <c r="A4834" s="171" t="s">
        <v>18042</v>
      </c>
      <c r="B4834" s="170" t="s">
        <v>18043</v>
      </c>
      <c r="C4834" s="171" t="s">
        <v>12302</v>
      </c>
      <c r="D4834" s="176">
        <v>12293.34</v>
      </c>
    </row>
    <row r="4835" spans="1:4" ht="15" customHeight="1" x14ac:dyDescent="0.25">
      <c r="A4835" s="171" t="s">
        <v>18044</v>
      </c>
      <c r="B4835" s="170" t="s">
        <v>18045</v>
      </c>
      <c r="C4835" s="171" t="s">
        <v>12302</v>
      </c>
      <c r="D4835" s="175">
        <v>3579.43</v>
      </c>
    </row>
    <row r="4836" spans="1:4" x14ac:dyDescent="0.25">
      <c r="A4836" s="171" t="s">
        <v>18046</v>
      </c>
      <c r="B4836" s="170" t="s">
        <v>18047</v>
      </c>
      <c r="C4836" s="171" t="s">
        <v>12302</v>
      </c>
      <c r="D4836" s="176">
        <v>10736.49</v>
      </c>
    </row>
    <row r="4837" spans="1:4" x14ac:dyDescent="0.25">
      <c r="A4837" s="171" t="s">
        <v>18048</v>
      </c>
      <c r="B4837" s="170" t="s">
        <v>18049</v>
      </c>
      <c r="C4837" s="171" t="s">
        <v>12302</v>
      </c>
      <c r="D4837" s="175">
        <v>7158.86</v>
      </c>
    </row>
    <row r="4838" spans="1:4" ht="24" x14ac:dyDescent="0.25">
      <c r="A4838" s="171" t="s">
        <v>18050</v>
      </c>
      <c r="B4838" s="170" t="s">
        <v>18051</v>
      </c>
      <c r="C4838" s="171" t="s">
        <v>12302</v>
      </c>
      <c r="D4838" s="175">
        <v>2434.5300000000002</v>
      </c>
    </row>
    <row r="4839" spans="1:4" ht="24" x14ac:dyDescent="0.25">
      <c r="A4839" s="171" t="s">
        <v>18052</v>
      </c>
      <c r="B4839" s="170" t="s">
        <v>18053</v>
      </c>
      <c r="C4839" s="171" t="s">
        <v>12302</v>
      </c>
      <c r="D4839" s="175">
        <v>9912.7800000000007</v>
      </c>
    </row>
    <row r="4840" spans="1:4" ht="24" x14ac:dyDescent="0.25">
      <c r="A4840" s="171" t="s">
        <v>18054</v>
      </c>
      <c r="B4840" s="170" t="s">
        <v>18055</v>
      </c>
      <c r="C4840" s="171" t="s">
        <v>12302</v>
      </c>
      <c r="D4840" s="175">
        <v>7547.23</v>
      </c>
    </row>
    <row r="4841" spans="1:4" ht="15" customHeight="1" x14ac:dyDescent="0.25">
      <c r="A4841" s="171" t="s">
        <v>18056</v>
      </c>
      <c r="B4841" s="170" t="s">
        <v>18057</v>
      </c>
      <c r="C4841" s="171" t="s">
        <v>12302</v>
      </c>
      <c r="D4841" s="175">
        <v>3780.85</v>
      </c>
    </row>
    <row r="4842" spans="1:4" x14ac:dyDescent="0.25">
      <c r="A4842" s="171" t="s">
        <v>18058</v>
      </c>
      <c r="B4842" s="170" t="s">
        <v>18059</v>
      </c>
      <c r="C4842" s="171" t="s">
        <v>12300</v>
      </c>
      <c r="D4842" s="172">
        <v>0.73</v>
      </c>
    </row>
    <row r="4843" spans="1:4" x14ac:dyDescent="0.25">
      <c r="A4843" s="171" t="s">
        <v>18060</v>
      </c>
      <c r="B4843" s="170" t="s">
        <v>18061</v>
      </c>
      <c r="C4843" s="171" t="s">
        <v>12300</v>
      </c>
      <c r="D4843" s="172">
        <v>2.5499999999999998</v>
      </c>
    </row>
    <row r="4844" spans="1:4" ht="24" x14ac:dyDescent="0.25">
      <c r="A4844" s="171" t="s">
        <v>18062</v>
      </c>
      <c r="B4844" s="170" t="s">
        <v>18063</v>
      </c>
      <c r="C4844" s="171" t="s">
        <v>12300</v>
      </c>
      <c r="D4844" s="172">
        <v>2.25</v>
      </c>
    </row>
    <row r="4845" spans="1:4" ht="15" customHeight="1" x14ac:dyDescent="0.25">
      <c r="A4845" s="171" t="s">
        <v>18064</v>
      </c>
      <c r="B4845" s="170" t="s">
        <v>18065</v>
      </c>
      <c r="C4845" s="171" t="s">
        <v>12300</v>
      </c>
      <c r="D4845" s="172">
        <v>1.94</v>
      </c>
    </row>
    <row r="4846" spans="1:4" ht="15" customHeight="1" x14ac:dyDescent="0.25">
      <c r="A4846" s="171" t="s">
        <v>18066</v>
      </c>
      <c r="B4846" s="170" t="s">
        <v>18067</v>
      </c>
      <c r="C4846" s="171" t="s">
        <v>12300</v>
      </c>
      <c r="D4846" s="172">
        <v>1.65</v>
      </c>
    </row>
    <row r="4847" spans="1:4" ht="24" x14ac:dyDescent="0.25">
      <c r="A4847" s="171" t="s">
        <v>18068</v>
      </c>
      <c r="B4847" s="170" t="s">
        <v>18069</v>
      </c>
      <c r="C4847" s="171" t="s">
        <v>12300</v>
      </c>
      <c r="D4847" s="172">
        <v>1.34</v>
      </c>
    </row>
    <row r="4848" spans="1:4" ht="24" x14ac:dyDescent="0.25">
      <c r="A4848" s="171" t="s">
        <v>18070</v>
      </c>
      <c r="B4848" s="170" t="s">
        <v>18071</v>
      </c>
      <c r="C4848" s="171" t="s">
        <v>12300</v>
      </c>
      <c r="D4848" s="172">
        <v>1.04</v>
      </c>
    </row>
    <row r="4849" spans="1:4" x14ac:dyDescent="0.25">
      <c r="A4849" s="171" t="s">
        <v>18072</v>
      </c>
      <c r="B4849" s="170" t="s">
        <v>18073</v>
      </c>
      <c r="C4849" s="171" t="s">
        <v>12285</v>
      </c>
      <c r="D4849" s="172">
        <v>6</v>
      </c>
    </row>
    <row r="4850" spans="1:4" x14ac:dyDescent="0.25">
      <c r="A4850" s="171" t="s">
        <v>18074</v>
      </c>
      <c r="B4850" s="170" t="s">
        <v>18075</v>
      </c>
      <c r="C4850" s="171" t="s">
        <v>18076</v>
      </c>
      <c r="D4850" s="173">
        <v>610.98</v>
      </c>
    </row>
    <row r="4851" spans="1:4" x14ac:dyDescent="0.25">
      <c r="A4851" s="171" t="s">
        <v>18077</v>
      </c>
      <c r="B4851" s="170" t="s">
        <v>18078</v>
      </c>
      <c r="C4851" s="171" t="s">
        <v>18076</v>
      </c>
      <c r="D4851" s="173">
        <v>467.6</v>
      </c>
    </row>
    <row r="4852" spans="1:4" ht="24" x14ac:dyDescent="0.25">
      <c r="A4852" s="171" t="s">
        <v>18079</v>
      </c>
      <c r="B4852" s="170" t="s">
        <v>18080</v>
      </c>
      <c r="C4852" s="171" t="s">
        <v>18076</v>
      </c>
      <c r="D4852" s="173">
        <v>759.56</v>
      </c>
    </row>
    <row r="4853" spans="1:4" ht="24" x14ac:dyDescent="0.25">
      <c r="A4853" s="171" t="s">
        <v>18081</v>
      </c>
      <c r="B4853" s="170" t="s">
        <v>18082</v>
      </c>
      <c r="C4853" s="171" t="s">
        <v>18076</v>
      </c>
      <c r="D4853" s="173">
        <v>690.63</v>
      </c>
    </row>
    <row r="4854" spans="1:4" x14ac:dyDescent="0.25">
      <c r="A4854" s="171" t="s">
        <v>18083</v>
      </c>
      <c r="B4854" s="170" t="s">
        <v>18084</v>
      </c>
      <c r="C4854" s="171" t="s">
        <v>12302</v>
      </c>
      <c r="D4854" s="175">
        <v>1596.49</v>
      </c>
    </row>
    <row r="4855" spans="1:4" x14ac:dyDescent="0.25">
      <c r="A4855" s="171" t="s">
        <v>18085</v>
      </c>
      <c r="B4855" s="170" t="s">
        <v>18086</v>
      </c>
      <c r="C4855" s="171" t="s">
        <v>18076</v>
      </c>
      <c r="D4855" s="175">
        <v>1028.03</v>
      </c>
    </row>
    <row r="4856" spans="1:4" x14ac:dyDescent="0.25">
      <c r="A4856" s="171" t="s">
        <v>18087</v>
      </c>
      <c r="B4856" s="170" t="s">
        <v>18088</v>
      </c>
      <c r="C4856" s="171" t="s">
        <v>18076</v>
      </c>
      <c r="D4856" s="173">
        <v>979.83</v>
      </c>
    </row>
    <row r="4857" spans="1:4" ht="15" customHeight="1" x14ac:dyDescent="0.25">
      <c r="A4857" s="171" t="s">
        <v>18089</v>
      </c>
      <c r="B4857" s="170" t="s">
        <v>18090</v>
      </c>
      <c r="C4857" s="171" t="s">
        <v>18076</v>
      </c>
      <c r="D4857" s="175">
        <v>1558.97</v>
      </c>
    </row>
    <row r="4858" spans="1:4" ht="24" x14ac:dyDescent="0.25">
      <c r="A4858" s="171" t="s">
        <v>18091</v>
      </c>
      <c r="B4858" s="170" t="s">
        <v>18092</v>
      </c>
      <c r="C4858" s="171" t="s">
        <v>18076</v>
      </c>
      <c r="D4858" s="175">
        <v>1380.48</v>
      </c>
    </row>
    <row r="4859" spans="1:4" ht="24" x14ac:dyDescent="0.25">
      <c r="A4859" s="171" t="s">
        <v>18093</v>
      </c>
      <c r="B4859" s="170" t="s">
        <v>18094</v>
      </c>
      <c r="C4859" s="171" t="s">
        <v>18076</v>
      </c>
      <c r="D4859" s="175">
        <v>1882.36</v>
      </c>
    </row>
    <row r="4860" spans="1:4" x14ac:dyDescent="0.25">
      <c r="A4860" s="171" t="s">
        <v>18095</v>
      </c>
      <c r="B4860" s="170" t="s">
        <v>18096</v>
      </c>
      <c r="C4860" s="171" t="s">
        <v>18076</v>
      </c>
      <c r="D4860" s="175">
        <v>2012.5</v>
      </c>
    </row>
    <row r="4861" spans="1:4" x14ac:dyDescent="0.25">
      <c r="A4861" s="171" t="s">
        <v>18097</v>
      </c>
      <c r="B4861" s="170" t="s">
        <v>18098</v>
      </c>
      <c r="C4861" s="171" t="s">
        <v>18076</v>
      </c>
      <c r="D4861" s="175">
        <v>1813.81</v>
      </c>
    </row>
    <row r="4862" spans="1:4" x14ac:dyDescent="0.25">
      <c r="A4862" s="171" t="s">
        <v>18099</v>
      </c>
      <c r="B4862" s="170" t="s">
        <v>18100</v>
      </c>
      <c r="C4862" s="171" t="s">
        <v>18076</v>
      </c>
      <c r="D4862" s="175">
        <v>1309.32</v>
      </c>
    </row>
    <row r="4863" spans="1:4" x14ac:dyDescent="0.25">
      <c r="A4863" s="171" t="s">
        <v>18101</v>
      </c>
      <c r="B4863" s="170" t="s">
        <v>18102</v>
      </c>
      <c r="C4863" s="171" t="s">
        <v>18076</v>
      </c>
      <c r="D4863" s="175">
        <v>1387.99</v>
      </c>
    </row>
    <row r="4864" spans="1:4" x14ac:dyDescent="0.25">
      <c r="A4864" s="171" t="s">
        <v>18103</v>
      </c>
      <c r="B4864" s="170" t="s">
        <v>18104</v>
      </c>
      <c r="C4864" s="171" t="s">
        <v>18076</v>
      </c>
      <c r="D4864" s="175">
        <v>1626.9</v>
      </c>
    </row>
    <row r="4865" spans="1:4" x14ac:dyDescent="0.25">
      <c r="A4865" s="171" t="s">
        <v>18105</v>
      </c>
      <c r="B4865" s="170" t="s">
        <v>18106</v>
      </c>
      <c r="C4865" s="171" t="s">
        <v>18076</v>
      </c>
      <c r="D4865" s="175">
        <v>2366.2600000000002</v>
      </c>
    </row>
    <row r="4866" spans="1:4" x14ac:dyDescent="0.25">
      <c r="A4866" s="171" t="s">
        <v>18107</v>
      </c>
      <c r="B4866" s="170" t="s">
        <v>18108</v>
      </c>
      <c r="C4866" s="171" t="s">
        <v>18076</v>
      </c>
      <c r="D4866" s="175">
        <v>1492.54</v>
      </c>
    </row>
    <row r="4867" spans="1:4" ht="15" customHeight="1" x14ac:dyDescent="0.25">
      <c r="A4867" s="171" t="s">
        <v>18109</v>
      </c>
      <c r="B4867" s="170" t="s">
        <v>18110</v>
      </c>
      <c r="C4867" s="171" t="s">
        <v>18076</v>
      </c>
      <c r="D4867" s="175">
        <v>1291.1199999999999</v>
      </c>
    </row>
    <row r="4868" spans="1:4" x14ac:dyDescent="0.25">
      <c r="A4868" s="171" t="s">
        <v>18111</v>
      </c>
      <c r="B4868" s="170" t="s">
        <v>18112</v>
      </c>
      <c r="C4868" s="171" t="s">
        <v>18076</v>
      </c>
      <c r="D4868" s="175">
        <v>1761.61</v>
      </c>
    </row>
    <row r="4869" spans="1:4" ht="24" x14ac:dyDescent="0.25">
      <c r="A4869" s="171" t="s">
        <v>18113</v>
      </c>
      <c r="B4869" s="170" t="s">
        <v>18114</v>
      </c>
      <c r="C4869" s="171" t="s">
        <v>18076</v>
      </c>
      <c r="D4869" s="175">
        <v>1030.1500000000001</v>
      </c>
    </row>
    <row r="4870" spans="1:4" x14ac:dyDescent="0.25">
      <c r="A4870" s="171" t="s">
        <v>18115</v>
      </c>
      <c r="B4870" s="170" t="s">
        <v>18116</v>
      </c>
      <c r="C4870" s="171" t="s">
        <v>18076</v>
      </c>
      <c r="D4870" s="175">
        <v>1882.36</v>
      </c>
    </row>
    <row r="4871" spans="1:4" x14ac:dyDescent="0.25">
      <c r="A4871" s="171" t="s">
        <v>18117</v>
      </c>
      <c r="B4871" s="170" t="s">
        <v>18118</v>
      </c>
      <c r="C4871" s="171" t="s">
        <v>18076</v>
      </c>
      <c r="D4871" s="175">
        <v>1492.54</v>
      </c>
    </row>
    <row r="4872" spans="1:4" x14ac:dyDescent="0.25">
      <c r="A4872" s="171" t="s">
        <v>18119</v>
      </c>
      <c r="B4872" s="170" t="s">
        <v>35112</v>
      </c>
      <c r="C4872" s="171" t="s">
        <v>18076</v>
      </c>
      <c r="D4872" s="175">
        <v>1810.24</v>
      </c>
    </row>
    <row r="4873" spans="1:4" x14ac:dyDescent="0.25">
      <c r="A4873" s="171" t="s">
        <v>18120</v>
      </c>
      <c r="B4873" s="170" t="s">
        <v>18121</v>
      </c>
      <c r="C4873" s="171" t="s">
        <v>18076</v>
      </c>
      <c r="D4873" s="175">
        <v>1738.12</v>
      </c>
    </row>
    <row r="4874" spans="1:4" x14ac:dyDescent="0.25">
      <c r="A4874" s="171" t="s">
        <v>18122</v>
      </c>
      <c r="B4874" s="170" t="s">
        <v>18123</v>
      </c>
      <c r="C4874" s="171" t="s">
        <v>18076</v>
      </c>
      <c r="D4874" s="175">
        <v>1572.25</v>
      </c>
    </row>
    <row r="4875" spans="1:4" x14ac:dyDescent="0.25">
      <c r="A4875" s="171" t="s">
        <v>18124</v>
      </c>
      <c r="B4875" s="170" t="s">
        <v>18125</v>
      </c>
      <c r="C4875" s="171" t="s">
        <v>18076</v>
      </c>
      <c r="D4875" s="175">
        <v>1581.52</v>
      </c>
    </row>
    <row r="4876" spans="1:4" x14ac:dyDescent="0.25">
      <c r="A4876" s="171" t="s">
        <v>18126</v>
      </c>
      <c r="B4876" s="170" t="s">
        <v>18127</v>
      </c>
      <c r="C4876" s="171" t="s">
        <v>18076</v>
      </c>
      <c r="D4876" s="175">
        <v>1282.8499999999999</v>
      </c>
    </row>
    <row r="4877" spans="1:4" x14ac:dyDescent="0.25">
      <c r="A4877" s="171" t="s">
        <v>18128</v>
      </c>
      <c r="B4877" s="170" t="s">
        <v>18129</v>
      </c>
      <c r="C4877" s="171" t="s">
        <v>18076</v>
      </c>
      <c r="D4877" s="175">
        <v>1367.32</v>
      </c>
    </row>
    <row r="4878" spans="1:4" ht="15" customHeight="1" x14ac:dyDescent="0.25">
      <c r="A4878" s="171" t="s">
        <v>18130</v>
      </c>
      <c r="B4878" s="170" t="s">
        <v>18131</v>
      </c>
      <c r="C4878" s="171" t="s">
        <v>18076</v>
      </c>
      <c r="D4878" s="175">
        <v>1182.0999999999999</v>
      </c>
    </row>
    <row r="4879" spans="1:4" ht="15" customHeight="1" x14ac:dyDescent="0.25">
      <c r="A4879" s="171" t="s">
        <v>18132</v>
      </c>
      <c r="B4879" s="170" t="s">
        <v>18133</v>
      </c>
      <c r="C4879" s="171" t="s">
        <v>18076</v>
      </c>
      <c r="D4879" s="173">
        <v>637.64</v>
      </c>
    </row>
    <row r="4880" spans="1:4" x14ac:dyDescent="0.25">
      <c r="A4880" s="171" t="s">
        <v>18134</v>
      </c>
      <c r="B4880" s="170" t="s">
        <v>18135</v>
      </c>
      <c r="C4880" s="171" t="s">
        <v>18076</v>
      </c>
      <c r="D4880" s="173">
        <v>752.14</v>
      </c>
    </row>
    <row r="4881" spans="1:4" x14ac:dyDescent="0.25">
      <c r="A4881" s="171" t="s">
        <v>18136</v>
      </c>
      <c r="B4881" s="170" t="s">
        <v>18137</v>
      </c>
      <c r="C4881" s="171" t="s">
        <v>18076</v>
      </c>
      <c r="D4881" s="175">
        <v>1028.03</v>
      </c>
    </row>
    <row r="4882" spans="1:4" x14ac:dyDescent="0.25">
      <c r="A4882" s="178">
        <v>37</v>
      </c>
      <c r="B4882" s="167" t="s">
        <v>18138</v>
      </c>
      <c r="C4882" s="168"/>
      <c r="D4882" s="169"/>
    </row>
    <row r="4883" spans="1:4" x14ac:dyDescent="0.25">
      <c r="A4883" s="171" t="s">
        <v>18139</v>
      </c>
      <c r="B4883" s="170" t="s">
        <v>18140</v>
      </c>
      <c r="C4883" s="171" t="s">
        <v>12798</v>
      </c>
      <c r="D4883" s="172">
        <v>1.24</v>
      </c>
    </row>
    <row r="4884" spans="1:4" ht="24" x14ac:dyDescent="0.25">
      <c r="A4884" s="171" t="s">
        <v>18141</v>
      </c>
      <c r="B4884" s="170" t="s">
        <v>18142</v>
      </c>
      <c r="C4884" s="171" t="s">
        <v>17770</v>
      </c>
      <c r="D4884" s="174">
        <v>36.06</v>
      </c>
    </row>
    <row r="4885" spans="1:4" x14ac:dyDescent="0.25">
      <c r="A4885" s="178">
        <v>38</v>
      </c>
      <c r="B4885" s="167" t="s">
        <v>18143</v>
      </c>
      <c r="C4885" s="168"/>
      <c r="D4885" s="169"/>
    </row>
    <row r="4886" spans="1:4" ht="24" x14ac:dyDescent="0.25">
      <c r="A4886" s="171" t="s">
        <v>18144</v>
      </c>
      <c r="B4886" s="170" t="s">
        <v>18145</v>
      </c>
      <c r="C4886" s="171" t="s">
        <v>12300</v>
      </c>
      <c r="D4886" s="172">
        <v>0.24</v>
      </c>
    </row>
    <row r="4887" spans="1:4" ht="15" customHeight="1" x14ac:dyDescent="0.25">
      <c r="A4887" s="171" t="s">
        <v>18146</v>
      </c>
      <c r="B4887" s="170" t="s">
        <v>18147</v>
      </c>
      <c r="C4887" s="171" t="s">
        <v>12300</v>
      </c>
      <c r="D4887" s="172">
        <v>0.9</v>
      </c>
    </row>
    <row r="4888" spans="1:4" ht="24" x14ac:dyDescent="0.25">
      <c r="A4888" s="171" t="s">
        <v>18148</v>
      </c>
      <c r="B4888" s="170" t="s">
        <v>18149</v>
      </c>
      <c r="C4888" s="171" t="s">
        <v>12300</v>
      </c>
      <c r="D4888" s="172">
        <v>0.79</v>
      </c>
    </row>
    <row r="4889" spans="1:4" ht="24" x14ac:dyDescent="0.25">
      <c r="A4889" s="171" t="s">
        <v>18150</v>
      </c>
      <c r="B4889" s="170" t="s">
        <v>18151</v>
      </c>
      <c r="C4889" s="171" t="s">
        <v>12300</v>
      </c>
      <c r="D4889" s="172">
        <v>0.68</v>
      </c>
    </row>
    <row r="4890" spans="1:4" ht="24" x14ac:dyDescent="0.25">
      <c r="A4890" s="171" t="s">
        <v>18152</v>
      </c>
      <c r="B4890" s="170" t="s">
        <v>18153</v>
      </c>
      <c r="C4890" s="171" t="s">
        <v>12300</v>
      </c>
      <c r="D4890" s="172">
        <v>0.56999999999999995</v>
      </c>
    </row>
    <row r="4891" spans="1:4" ht="24" x14ac:dyDescent="0.25">
      <c r="A4891" s="171" t="s">
        <v>18154</v>
      </c>
      <c r="B4891" s="170" t="s">
        <v>18155</v>
      </c>
      <c r="C4891" s="171" t="s">
        <v>12300</v>
      </c>
      <c r="D4891" s="172">
        <v>0.46</v>
      </c>
    </row>
    <row r="4892" spans="1:4" ht="24" x14ac:dyDescent="0.25">
      <c r="A4892" s="171" t="s">
        <v>18156</v>
      </c>
      <c r="B4892" s="170" t="s">
        <v>18157</v>
      </c>
      <c r="C4892" s="171" t="s">
        <v>12300</v>
      </c>
      <c r="D4892" s="172">
        <v>0.35</v>
      </c>
    </row>
    <row r="4893" spans="1:4" ht="24" x14ac:dyDescent="0.25">
      <c r="A4893" s="171" t="s">
        <v>18158</v>
      </c>
      <c r="B4893" s="170" t="s">
        <v>18159</v>
      </c>
      <c r="C4893" s="171" t="s">
        <v>12300</v>
      </c>
      <c r="D4893" s="172">
        <v>0.08</v>
      </c>
    </row>
    <row r="4894" spans="1:4" ht="36" x14ac:dyDescent="0.25">
      <c r="A4894" s="171" t="s">
        <v>18160</v>
      </c>
      <c r="B4894" s="170" t="s">
        <v>18161</v>
      </c>
      <c r="C4894" s="171" t="s">
        <v>12300</v>
      </c>
      <c r="D4894" s="172">
        <v>0.54</v>
      </c>
    </row>
    <row r="4895" spans="1:4" ht="36" x14ac:dyDescent="0.25">
      <c r="A4895" s="171" t="s">
        <v>18162</v>
      </c>
      <c r="B4895" s="170" t="s">
        <v>18163</v>
      </c>
      <c r="C4895" s="171" t="s">
        <v>12300</v>
      </c>
      <c r="D4895" s="172">
        <v>2.16</v>
      </c>
    </row>
    <row r="4896" spans="1:4" ht="36" x14ac:dyDescent="0.25">
      <c r="A4896" s="171" t="s">
        <v>18164</v>
      </c>
      <c r="B4896" s="170" t="s">
        <v>18165</v>
      </c>
      <c r="C4896" s="171" t="s">
        <v>12300</v>
      </c>
      <c r="D4896" s="172">
        <v>1.89</v>
      </c>
    </row>
    <row r="4897" spans="1:4" ht="36" x14ac:dyDescent="0.25">
      <c r="A4897" s="171" t="s">
        <v>18166</v>
      </c>
      <c r="B4897" s="170" t="s">
        <v>18167</v>
      </c>
      <c r="C4897" s="171" t="s">
        <v>12300</v>
      </c>
      <c r="D4897" s="172">
        <v>1.62</v>
      </c>
    </row>
    <row r="4898" spans="1:4" ht="36" x14ac:dyDescent="0.25">
      <c r="A4898" s="171" t="s">
        <v>18168</v>
      </c>
      <c r="B4898" s="170" t="s">
        <v>18169</v>
      </c>
      <c r="C4898" s="171" t="s">
        <v>12300</v>
      </c>
      <c r="D4898" s="172">
        <v>1.35</v>
      </c>
    </row>
    <row r="4899" spans="1:4" ht="36" x14ac:dyDescent="0.25">
      <c r="A4899" s="171" t="s">
        <v>18170</v>
      </c>
      <c r="B4899" s="170" t="s">
        <v>18171</v>
      </c>
      <c r="C4899" s="171" t="s">
        <v>12300</v>
      </c>
      <c r="D4899" s="172">
        <v>1.08</v>
      </c>
    </row>
    <row r="4900" spans="1:4" ht="36" x14ac:dyDescent="0.25">
      <c r="A4900" s="171" t="s">
        <v>18172</v>
      </c>
      <c r="B4900" s="170" t="s">
        <v>18173</v>
      </c>
      <c r="C4900" s="171" t="s">
        <v>12300</v>
      </c>
      <c r="D4900" s="172">
        <v>0.81</v>
      </c>
    </row>
    <row r="4901" spans="1:4" ht="36" x14ac:dyDescent="0.25">
      <c r="A4901" s="171" t="s">
        <v>18174</v>
      </c>
      <c r="B4901" s="170" t="s">
        <v>18175</v>
      </c>
      <c r="C4901" s="171" t="s">
        <v>12300</v>
      </c>
      <c r="D4901" s="172">
        <v>0.08</v>
      </c>
    </row>
    <row r="4902" spans="1:4" ht="36" x14ac:dyDescent="0.25">
      <c r="A4902" s="171" t="s">
        <v>18176</v>
      </c>
      <c r="B4902" s="170" t="s">
        <v>18177</v>
      </c>
      <c r="C4902" s="171" t="s">
        <v>12300</v>
      </c>
      <c r="D4902" s="172">
        <v>0.13</v>
      </c>
    </row>
    <row r="4903" spans="1:4" ht="15" customHeight="1" x14ac:dyDescent="0.25">
      <c r="A4903" s="171" t="s">
        <v>18178</v>
      </c>
      <c r="B4903" s="170" t="s">
        <v>18179</v>
      </c>
      <c r="C4903" s="171" t="s">
        <v>12300</v>
      </c>
      <c r="D4903" s="172">
        <v>0.11</v>
      </c>
    </row>
    <row r="4904" spans="1:4" ht="36" x14ac:dyDescent="0.25">
      <c r="A4904" s="171" t="s">
        <v>18180</v>
      </c>
      <c r="B4904" s="170" t="s">
        <v>18181</v>
      </c>
      <c r="C4904" s="171" t="s">
        <v>12300</v>
      </c>
      <c r="D4904" s="172">
        <v>0.22</v>
      </c>
    </row>
    <row r="4905" spans="1:4" ht="36" x14ac:dyDescent="0.25">
      <c r="A4905" s="171" t="s">
        <v>18182</v>
      </c>
      <c r="B4905" s="170" t="s">
        <v>18183</v>
      </c>
      <c r="C4905" s="171" t="s">
        <v>12300</v>
      </c>
      <c r="D4905" s="172">
        <v>0.19</v>
      </c>
    </row>
    <row r="4906" spans="1:4" ht="36" x14ac:dyDescent="0.25">
      <c r="A4906" s="171" t="s">
        <v>18184</v>
      </c>
      <c r="B4906" s="170" t="s">
        <v>18185</v>
      </c>
      <c r="C4906" s="171" t="s">
        <v>12300</v>
      </c>
      <c r="D4906" s="172">
        <v>0.16</v>
      </c>
    </row>
    <row r="4907" spans="1:4" ht="36" x14ac:dyDescent="0.25">
      <c r="A4907" s="171" t="s">
        <v>18186</v>
      </c>
      <c r="B4907" s="170" t="s">
        <v>18187</v>
      </c>
      <c r="C4907" s="171" t="s">
        <v>12300</v>
      </c>
      <c r="D4907" s="172">
        <v>0.24</v>
      </c>
    </row>
    <row r="4908" spans="1:4" ht="48" x14ac:dyDescent="0.25">
      <c r="A4908" s="171" t="s">
        <v>18188</v>
      </c>
      <c r="B4908" s="170" t="s">
        <v>18189</v>
      </c>
      <c r="C4908" s="171" t="s">
        <v>12300</v>
      </c>
      <c r="D4908" s="172">
        <v>0.46</v>
      </c>
    </row>
    <row r="4909" spans="1:4" ht="48" x14ac:dyDescent="0.25">
      <c r="A4909" s="171" t="s">
        <v>18190</v>
      </c>
      <c r="B4909" s="170" t="s">
        <v>18191</v>
      </c>
      <c r="C4909" s="171" t="s">
        <v>12300</v>
      </c>
      <c r="D4909" s="172">
        <v>1.56</v>
      </c>
    </row>
    <row r="4910" spans="1:4" ht="48" x14ac:dyDescent="0.25">
      <c r="A4910" s="171" t="s">
        <v>18192</v>
      </c>
      <c r="B4910" s="170" t="s">
        <v>18193</v>
      </c>
      <c r="C4910" s="171" t="s">
        <v>12300</v>
      </c>
      <c r="D4910" s="172">
        <v>1.32</v>
      </c>
    </row>
    <row r="4911" spans="1:4" ht="15" customHeight="1" x14ac:dyDescent="0.25">
      <c r="A4911" s="171" t="s">
        <v>18194</v>
      </c>
      <c r="B4911" s="170" t="s">
        <v>18195</v>
      </c>
      <c r="C4911" s="171" t="s">
        <v>12300</v>
      </c>
      <c r="D4911" s="172">
        <v>1.1000000000000001</v>
      </c>
    </row>
    <row r="4912" spans="1:4" ht="48" x14ac:dyDescent="0.25">
      <c r="A4912" s="171" t="s">
        <v>18196</v>
      </c>
      <c r="B4912" s="170" t="s">
        <v>18197</v>
      </c>
      <c r="C4912" s="171" t="s">
        <v>12300</v>
      </c>
      <c r="D4912" s="172">
        <v>0.89</v>
      </c>
    </row>
    <row r="4913" spans="1:4" ht="48" x14ac:dyDescent="0.25">
      <c r="A4913" s="171" t="s">
        <v>18198</v>
      </c>
      <c r="B4913" s="170" t="s">
        <v>18199</v>
      </c>
      <c r="C4913" s="171" t="s">
        <v>12300</v>
      </c>
      <c r="D4913" s="172">
        <v>0.67</v>
      </c>
    </row>
    <row r="4914" spans="1:4" ht="36" x14ac:dyDescent="0.25">
      <c r="A4914" s="171" t="s">
        <v>18200</v>
      </c>
      <c r="B4914" s="170" t="s">
        <v>18201</v>
      </c>
      <c r="C4914" s="171" t="s">
        <v>12300</v>
      </c>
      <c r="D4914" s="172">
        <v>1.75</v>
      </c>
    </row>
    <row r="4915" spans="1:4" ht="48" x14ac:dyDescent="0.25">
      <c r="A4915" s="171" t="s">
        <v>18202</v>
      </c>
      <c r="B4915" s="170" t="s">
        <v>18203</v>
      </c>
      <c r="C4915" s="171" t="s">
        <v>12300</v>
      </c>
      <c r="D4915" s="172">
        <v>0.67</v>
      </c>
    </row>
    <row r="4916" spans="1:4" ht="36" x14ac:dyDescent="0.25">
      <c r="A4916" s="171" t="s">
        <v>18204</v>
      </c>
      <c r="B4916" s="170" t="s">
        <v>18205</v>
      </c>
      <c r="C4916" s="171" t="s">
        <v>12300</v>
      </c>
      <c r="D4916" s="172">
        <v>2.64</v>
      </c>
    </row>
    <row r="4917" spans="1:4" ht="48" x14ac:dyDescent="0.25">
      <c r="A4917" s="171" t="s">
        <v>18206</v>
      </c>
      <c r="B4917" s="170" t="s">
        <v>18207</v>
      </c>
      <c r="C4917" s="171" t="s">
        <v>12300</v>
      </c>
      <c r="D4917" s="172">
        <v>2.29</v>
      </c>
    </row>
    <row r="4918" spans="1:4" ht="48" x14ac:dyDescent="0.25">
      <c r="A4918" s="171" t="s">
        <v>18208</v>
      </c>
      <c r="B4918" s="170" t="s">
        <v>18209</v>
      </c>
      <c r="C4918" s="171" t="s">
        <v>12300</v>
      </c>
      <c r="D4918" s="172">
        <v>1.97</v>
      </c>
    </row>
    <row r="4919" spans="1:4" ht="15" customHeight="1" x14ac:dyDescent="0.25">
      <c r="A4919" s="171" t="s">
        <v>18210</v>
      </c>
      <c r="B4919" s="170" t="s">
        <v>18211</v>
      </c>
      <c r="C4919" s="171" t="s">
        <v>12300</v>
      </c>
      <c r="D4919" s="172">
        <v>1.64</v>
      </c>
    </row>
    <row r="4920" spans="1:4" ht="15" customHeight="1" x14ac:dyDescent="0.25">
      <c r="A4920" s="171" t="s">
        <v>18212</v>
      </c>
      <c r="B4920" s="170" t="s">
        <v>18213</v>
      </c>
      <c r="C4920" s="171" t="s">
        <v>12300</v>
      </c>
      <c r="D4920" s="172">
        <v>1.32</v>
      </c>
    </row>
    <row r="4921" spans="1:4" ht="48" x14ac:dyDescent="0.25">
      <c r="A4921" s="171" t="s">
        <v>18214</v>
      </c>
      <c r="B4921" s="170" t="s">
        <v>18215</v>
      </c>
      <c r="C4921" s="171" t="s">
        <v>12300</v>
      </c>
      <c r="D4921" s="172">
        <v>1</v>
      </c>
    </row>
    <row r="4922" spans="1:4" ht="24" x14ac:dyDescent="0.25">
      <c r="A4922" s="171" t="s">
        <v>18216</v>
      </c>
      <c r="B4922" s="170" t="s">
        <v>18217</v>
      </c>
      <c r="C4922" s="171" t="s">
        <v>12300</v>
      </c>
      <c r="D4922" s="172">
        <v>0.16</v>
      </c>
    </row>
    <row r="4923" spans="1:4" ht="24" x14ac:dyDescent="0.25">
      <c r="A4923" s="171" t="s">
        <v>18218</v>
      </c>
      <c r="B4923" s="170" t="s">
        <v>18219</v>
      </c>
      <c r="C4923" s="171" t="s">
        <v>12300</v>
      </c>
      <c r="D4923" s="172">
        <v>0.6</v>
      </c>
    </row>
    <row r="4924" spans="1:4" ht="24" x14ac:dyDescent="0.25">
      <c r="A4924" s="171" t="s">
        <v>18220</v>
      </c>
      <c r="B4924" s="170" t="s">
        <v>18221</v>
      </c>
      <c r="C4924" s="171" t="s">
        <v>12300</v>
      </c>
      <c r="D4924" s="172">
        <v>0.54</v>
      </c>
    </row>
    <row r="4925" spans="1:4" ht="24" x14ac:dyDescent="0.25">
      <c r="A4925" s="171" t="s">
        <v>18222</v>
      </c>
      <c r="B4925" s="170" t="s">
        <v>18223</v>
      </c>
      <c r="C4925" s="171" t="s">
        <v>12300</v>
      </c>
      <c r="D4925" s="172">
        <v>0.48</v>
      </c>
    </row>
    <row r="4926" spans="1:4" ht="24" x14ac:dyDescent="0.25">
      <c r="A4926" s="171" t="s">
        <v>18224</v>
      </c>
      <c r="B4926" s="170" t="s">
        <v>18225</v>
      </c>
      <c r="C4926" s="171" t="s">
        <v>12300</v>
      </c>
      <c r="D4926" s="172">
        <v>0.36</v>
      </c>
    </row>
    <row r="4927" spans="1:4" ht="24" x14ac:dyDescent="0.25">
      <c r="A4927" s="171" t="s">
        <v>18226</v>
      </c>
      <c r="B4927" s="170" t="s">
        <v>18227</v>
      </c>
      <c r="C4927" s="171" t="s">
        <v>12300</v>
      </c>
      <c r="D4927" s="172">
        <v>0.3</v>
      </c>
    </row>
    <row r="4928" spans="1:4" ht="24" x14ac:dyDescent="0.25">
      <c r="A4928" s="171" t="s">
        <v>18228</v>
      </c>
      <c r="B4928" s="170" t="s">
        <v>18229</v>
      </c>
      <c r="C4928" s="171" t="s">
        <v>12300</v>
      </c>
      <c r="D4928" s="172">
        <v>0.24</v>
      </c>
    </row>
    <row r="4929" spans="1:4" ht="36" x14ac:dyDescent="0.25">
      <c r="A4929" s="171" t="s">
        <v>18230</v>
      </c>
      <c r="B4929" s="170" t="s">
        <v>18231</v>
      </c>
      <c r="C4929" s="171" t="s">
        <v>12300</v>
      </c>
      <c r="D4929" s="172">
        <v>0.13</v>
      </c>
    </row>
    <row r="4930" spans="1:4" ht="36" x14ac:dyDescent="0.25">
      <c r="A4930" s="171" t="s">
        <v>18232</v>
      </c>
      <c r="B4930" s="170" t="s">
        <v>18233</v>
      </c>
      <c r="C4930" s="171" t="s">
        <v>12300</v>
      </c>
      <c r="D4930" s="172">
        <v>0.45</v>
      </c>
    </row>
    <row r="4931" spans="1:4" ht="36" x14ac:dyDescent="0.25">
      <c r="A4931" s="171" t="s">
        <v>18234</v>
      </c>
      <c r="B4931" s="170" t="s">
        <v>18235</v>
      </c>
      <c r="C4931" s="171" t="s">
        <v>12300</v>
      </c>
      <c r="D4931" s="172">
        <v>0.39</v>
      </c>
    </row>
    <row r="4932" spans="1:4" ht="36" x14ac:dyDescent="0.25">
      <c r="A4932" s="171" t="s">
        <v>18236</v>
      </c>
      <c r="B4932" s="170" t="s">
        <v>18237</v>
      </c>
      <c r="C4932" s="171" t="s">
        <v>12300</v>
      </c>
      <c r="D4932" s="172">
        <v>0.3</v>
      </c>
    </row>
    <row r="4933" spans="1:4" ht="36" x14ac:dyDescent="0.25">
      <c r="A4933" s="171" t="s">
        <v>18238</v>
      </c>
      <c r="B4933" s="170" t="s">
        <v>18239</v>
      </c>
      <c r="C4933" s="171" t="s">
        <v>12300</v>
      </c>
      <c r="D4933" s="172">
        <v>0.24</v>
      </c>
    </row>
    <row r="4934" spans="1:4" ht="36" x14ac:dyDescent="0.25">
      <c r="A4934" s="171" t="s">
        <v>18240</v>
      </c>
      <c r="B4934" s="170" t="s">
        <v>18241</v>
      </c>
      <c r="C4934" s="171" t="s">
        <v>12300</v>
      </c>
      <c r="D4934" s="172">
        <v>0.21</v>
      </c>
    </row>
    <row r="4935" spans="1:4" ht="15" customHeight="1" x14ac:dyDescent="0.25">
      <c r="A4935" s="171" t="s">
        <v>18242</v>
      </c>
      <c r="B4935" s="170" t="s">
        <v>18243</v>
      </c>
      <c r="C4935" s="171" t="s">
        <v>12300</v>
      </c>
      <c r="D4935" s="172">
        <v>0.52</v>
      </c>
    </row>
    <row r="4936" spans="1:4" ht="36" x14ac:dyDescent="0.25">
      <c r="A4936" s="171" t="s">
        <v>18244</v>
      </c>
      <c r="B4936" s="170" t="s">
        <v>18245</v>
      </c>
      <c r="C4936" s="171" t="s">
        <v>12300</v>
      </c>
      <c r="D4936" s="172">
        <v>0.19</v>
      </c>
    </row>
    <row r="4937" spans="1:4" ht="48" x14ac:dyDescent="0.25">
      <c r="A4937" s="171" t="s">
        <v>18246</v>
      </c>
      <c r="B4937" s="170" t="s">
        <v>18247</v>
      </c>
      <c r="C4937" s="171" t="s">
        <v>12300</v>
      </c>
      <c r="D4937" s="172">
        <v>0.66</v>
      </c>
    </row>
    <row r="4938" spans="1:4" ht="36" x14ac:dyDescent="0.25">
      <c r="A4938" s="171" t="s">
        <v>18248</v>
      </c>
      <c r="B4938" s="170" t="s">
        <v>18249</v>
      </c>
      <c r="C4938" s="171" t="s">
        <v>12300</v>
      </c>
      <c r="D4938" s="172">
        <v>0.48</v>
      </c>
    </row>
    <row r="4939" spans="1:4" ht="36" x14ac:dyDescent="0.25">
      <c r="A4939" s="171" t="s">
        <v>18250</v>
      </c>
      <c r="B4939" s="170" t="s">
        <v>18251</v>
      </c>
      <c r="C4939" s="171" t="s">
        <v>12300</v>
      </c>
      <c r="D4939" s="172">
        <v>0.4</v>
      </c>
    </row>
    <row r="4940" spans="1:4" ht="15" customHeight="1" x14ac:dyDescent="0.25">
      <c r="A4940" s="171" t="s">
        <v>18252</v>
      </c>
      <c r="B4940" s="170" t="s">
        <v>18253</v>
      </c>
      <c r="C4940" s="171" t="s">
        <v>12300</v>
      </c>
      <c r="D4940" s="172">
        <v>0.28999999999999998</v>
      </c>
    </row>
    <row r="4941" spans="1:4" ht="36" x14ac:dyDescent="0.25">
      <c r="A4941" s="171" t="s">
        <v>18254</v>
      </c>
      <c r="B4941" s="170" t="s">
        <v>18255</v>
      </c>
      <c r="C4941" s="171" t="s">
        <v>12300</v>
      </c>
      <c r="D4941" s="172">
        <v>0.78</v>
      </c>
    </row>
    <row r="4942" spans="1:4" ht="36" x14ac:dyDescent="0.25">
      <c r="A4942" s="171" t="s">
        <v>18256</v>
      </c>
      <c r="B4942" s="170" t="s">
        <v>18257</v>
      </c>
      <c r="C4942" s="171" t="s">
        <v>12300</v>
      </c>
      <c r="D4942" s="172">
        <v>0.56999999999999995</v>
      </c>
    </row>
    <row r="4943" spans="1:4" x14ac:dyDescent="0.25">
      <c r="A4943" s="178">
        <v>39</v>
      </c>
      <c r="B4943" s="167" t="s">
        <v>18258</v>
      </c>
      <c r="C4943" s="168"/>
      <c r="D4943" s="169"/>
    </row>
    <row r="4944" spans="1:4" x14ac:dyDescent="0.25">
      <c r="A4944" s="171" t="s">
        <v>18259</v>
      </c>
      <c r="B4944" s="170" t="s">
        <v>18260</v>
      </c>
      <c r="C4944" s="171" t="s">
        <v>18261</v>
      </c>
      <c r="D4944" s="173">
        <v>170</v>
      </c>
    </row>
    <row r="4945" spans="1:4" ht="15" customHeight="1" x14ac:dyDescent="0.25">
      <c r="A4945" s="171" t="s">
        <v>18262</v>
      </c>
      <c r="B4945" s="170" t="s">
        <v>18263</v>
      </c>
      <c r="C4945" s="171" t="s">
        <v>18261</v>
      </c>
      <c r="D4945" s="173">
        <v>130</v>
      </c>
    </row>
    <row r="4946" spans="1:4" x14ac:dyDescent="0.25">
      <c r="A4946" s="171" t="s">
        <v>18264</v>
      </c>
      <c r="B4946" s="170" t="s">
        <v>18265</v>
      </c>
      <c r="C4946" s="171" t="s">
        <v>18261</v>
      </c>
      <c r="D4946" s="174">
        <v>50</v>
      </c>
    </row>
    <row r="4947" spans="1:4" x14ac:dyDescent="0.25">
      <c r="A4947" s="171" t="s">
        <v>18266</v>
      </c>
      <c r="B4947" s="170" t="s">
        <v>18267</v>
      </c>
      <c r="C4947" s="171" t="s">
        <v>18261</v>
      </c>
      <c r="D4947" s="174">
        <v>25</v>
      </c>
    </row>
    <row r="4948" spans="1:4" x14ac:dyDescent="0.25">
      <c r="A4948" s="179">
        <v>245</v>
      </c>
      <c r="B4948" s="167" t="s">
        <v>18268</v>
      </c>
      <c r="C4948" s="168"/>
      <c r="D4948" s="169"/>
    </row>
    <row r="4949" spans="1:4" ht="36" x14ac:dyDescent="0.25">
      <c r="A4949" s="171" t="s">
        <v>18269</v>
      </c>
      <c r="B4949" s="170" t="s">
        <v>18270</v>
      </c>
      <c r="C4949" s="171" t="s">
        <v>12302</v>
      </c>
      <c r="D4949" s="173">
        <v>888.97</v>
      </c>
    </row>
    <row r="4950" spans="1:4" ht="36" x14ac:dyDescent="0.25">
      <c r="A4950" s="171" t="s">
        <v>18271</v>
      </c>
      <c r="B4950" s="170" t="s">
        <v>18272</v>
      </c>
      <c r="C4950" s="171" t="s">
        <v>12798</v>
      </c>
      <c r="D4950" s="172">
        <v>2.2200000000000002</v>
      </c>
    </row>
    <row r="4951" spans="1:4" ht="15" customHeight="1" x14ac:dyDescent="0.25">
      <c r="A4951" s="171" t="s">
        <v>18273</v>
      </c>
      <c r="B4951" s="170" t="s">
        <v>18274</v>
      </c>
      <c r="C4951" s="171" t="s">
        <v>26</v>
      </c>
      <c r="D4951" s="174">
        <v>72.5</v>
      </c>
    </row>
    <row r="4952" spans="1:4" x14ac:dyDescent="0.25">
      <c r="A4952" s="86"/>
      <c r="B4952" s="86"/>
      <c r="C4952" s="87"/>
      <c r="D4952" s="88"/>
    </row>
    <row r="4953" spans="1:4" x14ac:dyDescent="0.25">
      <c r="A4953" s="89"/>
      <c r="B4953" s="89"/>
      <c r="C4953" s="90"/>
      <c r="D4953" s="92"/>
    </row>
    <row r="4954" spans="1:4" x14ac:dyDescent="0.25">
      <c r="A4954" s="89"/>
      <c r="B4954" s="89"/>
      <c r="C4954" s="90"/>
      <c r="D4954" s="92"/>
    </row>
    <row r="4955" spans="1:4" x14ac:dyDescent="0.25">
      <c r="A4955" s="89"/>
      <c r="B4955" s="89"/>
      <c r="C4955" s="90"/>
      <c r="D4955" s="91"/>
    </row>
    <row r="4956" spans="1:4" x14ac:dyDescent="0.25">
      <c r="A4956" s="89"/>
      <c r="B4956" s="89"/>
      <c r="C4956" s="90"/>
      <c r="D4956" s="92"/>
    </row>
    <row r="4957" spans="1:4" x14ac:dyDescent="0.25">
      <c r="A4957" s="89"/>
      <c r="B4957" s="89"/>
      <c r="C4957" s="90"/>
      <c r="D4957" s="91"/>
    </row>
    <row r="4958" spans="1:4" x14ac:dyDescent="0.25">
      <c r="A4958" s="89"/>
      <c r="B4958" s="89"/>
      <c r="C4958" s="90"/>
      <c r="D4958" s="91"/>
    </row>
    <row r="4959" spans="1:4" x14ac:dyDescent="0.25">
      <c r="A4959" s="89"/>
      <c r="B4959" s="89"/>
      <c r="C4959" s="90"/>
      <c r="D4959" s="92"/>
    </row>
    <row r="4960" spans="1:4" x14ac:dyDescent="0.25">
      <c r="A4960" s="89"/>
      <c r="B4960" s="89"/>
      <c r="C4960" s="90"/>
      <c r="D4960" s="91"/>
    </row>
    <row r="4961" spans="1:4" x14ac:dyDescent="0.25">
      <c r="A4961" s="89"/>
      <c r="B4961" s="89"/>
      <c r="C4961" s="90"/>
      <c r="D4961" s="91"/>
    </row>
    <row r="4962" spans="1:4" x14ac:dyDescent="0.25">
      <c r="A4962" s="89"/>
      <c r="B4962" s="89"/>
      <c r="C4962" s="90"/>
      <c r="D4962" s="91"/>
    </row>
    <row r="4963" spans="1:4" x14ac:dyDescent="0.25">
      <c r="A4963" s="89"/>
      <c r="B4963" s="89"/>
      <c r="C4963" s="90"/>
      <c r="D4963" s="91"/>
    </row>
    <row r="4964" spans="1:4" x14ac:dyDescent="0.25">
      <c r="A4964" s="89"/>
      <c r="B4964" s="89"/>
      <c r="C4964" s="90"/>
      <c r="D4964" s="91"/>
    </row>
    <row r="4965" spans="1:4" x14ac:dyDescent="0.25">
      <c r="A4965" s="89"/>
      <c r="B4965" s="89"/>
      <c r="C4965" s="90"/>
      <c r="D4965" s="92"/>
    </row>
    <row r="4966" spans="1:4" x14ac:dyDescent="0.25">
      <c r="A4966" s="89"/>
      <c r="B4966" s="89"/>
      <c r="C4966" s="90"/>
      <c r="D4966" s="92"/>
    </row>
    <row r="4967" spans="1:4" x14ac:dyDescent="0.25">
      <c r="A4967" s="89"/>
      <c r="B4967" s="89"/>
      <c r="C4967" s="90"/>
      <c r="D4967" s="92"/>
    </row>
    <row r="4968" spans="1:4" x14ac:dyDescent="0.25">
      <c r="A4968" s="89"/>
      <c r="B4968" s="89"/>
      <c r="C4968" s="90"/>
      <c r="D4968" s="91"/>
    </row>
    <row r="4969" spans="1:4" x14ac:dyDescent="0.25">
      <c r="A4969" s="89"/>
      <c r="B4969" s="89"/>
      <c r="C4969" s="90"/>
      <c r="D4969" s="91"/>
    </row>
    <row r="4970" spans="1:4" x14ac:dyDescent="0.25">
      <c r="A4970" s="89"/>
      <c r="B4970" s="89"/>
      <c r="C4970" s="90"/>
      <c r="D4970" s="91"/>
    </row>
    <row r="4971" spans="1:4" x14ac:dyDescent="0.25">
      <c r="A4971" s="89"/>
      <c r="B4971" s="89"/>
      <c r="C4971" s="90"/>
      <c r="D4971" s="91"/>
    </row>
    <row r="4972" spans="1:4" x14ac:dyDescent="0.25">
      <c r="A4972" s="89"/>
      <c r="B4972" s="89"/>
      <c r="C4972" s="90"/>
      <c r="D4972" s="91"/>
    </row>
    <row r="4973" spans="1:4" x14ac:dyDescent="0.25">
      <c r="A4973" s="89"/>
      <c r="B4973" s="89"/>
      <c r="C4973" s="90"/>
      <c r="D4973" s="91"/>
    </row>
    <row r="4974" spans="1:4" x14ac:dyDescent="0.25">
      <c r="A4974" s="89"/>
      <c r="B4974" s="89"/>
      <c r="C4974" s="90"/>
      <c r="D4974" s="91"/>
    </row>
    <row r="4975" spans="1:4" x14ac:dyDescent="0.25">
      <c r="A4975" s="89"/>
      <c r="B4975" s="89"/>
      <c r="C4975" s="90"/>
      <c r="D4975" s="91"/>
    </row>
    <row r="4976" spans="1:4" x14ac:dyDescent="0.25">
      <c r="A4976" s="505"/>
      <c r="B4976" s="505"/>
      <c r="C4976" s="505"/>
      <c r="D4976" s="505"/>
    </row>
    <row r="4977" spans="1:4" x14ac:dyDescent="0.25">
      <c r="A4977" s="507"/>
      <c r="B4977" s="507"/>
      <c r="C4977" s="507"/>
      <c r="D4977" s="85"/>
    </row>
    <row r="4978" spans="1:4" x14ac:dyDescent="0.25">
      <c r="A4978" s="86"/>
      <c r="B4978" s="86"/>
      <c r="C4978" s="87"/>
      <c r="D4978" s="88"/>
    </row>
    <row r="4979" spans="1:4" x14ac:dyDescent="0.25">
      <c r="A4979" s="89"/>
      <c r="B4979" s="89"/>
      <c r="C4979" s="90"/>
      <c r="D4979" s="91"/>
    </row>
    <row r="4980" spans="1:4" x14ac:dyDescent="0.25">
      <c r="A4980" s="505"/>
      <c r="B4980" s="505"/>
      <c r="C4980" s="505"/>
      <c r="D4980" s="505"/>
    </row>
    <row r="4981" spans="1:4" x14ac:dyDescent="0.25">
      <c r="A4981" s="507"/>
      <c r="B4981" s="507"/>
      <c r="C4981" s="507"/>
      <c r="D4981" s="85"/>
    </row>
    <row r="4982" spans="1:4" x14ac:dyDescent="0.25">
      <c r="A4982" s="86"/>
      <c r="B4982" s="86"/>
      <c r="C4982" s="87"/>
      <c r="D4982" s="88"/>
    </row>
    <row r="4983" spans="1:4" x14ac:dyDescent="0.25">
      <c r="A4983" s="89"/>
      <c r="B4983" s="89"/>
      <c r="C4983" s="90"/>
      <c r="D4983" s="92"/>
    </row>
    <row r="4984" spans="1:4" x14ac:dyDescent="0.25">
      <c r="A4984" s="89"/>
      <c r="B4984" s="89"/>
      <c r="C4984" s="90"/>
      <c r="D4984" s="92"/>
    </row>
    <row r="4985" spans="1:4" x14ac:dyDescent="0.25">
      <c r="A4985" s="89"/>
      <c r="B4985" s="89"/>
      <c r="C4985" s="90"/>
      <c r="D4985" s="92"/>
    </row>
    <row r="4986" spans="1:4" x14ac:dyDescent="0.25">
      <c r="A4986" s="89"/>
      <c r="B4986" s="89"/>
      <c r="C4986" s="90"/>
      <c r="D4986" s="91"/>
    </row>
    <row r="4987" spans="1:4" x14ac:dyDescent="0.25">
      <c r="A4987" s="89"/>
      <c r="B4987" s="89"/>
      <c r="C4987" s="90"/>
      <c r="D4987" s="92"/>
    </row>
    <row r="4988" spans="1:4" x14ac:dyDescent="0.25">
      <c r="A4988" s="89"/>
      <c r="B4988" s="89"/>
      <c r="C4988" s="90"/>
      <c r="D4988" s="92"/>
    </row>
    <row r="4989" spans="1:4" x14ac:dyDescent="0.25">
      <c r="A4989" s="505"/>
      <c r="B4989" s="505"/>
      <c r="C4989" s="505"/>
      <c r="D4989" s="505"/>
    </row>
    <row r="4990" spans="1:4" x14ac:dyDescent="0.25">
      <c r="A4990" s="507"/>
      <c r="B4990" s="507"/>
      <c r="C4990" s="507"/>
      <c r="D4990" s="85"/>
    </row>
    <row r="4991" spans="1:4" x14ac:dyDescent="0.25">
      <c r="A4991" s="507"/>
      <c r="B4991" s="507"/>
      <c r="C4991" s="507"/>
      <c r="D4991" s="85"/>
    </row>
    <row r="4992" spans="1:4" x14ac:dyDescent="0.25">
      <c r="A4992" s="86"/>
      <c r="B4992" s="86"/>
      <c r="C4992" s="87"/>
      <c r="D4992" s="88"/>
    </row>
    <row r="4993" spans="1:4" x14ac:dyDescent="0.25">
      <c r="A4993" s="89"/>
      <c r="B4993" s="89"/>
      <c r="C4993" s="90"/>
      <c r="D4993" s="92"/>
    </row>
    <row r="4994" spans="1:4" x14ac:dyDescent="0.25">
      <c r="A4994" s="89"/>
      <c r="B4994" s="89"/>
      <c r="C4994" s="90"/>
      <c r="D4994" s="92"/>
    </row>
    <row r="4995" spans="1:4" x14ac:dyDescent="0.25">
      <c r="A4995" s="89"/>
      <c r="B4995" s="89"/>
      <c r="C4995" s="90"/>
      <c r="D4995" s="91"/>
    </row>
    <row r="4996" spans="1:4" x14ac:dyDescent="0.25">
      <c r="A4996" s="89"/>
      <c r="B4996" s="89"/>
      <c r="C4996" s="90"/>
      <c r="D4996" s="92"/>
    </row>
    <row r="4997" spans="1:4" x14ac:dyDescent="0.25">
      <c r="A4997" s="89"/>
      <c r="B4997" s="89"/>
      <c r="C4997" s="90"/>
      <c r="D4997" s="92"/>
    </row>
    <row r="4998" spans="1:4" x14ac:dyDescent="0.25">
      <c r="A4998" s="89"/>
      <c r="B4998" s="89"/>
      <c r="C4998" s="90"/>
      <c r="D4998" s="91"/>
    </row>
    <row r="4999" spans="1:4" x14ac:dyDescent="0.25">
      <c r="A4999" s="505"/>
      <c r="B4999" s="505"/>
      <c r="C4999" s="505"/>
      <c r="D4999" s="505"/>
    </row>
    <row r="5000" spans="1:4" x14ac:dyDescent="0.25">
      <c r="A5000" s="507"/>
      <c r="B5000" s="507"/>
      <c r="C5000" s="507"/>
      <c r="D5000" s="85"/>
    </row>
    <row r="5001" spans="1:4" x14ac:dyDescent="0.25">
      <c r="A5001" s="86"/>
      <c r="B5001" s="86"/>
      <c r="C5001" s="87"/>
      <c r="D5001" s="88"/>
    </row>
    <row r="5002" spans="1:4" x14ac:dyDescent="0.25">
      <c r="A5002" s="89"/>
      <c r="B5002" s="89"/>
      <c r="C5002" s="90"/>
      <c r="D5002" s="91"/>
    </row>
    <row r="5003" spans="1:4" x14ac:dyDescent="0.25">
      <c r="A5003" s="89"/>
      <c r="B5003" s="89"/>
      <c r="C5003" s="90"/>
      <c r="D5003" s="91"/>
    </row>
    <row r="5004" spans="1:4" x14ac:dyDescent="0.25">
      <c r="A5004" s="505"/>
      <c r="B5004" s="505"/>
      <c r="C5004" s="505"/>
      <c r="D5004" s="505"/>
    </row>
    <row r="5005" spans="1:4" x14ac:dyDescent="0.25">
      <c r="A5005" s="507"/>
      <c r="B5005" s="507"/>
      <c r="C5005" s="507"/>
      <c r="D5005" s="85"/>
    </row>
    <row r="5006" spans="1:4" x14ac:dyDescent="0.25">
      <c r="A5006" s="507"/>
      <c r="B5006" s="507"/>
      <c r="C5006" s="507"/>
      <c r="D5006" s="85"/>
    </row>
    <row r="5007" spans="1:4" x14ac:dyDescent="0.25">
      <c r="A5007" s="86"/>
      <c r="B5007" s="86"/>
      <c r="C5007" s="87"/>
      <c r="D5007" s="88"/>
    </row>
    <row r="5008" spans="1:4" x14ac:dyDescent="0.25">
      <c r="A5008" s="89"/>
      <c r="B5008" s="89"/>
      <c r="C5008" s="90"/>
      <c r="D5008" s="93"/>
    </row>
    <row r="5009" spans="1:4" x14ac:dyDescent="0.25">
      <c r="A5009" s="89"/>
      <c r="B5009" s="89"/>
      <c r="C5009" s="90"/>
      <c r="D5009" s="93"/>
    </row>
    <row r="5010" spans="1:4" x14ac:dyDescent="0.25">
      <c r="A5010" s="89"/>
      <c r="B5010" s="89"/>
      <c r="C5010" s="90"/>
      <c r="D5010" s="93"/>
    </row>
    <row r="5011" spans="1:4" x14ac:dyDescent="0.25">
      <c r="A5011" s="505"/>
      <c r="B5011" s="505"/>
      <c r="C5011" s="505"/>
      <c r="D5011" s="505"/>
    </row>
    <row r="5012" spans="1:4" x14ac:dyDescent="0.25">
      <c r="A5012" s="507"/>
      <c r="B5012" s="507"/>
      <c r="C5012" s="507"/>
      <c r="D5012" s="85"/>
    </row>
    <row r="5013" spans="1:4" x14ac:dyDescent="0.25">
      <c r="A5013" s="86"/>
      <c r="B5013" s="86"/>
      <c r="C5013" s="87"/>
      <c r="D5013" s="88"/>
    </row>
    <row r="5014" spans="1:4" x14ac:dyDescent="0.25">
      <c r="A5014" s="89"/>
      <c r="B5014" s="89"/>
      <c r="C5014" s="90"/>
      <c r="D5014" s="93"/>
    </row>
    <row r="5015" spans="1:4" x14ac:dyDescent="0.25">
      <c r="A5015" s="89"/>
      <c r="B5015" s="89"/>
      <c r="C5015" s="90"/>
      <c r="D5015" s="93"/>
    </row>
    <row r="5016" spans="1:4" x14ac:dyDescent="0.25">
      <c r="A5016" s="89"/>
      <c r="B5016" s="89"/>
      <c r="C5016" s="90"/>
      <c r="D5016" s="93"/>
    </row>
    <row r="5017" spans="1:4" x14ac:dyDescent="0.25">
      <c r="A5017" s="89"/>
      <c r="B5017" s="89"/>
      <c r="C5017" s="90"/>
      <c r="D5017" s="93"/>
    </row>
    <row r="5018" spans="1:4" x14ac:dyDescent="0.25">
      <c r="A5018" s="505"/>
      <c r="B5018" s="505"/>
      <c r="C5018" s="505"/>
      <c r="D5018" s="505"/>
    </row>
    <row r="5019" spans="1:4" x14ac:dyDescent="0.25">
      <c r="A5019" s="507"/>
      <c r="B5019" s="507"/>
      <c r="C5019" s="507"/>
      <c r="D5019" s="85"/>
    </row>
    <row r="5020" spans="1:4" x14ac:dyDescent="0.25">
      <c r="A5020" s="507"/>
      <c r="B5020" s="507"/>
      <c r="C5020" s="507"/>
      <c r="D5020" s="85"/>
    </row>
    <row r="5021" spans="1:4" x14ac:dyDescent="0.25">
      <c r="A5021" s="86"/>
      <c r="B5021" s="86"/>
      <c r="C5021" s="87"/>
      <c r="D5021" s="88"/>
    </row>
    <row r="5022" spans="1:4" x14ac:dyDescent="0.25">
      <c r="A5022" s="89"/>
      <c r="B5022" s="89"/>
      <c r="C5022" s="90"/>
      <c r="D5022" s="93"/>
    </row>
    <row r="5023" spans="1:4" x14ac:dyDescent="0.25">
      <c r="A5023" s="89"/>
      <c r="B5023" s="89"/>
      <c r="C5023" s="90"/>
      <c r="D5023" s="93"/>
    </row>
    <row r="5024" spans="1:4" x14ac:dyDescent="0.25">
      <c r="A5024" s="89"/>
      <c r="B5024" s="89"/>
      <c r="C5024" s="90"/>
      <c r="D5024" s="93"/>
    </row>
    <row r="5025" spans="1:4" x14ac:dyDescent="0.25">
      <c r="A5025" s="505"/>
      <c r="B5025" s="505"/>
      <c r="C5025" s="505"/>
      <c r="D5025" s="505"/>
    </row>
    <row r="5026" spans="1:4" x14ac:dyDescent="0.25">
      <c r="A5026" s="507"/>
      <c r="B5026" s="507"/>
      <c r="C5026" s="507"/>
      <c r="D5026" s="85"/>
    </row>
    <row r="5027" spans="1:4" x14ac:dyDescent="0.25">
      <c r="A5027" s="86"/>
      <c r="B5027" s="86"/>
      <c r="C5027" s="87"/>
      <c r="D5027" s="88"/>
    </row>
    <row r="5028" spans="1:4" x14ac:dyDescent="0.25">
      <c r="A5028" s="89"/>
      <c r="B5028" s="89"/>
      <c r="C5028" s="90"/>
      <c r="D5028" s="92"/>
    </row>
    <row r="5029" spans="1:4" x14ac:dyDescent="0.25">
      <c r="A5029" s="89"/>
      <c r="B5029" s="89"/>
      <c r="C5029" s="90"/>
      <c r="D5029" s="93"/>
    </row>
    <row r="5030" spans="1:4" x14ac:dyDescent="0.25">
      <c r="A5030" s="89"/>
      <c r="B5030" s="89"/>
      <c r="C5030" s="90"/>
      <c r="D5030" s="93"/>
    </row>
    <row r="5031" spans="1:4" x14ac:dyDescent="0.25">
      <c r="A5031" s="89"/>
      <c r="B5031" s="89"/>
      <c r="C5031" s="90"/>
      <c r="D5031" s="93"/>
    </row>
    <row r="5032" spans="1:4" x14ac:dyDescent="0.25">
      <c r="A5032" s="89"/>
      <c r="B5032" s="89"/>
      <c r="C5032" s="90"/>
      <c r="D5032" s="93"/>
    </row>
    <row r="5033" spans="1:4" x14ac:dyDescent="0.25">
      <c r="A5033" s="89"/>
      <c r="B5033" s="89"/>
      <c r="C5033" s="90"/>
      <c r="D5033" s="93"/>
    </row>
    <row r="5034" spans="1:4" x14ac:dyDescent="0.25">
      <c r="A5034" s="89"/>
      <c r="B5034" s="89"/>
      <c r="C5034" s="90"/>
      <c r="D5034" s="93"/>
    </row>
    <row r="5035" spans="1:4" x14ac:dyDescent="0.25">
      <c r="A5035" s="89"/>
      <c r="B5035" s="89"/>
      <c r="C5035" s="90"/>
      <c r="D5035" s="93"/>
    </row>
    <row r="5036" spans="1:4" x14ac:dyDescent="0.25">
      <c r="A5036" s="89"/>
      <c r="B5036" s="89"/>
      <c r="C5036" s="90"/>
      <c r="D5036" s="93"/>
    </row>
    <row r="5037" spans="1:4" x14ac:dyDescent="0.25">
      <c r="A5037" s="89"/>
      <c r="B5037" s="89"/>
      <c r="C5037" s="90"/>
      <c r="D5037" s="93"/>
    </row>
    <row r="5038" spans="1:4" x14ac:dyDescent="0.25">
      <c r="A5038" s="89"/>
      <c r="B5038" s="89"/>
      <c r="C5038" s="90"/>
      <c r="D5038" s="92"/>
    </row>
    <row r="5039" spans="1:4" x14ac:dyDescent="0.25">
      <c r="A5039" s="89"/>
      <c r="B5039" s="89"/>
      <c r="C5039" s="90"/>
      <c r="D5039" s="93"/>
    </row>
    <row r="5040" spans="1:4" x14ac:dyDescent="0.25">
      <c r="A5040" s="89"/>
      <c r="B5040" s="89"/>
      <c r="C5040" s="90"/>
      <c r="D5040" s="93"/>
    </row>
    <row r="5041" spans="1:4" x14ac:dyDescent="0.25">
      <c r="A5041" s="89"/>
      <c r="B5041" s="89"/>
      <c r="C5041" s="90"/>
      <c r="D5041" s="92"/>
    </row>
    <row r="5042" spans="1:4" x14ac:dyDescent="0.25">
      <c r="A5042" s="89"/>
      <c r="B5042" s="89"/>
      <c r="C5042" s="90"/>
      <c r="D5042" s="92"/>
    </row>
    <row r="5043" spans="1:4" x14ac:dyDescent="0.25">
      <c r="A5043" s="89"/>
      <c r="B5043" s="89"/>
      <c r="C5043" s="90"/>
      <c r="D5043" s="92"/>
    </row>
    <row r="5044" spans="1:4" x14ac:dyDescent="0.25">
      <c r="A5044" s="89"/>
      <c r="B5044" s="89"/>
      <c r="C5044" s="90"/>
      <c r="D5044" s="92"/>
    </row>
    <row r="5045" spans="1:4" x14ac:dyDescent="0.25">
      <c r="A5045" s="89"/>
      <c r="B5045" s="89"/>
      <c r="C5045" s="90"/>
      <c r="D5045" s="92"/>
    </row>
    <row r="5046" spans="1:4" x14ac:dyDescent="0.25">
      <c r="A5046" s="89"/>
      <c r="B5046" s="89"/>
      <c r="C5046" s="90"/>
      <c r="D5046" s="92"/>
    </row>
    <row r="5047" spans="1:4" x14ac:dyDescent="0.25">
      <c r="A5047" s="89"/>
      <c r="B5047" s="89"/>
      <c r="C5047" s="90"/>
      <c r="D5047" s="92"/>
    </row>
    <row r="5048" spans="1:4" x14ac:dyDescent="0.25">
      <c r="A5048" s="89"/>
      <c r="B5048" s="89"/>
      <c r="C5048" s="90"/>
      <c r="D5048" s="93"/>
    </row>
    <row r="5049" spans="1:4" x14ac:dyDescent="0.25">
      <c r="A5049" s="89"/>
      <c r="B5049" s="89"/>
      <c r="C5049" s="90"/>
      <c r="D5049" s="92"/>
    </row>
    <row r="5050" spans="1:4" x14ac:dyDescent="0.25">
      <c r="A5050" s="89"/>
      <c r="B5050" s="89"/>
      <c r="C5050" s="90"/>
      <c r="D5050" s="92"/>
    </row>
    <row r="5051" spans="1:4" x14ac:dyDescent="0.25">
      <c r="A5051" s="89"/>
      <c r="B5051" s="89"/>
      <c r="C5051" s="90"/>
      <c r="D5051" s="93"/>
    </row>
    <row r="5052" spans="1:4" x14ac:dyDescent="0.25">
      <c r="A5052" s="89"/>
      <c r="B5052" s="89"/>
      <c r="C5052" s="90"/>
      <c r="D5052" s="91"/>
    </row>
    <row r="5053" spans="1:4" x14ac:dyDescent="0.25">
      <c r="A5053" s="89"/>
      <c r="B5053" s="89"/>
      <c r="C5053" s="90"/>
      <c r="D5053" s="92"/>
    </row>
    <row r="5054" spans="1:4" x14ac:dyDescent="0.25">
      <c r="A5054" s="89"/>
      <c r="B5054" s="89"/>
      <c r="C5054" s="90"/>
      <c r="D5054" s="93"/>
    </row>
    <row r="5055" spans="1:4" x14ac:dyDescent="0.25">
      <c r="A5055" s="89"/>
      <c r="B5055" s="89"/>
      <c r="C5055" s="90"/>
      <c r="D5055" s="91"/>
    </row>
    <row r="5056" spans="1:4" x14ac:dyDescent="0.25">
      <c r="A5056" s="89"/>
      <c r="B5056" s="89"/>
      <c r="C5056" s="90"/>
      <c r="D5056" s="91"/>
    </row>
    <row r="5057" spans="1:4" x14ac:dyDescent="0.25">
      <c r="A5057" s="89"/>
      <c r="B5057" s="89"/>
      <c r="C5057" s="90"/>
      <c r="D5057" s="91"/>
    </row>
    <row r="5058" spans="1:4" x14ac:dyDescent="0.25">
      <c r="A5058" s="89"/>
      <c r="B5058" s="89"/>
      <c r="C5058" s="90"/>
      <c r="D5058" s="91"/>
    </row>
    <row r="5059" spans="1:4" x14ac:dyDescent="0.25">
      <c r="A5059" s="89"/>
      <c r="B5059" s="89"/>
      <c r="C5059" s="90"/>
      <c r="D5059" s="92"/>
    </row>
    <row r="5060" spans="1:4" x14ac:dyDescent="0.25">
      <c r="A5060" s="89"/>
      <c r="B5060" s="89"/>
      <c r="C5060" s="90"/>
      <c r="D5060" s="92"/>
    </row>
    <row r="5061" spans="1:4" x14ac:dyDescent="0.25">
      <c r="A5061" s="89"/>
      <c r="B5061" s="89"/>
      <c r="C5061" s="90"/>
      <c r="D5061" s="92"/>
    </row>
    <row r="5062" spans="1:4" x14ac:dyDescent="0.25">
      <c r="A5062" s="89"/>
      <c r="B5062" s="89"/>
      <c r="C5062" s="90"/>
      <c r="D5062" s="92"/>
    </row>
    <row r="5063" spans="1:4" x14ac:dyDescent="0.25">
      <c r="A5063" s="89"/>
      <c r="B5063" s="89"/>
      <c r="C5063" s="90"/>
      <c r="D5063" s="92"/>
    </row>
    <row r="5064" spans="1:4" x14ac:dyDescent="0.25">
      <c r="A5064" s="89"/>
      <c r="B5064" s="89"/>
      <c r="C5064" s="90"/>
      <c r="D5064" s="92"/>
    </row>
    <row r="5065" spans="1:4" x14ac:dyDescent="0.25">
      <c r="A5065" s="89"/>
      <c r="B5065" s="89"/>
      <c r="C5065" s="90"/>
      <c r="D5065" s="92"/>
    </row>
    <row r="5066" spans="1:4" x14ac:dyDescent="0.25">
      <c r="A5066" s="89"/>
      <c r="B5066" s="89"/>
      <c r="C5066" s="90"/>
      <c r="D5066" s="93"/>
    </row>
    <row r="5067" spans="1:4" x14ac:dyDescent="0.25">
      <c r="A5067" s="89"/>
      <c r="B5067" s="89"/>
      <c r="C5067" s="90"/>
      <c r="D5067" s="93"/>
    </row>
    <row r="5068" spans="1:4" x14ac:dyDescent="0.25">
      <c r="A5068" s="89"/>
      <c r="B5068" s="89"/>
      <c r="C5068" s="90"/>
      <c r="D5068" s="92"/>
    </row>
    <row r="5069" spans="1:4" x14ac:dyDescent="0.25">
      <c r="A5069" s="89"/>
      <c r="B5069" s="89"/>
      <c r="C5069" s="90"/>
      <c r="D5069" s="92"/>
    </row>
    <row r="5070" spans="1:4" x14ac:dyDescent="0.25">
      <c r="A5070" s="89"/>
      <c r="B5070" s="89"/>
      <c r="C5070" s="90"/>
      <c r="D5070" s="92"/>
    </row>
    <row r="5071" spans="1:4" x14ac:dyDescent="0.25">
      <c r="A5071" s="89"/>
      <c r="B5071" s="89"/>
      <c r="C5071" s="90"/>
      <c r="D5071" s="92"/>
    </row>
    <row r="5072" spans="1:4" x14ac:dyDescent="0.25">
      <c r="A5072" s="89"/>
      <c r="B5072" s="89"/>
      <c r="C5072" s="90"/>
      <c r="D5072" s="92"/>
    </row>
    <row r="5073" spans="1:4" x14ac:dyDescent="0.25">
      <c r="A5073" s="89"/>
      <c r="B5073" s="89"/>
      <c r="C5073" s="90"/>
      <c r="D5073" s="92"/>
    </row>
    <row r="5074" spans="1:4" x14ac:dyDescent="0.25">
      <c r="A5074" s="89"/>
      <c r="B5074" s="89"/>
      <c r="C5074" s="90"/>
      <c r="D5074" s="92"/>
    </row>
    <row r="5075" spans="1:4" x14ac:dyDescent="0.25">
      <c r="A5075" s="89"/>
      <c r="B5075" s="89"/>
      <c r="C5075" s="90"/>
      <c r="D5075" s="93"/>
    </row>
    <row r="5076" spans="1:4" x14ac:dyDescent="0.25">
      <c r="A5076" s="89"/>
      <c r="B5076" s="89"/>
      <c r="C5076" s="90"/>
      <c r="D5076" s="92"/>
    </row>
    <row r="5077" spans="1:4" x14ac:dyDescent="0.25">
      <c r="A5077" s="89"/>
      <c r="B5077" s="89"/>
      <c r="C5077" s="90"/>
      <c r="D5077" s="92"/>
    </row>
    <row r="5078" spans="1:4" x14ac:dyDescent="0.25">
      <c r="A5078" s="89"/>
      <c r="B5078" s="89"/>
      <c r="C5078" s="90"/>
      <c r="D5078" s="93"/>
    </row>
    <row r="5079" spans="1:4" x14ac:dyDescent="0.25">
      <c r="A5079" s="505"/>
      <c r="B5079" s="505"/>
      <c r="C5079" s="505"/>
      <c r="D5079" s="505"/>
    </row>
    <row r="5080" spans="1:4" x14ac:dyDescent="0.25">
      <c r="A5080" s="507"/>
      <c r="B5080" s="507"/>
      <c r="C5080" s="507"/>
      <c r="D5080" s="85"/>
    </row>
    <row r="5081" spans="1:4" x14ac:dyDescent="0.25">
      <c r="A5081" s="86"/>
      <c r="B5081" s="86"/>
      <c r="C5081" s="87"/>
      <c r="D5081" s="88"/>
    </row>
    <row r="5082" spans="1:4" x14ac:dyDescent="0.25">
      <c r="A5082" s="89"/>
      <c r="B5082" s="89"/>
      <c r="C5082" s="90"/>
      <c r="D5082" s="93"/>
    </row>
    <row r="5083" spans="1:4" x14ac:dyDescent="0.25">
      <c r="A5083" s="89"/>
      <c r="B5083" s="89"/>
      <c r="C5083" s="90"/>
      <c r="D5083" s="93"/>
    </row>
    <row r="5084" spans="1:4" x14ac:dyDescent="0.25">
      <c r="A5084" s="89"/>
      <c r="B5084" s="89"/>
      <c r="C5084" s="90"/>
      <c r="D5084" s="93"/>
    </row>
    <row r="5085" spans="1:4" x14ac:dyDescent="0.25">
      <c r="A5085" s="89"/>
      <c r="B5085" s="89"/>
      <c r="C5085" s="90"/>
      <c r="D5085" s="93"/>
    </row>
    <row r="5086" spans="1:4" x14ac:dyDescent="0.25">
      <c r="A5086" s="89"/>
      <c r="B5086" s="89"/>
      <c r="C5086" s="90"/>
      <c r="D5086" s="93"/>
    </row>
    <row r="5087" spans="1:4" x14ac:dyDescent="0.25">
      <c r="A5087" s="89"/>
      <c r="B5087" s="89"/>
      <c r="C5087" s="90"/>
      <c r="D5087" s="93"/>
    </row>
    <row r="5088" spans="1:4" x14ac:dyDescent="0.25">
      <c r="A5088" s="89"/>
      <c r="B5088" s="89"/>
      <c r="C5088" s="90"/>
      <c r="D5088" s="94"/>
    </row>
    <row r="5089" spans="1:4" x14ac:dyDescent="0.25">
      <c r="A5089" s="89"/>
      <c r="B5089" s="89"/>
      <c r="C5089" s="90"/>
      <c r="D5089" s="93"/>
    </row>
    <row r="5090" spans="1:4" x14ac:dyDescent="0.25">
      <c r="A5090" s="89"/>
      <c r="B5090" s="89"/>
      <c r="C5090" s="90"/>
      <c r="D5090" s="93"/>
    </row>
    <row r="5091" spans="1:4" x14ac:dyDescent="0.25">
      <c r="A5091" s="89"/>
      <c r="B5091" s="89"/>
      <c r="C5091" s="90"/>
      <c r="D5091" s="93"/>
    </row>
    <row r="5092" spans="1:4" x14ac:dyDescent="0.25">
      <c r="A5092" s="505"/>
      <c r="B5092" s="505"/>
      <c r="C5092" s="505"/>
      <c r="D5092" s="505"/>
    </row>
    <row r="5093" spans="1:4" x14ac:dyDescent="0.25">
      <c r="A5093" s="507"/>
      <c r="B5093" s="507"/>
      <c r="C5093" s="507"/>
      <c r="D5093" s="85"/>
    </row>
    <row r="5094" spans="1:4" x14ac:dyDescent="0.25">
      <c r="A5094" s="86"/>
      <c r="B5094" s="86"/>
      <c r="C5094" s="87"/>
      <c r="D5094" s="88"/>
    </row>
    <row r="5095" spans="1:4" x14ac:dyDescent="0.25">
      <c r="A5095" s="89"/>
      <c r="B5095" s="89"/>
      <c r="C5095" s="90"/>
      <c r="D5095" s="93"/>
    </row>
    <row r="5096" spans="1:4" x14ac:dyDescent="0.25">
      <c r="A5096" s="89"/>
      <c r="B5096" s="89"/>
      <c r="C5096" s="90"/>
      <c r="D5096" s="93"/>
    </row>
    <row r="5097" spans="1:4" x14ac:dyDescent="0.25">
      <c r="A5097" s="89"/>
      <c r="B5097" s="89"/>
      <c r="C5097" s="90"/>
      <c r="D5097" s="93"/>
    </row>
    <row r="5098" spans="1:4" x14ac:dyDescent="0.25">
      <c r="A5098" s="89"/>
      <c r="B5098" s="89"/>
      <c r="C5098" s="90"/>
      <c r="D5098" s="93"/>
    </row>
    <row r="5099" spans="1:4" x14ac:dyDescent="0.25">
      <c r="A5099" s="89"/>
      <c r="B5099" s="89"/>
      <c r="C5099" s="90"/>
      <c r="D5099" s="93"/>
    </row>
    <row r="5100" spans="1:4" x14ac:dyDescent="0.25">
      <c r="A5100" s="89"/>
      <c r="B5100" s="89"/>
      <c r="C5100" s="90"/>
      <c r="D5100" s="93"/>
    </row>
    <row r="5101" spans="1:4" x14ac:dyDescent="0.25">
      <c r="A5101" s="89"/>
      <c r="B5101" s="89"/>
      <c r="C5101" s="90"/>
      <c r="D5101" s="93"/>
    </row>
    <row r="5102" spans="1:4" x14ac:dyDescent="0.25">
      <c r="A5102" s="89"/>
      <c r="B5102" s="89"/>
      <c r="C5102" s="90"/>
      <c r="D5102" s="93"/>
    </row>
    <row r="5103" spans="1:4" x14ac:dyDescent="0.25">
      <c r="A5103" s="89"/>
      <c r="B5103" s="89"/>
      <c r="C5103" s="90"/>
      <c r="D5103" s="94"/>
    </row>
    <row r="5104" spans="1:4" x14ac:dyDescent="0.25">
      <c r="A5104" s="89"/>
      <c r="B5104" s="89"/>
      <c r="C5104" s="90"/>
      <c r="D5104" s="94"/>
    </row>
    <row r="5105" spans="1:4" x14ac:dyDescent="0.25">
      <c r="A5105" s="89"/>
      <c r="B5105" s="89"/>
      <c r="C5105" s="90"/>
      <c r="D5105" s="94"/>
    </row>
    <row r="5106" spans="1:4" x14ac:dyDescent="0.25">
      <c r="A5106" s="89"/>
      <c r="B5106" s="89"/>
      <c r="C5106" s="90"/>
      <c r="D5106" s="94"/>
    </row>
    <row r="5107" spans="1:4" x14ac:dyDescent="0.25">
      <c r="A5107" s="89"/>
      <c r="B5107" s="89"/>
      <c r="C5107" s="90"/>
      <c r="D5107" s="94"/>
    </row>
    <row r="5108" spans="1:4" x14ac:dyDescent="0.25">
      <c r="A5108" s="89"/>
      <c r="B5108" s="89"/>
      <c r="C5108" s="90"/>
      <c r="D5108" s="94"/>
    </row>
    <row r="5109" spans="1:4" x14ac:dyDescent="0.25">
      <c r="A5109" s="89"/>
      <c r="B5109" s="89"/>
      <c r="C5109" s="90"/>
      <c r="D5109" s="94"/>
    </row>
    <row r="5110" spans="1:4" x14ac:dyDescent="0.25">
      <c r="A5110" s="505"/>
      <c r="B5110" s="505"/>
      <c r="C5110" s="505"/>
      <c r="D5110" s="505"/>
    </row>
    <row r="5111" spans="1:4" x14ac:dyDescent="0.25">
      <c r="A5111" s="507"/>
      <c r="B5111" s="507"/>
      <c r="C5111" s="507"/>
      <c r="D5111" s="85"/>
    </row>
    <row r="5112" spans="1:4" x14ac:dyDescent="0.25">
      <c r="A5112" s="86"/>
      <c r="B5112" s="86"/>
      <c r="C5112" s="87"/>
      <c r="D5112" s="88"/>
    </row>
    <row r="5113" spans="1:4" x14ac:dyDescent="0.25">
      <c r="A5113" s="89"/>
      <c r="B5113" s="89"/>
      <c r="C5113" s="90"/>
      <c r="D5113" s="92"/>
    </row>
    <row r="5114" spans="1:4" x14ac:dyDescent="0.25">
      <c r="A5114" s="89"/>
      <c r="B5114" s="89"/>
      <c r="C5114" s="90"/>
      <c r="D5114" s="92"/>
    </row>
    <row r="5115" spans="1:4" x14ac:dyDescent="0.25">
      <c r="A5115" s="89"/>
      <c r="B5115" s="89"/>
      <c r="C5115" s="90"/>
      <c r="D5115" s="92"/>
    </row>
    <row r="5116" spans="1:4" x14ac:dyDescent="0.25">
      <c r="A5116" s="89"/>
      <c r="B5116" s="89"/>
      <c r="C5116" s="90"/>
      <c r="D5116" s="92"/>
    </row>
    <row r="5117" spans="1:4" x14ac:dyDescent="0.25">
      <c r="A5117" s="505"/>
      <c r="B5117" s="505"/>
      <c r="C5117" s="505"/>
      <c r="D5117" s="505"/>
    </row>
    <row r="5118" spans="1:4" x14ac:dyDescent="0.25">
      <c r="A5118" s="507"/>
      <c r="B5118" s="507"/>
      <c r="C5118" s="507"/>
      <c r="D5118" s="85"/>
    </row>
    <row r="5119" spans="1:4" x14ac:dyDescent="0.25">
      <c r="A5119" s="507"/>
      <c r="B5119" s="507"/>
      <c r="C5119" s="507"/>
      <c r="D5119" s="85"/>
    </row>
    <row r="5120" spans="1:4" x14ac:dyDescent="0.25">
      <c r="A5120" s="86"/>
      <c r="B5120" s="86"/>
      <c r="C5120" s="87"/>
      <c r="D5120" s="88"/>
    </row>
    <row r="5121" spans="1:4" x14ac:dyDescent="0.25">
      <c r="A5121" s="89"/>
      <c r="B5121" s="89"/>
      <c r="C5121" s="90"/>
      <c r="D5121" s="91"/>
    </row>
    <row r="5122" spans="1:4" x14ac:dyDescent="0.25">
      <c r="A5122" s="89"/>
      <c r="B5122" s="89"/>
      <c r="C5122" s="90"/>
      <c r="D5122" s="92"/>
    </row>
    <row r="5123" spans="1:4" x14ac:dyDescent="0.25">
      <c r="A5123" s="89"/>
      <c r="B5123" s="89"/>
      <c r="C5123" s="90"/>
      <c r="D5123" s="92"/>
    </row>
    <row r="5124" spans="1:4" x14ac:dyDescent="0.25">
      <c r="A5124" s="505"/>
      <c r="B5124" s="505"/>
      <c r="C5124" s="505"/>
      <c r="D5124" s="505"/>
    </row>
    <row r="5125" spans="1:4" x14ac:dyDescent="0.25">
      <c r="A5125" s="507"/>
      <c r="B5125" s="507"/>
      <c r="C5125" s="507"/>
      <c r="D5125" s="85"/>
    </row>
    <row r="5126" spans="1:4" x14ac:dyDescent="0.25">
      <c r="A5126" s="86"/>
      <c r="B5126" s="86"/>
      <c r="C5126" s="87"/>
      <c r="D5126" s="88"/>
    </row>
    <row r="5127" spans="1:4" x14ac:dyDescent="0.25">
      <c r="A5127" s="89"/>
      <c r="B5127" s="89"/>
      <c r="C5127" s="90"/>
      <c r="D5127" s="92"/>
    </row>
    <row r="5128" spans="1:4" x14ac:dyDescent="0.25">
      <c r="A5128" s="89"/>
      <c r="B5128" s="89"/>
      <c r="C5128" s="90"/>
      <c r="D5128" s="92"/>
    </row>
    <row r="5129" spans="1:4" x14ac:dyDescent="0.25">
      <c r="A5129" s="89"/>
      <c r="B5129" s="89"/>
      <c r="C5129" s="90"/>
      <c r="D5129" s="92"/>
    </row>
    <row r="5130" spans="1:4" x14ac:dyDescent="0.25">
      <c r="A5130" s="89"/>
      <c r="B5130" s="89"/>
      <c r="C5130" s="90"/>
      <c r="D5130" s="93"/>
    </row>
    <row r="5131" spans="1:4" x14ac:dyDescent="0.25">
      <c r="A5131" s="89"/>
      <c r="B5131" s="89"/>
      <c r="C5131" s="90"/>
      <c r="D5131" s="92"/>
    </row>
    <row r="5132" spans="1:4" x14ac:dyDescent="0.25">
      <c r="A5132" s="505"/>
      <c r="B5132" s="505"/>
      <c r="C5132" s="505"/>
      <c r="D5132" s="505"/>
    </row>
    <row r="5133" spans="1:4" x14ac:dyDescent="0.25">
      <c r="A5133" s="507"/>
      <c r="B5133" s="507"/>
      <c r="C5133" s="507"/>
      <c r="D5133" s="85"/>
    </row>
    <row r="5134" spans="1:4" x14ac:dyDescent="0.25">
      <c r="A5134" s="86"/>
      <c r="B5134" s="86"/>
      <c r="C5134" s="87"/>
      <c r="D5134" s="88"/>
    </row>
    <row r="5135" spans="1:4" x14ac:dyDescent="0.25">
      <c r="A5135" s="89"/>
      <c r="B5135" s="89"/>
      <c r="C5135" s="90"/>
      <c r="D5135" s="92"/>
    </row>
    <row r="5136" spans="1:4" x14ac:dyDescent="0.25">
      <c r="A5136" s="89"/>
      <c r="B5136" s="89"/>
      <c r="C5136" s="90"/>
      <c r="D5136" s="92"/>
    </row>
    <row r="5137" spans="1:4" x14ac:dyDescent="0.25">
      <c r="A5137" s="89"/>
      <c r="B5137" s="89"/>
      <c r="C5137" s="90"/>
      <c r="D5137" s="92"/>
    </row>
    <row r="5138" spans="1:4" x14ac:dyDescent="0.25">
      <c r="A5138" s="89"/>
      <c r="B5138" s="89"/>
      <c r="C5138" s="90"/>
      <c r="D5138" s="93"/>
    </row>
    <row r="5139" spans="1:4" x14ac:dyDescent="0.25">
      <c r="A5139" s="89"/>
      <c r="B5139" s="89"/>
      <c r="C5139" s="90"/>
      <c r="D5139" s="92"/>
    </row>
    <row r="5140" spans="1:4" x14ac:dyDescent="0.25">
      <c r="A5140" s="89"/>
      <c r="B5140" s="89"/>
      <c r="C5140" s="90"/>
      <c r="D5140" s="92"/>
    </row>
    <row r="5141" spans="1:4" x14ac:dyDescent="0.25">
      <c r="A5141" s="505"/>
      <c r="B5141" s="505"/>
      <c r="C5141" s="505"/>
      <c r="D5141" s="505"/>
    </row>
    <row r="5142" spans="1:4" x14ac:dyDescent="0.25">
      <c r="A5142" s="507"/>
      <c r="B5142" s="507"/>
      <c r="C5142" s="507"/>
      <c r="D5142" s="85"/>
    </row>
    <row r="5143" spans="1:4" x14ac:dyDescent="0.25">
      <c r="A5143" s="507"/>
      <c r="B5143" s="507"/>
      <c r="C5143" s="507"/>
      <c r="D5143" s="85"/>
    </row>
    <row r="5144" spans="1:4" x14ac:dyDescent="0.25">
      <c r="A5144" s="86"/>
      <c r="B5144" s="86"/>
      <c r="C5144" s="87"/>
      <c r="D5144" s="88"/>
    </row>
    <row r="5145" spans="1:4" x14ac:dyDescent="0.25">
      <c r="A5145" s="89"/>
      <c r="B5145" s="89"/>
      <c r="C5145" s="90"/>
      <c r="D5145" s="92"/>
    </row>
    <row r="5146" spans="1:4" x14ac:dyDescent="0.25">
      <c r="A5146" s="89"/>
      <c r="B5146" s="89"/>
      <c r="C5146" s="90"/>
      <c r="D5146" s="92"/>
    </row>
    <row r="5147" spans="1:4" x14ac:dyDescent="0.25">
      <c r="A5147" s="89"/>
      <c r="B5147" s="89"/>
      <c r="C5147" s="90"/>
      <c r="D5147" s="92"/>
    </row>
    <row r="5148" spans="1:4" x14ac:dyDescent="0.25">
      <c r="A5148" s="89"/>
      <c r="B5148" s="89"/>
      <c r="C5148" s="90"/>
      <c r="D5148" s="92"/>
    </row>
    <row r="5149" spans="1:4" x14ac:dyDescent="0.25">
      <c r="A5149" s="89"/>
      <c r="B5149" s="89"/>
      <c r="C5149" s="90"/>
      <c r="D5149" s="92"/>
    </row>
    <row r="5150" spans="1:4" x14ac:dyDescent="0.25">
      <c r="A5150" s="89"/>
      <c r="B5150" s="89"/>
      <c r="C5150" s="90"/>
      <c r="D5150" s="92"/>
    </row>
    <row r="5151" spans="1:4" x14ac:dyDescent="0.25">
      <c r="A5151" s="89"/>
      <c r="B5151" s="89"/>
      <c r="C5151" s="90"/>
      <c r="D5151" s="92"/>
    </row>
    <row r="5152" spans="1:4" x14ac:dyDescent="0.25">
      <c r="A5152" s="89"/>
      <c r="B5152" s="89"/>
      <c r="C5152" s="90"/>
      <c r="D5152" s="92"/>
    </row>
    <row r="5153" spans="1:4" x14ac:dyDescent="0.25">
      <c r="A5153" s="89"/>
      <c r="B5153" s="89"/>
      <c r="C5153" s="90"/>
      <c r="D5153" s="92"/>
    </row>
    <row r="5154" spans="1:4" x14ac:dyDescent="0.25">
      <c r="A5154" s="505"/>
      <c r="B5154" s="505"/>
      <c r="C5154" s="505"/>
      <c r="D5154" s="505"/>
    </row>
    <row r="5155" spans="1:4" x14ac:dyDescent="0.25">
      <c r="A5155" s="507"/>
      <c r="B5155" s="507"/>
      <c r="C5155" s="507"/>
      <c r="D5155" s="85"/>
    </row>
    <row r="5156" spans="1:4" x14ac:dyDescent="0.25">
      <c r="A5156" s="86"/>
      <c r="B5156" s="86"/>
      <c r="C5156" s="87"/>
      <c r="D5156" s="88"/>
    </row>
    <row r="5157" spans="1:4" x14ac:dyDescent="0.25">
      <c r="A5157" s="89"/>
      <c r="B5157" s="89"/>
      <c r="C5157" s="90"/>
      <c r="D5157" s="92"/>
    </row>
    <row r="5158" spans="1:4" x14ac:dyDescent="0.25">
      <c r="A5158" s="89"/>
      <c r="B5158" s="89"/>
      <c r="C5158" s="90"/>
      <c r="D5158" s="92"/>
    </row>
    <row r="5159" spans="1:4" x14ac:dyDescent="0.25">
      <c r="A5159" s="89"/>
      <c r="B5159" s="89"/>
      <c r="C5159" s="90"/>
      <c r="D5159" s="92"/>
    </row>
    <row r="5160" spans="1:4" x14ac:dyDescent="0.25">
      <c r="A5160" s="89"/>
      <c r="B5160" s="89"/>
      <c r="C5160" s="90"/>
      <c r="D5160" s="92"/>
    </row>
    <row r="5161" spans="1:4" x14ac:dyDescent="0.25">
      <c r="A5161" s="89"/>
      <c r="B5161" s="89"/>
      <c r="C5161" s="90"/>
      <c r="D5161" s="92"/>
    </row>
    <row r="5162" spans="1:4" x14ac:dyDescent="0.25">
      <c r="A5162" s="89"/>
      <c r="B5162" s="89"/>
      <c r="C5162" s="90"/>
      <c r="D5162" s="92"/>
    </row>
    <row r="5163" spans="1:4" x14ac:dyDescent="0.25">
      <c r="A5163" s="89"/>
      <c r="B5163" s="89"/>
      <c r="C5163" s="90"/>
      <c r="D5163" s="92"/>
    </row>
    <row r="5164" spans="1:4" x14ac:dyDescent="0.25">
      <c r="A5164" s="89"/>
      <c r="B5164" s="89"/>
      <c r="C5164" s="90"/>
      <c r="D5164" s="92"/>
    </row>
    <row r="5165" spans="1:4" x14ac:dyDescent="0.25">
      <c r="A5165" s="89"/>
      <c r="B5165" s="89"/>
      <c r="C5165" s="90"/>
      <c r="D5165" s="92"/>
    </row>
    <row r="5166" spans="1:4" x14ac:dyDescent="0.25">
      <c r="A5166" s="505"/>
      <c r="B5166" s="505"/>
      <c r="C5166" s="505"/>
      <c r="D5166" s="505"/>
    </row>
    <row r="5167" spans="1:4" x14ac:dyDescent="0.25">
      <c r="A5167" s="507"/>
      <c r="B5167" s="507"/>
      <c r="C5167" s="507"/>
      <c r="D5167" s="85"/>
    </row>
    <row r="5168" spans="1:4" x14ac:dyDescent="0.25">
      <c r="A5168" s="86"/>
      <c r="B5168" s="86"/>
      <c r="C5168" s="87"/>
      <c r="D5168" s="88"/>
    </row>
    <row r="5169" spans="1:4" x14ac:dyDescent="0.25">
      <c r="A5169" s="89"/>
      <c r="B5169" s="89"/>
      <c r="C5169" s="90"/>
      <c r="D5169" s="91"/>
    </row>
    <row r="5170" spans="1:4" x14ac:dyDescent="0.25">
      <c r="A5170" s="89"/>
      <c r="B5170" s="89"/>
      <c r="C5170" s="90"/>
      <c r="D5170" s="91"/>
    </row>
    <row r="5171" spans="1:4" x14ac:dyDescent="0.25">
      <c r="A5171" s="89"/>
      <c r="B5171" s="89"/>
      <c r="C5171" s="90"/>
      <c r="D5171" s="91"/>
    </row>
    <row r="5172" spans="1:4" x14ac:dyDescent="0.25">
      <c r="A5172" s="89"/>
      <c r="B5172" s="89"/>
      <c r="C5172" s="90"/>
      <c r="D5172" s="92"/>
    </row>
    <row r="5173" spans="1:4" x14ac:dyDescent="0.25">
      <c r="A5173" s="89"/>
      <c r="B5173" s="89"/>
      <c r="C5173" s="90"/>
      <c r="D5173" s="92"/>
    </row>
    <row r="5174" spans="1:4" x14ac:dyDescent="0.25">
      <c r="A5174" s="89"/>
      <c r="B5174" s="89"/>
      <c r="C5174" s="90"/>
      <c r="D5174" s="92"/>
    </row>
    <row r="5175" spans="1:4" x14ac:dyDescent="0.25">
      <c r="A5175" s="89"/>
      <c r="B5175" s="89"/>
      <c r="C5175" s="90"/>
      <c r="D5175" s="92"/>
    </row>
    <row r="5176" spans="1:4" x14ac:dyDescent="0.25">
      <c r="A5176" s="505"/>
      <c r="B5176" s="505"/>
      <c r="C5176" s="505"/>
      <c r="D5176" s="505"/>
    </row>
    <row r="5177" spans="1:4" x14ac:dyDescent="0.25">
      <c r="A5177" s="507"/>
      <c r="B5177" s="507"/>
      <c r="C5177" s="507"/>
      <c r="D5177" s="85"/>
    </row>
    <row r="5178" spans="1:4" x14ac:dyDescent="0.25">
      <c r="A5178" s="507"/>
      <c r="B5178" s="507"/>
      <c r="C5178" s="507"/>
      <c r="D5178" s="85"/>
    </row>
    <row r="5179" spans="1:4" x14ac:dyDescent="0.25">
      <c r="A5179" s="86"/>
      <c r="B5179" s="86"/>
      <c r="C5179" s="87"/>
      <c r="D5179" s="88"/>
    </row>
    <row r="5180" spans="1:4" x14ac:dyDescent="0.25">
      <c r="A5180" s="89"/>
      <c r="B5180" s="89"/>
      <c r="C5180" s="90"/>
      <c r="D5180" s="92"/>
    </row>
    <row r="5181" spans="1:4" x14ac:dyDescent="0.25">
      <c r="A5181" s="505"/>
      <c r="B5181" s="505"/>
      <c r="C5181" s="505"/>
      <c r="D5181" s="505"/>
    </row>
    <row r="5182" spans="1:4" x14ac:dyDescent="0.25">
      <c r="A5182" s="507"/>
      <c r="B5182" s="507"/>
      <c r="C5182" s="507"/>
      <c r="D5182" s="85"/>
    </row>
    <row r="5183" spans="1:4" x14ac:dyDescent="0.25">
      <c r="A5183" s="507"/>
      <c r="B5183" s="507"/>
      <c r="C5183" s="507"/>
      <c r="D5183" s="85"/>
    </row>
    <row r="5184" spans="1:4" x14ac:dyDescent="0.25">
      <c r="A5184" s="86"/>
      <c r="B5184" s="86"/>
      <c r="C5184" s="87"/>
      <c r="D5184" s="88"/>
    </row>
    <row r="5185" spans="1:4" x14ac:dyDescent="0.25">
      <c r="A5185" s="89"/>
      <c r="B5185" s="89"/>
      <c r="C5185" s="90"/>
      <c r="D5185" s="94"/>
    </row>
    <row r="5186" spans="1:4" x14ac:dyDescent="0.25">
      <c r="A5186" s="89"/>
      <c r="B5186" s="89"/>
      <c r="C5186" s="90"/>
      <c r="D5186" s="93"/>
    </row>
    <row r="5187" spans="1:4" x14ac:dyDescent="0.25">
      <c r="A5187" s="89"/>
      <c r="B5187" s="89"/>
      <c r="C5187" s="90"/>
      <c r="D5187" s="94"/>
    </row>
    <row r="5188" spans="1:4" x14ac:dyDescent="0.25">
      <c r="A5188" s="89"/>
      <c r="B5188" s="89"/>
      <c r="C5188" s="90"/>
      <c r="D5188" s="94"/>
    </row>
    <row r="5189" spans="1:4" x14ac:dyDescent="0.25">
      <c r="A5189" s="89"/>
      <c r="B5189" s="89"/>
      <c r="C5189" s="90"/>
      <c r="D5189" s="94"/>
    </row>
    <row r="5190" spans="1:4" x14ac:dyDescent="0.25">
      <c r="A5190" s="89"/>
      <c r="B5190" s="89"/>
      <c r="C5190" s="90"/>
      <c r="D5190" s="94"/>
    </row>
    <row r="5191" spans="1:4" x14ac:dyDescent="0.25">
      <c r="A5191" s="505"/>
      <c r="B5191" s="505"/>
      <c r="C5191" s="505"/>
      <c r="D5191" s="505"/>
    </row>
    <row r="5192" spans="1:4" x14ac:dyDescent="0.25">
      <c r="A5192" s="507"/>
      <c r="B5192" s="507"/>
      <c r="C5192" s="507"/>
      <c r="D5192" s="85"/>
    </row>
    <row r="5193" spans="1:4" x14ac:dyDescent="0.25">
      <c r="A5193" s="86"/>
      <c r="B5193" s="86"/>
      <c r="C5193" s="87"/>
      <c r="D5193" s="88"/>
    </row>
    <row r="5194" spans="1:4" x14ac:dyDescent="0.25">
      <c r="A5194" s="89"/>
      <c r="B5194" s="89"/>
      <c r="C5194" s="90"/>
      <c r="D5194" s="94"/>
    </row>
    <row r="5195" spans="1:4" x14ac:dyDescent="0.25">
      <c r="A5195" s="89"/>
      <c r="B5195" s="89"/>
      <c r="C5195" s="90"/>
      <c r="D5195" s="94"/>
    </row>
    <row r="5196" spans="1:4" x14ac:dyDescent="0.25">
      <c r="A5196" s="89"/>
      <c r="B5196" s="89"/>
      <c r="C5196" s="90"/>
      <c r="D5196" s="94"/>
    </row>
    <row r="5197" spans="1:4" x14ac:dyDescent="0.25">
      <c r="A5197" s="505"/>
      <c r="B5197" s="505"/>
      <c r="C5197" s="505"/>
      <c r="D5197" s="505"/>
    </row>
    <row r="5198" spans="1:4" x14ac:dyDescent="0.25">
      <c r="A5198" s="507"/>
      <c r="B5198" s="507"/>
      <c r="C5198" s="507"/>
      <c r="D5198" s="85"/>
    </row>
    <row r="5199" spans="1:4" x14ac:dyDescent="0.25">
      <c r="A5199" s="86"/>
      <c r="B5199" s="86"/>
      <c r="C5199" s="87"/>
      <c r="D5199" s="88"/>
    </row>
    <row r="5200" spans="1:4" x14ac:dyDescent="0.25">
      <c r="A5200" s="89"/>
      <c r="B5200" s="89"/>
      <c r="C5200" s="90"/>
      <c r="D5200" s="93"/>
    </row>
    <row r="5201" spans="1:4" x14ac:dyDescent="0.25">
      <c r="A5201" s="505"/>
      <c r="B5201" s="505"/>
      <c r="C5201" s="505"/>
      <c r="D5201" s="505"/>
    </row>
    <row r="5202" spans="1:4" x14ac:dyDescent="0.25">
      <c r="A5202" s="507"/>
      <c r="B5202" s="507"/>
      <c r="C5202" s="507"/>
      <c r="D5202" s="85"/>
    </row>
    <row r="5203" spans="1:4" x14ac:dyDescent="0.25">
      <c r="A5203" s="507"/>
      <c r="B5203" s="507"/>
      <c r="C5203" s="507"/>
      <c r="D5203" s="85"/>
    </row>
    <row r="5204" spans="1:4" x14ac:dyDescent="0.25">
      <c r="A5204" s="86"/>
      <c r="B5204" s="86"/>
      <c r="C5204" s="87"/>
      <c r="D5204" s="88"/>
    </row>
    <row r="5205" spans="1:4" x14ac:dyDescent="0.25">
      <c r="A5205" s="89"/>
      <c r="B5205" s="89"/>
      <c r="C5205" s="90"/>
      <c r="D5205" s="93"/>
    </row>
    <row r="5206" spans="1:4" x14ac:dyDescent="0.25">
      <c r="A5206" s="89"/>
      <c r="B5206" s="89"/>
      <c r="C5206" s="90"/>
      <c r="D5206" s="93"/>
    </row>
    <row r="5207" spans="1:4" x14ac:dyDescent="0.25">
      <c r="A5207" s="505"/>
      <c r="B5207" s="505"/>
      <c r="C5207" s="505"/>
      <c r="D5207" s="505"/>
    </row>
    <row r="5208" spans="1:4" x14ac:dyDescent="0.25">
      <c r="A5208" s="507"/>
      <c r="B5208" s="507"/>
      <c r="C5208" s="507"/>
      <c r="D5208" s="85"/>
    </row>
    <row r="5209" spans="1:4" x14ac:dyDescent="0.25">
      <c r="A5209" s="507"/>
      <c r="B5209" s="507"/>
      <c r="C5209" s="507"/>
      <c r="D5209" s="85"/>
    </row>
    <row r="5210" spans="1:4" x14ac:dyDescent="0.25">
      <c r="A5210" s="86"/>
      <c r="B5210" s="86"/>
      <c r="C5210" s="87"/>
      <c r="D5210" s="88"/>
    </row>
    <row r="5211" spans="1:4" x14ac:dyDescent="0.25">
      <c r="A5211" s="89"/>
      <c r="B5211" s="89"/>
      <c r="C5211" s="90"/>
      <c r="D5211" s="93"/>
    </row>
    <row r="5212" spans="1:4" x14ac:dyDescent="0.25">
      <c r="A5212" s="505"/>
      <c r="B5212" s="505"/>
      <c r="C5212" s="505"/>
      <c r="D5212" s="505"/>
    </row>
    <row r="5213" spans="1:4" x14ac:dyDescent="0.25">
      <c r="A5213" s="507"/>
      <c r="B5213" s="507"/>
      <c r="C5213" s="507"/>
      <c r="D5213" s="85"/>
    </row>
    <row r="5214" spans="1:4" x14ac:dyDescent="0.25">
      <c r="A5214" s="86"/>
      <c r="B5214" s="86"/>
      <c r="C5214" s="87"/>
      <c r="D5214" s="88"/>
    </row>
    <row r="5215" spans="1:4" x14ac:dyDescent="0.25">
      <c r="A5215" s="89"/>
      <c r="B5215" s="89"/>
      <c r="C5215" s="90"/>
      <c r="D5215" s="92"/>
    </row>
    <row r="5216" spans="1:4" x14ac:dyDescent="0.25">
      <c r="A5216" s="89"/>
      <c r="B5216" s="89"/>
      <c r="C5216" s="90"/>
      <c r="D5216" s="91"/>
    </row>
    <row r="5217" spans="1:4" x14ac:dyDescent="0.25">
      <c r="A5217" s="89"/>
      <c r="B5217" s="89"/>
      <c r="C5217" s="90"/>
      <c r="D5217" s="91"/>
    </row>
    <row r="5218" spans="1:4" x14ac:dyDescent="0.25">
      <c r="A5218" s="89"/>
      <c r="B5218" s="89"/>
      <c r="C5218" s="90"/>
      <c r="D5218" s="92"/>
    </row>
    <row r="5219" spans="1:4" x14ac:dyDescent="0.25">
      <c r="A5219" s="89"/>
      <c r="B5219" s="89"/>
      <c r="C5219" s="90"/>
      <c r="D5219" s="92"/>
    </row>
    <row r="5220" spans="1:4" x14ac:dyDescent="0.25">
      <c r="A5220" s="89"/>
      <c r="B5220" s="89"/>
      <c r="C5220" s="90"/>
      <c r="D5220" s="92"/>
    </row>
    <row r="5221" spans="1:4" x14ac:dyDescent="0.25">
      <c r="A5221" s="89"/>
      <c r="B5221" s="89"/>
      <c r="C5221" s="90"/>
      <c r="D5221" s="92"/>
    </row>
    <row r="5222" spans="1:4" x14ac:dyDescent="0.25">
      <c r="A5222" s="89"/>
      <c r="B5222" s="89"/>
      <c r="C5222" s="90"/>
      <c r="D5222" s="91"/>
    </row>
    <row r="5223" spans="1:4" x14ac:dyDescent="0.25">
      <c r="A5223" s="89"/>
      <c r="B5223" s="89"/>
      <c r="C5223" s="90"/>
      <c r="D5223" s="91"/>
    </row>
    <row r="5224" spans="1:4" x14ac:dyDescent="0.25">
      <c r="A5224" s="89"/>
      <c r="B5224" s="89"/>
      <c r="C5224" s="90"/>
      <c r="D5224" s="91"/>
    </row>
    <row r="5225" spans="1:4" x14ac:dyDescent="0.25">
      <c r="A5225" s="89"/>
      <c r="B5225" s="89"/>
      <c r="C5225" s="90"/>
      <c r="D5225" s="91"/>
    </row>
    <row r="5226" spans="1:4" x14ac:dyDescent="0.25">
      <c r="A5226" s="89"/>
      <c r="B5226" s="89"/>
      <c r="C5226" s="90"/>
      <c r="D5226" s="92"/>
    </row>
    <row r="5227" spans="1:4" x14ac:dyDescent="0.25">
      <c r="A5227" s="89"/>
      <c r="B5227" s="89"/>
      <c r="C5227" s="90"/>
      <c r="D5227" s="91"/>
    </row>
    <row r="5228" spans="1:4" x14ac:dyDescent="0.25">
      <c r="A5228" s="89"/>
      <c r="B5228" s="89"/>
      <c r="C5228" s="90"/>
      <c r="D5228" s="91"/>
    </row>
    <row r="5229" spans="1:4" x14ac:dyDescent="0.25">
      <c r="A5229" s="505"/>
      <c r="B5229" s="505"/>
      <c r="C5229" s="505"/>
      <c r="D5229" s="505"/>
    </row>
    <row r="5230" spans="1:4" x14ac:dyDescent="0.25">
      <c r="A5230" s="507"/>
      <c r="B5230" s="507"/>
      <c r="C5230" s="507"/>
      <c r="D5230" s="85"/>
    </row>
    <row r="5231" spans="1:4" x14ac:dyDescent="0.25">
      <c r="A5231" s="86"/>
      <c r="B5231" s="86"/>
      <c r="C5231" s="87"/>
      <c r="D5231" s="88"/>
    </row>
    <row r="5232" spans="1:4" x14ac:dyDescent="0.25">
      <c r="A5232" s="89"/>
      <c r="B5232" s="89"/>
      <c r="C5232" s="90"/>
      <c r="D5232" s="91"/>
    </row>
    <row r="5233" spans="1:4" x14ac:dyDescent="0.25">
      <c r="A5233" s="89"/>
      <c r="B5233" s="89"/>
      <c r="C5233" s="90"/>
      <c r="D5233" s="91"/>
    </row>
    <row r="5234" spans="1:4" x14ac:dyDescent="0.25">
      <c r="A5234" s="89"/>
      <c r="B5234" s="89"/>
      <c r="C5234" s="90"/>
      <c r="D5234" s="91"/>
    </row>
    <row r="5235" spans="1:4" x14ac:dyDescent="0.25">
      <c r="A5235" s="89"/>
      <c r="B5235" s="89"/>
      <c r="C5235" s="90"/>
      <c r="D5235" s="91"/>
    </row>
    <row r="5236" spans="1:4" x14ac:dyDescent="0.25">
      <c r="A5236" s="89"/>
      <c r="B5236" s="89"/>
      <c r="C5236" s="90"/>
      <c r="D5236" s="91"/>
    </row>
    <row r="5237" spans="1:4" x14ac:dyDescent="0.25">
      <c r="A5237" s="89"/>
      <c r="B5237" s="89"/>
      <c r="C5237" s="90"/>
      <c r="D5237" s="91"/>
    </row>
    <row r="5238" spans="1:4" x14ac:dyDescent="0.25">
      <c r="A5238" s="89"/>
      <c r="B5238" s="89"/>
      <c r="C5238" s="90"/>
      <c r="D5238" s="91"/>
    </row>
    <row r="5239" spans="1:4" x14ac:dyDescent="0.25">
      <c r="A5239" s="505"/>
      <c r="B5239" s="505"/>
      <c r="C5239" s="505"/>
      <c r="D5239" s="505"/>
    </row>
    <row r="5240" spans="1:4" x14ac:dyDescent="0.25">
      <c r="A5240" s="507"/>
      <c r="B5240" s="507"/>
      <c r="C5240" s="507"/>
      <c r="D5240" s="85"/>
    </row>
    <row r="5241" spans="1:4" x14ac:dyDescent="0.25">
      <c r="A5241" s="507"/>
      <c r="B5241" s="507"/>
      <c r="C5241" s="507"/>
      <c r="D5241" s="85"/>
    </row>
    <row r="5242" spans="1:4" x14ac:dyDescent="0.25">
      <c r="A5242" s="86"/>
      <c r="B5242" s="86"/>
      <c r="C5242" s="87"/>
      <c r="D5242" s="88"/>
    </row>
    <row r="5243" spans="1:4" x14ac:dyDescent="0.25">
      <c r="A5243" s="89"/>
      <c r="B5243" s="89"/>
      <c r="C5243" s="90"/>
      <c r="D5243" s="92"/>
    </row>
    <row r="5244" spans="1:4" x14ac:dyDescent="0.25">
      <c r="A5244" s="89"/>
      <c r="B5244" s="89"/>
      <c r="C5244" s="90"/>
      <c r="D5244" s="92"/>
    </row>
    <row r="5245" spans="1:4" x14ac:dyDescent="0.25">
      <c r="A5245" s="89"/>
      <c r="B5245" s="89"/>
      <c r="C5245" s="90"/>
      <c r="D5245" s="93"/>
    </row>
    <row r="5246" spans="1:4" x14ac:dyDescent="0.25">
      <c r="A5246" s="505"/>
      <c r="B5246" s="505"/>
      <c r="C5246" s="505"/>
      <c r="D5246" s="505"/>
    </row>
    <row r="5247" spans="1:4" x14ac:dyDescent="0.25">
      <c r="A5247" s="507"/>
      <c r="B5247" s="507"/>
      <c r="C5247" s="507"/>
      <c r="D5247" s="85"/>
    </row>
    <row r="5248" spans="1:4" x14ac:dyDescent="0.25">
      <c r="A5248" s="86"/>
      <c r="B5248" s="86"/>
      <c r="C5248" s="87"/>
      <c r="D5248" s="88"/>
    </row>
    <row r="5249" spans="1:4" x14ac:dyDescent="0.25">
      <c r="A5249" s="89"/>
      <c r="B5249" s="89"/>
      <c r="C5249" s="90"/>
      <c r="D5249" s="93"/>
    </row>
    <row r="5250" spans="1:4" x14ac:dyDescent="0.25">
      <c r="A5250" s="505"/>
      <c r="B5250" s="505"/>
      <c r="C5250" s="505"/>
      <c r="D5250" s="505"/>
    </row>
    <row r="5251" spans="1:4" x14ac:dyDescent="0.25">
      <c r="A5251" s="507"/>
      <c r="B5251" s="507"/>
      <c r="C5251" s="507"/>
      <c r="D5251" s="85"/>
    </row>
    <row r="5252" spans="1:4" x14ac:dyDescent="0.25">
      <c r="A5252" s="86"/>
      <c r="B5252" s="86"/>
      <c r="C5252" s="87"/>
      <c r="D5252" s="88"/>
    </row>
    <row r="5253" spans="1:4" x14ac:dyDescent="0.25">
      <c r="A5253" s="89"/>
      <c r="B5253" s="89"/>
      <c r="C5253" s="90"/>
      <c r="D5253" s="93"/>
    </row>
    <row r="5254" spans="1:4" x14ac:dyDescent="0.25">
      <c r="A5254" s="89"/>
      <c r="B5254" s="89"/>
      <c r="C5254" s="90"/>
      <c r="D5254" s="93"/>
    </row>
    <row r="5255" spans="1:4" x14ac:dyDescent="0.25">
      <c r="A5255" s="505"/>
      <c r="B5255" s="505"/>
      <c r="C5255" s="505"/>
      <c r="D5255" s="505"/>
    </row>
    <row r="5256" spans="1:4" x14ac:dyDescent="0.25">
      <c r="A5256" s="507"/>
      <c r="B5256" s="507"/>
      <c r="C5256" s="507"/>
      <c r="D5256" s="85"/>
    </row>
    <row r="5257" spans="1:4" x14ac:dyDescent="0.25">
      <c r="A5257" s="86"/>
      <c r="B5257" s="86"/>
      <c r="C5257" s="87"/>
      <c r="D5257" s="88"/>
    </row>
    <row r="5258" spans="1:4" x14ac:dyDescent="0.25">
      <c r="A5258" s="89"/>
      <c r="B5258" s="89"/>
      <c r="C5258" s="90"/>
      <c r="D5258" s="93"/>
    </row>
    <row r="5259" spans="1:4" x14ac:dyDescent="0.25">
      <c r="A5259" s="89"/>
      <c r="B5259" s="89"/>
      <c r="C5259" s="90"/>
      <c r="D5259" s="93"/>
    </row>
    <row r="5260" spans="1:4" x14ac:dyDescent="0.25">
      <c r="A5260" s="89"/>
      <c r="B5260" s="89"/>
      <c r="C5260" s="90"/>
      <c r="D5260" s="93"/>
    </row>
    <row r="5261" spans="1:4" x14ac:dyDescent="0.25">
      <c r="A5261" s="89"/>
      <c r="B5261" s="89"/>
      <c r="C5261" s="90"/>
      <c r="D5261" s="93"/>
    </row>
    <row r="5262" spans="1:4" x14ac:dyDescent="0.25">
      <c r="A5262" s="89"/>
      <c r="B5262" s="89"/>
      <c r="C5262" s="90"/>
      <c r="D5262" s="93"/>
    </row>
    <row r="5263" spans="1:4" x14ac:dyDescent="0.25">
      <c r="A5263" s="89"/>
      <c r="B5263" s="89"/>
      <c r="C5263" s="90"/>
      <c r="D5263" s="93"/>
    </row>
    <row r="5264" spans="1:4" x14ac:dyDescent="0.25">
      <c r="A5264" s="89"/>
      <c r="B5264" s="89"/>
      <c r="C5264" s="90"/>
      <c r="D5264" s="93"/>
    </row>
    <row r="5265" spans="1:4" x14ac:dyDescent="0.25">
      <c r="A5265" s="89"/>
      <c r="B5265" s="89"/>
      <c r="C5265" s="90"/>
      <c r="D5265" s="93"/>
    </row>
    <row r="5266" spans="1:4" x14ac:dyDescent="0.25">
      <c r="A5266" s="505"/>
      <c r="B5266" s="505"/>
      <c r="C5266" s="505"/>
      <c r="D5266" s="505"/>
    </row>
    <row r="5267" spans="1:4" x14ac:dyDescent="0.25">
      <c r="A5267" s="507"/>
      <c r="B5267" s="507"/>
      <c r="C5267" s="507"/>
      <c r="D5267" s="85"/>
    </row>
    <row r="5268" spans="1:4" x14ac:dyDescent="0.25">
      <c r="A5268" s="86"/>
      <c r="B5268" s="86"/>
      <c r="C5268" s="87"/>
      <c r="D5268" s="88"/>
    </row>
    <row r="5269" spans="1:4" x14ac:dyDescent="0.25">
      <c r="A5269" s="89"/>
      <c r="B5269" s="89"/>
      <c r="C5269" s="90"/>
      <c r="D5269" s="93"/>
    </row>
    <row r="5270" spans="1:4" x14ac:dyDescent="0.25">
      <c r="A5270" s="505"/>
      <c r="B5270" s="505"/>
      <c r="C5270" s="505"/>
      <c r="D5270" s="505"/>
    </row>
    <row r="5271" spans="1:4" x14ac:dyDescent="0.25">
      <c r="A5271" s="507"/>
      <c r="B5271" s="507"/>
      <c r="C5271" s="507"/>
      <c r="D5271" s="85"/>
    </row>
    <row r="5272" spans="1:4" x14ac:dyDescent="0.25">
      <c r="A5272" s="86"/>
      <c r="B5272" s="86"/>
      <c r="C5272" s="87"/>
      <c r="D5272" s="88"/>
    </row>
    <row r="5273" spans="1:4" x14ac:dyDescent="0.25">
      <c r="A5273" s="89"/>
      <c r="B5273" s="89"/>
      <c r="C5273" s="90"/>
      <c r="D5273" s="93"/>
    </row>
    <row r="5274" spans="1:4" x14ac:dyDescent="0.25">
      <c r="A5274" s="89"/>
      <c r="B5274" s="89"/>
      <c r="C5274" s="90"/>
      <c r="D5274" s="94"/>
    </row>
    <row r="5275" spans="1:4" x14ac:dyDescent="0.25">
      <c r="A5275" s="89"/>
      <c r="B5275" s="89"/>
      <c r="C5275" s="90"/>
      <c r="D5275" s="93"/>
    </row>
    <row r="5276" spans="1:4" x14ac:dyDescent="0.25">
      <c r="A5276" s="89"/>
      <c r="B5276" s="89"/>
      <c r="C5276" s="90"/>
      <c r="D5276" s="93"/>
    </row>
    <row r="5277" spans="1:4" x14ac:dyDescent="0.25">
      <c r="A5277" s="89"/>
      <c r="B5277" s="89"/>
      <c r="C5277" s="90"/>
      <c r="D5277" s="93"/>
    </row>
    <row r="5278" spans="1:4" x14ac:dyDescent="0.25">
      <c r="A5278" s="89"/>
      <c r="B5278" s="89"/>
      <c r="C5278" s="90"/>
      <c r="D5278" s="93"/>
    </row>
    <row r="5279" spans="1:4" x14ac:dyDescent="0.25">
      <c r="A5279" s="89"/>
      <c r="B5279" s="89"/>
      <c r="C5279" s="90"/>
      <c r="D5279" s="93"/>
    </row>
    <row r="5280" spans="1:4" x14ac:dyDescent="0.25">
      <c r="A5280" s="89"/>
      <c r="B5280" s="89"/>
      <c r="C5280" s="90"/>
      <c r="D5280" s="93"/>
    </row>
    <row r="5281" spans="1:4" x14ac:dyDescent="0.25">
      <c r="A5281" s="89"/>
      <c r="B5281" s="89"/>
      <c r="C5281" s="90"/>
      <c r="D5281" s="93"/>
    </row>
    <row r="5282" spans="1:4" x14ac:dyDescent="0.25">
      <c r="A5282" s="505"/>
      <c r="B5282" s="505"/>
      <c r="C5282" s="505"/>
      <c r="D5282" s="505"/>
    </row>
    <row r="5283" spans="1:4" x14ac:dyDescent="0.25">
      <c r="A5283" s="507"/>
      <c r="B5283" s="507"/>
      <c r="C5283" s="507"/>
      <c r="D5283" s="85"/>
    </row>
    <row r="5284" spans="1:4" x14ac:dyDescent="0.25">
      <c r="A5284" s="86"/>
      <c r="B5284" s="86"/>
      <c r="C5284" s="87"/>
      <c r="D5284" s="88"/>
    </row>
    <row r="5285" spans="1:4" x14ac:dyDescent="0.25">
      <c r="A5285" s="89"/>
      <c r="B5285" s="89"/>
      <c r="C5285" s="90"/>
      <c r="D5285" s="93"/>
    </row>
    <row r="5286" spans="1:4" x14ac:dyDescent="0.25">
      <c r="A5286" s="89"/>
      <c r="B5286" s="89"/>
      <c r="C5286" s="90"/>
      <c r="D5286" s="93"/>
    </row>
    <row r="5287" spans="1:4" x14ac:dyDescent="0.25">
      <c r="A5287" s="89"/>
      <c r="B5287" s="89"/>
      <c r="C5287" s="90"/>
      <c r="D5287" s="93"/>
    </row>
    <row r="5288" spans="1:4" x14ac:dyDescent="0.25">
      <c r="A5288" s="505"/>
      <c r="B5288" s="505"/>
      <c r="C5288" s="505"/>
      <c r="D5288" s="505"/>
    </row>
    <row r="5289" spans="1:4" x14ac:dyDescent="0.25">
      <c r="A5289" s="507"/>
      <c r="B5289" s="507"/>
      <c r="C5289" s="507"/>
      <c r="D5289" s="85"/>
    </row>
    <row r="5290" spans="1:4" x14ac:dyDescent="0.25">
      <c r="A5290" s="86"/>
      <c r="B5290" s="86"/>
      <c r="C5290" s="87"/>
      <c r="D5290" s="88"/>
    </row>
    <row r="5291" spans="1:4" x14ac:dyDescent="0.25">
      <c r="A5291" s="89"/>
      <c r="B5291" s="89"/>
      <c r="C5291" s="90"/>
      <c r="D5291" s="93"/>
    </row>
    <row r="5292" spans="1:4" x14ac:dyDescent="0.25">
      <c r="A5292" s="89"/>
      <c r="B5292" s="89"/>
      <c r="C5292" s="90"/>
      <c r="D5292" s="93"/>
    </row>
    <row r="5293" spans="1:4" x14ac:dyDescent="0.25">
      <c r="A5293" s="89"/>
      <c r="B5293" s="89"/>
      <c r="C5293" s="90"/>
      <c r="D5293" s="93"/>
    </row>
    <row r="5294" spans="1:4" x14ac:dyDescent="0.25">
      <c r="A5294" s="89"/>
      <c r="B5294" s="89"/>
      <c r="C5294" s="90"/>
      <c r="D5294" s="93"/>
    </row>
    <row r="5295" spans="1:4" x14ac:dyDescent="0.25">
      <c r="A5295" s="89"/>
      <c r="B5295" s="89"/>
      <c r="C5295" s="90"/>
      <c r="D5295" s="93"/>
    </row>
    <row r="5296" spans="1:4" x14ac:dyDescent="0.25">
      <c r="A5296" s="89"/>
      <c r="B5296" s="89"/>
      <c r="C5296" s="90"/>
      <c r="D5296" s="93"/>
    </row>
    <row r="5297" spans="1:4" x14ac:dyDescent="0.25">
      <c r="A5297" s="505"/>
      <c r="B5297" s="505"/>
      <c r="C5297" s="505"/>
      <c r="D5297" s="505"/>
    </row>
    <row r="5298" spans="1:4" x14ac:dyDescent="0.25">
      <c r="A5298" s="507"/>
      <c r="B5298" s="507"/>
      <c r="C5298" s="507"/>
      <c r="D5298" s="85"/>
    </row>
    <row r="5299" spans="1:4" x14ac:dyDescent="0.25">
      <c r="A5299" s="86"/>
      <c r="B5299" s="86"/>
      <c r="C5299" s="87"/>
      <c r="D5299" s="88"/>
    </row>
    <row r="5300" spans="1:4" x14ac:dyDescent="0.25">
      <c r="A5300" s="89"/>
      <c r="B5300" s="89"/>
      <c r="C5300" s="90"/>
      <c r="D5300" s="93"/>
    </row>
    <row r="5301" spans="1:4" x14ac:dyDescent="0.25">
      <c r="A5301" s="505"/>
      <c r="B5301" s="505"/>
      <c r="C5301" s="505"/>
      <c r="D5301" s="505"/>
    </row>
    <row r="5302" spans="1:4" x14ac:dyDescent="0.25">
      <c r="A5302" s="507"/>
      <c r="B5302" s="507"/>
      <c r="C5302" s="507"/>
      <c r="D5302" s="85"/>
    </row>
    <row r="5303" spans="1:4" x14ac:dyDescent="0.25">
      <c r="A5303" s="86"/>
      <c r="B5303" s="86"/>
      <c r="C5303" s="87"/>
      <c r="D5303" s="88"/>
    </row>
    <row r="5304" spans="1:4" x14ac:dyDescent="0.25">
      <c r="A5304" s="89"/>
      <c r="B5304" s="89"/>
      <c r="C5304" s="90"/>
      <c r="D5304" s="93"/>
    </row>
    <row r="5305" spans="1:4" x14ac:dyDescent="0.25">
      <c r="A5305" s="89"/>
      <c r="B5305" s="89"/>
      <c r="C5305" s="90"/>
      <c r="D5305" s="93"/>
    </row>
    <row r="5306" spans="1:4" x14ac:dyDescent="0.25">
      <c r="A5306" s="89"/>
      <c r="B5306" s="89"/>
      <c r="C5306" s="90"/>
      <c r="D5306" s="93"/>
    </row>
    <row r="5307" spans="1:4" x14ac:dyDescent="0.25">
      <c r="A5307" s="89"/>
      <c r="B5307" s="89"/>
      <c r="C5307" s="90"/>
      <c r="D5307" s="93"/>
    </row>
    <row r="5308" spans="1:4" x14ac:dyDescent="0.25">
      <c r="A5308" s="505"/>
      <c r="B5308" s="505"/>
      <c r="C5308" s="505"/>
      <c r="D5308" s="505"/>
    </row>
    <row r="5309" spans="1:4" x14ac:dyDescent="0.25">
      <c r="A5309" s="507"/>
      <c r="B5309" s="507"/>
      <c r="C5309" s="507"/>
      <c r="D5309" s="85"/>
    </row>
    <row r="5310" spans="1:4" x14ac:dyDescent="0.25">
      <c r="A5310" s="86"/>
      <c r="B5310" s="86"/>
      <c r="C5310" s="87"/>
      <c r="D5310" s="88"/>
    </row>
    <row r="5311" spans="1:4" x14ac:dyDescent="0.25">
      <c r="A5311" s="89"/>
      <c r="B5311" s="89"/>
      <c r="C5311" s="90"/>
      <c r="D5311" s="92"/>
    </row>
    <row r="5312" spans="1:4" x14ac:dyDescent="0.25">
      <c r="A5312" s="505"/>
      <c r="B5312" s="505"/>
      <c r="C5312" s="505"/>
      <c r="D5312" s="505"/>
    </row>
    <row r="5313" spans="1:4" x14ac:dyDescent="0.25">
      <c r="A5313" s="507"/>
      <c r="B5313" s="507"/>
      <c r="C5313" s="507"/>
      <c r="D5313" s="85"/>
    </row>
    <row r="5314" spans="1:4" x14ac:dyDescent="0.25">
      <c r="A5314" s="507"/>
      <c r="B5314" s="507"/>
      <c r="C5314" s="507"/>
      <c r="D5314" s="85"/>
    </row>
    <row r="5315" spans="1:4" x14ac:dyDescent="0.25">
      <c r="A5315" s="86"/>
      <c r="B5315" s="86"/>
      <c r="C5315" s="87"/>
      <c r="D5315" s="88"/>
    </row>
    <row r="5316" spans="1:4" x14ac:dyDescent="0.25">
      <c r="A5316" s="89"/>
      <c r="B5316" s="89"/>
      <c r="C5316" s="90"/>
      <c r="D5316" s="94"/>
    </row>
    <row r="5317" spans="1:4" x14ac:dyDescent="0.25">
      <c r="A5317" s="89"/>
      <c r="B5317" s="89"/>
      <c r="C5317" s="90"/>
      <c r="D5317" s="94"/>
    </row>
    <row r="5318" spans="1:4" x14ac:dyDescent="0.25">
      <c r="A5318" s="89"/>
      <c r="B5318" s="89"/>
      <c r="C5318" s="90"/>
      <c r="D5318" s="94"/>
    </row>
    <row r="5319" spans="1:4" x14ac:dyDescent="0.25">
      <c r="A5319" s="505"/>
      <c r="B5319" s="505"/>
      <c r="C5319" s="505"/>
      <c r="D5319" s="505"/>
    </row>
    <row r="5320" spans="1:4" x14ac:dyDescent="0.25">
      <c r="A5320" s="507"/>
      <c r="B5320" s="507"/>
      <c r="C5320" s="507"/>
      <c r="D5320" s="85"/>
    </row>
    <row r="5321" spans="1:4" x14ac:dyDescent="0.25">
      <c r="A5321" s="507"/>
      <c r="B5321" s="507"/>
      <c r="C5321" s="507"/>
      <c r="D5321" s="85"/>
    </row>
    <row r="5322" spans="1:4" x14ac:dyDescent="0.25">
      <c r="A5322" s="86"/>
      <c r="B5322" s="86"/>
      <c r="C5322" s="87"/>
      <c r="D5322" s="88"/>
    </row>
    <row r="5323" spans="1:4" x14ac:dyDescent="0.25">
      <c r="A5323" s="89"/>
      <c r="B5323" s="89"/>
      <c r="C5323" s="90"/>
      <c r="D5323" s="94"/>
    </row>
    <row r="5324" spans="1:4" x14ac:dyDescent="0.25">
      <c r="A5324" s="505"/>
      <c r="B5324" s="505"/>
      <c r="C5324" s="505"/>
      <c r="D5324" s="505"/>
    </row>
    <row r="5325" spans="1:4" x14ac:dyDescent="0.25">
      <c r="A5325" s="507"/>
      <c r="B5325" s="507"/>
      <c r="C5325" s="507"/>
      <c r="D5325" s="85"/>
    </row>
    <row r="5326" spans="1:4" x14ac:dyDescent="0.25">
      <c r="A5326" s="507"/>
      <c r="B5326" s="507"/>
      <c r="C5326" s="507"/>
      <c r="D5326" s="85"/>
    </row>
    <row r="5327" spans="1:4" x14ac:dyDescent="0.25">
      <c r="A5327" s="86"/>
      <c r="B5327" s="86"/>
      <c r="C5327" s="87"/>
      <c r="D5327" s="88"/>
    </row>
    <row r="5328" spans="1:4" x14ac:dyDescent="0.25">
      <c r="A5328" s="89"/>
      <c r="B5328" s="89"/>
      <c r="C5328" s="90"/>
      <c r="D5328" s="92"/>
    </row>
    <row r="5329" spans="1:4" x14ac:dyDescent="0.25">
      <c r="A5329" s="89"/>
      <c r="B5329" s="89"/>
      <c r="C5329" s="90"/>
      <c r="D5329" s="92"/>
    </row>
    <row r="5330" spans="1:4" x14ac:dyDescent="0.25">
      <c r="A5330" s="89"/>
      <c r="B5330" s="89"/>
      <c r="C5330" s="90"/>
      <c r="D5330" s="93"/>
    </row>
    <row r="5331" spans="1:4" x14ac:dyDescent="0.25">
      <c r="A5331" s="89"/>
      <c r="B5331" s="89"/>
      <c r="C5331" s="90"/>
      <c r="D5331" s="93"/>
    </row>
    <row r="5332" spans="1:4" x14ac:dyDescent="0.25">
      <c r="A5332" s="89"/>
      <c r="B5332" s="89"/>
      <c r="C5332" s="90"/>
      <c r="D5332" s="93"/>
    </row>
    <row r="5333" spans="1:4" x14ac:dyDescent="0.25">
      <c r="A5333" s="89"/>
      <c r="B5333" s="89"/>
      <c r="C5333" s="90"/>
      <c r="D5333" s="93"/>
    </row>
    <row r="5334" spans="1:4" x14ac:dyDescent="0.25">
      <c r="A5334" s="505"/>
      <c r="B5334" s="505"/>
      <c r="C5334" s="505"/>
      <c r="D5334" s="505"/>
    </row>
    <row r="5335" spans="1:4" x14ac:dyDescent="0.25">
      <c r="A5335" s="507"/>
      <c r="B5335" s="507"/>
      <c r="C5335" s="507"/>
      <c r="D5335" s="85"/>
    </row>
    <row r="5336" spans="1:4" x14ac:dyDescent="0.25">
      <c r="A5336" s="507"/>
      <c r="B5336" s="507"/>
      <c r="C5336" s="507"/>
      <c r="D5336" s="85"/>
    </row>
    <row r="5337" spans="1:4" x14ac:dyDescent="0.25">
      <c r="A5337" s="86"/>
      <c r="B5337" s="86"/>
      <c r="C5337" s="87"/>
      <c r="D5337" s="88"/>
    </row>
    <row r="5338" spans="1:4" x14ac:dyDescent="0.25">
      <c r="A5338" s="89"/>
      <c r="B5338" s="89"/>
      <c r="C5338" s="90"/>
      <c r="D5338" s="93"/>
    </row>
    <row r="5339" spans="1:4" x14ac:dyDescent="0.25">
      <c r="A5339" s="89"/>
      <c r="B5339" s="89"/>
      <c r="C5339" s="90"/>
      <c r="D5339" s="94"/>
    </row>
    <row r="5340" spans="1:4" x14ac:dyDescent="0.25">
      <c r="A5340" s="89"/>
      <c r="B5340" s="89"/>
      <c r="C5340" s="90"/>
      <c r="D5340" s="94"/>
    </row>
    <row r="5341" spans="1:4" x14ac:dyDescent="0.25">
      <c r="A5341" s="89"/>
      <c r="B5341" s="89"/>
      <c r="C5341" s="90"/>
      <c r="D5341" s="94"/>
    </row>
    <row r="5342" spans="1:4" x14ac:dyDescent="0.25">
      <c r="A5342" s="89"/>
      <c r="B5342" s="89"/>
      <c r="C5342" s="90"/>
      <c r="D5342" s="94"/>
    </row>
    <row r="5343" spans="1:4" x14ac:dyDescent="0.25">
      <c r="A5343" s="89"/>
      <c r="B5343" s="89"/>
      <c r="C5343" s="90"/>
      <c r="D5343" s="93"/>
    </row>
    <row r="5344" spans="1:4" x14ac:dyDescent="0.25">
      <c r="A5344" s="505"/>
      <c r="B5344" s="505"/>
      <c r="C5344" s="505"/>
      <c r="D5344" s="505"/>
    </row>
    <row r="5345" spans="1:4" x14ac:dyDescent="0.25">
      <c r="A5345" s="507"/>
      <c r="B5345" s="507"/>
      <c r="C5345" s="507"/>
      <c r="D5345" s="85"/>
    </row>
    <row r="5346" spans="1:4" x14ac:dyDescent="0.25">
      <c r="A5346" s="86"/>
      <c r="B5346" s="86"/>
      <c r="C5346" s="87"/>
      <c r="D5346" s="88"/>
    </row>
    <row r="5347" spans="1:4" x14ac:dyDescent="0.25">
      <c r="A5347" s="89"/>
      <c r="B5347" s="89"/>
      <c r="C5347" s="90"/>
      <c r="D5347" s="91"/>
    </row>
    <row r="5348" spans="1:4" x14ac:dyDescent="0.25">
      <c r="A5348" s="505"/>
      <c r="B5348" s="505"/>
      <c r="C5348" s="505"/>
      <c r="D5348" s="505"/>
    </row>
    <row r="5349" spans="1:4" x14ac:dyDescent="0.25">
      <c r="A5349" s="507"/>
      <c r="B5349" s="507"/>
      <c r="C5349" s="507"/>
      <c r="D5349" s="85"/>
    </row>
    <row r="5350" spans="1:4" x14ac:dyDescent="0.25">
      <c r="A5350" s="86"/>
      <c r="B5350" s="86"/>
      <c r="C5350" s="87"/>
      <c r="D5350" s="88"/>
    </row>
    <row r="5351" spans="1:4" x14ac:dyDescent="0.25">
      <c r="A5351" s="89"/>
      <c r="B5351" s="89"/>
      <c r="C5351" s="90"/>
      <c r="D5351" s="91"/>
    </row>
    <row r="5352" spans="1:4" x14ac:dyDescent="0.25">
      <c r="A5352" s="505"/>
      <c r="B5352" s="505"/>
      <c r="C5352" s="505"/>
      <c r="D5352" s="505"/>
    </row>
    <row r="5353" spans="1:4" x14ac:dyDescent="0.25">
      <c r="A5353" s="507"/>
      <c r="B5353" s="507"/>
      <c r="C5353" s="507"/>
      <c r="D5353" s="85"/>
    </row>
    <row r="5354" spans="1:4" x14ac:dyDescent="0.25">
      <c r="A5354" s="86"/>
      <c r="B5354" s="86"/>
      <c r="C5354" s="87"/>
      <c r="D5354" s="88"/>
    </row>
    <row r="5355" spans="1:4" x14ac:dyDescent="0.25">
      <c r="A5355" s="89"/>
      <c r="B5355" s="89"/>
      <c r="C5355" s="90"/>
      <c r="D5355" s="91"/>
    </row>
    <row r="5356" spans="1:4" x14ac:dyDescent="0.25">
      <c r="A5356" s="505"/>
      <c r="B5356" s="505"/>
      <c r="C5356" s="505"/>
      <c r="D5356" s="505"/>
    </row>
    <row r="5357" spans="1:4" x14ac:dyDescent="0.25">
      <c r="A5357" s="507"/>
      <c r="B5357" s="507"/>
      <c r="C5357" s="507"/>
      <c r="D5357" s="85"/>
    </row>
    <row r="5358" spans="1:4" x14ac:dyDescent="0.25">
      <c r="A5358" s="507"/>
      <c r="B5358" s="507"/>
      <c r="C5358" s="507"/>
      <c r="D5358" s="85"/>
    </row>
    <row r="5359" spans="1:4" x14ac:dyDescent="0.25">
      <c r="A5359" s="86"/>
      <c r="B5359" s="86"/>
      <c r="C5359" s="87"/>
      <c r="D5359" s="88"/>
    </row>
    <row r="5360" spans="1:4" x14ac:dyDescent="0.25">
      <c r="A5360" s="89"/>
      <c r="B5360" s="89"/>
      <c r="C5360" s="90"/>
      <c r="D5360" s="92"/>
    </row>
    <row r="5361" spans="1:4" x14ac:dyDescent="0.25">
      <c r="A5361" s="89"/>
      <c r="B5361" s="89"/>
      <c r="C5361" s="90"/>
      <c r="D5361" s="92"/>
    </row>
    <row r="5362" spans="1:4" x14ac:dyDescent="0.25">
      <c r="A5362" s="505"/>
      <c r="B5362" s="505"/>
      <c r="C5362" s="505"/>
      <c r="D5362" s="505"/>
    </row>
    <row r="5363" spans="1:4" x14ac:dyDescent="0.25">
      <c r="A5363" s="507"/>
      <c r="B5363" s="507"/>
      <c r="C5363" s="507"/>
      <c r="D5363" s="85"/>
    </row>
    <row r="5364" spans="1:4" x14ac:dyDescent="0.25">
      <c r="A5364" s="86"/>
      <c r="B5364" s="86"/>
      <c r="C5364" s="87"/>
      <c r="D5364" s="88"/>
    </row>
    <row r="5365" spans="1:4" x14ac:dyDescent="0.25">
      <c r="A5365" s="89"/>
      <c r="B5365" s="89"/>
      <c r="C5365" s="90"/>
      <c r="D5365" s="91"/>
    </row>
    <row r="5366" spans="1:4" x14ac:dyDescent="0.25">
      <c r="A5366" s="89"/>
      <c r="B5366" s="89"/>
      <c r="C5366" s="90"/>
      <c r="D5366" s="93"/>
    </row>
    <row r="5367" spans="1:4" x14ac:dyDescent="0.25">
      <c r="A5367" s="89"/>
      <c r="B5367" s="89"/>
      <c r="C5367" s="90"/>
      <c r="D5367" s="92"/>
    </row>
    <row r="5368" spans="1:4" x14ac:dyDescent="0.25">
      <c r="A5368" s="89"/>
      <c r="B5368" s="89"/>
      <c r="C5368" s="90"/>
      <c r="D5368" s="92"/>
    </row>
    <row r="5369" spans="1:4" x14ac:dyDescent="0.25">
      <c r="A5369" s="89"/>
      <c r="B5369" s="89"/>
      <c r="C5369" s="90"/>
      <c r="D5369" s="92"/>
    </row>
    <row r="5370" spans="1:4" x14ac:dyDescent="0.25">
      <c r="A5370" s="89"/>
      <c r="B5370" s="89"/>
      <c r="C5370" s="90"/>
      <c r="D5370" s="92"/>
    </row>
    <row r="5371" spans="1:4" x14ac:dyDescent="0.25">
      <c r="A5371" s="505"/>
      <c r="B5371" s="505"/>
      <c r="C5371" s="505"/>
      <c r="D5371" s="505"/>
    </row>
    <row r="5372" spans="1:4" x14ac:dyDescent="0.25">
      <c r="A5372" s="507"/>
      <c r="B5372" s="507"/>
      <c r="C5372" s="507"/>
      <c r="D5372" s="85"/>
    </row>
    <row r="5373" spans="1:4" x14ac:dyDescent="0.25">
      <c r="A5373" s="86"/>
      <c r="B5373" s="86"/>
      <c r="C5373" s="87"/>
      <c r="D5373" s="88"/>
    </row>
    <row r="5374" spans="1:4" x14ac:dyDescent="0.25">
      <c r="A5374" s="89"/>
      <c r="B5374" s="89"/>
      <c r="C5374" s="90"/>
      <c r="D5374" s="92"/>
    </row>
    <row r="5375" spans="1:4" x14ac:dyDescent="0.25">
      <c r="A5375" s="89"/>
      <c r="B5375" s="89"/>
      <c r="C5375" s="90"/>
      <c r="D5375" s="92"/>
    </row>
    <row r="5376" spans="1:4" x14ac:dyDescent="0.25">
      <c r="A5376" s="89"/>
      <c r="B5376" s="89"/>
      <c r="C5376" s="90"/>
      <c r="D5376" s="91"/>
    </row>
    <row r="5377" spans="1:4" x14ac:dyDescent="0.25">
      <c r="A5377" s="89"/>
      <c r="B5377" s="89"/>
      <c r="C5377" s="90"/>
      <c r="D5377" s="92"/>
    </row>
    <row r="5378" spans="1:4" x14ac:dyDescent="0.25">
      <c r="A5378" s="89"/>
      <c r="B5378" s="89"/>
      <c r="C5378" s="90"/>
      <c r="D5378" s="92"/>
    </row>
    <row r="5379" spans="1:4" x14ac:dyDescent="0.25">
      <c r="A5379" s="505"/>
      <c r="B5379" s="505"/>
      <c r="C5379" s="505"/>
      <c r="D5379" s="505"/>
    </row>
    <row r="5380" spans="1:4" x14ac:dyDescent="0.25">
      <c r="A5380" s="507"/>
      <c r="B5380" s="507"/>
      <c r="C5380" s="507"/>
      <c r="D5380" s="85"/>
    </row>
    <row r="5381" spans="1:4" x14ac:dyDescent="0.25">
      <c r="A5381" s="86"/>
      <c r="B5381" s="86"/>
      <c r="C5381" s="87"/>
      <c r="D5381" s="88"/>
    </row>
    <row r="5382" spans="1:4" x14ac:dyDescent="0.25">
      <c r="A5382" s="89"/>
      <c r="B5382" s="89"/>
      <c r="C5382" s="90"/>
      <c r="D5382" s="92"/>
    </row>
    <row r="5383" spans="1:4" x14ac:dyDescent="0.25">
      <c r="A5383" s="89"/>
      <c r="B5383" s="89"/>
      <c r="C5383" s="90"/>
      <c r="D5383" s="92"/>
    </row>
    <row r="5384" spans="1:4" x14ac:dyDescent="0.25">
      <c r="A5384" s="89"/>
      <c r="B5384" s="89"/>
      <c r="C5384" s="90"/>
      <c r="D5384" s="92"/>
    </row>
    <row r="5385" spans="1:4" x14ac:dyDescent="0.25">
      <c r="A5385" s="89"/>
      <c r="B5385" s="89"/>
      <c r="C5385" s="90"/>
      <c r="D5385" s="92"/>
    </row>
    <row r="5386" spans="1:4" x14ac:dyDescent="0.25">
      <c r="A5386" s="89"/>
      <c r="B5386" s="89"/>
      <c r="C5386" s="90"/>
      <c r="D5386" s="92"/>
    </row>
    <row r="5387" spans="1:4" x14ac:dyDescent="0.25">
      <c r="A5387" s="89"/>
      <c r="B5387" s="89"/>
      <c r="C5387" s="90"/>
      <c r="D5387" s="92"/>
    </row>
    <row r="5388" spans="1:4" x14ac:dyDescent="0.25">
      <c r="A5388" s="89"/>
      <c r="B5388" s="89"/>
      <c r="C5388" s="90"/>
      <c r="D5388" s="92"/>
    </row>
    <row r="5389" spans="1:4" x14ac:dyDescent="0.25">
      <c r="A5389" s="505"/>
      <c r="B5389" s="505"/>
      <c r="C5389" s="505"/>
      <c r="D5389" s="505"/>
    </row>
    <row r="5390" spans="1:4" x14ac:dyDescent="0.25">
      <c r="A5390" s="507"/>
      <c r="B5390" s="507"/>
      <c r="C5390" s="507"/>
      <c r="D5390" s="85"/>
    </row>
    <row r="5391" spans="1:4" x14ac:dyDescent="0.25">
      <c r="A5391" s="507"/>
      <c r="B5391" s="507"/>
      <c r="C5391" s="507"/>
      <c r="D5391" s="85"/>
    </row>
    <row r="5392" spans="1:4" x14ac:dyDescent="0.25">
      <c r="A5392" s="86"/>
      <c r="B5392" s="86"/>
      <c r="C5392" s="87"/>
      <c r="D5392" s="88"/>
    </row>
    <row r="5393" spans="1:4" x14ac:dyDescent="0.25">
      <c r="A5393" s="89"/>
      <c r="B5393" s="89"/>
      <c r="C5393" s="90"/>
      <c r="D5393" s="91"/>
    </row>
    <row r="5394" spans="1:4" x14ac:dyDescent="0.25">
      <c r="A5394" s="89"/>
      <c r="B5394" s="89"/>
      <c r="C5394" s="90"/>
      <c r="D5394" s="93"/>
    </row>
    <row r="5395" spans="1:4" x14ac:dyDescent="0.25">
      <c r="A5395" s="505"/>
      <c r="B5395" s="505"/>
      <c r="C5395" s="505"/>
      <c r="D5395" s="505"/>
    </row>
    <row r="5396" spans="1:4" x14ac:dyDescent="0.25">
      <c r="A5396" s="507"/>
      <c r="B5396" s="507"/>
      <c r="C5396" s="507"/>
      <c r="D5396" s="85"/>
    </row>
    <row r="5397" spans="1:4" x14ac:dyDescent="0.25">
      <c r="A5397" s="507"/>
      <c r="B5397" s="507"/>
      <c r="C5397" s="507"/>
      <c r="D5397" s="85"/>
    </row>
    <row r="5398" spans="1:4" x14ac:dyDescent="0.25">
      <c r="A5398" s="86"/>
      <c r="B5398" s="86"/>
      <c r="C5398" s="87"/>
      <c r="D5398" s="88"/>
    </row>
    <row r="5399" spans="1:4" x14ac:dyDescent="0.25">
      <c r="A5399" s="89"/>
      <c r="B5399" s="89"/>
      <c r="C5399" s="90"/>
      <c r="D5399" s="91"/>
    </row>
    <row r="5400" spans="1:4" x14ac:dyDescent="0.25">
      <c r="A5400" s="89"/>
      <c r="B5400" s="89"/>
      <c r="C5400" s="90"/>
      <c r="D5400" s="93"/>
    </row>
    <row r="5401" spans="1:4" x14ac:dyDescent="0.25">
      <c r="A5401" s="89"/>
      <c r="B5401" s="89"/>
      <c r="C5401" s="90"/>
      <c r="D5401" s="91"/>
    </row>
    <row r="5402" spans="1:4" x14ac:dyDescent="0.25">
      <c r="A5402" s="89"/>
      <c r="B5402" s="89"/>
      <c r="C5402" s="90"/>
      <c r="D5402" s="93"/>
    </row>
    <row r="5403" spans="1:4" x14ac:dyDescent="0.25">
      <c r="A5403" s="89"/>
      <c r="B5403" s="89"/>
      <c r="C5403" s="90"/>
      <c r="D5403" s="92"/>
    </row>
    <row r="5404" spans="1:4" x14ac:dyDescent="0.25">
      <c r="A5404" s="89"/>
      <c r="B5404" s="89"/>
      <c r="C5404" s="90"/>
      <c r="D5404" s="93"/>
    </row>
    <row r="5405" spans="1:4" x14ac:dyDescent="0.25">
      <c r="A5405" s="89"/>
      <c r="B5405" s="89"/>
      <c r="C5405" s="90"/>
      <c r="D5405" s="93"/>
    </row>
    <row r="5406" spans="1:4" x14ac:dyDescent="0.25">
      <c r="A5406" s="89"/>
      <c r="B5406" s="89"/>
      <c r="C5406" s="90"/>
      <c r="D5406" s="92"/>
    </row>
    <row r="5407" spans="1:4" x14ac:dyDescent="0.25">
      <c r="A5407" s="89"/>
      <c r="B5407" s="89"/>
      <c r="C5407" s="90"/>
      <c r="D5407" s="91"/>
    </row>
    <row r="5408" spans="1:4" x14ac:dyDescent="0.25">
      <c r="A5408" s="89"/>
      <c r="B5408" s="89"/>
      <c r="C5408" s="90"/>
      <c r="D5408" s="93"/>
    </row>
    <row r="5409" spans="1:4" x14ac:dyDescent="0.25">
      <c r="A5409" s="89"/>
      <c r="B5409" s="89"/>
      <c r="C5409" s="90"/>
      <c r="D5409" s="92"/>
    </row>
    <row r="5410" spans="1:4" x14ac:dyDescent="0.25">
      <c r="A5410" s="89"/>
      <c r="B5410" s="89"/>
      <c r="C5410" s="90"/>
      <c r="D5410" s="91"/>
    </row>
    <row r="5411" spans="1:4" x14ac:dyDescent="0.25">
      <c r="A5411" s="89"/>
      <c r="B5411" s="89"/>
      <c r="C5411" s="90"/>
      <c r="D5411" s="92"/>
    </row>
    <row r="5412" spans="1:4" x14ac:dyDescent="0.25">
      <c r="A5412" s="89"/>
      <c r="B5412" s="89"/>
      <c r="C5412" s="90"/>
      <c r="D5412" s="91"/>
    </row>
    <row r="5413" spans="1:4" x14ac:dyDescent="0.25">
      <c r="A5413" s="89"/>
      <c r="B5413" s="89"/>
      <c r="C5413" s="90"/>
      <c r="D5413" s="92"/>
    </row>
    <row r="5414" spans="1:4" x14ac:dyDescent="0.25">
      <c r="A5414" s="89"/>
      <c r="B5414" s="89"/>
      <c r="C5414" s="90"/>
      <c r="D5414" s="92"/>
    </row>
    <row r="5415" spans="1:4" x14ac:dyDescent="0.25">
      <c r="A5415" s="505"/>
      <c r="B5415" s="505"/>
      <c r="C5415" s="505"/>
      <c r="D5415" s="505"/>
    </row>
    <row r="5416" spans="1:4" x14ac:dyDescent="0.25">
      <c r="A5416" s="507"/>
      <c r="B5416" s="507"/>
      <c r="C5416" s="507"/>
      <c r="D5416" s="85"/>
    </row>
    <row r="5417" spans="1:4" x14ac:dyDescent="0.25">
      <c r="A5417" s="86"/>
      <c r="B5417" s="86"/>
      <c r="C5417" s="87"/>
      <c r="D5417" s="88"/>
    </row>
    <row r="5418" spans="1:4" x14ac:dyDescent="0.25">
      <c r="A5418" s="89"/>
      <c r="B5418" s="89"/>
      <c r="C5418" s="90"/>
      <c r="D5418" s="91"/>
    </row>
    <row r="5419" spans="1:4" x14ac:dyDescent="0.25">
      <c r="A5419" s="89"/>
      <c r="B5419" s="89"/>
      <c r="C5419" s="90"/>
      <c r="D5419" s="91"/>
    </row>
    <row r="5420" spans="1:4" x14ac:dyDescent="0.25">
      <c r="A5420" s="89"/>
      <c r="B5420" s="89"/>
      <c r="C5420" s="90"/>
      <c r="D5420" s="92"/>
    </row>
    <row r="5421" spans="1:4" x14ac:dyDescent="0.25">
      <c r="A5421" s="89"/>
      <c r="B5421" s="89"/>
      <c r="C5421" s="90"/>
      <c r="D5421" s="92"/>
    </row>
    <row r="5422" spans="1:4" x14ac:dyDescent="0.25">
      <c r="A5422" s="89"/>
      <c r="B5422" s="89"/>
      <c r="C5422" s="90"/>
      <c r="D5422" s="91"/>
    </row>
    <row r="5423" spans="1:4" x14ac:dyDescent="0.25">
      <c r="A5423" s="89"/>
      <c r="B5423" s="89"/>
      <c r="C5423" s="90"/>
      <c r="D5423" s="92"/>
    </row>
    <row r="5424" spans="1:4" x14ac:dyDescent="0.25">
      <c r="A5424" s="89"/>
      <c r="B5424" s="89"/>
      <c r="C5424" s="90"/>
      <c r="D5424" s="91"/>
    </row>
    <row r="5425" spans="1:4" x14ac:dyDescent="0.25">
      <c r="A5425" s="89"/>
      <c r="B5425" s="89"/>
      <c r="C5425" s="90"/>
      <c r="D5425" s="91"/>
    </row>
    <row r="5426" spans="1:4" x14ac:dyDescent="0.25">
      <c r="A5426" s="505"/>
      <c r="B5426" s="505"/>
      <c r="C5426" s="505"/>
      <c r="D5426" s="505"/>
    </row>
    <row r="5427" spans="1:4" x14ac:dyDescent="0.25">
      <c r="A5427" s="507"/>
      <c r="B5427" s="507"/>
      <c r="C5427" s="507"/>
      <c r="D5427" s="85"/>
    </row>
    <row r="5428" spans="1:4" x14ac:dyDescent="0.25">
      <c r="A5428" s="86"/>
      <c r="B5428" s="86"/>
      <c r="C5428" s="87"/>
      <c r="D5428" s="88"/>
    </row>
    <row r="5429" spans="1:4" x14ac:dyDescent="0.25">
      <c r="A5429" s="89"/>
      <c r="B5429" s="89"/>
      <c r="C5429" s="90"/>
      <c r="D5429" s="91"/>
    </row>
    <row r="5430" spans="1:4" x14ac:dyDescent="0.25">
      <c r="A5430" s="505"/>
      <c r="B5430" s="505"/>
      <c r="C5430" s="505"/>
      <c r="D5430" s="505"/>
    </row>
    <row r="5431" spans="1:4" x14ac:dyDescent="0.25">
      <c r="A5431" s="507"/>
      <c r="B5431" s="507"/>
      <c r="C5431" s="507"/>
      <c r="D5431" s="85"/>
    </row>
    <row r="5432" spans="1:4" x14ac:dyDescent="0.25">
      <c r="A5432" s="507"/>
      <c r="B5432" s="507"/>
      <c r="C5432" s="507"/>
      <c r="D5432" s="85"/>
    </row>
    <row r="5433" spans="1:4" x14ac:dyDescent="0.25">
      <c r="A5433" s="86"/>
      <c r="B5433" s="86"/>
      <c r="C5433" s="87"/>
      <c r="D5433" s="88"/>
    </row>
    <row r="5434" spans="1:4" x14ac:dyDescent="0.25">
      <c r="A5434" s="89"/>
      <c r="B5434" s="89"/>
      <c r="C5434" s="90"/>
      <c r="D5434" s="92"/>
    </row>
    <row r="5435" spans="1:4" x14ac:dyDescent="0.25">
      <c r="A5435" s="505"/>
      <c r="B5435" s="505"/>
      <c r="C5435" s="505"/>
      <c r="D5435" s="505"/>
    </row>
    <row r="5436" spans="1:4" x14ac:dyDescent="0.25">
      <c r="A5436" s="507"/>
      <c r="B5436" s="507"/>
      <c r="C5436" s="507"/>
      <c r="D5436" s="85"/>
    </row>
    <row r="5437" spans="1:4" x14ac:dyDescent="0.25">
      <c r="A5437" s="86"/>
      <c r="B5437" s="86"/>
      <c r="C5437" s="87"/>
      <c r="D5437" s="88"/>
    </row>
    <row r="5438" spans="1:4" x14ac:dyDescent="0.25">
      <c r="A5438" s="89"/>
      <c r="B5438" s="89"/>
      <c r="C5438" s="90"/>
      <c r="D5438" s="91"/>
    </row>
    <row r="5439" spans="1:4" x14ac:dyDescent="0.25">
      <c r="A5439" s="89"/>
      <c r="B5439" s="89"/>
      <c r="C5439" s="90"/>
      <c r="D5439" s="91"/>
    </row>
    <row r="5440" spans="1:4" x14ac:dyDescent="0.25">
      <c r="A5440" s="505"/>
      <c r="B5440" s="505"/>
      <c r="C5440" s="505"/>
      <c r="D5440" s="505"/>
    </row>
    <row r="5441" spans="1:4" x14ac:dyDescent="0.25">
      <c r="A5441" s="507"/>
      <c r="B5441" s="507"/>
      <c r="C5441" s="507"/>
      <c r="D5441" s="85"/>
    </row>
    <row r="5442" spans="1:4" x14ac:dyDescent="0.25">
      <c r="A5442" s="507"/>
      <c r="B5442" s="507"/>
      <c r="C5442" s="507"/>
      <c r="D5442" s="85"/>
    </row>
    <row r="5443" spans="1:4" x14ac:dyDescent="0.25">
      <c r="A5443" s="86"/>
      <c r="B5443" s="86"/>
      <c r="C5443" s="87"/>
      <c r="D5443" s="88"/>
    </row>
    <row r="5444" spans="1:4" x14ac:dyDescent="0.25">
      <c r="A5444" s="89"/>
      <c r="B5444" s="89"/>
      <c r="C5444" s="90"/>
      <c r="D5444" s="91"/>
    </row>
    <row r="5445" spans="1:4" x14ac:dyDescent="0.25">
      <c r="A5445" s="505"/>
      <c r="B5445" s="505"/>
      <c r="C5445" s="505"/>
      <c r="D5445" s="505"/>
    </row>
    <row r="5446" spans="1:4" x14ac:dyDescent="0.25">
      <c r="A5446" s="507"/>
      <c r="B5446" s="507"/>
      <c r="C5446" s="507"/>
      <c r="D5446" s="85"/>
    </row>
    <row r="5447" spans="1:4" x14ac:dyDescent="0.25">
      <c r="A5447" s="507"/>
      <c r="B5447" s="507"/>
      <c r="C5447" s="507"/>
      <c r="D5447" s="85"/>
    </row>
    <row r="5448" spans="1:4" x14ac:dyDescent="0.25">
      <c r="A5448" s="86"/>
      <c r="B5448" s="86"/>
      <c r="C5448" s="87"/>
      <c r="D5448" s="88"/>
    </row>
    <row r="5449" spans="1:4" x14ac:dyDescent="0.25">
      <c r="A5449" s="89"/>
      <c r="B5449" s="89"/>
      <c r="C5449" s="90"/>
      <c r="D5449" s="92"/>
    </row>
    <row r="5450" spans="1:4" x14ac:dyDescent="0.25">
      <c r="A5450" s="505"/>
      <c r="B5450" s="505"/>
      <c r="C5450" s="505"/>
      <c r="D5450" s="505"/>
    </row>
    <row r="5451" spans="1:4" x14ac:dyDescent="0.25">
      <c r="A5451" s="507"/>
      <c r="B5451" s="507"/>
      <c r="C5451" s="507"/>
      <c r="D5451" s="85"/>
    </row>
    <row r="5452" spans="1:4" x14ac:dyDescent="0.25">
      <c r="A5452" s="86"/>
      <c r="B5452" s="86"/>
      <c r="C5452" s="87"/>
      <c r="D5452" s="88"/>
    </row>
    <row r="5453" spans="1:4" x14ac:dyDescent="0.25">
      <c r="A5453" s="89"/>
      <c r="B5453" s="89"/>
      <c r="C5453" s="90"/>
      <c r="D5453" s="92"/>
    </row>
    <row r="5454" spans="1:4" x14ac:dyDescent="0.25">
      <c r="A5454" s="89"/>
      <c r="B5454" s="89"/>
      <c r="C5454" s="90"/>
      <c r="D5454" s="91"/>
    </row>
    <row r="5455" spans="1:4" x14ac:dyDescent="0.25">
      <c r="A5455" s="505"/>
      <c r="B5455" s="505"/>
      <c r="C5455" s="505"/>
      <c r="D5455" s="505"/>
    </row>
    <row r="5456" spans="1:4" x14ac:dyDescent="0.25">
      <c r="A5456" s="507"/>
      <c r="B5456" s="507"/>
      <c r="C5456" s="507"/>
      <c r="D5456" s="85"/>
    </row>
    <row r="5457" spans="1:4" x14ac:dyDescent="0.25">
      <c r="A5457" s="507"/>
      <c r="B5457" s="507"/>
      <c r="C5457" s="507"/>
      <c r="D5457" s="85"/>
    </row>
    <row r="5458" spans="1:4" x14ac:dyDescent="0.25">
      <c r="A5458" s="86"/>
      <c r="B5458" s="86"/>
      <c r="C5458" s="87"/>
      <c r="D5458" s="88"/>
    </row>
    <row r="5459" spans="1:4" x14ac:dyDescent="0.25">
      <c r="A5459" s="89"/>
      <c r="B5459" s="89"/>
      <c r="C5459" s="90"/>
      <c r="D5459" s="93"/>
    </row>
    <row r="5460" spans="1:4" x14ac:dyDescent="0.25">
      <c r="A5460" s="89"/>
      <c r="B5460" s="89"/>
      <c r="C5460" s="90"/>
      <c r="D5460" s="94"/>
    </row>
    <row r="5461" spans="1:4" x14ac:dyDescent="0.25">
      <c r="A5461" s="505"/>
      <c r="B5461" s="505"/>
      <c r="C5461" s="505"/>
      <c r="D5461" s="505"/>
    </row>
    <row r="5462" spans="1:4" x14ac:dyDescent="0.25">
      <c r="A5462" s="507"/>
      <c r="B5462" s="507"/>
      <c r="C5462" s="507"/>
      <c r="D5462" s="85"/>
    </row>
    <row r="5463" spans="1:4" x14ac:dyDescent="0.25">
      <c r="A5463" s="86"/>
      <c r="B5463" s="86"/>
      <c r="C5463" s="87"/>
      <c r="D5463" s="88"/>
    </row>
    <row r="5464" spans="1:4" x14ac:dyDescent="0.25">
      <c r="A5464" s="89"/>
      <c r="B5464" s="89"/>
      <c r="C5464" s="90"/>
      <c r="D5464" s="93"/>
    </row>
    <row r="5465" spans="1:4" x14ac:dyDescent="0.25">
      <c r="A5465" s="89"/>
      <c r="B5465" s="89"/>
      <c r="C5465" s="90"/>
      <c r="D5465" s="92"/>
    </row>
    <row r="5466" spans="1:4" x14ac:dyDescent="0.25">
      <c r="A5466" s="505"/>
      <c r="B5466" s="505"/>
      <c r="C5466" s="505"/>
      <c r="D5466" s="505"/>
    </row>
    <row r="5467" spans="1:4" x14ac:dyDescent="0.25">
      <c r="A5467" s="507"/>
      <c r="B5467" s="507"/>
      <c r="C5467" s="507"/>
      <c r="D5467" s="85"/>
    </row>
    <row r="5468" spans="1:4" x14ac:dyDescent="0.25">
      <c r="A5468" s="86"/>
      <c r="B5468" s="86"/>
      <c r="C5468" s="87"/>
      <c r="D5468" s="88"/>
    </row>
    <row r="5469" spans="1:4" x14ac:dyDescent="0.25">
      <c r="A5469" s="89"/>
      <c r="B5469" s="89"/>
      <c r="C5469" s="90"/>
      <c r="D5469" s="92"/>
    </row>
    <row r="5470" spans="1:4" x14ac:dyDescent="0.25">
      <c r="A5470" s="89"/>
      <c r="B5470" s="89"/>
      <c r="C5470" s="90"/>
      <c r="D5470" s="92"/>
    </row>
    <row r="5471" spans="1:4" x14ac:dyDescent="0.25">
      <c r="A5471" s="89"/>
      <c r="B5471" s="89"/>
      <c r="C5471" s="90"/>
      <c r="D5471" s="92"/>
    </row>
    <row r="5472" spans="1:4" x14ac:dyDescent="0.25">
      <c r="A5472" s="89"/>
      <c r="B5472" s="89"/>
      <c r="C5472" s="90"/>
      <c r="D5472" s="92"/>
    </row>
    <row r="5473" spans="1:4" x14ac:dyDescent="0.25">
      <c r="A5473" s="505"/>
      <c r="B5473" s="505"/>
      <c r="C5473" s="505"/>
      <c r="D5473" s="505"/>
    </row>
    <row r="5474" spans="1:4" x14ac:dyDescent="0.25">
      <c r="A5474" s="507"/>
      <c r="B5474" s="507"/>
      <c r="C5474" s="507"/>
      <c r="D5474" s="85"/>
    </row>
    <row r="5475" spans="1:4" x14ac:dyDescent="0.25">
      <c r="A5475" s="86"/>
      <c r="B5475" s="86"/>
      <c r="C5475" s="87"/>
      <c r="D5475" s="88"/>
    </row>
    <row r="5476" spans="1:4" x14ac:dyDescent="0.25">
      <c r="A5476" s="89"/>
      <c r="B5476" s="89"/>
      <c r="C5476" s="90"/>
      <c r="D5476" s="92"/>
    </row>
    <row r="5477" spans="1:4" x14ac:dyDescent="0.25">
      <c r="A5477" s="89"/>
      <c r="B5477" s="89"/>
      <c r="C5477" s="90"/>
      <c r="D5477" s="92"/>
    </row>
    <row r="5478" spans="1:4" x14ac:dyDescent="0.25">
      <c r="A5478" s="505"/>
      <c r="B5478" s="505"/>
      <c r="C5478" s="505"/>
      <c r="D5478" s="505"/>
    </row>
    <row r="5479" spans="1:4" x14ac:dyDescent="0.25">
      <c r="A5479" s="507"/>
      <c r="B5479" s="507"/>
      <c r="C5479" s="507"/>
      <c r="D5479" s="85"/>
    </row>
    <row r="5480" spans="1:4" x14ac:dyDescent="0.25">
      <c r="A5480" s="86"/>
      <c r="B5480" s="86"/>
      <c r="C5480" s="87"/>
      <c r="D5480" s="88"/>
    </row>
    <row r="5481" spans="1:4" x14ac:dyDescent="0.25">
      <c r="A5481" s="89"/>
      <c r="B5481" s="89"/>
      <c r="C5481" s="90"/>
      <c r="D5481" s="91"/>
    </row>
    <row r="5482" spans="1:4" x14ac:dyDescent="0.25">
      <c r="A5482" s="89"/>
      <c r="B5482" s="89"/>
      <c r="C5482" s="90"/>
      <c r="D5482" s="91"/>
    </row>
    <row r="5483" spans="1:4" x14ac:dyDescent="0.25">
      <c r="A5483" s="505"/>
      <c r="B5483" s="505"/>
      <c r="C5483" s="505"/>
      <c r="D5483" s="505"/>
    </row>
    <row r="5484" spans="1:4" x14ac:dyDescent="0.25">
      <c r="A5484" s="507"/>
      <c r="B5484" s="507"/>
      <c r="C5484" s="507"/>
      <c r="D5484" s="85"/>
    </row>
    <row r="5485" spans="1:4" x14ac:dyDescent="0.25">
      <c r="A5485" s="86"/>
      <c r="B5485" s="86"/>
      <c r="C5485" s="87"/>
      <c r="D5485" s="88"/>
    </row>
    <row r="5486" spans="1:4" x14ac:dyDescent="0.25">
      <c r="A5486" s="89"/>
      <c r="B5486" s="89"/>
      <c r="C5486" s="90"/>
      <c r="D5486" s="93"/>
    </row>
    <row r="5487" spans="1:4" x14ac:dyDescent="0.25">
      <c r="A5487" s="505"/>
      <c r="B5487" s="505"/>
      <c r="C5487" s="505"/>
      <c r="D5487" s="505"/>
    </row>
    <row r="5488" spans="1:4" x14ac:dyDescent="0.25">
      <c r="A5488" s="507"/>
      <c r="B5488" s="507"/>
      <c r="C5488" s="507"/>
      <c r="D5488" s="85"/>
    </row>
    <row r="5489" spans="1:4" x14ac:dyDescent="0.25">
      <c r="A5489" s="86"/>
      <c r="B5489" s="86"/>
      <c r="C5489" s="87"/>
      <c r="D5489" s="88"/>
    </row>
    <row r="5490" spans="1:4" x14ac:dyDescent="0.25">
      <c r="A5490" s="89"/>
      <c r="B5490" s="89"/>
      <c r="C5490" s="90"/>
      <c r="D5490" s="91"/>
    </row>
    <row r="5491" spans="1:4" x14ac:dyDescent="0.25">
      <c r="A5491" s="505"/>
      <c r="B5491" s="505"/>
      <c r="C5491" s="505"/>
      <c r="D5491" s="505"/>
    </row>
    <row r="5492" spans="1:4" x14ac:dyDescent="0.25">
      <c r="A5492" s="507"/>
      <c r="B5492" s="507"/>
      <c r="C5492" s="507"/>
      <c r="D5492" s="85"/>
    </row>
    <row r="5493" spans="1:4" x14ac:dyDescent="0.25">
      <c r="A5493" s="86"/>
      <c r="B5493" s="86"/>
      <c r="C5493" s="87"/>
      <c r="D5493" s="88"/>
    </row>
    <row r="5494" spans="1:4" x14ac:dyDescent="0.25">
      <c r="A5494" s="89"/>
      <c r="B5494" s="89"/>
      <c r="C5494" s="90"/>
      <c r="D5494" s="92"/>
    </row>
    <row r="5495" spans="1:4" x14ac:dyDescent="0.25">
      <c r="A5495" s="89"/>
      <c r="B5495" s="89"/>
      <c r="C5495" s="90"/>
      <c r="D5495" s="93"/>
    </row>
    <row r="5496" spans="1:4" x14ac:dyDescent="0.25">
      <c r="A5496" s="89"/>
      <c r="B5496" s="89"/>
      <c r="C5496" s="90"/>
      <c r="D5496" s="93"/>
    </row>
    <row r="5497" spans="1:4" x14ac:dyDescent="0.25">
      <c r="A5497" s="89"/>
      <c r="B5497" s="89"/>
      <c r="C5497" s="90"/>
      <c r="D5497" s="93"/>
    </row>
    <row r="5498" spans="1:4" x14ac:dyDescent="0.25">
      <c r="A5498" s="89"/>
      <c r="B5498" s="89"/>
      <c r="C5498" s="90"/>
      <c r="D5498" s="93"/>
    </row>
    <row r="5499" spans="1:4" x14ac:dyDescent="0.25">
      <c r="A5499" s="89"/>
      <c r="B5499" s="89"/>
      <c r="C5499" s="90"/>
      <c r="D5499" s="93"/>
    </row>
    <row r="5500" spans="1:4" x14ac:dyDescent="0.25">
      <c r="A5500" s="89"/>
      <c r="B5500" s="89"/>
      <c r="C5500" s="90"/>
      <c r="D5500" s="93"/>
    </row>
    <row r="5501" spans="1:4" x14ac:dyDescent="0.25">
      <c r="A5501" s="89"/>
      <c r="B5501" s="89"/>
      <c r="C5501" s="90"/>
      <c r="D5501" s="93"/>
    </row>
    <row r="5502" spans="1:4" x14ac:dyDescent="0.25">
      <c r="A5502" s="89"/>
      <c r="B5502" s="89"/>
      <c r="C5502" s="90"/>
      <c r="D5502" s="94"/>
    </row>
    <row r="5503" spans="1:4" x14ac:dyDescent="0.25">
      <c r="A5503" s="89"/>
      <c r="B5503" s="89"/>
      <c r="C5503" s="90"/>
      <c r="D5503" s="93"/>
    </row>
    <row r="5504" spans="1:4" x14ac:dyDescent="0.25">
      <c r="A5504" s="89"/>
      <c r="B5504" s="89"/>
      <c r="C5504" s="90"/>
      <c r="D5504" s="92"/>
    </row>
    <row r="5505" spans="1:4" x14ac:dyDescent="0.25">
      <c r="A5505" s="89"/>
      <c r="B5505" s="89"/>
      <c r="C5505" s="90"/>
      <c r="D5505" s="92"/>
    </row>
    <row r="5506" spans="1:4" x14ac:dyDescent="0.25">
      <c r="A5506" s="89"/>
      <c r="B5506" s="89"/>
      <c r="C5506" s="90"/>
      <c r="D5506" s="93"/>
    </row>
    <row r="5507" spans="1:4" x14ac:dyDescent="0.25">
      <c r="A5507" s="505"/>
      <c r="B5507" s="505"/>
      <c r="C5507" s="505"/>
      <c r="D5507" s="505"/>
    </row>
    <row r="5508" spans="1:4" x14ac:dyDescent="0.25">
      <c r="A5508" s="507"/>
      <c r="B5508" s="507"/>
      <c r="C5508" s="507"/>
      <c r="D5508" s="85"/>
    </row>
    <row r="5509" spans="1:4" x14ac:dyDescent="0.25">
      <c r="A5509" s="507"/>
      <c r="B5509" s="507"/>
      <c r="C5509" s="507"/>
      <c r="D5509" s="85"/>
    </row>
    <row r="5510" spans="1:4" x14ac:dyDescent="0.25">
      <c r="A5510" s="86"/>
      <c r="B5510" s="86"/>
      <c r="C5510" s="87"/>
      <c r="D5510" s="88"/>
    </row>
    <row r="5511" spans="1:4" x14ac:dyDescent="0.25">
      <c r="A5511" s="89"/>
      <c r="B5511" s="89"/>
      <c r="C5511" s="90"/>
      <c r="D5511" s="93"/>
    </row>
    <row r="5512" spans="1:4" x14ac:dyDescent="0.25">
      <c r="A5512" s="89"/>
      <c r="B5512" s="89"/>
      <c r="C5512" s="90"/>
      <c r="D5512" s="93"/>
    </row>
    <row r="5513" spans="1:4" x14ac:dyDescent="0.25">
      <c r="A5513" s="505"/>
      <c r="B5513" s="505"/>
      <c r="C5513" s="505"/>
      <c r="D5513" s="505"/>
    </row>
    <row r="5514" spans="1:4" x14ac:dyDescent="0.25">
      <c r="A5514" s="507"/>
      <c r="B5514" s="507"/>
      <c r="C5514" s="507"/>
      <c r="D5514" s="85"/>
    </row>
    <row r="5515" spans="1:4" x14ac:dyDescent="0.25">
      <c r="A5515" s="86"/>
      <c r="B5515" s="86"/>
      <c r="C5515" s="87"/>
      <c r="D5515" s="88"/>
    </row>
    <row r="5516" spans="1:4" x14ac:dyDescent="0.25">
      <c r="A5516" s="89"/>
      <c r="B5516" s="89"/>
      <c r="C5516" s="90"/>
      <c r="D5516" s="92"/>
    </row>
    <row r="5517" spans="1:4" x14ac:dyDescent="0.25">
      <c r="A5517" s="89"/>
      <c r="B5517" s="89"/>
      <c r="C5517" s="90"/>
      <c r="D5517" s="92"/>
    </row>
    <row r="5518" spans="1:4" x14ac:dyDescent="0.25">
      <c r="A5518" s="89"/>
      <c r="B5518" s="89"/>
      <c r="C5518" s="90"/>
      <c r="D5518" s="92"/>
    </row>
    <row r="5519" spans="1:4" x14ac:dyDescent="0.25">
      <c r="A5519" s="505"/>
      <c r="B5519" s="505"/>
      <c r="C5519" s="505"/>
      <c r="D5519" s="505"/>
    </row>
    <row r="5520" spans="1:4" x14ac:dyDescent="0.25">
      <c r="A5520" s="507"/>
      <c r="B5520" s="507"/>
      <c r="C5520" s="507"/>
      <c r="D5520" s="85"/>
    </row>
    <row r="5521" spans="1:4" x14ac:dyDescent="0.25">
      <c r="A5521" s="86"/>
      <c r="B5521" s="86"/>
      <c r="C5521" s="87"/>
      <c r="D5521" s="88"/>
    </row>
    <row r="5522" spans="1:4" x14ac:dyDescent="0.25">
      <c r="A5522" s="89"/>
      <c r="B5522" s="89"/>
      <c r="C5522" s="90"/>
      <c r="D5522" s="93"/>
    </row>
    <row r="5523" spans="1:4" x14ac:dyDescent="0.25">
      <c r="A5523" s="89"/>
      <c r="B5523" s="89"/>
      <c r="C5523" s="90"/>
      <c r="D5523" s="93"/>
    </row>
    <row r="5524" spans="1:4" x14ac:dyDescent="0.25">
      <c r="A5524" s="89"/>
      <c r="B5524" s="89"/>
      <c r="C5524" s="90"/>
      <c r="D5524" s="93"/>
    </row>
    <row r="5525" spans="1:4" x14ac:dyDescent="0.25">
      <c r="A5525" s="89"/>
      <c r="B5525" s="89"/>
      <c r="C5525" s="90"/>
      <c r="D5525" s="93"/>
    </row>
    <row r="5526" spans="1:4" x14ac:dyDescent="0.25">
      <c r="A5526" s="505"/>
      <c r="B5526" s="505"/>
      <c r="C5526" s="505"/>
      <c r="D5526" s="505"/>
    </row>
    <row r="5527" spans="1:4" x14ac:dyDescent="0.25">
      <c r="A5527" s="507"/>
      <c r="B5527" s="507"/>
      <c r="C5527" s="507"/>
      <c r="D5527" s="85"/>
    </row>
    <row r="5528" spans="1:4" x14ac:dyDescent="0.25">
      <c r="A5528" s="86"/>
      <c r="B5528" s="86"/>
      <c r="C5528" s="87"/>
      <c r="D5528" s="88"/>
    </row>
    <row r="5529" spans="1:4" x14ac:dyDescent="0.25">
      <c r="A5529" s="89"/>
      <c r="B5529" s="89"/>
      <c r="C5529" s="90"/>
      <c r="D5529" s="92"/>
    </row>
    <row r="5530" spans="1:4" x14ac:dyDescent="0.25">
      <c r="A5530" s="89"/>
      <c r="B5530" s="89"/>
      <c r="C5530" s="90"/>
      <c r="D5530" s="92"/>
    </row>
    <row r="5531" spans="1:4" x14ac:dyDescent="0.25">
      <c r="A5531" s="89"/>
      <c r="B5531" s="89"/>
      <c r="C5531" s="90"/>
      <c r="D5531" s="93"/>
    </row>
    <row r="5532" spans="1:4" x14ac:dyDescent="0.25">
      <c r="A5532" s="89"/>
      <c r="B5532" s="89"/>
      <c r="C5532" s="90"/>
      <c r="D5532" s="93"/>
    </row>
    <row r="5533" spans="1:4" x14ac:dyDescent="0.25">
      <c r="A5533" s="505"/>
      <c r="B5533" s="505"/>
      <c r="C5533" s="505"/>
      <c r="D5533" s="505"/>
    </row>
    <row r="5534" spans="1:4" x14ac:dyDescent="0.25">
      <c r="A5534" s="507"/>
      <c r="B5534" s="507"/>
      <c r="C5534" s="507"/>
      <c r="D5534" s="85"/>
    </row>
    <row r="5535" spans="1:4" x14ac:dyDescent="0.25">
      <c r="A5535" s="86"/>
      <c r="B5535" s="86"/>
      <c r="C5535" s="87"/>
      <c r="D5535" s="88"/>
    </row>
    <row r="5536" spans="1:4" x14ac:dyDescent="0.25">
      <c r="A5536" s="89"/>
      <c r="B5536" s="89"/>
      <c r="C5536" s="90"/>
      <c r="D5536" s="91"/>
    </row>
    <row r="5537" spans="1:4" x14ac:dyDescent="0.25">
      <c r="A5537" s="89"/>
      <c r="B5537" s="89"/>
      <c r="C5537" s="90"/>
      <c r="D5537" s="92"/>
    </row>
    <row r="5538" spans="1:4" x14ac:dyDescent="0.25">
      <c r="A5538" s="89"/>
      <c r="B5538" s="89"/>
      <c r="C5538" s="90"/>
      <c r="D5538" s="92"/>
    </row>
    <row r="5539" spans="1:4" x14ac:dyDescent="0.25">
      <c r="A5539" s="89"/>
      <c r="B5539" s="89"/>
      <c r="C5539" s="90"/>
      <c r="D5539" s="92"/>
    </row>
    <row r="5540" spans="1:4" x14ac:dyDescent="0.25">
      <c r="A5540" s="89"/>
      <c r="B5540" s="89"/>
      <c r="C5540" s="90"/>
      <c r="D5540" s="92"/>
    </row>
    <row r="5541" spans="1:4" x14ac:dyDescent="0.25">
      <c r="A5541" s="505"/>
      <c r="B5541" s="505"/>
      <c r="C5541" s="505"/>
      <c r="D5541" s="505"/>
    </row>
    <row r="5542" spans="1:4" x14ac:dyDescent="0.25">
      <c r="A5542" s="507"/>
      <c r="B5542" s="507"/>
      <c r="C5542" s="507"/>
      <c r="D5542" s="85"/>
    </row>
    <row r="5543" spans="1:4" x14ac:dyDescent="0.25">
      <c r="A5543" s="86"/>
      <c r="B5543" s="86"/>
      <c r="C5543" s="87"/>
      <c r="D5543" s="88"/>
    </row>
    <row r="5544" spans="1:4" x14ac:dyDescent="0.25">
      <c r="A5544" s="89"/>
      <c r="B5544" s="89"/>
      <c r="C5544" s="90"/>
      <c r="D5544" s="92"/>
    </row>
    <row r="5545" spans="1:4" x14ac:dyDescent="0.25">
      <c r="A5545" s="89"/>
      <c r="B5545" s="89"/>
      <c r="C5545" s="90"/>
      <c r="D5545" s="91"/>
    </row>
    <row r="5546" spans="1:4" x14ac:dyDescent="0.25">
      <c r="A5546" s="505"/>
      <c r="B5546" s="505"/>
      <c r="C5546" s="505"/>
      <c r="D5546" s="505"/>
    </row>
    <row r="5547" spans="1:4" x14ac:dyDescent="0.25">
      <c r="A5547" s="507"/>
      <c r="B5547" s="507"/>
      <c r="C5547" s="507"/>
      <c r="D5547" s="85"/>
    </row>
    <row r="5548" spans="1:4" x14ac:dyDescent="0.25">
      <c r="A5548" s="507"/>
      <c r="B5548" s="507"/>
      <c r="C5548" s="507"/>
      <c r="D5548" s="85"/>
    </row>
    <row r="5549" spans="1:4" x14ac:dyDescent="0.25">
      <c r="A5549" s="86"/>
      <c r="B5549" s="86"/>
      <c r="C5549" s="87"/>
      <c r="D5549" s="88"/>
    </row>
    <row r="5550" spans="1:4" x14ac:dyDescent="0.25">
      <c r="A5550" s="89"/>
      <c r="B5550" s="89"/>
      <c r="C5550" s="90"/>
      <c r="D5550" s="92"/>
    </row>
    <row r="5551" spans="1:4" x14ac:dyDescent="0.25">
      <c r="A5551" s="505"/>
      <c r="B5551" s="505"/>
      <c r="C5551" s="505"/>
      <c r="D5551" s="505"/>
    </row>
    <row r="5552" spans="1:4" x14ac:dyDescent="0.25">
      <c r="A5552" s="507"/>
      <c r="B5552" s="507"/>
      <c r="C5552" s="507"/>
      <c r="D5552" s="85"/>
    </row>
    <row r="5553" spans="1:4" x14ac:dyDescent="0.25">
      <c r="A5553" s="86"/>
      <c r="B5553" s="86"/>
      <c r="C5553" s="87"/>
      <c r="D5553" s="88"/>
    </row>
    <row r="5554" spans="1:4" x14ac:dyDescent="0.25">
      <c r="A5554" s="89"/>
      <c r="B5554" s="89"/>
      <c r="C5554" s="90"/>
      <c r="D5554" s="92"/>
    </row>
    <row r="5555" spans="1:4" x14ac:dyDescent="0.25">
      <c r="A5555" s="505"/>
      <c r="B5555" s="505"/>
      <c r="C5555" s="505"/>
      <c r="D5555" s="505"/>
    </row>
    <row r="5556" spans="1:4" x14ac:dyDescent="0.25">
      <c r="A5556" s="507"/>
      <c r="B5556" s="507"/>
      <c r="C5556" s="507"/>
      <c r="D5556" s="85"/>
    </row>
    <row r="5557" spans="1:4" x14ac:dyDescent="0.25">
      <c r="A5557" s="86"/>
      <c r="B5557" s="86"/>
      <c r="C5557" s="87"/>
      <c r="D5557" s="88"/>
    </row>
    <row r="5558" spans="1:4" x14ac:dyDescent="0.25">
      <c r="A5558" s="89"/>
      <c r="B5558" s="89"/>
      <c r="C5558" s="90"/>
      <c r="D5558" s="92"/>
    </row>
    <row r="5559" spans="1:4" x14ac:dyDescent="0.25">
      <c r="A5559" s="89"/>
      <c r="B5559" s="89"/>
      <c r="C5559" s="90"/>
      <c r="D5559" s="92"/>
    </row>
    <row r="5560" spans="1:4" x14ac:dyDescent="0.25">
      <c r="A5560" s="89"/>
      <c r="B5560" s="89"/>
      <c r="C5560" s="90"/>
      <c r="D5560" s="93"/>
    </row>
    <row r="5561" spans="1:4" x14ac:dyDescent="0.25">
      <c r="A5561" s="89"/>
      <c r="B5561" s="89"/>
      <c r="C5561" s="90"/>
      <c r="D5561" s="93"/>
    </row>
    <row r="5562" spans="1:4" x14ac:dyDescent="0.25">
      <c r="A5562" s="505"/>
      <c r="B5562" s="505"/>
      <c r="C5562" s="505"/>
      <c r="D5562" s="505"/>
    </row>
    <row r="5563" spans="1:4" x14ac:dyDescent="0.25">
      <c r="A5563" s="507"/>
      <c r="B5563" s="507"/>
      <c r="C5563" s="507"/>
      <c r="D5563" s="85"/>
    </row>
    <row r="5564" spans="1:4" x14ac:dyDescent="0.25">
      <c r="A5564" s="507"/>
      <c r="B5564" s="507"/>
      <c r="C5564" s="507"/>
      <c r="D5564" s="85"/>
    </row>
    <row r="5565" spans="1:4" x14ac:dyDescent="0.25">
      <c r="A5565" s="86"/>
      <c r="B5565" s="86"/>
      <c r="C5565" s="87"/>
      <c r="D5565" s="88"/>
    </row>
    <row r="5566" spans="1:4" x14ac:dyDescent="0.25">
      <c r="A5566" s="89"/>
      <c r="B5566" s="89"/>
      <c r="C5566" s="90"/>
      <c r="D5566" s="93"/>
    </row>
    <row r="5567" spans="1:4" x14ac:dyDescent="0.25">
      <c r="A5567" s="505"/>
      <c r="B5567" s="505"/>
      <c r="C5567" s="505"/>
      <c r="D5567" s="505"/>
    </row>
    <row r="5568" spans="1:4" x14ac:dyDescent="0.25">
      <c r="A5568" s="507"/>
      <c r="B5568" s="507"/>
      <c r="C5568" s="507"/>
      <c r="D5568" s="85"/>
    </row>
    <row r="5569" spans="1:4" x14ac:dyDescent="0.25">
      <c r="A5569" s="86"/>
      <c r="B5569" s="86"/>
      <c r="C5569" s="87"/>
      <c r="D5569" s="88"/>
    </row>
    <row r="5570" spans="1:4" x14ac:dyDescent="0.25">
      <c r="A5570" s="89"/>
      <c r="B5570" s="89"/>
      <c r="C5570" s="90"/>
      <c r="D5570" s="94"/>
    </row>
    <row r="5571" spans="1:4" x14ac:dyDescent="0.25">
      <c r="A5571" s="89"/>
      <c r="B5571" s="89"/>
      <c r="C5571" s="90"/>
      <c r="D5571" s="93"/>
    </row>
    <row r="5572" spans="1:4" x14ac:dyDescent="0.25">
      <c r="A5572" s="505"/>
      <c r="B5572" s="505"/>
      <c r="C5572" s="505"/>
      <c r="D5572" s="505"/>
    </row>
    <row r="5573" spans="1:4" x14ac:dyDescent="0.25">
      <c r="A5573" s="507"/>
      <c r="B5573" s="507"/>
      <c r="C5573" s="507"/>
      <c r="D5573" s="85"/>
    </row>
    <row r="5574" spans="1:4" x14ac:dyDescent="0.25">
      <c r="A5574" s="86"/>
      <c r="B5574" s="86"/>
      <c r="C5574" s="87"/>
      <c r="D5574" s="88"/>
    </row>
    <row r="5575" spans="1:4" x14ac:dyDescent="0.25">
      <c r="A5575" s="89"/>
      <c r="B5575" s="89"/>
      <c r="C5575" s="90"/>
      <c r="D5575" s="93"/>
    </row>
    <row r="5576" spans="1:4" x14ac:dyDescent="0.25">
      <c r="A5576" s="89"/>
      <c r="B5576" s="89"/>
      <c r="C5576" s="90"/>
      <c r="D5576" s="93"/>
    </row>
    <row r="5577" spans="1:4" x14ac:dyDescent="0.25">
      <c r="A5577" s="505"/>
      <c r="B5577" s="505"/>
      <c r="C5577" s="505"/>
      <c r="D5577" s="505"/>
    </row>
    <row r="5578" spans="1:4" x14ac:dyDescent="0.25">
      <c r="A5578" s="507"/>
      <c r="B5578" s="507"/>
      <c r="C5578" s="507"/>
      <c r="D5578" s="85"/>
    </row>
    <row r="5579" spans="1:4" x14ac:dyDescent="0.25">
      <c r="A5579" s="86"/>
      <c r="B5579" s="86"/>
      <c r="C5579" s="87"/>
      <c r="D5579" s="88"/>
    </row>
    <row r="5580" spans="1:4" x14ac:dyDescent="0.25">
      <c r="A5580" s="89"/>
      <c r="B5580" s="89"/>
      <c r="C5580" s="90"/>
      <c r="D5580" s="92"/>
    </row>
    <row r="5581" spans="1:4" x14ac:dyDescent="0.25">
      <c r="A5581" s="89"/>
      <c r="B5581" s="89"/>
      <c r="C5581" s="90"/>
      <c r="D5581" s="92"/>
    </row>
    <row r="5582" spans="1:4" x14ac:dyDescent="0.25">
      <c r="A5582" s="505"/>
      <c r="B5582" s="505"/>
      <c r="C5582" s="505"/>
      <c r="D5582" s="505"/>
    </row>
    <row r="5583" spans="1:4" x14ac:dyDescent="0.25">
      <c r="A5583" s="507"/>
      <c r="B5583" s="507"/>
      <c r="C5583" s="507"/>
      <c r="D5583" s="85"/>
    </row>
    <row r="5584" spans="1:4" x14ac:dyDescent="0.25">
      <c r="A5584" s="507"/>
      <c r="B5584" s="507"/>
      <c r="C5584" s="507"/>
      <c r="D5584" s="85"/>
    </row>
    <row r="5585" spans="1:4" x14ac:dyDescent="0.25">
      <c r="A5585" s="86"/>
      <c r="B5585" s="86"/>
      <c r="C5585" s="87"/>
      <c r="D5585" s="88"/>
    </row>
    <row r="5586" spans="1:4" x14ac:dyDescent="0.25">
      <c r="A5586" s="89"/>
      <c r="B5586" s="89"/>
      <c r="C5586" s="90"/>
      <c r="D5586" s="94"/>
    </row>
    <row r="5587" spans="1:4" x14ac:dyDescent="0.25">
      <c r="A5587" s="89"/>
      <c r="B5587" s="89"/>
      <c r="C5587" s="90"/>
      <c r="D5587" s="93"/>
    </row>
    <row r="5588" spans="1:4" x14ac:dyDescent="0.25">
      <c r="A5588" s="505"/>
      <c r="B5588" s="505"/>
      <c r="C5588" s="505"/>
      <c r="D5588" s="505"/>
    </row>
    <row r="5589" spans="1:4" x14ac:dyDescent="0.25">
      <c r="A5589" s="507"/>
      <c r="B5589" s="507"/>
      <c r="C5589" s="507"/>
      <c r="D5589" s="85"/>
    </row>
    <row r="5590" spans="1:4" x14ac:dyDescent="0.25">
      <c r="A5590" s="86"/>
      <c r="B5590" s="86"/>
      <c r="C5590" s="87"/>
      <c r="D5590" s="88"/>
    </row>
    <row r="5591" spans="1:4" x14ac:dyDescent="0.25">
      <c r="A5591" s="89"/>
      <c r="B5591" s="89"/>
      <c r="C5591" s="90"/>
      <c r="D5591" s="93"/>
    </row>
    <row r="5592" spans="1:4" x14ac:dyDescent="0.25">
      <c r="A5592" s="89"/>
      <c r="B5592" s="89"/>
      <c r="C5592" s="90"/>
      <c r="D5592" s="93"/>
    </row>
    <row r="5593" spans="1:4" x14ac:dyDescent="0.25">
      <c r="A5593" s="89"/>
      <c r="B5593" s="89"/>
      <c r="C5593" s="90"/>
      <c r="D5593" s="93"/>
    </row>
    <row r="5594" spans="1:4" x14ac:dyDescent="0.25">
      <c r="A5594" s="89"/>
      <c r="B5594" s="89"/>
      <c r="C5594" s="90"/>
      <c r="D5594" s="93"/>
    </row>
    <row r="5595" spans="1:4" x14ac:dyDescent="0.25">
      <c r="A5595" s="89"/>
      <c r="B5595" s="89"/>
      <c r="C5595" s="90"/>
      <c r="D5595" s="93"/>
    </row>
    <row r="5596" spans="1:4" x14ac:dyDescent="0.25">
      <c r="A5596" s="89"/>
      <c r="B5596" s="89"/>
      <c r="C5596" s="90"/>
      <c r="D5596" s="93"/>
    </row>
    <row r="5597" spans="1:4" x14ac:dyDescent="0.25">
      <c r="A5597" s="89"/>
      <c r="B5597" s="89"/>
      <c r="C5597" s="90"/>
      <c r="D5597" s="93"/>
    </row>
    <row r="5598" spans="1:4" x14ac:dyDescent="0.25">
      <c r="A5598" s="89"/>
      <c r="B5598" s="89"/>
      <c r="C5598" s="90"/>
      <c r="D5598" s="93"/>
    </row>
    <row r="5599" spans="1:4" x14ac:dyDescent="0.25">
      <c r="A5599" s="505"/>
      <c r="B5599" s="505"/>
      <c r="C5599" s="505"/>
      <c r="D5599" s="505"/>
    </row>
    <row r="5600" spans="1:4" x14ac:dyDescent="0.25">
      <c r="A5600" s="507"/>
      <c r="B5600" s="507"/>
      <c r="C5600" s="507"/>
      <c r="D5600" s="85"/>
    </row>
    <row r="5601" spans="1:4" x14ac:dyDescent="0.25">
      <c r="A5601" s="507"/>
      <c r="B5601" s="507"/>
      <c r="C5601" s="507"/>
      <c r="D5601" s="85"/>
    </row>
    <row r="5602" spans="1:4" x14ac:dyDescent="0.25">
      <c r="A5602" s="86"/>
      <c r="B5602" s="86"/>
      <c r="C5602" s="87"/>
      <c r="D5602" s="88"/>
    </row>
    <row r="5603" spans="1:4" x14ac:dyDescent="0.25">
      <c r="A5603" s="89"/>
      <c r="B5603" s="89"/>
      <c r="C5603" s="90"/>
      <c r="D5603" s="93"/>
    </row>
    <row r="5604" spans="1:4" x14ac:dyDescent="0.25">
      <c r="A5604" s="505"/>
      <c r="B5604" s="505"/>
      <c r="C5604" s="505"/>
      <c r="D5604" s="505"/>
    </row>
    <row r="5605" spans="1:4" x14ac:dyDescent="0.25">
      <c r="A5605" s="507"/>
      <c r="B5605" s="507"/>
      <c r="C5605" s="507"/>
      <c r="D5605" s="85"/>
    </row>
    <row r="5606" spans="1:4" x14ac:dyDescent="0.25">
      <c r="A5606" s="507"/>
      <c r="B5606" s="507"/>
      <c r="C5606" s="507"/>
      <c r="D5606" s="85"/>
    </row>
    <row r="5607" spans="1:4" x14ac:dyDescent="0.25">
      <c r="A5607" s="86"/>
      <c r="B5607" s="86"/>
      <c r="C5607" s="87"/>
      <c r="D5607" s="88"/>
    </row>
    <row r="5608" spans="1:4" x14ac:dyDescent="0.25">
      <c r="A5608" s="89"/>
      <c r="B5608" s="89"/>
      <c r="C5608" s="90"/>
      <c r="D5608" s="91"/>
    </row>
    <row r="5609" spans="1:4" x14ac:dyDescent="0.25">
      <c r="A5609" s="89"/>
      <c r="B5609" s="89"/>
      <c r="C5609" s="90"/>
      <c r="D5609" s="92"/>
    </row>
    <row r="5610" spans="1:4" x14ac:dyDescent="0.25">
      <c r="A5610" s="505"/>
      <c r="B5610" s="505"/>
      <c r="C5610" s="505"/>
      <c r="D5610" s="505"/>
    </row>
    <row r="5611" spans="1:4" x14ac:dyDescent="0.25">
      <c r="A5611" s="507"/>
      <c r="B5611" s="507"/>
      <c r="C5611" s="507"/>
      <c r="D5611" s="85"/>
    </row>
    <row r="5612" spans="1:4" x14ac:dyDescent="0.25">
      <c r="A5612" s="507"/>
      <c r="B5612" s="507"/>
      <c r="C5612" s="507"/>
      <c r="D5612" s="85"/>
    </row>
    <row r="5613" spans="1:4" x14ac:dyDescent="0.25">
      <c r="A5613" s="86"/>
      <c r="B5613" s="86"/>
      <c r="C5613" s="87"/>
      <c r="D5613" s="88"/>
    </row>
    <row r="5614" spans="1:4" x14ac:dyDescent="0.25">
      <c r="A5614" s="89"/>
      <c r="B5614" s="89"/>
      <c r="C5614" s="90"/>
      <c r="D5614" s="92"/>
    </row>
    <row r="5615" spans="1:4" x14ac:dyDescent="0.25">
      <c r="A5615" s="505"/>
      <c r="B5615" s="505"/>
      <c r="C5615" s="505"/>
      <c r="D5615" s="505"/>
    </row>
    <row r="5616" spans="1:4" x14ac:dyDescent="0.25">
      <c r="A5616" s="507"/>
      <c r="B5616" s="507"/>
      <c r="C5616" s="507"/>
      <c r="D5616" s="85"/>
    </row>
    <row r="5617" spans="1:4" x14ac:dyDescent="0.25">
      <c r="A5617" s="86"/>
      <c r="B5617" s="86"/>
      <c r="C5617" s="87"/>
      <c r="D5617" s="88"/>
    </row>
    <row r="5618" spans="1:4" x14ac:dyDescent="0.25">
      <c r="A5618" s="89"/>
      <c r="B5618" s="89"/>
      <c r="C5618" s="90"/>
      <c r="D5618" s="91"/>
    </row>
    <row r="5619" spans="1:4" x14ac:dyDescent="0.25">
      <c r="A5619" s="89"/>
      <c r="B5619" s="89"/>
      <c r="C5619" s="90"/>
      <c r="D5619" s="91"/>
    </row>
    <row r="5620" spans="1:4" x14ac:dyDescent="0.25">
      <c r="A5620" s="505"/>
      <c r="B5620" s="505"/>
      <c r="C5620" s="505"/>
      <c r="D5620" s="505"/>
    </row>
    <row r="5621" spans="1:4" x14ac:dyDescent="0.25">
      <c r="A5621" s="507"/>
      <c r="B5621" s="507"/>
      <c r="C5621" s="507"/>
      <c r="D5621" s="85"/>
    </row>
    <row r="5622" spans="1:4" x14ac:dyDescent="0.25">
      <c r="A5622" s="507"/>
      <c r="B5622" s="507"/>
      <c r="C5622" s="507"/>
      <c r="D5622" s="85"/>
    </row>
    <row r="5623" spans="1:4" x14ac:dyDescent="0.25">
      <c r="A5623" s="86"/>
      <c r="B5623" s="86"/>
      <c r="C5623" s="87"/>
      <c r="D5623" s="88"/>
    </row>
    <row r="5624" spans="1:4" x14ac:dyDescent="0.25">
      <c r="A5624" s="89"/>
      <c r="B5624" s="89"/>
      <c r="C5624" s="90"/>
      <c r="D5624" s="92"/>
    </row>
    <row r="5625" spans="1:4" x14ac:dyDescent="0.25">
      <c r="A5625" s="505"/>
      <c r="B5625" s="505"/>
      <c r="C5625" s="505"/>
      <c r="D5625" s="505"/>
    </row>
    <row r="5626" spans="1:4" x14ac:dyDescent="0.25">
      <c r="A5626" s="507"/>
      <c r="B5626" s="507"/>
      <c r="C5626" s="507"/>
      <c r="D5626" s="85"/>
    </row>
    <row r="5627" spans="1:4" x14ac:dyDescent="0.25">
      <c r="A5627" s="86"/>
      <c r="B5627" s="86"/>
      <c r="C5627" s="87"/>
      <c r="D5627" s="88"/>
    </row>
    <row r="5628" spans="1:4" x14ac:dyDescent="0.25">
      <c r="A5628" s="89"/>
      <c r="B5628" s="89"/>
      <c r="C5628" s="90"/>
      <c r="D5628" s="92"/>
    </row>
    <row r="5629" spans="1:4" x14ac:dyDescent="0.25">
      <c r="A5629" s="89"/>
      <c r="B5629" s="89"/>
      <c r="C5629" s="90"/>
      <c r="D5629" s="92"/>
    </row>
    <row r="5630" spans="1:4" x14ac:dyDescent="0.25">
      <c r="A5630" s="89"/>
      <c r="B5630" s="89"/>
      <c r="C5630" s="90"/>
      <c r="D5630" s="92"/>
    </row>
    <row r="5631" spans="1:4" x14ac:dyDescent="0.25">
      <c r="A5631" s="89"/>
      <c r="B5631" s="89"/>
      <c r="C5631" s="90"/>
      <c r="D5631" s="92"/>
    </row>
    <row r="5632" spans="1:4" x14ac:dyDescent="0.25">
      <c r="A5632" s="89"/>
      <c r="B5632" s="89"/>
      <c r="C5632" s="90"/>
      <c r="D5632" s="92"/>
    </row>
    <row r="5633" spans="1:4" x14ac:dyDescent="0.25">
      <c r="A5633" s="89"/>
      <c r="B5633" s="89"/>
      <c r="C5633" s="90"/>
      <c r="D5633" s="92"/>
    </row>
    <row r="5634" spans="1:4" x14ac:dyDescent="0.25">
      <c r="A5634" s="505"/>
      <c r="B5634" s="505"/>
      <c r="C5634" s="505"/>
      <c r="D5634" s="505"/>
    </row>
    <row r="5635" spans="1:4" x14ac:dyDescent="0.25">
      <c r="A5635" s="507"/>
      <c r="B5635" s="507"/>
      <c r="C5635" s="507"/>
      <c r="D5635" s="85"/>
    </row>
    <row r="5636" spans="1:4" x14ac:dyDescent="0.25">
      <c r="A5636" s="507"/>
      <c r="B5636" s="507"/>
      <c r="C5636" s="507"/>
      <c r="D5636" s="85"/>
    </row>
    <row r="5637" spans="1:4" x14ac:dyDescent="0.25">
      <c r="A5637" s="86"/>
      <c r="B5637" s="86"/>
      <c r="C5637" s="87"/>
      <c r="D5637" s="88"/>
    </row>
    <row r="5638" spans="1:4" x14ac:dyDescent="0.25">
      <c r="A5638" s="89"/>
      <c r="B5638" s="89"/>
      <c r="C5638" s="90"/>
      <c r="D5638" s="92"/>
    </row>
    <row r="5639" spans="1:4" x14ac:dyDescent="0.25">
      <c r="A5639" s="89"/>
      <c r="B5639" s="89"/>
      <c r="C5639" s="90"/>
      <c r="D5639" s="92"/>
    </row>
    <row r="5640" spans="1:4" x14ac:dyDescent="0.25">
      <c r="A5640" s="505"/>
      <c r="B5640" s="505"/>
      <c r="C5640" s="505"/>
      <c r="D5640" s="505"/>
    </row>
    <row r="5641" spans="1:4" x14ac:dyDescent="0.25">
      <c r="A5641" s="507"/>
      <c r="B5641" s="507"/>
      <c r="C5641" s="507"/>
      <c r="D5641" s="85"/>
    </row>
    <row r="5642" spans="1:4" x14ac:dyDescent="0.25">
      <c r="A5642" s="86"/>
      <c r="B5642" s="86"/>
      <c r="C5642" s="87"/>
      <c r="D5642" s="88"/>
    </row>
    <row r="5643" spans="1:4" x14ac:dyDescent="0.25">
      <c r="A5643" s="89"/>
      <c r="B5643" s="89"/>
      <c r="C5643" s="90"/>
      <c r="D5643" s="93"/>
    </row>
    <row r="5644" spans="1:4" x14ac:dyDescent="0.25">
      <c r="A5644" s="89"/>
      <c r="B5644" s="89"/>
      <c r="C5644" s="90"/>
      <c r="D5644" s="93"/>
    </row>
    <row r="5645" spans="1:4" x14ac:dyDescent="0.25">
      <c r="A5645" s="505"/>
      <c r="B5645" s="505"/>
      <c r="C5645" s="505"/>
      <c r="D5645" s="505"/>
    </row>
    <row r="5646" spans="1:4" x14ac:dyDescent="0.25">
      <c r="A5646" s="507"/>
      <c r="B5646" s="507"/>
      <c r="C5646" s="507"/>
      <c r="D5646" s="85"/>
    </row>
    <row r="5647" spans="1:4" x14ac:dyDescent="0.25">
      <c r="A5647" s="86"/>
      <c r="B5647" s="86"/>
      <c r="C5647" s="87"/>
      <c r="D5647" s="88"/>
    </row>
    <row r="5648" spans="1:4" x14ac:dyDescent="0.25">
      <c r="A5648" s="89"/>
      <c r="B5648" s="89"/>
      <c r="C5648" s="90"/>
      <c r="D5648" s="92"/>
    </row>
    <row r="5649" spans="1:4" x14ac:dyDescent="0.25">
      <c r="A5649" s="89"/>
      <c r="B5649" s="89"/>
      <c r="C5649" s="90"/>
      <c r="D5649" s="92"/>
    </row>
    <row r="5650" spans="1:4" x14ac:dyDescent="0.25">
      <c r="A5650" s="505"/>
      <c r="B5650" s="505"/>
      <c r="C5650" s="505"/>
      <c r="D5650" s="505"/>
    </row>
    <row r="5651" spans="1:4" x14ac:dyDescent="0.25">
      <c r="A5651" s="507"/>
      <c r="B5651" s="507"/>
      <c r="C5651" s="507"/>
      <c r="D5651" s="85"/>
    </row>
    <row r="5652" spans="1:4" x14ac:dyDescent="0.25">
      <c r="A5652" s="507"/>
      <c r="B5652" s="507"/>
      <c r="C5652" s="507"/>
      <c r="D5652" s="85"/>
    </row>
    <row r="5653" spans="1:4" x14ac:dyDescent="0.25">
      <c r="A5653" s="86"/>
      <c r="B5653" s="86"/>
      <c r="C5653" s="87"/>
      <c r="D5653" s="88"/>
    </row>
    <row r="5654" spans="1:4" x14ac:dyDescent="0.25">
      <c r="A5654" s="89"/>
      <c r="B5654" s="89"/>
      <c r="C5654" s="90"/>
      <c r="D5654" s="92"/>
    </row>
    <row r="5655" spans="1:4" x14ac:dyDescent="0.25">
      <c r="A5655" s="89"/>
      <c r="B5655" s="89"/>
      <c r="C5655" s="90"/>
      <c r="D5655" s="92"/>
    </row>
    <row r="5656" spans="1:4" x14ac:dyDescent="0.25">
      <c r="A5656" s="89"/>
      <c r="B5656" s="89"/>
      <c r="C5656" s="90"/>
      <c r="D5656" s="92"/>
    </row>
    <row r="5657" spans="1:4" x14ac:dyDescent="0.25">
      <c r="A5657" s="89"/>
      <c r="B5657" s="89"/>
      <c r="C5657" s="90"/>
      <c r="D5657" s="92"/>
    </row>
    <row r="5658" spans="1:4" x14ac:dyDescent="0.25">
      <c r="A5658" s="89"/>
      <c r="B5658" s="89"/>
      <c r="C5658" s="90"/>
      <c r="D5658" s="91"/>
    </row>
    <row r="5659" spans="1:4" x14ac:dyDescent="0.25">
      <c r="A5659" s="89"/>
      <c r="B5659" s="89"/>
      <c r="C5659" s="90"/>
      <c r="D5659" s="92"/>
    </row>
    <row r="5660" spans="1:4" x14ac:dyDescent="0.25">
      <c r="A5660" s="89"/>
      <c r="B5660" s="89"/>
      <c r="C5660" s="90"/>
      <c r="D5660" s="92"/>
    </row>
    <row r="5661" spans="1:4" x14ac:dyDescent="0.25">
      <c r="A5661" s="89"/>
      <c r="B5661" s="89"/>
      <c r="C5661" s="90"/>
      <c r="D5661" s="92"/>
    </row>
    <row r="5662" spans="1:4" x14ac:dyDescent="0.25">
      <c r="A5662" s="89"/>
      <c r="B5662" s="89"/>
      <c r="C5662" s="90"/>
      <c r="D5662" s="92"/>
    </row>
    <row r="5663" spans="1:4" x14ac:dyDescent="0.25">
      <c r="A5663" s="505"/>
      <c r="B5663" s="505"/>
      <c r="C5663" s="505"/>
      <c r="D5663" s="505"/>
    </row>
    <row r="5664" spans="1:4" x14ac:dyDescent="0.25">
      <c r="A5664" s="507"/>
      <c r="B5664" s="507"/>
      <c r="C5664" s="507"/>
      <c r="D5664" s="85"/>
    </row>
    <row r="5665" spans="1:4" x14ac:dyDescent="0.25">
      <c r="A5665" s="86"/>
      <c r="B5665" s="86"/>
      <c r="C5665" s="87"/>
      <c r="D5665" s="88"/>
    </row>
    <row r="5666" spans="1:4" x14ac:dyDescent="0.25">
      <c r="A5666" s="89"/>
      <c r="B5666" s="89"/>
      <c r="C5666" s="90"/>
      <c r="D5666" s="92"/>
    </row>
    <row r="5667" spans="1:4" x14ac:dyDescent="0.25">
      <c r="A5667" s="89"/>
      <c r="B5667" s="89"/>
      <c r="C5667" s="90"/>
      <c r="D5667" s="91"/>
    </row>
    <row r="5668" spans="1:4" x14ac:dyDescent="0.25">
      <c r="A5668" s="89"/>
      <c r="B5668" s="89"/>
      <c r="C5668" s="90"/>
      <c r="D5668" s="91"/>
    </row>
    <row r="5669" spans="1:4" x14ac:dyDescent="0.25">
      <c r="A5669" s="89"/>
      <c r="B5669" s="89"/>
      <c r="C5669" s="90"/>
      <c r="D5669" s="92"/>
    </row>
    <row r="5670" spans="1:4" x14ac:dyDescent="0.25">
      <c r="A5670" s="89"/>
      <c r="B5670" s="89"/>
      <c r="C5670" s="90"/>
      <c r="D5670" s="92"/>
    </row>
    <row r="5671" spans="1:4" x14ac:dyDescent="0.25">
      <c r="A5671" s="89"/>
      <c r="B5671" s="89"/>
      <c r="C5671" s="90"/>
      <c r="D5671" s="92"/>
    </row>
    <row r="5672" spans="1:4" x14ac:dyDescent="0.25">
      <c r="A5672" s="89"/>
      <c r="B5672" s="89"/>
      <c r="C5672" s="90"/>
      <c r="D5672" s="92"/>
    </row>
    <row r="5673" spans="1:4" x14ac:dyDescent="0.25">
      <c r="A5673" s="505"/>
      <c r="B5673" s="505"/>
      <c r="C5673" s="505"/>
      <c r="D5673" s="505"/>
    </row>
    <row r="5674" spans="1:4" x14ac:dyDescent="0.25">
      <c r="A5674" s="507"/>
      <c r="B5674" s="507"/>
      <c r="C5674" s="507"/>
      <c r="D5674" s="85"/>
    </row>
    <row r="5675" spans="1:4" x14ac:dyDescent="0.25">
      <c r="A5675" s="86"/>
      <c r="B5675" s="86"/>
      <c r="C5675" s="87"/>
      <c r="D5675" s="88"/>
    </row>
    <row r="5676" spans="1:4" x14ac:dyDescent="0.25">
      <c r="A5676" s="89"/>
      <c r="B5676" s="89"/>
      <c r="C5676" s="90"/>
      <c r="D5676" s="92"/>
    </row>
    <row r="5677" spans="1:4" x14ac:dyDescent="0.25">
      <c r="A5677" s="505"/>
      <c r="B5677" s="505"/>
      <c r="C5677" s="505"/>
      <c r="D5677" s="505"/>
    </row>
    <row r="5678" spans="1:4" x14ac:dyDescent="0.25">
      <c r="A5678" s="507"/>
      <c r="B5678" s="507"/>
      <c r="C5678" s="507"/>
      <c r="D5678" s="85"/>
    </row>
    <row r="5679" spans="1:4" x14ac:dyDescent="0.25">
      <c r="A5679" s="86"/>
      <c r="B5679" s="86"/>
      <c r="C5679" s="87"/>
      <c r="D5679" s="88"/>
    </row>
    <row r="5680" spans="1:4" x14ac:dyDescent="0.25">
      <c r="A5680" s="89"/>
      <c r="B5680" s="89"/>
      <c r="C5680" s="90"/>
      <c r="D5680" s="92"/>
    </row>
    <row r="5681" spans="1:4" x14ac:dyDescent="0.25">
      <c r="A5681" s="89"/>
      <c r="B5681" s="89"/>
      <c r="C5681" s="90"/>
      <c r="D5681" s="92"/>
    </row>
    <row r="5682" spans="1:4" x14ac:dyDescent="0.25">
      <c r="A5682" s="505"/>
      <c r="B5682" s="505"/>
      <c r="C5682" s="505"/>
      <c r="D5682" s="505"/>
    </row>
    <row r="5683" spans="1:4" x14ac:dyDescent="0.25">
      <c r="A5683" s="507"/>
      <c r="B5683" s="507"/>
      <c r="C5683" s="507"/>
      <c r="D5683" s="85"/>
    </row>
    <row r="5684" spans="1:4" x14ac:dyDescent="0.25">
      <c r="A5684" s="86"/>
      <c r="B5684" s="86"/>
      <c r="C5684" s="87"/>
      <c r="D5684" s="88"/>
    </row>
    <row r="5685" spans="1:4" x14ac:dyDescent="0.25">
      <c r="A5685" s="89"/>
      <c r="B5685" s="89"/>
      <c r="C5685" s="90"/>
      <c r="D5685" s="92"/>
    </row>
    <row r="5686" spans="1:4" x14ac:dyDescent="0.25">
      <c r="A5686" s="89"/>
      <c r="B5686" s="89"/>
      <c r="C5686" s="90"/>
      <c r="D5686" s="92"/>
    </row>
    <row r="5687" spans="1:4" x14ac:dyDescent="0.25">
      <c r="A5687" s="89"/>
      <c r="B5687" s="89"/>
      <c r="C5687" s="90"/>
      <c r="D5687" s="92"/>
    </row>
    <row r="5688" spans="1:4" x14ac:dyDescent="0.25">
      <c r="A5688" s="89"/>
      <c r="B5688" s="89"/>
      <c r="C5688" s="90"/>
      <c r="D5688" s="92"/>
    </row>
    <row r="5689" spans="1:4" x14ac:dyDescent="0.25">
      <c r="A5689" s="89"/>
      <c r="B5689" s="89"/>
      <c r="C5689" s="90"/>
      <c r="D5689" s="92"/>
    </row>
    <row r="5690" spans="1:4" x14ac:dyDescent="0.25">
      <c r="A5690" s="89"/>
      <c r="B5690" s="89"/>
      <c r="C5690" s="90"/>
      <c r="D5690" s="92"/>
    </row>
    <row r="5691" spans="1:4" x14ac:dyDescent="0.25">
      <c r="A5691" s="89"/>
      <c r="B5691" s="89"/>
      <c r="C5691" s="90"/>
      <c r="D5691" s="92"/>
    </row>
    <row r="5692" spans="1:4" x14ac:dyDescent="0.25">
      <c r="A5692" s="89"/>
      <c r="B5692" s="89"/>
      <c r="C5692" s="90"/>
      <c r="D5692" s="92"/>
    </row>
    <row r="5693" spans="1:4" x14ac:dyDescent="0.25">
      <c r="A5693" s="89"/>
      <c r="B5693" s="89"/>
      <c r="C5693" s="90"/>
      <c r="D5693" s="93"/>
    </row>
    <row r="5694" spans="1:4" x14ac:dyDescent="0.25">
      <c r="A5694" s="89"/>
      <c r="B5694" s="89"/>
      <c r="C5694" s="90"/>
      <c r="D5694" s="93"/>
    </row>
    <row r="5695" spans="1:4" x14ac:dyDescent="0.25">
      <c r="A5695" s="89"/>
      <c r="B5695" s="89"/>
      <c r="C5695" s="90"/>
      <c r="D5695" s="93"/>
    </row>
    <row r="5696" spans="1:4" x14ac:dyDescent="0.25">
      <c r="A5696" s="505"/>
      <c r="B5696" s="505"/>
      <c r="C5696" s="505"/>
      <c r="D5696" s="505"/>
    </row>
    <row r="5697" spans="1:4" x14ac:dyDescent="0.25">
      <c r="A5697" s="507"/>
      <c r="B5697" s="507"/>
      <c r="C5697" s="507"/>
      <c r="D5697" s="85"/>
    </row>
    <row r="5698" spans="1:4" x14ac:dyDescent="0.25">
      <c r="A5698" s="86"/>
      <c r="B5698" s="86"/>
      <c r="C5698" s="87"/>
      <c r="D5698" s="88"/>
    </row>
    <row r="5699" spans="1:4" x14ac:dyDescent="0.25">
      <c r="A5699" s="89"/>
      <c r="B5699" s="89"/>
      <c r="C5699" s="90"/>
      <c r="D5699" s="91"/>
    </row>
    <row r="5700" spans="1:4" x14ac:dyDescent="0.25">
      <c r="A5700" s="89"/>
      <c r="B5700" s="89"/>
      <c r="C5700" s="90"/>
      <c r="D5700" s="91"/>
    </row>
    <row r="5701" spans="1:4" x14ac:dyDescent="0.25">
      <c r="A5701" s="505"/>
      <c r="B5701" s="505"/>
      <c r="C5701" s="505"/>
      <c r="D5701" s="505"/>
    </row>
    <row r="5702" spans="1:4" x14ac:dyDescent="0.25">
      <c r="A5702" s="507"/>
      <c r="B5702" s="507"/>
      <c r="C5702" s="507"/>
      <c r="D5702" s="85"/>
    </row>
    <row r="5703" spans="1:4" x14ac:dyDescent="0.25">
      <c r="A5703" s="86"/>
      <c r="B5703" s="86"/>
      <c r="C5703" s="87"/>
      <c r="D5703" s="88"/>
    </row>
    <row r="5704" spans="1:4" x14ac:dyDescent="0.25">
      <c r="A5704" s="89"/>
      <c r="B5704" s="89"/>
      <c r="C5704" s="90"/>
      <c r="D5704" s="91"/>
    </row>
    <row r="5705" spans="1:4" x14ac:dyDescent="0.25">
      <c r="A5705" s="505"/>
      <c r="B5705" s="505"/>
      <c r="C5705" s="505"/>
      <c r="D5705" s="505"/>
    </row>
    <row r="5706" spans="1:4" x14ac:dyDescent="0.25">
      <c r="A5706" s="507"/>
      <c r="B5706" s="507"/>
      <c r="C5706" s="507"/>
      <c r="D5706" s="85"/>
    </row>
    <row r="5707" spans="1:4" x14ac:dyDescent="0.25">
      <c r="A5707" s="507"/>
      <c r="B5707" s="507"/>
      <c r="C5707" s="507"/>
      <c r="D5707" s="85"/>
    </row>
    <row r="5708" spans="1:4" x14ac:dyDescent="0.25">
      <c r="A5708" s="86"/>
      <c r="B5708" s="86"/>
      <c r="C5708" s="87"/>
      <c r="D5708" s="88"/>
    </row>
    <row r="5709" spans="1:4" x14ac:dyDescent="0.25">
      <c r="A5709" s="89"/>
      <c r="B5709" s="89"/>
      <c r="C5709" s="90"/>
      <c r="D5709" s="92"/>
    </row>
    <row r="5710" spans="1:4" x14ac:dyDescent="0.25">
      <c r="A5710" s="505"/>
      <c r="B5710" s="505"/>
      <c r="C5710" s="505"/>
      <c r="D5710" s="505"/>
    </row>
    <row r="5711" spans="1:4" x14ac:dyDescent="0.25">
      <c r="A5711" s="507"/>
      <c r="B5711" s="507"/>
      <c r="C5711" s="507"/>
      <c r="D5711" s="85"/>
    </row>
    <row r="5712" spans="1:4" x14ac:dyDescent="0.25">
      <c r="A5712" s="86"/>
      <c r="B5712" s="86"/>
      <c r="C5712" s="87"/>
      <c r="D5712" s="88"/>
    </row>
    <row r="5713" spans="1:4" x14ac:dyDescent="0.25">
      <c r="A5713" s="89"/>
      <c r="B5713" s="89"/>
      <c r="C5713" s="90"/>
      <c r="D5713" s="91"/>
    </row>
    <row r="5714" spans="1:4" x14ac:dyDescent="0.25">
      <c r="A5714" s="89"/>
      <c r="B5714" s="89"/>
      <c r="C5714" s="90"/>
      <c r="D5714" s="91"/>
    </row>
    <row r="5715" spans="1:4" x14ac:dyDescent="0.25">
      <c r="A5715" s="89"/>
      <c r="B5715" s="89"/>
      <c r="C5715" s="90"/>
      <c r="D5715" s="92"/>
    </row>
    <row r="5716" spans="1:4" x14ac:dyDescent="0.25">
      <c r="A5716" s="89"/>
      <c r="B5716" s="89"/>
      <c r="C5716" s="90"/>
      <c r="D5716" s="93"/>
    </row>
    <row r="5717" spans="1:4" x14ac:dyDescent="0.25">
      <c r="A5717" s="89"/>
      <c r="B5717" s="89"/>
      <c r="C5717" s="90"/>
      <c r="D5717" s="92"/>
    </row>
    <row r="5718" spans="1:4" x14ac:dyDescent="0.25">
      <c r="A5718" s="89"/>
      <c r="B5718" s="89"/>
      <c r="C5718" s="90"/>
      <c r="D5718" s="93"/>
    </row>
    <row r="5719" spans="1:4" x14ac:dyDescent="0.25">
      <c r="A5719" s="89"/>
      <c r="B5719" s="89"/>
      <c r="C5719" s="90"/>
      <c r="D5719" s="92"/>
    </row>
    <row r="5720" spans="1:4" x14ac:dyDescent="0.25">
      <c r="A5720" s="89"/>
      <c r="B5720" s="89"/>
      <c r="C5720" s="90"/>
      <c r="D5720" s="92"/>
    </row>
    <row r="5721" spans="1:4" x14ac:dyDescent="0.25">
      <c r="A5721" s="89"/>
      <c r="B5721" s="89"/>
      <c r="C5721" s="90"/>
      <c r="D5721" s="91"/>
    </row>
    <row r="5722" spans="1:4" x14ac:dyDescent="0.25">
      <c r="A5722" s="89"/>
      <c r="B5722" s="89"/>
      <c r="C5722" s="90"/>
      <c r="D5722" s="91"/>
    </row>
    <row r="5723" spans="1:4" x14ac:dyDescent="0.25">
      <c r="A5723" s="505"/>
      <c r="B5723" s="505"/>
      <c r="C5723" s="505"/>
      <c r="D5723" s="505"/>
    </row>
    <row r="5724" spans="1:4" x14ac:dyDescent="0.25">
      <c r="A5724" s="507"/>
      <c r="B5724" s="507"/>
      <c r="C5724" s="507"/>
      <c r="D5724" s="85"/>
    </row>
    <row r="5725" spans="1:4" x14ac:dyDescent="0.25">
      <c r="A5725" s="86"/>
      <c r="B5725" s="86"/>
      <c r="C5725" s="87"/>
      <c r="D5725" s="88"/>
    </row>
    <row r="5726" spans="1:4" x14ac:dyDescent="0.25">
      <c r="A5726" s="89"/>
      <c r="B5726" s="89"/>
      <c r="C5726" s="90"/>
      <c r="D5726" s="91"/>
    </row>
    <row r="5727" spans="1:4" x14ac:dyDescent="0.25">
      <c r="A5727" s="89"/>
      <c r="B5727" s="89"/>
      <c r="C5727" s="90"/>
      <c r="D5727" s="91"/>
    </row>
    <row r="5728" spans="1:4" x14ac:dyDescent="0.25">
      <c r="A5728" s="89"/>
      <c r="B5728" s="89"/>
      <c r="C5728" s="90"/>
      <c r="D5728" s="91"/>
    </row>
    <row r="5729" spans="1:4" x14ac:dyDescent="0.25">
      <c r="A5729" s="89"/>
      <c r="B5729" s="89"/>
      <c r="C5729" s="90"/>
      <c r="D5729" s="92"/>
    </row>
    <row r="5730" spans="1:4" x14ac:dyDescent="0.25">
      <c r="A5730" s="89"/>
      <c r="B5730" s="89"/>
      <c r="C5730" s="90"/>
      <c r="D5730" s="91"/>
    </row>
    <row r="5731" spans="1:4" x14ac:dyDescent="0.25">
      <c r="A5731" s="505"/>
      <c r="B5731" s="505"/>
      <c r="C5731" s="505"/>
      <c r="D5731" s="505"/>
    </row>
    <row r="5732" spans="1:4" x14ac:dyDescent="0.25">
      <c r="A5732" s="507"/>
      <c r="B5732" s="507"/>
      <c r="C5732" s="507"/>
      <c r="D5732" s="85"/>
    </row>
    <row r="5733" spans="1:4" x14ac:dyDescent="0.25">
      <c r="A5733" s="507"/>
      <c r="B5733" s="507"/>
      <c r="C5733" s="507"/>
      <c r="D5733" s="85"/>
    </row>
    <row r="5734" spans="1:4" x14ac:dyDescent="0.25">
      <c r="A5734" s="86"/>
      <c r="B5734" s="86"/>
      <c r="C5734" s="87"/>
      <c r="D5734" s="88"/>
    </row>
    <row r="5735" spans="1:4" x14ac:dyDescent="0.25">
      <c r="A5735" s="89"/>
      <c r="B5735" s="89"/>
      <c r="C5735" s="90"/>
      <c r="D5735" s="92"/>
    </row>
    <row r="5736" spans="1:4" x14ac:dyDescent="0.25">
      <c r="A5736" s="89"/>
      <c r="B5736" s="89"/>
      <c r="C5736" s="90"/>
      <c r="D5736" s="93"/>
    </row>
    <row r="5737" spans="1:4" x14ac:dyDescent="0.25">
      <c r="A5737" s="505"/>
      <c r="B5737" s="505"/>
      <c r="C5737" s="505"/>
      <c r="D5737" s="505"/>
    </row>
    <row r="5738" spans="1:4" x14ac:dyDescent="0.25">
      <c r="A5738" s="507"/>
      <c r="B5738" s="507"/>
      <c r="C5738" s="507"/>
      <c r="D5738" s="85"/>
    </row>
    <row r="5739" spans="1:4" x14ac:dyDescent="0.25">
      <c r="A5739" s="86"/>
      <c r="B5739" s="86"/>
      <c r="C5739" s="87"/>
      <c r="D5739" s="88"/>
    </row>
    <row r="5740" spans="1:4" x14ac:dyDescent="0.25">
      <c r="A5740" s="89"/>
      <c r="B5740" s="89"/>
      <c r="C5740" s="90"/>
      <c r="D5740" s="93"/>
    </row>
    <row r="5741" spans="1:4" x14ac:dyDescent="0.25">
      <c r="A5741" s="89"/>
      <c r="B5741" s="89"/>
      <c r="C5741" s="90"/>
      <c r="D5741" s="93"/>
    </row>
    <row r="5742" spans="1:4" x14ac:dyDescent="0.25">
      <c r="A5742" s="89"/>
      <c r="B5742" s="89"/>
      <c r="C5742" s="90"/>
      <c r="D5742" s="93"/>
    </row>
    <row r="5743" spans="1:4" x14ac:dyDescent="0.25">
      <c r="A5743" s="89"/>
      <c r="B5743" s="89"/>
      <c r="C5743" s="90"/>
      <c r="D5743" s="93"/>
    </row>
    <row r="5744" spans="1:4" x14ac:dyDescent="0.25">
      <c r="A5744" s="505"/>
      <c r="B5744" s="505"/>
      <c r="C5744" s="505"/>
      <c r="D5744" s="505"/>
    </row>
    <row r="5745" spans="1:4" x14ac:dyDescent="0.25">
      <c r="A5745" s="507"/>
      <c r="B5745" s="507"/>
      <c r="C5745" s="507"/>
      <c r="D5745" s="85"/>
    </row>
    <row r="5746" spans="1:4" x14ac:dyDescent="0.25">
      <c r="A5746" s="86"/>
      <c r="B5746" s="86"/>
      <c r="C5746" s="87"/>
      <c r="D5746" s="88"/>
    </row>
    <row r="5747" spans="1:4" x14ac:dyDescent="0.25">
      <c r="A5747" s="89"/>
      <c r="B5747" s="89"/>
      <c r="C5747" s="90"/>
      <c r="D5747" s="92"/>
    </row>
    <row r="5748" spans="1:4" x14ac:dyDescent="0.25">
      <c r="A5748" s="505"/>
      <c r="B5748" s="505"/>
      <c r="C5748" s="505"/>
      <c r="D5748" s="505"/>
    </row>
    <row r="5749" spans="1:4" x14ac:dyDescent="0.25">
      <c r="A5749" s="507"/>
      <c r="B5749" s="507"/>
      <c r="C5749" s="507"/>
      <c r="D5749" s="85"/>
    </row>
    <row r="5750" spans="1:4" x14ac:dyDescent="0.25">
      <c r="A5750" s="86"/>
      <c r="B5750" s="86"/>
      <c r="C5750" s="87"/>
      <c r="D5750" s="88"/>
    </row>
    <row r="5751" spans="1:4" x14ac:dyDescent="0.25">
      <c r="A5751" s="89"/>
      <c r="B5751" s="89"/>
      <c r="C5751" s="90"/>
      <c r="D5751" s="92"/>
    </row>
    <row r="5752" spans="1:4" x14ac:dyDescent="0.25">
      <c r="A5752" s="89"/>
      <c r="B5752" s="89"/>
      <c r="C5752" s="90"/>
      <c r="D5752" s="93"/>
    </row>
    <row r="5753" spans="1:4" x14ac:dyDescent="0.25">
      <c r="A5753" s="505"/>
      <c r="B5753" s="505"/>
      <c r="C5753" s="505"/>
      <c r="D5753" s="505"/>
    </row>
    <row r="5754" spans="1:4" x14ac:dyDescent="0.25">
      <c r="A5754" s="507"/>
      <c r="B5754" s="507"/>
      <c r="C5754" s="507"/>
      <c r="D5754" s="85"/>
    </row>
    <row r="5755" spans="1:4" x14ac:dyDescent="0.25">
      <c r="A5755" s="86"/>
      <c r="B5755" s="86"/>
      <c r="C5755" s="87"/>
      <c r="D5755" s="88"/>
    </row>
    <row r="5756" spans="1:4" x14ac:dyDescent="0.25">
      <c r="A5756" s="89"/>
      <c r="B5756" s="89"/>
      <c r="C5756" s="90"/>
      <c r="D5756" s="93"/>
    </row>
    <row r="5757" spans="1:4" x14ac:dyDescent="0.25">
      <c r="A5757" s="89"/>
      <c r="B5757" s="89"/>
      <c r="C5757" s="90"/>
      <c r="D5757" s="93"/>
    </row>
    <row r="5758" spans="1:4" x14ac:dyDescent="0.25">
      <c r="A5758" s="89"/>
      <c r="B5758" s="89"/>
      <c r="C5758" s="90"/>
      <c r="D5758" s="92"/>
    </row>
    <row r="5759" spans="1:4" x14ac:dyDescent="0.25">
      <c r="A5759" s="89"/>
      <c r="B5759" s="89"/>
      <c r="C5759" s="90"/>
      <c r="D5759" s="92"/>
    </row>
    <row r="5760" spans="1:4" x14ac:dyDescent="0.25">
      <c r="A5760" s="505"/>
      <c r="B5760" s="505"/>
      <c r="C5760" s="505"/>
      <c r="D5760" s="505"/>
    </row>
    <row r="5761" spans="1:4" x14ac:dyDescent="0.25">
      <c r="A5761" s="507"/>
      <c r="B5761" s="507"/>
      <c r="C5761" s="507"/>
      <c r="D5761" s="85"/>
    </row>
    <row r="5762" spans="1:4" x14ac:dyDescent="0.25">
      <c r="A5762" s="86"/>
      <c r="B5762" s="86"/>
      <c r="C5762" s="87"/>
      <c r="D5762" s="88"/>
    </row>
    <row r="5763" spans="1:4" x14ac:dyDescent="0.25">
      <c r="A5763" s="89"/>
      <c r="B5763" s="89"/>
      <c r="C5763" s="90"/>
      <c r="D5763" s="93"/>
    </row>
    <row r="5764" spans="1:4" x14ac:dyDescent="0.25">
      <c r="A5764" s="505"/>
      <c r="B5764" s="505"/>
      <c r="C5764" s="505"/>
      <c r="D5764" s="505"/>
    </row>
    <row r="5765" spans="1:4" x14ac:dyDescent="0.25">
      <c r="A5765" s="507"/>
      <c r="B5765" s="507"/>
      <c r="C5765" s="507"/>
      <c r="D5765" s="85"/>
    </row>
    <row r="5766" spans="1:4" x14ac:dyDescent="0.25">
      <c r="A5766" s="86"/>
      <c r="B5766" s="86"/>
      <c r="C5766" s="87"/>
      <c r="D5766" s="88"/>
    </row>
    <row r="5767" spans="1:4" x14ac:dyDescent="0.25">
      <c r="A5767" s="89"/>
      <c r="B5767" s="89"/>
      <c r="C5767" s="90"/>
      <c r="D5767" s="93"/>
    </row>
    <row r="5768" spans="1:4" x14ac:dyDescent="0.25">
      <c r="A5768" s="505"/>
      <c r="B5768" s="505"/>
      <c r="C5768" s="505"/>
      <c r="D5768" s="505"/>
    </row>
    <row r="5769" spans="1:4" x14ac:dyDescent="0.25">
      <c r="A5769" s="507"/>
      <c r="B5769" s="507"/>
      <c r="C5769" s="507"/>
      <c r="D5769" s="85"/>
    </row>
    <row r="5770" spans="1:4" x14ac:dyDescent="0.25">
      <c r="A5770" s="86"/>
      <c r="B5770" s="86"/>
      <c r="C5770" s="87"/>
      <c r="D5770" s="88"/>
    </row>
    <row r="5771" spans="1:4" x14ac:dyDescent="0.25">
      <c r="A5771" s="89"/>
      <c r="B5771" s="89"/>
      <c r="C5771" s="90"/>
      <c r="D5771" s="93"/>
    </row>
    <row r="5772" spans="1:4" x14ac:dyDescent="0.25">
      <c r="A5772" s="89"/>
      <c r="B5772" s="89"/>
      <c r="C5772" s="90"/>
      <c r="D5772" s="93"/>
    </row>
    <row r="5773" spans="1:4" x14ac:dyDescent="0.25">
      <c r="A5773" s="505"/>
      <c r="B5773" s="505"/>
      <c r="C5773" s="505"/>
      <c r="D5773" s="505"/>
    </row>
    <row r="5774" spans="1:4" x14ac:dyDescent="0.25">
      <c r="A5774" s="507"/>
      <c r="B5774" s="507"/>
      <c r="C5774" s="507"/>
      <c r="D5774" s="85"/>
    </row>
    <row r="5775" spans="1:4" x14ac:dyDescent="0.25">
      <c r="A5775" s="86"/>
      <c r="B5775" s="86"/>
      <c r="C5775" s="87"/>
      <c r="D5775" s="88"/>
    </row>
    <row r="5776" spans="1:4" x14ac:dyDescent="0.25">
      <c r="A5776" s="89"/>
      <c r="B5776" s="89"/>
      <c r="C5776" s="90"/>
      <c r="D5776" s="92"/>
    </row>
    <row r="5777" spans="1:4" x14ac:dyDescent="0.25">
      <c r="A5777" s="89"/>
      <c r="B5777" s="89"/>
      <c r="C5777" s="90"/>
      <c r="D5777" s="92"/>
    </row>
    <row r="5778" spans="1:4" x14ac:dyDescent="0.25">
      <c r="A5778" s="505"/>
      <c r="B5778" s="505"/>
      <c r="C5778" s="505"/>
      <c r="D5778" s="505"/>
    </row>
    <row r="5779" spans="1:4" x14ac:dyDescent="0.25">
      <c r="A5779" s="507"/>
      <c r="B5779" s="507"/>
      <c r="C5779" s="507"/>
      <c r="D5779" s="85"/>
    </row>
    <row r="5780" spans="1:4" x14ac:dyDescent="0.25">
      <c r="A5780" s="507"/>
      <c r="B5780" s="507"/>
      <c r="C5780" s="507"/>
      <c r="D5780" s="85"/>
    </row>
    <row r="5781" spans="1:4" x14ac:dyDescent="0.25">
      <c r="A5781" s="86"/>
      <c r="B5781" s="86"/>
      <c r="C5781" s="87"/>
      <c r="D5781" s="88"/>
    </row>
    <row r="5782" spans="1:4" x14ac:dyDescent="0.25">
      <c r="A5782" s="89"/>
      <c r="B5782" s="89"/>
      <c r="C5782" s="90"/>
      <c r="D5782" s="92"/>
    </row>
    <row r="5783" spans="1:4" x14ac:dyDescent="0.25">
      <c r="A5783" s="505"/>
      <c r="B5783" s="505"/>
      <c r="C5783" s="505"/>
      <c r="D5783" s="505"/>
    </row>
    <row r="5784" spans="1:4" x14ac:dyDescent="0.25">
      <c r="A5784" s="507"/>
      <c r="B5784" s="507"/>
      <c r="C5784" s="507"/>
      <c r="D5784" s="85"/>
    </row>
    <row r="5785" spans="1:4" x14ac:dyDescent="0.25">
      <c r="A5785" s="86"/>
      <c r="B5785" s="86"/>
      <c r="C5785" s="87"/>
      <c r="D5785" s="88"/>
    </row>
    <row r="5786" spans="1:4" x14ac:dyDescent="0.25">
      <c r="A5786" s="89"/>
      <c r="B5786" s="89"/>
      <c r="C5786" s="90"/>
      <c r="D5786" s="92"/>
    </row>
    <row r="5787" spans="1:4" x14ac:dyDescent="0.25">
      <c r="A5787" s="89"/>
      <c r="B5787" s="89"/>
      <c r="C5787" s="90"/>
      <c r="D5787" s="92"/>
    </row>
    <row r="5788" spans="1:4" x14ac:dyDescent="0.25">
      <c r="A5788" s="89"/>
      <c r="B5788" s="89"/>
      <c r="C5788" s="90"/>
      <c r="D5788" s="92"/>
    </row>
    <row r="5789" spans="1:4" x14ac:dyDescent="0.25">
      <c r="A5789" s="89"/>
      <c r="B5789" s="89"/>
      <c r="C5789" s="90"/>
      <c r="D5789" s="92"/>
    </row>
    <row r="5790" spans="1:4" x14ac:dyDescent="0.25">
      <c r="A5790" s="89"/>
      <c r="B5790" s="89"/>
      <c r="C5790" s="90"/>
      <c r="D5790" s="92"/>
    </row>
    <row r="5791" spans="1:4" x14ac:dyDescent="0.25">
      <c r="A5791" s="89"/>
      <c r="B5791" s="89"/>
      <c r="C5791" s="90"/>
      <c r="D5791" s="92"/>
    </row>
    <row r="5792" spans="1:4" x14ac:dyDescent="0.25">
      <c r="A5792" s="89"/>
      <c r="B5792" s="89"/>
      <c r="C5792" s="90"/>
      <c r="D5792" s="93"/>
    </row>
    <row r="5793" spans="1:4" x14ac:dyDescent="0.25">
      <c r="A5793" s="89"/>
      <c r="B5793" s="89"/>
      <c r="C5793" s="90"/>
      <c r="D5793" s="93"/>
    </row>
    <row r="5794" spans="1:4" x14ac:dyDescent="0.25">
      <c r="A5794" s="89"/>
      <c r="B5794" s="89"/>
      <c r="C5794" s="90"/>
      <c r="D5794" s="93"/>
    </row>
    <row r="5795" spans="1:4" x14ac:dyDescent="0.25">
      <c r="A5795" s="89"/>
      <c r="B5795" s="89"/>
      <c r="C5795" s="90"/>
      <c r="D5795" s="93"/>
    </row>
    <row r="5796" spans="1:4" x14ac:dyDescent="0.25">
      <c r="A5796" s="89"/>
      <c r="B5796" s="89"/>
      <c r="C5796" s="90"/>
      <c r="D5796" s="93"/>
    </row>
    <row r="5797" spans="1:4" x14ac:dyDescent="0.25">
      <c r="A5797" s="89"/>
      <c r="B5797" s="89"/>
      <c r="C5797" s="90"/>
      <c r="D5797" s="93"/>
    </row>
    <row r="5798" spans="1:4" x14ac:dyDescent="0.25">
      <c r="A5798" s="89"/>
      <c r="B5798" s="89"/>
      <c r="C5798" s="90"/>
      <c r="D5798" s="93"/>
    </row>
    <row r="5799" spans="1:4" x14ac:dyDescent="0.25">
      <c r="A5799" s="89"/>
      <c r="B5799" s="89"/>
      <c r="C5799" s="90"/>
      <c r="D5799" s="93"/>
    </row>
    <row r="5800" spans="1:4" x14ac:dyDescent="0.25">
      <c r="A5800" s="89"/>
      <c r="B5800" s="89"/>
      <c r="C5800" s="90"/>
      <c r="D5800" s="93"/>
    </row>
    <row r="5801" spans="1:4" x14ac:dyDescent="0.25">
      <c r="A5801" s="89"/>
      <c r="B5801" s="89"/>
      <c r="C5801" s="90"/>
      <c r="D5801" s="93"/>
    </row>
    <row r="5802" spans="1:4" x14ac:dyDescent="0.25">
      <c r="A5802" s="89"/>
      <c r="B5802" s="89"/>
      <c r="C5802" s="90"/>
      <c r="D5802" s="93"/>
    </row>
    <row r="5803" spans="1:4" x14ac:dyDescent="0.25">
      <c r="A5803" s="89"/>
      <c r="B5803" s="89"/>
      <c r="C5803" s="90"/>
      <c r="D5803" s="93"/>
    </row>
    <row r="5804" spans="1:4" x14ac:dyDescent="0.25">
      <c r="A5804" s="89"/>
      <c r="B5804" s="89"/>
      <c r="C5804" s="90"/>
      <c r="D5804" s="93"/>
    </row>
    <row r="5805" spans="1:4" x14ac:dyDescent="0.25">
      <c r="A5805" s="89"/>
      <c r="B5805" s="89"/>
      <c r="C5805" s="90"/>
      <c r="D5805" s="93"/>
    </row>
    <row r="5806" spans="1:4" x14ac:dyDescent="0.25">
      <c r="A5806" s="89"/>
      <c r="B5806" s="89"/>
      <c r="C5806" s="90"/>
      <c r="D5806" s="93"/>
    </row>
    <row r="5807" spans="1:4" x14ac:dyDescent="0.25">
      <c r="A5807" s="89"/>
      <c r="B5807" s="89"/>
      <c r="C5807" s="90"/>
      <c r="D5807" s="93"/>
    </row>
    <row r="5808" spans="1:4" x14ac:dyDescent="0.25">
      <c r="A5808" s="505"/>
      <c r="B5808" s="505"/>
      <c r="C5808" s="505"/>
      <c r="D5808" s="505"/>
    </row>
    <row r="5809" spans="1:4" x14ac:dyDescent="0.25">
      <c r="A5809" s="507"/>
      <c r="B5809" s="507"/>
      <c r="C5809" s="507"/>
      <c r="D5809" s="85"/>
    </row>
    <row r="5810" spans="1:4" x14ac:dyDescent="0.25">
      <c r="A5810" s="86"/>
      <c r="B5810" s="86"/>
      <c r="C5810" s="87"/>
      <c r="D5810" s="88"/>
    </row>
    <row r="5811" spans="1:4" x14ac:dyDescent="0.25">
      <c r="A5811" s="89"/>
      <c r="B5811" s="89"/>
      <c r="C5811" s="90"/>
      <c r="D5811" s="92"/>
    </row>
    <row r="5812" spans="1:4" x14ac:dyDescent="0.25">
      <c r="A5812" s="89"/>
      <c r="B5812" s="89"/>
      <c r="C5812" s="90"/>
      <c r="D5812" s="93"/>
    </row>
    <row r="5813" spans="1:4" x14ac:dyDescent="0.25">
      <c r="A5813" s="505"/>
      <c r="B5813" s="505"/>
      <c r="C5813" s="505"/>
      <c r="D5813" s="505"/>
    </row>
    <row r="5814" spans="1:4" x14ac:dyDescent="0.25">
      <c r="A5814" s="507"/>
      <c r="B5814" s="507"/>
      <c r="C5814" s="507"/>
      <c r="D5814" s="85"/>
    </row>
    <row r="5815" spans="1:4" x14ac:dyDescent="0.25">
      <c r="A5815" s="86"/>
      <c r="B5815" s="86"/>
      <c r="C5815" s="87"/>
      <c r="D5815" s="88"/>
    </row>
    <row r="5816" spans="1:4" x14ac:dyDescent="0.25">
      <c r="A5816" s="89"/>
      <c r="B5816" s="89"/>
      <c r="C5816" s="90"/>
      <c r="D5816" s="92"/>
    </row>
    <row r="5817" spans="1:4" x14ac:dyDescent="0.25">
      <c r="A5817" s="89"/>
      <c r="B5817" s="89"/>
      <c r="C5817" s="90"/>
      <c r="D5817" s="91"/>
    </row>
    <row r="5818" spans="1:4" x14ac:dyDescent="0.25">
      <c r="A5818" s="89"/>
      <c r="B5818" s="89"/>
      <c r="C5818" s="90"/>
      <c r="D5818" s="92"/>
    </row>
    <row r="5819" spans="1:4" x14ac:dyDescent="0.25">
      <c r="A5819" s="89"/>
      <c r="B5819" s="89"/>
      <c r="C5819" s="90"/>
      <c r="D5819" s="92"/>
    </row>
    <row r="5820" spans="1:4" x14ac:dyDescent="0.25">
      <c r="A5820" s="89"/>
      <c r="B5820" s="89"/>
      <c r="C5820" s="90"/>
      <c r="D5820" s="92"/>
    </row>
    <row r="5821" spans="1:4" x14ac:dyDescent="0.25">
      <c r="A5821" s="505"/>
      <c r="B5821" s="505"/>
      <c r="C5821" s="505"/>
      <c r="D5821" s="505"/>
    </row>
    <row r="5822" spans="1:4" x14ac:dyDescent="0.25">
      <c r="A5822" s="507"/>
      <c r="B5822" s="507"/>
      <c r="C5822" s="507"/>
      <c r="D5822" s="85"/>
    </row>
    <row r="5823" spans="1:4" x14ac:dyDescent="0.25">
      <c r="A5823" s="86"/>
      <c r="B5823" s="86"/>
      <c r="C5823" s="87"/>
      <c r="D5823" s="88"/>
    </row>
    <row r="5824" spans="1:4" x14ac:dyDescent="0.25">
      <c r="A5824" s="89"/>
      <c r="B5824" s="89"/>
      <c r="C5824" s="90"/>
      <c r="D5824" s="93"/>
    </row>
    <row r="5825" spans="1:4" x14ac:dyDescent="0.25">
      <c r="A5825" s="505"/>
      <c r="B5825" s="505"/>
      <c r="C5825" s="505"/>
      <c r="D5825" s="505"/>
    </row>
    <row r="5826" spans="1:4" x14ac:dyDescent="0.25">
      <c r="A5826" s="507"/>
      <c r="B5826" s="507"/>
      <c r="C5826" s="507"/>
      <c r="D5826" s="85"/>
    </row>
    <row r="5827" spans="1:4" x14ac:dyDescent="0.25">
      <c r="A5827" s="86"/>
      <c r="B5827" s="86"/>
      <c r="C5827" s="87"/>
      <c r="D5827" s="88"/>
    </row>
    <row r="5828" spans="1:4" x14ac:dyDescent="0.25">
      <c r="A5828" s="89"/>
      <c r="B5828" s="89"/>
      <c r="C5828" s="90"/>
      <c r="D5828" s="91"/>
    </row>
    <row r="5829" spans="1:4" x14ac:dyDescent="0.25">
      <c r="A5829" s="505"/>
      <c r="B5829" s="505"/>
      <c r="C5829" s="505"/>
      <c r="D5829" s="505"/>
    </row>
    <row r="5830" spans="1:4" x14ac:dyDescent="0.25">
      <c r="A5830" s="507"/>
      <c r="B5830" s="507"/>
      <c r="C5830" s="507"/>
      <c r="D5830" s="85"/>
    </row>
    <row r="5831" spans="1:4" x14ac:dyDescent="0.25">
      <c r="A5831" s="86"/>
      <c r="B5831" s="86"/>
      <c r="C5831" s="87"/>
      <c r="D5831" s="88"/>
    </row>
    <row r="5832" spans="1:4" x14ac:dyDescent="0.25">
      <c r="A5832" s="89"/>
      <c r="B5832" s="89"/>
      <c r="C5832" s="90"/>
      <c r="D5832" s="93"/>
    </row>
    <row r="5833" spans="1:4" x14ac:dyDescent="0.25">
      <c r="A5833" s="89"/>
      <c r="B5833" s="89"/>
      <c r="C5833" s="90"/>
      <c r="D5833" s="93"/>
    </row>
    <row r="5834" spans="1:4" x14ac:dyDescent="0.25">
      <c r="A5834" s="89"/>
      <c r="B5834" s="89"/>
      <c r="C5834" s="90"/>
      <c r="D5834" s="93"/>
    </row>
    <row r="5835" spans="1:4" x14ac:dyDescent="0.25">
      <c r="A5835" s="89"/>
      <c r="B5835" s="89"/>
      <c r="C5835" s="90"/>
      <c r="D5835" s="93"/>
    </row>
    <row r="5836" spans="1:4" x14ac:dyDescent="0.25">
      <c r="A5836" s="505"/>
      <c r="B5836" s="505"/>
      <c r="C5836" s="505"/>
      <c r="D5836" s="505"/>
    </row>
    <row r="5837" spans="1:4" x14ac:dyDescent="0.25">
      <c r="A5837" s="507"/>
      <c r="B5837" s="507"/>
      <c r="C5837" s="507"/>
      <c r="D5837" s="85"/>
    </row>
    <row r="5838" spans="1:4" x14ac:dyDescent="0.25">
      <c r="A5838" s="507"/>
      <c r="B5838" s="507"/>
      <c r="C5838" s="507"/>
      <c r="D5838" s="85"/>
    </row>
    <row r="5839" spans="1:4" x14ac:dyDescent="0.25">
      <c r="A5839" s="86"/>
      <c r="B5839" s="86"/>
      <c r="C5839" s="87"/>
      <c r="D5839" s="88"/>
    </row>
    <row r="5840" spans="1:4" x14ac:dyDescent="0.25">
      <c r="A5840" s="89"/>
      <c r="B5840" s="89"/>
      <c r="C5840" s="90"/>
      <c r="D5840" s="92"/>
    </row>
    <row r="5841" spans="1:4" x14ac:dyDescent="0.25">
      <c r="A5841" s="505"/>
      <c r="B5841" s="505"/>
      <c r="C5841" s="505"/>
      <c r="D5841" s="505"/>
    </row>
    <row r="5842" spans="1:4" x14ac:dyDescent="0.25">
      <c r="A5842" s="507"/>
      <c r="B5842" s="507"/>
      <c r="C5842" s="507"/>
      <c r="D5842" s="85"/>
    </row>
    <row r="5843" spans="1:4" x14ac:dyDescent="0.25">
      <c r="A5843" s="86"/>
      <c r="B5843" s="86"/>
      <c r="C5843" s="87"/>
      <c r="D5843" s="88"/>
    </row>
    <row r="5844" spans="1:4" x14ac:dyDescent="0.25">
      <c r="A5844" s="89"/>
      <c r="B5844" s="89"/>
      <c r="C5844" s="90"/>
      <c r="D5844" s="92"/>
    </row>
    <row r="5845" spans="1:4" x14ac:dyDescent="0.25">
      <c r="A5845" s="89"/>
      <c r="B5845" s="89"/>
      <c r="C5845" s="90"/>
      <c r="D5845" s="92"/>
    </row>
    <row r="5846" spans="1:4" x14ac:dyDescent="0.25">
      <c r="A5846" s="89"/>
      <c r="B5846" s="89"/>
      <c r="C5846" s="90"/>
      <c r="D5846" s="92"/>
    </row>
    <row r="5847" spans="1:4" x14ac:dyDescent="0.25">
      <c r="A5847" s="505"/>
      <c r="B5847" s="505"/>
      <c r="C5847" s="505"/>
      <c r="D5847" s="505"/>
    </row>
    <row r="5848" spans="1:4" x14ac:dyDescent="0.25">
      <c r="A5848" s="507"/>
      <c r="B5848" s="507"/>
      <c r="C5848" s="507"/>
      <c r="D5848" s="85"/>
    </row>
    <row r="5849" spans="1:4" x14ac:dyDescent="0.25">
      <c r="A5849" s="86"/>
      <c r="B5849" s="86"/>
      <c r="C5849" s="87"/>
      <c r="D5849" s="88"/>
    </row>
    <row r="5850" spans="1:4" x14ac:dyDescent="0.25">
      <c r="A5850" s="89"/>
      <c r="B5850" s="89"/>
      <c r="C5850" s="90"/>
      <c r="D5850" s="92"/>
    </row>
    <row r="5851" spans="1:4" x14ac:dyDescent="0.25">
      <c r="A5851" s="89"/>
      <c r="B5851" s="89"/>
      <c r="C5851" s="90"/>
      <c r="D5851" s="92"/>
    </row>
    <row r="5852" spans="1:4" x14ac:dyDescent="0.25">
      <c r="A5852" s="89"/>
      <c r="B5852" s="89"/>
      <c r="C5852" s="90"/>
      <c r="D5852" s="92"/>
    </row>
    <row r="5853" spans="1:4" x14ac:dyDescent="0.25">
      <c r="A5853" s="505"/>
      <c r="B5853" s="505"/>
      <c r="C5853" s="505"/>
      <c r="D5853" s="505"/>
    </row>
    <row r="5854" spans="1:4" x14ac:dyDescent="0.25">
      <c r="A5854" s="507"/>
      <c r="B5854" s="507"/>
      <c r="C5854" s="507"/>
      <c r="D5854" s="85"/>
    </row>
    <row r="5855" spans="1:4" x14ac:dyDescent="0.25">
      <c r="A5855" s="507"/>
      <c r="B5855" s="507"/>
      <c r="C5855" s="507"/>
      <c r="D5855" s="85"/>
    </row>
    <row r="5856" spans="1:4" x14ac:dyDescent="0.25">
      <c r="A5856" s="86"/>
      <c r="B5856" s="86"/>
      <c r="C5856" s="87"/>
      <c r="D5856" s="88"/>
    </row>
    <row r="5857" spans="1:4" x14ac:dyDescent="0.25">
      <c r="A5857" s="89"/>
      <c r="B5857" s="89"/>
      <c r="C5857" s="90"/>
      <c r="D5857" s="92"/>
    </row>
    <row r="5858" spans="1:4" x14ac:dyDescent="0.25">
      <c r="A5858" s="89"/>
      <c r="B5858" s="89"/>
      <c r="C5858" s="90"/>
      <c r="D5858" s="91"/>
    </row>
    <row r="5859" spans="1:4" x14ac:dyDescent="0.25">
      <c r="A5859" s="505"/>
      <c r="B5859" s="505"/>
      <c r="C5859" s="505"/>
      <c r="D5859" s="505"/>
    </row>
    <row r="5860" spans="1:4" x14ac:dyDescent="0.25">
      <c r="A5860" s="507"/>
      <c r="B5860" s="507"/>
      <c r="C5860" s="507"/>
      <c r="D5860" s="85"/>
    </row>
    <row r="5861" spans="1:4" x14ac:dyDescent="0.25">
      <c r="A5861" s="86"/>
      <c r="B5861" s="86"/>
      <c r="C5861" s="87"/>
      <c r="D5861" s="88"/>
    </row>
    <row r="5862" spans="1:4" x14ac:dyDescent="0.25">
      <c r="A5862" s="89"/>
      <c r="B5862" s="89"/>
      <c r="C5862" s="90"/>
      <c r="D5862" s="91"/>
    </row>
    <row r="5863" spans="1:4" x14ac:dyDescent="0.25">
      <c r="A5863" s="89"/>
      <c r="B5863" s="89"/>
      <c r="C5863" s="90"/>
      <c r="D5863" s="91"/>
    </row>
    <row r="5864" spans="1:4" x14ac:dyDescent="0.25">
      <c r="A5864" s="89"/>
      <c r="B5864" s="89"/>
      <c r="C5864" s="90"/>
      <c r="D5864" s="91"/>
    </row>
    <row r="5865" spans="1:4" x14ac:dyDescent="0.25">
      <c r="A5865" s="505"/>
      <c r="B5865" s="505"/>
      <c r="C5865" s="505"/>
      <c r="D5865" s="505"/>
    </row>
    <row r="5866" spans="1:4" x14ac:dyDescent="0.25">
      <c r="A5866" s="507"/>
      <c r="B5866" s="507"/>
      <c r="C5866" s="507"/>
      <c r="D5866" s="85"/>
    </row>
    <row r="5867" spans="1:4" x14ac:dyDescent="0.25">
      <c r="A5867" s="86"/>
      <c r="B5867" s="86"/>
      <c r="C5867" s="87"/>
      <c r="D5867" s="88"/>
    </row>
    <row r="5868" spans="1:4" x14ac:dyDescent="0.25">
      <c r="A5868" s="89"/>
      <c r="B5868" s="89"/>
      <c r="C5868" s="90"/>
      <c r="D5868" s="92"/>
    </row>
    <row r="5869" spans="1:4" x14ac:dyDescent="0.25">
      <c r="A5869" s="89"/>
      <c r="B5869" s="89"/>
      <c r="C5869" s="90"/>
      <c r="D5869" s="91"/>
    </row>
    <row r="5870" spans="1:4" x14ac:dyDescent="0.25">
      <c r="A5870" s="505"/>
      <c r="B5870" s="505"/>
      <c r="C5870" s="505"/>
      <c r="D5870" s="505"/>
    </row>
    <row r="5871" spans="1:4" x14ac:dyDescent="0.25">
      <c r="A5871" s="507"/>
      <c r="B5871" s="507"/>
      <c r="C5871" s="507"/>
      <c r="D5871" s="85"/>
    </row>
    <row r="5872" spans="1:4" x14ac:dyDescent="0.25">
      <c r="A5872" s="507"/>
      <c r="B5872" s="507"/>
      <c r="C5872" s="507"/>
      <c r="D5872" s="85"/>
    </row>
    <row r="5873" spans="1:4" x14ac:dyDescent="0.25">
      <c r="A5873" s="86"/>
      <c r="B5873" s="86"/>
      <c r="C5873" s="87"/>
      <c r="D5873" s="88"/>
    </row>
    <row r="5874" spans="1:4" x14ac:dyDescent="0.25">
      <c r="A5874" s="89"/>
      <c r="B5874" s="89"/>
      <c r="C5874" s="90"/>
      <c r="D5874" s="92"/>
    </row>
    <row r="5875" spans="1:4" x14ac:dyDescent="0.25">
      <c r="A5875" s="89"/>
      <c r="B5875" s="89"/>
      <c r="C5875" s="90"/>
      <c r="D5875" s="93"/>
    </row>
    <row r="5876" spans="1:4" x14ac:dyDescent="0.25">
      <c r="A5876" s="89"/>
      <c r="B5876" s="89"/>
      <c r="C5876" s="90"/>
      <c r="D5876" s="93"/>
    </row>
    <row r="5877" spans="1:4" x14ac:dyDescent="0.25">
      <c r="A5877" s="505"/>
      <c r="B5877" s="505"/>
      <c r="C5877" s="505"/>
      <c r="D5877" s="505"/>
    </row>
    <row r="5878" spans="1:4" x14ac:dyDescent="0.25">
      <c r="A5878" s="507"/>
      <c r="B5878" s="507"/>
      <c r="C5878" s="507"/>
      <c r="D5878" s="85"/>
    </row>
    <row r="5879" spans="1:4" x14ac:dyDescent="0.25">
      <c r="A5879" s="86"/>
      <c r="B5879" s="86"/>
      <c r="C5879" s="87"/>
      <c r="D5879" s="88"/>
    </row>
    <row r="5880" spans="1:4" x14ac:dyDescent="0.25">
      <c r="A5880" s="89"/>
      <c r="B5880" s="89"/>
      <c r="C5880" s="90"/>
      <c r="D5880" s="93"/>
    </row>
    <row r="5881" spans="1:4" x14ac:dyDescent="0.25">
      <c r="A5881" s="89"/>
      <c r="B5881" s="89"/>
      <c r="C5881" s="90"/>
      <c r="D5881" s="92"/>
    </row>
    <row r="5882" spans="1:4" x14ac:dyDescent="0.25">
      <c r="A5882" s="89"/>
      <c r="B5882" s="89"/>
      <c r="C5882" s="90"/>
      <c r="D5882" s="92"/>
    </row>
    <row r="5883" spans="1:4" x14ac:dyDescent="0.25">
      <c r="A5883" s="505"/>
      <c r="B5883" s="505"/>
      <c r="C5883" s="505"/>
      <c r="D5883" s="505"/>
    </row>
    <row r="5884" spans="1:4" x14ac:dyDescent="0.25">
      <c r="A5884" s="507"/>
      <c r="B5884" s="507"/>
      <c r="C5884" s="507"/>
      <c r="D5884" s="85"/>
    </row>
    <row r="5885" spans="1:4" x14ac:dyDescent="0.25">
      <c r="A5885" s="507"/>
      <c r="B5885" s="507"/>
      <c r="C5885" s="507"/>
      <c r="D5885" s="85"/>
    </row>
    <row r="5886" spans="1:4" x14ac:dyDescent="0.25">
      <c r="A5886" s="86"/>
      <c r="B5886" s="86"/>
      <c r="C5886" s="87"/>
      <c r="D5886" s="88"/>
    </row>
    <row r="5887" spans="1:4" x14ac:dyDescent="0.25">
      <c r="A5887" s="89"/>
      <c r="B5887" s="89"/>
      <c r="C5887" s="90"/>
      <c r="D5887" s="91"/>
    </row>
    <row r="5888" spans="1:4" x14ac:dyDescent="0.25">
      <c r="A5888" s="505"/>
      <c r="B5888" s="505"/>
      <c r="C5888" s="505"/>
      <c r="D5888" s="505"/>
    </row>
    <row r="5889" spans="1:4" x14ac:dyDescent="0.25">
      <c r="A5889" s="507"/>
      <c r="B5889" s="507"/>
      <c r="C5889" s="507"/>
      <c r="D5889" s="85"/>
    </row>
    <row r="5890" spans="1:4" x14ac:dyDescent="0.25">
      <c r="A5890" s="507"/>
      <c r="B5890" s="507"/>
      <c r="C5890" s="507"/>
      <c r="D5890" s="85"/>
    </row>
    <row r="5891" spans="1:4" x14ac:dyDescent="0.25">
      <c r="A5891" s="86"/>
      <c r="B5891" s="86"/>
      <c r="C5891" s="87"/>
      <c r="D5891" s="88"/>
    </row>
    <row r="5892" spans="1:4" x14ac:dyDescent="0.25">
      <c r="A5892" s="89"/>
      <c r="B5892" s="89"/>
      <c r="C5892" s="90"/>
      <c r="D5892" s="91"/>
    </row>
    <row r="5893" spans="1:4" x14ac:dyDescent="0.25">
      <c r="A5893" s="505"/>
      <c r="B5893" s="505"/>
      <c r="C5893" s="505"/>
      <c r="D5893" s="505"/>
    </row>
    <row r="5894" spans="1:4" x14ac:dyDescent="0.25">
      <c r="A5894" s="507"/>
      <c r="B5894" s="507"/>
      <c r="C5894" s="507"/>
      <c r="D5894" s="85"/>
    </row>
    <row r="5895" spans="1:4" x14ac:dyDescent="0.25">
      <c r="A5895" s="86"/>
      <c r="B5895" s="86"/>
      <c r="C5895" s="87"/>
      <c r="D5895" s="88"/>
    </row>
    <row r="5896" spans="1:4" x14ac:dyDescent="0.25">
      <c r="A5896" s="89"/>
      <c r="B5896" s="89"/>
      <c r="C5896" s="90"/>
      <c r="D5896" s="93"/>
    </row>
    <row r="5897" spans="1:4" x14ac:dyDescent="0.25">
      <c r="A5897" s="505"/>
      <c r="B5897" s="505"/>
      <c r="C5897" s="505"/>
      <c r="D5897" s="505"/>
    </row>
    <row r="5898" spans="1:4" x14ac:dyDescent="0.25">
      <c r="A5898" s="507"/>
      <c r="B5898" s="507"/>
      <c r="C5898" s="507"/>
      <c r="D5898" s="85"/>
    </row>
    <row r="5899" spans="1:4" x14ac:dyDescent="0.25">
      <c r="A5899" s="86"/>
      <c r="B5899" s="86"/>
      <c r="C5899" s="87"/>
      <c r="D5899" s="88"/>
    </row>
    <row r="5900" spans="1:4" x14ac:dyDescent="0.25">
      <c r="A5900" s="89"/>
      <c r="B5900" s="89"/>
      <c r="C5900" s="90"/>
      <c r="D5900" s="91"/>
    </row>
    <row r="5901" spans="1:4" x14ac:dyDescent="0.25">
      <c r="A5901" s="505"/>
      <c r="B5901" s="505"/>
      <c r="C5901" s="505"/>
      <c r="D5901" s="505"/>
    </row>
    <row r="5902" spans="1:4" x14ac:dyDescent="0.25">
      <c r="A5902" s="507"/>
      <c r="B5902" s="507"/>
      <c r="C5902" s="507"/>
      <c r="D5902" s="85"/>
    </row>
    <row r="5903" spans="1:4" x14ac:dyDescent="0.25">
      <c r="A5903" s="507"/>
      <c r="B5903" s="507"/>
      <c r="C5903" s="507"/>
      <c r="D5903" s="85"/>
    </row>
    <row r="5904" spans="1:4" x14ac:dyDescent="0.25">
      <c r="A5904" s="86"/>
      <c r="B5904" s="86"/>
      <c r="C5904" s="87"/>
      <c r="D5904" s="88"/>
    </row>
    <row r="5905" spans="1:4" x14ac:dyDescent="0.25">
      <c r="A5905" s="89"/>
      <c r="B5905" s="89"/>
      <c r="C5905" s="90"/>
      <c r="D5905" s="93"/>
    </row>
    <row r="5906" spans="1:4" x14ac:dyDescent="0.25">
      <c r="A5906" s="89"/>
      <c r="B5906" s="89"/>
      <c r="C5906" s="90"/>
      <c r="D5906" s="93"/>
    </row>
    <row r="5907" spans="1:4" x14ac:dyDescent="0.25">
      <c r="A5907" s="89"/>
      <c r="B5907" s="89"/>
      <c r="C5907" s="90"/>
      <c r="D5907" s="93"/>
    </row>
    <row r="5908" spans="1:4" x14ac:dyDescent="0.25">
      <c r="A5908" s="89"/>
      <c r="B5908" s="89"/>
      <c r="C5908" s="90"/>
      <c r="D5908" s="93"/>
    </row>
    <row r="5909" spans="1:4" x14ac:dyDescent="0.25">
      <c r="A5909" s="505"/>
      <c r="B5909" s="505"/>
      <c r="C5909" s="505"/>
      <c r="D5909" s="505"/>
    </row>
    <row r="5910" spans="1:4" x14ac:dyDescent="0.25">
      <c r="A5910" s="507"/>
      <c r="B5910" s="507"/>
      <c r="C5910" s="507"/>
      <c r="D5910" s="85"/>
    </row>
    <row r="5911" spans="1:4" x14ac:dyDescent="0.25">
      <c r="A5911" s="507"/>
      <c r="B5911" s="507"/>
      <c r="C5911" s="507"/>
      <c r="D5911" s="85"/>
    </row>
    <row r="5912" spans="1:4" x14ac:dyDescent="0.25">
      <c r="A5912" s="86"/>
      <c r="B5912" s="86"/>
      <c r="C5912" s="87"/>
      <c r="D5912" s="88"/>
    </row>
    <row r="5913" spans="1:4" x14ac:dyDescent="0.25">
      <c r="A5913" s="89"/>
      <c r="B5913" s="89"/>
      <c r="C5913" s="90"/>
      <c r="D5913" s="91"/>
    </row>
    <row r="5914" spans="1:4" x14ac:dyDescent="0.25">
      <c r="A5914" s="89"/>
      <c r="B5914" s="89"/>
      <c r="C5914" s="90"/>
      <c r="D5914" s="92"/>
    </row>
    <row r="5915" spans="1:4" x14ac:dyDescent="0.25">
      <c r="A5915" s="505"/>
      <c r="B5915" s="505"/>
      <c r="C5915" s="505"/>
      <c r="D5915" s="505"/>
    </row>
    <row r="5916" spans="1:4" x14ac:dyDescent="0.25">
      <c r="A5916" s="507"/>
      <c r="B5916" s="507"/>
      <c r="C5916" s="507"/>
      <c r="D5916" s="85"/>
    </row>
    <row r="5917" spans="1:4" x14ac:dyDescent="0.25">
      <c r="A5917" s="86"/>
      <c r="B5917" s="86"/>
      <c r="C5917" s="87"/>
      <c r="D5917" s="88"/>
    </row>
    <row r="5918" spans="1:4" x14ac:dyDescent="0.25">
      <c r="A5918" s="89"/>
      <c r="B5918" s="89"/>
      <c r="C5918" s="90"/>
      <c r="D5918" s="92"/>
    </row>
    <row r="5919" spans="1:4" x14ac:dyDescent="0.25">
      <c r="A5919" s="89"/>
      <c r="B5919" s="89"/>
      <c r="C5919" s="90"/>
      <c r="D5919" s="91"/>
    </row>
    <row r="5920" spans="1:4" x14ac:dyDescent="0.25">
      <c r="A5920" s="505"/>
      <c r="B5920" s="505"/>
      <c r="C5920" s="505"/>
      <c r="D5920" s="505"/>
    </row>
    <row r="5921" spans="1:4" x14ac:dyDescent="0.25">
      <c r="A5921" s="507"/>
      <c r="B5921" s="507"/>
      <c r="C5921" s="507"/>
      <c r="D5921" s="85"/>
    </row>
    <row r="5922" spans="1:4" x14ac:dyDescent="0.25">
      <c r="A5922" s="507"/>
      <c r="B5922" s="507"/>
      <c r="C5922" s="507"/>
      <c r="D5922" s="85"/>
    </row>
    <row r="5923" spans="1:4" x14ac:dyDescent="0.25">
      <c r="A5923" s="86"/>
      <c r="B5923" s="86"/>
      <c r="C5923" s="87"/>
      <c r="D5923" s="88"/>
    </row>
    <row r="5924" spans="1:4" x14ac:dyDescent="0.25">
      <c r="A5924" s="89"/>
      <c r="B5924" s="89"/>
      <c r="C5924" s="90"/>
      <c r="D5924" s="94"/>
    </row>
    <row r="5925" spans="1:4" x14ac:dyDescent="0.25">
      <c r="A5925" s="89"/>
      <c r="B5925" s="89"/>
      <c r="C5925" s="90"/>
      <c r="D5925" s="92"/>
    </row>
    <row r="5926" spans="1:4" x14ac:dyDescent="0.25">
      <c r="A5926" s="505"/>
      <c r="B5926" s="505"/>
      <c r="C5926" s="505"/>
      <c r="D5926" s="505"/>
    </row>
    <row r="5927" spans="1:4" x14ac:dyDescent="0.25">
      <c r="A5927" s="507"/>
      <c r="B5927" s="507"/>
      <c r="C5927" s="507"/>
      <c r="D5927" s="85"/>
    </row>
    <row r="5928" spans="1:4" x14ac:dyDescent="0.25">
      <c r="A5928" s="86"/>
      <c r="B5928" s="86"/>
      <c r="C5928" s="87"/>
      <c r="D5928" s="88"/>
    </row>
    <row r="5929" spans="1:4" x14ac:dyDescent="0.25">
      <c r="A5929" s="89"/>
      <c r="B5929" s="89"/>
      <c r="C5929" s="90"/>
      <c r="D5929" s="93"/>
    </row>
    <row r="5930" spans="1:4" x14ac:dyDescent="0.25">
      <c r="A5930" s="89"/>
      <c r="B5930" s="89"/>
      <c r="C5930" s="90"/>
      <c r="D5930" s="93"/>
    </row>
    <row r="5931" spans="1:4" x14ac:dyDescent="0.25">
      <c r="A5931" s="89"/>
      <c r="B5931" s="89"/>
      <c r="C5931" s="90"/>
      <c r="D5931" s="93"/>
    </row>
    <row r="5932" spans="1:4" x14ac:dyDescent="0.25">
      <c r="A5932" s="89"/>
      <c r="B5932" s="89"/>
      <c r="C5932" s="90"/>
      <c r="D5932" s="93"/>
    </row>
    <row r="5933" spans="1:4" x14ac:dyDescent="0.25">
      <c r="A5933" s="505"/>
      <c r="B5933" s="505"/>
      <c r="C5933" s="505"/>
      <c r="D5933" s="505"/>
    </row>
    <row r="5934" spans="1:4" x14ac:dyDescent="0.25">
      <c r="A5934" s="507"/>
      <c r="B5934" s="507"/>
      <c r="C5934" s="507"/>
      <c r="D5934" s="85"/>
    </row>
    <row r="5935" spans="1:4" x14ac:dyDescent="0.25">
      <c r="A5935" s="86"/>
      <c r="B5935" s="86"/>
      <c r="C5935" s="87"/>
      <c r="D5935" s="88"/>
    </row>
    <row r="5936" spans="1:4" x14ac:dyDescent="0.25">
      <c r="A5936" s="89"/>
      <c r="B5936" s="89"/>
      <c r="C5936" s="90"/>
      <c r="D5936" s="93"/>
    </row>
    <row r="5937" spans="1:4" x14ac:dyDescent="0.25">
      <c r="A5937" s="89"/>
      <c r="B5937" s="89"/>
      <c r="C5937" s="90"/>
      <c r="D5937" s="93"/>
    </row>
    <row r="5938" spans="1:4" x14ac:dyDescent="0.25">
      <c r="A5938" s="89"/>
      <c r="B5938" s="89"/>
      <c r="C5938" s="90"/>
      <c r="D5938" s="93"/>
    </row>
    <row r="5939" spans="1:4" x14ac:dyDescent="0.25">
      <c r="A5939" s="505"/>
      <c r="B5939" s="505"/>
      <c r="C5939" s="505"/>
      <c r="D5939" s="505"/>
    </row>
    <row r="5940" spans="1:4" x14ac:dyDescent="0.25">
      <c r="A5940" s="507"/>
      <c r="B5940" s="507"/>
      <c r="C5940" s="507"/>
      <c r="D5940" s="85"/>
    </row>
    <row r="5941" spans="1:4" x14ac:dyDescent="0.25">
      <c r="A5941" s="507"/>
      <c r="B5941" s="507"/>
      <c r="C5941" s="507"/>
      <c r="D5941" s="85"/>
    </row>
    <row r="5942" spans="1:4" x14ac:dyDescent="0.25">
      <c r="A5942" s="86"/>
      <c r="B5942" s="86"/>
      <c r="C5942" s="87"/>
      <c r="D5942" s="88"/>
    </row>
    <row r="5943" spans="1:4" x14ac:dyDescent="0.25">
      <c r="A5943" s="89"/>
      <c r="B5943" s="89"/>
      <c r="C5943" s="90"/>
      <c r="D5943" s="92"/>
    </row>
    <row r="5944" spans="1:4" x14ac:dyDescent="0.25">
      <c r="A5944" s="505"/>
      <c r="B5944" s="505"/>
      <c r="C5944" s="505"/>
      <c r="D5944" s="505"/>
    </row>
    <row r="5945" spans="1:4" x14ac:dyDescent="0.25">
      <c r="A5945" s="507"/>
      <c r="B5945" s="507"/>
      <c r="C5945" s="507"/>
      <c r="D5945" s="85"/>
    </row>
    <row r="5946" spans="1:4" x14ac:dyDescent="0.25">
      <c r="A5946" s="507"/>
      <c r="B5946" s="507"/>
      <c r="C5946" s="507"/>
      <c r="D5946" s="85"/>
    </row>
    <row r="5947" spans="1:4" x14ac:dyDescent="0.25">
      <c r="A5947" s="86"/>
      <c r="B5947" s="86"/>
      <c r="C5947" s="87"/>
      <c r="D5947" s="88"/>
    </row>
    <row r="5948" spans="1:4" x14ac:dyDescent="0.25">
      <c r="A5948" s="89"/>
      <c r="B5948" s="89"/>
      <c r="C5948" s="90"/>
      <c r="D5948" s="92"/>
    </row>
    <row r="5949" spans="1:4" x14ac:dyDescent="0.25">
      <c r="A5949" s="89"/>
      <c r="B5949" s="89"/>
      <c r="C5949" s="90"/>
      <c r="D5949" s="93"/>
    </row>
    <row r="5950" spans="1:4" x14ac:dyDescent="0.25">
      <c r="A5950" s="89"/>
      <c r="B5950" s="89"/>
      <c r="C5950" s="90"/>
      <c r="D5950" s="92"/>
    </row>
    <row r="5951" spans="1:4" x14ac:dyDescent="0.25">
      <c r="A5951" s="89"/>
      <c r="B5951" s="89"/>
      <c r="C5951" s="90"/>
      <c r="D5951" s="93"/>
    </row>
    <row r="5952" spans="1:4" x14ac:dyDescent="0.25">
      <c r="A5952" s="89"/>
      <c r="B5952" s="89"/>
      <c r="C5952" s="90"/>
      <c r="D5952" s="92"/>
    </row>
    <row r="5953" spans="1:4" x14ac:dyDescent="0.25">
      <c r="A5953" s="505"/>
      <c r="B5953" s="505"/>
      <c r="C5953" s="505"/>
      <c r="D5953" s="505"/>
    </row>
    <row r="5954" spans="1:4" x14ac:dyDescent="0.25">
      <c r="A5954" s="507"/>
      <c r="B5954" s="507"/>
      <c r="C5954" s="507"/>
      <c r="D5954" s="85"/>
    </row>
    <row r="5955" spans="1:4" x14ac:dyDescent="0.25">
      <c r="A5955" s="86"/>
      <c r="B5955" s="86"/>
      <c r="C5955" s="87"/>
      <c r="D5955" s="88"/>
    </row>
    <row r="5956" spans="1:4" x14ac:dyDescent="0.25">
      <c r="A5956" s="89"/>
      <c r="B5956" s="89"/>
      <c r="C5956" s="90"/>
      <c r="D5956" s="92"/>
    </row>
    <row r="5957" spans="1:4" x14ac:dyDescent="0.25">
      <c r="A5957" s="505"/>
      <c r="B5957" s="505"/>
      <c r="C5957" s="505"/>
      <c r="D5957" s="505"/>
    </row>
    <row r="5958" spans="1:4" x14ac:dyDescent="0.25">
      <c r="A5958" s="507"/>
      <c r="B5958" s="507"/>
      <c r="C5958" s="507"/>
      <c r="D5958" s="85"/>
    </row>
    <row r="5959" spans="1:4" x14ac:dyDescent="0.25">
      <c r="A5959" s="507"/>
      <c r="B5959" s="507"/>
      <c r="C5959" s="507"/>
      <c r="D5959" s="85"/>
    </row>
    <row r="5960" spans="1:4" x14ac:dyDescent="0.25">
      <c r="A5960" s="86"/>
      <c r="B5960" s="86"/>
      <c r="C5960" s="87"/>
      <c r="D5960" s="88"/>
    </row>
    <row r="5961" spans="1:4" x14ac:dyDescent="0.25">
      <c r="A5961" s="89"/>
      <c r="B5961" s="89"/>
      <c r="C5961" s="90"/>
      <c r="D5961" s="92"/>
    </row>
    <row r="5962" spans="1:4" x14ac:dyDescent="0.25">
      <c r="A5962" s="505"/>
      <c r="B5962" s="505"/>
      <c r="C5962" s="505"/>
      <c r="D5962" s="505"/>
    </row>
    <row r="5963" spans="1:4" x14ac:dyDescent="0.25">
      <c r="A5963" s="507"/>
      <c r="B5963" s="507"/>
      <c r="C5963" s="507"/>
      <c r="D5963" s="85"/>
    </row>
    <row r="5964" spans="1:4" x14ac:dyDescent="0.25">
      <c r="A5964" s="86"/>
      <c r="B5964" s="86"/>
      <c r="C5964" s="87"/>
      <c r="D5964" s="88"/>
    </row>
    <row r="5965" spans="1:4" x14ac:dyDescent="0.25">
      <c r="A5965" s="89"/>
      <c r="B5965" s="89"/>
      <c r="C5965" s="90"/>
      <c r="D5965" s="91"/>
    </row>
    <row r="5966" spans="1:4" x14ac:dyDescent="0.25">
      <c r="A5966" s="89"/>
      <c r="B5966" s="89"/>
      <c r="C5966" s="90"/>
      <c r="D5966" s="91"/>
    </row>
    <row r="5967" spans="1:4" x14ac:dyDescent="0.25">
      <c r="A5967" s="89"/>
      <c r="B5967" s="89"/>
      <c r="C5967" s="90"/>
      <c r="D5967" s="91"/>
    </row>
    <row r="5968" spans="1:4" x14ac:dyDescent="0.25">
      <c r="A5968" s="89"/>
      <c r="B5968" s="89"/>
      <c r="C5968" s="90"/>
      <c r="D5968" s="92"/>
    </row>
    <row r="5969" spans="1:4" x14ac:dyDescent="0.25">
      <c r="A5969" s="89"/>
      <c r="B5969" s="89"/>
      <c r="C5969" s="90"/>
      <c r="D5969" s="92"/>
    </row>
    <row r="5970" spans="1:4" x14ac:dyDescent="0.25">
      <c r="A5970" s="505"/>
      <c r="B5970" s="505"/>
      <c r="C5970" s="505"/>
      <c r="D5970" s="505"/>
    </row>
    <row r="5971" spans="1:4" x14ac:dyDescent="0.25">
      <c r="A5971" s="507"/>
      <c r="B5971" s="507"/>
      <c r="C5971" s="507"/>
      <c r="D5971" s="85"/>
    </row>
    <row r="5972" spans="1:4" x14ac:dyDescent="0.25">
      <c r="A5972" s="86"/>
      <c r="B5972" s="86"/>
      <c r="C5972" s="87"/>
      <c r="D5972" s="88"/>
    </row>
    <row r="5973" spans="1:4" x14ac:dyDescent="0.25">
      <c r="A5973" s="89"/>
      <c r="B5973" s="89"/>
      <c r="C5973" s="90"/>
      <c r="D5973" s="91"/>
    </row>
    <row r="5974" spans="1:4" x14ac:dyDescent="0.25">
      <c r="A5974" s="505"/>
      <c r="B5974" s="505"/>
      <c r="C5974" s="505"/>
      <c r="D5974" s="505"/>
    </row>
    <row r="5975" spans="1:4" x14ac:dyDescent="0.25">
      <c r="A5975" s="507"/>
      <c r="B5975" s="507"/>
      <c r="C5975" s="507"/>
      <c r="D5975" s="85"/>
    </row>
    <row r="5976" spans="1:4" x14ac:dyDescent="0.25">
      <c r="A5976" s="507"/>
      <c r="B5976" s="507"/>
      <c r="C5976" s="507"/>
      <c r="D5976" s="85"/>
    </row>
    <row r="5977" spans="1:4" x14ac:dyDescent="0.25">
      <c r="A5977" s="86"/>
      <c r="B5977" s="86"/>
      <c r="C5977" s="87"/>
      <c r="D5977" s="88"/>
    </row>
    <row r="5978" spans="1:4" x14ac:dyDescent="0.25">
      <c r="A5978" s="89"/>
      <c r="B5978" s="89"/>
      <c r="C5978" s="90"/>
      <c r="D5978" s="92"/>
    </row>
    <row r="5979" spans="1:4" x14ac:dyDescent="0.25">
      <c r="A5979" s="505"/>
      <c r="B5979" s="505"/>
      <c r="C5979" s="505"/>
      <c r="D5979" s="505"/>
    </row>
    <row r="5980" spans="1:4" x14ac:dyDescent="0.25">
      <c r="A5980" s="507"/>
      <c r="B5980" s="507"/>
      <c r="C5980" s="507"/>
      <c r="D5980" s="85"/>
    </row>
    <row r="5981" spans="1:4" x14ac:dyDescent="0.25">
      <c r="A5981" s="86"/>
      <c r="B5981" s="86"/>
      <c r="C5981" s="87"/>
      <c r="D5981" s="88"/>
    </row>
    <row r="5982" spans="1:4" x14ac:dyDescent="0.25">
      <c r="A5982" s="89"/>
      <c r="B5982" s="89"/>
      <c r="C5982" s="90"/>
      <c r="D5982" s="93"/>
    </row>
    <row r="5983" spans="1:4" x14ac:dyDescent="0.25">
      <c r="A5983" s="505"/>
      <c r="B5983" s="505"/>
      <c r="C5983" s="505"/>
      <c r="D5983" s="505"/>
    </row>
    <row r="5984" spans="1:4" x14ac:dyDescent="0.25">
      <c r="A5984" s="507"/>
      <c r="B5984" s="507"/>
      <c r="C5984" s="507"/>
      <c r="D5984" s="85"/>
    </row>
    <row r="5985" spans="1:4" x14ac:dyDescent="0.25">
      <c r="A5985" s="507"/>
      <c r="B5985" s="507"/>
      <c r="C5985" s="507"/>
      <c r="D5985" s="85"/>
    </row>
    <row r="5986" spans="1:4" x14ac:dyDescent="0.25">
      <c r="A5986" s="86"/>
      <c r="B5986" s="86"/>
      <c r="C5986" s="87"/>
      <c r="D5986" s="88"/>
    </row>
    <row r="5987" spans="1:4" x14ac:dyDescent="0.25">
      <c r="A5987" s="89"/>
      <c r="B5987" s="89"/>
      <c r="C5987" s="90"/>
      <c r="D5987" s="92"/>
    </row>
    <row r="5988" spans="1:4" x14ac:dyDescent="0.25">
      <c r="A5988" s="505"/>
      <c r="B5988" s="505"/>
      <c r="C5988" s="505"/>
      <c r="D5988" s="505"/>
    </row>
    <row r="5989" spans="1:4" x14ac:dyDescent="0.25">
      <c r="A5989" s="507"/>
      <c r="B5989" s="507"/>
      <c r="C5989" s="507"/>
      <c r="D5989" s="85"/>
    </row>
    <row r="5990" spans="1:4" x14ac:dyDescent="0.25">
      <c r="A5990" s="507"/>
      <c r="B5990" s="507"/>
      <c r="C5990" s="507"/>
      <c r="D5990" s="85"/>
    </row>
    <row r="5991" spans="1:4" x14ac:dyDescent="0.25">
      <c r="A5991" s="86"/>
      <c r="B5991" s="86"/>
      <c r="C5991" s="87"/>
      <c r="D5991" s="88"/>
    </row>
    <row r="5992" spans="1:4" x14ac:dyDescent="0.25">
      <c r="A5992" s="89"/>
      <c r="B5992" s="89"/>
      <c r="C5992" s="90"/>
      <c r="D5992" s="94"/>
    </row>
    <row r="5993" spans="1:4" x14ac:dyDescent="0.25">
      <c r="A5993" s="89"/>
      <c r="B5993" s="89"/>
      <c r="C5993" s="90"/>
      <c r="D5993" s="94"/>
    </row>
    <row r="5994" spans="1:4" x14ac:dyDescent="0.25">
      <c r="A5994" s="505"/>
      <c r="B5994" s="505"/>
      <c r="C5994" s="505"/>
      <c r="D5994" s="505"/>
    </row>
    <row r="5995" spans="1:4" x14ac:dyDescent="0.25">
      <c r="A5995" s="507"/>
      <c r="B5995" s="507"/>
      <c r="C5995" s="507"/>
      <c r="D5995" s="85"/>
    </row>
    <row r="5996" spans="1:4" x14ac:dyDescent="0.25">
      <c r="A5996" s="507"/>
      <c r="B5996" s="507"/>
      <c r="C5996" s="507"/>
      <c r="D5996" s="85"/>
    </row>
    <row r="5997" spans="1:4" x14ac:dyDescent="0.25">
      <c r="A5997" s="86"/>
      <c r="B5997" s="86"/>
      <c r="C5997" s="87"/>
      <c r="D5997" s="88"/>
    </row>
    <row r="5998" spans="1:4" x14ac:dyDescent="0.25">
      <c r="A5998" s="89"/>
      <c r="B5998" s="89"/>
      <c r="C5998" s="90"/>
      <c r="D5998" s="92"/>
    </row>
    <row r="5999" spans="1:4" x14ac:dyDescent="0.25">
      <c r="A5999" s="89"/>
      <c r="B5999" s="89"/>
      <c r="C5999" s="90"/>
      <c r="D5999" s="93"/>
    </row>
    <row r="6000" spans="1:4" x14ac:dyDescent="0.25">
      <c r="A6000" s="89"/>
      <c r="B6000" s="89"/>
      <c r="C6000" s="90"/>
      <c r="D6000" s="92"/>
    </row>
    <row r="6001" spans="1:4" x14ac:dyDescent="0.25">
      <c r="A6001" s="505"/>
      <c r="B6001" s="505"/>
      <c r="C6001" s="505"/>
      <c r="D6001" s="505"/>
    </row>
    <row r="6002" spans="1:4" x14ac:dyDescent="0.25">
      <c r="A6002" s="507"/>
      <c r="B6002" s="507"/>
      <c r="C6002" s="507"/>
      <c r="D6002" s="85"/>
    </row>
    <row r="6003" spans="1:4" x14ac:dyDescent="0.25">
      <c r="A6003" s="86"/>
      <c r="B6003" s="86"/>
      <c r="C6003" s="87"/>
      <c r="D6003" s="88"/>
    </row>
    <row r="6004" spans="1:4" x14ac:dyDescent="0.25">
      <c r="A6004" s="89"/>
      <c r="B6004" s="89"/>
      <c r="C6004" s="90"/>
      <c r="D6004" s="92"/>
    </row>
    <row r="6005" spans="1:4" x14ac:dyDescent="0.25">
      <c r="A6005" s="89"/>
      <c r="B6005" s="89"/>
      <c r="C6005" s="90"/>
      <c r="D6005" s="92"/>
    </row>
    <row r="6006" spans="1:4" x14ac:dyDescent="0.25">
      <c r="A6006" s="89"/>
      <c r="B6006" s="89"/>
      <c r="C6006" s="90"/>
      <c r="D6006" s="92"/>
    </row>
    <row r="6007" spans="1:4" x14ac:dyDescent="0.25">
      <c r="A6007" s="89"/>
      <c r="B6007" s="89"/>
      <c r="C6007" s="90"/>
      <c r="D6007" s="92"/>
    </row>
    <row r="6008" spans="1:4" x14ac:dyDescent="0.25">
      <c r="A6008" s="505"/>
      <c r="B6008" s="505"/>
      <c r="C6008" s="505"/>
      <c r="D6008" s="505"/>
    </row>
    <row r="6009" spans="1:4" x14ac:dyDescent="0.25">
      <c r="A6009" s="507"/>
      <c r="B6009" s="507"/>
      <c r="C6009" s="507"/>
      <c r="D6009" s="85"/>
    </row>
    <row r="6010" spans="1:4" x14ac:dyDescent="0.25">
      <c r="A6010" s="86"/>
      <c r="B6010" s="86"/>
      <c r="C6010" s="87"/>
      <c r="D6010" s="88"/>
    </row>
    <row r="6011" spans="1:4" x14ac:dyDescent="0.25">
      <c r="A6011" s="89"/>
      <c r="B6011" s="89"/>
      <c r="C6011" s="90"/>
      <c r="D6011" s="92"/>
    </row>
    <row r="6012" spans="1:4" x14ac:dyDescent="0.25">
      <c r="A6012" s="505"/>
      <c r="B6012" s="505"/>
      <c r="C6012" s="505"/>
      <c r="D6012" s="505"/>
    </row>
    <row r="6013" spans="1:4" x14ac:dyDescent="0.25">
      <c r="A6013" s="507"/>
      <c r="B6013" s="507"/>
      <c r="C6013" s="507"/>
      <c r="D6013" s="85"/>
    </row>
    <row r="6014" spans="1:4" x14ac:dyDescent="0.25">
      <c r="A6014" s="86"/>
      <c r="B6014" s="86"/>
      <c r="C6014" s="87"/>
      <c r="D6014" s="88"/>
    </row>
    <row r="6015" spans="1:4" x14ac:dyDescent="0.25">
      <c r="A6015" s="89"/>
      <c r="B6015" s="89"/>
      <c r="C6015" s="90"/>
      <c r="D6015" s="92"/>
    </row>
    <row r="6016" spans="1:4" x14ac:dyDescent="0.25">
      <c r="A6016" s="89"/>
      <c r="B6016" s="89"/>
      <c r="C6016" s="90"/>
      <c r="D6016" s="92"/>
    </row>
    <row r="6017" spans="1:4" x14ac:dyDescent="0.25">
      <c r="A6017" s="505"/>
      <c r="B6017" s="505"/>
      <c r="C6017" s="505"/>
      <c r="D6017" s="505"/>
    </row>
    <row r="6018" spans="1:4" x14ac:dyDescent="0.25">
      <c r="A6018" s="507"/>
      <c r="B6018" s="507"/>
      <c r="C6018" s="507"/>
      <c r="D6018" s="85"/>
    </row>
    <row r="6019" spans="1:4" x14ac:dyDescent="0.25">
      <c r="A6019" s="507"/>
      <c r="B6019" s="507"/>
      <c r="C6019" s="507"/>
      <c r="D6019" s="85"/>
    </row>
    <row r="6020" spans="1:4" x14ac:dyDescent="0.25">
      <c r="A6020" s="86"/>
      <c r="B6020" s="86"/>
      <c r="C6020" s="87"/>
      <c r="D6020" s="88"/>
    </row>
    <row r="6021" spans="1:4" x14ac:dyDescent="0.25">
      <c r="A6021" s="89"/>
      <c r="B6021" s="89"/>
      <c r="C6021" s="90"/>
      <c r="D6021" s="93"/>
    </row>
    <row r="6022" spans="1:4" x14ac:dyDescent="0.25">
      <c r="A6022" s="89"/>
      <c r="B6022" s="89"/>
      <c r="C6022" s="90"/>
      <c r="D6022" s="93"/>
    </row>
    <row r="6023" spans="1:4" x14ac:dyDescent="0.25">
      <c r="A6023" s="89"/>
      <c r="B6023" s="89"/>
      <c r="C6023" s="90"/>
      <c r="D6023" s="92"/>
    </row>
    <row r="6024" spans="1:4" x14ac:dyDescent="0.25">
      <c r="A6024" s="89"/>
      <c r="B6024" s="89"/>
      <c r="C6024" s="90"/>
      <c r="D6024" s="92"/>
    </row>
    <row r="6025" spans="1:4" x14ac:dyDescent="0.25">
      <c r="A6025" s="89"/>
      <c r="B6025" s="89"/>
      <c r="C6025" s="90"/>
      <c r="D6025" s="92"/>
    </row>
    <row r="6026" spans="1:4" x14ac:dyDescent="0.25">
      <c r="A6026" s="89"/>
      <c r="B6026" s="89"/>
      <c r="C6026" s="90"/>
      <c r="D6026" s="93"/>
    </row>
    <row r="6027" spans="1:4" x14ac:dyDescent="0.25">
      <c r="A6027" s="89"/>
      <c r="B6027" s="89"/>
      <c r="C6027" s="90"/>
      <c r="D6027" s="93"/>
    </row>
    <row r="6028" spans="1:4" x14ac:dyDescent="0.25">
      <c r="A6028" s="89"/>
      <c r="B6028" s="89"/>
      <c r="C6028" s="90"/>
      <c r="D6028" s="92"/>
    </row>
    <row r="6029" spans="1:4" x14ac:dyDescent="0.25">
      <c r="A6029" s="89"/>
      <c r="B6029" s="89"/>
      <c r="C6029" s="90"/>
      <c r="D6029" s="92"/>
    </row>
    <row r="6030" spans="1:4" x14ac:dyDescent="0.25">
      <c r="A6030" s="89"/>
      <c r="B6030" s="89"/>
      <c r="C6030" s="90"/>
      <c r="D6030" s="92"/>
    </row>
    <row r="6031" spans="1:4" x14ac:dyDescent="0.25">
      <c r="A6031" s="89"/>
      <c r="B6031" s="89"/>
      <c r="C6031" s="90"/>
      <c r="D6031" s="92"/>
    </row>
    <row r="6032" spans="1:4" x14ac:dyDescent="0.25">
      <c r="A6032" s="89"/>
      <c r="B6032" s="89"/>
      <c r="C6032" s="90"/>
      <c r="D6032" s="92"/>
    </row>
    <row r="6033" spans="1:4" x14ac:dyDescent="0.25">
      <c r="A6033" s="505"/>
      <c r="B6033" s="505"/>
      <c r="C6033" s="505"/>
      <c r="D6033" s="505"/>
    </row>
    <row r="6034" spans="1:4" x14ac:dyDescent="0.25">
      <c r="A6034" s="507"/>
      <c r="B6034" s="507"/>
      <c r="C6034" s="507"/>
      <c r="D6034" s="85"/>
    </row>
    <row r="6035" spans="1:4" x14ac:dyDescent="0.25">
      <c r="A6035" s="86"/>
      <c r="B6035" s="86"/>
      <c r="C6035" s="87"/>
      <c r="D6035" s="88"/>
    </row>
    <row r="6036" spans="1:4" x14ac:dyDescent="0.25">
      <c r="A6036" s="89"/>
      <c r="B6036" s="89"/>
      <c r="C6036" s="90"/>
      <c r="D6036" s="92"/>
    </row>
    <row r="6037" spans="1:4" x14ac:dyDescent="0.25">
      <c r="A6037" s="89"/>
      <c r="B6037" s="89"/>
      <c r="C6037" s="90"/>
      <c r="D6037" s="93"/>
    </row>
    <row r="6038" spans="1:4" x14ac:dyDescent="0.25">
      <c r="A6038" s="89"/>
      <c r="B6038" s="89"/>
      <c r="C6038" s="90"/>
      <c r="D6038" s="93"/>
    </row>
    <row r="6039" spans="1:4" x14ac:dyDescent="0.25">
      <c r="A6039" s="89"/>
      <c r="B6039" s="89"/>
      <c r="C6039" s="90"/>
      <c r="D6039" s="93"/>
    </row>
    <row r="6040" spans="1:4" x14ac:dyDescent="0.25">
      <c r="A6040" s="89"/>
      <c r="B6040" s="89"/>
      <c r="C6040" s="90"/>
      <c r="D6040" s="93"/>
    </row>
    <row r="6041" spans="1:4" x14ac:dyDescent="0.25">
      <c r="A6041" s="89"/>
      <c r="B6041" s="89"/>
      <c r="C6041" s="90"/>
      <c r="D6041" s="93"/>
    </row>
    <row r="6042" spans="1:4" x14ac:dyDescent="0.25">
      <c r="A6042" s="89"/>
      <c r="B6042" s="89"/>
      <c r="C6042" s="90"/>
      <c r="D6042" s="93"/>
    </row>
    <row r="6043" spans="1:4" x14ac:dyDescent="0.25">
      <c r="A6043" s="89"/>
      <c r="B6043" s="89"/>
      <c r="C6043" s="90"/>
      <c r="D6043" s="92"/>
    </row>
    <row r="6044" spans="1:4" x14ac:dyDescent="0.25">
      <c r="A6044" s="89"/>
      <c r="B6044" s="89"/>
      <c r="C6044" s="90"/>
      <c r="D6044" s="92"/>
    </row>
    <row r="6045" spans="1:4" x14ac:dyDescent="0.25">
      <c r="A6045" s="89"/>
      <c r="B6045" s="89"/>
      <c r="C6045" s="90"/>
      <c r="D6045" s="92"/>
    </row>
    <row r="6046" spans="1:4" x14ac:dyDescent="0.25">
      <c r="A6046" s="505"/>
      <c r="B6046" s="505"/>
      <c r="C6046" s="505"/>
      <c r="D6046" s="505"/>
    </row>
    <row r="6047" spans="1:4" x14ac:dyDescent="0.25">
      <c r="A6047" s="507"/>
      <c r="B6047" s="507"/>
      <c r="C6047" s="507"/>
      <c r="D6047" s="85"/>
    </row>
    <row r="6048" spans="1:4" x14ac:dyDescent="0.25">
      <c r="A6048" s="86"/>
      <c r="B6048" s="86"/>
      <c r="C6048" s="87"/>
      <c r="D6048" s="88"/>
    </row>
    <row r="6049" spans="1:4" x14ac:dyDescent="0.25">
      <c r="A6049" s="89"/>
      <c r="B6049" s="89"/>
      <c r="C6049" s="90"/>
      <c r="D6049" s="93"/>
    </row>
    <row r="6050" spans="1:4" x14ac:dyDescent="0.25">
      <c r="A6050" s="89"/>
      <c r="B6050" s="89"/>
      <c r="C6050" s="90"/>
      <c r="D6050" s="93"/>
    </row>
    <row r="6051" spans="1:4" x14ac:dyDescent="0.25">
      <c r="A6051" s="89"/>
      <c r="B6051" s="89"/>
      <c r="C6051" s="90"/>
      <c r="D6051" s="93"/>
    </row>
    <row r="6052" spans="1:4" x14ac:dyDescent="0.25">
      <c r="A6052" s="89"/>
      <c r="B6052" s="89"/>
      <c r="C6052" s="90"/>
      <c r="D6052" s="93"/>
    </row>
    <row r="6053" spans="1:4" x14ac:dyDescent="0.25">
      <c r="A6053" s="89"/>
      <c r="B6053" s="89"/>
      <c r="C6053" s="90"/>
      <c r="D6053" s="93"/>
    </row>
    <row r="6054" spans="1:4" x14ac:dyDescent="0.25">
      <c r="A6054" s="89"/>
      <c r="B6054" s="89"/>
      <c r="C6054" s="90"/>
      <c r="D6054" s="93"/>
    </row>
    <row r="6055" spans="1:4" x14ac:dyDescent="0.25">
      <c r="A6055" s="89"/>
      <c r="B6055" s="89"/>
      <c r="C6055" s="90"/>
      <c r="D6055" s="92"/>
    </row>
    <row r="6056" spans="1:4" x14ac:dyDescent="0.25">
      <c r="A6056" s="89"/>
      <c r="B6056" s="89"/>
      <c r="C6056" s="90"/>
      <c r="D6056" s="92"/>
    </row>
    <row r="6057" spans="1:4" x14ac:dyDescent="0.25">
      <c r="A6057" s="89"/>
      <c r="B6057" s="89"/>
      <c r="C6057" s="90"/>
      <c r="D6057" s="92"/>
    </row>
    <row r="6058" spans="1:4" x14ac:dyDescent="0.25">
      <c r="A6058" s="505"/>
      <c r="B6058" s="505"/>
      <c r="C6058" s="505"/>
      <c r="D6058" s="505"/>
    </row>
    <row r="6059" spans="1:4" x14ac:dyDescent="0.25">
      <c r="A6059" s="507"/>
      <c r="B6059" s="507"/>
      <c r="C6059" s="507"/>
      <c r="D6059" s="85"/>
    </row>
    <row r="6060" spans="1:4" x14ac:dyDescent="0.25">
      <c r="A6060" s="507"/>
      <c r="B6060" s="507"/>
      <c r="C6060" s="507"/>
      <c r="D6060" s="85"/>
    </row>
    <row r="6061" spans="1:4" x14ac:dyDescent="0.25">
      <c r="A6061" s="86"/>
      <c r="B6061" s="86"/>
      <c r="C6061" s="87"/>
      <c r="D6061" s="88"/>
    </row>
    <row r="6062" spans="1:4" x14ac:dyDescent="0.25">
      <c r="A6062" s="89"/>
      <c r="B6062" s="89"/>
      <c r="C6062" s="90"/>
      <c r="D6062" s="91"/>
    </row>
    <row r="6063" spans="1:4" x14ac:dyDescent="0.25">
      <c r="A6063" s="505"/>
      <c r="B6063" s="505"/>
      <c r="C6063" s="505"/>
      <c r="D6063" s="505"/>
    </row>
    <row r="6064" spans="1:4" x14ac:dyDescent="0.25">
      <c r="A6064" s="507"/>
      <c r="B6064" s="507"/>
      <c r="C6064" s="507"/>
      <c r="D6064" s="85"/>
    </row>
    <row r="6065" spans="1:4" x14ac:dyDescent="0.25">
      <c r="A6065" s="86"/>
      <c r="B6065" s="86"/>
      <c r="C6065" s="87"/>
      <c r="D6065" s="88"/>
    </row>
    <row r="6066" spans="1:4" x14ac:dyDescent="0.25">
      <c r="A6066" s="89"/>
      <c r="B6066" s="89"/>
      <c r="C6066" s="90"/>
      <c r="D6066" s="93"/>
    </row>
    <row r="6067" spans="1:4" x14ac:dyDescent="0.25">
      <c r="A6067" s="89"/>
      <c r="B6067" s="89"/>
      <c r="C6067" s="90"/>
      <c r="D6067" s="93"/>
    </row>
    <row r="6068" spans="1:4" x14ac:dyDescent="0.25">
      <c r="A6068" s="89"/>
      <c r="B6068" s="89"/>
      <c r="C6068" s="90"/>
      <c r="D6068" s="93"/>
    </row>
    <row r="6069" spans="1:4" x14ac:dyDescent="0.25">
      <c r="A6069" s="89"/>
      <c r="B6069" s="89"/>
      <c r="C6069" s="90"/>
      <c r="D6069" s="93"/>
    </row>
    <row r="6070" spans="1:4" x14ac:dyDescent="0.25">
      <c r="A6070" s="89"/>
      <c r="B6070" s="89"/>
      <c r="C6070" s="90"/>
      <c r="D6070" s="93"/>
    </row>
    <row r="6071" spans="1:4" x14ac:dyDescent="0.25">
      <c r="A6071" s="505"/>
      <c r="B6071" s="505"/>
      <c r="C6071" s="505"/>
      <c r="D6071" s="505"/>
    </row>
    <row r="6072" spans="1:4" x14ac:dyDescent="0.25">
      <c r="A6072" s="507"/>
      <c r="B6072" s="507"/>
      <c r="C6072" s="507"/>
      <c r="D6072" s="85"/>
    </row>
    <row r="6073" spans="1:4" x14ac:dyDescent="0.25">
      <c r="A6073" s="86"/>
      <c r="B6073" s="86"/>
      <c r="C6073" s="87"/>
      <c r="D6073" s="88"/>
    </row>
    <row r="6074" spans="1:4" x14ac:dyDescent="0.25">
      <c r="A6074" s="89"/>
      <c r="B6074" s="89"/>
      <c r="C6074" s="90"/>
      <c r="D6074" s="92"/>
    </row>
    <row r="6075" spans="1:4" x14ac:dyDescent="0.25">
      <c r="A6075" s="505"/>
      <c r="B6075" s="505"/>
      <c r="C6075" s="505"/>
      <c r="D6075" s="505"/>
    </row>
    <row r="6076" spans="1:4" x14ac:dyDescent="0.25">
      <c r="A6076" s="507"/>
      <c r="B6076" s="507"/>
      <c r="C6076" s="507"/>
      <c r="D6076" s="85"/>
    </row>
    <row r="6077" spans="1:4" x14ac:dyDescent="0.25">
      <c r="A6077" s="507"/>
      <c r="B6077" s="507"/>
      <c r="C6077" s="507"/>
      <c r="D6077" s="85"/>
    </row>
    <row r="6078" spans="1:4" x14ac:dyDescent="0.25">
      <c r="A6078" s="86"/>
      <c r="B6078" s="86"/>
      <c r="C6078" s="87"/>
      <c r="D6078" s="88"/>
    </row>
    <row r="6079" spans="1:4" x14ac:dyDescent="0.25">
      <c r="A6079" s="89"/>
      <c r="B6079" s="89"/>
      <c r="C6079" s="90"/>
      <c r="D6079" s="92"/>
    </row>
    <row r="6080" spans="1:4" x14ac:dyDescent="0.25">
      <c r="A6080" s="505"/>
      <c r="B6080" s="505"/>
      <c r="C6080" s="505"/>
      <c r="D6080" s="505"/>
    </row>
    <row r="6081" spans="1:4" x14ac:dyDescent="0.25">
      <c r="A6081" s="507"/>
      <c r="B6081" s="507"/>
      <c r="C6081" s="507"/>
      <c r="D6081" s="85"/>
    </row>
    <row r="6082" spans="1:4" x14ac:dyDescent="0.25">
      <c r="A6082" s="86"/>
      <c r="B6082" s="86"/>
      <c r="C6082" s="87"/>
      <c r="D6082" s="88"/>
    </row>
    <row r="6083" spans="1:4" x14ac:dyDescent="0.25">
      <c r="A6083" s="89"/>
      <c r="B6083" s="89"/>
      <c r="C6083" s="90"/>
      <c r="D6083" s="93"/>
    </row>
    <row r="6084" spans="1:4" x14ac:dyDescent="0.25">
      <c r="A6084" s="505"/>
      <c r="B6084" s="505"/>
      <c r="C6084" s="505"/>
      <c r="D6084" s="505"/>
    </row>
    <row r="6085" spans="1:4" x14ac:dyDescent="0.25">
      <c r="A6085" s="507"/>
      <c r="B6085" s="507"/>
      <c r="C6085" s="507"/>
      <c r="D6085" s="85"/>
    </row>
    <row r="6086" spans="1:4" x14ac:dyDescent="0.25">
      <c r="A6086" s="86"/>
      <c r="B6086" s="86"/>
      <c r="C6086" s="87"/>
      <c r="D6086" s="88"/>
    </row>
    <row r="6087" spans="1:4" x14ac:dyDescent="0.25">
      <c r="A6087" s="89"/>
      <c r="B6087" s="89"/>
      <c r="C6087" s="90"/>
      <c r="D6087" s="93"/>
    </row>
    <row r="6088" spans="1:4" x14ac:dyDescent="0.25">
      <c r="A6088" s="505"/>
      <c r="B6088" s="505"/>
      <c r="C6088" s="505"/>
      <c r="D6088" s="505"/>
    </row>
    <row r="6089" spans="1:4" x14ac:dyDescent="0.25">
      <c r="A6089" s="507"/>
      <c r="B6089" s="507"/>
      <c r="C6089" s="507"/>
      <c r="D6089" s="85"/>
    </row>
    <row r="6090" spans="1:4" x14ac:dyDescent="0.25">
      <c r="A6090" s="507"/>
      <c r="B6090" s="507"/>
      <c r="C6090" s="507"/>
      <c r="D6090" s="85"/>
    </row>
    <row r="6091" spans="1:4" x14ac:dyDescent="0.25">
      <c r="A6091" s="86"/>
      <c r="B6091" s="86"/>
      <c r="C6091" s="87"/>
      <c r="D6091" s="88"/>
    </row>
    <row r="6092" spans="1:4" x14ac:dyDescent="0.25">
      <c r="A6092" s="89"/>
      <c r="B6092" s="89"/>
      <c r="C6092" s="90"/>
      <c r="D6092" s="92"/>
    </row>
    <row r="6093" spans="1:4" x14ac:dyDescent="0.25">
      <c r="A6093" s="89"/>
      <c r="B6093" s="89"/>
      <c r="C6093" s="90"/>
      <c r="D6093" s="92"/>
    </row>
    <row r="6094" spans="1:4" x14ac:dyDescent="0.25">
      <c r="A6094" s="89"/>
      <c r="B6094" s="89"/>
      <c r="C6094" s="90"/>
      <c r="D6094" s="92"/>
    </row>
    <row r="6095" spans="1:4" x14ac:dyDescent="0.25">
      <c r="A6095" s="89"/>
      <c r="B6095" s="89"/>
      <c r="C6095" s="90"/>
      <c r="D6095" s="92"/>
    </row>
    <row r="6096" spans="1:4" x14ac:dyDescent="0.25">
      <c r="A6096" s="89"/>
      <c r="B6096" s="89"/>
      <c r="C6096" s="90"/>
      <c r="D6096" s="92"/>
    </row>
    <row r="6097" spans="1:4" x14ac:dyDescent="0.25">
      <c r="A6097" s="505"/>
      <c r="B6097" s="505"/>
      <c r="C6097" s="505"/>
      <c r="D6097" s="505"/>
    </row>
    <row r="6098" spans="1:4" x14ac:dyDescent="0.25">
      <c r="A6098" s="507"/>
      <c r="B6098" s="507"/>
      <c r="C6098" s="507"/>
      <c r="D6098" s="85"/>
    </row>
    <row r="6099" spans="1:4" x14ac:dyDescent="0.25">
      <c r="A6099" s="86"/>
      <c r="B6099" s="86"/>
      <c r="C6099" s="87"/>
      <c r="D6099" s="88"/>
    </row>
    <row r="6100" spans="1:4" x14ac:dyDescent="0.25">
      <c r="A6100" s="89"/>
      <c r="B6100" s="89"/>
      <c r="C6100" s="90"/>
      <c r="D6100" s="91"/>
    </row>
    <row r="6101" spans="1:4" x14ac:dyDescent="0.25">
      <c r="A6101" s="505"/>
      <c r="B6101" s="505"/>
      <c r="C6101" s="505"/>
      <c r="D6101" s="505"/>
    </row>
    <row r="6102" spans="1:4" x14ac:dyDescent="0.25">
      <c r="A6102" s="507"/>
      <c r="B6102" s="507"/>
      <c r="C6102" s="507"/>
      <c r="D6102" s="85"/>
    </row>
    <row r="6103" spans="1:4" x14ac:dyDescent="0.25">
      <c r="A6103" s="86"/>
      <c r="B6103" s="86"/>
      <c r="C6103" s="87"/>
      <c r="D6103" s="88"/>
    </row>
    <row r="6104" spans="1:4" x14ac:dyDescent="0.25">
      <c r="A6104" s="89"/>
      <c r="B6104" s="89"/>
      <c r="C6104" s="90"/>
      <c r="D6104" s="91"/>
    </row>
    <row r="6105" spans="1:4" x14ac:dyDescent="0.25">
      <c r="A6105" s="89"/>
      <c r="B6105" s="89"/>
      <c r="C6105" s="90"/>
      <c r="D6105" s="91"/>
    </row>
    <row r="6106" spans="1:4" x14ac:dyDescent="0.25">
      <c r="A6106" s="89"/>
      <c r="B6106" s="89"/>
      <c r="C6106" s="90"/>
      <c r="D6106" s="91"/>
    </row>
    <row r="6107" spans="1:4" x14ac:dyDescent="0.25">
      <c r="A6107" s="89"/>
      <c r="B6107" s="89"/>
      <c r="C6107" s="90"/>
      <c r="D6107" s="91"/>
    </row>
    <row r="6108" spans="1:4" x14ac:dyDescent="0.25">
      <c r="A6108" s="89"/>
      <c r="B6108" s="89"/>
      <c r="C6108" s="90"/>
      <c r="D6108" s="91"/>
    </row>
    <row r="6109" spans="1:4" x14ac:dyDescent="0.25">
      <c r="A6109" s="89"/>
      <c r="B6109" s="89"/>
      <c r="C6109" s="90"/>
      <c r="D6109" s="91"/>
    </row>
    <row r="6110" spans="1:4" x14ac:dyDescent="0.25">
      <c r="A6110" s="505"/>
      <c r="B6110" s="505"/>
      <c r="C6110" s="505"/>
      <c r="D6110" s="505"/>
    </row>
    <row r="6111" spans="1:4" x14ac:dyDescent="0.25">
      <c r="A6111" s="507"/>
      <c r="B6111" s="507"/>
      <c r="C6111" s="507"/>
      <c r="D6111" s="85"/>
    </row>
    <row r="6112" spans="1:4" x14ac:dyDescent="0.25">
      <c r="A6112" s="86"/>
      <c r="B6112" s="86"/>
      <c r="C6112" s="87"/>
      <c r="D6112" s="88"/>
    </row>
    <row r="6113" spans="1:4" x14ac:dyDescent="0.25">
      <c r="A6113" s="89"/>
      <c r="B6113" s="89"/>
      <c r="C6113" s="90"/>
      <c r="D6113" s="92"/>
    </row>
    <row r="6114" spans="1:4" x14ac:dyDescent="0.25">
      <c r="A6114" s="89"/>
      <c r="B6114" s="89"/>
      <c r="C6114" s="90"/>
      <c r="D6114" s="92"/>
    </row>
    <row r="6115" spans="1:4" x14ac:dyDescent="0.25">
      <c r="A6115" s="505"/>
      <c r="B6115" s="505"/>
      <c r="C6115" s="505"/>
      <c r="D6115" s="505"/>
    </row>
    <row r="6116" spans="1:4" x14ac:dyDescent="0.25">
      <c r="A6116" s="507"/>
      <c r="B6116" s="507"/>
      <c r="C6116" s="507"/>
      <c r="D6116" s="85"/>
    </row>
    <row r="6117" spans="1:4" x14ac:dyDescent="0.25">
      <c r="A6117" s="86"/>
      <c r="B6117" s="86"/>
      <c r="C6117" s="87"/>
      <c r="D6117" s="88"/>
    </row>
    <row r="6118" spans="1:4" x14ac:dyDescent="0.25">
      <c r="A6118" s="89"/>
      <c r="B6118" s="89"/>
      <c r="C6118" s="90"/>
      <c r="D6118" s="92"/>
    </row>
    <row r="6119" spans="1:4" x14ac:dyDescent="0.25">
      <c r="A6119" s="505"/>
      <c r="B6119" s="505"/>
      <c r="C6119" s="505"/>
      <c r="D6119" s="505"/>
    </row>
    <row r="6120" spans="1:4" x14ac:dyDescent="0.25">
      <c r="A6120" s="507"/>
      <c r="B6120" s="507"/>
      <c r="C6120" s="507"/>
      <c r="D6120" s="85"/>
    </row>
    <row r="6121" spans="1:4" x14ac:dyDescent="0.25">
      <c r="A6121" s="86"/>
      <c r="B6121" s="86"/>
      <c r="C6121" s="87"/>
      <c r="D6121" s="88"/>
    </row>
    <row r="6122" spans="1:4" x14ac:dyDescent="0.25">
      <c r="A6122" s="89"/>
      <c r="B6122" s="89"/>
      <c r="C6122" s="90"/>
      <c r="D6122" s="91"/>
    </row>
    <row r="6123" spans="1:4" x14ac:dyDescent="0.25">
      <c r="A6123" s="505"/>
      <c r="B6123" s="505"/>
      <c r="C6123" s="505"/>
      <c r="D6123" s="505"/>
    </row>
    <row r="6124" spans="1:4" x14ac:dyDescent="0.25">
      <c r="A6124" s="507"/>
      <c r="B6124" s="507"/>
      <c r="C6124" s="507"/>
      <c r="D6124" s="85"/>
    </row>
    <row r="6125" spans="1:4" x14ac:dyDescent="0.25">
      <c r="A6125" s="507"/>
      <c r="B6125" s="507"/>
      <c r="C6125" s="507"/>
      <c r="D6125" s="85"/>
    </row>
    <row r="6126" spans="1:4" x14ac:dyDescent="0.25">
      <c r="A6126" s="86"/>
      <c r="B6126" s="86"/>
      <c r="C6126" s="87"/>
      <c r="D6126" s="88"/>
    </row>
    <row r="6127" spans="1:4" x14ac:dyDescent="0.25">
      <c r="A6127" s="89"/>
      <c r="B6127" s="89"/>
      <c r="C6127" s="90"/>
      <c r="D6127" s="92"/>
    </row>
    <row r="6128" spans="1:4" x14ac:dyDescent="0.25">
      <c r="A6128" s="505"/>
      <c r="B6128" s="505"/>
      <c r="C6128" s="505"/>
      <c r="D6128" s="505"/>
    </row>
    <row r="6129" spans="1:4" x14ac:dyDescent="0.25">
      <c r="A6129" s="507"/>
      <c r="B6129" s="507"/>
      <c r="C6129" s="507"/>
      <c r="D6129" s="85"/>
    </row>
    <row r="6130" spans="1:4" x14ac:dyDescent="0.25">
      <c r="A6130" s="86"/>
      <c r="B6130" s="86"/>
      <c r="C6130" s="87"/>
      <c r="D6130" s="88"/>
    </row>
    <row r="6131" spans="1:4" x14ac:dyDescent="0.25">
      <c r="A6131" s="89"/>
      <c r="B6131" s="89"/>
      <c r="C6131" s="90"/>
      <c r="D6131" s="92"/>
    </row>
    <row r="6132" spans="1:4" x14ac:dyDescent="0.25">
      <c r="A6132" s="89"/>
      <c r="B6132" s="89"/>
      <c r="C6132" s="90"/>
      <c r="D6132" s="92"/>
    </row>
    <row r="6133" spans="1:4" x14ac:dyDescent="0.25">
      <c r="A6133" s="89"/>
      <c r="B6133" s="89"/>
      <c r="C6133" s="90"/>
      <c r="D6133" s="92"/>
    </row>
    <row r="6134" spans="1:4" x14ac:dyDescent="0.25">
      <c r="A6134" s="89"/>
      <c r="B6134" s="89"/>
      <c r="C6134" s="90"/>
      <c r="D6134" s="92"/>
    </row>
    <row r="6135" spans="1:4" x14ac:dyDescent="0.25">
      <c r="A6135" s="505"/>
      <c r="B6135" s="505"/>
      <c r="C6135" s="505"/>
      <c r="D6135" s="505"/>
    </row>
    <row r="6136" spans="1:4" x14ac:dyDescent="0.25">
      <c r="A6136" s="507"/>
      <c r="B6136" s="507"/>
      <c r="C6136" s="507"/>
      <c r="D6136" s="85"/>
    </row>
    <row r="6137" spans="1:4" x14ac:dyDescent="0.25">
      <c r="A6137" s="86"/>
      <c r="B6137" s="86"/>
      <c r="C6137" s="87"/>
      <c r="D6137" s="88"/>
    </row>
    <row r="6138" spans="1:4" x14ac:dyDescent="0.25">
      <c r="A6138" s="89"/>
      <c r="B6138" s="89"/>
      <c r="C6138" s="90"/>
      <c r="D6138" s="92"/>
    </row>
    <row r="6139" spans="1:4" x14ac:dyDescent="0.25">
      <c r="A6139" s="89"/>
      <c r="B6139" s="89"/>
      <c r="C6139" s="90"/>
      <c r="D6139" s="92"/>
    </row>
    <row r="6140" spans="1:4" x14ac:dyDescent="0.25">
      <c r="A6140" s="505"/>
      <c r="B6140" s="505"/>
      <c r="C6140" s="505"/>
      <c r="D6140" s="505"/>
    </row>
    <row r="6141" spans="1:4" x14ac:dyDescent="0.25">
      <c r="A6141" s="507"/>
      <c r="B6141" s="507"/>
      <c r="C6141" s="507"/>
      <c r="D6141" s="85"/>
    </row>
    <row r="6142" spans="1:4" x14ac:dyDescent="0.25">
      <c r="A6142" s="507"/>
      <c r="B6142" s="507"/>
      <c r="C6142" s="507"/>
      <c r="D6142" s="85"/>
    </row>
    <row r="6143" spans="1:4" x14ac:dyDescent="0.25">
      <c r="A6143" s="86"/>
      <c r="B6143" s="86"/>
      <c r="C6143" s="87"/>
      <c r="D6143" s="88"/>
    </row>
    <row r="6144" spans="1:4" x14ac:dyDescent="0.25">
      <c r="A6144" s="89"/>
      <c r="B6144" s="89"/>
      <c r="C6144" s="90"/>
      <c r="D6144" s="92"/>
    </row>
    <row r="6145" spans="1:4" x14ac:dyDescent="0.25">
      <c r="A6145" s="89"/>
      <c r="B6145" s="89"/>
      <c r="C6145" s="90"/>
      <c r="D6145" s="92"/>
    </row>
    <row r="6146" spans="1:4" x14ac:dyDescent="0.25">
      <c r="A6146" s="89"/>
      <c r="B6146" s="89"/>
      <c r="C6146" s="90"/>
      <c r="D6146" s="92"/>
    </row>
    <row r="6147" spans="1:4" x14ac:dyDescent="0.25">
      <c r="A6147" s="505"/>
      <c r="B6147" s="505"/>
      <c r="C6147" s="505"/>
      <c r="D6147" s="505"/>
    </row>
    <row r="6148" spans="1:4" x14ac:dyDescent="0.25">
      <c r="A6148" s="507"/>
      <c r="B6148" s="507"/>
      <c r="C6148" s="507"/>
      <c r="D6148" s="85"/>
    </row>
    <row r="6149" spans="1:4" x14ac:dyDescent="0.25">
      <c r="A6149" s="86"/>
      <c r="B6149" s="86"/>
      <c r="C6149" s="87"/>
      <c r="D6149" s="88"/>
    </row>
    <row r="6150" spans="1:4" x14ac:dyDescent="0.25">
      <c r="A6150" s="89"/>
      <c r="B6150" s="89"/>
      <c r="C6150" s="90"/>
      <c r="D6150" s="92"/>
    </row>
    <row r="6151" spans="1:4" x14ac:dyDescent="0.25">
      <c r="A6151" s="89"/>
      <c r="B6151" s="89"/>
      <c r="C6151" s="90"/>
      <c r="D6151" s="92"/>
    </row>
    <row r="6152" spans="1:4" x14ac:dyDescent="0.25">
      <c r="A6152" s="89"/>
      <c r="B6152" s="89"/>
      <c r="C6152" s="90"/>
      <c r="D6152" s="92"/>
    </row>
    <row r="6153" spans="1:4" x14ac:dyDescent="0.25">
      <c r="A6153" s="89"/>
      <c r="B6153" s="89"/>
      <c r="C6153" s="90"/>
      <c r="D6153" s="92"/>
    </row>
    <row r="6154" spans="1:4" x14ac:dyDescent="0.25">
      <c r="A6154" s="89"/>
      <c r="B6154" s="89"/>
      <c r="C6154" s="90"/>
      <c r="D6154" s="92"/>
    </row>
    <row r="6155" spans="1:4" x14ac:dyDescent="0.25">
      <c r="A6155" s="89"/>
      <c r="B6155" s="89"/>
      <c r="C6155" s="90"/>
      <c r="D6155" s="93"/>
    </row>
    <row r="6156" spans="1:4" x14ac:dyDescent="0.25">
      <c r="A6156" s="89"/>
      <c r="B6156" s="89"/>
      <c r="C6156" s="90"/>
      <c r="D6156" s="92"/>
    </row>
    <row r="6157" spans="1:4" x14ac:dyDescent="0.25">
      <c r="A6157" s="505"/>
      <c r="B6157" s="505"/>
      <c r="C6157" s="505"/>
      <c r="D6157" s="505"/>
    </row>
    <row r="6158" spans="1:4" x14ac:dyDescent="0.25">
      <c r="A6158" s="507"/>
      <c r="B6158" s="507"/>
      <c r="C6158" s="507"/>
      <c r="D6158" s="85"/>
    </row>
    <row r="6159" spans="1:4" x14ac:dyDescent="0.25">
      <c r="A6159" s="507"/>
      <c r="B6159" s="507"/>
      <c r="C6159" s="507"/>
      <c r="D6159" s="85"/>
    </row>
    <row r="6160" spans="1:4" x14ac:dyDescent="0.25">
      <c r="A6160" s="86"/>
      <c r="B6160" s="86"/>
      <c r="C6160" s="87"/>
      <c r="D6160" s="88"/>
    </row>
    <row r="6161" spans="1:4" x14ac:dyDescent="0.25">
      <c r="A6161" s="89"/>
      <c r="B6161" s="89"/>
      <c r="C6161" s="90"/>
      <c r="D6161" s="92"/>
    </row>
    <row r="6162" spans="1:4" x14ac:dyDescent="0.25">
      <c r="A6162" s="89"/>
      <c r="B6162" s="89"/>
      <c r="C6162" s="90"/>
      <c r="D6162" s="92"/>
    </row>
    <row r="6163" spans="1:4" x14ac:dyDescent="0.25">
      <c r="A6163" s="505"/>
      <c r="B6163" s="505"/>
      <c r="C6163" s="505"/>
      <c r="D6163" s="505"/>
    </row>
    <row r="6164" spans="1:4" x14ac:dyDescent="0.25">
      <c r="A6164" s="507"/>
      <c r="B6164" s="507"/>
      <c r="C6164" s="507"/>
      <c r="D6164" s="85"/>
    </row>
    <row r="6165" spans="1:4" x14ac:dyDescent="0.25">
      <c r="A6165" s="507"/>
      <c r="B6165" s="507"/>
      <c r="C6165" s="507"/>
      <c r="D6165" s="85"/>
    </row>
    <row r="6166" spans="1:4" x14ac:dyDescent="0.25">
      <c r="A6166" s="86"/>
      <c r="B6166" s="86"/>
      <c r="C6166" s="87"/>
      <c r="D6166" s="88"/>
    </row>
    <row r="6167" spans="1:4" x14ac:dyDescent="0.25">
      <c r="A6167" s="89"/>
      <c r="B6167" s="89"/>
      <c r="C6167" s="90"/>
      <c r="D6167" s="93"/>
    </row>
    <row r="6168" spans="1:4" x14ac:dyDescent="0.25">
      <c r="A6168" s="89"/>
      <c r="B6168" s="89"/>
      <c r="C6168" s="90"/>
      <c r="D6168" s="93"/>
    </row>
    <row r="6169" spans="1:4" x14ac:dyDescent="0.25">
      <c r="A6169" s="89"/>
      <c r="B6169" s="89"/>
      <c r="C6169" s="90"/>
      <c r="D6169" s="92"/>
    </row>
    <row r="6170" spans="1:4" x14ac:dyDescent="0.25">
      <c r="A6170" s="505"/>
      <c r="B6170" s="505"/>
      <c r="C6170" s="505"/>
      <c r="D6170" s="505"/>
    </row>
    <row r="6171" spans="1:4" x14ac:dyDescent="0.25">
      <c r="A6171" s="507"/>
      <c r="B6171" s="507"/>
      <c r="C6171" s="507"/>
      <c r="D6171" s="85"/>
    </row>
    <row r="6172" spans="1:4" x14ac:dyDescent="0.25">
      <c r="A6172" s="86"/>
      <c r="B6172" s="86"/>
      <c r="C6172" s="87"/>
      <c r="D6172" s="88"/>
    </row>
    <row r="6173" spans="1:4" x14ac:dyDescent="0.25">
      <c r="A6173" s="89"/>
      <c r="B6173" s="89"/>
      <c r="C6173" s="90"/>
      <c r="D6173" s="92"/>
    </row>
    <row r="6174" spans="1:4" x14ac:dyDescent="0.25">
      <c r="A6174" s="89"/>
      <c r="B6174" s="89"/>
      <c r="C6174" s="90"/>
      <c r="D6174" s="92"/>
    </row>
    <row r="6175" spans="1:4" x14ac:dyDescent="0.25">
      <c r="A6175" s="505"/>
      <c r="B6175" s="505"/>
      <c r="C6175" s="505"/>
      <c r="D6175" s="505"/>
    </row>
    <row r="6176" spans="1:4" x14ac:dyDescent="0.25">
      <c r="A6176" s="507"/>
      <c r="B6176" s="507"/>
      <c r="C6176" s="507"/>
      <c r="D6176" s="85"/>
    </row>
    <row r="6177" spans="1:4" x14ac:dyDescent="0.25">
      <c r="A6177" s="507"/>
      <c r="B6177" s="507"/>
      <c r="C6177" s="507"/>
      <c r="D6177" s="85"/>
    </row>
    <row r="6178" spans="1:4" x14ac:dyDescent="0.25">
      <c r="A6178" s="86"/>
      <c r="B6178" s="86"/>
      <c r="C6178" s="87"/>
      <c r="D6178" s="88"/>
    </row>
    <row r="6179" spans="1:4" x14ac:dyDescent="0.25">
      <c r="A6179" s="89"/>
      <c r="B6179" s="89"/>
      <c r="C6179" s="90"/>
      <c r="D6179" s="92"/>
    </row>
    <row r="6180" spans="1:4" x14ac:dyDescent="0.25">
      <c r="A6180" s="89"/>
      <c r="B6180" s="89"/>
      <c r="C6180" s="90"/>
      <c r="D6180" s="92"/>
    </row>
    <row r="6181" spans="1:4" x14ac:dyDescent="0.25">
      <c r="A6181" s="89"/>
      <c r="B6181" s="89"/>
      <c r="C6181" s="90"/>
      <c r="D6181" s="93"/>
    </row>
    <row r="6182" spans="1:4" x14ac:dyDescent="0.25">
      <c r="A6182" s="505"/>
      <c r="B6182" s="505"/>
      <c r="C6182" s="505"/>
      <c r="D6182" s="505"/>
    </row>
    <row r="6183" spans="1:4" x14ac:dyDescent="0.25">
      <c r="A6183" s="507"/>
      <c r="B6183" s="507"/>
      <c r="C6183" s="507"/>
      <c r="D6183" s="85"/>
    </row>
    <row r="6184" spans="1:4" x14ac:dyDescent="0.25">
      <c r="A6184" s="86"/>
      <c r="B6184" s="86"/>
      <c r="C6184" s="87"/>
      <c r="D6184" s="88"/>
    </row>
    <row r="6185" spans="1:4" x14ac:dyDescent="0.25">
      <c r="A6185" s="89"/>
      <c r="B6185" s="89"/>
      <c r="C6185" s="90"/>
      <c r="D6185" s="92"/>
    </row>
    <row r="6186" spans="1:4" x14ac:dyDescent="0.25">
      <c r="A6186" s="89"/>
      <c r="B6186" s="89"/>
      <c r="C6186" s="90"/>
      <c r="D6186" s="92"/>
    </row>
    <row r="6187" spans="1:4" x14ac:dyDescent="0.25">
      <c r="A6187" s="89"/>
      <c r="B6187" s="89"/>
      <c r="C6187" s="90"/>
      <c r="D6187" s="91"/>
    </row>
    <row r="6188" spans="1:4" x14ac:dyDescent="0.25">
      <c r="A6188" s="89"/>
      <c r="B6188" s="89"/>
      <c r="C6188" s="90"/>
      <c r="D6188" s="91"/>
    </row>
    <row r="6189" spans="1:4" x14ac:dyDescent="0.25">
      <c r="A6189" s="89"/>
      <c r="B6189" s="89"/>
      <c r="C6189" s="90"/>
      <c r="D6189" s="93"/>
    </row>
    <row r="6190" spans="1:4" x14ac:dyDescent="0.25">
      <c r="A6190" s="89"/>
      <c r="B6190" s="89"/>
      <c r="C6190" s="90"/>
      <c r="D6190" s="93"/>
    </row>
    <row r="6191" spans="1:4" x14ac:dyDescent="0.25">
      <c r="A6191" s="505"/>
      <c r="B6191" s="505"/>
      <c r="C6191" s="505"/>
      <c r="D6191" s="505"/>
    </row>
    <row r="6192" spans="1:4" x14ac:dyDescent="0.25">
      <c r="A6192" s="507"/>
      <c r="B6192" s="507"/>
      <c r="C6192" s="507"/>
      <c r="D6192" s="85"/>
    </row>
    <row r="6193" spans="1:4" x14ac:dyDescent="0.25">
      <c r="A6193" s="86"/>
      <c r="B6193" s="86"/>
      <c r="C6193" s="87"/>
      <c r="D6193" s="88"/>
    </row>
    <row r="6194" spans="1:4" x14ac:dyDescent="0.25">
      <c r="A6194" s="89"/>
      <c r="B6194" s="89"/>
      <c r="C6194" s="90"/>
      <c r="D6194" s="92"/>
    </row>
    <row r="6195" spans="1:4" x14ac:dyDescent="0.25">
      <c r="A6195" s="505"/>
      <c r="B6195" s="505"/>
      <c r="C6195" s="505"/>
      <c r="D6195" s="505"/>
    </row>
    <row r="6196" spans="1:4" x14ac:dyDescent="0.25">
      <c r="A6196" s="507"/>
      <c r="B6196" s="507"/>
      <c r="C6196" s="507"/>
      <c r="D6196" s="85"/>
    </row>
    <row r="6197" spans="1:4" x14ac:dyDescent="0.25">
      <c r="A6197" s="86"/>
      <c r="B6197" s="86"/>
      <c r="C6197" s="87"/>
      <c r="D6197" s="88"/>
    </row>
    <row r="6198" spans="1:4" x14ac:dyDescent="0.25">
      <c r="A6198" s="89"/>
      <c r="B6198" s="89"/>
      <c r="C6198" s="90"/>
      <c r="D6198" s="93"/>
    </row>
    <row r="6199" spans="1:4" x14ac:dyDescent="0.25">
      <c r="A6199" s="89"/>
      <c r="B6199" s="89"/>
      <c r="C6199" s="90"/>
      <c r="D6199" s="92"/>
    </row>
    <row r="6200" spans="1:4" x14ac:dyDescent="0.25">
      <c r="A6200" s="89"/>
      <c r="B6200" s="89"/>
      <c r="C6200" s="90"/>
      <c r="D6200" s="93"/>
    </row>
    <row r="6201" spans="1:4" x14ac:dyDescent="0.25">
      <c r="A6201" s="89"/>
      <c r="B6201" s="89"/>
      <c r="C6201" s="90"/>
      <c r="D6201" s="93"/>
    </row>
    <row r="6202" spans="1:4" x14ac:dyDescent="0.25">
      <c r="A6202" s="89"/>
      <c r="B6202" s="89"/>
      <c r="C6202" s="90"/>
      <c r="D6202" s="93"/>
    </row>
    <row r="6203" spans="1:4" x14ac:dyDescent="0.25">
      <c r="A6203" s="89"/>
      <c r="B6203" s="89"/>
      <c r="C6203" s="90"/>
      <c r="D6203" s="92"/>
    </row>
    <row r="6204" spans="1:4" x14ac:dyDescent="0.25">
      <c r="A6204" s="505"/>
      <c r="B6204" s="505"/>
      <c r="C6204" s="505"/>
      <c r="D6204" s="505"/>
    </row>
    <row r="6205" spans="1:4" x14ac:dyDescent="0.25">
      <c r="A6205" s="507"/>
      <c r="B6205" s="507"/>
      <c r="C6205" s="507"/>
      <c r="D6205" s="85"/>
    </row>
    <row r="6206" spans="1:4" x14ac:dyDescent="0.25">
      <c r="A6206" s="507"/>
      <c r="B6206" s="507"/>
      <c r="C6206" s="507"/>
      <c r="D6206" s="85"/>
    </row>
    <row r="6207" spans="1:4" x14ac:dyDescent="0.25">
      <c r="A6207" s="86"/>
      <c r="B6207" s="86"/>
      <c r="C6207" s="87"/>
      <c r="D6207" s="88"/>
    </row>
    <row r="6208" spans="1:4" x14ac:dyDescent="0.25">
      <c r="A6208" s="89"/>
      <c r="B6208" s="89"/>
      <c r="C6208" s="90"/>
      <c r="D6208" s="93"/>
    </row>
    <row r="6209" spans="1:4" x14ac:dyDescent="0.25">
      <c r="A6209" s="89"/>
      <c r="B6209" s="89"/>
      <c r="C6209" s="90"/>
      <c r="D6209" s="93"/>
    </row>
    <row r="6210" spans="1:4" x14ac:dyDescent="0.25">
      <c r="A6210" s="89"/>
      <c r="B6210" s="89"/>
      <c r="C6210" s="90"/>
      <c r="D6210" s="93"/>
    </row>
    <row r="6211" spans="1:4" x14ac:dyDescent="0.25">
      <c r="A6211" s="89"/>
      <c r="B6211" s="89"/>
      <c r="C6211" s="90"/>
      <c r="D6211" s="93"/>
    </row>
    <row r="6212" spans="1:4" x14ac:dyDescent="0.25">
      <c r="A6212" s="89"/>
      <c r="B6212" s="89"/>
      <c r="C6212" s="90"/>
      <c r="D6212" s="93"/>
    </row>
    <row r="6213" spans="1:4" x14ac:dyDescent="0.25">
      <c r="A6213" s="505"/>
      <c r="B6213" s="505"/>
      <c r="C6213" s="505"/>
      <c r="D6213" s="505"/>
    </row>
    <row r="6214" spans="1:4" x14ac:dyDescent="0.25">
      <c r="A6214" s="507"/>
      <c r="B6214" s="507"/>
      <c r="C6214" s="507"/>
      <c r="D6214" s="85"/>
    </row>
    <row r="6215" spans="1:4" x14ac:dyDescent="0.25">
      <c r="A6215" s="86"/>
      <c r="B6215" s="86"/>
      <c r="C6215" s="87"/>
      <c r="D6215" s="88"/>
    </row>
    <row r="6216" spans="1:4" x14ac:dyDescent="0.25">
      <c r="A6216" s="89"/>
      <c r="B6216" s="89"/>
      <c r="C6216" s="90"/>
      <c r="D6216" s="93"/>
    </row>
    <row r="6217" spans="1:4" x14ac:dyDescent="0.25">
      <c r="A6217" s="89"/>
      <c r="B6217" s="89"/>
      <c r="C6217" s="90"/>
      <c r="D6217" s="93"/>
    </row>
    <row r="6218" spans="1:4" x14ac:dyDescent="0.25">
      <c r="A6218" s="89"/>
      <c r="B6218" s="89"/>
      <c r="C6218" s="90"/>
      <c r="D6218" s="93"/>
    </row>
    <row r="6219" spans="1:4" x14ac:dyDescent="0.25">
      <c r="A6219" s="89"/>
      <c r="B6219" s="89"/>
      <c r="C6219" s="90"/>
      <c r="D6219" s="93"/>
    </row>
    <row r="6220" spans="1:4" x14ac:dyDescent="0.25">
      <c r="A6220" s="89"/>
      <c r="B6220" s="89"/>
      <c r="C6220" s="90"/>
      <c r="D6220" s="93"/>
    </row>
    <row r="6221" spans="1:4" x14ac:dyDescent="0.25">
      <c r="A6221" s="505"/>
      <c r="B6221" s="505"/>
      <c r="C6221" s="505"/>
      <c r="D6221" s="505"/>
    </row>
    <row r="6222" spans="1:4" x14ac:dyDescent="0.25">
      <c r="A6222" s="507"/>
      <c r="B6222" s="507"/>
      <c r="C6222" s="507"/>
      <c r="D6222" s="85"/>
    </row>
    <row r="6223" spans="1:4" x14ac:dyDescent="0.25">
      <c r="A6223" s="86"/>
      <c r="B6223" s="86"/>
      <c r="C6223" s="87"/>
      <c r="D6223" s="88"/>
    </row>
    <row r="6224" spans="1:4" x14ac:dyDescent="0.25">
      <c r="A6224" s="89"/>
      <c r="B6224" s="89"/>
      <c r="C6224" s="90"/>
      <c r="D6224" s="94"/>
    </row>
    <row r="6225" spans="1:4" x14ac:dyDescent="0.25">
      <c r="A6225" s="89"/>
      <c r="B6225" s="89"/>
      <c r="C6225" s="90"/>
      <c r="D6225" s="94"/>
    </row>
    <row r="6226" spans="1:4" x14ac:dyDescent="0.25">
      <c r="A6226" s="89"/>
      <c r="B6226" s="89"/>
      <c r="C6226" s="90"/>
      <c r="D6226" s="94"/>
    </row>
    <row r="6227" spans="1:4" x14ac:dyDescent="0.25">
      <c r="A6227" s="505"/>
      <c r="B6227" s="505"/>
      <c r="C6227" s="505"/>
      <c r="D6227" s="505"/>
    </row>
    <row r="6228" spans="1:4" x14ac:dyDescent="0.25">
      <c r="A6228" s="507"/>
      <c r="B6228" s="507"/>
      <c r="C6228" s="507"/>
      <c r="D6228" s="85"/>
    </row>
    <row r="6229" spans="1:4" x14ac:dyDescent="0.25">
      <c r="A6229" s="507"/>
      <c r="B6229" s="507"/>
      <c r="C6229" s="507"/>
      <c r="D6229" s="85"/>
    </row>
    <row r="6230" spans="1:4" x14ac:dyDescent="0.25">
      <c r="A6230" s="86"/>
      <c r="B6230" s="86"/>
      <c r="C6230" s="87"/>
      <c r="D6230" s="88"/>
    </row>
    <row r="6231" spans="1:4" x14ac:dyDescent="0.25">
      <c r="A6231" s="89"/>
      <c r="B6231" s="89"/>
      <c r="C6231" s="90"/>
      <c r="D6231" s="92"/>
    </row>
    <row r="6232" spans="1:4" x14ac:dyDescent="0.25">
      <c r="A6232" s="505"/>
      <c r="B6232" s="505"/>
      <c r="C6232" s="505"/>
      <c r="D6232" s="505"/>
    </row>
    <row r="6233" spans="1:4" x14ac:dyDescent="0.25">
      <c r="A6233" s="507"/>
      <c r="B6233" s="507"/>
      <c r="C6233" s="507"/>
      <c r="D6233" s="85"/>
    </row>
    <row r="6234" spans="1:4" x14ac:dyDescent="0.25">
      <c r="A6234" s="86"/>
      <c r="B6234" s="86"/>
      <c r="C6234" s="87"/>
      <c r="D6234" s="88"/>
    </row>
    <row r="6235" spans="1:4" x14ac:dyDescent="0.25">
      <c r="A6235" s="89"/>
      <c r="B6235" s="89"/>
      <c r="C6235" s="90"/>
      <c r="D6235" s="94"/>
    </row>
    <row r="6236" spans="1:4" x14ac:dyDescent="0.25">
      <c r="A6236" s="89"/>
      <c r="B6236" s="89"/>
      <c r="C6236" s="90"/>
      <c r="D6236" s="94"/>
    </row>
    <row r="6237" spans="1:4" x14ac:dyDescent="0.25">
      <c r="A6237" s="89"/>
      <c r="B6237" s="89"/>
      <c r="C6237" s="90"/>
      <c r="D6237" s="94"/>
    </row>
    <row r="6238" spans="1:4" x14ac:dyDescent="0.25">
      <c r="A6238" s="505"/>
      <c r="B6238" s="505"/>
      <c r="C6238" s="505"/>
      <c r="D6238" s="505"/>
    </row>
    <row r="6239" spans="1:4" x14ac:dyDescent="0.25">
      <c r="A6239" s="507"/>
      <c r="B6239" s="507"/>
      <c r="C6239" s="507"/>
      <c r="D6239" s="85"/>
    </row>
    <row r="6240" spans="1:4" x14ac:dyDescent="0.25">
      <c r="A6240" s="86"/>
      <c r="B6240" s="86"/>
      <c r="C6240" s="87"/>
      <c r="D6240" s="88"/>
    </row>
    <row r="6241" spans="1:4" x14ac:dyDescent="0.25">
      <c r="A6241" s="89"/>
      <c r="B6241" s="89"/>
      <c r="C6241" s="90"/>
      <c r="D6241" s="93"/>
    </row>
    <row r="6242" spans="1:4" x14ac:dyDescent="0.25">
      <c r="A6242" s="89"/>
      <c r="B6242" s="89"/>
      <c r="C6242" s="90"/>
      <c r="D6242" s="93"/>
    </row>
    <row r="6243" spans="1:4" x14ac:dyDescent="0.25">
      <c r="A6243" s="89"/>
      <c r="B6243" s="89"/>
      <c r="C6243" s="90"/>
      <c r="D6243" s="94"/>
    </row>
    <row r="6244" spans="1:4" x14ac:dyDescent="0.25">
      <c r="A6244" s="89"/>
      <c r="B6244" s="89"/>
      <c r="C6244" s="90"/>
      <c r="D6244" s="94"/>
    </row>
    <row r="6245" spans="1:4" x14ac:dyDescent="0.25">
      <c r="A6245" s="89"/>
      <c r="B6245" s="89"/>
      <c r="C6245" s="90"/>
      <c r="D6245" s="94"/>
    </row>
    <row r="6246" spans="1:4" x14ac:dyDescent="0.25">
      <c r="A6246" s="505"/>
      <c r="B6246" s="505"/>
      <c r="C6246" s="505"/>
      <c r="D6246" s="505"/>
    </row>
    <row r="6247" spans="1:4" x14ac:dyDescent="0.25">
      <c r="A6247" s="507"/>
      <c r="B6247" s="507"/>
      <c r="C6247" s="507"/>
      <c r="D6247" s="85"/>
    </row>
    <row r="6248" spans="1:4" x14ac:dyDescent="0.25">
      <c r="A6248" s="507"/>
      <c r="B6248" s="507"/>
      <c r="C6248" s="507"/>
      <c r="D6248" s="85"/>
    </row>
    <row r="6249" spans="1:4" x14ac:dyDescent="0.25">
      <c r="A6249" s="86"/>
      <c r="B6249" s="86"/>
      <c r="C6249" s="87"/>
      <c r="D6249" s="88"/>
    </row>
    <row r="6250" spans="1:4" x14ac:dyDescent="0.25">
      <c r="A6250" s="89"/>
      <c r="B6250" s="89"/>
      <c r="C6250" s="90"/>
      <c r="D6250" s="91"/>
    </row>
    <row r="6251" spans="1:4" x14ac:dyDescent="0.25">
      <c r="A6251" s="89"/>
      <c r="B6251" s="89"/>
      <c r="C6251" s="90"/>
      <c r="D6251" s="91"/>
    </row>
    <row r="6252" spans="1:4" x14ac:dyDescent="0.25">
      <c r="A6252" s="89"/>
      <c r="B6252" s="89"/>
      <c r="C6252" s="90"/>
      <c r="D6252" s="91"/>
    </row>
    <row r="6253" spans="1:4" x14ac:dyDescent="0.25">
      <c r="A6253" s="89"/>
      <c r="B6253" s="89"/>
      <c r="C6253" s="90"/>
      <c r="D6253" s="91"/>
    </row>
    <row r="6254" spans="1:4" x14ac:dyDescent="0.25">
      <c r="A6254" s="89"/>
      <c r="B6254" s="89"/>
      <c r="C6254" s="90"/>
      <c r="D6254" s="91"/>
    </row>
    <row r="6255" spans="1:4" x14ac:dyDescent="0.25">
      <c r="A6255" s="89"/>
      <c r="B6255" s="89"/>
      <c r="C6255" s="90"/>
      <c r="D6255" s="91"/>
    </row>
    <row r="6256" spans="1:4" x14ac:dyDescent="0.25">
      <c r="A6256" s="89"/>
      <c r="B6256" s="89"/>
      <c r="C6256" s="90"/>
      <c r="D6256" s="91"/>
    </row>
    <row r="6257" spans="1:4" x14ac:dyDescent="0.25">
      <c r="A6257" s="505"/>
      <c r="B6257" s="505"/>
      <c r="C6257" s="505"/>
      <c r="D6257" s="505"/>
    </row>
    <row r="6258" spans="1:4" x14ac:dyDescent="0.25">
      <c r="A6258" s="507"/>
      <c r="B6258" s="507"/>
      <c r="C6258" s="507"/>
      <c r="D6258" s="85"/>
    </row>
    <row r="6259" spans="1:4" x14ac:dyDescent="0.25">
      <c r="A6259" s="86"/>
      <c r="B6259" s="86"/>
      <c r="C6259" s="87"/>
      <c r="D6259" s="88"/>
    </row>
    <row r="6260" spans="1:4" x14ac:dyDescent="0.25">
      <c r="A6260" s="89"/>
      <c r="B6260" s="89"/>
      <c r="C6260" s="90"/>
      <c r="D6260" s="91"/>
    </row>
    <row r="6261" spans="1:4" x14ac:dyDescent="0.25">
      <c r="A6261" s="89"/>
      <c r="B6261" s="89"/>
      <c r="C6261" s="90"/>
      <c r="D6261" s="91"/>
    </row>
    <row r="6262" spans="1:4" x14ac:dyDescent="0.25">
      <c r="A6262" s="89"/>
      <c r="B6262" s="89"/>
      <c r="C6262" s="90"/>
      <c r="D6262" s="91"/>
    </row>
    <row r="6263" spans="1:4" x14ac:dyDescent="0.25">
      <c r="A6263" s="89"/>
      <c r="B6263" s="89"/>
      <c r="C6263" s="90"/>
      <c r="D6263" s="91"/>
    </row>
    <row r="6264" spans="1:4" x14ac:dyDescent="0.25">
      <c r="A6264" s="505"/>
      <c r="B6264" s="505"/>
      <c r="C6264" s="505"/>
      <c r="D6264" s="505"/>
    </row>
    <row r="6265" spans="1:4" x14ac:dyDescent="0.25">
      <c r="A6265" s="507"/>
      <c r="B6265" s="507"/>
      <c r="C6265" s="507"/>
      <c r="D6265" s="85"/>
    </row>
    <row r="6266" spans="1:4" x14ac:dyDescent="0.25">
      <c r="A6266" s="86"/>
      <c r="B6266" s="86"/>
      <c r="C6266" s="87"/>
      <c r="D6266" s="88"/>
    </row>
    <row r="6267" spans="1:4" x14ac:dyDescent="0.25">
      <c r="A6267" s="89"/>
      <c r="B6267" s="89"/>
      <c r="C6267" s="90"/>
      <c r="D6267" s="92"/>
    </row>
    <row r="6268" spans="1:4" x14ac:dyDescent="0.25">
      <c r="A6268" s="89"/>
      <c r="B6268" s="89"/>
      <c r="C6268" s="90"/>
      <c r="D6268" s="91"/>
    </row>
    <row r="6269" spans="1:4" x14ac:dyDescent="0.25">
      <c r="A6269" s="89"/>
      <c r="B6269" s="89"/>
      <c r="C6269" s="90"/>
      <c r="D6269" s="91"/>
    </row>
    <row r="6270" spans="1:4" x14ac:dyDescent="0.25">
      <c r="A6270" s="89"/>
      <c r="B6270" s="89"/>
      <c r="C6270" s="90"/>
      <c r="D6270" s="91"/>
    </row>
    <row r="6271" spans="1:4" x14ac:dyDescent="0.25">
      <c r="A6271" s="89"/>
      <c r="B6271" s="89"/>
      <c r="C6271" s="90"/>
      <c r="D6271" s="92"/>
    </row>
    <row r="6272" spans="1:4" x14ac:dyDescent="0.25">
      <c r="A6272" s="505"/>
      <c r="B6272" s="505"/>
      <c r="C6272" s="505"/>
      <c r="D6272" s="505"/>
    </row>
    <row r="6273" spans="1:4" x14ac:dyDescent="0.25">
      <c r="A6273" s="507"/>
      <c r="B6273" s="507"/>
      <c r="C6273" s="507"/>
      <c r="D6273" s="85"/>
    </row>
    <row r="6274" spans="1:4" x14ac:dyDescent="0.25">
      <c r="A6274" s="86"/>
      <c r="B6274" s="86"/>
      <c r="C6274" s="87"/>
      <c r="D6274" s="88"/>
    </row>
    <row r="6275" spans="1:4" x14ac:dyDescent="0.25">
      <c r="A6275" s="89"/>
      <c r="B6275" s="89"/>
      <c r="C6275" s="90"/>
      <c r="D6275" s="91"/>
    </row>
    <row r="6276" spans="1:4" x14ac:dyDescent="0.25">
      <c r="A6276" s="505"/>
      <c r="B6276" s="505"/>
      <c r="C6276" s="505"/>
      <c r="D6276" s="505"/>
    </row>
    <row r="6277" spans="1:4" x14ac:dyDescent="0.25">
      <c r="A6277" s="507"/>
      <c r="B6277" s="507"/>
      <c r="C6277" s="507"/>
      <c r="D6277" s="85"/>
    </row>
    <row r="6278" spans="1:4" x14ac:dyDescent="0.25">
      <c r="A6278" s="86"/>
      <c r="B6278" s="86"/>
      <c r="C6278" s="87"/>
      <c r="D6278" s="88"/>
    </row>
    <row r="6279" spans="1:4" x14ac:dyDescent="0.25">
      <c r="A6279" s="89"/>
      <c r="B6279" s="89"/>
      <c r="C6279" s="90"/>
      <c r="D6279" s="92"/>
    </row>
    <row r="6280" spans="1:4" x14ac:dyDescent="0.25">
      <c r="A6280" s="89"/>
      <c r="B6280" s="89"/>
      <c r="C6280" s="90"/>
      <c r="D6280" s="91"/>
    </row>
    <row r="6281" spans="1:4" x14ac:dyDescent="0.25">
      <c r="A6281" s="89"/>
      <c r="B6281" s="89"/>
      <c r="C6281" s="90"/>
      <c r="D6281" s="91"/>
    </row>
    <row r="6282" spans="1:4" x14ac:dyDescent="0.25">
      <c r="A6282" s="89"/>
      <c r="B6282" s="89"/>
      <c r="C6282" s="90"/>
      <c r="D6282" s="91"/>
    </row>
    <row r="6283" spans="1:4" x14ac:dyDescent="0.25">
      <c r="A6283" s="89"/>
      <c r="B6283" s="89"/>
      <c r="C6283" s="90"/>
      <c r="D6283" s="91"/>
    </row>
    <row r="6284" spans="1:4" x14ac:dyDescent="0.25">
      <c r="A6284" s="89"/>
      <c r="B6284" s="89"/>
      <c r="C6284" s="90"/>
      <c r="D6284" s="91"/>
    </row>
    <row r="6285" spans="1:4" x14ac:dyDescent="0.25">
      <c r="A6285" s="89"/>
      <c r="B6285" s="89"/>
      <c r="C6285" s="90"/>
      <c r="D6285" s="91"/>
    </row>
    <row r="6286" spans="1:4" x14ac:dyDescent="0.25">
      <c r="A6286" s="89"/>
      <c r="B6286" s="89"/>
      <c r="C6286" s="90"/>
      <c r="D6286" s="91"/>
    </row>
    <row r="6287" spans="1:4" x14ac:dyDescent="0.25">
      <c r="A6287" s="89"/>
      <c r="B6287" s="89"/>
      <c r="C6287" s="90"/>
      <c r="D6287" s="91"/>
    </row>
    <row r="6288" spans="1:4" x14ac:dyDescent="0.25">
      <c r="A6288" s="89"/>
      <c r="B6288" s="89"/>
      <c r="C6288" s="90"/>
      <c r="D6288" s="91"/>
    </row>
    <row r="6289" spans="1:4" x14ac:dyDescent="0.25">
      <c r="A6289" s="89"/>
      <c r="B6289" s="89"/>
      <c r="C6289" s="90"/>
      <c r="D6289" s="91"/>
    </row>
    <row r="6290" spans="1:4" x14ac:dyDescent="0.25">
      <c r="A6290" s="89"/>
      <c r="B6290" s="89"/>
      <c r="C6290" s="90"/>
      <c r="D6290" s="91"/>
    </row>
    <row r="6291" spans="1:4" x14ac:dyDescent="0.25">
      <c r="A6291" s="89"/>
      <c r="B6291" s="89"/>
      <c r="C6291" s="90"/>
      <c r="D6291" s="91"/>
    </row>
    <row r="6292" spans="1:4" x14ac:dyDescent="0.25">
      <c r="A6292" s="89"/>
      <c r="B6292" s="89"/>
      <c r="C6292" s="90"/>
      <c r="D6292" s="91"/>
    </row>
    <row r="6293" spans="1:4" x14ac:dyDescent="0.25">
      <c r="A6293" s="89"/>
      <c r="B6293" s="89"/>
      <c r="C6293" s="90"/>
      <c r="D6293" s="91"/>
    </row>
    <row r="6294" spans="1:4" x14ac:dyDescent="0.25">
      <c r="A6294" s="89"/>
      <c r="B6294" s="89"/>
      <c r="C6294" s="90"/>
      <c r="D6294" s="91"/>
    </row>
    <row r="6295" spans="1:4" x14ac:dyDescent="0.25">
      <c r="A6295" s="89"/>
      <c r="B6295" s="89"/>
      <c r="C6295" s="90"/>
      <c r="D6295" s="91"/>
    </row>
    <row r="6296" spans="1:4" x14ac:dyDescent="0.25">
      <c r="A6296" s="89"/>
      <c r="B6296" s="89"/>
      <c r="C6296" s="90"/>
      <c r="D6296" s="91"/>
    </row>
    <row r="6297" spans="1:4" x14ac:dyDescent="0.25">
      <c r="A6297" s="89"/>
      <c r="B6297" s="89"/>
      <c r="C6297" s="90"/>
      <c r="D6297" s="91"/>
    </row>
    <row r="6298" spans="1:4" x14ac:dyDescent="0.25">
      <c r="A6298" s="89"/>
      <c r="B6298" s="89"/>
      <c r="C6298" s="90"/>
      <c r="D6298" s="91"/>
    </row>
    <row r="6299" spans="1:4" x14ac:dyDescent="0.25">
      <c r="A6299" s="89"/>
      <c r="B6299" s="89"/>
      <c r="C6299" s="90"/>
      <c r="D6299" s="91"/>
    </row>
    <row r="6300" spans="1:4" x14ac:dyDescent="0.25">
      <c r="A6300" s="89"/>
      <c r="B6300" s="89"/>
      <c r="C6300" s="90"/>
      <c r="D6300" s="91"/>
    </row>
    <row r="6301" spans="1:4" x14ac:dyDescent="0.25">
      <c r="A6301" s="89"/>
      <c r="B6301" s="89"/>
      <c r="C6301" s="90"/>
      <c r="D6301" s="91"/>
    </row>
    <row r="6302" spans="1:4" x14ac:dyDescent="0.25">
      <c r="A6302" s="89"/>
      <c r="B6302" s="89"/>
      <c r="C6302" s="90"/>
      <c r="D6302" s="91"/>
    </row>
    <row r="6303" spans="1:4" x14ac:dyDescent="0.25">
      <c r="A6303" s="505"/>
      <c r="B6303" s="505"/>
      <c r="C6303" s="505"/>
      <c r="D6303" s="505"/>
    </row>
    <row r="6304" spans="1:4" x14ac:dyDescent="0.25">
      <c r="A6304" s="507"/>
      <c r="B6304" s="507"/>
      <c r="C6304" s="507"/>
      <c r="D6304" s="85"/>
    </row>
    <row r="6305" spans="1:4" x14ac:dyDescent="0.25">
      <c r="A6305" s="86"/>
      <c r="B6305" s="86"/>
      <c r="C6305" s="87"/>
      <c r="D6305" s="88"/>
    </row>
    <row r="6306" spans="1:4" x14ac:dyDescent="0.25">
      <c r="A6306" s="89"/>
      <c r="B6306" s="89"/>
      <c r="C6306" s="90"/>
      <c r="D6306" s="91"/>
    </row>
    <row r="6307" spans="1:4" x14ac:dyDescent="0.25">
      <c r="A6307" s="505"/>
      <c r="B6307" s="505"/>
      <c r="C6307" s="505"/>
      <c r="D6307" s="505"/>
    </row>
    <row r="6308" spans="1:4" x14ac:dyDescent="0.25">
      <c r="A6308" s="507"/>
      <c r="B6308" s="507"/>
      <c r="C6308" s="507"/>
      <c r="D6308" s="85"/>
    </row>
    <row r="6309" spans="1:4" x14ac:dyDescent="0.25">
      <c r="A6309" s="86"/>
      <c r="B6309" s="86"/>
      <c r="C6309" s="87"/>
      <c r="D6309" s="88"/>
    </row>
    <row r="6310" spans="1:4" x14ac:dyDescent="0.25">
      <c r="A6310" s="89"/>
      <c r="B6310" s="89"/>
      <c r="C6310" s="90"/>
      <c r="D6310" s="91"/>
    </row>
    <row r="6311" spans="1:4" x14ac:dyDescent="0.25">
      <c r="A6311" s="89"/>
      <c r="B6311" s="89"/>
      <c r="C6311" s="90"/>
      <c r="D6311" s="91"/>
    </row>
    <row r="6312" spans="1:4" x14ac:dyDescent="0.25">
      <c r="A6312" s="89"/>
      <c r="B6312" s="89"/>
      <c r="C6312" s="90"/>
      <c r="D6312" s="91"/>
    </row>
    <row r="6313" spans="1:4" x14ac:dyDescent="0.25">
      <c r="A6313" s="89"/>
      <c r="B6313" s="89"/>
      <c r="C6313" s="90"/>
      <c r="D6313" s="91"/>
    </row>
    <row r="6314" spans="1:4" x14ac:dyDescent="0.25">
      <c r="A6314" s="89"/>
      <c r="B6314" s="89"/>
      <c r="C6314" s="90"/>
      <c r="D6314" s="91"/>
    </row>
    <row r="6315" spans="1:4" x14ac:dyDescent="0.25">
      <c r="A6315" s="505"/>
      <c r="B6315" s="505"/>
      <c r="C6315" s="505"/>
      <c r="D6315" s="505"/>
    </row>
    <row r="6316" spans="1:4" x14ac:dyDescent="0.25">
      <c r="A6316" s="507"/>
      <c r="B6316" s="507"/>
      <c r="C6316" s="507"/>
      <c r="D6316" s="85"/>
    </row>
    <row r="6317" spans="1:4" x14ac:dyDescent="0.25">
      <c r="A6317" s="86"/>
      <c r="B6317" s="86"/>
      <c r="C6317" s="87"/>
      <c r="D6317" s="88"/>
    </row>
    <row r="6318" spans="1:4" x14ac:dyDescent="0.25">
      <c r="A6318" s="89"/>
      <c r="B6318" s="89"/>
      <c r="C6318" s="90"/>
      <c r="D6318" s="92"/>
    </row>
    <row r="6319" spans="1:4" x14ac:dyDescent="0.25">
      <c r="A6319" s="89"/>
      <c r="B6319" s="89"/>
      <c r="C6319" s="90"/>
      <c r="D6319" s="92"/>
    </row>
    <row r="6320" spans="1:4" x14ac:dyDescent="0.25">
      <c r="A6320" s="89"/>
      <c r="B6320" s="89"/>
      <c r="C6320" s="90"/>
      <c r="D6320" s="92"/>
    </row>
    <row r="6321" spans="1:4" x14ac:dyDescent="0.25">
      <c r="A6321" s="89"/>
      <c r="B6321" s="89"/>
      <c r="C6321" s="90"/>
      <c r="D6321" s="92"/>
    </row>
    <row r="6322" spans="1:4" x14ac:dyDescent="0.25">
      <c r="A6322" s="89"/>
      <c r="B6322" s="89"/>
      <c r="C6322" s="90"/>
      <c r="D6322" s="92"/>
    </row>
    <row r="6323" spans="1:4" x14ac:dyDescent="0.25">
      <c r="A6323" s="89"/>
      <c r="B6323" s="89"/>
      <c r="C6323" s="90"/>
      <c r="D6323" s="92"/>
    </row>
    <row r="6324" spans="1:4" x14ac:dyDescent="0.25">
      <c r="A6324" s="89"/>
      <c r="B6324" s="89"/>
      <c r="C6324" s="90"/>
      <c r="D6324" s="92"/>
    </row>
    <row r="6325" spans="1:4" x14ac:dyDescent="0.25">
      <c r="A6325" s="505"/>
      <c r="B6325" s="505"/>
      <c r="C6325" s="505"/>
      <c r="D6325" s="505"/>
    </row>
    <row r="6326" spans="1:4" x14ac:dyDescent="0.25">
      <c r="A6326" s="507"/>
      <c r="B6326" s="507"/>
      <c r="C6326" s="507"/>
      <c r="D6326" s="85"/>
    </row>
    <row r="6327" spans="1:4" x14ac:dyDescent="0.25">
      <c r="A6327" s="86"/>
      <c r="B6327" s="86"/>
      <c r="C6327" s="87"/>
      <c r="D6327" s="88"/>
    </row>
    <row r="6328" spans="1:4" x14ac:dyDescent="0.25">
      <c r="A6328" s="89"/>
      <c r="B6328" s="89"/>
      <c r="C6328" s="90"/>
      <c r="D6328" s="91"/>
    </row>
    <row r="6329" spans="1:4" x14ac:dyDescent="0.25">
      <c r="A6329" s="89"/>
      <c r="B6329" s="89"/>
      <c r="C6329" s="90"/>
      <c r="D6329" s="91"/>
    </row>
    <row r="6330" spans="1:4" x14ac:dyDescent="0.25">
      <c r="A6330" s="505"/>
      <c r="B6330" s="505"/>
      <c r="C6330" s="505"/>
      <c r="D6330" s="505"/>
    </row>
    <row r="6331" spans="1:4" x14ac:dyDescent="0.25">
      <c r="A6331" s="507"/>
      <c r="B6331" s="507"/>
      <c r="C6331" s="507"/>
      <c r="D6331" s="85"/>
    </row>
    <row r="6332" spans="1:4" x14ac:dyDescent="0.25">
      <c r="A6332" s="507"/>
      <c r="B6332" s="507"/>
      <c r="C6332" s="507"/>
      <c r="D6332" s="85"/>
    </row>
    <row r="6333" spans="1:4" x14ac:dyDescent="0.25">
      <c r="A6333" s="86"/>
      <c r="B6333" s="86"/>
      <c r="C6333" s="87"/>
      <c r="D6333" s="88"/>
    </row>
    <row r="6334" spans="1:4" x14ac:dyDescent="0.25">
      <c r="A6334" s="89"/>
      <c r="B6334" s="89"/>
      <c r="C6334" s="90"/>
      <c r="D6334" s="93"/>
    </row>
    <row r="6335" spans="1:4" x14ac:dyDescent="0.25">
      <c r="A6335" s="89"/>
      <c r="B6335" s="89"/>
      <c r="C6335" s="90"/>
      <c r="D6335" s="93"/>
    </row>
    <row r="6336" spans="1:4" x14ac:dyDescent="0.25">
      <c r="A6336" s="89"/>
      <c r="B6336" s="89"/>
      <c r="C6336" s="90"/>
      <c r="D6336" s="93"/>
    </row>
    <row r="6337" spans="1:4" x14ac:dyDescent="0.25">
      <c r="A6337" s="89"/>
      <c r="B6337" s="89"/>
      <c r="C6337" s="90"/>
      <c r="D6337" s="93"/>
    </row>
    <row r="6338" spans="1:4" x14ac:dyDescent="0.25">
      <c r="A6338" s="89"/>
      <c r="B6338" s="89"/>
      <c r="C6338" s="90"/>
      <c r="D6338" s="93"/>
    </row>
    <row r="6339" spans="1:4" x14ac:dyDescent="0.25">
      <c r="A6339" s="89"/>
      <c r="B6339" s="89"/>
      <c r="C6339" s="90"/>
      <c r="D6339" s="93"/>
    </row>
    <row r="6340" spans="1:4" x14ac:dyDescent="0.25">
      <c r="A6340" s="89"/>
      <c r="B6340" s="89"/>
      <c r="C6340" s="90"/>
      <c r="D6340" s="94"/>
    </row>
    <row r="6341" spans="1:4" x14ac:dyDescent="0.25">
      <c r="A6341" s="89"/>
      <c r="B6341" s="89"/>
      <c r="C6341" s="90"/>
      <c r="D6341" s="94"/>
    </row>
    <row r="6342" spans="1:4" x14ac:dyDescent="0.25">
      <c r="A6342" s="89"/>
      <c r="B6342" s="89"/>
      <c r="C6342" s="90"/>
      <c r="D6342" s="94"/>
    </row>
    <row r="6343" spans="1:4" x14ac:dyDescent="0.25">
      <c r="A6343" s="89"/>
      <c r="B6343" s="89"/>
      <c r="C6343" s="90"/>
      <c r="D6343" s="94"/>
    </row>
    <row r="6344" spans="1:4" x14ac:dyDescent="0.25">
      <c r="A6344" s="89"/>
      <c r="B6344" s="89"/>
      <c r="C6344" s="90"/>
      <c r="D6344" s="94"/>
    </row>
    <row r="6345" spans="1:4" x14ac:dyDescent="0.25">
      <c r="A6345" s="505"/>
      <c r="B6345" s="505"/>
      <c r="C6345" s="505"/>
      <c r="D6345" s="505"/>
    </row>
    <row r="6346" spans="1:4" x14ac:dyDescent="0.25">
      <c r="A6346" s="507"/>
      <c r="B6346" s="507"/>
      <c r="C6346" s="507"/>
      <c r="D6346" s="85"/>
    </row>
    <row r="6347" spans="1:4" x14ac:dyDescent="0.25">
      <c r="A6347" s="507"/>
      <c r="B6347" s="507"/>
      <c r="C6347" s="507"/>
      <c r="D6347" s="85"/>
    </row>
    <row r="6348" spans="1:4" x14ac:dyDescent="0.25">
      <c r="A6348" s="86"/>
      <c r="B6348" s="86"/>
      <c r="C6348" s="87"/>
      <c r="D6348" s="88"/>
    </row>
    <row r="6349" spans="1:4" x14ac:dyDescent="0.25">
      <c r="A6349" s="89"/>
      <c r="B6349" s="89"/>
      <c r="C6349" s="90"/>
      <c r="D6349" s="93"/>
    </row>
    <row r="6350" spans="1:4" x14ac:dyDescent="0.25">
      <c r="A6350" s="89"/>
      <c r="B6350" s="89"/>
      <c r="C6350" s="90"/>
      <c r="D6350" s="92"/>
    </row>
    <row r="6351" spans="1:4" x14ac:dyDescent="0.25">
      <c r="A6351" s="89"/>
      <c r="B6351" s="89"/>
      <c r="C6351" s="90"/>
      <c r="D6351" s="92"/>
    </row>
    <row r="6352" spans="1:4" x14ac:dyDescent="0.25">
      <c r="A6352" s="89"/>
      <c r="B6352" s="89"/>
      <c r="C6352" s="90"/>
      <c r="D6352" s="92"/>
    </row>
    <row r="6353" spans="1:4" x14ac:dyDescent="0.25">
      <c r="A6353" s="89"/>
      <c r="B6353" s="89"/>
      <c r="C6353" s="90"/>
      <c r="D6353" s="91"/>
    </row>
    <row r="6354" spans="1:4" x14ac:dyDescent="0.25">
      <c r="A6354" s="505"/>
      <c r="B6354" s="505"/>
      <c r="C6354" s="505"/>
      <c r="D6354" s="505"/>
    </row>
    <row r="6355" spans="1:4" x14ac:dyDescent="0.25">
      <c r="A6355" s="507"/>
      <c r="B6355" s="507"/>
      <c r="C6355" s="507"/>
      <c r="D6355" s="85"/>
    </row>
    <row r="6356" spans="1:4" x14ac:dyDescent="0.25">
      <c r="A6356" s="86"/>
      <c r="B6356" s="86"/>
      <c r="C6356" s="87"/>
      <c r="D6356" s="88"/>
    </row>
    <row r="6357" spans="1:4" x14ac:dyDescent="0.25">
      <c r="A6357" s="89"/>
      <c r="B6357" s="89"/>
      <c r="C6357" s="90"/>
      <c r="D6357" s="93"/>
    </row>
    <row r="6358" spans="1:4" x14ac:dyDescent="0.25">
      <c r="A6358" s="89"/>
      <c r="B6358" s="89"/>
      <c r="C6358" s="90"/>
      <c r="D6358" s="94"/>
    </row>
    <row r="6359" spans="1:4" x14ac:dyDescent="0.25">
      <c r="A6359" s="505"/>
      <c r="B6359" s="505"/>
      <c r="C6359" s="505"/>
      <c r="D6359" s="505"/>
    </row>
    <row r="6360" spans="1:4" x14ac:dyDescent="0.25">
      <c r="A6360" s="507"/>
      <c r="B6360" s="507"/>
      <c r="C6360" s="507"/>
      <c r="D6360" s="85"/>
    </row>
    <row r="6361" spans="1:4" x14ac:dyDescent="0.25">
      <c r="A6361" s="86"/>
      <c r="B6361" s="86"/>
      <c r="C6361" s="87"/>
      <c r="D6361" s="88"/>
    </row>
    <row r="6362" spans="1:4" x14ac:dyDescent="0.25">
      <c r="A6362" s="89"/>
      <c r="B6362" s="89"/>
      <c r="C6362" s="90"/>
      <c r="D6362" s="92"/>
    </row>
    <row r="6363" spans="1:4" x14ac:dyDescent="0.25">
      <c r="A6363" s="505"/>
      <c r="B6363" s="505"/>
      <c r="C6363" s="505"/>
      <c r="D6363" s="505"/>
    </row>
    <row r="6364" spans="1:4" x14ac:dyDescent="0.25">
      <c r="A6364" s="507"/>
      <c r="B6364" s="507"/>
      <c r="C6364" s="507"/>
      <c r="D6364" s="85"/>
    </row>
    <row r="6365" spans="1:4" x14ac:dyDescent="0.25">
      <c r="A6365" s="507"/>
      <c r="B6365" s="507"/>
      <c r="C6365" s="507"/>
      <c r="D6365" s="85"/>
    </row>
    <row r="6366" spans="1:4" x14ac:dyDescent="0.25">
      <c r="A6366" s="86"/>
      <c r="B6366" s="86"/>
      <c r="C6366" s="87"/>
      <c r="D6366" s="88"/>
    </row>
    <row r="6367" spans="1:4" x14ac:dyDescent="0.25">
      <c r="A6367" s="89"/>
      <c r="B6367" s="89"/>
      <c r="C6367" s="90"/>
      <c r="D6367" s="92"/>
    </row>
    <row r="6368" spans="1:4" x14ac:dyDescent="0.25">
      <c r="A6368" s="89"/>
      <c r="B6368" s="89"/>
      <c r="C6368" s="90"/>
      <c r="D6368" s="92"/>
    </row>
    <row r="6369" spans="1:4" x14ac:dyDescent="0.25">
      <c r="A6369" s="89"/>
      <c r="B6369" s="89"/>
      <c r="C6369" s="90"/>
      <c r="D6369" s="92"/>
    </row>
    <row r="6370" spans="1:4" x14ac:dyDescent="0.25">
      <c r="A6370" s="89"/>
      <c r="B6370" s="89"/>
      <c r="C6370" s="90"/>
      <c r="D6370" s="92"/>
    </row>
    <row r="6371" spans="1:4" x14ac:dyDescent="0.25">
      <c r="A6371" s="89"/>
      <c r="B6371" s="89"/>
      <c r="C6371" s="90"/>
      <c r="D6371" s="92"/>
    </row>
    <row r="6372" spans="1:4" x14ac:dyDescent="0.25">
      <c r="A6372" s="89"/>
      <c r="B6372" s="89"/>
      <c r="C6372" s="90"/>
      <c r="D6372" s="92"/>
    </row>
    <row r="6373" spans="1:4" x14ac:dyDescent="0.25">
      <c r="A6373" s="89"/>
      <c r="B6373" s="89"/>
      <c r="C6373" s="90"/>
      <c r="D6373" s="92"/>
    </row>
    <row r="6374" spans="1:4" x14ac:dyDescent="0.25">
      <c r="A6374" s="89"/>
      <c r="B6374" s="89"/>
      <c r="C6374" s="90"/>
      <c r="D6374" s="92"/>
    </row>
    <row r="6375" spans="1:4" x14ac:dyDescent="0.25">
      <c r="A6375" s="89"/>
      <c r="B6375" s="89"/>
      <c r="C6375" s="90"/>
      <c r="D6375" s="92"/>
    </row>
    <row r="6376" spans="1:4" x14ac:dyDescent="0.25">
      <c r="A6376" s="89"/>
      <c r="B6376" s="89"/>
      <c r="C6376" s="90"/>
      <c r="D6376" s="92"/>
    </row>
    <row r="6377" spans="1:4" x14ac:dyDescent="0.25">
      <c r="A6377" s="89"/>
      <c r="B6377" s="89"/>
      <c r="C6377" s="90"/>
      <c r="D6377" s="92"/>
    </row>
    <row r="6378" spans="1:4" x14ac:dyDescent="0.25">
      <c r="A6378" s="505"/>
      <c r="B6378" s="505"/>
      <c r="C6378" s="505"/>
      <c r="D6378" s="505"/>
    </row>
    <row r="6379" spans="1:4" x14ac:dyDescent="0.25">
      <c r="A6379" s="507"/>
      <c r="B6379" s="507"/>
      <c r="C6379" s="507"/>
      <c r="D6379" s="85"/>
    </row>
    <row r="6380" spans="1:4" x14ac:dyDescent="0.25">
      <c r="A6380" s="86"/>
      <c r="B6380" s="86"/>
      <c r="C6380" s="87"/>
      <c r="D6380" s="88"/>
    </row>
    <row r="6381" spans="1:4" x14ac:dyDescent="0.25">
      <c r="A6381" s="89"/>
      <c r="B6381" s="89"/>
      <c r="C6381" s="90"/>
      <c r="D6381" s="92"/>
    </row>
    <row r="6382" spans="1:4" x14ac:dyDescent="0.25">
      <c r="A6382" s="89"/>
      <c r="B6382" s="89"/>
      <c r="C6382" s="90"/>
      <c r="D6382" s="92"/>
    </row>
    <row r="6383" spans="1:4" x14ac:dyDescent="0.25">
      <c r="A6383" s="89"/>
      <c r="B6383" s="89"/>
      <c r="C6383" s="90"/>
      <c r="D6383" s="92"/>
    </row>
    <row r="6384" spans="1:4" x14ac:dyDescent="0.25">
      <c r="A6384" s="505"/>
      <c r="B6384" s="505"/>
      <c r="C6384" s="505"/>
      <c r="D6384" s="505"/>
    </row>
    <row r="6385" spans="1:4" x14ac:dyDescent="0.25">
      <c r="A6385" s="507"/>
      <c r="B6385" s="507"/>
      <c r="C6385" s="507"/>
      <c r="D6385" s="85"/>
    </row>
    <row r="6386" spans="1:4" x14ac:dyDescent="0.25">
      <c r="A6386" s="86"/>
      <c r="B6386" s="86"/>
      <c r="C6386" s="87"/>
      <c r="D6386" s="88"/>
    </row>
    <row r="6387" spans="1:4" x14ac:dyDescent="0.25">
      <c r="A6387" s="89"/>
      <c r="B6387" s="89"/>
      <c r="C6387" s="90"/>
      <c r="D6387" s="91"/>
    </row>
    <row r="6388" spans="1:4" x14ac:dyDescent="0.25">
      <c r="A6388" s="89"/>
      <c r="B6388" s="89"/>
      <c r="C6388" s="90"/>
      <c r="D6388" s="92"/>
    </row>
    <row r="6389" spans="1:4" x14ac:dyDescent="0.25">
      <c r="A6389" s="505"/>
      <c r="B6389" s="505"/>
      <c r="C6389" s="505"/>
      <c r="D6389" s="505"/>
    </row>
    <row r="6390" spans="1:4" x14ac:dyDescent="0.25">
      <c r="A6390" s="507"/>
      <c r="B6390" s="507"/>
      <c r="C6390" s="507"/>
      <c r="D6390" s="85"/>
    </row>
    <row r="6391" spans="1:4" x14ac:dyDescent="0.25">
      <c r="A6391" s="86"/>
      <c r="B6391" s="86"/>
      <c r="C6391" s="87"/>
      <c r="D6391" s="88"/>
    </row>
    <row r="6392" spans="1:4" x14ac:dyDescent="0.25">
      <c r="A6392" s="89"/>
      <c r="B6392" s="89"/>
      <c r="C6392" s="90"/>
      <c r="D6392" s="92"/>
    </row>
    <row r="6393" spans="1:4" x14ac:dyDescent="0.25">
      <c r="A6393" s="89"/>
      <c r="B6393" s="89"/>
      <c r="C6393" s="90"/>
      <c r="D6393" s="91"/>
    </row>
    <row r="6394" spans="1:4" x14ac:dyDescent="0.25">
      <c r="A6394" s="89"/>
      <c r="B6394" s="89"/>
      <c r="C6394" s="90"/>
      <c r="D6394" s="92"/>
    </row>
    <row r="6395" spans="1:4" x14ac:dyDescent="0.25">
      <c r="A6395" s="89"/>
      <c r="B6395" s="89"/>
      <c r="C6395" s="90"/>
      <c r="D6395" s="92"/>
    </row>
    <row r="6396" spans="1:4" x14ac:dyDescent="0.25">
      <c r="A6396" s="89"/>
      <c r="B6396" s="89"/>
      <c r="C6396" s="90"/>
      <c r="D6396" s="91"/>
    </row>
    <row r="6397" spans="1:4" x14ac:dyDescent="0.25">
      <c r="A6397" s="89"/>
      <c r="B6397" s="89"/>
      <c r="C6397" s="90"/>
      <c r="D6397" s="92"/>
    </row>
    <row r="6398" spans="1:4" x14ac:dyDescent="0.25">
      <c r="A6398" s="505"/>
      <c r="B6398" s="505"/>
      <c r="C6398" s="505"/>
      <c r="D6398" s="505"/>
    </row>
    <row r="6399" spans="1:4" x14ac:dyDescent="0.25">
      <c r="A6399" s="507"/>
      <c r="B6399" s="507"/>
      <c r="C6399" s="507"/>
      <c r="D6399" s="85"/>
    </row>
    <row r="6400" spans="1:4" x14ac:dyDescent="0.25">
      <c r="A6400" s="86"/>
      <c r="B6400" s="86"/>
      <c r="C6400" s="87"/>
      <c r="D6400" s="88"/>
    </row>
    <row r="6401" spans="1:4" x14ac:dyDescent="0.25">
      <c r="A6401" s="89"/>
      <c r="B6401" s="89"/>
      <c r="C6401" s="90"/>
      <c r="D6401" s="92"/>
    </row>
    <row r="6402" spans="1:4" x14ac:dyDescent="0.25">
      <c r="A6402" s="505"/>
      <c r="B6402" s="505"/>
      <c r="C6402" s="505"/>
      <c r="D6402" s="505"/>
    </row>
    <row r="6403" spans="1:4" x14ac:dyDescent="0.25">
      <c r="A6403" s="507"/>
      <c r="B6403" s="507"/>
      <c r="C6403" s="507"/>
      <c r="D6403" s="85"/>
    </row>
    <row r="6404" spans="1:4" x14ac:dyDescent="0.25">
      <c r="A6404" s="86"/>
      <c r="B6404" s="86"/>
      <c r="C6404" s="87"/>
      <c r="D6404" s="88"/>
    </row>
    <row r="6405" spans="1:4" x14ac:dyDescent="0.25">
      <c r="A6405" s="89"/>
      <c r="B6405" s="89"/>
      <c r="C6405" s="90"/>
      <c r="D6405" s="93"/>
    </row>
    <row r="6406" spans="1:4" x14ac:dyDescent="0.25">
      <c r="A6406" s="89"/>
      <c r="B6406" s="89"/>
      <c r="C6406" s="90"/>
      <c r="D6406" s="93"/>
    </row>
    <row r="6407" spans="1:4" x14ac:dyDescent="0.25">
      <c r="A6407" s="89"/>
      <c r="B6407" s="89"/>
      <c r="C6407" s="90"/>
      <c r="D6407" s="93"/>
    </row>
    <row r="6408" spans="1:4" x14ac:dyDescent="0.25">
      <c r="A6408" s="89"/>
      <c r="B6408" s="89"/>
      <c r="C6408" s="90"/>
      <c r="D6408" s="93"/>
    </row>
    <row r="6409" spans="1:4" x14ac:dyDescent="0.25">
      <c r="A6409" s="505"/>
      <c r="B6409" s="505"/>
      <c r="C6409" s="505"/>
      <c r="D6409" s="505"/>
    </row>
    <row r="6410" spans="1:4" x14ac:dyDescent="0.25">
      <c r="A6410" s="507"/>
      <c r="B6410" s="507"/>
      <c r="C6410" s="507"/>
      <c r="D6410" s="85"/>
    </row>
    <row r="6411" spans="1:4" x14ac:dyDescent="0.25">
      <c r="A6411" s="86"/>
      <c r="B6411" s="86"/>
      <c r="C6411" s="87"/>
      <c r="D6411" s="88"/>
    </row>
    <row r="6412" spans="1:4" x14ac:dyDescent="0.25">
      <c r="A6412" s="89"/>
      <c r="B6412" s="89"/>
      <c r="C6412" s="90"/>
      <c r="D6412" s="92"/>
    </row>
    <row r="6413" spans="1:4" x14ac:dyDescent="0.25">
      <c r="A6413" s="89"/>
      <c r="B6413" s="89"/>
      <c r="C6413" s="90"/>
      <c r="D6413" s="92"/>
    </row>
    <row r="6414" spans="1:4" x14ac:dyDescent="0.25">
      <c r="A6414" s="89"/>
      <c r="B6414" s="89"/>
      <c r="C6414" s="90"/>
      <c r="D6414" s="92"/>
    </row>
    <row r="6415" spans="1:4" x14ac:dyDescent="0.25">
      <c r="A6415" s="89"/>
      <c r="B6415" s="89"/>
      <c r="C6415" s="90"/>
      <c r="D6415" s="92"/>
    </row>
    <row r="6416" spans="1:4" x14ac:dyDescent="0.25">
      <c r="A6416" s="89"/>
      <c r="B6416" s="89"/>
      <c r="C6416" s="90"/>
      <c r="D6416" s="92"/>
    </row>
    <row r="6417" spans="1:4" x14ac:dyDescent="0.25">
      <c r="A6417" s="505"/>
      <c r="B6417" s="505"/>
      <c r="C6417" s="505"/>
      <c r="D6417" s="505"/>
    </row>
    <row r="6418" spans="1:4" x14ac:dyDescent="0.25">
      <c r="A6418" s="507"/>
      <c r="B6418" s="507"/>
      <c r="C6418" s="507"/>
      <c r="D6418" s="85"/>
    </row>
    <row r="6419" spans="1:4" x14ac:dyDescent="0.25">
      <c r="A6419" s="507"/>
      <c r="B6419" s="507"/>
      <c r="C6419" s="507"/>
      <c r="D6419" s="85"/>
    </row>
    <row r="6420" spans="1:4" x14ac:dyDescent="0.25">
      <c r="A6420" s="86"/>
      <c r="B6420" s="86"/>
      <c r="C6420" s="87"/>
      <c r="D6420" s="88"/>
    </row>
    <row r="6421" spans="1:4" x14ac:dyDescent="0.25">
      <c r="A6421" s="89"/>
      <c r="B6421" s="89"/>
      <c r="C6421" s="90"/>
      <c r="D6421" s="92"/>
    </row>
    <row r="6422" spans="1:4" x14ac:dyDescent="0.25">
      <c r="A6422" s="89"/>
      <c r="B6422" s="89"/>
      <c r="C6422" s="90"/>
      <c r="D6422" s="92"/>
    </row>
    <row r="6423" spans="1:4" x14ac:dyDescent="0.25">
      <c r="A6423" s="89"/>
      <c r="B6423" s="89"/>
      <c r="C6423" s="90"/>
      <c r="D6423" s="92"/>
    </row>
    <row r="6424" spans="1:4" x14ac:dyDescent="0.25">
      <c r="A6424" s="89"/>
      <c r="B6424" s="89"/>
      <c r="C6424" s="90"/>
      <c r="D6424" s="92"/>
    </row>
    <row r="6425" spans="1:4" x14ac:dyDescent="0.25">
      <c r="A6425" s="505"/>
      <c r="B6425" s="505"/>
      <c r="C6425" s="505"/>
      <c r="D6425" s="505"/>
    </row>
    <row r="6426" spans="1:4" x14ac:dyDescent="0.25">
      <c r="A6426" s="507"/>
      <c r="B6426" s="507"/>
      <c r="C6426" s="507"/>
      <c r="D6426" s="85"/>
    </row>
    <row r="6427" spans="1:4" x14ac:dyDescent="0.25">
      <c r="A6427" s="86"/>
      <c r="B6427" s="86"/>
      <c r="C6427" s="87"/>
      <c r="D6427" s="88"/>
    </row>
    <row r="6428" spans="1:4" x14ac:dyDescent="0.25">
      <c r="A6428" s="89"/>
      <c r="B6428" s="89"/>
      <c r="C6428" s="90"/>
      <c r="D6428" s="92"/>
    </row>
    <row r="6429" spans="1:4" x14ac:dyDescent="0.25">
      <c r="A6429" s="89"/>
      <c r="B6429" s="89"/>
      <c r="C6429" s="90"/>
      <c r="D6429" s="92"/>
    </row>
    <row r="6430" spans="1:4" x14ac:dyDescent="0.25">
      <c r="A6430" s="89"/>
      <c r="B6430" s="89"/>
      <c r="C6430" s="90"/>
      <c r="D6430" s="92"/>
    </row>
    <row r="6431" spans="1:4" x14ac:dyDescent="0.25">
      <c r="A6431" s="89"/>
      <c r="B6431" s="89"/>
      <c r="C6431" s="90"/>
      <c r="D6431" s="92"/>
    </row>
    <row r="6432" spans="1:4" x14ac:dyDescent="0.25">
      <c r="A6432" s="89"/>
      <c r="B6432" s="89"/>
      <c r="C6432" s="90"/>
      <c r="D6432" s="92"/>
    </row>
    <row r="6433" spans="1:4" x14ac:dyDescent="0.25">
      <c r="A6433" s="89"/>
      <c r="B6433" s="89"/>
      <c r="C6433" s="90"/>
      <c r="D6433" s="92"/>
    </row>
    <row r="6434" spans="1:4" x14ac:dyDescent="0.25">
      <c r="A6434" s="505"/>
      <c r="B6434" s="505"/>
      <c r="C6434" s="505"/>
      <c r="D6434" s="505"/>
    </row>
    <row r="6435" spans="1:4" x14ac:dyDescent="0.25">
      <c r="A6435" s="507"/>
      <c r="B6435" s="507"/>
      <c r="C6435" s="507"/>
      <c r="D6435" s="85"/>
    </row>
    <row r="6436" spans="1:4" x14ac:dyDescent="0.25">
      <c r="A6436" s="86"/>
      <c r="B6436" s="86"/>
      <c r="C6436" s="87"/>
      <c r="D6436" s="88"/>
    </row>
    <row r="6437" spans="1:4" x14ac:dyDescent="0.25">
      <c r="A6437" s="89"/>
      <c r="B6437" s="89"/>
      <c r="C6437" s="90"/>
      <c r="D6437" s="92"/>
    </row>
    <row r="6438" spans="1:4" x14ac:dyDescent="0.25">
      <c r="A6438" s="89"/>
      <c r="B6438" s="89"/>
      <c r="C6438" s="90"/>
      <c r="D6438" s="93"/>
    </row>
    <row r="6439" spans="1:4" x14ac:dyDescent="0.25">
      <c r="A6439" s="89"/>
      <c r="B6439" s="89"/>
      <c r="C6439" s="90"/>
      <c r="D6439" s="92"/>
    </row>
    <row r="6440" spans="1:4" x14ac:dyDescent="0.25">
      <c r="A6440" s="89"/>
      <c r="B6440" s="89"/>
      <c r="C6440" s="90"/>
      <c r="D6440" s="92"/>
    </row>
    <row r="6441" spans="1:4" x14ac:dyDescent="0.25">
      <c r="A6441" s="89"/>
      <c r="B6441" s="89"/>
      <c r="C6441" s="90"/>
      <c r="D6441" s="92"/>
    </row>
    <row r="6442" spans="1:4" x14ac:dyDescent="0.25">
      <c r="A6442" s="89"/>
      <c r="B6442" s="89"/>
      <c r="C6442" s="90"/>
      <c r="D6442" s="92"/>
    </row>
    <row r="6443" spans="1:4" x14ac:dyDescent="0.25">
      <c r="A6443" s="89"/>
      <c r="B6443" s="89"/>
      <c r="C6443" s="90"/>
      <c r="D6443" s="92"/>
    </row>
    <row r="6444" spans="1:4" x14ac:dyDescent="0.25">
      <c r="A6444" s="89"/>
      <c r="B6444" s="89"/>
      <c r="C6444" s="90"/>
      <c r="D6444" s="92"/>
    </row>
    <row r="6445" spans="1:4" x14ac:dyDescent="0.25">
      <c r="A6445" s="89"/>
      <c r="B6445" s="89"/>
      <c r="C6445" s="90"/>
      <c r="D6445" s="92"/>
    </row>
    <row r="6446" spans="1:4" x14ac:dyDescent="0.25">
      <c r="A6446" s="89"/>
      <c r="B6446" s="89"/>
      <c r="C6446" s="90"/>
      <c r="D6446" s="93"/>
    </row>
    <row r="6447" spans="1:4" x14ac:dyDescent="0.25">
      <c r="A6447" s="89"/>
      <c r="B6447" s="89"/>
      <c r="C6447" s="90"/>
      <c r="D6447" s="93"/>
    </row>
    <row r="6448" spans="1:4" x14ac:dyDescent="0.25">
      <c r="A6448" s="89"/>
      <c r="B6448" s="89"/>
      <c r="C6448" s="90"/>
      <c r="D6448" s="93"/>
    </row>
    <row r="6449" spans="1:4" x14ac:dyDescent="0.25">
      <c r="A6449" s="89"/>
      <c r="B6449" s="89"/>
      <c r="C6449" s="90"/>
      <c r="D6449" s="92"/>
    </row>
    <row r="6450" spans="1:4" x14ac:dyDescent="0.25">
      <c r="A6450" s="89"/>
      <c r="B6450" s="89"/>
      <c r="C6450" s="90"/>
      <c r="D6450" s="93"/>
    </row>
    <row r="6451" spans="1:4" x14ac:dyDescent="0.25">
      <c r="A6451" s="505"/>
      <c r="B6451" s="505"/>
      <c r="C6451" s="505"/>
      <c r="D6451" s="505"/>
    </row>
    <row r="6452" spans="1:4" x14ac:dyDescent="0.25">
      <c r="A6452" s="507"/>
      <c r="B6452" s="507"/>
      <c r="C6452" s="507"/>
      <c r="D6452" s="85"/>
    </row>
    <row r="6453" spans="1:4" x14ac:dyDescent="0.25">
      <c r="A6453" s="86"/>
      <c r="B6453" s="86"/>
      <c r="C6453" s="87"/>
      <c r="D6453" s="88"/>
    </row>
    <row r="6454" spans="1:4" x14ac:dyDescent="0.25">
      <c r="A6454" s="89"/>
      <c r="B6454" s="89"/>
      <c r="C6454" s="90"/>
      <c r="D6454" s="93"/>
    </row>
    <row r="6455" spans="1:4" x14ac:dyDescent="0.25">
      <c r="A6455" s="89"/>
      <c r="B6455" s="89"/>
      <c r="C6455" s="90"/>
      <c r="D6455" s="93"/>
    </row>
    <row r="6456" spans="1:4" x14ac:dyDescent="0.25">
      <c r="A6456" s="89"/>
      <c r="B6456" s="89"/>
      <c r="C6456" s="90"/>
      <c r="D6456" s="93"/>
    </row>
    <row r="6457" spans="1:4" x14ac:dyDescent="0.25">
      <c r="A6457" s="89"/>
      <c r="B6457" s="89"/>
      <c r="C6457" s="90"/>
      <c r="D6457" s="93"/>
    </row>
    <row r="6458" spans="1:4" x14ac:dyDescent="0.25">
      <c r="A6458" s="505"/>
      <c r="B6458" s="505"/>
      <c r="C6458" s="505"/>
      <c r="D6458" s="505"/>
    </row>
    <row r="6459" spans="1:4" x14ac:dyDescent="0.25">
      <c r="A6459" s="507"/>
      <c r="B6459" s="507"/>
      <c r="C6459" s="507"/>
      <c r="D6459" s="85"/>
    </row>
    <row r="6460" spans="1:4" x14ac:dyDescent="0.25">
      <c r="A6460" s="86"/>
      <c r="B6460" s="86"/>
      <c r="C6460" s="87"/>
      <c r="D6460" s="88"/>
    </row>
    <row r="6461" spans="1:4" x14ac:dyDescent="0.25">
      <c r="A6461" s="89"/>
      <c r="B6461" s="89"/>
      <c r="C6461" s="90"/>
      <c r="D6461" s="92"/>
    </row>
    <row r="6462" spans="1:4" x14ac:dyDescent="0.25">
      <c r="A6462" s="89"/>
      <c r="B6462" s="89"/>
      <c r="C6462" s="90"/>
      <c r="D6462" s="92"/>
    </row>
    <row r="6463" spans="1:4" x14ac:dyDescent="0.25">
      <c r="A6463" s="505"/>
      <c r="B6463" s="505"/>
      <c r="C6463" s="505"/>
      <c r="D6463" s="505"/>
    </row>
    <row r="6464" spans="1:4" x14ac:dyDescent="0.25">
      <c r="A6464" s="507"/>
      <c r="B6464" s="507"/>
      <c r="C6464" s="507"/>
      <c r="D6464" s="85"/>
    </row>
    <row r="6465" spans="1:4" x14ac:dyDescent="0.25">
      <c r="A6465" s="86"/>
      <c r="B6465" s="86"/>
      <c r="C6465" s="87"/>
      <c r="D6465" s="88"/>
    </row>
    <row r="6466" spans="1:4" x14ac:dyDescent="0.25">
      <c r="A6466" s="89"/>
      <c r="B6466" s="89"/>
      <c r="C6466" s="90"/>
      <c r="D6466" s="93"/>
    </row>
    <row r="6467" spans="1:4" x14ac:dyDescent="0.25">
      <c r="A6467" s="505"/>
      <c r="B6467" s="505"/>
      <c r="C6467" s="505"/>
      <c r="D6467" s="505"/>
    </row>
    <row r="6468" spans="1:4" x14ac:dyDescent="0.25">
      <c r="A6468" s="507"/>
      <c r="B6468" s="507"/>
      <c r="C6468" s="507"/>
      <c r="D6468" s="85"/>
    </row>
    <row r="6469" spans="1:4" x14ac:dyDescent="0.25">
      <c r="A6469" s="86"/>
      <c r="B6469" s="86"/>
      <c r="C6469" s="87"/>
      <c r="D6469" s="88"/>
    </row>
    <row r="6470" spans="1:4" x14ac:dyDescent="0.25">
      <c r="A6470" s="89"/>
      <c r="B6470" s="89"/>
      <c r="C6470" s="90"/>
      <c r="D6470" s="93"/>
    </row>
    <row r="6471" spans="1:4" x14ac:dyDescent="0.25">
      <c r="A6471" s="89"/>
      <c r="B6471" s="89"/>
      <c r="C6471" s="90"/>
      <c r="D6471" s="93"/>
    </row>
    <row r="6472" spans="1:4" x14ac:dyDescent="0.25">
      <c r="A6472" s="89"/>
      <c r="B6472" s="89"/>
      <c r="C6472" s="90"/>
      <c r="D6472" s="93"/>
    </row>
    <row r="6473" spans="1:4" x14ac:dyDescent="0.25">
      <c r="A6473" s="89"/>
      <c r="B6473" s="89"/>
      <c r="C6473" s="90"/>
      <c r="D6473" s="93"/>
    </row>
    <row r="6474" spans="1:4" x14ac:dyDescent="0.25">
      <c r="A6474" s="89"/>
      <c r="B6474" s="89"/>
      <c r="C6474" s="90"/>
      <c r="D6474" s="93"/>
    </row>
    <row r="6475" spans="1:4" x14ac:dyDescent="0.25">
      <c r="A6475" s="89"/>
      <c r="B6475" s="89"/>
      <c r="C6475" s="90"/>
      <c r="D6475" s="93"/>
    </row>
    <row r="6476" spans="1:4" x14ac:dyDescent="0.25">
      <c r="A6476" s="505"/>
      <c r="B6476" s="505"/>
      <c r="C6476" s="505"/>
      <c r="D6476" s="505"/>
    </row>
    <row r="6477" spans="1:4" x14ac:dyDescent="0.25">
      <c r="A6477" s="507"/>
      <c r="B6477" s="507"/>
      <c r="C6477" s="507"/>
      <c r="D6477" s="85"/>
    </row>
    <row r="6478" spans="1:4" x14ac:dyDescent="0.25">
      <c r="A6478" s="86"/>
      <c r="B6478" s="86"/>
      <c r="C6478" s="87"/>
      <c r="D6478" s="88"/>
    </row>
    <row r="6479" spans="1:4" x14ac:dyDescent="0.25">
      <c r="A6479" s="89"/>
      <c r="B6479" s="89"/>
      <c r="C6479" s="90"/>
      <c r="D6479" s="92"/>
    </row>
    <row r="6480" spans="1:4" x14ac:dyDescent="0.25">
      <c r="A6480" s="89"/>
      <c r="B6480" s="89"/>
      <c r="C6480" s="90"/>
      <c r="D6480" s="93"/>
    </row>
    <row r="6481" spans="1:4" x14ac:dyDescent="0.25">
      <c r="A6481" s="89"/>
      <c r="B6481" s="89"/>
      <c r="C6481" s="90"/>
      <c r="D6481" s="93"/>
    </row>
    <row r="6482" spans="1:4" x14ac:dyDescent="0.25">
      <c r="A6482" s="89"/>
      <c r="B6482" s="89"/>
      <c r="C6482" s="90"/>
      <c r="D6482" s="92"/>
    </row>
    <row r="6483" spans="1:4" x14ac:dyDescent="0.25">
      <c r="A6483" s="89"/>
      <c r="B6483" s="89"/>
      <c r="C6483" s="90"/>
      <c r="D6483" s="93"/>
    </row>
    <row r="6484" spans="1:4" x14ac:dyDescent="0.25">
      <c r="A6484" s="89"/>
      <c r="B6484" s="89"/>
      <c r="C6484" s="90"/>
      <c r="D6484" s="93"/>
    </row>
    <row r="6485" spans="1:4" x14ac:dyDescent="0.25">
      <c r="A6485" s="89"/>
      <c r="B6485" s="89"/>
      <c r="C6485" s="90"/>
      <c r="D6485" s="92"/>
    </row>
    <row r="6486" spans="1:4" x14ac:dyDescent="0.25">
      <c r="A6486" s="505"/>
      <c r="B6486" s="505"/>
      <c r="C6486" s="505"/>
      <c r="D6486" s="505"/>
    </row>
    <row r="6487" spans="1:4" x14ac:dyDescent="0.25">
      <c r="A6487" s="507"/>
      <c r="B6487" s="507"/>
      <c r="C6487" s="507"/>
      <c r="D6487" s="85"/>
    </row>
    <row r="6488" spans="1:4" x14ac:dyDescent="0.25">
      <c r="A6488" s="86"/>
      <c r="B6488" s="86"/>
      <c r="C6488" s="87"/>
      <c r="D6488" s="88"/>
    </row>
    <row r="6489" spans="1:4" x14ac:dyDescent="0.25">
      <c r="A6489" s="89"/>
      <c r="B6489" s="89"/>
      <c r="C6489" s="90"/>
      <c r="D6489" s="92"/>
    </row>
    <row r="6490" spans="1:4" x14ac:dyDescent="0.25">
      <c r="A6490" s="89"/>
      <c r="B6490" s="89"/>
      <c r="C6490" s="90"/>
      <c r="D6490" s="93"/>
    </row>
    <row r="6491" spans="1:4" x14ac:dyDescent="0.25">
      <c r="A6491" s="505"/>
      <c r="B6491" s="505"/>
      <c r="C6491" s="505"/>
      <c r="D6491" s="505"/>
    </row>
    <row r="6492" spans="1:4" x14ac:dyDescent="0.25">
      <c r="A6492" s="507"/>
      <c r="B6492" s="507"/>
      <c r="C6492" s="507"/>
      <c r="D6492" s="85"/>
    </row>
    <row r="6493" spans="1:4" x14ac:dyDescent="0.25">
      <c r="A6493" s="86"/>
      <c r="B6493" s="86"/>
      <c r="C6493" s="87"/>
      <c r="D6493" s="88"/>
    </row>
    <row r="6494" spans="1:4" x14ac:dyDescent="0.25">
      <c r="A6494" s="89"/>
      <c r="B6494" s="89"/>
      <c r="C6494" s="90"/>
      <c r="D6494" s="93"/>
    </row>
    <row r="6495" spans="1:4" x14ac:dyDescent="0.25">
      <c r="A6495" s="89"/>
      <c r="B6495" s="89"/>
      <c r="C6495" s="90"/>
      <c r="D6495" s="93"/>
    </row>
    <row r="6496" spans="1:4" x14ac:dyDescent="0.25">
      <c r="A6496" s="89"/>
      <c r="B6496" s="89"/>
      <c r="C6496" s="90"/>
      <c r="D6496" s="93"/>
    </row>
    <row r="6497" spans="1:4" x14ac:dyDescent="0.25">
      <c r="A6497" s="89"/>
      <c r="B6497" s="89"/>
      <c r="C6497" s="90"/>
      <c r="D6497" s="92"/>
    </row>
    <row r="6498" spans="1:4" x14ac:dyDescent="0.25">
      <c r="A6498" s="89"/>
      <c r="B6498" s="89"/>
      <c r="C6498" s="90"/>
      <c r="D6498" s="93"/>
    </row>
    <row r="6499" spans="1:4" x14ac:dyDescent="0.25">
      <c r="A6499" s="89"/>
      <c r="B6499" s="89"/>
      <c r="C6499" s="90"/>
      <c r="D6499" s="93"/>
    </row>
    <row r="6500" spans="1:4" x14ac:dyDescent="0.25">
      <c r="A6500" s="89"/>
      <c r="B6500" s="89"/>
      <c r="C6500" s="90"/>
      <c r="D6500" s="93"/>
    </row>
    <row r="6501" spans="1:4" x14ac:dyDescent="0.25">
      <c r="A6501" s="89"/>
      <c r="B6501" s="89"/>
      <c r="C6501" s="90"/>
      <c r="D6501" s="92"/>
    </row>
    <row r="6502" spans="1:4" x14ac:dyDescent="0.25">
      <c r="A6502" s="89"/>
      <c r="B6502" s="89"/>
      <c r="C6502" s="90"/>
      <c r="D6502" s="93"/>
    </row>
    <row r="6503" spans="1:4" x14ac:dyDescent="0.25">
      <c r="A6503" s="89"/>
      <c r="B6503" s="89"/>
      <c r="C6503" s="90"/>
      <c r="D6503" s="92"/>
    </row>
    <row r="6504" spans="1:4" x14ac:dyDescent="0.25">
      <c r="A6504" s="89"/>
      <c r="B6504" s="89"/>
      <c r="C6504" s="90"/>
      <c r="D6504" s="93"/>
    </row>
    <row r="6505" spans="1:4" x14ac:dyDescent="0.25">
      <c r="A6505" s="89"/>
      <c r="B6505" s="89"/>
      <c r="C6505" s="90"/>
      <c r="D6505" s="93"/>
    </row>
    <row r="6506" spans="1:4" x14ac:dyDescent="0.25">
      <c r="A6506" s="89"/>
      <c r="B6506" s="89"/>
      <c r="C6506" s="90"/>
      <c r="D6506" s="92"/>
    </row>
    <row r="6507" spans="1:4" x14ac:dyDescent="0.25">
      <c r="A6507" s="89"/>
      <c r="B6507" s="89"/>
      <c r="C6507" s="90"/>
      <c r="D6507" s="93"/>
    </row>
    <row r="6508" spans="1:4" x14ac:dyDescent="0.25">
      <c r="A6508" s="89"/>
      <c r="B6508" s="89"/>
      <c r="C6508" s="90"/>
      <c r="D6508" s="92"/>
    </row>
    <row r="6509" spans="1:4" x14ac:dyDescent="0.25">
      <c r="A6509" s="89"/>
      <c r="B6509" s="89"/>
      <c r="C6509" s="90"/>
      <c r="D6509" s="93"/>
    </row>
    <row r="6510" spans="1:4" x14ac:dyDescent="0.25">
      <c r="A6510" s="89"/>
      <c r="B6510" s="89"/>
      <c r="C6510" s="90"/>
      <c r="D6510" s="93"/>
    </row>
    <row r="6511" spans="1:4" x14ac:dyDescent="0.25">
      <c r="A6511" s="89"/>
      <c r="B6511" s="89"/>
      <c r="C6511" s="90"/>
      <c r="D6511" s="93"/>
    </row>
    <row r="6512" spans="1:4" x14ac:dyDescent="0.25">
      <c r="A6512" s="505"/>
      <c r="B6512" s="505"/>
      <c r="C6512" s="505"/>
      <c r="D6512" s="505"/>
    </row>
    <row r="6513" spans="1:4" x14ac:dyDescent="0.25">
      <c r="A6513" s="507"/>
      <c r="B6513" s="507"/>
      <c r="C6513" s="507"/>
      <c r="D6513" s="85"/>
    </row>
    <row r="6514" spans="1:4" x14ac:dyDescent="0.25">
      <c r="A6514" s="86"/>
      <c r="B6514" s="86"/>
      <c r="C6514" s="87"/>
      <c r="D6514" s="88"/>
    </row>
    <row r="6515" spans="1:4" x14ac:dyDescent="0.25">
      <c r="A6515" s="89"/>
      <c r="B6515" s="89"/>
      <c r="C6515" s="90"/>
      <c r="D6515" s="92"/>
    </row>
    <row r="6516" spans="1:4" x14ac:dyDescent="0.25">
      <c r="A6516" s="89"/>
      <c r="B6516" s="89"/>
      <c r="C6516" s="90"/>
      <c r="D6516" s="93"/>
    </row>
    <row r="6517" spans="1:4" x14ac:dyDescent="0.25">
      <c r="A6517" s="89"/>
      <c r="B6517" s="89"/>
      <c r="C6517" s="90"/>
      <c r="D6517" s="93"/>
    </row>
    <row r="6518" spans="1:4" x14ac:dyDescent="0.25">
      <c r="A6518" s="89"/>
      <c r="B6518" s="89"/>
      <c r="C6518" s="90"/>
      <c r="D6518" s="92"/>
    </row>
    <row r="6519" spans="1:4" x14ac:dyDescent="0.25">
      <c r="A6519" s="89"/>
      <c r="B6519" s="89"/>
      <c r="C6519" s="90"/>
      <c r="D6519" s="93"/>
    </row>
    <row r="6520" spans="1:4" x14ac:dyDescent="0.25">
      <c r="A6520" s="89"/>
      <c r="B6520" s="89"/>
      <c r="C6520" s="90"/>
      <c r="D6520" s="93"/>
    </row>
    <row r="6521" spans="1:4" x14ac:dyDescent="0.25">
      <c r="A6521" s="89"/>
      <c r="B6521" s="89"/>
      <c r="C6521" s="90"/>
      <c r="D6521" s="92"/>
    </row>
    <row r="6522" spans="1:4" x14ac:dyDescent="0.25">
      <c r="A6522" s="505"/>
      <c r="B6522" s="505"/>
      <c r="C6522" s="505"/>
      <c r="D6522" s="505"/>
    </row>
    <row r="6523" spans="1:4" x14ac:dyDescent="0.25">
      <c r="A6523" s="507"/>
      <c r="B6523" s="507"/>
      <c r="C6523" s="507"/>
      <c r="D6523" s="85"/>
    </row>
    <row r="6524" spans="1:4" x14ac:dyDescent="0.25">
      <c r="A6524" s="507"/>
      <c r="B6524" s="507"/>
      <c r="C6524" s="507"/>
      <c r="D6524" s="85"/>
    </row>
    <row r="6525" spans="1:4" x14ac:dyDescent="0.25">
      <c r="A6525" s="86"/>
      <c r="B6525" s="86"/>
      <c r="C6525" s="87"/>
      <c r="D6525" s="88"/>
    </row>
    <row r="6526" spans="1:4" x14ac:dyDescent="0.25">
      <c r="A6526" s="89"/>
      <c r="B6526" s="89"/>
      <c r="C6526" s="90"/>
      <c r="D6526" s="93"/>
    </row>
    <row r="6527" spans="1:4" x14ac:dyDescent="0.25">
      <c r="A6527" s="89"/>
      <c r="B6527" s="89"/>
      <c r="C6527" s="90"/>
      <c r="D6527" s="93"/>
    </row>
    <row r="6528" spans="1:4" x14ac:dyDescent="0.25">
      <c r="A6528" s="89"/>
      <c r="B6528" s="89"/>
      <c r="C6528" s="90"/>
      <c r="D6528" s="93"/>
    </row>
    <row r="6529" spans="1:4" x14ac:dyDescent="0.25">
      <c r="A6529" s="89"/>
      <c r="B6529" s="89"/>
      <c r="C6529" s="90"/>
      <c r="D6529" s="94"/>
    </row>
    <row r="6530" spans="1:4" x14ac:dyDescent="0.25">
      <c r="A6530" s="89"/>
      <c r="B6530" s="89"/>
      <c r="C6530" s="90"/>
      <c r="D6530" s="93"/>
    </row>
    <row r="6531" spans="1:4" x14ac:dyDescent="0.25">
      <c r="A6531" s="89"/>
      <c r="B6531" s="89"/>
      <c r="C6531" s="90"/>
      <c r="D6531" s="93"/>
    </row>
    <row r="6532" spans="1:4" x14ac:dyDescent="0.25">
      <c r="A6532" s="89"/>
      <c r="B6532" s="89"/>
      <c r="C6532" s="90"/>
      <c r="D6532" s="94"/>
    </row>
    <row r="6533" spans="1:4" x14ac:dyDescent="0.25">
      <c r="A6533" s="505"/>
      <c r="B6533" s="505"/>
      <c r="C6533" s="505"/>
      <c r="D6533" s="505"/>
    </row>
    <row r="6534" spans="1:4" x14ac:dyDescent="0.25">
      <c r="A6534" s="507"/>
      <c r="B6534" s="507"/>
      <c r="C6534" s="507"/>
      <c r="D6534" s="85"/>
    </row>
    <row r="6535" spans="1:4" x14ac:dyDescent="0.25">
      <c r="A6535" s="507"/>
      <c r="B6535" s="507"/>
      <c r="C6535" s="507"/>
      <c r="D6535" s="85"/>
    </row>
    <row r="6536" spans="1:4" x14ac:dyDescent="0.25">
      <c r="A6536" s="86"/>
      <c r="B6536" s="86"/>
      <c r="C6536" s="87"/>
      <c r="D6536" s="88"/>
    </row>
    <row r="6537" spans="1:4" x14ac:dyDescent="0.25">
      <c r="A6537" s="89"/>
      <c r="B6537" s="89"/>
      <c r="C6537" s="90"/>
      <c r="D6537" s="92"/>
    </row>
    <row r="6538" spans="1:4" x14ac:dyDescent="0.25">
      <c r="A6538" s="89"/>
      <c r="B6538" s="89"/>
      <c r="C6538" s="90"/>
      <c r="D6538" s="92"/>
    </row>
    <row r="6539" spans="1:4" x14ac:dyDescent="0.25">
      <c r="A6539" s="89"/>
      <c r="B6539" s="89"/>
      <c r="C6539" s="90"/>
      <c r="D6539" s="92"/>
    </row>
    <row r="6540" spans="1:4" x14ac:dyDescent="0.25">
      <c r="A6540" s="89"/>
      <c r="B6540" s="89"/>
      <c r="C6540" s="90"/>
      <c r="D6540" s="92"/>
    </row>
    <row r="6541" spans="1:4" x14ac:dyDescent="0.25">
      <c r="A6541" s="89"/>
      <c r="B6541" s="89"/>
      <c r="C6541" s="90"/>
      <c r="D6541" s="92"/>
    </row>
    <row r="6542" spans="1:4" x14ac:dyDescent="0.25">
      <c r="A6542" s="505"/>
      <c r="B6542" s="505"/>
      <c r="C6542" s="505"/>
      <c r="D6542" s="505"/>
    </row>
    <row r="6543" spans="1:4" x14ac:dyDescent="0.25">
      <c r="A6543" s="507"/>
      <c r="B6543" s="507"/>
      <c r="C6543" s="507"/>
      <c r="D6543" s="85"/>
    </row>
    <row r="6544" spans="1:4" x14ac:dyDescent="0.25">
      <c r="A6544" s="86"/>
      <c r="B6544" s="86"/>
      <c r="C6544" s="87"/>
      <c r="D6544" s="88"/>
    </row>
    <row r="6545" spans="1:4" x14ac:dyDescent="0.25">
      <c r="A6545" s="89"/>
      <c r="B6545" s="89"/>
      <c r="C6545" s="90"/>
      <c r="D6545" s="92"/>
    </row>
    <row r="6546" spans="1:4" x14ac:dyDescent="0.25">
      <c r="A6546" s="89"/>
      <c r="B6546" s="89"/>
      <c r="C6546" s="90"/>
      <c r="D6546" s="92"/>
    </row>
    <row r="6547" spans="1:4" x14ac:dyDescent="0.25">
      <c r="A6547" s="505"/>
      <c r="B6547" s="505"/>
      <c r="C6547" s="505"/>
      <c r="D6547" s="505"/>
    </row>
    <row r="6548" spans="1:4" x14ac:dyDescent="0.25">
      <c r="A6548" s="507"/>
      <c r="B6548" s="507"/>
      <c r="C6548" s="507"/>
      <c r="D6548" s="85"/>
    </row>
    <row r="6549" spans="1:4" x14ac:dyDescent="0.25">
      <c r="A6549" s="507"/>
      <c r="B6549" s="507"/>
      <c r="C6549" s="507"/>
      <c r="D6549" s="85"/>
    </row>
    <row r="6550" spans="1:4" x14ac:dyDescent="0.25">
      <c r="A6550" s="86"/>
      <c r="B6550" s="86"/>
      <c r="C6550" s="87"/>
      <c r="D6550" s="88"/>
    </row>
    <row r="6551" spans="1:4" x14ac:dyDescent="0.25">
      <c r="A6551" s="89"/>
      <c r="B6551" s="89"/>
      <c r="C6551" s="90"/>
      <c r="D6551" s="93"/>
    </row>
    <row r="6552" spans="1:4" x14ac:dyDescent="0.25">
      <c r="A6552" s="89"/>
      <c r="B6552" s="89"/>
      <c r="C6552" s="90"/>
      <c r="D6552" s="93"/>
    </row>
    <row r="6553" spans="1:4" x14ac:dyDescent="0.25">
      <c r="A6553" s="505"/>
      <c r="B6553" s="505"/>
      <c r="C6553" s="505"/>
      <c r="D6553" s="505"/>
    </row>
    <row r="6554" spans="1:4" x14ac:dyDescent="0.25">
      <c r="A6554" s="507"/>
      <c r="B6554" s="507"/>
      <c r="C6554" s="507"/>
      <c r="D6554" s="85"/>
    </row>
    <row r="6555" spans="1:4" x14ac:dyDescent="0.25">
      <c r="A6555" s="507"/>
      <c r="B6555" s="507"/>
      <c r="C6555" s="507"/>
      <c r="D6555" s="85"/>
    </row>
    <row r="6556" spans="1:4" x14ac:dyDescent="0.25">
      <c r="A6556" s="86"/>
      <c r="B6556" s="86"/>
      <c r="C6556" s="87"/>
      <c r="D6556" s="88"/>
    </row>
    <row r="6557" spans="1:4" x14ac:dyDescent="0.25">
      <c r="A6557" s="89"/>
      <c r="B6557" s="89"/>
      <c r="C6557" s="90"/>
      <c r="D6557" s="93"/>
    </row>
    <row r="6558" spans="1:4" x14ac:dyDescent="0.25">
      <c r="A6558" s="89"/>
      <c r="B6558" s="89"/>
      <c r="C6558" s="90"/>
      <c r="D6558" s="93"/>
    </row>
    <row r="6559" spans="1:4" x14ac:dyDescent="0.25">
      <c r="A6559" s="89"/>
      <c r="B6559" s="89"/>
      <c r="C6559" s="90"/>
      <c r="D6559" s="93"/>
    </row>
    <row r="6560" spans="1:4" x14ac:dyDescent="0.25">
      <c r="A6560" s="89"/>
      <c r="B6560" s="89"/>
      <c r="C6560" s="90"/>
      <c r="D6560" s="93"/>
    </row>
    <row r="6561" spans="1:4" x14ac:dyDescent="0.25">
      <c r="A6561" s="89"/>
      <c r="B6561" s="89"/>
      <c r="C6561" s="90"/>
      <c r="D6561" s="92"/>
    </row>
    <row r="6562" spans="1:4" x14ac:dyDescent="0.25">
      <c r="A6562" s="505"/>
      <c r="B6562" s="505"/>
      <c r="C6562" s="505"/>
      <c r="D6562" s="505"/>
    </row>
    <row r="6563" spans="1:4" x14ac:dyDescent="0.25">
      <c r="A6563" s="507"/>
      <c r="B6563" s="507"/>
      <c r="C6563" s="507"/>
      <c r="D6563" s="85"/>
    </row>
    <row r="6564" spans="1:4" x14ac:dyDescent="0.25">
      <c r="A6564" s="507"/>
      <c r="B6564" s="507"/>
      <c r="C6564" s="507"/>
      <c r="D6564" s="85"/>
    </row>
    <row r="6565" spans="1:4" x14ac:dyDescent="0.25">
      <c r="A6565" s="86"/>
      <c r="B6565" s="86"/>
      <c r="C6565" s="87"/>
      <c r="D6565" s="88"/>
    </row>
    <row r="6566" spans="1:4" x14ac:dyDescent="0.25">
      <c r="A6566" s="89"/>
      <c r="B6566" s="89"/>
      <c r="C6566" s="90"/>
      <c r="D6566" s="91"/>
    </row>
    <row r="6567" spans="1:4" x14ac:dyDescent="0.25">
      <c r="A6567" s="505"/>
      <c r="B6567" s="505"/>
      <c r="C6567" s="505"/>
      <c r="D6567" s="505"/>
    </row>
    <row r="6568" spans="1:4" x14ac:dyDescent="0.25">
      <c r="A6568" s="507"/>
      <c r="B6568" s="507"/>
      <c r="C6568" s="507"/>
      <c r="D6568" s="85"/>
    </row>
    <row r="6569" spans="1:4" x14ac:dyDescent="0.25">
      <c r="A6569" s="86"/>
      <c r="B6569" s="86"/>
      <c r="C6569" s="87"/>
      <c r="D6569" s="88"/>
    </row>
    <row r="6570" spans="1:4" x14ac:dyDescent="0.25">
      <c r="A6570" s="89"/>
      <c r="B6570" s="89"/>
      <c r="C6570" s="90"/>
      <c r="D6570" s="91"/>
    </row>
    <row r="6571" spans="1:4" x14ac:dyDescent="0.25">
      <c r="A6571" s="89"/>
      <c r="B6571" s="89"/>
      <c r="C6571" s="90"/>
      <c r="D6571" s="91"/>
    </row>
    <row r="6572" spans="1:4" x14ac:dyDescent="0.25">
      <c r="A6572" s="89"/>
      <c r="B6572" s="89"/>
      <c r="C6572" s="90"/>
      <c r="D6572" s="92"/>
    </row>
    <row r="6573" spans="1:4" x14ac:dyDescent="0.25">
      <c r="A6573" s="505"/>
      <c r="B6573" s="505"/>
      <c r="C6573" s="505"/>
      <c r="D6573" s="505"/>
    </row>
    <row r="6574" spans="1:4" x14ac:dyDescent="0.25">
      <c r="A6574" s="507"/>
      <c r="B6574" s="507"/>
      <c r="C6574" s="507"/>
      <c r="D6574" s="85"/>
    </row>
    <row r="6575" spans="1:4" x14ac:dyDescent="0.25">
      <c r="A6575" s="86"/>
      <c r="B6575" s="86"/>
      <c r="C6575" s="87"/>
      <c r="D6575" s="88"/>
    </row>
    <row r="6576" spans="1:4" x14ac:dyDescent="0.25">
      <c r="A6576" s="89"/>
      <c r="B6576" s="89"/>
      <c r="C6576" s="90"/>
      <c r="D6576" s="92"/>
    </row>
    <row r="6577" spans="1:4" x14ac:dyDescent="0.25">
      <c r="A6577" s="505"/>
      <c r="B6577" s="505"/>
      <c r="C6577" s="505"/>
      <c r="D6577" s="505"/>
    </row>
    <row r="6578" spans="1:4" x14ac:dyDescent="0.25">
      <c r="A6578" s="507"/>
      <c r="B6578" s="507"/>
      <c r="C6578" s="507"/>
      <c r="D6578" s="85"/>
    </row>
    <row r="6579" spans="1:4" x14ac:dyDescent="0.25">
      <c r="A6579" s="507"/>
      <c r="B6579" s="507"/>
      <c r="C6579" s="507"/>
      <c r="D6579" s="85"/>
    </row>
    <row r="6580" spans="1:4" x14ac:dyDescent="0.25">
      <c r="A6580" s="86"/>
      <c r="B6580" s="86"/>
      <c r="C6580" s="87"/>
      <c r="D6580" s="88"/>
    </row>
    <row r="6581" spans="1:4" x14ac:dyDescent="0.25">
      <c r="A6581" s="89"/>
      <c r="B6581" s="89"/>
      <c r="C6581" s="90"/>
      <c r="D6581" s="92"/>
    </row>
    <row r="6582" spans="1:4" x14ac:dyDescent="0.25">
      <c r="A6582" s="505"/>
      <c r="B6582" s="505"/>
      <c r="C6582" s="505"/>
      <c r="D6582" s="505"/>
    </row>
    <row r="6583" spans="1:4" x14ac:dyDescent="0.25">
      <c r="A6583" s="507"/>
      <c r="B6583" s="507"/>
      <c r="C6583" s="507"/>
      <c r="D6583" s="85"/>
    </row>
    <row r="6584" spans="1:4" x14ac:dyDescent="0.25">
      <c r="A6584" s="507"/>
      <c r="B6584" s="507"/>
      <c r="C6584" s="507"/>
      <c r="D6584" s="85"/>
    </row>
    <row r="6585" spans="1:4" x14ac:dyDescent="0.25">
      <c r="A6585" s="86"/>
      <c r="B6585" s="86"/>
      <c r="C6585" s="87"/>
      <c r="D6585" s="88"/>
    </row>
    <row r="6586" spans="1:4" x14ac:dyDescent="0.25">
      <c r="A6586" s="89"/>
      <c r="B6586" s="89"/>
      <c r="C6586" s="90"/>
      <c r="D6586" s="92"/>
    </row>
    <row r="6587" spans="1:4" x14ac:dyDescent="0.25">
      <c r="A6587" s="505"/>
      <c r="B6587" s="505"/>
      <c r="C6587" s="505"/>
      <c r="D6587" s="505"/>
    </row>
    <row r="6588" spans="1:4" x14ac:dyDescent="0.25">
      <c r="A6588" s="507"/>
      <c r="B6588" s="507"/>
      <c r="C6588" s="507"/>
      <c r="D6588" s="85"/>
    </row>
    <row r="6589" spans="1:4" x14ac:dyDescent="0.25">
      <c r="A6589" s="86"/>
      <c r="B6589" s="86"/>
      <c r="C6589" s="87"/>
      <c r="D6589" s="88"/>
    </row>
    <row r="6590" spans="1:4" x14ac:dyDescent="0.25">
      <c r="A6590" s="89"/>
      <c r="B6590" s="89"/>
      <c r="C6590" s="90"/>
      <c r="D6590" s="92"/>
    </row>
    <row r="6591" spans="1:4" x14ac:dyDescent="0.25">
      <c r="A6591" s="89"/>
      <c r="B6591" s="89"/>
      <c r="C6591" s="90"/>
      <c r="D6591" s="92"/>
    </row>
    <row r="6592" spans="1:4" x14ac:dyDescent="0.25">
      <c r="A6592" s="89"/>
      <c r="B6592" s="89"/>
      <c r="C6592" s="90"/>
      <c r="D6592" s="92"/>
    </row>
    <row r="6593" spans="1:4" x14ac:dyDescent="0.25">
      <c r="A6593" s="505"/>
      <c r="B6593" s="505"/>
      <c r="C6593" s="505"/>
      <c r="D6593" s="505"/>
    </row>
    <row r="6594" spans="1:4" x14ac:dyDescent="0.25">
      <c r="A6594" s="507"/>
      <c r="B6594" s="507"/>
      <c r="C6594" s="507"/>
      <c r="D6594" s="85"/>
    </row>
    <row r="6595" spans="1:4" x14ac:dyDescent="0.25">
      <c r="A6595" s="86"/>
      <c r="B6595" s="86"/>
      <c r="C6595" s="87"/>
      <c r="D6595" s="88"/>
    </row>
    <row r="6596" spans="1:4" x14ac:dyDescent="0.25">
      <c r="A6596" s="89"/>
      <c r="B6596" s="89"/>
      <c r="C6596" s="90"/>
      <c r="D6596" s="93"/>
    </row>
    <row r="6597" spans="1:4" x14ac:dyDescent="0.25">
      <c r="A6597" s="89"/>
      <c r="B6597" s="89"/>
      <c r="C6597" s="90"/>
      <c r="D6597" s="92"/>
    </row>
    <row r="6598" spans="1:4" x14ac:dyDescent="0.25">
      <c r="A6598" s="89"/>
      <c r="B6598" s="89"/>
      <c r="C6598" s="90"/>
      <c r="D6598" s="93"/>
    </row>
    <row r="6599" spans="1:4" x14ac:dyDescent="0.25">
      <c r="A6599" s="89"/>
      <c r="B6599" s="89"/>
      <c r="C6599" s="90"/>
      <c r="D6599" s="93"/>
    </row>
    <row r="6600" spans="1:4" x14ac:dyDescent="0.25">
      <c r="A6600" s="89"/>
      <c r="B6600" s="89"/>
      <c r="C6600" s="90"/>
      <c r="D6600" s="93"/>
    </row>
    <row r="6601" spans="1:4" x14ac:dyDescent="0.25">
      <c r="A6601" s="89"/>
      <c r="B6601" s="89"/>
      <c r="C6601" s="90"/>
      <c r="D6601" s="93"/>
    </row>
    <row r="6602" spans="1:4" x14ac:dyDescent="0.25">
      <c r="A6602" s="505"/>
      <c r="B6602" s="505"/>
      <c r="C6602" s="505"/>
      <c r="D6602" s="505"/>
    </row>
    <row r="6603" spans="1:4" x14ac:dyDescent="0.25">
      <c r="A6603" s="507"/>
      <c r="B6603" s="507"/>
      <c r="C6603" s="507"/>
      <c r="D6603" s="85"/>
    </row>
    <row r="6604" spans="1:4" x14ac:dyDescent="0.25">
      <c r="A6604" s="86"/>
      <c r="B6604" s="86"/>
      <c r="C6604" s="87"/>
      <c r="D6604" s="88"/>
    </row>
    <row r="6605" spans="1:4" x14ac:dyDescent="0.25">
      <c r="A6605" s="89"/>
      <c r="B6605" s="89"/>
      <c r="C6605" s="90"/>
      <c r="D6605" s="92"/>
    </row>
    <row r="6606" spans="1:4" x14ac:dyDescent="0.25">
      <c r="A6606" s="89"/>
      <c r="B6606" s="89"/>
      <c r="C6606" s="90"/>
      <c r="D6606" s="92"/>
    </row>
    <row r="6607" spans="1:4" x14ac:dyDescent="0.25">
      <c r="A6607" s="505"/>
      <c r="B6607" s="505"/>
      <c r="C6607" s="505"/>
      <c r="D6607" s="505"/>
    </row>
    <row r="6608" spans="1:4" x14ac:dyDescent="0.25">
      <c r="A6608" s="507"/>
      <c r="B6608" s="507"/>
      <c r="C6608" s="507"/>
      <c r="D6608" s="85"/>
    </row>
    <row r="6609" spans="1:4" x14ac:dyDescent="0.25">
      <c r="A6609" s="507"/>
      <c r="B6609" s="507"/>
      <c r="C6609" s="507"/>
      <c r="D6609" s="85"/>
    </row>
    <row r="6610" spans="1:4" x14ac:dyDescent="0.25">
      <c r="A6610" s="86"/>
      <c r="B6610" s="86"/>
      <c r="C6610" s="87"/>
      <c r="D6610" s="88"/>
    </row>
    <row r="6611" spans="1:4" x14ac:dyDescent="0.25">
      <c r="A6611" s="89"/>
      <c r="B6611" s="89"/>
      <c r="C6611" s="90"/>
      <c r="D6611" s="91"/>
    </row>
    <row r="6612" spans="1:4" x14ac:dyDescent="0.25">
      <c r="A6612" s="89"/>
      <c r="B6612" s="89"/>
      <c r="C6612" s="90"/>
      <c r="D6612" s="91"/>
    </row>
    <row r="6613" spans="1:4" x14ac:dyDescent="0.25">
      <c r="A6613" s="89"/>
      <c r="B6613" s="89"/>
      <c r="C6613" s="90"/>
      <c r="D6613" s="91"/>
    </row>
    <row r="6614" spans="1:4" x14ac:dyDescent="0.25">
      <c r="A6614" s="89"/>
      <c r="B6614" s="89"/>
      <c r="C6614" s="90"/>
      <c r="D6614" s="91"/>
    </row>
    <row r="6615" spans="1:4" x14ac:dyDescent="0.25">
      <c r="A6615" s="505"/>
      <c r="B6615" s="505"/>
      <c r="C6615" s="505"/>
      <c r="D6615" s="505"/>
    </row>
    <row r="6616" spans="1:4" x14ac:dyDescent="0.25">
      <c r="A6616" s="507"/>
      <c r="B6616" s="507"/>
      <c r="C6616" s="507"/>
      <c r="D6616" s="85"/>
    </row>
    <row r="6617" spans="1:4" x14ac:dyDescent="0.25">
      <c r="A6617" s="507"/>
      <c r="B6617" s="507"/>
      <c r="C6617" s="507"/>
      <c r="D6617" s="85"/>
    </row>
    <row r="6618" spans="1:4" x14ac:dyDescent="0.25">
      <c r="A6618" s="86"/>
      <c r="B6618" s="86"/>
      <c r="C6618" s="87"/>
      <c r="D6618" s="88"/>
    </row>
    <row r="6619" spans="1:4" x14ac:dyDescent="0.25">
      <c r="A6619" s="89"/>
      <c r="B6619" s="89"/>
      <c r="C6619" s="90"/>
      <c r="D6619" s="91"/>
    </row>
    <row r="6620" spans="1:4" x14ac:dyDescent="0.25">
      <c r="A6620" s="89"/>
      <c r="B6620" s="89"/>
      <c r="C6620" s="90"/>
      <c r="D6620" s="91"/>
    </row>
    <row r="6621" spans="1:4" x14ac:dyDescent="0.25">
      <c r="A6621" s="89"/>
      <c r="B6621" s="89"/>
      <c r="C6621" s="90"/>
      <c r="D6621" s="91"/>
    </row>
    <row r="6622" spans="1:4" x14ac:dyDescent="0.25">
      <c r="A6622" s="89"/>
      <c r="B6622" s="89"/>
      <c r="C6622" s="90"/>
      <c r="D6622" s="91"/>
    </row>
    <row r="6623" spans="1:4" x14ac:dyDescent="0.25">
      <c r="A6623" s="89"/>
      <c r="B6623" s="89"/>
      <c r="C6623" s="90"/>
      <c r="D6623" s="91"/>
    </row>
    <row r="6624" spans="1:4" x14ac:dyDescent="0.25">
      <c r="A6624" s="505"/>
      <c r="B6624" s="505"/>
      <c r="C6624" s="505"/>
      <c r="D6624" s="505"/>
    </row>
    <row r="6625" spans="1:4" x14ac:dyDescent="0.25">
      <c r="A6625" s="507"/>
      <c r="B6625" s="507"/>
      <c r="C6625" s="507"/>
      <c r="D6625" s="85"/>
    </row>
    <row r="6626" spans="1:4" x14ac:dyDescent="0.25">
      <c r="A6626" s="86"/>
      <c r="B6626" s="86"/>
      <c r="C6626" s="87"/>
      <c r="D6626" s="88"/>
    </row>
    <row r="6627" spans="1:4" x14ac:dyDescent="0.25">
      <c r="A6627" s="89"/>
      <c r="B6627" s="89"/>
      <c r="C6627" s="90"/>
      <c r="D6627" s="92"/>
    </row>
    <row r="6628" spans="1:4" x14ac:dyDescent="0.25">
      <c r="A6628" s="89"/>
      <c r="B6628" s="89"/>
      <c r="C6628" s="90"/>
      <c r="D6628" s="93"/>
    </row>
    <row r="6629" spans="1:4" x14ac:dyDescent="0.25">
      <c r="A6629" s="89"/>
      <c r="B6629" s="89"/>
      <c r="C6629" s="90"/>
      <c r="D6629" s="92"/>
    </row>
    <row r="6630" spans="1:4" x14ac:dyDescent="0.25">
      <c r="A6630" s="89"/>
      <c r="B6630" s="89"/>
      <c r="C6630" s="90"/>
      <c r="D6630" s="92"/>
    </row>
    <row r="6631" spans="1:4" x14ac:dyDescent="0.25">
      <c r="A6631" s="505"/>
      <c r="B6631" s="505"/>
      <c r="C6631" s="505"/>
      <c r="D6631" s="505"/>
    </row>
    <row r="6632" spans="1:4" x14ac:dyDescent="0.25">
      <c r="A6632" s="507"/>
      <c r="B6632" s="507"/>
      <c r="C6632" s="507"/>
      <c r="D6632" s="85"/>
    </row>
    <row r="6633" spans="1:4" x14ac:dyDescent="0.25">
      <c r="A6633" s="86"/>
      <c r="B6633" s="86"/>
      <c r="C6633" s="87"/>
      <c r="D6633" s="88"/>
    </row>
    <row r="6634" spans="1:4" x14ac:dyDescent="0.25">
      <c r="A6634" s="89"/>
      <c r="B6634" s="89"/>
      <c r="C6634" s="90"/>
      <c r="D6634" s="92"/>
    </row>
    <row r="6635" spans="1:4" x14ac:dyDescent="0.25">
      <c r="A6635" s="505"/>
      <c r="B6635" s="505"/>
      <c r="C6635" s="505"/>
      <c r="D6635" s="505"/>
    </row>
    <row r="6636" spans="1:4" x14ac:dyDescent="0.25">
      <c r="A6636" s="507"/>
      <c r="B6636" s="507"/>
      <c r="C6636" s="507"/>
      <c r="D6636" s="85"/>
    </row>
    <row r="6637" spans="1:4" x14ac:dyDescent="0.25">
      <c r="A6637" s="86"/>
      <c r="B6637" s="86"/>
      <c r="C6637" s="87"/>
      <c r="D6637" s="88"/>
    </row>
    <row r="6638" spans="1:4" x14ac:dyDescent="0.25">
      <c r="A6638" s="89"/>
      <c r="B6638" s="89"/>
      <c r="C6638" s="90"/>
      <c r="D6638" s="92"/>
    </row>
    <row r="6639" spans="1:4" x14ac:dyDescent="0.25">
      <c r="A6639" s="89"/>
      <c r="B6639" s="89"/>
      <c r="C6639" s="90"/>
      <c r="D6639" s="92"/>
    </row>
    <row r="6640" spans="1:4" x14ac:dyDescent="0.25">
      <c r="A6640" s="505"/>
      <c r="B6640" s="505"/>
      <c r="C6640" s="505"/>
      <c r="D6640" s="505"/>
    </row>
    <row r="6641" spans="1:4" x14ac:dyDescent="0.25">
      <c r="A6641" s="507"/>
      <c r="B6641" s="507"/>
      <c r="C6641" s="507"/>
      <c r="D6641" s="85"/>
    </row>
    <row r="6642" spans="1:4" x14ac:dyDescent="0.25">
      <c r="A6642" s="86"/>
      <c r="B6642" s="86"/>
      <c r="C6642" s="87"/>
      <c r="D6642" s="88"/>
    </row>
    <row r="6643" spans="1:4" x14ac:dyDescent="0.25">
      <c r="A6643" s="89"/>
      <c r="B6643" s="89"/>
      <c r="C6643" s="90"/>
      <c r="D6643" s="92"/>
    </row>
    <row r="6644" spans="1:4" x14ac:dyDescent="0.25">
      <c r="A6644" s="89"/>
      <c r="B6644" s="89"/>
      <c r="C6644" s="90"/>
      <c r="D6644" s="93"/>
    </row>
    <row r="6645" spans="1:4" x14ac:dyDescent="0.25">
      <c r="A6645" s="89"/>
      <c r="B6645" s="89"/>
      <c r="C6645" s="90"/>
      <c r="D6645" s="93"/>
    </row>
    <row r="6646" spans="1:4" x14ac:dyDescent="0.25">
      <c r="A6646" s="89"/>
      <c r="B6646" s="89"/>
      <c r="C6646" s="90"/>
      <c r="D6646" s="92"/>
    </row>
    <row r="6647" spans="1:4" x14ac:dyDescent="0.25">
      <c r="A6647" s="89"/>
      <c r="B6647" s="89"/>
      <c r="C6647" s="90"/>
      <c r="D6647" s="92"/>
    </row>
    <row r="6648" spans="1:4" x14ac:dyDescent="0.25">
      <c r="A6648" s="89"/>
      <c r="B6648" s="89"/>
      <c r="C6648" s="90"/>
      <c r="D6648" s="92"/>
    </row>
    <row r="6649" spans="1:4" x14ac:dyDescent="0.25">
      <c r="A6649" s="505"/>
      <c r="B6649" s="505"/>
      <c r="C6649" s="505"/>
      <c r="D6649" s="505"/>
    </row>
    <row r="6650" spans="1:4" x14ac:dyDescent="0.25">
      <c r="A6650" s="507"/>
      <c r="B6650" s="507"/>
      <c r="C6650" s="507"/>
      <c r="D6650" s="85"/>
    </row>
    <row r="6651" spans="1:4" x14ac:dyDescent="0.25">
      <c r="A6651" s="86"/>
      <c r="B6651" s="86"/>
      <c r="C6651" s="87"/>
      <c r="D6651" s="88"/>
    </row>
    <row r="6652" spans="1:4" x14ac:dyDescent="0.25">
      <c r="A6652" s="89"/>
      <c r="B6652" s="89"/>
      <c r="C6652" s="90"/>
      <c r="D6652" s="92"/>
    </row>
    <row r="6653" spans="1:4" x14ac:dyDescent="0.25">
      <c r="A6653" s="89"/>
      <c r="B6653" s="89"/>
      <c r="C6653" s="90"/>
      <c r="D6653" s="93"/>
    </row>
    <row r="6654" spans="1:4" x14ac:dyDescent="0.25">
      <c r="A6654" s="89"/>
      <c r="B6654" s="89"/>
      <c r="C6654" s="90"/>
      <c r="D6654" s="92"/>
    </row>
    <row r="6655" spans="1:4" x14ac:dyDescent="0.25">
      <c r="A6655" s="505"/>
      <c r="B6655" s="505"/>
      <c r="C6655" s="505"/>
      <c r="D6655" s="505"/>
    </row>
    <row r="6656" spans="1:4" x14ac:dyDescent="0.25">
      <c r="A6656" s="507"/>
      <c r="B6656" s="507"/>
      <c r="C6656" s="507"/>
      <c r="D6656" s="85"/>
    </row>
    <row r="6657" spans="1:4" x14ac:dyDescent="0.25">
      <c r="A6657" s="86"/>
      <c r="B6657" s="86"/>
      <c r="C6657" s="87"/>
      <c r="D6657" s="88"/>
    </row>
    <row r="6658" spans="1:4" x14ac:dyDescent="0.25">
      <c r="A6658" s="89"/>
      <c r="B6658" s="89"/>
      <c r="C6658" s="90"/>
      <c r="D6658" s="92"/>
    </row>
    <row r="6659" spans="1:4" x14ac:dyDescent="0.25">
      <c r="A6659" s="505"/>
      <c r="B6659" s="505"/>
      <c r="C6659" s="505"/>
      <c r="D6659" s="505"/>
    </row>
    <row r="6660" spans="1:4" x14ac:dyDescent="0.25">
      <c r="A6660" s="507"/>
      <c r="B6660" s="507"/>
      <c r="C6660" s="507"/>
      <c r="D6660" s="85"/>
    </row>
    <row r="6661" spans="1:4" x14ac:dyDescent="0.25">
      <c r="A6661" s="507"/>
      <c r="B6661" s="507"/>
      <c r="C6661" s="507"/>
      <c r="D6661" s="85"/>
    </row>
    <row r="6662" spans="1:4" x14ac:dyDescent="0.25">
      <c r="A6662" s="86"/>
      <c r="B6662" s="86"/>
      <c r="C6662" s="87"/>
      <c r="D6662" s="88"/>
    </row>
    <row r="6663" spans="1:4" x14ac:dyDescent="0.25">
      <c r="A6663" s="89"/>
      <c r="B6663" s="89"/>
      <c r="C6663" s="90"/>
      <c r="D6663" s="91"/>
    </row>
    <row r="6664" spans="1:4" x14ac:dyDescent="0.25">
      <c r="A6664" s="89"/>
      <c r="B6664" s="89"/>
      <c r="C6664" s="90"/>
      <c r="D6664" s="91"/>
    </row>
    <row r="6665" spans="1:4" x14ac:dyDescent="0.25">
      <c r="A6665" s="505"/>
      <c r="B6665" s="505"/>
      <c r="C6665" s="505"/>
      <c r="D6665" s="505"/>
    </row>
    <row r="6666" spans="1:4" x14ac:dyDescent="0.25">
      <c r="A6666" s="507"/>
      <c r="B6666" s="507"/>
      <c r="C6666" s="507"/>
      <c r="D6666" s="85"/>
    </row>
    <row r="6667" spans="1:4" x14ac:dyDescent="0.25">
      <c r="A6667" s="507"/>
      <c r="B6667" s="507"/>
      <c r="C6667" s="507"/>
      <c r="D6667" s="85"/>
    </row>
    <row r="6668" spans="1:4" x14ac:dyDescent="0.25">
      <c r="A6668" s="86"/>
      <c r="B6668" s="86"/>
      <c r="C6668" s="87"/>
      <c r="D6668" s="88"/>
    </row>
    <row r="6669" spans="1:4" x14ac:dyDescent="0.25">
      <c r="A6669" s="89"/>
      <c r="B6669" s="89"/>
      <c r="C6669" s="90"/>
      <c r="D6669" s="92"/>
    </row>
    <row r="6670" spans="1:4" x14ac:dyDescent="0.25">
      <c r="A6670" s="505"/>
      <c r="B6670" s="505"/>
      <c r="C6670" s="505"/>
      <c r="D6670" s="505"/>
    </row>
    <row r="6671" spans="1:4" x14ac:dyDescent="0.25">
      <c r="A6671" s="507"/>
      <c r="B6671" s="507"/>
      <c r="C6671" s="507"/>
      <c r="D6671" s="85"/>
    </row>
    <row r="6672" spans="1:4" x14ac:dyDescent="0.25">
      <c r="A6672" s="86"/>
      <c r="B6672" s="86"/>
      <c r="C6672" s="87"/>
      <c r="D6672" s="88"/>
    </row>
    <row r="6673" spans="1:4" x14ac:dyDescent="0.25">
      <c r="A6673" s="89"/>
      <c r="B6673" s="89"/>
      <c r="C6673" s="90"/>
      <c r="D6673" s="93"/>
    </row>
    <row r="6674" spans="1:4" x14ac:dyDescent="0.25">
      <c r="A6674" s="89"/>
      <c r="B6674" s="89"/>
      <c r="C6674" s="90"/>
      <c r="D6674" s="92"/>
    </row>
    <row r="6675" spans="1:4" x14ac:dyDescent="0.25">
      <c r="A6675" s="505"/>
      <c r="B6675" s="505"/>
      <c r="C6675" s="505"/>
      <c r="D6675" s="505"/>
    </row>
    <row r="6676" spans="1:4" x14ac:dyDescent="0.25">
      <c r="A6676" s="507"/>
      <c r="B6676" s="507"/>
      <c r="C6676" s="507"/>
      <c r="D6676" s="85"/>
    </row>
    <row r="6677" spans="1:4" x14ac:dyDescent="0.25">
      <c r="A6677" s="86"/>
      <c r="B6677" s="86"/>
      <c r="C6677" s="87"/>
      <c r="D6677" s="88"/>
    </row>
    <row r="6678" spans="1:4" x14ac:dyDescent="0.25">
      <c r="A6678" s="89"/>
      <c r="B6678" s="89"/>
      <c r="C6678" s="90"/>
      <c r="D6678" s="92"/>
    </row>
    <row r="6679" spans="1:4" x14ac:dyDescent="0.25">
      <c r="A6679" s="89"/>
      <c r="B6679" s="89"/>
      <c r="C6679" s="90"/>
      <c r="D6679" s="92"/>
    </row>
    <row r="6680" spans="1:4" x14ac:dyDescent="0.25">
      <c r="A6680" s="89"/>
      <c r="B6680" s="89"/>
      <c r="C6680" s="90"/>
      <c r="D6680" s="92"/>
    </row>
    <row r="6681" spans="1:4" x14ac:dyDescent="0.25">
      <c r="A6681" s="505"/>
      <c r="B6681" s="505"/>
      <c r="C6681" s="505"/>
      <c r="D6681" s="505"/>
    </row>
    <row r="6682" spans="1:4" x14ac:dyDescent="0.25">
      <c r="A6682" s="507"/>
      <c r="B6682" s="507"/>
      <c r="C6682" s="507"/>
      <c r="D6682" s="85"/>
    </row>
    <row r="6683" spans="1:4" x14ac:dyDescent="0.25">
      <c r="A6683" s="86"/>
      <c r="B6683" s="86"/>
      <c r="C6683" s="87"/>
      <c r="D6683" s="88"/>
    </row>
    <row r="6684" spans="1:4" x14ac:dyDescent="0.25">
      <c r="A6684" s="89"/>
      <c r="B6684" s="89"/>
      <c r="C6684" s="90"/>
      <c r="D6684" s="92"/>
    </row>
    <row r="6685" spans="1:4" x14ac:dyDescent="0.25">
      <c r="A6685" s="505"/>
      <c r="B6685" s="505"/>
      <c r="C6685" s="505"/>
      <c r="D6685" s="505"/>
    </row>
    <row r="6686" spans="1:4" x14ac:dyDescent="0.25">
      <c r="A6686" s="507"/>
      <c r="B6686" s="507"/>
      <c r="C6686" s="507"/>
      <c r="D6686" s="85"/>
    </row>
    <row r="6687" spans="1:4" x14ac:dyDescent="0.25">
      <c r="A6687" s="86"/>
      <c r="B6687" s="86"/>
      <c r="C6687" s="87"/>
      <c r="D6687" s="88"/>
    </row>
    <row r="6688" spans="1:4" x14ac:dyDescent="0.25">
      <c r="A6688" s="89"/>
      <c r="B6688" s="89"/>
      <c r="C6688" s="90"/>
      <c r="D6688" s="92"/>
    </row>
    <row r="6689" spans="1:4" x14ac:dyDescent="0.25">
      <c r="A6689" s="505"/>
      <c r="B6689" s="505"/>
      <c r="C6689" s="505"/>
      <c r="D6689" s="505"/>
    </row>
    <row r="6690" spans="1:4" x14ac:dyDescent="0.25">
      <c r="A6690" s="507"/>
      <c r="B6690" s="507"/>
      <c r="C6690" s="507"/>
      <c r="D6690" s="85"/>
    </row>
    <row r="6691" spans="1:4" x14ac:dyDescent="0.25">
      <c r="A6691" s="86"/>
      <c r="B6691" s="86"/>
      <c r="C6691" s="87"/>
      <c r="D6691" s="88"/>
    </row>
    <row r="6692" spans="1:4" x14ac:dyDescent="0.25">
      <c r="A6692" s="89"/>
      <c r="B6692" s="89"/>
      <c r="C6692" s="90"/>
      <c r="D6692" s="92"/>
    </row>
    <row r="6693" spans="1:4" x14ac:dyDescent="0.25">
      <c r="A6693" s="89"/>
      <c r="B6693" s="89"/>
      <c r="C6693" s="90"/>
      <c r="D6693" s="92"/>
    </row>
    <row r="6694" spans="1:4" x14ac:dyDescent="0.25">
      <c r="A6694" s="505"/>
      <c r="B6694" s="505"/>
      <c r="C6694" s="505"/>
      <c r="D6694" s="505"/>
    </row>
    <row r="6695" spans="1:4" x14ac:dyDescent="0.25">
      <c r="A6695" s="507"/>
      <c r="B6695" s="507"/>
      <c r="C6695" s="507"/>
      <c r="D6695" s="85"/>
    </row>
    <row r="6696" spans="1:4" x14ac:dyDescent="0.25">
      <c r="A6696" s="86"/>
      <c r="B6696" s="86"/>
      <c r="C6696" s="87"/>
      <c r="D6696" s="88"/>
    </row>
    <row r="6697" spans="1:4" x14ac:dyDescent="0.25">
      <c r="A6697" s="89"/>
      <c r="B6697" s="89"/>
      <c r="C6697" s="90"/>
      <c r="D6697" s="92"/>
    </row>
    <row r="6698" spans="1:4" x14ac:dyDescent="0.25">
      <c r="A6698" s="505"/>
      <c r="B6698" s="505"/>
      <c r="C6698" s="505"/>
      <c r="D6698" s="505"/>
    </row>
    <row r="6699" spans="1:4" x14ac:dyDescent="0.25">
      <c r="A6699" s="507"/>
      <c r="B6699" s="507"/>
      <c r="C6699" s="507"/>
      <c r="D6699" s="85"/>
    </row>
    <row r="6700" spans="1:4" x14ac:dyDescent="0.25">
      <c r="A6700" s="507"/>
      <c r="B6700" s="507"/>
      <c r="C6700" s="507"/>
      <c r="D6700" s="85"/>
    </row>
    <row r="6701" spans="1:4" x14ac:dyDescent="0.25">
      <c r="A6701" s="86"/>
      <c r="B6701" s="86"/>
      <c r="C6701" s="87"/>
      <c r="D6701" s="88"/>
    </row>
    <row r="6702" spans="1:4" x14ac:dyDescent="0.25">
      <c r="A6702" s="89"/>
      <c r="B6702" s="89"/>
      <c r="C6702" s="90"/>
      <c r="D6702" s="92"/>
    </row>
    <row r="6703" spans="1:4" x14ac:dyDescent="0.25">
      <c r="A6703" s="89"/>
      <c r="B6703" s="89"/>
      <c r="C6703" s="90"/>
      <c r="D6703" s="92"/>
    </row>
    <row r="6704" spans="1:4" x14ac:dyDescent="0.25">
      <c r="A6704" s="505"/>
      <c r="B6704" s="505"/>
      <c r="C6704" s="505"/>
      <c r="D6704" s="505"/>
    </row>
    <row r="6705" spans="1:4" x14ac:dyDescent="0.25">
      <c r="A6705" s="507"/>
      <c r="B6705" s="507"/>
      <c r="C6705" s="507"/>
      <c r="D6705" s="85"/>
    </row>
    <row r="6706" spans="1:4" x14ac:dyDescent="0.25">
      <c r="A6706" s="86"/>
      <c r="B6706" s="86"/>
      <c r="C6706" s="87"/>
      <c r="D6706" s="88"/>
    </row>
    <row r="6707" spans="1:4" x14ac:dyDescent="0.25">
      <c r="A6707" s="89"/>
      <c r="B6707" s="89"/>
      <c r="C6707" s="90"/>
      <c r="D6707" s="91"/>
    </row>
    <row r="6708" spans="1:4" x14ac:dyDescent="0.25">
      <c r="A6708" s="89"/>
      <c r="B6708" s="89"/>
      <c r="C6708" s="90"/>
      <c r="D6708" s="91"/>
    </row>
    <row r="6709" spans="1:4" x14ac:dyDescent="0.25">
      <c r="A6709" s="505"/>
      <c r="B6709" s="505"/>
      <c r="C6709" s="505"/>
      <c r="D6709" s="505"/>
    </row>
    <row r="6710" spans="1:4" x14ac:dyDescent="0.25">
      <c r="A6710" s="507"/>
      <c r="B6710" s="507"/>
      <c r="C6710" s="507"/>
      <c r="D6710" s="85"/>
    </row>
    <row r="6711" spans="1:4" x14ac:dyDescent="0.25">
      <c r="A6711" s="86"/>
      <c r="B6711" s="86"/>
      <c r="C6711" s="87"/>
      <c r="D6711" s="88"/>
    </row>
    <row r="6712" spans="1:4" x14ac:dyDescent="0.25">
      <c r="A6712" s="89"/>
      <c r="B6712" s="89"/>
      <c r="C6712" s="90"/>
      <c r="D6712" s="91"/>
    </row>
    <row r="6713" spans="1:4" x14ac:dyDescent="0.25">
      <c r="A6713" s="89"/>
      <c r="B6713" s="89"/>
      <c r="C6713" s="90"/>
      <c r="D6713" s="92"/>
    </row>
    <row r="6714" spans="1:4" x14ac:dyDescent="0.25">
      <c r="A6714" s="89"/>
      <c r="B6714" s="89"/>
      <c r="C6714" s="90"/>
      <c r="D6714" s="92"/>
    </row>
    <row r="6715" spans="1:4" x14ac:dyDescent="0.25">
      <c r="A6715" s="89"/>
      <c r="B6715" s="89"/>
      <c r="C6715" s="90"/>
      <c r="D6715" s="92"/>
    </row>
    <row r="6716" spans="1:4" x14ac:dyDescent="0.25">
      <c r="A6716" s="89"/>
      <c r="B6716" s="89"/>
      <c r="C6716" s="90"/>
      <c r="D6716" s="92"/>
    </row>
    <row r="6717" spans="1:4" x14ac:dyDescent="0.25">
      <c r="A6717" s="505"/>
      <c r="B6717" s="505"/>
      <c r="C6717" s="505"/>
      <c r="D6717" s="505"/>
    </row>
    <row r="6718" spans="1:4" x14ac:dyDescent="0.25">
      <c r="A6718" s="507"/>
      <c r="B6718" s="507"/>
      <c r="C6718" s="507"/>
      <c r="D6718" s="85"/>
    </row>
    <row r="6719" spans="1:4" x14ac:dyDescent="0.25">
      <c r="A6719" s="86"/>
      <c r="B6719" s="86"/>
      <c r="C6719" s="87"/>
      <c r="D6719" s="88"/>
    </row>
    <row r="6720" spans="1:4" x14ac:dyDescent="0.25">
      <c r="A6720" s="89"/>
      <c r="B6720" s="89"/>
      <c r="C6720" s="90"/>
      <c r="D6720" s="92"/>
    </row>
    <row r="6721" spans="1:4" x14ac:dyDescent="0.25">
      <c r="A6721" s="89"/>
      <c r="B6721" s="89"/>
      <c r="C6721" s="90"/>
      <c r="D6721" s="91"/>
    </row>
    <row r="6722" spans="1:4" x14ac:dyDescent="0.25">
      <c r="A6722" s="89"/>
      <c r="B6722" s="89"/>
      <c r="C6722" s="90"/>
      <c r="D6722" s="92"/>
    </row>
    <row r="6723" spans="1:4" x14ac:dyDescent="0.25">
      <c r="A6723" s="89"/>
      <c r="B6723" s="89"/>
      <c r="C6723" s="90"/>
      <c r="D6723" s="92"/>
    </row>
    <row r="6724" spans="1:4" x14ac:dyDescent="0.25">
      <c r="A6724" s="89"/>
      <c r="B6724" s="89"/>
      <c r="C6724" s="90"/>
      <c r="D6724" s="92"/>
    </row>
    <row r="6725" spans="1:4" x14ac:dyDescent="0.25">
      <c r="A6725" s="89"/>
      <c r="B6725" s="89"/>
      <c r="C6725" s="90"/>
      <c r="D6725" s="91"/>
    </row>
    <row r="6726" spans="1:4" x14ac:dyDescent="0.25">
      <c r="A6726" s="89"/>
      <c r="B6726" s="89"/>
      <c r="C6726" s="90"/>
      <c r="D6726" s="92"/>
    </row>
    <row r="6727" spans="1:4" x14ac:dyDescent="0.25">
      <c r="A6727" s="505"/>
      <c r="B6727" s="505"/>
      <c r="C6727" s="505"/>
      <c r="D6727" s="505"/>
    </row>
    <row r="6728" spans="1:4" x14ac:dyDescent="0.25">
      <c r="A6728" s="507"/>
      <c r="B6728" s="507"/>
      <c r="C6728" s="507"/>
      <c r="D6728" s="85"/>
    </row>
    <row r="6729" spans="1:4" x14ac:dyDescent="0.25">
      <c r="A6729" s="86"/>
      <c r="B6729" s="86"/>
      <c r="C6729" s="87"/>
      <c r="D6729" s="88"/>
    </row>
    <row r="6730" spans="1:4" x14ac:dyDescent="0.25">
      <c r="A6730" s="89"/>
      <c r="B6730" s="89"/>
      <c r="C6730" s="90"/>
      <c r="D6730" s="91"/>
    </row>
    <row r="6731" spans="1:4" x14ac:dyDescent="0.25">
      <c r="A6731" s="89"/>
      <c r="B6731" s="89"/>
      <c r="C6731" s="90"/>
      <c r="D6731" s="91"/>
    </row>
    <row r="6732" spans="1:4" x14ac:dyDescent="0.25">
      <c r="A6732" s="89"/>
      <c r="B6732" s="89"/>
      <c r="C6732" s="90"/>
      <c r="D6732" s="92"/>
    </row>
    <row r="6733" spans="1:4" x14ac:dyDescent="0.25">
      <c r="A6733" s="89"/>
      <c r="B6733" s="89"/>
      <c r="C6733" s="90"/>
      <c r="D6733" s="91"/>
    </row>
    <row r="6734" spans="1:4" x14ac:dyDescent="0.25">
      <c r="A6734" s="89"/>
      <c r="B6734" s="89"/>
      <c r="C6734" s="90"/>
      <c r="D6734" s="91"/>
    </row>
    <row r="6735" spans="1:4" x14ac:dyDescent="0.25">
      <c r="A6735" s="89"/>
      <c r="B6735" s="89"/>
      <c r="C6735" s="90"/>
      <c r="D6735" s="92"/>
    </row>
    <row r="6736" spans="1:4" x14ac:dyDescent="0.25">
      <c r="A6736" s="505"/>
      <c r="B6736" s="505"/>
      <c r="C6736" s="505"/>
      <c r="D6736" s="505"/>
    </row>
    <row r="6737" spans="1:4" x14ac:dyDescent="0.25">
      <c r="A6737" s="507"/>
      <c r="B6737" s="507"/>
      <c r="C6737" s="507"/>
      <c r="D6737" s="85"/>
    </row>
    <row r="6738" spans="1:4" x14ac:dyDescent="0.25">
      <c r="A6738" s="86"/>
      <c r="B6738" s="86"/>
      <c r="C6738" s="87"/>
      <c r="D6738" s="88"/>
    </row>
    <row r="6739" spans="1:4" x14ac:dyDescent="0.25">
      <c r="A6739" s="89"/>
      <c r="B6739" s="89"/>
      <c r="C6739" s="90"/>
      <c r="D6739" s="91"/>
    </row>
    <row r="6740" spans="1:4" x14ac:dyDescent="0.25">
      <c r="A6740" s="89"/>
      <c r="B6740" s="89"/>
      <c r="C6740" s="90"/>
      <c r="D6740" s="91"/>
    </row>
    <row r="6741" spans="1:4" x14ac:dyDescent="0.25">
      <c r="A6741" s="89"/>
      <c r="B6741" s="89"/>
      <c r="C6741" s="90"/>
      <c r="D6741" s="91"/>
    </row>
    <row r="6742" spans="1:4" x14ac:dyDescent="0.25">
      <c r="A6742" s="89"/>
      <c r="B6742" s="89"/>
      <c r="C6742" s="90"/>
      <c r="D6742" s="91"/>
    </row>
    <row r="6743" spans="1:4" x14ac:dyDescent="0.25">
      <c r="A6743" s="89"/>
      <c r="B6743" s="89"/>
      <c r="C6743" s="90"/>
      <c r="D6743" s="91"/>
    </row>
    <row r="6744" spans="1:4" x14ac:dyDescent="0.25">
      <c r="A6744" s="89"/>
      <c r="B6744" s="89"/>
      <c r="C6744" s="90"/>
      <c r="D6744" s="91"/>
    </row>
    <row r="6745" spans="1:4" x14ac:dyDescent="0.25">
      <c r="A6745" s="89"/>
      <c r="B6745" s="89"/>
      <c r="C6745" s="90"/>
      <c r="D6745" s="91"/>
    </row>
    <row r="6746" spans="1:4" x14ac:dyDescent="0.25">
      <c r="A6746" s="89"/>
      <c r="B6746" s="89"/>
      <c r="C6746" s="90"/>
      <c r="D6746" s="91"/>
    </row>
    <row r="6747" spans="1:4" x14ac:dyDescent="0.25">
      <c r="A6747" s="89"/>
      <c r="B6747" s="89"/>
      <c r="C6747" s="90"/>
      <c r="D6747" s="91"/>
    </row>
    <row r="6748" spans="1:4" x14ac:dyDescent="0.25">
      <c r="A6748" s="505"/>
      <c r="B6748" s="505"/>
      <c r="C6748" s="505"/>
      <c r="D6748" s="505"/>
    </row>
    <row r="6749" spans="1:4" x14ac:dyDescent="0.25">
      <c r="A6749" s="507"/>
      <c r="B6749" s="507"/>
      <c r="C6749" s="507"/>
      <c r="D6749" s="85"/>
    </row>
    <row r="6750" spans="1:4" x14ac:dyDescent="0.25">
      <c r="A6750" s="86"/>
      <c r="B6750" s="86"/>
      <c r="C6750" s="87"/>
      <c r="D6750" s="88"/>
    </row>
    <row r="6751" spans="1:4" x14ac:dyDescent="0.25">
      <c r="A6751" s="89"/>
      <c r="B6751" s="89"/>
      <c r="C6751" s="90"/>
      <c r="D6751" s="91"/>
    </row>
    <row r="6752" spans="1:4" x14ac:dyDescent="0.25">
      <c r="A6752" s="89"/>
      <c r="B6752" s="89"/>
      <c r="C6752" s="90"/>
      <c r="D6752" s="91"/>
    </row>
    <row r="6753" spans="1:4" x14ac:dyDescent="0.25">
      <c r="A6753" s="505"/>
      <c r="B6753" s="505"/>
      <c r="C6753" s="505"/>
      <c r="D6753" s="505"/>
    </row>
    <row r="6754" spans="1:4" x14ac:dyDescent="0.25">
      <c r="A6754" s="507"/>
      <c r="B6754" s="507"/>
      <c r="C6754" s="507"/>
      <c r="D6754" s="85"/>
    </row>
    <row r="6755" spans="1:4" x14ac:dyDescent="0.25">
      <c r="A6755" s="507"/>
      <c r="B6755" s="507"/>
      <c r="C6755" s="507"/>
      <c r="D6755" s="85"/>
    </row>
    <row r="6756" spans="1:4" x14ac:dyDescent="0.25">
      <c r="A6756" s="86"/>
      <c r="B6756" s="86"/>
      <c r="C6756" s="87"/>
      <c r="D6756" s="88"/>
    </row>
    <row r="6757" spans="1:4" x14ac:dyDescent="0.25">
      <c r="A6757" s="89"/>
      <c r="B6757" s="89"/>
      <c r="C6757" s="90"/>
      <c r="D6757" s="92"/>
    </row>
    <row r="6758" spans="1:4" x14ac:dyDescent="0.25">
      <c r="A6758" s="89"/>
      <c r="B6758" s="89"/>
      <c r="C6758" s="90"/>
      <c r="D6758" s="92"/>
    </row>
    <row r="6759" spans="1:4" x14ac:dyDescent="0.25">
      <c r="A6759" s="505"/>
      <c r="B6759" s="505"/>
      <c r="C6759" s="505"/>
      <c r="D6759" s="505"/>
    </row>
    <row r="6760" spans="1:4" x14ac:dyDescent="0.25">
      <c r="A6760" s="507"/>
      <c r="B6760" s="507"/>
      <c r="C6760" s="507"/>
      <c r="D6760" s="85"/>
    </row>
    <row r="6761" spans="1:4" x14ac:dyDescent="0.25">
      <c r="A6761" s="86"/>
      <c r="B6761" s="86"/>
      <c r="C6761" s="87"/>
      <c r="D6761" s="88"/>
    </row>
    <row r="6762" spans="1:4" x14ac:dyDescent="0.25">
      <c r="A6762" s="89"/>
      <c r="B6762" s="89"/>
      <c r="C6762" s="90"/>
      <c r="D6762" s="92"/>
    </row>
    <row r="6763" spans="1:4" x14ac:dyDescent="0.25">
      <c r="A6763" s="505"/>
      <c r="B6763" s="505"/>
      <c r="C6763" s="505"/>
      <c r="D6763" s="505"/>
    </row>
    <row r="6764" spans="1:4" x14ac:dyDescent="0.25">
      <c r="A6764" s="507"/>
      <c r="B6764" s="507"/>
      <c r="C6764" s="507"/>
      <c r="D6764" s="85"/>
    </row>
    <row r="6765" spans="1:4" x14ac:dyDescent="0.25">
      <c r="A6765" s="86"/>
      <c r="B6765" s="86"/>
      <c r="C6765" s="87"/>
      <c r="D6765" s="88"/>
    </row>
    <row r="6766" spans="1:4" x14ac:dyDescent="0.25">
      <c r="A6766" s="89"/>
      <c r="B6766" s="89"/>
      <c r="C6766" s="90"/>
      <c r="D6766" s="91"/>
    </row>
    <row r="6767" spans="1:4" x14ac:dyDescent="0.25">
      <c r="A6767" s="505"/>
      <c r="B6767" s="505"/>
      <c r="C6767" s="505"/>
      <c r="D6767" s="505"/>
    </row>
    <row r="6768" spans="1:4" x14ac:dyDescent="0.25">
      <c r="A6768" s="507"/>
      <c r="B6768" s="507"/>
      <c r="C6768" s="507"/>
      <c r="D6768" s="85"/>
    </row>
    <row r="6769" spans="1:4" x14ac:dyDescent="0.25">
      <c r="A6769" s="86"/>
      <c r="B6769" s="86"/>
      <c r="C6769" s="87"/>
      <c r="D6769" s="88"/>
    </row>
    <row r="6770" spans="1:4" x14ac:dyDescent="0.25">
      <c r="A6770" s="89"/>
      <c r="B6770" s="89"/>
      <c r="C6770" s="90"/>
      <c r="D6770" s="92"/>
    </row>
    <row r="6771" spans="1:4" x14ac:dyDescent="0.25">
      <c r="A6771" s="89"/>
      <c r="B6771" s="89"/>
      <c r="C6771" s="90"/>
      <c r="D6771" s="92"/>
    </row>
    <row r="6772" spans="1:4" x14ac:dyDescent="0.25">
      <c r="A6772" s="505"/>
      <c r="B6772" s="505"/>
      <c r="C6772" s="505"/>
      <c r="D6772" s="505"/>
    </row>
    <row r="6773" spans="1:4" x14ac:dyDescent="0.25">
      <c r="A6773" s="507"/>
      <c r="B6773" s="507"/>
      <c r="C6773" s="507"/>
      <c r="D6773" s="85"/>
    </row>
    <row r="6774" spans="1:4" x14ac:dyDescent="0.25">
      <c r="A6774" s="86"/>
      <c r="B6774" s="86"/>
      <c r="C6774" s="87"/>
      <c r="D6774" s="88"/>
    </row>
    <row r="6775" spans="1:4" x14ac:dyDescent="0.25">
      <c r="A6775" s="89"/>
      <c r="B6775" s="89"/>
      <c r="C6775" s="90"/>
      <c r="D6775" s="93"/>
    </row>
    <row r="6776" spans="1:4" x14ac:dyDescent="0.25">
      <c r="A6776" s="89"/>
      <c r="B6776" s="89"/>
      <c r="C6776" s="90"/>
      <c r="D6776" s="93"/>
    </row>
    <row r="6777" spans="1:4" x14ac:dyDescent="0.25">
      <c r="A6777" s="89"/>
      <c r="B6777" s="89"/>
      <c r="C6777" s="90"/>
      <c r="D6777" s="93"/>
    </row>
    <row r="6778" spans="1:4" x14ac:dyDescent="0.25">
      <c r="A6778" s="89"/>
      <c r="B6778" s="89"/>
      <c r="C6778" s="90"/>
      <c r="D6778" s="92"/>
    </row>
    <row r="6779" spans="1:4" x14ac:dyDescent="0.25">
      <c r="A6779" s="89"/>
      <c r="B6779" s="89"/>
      <c r="C6779" s="90"/>
      <c r="D6779" s="93"/>
    </row>
    <row r="6780" spans="1:4" x14ac:dyDescent="0.25">
      <c r="A6780" s="89"/>
      <c r="B6780" s="89"/>
      <c r="C6780" s="90"/>
      <c r="D6780" s="92"/>
    </row>
    <row r="6781" spans="1:4" x14ac:dyDescent="0.25">
      <c r="A6781" s="505"/>
      <c r="B6781" s="505"/>
      <c r="C6781" s="505"/>
      <c r="D6781" s="505"/>
    </row>
    <row r="6782" spans="1:4" x14ac:dyDescent="0.25">
      <c r="A6782" s="507"/>
      <c r="B6782" s="507"/>
      <c r="C6782" s="507"/>
      <c r="D6782" s="85"/>
    </row>
    <row r="6783" spans="1:4" x14ac:dyDescent="0.25">
      <c r="A6783" s="86"/>
      <c r="B6783" s="86"/>
      <c r="C6783" s="87"/>
      <c r="D6783" s="88"/>
    </row>
    <row r="6784" spans="1:4" x14ac:dyDescent="0.25">
      <c r="A6784" s="89"/>
      <c r="B6784" s="89"/>
      <c r="C6784" s="90"/>
      <c r="D6784" s="93"/>
    </row>
    <row r="6785" spans="1:4" x14ac:dyDescent="0.25">
      <c r="A6785" s="89"/>
      <c r="B6785" s="89"/>
      <c r="C6785" s="90"/>
      <c r="D6785" s="92"/>
    </row>
    <row r="6786" spans="1:4" x14ac:dyDescent="0.25">
      <c r="A6786" s="89"/>
      <c r="B6786" s="89"/>
      <c r="C6786" s="90"/>
      <c r="D6786" s="92"/>
    </row>
    <row r="6787" spans="1:4" x14ac:dyDescent="0.25">
      <c r="A6787" s="89"/>
      <c r="B6787" s="89"/>
      <c r="C6787" s="90"/>
      <c r="D6787" s="93"/>
    </row>
    <row r="6788" spans="1:4" x14ac:dyDescent="0.25">
      <c r="A6788" s="89"/>
      <c r="B6788" s="89"/>
      <c r="C6788" s="90"/>
      <c r="D6788" s="93"/>
    </row>
    <row r="6789" spans="1:4" x14ac:dyDescent="0.25">
      <c r="A6789" s="89"/>
      <c r="B6789" s="89"/>
      <c r="C6789" s="90"/>
      <c r="D6789" s="92"/>
    </row>
    <row r="6790" spans="1:4" x14ac:dyDescent="0.25">
      <c r="A6790" s="89"/>
      <c r="B6790" s="89"/>
      <c r="C6790" s="90"/>
      <c r="D6790" s="92"/>
    </row>
    <row r="6791" spans="1:4" x14ac:dyDescent="0.25">
      <c r="A6791" s="89"/>
      <c r="B6791" s="89"/>
      <c r="C6791" s="90"/>
      <c r="D6791" s="93"/>
    </row>
    <row r="6792" spans="1:4" x14ac:dyDescent="0.25">
      <c r="A6792" s="89"/>
      <c r="B6792" s="89"/>
      <c r="C6792" s="90"/>
      <c r="D6792" s="93"/>
    </row>
    <row r="6793" spans="1:4" x14ac:dyDescent="0.25">
      <c r="A6793" s="89"/>
      <c r="B6793" s="89"/>
      <c r="C6793" s="90"/>
      <c r="D6793" s="93"/>
    </row>
    <row r="6794" spans="1:4" x14ac:dyDescent="0.25">
      <c r="A6794" s="89"/>
      <c r="B6794" s="89"/>
      <c r="C6794" s="90"/>
      <c r="D6794" s="92"/>
    </row>
    <row r="6795" spans="1:4" x14ac:dyDescent="0.25">
      <c r="A6795" s="89"/>
      <c r="B6795" s="89"/>
      <c r="C6795" s="90"/>
      <c r="D6795" s="92"/>
    </row>
    <row r="6796" spans="1:4" x14ac:dyDescent="0.25">
      <c r="A6796" s="89"/>
      <c r="B6796" s="89"/>
      <c r="C6796" s="90"/>
      <c r="D6796" s="93"/>
    </row>
    <row r="6797" spans="1:4" x14ac:dyDescent="0.25">
      <c r="A6797" s="89"/>
      <c r="B6797" s="89"/>
      <c r="C6797" s="90"/>
      <c r="D6797" s="92"/>
    </row>
    <row r="6798" spans="1:4" x14ac:dyDescent="0.25">
      <c r="A6798" s="89"/>
      <c r="B6798" s="89"/>
      <c r="C6798" s="90"/>
      <c r="D6798" s="92"/>
    </row>
    <row r="6799" spans="1:4" x14ac:dyDescent="0.25">
      <c r="A6799" s="505"/>
      <c r="B6799" s="505"/>
      <c r="C6799" s="505"/>
      <c r="D6799" s="505"/>
    </row>
    <row r="6800" spans="1:4" x14ac:dyDescent="0.25">
      <c r="A6800" s="507"/>
      <c r="B6800" s="507"/>
      <c r="C6800" s="507"/>
      <c r="D6800" s="85"/>
    </row>
    <row r="6801" spans="1:4" x14ac:dyDescent="0.25">
      <c r="A6801" s="86"/>
      <c r="B6801" s="86"/>
      <c r="C6801" s="87"/>
      <c r="D6801" s="88"/>
    </row>
    <row r="6802" spans="1:4" x14ac:dyDescent="0.25">
      <c r="A6802" s="89"/>
      <c r="B6802" s="89"/>
      <c r="C6802" s="90"/>
      <c r="D6802" s="91"/>
    </row>
    <row r="6803" spans="1:4" x14ac:dyDescent="0.25">
      <c r="A6803" s="89"/>
      <c r="B6803" s="89"/>
      <c r="C6803" s="90"/>
      <c r="D6803" s="91"/>
    </row>
    <row r="6804" spans="1:4" x14ac:dyDescent="0.25">
      <c r="A6804" s="505"/>
      <c r="B6804" s="505"/>
      <c r="C6804" s="505"/>
      <c r="D6804" s="505"/>
    </row>
    <row r="6805" spans="1:4" x14ac:dyDescent="0.25">
      <c r="A6805" s="507"/>
      <c r="B6805" s="507"/>
      <c r="C6805" s="507"/>
      <c r="D6805" s="85"/>
    </row>
    <row r="6806" spans="1:4" x14ac:dyDescent="0.25">
      <c r="A6806" s="507"/>
      <c r="B6806" s="507"/>
      <c r="C6806" s="507"/>
      <c r="D6806" s="85"/>
    </row>
    <row r="6807" spans="1:4" x14ac:dyDescent="0.25">
      <c r="A6807" s="86"/>
      <c r="B6807" s="86"/>
      <c r="C6807" s="87"/>
      <c r="D6807" s="88"/>
    </row>
    <row r="6808" spans="1:4" x14ac:dyDescent="0.25">
      <c r="A6808" s="89"/>
      <c r="B6808" s="89"/>
      <c r="C6808" s="90"/>
      <c r="D6808" s="92"/>
    </row>
    <row r="6809" spans="1:4" x14ac:dyDescent="0.25">
      <c r="A6809" s="89"/>
      <c r="B6809" s="89"/>
      <c r="C6809" s="90"/>
      <c r="D6809" s="92"/>
    </row>
    <row r="6810" spans="1:4" x14ac:dyDescent="0.25">
      <c r="A6810" s="89"/>
      <c r="B6810" s="89"/>
      <c r="C6810" s="90"/>
      <c r="D6810" s="92"/>
    </row>
    <row r="6811" spans="1:4" x14ac:dyDescent="0.25">
      <c r="A6811" s="89"/>
      <c r="B6811" s="89"/>
      <c r="C6811" s="90"/>
      <c r="D6811" s="93"/>
    </row>
    <row r="6812" spans="1:4" x14ac:dyDescent="0.25">
      <c r="A6812" s="89"/>
      <c r="B6812" s="89"/>
      <c r="C6812" s="90"/>
      <c r="D6812" s="93"/>
    </row>
    <row r="6813" spans="1:4" x14ac:dyDescent="0.25">
      <c r="A6813" s="505"/>
      <c r="B6813" s="505"/>
      <c r="C6813" s="505"/>
      <c r="D6813" s="505"/>
    </row>
    <row r="6814" spans="1:4" x14ac:dyDescent="0.25">
      <c r="A6814" s="507"/>
      <c r="B6814" s="507"/>
      <c r="C6814" s="507"/>
      <c r="D6814" s="85"/>
    </row>
    <row r="6815" spans="1:4" x14ac:dyDescent="0.25">
      <c r="A6815" s="507"/>
      <c r="B6815" s="507"/>
      <c r="C6815" s="507"/>
      <c r="D6815" s="85"/>
    </row>
    <row r="6816" spans="1:4" x14ac:dyDescent="0.25">
      <c r="A6816" s="86"/>
      <c r="B6816" s="86"/>
      <c r="C6816" s="87"/>
      <c r="D6816" s="88"/>
    </row>
    <row r="6817" spans="1:4" x14ac:dyDescent="0.25">
      <c r="A6817" s="89"/>
      <c r="B6817" s="89"/>
      <c r="C6817" s="90"/>
      <c r="D6817" s="93"/>
    </row>
    <row r="6818" spans="1:4" x14ac:dyDescent="0.25">
      <c r="A6818" s="89"/>
      <c r="B6818" s="89"/>
      <c r="C6818" s="90"/>
      <c r="D6818" s="91"/>
    </row>
    <row r="6819" spans="1:4" x14ac:dyDescent="0.25">
      <c r="A6819" s="89"/>
      <c r="B6819" s="89"/>
      <c r="C6819" s="90"/>
      <c r="D6819" s="92"/>
    </row>
    <row r="6820" spans="1:4" x14ac:dyDescent="0.25">
      <c r="A6820" s="89"/>
      <c r="B6820" s="89"/>
      <c r="C6820" s="90"/>
      <c r="D6820" s="92"/>
    </row>
    <row r="6821" spans="1:4" x14ac:dyDescent="0.25">
      <c r="A6821" s="89"/>
      <c r="B6821" s="89"/>
      <c r="C6821" s="90"/>
      <c r="D6821" s="92"/>
    </row>
    <row r="6822" spans="1:4" x14ac:dyDescent="0.25">
      <c r="A6822" s="89"/>
      <c r="B6822" s="89"/>
      <c r="C6822" s="90"/>
      <c r="D6822" s="92"/>
    </row>
    <row r="6823" spans="1:4" x14ac:dyDescent="0.25">
      <c r="A6823" s="89"/>
      <c r="B6823" s="89"/>
      <c r="C6823" s="90"/>
      <c r="D6823" s="92"/>
    </row>
    <row r="6824" spans="1:4" x14ac:dyDescent="0.25">
      <c r="A6824" s="89"/>
      <c r="B6824" s="89"/>
      <c r="C6824" s="90"/>
      <c r="D6824" s="93"/>
    </row>
    <row r="6825" spans="1:4" x14ac:dyDescent="0.25">
      <c r="A6825" s="89"/>
      <c r="B6825" s="89"/>
      <c r="C6825" s="90"/>
      <c r="D6825" s="93"/>
    </row>
    <row r="6826" spans="1:4" x14ac:dyDescent="0.25">
      <c r="A6826" s="505"/>
      <c r="B6826" s="505"/>
      <c r="C6826" s="505"/>
      <c r="D6826" s="505"/>
    </row>
    <row r="6827" spans="1:4" x14ac:dyDescent="0.25">
      <c r="A6827" s="507"/>
      <c r="B6827" s="507"/>
      <c r="C6827" s="507"/>
      <c r="D6827" s="85"/>
    </row>
    <row r="6828" spans="1:4" x14ac:dyDescent="0.25">
      <c r="A6828" s="507"/>
      <c r="B6828" s="507"/>
      <c r="C6828" s="507"/>
      <c r="D6828" s="85"/>
    </row>
    <row r="6829" spans="1:4" x14ac:dyDescent="0.25">
      <c r="A6829" s="86"/>
      <c r="B6829" s="86"/>
      <c r="C6829" s="87"/>
      <c r="D6829" s="88"/>
    </row>
    <row r="6830" spans="1:4" x14ac:dyDescent="0.25">
      <c r="A6830" s="89"/>
      <c r="B6830" s="89"/>
      <c r="C6830" s="90"/>
      <c r="D6830" s="93"/>
    </row>
    <row r="6831" spans="1:4" x14ac:dyDescent="0.25">
      <c r="A6831" s="89"/>
      <c r="B6831" s="89"/>
      <c r="C6831" s="90"/>
      <c r="D6831" s="93"/>
    </row>
    <row r="6832" spans="1:4" x14ac:dyDescent="0.25">
      <c r="A6832" s="89"/>
      <c r="B6832" s="89"/>
      <c r="C6832" s="90"/>
      <c r="D6832" s="93"/>
    </row>
    <row r="6833" spans="1:4" x14ac:dyDescent="0.25">
      <c r="A6833" s="89"/>
      <c r="B6833" s="89"/>
      <c r="C6833" s="90"/>
      <c r="D6833" s="92"/>
    </row>
    <row r="6834" spans="1:4" x14ac:dyDescent="0.25">
      <c r="A6834" s="89"/>
      <c r="B6834" s="89"/>
      <c r="C6834" s="90"/>
      <c r="D6834" s="93"/>
    </row>
    <row r="6835" spans="1:4" x14ac:dyDescent="0.25">
      <c r="A6835" s="89"/>
      <c r="B6835" s="89"/>
      <c r="C6835" s="90"/>
      <c r="D6835" s="92"/>
    </row>
    <row r="6836" spans="1:4" x14ac:dyDescent="0.25">
      <c r="A6836" s="505"/>
      <c r="B6836" s="505"/>
      <c r="C6836" s="505"/>
      <c r="D6836" s="505"/>
    </row>
    <row r="6837" spans="1:4" x14ac:dyDescent="0.25">
      <c r="A6837" s="507"/>
      <c r="B6837" s="507"/>
      <c r="C6837" s="507"/>
      <c r="D6837" s="85"/>
    </row>
    <row r="6838" spans="1:4" x14ac:dyDescent="0.25">
      <c r="A6838" s="86"/>
      <c r="B6838" s="86"/>
      <c r="C6838" s="87"/>
      <c r="D6838" s="88"/>
    </row>
    <row r="6839" spans="1:4" x14ac:dyDescent="0.25">
      <c r="A6839" s="89"/>
      <c r="B6839" s="89"/>
      <c r="C6839" s="90"/>
      <c r="D6839" s="93"/>
    </row>
    <row r="6840" spans="1:4" x14ac:dyDescent="0.25">
      <c r="A6840" s="89"/>
      <c r="B6840" s="89"/>
      <c r="C6840" s="90"/>
      <c r="D6840" s="93"/>
    </row>
    <row r="6841" spans="1:4" x14ac:dyDescent="0.25">
      <c r="A6841" s="89"/>
      <c r="B6841" s="89"/>
      <c r="C6841" s="90"/>
      <c r="D6841" s="92"/>
    </row>
    <row r="6842" spans="1:4" x14ac:dyDescent="0.25">
      <c r="A6842" s="89"/>
      <c r="B6842" s="89"/>
      <c r="C6842" s="90"/>
      <c r="D6842" s="92"/>
    </row>
    <row r="6843" spans="1:4" x14ac:dyDescent="0.25">
      <c r="A6843" s="89"/>
      <c r="B6843" s="89"/>
      <c r="C6843" s="90"/>
      <c r="D6843" s="93"/>
    </row>
    <row r="6844" spans="1:4" x14ac:dyDescent="0.25">
      <c r="A6844" s="89"/>
      <c r="B6844" s="89"/>
      <c r="C6844" s="90"/>
      <c r="D6844" s="93"/>
    </row>
    <row r="6845" spans="1:4" x14ac:dyDescent="0.25">
      <c r="A6845" s="89"/>
      <c r="B6845" s="89"/>
      <c r="C6845" s="90"/>
      <c r="D6845" s="92"/>
    </row>
    <row r="6846" spans="1:4" x14ac:dyDescent="0.25">
      <c r="A6846" s="89"/>
      <c r="B6846" s="89"/>
      <c r="C6846" s="90"/>
      <c r="D6846" s="93"/>
    </row>
    <row r="6847" spans="1:4" x14ac:dyDescent="0.25">
      <c r="A6847" s="89"/>
      <c r="B6847" s="89"/>
      <c r="C6847" s="90"/>
      <c r="D6847" s="92"/>
    </row>
    <row r="6848" spans="1:4" x14ac:dyDescent="0.25">
      <c r="A6848" s="89"/>
      <c r="B6848" s="89"/>
      <c r="C6848" s="90"/>
      <c r="D6848" s="92"/>
    </row>
    <row r="6849" spans="1:4" x14ac:dyDescent="0.25">
      <c r="A6849" s="89"/>
      <c r="B6849" s="89"/>
      <c r="C6849" s="90"/>
      <c r="D6849" s="92"/>
    </row>
    <row r="6850" spans="1:4" x14ac:dyDescent="0.25">
      <c r="A6850" s="89"/>
      <c r="B6850" s="89"/>
      <c r="C6850" s="90"/>
      <c r="D6850" s="93"/>
    </row>
    <row r="6851" spans="1:4" x14ac:dyDescent="0.25">
      <c r="A6851" s="89"/>
      <c r="B6851" s="89"/>
      <c r="C6851" s="90"/>
      <c r="D6851" s="93"/>
    </row>
    <row r="6852" spans="1:4" x14ac:dyDescent="0.25">
      <c r="A6852" s="89"/>
      <c r="B6852" s="89"/>
      <c r="C6852" s="90"/>
      <c r="D6852" s="92"/>
    </row>
    <row r="6853" spans="1:4" x14ac:dyDescent="0.25">
      <c r="A6853" s="89"/>
      <c r="B6853" s="89"/>
      <c r="C6853" s="90"/>
      <c r="D6853" s="93"/>
    </row>
    <row r="6854" spans="1:4" x14ac:dyDescent="0.25">
      <c r="A6854" s="89"/>
      <c r="B6854" s="89"/>
      <c r="C6854" s="90"/>
      <c r="D6854" s="93"/>
    </row>
    <row r="6855" spans="1:4" x14ac:dyDescent="0.25">
      <c r="A6855" s="505"/>
      <c r="B6855" s="505"/>
      <c r="C6855" s="505"/>
      <c r="D6855" s="505"/>
    </row>
    <row r="6856" spans="1:4" x14ac:dyDescent="0.25">
      <c r="A6856" s="507"/>
      <c r="B6856" s="507"/>
      <c r="C6856" s="507"/>
      <c r="D6856" s="85"/>
    </row>
    <row r="6857" spans="1:4" x14ac:dyDescent="0.25">
      <c r="A6857" s="507"/>
      <c r="B6857" s="507"/>
      <c r="C6857" s="507"/>
      <c r="D6857" s="85"/>
    </row>
    <row r="6858" spans="1:4" x14ac:dyDescent="0.25">
      <c r="A6858" s="86"/>
      <c r="B6858" s="86"/>
      <c r="C6858" s="87"/>
      <c r="D6858" s="88"/>
    </row>
    <row r="6859" spans="1:4" x14ac:dyDescent="0.25">
      <c r="A6859" s="89"/>
      <c r="B6859" s="89"/>
      <c r="C6859" s="90"/>
      <c r="D6859" s="91"/>
    </row>
    <row r="6860" spans="1:4" x14ac:dyDescent="0.25">
      <c r="A6860" s="89"/>
      <c r="B6860" s="89"/>
      <c r="C6860" s="90"/>
      <c r="D6860" s="91"/>
    </row>
    <row r="6861" spans="1:4" x14ac:dyDescent="0.25">
      <c r="A6861" s="89"/>
      <c r="B6861" s="89"/>
      <c r="C6861" s="90"/>
      <c r="D6861" s="91"/>
    </row>
    <row r="6862" spans="1:4" x14ac:dyDescent="0.25">
      <c r="A6862" s="89"/>
      <c r="B6862" s="89"/>
      <c r="C6862" s="90"/>
      <c r="D6862" s="91"/>
    </row>
    <row r="6863" spans="1:4" x14ac:dyDescent="0.25">
      <c r="A6863" s="89"/>
      <c r="B6863" s="89"/>
      <c r="C6863" s="90"/>
      <c r="D6863" s="92"/>
    </row>
    <row r="6864" spans="1:4" x14ac:dyDescent="0.25">
      <c r="A6864" s="89"/>
      <c r="B6864" s="89"/>
      <c r="C6864" s="90"/>
      <c r="D6864" s="92"/>
    </row>
    <row r="6865" spans="1:4" x14ac:dyDescent="0.25">
      <c r="A6865" s="89"/>
      <c r="B6865" s="89"/>
      <c r="C6865" s="90"/>
      <c r="D6865" s="92"/>
    </row>
    <row r="6866" spans="1:4" x14ac:dyDescent="0.25">
      <c r="A6866" s="505"/>
      <c r="B6866" s="505"/>
      <c r="C6866" s="505"/>
      <c r="D6866" s="505"/>
    </row>
    <row r="6867" spans="1:4" x14ac:dyDescent="0.25">
      <c r="A6867" s="507"/>
      <c r="B6867" s="507"/>
      <c r="C6867" s="507"/>
      <c r="D6867" s="85"/>
    </row>
    <row r="6868" spans="1:4" x14ac:dyDescent="0.25">
      <c r="A6868" s="86"/>
      <c r="B6868" s="86"/>
      <c r="C6868" s="87"/>
      <c r="D6868" s="88"/>
    </row>
    <row r="6869" spans="1:4" x14ac:dyDescent="0.25">
      <c r="A6869" s="89"/>
      <c r="B6869" s="89"/>
      <c r="C6869" s="90"/>
      <c r="D6869" s="91"/>
    </row>
    <row r="6870" spans="1:4" x14ac:dyDescent="0.25">
      <c r="A6870" s="89"/>
      <c r="B6870" s="89"/>
      <c r="C6870" s="90"/>
      <c r="D6870" s="91"/>
    </row>
    <row r="6871" spans="1:4" x14ac:dyDescent="0.25">
      <c r="A6871" s="89"/>
      <c r="B6871" s="89"/>
      <c r="C6871" s="90"/>
      <c r="D6871" s="91"/>
    </row>
    <row r="6872" spans="1:4" x14ac:dyDescent="0.25">
      <c r="A6872" s="505"/>
      <c r="B6872" s="505"/>
      <c r="C6872" s="505"/>
      <c r="D6872" s="505"/>
    </row>
    <row r="6873" spans="1:4" x14ac:dyDescent="0.25">
      <c r="A6873" s="507"/>
      <c r="B6873" s="507"/>
      <c r="C6873" s="507"/>
      <c r="D6873" s="85"/>
    </row>
    <row r="6874" spans="1:4" x14ac:dyDescent="0.25">
      <c r="A6874" s="507"/>
      <c r="B6874" s="507"/>
      <c r="C6874" s="507"/>
      <c r="D6874" s="85"/>
    </row>
    <row r="6875" spans="1:4" x14ac:dyDescent="0.25">
      <c r="A6875" s="86"/>
      <c r="B6875" s="86"/>
      <c r="C6875" s="87"/>
      <c r="D6875" s="88"/>
    </row>
    <row r="6876" spans="1:4" x14ac:dyDescent="0.25">
      <c r="A6876" s="89"/>
      <c r="B6876" s="89"/>
      <c r="C6876" s="90"/>
      <c r="D6876" s="91"/>
    </row>
    <row r="6877" spans="1:4" x14ac:dyDescent="0.25">
      <c r="A6877" s="89"/>
      <c r="B6877" s="89"/>
      <c r="C6877" s="90"/>
      <c r="D6877" s="92"/>
    </row>
    <row r="6878" spans="1:4" x14ac:dyDescent="0.25">
      <c r="A6878" s="505"/>
      <c r="B6878" s="505"/>
      <c r="C6878" s="505"/>
      <c r="D6878" s="505"/>
    </row>
    <row r="6879" spans="1:4" x14ac:dyDescent="0.25">
      <c r="A6879" s="507"/>
      <c r="B6879" s="507"/>
      <c r="C6879" s="507"/>
      <c r="D6879" s="85"/>
    </row>
    <row r="6880" spans="1:4" x14ac:dyDescent="0.25">
      <c r="A6880" s="86"/>
      <c r="B6880" s="86"/>
      <c r="C6880" s="87"/>
      <c r="D6880" s="88"/>
    </row>
    <row r="6881" spans="1:4" x14ac:dyDescent="0.25">
      <c r="A6881" s="89"/>
      <c r="B6881" s="89"/>
      <c r="C6881" s="90"/>
      <c r="D6881" s="92"/>
    </row>
    <row r="6882" spans="1:4" x14ac:dyDescent="0.25">
      <c r="A6882" s="89"/>
      <c r="B6882" s="89"/>
      <c r="C6882" s="90"/>
      <c r="D6882" s="92"/>
    </row>
    <row r="6883" spans="1:4" x14ac:dyDescent="0.25">
      <c r="A6883" s="89"/>
      <c r="B6883" s="89"/>
      <c r="C6883" s="90"/>
      <c r="D6883" s="92"/>
    </row>
    <row r="6884" spans="1:4" x14ac:dyDescent="0.25">
      <c r="A6884" s="89"/>
      <c r="B6884" s="89"/>
      <c r="C6884" s="90"/>
      <c r="D6884" s="92"/>
    </row>
    <row r="6885" spans="1:4" x14ac:dyDescent="0.25">
      <c r="A6885" s="89"/>
      <c r="B6885" s="89"/>
      <c r="C6885" s="90"/>
      <c r="D6885" s="92"/>
    </row>
    <row r="6886" spans="1:4" x14ac:dyDescent="0.25">
      <c r="A6886" s="89"/>
      <c r="B6886" s="89"/>
      <c r="C6886" s="90"/>
      <c r="D6886" s="93"/>
    </row>
    <row r="6887" spans="1:4" x14ac:dyDescent="0.25">
      <c r="A6887" s="89"/>
      <c r="B6887" s="89"/>
      <c r="C6887" s="90"/>
      <c r="D6887" s="92"/>
    </row>
    <row r="6888" spans="1:4" x14ac:dyDescent="0.25">
      <c r="A6888" s="89"/>
      <c r="B6888" s="89"/>
      <c r="C6888" s="90"/>
      <c r="D6888" s="92"/>
    </row>
    <row r="6889" spans="1:4" x14ac:dyDescent="0.25">
      <c r="A6889" s="89"/>
      <c r="B6889" s="89"/>
      <c r="C6889" s="90"/>
      <c r="D6889" s="92"/>
    </row>
    <row r="6890" spans="1:4" x14ac:dyDescent="0.25">
      <c r="A6890" s="89"/>
      <c r="B6890" s="89"/>
      <c r="C6890" s="90"/>
      <c r="D6890" s="92"/>
    </row>
    <row r="6891" spans="1:4" x14ac:dyDescent="0.25">
      <c r="A6891" s="505"/>
      <c r="B6891" s="505"/>
      <c r="C6891" s="505"/>
      <c r="D6891" s="505"/>
    </row>
    <row r="6892" spans="1:4" x14ac:dyDescent="0.25">
      <c r="A6892" s="507"/>
      <c r="B6892" s="507"/>
      <c r="C6892" s="507"/>
      <c r="D6892" s="85"/>
    </row>
    <row r="6893" spans="1:4" x14ac:dyDescent="0.25">
      <c r="A6893" s="507"/>
      <c r="B6893" s="507"/>
      <c r="C6893" s="507"/>
      <c r="D6893" s="85"/>
    </row>
    <row r="6894" spans="1:4" x14ac:dyDescent="0.25">
      <c r="A6894" s="86"/>
      <c r="B6894" s="86"/>
      <c r="C6894" s="87"/>
      <c r="D6894" s="88"/>
    </row>
    <row r="6895" spans="1:4" x14ac:dyDescent="0.25">
      <c r="A6895" s="89"/>
      <c r="B6895" s="89"/>
      <c r="C6895" s="90"/>
      <c r="D6895" s="92"/>
    </row>
    <row r="6896" spans="1:4" x14ac:dyDescent="0.25">
      <c r="A6896" s="89"/>
      <c r="B6896" s="89"/>
      <c r="C6896" s="90"/>
      <c r="D6896" s="92"/>
    </row>
    <row r="6897" spans="1:4" x14ac:dyDescent="0.25">
      <c r="A6897" s="89"/>
      <c r="B6897" s="89"/>
      <c r="C6897" s="90"/>
      <c r="D6897" s="92"/>
    </row>
    <row r="6898" spans="1:4" x14ac:dyDescent="0.25">
      <c r="A6898" s="89"/>
      <c r="B6898" s="89"/>
      <c r="C6898" s="90"/>
      <c r="D6898" s="92"/>
    </row>
    <row r="6899" spans="1:4" x14ac:dyDescent="0.25">
      <c r="A6899" s="89"/>
      <c r="B6899" s="89"/>
      <c r="C6899" s="90"/>
      <c r="D6899" s="92"/>
    </row>
    <row r="6900" spans="1:4" x14ac:dyDescent="0.25">
      <c r="A6900" s="89"/>
      <c r="B6900" s="89"/>
      <c r="C6900" s="90"/>
      <c r="D6900" s="91"/>
    </row>
    <row r="6901" spans="1:4" x14ac:dyDescent="0.25">
      <c r="A6901" s="505"/>
      <c r="B6901" s="505"/>
      <c r="C6901" s="505"/>
      <c r="D6901" s="505"/>
    </row>
    <row r="6902" spans="1:4" x14ac:dyDescent="0.25">
      <c r="A6902" s="507"/>
      <c r="B6902" s="507"/>
      <c r="C6902" s="507"/>
      <c r="D6902" s="85"/>
    </row>
    <row r="6903" spans="1:4" x14ac:dyDescent="0.25">
      <c r="A6903" s="86"/>
      <c r="B6903" s="86"/>
      <c r="C6903" s="87"/>
      <c r="D6903" s="88"/>
    </row>
    <row r="6904" spans="1:4" x14ac:dyDescent="0.25">
      <c r="A6904" s="89"/>
      <c r="B6904" s="89"/>
      <c r="C6904" s="90"/>
      <c r="D6904" s="91"/>
    </row>
    <row r="6905" spans="1:4" x14ac:dyDescent="0.25">
      <c r="A6905" s="89"/>
      <c r="B6905" s="89"/>
      <c r="C6905" s="90"/>
      <c r="D6905" s="91"/>
    </row>
    <row r="6906" spans="1:4" x14ac:dyDescent="0.25">
      <c r="A6906" s="89"/>
      <c r="B6906" s="89"/>
      <c r="C6906" s="90"/>
      <c r="D6906" s="91"/>
    </row>
    <row r="6907" spans="1:4" x14ac:dyDescent="0.25">
      <c r="A6907" s="89"/>
      <c r="B6907" s="89"/>
      <c r="C6907" s="90"/>
      <c r="D6907" s="92"/>
    </row>
    <row r="6908" spans="1:4" x14ac:dyDescent="0.25">
      <c r="A6908" s="89"/>
      <c r="B6908" s="89"/>
      <c r="C6908" s="90"/>
      <c r="D6908" s="92"/>
    </row>
    <row r="6909" spans="1:4" x14ac:dyDescent="0.25">
      <c r="A6909" s="89"/>
      <c r="B6909" s="89"/>
      <c r="C6909" s="90"/>
      <c r="D6909" s="92"/>
    </row>
    <row r="6910" spans="1:4" x14ac:dyDescent="0.25">
      <c r="A6910" s="89"/>
      <c r="B6910" s="89"/>
      <c r="C6910" s="90"/>
      <c r="D6910" s="92"/>
    </row>
    <row r="6911" spans="1:4" x14ac:dyDescent="0.25">
      <c r="A6911" s="89"/>
      <c r="B6911" s="89"/>
      <c r="C6911" s="90"/>
      <c r="D6911" s="92"/>
    </row>
    <row r="6912" spans="1:4" x14ac:dyDescent="0.25">
      <c r="A6912" s="89"/>
      <c r="B6912" s="89"/>
      <c r="C6912" s="90"/>
      <c r="D6912" s="92"/>
    </row>
    <row r="6913" spans="1:4" x14ac:dyDescent="0.25">
      <c r="A6913" s="89"/>
      <c r="B6913" s="89"/>
      <c r="C6913" s="90"/>
      <c r="D6913" s="92"/>
    </row>
    <row r="6914" spans="1:4" x14ac:dyDescent="0.25">
      <c r="A6914" s="89"/>
      <c r="B6914" s="89"/>
      <c r="C6914" s="90"/>
      <c r="D6914" s="92"/>
    </row>
    <row r="6915" spans="1:4" x14ac:dyDescent="0.25">
      <c r="A6915" s="89"/>
      <c r="B6915" s="89"/>
      <c r="C6915" s="90"/>
      <c r="D6915" s="92"/>
    </row>
    <row r="6916" spans="1:4" x14ac:dyDescent="0.25">
      <c r="A6916" s="89"/>
      <c r="B6916" s="89"/>
      <c r="C6916" s="90"/>
      <c r="D6916" s="92"/>
    </row>
    <row r="6917" spans="1:4" x14ac:dyDescent="0.25">
      <c r="A6917" s="89"/>
      <c r="B6917" s="89"/>
      <c r="C6917" s="90"/>
      <c r="D6917" s="92"/>
    </row>
    <row r="6918" spans="1:4" x14ac:dyDescent="0.25">
      <c r="A6918" s="89"/>
      <c r="B6918" s="89"/>
      <c r="C6918" s="90"/>
      <c r="D6918" s="92"/>
    </row>
    <row r="6919" spans="1:4" x14ac:dyDescent="0.25">
      <c r="A6919" s="89"/>
      <c r="B6919" s="89"/>
      <c r="C6919" s="90"/>
      <c r="D6919" s="92"/>
    </row>
    <row r="6920" spans="1:4" x14ac:dyDescent="0.25">
      <c r="A6920" s="89"/>
      <c r="B6920" s="89"/>
      <c r="C6920" s="90"/>
      <c r="D6920" s="92"/>
    </row>
    <row r="6921" spans="1:4" x14ac:dyDescent="0.25">
      <c r="A6921" s="89"/>
      <c r="B6921" s="89"/>
      <c r="C6921" s="90"/>
      <c r="D6921" s="93"/>
    </row>
    <row r="6922" spans="1:4" x14ac:dyDescent="0.25">
      <c r="A6922" s="505"/>
      <c r="B6922" s="505"/>
      <c r="C6922" s="505"/>
      <c r="D6922" s="505"/>
    </row>
    <row r="6923" spans="1:4" x14ac:dyDescent="0.25">
      <c r="A6923" s="507"/>
      <c r="B6923" s="507"/>
      <c r="C6923" s="507"/>
      <c r="D6923" s="85"/>
    </row>
    <row r="6924" spans="1:4" x14ac:dyDescent="0.25">
      <c r="A6924" s="507"/>
      <c r="B6924" s="507"/>
      <c r="C6924" s="507"/>
      <c r="D6924" s="85"/>
    </row>
    <row r="6925" spans="1:4" x14ac:dyDescent="0.25">
      <c r="A6925" s="86"/>
      <c r="B6925" s="86"/>
      <c r="C6925" s="87"/>
      <c r="D6925" s="88"/>
    </row>
    <row r="6926" spans="1:4" x14ac:dyDescent="0.25">
      <c r="A6926" s="89"/>
      <c r="B6926" s="89"/>
      <c r="C6926" s="90"/>
      <c r="D6926" s="91"/>
    </row>
    <row r="6927" spans="1:4" x14ac:dyDescent="0.25">
      <c r="A6927" s="89"/>
      <c r="B6927" s="89"/>
      <c r="C6927" s="90"/>
      <c r="D6927" s="91"/>
    </row>
    <row r="6928" spans="1:4" x14ac:dyDescent="0.25">
      <c r="A6928" s="89"/>
      <c r="B6928" s="89"/>
      <c r="C6928" s="90"/>
      <c r="D6928" s="91"/>
    </row>
    <row r="6929" spans="1:4" x14ac:dyDescent="0.25">
      <c r="A6929" s="505"/>
      <c r="B6929" s="505"/>
      <c r="C6929" s="505"/>
      <c r="D6929" s="505"/>
    </row>
    <row r="6930" spans="1:4" x14ac:dyDescent="0.25">
      <c r="A6930" s="507"/>
      <c r="B6930" s="507"/>
      <c r="C6930" s="507"/>
      <c r="D6930" s="85"/>
    </row>
    <row r="6931" spans="1:4" x14ac:dyDescent="0.25">
      <c r="A6931" s="86"/>
      <c r="B6931" s="86"/>
      <c r="C6931" s="87"/>
      <c r="D6931" s="88"/>
    </row>
    <row r="6932" spans="1:4" x14ac:dyDescent="0.25">
      <c r="A6932" s="89"/>
      <c r="B6932" s="89"/>
      <c r="C6932" s="90"/>
      <c r="D6932" s="91"/>
    </row>
    <row r="6933" spans="1:4" x14ac:dyDescent="0.25">
      <c r="A6933" s="89"/>
      <c r="B6933" s="89"/>
      <c r="C6933" s="90"/>
      <c r="D6933" s="92"/>
    </row>
    <row r="6934" spans="1:4" x14ac:dyDescent="0.25">
      <c r="A6934" s="89"/>
      <c r="B6934" s="89"/>
      <c r="C6934" s="90"/>
      <c r="D6934" s="92"/>
    </row>
    <row r="6935" spans="1:4" x14ac:dyDescent="0.25">
      <c r="A6935" s="89"/>
      <c r="B6935" s="89"/>
      <c r="C6935" s="90"/>
      <c r="D6935" s="91"/>
    </row>
    <row r="6936" spans="1:4" x14ac:dyDescent="0.25">
      <c r="A6936" s="89"/>
      <c r="B6936" s="89"/>
      <c r="C6936" s="90"/>
      <c r="D6936" s="92"/>
    </row>
    <row r="6937" spans="1:4" x14ac:dyDescent="0.25">
      <c r="A6937" s="89"/>
      <c r="B6937" s="89"/>
      <c r="C6937" s="90"/>
      <c r="D6937" s="92"/>
    </row>
    <row r="6938" spans="1:4" x14ac:dyDescent="0.25">
      <c r="A6938" s="89"/>
      <c r="B6938" s="89"/>
      <c r="C6938" s="90"/>
      <c r="D6938" s="92"/>
    </row>
    <row r="6939" spans="1:4" x14ac:dyDescent="0.25">
      <c r="A6939" s="89"/>
      <c r="B6939" s="89"/>
      <c r="C6939" s="90"/>
      <c r="D6939" s="91"/>
    </row>
    <row r="6940" spans="1:4" x14ac:dyDescent="0.25">
      <c r="A6940" s="89"/>
      <c r="B6940" s="89"/>
      <c r="C6940" s="90"/>
      <c r="D6940" s="92"/>
    </row>
    <row r="6941" spans="1:4" x14ac:dyDescent="0.25">
      <c r="A6941" s="505"/>
      <c r="B6941" s="505"/>
      <c r="C6941" s="505"/>
      <c r="D6941" s="505"/>
    </row>
    <row r="6942" spans="1:4" x14ac:dyDescent="0.25">
      <c r="A6942" s="507"/>
      <c r="B6942" s="507"/>
      <c r="C6942" s="507"/>
      <c r="D6942" s="85"/>
    </row>
    <row r="6943" spans="1:4" x14ac:dyDescent="0.25">
      <c r="A6943" s="507"/>
      <c r="B6943" s="507"/>
      <c r="C6943" s="507"/>
      <c r="D6943" s="85"/>
    </row>
    <row r="6944" spans="1:4" x14ac:dyDescent="0.25">
      <c r="A6944" s="86"/>
      <c r="B6944" s="86"/>
      <c r="C6944" s="87"/>
      <c r="D6944" s="88"/>
    </row>
    <row r="6945" spans="1:4" x14ac:dyDescent="0.25">
      <c r="A6945" s="89"/>
      <c r="B6945" s="89"/>
      <c r="C6945" s="90"/>
      <c r="D6945" s="93"/>
    </row>
    <row r="6946" spans="1:4" x14ac:dyDescent="0.25">
      <c r="A6946" s="89"/>
      <c r="B6946" s="89"/>
      <c r="C6946" s="90"/>
      <c r="D6946" s="93"/>
    </row>
    <row r="6947" spans="1:4" x14ac:dyDescent="0.25">
      <c r="A6947" s="89"/>
      <c r="B6947" s="89"/>
      <c r="C6947" s="90"/>
      <c r="D6947" s="93"/>
    </row>
    <row r="6948" spans="1:4" x14ac:dyDescent="0.25">
      <c r="A6948" s="89"/>
      <c r="B6948" s="89"/>
      <c r="C6948" s="90"/>
      <c r="D6948" s="92"/>
    </row>
    <row r="6949" spans="1:4" x14ac:dyDescent="0.25">
      <c r="A6949" s="89"/>
      <c r="B6949" s="89"/>
      <c r="C6949" s="90"/>
      <c r="D6949" s="92"/>
    </row>
    <row r="6950" spans="1:4" x14ac:dyDescent="0.25">
      <c r="A6950" s="89"/>
      <c r="B6950" s="89"/>
      <c r="C6950" s="90"/>
      <c r="D6950" s="92"/>
    </row>
    <row r="6951" spans="1:4" x14ac:dyDescent="0.25">
      <c r="A6951" s="89"/>
      <c r="B6951" s="89"/>
      <c r="C6951" s="90"/>
      <c r="D6951" s="92"/>
    </row>
    <row r="6952" spans="1:4" x14ac:dyDescent="0.25">
      <c r="A6952" s="89"/>
      <c r="B6952" s="89"/>
      <c r="C6952" s="90"/>
      <c r="D6952" s="92"/>
    </row>
    <row r="6953" spans="1:4" x14ac:dyDescent="0.25">
      <c r="A6953" s="89"/>
      <c r="B6953" s="89"/>
      <c r="C6953" s="90"/>
      <c r="D6953" s="92"/>
    </row>
    <row r="6954" spans="1:4" x14ac:dyDescent="0.25">
      <c r="A6954" s="89"/>
      <c r="B6954" s="89"/>
      <c r="C6954" s="90"/>
      <c r="D6954" s="92"/>
    </row>
    <row r="6955" spans="1:4" x14ac:dyDescent="0.25">
      <c r="A6955" s="89"/>
      <c r="B6955" s="89"/>
      <c r="C6955" s="90"/>
      <c r="D6955" s="92"/>
    </row>
    <row r="6956" spans="1:4" x14ac:dyDescent="0.25">
      <c r="A6956" s="89"/>
      <c r="B6956" s="89"/>
      <c r="C6956" s="90"/>
      <c r="D6956" s="92"/>
    </row>
    <row r="6957" spans="1:4" x14ac:dyDescent="0.25">
      <c r="A6957" s="89"/>
      <c r="B6957" s="89"/>
      <c r="C6957" s="90"/>
      <c r="D6957" s="92"/>
    </row>
    <row r="6958" spans="1:4" x14ac:dyDescent="0.25">
      <c r="A6958" s="89"/>
      <c r="B6958" s="89"/>
      <c r="C6958" s="90"/>
      <c r="D6958" s="92"/>
    </row>
    <row r="6959" spans="1:4" x14ac:dyDescent="0.25">
      <c r="A6959" s="89"/>
      <c r="B6959" s="89"/>
      <c r="C6959" s="90"/>
      <c r="D6959" s="92"/>
    </row>
    <row r="6960" spans="1:4" x14ac:dyDescent="0.25">
      <c r="A6960" s="89"/>
      <c r="B6960" s="89"/>
      <c r="C6960" s="90"/>
      <c r="D6960" s="92"/>
    </row>
    <row r="6961" spans="1:4" x14ac:dyDescent="0.25">
      <c r="A6961" s="89"/>
      <c r="B6961" s="89"/>
      <c r="C6961" s="90"/>
      <c r="D6961" s="92"/>
    </row>
    <row r="6962" spans="1:4" x14ac:dyDescent="0.25">
      <c r="A6962" s="89"/>
      <c r="B6962" s="89"/>
      <c r="C6962" s="90"/>
      <c r="D6962" s="92"/>
    </row>
    <row r="6963" spans="1:4" x14ac:dyDescent="0.25">
      <c r="A6963" s="89"/>
      <c r="B6963" s="89"/>
      <c r="C6963" s="90"/>
      <c r="D6963" s="92"/>
    </row>
    <row r="6964" spans="1:4" x14ac:dyDescent="0.25">
      <c r="A6964" s="89"/>
      <c r="B6964" s="89"/>
      <c r="C6964" s="90"/>
      <c r="D6964" s="93"/>
    </row>
    <row r="6965" spans="1:4" x14ac:dyDescent="0.25">
      <c r="A6965" s="89"/>
      <c r="B6965" s="89"/>
      <c r="C6965" s="90"/>
      <c r="D6965" s="92"/>
    </row>
    <row r="6966" spans="1:4" x14ac:dyDescent="0.25">
      <c r="A6966" s="89"/>
      <c r="B6966" s="89"/>
      <c r="C6966" s="90"/>
      <c r="D6966" s="93"/>
    </row>
    <row r="6967" spans="1:4" x14ac:dyDescent="0.25">
      <c r="A6967" s="89"/>
      <c r="B6967" s="89"/>
      <c r="C6967" s="90"/>
      <c r="D6967" s="93"/>
    </row>
    <row r="6968" spans="1:4" x14ac:dyDescent="0.25">
      <c r="A6968" s="505"/>
      <c r="B6968" s="505"/>
      <c r="C6968" s="505"/>
      <c r="D6968" s="505"/>
    </row>
    <row r="6969" spans="1:4" x14ac:dyDescent="0.25">
      <c r="A6969" s="507"/>
      <c r="B6969" s="507"/>
      <c r="C6969" s="507"/>
      <c r="D6969" s="85"/>
    </row>
    <row r="6970" spans="1:4" x14ac:dyDescent="0.25">
      <c r="A6970" s="86"/>
      <c r="B6970" s="86"/>
      <c r="C6970" s="87"/>
      <c r="D6970" s="88"/>
    </row>
    <row r="6971" spans="1:4" x14ac:dyDescent="0.25">
      <c r="A6971" s="89"/>
      <c r="B6971" s="89"/>
      <c r="C6971" s="90"/>
      <c r="D6971" s="91"/>
    </row>
    <row r="6972" spans="1:4" x14ac:dyDescent="0.25">
      <c r="A6972" s="89"/>
      <c r="B6972" s="89"/>
      <c r="C6972" s="90"/>
      <c r="D6972" s="92"/>
    </row>
    <row r="6973" spans="1:4" x14ac:dyDescent="0.25">
      <c r="A6973" s="89"/>
      <c r="B6973" s="89"/>
      <c r="C6973" s="90"/>
      <c r="D6973" s="92"/>
    </row>
    <row r="6974" spans="1:4" x14ac:dyDescent="0.25">
      <c r="A6974" s="89"/>
      <c r="B6974" s="89"/>
      <c r="C6974" s="90"/>
      <c r="D6974" s="92"/>
    </row>
    <row r="6975" spans="1:4" x14ac:dyDescent="0.25">
      <c r="A6975" s="505"/>
      <c r="B6975" s="505"/>
      <c r="C6975" s="505"/>
      <c r="D6975" s="505"/>
    </row>
    <row r="6976" spans="1:4" x14ac:dyDescent="0.25">
      <c r="A6976" s="507"/>
      <c r="B6976" s="507"/>
      <c r="C6976" s="507"/>
      <c r="D6976" s="85"/>
    </row>
    <row r="6977" spans="1:4" x14ac:dyDescent="0.25">
      <c r="A6977" s="507"/>
      <c r="B6977" s="507"/>
      <c r="C6977" s="507"/>
      <c r="D6977" s="85"/>
    </row>
    <row r="6978" spans="1:4" x14ac:dyDescent="0.25">
      <c r="A6978" s="86"/>
      <c r="B6978" s="86"/>
      <c r="C6978" s="87"/>
      <c r="D6978" s="88"/>
    </row>
    <row r="6979" spans="1:4" x14ac:dyDescent="0.25">
      <c r="A6979" s="89"/>
      <c r="B6979" s="89"/>
      <c r="C6979" s="90"/>
      <c r="D6979" s="91"/>
    </row>
    <row r="6980" spans="1:4" x14ac:dyDescent="0.25">
      <c r="A6980" s="89"/>
      <c r="B6980" s="89"/>
      <c r="C6980" s="90"/>
      <c r="D6980" s="91"/>
    </row>
    <row r="6981" spans="1:4" x14ac:dyDescent="0.25">
      <c r="A6981" s="89"/>
      <c r="B6981" s="89"/>
      <c r="C6981" s="90"/>
      <c r="D6981" s="91"/>
    </row>
    <row r="6982" spans="1:4" x14ac:dyDescent="0.25">
      <c r="A6982" s="89"/>
      <c r="B6982" s="89"/>
      <c r="C6982" s="90"/>
      <c r="D6982" s="92"/>
    </row>
    <row r="6983" spans="1:4" x14ac:dyDescent="0.25">
      <c r="A6983" s="505"/>
      <c r="B6983" s="505"/>
      <c r="C6983" s="505"/>
      <c r="D6983" s="505"/>
    </row>
    <row r="6984" spans="1:4" x14ac:dyDescent="0.25">
      <c r="A6984" s="507"/>
      <c r="B6984" s="507"/>
      <c r="C6984" s="507"/>
      <c r="D6984" s="85"/>
    </row>
    <row r="6985" spans="1:4" x14ac:dyDescent="0.25">
      <c r="A6985" s="86"/>
      <c r="B6985" s="86"/>
      <c r="C6985" s="87"/>
      <c r="D6985" s="88"/>
    </row>
    <row r="6986" spans="1:4" x14ac:dyDescent="0.25">
      <c r="A6986" s="89"/>
      <c r="B6986" s="89"/>
      <c r="C6986" s="90"/>
      <c r="D6986" s="91"/>
    </row>
    <row r="6987" spans="1:4" x14ac:dyDescent="0.25">
      <c r="A6987" s="89"/>
      <c r="B6987" s="89"/>
      <c r="C6987" s="90"/>
      <c r="D6987" s="91"/>
    </row>
    <row r="6988" spans="1:4" x14ac:dyDescent="0.25">
      <c r="A6988" s="89"/>
      <c r="B6988" s="89"/>
      <c r="C6988" s="90"/>
      <c r="D6988" s="91"/>
    </row>
    <row r="6989" spans="1:4" x14ac:dyDescent="0.25">
      <c r="A6989" s="89"/>
      <c r="B6989" s="89"/>
      <c r="C6989" s="90"/>
      <c r="D6989" s="91"/>
    </row>
    <row r="6990" spans="1:4" x14ac:dyDescent="0.25">
      <c r="A6990" s="89"/>
      <c r="B6990" s="89"/>
      <c r="C6990" s="90"/>
      <c r="D6990" s="92"/>
    </row>
    <row r="6991" spans="1:4" x14ac:dyDescent="0.25">
      <c r="A6991" s="89"/>
      <c r="B6991" s="89"/>
      <c r="C6991" s="90"/>
      <c r="D6991" s="92"/>
    </row>
    <row r="6992" spans="1:4" x14ac:dyDescent="0.25">
      <c r="A6992" s="89"/>
      <c r="B6992" s="89"/>
      <c r="C6992" s="90"/>
      <c r="D6992" s="91"/>
    </row>
    <row r="6993" spans="1:4" x14ac:dyDescent="0.25">
      <c r="A6993" s="89"/>
      <c r="B6993" s="89"/>
      <c r="C6993" s="90"/>
      <c r="D6993" s="91"/>
    </row>
    <row r="6994" spans="1:4" x14ac:dyDescent="0.25">
      <c r="A6994" s="89"/>
      <c r="B6994" s="89"/>
      <c r="C6994" s="90"/>
      <c r="D6994" s="91"/>
    </row>
    <row r="6995" spans="1:4" x14ac:dyDescent="0.25">
      <c r="A6995" s="89"/>
      <c r="B6995" s="89"/>
      <c r="C6995" s="90"/>
      <c r="D6995" s="91"/>
    </row>
    <row r="6996" spans="1:4" x14ac:dyDescent="0.25">
      <c r="A6996" s="89"/>
      <c r="B6996" s="89"/>
      <c r="C6996" s="90"/>
      <c r="D6996" s="92"/>
    </row>
    <row r="6997" spans="1:4" x14ac:dyDescent="0.25">
      <c r="A6997" s="89"/>
      <c r="B6997" s="89"/>
      <c r="C6997" s="90"/>
      <c r="D6997" s="92"/>
    </row>
    <row r="6998" spans="1:4" x14ac:dyDescent="0.25">
      <c r="A6998" s="505"/>
      <c r="B6998" s="505"/>
      <c r="C6998" s="505"/>
      <c r="D6998" s="505"/>
    </row>
    <row r="6999" spans="1:4" x14ac:dyDescent="0.25">
      <c r="A6999" s="507"/>
      <c r="B6999" s="507"/>
      <c r="C6999" s="507"/>
      <c r="D6999" s="85"/>
    </row>
    <row r="7000" spans="1:4" x14ac:dyDescent="0.25">
      <c r="A7000" s="86"/>
      <c r="B7000" s="86"/>
      <c r="C7000" s="87"/>
      <c r="D7000" s="88"/>
    </row>
    <row r="7001" spans="1:4" x14ac:dyDescent="0.25">
      <c r="A7001" s="89"/>
      <c r="B7001" s="89"/>
      <c r="C7001" s="90"/>
      <c r="D7001" s="93"/>
    </row>
    <row r="7002" spans="1:4" x14ac:dyDescent="0.25">
      <c r="A7002" s="89"/>
      <c r="B7002" s="89"/>
      <c r="C7002" s="90"/>
      <c r="D7002" s="93"/>
    </row>
    <row r="7003" spans="1:4" x14ac:dyDescent="0.25">
      <c r="A7003" s="89"/>
      <c r="B7003" s="89"/>
      <c r="C7003" s="90"/>
      <c r="D7003" s="92"/>
    </row>
    <row r="7004" spans="1:4" x14ac:dyDescent="0.25">
      <c r="A7004" s="89"/>
      <c r="B7004" s="89"/>
      <c r="C7004" s="90"/>
      <c r="D7004" s="91"/>
    </row>
    <row r="7005" spans="1:4" x14ac:dyDescent="0.25">
      <c r="A7005" s="89"/>
      <c r="B7005" s="89"/>
      <c r="C7005" s="90"/>
      <c r="D7005" s="92"/>
    </row>
    <row r="7006" spans="1:4" x14ac:dyDescent="0.25">
      <c r="A7006" s="505"/>
      <c r="B7006" s="505"/>
      <c r="C7006" s="505"/>
      <c r="D7006" s="505"/>
    </row>
    <row r="7007" spans="1:4" x14ac:dyDescent="0.25">
      <c r="A7007" s="507"/>
      <c r="B7007" s="507"/>
      <c r="C7007" s="507"/>
      <c r="D7007" s="85"/>
    </row>
    <row r="7008" spans="1:4" x14ac:dyDescent="0.25">
      <c r="A7008" s="86"/>
      <c r="B7008" s="86"/>
      <c r="C7008" s="87"/>
      <c r="D7008" s="88"/>
    </row>
    <row r="7009" spans="1:4" x14ac:dyDescent="0.25">
      <c r="A7009" s="89"/>
      <c r="B7009" s="89"/>
      <c r="C7009" s="90"/>
      <c r="D7009" s="92"/>
    </row>
    <row r="7010" spans="1:4" x14ac:dyDescent="0.25">
      <c r="A7010" s="89"/>
      <c r="B7010" s="89"/>
      <c r="C7010" s="90"/>
      <c r="D7010" s="92"/>
    </row>
    <row r="7011" spans="1:4" x14ac:dyDescent="0.25">
      <c r="A7011" s="89"/>
      <c r="B7011" s="89"/>
      <c r="C7011" s="90"/>
      <c r="D7011" s="92"/>
    </row>
    <row r="7012" spans="1:4" x14ac:dyDescent="0.25">
      <c r="A7012" s="89"/>
      <c r="B7012" s="89"/>
      <c r="C7012" s="90"/>
      <c r="D7012" s="92"/>
    </row>
    <row r="7013" spans="1:4" x14ac:dyDescent="0.25">
      <c r="A7013" s="89"/>
      <c r="B7013" s="89"/>
      <c r="C7013" s="90"/>
      <c r="D7013" s="93"/>
    </row>
    <row r="7014" spans="1:4" x14ac:dyDescent="0.25">
      <c r="A7014" s="89"/>
      <c r="B7014" s="89"/>
      <c r="C7014" s="90"/>
      <c r="D7014" s="93"/>
    </row>
    <row r="7015" spans="1:4" x14ac:dyDescent="0.25">
      <c r="A7015" s="89"/>
      <c r="B7015" s="89"/>
      <c r="C7015" s="90"/>
      <c r="D7015" s="93"/>
    </row>
    <row r="7016" spans="1:4" x14ac:dyDescent="0.25">
      <c r="A7016" s="89"/>
      <c r="B7016" s="89"/>
      <c r="C7016" s="90"/>
      <c r="D7016" s="93"/>
    </row>
    <row r="7017" spans="1:4" x14ac:dyDescent="0.25">
      <c r="A7017" s="505"/>
      <c r="B7017" s="505"/>
      <c r="C7017" s="505"/>
      <c r="D7017" s="505"/>
    </row>
    <row r="7018" spans="1:4" x14ac:dyDescent="0.25">
      <c r="A7018" s="507"/>
      <c r="B7018" s="507"/>
      <c r="C7018" s="507"/>
      <c r="D7018" s="85"/>
    </row>
    <row r="7019" spans="1:4" x14ac:dyDescent="0.25">
      <c r="A7019" s="86"/>
      <c r="B7019" s="86"/>
      <c r="C7019" s="87"/>
      <c r="D7019" s="88"/>
    </row>
    <row r="7020" spans="1:4" x14ac:dyDescent="0.25">
      <c r="A7020" s="89"/>
      <c r="B7020" s="89"/>
      <c r="C7020" s="90"/>
      <c r="D7020" s="91"/>
    </row>
    <row r="7021" spans="1:4" x14ac:dyDescent="0.25">
      <c r="A7021" s="89"/>
      <c r="B7021" s="89"/>
      <c r="C7021" s="90"/>
      <c r="D7021" s="92"/>
    </row>
    <row r="7022" spans="1:4" x14ac:dyDescent="0.25">
      <c r="A7022" s="89"/>
      <c r="B7022" s="89"/>
      <c r="C7022" s="90"/>
      <c r="D7022" s="92"/>
    </row>
    <row r="7023" spans="1:4" x14ac:dyDescent="0.25">
      <c r="A7023" s="89"/>
      <c r="B7023" s="89"/>
      <c r="C7023" s="90"/>
      <c r="D7023" s="92"/>
    </row>
    <row r="7024" spans="1:4" x14ac:dyDescent="0.25">
      <c r="A7024" s="89"/>
      <c r="B7024" s="89"/>
      <c r="C7024" s="90"/>
      <c r="D7024" s="91"/>
    </row>
    <row r="7025" spans="1:4" x14ac:dyDescent="0.25">
      <c r="A7025" s="89"/>
      <c r="B7025" s="89"/>
      <c r="C7025" s="90"/>
      <c r="D7025" s="92"/>
    </row>
    <row r="7026" spans="1:4" x14ac:dyDescent="0.25">
      <c r="A7026" s="505"/>
      <c r="B7026" s="505"/>
      <c r="C7026" s="505"/>
      <c r="D7026" s="505"/>
    </row>
    <row r="7027" spans="1:4" x14ac:dyDescent="0.25">
      <c r="A7027" s="507"/>
      <c r="B7027" s="507"/>
      <c r="C7027" s="507"/>
      <c r="D7027" s="85"/>
    </row>
    <row r="7028" spans="1:4" x14ac:dyDescent="0.25">
      <c r="A7028" s="86"/>
      <c r="B7028" s="86"/>
      <c r="C7028" s="87"/>
      <c r="D7028" s="88"/>
    </row>
    <row r="7029" spans="1:4" x14ac:dyDescent="0.25">
      <c r="A7029" s="89"/>
      <c r="B7029" s="89"/>
      <c r="C7029" s="90"/>
      <c r="D7029" s="91"/>
    </row>
    <row r="7030" spans="1:4" x14ac:dyDescent="0.25">
      <c r="A7030" s="89"/>
      <c r="B7030" s="89"/>
      <c r="C7030" s="90"/>
      <c r="D7030" s="92"/>
    </row>
    <row r="7031" spans="1:4" x14ac:dyDescent="0.25">
      <c r="A7031" s="89"/>
      <c r="B7031" s="89"/>
      <c r="C7031" s="90"/>
      <c r="D7031" s="92"/>
    </row>
    <row r="7032" spans="1:4" x14ac:dyDescent="0.25">
      <c r="A7032" s="89"/>
      <c r="B7032" s="89"/>
      <c r="C7032" s="90"/>
      <c r="D7032" s="92"/>
    </row>
    <row r="7033" spans="1:4" x14ac:dyDescent="0.25">
      <c r="A7033" s="89"/>
      <c r="B7033" s="89"/>
      <c r="C7033" s="90"/>
      <c r="D7033" s="92"/>
    </row>
    <row r="7034" spans="1:4" x14ac:dyDescent="0.25">
      <c r="A7034" s="505"/>
      <c r="B7034" s="505"/>
      <c r="C7034" s="505"/>
      <c r="D7034" s="505"/>
    </row>
    <row r="7035" spans="1:4" x14ac:dyDescent="0.25">
      <c r="A7035" s="507"/>
      <c r="B7035" s="507"/>
      <c r="C7035" s="507"/>
      <c r="D7035" s="85"/>
    </row>
    <row r="7036" spans="1:4" x14ac:dyDescent="0.25">
      <c r="A7036" s="507"/>
      <c r="B7036" s="507"/>
      <c r="C7036" s="507"/>
      <c r="D7036" s="85"/>
    </row>
    <row r="7037" spans="1:4" x14ac:dyDescent="0.25">
      <c r="A7037" s="86"/>
      <c r="B7037" s="86"/>
      <c r="C7037" s="87"/>
      <c r="D7037" s="88"/>
    </row>
    <row r="7038" spans="1:4" x14ac:dyDescent="0.25">
      <c r="A7038" s="89"/>
      <c r="B7038" s="89"/>
      <c r="C7038" s="90"/>
      <c r="D7038" s="91"/>
    </row>
    <row r="7039" spans="1:4" x14ac:dyDescent="0.25">
      <c r="A7039" s="89"/>
      <c r="B7039" s="89"/>
      <c r="C7039" s="90"/>
      <c r="D7039" s="92"/>
    </row>
    <row r="7040" spans="1:4" x14ac:dyDescent="0.25">
      <c r="A7040" s="89"/>
      <c r="B7040" s="89"/>
      <c r="C7040" s="90"/>
      <c r="D7040" s="92"/>
    </row>
    <row r="7041" spans="1:4" x14ac:dyDescent="0.25">
      <c r="A7041" s="89"/>
      <c r="B7041" s="89"/>
      <c r="C7041" s="90"/>
      <c r="D7041" s="91"/>
    </row>
    <row r="7042" spans="1:4" x14ac:dyDescent="0.25">
      <c r="A7042" s="505"/>
      <c r="B7042" s="505"/>
      <c r="C7042" s="505"/>
      <c r="D7042" s="505"/>
    </row>
    <row r="7043" spans="1:4" x14ac:dyDescent="0.25">
      <c r="A7043" s="507"/>
      <c r="B7043" s="507"/>
      <c r="C7043" s="507"/>
      <c r="D7043" s="85"/>
    </row>
    <row r="7044" spans="1:4" x14ac:dyDescent="0.25">
      <c r="A7044" s="507"/>
      <c r="B7044" s="507"/>
      <c r="C7044" s="507"/>
      <c r="D7044" s="85"/>
    </row>
    <row r="7045" spans="1:4" x14ac:dyDescent="0.25">
      <c r="A7045" s="86"/>
      <c r="B7045" s="86"/>
      <c r="C7045" s="87"/>
      <c r="D7045" s="88"/>
    </row>
    <row r="7046" spans="1:4" x14ac:dyDescent="0.25">
      <c r="A7046" s="89"/>
      <c r="B7046" s="89"/>
      <c r="C7046" s="90"/>
      <c r="D7046" s="91"/>
    </row>
    <row r="7047" spans="1:4" x14ac:dyDescent="0.25">
      <c r="A7047" s="89"/>
      <c r="B7047" s="89"/>
      <c r="C7047" s="90"/>
      <c r="D7047" s="92"/>
    </row>
    <row r="7048" spans="1:4" x14ac:dyDescent="0.25">
      <c r="A7048" s="89"/>
      <c r="B7048" s="89"/>
      <c r="C7048" s="90"/>
      <c r="D7048" s="92"/>
    </row>
    <row r="7049" spans="1:4" x14ac:dyDescent="0.25">
      <c r="A7049" s="89"/>
      <c r="B7049" s="89"/>
      <c r="C7049" s="90"/>
      <c r="D7049" s="92"/>
    </row>
    <row r="7050" spans="1:4" x14ac:dyDescent="0.25">
      <c r="A7050" s="89"/>
      <c r="B7050" s="89"/>
      <c r="C7050" s="90"/>
      <c r="D7050" s="92"/>
    </row>
    <row r="7051" spans="1:4" x14ac:dyDescent="0.25">
      <c r="A7051" s="89"/>
      <c r="B7051" s="89"/>
      <c r="C7051" s="90"/>
      <c r="D7051" s="92"/>
    </row>
    <row r="7052" spans="1:4" x14ac:dyDescent="0.25">
      <c r="A7052" s="89"/>
      <c r="B7052" s="89"/>
      <c r="C7052" s="90"/>
      <c r="D7052" s="92"/>
    </row>
    <row r="7053" spans="1:4" x14ac:dyDescent="0.25">
      <c r="A7053" s="89"/>
      <c r="B7053" s="89"/>
      <c r="C7053" s="90"/>
      <c r="D7053" s="93"/>
    </row>
    <row r="7054" spans="1:4" x14ac:dyDescent="0.25">
      <c r="A7054" s="89"/>
      <c r="B7054" s="89"/>
      <c r="C7054" s="90"/>
      <c r="D7054" s="92"/>
    </row>
    <row r="7055" spans="1:4" x14ac:dyDescent="0.25">
      <c r="A7055" s="89"/>
      <c r="B7055" s="89"/>
      <c r="C7055" s="90"/>
      <c r="D7055" s="93"/>
    </row>
    <row r="7056" spans="1:4" x14ac:dyDescent="0.25">
      <c r="A7056" s="505"/>
      <c r="B7056" s="505"/>
      <c r="C7056" s="505"/>
      <c r="D7056" s="505"/>
    </row>
    <row r="7057" spans="1:4" x14ac:dyDescent="0.25">
      <c r="A7057" s="507"/>
      <c r="B7057" s="507"/>
      <c r="C7057" s="507"/>
      <c r="D7057" s="85"/>
    </row>
    <row r="7058" spans="1:4" x14ac:dyDescent="0.25">
      <c r="A7058" s="507"/>
      <c r="B7058" s="507"/>
      <c r="C7058" s="507"/>
      <c r="D7058" s="85"/>
    </row>
    <row r="7059" spans="1:4" x14ac:dyDescent="0.25">
      <c r="A7059" s="86"/>
      <c r="B7059" s="86"/>
      <c r="C7059" s="87"/>
      <c r="D7059" s="88"/>
    </row>
    <row r="7060" spans="1:4" x14ac:dyDescent="0.25">
      <c r="A7060" s="89"/>
      <c r="B7060" s="89"/>
      <c r="C7060" s="90"/>
      <c r="D7060" s="92"/>
    </row>
    <row r="7061" spans="1:4" x14ac:dyDescent="0.25">
      <c r="A7061" s="89"/>
      <c r="B7061" s="89"/>
      <c r="C7061" s="90"/>
      <c r="D7061" s="92"/>
    </row>
    <row r="7062" spans="1:4" x14ac:dyDescent="0.25">
      <c r="A7062" s="89"/>
      <c r="B7062" s="89"/>
      <c r="C7062" s="90"/>
      <c r="D7062" s="92"/>
    </row>
    <row r="7063" spans="1:4" x14ac:dyDescent="0.25">
      <c r="A7063" s="89"/>
      <c r="B7063" s="89"/>
      <c r="C7063" s="90"/>
      <c r="D7063" s="92"/>
    </row>
    <row r="7064" spans="1:4" x14ac:dyDescent="0.25">
      <c r="A7064" s="89"/>
      <c r="B7064" s="89"/>
      <c r="C7064" s="90"/>
      <c r="D7064" s="92"/>
    </row>
    <row r="7065" spans="1:4" x14ac:dyDescent="0.25">
      <c r="A7065" s="89"/>
      <c r="B7065" s="89"/>
      <c r="C7065" s="90"/>
      <c r="D7065" s="92"/>
    </row>
    <row r="7066" spans="1:4" x14ac:dyDescent="0.25">
      <c r="A7066" s="505"/>
      <c r="B7066" s="505"/>
      <c r="C7066" s="505"/>
      <c r="D7066" s="505"/>
    </row>
    <row r="7067" spans="1:4" x14ac:dyDescent="0.25">
      <c r="A7067" s="507"/>
      <c r="B7067" s="507"/>
      <c r="C7067" s="507"/>
      <c r="D7067" s="85"/>
    </row>
    <row r="7068" spans="1:4" x14ac:dyDescent="0.25">
      <c r="A7068" s="86"/>
      <c r="B7068" s="86"/>
      <c r="C7068" s="87"/>
      <c r="D7068" s="88"/>
    </row>
    <row r="7069" spans="1:4" x14ac:dyDescent="0.25">
      <c r="A7069" s="89"/>
      <c r="B7069" s="89"/>
      <c r="C7069" s="90"/>
      <c r="D7069" s="91"/>
    </row>
    <row r="7070" spans="1:4" x14ac:dyDescent="0.25">
      <c r="A7070" s="89"/>
      <c r="B7070" s="89"/>
      <c r="C7070" s="90"/>
      <c r="D7070" s="91"/>
    </row>
    <row r="7071" spans="1:4" x14ac:dyDescent="0.25">
      <c r="A7071" s="89"/>
      <c r="B7071" s="89"/>
      <c r="C7071" s="90"/>
      <c r="D7071" s="91"/>
    </row>
    <row r="7072" spans="1:4" x14ac:dyDescent="0.25">
      <c r="A7072" s="89"/>
      <c r="B7072" s="89"/>
      <c r="C7072" s="90"/>
      <c r="D7072" s="91"/>
    </row>
    <row r="7073" spans="1:4" x14ac:dyDescent="0.25">
      <c r="A7073" s="89"/>
      <c r="B7073" s="89"/>
      <c r="C7073" s="90"/>
      <c r="D7073" s="91"/>
    </row>
    <row r="7074" spans="1:4" x14ac:dyDescent="0.25">
      <c r="A7074" s="89"/>
      <c r="B7074" s="89"/>
      <c r="C7074" s="90"/>
      <c r="D7074" s="91"/>
    </row>
    <row r="7075" spans="1:4" x14ac:dyDescent="0.25">
      <c r="A7075" s="89"/>
      <c r="B7075" s="89"/>
      <c r="C7075" s="90"/>
      <c r="D7075" s="91"/>
    </row>
    <row r="7076" spans="1:4" x14ac:dyDescent="0.25">
      <c r="A7076" s="505"/>
      <c r="B7076" s="505"/>
      <c r="C7076" s="505"/>
      <c r="D7076" s="505"/>
    </row>
    <row r="7077" spans="1:4" x14ac:dyDescent="0.25">
      <c r="A7077" s="507"/>
      <c r="B7077" s="507"/>
      <c r="C7077" s="507"/>
      <c r="D7077" s="85"/>
    </row>
    <row r="7078" spans="1:4" x14ac:dyDescent="0.25">
      <c r="A7078" s="86"/>
      <c r="B7078" s="86"/>
      <c r="C7078" s="87"/>
      <c r="D7078" s="88"/>
    </row>
    <row r="7079" spans="1:4" x14ac:dyDescent="0.25">
      <c r="A7079" s="89"/>
      <c r="B7079" s="89"/>
      <c r="C7079" s="90"/>
      <c r="D7079" s="92"/>
    </row>
    <row r="7080" spans="1:4" x14ac:dyDescent="0.25">
      <c r="A7080" s="89"/>
      <c r="B7080" s="89"/>
      <c r="C7080" s="90"/>
      <c r="D7080" s="91"/>
    </row>
    <row r="7081" spans="1:4" x14ac:dyDescent="0.25">
      <c r="A7081" s="89"/>
      <c r="B7081" s="89"/>
      <c r="C7081" s="90"/>
      <c r="D7081" s="91"/>
    </row>
    <row r="7082" spans="1:4" x14ac:dyDescent="0.25">
      <c r="A7082" s="89"/>
      <c r="B7082" s="89"/>
      <c r="C7082" s="90"/>
      <c r="D7082" s="92"/>
    </row>
    <row r="7083" spans="1:4" x14ac:dyDescent="0.25">
      <c r="A7083" s="89"/>
      <c r="B7083" s="89"/>
      <c r="C7083" s="90"/>
      <c r="D7083" s="92"/>
    </row>
    <row r="7084" spans="1:4" x14ac:dyDescent="0.25">
      <c r="A7084" s="89"/>
      <c r="B7084" s="89"/>
      <c r="C7084" s="90"/>
      <c r="D7084" s="92"/>
    </row>
    <row r="7085" spans="1:4" x14ac:dyDescent="0.25">
      <c r="A7085" s="89"/>
      <c r="B7085" s="89"/>
      <c r="C7085" s="90"/>
      <c r="D7085" s="92"/>
    </row>
    <row r="7086" spans="1:4" x14ac:dyDescent="0.25">
      <c r="A7086" s="89"/>
      <c r="B7086" s="89"/>
      <c r="C7086" s="90"/>
      <c r="D7086" s="92"/>
    </row>
    <row r="7087" spans="1:4" x14ac:dyDescent="0.25">
      <c r="A7087" s="89"/>
      <c r="B7087" s="89"/>
      <c r="C7087" s="90"/>
      <c r="D7087" s="92"/>
    </row>
    <row r="7088" spans="1:4" x14ac:dyDescent="0.25">
      <c r="A7088" s="505"/>
      <c r="B7088" s="505"/>
      <c r="C7088" s="505"/>
      <c r="D7088" s="505"/>
    </row>
    <row r="7089" spans="1:4" x14ac:dyDescent="0.25">
      <c r="A7089" s="507"/>
      <c r="B7089" s="507"/>
      <c r="C7089" s="507"/>
      <c r="D7089" s="85"/>
    </row>
    <row r="7090" spans="1:4" x14ac:dyDescent="0.25">
      <c r="A7090" s="507"/>
      <c r="B7090" s="507"/>
      <c r="C7090" s="507"/>
      <c r="D7090" s="85"/>
    </row>
    <row r="7091" spans="1:4" x14ac:dyDescent="0.25">
      <c r="A7091" s="86"/>
      <c r="B7091" s="86"/>
      <c r="C7091" s="87"/>
      <c r="D7091" s="88"/>
    </row>
    <row r="7092" spans="1:4" x14ac:dyDescent="0.25">
      <c r="A7092" s="89"/>
      <c r="B7092" s="89"/>
      <c r="C7092" s="90"/>
      <c r="D7092" s="92"/>
    </row>
    <row r="7093" spans="1:4" x14ac:dyDescent="0.25">
      <c r="A7093" s="505"/>
      <c r="B7093" s="505"/>
      <c r="C7093" s="505"/>
      <c r="D7093" s="505"/>
    </row>
    <row r="7094" spans="1:4" x14ac:dyDescent="0.25">
      <c r="A7094" s="507"/>
      <c r="B7094" s="507"/>
      <c r="C7094" s="507"/>
      <c r="D7094" s="85"/>
    </row>
    <row r="7095" spans="1:4" x14ac:dyDescent="0.25">
      <c r="A7095" s="86"/>
      <c r="B7095" s="86"/>
      <c r="C7095" s="87"/>
      <c r="D7095" s="88"/>
    </row>
    <row r="7096" spans="1:4" x14ac:dyDescent="0.25">
      <c r="A7096" s="89"/>
      <c r="B7096" s="89"/>
      <c r="C7096" s="90"/>
      <c r="D7096" s="93"/>
    </row>
    <row r="7097" spans="1:4" x14ac:dyDescent="0.25">
      <c r="A7097" s="89"/>
      <c r="B7097" s="89"/>
      <c r="C7097" s="90"/>
      <c r="D7097" s="93"/>
    </row>
    <row r="7098" spans="1:4" x14ac:dyDescent="0.25">
      <c r="A7098" s="89"/>
      <c r="B7098" s="89"/>
      <c r="C7098" s="90"/>
      <c r="D7098" s="94"/>
    </row>
    <row r="7099" spans="1:4" x14ac:dyDescent="0.25">
      <c r="A7099" s="89"/>
      <c r="B7099" s="89"/>
      <c r="C7099" s="90"/>
      <c r="D7099" s="93"/>
    </row>
    <row r="7100" spans="1:4" x14ac:dyDescent="0.25">
      <c r="A7100" s="89"/>
      <c r="B7100" s="89"/>
      <c r="C7100" s="90"/>
      <c r="D7100" s="93"/>
    </row>
    <row r="7101" spans="1:4" x14ac:dyDescent="0.25">
      <c r="A7101" s="89"/>
      <c r="B7101" s="89"/>
      <c r="C7101" s="90"/>
      <c r="D7101" s="93"/>
    </row>
    <row r="7102" spans="1:4" x14ac:dyDescent="0.25">
      <c r="A7102" s="89"/>
      <c r="B7102" s="89"/>
      <c r="C7102" s="90"/>
      <c r="D7102" s="93"/>
    </row>
    <row r="7103" spans="1:4" x14ac:dyDescent="0.25">
      <c r="A7103" s="89"/>
      <c r="B7103" s="89"/>
      <c r="C7103" s="90"/>
      <c r="D7103" s="93"/>
    </row>
    <row r="7104" spans="1:4" x14ac:dyDescent="0.25">
      <c r="A7104" s="89"/>
      <c r="B7104" s="89"/>
      <c r="C7104" s="90"/>
      <c r="D7104" s="93"/>
    </row>
    <row r="7105" spans="1:4" x14ac:dyDescent="0.25">
      <c r="A7105" s="505"/>
      <c r="B7105" s="505"/>
      <c r="C7105" s="505"/>
      <c r="D7105" s="505"/>
    </row>
    <row r="7106" spans="1:4" x14ac:dyDescent="0.25">
      <c r="A7106" s="507"/>
      <c r="B7106" s="507"/>
      <c r="C7106" s="507"/>
      <c r="D7106" s="85"/>
    </row>
    <row r="7107" spans="1:4" x14ac:dyDescent="0.25">
      <c r="A7107" s="86"/>
      <c r="B7107" s="86"/>
      <c r="C7107" s="87"/>
      <c r="D7107" s="88"/>
    </row>
    <row r="7108" spans="1:4" x14ac:dyDescent="0.25">
      <c r="A7108" s="89"/>
      <c r="B7108" s="89"/>
      <c r="C7108" s="90"/>
      <c r="D7108" s="93"/>
    </row>
    <row r="7109" spans="1:4" x14ac:dyDescent="0.25">
      <c r="A7109" s="89"/>
      <c r="B7109" s="89"/>
      <c r="C7109" s="90"/>
      <c r="D7109" s="92"/>
    </row>
    <row r="7110" spans="1:4" x14ac:dyDescent="0.25">
      <c r="A7110" s="89"/>
      <c r="B7110" s="89"/>
      <c r="C7110" s="90"/>
      <c r="D7110" s="92"/>
    </row>
    <row r="7111" spans="1:4" x14ac:dyDescent="0.25">
      <c r="A7111" s="89"/>
      <c r="B7111" s="89"/>
      <c r="C7111" s="90"/>
      <c r="D7111" s="93"/>
    </row>
    <row r="7112" spans="1:4" x14ac:dyDescent="0.25">
      <c r="A7112" s="89"/>
      <c r="B7112" s="89"/>
      <c r="C7112" s="90"/>
      <c r="D7112" s="93"/>
    </row>
    <row r="7113" spans="1:4" x14ac:dyDescent="0.25">
      <c r="A7113" s="89"/>
      <c r="B7113" s="89"/>
      <c r="C7113" s="90"/>
      <c r="D7113" s="92"/>
    </row>
    <row r="7114" spans="1:4" x14ac:dyDescent="0.25">
      <c r="A7114" s="505"/>
      <c r="B7114" s="505"/>
      <c r="C7114" s="505"/>
      <c r="D7114" s="505"/>
    </row>
    <row r="7115" spans="1:4" x14ac:dyDescent="0.25">
      <c r="A7115" s="507"/>
      <c r="B7115" s="507"/>
      <c r="C7115" s="507"/>
      <c r="D7115" s="85"/>
    </row>
    <row r="7116" spans="1:4" x14ac:dyDescent="0.25">
      <c r="A7116" s="507"/>
      <c r="B7116" s="507"/>
      <c r="C7116" s="507"/>
      <c r="D7116" s="85"/>
    </row>
    <row r="7117" spans="1:4" x14ac:dyDescent="0.25">
      <c r="A7117" s="86"/>
      <c r="B7117" s="86"/>
      <c r="C7117" s="87"/>
      <c r="D7117" s="88"/>
    </row>
    <row r="7118" spans="1:4" x14ac:dyDescent="0.25">
      <c r="A7118" s="89"/>
      <c r="B7118" s="89"/>
      <c r="C7118" s="90"/>
      <c r="D7118" s="92"/>
    </row>
    <row r="7119" spans="1:4" x14ac:dyDescent="0.25">
      <c r="A7119" s="89"/>
      <c r="B7119" s="89"/>
      <c r="C7119" s="90"/>
      <c r="D7119" s="92"/>
    </row>
    <row r="7120" spans="1:4" x14ac:dyDescent="0.25">
      <c r="A7120" s="505"/>
      <c r="B7120" s="505"/>
      <c r="C7120" s="505"/>
      <c r="D7120" s="505"/>
    </row>
    <row r="7121" spans="1:4" x14ac:dyDescent="0.25">
      <c r="A7121" s="507"/>
      <c r="B7121" s="507"/>
      <c r="C7121" s="507"/>
      <c r="D7121" s="85"/>
    </row>
    <row r="7122" spans="1:4" x14ac:dyDescent="0.25">
      <c r="A7122" s="86"/>
      <c r="B7122" s="86"/>
      <c r="C7122" s="87"/>
      <c r="D7122" s="88"/>
    </row>
    <row r="7123" spans="1:4" x14ac:dyDescent="0.25">
      <c r="A7123" s="89"/>
      <c r="B7123" s="89"/>
      <c r="C7123" s="90"/>
      <c r="D7123" s="91"/>
    </row>
    <row r="7124" spans="1:4" x14ac:dyDescent="0.25">
      <c r="A7124" s="89"/>
      <c r="B7124" s="89"/>
      <c r="C7124" s="90"/>
      <c r="D7124" s="91"/>
    </row>
    <row r="7125" spans="1:4" x14ac:dyDescent="0.25">
      <c r="A7125" s="89"/>
      <c r="B7125" s="89"/>
      <c r="C7125" s="90"/>
      <c r="D7125" s="91"/>
    </row>
    <row r="7126" spans="1:4" x14ac:dyDescent="0.25">
      <c r="A7126" s="89"/>
      <c r="B7126" s="89"/>
      <c r="C7126" s="90"/>
      <c r="D7126" s="91"/>
    </row>
    <row r="7127" spans="1:4" x14ac:dyDescent="0.25">
      <c r="A7127" s="89"/>
      <c r="B7127" s="89"/>
      <c r="C7127" s="90"/>
      <c r="D7127" s="91"/>
    </row>
    <row r="7128" spans="1:4" x14ac:dyDescent="0.25">
      <c r="A7128" s="89"/>
      <c r="B7128" s="89"/>
      <c r="C7128" s="90"/>
      <c r="D7128" s="91"/>
    </row>
    <row r="7129" spans="1:4" x14ac:dyDescent="0.25">
      <c r="A7129" s="89"/>
      <c r="B7129" s="89"/>
      <c r="C7129" s="90"/>
      <c r="D7129" s="91"/>
    </row>
    <row r="7130" spans="1:4" x14ac:dyDescent="0.25">
      <c r="A7130" s="89"/>
      <c r="B7130" s="89"/>
      <c r="C7130" s="90"/>
      <c r="D7130" s="91"/>
    </row>
    <row r="7131" spans="1:4" x14ac:dyDescent="0.25">
      <c r="A7131" s="89"/>
      <c r="B7131" s="89"/>
      <c r="C7131" s="90"/>
      <c r="D7131" s="91"/>
    </row>
    <row r="7132" spans="1:4" x14ac:dyDescent="0.25">
      <c r="A7132" s="505"/>
      <c r="B7132" s="505"/>
      <c r="C7132" s="505"/>
      <c r="D7132" s="505"/>
    </row>
    <row r="7133" spans="1:4" x14ac:dyDescent="0.25">
      <c r="A7133" s="507"/>
      <c r="B7133" s="507"/>
      <c r="C7133" s="507"/>
      <c r="D7133" s="85"/>
    </row>
    <row r="7134" spans="1:4" x14ac:dyDescent="0.25">
      <c r="A7134" s="86"/>
      <c r="B7134" s="86"/>
      <c r="C7134" s="87"/>
      <c r="D7134" s="88"/>
    </row>
    <row r="7135" spans="1:4" x14ac:dyDescent="0.25">
      <c r="A7135" s="89"/>
      <c r="B7135" s="89"/>
      <c r="C7135" s="90"/>
      <c r="D7135" s="92"/>
    </row>
    <row r="7136" spans="1:4" x14ac:dyDescent="0.25">
      <c r="A7136" s="89"/>
      <c r="B7136" s="89"/>
      <c r="C7136" s="90"/>
      <c r="D7136" s="92"/>
    </row>
    <row r="7137" spans="1:4" x14ac:dyDescent="0.25">
      <c r="A7137" s="89"/>
      <c r="B7137" s="89"/>
      <c r="C7137" s="90"/>
      <c r="D7137" s="92"/>
    </row>
    <row r="7138" spans="1:4" x14ac:dyDescent="0.25">
      <c r="A7138" s="505"/>
      <c r="B7138" s="505"/>
      <c r="C7138" s="505"/>
      <c r="D7138" s="505"/>
    </row>
    <row r="7139" spans="1:4" x14ac:dyDescent="0.25">
      <c r="A7139" s="507"/>
      <c r="B7139" s="507"/>
      <c r="C7139" s="507"/>
      <c r="D7139" s="85"/>
    </row>
    <row r="7140" spans="1:4" x14ac:dyDescent="0.25">
      <c r="A7140" s="86"/>
      <c r="B7140" s="86"/>
      <c r="C7140" s="87"/>
      <c r="D7140" s="88"/>
    </row>
    <row r="7141" spans="1:4" x14ac:dyDescent="0.25">
      <c r="A7141" s="89"/>
      <c r="B7141" s="89"/>
      <c r="C7141" s="90"/>
      <c r="D7141" s="92"/>
    </row>
    <row r="7142" spans="1:4" x14ac:dyDescent="0.25">
      <c r="A7142" s="505"/>
      <c r="B7142" s="505"/>
      <c r="C7142" s="505"/>
      <c r="D7142" s="505"/>
    </row>
    <row r="7143" spans="1:4" x14ac:dyDescent="0.25">
      <c r="A7143" s="507"/>
      <c r="B7143" s="507"/>
      <c r="C7143" s="507"/>
      <c r="D7143" s="85"/>
    </row>
    <row r="7144" spans="1:4" x14ac:dyDescent="0.25">
      <c r="A7144" s="86"/>
      <c r="B7144" s="86"/>
      <c r="C7144" s="87"/>
      <c r="D7144" s="88"/>
    </row>
    <row r="7145" spans="1:4" x14ac:dyDescent="0.25">
      <c r="A7145" s="89"/>
      <c r="B7145" s="89"/>
      <c r="C7145" s="90"/>
      <c r="D7145" s="92"/>
    </row>
    <row r="7146" spans="1:4" x14ac:dyDescent="0.25">
      <c r="A7146" s="505"/>
      <c r="B7146" s="505"/>
      <c r="C7146" s="505"/>
      <c r="D7146" s="505"/>
    </row>
    <row r="7147" spans="1:4" x14ac:dyDescent="0.25">
      <c r="A7147" s="507"/>
      <c r="B7147" s="507"/>
      <c r="C7147" s="507"/>
      <c r="D7147" s="85"/>
    </row>
    <row r="7148" spans="1:4" x14ac:dyDescent="0.25">
      <c r="A7148" s="86"/>
      <c r="B7148" s="86"/>
      <c r="C7148" s="87"/>
      <c r="D7148" s="88"/>
    </row>
    <row r="7149" spans="1:4" x14ac:dyDescent="0.25">
      <c r="A7149" s="89"/>
      <c r="B7149" s="89"/>
      <c r="C7149" s="90"/>
      <c r="D7149" s="92"/>
    </row>
    <row r="7150" spans="1:4" x14ac:dyDescent="0.25">
      <c r="A7150" s="89"/>
      <c r="B7150" s="89"/>
      <c r="C7150" s="90"/>
      <c r="D7150" s="91"/>
    </row>
    <row r="7151" spans="1:4" x14ac:dyDescent="0.25">
      <c r="A7151" s="89"/>
      <c r="B7151" s="89"/>
      <c r="C7151" s="90"/>
      <c r="D7151" s="92"/>
    </row>
    <row r="7152" spans="1:4" x14ac:dyDescent="0.25">
      <c r="A7152" s="89"/>
      <c r="B7152" s="89"/>
      <c r="C7152" s="90"/>
      <c r="D7152" s="92"/>
    </row>
    <row r="7153" spans="1:4" x14ac:dyDescent="0.25">
      <c r="A7153" s="505"/>
      <c r="B7153" s="505"/>
      <c r="C7153" s="505"/>
      <c r="D7153" s="505"/>
    </row>
    <row r="7154" spans="1:4" x14ac:dyDescent="0.25">
      <c r="A7154" s="507"/>
      <c r="B7154" s="507"/>
      <c r="C7154" s="507"/>
      <c r="D7154" s="85"/>
    </row>
    <row r="7155" spans="1:4" x14ac:dyDescent="0.25">
      <c r="A7155" s="86"/>
      <c r="B7155" s="86"/>
      <c r="C7155" s="87"/>
      <c r="D7155" s="88"/>
    </row>
    <row r="7156" spans="1:4" x14ac:dyDescent="0.25">
      <c r="A7156" s="89"/>
      <c r="B7156" s="89"/>
      <c r="C7156" s="90"/>
      <c r="D7156" s="92"/>
    </row>
    <row r="7157" spans="1:4" x14ac:dyDescent="0.25">
      <c r="A7157" s="89"/>
      <c r="B7157" s="89"/>
      <c r="C7157" s="90"/>
      <c r="D7157" s="91"/>
    </row>
    <row r="7158" spans="1:4" x14ac:dyDescent="0.25">
      <c r="A7158" s="89"/>
      <c r="B7158" s="89"/>
      <c r="C7158" s="90"/>
      <c r="D7158" s="91"/>
    </row>
    <row r="7159" spans="1:4" x14ac:dyDescent="0.25">
      <c r="A7159" s="89"/>
      <c r="B7159" s="89"/>
      <c r="C7159" s="90"/>
      <c r="D7159" s="91"/>
    </row>
    <row r="7160" spans="1:4" x14ac:dyDescent="0.25">
      <c r="A7160" s="89"/>
      <c r="B7160" s="89"/>
      <c r="C7160" s="90"/>
      <c r="D7160" s="92"/>
    </row>
    <row r="7161" spans="1:4" x14ac:dyDescent="0.25">
      <c r="A7161" s="505"/>
      <c r="B7161" s="505"/>
      <c r="C7161" s="505"/>
      <c r="D7161" s="505"/>
    </row>
    <row r="7162" spans="1:4" x14ac:dyDescent="0.25">
      <c r="A7162" s="507"/>
      <c r="B7162" s="507"/>
      <c r="C7162" s="507"/>
      <c r="D7162" s="85"/>
    </row>
    <row r="7163" spans="1:4" x14ac:dyDescent="0.25">
      <c r="A7163" s="507"/>
      <c r="B7163" s="507"/>
      <c r="C7163" s="507"/>
      <c r="D7163" s="85"/>
    </row>
    <row r="7164" spans="1:4" x14ac:dyDescent="0.25">
      <c r="A7164" s="86"/>
      <c r="B7164" s="86"/>
      <c r="C7164" s="87"/>
      <c r="D7164" s="88"/>
    </row>
    <row r="7165" spans="1:4" x14ac:dyDescent="0.25">
      <c r="A7165" s="89"/>
      <c r="B7165" s="89"/>
      <c r="C7165" s="90"/>
      <c r="D7165" s="92"/>
    </row>
    <row r="7166" spans="1:4" x14ac:dyDescent="0.25">
      <c r="A7166" s="505"/>
      <c r="B7166" s="505"/>
      <c r="C7166" s="505"/>
      <c r="D7166" s="505"/>
    </row>
    <row r="7167" spans="1:4" x14ac:dyDescent="0.25">
      <c r="A7167" s="507"/>
      <c r="B7167" s="507"/>
      <c r="C7167" s="507"/>
      <c r="D7167" s="85"/>
    </row>
    <row r="7168" spans="1:4" x14ac:dyDescent="0.25">
      <c r="A7168" s="86"/>
      <c r="B7168" s="86"/>
      <c r="C7168" s="87"/>
      <c r="D7168" s="88"/>
    </row>
    <row r="7169" spans="1:4" x14ac:dyDescent="0.25">
      <c r="A7169" s="89"/>
      <c r="B7169" s="89"/>
      <c r="C7169" s="90"/>
      <c r="D7169" s="93"/>
    </row>
    <row r="7170" spans="1:4" x14ac:dyDescent="0.25">
      <c r="A7170" s="89"/>
      <c r="B7170" s="89"/>
      <c r="C7170" s="90"/>
      <c r="D7170" s="92"/>
    </row>
    <row r="7171" spans="1:4" x14ac:dyDescent="0.25">
      <c r="A7171" s="89"/>
      <c r="B7171" s="89"/>
      <c r="C7171" s="90"/>
      <c r="D7171" s="92"/>
    </row>
    <row r="7172" spans="1:4" x14ac:dyDescent="0.25">
      <c r="A7172" s="505"/>
      <c r="B7172" s="505"/>
      <c r="C7172" s="505"/>
      <c r="D7172" s="505"/>
    </row>
    <row r="7173" spans="1:4" x14ac:dyDescent="0.25">
      <c r="A7173" s="507"/>
      <c r="B7173" s="507"/>
      <c r="C7173" s="507"/>
      <c r="D7173" s="85"/>
    </row>
    <row r="7174" spans="1:4" x14ac:dyDescent="0.25">
      <c r="A7174" s="86"/>
      <c r="B7174" s="86"/>
      <c r="C7174" s="87"/>
      <c r="D7174" s="88"/>
    </row>
    <row r="7175" spans="1:4" x14ac:dyDescent="0.25">
      <c r="A7175" s="89"/>
      <c r="B7175" s="89"/>
      <c r="C7175" s="90"/>
      <c r="D7175" s="92"/>
    </row>
    <row r="7176" spans="1:4" x14ac:dyDescent="0.25">
      <c r="A7176" s="89"/>
      <c r="B7176" s="89"/>
      <c r="C7176" s="90"/>
      <c r="D7176" s="93"/>
    </row>
    <row r="7177" spans="1:4" x14ac:dyDescent="0.25">
      <c r="A7177" s="89"/>
      <c r="B7177" s="89"/>
      <c r="C7177" s="90"/>
      <c r="D7177" s="92"/>
    </row>
    <row r="7178" spans="1:4" x14ac:dyDescent="0.25">
      <c r="A7178" s="89"/>
      <c r="B7178" s="89"/>
      <c r="C7178" s="90"/>
      <c r="D7178" s="92"/>
    </row>
    <row r="7179" spans="1:4" x14ac:dyDescent="0.25">
      <c r="A7179" s="89"/>
      <c r="B7179" s="89"/>
      <c r="C7179" s="90"/>
      <c r="D7179" s="92"/>
    </row>
    <row r="7180" spans="1:4" x14ac:dyDescent="0.25">
      <c r="A7180" s="89"/>
      <c r="B7180" s="89"/>
      <c r="C7180" s="90"/>
      <c r="D7180" s="93"/>
    </row>
    <row r="7181" spans="1:4" x14ac:dyDescent="0.25">
      <c r="A7181" s="505"/>
      <c r="B7181" s="505"/>
      <c r="C7181" s="505"/>
      <c r="D7181" s="505"/>
    </row>
    <row r="7182" spans="1:4" x14ac:dyDescent="0.25">
      <c r="A7182" s="507"/>
      <c r="B7182" s="507"/>
      <c r="C7182" s="507"/>
      <c r="D7182" s="85"/>
    </row>
    <row r="7183" spans="1:4" x14ac:dyDescent="0.25">
      <c r="A7183" s="507"/>
      <c r="B7183" s="507"/>
      <c r="C7183" s="507"/>
      <c r="D7183" s="85"/>
    </row>
    <row r="7184" spans="1:4" x14ac:dyDescent="0.25">
      <c r="A7184" s="86"/>
      <c r="B7184" s="86"/>
      <c r="C7184" s="87"/>
      <c r="D7184" s="88"/>
    </row>
    <row r="7185" spans="1:4" x14ac:dyDescent="0.25">
      <c r="A7185" s="89"/>
      <c r="B7185" s="89"/>
      <c r="C7185" s="90"/>
      <c r="D7185" s="92"/>
    </row>
    <row r="7186" spans="1:4" x14ac:dyDescent="0.25">
      <c r="A7186" s="89"/>
      <c r="B7186" s="89"/>
      <c r="C7186" s="90"/>
      <c r="D7186" s="92"/>
    </row>
    <row r="7187" spans="1:4" x14ac:dyDescent="0.25">
      <c r="A7187" s="505"/>
      <c r="B7187" s="505"/>
      <c r="C7187" s="505"/>
      <c r="D7187" s="505"/>
    </row>
    <row r="7188" spans="1:4" x14ac:dyDescent="0.25">
      <c r="A7188" s="507"/>
      <c r="B7188" s="507"/>
      <c r="C7188" s="507"/>
      <c r="D7188" s="85"/>
    </row>
    <row r="7189" spans="1:4" x14ac:dyDescent="0.25">
      <c r="A7189" s="86"/>
      <c r="B7189" s="86"/>
      <c r="C7189" s="87"/>
      <c r="D7189" s="88"/>
    </row>
    <row r="7190" spans="1:4" x14ac:dyDescent="0.25">
      <c r="A7190" s="89"/>
      <c r="B7190" s="89"/>
      <c r="C7190" s="90"/>
      <c r="D7190" s="93"/>
    </row>
    <row r="7191" spans="1:4" x14ac:dyDescent="0.25">
      <c r="A7191" s="505"/>
      <c r="B7191" s="505"/>
      <c r="C7191" s="505"/>
      <c r="D7191" s="505"/>
    </row>
    <row r="7192" spans="1:4" x14ac:dyDescent="0.25">
      <c r="A7192" s="507"/>
      <c r="B7192" s="507"/>
      <c r="C7192" s="507"/>
      <c r="D7192" s="85"/>
    </row>
    <row r="7193" spans="1:4" x14ac:dyDescent="0.25">
      <c r="A7193" s="86"/>
      <c r="B7193" s="86"/>
      <c r="C7193" s="87"/>
      <c r="D7193" s="88"/>
    </row>
    <row r="7194" spans="1:4" x14ac:dyDescent="0.25">
      <c r="A7194" s="89"/>
      <c r="B7194" s="89"/>
      <c r="C7194" s="90"/>
      <c r="D7194" s="92"/>
    </row>
    <row r="7195" spans="1:4" x14ac:dyDescent="0.25">
      <c r="A7195" s="89"/>
      <c r="B7195" s="89"/>
      <c r="C7195" s="90"/>
      <c r="D7195" s="93"/>
    </row>
    <row r="7196" spans="1:4" x14ac:dyDescent="0.25">
      <c r="A7196" s="89"/>
      <c r="B7196" s="89"/>
      <c r="C7196" s="90"/>
      <c r="D7196" s="93"/>
    </row>
    <row r="7197" spans="1:4" x14ac:dyDescent="0.25">
      <c r="A7197" s="505"/>
      <c r="B7197" s="505"/>
      <c r="C7197" s="505"/>
      <c r="D7197" s="505"/>
    </row>
    <row r="7198" spans="1:4" x14ac:dyDescent="0.25">
      <c r="A7198" s="507"/>
      <c r="B7198" s="507"/>
      <c r="C7198" s="507"/>
      <c r="D7198" s="85"/>
    </row>
    <row r="7199" spans="1:4" x14ac:dyDescent="0.25">
      <c r="A7199" s="86"/>
      <c r="B7199" s="86"/>
      <c r="C7199" s="87"/>
      <c r="D7199" s="88"/>
    </row>
    <row r="7200" spans="1:4" x14ac:dyDescent="0.25">
      <c r="A7200" s="89"/>
      <c r="B7200" s="89"/>
      <c r="C7200" s="90"/>
      <c r="D7200" s="93"/>
    </row>
    <row r="7201" spans="1:4" x14ac:dyDescent="0.25">
      <c r="A7201" s="89"/>
      <c r="B7201" s="89"/>
      <c r="C7201" s="90"/>
      <c r="D7201" s="93"/>
    </row>
    <row r="7202" spans="1:4" x14ac:dyDescent="0.25">
      <c r="A7202" s="89"/>
      <c r="B7202" s="89"/>
      <c r="C7202" s="90"/>
      <c r="D7202" s="93"/>
    </row>
    <row r="7203" spans="1:4" x14ac:dyDescent="0.25">
      <c r="A7203" s="89"/>
      <c r="B7203" s="89"/>
      <c r="C7203" s="90"/>
      <c r="D7203" s="93"/>
    </row>
    <row r="7204" spans="1:4" x14ac:dyDescent="0.25">
      <c r="A7204" s="89"/>
      <c r="B7204" s="89"/>
      <c r="C7204" s="90"/>
      <c r="D7204" s="93"/>
    </row>
    <row r="7205" spans="1:4" x14ac:dyDescent="0.25">
      <c r="A7205" s="89"/>
      <c r="B7205" s="89"/>
      <c r="C7205" s="90"/>
      <c r="D7205" s="93"/>
    </row>
    <row r="7206" spans="1:4" x14ac:dyDescent="0.25">
      <c r="A7206" s="89"/>
      <c r="B7206" s="89"/>
      <c r="C7206" s="90"/>
      <c r="D7206" s="94"/>
    </row>
    <row r="7207" spans="1:4" x14ac:dyDescent="0.25">
      <c r="A7207" s="89"/>
      <c r="B7207" s="89"/>
      <c r="C7207" s="90"/>
      <c r="D7207" s="94"/>
    </row>
    <row r="7208" spans="1:4" x14ac:dyDescent="0.25">
      <c r="A7208" s="89"/>
      <c r="B7208" s="89"/>
      <c r="C7208" s="90"/>
      <c r="D7208" s="94"/>
    </row>
    <row r="7209" spans="1:4" x14ac:dyDescent="0.25">
      <c r="A7209" s="505"/>
      <c r="B7209" s="505"/>
      <c r="C7209" s="505"/>
      <c r="D7209" s="505"/>
    </row>
    <row r="7210" spans="1:4" x14ac:dyDescent="0.25">
      <c r="A7210" s="507"/>
      <c r="B7210" s="507"/>
      <c r="C7210" s="507"/>
      <c r="D7210" s="85"/>
    </row>
    <row r="7211" spans="1:4" x14ac:dyDescent="0.25">
      <c r="A7211" s="86"/>
      <c r="B7211" s="86"/>
      <c r="C7211" s="87"/>
      <c r="D7211" s="88"/>
    </row>
    <row r="7212" spans="1:4" x14ac:dyDescent="0.25">
      <c r="A7212" s="89"/>
      <c r="B7212" s="89"/>
      <c r="C7212" s="90"/>
      <c r="D7212" s="92"/>
    </row>
    <row r="7213" spans="1:4" x14ac:dyDescent="0.25">
      <c r="A7213" s="89"/>
      <c r="B7213" s="89"/>
      <c r="C7213" s="90"/>
      <c r="D7213" s="92"/>
    </row>
    <row r="7214" spans="1:4" x14ac:dyDescent="0.25">
      <c r="A7214" s="505"/>
      <c r="B7214" s="505"/>
      <c r="C7214" s="505"/>
      <c r="D7214" s="505"/>
    </row>
    <row r="7215" spans="1:4" x14ac:dyDescent="0.25">
      <c r="A7215" s="507"/>
      <c r="B7215" s="507"/>
      <c r="C7215" s="507"/>
      <c r="D7215" s="85"/>
    </row>
    <row r="7216" spans="1:4" x14ac:dyDescent="0.25">
      <c r="A7216" s="86"/>
      <c r="B7216" s="86"/>
      <c r="C7216" s="87"/>
      <c r="D7216" s="88"/>
    </row>
    <row r="7217" spans="1:4" x14ac:dyDescent="0.25">
      <c r="A7217" s="89"/>
      <c r="B7217" s="89"/>
      <c r="C7217" s="90"/>
      <c r="D7217" s="91"/>
    </row>
    <row r="7218" spans="1:4" x14ac:dyDescent="0.25">
      <c r="A7218" s="505"/>
      <c r="B7218" s="505"/>
      <c r="C7218" s="505"/>
      <c r="D7218" s="505"/>
    </row>
    <row r="7219" spans="1:4" x14ac:dyDescent="0.25">
      <c r="A7219" s="507"/>
      <c r="B7219" s="507"/>
      <c r="C7219" s="507"/>
      <c r="D7219" s="85"/>
    </row>
    <row r="7220" spans="1:4" x14ac:dyDescent="0.25">
      <c r="A7220" s="507"/>
      <c r="B7220" s="507"/>
      <c r="C7220" s="507"/>
      <c r="D7220" s="85"/>
    </row>
    <row r="7221" spans="1:4" x14ac:dyDescent="0.25">
      <c r="A7221" s="86"/>
      <c r="B7221" s="86"/>
      <c r="C7221" s="87"/>
      <c r="D7221" s="88"/>
    </row>
    <row r="7222" spans="1:4" x14ac:dyDescent="0.25">
      <c r="A7222" s="89"/>
      <c r="B7222" s="89"/>
      <c r="C7222" s="90"/>
      <c r="D7222" s="93"/>
    </row>
    <row r="7223" spans="1:4" x14ac:dyDescent="0.25">
      <c r="A7223" s="89"/>
      <c r="B7223" s="89"/>
      <c r="C7223" s="90"/>
      <c r="D7223" s="93"/>
    </row>
    <row r="7224" spans="1:4" x14ac:dyDescent="0.25">
      <c r="A7224" s="89"/>
      <c r="B7224" s="89"/>
      <c r="C7224" s="90"/>
      <c r="D7224" s="93"/>
    </row>
    <row r="7225" spans="1:4" x14ac:dyDescent="0.25">
      <c r="A7225" s="89"/>
      <c r="B7225" s="89"/>
      <c r="C7225" s="90"/>
      <c r="D7225" s="93"/>
    </row>
    <row r="7226" spans="1:4" x14ac:dyDescent="0.25">
      <c r="A7226" s="89"/>
      <c r="B7226" s="89"/>
      <c r="C7226" s="90"/>
      <c r="D7226" s="93"/>
    </row>
    <row r="7227" spans="1:4" x14ac:dyDescent="0.25">
      <c r="A7227" s="89"/>
      <c r="B7227" s="89"/>
      <c r="C7227" s="90"/>
      <c r="D7227" s="93"/>
    </row>
    <row r="7228" spans="1:4" x14ac:dyDescent="0.25">
      <c r="A7228" s="89"/>
      <c r="B7228" s="89"/>
      <c r="C7228" s="90"/>
      <c r="D7228" s="93"/>
    </row>
    <row r="7229" spans="1:4" x14ac:dyDescent="0.25">
      <c r="A7229" s="89"/>
      <c r="B7229" s="89"/>
      <c r="C7229" s="90"/>
      <c r="D7229" s="93"/>
    </row>
    <row r="7230" spans="1:4" x14ac:dyDescent="0.25">
      <c r="A7230" s="89"/>
      <c r="B7230" s="89"/>
      <c r="C7230" s="90"/>
      <c r="D7230" s="93"/>
    </row>
    <row r="7231" spans="1:4" x14ac:dyDescent="0.25">
      <c r="A7231" s="505"/>
      <c r="B7231" s="505"/>
      <c r="C7231" s="505"/>
      <c r="D7231" s="505"/>
    </row>
    <row r="7232" spans="1:4" x14ac:dyDescent="0.25">
      <c r="A7232" s="507"/>
      <c r="B7232" s="507"/>
      <c r="C7232" s="507"/>
      <c r="D7232" s="85"/>
    </row>
    <row r="7233" spans="1:4" x14ac:dyDescent="0.25">
      <c r="A7233" s="507"/>
      <c r="B7233" s="507"/>
      <c r="C7233" s="507"/>
      <c r="D7233" s="85"/>
    </row>
    <row r="7234" spans="1:4" x14ac:dyDescent="0.25">
      <c r="A7234" s="86"/>
      <c r="B7234" s="86"/>
      <c r="C7234" s="87"/>
      <c r="D7234" s="88"/>
    </row>
    <row r="7235" spans="1:4" x14ac:dyDescent="0.25">
      <c r="A7235" s="89"/>
      <c r="B7235" s="89"/>
      <c r="C7235" s="90"/>
      <c r="D7235" s="92"/>
    </row>
    <row r="7236" spans="1:4" x14ac:dyDescent="0.25">
      <c r="A7236" s="89"/>
      <c r="B7236" s="89"/>
      <c r="C7236" s="90"/>
      <c r="D7236" s="92"/>
    </row>
    <row r="7237" spans="1:4" x14ac:dyDescent="0.25">
      <c r="A7237" s="505"/>
      <c r="B7237" s="505"/>
      <c r="C7237" s="505"/>
      <c r="D7237" s="505"/>
    </row>
    <row r="7238" spans="1:4" x14ac:dyDescent="0.25">
      <c r="A7238" s="507"/>
      <c r="B7238" s="507"/>
      <c r="C7238" s="507"/>
      <c r="D7238" s="85"/>
    </row>
    <row r="7239" spans="1:4" x14ac:dyDescent="0.25">
      <c r="A7239" s="507"/>
      <c r="B7239" s="507"/>
      <c r="C7239" s="507"/>
      <c r="D7239" s="85"/>
    </row>
    <row r="7240" spans="1:4" x14ac:dyDescent="0.25">
      <c r="A7240" s="86"/>
      <c r="B7240" s="86"/>
      <c r="C7240" s="87"/>
      <c r="D7240" s="88"/>
    </row>
    <row r="7241" spans="1:4" x14ac:dyDescent="0.25">
      <c r="A7241" s="89"/>
      <c r="B7241" s="89"/>
      <c r="C7241" s="90"/>
      <c r="D7241" s="91"/>
    </row>
    <row r="7242" spans="1:4" x14ac:dyDescent="0.25">
      <c r="A7242" s="89"/>
      <c r="B7242" s="89"/>
      <c r="C7242" s="90"/>
      <c r="D7242" s="93"/>
    </row>
    <row r="7243" spans="1:4" x14ac:dyDescent="0.25">
      <c r="A7243" s="505"/>
      <c r="B7243" s="505"/>
      <c r="C7243" s="505"/>
      <c r="D7243" s="505"/>
    </row>
    <row r="7244" spans="1:4" x14ac:dyDescent="0.25">
      <c r="A7244" s="507"/>
      <c r="B7244" s="507"/>
      <c r="C7244" s="507"/>
      <c r="D7244" s="85"/>
    </row>
    <row r="7245" spans="1:4" x14ac:dyDescent="0.25">
      <c r="A7245" s="86"/>
      <c r="B7245" s="86"/>
      <c r="C7245" s="87"/>
      <c r="D7245" s="88"/>
    </row>
    <row r="7246" spans="1:4" x14ac:dyDescent="0.25">
      <c r="A7246" s="89"/>
      <c r="B7246" s="89"/>
      <c r="C7246" s="90"/>
      <c r="D7246" s="93"/>
    </row>
    <row r="7247" spans="1:4" x14ac:dyDescent="0.25">
      <c r="A7247" s="89"/>
      <c r="B7247" s="89"/>
      <c r="C7247" s="90"/>
      <c r="D7247" s="91"/>
    </row>
    <row r="7248" spans="1:4" x14ac:dyDescent="0.25">
      <c r="A7248" s="89"/>
      <c r="B7248" s="89"/>
      <c r="C7248" s="90"/>
      <c r="D7248" s="91"/>
    </row>
    <row r="7249" spans="1:4" x14ac:dyDescent="0.25">
      <c r="A7249" s="89"/>
      <c r="B7249" s="89"/>
      <c r="C7249" s="90"/>
      <c r="D7249" s="91"/>
    </row>
    <row r="7250" spans="1:4" x14ac:dyDescent="0.25">
      <c r="A7250" s="89"/>
      <c r="B7250" s="89"/>
      <c r="C7250" s="90"/>
      <c r="D7250" s="93"/>
    </row>
    <row r="7251" spans="1:4" x14ac:dyDescent="0.25">
      <c r="A7251" s="89"/>
      <c r="B7251" s="89"/>
      <c r="C7251" s="90"/>
      <c r="D7251" s="93"/>
    </row>
    <row r="7252" spans="1:4" x14ac:dyDescent="0.25">
      <c r="A7252" s="89"/>
      <c r="B7252" s="89"/>
      <c r="C7252" s="90"/>
      <c r="D7252" s="91"/>
    </row>
    <row r="7253" spans="1:4" x14ac:dyDescent="0.25">
      <c r="A7253" s="89"/>
      <c r="B7253" s="89"/>
      <c r="C7253" s="90"/>
      <c r="D7253" s="91"/>
    </row>
    <row r="7254" spans="1:4" x14ac:dyDescent="0.25">
      <c r="A7254" s="89"/>
      <c r="B7254" s="89"/>
      <c r="C7254" s="90"/>
      <c r="D7254" s="91"/>
    </row>
    <row r="7255" spans="1:4" x14ac:dyDescent="0.25">
      <c r="A7255" s="89"/>
      <c r="B7255" s="89"/>
      <c r="C7255" s="90"/>
      <c r="D7255" s="91"/>
    </row>
    <row r="7256" spans="1:4" x14ac:dyDescent="0.25">
      <c r="A7256" s="89"/>
      <c r="B7256" s="89"/>
      <c r="C7256" s="90"/>
      <c r="D7256" s="91"/>
    </row>
    <row r="7257" spans="1:4" x14ac:dyDescent="0.25">
      <c r="A7257" s="89"/>
      <c r="B7257" s="89"/>
      <c r="C7257" s="90"/>
      <c r="D7257" s="93"/>
    </row>
    <row r="7258" spans="1:4" x14ac:dyDescent="0.25">
      <c r="A7258" s="89"/>
      <c r="B7258" s="89"/>
      <c r="C7258" s="90"/>
      <c r="D7258" s="91"/>
    </row>
    <row r="7259" spans="1:4" x14ac:dyDescent="0.25">
      <c r="A7259" s="89"/>
      <c r="B7259" s="89"/>
      <c r="C7259" s="90"/>
      <c r="D7259" s="93"/>
    </row>
    <row r="7260" spans="1:4" x14ac:dyDescent="0.25">
      <c r="A7260" s="505"/>
      <c r="B7260" s="505"/>
      <c r="C7260" s="505"/>
      <c r="D7260" s="505"/>
    </row>
    <row r="7261" spans="1:4" x14ac:dyDescent="0.25">
      <c r="A7261" s="507"/>
      <c r="B7261" s="507"/>
      <c r="C7261" s="507"/>
      <c r="D7261" s="85"/>
    </row>
    <row r="7262" spans="1:4" x14ac:dyDescent="0.25">
      <c r="A7262" s="86"/>
      <c r="B7262" s="86"/>
      <c r="C7262" s="87"/>
      <c r="D7262" s="88"/>
    </row>
    <row r="7263" spans="1:4" x14ac:dyDescent="0.25">
      <c r="A7263" s="89"/>
      <c r="B7263" s="89"/>
      <c r="C7263" s="90"/>
      <c r="D7263" s="92"/>
    </row>
    <row r="7264" spans="1:4" x14ac:dyDescent="0.25">
      <c r="A7264" s="89"/>
      <c r="B7264" s="89"/>
      <c r="C7264" s="90"/>
      <c r="D7264" s="91"/>
    </row>
    <row r="7265" spans="1:4" x14ac:dyDescent="0.25">
      <c r="A7265" s="89"/>
      <c r="B7265" s="89"/>
      <c r="C7265" s="90"/>
      <c r="D7265" s="91"/>
    </row>
    <row r="7266" spans="1:4" x14ac:dyDescent="0.25">
      <c r="A7266" s="89"/>
      <c r="B7266" s="89"/>
      <c r="C7266" s="90"/>
      <c r="D7266" s="91"/>
    </row>
    <row r="7267" spans="1:4" x14ac:dyDescent="0.25">
      <c r="A7267" s="89"/>
      <c r="B7267" s="89"/>
      <c r="C7267" s="90"/>
      <c r="D7267" s="92"/>
    </row>
    <row r="7268" spans="1:4" x14ac:dyDescent="0.25">
      <c r="A7268" s="89"/>
      <c r="B7268" s="89"/>
      <c r="C7268" s="90"/>
      <c r="D7268" s="91"/>
    </row>
    <row r="7269" spans="1:4" x14ac:dyDescent="0.25">
      <c r="A7269" s="89"/>
      <c r="B7269" s="89"/>
      <c r="C7269" s="90"/>
      <c r="D7269" s="91"/>
    </row>
    <row r="7270" spans="1:4" x14ac:dyDescent="0.25">
      <c r="A7270" s="89"/>
      <c r="B7270" s="89"/>
      <c r="C7270" s="90"/>
      <c r="D7270" s="91"/>
    </row>
    <row r="7271" spans="1:4" x14ac:dyDescent="0.25">
      <c r="A7271" s="89"/>
      <c r="B7271" s="89"/>
      <c r="C7271" s="90"/>
      <c r="D7271" s="91"/>
    </row>
    <row r="7272" spans="1:4" x14ac:dyDescent="0.25">
      <c r="A7272" s="89"/>
      <c r="B7272" s="89"/>
      <c r="C7272" s="90"/>
      <c r="D7272" s="91"/>
    </row>
    <row r="7273" spans="1:4" x14ac:dyDescent="0.25">
      <c r="A7273" s="89"/>
      <c r="B7273" s="89"/>
      <c r="C7273" s="90"/>
      <c r="D7273" s="91"/>
    </row>
    <row r="7274" spans="1:4" x14ac:dyDescent="0.25">
      <c r="A7274" s="89"/>
      <c r="B7274" s="89"/>
      <c r="C7274" s="90"/>
      <c r="D7274" s="93"/>
    </row>
    <row r="7275" spans="1:4" x14ac:dyDescent="0.25">
      <c r="A7275" s="89"/>
      <c r="B7275" s="89"/>
      <c r="C7275" s="90"/>
      <c r="D7275" s="91"/>
    </row>
    <row r="7276" spans="1:4" x14ac:dyDescent="0.25">
      <c r="A7276" s="505"/>
      <c r="B7276" s="505"/>
      <c r="C7276" s="505"/>
      <c r="D7276" s="505"/>
    </row>
    <row r="7277" spans="1:4" x14ac:dyDescent="0.25">
      <c r="A7277" s="507"/>
      <c r="B7277" s="507"/>
      <c r="C7277" s="507"/>
      <c r="D7277" s="85"/>
    </row>
    <row r="7278" spans="1:4" x14ac:dyDescent="0.25">
      <c r="A7278" s="86"/>
      <c r="B7278" s="86"/>
      <c r="C7278" s="87"/>
      <c r="D7278" s="88"/>
    </row>
    <row r="7279" spans="1:4" x14ac:dyDescent="0.25">
      <c r="A7279" s="89"/>
      <c r="B7279" s="89"/>
      <c r="C7279" s="90"/>
      <c r="D7279" s="91"/>
    </row>
    <row r="7280" spans="1:4" x14ac:dyDescent="0.25">
      <c r="A7280" s="89"/>
      <c r="B7280" s="89"/>
      <c r="C7280" s="90"/>
      <c r="D7280" s="91"/>
    </row>
    <row r="7281" spans="1:4" x14ac:dyDescent="0.25">
      <c r="A7281" s="505"/>
      <c r="B7281" s="505"/>
      <c r="C7281" s="505"/>
      <c r="D7281" s="505"/>
    </row>
    <row r="7282" spans="1:4" x14ac:dyDescent="0.25">
      <c r="A7282" s="507"/>
      <c r="B7282" s="507"/>
      <c r="C7282" s="507"/>
      <c r="D7282" s="85"/>
    </row>
    <row r="7283" spans="1:4" x14ac:dyDescent="0.25">
      <c r="A7283" s="86"/>
      <c r="B7283" s="86"/>
      <c r="C7283" s="87"/>
      <c r="D7283" s="88"/>
    </row>
    <row r="7284" spans="1:4" x14ac:dyDescent="0.25">
      <c r="A7284" s="89"/>
      <c r="B7284" s="89"/>
      <c r="C7284" s="90"/>
      <c r="D7284" s="91"/>
    </row>
    <row r="7285" spans="1:4" x14ac:dyDescent="0.25">
      <c r="A7285" s="89"/>
      <c r="B7285" s="89"/>
      <c r="C7285" s="90"/>
      <c r="D7285" s="93"/>
    </row>
    <row r="7286" spans="1:4" x14ac:dyDescent="0.25">
      <c r="A7286" s="505"/>
      <c r="B7286" s="505"/>
      <c r="C7286" s="505"/>
      <c r="D7286" s="505"/>
    </row>
    <row r="7287" spans="1:4" x14ac:dyDescent="0.25">
      <c r="A7287" s="507"/>
      <c r="B7287" s="507"/>
      <c r="C7287" s="507"/>
      <c r="D7287" s="85"/>
    </row>
    <row r="7288" spans="1:4" x14ac:dyDescent="0.25">
      <c r="A7288" s="507"/>
      <c r="B7288" s="507"/>
      <c r="C7288" s="507"/>
      <c r="D7288" s="85"/>
    </row>
    <row r="7289" spans="1:4" x14ac:dyDescent="0.25">
      <c r="A7289" s="86"/>
      <c r="B7289" s="86"/>
      <c r="C7289" s="87"/>
      <c r="D7289" s="88"/>
    </row>
    <row r="7290" spans="1:4" x14ac:dyDescent="0.25">
      <c r="A7290" s="89"/>
      <c r="B7290" s="89"/>
      <c r="C7290" s="90"/>
      <c r="D7290" s="92"/>
    </row>
    <row r="7291" spans="1:4" x14ac:dyDescent="0.25">
      <c r="A7291" s="89"/>
      <c r="B7291" s="89"/>
      <c r="C7291" s="90"/>
      <c r="D7291" s="92"/>
    </row>
    <row r="7292" spans="1:4" x14ac:dyDescent="0.25">
      <c r="A7292" s="89"/>
      <c r="B7292" s="89"/>
      <c r="C7292" s="90"/>
      <c r="D7292" s="91"/>
    </row>
    <row r="7293" spans="1:4" x14ac:dyDescent="0.25">
      <c r="A7293" s="505"/>
      <c r="B7293" s="505"/>
      <c r="C7293" s="505"/>
      <c r="D7293" s="505"/>
    </row>
    <row r="7294" spans="1:4" x14ac:dyDescent="0.25">
      <c r="A7294" s="507"/>
      <c r="B7294" s="507"/>
      <c r="C7294" s="507"/>
      <c r="D7294" s="85"/>
    </row>
    <row r="7295" spans="1:4" x14ac:dyDescent="0.25">
      <c r="A7295" s="86"/>
      <c r="B7295" s="86"/>
      <c r="C7295" s="87"/>
      <c r="D7295" s="88"/>
    </row>
    <row r="7296" spans="1:4" x14ac:dyDescent="0.25">
      <c r="A7296" s="89"/>
      <c r="B7296" s="89"/>
      <c r="C7296" s="90"/>
      <c r="D7296" s="91"/>
    </row>
    <row r="7297" spans="1:4" x14ac:dyDescent="0.25">
      <c r="A7297" s="89"/>
      <c r="B7297" s="89"/>
      <c r="C7297" s="90"/>
      <c r="D7297" s="91"/>
    </row>
    <row r="7298" spans="1:4" x14ac:dyDescent="0.25">
      <c r="A7298" s="505"/>
      <c r="B7298" s="505"/>
      <c r="C7298" s="505"/>
      <c r="D7298" s="505"/>
    </row>
    <row r="7299" spans="1:4" x14ac:dyDescent="0.25">
      <c r="A7299" s="507"/>
      <c r="B7299" s="507"/>
      <c r="C7299" s="507"/>
      <c r="D7299" s="85"/>
    </row>
    <row r="7300" spans="1:4" x14ac:dyDescent="0.25">
      <c r="A7300" s="86"/>
      <c r="B7300" s="86"/>
      <c r="C7300" s="87"/>
      <c r="D7300" s="88"/>
    </row>
    <row r="7301" spans="1:4" x14ac:dyDescent="0.25">
      <c r="A7301" s="89"/>
      <c r="B7301" s="89"/>
      <c r="C7301" s="90"/>
      <c r="D7301" s="91"/>
    </row>
    <row r="7302" spans="1:4" x14ac:dyDescent="0.25">
      <c r="A7302" s="89"/>
      <c r="B7302" s="89"/>
      <c r="C7302" s="90"/>
      <c r="D7302" s="91"/>
    </row>
    <row r="7303" spans="1:4" x14ac:dyDescent="0.25">
      <c r="A7303" s="89"/>
      <c r="B7303" s="89"/>
      <c r="C7303" s="90"/>
      <c r="D7303" s="91"/>
    </row>
    <row r="7304" spans="1:4" x14ac:dyDescent="0.25">
      <c r="A7304" s="89"/>
      <c r="B7304" s="89"/>
      <c r="C7304" s="90"/>
      <c r="D7304" s="91"/>
    </row>
    <row r="7305" spans="1:4" x14ac:dyDescent="0.25">
      <c r="A7305" s="505"/>
      <c r="B7305" s="505"/>
      <c r="C7305" s="505"/>
      <c r="D7305" s="505"/>
    </row>
    <row r="7306" spans="1:4" x14ac:dyDescent="0.25">
      <c r="A7306" s="507"/>
      <c r="B7306" s="507"/>
      <c r="C7306" s="507"/>
      <c r="D7306" s="85"/>
    </row>
    <row r="7307" spans="1:4" x14ac:dyDescent="0.25">
      <c r="A7307" s="86"/>
      <c r="B7307" s="86"/>
      <c r="C7307" s="87"/>
      <c r="D7307" s="88"/>
    </row>
    <row r="7308" spans="1:4" x14ac:dyDescent="0.25">
      <c r="A7308" s="89"/>
      <c r="B7308" s="89"/>
      <c r="C7308" s="90"/>
      <c r="D7308" s="91"/>
    </row>
    <row r="7309" spans="1:4" x14ac:dyDescent="0.25">
      <c r="A7309" s="89"/>
      <c r="B7309" s="89"/>
      <c r="C7309" s="90"/>
      <c r="D7309" s="91"/>
    </row>
    <row r="7310" spans="1:4" x14ac:dyDescent="0.25">
      <c r="A7310" s="89"/>
      <c r="B7310" s="89"/>
      <c r="C7310" s="90"/>
      <c r="D7310" s="91"/>
    </row>
    <row r="7311" spans="1:4" x14ac:dyDescent="0.25">
      <c r="A7311" s="89"/>
      <c r="B7311" s="89"/>
      <c r="C7311" s="90"/>
      <c r="D7311" s="91"/>
    </row>
    <row r="7312" spans="1:4" x14ac:dyDescent="0.25">
      <c r="A7312" s="89"/>
      <c r="B7312" s="89"/>
      <c r="C7312" s="90"/>
      <c r="D7312" s="92"/>
    </row>
    <row r="7313" spans="1:4" x14ac:dyDescent="0.25">
      <c r="A7313" s="505"/>
      <c r="B7313" s="505"/>
      <c r="C7313" s="505"/>
      <c r="D7313" s="505"/>
    </row>
    <row r="7314" spans="1:4" x14ac:dyDescent="0.25">
      <c r="A7314" s="507"/>
      <c r="B7314" s="507"/>
      <c r="C7314" s="507"/>
      <c r="D7314" s="85"/>
    </row>
    <row r="7315" spans="1:4" x14ac:dyDescent="0.25">
      <c r="A7315" s="507"/>
      <c r="B7315" s="507"/>
      <c r="C7315" s="507"/>
      <c r="D7315" s="85"/>
    </row>
    <row r="7316" spans="1:4" x14ac:dyDescent="0.25">
      <c r="A7316" s="86"/>
      <c r="B7316" s="86"/>
      <c r="C7316" s="87"/>
      <c r="D7316" s="88"/>
    </row>
    <row r="7317" spans="1:4" x14ac:dyDescent="0.25">
      <c r="A7317" s="89"/>
      <c r="B7317" s="89"/>
      <c r="C7317" s="90"/>
      <c r="D7317" s="91"/>
    </row>
    <row r="7318" spans="1:4" x14ac:dyDescent="0.25">
      <c r="A7318" s="89"/>
      <c r="B7318" s="89"/>
      <c r="C7318" s="90"/>
      <c r="D7318" s="91"/>
    </row>
    <row r="7319" spans="1:4" x14ac:dyDescent="0.25">
      <c r="A7319" s="89"/>
      <c r="B7319" s="89"/>
      <c r="C7319" s="90"/>
      <c r="D7319" s="92"/>
    </row>
    <row r="7320" spans="1:4" x14ac:dyDescent="0.25">
      <c r="A7320" s="89"/>
      <c r="B7320" s="89"/>
      <c r="C7320" s="90"/>
      <c r="D7320" s="91"/>
    </row>
    <row r="7321" spans="1:4" x14ac:dyDescent="0.25">
      <c r="A7321" s="89"/>
      <c r="B7321" s="89"/>
      <c r="C7321" s="90"/>
      <c r="D7321" s="91"/>
    </row>
    <row r="7322" spans="1:4" x14ac:dyDescent="0.25">
      <c r="A7322" s="89"/>
      <c r="B7322" s="89"/>
      <c r="C7322" s="90"/>
      <c r="D7322" s="91"/>
    </row>
    <row r="7323" spans="1:4" x14ac:dyDescent="0.25">
      <c r="A7323" s="89"/>
      <c r="B7323" s="89"/>
      <c r="C7323" s="90"/>
      <c r="D7323" s="91"/>
    </row>
    <row r="7324" spans="1:4" x14ac:dyDescent="0.25">
      <c r="A7324" s="505"/>
      <c r="B7324" s="505"/>
      <c r="C7324" s="505"/>
      <c r="D7324" s="505"/>
    </row>
    <row r="7325" spans="1:4" x14ac:dyDescent="0.25">
      <c r="A7325" s="507"/>
      <c r="B7325" s="507"/>
      <c r="C7325" s="507"/>
      <c r="D7325" s="85"/>
    </row>
    <row r="7326" spans="1:4" x14ac:dyDescent="0.25">
      <c r="A7326" s="507"/>
      <c r="B7326" s="507"/>
      <c r="C7326" s="507"/>
      <c r="D7326" s="85"/>
    </row>
    <row r="7327" spans="1:4" x14ac:dyDescent="0.25">
      <c r="A7327" s="86"/>
      <c r="B7327" s="86"/>
      <c r="C7327" s="87"/>
      <c r="D7327" s="88"/>
    </row>
    <row r="7328" spans="1:4" x14ac:dyDescent="0.25">
      <c r="A7328" s="89"/>
      <c r="B7328" s="89"/>
      <c r="C7328" s="90"/>
      <c r="D7328" s="92"/>
    </row>
    <row r="7329" spans="1:4" x14ac:dyDescent="0.25">
      <c r="A7329" s="505"/>
      <c r="B7329" s="505"/>
      <c r="C7329" s="505"/>
      <c r="D7329" s="505"/>
    </row>
    <row r="7330" spans="1:4" x14ac:dyDescent="0.25">
      <c r="A7330" s="507"/>
      <c r="B7330" s="507"/>
      <c r="C7330" s="507"/>
      <c r="D7330" s="85"/>
    </row>
    <row r="7331" spans="1:4" x14ac:dyDescent="0.25">
      <c r="A7331" s="86"/>
      <c r="B7331" s="86"/>
      <c r="C7331" s="87"/>
      <c r="D7331" s="88"/>
    </row>
    <row r="7332" spans="1:4" x14ac:dyDescent="0.25">
      <c r="A7332" s="89"/>
      <c r="B7332" s="89"/>
      <c r="C7332" s="90"/>
      <c r="D7332" s="92"/>
    </row>
    <row r="7333" spans="1:4" x14ac:dyDescent="0.25">
      <c r="A7333" s="89"/>
      <c r="B7333" s="89"/>
      <c r="C7333" s="90"/>
      <c r="D7333" s="92"/>
    </row>
    <row r="7334" spans="1:4" x14ac:dyDescent="0.25">
      <c r="A7334" s="89"/>
      <c r="B7334" s="89"/>
      <c r="C7334" s="90"/>
      <c r="D7334" s="92"/>
    </row>
    <row r="7335" spans="1:4" x14ac:dyDescent="0.25">
      <c r="A7335" s="89"/>
      <c r="B7335" s="89"/>
      <c r="C7335" s="90"/>
      <c r="D7335" s="93"/>
    </row>
    <row r="7336" spans="1:4" x14ac:dyDescent="0.25">
      <c r="A7336" s="89"/>
      <c r="B7336" s="89"/>
      <c r="C7336" s="90"/>
      <c r="D7336" s="93"/>
    </row>
    <row r="7337" spans="1:4" x14ac:dyDescent="0.25">
      <c r="A7337" s="89"/>
      <c r="B7337" s="89"/>
      <c r="C7337" s="90"/>
      <c r="D7337" s="93"/>
    </row>
    <row r="7338" spans="1:4" x14ac:dyDescent="0.25">
      <c r="A7338" s="505"/>
      <c r="B7338" s="505"/>
      <c r="C7338" s="505"/>
      <c r="D7338" s="505"/>
    </row>
    <row r="7339" spans="1:4" x14ac:dyDescent="0.25">
      <c r="A7339" s="507"/>
      <c r="B7339" s="507"/>
      <c r="C7339" s="507"/>
      <c r="D7339" s="85"/>
    </row>
    <row r="7340" spans="1:4" x14ac:dyDescent="0.25">
      <c r="A7340" s="507"/>
      <c r="B7340" s="507"/>
      <c r="C7340" s="507"/>
      <c r="D7340" s="85"/>
    </row>
    <row r="7341" spans="1:4" x14ac:dyDescent="0.25">
      <c r="A7341" s="86"/>
      <c r="B7341" s="86"/>
      <c r="C7341" s="87"/>
      <c r="D7341" s="88"/>
    </row>
    <row r="7342" spans="1:4" x14ac:dyDescent="0.25">
      <c r="A7342" s="89"/>
      <c r="B7342" s="89"/>
      <c r="C7342" s="90"/>
      <c r="D7342" s="92"/>
    </row>
    <row r="7343" spans="1:4" x14ac:dyDescent="0.25">
      <c r="A7343" s="505"/>
      <c r="B7343" s="505"/>
      <c r="C7343" s="505"/>
      <c r="D7343" s="505"/>
    </row>
    <row r="7344" spans="1:4" x14ac:dyDescent="0.25">
      <c r="A7344" s="507"/>
      <c r="B7344" s="507"/>
      <c r="C7344" s="507"/>
      <c r="D7344" s="85"/>
    </row>
    <row r="7345" spans="1:4" x14ac:dyDescent="0.25">
      <c r="A7345" s="507"/>
      <c r="B7345" s="507"/>
      <c r="C7345" s="507"/>
      <c r="D7345" s="85"/>
    </row>
    <row r="7346" spans="1:4" x14ac:dyDescent="0.25">
      <c r="A7346" s="86"/>
      <c r="B7346" s="86"/>
      <c r="C7346" s="87"/>
      <c r="D7346" s="88"/>
    </row>
    <row r="7347" spans="1:4" x14ac:dyDescent="0.25">
      <c r="A7347" s="89"/>
      <c r="B7347" s="89"/>
      <c r="C7347" s="90"/>
      <c r="D7347" s="93"/>
    </row>
    <row r="7348" spans="1:4" x14ac:dyDescent="0.25">
      <c r="A7348" s="89"/>
      <c r="B7348" s="89"/>
      <c r="C7348" s="90"/>
      <c r="D7348" s="93"/>
    </row>
    <row r="7349" spans="1:4" x14ac:dyDescent="0.25">
      <c r="A7349" s="89"/>
      <c r="B7349" s="89"/>
      <c r="C7349" s="90"/>
      <c r="D7349" s="93"/>
    </row>
    <row r="7350" spans="1:4" x14ac:dyDescent="0.25">
      <c r="A7350" s="89"/>
      <c r="B7350" s="89"/>
      <c r="C7350" s="90"/>
      <c r="D7350" s="93"/>
    </row>
    <row r="7351" spans="1:4" x14ac:dyDescent="0.25">
      <c r="A7351" s="89"/>
      <c r="B7351" s="89"/>
      <c r="C7351" s="90"/>
      <c r="D7351" s="93"/>
    </row>
    <row r="7352" spans="1:4" x14ac:dyDescent="0.25">
      <c r="A7352" s="89"/>
      <c r="B7352" s="89"/>
      <c r="C7352" s="90"/>
      <c r="D7352" s="93"/>
    </row>
    <row r="7353" spans="1:4" x14ac:dyDescent="0.25">
      <c r="A7353" s="89"/>
      <c r="B7353" s="89"/>
      <c r="C7353" s="90"/>
      <c r="D7353" s="92"/>
    </row>
    <row r="7354" spans="1:4" x14ac:dyDescent="0.25">
      <c r="A7354" s="89"/>
      <c r="B7354" s="89"/>
      <c r="C7354" s="90"/>
      <c r="D7354" s="92"/>
    </row>
    <row r="7355" spans="1:4" x14ac:dyDescent="0.25">
      <c r="A7355" s="89"/>
      <c r="B7355" s="89"/>
      <c r="C7355" s="90"/>
      <c r="D7355" s="92"/>
    </row>
    <row r="7356" spans="1:4" x14ac:dyDescent="0.25">
      <c r="A7356" s="89"/>
      <c r="B7356" s="89"/>
      <c r="C7356" s="90"/>
      <c r="D7356" s="93"/>
    </row>
    <row r="7357" spans="1:4" x14ac:dyDescent="0.25">
      <c r="A7357" s="89"/>
      <c r="B7357" s="89"/>
      <c r="C7357" s="90"/>
      <c r="D7357" s="92"/>
    </row>
    <row r="7358" spans="1:4" x14ac:dyDescent="0.25">
      <c r="A7358" s="89"/>
      <c r="B7358" s="89"/>
      <c r="C7358" s="90"/>
      <c r="D7358" s="92"/>
    </row>
    <row r="7359" spans="1:4" x14ac:dyDescent="0.25">
      <c r="A7359" s="89"/>
      <c r="B7359" s="89"/>
      <c r="C7359" s="90"/>
      <c r="D7359" s="92"/>
    </row>
    <row r="7360" spans="1:4" x14ac:dyDescent="0.25">
      <c r="A7360" s="89"/>
      <c r="B7360" s="89"/>
      <c r="C7360" s="90"/>
      <c r="D7360" s="92"/>
    </row>
    <row r="7361" spans="1:4" x14ac:dyDescent="0.25">
      <c r="A7361" s="89"/>
      <c r="B7361" s="89"/>
      <c r="C7361" s="90"/>
      <c r="D7361" s="92"/>
    </row>
    <row r="7362" spans="1:4" x14ac:dyDescent="0.25">
      <c r="A7362" s="89"/>
      <c r="B7362" s="89"/>
      <c r="C7362" s="90"/>
      <c r="D7362" s="93"/>
    </row>
    <row r="7363" spans="1:4" x14ac:dyDescent="0.25">
      <c r="A7363" s="89"/>
      <c r="B7363" s="89"/>
      <c r="C7363" s="90"/>
      <c r="D7363" s="93"/>
    </row>
    <row r="7364" spans="1:4" x14ac:dyDescent="0.25">
      <c r="A7364" s="89"/>
      <c r="B7364" s="89"/>
      <c r="C7364" s="90"/>
      <c r="D7364" s="93"/>
    </row>
    <row r="7365" spans="1:4" x14ac:dyDescent="0.25">
      <c r="A7365" s="89"/>
      <c r="B7365" s="89"/>
      <c r="C7365" s="90"/>
      <c r="D7365" s="93"/>
    </row>
    <row r="7366" spans="1:4" x14ac:dyDescent="0.25">
      <c r="A7366" s="89"/>
      <c r="B7366" s="89"/>
      <c r="C7366" s="90"/>
      <c r="D7366" s="92"/>
    </row>
    <row r="7367" spans="1:4" x14ac:dyDescent="0.25">
      <c r="A7367" s="89"/>
      <c r="B7367" s="89"/>
      <c r="C7367" s="90"/>
      <c r="D7367" s="92"/>
    </row>
    <row r="7368" spans="1:4" x14ac:dyDescent="0.25">
      <c r="A7368" s="89"/>
      <c r="B7368" s="89"/>
      <c r="C7368" s="90"/>
      <c r="D7368" s="92"/>
    </row>
    <row r="7369" spans="1:4" x14ac:dyDescent="0.25">
      <c r="A7369" s="89"/>
      <c r="B7369" s="89"/>
      <c r="C7369" s="90"/>
      <c r="D7369" s="91"/>
    </row>
    <row r="7370" spans="1:4" x14ac:dyDescent="0.25">
      <c r="A7370" s="89"/>
      <c r="B7370" s="89"/>
      <c r="C7370" s="90"/>
      <c r="D7370" s="92"/>
    </row>
    <row r="7371" spans="1:4" x14ac:dyDescent="0.25">
      <c r="A7371" s="89"/>
      <c r="B7371" s="89"/>
      <c r="C7371" s="90"/>
      <c r="D7371" s="92"/>
    </row>
    <row r="7372" spans="1:4" x14ac:dyDescent="0.25">
      <c r="A7372" s="89"/>
      <c r="B7372" s="89"/>
      <c r="C7372" s="90"/>
      <c r="D7372" s="91"/>
    </row>
    <row r="7373" spans="1:4" x14ac:dyDescent="0.25">
      <c r="A7373" s="89"/>
      <c r="B7373" s="89"/>
      <c r="C7373" s="90"/>
      <c r="D7373" s="92"/>
    </row>
    <row r="7374" spans="1:4" x14ac:dyDescent="0.25">
      <c r="A7374" s="505"/>
      <c r="B7374" s="505"/>
      <c r="C7374" s="505"/>
      <c r="D7374" s="505"/>
    </row>
    <row r="7375" spans="1:4" x14ac:dyDescent="0.25">
      <c r="A7375" s="507"/>
      <c r="B7375" s="507"/>
      <c r="C7375" s="507"/>
      <c r="D7375" s="85"/>
    </row>
    <row r="7376" spans="1:4" x14ac:dyDescent="0.25">
      <c r="A7376" s="507"/>
      <c r="B7376" s="507"/>
      <c r="C7376" s="507"/>
      <c r="D7376" s="85"/>
    </row>
    <row r="7377" spans="1:4" x14ac:dyDescent="0.25">
      <c r="A7377" s="86"/>
      <c r="B7377" s="86"/>
      <c r="C7377" s="87"/>
      <c r="D7377" s="88"/>
    </row>
    <row r="7378" spans="1:4" x14ac:dyDescent="0.25">
      <c r="A7378" s="89"/>
      <c r="B7378" s="89"/>
      <c r="C7378" s="90"/>
      <c r="D7378" s="93"/>
    </row>
    <row r="7379" spans="1:4" x14ac:dyDescent="0.25">
      <c r="A7379" s="89"/>
      <c r="B7379" s="89"/>
      <c r="C7379" s="90"/>
      <c r="D7379" s="93"/>
    </row>
    <row r="7380" spans="1:4" x14ac:dyDescent="0.25">
      <c r="A7380" s="505"/>
      <c r="B7380" s="505"/>
      <c r="C7380" s="505"/>
      <c r="D7380" s="505"/>
    </row>
    <row r="7381" spans="1:4" x14ac:dyDescent="0.25">
      <c r="A7381" s="507"/>
      <c r="B7381" s="507"/>
      <c r="C7381" s="507"/>
      <c r="D7381" s="85"/>
    </row>
    <row r="7382" spans="1:4" x14ac:dyDescent="0.25">
      <c r="A7382" s="507"/>
      <c r="B7382" s="507"/>
      <c r="C7382" s="507"/>
      <c r="D7382" s="85"/>
    </row>
    <row r="7383" spans="1:4" x14ac:dyDescent="0.25">
      <c r="A7383" s="86"/>
      <c r="B7383" s="86"/>
      <c r="C7383" s="87"/>
      <c r="D7383" s="88"/>
    </row>
    <row r="7384" spans="1:4" x14ac:dyDescent="0.25">
      <c r="A7384" s="89"/>
      <c r="B7384" s="89"/>
      <c r="C7384" s="90"/>
      <c r="D7384" s="92"/>
    </row>
    <row r="7385" spans="1:4" x14ac:dyDescent="0.25">
      <c r="A7385" s="89"/>
      <c r="B7385" s="89"/>
      <c r="C7385" s="90"/>
      <c r="D7385" s="92"/>
    </row>
    <row r="7386" spans="1:4" x14ac:dyDescent="0.25">
      <c r="A7386" s="89"/>
      <c r="B7386" s="89"/>
      <c r="C7386" s="90"/>
      <c r="D7386" s="93"/>
    </row>
    <row r="7387" spans="1:4" x14ac:dyDescent="0.25">
      <c r="A7387" s="89"/>
      <c r="B7387" s="89"/>
      <c r="C7387" s="90"/>
      <c r="D7387" s="92"/>
    </row>
    <row r="7388" spans="1:4" x14ac:dyDescent="0.25">
      <c r="A7388" s="505"/>
      <c r="B7388" s="505"/>
      <c r="C7388" s="505"/>
      <c r="D7388" s="505"/>
    </row>
    <row r="7389" spans="1:4" x14ac:dyDescent="0.25">
      <c r="A7389" s="507"/>
      <c r="B7389" s="507"/>
      <c r="C7389" s="507"/>
      <c r="D7389" s="85"/>
    </row>
    <row r="7390" spans="1:4" x14ac:dyDescent="0.25">
      <c r="A7390" s="86"/>
      <c r="B7390" s="86"/>
      <c r="C7390" s="87"/>
      <c r="D7390" s="88"/>
    </row>
    <row r="7391" spans="1:4" x14ac:dyDescent="0.25">
      <c r="A7391" s="89"/>
      <c r="B7391" s="89"/>
      <c r="C7391" s="90"/>
      <c r="D7391" s="93"/>
    </row>
    <row r="7392" spans="1:4" x14ac:dyDescent="0.25">
      <c r="A7392" s="89"/>
      <c r="B7392" s="89"/>
      <c r="C7392" s="90"/>
      <c r="D7392" s="93"/>
    </row>
    <row r="7393" spans="1:4" x14ac:dyDescent="0.25">
      <c r="A7393" s="89"/>
      <c r="B7393" s="89"/>
      <c r="C7393" s="90"/>
      <c r="D7393" s="93"/>
    </row>
    <row r="7394" spans="1:4" x14ac:dyDescent="0.25">
      <c r="A7394" s="505"/>
      <c r="B7394" s="505"/>
      <c r="C7394" s="505"/>
      <c r="D7394" s="505"/>
    </row>
    <row r="7395" spans="1:4" x14ac:dyDescent="0.25">
      <c r="A7395" s="507"/>
      <c r="B7395" s="507"/>
      <c r="C7395" s="507"/>
      <c r="D7395" s="85"/>
    </row>
    <row r="7396" spans="1:4" x14ac:dyDescent="0.25">
      <c r="A7396" s="507"/>
      <c r="B7396" s="507"/>
      <c r="C7396" s="507"/>
      <c r="D7396" s="85"/>
    </row>
    <row r="7397" spans="1:4" x14ac:dyDescent="0.25">
      <c r="A7397" s="86"/>
      <c r="B7397" s="86"/>
      <c r="C7397" s="87"/>
      <c r="D7397" s="88"/>
    </row>
    <row r="7398" spans="1:4" x14ac:dyDescent="0.25">
      <c r="A7398" s="89"/>
      <c r="B7398" s="89"/>
      <c r="C7398" s="90"/>
      <c r="D7398" s="93"/>
    </row>
    <row r="7399" spans="1:4" x14ac:dyDescent="0.25">
      <c r="A7399" s="505"/>
      <c r="B7399" s="505"/>
      <c r="C7399" s="505"/>
      <c r="D7399" s="505"/>
    </row>
    <row r="7400" spans="1:4" x14ac:dyDescent="0.25">
      <c r="A7400" s="507"/>
      <c r="B7400" s="507"/>
      <c r="C7400" s="507"/>
      <c r="D7400" s="85"/>
    </row>
    <row r="7401" spans="1:4" x14ac:dyDescent="0.25">
      <c r="A7401" s="507"/>
      <c r="B7401" s="507"/>
      <c r="C7401" s="507"/>
      <c r="D7401" s="85"/>
    </row>
    <row r="7402" spans="1:4" x14ac:dyDescent="0.25">
      <c r="A7402" s="86"/>
      <c r="B7402" s="86"/>
      <c r="C7402" s="87"/>
      <c r="D7402" s="88"/>
    </row>
    <row r="7403" spans="1:4" x14ac:dyDescent="0.25">
      <c r="A7403" s="89"/>
      <c r="B7403" s="89"/>
      <c r="C7403" s="90"/>
      <c r="D7403" s="92"/>
    </row>
    <row r="7404" spans="1:4" x14ac:dyDescent="0.25">
      <c r="A7404" s="89"/>
      <c r="B7404" s="89"/>
      <c r="C7404" s="90"/>
      <c r="D7404" s="91"/>
    </row>
    <row r="7405" spans="1:4" x14ac:dyDescent="0.25">
      <c r="A7405" s="89"/>
      <c r="B7405" s="89"/>
      <c r="C7405" s="90"/>
      <c r="D7405" s="91"/>
    </row>
    <row r="7406" spans="1:4" x14ac:dyDescent="0.25">
      <c r="A7406" s="89"/>
      <c r="B7406" s="89"/>
      <c r="C7406" s="90"/>
      <c r="D7406" s="92"/>
    </row>
    <row r="7407" spans="1:4" x14ac:dyDescent="0.25">
      <c r="A7407" s="505"/>
      <c r="B7407" s="505"/>
      <c r="C7407" s="505"/>
      <c r="D7407" s="505"/>
    </row>
    <row r="7408" spans="1:4" x14ac:dyDescent="0.25">
      <c r="A7408" s="507"/>
      <c r="B7408" s="507"/>
      <c r="C7408" s="507"/>
      <c r="D7408" s="85"/>
    </row>
    <row r="7409" spans="1:4" x14ac:dyDescent="0.25">
      <c r="A7409" s="507"/>
      <c r="B7409" s="507"/>
      <c r="C7409" s="507"/>
      <c r="D7409" s="85"/>
    </row>
    <row r="7410" spans="1:4" x14ac:dyDescent="0.25">
      <c r="A7410" s="86"/>
      <c r="B7410" s="86"/>
      <c r="C7410" s="87"/>
      <c r="D7410" s="88"/>
    </row>
    <row r="7411" spans="1:4" x14ac:dyDescent="0.25">
      <c r="A7411" s="89"/>
      <c r="B7411" s="89"/>
      <c r="C7411" s="90"/>
      <c r="D7411" s="92"/>
    </row>
    <row r="7412" spans="1:4" x14ac:dyDescent="0.25">
      <c r="A7412" s="89"/>
      <c r="B7412" s="89"/>
      <c r="C7412" s="90"/>
      <c r="D7412" s="92"/>
    </row>
    <row r="7413" spans="1:4" x14ac:dyDescent="0.25">
      <c r="A7413" s="505"/>
      <c r="B7413" s="505"/>
      <c r="C7413" s="505"/>
      <c r="D7413" s="505"/>
    </row>
    <row r="7414" spans="1:4" x14ac:dyDescent="0.25">
      <c r="A7414" s="507"/>
      <c r="B7414" s="507"/>
      <c r="C7414" s="507"/>
      <c r="D7414" s="85"/>
    </row>
    <row r="7415" spans="1:4" x14ac:dyDescent="0.25">
      <c r="A7415" s="507"/>
      <c r="B7415" s="507"/>
      <c r="C7415" s="507"/>
      <c r="D7415" s="85"/>
    </row>
    <row r="7416" spans="1:4" x14ac:dyDescent="0.25">
      <c r="A7416" s="86"/>
      <c r="B7416" s="86"/>
      <c r="C7416" s="87"/>
      <c r="D7416" s="88"/>
    </row>
    <row r="7417" spans="1:4" x14ac:dyDescent="0.25">
      <c r="A7417" s="89"/>
      <c r="B7417" s="89"/>
      <c r="C7417" s="90"/>
      <c r="D7417" s="91"/>
    </row>
    <row r="7418" spans="1:4" x14ac:dyDescent="0.25">
      <c r="A7418" s="89"/>
      <c r="B7418" s="89"/>
      <c r="C7418" s="90"/>
      <c r="D7418" s="91"/>
    </row>
    <row r="7419" spans="1:4" x14ac:dyDescent="0.25">
      <c r="A7419" s="89"/>
      <c r="B7419" s="89"/>
      <c r="C7419" s="90"/>
      <c r="D7419" s="92"/>
    </row>
    <row r="7420" spans="1:4" x14ac:dyDescent="0.25">
      <c r="A7420" s="505"/>
      <c r="B7420" s="505"/>
      <c r="C7420" s="505"/>
      <c r="D7420" s="505"/>
    </row>
    <row r="7421" spans="1:4" x14ac:dyDescent="0.25">
      <c r="A7421" s="507"/>
      <c r="B7421" s="507"/>
      <c r="C7421" s="507"/>
      <c r="D7421" s="85"/>
    </row>
    <row r="7422" spans="1:4" x14ac:dyDescent="0.25">
      <c r="A7422" s="86"/>
      <c r="B7422" s="86"/>
      <c r="C7422" s="87"/>
      <c r="D7422" s="88"/>
    </row>
    <row r="7423" spans="1:4" x14ac:dyDescent="0.25">
      <c r="A7423" s="89"/>
      <c r="B7423" s="89"/>
      <c r="C7423" s="90"/>
      <c r="D7423" s="91"/>
    </row>
    <row r="7424" spans="1:4" x14ac:dyDescent="0.25">
      <c r="A7424" s="505"/>
      <c r="B7424" s="505"/>
      <c r="C7424" s="505"/>
      <c r="D7424" s="505"/>
    </row>
    <row r="7425" spans="1:4" x14ac:dyDescent="0.25">
      <c r="A7425" s="507"/>
      <c r="B7425" s="507"/>
      <c r="C7425" s="507"/>
      <c r="D7425" s="85"/>
    </row>
    <row r="7426" spans="1:4" x14ac:dyDescent="0.25">
      <c r="A7426" s="507"/>
      <c r="B7426" s="507"/>
      <c r="C7426" s="507"/>
      <c r="D7426" s="85"/>
    </row>
    <row r="7427" spans="1:4" x14ac:dyDescent="0.25">
      <c r="A7427" s="86"/>
      <c r="B7427" s="86"/>
      <c r="C7427" s="87"/>
      <c r="D7427" s="88"/>
    </row>
    <row r="7428" spans="1:4" x14ac:dyDescent="0.25">
      <c r="A7428" s="89"/>
      <c r="B7428" s="89"/>
      <c r="C7428" s="90"/>
      <c r="D7428" s="92"/>
    </row>
    <row r="7429" spans="1:4" x14ac:dyDescent="0.25">
      <c r="A7429" s="505"/>
      <c r="B7429" s="505"/>
      <c r="C7429" s="505"/>
      <c r="D7429" s="505"/>
    </row>
    <row r="7430" spans="1:4" x14ac:dyDescent="0.25">
      <c r="A7430" s="507"/>
      <c r="B7430" s="507"/>
      <c r="C7430" s="507"/>
      <c r="D7430" s="85"/>
    </row>
    <row r="7431" spans="1:4" x14ac:dyDescent="0.25">
      <c r="A7431" s="86"/>
      <c r="B7431" s="86"/>
      <c r="C7431" s="87"/>
      <c r="D7431" s="88"/>
    </row>
    <row r="7432" spans="1:4" x14ac:dyDescent="0.25">
      <c r="A7432" s="89"/>
      <c r="B7432" s="89"/>
      <c r="C7432" s="90"/>
      <c r="D7432" s="92"/>
    </row>
    <row r="7433" spans="1:4" x14ac:dyDescent="0.25">
      <c r="A7433" s="89"/>
      <c r="B7433" s="89"/>
      <c r="C7433" s="90"/>
      <c r="D7433" s="92"/>
    </row>
    <row r="7434" spans="1:4" x14ac:dyDescent="0.25">
      <c r="A7434" s="505"/>
      <c r="B7434" s="505"/>
      <c r="C7434" s="505"/>
      <c r="D7434" s="505"/>
    </row>
    <row r="7435" spans="1:4" x14ac:dyDescent="0.25">
      <c r="A7435" s="507"/>
      <c r="B7435" s="507"/>
      <c r="C7435" s="507"/>
      <c r="D7435" s="85"/>
    </row>
    <row r="7436" spans="1:4" x14ac:dyDescent="0.25">
      <c r="A7436" s="507"/>
      <c r="B7436" s="507"/>
      <c r="C7436" s="507"/>
      <c r="D7436" s="85"/>
    </row>
    <row r="7437" spans="1:4" x14ac:dyDescent="0.25">
      <c r="A7437" s="86"/>
      <c r="B7437" s="86"/>
      <c r="C7437" s="87"/>
      <c r="D7437" s="88"/>
    </row>
    <row r="7438" spans="1:4" x14ac:dyDescent="0.25">
      <c r="A7438" s="89"/>
      <c r="B7438" s="89"/>
      <c r="C7438" s="90"/>
      <c r="D7438" s="93"/>
    </row>
    <row r="7439" spans="1:4" x14ac:dyDescent="0.25">
      <c r="A7439" s="89"/>
      <c r="B7439" s="89"/>
      <c r="C7439" s="90"/>
      <c r="D7439" s="92"/>
    </row>
    <row r="7440" spans="1:4" x14ac:dyDescent="0.25">
      <c r="A7440" s="89"/>
      <c r="B7440" s="89"/>
      <c r="C7440" s="90"/>
      <c r="D7440" s="92"/>
    </row>
    <row r="7441" spans="1:4" x14ac:dyDescent="0.25">
      <c r="A7441" s="505"/>
      <c r="B7441" s="505"/>
      <c r="C7441" s="505"/>
      <c r="D7441" s="505"/>
    </row>
    <row r="7442" spans="1:4" x14ac:dyDescent="0.25">
      <c r="A7442" s="507"/>
      <c r="B7442" s="507"/>
      <c r="C7442" s="507"/>
      <c r="D7442" s="85"/>
    </row>
    <row r="7443" spans="1:4" x14ac:dyDescent="0.25">
      <c r="A7443" s="507"/>
      <c r="B7443" s="507"/>
      <c r="C7443" s="507"/>
      <c r="D7443" s="85"/>
    </row>
    <row r="7444" spans="1:4" x14ac:dyDescent="0.25">
      <c r="A7444" s="86"/>
      <c r="B7444" s="86"/>
      <c r="C7444" s="87"/>
      <c r="D7444" s="88"/>
    </row>
    <row r="7445" spans="1:4" x14ac:dyDescent="0.25">
      <c r="A7445" s="89"/>
      <c r="B7445" s="89"/>
      <c r="C7445" s="90"/>
      <c r="D7445" s="91"/>
    </row>
    <row r="7446" spans="1:4" x14ac:dyDescent="0.25">
      <c r="A7446" s="89"/>
      <c r="B7446" s="89"/>
      <c r="C7446" s="90"/>
      <c r="D7446" s="91"/>
    </row>
    <row r="7447" spans="1:4" x14ac:dyDescent="0.25">
      <c r="A7447" s="505"/>
      <c r="B7447" s="505"/>
      <c r="C7447" s="505"/>
      <c r="D7447" s="505"/>
    </row>
    <row r="7448" spans="1:4" x14ac:dyDescent="0.25">
      <c r="A7448" s="507"/>
      <c r="B7448" s="507"/>
      <c r="C7448" s="507"/>
      <c r="D7448" s="85"/>
    </row>
    <row r="7449" spans="1:4" x14ac:dyDescent="0.25">
      <c r="A7449" s="86"/>
      <c r="B7449" s="86"/>
      <c r="C7449" s="87"/>
      <c r="D7449" s="88"/>
    </row>
    <row r="7450" spans="1:4" x14ac:dyDescent="0.25">
      <c r="A7450" s="89"/>
      <c r="B7450" s="89"/>
      <c r="C7450" s="90"/>
      <c r="D7450" s="93"/>
    </row>
    <row r="7451" spans="1:4" x14ac:dyDescent="0.25">
      <c r="A7451" s="505"/>
      <c r="B7451" s="505"/>
      <c r="C7451" s="505"/>
      <c r="D7451" s="505"/>
    </row>
    <row r="7452" spans="1:4" x14ac:dyDescent="0.25">
      <c r="A7452" s="507"/>
      <c r="B7452" s="507"/>
      <c r="C7452" s="507"/>
      <c r="D7452" s="85"/>
    </row>
    <row r="7453" spans="1:4" x14ac:dyDescent="0.25">
      <c r="A7453" s="86"/>
      <c r="B7453" s="86"/>
      <c r="C7453" s="87"/>
      <c r="D7453" s="88"/>
    </row>
    <row r="7454" spans="1:4" x14ac:dyDescent="0.25">
      <c r="A7454" s="89"/>
      <c r="B7454" s="89"/>
      <c r="C7454" s="90"/>
      <c r="D7454" s="93"/>
    </row>
    <row r="7455" spans="1:4" x14ac:dyDescent="0.25">
      <c r="A7455" s="89"/>
      <c r="B7455" s="89"/>
      <c r="C7455" s="90"/>
      <c r="D7455" s="93"/>
    </row>
    <row r="7456" spans="1:4" x14ac:dyDescent="0.25">
      <c r="A7456" s="89"/>
      <c r="B7456" s="89"/>
      <c r="C7456" s="90"/>
      <c r="D7456" s="93"/>
    </row>
    <row r="7457" spans="1:4" x14ac:dyDescent="0.25">
      <c r="A7457" s="505"/>
      <c r="B7457" s="505"/>
      <c r="C7457" s="505"/>
      <c r="D7457" s="505"/>
    </row>
    <row r="7458" spans="1:4" x14ac:dyDescent="0.25">
      <c r="A7458" s="507"/>
      <c r="B7458" s="507"/>
      <c r="C7458" s="507"/>
      <c r="D7458" s="85"/>
    </row>
    <row r="7459" spans="1:4" x14ac:dyDescent="0.25">
      <c r="A7459" s="86"/>
      <c r="B7459" s="86"/>
      <c r="C7459" s="87"/>
      <c r="D7459" s="88"/>
    </row>
    <row r="7460" spans="1:4" x14ac:dyDescent="0.25">
      <c r="A7460" s="89"/>
      <c r="B7460" s="89"/>
      <c r="C7460" s="90"/>
      <c r="D7460" s="93"/>
    </row>
    <row r="7461" spans="1:4" x14ac:dyDescent="0.25">
      <c r="A7461" s="89"/>
      <c r="B7461" s="89"/>
      <c r="C7461" s="90"/>
      <c r="D7461" s="93"/>
    </row>
    <row r="7462" spans="1:4" x14ac:dyDescent="0.25">
      <c r="A7462" s="505"/>
      <c r="B7462" s="505"/>
      <c r="C7462" s="505"/>
      <c r="D7462" s="505"/>
    </row>
    <row r="7463" spans="1:4" x14ac:dyDescent="0.25">
      <c r="A7463" s="507"/>
      <c r="B7463" s="507"/>
      <c r="C7463" s="507"/>
      <c r="D7463" s="85"/>
    </row>
    <row r="7464" spans="1:4" x14ac:dyDescent="0.25">
      <c r="A7464" s="86"/>
      <c r="B7464" s="86"/>
      <c r="C7464" s="87"/>
      <c r="D7464" s="88"/>
    </row>
    <row r="7465" spans="1:4" x14ac:dyDescent="0.25">
      <c r="A7465" s="89"/>
      <c r="B7465" s="89"/>
      <c r="C7465" s="90"/>
      <c r="D7465" s="94"/>
    </row>
    <row r="7466" spans="1:4" x14ac:dyDescent="0.25">
      <c r="A7466" s="505"/>
      <c r="B7466" s="505"/>
      <c r="C7466" s="505"/>
      <c r="D7466" s="505"/>
    </row>
    <row r="7467" spans="1:4" x14ac:dyDescent="0.25">
      <c r="A7467" s="507"/>
      <c r="B7467" s="507"/>
      <c r="C7467" s="507"/>
      <c r="D7467" s="85"/>
    </row>
    <row r="7468" spans="1:4" x14ac:dyDescent="0.25">
      <c r="A7468" s="86"/>
      <c r="B7468" s="86"/>
      <c r="C7468" s="87"/>
      <c r="D7468" s="88"/>
    </row>
    <row r="7469" spans="1:4" x14ac:dyDescent="0.25">
      <c r="A7469" s="89"/>
      <c r="B7469" s="89"/>
      <c r="C7469" s="90"/>
      <c r="D7469" s="93"/>
    </row>
    <row r="7470" spans="1:4" x14ac:dyDescent="0.25">
      <c r="A7470" s="89"/>
      <c r="B7470" s="89"/>
      <c r="C7470" s="90"/>
      <c r="D7470" s="93"/>
    </row>
    <row r="7471" spans="1:4" x14ac:dyDescent="0.25">
      <c r="A7471" s="89"/>
      <c r="B7471" s="89"/>
      <c r="C7471" s="90"/>
      <c r="D7471" s="93"/>
    </row>
    <row r="7472" spans="1:4" x14ac:dyDescent="0.25">
      <c r="A7472" s="505"/>
      <c r="B7472" s="505"/>
      <c r="C7472" s="505"/>
      <c r="D7472" s="505"/>
    </row>
    <row r="7473" spans="1:4" x14ac:dyDescent="0.25">
      <c r="A7473" s="507"/>
      <c r="B7473" s="507"/>
      <c r="C7473" s="507"/>
      <c r="D7473" s="85"/>
    </row>
    <row r="7474" spans="1:4" x14ac:dyDescent="0.25">
      <c r="A7474" s="507"/>
      <c r="B7474" s="507"/>
      <c r="C7474" s="507"/>
      <c r="D7474" s="85"/>
    </row>
    <row r="7475" spans="1:4" x14ac:dyDescent="0.25">
      <c r="A7475" s="86"/>
      <c r="B7475" s="86"/>
      <c r="C7475" s="87"/>
      <c r="D7475" s="88"/>
    </row>
    <row r="7476" spans="1:4" x14ac:dyDescent="0.25">
      <c r="A7476" s="89"/>
      <c r="B7476" s="89"/>
      <c r="C7476" s="90"/>
      <c r="D7476" s="94"/>
    </row>
    <row r="7477" spans="1:4" x14ac:dyDescent="0.25">
      <c r="A7477" s="89"/>
      <c r="B7477" s="89"/>
      <c r="C7477" s="90"/>
      <c r="D7477" s="94"/>
    </row>
    <row r="7478" spans="1:4" x14ac:dyDescent="0.25">
      <c r="A7478" s="89"/>
      <c r="B7478" s="89"/>
      <c r="C7478" s="90"/>
      <c r="D7478" s="91"/>
    </row>
    <row r="7479" spans="1:4" x14ac:dyDescent="0.25">
      <c r="A7479" s="89"/>
      <c r="B7479" s="89"/>
      <c r="C7479" s="90"/>
      <c r="D7479" s="91"/>
    </row>
    <row r="7480" spans="1:4" x14ac:dyDescent="0.25">
      <c r="A7480" s="505"/>
      <c r="B7480" s="505"/>
      <c r="C7480" s="505"/>
      <c r="D7480" s="505"/>
    </row>
    <row r="7481" spans="1:4" x14ac:dyDescent="0.25">
      <c r="A7481" s="507"/>
      <c r="B7481" s="507"/>
      <c r="C7481" s="507"/>
      <c r="D7481" s="85"/>
    </row>
    <row r="7482" spans="1:4" x14ac:dyDescent="0.25">
      <c r="A7482" s="507"/>
      <c r="B7482" s="507"/>
      <c r="C7482" s="507"/>
      <c r="D7482" s="85"/>
    </row>
    <row r="7483" spans="1:4" x14ac:dyDescent="0.25">
      <c r="A7483" s="86"/>
      <c r="B7483" s="86"/>
      <c r="C7483" s="87"/>
      <c r="D7483" s="88"/>
    </row>
    <row r="7484" spans="1:4" x14ac:dyDescent="0.25">
      <c r="A7484" s="89"/>
      <c r="B7484" s="89"/>
      <c r="C7484" s="90"/>
      <c r="D7484" s="91"/>
    </row>
    <row r="7485" spans="1:4" x14ac:dyDescent="0.25">
      <c r="A7485" s="89"/>
      <c r="B7485" s="89"/>
      <c r="C7485" s="90"/>
      <c r="D7485" s="91"/>
    </row>
    <row r="7486" spans="1:4" x14ac:dyDescent="0.25">
      <c r="A7486" s="89"/>
      <c r="B7486" s="89"/>
      <c r="C7486" s="90"/>
      <c r="D7486" s="91"/>
    </row>
    <row r="7487" spans="1:4" x14ac:dyDescent="0.25">
      <c r="A7487" s="89"/>
      <c r="B7487" s="89"/>
      <c r="C7487" s="90"/>
      <c r="D7487" s="91"/>
    </row>
    <row r="7488" spans="1:4" x14ac:dyDescent="0.25">
      <c r="A7488" s="505"/>
      <c r="B7488" s="505"/>
      <c r="C7488" s="505"/>
      <c r="D7488" s="505"/>
    </row>
    <row r="7489" spans="1:4" x14ac:dyDescent="0.25">
      <c r="A7489" s="507"/>
      <c r="B7489" s="507"/>
      <c r="C7489" s="507"/>
      <c r="D7489" s="85"/>
    </row>
    <row r="7490" spans="1:4" x14ac:dyDescent="0.25">
      <c r="A7490" s="507"/>
      <c r="B7490" s="507"/>
      <c r="C7490" s="507"/>
      <c r="D7490" s="85"/>
    </row>
    <row r="7491" spans="1:4" x14ac:dyDescent="0.25">
      <c r="A7491" s="86"/>
      <c r="B7491" s="86"/>
      <c r="C7491" s="87"/>
      <c r="D7491" s="88"/>
    </row>
    <row r="7492" spans="1:4" x14ac:dyDescent="0.25">
      <c r="A7492" s="89"/>
      <c r="B7492" s="89"/>
      <c r="C7492" s="90"/>
      <c r="D7492" s="92"/>
    </row>
    <row r="7493" spans="1:4" x14ac:dyDescent="0.25">
      <c r="A7493" s="508"/>
      <c r="B7493" s="508"/>
      <c r="C7493" s="508"/>
      <c r="D7493" s="508"/>
    </row>
    <row r="7494" spans="1:4" x14ac:dyDescent="0.25">
      <c r="A7494" s="506"/>
      <c r="B7494" s="506"/>
      <c r="C7494" s="509"/>
      <c r="D7494" s="509"/>
    </row>
    <row r="7495" spans="1:4" x14ac:dyDescent="0.25">
      <c r="A7495" s="500"/>
      <c r="B7495" s="500"/>
      <c r="C7495" s="500"/>
      <c r="D7495" s="81"/>
    </row>
    <row r="7496" spans="1:4" x14ac:dyDescent="0.25">
      <c r="A7496" s="500"/>
      <c r="B7496" s="500"/>
      <c r="C7496" s="500"/>
      <c r="D7496" s="81"/>
    </row>
    <row r="7497" spans="1:4" x14ac:dyDescent="0.25">
      <c r="A7497" s="82"/>
      <c r="B7497" s="501"/>
      <c r="C7497" s="501"/>
      <c r="D7497" s="83"/>
    </row>
    <row r="7498" spans="1:4" x14ac:dyDescent="0.25">
      <c r="A7498" s="84"/>
      <c r="B7498" s="506"/>
      <c r="C7498" s="506"/>
      <c r="D7498" s="81"/>
    </row>
    <row r="7499" spans="1:4" x14ac:dyDescent="0.25">
      <c r="A7499" s="84"/>
      <c r="B7499" s="500"/>
      <c r="C7499" s="500"/>
      <c r="D7499" s="81"/>
    </row>
    <row r="7500" spans="1:4" ht="15" customHeight="1" x14ac:dyDescent="0.25">
      <c r="A7500" s="501"/>
      <c r="B7500" s="501"/>
      <c r="C7500" s="502"/>
      <c r="D7500" s="502"/>
    </row>
    <row r="7501" spans="1:4" x14ac:dyDescent="0.25">
      <c r="A7501" s="503"/>
      <c r="B7501" s="503"/>
      <c r="C7501" s="503"/>
      <c r="D7501" s="503"/>
    </row>
    <row r="7502" spans="1:4" x14ac:dyDescent="0.25">
      <c r="A7502" s="505"/>
      <c r="B7502" s="505"/>
      <c r="C7502" s="505"/>
      <c r="D7502" s="505"/>
    </row>
    <row r="7503" spans="1:4" ht="15" customHeight="1" x14ac:dyDescent="0.25">
      <c r="A7503" s="504"/>
      <c r="B7503" s="504"/>
      <c r="C7503" s="504"/>
      <c r="D7503" s="85"/>
    </row>
    <row r="7504" spans="1:4" x14ac:dyDescent="0.25">
      <c r="A7504" s="86"/>
      <c r="B7504" s="86"/>
      <c r="C7504" s="87"/>
      <c r="D7504" s="88"/>
    </row>
    <row r="7505" spans="1:4" x14ac:dyDescent="0.25">
      <c r="A7505" s="89"/>
      <c r="B7505" s="89"/>
      <c r="C7505" s="90"/>
      <c r="D7505" s="91"/>
    </row>
    <row r="7506" spans="1:4" x14ac:dyDescent="0.25">
      <c r="A7506" s="89"/>
      <c r="B7506" s="89"/>
      <c r="C7506" s="90"/>
      <c r="D7506" s="91"/>
    </row>
    <row r="7507" spans="1:4" x14ac:dyDescent="0.25">
      <c r="A7507" s="89"/>
      <c r="B7507" s="89"/>
      <c r="C7507" s="90"/>
      <c r="D7507" s="91"/>
    </row>
    <row r="7508" spans="1:4" x14ac:dyDescent="0.25">
      <c r="A7508" s="89"/>
      <c r="B7508" s="89"/>
      <c r="C7508" s="90"/>
      <c r="D7508" s="92"/>
    </row>
    <row r="7509" spans="1:4" x14ac:dyDescent="0.25">
      <c r="A7509" s="89"/>
      <c r="B7509" s="89"/>
      <c r="C7509" s="90"/>
      <c r="D7509" s="91"/>
    </row>
    <row r="7510" spans="1:4" x14ac:dyDescent="0.25">
      <c r="A7510" s="89"/>
      <c r="B7510" s="89"/>
      <c r="C7510" s="90"/>
      <c r="D7510" s="91"/>
    </row>
    <row r="7511" spans="1:4" x14ac:dyDescent="0.25">
      <c r="A7511" s="89"/>
      <c r="B7511" s="89"/>
      <c r="C7511" s="90"/>
      <c r="D7511" s="92"/>
    </row>
    <row r="7512" spans="1:4" x14ac:dyDescent="0.25">
      <c r="A7512" s="89"/>
      <c r="B7512" s="89"/>
      <c r="C7512" s="90"/>
      <c r="D7512" s="91"/>
    </row>
    <row r="7513" spans="1:4" x14ac:dyDescent="0.25">
      <c r="A7513" s="89"/>
      <c r="B7513" s="89"/>
      <c r="C7513" s="90"/>
      <c r="D7513" s="93"/>
    </row>
    <row r="7514" spans="1:4" x14ac:dyDescent="0.25">
      <c r="A7514" s="89"/>
      <c r="B7514" s="89"/>
      <c r="C7514" s="90"/>
      <c r="D7514" s="93"/>
    </row>
    <row r="7515" spans="1:4" x14ac:dyDescent="0.25">
      <c r="A7515" s="89"/>
      <c r="B7515" s="89"/>
      <c r="C7515" s="90"/>
      <c r="D7515" s="92"/>
    </row>
    <row r="7516" spans="1:4" x14ac:dyDescent="0.25">
      <c r="A7516" s="89"/>
      <c r="B7516" s="89"/>
      <c r="C7516" s="90"/>
      <c r="D7516" s="91"/>
    </row>
    <row r="7517" spans="1:4" x14ac:dyDescent="0.25">
      <c r="A7517" s="89"/>
      <c r="B7517" s="89"/>
      <c r="C7517" s="90"/>
      <c r="D7517" s="91"/>
    </row>
    <row r="7518" spans="1:4" x14ac:dyDescent="0.25">
      <c r="A7518" s="89"/>
      <c r="B7518" s="89"/>
      <c r="C7518" s="90"/>
      <c r="D7518" s="91"/>
    </row>
    <row r="7519" spans="1:4" x14ac:dyDescent="0.25">
      <c r="A7519" s="89"/>
      <c r="B7519" s="89"/>
      <c r="C7519" s="90"/>
      <c r="D7519" s="91"/>
    </row>
    <row r="7520" spans="1:4" x14ac:dyDescent="0.25">
      <c r="A7520" s="89"/>
      <c r="B7520" s="89"/>
      <c r="C7520" s="90"/>
      <c r="D7520" s="92"/>
    </row>
    <row r="7521" spans="1:4" x14ac:dyDescent="0.25">
      <c r="A7521" s="89"/>
      <c r="B7521" s="89"/>
      <c r="C7521" s="90"/>
      <c r="D7521" s="93"/>
    </row>
    <row r="7522" spans="1:4" x14ac:dyDescent="0.25">
      <c r="A7522" s="89"/>
      <c r="B7522" s="89"/>
      <c r="C7522" s="90"/>
      <c r="D7522" s="93"/>
    </row>
    <row r="7523" spans="1:4" x14ac:dyDescent="0.25">
      <c r="A7523" s="89"/>
      <c r="B7523" s="89"/>
      <c r="C7523" s="90"/>
      <c r="D7523" s="93"/>
    </row>
    <row r="7524" spans="1:4" x14ac:dyDescent="0.25">
      <c r="A7524" s="89"/>
      <c r="B7524" s="89"/>
      <c r="C7524" s="90"/>
      <c r="D7524" s="93"/>
    </row>
    <row r="7525" spans="1:4" x14ac:dyDescent="0.25">
      <c r="A7525" s="89"/>
      <c r="B7525" s="89"/>
      <c r="C7525" s="90"/>
      <c r="D7525" s="93"/>
    </row>
    <row r="7526" spans="1:4" x14ac:dyDescent="0.25">
      <c r="A7526" s="89"/>
      <c r="B7526" s="89"/>
      <c r="C7526" s="90"/>
      <c r="D7526" s="92"/>
    </row>
    <row r="7527" spans="1:4" x14ac:dyDescent="0.25">
      <c r="A7527" s="89"/>
      <c r="B7527" s="89"/>
      <c r="C7527" s="90"/>
      <c r="D7527" s="91"/>
    </row>
    <row r="7528" spans="1:4" x14ac:dyDescent="0.25">
      <c r="A7528" s="89"/>
      <c r="B7528" s="89"/>
      <c r="C7528" s="90"/>
      <c r="D7528" s="91"/>
    </row>
    <row r="7529" spans="1:4" x14ac:dyDescent="0.25">
      <c r="A7529" s="89"/>
      <c r="B7529" s="89"/>
      <c r="C7529" s="90"/>
      <c r="D7529" s="91"/>
    </row>
    <row r="7530" spans="1:4" x14ac:dyDescent="0.25">
      <c r="A7530" s="89"/>
      <c r="B7530" s="89"/>
      <c r="C7530" s="90"/>
      <c r="D7530" s="91"/>
    </row>
    <row r="7531" spans="1:4" x14ac:dyDescent="0.25">
      <c r="A7531" s="89"/>
      <c r="B7531" s="89"/>
      <c r="C7531" s="90"/>
      <c r="D7531" s="91"/>
    </row>
    <row r="7532" spans="1:4" x14ac:dyDescent="0.25">
      <c r="A7532" s="89"/>
      <c r="B7532" s="89"/>
      <c r="C7532" s="90"/>
      <c r="D7532" s="91"/>
    </row>
    <row r="7533" spans="1:4" x14ac:dyDescent="0.25">
      <c r="A7533" s="89"/>
      <c r="B7533" s="89"/>
      <c r="C7533" s="90"/>
      <c r="D7533" s="91"/>
    </row>
    <row r="7534" spans="1:4" x14ac:dyDescent="0.25">
      <c r="A7534" s="89"/>
      <c r="B7534" s="89"/>
      <c r="C7534" s="90"/>
      <c r="D7534" s="91"/>
    </row>
    <row r="7535" spans="1:4" x14ac:dyDescent="0.25">
      <c r="A7535" s="89"/>
      <c r="B7535" s="89"/>
      <c r="C7535" s="90"/>
      <c r="D7535" s="92"/>
    </row>
    <row r="7536" spans="1:4" x14ac:dyDescent="0.25">
      <c r="A7536" s="89"/>
      <c r="B7536" s="89"/>
      <c r="C7536" s="90"/>
      <c r="D7536" s="91"/>
    </row>
    <row r="7537" spans="1:4" x14ac:dyDescent="0.25">
      <c r="A7537" s="89"/>
      <c r="B7537" s="89"/>
      <c r="C7537" s="90"/>
      <c r="D7537" s="91"/>
    </row>
    <row r="7538" spans="1:4" x14ac:dyDescent="0.25">
      <c r="A7538" s="89"/>
      <c r="B7538" s="89"/>
      <c r="C7538" s="90"/>
      <c r="D7538" s="93"/>
    </row>
    <row r="7539" spans="1:4" x14ac:dyDescent="0.25">
      <c r="A7539" s="89"/>
      <c r="B7539" s="89"/>
      <c r="C7539" s="90"/>
      <c r="D7539" s="94"/>
    </row>
    <row r="7540" spans="1:4" x14ac:dyDescent="0.25">
      <c r="A7540" s="89"/>
      <c r="B7540" s="89"/>
      <c r="C7540" s="90"/>
      <c r="D7540" s="94"/>
    </row>
    <row r="7541" spans="1:4" x14ac:dyDescent="0.25">
      <c r="A7541" s="89"/>
      <c r="B7541" s="89"/>
      <c r="C7541" s="90"/>
      <c r="D7541" s="92"/>
    </row>
    <row r="7542" spans="1:4" x14ac:dyDescent="0.25">
      <c r="A7542" s="89"/>
      <c r="B7542" s="89"/>
      <c r="C7542" s="90"/>
      <c r="D7542" s="92"/>
    </row>
    <row r="7543" spans="1:4" x14ac:dyDescent="0.25">
      <c r="A7543" s="89"/>
      <c r="B7543" s="89"/>
      <c r="C7543" s="90"/>
      <c r="D7543" s="92"/>
    </row>
    <row r="7544" spans="1:4" x14ac:dyDescent="0.25">
      <c r="A7544" s="89"/>
      <c r="B7544" s="89"/>
      <c r="C7544" s="90"/>
      <c r="D7544" s="92"/>
    </row>
    <row r="7545" spans="1:4" x14ac:dyDescent="0.25">
      <c r="A7545" s="89"/>
      <c r="B7545" s="89"/>
      <c r="C7545" s="90"/>
      <c r="D7545" s="92"/>
    </row>
    <row r="7546" spans="1:4" x14ac:dyDescent="0.25">
      <c r="A7546" s="89"/>
      <c r="B7546" s="89"/>
      <c r="C7546" s="90"/>
      <c r="D7546" s="93"/>
    </row>
    <row r="7547" spans="1:4" x14ac:dyDescent="0.25">
      <c r="A7547" s="89"/>
      <c r="B7547" s="89"/>
      <c r="C7547" s="90"/>
      <c r="D7547" s="93"/>
    </row>
    <row r="7548" spans="1:4" x14ac:dyDescent="0.25">
      <c r="A7548" s="89"/>
      <c r="B7548" s="89"/>
      <c r="C7548" s="90"/>
      <c r="D7548" s="91"/>
    </row>
    <row r="7549" spans="1:4" x14ac:dyDescent="0.25">
      <c r="A7549" s="89"/>
      <c r="B7549" s="89"/>
      <c r="C7549" s="90"/>
      <c r="D7549" s="91"/>
    </row>
    <row r="7550" spans="1:4" x14ac:dyDescent="0.25">
      <c r="A7550" s="89"/>
      <c r="B7550" s="89"/>
      <c r="C7550" s="90"/>
      <c r="D7550" s="91"/>
    </row>
    <row r="7551" spans="1:4" x14ac:dyDescent="0.25">
      <c r="A7551" s="89"/>
      <c r="B7551" s="89"/>
      <c r="C7551" s="90"/>
      <c r="D7551" s="91"/>
    </row>
    <row r="7552" spans="1:4" x14ac:dyDescent="0.25">
      <c r="A7552" s="89"/>
      <c r="B7552" s="89"/>
      <c r="C7552" s="90"/>
      <c r="D7552" s="91"/>
    </row>
    <row r="7553" spans="1:4" x14ac:dyDescent="0.25">
      <c r="A7553" s="89"/>
      <c r="B7553" s="89"/>
      <c r="C7553" s="90"/>
      <c r="D7553" s="91"/>
    </row>
    <row r="7554" spans="1:4" x14ac:dyDescent="0.25">
      <c r="A7554" s="89"/>
      <c r="B7554" s="89"/>
      <c r="C7554" s="90"/>
      <c r="D7554" s="91"/>
    </row>
    <row r="7555" spans="1:4" x14ac:dyDescent="0.25">
      <c r="A7555" s="89"/>
      <c r="B7555" s="89"/>
      <c r="C7555" s="90"/>
      <c r="D7555" s="91"/>
    </row>
    <row r="7556" spans="1:4" x14ac:dyDescent="0.25">
      <c r="A7556" s="89"/>
      <c r="B7556" s="89"/>
      <c r="C7556" s="90"/>
      <c r="D7556" s="91"/>
    </row>
    <row r="7557" spans="1:4" x14ac:dyDescent="0.25">
      <c r="A7557" s="89"/>
      <c r="B7557" s="89"/>
      <c r="C7557" s="90"/>
      <c r="D7557" s="92"/>
    </row>
    <row r="7558" spans="1:4" x14ac:dyDescent="0.25">
      <c r="A7558" s="89"/>
      <c r="B7558" s="89"/>
      <c r="C7558" s="90"/>
      <c r="D7558" s="91"/>
    </row>
    <row r="7559" spans="1:4" x14ac:dyDescent="0.25">
      <c r="A7559" s="89"/>
      <c r="B7559" s="89"/>
      <c r="C7559" s="90"/>
      <c r="D7559" s="92"/>
    </row>
    <row r="7560" spans="1:4" x14ac:dyDescent="0.25">
      <c r="A7560" s="89"/>
      <c r="B7560" s="89"/>
      <c r="C7560" s="90"/>
      <c r="D7560" s="91"/>
    </row>
    <row r="7561" spans="1:4" x14ac:dyDescent="0.25">
      <c r="A7561" s="89"/>
      <c r="B7561" s="89"/>
      <c r="C7561" s="90"/>
      <c r="D7561" s="91"/>
    </row>
    <row r="7562" spans="1:4" x14ac:dyDescent="0.25">
      <c r="A7562" s="89"/>
      <c r="B7562" s="89"/>
      <c r="C7562" s="90"/>
      <c r="D7562" s="92"/>
    </row>
    <row r="7563" spans="1:4" x14ac:dyDescent="0.25">
      <c r="A7563" s="89"/>
      <c r="B7563" s="89"/>
      <c r="C7563" s="90"/>
      <c r="D7563" s="91"/>
    </row>
    <row r="7564" spans="1:4" x14ac:dyDescent="0.25">
      <c r="A7564" s="89"/>
      <c r="B7564" s="89"/>
      <c r="C7564" s="90"/>
      <c r="D7564" s="94"/>
    </row>
    <row r="7565" spans="1:4" x14ac:dyDescent="0.25">
      <c r="A7565" s="89"/>
      <c r="B7565" s="89"/>
      <c r="C7565" s="90"/>
      <c r="D7565" s="91"/>
    </row>
    <row r="7566" spans="1:4" x14ac:dyDescent="0.25">
      <c r="A7566" s="89"/>
      <c r="B7566" s="89"/>
      <c r="C7566" s="90"/>
      <c r="D7566" s="93"/>
    </row>
    <row r="7567" spans="1:4" x14ac:dyDescent="0.25">
      <c r="A7567" s="89"/>
      <c r="B7567" s="89"/>
      <c r="C7567" s="90"/>
      <c r="D7567" s="92"/>
    </row>
    <row r="7568" spans="1:4" x14ac:dyDescent="0.25">
      <c r="A7568" s="89"/>
      <c r="B7568" s="89"/>
      <c r="C7568" s="90"/>
      <c r="D7568" s="92"/>
    </row>
    <row r="7569" spans="1:4" x14ac:dyDescent="0.25">
      <c r="A7569" s="89"/>
      <c r="B7569" s="89"/>
      <c r="C7569" s="90"/>
      <c r="D7569" s="92"/>
    </row>
    <row r="7570" spans="1:4" x14ac:dyDescent="0.25">
      <c r="A7570" s="89"/>
      <c r="B7570" s="89"/>
      <c r="C7570" s="90"/>
      <c r="D7570" s="92"/>
    </row>
    <row r="7571" spans="1:4" x14ac:dyDescent="0.25">
      <c r="A7571" s="89"/>
      <c r="B7571" s="89"/>
      <c r="C7571" s="90"/>
      <c r="D7571" s="92"/>
    </row>
    <row r="7572" spans="1:4" x14ac:dyDescent="0.25">
      <c r="A7572" s="89"/>
      <c r="B7572" s="89"/>
      <c r="C7572" s="90"/>
      <c r="D7572" s="92"/>
    </row>
    <row r="7573" spans="1:4" x14ac:dyDescent="0.25">
      <c r="A7573" s="89"/>
      <c r="B7573" s="89"/>
      <c r="C7573" s="90"/>
      <c r="D7573" s="92"/>
    </row>
    <row r="7574" spans="1:4" x14ac:dyDescent="0.25">
      <c r="A7574" s="89"/>
      <c r="B7574" s="89"/>
      <c r="C7574" s="90"/>
      <c r="D7574" s="92"/>
    </row>
    <row r="7575" spans="1:4" x14ac:dyDescent="0.25">
      <c r="A7575" s="89"/>
      <c r="B7575" s="89"/>
      <c r="C7575" s="90"/>
      <c r="D7575" s="92"/>
    </row>
    <row r="7576" spans="1:4" x14ac:dyDescent="0.25">
      <c r="A7576" s="89"/>
      <c r="B7576" s="89"/>
      <c r="C7576" s="90"/>
      <c r="D7576" s="93"/>
    </row>
    <row r="7577" spans="1:4" x14ac:dyDescent="0.25">
      <c r="A7577" s="89"/>
      <c r="B7577" s="89"/>
      <c r="C7577" s="90"/>
      <c r="D7577" s="95"/>
    </row>
    <row r="7578" spans="1:4" x14ac:dyDescent="0.25">
      <c r="A7578" s="89"/>
      <c r="B7578" s="89"/>
      <c r="C7578" s="90"/>
      <c r="D7578" s="95"/>
    </row>
    <row r="7579" spans="1:4" x14ac:dyDescent="0.25">
      <c r="A7579" s="89"/>
      <c r="B7579" s="89"/>
      <c r="C7579" s="90"/>
      <c r="D7579" s="95"/>
    </row>
    <row r="7580" spans="1:4" x14ac:dyDescent="0.25">
      <c r="A7580" s="89"/>
      <c r="B7580" s="89"/>
      <c r="C7580" s="90"/>
      <c r="D7580" s="92"/>
    </row>
    <row r="7581" spans="1:4" x14ac:dyDescent="0.25">
      <c r="A7581" s="89"/>
      <c r="B7581" s="89"/>
      <c r="C7581" s="90"/>
      <c r="D7581" s="92"/>
    </row>
    <row r="7582" spans="1:4" x14ac:dyDescent="0.25">
      <c r="A7582" s="89"/>
      <c r="B7582" s="89"/>
      <c r="C7582" s="90"/>
      <c r="D7582" s="92"/>
    </row>
    <row r="7583" spans="1:4" x14ac:dyDescent="0.25">
      <c r="A7583" s="89"/>
      <c r="B7583" s="89"/>
      <c r="C7583" s="90"/>
      <c r="D7583" s="92"/>
    </row>
    <row r="7584" spans="1:4" x14ac:dyDescent="0.25">
      <c r="A7584" s="89"/>
      <c r="B7584" s="89"/>
      <c r="C7584" s="90"/>
      <c r="D7584" s="93"/>
    </row>
    <row r="7585" spans="1:4" x14ac:dyDescent="0.25">
      <c r="A7585" s="89"/>
      <c r="B7585" s="89"/>
      <c r="C7585" s="90"/>
      <c r="D7585" s="91"/>
    </row>
    <row r="7586" spans="1:4" x14ac:dyDescent="0.25">
      <c r="A7586" s="89"/>
      <c r="B7586" s="89"/>
      <c r="C7586" s="90"/>
      <c r="D7586" s="91"/>
    </row>
    <row r="7587" spans="1:4" x14ac:dyDescent="0.25">
      <c r="A7587" s="89"/>
      <c r="B7587" s="89"/>
      <c r="C7587" s="90"/>
      <c r="D7587" s="93"/>
    </row>
    <row r="7588" spans="1:4" x14ac:dyDescent="0.25">
      <c r="A7588" s="89"/>
      <c r="B7588" s="89"/>
      <c r="C7588" s="90"/>
      <c r="D7588" s="92"/>
    </row>
    <row r="7589" spans="1:4" x14ac:dyDescent="0.25">
      <c r="A7589" s="89"/>
      <c r="B7589" s="89"/>
      <c r="C7589" s="90"/>
      <c r="D7589" s="93"/>
    </row>
    <row r="7590" spans="1:4" x14ac:dyDescent="0.25">
      <c r="A7590" s="89"/>
      <c r="B7590" s="89"/>
      <c r="C7590" s="90"/>
      <c r="D7590" s="94"/>
    </row>
    <row r="7591" spans="1:4" x14ac:dyDescent="0.25">
      <c r="A7591" s="89"/>
      <c r="B7591" s="89"/>
      <c r="C7591" s="90"/>
      <c r="D7591" s="93"/>
    </row>
    <row r="7592" spans="1:4" x14ac:dyDescent="0.25">
      <c r="A7592" s="89"/>
      <c r="B7592" s="89"/>
      <c r="C7592" s="90"/>
      <c r="D7592" s="92"/>
    </row>
    <row r="7593" spans="1:4" x14ac:dyDescent="0.25">
      <c r="A7593" s="89"/>
      <c r="B7593" s="89"/>
      <c r="C7593" s="90"/>
      <c r="D7593" s="93"/>
    </row>
    <row r="7594" spans="1:4" x14ac:dyDescent="0.25">
      <c r="A7594" s="89"/>
      <c r="B7594" s="89"/>
      <c r="C7594" s="90"/>
      <c r="D7594" s="95"/>
    </row>
    <row r="7595" spans="1:4" x14ac:dyDescent="0.25">
      <c r="A7595" s="89"/>
      <c r="B7595" s="89"/>
      <c r="C7595" s="90"/>
      <c r="D7595" s="91"/>
    </row>
    <row r="7596" spans="1:4" x14ac:dyDescent="0.25">
      <c r="A7596" s="89"/>
      <c r="B7596" s="89"/>
      <c r="C7596" s="90"/>
      <c r="D7596" s="92"/>
    </row>
    <row r="7597" spans="1:4" x14ac:dyDescent="0.25">
      <c r="A7597" s="89"/>
      <c r="B7597" s="89"/>
      <c r="C7597" s="90"/>
      <c r="D7597" s="93"/>
    </row>
    <row r="7598" spans="1:4" x14ac:dyDescent="0.25">
      <c r="A7598" s="89"/>
      <c r="B7598" s="89"/>
      <c r="C7598" s="90"/>
      <c r="D7598" s="91"/>
    </row>
    <row r="7599" spans="1:4" x14ac:dyDescent="0.25">
      <c r="A7599" s="89"/>
      <c r="B7599" s="89"/>
      <c r="C7599" s="90"/>
      <c r="D7599" s="91"/>
    </row>
    <row r="7600" spans="1:4" x14ac:dyDescent="0.25">
      <c r="A7600" s="89"/>
      <c r="B7600" s="89"/>
      <c r="C7600" s="90"/>
      <c r="D7600" s="92"/>
    </row>
    <row r="7601" spans="1:4" x14ac:dyDescent="0.25">
      <c r="A7601" s="89"/>
      <c r="B7601" s="89"/>
      <c r="C7601" s="90"/>
      <c r="D7601" s="91"/>
    </row>
    <row r="7602" spans="1:4" x14ac:dyDescent="0.25">
      <c r="A7602" s="89"/>
      <c r="B7602" s="89"/>
      <c r="C7602" s="90"/>
      <c r="D7602" s="91"/>
    </row>
    <row r="7603" spans="1:4" x14ac:dyDescent="0.25">
      <c r="A7603" s="89"/>
      <c r="B7603" s="89"/>
      <c r="C7603" s="90"/>
      <c r="D7603" s="92"/>
    </row>
    <row r="7604" spans="1:4" x14ac:dyDescent="0.25">
      <c r="A7604" s="89"/>
      <c r="B7604" s="89"/>
      <c r="C7604" s="90"/>
      <c r="D7604" s="91"/>
    </row>
    <row r="7605" spans="1:4" x14ac:dyDescent="0.25">
      <c r="A7605" s="89"/>
      <c r="B7605" s="89"/>
      <c r="C7605" s="90"/>
      <c r="D7605" s="93"/>
    </row>
    <row r="7606" spans="1:4" x14ac:dyDescent="0.25">
      <c r="A7606" s="89"/>
      <c r="B7606" s="89"/>
      <c r="C7606" s="90"/>
      <c r="D7606" s="93"/>
    </row>
    <row r="7607" spans="1:4" x14ac:dyDescent="0.25">
      <c r="A7607" s="89"/>
      <c r="B7607" s="89"/>
      <c r="C7607" s="90"/>
      <c r="D7607" s="93"/>
    </row>
    <row r="7608" spans="1:4" x14ac:dyDescent="0.25">
      <c r="A7608" s="89"/>
      <c r="B7608" s="89"/>
      <c r="C7608" s="90"/>
      <c r="D7608" s="93"/>
    </row>
    <row r="7609" spans="1:4" x14ac:dyDescent="0.25">
      <c r="A7609" s="89"/>
      <c r="B7609" s="89"/>
      <c r="C7609" s="90"/>
      <c r="D7609" s="92"/>
    </row>
    <row r="7610" spans="1:4" x14ac:dyDescent="0.25">
      <c r="A7610" s="89"/>
      <c r="B7610" s="89"/>
      <c r="C7610" s="90"/>
      <c r="D7610" s="91"/>
    </row>
    <row r="7611" spans="1:4" x14ac:dyDescent="0.25">
      <c r="A7611" s="89"/>
      <c r="B7611" s="89"/>
      <c r="C7611" s="90"/>
      <c r="D7611" s="93"/>
    </row>
    <row r="7612" spans="1:4" x14ac:dyDescent="0.25">
      <c r="A7612" s="89"/>
      <c r="B7612" s="89"/>
      <c r="C7612" s="90"/>
      <c r="D7612" s="93"/>
    </row>
    <row r="7613" spans="1:4" x14ac:dyDescent="0.25">
      <c r="A7613" s="89"/>
      <c r="B7613" s="89"/>
      <c r="C7613" s="90"/>
      <c r="D7613" s="93"/>
    </row>
    <row r="7614" spans="1:4" x14ac:dyDescent="0.25">
      <c r="A7614" s="89"/>
      <c r="B7614" s="89"/>
      <c r="C7614" s="90"/>
      <c r="D7614" s="93"/>
    </row>
    <row r="7615" spans="1:4" x14ac:dyDescent="0.25">
      <c r="A7615" s="89"/>
      <c r="B7615" s="89"/>
      <c r="C7615" s="90"/>
      <c r="D7615" s="94"/>
    </row>
    <row r="7616" spans="1:4" x14ac:dyDescent="0.25">
      <c r="A7616" s="89"/>
      <c r="B7616" s="89"/>
      <c r="C7616" s="90"/>
      <c r="D7616" s="93"/>
    </row>
    <row r="7617" spans="1:4" x14ac:dyDescent="0.25">
      <c r="A7617" s="89"/>
      <c r="B7617" s="89"/>
      <c r="C7617" s="90"/>
      <c r="D7617" s="93"/>
    </row>
    <row r="7618" spans="1:4" x14ac:dyDescent="0.25">
      <c r="A7618" s="89"/>
      <c r="B7618" s="89"/>
      <c r="C7618" s="90"/>
      <c r="D7618" s="93"/>
    </row>
    <row r="7619" spans="1:4" x14ac:dyDescent="0.25">
      <c r="A7619" s="89"/>
      <c r="B7619" s="89"/>
      <c r="C7619" s="90"/>
      <c r="D7619" s="93"/>
    </row>
    <row r="7620" spans="1:4" x14ac:dyDescent="0.25">
      <c r="A7620" s="89"/>
      <c r="B7620" s="89"/>
      <c r="C7620" s="90"/>
      <c r="D7620" s="94"/>
    </row>
    <row r="7621" spans="1:4" x14ac:dyDescent="0.25">
      <c r="A7621" s="89"/>
      <c r="B7621" s="89"/>
      <c r="C7621" s="90"/>
      <c r="D7621" s="93"/>
    </row>
    <row r="7622" spans="1:4" x14ac:dyDescent="0.25">
      <c r="A7622" s="89"/>
      <c r="B7622" s="89"/>
      <c r="C7622" s="90"/>
      <c r="D7622" s="93"/>
    </row>
    <row r="7623" spans="1:4" x14ac:dyDescent="0.25">
      <c r="A7623" s="89"/>
      <c r="B7623" s="89"/>
      <c r="C7623" s="90"/>
      <c r="D7623" s="93"/>
    </row>
    <row r="7624" spans="1:4" x14ac:dyDescent="0.25">
      <c r="A7624" s="89"/>
      <c r="B7624" s="89"/>
      <c r="C7624" s="90"/>
      <c r="D7624" s="94"/>
    </row>
    <row r="7625" spans="1:4" x14ac:dyDescent="0.25">
      <c r="A7625" s="89"/>
      <c r="B7625" s="89"/>
      <c r="C7625" s="90"/>
      <c r="D7625" s="94"/>
    </row>
    <row r="7626" spans="1:4" x14ac:dyDescent="0.25">
      <c r="A7626" s="89"/>
      <c r="B7626" s="89"/>
      <c r="C7626" s="90"/>
      <c r="D7626" s="93"/>
    </row>
  </sheetData>
  <mergeCells count="815">
    <mergeCell ref="A3246:D3246"/>
    <mergeCell ref="A3247:D3247"/>
    <mergeCell ref="A3248:D3248"/>
    <mergeCell ref="A3249:D3249"/>
    <mergeCell ref="A1:D1"/>
    <mergeCell ref="A2:D2"/>
    <mergeCell ref="A3:D3"/>
    <mergeCell ref="A4:D4"/>
    <mergeCell ref="A5:D5"/>
    <mergeCell ref="A3242:D3242"/>
    <mergeCell ref="A3243:D3243"/>
    <mergeCell ref="A3244:D3244"/>
    <mergeCell ref="A3245:D3245"/>
    <mergeCell ref="A4976:D4976"/>
    <mergeCell ref="A4977:C4977"/>
    <mergeCell ref="A4980:D4980"/>
    <mergeCell ref="A4742:D4742"/>
    <mergeCell ref="A4739:D4739"/>
    <mergeCell ref="A4740:D4740"/>
    <mergeCell ref="A4741:D4741"/>
    <mergeCell ref="A4743:D4743"/>
    <mergeCell ref="A4744:D4744"/>
    <mergeCell ref="A4745:D4745"/>
    <mergeCell ref="A4746:D4746"/>
    <mergeCell ref="A5004:D5004"/>
    <mergeCell ref="A5005:C5005"/>
    <mergeCell ref="A5006:C5006"/>
    <mergeCell ref="A5011:D5011"/>
    <mergeCell ref="A5012:C5012"/>
    <mergeCell ref="A5018:D5018"/>
    <mergeCell ref="A4981:C4981"/>
    <mergeCell ref="A4989:D4989"/>
    <mergeCell ref="A4990:C4990"/>
    <mergeCell ref="A4991:C4991"/>
    <mergeCell ref="A4999:D4999"/>
    <mergeCell ref="A5000:C5000"/>
    <mergeCell ref="A5092:D5092"/>
    <mergeCell ref="A5093:C5093"/>
    <mergeCell ref="A5110:D5110"/>
    <mergeCell ref="A5111:C5111"/>
    <mergeCell ref="A5117:D5117"/>
    <mergeCell ref="A5118:C5118"/>
    <mergeCell ref="A5019:C5019"/>
    <mergeCell ref="A5020:C5020"/>
    <mergeCell ref="A5025:D5025"/>
    <mergeCell ref="A5026:C5026"/>
    <mergeCell ref="A5079:D5079"/>
    <mergeCell ref="A5080:C5080"/>
    <mergeCell ref="A5142:C5142"/>
    <mergeCell ref="A5143:C5143"/>
    <mergeCell ref="A5154:D5154"/>
    <mergeCell ref="A5155:C5155"/>
    <mergeCell ref="A5166:D5166"/>
    <mergeCell ref="A5167:C5167"/>
    <mergeCell ref="A5119:C5119"/>
    <mergeCell ref="A5124:D5124"/>
    <mergeCell ref="A5125:C5125"/>
    <mergeCell ref="A5132:D5132"/>
    <mergeCell ref="A5133:C5133"/>
    <mergeCell ref="A5141:D5141"/>
    <mergeCell ref="A5191:D5191"/>
    <mergeCell ref="A5192:C5192"/>
    <mergeCell ref="A5197:D5197"/>
    <mergeCell ref="A5198:C5198"/>
    <mergeCell ref="A5201:D5201"/>
    <mergeCell ref="A5202:C5202"/>
    <mergeCell ref="A5176:D5176"/>
    <mergeCell ref="A5177:C5177"/>
    <mergeCell ref="A5178:C5178"/>
    <mergeCell ref="A5181:D5181"/>
    <mergeCell ref="A5182:C5182"/>
    <mergeCell ref="A5183:C5183"/>
    <mergeCell ref="A5229:D5229"/>
    <mergeCell ref="A5230:C5230"/>
    <mergeCell ref="A5239:D5239"/>
    <mergeCell ref="A5240:C5240"/>
    <mergeCell ref="A5241:C5241"/>
    <mergeCell ref="A5246:D5246"/>
    <mergeCell ref="A5203:C5203"/>
    <mergeCell ref="A5207:D5207"/>
    <mergeCell ref="A5208:C5208"/>
    <mergeCell ref="A5209:C5209"/>
    <mergeCell ref="A5212:D5212"/>
    <mergeCell ref="A5213:C5213"/>
    <mergeCell ref="A5267:C5267"/>
    <mergeCell ref="A5270:D5270"/>
    <mergeCell ref="A5271:C5271"/>
    <mergeCell ref="A5282:D5282"/>
    <mergeCell ref="A5283:C5283"/>
    <mergeCell ref="A5288:D5288"/>
    <mergeCell ref="A5247:C5247"/>
    <mergeCell ref="A5250:D5250"/>
    <mergeCell ref="A5251:C5251"/>
    <mergeCell ref="A5255:D5255"/>
    <mergeCell ref="A5256:C5256"/>
    <mergeCell ref="A5266:D5266"/>
    <mergeCell ref="A5309:C5309"/>
    <mergeCell ref="A5312:D5312"/>
    <mergeCell ref="A5313:C5313"/>
    <mergeCell ref="A5314:C5314"/>
    <mergeCell ref="A5319:D5319"/>
    <mergeCell ref="A5320:C5320"/>
    <mergeCell ref="A5289:C5289"/>
    <mergeCell ref="A5297:D5297"/>
    <mergeCell ref="A5298:C5298"/>
    <mergeCell ref="A5301:D5301"/>
    <mergeCell ref="A5302:C5302"/>
    <mergeCell ref="A5308:D5308"/>
    <mergeCell ref="A5336:C5336"/>
    <mergeCell ref="A5344:D5344"/>
    <mergeCell ref="A5345:C5345"/>
    <mergeCell ref="A5348:D5348"/>
    <mergeCell ref="A5349:C5349"/>
    <mergeCell ref="A5352:D5352"/>
    <mergeCell ref="A5321:C5321"/>
    <mergeCell ref="A5324:D5324"/>
    <mergeCell ref="A5325:C5325"/>
    <mergeCell ref="A5326:C5326"/>
    <mergeCell ref="A5334:D5334"/>
    <mergeCell ref="A5335:C5335"/>
    <mergeCell ref="A5371:D5371"/>
    <mergeCell ref="A5372:C5372"/>
    <mergeCell ref="A5379:D5379"/>
    <mergeCell ref="A5380:C5380"/>
    <mergeCell ref="A5389:D5389"/>
    <mergeCell ref="A5390:C5390"/>
    <mergeCell ref="A5353:C5353"/>
    <mergeCell ref="A5356:D5356"/>
    <mergeCell ref="A5357:C5357"/>
    <mergeCell ref="A5358:C5358"/>
    <mergeCell ref="A5362:D5362"/>
    <mergeCell ref="A5363:C5363"/>
    <mergeCell ref="A5426:D5426"/>
    <mergeCell ref="A5427:C5427"/>
    <mergeCell ref="A5430:D5430"/>
    <mergeCell ref="A5431:C5431"/>
    <mergeCell ref="A5432:C5432"/>
    <mergeCell ref="A5435:D5435"/>
    <mergeCell ref="A5391:C5391"/>
    <mergeCell ref="A5395:D5395"/>
    <mergeCell ref="A5396:C5396"/>
    <mergeCell ref="A5397:C5397"/>
    <mergeCell ref="A5415:D5415"/>
    <mergeCell ref="A5416:C5416"/>
    <mergeCell ref="A5447:C5447"/>
    <mergeCell ref="A5450:D5450"/>
    <mergeCell ref="A5451:C5451"/>
    <mergeCell ref="A5455:D5455"/>
    <mergeCell ref="A5456:C5456"/>
    <mergeCell ref="A5457:C5457"/>
    <mergeCell ref="A5436:C5436"/>
    <mergeCell ref="A5440:D5440"/>
    <mergeCell ref="A5441:C5441"/>
    <mergeCell ref="A5442:C5442"/>
    <mergeCell ref="A5445:D5445"/>
    <mergeCell ref="A5446:C5446"/>
    <mergeCell ref="A5478:D5478"/>
    <mergeCell ref="A5479:C5479"/>
    <mergeCell ref="A5483:D5483"/>
    <mergeCell ref="A5484:C5484"/>
    <mergeCell ref="A5487:D5487"/>
    <mergeCell ref="A5488:C5488"/>
    <mergeCell ref="A5461:D5461"/>
    <mergeCell ref="A5462:C5462"/>
    <mergeCell ref="A5466:D5466"/>
    <mergeCell ref="A5467:C5467"/>
    <mergeCell ref="A5473:D5473"/>
    <mergeCell ref="A5474:C5474"/>
    <mergeCell ref="A5514:C5514"/>
    <mergeCell ref="A5519:D5519"/>
    <mergeCell ref="A5520:C5520"/>
    <mergeCell ref="A5526:D5526"/>
    <mergeCell ref="A5527:C5527"/>
    <mergeCell ref="A5533:D5533"/>
    <mergeCell ref="A5491:D5491"/>
    <mergeCell ref="A5492:C5492"/>
    <mergeCell ref="A5507:D5507"/>
    <mergeCell ref="A5508:C5508"/>
    <mergeCell ref="A5509:C5509"/>
    <mergeCell ref="A5513:D5513"/>
    <mergeCell ref="A5551:D5551"/>
    <mergeCell ref="A5552:C5552"/>
    <mergeCell ref="A5555:D5555"/>
    <mergeCell ref="A5556:C5556"/>
    <mergeCell ref="A5562:D5562"/>
    <mergeCell ref="A5563:C5563"/>
    <mergeCell ref="A5534:C5534"/>
    <mergeCell ref="A5541:D5541"/>
    <mergeCell ref="A5542:C5542"/>
    <mergeCell ref="A5546:D5546"/>
    <mergeCell ref="A5547:C5547"/>
    <mergeCell ref="A5548:C5548"/>
    <mergeCell ref="A5578:C5578"/>
    <mergeCell ref="A5582:D5582"/>
    <mergeCell ref="A5583:C5583"/>
    <mergeCell ref="A5584:C5584"/>
    <mergeCell ref="A5588:D5588"/>
    <mergeCell ref="A5589:C5589"/>
    <mergeCell ref="A5564:C5564"/>
    <mergeCell ref="A5567:D5567"/>
    <mergeCell ref="A5568:C5568"/>
    <mergeCell ref="A5572:D5572"/>
    <mergeCell ref="A5573:C5573"/>
    <mergeCell ref="A5577:D5577"/>
    <mergeCell ref="A5610:D5610"/>
    <mergeCell ref="A5611:C5611"/>
    <mergeCell ref="A5612:C5612"/>
    <mergeCell ref="A5615:D5615"/>
    <mergeCell ref="A5616:C5616"/>
    <mergeCell ref="A5620:D5620"/>
    <mergeCell ref="A5599:D5599"/>
    <mergeCell ref="A5600:C5600"/>
    <mergeCell ref="A5601:C5601"/>
    <mergeCell ref="A5604:D5604"/>
    <mergeCell ref="A5605:C5605"/>
    <mergeCell ref="A5606:C5606"/>
    <mergeCell ref="A5636:C5636"/>
    <mergeCell ref="A5640:D5640"/>
    <mergeCell ref="A5641:C5641"/>
    <mergeCell ref="A5645:D5645"/>
    <mergeCell ref="A5646:C5646"/>
    <mergeCell ref="A5650:D5650"/>
    <mergeCell ref="A5621:C5621"/>
    <mergeCell ref="A5622:C5622"/>
    <mergeCell ref="A5625:D5625"/>
    <mergeCell ref="A5626:C5626"/>
    <mergeCell ref="A5634:D5634"/>
    <mergeCell ref="A5635:C5635"/>
    <mergeCell ref="A5677:D5677"/>
    <mergeCell ref="A5678:C5678"/>
    <mergeCell ref="A5682:D5682"/>
    <mergeCell ref="A5683:C5683"/>
    <mergeCell ref="A5696:D5696"/>
    <mergeCell ref="A5697:C5697"/>
    <mergeCell ref="A5651:C5651"/>
    <mergeCell ref="A5652:C5652"/>
    <mergeCell ref="A5663:D5663"/>
    <mergeCell ref="A5664:C5664"/>
    <mergeCell ref="A5673:D5673"/>
    <mergeCell ref="A5674:C5674"/>
    <mergeCell ref="A5711:C5711"/>
    <mergeCell ref="A5723:D5723"/>
    <mergeCell ref="A5724:C5724"/>
    <mergeCell ref="A5731:D5731"/>
    <mergeCell ref="A5732:C5732"/>
    <mergeCell ref="A5733:C5733"/>
    <mergeCell ref="A5701:D5701"/>
    <mergeCell ref="A5702:C5702"/>
    <mergeCell ref="A5705:D5705"/>
    <mergeCell ref="A5706:C5706"/>
    <mergeCell ref="A5707:C5707"/>
    <mergeCell ref="A5710:D5710"/>
    <mergeCell ref="A5753:D5753"/>
    <mergeCell ref="A5754:C5754"/>
    <mergeCell ref="A5760:D5760"/>
    <mergeCell ref="A5761:C5761"/>
    <mergeCell ref="A5764:D5764"/>
    <mergeCell ref="A5765:C5765"/>
    <mergeCell ref="A5737:D5737"/>
    <mergeCell ref="A5738:C5738"/>
    <mergeCell ref="A5744:D5744"/>
    <mergeCell ref="A5745:C5745"/>
    <mergeCell ref="A5748:D5748"/>
    <mergeCell ref="A5749:C5749"/>
    <mergeCell ref="A5780:C5780"/>
    <mergeCell ref="A5783:D5783"/>
    <mergeCell ref="A5784:C5784"/>
    <mergeCell ref="A5808:D5808"/>
    <mergeCell ref="A5809:C5809"/>
    <mergeCell ref="A5813:D5813"/>
    <mergeCell ref="A5768:D5768"/>
    <mergeCell ref="A5769:C5769"/>
    <mergeCell ref="A5773:D5773"/>
    <mergeCell ref="A5774:C5774"/>
    <mergeCell ref="A5778:D5778"/>
    <mergeCell ref="A5779:C5779"/>
    <mergeCell ref="A5830:C5830"/>
    <mergeCell ref="A5836:D5836"/>
    <mergeCell ref="A5837:C5837"/>
    <mergeCell ref="A5838:C5838"/>
    <mergeCell ref="A5841:D5841"/>
    <mergeCell ref="A5842:C5842"/>
    <mergeCell ref="A5814:C5814"/>
    <mergeCell ref="A5821:D5821"/>
    <mergeCell ref="A5822:C5822"/>
    <mergeCell ref="A5825:D5825"/>
    <mergeCell ref="A5826:C5826"/>
    <mergeCell ref="A5829:D5829"/>
    <mergeCell ref="A5860:C5860"/>
    <mergeCell ref="A5865:D5865"/>
    <mergeCell ref="A5866:C5866"/>
    <mergeCell ref="A5870:D5870"/>
    <mergeCell ref="A5871:C5871"/>
    <mergeCell ref="A5872:C5872"/>
    <mergeCell ref="A5847:D5847"/>
    <mergeCell ref="A5848:C5848"/>
    <mergeCell ref="A5853:D5853"/>
    <mergeCell ref="A5854:C5854"/>
    <mergeCell ref="A5855:C5855"/>
    <mergeCell ref="A5859:D5859"/>
    <mergeCell ref="A5889:C5889"/>
    <mergeCell ref="A5890:C5890"/>
    <mergeCell ref="A5893:D5893"/>
    <mergeCell ref="A5894:C5894"/>
    <mergeCell ref="A5897:D5897"/>
    <mergeCell ref="A5898:C5898"/>
    <mergeCell ref="A5877:D5877"/>
    <mergeCell ref="A5878:C5878"/>
    <mergeCell ref="A5883:D5883"/>
    <mergeCell ref="A5884:C5884"/>
    <mergeCell ref="A5885:C5885"/>
    <mergeCell ref="A5888:D5888"/>
    <mergeCell ref="A5915:D5915"/>
    <mergeCell ref="A5916:C5916"/>
    <mergeCell ref="A5920:D5920"/>
    <mergeCell ref="A5921:C5921"/>
    <mergeCell ref="A5922:C5922"/>
    <mergeCell ref="A5926:D5926"/>
    <mergeCell ref="A5901:D5901"/>
    <mergeCell ref="A5902:C5902"/>
    <mergeCell ref="A5903:C5903"/>
    <mergeCell ref="A5909:D5909"/>
    <mergeCell ref="A5910:C5910"/>
    <mergeCell ref="A5911:C5911"/>
    <mergeCell ref="A5944:D5944"/>
    <mergeCell ref="A5945:C5945"/>
    <mergeCell ref="A5946:C5946"/>
    <mergeCell ref="A5953:D5953"/>
    <mergeCell ref="A5954:C5954"/>
    <mergeCell ref="A5957:D5957"/>
    <mergeCell ref="A5927:C5927"/>
    <mergeCell ref="A5933:D5933"/>
    <mergeCell ref="A5934:C5934"/>
    <mergeCell ref="A5939:D5939"/>
    <mergeCell ref="A5940:C5940"/>
    <mergeCell ref="A5941:C5941"/>
    <mergeCell ref="A5974:D5974"/>
    <mergeCell ref="A5975:C5975"/>
    <mergeCell ref="A5976:C5976"/>
    <mergeCell ref="A5979:D5979"/>
    <mergeCell ref="A5980:C5980"/>
    <mergeCell ref="A5983:D5983"/>
    <mergeCell ref="A5958:C5958"/>
    <mergeCell ref="A5959:C5959"/>
    <mergeCell ref="A5962:D5962"/>
    <mergeCell ref="A5963:C5963"/>
    <mergeCell ref="A5970:D5970"/>
    <mergeCell ref="A5971:C5971"/>
    <mergeCell ref="A5995:C5995"/>
    <mergeCell ref="A5996:C5996"/>
    <mergeCell ref="A6001:D6001"/>
    <mergeCell ref="A6002:C6002"/>
    <mergeCell ref="A6008:D6008"/>
    <mergeCell ref="A6009:C6009"/>
    <mergeCell ref="A5984:C5984"/>
    <mergeCell ref="A5985:C5985"/>
    <mergeCell ref="A5988:D5988"/>
    <mergeCell ref="A5989:C5989"/>
    <mergeCell ref="A5990:C5990"/>
    <mergeCell ref="A5994:D5994"/>
    <mergeCell ref="A6034:C6034"/>
    <mergeCell ref="A6046:D6046"/>
    <mergeCell ref="A6047:C6047"/>
    <mergeCell ref="A6058:D6058"/>
    <mergeCell ref="A6059:C6059"/>
    <mergeCell ref="A6060:C6060"/>
    <mergeCell ref="A6012:D6012"/>
    <mergeCell ref="A6013:C6013"/>
    <mergeCell ref="A6017:D6017"/>
    <mergeCell ref="A6018:C6018"/>
    <mergeCell ref="A6019:C6019"/>
    <mergeCell ref="A6033:D6033"/>
    <mergeCell ref="A6077:C6077"/>
    <mergeCell ref="A6080:D6080"/>
    <mergeCell ref="A6081:C6081"/>
    <mergeCell ref="A6084:D6084"/>
    <mergeCell ref="A6085:C6085"/>
    <mergeCell ref="A6088:D6088"/>
    <mergeCell ref="A6063:D6063"/>
    <mergeCell ref="A6064:C6064"/>
    <mergeCell ref="A6071:D6071"/>
    <mergeCell ref="A6072:C6072"/>
    <mergeCell ref="A6075:D6075"/>
    <mergeCell ref="A6076:C6076"/>
    <mergeCell ref="A6110:D6110"/>
    <mergeCell ref="A6111:C6111"/>
    <mergeCell ref="A6115:D6115"/>
    <mergeCell ref="A6116:C6116"/>
    <mergeCell ref="A6119:D6119"/>
    <mergeCell ref="A6120:C6120"/>
    <mergeCell ref="A6089:C6089"/>
    <mergeCell ref="A6090:C6090"/>
    <mergeCell ref="A6097:D6097"/>
    <mergeCell ref="A6098:C6098"/>
    <mergeCell ref="A6101:D6101"/>
    <mergeCell ref="A6102:C6102"/>
    <mergeCell ref="A6136:C6136"/>
    <mergeCell ref="A6140:D6140"/>
    <mergeCell ref="A6141:C6141"/>
    <mergeCell ref="A6142:C6142"/>
    <mergeCell ref="A6147:D6147"/>
    <mergeCell ref="A6148:C6148"/>
    <mergeCell ref="A6123:D6123"/>
    <mergeCell ref="A6124:C6124"/>
    <mergeCell ref="A6125:C6125"/>
    <mergeCell ref="A6128:D6128"/>
    <mergeCell ref="A6129:C6129"/>
    <mergeCell ref="A6135:D6135"/>
    <mergeCell ref="A6170:D6170"/>
    <mergeCell ref="A6171:C6171"/>
    <mergeCell ref="A6175:D6175"/>
    <mergeCell ref="A6176:C6176"/>
    <mergeCell ref="A6177:C6177"/>
    <mergeCell ref="A6182:D6182"/>
    <mergeCell ref="A6157:D6157"/>
    <mergeCell ref="A6158:C6158"/>
    <mergeCell ref="A6159:C6159"/>
    <mergeCell ref="A6163:D6163"/>
    <mergeCell ref="A6164:C6164"/>
    <mergeCell ref="A6165:C6165"/>
    <mergeCell ref="A6205:C6205"/>
    <mergeCell ref="A6206:C6206"/>
    <mergeCell ref="A6213:D6213"/>
    <mergeCell ref="A6214:C6214"/>
    <mergeCell ref="A6221:D6221"/>
    <mergeCell ref="A6222:C6222"/>
    <mergeCell ref="A6183:C6183"/>
    <mergeCell ref="A6191:D6191"/>
    <mergeCell ref="A6192:C6192"/>
    <mergeCell ref="A6195:D6195"/>
    <mergeCell ref="A6196:C6196"/>
    <mergeCell ref="A6204:D6204"/>
    <mergeCell ref="A6239:C6239"/>
    <mergeCell ref="A6246:D6246"/>
    <mergeCell ref="A6247:C6247"/>
    <mergeCell ref="A6248:C6248"/>
    <mergeCell ref="A6257:D6257"/>
    <mergeCell ref="A6258:C6258"/>
    <mergeCell ref="A6227:D6227"/>
    <mergeCell ref="A6228:C6228"/>
    <mergeCell ref="A6229:C6229"/>
    <mergeCell ref="A6232:D6232"/>
    <mergeCell ref="A6233:C6233"/>
    <mergeCell ref="A6238:D6238"/>
    <mergeCell ref="A6303:D6303"/>
    <mergeCell ref="A6304:C6304"/>
    <mergeCell ref="A6307:D6307"/>
    <mergeCell ref="A6308:C6308"/>
    <mergeCell ref="A6315:D6315"/>
    <mergeCell ref="A6316:C6316"/>
    <mergeCell ref="A6264:D6264"/>
    <mergeCell ref="A6265:C6265"/>
    <mergeCell ref="A6272:D6272"/>
    <mergeCell ref="A6273:C6273"/>
    <mergeCell ref="A6276:D6276"/>
    <mergeCell ref="A6277:C6277"/>
    <mergeCell ref="A6346:C6346"/>
    <mergeCell ref="A6347:C6347"/>
    <mergeCell ref="A6354:D6354"/>
    <mergeCell ref="A6355:C6355"/>
    <mergeCell ref="A6359:D6359"/>
    <mergeCell ref="A6360:C6360"/>
    <mergeCell ref="A6325:D6325"/>
    <mergeCell ref="A6326:C6326"/>
    <mergeCell ref="A6330:D6330"/>
    <mergeCell ref="A6331:C6331"/>
    <mergeCell ref="A6332:C6332"/>
    <mergeCell ref="A6345:D6345"/>
    <mergeCell ref="A6385:C6385"/>
    <mergeCell ref="A6389:D6389"/>
    <mergeCell ref="A6390:C6390"/>
    <mergeCell ref="A6398:D6398"/>
    <mergeCell ref="A6399:C6399"/>
    <mergeCell ref="A6402:D6402"/>
    <mergeCell ref="A6363:D6363"/>
    <mergeCell ref="A6364:C6364"/>
    <mergeCell ref="A6365:C6365"/>
    <mergeCell ref="A6378:D6378"/>
    <mergeCell ref="A6379:C6379"/>
    <mergeCell ref="A6384:D6384"/>
    <mergeCell ref="A6425:D6425"/>
    <mergeCell ref="A6426:C6426"/>
    <mergeCell ref="A6434:D6434"/>
    <mergeCell ref="A6435:C6435"/>
    <mergeCell ref="A6451:D6451"/>
    <mergeCell ref="A6452:C6452"/>
    <mergeCell ref="A6403:C6403"/>
    <mergeCell ref="A6409:D6409"/>
    <mergeCell ref="A6410:C6410"/>
    <mergeCell ref="A6417:D6417"/>
    <mergeCell ref="A6418:C6418"/>
    <mergeCell ref="A6419:C6419"/>
    <mergeCell ref="A6476:D6476"/>
    <mergeCell ref="A6477:C6477"/>
    <mergeCell ref="A6486:D6486"/>
    <mergeCell ref="A6487:C6487"/>
    <mergeCell ref="A6491:D6491"/>
    <mergeCell ref="A6492:C6492"/>
    <mergeCell ref="A6458:D6458"/>
    <mergeCell ref="A6459:C6459"/>
    <mergeCell ref="A6463:D6463"/>
    <mergeCell ref="A6464:C6464"/>
    <mergeCell ref="A6467:D6467"/>
    <mergeCell ref="A6468:C6468"/>
    <mergeCell ref="A6534:C6534"/>
    <mergeCell ref="A6535:C6535"/>
    <mergeCell ref="A6542:D6542"/>
    <mergeCell ref="A6543:C6543"/>
    <mergeCell ref="A6547:D6547"/>
    <mergeCell ref="A6548:C6548"/>
    <mergeCell ref="A6512:D6512"/>
    <mergeCell ref="A6513:C6513"/>
    <mergeCell ref="A6522:D6522"/>
    <mergeCell ref="A6523:C6523"/>
    <mergeCell ref="A6524:C6524"/>
    <mergeCell ref="A6533:D6533"/>
    <mergeCell ref="A6564:C6564"/>
    <mergeCell ref="A6567:D6567"/>
    <mergeCell ref="A6568:C6568"/>
    <mergeCell ref="A6573:D6573"/>
    <mergeCell ref="A6574:C6574"/>
    <mergeCell ref="A6577:D6577"/>
    <mergeCell ref="A6549:C6549"/>
    <mergeCell ref="A6553:D6553"/>
    <mergeCell ref="A6554:C6554"/>
    <mergeCell ref="A6555:C6555"/>
    <mergeCell ref="A6562:D6562"/>
    <mergeCell ref="A6563:C6563"/>
    <mergeCell ref="A6588:C6588"/>
    <mergeCell ref="A6593:D6593"/>
    <mergeCell ref="A6594:C6594"/>
    <mergeCell ref="A6602:D6602"/>
    <mergeCell ref="A6603:C6603"/>
    <mergeCell ref="A6607:D6607"/>
    <mergeCell ref="A6578:C6578"/>
    <mergeCell ref="A6579:C6579"/>
    <mergeCell ref="A6582:D6582"/>
    <mergeCell ref="A6583:C6583"/>
    <mergeCell ref="A6584:C6584"/>
    <mergeCell ref="A6587:D6587"/>
    <mergeCell ref="A6625:C6625"/>
    <mergeCell ref="A6631:D6631"/>
    <mergeCell ref="A6632:C6632"/>
    <mergeCell ref="A6635:D6635"/>
    <mergeCell ref="A6636:C6636"/>
    <mergeCell ref="A6640:D6640"/>
    <mergeCell ref="A6608:C6608"/>
    <mergeCell ref="A6609:C6609"/>
    <mergeCell ref="A6615:D6615"/>
    <mergeCell ref="A6616:C6616"/>
    <mergeCell ref="A6617:C6617"/>
    <mergeCell ref="A6624:D6624"/>
    <mergeCell ref="A6660:C6660"/>
    <mergeCell ref="A6661:C6661"/>
    <mergeCell ref="A6665:D6665"/>
    <mergeCell ref="A6666:C6666"/>
    <mergeCell ref="A6667:C6667"/>
    <mergeCell ref="A6670:D6670"/>
    <mergeCell ref="A6641:C6641"/>
    <mergeCell ref="A6649:D6649"/>
    <mergeCell ref="A6650:C6650"/>
    <mergeCell ref="A6655:D6655"/>
    <mergeCell ref="A6656:C6656"/>
    <mergeCell ref="A6659:D6659"/>
    <mergeCell ref="A6686:C6686"/>
    <mergeCell ref="A6689:D6689"/>
    <mergeCell ref="A6690:C6690"/>
    <mergeCell ref="A6694:D6694"/>
    <mergeCell ref="A6695:C6695"/>
    <mergeCell ref="A6698:D6698"/>
    <mergeCell ref="A6671:C6671"/>
    <mergeCell ref="A6675:D6675"/>
    <mergeCell ref="A6676:C6676"/>
    <mergeCell ref="A6681:D6681"/>
    <mergeCell ref="A6682:C6682"/>
    <mergeCell ref="A6685:D6685"/>
    <mergeCell ref="A6717:D6717"/>
    <mergeCell ref="A6718:C6718"/>
    <mergeCell ref="A6727:D6727"/>
    <mergeCell ref="A6728:C6728"/>
    <mergeCell ref="A6736:D6736"/>
    <mergeCell ref="A6737:C6737"/>
    <mergeCell ref="A6699:C6699"/>
    <mergeCell ref="A6700:C6700"/>
    <mergeCell ref="A6704:D6704"/>
    <mergeCell ref="A6705:C6705"/>
    <mergeCell ref="A6709:D6709"/>
    <mergeCell ref="A6710:C6710"/>
    <mergeCell ref="A6760:C6760"/>
    <mergeCell ref="A6763:D6763"/>
    <mergeCell ref="A6764:C6764"/>
    <mergeCell ref="A6767:D6767"/>
    <mergeCell ref="A6768:C6768"/>
    <mergeCell ref="A6772:D6772"/>
    <mergeCell ref="A6748:D6748"/>
    <mergeCell ref="A6749:C6749"/>
    <mergeCell ref="A6753:D6753"/>
    <mergeCell ref="A6754:C6754"/>
    <mergeCell ref="A6755:C6755"/>
    <mergeCell ref="A6759:D6759"/>
    <mergeCell ref="A6805:C6805"/>
    <mergeCell ref="A6806:C6806"/>
    <mergeCell ref="A6813:D6813"/>
    <mergeCell ref="A6814:C6814"/>
    <mergeCell ref="A6815:C6815"/>
    <mergeCell ref="A6826:D6826"/>
    <mergeCell ref="A6773:C6773"/>
    <mergeCell ref="A6781:D6781"/>
    <mergeCell ref="A6782:C6782"/>
    <mergeCell ref="A6799:D6799"/>
    <mergeCell ref="A6800:C6800"/>
    <mergeCell ref="A6804:D6804"/>
    <mergeCell ref="A6857:C6857"/>
    <mergeCell ref="A6866:D6866"/>
    <mergeCell ref="A6867:C6867"/>
    <mergeCell ref="A6872:D6872"/>
    <mergeCell ref="A6873:C6873"/>
    <mergeCell ref="A6874:C6874"/>
    <mergeCell ref="A6827:C6827"/>
    <mergeCell ref="A6828:C6828"/>
    <mergeCell ref="A6836:D6836"/>
    <mergeCell ref="A6837:C6837"/>
    <mergeCell ref="A6855:D6855"/>
    <mergeCell ref="A6856:C6856"/>
    <mergeCell ref="A6902:C6902"/>
    <mergeCell ref="A6922:D6922"/>
    <mergeCell ref="A6923:C6923"/>
    <mergeCell ref="A6924:C6924"/>
    <mergeCell ref="A6929:D6929"/>
    <mergeCell ref="A6930:C6930"/>
    <mergeCell ref="A6878:D6878"/>
    <mergeCell ref="A6879:C6879"/>
    <mergeCell ref="A6891:D6891"/>
    <mergeCell ref="A6892:C6892"/>
    <mergeCell ref="A6893:C6893"/>
    <mergeCell ref="A6901:D6901"/>
    <mergeCell ref="A6976:C6976"/>
    <mergeCell ref="A6977:C6977"/>
    <mergeCell ref="A6983:D6983"/>
    <mergeCell ref="A6984:C6984"/>
    <mergeCell ref="A6998:D6998"/>
    <mergeCell ref="A6999:C6999"/>
    <mergeCell ref="A6941:D6941"/>
    <mergeCell ref="A6942:C6942"/>
    <mergeCell ref="A6943:C6943"/>
    <mergeCell ref="A6968:D6968"/>
    <mergeCell ref="A6969:C6969"/>
    <mergeCell ref="A6975:D6975"/>
    <mergeCell ref="A7034:D7034"/>
    <mergeCell ref="A7035:C7035"/>
    <mergeCell ref="A7036:C7036"/>
    <mergeCell ref="A7042:D7042"/>
    <mergeCell ref="A7043:C7043"/>
    <mergeCell ref="A7044:C7044"/>
    <mergeCell ref="A7006:D7006"/>
    <mergeCell ref="A7007:C7007"/>
    <mergeCell ref="A7017:D7017"/>
    <mergeCell ref="A7018:C7018"/>
    <mergeCell ref="A7026:D7026"/>
    <mergeCell ref="A7027:C7027"/>
    <mergeCell ref="A7077:C7077"/>
    <mergeCell ref="A7088:D7088"/>
    <mergeCell ref="A7089:C7089"/>
    <mergeCell ref="A7090:C7090"/>
    <mergeCell ref="A7093:D7093"/>
    <mergeCell ref="A7094:C7094"/>
    <mergeCell ref="A7056:D7056"/>
    <mergeCell ref="A7057:C7057"/>
    <mergeCell ref="A7058:C7058"/>
    <mergeCell ref="A7066:D7066"/>
    <mergeCell ref="A7067:C7067"/>
    <mergeCell ref="A7076:D7076"/>
    <mergeCell ref="A7121:C7121"/>
    <mergeCell ref="A7132:D7132"/>
    <mergeCell ref="A7133:C7133"/>
    <mergeCell ref="A7138:D7138"/>
    <mergeCell ref="A7139:C7139"/>
    <mergeCell ref="A7142:D7142"/>
    <mergeCell ref="A7105:D7105"/>
    <mergeCell ref="A7106:C7106"/>
    <mergeCell ref="A7114:D7114"/>
    <mergeCell ref="A7115:C7115"/>
    <mergeCell ref="A7116:C7116"/>
    <mergeCell ref="A7120:D7120"/>
    <mergeCell ref="A7162:C7162"/>
    <mergeCell ref="A7163:C7163"/>
    <mergeCell ref="A7166:D7166"/>
    <mergeCell ref="A7167:C7167"/>
    <mergeCell ref="A7172:D7172"/>
    <mergeCell ref="A7173:C7173"/>
    <mergeCell ref="A7143:C7143"/>
    <mergeCell ref="A7146:D7146"/>
    <mergeCell ref="A7147:C7147"/>
    <mergeCell ref="A7153:D7153"/>
    <mergeCell ref="A7154:C7154"/>
    <mergeCell ref="A7161:D7161"/>
    <mergeCell ref="A7192:C7192"/>
    <mergeCell ref="A7197:D7197"/>
    <mergeCell ref="A7198:C7198"/>
    <mergeCell ref="A7209:D7209"/>
    <mergeCell ref="A7210:C7210"/>
    <mergeCell ref="A7214:D7214"/>
    <mergeCell ref="A7181:D7181"/>
    <mergeCell ref="A7182:C7182"/>
    <mergeCell ref="A7183:C7183"/>
    <mergeCell ref="A7187:D7187"/>
    <mergeCell ref="A7188:C7188"/>
    <mergeCell ref="A7191:D7191"/>
    <mergeCell ref="A7233:C7233"/>
    <mergeCell ref="A7237:D7237"/>
    <mergeCell ref="A7238:C7238"/>
    <mergeCell ref="A7239:C7239"/>
    <mergeCell ref="A7243:D7243"/>
    <mergeCell ref="A7244:C7244"/>
    <mergeCell ref="A7215:C7215"/>
    <mergeCell ref="A7218:D7218"/>
    <mergeCell ref="A7219:C7219"/>
    <mergeCell ref="A7220:C7220"/>
    <mergeCell ref="A7231:D7231"/>
    <mergeCell ref="A7232:C7232"/>
    <mergeCell ref="A7286:D7286"/>
    <mergeCell ref="A7287:C7287"/>
    <mergeCell ref="A7288:C7288"/>
    <mergeCell ref="A7293:D7293"/>
    <mergeCell ref="A7294:C7294"/>
    <mergeCell ref="A7298:D7298"/>
    <mergeCell ref="A7260:D7260"/>
    <mergeCell ref="A7261:C7261"/>
    <mergeCell ref="A7276:D7276"/>
    <mergeCell ref="A7277:C7277"/>
    <mergeCell ref="A7281:D7281"/>
    <mergeCell ref="A7282:C7282"/>
    <mergeCell ref="A7324:D7324"/>
    <mergeCell ref="A7325:C7325"/>
    <mergeCell ref="A7326:C7326"/>
    <mergeCell ref="A7329:D7329"/>
    <mergeCell ref="A7330:C7330"/>
    <mergeCell ref="A7338:D7338"/>
    <mergeCell ref="A7299:C7299"/>
    <mergeCell ref="A7305:D7305"/>
    <mergeCell ref="A7306:C7306"/>
    <mergeCell ref="A7313:D7313"/>
    <mergeCell ref="A7314:C7314"/>
    <mergeCell ref="A7315:C7315"/>
    <mergeCell ref="A7375:C7375"/>
    <mergeCell ref="A7376:C7376"/>
    <mergeCell ref="A7380:D7380"/>
    <mergeCell ref="A7381:C7381"/>
    <mergeCell ref="A7382:C7382"/>
    <mergeCell ref="A7388:D7388"/>
    <mergeCell ref="A7339:C7339"/>
    <mergeCell ref="A7340:C7340"/>
    <mergeCell ref="A7343:D7343"/>
    <mergeCell ref="A7344:C7344"/>
    <mergeCell ref="A7345:C7345"/>
    <mergeCell ref="A7374:D7374"/>
    <mergeCell ref="A7401:C7401"/>
    <mergeCell ref="A7407:D7407"/>
    <mergeCell ref="A7408:C7408"/>
    <mergeCell ref="A7409:C7409"/>
    <mergeCell ref="A7413:D7413"/>
    <mergeCell ref="A7414:C7414"/>
    <mergeCell ref="A7389:C7389"/>
    <mergeCell ref="A7394:D7394"/>
    <mergeCell ref="A7395:C7395"/>
    <mergeCell ref="A7396:C7396"/>
    <mergeCell ref="A7399:D7399"/>
    <mergeCell ref="A7400:C7400"/>
    <mergeCell ref="A7429:D7429"/>
    <mergeCell ref="A7430:C7430"/>
    <mergeCell ref="A7434:D7434"/>
    <mergeCell ref="A7435:C7435"/>
    <mergeCell ref="A7436:C7436"/>
    <mergeCell ref="A7441:D7441"/>
    <mergeCell ref="A7415:C7415"/>
    <mergeCell ref="A7420:D7420"/>
    <mergeCell ref="A7421:C7421"/>
    <mergeCell ref="A7424:D7424"/>
    <mergeCell ref="A7425:C7425"/>
    <mergeCell ref="A7426:C7426"/>
    <mergeCell ref="A7457:D7457"/>
    <mergeCell ref="A7458:C7458"/>
    <mergeCell ref="A7462:D7462"/>
    <mergeCell ref="A7463:C7463"/>
    <mergeCell ref="A7466:D7466"/>
    <mergeCell ref="A7467:C7467"/>
    <mergeCell ref="A7442:C7442"/>
    <mergeCell ref="A7443:C7443"/>
    <mergeCell ref="A7447:D7447"/>
    <mergeCell ref="A7448:C7448"/>
    <mergeCell ref="A7451:D7451"/>
    <mergeCell ref="A7452:C7452"/>
    <mergeCell ref="A7488:D7488"/>
    <mergeCell ref="A7489:C7489"/>
    <mergeCell ref="A7490:C7490"/>
    <mergeCell ref="A7493:D7493"/>
    <mergeCell ref="A7494:B7494"/>
    <mergeCell ref="C7494:D7494"/>
    <mergeCell ref="A7472:D7472"/>
    <mergeCell ref="A7473:C7473"/>
    <mergeCell ref="A7474:C7474"/>
    <mergeCell ref="A7480:D7480"/>
    <mergeCell ref="A7481:C7481"/>
    <mergeCell ref="A7482:C7482"/>
    <mergeCell ref="A7495:A7496"/>
    <mergeCell ref="B7495:C7495"/>
    <mergeCell ref="A7500:B7500"/>
    <mergeCell ref="C7500:D7500"/>
    <mergeCell ref="A7501:D7501"/>
    <mergeCell ref="A7503:C7503"/>
    <mergeCell ref="A7502:D7502"/>
    <mergeCell ref="B7496:C7496"/>
    <mergeCell ref="B7497:C7497"/>
    <mergeCell ref="B7498:C7498"/>
    <mergeCell ref="B7499:C7499"/>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57"/>
  <sheetViews>
    <sheetView topLeftCell="A7710" zoomScale="85" zoomScaleNormal="85" workbookViewId="0">
      <selection activeCell="B7738" sqref="B7738"/>
    </sheetView>
  </sheetViews>
  <sheetFormatPr defaultRowHeight="12.75" x14ac:dyDescent="0.2"/>
  <cols>
    <col min="1" max="1" width="24.5703125" style="70" customWidth="1"/>
    <col min="2" max="2" width="255.7109375" style="71" bestFit="1" customWidth="1"/>
    <col min="3" max="3" width="8.140625" style="71" customWidth="1"/>
    <col min="4" max="4" width="21.140625" style="71" customWidth="1"/>
    <col min="5" max="5" width="9.140625" style="69"/>
    <col min="6" max="11" width="9.140625" style="70"/>
    <col min="12" max="16384" width="9.140625" style="2"/>
  </cols>
  <sheetData>
    <row r="1" spans="1:4" ht="13.5" x14ac:dyDescent="0.25">
      <c r="A1" s="79" t="s">
        <v>55</v>
      </c>
      <c r="B1" s="79" t="s">
        <v>56</v>
      </c>
      <c r="C1" s="79" t="s">
        <v>57</v>
      </c>
      <c r="D1" s="79" t="s">
        <v>58</v>
      </c>
    </row>
    <row r="2" spans="1:4" ht="15" x14ac:dyDescent="0.25">
      <c r="A2"/>
      <c r="B2"/>
      <c r="C2"/>
      <c r="D2"/>
    </row>
    <row r="3" spans="1:4" ht="13.5" x14ac:dyDescent="0.25">
      <c r="A3" s="79" t="s">
        <v>40496</v>
      </c>
      <c r="B3" s="79" t="s">
        <v>31675</v>
      </c>
      <c r="C3" s="79" t="s">
        <v>59</v>
      </c>
      <c r="D3" s="80" t="s">
        <v>683</v>
      </c>
    </row>
    <row r="4" spans="1:4" ht="13.5" x14ac:dyDescent="0.25">
      <c r="A4" s="79" t="s">
        <v>40497</v>
      </c>
      <c r="B4" s="79" t="s">
        <v>31676</v>
      </c>
      <c r="C4" s="79" t="s">
        <v>59</v>
      </c>
      <c r="D4" s="80" t="s">
        <v>311</v>
      </c>
    </row>
    <row r="5" spans="1:4" ht="13.5" x14ac:dyDescent="0.25">
      <c r="A5" s="79" t="s">
        <v>40498</v>
      </c>
      <c r="B5" s="79" t="s">
        <v>31678</v>
      </c>
      <c r="C5" s="79" t="s">
        <v>59</v>
      </c>
      <c r="D5" s="80" t="s">
        <v>3298</v>
      </c>
    </row>
    <row r="6" spans="1:4" ht="13.5" x14ac:dyDescent="0.25">
      <c r="A6" s="79" t="s">
        <v>40499</v>
      </c>
      <c r="B6" s="79" t="s">
        <v>31679</v>
      </c>
      <c r="C6" s="79" t="s">
        <v>59</v>
      </c>
      <c r="D6" s="80" t="s">
        <v>37838</v>
      </c>
    </row>
    <row r="7" spans="1:4" ht="13.5" x14ac:dyDescent="0.25">
      <c r="A7" s="79" t="s">
        <v>40500</v>
      </c>
      <c r="B7" s="79" t="s">
        <v>31680</v>
      </c>
      <c r="C7" s="79" t="s">
        <v>59</v>
      </c>
      <c r="D7" s="80" t="s">
        <v>40227</v>
      </c>
    </row>
    <row r="8" spans="1:4" ht="13.5" x14ac:dyDescent="0.25">
      <c r="A8" s="79" t="s">
        <v>40501</v>
      </c>
      <c r="B8" s="79" t="s">
        <v>31681</v>
      </c>
      <c r="C8" s="79" t="s">
        <v>59</v>
      </c>
      <c r="D8" s="80" t="s">
        <v>1217</v>
      </c>
    </row>
    <row r="9" spans="1:4" ht="13.5" x14ac:dyDescent="0.25">
      <c r="A9" s="79" t="s">
        <v>40502</v>
      </c>
      <c r="B9" s="79" t="s">
        <v>31682</v>
      </c>
      <c r="C9" s="79" t="s">
        <v>59</v>
      </c>
      <c r="D9" s="80" t="s">
        <v>37850</v>
      </c>
    </row>
    <row r="10" spans="1:4" ht="13.5" x14ac:dyDescent="0.25">
      <c r="A10" s="79" t="s">
        <v>40503</v>
      </c>
      <c r="B10" s="79" t="s">
        <v>31683</v>
      </c>
      <c r="C10" s="79" t="s">
        <v>59</v>
      </c>
      <c r="D10" s="80" t="s">
        <v>5905</v>
      </c>
    </row>
    <row r="11" spans="1:4" ht="13.5" x14ac:dyDescent="0.25">
      <c r="A11" s="79" t="s">
        <v>40504</v>
      </c>
      <c r="B11" s="79" t="s">
        <v>31684</v>
      </c>
      <c r="C11" s="79" t="s">
        <v>59</v>
      </c>
      <c r="D11" s="80" t="s">
        <v>39292</v>
      </c>
    </row>
    <row r="12" spans="1:4" ht="13.5" x14ac:dyDescent="0.25">
      <c r="A12" s="79" t="s">
        <v>40505</v>
      </c>
      <c r="B12" s="79" t="s">
        <v>31685</v>
      </c>
      <c r="C12" s="79" t="s">
        <v>59</v>
      </c>
      <c r="D12" s="80" t="s">
        <v>37853</v>
      </c>
    </row>
    <row r="13" spans="1:4" ht="13.5" x14ac:dyDescent="0.25">
      <c r="A13" s="79" t="s">
        <v>40506</v>
      </c>
      <c r="B13" s="79" t="s">
        <v>31686</v>
      </c>
      <c r="C13" s="79" t="s">
        <v>59</v>
      </c>
      <c r="D13" s="80" t="s">
        <v>31601</v>
      </c>
    </row>
    <row r="14" spans="1:4" ht="13.5" x14ac:dyDescent="0.25">
      <c r="A14" s="79" t="s">
        <v>40507</v>
      </c>
      <c r="B14" s="79" t="s">
        <v>31687</v>
      </c>
      <c r="C14" s="79" t="s">
        <v>59</v>
      </c>
      <c r="D14" s="80" t="s">
        <v>33301</v>
      </c>
    </row>
    <row r="15" spans="1:4" ht="13.5" x14ac:dyDescent="0.25">
      <c r="A15" s="79" t="s">
        <v>40508</v>
      </c>
      <c r="B15" s="79" t="s">
        <v>31688</v>
      </c>
      <c r="C15" s="79" t="s">
        <v>59</v>
      </c>
      <c r="D15" s="80" t="s">
        <v>33423</v>
      </c>
    </row>
    <row r="16" spans="1:4" ht="13.5" x14ac:dyDescent="0.25">
      <c r="A16" s="79" t="s">
        <v>40509</v>
      </c>
      <c r="B16" s="79" t="s">
        <v>31689</v>
      </c>
      <c r="C16" s="79" t="s">
        <v>59</v>
      </c>
      <c r="D16" s="80" t="s">
        <v>31932</v>
      </c>
    </row>
    <row r="17" spans="1:4" ht="13.5" x14ac:dyDescent="0.25">
      <c r="A17" s="79" t="s">
        <v>40510</v>
      </c>
      <c r="B17" s="79" t="s">
        <v>31690</v>
      </c>
      <c r="C17" s="79" t="s">
        <v>59</v>
      </c>
      <c r="D17" s="80" t="s">
        <v>33648</v>
      </c>
    </row>
    <row r="18" spans="1:4" ht="13.5" x14ac:dyDescent="0.25">
      <c r="A18" s="79" t="s">
        <v>40511</v>
      </c>
      <c r="B18" s="79" t="s">
        <v>31691</v>
      </c>
      <c r="C18" s="79" t="s">
        <v>59</v>
      </c>
      <c r="D18" s="80" t="s">
        <v>29873</v>
      </c>
    </row>
    <row r="19" spans="1:4" ht="13.5" x14ac:dyDescent="0.25">
      <c r="A19" s="79" t="s">
        <v>40512</v>
      </c>
      <c r="B19" s="79" t="s">
        <v>31692</v>
      </c>
      <c r="C19" s="79" t="s">
        <v>59</v>
      </c>
      <c r="D19" s="80" t="s">
        <v>120</v>
      </c>
    </row>
    <row r="20" spans="1:4" ht="13.5" x14ac:dyDescent="0.25">
      <c r="A20" s="79" t="s">
        <v>40513</v>
      </c>
      <c r="B20" s="79" t="s">
        <v>31693</v>
      </c>
      <c r="C20" s="79" t="s">
        <v>59</v>
      </c>
      <c r="D20" s="80" t="s">
        <v>12152</v>
      </c>
    </row>
    <row r="21" spans="1:4" ht="13.5" x14ac:dyDescent="0.25">
      <c r="A21" s="79" t="s">
        <v>40514</v>
      </c>
      <c r="B21" s="79" t="s">
        <v>31694</v>
      </c>
      <c r="C21" s="79" t="s">
        <v>59</v>
      </c>
      <c r="D21" s="80" t="s">
        <v>1148</v>
      </c>
    </row>
    <row r="22" spans="1:4" ht="13.5" x14ac:dyDescent="0.25">
      <c r="A22" s="79" t="s">
        <v>40515</v>
      </c>
      <c r="B22" s="79" t="s">
        <v>31695</v>
      </c>
      <c r="C22" s="79" t="s">
        <v>59</v>
      </c>
      <c r="D22" s="80" t="s">
        <v>1028</v>
      </c>
    </row>
    <row r="23" spans="1:4" ht="13.5" x14ac:dyDescent="0.25">
      <c r="A23" s="79" t="s">
        <v>40516</v>
      </c>
      <c r="B23" s="79" t="s">
        <v>31697</v>
      </c>
      <c r="C23" s="79" t="s">
        <v>59</v>
      </c>
      <c r="D23" s="80" t="s">
        <v>2662</v>
      </c>
    </row>
    <row r="24" spans="1:4" ht="13.5" x14ac:dyDescent="0.25">
      <c r="A24" s="79" t="s">
        <v>40517</v>
      </c>
      <c r="B24" s="79" t="s">
        <v>31698</v>
      </c>
      <c r="C24" s="79" t="s">
        <v>59</v>
      </c>
      <c r="D24" s="80" t="s">
        <v>5654</v>
      </c>
    </row>
    <row r="25" spans="1:4" ht="13.5" x14ac:dyDescent="0.25">
      <c r="A25" s="79" t="s">
        <v>40518</v>
      </c>
      <c r="B25" s="79" t="s">
        <v>31699</v>
      </c>
      <c r="C25" s="79" t="s">
        <v>59</v>
      </c>
      <c r="D25" s="80" t="s">
        <v>1641</v>
      </c>
    </row>
    <row r="26" spans="1:4" ht="13.5" x14ac:dyDescent="0.25">
      <c r="A26" s="79" t="s">
        <v>40519</v>
      </c>
      <c r="B26" s="79" t="s">
        <v>31700</v>
      </c>
      <c r="C26" s="79" t="s">
        <v>59</v>
      </c>
      <c r="D26" s="80" t="s">
        <v>30758</v>
      </c>
    </row>
    <row r="27" spans="1:4" ht="13.5" x14ac:dyDescent="0.25">
      <c r="A27" s="79" t="s">
        <v>40520</v>
      </c>
      <c r="B27" s="79" t="s">
        <v>31701</v>
      </c>
      <c r="C27" s="79" t="s">
        <v>59</v>
      </c>
      <c r="D27" s="80" t="s">
        <v>829</v>
      </c>
    </row>
    <row r="28" spans="1:4" ht="13.5" x14ac:dyDescent="0.25">
      <c r="A28" s="79" t="s">
        <v>40521</v>
      </c>
      <c r="B28" s="79" t="s">
        <v>31702</v>
      </c>
      <c r="C28" s="79" t="s">
        <v>59</v>
      </c>
      <c r="D28" s="80" t="s">
        <v>4208</v>
      </c>
    </row>
    <row r="29" spans="1:4" ht="13.5" x14ac:dyDescent="0.25">
      <c r="A29" s="79" t="s">
        <v>40522</v>
      </c>
      <c r="B29" s="79" t="s">
        <v>31703</v>
      </c>
      <c r="C29" s="79" t="s">
        <v>59</v>
      </c>
      <c r="D29" s="80" t="s">
        <v>10035</v>
      </c>
    </row>
    <row r="30" spans="1:4" ht="13.5" x14ac:dyDescent="0.25">
      <c r="A30" s="79" t="s">
        <v>40523</v>
      </c>
      <c r="B30" s="79" t="s">
        <v>31704</v>
      </c>
      <c r="C30" s="79" t="s">
        <v>59</v>
      </c>
      <c r="D30" s="80" t="s">
        <v>38579</v>
      </c>
    </row>
    <row r="31" spans="1:4" ht="13.5" x14ac:dyDescent="0.25">
      <c r="A31" s="79" t="s">
        <v>40524</v>
      </c>
      <c r="B31" s="79" t="s">
        <v>31705</v>
      </c>
      <c r="C31" s="79" t="s">
        <v>59</v>
      </c>
      <c r="D31" s="80" t="s">
        <v>8976</v>
      </c>
    </row>
    <row r="32" spans="1:4" ht="13.5" x14ac:dyDescent="0.25">
      <c r="A32" s="79" t="s">
        <v>40525</v>
      </c>
      <c r="B32" s="79" t="s">
        <v>31706</v>
      </c>
      <c r="C32" s="79" t="s">
        <v>59</v>
      </c>
      <c r="D32" s="80" t="s">
        <v>49846</v>
      </c>
    </row>
    <row r="33" spans="1:4" ht="13.5" x14ac:dyDescent="0.25">
      <c r="A33" s="79" t="s">
        <v>40526</v>
      </c>
      <c r="B33" s="79" t="s">
        <v>31707</v>
      </c>
      <c r="C33" s="79" t="s">
        <v>59</v>
      </c>
      <c r="D33" s="80" t="s">
        <v>3078</v>
      </c>
    </row>
    <row r="34" spans="1:4" ht="13.5" x14ac:dyDescent="0.25">
      <c r="A34" s="79" t="s">
        <v>40527</v>
      </c>
      <c r="B34" s="79" t="s">
        <v>31708</v>
      </c>
      <c r="C34" s="79" t="s">
        <v>59</v>
      </c>
      <c r="D34" s="80" t="s">
        <v>38441</v>
      </c>
    </row>
    <row r="35" spans="1:4" ht="13.5" x14ac:dyDescent="0.25">
      <c r="A35" s="79" t="s">
        <v>40528</v>
      </c>
      <c r="B35" s="79" t="s">
        <v>31709</v>
      </c>
      <c r="C35" s="79" t="s">
        <v>86</v>
      </c>
      <c r="D35" s="80" t="s">
        <v>49603</v>
      </c>
    </row>
    <row r="36" spans="1:4" ht="13.5" x14ac:dyDescent="0.25">
      <c r="A36" s="79" t="s">
        <v>40529</v>
      </c>
      <c r="B36" s="79" t="s">
        <v>31710</v>
      </c>
      <c r="C36" s="79" t="s">
        <v>86</v>
      </c>
      <c r="D36" s="80" t="s">
        <v>1349</v>
      </c>
    </row>
    <row r="37" spans="1:4" ht="13.5" x14ac:dyDescent="0.25">
      <c r="A37" s="79" t="s">
        <v>40530</v>
      </c>
      <c r="B37" s="79" t="s">
        <v>31711</v>
      </c>
      <c r="C37" s="79" t="s">
        <v>86</v>
      </c>
      <c r="D37" s="80" t="s">
        <v>5662</v>
      </c>
    </row>
    <row r="38" spans="1:4" ht="13.5" x14ac:dyDescent="0.25">
      <c r="A38" s="79" t="s">
        <v>40531</v>
      </c>
      <c r="B38" s="79" t="s">
        <v>31712</v>
      </c>
      <c r="C38" s="79" t="s">
        <v>86</v>
      </c>
      <c r="D38" s="80" t="s">
        <v>29817</v>
      </c>
    </row>
    <row r="39" spans="1:4" ht="13.5" x14ac:dyDescent="0.25">
      <c r="A39" s="79" t="s">
        <v>40532</v>
      </c>
      <c r="B39" s="79" t="s">
        <v>31713</v>
      </c>
      <c r="C39" s="79" t="s">
        <v>86</v>
      </c>
      <c r="D39" s="80" t="s">
        <v>30309</v>
      </c>
    </row>
    <row r="40" spans="1:4" ht="13.5" x14ac:dyDescent="0.25">
      <c r="A40" s="79" t="s">
        <v>40533</v>
      </c>
      <c r="B40" s="79" t="s">
        <v>31714</v>
      </c>
      <c r="C40" s="79" t="s">
        <v>86</v>
      </c>
      <c r="D40" s="80" t="s">
        <v>48485</v>
      </c>
    </row>
    <row r="41" spans="1:4" ht="13.5" x14ac:dyDescent="0.25">
      <c r="A41" s="79" t="s">
        <v>40534</v>
      </c>
      <c r="B41" s="79" t="s">
        <v>31715</v>
      </c>
      <c r="C41" s="79" t="s">
        <v>86</v>
      </c>
      <c r="D41" s="80" t="s">
        <v>49485</v>
      </c>
    </row>
    <row r="42" spans="1:4" ht="13.5" x14ac:dyDescent="0.25">
      <c r="A42" s="79" t="s">
        <v>40535</v>
      </c>
      <c r="B42" s="79" t="s">
        <v>31716</v>
      </c>
      <c r="C42" s="79" t="s">
        <v>86</v>
      </c>
      <c r="D42" s="80" t="s">
        <v>11643</v>
      </c>
    </row>
    <row r="43" spans="1:4" ht="13.5" x14ac:dyDescent="0.25">
      <c r="A43" s="79" t="s">
        <v>40536</v>
      </c>
      <c r="B43" s="79" t="s">
        <v>31717</v>
      </c>
      <c r="C43" s="79" t="s">
        <v>86</v>
      </c>
      <c r="D43" s="80" t="s">
        <v>49847</v>
      </c>
    </row>
    <row r="44" spans="1:4" ht="13.5" x14ac:dyDescent="0.25">
      <c r="A44" s="79" t="s">
        <v>40537</v>
      </c>
      <c r="B44" s="79" t="s">
        <v>31718</v>
      </c>
      <c r="C44" s="79" t="s">
        <v>86</v>
      </c>
      <c r="D44" s="80" t="s">
        <v>31431</v>
      </c>
    </row>
    <row r="45" spans="1:4" ht="13.5" x14ac:dyDescent="0.25">
      <c r="A45" s="79" t="s">
        <v>40538</v>
      </c>
      <c r="B45" s="79" t="s">
        <v>31719</v>
      </c>
      <c r="C45" s="79" t="s">
        <v>86</v>
      </c>
      <c r="D45" s="80" t="s">
        <v>3472</v>
      </c>
    </row>
    <row r="46" spans="1:4" ht="13.5" x14ac:dyDescent="0.25">
      <c r="A46" s="79" t="s">
        <v>40539</v>
      </c>
      <c r="B46" s="79" t="s">
        <v>31720</v>
      </c>
      <c r="C46" s="79" t="s">
        <v>86</v>
      </c>
      <c r="D46" s="80" t="s">
        <v>49848</v>
      </c>
    </row>
    <row r="47" spans="1:4" ht="13.5" x14ac:dyDescent="0.25">
      <c r="A47" s="79" t="s">
        <v>40540</v>
      </c>
      <c r="B47" s="79" t="s">
        <v>31721</v>
      </c>
      <c r="C47" s="79" t="s">
        <v>86</v>
      </c>
      <c r="D47" s="80" t="s">
        <v>49425</v>
      </c>
    </row>
    <row r="48" spans="1:4" ht="13.5" x14ac:dyDescent="0.25">
      <c r="A48" s="79" t="s">
        <v>40541</v>
      </c>
      <c r="B48" s="79" t="s">
        <v>31722</v>
      </c>
      <c r="C48" s="79" t="s">
        <v>86</v>
      </c>
      <c r="D48" s="80" t="s">
        <v>49849</v>
      </c>
    </row>
    <row r="49" spans="1:4" ht="13.5" x14ac:dyDescent="0.25">
      <c r="A49" s="79" t="s">
        <v>40542</v>
      </c>
      <c r="B49" s="79" t="s">
        <v>31723</v>
      </c>
      <c r="C49" s="79" t="s">
        <v>86</v>
      </c>
      <c r="D49" s="80" t="s">
        <v>49850</v>
      </c>
    </row>
    <row r="50" spans="1:4" ht="13.5" x14ac:dyDescent="0.25">
      <c r="A50" s="79" t="s">
        <v>40543</v>
      </c>
      <c r="B50" s="79" t="s">
        <v>31724</v>
      </c>
      <c r="C50" s="79" t="s">
        <v>86</v>
      </c>
      <c r="D50" s="80" t="s">
        <v>49851</v>
      </c>
    </row>
    <row r="51" spans="1:4" ht="13.5" x14ac:dyDescent="0.25">
      <c r="A51" s="79" t="s">
        <v>40544</v>
      </c>
      <c r="B51" s="79" t="s">
        <v>31725</v>
      </c>
      <c r="C51" s="79" t="s">
        <v>86</v>
      </c>
      <c r="D51" s="80" t="s">
        <v>49852</v>
      </c>
    </row>
    <row r="52" spans="1:4" ht="13.5" x14ac:dyDescent="0.25">
      <c r="A52" s="79" t="s">
        <v>40545</v>
      </c>
      <c r="B52" s="79" t="s">
        <v>31727</v>
      </c>
      <c r="C52" s="79" t="s">
        <v>86</v>
      </c>
      <c r="D52" s="80" t="s">
        <v>49853</v>
      </c>
    </row>
    <row r="53" spans="1:4" ht="13.5" x14ac:dyDescent="0.25">
      <c r="A53" s="79" t="s">
        <v>40546</v>
      </c>
      <c r="B53" s="79" t="s">
        <v>31728</v>
      </c>
      <c r="C53" s="79" t="s">
        <v>86</v>
      </c>
      <c r="D53" s="80" t="s">
        <v>49211</v>
      </c>
    </row>
    <row r="54" spans="1:4" ht="13.5" x14ac:dyDescent="0.25">
      <c r="A54" s="79" t="s">
        <v>40547</v>
      </c>
      <c r="B54" s="79" t="s">
        <v>31729</v>
      </c>
      <c r="C54" s="79" t="s">
        <v>86</v>
      </c>
      <c r="D54" s="80" t="s">
        <v>12127</v>
      </c>
    </row>
    <row r="55" spans="1:4" ht="13.5" x14ac:dyDescent="0.25">
      <c r="A55" s="79" t="s">
        <v>40548</v>
      </c>
      <c r="B55" s="79" t="s">
        <v>31731</v>
      </c>
      <c r="C55" s="79" t="s">
        <v>86</v>
      </c>
      <c r="D55" s="80" t="s">
        <v>49854</v>
      </c>
    </row>
    <row r="56" spans="1:4" ht="13.5" x14ac:dyDescent="0.25">
      <c r="A56" s="79" t="s">
        <v>40549</v>
      </c>
      <c r="B56" s="79" t="s">
        <v>31732</v>
      </c>
      <c r="C56" s="79" t="s">
        <v>86</v>
      </c>
      <c r="D56" s="80" t="s">
        <v>49855</v>
      </c>
    </row>
    <row r="57" spans="1:4" ht="13.5" x14ac:dyDescent="0.25">
      <c r="A57" s="79" t="s">
        <v>40550</v>
      </c>
      <c r="B57" s="79" t="s">
        <v>31733</v>
      </c>
      <c r="C57" s="79" t="s">
        <v>86</v>
      </c>
      <c r="D57" s="80" t="s">
        <v>30002</v>
      </c>
    </row>
    <row r="58" spans="1:4" ht="13.5" x14ac:dyDescent="0.25">
      <c r="A58" s="79" t="s">
        <v>40551</v>
      </c>
      <c r="B58" s="79" t="s">
        <v>31734</v>
      </c>
      <c r="C58" s="79" t="s">
        <v>86</v>
      </c>
      <c r="D58" s="80" t="s">
        <v>36789</v>
      </c>
    </row>
    <row r="59" spans="1:4" ht="13.5" x14ac:dyDescent="0.25">
      <c r="A59" s="79" t="s">
        <v>40552</v>
      </c>
      <c r="B59" s="79" t="s">
        <v>31735</v>
      </c>
      <c r="C59" s="79" t="s">
        <v>86</v>
      </c>
      <c r="D59" s="80" t="s">
        <v>49856</v>
      </c>
    </row>
    <row r="60" spans="1:4" ht="13.5" x14ac:dyDescent="0.25">
      <c r="A60" s="79" t="s">
        <v>40553</v>
      </c>
      <c r="B60" s="79" t="s">
        <v>31736</v>
      </c>
      <c r="C60" s="79" t="s">
        <v>86</v>
      </c>
      <c r="D60" s="80" t="s">
        <v>49857</v>
      </c>
    </row>
    <row r="61" spans="1:4" ht="13.5" x14ac:dyDescent="0.25">
      <c r="A61" s="79" t="s">
        <v>40554</v>
      </c>
      <c r="B61" s="79" t="s">
        <v>31737</v>
      </c>
      <c r="C61" s="79" t="s">
        <v>86</v>
      </c>
      <c r="D61" s="80" t="s">
        <v>49858</v>
      </c>
    </row>
    <row r="62" spans="1:4" ht="13.5" x14ac:dyDescent="0.25">
      <c r="A62" s="79" t="s">
        <v>40555</v>
      </c>
      <c r="B62" s="79" t="s">
        <v>31738</v>
      </c>
      <c r="C62" s="79" t="s">
        <v>86</v>
      </c>
      <c r="D62" s="80" t="s">
        <v>49859</v>
      </c>
    </row>
    <row r="63" spans="1:4" ht="13.5" x14ac:dyDescent="0.25">
      <c r="A63" s="79" t="s">
        <v>40556</v>
      </c>
      <c r="B63" s="79" t="s">
        <v>31739</v>
      </c>
      <c r="C63" s="79" t="s">
        <v>86</v>
      </c>
      <c r="D63" s="80" t="s">
        <v>49860</v>
      </c>
    </row>
    <row r="64" spans="1:4" ht="13.5" x14ac:dyDescent="0.25">
      <c r="A64" s="79" t="s">
        <v>40557</v>
      </c>
      <c r="B64" s="79" t="s">
        <v>31740</v>
      </c>
      <c r="C64" s="79" t="s">
        <v>86</v>
      </c>
      <c r="D64" s="80" t="s">
        <v>38579</v>
      </c>
    </row>
    <row r="65" spans="1:4" ht="13.5" x14ac:dyDescent="0.25">
      <c r="A65" s="79" t="s">
        <v>40558</v>
      </c>
      <c r="B65" s="79" t="s">
        <v>31741</v>
      </c>
      <c r="C65" s="79" t="s">
        <v>86</v>
      </c>
      <c r="D65" s="80" t="s">
        <v>49861</v>
      </c>
    </row>
    <row r="66" spans="1:4" ht="13.5" x14ac:dyDescent="0.25">
      <c r="A66" s="79" t="s">
        <v>40559</v>
      </c>
      <c r="B66" s="79" t="s">
        <v>31742</v>
      </c>
      <c r="C66" s="79" t="s">
        <v>86</v>
      </c>
      <c r="D66" s="80" t="s">
        <v>49862</v>
      </c>
    </row>
    <row r="67" spans="1:4" ht="13.5" x14ac:dyDescent="0.25">
      <c r="A67" s="79" t="s">
        <v>40560</v>
      </c>
      <c r="B67" s="79" t="s">
        <v>31744</v>
      </c>
      <c r="C67" s="79" t="s">
        <v>86</v>
      </c>
      <c r="D67" s="80" t="s">
        <v>37629</v>
      </c>
    </row>
    <row r="68" spans="1:4" ht="13.5" x14ac:dyDescent="0.25">
      <c r="A68" s="79" t="s">
        <v>40561</v>
      </c>
      <c r="B68" s="79" t="s">
        <v>31745</v>
      </c>
      <c r="C68" s="79" t="s">
        <v>86</v>
      </c>
      <c r="D68" s="80" t="s">
        <v>4283</v>
      </c>
    </row>
    <row r="69" spans="1:4" ht="13.5" x14ac:dyDescent="0.25">
      <c r="A69" s="79" t="s">
        <v>40562</v>
      </c>
      <c r="B69" s="79" t="s">
        <v>31746</v>
      </c>
      <c r="C69" s="79" t="s">
        <v>86</v>
      </c>
      <c r="D69" s="80" t="s">
        <v>30497</v>
      </c>
    </row>
    <row r="70" spans="1:4" ht="13.5" x14ac:dyDescent="0.25">
      <c r="A70" s="79" t="s">
        <v>40563</v>
      </c>
      <c r="B70" s="79" t="s">
        <v>31747</v>
      </c>
      <c r="C70" s="79" t="s">
        <v>86</v>
      </c>
      <c r="D70" s="80" t="s">
        <v>2668</v>
      </c>
    </row>
    <row r="71" spans="1:4" ht="13.5" x14ac:dyDescent="0.25">
      <c r="A71" s="79" t="s">
        <v>40564</v>
      </c>
      <c r="B71" s="79" t="s">
        <v>31748</v>
      </c>
      <c r="C71" s="79" t="s">
        <v>86</v>
      </c>
      <c r="D71" s="80" t="s">
        <v>5957</v>
      </c>
    </row>
    <row r="72" spans="1:4" ht="13.5" x14ac:dyDescent="0.25">
      <c r="A72" s="79" t="s">
        <v>40565</v>
      </c>
      <c r="B72" s="79" t="s">
        <v>31749</v>
      </c>
      <c r="C72" s="79" t="s">
        <v>86</v>
      </c>
      <c r="D72" s="80" t="s">
        <v>7241</v>
      </c>
    </row>
    <row r="73" spans="1:4" ht="13.5" x14ac:dyDescent="0.25">
      <c r="A73" s="79" t="s">
        <v>40566</v>
      </c>
      <c r="B73" s="79" t="s">
        <v>31750</v>
      </c>
      <c r="C73" s="79" t="s">
        <v>86</v>
      </c>
      <c r="D73" s="80" t="s">
        <v>38144</v>
      </c>
    </row>
    <row r="74" spans="1:4" ht="13.5" x14ac:dyDescent="0.25">
      <c r="A74" s="79" t="s">
        <v>40567</v>
      </c>
      <c r="B74" s="79" t="s">
        <v>31752</v>
      </c>
      <c r="C74" s="79" t="s">
        <v>86</v>
      </c>
      <c r="D74" s="80" t="s">
        <v>39809</v>
      </c>
    </row>
    <row r="75" spans="1:4" ht="13.5" x14ac:dyDescent="0.25">
      <c r="A75" s="79" t="s">
        <v>40568</v>
      </c>
      <c r="B75" s="79" t="s">
        <v>31753</v>
      </c>
      <c r="C75" s="79" t="s">
        <v>86</v>
      </c>
      <c r="D75" s="80" t="s">
        <v>38416</v>
      </c>
    </row>
    <row r="76" spans="1:4" ht="13.5" x14ac:dyDescent="0.25">
      <c r="A76" s="79" t="s">
        <v>40569</v>
      </c>
      <c r="B76" s="79" t="s">
        <v>31754</v>
      </c>
      <c r="C76" s="79" t="s">
        <v>86</v>
      </c>
      <c r="D76" s="80" t="s">
        <v>40369</v>
      </c>
    </row>
    <row r="77" spans="1:4" ht="13.5" x14ac:dyDescent="0.25">
      <c r="A77" s="79" t="s">
        <v>40570</v>
      </c>
      <c r="B77" s="79" t="s">
        <v>31755</v>
      </c>
      <c r="C77" s="79" t="s">
        <v>86</v>
      </c>
      <c r="D77" s="80" t="s">
        <v>49863</v>
      </c>
    </row>
    <row r="78" spans="1:4" ht="13.5" x14ac:dyDescent="0.25">
      <c r="A78" s="79" t="s">
        <v>40571</v>
      </c>
      <c r="B78" s="79" t="s">
        <v>31756</v>
      </c>
      <c r="C78" s="79" t="s">
        <v>86</v>
      </c>
      <c r="D78" s="80" t="s">
        <v>32520</v>
      </c>
    </row>
    <row r="79" spans="1:4" ht="13.5" x14ac:dyDescent="0.25">
      <c r="A79" s="79" t="s">
        <v>40572</v>
      </c>
      <c r="B79" s="79" t="s">
        <v>31757</v>
      </c>
      <c r="C79" s="79" t="s">
        <v>86</v>
      </c>
      <c r="D79" s="80" t="s">
        <v>33870</v>
      </c>
    </row>
    <row r="80" spans="1:4" ht="13.5" x14ac:dyDescent="0.25">
      <c r="A80" s="79" t="s">
        <v>40573</v>
      </c>
      <c r="B80" s="79" t="s">
        <v>31759</v>
      </c>
      <c r="C80" s="79" t="s">
        <v>86</v>
      </c>
      <c r="D80" s="80" t="s">
        <v>49864</v>
      </c>
    </row>
    <row r="81" spans="1:4" ht="13.5" x14ac:dyDescent="0.25">
      <c r="A81" s="79" t="s">
        <v>40574</v>
      </c>
      <c r="B81" s="79" t="s">
        <v>31760</v>
      </c>
      <c r="C81" s="79" t="s">
        <v>86</v>
      </c>
      <c r="D81" s="80" t="s">
        <v>48669</v>
      </c>
    </row>
    <row r="82" spans="1:4" ht="13.5" x14ac:dyDescent="0.25">
      <c r="A82" s="79" t="s">
        <v>40575</v>
      </c>
      <c r="B82" s="79" t="s">
        <v>31761</v>
      </c>
      <c r="C82" s="79" t="s">
        <v>86</v>
      </c>
      <c r="D82" s="80" t="s">
        <v>30055</v>
      </c>
    </row>
    <row r="83" spans="1:4" ht="13.5" x14ac:dyDescent="0.25">
      <c r="A83" s="79" t="s">
        <v>40576</v>
      </c>
      <c r="B83" s="79" t="s">
        <v>31763</v>
      </c>
      <c r="C83" s="79" t="s">
        <v>86</v>
      </c>
      <c r="D83" s="80" t="s">
        <v>49865</v>
      </c>
    </row>
    <row r="84" spans="1:4" ht="13.5" x14ac:dyDescent="0.25">
      <c r="A84" s="79" t="s">
        <v>40577</v>
      </c>
      <c r="B84" s="79" t="s">
        <v>31764</v>
      </c>
      <c r="C84" s="79" t="s">
        <v>86</v>
      </c>
      <c r="D84" s="80" t="s">
        <v>10998</v>
      </c>
    </row>
    <row r="85" spans="1:4" ht="13.5" x14ac:dyDescent="0.25">
      <c r="A85" s="79" t="s">
        <v>40578</v>
      </c>
      <c r="B85" s="79" t="s">
        <v>31766</v>
      </c>
      <c r="C85" s="79" t="s">
        <v>86</v>
      </c>
      <c r="D85" s="80" t="s">
        <v>38523</v>
      </c>
    </row>
    <row r="86" spans="1:4" ht="13.5" x14ac:dyDescent="0.25">
      <c r="A86" s="79" t="s">
        <v>40579</v>
      </c>
      <c r="B86" s="79" t="s">
        <v>31767</v>
      </c>
      <c r="C86" s="79" t="s">
        <v>86</v>
      </c>
      <c r="D86" s="80" t="s">
        <v>49505</v>
      </c>
    </row>
    <row r="87" spans="1:4" ht="13.5" x14ac:dyDescent="0.25">
      <c r="A87" s="79" t="s">
        <v>40580</v>
      </c>
      <c r="B87" s="79" t="s">
        <v>31768</v>
      </c>
      <c r="C87" s="79" t="s">
        <v>86</v>
      </c>
      <c r="D87" s="80" t="s">
        <v>30225</v>
      </c>
    </row>
    <row r="88" spans="1:4" ht="13.5" x14ac:dyDescent="0.25">
      <c r="A88" s="79" t="s">
        <v>40581</v>
      </c>
      <c r="B88" s="79" t="s">
        <v>31769</v>
      </c>
      <c r="C88" s="79" t="s">
        <v>86</v>
      </c>
      <c r="D88" s="80" t="s">
        <v>33633</v>
      </c>
    </row>
    <row r="89" spans="1:4" ht="13.5" x14ac:dyDescent="0.25">
      <c r="A89" s="79" t="s">
        <v>40582</v>
      </c>
      <c r="B89" s="79" t="s">
        <v>31770</v>
      </c>
      <c r="C89" s="79" t="s">
        <v>86</v>
      </c>
      <c r="D89" s="80" t="s">
        <v>32953</v>
      </c>
    </row>
    <row r="90" spans="1:4" ht="13.5" x14ac:dyDescent="0.25">
      <c r="A90" s="79" t="s">
        <v>40583</v>
      </c>
      <c r="B90" s="79" t="s">
        <v>31771</v>
      </c>
      <c r="C90" s="79" t="s">
        <v>86</v>
      </c>
      <c r="D90" s="80" t="s">
        <v>49866</v>
      </c>
    </row>
    <row r="91" spans="1:4" ht="13.5" x14ac:dyDescent="0.25">
      <c r="A91" s="79" t="s">
        <v>40584</v>
      </c>
      <c r="B91" s="79" t="s">
        <v>31772</v>
      </c>
      <c r="C91" s="79" t="s">
        <v>86</v>
      </c>
      <c r="D91" s="80" t="s">
        <v>49867</v>
      </c>
    </row>
    <row r="92" spans="1:4" ht="13.5" x14ac:dyDescent="0.25">
      <c r="A92" s="79" t="s">
        <v>40585</v>
      </c>
      <c r="B92" s="79" t="s">
        <v>31773</v>
      </c>
      <c r="C92" s="79" t="s">
        <v>86</v>
      </c>
      <c r="D92" s="80" t="s">
        <v>49868</v>
      </c>
    </row>
    <row r="93" spans="1:4" ht="13.5" x14ac:dyDescent="0.25">
      <c r="A93" s="79" t="s">
        <v>40586</v>
      </c>
      <c r="B93" s="79" t="s">
        <v>31774</v>
      </c>
      <c r="C93" s="79" t="s">
        <v>86</v>
      </c>
      <c r="D93" s="80" t="s">
        <v>49869</v>
      </c>
    </row>
    <row r="94" spans="1:4" ht="13.5" x14ac:dyDescent="0.25">
      <c r="A94" s="79" t="s">
        <v>40587</v>
      </c>
      <c r="B94" s="79" t="s">
        <v>31775</v>
      </c>
      <c r="C94" s="79" t="s">
        <v>86</v>
      </c>
      <c r="D94" s="80" t="s">
        <v>3421</v>
      </c>
    </row>
    <row r="95" spans="1:4" ht="13.5" x14ac:dyDescent="0.25">
      <c r="A95" s="79" t="s">
        <v>40588</v>
      </c>
      <c r="B95" s="79" t="s">
        <v>31776</v>
      </c>
      <c r="C95" s="79" t="s">
        <v>86</v>
      </c>
      <c r="D95" s="80" t="s">
        <v>33900</v>
      </c>
    </row>
    <row r="96" spans="1:4" ht="13.5" x14ac:dyDescent="0.25">
      <c r="A96" s="79" t="s">
        <v>40589</v>
      </c>
      <c r="B96" s="79" t="s">
        <v>31777</v>
      </c>
      <c r="C96" s="79" t="s">
        <v>86</v>
      </c>
      <c r="D96" s="80" t="s">
        <v>49870</v>
      </c>
    </row>
    <row r="97" spans="1:4" ht="13.5" x14ac:dyDescent="0.25">
      <c r="A97" s="79" t="s">
        <v>40590</v>
      </c>
      <c r="B97" s="79" t="s">
        <v>31778</v>
      </c>
      <c r="C97" s="79" t="s">
        <v>86</v>
      </c>
      <c r="D97" s="80" t="s">
        <v>49871</v>
      </c>
    </row>
    <row r="98" spans="1:4" ht="13.5" x14ac:dyDescent="0.25">
      <c r="A98" s="79" t="s">
        <v>40591</v>
      </c>
      <c r="B98" s="79" t="s">
        <v>31779</v>
      </c>
      <c r="C98" s="79" t="s">
        <v>86</v>
      </c>
      <c r="D98" s="80" t="s">
        <v>49872</v>
      </c>
    </row>
    <row r="99" spans="1:4" ht="13.5" x14ac:dyDescent="0.25">
      <c r="A99" s="79" t="s">
        <v>40592</v>
      </c>
      <c r="B99" s="79" t="s">
        <v>31780</v>
      </c>
      <c r="C99" s="79" t="s">
        <v>86</v>
      </c>
      <c r="D99" s="80" t="s">
        <v>32552</v>
      </c>
    </row>
    <row r="100" spans="1:4" ht="13.5" x14ac:dyDescent="0.25">
      <c r="A100" s="79" t="s">
        <v>40593</v>
      </c>
      <c r="B100" s="79" t="s">
        <v>31781</v>
      </c>
      <c r="C100" s="79" t="s">
        <v>86</v>
      </c>
      <c r="D100" s="80" t="s">
        <v>49873</v>
      </c>
    </row>
    <row r="101" spans="1:4" ht="13.5" x14ac:dyDescent="0.25">
      <c r="A101" s="79" t="s">
        <v>40594</v>
      </c>
      <c r="B101" s="79" t="s">
        <v>31782</v>
      </c>
      <c r="C101" s="79" t="s">
        <v>86</v>
      </c>
      <c r="D101" s="80" t="s">
        <v>48809</v>
      </c>
    </row>
    <row r="102" spans="1:4" ht="13.5" x14ac:dyDescent="0.25">
      <c r="A102" s="79" t="s">
        <v>40595</v>
      </c>
      <c r="B102" s="79" t="s">
        <v>31783</v>
      </c>
      <c r="C102" s="79" t="s">
        <v>86</v>
      </c>
      <c r="D102" s="80" t="s">
        <v>49874</v>
      </c>
    </row>
    <row r="103" spans="1:4" ht="13.5" x14ac:dyDescent="0.25">
      <c r="A103" s="79" t="s">
        <v>40596</v>
      </c>
      <c r="B103" s="79" t="s">
        <v>31784</v>
      </c>
      <c r="C103" s="79" t="s">
        <v>86</v>
      </c>
      <c r="D103" s="80" t="s">
        <v>49875</v>
      </c>
    </row>
    <row r="104" spans="1:4" ht="13.5" x14ac:dyDescent="0.25">
      <c r="A104" s="79" t="s">
        <v>40597</v>
      </c>
      <c r="B104" s="79" t="s">
        <v>31785</v>
      </c>
      <c r="C104" s="79" t="s">
        <v>86</v>
      </c>
      <c r="D104" s="80" t="s">
        <v>33574</v>
      </c>
    </row>
    <row r="105" spans="1:4" ht="13.5" x14ac:dyDescent="0.25">
      <c r="A105" s="79" t="s">
        <v>40598</v>
      </c>
      <c r="B105" s="79" t="s">
        <v>31786</v>
      </c>
      <c r="C105" s="79" t="s">
        <v>86</v>
      </c>
      <c r="D105" s="80" t="s">
        <v>49876</v>
      </c>
    </row>
    <row r="106" spans="1:4" ht="13.5" x14ac:dyDescent="0.25">
      <c r="A106" s="79" t="s">
        <v>40599</v>
      </c>
      <c r="B106" s="79" t="s">
        <v>31787</v>
      </c>
      <c r="C106" s="79" t="s">
        <v>86</v>
      </c>
      <c r="D106" s="80" t="s">
        <v>49877</v>
      </c>
    </row>
    <row r="107" spans="1:4" ht="13.5" x14ac:dyDescent="0.25">
      <c r="A107" s="79" t="s">
        <v>40600</v>
      </c>
      <c r="B107" s="79" t="s">
        <v>31788</v>
      </c>
      <c r="C107" s="79" t="s">
        <v>86</v>
      </c>
      <c r="D107" s="80" t="s">
        <v>49878</v>
      </c>
    </row>
    <row r="108" spans="1:4" ht="13.5" x14ac:dyDescent="0.25">
      <c r="A108" s="79" t="s">
        <v>40601</v>
      </c>
      <c r="B108" s="79" t="s">
        <v>31789</v>
      </c>
      <c r="C108" s="79" t="s">
        <v>86</v>
      </c>
      <c r="D108" s="80" t="s">
        <v>49879</v>
      </c>
    </row>
    <row r="109" spans="1:4" ht="13.5" x14ac:dyDescent="0.25">
      <c r="A109" s="79" t="s">
        <v>40602</v>
      </c>
      <c r="B109" s="79" t="s">
        <v>31790</v>
      </c>
      <c r="C109" s="79" t="s">
        <v>86</v>
      </c>
      <c r="D109" s="80" t="s">
        <v>49880</v>
      </c>
    </row>
    <row r="110" spans="1:4" ht="13.5" x14ac:dyDescent="0.25">
      <c r="A110" s="79" t="s">
        <v>40603</v>
      </c>
      <c r="B110" s="79" t="s">
        <v>31791</v>
      </c>
      <c r="C110" s="79" t="s">
        <v>86</v>
      </c>
      <c r="D110" s="80" t="s">
        <v>31726</v>
      </c>
    </row>
    <row r="111" spans="1:4" ht="13.5" x14ac:dyDescent="0.25">
      <c r="A111" s="79" t="s">
        <v>40604</v>
      </c>
      <c r="B111" s="79" t="s">
        <v>31792</v>
      </c>
      <c r="C111" s="79" t="s">
        <v>86</v>
      </c>
      <c r="D111" s="80" t="s">
        <v>32197</v>
      </c>
    </row>
    <row r="112" spans="1:4" ht="13.5" x14ac:dyDescent="0.25">
      <c r="A112" s="79" t="s">
        <v>40605</v>
      </c>
      <c r="B112" s="79" t="s">
        <v>31793</v>
      </c>
      <c r="C112" s="79" t="s">
        <v>86</v>
      </c>
      <c r="D112" s="80" t="s">
        <v>12236</v>
      </c>
    </row>
    <row r="113" spans="1:4" ht="13.5" x14ac:dyDescent="0.25">
      <c r="A113" s="79" t="s">
        <v>40606</v>
      </c>
      <c r="B113" s="79" t="s">
        <v>31794</v>
      </c>
      <c r="C113" s="79" t="s">
        <v>86</v>
      </c>
      <c r="D113" s="80" t="s">
        <v>38207</v>
      </c>
    </row>
    <row r="114" spans="1:4" ht="13.5" x14ac:dyDescent="0.25">
      <c r="A114" s="79" t="s">
        <v>40607</v>
      </c>
      <c r="B114" s="79" t="s">
        <v>31795</v>
      </c>
      <c r="C114" s="79" t="s">
        <v>86</v>
      </c>
      <c r="D114" s="80" t="s">
        <v>48561</v>
      </c>
    </row>
    <row r="115" spans="1:4" ht="13.5" x14ac:dyDescent="0.25">
      <c r="A115" s="79" t="s">
        <v>40608</v>
      </c>
      <c r="B115" s="79" t="s">
        <v>31796</v>
      </c>
      <c r="C115" s="79" t="s">
        <v>86</v>
      </c>
      <c r="D115" s="80" t="s">
        <v>2900</v>
      </c>
    </row>
    <row r="116" spans="1:4" ht="13.5" x14ac:dyDescent="0.25">
      <c r="A116" s="79" t="s">
        <v>40609</v>
      </c>
      <c r="B116" s="79" t="s">
        <v>31797</v>
      </c>
      <c r="C116" s="79" t="s">
        <v>86</v>
      </c>
      <c r="D116" s="80" t="s">
        <v>8592</v>
      </c>
    </row>
    <row r="117" spans="1:4" ht="13.5" x14ac:dyDescent="0.25">
      <c r="A117" s="79" t="s">
        <v>40610</v>
      </c>
      <c r="B117" s="79" t="s">
        <v>31798</v>
      </c>
      <c r="C117" s="79" t="s">
        <v>86</v>
      </c>
      <c r="D117" s="80" t="s">
        <v>37219</v>
      </c>
    </row>
    <row r="118" spans="1:4" ht="13.5" x14ac:dyDescent="0.25">
      <c r="A118" s="79" t="s">
        <v>40611</v>
      </c>
      <c r="B118" s="79" t="s">
        <v>31799</v>
      </c>
      <c r="C118" s="79" t="s">
        <v>86</v>
      </c>
      <c r="D118" s="80" t="s">
        <v>33461</v>
      </c>
    </row>
    <row r="119" spans="1:4" ht="13.5" x14ac:dyDescent="0.25">
      <c r="A119" s="79" t="s">
        <v>40612</v>
      </c>
      <c r="B119" s="79" t="s">
        <v>31800</v>
      </c>
      <c r="C119" s="79" t="s">
        <v>86</v>
      </c>
      <c r="D119" s="80" t="s">
        <v>29762</v>
      </c>
    </row>
    <row r="120" spans="1:4" ht="13.5" x14ac:dyDescent="0.25">
      <c r="A120" s="79" t="s">
        <v>40613</v>
      </c>
      <c r="B120" s="79" t="s">
        <v>31801</v>
      </c>
      <c r="C120" s="79" t="s">
        <v>86</v>
      </c>
      <c r="D120" s="80" t="s">
        <v>4374</v>
      </c>
    </row>
    <row r="121" spans="1:4" ht="13.5" x14ac:dyDescent="0.25">
      <c r="A121" s="79" t="s">
        <v>40614</v>
      </c>
      <c r="B121" s="79" t="s">
        <v>31802</v>
      </c>
      <c r="C121" s="79" t="s">
        <v>86</v>
      </c>
      <c r="D121" s="80" t="s">
        <v>4254</v>
      </c>
    </row>
    <row r="122" spans="1:4" ht="13.5" x14ac:dyDescent="0.25">
      <c r="A122" s="79" t="s">
        <v>40615</v>
      </c>
      <c r="B122" s="79" t="s">
        <v>31803</v>
      </c>
      <c r="C122" s="79" t="s">
        <v>86</v>
      </c>
      <c r="D122" s="80" t="s">
        <v>32586</v>
      </c>
    </row>
    <row r="123" spans="1:4" ht="13.5" x14ac:dyDescent="0.25">
      <c r="A123" s="79" t="s">
        <v>40616</v>
      </c>
      <c r="B123" s="79" t="s">
        <v>31804</v>
      </c>
      <c r="C123" s="79" t="s">
        <v>86</v>
      </c>
      <c r="D123" s="80" t="s">
        <v>49881</v>
      </c>
    </row>
    <row r="124" spans="1:4" ht="13.5" x14ac:dyDescent="0.25">
      <c r="A124" s="79" t="s">
        <v>40617</v>
      </c>
      <c r="B124" s="79" t="s">
        <v>31805</v>
      </c>
      <c r="C124" s="79" t="s">
        <v>86</v>
      </c>
      <c r="D124" s="80" t="s">
        <v>33413</v>
      </c>
    </row>
    <row r="125" spans="1:4" ht="13.5" x14ac:dyDescent="0.25">
      <c r="A125" s="79" t="s">
        <v>40618</v>
      </c>
      <c r="B125" s="79" t="s">
        <v>31806</v>
      </c>
      <c r="C125" s="79" t="s">
        <v>86</v>
      </c>
      <c r="D125" s="80" t="s">
        <v>30544</v>
      </c>
    </row>
    <row r="126" spans="1:4" ht="13.5" x14ac:dyDescent="0.25">
      <c r="A126" s="79" t="s">
        <v>40619</v>
      </c>
      <c r="B126" s="79" t="s">
        <v>31807</v>
      </c>
      <c r="C126" s="79" t="s">
        <v>86</v>
      </c>
      <c r="D126" s="80" t="s">
        <v>49882</v>
      </c>
    </row>
    <row r="127" spans="1:4" ht="13.5" x14ac:dyDescent="0.25">
      <c r="A127" s="79" t="s">
        <v>40620</v>
      </c>
      <c r="B127" s="79" t="s">
        <v>31808</v>
      </c>
      <c r="C127" s="79" t="s">
        <v>86</v>
      </c>
      <c r="D127" s="80" t="s">
        <v>48475</v>
      </c>
    </row>
    <row r="128" spans="1:4" ht="13.5" x14ac:dyDescent="0.25">
      <c r="A128" s="79" t="s">
        <v>40621</v>
      </c>
      <c r="B128" s="79" t="s">
        <v>31809</v>
      </c>
      <c r="C128" s="79" t="s">
        <v>86</v>
      </c>
      <c r="D128" s="80" t="s">
        <v>49883</v>
      </c>
    </row>
    <row r="129" spans="1:4" ht="13.5" x14ac:dyDescent="0.25">
      <c r="A129" s="79" t="s">
        <v>40622</v>
      </c>
      <c r="B129" s="79" t="s">
        <v>31810</v>
      </c>
      <c r="C129" s="79" t="s">
        <v>86</v>
      </c>
      <c r="D129" s="80" t="s">
        <v>33656</v>
      </c>
    </row>
    <row r="130" spans="1:4" ht="13.5" x14ac:dyDescent="0.25">
      <c r="A130" s="79" t="s">
        <v>40623</v>
      </c>
      <c r="B130" s="79" t="s">
        <v>31811</v>
      </c>
      <c r="C130" s="79" t="s">
        <v>59</v>
      </c>
      <c r="D130" s="80" t="s">
        <v>11643</v>
      </c>
    </row>
    <row r="131" spans="1:4" ht="13.5" x14ac:dyDescent="0.25">
      <c r="A131" s="79" t="s">
        <v>40624</v>
      </c>
      <c r="B131" s="79" t="s">
        <v>31812</v>
      </c>
      <c r="C131" s="79" t="s">
        <v>59</v>
      </c>
      <c r="D131" s="80" t="s">
        <v>49387</v>
      </c>
    </row>
    <row r="132" spans="1:4" ht="13.5" x14ac:dyDescent="0.25">
      <c r="A132" s="79" t="s">
        <v>40625</v>
      </c>
      <c r="B132" s="79" t="s">
        <v>31813</v>
      </c>
      <c r="C132" s="79" t="s">
        <v>59</v>
      </c>
      <c r="D132" s="80" t="s">
        <v>30519</v>
      </c>
    </row>
    <row r="133" spans="1:4" ht="13.5" x14ac:dyDescent="0.25">
      <c r="A133" s="79" t="s">
        <v>40626</v>
      </c>
      <c r="B133" s="79" t="s">
        <v>31815</v>
      </c>
      <c r="C133" s="79" t="s">
        <v>59</v>
      </c>
      <c r="D133" s="80" t="s">
        <v>49884</v>
      </c>
    </row>
    <row r="134" spans="1:4" ht="13.5" x14ac:dyDescent="0.25">
      <c r="A134" s="79" t="s">
        <v>40627</v>
      </c>
      <c r="B134" s="79" t="s">
        <v>31816</v>
      </c>
      <c r="C134" s="79" t="s">
        <v>59</v>
      </c>
      <c r="D134" s="80" t="s">
        <v>30307</v>
      </c>
    </row>
    <row r="135" spans="1:4" ht="13.5" x14ac:dyDescent="0.25">
      <c r="A135" s="79" t="s">
        <v>40628</v>
      </c>
      <c r="B135" s="79" t="s">
        <v>31817</v>
      </c>
      <c r="C135" s="79" t="s">
        <v>59</v>
      </c>
      <c r="D135" s="80" t="s">
        <v>49885</v>
      </c>
    </row>
    <row r="136" spans="1:4" ht="13.5" x14ac:dyDescent="0.25">
      <c r="A136" s="79" t="s">
        <v>40629</v>
      </c>
      <c r="B136" s="79" t="s">
        <v>31818</v>
      </c>
      <c r="C136" s="79" t="s">
        <v>59</v>
      </c>
      <c r="D136" s="80" t="s">
        <v>49886</v>
      </c>
    </row>
    <row r="137" spans="1:4" ht="13.5" x14ac:dyDescent="0.25">
      <c r="A137" s="79" t="s">
        <v>40630</v>
      </c>
      <c r="B137" s="79" t="s">
        <v>31819</v>
      </c>
      <c r="C137" s="79" t="s">
        <v>59</v>
      </c>
      <c r="D137" s="80" t="s">
        <v>49887</v>
      </c>
    </row>
    <row r="138" spans="1:4" ht="13.5" x14ac:dyDescent="0.25">
      <c r="A138" s="79" t="s">
        <v>40631</v>
      </c>
      <c r="B138" s="79" t="s">
        <v>31820</v>
      </c>
      <c r="C138" s="79" t="s">
        <v>59</v>
      </c>
      <c r="D138" s="80" t="s">
        <v>49888</v>
      </c>
    </row>
    <row r="139" spans="1:4" ht="13.5" x14ac:dyDescent="0.25">
      <c r="A139" s="79" t="s">
        <v>40632</v>
      </c>
      <c r="B139" s="79" t="s">
        <v>31821</v>
      </c>
      <c r="C139" s="79" t="s">
        <v>59</v>
      </c>
      <c r="D139" s="80" t="s">
        <v>49889</v>
      </c>
    </row>
    <row r="140" spans="1:4" ht="13.5" x14ac:dyDescent="0.25">
      <c r="A140" s="79" t="s">
        <v>40633</v>
      </c>
      <c r="B140" s="79" t="s">
        <v>31822</v>
      </c>
      <c r="C140" s="79" t="s">
        <v>59</v>
      </c>
      <c r="D140" s="80" t="s">
        <v>11741</v>
      </c>
    </row>
    <row r="141" spans="1:4" ht="13.5" x14ac:dyDescent="0.25">
      <c r="A141" s="79" t="s">
        <v>40634</v>
      </c>
      <c r="B141" s="79" t="s">
        <v>31823</v>
      </c>
      <c r="C141" s="79" t="s">
        <v>59</v>
      </c>
      <c r="D141" s="80" t="s">
        <v>49890</v>
      </c>
    </row>
    <row r="142" spans="1:4" ht="13.5" x14ac:dyDescent="0.25">
      <c r="A142" s="79" t="s">
        <v>40635</v>
      </c>
      <c r="B142" s="79" t="s">
        <v>31824</v>
      </c>
      <c r="C142" s="79" t="s">
        <v>59</v>
      </c>
      <c r="D142" s="80" t="s">
        <v>36933</v>
      </c>
    </row>
    <row r="143" spans="1:4" ht="13.5" x14ac:dyDescent="0.25">
      <c r="A143" s="79" t="s">
        <v>40636</v>
      </c>
      <c r="B143" s="79" t="s">
        <v>31825</v>
      </c>
      <c r="C143" s="79" t="s">
        <v>59</v>
      </c>
      <c r="D143" s="80" t="s">
        <v>9234</v>
      </c>
    </row>
    <row r="144" spans="1:4" ht="13.5" x14ac:dyDescent="0.25">
      <c r="A144" s="79" t="s">
        <v>40637</v>
      </c>
      <c r="B144" s="79" t="s">
        <v>31826</v>
      </c>
      <c r="C144" s="79" t="s">
        <v>59</v>
      </c>
      <c r="D144" s="80" t="s">
        <v>37950</v>
      </c>
    </row>
    <row r="145" spans="1:4" ht="13.5" x14ac:dyDescent="0.25">
      <c r="A145" s="79" t="s">
        <v>40638</v>
      </c>
      <c r="B145" s="79" t="s">
        <v>31827</v>
      </c>
      <c r="C145" s="79" t="s">
        <v>59</v>
      </c>
      <c r="D145" s="80" t="s">
        <v>30251</v>
      </c>
    </row>
    <row r="146" spans="1:4" ht="13.5" x14ac:dyDescent="0.25">
      <c r="A146" s="79" t="s">
        <v>40639</v>
      </c>
      <c r="B146" s="79" t="s">
        <v>31828</v>
      </c>
      <c r="C146" s="79" t="s">
        <v>59</v>
      </c>
      <c r="D146" s="80" t="s">
        <v>49891</v>
      </c>
    </row>
    <row r="147" spans="1:4" ht="13.5" x14ac:dyDescent="0.25">
      <c r="A147" s="79" t="s">
        <v>40640</v>
      </c>
      <c r="B147" s="79" t="s">
        <v>31829</v>
      </c>
      <c r="C147" s="79" t="s">
        <v>59</v>
      </c>
      <c r="D147" s="80" t="s">
        <v>49892</v>
      </c>
    </row>
    <row r="148" spans="1:4" ht="13.5" x14ac:dyDescent="0.25">
      <c r="A148" s="79" t="s">
        <v>40641</v>
      </c>
      <c r="B148" s="79" t="s">
        <v>31831</v>
      </c>
      <c r="C148" s="79" t="s">
        <v>59</v>
      </c>
      <c r="D148" s="80" t="s">
        <v>49893</v>
      </c>
    </row>
    <row r="149" spans="1:4" ht="13.5" x14ac:dyDescent="0.25">
      <c r="A149" s="79" t="s">
        <v>40642</v>
      </c>
      <c r="B149" s="79" t="s">
        <v>31832</v>
      </c>
      <c r="C149" s="79" t="s">
        <v>59</v>
      </c>
      <c r="D149" s="80" t="s">
        <v>49894</v>
      </c>
    </row>
    <row r="150" spans="1:4" ht="13.5" x14ac:dyDescent="0.25">
      <c r="A150" s="79" t="s">
        <v>40643</v>
      </c>
      <c r="B150" s="79" t="s">
        <v>71</v>
      </c>
      <c r="C150" s="79" t="s">
        <v>59</v>
      </c>
      <c r="D150" s="80" t="s">
        <v>38544</v>
      </c>
    </row>
    <row r="151" spans="1:4" ht="13.5" x14ac:dyDescent="0.25">
      <c r="A151" s="79" t="s">
        <v>40644</v>
      </c>
      <c r="B151" s="79" t="s">
        <v>72</v>
      </c>
      <c r="C151" s="79" t="s">
        <v>59</v>
      </c>
      <c r="D151" s="80" t="s">
        <v>36486</v>
      </c>
    </row>
    <row r="152" spans="1:4" ht="13.5" x14ac:dyDescent="0.25">
      <c r="A152" s="79" t="s">
        <v>40645</v>
      </c>
      <c r="B152" s="79" t="s">
        <v>73</v>
      </c>
      <c r="C152" s="79" t="s">
        <v>59</v>
      </c>
      <c r="D152" s="80" t="s">
        <v>49888</v>
      </c>
    </row>
    <row r="153" spans="1:4" ht="13.5" x14ac:dyDescent="0.25">
      <c r="A153" s="79" t="s">
        <v>40646</v>
      </c>
      <c r="B153" s="79" t="s">
        <v>74</v>
      </c>
      <c r="C153" s="79" t="s">
        <v>59</v>
      </c>
      <c r="D153" s="80" t="s">
        <v>49895</v>
      </c>
    </row>
    <row r="154" spans="1:4" ht="13.5" x14ac:dyDescent="0.25">
      <c r="A154" s="79" t="s">
        <v>40647</v>
      </c>
      <c r="B154" s="79" t="s">
        <v>75</v>
      </c>
      <c r="C154" s="79" t="s">
        <v>59</v>
      </c>
      <c r="D154" s="80" t="s">
        <v>49896</v>
      </c>
    </row>
    <row r="155" spans="1:4" ht="13.5" x14ac:dyDescent="0.25">
      <c r="A155" s="79" t="s">
        <v>40648</v>
      </c>
      <c r="B155" s="79" t="s">
        <v>76</v>
      </c>
      <c r="C155" s="79" t="s">
        <v>59</v>
      </c>
      <c r="D155" s="80" t="s">
        <v>49897</v>
      </c>
    </row>
    <row r="156" spans="1:4" ht="13.5" x14ac:dyDescent="0.25">
      <c r="A156" s="79" t="s">
        <v>40649</v>
      </c>
      <c r="B156" s="79" t="s">
        <v>77</v>
      </c>
      <c r="C156" s="79" t="s">
        <v>59</v>
      </c>
      <c r="D156" s="80" t="s">
        <v>49898</v>
      </c>
    </row>
    <row r="157" spans="1:4" ht="13.5" x14ac:dyDescent="0.25">
      <c r="A157" s="79" t="s">
        <v>40650</v>
      </c>
      <c r="B157" s="79" t="s">
        <v>78</v>
      </c>
      <c r="C157" s="79" t="s">
        <v>59</v>
      </c>
      <c r="D157" s="80" t="s">
        <v>49899</v>
      </c>
    </row>
    <row r="158" spans="1:4" ht="13.5" x14ac:dyDescent="0.25">
      <c r="A158" s="79" t="s">
        <v>40651</v>
      </c>
      <c r="B158" s="79" t="s">
        <v>79</v>
      </c>
      <c r="C158" s="79" t="s">
        <v>59</v>
      </c>
      <c r="D158" s="80" t="s">
        <v>29882</v>
      </c>
    </row>
    <row r="159" spans="1:4" ht="13.5" x14ac:dyDescent="0.25">
      <c r="A159" s="79" t="s">
        <v>40652</v>
      </c>
      <c r="B159" s="79" t="s">
        <v>80</v>
      </c>
      <c r="C159" s="79" t="s">
        <v>59</v>
      </c>
      <c r="D159" s="80" t="s">
        <v>49900</v>
      </c>
    </row>
    <row r="160" spans="1:4" ht="13.5" x14ac:dyDescent="0.25">
      <c r="A160" s="79" t="s">
        <v>40653</v>
      </c>
      <c r="B160" s="79" t="s">
        <v>81</v>
      </c>
      <c r="C160" s="79" t="s">
        <v>59</v>
      </c>
      <c r="D160" s="80" t="s">
        <v>49901</v>
      </c>
    </row>
    <row r="161" spans="1:4" ht="13.5" x14ac:dyDescent="0.25">
      <c r="A161" s="79" t="s">
        <v>40654</v>
      </c>
      <c r="B161" s="79" t="s">
        <v>82</v>
      </c>
      <c r="C161" s="79" t="s">
        <v>59</v>
      </c>
      <c r="D161" s="80" t="s">
        <v>49902</v>
      </c>
    </row>
    <row r="162" spans="1:4" ht="13.5" x14ac:dyDescent="0.25">
      <c r="A162" s="79" t="s">
        <v>40655</v>
      </c>
      <c r="B162" s="79" t="s">
        <v>83</v>
      </c>
      <c r="C162" s="79" t="s">
        <v>59</v>
      </c>
      <c r="D162" s="80" t="s">
        <v>49903</v>
      </c>
    </row>
    <row r="163" spans="1:4" ht="13.5" x14ac:dyDescent="0.25">
      <c r="A163" s="79" t="s">
        <v>40656</v>
      </c>
      <c r="B163" s="79" t="s">
        <v>84</v>
      </c>
      <c r="C163" s="79" t="s">
        <v>59</v>
      </c>
      <c r="D163" s="80" t="s">
        <v>48943</v>
      </c>
    </row>
    <row r="164" spans="1:4" ht="13.5" x14ac:dyDescent="0.25">
      <c r="A164" s="79" t="s">
        <v>40657</v>
      </c>
      <c r="B164" s="79" t="s">
        <v>85</v>
      </c>
      <c r="C164" s="79" t="s">
        <v>86</v>
      </c>
      <c r="D164" s="80" t="s">
        <v>4651</v>
      </c>
    </row>
    <row r="165" spans="1:4" ht="13.5" x14ac:dyDescent="0.25">
      <c r="A165" s="79" t="s">
        <v>40658</v>
      </c>
      <c r="B165" s="79" t="s">
        <v>88</v>
      </c>
      <c r="C165" s="79" t="s">
        <v>86</v>
      </c>
      <c r="D165" s="80" t="s">
        <v>31601</v>
      </c>
    </row>
    <row r="166" spans="1:4" ht="13.5" x14ac:dyDescent="0.25">
      <c r="A166" s="79" t="s">
        <v>40659</v>
      </c>
      <c r="B166" s="79" t="s">
        <v>89</v>
      </c>
      <c r="C166" s="79" t="s">
        <v>86</v>
      </c>
      <c r="D166" s="80" t="s">
        <v>49848</v>
      </c>
    </row>
    <row r="167" spans="1:4" ht="13.5" x14ac:dyDescent="0.25">
      <c r="A167" s="79" t="s">
        <v>40660</v>
      </c>
      <c r="B167" s="79" t="s">
        <v>90</v>
      </c>
      <c r="C167" s="79" t="s">
        <v>86</v>
      </c>
      <c r="D167" s="80" t="s">
        <v>31961</v>
      </c>
    </row>
    <row r="168" spans="1:4" ht="13.5" x14ac:dyDescent="0.25">
      <c r="A168" s="79" t="s">
        <v>40661</v>
      </c>
      <c r="B168" s="79" t="s">
        <v>91</v>
      </c>
      <c r="C168" s="79" t="s">
        <v>86</v>
      </c>
      <c r="D168" s="80" t="s">
        <v>49904</v>
      </c>
    </row>
    <row r="169" spans="1:4" ht="13.5" x14ac:dyDescent="0.25">
      <c r="A169" s="79" t="s">
        <v>40662</v>
      </c>
      <c r="B169" s="79" t="s">
        <v>92</v>
      </c>
      <c r="C169" s="79" t="s">
        <v>86</v>
      </c>
      <c r="D169" s="80" t="s">
        <v>49905</v>
      </c>
    </row>
    <row r="170" spans="1:4" ht="13.5" x14ac:dyDescent="0.25">
      <c r="A170" s="79" t="s">
        <v>40663</v>
      </c>
      <c r="B170" s="79" t="s">
        <v>93</v>
      </c>
      <c r="C170" s="79" t="s">
        <v>86</v>
      </c>
      <c r="D170" s="80" t="s">
        <v>48356</v>
      </c>
    </row>
    <row r="171" spans="1:4" ht="13.5" x14ac:dyDescent="0.25">
      <c r="A171" s="79" t="s">
        <v>40664</v>
      </c>
      <c r="B171" s="79" t="s">
        <v>94</v>
      </c>
      <c r="C171" s="79" t="s">
        <v>86</v>
      </c>
      <c r="D171" s="80" t="s">
        <v>10966</v>
      </c>
    </row>
    <row r="172" spans="1:4" ht="13.5" x14ac:dyDescent="0.25">
      <c r="A172" s="79" t="s">
        <v>40665</v>
      </c>
      <c r="B172" s="79" t="s">
        <v>95</v>
      </c>
      <c r="C172" s="79" t="s">
        <v>86</v>
      </c>
      <c r="D172" s="80" t="s">
        <v>49906</v>
      </c>
    </row>
    <row r="173" spans="1:4" ht="13.5" x14ac:dyDescent="0.25">
      <c r="A173" s="79" t="s">
        <v>40666</v>
      </c>
      <c r="B173" s="79" t="s">
        <v>96</v>
      </c>
      <c r="C173" s="79" t="s">
        <v>59</v>
      </c>
      <c r="D173" s="80" t="s">
        <v>6844</v>
      </c>
    </row>
    <row r="174" spans="1:4" ht="13.5" x14ac:dyDescent="0.25">
      <c r="A174" s="79" t="s">
        <v>40667</v>
      </c>
      <c r="B174" s="79" t="s">
        <v>98</v>
      </c>
      <c r="C174" s="79" t="s">
        <v>59</v>
      </c>
      <c r="D174" s="80" t="s">
        <v>12155</v>
      </c>
    </row>
    <row r="175" spans="1:4" ht="13.5" x14ac:dyDescent="0.25">
      <c r="A175" s="79" t="s">
        <v>40668</v>
      </c>
      <c r="B175" s="79" t="s">
        <v>99</v>
      </c>
      <c r="C175" s="79" t="s">
        <v>59</v>
      </c>
      <c r="D175" s="80" t="s">
        <v>32590</v>
      </c>
    </row>
    <row r="176" spans="1:4" ht="13.5" x14ac:dyDescent="0.25">
      <c r="A176" s="79" t="s">
        <v>40669</v>
      </c>
      <c r="B176" s="79" t="s">
        <v>100</v>
      </c>
      <c r="C176" s="79" t="s">
        <v>59</v>
      </c>
      <c r="D176" s="80" t="s">
        <v>12248</v>
      </c>
    </row>
    <row r="177" spans="1:4" ht="13.5" x14ac:dyDescent="0.25">
      <c r="A177" s="79" t="s">
        <v>40670</v>
      </c>
      <c r="B177" s="79" t="s">
        <v>102</v>
      </c>
      <c r="C177" s="79" t="s">
        <v>59</v>
      </c>
      <c r="D177" s="80" t="s">
        <v>6214</v>
      </c>
    </row>
    <row r="178" spans="1:4" ht="13.5" x14ac:dyDescent="0.25">
      <c r="A178" s="79" t="s">
        <v>40671</v>
      </c>
      <c r="B178" s="79" t="s">
        <v>104</v>
      </c>
      <c r="C178" s="79" t="s">
        <v>59</v>
      </c>
      <c r="D178" s="80" t="s">
        <v>7375</v>
      </c>
    </row>
    <row r="179" spans="1:4" ht="13.5" x14ac:dyDescent="0.25">
      <c r="A179" s="79" t="s">
        <v>40672</v>
      </c>
      <c r="B179" s="79" t="s">
        <v>106</v>
      </c>
      <c r="C179" s="79" t="s">
        <v>59</v>
      </c>
      <c r="D179" s="80" t="s">
        <v>2841</v>
      </c>
    </row>
    <row r="180" spans="1:4" ht="13.5" x14ac:dyDescent="0.25">
      <c r="A180" s="79" t="s">
        <v>40673</v>
      </c>
      <c r="B180" s="79" t="s">
        <v>108</v>
      </c>
      <c r="C180" s="79" t="s">
        <v>59</v>
      </c>
      <c r="D180" s="80" t="s">
        <v>31671</v>
      </c>
    </row>
    <row r="181" spans="1:4" ht="13.5" x14ac:dyDescent="0.25">
      <c r="A181" s="79" t="s">
        <v>40674</v>
      </c>
      <c r="B181" s="79" t="s">
        <v>110</v>
      </c>
      <c r="C181" s="79" t="s">
        <v>59</v>
      </c>
      <c r="D181" s="80" t="s">
        <v>7854</v>
      </c>
    </row>
    <row r="182" spans="1:4" ht="13.5" x14ac:dyDescent="0.25">
      <c r="A182" s="79" t="s">
        <v>40675</v>
      </c>
      <c r="B182" s="79" t="s">
        <v>112</v>
      </c>
      <c r="C182" s="79" t="s">
        <v>59</v>
      </c>
      <c r="D182" s="80" t="s">
        <v>48392</v>
      </c>
    </row>
    <row r="183" spans="1:4" ht="13.5" x14ac:dyDescent="0.25">
      <c r="A183" s="79" t="s">
        <v>40676</v>
      </c>
      <c r="B183" s="79" t="s">
        <v>113</v>
      </c>
      <c r="C183" s="79" t="s">
        <v>59</v>
      </c>
      <c r="D183" s="80" t="s">
        <v>224</v>
      </c>
    </row>
    <row r="184" spans="1:4" ht="13.5" x14ac:dyDescent="0.25">
      <c r="A184" s="79" t="s">
        <v>40677</v>
      </c>
      <c r="B184" s="79" t="s">
        <v>115</v>
      </c>
      <c r="C184" s="79" t="s">
        <v>59</v>
      </c>
      <c r="D184" s="80" t="s">
        <v>946</v>
      </c>
    </row>
    <row r="185" spans="1:4" ht="13.5" x14ac:dyDescent="0.25">
      <c r="A185" s="79" t="s">
        <v>40678</v>
      </c>
      <c r="B185" s="79" t="s">
        <v>117</v>
      </c>
      <c r="C185" s="79" t="s">
        <v>59</v>
      </c>
      <c r="D185" s="80" t="s">
        <v>2550</v>
      </c>
    </row>
    <row r="186" spans="1:4" ht="13.5" x14ac:dyDescent="0.25">
      <c r="A186" s="79" t="s">
        <v>40679</v>
      </c>
      <c r="B186" s="79" t="s">
        <v>119</v>
      </c>
      <c r="C186" s="79" t="s">
        <v>59</v>
      </c>
      <c r="D186" s="80" t="s">
        <v>773</v>
      </c>
    </row>
    <row r="187" spans="1:4" ht="13.5" x14ac:dyDescent="0.25">
      <c r="A187" s="79" t="s">
        <v>40680</v>
      </c>
      <c r="B187" s="79" t="s">
        <v>121</v>
      </c>
      <c r="C187" s="79" t="s">
        <v>59</v>
      </c>
      <c r="D187" s="80" t="s">
        <v>3661</v>
      </c>
    </row>
    <row r="188" spans="1:4" ht="13.5" x14ac:dyDescent="0.25">
      <c r="A188" s="79" t="s">
        <v>40681</v>
      </c>
      <c r="B188" s="79" t="s">
        <v>123</v>
      </c>
      <c r="C188" s="79" t="s">
        <v>59</v>
      </c>
      <c r="D188" s="80" t="s">
        <v>49907</v>
      </c>
    </row>
    <row r="189" spans="1:4" ht="13.5" x14ac:dyDescent="0.25">
      <c r="A189" s="79" t="s">
        <v>40682</v>
      </c>
      <c r="B189" s="79" t="s">
        <v>124</v>
      </c>
      <c r="C189" s="79" t="s">
        <v>59</v>
      </c>
      <c r="D189" s="80" t="s">
        <v>10300</v>
      </c>
    </row>
    <row r="190" spans="1:4" ht="13.5" x14ac:dyDescent="0.25">
      <c r="A190" s="79" t="s">
        <v>40683</v>
      </c>
      <c r="B190" s="79" t="s">
        <v>126</v>
      </c>
      <c r="C190" s="79" t="s">
        <v>59</v>
      </c>
      <c r="D190" s="80" t="s">
        <v>49908</v>
      </c>
    </row>
    <row r="191" spans="1:4" ht="13.5" x14ac:dyDescent="0.25">
      <c r="A191" s="79" t="s">
        <v>40684</v>
      </c>
      <c r="B191" s="79" t="s">
        <v>127</v>
      </c>
      <c r="C191" s="79" t="s">
        <v>59</v>
      </c>
      <c r="D191" s="80" t="s">
        <v>639</v>
      </c>
    </row>
    <row r="192" spans="1:4" ht="13.5" x14ac:dyDescent="0.25">
      <c r="A192" s="79" t="s">
        <v>40685</v>
      </c>
      <c r="B192" s="79" t="s">
        <v>129</v>
      </c>
      <c r="C192" s="79" t="s">
        <v>59</v>
      </c>
      <c r="D192" s="80" t="s">
        <v>49909</v>
      </c>
    </row>
    <row r="193" spans="1:4" ht="13.5" x14ac:dyDescent="0.25">
      <c r="A193" s="79" t="s">
        <v>40686</v>
      </c>
      <c r="B193" s="79" t="s">
        <v>130</v>
      </c>
      <c r="C193" s="79" t="s">
        <v>59</v>
      </c>
      <c r="D193" s="80" t="s">
        <v>30238</v>
      </c>
    </row>
    <row r="194" spans="1:4" ht="13.5" x14ac:dyDescent="0.25">
      <c r="A194" s="79" t="s">
        <v>40687</v>
      </c>
      <c r="B194" s="79" t="s">
        <v>131</v>
      </c>
      <c r="C194" s="79" t="s">
        <v>59</v>
      </c>
      <c r="D194" s="80" t="s">
        <v>49910</v>
      </c>
    </row>
    <row r="195" spans="1:4" ht="13.5" x14ac:dyDescent="0.25">
      <c r="A195" s="79" t="s">
        <v>40688</v>
      </c>
      <c r="B195" s="79" t="s">
        <v>132</v>
      </c>
      <c r="C195" s="79" t="s">
        <v>59</v>
      </c>
      <c r="D195" s="80" t="s">
        <v>49911</v>
      </c>
    </row>
    <row r="196" spans="1:4" ht="13.5" x14ac:dyDescent="0.25">
      <c r="A196" s="79" t="s">
        <v>40689</v>
      </c>
      <c r="B196" s="79" t="s">
        <v>133</v>
      </c>
      <c r="C196" s="79" t="s">
        <v>59</v>
      </c>
      <c r="D196" s="80" t="s">
        <v>12274</v>
      </c>
    </row>
    <row r="197" spans="1:4" ht="13.5" x14ac:dyDescent="0.25">
      <c r="A197" s="79" t="s">
        <v>40690</v>
      </c>
      <c r="B197" s="79" t="s">
        <v>134</v>
      </c>
      <c r="C197" s="79" t="s">
        <v>59</v>
      </c>
      <c r="D197" s="80" t="s">
        <v>49912</v>
      </c>
    </row>
    <row r="198" spans="1:4" ht="13.5" x14ac:dyDescent="0.25">
      <c r="A198" s="79" t="s">
        <v>40691</v>
      </c>
      <c r="B198" s="79" t="s">
        <v>135</v>
      </c>
      <c r="C198" s="79" t="s">
        <v>59</v>
      </c>
      <c r="D198" s="80" t="s">
        <v>12227</v>
      </c>
    </row>
    <row r="199" spans="1:4" ht="13.5" x14ac:dyDescent="0.25">
      <c r="A199" s="79" t="s">
        <v>40692</v>
      </c>
      <c r="B199" s="79" t="s">
        <v>136</v>
      </c>
      <c r="C199" s="79" t="s">
        <v>59</v>
      </c>
      <c r="D199" s="80" t="s">
        <v>31951</v>
      </c>
    </row>
    <row r="200" spans="1:4" ht="13.5" x14ac:dyDescent="0.25">
      <c r="A200" s="79" t="s">
        <v>40693</v>
      </c>
      <c r="B200" s="79" t="s">
        <v>31836</v>
      </c>
      <c r="C200" s="79" t="s">
        <v>59</v>
      </c>
      <c r="D200" s="80" t="s">
        <v>6701</v>
      </c>
    </row>
    <row r="201" spans="1:4" ht="13.5" x14ac:dyDescent="0.25">
      <c r="A201" s="79" t="s">
        <v>40694</v>
      </c>
      <c r="B201" s="79" t="s">
        <v>31837</v>
      </c>
      <c r="C201" s="79" t="s">
        <v>59</v>
      </c>
      <c r="D201" s="80" t="s">
        <v>6968</v>
      </c>
    </row>
    <row r="202" spans="1:4" ht="13.5" x14ac:dyDescent="0.25">
      <c r="A202" s="79" t="s">
        <v>40695</v>
      </c>
      <c r="B202" s="79" t="s">
        <v>31838</v>
      </c>
      <c r="C202" s="79" t="s">
        <v>59</v>
      </c>
      <c r="D202" s="80" t="s">
        <v>5940</v>
      </c>
    </row>
    <row r="203" spans="1:4" ht="13.5" x14ac:dyDescent="0.25">
      <c r="A203" s="79" t="s">
        <v>40696</v>
      </c>
      <c r="B203" s="79" t="s">
        <v>31839</v>
      </c>
      <c r="C203" s="79" t="s">
        <v>59</v>
      </c>
      <c r="D203" s="80" t="s">
        <v>1258</v>
      </c>
    </row>
    <row r="204" spans="1:4" ht="13.5" x14ac:dyDescent="0.25">
      <c r="A204" s="79" t="s">
        <v>40697</v>
      </c>
      <c r="B204" s="79" t="s">
        <v>31840</v>
      </c>
      <c r="C204" s="79" t="s">
        <v>59</v>
      </c>
      <c r="D204" s="80" t="s">
        <v>9198</v>
      </c>
    </row>
    <row r="205" spans="1:4" ht="13.5" x14ac:dyDescent="0.25">
      <c r="A205" s="79" t="s">
        <v>40698</v>
      </c>
      <c r="B205" s="79" t="s">
        <v>31841</v>
      </c>
      <c r="C205" s="79" t="s">
        <v>59</v>
      </c>
      <c r="D205" s="80" t="s">
        <v>10529</v>
      </c>
    </row>
    <row r="206" spans="1:4" ht="13.5" x14ac:dyDescent="0.25">
      <c r="A206" s="79" t="s">
        <v>40699</v>
      </c>
      <c r="B206" s="79" t="s">
        <v>140</v>
      </c>
      <c r="C206" s="79" t="s">
        <v>59</v>
      </c>
      <c r="D206" s="80" t="s">
        <v>649</v>
      </c>
    </row>
    <row r="207" spans="1:4" ht="13.5" x14ac:dyDescent="0.25">
      <c r="A207" s="79" t="s">
        <v>40700</v>
      </c>
      <c r="B207" s="79" t="s">
        <v>141</v>
      </c>
      <c r="C207" s="79" t="s">
        <v>86</v>
      </c>
      <c r="D207" s="80" t="s">
        <v>49913</v>
      </c>
    </row>
    <row r="208" spans="1:4" ht="13.5" x14ac:dyDescent="0.25">
      <c r="A208" s="79" t="s">
        <v>40701</v>
      </c>
      <c r="B208" s="79" t="s">
        <v>142</v>
      </c>
      <c r="C208" s="79" t="s">
        <v>86</v>
      </c>
      <c r="D208" s="80" t="s">
        <v>49914</v>
      </c>
    </row>
    <row r="209" spans="1:4" ht="13.5" x14ac:dyDescent="0.25">
      <c r="A209" s="79" t="s">
        <v>40702</v>
      </c>
      <c r="B209" s="79" t="s">
        <v>143</v>
      </c>
      <c r="C209" s="79" t="s">
        <v>86</v>
      </c>
      <c r="D209" s="80" t="s">
        <v>49915</v>
      </c>
    </row>
    <row r="210" spans="1:4" ht="13.5" x14ac:dyDescent="0.25">
      <c r="A210" s="79" t="s">
        <v>40703</v>
      </c>
      <c r="B210" s="79" t="s">
        <v>144</v>
      </c>
      <c r="C210" s="79" t="s">
        <v>86</v>
      </c>
      <c r="D210" s="80" t="s">
        <v>49916</v>
      </c>
    </row>
    <row r="211" spans="1:4" ht="13.5" x14ac:dyDescent="0.25">
      <c r="A211" s="79" t="s">
        <v>40704</v>
      </c>
      <c r="B211" s="79" t="s">
        <v>145</v>
      </c>
      <c r="C211" s="79" t="s">
        <v>86</v>
      </c>
      <c r="D211" s="80" t="s">
        <v>49917</v>
      </c>
    </row>
    <row r="212" spans="1:4" ht="13.5" x14ac:dyDescent="0.25">
      <c r="A212" s="79" t="s">
        <v>40705</v>
      </c>
      <c r="B212" s="79" t="s">
        <v>31842</v>
      </c>
      <c r="C212" s="79" t="s">
        <v>86</v>
      </c>
      <c r="D212" s="80" t="s">
        <v>39228</v>
      </c>
    </row>
    <row r="213" spans="1:4" ht="13.5" x14ac:dyDescent="0.25">
      <c r="A213" s="79" t="s">
        <v>40706</v>
      </c>
      <c r="B213" s="79" t="s">
        <v>31843</v>
      </c>
      <c r="C213" s="79" t="s">
        <v>86</v>
      </c>
      <c r="D213" s="80" t="s">
        <v>5596</v>
      </c>
    </row>
    <row r="214" spans="1:4" ht="13.5" x14ac:dyDescent="0.25">
      <c r="A214" s="79" t="s">
        <v>40707</v>
      </c>
      <c r="B214" s="79" t="s">
        <v>31844</v>
      </c>
      <c r="C214" s="79" t="s">
        <v>86</v>
      </c>
      <c r="D214" s="80" t="s">
        <v>12276</v>
      </c>
    </row>
    <row r="215" spans="1:4" ht="13.5" x14ac:dyDescent="0.25">
      <c r="A215" s="79" t="s">
        <v>40708</v>
      </c>
      <c r="B215" s="79" t="s">
        <v>31845</v>
      </c>
      <c r="C215" s="79" t="s">
        <v>86</v>
      </c>
      <c r="D215" s="80" t="s">
        <v>9190</v>
      </c>
    </row>
    <row r="216" spans="1:4" ht="13.5" x14ac:dyDescent="0.25">
      <c r="A216" s="79" t="s">
        <v>40709</v>
      </c>
      <c r="B216" s="79" t="s">
        <v>31846</v>
      </c>
      <c r="C216" s="79" t="s">
        <v>86</v>
      </c>
      <c r="D216" s="80" t="s">
        <v>49918</v>
      </c>
    </row>
    <row r="217" spans="1:4" ht="13.5" x14ac:dyDescent="0.25">
      <c r="A217" s="79" t="s">
        <v>40710</v>
      </c>
      <c r="B217" s="79" t="s">
        <v>31847</v>
      </c>
      <c r="C217" s="79" t="s">
        <v>86</v>
      </c>
      <c r="D217" s="80" t="s">
        <v>11041</v>
      </c>
    </row>
    <row r="218" spans="1:4" ht="13.5" x14ac:dyDescent="0.25">
      <c r="A218" s="79" t="s">
        <v>40711</v>
      </c>
      <c r="B218" s="79" t="s">
        <v>31848</v>
      </c>
      <c r="C218" s="79" t="s">
        <v>86</v>
      </c>
      <c r="D218" s="80" t="s">
        <v>49919</v>
      </c>
    </row>
    <row r="219" spans="1:4" ht="13.5" x14ac:dyDescent="0.25">
      <c r="A219" s="79" t="s">
        <v>40712</v>
      </c>
      <c r="B219" s="79" t="s">
        <v>31849</v>
      </c>
      <c r="C219" s="79" t="s">
        <v>86</v>
      </c>
      <c r="D219" s="80" t="s">
        <v>30774</v>
      </c>
    </row>
    <row r="220" spans="1:4" ht="13.5" x14ac:dyDescent="0.25">
      <c r="A220" s="79" t="s">
        <v>40713</v>
      </c>
      <c r="B220" s="79" t="s">
        <v>31850</v>
      </c>
      <c r="C220" s="79" t="s">
        <v>86</v>
      </c>
      <c r="D220" s="80" t="s">
        <v>12171</v>
      </c>
    </row>
    <row r="221" spans="1:4" ht="13.5" x14ac:dyDescent="0.25">
      <c r="A221" s="79" t="s">
        <v>40714</v>
      </c>
      <c r="B221" s="79" t="s">
        <v>31851</v>
      </c>
      <c r="C221" s="79" t="s">
        <v>86</v>
      </c>
      <c r="D221" s="80" t="s">
        <v>49920</v>
      </c>
    </row>
    <row r="222" spans="1:4" ht="13.5" x14ac:dyDescent="0.25">
      <c r="A222" s="79" t="s">
        <v>40715</v>
      </c>
      <c r="B222" s="79" t="s">
        <v>31852</v>
      </c>
      <c r="C222" s="79" t="s">
        <v>86</v>
      </c>
      <c r="D222" s="80" t="s">
        <v>49921</v>
      </c>
    </row>
    <row r="223" spans="1:4" ht="13.5" x14ac:dyDescent="0.25">
      <c r="A223" s="79" t="s">
        <v>40716</v>
      </c>
      <c r="B223" s="79" t="s">
        <v>31853</v>
      </c>
      <c r="C223" s="79" t="s">
        <v>86</v>
      </c>
      <c r="D223" s="80" t="s">
        <v>49922</v>
      </c>
    </row>
    <row r="224" spans="1:4" ht="13.5" x14ac:dyDescent="0.25">
      <c r="A224" s="79" t="s">
        <v>40717</v>
      </c>
      <c r="B224" s="79" t="s">
        <v>31854</v>
      </c>
      <c r="C224" s="79" t="s">
        <v>86</v>
      </c>
      <c r="D224" s="80" t="s">
        <v>38553</v>
      </c>
    </row>
    <row r="225" spans="1:4" ht="13.5" x14ac:dyDescent="0.25">
      <c r="A225" s="79" t="s">
        <v>40718</v>
      </c>
      <c r="B225" s="79" t="s">
        <v>31855</v>
      </c>
      <c r="C225" s="79" t="s">
        <v>59</v>
      </c>
      <c r="D225" s="80" t="s">
        <v>6399</v>
      </c>
    </row>
    <row r="226" spans="1:4" ht="13.5" x14ac:dyDescent="0.25">
      <c r="A226" s="79" t="s">
        <v>40719</v>
      </c>
      <c r="B226" s="79" t="s">
        <v>31857</v>
      </c>
      <c r="C226" s="79" t="s">
        <v>59</v>
      </c>
      <c r="D226" s="80" t="s">
        <v>33086</v>
      </c>
    </row>
    <row r="227" spans="1:4" ht="13.5" x14ac:dyDescent="0.25">
      <c r="A227" s="79" t="s">
        <v>40720</v>
      </c>
      <c r="B227" s="79" t="s">
        <v>31858</v>
      </c>
      <c r="C227" s="79" t="s">
        <v>59</v>
      </c>
      <c r="D227" s="80" t="s">
        <v>5090</v>
      </c>
    </row>
    <row r="228" spans="1:4" ht="13.5" x14ac:dyDescent="0.25">
      <c r="A228" s="79" t="s">
        <v>40721</v>
      </c>
      <c r="B228" s="79" t="s">
        <v>31859</v>
      </c>
      <c r="C228" s="79" t="s">
        <v>59</v>
      </c>
      <c r="D228" s="80" t="s">
        <v>1357</v>
      </c>
    </row>
    <row r="229" spans="1:4" ht="13.5" x14ac:dyDescent="0.25">
      <c r="A229" s="79" t="s">
        <v>40722</v>
      </c>
      <c r="B229" s="79" t="s">
        <v>31860</v>
      </c>
      <c r="C229" s="79" t="s">
        <v>59</v>
      </c>
      <c r="D229" s="80" t="s">
        <v>32001</v>
      </c>
    </row>
    <row r="230" spans="1:4" ht="13.5" x14ac:dyDescent="0.25">
      <c r="A230" s="79" t="s">
        <v>40723</v>
      </c>
      <c r="B230" s="79" t="s">
        <v>31861</v>
      </c>
      <c r="C230" s="79" t="s">
        <v>59</v>
      </c>
      <c r="D230" s="80" t="s">
        <v>31597</v>
      </c>
    </row>
    <row r="231" spans="1:4" ht="13.5" x14ac:dyDescent="0.25">
      <c r="A231" s="79" t="s">
        <v>40724</v>
      </c>
      <c r="B231" s="79" t="s">
        <v>31862</v>
      </c>
      <c r="C231" s="79" t="s">
        <v>59</v>
      </c>
      <c r="D231" s="80" t="s">
        <v>7854</v>
      </c>
    </row>
    <row r="232" spans="1:4" ht="13.5" x14ac:dyDescent="0.25">
      <c r="A232" s="79" t="s">
        <v>40725</v>
      </c>
      <c r="B232" s="79" t="s">
        <v>31863</v>
      </c>
      <c r="C232" s="79" t="s">
        <v>86</v>
      </c>
      <c r="D232" s="80" t="s">
        <v>32464</v>
      </c>
    </row>
    <row r="233" spans="1:4" ht="13.5" x14ac:dyDescent="0.25">
      <c r="A233" s="79" t="s">
        <v>40726</v>
      </c>
      <c r="B233" s="79" t="s">
        <v>31864</v>
      </c>
      <c r="C233" s="79" t="s">
        <v>86</v>
      </c>
      <c r="D233" s="80" t="s">
        <v>1284</v>
      </c>
    </row>
    <row r="234" spans="1:4" ht="13.5" x14ac:dyDescent="0.25">
      <c r="A234" s="79" t="s">
        <v>40727</v>
      </c>
      <c r="B234" s="79" t="s">
        <v>31865</v>
      </c>
      <c r="C234" s="79" t="s">
        <v>86</v>
      </c>
      <c r="D234" s="80" t="s">
        <v>49923</v>
      </c>
    </row>
    <row r="235" spans="1:4" ht="13.5" x14ac:dyDescent="0.25">
      <c r="A235" s="79" t="s">
        <v>40728</v>
      </c>
      <c r="B235" s="79" t="s">
        <v>31866</v>
      </c>
      <c r="C235" s="79" t="s">
        <v>86</v>
      </c>
      <c r="D235" s="80" t="s">
        <v>38566</v>
      </c>
    </row>
    <row r="236" spans="1:4" ht="13.5" x14ac:dyDescent="0.25">
      <c r="A236" s="79" t="s">
        <v>40729</v>
      </c>
      <c r="B236" s="79" t="s">
        <v>31867</v>
      </c>
      <c r="C236" s="79" t="s">
        <v>86</v>
      </c>
      <c r="D236" s="80" t="s">
        <v>49924</v>
      </c>
    </row>
    <row r="237" spans="1:4" ht="13.5" x14ac:dyDescent="0.25">
      <c r="A237" s="79" t="s">
        <v>40730</v>
      </c>
      <c r="B237" s="79" t="s">
        <v>31868</v>
      </c>
      <c r="C237" s="79" t="s">
        <v>86</v>
      </c>
      <c r="D237" s="80" t="s">
        <v>36924</v>
      </c>
    </row>
    <row r="238" spans="1:4" ht="13.5" x14ac:dyDescent="0.25">
      <c r="A238" s="79" t="s">
        <v>40731</v>
      </c>
      <c r="B238" s="79" t="s">
        <v>31869</v>
      </c>
      <c r="C238" s="79" t="s">
        <v>59</v>
      </c>
      <c r="D238" s="80" t="s">
        <v>36091</v>
      </c>
    </row>
    <row r="239" spans="1:4" ht="13.5" x14ac:dyDescent="0.25">
      <c r="A239" s="79" t="s">
        <v>40732</v>
      </c>
      <c r="B239" s="79" t="s">
        <v>31870</v>
      </c>
      <c r="C239" s="79" t="s">
        <v>59</v>
      </c>
      <c r="D239" s="80" t="s">
        <v>37745</v>
      </c>
    </row>
    <row r="240" spans="1:4" ht="13.5" x14ac:dyDescent="0.25">
      <c r="A240" s="79" t="s">
        <v>40733</v>
      </c>
      <c r="B240" s="79" t="s">
        <v>31871</v>
      </c>
      <c r="C240" s="79" t="s">
        <v>59</v>
      </c>
      <c r="D240" s="80" t="s">
        <v>49925</v>
      </c>
    </row>
    <row r="241" spans="1:4" ht="13.5" x14ac:dyDescent="0.25">
      <c r="A241" s="79" t="s">
        <v>40734</v>
      </c>
      <c r="B241" s="79" t="s">
        <v>31872</v>
      </c>
      <c r="C241" s="79" t="s">
        <v>59</v>
      </c>
      <c r="D241" s="80" t="s">
        <v>49926</v>
      </c>
    </row>
    <row r="242" spans="1:4" ht="13.5" x14ac:dyDescent="0.25">
      <c r="A242" s="79" t="s">
        <v>40735</v>
      </c>
      <c r="B242" s="79" t="s">
        <v>31873</v>
      </c>
      <c r="C242" s="79" t="s">
        <v>59</v>
      </c>
      <c r="D242" s="80" t="s">
        <v>49927</v>
      </c>
    </row>
    <row r="243" spans="1:4" ht="13.5" x14ac:dyDescent="0.25">
      <c r="A243" s="79" t="s">
        <v>40736</v>
      </c>
      <c r="B243" s="79" t="s">
        <v>31874</v>
      </c>
      <c r="C243" s="79" t="s">
        <v>59</v>
      </c>
      <c r="D243" s="80" t="s">
        <v>49928</v>
      </c>
    </row>
    <row r="244" spans="1:4" ht="13.5" x14ac:dyDescent="0.25">
      <c r="A244" s="79" t="s">
        <v>40737</v>
      </c>
      <c r="B244" s="79" t="s">
        <v>31875</v>
      </c>
      <c r="C244" s="79" t="s">
        <v>59</v>
      </c>
      <c r="D244" s="80" t="s">
        <v>49929</v>
      </c>
    </row>
    <row r="245" spans="1:4" ht="13.5" x14ac:dyDescent="0.25">
      <c r="A245" s="79" t="s">
        <v>40738</v>
      </c>
      <c r="B245" s="79" t="s">
        <v>31876</v>
      </c>
      <c r="C245" s="79" t="s">
        <v>59</v>
      </c>
      <c r="D245" s="80" t="s">
        <v>49930</v>
      </c>
    </row>
    <row r="246" spans="1:4" ht="13.5" x14ac:dyDescent="0.25">
      <c r="A246" s="79" t="s">
        <v>40739</v>
      </c>
      <c r="B246" s="79" t="s">
        <v>31877</v>
      </c>
      <c r="C246" s="79" t="s">
        <v>59</v>
      </c>
      <c r="D246" s="80" t="s">
        <v>32959</v>
      </c>
    </row>
    <row r="247" spans="1:4" ht="13.5" x14ac:dyDescent="0.25">
      <c r="A247" s="79" t="s">
        <v>40740</v>
      </c>
      <c r="B247" s="79" t="s">
        <v>31878</v>
      </c>
      <c r="C247" s="79" t="s">
        <v>86</v>
      </c>
      <c r="D247" s="80" t="s">
        <v>815</v>
      </c>
    </row>
    <row r="248" spans="1:4" ht="13.5" x14ac:dyDescent="0.25">
      <c r="A248" s="79" t="s">
        <v>40741</v>
      </c>
      <c r="B248" s="79" t="s">
        <v>31880</v>
      </c>
      <c r="C248" s="79" t="s">
        <v>86</v>
      </c>
      <c r="D248" s="80" t="s">
        <v>31141</v>
      </c>
    </row>
    <row r="249" spans="1:4" ht="13.5" x14ac:dyDescent="0.25">
      <c r="A249" s="79" t="s">
        <v>40742</v>
      </c>
      <c r="B249" s="79" t="s">
        <v>31881</v>
      </c>
      <c r="C249" s="79" t="s">
        <v>86</v>
      </c>
      <c r="D249" s="80" t="s">
        <v>6021</v>
      </c>
    </row>
    <row r="250" spans="1:4" ht="13.5" x14ac:dyDescent="0.25">
      <c r="A250" s="79" t="s">
        <v>40743</v>
      </c>
      <c r="B250" s="79" t="s">
        <v>31882</v>
      </c>
      <c r="C250" s="79" t="s">
        <v>86</v>
      </c>
      <c r="D250" s="80" t="s">
        <v>5498</v>
      </c>
    </row>
    <row r="251" spans="1:4" ht="13.5" x14ac:dyDescent="0.25">
      <c r="A251" s="79" t="s">
        <v>40744</v>
      </c>
      <c r="B251" s="79" t="s">
        <v>31884</v>
      </c>
      <c r="C251" s="79" t="s">
        <v>86</v>
      </c>
      <c r="D251" s="80" t="s">
        <v>30279</v>
      </c>
    </row>
    <row r="252" spans="1:4" ht="13.5" x14ac:dyDescent="0.25">
      <c r="A252" s="79" t="s">
        <v>40745</v>
      </c>
      <c r="B252" s="79" t="s">
        <v>31885</v>
      </c>
      <c r="C252" s="79" t="s">
        <v>86</v>
      </c>
      <c r="D252" s="80" t="s">
        <v>5596</v>
      </c>
    </row>
    <row r="253" spans="1:4" ht="13.5" x14ac:dyDescent="0.25">
      <c r="A253" s="79" t="s">
        <v>40746</v>
      </c>
      <c r="B253" s="79" t="s">
        <v>31887</v>
      </c>
      <c r="C253" s="79" t="s">
        <v>86</v>
      </c>
      <c r="D253" s="80" t="s">
        <v>31546</v>
      </c>
    </row>
    <row r="254" spans="1:4" ht="13.5" x14ac:dyDescent="0.25">
      <c r="A254" s="79" t="s">
        <v>40747</v>
      </c>
      <c r="B254" s="79" t="s">
        <v>31888</v>
      </c>
      <c r="C254" s="79" t="s">
        <v>86</v>
      </c>
      <c r="D254" s="80" t="s">
        <v>5588</v>
      </c>
    </row>
    <row r="255" spans="1:4" ht="13.5" x14ac:dyDescent="0.25">
      <c r="A255" s="79" t="s">
        <v>40748</v>
      </c>
      <c r="B255" s="79" t="s">
        <v>31889</v>
      </c>
      <c r="C255" s="79" t="s">
        <v>86</v>
      </c>
      <c r="D255" s="80" t="s">
        <v>30390</v>
      </c>
    </row>
    <row r="256" spans="1:4" ht="13.5" x14ac:dyDescent="0.25">
      <c r="A256" s="79" t="s">
        <v>40749</v>
      </c>
      <c r="B256" s="79" t="s">
        <v>31891</v>
      </c>
      <c r="C256" s="79" t="s">
        <v>86</v>
      </c>
      <c r="D256" s="80" t="s">
        <v>49904</v>
      </c>
    </row>
    <row r="257" spans="1:4" ht="13.5" x14ac:dyDescent="0.25">
      <c r="A257" s="79" t="s">
        <v>40750</v>
      </c>
      <c r="B257" s="79" t="s">
        <v>31892</v>
      </c>
      <c r="C257" s="79" t="s">
        <v>86</v>
      </c>
      <c r="D257" s="80" t="s">
        <v>36739</v>
      </c>
    </row>
    <row r="258" spans="1:4" ht="13.5" x14ac:dyDescent="0.25">
      <c r="A258" s="79" t="s">
        <v>40751</v>
      </c>
      <c r="B258" s="79" t="s">
        <v>31893</v>
      </c>
      <c r="C258" s="79" t="s">
        <v>86</v>
      </c>
      <c r="D258" s="80" t="s">
        <v>49931</v>
      </c>
    </row>
    <row r="259" spans="1:4" ht="13.5" x14ac:dyDescent="0.25">
      <c r="A259" s="79" t="s">
        <v>40752</v>
      </c>
      <c r="B259" s="79" t="s">
        <v>31894</v>
      </c>
      <c r="C259" s="79" t="s">
        <v>86</v>
      </c>
      <c r="D259" s="80" t="s">
        <v>1016</v>
      </c>
    </row>
    <row r="260" spans="1:4" ht="13.5" x14ac:dyDescent="0.25">
      <c r="A260" s="79" t="s">
        <v>40753</v>
      </c>
      <c r="B260" s="79" t="s">
        <v>31895</v>
      </c>
      <c r="C260" s="79" t="s">
        <v>86</v>
      </c>
      <c r="D260" s="80" t="s">
        <v>768</v>
      </c>
    </row>
    <row r="261" spans="1:4" ht="13.5" x14ac:dyDescent="0.25">
      <c r="A261" s="79" t="s">
        <v>40754</v>
      </c>
      <c r="B261" s="79" t="s">
        <v>31896</v>
      </c>
      <c r="C261" s="79" t="s">
        <v>86</v>
      </c>
      <c r="D261" s="80" t="s">
        <v>49932</v>
      </c>
    </row>
    <row r="262" spans="1:4" ht="13.5" x14ac:dyDescent="0.25">
      <c r="A262" s="79" t="s">
        <v>40755</v>
      </c>
      <c r="B262" s="79" t="s">
        <v>31897</v>
      </c>
      <c r="C262" s="79" t="s">
        <v>86</v>
      </c>
      <c r="D262" s="80" t="s">
        <v>40024</v>
      </c>
    </row>
    <row r="263" spans="1:4" ht="13.5" x14ac:dyDescent="0.25">
      <c r="A263" s="79" t="s">
        <v>40756</v>
      </c>
      <c r="B263" s="79" t="s">
        <v>31898</v>
      </c>
      <c r="C263" s="79" t="s">
        <v>86</v>
      </c>
      <c r="D263" s="80" t="s">
        <v>48357</v>
      </c>
    </row>
    <row r="264" spans="1:4" ht="13.5" x14ac:dyDescent="0.25">
      <c r="A264" s="79" t="s">
        <v>40757</v>
      </c>
      <c r="B264" s="79" t="s">
        <v>31899</v>
      </c>
      <c r="C264" s="79" t="s">
        <v>86</v>
      </c>
      <c r="D264" s="80" t="s">
        <v>37841</v>
      </c>
    </row>
    <row r="265" spans="1:4" ht="13.5" x14ac:dyDescent="0.25">
      <c r="A265" s="79" t="s">
        <v>40758</v>
      </c>
      <c r="B265" s="79" t="s">
        <v>31900</v>
      </c>
      <c r="C265" s="79" t="s">
        <v>86</v>
      </c>
      <c r="D265" s="80" t="s">
        <v>1346</v>
      </c>
    </row>
    <row r="266" spans="1:4" ht="13.5" x14ac:dyDescent="0.25">
      <c r="A266" s="79" t="s">
        <v>40759</v>
      </c>
      <c r="B266" s="79" t="s">
        <v>31901</v>
      </c>
      <c r="C266" s="79" t="s">
        <v>86</v>
      </c>
      <c r="D266" s="80" t="s">
        <v>30041</v>
      </c>
    </row>
    <row r="267" spans="1:4" ht="13.5" x14ac:dyDescent="0.25">
      <c r="A267" s="79" t="s">
        <v>40760</v>
      </c>
      <c r="B267" s="79" t="s">
        <v>31903</v>
      </c>
      <c r="C267" s="79" t="s">
        <v>86</v>
      </c>
      <c r="D267" s="80" t="s">
        <v>33439</v>
      </c>
    </row>
    <row r="268" spans="1:4" ht="13.5" x14ac:dyDescent="0.25">
      <c r="A268" s="79" t="s">
        <v>40761</v>
      </c>
      <c r="B268" s="79" t="s">
        <v>31904</v>
      </c>
      <c r="C268" s="79" t="s">
        <v>86</v>
      </c>
      <c r="D268" s="80" t="s">
        <v>2865</v>
      </c>
    </row>
    <row r="269" spans="1:4" ht="13.5" x14ac:dyDescent="0.25">
      <c r="A269" s="79" t="s">
        <v>40762</v>
      </c>
      <c r="B269" s="79" t="s">
        <v>31905</v>
      </c>
      <c r="C269" s="79" t="s">
        <v>86</v>
      </c>
      <c r="D269" s="80" t="s">
        <v>49933</v>
      </c>
    </row>
    <row r="270" spans="1:4" ht="13.5" x14ac:dyDescent="0.25">
      <c r="A270" s="79" t="s">
        <v>40763</v>
      </c>
      <c r="B270" s="79" t="s">
        <v>31906</v>
      </c>
      <c r="C270" s="79" t="s">
        <v>86</v>
      </c>
      <c r="D270" s="80" t="s">
        <v>32084</v>
      </c>
    </row>
    <row r="271" spans="1:4" ht="13.5" x14ac:dyDescent="0.25">
      <c r="A271" s="79" t="s">
        <v>40764</v>
      </c>
      <c r="B271" s="79" t="s">
        <v>30602</v>
      </c>
      <c r="C271" s="79" t="s">
        <v>59</v>
      </c>
      <c r="D271" s="80" t="s">
        <v>49934</v>
      </c>
    </row>
    <row r="272" spans="1:4" ht="13.5" x14ac:dyDescent="0.25">
      <c r="A272" s="79" t="s">
        <v>40765</v>
      </c>
      <c r="B272" s="79" t="s">
        <v>30603</v>
      </c>
      <c r="C272" s="79" t="s">
        <v>59</v>
      </c>
      <c r="D272" s="80" t="s">
        <v>30256</v>
      </c>
    </row>
    <row r="273" spans="1:4" ht="13.5" x14ac:dyDescent="0.25">
      <c r="A273" s="79" t="s">
        <v>40766</v>
      </c>
      <c r="B273" s="79" t="s">
        <v>30604</v>
      </c>
      <c r="C273" s="79" t="s">
        <v>59</v>
      </c>
      <c r="D273" s="80" t="s">
        <v>49935</v>
      </c>
    </row>
    <row r="274" spans="1:4" ht="13.5" x14ac:dyDescent="0.25">
      <c r="A274" s="79" t="s">
        <v>40767</v>
      </c>
      <c r="B274" s="79" t="s">
        <v>30605</v>
      </c>
      <c r="C274" s="79" t="s">
        <v>59</v>
      </c>
      <c r="D274" s="80" t="s">
        <v>4542</v>
      </c>
    </row>
    <row r="275" spans="1:4" ht="13.5" x14ac:dyDescent="0.25">
      <c r="A275" s="79" t="s">
        <v>40768</v>
      </c>
      <c r="B275" s="79" t="s">
        <v>30607</v>
      </c>
      <c r="C275" s="79" t="s">
        <v>59</v>
      </c>
      <c r="D275" s="80" t="s">
        <v>49936</v>
      </c>
    </row>
    <row r="276" spans="1:4" ht="13.5" x14ac:dyDescent="0.25">
      <c r="A276" s="79" t="s">
        <v>40769</v>
      </c>
      <c r="B276" s="79" t="s">
        <v>30608</v>
      </c>
      <c r="C276" s="79" t="s">
        <v>59</v>
      </c>
      <c r="D276" s="80" t="s">
        <v>30042</v>
      </c>
    </row>
    <row r="277" spans="1:4" ht="13.5" x14ac:dyDescent="0.25">
      <c r="A277" s="79" t="s">
        <v>40770</v>
      </c>
      <c r="B277" s="79" t="s">
        <v>30609</v>
      </c>
      <c r="C277" s="79" t="s">
        <v>59</v>
      </c>
      <c r="D277" s="80" t="s">
        <v>33096</v>
      </c>
    </row>
    <row r="278" spans="1:4" ht="13.5" x14ac:dyDescent="0.25">
      <c r="A278" s="79" t="s">
        <v>40771</v>
      </c>
      <c r="B278" s="79" t="s">
        <v>30610</v>
      </c>
      <c r="C278" s="79" t="s">
        <v>59</v>
      </c>
      <c r="D278" s="80" t="s">
        <v>49937</v>
      </c>
    </row>
    <row r="279" spans="1:4" ht="13.5" x14ac:dyDescent="0.25">
      <c r="A279" s="79" t="s">
        <v>40772</v>
      </c>
      <c r="B279" s="79" t="s">
        <v>30611</v>
      </c>
      <c r="C279" s="79" t="s">
        <v>59</v>
      </c>
      <c r="D279" s="80" t="s">
        <v>49938</v>
      </c>
    </row>
    <row r="280" spans="1:4" ht="13.5" x14ac:dyDescent="0.25">
      <c r="A280" s="79" t="s">
        <v>40773</v>
      </c>
      <c r="B280" s="79" t="s">
        <v>30612</v>
      </c>
      <c r="C280" s="79" t="s">
        <v>59</v>
      </c>
      <c r="D280" s="80" t="s">
        <v>49939</v>
      </c>
    </row>
    <row r="281" spans="1:4" ht="13.5" x14ac:dyDescent="0.25">
      <c r="A281" s="79" t="s">
        <v>40774</v>
      </c>
      <c r="B281" s="79" t="s">
        <v>30614</v>
      </c>
      <c r="C281" s="79" t="s">
        <v>59</v>
      </c>
      <c r="D281" s="80" t="s">
        <v>49940</v>
      </c>
    </row>
    <row r="282" spans="1:4" ht="13.5" x14ac:dyDescent="0.25">
      <c r="A282" s="79" t="s">
        <v>40775</v>
      </c>
      <c r="B282" s="79" t="s">
        <v>30615</v>
      </c>
      <c r="C282" s="79" t="s">
        <v>59</v>
      </c>
      <c r="D282" s="80" t="s">
        <v>49941</v>
      </c>
    </row>
    <row r="283" spans="1:4" ht="13.5" x14ac:dyDescent="0.25">
      <c r="A283" s="79" t="s">
        <v>40776</v>
      </c>
      <c r="B283" s="79" t="s">
        <v>30616</v>
      </c>
      <c r="C283" s="79" t="s">
        <v>59</v>
      </c>
      <c r="D283" s="80" t="s">
        <v>49942</v>
      </c>
    </row>
    <row r="284" spans="1:4" ht="13.5" x14ac:dyDescent="0.25">
      <c r="A284" s="79" t="s">
        <v>40777</v>
      </c>
      <c r="B284" s="79" t="s">
        <v>30617</v>
      </c>
      <c r="C284" s="79" t="s">
        <v>59</v>
      </c>
      <c r="D284" s="80" t="s">
        <v>49943</v>
      </c>
    </row>
    <row r="285" spans="1:4" ht="13.5" x14ac:dyDescent="0.25">
      <c r="A285" s="79" t="s">
        <v>40778</v>
      </c>
      <c r="B285" s="79" t="s">
        <v>30618</v>
      </c>
      <c r="C285" s="79" t="s">
        <v>59</v>
      </c>
      <c r="D285" s="80" t="s">
        <v>49944</v>
      </c>
    </row>
    <row r="286" spans="1:4" ht="13.5" x14ac:dyDescent="0.25">
      <c r="A286" s="79" t="s">
        <v>40779</v>
      </c>
      <c r="B286" s="79" t="s">
        <v>30619</v>
      </c>
      <c r="C286" s="79" t="s">
        <v>59</v>
      </c>
      <c r="D286" s="80" t="s">
        <v>49945</v>
      </c>
    </row>
    <row r="287" spans="1:4" ht="13.5" x14ac:dyDescent="0.25">
      <c r="A287" s="79" t="s">
        <v>40780</v>
      </c>
      <c r="B287" s="79" t="s">
        <v>30620</v>
      </c>
      <c r="C287" s="79" t="s">
        <v>59</v>
      </c>
      <c r="D287" s="80" t="s">
        <v>49946</v>
      </c>
    </row>
    <row r="288" spans="1:4" ht="13.5" x14ac:dyDescent="0.25">
      <c r="A288" s="79" t="s">
        <v>40781</v>
      </c>
      <c r="B288" s="79" t="s">
        <v>30621</v>
      </c>
      <c r="C288" s="79" t="s">
        <v>59</v>
      </c>
      <c r="D288" s="80" t="s">
        <v>29769</v>
      </c>
    </row>
    <row r="289" spans="1:4" ht="13.5" x14ac:dyDescent="0.25">
      <c r="A289" s="79" t="s">
        <v>40782</v>
      </c>
      <c r="B289" s="79" t="s">
        <v>30622</v>
      </c>
      <c r="C289" s="79" t="s">
        <v>59</v>
      </c>
      <c r="D289" s="80" t="s">
        <v>49947</v>
      </c>
    </row>
    <row r="290" spans="1:4" ht="13.5" x14ac:dyDescent="0.25">
      <c r="A290" s="79" t="s">
        <v>40783</v>
      </c>
      <c r="B290" s="79" t="s">
        <v>30623</v>
      </c>
      <c r="C290" s="79" t="s">
        <v>59</v>
      </c>
      <c r="D290" s="80" t="s">
        <v>36818</v>
      </c>
    </row>
    <row r="291" spans="1:4" ht="13.5" x14ac:dyDescent="0.25">
      <c r="A291" s="79" t="s">
        <v>40784</v>
      </c>
      <c r="B291" s="79" t="s">
        <v>30624</v>
      </c>
      <c r="C291" s="79" t="s">
        <v>59</v>
      </c>
      <c r="D291" s="80" t="s">
        <v>49948</v>
      </c>
    </row>
    <row r="292" spans="1:4" ht="13.5" x14ac:dyDescent="0.25">
      <c r="A292" s="79" t="s">
        <v>40785</v>
      </c>
      <c r="B292" s="79" t="s">
        <v>30625</v>
      </c>
      <c r="C292" s="79" t="s">
        <v>59</v>
      </c>
      <c r="D292" s="80" t="s">
        <v>49949</v>
      </c>
    </row>
    <row r="293" spans="1:4" ht="13.5" x14ac:dyDescent="0.25">
      <c r="A293" s="79" t="s">
        <v>40786</v>
      </c>
      <c r="B293" s="79" t="s">
        <v>30626</v>
      </c>
      <c r="C293" s="79" t="s">
        <v>59</v>
      </c>
      <c r="D293" s="80" t="s">
        <v>49950</v>
      </c>
    </row>
    <row r="294" spans="1:4" ht="13.5" x14ac:dyDescent="0.25">
      <c r="A294" s="79" t="s">
        <v>40787</v>
      </c>
      <c r="B294" s="79" t="s">
        <v>30627</v>
      </c>
      <c r="C294" s="79" t="s">
        <v>59</v>
      </c>
      <c r="D294" s="80" t="s">
        <v>30821</v>
      </c>
    </row>
    <row r="295" spans="1:4" ht="13.5" x14ac:dyDescent="0.25">
      <c r="A295" s="79" t="s">
        <v>40788</v>
      </c>
      <c r="B295" s="79" t="s">
        <v>30628</v>
      </c>
      <c r="C295" s="79" t="s">
        <v>59</v>
      </c>
      <c r="D295" s="80" t="s">
        <v>49951</v>
      </c>
    </row>
    <row r="296" spans="1:4" ht="13.5" x14ac:dyDescent="0.25">
      <c r="A296" s="79" t="s">
        <v>40789</v>
      </c>
      <c r="B296" s="79" t="s">
        <v>30629</v>
      </c>
      <c r="C296" s="79" t="s">
        <v>59</v>
      </c>
      <c r="D296" s="80" t="s">
        <v>49952</v>
      </c>
    </row>
    <row r="297" spans="1:4" ht="13.5" x14ac:dyDescent="0.25">
      <c r="A297" s="79" t="s">
        <v>40790</v>
      </c>
      <c r="B297" s="79" t="s">
        <v>30630</v>
      </c>
      <c r="C297" s="79" t="s">
        <v>59</v>
      </c>
      <c r="D297" s="80" t="s">
        <v>49953</v>
      </c>
    </row>
    <row r="298" spans="1:4" ht="13.5" x14ac:dyDescent="0.25">
      <c r="A298" s="79" t="s">
        <v>40791</v>
      </c>
      <c r="B298" s="79" t="s">
        <v>30631</v>
      </c>
      <c r="C298" s="79" t="s">
        <v>59</v>
      </c>
      <c r="D298" s="80" t="s">
        <v>36471</v>
      </c>
    </row>
    <row r="299" spans="1:4" ht="13.5" x14ac:dyDescent="0.25">
      <c r="A299" s="79" t="s">
        <v>40792</v>
      </c>
      <c r="B299" s="79" t="s">
        <v>30632</v>
      </c>
      <c r="C299" s="79" t="s">
        <v>59</v>
      </c>
      <c r="D299" s="80" t="s">
        <v>49954</v>
      </c>
    </row>
    <row r="300" spans="1:4" ht="13.5" x14ac:dyDescent="0.25">
      <c r="A300" s="79" t="s">
        <v>40793</v>
      </c>
      <c r="B300" s="79" t="s">
        <v>30633</v>
      </c>
      <c r="C300" s="79" t="s">
        <v>59</v>
      </c>
      <c r="D300" s="80" t="s">
        <v>30195</v>
      </c>
    </row>
    <row r="301" spans="1:4" ht="13.5" x14ac:dyDescent="0.25">
      <c r="A301" s="79" t="s">
        <v>40794</v>
      </c>
      <c r="B301" s="79" t="s">
        <v>30634</v>
      </c>
      <c r="C301" s="79" t="s">
        <v>59</v>
      </c>
      <c r="D301" s="80" t="s">
        <v>49955</v>
      </c>
    </row>
    <row r="302" spans="1:4" ht="13.5" x14ac:dyDescent="0.25">
      <c r="A302" s="79" t="s">
        <v>40795</v>
      </c>
      <c r="B302" s="79" t="s">
        <v>30635</v>
      </c>
      <c r="C302" s="79" t="s">
        <v>59</v>
      </c>
      <c r="D302" s="80" t="s">
        <v>49956</v>
      </c>
    </row>
    <row r="303" spans="1:4" ht="13.5" x14ac:dyDescent="0.25">
      <c r="A303" s="79" t="s">
        <v>40796</v>
      </c>
      <c r="B303" s="79" t="s">
        <v>30636</v>
      </c>
      <c r="C303" s="79" t="s">
        <v>59</v>
      </c>
      <c r="D303" s="80" t="s">
        <v>49957</v>
      </c>
    </row>
    <row r="304" spans="1:4" ht="13.5" x14ac:dyDescent="0.25">
      <c r="A304" s="79" t="s">
        <v>40797</v>
      </c>
      <c r="B304" s="79" t="s">
        <v>30637</v>
      </c>
      <c r="C304" s="79" t="s">
        <v>59</v>
      </c>
      <c r="D304" s="80" t="s">
        <v>49958</v>
      </c>
    </row>
    <row r="305" spans="1:4" ht="13.5" x14ac:dyDescent="0.25">
      <c r="A305" s="79" t="s">
        <v>40798</v>
      </c>
      <c r="B305" s="79" t="s">
        <v>30638</v>
      </c>
      <c r="C305" s="79" t="s">
        <v>59</v>
      </c>
      <c r="D305" s="80" t="s">
        <v>49959</v>
      </c>
    </row>
    <row r="306" spans="1:4" ht="13.5" x14ac:dyDescent="0.25">
      <c r="A306" s="79" t="s">
        <v>40799</v>
      </c>
      <c r="B306" s="79" t="s">
        <v>30639</v>
      </c>
      <c r="C306" s="79" t="s">
        <v>59</v>
      </c>
      <c r="D306" s="80" t="s">
        <v>49960</v>
      </c>
    </row>
    <row r="307" spans="1:4" ht="13.5" x14ac:dyDescent="0.25">
      <c r="A307" s="79" t="s">
        <v>40800</v>
      </c>
      <c r="B307" s="79" t="s">
        <v>30640</v>
      </c>
      <c r="C307" s="79" t="s">
        <v>59</v>
      </c>
      <c r="D307" s="80" t="s">
        <v>49961</v>
      </c>
    </row>
    <row r="308" spans="1:4" ht="13.5" x14ac:dyDescent="0.25">
      <c r="A308" s="79" t="s">
        <v>40801</v>
      </c>
      <c r="B308" s="79" t="s">
        <v>30641</v>
      </c>
      <c r="C308" s="79" t="s">
        <v>59</v>
      </c>
      <c r="D308" s="80" t="s">
        <v>49962</v>
      </c>
    </row>
    <row r="309" spans="1:4" ht="13.5" x14ac:dyDescent="0.25">
      <c r="A309" s="79" t="s">
        <v>40802</v>
      </c>
      <c r="B309" s="79" t="s">
        <v>30642</v>
      </c>
      <c r="C309" s="79" t="s">
        <v>59</v>
      </c>
      <c r="D309" s="80" t="s">
        <v>49963</v>
      </c>
    </row>
    <row r="310" spans="1:4" ht="13.5" x14ac:dyDescent="0.25">
      <c r="A310" s="79" t="s">
        <v>40803</v>
      </c>
      <c r="B310" s="79" t="s">
        <v>30643</v>
      </c>
      <c r="C310" s="79" t="s">
        <v>59</v>
      </c>
      <c r="D310" s="80" t="s">
        <v>49964</v>
      </c>
    </row>
    <row r="311" spans="1:4" ht="13.5" x14ac:dyDescent="0.25">
      <c r="A311" s="79" t="s">
        <v>40804</v>
      </c>
      <c r="B311" s="79" t="s">
        <v>30644</v>
      </c>
      <c r="C311" s="79" t="s">
        <v>59</v>
      </c>
      <c r="D311" s="80" t="s">
        <v>49965</v>
      </c>
    </row>
    <row r="312" spans="1:4" ht="13.5" x14ac:dyDescent="0.25">
      <c r="A312" s="79" t="s">
        <v>40805</v>
      </c>
      <c r="B312" s="79" t="s">
        <v>30645</v>
      </c>
      <c r="C312" s="79" t="s">
        <v>59</v>
      </c>
      <c r="D312" s="80" t="s">
        <v>49966</v>
      </c>
    </row>
    <row r="313" spans="1:4" ht="13.5" x14ac:dyDescent="0.25">
      <c r="A313" s="79" t="s">
        <v>40806</v>
      </c>
      <c r="B313" s="79" t="s">
        <v>30646</v>
      </c>
      <c r="C313" s="79" t="s">
        <v>59</v>
      </c>
      <c r="D313" s="80" t="s">
        <v>49967</v>
      </c>
    </row>
    <row r="314" spans="1:4" ht="13.5" x14ac:dyDescent="0.25">
      <c r="A314" s="79" t="s">
        <v>40807</v>
      </c>
      <c r="B314" s="79" t="s">
        <v>30647</v>
      </c>
      <c r="C314" s="79" t="s">
        <v>59</v>
      </c>
      <c r="D314" s="80" t="s">
        <v>49968</v>
      </c>
    </row>
    <row r="315" spans="1:4" ht="13.5" x14ac:dyDescent="0.25">
      <c r="A315" s="79" t="s">
        <v>40808</v>
      </c>
      <c r="B315" s="79" t="s">
        <v>30648</v>
      </c>
      <c r="C315" s="79" t="s">
        <v>59</v>
      </c>
      <c r="D315" s="80" t="s">
        <v>49969</v>
      </c>
    </row>
    <row r="316" spans="1:4" ht="13.5" x14ac:dyDescent="0.25">
      <c r="A316" s="79" t="s">
        <v>40809</v>
      </c>
      <c r="B316" s="79" t="s">
        <v>30649</v>
      </c>
      <c r="C316" s="79" t="s">
        <v>59</v>
      </c>
      <c r="D316" s="80" t="s">
        <v>49970</v>
      </c>
    </row>
    <row r="317" spans="1:4" ht="13.5" x14ac:dyDescent="0.25">
      <c r="A317" s="79" t="s">
        <v>40810</v>
      </c>
      <c r="B317" s="79" t="s">
        <v>30650</v>
      </c>
      <c r="C317" s="79" t="s">
        <v>59</v>
      </c>
      <c r="D317" s="80" t="s">
        <v>39264</v>
      </c>
    </row>
    <row r="318" spans="1:4" ht="13.5" x14ac:dyDescent="0.25">
      <c r="A318" s="79" t="s">
        <v>40811</v>
      </c>
      <c r="B318" s="79" t="s">
        <v>30651</v>
      </c>
      <c r="C318" s="79" t="s">
        <v>59</v>
      </c>
      <c r="D318" s="80" t="s">
        <v>49971</v>
      </c>
    </row>
    <row r="319" spans="1:4" ht="13.5" x14ac:dyDescent="0.25">
      <c r="A319" s="79" t="s">
        <v>40812</v>
      </c>
      <c r="B319" s="79" t="s">
        <v>30652</v>
      </c>
      <c r="C319" s="79" t="s">
        <v>59</v>
      </c>
      <c r="D319" s="80" t="s">
        <v>39964</v>
      </c>
    </row>
    <row r="320" spans="1:4" ht="13.5" x14ac:dyDescent="0.25">
      <c r="A320" s="79" t="s">
        <v>40813</v>
      </c>
      <c r="B320" s="79" t="s">
        <v>30653</v>
      </c>
      <c r="C320" s="79" t="s">
        <v>59</v>
      </c>
      <c r="D320" s="80" t="s">
        <v>49972</v>
      </c>
    </row>
    <row r="321" spans="1:4" ht="13.5" x14ac:dyDescent="0.25">
      <c r="A321" s="79" t="s">
        <v>40814</v>
      </c>
      <c r="B321" s="79" t="s">
        <v>30654</v>
      </c>
      <c r="C321" s="79" t="s">
        <v>59</v>
      </c>
      <c r="D321" s="80" t="s">
        <v>485</v>
      </c>
    </row>
    <row r="322" spans="1:4" ht="13.5" x14ac:dyDescent="0.25">
      <c r="A322" s="79" t="s">
        <v>40815</v>
      </c>
      <c r="B322" s="79" t="s">
        <v>30655</v>
      </c>
      <c r="C322" s="79" t="s">
        <v>59</v>
      </c>
      <c r="D322" s="80" t="s">
        <v>40018</v>
      </c>
    </row>
    <row r="323" spans="1:4" ht="13.5" x14ac:dyDescent="0.25">
      <c r="A323" s="79" t="s">
        <v>40816</v>
      </c>
      <c r="B323" s="79" t="s">
        <v>30656</v>
      </c>
      <c r="C323" s="79" t="s">
        <v>59</v>
      </c>
      <c r="D323" s="80" t="s">
        <v>49973</v>
      </c>
    </row>
    <row r="324" spans="1:4" ht="13.5" x14ac:dyDescent="0.25">
      <c r="A324" s="79" t="s">
        <v>40817</v>
      </c>
      <c r="B324" s="79" t="s">
        <v>30657</v>
      </c>
      <c r="C324" s="79" t="s">
        <v>59</v>
      </c>
      <c r="D324" s="80" t="s">
        <v>31149</v>
      </c>
    </row>
    <row r="325" spans="1:4" ht="13.5" x14ac:dyDescent="0.25">
      <c r="A325" s="79" t="s">
        <v>40818</v>
      </c>
      <c r="B325" s="79" t="s">
        <v>30658</v>
      </c>
      <c r="C325" s="79" t="s">
        <v>59</v>
      </c>
      <c r="D325" s="80" t="s">
        <v>49974</v>
      </c>
    </row>
    <row r="326" spans="1:4" ht="13.5" x14ac:dyDescent="0.25">
      <c r="A326" s="79" t="s">
        <v>40819</v>
      </c>
      <c r="B326" s="79" t="s">
        <v>30659</v>
      </c>
      <c r="C326" s="79" t="s">
        <v>59</v>
      </c>
      <c r="D326" s="80" t="s">
        <v>49975</v>
      </c>
    </row>
    <row r="327" spans="1:4" ht="13.5" x14ac:dyDescent="0.25">
      <c r="A327" s="79" t="s">
        <v>40820</v>
      </c>
      <c r="B327" s="79" t="s">
        <v>30660</v>
      </c>
      <c r="C327" s="79" t="s">
        <v>59</v>
      </c>
      <c r="D327" s="80" t="s">
        <v>49976</v>
      </c>
    </row>
    <row r="328" spans="1:4" ht="13.5" x14ac:dyDescent="0.25">
      <c r="A328" s="79" t="s">
        <v>40821</v>
      </c>
      <c r="B328" s="79" t="s">
        <v>30661</v>
      </c>
      <c r="C328" s="79" t="s">
        <v>59</v>
      </c>
      <c r="D328" s="80" t="s">
        <v>49977</v>
      </c>
    </row>
    <row r="329" spans="1:4" ht="13.5" x14ac:dyDescent="0.25">
      <c r="A329" s="79" t="s">
        <v>40822</v>
      </c>
      <c r="B329" s="79" t="s">
        <v>30662</v>
      </c>
      <c r="C329" s="79" t="s">
        <v>59</v>
      </c>
      <c r="D329" s="80" t="s">
        <v>30898</v>
      </c>
    </row>
    <row r="330" spans="1:4" ht="13.5" x14ac:dyDescent="0.25">
      <c r="A330" s="79" t="s">
        <v>40823</v>
      </c>
      <c r="B330" s="79" t="s">
        <v>30663</v>
      </c>
      <c r="C330" s="79" t="s">
        <v>59</v>
      </c>
      <c r="D330" s="80" t="s">
        <v>49978</v>
      </c>
    </row>
    <row r="331" spans="1:4" ht="13.5" x14ac:dyDescent="0.25">
      <c r="A331" s="79" t="s">
        <v>40824</v>
      </c>
      <c r="B331" s="79" t="s">
        <v>30664</v>
      </c>
      <c r="C331" s="79" t="s">
        <v>59</v>
      </c>
      <c r="D331" s="80" t="s">
        <v>33852</v>
      </c>
    </row>
    <row r="332" spans="1:4" ht="13.5" x14ac:dyDescent="0.25">
      <c r="A332" s="79" t="s">
        <v>40825</v>
      </c>
      <c r="B332" s="79" t="s">
        <v>30665</v>
      </c>
      <c r="C332" s="79" t="s">
        <v>59</v>
      </c>
      <c r="D332" s="80" t="s">
        <v>33480</v>
      </c>
    </row>
    <row r="333" spans="1:4" ht="13.5" x14ac:dyDescent="0.25">
      <c r="A333" s="79" t="s">
        <v>40826</v>
      </c>
      <c r="B333" s="79" t="s">
        <v>30666</v>
      </c>
      <c r="C333" s="79" t="s">
        <v>59</v>
      </c>
      <c r="D333" s="80" t="s">
        <v>33710</v>
      </c>
    </row>
    <row r="334" spans="1:4" ht="13.5" x14ac:dyDescent="0.25">
      <c r="A334" s="79" t="s">
        <v>40827</v>
      </c>
      <c r="B334" s="79" t="s">
        <v>30667</v>
      </c>
      <c r="C334" s="79" t="s">
        <v>59</v>
      </c>
      <c r="D334" s="80" t="s">
        <v>49979</v>
      </c>
    </row>
    <row r="335" spans="1:4" ht="13.5" x14ac:dyDescent="0.25">
      <c r="A335" s="79" t="s">
        <v>40828</v>
      </c>
      <c r="B335" s="79" t="s">
        <v>30668</v>
      </c>
      <c r="C335" s="79" t="s">
        <v>59</v>
      </c>
      <c r="D335" s="80" t="s">
        <v>33516</v>
      </c>
    </row>
    <row r="336" spans="1:4" ht="13.5" x14ac:dyDescent="0.25">
      <c r="A336" s="79" t="s">
        <v>40829</v>
      </c>
      <c r="B336" s="79" t="s">
        <v>30669</v>
      </c>
      <c r="C336" s="79" t="s">
        <v>59</v>
      </c>
      <c r="D336" s="80" t="s">
        <v>49980</v>
      </c>
    </row>
    <row r="337" spans="1:4" ht="13.5" x14ac:dyDescent="0.25">
      <c r="A337" s="79" t="s">
        <v>40830</v>
      </c>
      <c r="B337" s="79" t="s">
        <v>30670</v>
      </c>
      <c r="C337" s="79" t="s">
        <v>59</v>
      </c>
      <c r="D337" s="80" t="s">
        <v>49981</v>
      </c>
    </row>
    <row r="338" spans="1:4" ht="13.5" x14ac:dyDescent="0.25">
      <c r="A338" s="79" t="s">
        <v>40831</v>
      </c>
      <c r="B338" s="79" t="s">
        <v>30671</v>
      </c>
      <c r="C338" s="79" t="s">
        <v>59</v>
      </c>
      <c r="D338" s="80" t="s">
        <v>49982</v>
      </c>
    </row>
    <row r="339" spans="1:4" ht="13.5" x14ac:dyDescent="0.25">
      <c r="A339" s="79" t="s">
        <v>40832</v>
      </c>
      <c r="B339" s="79" t="s">
        <v>30672</v>
      </c>
      <c r="C339" s="79" t="s">
        <v>59</v>
      </c>
      <c r="D339" s="80" t="s">
        <v>49983</v>
      </c>
    </row>
    <row r="340" spans="1:4" ht="13.5" x14ac:dyDescent="0.25">
      <c r="A340" s="79" t="s">
        <v>40833</v>
      </c>
      <c r="B340" s="79" t="s">
        <v>30673</v>
      </c>
      <c r="C340" s="79" t="s">
        <v>59</v>
      </c>
      <c r="D340" s="80" t="s">
        <v>49984</v>
      </c>
    </row>
    <row r="341" spans="1:4" ht="13.5" x14ac:dyDescent="0.25">
      <c r="A341" s="79" t="s">
        <v>40834</v>
      </c>
      <c r="B341" s="79" t="s">
        <v>30674</v>
      </c>
      <c r="C341" s="79" t="s">
        <v>59</v>
      </c>
      <c r="D341" s="80" t="s">
        <v>49985</v>
      </c>
    </row>
    <row r="342" spans="1:4" ht="13.5" x14ac:dyDescent="0.25">
      <c r="A342" s="79" t="s">
        <v>40835</v>
      </c>
      <c r="B342" s="79" t="s">
        <v>30675</v>
      </c>
      <c r="C342" s="79" t="s">
        <v>59</v>
      </c>
      <c r="D342" s="80" t="s">
        <v>49986</v>
      </c>
    </row>
    <row r="343" spans="1:4" ht="13.5" x14ac:dyDescent="0.25">
      <c r="A343" s="79" t="s">
        <v>40836</v>
      </c>
      <c r="B343" s="79" t="s">
        <v>30676</v>
      </c>
      <c r="C343" s="79" t="s">
        <v>59</v>
      </c>
      <c r="D343" s="80" t="s">
        <v>49987</v>
      </c>
    </row>
    <row r="344" spans="1:4" ht="13.5" x14ac:dyDescent="0.25">
      <c r="A344" s="79" t="s">
        <v>40837</v>
      </c>
      <c r="B344" s="79" t="s">
        <v>30677</v>
      </c>
      <c r="C344" s="79" t="s">
        <v>59</v>
      </c>
      <c r="D344" s="80" t="s">
        <v>49988</v>
      </c>
    </row>
    <row r="345" spans="1:4" ht="13.5" x14ac:dyDescent="0.25">
      <c r="A345" s="79" t="s">
        <v>40838</v>
      </c>
      <c r="B345" s="79" t="s">
        <v>30678</v>
      </c>
      <c r="C345" s="79" t="s">
        <v>59</v>
      </c>
      <c r="D345" s="80" t="s">
        <v>49989</v>
      </c>
    </row>
    <row r="346" spans="1:4" ht="13.5" x14ac:dyDescent="0.25">
      <c r="A346" s="79" t="s">
        <v>40839</v>
      </c>
      <c r="B346" s="79" t="s">
        <v>30679</v>
      </c>
      <c r="C346" s="79" t="s">
        <v>59</v>
      </c>
      <c r="D346" s="80" t="s">
        <v>38770</v>
      </c>
    </row>
    <row r="347" spans="1:4" ht="13.5" x14ac:dyDescent="0.25">
      <c r="A347" s="79" t="s">
        <v>40840</v>
      </c>
      <c r="B347" s="79" t="s">
        <v>30680</v>
      </c>
      <c r="C347" s="79" t="s">
        <v>59</v>
      </c>
      <c r="D347" s="80" t="s">
        <v>39130</v>
      </c>
    </row>
    <row r="348" spans="1:4" ht="13.5" x14ac:dyDescent="0.25">
      <c r="A348" s="79" t="s">
        <v>40841</v>
      </c>
      <c r="B348" s="79" t="s">
        <v>30681</v>
      </c>
      <c r="C348" s="79" t="s">
        <v>59</v>
      </c>
      <c r="D348" s="80" t="s">
        <v>49990</v>
      </c>
    </row>
    <row r="349" spans="1:4" ht="13.5" x14ac:dyDescent="0.25">
      <c r="A349" s="79" t="s">
        <v>40842</v>
      </c>
      <c r="B349" s="79" t="s">
        <v>31914</v>
      </c>
      <c r="C349" s="79" t="s">
        <v>59</v>
      </c>
      <c r="D349" s="80" t="s">
        <v>6195</v>
      </c>
    </row>
    <row r="350" spans="1:4" ht="13.5" x14ac:dyDescent="0.25">
      <c r="A350" s="79" t="s">
        <v>40843</v>
      </c>
      <c r="B350" s="79" t="s">
        <v>31915</v>
      </c>
      <c r="C350" s="79" t="s">
        <v>59</v>
      </c>
      <c r="D350" s="80" t="s">
        <v>3850</v>
      </c>
    </row>
    <row r="351" spans="1:4" ht="13.5" x14ac:dyDescent="0.25">
      <c r="A351" s="79" t="s">
        <v>40844</v>
      </c>
      <c r="B351" s="79" t="s">
        <v>31916</v>
      </c>
      <c r="C351" s="79" t="s">
        <v>59</v>
      </c>
      <c r="D351" s="80" t="s">
        <v>6064</v>
      </c>
    </row>
    <row r="352" spans="1:4" ht="13.5" x14ac:dyDescent="0.25">
      <c r="A352" s="79" t="s">
        <v>40845</v>
      </c>
      <c r="B352" s="79" t="s">
        <v>31917</v>
      </c>
      <c r="C352" s="79" t="s">
        <v>59</v>
      </c>
      <c r="D352" s="80" t="s">
        <v>2987</v>
      </c>
    </row>
    <row r="353" spans="1:4" ht="13.5" x14ac:dyDescent="0.25">
      <c r="A353" s="79" t="s">
        <v>40846</v>
      </c>
      <c r="B353" s="79" t="s">
        <v>31918</v>
      </c>
      <c r="C353" s="79" t="s">
        <v>59</v>
      </c>
      <c r="D353" s="80" t="s">
        <v>29808</v>
      </c>
    </row>
    <row r="354" spans="1:4" ht="13.5" x14ac:dyDescent="0.25">
      <c r="A354" s="79" t="s">
        <v>40847</v>
      </c>
      <c r="B354" s="79" t="s">
        <v>31919</v>
      </c>
      <c r="C354" s="79" t="s">
        <v>59</v>
      </c>
      <c r="D354" s="80" t="s">
        <v>4539</v>
      </c>
    </row>
    <row r="355" spans="1:4" ht="13.5" x14ac:dyDescent="0.25">
      <c r="A355" s="79" t="s">
        <v>40848</v>
      </c>
      <c r="B355" s="79" t="s">
        <v>31920</v>
      </c>
      <c r="C355" s="79" t="s">
        <v>59</v>
      </c>
      <c r="D355" s="80" t="s">
        <v>4649</v>
      </c>
    </row>
    <row r="356" spans="1:4" ht="13.5" x14ac:dyDescent="0.25">
      <c r="A356" s="79" t="s">
        <v>40849</v>
      </c>
      <c r="B356" s="79" t="s">
        <v>31921</v>
      </c>
      <c r="C356" s="79" t="s">
        <v>59</v>
      </c>
      <c r="D356" s="80" t="s">
        <v>10117</v>
      </c>
    </row>
    <row r="357" spans="1:4" ht="13.5" x14ac:dyDescent="0.25">
      <c r="A357" s="79" t="s">
        <v>40850</v>
      </c>
      <c r="B357" s="79" t="s">
        <v>31922</v>
      </c>
      <c r="C357" s="79" t="s">
        <v>59</v>
      </c>
      <c r="D357" s="80" t="s">
        <v>32486</v>
      </c>
    </row>
    <row r="358" spans="1:4" ht="13.5" x14ac:dyDescent="0.25">
      <c r="A358" s="79" t="s">
        <v>40851</v>
      </c>
      <c r="B358" s="79" t="s">
        <v>31923</v>
      </c>
      <c r="C358" s="79" t="s">
        <v>59</v>
      </c>
      <c r="D358" s="80" t="s">
        <v>5659</v>
      </c>
    </row>
    <row r="359" spans="1:4" ht="13.5" x14ac:dyDescent="0.25">
      <c r="A359" s="79" t="s">
        <v>40852</v>
      </c>
      <c r="B359" s="79" t="s">
        <v>31924</v>
      </c>
      <c r="C359" s="79" t="s">
        <v>59</v>
      </c>
      <c r="D359" s="80" t="s">
        <v>38869</v>
      </c>
    </row>
    <row r="360" spans="1:4" ht="13.5" x14ac:dyDescent="0.25">
      <c r="A360" s="79" t="s">
        <v>40853</v>
      </c>
      <c r="B360" s="79" t="s">
        <v>31925</v>
      </c>
      <c r="C360" s="79" t="s">
        <v>59</v>
      </c>
      <c r="D360" s="80" t="s">
        <v>6716</v>
      </c>
    </row>
    <row r="361" spans="1:4" ht="13.5" x14ac:dyDescent="0.25">
      <c r="A361" s="79" t="s">
        <v>40854</v>
      </c>
      <c r="B361" s="79" t="s">
        <v>31926</v>
      </c>
      <c r="C361" s="79" t="s">
        <v>59</v>
      </c>
      <c r="D361" s="80" t="s">
        <v>665</v>
      </c>
    </row>
    <row r="362" spans="1:4" ht="13.5" x14ac:dyDescent="0.25">
      <c r="A362" s="79" t="s">
        <v>40855</v>
      </c>
      <c r="B362" s="79" t="s">
        <v>31927</v>
      </c>
      <c r="C362" s="79" t="s">
        <v>59</v>
      </c>
      <c r="D362" s="80" t="s">
        <v>1349</v>
      </c>
    </row>
    <row r="363" spans="1:4" ht="13.5" x14ac:dyDescent="0.25">
      <c r="A363" s="79" t="s">
        <v>40856</v>
      </c>
      <c r="B363" s="79" t="s">
        <v>156</v>
      </c>
      <c r="C363" s="79" t="s">
        <v>59</v>
      </c>
      <c r="D363" s="80" t="s">
        <v>49069</v>
      </c>
    </row>
    <row r="364" spans="1:4" ht="13.5" x14ac:dyDescent="0.25">
      <c r="A364" s="79" t="s">
        <v>40857</v>
      </c>
      <c r="B364" s="79" t="s">
        <v>158</v>
      </c>
      <c r="C364" s="79" t="s">
        <v>59</v>
      </c>
      <c r="D364" s="80" t="s">
        <v>9750</v>
      </c>
    </row>
    <row r="365" spans="1:4" ht="13.5" x14ac:dyDescent="0.25">
      <c r="A365" s="79" t="s">
        <v>40858</v>
      </c>
      <c r="B365" s="79" t="s">
        <v>159</v>
      </c>
      <c r="C365" s="79" t="s">
        <v>59</v>
      </c>
      <c r="D365" s="80" t="s">
        <v>30129</v>
      </c>
    </row>
    <row r="366" spans="1:4" ht="13.5" x14ac:dyDescent="0.25">
      <c r="A366" s="79" t="s">
        <v>40859</v>
      </c>
      <c r="B366" s="79" t="s">
        <v>160</v>
      </c>
      <c r="C366" s="79" t="s">
        <v>59</v>
      </c>
      <c r="D366" s="80" t="s">
        <v>38750</v>
      </c>
    </row>
    <row r="367" spans="1:4" ht="13.5" x14ac:dyDescent="0.25">
      <c r="A367" s="79" t="s">
        <v>40860</v>
      </c>
      <c r="B367" s="79" t="s">
        <v>161</v>
      </c>
      <c r="C367" s="79" t="s">
        <v>59</v>
      </c>
      <c r="D367" s="80" t="s">
        <v>49991</v>
      </c>
    </row>
    <row r="368" spans="1:4" ht="13.5" x14ac:dyDescent="0.25">
      <c r="A368" s="79" t="s">
        <v>40861</v>
      </c>
      <c r="B368" s="79" t="s">
        <v>162</v>
      </c>
      <c r="C368" s="79" t="s">
        <v>59</v>
      </c>
      <c r="D368" s="80" t="s">
        <v>49992</v>
      </c>
    </row>
    <row r="369" spans="1:4" ht="13.5" x14ac:dyDescent="0.25">
      <c r="A369" s="79" t="s">
        <v>40862</v>
      </c>
      <c r="B369" s="79" t="s">
        <v>164</v>
      </c>
      <c r="C369" s="79" t="s">
        <v>59</v>
      </c>
      <c r="D369" s="80" t="s">
        <v>49993</v>
      </c>
    </row>
    <row r="370" spans="1:4" ht="13.5" x14ac:dyDescent="0.25">
      <c r="A370" s="79" t="s">
        <v>40863</v>
      </c>
      <c r="B370" s="79" t="s">
        <v>165</v>
      </c>
      <c r="C370" s="79" t="s">
        <v>59</v>
      </c>
      <c r="D370" s="80" t="s">
        <v>49994</v>
      </c>
    </row>
    <row r="371" spans="1:4" ht="13.5" x14ac:dyDescent="0.25">
      <c r="A371" s="79" t="s">
        <v>40864</v>
      </c>
      <c r="B371" s="79" t="s">
        <v>166</v>
      </c>
      <c r="C371" s="79" t="s">
        <v>59</v>
      </c>
      <c r="D371" s="80" t="s">
        <v>49995</v>
      </c>
    </row>
    <row r="372" spans="1:4" ht="13.5" x14ac:dyDescent="0.25">
      <c r="A372" s="79" t="s">
        <v>40865</v>
      </c>
      <c r="B372" s="79" t="s">
        <v>167</v>
      </c>
      <c r="C372" s="79" t="s">
        <v>59</v>
      </c>
      <c r="D372" s="80" t="s">
        <v>32518</v>
      </c>
    </row>
    <row r="373" spans="1:4" ht="13.5" x14ac:dyDescent="0.25">
      <c r="A373" s="79" t="s">
        <v>40866</v>
      </c>
      <c r="B373" s="79" t="s">
        <v>168</v>
      </c>
      <c r="C373" s="79" t="s">
        <v>59</v>
      </c>
      <c r="D373" s="80" t="s">
        <v>49996</v>
      </c>
    </row>
    <row r="374" spans="1:4" ht="13.5" x14ac:dyDescent="0.25">
      <c r="A374" s="79" t="s">
        <v>40867</v>
      </c>
      <c r="B374" s="79" t="s">
        <v>169</v>
      </c>
      <c r="C374" s="79" t="s">
        <v>59</v>
      </c>
      <c r="D374" s="80" t="s">
        <v>49997</v>
      </c>
    </row>
    <row r="375" spans="1:4" ht="13.5" x14ac:dyDescent="0.25">
      <c r="A375" s="79" t="s">
        <v>40868</v>
      </c>
      <c r="B375" s="79" t="s">
        <v>170</v>
      </c>
      <c r="C375" s="79" t="s">
        <v>59</v>
      </c>
      <c r="D375" s="80" t="s">
        <v>49998</v>
      </c>
    </row>
    <row r="376" spans="1:4" ht="13.5" x14ac:dyDescent="0.25">
      <c r="A376" s="79" t="s">
        <v>40869</v>
      </c>
      <c r="B376" s="79" t="s">
        <v>171</v>
      </c>
      <c r="C376" s="79" t="s">
        <v>59</v>
      </c>
      <c r="D376" s="80" t="s">
        <v>49999</v>
      </c>
    </row>
    <row r="377" spans="1:4" ht="13.5" x14ac:dyDescent="0.25">
      <c r="A377" s="79" t="s">
        <v>40870</v>
      </c>
      <c r="B377" s="79" t="s">
        <v>172</v>
      </c>
      <c r="C377" s="79" t="s">
        <v>59</v>
      </c>
      <c r="D377" s="80" t="s">
        <v>50000</v>
      </c>
    </row>
    <row r="378" spans="1:4" ht="13.5" x14ac:dyDescent="0.25">
      <c r="A378" s="79" t="s">
        <v>40871</v>
      </c>
      <c r="B378" s="79" t="s">
        <v>173</v>
      </c>
      <c r="C378" s="79" t="s">
        <v>59</v>
      </c>
      <c r="D378" s="80" t="s">
        <v>50001</v>
      </c>
    </row>
    <row r="379" spans="1:4" ht="13.5" x14ac:dyDescent="0.25">
      <c r="A379" s="79" t="s">
        <v>40872</v>
      </c>
      <c r="B379" s="79" t="s">
        <v>174</v>
      </c>
      <c r="C379" s="79" t="s">
        <v>86</v>
      </c>
      <c r="D379" s="80" t="s">
        <v>50002</v>
      </c>
    </row>
    <row r="380" spans="1:4" ht="13.5" x14ac:dyDescent="0.25">
      <c r="A380" s="79" t="s">
        <v>40873</v>
      </c>
      <c r="B380" s="79" t="s">
        <v>175</v>
      </c>
      <c r="C380" s="79" t="s">
        <v>86</v>
      </c>
      <c r="D380" s="80" t="s">
        <v>36345</v>
      </c>
    </row>
    <row r="381" spans="1:4" ht="13.5" x14ac:dyDescent="0.25">
      <c r="A381" s="79" t="s">
        <v>40874</v>
      </c>
      <c r="B381" s="79" t="s">
        <v>176</v>
      </c>
      <c r="C381" s="79" t="s">
        <v>86</v>
      </c>
      <c r="D381" s="80" t="s">
        <v>31488</v>
      </c>
    </row>
    <row r="382" spans="1:4" ht="13.5" x14ac:dyDescent="0.25">
      <c r="A382" s="79" t="s">
        <v>40875</v>
      </c>
      <c r="B382" s="79" t="s">
        <v>177</v>
      </c>
      <c r="C382" s="79" t="s">
        <v>86</v>
      </c>
      <c r="D382" s="80" t="s">
        <v>50003</v>
      </c>
    </row>
    <row r="383" spans="1:4" ht="13.5" x14ac:dyDescent="0.25">
      <c r="A383" s="79" t="s">
        <v>40876</v>
      </c>
      <c r="B383" s="79" t="s">
        <v>178</v>
      </c>
      <c r="C383" s="79" t="s">
        <v>86</v>
      </c>
      <c r="D383" s="80" t="s">
        <v>50004</v>
      </c>
    </row>
    <row r="384" spans="1:4" ht="13.5" x14ac:dyDescent="0.25">
      <c r="A384" s="79" t="s">
        <v>40877</v>
      </c>
      <c r="B384" s="79" t="s">
        <v>179</v>
      </c>
      <c r="C384" s="79" t="s">
        <v>86</v>
      </c>
      <c r="D384" s="80" t="s">
        <v>50005</v>
      </c>
    </row>
    <row r="385" spans="1:4" ht="13.5" x14ac:dyDescent="0.25">
      <c r="A385" s="79" t="s">
        <v>40878</v>
      </c>
      <c r="B385" s="79" t="s">
        <v>180</v>
      </c>
      <c r="C385" s="79" t="s">
        <v>86</v>
      </c>
      <c r="D385" s="80" t="s">
        <v>50006</v>
      </c>
    </row>
    <row r="386" spans="1:4" ht="13.5" x14ac:dyDescent="0.25">
      <c r="A386" s="79" t="s">
        <v>40879</v>
      </c>
      <c r="B386" s="79" t="s">
        <v>181</v>
      </c>
      <c r="C386" s="79" t="s">
        <v>86</v>
      </c>
      <c r="D386" s="80" t="s">
        <v>50007</v>
      </c>
    </row>
    <row r="387" spans="1:4" ht="13.5" x14ac:dyDescent="0.25">
      <c r="A387" s="79" t="s">
        <v>40880</v>
      </c>
      <c r="B387" s="79" t="s">
        <v>182</v>
      </c>
      <c r="C387" s="79" t="s">
        <v>86</v>
      </c>
      <c r="D387" s="80" t="s">
        <v>50008</v>
      </c>
    </row>
    <row r="388" spans="1:4" ht="13.5" x14ac:dyDescent="0.25">
      <c r="A388" s="79" t="s">
        <v>40881</v>
      </c>
      <c r="B388" s="79" t="s">
        <v>183</v>
      </c>
      <c r="C388" s="79" t="s">
        <v>86</v>
      </c>
      <c r="D388" s="80" t="s">
        <v>50009</v>
      </c>
    </row>
    <row r="389" spans="1:4" ht="13.5" x14ac:dyDescent="0.25">
      <c r="A389" s="79" t="s">
        <v>40882</v>
      </c>
      <c r="B389" s="79" t="s">
        <v>184</v>
      </c>
      <c r="C389" s="79" t="s">
        <v>86</v>
      </c>
      <c r="D389" s="80" t="s">
        <v>50010</v>
      </c>
    </row>
    <row r="390" spans="1:4" ht="13.5" x14ac:dyDescent="0.25">
      <c r="A390" s="79" t="s">
        <v>40883</v>
      </c>
      <c r="B390" s="79" t="s">
        <v>185</v>
      </c>
      <c r="C390" s="79" t="s">
        <v>86</v>
      </c>
      <c r="D390" s="80" t="s">
        <v>50011</v>
      </c>
    </row>
    <row r="391" spans="1:4" ht="13.5" x14ac:dyDescent="0.25">
      <c r="A391" s="79" t="s">
        <v>40884</v>
      </c>
      <c r="B391" s="79" t="s">
        <v>186</v>
      </c>
      <c r="C391" s="79" t="s">
        <v>86</v>
      </c>
      <c r="D391" s="80" t="s">
        <v>50012</v>
      </c>
    </row>
    <row r="392" spans="1:4" ht="13.5" x14ac:dyDescent="0.25">
      <c r="A392" s="79" t="s">
        <v>40885</v>
      </c>
      <c r="B392" s="79" t="s">
        <v>187</v>
      </c>
      <c r="C392" s="79" t="s">
        <v>86</v>
      </c>
      <c r="D392" s="80" t="s">
        <v>50013</v>
      </c>
    </row>
    <row r="393" spans="1:4" ht="13.5" x14ac:dyDescent="0.25">
      <c r="A393" s="79" t="s">
        <v>40886</v>
      </c>
      <c r="B393" s="79" t="s">
        <v>188</v>
      </c>
      <c r="C393" s="79" t="s">
        <v>86</v>
      </c>
      <c r="D393" s="80" t="s">
        <v>50014</v>
      </c>
    </row>
    <row r="394" spans="1:4" ht="13.5" x14ac:dyDescent="0.25">
      <c r="A394" s="79" t="s">
        <v>40887</v>
      </c>
      <c r="B394" s="79" t="s">
        <v>189</v>
      </c>
      <c r="C394" s="79" t="s">
        <v>86</v>
      </c>
      <c r="D394" s="80" t="s">
        <v>50015</v>
      </c>
    </row>
    <row r="395" spans="1:4" ht="13.5" x14ac:dyDescent="0.25">
      <c r="A395" s="79" t="s">
        <v>40888</v>
      </c>
      <c r="B395" s="79" t="s">
        <v>190</v>
      </c>
      <c r="C395" s="79" t="s">
        <v>86</v>
      </c>
      <c r="D395" s="80" t="s">
        <v>49166</v>
      </c>
    </row>
    <row r="396" spans="1:4" ht="13.5" x14ac:dyDescent="0.25">
      <c r="A396" s="79" t="s">
        <v>40889</v>
      </c>
      <c r="B396" s="79" t="s">
        <v>191</v>
      </c>
      <c r="C396" s="79" t="s">
        <v>86</v>
      </c>
      <c r="D396" s="80" t="s">
        <v>50016</v>
      </c>
    </row>
    <row r="397" spans="1:4" ht="13.5" x14ac:dyDescent="0.25">
      <c r="A397" s="79" t="s">
        <v>40890</v>
      </c>
      <c r="B397" s="79" t="s">
        <v>192</v>
      </c>
      <c r="C397" s="79" t="s">
        <v>86</v>
      </c>
      <c r="D397" s="80" t="s">
        <v>50017</v>
      </c>
    </row>
    <row r="398" spans="1:4" ht="13.5" x14ac:dyDescent="0.25">
      <c r="A398" s="79" t="s">
        <v>40891</v>
      </c>
      <c r="B398" s="79" t="s">
        <v>193</v>
      </c>
      <c r="C398" s="79" t="s">
        <v>86</v>
      </c>
      <c r="D398" s="80" t="s">
        <v>50018</v>
      </c>
    </row>
    <row r="399" spans="1:4" ht="13.5" x14ac:dyDescent="0.25">
      <c r="A399" s="79" t="s">
        <v>40892</v>
      </c>
      <c r="B399" s="79" t="s">
        <v>194</v>
      </c>
      <c r="C399" s="79" t="s">
        <v>86</v>
      </c>
      <c r="D399" s="80" t="s">
        <v>50019</v>
      </c>
    </row>
    <row r="400" spans="1:4" ht="13.5" x14ac:dyDescent="0.25">
      <c r="A400" s="79" t="s">
        <v>40893</v>
      </c>
      <c r="B400" s="79" t="s">
        <v>195</v>
      </c>
      <c r="C400" s="79" t="s">
        <v>86</v>
      </c>
      <c r="D400" s="80" t="s">
        <v>50020</v>
      </c>
    </row>
    <row r="401" spans="1:4" ht="13.5" x14ac:dyDescent="0.25">
      <c r="A401" s="79" t="s">
        <v>40894</v>
      </c>
      <c r="B401" s="79" t="s">
        <v>196</v>
      </c>
      <c r="C401" s="79" t="s">
        <v>86</v>
      </c>
      <c r="D401" s="80" t="s">
        <v>50021</v>
      </c>
    </row>
    <row r="402" spans="1:4" ht="13.5" x14ac:dyDescent="0.25">
      <c r="A402" s="79" t="s">
        <v>40895</v>
      </c>
      <c r="B402" s="79" t="s">
        <v>197</v>
      </c>
      <c r="C402" s="79" t="s">
        <v>86</v>
      </c>
      <c r="D402" s="80" t="s">
        <v>50022</v>
      </c>
    </row>
    <row r="403" spans="1:4" ht="13.5" x14ac:dyDescent="0.25">
      <c r="A403" s="79" t="s">
        <v>40896</v>
      </c>
      <c r="B403" s="79" t="s">
        <v>198</v>
      </c>
      <c r="C403" s="79" t="s">
        <v>86</v>
      </c>
      <c r="D403" s="80" t="s">
        <v>50023</v>
      </c>
    </row>
    <row r="404" spans="1:4" ht="13.5" x14ac:dyDescent="0.25">
      <c r="A404" s="79" t="s">
        <v>40897</v>
      </c>
      <c r="B404" s="79" t="s">
        <v>199</v>
      </c>
      <c r="C404" s="79" t="s">
        <v>86</v>
      </c>
      <c r="D404" s="80" t="s">
        <v>50024</v>
      </c>
    </row>
    <row r="405" spans="1:4" ht="13.5" x14ac:dyDescent="0.25">
      <c r="A405" s="79" t="s">
        <v>40898</v>
      </c>
      <c r="B405" s="79" t="s">
        <v>200</v>
      </c>
      <c r="C405" s="79" t="s">
        <v>86</v>
      </c>
      <c r="D405" s="80" t="s">
        <v>50025</v>
      </c>
    </row>
    <row r="406" spans="1:4" ht="13.5" x14ac:dyDescent="0.25">
      <c r="A406" s="79" t="s">
        <v>40899</v>
      </c>
      <c r="B406" s="79" t="s">
        <v>201</v>
      </c>
      <c r="C406" s="79" t="s">
        <v>86</v>
      </c>
      <c r="D406" s="80" t="s">
        <v>50026</v>
      </c>
    </row>
    <row r="407" spans="1:4" ht="13.5" x14ac:dyDescent="0.25">
      <c r="A407" s="79" t="s">
        <v>40900</v>
      </c>
      <c r="B407" s="79" t="s">
        <v>202</v>
      </c>
      <c r="C407" s="79" t="s">
        <v>86</v>
      </c>
      <c r="D407" s="80" t="s">
        <v>50027</v>
      </c>
    </row>
    <row r="408" spans="1:4" ht="13.5" x14ac:dyDescent="0.25">
      <c r="A408" s="79" t="s">
        <v>40901</v>
      </c>
      <c r="B408" s="79" t="s">
        <v>203</v>
      </c>
      <c r="C408" s="79" t="s">
        <v>86</v>
      </c>
      <c r="D408" s="80" t="s">
        <v>50028</v>
      </c>
    </row>
    <row r="409" spans="1:4" ht="13.5" x14ac:dyDescent="0.25">
      <c r="A409" s="79" t="s">
        <v>40902</v>
      </c>
      <c r="B409" s="79" t="s">
        <v>204</v>
      </c>
      <c r="C409" s="79" t="s">
        <v>86</v>
      </c>
      <c r="D409" s="80" t="s">
        <v>50029</v>
      </c>
    </row>
    <row r="410" spans="1:4" ht="13.5" x14ac:dyDescent="0.25">
      <c r="A410" s="79" t="s">
        <v>40903</v>
      </c>
      <c r="B410" s="79" t="s">
        <v>205</v>
      </c>
      <c r="C410" s="79" t="s">
        <v>86</v>
      </c>
      <c r="D410" s="80" t="s">
        <v>50030</v>
      </c>
    </row>
    <row r="411" spans="1:4" ht="13.5" x14ac:dyDescent="0.25">
      <c r="A411" s="79" t="s">
        <v>40904</v>
      </c>
      <c r="B411" s="79" t="s">
        <v>206</v>
      </c>
      <c r="C411" s="79" t="s">
        <v>86</v>
      </c>
      <c r="D411" s="80" t="s">
        <v>30021</v>
      </c>
    </row>
    <row r="412" spans="1:4" ht="13.5" x14ac:dyDescent="0.25">
      <c r="A412" s="79" t="s">
        <v>40905</v>
      </c>
      <c r="B412" s="79" t="s">
        <v>207</v>
      </c>
      <c r="C412" s="79" t="s">
        <v>86</v>
      </c>
      <c r="D412" s="80" t="s">
        <v>3499</v>
      </c>
    </row>
    <row r="413" spans="1:4" ht="13.5" x14ac:dyDescent="0.25">
      <c r="A413" s="79" t="s">
        <v>40906</v>
      </c>
      <c r="B413" s="79" t="s">
        <v>208</v>
      </c>
      <c r="C413" s="79" t="s">
        <v>86</v>
      </c>
      <c r="D413" s="80" t="s">
        <v>50031</v>
      </c>
    </row>
    <row r="414" spans="1:4" ht="13.5" x14ac:dyDescent="0.25">
      <c r="A414" s="79" t="s">
        <v>40907</v>
      </c>
      <c r="B414" s="79" t="s">
        <v>210</v>
      </c>
      <c r="C414" s="79" t="s">
        <v>86</v>
      </c>
      <c r="D414" s="80" t="s">
        <v>32780</v>
      </c>
    </row>
    <row r="415" spans="1:4" ht="13.5" x14ac:dyDescent="0.25">
      <c r="A415" s="79" t="s">
        <v>40908</v>
      </c>
      <c r="B415" s="79" t="s">
        <v>211</v>
      </c>
      <c r="C415" s="79" t="s">
        <v>86</v>
      </c>
      <c r="D415" s="80" t="s">
        <v>50032</v>
      </c>
    </row>
    <row r="416" spans="1:4" ht="13.5" x14ac:dyDescent="0.25">
      <c r="A416" s="79" t="s">
        <v>40909</v>
      </c>
      <c r="B416" s="79" t="s">
        <v>212</v>
      </c>
      <c r="C416" s="79" t="s">
        <v>86</v>
      </c>
      <c r="D416" s="80" t="s">
        <v>31972</v>
      </c>
    </row>
    <row r="417" spans="1:4" ht="13.5" x14ac:dyDescent="0.25">
      <c r="A417" s="79" t="s">
        <v>40910</v>
      </c>
      <c r="B417" s="79" t="s">
        <v>213</v>
      </c>
      <c r="C417" s="79" t="s">
        <v>86</v>
      </c>
      <c r="D417" s="80" t="s">
        <v>50033</v>
      </c>
    </row>
    <row r="418" spans="1:4" ht="13.5" x14ac:dyDescent="0.25">
      <c r="A418" s="79" t="s">
        <v>40911</v>
      </c>
      <c r="B418" s="79" t="s">
        <v>214</v>
      </c>
      <c r="C418" s="79" t="s">
        <v>86</v>
      </c>
      <c r="D418" s="80" t="s">
        <v>50034</v>
      </c>
    </row>
    <row r="419" spans="1:4" ht="13.5" x14ac:dyDescent="0.25">
      <c r="A419" s="79" t="s">
        <v>40912</v>
      </c>
      <c r="B419" s="79" t="s">
        <v>215</v>
      </c>
      <c r="C419" s="79" t="s">
        <v>86</v>
      </c>
      <c r="D419" s="80" t="s">
        <v>37817</v>
      </c>
    </row>
    <row r="420" spans="1:4" ht="13.5" x14ac:dyDescent="0.25">
      <c r="A420" s="79" t="s">
        <v>40913</v>
      </c>
      <c r="B420" s="79" t="s">
        <v>216</v>
      </c>
      <c r="C420" s="79" t="s">
        <v>86</v>
      </c>
      <c r="D420" s="80" t="s">
        <v>38762</v>
      </c>
    </row>
    <row r="421" spans="1:4" ht="13.5" x14ac:dyDescent="0.25">
      <c r="A421" s="79" t="s">
        <v>40914</v>
      </c>
      <c r="B421" s="79" t="s">
        <v>217</v>
      </c>
      <c r="C421" s="79" t="s">
        <v>86</v>
      </c>
      <c r="D421" s="80" t="s">
        <v>50035</v>
      </c>
    </row>
    <row r="422" spans="1:4" ht="13.5" x14ac:dyDescent="0.25">
      <c r="A422" s="79" t="s">
        <v>40915</v>
      </c>
      <c r="B422" s="79" t="s">
        <v>218</v>
      </c>
      <c r="C422" s="79" t="s">
        <v>86</v>
      </c>
      <c r="D422" s="80" t="s">
        <v>50036</v>
      </c>
    </row>
    <row r="423" spans="1:4" ht="13.5" x14ac:dyDescent="0.25">
      <c r="A423" s="79" t="s">
        <v>40916</v>
      </c>
      <c r="B423" s="79" t="s">
        <v>219</v>
      </c>
      <c r="C423" s="79" t="s">
        <v>86</v>
      </c>
      <c r="D423" s="80" t="s">
        <v>50037</v>
      </c>
    </row>
    <row r="424" spans="1:4" ht="13.5" x14ac:dyDescent="0.25">
      <c r="A424" s="79" t="s">
        <v>40917</v>
      </c>
      <c r="B424" s="79" t="s">
        <v>220</v>
      </c>
      <c r="C424" s="79" t="s">
        <v>86</v>
      </c>
      <c r="D424" s="80" t="s">
        <v>50038</v>
      </c>
    </row>
    <row r="425" spans="1:4" ht="13.5" x14ac:dyDescent="0.25">
      <c r="A425" s="79" t="s">
        <v>40918</v>
      </c>
      <c r="B425" s="79" t="s">
        <v>221</v>
      </c>
      <c r="C425" s="79" t="s">
        <v>86</v>
      </c>
      <c r="D425" s="80" t="s">
        <v>50039</v>
      </c>
    </row>
    <row r="426" spans="1:4" ht="13.5" x14ac:dyDescent="0.25">
      <c r="A426" s="79" t="s">
        <v>40919</v>
      </c>
      <c r="B426" s="79" t="s">
        <v>222</v>
      </c>
      <c r="C426" s="79" t="s">
        <v>86</v>
      </c>
      <c r="D426" s="80" t="s">
        <v>50040</v>
      </c>
    </row>
    <row r="427" spans="1:4" ht="13.5" x14ac:dyDescent="0.25">
      <c r="A427" s="79" t="s">
        <v>40920</v>
      </c>
      <c r="B427" s="79" t="s">
        <v>223</v>
      </c>
      <c r="C427" s="79" t="s">
        <v>59</v>
      </c>
      <c r="D427" s="80" t="s">
        <v>991</v>
      </c>
    </row>
    <row r="428" spans="1:4" ht="13.5" x14ac:dyDescent="0.25">
      <c r="A428" s="79" t="s">
        <v>40921</v>
      </c>
      <c r="B428" s="79" t="s">
        <v>225</v>
      </c>
      <c r="C428" s="79" t="s">
        <v>59</v>
      </c>
      <c r="D428" s="80" t="s">
        <v>48841</v>
      </c>
    </row>
    <row r="429" spans="1:4" ht="13.5" x14ac:dyDescent="0.25">
      <c r="A429" s="79" t="s">
        <v>40922</v>
      </c>
      <c r="B429" s="79" t="s">
        <v>226</v>
      </c>
      <c r="C429" s="79" t="s">
        <v>59</v>
      </c>
      <c r="D429" s="80" t="s">
        <v>50041</v>
      </c>
    </row>
    <row r="430" spans="1:4" ht="13.5" x14ac:dyDescent="0.25">
      <c r="A430" s="79" t="s">
        <v>40923</v>
      </c>
      <c r="B430" s="79" t="s">
        <v>227</v>
      </c>
      <c r="C430" s="79" t="s">
        <v>59</v>
      </c>
      <c r="D430" s="80" t="s">
        <v>50042</v>
      </c>
    </row>
    <row r="431" spans="1:4" ht="13.5" x14ac:dyDescent="0.25">
      <c r="A431" s="79" t="s">
        <v>40924</v>
      </c>
      <c r="B431" s="79" t="s">
        <v>228</v>
      </c>
      <c r="C431" s="79" t="s">
        <v>59</v>
      </c>
      <c r="D431" s="80" t="s">
        <v>50043</v>
      </c>
    </row>
    <row r="432" spans="1:4" ht="13.5" x14ac:dyDescent="0.25">
      <c r="A432" s="79" t="s">
        <v>40925</v>
      </c>
      <c r="B432" s="79" t="s">
        <v>229</v>
      </c>
      <c r="C432" s="79" t="s">
        <v>59</v>
      </c>
      <c r="D432" s="80" t="s">
        <v>50044</v>
      </c>
    </row>
    <row r="433" spans="1:4" ht="13.5" x14ac:dyDescent="0.25">
      <c r="A433" s="79" t="s">
        <v>40926</v>
      </c>
      <c r="B433" s="79" t="s">
        <v>230</v>
      </c>
      <c r="C433" s="79" t="s">
        <v>59</v>
      </c>
      <c r="D433" s="80" t="s">
        <v>50045</v>
      </c>
    </row>
    <row r="434" spans="1:4" ht="13.5" x14ac:dyDescent="0.25">
      <c r="A434" s="79" t="s">
        <v>40927</v>
      </c>
      <c r="B434" s="79" t="s">
        <v>231</v>
      </c>
      <c r="C434" s="79" t="s">
        <v>59</v>
      </c>
      <c r="D434" s="80" t="s">
        <v>50046</v>
      </c>
    </row>
    <row r="435" spans="1:4" ht="13.5" x14ac:dyDescent="0.25">
      <c r="A435" s="79" t="s">
        <v>40928</v>
      </c>
      <c r="B435" s="79" t="s">
        <v>232</v>
      </c>
      <c r="C435" s="79" t="s">
        <v>59</v>
      </c>
      <c r="D435" s="80" t="s">
        <v>50047</v>
      </c>
    </row>
    <row r="436" spans="1:4" ht="13.5" x14ac:dyDescent="0.25">
      <c r="A436" s="79" t="s">
        <v>40929</v>
      </c>
      <c r="B436" s="79" t="s">
        <v>233</v>
      </c>
      <c r="C436" s="79" t="s">
        <v>59</v>
      </c>
      <c r="D436" s="80" t="s">
        <v>50048</v>
      </c>
    </row>
    <row r="437" spans="1:4" ht="13.5" x14ac:dyDescent="0.25">
      <c r="A437" s="79" t="s">
        <v>40930</v>
      </c>
      <c r="B437" s="79" t="s">
        <v>234</v>
      </c>
      <c r="C437" s="79" t="s">
        <v>59</v>
      </c>
      <c r="D437" s="80" t="s">
        <v>50049</v>
      </c>
    </row>
    <row r="438" spans="1:4" ht="13.5" x14ac:dyDescent="0.25">
      <c r="A438" s="79" t="s">
        <v>40931</v>
      </c>
      <c r="B438" s="79" t="s">
        <v>235</v>
      </c>
      <c r="C438" s="79" t="s">
        <v>59</v>
      </c>
      <c r="D438" s="80" t="s">
        <v>50050</v>
      </c>
    </row>
    <row r="439" spans="1:4" ht="13.5" x14ac:dyDescent="0.25">
      <c r="A439" s="79" t="s">
        <v>40932</v>
      </c>
      <c r="B439" s="79" t="s">
        <v>236</v>
      </c>
      <c r="C439" s="79" t="s">
        <v>86</v>
      </c>
      <c r="D439" s="80" t="s">
        <v>30537</v>
      </c>
    </row>
    <row r="440" spans="1:4" ht="13.5" x14ac:dyDescent="0.25">
      <c r="A440" s="79" t="s">
        <v>40933</v>
      </c>
      <c r="B440" s="79" t="s">
        <v>237</v>
      </c>
      <c r="C440" s="79" t="s">
        <v>86</v>
      </c>
      <c r="D440" s="80" t="s">
        <v>3840</v>
      </c>
    </row>
    <row r="441" spans="1:4" ht="13.5" x14ac:dyDescent="0.25">
      <c r="A441" s="79" t="s">
        <v>40934</v>
      </c>
      <c r="B441" s="79" t="s">
        <v>239</v>
      </c>
      <c r="C441" s="79" t="s">
        <v>86</v>
      </c>
      <c r="D441" s="80" t="s">
        <v>30313</v>
      </c>
    </row>
    <row r="442" spans="1:4" ht="13.5" x14ac:dyDescent="0.25">
      <c r="A442" s="79" t="s">
        <v>40935</v>
      </c>
      <c r="B442" s="79" t="s">
        <v>240</v>
      </c>
      <c r="C442" s="79" t="s">
        <v>86</v>
      </c>
      <c r="D442" s="80" t="s">
        <v>29768</v>
      </c>
    </row>
    <row r="443" spans="1:4" ht="13.5" x14ac:dyDescent="0.25">
      <c r="A443" s="79" t="s">
        <v>40936</v>
      </c>
      <c r="B443" s="79" t="s">
        <v>241</v>
      </c>
      <c r="C443" s="79" t="s">
        <v>86</v>
      </c>
      <c r="D443" s="80" t="s">
        <v>5941</v>
      </c>
    </row>
    <row r="444" spans="1:4" ht="13.5" x14ac:dyDescent="0.25">
      <c r="A444" s="79" t="s">
        <v>40937</v>
      </c>
      <c r="B444" s="79" t="s">
        <v>242</v>
      </c>
      <c r="C444" s="79" t="s">
        <v>86</v>
      </c>
      <c r="D444" s="80" t="s">
        <v>4882</v>
      </c>
    </row>
    <row r="445" spans="1:4" ht="13.5" x14ac:dyDescent="0.25">
      <c r="A445" s="79" t="s">
        <v>40938</v>
      </c>
      <c r="B445" s="79" t="s">
        <v>243</v>
      </c>
      <c r="C445" s="79" t="s">
        <v>86</v>
      </c>
      <c r="D445" s="80" t="s">
        <v>49865</v>
      </c>
    </row>
    <row r="446" spans="1:4" ht="13.5" x14ac:dyDescent="0.25">
      <c r="A446" s="79" t="s">
        <v>40939</v>
      </c>
      <c r="B446" s="79" t="s">
        <v>244</v>
      </c>
      <c r="C446" s="79" t="s">
        <v>86</v>
      </c>
      <c r="D446" s="80" t="s">
        <v>50051</v>
      </c>
    </row>
    <row r="447" spans="1:4" ht="13.5" x14ac:dyDescent="0.25">
      <c r="A447" s="79" t="s">
        <v>40940</v>
      </c>
      <c r="B447" s="79" t="s">
        <v>246</v>
      </c>
      <c r="C447" s="79" t="s">
        <v>86</v>
      </c>
      <c r="D447" s="80" t="s">
        <v>32477</v>
      </c>
    </row>
    <row r="448" spans="1:4" ht="13.5" x14ac:dyDescent="0.25">
      <c r="A448" s="79" t="s">
        <v>40941</v>
      </c>
      <c r="B448" s="79" t="s">
        <v>247</v>
      </c>
      <c r="C448" s="79" t="s">
        <v>86</v>
      </c>
      <c r="D448" s="80" t="s">
        <v>50052</v>
      </c>
    </row>
    <row r="449" spans="1:4" ht="13.5" x14ac:dyDescent="0.25">
      <c r="A449" s="79" t="s">
        <v>40942</v>
      </c>
      <c r="B449" s="79" t="s">
        <v>248</v>
      </c>
      <c r="C449" s="79" t="s">
        <v>86</v>
      </c>
      <c r="D449" s="80" t="s">
        <v>50053</v>
      </c>
    </row>
    <row r="450" spans="1:4" ht="13.5" x14ac:dyDescent="0.25">
      <c r="A450" s="79" t="s">
        <v>40943</v>
      </c>
      <c r="B450" s="79" t="s">
        <v>249</v>
      </c>
      <c r="C450" s="79" t="s">
        <v>86</v>
      </c>
      <c r="D450" s="80" t="s">
        <v>50054</v>
      </c>
    </row>
    <row r="451" spans="1:4" ht="13.5" x14ac:dyDescent="0.25">
      <c r="A451" s="79" t="s">
        <v>40944</v>
      </c>
      <c r="B451" s="79" t="s">
        <v>250</v>
      </c>
      <c r="C451" s="79" t="s">
        <v>86</v>
      </c>
      <c r="D451" s="80" t="s">
        <v>50055</v>
      </c>
    </row>
    <row r="452" spans="1:4" ht="13.5" x14ac:dyDescent="0.25">
      <c r="A452" s="79" t="s">
        <v>40945</v>
      </c>
      <c r="B452" s="79" t="s">
        <v>251</v>
      </c>
      <c r="C452" s="79" t="s">
        <v>86</v>
      </c>
      <c r="D452" s="80" t="s">
        <v>31911</v>
      </c>
    </row>
    <row r="453" spans="1:4" ht="13.5" x14ac:dyDescent="0.25">
      <c r="A453" s="79" t="s">
        <v>40946</v>
      </c>
      <c r="B453" s="79" t="s">
        <v>252</v>
      </c>
      <c r="C453" s="79" t="s">
        <v>86</v>
      </c>
      <c r="D453" s="80" t="s">
        <v>30071</v>
      </c>
    </row>
    <row r="454" spans="1:4" ht="13.5" x14ac:dyDescent="0.25">
      <c r="A454" s="79" t="s">
        <v>40947</v>
      </c>
      <c r="B454" s="79" t="s">
        <v>253</v>
      </c>
      <c r="C454" s="79" t="s">
        <v>86</v>
      </c>
      <c r="D454" s="80" t="s">
        <v>4919</v>
      </c>
    </row>
    <row r="455" spans="1:4" ht="13.5" x14ac:dyDescent="0.25">
      <c r="A455" s="79" t="s">
        <v>40948</v>
      </c>
      <c r="B455" s="79" t="s">
        <v>254</v>
      </c>
      <c r="C455" s="79" t="s">
        <v>86</v>
      </c>
      <c r="D455" s="80" t="s">
        <v>4651</v>
      </c>
    </row>
    <row r="456" spans="1:4" ht="13.5" x14ac:dyDescent="0.25">
      <c r="A456" s="79" t="s">
        <v>40949</v>
      </c>
      <c r="B456" s="79" t="s">
        <v>255</v>
      </c>
      <c r="C456" s="79" t="s">
        <v>86</v>
      </c>
      <c r="D456" s="80" t="s">
        <v>49865</v>
      </c>
    </row>
    <row r="457" spans="1:4" ht="13.5" x14ac:dyDescent="0.25">
      <c r="A457" s="79" t="s">
        <v>40950</v>
      </c>
      <c r="B457" s="79" t="s">
        <v>256</v>
      </c>
      <c r="C457" s="79" t="s">
        <v>86</v>
      </c>
      <c r="D457" s="80" t="s">
        <v>33666</v>
      </c>
    </row>
    <row r="458" spans="1:4" ht="13.5" x14ac:dyDescent="0.25">
      <c r="A458" s="79" t="s">
        <v>40951</v>
      </c>
      <c r="B458" s="79" t="s">
        <v>257</v>
      </c>
      <c r="C458" s="79" t="s">
        <v>86</v>
      </c>
      <c r="D458" s="80" t="s">
        <v>50056</v>
      </c>
    </row>
    <row r="459" spans="1:4" ht="13.5" x14ac:dyDescent="0.25">
      <c r="A459" s="79" t="s">
        <v>40952</v>
      </c>
      <c r="B459" s="79" t="s">
        <v>258</v>
      </c>
      <c r="C459" s="79" t="s">
        <v>86</v>
      </c>
      <c r="D459" s="80" t="s">
        <v>50057</v>
      </c>
    </row>
    <row r="460" spans="1:4" ht="13.5" x14ac:dyDescent="0.25">
      <c r="A460" s="79" t="s">
        <v>40953</v>
      </c>
      <c r="B460" s="79" t="s">
        <v>259</v>
      </c>
      <c r="C460" s="79" t="s">
        <v>86</v>
      </c>
      <c r="D460" s="80" t="s">
        <v>31911</v>
      </c>
    </row>
    <row r="461" spans="1:4" ht="13.5" x14ac:dyDescent="0.25">
      <c r="A461" s="79" t="s">
        <v>40954</v>
      </c>
      <c r="B461" s="79" t="s">
        <v>260</v>
      </c>
      <c r="C461" s="79" t="s">
        <v>86</v>
      </c>
      <c r="D461" s="80" t="s">
        <v>50058</v>
      </c>
    </row>
    <row r="462" spans="1:4" ht="13.5" x14ac:dyDescent="0.25">
      <c r="A462" s="79" t="s">
        <v>40955</v>
      </c>
      <c r="B462" s="79" t="s">
        <v>261</v>
      </c>
      <c r="C462" s="79" t="s">
        <v>86</v>
      </c>
      <c r="D462" s="80" t="s">
        <v>50059</v>
      </c>
    </row>
    <row r="463" spans="1:4" ht="13.5" x14ac:dyDescent="0.25">
      <c r="A463" s="79" t="s">
        <v>40956</v>
      </c>
      <c r="B463" s="79" t="s">
        <v>262</v>
      </c>
      <c r="C463" s="79" t="s">
        <v>86</v>
      </c>
      <c r="D463" s="80" t="s">
        <v>33625</v>
      </c>
    </row>
    <row r="464" spans="1:4" ht="13.5" x14ac:dyDescent="0.25">
      <c r="A464" s="79" t="s">
        <v>40957</v>
      </c>
      <c r="B464" s="79" t="s">
        <v>263</v>
      </c>
      <c r="C464" s="79" t="s">
        <v>86</v>
      </c>
      <c r="D464" s="80" t="s">
        <v>50060</v>
      </c>
    </row>
    <row r="465" spans="1:4" ht="13.5" x14ac:dyDescent="0.25">
      <c r="A465" s="79" t="s">
        <v>40958</v>
      </c>
      <c r="B465" s="79" t="s">
        <v>264</v>
      </c>
      <c r="C465" s="79" t="s">
        <v>86</v>
      </c>
      <c r="D465" s="80" t="s">
        <v>50061</v>
      </c>
    </row>
    <row r="466" spans="1:4" ht="13.5" x14ac:dyDescent="0.25">
      <c r="A466" s="79" t="s">
        <v>40959</v>
      </c>
      <c r="B466" s="79" t="s">
        <v>265</v>
      </c>
      <c r="C466" s="79" t="s">
        <v>86</v>
      </c>
      <c r="D466" s="80" t="s">
        <v>50062</v>
      </c>
    </row>
    <row r="467" spans="1:4" ht="13.5" x14ac:dyDescent="0.25">
      <c r="A467" s="79" t="s">
        <v>40960</v>
      </c>
      <c r="B467" s="79" t="s">
        <v>266</v>
      </c>
      <c r="C467" s="79" t="s">
        <v>86</v>
      </c>
      <c r="D467" s="80" t="s">
        <v>49276</v>
      </c>
    </row>
    <row r="468" spans="1:4" ht="13.5" x14ac:dyDescent="0.25">
      <c r="A468" s="79" t="s">
        <v>40961</v>
      </c>
      <c r="B468" s="79" t="s">
        <v>267</v>
      </c>
      <c r="C468" s="79" t="s">
        <v>86</v>
      </c>
      <c r="D468" s="80" t="s">
        <v>29803</v>
      </c>
    </row>
    <row r="469" spans="1:4" ht="13.5" x14ac:dyDescent="0.25">
      <c r="A469" s="79" t="s">
        <v>40962</v>
      </c>
      <c r="B469" s="79" t="s">
        <v>268</v>
      </c>
      <c r="C469" s="79" t="s">
        <v>86</v>
      </c>
      <c r="D469" s="80" t="s">
        <v>33655</v>
      </c>
    </row>
    <row r="470" spans="1:4" ht="13.5" x14ac:dyDescent="0.25">
      <c r="A470" s="79" t="s">
        <v>40963</v>
      </c>
      <c r="B470" s="79" t="s">
        <v>269</v>
      </c>
      <c r="C470" s="79" t="s">
        <v>86</v>
      </c>
      <c r="D470" s="80" t="s">
        <v>50063</v>
      </c>
    </row>
    <row r="471" spans="1:4" ht="13.5" x14ac:dyDescent="0.25">
      <c r="A471" s="79" t="s">
        <v>40964</v>
      </c>
      <c r="B471" s="79" t="s">
        <v>270</v>
      </c>
      <c r="C471" s="79" t="s">
        <v>86</v>
      </c>
      <c r="D471" s="80" t="s">
        <v>50064</v>
      </c>
    </row>
    <row r="472" spans="1:4" ht="13.5" x14ac:dyDescent="0.25">
      <c r="A472" s="79" t="s">
        <v>40965</v>
      </c>
      <c r="B472" s="79" t="s">
        <v>271</v>
      </c>
      <c r="C472" s="79" t="s">
        <v>86</v>
      </c>
      <c r="D472" s="80" t="s">
        <v>50065</v>
      </c>
    </row>
    <row r="473" spans="1:4" ht="13.5" x14ac:dyDescent="0.25">
      <c r="A473" s="79" t="s">
        <v>40966</v>
      </c>
      <c r="B473" s="79" t="s">
        <v>272</v>
      </c>
      <c r="C473" s="79" t="s">
        <v>86</v>
      </c>
      <c r="D473" s="80" t="s">
        <v>30225</v>
      </c>
    </row>
    <row r="474" spans="1:4" ht="13.5" x14ac:dyDescent="0.25">
      <c r="A474" s="79" t="s">
        <v>40967</v>
      </c>
      <c r="B474" s="79" t="s">
        <v>273</v>
      </c>
      <c r="C474" s="79" t="s">
        <v>86</v>
      </c>
      <c r="D474" s="80" t="s">
        <v>50066</v>
      </c>
    </row>
    <row r="475" spans="1:4" ht="13.5" x14ac:dyDescent="0.25">
      <c r="A475" s="79" t="s">
        <v>40968</v>
      </c>
      <c r="B475" s="79" t="s">
        <v>274</v>
      </c>
      <c r="C475" s="79" t="s">
        <v>86</v>
      </c>
      <c r="D475" s="80" t="s">
        <v>30899</v>
      </c>
    </row>
    <row r="476" spans="1:4" ht="13.5" x14ac:dyDescent="0.25">
      <c r="A476" s="79" t="s">
        <v>40969</v>
      </c>
      <c r="B476" s="79" t="s">
        <v>275</v>
      </c>
      <c r="C476" s="79" t="s">
        <v>86</v>
      </c>
      <c r="D476" s="80" t="s">
        <v>31347</v>
      </c>
    </row>
    <row r="477" spans="1:4" ht="13.5" x14ac:dyDescent="0.25">
      <c r="A477" s="79" t="s">
        <v>40970</v>
      </c>
      <c r="B477" s="79" t="s">
        <v>276</v>
      </c>
      <c r="C477" s="79" t="s">
        <v>86</v>
      </c>
      <c r="D477" s="80" t="s">
        <v>29926</v>
      </c>
    </row>
    <row r="478" spans="1:4" ht="13.5" x14ac:dyDescent="0.25">
      <c r="A478" s="79" t="s">
        <v>40971</v>
      </c>
      <c r="B478" s="79" t="s">
        <v>277</v>
      </c>
      <c r="C478" s="79" t="s">
        <v>86</v>
      </c>
      <c r="D478" s="80" t="s">
        <v>50067</v>
      </c>
    </row>
    <row r="479" spans="1:4" ht="13.5" x14ac:dyDescent="0.25">
      <c r="A479" s="79" t="s">
        <v>40972</v>
      </c>
      <c r="B479" s="79" t="s">
        <v>278</v>
      </c>
      <c r="C479" s="79" t="s">
        <v>86</v>
      </c>
      <c r="D479" s="80" t="s">
        <v>50068</v>
      </c>
    </row>
    <row r="480" spans="1:4" ht="13.5" x14ac:dyDescent="0.25">
      <c r="A480" s="79" t="s">
        <v>40973</v>
      </c>
      <c r="B480" s="79" t="s">
        <v>279</v>
      </c>
      <c r="C480" s="79" t="s">
        <v>86</v>
      </c>
      <c r="D480" s="80" t="s">
        <v>50068</v>
      </c>
    </row>
    <row r="481" spans="1:4" ht="13.5" x14ac:dyDescent="0.25">
      <c r="A481" s="79" t="s">
        <v>40974</v>
      </c>
      <c r="B481" s="79" t="s">
        <v>280</v>
      </c>
      <c r="C481" s="79" t="s">
        <v>86</v>
      </c>
      <c r="D481" s="80" t="s">
        <v>50069</v>
      </c>
    </row>
    <row r="482" spans="1:4" ht="13.5" x14ac:dyDescent="0.25">
      <c r="A482" s="79" t="s">
        <v>40975</v>
      </c>
      <c r="B482" s="79" t="s">
        <v>281</v>
      </c>
      <c r="C482" s="79" t="s">
        <v>86</v>
      </c>
      <c r="D482" s="80" t="s">
        <v>50070</v>
      </c>
    </row>
    <row r="483" spans="1:4" ht="13.5" x14ac:dyDescent="0.25">
      <c r="A483" s="79" t="s">
        <v>40976</v>
      </c>
      <c r="B483" s="79" t="s">
        <v>282</v>
      </c>
      <c r="C483" s="79" t="s">
        <v>86</v>
      </c>
      <c r="D483" s="80" t="s">
        <v>50071</v>
      </c>
    </row>
    <row r="484" spans="1:4" ht="13.5" x14ac:dyDescent="0.25">
      <c r="A484" s="79" t="s">
        <v>40977</v>
      </c>
      <c r="B484" s="79" t="s">
        <v>283</v>
      </c>
      <c r="C484" s="79" t="s">
        <v>86</v>
      </c>
      <c r="D484" s="80" t="s">
        <v>50072</v>
      </c>
    </row>
    <row r="485" spans="1:4" ht="13.5" x14ac:dyDescent="0.25">
      <c r="A485" s="79" t="s">
        <v>40978</v>
      </c>
      <c r="B485" s="79" t="s">
        <v>30684</v>
      </c>
      <c r="C485" s="79" t="s">
        <v>284</v>
      </c>
      <c r="D485" s="80" t="s">
        <v>50073</v>
      </c>
    </row>
    <row r="486" spans="1:4" ht="13.5" x14ac:dyDescent="0.25">
      <c r="A486" s="79" t="s">
        <v>40979</v>
      </c>
      <c r="B486" s="79" t="s">
        <v>30685</v>
      </c>
      <c r="C486" s="79" t="s">
        <v>284</v>
      </c>
      <c r="D486" s="80" t="s">
        <v>36521</v>
      </c>
    </row>
    <row r="487" spans="1:4" ht="13.5" x14ac:dyDescent="0.25">
      <c r="A487" s="79" t="s">
        <v>40980</v>
      </c>
      <c r="B487" s="79" t="s">
        <v>30686</v>
      </c>
      <c r="C487" s="79" t="s">
        <v>284</v>
      </c>
      <c r="D487" s="80" t="s">
        <v>39441</v>
      </c>
    </row>
    <row r="488" spans="1:4" ht="13.5" x14ac:dyDescent="0.25">
      <c r="A488" s="79" t="s">
        <v>40981</v>
      </c>
      <c r="B488" s="79" t="s">
        <v>30687</v>
      </c>
      <c r="C488" s="79" t="s">
        <v>284</v>
      </c>
      <c r="D488" s="80" t="s">
        <v>49870</v>
      </c>
    </row>
    <row r="489" spans="1:4" ht="13.5" x14ac:dyDescent="0.25">
      <c r="A489" s="79" t="s">
        <v>40982</v>
      </c>
      <c r="B489" s="79" t="s">
        <v>30688</v>
      </c>
      <c r="C489" s="79" t="s">
        <v>284</v>
      </c>
      <c r="D489" s="80" t="s">
        <v>33645</v>
      </c>
    </row>
    <row r="490" spans="1:4" ht="13.5" x14ac:dyDescent="0.25">
      <c r="A490" s="79" t="s">
        <v>40983</v>
      </c>
      <c r="B490" s="79" t="s">
        <v>30689</v>
      </c>
      <c r="C490" s="79" t="s">
        <v>284</v>
      </c>
      <c r="D490" s="80" t="s">
        <v>50074</v>
      </c>
    </row>
    <row r="491" spans="1:4" ht="13.5" x14ac:dyDescent="0.25">
      <c r="A491" s="79" t="s">
        <v>40984</v>
      </c>
      <c r="B491" s="79" t="s">
        <v>30690</v>
      </c>
      <c r="C491" s="79" t="s">
        <v>284</v>
      </c>
      <c r="D491" s="80" t="s">
        <v>50075</v>
      </c>
    </row>
    <row r="492" spans="1:4" ht="13.5" x14ac:dyDescent="0.25">
      <c r="A492" s="79" t="s">
        <v>40985</v>
      </c>
      <c r="B492" s="79" t="s">
        <v>30691</v>
      </c>
      <c r="C492" s="79" t="s">
        <v>284</v>
      </c>
      <c r="D492" s="80" t="s">
        <v>50076</v>
      </c>
    </row>
    <row r="493" spans="1:4" ht="13.5" x14ac:dyDescent="0.25">
      <c r="A493" s="79" t="s">
        <v>40986</v>
      </c>
      <c r="B493" s="79" t="s">
        <v>30692</v>
      </c>
      <c r="C493" s="79" t="s">
        <v>284</v>
      </c>
      <c r="D493" s="80" t="s">
        <v>50077</v>
      </c>
    </row>
    <row r="494" spans="1:4" ht="13.5" x14ac:dyDescent="0.25">
      <c r="A494" s="79" t="s">
        <v>40987</v>
      </c>
      <c r="B494" s="79" t="s">
        <v>30693</v>
      </c>
      <c r="C494" s="79" t="s">
        <v>284</v>
      </c>
      <c r="D494" s="80" t="s">
        <v>50078</v>
      </c>
    </row>
    <row r="495" spans="1:4" ht="13.5" x14ac:dyDescent="0.25">
      <c r="A495" s="79" t="s">
        <v>40988</v>
      </c>
      <c r="B495" s="79" t="s">
        <v>30694</v>
      </c>
      <c r="C495" s="79" t="s">
        <v>284</v>
      </c>
      <c r="D495" s="80" t="s">
        <v>40351</v>
      </c>
    </row>
    <row r="496" spans="1:4" ht="13.5" x14ac:dyDescent="0.25">
      <c r="A496" s="79" t="s">
        <v>40989</v>
      </c>
      <c r="B496" s="79" t="s">
        <v>30695</v>
      </c>
      <c r="C496" s="79" t="s">
        <v>284</v>
      </c>
      <c r="D496" s="80" t="s">
        <v>50079</v>
      </c>
    </row>
    <row r="497" spans="1:4" ht="13.5" x14ac:dyDescent="0.25">
      <c r="A497" s="79" t="s">
        <v>40990</v>
      </c>
      <c r="B497" s="79" t="s">
        <v>30696</v>
      </c>
      <c r="C497" s="79" t="s">
        <v>284</v>
      </c>
      <c r="D497" s="80" t="s">
        <v>37425</v>
      </c>
    </row>
    <row r="498" spans="1:4" ht="13.5" x14ac:dyDescent="0.25">
      <c r="A498" s="79" t="s">
        <v>40991</v>
      </c>
      <c r="B498" s="79" t="s">
        <v>30697</v>
      </c>
      <c r="C498" s="79" t="s">
        <v>284</v>
      </c>
      <c r="D498" s="80" t="s">
        <v>50080</v>
      </c>
    </row>
    <row r="499" spans="1:4" ht="13.5" x14ac:dyDescent="0.25">
      <c r="A499" s="79" t="s">
        <v>40992</v>
      </c>
      <c r="B499" s="79" t="s">
        <v>30698</v>
      </c>
      <c r="C499" s="79" t="s">
        <v>284</v>
      </c>
      <c r="D499" s="80" t="s">
        <v>10569</v>
      </c>
    </row>
    <row r="500" spans="1:4" ht="13.5" x14ac:dyDescent="0.25">
      <c r="A500" s="79" t="s">
        <v>40993</v>
      </c>
      <c r="B500" s="79" t="s">
        <v>31934</v>
      </c>
      <c r="C500" s="79" t="s">
        <v>86</v>
      </c>
      <c r="D500" s="80" t="s">
        <v>50081</v>
      </c>
    </row>
    <row r="501" spans="1:4" ht="13.5" x14ac:dyDescent="0.25">
      <c r="A501" s="79" t="s">
        <v>40994</v>
      </c>
      <c r="B501" s="79" t="s">
        <v>31935</v>
      </c>
      <c r="C501" s="79" t="s">
        <v>86</v>
      </c>
      <c r="D501" s="80" t="s">
        <v>50082</v>
      </c>
    </row>
    <row r="502" spans="1:4" ht="13.5" x14ac:dyDescent="0.25">
      <c r="A502" s="79" t="s">
        <v>40995</v>
      </c>
      <c r="B502" s="79" t="s">
        <v>31936</v>
      </c>
      <c r="C502" s="79" t="s">
        <v>86</v>
      </c>
      <c r="D502" s="80" t="s">
        <v>50083</v>
      </c>
    </row>
    <row r="503" spans="1:4" ht="13.5" x14ac:dyDescent="0.25">
      <c r="A503" s="79" t="s">
        <v>40996</v>
      </c>
      <c r="B503" s="79" t="s">
        <v>30699</v>
      </c>
      <c r="C503" s="79" t="s">
        <v>38</v>
      </c>
      <c r="D503" s="80" t="s">
        <v>50084</v>
      </c>
    </row>
    <row r="504" spans="1:4" ht="13.5" x14ac:dyDescent="0.25">
      <c r="A504" s="79" t="s">
        <v>40997</v>
      </c>
      <c r="B504" s="79" t="s">
        <v>30700</v>
      </c>
      <c r="C504" s="79" t="s">
        <v>86</v>
      </c>
      <c r="D504" s="80" t="s">
        <v>33622</v>
      </c>
    </row>
    <row r="505" spans="1:4" ht="13.5" x14ac:dyDescent="0.25">
      <c r="A505" s="79" t="s">
        <v>40998</v>
      </c>
      <c r="B505" s="79" t="s">
        <v>30701</v>
      </c>
      <c r="C505" s="79" t="s">
        <v>86</v>
      </c>
      <c r="D505" s="80" t="s">
        <v>4983</v>
      </c>
    </row>
    <row r="506" spans="1:4" ht="13.5" x14ac:dyDescent="0.25">
      <c r="A506" s="79" t="s">
        <v>40999</v>
      </c>
      <c r="B506" s="79" t="s">
        <v>30703</v>
      </c>
      <c r="C506" s="79" t="s">
        <v>59</v>
      </c>
      <c r="D506" s="80" t="s">
        <v>3019</v>
      </c>
    </row>
    <row r="507" spans="1:4" ht="13.5" x14ac:dyDescent="0.25">
      <c r="A507" s="79" t="s">
        <v>41000</v>
      </c>
      <c r="B507" s="79" t="s">
        <v>30704</v>
      </c>
      <c r="C507" s="79" t="s">
        <v>59</v>
      </c>
      <c r="D507" s="80" t="s">
        <v>4105</v>
      </c>
    </row>
    <row r="508" spans="1:4" ht="13.5" x14ac:dyDescent="0.25">
      <c r="A508" s="79" t="s">
        <v>41001</v>
      </c>
      <c r="B508" s="79" t="s">
        <v>30705</v>
      </c>
      <c r="C508" s="79" t="s">
        <v>59</v>
      </c>
      <c r="D508" s="80" t="s">
        <v>30770</v>
      </c>
    </row>
    <row r="509" spans="1:4" ht="13.5" x14ac:dyDescent="0.25">
      <c r="A509" s="79" t="s">
        <v>41002</v>
      </c>
      <c r="B509" s="79" t="s">
        <v>30706</v>
      </c>
      <c r="C509" s="79" t="s">
        <v>59</v>
      </c>
      <c r="D509" s="80" t="s">
        <v>50085</v>
      </c>
    </row>
    <row r="510" spans="1:4" ht="13.5" x14ac:dyDescent="0.25">
      <c r="A510" s="79" t="s">
        <v>41003</v>
      </c>
      <c r="B510" s="79" t="s">
        <v>285</v>
      </c>
      <c r="C510" s="79" t="s">
        <v>43</v>
      </c>
      <c r="D510" s="80" t="s">
        <v>50086</v>
      </c>
    </row>
    <row r="511" spans="1:4" ht="13.5" x14ac:dyDescent="0.25">
      <c r="A511" s="79" t="s">
        <v>41004</v>
      </c>
      <c r="B511" s="79" t="s">
        <v>286</v>
      </c>
      <c r="C511" s="79" t="s">
        <v>43</v>
      </c>
      <c r="D511" s="80" t="s">
        <v>33010</v>
      </c>
    </row>
    <row r="512" spans="1:4" ht="13.5" x14ac:dyDescent="0.25">
      <c r="A512" s="79" t="s">
        <v>41005</v>
      </c>
      <c r="B512" s="79" t="s">
        <v>287</v>
      </c>
      <c r="C512" s="79" t="s">
        <v>43</v>
      </c>
      <c r="D512" s="80" t="s">
        <v>50087</v>
      </c>
    </row>
    <row r="513" spans="1:4" ht="13.5" x14ac:dyDescent="0.25">
      <c r="A513" s="79" t="s">
        <v>41006</v>
      </c>
      <c r="B513" s="79" t="s">
        <v>39</v>
      </c>
      <c r="C513" s="79" t="s">
        <v>43</v>
      </c>
      <c r="D513" s="80" t="s">
        <v>50088</v>
      </c>
    </row>
    <row r="514" spans="1:4" ht="13.5" x14ac:dyDescent="0.25">
      <c r="A514" s="79" t="s">
        <v>41007</v>
      </c>
      <c r="B514" s="79" t="s">
        <v>288</v>
      </c>
      <c r="C514" s="79" t="s">
        <v>43</v>
      </c>
      <c r="D514" s="80" t="s">
        <v>7857</v>
      </c>
    </row>
    <row r="515" spans="1:4" ht="13.5" x14ac:dyDescent="0.25">
      <c r="A515" s="79" t="s">
        <v>41008</v>
      </c>
      <c r="B515" s="79" t="s">
        <v>289</v>
      </c>
      <c r="C515" s="79" t="s">
        <v>43</v>
      </c>
      <c r="D515" s="80" t="s">
        <v>9615</v>
      </c>
    </row>
    <row r="516" spans="1:4" ht="13.5" x14ac:dyDescent="0.25">
      <c r="A516" s="79" t="s">
        <v>41009</v>
      </c>
      <c r="B516" s="79" t="s">
        <v>290</v>
      </c>
      <c r="C516" s="79" t="s">
        <v>43</v>
      </c>
      <c r="D516" s="80" t="s">
        <v>50089</v>
      </c>
    </row>
    <row r="517" spans="1:4" ht="13.5" x14ac:dyDescent="0.25">
      <c r="A517" s="79" t="s">
        <v>41010</v>
      </c>
      <c r="B517" s="79" t="s">
        <v>291</v>
      </c>
      <c r="C517" s="79" t="s">
        <v>43</v>
      </c>
      <c r="D517" s="80" t="s">
        <v>50090</v>
      </c>
    </row>
    <row r="518" spans="1:4" ht="13.5" x14ac:dyDescent="0.25">
      <c r="A518" s="79" t="s">
        <v>41011</v>
      </c>
      <c r="B518" s="79" t="s">
        <v>292</v>
      </c>
      <c r="C518" s="79" t="s">
        <v>43</v>
      </c>
      <c r="D518" s="80" t="s">
        <v>48258</v>
      </c>
    </row>
    <row r="519" spans="1:4" ht="13.5" x14ac:dyDescent="0.25">
      <c r="A519" s="79" t="s">
        <v>41012</v>
      </c>
      <c r="B519" s="79" t="s">
        <v>293</v>
      </c>
      <c r="C519" s="79" t="s">
        <v>43</v>
      </c>
      <c r="D519" s="80" t="s">
        <v>50091</v>
      </c>
    </row>
    <row r="520" spans="1:4" ht="13.5" x14ac:dyDescent="0.25">
      <c r="A520" s="79" t="s">
        <v>41013</v>
      </c>
      <c r="B520" s="79" t="s">
        <v>294</v>
      </c>
      <c r="C520" s="79" t="s">
        <v>43</v>
      </c>
      <c r="D520" s="80" t="s">
        <v>9219</v>
      </c>
    </row>
    <row r="521" spans="1:4" ht="13.5" x14ac:dyDescent="0.25">
      <c r="A521" s="79" t="s">
        <v>41014</v>
      </c>
      <c r="B521" s="79" t="s">
        <v>296</v>
      </c>
      <c r="C521" s="79" t="s">
        <v>43</v>
      </c>
      <c r="D521" s="80" t="s">
        <v>31623</v>
      </c>
    </row>
    <row r="522" spans="1:4" ht="13.5" x14ac:dyDescent="0.25">
      <c r="A522" s="79" t="s">
        <v>41015</v>
      </c>
      <c r="B522" s="79" t="s">
        <v>297</v>
      </c>
      <c r="C522" s="79" t="s">
        <v>43</v>
      </c>
      <c r="D522" s="80" t="s">
        <v>50092</v>
      </c>
    </row>
    <row r="523" spans="1:4" ht="13.5" x14ac:dyDescent="0.25">
      <c r="A523" s="79" t="s">
        <v>41016</v>
      </c>
      <c r="B523" s="79" t="s">
        <v>298</v>
      </c>
      <c r="C523" s="79" t="s">
        <v>43</v>
      </c>
      <c r="D523" s="80" t="s">
        <v>50093</v>
      </c>
    </row>
    <row r="524" spans="1:4" ht="13.5" x14ac:dyDescent="0.25">
      <c r="A524" s="79" t="s">
        <v>41017</v>
      </c>
      <c r="B524" s="79" t="s">
        <v>299</v>
      </c>
      <c r="C524" s="79" t="s">
        <v>43</v>
      </c>
      <c r="D524" s="80" t="s">
        <v>50094</v>
      </c>
    </row>
    <row r="525" spans="1:4" ht="13.5" x14ac:dyDescent="0.25">
      <c r="A525" s="79" t="s">
        <v>41018</v>
      </c>
      <c r="B525" s="79" t="s">
        <v>300</v>
      </c>
      <c r="C525" s="79" t="s">
        <v>43</v>
      </c>
      <c r="D525" s="80" t="s">
        <v>301</v>
      </c>
    </row>
    <row r="526" spans="1:4" ht="13.5" x14ac:dyDescent="0.25">
      <c r="A526" s="79" t="s">
        <v>41019</v>
      </c>
      <c r="B526" s="79" t="s">
        <v>302</v>
      </c>
      <c r="C526" s="79" t="s">
        <v>43</v>
      </c>
      <c r="D526" s="80" t="s">
        <v>50095</v>
      </c>
    </row>
    <row r="527" spans="1:4" ht="13.5" x14ac:dyDescent="0.25">
      <c r="A527" s="79" t="s">
        <v>41020</v>
      </c>
      <c r="B527" s="79" t="s">
        <v>303</v>
      </c>
      <c r="C527" s="79" t="s">
        <v>43</v>
      </c>
      <c r="D527" s="80" t="s">
        <v>50096</v>
      </c>
    </row>
    <row r="528" spans="1:4" ht="13.5" x14ac:dyDescent="0.25">
      <c r="A528" s="79" t="s">
        <v>41021</v>
      </c>
      <c r="B528" s="79" t="s">
        <v>304</v>
      </c>
      <c r="C528" s="79" t="s">
        <v>43</v>
      </c>
      <c r="D528" s="80" t="s">
        <v>50097</v>
      </c>
    </row>
    <row r="529" spans="1:4" ht="13.5" x14ac:dyDescent="0.25">
      <c r="A529" s="79" t="s">
        <v>41022</v>
      </c>
      <c r="B529" s="79" t="s">
        <v>305</v>
      </c>
      <c r="C529" s="79" t="s">
        <v>43</v>
      </c>
      <c r="D529" s="80" t="s">
        <v>50098</v>
      </c>
    </row>
    <row r="530" spans="1:4" ht="13.5" x14ac:dyDescent="0.25">
      <c r="A530" s="79" t="s">
        <v>41023</v>
      </c>
      <c r="B530" s="79" t="s">
        <v>306</v>
      </c>
      <c r="C530" s="79" t="s">
        <v>43</v>
      </c>
      <c r="D530" s="80" t="s">
        <v>50099</v>
      </c>
    </row>
    <row r="531" spans="1:4" ht="13.5" x14ac:dyDescent="0.25">
      <c r="A531" s="79" t="s">
        <v>41024</v>
      </c>
      <c r="B531" s="79" t="s">
        <v>307</v>
      </c>
      <c r="C531" s="79" t="s">
        <v>43</v>
      </c>
      <c r="D531" s="80" t="s">
        <v>33691</v>
      </c>
    </row>
    <row r="532" spans="1:4" ht="13.5" x14ac:dyDescent="0.25">
      <c r="A532" s="79" t="s">
        <v>41025</v>
      </c>
      <c r="B532" s="79" t="s">
        <v>308</v>
      </c>
      <c r="C532" s="79" t="s">
        <v>43</v>
      </c>
      <c r="D532" s="80" t="s">
        <v>49966</v>
      </c>
    </row>
    <row r="533" spans="1:4" ht="13.5" x14ac:dyDescent="0.25">
      <c r="A533" s="79" t="s">
        <v>41026</v>
      </c>
      <c r="B533" s="79" t="s">
        <v>309</v>
      </c>
      <c r="C533" s="79" t="s">
        <v>43</v>
      </c>
      <c r="D533" s="80" t="s">
        <v>7663</v>
      </c>
    </row>
    <row r="534" spans="1:4" ht="13.5" x14ac:dyDescent="0.25">
      <c r="A534" s="79" t="s">
        <v>41027</v>
      </c>
      <c r="B534" s="79" t="s">
        <v>310</v>
      </c>
      <c r="C534" s="79" t="s">
        <v>43</v>
      </c>
      <c r="D534" s="80" t="s">
        <v>10108</v>
      </c>
    </row>
    <row r="535" spans="1:4" ht="13.5" x14ac:dyDescent="0.25">
      <c r="A535" s="79" t="s">
        <v>41028</v>
      </c>
      <c r="B535" s="79" t="s">
        <v>312</v>
      </c>
      <c r="C535" s="79" t="s">
        <v>43</v>
      </c>
      <c r="D535" s="80" t="s">
        <v>50100</v>
      </c>
    </row>
    <row r="536" spans="1:4" ht="13.5" x14ac:dyDescent="0.25">
      <c r="A536" s="79" t="s">
        <v>41029</v>
      </c>
      <c r="B536" s="79" t="s">
        <v>313</v>
      </c>
      <c r="C536" s="79" t="s">
        <v>43</v>
      </c>
      <c r="D536" s="80" t="s">
        <v>50101</v>
      </c>
    </row>
    <row r="537" spans="1:4" ht="13.5" x14ac:dyDescent="0.25">
      <c r="A537" s="79" t="s">
        <v>41030</v>
      </c>
      <c r="B537" s="79" t="s">
        <v>314</v>
      </c>
      <c r="C537" s="79" t="s">
        <v>43</v>
      </c>
      <c r="D537" s="80" t="s">
        <v>50102</v>
      </c>
    </row>
    <row r="538" spans="1:4" ht="13.5" x14ac:dyDescent="0.25">
      <c r="A538" s="79" t="s">
        <v>41031</v>
      </c>
      <c r="B538" s="79" t="s">
        <v>315</v>
      </c>
      <c r="C538" s="79" t="s">
        <v>43</v>
      </c>
      <c r="D538" s="80" t="s">
        <v>50103</v>
      </c>
    </row>
    <row r="539" spans="1:4" ht="13.5" x14ac:dyDescent="0.25">
      <c r="A539" s="79" t="s">
        <v>41032</v>
      </c>
      <c r="B539" s="79" t="s">
        <v>316</v>
      </c>
      <c r="C539" s="79" t="s">
        <v>43</v>
      </c>
      <c r="D539" s="80" t="s">
        <v>36397</v>
      </c>
    </row>
    <row r="540" spans="1:4" ht="13.5" x14ac:dyDescent="0.25">
      <c r="A540" s="79" t="s">
        <v>41033</v>
      </c>
      <c r="B540" s="79" t="s">
        <v>317</v>
      </c>
      <c r="C540" s="79" t="s">
        <v>43</v>
      </c>
      <c r="D540" s="80" t="s">
        <v>50104</v>
      </c>
    </row>
    <row r="541" spans="1:4" ht="13.5" x14ac:dyDescent="0.25">
      <c r="A541" s="79" t="s">
        <v>41034</v>
      </c>
      <c r="B541" s="79" t="s">
        <v>318</v>
      </c>
      <c r="C541" s="79" t="s">
        <v>43</v>
      </c>
      <c r="D541" s="80" t="s">
        <v>50105</v>
      </c>
    </row>
    <row r="542" spans="1:4" ht="13.5" x14ac:dyDescent="0.25">
      <c r="A542" s="79" t="s">
        <v>41035</v>
      </c>
      <c r="B542" s="79" t="s">
        <v>319</v>
      </c>
      <c r="C542" s="79" t="s">
        <v>43</v>
      </c>
      <c r="D542" s="80" t="s">
        <v>33712</v>
      </c>
    </row>
    <row r="543" spans="1:4" ht="13.5" x14ac:dyDescent="0.25">
      <c r="A543" s="79" t="s">
        <v>41036</v>
      </c>
      <c r="B543" s="79" t="s">
        <v>320</v>
      </c>
      <c r="C543" s="79" t="s">
        <v>43</v>
      </c>
      <c r="D543" s="80" t="s">
        <v>29879</v>
      </c>
    </row>
    <row r="544" spans="1:4" ht="13.5" x14ac:dyDescent="0.25">
      <c r="A544" s="79" t="s">
        <v>41037</v>
      </c>
      <c r="B544" s="79" t="s">
        <v>322</v>
      </c>
      <c r="C544" s="79" t="s">
        <v>43</v>
      </c>
      <c r="D544" s="80" t="s">
        <v>50106</v>
      </c>
    </row>
    <row r="545" spans="1:4" ht="13.5" x14ac:dyDescent="0.25">
      <c r="A545" s="79" t="s">
        <v>41038</v>
      </c>
      <c r="B545" s="79" t="s">
        <v>323</v>
      </c>
      <c r="C545" s="79" t="s">
        <v>43</v>
      </c>
      <c r="D545" s="80" t="s">
        <v>50107</v>
      </c>
    </row>
    <row r="546" spans="1:4" ht="13.5" x14ac:dyDescent="0.25">
      <c r="A546" s="79" t="s">
        <v>41039</v>
      </c>
      <c r="B546" s="79" t="s">
        <v>324</v>
      </c>
      <c r="C546" s="79" t="s">
        <v>43</v>
      </c>
      <c r="D546" s="80" t="s">
        <v>36401</v>
      </c>
    </row>
    <row r="547" spans="1:4" ht="13.5" x14ac:dyDescent="0.25">
      <c r="A547" s="79" t="s">
        <v>41040</v>
      </c>
      <c r="B547" s="79" t="s">
        <v>325</v>
      </c>
      <c r="C547" s="79" t="s">
        <v>43</v>
      </c>
      <c r="D547" s="80" t="s">
        <v>49889</v>
      </c>
    </row>
    <row r="548" spans="1:4" ht="13.5" x14ac:dyDescent="0.25">
      <c r="A548" s="79" t="s">
        <v>41041</v>
      </c>
      <c r="B548" s="79" t="s">
        <v>326</v>
      </c>
      <c r="C548" s="79" t="s">
        <v>43</v>
      </c>
      <c r="D548" s="80" t="s">
        <v>50108</v>
      </c>
    </row>
    <row r="549" spans="1:4" ht="13.5" x14ac:dyDescent="0.25">
      <c r="A549" s="79" t="s">
        <v>41042</v>
      </c>
      <c r="B549" s="79" t="s">
        <v>327</v>
      </c>
      <c r="C549" s="79" t="s">
        <v>43</v>
      </c>
      <c r="D549" s="80" t="s">
        <v>4582</v>
      </c>
    </row>
    <row r="550" spans="1:4" ht="13.5" x14ac:dyDescent="0.25">
      <c r="A550" s="79" t="s">
        <v>41043</v>
      </c>
      <c r="B550" s="79" t="s">
        <v>328</v>
      </c>
      <c r="C550" s="79" t="s">
        <v>43</v>
      </c>
      <c r="D550" s="80" t="s">
        <v>50109</v>
      </c>
    </row>
    <row r="551" spans="1:4" ht="13.5" x14ac:dyDescent="0.25">
      <c r="A551" s="79" t="s">
        <v>41044</v>
      </c>
      <c r="B551" s="79" t="s">
        <v>329</v>
      </c>
      <c r="C551" s="79" t="s">
        <v>43</v>
      </c>
      <c r="D551" s="80" t="s">
        <v>30244</v>
      </c>
    </row>
    <row r="552" spans="1:4" ht="13.5" x14ac:dyDescent="0.25">
      <c r="A552" s="79" t="s">
        <v>41045</v>
      </c>
      <c r="B552" s="79" t="s">
        <v>330</v>
      </c>
      <c r="C552" s="79" t="s">
        <v>43</v>
      </c>
      <c r="D552" s="80" t="s">
        <v>6212</v>
      </c>
    </row>
    <row r="553" spans="1:4" ht="13.5" x14ac:dyDescent="0.25">
      <c r="A553" s="79" t="s">
        <v>41046</v>
      </c>
      <c r="B553" s="79" t="s">
        <v>331</v>
      </c>
      <c r="C553" s="79" t="s">
        <v>43</v>
      </c>
      <c r="D553" s="80" t="s">
        <v>32360</v>
      </c>
    </row>
    <row r="554" spans="1:4" ht="13.5" x14ac:dyDescent="0.25">
      <c r="A554" s="79" t="s">
        <v>41047</v>
      </c>
      <c r="B554" s="79" t="s">
        <v>332</v>
      </c>
      <c r="C554" s="79" t="s">
        <v>43</v>
      </c>
      <c r="D554" s="80" t="s">
        <v>6205</v>
      </c>
    </row>
    <row r="555" spans="1:4" ht="13.5" x14ac:dyDescent="0.25">
      <c r="A555" s="79" t="s">
        <v>41048</v>
      </c>
      <c r="B555" s="79" t="s">
        <v>334</v>
      </c>
      <c r="C555" s="79" t="s">
        <v>43</v>
      </c>
      <c r="D555" s="80" t="s">
        <v>29910</v>
      </c>
    </row>
    <row r="556" spans="1:4" ht="13.5" x14ac:dyDescent="0.25">
      <c r="A556" s="79" t="s">
        <v>41049</v>
      </c>
      <c r="B556" s="79" t="s">
        <v>335</v>
      </c>
      <c r="C556" s="79" t="s">
        <v>43</v>
      </c>
      <c r="D556" s="80" t="s">
        <v>36406</v>
      </c>
    </row>
    <row r="557" spans="1:4" ht="13.5" x14ac:dyDescent="0.25">
      <c r="A557" s="79" t="s">
        <v>41050</v>
      </c>
      <c r="B557" s="79" t="s">
        <v>337</v>
      </c>
      <c r="C557" s="79" t="s">
        <v>43</v>
      </c>
      <c r="D557" s="80" t="s">
        <v>33619</v>
      </c>
    </row>
    <row r="558" spans="1:4" ht="13.5" x14ac:dyDescent="0.25">
      <c r="A558" s="79" t="s">
        <v>41051</v>
      </c>
      <c r="B558" s="79" t="s">
        <v>338</v>
      </c>
      <c r="C558" s="79" t="s">
        <v>43</v>
      </c>
      <c r="D558" s="80" t="s">
        <v>29719</v>
      </c>
    </row>
    <row r="559" spans="1:4" ht="13.5" x14ac:dyDescent="0.25">
      <c r="A559" s="79" t="s">
        <v>41052</v>
      </c>
      <c r="B559" s="79" t="s">
        <v>340</v>
      </c>
      <c r="C559" s="79" t="s">
        <v>43</v>
      </c>
      <c r="D559" s="80" t="s">
        <v>50110</v>
      </c>
    </row>
    <row r="560" spans="1:4" ht="13.5" x14ac:dyDescent="0.25">
      <c r="A560" s="79" t="s">
        <v>41053</v>
      </c>
      <c r="B560" s="79" t="s">
        <v>341</v>
      </c>
      <c r="C560" s="79" t="s">
        <v>43</v>
      </c>
      <c r="D560" s="80" t="s">
        <v>50111</v>
      </c>
    </row>
    <row r="561" spans="1:4" ht="13.5" x14ac:dyDescent="0.25">
      <c r="A561" s="79" t="s">
        <v>41054</v>
      </c>
      <c r="B561" s="79" t="s">
        <v>30708</v>
      </c>
      <c r="C561" s="79" t="s">
        <v>43</v>
      </c>
      <c r="D561" s="80" t="s">
        <v>11129</v>
      </c>
    </row>
    <row r="562" spans="1:4" ht="13.5" x14ac:dyDescent="0.25">
      <c r="A562" s="79" t="s">
        <v>41055</v>
      </c>
      <c r="B562" s="79" t="s">
        <v>342</v>
      </c>
      <c r="C562" s="79" t="s">
        <v>43</v>
      </c>
      <c r="D562" s="80" t="s">
        <v>36409</v>
      </c>
    </row>
    <row r="563" spans="1:4" ht="13.5" x14ac:dyDescent="0.25">
      <c r="A563" s="79" t="s">
        <v>41056</v>
      </c>
      <c r="B563" s="79" t="s">
        <v>343</v>
      </c>
      <c r="C563" s="79" t="s">
        <v>43</v>
      </c>
      <c r="D563" s="80" t="s">
        <v>39745</v>
      </c>
    </row>
    <row r="564" spans="1:4" ht="13.5" x14ac:dyDescent="0.25">
      <c r="A564" s="79" t="s">
        <v>41057</v>
      </c>
      <c r="B564" s="79" t="s">
        <v>344</v>
      </c>
      <c r="C564" s="79" t="s">
        <v>43</v>
      </c>
      <c r="D564" s="80" t="s">
        <v>36920</v>
      </c>
    </row>
    <row r="565" spans="1:4" ht="13.5" x14ac:dyDescent="0.25">
      <c r="A565" s="79" t="s">
        <v>41058</v>
      </c>
      <c r="B565" s="79" t="s">
        <v>345</v>
      </c>
      <c r="C565" s="79" t="s">
        <v>43</v>
      </c>
      <c r="D565" s="80" t="s">
        <v>4534</v>
      </c>
    </row>
    <row r="566" spans="1:4" ht="13.5" x14ac:dyDescent="0.25">
      <c r="A566" s="79" t="s">
        <v>41059</v>
      </c>
      <c r="B566" s="79" t="s">
        <v>347</v>
      </c>
      <c r="C566" s="79" t="s">
        <v>43</v>
      </c>
      <c r="D566" s="80" t="s">
        <v>50112</v>
      </c>
    </row>
    <row r="567" spans="1:4" ht="13.5" x14ac:dyDescent="0.25">
      <c r="A567" s="79" t="s">
        <v>41060</v>
      </c>
      <c r="B567" s="79" t="s">
        <v>348</v>
      </c>
      <c r="C567" s="79" t="s">
        <v>43</v>
      </c>
      <c r="D567" s="80" t="s">
        <v>50113</v>
      </c>
    </row>
    <row r="568" spans="1:4" ht="13.5" x14ac:dyDescent="0.25">
      <c r="A568" s="79" t="s">
        <v>41061</v>
      </c>
      <c r="B568" s="79" t="s">
        <v>349</v>
      </c>
      <c r="C568" s="79" t="s">
        <v>43</v>
      </c>
      <c r="D568" s="80" t="s">
        <v>50114</v>
      </c>
    </row>
    <row r="569" spans="1:4" ht="13.5" x14ac:dyDescent="0.25">
      <c r="A569" s="79" t="s">
        <v>41062</v>
      </c>
      <c r="B569" s="79" t="s">
        <v>350</v>
      </c>
      <c r="C569" s="79" t="s">
        <v>43</v>
      </c>
      <c r="D569" s="80" t="s">
        <v>50115</v>
      </c>
    </row>
    <row r="570" spans="1:4" ht="13.5" x14ac:dyDescent="0.25">
      <c r="A570" s="79" t="s">
        <v>41063</v>
      </c>
      <c r="B570" s="79" t="s">
        <v>351</v>
      </c>
      <c r="C570" s="79" t="s">
        <v>43</v>
      </c>
      <c r="D570" s="80" t="s">
        <v>50116</v>
      </c>
    </row>
    <row r="571" spans="1:4" ht="13.5" x14ac:dyDescent="0.25">
      <c r="A571" s="79" t="s">
        <v>41064</v>
      </c>
      <c r="B571" s="79" t="s">
        <v>352</v>
      </c>
      <c r="C571" s="79" t="s">
        <v>43</v>
      </c>
      <c r="D571" s="80" t="s">
        <v>36416</v>
      </c>
    </row>
    <row r="572" spans="1:4" ht="13.5" x14ac:dyDescent="0.25">
      <c r="A572" s="79" t="s">
        <v>41065</v>
      </c>
      <c r="B572" s="79" t="s">
        <v>353</v>
      </c>
      <c r="C572" s="79" t="s">
        <v>43</v>
      </c>
      <c r="D572" s="80" t="s">
        <v>50117</v>
      </c>
    </row>
    <row r="573" spans="1:4" ht="13.5" x14ac:dyDescent="0.25">
      <c r="A573" s="79" t="s">
        <v>41066</v>
      </c>
      <c r="B573" s="79" t="s">
        <v>354</v>
      </c>
      <c r="C573" s="79" t="s">
        <v>43</v>
      </c>
      <c r="D573" s="80" t="s">
        <v>50118</v>
      </c>
    </row>
    <row r="574" spans="1:4" ht="13.5" x14ac:dyDescent="0.25">
      <c r="A574" s="79" t="s">
        <v>41067</v>
      </c>
      <c r="B574" s="79" t="s">
        <v>355</v>
      </c>
      <c r="C574" s="79" t="s">
        <v>43</v>
      </c>
      <c r="D574" s="80" t="s">
        <v>50119</v>
      </c>
    </row>
    <row r="575" spans="1:4" ht="13.5" x14ac:dyDescent="0.25">
      <c r="A575" s="79" t="s">
        <v>41068</v>
      </c>
      <c r="B575" s="79" t="s">
        <v>356</v>
      </c>
      <c r="C575" s="79" t="s">
        <v>43</v>
      </c>
      <c r="D575" s="80" t="s">
        <v>12238</v>
      </c>
    </row>
    <row r="576" spans="1:4" ht="13.5" x14ac:dyDescent="0.25">
      <c r="A576" s="79" t="s">
        <v>41069</v>
      </c>
      <c r="B576" s="79" t="s">
        <v>358</v>
      </c>
      <c r="C576" s="79" t="s">
        <v>43</v>
      </c>
      <c r="D576" s="80" t="s">
        <v>8426</v>
      </c>
    </row>
    <row r="577" spans="1:4" ht="13.5" x14ac:dyDescent="0.25">
      <c r="A577" s="79" t="s">
        <v>41070</v>
      </c>
      <c r="B577" s="79" t="s">
        <v>360</v>
      </c>
      <c r="C577" s="79" t="s">
        <v>43</v>
      </c>
      <c r="D577" s="80" t="s">
        <v>30960</v>
      </c>
    </row>
    <row r="578" spans="1:4" ht="13.5" x14ac:dyDescent="0.25">
      <c r="A578" s="79" t="s">
        <v>41071</v>
      </c>
      <c r="B578" s="79" t="s">
        <v>361</v>
      </c>
      <c r="C578" s="79" t="s">
        <v>43</v>
      </c>
      <c r="D578" s="80" t="s">
        <v>30496</v>
      </c>
    </row>
    <row r="579" spans="1:4" ht="13.5" x14ac:dyDescent="0.25">
      <c r="A579" s="79" t="s">
        <v>41072</v>
      </c>
      <c r="B579" s="79" t="s">
        <v>362</v>
      </c>
      <c r="C579" s="79" t="s">
        <v>43</v>
      </c>
      <c r="D579" s="80" t="s">
        <v>36421</v>
      </c>
    </row>
    <row r="580" spans="1:4" ht="13.5" x14ac:dyDescent="0.25">
      <c r="A580" s="79" t="s">
        <v>41073</v>
      </c>
      <c r="B580" s="79" t="s">
        <v>364</v>
      </c>
      <c r="C580" s="79" t="s">
        <v>43</v>
      </c>
      <c r="D580" s="80" t="s">
        <v>32292</v>
      </c>
    </row>
    <row r="581" spans="1:4" ht="13.5" x14ac:dyDescent="0.25">
      <c r="A581" s="79" t="s">
        <v>41074</v>
      </c>
      <c r="B581" s="79" t="s">
        <v>366</v>
      </c>
      <c r="C581" s="79" t="s">
        <v>43</v>
      </c>
      <c r="D581" s="80" t="s">
        <v>3712</v>
      </c>
    </row>
    <row r="582" spans="1:4" ht="13.5" x14ac:dyDescent="0.25">
      <c r="A582" s="79" t="s">
        <v>41075</v>
      </c>
      <c r="B582" s="79" t="s">
        <v>368</v>
      </c>
      <c r="C582" s="79" t="s">
        <v>43</v>
      </c>
      <c r="D582" s="80" t="s">
        <v>12157</v>
      </c>
    </row>
    <row r="583" spans="1:4" ht="13.5" x14ac:dyDescent="0.25">
      <c r="A583" s="79" t="s">
        <v>41076</v>
      </c>
      <c r="B583" s="79" t="s">
        <v>369</v>
      </c>
      <c r="C583" s="79" t="s">
        <v>43</v>
      </c>
      <c r="D583" s="80" t="s">
        <v>36075</v>
      </c>
    </row>
    <row r="584" spans="1:4" ht="13.5" x14ac:dyDescent="0.25">
      <c r="A584" s="79" t="s">
        <v>41077</v>
      </c>
      <c r="B584" s="79" t="s">
        <v>370</v>
      </c>
      <c r="C584" s="79" t="s">
        <v>43</v>
      </c>
      <c r="D584" s="80" t="s">
        <v>32786</v>
      </c>
    </row>
    <row r="585" spans="1:4" ht="13.5" x14ac:dyDescent="0.25">
      <c r="A585" s="79" t="s">
        <v>41078</v>
      </c>
      <c r="B585" s="79" t="s">
        <v>371</v>
      </c>
      <c r="C585" s="79" t="s">
        <v>43</v>
      </c>
      <c r="D585" s="80" t="s">
        <v>50120</v>
      </c>
    </row>
    <row r="586" spans="1:4" ht="13.5" x14ac:dyDescent="0.25">
      <c r="A586" s="79" t="s">
        <v>41079</v>
      </c>
      <c r="B586" s="79" t="s">
        <v>372</v>
      </c>
      <c r="C586" s="79" t="s">
        <v>43</v>
      </c>
      <c r="D586" s="80" t="s">
        <v>50121</v>
      </c>
    </row>
    <row r="587" spans="1:4" ht="13.5" x14ac:dyDescent="0.25">
      <c r="A587" s="79" t="s">
        <v>41080</v>
      </c>
      <c r="B587" s="79" t="s">
        <v>373</v>
      </c>
      <c r="C587" s="79" t="s">
        <v>43</v>
      </c>
      <c r="D587" s="80" t="s">
        <v>50122</v>
      </c>
    </row>
    <row r="588" spans="1:4" ht="13.5" x14ac:dyDescent="0.25">
      <c r="A588" s="79" t="s">
        <v>41081</v>
      </c>
      <c r="B588" s="79" t="s">
        <v>374</v>
      </c>
      <c r="C588" s="79" t="s">
        <v>43</v>
      </c>
      <c r="D588" s="80" t="s">
        <v>36426</v>
      </c>
    </row>
    <row r="589" spans="1:4" ht="13.5" x14ac:dyDescent="0.25">
      <c r="A589" s="79" t="s">
        <v>41082</v>
      </c>
      <c r="B589" s="79" t="s">
        <v>375</v>
      </c>
      <c r="C589" s="79" t="s">
        <v>43</v>
      </c>
      <c r="D589" s="80" t="s">
        <v>36427</v>
      </c>
    </row>
    <row r="590" spans="1:4" ht="13.5" x14ac:dyDescent="0.25">
      <c r="A590" s="79" t="s">
        <v>41083</v>
      </c>
      <c r="B590" s="79" t="s">
        <v>377</v>
      </c>
      <c r="C590" s="79" t="s">
        <v>43</v>
      </c>
      <c r="D590" s="80" t="s">
        <v>36428</v>
      </c>
    </row>
    <row r="591" spans="1:4" ht="13.5" x14ac:dyDescent="0.25">
      <c r="A591" s="79" t="s">
        <v>41084</v>
      </c>
      <c r="B591" s="79" t="s">
        <v>378</v>
      </c>
      <c r="C591" s="79" t="s">
        <v>43</v>
      </c>
      <c r="D591" s="80" t="s">
        <v>36429</v>
      </c>
    </row>
    <row r="592" spans="1:4" ht="13.5" x14ac:dyDescent="0.25">
      <c r="A592" s="79" t="s">
        <v>41085</v>
      </c>
      <c r="B592" s="79" t="s">
        <v>379</v>
      </c>
      <c r="C592" s="79" t="s">
        <v>43</v>
      </c>
      <c r="D592" s="80" t="s">
        <v>50123</v>
      </c>
    </row>
    <row r="593" spans="1:4" ht="13.5" x14ac:dyDescent="0.25">
      <c r="A593" s="79" t="s">
        <v>41086</v>
      </c>
      <c r="B593" s="79" t="s">
        <v>380</v>
      </c>
      <c r="C593" s="79" t="s">
        <v>43</v>
      </c>
      <c r="D593" s="80" t="s">
        <v>4098</v>
      </c>
    </row>
    <row r="594" spans="1:4" ht="13.5" x14ac:dyDescent="0.25">
      <c r="A594" s="79" t="s">
        <v>41087</v>
      </c>
      <c r="B594" s="79" t="s">
        <v>381</v>
      </c>
      <c r="C594" s="79" t="s">
        <v>43</v>
      </c>
      <c r="D594" s="80" t="s">
        <v>6677</v>
      </c>
    </row>
    <row r="595" spans="1:4" ht="13.5" x14ac:dyDescent="0.25">
      <c r="A595" s="79" t="s">
        <v>41088</v>
      </c>
      <c r="B595" s="79" t="s">
        <v>383</v>
      </c>
      <c r="C595" s="79" t="s">
        <v>43</v>
      </c>
      <c r="D595" s="80" t="s">
        <v>50124</v>
      </c>
    </row>
    <row r="596" spans="1:4" ht="13.5" x14ac:dyDescent="0.25">
      <c r="A596" s="79" t="s">
        <v>41089</v>
      </c>
      <c r="B596" s="79" t="s">
        <v>384</v>
      </c>
      <c r="C596" s="79" t="s">
        <v>43</v>
      </c>
      <c r="D596" s="80" t="s">
        <v>50125</v>
      </c>
    </row>
    <row r="597" spans="1:4" ht="13.5" x14ac:dyDescent="0.25">
      <c r="A597" s="79" t="s">
        <v>41090</v>
      </c>
      <c r="B597" s="79" t="s">
        <v>385</v>
      </c>
      <c r="C597" s="79" t="s">
        <v>43</v>
      </c>
      <c r="D597" s="80" t="s">
        <v>50126</v>
      </c>
    </row>
    <row r="598" spans="1:4" ht="13.5" x14ac:dyDescent="0.25">
      <c r="A598" s="79" t="s">
        <v>41091</v>
      </c>
      <c r="B598" s="79" t="s">
        <v>386</v>
      </c>
      <c r="C598" s="79" t="s">
        <v>43</v>
      </c>
      <c r="D598" s="80" t="s">
        <v>50127</v>
      </c>
    </row>
    <row r="599" spans="1:4" ht="13.5" x14ac:dyDescent="0.25">
      <c r="A599" s="79" t="s">
        <v>41092</v>
      </c>
      <c r="B599" s="79" t="s">
        <v>387</v>
      </c>
      <c r="C599" s="79" t="s">
        <v>43</v>
      </c>
      <c r="D599" s="80" t="s">
        <v>31409</v>
      </c>
    </row>
    <row r="600" spans="1:4" ht="13.5" x14ac:dyDescent="0.25">
      <c r="A600" s="79" t="s">
        <v>41093</v>
      </c>
      <c r="B600" s="79" t="s">
        <v>388</v>
      </c>
      <c r="C600" s="79" t="s">
        <v>43</v>
      </c>
      <c r="D600" s="80" t="s">
        <v>389</v>
      </c>
    </row>
    <row r="601" spans="1:4" ht="13.5" x14ac:dyDescent="0.25">
      <c r="A601" s="79" t="s">
        <v>41094</v>
      </c>
      <c r="B601" s="79" t="s">
        <v>390</v>
      </c>
      <c r="C601" s="79" t="s">
        <v>43</v>
      </c>
      <c r="D601" s="80" t="s">
        <v>50128</v>
      </c>
    </row>
    <row r="602" spans="1:4" ht="13.5" x14ac:dyDescent="0.25">
      <c r="A602" s="79" t="s">
        <v>41095</v>
      </c>
      <c r="B602" s="79" t="s">
        <v>391</v>
      </c>
      <c r="C602" s="79" t="s">
        <v>43</v>
      </c>
      <c r="D602" s="80" t="s">
        <v>860</v>
      </c>
    </row>
    <row r="603" spans="1:4" ht="13.5" x14ac:dyDescent="0.25">
      <c r="A603" s="79" t="s">
        <v>41096</v>
      </c>
      <c r="B603" s="79" t="s">
        <v>392</v>
      </c>
      <c r="C603" s="79" t="s">
        <v>43</v>
      </c>
      <c r="D603" s="80" t="s">
        <v>510</v>
      </c>
    </row>
    <row r="604" spans="1:4" ht="13.5" x14ac:dyDescent="0.25">
      <c r="A604" s="79" t="s">
        <v>41097</v>
      </c>
      <c r="B604" s="79" t="s">
        <v>394</v>
      </c>
      <c r="C604" s="79" t="s">
        <v>43</v>
      </c>
      <c r="D604" s="80" t="s">
        <v>50129</v>
      </c>
    </row>
    <row r="605" spans="1:4" ht="13.5" x14ac:dyDescent="0.25">
      <c r="A605" s="79" t="s">
        <v>41098</v>
      </c>
      <c r="B605" s="79" t="s">
        <v>395</v>
      </c>
      <c r="C605" s="79" t="s">
        <v>43</v>
      </c>
      <c r="D605" s="80" t="s">
        <v>50130</v>
      </c>
    </row>
    <row r="606" spans="1:4" ht="13.5" x14ac:dyDescent="0.25">
      <c r="A606" s="79" t="s">
        <v>41099</v>
      </c>
      <c r="B606" s="79" t="s">
        <v>396</v>
      </c>
      <c r="C606" s="79" t="s">
        <v>43</v>
      </c>
      <c r="D606" s="80" t="s">
        <v>50131</v>
      </c>
    </row>
    <row r="607" spans="1:4" ht="13.5" x14ac:dyDescent="0.25">
      <c r="A607" s="79" t="s">
        <v>41100</v>
      </c>
      <c r="B607" s="79" t="s">
        <v>397</v>
      </c>
      <c r="C607" s="79" t="s">
        <v>43</v>
      </c>
      <c r="D607" s="80" t="s">
        <v>36438</v>
      </c>
    </row>
    <row r="608" spans="1:4" ht="13.5" x14ac:dyDescent="0.25">
      <c r="A608" s="79" t="s">
        <v>41101</v>
      </c>
      <c r="B608" s="79" t="s">
        <v>398</v>
      </c>
      <c r="C608" s="79" t="s">
        <v>43</v>
      </c>
      <c r="D608" s="80" t="s">
        <v>36439</v>
      </c>
    </row>
    <row r="609" spans="1:4" ht="13.5" x14ac:dyDescent="0.25">
      <c r="A609" s="79" t="s">
        <v>41102</v>
      </c>
      <c r="B609" s="79" t="s">
        <v>399</v>
      </c>
      <c r="C609" s="79" t="s">
        <v>43</v>
      </c>
      <c r="D609" s="80" t="s">
        <v>30932</v>
      </c>
    </row>
    <row r="610" spans="1:4" ht="13.5" x14ac:dyDescent="0.25">
      <c r="A610" s="79" t="s">
        <v>41103</v>
      </c>
      <c r="B610" s="79" t="s">
        <v>400</v>
      </c>
      <c r="C610" s="79" t="s">
        <v>43</v>
      </c>
      <c r="D610" s="80" t="s">
        <v>50132</v>
      </c>
    </row>
    <row r="611" spans="1:4" ht="13.5" x14ac:dyDescent="0.25">
      <c r="A611" s="79" t="s">
        <v>41104</v>
      </c>
      <c r="B611" s="79" t="s">
        <v>401</v>
      </c>
      <c r="C611" s="79" t="s">
        <v>43</v>
      </c>
      <c r="D611" s="80" t="s">
        <v>758</v>
      </c>
    </row>
    <row r="612" spans="1:4" ht="13.5" x14ac:dyDescent="0.25">
      <c r="A612" s="79" t="s">
        <v>41105</v>
      </c>
      <c r="B612" s="79" t="s">
        <v>402</v>
      </c>
      <c r="C612" s="79" t="s">
        <v>43</v>
      </c>
      <c r="D612" s="80" t="s">
        <v>50133</v>
      </c>
    </row>
    <row r="613" spans="1:4" ht="13.5" x14ac:dyDescent="0.25">
      <c r="A613" s="79" t="s">
        <v>41106</v>
      </c>
      <c r="B613" s="79" t="s">
        <v>403</v>
      </c>
      <c r="C613" s="79" t="s">
        <v>43</v>
      </c>
      <c r="D613" s="80" t="s">
        <v>4446</v>
      </c>
    </row>
    <row r="614" spans="1:4" ht="13.5" x14ac:dyDescent="0.25">
      <c r="A614" s="79" t="s">
        <v>41107</v>
      </c>
      <c r="B614" s="79" t="s">
        <v>404</v>
      </c>
      <c r="C614" s="79" t="s">
        <v>43</v>
      </c>
      <c r="D614" s="80" t="s">
        <v>50134</v>
      </c>
    </row>
    <row r="615" spans="1:4" ht="13.5" x14ac:dyDescent="0.25">
      <c r="A615" s="79" t="s">
        <v>41108</v>
      </c>
      <c r="B615" s="79" t="s">
        <v>405</v>
      </c>
      <c r="C615" s="79" t="s">
        <v>43</v>
      </c>
      <c r="D615" s="80" t="s">
        <v>50135</v>
      </c>
    </row>
    <row r="616" spans="1:4" ht="13.5" x14ac:dyDescent="0.25">
      <c r="A616" s="79" t="s">
        <v>41109</v>
      </c>
      <c r="B616" s="79" t="s">
        <v>30712</v>
      </c>
      <c r="C616" s="79" t="s">
        <v>43</v>
      </c>
      <c r="D616" s="80" t="s">
        <v>50136</v>
      </c>
    </row>
    <row r="617" spans="1:4" ht="13.5" x14ac:dyDescent="0.25">
      <c r="A617" s="79" t="s">
        <v>41110</v>
      </c>
      <c r="B617" s="79" t="s">
        <v>406</v>
      </c>
      <c r="C617" s="79" t="s">
        <v>43</v>
      </c>
      <c r="D617" s="80" t="s">
        <v>12218</v>
      </c>
    </row>
    <row r="618" spans="1:4" ht="13.5" x14ac:dyDescent="0.25">
      <c r="A618" s="79" t="s">
        <v>41111</v>
      </c>
      <c r="B618" s="79" t="s">
        <v>407</v>
      </c>
      <c r="C618" s="79" t="s">
        <v>43</v>
      </c>
      <c r="D618" s="80" t="s">
        <v>36444</v>
      </c>
    </row>
    <row r="619" spans="1:4" ht="13.5" x14ac:dyDescent="0.25">
      <c r="A619" s="79" t="s">
        <v>41112</v>
      </c>
      <c r="B619" s="79" t="s">
        <v>408</v>
      </c>
      <c r="C619" s="79" t="s">
        <v>43</v>
      </c>
      <c r="D619" s="80" t="s">
        <v>36445</v>
      </c>
    </row>
    <row r="620" spans="1:4" ht="13.5" x14ac:dyDescent="0.25">
      <c r="A620" s="79" t="s">
        <v>41113</v>
      </c>
      <c r="B620" s="79" t="s">
        <v>409</v>
      </c>
      <c r="C620" s="79" t="s">
        <v>43</v>
      </c>
      <c r="D620" s="80" t="s">
        <v>50137</v>
      </c>
    </row>
    <row r="621" spans="1:4" ht="13.5" x14ac:dyDescent="0.25">
      <c r="A621" s="79" t="s">
        <v>41114</v>
      </c>
      <c r="B621" s="79" t="s">
        <v>410</v>
      </c>
      <c r="C621" s="79" t="s">
        <v>43</v>
      </c>
      <c r="D621" s="80" t="s">
        <v>50138</v>
      </c>
    </row>
    <row r="622" spans="1:4" ht="13.5" x14ac:dyDescent="0.25">
      <c r="A622" s="79" t="s">
        <v>41115</v>
      </c>
      <c r="B622" s="79" t="s">
        <v>411</v>
      </c>
      <c r="C622" s="79" t="s">
        <v>43</v>
      </c>
      <c r="D622" s="80" t="s">
        <v>50139</v>
      </c>
    </row>
    <row r="623" spans="1:4" ht="13.5" x14ac:dyDescent="0.25">
      <c r="A623" s="79" t="s">
        <v>41116</v>
      </c>
      <c r="B623" s="79" t="s">
        <v>412</v>
      </c>
      <c r="C623" s="79" t="s">
        <v>43</v>
      </c>
      <c r="D623" s="80" t="s">
        <v>50140</v>
      </c>
    </row>
    <row r="624" spans="1:4" ht="13.5" x14ac:dyDescent="0.25">
      <c r="A624" s="79" t="s">
        <v>41117</v>
      </c>
      <c r="B624" s="79" t="s">
        <v>413</v>
      </c>
      <c r="C624" s="79" t="s">
        <v>43</v>
      </c>
      <c r="D624" s="80" t="s">
        <v>50141</v>
      </c>
    </row>
    <row r="625" spans="1:4" ht="13.5" x14ac:dyDescent="0.25">
      <c r="A625" s="79" t="s">
        <v>41118</v>
      </c>
      <c r="B625" s="79" t="s">
        <v>414</v>
      </c>
      <c r="C625" s="79" t="s">
        <v>43</v>
      </c>
      <c r="D625" s="80" t="s">
        <v>1162</v>
      </c>
    </row>
    <row r="626" spans="1:4" ht="13.5" x14ac:dyDescent="0.25">
      <c r="A626" s="79" t="s">
        <v>41119</v>
      </c>
      <c r="B626" s="79" t="s">
        <v>416</v>
      </c>
      <c r="C626" s="79" t="s">
        <v>43</v>
      </c>
      <c r="D626" s="80" t="s">
        <v>50142</v>
      </c>
    </row>
    <row r="627" spans="1:4" ht="13.5" x14ac:dyDescent="0.25">
      <c r="A627" s="79" t="s">
        <v>41120</v>
      </c>
      <c r="B627" s="79" t="s">
        <v>417</v>
      </c>
      <c r="C627" s="79" t="s">
        <v>43</v>
      </c>
      <c r="D627" s="80" t="s">
        <v>32007</v>
      </c>
    </row>
    <row r="628" spans="1:4" ht="13.5" x14ac:dyDescent="0.25">
      <c r="A628" s="79" t="s">
        <v>41121</v>
      </c>
      <c r="B628" s="79" t="s">
        <v>418</v>
      </c>
      <c r="C628" s="79" t="s">
        <v>43</v>
      </c>
      <c r="D628" s="80" t="s">
        <v>66</v>
      </c>
    </row>
    <row r="629" spans="1:4" ht="13.5" x14ac:dyDescent="0.25">
      <c r="A629" s="79" t="s">
        <v>41122</v>
      </c>
      <c r="B629" s="79" t="s">
        <v>420</v>
      </c>
      <c r="C629" s="79" t="s">
        <v>43</v>
      </c>
      <c r="D629" s="80" t="s">
        <v>2627</v>
      </c>
    </row>
    <row r="630" spans="1:4" ht="13.5" x14ac:dyDescent="0.25">
      <c r="A630" s="79" t="s">
        <v>41123</v>
      </c>
      <c r="B630" s="79" t="s">
        <v>422</v>
      </c>
      <c r="C630" s="79" t="s">
        <v>43</v>
      </c>
      <c r="D630" s="80" t="s">
        <v>3489</v>
      </c>
    </row>
    <row r="631" spans="1:4" ht="13.5" x14ac:dyDescent="0.25">
      <c r="A631" s="79" t="s">
        <v>41124</v>
      </c>
      <c r="B631" s="79" t="s">
        <v>424</v>
      </c>
      <c r="C631" s="79" t="s">
        <v>43</v>
      </c>
      <c r="D631" s="80" t="s">
        <v>295</v>
      </c>
    </row>
    <row r="632" spans="1:4" ht="13.5" x14ac:dyDescent="0.25">
      <c r="A632" s="79" t="s">
        <v>41125</v>
      </c>
      <c r="B632" s="79" t="s">
        <v>426</v>
      </c>
      <c r="C632" s="79" t="s">
        <v>43</v>
      </c>
      <c r="D632" s="80" t="s">
        <v>1703</v>
      </c>
    </row>
    <row r="633" spans="1:4" ht="13.5" x14ac:dyDescent="0.25">
      <c r="A633" s="79" t="s">
        <v>41126</v>
      </c>
      <c r="B633" s="79" t="s">
        <v>427</v>
      </c>
      <c r="C633" s="79" t="s">
        <v>43</v>
      </c>
      <c r="D633" s="80" t="s">
        <v>50143</v>
      </c>
    </row>
    <row r="634" spans="1:4" ht="13.5" x14ac:dyDescent="0.25">
      <c r="A634" s="79" t="s">
        <v>41127</v>
      </c>
      <c r="B634" s="79" t="s">
        <v>428</v>
      </c>
      <c r="C634" s="79" t="s">
        <v>43</v>
      </c>
      <c r="D634" s="80" t="s">
        <v>30786</v>
      </c>
    </row>
    <row r="635" spans="1:4" ht="13.5" x14ac:dyDescent="0.25">
      <c r="A635" s="79" t="s">
        <v>41128</v>
      </c>
      <c r="B635" s="79" t="s">
        <v>30714</v>
      </c>
      <c r="C635" s="79" t="s">
        <v>43</v>
      </c>
      <c r="D635" s="80" t="s">
        <v>50144</v>
      </c>
    </row>
    <row r="636" spans="1:4" ht="13.5" x14ac:dyDescent="0.25">
      <c r="A636" s="79" t="s">
        <v>41129</v>
      </c>
      <c r="B636" s="79" t="s">
        <v>429</v>
      </c>
      <c r="C636" s="79" t="s">
        <v>43</v>
      </c>
      <c r="D636" s="80" t="s">
        <v>50145</v>
      </c>
    </row>
    <row r="637" spans="1:4" ht="13.5" x14ac:dyDescent="0.25">
      <c r="A637" s="79" t="s">
        <v>41130</v>
      </c>
      <c r="B637" s="79" t="s">
        <v>430</v>
      </c>
      <c r="C637" s="79" t="s">
        <v>43</v>
      </c>
      <c r="D637" s="80" t="s">
        <v>36455</v>
      </c>
    </row>
    <row r="638" spans="1:4" ht="13.5" x14ac:dyDescent="0.25">
      <c r="A638" s="79" t="s">
        <v>41131</v>
      </c>
      <c r="B638" s="79" t="s">
        <v>431</v>
      </c>
      <c r="C638" s="79" t="s">
        <v>43</v>
      </c>
      <c r="D638" s="80" t="s">
        <v>36400</v>
      </c>
    </row>
    <row r="639" spans="1:4" ht="13.5" x14ac:dyDescent="0.25">
      <c r="A639" s="79" t="s">
        <v>41132</v>
      </c>
      <c r="B639" s="79" t="s">
        <v>432</v>
      </c>
      <c r="C639" s="79" t="s">
        <v>43</v>
      </c>
      <c r="D639" s="80" t="s">
        <v>50146</v>
      </c>
    </row>
    <row r="640" spans="1:4" ht="13.5" x14ac:dyDescent="0.25">
      <c r="A640" s="79" t="s">
        <v>41133</v>
      </c>
      <c r="B640" s="79" t="s">
        <v>433</v>
      </c>
      <c r="C640" s="79" t="s">
        <v>43</v>
      </c>
      <c r="D640" s="80" t="s">
        <v>36622</v>
      </c>
    </row>
    <row r="641" spans="1:4" ht="13.5" x14ac:dyDescent="0.25">
      <c r="A641" s="79" t="s">
        <v>41134</v>
      </c>
      <c r="B641" s="79" t="s">
        <v>434</v>
      </c>
      <c r="C641" s="79" t="s">
        <v>43</v>
      </c>
      <c r="D641" s="80" t="s">
        <v>50147</v>
      </c>
    </row>
    <row r="642" spans="1:4" ht="13.5" x14ac:dyDescent="0.25">
      <c r="A642" s="79" t="s">
        <v>41135</v>
      </c>
      <c r="B642" s="79" t="s">
        <v>435</v>
      </c>
      <c r="C642" s="79" t="s">
        <v>43</v>
      </c>
      <c r="D642" s="80" t="s">
        <v>50148</v>
      </c>
    </row>
    <row r="643" spans="1:4" ht="13.5" x14ac:dyDescent="0.25">
      <c r="A643" s="79" t="s">
        <v>41136</v>
      </c>
      <c r="B643" s="79" t="s">
        <v>436</v>
      </c>
      <c r="C643" s="79" t="s">
        <v>43</v>
      </c>
      <c r="D643" s="80" t="s">
        <v>50149</v>
      </c>
    </row>
    <row r="644" spans="1:4" ht="13.5" x14ac:dyDescent="0.25">
      <c r="A644" s="79" t="s">
        <v>41137</v>
      </c>
      <c r="B644" s="79" t="s">
        <v>437</v>
      </c>
      <c r="C644" s="79" t="s">
        <v>43</v>
      </c>
      <c r="D644" s="80" t="s">
        <v>50150</v>
      </c>
    </row>
    <row r="645" spans="1:4" ht="13.5" x14ac:dyDescent="0.25">
      <c r="A645" s="79" t="s">
        <v>41138</v>
      </c>
      <c r="B645" s="79" t="s">
        <v>439</v>
      </c>
      <c r="C645" s="79" t="s">
        <v>43</v>
      </c>
      <c r="D645" s="80" t="s">
        <v>39139</v>
      </c>
    </row>
    <row r="646" spans="1:4" ht="13.5" x14ac:dyDescent="0.25">
      <c r="A646" s="79" t="s">
        <v>41139</v>
      </c>
      <c r="B646" s="79" t="s">
        <v>440</v>
      </c>
      <c r="C646" s="79" t="s">
        <v>43</v>
      </c>
      <c r="D646" s="80" t="s">
        <v>10108</v>
      </c>
    </row>
    <row r="647" spans="1:4" ht="13.5" x14ac:dyDescent="0.25">
      <c r="A647" s="79" t="s">
        <v>41140</v>
      </c>
      <c r="B647" s="79" t="s">
        <v>442</v>
      </c>
      <c r="C647" s="79" t="s">
        <v>43</v>
      </c>
      <c r="D647" s="80" t="s">
        <v>1211</v>
      </c>
    </row>
    <row r="648" spans="1:4" ht="13.5" x14ac:dyDescent="0.25">
      <c r="A648" s="79" t="s">
        <v>41141</v>
      </c>
      <c r="B648" s="79" t="s">
        <v>444</v>
      </c>
      <c r="C648" s="79" t="s">
        <v>43</v>
      </c>
      <c r="D648" s="80" t="s">
        <v>50151</v>
      </c>
    </row>
    <row r="649" spans="1:4" ht="13.5" x14ac:dyDescent="0.25">
      <c r="A649" s="79" t="s">
        <v>41142</v>
      </c>
      <c r="B649" s="79" t="s">
        <v>445</v>
      </c>
      <c r="C649" s="79" t="s">
        <v>43</v>
      </c>
      <c r="D649" s="80" t="s">
        <v>50152</v>
      </c>
    </row>
    <row r="650" spans="1:4" ht="13.5" x14ac:dyDescent="0.25">
      <c r="A650" s="79" t="s">
        <v>41143</v>
      </c>
      <c r="B650" s="79" t="s">
        <v>446</v>
      </c>
      <c r="C650" s="79" t="s">
        <v>43</v>
      </c>
      <c r="D650" s="80" t="s">
        <v>6031</v>
      </c>
    </row>
    <row r="651" spans="1:4" ht="13.5" x14ac:dyDescent="0.25">
      <c r="A651" s="79" t="s">
        <v>41144</v>
      </c>
      <c r="B651" s="79" t="s">
        <v>447</v>
      </c>
      <c r="C651" s="79" t="s">
        <v>43</v>
      </c>
      <c r="D651" s="80" t="s">
        <v>9257</v>
      </c>
    </row>
    <row r="652" spans="1:4" ht="13.5" x14ac:dyDescent="0.25">
      <c r="A652" s="79" t="s">
        <v>41145</v>
      </c>
      <c r="B652" s="79" t="s">
        <v>449</v>
      </c>
      <c r="C652" s="79" t="s">
        <v>43</v>
      </c>
      <c r="D652" s="80" t="s">
        <v>6657</v>
      </c>
    </row>
    <row r="653" spans="1:4" ht="13.5" x14ac:dyDescent="0.25">
      <c r="A653" s="79" t="s">
        <v>41146</v>
      </c>
      <c r="B653" s="79" t="s">
        <v>451</v>
      </c>
      <c r="C653" s="79" t="s">
        <v>44</v>
      </c>
      <c r="D653" s="80" t="s">
        <v>50153</v>
      </c>
    </row>
    <row r="654" spans="1:4" ht="13.5" x14ac:dyDescent="0.25">
      <c r="A654" s="79" t="s">
        <v>41147</v>
      </c>
      <c r="B654" s="79" t="s">
        <v>452</v>
      </c>
      <c r="C654" s="79" t="s">
        <v>44</v>
      </c>
      <c r="D654" s="80" t="s">
        <v>33794</v>
      </c>
    </row>
    <row r="655" spans="1:4" ht="13.5" x14ac:dyDescent="0.25">
      <c r="A655" s="79" t="s">
        <v>41148</v>
      </c>
      <c r="B655" s="79" t="s">
        <v>453</v>
      </c>
      <c r="C655" s="79" t="s">
        <v>44</v>
      </c>
      <c r="D655" s="80" t="s">
        <v>50154</v>
      </c>
    </row>
    <row r="656" spans="1:4" ht="13.5" x14ac:dyDescent="0.25">
      <c r="A656" s="79" t="s">
        <v>41149</v>
      </c>
      <c r="B656" s="79" t="s">
        <v>40</v>
      </c>
      <c r="C656" s="79" t="s">
        <v>44</v>
      </c>
      <c r="D656" s="80" t="s">
        <v>33462</v>
      </c>
    </row>
    <row r="657" spans="1:4" ht="13.5" x14ac:dyDescent="0.25">
      <c r="A657" s="79" t="s">
        <v>41150</v>
      </c>
      <c r="B657" s="79" t="s">
        <v>30715</v>
      </c>
      <c r="C657" s="79" t="s">
        <v>44</v>
      </c>
      <c r="D657" s="80" t="s">
        <v>30202</v>
      </c>
    </row>
    <row r="658" spans="1:4" ht="13.5" x14ac:dyDescent="0.25">
      <c r="A658" s="79" t="s">
        <v>41151</v>
      </c>
      <c r="B658" s="79" t="s">
        <v>455</v>
      </c>
      <c r="C658" s="79" t="s">
        <v>44</v>
      </c>
      <c r="D658" s="80" t="s">
        <v>950</v>
      </c>
    </row>
    <row r="659" spans="1:4" ht="13.5" x14ac:dyDescent="0.25">
      <c r="A659" s="79" t="s">
        <v>41152</v>
      </c>
      <c r="B659" s="79" t="s">
        <v>457</v>
      </c>
      <c r="C659" s="79" t="s">
        <v>44</v>
      </c>
      <c r="D659" s="80" t="s">
        <v>50155</v>
      </c>
    </row>
    <row r="660" spans="1:4" ht="13.5" x14ac:dyDescent="0.25">
      <c r="A660" s="79" t="s">
        <v>41153</v>
      </c>
      <c r="B660" s="79" t="s">
        <v>458</v>
      </c>
      <c r="C660" s="79" t="s">
        <v>44</v>
      </c>
      <c r="D660" s="80" t="s">
        <v>33764</v>
      </c>
    </row>
    <row r="661" spans="1:4" ht="13.5" x14ac:dyDescent="0.25">
      <c r="A661" s="79" t="s">
        <v>41154</v>
      </c>
      <c r="B661" s="79" t="s">
        <v>459</v>
      </c>
      <c r="C661" s="79" t="s">
        <v>44</v>
      </c>
      <c r="D661" s="80" t="s">
        <v>29880</v>
      </c>
    </row>
    <row r="662" spans="1:4" ht="13.5" x14ac:dyDescent="0.25">
      <c r="A662" s="79" t="s">
        <v>41155</v>
      </c>
      <c r="B662" s="79" t="s">
        <v>460</v>
      </c>
      <c r="C662" s="79" t="s">
        <v>44</v>
      </c>
      <c r="D662" s="80" t="s">
        <v>8078</v>
      </c>
    </row>
    <row r="663" spans="1:4" ht="13.5" x14ac:dyDescent="0.25">
      <c r="A663" s="79" t="s">
        <v>41156</v>
      </c>
      <c r="B663" s="79" t="s">
        <v>461</v>
      </c>
      <c r="C663" s="79" t="s">
        <v>44</v>
      </c>
      <c r="D663" s="80" t="s">
        <v>33435</v>
      </c>
    </row>
    <row r="664" spans="1:4" ht="13.5" x14ac:dyDescent="0.25">
      <c r="A664" s="79" t="s">
        <v>41157</v>
      </c>
      <c r="B664" s="79" t="s">
        <v>462</v>
      </c>
      <c r="C664" s="79" t="s">
        <v>44</v>
      </c>
      <c r="D664" s="80" t="s">
        <v>36103</v>
      </c>
    </row>
    <row r="665" spans="1:4" ht="13.5" x14ac:dyDescent="0.25">
      <c r="A665" s="79" t="s">
        <v>41158</v>
      </c>
      <c r="B665" s="79" t="s">
        <v>463</v>
      </c>
      <c r="C665" s="79" t="s">
        <v>44</v>
      </c>
      <c r="D665" s="80" t="s">
        <v>29746</v>
      </c>
    </row>
    <row r="666" spans="1:4" ht="13.5" x14ac:dyDescent="0.25">
      <c r="A666" s="79" t="s">
        <v>41159</v>
      </c>
      <c r="B666" s="79" t="s">
        <v>464</v>
      </c>
      <c r="C666" s="79" t="s">
        <v>44</v>
      </c>
      <c r="D666" s="80" t="s">
        <v>50156</v>
      </c>
    </row>
    <row r="667" spans="1:4" ht="13.5" x14ac:dyDescent="0.25">
      <c r="A667" s="79" t="s">
        <v>41160</v>
      </c>
      <c r="B667" s="79" t="s">
        <v>465</v>
      </c>
      <c r="C667" s="79" t="s">
        <v>44</v>
      </c>
      <c r="D667" s="80" t="s">
        <v>466</v>
      </c>
    </row>
    <row r="668" spans="1:4" ht="13.5" x14ac:dyDescent="0.25">
      <c r="A668" s="79" t="s">
        <v>41161</v>
      </c>
      <c r="B668" s="79" t="s">
        <v>467</v>
      </c>
      <c r="C668" s="79" t="s">
        <v>44</v>
      </c>
      <c r="D668" s="80" t="s">
        <v>8370</v>
      </c>
    </row>
    <row r="669" spans="1:4" ht="13.5" x14ac:dyDescent="0.25">
      <c r="A669" s="79" t="s">
        <v>41162</v>
      </c>
      <c r="B669" s="79" t="s">
        <v>468</v>
      </c>
      <c r="C669" s="79" t="s">
        <v>44</v>
      </c>
      <c r="D669" s="80" t="s">
        <v>31153</v>
      </c>
    </row>
    <row r="670" spans="1:4" ht="13.5" x14ac:dyDescent="0.25">
      <c r="A670" s="79" t="s">
        <v>41163</v>
      </c>
      <c r="B670" s="79" t="s">
        <v>469</v>
      </c>
      <c r="C670" s="79" t="s">
        <v>44</v>
      </c>
      <c r="D670" s="80" t="s">
        <v>30865</v>
      </c>
    </row>
    <row r="671" spans="1:4" ht="13.5" x14ac:dyDescent="0.25">
      <c r="A671" s="79" t="s">
        <v>41164</v>
      </c>
      <c r="B671" s="79" t="s">
        <v>470</v>
      </c>
      <c r="C671" s="79" t="s">
        <v>44</v>
      </c>
      <c r="D671" s="80" t="s">
        <v>33465</v>
      </c>
    </row>
    <row r="672" spans="1:4" ht="13.5" x14ac:dyDescent="0.25">
      <c r="A672" s="79" t="s">
        <v>41165</v>
      </c>
      <c r="B672" s="79" t="s">
        <v>471</v>
      </c>
      <c r="C672" s="79" t="s">
        <v>44</v>
      </c>
      <c r="D672" s="80" t="s">
        <v>37970</v>
      </c>
    </row>
    <row r="673" spans="1:4" ht="13.5" x14ac:dyDescent="0.25">
      <c r="A673" s="79" t="s">
        <v>41166</v>
      </c>
      <c r="B673" s="79" t="s">
        <v>472</v>
      </c>
      <c r="C673" s="79" t="s">
        <v>44</v>
      </c>
      <c r="D673" s="80" t="s">
        <v>38723</v>
      </c>
    </row>
    <row r="674" spans="1:4" ht="13.5" x14ac:dyDescent="0.25">
      <c r="A674" s="79" t="s">
        <v>41167</v>
      </c>
      <c r="B674" s="79" t="s">
        <v>473</v>
      </c>
      <c r="C674" s="79" t="s">
        <v>44</v>
      </c>
      <c r="D674" s="80" t="s">
        <v>50157</v>
      </c>
    </row>
    <row r="675" spans="1:4" ht="13.5" x14ac:dyDescent="0.25">
      <c r="A675" s="79" t="s">
        <v>41168</v>
      </c>
      <c r="B675" s="79" t="s">
        <v>474</v>
      </c>
      <c r="C675" s="79" t="s">
        <v>44</v>
      </c>
      <c r="D675" s="80" t="s">
        <v>33466</v>
      </c>
    </row>
    <row r="676" spans="1:4" ht="13.5" x14ac:dyDescent="0.25">
      <c r="A676" s="79" t="s">
        <v>41169</v>
      </c>
      <c r="B676" s="79" t="s">
        <v>476</v>
      </c>
      <c r="C676" s="79" t="s">
        <v>44</v>
      </c>
      <c r="D676" s="80" t="s">
        <v>97</v>
      </c>
    </row>
    <row r="677" spans="1:4" ht="13.5" x14ac:dyDescent="0.25">
      <c r="A677" s="79" t="s">
        <v>41170</v>
      </c>
      <c r="B677" s="79" t="s">
        <v>477</v>
      </c>
      <c r="C677" s="79" t="s">
        <v>44</v>
      </c>
      <c r="D677" s="80" t="s">
        <v>50158</v>
      </c>
    </row>
    <row r="678" spans="1:4" ht="13.5" x14ac:dyDescent="0.25">
      <c r="A678" s="79" t="s">
        <v>41171</v>
      </c>
      <c r="B678" s="79" t="s">
        <v>478</v>
      </c>
      <c r="C678" s="79" t="s">
        <v>44</v>
      </c>
      <c r="D678" s="80" t="s">
        <v>33673</v>
      </c>
    </row>
    <row r="679" spans="1:4" ht="13.5" x14ac:dyDescent="0.25">
      <c r="A679" s="79" t="s">
        <v>41172</v>
      </c>
      <c r="B679" s="79" t="s">
        <v>479</v>
      </c>
      <c r="C679" s="79" t="s">
        <v>44</v>
      </c>
      <c r="D679" s="80" t="s">
        <v>50159</v>
      </c>
    </row>
    <row r="680" spans="1:4" ht="13.5" x14ac:dyDescent="0.25">
      <c r="A680" s="79" t="s">
        <v>41173</v>
      </c>
      <c r="B680" s="79" t="s">
        <v>480</v>
      </c>
      <c r="C680" s="79" t="s">
        <v>44</v>
      </c>
      <c r="D680" s="80" t="s">
        <v>50160</v>
      </c>
    </row>
    <row r="681" spans="1:4" ht="13.5" x14ac:dyDescent="0.25">
      <c r="A681" s="79" t="s">
        <v>41174</v>
      </c>
      <c r="B681" s="79" t="s">
        <v>481</v>
      </c>
      <c r="C681" s="79" t="s">
        <v>44</v>
      </c>
      <c r="D681" s="80" t="s">
        <v>36089</v>
      </c>
    </row>
    <row r="682" spans="1:4" ht="13.5" x14ac:dyDescent="0.25">
      <c r="A682" s="79" t="s">
        <v>41175</v>
      </c>
      <c r="B682" s="79" t="s">
        <v>482</v>
      </c>
      <c r="C682" s="79" t="s">
        <v>44</v>
      </c>
      <c r="D682" s="80" t="s">
        <v>12173</v>
      </c>
    </row>
    <row r="683" spans="1:4" ht="13.5" x14ac:dyDescent="0.25">
      <c r="A683" s="79" t="s">
        <v>41176</v>
      </c>
      <c r="B683" s="79" t="s">
        <v>483</v>
      </c>
      <c r="C683" s="79" t="s">
        <v>44</v>
      </c>
      <c r="D683" s="80" t="s">
        <v>29735</v>
      </c>
    </row>
    <row r="684" spans="1:4" ht="13.5" x14ac:dyDescent="0.25">
      <c r="A684" s="79" t="s">
        <v>41177</v>
      </c>
      <c r="B684" s="79" t="s">
        <v>484</v>
      </c>
      <c r="C684" s="79" t="s">
        <v>44</v>
      </c>
      <c r="D684" s="80" t="s">
        <v>38468</v>
      </c>
    </row>
    <row r="685" spans="1:4" ht="13.5" x14ac:dyDescent="0.25">
      <c r="A685" s="79" t="s">
        <v>41178</v>
      </c>
      <c r="B685" s="79" t="s">
        <v>486</v>
      </c>
      <c r="C685" s="79" t="s">
        <v>44</v>
      </c>
      <c r="D685" s="80" t="s">
        <v>33467</v>
      </c>
    </row>
    <row r="686" spans="1:4" ht="13.5" x14ac:dyDescent="0.25">
      <c r="A686" s="79" t="s">
        <v>41179</v>
      </c>
      <c r="B686" s="79" t="s">
        <v>487</v>
      </c>
      <c r="C686" s="79" t="s">
        <v>44</v>
      </c>
      <c r="D686" s="80" t="s">
        <v>29856</v>
      </c>
    </row>
    <row r="687" spans="1:4" ht="13.5" x14ac:dyDescent="0.25">
      <c r="A687" s="79" t="s">
        <v>41180</v>
      </c>
      <c r="B687" s="79" t="s">
        <v>489</v>
      </c>
      <c r="C687" s="79" t="s">
        <v>44</v>
      </c>
      <c r="D687" s="80" t="s">
        <v>955</v>
      </c>
    </row>
    <row r="688" spans="1:4" ht="13.5" x14ac:dyDescent="0.25">
      <c r="A688" s="79" t="s">
        <v>41181</v>
      </c>
      <c r="B688" s="79" t="s">
        <v>491</v>
      </c>
      <c r="C688" s="79" t="s">
        <v>44</v>
      </c>
      <c r="D688" s="80" t="s">
        <v>29999</v>
      </c>
    </row>
    <row r="689" spans="1:4" ht="13.5" x14ac:dyDescent="0.25">
      <c r="A689" s="79" t="s">
        <v>41182</v>
      </c>
      <c r="B689" s="79" t="s">
        <v>492</v>
      </c>
      <c r="C689" s="79" t="s">
        <v>44</v>
      </c>
      <c r="D689" s="80" t="s">
        <v>50161</v>
      </c>
    </row>
    <row r="690" spans="1:4" ht="13.5" x14ac:dyDescent="0.25">
      <c r="A690" s="79" t="s">
        <v>41183</v>
      </c>
      <c r="B690" s="79" t="s">
        <v>493</v>
      </c>
      <c r="C690" s="79" t="s">
        <v>44</v>
      </c>
      <c r="D690" s="80" t="s">
        <v>738</v>
      </c>
    </row>
    <row r="691" spans="1:4" ht="13.5" x14ac:dyDescent="0.25">
      <c r="A691" s="79" t="s">
        <v>41184</v>
      </c>
      <c r="B691" s="79" t="s">
        <v>494</v>
      </c>
      <c r="C691" s="79" t="s">
        <v>44</v>
      </c>
      <c r="D691" s="80" t="s">
        <v>33468</v>
      </c>
    </row>
    <row r="692" spans="1:4" ht="13.5" x14ac:dyDescent="0.25">
      <c r="A692" s="79" t="s">
        <v>41185</v>
      </c>
      <c r="B692" s="79" t="s">
        <v>495</v>
      </c>
      <c r="C692" s="79" t="s">
        <v>44</v>
      </c>
      <c r="D692" s="80" t="s">
        <v>1121</v>
      </c>
    </row>
    <row r="693" spans="1:4" ht="13.5" x14ac:dyDescent="0.25">
      <c r="A693" s="79" t="s">
        <v>41186</v>
      </c>
      <c r="B693" s="79" t="s">
        <v>497</v>
      </c>
      <c r="C693" s="79" t="s">
        <v>44</v>
      </c>
      <c r="D693" s="80" t="s">
        <v>993</v>
      </c>
    </row>
    <row r="694" spans="1:4" ht="13.5" x14ac:dyDescent="0.25">
      <c r="A694" s="79" t="s">
        <v>41187</v>
      </c>
      <c r="B694" s="79" t="s">
        <v>499</v>
      </c>
      <c r="C694" s="79" t="s">
        <v>44</v>
      </c>
      <c r="D694" s="80" t="s">
        <v>9302</v>
      </c>
    </row>
    <row r="695" spans="1:4" ht="13.5" x14ac:dyDescent="0.25">
      <c r="A695" s="79" t="s">
        <v>41188</v>
      </c>
      <c r="B695" s="79" t="s">
        <v>501</v>
      </c>
      <c r="C695" s="79" t="s">
        <v>44</v>
      </c>
      <c r="D695" s="80" t="s">
        <v>29731</v>
      </c>
    </row>
    <row r="696" spans="1:4" ht="13.5" x14ac:dyDescent="0.25">
      <c r="A696" s="79" t="s">
        <v>41189</v>
      </c>
      <c r="B696" s="79" t="s">
        <v>502</v>
      </c>
      <c r="C696" s="79" t="s">
        <v>44</v>
      </c>
      <c r="D696" s="80" t="s">
        <v>3769</v>
      </c>
    </row>
    <row r="697" spans="1:4" ht="13.5" x14ac:dyDescent="0.25">
      <c r="A697" s="79" t="s">
        <v>41190</v>
      </c>
      <c r="B697" s="79" t="s">
        <v>504</v>
      </c>
      <c r="C697" s="79" t="s">
        <v>44</v>
      </c>
      <c r="D697" s="80" t="s">
        <v>3012</v>
      </c>
    </row>
    <row r="698" spans="1:4" ht="13.5" x14ac:dyDescent="0.25">
      <c r="A698" s="79" t="s">
        <v>41191</v>
      </c>
      <c r="B698" s="79" t="s">
        <v>506</v>
      </c>
      <c r="C698" s="79" t="s">
        <v>44</v>
      </c>
      <c r="D698" s="80" t="s">
        <v>1321</v>
      </c>
    </row>
    <row r="699" spans="1:4" ht="13.5" x14ac:dyDescent="0.25">
      <c r="A699" s="79" t="s">
        <v>41192</v>
      </c>
      <c r="B699" s="79" t="s">
        <v>508</v>
      </c>
      <c r="C699" s="79" t="s">
        <v>44</v>
      </c>
      <c r="D699" s="80" t="s">
        <v>31641</v>
      </c>
    </row>
    <row r="700" spans="1:4" ht="13.5" x14ac:dyDescent="0.25">
      <c r="A700" s="79" t="s">
        <v>41193</v>
      </c>
      <c r="B700" s="79" t="s">
        <v>509</v>
      </c>
      <c r="C700" s="79" t="s">
        <v>44</v>
      </c>
      <c r="D700" s="80" t="s">
        <v>50162</v>
      </c>
    </row>
    <row r="701" spans="1:4" ht="13.5" x14ac:dyDescent="0.25">
      <c r="A701" s="79" t="s">
        <v>41194</v>
      </c>
      <c r="B701" s="79" t="s">
        <v>30716</v>
      </c>
      <c r="C701" s="79" t="s">
        <v>44</v>
      </c>
      <c r="D701" s="80" t="s">
        <v>7141</v>
      </c>
    </row>
    <row r="702" spans="1:4" ht="13.5" x14ac:dyDescent="0.25">
      <c r="A702" s="79" t="s">
        <v>41195</v>
      </c>
      <c r="B702" s="79" t="s">
        <v>511</v>
      </c>
      <c r="C702" s="79" t="s">
        <v>44</v>
      </c>
      <c r="D702" s="80" t="s">
        <v>5029</v>
      </c>
    </row>
    <row r="703" spans="1:4" ht="13.5" x14ac:dyDescent="0.25">
      <c r="A703" s="79" t="s">
        <v>41196</v>
      </c>
      <c r="B703" s="79" t="s">
        <v>513</v>
      </c>
      <c r="C703" s="79" t="s">
        <v>44</v>
      </c>
      <c r="D703" s="80" t="s">
        <v>50163</v>
      </c>
    </row>
    <row r="704" spans="1:4" ht="13.5" x14ac:dyDescent="0.25">
      <c r="A704" s="79" t="s">
        <v>41197</v>
      </c>
      <c r="B704" s="79" t="s">
        <v>514</v>
      </c>
      <c r="C704" s="79" t="s">
        <v>44</v>
      </c>
      <c r="D704" s="80" t="s">
        <v>37943</v>
      </c>
    </row>
    <row r="705" spans="1:4" ht="13.5" x14ac:dyDescent="0.25">
      <c r="A705" s="79" t="s">
        <v>41198</v>
      </c>
      <c r="B705" s="79" t="s">
        <v>515</v>
      </c>
      <c r="C705" s="79" t="s">
        <v>44</v>
      </c>
      <c r="D705" s="80" t="s">
        <v>50164</v>
      </c>
    </row>
    <row r="706" spans="1:4" ht="13.5" x14ac:dyDescent="0.25">
      <c r="A706" s="79" t="s">
        <v>41199</v>
      </c>
      <c r="B706" s="79" t="s">
        <v>516</v>
      </c>
      <c r="C706" s="79" t="s">
        <v>44</v>
      </c>
      <c r="D706" s="80" t="s">
        <v>750</v>
      </c>
    </row>
    <row r="707" spans="1:4" ht="13.5" x14ac:dyDescent="0.25">
      <c r="A707" s="79" t="s">
        <v>41200</v>
      </c>
      <c r="B707" s="79" t="s">
        <v>518</v>
      </c>
      <c r="C707" s="79" t="s">
        <v>44</v>
      </c>
      <c r="D707" s="80" t="s">
        <v>50165</v>
      </c>
    </row>
    <row r="708" spans="1:4" ht="13.5" x14ac:dyDescent="0.25">
      <c r="A708" s="79" t="s">
        <v>41201</v>
      </c>
      <c r="B708" s="79" t="s">
        <v>519</v>
      </c>
      <c r="C708" s="79" t="s">
        <v>44</v>
      </c>
      <c r="D708" s="80" t="s">
        <v>50166</v>
      </c>
    </row>
    <row r="709" spans="1:4" ht="13.5" x14ac:dyDescent="0.25">
      <c r="A709" s="79" t="s">
        <v>41202</v>
      </c>
      <c r="B709" s="79" t="s">
        <v>520</v>
      </c>
      <c r="C709" s="79" t="s">
        <v>44</v>
      </c>
      <c r="D709" s="80" t="s">
        <v>50167</v>
      </c>
    </row>
    <row r="710" spans="1:4" ht="13.5" x14ac:dyDescent="0.25">
      <c r="A710" s="79" t="s">
        <v>41203</v>
      </c>
      <c r="B710" s="79" t="s">
        <v>521</v>
      </c>
      <c r="C710" s="79" t="s">
        <v>44</v>
      </c>
      <c r="D710" s="80" t="s">
        <v>50168</v>
      </c>
    </row>
    <row r="711" spans="1:4" ht="13.5" x14ac:dyDescent="0.25">
      <c r="A711" s="79" t="s">
        <v>41204</v>
      </c>
      <c r="B711" s="79" t="s">
        <v>522</v>
      </c>
      <c r="C711" s="79" t="s">
        <v>44</v>
      </c>
      <c r="D711" s="80" t="s">
        <v>37824</v>
      </c>
    </row>
    <row r="712" spans="1:4" ht="13.5" x14ac:dyDescent="0.25">
      <c r="A712" s="79" t="s">
        <v>41205</v>
      </c>
      <c r="B712" s="79" t="s">
        <v>523</v>
      </c>
      <c r="C712" s="79" t="s">
        <v>44</v>
      </c>
      <c r="D712" s="80" t="s">
        <v>151</v>
      </c>
    </row>
    <row r="713" spans="1:4" ht="13.5" x14ac:dyDescent="0.25">
      <c r="A713" s="79" t="s">
        <v>41206</v>
      </c>
      <c r="B713" s="79" t="s">
        <v>525</v>
      </c>
      <c r="C713" s="79" t="s">
        <v>44</v>
      </c>
      <c r="D713" s="80" t="s">
        <v>48471</v>
      </c>
    </row>
    <row r="714" spans="1:4" ht="13.5" x14ac:dyDescent="0.25">
      <c r="A714" s="79" t="s">
        <v>41207</v>
      </c>
      <c r="B714" s="79" t="s">
        <v>526</v>
      </c>
      <c r="C714" s="79" t="s">
        <v>44</v>
      </c>
      <c r="D714" s="80" t="s">
        <v>33625</v>
      </c>
    </row>
    <row r="715" spans="1:4" ht="13.5" x14ac:dyDescent="0.25">
      <c r="A715" s="79" t="s">
        <v>41208</v>
      </c>
      <c r="B715" s="79" t="s">
        <v>527</v>
      </c>
      <c r="C715" s="79" t="s">
        <v>44</v>
      </c>
      <c r="D715" s="80" t="s">
        <v>393</v>
      </c>
    </row>
    <row r="716" spans="1:4" ht="13.5" x14ac:dyDescent="0.25">
      <c r="A716" s="79" t="s">
        <v>41209</v>
      </c>
      <c r="B716" s="79" t="s">
        <v>529</v>
      </c>
      <c r="C716" s="79" t="s">
        <v>44</v>
      </c>
      <c r="D716" s="80" t="s">
        <v>7713</v>
      </c>
    </row>
    <row r="717" spans="1:4" ht="13.5" x14ac:dyDescent="0.25">
      <c r="A717" s="79" t="s">
        <v>41210</v>
      </c>
      <c r="B717" s="79" t="s">
        <v>531</v>
      </c>
      <c r="C717" s="79" t="s">
        <v>44</v>
      </c>
      <c r="D717" s="80" t="s">
        <v>50169</v>
      </c>
    </row>
    <row r="718" spans="1:4" ht="13.5" x14ac:dyDescent="0.25">
      <c r="A718" s="79" t="s">
        <v>41211</v>
      </c>
      <c r="B718" s="79" t="s">
        <v>532</v>
      </c>
      <c r="C718" s="79" t="s">
        <v>44</v>
      </c>
      <c r="D718" s="80" t="s">
        <v>9235</v>
      </c>
    </row>
    <row r="719" spans="1:4" ht="13.5" x14ac:dyDescent="0.25">
      <c r="A719" s="79" t="s">
        <v>41212</v>
      </c>
      <c r="B719" s="79" t="s">
        <v>534</v>
      </c>
      <c r="C719" s="79" t="s">
        <v>44</v>
      </c>
      <c r="D719" s="80" t="s">
        <v>2841</v>
      </c>
    </row>
    <row r="720" spans="1:4" ht="13.5" x14ac:dyDescent="0.25">
      <c r="A720" s="79" t="s">
        <v>41213</v>
      </c>
      <c r="B720" s="79" t="s">
        <v>535</v>
      </c>
      <c r="C720" s="79" t="s">
        <v>44</v>
      </c>
      <c r="D720" s="80" t="s">
        <v>6001</v>
      </c>
    </row>
    <row r="721" spans="1:4" ht="13.5" x14ac:dyDescent="0.25">
      <c r="A721" s="79" t="s">
        <v>41214</v>
      </c>
      <c r="B721" s="79" t="s">
        <v>536</v>
      </c>
      <c r="C721" s="79" t="s">
        <v>44</v>
      </c>
      <c r="D721" s="80" t="s">
        <v>3785</v>
      </c>
    </row>
    <row r="722" spans="1:4" ht="13.5" x14ac:dyDescent="0.25">
      <c r="A722" s="79" t="s">
        <v>41215</v>
      </c>
      <c r="B722" s="79" t="s">
        <v>537</v>
      </c>
      <c r="C722" s="79" t="s">
        <v>44</v>
      </c>
      <c r="D722" s="80" t="s">
        <v>4623</v>
      </c>
    </row>
    <row r="723" spans="1:4" ht="13.5" x14ac:dyDescent="0.25">
      <c r="A723" s="79" t="s">
        <v>41216</v>
      </c>
      <c r="B723" s="79" t="s">
        <v>539</v>
      </c>
      <c r="C723" s="79" t="s">
        <v>44</v>
      </c>
      <c r="D723" s="80" t="s">
        <v>36495</v>
      </c>
    </row>
    <row r="724" spans="1:4" ht="13.5" x14ac:dyDescent="0.25">
      <c r="A724" s="79" t="s">
        <v>41217</v>
      </c>
      <c r="B724" s="79" t="s">
        <v>541</v>
      </c>
      <c r="C724" s="79" t="s">
        <v>44</v>
      </c>
      <c r="D724" s="80" t="s">
        <v>50170</v>
      </c>
    </row>
    <row r="725" spans="1:4" ht="13.5" x14ac:dyDescent="0.25">
      <c r="A725" s="79" t="s">
        <v>41218</v>
      </c>
      <c r="B725" s="79" t="s">
        <v>542</v>
      </c>
      <c r="C725" s="79" t="s">
        <v>44</v>
      </c>
      <c r="D725" s="80" t="s">
        <v>50171</v>
      </c>
    </row>
    <row r="726" spans="1:4" ht="13.5" x14ac:dyDescent="0.25">
      <c r="A726" s="79" t="s">
        <v>41219</v>
      </c>
      <c r="B726" s="79" t="s">
        <v>543</v>
      </c>
      <c r="C726" s="79" t="s">
        <v>44</v>
      </c>
      <c r="D726" s="80" t="s">
        <v>50172</v>
      </c>
    </row>
    <row r="727" spans="1:4" ht="13.5" x14ac:dyDescent="0.25">
      <c r="A727" s="79" t="s">
        <v>41220</v>
      </c>
      <c r="B727" s="79" t="s">
        <v>544</v>
      </c>
      <c r="C727" s="79" t="s">
        <v>44</v>
      </c>
      <c r="D727" s="80" t="s">
        <v>50173</v>
      </c>
    </row>
    <row r="728" spans="1:4" ht="13.5" x14ac:dyDescent="0.25">
      <c r="A728" s="79" t="s">
        <v>41221</v>
      </c>
      <c r="B728" s="79" t="s">
        <v>545</v>
      </c>
      <c r="C728" s="79" t="s">
        <v>44</v>
      </c>
      <c r="D728" s="80" t="s">
        <v>2593</v>
      </c>
    </row>
    <row r="729" spans="1:4" ht="13.5" x14ac:dyDescent="0.25">
      <c r="A729" s="79" t="s">
        <v>41222</v>
      </c>
      <c r="B729" s="79" t="s">
        <v>547</v>
      </c>
      <c r="C729" s="79" t="s">
        <v>44</v>
      </c>
      <c r="D729" s="80" t="s">
        <v>12115</v>
      </c>
    </row>
    <row r="730" spans="1:4" ht="13.5" x14ac:dyDescent="0.25">
      <c r="A730" s="79" t="s">
        <v>41223</v>
      </c>
      <c r="B730" s="79" t="s">
        <v>549</v>
      </c>
      <c r="C730" s="79" t="s">
        <v>44</v>
      </c>
      <c r="D730" s="80" t="s">
        <v>7239</v>
      </c>
    </row>
    <row r="731" spans="1:4" ht="13.5" x14ac:dyDescent="0.25">
      <c r="A731" s="79" t="s">
        <v>41224</v>
      </c>
      <c r="B731" s="79" t="s">
        <v>550</v>
      </c>
      <c r="C731" s="79" t="s">
        <v>44</v>
      </c>
      <c r="D731" s="80" t="s">
        <v>4919</v>
      </c>
    </row>
    <row r="732" spans="1:4" ht="13.5" x14ac:dyDescent="0.25">
      <c r="A732" s="79" t="s">
        <v>41225</v>
      </c>
      <c r="B732" s="79" t="s">
        <v>552</v>
      </c>
      <c r="C732" s="79" t="s">
        <v>44</v>
      </c>
      <c r="D732" s="80" t="s">
        <v>37972</v>
      </c>
    </row>
    <row r="733" spans="1:4" ht="13.5" x14ac:dyDescent="0.25">
      <c r="A733" s="79" t="s">
        <v>41226</v>
      </c>
      <c r="B733" s="79" t="s">
        <v>553</v>
      </c>
      <c r="C733" s="79" t="s">
        <v>44</v>
      </c>
      <c r="D733" s="80" t="s">
        <v>554</v>
      </c>
    </row>
    <row r="734" spans="1:4" ht="13.5" x14ac:dyDescent="0.25">
      <c r="A734" s="79" t="s">
        <v>41227</v>
      </c>
      <c r="B734" s="79" t="s">
        <v>555</v>
      </c>
      <c r="C734" s="79" t="s">
        <v>44</v>
      </c>
      <c r="D734" s="80" t="s">
        <v>7116</v>
      </c>
    </row>
    <row r="735" spans="1:4" ht="13.5" x14ac:dyDescent="0.25">
      <c r="A735" s="79" t="s">
        <v>41228</v>
      </c>
      <c r="B735" s="79" t="s">
        <v>557</v>
      </c>
      <c r="C735" s="79" t="s">
        <v>44</v>
      </c>
      <c r="D735" s="80" t="s">
        <v>31626</v>
      </c>
    </row>
    <row r="736" spans="1:4" ht="13.5" x14ac:dyDescent="0.25">
      <c r="A736" s="79" t="s">
        <v>41229</v>
      </c>
      <c r="B736" s="79" t="s">
        <v>558</v>
      </c>
      <c r="C736" s="79" t="s">
        <v>44</v>
      </c>
      <c r="D736" s="80" t="s">
        <v>50174</v>
      </c>
    </row>
    <row r="737" spans="1:4" ht="13.5" x14ac:dyDescent="0.25">
      <c r="A737" s="79" t="s">
        <v>41230</v>
      </c>
      <c r="B737" s="79" t="s">
        <v>559</v>
      </c>
      <c r="C737" s="79" t="s">
        <v>44</v>
      </c>
      <c r="D737" s="80" t="s">
        <v>36707</v>
      </c>
    </row>
    <row r="738" spans="1:4" ht="13.5" x14ac:dyDescent="0.25">
      <c r="A738" s="79" t="s">
        <v>41231</v>
      </c>
      <c r="B738" s="79" t="s">
        <v>560</v>
      </c>
      <c r="C738" s="79" t="s">
        <v>44</v>
      </c>
      <c r="D738" s="80" t="s">
        <v>50175</v>
      </c>
    </row>
    <row r="739" spans="1:4" ht="13.5" x14ac:dyDescent="0.25">
      <c r="A739" s="79" t="s">
        <v>41232</v>
      </c>
      <c r="B739" s="79" t="s">
        <v>561</v>
      </c>
      <c r="C739" s="79" t="s">
        <v>44</v>
      </c>
      <c r="D739" s="80" t="s">
        <v>30956</v>
      </c>
    </row>
    <row r="740" spans="1:4" ht="13.5" x14ac:dyDescent="0.25">
      <c r="A740" s="79" t="s">
        <v>41233</v>
      </c>
      <c r="B740" s="79" t="s">
        <v>562</v>
      </c>
      <c r="C740" s="79" t="s">
        <v>44</v>
      </c>
      <c r="D740" s="80" t="s">
        <v>50176</v>
      </c>
    </row>
    <row r="741" spans="1:4" ht="13.5" x14ac:dyDescent="0.25">
      <c r="A741" s="79" t="s">
        <v>41234</v>
      </c>
      <c r="B741" s="79" t="s">
        <v>563</v>
      </c>
      <c r="C741" s="79" t="s">
        <v>44</v>
      </c>
      <c r="D741" s="80" t="s">
        <v>39809</v>
      </c>
    </row>
    <row r="742" spans="1:4" ht="13.5" x14ac:dyDescent="0.25">
      <c r="A742" s="79" t="s">
        <v>41235</v>
      </c>
      <c r="B742" s="79" t="s">
        <v>564</v>
      </c>
      <c r="C742" s="79" t="s">
        <v>44</v>
      </c>
      <c r="D742" s="80" t="s">
        <v>565</v>
      </c>
    </row>
    <row r="743" spans="1:4" ht="13.5" x14ac:dyDescent="0.25">
      <c r="A743" s="79" t="s">
        <v>41236</v>
      </c>
      <c r="B743" s="79" t="s">
        <v>566</v>
      </c>
      <c r="C743" s="79" t="s">
        <v>44</v>
      </c>
      <c r="D743" s="80" t="s">
        <v>31149</v>
      </c>
    </row>
    <row r="744" spans="1:4" ht="13.5" x14ac:dyDescent="0.25">
      <c r="A744" s="79" t="s">
        <v>41237</v>
      </c>
      <c r="B744" s="79" t="s">
        <v>567</v>
      </c>
      <c r="C744" s="79" t="s">
        <v>44</v>
      </c>
      <c r="D744" s="80" t="s">
        <v>9826</v>
      </c>
    </row>
    <row r="745" spans="1:4" ht="13.5" x14ac:dyDescent="0.25">
      <c r="A745" s="79" t="s">
        <v>41238</v>
      </c>
      <c r="B745" s="79" t="s">
        <v>569</v>
      </c>
      <c r="C745" s="79" t="s">
        <v>44</v>
      </c>
      <c r="D745" s="80" t="s">
        <v>456</v>
      </c>
    </row>
    <row r="746" spans="1:4" ht="13.5" x14ac:dyDescent="0.25">
      <c r="A746" s="79" t="s">
        <v>41239</v>
      </c>
      <c r="B746" s="79" t="s">
        <v>571</v>
      </c>
      <c r="C746" s="79" t="s">
        <v>44</v>
      </c>
      <c r="D746" s="80" t="s">
        <v>50177</v>
      </c>
    </row>
    <row r="747" spans="1:4" ht="13.5" x14ac:dyDescent="0.25">
      <c r="A747" s="79" t="s">
        <v>41240</v>
      </c>
      <c r="B747" s="79" t="s">
        <v>572</v>
      </c>
      <c r="C747" s="79" t="s">
        <v>44</v>
      </c>
      <c r="D747" s="80" t="s">
        <v>33925</v>
      </c>
    </row>
    <row r="748" spans="1:4" ht="13.5" x14ac:dyDescent="0.25">
      <c r="A748" s="79" t="s">
        <v>41241</v>
      </c>
      <c r="B748" s="79" t="s">
        <v>573</v>
      </c>
      <c r="C748" s="79" t="s">
        <v>44</v>
      </c>
      <c r="D748" s="80" t="s">
        <v>31350</v>
      </c>
    </row>
    <row r="749" spans="1:4" ht="13.5" x14ac:dyDescent="0.25">
      <c r="A749" s="79" t="s">
        <v>41242</v>
      </c>
      <c r="B749" s="79" t="s">
        <v>574</v>
      </c>
      <c r="C749" s="79" t="s">
        <v>44</v>
      </c>
      <c r="D749" s="80" t="s">
        <v>575</v>
      </c>
    </row>
    <row r="750" spans="1:4" ht="13.5" x14ac:dyDescent="0.25">
      <c r="A750" s="79" t="s">
        <v>41243</v>
      </c>
      <c r="B750" s="79" t="s">
        <v>576</v>
      </c>
      <c r="C750" s="79" t="s">
        <v>44</v>
      </c>
      <c r="D750" s="80" t="s">
        <v>577</v>
      </c>
    </row>
    <row r="751" spans="1:4" ht="13.5" x14ac:dyDescent="0.25">
      <c r="A751" s="79" t="s">
        <v>41244</v>
      </c>
      <c r="B751" s="79" t="s">
        <v>578</v>
      </c>
      <c r="C751" s="79" t="s">
        <v>44</v>
      </c>
      <c r="D751" s="80" t="s">
        <v>50178</v>
      </c>
    </row>
    <row r="752" spans="1:4" ht="13.5" x14ac:dyDescent="0.25">
      <c r="A752" s="79" t="s">
        <v>41245</v>
      </c>
      <c r="B752" s="79" t="s">
        <v>579</v>
      </c>
      <c r="C752" s="79" t="s">
        <v>44</v>
      </c>
      <c r="D752" s="80" t="s">
        <v>50179</v>
      </c>
    </row>
    <row r="753" spans="1:4" ht="13.5" x14ac:dyDescent="0.25">
      <c r="A753" s="79" t="s">
        <v>41246</v>
      </c>
      <c r="B753" s="79" t="s">
        <v>580</v>
      </c>
      <c r="C753" s="79" t="s">
        <v>44</v>
      </c>
      <c r="D753" s="80" t="s">
        <v>1455</v>
      </c>
    </row>
    <row r="754" spans="1:4" ht="13.5" x14ac:dyDescent="0.25">
      <c r="A754" s="79" t="s">
        <v>41247</v>
      </c>
      <c r="B754" s="79" t="s">
        <v>582</v>
      </c>
      <c r="C754" s="79" t="s">
        <v>44</v>
      </c>
      <c r="D754" s="80" t="s">
        <v>30070</v>
      </c>
    </row>
    <row r="755" spans="1:4" ht="13.5" x14ac:dyDescent="0.25">
      <c r="A755" s="79" t="s">
        <v>41248</v>
      </c>
      <c r="B755" s="79" t="s">
        <v>583</v>
      </c>
      <c r="C755" s="79" t="s">
        <v>44</v>
      </c>
      <c r="D755" s="80" t="s">
        <v>31979</v>
      </c>
    </row>
    <row r="756" spans="1:4" ht="13.5" x14ac:dyDescent="0.25">
      <c r="A756" s="79" t="s">
        <v>41249</v>
      </c>
      <c r="B756" s="79" t="s">
        <v>584</v>
      </c>
      <c r="C756" s="79" t="s">
        <v>44</v>
      </c>
      <c r="D756" s="80" t="s">
        <v>3597</v>
      </c>
    </row>
    <row r="757" spans="1:4" ht="13.5" x14ac:dyDescent="0.25">
      <c r="A757" s="79" t="s">
        <v>41250</v>
      </c>
      <c r="B757" s="79" t="s">
        <v>585</v>
      </c>
      <c r="C757" s="79" t="s">
        <v>44</v>
      </c>
      <c r="D757" s="80" t="s">
        <v>50180</v>
      </c>
    </row>
    <row r="758" spans="1:4" ht="13.5" x14ac:dyDescent="0.25">
      <c r="A758" s="79" t="s">
        <v>41251</v>
      </c>
      <c r="B758" s="79" t="s">
        <v>586</v>
      </c>
      <c r="C758" s="79" t="s">
        <v>44</v>
      </c>
      <c r="D758" s="80" t="s">
        <v>50181</v>
      </c>
    </row>
    <row r="759" spans="1:4" ht="13.5" x14ac:dyDescent="0.25">
      <c r="A759" s="79" t="s">
        <v>41252</v>
      </c>
      <c r="B759" s="79" t="s">
        <v>30719</v>
      </c>
      <c r="C759" s="79" t="s">
        <v>44</v>
      </c>
      <c r="D759" s="80" t="s">
        <v>33853</v>
      </c>
    </row>
    <row r="760" spans="1:4" ht="13.5" x14ac:dyDescent="0.25">
      <c r="A760" s="79" t="s">
        <v>41253</v>
      </c>
      <c r="B760" s="79" t="s">
        <v>587</v>
      </c>
      <c r="C760" s="79" t="s">
        <v>44</v>
      </c>
      <c r="D760" s="80" t="s">
        <v>528</v>
      </c>
    </row>
    <row r="761" spans="1:4" ht="13.5" x14ac:dyDescent="0.25">
      <c r="A761" s="79" t="s">
        <v>41254</v>
      </c>
      <c r="B761" s="79" t="s">
        <v>589</v>
      </c>
      <c r="C761" s="79" t="s">
        <v>44</v>
      </c>
      <c r="D761" s="80" t="s">
        <v>6902</v>
      </c>
    </row>
    <row r="762" spans="1:4" ht="13.5" x14ac:dyDescent="0.25">
      <c r="A762" s="79" t="s">
        <v>41255</v>
      </c>
      <c r="B762" s="79" t="s">
        <v>591</v>
      </c>
      <c r="C762" s="79" t="s">
        <v>44</v>
      </c>
      <c r="D762" s="80" t="s">
        <v>548</v>
      </c>
    </row>
    <row r="763" spans="1:4" ht="13.5" x14ac:dyDescent="0.25">
      <c r="A763" s="79" t="s">
        <v>41256</v>
      </c>
      <c r="B763" s="79" t="s">
        <v>593</v>
      </c>
      <c r="C763" s="79" t="s">
        <v>44</v>
      </c>
      <c r="D763" s="80" t="s">
        <v>50182</v>
      </c>
    </row>
    <row r="764" spans="1:4" ht="13.5" x14ac:dyDescent="0.25">
      <c r="A764" s="79" t="s">
        <v>41257</v>
      </c>
      <c r="B764" s="79" t="s">
        <v>594</v>
      </c>
      <c r="C764" s="79" t="s">
        <v>44</v>
      </c>
      <c r="D764" s="80" t="s">
        <v>48588</v>
      </c>
    </row>
    <row r="765" spans="1:4" ht="13.5" x14ac:dyDescent="0.25">
      <c r="A765" s="79" t="s">
        <v>41258</v>
      </c>
      <c r="B765" s="79" t="s">
        <v>595</v>
      </c>
      <c r="C765" s="79" t="s">
        <v>44</v>
      </c>
      <c r="D765" s="80" t="s">
        <v>33792</v>
      </c>
    </row>
    <row r="766" spans="1:4" ht="13.5" x14ac:dyDescent="0.25">
      <c r="A766" s="79" t="s">
        <v>41259</v>
      </c>
      <c r="B766" s="79" t="s">
        <v>596</v>
      </c>
      <c r="C766" s="79" t="s">
        <v>44</v>
      </c>
      <c r="D766" s="80" t="s">
        <v>37862</v>
      </c>
    </row>
    <row r="767" spans="1:4" ht="13.5" x14ac:dyDescent="0.25">
      <c r="A767" s="79" t="s">
        <v>41260</v>
      </c>
      <c r="B767" s="79" t="s">
        <v>597</v>
      </c>
      <c r="C767" s="79" t="s">
        <v>44</v>
      </c>
      <c r="D767" s="80" t="s">
        <v>1297</v>
      </c>
    </row>
    <row r="768" spans="1:4" ht="13.5" x14ac:dyDescent="0.25">
      <c r="A768" s="79" t="s">
        <v>41261</v>
      </c>
      <c r="B768" s="79" t="s">
        <v>599</v>
      </c>
      <c r="C768" s="79" t="s">
        <v>44</v>
      </c>
      <c r="D768" s="80" t="s">
        <v>50183</v>
      </c>
    </row>
    <row r="769" spans="1:4" ht="13.5" x14ac:dyDescent="0.25">
      <c r="A769" s="79" t="s">
        <v>41262</v>
      </c>
      <c r="B769" s="79" t="s">
        <v>600</v>
      </c>
      <c r="C769" s="79" t="s">
        <v>44</v>
      </c>
      <c r="D769" s="80" t="s">
        <v>31976</v>
      </c>
    </row>
    <row r="770" spans="1:4" ht="13.5" x14ac:dyDescent="0.25">
      <c r="A770" s="79" t="s">
        <v>41263</v>
      </c>
      <c r="B770" s="79" t="s">
        <v>601</v>
      </c>
      <c r="C770" s="79" t="s">
        <v>44</v>
      </c>
      <c r="D770" s="80" t="s">
        <v>3423</v>
      </c>
    </row>
    <row r="771" spans="1:4" ht="13.5" x14ac:dyDescent="0.25">
      <c r="A771" s="79" t="s">
        <v>41264</v>
      </c>
      <c r="B771" s="79" t="s">
        <v>603</v>
      </c>
      <c r="C771" s="79" t="s">
        <v>44</v>
      </c>
      <c r="D771" s="80" t="s">
        <v>7141</v>
      </c>
    </row>
    <row r="772" spans="1:4" ht="13.5" x14ac:dyDescent="0.25">
      <c r="A772" s="79" t="s">
        <v>41265</v>
      </c>
      <c r="B772" s="79" t="s">
        <v>604</v>
      </c>
      <c r="C772" s="79" t="s">
        <v>44</v>
      </c>
      <c r="D772" s="80" t="s">
        <v>554</v>
      </c>
    </row>
    <row r="773" spans="1:4" ht="13.5" x14ac:dyDescent="0.25">
      <c r="A773" s="79" t="s">
        <v>41266</v>
      </c>
      <c r="B773" s="79" t="s">
        <v>606</v>
      </c>
      <c r="C773" s="79" t="s">
        <v>44</v>
      </c>
      <c r="D773" s="80" t="s">
        <v>9529</v>
      </c>
    </row>
    <row r="774" spans="1:4" ht="13.5" x14ac:dyDescent="0.25">
      <c r="A774" s="79" t="s">
        <v>41267</v>
      </c>
      <c r="B774" s="79" t="s">
        <v>607</v>
      </c>
      <c r="C774" s="79" t="s">
        <v>44</v>
      </c>
      <c r="D774" s="80" t="s">
        <v>38732</v>
      </c>
    </row>
    <row r="775" spans="1:4" ht="13.5" x14ac:dyDescent="0.25">
      <c r="A775" s="79" t="s">
        <v>41268</v>
      </c>
      <c r="B775" s="79" t="s">
        <v>608</v>
      </c>
      <c r="C775" s="79" t="s">
        <v>44</v>
      </c>
      <c r="D775" s="80" t="s">
        <v>33476</v>
      </c>
    </row>
    <row r="776" spans="1:4" ht="13.5" x14ac:dyDescent="0.25">
      <c r="A776" s="79" t="s">
        <v>41269</v>
      </c>
      <c r="B776" s="79" t="s">
        <v>609</v>
      </c>
      <c r="C776" s="79" t="s">
        <v>44</v>
      </c>
      <c r="D776" s="80" t="s">
        <v>40285</v>
      </c>
    </row>
    <row r="777" spans="1:4" ht="13.5" x14ac:dyDescent="0.25">
      <c r="A777" s="79" t="s">
        <v>41270</v>
      </c>
      <c r="B777" s="79" t="s">
        <v>30720</v>
      </c>
      <c r="C777" s="79" t="s">
        <v>44</v>
      </c>
      <c r="D777" s="80" t="s">
        <v>33477</v>
      </c>
    </row>
    <row r="778" spans="1:4" ht="13.5" x14ac:dyDescent="0.25">
      <c r="A778" s="79" t="s">
        <v>41271</v>
      </c>
      <c r="B778" s="79" t="s">
        <v>611</v>
      </c>
      <c r="C778" s="79" t="s">
        <v>44</v>
      </c>
      <c r="D778" s="80" t="s">
        <v>33479</v>
      </c>
    </row>
    <row r="779" spans="1:4" ht="13.5" x14ac:dyDescent="0.25">
      <c r="A779" s="79" t="s">
        <v>41272</v>
      </c>
      <c r="B779" s="79" t="s">
        <v>613</v>
      </c>
      <c r="C779" s="79" t="s">
        <v>44</v>
      </c>
      <c r="D779" s="80" t="s">
        <v>3838</v>
      </c>
    </row>
    <row r="780" spans="1:4" ht="13.5" x14ac:dyDescent="0.25">
      <c r="A780" s="79" t="s">
        <v>41273</v>
      </c>
      <c r="B780" s="79" t="s">
        <v>614</v>
      </c>
      <c r="C780" s="79" t="s">
        <v>44</v>
      </c>
      <c r="D780" s="80" t="s">
        <v>31646</v>
      </c>
    </row>
    <row r="781" spans="1:4" ht="13.5" x14ac:dyDescent="0.25">
      <c r="A781" s="79" t="s">
        <v>41274</v>
      </c>
      <c r="B781" s="79" t="s">
        <v>615</v>
      </c>
      <c r="C781" s="79" t="s">
        <v>44</v>
      </c>
      <c r="D781" s="80" t="s">
        <v>50184</v>
      </c>
    </row>
    <row r="782" spans="1:4" ht="13.5" x14ac:dyDescent="0.25">
      <c r="A782" s="79" t="s">
        <v>41275</v>
      </c>
      <c r="B782" s="79" t="s">
        <v>616</v>
      </c>
      <c r="C782" s="79" t="s">
        <v>44</v>
      </c>
      <c r="D782" s="80" t="s">
        <v>50185</v>
      </c>
    </row>
    <row r="783" spans="1:4" ht="13.5" x14ac:dyDescent="0.25">
      <c r="A783" s="79" t="s">
        <v>41276</v>
      </c>
      <c r="B783" s="79" t="s">
        <v>617</v>
      </c>
      <c r="C783" s="79" t="s">
        <v>44</v>
      </c>
      <c r="D783" s="80" t="s">
        <v>50183</v>
      </c>
    </row>
    <row r="784" spans="1:4" ht="13.5" x14ac:dyDescent="0.25">
      <c r="A784" s="79" t="s">
        <v>41277</v>
      </c>
      <c r="B784" s="79" t="s">
        <v>618</v>
      </c>
      <c r="C784" s="79" t="s">
        <v>44</v>
      </c>
      <c r="D784" s="80" t="s">
        <v>33804</v>
      </c>
    </row>
    <row r="785" spans="1:4" ht="13.5" x14ac:dyDescent="0.25">
      <c r="A785" s="79" t="s">
        <v>41278</v>
      </c>
      <c r="B785" s="79" t="s">
        <v>619</v>
      </c>
      <c r="C785" s="79" t="s">
        <v>44</v>
      </c>
      <c r="D785" s="80" t="s">
        <v>33595</v>
      </c>
    </row>
    <row r="786" spans="1:4" ht="13.5" x14ac:dyDescent="0.25">
      <c r="A786" s="79" t="s">
        <v>41279</v>
      </c>
      <c r="B786" s="79" t="s">
        <v>620</v>
      </c>
      <c r="C786" s="79" t="s">
        <v>44</v>
      </c>
      <c r="D786" s="80" t="s">
        <v>50186</v>
      </c>
    </row>
    <row r="787" spans="1:4" ht="13.5" x14ac:dyDescent="0.25">
      <c r="A787" s="79" t="s">
        <v>41280</v>
      </c>
      <c r="B787" s="79" t="s">
        <v>621</v>
      </c>
      <c r="C787" s="79" t="s">
        <v>44</v>
      </c>
      <c r="D787" s="80" t="s">
        <v>39436</v>
      </c>
    </row>
    <row r="788" spans="1:4" ht="13.5" x14ac:dyDescent="0.25">
      <c r="A788" s="79" t="s">
        <v>41281</v>
      </c>
      <c r="B788" s="79" t="s">
        <v>622</v>
      </c>
      <c r="C788" s="79" t="s">
        <v>44</v>
      </c>
      <c r="D788" s="80" t="s">
        <v>33483</v>
      </c>
    </row>
    <row r="789" spans="1:4" ht="13.5" x14ac:dyDescent="0.25">
      <c r="A789" s="79" t="s">
        <v>41282</v>
      </c>
      <c r="B789" s="79" t="s">
        <v>623</v>
      </c>
      <c r="C789" s="79" t="s">
        <v>44</v>
      </c>
      <c r="D789" s="80" t="s">
        <v>624</v>
      </c>
    </row>
    <row r="790" spans="1:4" ht="13.5" x14ac:dyDescent="0.25">
      <c r="A790" s="79" t="s">
        <v>41283</v>
      </c>
      <c r="B790" s="79" t="s">
        <v>625</v>
      </c>
      <c r="C790" s="79" t="s">
        <v>44</v>
      </c>
      <c r="D790" s="80" t="s">
        <v>1190</v>
      </c>
    </row>
    <row r="791" spans="1:4" ht="13.5" x14ac:dyDescent="0.25">
      <c r="A791" s="79" t="s">
        <v>41284</v>
      </c>
      <c r="B791" s="79" t="s">
        <v>627</v>
      </c>
      <c r="C791" s="79" t="s">
        <v>44</v>
      </c>
      <c r="D791" s="80" t="s">
        <v>50187</v>
      </c>
    </row>
    <row r="792" spans="1:4" ht="13.5" x14ac:dyDescent="0.25">
      <c r="A792" s="79" t="s">
        <v>41285</v>
      </c>
      <c r="B792" s="79" t="s">
        <v>628</v>
      </c>
      <c r="C792" s="79" t="s">
        <v>44</v>
      </c>
      <c r="D792" s="80" t="s">
        <v>50188</v>
      </c>
    </row>
    <row r="793" spans="1:4" ht="13.5" x14ac:dyDescent="0.25">
      <c r="A793" s="79" t="s">
        <v>41286</v>
      </c>
      <c r="B793" s="79" t="s">
        <v>629</v>
      </c>
      <c r="C793" s="79" t="s">
        <v>44</v>
      </c>
      <c r="D793" s="80" t="s">
        <v>30219</v>
      </c>
    </row>
    <row r="794" spans="1:4" ht="13.5" x14ac:dyDescent="0.25">
      <c r="A794" s="79" t="s">
        <v>41287</v>
      </c>
      <c r="B794" s="79" t="s">
        <v>631</v>
      </c>
      <c r="C794" s="79" t="s">
        <v>44</v>
      </c>
      <c r="D794" s="80" t="s">
        <v>415</v>
      </c>
    </row>
    <row r="795" spans="1:4" ht="13.5" x14ac:dyDescent="0.25">
      <c r="A795" s="79" t="s">
        <v>41288</v>
      </c>
      <c r="B795" s="79" t="s">
        <v>632</v>
      </c>
      <c r="C795" s="79" t="s">
        <v>44</v>
      </c>
      <c r="D795" s="80" t="s">
        <v>624</v>
      </c>
    </row>
    <row r="796" spans="1:4" ht="13.5" x14ac:dyDescent="0.25">
      <c r="A796" s="79" t="s">
        <v>41289</v>
      </c>
      <c r="B796" s="79" t="s">
        <v>634</v>
      </c>
      <c r="C796" s="79" t="s">
        <v>17</v>
      </c>
      <c r="D796" s="80" t="s">
        <v>31948</v>
      </c>
    </row>
    <row r="797" spans="1:4" ht="13.5" x14ac:dyDescent="0.25">
      <c r="A797" s="79" t="s">
        <v>41290</v>
      </c>
      <c r="B797" s="79" t="s">
        <v>635</v>
      </c>
      <c r="C797" s="79" t="s">
        <v>17</v>
      </c>
      <c r="D797" s="80" t="s">
        <v>31151</v>
      </c>
    </row>
    <row r="798" spans="1:4" ht="13.5" x14ac:dyDescent="0.25">
      <c r="A798" s="79" t="s">
        <v>41291</v>
      </c>
      <c r="B798" s="79" t="s">
        <v>636</v>
      </c>
      <c r="C798" s="79" t="s">
        <v>17</v>
      </c>
      <c r="D798" s="80" t="s">
        <v>11959</v>
      </c>
    </row>
    <row r="799" spans="1:4" ht="13.5" x14ac:dyDescent="0.25">
      <c r="A799" s="79" t="s">
        <v>41292</v>
      </c>
      <c r="B799" s="79" t="s">
        <v>637</v>
      </c>
      <c r="C799" s="79" t="s">
        <v>17</v>
      </c>
      <c r="D799" s="80" t="s">
        <v>31578</v>
      </c>
    </row>
    <row r="800" spans="1:4" ht="13.5" x14ac:dyDescent="0.25">
      <c r="A800" s="79" t="s">
        <v>41293</v>
      </c>
      <c r="B800" s="79" t="s">
        <v>638</v>
      </c>
      <c r="C800" s="79" t="s">
        <v>17</v>
      </c>
      <c r="D800" s="80" t="s">
        <v>36532</v>
      </c>
    </row>
    <row r="801" spans="1:4" ht="13.5" x14ac:dyDescent="0.25">
      <c r="A801" s="79" t="s">
        <v>41294</v>
      </c>
      <c r="B801" s="79" t="s">
        <v>30721</v>
      </c>
      <c r="C801" s="79" t="s">
        <v>17</v>
      </c>
      <c r="D801" s="80" t="s">
        <v>3486</v>
      </c>
    </row>
    <row r="802" spans="1:4" ht="13.5" x14ac:dyDescent="0.25">
      <c r="A802" s="79" t="s">
        <v>41295</v>
      </c>
      <c r="B802" s="79" t="s">
        <v>640</v>
      </c>
      <c r="C802" s="79" t="s">
        <v>17</v>
      </c>
      <c r="D802" s="80" t="s">
        <v>31586</v>
      </c>
    </row>
    <row r="803" spans="1:4" ht="13.5" x14ac:dyDescent="0.25">
      <c r="A803" s="79" t="s">
        <v>41296</v>
      </c>
      <c r="B803" s="79" t="s">
        <v>641</v>
      </c>
      <c r="C803" s="79" t="s">
        <v>17</v>
      </c>
      <c r="D803" s="80" t="s">
        <v>36533</v>
      </c>
    </row>
    <row r="804" spans="1:4" ht="13.5" x14ac:dyDescent="0.25">
      <c r="A804" s="79" t="s">
        <v>41297</v>
      </c>
      <c r="B804" s="79" t="s">
        <v>643</v>
      </c>
      <c r="C804" s="79" t="s">
        <v>17</v>
      </c>
      <c r="D804" s="80" t="s">
        <v>36534</v>
      </c>
    </row>
    <row r="805" spans="1:4" ht="13.5" x14ac:dyDescent="0.25">
      <c r="A805" s="79" t="s">
        <v>41298</v>
      </c>
      <c r="B805" s="79" t="s">
        <v>644</v>
      </c>
      <c r="C805" s="79" t="s">
        <v>17</v>
      </c>
      <c r="D805" s="80" t="s">
        <v>645</v>
      </c>
    </row>
    <row r="806" spans="1:4" ht="13.5" x14ac:dyDescent="0.25">
      <c r="A806" s="79" t="s">
        <v>41299</v>
      </c>
      <c r="B806" s="79" t="s">
        <v>646</v>
      </c>
      <c r="C806" s="79" t="s">
        <v>17</v>
      </c>
      <c r="D806" s="80" t="s">
        <v>1200</v>
      </c>
    </row>
    <row r="807" spans="1:4" ht="13.5" x14ac:dyDescent="0.25">
      <c r="A807" s="79" t="s">
        <v>41300</v>
      </c>
      <c r="B807" s="79" t="s">
        <v>648</v>
      </c>
      <c r="C807" s="79" t="s">
        <v>17</v>
      </c>
      <c r="D807" s="80" t="s">
        <v>2641</v>
      </c>
    </row>
    <row r="808" spans="1:4" ht="13.5" x14ac:dyDescent="0.25">
      <c r="A808" s="79" t="s">
        <v>41301</v>
      </c>
      <c r="B808" s="79" t="s">
        <v>650</v>
      </c>
      <c r="C808" s="79" t="s">
        <v>17</v>
      </c>
      <c r="D808" s="80" t="s">
        <v>36535</v>
      </c>
    </row>
    <row r="809" spans="1:4" ht="13.5" x14ac:dyDescent="0.25">
      <c r="A809" s="79" t="s">
        <v>41302</v>
      </c>
      <c r="B809" s="79" t="s">
        <v>651</v>
      </c>
      <c r="C809" s="79" t="s">
        <v>17</v>
      </c>
      <c r="D809" s="80" t="s">
        <v>31605</v>
      </c>
    </row>
    <row r="810" spans="1:4" ht="13.5" x14ac:dyDescent="0.25">
      <c r="A810" s="79" t="s">
        <v>41303</v>
      </c>
      <c r="B810" s="79" t="s">
        <v>652</v>
      </c>
      <c r="C810" s="79" t="s">
        <v>17</v>
      </c>
      <c r="D810" s="80" t="s">
        <v>31357</v>
      </c>
    </row>
    <row r="811" spans="1:4" ht="13.5" x14ac:dyDescent="0.25">
      <c r="A811" s="79" t="s">
        <v>41304</v>
      </c>
      <c r="B811" s="79" t="s">
        <v>653</v>
      </c>
      <c r="C811" s="79" t="s">
        <v>17</v>
      </c>
      <c r="D811" s="80" t="s">
        <v>29896</v>
      </c>
    </row>
    <row r="812" spans="1:4" ht="13.5" x14ac:dyDescent="0.25">
      <c r="A812" s="79" t="s">
        <v>41305</v>
      </c>
      <c r="B812" s="79" t="s">
        <v>654</v>
      </c>
      <c r="C812" s="79" t="s">
        <v>17</v>
      </c>
      <c r="D812" s="80" t="s">
        <v>36536</v>
      </c>
    </row>
    <row r="813" spans="1:4" ht="13.5" x14ac:dyDescent="0.25">
      <c r="A813" s="79" t="s">
        <v>41306</v>
      </c>
      <c r="B813" s="79" t="s">
        <v>655</v>
      </c>
      <c r="C813" s="79" t="s">
        <v>17</v>
      </c>
      <c r="D813" s="80" t="s">
        <v>36537</v>
      </c>
    </row>
    <row r="814" spans="1:4" ht="13.5" x14ac:dyDescent="0.25">
      <c r="A814" s="79" t="s">
        <v>41307</v>
      </c>
      <c r="B814" s="79" t="s">
        <v>656</v>
      </c>
      <c r="C814" s="79" t="s">
        <v>17</v>
      </c>
      <c r="D814" s="80" t="s">
        <v>149</v>
      </c>
    </row>
    <row r="815" spans="1:4" ht="13.5" x14ac:dyDescent="0.25">
      <c r="A815" s="79" t="s">
        <v>41308</v>
      </c>
      <c r="B815" s="79" t="s">
        <v>658</v>
      </c>
      <c r="C815" s="79" t="s">
        <v>17</v>
      </c>
      <c r="D815" s="80" t="s">
        <v>36538</v>
      </c>
    </row>
    <row r="816" spans="1:4" ht="13.5" x14ac:dyDescent="0.25">
      <c r="A816" s="79" t="s">
        <v>41309</v>
      </c>
      <c r="B816" s="79" t="s">
        <v>659</v>
      </c>
      <c r="C816" s="79" t="s">
        <v>17</v>
      </c>
      <c r="D816" s="80" t="s">
        <v>36539</v>
      </c>
    </row>
    <row r="817" spans="1:4" ht="13.5" x14ac:dyDescent="0.25">
      <c r="A817" s="79" t="s">
        <v>41310</v>
      </c>
      <c r="B817" s="79" t="s">
        <v>660</v>
      </c>
      <c r="C817" s="79" t="s">
        <v>17</v>
      </c>
      <c r="D817" s="80" t="s">
        <v>33512</v>
      </c>
    </row>
    <row r="818" spans="1:4" ht="13.5" x14ac:dyDescent="0.25">
      <c r="A818" s="79" t="s">
        <v>41311</v>
      </c>
      <c r="B818" s="79" t="s">
        <v>661</v>
      </c>
      <c r="C818" s="79" t="s">
        <v>17</v>
      </c>
      <c r="D818" s="80" t="s">
        <v>36540</v>
      </c>
    </row>
    <row r="819" spans="1:4" ht="13.5" x14ac:dyDescent="0.25">
      <c r="A819" s="79" t="s">
        <v>41312</v>
      </c>
      <c r="B819" s="79" t="s">
        <v>662</v>
      </c>
      <c r="C819" s="79" t="s">
        <v>17</v>
      </c>
      <c r="D819" s="80" t="s">
        <v>36541</v>
      </c>
    </row>
    <row r="820" spans="1:4" ht="13.5" x14ac:dyDescent="0.25">
      <c r="A820" s="79" t="s">
        <v>41313</v>
      </c>
      <c r="B820" s="79" t="s">
        <v>664</v>
      </c>
      <c r="C820" s="79" t="s">
        <v>17</v>
      </c>
      <c r="D820" s="80" t="s">
        <v>665</v>
      </c>
    </row>
    <row r="821" spans="1:4" ht="13.5" x14ac:dyDescent="0.25">
      <c r="A821" s="79" t="s">
        <v>41314</v>
      </c>
      <c r="B821" s="79" t="s">
        <v>666</v>
      </c>
      <c r="C821" s="79" t="s">
        <v>17</v>
      </c>
      <c r="D821" s="80" t="s">
        <v>31952</v>
      </c>
    </row>
    <row r="822" spans="1:4" ht="13.5" x14ac:dyDescent="0.25">
      <c r="A822" s="79" t="s">
        <v>41315</v>
      </c>
      <c r="B822" s="79" t="s">
        <v>667</v>
      </c>
      <c r="C822" s="79" t="s">
        <v>17</v>
      </c>
      <c r="D822" s="80" t="s">
        <v>31319</v>
      </c>
    </row>
    <row r="823" spans="1:4" ht="13.5" x14ac:dyDescent="0.25">
      <c r="A823" s="79" t="s">
        <v>41316</v>
      </c>
      <c r="B823" s="79" t="s">
        <v>668</v>
      </c>
      <c r="C823" s="79" t="s">
        <v>17</v>
      </c>
      <c r="D823" s="80" t="s">
        <v>29988</v>
      </c>
    </row>
    <row r="824" spans="1:4" ht="13.5" x14ac:dyDescent="0.25">
      <c r="A824" s="79" t="s">
        <v>41317</v>
      </c>
      <c r="B824" s="79" t="s">
        <v>669</v>
      </c>
      <c r="C824" s="79" t="s">
        <v>17</v>
      </c>
      <c r="D824" s="80" t="s">
        <v>36542</v>
      </c>
    </row>
    <row r="825" spans="1:4" ht="13.5" x14ac:dyDescent="0.25">
      <c r="A825" s="79" t="s">
        <v>41318</v>
      </c>
      <c r="B825" s="79" t="s">
        <v>670</v>
      </c>
      <c r="C825" s="79" t="s">
        <v>17</v>
      </c>
      <c r="D825" s="80" t="s">
        <v>31953</v>
      </c>
    </row>
    <row r="826" spans="1:4" ht="13.5" x14ac:dyDescent="0.25">
      <c r="A826" s="79" t="s">
        <v>41319</v>
      </c>
      <c r="B826" s="79" t="s">
        <v>671</v>
      </c>
      <c r="C826" s="79" t="s">
        <v>17</v>
      </c>
      <c r="D826" s="80" t="s">
        <v>672</v>
      </c>
    </row>
    <row r="827" spans="1:4" ht="13.5" x14ac:dyDescent="0.25">
      <c r="A827" s="79" t="s">
        <v>41320</v>
      </c>
      <c r="B827" s="79" t="s">
        <v>673</v>
      </c>
      <c r="C827" s="79" t="s">
        <v>17</v>
      </c>
      <c r="D827" s="80" t="s">
        <v>674</v>
      </c>
    </row>
    <row r="828" spans="1:4" ht="13.5" x14ac:dyDescent="0.25">
      <c r="A828" s="79" t="s">
        <v>41321</v>
      </c>
      <c r="B828" s="79" t="s">
        <v>675</v>
      </c>
      <c r="C828" s="79" t="s">
        <v>17</v>
      </c>
      <c r="D828" s="80" t="s">
        <v>29887</v>
      </c>
    </row>
    <row r="829" spans="1:4" ht="13.5" x14ac:dyDescent="0.25">
      <c r="A829" s="79" t="s">
        <v>41322</v>
      </c>
      <c r="B829" s="79" t="s">
        <v>677</v>
      </c>
      <c r="C829" s="79" t="s">
        <v>17</v>
      </c>
      <c r="D829" s="80" t="s">
        <v>36543</v>
      </c>
    </row>
    <row r="830" spans="1:4" ht="13.5" x14ac:dyDescent="0.25">
      <c r="A830" s="79" t="s">
        <v>41323</v>
      </c>
      <c r="B830" s="79" t="s">
        <v>678</v>
      </c>
      <c r="C830" s="79" t="s">
        <v>17</v>
      </c>
      <c r="D830" s="80" t="s">
        <v>4382</v>
      </c>
    </row>
    <row r="831" spans="1:4" ht="13.5" x14ac:dyDescent="0.25">
      <c r="A831" s="79" t="s">
        <v>41324</v>
      </c>
      <c r="B831" s="79" t="s">
        <v>680</v>
      </c>
      <c r="C831" s="79" t="s">
        <v>17</v>
      </c>
      <c r="D831" s="80" t="s">
        <v>32746</v>
      </c>
    </row>
    <row r="832" spans="1:4" ht="13.5" x14ac:dyDescent="0.25">
      <c r="A832" s="79" t="s">
        <v>41325</v>
      </c>
      <c r="B832" s="79" t="s">
        <v>681</v>
      </c>
      <c r="C832" s="79" t="s">
        <v>17</v>
      </c>
      <c r="D832" s="80" t="s">
        <v>36544</v>
      </c>
    </row>
    <row r="833" spans="1:4" ht="13.5" x14ac:dyDescent="0.25">
      <c r="A833" s="79" t="s">
        <v>41326</v>
      </c>
      <c r="B833" s="79" t="s">
        <v>682</v>
      </c>
      <c r="C833" s="79" t="s">
        <v>17</v>
      </c>
      <c r="D833" s="80" t="s">
        <v>683</v>
      </c>
    </row>
    <row r="834" spans="1:4" ht="13.5" x14ac:dyDescent="0.25">
      <c r="A834" s="79" t="s">
        <v>41327</v>
      </c>
      <c r="B834" s="79" t="s">
        <v>684</v>
      </c>
      <c r="C834" s="79" t="s">
        <v>17</v>
      </c>
      <c r="D834" s="80" t="s">
        <v>10529</v>
      </c>
    </row>
    <row r="835" spans="1:4" ht="13.5" x14ac:dyDescent="0.25">
      <c r="A835" s="79" t="s">
        <v>41328</v>
      </c>
      <c r="B835" s="79" t="s">
        <v>686</v>
      </c>
      <c r="C835" s="79" t="s">
        <v>17</v>
      </c>
      <c r="D835" s="80" t="s">
        <v>33587</v>
      </c>
    </row>
    <row r="836" spans="1:4" ht="13.5" x14ac:dyDescent="0.25">
      <c r="A836" s="79" t="s">
        <v>41329</v>
      </c>
      <c r="B836" s="79" t="s">
        <v>688</v>
      </c>
      <c r="C836" s="79" t="s">
        <v>17</v>
      </c>
      <c r="D836" s="80" t="s">
        <v>36545</v>
      </c>
    </row>
    <row r="837" spans="1:4" ht="13.5" x14ac:dyDescent="0.25">
      <c r="A837" s="79" t="s">
        <v>41330</v>
      </c>
      <c r="B837" s="79" t="s">
        <v>689</v>
      </c>
      <c r="C837" s="79" t="s">
        <v>17</v>
      </c>
      <c r="D837" s="80" t="s">
        <v>6966</v>
      </c>
    </row>
    <row r="838" spans="1:4" ht="13.5" x14ac:dyDescent="0.25">
      <c r="A838" s="79" t="s">
        <v>41331</v>
      </c>
      <c r="B838" s="79" t="s">
        <v>30724</v>
      </c>
      <c r="C838" s="79" t="s">
        <v>17</v>
      </c>
      <c r="D838" s="80" t="s">
        <v>605</v>
      </c>
    </row>
    <row r="839" spans="1:4" ht="13.5" x14ac:dyDescent="0.25">
      <c r="A839" s="79" t="s">
        <v>41332</v>
      </c>
      <c r="B839" s="79" t="s">
        <v>691</v>
      </c>
      <c r="C839" s="79" t="s">
        <v>17</v>
      </c>
      <c r="D839" s="80" t="s">
        <v>1109</v>
      </c>
    </row>
    <row r="840" spans="1:4" ht="13.5" x14ac:dyDescent="0.25">
      <c r="A840" s="79" t="s">
        <v>41333</v>
      </c>
      <c r="B840" s="79" t="s">
        <v>693</v>
      </c>
      <c r="C840" s="79" t="s">
        <v>17</v>
      </c>
      <c r="D840" s="80" t="s">
        <v>36546</v>
      </c>
    </row>
    <row r="841" spans="1:4" ht="13.5" x14ac:dyDescent="0.25">
      <c r="A841" s="79" t="s">
        <v>41334</v>
      </c>
      <c r="B841" s="79" t="s">
        <v>695</v>
      </c>
      <c r="C841" s="79" t="s">
        <v>17</v>
      </c>
      <c r="D841" s="80" t="s">
        <v>3876</v>
      </c>
    </row>
    <row r="842" spans="1:4" ht="13.5" x14ac:dyDescent="0.25">
      <c r="A842" s="79" t="s">
        <v>41335</v>
      </c>
      <c r="B842" s="79" t="s">
        <v>697</v>
      </c>
      <c r="C842" s="79" t="s">
        <v>17</v>
      </c>
      <c r="D842" s="80" t="s">
        <v>36547</v>
      </c>
    </row>
    <row r="843" spans="1:4" ht="13.5" x14ac:dyDescent="0.25">
      <c r="A843" s="79" t="s">
        <v>41336</v>
      </c>
      <c r="B843" s="79" t="s">
        <v>698</v>
      </c>
      <c r="C843" s="79" t="s">
        <v>17</v>
      </c>
      <c r="D843" s="80" t="s">
        <v>699</v>
      </c>
    </row>
    <row r="844" spans="1:4" ht="13.5" x14ac:dyDescent="0.25">
      <c r="A844" s="79" t="s">
        <v>41337</v>
      </c>
      <c r="B844" s="79" t="s">
        <v>700</v>
      </c>
      <c r="C844" s="79" t="s">
        <v>17</v>
      </c>
      <c r="D844" s="80" t="s">
        <v>701</v>
      </c>
    </row>
    <row r="845" spans="1:4" ht="13.5" x14ac:dyDescent="0.25">
      <c r="A845" s="79" t="s">
        <v>41338</v>
      </c>
      <c r="B845" s="79" t="s">
        <v>702</v>
      </c>
      <c r="C845" s="79" t="s">
        <v>17</v>
      </c>
      <c r="D845" s="80" t="s">
        <v>31955</v>
      </c>
    </row>
    <row r="846" spans="1:4" ht="13.5" x14ac:dyDescent="0.25">
      <c r="A846" s="79" t="s">
        <v>41339</v>
      </c>
      <c r="B846" s="79" t="s">
        <v>703</v>
      </c>
      <c r="C846" s="79" t="s">
        <v>17</v>
      </c>
      <c r="D846" s="80" t="s">
        <v>490</v>
      </c>
    </row>
    <row r="847" spans="1:4" ht="13.5" x14ac:dyDescent="0.25">
      <c r="A847" s="79" t="s">
        <v>41340</v>
      </c>
      <c r="B847" s="79" t="s">
        <v>704</v>
      </c>
      <c r="C847" s="79" t="s">
        <v>17</v>
      </c>
      <c r="D847" s="80" t="s">
        <v>633</v>
      </c>
    </row>
    <row r="848" spans="1:4" ht="13.5" x14ac:dyDescent="0.25">
      <c r="A848" s="79" t="s">
        <v>41341</v>
      </c>
      <c r="B848" s="79" t="s">
        <v>706</v>
      </c>
      <c r="C848" s="79" t="s">
        <v>17</v>
      </c>
      <c r="D848" s="80" t="s">
        <v>588</v>
      </c>
    </row>
    <row r="849" spans="1:4" ht="13.5" x14ac:dyDescent="0.25">
      <c r="A849" s="79" t="s">
        <v>41342</v>
      </c>
      <c r="B849" s="79" t="s">
        <v>708</v>
      </c>
      <c r="C849" s="79" t="s">
        <v>17</v>
      </c>
      <c r="D849" s="80" t="s">
        <v>475</v>
      </c>
    </row>
    <row r="850" spans="1:4" ht="13.5" x14ac:dyDescent="0.25">
      <c r="A850" s="79" t="s">
        <v>41343</v>
      </c>
      <c r="B850" s="79" t="s">
        <v>709</v>
      </c>
      <c r="C850" s="79" t="s">
        <v>17</v>
      </c>
      <c r="D850" s="80" t="s">
        <v>710</v>
      </c>
    </row>
    <row r="851" spans="1:4" ht="13.5" x14ac:dyDescent="0.25">
      <c r="A851" s="79" t="s">
        <v>41344</v>
      </c>
      <c r="B851" s="79" t="s">
        <v>711</v>
      </c>
      <c r="C851" s="79" t="s">
        <v>17</v>
      </c>
      <c r="D851" s="80" t="s">
        <v>712</v>
      </c>
    </row>
    <row r="852" spans="1:4" ht="13.5" x14ac:dyDescent="0.25">
      <c r="A852" s="79" t="s">
        <v>41345</v>
      </c>
      <c r="B852" s="79" t="s">
        <v>713</v>
      </c>
      <c r="C852" s="79" t="s">
        <v>17</v>
      </c>
      <c r="D852" s="80" t="s">
        <v>31956</v>
      </c>
    </row>
    <row r="853" spans="1:4" ht="13.5" x14ac:dyDescent="0.25">
      <c r="A853" s="79" t="s">
        <v>41346</v>
      </c>
      <c r="B853" s="79" t="s">
        <v>714</v>
      </c>
      <c r="C853" s="79" t="s">
        <v>17</v>
      </c>
      <c r="D853" s="80" t="s">
        <v>36548</v>
      </c>
    </row>
    <row r="854" spans="1:4" ht="13.5" x14ac:dyDescent="0.25">
      <c r="A854" s="79" t="s">
        <v>41347</v>
      </c>
      <c r="B854" s="79" t="s">
        <v>715</v>
      </c>
      <c r="C854" s="79" t="s">
        <v>17</v>
      </c>
      <c r="D854" s="80" t="s">
        <v>12194</v>
      </c>
    </row>
    <row r="855" spans="1:4" ht="13.5" x14ac:dyDescent="0.25">
      <c r="A855" s="79" t="s">
        <v>41348</v>
      </c>
      <c r="B855" s="79" t="s">
        <v>716</v>
      </c>
      <c r="C855" s="79" t="s">
        <v>17</v>
      </c>
      <c r="D855" s="80" t="s">
        <v>1223</v>
      </c>
    </row>
    <row r="856" spans="1:4" ht="13.5" x14ac:dyDescent="0.25">
      <c r="A856" s="79" t="s">
        <v>41349</v>
      </c>
      <c r="B856" s="79" t="s">
        <v>717</v>
      </c>
      <c r="C856" s="79" t="s">
        <v>17</v>
      </c>
      <c r="D856" s="80" t="s">
        <v>36329</v>
      </c>
    </row>
    <row r="857" spans="1:4" ht="13.5" x14ac:dyDescent="0.25">
      <c r="A857" s="79" t="s">
        <v>41350</v>
      </c>
      <c r="B857" s="79" t="s">
        <v>718</v>
      </c>
      <c r="C857" s="79" t="s">
        <v>17</v>
      </c>
      <c r="D857" s="80" t="s">
        <v>36549</v>
      </c>
    </row>
    <row r="858" spans="1:4" ht="13.5" x14ac:dyDescent="0.25">
      <c r="A858" s="79" t="s">
        <v>41351</v>
      </c>
      <c r="B858" s="79" t="s">
        <v>719</v>
      </c>
      <c r="C858" s="79" t="s">
        <v>17</v>
      </c>
      <c r="D858" s="80" t="s">
        <v>30223</v>
      </c>
    </row>
    <row r="859" spans="1:4" ht="13.5" x14ac:dyDescent="0.25">
      <c r="A859" s="79" t="s">
        <v>41352</v>
      </c>
      <c r="B859" s="79" t="s">
        <v>720</v>
      </c>
      <c r="C859" s="79" t="s">
        <v>17</v>
      </c>
      <c r="D859" s="80" t="s">
        <v>4534</v>
      </c>
    </row>
    <row r="860" spans="1:4" ht="13.5" x14ac:dyDescent="0.25">
      <c r="A860" s="79" t="s">
        <v>41353</v>
      </c>
      <c r="B860" s="79" t="s">
        <v>722</v>
      </c>
      <c r="C860" s="79" t="s">
        <v>17</v>
      </c>
      <c r="D860" s="80" t="s">
        <v>3074</v>
      </c>
    </row>
    <row r="861" spans="1:4" ht="13.5" x14ac:dyDescent="0.25">
      <c r="A861" s="79" t="s">
        <v>41354</v>
      </c>
      <c r="B861" s="79" t="s">
        <v>724</v>
      </c>
      <c r="C861" s="79" t="s">
        <v>17</v>
      </c>
      <c r="D861" s="80" t="s">
        <v>32844</v>
      </c>
    </row>
    <row r="862" spans="1:4" ht="13.5" x14ac:dyDescent="0.25">
      <c r="A862" s="79" t="s">
        <v>41355</v>
      </c>
      <c r="B862" s="79" t="s">
        <v>725</v>
      </c>
      <c r="C862" s="79" t="s">
        <v>17</v>
      </c>
      <c r="D862" s="80" t="s">
        <v>29994</v>
      </c>
    </row>
    <row r="863" spans="1:4" ht="13.5" x14ac:dyDescent="0.25">
      <c r="A863" s="79" t="s">
        <v>41356</v>
      </c>
      <c r="B863" s="79" t="s">
        <v>726</v>
      </c>
      <c r="C863" s="79" t="s">
        <v>17</v>
      </c>
      <c r="D863" s="80" t="s">
        <v>36550</v>
      </c>
    </row>
    <row r="864" spans="1:4" ht="13.5" x14ac:dyDescent="0.25">
      <c r="A864" s="79" t="s">
        <v>41357</v>
      </c>
      <c r="B864" s="79" t="s">
        <v>727</v>
      </c>
      <c r="C864" s="79" t="s">
        <v>17</v>
      </c>
      <c r="D864" s="80" t="s">
        <v>36551</v>
      </c>
    </row>
    <row r="865" spans="1:4" ht="13.5" x14ac:dyDescent="0.25">
      <c r="A865" s="79" t="s">
        <v>41358</v>
      </c>
      <c r="B865" s="79" t="s">
        <v>728</v>
      </c>
      <c r="C865" s="79" t="s">
        <v>17</v>
      </c>
      <c r="D865" s="80" t="s">
        <v>729</v>
      </c>
    </row>
    <row r="866" spans="1:4" ht="13.5" x14ac:dyDescent="0.25">
      <c r="A866" s="79" t="s">
        <v>41359</v>
      </c>
      <c r="B866" s="79" t="s">
        <v>730</v>
      </c>
      <c r="C866" s="79" t="s">
        <v>17</v>
      </c>
      <c r="D866" s="80" t="s">
        <v>36552</v>
      </c>
    </row>
    <row r="867" spans="1:4" ht="13.5" x14ac:dyDescent="0.25">
      <c r="A867" s="79" t="s">
        <v>41360</v>
      </c>
      <c r="B867" s="79" t="s">
        <v>731</v>
      </c>
      <c r="C867" s="79" t="s">
        <v>17</v>
      </c>
      <c r="D867" s="80" t="s">
        <v>30725</v>
      </c>
    </row>
    <row r="868" spans="1:4" ht="13.5" x14ac:dyDescent="0.25">
      <c r="A868" s="79" t="s">
        <v>41361</v>
      </c>
      <c r="B868" s="79" t="s">
        <v>732</v>
      </c>
      <c r="C868" s="79" t="s">
        <v>17</v>
      </c>
      <c r="D868" s="80" t="s">
        <v>36553</v>
      </c>
    </row>
    <row r="869" spans="1:4" ht="13.5" x14ac:dyDescent="0.25">
      <c r="A869" s="79" t="s">
        <v>41362</v>
      </c>
      <c r="B869" s="79" t="s">
        <v>733</v>
      </c>
      <c r="C869" s="79" t="s">
        <v>17</v>
      </c>
      <c r="D869" s="80" t="s">
        <v>36554</v>
      </c>
    </row>
    <row r="870" spans="1:4" ht="13.5" x14ac:dyDescent="0.25">
      <c r="A870" s="79" t="s">
        <v>41363</v>
      </c>
      <c r="B870" s="79" t="s">
        <v>734</v>
      </c>
      <c r="C870" s="79" t="s">
        <v>17</v>
      </c>
      <c r="D870" s="80" t="s">
        <v>36555</v>
      </c>
    </row>
    <row r="871" spans="1:4" ht="13.5" x14ac:dyDescent="0.25">
      <c r="A871" s="79" t="s">
        <v>41364</v>
      </c>
      <c r="B871" s="79" t="s">
        <v>736</v>
      </c>
      <c r="C871" s="79" t="s">
        <v>17</v>
      </c>
      <c r="D871" s="80" t="s">
        <v>36556</v>
      </c>
    </row>
    <row r="872" spans="1:4" ht="13.5" x14ac:dyDescent="0.25">
      <c r="A872" s="79" t="s">
        <v>41365</v>
      </c>
      <c r="B872" s="79" t="s">
        <v>737</v>
      </c>
      <c r="C872" s="79" t="s">
        <v>17</v>
      </c>
      <c r="D872" s="80" t="s">
        <v>738</v>
      </c>
    </row>
    <row r="873" spans="1:4" ht="13.5" x14ac:dyDescent="0.25">
      <c r="A873" s="79" t="s">
        <v>41366</v>
      </c>
      <c r="B873" s="79" t="s">
        <v>739</v>
      </c>
      <c r="C873" s="79" t="s">
        <v>17</v>
      </c>
      <c r="D873" s="80" t="s">
        <v>36557</v>
      </c>
    </row>
    <row r="874" spans="1:4" ht="13.5" x14ac:dyDescent="0.25">
      <c r="A874" s="79" t="s">
        <v>41367</v>
      </c>
      <c r="B874" s="79" t="s">
        <v>740</v>
      </c>
      <c r="C874" s="79" t="s">
        <v>17</v>
      </c>
      <c r="D874" s="80" t="s">
        <v>36552</v>
      </c>
    </row>
    <row r="875" spans="1:4" ht="13.5" x14ac:dyDescent="0.25">
      <c r="A875" s="79" t="s">
        <v>41368</v>
      </c>
      <c r="B875" s="79" t="s">
        <v>741</v>
      </c>
      <c r="C875" s="79" t="s">
        <v>17</v>
      </c>
      <c r="D875" s="80" t="s">
        <v>36558</v>
      </c>
    </row>
    <row r="876" spans="1:4" ht="13.5" x14ac:dyDescent="0.25">
      <c r="A876" s="79" t="s">
        <v>41369</v>
      </c>
      <c r="B876" s="79" t="s">
        <v>742</v>
      </c>
      <c r="C876" s="79" t="s">
        <v>17</v>
      </c>
      <c r="D876" s="80" t="s">
        <v>6582</v>
      </c>
    </row>
    <row r="877" spans="1:4" ht="13.5" x14ac:dyDescent="0.25">
      <c r="A877" s="79" t="s">
        <v>41370</v>
      </c>
      <c r="B877" s="79" t="s">
        <v>743</v>
      </c>
      <c r="C877" s="79" t="s">
        <v>17</v>
      </c>
      <c r="D877" s="80" t="s">
        <v>125</v>
      </c>
    </row>
    <row r="878" spans="1:4" ht="13.5" x14ac:dyDescent="0.25">
      <c r="A878" s="79" t="s">
        <v>41371</v>
      </c>
      <c r="B878" s="79" t="s">
        <v>745</v>
      </c>
      <c r="C878" s="79" t="s">
        <v>17</v>
      </c>
      <c r="D878" s="80" t="s">
        <v>36559</v>
      </c>
    </row>
    <row r="879" spans="1:4" ht="13.5" x14ac:dyDescent="0.25">
      <c r="A879" s="79" t="s">
        <v>41372</v>
      </c>
      <c r="B879" s="79" t="s">
        <v>746</v>
      </c>
      <c r="C879" s="79" t="s">
        <v>17</v>
      </c>
      <c r="D879" s="80" t="s">
        <v>36560</v>
      </c>
    </row>
    <row r="880" spans="1:4" ht="13.5" x14ac:dyDescent="0.25">
      <c r="A880" s="79" t="s">
        <v>41373</v>
      </c>
      <c r="B880" s="79" t="s">
        <v>747</v>
      </c>
      <c r="C880" s="79" t="s">
        <v>17</v>
      </c>
      <c r="D880" s="80" t="s">
        <v>36561</v>
      </c>
    </row>
    <row r="881" spans="1:4" ht="13.5" x14ac:dyDescent="0.25">
      <c r="A881" s="79" t="s">
        <v>41374</v>
      </c>
      <c r="B881" s="79" t="s">
        <v>748</v>
      </c>
      <c r="C881" s="79" t="s">
        <v>17</v>
      </c>
      <c r="D881" s="80" t="s">
        <v>36562</v>
      </c>
    </row>
    <row r="882" spans="1:4" ht="13.5" x14ac:dyDescent="0.25">
      <c r="A882" s="79" t="s">
        <v>41375</v>
      </c>
      <c r="B882" s="79" t="s">
        <v>749</v>
      </c>
      <c r="C882" s="79" t="s">
        <v>17</v>
      </c>
      <c r="D882" s="80" t="s">
        <v>7967</v>
      </c>
    </row>
    <row r="883" spans="1:4" ht="13.5" x14ac:dyDescent="0.25">
      <c r="A883" s="79" t="s">
        <v>41376</v>
      </c>
      <c r="B883" s="79" t="s">
        <v>751</v>
      </c>
      <c r="C883" s="79" t="s">
        <v>17</v>
      </c>
      <c r="D883" s="80" t="s">
        <v>36563</v>
      </c>
    </row>
    <row r="884" spans="1:4" ht="13.5" x14ac:dyDescent="0.25">
      <c r="A884" s="79" t="s">
        <v>41377</v>
      </c>
      <c r="B884" s="79" t="s">
        <v>30727</v>
      </c>
      <c r="C884" s="79" t="s">
        <v>17</v>
      </c>
      <c r="D884" s="80" t="s">
        <v>30066</v>
      </c>
    </row>
    <row r="885" spans="1:4" ht="13.5" x14ac:dyDescent="0.25">
      <c r="A885" s="79" t="s">
        <v>41378</v>
      </c>
      <c r="B885" s="79" t="s">
        <v>753</v>
      </c>
      <c r="C885" s="79" t="s">
        <v>17</v>
      </c>
      <c r="D885" s="80" t="s">
        <v>36564</v>
      </c>
    </row>
    <row r="886" spans="1:4" ht="13.5" x14ac:dyDescent="0.25">
      <c r="A886" s="79" t="s">
        <v>41379</v>
      </c>
      <c r="B886" s="79" t="s">
        <v>754</v>
      </c>
      <c r="C886" s="79" t="s">
        <v>17</v>
      </c>
      <c r="D886" s="80" t="s">
        <v>36532</v>
      </c>
    </row>
    <row r="887" spans="1:4" ht="13.5" x14ac:dyDescent="0.25">
      <c r="A887" s="79" t="s">
        <v>41380</v>
      </c>
      <c r="B887" s="79" t="s">
        <v>755</v>
      </c>
      <c r="C887" s="79" t="s">
        <v>17</v>
      </c>
      <c r="D887" s="80" t="s">
        <v>7860</v>
      </c>
    </row>
    <row r="888" spans="1:4" ht="13.5" x14ac:dyDescent="0.25">
      <c r="A888" s="79" t="s">
        <v>41381</v>
      </c>
      <c r="B888" s="79" t="s">
        <v>757</v>
      </c>
      <c r="C888" s="79" t="s">
        <v>17</v>
      </c>
      <c r="D888" s="80" t="s">
        <v>419</v>
      </c>
    </row>
    <row r="889" spans="1:4" ht="13.5" x14ac:dyDescent="0.25">
      <c r="A889" s="79" t="s">
        <v>41382</v>
      </c>
      <c r="B889" s="79" t="s">
        <v>759</v>
      </c>
      <c r="C889" s="79" t="s">
        <v>17</v>
      </c>
      <c r="D889" s="80" t="s">
        <v>760</v>
      </c>
    </row>
    <row r="890" spans="1:4" ht="13.5" x14ac:dyDescent="0.25">
      <c r="A890" s="79" t="s">
        <v>41383</v>
      </c>
      <c r="B890" s="79" t="s">
        <v>761</v>
      </c>
      <c r="C890" s="79" t="s">
        <v>17</v>
      </c>
      <c r="D890" s="80" t="s">
        <v>36565</v>
      </c>
    </row>
    <row r="891" spans="1:4" ht="13.5" x14ac:dyDescent="0.25">
      <c r="A891" s="79" t="s">
        <v>41384</v>
      </c>
      <c r="B891" s="79" t="s">
        <v>762</v>
      </c>
      <c r="C891" s="79" t="s">
        <v>17</v>
      </c>
      <c r="D891" s="80" t="s">
        <v>425</v>
      </c>
    </row>
    <row r="892" spans="1:4" ht="13.5" x14ac:dyDescent="0.25">
      <c r="A892" s="79" t="s">
        <v>41385</v>
      </c>
      <c r="B892" s="79" t="s">
        <v>763</v>
      </c>
      <c r="C892" s="79" t="s">
        <v>17</v>
      </c>
      <c r="D892" s="80" t="s">
        <v>36550</v>
      </c>
    </row>
    <row r="893" spans="1:4" ht="13.5" x14ac:dyDescent="0.25">
      <c r="A893" s="79" t="s">
        <v>41386</v>
      </c>
      <c r="B893" s="79" t="s">
        <v>764</v>
      </c>
      <c r="C893" s="79" t="s">
        <v>17</v>
      </c>
      <c r="D893" s="80" t="s">
        <v>36566</v>
      </c>
    </row>
    <row r="894" spans="1:4" ht="13.5" x14ac:dyDescent="0.25">
      <c r="A894" s="79" t="s">
        <v>41387</v>
      </c>
      <c r="B894" s="79" t="s">
        <v>765</v>
      </c>
      <c r="C894" s="79" t="s">
        <v>17</v>
      </c>
      <c r="D894" s="80" t="s">
        <v>36567</v>
      </c>
    </row>
    <row r="895" spans="1:4" ht="13.5" x14ac:dyDescent="0.25">
      <c r="A895" s="79" t="s">
        <v>41388</v>
      </c>
      <c r="B895" s="79" t="s">
        <v>766</v>
      </c>
      <c r="C895" s="79" t="s">
        <v>17</v>
      </c>
      <c r="D895" s="80" t="s">
        <v>36568</v>
      </c>
    </row>
    <row r="896" spans="1:4" ht="13.5" x14ac:dyDescent="0.25">
      <c r="A896" s="79" t="s">
        <v>41389</v>
      </c>
      <c r="B896" s="79" t="s">
        <v>767</v>
      </c>
      <c r="C896" s="79" t="s">
        <v>17</v>
      </c>
      <c r="D896" s="80" t="s">
        <v>7407</v>
      </c>
    </row>
    <row r="897" spans="1:4" ht="13.5" x14ac:dyDescent="0.25">
      <c r="A897" s="79" t="s">
        <v>41390</v>
      </c>
      <c r="B897" s="79" t="s">
        <v>769</v>
      </c>
      <c r="C897" s="79" t="s">
        <v>17</v>
      </c>
      <c r="D897" s="80" t="s">
        <v>8702</v>
      </c>
    </row>
    <row r="898" spans="1:4" ht="13.5" x14ac:dyDescent="0.25">
      <c r="A898" s="79" t="s">
        <v>41391</v>
      </c>
      <c r="B898" s="79" t="s">
        <v>771</v>
      </c>
      <c r="C898" s="79" t="s">
        <v>17</v>
      </c>
      <c r="D898" s="80" t="s">
        <v>36569</v>
      </c>
    </row>
    <row r="899" spans="1:4" ht="13.5" x14ac:dyDescent="0.25">
      <c r="A899" s="79" t="s">
        <v>41392</v>
      </c>
      <c r="B899" s="79" t="s">
        <v>772</v>
      </c>
      <c r="C899" s="79" t="s">
        <v>17</v>
      </c>
      <c r="D899" s="80" t="s">
        <v>5086</v>
      </c>
    </row>
    <row r="900" spans="1:4" ht="13.5" x14ac:dyDescent="0.25">
      <c r="A900" s="79" t="s">
        <v>41393</v>
      </c>
      <c r="B900" s="79" t="s">
        <v>774</v>
      </c>
      <c r="C900" s="79" t="s">
        <v>17</v>
      </c>
      <c r="D900" s="80" t="s">
        <v>29909</v>
      </c>
    </row>
    <row r="901" spans="1:4" ht="13.5" x14ac:dyDescent="0.25">
      <c r="A901" s="79" t="s">
        <v>41394</v>
      </c>
      <c r="B901" s="79" t="s">
        <v>776</v>
      </c>
      <c r="C901" s="79" t="s">
        <v>17</v>
      </c>
      <c r="D901" s="80" t="s">
        <v>955</v>
      </c>
    </row>
    <row r="902" spans="1:4" ht="13.5" x14ac:dyDescent="0.25">
      <c r="A902" s="79" t="s">
        <v>41395</v>
      </c>
      <c r="B902" s="79" t="s">
        <v>778</v>
      </c>
      <c r="C902" s="79" t="s">
        <v>17</v>
      </c>
      <c r="D902" s="80" t="s">
        <v>779</v>
      </c>
    </row>
    <row r="903" spans="1:4" ht="13.5" x14ac:dyDescent="0.25">
      <c r="A903" s="79" t="s">
        <v>41396</v>
      </c>
      <c r="B903" s="79" t="s">
        <v>780</v>
      </c>
      <c r="C903" s="79" t="s">
        <v>17</v>
      </c>
      <c r="D903" s="80" t="s">
        <v>9529</v>
      </c>
    </row>
    <row r="904" spans="1:4" ht="13.5" x14ac:dyDescent="0.25">
      <c r="A904" s="79" t="s">
        <v>41397</v>
      </c>
      <c r="B904" s="79" t="s">
        <v>782</v>
      </c>
      <c r="C904" s="79" t="s">
        <v>17</v>
      </c>
      <c r="D904" s="80" t="s">
        <v>6399</v>
      </c>
    </row>
    <row r="905" spans="1:4" ht="13.5" x14ac:dyDescent="0.25">
      <c r="A905" s="79" t="s">
        <v>41398</v>
      </c>
      <c r="B905" s="79" t="s">
        <v>784</v>
      </c>
      <c r="C905" s="79" t="s">
        <v>17</v>
      </c>
      <c r="D905" s="80" t="s">
        <v>841</v>
      </c>
    </row>
    <row r="906" spans="1:4" ht="13.5" x14ac:dyDescent="0.25">
      <c r="A906" s="79" t="s">
        <v>41399</v>
      </c>
      <c r="B906" s="79" t="s">
        <v>785</v>
      </c>
      <c r="C906" s="79" t="s">
        <v>17</v>
      </c>
      <c r="D906" s="80" t="s">
        <v>786</v>
      </c>
    </row>
    <row r="907" spans="1:4" ht="13.5" x14ac:dyDescent="0.25">
      <c r="A907" s="79" t="s">
        <v>41400</v>
      </c>
      <c r="B907" s="79" t="s">
        <v>787</v>
      </c>
      <c r="C907" s="79" t="s">
        <v>17</v>
      </c>
      <c r="D907" s="80" t="s">
        <v>986</v>
      </c>
    </row>
    <row r="908" spans="1:4" ht="13.5" x14ac:dyDescent="0.25">
      <c r="A908" s="79" t="s">
        <v>41401</v>
      </c>
      <c r="B908" s="79" t="s">
        <v>788</v>
      </c>
      <c r="C908" s="79" t="s">
        <v>17</v>
      </c>
      <c r="D908" s="80" t="s">
        <v>6697</v>
      </c>
    </row>
    <row r="909" spans="1:4" ht="13.5" x14ac:dyDescent="0.25">
      <c r="A909" s="79" t="s">
        <v>41402</v>
      </c>
      <c r="B909" s="79" t="s">
        <v>790</v>
      </c>
      <c r="C909" s="79" t="s">
        <v>17</v>
      </c>
      <c r="D909" s="80" t="s">
        <v>7917</v>
      </c>
    </row>
    <row r="910" spans="1:4" ht="13.5" x14ac:dyDescent="0.25">
      <c r="A910" s="79" t="s">
        <v>41403</v>
      </c>
      <c r="B910" s="79" t="s">
        <v>792</v>
      </c>
      <c r="C910" s="79" t="s">
        <v>17</v>
      </c>
      <c r="D910" s="80" t="s">
        <v>7102</v>
      </c>
    </row>
    <row r="911" spans="1:4" ht="13.5" x14ac:dyDescent="0.25">
      <c r="A911" s="79" t="s">
        <v>41404</v>
      </c>
      <c r="B911" s="79" t="s">
        <v>793</v>
      </c>
      <c r="C911" s="79" t="s">
        <v>17</v>
      </c>
      <c r="D911" s="80" t="s">
        <v>1336</v>
      </c>
    </row>
    <row r="912" spans="1:4" ht="13.5" x14ac:dyDescent="0.25">
      <c r="A912" s="79" t="s">
        <v>41405</v>
      </c>
      <c r="B912" s="79" t="s">
        <v>795</v>
      </c>
      <c r="C912" s="79" t="s">
        <v>17</v>
      </c>
      <c r="D912" s="80" t="s">
        <v>12156</v>
      </c>
    </row>
    <row r="913" spans="1:4" ht="13.5" x14ac:dyDescent="0.25">
      <c r="A913" s="79" t="s">
        <v>41406</v>
      </c>
      <c r="B913" s="79" t="s">
        <v>797</v>
      </c>
      <c r="C913" s="79" t="s">
        <v>17</v>
      </c>
      <c r="D913" s="80" t="s">
        <v>6587</v>
      </c>
    </row>
    <row r="914" spans="1:4" ht="13.5" x14ac:dyDescent="0.25">
      <c r="A914" s="79" t="s">
        <v>41407</v>
      </c>
      <c r="B914" s="79" t="s">
        <v>799</v>
      </c>
      <c r="C914" s="79" t="s">
        <v>17</v>
      </c>
      <c r="D914" s="80" t="s">
        <v>575</v>
      </c>
    </row>
    <row r="915" spans="1:4" ht="13.5" x14ac:dyDescent="0.25">
      <c r="A915" s="79" t="s">
        <v>41408</v>
      </c>
      <c r="B915" s="79" t="s">
        <v>800</v>
      </c>
      <c r="C915" s="79" t="s">
        <v>17</v>
      </c>
      <c r="D915" s="80" t="s">
        <v>1333</v>
      </c>
    </row>
    <row r="916" spans="1:4" ht="13.5" x14ac:dyDescent="0.25">
      <c r="A916" s="79" t="s">
        <v>41409</v>
      </c>
      <c r="B916" s="79" t="s">
        <v>802</v>
      </c>
      <c r="C916" s="79" t="s">
        <v>17</v>
      </c>
      <c r="D916" s="80" t="s">
        <v>813</v>
      </c>
    </row>
    <row r="917" spans="1:4" ht="13.5" x14ac:dyDescent="0.25">
      <c r="A917" s="79" t="s">
        <v>41410</v>
      </c>
      <c r="B917" s="79" t="s">
        <v>803</v>
      </c>
      <c r="C917" s="79" t="s">
        <v>17</v>
      </c>
      <c r="D917" s="80" t="s">
        <v>6948</v>
      </c>
    </row>
    <row r="918" spans="1:4" ht="13.5" x14ac:dyDescent="0.25">
      <c r="A918" s="79" t="s">
        <v>41411</v>
      </c>
      <c r="B918" s="79" t="s">
        <v>805</v>
      </c>
      <c r="C918" s="79" t="s">
        <v>17</v>
      </c>
      <c r="D918" s="80" t="s">
        <v>500</v>
      </c>
    </row>
    <row r="919" spans="1:4" ht="13.5" x14ac:dyDescent="0.25">
      <c r="A919" s="79" t="s">
        <v>41412</v>
      </c>
      <c r="B919" s="79" t="s">
        <v>806</v>
      </c>
      <c r="C919" s="79" t="s">
        <v>17</v>
      </c>
      <c r="D919" s="80" t="s">
        <v>7404</v>
      </c>
    </row>
    <row r="920" spans="1:4" ht="13.5" x14ac:dyDescent="0.25">
      <c r="A920" s="79" t="s">
        <v>41413</v>
      </c>
      <c r="B920" s="79" t="s">
        <v>808</v>
      </c>
      <c r="C920" s="79" t="s">
        <v>17</v>
      </c>
      <c r="D920" s="80" t="s">
        <v>986</v>
      </c>
    </row>
    <row r="921" spans="1:4" ht="13.5" x14ac:dyDescent="0.25">
      <c r="A921" s="79" t="s">
        <v>41414</v>
      </c>
      <c r="B921" s="79" t="s">
        <v>810</v>
      </c>
      <c r="C921" s="79" t="s">
        <v>17</v>
      </c>
      <c r="D921" s="80" t="s">
        <v>7444</v>
      </c>
    </row>
    <row r="922" spans="1:4" ht="13.5" x14ac:dyDescent="0.25">
      <c r="A922" s="79" t="s">
        <v>41415</v>
      </c>
      <c r="B922" s="79" t="s">
        <v>812</v>
      </c>
      <c r="C922" s="79" t="s">
        <v>17</v>
      </c>
      <c r="D922" s="80" t="s">
        <v>1244</v>
      </c>
    </row>
    <row r="923" spans="1:4" ht="13.5" x14ac:dyDescent="0.25">
      <c r="A923" s="79" t="s">
        <v>41416</v>
      </c>
      <c r="B923" s="79" t="s">
        <v>814</v>
      </c>
      <c r="C923" s="79" t="s">
        <v>17</v>
      </c>
      <c r="D923" s="80" t="s">
        <v>4537</v>
      </c>
    </row>
    <row r="924" spans="1:4" ht="13.5" x14ac:dyDescent="0.25">
      <c r="A924" s="79" t="s">
        <v>41417</v>
      </c>
      <c r="B924" s="79" t="s">
        <v>816</v>
      </c>
      <c r="C924" s="79" t="s">
        <v>17</v>
      </c>
      <c r="D924" s="80" t="s">
        <v>986</v>
      </c>
    </row>
    <row r="925" spans="1:4" ht="13.5" x14ac:dyDescent="0.25">
      <c r="A925" s="79" t="s">
        <v>41418</v>
      </c>
      <c r="B925" s="79" t="s">
        <v>817</v>
      </c>
      <c r="C925" s="79" t="s">
        <v>17</v>
      </c>
      <c r="D925" s="80" t="s">
        <v>818</v>
      </c>
    </row>
    <row r="926" spans="1:4" ht="13.5" x14ac:dyDescent="0.25">
      <c r="A926" s="79" t="s">
        <v>41419</v>
      </c>
      <c r="B926" s="79" t="s">
        <v>819</v>
      </c>
      <c r="C926" s="79" t="s">
        <v>17</v>
      </c>
      <c r="D926" s="80" t="s">
        <v>820</v>
      </c>
    </row>
    <row r="927" spans="1:4" ht="13.5" x14ac:dyDescent="0.25">
      <c r="A927" s="79" t="s">
        <v>41420</v>
      </c>
      <c r="B927" s="79" t="s">
        <v>821</v>
      </c>
      <c r="C927" s="79" t="s">
        <v>17</v>
      </c>
      <c r="D927" s="80" t="s">
        <v>707</v>
      </c>
    </row>
    <row r="928" spans="1:4" ht="13.5" x14ac:dyDescent="0.25">
      <c r="A928" s="79" t="s">
        <v>41421</v>
      </c>
      <c r="B928" s="79" t="s">
        <v>823</v>
      </c>
      <c r="C928" s="79" t="s">
        <v>17</v>
      </c>
      <c r="D928" s="80" t="s">
        <v>624</v>
      </c>
    </row>
    <row r="929" spans="1:4" ht="13.5" x14ac:dyDescent="0.25">
      <c r="A929" s="79" t="s">
        <v>41422</v>
      </c>
      <c r="B929" s="79" t="s">
        <v>824</v>
      </c>
      <c r="C929" s="79" t="s">
        <v>17</v>
      </c>
      <c r="D929" s="80" t="s">
        <v>1061</v>
      </c>
    </row>
    <row r="930" spans="1:4" ht="13.5" x14ac:dyDescent="0.25">
      <c r="A930" s="79" t="s">
        <v>41423</v>
      </c>
      <c r="B930" s="79" t="s">
        <v>825</v>
      </c>
      <c r="C930" s="79" t="s">
        <v>17</v>
      </c>
      <c r="D930" s="80" t="s">
        <v>8250</v>
      </c>
    </row>
    <row r="931" spans="1:4" ht="13.5" x14ac:dyDescent="0.25">
      <c r="A931" s="79" t="s">
        <v>41424</v>
      </c>
      <c r="B931" s="79" t="s">
        <v>827</v>
      </c>
      <c r="C931" s="79" t="s">
        <v>17</v>
      </c>
      <c r="D931" s="80" t="s">
        <v>36570</v>
      </c>
    </row>
    <row r="932" spans="1:4" ht="13.5" x14ac:dyDescent="0.25">
      <c r="A932" s="79" t="s">
        <v>41425</v>
      </c>
      <c r="B932" s="79" t="s">
        <v>828</v>
      </c>
      <c r="C932" s="79" t="s">
        <v>17</v>
      </c>
      <c r="D932" s="80" t="s">
        <v>32589</v>
      </c>
    </row>
    <row r="933" spans="1:4" ht="13.5" x14ac:dyDescent="0.25">
      <c r="A933" s="79" t="s">
        <v>41426</v>
      </c>
      <c r="B933" s="79" t="s">
        <v>830</v>
      </c>
      <c r="C933" s="79" t="s">
        <v>17</v>
      </c>
      <c r="D933" s="80" t="s">
        <v>36571</v>
      </c>
    </row>
    <row r="934" spans="1:4" ht="13.5" x14ac:dyDescent="0.25">
      <c r="A934" s="79" t="s">
        <v>41427</v>
      </c>
      <c r="B934" s="79" t="s">
        <v>832</v>
      </c>
      <c r="C934" s="79" t="s">
        <v>17</v>
      </c>
      <c r="D934" s="80" t="s">
        <v>11719</v>
      </c>
    </row>
    <row r="935" spans="1:4" ht="13.5" x14ac:dyDescent="0.25">
      <c r="A935" s="79" t="s">
        <v>41428</v>
      </c>
      <c r="B935" s="79" t="s">
        <v>833</v>
      </c>
      <c r="C935" s="79" t="s">
        <v>17</v>
      </c>
      <c r="D935" s="80" t="s">
        <v>834</v>
      </c>
    </row>
    <row r="936" spans="1:4" ht="13.5" x14ac:dyDescent="0.25">
      <c r="A936" s="79" t="s">
        <v>41429</v>
      </c>
      <c r="B936" s="79" t="s">
        <v>835</v>
      </c>
      <c r="C936" s="79" t="s">
        <v>17</v>
      </c>
      <c r="D936" s="80" t="s">
        <v>836</v>
      </c>
    </row>
    <row r="937" spans="1:4" ht="13.5" x14ac:dyDescent="0.25">
      <c r="A937" s="79" t="s">
        <v>41430</v>
      </c>
      <c r="B937" s="79" t="s">
        <v>837</v>
      </c>
      <c r="C937" s="79" t="s">
        <v>17</v>
      </c>
      <c r="D937" s="80" t="s">
        <v>1246</v>
      </c>
    </row>
    <row r="938" spans="1:4" ht="13.5" x14ac:dyDescent="0.25">
      <c r="A938" s="79" t="s">
        <v>41431</v>
      </c>
      <c r="B938" s="79" t="s">
        <v>839</v>
      </c>
      <c r="C938" s="79" t="s">
        <v>17</v>
      </c>
      <c r="D938" s="80" t="s">
        <v>705</v>
      </c>
    </row>
    <row r="939" spans="1:4" ht="13.5" x14ac:dyDescent="0.25">
      <c r="A939" s="79" t="s">
        <v>41432</v>
      </c>
      <c r="B939" s="79" t="s">
        <v>30730</v>
      </c>
      <c r="C939" s="79" t="s">
        <v>17</v>
      </c>
      <c r="D939" s="80" t="s">
        <v>8140</v>
      </c>
    </row>
    <row r="940" spans="1:4" ht="13.5" x14ac:dyDescent="0.25">
      <c r="A940" s="79" t="s">
        <v>41433</v>
      </c>
      <c r="B940" s="79" t="s">
        <v>30731</v>
      </c>
      <c r="C940" s="79" t="s">
        <v>17</v>
      </c>
      <c r="D940" s="80" t="s">
        <v>6781</v>
      </c>
    </row>
    <row r="941" spans="1:4" ht="13.5" x14ac:dyDescent="0.25">
      <c r="A941" s="79" t="s">
        <v>41434</v>
      </c>
      <c r="B941" s="79" t="s">
        <v>842</v>
      </c>
      <c r="C941" s="79" t="s">
        <v>17</v>
      </c>
      <c r="D941" s="80" t="s">
        <v>31585</v>
      </c>
    </row>
    <row r="942" spans="1:4" ht="13.5" x14ac:dyDescent="0.25">
      <c r="A942" s="79" t="s">
        <v>41435</v>
      </c>
      <c r="B942" s="79" t="s">
        <v>843</v>
      </c>
      <c r="C942" s="79" t="s">
        <v>17</v>
      </c>
      <c r="D942" s="80" t="s">
        <v>36572</v>
      </c>
    </row>
    <row r="943" spans="1:4" ht="13.5" x14ac:dyDescent="0.25">
      <c r="A943" s="79" t="s">
        <v>41436</v>
      </c>
      <c r="B943" s="79" t="s">
        <v>844</v>
      </c>
      <c r="C943" s="79" t="s">
        <v>17</v>
      </c>
      <c r="D943" s="80" t="s">
        <v>723</v>
      </c>
    </row>
    <row r="944" spans="1:4" ht="13.5" x14ac:dyDescent="0.25">
      <c r="A944" s="79" t="s">
        <v>41437</v>
      </c>
      <c r="B944" s="79" t="s">
        <v>845</v>
      </c>
      <c r="C944" s="79" t="s">
        <v>17</v>
      </c>
      <c r="D944" s="80" t="s">
        <v>36573</v>
      </c>
    </row>
    <row r="945" spans="1:4" ht="13.5" x14ac:dyDescent="0.25">
      <c r="A945" s="79" t="s">
        <v>41438</v>
      </c>
      <c r="B945" s="79" t="s">
        <v>846</v>
      </c>
      <c r="C945" s="79" t="s">
        <v>17</v>
      </c>
      <c r="D945" s="80" t="s">
        <v>7279</v>
      </c>
    </row>
    <row r="946" spans="1:4" ht="13.5" x14ac:dyDescent="0.25">
      <c r="A946" s="79" t="s">
        <v>41439</v>
      </c>
      <c r="B946" s="79" t="s">
        <v>847</v>
      </c>
      <c r="C946" s="79" t="s">
        <v>17</v>
      </c>
      <c r="D946" s="80" t="s">
        <v>31963</v>
      </c>
    </row>
    <row r="947" spans="1:4" ht="13.5" x14ac:dyDescent="0.25">
      <c r="A947" s="79" t="s">
        <v>41440</v>
      </c>
      <c r="B947" s="79" t="s">
        <v>848</v>
      </c>
      <c r="C947" s="79" t="s">
        <v>17</v>
      </c>
      <c r="D947" s="80" t="s">
        <v>36574</v>
      </c>
    </row>
    <row r="948" spans="1:4" ht="13.5" x14ac:dyDescent="0.25">
      <c r="A948" s="79" t="s">
        <v>41441</v>
      </c>
      <c r="B948" s="79" t="s">
        <v>849</v>
      </c>
      <c r="C948" s="79" t="s">
        <v>17</v>
      </c>
      <c r="D948" s="80" t="s">
        <v>10403</v>
      </c>
    </row>
    <row r="949" spans="1:4" ht="13.5" x14ac:dyDescent="0.25">
      <c r="A949" s="79" t="s">
        <v>41442</v>
      </c>
      <c r="B949" s="79" t="s">
        <v>850</v>
      </c>
      <c r="C949" s="79" t="s">
        <v>17</v>
      </c>
      <c r="D949" s="80" t="s">
        <v>36575</v>
      </c>
    </row>
    <row r="950" spans="1:4" ht="13.5" x14ac:dyDescent="0.25">
      <c r="A950" s="79" t="s">
        <v>41443</v>
      </c>
      <c r="B950" s="79" t="s">
        <v>852</v>
      </c>
      <c r="C950" s="79" t="s">
        <v>17</v>
      </c>
      <c r="D950" s="80" t="s">
        <v>2788</v>
      </c>
    </row>
    <row r="951" spans="1:4" ht="13.5" x14ac:dyDescent="0.25">
      <c r="A951" s="79" t="s">
        <v>41444</v>
      </c>
      <c r="B951" s="79" t="s">
        <v>854</v>
      </c>
      <c r="C951" s="79" t="s">
        <v>17</v>
      </c>
      <c r="D951" s="80" t="s">
        <v>30892</v>
      </c>
    </row>
    <row r="952" spans="1:4" ht="13.5" x14ac:dyDescent="0.25">
      <c r="A952" s="79" t="s">
        <v>41445</v>
      </c>
      <c r="B952" s="79" t="s">
        <v>855</v>
      </c>
      <c r="C952" s="79" t="s">
        <v>17</v>
      </c>
      <c r="D952" s="80" t="s">
        <v>5025</v>
      </c>
    </row>
    <row r="953" spans="1:4" ht="13.5" x14ac:dyDescent="0.25">
      <c r="A953" s="79" t="s">
        <v>41446</v>
      </c>
      <c r="B953" s="79" t="s">
        <v>857</v>
      </c>
      <c r="C953" s="79" t="s">
        <v>17</v>
      </c>
      <c r="D953" s="80" t="s">
        <v>36576</v>
      </c>
    </row>
    <row r="954" spans="1:4" ht="13.5" x14ac:dyDescent="0.25">
      <c r="A954" s="79" t="s">
        <v>41447</v>
      </c>
      <c r="B954" s="79" t="s">
        <v>858</v>
      </c>
      <c r="C954" s="79" t="s">
        <v>17</v>
      </c>
      <c r="D954" s="80" t="s">
        <v>36577</v>
      </c>
    </row>
    <row r="955" spans="1:4" ht="13.5" x14ac:dyDescent="0.25">
      <c r="A955" s="79" t="s">
        <v>41448</v>
      </c>
      <c r="B955" s="79" t="s">
        <v>859</v>
      </c>
      <c r="C955" s="79" t="s">
        <v>17</v>
      </c>
      <c r="D955" s="80" t="s">
        <v>29716</v>
      </c>
    </row>
    <row r="956" spans="1:4" ht="13.5" x14ac:dyDescent="0.25">
      <c r="A956" s="79" t="s">
        <v>41449</v>
      </c>
      <c r="B956" s="79" t="s">
        <v>861</v>
      </c>
      <c r="C956" s="79" t="s">
        <v>17</v>
      </c>
      <c r="D956" s="80" t="s">
        <v>809</v>
      </c>
    </row>
    <row r="957" spans="1:4" ht="13.5" x14ac:dyDescent="0.25">
      <c r="A957" s="79" t="s">
        <v>41450</v>
      </c>
      <c r="B957" s="79" t="s">
        <v>863</v>
      </c>
      <c r="C957" s="79" t="s">
        <v>17</v>
      </c>
      <c r="D957" s="80" t="s">
        <v>36578</v>
      </c>
    </row>
    <row r="958" spans="1:4" ht="13.5" x14ac:dyDescent="0.25">
      <c r="A958" s="79" t="s">
        <v>41451</v>
      </c>
      <c r="B958" s="79" t="s">
        <v>864</v>
      </c>
      <c r="C958" s="79" t="s">
        <v>17</v>
      </c>
      <c r="D958" s="80" t="s">
        <v>1542</v>
      </c>
    </row>
    <row r="959" spans="1:4" ht="13.5" x14ac:dyDescent="0.25">
      <c r="A959" s="79" t="s">
        <v>41452</v>
      </c>
      <c r="B959" s="79" t="s">
        <v>30733</v>
      </c>
      <c r="C959" s="79" t="s">
        <v>17</v>
      </c>
      <c r="D959" s="80" t="s">
        <v>507</v>
      </c>
    </row>
    <row r="960" spans="1:4" ht="13.5" x14ac:dyDescent="0.25">
      <c r="A960" s="79" t="s">
        <v>41453</v>
      </c>
      <c r="B960" s="79" t="s">
        <v>30734</v>
      </c>
      <c r="C960" s="79" t="s">
        <v>17</v>
      </c>
      <c r="D960" s="80" t="s">
        <v>1325</v>
      </c>
    </row>
    <row r="961" spans="1:4" ht="13.5" x14ac:dyDescent="0.25">
      <c r="A961" s="79" t="s">
        <v>41454</v>
      </c>
      <c r="B961" s="79" t="s">
        <v>866</v>
      </c>
      <c r="C961" s="79" t="s">
        <v>17</v>
      </c>
      <c r="D961" s="80" t="s">
        <v>6828</v>
      </c>
    </row>
    <row r="962" spans="1:4" ht="13.5" x14ac:dyDescent="0.25">
      <c r="A962" s="79" t="s">
        <v>41455</v>
      </c>
      <c r="B962" s="79" t="s">
        <v>867</v>
      </c>
      <c r="C962" s="79" t="s">
        <v>17</v>
      </c>
      <c r="D962" s="80" t="s">
        <v>36579</v>
      </c>
    </row>
    <row r="963" spans="1:4" ht="13.5" x14ac:dyDescent="0.25">
      <c r="A963" s="79" t="s">
        <v>41456</v>
      </c>
      <c r="B963" s="79" t="s">
        <v>868</v>
      </c>
      <c r="C963" s="79" t="s">
        <v>17</v>
      </c>
      <c r="D963" s="80" t="s">
        <v>36580</v>
      </c>
    </row>
    <row r="964" spans="1:4" ht="13.5" x14ac:dyDescent="0.25">
      <c r="A964" s="79" t="s">
        <v>41457</v>
      </c>
      <c r="B964" s="79" t="s">
        <v>869</v>
      </c>
      <c r="C964" s="79" t="s">
        <v>17</v>
      </c>
      <c r="D964" s="80" t="s">
        <v>36351</v>
      </c>
    </row>
    <row r="965" spans="1:4" ht="13.5" x14ac:dyDescent="0.25">
      <c r="A965" s="79" t="s">
        <v>41458</v>
      </c>
      <c r="B965" s="79" t="s">
        <v>870</v>
      </c>
      <c r="C965" s="79" t="s">
        <v>17</v>
      </c>
      <c r="D965" s="80" t="s">
        <v>30586</v>
      </c>
    </row>
    <row r="966" spans="1:4" ht="13.5" x14ac:dyDescent="0.25">
      <c r="A966" s="79" t="s">
        <v>41459</v>
      </c>
      <c r="B966" s="79" t="s">
        <v>871</v>
      </c>
      <c r="C966" s="79" t="s">
        <v>17</v>
      </c>
      <c r="D966" s="80" t="s">
        <v>36581</v>
      </c>
    </row>
    <row r="967" spans="1:4" ht="13.5" x14ac:dyDescent="0.25">
      <c r="A967" s="79" t="s">
        <v>41460</v>
      </c>
      <c r="B967" s="79" t="s">
        <v>873</v>
      </c>
      <c r="C967" s="79" t="s">
        <v>17</v>
      </c>
      <c r="D967" s="80" t="s">
        <v>4953</v>
      </c>
    </row>
    <row r="968" spans="1:4" ht="13.5" x14ac:dyDescent="0.25">
      <c r="A968" s="79" t="s">
        <v>41461</v>
      </c>
      <c r="B968" s="79" t="s">
        <v>874</v>
      </c>
      <c r="C968" s="79" t="s">
        <v>17</v>
      </c>
      <c r="D968" s="80" t="s">
        <v>441</v>
      </c>
    </row>
    <row r="969" spans="1:4" ht="13.5" x14ac:dyDescent="0.25">
      <c r="A969" s="79" t="s">
        <v>41462</v>
      </c>
      <c r="B969" s="79" t="s">
        <v>875</v>
      </c>
      <c r="C969" s="79" t="s">
        <v>17</v>
      </c>
      <c r="D969" s="80" t="s">
        <v>36582</v>
      </c>
    </row>
    <row r="970" spans="1:4" ht="13.5" x14ac:dyDescent="0.25">
      <c r="A970" s="79" t="s">
        <v>41463</v>
      </c>
      <c r="B970" s="79" t="s">
        <v>876</v>
      </c>
      <c r="C970" s="79" t="s">
        <v>17</v>
      </c>
      <c r="D970" s="80" t="s">
        <v>36583</v>
      </c>
    </row>
    <row r="971" spans="1:4" ht="13.5" x14ac:dyDescent="0.25">
      <c r="A971" s="79" t="s">
        <v>41464</v>
      </c>
      <c r="B971" s="79" t="s">
        <v>878</v>
      </c>
      <c r="C971" s="79" t="s">
        <v>17</v>
      </c>
      <c r="D971" s="80" t="s">
        <v>36584</v>
      </c>
    </row>
    <row r="972" spans="1:4" ht="13.5" x14ac:dyDescent="0.25">
      <c r="A972" s="79" t="s">
        <v>41465</v>
      </c>
      <c r="B972" s="79" t="s">
        <v>879</v>
      </c>
      <c r="C972" s="79" t="s">
        <v>17</v>
      </c>
      <c r="D972" s="80" t="s">
        <v>30278</v>
      </c>
    </row>
    <row r="973" spans="1:4" ht="13.5" x14ac:dyDescent="0.25">
      <c r="A973" s="79" t="s">
        <v>41466</v>
      </c>
      <c r="B973" s="79" t="s">
        <v>881</v>
      </c>
      <c r="C973" s="79" t="s">
        <v>17</v>
      </c>
      <c r="D973" s="80" t="s">
        <v>679</v>
      </c>
    </row>
    <row r="974" spans="1:4" ht="13.5" x14ac:dyDescent="0.25">
      <c r="A974" s="79" t="s">
        <v>41467</v>
      </c>
      <c r="B974" s="79" t="s">
        <v>882</v>
      </c>
      <c r="C974" s="79" t="s">
        <v>17</v>
      </c>
      <c r="D974" s="80" t="s">
        <v>548</v>
      </c>
    </row>
    <row r="975" spans="1:4" ht="13.5" x14ac:dyDescent="0.25">
      <c r="A975" s="79" t="s">
        <v>41468</v>
      </c>
      <c r="B975" s="79" t="s">
        <v>883</v>
      </c>
      <c r="C975" s="79" t="s">
        <v>17</v>
      </c>
      <c r="D975" s="80" t="s">
        <v>5853</v>
      </c>
    </row>
    <row r="976" spans="1:4" ht="13.5" x14ac:dyDescent="0.25">
      <c r="A976" s="79" t="s">
        <v>41469</v>
      </c>
      <c r="B976" s="79" t="s">
        <v>884</v>
      </c>
      <c r="C976" s="79" t="s">
        <v>17</v>
      </c>
      <c r="D976" s="80" t="s">
        <v>2529</v>
      </c>
    </row>
    <row r="977" spans="1:4" ht="13.5" x14ac:dyDescent="0.25">
      <c r="A977" s="79" t="s">
        <v>41470</v>
      </c>
      <c r="B977" s="79" t="s">
        <v>885</v>
      </c>
      <c r="C977" s="79" t="s">
        <v>17</v>
      </c>
      <c r="D977" s="80" t="s">
        <v>30473</v>
      </c>
    </row>
    <row r="978" spans="1:4" ht="13.5" x14ac:dyDescent="0.25">
      <c r="A978" s="79" t="s">
        <v>41471</v>
      </c>
      <c r="B978" s="79" t="s">
        <v>886</v>
      </c>
      <c r="C978" s="79" t="s">
        <v>17</v>
      </c>
      <c r="D978" s="80" t="s">
        <v>36585</v>
      </c>
    </row>
    <row r="979" spans="1:4" ht="13.5" x14ac:dyDescent="0.25">
      <c r="A979" s="79" t="s">
        <v>41472</v>
      </c>
      <c r="B979" s="79" t="s">
        <v>887</v>
      </c>
      <c r="C979" s="79" t="s">
        <v>17</v>
      </c>
      <c r="D979" s="80" t="s">
        <v>9545</v>
      </c>
    </row>
    <row r="980" spans="1:4" ht="13.5" x14ac:dyDescent="0.25">
      <c r="A980" s="79" t="s">
        <v>41473</v>
      </c>
      <c r="B980" s="79" t="s">
        <v>889</v>
      </c>
      <c r="C980" s="79" t="s">
        <v>17</v>
      </c>
      <c r="D980" s="80" t="s">
        <v>707</v>
      </c>
    </row>
    <row r="981" spans="1:4" ht="13.5" x14ac:dyDescent="0.25">
      <c r="A981" s="79" t="s">
        <v>41474</v>
      </c>
      <c r="B981" s="79" t="s">
        <v>890</v>
      </c>
      <c r="C981" s="79" t="s">
        <v>17</v>
      </c>
      <c r="D981" s="80" t="s">
        <v>974</v>
      </c>
    </row>
    <row r="982" spans="1:4" ht="13.5" x14ac:dyDescent="0.25">
      <c r="A982" s="79" t="s">
        <v>41475</v>
      </c>
      <c r="B982" s="79" t="s">
        <v>892</v>
      </c>
      <c r="C982" s="79" t="s">
        <v>17</v>
      </c>
      <c r="D982" s="80" t="s">
        <v>8275</v>
      </c>
    </row>
    <row r="983" spans="1:4" ht="13.5" x14ac:dyDescent="0.25">
      <c r="A983" s="79" t="s">
        <v>41476</v>
      </c>
      <c r="B983" s="79" t="s">
        <v>894</v>
      </c>
      <c r="C983" s="79" t="s">
        <v>17</v>
      </c>
      <c r="D983" s="80" t="s">
        <v>30583</v>
      </c>
    </row>
    <row r="984" spans="1:4" ht="13.5" x14ac:dyDescent="0.25">
      <c r="A984" s="79" t="s">
        <v>41477</v>
      </c>
      <c r="B984" s="79" t="s">
        <v>895</v>
      </c>
      <c r="C984" s="79" t="s">
        <v>17</v>
      </c>
      <c r="D984" s="80" t="s">
        <v>4040</v>
      </c>
    </row>
    <row r="985" spans="1:4" ht="13.5" x14ac:dyDescent="0.25">
      <c r="A985" s="79" t="s">
        <v>41478</v>
      </c>
      <c r="B985" s="79" t="s">
        <v>897</v>
      </c>
      <c r="C985" s="79" t="s">
        <v>17</v>
      </c>
      <c r="D985" s="80" t="s">
        <v>30409</v>
      </c>
    </row>
    <row r="986" spans="1:4" ht="13.5" x14ac:dyDescent="0.25">
      <c r="A986" s="79" t="s">
        <v>41479</v>
      </c>
      <c r="B986" s="79" t="s">
        <v>898</v>
      </c>
      <c r="C986" s="79" t="s">
        <v>17</v>
      </c>
      <c r="D986" s="80" t="s">
        <v>32495</v>
      </c>
    </row>
    <row r="987" spans="1:4" ht="13.5" x14ac:dyDescent="0.25">
      <c r="A987" s="79" t="s">
        <v>41480</v>
      </c>
      <c r="B987" s="79" t="s">
        <v>899</v>
      </c>
      <c r="C987" s="79" t="s">
        <v>17</v>
      </c>
      <c r="D987" s="80" t="s">
        <v>36586</v>
      </c>
    </row>
    <row r="988" spans="1:4" ht="13.5" x14ac:dyDescent="0.25">
      <c r="A988" s="79" t="s">
        <v>41481</v>
      </c>
      <c r="B988" s="79" t="s">
        <v>900</v>
      </c>
      <c r="C988" s="79" t="s">
        <v>17</v>
      </c>
      <c r="D988" s="80" t="s">
        <v>36587</v>
      </c>
    </row>
    <row r="989" spans="1:4" ht="13.5" x14ac:dyDescent="0.25">
      <c r="A989" s="79" t="s">
        <v>41482</v>
      </c>
      <c r="B989" s="79" t="s">
        <v>901</v>
      </c>
      <c r="C989" s="79" t="s">
        <v>17</v>
      </c>
      <c r="D989" s="80" t="s">
        <v>36588</v>
      </c>
    </row>
    <row r="990" spans="1:4" ht="13.5" x14ac:dyDescent="0.25">
      <c r="A990" s="79" t="s">
        <v>41483</v>
      </c>
      <c r="B990" s="79" t="s">
        <v>902</v>
      </c>
      <c r="C990" s="79" t="s">
        <v>17</v>
      </c>
      <c r="D990" s="80" t="s">
        <v>36589</v>
      </c>
    </row>
    <row r="991" spans="1:4" ht="13.5" x14ac:dyDescent="0.25">
      <c r="A991" s="79" t="s">
        <v>41484</v>
      </c>
      <c r="B991" s="79" t="s">
        <v>903</v>
      </c>
      <c r="C991" s="79" t="s">
        <v>17</v>
      </c>
      <c r="D991" s="80" t="s">
        <v>36590</v>
      </c>
    </row>
    <row r="992" spans="1:4" ht="13.5" x14ac:dyDescent="0.25">
      <c r="A992" s="79" t="s">
        <v>41485</v>
      </c>
      <c r="B992" s="79" t="s">
        <v>904</v>
      </c>
      <c r="C992" s="79" t="s">
        <v>17</v>
      </c>
      <c r="D992" s="80" t="s">
        <v>36591</v>
      </c>
    </row>
    <row r="993" spans="1:4" ht="13.5" x14ac:dyDescent="0.25">
      <c r="A993" s="79" t="s">
        <v>41486</v>
      </c>
      <c r="B993" s="79" t="s">
        <v>905</v>
      </c>
      <c r="C993" s="79" t="s">
        <v>17</v>
      </c>
      <c r="D993" s="80" t="s">
        <v>36592</v>
      </c>
    </row>
    <row r="994" spans="1:4" ht="13.5" x14ac:dyDescent="0.25">
      <c r="A994" s="79" t="s">
        <v>41487</v>
      </c>
      <c r="B994" s="79" t="s">
        <v>906</v>
      </c>
      <c r="C994" s="79" t="s">
        <v>17</v>
      </c>
      <c r="D994" s="80" t="s">
        <v>33473</v>
      </c>
    </row>
    <row r="995" spans="1:4" ht="13.5" x14ac:dyDescent="0.25">
      <c r="A995" s="79" t="s">
        <v>41488</v>
      </c>
      <c r="B995" s="79" t="s">
        <v>907</v>
      </c>
      <c r="C995" s="79" t="s">
        <v>17</v>
      </c>
      <c r="D995" s="80" t="s">
        <v>36593</v>
      </c>
    </row>
    <row r="996" spans="1:4" ht="13.5" x14ac:dyDescent="0.25">
      <c r="A996" s="79" t="s">
        <v>41489</v>
      </c>
      <c r="B996" s="79" t="s">
        <v>908</v>
      </c>
      <c r="C996" s="79" t="s">
        <v>17</v>
      </c>
      <c r="D996" s="80" t="s">
        <v>36594</v>
      </c>
    </row>
    <row r="997" spans="1:4" ht="13.5" x14ac:dyDescent="0.25">
      <c r="A997" s="79" t="s">
        <v>41490</v>
      </c>
      <c r="B997" s="79" t="s">
        <v>909</v>
      </c>
      <c r="C997" s="79" t="s">
        <v>17</v>
      </c>
      <c r="D997" s="80" t="s">
        <v>36595</v>
      </c>
    </row>
    <row r="998" spans="1:4" ht="13.5" x14ac:dyDescent="0.25">
      <c r="A998" s="79" t="s">
        <v>41491</v>
      </c>
      <c r="B998" s="79" t="s">
        <v>910</v>
      </c>
      <c r="C998" s="79" t="s">
        <v>17</v>
      </c>
      <c r="D998" s="80" t="s">
        <v>36596</v>
      </c>
    </row>
    <row r="999" spans="1:4" ht="13.5" x14ac:dyDescent="0.25">
      <c r="A999" s="79" t="s">
        <v>41492</v>
      </c>
      <c r="B999" s="79" t="s">
        <v>911</v>
      </c>
      <c r="C999" s="79" t="s">
        <v>17</v>
      </c>
      <c r="D999" s="80" t="s">
        <v>36597</v>
      </c>
    </row>
    <row r="1000" spans="1:4" ht="13.5" x14ac:dyDescent="0.25">
      <c r="A1000" s="79" t="s">
        <v>41493</v>
      </c>
      <c r="B1000" s="79" t="s">
        <v>912</v>
      </c>
      <c r="C1000" s="79" t="s">
        <v>17</v>
      </c>
      <c r="D1000" s="80" t="s">
        <v>33670</v>
      </c>
    </row>
    <row r="1001" spans="1:4" ht="13.5" x14ac:dyDescent="0.25">
      <c r="A1001" s="79" t="s">
        <v>41494</v>
      </c>
      <c r="B1001" s="79" t="s">
        <v>913</v>
      </c>
      <c r="C1001" s="79" t="s">
        <v>17</v>
      </c>
      <c r="D1001" s="80" t="s">
        <v>36598</v>
      </c>
    </row>
    <row r="1002" spans="1:4" ht="13.5" x14ac:dyDescent="0.25">
      <c r="A1002" s="79" t="s">
        <v>41495</v>
      </c>
      <c r="B1002" s="79" t="s">
        <v>914</v>
      </c>
      <c r="C1002" s="79" t="s">
        <v>17</v>
      </c>
      <c r="D1002" s="80" t="s">
        <v>36599</v>
      </c>
    </row>
    <row r="1003" spans="1:4" ht="13.5" x14ac:dyDescent="0.25">
      <c r="A1003" s="79" t="s">
        <v>41496</v>
      </c>
      <c r="B1003" s="79" t="s">
        <v>915</v>
      </c>
      <c r="C1003" s="79" t="s">
        <v>17</v>
      </c>
      <c r="D1003" s="80" t="s">
        <v>11389</v>
      </c>
    </row>
    <row r="1004" spans="1:4" ht="13.5" x14ac:dyDescent="0.25">
      <c r="A1004" s="79" t="s">
        <v>41497</v>
      </c>
      <c r="B1004" s="79" t="s">
        <v>916</v>
      </c>
      <c r="C1004" s="79" t="s">
        <v>17</v>
      </c>
      <c r="D1004" s="80" t="s">
        <v>5107</v>
      </c>
    </row>
    <row r="1005" spans="1:4" ht="13.5" x14ac:dyDescent="0.25">
      <c r="A1005" s="79" t="s">
        <v>41498</v>
      </c>
      <c r="B1005" s="79" t="s">
        <v>917</v>
      </c>
      <c r="C1005" s="79" t="s">
        <v>17</v>
      </c>
      <c r="D1005" s="80" t="s">
        <v>36600</v>
      </c>
    </row>
    <row r="1006" spans="1:4" ht="13.5" x14ac:dyDescent="0.25">
      <c r="A1006" s="79" t="s">
        <v>41499</v>
      </c>
      <c r="B1006" s="79" t="s">
        <v>918</v>
      </c>
      <c r="C1006" s="79" t="s">
        <v>17</v>
      </c>
      <c r="D1006" s="80" t="s">
        <v>10711</v>
      </c>
    </row>
    <row r="1007" spans="1:4" ht="13.5" x14ac:dyDescent="0.25">
      <c r="A1007" s="79" t="s">
        <v>41500</v>
      </c>
      <c r="B1007" s="79" t="s">
        <v>919</v>
      </c>
      <c r="C1007" s="79" t="s">
        <v>17</v>
      </c>
      <c r="D1007" s="80" t="s">
        <v>2629</v>
      </c>
    </row>
    <row r="1008" spans="1:4" ht="13.5" x14ac:dyDescent="0.25">
      <c r="A1008" s="79" t="s">
        <v>41501</v>
      </c>
      <c r="B1008" s="79" t="s">
        <v>921</v>
      </c>
      <c r="C1008" s="79" t="s">
        <v>17</v>
      </c>
      <c r="D1008" s="80" t="s">
        <v>922</v>
      </c>
    </row>
    <row r="1009" spans="1:4" ht="13.5" x14ac:dyDescent="0.25">
      <c r="A1009" s="79" t="s">
        <v>41502</v>
      </c>
      <c r="B1009" s="79" t="s">
        <v>923</v>
      </c>
      <c r="C1009" s="79" t="s">
        <v>17</v>
      </c>
      <c r="D1009" s="80" t="s">
        <v>9831</v>
      </c>
    </row>
    <row r="1010" spans="1:4" ht="13.5" x14ac:dyDescent="0.25">
      <c r="A1010" s="79" t="s">
        <v>41503</v>
      </c>
      <c r="B1010" s="79" t="s">
        <v>924</v>
      </c>
      <c r="C1010" s="79" t="s">
        <v>17</v>
      </c>
      <c r="D1010" s="80" t="s">
        <v>31298</v>
      </c>
    </row>
    <row r="1011" spans="1:4" ht="13.5" x14ac:dyDescent="0.25">
      <c r="A1011" s="79" t="s">
        <v>41504</v>
      </c>
      <c r="B1011" s="79" t="s">
        <v>925</v>
      </c>
      <c r="C1011" s="79" t="s">
        <v>17</v>
      </c>
      <c r="D1011" s="80" t="s">
        <v>31966</v>
      </c>
    </row>
    <row r="1012" spans="1:4" ht="13.5" x14ac:dyDescent="0.25">
      <c r="A1012" s="79" t="s">
        <v>41505</v>
      </c>
      <c r="B1012" s="79" t="s">
        <v>926</v>
      </c>
      <c r="C1012" s="79" t="s">
        <v>17</v>
      </c>
      <c r="D1012" s="80" t="s">
        <v>31967</v>
      </c>
    </row>
    <row r="1013" spans="1:4" ht="13.5" x14ac:dyDescent="0.25">
      <c r="A1013" s="79" t="s">
        <v>41506</v>
      </c>
      <c r="B1013" s="79" t="s">
        <v>927</v>
      </c>
      <c r="C1013" s="79" t="s">
        <v>17</v>
      </c>
      <c r="D1013" s="80" t="s">
        <v>12186</v>
      </c>
    </row>
    <row r="1014" spans="1:4" ht="13.5" x14ac:dyDescent="0.25">
      <c r="A1014" s="79" t="s">
        <v>41507</v>
      </c>
      <c r="B1014" s="79" t="s">
        <v>928</v>
      </c>
      <c r="C1014" s="79" t="s">
        <v>17</v>
      </c>
      <c r="D1014" s="80" t="s">
        <v>11462</v>
      </c>
    </row>
    <row r="1015" spans="1:4" ht="13.5" x14ac:dyDescent="0.25">
      <c r="A1015" s="79" t="s">
        <v>41508</v>
      </c>
      <c r="B1015" s="79" t="s">
        <v>929</v>
      </c>
      <c r="C1015" s="79" t="s">
        <v>17</v>
      </c>
      <c r="D1015" s="80" t="s">
        <v>1321</v>
      </c>
    </row>
    <row r="1016" spans="1:4" ht="13.5" x14ac:dyDescent="0.25">
      <c r="A1016" s="79" t="s">
        <v>41509</v>
      </c>
      <c r="B1016" s="79" t="s">
        <v>931</v>
      </c>
      <c r="C1016" s="79" t="s">
        <v>17</v>
      </c>
      <c r="D1016" s="80" t="s">
        <v>530</v>
      </c>
    </row>
    <row r="1017" spans="1:4" ht="13.5" x14ac:dyDescent="0.25">
      <c r="A1017" s="79" t="s">
        <v>41510</v>
      </c>
      <c r="B1017" s="79" t="s">
        <v>933</v>
      </c>
      <c r="C1017" s="79" t="s">
        <v>17</v>
      </c>
      <c r="D1017" s="80" t="s">
        <v>7785</v>
      </c>
    </row>
    <row r="1018" spans="1:4" ht="13.5" x14ac:dyDescent="0.25">
      <c r="A1018" s="79" t="s">
        <v>41511</v>
      </c>
      <c r="B1018" s="79" t="s">
        <v>934</v>
      </c>
      <c r="C1018" s="79" t="s">
        <v>17</v>
      </c>
      <c r="D1018" s="80" t="s">
        <v>31968</v>
      </c>
    </row>
    <row r="1019" spans="1:4" ht="13.5" x14ac:dyDescent="0.25">
      <c r="A1019" s="79" t="s">
        <v>41512</v>
      </c>
      <c r="B1019" s="79" t="s">
        <v>935</v>
      </c>
      <c r="C1019" s="79" t="s">
        <v>17</v>
      </c>
      <c r="D1019" s="80" t="s">
        <v>936</v>
      </c>
    </row>
    <row r="1020" spans="1:4" ht="13.5" x14ac:dyDescent="0.25">
      <c r="A1020" s="79" t="s">
        <v>41513</v>
      </c>
      <c r="B1020" s="79" t="s">
        <v>937</v>
      </c>
      <c r="C1020" s="79" t="s">
        <v>17</v>
      </c>
      <c r="D1020" s="80" t="s">
        <v>36601</v>
      </c>
    </row>
    <row r="1021" spans="1:4" ht="13.5" x14ac:dyDescent="0.25">
      <c r="A1021" s="79" t="s">
        <v>41514</v>
      </c>
      <c r="B1021" s="79" t="s">
        <v>938</v>
      </c>
      <c r="C1021" s="79" t="s">
        <v>17</v>
      </c>
      <c r="D1021" s="80" t="s">
        <v>36602</v>
      </c>
    </row>
    <row r="1022" spans="1:4" ht="13.5" x14ac:dyDescent="0.25">
      <c r="A1022" s="79" t="s">
        <v>41515</v>
      </c>
      <c r="B1022" s="79" t="s">
        <v>939</v>
      </c>
      <c r="C1022" s="79" t="s">
        <v>17</v>
      </c>
      <c r="D1022" s="80" t="s">
        <v>696</v>
      </c>
    </row>
    <row r="1023" spans="1:4" ht="13.5" x14ac:dyDescent="0.25">
      <c r="A1023" s="79" t="s">
        <v>41516</v>
      </c>
      <c r="B1023" s="79" t="s">
        <v>941</v>
      </c>
      <c r="C1023" s="79" t="s">
        <v>17</v>
      </c>
      <c r="D1023" s="80" t="s">
        <v>33433</v>
      </c>
    </row>
    <row r="1024" spans="1:4" ht="13.5" x14ac:dyDescent="0.25">
      <c r="A1024" s="79" t="s">
        <v>41517</v>
      </c>
      <c r="B1024" s="79" t="s">
        <v>942</v>
      </c>
      <c r="C1024" s="79" t="s">
        <v>17</v>
      </c>
      <c r="D1024" s="80" t="s">
        <v>36603</v>
      </c>
    </row>
    <row r="1025" spans="1:4" ht="13.5" x14ac:dyDescent="0.25">
      <c r="A1025" s="79" t="s">
        <v>41518</v>
      </c>
      <c r="B1025" s="79" t="s">
        <v>943</v>
      </c>
      <c r="C1025" s="79" t="s">
        <v>17</v>
      </c>
      <c r="D1025" s="80" t="s">
        <v>32836</v>
      </c>
    </row>
    <row r="1026" spans="1:4" ht="13.5" x14ac:dyDescent="0.25">
      <c r="A1026" s="79" t="s">
        <v>41519</v>
      </c>
      <c r="B1026" s="79" t="s">
        <v>944</v>
      </c>
      <c r="C1026" s="79" t="s">
        <v>17</v>
      </c>
      <c r="D1026" s="80" t="s">
        <v>30520</v>
      </c>
    </row>
    <row r="1027" spans="1:4" ht="13.5" x14ac:dyDescent="0.25">
      <c r="A1027" s="79" t="s">
        <v>41520</v>
      </c>
      <c r="B1027" s="79" t="s">
        <v>945</v>
      </c>
      <c r="C1027" s="79" t="s">
        <v>17</v>
      </c>
      <c r="D1027" s="80" t="s">
        <v>721</v>
      </c>
    </row>
    <row r="1028" spans="1:4" ht="13.5" x14ac:dyDescent="0.25">
      <c r="A1028" s="79" t="s">
        <v>41521</v>
      </c>
      <c r="B1028" s="79" t="s">
        <v>947</v>
      </c>
      <c r="C1028" s="79" t="s">
        <v>17</v>
      </c>
      <c r="D1028" s="80" t="s">
        <v>36604</v>
      </c>
    </row>
    <row r="1029" spans="1:4" ht="13.5" x14ac:dyDescent="0.25">
      <c r="A1029" s="79" t="s">
        <v>41522</v>
      </c>
      <c r="B1029" s="79" t="s">
        <v>948</v>
      </c>
      <c r="C1029" s="79" t="s">
        <v>17</v>
      </c>
      <c r="D1029" s="80" t="s">
        <v>36605</v>
      </c>
    </row>
    <row r="1030" spans="1:4" ht="13.5" x14ac:dyDescent="0.25">
      <c r="A1030" s="79" t="s">
        <v>41523</v>
      </c>
      <c r="B1030" s="79" t="s">
        <v>949</v>
      </c>
      <c r="C1030" s="79" t="s">
        <v>17</v>
      </c>
      <c r="D1030" s="80" t="s">
        <v>1321</v>
      </c>
    </row>
    <row r="1031" spans="1:4" ht="13.5" x14ac:dyDescent="0.25">
      <c r="A1031" s="79" t="s">
        <v>41524</v>
      </c>
      <c r="B1031" s="79" t="s">
        <v>951</v>
      </c>
      <c r="C1031" s="79" t="s">
        <v>17</v>
      </c>
      <c r="D1031" s="80" t="s">
        <v>1325</v>
      </c>
    </row>
    <row r="1032" spans="1:4" ht="13.5" x14ac:dyDescent="0.25">
      <c r="A1032" s="79" t="s">
        <v>41525</v>
      </c>
      <c r="B1032" s="79" t="s">
        <v>952</v>
      </c>
      <c r="C1032" s="79" t="s">
        <v>17</v>
      </c>
      <c r="D1032" s="80" t="s">
        <v>570</v>
      </c>
    </row>
    <row r="1033" spans="1:4" ht="13.5" x14ac:dyDescent="0.25">
      <c r="A1033" s="79" t="s">
        <v>41526</v>
      </c>
      <c r="B1033" s="79" t="s">
        <v>954</v>
      </c>
      <c r="C1033" s="79" t="s">
        <v>17</v>
      </c>
      <c r="D1033" s="80" t="s">
        <v>30312</v>
      </c>
    </row>
    <row r="1034" spans="1:4" ht="13.5" x14ac:dyDescent="0.25">
      <c r="A1034" s="79" t="s">
        <v>41527</v>
      </c>
      <c r="B1034" s="79" t="s">
        <v>956</v>
      </c>
      <c r="C1034" s="79" t="s">
        <v>17</v>
      </c>
      <c r="D1034" s="80" t="s">
        <v>1211</v>
      </c>
    </row>
    <row r="1035" spans="1:4" ht="13.5" x14ac:dyDescent="0.25">
      <c r="A1035" s="79" t="s">
        <v>41528</v>
      </c>
      <c r="B1035" s="79" t="s">
        <v>957</v>
      </c>
      <c r="C1035" s="79" t="s">
        <v>17</v>
      </c>
      <c r="D1035" s="80" t="s">
        <v>393</v>
      </c>
    </row>
    <row r="1036" spans="1:4" ht="13.5" x14ac:dyDescent="0.25">
      <c r="A1036" s="79" t="s">
        <v>41529</v>
      </c>
      <c r="B1036" s="79" t="s">
        <v>958</v>
      </c>
      <c r="C1036" s="79" t="s">
        <v>17</v>
      </c>
      <c r="D1036" s="80" t="s">
        <v>960</v>
      </c>
    </row>
    <row r="1037" spans="1:4" ht="13.5" x14ac:dyDescent="0.25">
      <c r="A1037" s="79" t="s">
        <v>41530</v>
      </c>
      <c r="B1037" s="79" t="s">
        <v>959</v>
      </c>
      <c r="C1037" s="79" t="s">
        <v>17</v>
      </c>
      <c r="D1037" s="80" t="s">
        <v>6697</v>
      </c>
    </row>
    <row r="1038" spans="1:4" ht="13.5" x14ac:dyDescent="0.25">
      <c r="A1038" s="79" t="s">
        <v>41531</v>
      </c>
      <c r="B1038" s="79" t="s">
        <v>961</v>
      </c>
      <c r="C1038" s="79" t="s">
        <v>17</v>
      </c>
      <c r="D1038" s="80" t="s">
        <v>30583</v>
      </c>
    </row>
    <row r="1039" spans="1:4" ht="13.5" x14ac:dyDescent="0.25">
      <c r="A1039" s="79" t="s">
        <v>41532</v>
      </c>
      <c r="B1039" s="79" t="s">
        <v>962</v>
      </c>
      <c r="C1039" s="79" t="s">
        <v>17</v>
      </c>
      <c r="D1039" s="80" t="s">
        <v>11486</v>
      </c>
    </row>
    <row r="1040" spans="1:4" ht="13.5" x14ac:dyDescent="0.25">
      <c r="A1040" s="79" t="s">
        <v>41533</v>
      </c>
      <c r="B1040" s="79" t="s">
        <v>963</v>
      </c>
      <c r="C1040" s="79" t="s">
        <v>17</v>
      </c>
      <c r="D1040" s="80" t="s">
        <v>4546</v>
      </c>
    </row>
    <row r="1041" spans="1:4" ht="13.5" x14ac:dyDescent="0.25">
      <c r="A1041" s="79" t="s">
        <v>41534</v>
      </c>
      <c r="B1041" s="79" t="s">
        <v>964</v>
      </c>
      <c r="C1041" s="79" t="s">
        <v>17</v>
      </c>
      <c r="D1041" s="80" t="s">
        <v>6680</v>
      </c>
    </row>
    <row r="1042" spans="1:4" ht="13.5" x14ac:dyDescent="0.25">
      <c r="A1042" s="79" t="s">
        <v>41535</v>
      </c>
      <c r="B1042" s="79" t="s">
        <v>966</v>
      </c>
      <c r="C1042" s="79" t="s">
        <v>17</v>
      </c>
      <c r="D1042" s="80" t="s">
        <v>29739</v>
      </c>
    </row>
    <row r="1043" spans="1:4" ht="13.5" x14ac:dyDescent="0.25">
      <c r="A1043" s="79" t="s">
        <v>41536</v>
      </c>
      <c r="B1043" s="79" t="s">
        <v>968</v>
      </c>
      <c r="C1043" s="79" t="s">
        <v>17</v>
      </c>
      <c r="D1043" s="80" t="s">
        <v>986</v>
      </c>
    </row>
    <row r="1044" spans="1:4" ht="13.5" x14ac:dyDescent="0.25">
      <c r="A1044" s="79" t="s">
        <v>41537</v>
      </c>
      <c r="B1044" s="79" t="s">
        <v>969</v>
      </c>
      <c r="C1044" s="79" t="s">
        <v>17</v>
      </c>
      <c r="D1044" s="80" t="s">
        <v>10128</v>
      </c>
    </row>
    <row r="1045" spans="1:4" ht="13.5" x14ac:dyDescent="0.25">
      <c r="A1045" s="79" t="s">
        <v>41538</v>
      </c>
      <c r="B1045" s="79" t="s">
        <v>970</v>
      </c>
      <c r="C1045" s="79" t="s">
        <v>17</v>
      </c>
      <c r="D1045" s="80" t="s">
        <v>36606</v>
      </c>
    </row>
    <row r="1046" spans="1:4" ht="13.5" x14ac:dyDescent="0.25">
      <c r="A1046" s="79" t="s">
        <v>41539</v>
      </c>
      <c r="B1046" s="79" t="s">
        <v>971</v>
      </c>
      <c r="C1046" s="79" t="s">
        <v>17</v>
      </c>
      <c r="D1046" s="80" t="s">
        <v>333</v>
      </c>
    </row>
    <row r="1047" spans="1:4" ht="13.5" x14ac:dyDescent="0.25">
      <c r="A1047" s="79" t="s">
        <v>41540</v>
      </c>
      <c r="B1047" s="79" t="s">
        <v>973</v>
      </c>
      <c r="C1047" s="79" t="s">
        <v>17</v>
      </c>
      <c r="D1047" s="80" t="s">
        <v>8505</v>
      </c>
    </row>
    <row r="1048" spans="1:4" ht="13.5" x14ac:dyDescent="0.25">
      <c r="A1048" s="79" t="s">
        <v>41541</v>
      </c>
      <c r="B1048" s="79" t="s">
        <v>975</v>
      </c>
      <c r="C1048" s="79" t="s">
        <v>17</v>
      </c>
      <c r="D1048" s="80" t="s">
        <v>1127</v>
      </c>
    </row>
    <row r="1049" spans="1:4" ht="13.5" x14ac:dyDescent="0.25">
      <c r="A1049" s="79" t="s">
        <v>41542</v>
      </c>
      <c r="B1049" s="79" t="s">
        <v>976</v>
      </c>
      <c r="C1049" s="79" t="s">
        <v>17</v>
      </c>
      <c r="D1049" s="80" t="s">
        <v>2292</v>
      </c>
    </row>
    <row r="1050" spans="1:4" ht="13.5" x14ac:dyDescent="0.25">
      <c r="A1050" s="79" t="s">
        <v>41543</v>
      </c>
      <c r="B1050" s="79" t="s">
        <v>978</v>
      </c>
      <c r="C1050" s="79" t="s">
        <v>17</v>
      </c>
      <c r="D1050" s="80" t="s">
        <v>29731</v>
      </c>
    </row>
    <row r="1051" spans="1:4" ht="13.5" x14ac:dyDescent="0.25">
      <c r="A1051" s="79" t="s">
        <v>41544</v>
      </c>
      <c r="B1051" s="79" t="s">
        <v>979</v>
      </c>
      <c r="C1051" s="79" t="s">
        <v>17</v>
      </c>
      <c r="D1051" s="80" t="s">
        <v>6559</v>
      </c>
    </row>
    <row r="1052" spans="1:4" ht="13.5" x14ac:dyDescent="0.25">
      <c r="A1052" s="79" t="s">
        <v>41545</v>
      </c>
      <c r="B1052" s="79" t="s">
        <v>980</v>
      </c>
      <c r="C1052" s="79" t="s">
        <v>17</v>
      </c>
      <c r="D1052" s="80" t="s">
        <v>30072</v>
      </c>
    </row>
    <row r="1053" spans="1:4" ht="13.5" x14ac:dyDescent="0.25">
      <c r="A1053" s="79" t="s">
        <v>41546</v>
      </c>
      <c r="B1053" s="79" t="s">
        <v>981</v>
      </c>
      <c r="C1053" s="79" t="s">
        <v>17</v>
      </c>
      <c r="D1053" s="80" t="s">
        <v>7410</v>
      </c>
    </row>
    <row r="1054" spans="1:4" ht="13.5" x14ac:dyDescent="0.25">
      <c r="A1054" s="79" t="s">
        <v>41547</v>
      </c>
      <c r="B1054" s="79" t="s">
        <v>983</v>
      </c>
      <c r="C1054" s="79" t="s">
        <v>17</v>
      </c>
      <c r="D1054" s="80" t="s">
        <v>683</v>
      </c>
    </row>
    <row r="1055" spans="1:4" ht="13.5" x14ac:dyDescent="0.25">
      <c r="A1055" s="79" t="s">
        <v>41548</v>
      </c>
      <c r="B1055" s="79" t="s">
        <v>985</v>
      </c>
      <c r="C1055" s="79" t="s">
        <v>17</v>
      </c>
      <c r="D1055" s="80" t="s">
        <v>801</v>
      </c>
    </row>
    <row r="1056" spans="1:4" ht="13.5" x14ac:dyDescent="0.25">
      <c r="A1056" s="79" t="s">
        <v>41549</v>
      </c>
      <c r="B1056" s="79" t="s">
        <v>987</v>
      </c>
      <c r="C1056" s="79" t="s">
        <v>17</v>
      </c>
      <c r="D1056" s="80" t="s">
        <v>3874</v>
      </c>
    </row>
    <row r="1057" spans="1:4" ht="13.5" x14ac:dyDescent="0.25">
      <c r="A1057" s="79" t="s">
        <v>41550</v>
      </c>
      <c r="B1057" s="79" t="s">
        <v>989</v>
      </c>
      <c r="C1057" s="79" t="s">
        <v>17</v>
      </c>
      <c r="D1057" s="80" t="s">
        <v>756</v>
      </c>
    </row>
    <row r="1058" spans="1:4" ht="13.5" x14ac:dyDescent="0.25">
      <c r="A1058" s="79" t="s">
        <v>41551</v>
      </c>
      <c r="B1058" s="79" t="s">
        <v>990</v>
      </c>
      <c r="C1058" s="79" t="s">
        <v>17</v>
      </c>
      <c r="D1058" s="80" t="s">
        <v>10621</v>
      </c>
    </row>
    <row r="1059" spans="1:4" ht="13.5" x14ac:dyDescent="0.25">
      <c r="A1059" s="79" t="s">
        <v>41552</v>
      </c>
      <c r="B1059" s="79" t="s">
        <v>992</v>
      </c>
      <c r="C1059" s="79" t="s">
        <v>17</v>
      </c>
      <c r="D1059" s="80" t="s">
        <v>791</v>
      </c>
    </row>
    <row r="1060" spans="1:4" ht="13.5" x14ac:dyDescent="0.25">
      <c r="A1060" s="79" t="s">
        <v>41553</v>
      </c>
      <c r="B1060" s="79" t="s">
        <v>994</v>
      </c>
      <c r="C1060" s="79" t="s">
        <v>17</v>
      </c>
      <c r="D1060" s="80" t="s">
        <v>65</v>
      </c>
    </row>
    <row r="1061" spans="1:4" ht="13.5" x14ac:dyDescent="0.25">
      <c r="A1061" s="79" t="s">
        <v>41554</v>
      </c>
      <c r="B1061" s="79" t="s">
        <v>996</v>
      </c>
      <c r="C1061" s="79" t="s">
        <v>17</v>
      </c>
      <c r="D1061" s="80" t="s">
        <v>756</v>
      </c>
    </row>
    <row r="1062" spans="1:4" ht="13.5" x14ac:dyDescent="0.25">
      <c r="A1062" s="79" t="s">
        <v>41555</v>
      </c>
      <c r="B1062" s="79" t="s">
        <v>997</v>
      </c>
      <c r="C1062" s="79" t="s">
        <v>17</v>
      </c>
      <c r="D1062" s="80" t="s">
        <v>6580</v>
      </c>
    </row>
    <row r="1063" spans="1:4" ht="13.5" x14ac:dyDescent="0.25">
      <c r="A1063" s="79" t="s">
        <v>41556</v>
      </c>
      <c r="B1063" s="79" t="s">
        <v>999</v>
      </c>
      <c r="C1063" s="79" t="s">
        <v>17</v>
      </c>
      <c r="D1063" s="80" t="s">
        <v>6861</v>
      </c>
    </row>
    <row r="1064" spans="1:4" ht="13.5" x14ac:dyDescent="0.25">
      <c r="A1064" s="79" t="s">
        <v>41557</v>
      </c>
      <c r="B1064" s="79" t="s">
        <v>1001</v>
      </c>
      <c r="C1064" s="79" t="s">
        <v>17</v>
      </c>
      <c r="D1064" s="80" t="s">
        <v>6850</v>
      </c>
    </row>
    <row r="1065" spans="1:4" ht="13.5" x14ac:dyDescent="0.25">
      <c r="A1065" s="79" t="s">
        <v>41558</v>
      </c>
      <c r="B1065" s="79" t="s">
        <v>1003</v>
      </c>
      <c r="C1065" s="79" t="s">
        <v>17</v>
      </c>
      <c r="D1065" s="80" t="s">
        <v>12120</v>
      </c>
    </row>
    <row r="1066" spans="1:4" ht="13.5" x14ac:dyDescent="0.25">
      <c r="A1066" s="79" t="s">
        <v>41559</v>
      </c>
      <c r="B1066" s="79" t="s">
        <v>1005</v>
      </c>
      <c r="C1066" s="79" t="s">
        <v>17</v>
      </c>
      <c r="D1066" s="80" t="s">
        <v>36607</v>
      </c>
    </row>
    <row r="1067" spans="1:4" ht="13.5" x14ac:dyDescent="0.25">
      <c r="A1067" s="79" t="s">
        <v>41560</v>
      </c>
      <c r="B1067" s="79" t="s">
        <v>1006</v>
      </c>
      <c r="C1067" s="79" t="s">
        <v>17</v>
      </c>
      <c r="D1067" s="80" t="s">
        <v>36608</v>
      </c>
    </row>
    <row r="1068" spans="1:4" ht="13.5" x14ac:dyDescent="0.25">
      <c r="A1068" s="79" t="s">
        <v>41561</v>
      </c>
      <c r="B1068" s="79" t="s">
        <v>1007</v>
      </c>
      <c r="C1068" s="79" t="s">
        <v>17</v>
      </c>
      <c r="D1068" s="80" t="s">
        <v>36609</v>
      </c>
    </row>
    <row r="1069" spans="1:4" ht="13.5" x14ac:dyDescent="0.25">
      <c r="A1069" s="79" t="s">
        <v>41562</v>
      </c>
      <c r="B1069" s="79" t="s">
        <v>1008</v>
      </c>
      <c r="C1069" s="79" t="s">
        <v>17</v>
      </c>
      <c r="D1069" s="80" t="s">
        <v>36610</v>
      </c>
    </row>
    <row r="1070" spans="1:4" ht="13.5" x14ac:dyDescent="0.25">
      <c r="A1070" s="79" t="s">
        <v>41563</v>
      </c>
      <c r="B1070" s="79" t="s">
        <v>1009</v>
      </c>
      <c r="C1070" s="79" t="s">
        <v>17</v>
      </c>
      <c r="D1070" s="80" t="s">
        <v>36611</v>
      </c>
    </row>
    <row r="1071" spans="1:4" ht="13.5" x14ac:dyDescent="0.25">
      <c r="A1071" s="79" t="s">
        <v>41564</v>
      </c>
      <c r="B1071" s="79" t="s">
        <v>1010</v>
      </c>
      <c r="C1071" s="79" t="s">
        <v>17</v>
      </c>
      <c r="D1071" s="80" t="s">
        <v>30336</v>
      </c>
    </row>
    <row r="1072" spans="1:4" ht="13.5" x14ac:dyDescent="0.25">
      <c r="A1072" s="79" t="s">
        <v>41565</v>
      </c>
      <c r="B1072" s="79" t="s">
        <v>1011</v>
      </c>
      <c r="C1072" s="79" t="s">
        <v>17</v>
      </c>
      <c r="D1072" s="80" t="s">
        <v>36612</v>
      </c>
    </row>
    <row r="1073" spans="1:4" ht="13.5" x14ac:dyDescent="0.25">
      <c r="A1073" s="79" t="s">
        <v>41566</v>
      </c>
      <c r="B1073" s="79" t="s">
        <v>1012</v>
      </c>
      <c r="C1073" s="79" t="s">
        <v>17</v>
      </c>
      <c r="D1073" s="80" t="s">
        <v>36613</v>
      </c>
    </row>
    <row r="1074" spans="1:4" ht="13.5" x14ac:dyDescent="0.25">
      <c r="A1074" s="79" t="s">
        <v>41567</v>
      </c>
      <c r="B1074" s="79" t="s">
        <v>1013</v>
      </c>
      <c r="C1074" s="79" t="s">
        <v>17</v>
      </c>
      <c r="D1074" s="80" t="s">
        <v>36614</v>
      </c>
    </row>
    <row r="1075" spans="1:4" ht="13.5" x14ac:dyDescent="0.25">
      <c r="A1075" s="79" t="s">
        <v>41568</v>
      </c>
      <c r="B1075" s="79" t="s">
        <v>1015</v>
      </c>
      <c r="C1075" s="79" t="s">
        <v>17</v>
      </c>
      <c r="D1075" s="80" t="s">
        <v>7820</v>
      </c>
    </row>
    <row r="1076" spans="1:4" ht="13.5" x14ac:dyDescent="0.25">
      <c r="A1076" s="79" t="s">
        <v>41569</v>
      </c>
      <c r="B1076" s="79" t="s">
        <v>1017</v>
      </c>
      <c r="C1076" s="79" t="s">
        <v>17</v>
      </c>
      <c r="D1076" s="80" t="s">
        <v>33649</v>
      </c>
    </row>
    <row r="1077" spans="1:4" ht="13.5" x14ac:dyDescent="0.25">
      <c r="A1077" s="79" t="s">
        <v>41570</v>
      </c>
      <c r="B1077" s="79" t="s">
        <v>1018</v>
      </c>
      <c r="C1077" s="79" t="s">
        <v>17</v>
      </c>
      <c r="D1077" s="80" t="s">
        <v>36615</v>
      </c>
    </row>
    <row r="1078" spans="1:4" ht="13.5" x14ac:dyDescent="0.25">
      <c r="A1078" s="79" t="s">
        <v>41571</v>
      </c>
      <c r="B1078" s="79" t="s">
        <v>1019</v>
      </c>
      <c r="C1078" s="79" t="s">
        <v>17</v>
      </c>
      <c r="D1078" s="80" t="s">
        <v>12161</v>
      </c>
    </row>
    <row r="1079" spans="1:4" ht="13.5" x14ac:dyDescent="0.25">
      <c r="A1079" s="79" t="s">
        <v>41572</v>
      </c>
      <c r="B1079" s="79" t="s">
        <v>1020</v>
      </c>
      <c r="C1079" s="79" t="s">
        <v>17</v>
      </c>
      <c r="D1079" s="80" t="s">
        <v>36616</v>
      </c>
    </row>
    <row r="1080" spans="1:4" ht="13.5" x14ac:dyDescent="0.25">
      <c r="A1080" s="79" t="s">
        <v>41573</v>
      </c>
      <c r="B1080" s="79" t="s">
        <v>1022</v>
      </c>
      <c r="C1080" s="79" t="s">
        <v>17</v>
      </c>
      <c r="D1080" s="80" t="s">
        <v>32399</v>
      </c>
    </row>
    <row r="1081" spans="1:4" ht="13.5" x14ac:dyDescent="0.25">
      <c r="A1081" s="79" t="s">
        <v>41574</v>
      </c>
      <c r="B1081" s="79" t="s">
        <v>1023</v>
      </c>
      <c r="C1081" s="79" t="s">
        <v>17</v>
      </c>
      <c r="D1081" s="80" t="s">
        <v>36617</v>
      </c>
    </row>
    <row r="1082" spans="1:4" ht="13.5" x14ac:dyDescent="0.25">
      <c r="A1082" s="79" t="s">
        <v>41575</v>
      </c>
      <c r="B1082" s="79" t="s">
        <v>1024</v>
      </c>
      <c r="C1082" s="79" t="s">
        <v>17</v>
      </c>
      <c r="D1082" s="80" t="s">
        <v>36618</v>
      </c>
    </row>
    <row r="1083" spans="1:4" ht="13.5" x14ac:dyDescent="0.25">
      <c r="A1083" s="79" t="s">
        <v>41576</v>
      </c>
      <c r="B1083" s="79" t="s">
        <v>1025</v>
      </c>
      <c r="C1083" s="79" t="s">
        <v>17</v>
      </c>
      <c r="D1083" s="80" t="s">
        <v>9302</v>
      </c>
    </row>
    <row r="1084" spans="1:4" ht="13.5" x14ac:dyDescent="0.25">
      <c r="A1084" s="79" t="s">
        <v>41577</v>
      </c>
      <c r="B1084" s="79" t="s">
        <v>1027</v>
      </c>
      <c r="C1084" s="79" t="s">
        <v>17</v>
      </c>
      <c r="D1084" s="80" t="s">
        <v>1365</v>
      </c>
    </row>
    <row r="1085" spans="1:4" ht="13.5" x14ac:dyDescent="0.25">
      <c r="A1085" s="79" t="s">
        <v>41578</v>
      </c>
      <c r="B1085" s="79" t="s">
        <v>1029</v>
      </c>
      <c r="C1085" s="79" t="s">
        <v>17</v>
      </c>
      <c r="D1085" s="80" t="s">
        <v>6861</v>
      </c>
    </row>
    <row r="1086" spans="1:4" ht="13.5" x14ac:dyDescent="0.25">
      <c r="A1086" s="79" t="s">
        <v>41579</v>
      </c>
      <c r="B1086" s="79" t="s">
        <v>1030</v>
      </c>
      <c r="C1086" s="79" t="s">
        <v>17</v>
      </c>
      <c r="D1086" s="80" t="s">
        <v>2595</v>
      </c>
    </row>
    <row r="1087" spans="1:4" ht="13.5" x14ac:dyDescent="0.25">
      <c r="A1087" s="79" t="s">
        <v>41580</v>
      </c>
      <c r="B1087" s="79" t="s">
        <v>1032</v>
      </c>
      <c r="C1087" s="79" t="s">
        <v>17</v>
      </c>
      <c r="D1087" s="80" t="s">
        <v>30003</v>
      </c>
    </row>
    <row r="1088" spans="1:4" ht="13.5" x14ac:dyDescent="0.25">
      <c r="A1088" s="79" t="s">
        <v>41581</v>
      </c>
      <c r="B1088" s="79" t="s">
        <v>1034</v>
      </c>
      <c r="C1088" s="79" t="s">
        <v>17</v>
      </c>
      <c r="D1088" s="80" t="s">
        <v>3298</v>
      </c>
    </row>
    <row r="1089" spans="1:4" ht="13.5" x14ac:dyDescent="0.25">
      <c r="A1089" s="79" t="s">
        <v>41582</v>
      </c>
      <c r="B1089" s="79" t="s">
        <v>1035</v>
      </c>
      <c r="C1089" s="79" t="s">
        <v>17</v>
      </c>
      <c r="D1089" s="80" t="s">
        <v>744</v>
      </c>
    </row>
    <row r="1090" spans="1:4" ht="13.5" x14ac:dyDescent="0.25">
      <c r="A1090" s="79" t="s">
        <v>41583</v>
      </c>
      <c r="B1090" s="79" t="s">
        <v>1037</v>
      </c>
      <c r="C1090" s="79" t="s">
        <v>17</v>
      </c>
      <c r="D1090" s="80" t="s">
        <v>7457</v>
      </c>
    </row>
    <row r="1091" spans="1:4" ht="13.5" x14ac:dyDescent="0.25">
      <c r="A1091" s="79" t="s">
        <v>41584</v>
      </c>
      <c r="B1091" s="79" t="s">
        <v>1039</v>
      </c>
      <c r="C1091" s="79" t="s">
        <v>17</v>
      </c>
      <c r="D1091" s="80" t="s">
        <v>36619</v>
      </c>
    </row>
    <row r="1092" spans="1:4" ht="13.5" x14ac:dyDescent="0.25">
      <c r="A1092" s="79" t="s">
        <v>41585</v>
      </c>
      <c r="B1092" s="79" t="s">
        <v>1040</v>
      </c>
      <c r="C1092" s="79" t="s">
        <v>17</v>
      </c>
      <c r="D1092" s="80" t="s">
        <v>5533</v>
      </c>
    </row>
    <row r="1093" spans="1:4" ht="13.5" x14ac:dyDescent="0.25">
      <c r="A1093" s="79" t="s">
        <v>41586</v>
      </c>
      <c r="B1093" s="79" t="s">
        <v>1041</v>
      </c>
      <c r="C1093" s="79" t="s">
        <v>17</v>
      </c>
      <c r="D1093" s="80" t="s">
        <v>984</v>
      </c>
    </row>
    <row r="1094" spans="1:4" ht="13.5" x14ac:dyDescent="0.25">
      <c r="A1094" s="79" t="s">
        <v>41587</v>
      </c>
      <c r="B1094" s="79" t="s">
        <v>1042</v>
      </c>
      <c r="C1094" s="79" t="s">
        <v>17</v>
      </c>
      <c r="D1094" s="80" t="s">
        <v>30579</v>
      </c>
    </row>
    <row r="1095" spans="1:4" ht="13.5" x14ac:dyDescent="0.25">
      <c r="A1095" s="79" t="s">
        <v>41588</v>
      </c>
      <c r="B1095" s="79" t="s">
        <v>1043</v>
      </c>
      <c r="C1095" s="79" t="s">
        <v>17</v>
      </c>
      <c r="D1095" s="80" t="s">
        <v>36620</v>
      </c>
    </row>
    <row r="1096" spans="1:4" ht="13.5" x14ac:dyDescent="0.25">
      <c r="A1096" s="79" t="s">
        <v>41589</v>
      </c>
      <c r="B1096" s="79" t="s">
        <v>1044</v>
      </c>
      <c r="C1096" s="79" t="s">
        <v>17</v>
      </c>
      <c r="D1096" s="80" t="s">
        <v>2861</v>
      </c>
    </row>
    <row r="1097" spans="1:4" ht="13.5" x14ac:dyDescent="0.25">
      <c r="A1097" s="79" t="s">
        <v>41590</v>
      </c>
      <c r="B1097" s="79" t="s">
        <v>1046</v>
      </c>
      <c r="C1097" s="79" t="s">
        <v>17</v>
      </c>
      <c r="D1097" s="80" t="s">
        <v>7540</v>
      </c>
    </row>
    <row r="1098" spans="1:4" ht="13.5" x14ac:dyDescent="0.25">
      <c r="A1098" s="79" t="s">
        <v>41591</v>
      </c>
      <c r="B1098" s="79" t="s">
        <v>1048</v>
      </c>
      <c r="C1098" s="79" t="s">
        <v>17</v>
      </c>
      <c r="D1098" s="80" t="s">
        <v>31363</v>
      </c>
    </row>
    <row r="1099" spans="1:4" ht="13.5" x14ac:dyDescent="0.25">
      <c r="A1099" s="79" t="s">
        <v>41592</v>
      </c>
      <c r="B1099" s="79" t="s">
        <v>1049</v>
      </c>
      <c r="C1099" s="79" t="s">
        <v>17</v>
      </c>
      <c r="D1099" s="80" t="s">
        <v>36621</v>
      </c>
    </row>
    <row r="1100" spans="1:4" ht="13.5" x14ac:dyDescent="0.25">
      <c r="A1100" s="79" t="s">
        <v>41593</v>
      </c>
      <c r="B1100" s="79" t="s">
        <v>1050</v>
      </c>
      <c r="C1100" s="79" t="s">
        <v>17</v>
      </c>
      <c r="D1100" s="80" t="s">
        <v>33711</v>
      </c>
    </row>
    <row r="1101" spans="1:4" ht="13.5" x14ac:dyDescent="0.25">
      <c r="A1101" s="79" t="s">
        <v>41594</v>
      </c>
      <c r="B1101" s="79" t="s">
        <v>1051</v>
      </c>
      <c r="C1101" s="79" t="s">
        <v>17</v>
      </c>
      <c r="D1101" s="80" t="s">
        <v>1236</v>
      </c>
    </row>
    <row r="1102" spans="1:4" ht="13.5" x14ac:dyDescent="0.25">
      <c r="A1102" s="79" t="s">
        <v>41595</v>
      </c>
      <c r="B1102" s="79" t="s">
        <v>1053</v>
      </c>
      <c r="C1102" s="79" t="s">
        <v>17</v>
      </c>
      <c r="D1102" s="80" t="s">
        <v>9321</v>
      </c>
    </row>
    <row r="1103" spans="1:4" ht="13.5" x14ac:dyDescent="0.25">
      <c r="A1103" s="79" t="s">
        <v>41596</v>
      </c>
      <c r="B1103" s="79" t="s">
        <v>1055</v>
      </c>
      <c r="C1103" s="79" t="s">
        <v>17</v>
      </c>
      <c r="D1103" s="80" t="s">
        <v>31977</v>
      </c>
    </row>
    <row r="1104" spans="1:4" ht="13.5" x14ac:dyDescent="0.25">
      <c r="A1104" s="79" t="s">
        <v>41597</v>
      </c>
      <c r="B1104" s="79" t="s">
        <v>1057</v>
      </c>
      <c r="C1104" s="79" t="s">
        <v>17</v>
      </c>
      <c r="D1104" s="80" t="s">
        <v>31633</v>
      </c>
    </row>
    <row r="1105" spans="1:4" ht="13.5" x14ac:dyDescent="0.25">
      <c r="A1105" s="79" t="s">
        <v>41598</v>
      </c>
      <c r="B1105" s="79" t="s">
        <v>1059</v>
      </c>
      <c r="C1105" s="79" t="s">
        <v>17</v>
      </c>
      <c r="D1105" s="80" t="s">
        <v>36622</v>
      </c>
    </row>
    <row r="1106" spans="1:4" ht="13.5" x14ac:dyDescent="0.25">
      <c r="A1106" s="79" t="s">
        <v>41599</v>
      </c>
      <c r="B1106" s="79" t="s">
        <v>1060</v>
      </c>
      <c r="C1106" s="79" t="s">
        <v>17</v>
      </c>
      <c r="D1106" s="80" t="s">
        <v>1061</v>
      </c>
    </row>
    <row r="1107" spans="1:4" ht="13.5" x14ac:dyDescent="0.25">
      <c r="A1107" s="79" t="s">
        <v>41600</v>
      </c>
      <c r="B1107" s="79" t="s">
        <v>1062</v>
      </c>
      <c r="C1107" s="79" t="s">
        <v>17</v>
      </c>
      <c r="D1107" s="80" t="s">
        <v>1063</v>
      </c>
    </row>
    <row r="1108" spans="1:4" ht="13.5" x14ac:dyDescent="0.25">
      <c r="A1108" s="79" t="s">
        <v>41601</v>
      </c>
      <c r="B1108" s="79" t="s">
        <v>1064</v>
      </c>
      <c r="C1108" s="79" t="s">
        <v>17</v>
      </c>
      <c r="D1108" s="80" t="s">
        <v>510</v>
      </c>
    </row>
    <row r="1109" spans="1:4" ht="13.5" x14ac:dyDescent="0.25">
      <c r="A1109" s="79" t="s">
        <v>41602</v>
      </c>
      <c r="B1109" s="79" t="s">
        <v>1065</v>
      </c>
      <c r="C1109" s="79" t="s">
        <v>17</v>
      </c>
      <c r="D1109" s="80" t="s">
        <v>36495</v>
      </c>
    </row>
    <row r="1110" spans="1:4" ht="13.5" x14ac:dyDescent="0.25">
      <c r="A1110" s="79" t="s">
        <v>41603</v>
      </c>
      <c r="B1110" s="79" t="s">
        <v>1067</v>
      </c>
      <c r="C1110" s="79" t="s">
        <v>17</v>
      </c>
      <c r="D1110" s="80" t="s">
        <v>36623</v>
      </c>
    </row>
    <row r="1111" spans="1:4" ht="13.5" x14ac:dyDescent="0.25">
      <c r="A1111" s="79" t="s">
        <v>41604</v>
      </c>
      <c r="B1111" s="79" t="s">
        <v>1068</v>
      </c>
      <c r="C1111" s="79" t="s">
        <v>17</v>
      </c>
      <c r="D1111" s="80" t="s">
        <v>7176</v>
      </c>
    </row>
    <row r="1112" spans="1:4" ht="13.5" x14ac:dyDescent="0.25">
      <c r="A1112" s="79" t="s">
        <v>41605</v>
      </c>
      <c r="B1112" s="79" t="s">
        <v>1070</v>
      </c>
      <c r="C1112" s="79" t="s">
        <v>17</v>
      </c>
      <c r="D1112" s="80" t="s">
        <v>6566</v>
      </c>
    </row>
    <row r="1113" spans="1:4" ht="13.5" x14ac:dyDescent="0.25">
      <c r="A1113" s="79" t="s">
        <v>41606</v>
      </c>
      <c r="B1113" s="79" t="s">
        <v>1072</v>
      </c>
      <c r="C1113" s="79" t="s">
        <v>17</v>
      </c>
      <c r="D1113" s="80" t="s">
        <v>30873</v>
      </c>
    </row>
    <row r="1114" spans="1:4" ht="13.5" x14ac:dyDescent="0.25">
      <c r="A1114" s="79" t="s">
        <v>41607</v>
      </c>
      <c r="B1114" s="79" t="s">
        <v>1073</v>
      </c>
      <c r="C1114" s="79" t="s">
        <v>17</v>
      </c>
      <c r="D1114" s="80" t="s">
        <v>31883</v>
      </c>
    </row>
    <row r="1115" spans="1:4" ht="13.5" x14ac:dyDescent="0.25">
      <c r="A1115" s="79" t="s">
        <v>41608</v>
      </c>
      <c r="B1115" s="79" t="s">
        <v>1075</v>
      </c>
      <c r="C1115" s="79" t="s">
        <v>17</v>
      </c>
      <c r="D1115" s="80" t="s">
        <v>36624</v>
      </c>
    </row>
    <row r="1116" spans="1:4" ht="13.5" x14ac:dyDescent="0.25">
      <c r="A1116" s="79" t="s">
        <v>41609</v>
      </c>
      <c r="B1116" s="79" t="s">
        <v>1076</v>
      </c>
      <c r="C1116" s="79" t="s">
        <v>17</v>
      </c>
      <c r="D1116" s="80" t="s">
        <v>1077</v>
      </c>
    </row>
    <row r="1117" spans="1:4" ht="13.5" x14ac:dyDescent="0.25">
      <c r="A1117" s="79" t="s">
        <v>41610</v>
      </c>
      <c r="B1117" s="79" t="s">
        <v>1078</v>
      </c>
      <c r="C1117" s="79" t="s">
        <v>17</v>
      </c>
      <c r="D1117" s="80" t="s">
        <v>33800</v>
      </c>
    </row>
    <row r="1118" spans="1:4" ht="13.5" x14ac:dyDescent="0.25">
      <c r="A1118" s="79" t="s">
        <v>41611</v>
      </c>
      <c r="B1118" s="79" t="s">
        <v>1080</v>
      </c>
      <c r="C1118" s="79" t="s">
        <v>17</v>
      </c>
      <c r="D1118" s="80" t="s">
        <v>10386</v>
      </c>
    </row>
    <row r="1119" spans="1:4" ht="13.5" x14ac:dyDescent="0.25">
      <c r="A1119" s="79" t="s">
        <v>41612</v>
      </c>
      <c r="B1119" s="79" t="s">
        <v>1082</v>
      </c>
      <c r="C1119" s="79" t="s">
        <v>17</v>
      </c>
      <c r="D1119" s="80" t="s">
        <v>36625</v>
      </c>
    </row>
    <row r="1120" spans="1:4" ht="13.5" x14ac:dyDescent="0.25">
      <c r="A1120" s="79" t="s">
        <v>41613</v>
      </c>
      <c r="B1120" s="79" t="s">
        <v>1084</v>
      </c>
      <c r="C1120" s="79" t="s">
        <v>17</v>
      </c>
      <c r="D1120" s="80" t="s">
        <v>36626</v>
      </c>
    </row>
    <row r="1121" spans="1:4" ht="13.5" x14ac:dyDescent="0.25">
      <c r="A1121" s="79" t="s">
        <v>41614</v>
      </c>
      <c r="B1121" s="79" t="s">
        <v>1086</v>
      </c>
      <c r="C1121" s="79" t="s">
        <v>17</v>
      </c>
      <c r="D1121" s="80" t="s">
        <v>6216</v>
      </c>
    </row>
    <row r="1122" spans="1:4" ht="13.5" x14ac:dyDescent="0.25">
      <c r="A1122" s="79" t="s">
        <v>41615</v>
      </c>
      <c r="B1122" s="79" t="s">
        <v>1087</v>
      </c>
      <c r="C1122" s="79" t="s">
        <v>17</v>
      </c>
      <c r="D1122" s="80" t="s">
        <v>12229</v>
      </c>
    </row>
    <row r="1123" spans="1:4" ht="13.5" x14ac:dyDescent="0.25">
      <c r="A1123" s="79" t="s">
        <v>41616</v>
      </c>
      <c r="B1123" s="79" t="s">
        <v>1088</v>
      </c>
      <c r="C1123" s="79" t="s">
        <v>17</v>
      </c>
      <c r="D1123" s="80" t="s">
        <v>4607</v>
      </c>
    </row>
    <row r="1124" spans="1:4" ht="13.5" x14ac:dyDescent="0.25">
      <c r="A1124" s="79" t="s">
        <v>41617</v>
      </c>
      <c r="B1124" s="79" t="s">
        <v>1090</v>
      </c>
      <c r="C1124" s="79" t="s">
        <v>17</v>
      </c>
      <c r="D1124" s="80" t="s">
        <v>1091</v>
      </c>
    </row>
    <row r="1125" spans="1:4" ht="13.5" x14ac:dyDescent="0.25">
      <c r="A1125" s="79" t="s">
        <v>41618</v>
      </c>
      <c r="B1125" s="79" t="s">
        <v>1092</v>
      </c>
      <c r="C1125" s="79" t="s">
        <v>17</v>
      </c>
      <c r="D1125" s="80" t="s">
        <v>773</v>
      </c>
    </row>
    <row r="1126" spans="1:4" ht="13.5" x14ac:dyDescent="0.25">
      <c r="A1126" s="79" t="s">
        <v>41619</v>
      </c>
      <c r="B1126" s="79" t="s">
        <v>1094</v>
      </c>
      <c r="C1126" s="79" t="s">
        <v>17</v>
      </c>
      <c r="D1126" s="80" t="s">
        <v>36627</v>
      </c>
    </row>
    <row r="1127" spans="1:4" ht="13.5" x14ac:dyDescent="0.25">
      <c r="A1127" s="79" t="s">
        <v>41620</v>
      </c>
      <c r="B1127" s="79" t="s">
        <v>1096</v>
      </c>
      <c r="C1127" s="79" t="s">
        <v>17</v>
      </c>
      <c r="D1127" s="80" t="s">
        <v>30908</v>
      </c>
    </row>
    <row r="1128" spans="1:4" ht="13.5" x14ac:dyDescent="0.25">
      <c r="A1128" s="79" t="s">
        <v>41621</v>
      </c>
      <c r="B1128" s="79" t="s">
        <v>1098</v>
      </c>
      <c r="C1128" s="79" t="s">
        <v>17</v>
      </c>
      <c r="D1128" s="80" t="s">
        <v>36628</v>
      </c>
    </row>
    <row r="1129" spans="1:4" ht="13.5" x14ac:dyDescent="0.25">
      <c r="A1129" s="79" t="s">
        <v>41622</v>
      </c>
      <c r="B1129" s="79" t="s">
        <v>1100</v>
      </c>
      <c r="C1129" s="79" t="s">
        <v>17</v>
      </c>
      <c r="D1129" s="80" t="s">
        <v>36062</v>
      </c>
    </row>
    <row r="1130" spans="1:4" ht="13.5" x14ac:dyDescent="0.25">
      <c r="A1130" s="79" t="s">
        <v>41623</v>
      </c>
      <c r="B1130" s="79" t="s">
        <v>1101</v>
      </c>
      <c r="C1130" s="79" t="s">
        <v>17</v>
      </c>
      <c r="D1130" s="80" t="s">
        <v>36629</v>
      </c>
    </row>
    <row r="1131" spans="1:4" ht="13.5" x14ac:dyDescent="0.25">
      <c r="A1131" s="79" t="s">
        <v>41624</v>
      </c>
      <c r="B1131" s="79" t="s">
        <v>1102</v>
      </c>
      <c r="C1131" s="79" t="s">
        <v>17</v>
      </c>
      <c r="D1131" s="80" t="s">
        <v>3085</v>
      </c>
    </row>
    <row r="1132" spans="1:4" ht="13.5" x14ac:dyDescent="0.25">
      <c r="A1132" s="79" t="s">
        <v>41625</v>
      </c>
      <c r="B1132" s="79" t="s">
        <v>1103</v>
      </c>
      <c r="C1132" s="79" t="s">
        <v>17</v>
      </c>
      <c r="D1132" s="80" t="s">
        <v>4916</v>
      </c>
    </row>
    <row r="1133" spans="1:4" ht="13.5" x14ac:dyDescent="0.25">
      <c r="A1133" s="79" t="s">
        <v>41626</v>
      </c>
      <c r="B1133" s="79" t="s">
        <v>1104</v>
      </c>
      <c r="C1133" s="79" t="s">
        <v>17</v>
      </c>
      <c r="D1133" s="80" t="s">
        <v>9184</v>
      </c>
    </row>
    <row r="1134" spans="1:4" ht="13.5" x14ac:dyDescent="0.25">
      <c r="A1134" s="79" t="s">
        <v>41627</v>
      </c>
      <c r="B1134" s="79" t="s">
        <v>1105</v>
      </c>
      <c r="C1134" s="79" t="s">
        <v>17</v>
      </c>
      <c r="D1134" s="80" t="s">
        <v>29758</v>
      </c>
    </row>
    <row r="1135" spans="1:4" ht="13.5" x14ac:dyDescent="0.25">
      <c r="A1135" s="79" t="s">
        <v>41628</v>
      </c>
      <c r="B1135" s="79" t="s">
        <v>1106</v>
      </c>
      <c r="C1135" s="79" t="s">
        <v>17</v>
      </c>
      <c r="D1135" s="80" t="s">
        <v>3936</v>
      </c>
    </row>
    <row r="1136" spans="1:4" ht="13.5" x14ac:dyDescent="0.25">
      <c r="A1136" s="79" t="s">
        <v>41629</v>
      </c>
      <c r="B1136" s="79" t="s">
        <v>1108</v>
      </c>
      <c r="C1136" s="79" t="s">
        <v>17</v>
      </c>
      <c r="D1136" s="80" t="s">
        <v>1099</v>
      </c>
    </row>
    <row r="1137" spans="1:4" ht="13.5" x14ac:dyDescent="0.25">
      <c r="A1137" s="79" t="s">
        <v>41630</v>
      </c>
      <c r="B1137" s="79" t="s">
        <v>1110</v>
      </c>
      <c r="C1137" s="79" t="s">
        <v>17</v>
      </c>
      <c r="D1137" s="80" t="s">
        <v>3489</v>
      </c>
    </row>
    <row r="1138" spans="1:4" ht="13.5" x14ac:dyDescent="0.25">
      <c r="A1138" s="79" t="s">
        <v>41631</v>
      </c>
      <c r="B1138" s="79" t="s">
        <v>1112</v>
      </c>
      <c r="C1138" s="79" t="s">
        <v>17</v>
      </c>
      <c r="D1138" s="80" t="s">
        <v>31142</v>
      </c>
    </row>
    <row r="1139" spans="1:4" ht="13.5" x14ac:dyDescent="0.25">
      <c r="A1139" s="79" t="s">
        <v>41632</v>
      </c>
      <c r="B1139" s="79" t="s">
        <v>1113</v>
      </c>
      <c r="C1139" s="79" t="s">
        <v>17</v>
      </c>
      <c r="D1139" s="80" t="s">
        <v>36543</v>
      </c>
    </row>
    <row r="1140" spans="1:4" ht="13.5" x14ac:dyDescent="0.25">
      <c r="A1140" s="79" t="s">
        <v>41633</v>
      </c>
      <c r="B1140" s="79" t="s">
        <v>1114</v>
      </c>
      <c r="C1140" s="79" t="s">
        <v>17</v>
      </c>
      <c r="D1140" s="80" t="s">
        <v>12190</v>
      </c>
    </row>
    <row r="1141" spans="1:4" ht="13.5" x14ac:dyDescent="0.25">
      <c r="A1141" s="79" t="s">
        <v>41634</v>
      </c>
      <c r="B1141" s="79" t="s">
        <v>1116</v>
      </c>
      <c r="C1141" s="79" t="s">
        <v>17</v>
      </c>
      <c r="D1141" s="80" t="s">
        <v>1117</v>
      </c>
    </row>
    <row r="1142" spans="1:4" ht="13.5" x14ac:dyDescent="0.25">
      <c r="A1142" s="79" t="s">
        <v>41635</v>
      </c>
      <c r="B1142" s="79" t="s">
        <v>1118</v>
      </c>
      <c r="C1142" s="79" t="s">
        <v>17</v>
      </c>
      <c r="D1142" s="80" t="s">
        <v>31966</v>
      </c>
    </row>
    <row r="1143" spans="1:4" ht="13.5" x14ac:dyDescent="0.25">
      <c r="A1143" s="79" t="s">
        <v>41636</v>
      </c>
      <c r="B1143" s="79" t="s">
        <v>1119</v>
      </c>
      <c r="C1143" s="79" t="s">
        <v>17</v>
      </c>
      <c r="D1143" s="80" t="s">
        <v>36630</v>
      </c>
    </row>
    <row r="1144" spans="1:4" ht="13.5" x14ac:dyDescent="0.25">
      <c r="A1144" s="79" t="s">
        <v>41637</v>
      </c>
      <c r="B1144" s="79" t="s">
        <v>1120</v>
      </c>
      <c r="C1144" s="79" t="s">
        <v>17</v>
      </c>
      <c r="D1144" s="80" t="s">
        <v>1121</v>
      </c>
    </row>
    <row r="1145" spans="1:4" ht="13.5" x14ac:dyDescent="0.25">
      <c r="A1145" s="79" t="s">
        <v>41638</v>
      </c>
      <c r="B1145" s="79" t="s">
        <v>1122</v>
      </c>
      <c r="C1145" s="79" t="s">
        <v>17</v>
      </c>
      <c r="D1145" s="80" t="s">
        <v>1069</v>
      </c>
    </row>
    <row r="1146" spans="1:4" ht="13.5" x14ac:dyDescent="0.25">
      <c r="A1146" s="79" t="s">
        <v>41639</v>
      </c>
      <c r="B1146" s="79" t="s">
        <v>1123</v>
      </c>
      <c r="C1146" s="79" t="s">
        <v>17</v>
      </c>
      <c r="D1146" s="80" t="s">
        <v>448</v>
      </c>
    </row>
    <row r="1147" spans="1:4" ht="13.5" x14ac:dyDescent="0.25">
      <c r="A1147" s="79" t="s">
        <v>41640</v>
      </c>
      <c r="B1147" s="79" t="s">
        <v>1124</v>
      </c>
      <c r="C1147" s="79" t="s">
        <v>17</v>
      </c>
      <c r="D1147" s="80" t="s">
        <v>5493</v>
      </c>
    </row>
    <row r="1148" spans="1:4" ht="13.5" x14ac:dyDescent="0.25">
      <c r="A1148" s="79" t="s">
        <v>41641</v>
      </c>
      <c r="B1148" s="79" t="s">
        <v>1125</v>
      </c>
      <c r="C1148" s="79" t="s">
        <v>17</v>
      </c>
      <c r="D1148" s="80" t="s">
        <v>9335</v>
      </c>
    </row>
    <row r="1149" spans="1:4" ht="13.5" x14ac:dyDescent="0.25">
      <c r="A1149" s="79" t="s">
        <v>41642</v>
      </c>
      <c r="B1149" s="79" t="s">
        <v>1126</v>
      </c>
      <c r="C1149" s="79" t="s">
        <v>17</v>
      </c>
      <c r="D1149" s="80" t="s">
        <v>5934</v>
      </c>
    </row>
    <row r="1150" spans="1:4" ht="13.5" x14ac:dyDescent="0.25">
      <c r="A1150" s="79" t="s">
        <v>41643</v>
      </c>
      <c r="B1150" s="79" t="s">
        <v>1128</v>
      </c>
      <c r="C1150" s="79" t="s">
        <v>17</v>
      </c>
      <c r="D1150" s="80" t="s">
        <v>1438</v>
      </c>
    </row>
    <row r="1151" spans="1:4" ht="13.5" x14ac:dyDescent="0.25">
      <c r="A1151" s="79" t="s">
        <v>41644</v>
      </c>
      <c r="B1151" s="79" t="s">
        <v>1129</v>
      </c>
      <c r="C1151" s="79" t="s">
        <v>17</v>
      </c>
      <c r="D1151" s="80" t="s">
        <v>33450</v>
      </c>
    </row>
    <row r="1152" spans="1:4" ht="13.5" x14ac:dyDescent="0.25">
      <c r="A1152" s="79" t="s">
        <v>41645</v>
      </c>
      <c r="B1152" s="79" t="s">
        <v>1130</v>
      </c>
      <c r="C1152" s="79" t="s">
        <v>17</v>
      </c>
      <c r="D1152" s="80" t="s">
        <v>36631</v>
      </c>
    </row>
    <row r="1153" spans="1:4" ht="13.5" x14ac:dyDescent="0.25">
      <c r="A1153" s="79" t="s">
        <v>41646</v>
      </c>
      <c r="B1153" s="79" t="s">
        <v>1131</v>
      </c>
      <c r="C1153" s="79" t="s">
        <v>17</v>
      </c>
      <c r="D1153" s="80" t="s">
        <v>36632</v>
      </c>
    </row>
    <row r="1154" spans="1:4" ht="13.5" x14ac:dyDescent="0.25">
      <c r="A1154" s="79" t="s">
        <v>41647</v>
      </c>
      <c r="B1154" s="79" t="s">
        <v>1132</v>
      </c>
      <c r="C1154" s="79" t="s">
        <v>17</v>
      </c>
      <c r="D1154" s="80" t="s">
        <v>2348</v>
      </c>
    </row>
    <row r="1155" spans="1:4" ht="13.5" x14ac:dyDescent="0.25">
      <c r="A1155" s="79" t="s">
        <v>41648</v>
      </c>
      <c r="B1155" s="79" t="s">
        <v>1134</v>
      </c>
      <c r="C1155" s="79" t="s">
        <v>17</v>
      </c>
      <c r="D1155" s="80" t="s">
        <v>3456</v>
      </c>
    </row>
    <row r="1156" spans="1:4" ht="13.5" x14ac:dyDescent="0.25">
      <c r="A1156" s="79" t="s">
        <v>41649</v>
      </c>
      <c r="B1156" s="79" t="s">
        <v>1135</v>
      </c>
      <c r="C1156" s="79" t="s">
        <v>17</v>
      </c>
      <c r="D1156" s="80" t="s">
        <v>36633</v>
      </c>
    </row>
    <row r="1157" spans="1:4" ht="13.5" x14ac:dyDescent="0.25">
      <c r="A1157" s="79" t="s">
        <v>41650</v>
      </c>
      <c r="B1157" s="79" t="s">
        <v>1137</v>
      </c>
      <c r="C1157" s="79" t="s">
        <v>17</v>
      </c>
      <c r="D1157" s="80" t="s">
        <v>36634</v>
      </c>
    </row>
    <row r="1158" spans="1:4" ht="13.5" x14ac:dyDescent="0.25">
      <c r="A1158" s="79" t="s">
        <v>41651</v>
      </c>
      <c r="B1158" s="79" t="s">
        <v>1138</v>
      </c>
      <c r="C1158" s="79" t="s">
        <v>17</v>
      </c>
      <c r="D1158" s="80" t="s">
        <v>624</v>
      </c>
    </row>
    <row r="1159" spans="1:4" ht="13.5" x14ac:dyDescent="0.25">
      <c r="A1159" s="79" t="s">
        <v>41652</v>
      </c>
      <c r="B1159" s="79" t="s">
        <v>1139</v>
      </c>
      <c r="C1159" s="79" t="s">
        <v>17</v>
      </c>
      <c r="D1159" s="80" t="s">
        <v>1140</v>
      </c>
    </row>
    <row r="1160" spans="1:4" ht="13.5" x14ac:dyDescent="0.25">
      <c r="A1160" s="79" t="s">
        <v>41653</v>
      </c>
      <c r="B1160" s="79" t="s">
        <v>1141</v>
      </c>
      <c r="C1160" s="79" t="s">
        <v>17</v>
      </c>
      <c r="D1160" s="80" t="s">
        <v>1162</v>
      </c>
    </row>
    <row r="1161" spans="1:4" ht="13.5" x14ac:dyDescent="0.25">
      <c r="A1161" s="79" t="s">
        <v>41654</v>
      </c>
      <c r="B1161" s="79" t="s">
        <v>1142</v>
      </c>
      <c r="C1161" s="79" t="s">
        <v>17</v>
      </c>
      <c r="D1161" s="80" t="s">
        <v>30047</v>
      </c>
    </row>
    <row r="1162" spans="1:4" ht="13.5" x14ac:dyDescent="0.25">
      <c r="A1162" s="79" t="s">
        <v>41655</v>
      </c>
      <c r="B1162" s="79" t="s">
        <v>1144</v>
      </c>
      <c r="C1162" s="79" t="s">
        <v>17</v>
      </c>
      <c r="D1162" s="80" t="s">
        <v>1145</v>
      </c>
    </row>
    <row r="1163" spans="1:4" ht="13.5" x14ac:dyDescent="0.25">
      <c r="A1163" s="79" t="s">
        <v>41656</v>
      </c>
      <c r="B1163" s="79" t="s">
        <v>1146</v>
      </c>
      <c r="C1163" s="79" t="s">
        <v>17</v>
      </c>
      <c r="D1163" s="80" t="s">
        <v>568</v>
      </c>
    </row>
    <row r="1164" spans="1:4" ht="13.5" x14ac:dyDescent="0.25">
      <c r="A1164" s="79" t="s">
        <v>41657</v>
      </c>
      <c r="B1164" s="79" t="s">
        <v>1147</v>
      </c>
      <c r="C1164" s="79" t="s">
        <v>17</v>
      </c>
      <c r="D1164" s="80" t="s">
        <v>1148</v>
      </c>
    </row>
    <row r="1165" spans="1:4" ht="13.5" x14ac:dyDescent="0.25">
      <c r="A1165" s="79" t="s">
        <v>41658</v>
      </c>
      <c r="B1165" s="79" t="s">
        <v>1149</v>
      </c>
      <c r="C1165" s="79" t="s">
        <v>17</v>
      </c>
      <c r="D1165" s="80" t="s">
        <v>36635</v>
      </c>
    </row>
    <row r="1166" spans="1:4" ht="13.5" x14ac:dyDescent="0.25">
      <c r="A1166" s="79" t="s">
        <v>41659</v>
      </c>
      <c r="B1166" s="79" t="s">
        <v>1150</v>
      </c>
      <c r="C1166" s="79" t="s">
        <v>17</v>
      </c>
      <c r="D1166" s="80" t="s">
        <v>1151</v>
      </c>
    </row>
    <row r="1167" spans="1:4" ht="13.5" x14ac:dyDescent="0.25">
      <c r="A1167" s="79" t="s">
        <v>41660</v>
      </c>
      <c r="B1167" s="79" t="s">
        <v>1152</v>
      </c>
      <c r="C1167" s="79" t="s">
        <v>17</v>
      </c>
      <c r="D1167" s="80" t="s">
        <v>1961</v>
      </c>
    </row>
    <row r="1168" spans="1:4" ht="13.5" x14ac:dyDescent="0.25">
      <c r="A1168" s="79" t="s">
        <v>41661</v>
      </c>
      <c r="B1168" s="79" t="s">
        <v>1154</v>
      </c>
      <c r="C1168" s="79" t="s">
        <v>17</v>
      </c>
      <c r="D1168" s="80" t="s">
        <v>36636</v>
      </c>
    </row>
    <row r="1169" spans="1:4" ht="13.5" x14ac:dyDescent="0.25">
      <c r="A1169" s="79" t="s">
        <v>41662</v>
      </c>
      <c r="B1169" s="79" t="s">
        <v>1155</v>
      </c>
      <c r="C1169" s="79" t="s">
        <v>17</v>
      </c>
      <c r="D1169" s="80" t="s">
        <v>36603</v>
      </c>
    </row>
    <row r="1170" spans="1:4" ht="13.5" x14ac:dyDescent="0.25">
      <c r="A1170" s="79" t="s">
        <v>41663</v>
      </c>
      <c r="B1170" s="79" t="s">
        <v>1156</v>
      </c>
      <c r="C1170" s="79" t="s">
        <v>17</v>
      </c>
      <c r="D1170" s="80" t="s">
        <v>1333</v>
      </c>
    </row>
    <row r="1171" spans="1:4" ht="13.5" x14ac:dyDescent="0.25">
      <c r="A1171" s="79" t="s">
        <v>41664</v>
      </c>
      <c r="B1171" s="79" t="s">
        <v>1157</v>
      </c>
      <c r="C1171" s="79" t="s">
        <v>17</v>
      </c>
      <c r="D1171" s="80" t="s">
        <v>6559</v>
      </c>
    </row>
    <row r="1172" spans="1:4" ht="13.5" x14ac:dyDescent="0.25">
      <c r="A1172" s="79" t="s">
        <v>41665</v>
      </c>
      <c r="B1172" s="79" t="s">
        <v>1158</v>
      </c>
      <c r="C1172" s="79" t="s">
        <v>17</v>
      </c>
      <c r="D1172" s="80" t="s">
        <v>9302</v>
      </c>
    </row>
    <row r="1173" spans="1:4" ht="13.5" x14ac:dyDescent="0.25">
      <c r="A1173" s="79" t="s">
        <v>41666</v>
      </c>
      <c r="B1173" s="79" t="s">
        <v>1159</v>
      </c>
      <c r="C1173" s="79" t="s">
        <v>17</v>
      </c>
      <c r="D1173" s="80" t="s">
        <v>8250</v>
      </c>
    </row>
    <row r="1174" spans="1:4" ht="13.5" x14ac:dyDescent="0.25">
      <c r="A1174" s="79" t="s">
        <v>41667</v>
      </c>
      <c r="B1174" s="79" t="s">
        <v>1160</v>
      </c>
      <c r="C1174" s="79" t="s">
        <v>17</v>
      </c>
      <c r="D1174" s="80" t="s">
        <v>7102</v>
      </c>
    </row>
    <row r="1175" spans="1:4" ht="13.5" x14ac:dyDescent="0.25">
      <c r="A1175" s="79" t="s">
        <v>41668</v>
      </c>
      <c r="B1175" s="79" t="s">
        <v>1161</v>
      </c>
      <c r="C1175" s="79" t="s">
        <v>17</v>
      </c>
      <c r="D1175" s="80" t="s">
        <v>1162</v>
      </c>
    </row>
    <row r="1176" spans="1:4" ht="13.5" x14ac:dyDescent="0.25">
      <c r="A1176" s="79" t="s">
        <v>41669</v>
      </c>
      <c r="B1176" s="79" t="s">
        <v>1163</v>
      </c>
      <c r="C1176" s="79" t="s">
        <v>17</v>
      </c>
      <c r="D1176" s="80" t="s">
        <v>7091</v>
      </c>
    </row>
    <row r="1177" spans="1:4" ht="13.5" x14ac:dyDescent="0.25">
      <c r="A1177" s="79" t="s">
        <v>41670</v>
      </c>
      <c r="B1177" s="79" t="s">
        <v>1165</v>
      </c>
      <c r="C1177" s="79" t="s">
        <v>17</v>
      </c>
      <c r="D1177" s="80" t="s">
        <v>36637</v>
      </c>
    </row>
    <row r="1178" spans="1:4" ht="13.5" x14ac:dyDescent="0.25">
      <c r="A1178" s="79" t="s">
        <v>41671</v>
      </c>
      <c r="B1178" s="79" t="s">
        <v>1166</v>
      </c>
      <c r="C1178" s="79" t="s">
        <v>17</v>
      </c>
      <c r="D1178" s="80" t="s">
        <v>8856</v>
      </c>
    </row>
    <row r="1179" spans="1:4" ht="13.5" x14ac:dyDescent="0.25">
      <c r="A1179" s="79" t="s">
        <v>41672</v>
      </c>
      <c r="B1179" s="79" t="s">
        <v>1168</v>
      </c>
      <c r="C1179" s="79" t="s">
        <v>17</v>
      </c>
      <c r="D1179" s="80" t="s">
        <v>6057</v>
      </c>
    </row>
    <row r="1180" spans="1:4" ht="13.5" x14ac:dyDescent="0.25">
      <c r="A1180" s="79" t="s">
        <v>41673</v>
      </c>
      <c r="B1180" s="79" t="s">
        <v>1169</v>
      </c>
      <c r="C1180" s="79" t="s">
        <v>17</v>
      </c>
      <c r="D1180" s="80" t="s">
        <v>29836</v>
      </c>
    </row>
    <row r="1181" spans="1:4" ht="13.5" x14ac:dyDescent="0.25">
      <c r="A1181" s="79" t="s">
        <v>41674</v>
      </c>
      <c r="B1181" s="79" t="s">
        <v>1170</v>
      </c>
      <c r="C1181" s="79" t="s">
        <v>17</v>
      </c>
      <c r="D1181" s="80" t="s">
        <v>36638</v>
      </c>
    </row>
    <row r="1182" spans="1:4" ht="13.5" x14ac:dyDescent="0.25">
      <c r="A1182" s="79" t="s">
        <v>41675</v>
      </c>
      <c r="B1182" s="79" t="s">
        <v>1172</v>
      </c>
      <c r="C1182" s="79" t="s">
        <v>17</v>
      </c>
      <c r="D1182" s="80" t="s">
        <v>2811</v>
      </c>
    </row>
    <row r="1183" spans="1:4" ht="13.5" x14ac:dyDescent="0.25">
      <c r="A1183" s="79" t="s">
        <v>41676</v>
      </c>
      <c r="B1183" s="79" t="s">
        <v>1174</v>
      </c>
      <c r="C1183" s="79" t="s">
        <v>17</v>
      </c>
      <c r="D1183" s="80" t="s">
        <v>12238</v>
      </c>
    </row>
    <row r="1184" spans="1:4" ht="13.5" x14ac:dyDescent="0.25">
      <c r="A1184" s="79" t="s">
        <v>41677</v>
      </c>
      <c r="B1184" s="79" t="s">
        <v>1175</v>
      </c>
      <c r="C1184" s="79" t="s">
        <v>17</v>
      </c>
      <c r="D1184" s="80" t="s">
        <v>6859</v>
      </c>
    </row>
    <row r="1185" spans="1:4" ht="13.5" x14ac:dyDescent="0.25">
      <c r="A1185" s="79" t="s">
        <v>41678</v>
      </c>
      <c r="B1185" s="79" t="s">
        <v>1176</v>
      </c>
      <c r="C1185" s="79" t="s">
        <v>17</v>
      </c>
      <c r="D1185" s="80" t="s">
        <v>6814</v>
      </c>
    </row>
    <row r="1186" spans="1:4" ht="13.5" x14ac:dyDescent="0.25">
      <c r="A1186" s="79" t="s">
        <v>41679</v>
      </c>
      <c r="B1186" s="79" t="s">
        <v>1178</v>
      </c>
      <c r="C1186" s="79" t="s">
        <v>17</v>
      </c>
      <c r="D1186" s="80" t="s">
        <v>36639</v>
      </c>
    </row>
    <row r="1187" spans="1:4" ht="13.5" x14ac:dyDescent="0.25">
      <c r="A1187" s="79" t="s">
        <v>41680</v>
      </c>
      <c r="B1187" s="79" t="s">
        <v>1179</v>
      </c>
      <c r="C1187" s="79" t="s">
        <v>17</v>
      </c>
      <c r="D1187" s="80" t="s">
        <v>32573</v>
      </c>
    </row>
    <row r="1188" spans="1:4" ht="13.5" x14ac:dyDescent="0.25">
      <c r="A1188" s="79" t="s">
        <v>41681</v>
      </c>
      <c r="B1188" s="79" t="s">
        <v>1180</v>
      </c>
      <c r="C1188" s="79" t="s">
        <v>17</v>
      </c>
      <c r="D1188" s="80" t="s">
        <v>9156</v>
      </c>
    </row>
    <row r="1189" spans="1:4" ht="13.5" x14ac:dyDescent="0.25">
      <c r="A1189" s="79" t="s">
        <v>41682</v>
      </c>
      <c r="B1189" s="79" t="s">
        <v>1182</v>
      </c>
      <c r="C1189" s="79" t="s">
        <v>17</v>
      </c>
      <c r="D1189" s="80" t="s">
        <v>36640</v>
      </c>
    </row>
    <row r="1190" spans="1:4" ht="13.5" x14ac:dyDescent="0.25">
      <c r="A1190" s="79" t="s">
        <v>41683</v>
      </c>
      <c r="B1190" s="79" t="s">
        <v>1184</v>
      </c>
      <c r="C1190" s="79" t="s">
        <v>17</v>
      </c>
      <c r="D1190" s="80" t="s">
        <v>30296</v>
      </c>
    </row>
    <row r="1191" spans="1:4" ht="13.5" x14ac:dyDescent="0.25">
      <c r="A1191" s="79" t="s">
        <v>41684</v>
      </c>
      <c r="B1191" s="79" t="s">
        <v>1185</v>
      </c>
      <c r="C1191" s="79" t="s">
        <v>17</v>
      </c>
      <c r="D1191" s="80" t="s">
        <v>36641</v>
      </c>
    </row>
    <row r="1192" spans="1:4" ht="13.5" x14ac:dyDescent="0.25">
      <c r="A1192" s="79" t="s">
        <v>41685</v>
      </c>
      <c r="B1192" s="79" t="s">
        <v>1186</v>
      </c>
      <c r="C1192" s="79" t="s">
        <v>17</v>
      </c>
      <c r="D1192" s="80" t="s">
        <v>1187</v>
      </c>
    </row>
    <row r="1193" spans="1:4" ht="13.5" x14ac:dyDescent="0.25">
      <c r="A1193" s="79" t="s">
        <v>41686</v>
      </c>
      <c r="B1193" s="79" t="s">
        <v>1188</v>
      </c>
      <c r="C1193" s="79" t="s">
        <v>17</v>
      </c>
      <c r="D1193" s="80" t="s">
        <v>598</v>
      </c>
    </row>
    <row r="1194" spans="1:4" ht="13.5" x14ac:dyDescent="0.25">
      <c r="A1194" s="79" t="s">
        <v>41687</v>
      </c>
      <c r="B1194" s="79" t="s">
        <v>1189</v>
      </c>
      <c r="C1194" s="79" t="s">
        <v>17</v>
      </c>
      <c r="D1194" s="80" t="s">
        <v>1190</v>
      </c>
    </row>
    <row r="1195" spans="1:4" ht="13.5" x14ac:dyDescent="0.25">
      <c r="A1195" s="79" t="s">
        <v>41688</v>
      </c>
      <c r="B1195" s="79" t="s">
        <v>1191</v>
      </c>
      <c r="C1195" s="79" t="s">
        <v>17</v>
      </c>
      <c r="D1195" s="80" t="s">
        <v>36642</v>
      </c>
    </row>
    <row r="1196" spans="1:4" ht="13.5" x14ac:dyDescent="0.25">
      <c r="A1196" s="79" t="s">
        <v>41689</v>
      </c>
      <c r="B1196" s="79" t="s">
        <v>1192</v>
      </c>
      <c r="C1196" s="79" t="s">
        <v>17</v>
      </c>
      <c r="D1196" s="80" t="s">
        <v>1193</v>
      </c>
    </row>
    <row r="1197" spans="1:4" ht="13.5" x14ac:dyDescent="0.25">
      <c r="A1197" s="79" t="s">
        <v>41690</v>
      </c>
      <c r="B1197" s="79" t="s">
        <v>1194</v>
      </c>
      <c r="C1197" s="79" t="s">
        <v>17</v>
      </c>
      <c r="D1197" s="80" t="s">
        <v>1195</v>
      </c>
    </row>
    <row r="1198" spans="1:4" ht="13.5" x14ac:dyDescent="0.25">
      <c r="A1198" s="79" t="s">
        <v>41691</v>
      </c>
      <c r="B1198" s="79" t="s">
        <v>1196</v>
      </c>
      <c r="C1198" s="79" t="s">
        <v>17</v>
      </c>
      <c r="D1198" s="80" t="s">
        <v>6894</v>
      </c>
    </row>
    <row r="1199" spans="1:4" ht="13.5" x14ac:dyDescent="0.25">
      <c r="A1199" s="79" t="s">
        <v>41692</v>
      </c>
      <c r="B1199" s="79" t="s">
        <v>1197</v>
      </c>
      <c r="C1199" s="79" t="s">
        <v>17</v>
      </c>
      <c r="D1199" s="80" t="s">
        <v>8426</v>
      </c>
    </row>
    <row r="1200" spans="1:4" ht="13.5" x14ac:dyDescent="0.25">
      <c r="A1200" s="79" t="s">
        <v>41693</v>
      </c>
      <c r="B1200" s="79" t="s">
        <v>1198</v>
      </c>
      <c r="C1200" s="79" t="s">
        <v>17</v>
      </c>
      <c r="D1200" s="80" t="s">
        <v>750</v>
      </c>
    </row>
    <row r="1201" spans="1:4" ht="13.5" x14ac:dyDescent="0.25">
      <c r="A1201" s="79" t="s">
        <v>41694</v>
      </c>
      <c r="B1201" s="79" t="s">
        <v>1199</v>
      </c>
      <c r="C1201" s="79" t="s">
        <v>17</v>
      </c>
      <c r="D1201" s="80" t="s">
        <v>1061</v>
      </c>
    </row>
    <row r="1202" spans="1:4" ht="13.5" x14ac:dyDescent="0.25">
      <c r="A1202" s="79" t="s">
        <v>41695</v>
      </c>
      <c r="B1202" s="79" t="s">
        <v>1201</v>
      </c>
      <c r="C1202" s="79" t="s">
        <v>17</v>
      </c>
      <c r="D1202" s="80" t="s">
        <v>8030</v>
      </c>
    </row>
    <row r="1203" spans="1:4" ht="13.5" x14ac:dyDescent="0.25">
      <c r="A1203" s="79" t="s">
        <v>41696</v>
      </c>
      <c r="B1203" s="79" t="s">
        <v>1203</v>
      </c>
      <c r="C1203" s="79" t="s">
        <v>17</v>
      </c>
      <c r="D1203" s="80" t="s">
        <v>36643</v>
      </c>
    </row>
    <row r="1204" spans="1:4" ht="13.5" x14ac:dyDescent="0.25">
      <c r="A1204" s="79" t="s">
        <v>41697</v>
      </c>
      <c r="B1204" s="79" t="s">
        <v>1204</v>
      </c>
      <c r="C1204" s="79" t="s">
        <v>17</v>
      </c>
      <c r="D1204" s="80" t="s">
        <v>36644</v>
      </c>
    </row>
    <row r="1205" spans="1:4" ht="13.5" x14ac:dyDescent="0.25">
      <c r="A1205" s="79" t="s">
        <v>41698</v>
      </c>
      <c r="B1205" s="79" t="s">
        <v>1205</v>
      </c>
      <c r="C1205" s="79" t="s">
        <v>17</v>
      </c>
      <c r="D1205" s="80" t="s">
        <v>36645</v>
      </c>
    </row>
    <row r="1206" spans="1:4" ht="13.5" x14ac:dyDescent="0.25">
      <c r="A1206" s="79" t="s">
        <v>41699</v>
      </c>
      <c r="B1206" s="79" t="s">
        <v>30746</v>
      </c>
      <c r="C1206" s="79" t="s">
        <v>17</v>
      </c>
      <c r="D1206" s="80" t="s">
        <v>36646</v>
      </c>
    </row>
    <row r="1207" spans="1:4" ht="13.5" x14ac:dyDescent="0.25">
      <c r="A1207" s="79" t="s">
        <v>41700</v>
      </c>
      <c r="B1207" s="79" t="s">
        <v>1206</v>
      </c>
      <c r="C1207" s="79" t="s">
        <v>17</v>
      </c>
      <c r="D1207" s="80" t="s">
        <v>6592</v>
      </c>
    </row>
    <row r="1208" spans="1:4" ht="13.5" x14ac:dyDescent="0.25">
      <c r="A1208" s="79" t="s">
        <v>41701</v>
      </c>
      <c r="B1208" s="79" t="s">
        <v>1207</v>
      </c>
      <c r="C1208" s="79" t="s">
        <v>17</v>
      </c>
      <c r="D1208" s="80" t="s">
        <v>1063</v>
      </c>
    </row>
    <row r="1209" spans="1:4" ht="13.5" x14ac:dyDescent="0.25">
      <c r="A1209" s="79" t="s">
        <v>41702</v>
      </c>
      <c r="B1209" s="79" t="s">
        <v>1208</v>
      </c>
      <c r="C1209" s="79" t="s">
        <v>17</v>
      </c>
      <c r="D1209" s="80" t="s">
        <v>581</v>
      </c>
    </row>
    <row r="1210" spans="1:4" ht="13.5" x14ac:dyDescent="0.25">
      <c r="A1210" s="79" t="s">
        <v>41703</v>
      </c>
      <c r="B1210" s="79" t="s">
        <v>1209</v>
      </c>
      <c r="C1210" s="79" t="s">
        <v>17</v>
      </c>
      <c r="D1210" s="80" t="s">
        <v>512</v>
      </c>
    </row>
    <row r="1211" spans="1:4" ht="13.5" x14ac:dyDescent="0.25">
      <c r="A1211" s="79" t="s">
        <v>41704</v>
      </c>
      <c r="B1211" s="79" t="s">
        <v>1210</v>
      </c>
      <c r="C1211" s="79" t="s">
        <v>17</v>
      </c>
      <c r="D1211" s="80" t="s">
        <v>9198</v>
      </c>
    </row>
    <row r="1212" spans="1:4" ht="13.5" x14ac:dyDescent="0.25">
      <c r="A1212" s="79" t="s">
        <v>41705</v>
      </c>
      <c r="B1212" s="79" t="s">
        <v>1212</v>
      </c>
      <c r="C1212" s="79" t="s">
        <v>17</v>
      </c>
      <c r="D1212" s="80" t="s">
        <v>1213</v>
      </c>
    </row>
    <row r="1213" spans="1:4" ht="13.5" x14ac:dyDescent="0.25">
      <c r="A1213" s="79" t="s">
        <v>41706</v>
      </c>
      <c r="B1213" s="79" t="s">
        <v>1214</v>
      </c>
      <c r="C1213" s="79" t="s">
        <v>17</v>
      </c>
      <c r="D1213" s="80" t="s">
        <v>1215</v>
      </c>
    </row>
    <row r="1214" spans="1:4" ht="13.5" x14ac:dyDescent="0.25">
      <c r="A1214" s="79" t="s">
        <v>41707</v>
      </c>
      <c r="B1214" s="79" t="s">
        <v>1216</v>
      </c>
      <c r="C1214" s="79" t="s">
        <v>17</v>
      </c>
      <c r="D1214" s="80" t="s">
        <v>36262</v>
      </c>
    </row>
    <row r="1215" spans="1:4" ht="13.5" x14ac:dyDescent="0.25">
      <c r="A1215" s="79" t="s">
        <v>41708</v>
      </c>
      <c r="B1215" s="79" t="s">
        <v>1218</v>
      </c>
      <c r="C1215" s="79" t="s">
        <v>17</v>
      </c>
      <c r="D1215" s="80" t="s">
        <v>6347</v>
      </c>
    </row>
    <row r="1216" spans="1:4" ht="13.5" x14ac:dyDescent="0.25">
      <c r="A1216" s="79" t="s">
        <v>41709</v>
      </c>
      <c r="B1216" s="79" t="s">
        <v>1219</v>
      </c>
      <c r="C1216" s="79" t="s">
        <v>17</v>
      </c>
      <c r="D1216" s="80" t="s">
        <v>8714</v>
      </c>
    </row>
    <row r="1217" spans="1:4" ht="13.5" x14ac:dyDescent="0.25">
      <c r="A1217" s="79" t="s">
        <v>41710</v>
      </c>
      <c r="B1217" s="79" t="s">
        <v>1221</v>
      </c>
      <c r="C1217" s="79" t="s">
        <v>17</v>
      </c>
      <c r="D1217" s="80" t="s">
        <v>6347</v>
      </c>
    </row>
    <row r="1218" spans="1:4" ht="13.5" x14ac:dyDescent="0.25">
      <c r="A1218" s="79" t="s">
        <v>41711</v>
      </c>
      <c r="B1218" s="79" t="s">
        <v>1222</v>
      </c>
      <c r="C1218" s="79" t="s">
        <v>17</v>
      </c>
      <c r="D1218" s="80" t="s">
        <v>36647</v>
      </c>
    </row>
    <row r="1219" spans="1:4" ht="13.5" x14ac:dyDescent="0.25">
      <c r="A1219" s="79" t="s">
        <v>41712</v>
      </c>
      <c r="B1219" s="79" t="s">
        <v>1224</v>
      </c>
      <c r="C1219" s="79" t="s">
        <v>17</v>
      </c>
      <c r="D1219" s="80" t="s">
        <v>575</v>
      </c>
    </row>
    <row r="1220" spans="1:4" ht="13.5" x14ac:dyDescent="0.25">
      <c r="A1220" s="79" t="s">
        <v>41713</v>
      </c>
      <c r="B1220" s="79" t="s">
        <v>1225</v>
      </c>
      <c r="C1220" s="79" t="s">
        <v>17</v>
      </c>
      <c r="D1220" s="80" t="s">
        <v>1162</v>
      </c>
    </row>
    <row r="1221" spans="1:4" ht="13.5" x14ac:dyDescent="0.25">
      <c r="A1221" s="79" t="s">
        <v>41714</v>
      </c>
      <c r="B1221" s="79" t="s">
        <v>1226</v>
      </c>
      <c r="C1221" s="79" t="s">
        <v>17</v>
      </c>
      <c r="D1221" s="80" t="s">
        <v>1164</v>
      </c>
    </row>
    <row r="1222" spans="1:4" ht="13.5" x14ac:dyDescent="0.25">
      <c r="A1222" s="79" t="s">
        <v>41715</v>
      </c>
      <c r="B1222" s="79" t="s">
        <v>1227</v>
      </c>
      <c r="C1222" s="79" t="s">
        <v>17</v>
      </c>
      <c r="D1222" s="80" t="s">
        <v>29893</v>
      </c>
    </row>
    <row r="1223" spans="1:4" ht="13.5" x14ac:dyDescent="0.25">
      <c r="A1223" s="79" t="s">
        <v>41716</v>
      </c>
      <c r="B1223" s="79" t="s">
        <v>1229</v>
      </c>
      <c r="C1223" s="79" t="s">
        <v>17</v>
      </c>
      <c r="D1223" s="80" t="s">
        <v>31982</v>
      </c>
    </row>
    <row r="1224" spans="1:4" ht="13.5" x14ac:dyDescent="0.25">
      <c r="A1224" s="79" t="s">
        <v>41717</v>
      </c>
      <c r="B1224" s="79" t="s">
        <v>1231</v>
      </c>
      <c r="C1224" s="79" t="s">
        <v>17</v>
      </c>
      <c r="D1224" s="80" t="s">
        <v>31983</v>
      </c>
    </row>
    <row r="1225" spans="1:4" ht="13.5" x14ac:dyDescent="0.25">
      <c r="A1225" s="79" t="s">
        <v>41718</v>
      </c>
      <c r="B1225" s="79" t="s">
        <v>1232</v>
      </c>
      <c r="C1225" s="79" t="s">
        <v>17</v>
      </c>
      <c r="D1225" s="80" t="s">
        <v>31984</v>
      </c>
    </row>
    <row r="1226" spans="1:4" ht="13.5" x14ac:dyDescent="0.25">
      <c r="A1226" s="79" t="s">
        <v>41719</v>
      </c>
      <c r="B1226" s="79" t="s">
        <v>1233</v>
      </c>
      <c r="C1226" s="79" t="s">
        <v>17</v>
      </c>
      <c r="D1226" s="80" t="s">
        <v>36648</v>
      </c>
    </row>
    <row r="1227" spans="1:4" ht="13.5" x14ac:dyDescent="0.25">
      <c r="A1227" s="79" t="s">
        <v>41720</v>
      </c>
      <c r="B1227" s="79" t="s">
        <v>1234</v>
      </c>
      <c r="C1227" s="79" t="s">
        <v>17</v>
      </c>
      <c r="D1227" s="80" t="s">
        <v>4548</v>
      </c>
    </row>
    <row r="1228" spans="1:4" ht="13.5" x14ac:dyDescent="0.25">
      <c r="A1228" s="79" t="s">
        <v>41721</v>
      </c>
      <c r="B1228" s="79" t="s">
        <v>1235</v>
      </c>
      <c r="C1228" s="79" t="s">
        <v>17</v>
      </c>
      <c r="D1228" s="80" t="s">
        <v>4526</v>
      </c>
    </row>
    <row r="1229" spans="1:4" ht="13.5" x14ac:dyDescent="0.25">
      <c r="A1229" s="79" t="s">
        <v>41722</v>
      </c>
      <c r="B1229" s="79" t="s">
        <v>1237</v>
      </c>
      <c r="C1229" s="79" t="s">
        <v>17</v>
      </c>
      <c r="D1229" s="80" t="s">
        <v>4042</v>
      </c>
    </row>
    <row r="1230" spans="1:4" ht="13.5" x14ac:dyDescent="0.25">
      <c r="A1230" s="79" t="s">
        <v>41723</v>
      </c>
      <c r="B1230" s="79" t="s">
        <v>30747</v>
      </c>
      <c r="C1230" s="79" t="s">
        <v>17</v>
      </c>
      <c r="D1230" s="80" t="s">
        <v>29716</v>
      </c>
    </row>
    <row r="1231" spans="1:4" ht="13.5" x14ac:dyDescent="0.25">
      <c r="A1231" s="79" t="s">
        <v>41724</v>
      </c>
      <c r="B1231" s="79" t="s">
        <v>1240</v>
      </c>
      <c r="C1231" s="79" t="s">
        <v>17</v>
      </c>
      <c r="D1231" s="80" t="s">
        <v>36649</v>
      </c>
    </row>
    <row r="1232" spans="1:4" ht="13.5" x14ac:dyDescent="0.25">
      <c r="A1232" s="79" t="s">
        <v>41725</v>
      </c>
      <c r="B1232" s="79" t="s">
        <v>1242</v>
      </c>
      <c r="C1232" s="79" t="s">
        <v>17</v>
      </c>
      <c r="D1232" s="80" t="s">
        <v>36543</v>
      </c>
    </row>
    <row r="1233" spans="1:4" ht="13.5" x14ac:dyDescent="0.25">
      <c r="A1233" s="79" t="s">
        <v>41726</v>
      </c>
      <c r="B1233" s="79" t="s">
        <v>30748</v>
      </c>
      <c r="C1233" s="79" t="s">
        <v>17</v>
      </c>
      <c r="D1233" s="80" t="s">
        <v>30925</v>
      </c>
    </row>
    <row r="1234" spans="1:4" ht="13.5" x14ac:dyDescent="0.25">
      <c r="A1234" s="79" t="s">
        <v>41727</v>
      </c>
      <c r="B1234" s="79" t="s">
        <v>30749</v>
      </c>
      <c r="C1234" s="79" t="s">
        <v>17</v>
      </c>
      <c r="D1234" s="80" t="s">
        <v>7707</v>
      </c>
    </row>
    <row r="1235" spans="1:4" ht="13.5" x14ac:dyDescent="0.25">
      <c r="A1235" s="79" t="s">
        <v>41728</v>
      </c>
      <c r="B1235" s="79" t="s">
        <v>30750</v>
      </c>
      <c r="C1235" s="79" t="s">
        <v>17</v>
      </c>
      <c r="D1235" s="80" t="s">
        <v>1719</v>
      </c>
    </row>
    <row r="1236" spans="1:4" ht="13.5" x14ac:dyDescent="0.25">
      <c r="A1236" s="79" t="s">
        <v>41729</v>
      </c>
      <c r="B1236" s="79" t="s">
        <v>30751</v>
      </c>
      <c r="C1236" s="79" t="s">
        <v>17</v>
      </c>
      <c r="D1236" s="80" t="s">
        <v>36650</v>
      </c>
    </row>
    <row r="1237" spans="1:4" ht="13.5" x14ac:dyDescent="0.25">
      <c r="A1237" s="79" t="s">
        <v>41730</v>
      </c>
      <c r="B1237" s="79" t="s">
        <v>1245</v>
      </c>
      <c r="C1237" s="79" t="s">
        <v>17</v>
      </c>
      <c r="D1237" s="80" t="s">
        <v>1200</v>
      </c>
    </row>
    <row r="1238" spans="1:4" ht="13.5" x14ac:dyDescent="0.25">
      <c r="A1238" s="79" t="s">
        <v>41731</v>
      </c>
      <c r="B1238" s="79" t="s">
        <v>1247</v>
      </c>
      <c r="C1238" s="79" t="s">
        <v>17</v>
      </c>
      <c r="D1238" s="80" t="s">
        <v>779</v>
      </c>
    </row>
    <row r="1239" spans="1:4" ht="13.5" x14ac:dyDescent="0.25">
      <c r="A1239" s="79" t="s">
        <v>41732</v>
      </c>
      <c r="B1239" s="79" t="s">
        <v>1248</v>
      </c>
      <c r="C1239" s="79" t="s">
        <v>17</v>
      </c>
      <c r="D1239" s="80" t="s">
        <v>953</v>
      </c>
    </row>
    <row r="1240" spans="1:4" ht="13.5" x14ac:dyDescent="0.25">
      <c r="A1240" s="79" t="s">
        <v>41733</v>
      </c>
      <c r="B1240" s="79" t="s">
        <v>1249</v>
      </c>
      <c r="C1240" s="79" t="s">
        <v>17</v>
      </c>
      <c r="D1240" s="80" t="s">
        <v>32198</v>
      </c>
    </row>
    <row r="1241" spans="1:4" ht="13.5" x14ac:dyDescent="0.25">
      <c r="A1241" s="79" t="s">
        <v>41734</v>
      </c>
      <c r="B1241" s="79" t="s">
        <v>1251</v>
      </c>
      <c r="C1241" s="79" t="s">
        <v>17</v>
      </c>
      <c r="D1241" s="80" t="s">
        <v>11280</v>
      </c>
    </row>
    <row r="1242" spans="1:4" ht="13.5" x14ac:dyDescent="0.25">
      <c r="A1242" s="79" t="s">
        <v>41735</v>
      </c>
      <c r="B1242" s="79" t="s">
        <v>1253</v>
      </c>
      <c r="C1242" s="79" t="s">
        <v>17</v>
      </c>
      <c r="D1242" s="80" t="s">
        <v>1435</v>
      </c>
    </row>
    <row r="1243" spans="1:4" ht="13.5" x14ac:dyDescent="0.25">
      <c r="A1243" s="79" t="s">
        <v>41736</v>
      </c>
      <c r="B1243" s="79" t="s">
        <v>1254</v>
      </c>
      <c r="C1243" s="79" t="s">
        <v>17</v>
      </c>
      <c r="D1243" s="80" t="s">
        <v>9192</v>
      </c>
    </row>
    <row r="1244" spans="1:4" ht="13.5" x14ac:dyDescent="0.25">
      <c r="A1244" s="79" t="s">
        <v>41737</v>
      </c>
      <c r="B1244" s="79" t="s">
        <v>1255</v>
      </c>
      <c r="C1244" s="79" t="s">
        <v>17</v>
      </c>
      <c r="D1244" s="80" t="s">
        <v>36651</v>
      </c>
    </row>
    <row r="1245" spans="1:4" ht="13.5" x14ac:dyDescent="0.25">
      <c r="A1245" s="79" t="s">
        <v>41738</v>
      </c>
      <c r="B1245" s="79" t="s">
        <v>1256</v>
      </c>
      <c r="C1245" s="79" t="s">
        <v>17</v>
      </c>
      <c r="D1245" s="80" t="s">
        <v>804</v>
      </c>
    </row>
    <row r="1246" spans="1:4" ht="13.5" x14ac:dyDescent="0.25">
      <c r="A1246" s="79" t="s">
        <v>41739</v>
      </c>
      <c r="B1246" s="79" t="s">
        <v>1257</v>
      </c>
      <c r="C1246" s="79" t="s">
        <v>17</v>
      </c>
      <c r="D1246" s="80" t="s">
        <v>524</v>
      </c>
    </row>
    <row r="1247" spans="1:4" ht="13.5" x14ac:dyDescent="0.25">
      <c r="A1247" s="79" t="s">
        <v>41740</v>
      </c>
      <c r="B1247" s="79" t="s">
        <v>1259</v>
      </c>
      <c r="C1247" s="79" t="s">
        <v>17</v>
      </c>
      <c r="D1247" s="80" t="s">
        <v>29722</v>
      </c>
    </row>
    <row r="1248" spans="1:4" ht="13.5" x14ac:dyDescent="0.25">
      <c r="A1248" s="79" t="s">
        <v>41741</v>
      </c>
      <c r="B1248" s="79" t="s">
        <v>1260</v>
      </c>
      <c r="C1248" s="79" t="s">
        <v>17</v>
      </c>
      <c r="D1248" s="80" t="s">
        <v>36652</v>
      </c>
    </row>
    <row r="1249" spans="1:4" ht="13.5" x14ac:dyDescent="0.25">
      <c r="A1249" s="79" t="s">
        <v>41742</v>
      </c>
      <c r="B1249" s="79" t="s">
        <v>1261</v>
      </c>
      <c r="C1249" s="79" t="s">
        <v>17</v>
      </c>
      <c r="D1249" s="80" t="s">
        <v>31985</v>
      </c>
    </row>
    <row r="1250" spans="1:4" ht="13.5" x14ac:dyDescent="0.25">
      <c r="A1250" s="79" t="s">
        <v>41743</v>
      </c>
      <c r="B1250" s="79" t="s">
        <v>1262</v>
      </c>
      <c r="C1250" s="79" t="s">
        <v>17</v>
      </c>
      <c r="D1250" s="80" t="s">
        <v>29799</v>
      </c>
    </row>
    <row r="1251" spans="1:4" ht="13.5" x14ac:dyDescent="0.25">
      <c r="A1251" s="79" t="s">
        <v>41744</v>
      </c>
      <c r="B1251" s="79" t="s">
        <v>1264</v>
      </c>
      <c r="C1251" s="79" t="s">
        <v>17</v>
      </c>
      <c r="D1251" s="80" t="s">
        <v>31986</v>
      </c>
    </row>
    <row r="1252" spans="1:4" ht="13.5" x14ac:dyDescent="0.25">
      <c r="A1252" s="79" t="s">
        <v>41745</v>
      </c>
      <c r="B1252" s="79" t="s">
        <v>1265</v>
      </c>
      <c r="C1252" s="79" t="s">
        <v>17</v>
      </c>
      <c r="D1252" s="80" t="s">
        <v>36653</v>
      </c>
    </row>
    <row r="1253" spans="1:4" ht="13.5" x14ac:dyDescent="0.25">
      <c r="A1253" s="79" t="s">
        <v>41746</v>
      </c>
      <c r="B1253" s="79" t="s">
        <v>1266</v>
      </c>
      <c r="C1253" s="79" t="s">
        <v>17</v>
      </c>
      <c r="D1253" s="80" t="s">
        <v>9194</v>
      </c>
    </row>
    <row r="1254" spans="1:4" ht="13.5" x14ac:dyDescent="0.25">
      <c r="A1254" s="79" t="s">
        <v>41747</v>
      </c>
      <c r="B1254" s="79" t="s">
        <v>1268</v>
      </c>
      <c r="C1254" s="79" t="s">
        <v>17</v>
      </c>
      <c r="D1254" s="80" t="s">
        <v>30201</v>
      </c>
    </row>
    <row r="1255" spans="1:4" ht="13.5" x14ac:dyDescent="0.25">
      <c r="A1255" s="79" t="s">
        <v>41748</v>
      </c>
      <c r="B1255" s="79" t="s">
        <v>1270</v>
      </c>
      <c r="C1255" s="79" t="s">
        <v>17</v>
      </c>
      <c r="D1255" s="80" t="s">
        <v>9194</v>
      </c>
    </row>
    <row r="1256" spans="1:4" ht="13.5" x14ac:dyDescent="0.25">
      <c r="A1256" s="79" t="s">
        <v>41749</v>
      </c>
      <c r="B1256" s="79" t="s">
        <v>1271</v>
      </c>
      <c r="C1256" s="79" t="s">
        <v>17</v>
      </c>
      <c r="D1256" s="80" t="s">
        <v>36654</v>
      </c>
    </row>
    <row r="1257" spans="1:4" ht="13.5" x14ac:dyDescent="0.25">
      <c r="A1257" s="79" t="s">
        <v>41750</v>
      </c>
      <c r="B1257" s="79" t="s">
        <v>1272</v>
      </c>
      <c r="C1257" s="79" t="s">
        <v>17</v>
      </c>
      <c r="D1257" s="80" t="s">
        <v>10295</v>
      </c>
    </row>
    <row r="1258" spans="1:4" ht="13.5" x14ac:dyDescent="0.25">
      <c r="A1258" s="79" t="s">
        <v>41751</v>
      </c>
      <c r="B1258" s="79" t="s">
        <v>1274</v>
      </c>
      <c r="C1258" s="79" t="s">
        <v>17</v>
      </c>
      <c r="D1258" s="80" t="s">
        <v>1323</v>
      </c>
    </row>
    <row r="1259" spans="1:4" ht="13.5" x14ac:dyDescent="0.25">
      <c r="A1259" s="79" t="s">
        <v>41752</v>
      </c>
      <c r="B1259" s="79" t="s">
        <v>1275</v>
      </c>
      <c r="C1259" s="79" t="s">
        <v>17</v>
      </c>
      <c r="D1259" s="80" t="s">
        <v>1276</v>
      </c>
    </row>
    <row r="1260" spans="1:4" ht="13.5" x14ac:dyDescent="0.25">
      <c r="A1260" s="79" t="s">
        <v>41753</v>
      </c>
      <c r="B1260" s="79" t="s">
        <v>1277</v>
      </c>
      <c r="C1260" s="79" t="s">
        <v>17</v>
      </c>
      <c r="D1260" s="80" t="s">
        <v>1278</v>
      </c>
    </row>
    <row r="1261" spans="1:4" ht="13.5" x14ac:dyDescent="0.25">
      <c r="A1261" s="79" t="s">
        <v>41754</v>
      </c>
      <c r="B1261" s="79" t="s">
        <v>1279</v>
      </c>
      <c r="C1261" s="79" t="s">
        <v>17</v>
      </c>
      <c r="D1261" s="80" t="s">
        <v>31987</v>
      </c>
    </row>
    <row r="1262" spans="1:4" ht="13.5" x14ac:dyDescent="0.25">
      <c r="A1262" s="79" t="s">
        <v>41755</v>
      </c>
      <c r="B1262" s="79" t="s">
        <v>1280</v>
      </c>
      <c r="C1262" s="79" t="s">
        <v>17</v>
      </c>
      <c r="D1262" s="80" t="s">
        <v>8929</v>
      </c>
    </row>
    <row r="1263" spans="1:4" ht="13.5" x14ac:dyDescent="0.25">
      <c r="A1263" s="79" t="s">
        <v>41756</v>
      </c>
      <c r="B1263" s="79" t="s">
        <v>1281</v>
      </c>
      <c r="C1263" s="79" t="s">
        <v>17</v>
      </c>
      <c r="D1263" s="80" t="s">
        <v>36655</v>
      </c>
    </row>
    <row r="1264" spans="1:4" ht="13.5" x14ac:dyDescent="0.25">
      <c r="A1264" s="79" t="s">
        <v>41757</v>
      </c>
      <c r="B1264" s="79" t="s">
        <v>1283</v>
      </c>
      <c r="C1264" s="79" t="s">
        <v>17</v>
      </c>
      <c r="D1264" s="80" t="s">
        <v>1284</v>
      </c>
    </row>
    <row r="1265" spans="1:4" ht="13.5" x14ac:dyDescent="0.25">
      <c r="A1265" s="79" t="s">
        <v>41758</v>
      </c>
      <c r="B1265" s="79" t="s">
        <v>1285</v>
      </c>
      <c r="C1265" s="79" t="s">
        <v>17</v>
      </c>
      <c r="D1265" s="80" t="s">
        <v>1286</v>
      </c>
    </row>
    <row r="1266" spans="1:4" ht="13.5" x14ac:dyDescent="0.25">
      <c r="A1266" s="79" t="s">
        <v>41759</v>
      </c>
      <c r="B1266" s="79" t="s">
        <v>1287</v>
      </c>
      <c r="C1266" s="79" t="s">
        <v>17</v>
      </c>
      <c r="D1266" s="80" t="s">
        <v>1288</v>
      </c>
    </row>
    <row r="1267" spans="1:4" ht="13.5" x14ac:dyDescent="0.25">
      <c r="A1267" s="79" t="s">
        <v>41760</v>
      </c>
      <c r="B1267" s="79" t="s">
        <v>30753</v>
      </c>
      <c r="C1267" s="79" t="s">
        <v>17</v>
      </c>
      <c r="D1267" s="80" t="s">
        <v>36656</v>
      </c>
    </row>
    <row r="1268" spans="1:4" ht="13.5" x14ac:dyDescent="0.25">
      <c r="A1268" s="79" t="s">
        <v>41761</v>
      </c>
      <c r="B1268" s="79" t="s">
        <v>1289</v>
      </c>
      <c r="C1268" s="79" t="s">
        <v>17</v>
      </c>
      <c r="D1268" s="80" t="s">
        <v>1290</v>
      </c>
    </row>
    <row r="1269" spans="1:4" ht="13.5" x14ac:dyDescent="0.25">
      <c r="A1269" s="79" t="s">
        <v>41762</v>
      </c>
      <c r="B1269" s="79" t="s">
        <v>1291</v>
      </c>
      <c r="C1269" s="79" t="s">
        <v>17</v>
      </c>
      <c r="D1269" s="80" t="s">
        <v>1292</v>
      </c>
    </row>
    <row r="1270" spans="1:4" ht="13.5" x14ac:dyDescent="0.25">
      <c r="A1270" s="79" t="s">
        <v>41763</v>
      </c>
      <c r="B1270" s="79" t="s">
        <v>1293</v>
      </c>
      <c r="C1270" s="79" t="s">
        <v>17</v>
      </c>
      <c r="D1270" s="80" t="s">
        <v>1294</v>
      </c>
    </row>
    <row r="1271" spans="1:4" ht="13.5" x14ac:dyDescent="0.25">
      <c r="A1271" s="79" t="s">
        <v>41764</v>
      </c>
      <c r="B1271" s="79" t="s">
        <v>1295</v>
      </c>
      <c r="C1271" s="79" t="s">
        <v>17</v>
      </c>
      <c r="D1271" s="80" t="s">
        <v>7663</v>
      </c>
    </row>
    <row r="1272" spans="1:4" ht="13.5" x14ac:dyDescent="0.25">
      <c r="A1272" s="79" t="s">
        <v>41765</v>
      </c>
      <c r="B1272" s="79" t="s">
        <v>1296</v>
      </c>
      <c r="C1272" s="79" t="s">
        <v>17</v>
      </c>
      <c r="D1272" s="80" t="s">
        <v>1300</v>
      </c>
    </row>
    <row r="1273" spans="1:4" ht="13.5" x14ac:dyDescent="0.25">
      <c r="A1273" s="79" t="s">
        <v>41766</v>
      </c>
      <c r="B1273" s="79" t="s">
        <v>1298</v>
      </c>
      <c r="C1273" s="79" t="s">
        <v>17</v>
      </c>
      <c r="D1273" s="80" t="s">
        <v>1140</v>
      </c>
    </row>
    <row r="1274" spans="1:4" ht="13.5" x14ac:dyDescent="0.25">
      <c r="A1274" s="79" t="s">
        <v>41767</v>
      </c>
      <c r="B1274" s="79" t="s">
        <v>1299</v>
      </c>
      <c r="C1274" s="79" t="s">
        <v>17</v>
      </c>
      <c r="D1274" s="80" t="s">
        <v>1300</v>
      </c>
    </row>
    <row r="1275" spans="1:4" ht="13.5" x14ac:dyDescent="0.25">
      <c r="A1275" s="79" t="s">
        <v>41768</v>
      </c>
      <c r="B1275" s="79" t="s">
        <v>1301</v>
      </c>
      <c r="C1275" s="79" t="s">
        <v>17</v>
      </c>
      <c r="D1275" s="80" t="s">
        <v>10922</v>
      </c>
    </row>
    <row r="1276" spans="1:4" ht="13.5" x14ac:dyDescent="0.25">
      <c r="A1276" s="79" t="s">
        <v>41769</v>
      </c>
      <c r="B1276" s="79" t="s">
        <v>1303</v>
      </c>
      <c r="C1276" s="79" t="s">
        <v>17</v>
      </c>
      <c r="D1276" s="80" t="s">
        <v>62</v>
      </c>
    </row>
    <row r="1277" spans="1:4" ht="13.5" x14ac:dyDescent="0.25">
      <c r="A1277" s="79" t="s">
        <v>41770</v>
      </c>
      <c r="B1277" s="79" t="s">
        <v>1305</v>
      </c>
      <c r="C1277" s="79" t="s">
        <v>17</v>
      </c>
      <c r="D1277" s="80" t="s">
        <v>10922</v>
      </c>
    </row>
    <row r="1278" spans="1:4" ht="13.5" x14ac:dyDescent="0.25">
      <c r="A1278" s="79" t="s">
        <v>41771</v>
      </c>
      <c r="B1278" s="79" t="s">
        <v>1306</v>
      </c>
      <c r="C1278" s="79" t="s">
        <v>17</v>
      </c>
      <c r="D1278" s="80" t="s">
        <v>36647</v>
      </c>
    </row>
    <row r="1279" spans="1:4" ht="13.5" x14ac:dyDescent="0.25">
      <c r="A1279" s="79" t="s">
        <v>41772</v>
      </c>
      <c r="B1279" s="79" t="s">
        <v>1307</v>
      </c>
      <c r="C1279" s="79" t="s">
        <v>17</v>
      </c>
      <c r="D1279" s="80" t="s">
        <v>5712</v>
      </c>
    </row>
    <row r="1280" spans="1:4" ht="13.5" x14ac:dyDescent="0.25">
      <c r="A1280" s="79" t="s">
        <v>41773</v>
      </c>
      <c r="B1280" s="79" t="s">
        <v>1308</v>
      </c>
      <c r="C1280" s="79" t="s">
        <v>17</v>
      </c>
      <c r="D1280" s="80" t="s">
        <v>6057</v>
      </c>
    </row>
    <row r="1281" spans="1:4" ht="13.5" x14ac:dyDescent="0.25">
      <c r="A1281" s="79" t="s">
        <v>41774</v>
      </c>
      <c r="B1281" s="79" t="s">
        <v>1309</v>
      </c>
      <c r="C1281" s="79" t="s">
        <v>17</v>
      </c>
      <c r="D1281" s="80" t="s">
        <v>707</v>
      </c>
    </row>
    <row r="1282" spans="1:4" ht="13.5" x14ac:dyDescent="0.25">
      <c r="A1282" s="79" t="s">
        <v>41775</v>
      </c>
      <c r="B1282" s="79" t="s">
        <v>1311</v>
      </c>
      <c r="C1282" s="79" t="s">
        <v>17</v>
      </c>
      <c r="D1282" s="80" t="s">
        <v>12225</v>
      </c>
    </row>
    <row r="1283" spans="1:4" ht="13.5" x14ac:dyDescent="0.25">
      <c r="A1283" s="79" t="s">
        <v>41776</v>
      </c>
      <c r="B1283" s="79" t="s">
        <v>1313</v>
      </c>
      <c r="C1283" s="79" t="s">
        <v>17</v>
      </c>
      <c r="D1283" s="80" t="s">
        <v>777</v>
      </c>
    </row>
    <row r="1284" spans="1:4" ht="13.5" x14ac:dyDescent="0.25">
      <c r="A1284" s="79" t="s">
        <v>41777</v>
      </c>
      <c r="B1284" s="79" t="s">
        <v>1314</v>
      </c>
      <c r="C1284" s="79" t="s">
        <v>17</v>
      </c>
      <c r="D1284" s="80" t="s">
        <v>5875</v>
      </c>
    </row>
    <row r="1285" spans="1:4" ht="13.5" x14ac:dyDescent="0.25">
      <c r="A1285" s="79" t="s">
        <v>41778</v>
      </c>
      <c r="B1285" s="79" t="s">
        <v>1315</v>
      </c>
      <c r="C1285" s="79" t="s">
        <v>17</v>
      </c>
      <c r="D1285" s="80" t="s">
        <v>496</v>
      </c>
    </row>
    <row r="1286" spans="1:4" ht="13.5" x14ac:dyDescent="0.25">
      <c r="A1286" s="79" t="s">
        <v>41779</v>
      </c>
      <c r="B1286" s="79" t="s">
        <v>1316</v>
      </c>
      <c r="C1286" s="79" t="s">
        <v>17</v>
      </c>
      <c r="D1286" s="80" t="s">
        <v>1173</v>
      </c>
    </row>
    <row r="1287" spans="1:4" ht="13.5" x14ac:dyDescent="0.25">
      <c r="A1287" s="79" t="s">
        <v>41780</v>
      </c>
      <c r="B1287" s="79" t="s">
        <v>1318</v>
      </c>
      <c r="C1287" s="79" t="s">
        <v>17</v>
      </c>
      <c r="D1287" s="80" t="s">
        <v>528</v>
      </c>
    </row>
    <row r="1288" spans="1:4" ht="13.5" x14ac:dyDescent="0.25">
      <c r="A1288" s="79" t="s">
        <v>41781</v>
      </c>
      <c r="B1288" s="79" t="s">
        <v>1319</v>
      </c>
      <c r="C1288" s="79" t="s">
        <v>17</v>
      </c>
      <c r="D1288" s="80" t="s">
        <v>633</v>
      </c>
    </row>
    <row r="1289" spans="1:4" ht="13.5" x14ac:dyDescent="0.25">
      <c r="A1289" s="79" t="s">
        <v>41782</v>
      </c>
      <c r="B1289" s="79" t="s">
        <v>1320</v>
      </c>
      <c r="C1289" s="79" t="s">
        <v>17</v>
      </c>
      <c r="D1289" s="80" t="s">
        <v>507</v>
      </c>
    </row>
    <row r="1290" spans="1:4" ht="13.5" x14ac:dyDescent="0.25">
      <c r="A1290" s="79" t="s">
        <v>41783</v>
      </c>
      <c r="B1290" s="79" t="s">
        <v>30754</v>
      </c>
      <c r="C1290" s="79" t="s">
        <v>17</v>
      </c>
      <c r="D1290" s="80" t="s">
        <v>36495</v>
      </c>
    </row>
    <row r="1291" spans="1:4" ht="13.5" x14ac:dyDescent="0.25">
      <c r="A1291" s="79" t="s">
        <v>41784</v>
      </c>
      <c r="B1291" s="79" t="s">
        <v>1322</v>
      </c>
      <c r="C1291" s="79" t="s">
        <v>17</v>
      </c>
      <c r="D1291" s="80" t="s">
        <v>588</v>
      </c>
    </row>
    <row r="1292" spans="1:4" ht="13.5" x14ac:dyDescent="0.25">
      <c r="A1292" s="79" t="s">
        <v>41785</v>
      </c>
      <c r="B1292" s="79" t="s">
        <v>1324</v>
      </c>
      <c r="C1292" s="79" t="s">
        <v>17</v>
      </c>
      <c r="D1292" s="80" t="s">
        <v>1325</v>
      </c>
    </row>
    <row r="1293" spans="1:4" ht="13.5" x14ac:dyDescent="0.25">
      <c r="A1293" s="79" t="s">
        <v>41786</v>
      </c>
      <c r="B1293" s="79" t="s">
        <v>1326</v>
      </c>
      <c r="C1293" s="79" t="s">
        <v>17</v>
      </c>
      <c r="D1293" s="80" t="s">
        <v>707</v>
      </c>
    </row>
    <row r="1294" spans="1:4" ht="13.5" x14ac:dyDescent="0.25">
      <c r="A1294" s="79" t="s">
        <v>41787</v>
      </c>
      <c r="B1294" s="79" t="s">
        <v>1327</v>
      </c>
      <c r="C1294" s="79" t="s">
        <v>17</v>
      </c>
      <c r="D1294" s="80" t="s">
        <v>685</v>
      </c>
    </row>
    <row r="1295" spans="1:4" ht="13.5" x14ac:dyDescent="0.25">
      <c r="A1295" s="79" t="s">
        <v>41788</v>
      </c>
      <c r="B1295" s="79" t="s">
        <v>1328</v>
      </c>
      <c r="C1295" s="79" t="s">
        <v>17</v>
      </c>
      <c r="D1295" s="80" t="s">
        <v>393</v>
      </c>
    </row>
    <row r="1296" spans="1:4" ht="13.5" x14ac:dyDescent="0.25">
      <c r="A1296" s="79" t="s">
        <v>41789</v>
      </c>
      <c r="B1296" s="79" t="s">
        <v>1329</v>
      </c>
      <c r="C1296" s="79" t="s">
        <v>17</v>
      </c>
      <c r="D1296" s="80" t="s">
        <v>1063</v>
      </c>
    </row>
    <row r="1297" spans="1:4" ht="13.5" x14ac:dyDescent="0.25">
      <c r="A1297" s="79" t="s">
        <v>41790</v>
      </c>
      <c r="B1297" s="79" t="s">
        <v>1330</v>
      </c>
      <c r="C1297" s="79" t="s">
        <v>17</v>
      </c>
      <c r="D1297" s="80" t="s">
        <v>393</v>
      </c>
    </row>
    <row r="1298" spans="1:4" ht="13.5" x14ac:dyDescent="0.25">
      <c r="A1298" s="79" t="s">
        <v>41791</v>
      </c>
      <c r="B1298" s="79" t="s">
        <v>1331</v>
      </c>
      <c r="C1298" s="79" t="s">
        <v>17</v>
      </c>
      <c r="D1298" s="80" t="s">
        <v>12166</v>
      </c>
    </row>
    <row r="1299" spans="1:4" ht="13.5" x14ac:dyDescent="0.25">
      <c r="A1299" s="79" t="s">
        <v>41792</v>
      </c>
      <c r="B1299" s="79" t="s">
        <v>1332</v>
      </c>
      <c r="C1299" s="79" t="s">
        <v>17</v>
      </c>
      <c r="D1299" s="80" t="s">
        <v>36657</v>
      </c>
    </row>
    <row r="1300" spans="1:4" ht="13.5" x14ac:dyDescent="0.25">
      <c r="A1300" s="79" t="s">
        <v>41793</v>
      </c>
      <c r="B1300" s="79" t="s">
        <v>1334</v>
      </c>
      <c r="C1300" s="79" t="s">
        <v>17</v>
      </c>
      <c r="D1300" s="80" t="s">
        <v>1310</v>
      </c>
    </row>
    <row r="1301" spans="1:4" ht="13.5" x14ac:dyDescent="0.25">
      <c r="A1301" s="79" t="s">
        <v>41794</v>
      </c>
      <c r="B1301" s="79" t="s">
        <v>1335</v>
      </c>
      <c r="C1301" s="79" t="s">
        <v>17</v>
      </c>
      <c r="D1301" s="80" t="s">
        <v>1312</v>
      </c>
    </row>
    <row r="1302" spans="1:4" ht="13.5" x14ac:dyDescent="0.25">
      <c r="A1302" s="79" t="s">
        <v>41795</v>
      </c>
      <c r="B1302" s="79" t="s">
        <v>1337</v>
      </c>
      <c r="C1302" s="79" t="s">
        <v>17</v>
      </c>
      <c r="D1302" s="80" t="s">
        <v>31988</v>
      </c>
    </row>
    <row r="1303" spans="1:4" ht="13.5" x14ac:dyDescent="0.25">
      <c r="A1303" s="79" t="s">
        <v>41796</v>
      </c>
      <c r="B1303" s="79" t="s">
        <v>1338</v>
      </c>
      <c r="C1303" s="79" t="s">
        <v>17</v>
      </c>
      <c r="D1303" s="80" t="s">
        <v>1339</v>
      </c>
    </row>
    <row r="1304" spans="1:4" ht="13.5" x14ac:dyDescent="0.25">
      <c r="A1304" s="79" t="s">
        <v>41797</v>
      </c>
      <c r="B1304" s="79" t="s">
        <v>1340</v>
      </c>
      <c r="C1304" s="79" t="s">
        <v>17</v>
      </c>
      <c r="D1304" s="80" t="s">
        <v>31989</v>
      </c>
    </row>
    <row r="1305" spans="1:4" ht="13.5" x14ac:dyDescent="0.25">
      <c r="A1305" s="79" t="s">
        <v>41798</v>
      </c>
      <c r="B1305" s="79" t="s">
        <v>1341</v>
      </c>
      <c r="C1305" s="79" t="s">
        <v>17</v>
      </c>
      <c r="D1305" s="80" t="s">
        <v>36548</v>
      </c>
    </row>
    <row r="1306" spans="1:4" ht="13.5" x14ac:dyDescent="0.25">
      <c r="A1306" s="79" t="s">
        <v>41799</v>
      </c>
      <c r="B1306" s="79" t="s">
        <v>1342</v>
      </c>
      <c r="C1306" s="79" t="s">
        <v>17</v>
      </c>
      <c r="D1306" s="80" t="s">
        <v>29726</v>
      </c>
    </row>
    <row r="1307" spans="1:4" ht="13.5" x14ac:dyDescent="0.25">
      <c r="A1307" s="79" t="s">
        <v>41800</v>
      </c>
      <c r="B1307" s="79" t="s">
        <v>1343</v>
      </c>
      <c r="C1307" s="79" t="s">
        <v>17</v>
      </c>
      <c r="D1307" s="80" t="s">
        <v>139</v>
      </c>
    </row>
    <row r="1308" spans="1:4" ht="13.5" x14ac:dyDescent="0.25">
      <c r="A1308" s="79" t="s">
        <v>41801</v>
      </c>
      <c r="B1308" s="79" t="s">
        <v>1344</v>
      </c>
      <c r="C1308" s="79" t="s">
        <v>17</v>
      </c>
      <c r="D1308" s="80" t="s">
        <v>7453</v>
      </c>
    </row>
    <row r="1309" spans="1:4" ht="13.5" x14ac:dyDescent="0.25">
      <c r="A1309" s="79" t="s">
        <v>41802</v>
      </c>
      <c r="B1309" s="79" t="s">
        <v>1345</v>
      </c>
      <c r="C1309" s="79" t="s">
        <v>17</v>
      </c>
      <c r="D1309" s="80" t="s">
        <v>6697</v>
      </c>
    </row>
    <row r="1310" spans="1:4" ht="13.5" x14ac:dyDescent="0.25">
      <c r="A1310" s="79" t="s">
        <v>41803</v>
      </c>
      <c r="B1310" s="79" t="s">
        <v>30756</v>
      </c>
      <c r="C1310" s="79" t="s">
        <v>17</v>
      </c>
      <c r="D1310" s="80" t="s">
        <v>32770</v>
      </c>
    </row>
    <row r="1311" spans="1:4" ht="13.5" x14ac:dyDescent="0.25">
      <c r="A1311" s="79" t="s">
        <v>41804</v>
      </c>
      <c r="B1311" s="79" t="s">
        <v>30757</v>
      </c>
      <c r="C1311" s="79" t="s">
        <v>17</v>
      </c>
      <c r="D1311" s="80" t="s">
        <v>31990</v>
      </c>
    </row>
    <row r="1312" spans="1:4" ht="13.5" x14ac:dyDescent="0.25">
      <c r="A1312" s="79" t="s">
        <v>41805</v>
      </c>
      <c r="B1312" s="79" t="s">
        <v>30759</v>
      </c>
      <c r="C1312" s="79" t="s">
        <v>17</v>
      </c>
      <c r="D1312" s="80" t="s">
        <v>33630</v>
      </c>
    </row>
    <row r="1313" spans="1:4" ht="13.5" x14ac:dyDescent="0.25">
      <c r="A1313" s="79" t="s">
        <v>41806</v>
      </c>
      <c r="B1313" s="79" t="s">
        <v>30760</v>
      </c>
      <c r="C1313" s="79" t="s">
        <v>17</v>
      </c>
      <c r="D1313" s="80" t="s">
        <v>783</v>
      </c>
    </row>
    <row r="1314" spans="1:4" ht="13.5" x14ac:dyDescent="0.25">
      <c r="A1314" s="79" t="s">
        <v>41807</v>
      </c>
      <c r="B1314" s="79" t="s">
        <v>1351</v>
      </c>
      <c r="C1314" s="79" t="s">
        <v>17</v>
      </c>
      <c r="D1314" s="80" t="s">
        <v>36658</v>
      </c>
    </row>
    <row r="1315" spans="1:4" ht="13.5" x14ac:dyDescent="0.25">
      <c r="A1315" s="79" t="s">
        <v>41808</v>
      </c>
      <c r="B1315" s="79" t="s">
        <v>1352</v>
      </c>
      <c r="C1315" s="79" t="s">
        <v>17</v>
      </c>
      <c r="D1315" s="80" t="s">
        <v>7217</v>
      </c>
    </row>
    <row r="1316" spans="1:4" ht="13.5" x14ac:dyDescent="0.25">
      <c r="A1316" s="79" t="s">
        <v>41809</v>
      </c>
      <c r="B1316" s="79" t="s">
        <v>1354</v>
      </c>
      <c r="C1316" s="79" t="s">
        <v>17</v>
      </c>
      <c r="D1316" s="80" t="s">
        <v>36659</v>
      </c>
    </row>
    <row r="1317" spans="1:4" ht="13.5" x14ac:dyDescent="0.25">
      <c r="A1317" s="79" t="s">
        <v>41810</v>
      </c>
      <c r="B1317" s="79" t="s">
        <v>1355</v>
      </c>
      <c r="C1317" s="79" t="s">
        <v>17</v>
      </c>
      <c r="D1317" s="80" t="s">
        <v>10403</v>
      </c>
    </row>
    <row r="1318" spans="1:4" ht="13.5" x14ac:dyDescent="0.25">
      <c r="A1318" s="79" t="s">
        <v>41811</v>
      </c>
      <c r="B1318" s="79" t="s">
        <v>1356</v>
      </c>
      <c r="C1318" s="79" t="s">
        <v>17</v>
      </c>
      <c r="D1318" s="80" t="s">
        <v>6828</v>
      </c>
    </row>
    <row r="1319" spans="1:4" ht="13.5" x14ac:dyDescent="0.25">
      <c r="A1319" s="79" t="s">
        <v>41812</v>
      </c>
      <c r="B1319" s="79" t="s">
        <v>1358</v>
      </c>
      <c r="C1319" s="79" t="s">
        <v>17</v>
      </c>
      <c r="D1319" s="80" t="s">
        <v>60</v>
      </c>
    </row>
    <row r="1320" spans="1:4" ht="13.5" x14ac:dyDescent="0.25">
      <c r="A1320" s="79" t="s">
        <v>41813</v>
      </c>
      <c r="B1320" s="79" t="s">
        <v>1360</v>
      </c>
      <c r="C1320" s="79" t="s">
        <v>17</v>
      </c>
      <c r="D1320" s="80" t="s">
        <v>36660</v>
      </c>
    </row>
    <row r="1321" spans="1:4" ht="13.5" x14ac:dyDescent="0.25">
      <c r="A1321" s="79" t="s">
        <v>41814</v>
      </c>
      <c r="B1321" s="79" t="s">
        <v>1361</v>
      </c>
      <c r="C1321" s="79" t="s">
        <v>17</v>
      </c>
      <c r="D1321" s="80" t="s">
        <v>8363</v>
      </c>
    </row>
    <row r="1322" spans="1:4" ht="13.5" x14ac:dyDescent="0.25">
      <c r="A1322" s="79" t="s">
        <v>41815</v>
      </c>
      <c r="B1322" s="79" t="s">
        <v>1362</v>
      </c>
      <c r="C1322" s="79" t="s">
        <v>17</v>
      </c>
      <c r="D1322" s="80" t="s">
        <v>31991</v>
      </c>
    </row>
    <row r="1323" spans="1:4" ht="13.5" x14ac:dyDescent="0.25">
      <c r="A1323" s="79" t="s">
        <v>41816</v>
      </c>
      <c r="B1323" s="79" t="s">
        <v>1364</v>
      </c>
      <c r="C1323" s="79" t="s">
        <v>17</v>
      </c>
      <c r="D1323" s="80" t="s">
        <v>3298</v>
      </c>
    </row>
    <row r="1324" spans="1:4" ht="13.5" x14ac:dyDescent="0.25">
      <c r="A1324" s="79" t="s">
        <v>41817</v>
      </c>
      <c r="B1324" s="79" t="s">
        <v>1366</v>
      </c>
      <c r="C1324" s="79" t="s">
        <v>17</v>
      </c>
      <c r="D1324" s="80" t="s">
        <v>29753</v>
      </c>
    </row>
    <row r="1325" spans="1:4" ht="13.5" x14ac:dyDescent="0.25">
      <c r="A1325" s="79" t="s">
        <v>41818</v>
      </c>
      <c r="B1325" s="79" t="s">
        <v>1367</v>
      </c>
      <c r="C1325" s="79" t="s">
        <v>17</v>
      </c>
      <c r="D1325" s="80" t="s">
        <v>32844</v>
      </c>
    </row>
    <row r="1326" spans="1:4" ht="13.5" x14ac:dyDescent="0.25">
      <c r="A1326" s="79" t="s">
        <v>41819</v>
      </c>
      <c r="B1326" s="79" t="s">
        <v>1368</v>
      </c>
      <c r="C1326" s="79" t="s">
        <v>17</v>
      </c>
      <c r="D1326" s="80" t="s">
        <v>30052</v>
      </c>
    </row>
    <row r="1327" spans="1:4" ht="13.5" x14ac:dyDescent="0.25">
      <c r="A1327" s="79" t="s">
        <v>41820</v>
      </c>
      <c r="B1327" s="79" t="s">
        <v>1370</v>
      </c>
      <c r="C1327" s="79" t="s">
        <v>17</v>
      </c>
      <c r="D1327" s="80" t="s">
        <v>7414</v>
      </c>
    </row>
    <row r="1328" spans="1:4" ht="13.5" x14ac:dyDescent="0.25">
      <c r="A1328" s="79" t="s">
        <v>41821</v>
      </c>
      <c r="B1328" s="79" t="s">
        <v>1371</v>
      </c>
      <c r="C1328" s="79" t="s">
        <v>17</v>
      </c>
      <c r="D1328" s="80" t="s">
        <v>29979</v>
      </c>
    </row>
    <row r="1329" spans="1:4" ht="13.5" x14ac:dyDescent="0.25">
      <c r="A1329" s="79" t="s">
        <v>41822</v>
      </c>
      <c r="B1329" s="79" t="s">
        <v>1372</v>
      </c>
      <c r="C1329" s="79" t="s">
        <v>17</v>
      </c>
      <c r="D1329" s="80" t="s">
        <v>32844</v>
      </c>
    </row>
    <row r="1330" spans="1:4" ht="13.5" x14ac:dyDescent="0.25">
      <c r="A1330" s="79" t="s">
        <v>41823</v>
      </c>
      <c r="B1330" s="79" t="s">
        <v>1373</v>
      </c>
      <c r="C1330" s="79" t="s">
        <v>17</v>
      </c>
      <c r="D1330" s="80" t="s">
        <v>31602</v>
      </c>
    </row>
    <row r="1331" spans="1:4" ht="13.5" x14ac:dyDescent="0.25">
      <c r="A1331" s="79" t="s">
        <v>41824</v>
      </c>
      <c r="B1331" s="79" t="s">
        <v>1374</v>
      </c>
      <c r="C1331" s="79" t="s">
        <v>17</v>
      </c>
      <c r="D1331" s="80" t="s">
        <v>1375</v>
      </c>
    </row>
    <row r="1332" spans="1:4" ht="13.5" x14ac:dyDescent="0.25">
      <c r="A1332" s="79" t="s">
        <v>41825</v>
      </c>
      <c r="B1332" s="79" t="s">
        <v>1376</v>
      </c>
      <c r="C1332" s="79" t="s">
        <v>17</v>
      </c>
      <c r="D1332" s="80" t="s">
        <v>31992</v>
      </c>
    </row>
    <row r="1333" spans="1:4" ht="13.5" x14ac:dyDescent="0.25">
      <c r="A1333" s="79" t="s">
        <v>41826</v>
      </c>
      <c r="B1333" s="79" t="s">
        <v>1378</v>
      </c>
      <c r="C1333" s="79" t="s">
        <v>17</v>
      </c>
      <c r="D1333" s="80" t="s">
        <v>36538</v>
      </c>
    </row>
    <row r="1334" spans="1:4" ht="13.5" x14ac:dyDescent="0.25">
      <c r="A1334" s="79" t="s">
        <v>41827</v>
      </c>
      <c r="B1334" s="79" t="s">
        <v>1379</v>
      </c>
      <c r="C1334" s="79" t="s">
        <v>17</v>
      </c>
      <c r="D1334" s="80" t="s">
        <v>30242</v>
      </c>
    </row>
    <row r="1335" spans="1:4" ht="13.5" x14ac:dyDescent="0.25">
      <c r="A1335" s="79" t="s">
        <v>41828</v>
      </c>
      <c r="B1335" s="79" t="s">
        <v>1380</v>
      </c>
      <c r="C1335" s="79" t="s">
        <v>17</v>
      </c>
      <c r="D1335" s="80" t="s">
        <v>5956</v>
      </c>
    </row>
    <row r="1336" spans="1:4" ht="13.5" x14ac:dyDescent="0.25">
      <c r="A1336" s="79" t="s">
        <v>41829</v>
      </c>
      <c r="B1336" s="79" t="s">
        <v>1382</v>
      </c>
      <c r="C1336" s="79" t="s">
        <v>17</v>
      </c>
      <c r="D1336" s="80" t="s">
        <v>8950</v>
      </c>
    </row>
    <row r="1337" spans="1:4" ht="13.5" x14ac:dyDescent="0.25">
      <c r="A1337" s="79" t="s">
        <v>41830</v>
      </c>
      <c r="B1337" s="79" t="s">
        <v>1384</v>
      </c>
      <c r="C1337" s="79" t="s">
        <v>17</v>
      </c>
      <c r="D1337" s="80" t="s">
        <v>33824</v>
      </c>
    </row>
    <row r="1338" spans="1:4" ht="13.5" x14ac:dyDescent="0.25">
      <c r="A1338" s="79" t="s">
        <v>41831</v>
      </c>
      <c r="B1338" s="79" t="s">
        <v>1386</v>
      </c>
      <c r="C1338" s="79" t="s">
        <v>17</v>
      </c>
      <c r="D1338" s="80" t="s">
        <v>36629</v>
      </c>
    </row>
    <row r="1339" spans="1:4" ht="13.5" x14ac:dyDescent="0.25">
      <c r="A1339" s="79" t="s">
        <v>41832</v>
      </c>
      <c r="B1339" s="79" t="s">
        <v>1387</v>
      </c>
      <c r="C1339" s="79" t="s">
        <v>17</v>
      </c>
      <c r="D1339" s="80" t="s">
        <v>3815</v>
      </c>
    </row>
    <row r="1340" spans="1:4" ht="13.5" x14ac:dyDescent="0.25">
      <c r="A1340" s="79" t="s">
        <v>41833</v>
      </c>
      <c r="B1340" s="79" t="s">
        <v>1388</v>
      </c>
      <c r="C1340" s="79" t="s">
        <v>17</v>
      </c>
      <c r="D1340" s="80" t="s">
        <v>33397</v>
      </c>
    </row>
    <row r="1341" spans="1:4" ht="13.5" x14ac:dyDescent="0.25">
      <c r="A1341" s="79" t="s">
        <v>41834</v>
      </c>
      <c r="B1341" s="79" t="s">
        <v>1389</v>
      </c>
      <c r="C1341" s="79" t="s">
        <v>17</v>
      </c>
      <c r="D1341" s="80" t="s">
        <v>1390</v>
      </c>
    </row>
    <row r="1342" spans="1:4" ht="13.5" x14ac:dyDescent="0.25">
      <c r="A1342" s="79" t="s">
        <v>41835</v>
      </c>
      <c r="B1342" s="79" t="s">
        <v>1391</v>
      </c>
      <c r="C1342" s="79" t="s">
        <v>17</v>
      </c>
      <c r="D1342" s="80" t="s">
        <v>4624</v>
      </c>
    </row>
    <row r="1343" spans="1:4" ht="13.5" x14ac:dyDescent="0.25">
      <c r="A1343" s="79" t="s">
        <v>41836</v>
      </c>
      <c r="B1343" s="79" t="s">
        <v>1392</v>
      </c>
      <c r="C1343" s="79" t="s">
        <v>17</v>
      </c>
      <c r="D1343" s="80" t="s">
        <v>36538</v>
      </c>
    </row>
    <row r="1344" spans="1:4" ht="13.5" x14ac:dyDescent="0.25">
      <c r="A1344" s="79" t="s">
        <v>41837</v>
      </c>
      <c r="B1344" s="79" t="s">
        <v>1393</v>
      </c>
      <c r="C1344" s="79" t="s">
        <v>17</v>
      </c>
      <c r="D1344" s="80" t="s">
        <v>9726</v>
      </c>
    </row>
    <row r="1345" spans="1:4" ht="13.5" x14ac:dyDescent="0.25">
      <c r="A1345" s="79" t="s">
        <v>41838</v>
      </c>
      <c r="B1345" s="79" t="s">
        <v>1395</v>
      </c>
      <c r="C1345" s="79" t="s">
        <v>17</v>
      </c>
      <c r="D1345" s="80" t="s">
        <v>729</v>
      </c>
    </row>
    <row r="1346" spans="1:4" ht="13.5" x14ac:dyDescent="0.25">
      <c r="A1346" s="79" t="s">
        <v>41839</v>
      </c>
      <c r="B1346" s="79" t="s">
        <v>1396</v>
      </c>
      <c r="C1346" s="79" t="s">
        <v>17</v>
      </c>
      <c r="D1346" s="80" t="s">
        <v>36617</v>
      </c>
    </row>
    <row r="1347" spans="1:4" ht="13.5" x14ac:dyDescent="0.25">
      <c r="A1347" s="79" t="s">
        <v>41840</v>
      </c>
      <c r="B1347" s="79" t="s">
        <v>1397</v>
      </c>
      <c r="C1347" s="79" t="s">
        <v>17</v>
      </c>
      <c r="D1347" s="80" t="s">
        <v>3578</v>
      </c>
    </row>
    <row r="1348" spans="1:4" ht="13.5" x14ac:dyDescent="0.25">
      <c r="A1348" s="79" t="s">
        <v>41841</v>
      </c>
      <c r="B1348" s="79" t="s">
        <v>1398</v>
      </c>
      <c r="C1348" s="79" t="s">
        <v>17</v>
      </c>
      <c r="D1348" s="80" t="s">
        <v>36606</v>
      </c>
    </row>
    <row r="1349" spans="1:4" ht="13.5" x14ac:dyDescent="0.25">
      <c r="A1349" s="79" t="s">
        <v>41842</v>
      </c>
      <c r="B1349" s="79" t="s">
        <v>1400</v>
      </c>
      <c r="C1349" s="79" t="s">
        <v>17</v>
      </c>
      <c r="D1349" s="80" t="s">
        <v>36661</v>
      </c>
    </row>
    <row r="1350" spans="1:4" ht="13.5" x14ac:dyDescent="0.25">
      <c r="A1350" s="79" t="s">
        <v>41843</v>
      </c>
      <c r="B1350" s="79" t="s">
        <v>1402</v>
      </c>
      <c r="C1350" s="79" t="s">
        <v>17</v>
      </c>
      <c r="D1350" s="80" t="s">
        <v>29992</v>
      </c>
    </row>
    <row r="1351" spans="1:4" ht="13.5" x14ac:dyDescent="0.25">
      <c r="A1351" s="79" t="s">
        <v>41844</v>
      </c>
      <c r="B1351" s="79" t="s">
        <v>1404</v>
      </c>
      <c r="C1351" s="79" t="s">
        <v>17</v>
      </c>
      <c r="D1351" s="80" t="s">
        <v>36662</v>
      </c>
    </row>
    <row r="1352" spans="1:4" ht="13.5" x14ac:dyDescent="0.25">
      <c r="A1352" s="79" t="s">
        <v>41845</v>
      </c>
      <c r="B1352" s="79" t="s">
        <v>1406</v>
      </c>
      <c r="C1352" s="79" t="s">
        <v>17</v>
      </c>
      <c r="D1352" s="80" t="s">
        <v>36663</v>
      </c>
    </row>
    <row r="1353" spans="1:4" ht="13.5" x14ac:dyDescent="0.25">
      <c r="A1353" s="79" t="s">
        <v>41846</v>
      </c>
      <c r="B1353" s="79" t="s">
        <v>1407</v>
      </c>
      <c r="C1353" s="79" t="s">
        <v>17</v>
      </c>
      <c r="D1353" s="80" t="s">
        <v>1408</v>
      </c>
    </row>
    <row r="1354" spans="1:4" ht="13.5" x14ac:dyDescent="0.25">
      <c r="A1354" s="79" t="s">
        <v>41847</v>
      </c>
      <c r="B1354" s="79" t="s">
        <v>1409</v>
      </c>
      <c r="C1354" s="79" t="s">
        <v>17</v>
      </c>
      <c r="D1354" s="80" t="s">
        <v>1410</v>
      </c>
    </row>
    <row r="1355" spans="1:4" ht="13.5" x14ac:dyDescent="0.25">
      <c r="A1355" s="79" t="s">
        <v>41848</v>
      </c>
      <c r="B1355" s="79" t="s">
        <v>1411</v>
      </c>
      <c r="C1355" s="79" t="s">
        <v>17</v>
      </c>
      <c r="D1355" s="80" t="s">
        <v>663</v>
      </c>
    </row>
    <row r="1356" spans="1:4" ht="13.5" x14ac:dyDescent="0.25">
      <c r="A1356" s="79" t="s">
        <v>41849</v>
      </c>
      <c r="B1356" s="79" t="s">
        <v>1412</v>
      </c>
      <c r="C1356" s="79" t="s">
        <v>17</v>
      </c>
      <c r="D1356" s="80" t="s">
        <v>705</v>
      </c>
    </row>
    <row r="1357" spans="1:4" ht="13.5" x14ac:dyDescent="0.25">
      <c r="A1357" s="79" t="s">
        <v>41850</v>
      </c>
      <c r="B1357" s="79" t="s">
        <v>1413</v>
      </c>
      <c r="C1357" s="79" t="s">
        <v>17</v>
      </c>
      <c r="D1357" s="80" t="s">
        <v>1140</v>
      </c>
    </row>
    <row r="1358" spans="1:4" ht="13.5" x14ac:dyDescent="0.25">
      <c r="A1358" s="79" t="s">
        <v>41851</v>
      </c>
      <c r="B1358" s="79" t="s">
        <v>1414</v>
      </c>
      <c r="C1358" s="79" t="s">
        <v>17</v>
      </c>
      <c r="D1358" s="80" t="s">
        <v>633</v>
      </c>
    </row>
    <row r="1359" spans="1:4" ht="13.5" x14ac:dyDescent="0.25">
      <c r="A1359" s="79" t="s">
        <v>41852</v>
      </c>
      <c r="B1359" s="79" t="s">
        <v>1415</v>
      </c>
      <c r="C1359" s="79" t="s">
        <v>17</v>
      </c>
      <c r="D1359" s="80" t="s">
        <v>29739</v>
      </c>
    </row>
    <row r="1360" spans="1:4" ht="13.5" x14ac:dyDescent="0.25">
      <c r="A1360" s="79" t="s">
        <v>41853</v>
      </c>
      <c r="B1360" s="79" t="s">
        <v>1416</v>
      </c>
      <c r="C1360" s="79" t="s">
        <v>17</v>
      </c>
      <c r="D1360" s="80" t="s">
        <v>1164</v>
      </c>
    </row>
    <row r="1361" spans="1:4" ht="13.5" x14ac:dyDescent="0.25">
      <c r="A1361" s="79" t="s">
        <v>41854</v>
      </c>
      <c r="B1361" s="79" t="s">
        <v>1417</v>
      </c>
      <c r="C1361" s="79" t="s">
        <v>17</v>
      </c>
      <c r="D1361" s="80" t="s">
        <v>598</v>
      </c>
    </row>
    <row r="1362" spans="1:4" ht="13.5" x14ac:dyDescent="0.25">
      <c r="A1362" s="79" t="s">
        <v>41855</v>
      </c>
      <c r="B1362" s="79" t="s">
        <v>1418</v>
      </c>
      <c r="C1362" s="79" t="s">
        <v>17</v>
      </c>
      <c r="D1362" s="80" t="s">
        <v>1431</v>
      </c>
    </row>
    <row r="1363" spans="1:4" ht="13.5" x14ac:dyDescent="0.25">
      <c r="A1363" s="79" t="s">
        <v>41856</v>
      </c>
      <c r="B1363" s="79" t="s">
        <v>1419</v>
      </c>
      <c r="C1363" s="79" t="s">
        <v>17</v>
      </c>
      <c r="D1363" s="80" t="s">
        <v>813</v>
      </c>
    </row>
    <row r="1364" spans="1:4" ht="13.5" x14ac:dyDescent="0.25">
      <c r="A1364" s="79" t="s">
        <v>41857</v>
      </c>
      <c r="B1364" s="79" t="s">
        <v>1420</v>
      </c>
      <c r="C1364" s="79" t="s">
        <v>17</v>
      </c>
      <c r="D1364" s="80" t="s">
        <v>31995</v>
      </c>
    </row>
    <row r="1365" spans="1:4" ht="13.5" x14ac:dyDescent="0.25">
      <c r="A1365" s="79" t="s">
        <v>41858</v>
      </c>
      <c r="B1365" s="79" t="s">
        <v>1421</v>
      </c>
      <c r="C1365" s="79" t="s">
        <v>17</v>
      </c>
      <c r="D1365" s="80" t="s">
        <v>31996</v>
      </c>
    </row>
    <row r="1366" spans="1:4" ht="13.5" x14ac:dyDescent="0.25">
      <c r="A1366" s="79" t="s">
        <v>41859</v>
      </c>
      <c r="B1366" s="79" t="s">
        <v>1422</v>
      </c>
      <c r="C1366" s="79" t="s">
        <v>17</v>
      </c>
      <c r="D1366" s="80" t="s">
        <v>31997</v>
      </c>
    </row>
    <row r="1367" spans="1:4" ht="13.5" x14ac:dyDescent="0.25">
      <c r="A1367" s="79" t="s">
        <v>41860</v>
      </c>
      <c r="B1367" s="79" t="s">
        <v>1423</v>
      </c>
      <c r="C1367" s="79" t="s">
        <v>17</v>
      </c>
      <c r="D1367" s="80" t="s">
        <v>36664</v>
      </c>
    </row>
    <row r="1368" spans="1:4" ht="13.5" x14ac:dyDescent="0.25">
      <c r="A1368" s="79" t="s">
        <v>41861</v>
      </c>
      <c r="B1368" s="79" t="s">
        <v>1424</v>
      </c>
      <c r="C1368" s="79" t="s">
        <v>17</v>
      </c>
      <c r="D1368" s="80" t="s">
        <v>31998</v>
      </c>
    </row>
    <row r="1369" spans="1:4" ht="13.5" x14ac:dyDescent="0.25">
      <c r="A1369" s="79" t="s">
        <v>41862</v>
      </c>
      <c r="B1369" s="79" t="s">
        <v>1425</v>
      </c>
      <c r="C1369" s="79" t="s">
        <v>17</v>
      </c>
      <c r="D1369" s="80" t="s">
        <v>31999</v>
      </c>
    </row>
    <row r="1370" spans="1:4" ht="13.5" x14ac:dyDescent="0.25">
      <c r="A1370" s="79" t="s">
        <v>41863</v>
      </c>
      <c r="B1370" s="79" t="s">
        <v>1426</v>
      </c>
      <c r="C1370" s="79" t="s">
        <v>17</v>
      </c>
      <c r="D1370" s="80" t="s">
        <v>32000</v>
      </c>
    </row>
    <row r="1371" spans="1:4" ht="13.5" x14ac:dyDescent="0.25">
      <c r="A1371" s="79" t="s">
        <v>41864</v>
      </c>
      <c r="B1371" s="79" t="s">
        <v>1427</v>
      </c>
      <c r="C1371" s="79" t="s">
        <v>17</v>
      </c>
      <c r="D1371" s="80" t="s">
        <v>36665</v>
      </c>
    </row>
    <row r="1372" spans="1:4" ht="13.5" x14ac:dyDescent="0.25">
      <c r="A1372" s="79" t="s">
        <v>41865</v>
      </c>
      <c r="B1372" s="79" t="s">
        <v>1428</v>
      </c>
      <c r="C1372" s="79" t="s">
        <v>17</v>
      </c>
      <c r="D1372" s="80" t="s">
        <v>448</v>
      </c>
    </row>
    <row r="1373" spans="1:4" ht="13.5" x14ac:dyDescent="0.25">
      <c r="A1373" s="79" t="s">
        <v>41866</v>
      </c>
      <c r="B1373" s="79" t="s">
        <v>1430</v>
      </c>
      <c r="C1373" s="79" t="s">
        <v>17</v>
      </c>
      <c r="D1373" s="80" t="s">
        <v>7149</v>
      </c>
    </row>
    <row r="1374" spans="1:4" ht="13.5" x14ac:dyDescent="0.25">
      <c r="A1374" s="79" t="s">
        <v>41867</v>
      </c>
      <c r="B1374" s="79" t="s">
        <v>1432</v>
      </c>
      <c r="C1374" s="79" t="s">
        <v>17</v>
      </c>
      <c r="D1374" s="80" t="s">
        <v>7385</v>
      </c>
    </row>
    <row r="1375" spans="1:4" ht="13.5" x14ac:dyDescent="0.25">
      <c r="A1375" s="79" t="s">
        <v>41868</v>
      </c>
      <c r="B1375" s="79" t="s">
        <v>1434</v>
      </c>
      <c r="C1375" s="79" t="s">
        <v>17</v>
      </c>
      <c r="D1375" s="80" t="s">
        <v>11462</v>
      </c>
    </row>
    <row r="1376" spans="1:4" ht="13.5" x14ac:dyDescent="0.25">
      <c r="A1376" s="79" t="s">
        <v>41869</v>
      </c>
      <c r="B1376" s="79" t="s">
        <v>1436</v>
      </c>
      <c r="C1376" s="79" t="s">
        <v>17</v>
      </c>
      <c r="D1376" s="80" t="s">
        <v>4948</v>
      </c>
    </row>
    <row r="1377" spans="1:4" ht="13.5" x14ac:dyDescent="0.25">
      <c r="A1377" s="79" t="s">
        <v>41870</v>
      </c>
      <c r="B1377" s="79" t="s">
        <v>1437</v>
      </c>
      <c r="C1377" s="79" t="s">
        <v>17</v>
      </c>
      <c r="D1377" s="80" t="s">
        <v>36666</v>
      </c>
    </row>
    <row r="1378" spans="1:4" ht="13.5" x14ac:dyDescent="0.25">
      <c r="A1378" s="79" t="s">
        <v>41871</v>
      </c>
      <c r="B1378" s="79" t="s">
        <v>1439</v>
      </c>
      <c r="C1378" s="79" t="s">
        <v>17</v>
      </c>
      <c r="D1378" s="80" t="s">
        <v>756</v>
      </c>
    </row>
    <row r="1379" spans="1:4" ht="13.5" x14ac:dyDescent="0.25">
      <c r="A1379" s="79" t="s">
        <v>41872</v>
      </c>
      <c r="B1379" s="79" t="s">
        <v>1440</v>
      </c>
      <c r="C1379" s="79" t="s">
        <v>17</v>
      </c>
      <c r="D1379" s="80" t="s">
        <v>12166</v>
      </c>
    </row>
    <row r="1380" spans="1:4" ht="13.5" x14ac:dyDescent="0.25">
      <c r="A1380" s="79" t="s">
        <v>41873</v>
      </c>
      <c r="B1380" s="79" t="s">
        <v>1441</v>
      </c>
      <c r="C1380" s="79" t="s">
        <v>17</v>
      </c>
      <c r="D1380" s="80" t="s">
        <v>36667</v>
      </c>
    </row>
    <row r="1381" spans="1:4" ht="13.5" x14ac:dyDescent="0.25">
      <c r="A1381" s="79" t="s">
        <v>41874</v>
      </c>
      <c r="B1381" s="79" t="s">
        <v>1442</v>
      </c>
      <c r="C1381" s="79" t="s">
        <v>17</v>
      </c>
      <c r="D1381" s="80" t="s">
        <v>36668</v>
      </c>
    </row>
    <row r="1382" spans="1:4" ht="13.5" x14ac:dyDescent="0.25">
      <c r="A1382" s="79" t="s">
        <v>41875</v>
      </c>
      <c r="B1382" s="79" t="s">
        <v>1443</v>
      </c>
      <c r="C1382" s="79" t="s">
        <v>17</v>
      </c>
      <c r="D1382" s="80" t="s">
        <v>36668</v>
      </c>
    </row>
    <row r="1383" spans="1:4" ht="13.5" x14ac:dyDescent="0.25">
      <c r="A1383" s="79" t="s">
        <v>41876</v>
      </c>
      <c r="B1383" s="79" t="s">
        <v>1444</v>
      </c>
      <c r="C1383" s="79" t="s">
        <v>17</v>
      </c>
      <c r="D1383" s="80" t="s">
        <v>8250</v>
      </c>
    </row>
    <row r="1384" spans="1:4" ht="13.5" x14ac:dyDescent="0.25">
      <c r="A1384" s="79" t="s">
        <v>41877</v>
      </c>
      <c r="B1384" s="79" t="s">
        <v>1445</v>
      </c>
      <c r="C1384" s="79" t="s">
        <v>17</v>
      </c>
      <c r="D1384" s="80" t="s">
        <v>36623</v>
      </c>
    </row>
    <row r="1385" spans="1:4" ht="13.5" x14ac:dyDescent="0.25">
      <c r="A1385" s="79" t="s">
        <v>41878</v>
      </c>
      <c r="B1385" s="79" t="s">
        <v>1446</v>
      </c>
      <c r="C1385" s="79" t="s">
        <v>17</v>
      </c>
      <c r="D1385" s="80" t="s">
        <v>36610</v>
      </c>
    </row>
    <row r="1386" spans="1:4" ht="13.5" x14ac:dyDescent="0.25">
      <c r="A1386" s="79" t="s">
        <v>41879</v>
      </c>
      <c r="B1386" s="79" t="s">
        <v>1447</v>
      </c>
      <c r="C1386" s="79" t="s">
        <v>17</v>
      </c>
      <c r="D1386" s="80" t="s">
        <v>36669</v>
      </c>
    </row>
    <row r="1387" spans="1:4" ht="13.5" x14ac:dyDescent="0.25">
      <c r="A1387" s="79" t="s">
        <v>41880</v>
      </c>
      <c r="B1387" s="79" t="s">
        <v>1448</v>
      </c>
      <c r="C1387" s="79" t="s">
        <v>17</v>
      </c>
      <c r="D1387" s="80" t="s">
        <v>568</v>
      </c>
    </row>
    <row r="1388" spans="1:4" ht="13.5" x14ac:dyDescent="0.25">
      <c r="A1388" s="79" t="s">
        <v>41881</v>
      </c>
      <c r="B1388" s="79" t="s">
        <v>1449</v>
      </c>
      <c r="C1388" s="79" t="s">
        <v>17</v>
      </c>
      <c r="D1388" s="80" t="s">
        <v>568</v>
      </c>
    </row>
    <row r="1389" spans="1:4" ht="13.5" x14ac:dyDescent="0.25">
      <c r="A1389" s="79" t="s">
        <v>41882</v>
      </c>
      <c r="B1389" s="79" t="s">
        <v>1450</v>
      </c>
      <c r="C1389" s="79" t="s">
        <v>17</v>
      </c>
      <c r="D1389" s="80" t="s">
        <v>10403</v>
      </c>
    </row>
    <row r="1390" spans="1:4" ht="13.5" x14ac:dyDescent="0.25">
      <c r="A1390" s="79" t="s">
        <v>41883</v>
      </c>
      <c r="B1390" s="79" t="s">
        <v>1451</v>
      </c>
      <c r="C1390" s="79" t="s">
        <v>17</v>
      </c>
      <c r="D1390" s="80" t="s">
        <v>2601</v>
      </c>
    </row>
    <row r="1391" spans="1:4" ht="13.5" x14ac:dyDescent="0.25">
      <c r="A1391" s="79" t="s">
        <v>41884</v>
      </c>
      <c r="B1391" s="79" t="s">
        <v>1452</v>
      </c>
      <c r="C1391" s="79" t="s">
        <v>17</v>
      </c>
      <c r="D1391" s="80" t="s">
        <v>31532</v>
      </c>
    </row>
    <row r="1392" spans="1:4" ht="13.5" x14ac:dyDescent="0.25">
      <c r="A1392" s="79" t="s">
        <v>41885</v>
      </c>
      <c r="B1392" s="79" t="s">
        <v>1454</v>
      </c>
      <c r="C1392" s="79" t="s">
        <v>17</v>
      </c>
      <c r="D1392" s="80" t="s">
        <v>2310</v>
      </c>
    </row>
    <row r="1393" spans="1:4" ht="13.5" x14ac:dyDescent="0.25">
      <c r="A1393" s="79" t="s">
        <v>41886</v>
      </c>
      <c r="B1393" s="79" t="s">
        <v>1456</v>
      </c>
      <c r="C1393" s="79" t="s">
        <v>17</v>
      </c>
      <c r="D1393" s="80" t="s">
        <v>36670</v>
      </c>
    </row>
    <row r="1394" spans="1:4" ht="13.5" x14ac:dyDescent="0.25">
      <c r="A1394" s="79" t="s">
        <v>41887</v>
      </c>
      <c r="B1394" s="79" t="s">
        <v>1458</v>
      </c>
      <c r="C1394" s="79" t="s">
        <v>17</v>
      </c>
      <c r="D1394" s="80" t="s">
        <v>36670</v>
      </c>
    </row>
    <row r="1395" spans="1:4" ht="13.5" x14ac:dyDescent="0.25">
      <c r="A1395" s="79" t="s">
        <v>41888</v>
      </c>
      <c r="B1395" s="79" t="s">
        <v>1459</v>
      </c>
      <c r="C1395" s="79" t="s">
        <v>17</v>
      </c>
      <c r="D1395" s="80" t="s">
        <v>36647</v>
      </c>
    </row>
    <row r="1396" spans="1:4" ht="13.5" x14ac:dyDescent="0.25">
      <c r="A1396" s="79" t="s">
        <v>41889</v>
      </c>
      <c r="B1396" s="79" t="s">
        <v>1460</v>
      </c>
      <c r="C1396" s="79" t="s">
        <v>17</v>
      </c>
      <c r="D1396" s="80" t="s">
        <v>1297</v>
      </c>
    </row>
    <row r="1397" spans="1:4" ht="13.5" x14ac:dyDescent="0.25">
      <c r="A1397" s="79" t="s">
        <v>41890</v>
      </c>
      <c r="B1397" s="79" t="s">
        <v>1461</v>
      </c>
      <c r="C1397" s="79" t="s">
        <v>17</v>
      </c>
      <c r="D1397" s="80" t="s">
        <v>2310</v>
      </c>
    </row>
    <row r="1398" spans="1:4" ht="13.5" x14ac:dyDescent="0.25">
      <c r="A1398" s="79" t="s">
        <v>41891</v>
      </c>
      <c r="B1398" s="79" t="s">
        <v>1462</v>
      </c>
      <c r="C1398" s="79" t="s">
        <v>17</v>
      </c>
      <c r="D1398" s="80" t="s">
        <v>29994</v>
      </c>
    </row>
    <row r="1399" spans="1:4" ht="13.5" x14ac:dyDescent="0.25">
      <c r="A1399" s="79" t="s">
        <v>41892</v>
      </c>
      <c r="B1399" s="79" t="s">
        <v>1463</v>
      </c>
      <c r="C1399" s="79" t="s">
        <v>17</v>
      </c>
      <c r="D1399" s="80" t="s">
        <v>36599</v>
      </c>
    </row>
    <row r="1400" spans="1:4" ht="13.5" x14ac:dyDescent="0.25">
      <c r="A1400" s="79" t="s">
        <v>41893</v>
      </c>
      <c r="B1400" s="79" t="s">
        <v>1464</v>
      </c>
      <c r="C1400" s="79" t="s">
        <v>17</v>
      </c>
      <c r="D1400" s="80" t="s">
        <v>1336</v>
      </c>
    </row>
    <row r="1401" spans="1:4" ht="13.5" x14ac:dyDescent="0.25">
      <c r="A1401" s="79" t="s">
        <v>41894</v>
      </c>
      <c r="B1401" s="79" t="s">
        <v>1465</v>
      </c>
      <c r="C1401" s="79" t="s">
        <v>17</v>
      </c>
      <c r="D1401" s="80" t="s">
        <v>960</v>
      </c>
    </row>
    <row r="1402" spans="1:4" ht="13.5" x14ac:dyDescent="0.25">
      <c r="A1402" s="79" t="s">
        <v>41895</v>
      </c>
      <c r="B1402" s="79" t="s">
        <v>1466</v>
      </c>
      <c r="C1402" s="79" t="s">
        <v>17</v>
      </c>
      <c r="D1402" s="80" t="s">
        <v>6701</v>
      </c>
    </row>
    <row r="1403" spans="1:4" ht="13.5" x14ac:dyDescent="0.25">
      <c r="A1403" s="79" t="s">
        <v>41896</v>
      </c>
      <c r="B1403" s="79" t="s">
        <v>1468</v>
      </c>
      <c r="C1403" s="79" t="s">
        <v>17</v>
      </c>
      <c r="D1403" s="80" t="s">
        <v>2956</v>
      </c>
    </row>
    <row r="1404" spans="1:4" ht="13.5" x14ac:dyDescent="0.25">
      <c r="A1404" s="79" t="s">
        <v>41897</v>
      </c>
      <c r="B1404" s="79" t="s">
        <v>1470</v>
      </c>
      <c r="C1404" s="79" t="s">
        <v>17</v>
      </c>
      <c r="D1404" s="80" t="s">
        <v>120</v>
      </c>
    </row>
    <row r="1405" spans="1:4" ht="13.5" x14ac:dyDescent="0.25">
      <c r="A1405" s="79" t="s">
        <v>41898</v>
      </c>
      <c r="B1405" s="79" t="s">
        <v>1472</v>
      </c>
      <c r="C1405" s="79" t="s">
        <v>17</v>
      </c>
      <c r="D1405" s="80" t="s">
        <v>11246</v>
      </c>
    </row>
    <row r="1406" spans="1:4" ht="13.5" x14ac:dyDescent="0.25">
      <c r="A1406" s="79" t="s">
        <v>41899</v>
      </c>
      <c r="B1406" s="79" t="s">
        <v>1473</v>
      </c>
      <c r="C1406" s="79" t="s">
        <v>17</v>
      </c>
      <c r="D1406" s="80" t="s">
        <v>5529</v>
      </c>
    </row>
    <row r="1407" spans="1:4" ht="13.5" x14ac:dyDescent="0.25">
      <c r="A1407" s="79" t="s">
        <v>41900</v>
      </c>
      <c r="B1407" s="79" t="s">
        <v>1475</v>
      </c>
      <c r="C1407" s="79" t="s">
        <v>17</v>
      </c>
      <c r="D1407" s="80" t="s">
        <v>12160</v>
      </c>
    </row>
    <row r="1408" spans="1:4" ht="13.5" x14ac:dyDescent="0.25">
      <c r="A1408" s="79" t="s">
        <v>41901</v>
      </c>
      <c r="B1408" s="79" t="s">
        <v>1476</v>
      </c>
      <c r="C1408" s="79" t="s">
        <v>17</v>
      </c>
      <c r="D1408" s="80" t="s">
        <v>36671</v>
      </c>
    </row>
    <row r="1409" spans="1:4" ht="13.5" x14ac:dyDescent="0.25">
      <c r="A1409" s="79" t="s">
        <v>41902</v>
      </c>
      <c r="B1409" s="79" t="s">
        <v>1477</v>
      </c>
      <c r="C1409" s="79" t="s">
        <v>17</v>
      </c>
      <c r="D1409" s="80" t="s">
        <v>36672</v>
      </c>
    </row>
    <row r="1410" spans="1:4" ht="13.5" x14ac:dyDescent="0.25">
      <c r="A1410" s="79" t="s">
        <v>41903</v>
      </c>
      <c r="B1410" s="79" t="s">
        <v>1478</v>
      </c>
      <c r="C1410" s="79" t="s">
        <v>17</v>
      </c>
      <c r="D1410" s="80" t="s">
        <v>9752</v>
      </c>
    </row>
    <row r="1411" spans="1:4" ht="13.5" x14ac:dyDescent="0.25">
      <c r="A1411" s="79" t="s">
        <v>41904</v>
      </c>
      <c r="B1411" s="79" t="s">
        <v>1479</v>
      </c>
      <c r="C1411" s="79" t="s">
        <v>17</v>
      </c>
      <c r="D1411" s="80" t="s">
        <v>68</v>
      </c>
    </row>
    <row r="1412" spans="1:4" ht="13.5" x14ac:dyDescent="0.25">
      <c r="A1412" s="79" t="s">
        <v>41905</v>
      </c>
      <c r="B1412" s="79" t="s">
        <v>1481</v>
      </c>
      <c r="C1412" s="79" t="s">
        <v>17</v>
      </c>
      <c r="D1412" s="80" t="s">
        <v>36673</v>
      </c>
    </row>
    <row r="1413" spans="1:4" ht="13.5" x14ac:dyDescent="0.25">
      <c r="A1413" s="79" t="s">
        <v>41906</v>
      </c>
      <c r="B1413" s="79" t="s">
        <v>30767</v>
      </c>
      <c r="C1413" s="79" t="s">
        <v>17</v>
      </c>
      <c r="D1413" s="80" t="s">
        <v>1310</v>
      </c>
    </row>
    <row r="1414" spans="1:4" ht="13.5" x14ac:dyDescent="0.25">
      <c r="A1414" s="79" t="s">
        <v>41907</v>
      </c>
      <c r="B1414" s="79" t="s">
        <v>1482</v>
      </c>
      <c r="C1414" s="79" t="s">
        <v>17</v>
      </c>
      <c r="D1414" s="80" t="s">
        <v>1312</v>
      </c>
    </row>
    <row r="1415" spans="1:4" ht="13.5" x14ac:dyDescent="0.25">
      <c r="A1415" s="79" t="s">
        <v>41908</v>
      </c>
      <c r="B1415" s="79" t="s">
        <v>1484</v>
      </c>
      <c r="C1415" s="79" t="s">
        <v>17</v>
      </c>
      <c r="D1415" s="80" t="s">
        <v>1312</v>
      </c>
    </row>
    <row r="1416" spans="1:4" ht="13.5" x14ac:dyDescent="0.25">
      <c r="A1416" s="79" t="s">
        <v>41909</v>
      </c>
      <c r="B1416" s="79" t="s">
        <v>1485</v>
      </c>
      <c r="C1416" s="79" t="s">
        <v>17</v>
      </c>
      <c r="D1416" s="80" t="s">
        <v>1162</v>
      </c>
    </row>
    <row r="1417" spans="1:4" ht="13.5" x14ac:dyDescent="0.25">
      <c r="A1417" s="79" t="s">
        <v>41910</v>
      </c>
      <c r="B1417" s="79" t="s">
        <v>1486</v>
      </c>
      <c r="C1417" s="79" t="s">
        <v>17</v>
      </c>
      <c r="D1417" s="80" t="s">
        <v>1140</v>
      </c>
    </row>
    <row r="1418" spans="1:4" ht="13.5" x14ac:dyDescent="0.25">
      <c r="A1418" s="79" t="s">
        <v>41911</v>
      </c>
      <c r="B1418" s="79" t="s">
        <v>1487</v>
      </c>
      <c r="C1418" s="79" t="s">
        <v>17</v>
      </c>
      <c r="D1418" s="80" t="s">
        <v>415</v>
      </c>
    </row>
    <row r="1419" spans="1:4" ht="13.5" x14ac:dyDescent="0.25">
      <c r="A1419" s="79" t="s">
        <v>41912</v>
      </c>
      <c r="B1419" s="79" t="s">
        <v>1488</v>
      </c>
      <c r="C1419" s="79" t="s">
        <v>17</v>
      </c>
      <c r="D1419" s="80" t="s">
        <v>36623</v>
      </c>
    </row>
    <row r="1420" spans="1:4" ht="13.5" x14ac:dyDescent="0.25">
      <c r="A1420" s="79" t="s">
        <v>41913</v>
      </c>
      <c r="B1420" s="79" t="s">
        <v>1489</v>
      </c>
      <c r="C1420" s="79" t="s">
        <v>17</v>
      </c>
      <c r="D1420" s="80" t="s">
        <v>705</v>
      </c>
    </row>
    <row r="1421" spans="1:4" ht="13.5" x14ac:dyDescent="0.25">
      <c r="A1421" s="79" t="s">
        <v>41914</v>
      </c>
      <c r="B1421" s="79" t="s">
        <v>1490</v>
      </c>
      <c r="C1421" s="79" t="s">
        <v>17</v>
      </c>
      <c r="D1421" s="80" t="s">
        <v>1140</v>
      </c>
    </row>
    <row r="1422" spans="1:4" ht="13.5" x14ac:dyDescent="0.25">
      <c r="A1422" s="79" t="s">
        <v>41915</v>
      </c>
      <c r="B1422" s="79" t="s">
        <v>1491</v>
      </c>
      <c r="C1422" s="79" t="s">
        <v>17</v>
      </c>
      <c r="D1422" s="80" t="s">
        <v>633</v>
      </c>
    </row>
    <row r="1423" spans="1:4" ht="13.5" x14ac:dyDescent="0.25">
      <c r="A1423" s="79" t="s">
        <v>41916</v>
      </c>
      <c r="B1423" s="79" t="s">
        <v>1492</v>
      </c>
      <c r="C1423" s="79" t="s">
        <v>17</v>
      </c>
      <c r="D1423" s="80" t="s">
        <v>36670</v>
      </c>
    </row>
    <row r="1424" spans="1:4" ht="13.5" x14ac:dyDescent="0.25">
      <c r="A1424" s="79" t="s">
        <v>41917</v>
      </c>
      <c r="B1424" s="79" t="s">
        <v>1493</v>
      </c>
      <c r="C1424" s="79" t="s">
        <v>17</v>
      </c>
      <c r="D1424" s="80" t="s">
        <v>781</v>
      </c>
    </row>
    <row r="1425" spans="1:4" ht="13.5" x14ac:dyDescent="0.25">
      <c r="A1425" s="79" t="s">
        <v>41918</v>
      </c>
      <c r="B1425" s="79" t="s">
        <v>1494</v>
      </c>
      <c r="C1425" s="79" t="s">
        <v>17</v>
      </c>
      <c r="D1425" s="80" t="s">
        <v>36623</v>
      </c>
    </row>
    <row r="1426" spans="1:4" ht="13.5" x14ac:dyDescent="0.25">
      <c r="A1426" s="79" t="s">
        <v>41919</v>
      </c>
      <c r="B1426" s="79" t="s">
        <v>1495</v>
      </c>
      <c r="C1426" s="79" t="s">
        <v>17</v>
      </c>
      <c r="D1426" s="80" t="s">
        <v>36674</v>
      </c>
    </row>
    <row r="1427" spans="1:4" ht="13.5" x14ac:dyDescent="0.25">
      <c r="A1427" s="79" t="s">
        <v>41920</v>
      </c>
      <c r="B1427" s="79" t="s">
        <v>1496</v>
      </c>
      <c r="C1427" s="79" t="s">
        <v>17</v>
      </c>
      <c r="D1427" s="80" t="s">
        <v>7184</v>
      </c>
    </row>
    <row r="1428" spans="1:4" ht="13.5" x14ac:dyDescent="0.25">
      <c r="A1428" s="79" t="s">
        <v>41921</v>
      </c>
      <c r="B1428" s="79" t="s">
        <v>1498</v>
      </c>
      <c r="C1428" s="79" t="s">
        <v>17</v>
      </c>
      <c r="D1428" s="80" t="s">
        <v>32185</v>
      </c>
    </row>
    <row r="1429" spans="1:4" ht="13.5" x14ac:dyDescent="0.25">
      <c r="A1429" s="79" t="s">
        <v>41922</v>
      </c>
      <c r="B1429" s="79" t="s">
        <v>1499</v>
      </c>
      <c r="C1429" s="79" t="s">
        <v>17</v>
      </c>
      <c r="D1429" s="80" t="s">
        <v>36675</v>
      </c>
    </row>
    <row r="1430" spans="1:4" ht="13.5" x14ac:dyDescent="0.25">
      <c r="A1430" s="79" t="s">
        <v>41923</v>
      </c>
      <c r="B1430" s="79" t="s">
        <v>1500</v>
      </c>
      <c r="C1430" s="79" t="s">
        <v>17</v>
      </c>
      <c r="D1430" s="80" t="s">
        <v>10403</v>
      </c>
    </row>
    <row r="1431" spans="1:4" ht="13.5" x14ac:dyDescent="0.25">
      <c r="A1431" s="79" t="s">
        <v>41924</v>
      </c>
      <c r="B1431" s="79" t="s">
        <v>30086</v>
      </c>
      <c r="C1431" s="79" t="s">
        <v>17</v>
      </c>
      <c r="D1431" s="80" t="s">
        <v>36676</v>
      </c>
    </row>
    <row r="1432" spans="1:4" ht="13.5" x14ac:dyDescent="0.25">
      <c r="A1432" s="79" t="s">
        <v>41925</v>
      </c>
      <c r="B1432" s="79" t="s">
        <v>30087</v>
      </c>
      <c r="C1432" s="79" t="s">
        <v>17</v>
      </c>
      <c r="D1432" s="80" t="s">
        <v>36677</v>
      </c>
    </row>
    <row r="1433" spans="1:4" ht="13.5" x14ac:dyDescent="0.25">
      <c r="A1433" s="79" t="s">
        <v>41926</v>
      </c>
      <c r="B1433" s="79" t="s">
        <v>1501</v>
      </c>
      <c r="C1433" s="79" t="s">
        <v>86</v>
      </c>
      <c r="D1433" s="80" t="s">
        <v>50189</v>
      </c>
    </row>
    <row r="1434" spans="1:4" ht="13.5" x14ac:dyDescent="0.25">
      <c r="A1434" s="79" t="s">
        <v>41927</v>
      </c>
      <c r="B1434" s="79" t="s">
        <v>1502</v>
      </c>
      <c r="C1434" s="79" t="s">
        <v>86</v>
      </c>
      <c r="D1434" s="80" t="s">
        <v>50190</v>
      </c>
    </row>
    <row r="1435" spans="1:4" ht="13.5" x14ac:dyDescent="0.25">
      <c r="A1435" s="79" t="s">
        <v>41928</v>
      </c>
      <c r="B1435" s="79" t="s">
        <v>1503</v>
      </c>
      <c r="C1435" s="79" t="s">
        <v>86</v>
      </c>
      <c r="D1435" s="80" t="s">
        <v>50191</v>
      </c>
    </row>
    <row r="1436" spans="1:4" ht="13.5" x14ac:dyDescent="0.25">
      <c r="A1436" s="79" t="s">
        <v>41929</v>
      </c>
      <c r="B1436" s="79" t="s">
        <v>1504</v>
      </c>
      <c r="C1436" s="79" t="s">
        <v>86</v>
      </c>
      <c r="D1436" s="80" t="s">
        <v>50192</v>
      </c>
    </row>
    <row r="1437" spans="1:4" ht="13.5" x14ac:dyDescent="0.25">
      <c r="A1437" s="79" t="s">
        <v>41930</v>
      </c>
      <c r="B1437" s="79" t="s">
        <v>1505</v>
      </c>
      <c r="C1437" s="79" t="s">
        <v>284</v>
      </c>
      <c r="D1437" s="80" t="s">
        <v>50193</v>
      </c>
    </row>
    <row r="1438" spans="1:4" ht="13.5" x14ac:dyDescent="0.25">
      <c r="A1438" s="79" t="s">
        <v>41931</v>
      </c>
      <c r="B1438" s="79" t="s">
        <v>1506</v>
      </c>
      <c r="C1438" s="79" t="s">
        <v>284</v>
      </c>
      <c r="D1438" s="80" t="s">
        <v>50194</v>
      </c>
    </row>
    <row r="1439" spans="1:4" ht="13.5" x14ac:dyDescent="0.25">
      <c r="A1439" s="79" t="s">
        <v>41932</v>
      </c>
      <c r="B1439" s="79" t="s">
        <v>1507</v>
      </c>
      <c r="C1439" s="79" t="s">
        <v>284</v>
      </c>
      <c r="D1439" s="80" t="s">
        <v>50195</v>
      </c>
    </row>
    <row r="1440" spans="1:4" ht="13.5" x14ac:dyDescent="0.25">
      <c r="A1440" s="79" t="s">
        <v>41933</v>
      </c>
      <c r="B1440" s="79" t="s">
        <v>1508</v>
      </c>
      <c r="C1440" s="79" t="s">
        <v>284</v>
      </c>
      <c r="D1440" s="80" t="s">
        <v>30044</v>
      </c>
    </row>
    <row r="1441" spans="1:4" ht="13.5" x14ac:dyDescent="0.25">
      <c r="A1441" s="79" t="s">
        <v>41934</v>
      </c>
      <c r="B1441" s="79" t="s">
        <v>1509</v>
      </c>
      <c r="C1441" s="79" t="s">
        <v>284</v>
      </c>
      <c r="D1441" s="80" t="s">
        <v>50196</v>
      </c>
    </row>
    <row r="1442" spans="1:4" ht="13.5" x14ac:dyDescent="0.25">
      <c r="A1442" s="79" t="s">
        <v>41935</v>
      </c>
      <c r="B1442" s="79" t="s">
        <v>1510</v>
      </c>
      <c r="C1442" s="79" t="s">
        <v>284</v>
      </c>
      <c r="D1442" s="80" t="s">
        <v>32184</v>
      </c>
    </row>
    <row r="1443" spans="1:4" ht="13.5" x14ac:dyDescent="0.25">
      <c r="A1443" s="79" t="s">
        <v>41936</v>
      </c>
      <c r="B1443" s="79" t="s">
        <v>1512</v>
      </c>
      <c r="C1443" s="79" t="s">
        <v>86</v>
      </c>
      <c r="D1443" s="80" t="s">
        <v>50197</v>
      </c>
    </row>
    <row r="1444" spans="1:4" ht="13.5" x14ac:dyDescent="0.25">
      <c r="A1444" s="79" t="s">
        <v>41937</v>
      </c>
      <c r="B1444" s="79" t="s">
        <v>1513</v>
      </c>
      <c r="C1444" s="79" t="s">
        <v>86</v>
      </c>
      <c r="D1444" s="80" t="s">
        <v>50198</v>
      </c>
    </row>
    <row r="1445" spans="1:4" ht="13.5" x14ac:dyDescent="0.25">
      <c r="A1445" s="79" t="s">
        <v>41938</v>
      </c>
      <c r="B1445" s="79" t="s">
        <v>1514</v>
      </c>
      <c r="C1445" s="79" t="s">
        <v>86</v>
      </c>
      <c r="D1445" s="80" t="s">
        <v>50199</v>
      </c>
    </row>
    <row r="1446" spans="1:4" ht="13.5" x14ac:dyDescent="0.25">
      <c r="A1446" s="79" t="s">
        <v>41939</v>
      </c>
      <c r="B1446" s="79" t="s">
        <v>1515</v>
      </c>
      <c r="C1446" s="79" t="s">
        <v>86</v>
      </c>
      <c r="D1446" s="80" t="s">
        <v>50200</v>
      </c>
    </row>
    <row r="1447" spans="1:4" ht="13.5" x14ac:dyDescent="0.25">
      <c r="A1447" s="79" t="s">
        <v>41940</v>
      </c>
      <c r="B1447" s="79" t="s">
        <v>1516</v>
      </c>
      <c r="C1447" s="79" t="s">
        <v>86</v>
      </c>
      <c r="D1447" s="80" t="s">
        <v>50201</v>
      </c>
    </row>
    <row r="1448" spans="1:4" ht="13.5" x14ac:dyDescent="0.25">
      <c r="A1448" s="79" t="s">
        <v>41941</v>
      </c>
      <c r="B1448" s="79" t="s">
        <v>1517</v>
      </c>
      <c r="C1448" s="79" t="s">
        <v>86</v>
      </c>
      <c r="D1448" s="80" t="s">
        <v>50202</v>
      </c>
    </row>
    <row r="1449" spans="1:4" ht="13.5" x14ac:dyDescent="0.25">
      <c r="A1449" s="79" t="s">
        <v>41942</v>
      </c>
      <c r="B1449" s="79" t="s">
        <v>1518</v>
      </c>
      <c r="C1449" s="79" t="s">
        <v>86</v>
      </c>
      <c r="D1449" s="80" t="s">
        <v>50203</v>
      </c>
    </row>
    <row r="1450" spans="1:4" ht="13.5" x14ac:dyDescent="0.25">
      <c r="A1450" s="79" t="s">
        <v>41943</v>
      </c>
      <c r="B1450" s="79" t="s">
        <v>1519</v>
      </c>
      <c r="C1450" s="79" t="s">
        <v>86</v>
      </c>
      <c r="D1450" s="80" t="s">
        <v>50204</v>
      </c>
    </row>
    <row r="1451" spans="1:4" ht="13.5" x14ac:dyDescent="0.25">
      <c r="A1451" s="79" t="s">
        <v>41944</v>
      </c>
      <c r="B1451" s="79" t="s">
        <v>1520</v>
      </c>
      <c r="C1451" s="79" t="s">
        <v>86</v>
      </c>
      <c r="D1451" s="80" t="s">
        <v>50205</v>
      </c>
    </row>
    <row r="1452" spans="1:4" ht="13.5" x14ac:dyDescent="0.25">
      <c r="A1452" s="79" t="s">
        <v>41945</v>
      </c>
      <c r="B1452" s="79" t="s">
        <v>1521</v>
      </c>
      <c r="C1452" s="79" t="s">
        <v>86</v>
      </c>
      <c r="D1452" s="80" t="s">
        <v>50206</v>
      </c>
    </row>
    <row r="1453" spans="1:4" ht="13.5" x14ac:dyDescent="0.25">
      <c r="A1453" s="79" t="s">
        <v>41946</v>
      </c>
      <c r="B1453" s="79" t="s">
        <v>1522</v>
      </c>
      <c r="C1453" s="79" t="s">
        <v>86</v>
      </c>
      <c r="D1453" s="80" t="s">
        <v>50207</v>
      </c>
    </row>
    <row r="1454" spans="1:4" ht="13.5" x14ac:dyDescent="0.25">
      <c r="A1454" s="79" t="s">
        <v>41947</v>
      </c>
      <c r="B1454" s="79" t="s">
        <v>1523</v>
      </c>
      <c r="C1454" s="79" t="s">
        <v>86</v>
      </c>
      <c r="D1454" s="80" t="s">
        <v>50208</v>
      </c>
    </row>
    <row r="1455" spans="1:4" ht="13.5" x14ac:dyDescent="0.25">
      <c r="A1455" s="79" t="s">
        <v>41948</v>
      </c>
      <c r="B1455" s="79" t="s">
        <v>1524</v>
      </c>
      <c r="C1455" s="79" t="s">
        <v>86</v>
      </c>
      <c r="D1455" s="80" t="s">
        <v>50209</v>
      </c>
    </row>
    <row r="1456" spans="1:4" ht="13.5" x14ac:dyDescent="0.25">
      <c r="A1456" s="79" t="s">
        <v>41949</v>
      </c>
      <c r="B1456" s="79" t="s">
        <v>1525</v>
      </c>
      <c r="C1456" s="79" t="s">
        <v>86</v>
      </c>
      <c r="D1456" s="80" t="s">
        <v>50210</v>
      </c>
    </row>
    <row r="1457" spans="1:4" ht="13.5" x14ac:dyDescent="0.25">
      <c r="A1457" s="79" t="s">
        <v>41950</v>
      </c>
      <c r="B1457" s="79" t="s">
        <v>1526</v>
      </c>
      <c r="C1457" s="79" t="s">
        <v>86</v>
      </c>
      <c r="D1457" s="80" t="s">
        <v>50211</v>
      </c>
    </row>
    <row r="1458" spans="1:4" ht="13.5" x14ac:dyDescent="0.25">
      <c r="A1458" s="79" t="s">
        <v>41951</v>
      </c>
      <c r="B1458" s="79" t="s">
        <v>1527</v>
      </c>
      <c r="C1458" s="79" t="s">
        <v>86</v>
      </c>
      <c r="D1458" s="80" t="s">
        <v>50212</v>
      </c>
    </row>
    <row r="1459" spans="1:4" ht="13.5" x14ac:dyDescent="0.25">
      <c r="A1459" s="79" t="s">
        <v>41952</v>
      </c>
      <c r="B1459" s="79" t="s">
        <v>1528</v>
      </c>
      <c r="C1459" s="79" t="s">
        <v>86</v>
      </c>
      <c r="D1459" s="80" t="s">
        <v>50213</v>
      </c>
    </row>
    <row r="1460" spans="1:4" ht="13.5" x14ac:dyDescent="0.25">
      <c r="A1460" s="79" t="s">
        <v>41953</v>
      </c>
      <c r="B1460" s="79" t="s">
        <v>1529</v>
      </c>
      <c r="C1460" s="79" t="s">
        <v>86</v>
      </c>
      <c r="D1460" s="80" t="s">
        <v>50214</v>
      </c>
    </row>
    <row r="1461" spans="1:4" ht="13.5" x14ac:dyDescent="0.25">
      <c r="A1461" s="79" t="s">
        <v>41954</v>
      </c>
      <c r="B1461" s="79" t="s">
        <v>1530</v>
      </c>
      <c r="C1461" s="79" t="s">
        <v>86</v>
      </c>
      <c r="D1461" s="80" t="s">
        <v>50215</v>
      </c>
    </row>
    <row r="1462" spans="1:4" ht="13.5" x14ac:dyDescent="0.25">
      <c r="A1462" s="79" t="s">
        <v>41955</v>
      </c>
      <c r="B1462" s="79" t="s">
        <v>1531</v>
      </c>
      <c r="C1462" s="79" t="s">
        <v>86</v>
      </c>
      <c r="D1462" s="80" t="s">
        <v>50216</v>
      </c>
    </row>
    <row r="1463" spans="1:4" ht="13.5" x14ac:dyDescent="0.25">
      <c r="A1463" s="79" t="s">
        <v>41956</v>
      </c>
      <c r="B1463" s="79" t="s">
        <v>1532</v>
      </c>
      <c r="C1463" s="79" t="s">
        <v>284</v>
      </c>
      <c r="D1463" s="80" t="s">
        <v>30006</v>
      </c>
    </row>
    <row r="1464" spans="1:4" ht="13.5" x14ac:dyDescent="0.25">
      <c r="A1464" s="79" t="s">
        <v>41957</v>
      </c>
      <c r="B1464" s="79" t="s">
        <v>1533</v>
      </c>
      <c r="C1464" s="79" t="s">
        <v>284</v>
      </c>
      <c r="D1464" s="80" t="s">
        <v>40014</v>
      </c>
    </row>
    <row r="1465" spans="1:4" ht="13.5" x14ac:dyDescent="0.25">
      <c r="A1465" s="79" t="s">
        <v>41958</v>
      </c>
      <c r="B1465" s="79" t="s">
        <v>1534</v>
      </c>
      <c r="C1465" s="79" t="s">
        <v>284</v>
      </c>
      <c r="D1465" s="80" t="s">
        <v>30785</v>
      </c>
    </row>
    <row r="1466" spans="1:4" ht="13.5" x14ac:dyDescent="0.25">
      <c r="A1466" s="79" t="s">
        <v>41959</v>
      </c>
      <c r="B1466" s="79" t="s">
        <v>1535</v>
      </c>
      <c r="C1466" s="79" t="s">
        <v>284</v>
      </c>
      <c r="D1466" s="80" t="s">
        <v>49575</v>
      </c>
    </row>
    <row r="1467" spans="1:4" ht="13.5" x14ac:dyDescent="0.25">
      <c r="A1467" s="79" t="s">
        <v>41960</v>
      </c>
      <c r="B1467" s="79" t="s">
        <v>1536</v>
      </c>
      <c r="C1467" s="79" t="s">
        <v>284</v>
      </c>
      <c r="D1467" s="80" t="s">
        <v>39993</v>
      </c>
    </row>
    <row r="1468" spans="1:4" ht="13.5" x14ac:dyDescent="0.25">
      <c r="A1468" s="79" t="s">
        <v>41961</v>
      </c>
      <c r="B1468" s="79" t="s">
        <v>1537</v>
      </c>
      <c r="C1468" s="79" t="s">
        <v>284</v>
      </c>
      <c r="D1468" s="80" t="s">
        <v>50217</v>
      </c>
    </row>
    <row r="1469" spans="1:4" ht="13.5" x14ac:dyDescent="0.25">
      <c r="A1469" s="79" t="s">
        <v>41962</v>
      </c>
      <c r="B1469" s="79" t="s">
        <v>1538</v>
      </c>
      <c r="C1469" s="79" t="s">
        <v>284</v>
      </c>
      <c r="D1469" s="80" t="s">
        <v>50218</v>
      </c>
    </row>
    <row r="1470" spans="1:4" ht="13.5" x14ac:dyDescent="0.25">
      <c r="A1470" s="79" t="s">
        <v>41963</v>
      </c>
      <c r="B1470" s="79" t="s">
        <v>1539</v>
      </c>
      <c r="C1470" s="79" t="s">
        <v>284</v>
      </c>
      <c r="D1470" s="80" t="s">
        <v>50219</v>
      </c>
    </row>
    <row r="1471" spans="1:4" ht="13.5" x14ac:dyDescent="0.25">
      <c r="A1471" s="79" t="s">
        <v>41964</v>
      </c>
      <c r="B1471" s="79" t="s">
        <v>1540</v>
      </c>
      <c r="C1471" s="79" t="s">
        <v>284</v>
      </c>
      <c r="D1471" s="80" t="s">
        <v>33619</v>
      </c>
    </row>
    <row r="1472" spans="1:4" ht="13.5" x14ac:dyDescent="0.25">
      <c r="A1472" s="79" t="s">
        <v>41965</v>
      </c>
      <c r="B1472" s="79" t="s">
        <v>1541</v>
      </c>
      <c r="C1472" s="79" t="s">
        <v>284</v>
      </c>
      <c r="D1472" s="80" t="s">
        <v>30907</v>
      </c>
    </row>
    <row r="1473" spans="1:4" ht="13.5" x14ac:dyDescent="0.25">
      <c r="A1473" s="79" t="s">
        <v>41966</v>
      </c>
      <c r="B1473" s="79" t="s">
        <v>1543</v>
      </c>
      <c r="C1473" s="79" t="s">
        <v>284</v>
      </c>
      <c r="D1473" s="80" t="s">
        <v>30997</v>
      </c>
    </row>
    <row r="1474" spans="1:4" ht="13.5" x14ac:dyDescent="0.25">
      <c r="A1474" s="79" t="s">
        <v>41967</v>
      </c>
      <c r="B1474" s="79" t="s">
        <v>1544</v>
      </c>
      <c r="C1474" s="79" t="s">
        <v>284</v>
      </c>
      <c r="D1474" s="80" t="s">
        <v>30280</v>
      </c>
    </row>
    <row r="1475" spans="1:4" ht="13.5" x14ac:dyDescent="0.25">
      <c r="A1475" s="79" t="s">
        <v>41968</v>
      </c>
      <c r="B1475" s="79" t="s">
        <v>1546</v>
      </c>
      <c r="C1475" s="79" t="s">
        <v>284</v>
      </c>
      <c r="D1475" s="80" t="s">
        <v>38475</v>
      </c>
    </row>
    <row r="1476" spans="1:4" ht="13.5" x14ac:dyDescent="0.25">
      <c r="A1476" s="79" t="s">
        <v>41969</v>
      </c>
      <c r="B1476" s="79" t="s">
        <v>1547</v>
      </c>
      <c r="C1476" s="79" t="s">
        <v>284</v>
      </c>
      <c r="D1476" s="80" t="s">
        <v>50220</v>
      </c>
    </row>
    <row r="1477" spans="1:4" ht="13.5" x14ac:dyDescent="0.25">
      <c r="A1477" s="79" t="s">
        <v>41970</v>
      </c>
      <c r="B1477" s="79" t="s">
        <v>1549</v>
      </c>
      <c r="C1477" s="79" t="s">
        <v>284</v>
      </c>
      <c r="D1477" s="80" t="s">
        <v>12256</v>
      </c>
    </row>
    <row r="1478" spans="1:4" ht="13.5" x14ac:dyDescent="0.25">
      <c r="A1478" s="79" t="s">
        <v>41971</v>
      </c>
      <c r="B1478" s="79" t="s">
        <v>1550</v>
      </c>
      <c r="C1478" s="79" t="s">
        <v>284</v>
      </c>
      <c r="D1478" s="80" t="s">
        <v>38466</v>
      </c>
    </row>
    <row r="1479" spans="1:4" ht="13.5" x14ac:dyDescent="0.25">
      <c r="A1479" s="79" t="s">
        <v>41972</v>
      </c>
      <c r="B1479" s="79" t="s">
        <v>1552</v>
      </c>
      <c r="C1479" s="79" t="s">
        <v>284</v>
      </c>
      <c r="D1479" s="80" t="s">
        <v>32545</v>
      </c>
    </row>
    <row r="1480" spans="1:4" ht="13.5" x14ac:dyDescent="0.25">
      <c r="A1480" s="79" t="s">
        <v>41973</v>
      </c>
      <c r="B1480" s="79" t="s">
        <v>1553</v>
      </c>
      <c r="C1480" s="79" t="s">
        <v>284</v>
      </c>
      <c r="D1480" s="80" t="s">
        <v>36741</v>
      </c>
    </row>
    <row r="1481" spans="1:4" ht="13.5" x14ac:dyDescent="0.25">
      <c r="A1481" s="79" t="s">
        <v>41974</v>
      </c>
      <c r="B1481" s="79" t="s">
        <v>1554</v>
      </c>
      <c r="C1481" s="79" t="s">
        <v>284</v>
      </c>
      <c r="D1481" s="80" t="s">
        <v>50221</v>
      </c>
    </row>
    <row r="1482" spans="1:4" ht="13.5" x14ac:dyDescent="0.25">
      <c r="A1482" s="79" t="s">
        <v>41975</v>
      </c>
      <c r="B1482" s="79" t="s">
        <v>1555</v>
      </c>
      <c r="C1482" s="79" t="s">
        <v>284</v>
      </c>
      <c r="D1482" s="80" t="s">
        <v>32886</v>
      </c>
    </row>
    <row r="1483" spans="1:4" ht="13.5" x14ac:dyDescent="0.25">
      <c r="A1483" s="79" t="s">
        <v>41976</v>
      </c>
      <c r="B1483" s="79" t="s">
        <v>1556</v>
      </c>
      <c r="C1483" s="79" t="s">
        <v>284</v>
      </c>
      <c r="D1483" s="80" t="s">
        <v>50222</v>
      </c>
    </row>
    <row r="1484" spans="1:4" ht="13.5" x14ac:dyDescent="0.25">
      <c r="A1484" s="79" t="s">
        <v>41977</v>
      </c>
      <c r="B1484" s="79" t="s">
        <v>1557</v>
      </c>
      <c r="C1484" s="79" t="s">
        <v>284</v>
      </c>
      <c r="D1484" s="80" t="s">
        <v>33500</v>
      </c>
    </row>
    <row r="1485" spans="1:4" ht="13.5" x14ac:dyDescent="0.25">
      <c r="A1485" s="79" t="s">
        <v>41978</v>
      </c>
      <c r="B1485" s="79" t="s">
        <v>1558</v>
      </c>
      <c r="C1485" s="79" t="s">
        <v>59</v>
      </c>
      <c r="D1485" s="80" t="s">
        <v>32505</v>
      </c>
    </row>
    <row r="1486" spans="1:4" ht="13.5" x14ac:dyDescent="0.25">
      <c r="A1486" s="79" t="s">
        <v>41979</v>
      </c>
      <c r="B1486" s="79" t="s">
        <v>1560</v>
      </c>
      <c r="C1486" s="79" t="s">
        <v>284</v>
      </c>
      <c r="D1486" s="80" t="s">
        <v>30235</v>
      </c>
    </row>
    <row r="1487" spans="1:4" ht="13.5" x14ac:dyDescent="0.25">
      <c r="A1487" s="79" t="s">
        <v>41980</v>
      </c>
      <c r="B1487" s="79" t="s">
        <v>1561</v>
      </c>
      <c r="C1487" s="79" t="s">
        <v>86</v>
      </c>
      <c r="D1487" s="80" t="s">
        <v>5901</v>
      </c>
    </row>
    <row r="1488" spans="1:4" ht="13.5" x14ac:dyDescent="0.25">
      <c r="A1488" s="79" t="s">
        <v>41981</v>
      </c>
      <c r="B1488" s="79" t="s">
        <v>1562</v>
      </c>
      <c r="C1488" s="79" t="s">
        <v>284</v>
      </c>
      <c r="D1488" s="80" t="s">
        <v>50221</v>
      </c>
    </row>
    <row r="1489" spans="1:4" ht="13.5" x14ac:dyDescent="0.25">
      <c r="A1489" s="79" t="s">
        <v>41982</v>
      </c>
      <c r="B1489" s="79" t="s">
        <v>1563</v>
      </c>
      <c r="C1489" s="79" t="s">
        <v>284</v>
      </c>
      <c r="D1489" s="80" t="s">
        <v>32886</v>
      </c>
    </row>
    <row r="1490" spans="1:4" ht="13.5" x14ac:dyDescent="0.25">
      <c r="A1490" s="79" t="s">
        <v>41983</v>
      </c>
      <c r="B1490" s="79" t="s">
        <v>1564</v>
      </c>
      <c r="C1490" s="79" t="s">
        <v>284</v>
      </c>
      <c r="D1490" s="80" t="s">
        <v>50221</v>
      </c>
    </row>
    <row r="1491" spans="1:4" ht="13.5" x14ac:dyDescent="0.25">
      <c r="A1491" s="79" t="s">
        <v>41984</v>
      </c>
      <c r="B1491" s="79" t="s">
        <v>1565</v>
      </c>
      <c r="C1491" s="79" t="s">
        <v>284</v>
      </c>
      <c r="D1491" s="80" t="s">
        <v>32886</v>
      </c>
    </row>
    <row r="1492" spans="1:4" ht="13.5" x14ac:dyDescent="0.25">
      <c r="A1492" s="79" t="s">
        <v>41985</v>
      </c>
      <c r="B1492" s="79" t="s">
        <v>1566</v>
      </c>
      <c r="C1492" s="79" t="s">
        <v>284</v>
      </c>
      <c r="D1492" s="80" t="s">
        <v>50222</v>
      </c>
    </row>
    <row r="1493" spans="1:4" ht="13.5" x14ac:dyDescent="0.25">
      <c r="A1493" s="79" t="s">
        <v>41986</v>
      </c>
      <c r="B1493" s="79" t="s">
        <v>1567</v>
      </c>
      <c r="C1493" s="79" t="s">
        <v>284</v>
      </c>
      <c r="D1493" s="80" t="s">
        <v>33500</v>
      </c>
    </row>
    <row r="1494" spans="1:4" ht="13.5" x14ac:dyDescent="0.25">
      <c r="A1494" s="79" t="s">
        <v>41987</v>
      </c>
      <c r="B1494" s="79" t="s">
        <v>1568</v>
      </c>
      <c r="C1494" s="79" t="s">
        <v>284</v>
      </c>
      <c r="D1494" s="80" t="s">
        <v>50222</v>
      </c>
    </row>
    <row r="1495" spans="1:4" ht="13.5" x14ac:dyDescent="0.25">
      <c r="A1495" s="79" t="s">
        <v>41988</v>
      </c>
      <c r="B1495" s="79" t="s">
        <v>1569</v>
      </c>
      <c r="C1495" s="79" t="s">
        <v>284</v>
      </c>
      <c r="D1495" s="80" t="s">
        <v>33500</v>
      </c>
    </row>
    <row r="1496" spans="1:4" ht="13.5" x14ac:dyDescent="0.25">
      <c r="A1496" s="79" t="s">
        <v>41989</v>
      </c>
      <c r="B1496" s="79" t="s">
        <v>1570</v>
      </c>
      <c r="C1496" s="79" t="s">
        <v>284</v>
      </c>
      <c r="D1496" s="80" t="s">
        <v>30888</v>
      </c>
    </row>
    <row r="1497" spans="1:4" ht="13.5" x14ac:dyDescent="0.25">
      <c r="A1497" s="79" t="s">
        <v>41990</v>
      </c>
      <c r="B1497" s="79" t="s">
        <v>1571</v>
      </c>
      <c r="C1497" s="79" t="s">
        <v>284</v>
      </c>
      <c r="D1497" s="80" t="s">
        <v>50223</v>
      </c>
    </row>
    <row r="1498" spans="1:4" ht="13.5" x14ac:dyDescent="0.25">
      <c r="A1498" s="79" t="s">
        <v>41991</v>
      </c>
      <c r="B1498" s="79" t="s">
        <v>1572</v>
      </c>
      <c r="C1498" s="79" t="s">
        <v>284</v>
      </c>
      <c r="D1498" s="80" t="s">
        <v>36485</v>
      </c>
    </row>
    <row r="1499" spans="1:4" ht="13.5" x14ac:dyDescent="0.25">
      <c r="A1499" s="79" t="s">
        <v>41992</v>
      </c>
      <c r="B1499" s="79" t="s">
        <v>1573</v>
      </c>
      <c r="C1499" s="79" t="s">
        <v>284</v>
      </c>
      <c r="D1499" s="80" t="s">
        <v>39822</v>
      </c>
    </row>
    <row r="1500" spans="1:4" ht="13.5" x14ac:dyDescent="0.25">
      <c r="A1500" s="79" t="s">
        <v>41993</v>
      </c>
      <c r="B1500" s="79" t="s">
        <v>1574</v>
      </c>
      <c r="C1500" s="79" t="s">
        <v>284</v>
      </c>
      <c r="D1500" s="80" t="s">
        <v>33352</v>
      </c>
    </row>
    <row r="1501" spans="1:4" ht="13.5" x14ac:dyDescent="0.25">
      <c r="A1501" s="79" t="s">
        <v>41994</v>
      </c>
      <c r="B1501" s="79" t="s">
        <v>1575</v>
      </c>
      <c r="C1501" s="79" t="s">
        <v>59</v>
      </c>
      <c r="D1501" s="80" t="s">
        <v>49560</v>
      </c>
    </row>
    <row r="1502" spans="1:4" ht="13.5" x14ac:dyDescent="0.25">
      <c r="A1502" s="79" t="s">
        <v>41995</v>
      </c>
      <c r="B1502" s="79" t="s">
        <v>1576</v>
      </c>
      <c r="C1502" s="79" t="s">
        <v>59</v>
      </c>
      <c r="D1502" s="80" t="s">
        <v>31666</v>
      </c>
    </row>
    <row r="1503" spans="1:4" ht="13.5" x14ac:dyDescent="0.25">
      <c r="A1503" s="79" t="s">
        <v>41996</v>
      </c>
      <c r="B1503" s="79" t="s">
        <v>1577</v>
      </c>
      <c r="C1503" s="79" t="s">
        <v>59</v>
      </c>
      <c r="D1503" s="80" t="s">
        <v>31303</v>
      </c>
    </row>
    <row r="1504" spans="1:4" ht="13.5" x14ac:dyDescent="0.25">
      <c r="A1504" s="79" t="s">
        <v>41997</v>
      </c>
      <c r="B1504" s="79" t="s">
        <v>1579</v>
      </c>
      <c r="C1504" s="79" t="s">
        <v>59</v>
      </c>
      <c r="D1504" s="80" t="s">
        <v>49813</v>
      </c>
    </row>
    <row r="1505" spans="1:4" ht="13.5" x14ac:dyDescent="0.25">
      <c r="A1505" s="79" t="s">
        <v>41998</v>
      </c>
      <c r="B1505" s="79" t="s">
        <v>1580</v>
      </c>
      <c r="C1505" s="79" t="s">
        <v>59</v>
      </c>
      <c r="D1505" s="80" t="s">
        <v>30963</v>
      </c>
    </row>
    <row r="1506" spans="1:4" ht="13.5" x14ac:dyDescent="0.25">
      <c r="A1506" s="79" t="s">
        <v>41999</v>
      </c>
      <c r="B1506" s="79" t="s">
        <v>1581</v>
      </c>
      <c r="C1506" s="79" t="s">
        <v>59</v>
      </c>
      <c r="D1506" s="80" t="s">
        <v>50224</v>
      </c>
    </row>
    <row r="1507" spans="1:4" ht="13.5" x14ac:dyDescent="0.25">
      <c r="A1507" s="79" t="s">
        <v>42000</v>
      </c>
      <c r="B1507" s="79" t="s">
        <v>1582</v>
      </c>
      <c r="C1507" s="79" t="s">
        <v>59</v>
      </c>
      <c r="D1507" s="80" t="s">
        <v>33539</v>
      </c>
    </row>
    <row r="1508" spans="1:4" ht="13.5" x14ac:dyDescent="0.25">
      <c r="A1508" s="79" t="s">
        <v>42001</v>
      </c>
      <c r="B1508" s="79" t="s">
        <v>1583</v>
      </c>
      <c r="C1508" s="79" t="s">
        <v>59</v>
      </c>
      <c r="D1508" s="80" t="s">
        <v>33696</v>
      </c>
    </row>
    <row r="1509" spans="1:4" ht="13.5" x14ac:dyDescent="0.25">
      <c r="A1509" s="79" t="s">
        <v>42002</v>
      </c>
      <c r="B1509" s="79" t="s">
        <v>1584</v>
      </c>
      <c r="C1509" s="79" t="s">
        <v>284</v>
      </c>
      <c r="D1509" s="80" t="s">
        <v>38624</v>
      </c>
    </row>
    <row r="1510" spans="1:4" ht="13.5" x14ac:dyDescent="0.25">
      <c r="A1510" s="79" t="s">
        <v>42003</v>
      </c>
      <c r="B1510" s="79" t="s">
        <v>1585</v>
      </c>
      <c r="C1510" s="79" t="s">
        <v>284</v>
      </c>
      <c r="D1510" s="80" t="s">
        <v>12157</v>
      </c>
    </row>
    <row r="1511" spans="1:4" ht="13.5" x14ac:dyDescent="0.25">
      <c r="A1511" s="79" t="s">
        <v>42004</v>
      </c>
      <c r="B1511" s="79" t="s">
        <v>1586</v>
      </c>
      <c r="C1511" s="79" t="s">
        <v>284</v>
      </c>
      <c r="D1511" s="80" t="s">
        <v>29894</v>
      </c>
    </row>
    <row r="1512" spans="1:4" ht="13.5" x14ac:dyDescent="0.25">
      <c r="A1512" s="79" t="s">
        <v>42005</v>
      </c>
      <c r="B1512" s="79" t="s">
        <v>1587</v>
      </c>
      <c r="C1512" s="79" t="s">
        <v>284</v>
      </c>
      <c r="D1512" s="80" t="s">
        <v>4894</v>
      </c>
    </row>
    <row r="1513" spans="1:4" ht="13.5" x14ac:dyDescent="0.25">
      <c r="A1513" s="79" t="s">
        <v>42006</v>
      </c>
      <c r="B1513" s="79" t="s">
        <v>1589</v>
      </c>
      <c r="C1513" s="79" t="s">
        <v>59</v>
      </c>
      <c r="D1513" s="80" t="s">
        <v>50225</v>
      </c>
    </row>
    <row r="1514" spans="1:4" ht="13.5" x14ac:dyDescent="0.25">
      <c r="A1514" s="79" t="s">
        <v>42007</v>
      </c>
      <c r="B1514" s="79" t="s">
        <v>1590</v>
      </c>
      <c r="C1514" s="79" t="s">
        <v>59</v>
      </c>
      <c r="D1514" s="80" t="s">
        <v>37735</v>
      </c>
    </row>
    <row r="1515" spans="1:4" ht="13.5" x14ac:dyDescent="0.25">
      <c r="A1515" s="79" t="s">
        <v>42008</v>
      </c>
      <c r="B1515" s="79" t="s">
        <v>1591</v>
      </c>
      <c r="C1515" s="79" t="s">
        <v>59</v>
      </c>
      <c r="D1515" s="80" t="s">
        <v>32387</v>
      </c>
    </row>
    <row r="1516" spans="1:4" ht="13.5" x14ac:dyDescent="0.25">
      <c r="A1516" s="79" t="s">
        <v>42009</v>
      </c>
      <c r="B1516" s="79" t="s">
        <v>1592</v>
      </c>
      <c r="C1516" s="79" t="s">
        <v>59</v>
      </c>
      <c r="D1516" s="80" t="s">
        <v>50226</v>
      </c>
    </row>
    <row r="1517" spans="1:4" ht="13.5" x14ac:dyDescent="0.25">
      <c r="A1517" s="79" t="s">
        <v>42010</v>
      </c>
      <c r="B1517" s="79" t="s">
        <v>1594</v>
      </c>
      <c r="C1517" s="79" t="s">
        <v>59</v>
      </c>
      <c r="D1517" s="80" t="s">
        <v>50227</v>
      </c>
    </row>
    <row r="1518" spans="1:4" ht="13.5" x14ac:dyDescent="0.25">
      <c r="A1518" s="79" t="s">
        <v>42011</v>
      </c>
      <c r="B1518" s="79" t="s">
        <v>1595</v>
      </c>
      <c r="C1518" s="79" t="s">
        <v>59</v>
      </c>
      <c r="D1518" s="80" t="s">
        <v>38546</v>
      </c>
    </row>
    <row r="1519" spans="1:4" ht="13.5" x14ac:dyDescent="0.25">
      <c r="A1519" s="79" t="s">
        <v>42012</v>
      </c>
      <c r="B1519" s="79" t="s">
        <v>1596</v>
      </c>
      <c r="C1519" s="79" t="s">
        <v>284</v>
      </c>
      <c r="D1519" s="80" t="s">
        <v>39901</v>
      </c>
    </row>
    <row r="1520" spans="1:4" ht="13.5" x14ac:dyDescent="0.25">
      <c r="A1520" s="79" t="s">
        <v>42013</v>
      </c>
      <c r="B1520" s="79" t="s">
        <v>1597</v>
      </c>
      <c r="C1520" s="79" t="s">
        <v>86</v>
      </c>
      <c r="D1520" s="80" t="s">
        <v>50228</v>
      </c>
    </row>
    <row r="1521" spans="1:4" ht="13.5" x14ac:dyDescent="0.25">
      <c r="A1521" s="79" t="s">
        <v>42014</v>
      </c>
      <c r="B1521" s="79" t="s">
        <v>1598</v>
      </c>
      <c r="C1521" s="79" t="s">
        <v>86</v>
      </c>
      <c r="D1521" s="80" t="s">
        <v>50229</v>
      </c>
    </row>
    <row r="1522" spans="1:4" ht="13.5" x14ac:dyDescent="0.25">
      <c r="A1522" s="79" t="s">
        <v>42015</v>
      </c>
      <c r="B1522" s="79" t="s">
        <v>1599</v>
      </c>
      <c r="C1522" s="79" t="s">
        <v>86</v>
      </c>
      <c r="D1522" s="80" t="s">
        <v>50230</v>
      </c>
    </row>
    <row r="1523" spans="1:4" ht="13.5" x14ac:dyDescent="0.25">
      <c r="A1523" s="79" t="s">
        <v>42016</v>
      </c>
      <c r="B1523" s="79" t="s">
        <v>1600</v>
      </c>
      <c r="C1523" s="79" t="s">
        <v>86</v>
      </c>
      <c r="D1523" s="80" t="s">
        <v>50231</v>
      </c>
    </row>
    <row r="1524" spans="1:4" ht="13.5" x14ac:dyDescent="0.25">
      <c r="A1524" s="79" t="s">
        <v>42017</v>
      </c>
      <c r="B1524" s="79" t="s">
        <v>1601</v>
      </c>
      <c r="C1524" s="79" t="s">
        <v>284</v>
      </c>
      <c r="D1524" s="80" t="s">
        <v>50232</v>
      </c>
    </row>
    <row r="1525" spans="1:4" ht="13.5" x14ac:dyDescent="0.25">
      <c r="A1525" s="79" t="s">
        <v>42018</v>
      </c>
      <c r="B1525" s="79" t="s">
        <v>1602</v>
      </c>
      <c r="C1525" s="79" t="s">
        <v>284</v>
      </c>
      <c r="D1525" s="80" t="s">
        <v>31369</v>
      </c>
    </row>
    <row r="1526" spans="1:4" ht="13.5" x14ac:dyDescent="0.25">
      <c r="A1526" s="79" t="s">
        <v>42019</v>
      </c>
      <c r="B1526" s="79" t="s">
        <v>1603</v>
      </c>
      <c r="C1526" s="79" t="s">
        <v>284</v>
      </c>
      <c r="D1526" s="80" t="s">
        <v>11041</v>
      </c>
    </row>
    <row r="1527" spans="1:4" ht="13.5" x14ac:dyDescent="0.25">
      <c r="A1527" s="79" t="s">
        <v>42020</v>
      </c>
      <c r="B1527" s="79" t="s">
        <v>1604</v>
      </c>
      <c r="C1527" s="79" t="s">
        <v>284</v>
      </c>
      <c r="D1527" s="80" t="s">
        <v>50142</v>
      </c>
    </row>
    <row r="1528" spans="1:4" ht="13.5" x14ac:dyDescent="0.25">
      <c r="A1528" s="79" t="s">
        <v>42021</v>
      </c>
      <c r="B1528" s="79" t="s">
        <v>1605</v>
      </c>
      <c r="C1528" s="79" t="s">
        <v>284</v>
      </c>
      <c r="D1528" s="80" t="s">
        <v>50233</v>
      </c>
    </row>
    <row r="1529" spans="1:4" ht="13.5" x14ac:dyDescent="0.25">
      <c r="A1529" s="79" t="s">
        <v>42022</v>
      </c>
      <c r="B1529" s="79" t="s">
        <v>1606</v>
      </c>
      <c r="C1529" s="79" t="s">
        <v>284</v>
      </c>
      <c r="D1529" s="80" t="s">
        <v>50234</v>
      </c>
    </row>
    <row r="1530" spans="1:4" ht="13.5" x14ac:dyDescent="0.25">
      <c r="A1530" s="79" t="s">
        <v>42023</v>
      </c>
      <c r="B1530" s="79" t="s">
        <v>1607</v>
      </c>
      <c r="C1530" s="79" t="s">
        <v>284</v>
      </c>
      <c r="D1530" s="80" t="s">
        <v>50235</v>
      </c>
    </row>
    <row r="1531" spans="1:4" ht="13.5" x14ac:dyDescent="0.25">
      <c r="A1531" s="79" t="s">
        <v>42024</v>
      </c>
      <c r="B1531" s="79" t="s">
        <v>1608</v>
      </c>
      <c r="C1531" s="79" t="s">
        <v>284</v>
      </c>
      <c r="D1531" s="80" t="s">
        <v>50236</v>
      </c>
    </row>
    <row r="1532" spans="1:4" ht="13.5" x14ac:dyDescent="0.25">
      <c r="A1532" s="79" t="s">
        <v>42025</v>
      </c>
      <c r="B1532" s="79" t="s">
        <v>1609</v>
      </c>
      <c r="C1532" s="79" t="s">
        <v>284</v>
      </c>
      <c r="D1532" s="80" t="s">
        <v>7653</v>
      </c>
    </row>
    <row r="1533" spans="1:4" ht="13.5" x14ac:dyDescent="0.25">
      <c r="A1533" s="79" t="s">
        <v>42026</v>
      </c>
      <c r="B1533" s="79" t="s">
        <v>1610</v>
      </c>
      <c r="C1533" s="79" t="s">
        <v>284</v>
      </c>
      <c r="D1533" s="80" t="s">
        <v>50237</v>
      </c>
    </row>
    <row r="1534" spans="1:4" ht="13.5" x14ac:dyDescent="0.25">
      <c r="A1534" s="79" t="s">
        <v>42027</v>
      </c>
      <c r="B1534" s="79" t="s">
        <v>1611</v>
      </c>
      <c r="C1534" s="79" t="s">
        <v>284</v>
      </c>
      <c r="D1534" s="80" t="s">
        <v>50219</v>
      </c>
    </row>
    <row r="1535" spans="1:4" ht="13.5" x14ac:dyDescent="0.25">
      <c r="A1535" s="79" t="s">
        <v>42028</v>
      </c>
      <c r="B1535" s="79" t="s">
        <v>1612</v>
      </c>
      <c r="C1535" s="79" t="s">
        <v>284</v>
      </c>
      <c r="D1535" s="80" t="s">
        <v>50238</v>
      </c>
    </row>
    <row r="1536" spans="1:4" ht="13.5" x14ac:dyDescent="0.25">
      <c r="A1536" s="79" t="s">
        <v>42029</v>
      </c>
      <c r="B1536" s="79" t="s">
        <v>1613</v>
      </c>
      <c r="C1536" s="79" t="s">
        <v>284</v>
      </c>
      <c r="D1536" s="80" t="s">
        <v>50239</v>
      </c>
    </row>
    <row r="1537" spans="1:4" ht="13.5" x14ac:dyDescent="0.25">
      <c r="A1537" s="79" t="s">
        <v>42030</v>
      </c>
      <c r="B1537" s="79" t="s">
        <v>1614</v>
      </c>
      <c r="C1537" s="79" t="s">
        <v>284</v>
      </c>
      <c r="D1537" s="80" t="s">
        <v>38424</v>
      </c>
    </row>
    <row r="1538" spans="1:4" ht="13.5" x14ac:dyDescent="0.25">
      <c r="A1538" s="79" t="s">
        <v>42031</v>
      </c>
      <c r="B1538" s="79" t="s">
        <v>32009</v>
      </c>
      <c r="C1538" s="79" t="s">
        <v>86</v>
      </c>
      <c r="D1538" s="80" t="s">
        <v>50240</v>
      </c>
    </row>
    <row r="1539" spans="1:4" ht="13.5" x14ac:dyDescent="0.25">
      <c r="A1539" s="79" t="s">
        <v>42032</v>
      </c>
      <c r="B1539" s="79" t="s">
        <v>32010</v>
      </c>
      <c r="C1539" s="79" t="s">
        <v>86</v>
      </c>
      <c r="D1539" s="80" t="s">
        <v>50241</v>
      </c>
    </row>
    <row r="1540" spans="1:4" ht="13.5" x14ac:dyDescent="0.25">
      <c r="A1540" s="79" t="s">
        <v>42033</v>
      </c>
      <c r="B1540" s="79" t="s">
        <v>32011</v>
      </c>
      <c r="C1540" s="79" t="s">
        <v>86</v>
      </c>
      <c r="D1540" s="80" t="s">
        <v>50242</v>
      </c>
    </row>
    <row r="1541" spans="1:4" ht="13.5" x14ac:dyDescent="0.25">
      <c r="A1541" s="79" t="s">
        <v>42034</v>
      </c>
      <c r="B1541" s="79" t="s">
        <v>32012</v>
      </c>
      <c r="C1541" s="79" t="s">
        <v>86</v>
      </c>
      <c r="D1541" s="80" t="s">
        <v>50243</v>
      </c>
    </row>
    <row r="1542" spans="1:4" ht="13.5" x14ac:dyDescent="0.25">
      <c r="A1542" s="79" t="s">
        <v>42035</v>
      </c>
      <c r="B1542" s="79" t="s">
        <v>32013</v>
      </c>
      <c r="C1542" s="79" t="s">
        <v>86</v>
      </c>
      <c r="D1542" s="80" t="s">
        <v>50244</v>
      </c>
    </row>
    <row r="1543" spans="1:4" ht="13.5" x14ac:dyDescent="0.25">
      <c r="A1543" s="79" t="s">
        <v>42036</v>
      </c>
      <c r="B1543" s="79" t="s">
        <v>32014</v>
      </c>
      <c r="C1543" s="79" t="s">
        <v>86</v>
      </c>
      <c r="D1543" s="80" t="s">
        <v>50245</v>
      </c>
    </row>
    <row r="1544" spans="1:4" ht="13.5" x14ac:dyDescent="0.25">
      <c r="A1544" s="79" t="s">
        <v>42037</v>
      </c>
      <c r="B1544" s="79" t="s">
        <v>32015</v>
      </c>
      <c r="C1544" s="79" t="s">
        <v>86</v>
      </c>
      <c r="D1544" s="80" t="s">
        <v>50246</v>
      </c>
    </row>
    <row r="1545" spans="1:4" ht="13.5" x14ac:dyDescent="0.25">
      <c r="A1545" s="79" t="s">
        <v>42038</v>
      </c>
      <c r="B1545" s="79" t="s">
        <v>32016</v>
      </c>
      <c r="C1545" s="79" t="s">
        <v>86</v>
      </c>
      <c r="D1545" s="80" t="s">
        <v>50247</v>
      </c>
    </row>
    <row r="1546" spans="1:4" ht="13.5" x14ac:dyDescent="0.25">
      <c r="A1546" s="79" t="s">
        <v>42039</v>
      </c>
      <c r="B1546" s="79" t="s">
        <v>32017</v>
      </c>
      <c r="C1546" s="79" t="s">
        <v>86</v>
      </c>
      <c r="D1546" s="80" t="s">
        <v>50248</v>
      </c>
    </row>
    <row r="1547" spans="1:4" ht="13.5" x14ac:dyDescent="0.25">
      <c r="A1547" s="79" t="s">
        <v>42040</v>
      </c>
      <c r="B1547" s="79" t="s">
        <v>32018</v>
      </c>
      <c r="C1547" s="79" t="s">
        <v>86</v>
      </c>
      <c r="D1547" s="80" t="s">
        <v>50249</v>
      </c>
    </row>
    <row r="1548" spans="1:4" ht="13.5" x14ac:dyDescent="0.25">
      <c r="A1548" s="79" t="s">
        <v>42041</v>
      </c>
      <c r="B1548" s="79" t="s">
        <v>32019</v>
      </c>
      <c r="C1548" s="79" t="s">
        <v>86</v>
      </c>
      <c r="D1548" s="80" t="s">
        <v>50240</v>
      </c>
    </row>
    <row r="1549" spans="1:4" ht="13.5" x14ac:dyDescent="0.25">
      <c r="A1549" s="79" t="s">
        <v>42042</v>
      </c>
      <c r="B1549" s="79" t="s">
        <v>32020</v>
      </c>
      <c r="C1549" s="79" t="s">
        <v>86</v>
      </c>
      <c r="D1549" s="80" t="s">
        <v>50250</v>
      </c>
    </row>
    <row r="1550" spans="1:4" ht="13.5" x14ac:dyDescent="0.25">
      <c r="A1550" s="79" t="s">
        <v>42043</v>
      </c>
      <c r="B1550" s="79" t="s">
        <v>32021</v>
      </c>
      <c r="C1550" s="79" t="s">
        <v>86</v>
      </c>
      <c r="D1550" s="80" t="s">
        <v>50251</v>
      </c>
    </row>
    <row r="1551" spans="1:4" ht="13.5" x14ac:dyDescent="0.25">
      <c r="A1551" s="79" t="s">
        <v>42044</v>
      </c>
      <c r="B1551" s="79" t="s">
        <v>32022</v>
      </c>
      <c r="C1551" s="79" t="s">
        <v>86</v>
      </c>
      <c r="D1551" s="80" t="s">
        <v>50252</v>
      </c>
    </row>
    <row r="1552" spans="1:4" ht="13.5" x14ac:dyDescent="0.25">
      <c r="A1552" s="79" t="s">
        <v>42045</v>
      </c>
      <c r="B1552" s="79" t="s">
        <v>32023</v>
      </c>
      <c r="C1552" s="79" t="s">
        <v>86</v>
      </c>
      <c r="D1552" s="80" t="s">
        <v>50253</v>
      </c>
    </row>
    <row r="1553" spans="1:4" ht="13.5" x14ac:dyDescent="0.25">
      <c r="A1553" s="79" t="s">
        <v>42046</v>
      </c>
      <c r="B1553" s="79" t="s">
        <v>32024</v>
      </c>
      <c r="C1553" s="79" t="s">
        <v>86</v>
      </c>
      <c r="D1553" s="80" t="s">
        <v>50254</v>
      </c>
    </row>
    <row r="1554" spans="1:4" ht="13.5" x14ac:dyDescent="0.25">
      <c r="A1554" s="79" t="s">
        <v>42047</v>
      </c>
      <c r="B1554" s="79" t="s">
        <v>32025</v>
      </c>
      <c r="C1554" s="79" t="s">
        <v>86</v>
      </c>
      <c r="D1554" s="80" t="s">
        <v>50255</v>
      </c>
    </row>
    <row r="1555" spans="1:4" ht="13.5" x14ac:dyDescent="0.25">
      <c r="A1555" s="79" t="s">
        <v>42048</v>
      </c>
      <c r="B1555" s="79" t="s">
        <v>32026</v>
      </c>
      <c r="C1555" s="79" t="s">
        <v>86</v>
      </c>
      <c r="D1555" s="80" t="s">
        <v>50256</v>
      </c>
    </row>
    <row r="1556" spans="1:4" ht="13.5" x14ac:dyDescent="0.25">
      <c r="A1556" s="79" t="s">
        <v>42049</v>
      </c>
      <c r="B1556" s="79" t="s">
        <v>32027</v>
      </c>
      <c r="C1556" s="79" t="s">
        <v>86</v>
      </c>
      <c r="D1556" s="80" t="s">
        <v>50257</v>
      </c>
    </row>
    <row r="1557" spans="1:4" ht="13.5" x14ac:dyDescent="0.25">
      <c r="A1557" s="79" t="s">
        <v>42050</v>
      </c>
      <c r="B1557" s="79" t="s">
        <v>32028</v>
      </c>
      <c r="C1557" s="79" t="s">
        <v>86</v>
      </c>
      <c r="D1557" s="80" t="s">
        <v>50258</v>
      </c>
    </row>
    <row r="1558" spans="1:4" ht="13.5" x14ac:dyDescent="0.25">
      <c r="A1558" s="79" t="s">
        <v>42051</v>
      </c>
      <c r="B1558" s="79" t="s">
        <v>1615</v>
      </c>
      <c r="C1558" s="79" t="s">
        <v>86</v>
      </c>
      <c r="D1558" s="80" t="s">
        <v>50259</v>
      </c>
    </row>
    <row r="1559" spans="1:4" ht="13.5" x14ac:dyDescent="0.25">
      <c r="A1559" s="79" t="s">
        <v>42052</v>
      </c>
      <c r="B1559" s="79" t="s">
        <v>1616</v>
      </c>
      <c r="C1559" s="79" t="s">
        <v>86</v>
      </c>
      <c r="D1559" s="80" t="s">
        <v>50260</v>
      </c>
    </row>
    <row r="1560" spans="1:4" ht="13.5" x14ac:dyDescent="0.25">
      <c r="A1560" s="79" t="s">
        <v>42053</v>
      </c>
      <c r="B1560" s="79" t="s">
        <v>1617</v>
      </c>
      <c r="C1560" s="79" t="s">
        <v>86</v>
      </c>
      <c r="D1560" s="80" t="s">
        <v>50261</v>
      </c>
    </row>
    <row r="1561" spans="1:4" ht="13.5" x14ac:dyDescent="0.25">
      <c r="A1561" s="79" t="s">
        <v>42054</v>
      </c>
      <c r="B1561" s="79" t="s">
        <v>1618</v>
      </c>
      <c r="C1561" s="79" t="s">
        <v>86</v>
      </c>
      <c r="D1561" s="80" t="s">
        <v>50262</v>
      </c>
    </row>
    <row r="1562" spans="1:4" ht="13.5" x14ac:dyDescent="0.25">
      <c r="A1562" s="79" t="s">
        <v>42055</v>
      </c>
      <c r="B1562" s="79" t="s">
        <v>1619</v>
      </c>
      <c r="C1562" s="79" t="s">
        <v>86</v>
      </c>
      <c r="D1562" s="80" t="s">
        <v>50263</v>
      </c>
    </row>
    <row r="1563" spans="1:4" ht="13.5" x14ac:dyDescent="0.25">
      <c r="A1563" s="79" t="s">
        <v>42056</v>
      </c>
      <c r="B1563" s="79" t="s">
        <v>1620</v>
      </c>
      <c r="C1563" s="79" t="s">
        <v>86</v>
      </c>
      <c r="D1563" s="80" t="s">
        <v>50264</v>
      </c>
    </row>
    <row r="1564" spans="1:4" ht="13.5" x14ac:dyDescent="0.25">
      <c r="A1564" s="79" t="s">
        <v>42057</v>
      </c>
      <c r="B1564" s="79" t="s">
        <v>1621</v>
      </c>
      <c r="C1564" s="79" t="s">
        <v>86</v>
      </c>
      <c r="D1564" s="80" t="s">
        <v>50265</v>
      </c>
    </row>
    <row r="1565" spans="1:4" ht="13.5" x14ac:dyDescent="0.25">
      <c r="A1565" s="79" t="s">
        <v>42058</v>
      </c>
      <c r="B1565" s="79" t="s">
        <v>1622</v>
      </c>
      <c r="C1565" s="79" t="s">
        <v>86</v>
      </c>
      <c r="D1565" s="80" t="s">
        <v>50266</v>
      </c>
    </row>
    <row r="1566" spans="1:4" ht="13.5" x14ac:dyDescent="0.25">
      <c r="A1566" s="79" t="s">
        <v>42059</v>
      </c>
      <c r="B1566" s="79" t="s">
        <v>1623</v>
      </c>
      <c r="C1566" s="79" t="s">
        <v>86</v>
      </c>
      <c r="D1566" s="80" t="s">
        <v>50267</v>
      </c>
    </row>
    <row r="1567" spans="1:4" ht="13.5" x14ac:dyDescent="0.25">
      <c r="A1567" s="79" t="s">
        <v>42060</v>
      </c>
      <c r="B1567" s="79" t="s">
        <v>1624</v>
      </c>
      <c r="C1567" s="79" t="s">
        <v>86</v>
      </c>
      <c r="D1567" s="80" t="s">
        <v>50268</v>
      </c>
    </row>
    <row r="1568" spans="1:4" ht="13.5" x14ac:dyDescent="0.25">
      <c r="A1568" s="79" t="s">
        <v>42061</v>
      </c>
      <c r="B1568" s="79" t="s">
        <v>1625</v>
      </c>
      <c r="C1568" s="79" t="s">
        <v>86</v>
      </c>
      <c r="D1568" s="80" t="s">
        <v>50269</v>
      </c>
    </row>
    <row r="1569" spans="1:4" ht="13.5" x14ac:dyDescent="0.25">
      <c r="A1569" s="79" t="s">
        <v>42062</v>
      </c>
      <c r="B1569" s="79" t="s">
        <v>1626</v>
      </c>
      <c r="C1569" s="79" t="s">
        <v>86</v>
      </c>
      <c r="D1569" s="80" t="s">
        <v>50270</v>
      </c>
    </row>
    <row r="1570" spans="1:4" ht="13.5" x14ac:dyDescent="0.25">
      <c r="A1570" s="79" t="s">
        <v>42063</v>
      </c>
      <c r="B1570" s="79" t="s">
        <v>1627</v>
      </c>
      <c r="C1570" s="79" t="s">
        <v>86</v>
      </c>
      <c r="D1570" s="80" t="s">
        <v>50271</v>
      </c>
    </row>
    <row r="1571" spans="1:4" ht="13.5" x14ac:dyDescent="0.25">
      <c r="A1571" s="79" t="s">
        <v>42064</v>
      </c>
      <c r="B1571" s="79" t="s">
        <v>1628</v>
      </c>
      <c r="C1571" s="79" t="s">
        <v>86</v>
      </c>
      <c r="D1571" s="80" t="s">
        <v>50272</v>
      </c>
    </row>
    <row r="1572" spans="1:4" ht="13.5" x14ac:dyDescent="0.25">
      <c r="A1572" s="79" t="s">
        <v>42065</v>
      </c>
      <c r="B1572" s="79" t="s">
        <v>1629</v>
      </c>
      <c r="C1572" s="79" t="s">
        <v>86</v>
      </c>
      <c r="D1572" s="80" t="s">
        <v>50273</v>
      </c>
    </row>
    <row r="1573" spans="1:4" ht="13.5" x14ac:dyDescent="0.25">
      <c r="A1573" s="79" t="s">
        <v>42066</v>
      </c>
      <c r="B1573" s="79" t="s">
        <v>1630</v>
      </c>
      <c r="C1573" s="79" t="s">
        <v>86</v>
      </c>
      <c r="D1573" s="80" t="s">
        <v>50274</v>
      </c>
    </row>
    <row r="1574" spans="1:4" ht="13.5" x14ac:dyDescent="0.25">
      <c r="A1574" s="79" t="s">
        <v>42067</v>
      </c>
      <c r="B1574" s="79" t="s">
        <v>1631</v>
      </c>
      <c r="C1574" s="79" t="s">
        <v>86</v>
      </c>
      <c r="D1574" s="80" t="s">
        <v>50275</v>
      </c>
    </row>
    <row r="1575" spans="1:4" ht="13.5" x14ac:dyDescent="0.25">
      <c r="A1575" s="79" t="s">
        <v>42068</v>
      </c>
      <c r="B1575" s="79" t="s">
        <v>1632</v>
      </c>
      <c r="C1575" s="79" t="s">
        <v>86</v>
      </c>
      <c r="D1575" s="80" t="s">
        <v>50276</v>
      </c>
    </row>
    <row r="1576" spans="1:4" ht="13.5" x14ac:dyDescent="0.25">
      <c r="A1576" s="79" t="s">
        <v>42069</v>
      </c>
      <c r="B1576" s="79" t="s">
        <v>1633</v>
      </c>
      <c r="C1576" s="79" t="s">
        <v>86</v>
      </c>
      <c r="D1576" s="80" t="s">
        <v>50277</v>
      </c>
    </row>
    <row r="1577" spans="1:4" ht="13.5" x14ac:dyDescent="0.25">
      <c r="A1577" s="79" t="s">
        <v>42070</v>
      </c>
      <c r="B1577" s="79" t="s">
        <v>1634</v>
      </c>
      <c r="C1577" s="79" t="s">
        <v>86</v>
      </c>
      <c r="D1577" s="80" t="s">
        <v>50278</v>
      </c>
    </row>
    <row r="1578" spans="1:4" ht="13.5" x14ac:dyDescent="0.25">
      <c r="A1578" s="79" t="s">
        <v>42071</v>
      </c>
      <c r="B1578" s="79" t="s">
        <v>1635</v>
      </c>
      <c r="C1578" s="79" t="s">
        <v>1636</v>
      </c>
      <c r="D1578" s="80" t="s">
        <v>148</v>
      </c>
    </row>
    <row r="1579" spans="1:4" ht="13.5" x14ac:dyDescent="0.25">
      <c r="A1579" s="79" t="s">
        <v>42072</v>
      </c>
      <c r="B1579" s="79" t="s">
        <v>1638</v>
      </c>
      <c r="C1579" s="79" t="s">
        <v>1636</v>
      </c>
      <c r="D1579" s="80" t="s">
        <v>2550</v>
      </c>
    </row>
    <row r="1580" spans="1:4" ht="13.5" x14ac:dyDescent="0.25">
      <c r="A1580" s="79" t="s">
        <v>42073</v>
      </c>
      <c r="B1580" s="79" t="s">
        <v>1639</v>
      </c>
      <c r="C1580" s="79" t="s">
        <v>284</v>
      </c>
      <c r="D1580" s="80" t="s">
        <v>48775</v>
      </c>
    </row>
    <row r="1581" spans="1:4" ht="13.5" x14ac:dyDescent="0.25">
      <c r="A1581" s="79" t="s">
        <v>42074</v>
      </c>
      <c r="B1581" s="79" t="s">
        <v>1640</v>
      </c>
      <c r="C1581" s="79" t="s">
        <v>1636</v>
      </c>
      <c r="D1581" s="80" t="s">
        <v>38055</v>
      </c>
    </row>
    <row r="1582" spans="1:4" ht="13.5" x14ac:dyDescent="0.25">
      <c r="A1582" s="79" t="s">
        <v>42075</v>
      </c>
      <c r="B1582" s="79" t="s">
        <v>1642</v>
      </c>
      <c r="C1582" s="79" t="s">
        <v>284</v>
      </c>
      <c r="D1582" s="80" t="s">
        <v>39458</v>
      </c>
    </row>
    <row r="1583" spans="1:4" ht="13.5" x14ac:dyDescent="0.25">
      <c r="A1583" s="79" t="s">
        <v>42076</v>
      </c>
      <c r="B1583" s="79" t="s">
        <v>1643</v>
      </c>
      <c r="C1583" s="79" t="s">
        <v>17</v>
      </c>
      <c r="D1583" s="80" t="s">
        <v>30205</v>
      </c>
    </row>
    <row r="1584" spans="1:4" ht="13.5" x14ac:dyDescent="0.25">
      <c r="A1584" s="79" t="s">
        <v>42077</v>
      </c>
      <c r="B1584" s="79" t="s">
        <v>1644</v>
      </c>
      <c r="C1584" s="79" t="s">
        <v>86</v>
      </c>
      <c r="D1584" s="80" t="s">
        <v>12135</v>
      </c>
    </row>
    <row r="1585" spans="1:4" ht="13.5" x14ac:dyDescent="0.25">
      <c r="A1585" s="79" t="s">
        <v>42078</v>
      </c>
      <c r="B1585" s="79" t="s">
        <v>1645</v>
      </c>
      <c r="C1585" s="79" t="s">
        <v>86</v>
      </c>
      <c r="D1585" s="80" t="s">
        <v>1115</v>
      </c>
    </row>
    <row r="1586" spans="1:4" ht="13.5" x14ac:dyDescent="0.25">
      <c r="A1586" s="79" t="s">
        <v>42079</v>
      </c>
      <c r="B1586" s="79" t="s">
        <v>1646</v>
      </c>
      <c r="C1586" s="79" t="s">
        <v>38</v>
      </c>
      <c r="D1586" s="80" t="s">
        <v>50279</v>
      </c>
    </row>
    <row r="1587" spans="1:4" ht="13.5" x14ac:dyDescent="0.25">
      <c r="A1587" s="79" t="s">
        <v>42080</v>
      </c>
      <c r="B1587" s="79" t="s">
        <v>1647</v>
      </c>
      <c r="C1587" s="79" t="s">
        <v>86</v>
      </c>
      <c r="D1587" s="80" t="s">
        <v>33493</v>
      </c>
    </row>
    <row r="1588" spans="1:4" ht="13.5" x14ac:dyDescent="0.25">
      <c r="A1588" s="79" t="s">
        <v>42081</v>
      </c>
      <c r="B1588" s="79" t="s">
        <v>1648</v>
      </c>
      <c r="C1588" s="79" t="s">
        <v>59</v>
      </c>
      <c r="D1588" s="80" t="s">
        <v>50280</v>
      </c>
    </row>
    <row r="1589" spans="1:4" ht="13.5" x14ac:dyDescent="0.25">
      <c r="A1589" s="79" t="s">
        <v>42082</v>
      </c>
      <c r="B1589" s="79" t="s">
        <v>1649</v>
      </c>
      <c r="C1589" s="79" t="s">
        <v>59</v>
      </c>
      <c r="D1589" s="80" t="s">
        <v>50281</v>
      </c>
    </row>
    <row r="1590" spans="1:4" ht="13.5" x14ac:dyDescent="0.25">
      <c r="A1590" s="79" t="s">
        <v>42083</v>
      </c>
      <c r="B1590" s="79" t="s">
        <v>1650</v>
      </c>
      <c r="C1590" s="79" t="s">
        <v>59</v>
      </c>
      <c r="D1590" s="80" t="s">
        <v>50282</v>
      </c>
    </row>
    <row r="1591" spans="1:4" ht="13.5" x14ac:dyDescent="0.25">
      <c r="A1591" s="79" t="s">
        <v>42084</v>
      </c>
      <c r="B1591" s="79" t="s">
        <v>1651</v>
      </c>
      <c r="C1591" s="79" t="s">
        <v>59</v>
      </c>
      <c r="D1591" s="80" t="s">
        <v>50283</v>
      </c>
    </row>
    <row r="1592" spans="1:4" ht="13.5" x14ac:dyDescent="0.25">
      <c r="A1592" s="79" t="s">
        <v>42085</v>
      </c>
      <c r="B1592" s="79" t="s">
        <v>1652</v>
      </c>
      <c r="C1592" s="79" t="s">
        <v>59</v>
      </c>
      <c r="D1592" s="80" t="s">
        <v>33755</v>
      </c>
    </row>
    <row r="1593" spans="1:4" ht="13.5" x14ac:dyDescent="0.25">
      <c r="A1593" s="79" t="s">
        <v>42086</v>
      </c>
      <c r="B1593" s="79" t="s">
        <v>1653</v>
      </c>
      <c r="C1593" s="79" t="s">
        <v>59</v>
      </c>
      <c r="D1593" s="80" t="s">
        <v>50284</v>
      </c>
    </row>
    <row r="1594" spans="1:4" ht="13.5" x14ac:dyDescent="0.25">
      <c r="A1594" s="79" t="s">
        <v>42087</v>
      </c>
      <c r="B1594" s="79" t="s">
        <v>1654</v>
      </c>
      <c r="C1594" s="79" t="s">
        <v>59</v>
      </c>
      <c r="D1594" s="80" t="s">
        <v>50285</v>
      </c>
    </row>
    <row r="1595" spans="1:4" ht="13.5" x14ac:dyDescent="0.25">
      <c r="A1595" s="79" t="s">
        <v>42088</v>
      </c>
      <c r="B1595" s="79" t="s">
        <v>1655</v>
      </c>
      <c r="C1595" s="79" t="s">
        <v>59</v>
      </c>
      <c r="D1595" s="80" t="s">
        <v>50286</v>
      </c>
    </row>
    <row r="1596" spans="1:4" ht="13.5" x14ac:dyDescent="0.25">
      <c r="A1596" s="79" t="s">
        <v>42089</v>
      </c>
      <c r="B1596" s="79" t="s">
        <v>1656</v>
      </c>
      <c r="C1596" s="79" t="s">
        <v>59</v>
      </c>
      <c r="D1596" s="80" t="s">
        <v>50287</v>
      </c>
    </row>
    <row r="1597" spans="1:4" ht="13.5" x14ac:dyDescent="0.25">
      <c r="A1597" s="79" t="s">
        <v>42090</v>
      </c>
      <c r="B1597" s="79" t="s">
        <v>1657</v>
      </c>
      <c r="C1597" s="79" t="s">
        <v>59</v>
      </c>
      <c r="D1597" s="80" t="s">
        <v>50288</v>
      </c>
    </row>
    <row r="1598" spans="1:4" ht="13.5" x14ac:dyDescent="0.25">
      <c r="A1598" s="79" t="s">
        <v>42091</v>
      </c>
      <c r="B1598" s="79" t="s">
        <v>1658</v>
      </c>
      <c r="C1598" s="79" t="s">
        <v>59</v>
      </c>
      <c r="D1598" s="80" t="s">
        <v>50289</v>
      </c>
    </row>
    <row r="1599" spans="1:4" ht="13.5" x14ac:dyDescent="0.25">
      <c r="A1599" s="79" t="s">
        <v>42092</v>
      </c>
      <c r="B1599" s="79" t="s">
        <v>1660</v>
      </c>
      <c r="C1599" s="79" t="s">
        <v>59</v>
      </c>
      <c r="D1599" s="80" t="s">
        <v>50290</v>
      </c>
    </row>
    <row r="1600" spans="1:4" ht="13.5" x14ac:dyDescent="0.25">
      <c r="A1600" s="79" t="s">
        <v>42093</v>
      </c>
      <c r="B1600" s="79" t="s">
        <v>1661</v>
      </c>
      <c r="C1600" s="79" t="s">
        <v>59</v>
      </c>
      <c r="D1600" s="80" t="s">
        <v>50291</v>
      </c>
    </row>
    <row r="1601" spans="1:4" ht="13.5" x14ac:dyDescent="0.25">
      <c r="A1601" s="79" t="s">
        <v>42094</v>
      </c>
      <c r="B1601" s="79" t="s">
        <v>1662</v>
      </c>
      <c r="C1601" s="79" t="s">
        <v>59</v>
      </c>
      <c r="D1601" s="80" t="s">
        <v>50292</v>
      </c>
    </row>
    <row r="1602" spans="1:4" ht="13.5" x14ac:dyDescent="0.25">
      <c r="A1602" s="79" t="s">
        <v>42095</v>
      </c>
      <c r="B1602" s="79" t="s">
        <v>1663</v>
      </c>
      <c r="C1602" s="79" t="s">
        <v>59</v>
      </c>
      <c r="D1602" s="80" t="s">
        <v>31943</v>
      </c>
    </row>
    <row r="1603" spans="1:4" ht="13.5" x14ac:dyDescent="0.25">
      <c r="A1603" s="79" t="s">
        <v>42096</v>
      </c>
      <c r="B1603" s="79" t="s">
        <v>1664</v>
      </c>
      <c r="C1603" s="79" t="s">
        <v>59</v>
      </c>
      <c r="D1603" s="80" t="s">
        <v>50293</v>
      </c>
    </row>
    <row r="1604" spans="1:4" ht="13.5" x14ac:dyDescent="0.25">
      <c r="A1604" s="79" t="s">
        <v>42097</v>
      </c>
      <c r="B1604" s="79" t="s">
        <v>1665</v>
      </c>
      <c r="C1604" s="79" t="s">
        <v>59</v>
      </c>
      <c r="D1604" s="80" t="s">
        <v>50294</v>
      </c>
    </row>
    <row r="1605" spans="1:4" ht="13.5" x14ac:dyDescent="0.25">
      <c r="A1605" s="79" t="s">
        <v>42098</v>
      </c>
      <c r="B1605" s="79" t="s">
        <v>1666</v>
      </c>
      <c r="C1605" s="79" t="s">
        <v>59</v>
      </c>
      <c r="D1605" s="80" t="s">
        <v>33092</v>
      </c>
    </row>
    <row r="1606" spans="1:4" ht="13.5" x14ac:dyDescent="0.25">
      <c r="A1606" s="79" t="s">
        <v>42099</v>
      </c>
      <c r="B1606" s="79" t="s">
        <v>1667</v>
      </c>
      <c r="C1606" s="79" t="s">
        <v>59</v>
      </c>
      <c r="D1606" s="80" t="s">
        <v>50295</v>
      </c>
    </row>
    <row r="1607" spans="1:4" ht="13.5" x14ac:dyDescent="0.25">
      <c r="A1607" s="79" t="s">
        <v>42100</v>
      </c>
      <c r="B1607" s="79" t="s">
        <v>1668</v>
      </c>
      <c r="C1607" s="79" t="s">
        <v>59</v>
      </c>
      <c r="D1607" s="80" t="s">
        <v>31599</v>
      </c>
    </row>
    <row r="1608" spans="1:4" ht="13.5" x14ac:dyDescent="0.25">
      <c r="A1608" s="79" t="s">
        <v>42101</v>
      </c>
      <c r="B1608" s="79" t="s">
        <v>1669</v>
      </c>
      <c r="C1608" s="79" t="s">
        <v>59</v>
      </c>
      <c r="D1608" s="80" t="s">
        <v>50296</v>
      </c>
    </row>
    <row r="1609" spans="1:4" ht="13.5" x14ac:dyDescent="0.25">
      <c r="A1609" s="79" t="s">
        <v>42102</v>
      </c>
      <c r="B1609" s="79" t="s">
        <v>1670</v>
      </c>
      <c r="C1609" s="79" t="s">
        <v>59</v>
      </c>
      <c r="D1609" s="80" t="s">
        <v>50297</v>
      </c>
    </row>
    <row r="1610" spans="1:4" ht="13.5" x14ac:dyDescent="0.25">
      <c r="A1610" s="79" t="s">
        <v>42103</v>
      </c>
      <c r="B1610" s="79" t="s">
        <v>1671</v>
      </c>
      <c r="C1610" s="79" t="s">
        <v>59</v>
      </c>
      <c r="D1610" s="80" t="s">
        <v>36563</v>
      </c>
    </row>
    <row r="1611" spans="1:4" ht="13.5" x14ac:dyDescent="0.25">
      <c r="A1611" s="79" t="s">
        <v>42104</v>
      </c>
      <c r="B1611" s="79" t="s">
        <v>1673</v>
      </c>
      <c r="C1611" s="79" t="s">
        <v>59</v>
      </c>
      <c r="D1611" s="80" t="s">
        <v>50298</v>
      </c>
    </row>
    <row r="1612" spans="1:4" ht="13.5" x14ac:dyDescent="0.25">
      <c r="A1612" s="79" t="s">
        <v>42105</v>
      </c>
      <c r="B1612" s="79" t="s">
        <v>1674</v>
      </c>
      <c r="C1612" s="79" t="s">
        <v>59</v>
      </c>
      <c r="D1612" s="80" t="s">
        <v>50299</v>
      </c>
    </row>
    <row r="1613" spans="1:4" ht="13.5" x14ac:dyDescent="0.25">
      <c r="A1613" s="79" t="s">
        <v>42106</v>
      </c>
      <c r="B1613" s="79" t="s">
        <v>1675</v>
      </c>
      <c r="C1613" s="79" t="s">
        <v>59</v>
      </c>
      <c r="D1613" s="80" t="s">
        <v>50300</v>
      </c>
    </row>
    <row r="1614" spans="1:4" ht="13.5" x14ac:dyDescent="0.25">
      <c r="A1614" s="79" t="s">
        <v>42107</v>
      </c>
      <c r="B1614" s="79" t="s">
        <v>1676</v>
      </c>
      <c r="C1614" s="79" t="s">
        <v>59</v>
      </c>
      <c r="D1614" s="80" t="s">
        <v>50301</v>
      </c>
    </row>
    <row r="1615" spans="1:4" ht="13.5" x14ac:dyDescent="0.25">
      <c r="A1615" s="79" t="s">
        <v>42108</v>
      </c>
      <c r="B1615" s="79" t="s">
        <v>1677</v>
      </c>
      <c r="C1615" s="79" t="s">
        <v>59</v>
      </c>
      <c r="D1615" s="80" t="s">
        <v>50302</v>
      </c>
    </row>
    <row r="1616" spans="1:4" ht="13.5" x14ac:dyDescent="0.25">
      <c r="A1616" s="79" t="s">
        <v>42109</v>
      </c>
      <c r="B1616" s="79" t="s">
        <v>1678</v>
      </c>
      <c r="C1616" s="79" t="s">
        <v>59</v>
      </c>
      <c r="D1616" s="80" t="s">
        <v>50303</v>
      </c>
    </row>
    <row r="1617" spans="1:4" ht="13.5" x14ac:dyDescent="0.25">
      <c r="A1617" s="79" t="s">
        <v>42110</v>
      </c>
      <c r="B1617" s="79" t="s">
        <v>1679</v>
      </c>
      <c r="C1617" s="79" t="s">
        <v>59</v>
      </c>
      <c r="D1617" s="80" t="s">
        <v>50304</v>
      </c>
    </row>
    <row r="1618" spans="1:4" ht="13.5" x14ac:dyDescent="0.25">
      <c r="A1618" s="79" t="s">
        <v>42111</v>
      </c>
      <c r="B1618" s="79" t="s">
        <v>1680</v>
      </c>
      <c r="C1618" s="79" t="s">
        <v>59</v>
      </c>
      <c r="D1618" s="80" t="s">
        <v>5663</v>
      </c>
    </row>
    <row r="1619" spans="1:4" ht="13.5" x14ac:dyDescent="0.25">
      <c r="A1619" s="79" t="s">
        <v>42112</v>
      </c>
      <c r="B1619" s="79" t="s">
        <v>1682</v>
      </c>
      <c r="C1619" s="79" t="s">
        <v>59</v>
      </c>
      <c r="D1619" s="80" t="s">
        <v>37112</v>
      </c>
    </row>
    <row r="1620" spans="1:4" ht="13.5" x14ac:dyDescent="0.25">
      <c r="A1620" s="79" t="s">
        <v>42113</v>
      </c>
      <c r="B1620" s="79" t="s">
        <v>1683</v>
      </c>
      <c r="C1620" s="79" t="s">
        <v>59</v>
      </c>
      <c r="D1620" s="80" t="s">
        <v>50305</v>
      </c>
    </row>
    <row r="1621" spans="1:4" ht="13.5" x14ac:dyDescent="0.25">
      <c r="A1621" s="79" t="s">
        <v>42114</v>
      </c>
      <c r="B1621" s="79" t="s">
        <v>1684</v>
      </c>
      <c r="C1621" s="79" t="s">
        <v>86</v>
      </c>
      <c r="D1621" s="80" t="s">
        <v>3938</v>
      </c>
    </row>
    <row r="1622" spans="1:4" ht="13.5" x14ac:dyDescent="0.25">
      <c r="A1622" s="79" t="s">
        <v>42115</v>
      </c>
      <c r="B1622" s="79" t="s">
        <v>1686</v>
      </c>
      <c r="C1622" s="79" t="s">
        <v>86</v>
      </c>
      <c r="D1622" s="80" t="s">
        <v>4528</v>
      </c>
    </row>
    <row r="1623" spans="1:4" ht="13.5" x14ac:dyDescent="0.25">
      <c r="A1623" s="79" t="s">
        <v>42116</v>
      </c>
      <c r="B1623" s="79" t="s">
        <v>1687</v>
      </c>
      <c r="C1623" s="79" t="s">
        <v>86</v>
      </c>
      <c r="D1623" s="80" t="s">
        <v>39432</v>
      </c>
    </row>
    <row r="1624" spans="1:4" ht="13.5" x14ac:dyDescent="0.25">
      <c r="A1624" s="79" t="s">
        <v>42117</v>
      </c>
      <c r="B1624" s="79" t="s">
        <v>1688</v>
      </c>
      <c r="C1624" s="79" t="s">
        <v>284</v>
      </c>
      <c r="D1624" s="80" t="s">
        <v>359</v>
      </c>
    </row>
    <row r="1625" spans="1:4" ht="13.5" x14ac:dyDescent="0.25">
      <c r="A1625" s="79" t="s">
        <v>42118</v>
      </c>
      <c r="B1625" s="79" t="s">
        <v>1690</v>
      </c>
      <c r="C1625" s="79" t="s">
        <v>284</v>
      </c>
      <c r="D1625" s="80" t="s">
        <v>4919</v>
      </c>
    </row>
    <row r="1626" spans="1:4" ht="13.5" x14ac:dyDescent="0.25">
      <c r="A1626" s="79" t="s">
        <v>42119</v>
      </c>
      <c r="B1626" s="79" t="s">
        <v>1692</v>
      </c>
      <c r="C1626" s="79" t="s">
        <v>284</v>
      </c>
      <c r="D1626" s="80" t="s">
        <v>50306</v>
      </c>
    </row>
    <row r="1627" spans="1:4" ht="13.5" x14ac:dyDescent="0.25">
      <c r="A1627" s="79" t="s">
        <v>42120</v>
      </c>
      <c r="B1627" s="79" t="s">
        <v>1694</v>
      </c>
      <c r="C1627" s="79" t="s">
        <v>38</v>
      </c>
      <c r="D1627" s="80" t="s">
        <v>50307</v>
      </c>
    </row>
    <row r="1628" spans="1:4" ht="13.5" x14ac:dyDescent="0.25">
      <c r="A1628" s="79" t="s">
        <v>42121</v>
      </c>
      <c r="B1628" s="79" t="s">
        <v>1695</v>
      </c>
      <c r="C1628" s="79" t="s">
        <v>38</v>
      </c>
      <c r="D1628" s="80" t="s">
        <v>50308</v>
      </c>
    </row>
    <row r="1629" spans="1:4" ht="13.5" x14ac:dyDescent="0.25">
      <c r="A1629" s="79" t="s">
        <v>42122</v>
      </c>
      <c r="B1629" s="79" t="s">
        <v>1696</v>
      </c>
      <c r="C1629" s="79" t="s">
        <v>38</v>
      </c>
      <c r="D1629" s="80" t="s">
        <v>50309</v>
      </c>
    </row>
    <row r="1630" spans="1:4" ht="13.5" x14ac:dyDescent="0.25">
      <c r="A1630" s="79" t="s">
        <v>42123</v>
      </c>
      <c r="B1630" s="79" t="s">
        <v>1697</v>
      </c>
      <c r="C1630" s="79" t="s">
        <v>38</v>
      </c>
      <c r="D1630" s="80" t="s">
        <v>50310</v>
      </c>
    </row>
    <row r="1631" spans="1:4" ht="13.5" x14ac:dyDescent="0.25">
      <c r="A1631" s="79" t="s">
        <v>42124</v>
      </c>
      <c r="B1631" s="79" t="s">
        <v>1698</v>
      </c>
      <c r="C1631" s="79" t="s">
        <v>59</v>
      </c>
      <c r="D1631" s="80" t="s">
        <v>39108</v>
      </c>
    </row>
    <row r="1632" spans="1:4" ht="13.5" x14ac:dyDescent="0.25">
      <c r="A1632" s="79" t="s">
        <v>42125</v>
      </c>
      <c r="B1632" s="79" t="s">
        <v>29755</v>
      </c>
      <c r="C1632" s="79" t="s">
        <v>59</v>
      </c>
      <c r="D1632" s="80" t="s">
        <v>50311</v>
      </c>
    </row>
    <row r="1633" spans="1:4" ht="13.5" x14ac:dyDescent="0.25">
      <c r="A1633" s="79" t="s">
        <v>42126</v>
      </c>
      <c r="B1633" s="79" t="s">
        <v>1699</v>
      </c>
      <c r="C1633" s="79" t="s">
        <v>86</v>
      </c>
      <c r="D1633" s="80" t="s">
        <v>48686</v>
      </c>
    </row>
    <row r="1634" spans="1:4" ht="13.5" x14ac:dyDescent="0.25">
      <c r="A1634" s="79" t="s">
        <v>42127</v>
      </c>
      <c r="B1634" s="79" t="s">
        <v>1700</v>
      </c>
      <c r="C1634" s="79" t="s">
        <v>86</v>
      </c>
      <c r="D1634" s="80" t="s">
        <v>50312</v>
      </c>
    </row>
    <row r="1635" spans="1:4" ht="13.5" x14ac:dyDescent="0.25">
      <c r="A1635" s="79" t="s">
        <v>42128</v>
      </c>
      <c r="B1635" s="79" t="s">
        <v>1701</v>
      </c>
      <c r="C1635" s="79" t="s">
        <v>86</v>
      </c>
      <c r="D1635" s="80" t="s">
        <v>29747</v>
      </c>
    </row>
    <row r="1636" spans="1:4" ht="13.5" x14ac:dyDescent="0.25">
      <c r="A1636" s="79" t="s">
        <v>42129</v>
      </c>
      <c r="B1636" s="79" t="s">
        <v>1702</v>
      </c>
      <c r="C1636" s="79" t="s">
        <v>284</v>
      </c>
      <c r="D1636" s="80" t="s">
        <v>50313</v>
      </c>
    </row>
    <row r="1637" spans="1:4" ht="13.5" x14ac:dyDescent="0.25">
      <c r="A1637" s="79" t="s">
        <v>42130</v>
      </c>
      <c r="B1637" s="79" t="s">
        <v>32032</v>
      </c>
      <c r="C1637" s="79" t="s">
        <v>38</v>
      </c>
      <c r="D1637" s="80" t="s">
        <v>50314</v>
      </c>
    </row>
    <row r="1638" spans="1:4" ht="13.5" x14ac:dyDescent="0.25">
      <c r="A1638" s="79" t="s">
        <v>42131</v>
      </c>
      <c r="B1638" s="79" t="s">
        <v>32033</v>
      </c>
      <c r="C1638" s="79" t="s">
        <v>38</v>
      </c>
      <c r="D1638" s="80" t="s">
        <v>50315</v>
      </c>
    </row>
    <row r="1639" spans="1:4" ht="13.5" x14ac:dyDescent="0.25">
      <c r="A1639" s="79" t="s">
        <v>42132</v>
      </c>
      <c r="B1639" s="79" t="s">
        <v>32034</v>
      </c>
      <c r="C1639" s="79" t="s">
        <v>38</v>
      </c>
      <c r="D1639" s="80" t="s">
        <v>50316</v>
      </c>
    </row>
    <row r="1640" spans="1:4" ht="13.5" x14ac:dyDescent="0.25">
      <c r="A1640" s="79" t="s">
        <v>42133</v>
      </c>
      <c r="B1640" s="79" t="s">
        <v>32035</v>
      </c>
      <c r="C1640" s="79" t="s">
        <v>38</v>
      </c>
      <c r="D1640" s="80" t="s">
        <v>50317</v>
      </c>
    </row>
    <row r="1641" spans="1:4" ht="13.5" x14ac:dyDescent="0.25">
      <c r="A1641" s="79" t="s">
        <v>42134</v>
      </c>
      <c r="B1641" s="79" t="s">
        <v>32036</v>
      </c>
      <c r="C1641" s="79" t="s">
        <v>38</v>
      </c>
      <c r="D1641" s="80" t="s">
        <v>50318</v>
      </c>
    </row>
    <row r="1642" spans="1:4" ht="13.5" x14ac:dyDescent="0.25">
      <c r="A1642" s="79" t="s">
        <v>42135</v>
      </c>
      <c r="B1642" s="79" t="s">
        <v>32037</v>
      </c>
      <c r="C1642" s="79" t="s">
        <v>38</v>
      </c>
      <c r="D1642" s="80" t="s">
        <v>50319</v>
      </c>
    </row>
    <row r="1643" spans="1:4" ht="13.5" x14ac:dyDescent="0.25">
      <c r="A1643" s="79" t="s">
        <v>42136</v>
      </c>
      <c r="B1643" s="79" t="s">
        <v>32038</v>
      </c>
      <c r="C1643" s="79" t="s">
        <v>38</v>
      </c>
      <c r="D1643" s="80" t="s">
        <v>50320</v>
      </c>
    </row>
    <row r="1644" spans="1:4" ht="13.5" x14ac:dyDescent="0.25">
      <c r="A1644" s="79" t="s">
        <v>42137</v>
      </c>
      <c r="B1644" s="79" t="s">
        <v>32039</v>
      </c>
      <c r="C1644" s="79" t="s">
        <v>38</v>
      </c>
      <c r="D1644" s="80" t="s">
        <v>50321</v>
      </c>
    </row>
    <row r="1645" spans="1:4" ht="13.5" x14ac:dyDescent="0.25">
      <c r="A1645" s="79" t="s">
        <v>42138</v>
      </c>
      <c r="B1645" s="79" t="s">
        <v>32040</v>
      </c>
      <c r="C1645" s="79" t="s">
        <v>38</v>
      </c>
      <c r="D1645" s="80" t="s">
        <v>50322</v>
      </c>
    </row>
    <row r="1646" spans="1:4" ht="13.5" x14ac:dyDescent="0.25">
      <c r="A1646" s="79" t="s">
        <v>42139</v>
      </c>
      <c r="B1646" s="79" t="s">
        <v>32041</v>
      </c>
      <c r="C1646" s="79" t="s">
        <v>38</v>
      </c>
      <c r="D1646" s="80" t="s">
        <v>50323</v>
      </c>
    </row>
    <row r="1647" spans="1:4" ht="13.5" x14ac:dyDescent="0.25">
      <c r="A1647" s="79" t="s">
        <v>42140</v>
      </c>
      <c r="B1647" s="79" t="s">
        <v>32042</v>
      </c>
      <c r="C1647" s="79" t="s">
        <v>38</v>
      </c>
      <c r="D1647" s="80" t="s">
        <v>50324</v>
      </c>
    </row>
    <row r="1648" spans="1:4" ht="13.5" x14ac:dyDescent="0.25">
      <c r="A1648" s="79" t="s">
        <v>42141</v>
      </c>
      <c r="B1648" s="79" t="s">
        <v>32043</v>
      </c>
      <c r="C1648" s="79" t="s">
        <v>38</v>
      </c>
      <c r="D1648" s="80" t="s">
        <v>50325</v>
      </c>
    </row>
    <row r="1649" spans="1:4" ht="13.5" x14ac:dyDescent="0.25">
      <c r="A1649" s="79" t="s">
        <v>42142</v>
      </c>
      <c r="B1649" s="79" t="s">
        <v>32044</v>
      </c>
      <c r="C1649" s="79" t="s">
        <v>284</v>
      </c>
      <c r="D1649" s="80" t="s">
        <v>50326</v>
      </c>
    </row>
    <row r="1650" spans="1:4" ht="13.5" x14ac:dyDescent="0.25">
      <c r="A1650" s="79" t="s">
        <v>42143</v>
      </c>
      <c r="B1650" s="79" t="s">
        <v>32045</v>
      </c>
      <c r="C1650" s="79" t="s">
        <v>284</v>
      </c>
      <c r="D1650" s="80" t="s">
        <v>50327</v>
      </c>
    </row>
    <row r="1651" spans="1:4" ht="13.5" x14ac:dyDescent="0.25">
      <c r="A1651" s="79" t="s">
        <v>42144</v>
      </c>
      <c r="B1651" s="79" t="s">
        <v>32046</v>
      </c>
      <c r="C1651" s="79" t="s">
        <v>284</v>
      </c>
      <c r="D1651" s="80" t="s">
        <v>50328</v>
      </c>
    </row>
    <row r="1652" spans="1:4" ht="13.5" x14ac:dyDescent="0.25">
      <c r="A1652" s="79" t="s">
        <v>42145</v>
      </c>
      <c r="B1652" s="79" t="s">
        <v>32047</v>
      </c>
      <c r="C1652" s="79" t="s">
        <v>38</v>
      </c>
      <c r="D1652" s="80" t="s">
        <v>50329</v>
      </c>
    </row>
    <row r="1653" spans="1:4" ht="13.5" x14ac:dyDescent="0.25">
      <c r="A1653" s="79" t="s">
        <v>42146</v>
      </c>
      <c r="B1653" s="79" t="s">
        <v>36835</v>
      </c>
      <c r="C1653" s="79" t="s">
        <v>284</v>
      </c>
      <c r="D1653" s="80" t="s">
        <v>36856</v>
      </c>
    </row>
    <row r="1654" spans="1:4" ht="13.5" x14ac:dyDescent="0.25">
      <c r="A1654" s="79" t="s">
        <v>42147</v>
      </c>
      <c r="B1654" s="79" t="s">
        <v>36837</v>
      </c>
      <c r="C1654" s="79" t="s">
        <v>284</v>
      </c>
      <c r="D1654" s="80" t="s">
        <v>49908</v>
      </c>
    </row>
    <row r="1655" spans="1:4" ht="13.5" x14ac:dyDescent="0.25">
      <c r="A1655" s="79" t="s">
        <v>42148</v>
      </c>
      <c r="B1655" s="79" t="s">
        <v>36839</v>
      </c>
      <c r="C1655" s="79" t="s">
        <v>284</v>
      </c>
      <c r="D1655" s="80" t="s">
        <v>50330</v>
      </c>
    </row>
    <row r="1656" spans="1:4" ht="13.5" x14ac:dyDescent="0.25">
      <c r="A1656" s="79" t="s">
        <v>42149</v>
      </c>
      <c r="B1656" s="79" t="s">
        <v>36841</v>
      </c>
      <c r="C1656" s="79" t="s">
        <v>284</v>
      </c>
      <c r="D1656" s="80" t="s">
        <v>50331</v>
      </c>
    </row>
    <row r="1657" spans="1:4" ht="13.5" x14ac:dyDescent="0.25">
      <c r="A1657" s="79" t="s">
        <v>42150</v>
      </c>
      <c r="B1657" s="79" t="s">
        <v>36843</v>
      </c>
      <c r="C1657" s="79" t="s">
        <v>284</v>
      </c>
      <c r="D1657" s="80" t="s">
        <v>50332</v>
      </c>
    </row>
    <row r="1658" spans="1:4" ht="13.5" x14ac:dyDescent="0.25">
      <c r="A1658" s="79" t="s">
        <v>42151</v>
      </c>
      <c r="B1658" s="79" t="s">
        <v>36845</v>
      </c>
      <c r="C1658" s="79" t="s">
        <v>284</v>
      </c>
      <c r="D1658" s="80" t="s">
        <v>50333</v>
      </c>
    </row>
    <row r="1659" spans="1:4" ht="13.5" x14ac:dyDescent="0.25">
      <c r="A1659" s="79" t="s">
        <v>42152</v>
      </c>
      <c r="B1659" s="79" t="s">
        <v>36847</v>
      </c>
      <c r="C1659" s="79" t="s">
        <v>284</v>
      </c>
      <c r="D1659" s="80" t="s">
        <v>50334</v>
      </c>
    </row>
    <row r="1660" spans="1:4" ht="13.5" x14ac:dyDescent="0.25">
      <c r="A1660" s="79" t="s">
        <v>42153</v>
      </c>
      <c r="B1660" s="79" t="s">
        <v>36849</v>
      </c>
      <c r="C1660" s="79" t="s">
        <v>284</v>
      </c>
      <c r="D1660" s="80" t="s">
        <v>50335</v>
      </c>
    </row>
    <row r="1661" spans="1:4" ht="13.5" x14ac:dyDescent="0.25">
      <c r="A1661" s="79" t="s">
        <v>42154</v>
      </c>
      <c r="B1661" s="79" t="s">
        <v>36851</v>
      </c>
      <c r="C1661" s="79" t="s">
        <v>284</v>
      </c>
      <c r="D1661" s="80" t="s">
        <v>50336</v>
      </c>
    </row>
    <row r="1662" spans="1:4" ht="13.5" x14ac:dyDescent="0.25">
      <c r="A1662" s="79" t="s">
        <v>42155</v>
      </c>
      <c r="B1662" s="79" t="s">
        <v>36853</v>
      </c>
      <c r="C1662" s="79" t="s">
        <v>284</v>
      </c>
      <c r="D1662" s="80" t="s">
        <v>30532</v>
      </c>
    </row>
    <row r="1663" spans="1:4" ht="13.5" x14ac:dyDescent="0.25">
      <c r="A1663" s="79" t="s">
        <v>42156</v>
      </c>
      <c r="B1663" s="79" t="s">
        <v>36855</v>
      </c>
      <c r="C1663" s="79" t="s">
        <v>284</v>
      </c>
      <c r="D1663" s="80" t="s">
        <v>50337</v>
      </c>
    </row>
    <row r="1664" spans="1:4" ht="13.5" x14ac:dyDescent="0.25">
      <c r="A1664" s="79" t="s">
        <v>42157</v>
      </c>
      <c r="B1664" s="79" t="s">
        <v>36857</v>
      </c>
      <c r="C1664" s="79" t="s">
        <v>284</v>
      </c>
      <c r="D1664" s="80" t="s">
        <v>50338</v>
      </c>
    </row>
    <row r="1665" spans="1:4" ht="13.5" x14ac:dyDescent="0.25">
      <c r="A1665" s="79" t="s">
        <v>42158</v>
      </c>
      <c r="B1665" s="79" t="s">
        <v>36859</v>
      </c>
      <c r="C1665" s="79" t="s">
        <v>284</v>
      </c>
      <c r="D1665" s="80" t="s">
        <v>50339</v>
      </c>
    </row>
    <row r="1666" spans="1:4" ht="13.5" x14ac:dyDescent="0.25">
      <c r="A1666" s="79" t="s">
        <v>42159</v>
      </c>
      <c r="B1666" s="79" t="s">
        <v>36861</v>
      </c>
      <c r="C1666" s="79" t="s">
        <v>284</v>
      </c>
      <c r="D1666" s="80" t="s">
        <v>50340</v>
      </c>
    </row>
    <row r="1667" spans="1:4" ht="13.5" x14ac:dyDescent="0.25">
      <c r="A1667" s="79" t="s">
        <v>42160</v>
      </c>
      <c r="B1667" s="79" t="s">
        <v>36863</v>
      </c>
      <c r="C1667" s="79" t="s">
        <v>284</v>
      </c>
      <c r="D1667" s="80" t="s">
        <v>50341</v>
      </c>
    </row>
    <row r="1668" spans="1:4" ht="13.5" x14ac:dyDescent="0.25">
      <c r="A1668" s="79" t="s">
        <v>42161</v>
      </c>
      <c r="B1668" s="79" t="s">
        <v>36865</v>
      </c>
      <c r="C1668" s="79" t="s">
        <v>284</v>
      </c>
      <c r="D1668" s="80" t="s">
        <v>50342</v>
      </c>
    </row>
    <row r="1669" spans="1:4" ht="13.5" x14ac:dyDescent="0.25">
      <c r="A1669" s="79" t="s">
        <v>42162</v>
      </c>
      <c r="B1669" s="79" t="s">
        <v>36867</v>
      </c>
      <c r="C1669" s="79" t="s">
        <v>284</v>
      </c>
      <c r="D1669" s="80" t="s">
        <v>50343</v>
      </c>
    </row>
    <row r="1670" spans="1:4" ht="13.5" x14ac:dyDescent="0.25">
      <c r="A1670" s="79" t="s">
        <v>42163</v>
      </c>
      <c r="B1670" s="79" t="s">
        <v>36869</v>
      </c>
      <c r="C1670" s="79" t="s">
        <v>284</v>
      </c>
      <c r="D1670" s="80" t="s">
        <v>50344</v>
      </c>
    </row>
    <row r="1671" spans="1:4" ht="13.5" x14ac:dyDescent="0.25">
      <c r="A1671" s="79" t="s">
        <v>42164</v>
      </c>
      <c r="B1671" s="79" t="s">
        <v>36871</v>
      </c>
      <c r="C1671" s="79" t="s">
        <v>284</v>
      </c>
      <c r="D1671" s="80" t="s">
        <v>50345</v>
      </c>
    </row>
    <row r="1672" spans="1:4" ht="13.5" x14ac:dyDescent="0.25">
      <c r="A1672" s="79" t="s">
        <v>42165</v>
      </c>
      <c r="B1672" s="79" t="s">
        <v>36873</v>
      </c>
      <c r="C1672" s="79" t="s">
        <v>284</v>
      </c>
      <c r="D1672" s="80" t="s">
        <v>50346</v>
      </c>
    </row>
    <row r="1673" spans="1:4" ht="13.5" x14ac:dyDescent="0.25">
      <c r="A1673" s="79" t="s">
        <v>42166</v>
      </c>
      <c r="B1673" s="79" t="s">
        <v>36875</v>
      </c>
      <c r="C1673" s="79" t="s">
        <v>284</v>
      </c>
      <c r="D1673" s="80" t="s">
        <v>50347</v>
      </c>
    </row>
    <row r="1674" spans="1:4" ht="13.5" x14ac:dyDescent="0.25">
      <c r="A1674" s="79" t="s">
        <v>42167</v>
      </c>
      <c r="B1674" s="79" t="s">
        <v>36877</v>
      </c>
      <c r="C1674" s="79" t="s">
        <v>284</v>
      </c>
      <c r="D1674" s="80" t="s">
        <v>50348</v>
      </c>
    </row>
    <row r="1675" spans="1:4" ht="13.5" x14ac:dyDescent="0.25">
      <c r="A1675" s="79" t="s">
        <v>42168</v>
      </c>
      <c r="B1675" s="79" t="s">
        <v>36879</v>
      </c>
      <c r="C1675" s="79" t="s">
        <v>284</v>
      </c>
      <c r="D1675" s="80" t="s">
        <v>50349</v>
      </c>
    </row>
    <row r="1676" spans="1:4" ht="13.5" x14ac:dyDescent="0.25">
      <c r="A1676" s="79" t="s">
        <v>42169</v>
      </c>
      <c r="B1676" s="79" t="s">
        <v>36881</v>
      </c>
      <c r="C1676" s="79" t="s">
        <v>284</v>
      </c>
      <c r="D1676" s="80" t="s">
        <v>50350</v>
      </c>
    </row>
    <row r="1677" spans="1:4" ht="13.5" x14ac:dyDescent="0.25">
      <c r="A1677" s="79" t="s">
        <v>42170</v>
      </c>
      <c r="B1677" s="79" t="s">
        <v>36883</v>
      </c>
      <c r="C1677" s="79" t="s">
        <v>284</v>
      </c>
      <c r="D1677" s="80" t="s">
        <v>50351</v>
      </c>
    </row>
    <row r="1678" spans="1:4" ht="13.5" x14ac:dyDescent="0.25">
      <c r="A1678" s="79" t="s">
        <v>42171</v>
      </c>
      <c r="B1678" s="79" t="s">
        <v>36885</v>
      </c>
      <c r="C1678" s="79" t="s">
        <v>284</v>
      </c>
      <c r="D1678" s="80" t="s">
        <v>37825</v>
      </c>
    </row>
    <row r="1679" spans="1:4" ht="13.5" x14ac:dyDescent="0.25">
      <c r="A1679" s="79" t="s">
        <v>42172</v>
      </c>
      <c r="B1679" s="79" t="s">
        <v>36887</v>
      </c>
      <c r="C1679" s="79" t="s">
        <v>284</v>
      </c>
      <c r="D1679" s="80" t="s">
        <v>49826</v>
      </c>
    </row>
    <row r="1680" spans="1:4" ht="13.5" x14ac:dyDescent="0.25">
      <c r="A1680" s="79" t="s">
        <v>42173</v>
      </c>
      <c r="B1680" s="79" t="s">
        <v>36889</v>
      </c>
      <c r="C1680" s="79" t="s">
        <v>284</v>
      </c>
      <c r="D1680" s="80" t="s">
        <v>37348</v>
      </c>
    </row>
    <row r="1681" spans="1:4" ht="13.5" x14ac:dyDescent="0.25">
      <c r="A1681" s="79" t="s">
        <v>42174</v>
      </c>
      <c r="B1681" s="79" t="s">
        <v>36891</v>
      </c>
      <c r="C1681" s="79" t="s">
        <v>284</v>
      </c>
      <c r="D1681" s="80" t="s">
        <v>50352</v>
      </c>
    </row>
    <row r="1682" spans="1:4" ht="13.5" x14ac:dyDescent="0.25">
      <c r="A1682" s="79" t="s">
        <v>42175</v>
      </c>
      <c r="B1682" s="79" t="s">
        <v>36893</v>
      </c>
      <c r="C1682" s="79" t="s">
        <v>284</v>
      </c>
      <c r="D1682" s="80" t="s">
        <v>50353</v>
      </c>
    </row>
    <row r="1683" spans="1:4" ht="13.5" x14ac:dyDescent="0.25">
      <c r="A1683" s="79" t="s">
        <v>42176</v>
      </c>
      <c r="B1683" s="79" t="s">
        <v>36894</v>
      </c>
      <c r="C1683" s="79" t="s">
        <v>284</v>
      </c>
      <c r="D1683" s="80" t="s">
        <v>50354</v>
      </c>
    </row>
    <row r="1684" spans="1:4" ht="13.5" x14ac:dyDescent="0.25">
      <c r="A1684" s="79" t="s">
        <v>42177</v>
      </c>
      <c r="B1684" s="79" t="s">
        <v>36896</v>
      </c>
      <c r="C1684" s="79" t="s">
        <v>284</v>
      </c>
      <c r="D1684" s="80" t="s">
        <v>50355</v>
      </c>
    </row>
    <row r="1685" spans="1:4" ht="13.5" x14ac:dyDescent="0.25">
      <c r="A1685" s="79" t="s">
        <v>42178</v>
      </c>
      <c r="B1685" s="79" t="s">
        <v>36898</v>
      </c>
      <c r="C1685" s="79" t="s">
        <v>59</v>
      </c>
      <c r="D1685" s="80" t="s">
        <v>50356</v>
      </c>
    </row>
    <row r="1686" spans="1:4" ht="13.5" x14ac:dyDescent="0.25">
      <c r="A1686" s="79" t="s">
        <v>42179</v>
      </c>
      <c r="B1686" s="79" t="s">
        <v>36900</v>
      </c>
      <c r="C1686" s="79" t="s">
        <v>59</v>
      </c>
      <c r="D1686" s="80" t="s">
        <v>33677</v>
      </c>
    </row>
    <row r="1687" spans="1:4" ht="13.5" x14ac:dyDescent="0.25">
      <c r="A1687" s="79" t="s">
        <v>42180</v>
      </c>
      <c r="B1687" s="79" t="s">
        <v>36902</v>
      </c>
      <c r="C1687" s="79" t="s">
        <v>59</v>
      </c>
      <c r="D1687" s="80" t="s">
        <v>50357</v>
      </c>
    </row>
    <row r="1688" spans="1:4" ht="13.5" x14ac:dyDescent="0.25">
      <c r="A1688" s="79" t="s">
        <v>42181</v>
      </c>
      <c r="B1688" s="79" t="s">
        <v>36904</v>
      </c>
      <c r="C1688" s="79" t="s">
        <v>59</v>
      </c>
      <c r="D1688" s="80" t="s">
        <v>50358</v>
      </c>
    </row>
    <row r="1689" spans="1:4" ht="13.5" x14ac:dyDescent="0.25">
      <c r="A1689" s="79" t="s">
        <v>42182</v>
      </c>
      <c r="B1689" s="79" t="s">
        <v>36906</v>
      </c>
      <c r="C1689" s="79" t="s">
        <v>59</v>
      </c>
      <c r="D1689" s="80" t="s">
        <v>50359</v>
      </c>
    </row>
    <row r="1690" spans="1:4" ht="13.5" x14ac:dyDescent="0.25">
      <c r="A1690" s="79" t="s">
        <v>42183</v>
      </c>
      <c r="B1690" s="79" t="s">
        <v>36908</v>
      </c>
      <c r="C1690" s="79" t="s">
        <v>59</v>
      </c>
      <c r="D1690" s="80" t="s">
        <v>50360</v>
      </c>
    </row>
    <row r="1691" spans="1:4" ht="13.5" x14ac:dyDescent="0.25">
      <c r="A1691" s="79" t="s">
        <v>42184</v>
      </c>
      <c r="B1691" s="79" t="s">
        <v>1704</v>
      </c>
      <c r="C1691" s="79" t="s">
        <v>86</v>
      </c>
      <c r="D1691" s="80" t="s">
        <v>30784</v>
      </c>
    </row>
    <row r="1692" spans="1:4" ht="13.5" x14ac:dyDescent="0.25">
      <c r="A1692" s="79" t="s">
        <v>42185</v>
      </c>
      <c r="B1692" s="79" t="s">
        <v>1705</v>
      </c>
      <c r="C1692" s="79" t="s">
        <v>284</v>
      </c>
      <c r="D1692" s="80" t="s">
        <v>50361</v>
      </c>
    </row>
    <row r="1693" spans="1:4" ht="13.5" x14ac:dyDescent="0.25">
      <c r="A1693" s="79" t="s">
        <v>42186</v>
      </c>
      <c r="B1693" s="79" t="s">
        <v>1706</v>
      </c>
      <c r="C1693" s="79" t="s">
        <v>284</v>
      </c>
      <c r="D1693" s="80" t="s">
        <v>50362</v>
      </c>
    </row>
    <row r="1694" spans="1:4" ht="13.5" x14ac:dyDescent="0.25">
      <c r="A1694" s="79" t="s">
        <v>42187</v>
      </c>
      <c r="B1694" s="79" t="s">
        <v>1707</v>
      </c>
      <c r="C1694" s="79" t="s">
        <v>284</v>
      </c>
      <c r="D1694" s="80" t="s">
        <v>50363</v>
      </c>
    </row>
    <row r="1695" spans="1:4" ht="13.5" x14ac:dyDescent="0.25">
      <c r="A1695" s="79" t="s">
        <v>42188</v>
      </c>
      <c r="B1695" s="79" t="s">
        <v>1708</v>
      </c>
      <c r="C1695" s="79" t="s">
        <v>284</v>
      </c>
      <c r="D1695" s="80" t="s">
        <v>50364</v>
      </c>
    </row>
    <row r="1696" spans="1:4" ht="13.5" x14ac:dyDescent="0.25">
      <c r="A1696" s="79" t="s">
        <v>42189</v>
      </c>
      <c r="B1696" s="79" t="s">
        <v>1709</v>
      </c>
      <c r="C1696" s="79" t="s">
        <v>284</v>
      </c>
      <c r="D1696" s="80" t="s">
        <v>48426</v>
      </c>
    </row>
    <row r="1697" spans="1:4" ht="13.5" x14ac:dyDescent="0.25">
      <c r="A1697" s="79" t="s">
        <v>42190</v>
      </c>
      <c r="B1697" s="79" t="s">
        <v>1710</v>
      </c>
      <c r="C1697" s="79" t="s">
        <v>1636</v>
      </c>
      <c r="D1697" s="80" t="s">
        <v>12101</v>
      </c>
    </row>
    <row r="1698" spans="1:4" ht="13.5" x14ac:dyDescent="0.25">
      <c r="A1698" s="79" t="s">
        <v>42191</v>
      </c>
      <c r="B1698" s="79" t="s">
        <v>1712</v>
      </c>
      <c r="C1698" s="79" t="s">
        <v>1636</v>
      </c>
      <c r="D1698" s="80" t="s">
        <v>1963</v>
      </c>
    </row>
    <row r="1699" spans="1:4" ht="13.5" x14ac:dyDescent="0.25">
      <c r="A1699" s="79" t="s">
        <v>42192</v>
      </c>
      <c r="B1699" s="79" t="s">
        <v>1713</v>
      </c>
      <c r="C1699" s="79" t="s">
        <v>1636</v>
      </c>
      <c r="D1699" s="80" t="s">
        <v>4005</v>
      </c>
    </row>
    <row r="1700" spans="1:4" ht="13.5" x14ac:dyDescent="0.25">
      <c r="A1700" s="79" t="s">
        <v>42193</v>
      </c>
      <c r="B1700" s="79" t="s">
        <v>1715</v>
      </c>
      <c r="C1700" s="79" t="s">
        <v>1636</v>
      </c>
      <c r="D1700" s="80" t="s">
        <v>30743</v>
      </c>
    </row>
    <row r="1701" spans="1:4" ht="13.5" x14ac:dyDescent="0.25">
      <c r="A1701" s="79" t="s">
        <v>42194</v>
      </c>
      <c r="B1701" s="79" t="s">
        <v>1717</v>
      </c>
      <c r="C1701" s="79" t="s">
        <v>1636</v>
      </c>
      <c r="D1701" s="80" t="s">
        <v>8039</v>
      </c>
    </row>
    <row r="1702" spans="1:4" ht="13.5" x14ac:dyDescent="0.25">
      <c r="A1702" s="79" t="s">
        <v>42195</v>
      </c>
      <c r="B1702" s="79" t="s">
        <v>1718</v>
      </c>
      <c r="C1702" s="79" t="s">
        <v>1636</v>
      </c>
      <c r="D1702" s="80" t="s">
        <v>2649</v>
      </c>
    </row>
    <row r="1703" spans="1:4" ht="13.5" x14ac:dyDescent="0.25">
      <c r="A1703" s="79" t="s">
        <v>42196</v>
      </c>
      <c r="B1703" s="79" t="s">
        <v>1720</v>
      </c>
      <c r="C1703" s="79" t="s">
        <v>1636</v>
      </c>
      <c r="D1703" s="80" t="s">
        <v>2910</v>
      </c>
    </row>
    <row r="1704" spans="1:4" ht="13.5" x14ac:dyDescent="0.25">
      <c r="A1704" s="79" t="s">
        <v>42197</v>
      </c>
      <c r="B1704" s="79" t="s">
        <v>30773</v>
      </c>
      <c r="C1704" s="79" t="s">
        <v>38</v>
      </c>
      <c r="D1704" s="80" t="s">
        <v>50365</v>
      </c>
    </row>
    <row r="1705" spans="1:4" ht="13.5" x14ac:dyDescent="0.25">
      <c r="A1705" s="79" t="s">
        <v>42198</v>
      </c>
      <c r="B1705" s="79" t="s">
        <v>1721</v>
      </c>
      <c r="C1705" s="79" t="s">
        <v>59</v>
      </c>
      <c r="D1705" s="80" t="s">
        <v>50366</v>
      </c>
    </row>
    <row r="1706" spans="1:4" ht="13.5" x14ac:dyDescent="0.25">
      <c r="A1706" s="79" t="s">
        <v>42199</v>
      </c>
      <c r="B1706" s="79" t="s">
        <v>1722</v>
      </c>
      <c r="C1706" s="79" t="s">
        <v>59</v>
      </c>
      <c r="D1706" s="80" t="s">
        <v>32113</v>
      </c>
    </row>
    <row r="1707" spans="1:4" ht="13.5" x14ac:dyDescent="0.25">
      <c r="A1707" s="79" t="s">
        <v>42200</v>
      </c>
      <c r="B1707" s="79" t="s">
        <v>1723</v>
      </c>
      <c r="C1707" s="79" t="s">
        <v>59</v>
      </c>
      <c r="D1707" s="80" t="s">
        <v>50367</v>
      </c>
    </row>
    <row r="1708" spans="1:4" ht="13.5" x14ac:dyDescent="0.25">
      <c r="A1708" s="79" t="s">
        <v>42201</v>
      </c>
      <c r="B1708" s="79" t="s">
        <v>1724</v>
      </c>
      <c r="C1708" s="79" t="s">
        <v>59</v>
      </c>
      <c r="D1708" s="80" t="s">
        <v>50368</v>
      </c>
    </row>
    <row r="1709" spans="1:4" ht="13.5" x14ac:dyDescent="0.25">
      <c r="A1709" s="79" t="s">
        <v>42202</v>
      </c>
      <c r="B1709" s="79" t="s">
        <v>1725</v>
      </c>
      <c r="C1709" s="79" t="s">
        <v>59</v>
      </c>
      <c r="D1709" s="80" t="s">
        <v>50369</v>
      </c>
    </row>
    <row r="1710" spans="1:4" ht="13.5" x14ac:dyDescent="0.25">
      <c r="A1710" s="79" t="s">
        <v>42203</v>
      </c>
      <c r="B1710" s="79" t="s">
        <v>1726</v>
      </c>
      <c r="C1710" s="79" t="s">
        <v>59</v>
      </c>
      <c r="D1710" s="80" t="s">
        <v>50370</v>
      </c>
    </row>
    <row r="1711" spans="1:4" ht="13.5" x14ac:dyDescent="0.25">
      <c r="A1711" s="79" t="s">
        <v>42204</v>
      </c>
      <c r="B1711" s="79" t="s">
        <v>1727</v>
      </c>
      <c r="C1711" s="79" t="s">
        <v>59</v>
      </c>
      <c r="D1711" s="80" t="s">
        <v>50371</v>
      </c>
    </row>
    <row r="1712" spans="1:4" ht="13.5" x14ac:dyDescent="0.25">
      <c r="A1712" s="79" t="s">
        <v>42205</v>
      </c>
      <c r="B1712" s="79" t="s">
        <v>1728</v>
      </c>
      <c r="C1712" s="79" t="s">
        <v>59</v>
      </c>
      <c r="D1712" s="80" t="s">
        <v>38977</v>
      </c>
    </row>
    <row r="1713" spans="1:4" ht="13.5" x14ac:dyDescent="0.25">
      <c r="A1713" s="79" t="s">
        <v>42206</v>
      </c>
      <c r="B1713" s="79" t="s">
        <v>1729</v>
      </c>
      <c r="C1713" s="79" t="s">
        <v>59</v>
      </c>
      <c r="D1713" s="80" t="s">
        <v>50372</v>
      </c>
    </row>
    <row r="1714" spans="1:4" ht="13.5" x14ac:dyDescent="0.25">
      <c r="A1714" s="79" t="s">
        <v>42207</v>
      </c>
      <c r="B1714" s="79" t="s">
        <v>1730</v>
      </c>
      <c r="C1714" s="79" t="s">
        <v>59</v>
      </c>
      <c r="D1714" s="80" t="s">
        <v>40012</v>
      </c>
    </row>
    <row r="1715" spans="1:4" ht="13.5" x14ac:dyDescent="0.25">
      <c r="A1715" s="79" t="s">
        <v>42208</v>
      </c>
      <c r="B1715" s="79" t="s">
        <v>1731</v>
      </c>
      <c r="C1715" s="79" t="s">
        <v>59</v>
      </c>
      <c r="D1715" s="80" t="s">
        <v>50373</v>
      </c>
    </row>
    <row r="1716" spans="1:4" ht="13.5" x14ac:dyDescent="0.25">
      <c r="A1716" s="79" t="s">
        <v>42209</v>
      </c>
      <c r="B1716" s="79" t="s">
        <v>1732</v>
      </c>
      <c r="C1716" s="79" t="s">
        <v>59</v>
      </c>
      <c r="D1716" s="80" t="s">
        <v>50374</v>
      </c>
    </row>
    <row r="1717" spans="1:4" ht="13.5" x14ac:dyDescent="0.25">
      <c r="A1717" s="79" t="s">
        <v>42210</v>
      </c>
      <c r="B1717" s="79" t="s">
        <v>1733</v>
      </c>
      <c r="C1717" s="79" t="s">
        <v>59</v>
      </c>
      <c r="D1717" s="80" t="s">
        <v>38051</v>
      </c>
    </row>
    <row r="1718" spans="1:4" ht="13.5" x14ac:dyDescent="0.25">
      <c r="A1718" s="79" t="s">
        <v>42211</v>
      </c>
      <c r="B1718" s="79" t="s">
        <v>1734</v>
      </c>
      <c r="C1718" s="79" t="s">
        <v>59</v>
      </c>
      <c r="D1718" s="80" t="s">
        <v>10640</v>
      </c>
    </row>
    <row r="1719" spans="1:4" ht="13.5" x14ac:dyDescent="0.25">
      <c r="A1719" s="79" t="s">
        <v>42212</v>
      </c>
      <c r="B1719" s="79" t="s">
        <v>1735</v>
      </c>
      <c r="C1719" s="79" t="s">
        <v>59</v>
      </c>
      <c r="D1719" s="80" t="s">
        <v>50375</v>
      </c>
    </row>
    <row r="1720" spans="1:4" ht="13.5" x14ac:dyDescent="0.25">
      <c r="A1720" s="79" t="s">
        <v>42213</v>
      </c>
      <c r="B1720" s="79" t="s">
        <v>1737</v>
      </c>
      <c r="C1720" s="79" t="s">
        <v>86</v>
      </c>
      <c r="D1720" s="80" t="s">
        <v>39228</v>
      </c>
    </row>
    <row r="1721" spans="1:4" ht="13.5" x14ac:dyDescent="0.25">
      <c r="A1721" s="79" t="s">
        <v>42214</v>
      </c>
      <c r="B1721" s="79" t="s">
        <v>1738</v>
      </c>
      <c r="C1721" s="79" t="s">
        <v>86</v>
      </c>
      <c r="D1721" s="80" t="s">
        <v>50376</v>
      </c>
    </row>
    <row r="1722" spans="1:4" ht="13.5" x14ac:dyDescent="0.25">
      <c r="A1722" s="79" t="s">
        <v>42215</v>
      </c>
      <c r="B1722" s="79" t="s">
        <v>1739</v>
      </c>
      <c r="C1722" s="79" t="s">
        <v>86</v>
      </c>
      <c r="D1722" s="80" t="s">
        <v>50377</v>
      </c>
    </row>
    <row r="1723" spans="1:4" ht="13.5" x14ac:dyDescent="0.25">
      <c r="A1723" s="79" t="s">
        <v>42216</v>
      </c>
      <c r="B1723" s="79" t="s">
        <v>1740</v>
      </c>
      <c r="C1723" s="79" t="s">
        <v>59</v>
      </c>
      <c r="D1723" s="80" t="s">
        <v>31975</v>
      </c>
    </row>
    <row r="1724" spans="1:4" ht="13.5" x14ac:dyDescent="0.25">
      <c r="A1724" s="79" t="s">
        <v>42217</v>
      </c>
      <c r="B1724" s="79" t="s">
        <v>1741</v>
      </c>
      <c r="C1724" s="79" t="s">
        <v>59</v>
      </c>
      <c r="D1724" s="80" t="s">
        <v>50378</v>
      </c>
    </row>
    <row r="1725" spans="1:4" ht="13.5" x14ac:dyDescent="0.25">
      <c r="A1725" s="79" t="s">
        <v>42218</v>
      </c>
      <c r="B1725" s="79" t="s">
        <v>1742</v>
      </c>
      <c r="C1725" s="79" t="s">
        <v>59</v>
      </c>
      <c r="D1725" s="80" t="s">
        <v>50379</v>
      </c>
    </row>
    <row r="1726" spans="1:4" ht="13.5" x14ac:dyDescent="0.25">
      <c r="A1726" s="79" t="s">
        <v>42219</v>
      </c>
      <c r="B1726" s="79" t="s">
        <v>1743</v>
      </c>
      <c r="C1726" s="79" t="s">
        <v>59</v>
      </c>
      <c r="D1726" s="80" t="s">
        <v>32951</v>
      </c>
    </row>
    <row r="1727" spans="1:4" ht="13.5" x14ac:dyDescent="0.25">
      <c r="A1727" s="79" t="s">
        <v>42220</v>
      </c>
      <c r="B1727" s="79" t="s">
        <v>1744</v>
      </c>
      <c r="C1727" s="79" t="s">
        <v>59</v>
      </c>
      <c r="D1727" s="80" t="s">
        <v>36431</v>
      </c>
    </row>
    <row r="1728" spans="1:4" ht="13.5" x14ac:dyDescent="0.25">
      <c r="A1728" s="79" t="s">
        <v>42221</v>
      </c>
      <c r="B1728" s="79" t="s">
        <v>1745</v>
      </c>
      <c r="C1728" s="79" t="s">
        <v>59</v>
      </c>
      <c r="D1728" s="80" t="s">
        <v>50380</v>
      </c>
    </row>
    <row r="1729" spans="1:4" ht="13.5" x14ac:dyDescent="0.25">
      <c r="A1729" s="79" t="s">
        <v>42222</v>
      </c>
      <c r="B1729" s="79" t="s">
        <v>1746</v>
      </c>
      <c r="C1729" s="79" t="s">
        <v>59</v>
      </c>
      <c r="D1729" s="80" t="s">
        <v>50381</v>
      </c>
    </row>
    <row r="1730" spans="1:4" ht="13.5" x14ac:dyDescent="0.25">
      <c r="A1730" s="79" t="s">
        <v>42223</v>
      </c>
      <c r="B1730" s="79" t="s">
        <v>1747</v>
      </c>
      <c r="C1730" s="79" t="s">
        <v>59</v>
      </c>
      <c r="D1730" s="80" t="s">
        <v>33590</v>
      </c>
    </row>
    <row r="1731" spans="1:4" ht="13.5" x14ac:dyDescent="0.25">
      <c r="A1731" s="79" t="s">
        <v>42224</v>
      </c>
      <c r="B1731" s="79" t="s">
        <v>1749</v>
      </c>
      <c r="C1731" s="79" t="s">
        <v>59</v>
      </c>
      <c r="D1731" s="80" t="s">
        <v>50382</v>
      </c>
    </row>
    <row r="1732" spans="1:4" ht="13.5" x14ac:dyDescent="0.25">
      <c r="A1732" s="79" t="s">
        <v>42225</v>
      </c>
      <c r="B1732" s="79" t="s">
        <v>1750</v>
      </c>
      <c r="C1732" s="79" t="s">
        <v>59</v>
      </c>
      <c r="D1732" s="80" t="s">
        <v>50383</v>
      </c>
    </row>
    <row r="1733" spans="1:4" ht="13.5" x14ac:dyDescent="0.25">
      <c r="A1733" s="79" t="s">
        <v>42226</v>
      </c>
      <c r="B1733" s="79" t="s">
        <v>1751</v>
      </c>
      <c r="C1733" s="79" t="s">
        <v>59</v>
      </c>
      <c r="D1733" s="80" t="s">
        <v>50384</v>
      </c>
    </row>
    <row r="1734" spans="1:4" ht="13.5" x14ac:dyDescent="0.25">
      <c r="A1734" s="79" t="s">
        <v>42227</v>
      </c>
      <c r="B1734" s="79" t="s">
        <v>1752</v>
      </c>
      <c r="C1734" s="79" t="s">
        <v>59</v>
      </c>
      <c r="D1734" s="80" t="s">
        <v>50385</v>
      </c>
    </row>
    <row r="1735" spans="1:4" ht="13.5" x14ac:dyDescent="0.25">
      <c r="A1735" s="79" t="s">
        <v>42228</v>
      </c>
      <c r="B1735" s="79" t="s">
        <v>1753</v>
      </c>
      <c r="C1735" s="79" t="s">
        <v>59</v>
      </c>
      <c r="D1735" s="80" t="s">
        <v>50287</v>
      </c>
    </row>
    <row r="1736" spans="1:4" ht="13.5" x14ac:dyDescent="0.25">
      <c r="A1736" s="79" t="s">
        <v>42229</v>
      </c>
      <c r="B1736" s="79" t="s">
        <v>1754</v>
      </c>
      <c r="C1736" s="79" t="s">
        <v>59</v>
      </c>
      <c r="D1736" s="80" t="s">
        <v>50386</v>
      </c>
    </row>
    <row r="1737" spans="1:4" ht="13.5" x14ac:dyDescent="0.25">
      <c r="A1737" s="79" t="s">
        <v>42230</v>
      </c>
      <c r="B1737" s="79" t="s">
        <v>1755</v>
      </c>
      <c r="C1737" s="79" t="s">
        <v>59</v>
      </c>
      <c r="D1737" s="80" t="s">
        <v>50387</v>
      </c>
    </row>
    <row r="1738" spans="1:4" ht="13.5" x14ac:dyDescent="0.25">
      <c r="A1738" s="79" t="s">
        <v>42231</v>
      </c>
      <c r="B1738" s="79" t="s">
        <v>1756</v>
      </c>
      <c r="C1738" s="79" t="s">
        <v>59</v>
      </c>
      <c r="D1738" s="80" t="s">
        <v>7816</v>
      </c>
    </row>
    <row r="1739" spans="1:4" ht="13.5" x14ac:dyDescent="0.25">
      <c r="A1739" s="79" t="s">
        <v>42232</v>
      </c>
      <c r="B1739" s="79" t="s">
        <v>1757</v>
      </c>
      <c r="C1739" s="79" t="s">
        <v>59</v>
      </c>
      <c r="D1739" s="80" t="s">
        <v>40421</v>
      </c>
    </row>
    <row r="1740" spans="1:4" ht="13.5" x14ac:dyDescent="0.25">
      <c r="A1740" s="79" t="s">
        <v>42233</v>
      </c>
      <c r="B1740" s="79" t="s">
        <v>1758</v>
      </c>
      <c r="C1740" s="79" t="s">
        <v>59</v>
      </c>
      <c r="D1740" s="80" t="s">
        <v>50388</v>
      </c>
    </row>
    <row r="1741" spans="1:4" ht="13.5" x14ac:dyDescent="0.25">
      <c r="A1741" s="79" t="s">
        <v>42234</v>
      </c>
      <c r="B1741" s="79" t="s">
        <v>1759</v>
      </c>
      <c r="C1741" s="79" t="s">
        <v>59</v>
      </c>
      <c r="D1741" s="80" t="s">
        <v>50389</v>
      </c>
    </row>
    <row r="1742" spans="1:4" ht="13.5" x14ac:dyDescent="0.25">
      <c r="A1742" s="79" t="s">
        <v>42235</v>
      </c>
      <c r="B1742" s="79" t="s">
        <v>1760</v>
      </c>
      <c r="C1742" s="79" t="s">
        <v>59</v>
      </c>
      <c r="D1742" s="80" t="s">
        <v>50390</v>
      </c>
    </row>
    <row r="1743" spans="1:4" ht="13.5" x14ac:dyDescent="0.25">
      <c r="A1743" s="79" t="s">
        <v>42236</v>
      </c>
      <c r="B1743" s="79" t="s">
        <v>1761</v>
      </c>
      <c r="C1743" s="79" t="s">
        <v>59</v>
      </c>
      <c r="D1743" s="80" t="s">
        <v>50391</v>
      </c>
    </row>
    <row r="1744" spans="1:4" ht="13.5" x14ac:dyDescent="0.25">
      <c r="A1744" s="79" t="s">
        <v>42237</v>
      </c>
      <c r="B1744" s="79" t="s">
        <v>1762</v>
      </c>
      <c r="C1744" s="79" t="s">
        <v>86</v>
      </c>
      <c r="D1744" s="80" t="s">
        <v>32390</v>
      </c>
    </row>
    <row r="1745" spans="1:4" ht="13.5" x14ac:dyDescent="0.25">
      <c r="A1745" s="79" t="s">
        <v>42238</v>
      </c>
      <c r="B1745" s="79" t="s">
        <v>1763</v>
      </c>
      <c r="C1745" s="79" t="s">
        <v>86</v>
      </c>
      <c r="D1745" s="80" t="s">
        <v>36380</v>
      </c>
    </row>
    <row r="1746" spans="1:4" ht="13.5" x14ac:dyDescent="0.25">
      <c r="A1746" s="79" t="s">
        <v>42239</v>
      </c>
      <c r="B1746" s="79" t="s">
        <v>1764</v>
      </c>
      <c r="C1746" s="79" t="s">
        <v>86</v>
      </c>
      <c r="D1746" s="80" t="s">
        <v>50392</v>
      </c>
    </row>
    <row r="1747" spans="1:4" ht="13.5" x14ac:dyDescent="0.25">
      <c r="A1747" s="79" t="s">
        <v>42240</v>
      </c>
      <c r="B1747" s="79" t="s">
        <v>1765</v>
      </c>
      <c r="C1747" s="79" t="s">
        <v>86</v>
      </c>
      <c r="D1747" s="80" t="s">
        <v>50393</v>
      </c>
    </row>
    <row r="1748" spans="1:4" ht="13.5" x14ac:dyDescent="0.25">
      <c r="A1748" s="79" t="s">
        <v>42241</v>
      </c>
      <c r="B1748" s="79" t="s">
        <v>1766</v>
      </c>
      <c r="C1748" s="79" t="s">
        <v>86</v>
      </c>
      <c r="D1748" s="80" t="s">
        <v>50394</v>
      </c>
    </row>
    <row r="1749" spans="1:4" ht="13.5" x14ac:dyDescent="0.25">
      <c r="A1749" s="79" t="s">
        <v>42242</v>
      </c>
      <c r="B1749" s="79" t="s">
        <v>1767</v>
      </c>
      <c r="C1749" s="79" t="s">
        <v>86</v>
      </c>
      <c r="D1749" s="80" t="s">
        <v>50395</v>
      </c>
    </row>
    <row r="1750" spans="1:4" ht="13.5" x14ac:dyDescent="0.25">
      <c r="A1750" s="79" t="s">
        <v>42243</v>
      </c>
      <c r="B1750" s="79" t="s">
        <v>1768</v>
      </c>
      <c r="C1750" s="79" t="s">
        <v>86</v>
      </c>
      <c r="D1750" s="80" t="s">
        <v>50396</v>
      </c>
    </row>
    <row r="1751" spans="1:4" ht="13.5" x14ac:dyDescent="0.25">
      <c r="A1751" s="79" t="s">
        <v>42244</v>
      </c>
      <c r="B1751" s="79" t="s">
        <v>1769</v>
      </c>
      <c r="C1751" s="79" t="s">
        <v>86</v>
      </c>
      <c r="D1751" s="80" t="s">
        <v>50397</v>
      </c>
    </row>
    <row r="1752" spans="1:4" ht="13.5" x14ac:dyDescent="0.25">
      <c r="A1752" s="79" t="s">
        <v>42245</v>
      </c>
      <c r="B1752" s="79" t="s">
        <v>1770</v>
      </c>
      <c r="C1752" s="79" t="s">
        <v>86</v>
      </c>
      <c r="D1752" s="80" t="s">
        <v>50398</v>
      </c>
    </row>
    <row r="1753" spans="1:4" ht="13.5" x14ac:dyDescent="0.25">
      <c r="A1753" s="79" t="s">
        <v>42246</v>
      </c>
      <c r="B1753" s="79" t="s">
        <v>1771</v>
      </c>
      <c r="C1753" s="79" t="s">
        <v>86</v>
      </c>
      <c r="D1753" s="80" t="s">
        <v>50399</v>
      </c>
    </row>
    <row r="1754" spans="1:4" ht="13.5" x14ac:dyDescent="0.25">
      <c r="A1754" s="79" t="s">
        <v>42247</v>
      </c>
      <c r="B1754" s="79" t="s">
        <v>1772</v>
      </c>
      <c r="C1754" s="79" t="s">
        <v>86</v>
      </c>
      <c r="D1754" s="80" t="s">
        <v>50400</v>
      </c>
    </row>
    <row r="1755" spans="1:4" ht="13.5" x14ac:dyDescent="0.25">
      <c r="A1755" s="79" t="s">
        <v>42248</v>
      </c>
      <c r="B1755" s="79" t="s">
        <v>1773</v>
      </c>
      <c r="C1755" s="79" t="s">
        <v>86</v>
      </c>
      <c r="D1755" s="80" t="s">
        <v>50401</v>
      </c>
    </row>
    <row r="1756" spans="1:4" ht="13.5" x14ac:dyDescent="0.25">
      <c r="A1756" s="79" t="s">
        <v>42249</v>
      </c>
      <c r="B1756" s="79" t="s">
        <v>1774</v>
      </c>
      <c r="C1756" s="79" t="s">
        <v>86</v>
      </c>
      <c r="D1756" s="80" t="s">
        <v>50402</v>
      </c>
    </row>
    <row r="1757" spans="1:4" ht="13.5" x14ac:dyDescent="0.25">
      <c r="A1757" s="79" t="s">
        <v>42250</v>
      </c>
      <c r="B1757" s="79" t="s">
        <v>1775</v>
      </c>
      <c r="C1757" s="79" t="s">
        <v>86</v>
      </c>
      <c r="D1757" s="80" t="s">
        <v>50403</v>
      </c>
    </row>
    <row r="1758" spans="1:4" ht="13.5" x14ac:dyDescent="0.25">
      <c r="A1758" s="79" t="s">
        <v>42251</v>
      </c>
      <c r="B1758" s="79" t="s">
        <v>1776</v>
      </c>
      <c r="C1758" s="79" t="s">
        <v>86</v>
      </c>
      <c r="D1758" s="80" t="s">
        <v>50404</v>
      </c>
    </row>
    <row r="1759" spans="1:4" ht="13.5" x14ac:dyDescent="0.25">
      <c r="A1759" s="79" t="s">
        <v>42252</v>
      </c>
      <c r="B1759" s="79" t="s">
        <v>1777</v>
      </c>
      <c r="C1759" s="79" t="s">
        <v>86</v>
      </c>
      <c r="D1759" s="80" t="s">
        <v>50405</v>
      </c>
    </row>
    <row r="1760" spans="1:4" ht="13.5" x14ac:dyDescent="0.25">
      <c r="A1760" s="79" t="s">
        <v>42253</v>
      </c>
      <c r="B1760" s="79" t="s">
        <v>1778</v>
      </c>
      <c r="C1760" s="79" t="s">
        <v>86</v>
      </c>
      <c r="D1760" s="80" t="s">
        <v>50406</v>
      </c>
    </row>
    <row r="1761" spans="1:4" ht="13.5" x14ac:dyDescent="0.25">
      <c r="A1761" s="79" t="s">
        <v>42254</v>
      </c>
      <c r="B1761" s="79" t="s">
        <v>1779</v>
      </c>
      <c r="C1761" s="79" t="s">
        <v>86</v>
      </c>
      <c r="D1761" s="80" t="s">
        <v>50407</v>
      </c>
    </row>
    <row r="1762" spans="1:4" ht="13.5" x14ac:dyDescent="0.25">
      <c r="A1762" s="79" t="s">
        <v>42255</v>
      </c>
      <c r="B1762" s="79" t="s">
        <v>1780</v>
      </c>
      <c r="C1762" s="79" t="s">
        <v>86</v>
      </c>
      <c r="D1762" s="80" t="s">
        <v>50408</v>
      </c>
    </row>
    <row r="1763" spans="1:4" ht="13.5" x14ac:dyDescent="0.25">
      <c r="A1763" s="79" t="s">
        <v>42256</v>
      </c>
      <c r="B1763" s="79" t="s">
        <v>1781</v>
      </c>
      <c r="C1763" s="79" t="s">
        <v>86</v>
      </c>
      <c r="D1763" s="80" t="s">
        <v>50409</v>
      </c>
    </row>
    <row r="1764" spans="1:4" ht="13.5" x14ac:dyDescent="0.25">
      <c r="A1764" s="79" t="s">
        <v>42257</v>
      </c>
      <c r="B1764" s="79" t="s">
        <v>1782</v>
      </c>
      <c r="C1764" s="79" t="s">
        <v>86</v>
      </c>
      <c r="D1764" s="80" t="s">
        <v>50410</v>
      </c>
    </row>
    <row r="1765" spans="1:4" ht="13.5" x14ac:dyDescent="0.25">
      <c r="A1765" s="79" t="s">
        <v>42258</v>
      </c>
      <c r="B1765" s="79" t="s">
        <v>1783</v>
      </c>
      <c r="C1765" s="79" t="s">
        <v>86</v>
      </c>
      <c r="D1765" s="80" t="s">
        <v>50411</v>
      </c>
    </row>
    <row r="1766" spans="1:4" ht="13.5" x14ac:dyDescent="0.25">
      <c r="A1766" s="79" t="s">
        <v>42259</v>
      </c>
      <c r="B1766" s="79" t="s">
        <v>1784</v>
      </c>
      <c r="C1766" s="79" t="s">
        <v>86</v>
      </c>
      <c r="D1766" s="80" t="s">
        <v>50412</v>
      </c>
    </row>
    <row r="1767" spans="1:4" ht="13.5" x14ac:dyDescent="0.25">
      <c r="A1767" s="79" t="s">
        <v>42260</v>
      </c>
      <c r="B1767" s="79" t="s">
        <v>1785</v>
      </c>
      <c r="C1767" s="79" t="s">
        <v>86</v>
      </c>
      <c r="D1767" s="80" t="s">
        <v>50413</v>
      </c>
    </row>
    <row r="1768" spans="1:4" ht="13.5" x14ac:dyDescent="0.25">
      <c r="A1768" s="79" t="s">
        <v>42261</v>
      </c>
      <c r="B1768" s="79" t="s">
        <v>1786</v>
      </c>
      <c r="C1768" s="79" t="s">
        <v>86</v>
      </c>
      <c r="D1768" s="80" t="s">
        <v>50414</v>
      </c>
    </row>
    <row r="1769" spans="1:4" ht="13.5" x14ac:dyDescent="0.25">
      <c r="A1769" s="79" t="s">
        <v>42262</v>
      </c>
      <c r="B1769" s="79" t="s">
        <v>1787</v>
      </c>
      <c r="C1769" s="79" t="s">
        <v>86</v>
      </c>
      <c r="D1769" s="80" t="s">
        <v>50415</v>
      </c>
    </row>
    <row r="1770" spans="1:4" ht="13.5" x14ac:dyDescent="0.25">
      <c r="A1770" s="79" t="s">
        <v>42263</v>
      </c>
      <c r="B1770" s="79" t="s">
        <v>1788</v>
      </c>
      <c r="C1770" s="79" t="s">
        <v>86</v>
      </c>
      <c r="D1770" s="80" t="s">
        <v>50416</v>
      </c>
    </row>
    <row r="1771" spans="1:4" ht="13.5" x14ac:dyDescent="0.25">
      <c r="A1771" s="79" t="s">
        <v>42264</v>
      </c>
      <c r="B1771" s="79" t="s">
        <v>1789</v>
      </c>
      <c r="C1771" s="79" t="s">
        <v>86</v>
      </c>
      <c r="D1771" s="80" t="s">
        <v>50417</v>
      </c>
    </row>
    <row r="1772" spans="1:4" ht="13.5" x14ac:dyDescent="0.25">
      <c r="A1772" s="79" t="s">
        <v>42265</v>
      </c>
      <c r="B1772" s="79" t="s">
        <v>1790</v>
      </c>
      <c r="C1772" s="79" t="s">
        <v>59</v>
      </c>
      <c r="D1772" s="80" t="s">
        <v>50418</v>
      </c>
    </row>
    <row r="1773" spans="1:4" ht="13.5" x14ac:dyDescent="0.25">
      <c r="A1773" s="79" t="s">
        <v>42266</v>
      </c>
      <c r="B1773" s="79" t="s">
        <v>1791</v>
      </c>
      <c r="C1773" s="79" t="s">
        <v>59</v>
      </c>
      <c r="D1773" s="80" t="s">
        <v>50419</v>
      </c>
    </row>
    <row r="1774" spans="1:4" ht="13.5" x14ac:dyDescent="0.25">
      <c r="A1774" s="79" t="s">
        <v>42267</v>
      </c>
      <c r="B1774" s="79" t="s">
        <v>1792</v>
      </c>
      <c r="C1774" s="79" t="s">
        <v>59</v>
      </c>
      <c r="D1774" s="80" t="s">
        <v>50420</v>
      </c>
    </row>
    <row r="1775" spans="1:4" ht="13.5" x14ac:dyDescent="0.25">
      <c r="A1775" s="79" t="s">
        <v>42268</v>
      </c>
      <c r="B1775" s="79" t="s">
        <v>1793</v>
      </c>
      <c r="C1775" s="79" t="s">
        <v>59</v>
      </c>
      <c r="D1775" s="80" t="s">
        <v>50421</v>
      </c>
    </row>
    <row r="1776" spans="1:4" ht="13.5" x14ac:dyDescent="0.25">
      <c r="A1776" s="79" t="s">
        <v>42269</v>
      </c>
      <c r="B1776" s="79" t="s">
        <v>1794</v>
      </c>
      <c r="C1776" s="79" t="s">
        <v>86</v>
      </c>
      <c r="D1776" s="80" t="s">
        <v>50422</v>
      </c>
    </row>
    <row r="1777" spans="1:4" ht="13.5" x14ac:dyDescent="0.25">
      <c r="A1777" s="79" t="s">
        <v>42270</v>
      </c>
      <c r="B1777" s="79" t="s">
        <v>1795</v>
      </c>
      <c r="C1777" s="79" t="s">
        <v>59</v>
      </c>
      <c r="D1777" s="80" t="s">
        <v>50423</v>
      </c>
    </row>
    <row r="1778" spans="1:4" ht="13.5" x14ac:dyDescent="0.25">
      <c r="A1778" s="79" t="s">
        <v>42271</v>
      </c>
      <c r="B1778" s="79" t="s">
        <v>1796</v>
      </c>
      <c r="C1778" s="79" t="s">
        <v>59</v>
      </c>
      <c r="D1778" s="80" t="s">
        <v>50424</v>
      </c>
    </row>
    <row r="1779" spans="1:4" ht="13.5" x14ac:dyDescent="0.25">
      <c r="A1779" s="79" t="s">
        <v>42272</v>
      </c>
      <c r="B1779" s="79" t="s">
        <v>1797</v>
      </c>
      <c r="C1779" s="79" t="s">
        <v>86</v>
      </c>
      <c r="D1779" s="80" t="s">
        <v>50425</v>
      </c>
    </row>
    <row r="1780" spans="1:4" ht="13.5" x14ac:dyDescent="0.25">
      <c r="A1780" s="79" t="s">
        <v>42273</v>
      </c>
      <c r="B1780" s="79" t="s">
        <v>1798</v>
      </c>
      <c r="C1780" s="79" t="s">
        <v>59</v>
      </c>
      <c r="D1780" s="80" t="s">
        <v>50426</v>
      </c>
    </row>
    <row r="1781" spans="1:4" ht="13.5" x14ac:dyDescent="0.25">
      <c r="A1781" s="79" t="s">
        <v>42274</v>
      </c>
      <c r="B1781" s="79" t="s">
        <v>1799</v>
      </c>
      <c r="C1781" s="79" t="s">
        <v>86</v>
      </c>
      <c r="D1781" s="80" t="s">
        <v>50427</v>
      </c>
    </row>
    <row r="1782" spans="1:4" ht="13.5" x14ac:dyDescent="0.25">
      <c r="A1782" s="79" t="s">
        <v>42275</v>
      </c>
      <c r="B1782" s="79" t="s">
        <v>1800</v>
      </c>
      <c r="C1782" s="79" t="s">
        <v>59</v>
      </c>
      <c r="D1782" s="80" t="s">
        <v>50428</v>
      </c>
    </row>
    <row r="1783" spans="1:4" ht="13.5" x14ac:dyDescent="0.25">
      <c r="A1783" s="79" t="s">
        <v>42276</v>
      </c>
      <c r="B1783" s="79" t="s">
        <v>1801</v>
      </c>
      <c r="C1783" s="79" t="s">
        <v>86</v>
      </c>
      <c r="D1783" s="80" t="s">
        <v>50429</v>
      </c>
    </row>
    <row r="1784" spans="1:4" ht="13.5" x14ac:dyDescent="0.25">
      <c r="A1784" s="79" t="s">
        <v>42277</v>
      </c>
      <c r="B1784" s="79" t="s">
        <v>1802</v>
      </c>
      <c r="C1784" s="79" t="s">
        <v>59</v>
      </c>
      <c r="D1784" s="80" t="s">
        <v>50430</v>
      </c>
    </row>
    <row r="1785" spans="1:4" ht="13.5" x14ac:dyDescent="0.25">
      <c r="A1785" s="79" t="s">
        <v>42278</v>
      </c>
      <c r="B1785" s="79" t="s">
        <v>1803</v>
      </c>
      <c r="C1785" s="79" t="s">
        <v>59</v>
      </c>
      <c r="D1785" s="80" t="s">
        <v>50431</v>
      </c>
    </row>
    <row r="1786" spans="1:4" ht="13.5" x14ac:dyDescent="0.25">
      <c r="A1786" s="79" t="s">
        <v>42279</v>
      </c>
      <c r="B1786" s="79" t="s">
        <v>1804</v>
      </c>
      <c r="C1786" s="79" t="s">
        <v>59</v>
      </c>
      <c r="D1786" s="80" t="s">
        <v>50432</v>
      </c>
    </row>
    <row r="1787" spans="1:4" ht="13.5" x14ac:dyDescent="0.25">
      <c r="A1787" s="79" t="s">
        <v>42280</v>
      </c>
      <c r="B1787" s="79" t="s">
        <v>1805</v>
      </c>
      <c r="C1787" s="79" t="s">
        <v>86</v>
      </c>
      <c r="D1787" s="80" t="s">
        <v>50433</v>
      </c>
    </row>
    <row r="1788" spans="1:4" ht="13.5" x14ac:dyDescent="0.25">
      <c r="A1788" s="79" t="s">
        <v>42281</v>
      </c>
      <c r="B1788" s="79" t="s">
        <v>1806</v>
      </c>
      <c r="C1788" s="79" t="s">
        <v>59</v>
      </c>
      <c r="D1788" s="80" t="s">
        <v>50434</v>
      </c>
    </row>
    <row r="1789" spans="1:4" ht="13.5" x14ac:dyDescent="0.25">
      <c r="A1789" s="79" t="s">
        <v>42282</v>
      </c>
      <c r="B1789" s="79" t="s">
        <v>1807</v>
      </c>
      <c r="C1789" s="79" t="s">
        <v>59</v>
      </c>
      <c r="D1789" s="80" t="s">
        <v>50435</v>
      </c>
    </row>
    <row r="1790" spans="1:4" ht="13.5" x14ac:dyDescent="0.25">
      <c r="A1790" s="79" t="s">
        <v>42283</v>
      </c>
      <c r="B1790" s="79" t="s">
        <v>1808</v>
      </c>
      <c r="C1790" s="79" t="s">
        <v>86</v>
      </c>
      <c r="D1790" s="80" t="s">
        <v>50436</v>
      </c>
    </row>
    <row r="1791" spans="1:4" ht="13.5" x14ac:dyDescent="0.25">
      <c r="A1791" s="79" t="s">
        <v>42284</v>
      </c>
      <c r="B1791" s="79" t="s">
        <v>1809</v>
      </c>
      <c r="C1791" s="79" t="s">
        <v>59</v>
      </c>
      <c r="D1791" s="80" t="s">
        <v>50437</v>
      </c>
    </row>
    <row r="1792" spans="1:4" ht="13.5" x14ac:dyDescent="0.25">
      <c r="A1792" s="79" t="s">
        <v>42285</v>
      </c>
      <c r="B1792" s="79" t="s">
        <v>1810</v>
      </c>
      <c r="C1792" s="79" t="s">
        <v>86</v>
      </c>
      <c r="D1792" s="80" t="s">
        <v>50438</v>
      </c>
    </row>
    <row r="1793" spans="1:4" ht="13.5" x14ac:dyDescent="0.25">
      <c r="A1793" s="79" t="s">
        <v>42286</v>
      </c>
      <c r="B1793" s="79" t="s">
        <v>1811</v>
      </c>
      <c r="C1793" s="79" t="s">
        <v>59</v>
      </c>
      <c r="D1793" s="80" t="s">
        <v>50431</v>
      </c>
    </row>
    <row r="1794" spans="1:4" ht="13.5" x14ac:dyDescent="0.25">
      <c r="A1794" s="79" t="s">
        <v>42287</v>
      </c>
      <c r="B1794" s="79" t="s">
        <v>1812</v>
      </c>
      <c r="C1794" s="79" t="s">
        <v>86</v>
      </c>
      <c r="D1794" s="80" t="s">
        <v>50439</v>
      </c>
    </row>
    <row r="1795" spans="1:4" ht="13.5" x14ac:dyDescent="0.25">
      <c r="A1795" s="79" t="s">
        <v>42288</v>
      </c>
      <c r="B1795" s="79" t="s">
        <v>1813</v>
      </c>
      <c r="C1795" s="79" t="s">
        <v>59</v>
      </c>
      <c r="D1795" s="80" t="s">
        <v>50432</v>
      </c>
    </row>
    <row r="1796" spans="1:4" ht="13.5" x14ac:dyDescent="0.25">
      <c r="A1796" s="79" t="s">
        <v>42289</v>
      </c>
      <c r="B1796" s="79" t="s">
        <v>1814</v>
      </c>
      <c r="C1796" s="79" t="s">
        <v>86</v>
      </c>
      <c r="D1796" s="80" t="s">
        <v>50440</v>
      </c>
    </row>
    <row r="1797" spans="1:4" ht="13.5" x14ac:dyDescent="0.25">
      <c r="A1797" s="79" t="s">
        <v>42290</v>
      </c>
      <c r="B1797" s="79" t="s">
        <v>1815</v>
      </c>
      <c r="C1797" s="79" t="s">
        <v>59</v>
      </c>
      <c r="D1797" s="80" t="s">
        <v>50434</v>
      </c>
    </row>
    <row r="1798" spans="1:4" ht="13.5" x14ac:dyDescent="0.25">
      <c r="A1798" s="79" t="s">
        <v>42291</v>
      </c>
      <c r="B1798" s="79" t="s">
        <v>1816</v>
      </c>
      <c r="C1798" s="79" t="s">
        <v>86</v>
      </c>
      <c r="D1798" s="80" t="s">
        <v>50441</v>
      </c>
    </row>
    <row r="1799" spans="1:4" ht="13.5" x14ac:dyDescent="0.25">
      <c r="A1799" s="79" t="s">
        <v>42292</v>
      </c>
      <c r="B1799" s="79" t="s">
        <v>1817</v>
      </c>
      <c r="C1799" s="79" t="s">
        <v>59</v>
      </c>
      <c r="D1799" s="80" t="s">
        <v>50435</v>
      </c>
    </row>
    <row r="1800" spans="1:4" ht="13.5" x14ac:dyDescent="0.25">
      <c r="A1800" s="79" t="s">
        <v>42293</v>
      </c>
      <c r="B1800" s="79" t="s">
        <v>1818</v>
      </c>
      <c r="C1800" s="79" t="s">
        <v>86</v>
      </c>
      <c r="D1800" s="80" t="s">
        <v>50442</v>
      </c>
    </row>
    <row r="1801" spans="1:4" ht="13.5" x14ac:dyDescent="0.25">
      <c r="A1801" s="79" t="s">
        <v>42294</v>
      </c>
      <c r="B1801" s="79" t="s">
        <v>1819</v>
      </c>
      <c r="C1801" s="79" t="s">
        <v>59</v>
      </c>
      <c r="D1801" s="80" t="s">
        <v>50437</v>
      </c>
    </row>
    <row r="1802" spans="1:4" ht="13.5" x14ac:dyDescent="0.25">
      <c r="A1802" s="79" t="s">
        <v>42295</v>
      </c>
      <c r="B1802" s="79" t="s">
        <v>1820</v>
      </c>
      <c r="C1802" s="79" t="s">
        <v>86</v>
      </c>
      <c r="D1802" s="80" t="s">
        <v>50443</v>
      </c>
    </row>
    <row r="1803" spans="1:4" ht="13.5" x14ac:dyDescent="0.25">
      <c r="A1803" s="79" t="s">
        <v>42296</v>
      </c>
      <c r="B1803" s="79" t="s">
        <v>1821</v>
      </c>
      <c r="C1803" s="79" t="s">
        <v>59</v>
      </c>
      <c r="D1803" s="80" t="s">
        <v>50444</v>
      </c>
    </row>
    <row r="1804" spans="1:4" ht="13.5" x14ac:dyDescent="0.25">
      <c r="A1804" s="79" t="s">
        <v>42297</v>
      </c>
      <c r="B1804" s="79" t="s">
        <v>1822</v>
      </c>
      <c r="C1804" s="79" t="s">
        <v>86</v>
      </c>
      <c r="D1804" s="80" t="s">
        <v>50445</v>
      </c>
    </row>
    <row r="1805" spans="1:4" ht="13.5" x14ac:dyDescent="0.25">
      <c r="A1805" s="79" t="s">
        <v>42298</v>
      </c>
      <c r="B1805" s="79" t="s">
        <v>1823</v>
      </c>
      <c r="C1805" s="79" t="s">
        <v>59</v>
      </c>
      <c r="D1805" s="80" t="s">
        <v>50446</v>
      </c>
    </row>
    <row r="1806" spans="1:4" ht="13.5" x14ac:dyDescent="0.25">
      <c r="A1806" s="79" t="s">
        <v>42299</v>
      </c>
      <c r="B1806" s="79" t="s">
        <v>1824</v>
      </c>
      <c r="C1806" s="79" t="s">
        <v>86</v>
      </c>
      <c r="D1806" s="80" t="s">
        <v>50447</v>
      </c>
    </row>
    <row r="1807" spans="1:4" ht="13.5" x14ac:dyDescent="0.25">
      <c r="A1807" s="79" t="s">
        <v>42300</v>
      </c>
      <c r="B1807" s="79" t="s">
        <v>1825</v>
      </c>
      <c r="C1807" s="79" t="s">
        <v>59</v>
      </c>
      <c r="D1807" s="80" t="s">
        <v>50448</v>
      </c>
    </row>
    <row r="1808" spans="1:4" ht="13.5" x14ac:dyDescent="0.25">
      <c r="A1808" s="79" t="s">
        <v>42301</v>
      </c>
      <c r="B1808" s="79" t="s">
        <v>1826</v>
      </c>
      <c r="C1808" s="79" t="s">
        <v>86</v>
      </c>
      <c r="D1808" s="80" t="s">
        <v>50449</v>
      </c>
    </row>
    <row r="1809" spans="1:4" ht="13.5" x14ac:dyDescent="0.25">
      <c r="A1809" s="79" t="s">
        <v>42302</v>
      </c>
      <c r="B1809" s="79" t="s">
        <v>1827</v>
      </c>
      <c r="C1809" s="79" t="s">
        <v>59</v>
      </c>
      <c r="D1809" s="80" t="s">
        <v>50450</v>
      </c>
    </row>
    <row r="1810" spans="1:4" ht="13.5" x14ac:dyDescent="0.25">
      <c r="A1810" s="79" t="s">
        <v>42303</v>
      </c>
      <c r="B1810" s="79" t="s">
        <v>1828</v>
      </c>
      <c r="C1810" s="79" t="s">
        <v>86</v>
      </c>
      <c r="D1810" s="80" t="s">
        <v>50451</v>
      </c>
    </row>
    <row r="1811" spans="1:4" ht="13.5" x14ac:dyDescent="0.25">
      <c r="A1811" s="79" t="s">
        <v>42304</v>
      </c>
      <c r="B1811" s="79" t="s">
        <v>1829</v>
      </c>
      <c r="C1811" s="79" t="s">
        <v>59</v>
      </c>
      <c r="D1811" s="80" t="s">
        <v>50444</v>
      </c>
    </row>
    <row r="1812" spans="1:4" ht="13.5" x14ac:dyDescent="0.25">
      <c r="A1812" s="79" t="s">
        <v>42305</v>
      </c>
      <c r="B1812" s="79" t="s">
        <v>1830</v>
      </c>
      <c r="C1812" s="79" t="s">
        <v>86</v>
      </c>
      <c r="D1812" s="80" t="s">
        <v>50452</v>
      </c>
    </row>
    <row r="1813" spans="1:4" ht="13.5" x14ac:dyDescent="0.25">
      <c r="A1813" s="79" t="s">
        <v>42306</v>
      </c>
      <c r="B1813" s="79" t="s">
        <v>1831</v>
      </c>
      <c r="C1813" s="79" t="s">
        <v>59</v>
      </c>
      <c r="D1813" s="80" t="s">
        <v>50453</v>
      </c>
    </row>
    <row r="1814" spans="1:4" ht="13.5" x14ac:dyDescent="0.25">
      <c r="A1814" s="79" t="s">
        <v>42307</v>
      </c>
      <c r="B1814" s="79" t="s">
        <v>1832</v>
      </c>
      <c r="C1814" s="79" t="s">
        <v>86</v>
      </c>
      <c r="D1814" s="80" t="s">
        <v>50454</v>
      </c>
    </row>
    <row r="1815" spans="1:4" ht="13.5" x14ac:dyDescent="0.25">
      <c r="A1815" s="79" t="s">
        <v>42308</v>
      </c>
      <c r="B1815" s="79" t="s">
        <v>1833</v>
      </c>
      <c r="C1815" s="79" t="s">
        <v>59</v>
      </c>
      <c r="D1815" s="80" t="s">
        <v>50455</v>
      </c>
    </row>
    <row r="1816" spans="1:4" ht="13.5" x14ac:dyDescent="0.25">
      <c r="A1816" s="79" t="s">
        <v>42309</v>
      </c>
      <c r="B1816" s="79" t="s">
        <v>1834</v>
      </c>
      <c r="C1816" s="79" t="s">
        <v>86</v>
      </c>
      <c r="D1816" s="80" t="s">
        <v>50456</v>
      </c>
    </row>
    <row r="1817" spans="1:4" ht="13.5" x14ac:dyDescent="0.25">
      <c r="A1817" s="79" t="s">
        <v>42310</v>
      </c>
      <c r="B1817" s="79" t="s">
        <v>1835</v>
      </c>
      <c r="C1817" s="79" t="s">
        <v>59</v>
      </c>
      <c r="D1817" s="80" t="s">
        <v>50457</v>
      </c>
    </row>
    <row r="1818" spans="1:4" ht="13.5" x14ac:dyDescent="0.25">
      <c r="A1818" s="79" t="s">
        <v>42311</v>
      </c>
      <c r="B1818" s="79" t="s">
        <v>1836</v>
      </c>
      <c r="C1818" s="79" t="s">
        <v>86</v>
      </c>
      <c r="D1818" s="80" t="s">
        <v>50458</v>
      </c>
    </row>
    <row r="1819" spans="1:4" ht="13.5" x14ac:dyDescent="0.25">
      <c r="A1819" s="79" t="s">
        <v>42312</v>
      </c>
      <c r="B1819" s="79" t="s">
        <v>1837</v>
      </c>
      <c r="C1819" s="79" t="s">
        <v>59</v>
      </c>
      <c r="D1819" s="80" t="s">
        <v>50453</v>
      </c>
    </row>
    <row r="1820" spans="1:4" ht="13.5" x14ac:dyDescent="0.25">
      <c r="A1820" s="79" t="s">
        <v>42313</v>
      </c>
      <c r="B1820" s="79" t="s">
        <v>1838</v>
      </c>
      <c r="C1820" s="79" t="s">
        <v>86</v>
      </c>
      <c r="D1820" s="80" t="s">
        <v>50459</v>
      </c>
    </row>
    <row r="1821" spans="1:4" ht="13.5" x14ac:dyDescent="0.25">
      <c r="A1821" s="79" t="s">
        <v>42314</v>
      </c>
      <c r="B1821" s="79" t="s">
        <v>1839</v>
      </c>
      <c r="C1821" s="79" t="s">
        <v>59</v>
      </c>
      <c r="D1821" s="80" t="s">
        <v>50460</v>
      </c>
    </row>
    <row r="1822" spans="1:4" ht="13.5" x14ac:dyDescent="0.25">
      <c r="A1822" s="79" t="s">
        <v>42315</v>
      </c>
      <c r="B1822" s="79" t="s">
        <v>1840</v>
      </c>
      <c r="C1822" s="79" t="s">
        <v>86</v>
      </c>
      <c r="D1822" s="80" t="s">
        <v>50461</v>
      </c>
    </row>
    <row r="1823" spans="1:4" ht="13.5" x14ac:dyDescent="0.25">
      <c r="A1823" s="79" t="s">
        <v>42316</v>
      </c>
      <c r="B1823" s="79" t="s">
        <v>1841</v>
      </c>
      <c r="C1823" s="79" t="s">
        <v>59</v>
      </c>
      <c r="D1823" s="80" t="s">
        <v>50462</v>
      </c>
    </row>
    <row r="1824" spans="1:4" ht="13.5" x14ac:dyDescent="0.25">
      <c r="A1824" s="79" t="s">
        <v>42317</v>
      </c>
      <c r="B1824" s="79" t="s">
        <v>1842</v>
      </c>
      <c r="C1824" s="79" t="s">
        <v>86</v>
      </c>
      <c r="D1824" s="80" t="s">
        <v>50463</v>
      </c>
    </row>
    <row r="1825" spans="1:4" ht="13.5" x14ac:dyDescent="0.25">
      <c r="A1825" s="79" t="s">
        <v>42318</v>
      </c>
      <c r="B1825" s="79" t="s">
        <v>1843</v>
      </c>
      <c r="C1825" s="79" t="s">
        <v>59</v>
      </c>
      <c r="D1825" s="80" t="s">
        <v>50460</v>
      </c>
    </row>
    <row r="1826" spans="1:4" ht="13.5" x14ac:dyDescent="0.25">
      <c r="A1826" s="79" t="s">
        <v>42319</v>
      </c>
      <c r="B1826" s="79" t="s">
        <v>1844</v>
      </c>
      <c r="C1826" s="79" t="s">
        <v>86</v>
      </c>
      <c r="D1826" s="80" t="s">
        <v>50464</v>
      </c>
    </row>
    <row r="1827" spans="1:4" ht="13.5" x14ac:dyDescent="0.25">
      <c r="A1827" s="79" t="s">
        <v>42320</v>
      </c>
      <c r="B1827" s="79" t="s">
        <v>1845</v>
      </c>
      <c r="C1827" s="79" t="s">
        <v>59</v>
      </c>
      <c r="D1827" s="80" t="s">
        <v>50465</v>
      </c>
    </row>
    <row r="1828" spans="1:4" ht="13.5" x14ac:dyDescent="0.25">
      <c r="A1828" s="79" t="s">
        <v>42321</v>
      </c>
      <c r="B1828" s="79" t="s">
        <v>1846</v>
      </c>
      <c r="C1828" s="79" t="s">
        <v>86</v>
      </c>
      <c r="D1828" s="80" t="s">
        <v>50466</v>
      </c>
    </row>
    <row r="1829" spans="1:4" ht="13.5" x14ac:dyDescent="0.25">
      <c r="A1829" s="79" t="s">
        <v>42322</v>
      </c>
      <c r="B1829" s="79" t="s">
        <v>1847</v>
      </c>
      <c r="C1829" s="79" t="s">
        <v>59</v>
      </c>
      <c r="D1829" s="80" t="s">
        <v>50465</v>
      </c>
    </row>
    <row r="1830" spans="1:4" ht="13.5" x14ac:dyDescent="0.25">
      <c r="A1830" s="79" t="s">
        <v>42323</v>
      </c>
      <c r="B1830" s="79" t="s">
        <v>1848</v>
      </c>
      <c r="C1830" s="79" t="s">
        <v>86</v>
      </c>
      <c r="D1830" s="80" t="s">
        <v>50467</v>
      </c>
    </row>
    <row r="1831" spans="1:4" ht="13.5" x14ac:dyDescent="0.25">
      <c r="A1831" s="79" t="s">
        <v>42324</v>
      </c>
      <c r="B1831" s="79" t="s">
        <v>1849</v>
      </c>
      <c r="C1831" s="79" t="s">
        <v>59</v>
      </c>
      <c r="D1831" s="80" t="s">
        <v>50468</v>
      </c>
    </row>
    <row r="1832" spans="1:4" ht="13.5" x14ac:dyDescent="0.25">
      <c r="A1832" s="79" t="s">
        <v>42325</v>
      </c>
      <c r="B1832" s="79" t="s">
        <v>1850</v>
      </c>
      <c r="C1832" s="79" t="s">
        <v>86</v>
      </c>
      <c r="D1832" s="80" t="s">
        <v>50469</v>
      </c>
    </row>
    <row r="1833" spans="1:4" ht="13.5" x14ac:dyDescent="0.25">
      <c r="A1833" s="79" t="s">
        <v>42326</v>
      </c>
      <c r="B1833" s="79" t="s">
        <v>1851</v>
      </c>
      <c r="C1833" s="79" t="s">
        <v>59</v>
      </c>
      <c r="D1833" s="80" t="s">
        <v>50470</v>
      </c>
    </row>
    <row r="1834" spans="1:4" ht="13.5" x14ac:dyDescent="0.25">
      <c r="A1834" s="79" t="s">
        <v>42327</v>
      </c>
      <c r="B1834" s="79" t="s">
        <v>1852</v>
      </c>
      <c r="C1834" s="79" t="s">
        <v>59</v>
      </c>
      <c r="D1834" s="80" t="s">
        <v>50471</v>
      </c>
    </row>
    <row r="1835" spans="1:4" ht="13.5" x14ac:dyDescent="0.25">
      <c r="A1835" s="79" t="s">
        <v>42328</v>
      </c>
      <c r="B1835" s="79" t="s">
        <v>1853</v>
      </c>
      <c r="C1835" s="79" t="s">
        <v>59</v>
      </c>
      <c r="D1835" s="80" t="s">
        <v>50472</v>
      </c>
    </row>
    <row r="1836" spans="1:4" ht="13.5" x14ac:dyDescent="0.25">
      <c r="A1836" s="79" t="s">
        <v>42329</v>
      </c>
      <c r="B1836" s="79" t="s">
        <v>1854</v>
      </c>
      <c r="C1836" s="79" t="s">
        <v>86</v>
      </c>
      <c r="D1836" s="80" t="s">
        <v>50473</v>
      </c>
    </row>
    <row r="1837" spans="1:4" ht="13.5" x14ac:dyDescent="0.25">
      <c r="A1837" s="79" t="s">
        <v>42330</v>
      </c>
      <c r="B1837" s="79" t="s">
        <v>1855</v>
      </c>
      <c r="C1837" s="79" t="s">
        <v>86</v>
      </c>
      <c r="D1837" s="80" t="s">
        <v>50474</v>
      </c>
    </row>
    <row r="1838" spans="1:4" ht="13.5" x14ac:dyDescent="0.25">
      <c r="A1838" s="79" t="s">
        <v>42331</v>
      </c>
      <c r="B1838" s="79" t="s">
        <v>1856</v>
      </c>
      <c r="C1838" s="79" t="s">
        <v>86</v>
      </c>
      <c r="D1838" s="80" t="s">
        <v>50475</v>
      </c>
    </row>
    <row r="1839" spans="1:4" ht="13.5" x14ac:dyDescent="0.25">
      <c r="A1839" s="79" t="s">
        <v>42332</v>
      </c>
      <c r="B1839" s="79" t="s">
        <v>1857</v>
      </c>
      <c r="C1839" s="79" t="s">
        <v>86</v>
      </c>
      <c r="D1839" s="80" t="s">
        <v>50476</v>
      </c>
    </row>
    <row r="1840" spans="1:4" ht="13.5" x14ac:dyDescent="0.25">
      <c r="A1840" s="79" t="s">
        <v>42333</v>
      </c>
      <c r="B1840" s="79" t="s">
        <v>1858</v>
      </c>
      <c r="C1840" s="79" t="s">
        <v>59</v>
      </c>
      <c r="D1840" s="80" t="s">
        <v>50477</v>
      </c>
    </row>
    <row r="1841" spans="1:4" ht="13.5" x14ac:dyDescent="0.25">
      <c r="A1841" s="79" t="s">
        <v>42334</v>
      </c>
      <c r="B1841" s="79" t="s">
        <v>1859</v>
      </c>
      <c r="C1841" s="79" t="s">
        <v>86</v>
      </c>
      <c r="D1841" s="80" t="s">
        <v>50478</v>
      </c>
    </row>
    <row r="1842" spans="1:4" ht="13.5" x14ac:dyDescent="0.25">
      <c r="A1842" s="79" t="s">
        <v>42335</v>
      </c>
      <c r="B1842" s="79" t="s">
        <v>1860</v>
      </c>
      <c r="C1842" s="79" t="s">
        <v>59</v>
      </c>
      <c r="D1842" s="80" t="s">
        <v>50479</v>
      </c>
    </row>
    <row r="1843" spans="1:4" ht="13.5" x14ac:dyDescent="0.25">
      <c r="A1843" s="79" t="s">
        <v>42336</v>
      </c>
      <c r="B1843" s="79" t="s">
        <v>1861</v>
      </c>
      <c r="C1843" s="79" t="s">
        <v>59</v>
      </c>
      <c r="D1843" s="80" t="s">
        <v>50480</v>
      </c>
    </row>
    <row r="1844" spans="1:4" ht="13.5" x14ac:dyDescent="0.25">
      <c r="A1844" s="79" t="s">
        <v>42337</v>
      </c>
      <c r="B1844" s="79" t="s">
        <v>1862</v>
      </c>
      <c r="C1844" s="79" t="s">
        <v>86</v>
      </c>
      <c r="D1844" s="80" t="s">
        <v>50481</v>
      </c>
    </row>
    <row r="1845" spans="1:4" ht="13.5" x14ac:dyDescent="0.25">
      <c r="A1845" s="79" t="s">
        <v>42338</v>
      </c>
      <c r="B1845" s="79" t="s">
        <v>1863</v>
      </c>
      <c r="C1845" s="79" t="s">
        <v>59</v>
      </c>
      <c r="D1845" s="80" t="s">
        <v>50482</v>
      </c>
    </row>
    <row r="1846" spans="1:4" ht="13.5" x14ac:dyDescent="0.25">
      <c r="A1846" s="79" t="s">
        <v>42339</v>
      </c>
      <c r="B1846" s="79" t="s">
        <v>1864</v>
      </c>
      <c r="C1846" s="79" t="s">
        <v>86</v>
      </c>
      <c r="D1846" s="80" t="s">
        <v>50483</v>
      </c>
    </row>
    <row r="1847" spans="1:4" ht="13.5" x14ac:dyDescent="0.25">
      <c r="A1847" s="79" t="s">
        <v>42340</v>
      </c>
      <c r="B1847" s="79" t="s">
        <v>1865</v>
      </c>
      <c r="C1847" s="79" t="s">
        <v>59</v>
      </c>
      <c r="D1847" s="80" t="s">
        <v>50484</v>
      </c>
    </row>
    <row r="1848" spans="1:4" ht="13.5" x14ac:dyDescent="0.25">
      <c r="A1848" s="79" t="s">
        <v>42341</v>
      </c>
      <c r="B1848" s="79" t="s">
        <v>1866</v>
      </c>
      <c r="C1848" s="79" t="s">
        <v>59</v>
      </c>
      <c r="D1848" s="80" t="s">
        <v>50485</v>
      </c>
    </row>
    <row r="1849" spans="1:4" ht="13.5" x14ac:dyDescent="0.25">
      <c r="A1849" s="79" t="s">
        <v>42342</v>
      </c>
      <c r="B1849" s="79" t="s">
        <v>1867</v>
      </c>
      <c r="C1849" s="79" t="s">
        <v>86</v>
      </c>
      <c r="D1849" s="80" t="s">
        <v>50486</v>
      </c>
    </row>
    <row r="1850" spans="1:4" ht="13.5" x14ac:dyDescent="0.25">
      <c r="A1850" s="79" t="s">
        <v>42343</v>
      </c>
      <c r="B1850" s="79" t="s">
        <v>1868</v>
      </c>
      <c r="C1850" s="79" t="s">
        <v>59</v>
      </c>
      <c r="D1850" s="80" t="s">
        <v>50487</v>
      </c>
    </row>
    <row r="1851" spans="1:4" ht="13.5" x14ac:dyDescent="0.25">
      <c r="A1851" s="79" t="s">
        <v>42344</v>
      </c>
      <c r="B1851" s="79" t="s">
        <v>1869</v>
      </c>
      <c r="C1851" s="79" t="s">
        <v>86</v>
      </c>
      <c r="D1851" s="80" t="s">
        <v>50488</v>
      </c>
    </row>
    <row r="1852" spans="1:4" ht="13.5" x14ac:dyDescent="0.25">
      <c r="A1852" s="79" t="s">
        <v>42345</v>
      </c>
      <c r="B1852" s="79" t="s">
        <v>1870</v>
      </c>
      <c r="C1852" s="79" t="s">
        <v>59</v>
      </c>
      <c r="D1852" s="80" t="s">
        <v>50489</v>
      </c>
    </row>
    <row r="1853" spans="1:4" ht="13.5" x14ac:dyDescent="0.25">
      <c r="A1853" s="79" t="s">
        <v>42346</v>
      </c>
      <c r="B1853" s="79" t="s">
        <v>1871</v>
      </c>
      <c r="C1853" s="79" t="s">
        <v>86</v>
      </c>
      <c r="D1853" s="80" t="s">
        <v>50490</v>
      </c>
    </row>
    <row r="1854" spans="1:4" ht="13.5" x14ac:dyDescent="0.25">
      <c r="A1854" s="79" t="s">
        <v>42347</v>
      </c>
      <c r="B1854" s="79" t="s">
        <v>1872</v>
      </c>
      <c r="C1854" s="79" t="s">
        <v>86</v>
      </c>
      <c r="D1854" s="80" t="s">
        <v>50491</v>
      </c>
    </row>
    <row r="1855" spans="1:4" ht="13.5" x14ac:dyDescent="0.25">
      <c r="A1855" s="79" t="s">
        <v>42348</v>
      </c>
      <c r="B1855" s="79" t="s">
        <v>1873</v>
      </c>
      <c r="C1855" s="79" t="s">
        <v>59</v>
      </c>
      <c r="D1855" s="80" t="s">
        <v>50492</v>
      </c>
    </row>
    <row r="1856" spans="1:4" ht="13.5" x14ac:dyDescent="0.25">
      <c r="A1856" s="79" t="s">
        <v>42349</v>
      </c>
      <c r="B1856" s="79" t="s">
        <v>1874</v>
      </c>
      <c r="C1856" s="79" t="s">
        <v>59</v>
      </c>
      <c r="D1856" s="80" t="s">
        <v>50493</v>
      </c>
    </row>
    <row r="1857" spans="1:4" ht="13.5" x14ac:dyDescent="0.25">
      <c r="A1857" s="79" t="s">
        <v>42350</v>
      </c>
      <c r="B1857" s="79" t="s">
        <v>1875</v>
      </c>
      <c r="C1857" s="79" t="s">
        <v>86</v>
      </c>
      <c r="D1857" s="80" t="s">
        <v>50494</v>
      </c>
    </row>
    <row r="1858" spans="1:4" ht="13.5" x14ac:dyDescent="0.25">
      <c r="A1858" s="79" t="s">
        <v>42351</v>
      </c>
      <c r="B1858" s="79" t="s">
        <v>1876</v>
      </c>
      <c r="C1858" s="79" t="s">
        <v>59</v>
      </c>
      <c r="D1858" s="80" t="s">
        <v>50480</v>
      </c>
    </row>
    <row r="1859" spans="1:4" ht="13.5" x14ac:dyDescent="0.25">
      <c r="A1859" s="79" t="s">
        <v>42352</v>
      </c>
      <c r="B1859" s="79" t="s">
        <v>1877</v>
      </c>
      <c r="C1859" s="79" t="s">
        <v>86</v>
      </c>
      <c r="D1859" s="80" t="s">
        <v>50495</v>
      </c>
    </row>
    <row r="1860" spans="1:4" ht="13.5" x14ac:dyDescent="0.25">
      <c r="A1860" s="79" t="s">
        <v>42353</v>
      </c>
      <c r="B1860" s="79" t="s">
        <v>1878</v>
      </c>
      <c r="C1860" s="79" t="s">
        <v>86</v>
      </c>
      <c r="D1860" s="80" t="s">
        <v>50496</v>
      </c>
    </row>
    <row r="1861" spans="1:4" ht="13.5" x14ac:dyDescent="0.25">
      <c r="A1861" s="79" t="s">
        <v>42354</v>
      </c>
      <c r="B1861" s="79" t="s">
        <v>1879</v>
      </c>
      <c r="C1861" s="79" t="s">
        <v>59</v>
      </c>
      <c r="D1861" s="80" t="s">
        <v>50485</v>
      </c>
    </row>
    <row r="1862" spans="1:4" ht="13.5" x14ac:dyDescent="0.25">
      <c r="A1862" s="79" t="s">
        <v>42355</v>
      </c>
      <c r="B1862" s="79" t="s">
        <v>1880</v>
      </c>
      <c r="C1862" s="79" t="s">
        <v>86</v>
      </c>
      <c r="D1862" s="80" t="s">
        <v>50497</v>
      </c>
    </row>
    <row r="1863" spans="1:4" ht="13.5" x14ac:dyDescent="0.25">
      <c r="A1863" s="79" t="s">
        <v>42356</v>
      </c>
      <c r="B1863" s="79" t="s">
        <v>1881</v>
      </c>
      <c r="C1863" s="79" t="s">
        <v>86</v>
      </c>
      <c r="D1863" s="80" t="s">
        <v>50498</v>
      </c>
    </row>
    <row r="1864" spans="1:4" ht="13.5" x14ac:dyDescent="0.25">
      <c r="A1864" s="79" t="s">
        <v>42357</v>
      </c>
      <c r="B1864" s="79" t="s">
        <v>1882</v>
      </c>
      <c r="C1864" s="79" t="s">
        <v>86</v>
      </c>
      <c r="D1864" s="80" t="s">
        <v>50499</v>
      </c>
    </row>
    <row r="1865" spans="1:4" ht="13.5" x14ac:dyDescent="0.25">
      <c r="A1865" s="79" t="s">
        <v>42358</v>
      </c>
      <c r="B1865" s="79" t="s">
        <v>1883</v>
      </c>
      <c r="C1865" s="79" t="s">
        <v>86</v>
      </c>
      <c r="D1865" s="80" t="s">
        <v>50500</v>
      </c>
    </row>
    <row r="1866" spans="1:4" ht="13.5" x14ac:dyDescent="0.25">
      <c r="A1866" s="79" t="s">
        <v>42359</v>
      </c>
      <c r="B1866" s="79" t="s">
        <v>1884</v>
      </c>
      <c r="C1866" s="79" t="s">
        <v>86</v>
      </c>
      <c r="D1866" s="80" t="s">
        <v>50501</v>
      </c>
    </row>
    <row r="1867" spans="1:4" ht="13.5" x14ac:dyDescent="0.25">
      <c r="A1867" s="79" t="s">
        <v>42360</v>
      </c>
      <c r="B1867" s="79" t="s">
        <v>1885</v>
      </c>
      <c r="C1867" s="79" t="s">
        <v>86</v>
      </c>
      <c r="D1867" s="80" t="s">
        <v>50502</v>
      </c>
    </row>
    <row r="1868" spans="1:4" ht="13.5" x14ac:dyDescent="0.25">
      <c r="A1868" s="79" t="s">
        <v>42361</v>
      </c>
      <c r="B1868" s="79" t="s">
        <v>1886</v>
      </c>
      <c r="C1868" s="79" t="s">
        <v>59</v>
      </c>
      <c r="D1868" s="80" t="s">
        <v>50503</v>
      </c>
    </row>
    <row r="1869" spans="1:4" ht="13.5" x14ac:dyDescent="0.25">
      <c r="A1869" s="79" t="s">
        <v>42362</v>
      </c>
      <c r="B1869" s="79" t="s">
        <v>1887</v>
      </c>
      <c r="C1869" s="79" t="s">
        <v>59</v>
      </c>
      <c r="D1869" s="80" t="s">
        <v>50493</v>
      </c>
    </row>
    <row r="1870" spans="1:4" ht="13.5" x14ac:dyDescent="0.25">
      <c r="A1870" s="79" t="s">
        <v>42363</v>
      </c>
      <c r="B1870" s="79" t="s">
        <v>1888</v>
      </c>
      <c r="C1870" s="79" t="s">
        <v>59</v>
      </c>
      <c r="D1870" s="80" t="s">
        <v>50504</v>
      </c>
    </row>
    <row r="1871" spans="1:4" ht="13.5" x14ac:dyDescent="0.25">
      <c r="A1871" s="79" t="s">
        <v>42364</v>
      </c>
      <c r="B1871" s="79" t="s">
        <v>1889</v>
      </c>
      <c r="C1871" s="79" t="s">
        <v>86</v>
      </c>
      <c r="D1871" s="80" t="s">
        <v>50505</v>
      </c>
    </row>
    <row r="1872" spans="1:4" ht="13.5" x14ac:dyDescent="0.25">
      <c r="A1872" s="79" t="s">
        <v>42365</v>
      </c>
      <c r="B1872" s="79" t="s">
        <v>1890</v>
      </c>
      <c r="C1872" s="79" t="s">
        <v>86</v>
      </c>
      <c r="D1872" s="80" t="s">
        <v>50506</v>
      </c>
    </row>
    <row r="1873" spans="1:4" ht="13.5" x14ac:dyDescent="0.25">
      <c r="A1873" s="79" t="s">
        <v>42366</v>
      </c>
      <c r="B1873" s="79" t="s">
        <v>1891</v>
      </c>
      <c r="C1873" s="79" t="s">
        <v>59</v>
      </c>
      <c r="D1873" s="80" t="s">
        <v>50503</v>
      </c>
    </row>
    <row r="1874" spans="1:4" ht="13.5" x14ac:dyDescent="0.25">
      <c r="A1874" s="79" t="s">
        <v>42367</v>
      </c>
      <c r="B1874" s="79" t="s">
        <v>1892</v>
      </c>
      <c r="C1874" s="79" t="s">
        <v>59</v>
      </c>
      <c r="D1874" s="80" t="s">
        <v>50507</v>
      </c>
    </row>
    <row r="1875" spans="1:4" ht="13.5" x14ac:dyDescent="0.25">
      <c r="A1875" s="79" t="s">
        <v>42368</v>
      </c>
      <c r="B1875" s="79" t="s">
        <v>1893</v>
      </c>
      <c r="C1875" s="79" t="s">
        <v>59</v>
      </c>
      <c r="D1875" s="80" t="s">
        <v>50508</v>
      </c>
    </row>
    <row r="1876" spans="1:4" ht="13.5" x14ac:dyDescent="0.25">
      <c r="A1876" s="79" t="s">
        <v>42369</v>
      </c>
      <c r="B1876" s="79" t="s">
        <v>1894</v>
      </c>
      <c r="C1876" s="79" t="s">
        <v>86</v>
      </c>
      <c r="D1876" s="80" t="s">
        <v>50509</v>
      </c>
    </row>
    <row r="1877" spans="1:4" ht="13.5" x14ac:dyDescent="0.25">
      <c r="A1877" s="79" t="s">
        <v>42370</v>
      </c>
      <c r="B1877" s="79" t="s">
        <v>1895</v>
      </c>
      <c r="C1877" s="79" t="s">
        <v>86</v>
      </c>
      <c r="D1877" s="80" t="s">
        <v>50510</v>
      </c>
    </row>
    <row r="1878" spans="1:4" ht="13.5" x14ac:dyDescent="0.25">
      <c r="A1878" s="79" t="s">
        <v>42371</v>
      </c>
      <c r="B1878" s="79" t="s">
        <v>1896</v>
      </c>
      <c r="C1878" s="79" t="s">
        <v>86</v>
      </c>
      <c r="D1878" s="80" t="s">
        <v>50511</v>
      </c>
    </row>
    <row r="1879" spans="1:4" ht="13.5" x14ac:dyDescent="0.25">
      <c r="A1879" s="79" t="s">
        <v>42372</v>
      </c>
      <c r="B1879" s="79" t="s">
        <v>1897</v>
      </c>
      <c r="C1879" s="79" t="s">
        <v>86</v>
      </c>
      <c r="D1879" s="80" t="s">
        <v>50512</v>
      </c>
    </row>
    <row r="1880" spans="1:4" ht="13.5" x14ac:dyDescent="0.25">
      <c r="A1880" s="79" t="s">
        <v>42373</v>
      </c>
      <c r="B1880" s="79" t="s">
        <v>1898</v>
      </c>
      <c r="C1880" s="79" t="s">
        <v>59</v>
      </c>
      <c r="D1880" s="80" t="s">
        <v>50513</v>
      </c>
    </row>
    <row r="1881" spans="1:4" ht="13.5" x14ac:dyDescent="0.25">
      <c r="A1881" s="79" t="s">
        <v>42374</v>
      </c>
      <c r="B1881" s="79" t="s">
        <v>1899</v>
      </c>
      <c r="C1881" s="79" t="s">
        <v>59</v>
      </c>
      <c r="D1881" s="80" t="s">
        <v>50514</v>
      </c>
    </row>
    <row r="1882" spans="1:4" ht="13.5" x14ac:dyDescent="0.25">
      <c r="A1882" s="79" t="s">
        <v>42375</v>
      </c>
      <c r="B1882" s="79" t="s">
        <v>1900</v>
      </c>
      <c r="C1882" s="79" t="s">
        <v>86</v>
      </c>
      <c r="D1882" s="80" t="s">
        <v>50515</v>
      </c>
    </row>
    <row r="1883" spans="1:4" ht="13.5" x14ac:dyDescent="0.25">
      <c r="A1883" s="79" t="s">
        <v>42376</v>
      </c>
      <c r="B1883" s="79" t="s">
        <v>1901</v>
      </c>
      <c r="C1883" s="79" t="s">
        <v>59</v>
      </c>
      <c r="D1883" s="80" t="s">
        <v>50514</v>
      </c>
    </row>
    <row r="1884" spans="1:4" ht="13.5" x14ac:dyDescent="0.25">
      <c r="A1884" s="79" t="s">
        <v>42377</v>
      </c>
      <c r="B1884" s="79" t="s">
        <v>1902</v>
      </c>
      <c r="C1884" s="79" t="s">
        <v>86</v>
      </c>
      <c r="D1884" s="80" t="s">
        <v>50516</v>
      </c>
    </row>
    <row r="1885" spans="1:4" ht="13.5" x14ac:dyDescent="0.25">
      <c r="A1885" s="79" t="s">
        <v>42378</v>
      </c>
      <c r="B1885" s="79" t="s">
        <v>1903</v>
      </c>
      <c r="C1885" s="79" t="s">
        <v>59</v>
      </c>
      <c r="D1885" s="80" t="s">
        <v>50517</v>
      </c>
    </row>
    <row r="1886" spans="1:4" ht="13.5" x14ac:dyDescent="0.25">
      <c r="A1886" s="79" t="s">
        <v>42379</v>
      </c>
      <c r="B1886" s="79" t="s">
        <v>1904</v>
      </c>
      <c r="C1886" s="79" t="s">
        <v>86</v>
      </c>
      <c r="D1886" s="80" t="s">
        <v>50518</v>
      </c>
    </row>
    <row r="1887" spans="1:4" ht="13.5" x14ac:dyDescent="0.25">
      <c r="A1887" s="79" t="s">
        <v>42380</v>
      </c>
      <c r="B1887" s="79" t="s">
        <v>1905</v>
      </c>
      <c r="C1887" s="79" t="s">
        <v>59</v>
      </c>
      <c r="D1887" s="80" t="s">
        <v>50519</v>
      </c>
    </row>
    <row r="1888" spans="1:4" ht="13.5" x14ac:dyDescent="0.25">
      <c r="A1888" s="79" t="s">
        <v>42381</v>
      </c>
      <c r="B1888" s="79" t="s">
        <v>1906</v>
      </c>
      <c r="C1888" s="79" t="s">
        <v>59</v>
      </c>
      <c r="D1888" s="80" t="s">
        <v>50520</v>
      </c>
    </row>
    <row r="1889" spans="1:4" ht="13.5" x14ac:dyDescent="0.25">
      <c r="A1889" s="79" t="s">
        <v>42382</v>
      </c>
      <c r="B1889" s="79" t="s">
        <v>1907</v>
      </c>
      <c r="C1889" s="79" t="s">
        <v>86</v>
      </c>
      <c r="D1889" s="80" t="s">
        <v>50521</v>
      </c>
    </row>
    <row r="1890" spans="1:4" ht="13.5" x14ac:dyDescent="0.25">
      <c r="A1890" s="79" t="s">
        <v>42383</v>
      </c>
      <c r="B1890" s="79" t="s">
        <v>1908</v>
      </c>
      <c r="C1890" s="79" t="s">
        <v>59</v>
      </c>
      <c r="D1890" s="80" t="s">
        <v>50522</v>
      </c>
    </row>
    <row r="1891" spans="1:4" ht="13.5" x14ac:dyDescent="0.25">
      <c r="A1891" s="79" t="s">
        <v>42384</v>
      </c>
      <c r="B1891" s="79" t="s">
        <v>1909</v>
      </c>
      <c r="C1891" s="79" t="s">
        <v>86</v>
      </c>
      <c r="D1891" s="80" t="s">
        <v>50523</v>
      </c>
    </row>
    <row r="1892" spans="1:4" ht="13.5" x14ac:dyDescent="0.25">
      <c r="A1892" s="79" t="s">
        <v>42385</v>
      </c>
      <c r="B1892" s="79" t="s">
        <v>1910</v>
      </c>
      <c r="C1892" s="79" t="s">
        <v>86</v>
      </c>
      <c r="D1892" s="80" t="s">
        <v>50524</v>
      </c>
    </row>
    <row r="1893" spans="1:4" ht="13.5" x14ac:dyDescent="0.25">
      <c r="A1893" s="79" t="s">
        <v>42386</v>
      </c>
      <c r="B1893" s="79" t="s">
        <v>1911</v>
      </c>
      <c r="C1893" s="79" t="s">
        <v>59</v>
      </c>
      <c r="D1893" s="80" t="s">
        <v>50525</v>
      </c>
    </row>
    <row r="1894" spans="1:4" ht="13.5" x14ac:dyDescent="0.25">
      <c r="A1894" s="79" t="s">
        <v>42387</v>
      </c>
      <c r="B1894" s="79" t="s">
        <v>1912</v>
      </c>
      <c r="C1894" s="79" t="s">
        <v>86</v>
      </c>
      <c r="D1894" s="80" t="s">
        <v>50526</v>
      </c>
    </row>
    <row r="1895" spans="1:4" ht="13.5" x14ac:dyDescent="0.25">
      <c r="A1895" s="79" t="s">
        <v>42388</v>
      </c>
      <c r="B1895" s="79" t="s">
        <v>1913</v>
      </c>
      <c r="C1895" s="79" t="s">
        <v>59</v>
      </c>
      <c r="D1895" s="80" t="s">
        <v>50527</v>
      </c>
    </row>
    <row r="1896" spans="1:4" ht="13.5" x14ac:dyDescent="0.25">
      <c r="A1896" s="79" t="s">
        <v>42389</v>
      </c>
      <c r="B1896" s="79" t="s">
        <v>1914</v>
      </c>
      <c r="C1896" s="79" t="s">
        <v>86</v>
      </c>
      <c r="D1896" s="80" t="s">
        <v>50528</v>
      </c>
    </row>
    <row r="1897" spans="1:4" ht="13.5" x14ac:dyDescent="0.25">
      <c r="A1897" s="79" t="s">
        <v>42390</v>
      </c>
      <c r="B1897" s="79" t="s">
        <v>1915</v>
      </c>
      <c r="C1897" s="79" t="s">
        <v>59</v>
      </c>
      <c r="D1897" s="80" t="s">
        <v>50525</v>
      </c>
    </row>
    <row r="1898" spans="1:4" ht="13.5" x14ac:dyDescent="0.25">
      <c r="A1898" s="79" t="s">
        <v>42391</v>
      </c>
      <c r="B1898" s="79" t="s">
        <v>1916</v>
      </c>
      <c r="C1898" s="79" t="s">
        <v>59</v>
      </c>
      <c r="D1898" s="80" t="s">
        <v>50529</v>
      </c>
    </row>
    <row r="1899" spans="1:4" ht="13.5" x14ac:dyDescent="0.25">
      <c r="A1899" s="79" t="s">
        <v>42392</v>
      </c>
      <c r="B1899" s="79" t="s">
        <v>1917</v>
      </c>
      <c r="C1899" s="79" t="s">
        <v>86</v>
      </c>
      <c r="D1899" s="80" t="s">
        <v>50530</v>
      </c>
    </row>
    <row r="1900" spans="1:4" ht="13.5" x14ac:dyDescent="0.25">
      <c r="A1900" s="79" t="s">
        <v>42393</v>
      </c>
      <c r="B1900" s="79" t="s">
        <v>1918</v>
      </c>
      <c r="C1900" s="79" t="s">
        <v>59</v>
      </c>
      <c r="D1900" s="80" t="s">
        <v>50531</v>
      </c>
    </row>
    <row r="1901" spans="1:4" ht="13.5" x14ac:dyDescent="0.25">
      <c r="A1901" s="79" t="s">
        <v>42394</v>
      </c>
      <c r="B1901" s="79" t="s">
        <v>1919</v>
      </c>
      <c r="C1901" s="79" t="s">
        <v>86</v>
      </c>
      <c r="D1901" s="80" t="s">
        <v>50532</v>
      </c>
    </row>
    <row r="1902" spans="1:4" ht="13.5" x14ac:dyDescent="0.25">
      <c r="A1902" s="79" t="s">
        <v>42395</v>
      </c>
      <c r="B1902" s="79" t="s">
        <v>1920</v>
      </c>
      <c r="C1902" s="79" t="s">
        <v>59</v>
      </c>
      <c r="D1902" s="80" t="s">
        <v>50531</v>
      </c>
    </row>
    <row r="1903" spans="1:4" ht="13.5" x14ac:dyDescent="0.25">
      <c r="A1903" s="79" t="s">
        <v>42396</v>
      </c>
      <c r="B1903" s="79" t="s">
        <v>1921</v>
      </c>
      <c r="C1903" s="79" t="s">
        <v>86</v>
      </c>
      <c r="D1903" s="80" t="s">
        <v>50533</v>
      </c>
    </row>
    <row r="1904" spans="1:4" ht="13.5" x14ac:dyDescent="0.25">
      <c r="A1904" s="79" t="s">
        <v>42397</v>
      </c>
      <c r="B1904" s="79" t="s">
        <v>1922</v>
      </c>
      <c r="C1904" s="79" t="s">
        <v>86</v>
      </c>
      <c r="D1904" s="80" t="s">
        <v>50534</v>
      </c>
    </row>
    <row r="1905" spans="1:4" ht="13.5" x14ac:dyDescent="0.25">
      <c r="A1905" s="79" t="s">
        <v>42398</v>
      </c>
      <c r="B1905" s="79" t="s">
        <v>1923</v>
      </c>
      <c r="C1905" s="79" t="s">
        <v>59</v>
      </c>
      <c r="D1905" s="80" t="s">
        <v>50535</v>
      </c>
    </row>
    <row r="1906" spans="1:4" ht="13.5" x14ac:dyDescent="0.25">
      <c r="A1906" s="79" t="s">
        <v>42399</v>
      </c>
      <c r="B1906" s="79" t="s">
        <v>1924</v>
      </c>
      <c r="C1906" s="79" t="s">
        <v>86</v>
      </c>
      <c r="D1906" s="80" t="s">
        <v>50536</v>
      </c>
    </row>
    <row r="1907" spans="1:4" ht="13.5" x14ac:dyDescent="0.25">
      <c r="A1907" s="79" t="s">
        <v>42400</v>
      </c>
      <c r="B1907" s="79" t="s">
        <v>1925</v>
      </c>
      <c r="C1907" s="79" t="s">
        <v>59</v>
      </c>
      <c r="D1907" s="80" t="s">
        <v>50537</v>
      </c>
    </row>
    <row r="1908" spans="1:4" ht="13.5" x14ac:dyDescent="0.25">
      <c r="A1908" s="79" t="s">
        <v>42401</v>
      </c>
      <c r="B1908" s="79" t="s">
        <v>1926</v>
      </c>
      <c r="C1908" s="79" t="s">
        <v>59</v>
      </c>
      <c r="D1908" s="80" t="s">
        <v>50538</v>
      </c>
    </row>
    <row r="1909" spans="1:4" ht="13.5" x14ac:dyDescent="0.25">
      <c r="A1909" s="79" t="s">
        <v>42402</v>
      </c>
      <c r="B1909" s="79" t="s">
        <v>1927</v>
      </c>
      <c r="C1909" s="79" t="s">
        <v>59</v>
      </c>
      <c r="D1909" s="80" t="s">
        <v>50539</v>
      </c>
    </row>
    <row r="1910" spans="1:4" ht="13.5" x14ac:dyDescent="0.25">
      <c r="A1910" s="79" t="s">
        <v>42403</v>
      </c>
      <c r="B1910" s="79" t="s">
        <v>1928</v>
      </c>
      <c r="C1910" s="79" t="s">
        <v>86</v>
      </c>
      <c r="D1910" s="80" t="s">
        <v>50540</v>
      </c>
    </row>
    <row r="1911" spans="1:4" ht="13.5" x14ac:dyDescent="0.25">
      <c r="A1911" s="79" t="s">
        <v>42404</v>
      </c>
      <c r="B1911" s="79" t="s">
        <v>1929</v>
      </c>
      <c r="C1911" s="79" t="s">
        <v>59</v>
      </c>
      <c r="D1911" s="80" t="s">
        <v>50541</v>
      </c>
    </row>
    <row r="1912" spans="1:4" ht="13.5" x14ac:dyDescent="0.25">
      <c r="A1912" s="79" t="s">
        <v>42405</v>
      </c>
      <c r="B1912" s="79" t="s">
        <v>1930</v>
      </c>
      <c r="C1912" s="79" t="s">
        <v>86</v>
      </c>
      <c r="D1912" s="80" t="s">
        <v>50542</v>
      </c>
    </row>
    <row r="1913" spans="1:4" ht="13.5" x14ac:dyDescent="0.25">
      <c r="A1913" s="79" t="s">
        <v>42406</v>
      </c>
      <c r="B1913" s="79" t="s">
        <v>1931</v>
      </c>
      <c r="C1913" s="79" t="s">
        <v>59</v>
      </c>
      <c r="D1913" s="80" t="s">
        <v>50520</v>
      </c>
    </row>
    <row r="1914" spans="1:4" ht="13.5" x14ac:dyDescent="0.25">
      <c r="A1914" s="79" t="s">
        <v>42407</v>
      </c>
      <c r="B1914" s="79" t="s">
        <v>1932</v>
      </c>
      <c r="C1914" s="79" t="s">
        <v>86</v>
      </c>
      <c r="D1914" s="80" t="s">
        <v>50543</v>
      </c>
    </row>
    <row r="1915" spans="1:4" ht="13.5" x14ac:dyDescent="0.25">
      <c r="A1915" s="79" t="s">
        <v>42408</v>
      </c>
      <c r="B1915" s="79" t="s">
        <v>1933</v>
      </c>
      <c r="C1915" s="79" t="s">
        <v>59</v>
      </c>
      <c r="D1915" s="80" t="s">
        <v>50522</v>
      </c>
    </row>
    <row r="1916" spans="1:4" ht="13.5" x14ac:dyDescent="0.25">
      <c r="A1916" s="79" t="s">
        <v>42409</v>
      </c>
      <c r="B1916" s="79" t="s">
        <v>1934</v>
      </c>
      <c r="C1916" s="79" t="s">
        <v>86</v>
      </c>
      <c r="D1916" s="80" t="s">
        <v>50544</v>
      </c>
    </row>
    <row r="1917" spans="1:4" ht="13.5" x14ac:dyDescent="0.25">
      <c r="A1917" s="79" t="s">
        <v>42410</v>
      </c>
      <c r="B1917" s="79" t="s">
        <v>1935</v>
      </c>
      <c r="C1917" s="79" t="s">
        <v>59</v>
      </c>
      <c r="D1917" s="80" t="s">
        <v>50545</v>
      </c>
    </row>
    <row r="1918" spans="1:4" ht="13.5" x14ac:dyDescent="0.25">
      <c r="A1918" s="79" t="s">
        <v>42411</v>
      </c>
      <c r="B1918" s="79" t="s">
        <v>1936</v>
      </c>
      <c r="C1918" s="79" t="s">
        <v>86</v>
      </c>
      <c r="D1918" s="80" t="s">
        <v>50546</v>
      </c>
    </row>
    <row r="1919" spans="1:4" ht="13.5" x14ac:dyDescent="0.25">
      <c r="A1919" s="79" t="s">
        <v>42412</v>
      </c>
      <c r="B1919" s="79" t="s">
        <v>1937</v>
      </c>
      <c r="C1919" s="79" t="s">
        <v>86</v>
      </c>
      <c r="D1919" s="80" t="s">
        <v>50547</v>
      </c>
    </row>
    <row r="1920" spans="1:4" ht="13.5" x14ac:dyDescent="0.25">
      <c r="A1920" s="79" t="s">
        <v>42413</v>
      </c>
      <c r="B1920" s="79" t="s">
        <v>1938</v>
      </c>
      <c r="C1920" s="79" t="s">
        <v>86</v>
      </c>
      <c r="D1920" s="80" t="s">
        <v>50548</v>
      </c>
    </row>
    <row r="1921" spans="1:4" ht="13.5" x14ac:dyDescent="0.25">
      <c r="A1921" s="79" t="s">
        <v>42414</v>
      </c>
      <c r="B1921" s="79" t="s">
        <v>1939</v>
      </c>
      <c r="C1921" s="79" t="s">
        <v>86</v>
      </c>
      <c r="D1921" s="80" t="s">
        <v>50549</v>
      </c>
    </row>
    <row r="1922" spans="1:4" ht="13.5" x14ac:dyDescent="0.25">
      <c r="A1922" s="79" t="s">
        <v>42415</v>
      </c>
      <c r="B1922" s="79" t="s">
        <v>1940</v>
      </c>
      <c r="C1922" s="79" t="s">
        <v>86</v>
      </c>
      <c r="D1922" s="80" t="s">
        <v>50550</v>
      </c>
    </row>
    <row r="1923" spans="1:4" ht="13.5" x14ac:dyDescent="0.25">
      <c r="A1923" s="79" t="s">
        <v>42416</v>
      </c>
      <c r="B1923" s="79" t="s">
        <v>1941</v>
      </c>
      <c r="C1923" s="79" t="s">
        <v>86</v>
      </c>
      <c r="D1923" s="80" t="s">
        <v>50551</v>
      </c>
    </row>
    <row r="1924" spans="1:4" ht="13.5" x14ac:dyDescent="0.25">
      <c r="A1924" s="79" t="s">
        <v>42417</v>
      </c>
      <c r="B1924" s="79" t="s">
        <v>1942</v>
      </c>
      <c r="C1924" s="79" t="s">
        <v>86</v>
      </c>
      <c r="D1924" s="80" t="s">
        <v>50552</v>
      </c>
    </row>
    <row r="1925" spans="1:4" ht="13.5" x14ac:dyDescent="0.25">
      <c r="A1925" s="79" t="s">
        <v>42418</v>
      </c>
      <c r="B1925" s="79" t="s">
        <v>1943</v>
      </c>
      <c r="C1925" s="79" t="s">
        <v>86</v>
      </c>
      <c r="D1925" s="80" t="s">
        <v>50553</v>
      </c>
    </row>
    <row r="1926" spans="1:4" ht="13.5" x14ac:dyDescent="0.25">
      <c r="A1926" s="79" t="s">
        <v>42419</v>
      </c>
      <c r="B1926" s="79" t="s">
        <v>1944</v>
      </c>
      <c r="C1926" s="79" t="s">
        <v>86</v>
      </c>
      <c r="D1926" s="80" t="s">
        <v>50554</v>
      </c>
    </row>
    <row r="1927" spans="1:4" ht="13.5" x14ac:dyDescent="0.25">
      <c r="A1927" s="79" t="s">
        <v>42420</v>
      </c>
      <c r="B1927" s="79" t="s">
        <v>1945</v>
      </c>
      <c r="C1927" s="79" t="s">
        <v>86</v>
      </c>
      <c r="D1927" s="80" t="s">
        <v>50555</v>
      </c>
    </row>
    <row r="1928" spans="1:4" ht="13.5" x14ac:dyDescent="0.25">
      <c r="A1928" s="79" t="s">
        <v>42421</v>
      </c>
      <c r="B1928" s="79" t="s">
        <v>30091</v>
      </c>
      <c r="C1928" s="79" t="s">
        <v>59</v>
      </c>
      <c r="D1928" s="80" t="s">
        <v>33895</v>
      </c>
    </row>
    <row r="1929" spans="1:4" ht="13.5" x14ac:dyDescent="0.25">
      <c r="A1929" s="79" t="s">
        <v>42422</v>
      </c>
      <c r="B1929" s="79" t="s">
        <v>30092</v>
      </c>
      <c r="C1929" s="79" t="s">
        <v>59</v>
      </c>
      <c r="D1929" s="80" t="s">
        <v>50556</v>
      </c>
    </row>
    <row r="1930" spans="1:4" ht="13.5" x14ac:dyDescent="0.25">
      <c r="A1930" s="79" t="s">
        <v>42423</v>
      </c>
      <c r="B1930" s="79" t="s">
        <v>30093</v>
      </c>
      <c r="C1930" s="79" t="s">
        <v>59</v>
      </c>
      <c r="D1930" s="80" t="s">
        <v>50557</v>
      </c>
    </row>
    <row r="1931" spans="1:4" ht="13.5" x14ac:dyDescent="0.25">
      <c r="A1931" s="79" t="s">
        <v>42424</v>
      </c>
      <c r="B1931" s="79" t="s">
        <v>30094</v>
      </c>
      <c r="C1931" s="79" t="s">
        <v>59</v>
      </c>
      <c r="D1931" s="80" t="s">
        <v>37132</v>
      </c>
    </row>
    <row r="1932" spans="1:4" ht="13.5" x14ac:dyDescent="0.25">
      <c r="A1932" s="79" t="s">
        <v>42425</v>
      </c>
      <c r="B1932" s="79" t="s">
        <v>30095</v>
      </c>
      <c r="C1932" s="79" t="s">
        <v>59</v>
      </c>
      <c r="D1932" s="80" t="s">
        <v>33514</v>
      </c>
    </row>
    <row r="1933" spans="1:4" ht="13.5" x14ac:dyDescent="0.25">
      <c r="A1933" s="79" t="s">
        <v>42426</v>
      </c>
      <c r="B1933" s="79" t="s">
        <v>30096</v>
      </c>
      <c r="C1933" s="79" t="s">
        <v>59</v>
      </c>
      <c r="D1933" s="80" t="s">
        <v>50558</v>
      </c>
    </row>
    <row r="1934" spans="1:4" ht="13.5" x14ac:dyDescent="0.25">
      <c r="A1934" s="79" t="s">
        <v>42427</v>
      </c>
      <c r="B1934" s="79" t="s">
        <v>30097</v>
      </c>
      <c r="C1934" s="79" t="s">
        <v>59</v>
      </c>
      <c r="D1934" s="80" t="s">
        <v>50559</v>
      </c>
    </row>
    <row r="1935" spans="1:4" ht="13.5" x14ac:dyDescent="0.25">
      <c r="A1935" s="79" t="s">
        <v>42428</v>
      </c>
      <c r="B1935" s="79" t="s">
        <v>30098</v>
      </c>
      <c r="C1935" s="79" t="s">
        <v>59</v>
      </c>
      <c r="D1935" s="80" t="s">
        <v>50560</v>
      </c>
    </row>
    <row r="1936" spans="1:4" ht="13.5" x14ac:dyDescent="0.25">
      <c r="A1936" s="79" t="s">
        <v>42429</v>
      </c>
      <c r="B1936" s="79" t="s">
        <v>30099</v>
      </c>
      <c r="C1936" s="79" t="s">
        <v>59</v>
      </c>
      <c r="D1936" s="80" t="s">
        <v>50561</v>
      </c>
    </row>
    <row r="1937" spans="1:4" ht="13.5" x14ac:dyDescent="0.25">
      <c r="A1937" s="79" t="s">
        <v>42430</v>
      </c>
      <c r="B1937" s="79" t="s">
        <v>30100</v>
      </c>
      <c r="C1937" s="79" t="s">
        <v>59</v>
      </c>
      <c r="D1937" s="80" t="s">
        <v>37218</v>
      </c>
    </row>
    <row r="1938" spans="1:4" ht="13.5" x14ac:dyDescent="0.25">
      <c r="A1938" s="79" t="s">
        <v>42431</v>
      </c>
      <c r="B1938" s="79" t="s">
        <v>30101</v>
      </c>
      <c r="C1938" s="79" t="s">
        <v>59</v>
      </c>
      <c r="D1938" s="80" t="s">
        <v>36574</v>
      </c>
    </row>
    <row r="1939" spans="1:4" ht="13.5" x14ac:dyDescent="0.25">
      <c r="A1939" s="79" t="s">
        <v>42432</v>
      </c>
      <c r="B1939" s="79" t="s">
        <v>30102</v>
      </c>
      <c r="C1939" s="79" t="s">
        <v>59</v>
      </c>
      <c r="D1939" s="80" t="s">
        <v>33554</v>
      </c>
    </row>
    <row r="1940" spans="1:4" ht="13.5" x14ac:dyDescent="0.25">
      <c r="A1940" s="79" t="s">
        <v>42433</v>
      </c>
      <c r="B1940" s="79" t="s">
        <v>30103</v>
      </c>
      <c r="C1940" s="79" t="s">
        <v>59</v>
      </c>
      <c r="D1940" s="80" t="s">
        <v>50562</v>
      </c>
    </row>
    <row r="1941" spans="1:4" ht="13.5" x14ac:dyDescent="0.25">
      <c r="A1941" s="79" t="s">
        <v>42434</v>
      </c>
      <c r="B1941" s="79" t="s">
        <v>30104</v>
      </c>
      <c r="C1941" s="79" t="s">
        <v>59</v>
      </c>
      <c r="D1941" s="80" t="s">
        <v>29923</v>
      </c>
    </row>
    <row r="1942" spans="1:4" ht="13.5" x14ac:dyDescent="0.25">
      <c r="A1942" s="79" t="s">
        <v>42435</v>
      </c>
      <c r="B1942" s="79" t="s">
        <v>30105</v>
      </c>
      <c r="C1942" s="79" t="s">
        <v>59</v>
      </c>
      <c r="D1942" s="80" t="s">
        <v>50563</v>
      </c>
    </row>
    <row r="1943" spans="1:4" ht="13.5" x14ac:dyDescent="0.25">
      <c r="A1943" s="79" t="s">
        <v>42436</v>
      </c>
      <c r="B1943" s="79" t="s">
        <v>30106</v>
      </c>
      <c r="C1943" s="79" t="s">
        <v>59</v>
      </c>
      <c r="D1943" s="80" t="s">
        <v>30301</v>
      </c>
    </row>
    <row r="1944" spans="1:4" ht="13.5" x14ac:dyDescent="0.25">
      <c r="A1944" s="79" t="s">
        <v>42437</v>
      </c>
      <c r="B1944" s="79" t="s">
        <v>30107</v>
      </c>
      <c r="C1944" s="79" t="s">
        <v>59</v>
      </c>
      <c r="D1944" s="80" t="s">
        <v>50564</v>
      </c>
    </row>
    <row r="1945" spans="1:4" ht="13.5" x14ac:dyDescent="0.25">
      <c r="A1945" s="79" t="s">
        <v>42438</v>
      </c>
      <c r="B1945" s="79" t="s">
        <v>30108</v>
      </c>
      <c r="C1945" s="79" t="s">
        <v>59</v>
      </c>
      <c r="D1945" s="80" t="s">
        <v>50565</v>
      </c>
    </row>
    <row r="1946" spans="1:4" ht="13.5" x14ac:dyDescent="0.25">
      <c r="A1946" s="79" t="s">
        <v>42439</v>
      </c>
      <c r="B1946" s="79" t="s">
        <v>30109</v>
      </c>
      <c r="C1946" s="79" t="s">
        <v>59</v>
      </c>
      <c r="D1946" s="80" t="s">
        <v>50566</v>
      </c>
    </row>
    <row r="1947" spans="1:4" ht="13.5" x14ac:dyDescent="0.25">
      <c r="A1947" s="79" t="s">
        <v>42440</v>
      </c>
      <c r="B1947" s="79" t="s">
        <v>30110</v>
      </c>
      <c r="C1947" s="79" t="s">
        <v>59</v>
      </c>
      <c r="D1947" s="80" t="s">
        <v>50567</v>
      </c>
    </row>
    <row r="1948" spans="1:4" ht="13.5" x14ac:dyDescent="0.25">
      <c r="A1948" s="79" t="s">
        <v>42441</v>
      </c>
      <c r="B1948" s="79" t="s">
        <v>30111</v>
      </c>
      <c r="C1948" s="79" t="s">
        <v>59</v>
      </c>
      <c r="D1948" s="80" t="s">
        <v>50568</v>
      </c>
    </row>
    <row r="1949" spans="1:4" ht="13.5" x14ac:dyDescent="0.25">
      <c r="A1949" s="79" t="s">
        <v>42442</v>
      </c>
      <c r="B1949" s="79" t="s">
        <v>30112</v>
      </c>
      <c r="C1949" s="79" t="s">
        <v>59</v>
      </c>
      <c r="D1949" s="80" t="s">
        <v>30215</v>
      </c>
    </row>
    <row r="1950" spans="1:4" ht="13.5" x14ac:dyDescent="0.25">
      <c r="A1950" s="79" t="s">
        <v>42443</v>
      </c>
      <c r="B1950" s="79" t="s">
        <v>30113</v>
      </c>
      <c r="C1950" s="79" t="s">
        <v>59</v>
      </c>
      <c r="D1950" s="80" t="s">
        <v>50569</v>
      </c>
    </row>
    <row r="1951" spans="1:4" ht="13.5" x14ac:dyDescent="0.25">
      <c r="A1951" s="79" t="s">
        <v>42444</v>
      </c>
      <c r="B1951" s="79" t="s">
        <v>30114</v>
      </c>
      <c r="C1951" s="79" t="s">
        <v>59</v>
      </c>
      <c r="D1951" s="80" t="s">
        <v>36176</v>
      </c>
    </row>
    <row r="1952" spans="1:4" ht="13.5" x14ac:dyDescent="0.25">
      <c r="A1952" s="79" t="s">
        <v>42445</v>
      </c>
      <c r="B1952" s="79" t="s">
        <v>30115</v>
      </c>
      <c r="C1952" s="79" t="s">
        <v>59</v>
      </c>
      <c r="D1952" s="80" t="s">
        <v>50570</v>
      </c>
    </row>
    <row r="1953" spans="1:4" ht="13.5" x14ac:dyDescent="0.25">
      <c r="A1953" s="79" t="s">
        <v>42446</v>
      </c>
      <c r="B1953" s="79" t="s">
        <v>30116</v>
      </c>
      <c r="C1953" s="79" t="s">
        <v>59</v>
      </c>
      <c r="D1953" s="80" t="s">
        <v>50571</v>
      </c>
    </row>
    <row r="1954" spans="1:4" ht="13.5" x14ac:dyDescent="0.25">
      <c r="A1954" s="79" t="s">
        <v>42447</v>
      </c>
      <c r="B1954" s="79" t="s">
        <v>30117</v>
      </c>
      <c r="C1954" s="79" t="s">
        <v>59</v>
      </c>
      <c r="D1954" s="80" t="s">
        <v>50572</v>
      </c>
    </row>
    <row r="1955" spans="1:4" ht="13.5" x14ac:dyDescent="0.25">
      <c r="A1955" s="79" t="s">
        <v>42448</v>
      </c>
      <c r="B1955" s="79" t="s">
        <v>30118</v>
      </c>
      <c r="C1955" s="79" t="s">
        <v>59</v>
      </c>
      <c r="D1955" s="80" t="s">
        <v>50573</v>
      </c>
    </row>
    <row r="1956" spans="1:4" ht="13.5" x14ac:dyDescent="0.25">
      <c r="A1956" s="79" t="s">
        <v>42449</v>
      </c>
      <c r="B1956" s="79" t="s">
        <v>30119</v>
      </c>
      <c r="C1956" s="79" t="s">
        <v>59</v>
      </c>
      <c r="D1956" s="80" t="s">
        <v>50574</v>
      </c>
    </row>
    <row r="1957" spans="1:4" ht="13.5" x14ac:dyDescent="0.25">
      <c r="A1957" s="79" t="s">
        <v>42450</v>
      </c>
      <c r="B1957" s="79" t="s">
        <v>30120</v>
      </c>
      <c r="C1957" s="79" t="s">
        <v>59</v>
      </c>
      <c r="D1957" s="80" t="s">
        <v>50575</v>
      </c>
    </row>
    <row r="1958" spans="1:4" ht="13.5" x14ac:dyDescent="0.25">
      <c r="A1958" s="79" t="s">
        <v>42451</v>
      </c>
      <c r="B1958" s="79" t="s">
        <v>30121</v>
      </c>
      <c r="C1958" s="79" t="s">
        <v>59</v>
      </c>
      <c r="D1958" s="80" t="s">
        <v>50576</v>
      </c>
    </row>
    <row r="1959" spans="1:4" ht="13.5" x14ac:dyDescent="0.25">
      <c r="A1959" s="79" t="s">
        <v>42452</v>
      </c>
      <c r="B1959" s="79" t="s">
        <v>30122</v>
      </c>
      <c r="C1959" s="79" t="s">
        <v>59</v>
      </c>
      <c r="D1959" s="80" t="s">
        <v>2581</v>
      </c>
    </row>
    <row r="1960" spans="1:4" ht="13.5" x14ac:dyDescent="0.25">
      <c r="A1960" s="79" t="s">
        <v>42453</v>
      </c>
      <c r="B1960" s="79" t="s">
        <v>1948</v>
      </c>
      <c r="C1960" s="79" t="s">
        <v>59</v>
      </c>
      <c r="D1960" s="80" t="s">
        <v>50577</v>
      </c>
    </row>
    <row r="1961" spans="1:4" ht="13.5" x14ac:dyDescent="0.25">
      <c r="A1961" s="79" t="s">
        <v>42454</v>
      </c>
      <c r="B1961" s="79" t="s">
        <v>1949</v>
      </c>
      <c r="C1961" s="79" t="s">
        <v>59</v>
      </c>
      <c r="D1961" s="80" t="s">
        <v>50578</v>
      </c>
    </row>
    <row r="1962" spans="1:4" ht="13.5" x14ac:dyDescent="0.25">
      <c r="A1962" s="79" t="s">
        <v>42455</v>
      </c>
      <c r="B1962" s="79" t="s">
        <v>1950</v>
      </c>
      <c r="C1962" s="79" t="s">
        <v>59</v>
      </c>
      <c r="D1962" s="80" t="s">
        <v>50579</v>
      </c>
    </row>
    <row r="1963" spans="1:4" ht="13.5" x14ac:dyDescent="0.25">
      <c r="A1963" s="79" t="s">
        <v>42456</v>
      </c>
      <c r="B1963" s="79" t="s">
        <v>1951</v>
      </c>
      <c r="C1963" s="79" t="s">
        <v>59</v>
      </c>
      <c r="D1963" s="80" t="s">
        <v>50580</v>
      </c>
    </row>
    <row r="1964" spans="1:4" ht="13.5" x14ac:dyDescent="0.25">
      <c r="A1964" s="79" t="s">
        <v>42457</v>
      </c>
      <c r="B1964" s="79" t="s">
        <v>1952</v>
      </c>
      <c r="C1964" s="79" t="s">
        <v>284</v>
      </c>
      <c r="D1964" s="80" t="s">
        <v>37961</v>
      </c>
    </row>
    <row r="1965" spans="1:4" ht="13.5" x14ac:dyDescent="0.25">
      <c r="A1965" s="79" t="s">
        <v>42458</v>
      </c>
      <c r="B1965" s="79" t="s">
        <v>1953</v>
      </c>
      <c r="C1965" s="79" t="s">
        <v>284</v>
      </c>
      <c r="D1965" s="80" t="s">
        <v>50581</v>
      </c>
    </row>
    <row r="1966" spans="1:4" ht="13.5" x14ac:dyDescent="0.25">
      <c r="A1966" s="79" t="s">
        <v>42459</v>
      </c>
      <c r="B1966" s="79" t="s">
        <v>1954</v>
      </c>
      <c r="C1966" s="79" t="s">
        <v>1636</v>
      </c>
      <c r="D1966" s="80" t="s">
        <v>11290</v>
      </c>
    </row>
    <row r="1967" spans="1:4" ht="13.5" x14ac:dyDescent="0.25">
      <c r="A1967" s="79" t="s">
        <v>42460</v>
      </c>
      <c r="B1967" s="79" t="s">
        <v>1955</v>
      </c>
      <c r="C1967" s="79" t="s">
        <v>1636</v>
      </c>
      <c r="D1967" s="80" t="s">
        <v>4103</v>
      </c>
    </row>
    <row r="1968" spans="1:4" ht="13.5" x14ac:dyDescent="0.25">
      <c r="A1968" s="79" t="s">
        <v>42461</v>
      </c>
      <c r="B1968" s="79" t="s">
        <v>1957</v>
      </c>
      <c r="C1968" s="79" t="s">
        <v>1636</v>
      </c>
      <c r="D1968" s="80" t="s">
        <v>2785</v>
      </c>
    </row>
    <row r="1969" spans="1:4" ht="13.5" x14ac:dyDescent="0.25">
      <c r="A1969" s="79" t="s">
        <v>42462</v>
      </c>
      <c r="B1969" s="79" t="s">
        <v>1958</v>
      </c>
      <c r="C1969" s="79" t="s">
        <v>1636</v>
      </c>
      <c r="D1969" s="80" t="s">
        <v>4247</v>
      </c>
    </row>
    <row r="1970" spans="1:4" ht="13.5" x14ac:dyDescent="0.25">
      <c r="A1970" s="79" t="s">
        <v>42463</v>
      </c>
      <c r="B1970" s="79" t="s">
        <v>1959</v>
      </c>
      <c r="C1970" s="79" t="s">
        <v>1636</v>
      </c>
      <c r="D1970" s="80" t="s">
        <v>1716</v>
      </c>
    </row>
    <row r="1971" spans="1:4" ht="13.5" x14ac:dyDescent="0.25">
      <c r="A1971" s="79" t="s">
        <v>42464</v>
      </c>
      <c r="B1971" s="79" t="s">
        <v>1960</v>
      </c>
      <c r="C1971" s="79" t="s">
        <v>1636</v>
      </c>
      <c r="D1971" s="80" t="s">
        <v>2651</v>
      </c>
    </row>
    <row r="1972" spans="1:4" ht="13.5" x14ac:dyDescent="0.25">
      <c r="A1972" s="79" t="s">
        <v>42465</v>
      </c>
      <c r="B1972" s="79" t="s">
        <v>1962</v>
      </c>
      <c r="C1972" s="79" t="s">
        <v>1636</v>
      </c>
      <c r="D1972" s="80" t="s">
        <v>37630</v>
      </c>
    </row>
    <row r="1973" spans="1:4" ht="13.5" x14ac:dyDescent="0.25">
      <c r="A1973" s="79" t="s">
        <v>42466</v>
      </c>
      <c r="B1973" s="79" t="s">
        <v>1964</v>
      </c>
      <c r="C1973" s="79" t="s">
        <v>1636</v>
      </c>
      <c r="D1973" s="80" t="s">
        <v>466</v>
      </c>
    </row>
    <row r="1974" spans="1:4" ht="13.5" x14ac:dyDescent="0.25">
      <c r="A1974" s="79" t="s">
        <v>42467</v>
      </c>
      <c r="B1974" s="79" t="s">
        <v>1965</v>
      </c>
      <c r="C1974" s="79" t="s">
        <v>38</v>
      </c>
      <c r="D1974" s="80" t="s">
        <v>50582</v>
      </c>
    </row>
    <row r="1975" spans="1:4" ht="13.5" x14ac:dyDescent="0.25">
      <c r="A1975" s="79" t="s">
        <v>42468</v>
      </c>
      <c r="B1975" s="79" t="s">
        <v>1966</v>
      </c>
      <c r="C1975" s="79" t="s">
        <v>86</v>
      </c>
      <c r="D1975" s="80" t="s">
        <v>50583</v>
      </c>
    </row>
    <row r="1976" spans="1:4" ht="13.5" x14ac:dyDescent="0.25">
      <c r="A1976" s="79" t="s">
        <v>42469</v>
      </c>
      <c r="B1976" s="79" t="s">
        <v>1967</v>
      </c>
      <c r="C1976" s="79" t="s">
        <v>86</v>
      </c>
      <c r="D1976" s="80" t="s">
        <v>50584</v>
      </c>
    </row>
    <row r="1977" spans="1:4" ht="13.5" x14ac:dyDescent="0.25">
      <c r="A1977" s="79" t="s">
        <v>42470</v>
      </c>
      <c r="B1977" s="79" t="s">
        <v>1968</v>
      </c>
      <c r="C1977" s="79" t="s">
        <v>86</v>
      </c>
      <c r="D1977" s="80" t="s">
        <v>50585</v>
      </c>
    </row>
    <row r="1978" spans="1:4" ht="13.5" x14ac:dyDescent="0.25">
      <c r="A1978" s="79" t="s">
        <v>42471</v>
      </c>
      <c r="B1978" s="79" t="s">
        <v>1969</v>
      </c>
      <c r="C1978" s="79" t="s">
        <v>86</v>
      </c>
      <c r="D1978" s="80" t="s">
        <v>50586</v>
      </c>
    </row>
    <row r="1979" spans="1:4" ht="13.5" x14ac:dyDescent="0.25">
      <c r="A1979" s="79" t="s">
        <v>42472</v>
      </c>
      <c r="B1979" s="79" t="s">
        <v>1970</v>
      </c>
      <c r="C1979" s="79" t="s">
        <v>86</v>
      </c>
      <c r="D1979" s="80" t="s">
        <v>50587</v>
      </c>
    </row>
    <row r="1980" spans="1:4" ht="13.5" x14ac:dyDescent="0.25">
      <c r="A1980" s="79" t="s">
        <v>42473</v>
      </c>
      <c r="B1980" s="79" t="s">
        <v>1971</v>
      </c>
      <c r="C1980" s="79" t="s">
        <v>86</v>
      </c>
      <c r="D1980" s="80" t="s">
        <v>50588</v>
      </c>
    </row>
    <row r="1981" spans="1:4" ht="13.5" x14ac:dyDescent="0.25">
      <c r="A1981" s="79" t="s">
        <v>42474</v>
      </c>
      <c r="B1981" s="79" t="s">
        <v>1972</v>
      </c>
      <c r="C1981" s="79" t="s">
        <v>86</v>
      </c>
      <c r="D1981" s="80" t="s">
        <v>50589</v>
      </c>
    </row>
    <row r="1982" spans="1:4" ht="13.5" x14ac:dyDescent="0.25">
      <c r="A1982" s="79" t="s">
        <v>42475</v>
      </c>
      <c r="B1982" s="79" t="s">
        <v>1973</v>
      </c>
      <c r="C1982" s="79" t="s">
        <v>86</v>
      </c>
      <c r="D1982" s="80" t="s">
        <v>50590</v>
      </c>
    </row>
    <row r="1983" spans="1:4" ht="13.5" x14ac:dyDescent="0.25">
      <c r="A1983" s="79" t="s">
        <v>42476</v>
      </c>
      <c r="B1983" s="79" t="s">
        <v>1974</v>
      </c>
      <c r="C1983" s="79" t="s">
        <v>86</v>
      </c>
      <c r="D1983" s="80" t="s">
        <v>50591</v>
      </c>
    </row>
    <row r="1984" spans="1:4" ht="13.5" x14ac:dyDescent="0.25">
      <c r="A1984" s="79" t="s">
        <v>42477</v>
      </c>
      <c r="B1984" s="79" t="s">
        <v>1975</v>
      </c>
      <c r="C1984" s="79" t="s">
        <v>86</v>
      </c>
      <c r="D1984" s="80" t="s">
        <v>50592</v>
      </c>
    </row>
    <row r="1985" spans="1:4" ht="13.5" x14ac:dyDescent="0.25">
      <c r="A1985" s="79" t="s">
        <v>42478</v>
      </c>
      <c r="B1985" s="79" t="s">
        <v>1976</v>
      </c>
      <c r="C1985" s="79" t="s">
        <v>86</v>
      </c>
      <c r="D1985" s="80" t="s">
        <v>50593</v>
      </c>
    </row>
    <row r="1986" spans="1:4" ht="13.5" x14ac:dyDescent="0.25">
      <c r="A1986" s="79" t="s">
        <v>42479</v>
      </c>
      <c r="B1986" s="79" t="s">
        <v>1977</v>
      </c>
      <c r="C1986" s="79" t="s">
        <v>86</v>
      </c>
      <c r="D1986" s="80" t="s">
        <v>50594</v>
      </c>
    </row>
    <row r="1987" spans="1:4" ht="13.5" x14ac:dyDescent="0.25">
      <c r="A1987" s="79" t="s">
        <v>42480</v>
      </c>
      <c r="B1987" s="79" t="s">
        <v>1978</v>
      </c>
      <c r="C1987" s="79" t="s">
        <v>86</v>
      </c>
      <c r="D1987" s="80" t="s">
        <v>50595</v>
      </c>
    </row>
    <row r="1988" spans="1:4" ht="13.5" x14ac:dyDescent="0.25">
      <c r="A1988" s="79" t="s">
        <v>42481</v>
      </c>
      <c r="B1988" s="79" t="s">
        <v>1979</v>
      </c>
      <c r="C1988" s="79" t="s">
        <v>86</v>
      </c>
      <c r="D1988" s="80" t="s">
        <v>50596</v>
      </c>
    </row>
    <row r="1989" spans="1:4" ht="13.5" x14ac:dyDescent="0.25">
      <c r="A1989" s="79" t="s">
        <v>42482</v>
      </c>
      <c r="B1989" s="79" t="s">
        <v>1980</v>
      </c>
      <c r="C1989" s="79" t="s">
        <v>86</v>
      </c>
      <c r="D1989" s="80" t="s">
        <v>50597</v>
      </c>
    </row>
    <row r="1990" spans="1:4" ht="13.5" x14ac:dyDescent="0.25">
      <c r="A1990" s="79" t="s">
        <v>42483</v>
      </c>
      <c r="B1990" s="79" t="s">
        <v>1981</v>
      </c>
      <c r="C1990" s="79" t="s">
        <v>86</v>
      </c>
      <c r="D1990" s="80" t="s">
        <v>50598</v>
      </c>
    </row>
    <row r="1991" spans="1:4" ht="13.5" x14ac:dyDescent="0.25">
      <c r="A1991" s="79" t="s">
        <v>42484</v>
      </c>
      <c r="B1991" s="79" t="s">
        <v>1982</v>
      </c>
      <c r="C1991" s="79" t="s">
        <v>86</v>
      </c>
      <c r="D1991" s="80" t="s">
        <v>50599</v>
      </c>
    </row>
    <row r="1992" spans="1:4" ht="13.5" x14ac:dyDescent="0.25">
      <c r="A1992" s="79" t="s">
        <v>42485</v>
      </c>
      <c r="B1992" s="79" t="s">
        <v>1983</v>
      </c>
      <c r="C1992" s="79" t="s">
        <v>86</v>
      </c>
      <c r="D1992" s="80" t="s">
        <v>50600</v>
      </c>
    </row>
    <row r="1993" spans="1:4" ht="13.5" x14ac:dyDescent="0.25">
      <c r="A1993" s="79" t="s">
        <v>42486</v>
      </c>
      <c r="B1993" s="79" t="s">
        <v>1984</v>
      </c>
      <c r="C1993" s="79" t="s">
        <v>86</v>
      </c>
      <c r="D1993" s="80" t="s">
        <v>50601</v>
      </c>
    </row>
    <row r="1994" spans="1:4" ht="13.5" x14ac:dyDescent="0.25">
      <c r="A1994" s="79" t="s">
        <v>42487</v>
      </c>
      <c r="B1994" s="79" t="s">
        <v>1985</v>
      </c>
      <c r="C1994" s="79" t="s">
        <v>86</v>
      </c>
      <c r="D1994" s="80" t="s">
        <v>50602</v>
      </c>
    </row>
    <row r="1995" spans="1:4" ht="13.5" x14ac:dyDescent="0.25">
      <c r="A1995" s="79" t="s">
        <v>42488</v>
      </c>
      <c r="B1995" s="79" t="s">
        <v>1986</v>
      </c>
      <c r="C1995" s="79" t="s">
        <v>86</v>
      </c>
      <c r="D1995" s="80" t="s">
        <v>50603</v>
      </c>
    </row>
    <row r="1996" spans="1:4" ht="13.5" x14ac:dyDescent="0.25">
      <c r="A1996" s="79" t="s">
        <v>42489</v>
      </c>
      <c r="B1996" s="79" t="s">
        <v>1987</v>
      </c>
      <c r="C1996" s="79" t="s">
        <v>86</v>
      </c>
      <c r="D1996" s="80" t="s">
        <v>50604</v>
      </c>
    </row>
    <row r="1997" spans="1:4" ht="13.5" x14ac:dyDescent="0.25">
      <c r="A1997" s="79" t="s">
        <v>42490</v>
      </c>
      <c r="B1997" s="79" t="s">
        <v>1988</v>
      </c>
      <c r="C1997" s="79" t="s">
        <v>86</v>
      </c>
      <c r="D1997" s="80" t="s">
        <v>50605</v>
      </c>
    </row>
    <row r="1998" spans="1:4" ht="13.5" x14ac:dyDescent="0.25">
      <c r="A1998" s="79" t="s">
        <v>42491</v>
      </c>
      <c r="B1998" s="79" t="s">
        <v>1989</v>
      </c>
      <c r="C1998" s="79" t="s">
        <v>86</v>
      </c>
      <c r="D1998" s="80" t="s">
        <v>50606</v>
      </c>
    </row>
    <row r="1999" spans="1:4" ht="13.5" x14ac:dyDescent="0.25">
      <c r="A1999" s="79" t="s">
        <v>42492</v>
      </c>
      <c r="B1999" s="79" t="s">
        <v>1990</v>
      </c>
      <c r="C1999" s="79" t="s">
        <v>86</v>
      </c>
      <c r="D1999" s="80" t="s">
        <v>50607</v>
      </c>
    </row>
    <row r="2000" spans="1:4" ht="13.5" x14ac:dyDescent="0.25">
      <c r="A2000" s="79" t="s">
        <v>42493</v>
      </c>
      <c r="B2000" s="79" t="s">
        <v>1991</v>
      </c>
      <c r="C2000" s="79" t="s">
        <v>86</v>
      </c>
      <c r="D2000" s="80" t="s">
        <v>50608</v>
      </c>
    </row>
    <row r="2001" spans="1:4" ht="13.5" x14ac:dyDescent="0.25">
      <c r="A2001" s="79" t="s">
        <v>42494</v>
      </c>
      <c r="B2001" s="79" t="s">
        <v>1992</v>
      </c>
      <c r="C2001" s="79" t="s">
        <v>86</v>
      </c>
      <c r="D2001" s="80" t="s">
        <v>50609</v>
      </c>
    </row>
    <row r="2002" spans="1:4" ht="13.5" x14ac:dyDescent="0.25">
      <c r="A2002" s="79" t="s">
        <v>42495</v>
      </c>
      <c r="B2002" s="79" t="s">
        <v>1993</v>
      </c>
      <c r="C2002" s="79" t="s">
        <v>86</v>
      </c>
      <c r="D2002" s="80" t="s">
        <v>50610</v>
      </c>
    </row>
    <row r="2003" spans="1:4" ht="13.5" x14ac:dyDescent="0.25">
      <c r="A2003" s="79" t="s">
        <v>42496</v>
      </c>
      <c r="B2003" s="79" t="s">
        <v>1994</v>
      </c>
      <c r="C2003" s="79" t="s">
        <v>86</v>
      </c>
      <c r="D2003" s="80" t="s">
        <v>50611</v>
      </c>
    </row>
    <row r="2004" spans="1:4" ht="13.5" x14ac:dyDescent="0.25">
      <c r="A2004" s="79" t="s">
        <v>42497</v>
      </c>
      <c r="B2004" s="79" t="s">
        <v>1995</v>
      </c>
      <c r="C2004" s="79" t="s">
        <v>86</v>
      </c>
      <c r="D2004" s="80" t="s">
        <v>50612</v>
      </c>
    </row>
    <row r="2005" spans="1:4" ht="13.5" x14ac:dyDescent="0.25">
      <c r="A2005" s="79" t="s">
        <v>42498</v>
      </c>
      <c r="B2005" s="79" t="s">
        <v>1996</v>
      </c>
      <c r="C2005" s="79" t="s">
        <v>86</v>
      </c>
      <c r="D2005" s="80" t="s">
        <v>50613</v>
      </c>
    </row>
    <row r="2006" spans="1:4" ht="13.5" x14ac:dyDescent="0.25">
      <c r="A2006" s="79" t="s">
        <v>42499</v>
      </c>
      <c r="B2006" s="79" t="s">
        <v>1997</v>
      </c>
      <c r="C2006" s="79" t="s">
        <v>86</v>
      </c>
      <c r="D2006" s="80" t="s">
        <v>50614</v>
      </c>
    </row>
    <row r="2007" spans="1:4" ht="13.5" x14ac:dyDescent="0.25">
      <c r="A2007" s="79" t="s">
        <v>42500</v>
      </c>
      <c r="B2007" s="79" t="s">
        <v>1998</v>
      </c>
      <c r="C2007" s="79" t="s">
        <v>86</v>
      </c>
      <c r="D2007" s="80" t="s">
        <v>50615</v>
      </c>
    </row>
    <row r="2008" spans="1:4" ht="13.5" x14ac:dyDescent="0.25">
      <c r="A2008" s="79" t="s">
        <v>42501</v>
      </c>
      <c r="B2008" s="79" t="s">
        <v>1999</v>
      </c>
      <c r="C2008" s="79" t="s">
        <v>86</v>
      </c>
      <c r="D2008" s="80" t="s">
        <v>50616</v>
      </c>
    </row>
    <row r="2009" spans="1:4" ht="13.5" x14ac:dyDescent="0.25">
      <c r="A2009" s="79" t="s">
        <v>42502</v>
      </c>
      <c r="B2009" s="79" t="s">
        <v>2000</v>
      </c>
      <c r="C2009" s="79" t="s">
        <v>86</v>
      </c>
      <c r="D2009" s="80" t="s">
        <v>50617</v>
      </c>
    </row>
    <row r="2010" spans="1:4" ht="13.5" x14ac:dyDescent="0.25">
      <c r="A2010" s="79" t="s">
        <v>42503</v>
      </c>
      <c r="B2010" s="79" t="s">
        <v>2001</v>
      </c>
      <c r="C2010" s="79" t="s">
        <v>86</v>
      </c>
      <c r="D2010" s="80" t="s">
        <v>50618</v>
      </c>
    </row>
    <row r="2011" spans="1:4" ht="13.5" x14ac:dyDescent="0.25">
      <c r="A2011" s="79" t="s">
        <v>42504</v>
      </c>
      <c r="B2011" s="79" t="s">
        <v>2002</v>
      </c>
      <c r="C2011" s="79" t="s">
        <v>86</v>
      </c>
      <c r="D2011" s="80" t="s">
        <v>50619</v>
      </c>
    </row>
    <row r="2012" spans="1:4" ht="13.5" x14ac:dyDescent="0.25">
      <c r="A2012" s="79" t="s">
        <v>42505</v>
      </c>
      <c r="B2012" s="79" t="s">
        <v>2003</v>
      </c>
      <c r="C2012" s="79" t="s">
        <v>86</v>
      </c>
      <c r="D2012" s="80" t="s">
        <v>50619</v>
      </c>
    </row>
    <row r="2013" spans="1:4" ht="13.5" x14ac:dyDescent="0.25">
      <c r="A2013" s="79" t="s">
        <v>42506</v>
      </c>
      <c r="B2013" s="79" t="s">
        <v>2004</v>
      </c>
      <c r="C2013" s="79" t="s">
        <v>86</v>
      </c>
      <c r="D2013" s="80" t="s">
        <v>50620</v>
      </c>
    </row>
    <row r="2014" spans="1:4" ht="13.5" x14ac:dyDescent="0.25">
      <c r="A2014" s="79" t="s">
        <v>42507</v>
      </c>
      <c r="B2014" s="79" t="s">
        <v>2005</v>
      </c>
      <c r="C2014" s="79" t="s">
        <v>86</v>
      </c>
      <c r="D2014" s="80" t="s">
        <v>50620</v>
      </c>
    </row>
    <row r="2015" spans="1:4" ht="13.5" x14ac:dyDescent="0.25">
      <c r="A2015" s="79" t="s">
        <v>42508</v>
      </c>
      <c r="B2015" s="79" t="s">
        <v>2006</v>
      </c>
      <c r="C2015" s="79" t="s">
        <v>86</v>
      </c>
      <c r="D2015" s="80" t="s">
        <v>50621</v>
      </c>
    </row>
    <row r="2016" spans="1:4" ht="13.5" x14ac:dyDescent="0.25">
      <c r="A2016" s="79" t="s">
        <v>42509</v>
      </c>
      <c r="B2016" s="79" t="s">
        <v>2007</v>
      </c>
      <c r="C2016" s="79" t="s">
        <v>86</v>
      </c>
      <c r="D2016" s="80" t="s">
        <v>50622</v>
      </c>
    </row>
    <row r="2017" spans="1:4" ht="13.5" x14ac:dyDescent="0.25">
      <c r="A2017" s="79" t="s">
        <v>42510</v>
      </c>
      <c r="B2017" s="79" t="s">
        <v>2008</v>
      </c>
      <c r="C2017" s="79" t="s">
        <v>86</v>
      </c>
      <c r="D2017" s="80" t="s">
        <v>50619</v>
      </c>
    </row>
    <row r="2018" spans="1:4" ht="13.5" x14ac:dyDescent="0.25">
      <c r="A2018" s="79" t="s">
        <v>42511</v>
      </c>
      <c r="B2018" s="79" t="s">
        <v>2009</v>
      </c>
      <c r="C2018" s="79" t="s">
        <v>86</v>
      </c>
      <c r="D2018" s="80" t="s">
        <v>50623</v>
      </c>
    </row>
    <row r="2019" spans="1:4" ht="13.5" x14ac:dyDescent="0.25">
      <c r="A2019" s="79" t="s">
        <v>42512</v>
      </c>
      <c r="B2019" s="79" t="s">
        <v>2010</v>
      </c>
      <c r="C2019" s="79" t="s">
        <v>86</v>
      </c>
      <c r="D2019" s="80" t="s">
        <v>50624</v>
      </c>
    </row>
    <row r="2020" spans="1:4" ht="13.5" x14ac:dyDescent="0.25">
      <c r="A2020" s="79" t="s">
        <v>42513</v>
      </c>
      <c r="B2020" s="79" t="s">
        <v>2011</v>
      </c>
      <c r="C2020" s="79" t="s">
        <v>86</v>
      </c>
      <c r="D2020" s="80" t="s">
        <v>50625</v>
      </c>
    </row>
    <row r="2021" spans="1:4" ht="13.5" x14ac:dyDescent="0.25">
      <c r="A2021" s="79" t="s">
        <v>42514</v>
      </c>
      <c r="B2021" s="79" t="s">
        <v>2012</v>
      </c>
      <c r="C2021" s="79" t="s">
        <v>86</v>
      </c>
      <c r="D2021" s="80" t="s">
        <v>50626</v>
      </c>
    </row>
    <row r="2022" spans="1:4" ht="13.5" x14ac:dyDescent="0.25">
      <c r="A2022" s="79" t="s">
        <v>42515</v>
      </c>
      <c r="B2022" s="79" t="s">
        <v>2013</v>
      </c>
      <c r="C2022" s="79" t="s">
        <v>86</v>
      </c>
      <c r="D2022" s="80" t="s">
        <v>50627</v>
      </c>
    </row>
    <row r="2023" spans="1:4" ht="13.5" x14ac:dyDescent="0.25">
      <c r="A2023" s="79" t="s">
        <v>42516</v>
      </c>
      <c r="B2023" s="79" t="s">
        <v>2014</v>
      </c>
      <c r="C2023" s="79" t="s">
        <v>86</v>
      </c>
      <c r="D2023" s="80" t="s">
        <v>50623</v>
      </c>
    </row>
    <row r="2024" spans="1:4" ht="13.5" x14ac:dyDescent="0.25">
      <c r="A2024" s="79" t="s">
        <v>42517</v>
      </c>
      <c r="B2024" s="79" t="s">
        <v>2015</v>
      </c>
      <c r="C2024" s="79" t="s">
        <v>86</v>
      </c>
      <c r="D2024" s="80" t="s">
        <v>50628</v>
      </c>
    </row>
    <row r="2025" spans="1:4" ht="13.5" x14ac:dyDescent="0.25">
      <c r="A2025" s="79" t="s">
        <v>42518</v>
      </c>
      <c r="B2025" s="79" t="s">
        <v>2016</v>
      </c>
      <c r="C2025" s="79" t="s">
        <v>86</v>
      </c>
      <c r="D2025" s="80" t="s">
        <v>50625</v>
      </c>
    </row>
    <row r="2026" spans="1:4" ht="13.5" x14ac:dyDescent="0.25">
      <c r="A2026" s="79" t="s">
        <v>42519</v>
      </c>
      <c r="B2026" s="79" t="s">
        <v>2017</v>
      </c>
      <c r="C2026" s="79" t="s">
        <v>86</v>
      </c>
      <c r="D2026" s="80" t="s">
        <v>50629</v>
      </c>
    </row>
    <row r="2027" spans="1:4" ht="13.5" x14ac:dyDescent="0.25">
      <c r="A2027" s="79" t="s">
        <v>42520</v>
      </c>
      <c r="B2027" s="79" t="s">
        <v>2018</v>
      </c>
      <c r="C2027" s="79" t="s">
        <v>86</v>
      </c>
      <c r="D2027" s="80" t="s">
        <v>50630</v>
      </c>
    </row>
    <row r="2028" spans="1:4" ht="13.5" x14ac:dyDescent="0.25">
      <c r="A2028" s="79" t="s">
        <v>42521</v>
      </c>
      <c r="B2028" s="79" t="s">
        <v>2019</v>
      </c>
      <c r="C2028" s="79" t="s">
        <v>86</v>
      </c>
      <c r="D2028" s="80" t="s">
        <v>50631</v>
      </c>
    </row>
    <row r="2029" spans="1:4" ht="13.5" x14ac:dyDescent="0.25">
      <c r="A2029" s="79" t="s">
        <v>42522</v>
      </c>
      <c r="B2029" s="79" t="s">
        <v>2020</v>
      </c>
      <c r="C2029" s="79" t="s">
        <v>86</v>
      </c>
      <c r="D2029" s="80" t="s">
        <v>50632</v>
      </c>
    </row>
    <row r="2030" spans="1:4" ht="13.5" x14ac:dyDescent="0.25">
      <c r="A2030" s="79" t="s">
        <v>42523</v>
      </c>
      <c r="B2030" s="79" t="s">
        <v>2021</v>
      </c>
      <c r="C2030" s="79" t="s">
        <v>86</v>
      </c>
      <c r="D2030" s="80" t="s">
        <v>50633</v>
      </c>
    </row>
    <row r="2031" spans="1:4" ht="13.5" x14ac:dyDescent="0.25">
      <c r="A2031" s="79" t="s">
        <v>42524</v>
      </c>
      <c r="B2031" s="79" t="s">
        <v>2022</v>
      </c>
      <c r="C2031" s="79" t="s">
        <v>86</v>
      </c>
      <c r="D2031" s="80" t="s">
        <v>50634</v>
      </c>
    </row>
    <row r="2032" spans="1:4" ht="13.5" x14ac:dyDescent="0.25">
      <c r="A2032" s="79" t="s">
        <v>42525</v>
      </c>
      <c r="B2032" s="79" t="s">
        <v>2023</v>
      </c>
      <c r="C2032" s="79" t="s">
        <v>86</v>
      </c>
      <c r="D2032" s="80" t="s">
        <v>50635</v>
      </c>
    </row>
    <row r="2033" spans="1:4" ht="13.5" x14ac:dyDescent="0.25">
      <c r="A2033" s="79" t="s">
        <v>42526</v>
      </c>
      <c r="B2033" s="79" t="s">
        <v>2024</v>
      </c>
      <c r="C2033" s="79" t="s">
        <v>86</v>
      </c>
      <c r="D2033" s="80" t="s">
        <v>50636</v>
      </c>
    </row>
    <row r="2034" spans="1:4" ht="13.5" x14ac:dyDescent="0.25">
      <c r="A2034" s="79" t="s">
        <v>42527</v>
      </c>
      <c r="B2034" s="79" t="s">
        <v>2025</v>
      </c>
      <c r="C2034" s="79" t="s">
        <v>86</v>
      </c>
      <c r="D2034" s="80" t="s">
        <v>50637</v>
      </c>
    </row>
    <row r="2035" spans="1:4" ht="13.5" x14ac:dyDescent="0.25">
      <c r="A2035" s="79" t="s">
        <v>42528</v>
      </c>
      <c r="B2035" s="79" t="s">
        <v>2026</v>
      </c>
      <c r="C2035" s="79" t="s">
        <v>86</v>
      </c>
      <c r="D2035" s="80" t="s">
        <v>50638</v>
      </c>
    </row>
    <row r="2036" spans="1:4" ht="13.5" x14ac:dyDescent="0.25">
      <c r="A2036" s="79" t="s">
        <v>42529</v>
      </c>
      <c r="B2036" s="79" t="s">
        <v>2027</v>
      </c>
      <c r="C2036" s="79" t="s">
        <v>86</v>
      </c>
      <c r="D2036" s="80" t="s">
        <v>50639</v>
      </c>
    </row>
    <row r="2037" spans="1:4" ht="13.5" x14ac:dyDescent="0.25">
      <c r="A2037" s="79" t="s">
        <v>42530</v>
      </c>
      <c r="B2037" s="79" t="s">
        <v>2028</v>
      </c>
      <c r="C2037" s="79" t="s">
        <v>86</v>
      </c>
      <c r="D2037" s="80" t="s">
        <v>50640</v>
      </c>
    </row>
    <row r="2038" spans="1:4" ht="13.5" x14ac:dyDescent="0.25">
      <c r="A2038" s="79" t="s">
        <v>42531</v>
      </c>
      <c r="B2038" s="79" t="s">
        <v>2029</v>
      </c>
      <c r="C2038" s="79" t="s">
        <v>86</v>
      </c>
      <c r="D2038" s="80" t="s">
        <v>50641</v>
      </c>
    </row>
    <row r="2039" spans="1:4" ht="13.5" x14ac:dyDescent="0.25">
      <c r="A2039" s="79" t="s">
        <v>42532</v>
      </c>
      <c r="B2039" s="79" t="s">
        <v>2030</v>
      </c>
      <c r="C2039" s="79" t="s">
        <v>86</v>
      </c>
      <c r="D2039" s="80" t="s">
        <v>50642</v>
      </c>
    </row>
    <row r="2040" spans="1:4" ht="13.5" x14ac:dyDescent="0.25">
      <c r="A2040" s="79" t="s">
        <v>42533</v>
      </c>
      <c r="B2040" s="79" t="s">
        <v>2031</v>
      </c>
      <c r="C2040" s="79" t="s">
        <v>86</v>
      </c>
      <c r="D2040" s="80" t="s">
        <v>50643</v>
      </c>
    </row>
    <row r="2041" spans="1:4" ht="13.5" x14ac:dyDescent="0.25">
      <c r="A2041" s="79" t="s">
        <v>42534</v>
      </c>
      <c r="B2041" s="79" t="s">
        <v>2032</v>
      </c>
      <c r="C2041" s="79" t="s">
        <v>284</v>
      </c>
      <c r="D2041" s="80" t="s">
        <v>33752</v>
      </c>
    </row>
    <row r="2042" spans="1:4" ht="13.5" x14ac:dyDescent="0.25">
      <c r="A2042" s="79" t="s">
        <v>42535</v>
      </c>
      <c r="B2042" s="79" t="s">
        <v>2033</v>
      </c>
      <c r="C2042" s="79" t="s">
        <v>284</v>
      </c>
      <c r="D2042" s="80" t="s">
        <v>48673</v>
      </c>
    </row>
    <row r="2043" spans="1:4" ht="13.5" x14ac:dyDescent="0.25">
      <c r="A2043" s="79" t="s">
        <v>42536</v>
      </c>
      <c r="B2043" s="79" t="s">
        <v>2034</v>
      </c>
      <c r="C2043" s="79" t="s">
        <v>284</v>
      </c>
      <c r="D2043" s="80" t="s">
        <v>30221</v>
      </c>
    </row>
    <row r="2044" spans="1:4" ht="13.5" x14ac:dyDescent="0.25">
      <c r="A2044" s="79" t="s">
        <v>42537</v>
      </c>
      <c r="B2044" s="79" t="s">
        <v>2035</v>
      </c>
      <c r="C2044" s="79" t="s">
        <v>284</v>
      </c>
      <c r="D2044" s="80" t="s">
        <v>4834</v>
      </c>
    </row>
    <row r="2045" spans="1:4" ht="13.5" x14ac:dyDescent="0.25">
      <c r="A2045" s="79" t="s">
        <v>42538</v>
      </c>
      <c r="B2045" s="79" t="s">
        <v>2036</v>
      </c>
      <c r="C2045" s="79" t="s">
        <v>284</v>
      </c>
      <c r="D2045" s="80" t="s">
        <v>32221</v>
      </c>
    </row>
    <row r="2046" spans="1:4" ht="13.5" x14ac:dyDescent="0.25">
      <c r="A2046" s="79" t="s">
        <v>42539</v>
      </c>
      <c r="B2046" s="79" t="s">
        <v>2037</v>
      </c>
      <c r="C2046" s="79" t="s">
        <v>284</v>
      </c>
      <c r="D2046" s="80" t="s">
        <v>4874</v>
      </c>
    </row>
    <row r="2047" spans="1:4" ht="13.5" x14ac:dyDescent="0.25">
      <c r="A2047" s="79" t="s">
        <v>42540</v>
      </c>
      <c r="B2047" s="79" t="s">
        <v>2038</v>
      </c>
      <c r="C2047" s="79" t="s">
        <v>284</v>
      </c>
      <c r="D2047" s="80" t="s">
        <v>49529</v>
      </c>
    </row>
    <row r="2048" spans="1:4" ht="13.5" x14ac:dyDescent="0.25">
      <c r="A2048" s="79" t="s">
        <v>42541</v>
      </c>
      <c r="B2048" s="79" t="s">
        <v>2039</v>
      </c>
      <c r="C2048" s="79" t="s">
        <v>284</v>
      </c>
      <c r="D2048" s="80" t="s">
        <v>33543</v>
      </c>
    </row>
    <row r="2049" spans="1:4" ht="13.5" x14ac:dyDescent="0.25">
      <c r="A2049" s="79" t="s">
        <v>42542</v>
      </c>
      <c r="B2049" s="79" t="s">
        <v>2040</v>
      </c>
      <c r="C2049" s="79" t="s">
        <v>284</v>
      </c>
      <c r="D2049" s="80" t="s">
        <v>30737</v>
      </c>
    </row>
    <row r="2050" spans="1:4" ht="13.5" x14ac:dyDescent="0.25">
      <c r="A2050" s="79" t="s">
        <v>42543</v>
      </c>
      <c r="B2050" s="79" t="s">
        <v>2041</v>
      </c>
      <c r="C2050" s="79" t="s">
        <v>284</v>
      </c>
      <c r="D2050" s="80" t="s">
        <v>50644</v>
      </c>
    </row>
    <row r="2051" spans="1:4" ht="13.5" x14ac:dyDescent="0.25">
      <c r="A2051" s="79" t="s">
        <v>42544</v>
      </c>
      <c r="B2051" s="79" t="s">
        <v>2042</v>
      </c>
      <c r="C2051" s="79" t="s">
        <v>284</v>
      </c>
      <c r="D2051" s="80" t="s">
        <v>36740</v>
      </c>
    </row>
    <row r="2052" spans="1:4" ht="13.5" x14ac:dyDescent="0.25">
      <c r="A2052" s="79" t="s">
        <v>42545</v>
      </c>
      <c r="B2052" s="79" t="s">
        <v>2043</v>
      </c>
      <c r="C2052" s="79" t="s">
        <v>284</v>
      </c>
      <c r="D2052" s="80" t="s">
        <v>10420</v>
      </c>
    </row>
    <row r="2053" spans="1:4" ht="13.5" x14ac:dyDescent="0.25">
      <c r="A2053" s="79" t="s">
        <v>42546</v>
      </c>
      <c r="B2053" s="79" t="s">
        <v>2045</v>
      </c>
      <c r="C2053" s="79" t="s">
        <v>284</v>
      </c>
      <c r="D2053" s="80" t="s">
        <v>29787</v>
      </c>
    </row>
    <row r="2054" spans="1:4" ht="13.5" x14ac:dyDescent="0.25">
      <c r="A2054" s="79" t="s">
        <v>42547</v>
      </c>
      <c r="B2054" s="79" t="s">
        <v>2046</v>
      </c>
      <c r="C2054" s="79" t="s">
        <v>284</v>
      </c>
      <c r="D2054" s="80" t="s">
        <v>33472</v>
      </c>
    </row>
    <row r="2055" spans="1:4" ht="13.5" x14ac:dyDescent="0.25">
      <c r="A2055" s="79" t="s">
        <v>42548</v>
      </c>
      <c r="B2055" s="79" t="s">
        <v>2047</v>
      </c>
      <c r="C2055" s="79" t="s">
        <v>284</v>
      </c>
      <c r="D2055" s="80" t="s">
        <v>50645</v>
      </c>
    </row>
    <row r="2056" spans="1:4" ht="13.5" x14ac:dyDescent="0.25">
      <c r="A2056" s="79" t="s">
        <v>42549</v>
      </c>
      <c r="B2056" s="79" t="s">
        <v>2048</v>
      </c>
      <c r="C2056" s="79" t="s">
        <v>284</v>
      </c>
      <c r="D2056" s="80" t="s">
        <v>50646</v>
      </c>
    </row>
    <row r="2057" spans="1:4" ht="13.5" x14ac:dyDescent="0.25">
      <c r="A2057" s="79" t="s">
        <v>42550</v>
      </c>
      <c r="B2057" s="79" t="s">
        <v>2049</v>
      </c>
      <c r="C2057" s="79" t="s">
        <v>284</v>
      </c>
      <c r="D2057" s="80" t="s">
        <v>12239</v>
      </c>
    </row>
    <row r="2058" spans="1:4" ht="13.5" x14ac:dyDescent="0.25">
      <c r="A2058" s="79" t="s">
        <v>42551</v>
      </c>
      <c r="B2058" s="79" t="s">
        <v>2050</v>
      </c>
      <c r="C2058" s="79" t="s">
        <v>284</v>
      </c>
      <c r="D2058" s="80" t="s">
        <v>33474</v>
      </c>
    </row>
    <row r="2059" spans="1:4" ht="13.5" x14ac:dyDescent="0.25">
      <c r="A2059" s="79" t="s">
        <v>42552</v>
      </c>
      <c r="B2059" s="79" t="s">
        <v>2051</v>
      </c>
      <c r="C2059" s="79" t="s">
        <v>284</v>
      </c>
      <c r="D2059" s="80" t="s">
        <v>36104</v>
      </c>
    </row>
    <row r="2060" spans="1:4" ht="13.5" x14ac:dyDescent="0.25">
      <c r="A2060" s="79" t="s">
        <v>42553</v>
      </c>
      <c r="B2060" s="79" t="s">
        <v>2052</v>
      </c>
      <c r="C2060" s="79" t="s">
        <v>284</v>
      </c>
      <c r="D2060" s="80" t="s">
        <v>33244</v>
      </c>
    </row>
    <row r="2061" spans="1:4" ht="13.5" x14ac:dyDescent="0.25">
      <c r="A2061" s="79" t="s">
        <v>42554</v>
      </c>
      <c r="B2061" s="79" t="s">
        <v>2053</v>
      </c>
      <c r="C2061" s="79" t="s">
        <v>284</v>
      </c>
      <c r="D2061" s="80" t="s">
        <v>31947</v>
      </c>
    </row>
    <row r="2062" spans="1:4" ht="13.5" x14ac:dyDescent="0.25">
      <c r="A2062" s="79" t="s">
        <v>42555</v>
      </c>
      <c r="B2062" s="79" t="s">
        <v>2054</v>
      </c>
      <c r="C2062" s="79" t="s">
        <v>284</v>
      </c>
      <c r="D2062" s="80" t="s">
        <v>50647</v>
      </c>
    </row>
    <row r="2063" spans="1:4" ht="13.5" x14ac:dyDescent="0.25">
      <c r="A2063" s="79" t="s">
        <v>42556</v>
      </c>
      <c r="B2063" s="79" t="s">
        <v>2055</v>
      </c>
      <c r="C2063" s="79" t="s">
        <v>284</v>
      </c>
      <c r="D2063" s="80" t="s">
        <v>40424</v>
      </c>
    </row>
    <row r="2064" spans="1:4" ht="13.5" x14ac:dyDescent="0.25">
      <c r="A2064" s="79" t="s">
        <v>42557</v>
      </c>
      <c r="B2064" s="79" t="s">
        <v>2057</v>
      </c>
      <c r="C2064" s="79" t="s">
        <v>284</v>
      </c>
      <c r="D2064" s="80" t="s">
        <v>50648</v>
      </c>
    </row>
    <row r="2065" spans="1:4" ht="13.5" x14ac:dyDescent="0.25">
      <c r="A2065" s="79" t="s">
        <v>42558</v>
      </c>
      <c r="B2065" s="79" t="s">
        <v>2058</v>
      </c>
      <c r="C2065" s="79" t="s">
        <v>284</v>
      </c>
      <c r="D2065" s="80" t="s">
        <v>30988</v>
      </c>
    </row>
    <row r="2066" spans="1:4" ht="13.5" x14ac:dyDescent="0.25">
      <c r="A2066" s="79" t="s">
        <v>42559</v>
      </c>
      <c r="B2066" s="79" t="s">
        <v>2060</v>
      </c>
      <c r="C2066" s="79" t="s">
        <v>284</v>
      </c>
      <c r="D2066" s="80" t="s">
        <v>3986</v>
      </c>
    </row>
    <row r="2067" spans="1:4" ht="13.5" x14ac:dyDescent="0.25">
      <c r="A2067" s="79" t="s">
        <v>42560</v>
      </c>
      <c r="B2067" s="79" t="s">
        <v>2062</v>
      </c>
      <c r="C2067" s="79" t="s">
        <v>284</v>
      </c>
      <c r="D2067" s="80" t="s">
        <v>38164</v>
      </c>
    </row>
    <row r="2068" spans="1:4" ht="13.5" x14ac:dyDescent="0.25">
      <c r="A2068" s="79" t="s">
        <v>42561</v>
      </c>
      <c r="B2068" s="79" t="s">
        <v>2063</v>
      </c>
      <c r="C2068" s="79" t="s">
        <v>284</v>
      </c>
      <c r="D2068" s="80" t="s">
        <v>39294</v>
      </c>
    </row>
    <row r="2069" spans="1:4" ht="13.5" x14ac:dyDescent="0.25">
      <c r="A2069" s="79" t="s">
        <v>42562</v>
      </c>
      <c r="B2069" s="79" t="s">
        <v>2064</v>
      </c>
      <c r="C2069" s="79" t="s">
        <v>284</v>
      </c>
      <c r="D2069" s="80" t="s">
        <v>2965</v>
      </c>
    </row>
    <row r="2070" spans="1:4" ht="13.5" x14ac:dyDescent="0.25">
      <c r="A2070" s="79" t="s">
        <v>42563</v>
      </c>
      <c r="B2070" s="79" t="s">
        <v>2065</v>
      </c>
      <c r="C2070" s="79" t="s">
        <v>284</v>
      </c>
      <c r="D2070" s="80" t="s">
        <v>5554</v>
      </c>
    </row>
    <row r="2071" spans="1:4" ht="13.5" x14ac:dyDescent="0.25">
      <c r="A2071" s="79" t="s">
        <v>42564</v>
      </c>
      <c r="B2071" s="79" t="s">
        <v>2066</v>
      </c>
      <c r="C2071" s="79" t="s">
        <v>86</v>
      </c>
      <c r="D2071" s="80" t="s">
        <v>50649</v>
      </c>
    </row>
    <row r="2072" spans="1:4" ht="13.5" x14ac:dyDescent="0.25">
      <c r="A2072" s="79" t="s">
        <v>42565</v>
      </c>
      <c r="B2072" s="79" t="s">
        <v>2067</v>
      </c>
      <c r="C2072" s="79" t="s">
        <v>86</v>
      </c>
      <c r="D2072" s="80" t="s">
        <v>50650</v>
      </c>
    </row>
    <row r="2073" spans="1:4" ht="13.5" x14ac:dyDescent="0.25">
      <c r="A2073" s="79" t="s">
        <v>42566</v>
      </c>
      <c r="B2073" s="79" t="s">
        <v>2068</v>
      </c>
      <c r="C2073" s="79" t="s">
        <v>86</v>
      </c>
      <c r="D2073" s="80" t="s">
        <v>50651</v>
      </c>
    </row>
    <row r="2074" spans="1:4" ht="13.5" x14ac:dyDescent="0.25">
      <c r="A2074" s="79" t="s">
        <v>42567</v>
      </c>
      <c r="B2074" s="79" t="s">
        <v>2069</v>
      </c>
      <c r="C2074" s="79" t="s">
        <v>86</v>
      </c>
      <c r="D2074" s="80" t="s">
        <v>50652</v>
      </c>
    </row>
    <row r="2075" spans="1:4" ht="13.5" x14ac:dyDescent="0.25">
      <c r="A2075" s="79" t="s">
        <v>42568</v>
      </c>
      <c r="B2075" s="79" t="s">
        <v>2070</v>
      </c>
      <c r="C2075" s="79" t="s">
        <v>86</v>
      </c>
      <c r="D2075" s="80" t="s">
        <v>50653</v>
      </c>
    </row>
    <row r="2076" spans="1:4" ht="13.5" x14ac:dyDescent="0.25">
      <c r="A2076" s="79" t="s">
        <v>42569</v>
      </c>
      <c r="B2076" s="79" t="s">
        <v>2071</v>
      </c>
      <c r="C2076" s="79" t="s">
        <v>86</v>
      </c>
      <c r="D2076" s="80" t="s">
        <v>50654</v>
      </c>
    </row>
    <row r="2077" spans="1:4" ht="13.5" x14ac:dyDescent="0.25">
      <c r="A2077" s="79" t="s">
        <v>42570</v>
      </c>
      <c r="B2077" s="79" t="s">
        <v>2072</v>
      </c>
      <c r="C2077" s="79" t="s">
        <v>86</v>
      </c>
      <c r="D2077" s="80" t="s">
        <v>50655</v>
      </c>
    </row>
    <row r="2078" spans="1:4" ht="13.5" x14ac:dyDescent="0.25">
      <c r="A2078" s="79" t="s">
        <v>42571</v>
      </c>
      <c r="B2078" s="79" t="s">
        <v>2073</v>
      </c>
      <c r="C2078" s="79" t="s">
        <v>86</v>
      </c>
      <c r="D2078" s="80" t="s">
        <v>50656</v>
      </c>
    </row>
    <row r="2079" spans="1:4" ht="13.5" x14ac:dyDescent="0.25">
      <c r="A2079" s="79" t="s">
        <v>42572</v>
      </c>
      <c r="B2079" s="79" t="s">
        <v>2074</v>
      </c>
      <c r="C2079" s="79" t="s">
        <v>86</v>
      </c>
      <c r="D2079" s="80" t="s">
        <v>50657</v>
      </c>
    </row>
    <row r="2080" spans="1:4" ht="13.5" x14ac:dyDescent="0.25">
      <c r="A2080" s="79" t="s">
        <v>42573</v>
      </c>
      <c r="B2080" s="79" t="s">
        <v>30124</v>
      </c>
      <c r="C2080" s="79" t="s">
        <v>86</v>
      </c>
      <c r="D2080" s="80" t="s">
        <v>50658</v>
      </c>
    </row>
    <row r="2081" spans="1:4" ht="13.5" x14ac:dyDescent="0.25">
      <c r="A2081" s="79" t="s">
        <v>42574</v>
      </c>
      <c r="B2081" s="79" t="s">
        <v>30125</v>
      </c>
      <c r="C2081" s="79" t="s">
        <v>86</v>
      </c>
      <c r="D2081" s="80" t="s">
        <v>50659</v>
      </c>
    </row>
    <row r="2082" spans="1:4" ht="13.5" x14ac:dyDescent="0.25">
      <c r="A2082" s="79" t="s">
        <v>42575</v>
      </c>
      <c r="B2082" s="79" t="s">
        <v>2075</v>
      </c>
      <c r="C2082" s="79" t="s">
        <v>86</v>
      </c>
      <c r="D2082" s="80" t="s">
        <v>50660</v>
      </c>
    </row>
    <row r="2083" spans="1:4" ht="13.5" x14ac:dyDescent="0.25">
      <c r="A2083" s="79" t="s">
        <v>42576</v>
      </c>
      <c r="B2083" s="79" t="s">
        <v>2076</v>
      </c>
      <c r="C2083" s="79" t="s">
        <v>86</v>
      </c>
      <c r="D2083" s="80" t="s">
        <v>50661</v>
      </c>
    </row>
    <row r="2084" spans="1:4" ht="13.5" x14ac:dyDescent="0.25">
      <c r="A2084" s="79" t="s">
        <v>42577</v>
      </c>
      <c r="B2084" s="79" t="s">
        <v>2077</v>
      </c>
      <c r="C2084" s="79" t="s">
        <v>86</v>
      </c>
      <c r="D2084" s="80" t="s">
        <v>50662</v>
      </c>
    </row>
    <row r="2085" spans="1:4" ht="13.5" x14ac:dyDescent="0.25">
      <c r="A2085" s="79" t="s">
        <v>42578</v>
      </c>
      <c r="B2085" s="79" t="s">
        <v>2078</v>
      </c>
      <c r="C2085" s="79" t="s">
        <v>86</v>
      </c>
      <c r="D2085" s="80" t="s">
        <v>50663</v>
      </c>
    </row>
    <row r="2086" spans="1:4" ht="13.5" x14ac:dyDescent="0.25">
      <c r="A2086" s="79" t="s">
        <v>42579</v>
      </c>
      <c r="B2086" s="79" t="s">
        <v>2079</v>
      </c>
      <c r="C2086" s="79" t="s">
        <v>86</v>
      </c>
      <c r="D2086" s="80" t="s">
        <v>50664</v>
      </c>
    </row>
    <row r="2087" spans="1:4" ht="13.5" x14ac:dyDescent="0.25">
      <c r="A2087" s="79" t="s">
        <v>42580</v>
      </c>
      <c r="B2087" s="79" t="s">
        <v>2080</v>
      </c>
      <c r="C2087" s="79" t="s">
        <v>86</v>
      </c>
      <c r="D2087" s="80" t="s">
        <v>50665</v>
      </c>
    </row>
    <row r="2088" spans="1:4" ht="13.5" x14ac:dyDescent="0.25">
      <c r="A2088" s="79" t="s">
        <v>42581</v>
      </c>
      <c r="B2088" s="79" t="s">
        <v>2081</v>
      </c>
      <c r="C2088" s="79" t="s">
        <v>86</v>
      </c>
      <c r="D2088" s="80" t="s">
        <v>50666</v>
      </c>
    </row>
    <row r="2089" spans="1:4" ht="13.5" x14ac:dyDescent="0.25">
      <c r="A2089" s="79" t="s">
        <v>42582</v>
      </c>
      <c r="B2089" s="79" t="s">
        <v>2082</v>
      </c>
      <c r="C2089" s="79" t="s">
        <v>86</v>
      </c>
      <c r="D2089" s="80" t="s">
        <v>50667</v>
      </c>
    </row>
    <row r="2090" spans="1:4" ht="13.5" x14ac:dyDescent="0.25">
      <c r="A2090" s="79" t="s">
        <v>42583</v>
      </c>
      <c r="B2090" s="79" t="s">
        <v>2083</v>
      </c>
      <c r="C2090" s="79" t="s">
        <v>86</v>
      </c>
      <c r="D2090" s="80" t="s">
        <v>32218</v>
      </c>
    </row>
    <row r="2091" spans="1:4" ht="13.5" x14ac:dyDescent="0.25">
      <c r="A2091" s="79" t="s">
        <v>42584</v>
      </c>
      <c r="B2091" s="79" t="s">
        <v>2084</v>
      </c>
      <c r="C2091" s="79" t="s">
        <v>86</v>
      </c>
      <c r="D2091" s="80" t="s">
        <v>31592</v>
      </c>
    </row>
    <row r="2092" spans="1:4" ht="13.5" x14ac:dyDescent="0.25">
      <c r="A2092" s="79" t="s">
        <v>42585</v>
      </c>
      <c r="B2092" s="79" t="s">
        <v>2085</v>
      </c>
      <c r="C2092" s="79" t="s">
        <v>86</v>
      </c>
      <c r="D2092" s="80" t="s">
        <v>50668</v>
      </c>
    </row>
    <row r="2093" spans="1:4" ht="13.5" x14ac:dyDescent="0.25">
      <c r="A2093" s="79" t="s">
        <v>42586</v>
      </c>
      <c r="B2093" s="79" t="s">
        <v>2086</v>
      </c>
      <c r="C2093" s="79" t="s">
        <v>86</v>
      </c>
      <c r="D2093" s="80" t="s">
        <v>50669</v>
      </c>
    </row>
    <row r="2094" spans="1:4" ht="13.5" x14ac:dyDescent="0.25">
      <c r="A2094" s="79" t="s">
        <v>42587</v>
      </c>
      <c r="B2094" s="79" t="s">
        <v>2087</v>
      </c>
      <c r="C2094" s="79" t="s">
        <v>86</v>
      </c>
      <c r="D2094" s="80" t="s">
        <v>50670</v>
      </c>
    </row>
    <row r="2095" spans="1:4" ht="13.5" x14ac:dyDescent="0.25">
      <c r="A2095" s="79" t="s">
        <v>42588</v>
      </c>
      <c r="B2095" s="79" t="s">
        <v>2088</v>
      </c>
      <c r="C2095" s="79" t="s">
        <v>86</v>
      </c>
      <c r="D2095" s="80" t="s">
        <v>50671</v>
      </c>
    </row>
    <row r="2096" spans="1:4" ht="13.5" x14ac:dyDescent="0.25">
      <c r="A2096" s="79" t="s">
        <v>42589</v>
      </c>
      <c r="B2096" s="79" t="s">
        <v>2089</v>
      </c>
      <c r="C2096" s="79" t="s">
        <v>86</v>
      </c>
      <c r="D2096" s="80" t="s">
        <v>50672</v>
      </c>
    </row>
    <row r="2097" spans="1:4" ht="13.5" x14ac:dyDescent="0.25">
      <c r="A2097" s="79" t="s">
        <v>42590</v>
      </c>
      <c r="B2097" s="79" t="s">
        <v>2090</v>
      </c>
      <c r="C2097" s="79" t="s">
        <v>86</v>
      </c>
      <c r="D2097" s="80" t="s">
        <v>50673</v>
      </c>
    </row>
    <row r="2098" spans="1:4" ht="13.5" x14ac:dyDescent="0.25">
      <c r="A2098" s="79" t="s">
        <v>42591</v>
      </c>
      <c r="B2098" s="79" t="s">
        <v>2091</v>
      </c>
      <c r="C2098" s="79" t="s">
        <v>86</v>
      </c>
      <c r="D2098" s="80" t="s">
        <v>50674</v>
      </c>
    </row>
    <row r="2099" spans="1:4" ht="13.5" x14ac:dyDescent="0.25">
      <c r="A2099" s="79" t="s">
        <v>42592</v>
      </c>
      <c r="B2099" s="79" t="s">
        <v>2092</v>
      </c>
      <c r="C2099" s="79" t="s">
        <v>86</v>
      </c>
      <c r="D2099" s="80" t="s">
        <v>50675</v>
      </c>
    </row>
    <row r="2100" spans="1:4" ht="13.5" x14ac:dyDescent="0.25">
      <c r="A2100" s="79" t="s">
        <v>42593</v>
      </c>
      <c r="B2100" s="79" t="s">
        <v>2093</v>
      </c>
      <c r="C2100" s="79" t="s">
        <v>86</v>
      </c>
      <c r="D2100" s="80" t="s">
        <v>50676</v>
      </c>
    </row>
    <row r="2101" spans="1:4" ht="13.5" x14ac:dyDescent="0.25">
      <c r="A2101" s="79" t="s">
        <v>42594</v>
      </c>
      <c r="B2101" s="79" t="s">
        <v>2094</v>
      </c>
      <c r="C2101" s="79" t="s">
        <v>86</v>
      </c>
      <c r="D2101" s="80" t="s">
        <v>50677</v>
      </c>
    </row>
    <row r="2102" spans="1:4" ht="13.5" x14ac:dyDescent="0.25">
      <c r="A2102" s="79" t="s">
        <v>42595</v>
      </c>
      <c r="B2102" s="79" t="s">
        <v>2095</v>
      </c>
      <c r="C2102" s="79" t="s">
        <v>86</v>
      </c>
      <c r="D2102" s="80" t="s">
        <v>50678</v>
      </c>
    </row>
    <row r="2103" spans="1:4" ht="13.5" x14ac:dyDescent="0.25">
      <c r="A2103" s="79" t="s">
        <v>42596</v>
      </c>
      <c r="B2103" s="79" t="s">
        <v>2096</v>
      </c>
      <c r="C2103" s="79" t="s">
        <v>86</v>
      </c>
      <c r="D2103" s="80" t="s">
        <v>50679</v>
      </c>
    </row>
    <row r="2104" spans="1:4" ht="13.5" x14ac:dyDescent="0.25">
      <c r="A2104" s="79" t="s">
        <v>42597</v>
      </c>
      <c r="B2104" s="79" t="s">
        <v>2097</v>
      </c>
      <c r="C2104" s="79" t="s">
        <v>86</v>
      </c>
      <c r="D2104" s="80" t="s">
        <v>50680</v>
      </c>
    </row>
    <row r="2105" spans="1:4" ht="13.5" x14ac:dyDescent="0.25">
      <c r="A2105" s="79" t="s">
        <v>42598</v>
      </c>
      <c r="B2105" s="79" t="s">
        <v>2098</v>
      </c>
      <c r="C2105" s="79" t="s">
        <v>86</v>
      </c>
      <c r="D2105" s="80" t="s">
        <v>50681</v>
      </c>
    </row>
    <row r="2106" spans="1:4" ht="13.5" x14ac:dyDescent="0.25">
      <c r="A2106" s="79" t="s">
        <v>42599</v>
      </c>
      <c r="B2106" s="79" t="s">
        <v>2099</v>
      </c>
      <c r="C2106" s="79" t="s">
        <v>86</v>
      </c>
      <c r="D2106" s="80" t="s">
        <v>50682</v>
      </c>
    </row>
    <row r="2107" spans="1:4" ht="13.5" x14ac:dyDescent="0.25">
      <c r="A2107" s="79" t="s">
        <v>42600</v>
      </c>
      <c r="B2107" s="79" t="s">
        <v>2100</v>
      </c>
      <c r="C2107" s="79" t="s">
        <v>86</v>
      </c>
      <c r="D2107" s="80" t="s">
        <v>50683</v>
      </c>
    </row>
    <row r="2108" spans="1:4" ht="13.5" x14ac:dyDescent="0.25">
      <c r="A2108" s="79" t="s">
        <v>42601</v>
      </c>
      <c r="B2108" s="79" t="s">
        <v>2101</v>
      </c>
      <c r="C2108" s="79" t="s">
        <v>86</v>
      </c>
      <c r="D2108" s="80" t="s">
        <v>50684</v>
      </c>
    </row>
    <row r="2109" spans="1:4" ht="13.5" x14ac:dyDescent="0.25">
      <c r="A2109" s="79" t="s">
        <v>42602</v>
      </c>
      <c r="B2109" s="79" t="s">
        <v>2102</v>
      </c>
      <c r="C2109" s="79" t="s">
        <v>86</v>
      </c>
      <c r="D2109" s="80" t="s">
        <v>50685</v>
      </c>
    </row>
    <row r="2110" spans="1:4" ht="13.5" x14ac:dyDescent="0.25">
      <c r="A2110" s="79" t="s">
        <v>42603</v>
      </c>
      <c r="B2110" s="79" t="s">
        <v>2103</v>
      </c>
      <c r="C2110" s="79" t="s">
        <v>86</v>
      </c>
      <c r="D2110" s="80" t="s">
        <v>50686</v>
      </c>
    </row>
    <row r="2111" spans="1:4" ht="13.5" x14ac:dyDescent="0.25">
      <c r="A2111" s="79" t="s">
        <v>42604</v>
      </c>
      <c r="B2111" s="79" t="s">
        <v>2104</v>
      </c>
      <c r="C2111" s="79" t="s">
        <v>86</v>
      </c>
      <c r="D2111" s="80" t="s">
        <v>50687</v>
      </c>
    </row>
    <row r="2112" spans="1:4" ht="13.5" x14ac:dyDescent="0.25">
      <c r="A2112" s="79" t="s">
        <v>42605</v>
      </c>
      <c r="B2112" s="79" t="s">
        <v>2105</v>
      </c>
      <c r="C2112" s="79" t="s">
        <v>86</v>
      </c>
      <c r="D2112" s="80" t="s">
        <v>50688</v>
      </c>
    </row>
    <row r="2113" spans="1:4" ht="13.5" x14ac:dyDescent="0.25">
      <c r="A2113" s="79" t="s">
        <v>42606</v>
      </c>
      <c r="B2113" s="79" t="s">
        <v>2106</v>
      </c>
      <c r="C2113" s="79" t="s">
        <v>86</v>
      </c>
      <c r="D2113" s="80" t="s">
        <v>50689</v>
      </c>
    </row>
    <row r="2114" spans="1:4" ht="13.5" x14ac:dyDescent="0.25">
      <c r="A2114" s="79" t="s">
        <v>42607</v>
      </c>
      <c r="B2114" s="79" t="s">
        <v>2107</v>
      </c>
      <c r="C2114" s="79" t="s">
        <v>86</v>
      </c>
      <c r="D2114" s="80" t="s">
        <v>50690</v>
      </c>
    </row>
    <row r="2115" spans="1:4" ht="13.5" x14ac:dyDescent="0.25">
      <c r="A2115" s="79" t="s">
        <v>42608</v>
      </c>
      <c r="B2115" s="79" t="s">
        <v>2108</v>
      </c>
      <c r="C2115" s="79" t="s">
        <v>86</v>
      </c>
      <c r="D2115" s="80" t="s">
        <v>50691</v>
      </c>
    </row>
    <row r="2116" spans="1:4" ht="13.5" x14ac:dyDescent="0.25">
      <c r="A2116" s="79" t="s">
        <v>42609</v>
      </c>
      <c r="B2116" s="79" t="s">
        <v>2109</v>
      </c>
      <c r="C2116" s="79" t="s">
        <v>86</v>
      </c>
      <c r="D2116" s="80" t="s">
        <v>50692</v>
      </c>
    </row>
    <row r="2117" spans="1:4" ht="13.5" x14ac:dyDescent="0.25">
      <c r="A2117" s="79" t="s">
        <v>42610</v>
      </c>
      <c r="B2117" s="79" t="s">
        <v>2110</v>
      </c>
      <c r="C2117" s="79" t="s">
        <v>86</v>
      </c>
      <c r="D2117" s="80" t="s">
        <v>50693</v>
      </c>
    </row>
    <row r="2118" spans="1:4" ht="13.5" x14ac:dyDescent="0.25">
      <c r="A2118" s="79" t="s">
        <v>42611</v>
      </c>
      <c r="B2118" s="79" t="s">
        <v>2111</v>
      </c>
      <c r="C2118" s="79" t="s">
        <v>86</v>
      </c>
      <c r="D2118" s="80" t="s">
        <v>50694</v>
      </c>
    </row>
    <row r="2119" spans="1:4" ht="13.5" x14ac:dyDescent="0.25">
      <c r="A2119" s="79" t="s">
        <v>42612</v>
      </c>
      <c r="B2119" s="79" t="s">
        <v>2112</v>
      </c>
      <c r="C2119" s="79" t="s">
        <v>86</v>
      </c>
      <c r="D2119" s="80" t="s">
        <v>30010</v>
      </c>
    </row>
    <row r="2120" spans="1:4" ht="13.5" x14ac:dyDescent="0.25">
      <c r="A2120" s="79" t="s">
        <v>42613</v>
      </c>
      <c r="B2120" s="79" t="s">
        <v>2113</v>
      </c>
      <c r="C2120" s="79" t="s">
        <v>86</v>
      </c>
      <c r="D2120" s="80" t="s">
        <v>33522</v>
      </c>
    </row>
    <row r="2121" spans="1:4" ht="13.5" x14ac:dyDescent="0.25">
      <c r="A2121" s="79" t="s">
        <v>42614</v>
      </c>
      <c r="B2121" s="79" t="s">
        <v>2114</v>
      </c>
      <c r="C2121" s="79" t="s">
        <v>86</v>
      </c>
      <c r="D2121" s="80" t="s">
        <v>31592</v>
      </c>
    </row>
    <row r="2122" spans="1:4" ht="13.5" x14ac:dyDescent="0.25">
      <c r="A2122" s="79" t="s">
        <v>42615</v>
      </c>
      <c r="B2122" s="79" t="s">
        <v>2115</v>
      </c>
      <c r="C2122" s="79" t="s">
        <v>86</v>
      </c>
      <c r="D2122" s="80" t="s">
        <v>33523</v>
      </c>
    </row>
    <row r="2123" spans="1:4" ht="13.5" x14ac:dyDescent="0.25">
      <c r="A2123" s="79" t="s">
        <v>42616</v>
      </c>
      <c r="B2123" s="79" t="s">
        <v>2116</v>
      </c>
      <c r="C2123" s="79" t="s">
        <v>86</v>
      </c>
      <c r="D2123" s="80" t="s">
        <v>50695</v>
      </c>
    </row>
    <row r="2124" spans="1:4" ht="13.5" x14ac:dyDescent="0.25">
      <c r="A2124" s="79" t="s">
        <v>42617</v>
      </c>
      <c r="B2124" s="79" t="s">
        <v>2117</v>
      </c>
      <c r="C2124" s="79" t="s">
        <v>86</v>
      </c>
      <c r="D2124" s="80" t="s">
        <v>50696</v>
      </c>
    </row>
    <row r="2125" spans="1:4" ht="13.5" x14ac:dyDescent="0.25">
      <c r="A2125" s="79" t="s">
        <v>42618</v>
      </c>
      <c r="B2125" s="79" t="s">
        <v>2118</v>
      </c>
      <c r="C2125" s="79" t="s">
        <v>86</v>
      </c>
      <c r="D2125" s="80" t="s">
        <v>50697</v>
      </c>
    </row>
    <row r="2126" spans="1:4" ht="13.5" x14ac:dyDescent="0.25">
      <c r="A2126" s="79" t="s">
        <v>42619</v>
      </c>
      <c r="B2126" s="79" t="s">
        <v>2119</v>
      </c>
      <c r="C2126" s="79" t="s">
        <v>86</v>
      </c>
      <c r="D2126" s="80" t="s">
        <v>50698</v>
      </c>
    </row>
    <row r="2127" spans="1:4" ht="13.5" x14ac:dyDescent="0.25">
      <c r="A2127" s="79" t="s">
        <v>42620</v>
      </c>
      <c r="B2127" s="79" t="s">
        <v>2120</v>
      </c>
      <c r="C2127" s="79" t="s">
        <v>86</v>
      </c>
      <c r="D2127" s="80" t="s">
        <v>50699</v>
      </c>
    </row>
    <row r="2128" spans="1:4" ht="13.5" x14ac:dyDescent="0.25">
      <c r="A2128" s="79" t="s">
        <v>42621</v>
      </c>
      <c r="B2128" s="79" t="s">
        <v>2121</v>
      </c>
      <c r="C2128" s="79" t="s">
        <v>86</v>
      </c>
      <c r="D2128" s="80" t="s">
        <v>50700</v>
      </c>
    </row>
    <row r="2129" spans="1:4" ht="13.5" x14ac:dyDescent="0.25">
      <c r="A2129" s="79" t="s">
        <v>42622</v>
      </c>
      <c r="B2129" s="79" t="s">
        <v>2122</v>
      </c>
      <c r="C2129" s="79" t="s">
        <v>86</v>
      </c>
      <c r="D2129" s="80" t="s">
        <v>50701</v>
      </c>
    </row>
    <row r="2130" spans="1:4" ht="13.5" x14ac:dyDescent="0.25">
      <c r="A2130" s="79" t="s">
        <v>42623</v>
      </c>
      <c r="B2130" s="79" t="s">
        <v>2123</v>
      </c>
      <c r="C2130" s="79" t="s">
        <v>86</v>
      </c>
      <c r="D2130" s="80" t="s">
        <v>50702</v>
      </c>
    </row>
    <row r="2131" spans="1:4" ht="13.5" x14ac:dyDescent="0.25">
      <c r="A2131" s="79" t="s">
        <v>42624</v>
      </c>
      <c r="B2131" s="79" t="s">
        <v>2124</v>
      </c>
      <c r="C2131" s="79" t="s">
        <v>86</v>
      </c>
      <c r="D2131" s="80" t="s">
        <v>50703</v>
      </c>
    </row>
    <row r="2132" spans="1:4" ht="13.5" x14ac:dyDescent="0.25">
      <c r="A2132" s="79" t="s">
        <v>42625</v>
      </c>
      <c r="B2132" s="79" t="s">
        <v>2125</v>
      </c>
      <c r="C2132" s="79" t="s">
        <v>86</v>
      </c>
      <c r="D2132" s="80" t="s">
        <v>50704</v>
      </c>
    </row>
    <row r="2133" spans="1:4" ht="13.5" x14ac:dyDescent="0.25">
      <c r="A2133" s="79" t="s">
        <v>42626</v>
      </c>
      <c r="B2133" s="79" t="s">
        <v>2126</v>
      </c>
      <c r="C2133" s="79" t="s">
        <v>86</v>
      </c>
      <c r="D2133" s="80" t="s">
        <v>50705</v>
      </c>
    </row>
    <row r="2134" spans="1:4" ht="13.5" x14ac:dyDescent="0.25">
      <c r="A2134" s="79" t="s">
        <v>42627</v>
      </c>
      <c r="B2134" s="79" t="s">
        <v>2127</v>
      </c>
      <c r="C2134" s="79" t="s">
        <v>86</v>
      </c>
      <c r="D2134" s="80" t="s">
        <v>50706</v>
      </c>
    </row>
    <row r="2135" spans="1:4" ht="13.5" x14ac:dyDescent="0.25">
      <c r="A2135" s="79" t="s">
        <v>42628</v>
      </c>
      <c r="B2135" s="79" t="s">
        <v>2128</v>
      </c>
      <c r="C2135" s="79" t="s">
        <v>86</v>
      </c>
      <c r="D2135" s="80" t="s">
        <v>50707</v>
      </c>
    </row>
    <row r="2136" spans="1:4" ht="13.5" x14ac:dyDescent="0.25">
      <c r="A2136" s="79" t="s">
        <v>42629</v>
      </c>
      <c r="B2136" s="79" t="s">
        <v>2129</v>
      </c>
      <c r="C2136" s="79" t="s">
        <v>86</v>
      </c>
      <c r="D2136" s="80" t="s">
        <v>50708</v>
      </c>
    </row>
    <row r="2137" spans="1:4" ht="13.5" x14ac:dyDescent="0.25">
      <c r="A2137" s="79" t="s">
        <v>42630</v>
      </c>
      <c r="B2137" s="79" t="s">
        <v>2130</v>
      </c>
      <c r="C2137" s="79" t="s">
        <v>86</v>
      </c>
      <c r="D2137" s="80" t="s">
        <v>50709</v>
      </c>
    </row>
    <row r="2138" spans="1:4" ht="13.5" x14ac:dyDescent="0.25">
      <c r="A2138" s="79" t="s">
        <v>42631</v>
      </c>
      <c r="B2138" s="79" t="s">
        <v>2131</v>
      </c>
      <c r="C2138" s="79" t="s">
        <v>86</v>
      </c>
      <c r="D2138" s="80" t="s">
        <v>50710</v>
      </c>
    </row>
    <row r="2139" spans="1:4" ht="13.5" x14ac:dyDescent="0.25">
      <c r="A2139" s="79" t="s">
        <v>42632</v>
      </c>
      <c r="B2139" s="79" t="s">
        <v>2132</v>
      </c>
      <c r="C2139" s="79" t="s">
        <v>86</v>
      </c>
      <c r="D2139" s="80" t="s">
        <v>50711</v>
      </c>
    </row>
    <row r="2140" spans="1:4" ht="13.5" x14ac:dyDescent="0.25">
      <c r="A2140" s="79" t="s">
        <v>42633</v>
      </c>
      <c r="B2140" s="79" t="s">
        <v>2133</v>
      </c>
      <c r="C2140" s="79" t="s">
        <v>86</v>
      </c>
      <c r="D2140" s="80" t="s">
        <v>50712</v>
      </c>
    </row>
    <row r="2141" spans="1:4" ht="13.5" x14ac:dyDescent="0.25">
      <c r="A2141" s="79" t="s">
        <v>42634</v>
      </c>
      <c r="B2141" s="79" t="s">
        <v>2134</v>
      </c>
      <c r="C2141" s="79" t="s">
        <v>86</v>
      </c>
      <c r="D2141" s="80" t="s">
        <v>50713</v>
      </c>
    </row>
    <row r="2142" spans="1:4" ht="13.5" x14ac:dyDescent="0.25">
      <c r="A2142" s="79" t="s">
        <v>42635</v>
      </c>
      <c r="B2142" s="79" t="s">
        <v>2135</v>
      </c>
      <c r="C2142" s="79" t="s">
        <v>86</v>
      </c>
      <c r="D2142" s="80" t="s">
        <v>50714</v>
      </c>
    </row>
    <row r="2143" spans="1:4" ht="13.5" x14ac:dyDescent="0.25">
      <c r="A2143" s="79" t="s">
        <v>42636</v>
      </c>
      <c r="B2143" s="79" t="s">
        <v>2136</v>
      </c>
      <c r="C2143" s="79" t="s">
        <v>86</v>
      </c>
      <c r="D2143" s="80" t="s">
        <v>50715</v>
      </c>
    </row>
    <row r="2144" spans="1:4" ht="13.5" x14ac:dyDescent="0.25">
      <c r="A2144" s="79" t="s">
        <v>42637</v>
      </c>
      <c r="B2144" s="79" t="s">
        <v>2137</v>
      </c>
      <c r="C2144" s="79" t="s">
        <v>86</v>
      </c>
      <c r="D2144" s="80" t="s">
        <v>50716</v>
      </c>
    </row>
    <row r="2145" spans="1:4" ht="13.5" x14ac:dyDescent="0.25">
      <c r="A2145" s="79" t="s">
        <v>42638</v>
      </c>
      <c r="B2145" s="79" t="s">
        <v>2138</v>
      </c>
      <c r="C2145" s="79" t="s">
        <v>86</v>
      </c>
      <c r="D2145" s="80" t="s">
        <v>50717</v>
      </c>
    </row>
    <row r="2146" spans="1:4" ht="13.5" x14ac:dyDescent="0.25">
      <c r="A2146" s="79" t="s">
        <v>42639</v>
      </c>
      <c r="B2146" s="79" t="s">
        <v>2139</v>
      </c>
      <c r="C2146" s="79" t="s">
        <v>86</v>
      </c>
      <c r="D2146" s="80" t="s">
        <v>50718</v>
      </c>
    </row>
    <row r="2147" spans="1:4" ht="13.5" x14ac:dyDescent="0.25">
      <c r="A2147" s="79" t="s">
        <v>42640</v>
      </c>
      <c r="B2147" s="79" t="s">
        <v>2140</v>
      </c>
      <c r="C2147" s="79" t="s">
        <v>86</v>
      </c>
      <c r="D2147" s="80" t="s">
        <v>50719</v>
      </c>
    </row>
    <row r="2148" spans="1:4" ht="13.5" x14ac:dyDescent="0.25">
      <c r="A2148" s="79" t="s">
        <v>42641</v>
      </c>
      <c r="B2148" s="79" t="s">
        <v>2141</v>
      </c>
      <c r="C2148" s="79" t="s">
        <v>86</v>
      </c>
      <c r="D2148" s="80" t="s">
        <v>50720</v>
      </c>
    </row>
    <row r="2149" spans="1:4" ht="13.5" x14ac:dyDescent="0.25">
      <c r="A2149" s="79" t="s">
        <v>42642</v>
      </c>
      <c r="B2149" s="79" t="s">
        <v>2142</v>
      </c>
      <c r="C2149" s="79" t="s">
        <v>59</v>
      </c>
      <c r="D2149" s="80" t="s">
        <v>157</v>
      </c>
    </row>
    <row r="2150" spans="1:4" ht="13.5" x14ac:dyDescent="0.25">
      <c r="A2150" s="79" t="s">
        <v>42643</v>
      </c>
      <c r="B2150" s="79" t="s">
        <v>2143</v>
      </c>
      <c r="C2150" s="79" t="s">
        <v>59</v>
      </c>
      <c r="D2150" s="80" t="s">
        <v>38403</v>
      </c>
    </row>
    <row r="2151" spans="1:4" ht="13.5" x14ac:dyDescent="0.25">
      <c r="A2151" s="79" t="s">
        <v>42644</v>
      </c>
      <c r="B2151" s="79" t="s">
        <v>2145</v>
      </c>
      <c r="C2151" s="79" t="s">
        <v>86</v>
      </c>
      <c r="D2151" s="80" t="s">
        <v>50721</v>
      </c>
    </row>
    <row r="2152" spans="1:4" ht="13.5" x14ac:dyDescent="0.25">
      <c r="A2152" s="79" t="s">
        <v>42645</v>
      </c>
      <c r="B2152" s="79" t="s">
        <v>2146</v>
      </c>
      <c r="C2152" s="79" t="s">
        <v>86</v>
      </c>
      <c r="D2152" s="80" t="s">
        <v>50722</v>
      </c>
    </row>
    <row r="2153" spans="1:4" ht="13.5" x14ac:dyDescent="0.25">
      <c r="A2153" s="79" t="s">
        <v>42646</v>
      </c>
      <c r="B2153" s="79" t="s">
        <v>2147</v>
      </c>
      <c r="C2153" s="79" t="s">
        <v>86</v>
      </c>
      <c r="D2153" s="80" t="s">
        <v>50723</v>
      </c>
    </row>
    <row r="2154" spans="1:4" ht="13.5" x14ac:dyDescent="0.25">
      <c r="A2154" s="79" t="s">
        <v>42647</v>
      </c>
      <c r="B2154" s="79" t="s">
        <v>2148</v>
      </c>
      <c r="C2154" s="79" t="s">
        <v>86</v>
      </c>
      <c r="D2154" s="80" t="s">
        <v>50724</v>
      </c>
    </row>
    <row r="2155" spans="1:4" ht="13.5" x14ac:dyDescent="0.25">
      <c r="A2155" s="79" t="s">
        <v>42648</v>
      </c>
      <c r="B2155" s="79" t="s">
        <v>2149</v>
      </c>
      <c r="C2155" s="79" t="s">
        <v>86</v>
      </c>
      <c r="D2155" s="80" t="s">
        <v>50725</v>
      </c>
    </row>
    <row r="2156" spans="1:4" ht="13.5" x14ac:dyDescent="0.25">
      <c r="A2156" s="79" t="s">
        <v>42649</v>
      </c>
      <c r="B2156" s="79" t="s">
        <v>2150</v>
      </c>
      <c r="C2156" s="79" t="s">
        <v>86</v>
      </c>
      <c r="D2156" s="80" t="s">
        <v>50726</v>
      </c>
    </row>
    <row r="2157" spans="1:4" ht="13.5" x14ac:dyDescent="0.25">
      <c r="A2157" s="79" t="s">
        <v>42650</v>
      </c>
      <c r="B2157" s="79" t="s">
        <v>2151</v>
      </c>
      <c r="C2157" s="79" t="s">
        <v>86</v>
      </c>
      <c r="D2157" s="80" t="s">
        <v>50727</v>
      </c>
    </row>
    <row r="2158" spans="1:4" ht="13.5" x14ac:dyDescent="0.25">
      <c r="A2158" s="79" t="s">
        <v>42651</v>
      </c>
      <c r="B2158" s="79" t="s">
        <v>2152</v>
      </c>
      <c r="C2158" s="79" t="s">
        <v>86</v>
      </c>
      <c r="D2158" s="80" t="s">
        <v>50728</v>
      </c>
    </row>
    <row r="2159" spans="1:4" ht="13.5" x14ac:dyDescent="0.25">
      <c r="A2159" s="79" t="s">
        <v>42652</v>
      </c>
      <c r="B2159" s="79" t="s">
        <v>2153</v>
      </c>
      <c r="C2159" s="79" t="s">
        <v>86</v>
      </c>
      <c r="D2159" s="80" t="s">
        <v>50729</v>
      </c>
    </row>
    <row r="2160" spans="1:4" ht="13.5" x14ac:dyDescent="0.25">
      <c r="A2160" s="79" t="s">
        <v>42653</v>
      </c>
      <c r="B2160" s="79" t="s">
        <v>2154</v>
      </c>
      <c r="C2160" s="79" t="s">
        <v>86</v>
      </c>
      <c r="D2160" s="80" t="s">
        <v>50730</v>
      </c>
    </row>
    <row r="2161" spans="1:4" ht="13.5" x14ac:dyDescent="0.25">
      <c r="A2161" s="79" t="s">
        <v>42654</v>
      </c>
      <c r="B2161" s="79" t="s">
        <v>2155</v>
      </c>
      <c r="C2161" s="79" t="s">
        <v>86</v>
      </c>
      <c r="D2161" s="80" t="s">
        <v>50731</v>
      </c>
    </row>
    <row r="2162" spans="1:4" ht="13.5" x14ac:dyDescent="0.25">
      <c r="A2162" s="79" t="s">
        <v>42655</v>
      </c>
      <c r="B2162" s="79" t="s">
        <v>2156</v>
      </c>
      <c r="C2162" s="79" t="s">
        <v>86</v>
      </c>
      <c r="D2162" s="80" t="s">
        <v>50732</v>
      </c>
    </row>
    <row r="2163" spans="1:4" ht="13.5" x14ac:dyDescent="0.25">
      <c r="A2163" s="79" t="s">
        <v>42656</v>
      </c>
      <c r="B2163" s="79" t="s">
        <v>2157</v>
      </c>
      <c r="C2163" s="79" t="s">
        <v>86</v>
      </c>
      <c r="D2163" s="80" t="s">
        <v>50733</v>
      </c>
    </row>
    <row r="2164" spans="1:4" ht="13.5" x14ac:dyDescent="0.25">
      <c r="A2164" s="79" t="s">
        <v>42657</v>
      </c>
      <c r="B2164" s="79" t="s">
        <v>2158</v>
      </c>
      <c r="C2164" s="79" t="s">
        <v>86</v>
      </c>
      <c r="D2164" s="80" t="s">
        <v>50734</v>
      </c>
    </row>
    <row r="2165" spans="1:4" ht="13.5" x14ac:dyDescent="0.25">
      <c r="A2165" s="79" t="s">
        <v>42658</v>
      </c>
      <c r="B2165" s="79" t="s">
        <v>2159</v>
      </c>
      <c r="C2165" s="79" t="s">
        <v>86</v>
      </c>
      <c r="D2165" s="80" t="s">
        <v>50735</v>
      </c>
    </row>
    <row r="2166" spans="1:4" ht="13.5" x14ac:dyDescent="0.25">
      <c r="A2166" s="79" t="s">
        <v>42659</v>
      </c>
      <c r="B2166" s="79" t="s">
        <v>2160</v>
      </c>
      <c r="C2166" s="79" t="s">
        <v>86</v>
      </c>
      <c r="D2166" s="80" t="s">
        <v>50736</v>
      </c>
    </row>
    <row r="2167" spans="1:4" ht="13.5" x14ac:dyDescent="0.25">
      <c r="A2167" s="79" t="s">
        <v>42660</v>
      </c>
      <c r="B2167" s="79" t="s">
        <v>2161</v>
      </c>
      <c r="C2167" s="79" t="s">
        <v>86</v>
      </c>
      <c r="D2167" s="80" t="s">
        <v>50737</v>
      </c>
    </row>
    <row r="2168" spans="1:4" ht="13.5" x14ac:dyDescent="0.25">
      <c r="A2168" s="79" t="s">
        <v>42661</v>
      </c>
      <c r="B2168" s="79" t="s">
        <v>2162</v>
      </c>
      <c r="C2168" s="79" t="s">
        <v>86</v>
      </c>
      <c r="D2168" s="80" t="s">
        <v>50738</v>
      </c>
    </row>
    <row r="2169" spans="1:4" ht="13.5" x14ac:dyDescent="0.25">
      <c r="A2169" s="79" t="s">
        <v>42662</v>
      </c>
      <c r="B2169" s="79" t="s">
        <v>2163</v>
      </c>
      <c r="C2169" s="79" t="s">
        <v>86</v>
      </c>
      <c r="D2169" s="80" t="s">
        <v>50739</v>
      </c>
    </row>
    <row r="2170" spans="1:4" ht="13.5" x14ac:dyDescent="0.25">
      <c r="A2170" s="79" t="s">
        <v>42663</v>
      </c>
      <c r="B2170" s="79" t="s">
        <v>2164</v>
      </c>
      <c r="C2170" s="79" t="s">
        <v>86</v>
      </c>
      <c r="D2170" s="80" t="s">
        <v>33525</v>
      </c>
    </row>
    <row r="2171" spans="1:4" ht="13.5" x14ac:dyDescent="0.25">
      <c r="A2171" s="79" t="s">
        <v>42664</v>
      </c>
      <c r="B2171" s="79" t="s">
        <v>2165</v>
      </c>
      <c r="C2171" s="79" t="s">
        <v>86</v>
      </c>
      <c r="D2171" s="80" t="s">
        <v>31909</v>
      </c>
    </row>
    <row r="2172" spans="1:4" ht="13.5" x14ac:dyDescent="0.25">
      <c r="A2172" s="79" t="s">
        <v>42665</v>
      </c>
      <c r="B2172" s="79" t="s">
        <v>2166</v>
      </c>
      <c r="C2172" s="79" t="s">
        <v>86</v>
      </c>
      <c r="D2172" s="80" t="s">
        <v>33526</v>
      </c>
    </row>
    <row r="2173" spans="1:4" ht="13.5" x14ac:dyDescent="0.25">
      <c r="A2173" s="79" t="s">
        <v>42666</v>
      </c>
      <c r="B2173" s="79" t="s">
        <v>2167</v>
      </c>
      <c r="C2173" s="79" t="s">
        <v>86</v>
      </c>
      <c r="D2173" s="80" t="s">
        <v>33527</v>
      </c>
    </row>
    <row r="2174" spans="1:4" ht="13.5" x14ac:dyDescent="0.25">
      <c r="A2174" s="79" t="s">
        <v>42667</v>
      </c>
      <c r="B2174" s="79" t="s">
        <v>2168</v>
      </c>
      <c r="C2174" s="79" t="s">
        <v>86</v>
      </c>
      <c r="D2174" s="80" t="s">
        <v>30308</v>
      </c>
    </row>
    <row r="2175" spans="1:4" ht="13.5" x14ac:dyDescent="0.25">
      <c r="A2175" s="79" t="s">
        <v>42668</v>
      </c>
      <c r="B2175" s="79" t="s">
        <v>2169</v>
      </c>
      <c r="C2175" s="79" t="s">
        <v>86</v>
      </c>
      <c r="D2175" s="80" t="s">
        <v>50740</v>
      </c>
    </row>
    <row r="2176" spans="1:4" ht="13.5" x14ac:dyDescent="0.25">
      <c r="A2176" s="79" t="s">
        <v>42669</v>
      </c>
      <c r="B2176" s="79" t="s">
        <v>2170</v>
      </c>
      <c r="C2176" s="79" t="s">
        <v>86</v>
      </c>
      <c r="D2176" s="80" t="s">
        <v>50741</v>
      </c>
    </row>
    <row r="2177" spans="1:4" ht="13.5" x14ac:dyDescent="0.25">
      <c r="A2177" s="79" t="s">
        <v>42670</v>
      </c>
      <c r="B2177" s="79" t="s">
        <v>2171</v>
      </c>
      <c r="C2177" s="79" t="s">
        <v>284</v>
      </c>
      <c r="D2177" s="80" t="s">
        <v>50742</v>
      </c>
    </row>
    <row r="2178" spans="1:4" ht="13.5" x14ac:dyDescent="0.25">
      <c r="A2178" s="79" t="s">
        <v>42671</v>
      </c>
      <c r="B2178" s="79" t="s">
        <v>2172</v>
      </c>
      <c r="C2178" s="79" t="s">
        <v>284</v>
      </c>
      <c r="D2178" s="80" t="s">
        <v>50743</v>
      </c>
    </row>
    <row r="2179" spans="1:4" ht="13.5" x14ac:dyDescent="0.25">
      <c r="A2179" s="79" t="s">
        <v>42672</v>
      </c>
      <c r="B2179" s="79" t="s">
        <v>2173</v>
      </c>
      <c r="C2179" s="79" t="s">
        <v>284</v>
      </c>
      <c r="D2179" s="80" t="s">
        <v>50744</v>
      </c>
    </row>
    <row r="2180" spans="1:4" ht="13.5" x14ac:dyDescent="0.25">
      <c r="A2180" s="79" t="s">
        <v>42673</v>
      </c>
      <c r="B2180" s="79" t="s">
        <v>2174</v>
      </c>
      <c r="C2180" s="79" t="s">
        <v>284</v>
      </c>
      <c r="D2180" s="80" t="s">
        <v>50745</v>
      </c>
    </row>
    <row r="2181" spans="1:4" ht="13.5" x14ac:dyDescent="0.25">
      <c r="A2181" s="79" t="s">
        <v>42674</v>
      </c>
      <c r="B2181" s="79" t="s">
        <v>2175</v>
      </c>
      <c r="C2181" s="79" t="s">
        <v>284</v>
      </c>
      <c r="D2181" s="80" t="s">
        <v>50746</v>
      </c>
    </row>
    <row r="2182" spans="1:4" ht="13.5" x14ac:dyDescent="0.25">
      <c r="A2182" s="79" t="s">
        <v>42675</v>
      </c>
      <c r="B2182" s="79" t="s">
        <v>2176</v>
      </c>
      <c r="C2182" s="79" t="s">
        <v>284</v>
      </c>
      <c r="D2182" s="80" t="s">
        <v>50747</v>
      </c>
    </row>
    <row r="2183" spans="1:4" ht="13.5" x14ac:dyDescent="0.25">
      <c r="A2183" s="79" t="s">
        <v>42676</v>
      </c>
      <c r="B2183" s="79" t="s">
        <v>2177</v>
      </c>
      <c r="C2183" s="79" t="s">
        <v>284</v>
      </c>
      <c r="D2183" s="80" t="s">
        <v>50748</v>
      </c>
    </row>
    <row r="2184" spans="1:4" ht="13.5" x14ac:dyDescent="0.25">
      <c r="A2184" s="79" t="s">
        <v>42677</v>
      </c>
      <c r="B2184" s="79" t="s">
        <v>2178</v>
      </c>
      <c r="C2184" s="79" t="s">
        <v>284</v>
      </c>
      <c r="D2184" s="80" t="s">
        <v>50749</v>
      </c>
    </row>
    <row r="2185" spans="1:4" ht="13.5" x14ac:dyDescent="0.25">
      <c r="A2185" s="79" t="s">
        <v>42678</v>
      </c>
      <c r="B2185" s="79" t="s">
        <v>2179</v>
      </c>
      <c r="C2185" s="79" t="s">
        <v>284</v>
      </c>
      <c r="D2185" s="80" t="s">
        <v>50750</v>
      </c>
    </row>
    <row r="2186" spans="1:4" ht="13.5" x14ac:dyDescent="0.25">
      <c r="A2186" s="79" t="s">
        <v>42679</v>
      </c>
      <c r="B2186" s="79" t="s">
        <v>2180</v>
      </c>
      <c r="C2186" s="79" t="s">
        <v>284</v>
      </c>
      <c r="D2186" s="80" t="s">
        <v>50751</v>
      </c>
    </row>
    <row r="2187" spans="1:4" ht="13.5" x14ac:dyDescent="0.25">
      <c r="A2187" s="79" t="s">
        <v>42680</v>
      </c>
      <c r="B2187" s="79" t="s">
        <v>2181</v>
      </c>
      <c r="C2187" s="79" t="s">
        <v>284</v>
      </c>
      <c r="D2187" s="80" t="s">
        <v>50752</v>
      </c>
    </row>
    <row r="2188" spans="1:4" ht="13.5" x14ac:dyDescent="0.25">
      <c r="A2188" s="79" t="s">
        <v>42681</v>
      </c>
      <c r="B2188" s="79" t="s">
        <v>2182</v>
      </c>
      <c r="C2188" s="79" t="s">
        <v>59</v>
      </c>
      <c r="D2188" s="80" t="s">
        <v>37875</v>
      </c>
    </row>
    <row r="2189" spans="1:4" ht="13.5" x14ac:dyDescent="0.25">
      <c r="A2189" s="79" t="s">
        <v>42682</v>
      </c>
      <c r="B2189" s="79" t="s">
        <v>2183</v>
      </c>
      <c r="C2189" s="79" t="s">
        <v>59</v>
      </c>
      <c r="D2189" s="80" t="s">
        <v>39831</v>
      </c>
    </row>
    <row r="2190" spans="1:4" ht="13.5" x14ac:dyDescent="0.25">
      <c r="A2190" s="79" t="s">
        <v>42683</v>
      </c>
      <c r="B2190" s="79" t="s">
        <v>30779</v>
      </c>
      <c r="C2190" s="79" t="s">
        <v>59</v>
      </c>
      <c r="D2190" s="80" t="s">
        <v>50753</v>
      </c>
    </row>
    <row r="2191" spans="1:4" ht="13.5" x14ac:dyDescent="0.25">
      <c r="A2191" s="79" t="s">
        <v>42684</v>
      </c>
      <c r="B2191" s="79" t="s">
        <v>2184</v>
      </c>
      <c r="C2191" s="79" t="s">
        <v>59</v>
      </c>
      <c r="D2191" s="80" t="s">
        <v>50754</v>
      </c>
    </row>
    <row r="2192" spans="1:4" ht="13.5" x14ac:dyDescent="0.25">
      <c r="A2192" s="79" t="s">
        <v>42685</v>
      </c>
      <c r="B2192" s="79" t="s">
        <v>2185</v>
      </c>
      <c r="C2192" s="79" t="s">
        <v>59</v>
      </c>
      <c r="D2192" s="80" t="s">
        <v>50755</v>
      </c>
    </row>
    <row r="2193" spans="1:4" ht="13.5" x14ac:dyDescent="0.25">
      <c r="A2193" s="79" t="s">
        <v>42686</v>
      </c>
      <c r="B2193" s="79" t="s">
        <v>30780</v>
      </c>
      <c r="C2193" s="79" t="s">
        <v>59</v>
      </c>
      <c r="D2193" s="80" t="s">
        <v>50756</v>
      </c>
    </row>
    <row r="2194" spans="1:4" ht="13.5" x14ac:dyDescent="0.25">
      <c r="A2194" s="79" t="s">
        <v>42687</v>
      </c>
      <c r="B2194" s="79" t="s">
        <v>30781</v>
      </c>
      <c r="C2194" s="79" t="s">
        <v>59</v>
      </c>
      <c r="D2194" s="80" t="s">
        <v>50757</v>
      </c>
    </row>
    <row r="2195" spans="1:4" ht="13.5" x14ac:dyDescent="0.25">
      <c r="A2195" s="79" t="s">
        <v>42688</v>
      </c>
      <c r="B2195" s="79" t="s">
        <v>2186</v>
      </c>
      <c r="C2195" s="79" t="s">
        <v>284</v>
      </c>
      <c r="D2195" s="80" t="s">
        <v>50758</v>
      </c>
    </row>
    <row r="2196" spans="1:4" ht="13.5" x14ac:dyDescent="0.25">
      <c r="A2196" s="79" t="s">
        <v>42689</v>
      </c>
      <c r="B2196" s="79" t="s">
        <v>2187</v>
      </c>
      <c r="C2196" s="79" t="s">
        <v>284</v>
      </c>
      <c r="D2196" s="80" t="s">
        <v>50759</v>
      </c>
    </row>
    <row r="2197" spans="1:4" ht="13.5" x14ac:dyDescent="0.25">
      <c r="A2197" s="79" t="s">
        <v>42690</v>
      </c>
      <c r="B2197" s="79" t="s">
        <v>2188</v>
      </c>
      <c r="C2197" s="79" t="s">
        <v>86</v>
      </c>
      <c r="D2197" s="80" t="s">
        <v>50760</v>
      </c>
    </row>
    <row r="2198" spans="1:4" ht="13.5" x14ac:dyDescent="0.25">
      <c r="A2198" s="79" t="s">
        <v>42691</v>
      </c>
      <c r="B2198" s="79" t="s">
        <v>2189</v>
      </c>
      <c r="C2198" s="79" t="s">
        <v>284</v>
      </c>
      <c r="D2198" s="80" t="s">
        <v>50761</v>
      </c>
    </row>
    <row r="2199" spans="1:4" ht="13.5" x14ac:dyDescent="0.25">
      <c r="A2199" s="79" t="s">
        <v>42692</v>
      </c>
      <c r="B2199" s="79" t="s">
        <v>2190</v>
      </c>
      <c r="C2199" s="79" t="s">
        <v>284</v>
      </c>
      <c r="D2199" s="80" t="s">
        <v>50762</v>
      </c>
    </row>
    <row r="2200" spans="1:4" ht="13.5" x14ac:dyDescent="0.25">
      <c r="A2200" s="79" t="s">
        <v>42693</v>
      </c>
      <c r="B2200" s="79" t="s">
        <v>2191</v>
      </c>
      <c r="C2200" s="79" t="s">
        <v>86</v>
      </c>
      <c r="D2200" s="80" t="s">
        <v>50763</v>
      </c>
    </row>
    <row r="2201" spans="1:4" ht="13.5" x14ac:dyDescent="0.25">
      <c r="A2201" s="79" t="s">
        <v>42694</v>
      </c>
      <c r="B2201" s="79" t="s">
        <v>2192</v>
      </c>
      <c r="C2201" s="79" t="s">
        <v>86</v>
      </c>
      <c r="D2201" s="80" t="s">
        <v>50764</v>
      </c>
    </row>
    <row r="2202" spans="1:4" ht="13.5" x14ac:dyDescent="0.25">
      <c r="A2202" s="79" t="s">
        <v>42695</v>
      </c>
      <c r="B2202" s="79" t="s">
        <v>2193</v>
      </c>
      <c r="C2202" s="79" t="s">
        <v>86</v>
      </c>
      <c r="D2202" s="80" t="s">
        <v>50765</v>
      </c>
    </row>
    <row r="2203" spans="1:4" ht="13.5" x14ac:dyDescent="0.25">
      <c r="A2203" s="79" t="s">
        <v>42696</v>
      </c>
      <c r="B2203" s="79" t="s">
        <v>2194</v>
      </c>
      <c r="C2203" s="79" t="s">
        <v>284</v>
      </c>
      <c r="D2203" s="80" t="s">
        <v>50766</v>
      </c>
    </row>
    <row r="2204" spans="1:4" ht="13.5" x14ac:dyDescent="0.25">
      <c r="A2204" s="79" t="s">
        <v>42697</v>
      </c>
      <c r="B2204" s="79" t="s">
        <v>2195</v>
      </c>
      <c r="C2204" s="79" t="s">
        <v>86</v>
      </c>
      <c r="D2204" s="80" t="s">
        <v>33530</v>
      </c>
    </row>
    <row r="2205" spans="1:4" ht="13.5" x14ac:dyDescent="0.25">
      <c r="A2205" s="79" t="s">
        <v>42698</v>
      </c>
      <c r="B2205" s="79" t="s">
        <v>2196</v>
      </c>
      <c r="C2205" s="79" t="s">
        <v>86</v>
      </c>
      <c r="D2205" s="80" t="s">
        <v>33531</v>
      </c>
    </row>
    <row r="2206" spans="1:4" ht="13.5" x14ac:dyDescent="0.25">
      <c r="A2206" s="79" t="s">
        <v>42699</v>
      </c>
      <c r="B2206" s="79" t="s">
        <v>2197</v>
      </c>
      <c r="C2206" s="79" t="s">
        <v>86</v>
      </c>
      <c r="D2206" s="80" t="s">
        <v>3719</v>
      </c>
    </row>
    <row r="2207" spans="1:4" ht="13.5" x14ac:dyDescent="0.25">
      <c r="A2207" s="79" t="s">
        <v>42700</v>
      </c>
      <c r="B2207" s="79" t="s">
        <v>2198</v>
      </c>
      <c r="C2207" s="79" t="s">
        <v>86</v>
      </c>
      <c r="D2207" s="80" t="s">
        <v>33532</v>
      </c>
    </row>
    <row r="2208" spans="1:4" ht="13.5" x14ac:dyDescent="0.25">
      <c r="A2208" s="79" t="s">
        <v>42701</v>
      </c>
      <c r="B2208" s="79" t="s">
        <v>2199</v>
      </c>
      <c r="C2208" s="79" t="s">
        <v>86</v>
      </c>
      <c r="D2208" s="80" t="s">
        <v>31583</v>
      </c>
    </row>
    <row r="2209" spans="1:4" ht="13.5" x14ac:dyDescent="0.25">
      <c r="A2209" s="79" t="s">
        <v>42702</v>
      </c>
      <c r="B2209" s="79" t="s">
        <v>2200</v>
      </c>
      <c r="C2209" s="79" t="s">
        <v>86</v>
      </c>
      <c r="D2209" s="80" t="s">
        <v>31145</v>
      </c>
    </row>
    <row r="2210" spans="1:4" ht="13.5" x14ac:dyDescent="0.25">
      <c r="A2210" s="79" t="s">
        <v>42703</v>
      </c>
      <c r="B2210" s="79" t="s">
        <v>2202</v>
      </c>
      <c r="C2210" s="79" t="s">
        <v>86</v>
      </c>
      <c r="D2210" s="80" t="s">
        <v>33533</v>
      </c>
    </row>
    <row r="2211" spans="1:4" ht="13.5" x14ac:dyDescent="0.25">
      <c r="A2211" s="79" t="s">
        <v>42704</v>
      </c>
      <c r="B2211" s="79" t="s">
        <v>2203</v>
      </c>
      <c r="C2211" s="79" t="s">
        <v>86</v>
      </c>
      <c r="D2211" s="80" t="s">
        <v>33534</v>
      </c>
    </row>
    <row r="2212" spans="1:4" ht="13.5" x14ac:dyDescent="0.25">
      <c r="A2212" s="79" t="s">
        <v>42705</v>
      </c>
      <c r="B2212" s="79" t="s">
        <v>2204</v>
      </c>
      <c r="C2212" s="79" t="s">
        <v>86</v>
      </c>
      <c r="D2212" s="80" t="s">
        <v>30967</v>
      </c>
    </row>
    <row r="2213" spans="1:4" ht="13.5" x14ac:dyDescent="0.25">
      <c r="A2213" s="79" t="s">
        <v>42706</v>
      </c>
      <c r="B2213" s="79" t="s">
        <v>2205</v>
      </c>
      <c r="C2213" s="79" t="s">
        <v>86</v>
      </c>
      <c r="D2213" s="80" t="s">
        <v>50767</v>
      </c>
    </row>
    <row r="2214" spans="1:4" ht="13.5" x14ac:dyDescent="0.25">
      <c r="A2214" s="79" t="s">
        <v>42707</v>
      </c>
      <c r="B2214" s="79" t="s">
        <v>2206</v>
      </c>
      <c r="C2214" s="79" t="s">
        <v>284</v>
      </c>
      <c r="D2214" s="80" t="s">
        <v>50768</v>
      </c>
    </row>
    <row r="2215" spans="1:4" ht="13.5" x14ac:dyDescent="0.25">
      <c r="A2215" s="79" t="s">
        <v>42708</v>
      </c>
      <c r="B2215" s="79" t="s">
        <v>2207</v>
      </c>
      <c r="C2215" s="79" t="s">
        <v>284</v>
      </c>
      <c r="D2215" s="80" t="s">
        <v>50769</v>
      </c>
    </row>
    <row r="2216" spans="1:4" ht="13.5" x14ac:dyDescent="0.25">
      <c r="A2216" s="79" t="s">
        <v>42709</v>
      </c>
      <c r="B2216" s="79" t="s">
        <v>2208</v>
      </c>
      <c r="C2216" s="79" t="s">
        <v>284</v>
      </c>
      <c r="D2216" s="80" t="s">
        <v>50770</v>
      </c>
    </row>
    <row r="2217" spans="1:4" ht="13.5" x14ac:dyDescent="0.25">
      <c r="A2217" s="79" t="s">
        <v>42710</v>
      </c>
      <c r="B2217" s="79" t="s">
        <v>2209</v>
      </c>
      <c r="C2217" s="79" t="s">
        <v>284</v>
      </c>
      <c r="D2217" s="80" t="s">
        <v>33445</v>
      </c>
    </row>
    <row r="2218" spans="1:4" ht="13.5" x14ac:dyDescent="0.25">
      <c r="A2218" s="79" t="s">
        <v>42711</v>
      </c>
      <c r="B2218" s="79" t="s">
        <v>2210</v>
      </c>
      <c r="C2218" s="79" t="s">
        <v>284</v>
      </c>
      <c r="D2218" s="80" t="s">
        <v>49493</v>
      </c>
    </row>
    <row r="2219" spans="1:4" ht="13.5" x14ac:dyDescent="0.25">
      <c r="A2219" s="79" t="s">
        <v>42712</v>
      </c>
      <c r="B2219" s="79" t="s">
        <v>2211</v>
      </c>
      <c r="C2219" s="79" t="s">
        <v>284</v>
      </c>
      <c r="D2219" s="80" t="s">
        <v>50771</v>
      </c>
    </row>
    <row r="2220" spans="1:4" ht="13.5" x14ac:dyDescent="0.25">
      <c r="A2220" s="79" t="s">
        <v>42713</v>
      </c>
      <c r="B2220" s="79" t="s">
        <v>2212</v>
      </c>
      <c r="C2220" s="79" t="s">
        <v>284</v>
      </c>
      <c r="D2220" s="80" t="s">
        <v>50772</v>
      </c>
    </row>
    <row r="2221" spans="1:4" ht="13.5" x14ac:dyDescent="0.25">
      <c r="A2221" s="79" t="s">
        <v>42714</v>
      </c>
      <c r="B2221" s="79" t="s">
        <v>2213</v>
      </c>
      <c r="C2221" s="79" t="s">
        <v>284</v>
      </c>
      <c r="D2221" s="80" t="s">
        <v>50773</v>
      </c>
    </row>
    <row r="2222" spans="1:4" ht="13.5" x14ac:dyDescent="0.25">
      <c r="A2222" s="79" t="s">
        <v>42715</v>
      </c>
      <c r="B2222" s="79" t="s">
        <v>2214</v>
      </c>
      <c r="C2222" s="79" t="s">
        <v>284</v>
      </c>
      <c r="D2222" s="80" t="s">
        <v>50774</v>
      </c>
    </row>
    <row r="2223" spans="1:4" ht="13.5" x14ac:dyDescent="0.25">
      <c r="A2223" s="79" t="s">
        <v>42716</v>
      </c>
      <c r="B2223" s="79" t="s">
        <v>2215</v>
      </c>
      <c r="C2223" s="79" t="s">
        <v>284</v>
      </c>
      <c r="D2223" s="80" t="s">
        <v>38905</v>
      </c>
    </row>
    <row r="2224" spans="1:4" ht="13.5" x14ac:dyDescent="0.25">
      <c r="A2224" s="79" t="s">
        <v>42717</v>
      </c>
      <c r="B2224" s="79" t="s">
        <v>2216</v>
      </c>
      <c r="C2224" s="79" t="s">
        <v>284</v>
      </c>
      <c r="D2224" s="80" t="s">
        <v>50775</v>
      </c>
    </row>
    <row r="2225" spans="1:4" ht="13.5" x14ac:dyDescent="0.25">
      <c r="A2225" s="79" t="s">
        <v>42718</v>
      </c>
      <c r="B2225" s="79" t="s">
        <v>2217</v>
      </c>
      <c r="C2225" s="79" t="s">
        <v>284</v>
      </c>
      <c r="D2225" s="80" t="s">
        <v>50776</v>
      </c>
    </row>
    <row r="2226" spans="1:4" ht="13.5" x14ac:dyDescent="0.25">
      <c r="A2226" s="79" t="s">
        <v>42719</v>
      </c>
      <c r="B2226" s="79" t="s">
        <v>2218</v>
      </c>
      <c r="C2226" s="79" t="s">
        <v>284</v>
      </c>
      <c r="D2226" s="80" t="s">
        <v>50777</v>
      </c>
    </row>
    <row r="2227" spans="1:4" ht="13.5" x14ac:dyDescent="0.25">
      <c r="A2227" s="79" t="s">
        <v>42720</v>
      </c>
      <c r="B2227" s="79" t="s">
        <v>2219</v>
      </c>
      <c r="C2227" s="79" t="s">
        <v>284</v>
      </c>
      <c r="D2227" s="80" t="s">
        <v>50778</v>
      </c>
    </row>
    <row r="2228" spans="1:4" ht="13.5" x14ac:dyDescent="0.25">
      <c r="A2228" s="79" t="s">
        <v>42721</v>
      </c>
      <c r="B2228" s="79" t="s">
        <v>2220</v>
      </c>
      <c r="C2228" s="79" t="s">
        <v>284</v>
      </c>
      <c r="D2228" s="80" t="s">
        <v>50779</v>
      </c>
    </row>
    <row r="2229" spans="1:4" ht="13.5" x14ac:dyDescent="0.25">
      <c r="A2229" s="79" t="s">
        <v>42722</v>
      </c>
      <c r="B2229" s="79" t="s">
        <v>2221</v>
      </c>
      <c r="C2229" s="79" t="s">
        <v>284</v>
      </c>
      <c r="D2229" s="80" t="s">
        <v>50780</v>
      </c>
    </row>
    <row r="2230" spans="1:4" ht="13.5" x14ac:dyDescent="0.25">
      <c r="A2230" s="79" t="s">
        <v>42723</v>
      </c>
      <c r="B2230" s="79" t="s">
        <v>2222</v>
      </c>
      <c r="C2230" s="79" t="s">
        <v>284</v>
      </c>
      <c r="D2230" s="80" t="s">
        <v>50781</v>
      </c>
    </row>
    <row r="2231" spans="1:4" ht="13.5" x14ac:dyDescent="0.25">
      <c r="A2231" s="79" t="s">
        <v>42724</v>
      </c>
      <c r="B2231" s="79" t="s">
        <v>2223</v>
      </c>
      <c r="C2231" s="79" t="s">
        <v>284</v>
      </c>
      <c r="D2231" s="80" t="s">
        <v>50782</v>
      </c>
    </row>
    <row r="2232" spans="1:4" ht="13.5" x14ac:dyDescent="0.25">
      <c r="A2232" s="79" t="s">
        <v>42725</v>
      </c>
      <c r="B2232" s="79" t="s">
        <v>2224</v>
      </c>
      <c r="C2232" s="79" t="s">
        <v>284</v>
      </c>
      <c r="D2232" s="80" t="s">
        <v>50783</v>
      </c>
    </row>
    <row r="2233" spans="1:4" ht="13.5" x14ac:dyDescent="0.25">
      <c r="A2233" s="79" t="s">
        <v>42726</v>
      </c>
      <c r="B2233" s="79" t="s">
        <v>2225</v>
      </c>
      <c r="C2233" s="79" t="s">
        <v>284</v>
      </c>
      <c r="D2233" s="80" t="s">
        <v>50784</v>
      </c>
    </row>
    <row r="2234" spans="1:4" ht="13.5" x14ac:dyDescent="0.25">
      <c r="A2234" s="79" t="s">
        <v>42727</v>
      </c>
      <c r="B2234" s="79" t="s">
        <v>2226</v>
      </c>
      <c r="C2234" s="79" t="s">
        <v>284</v>
      </c>
      <c r="D2234" s="80" t="s">
        <v>50785</v>
      </c>
    </row>
    <row r="2235" spans="1:4" ht="13.5" x14ac:dyDescent="0.25">
      <c r="A2235" s="79" t="s">
        <v>42728</v>
      </c>
      <c r="B2235" s="79" t="s">
        <v>2227</v>
      </c>
      <c r="C2235" s="79" t="s">
        <v>284</v>
      </c>
      <c r="D2235" s="80" t="s">
        <v>50786</v>
      </c>
    </row>
    <row r="2236" spans="1:4" ht="13.5" x14ac:dyDescent="0.25">
      <c r="A2236" s="79" t="s">
        <v>42729</v>
      </c>
      <c r="B2236" s="79" t="s">
        <v>2228</v>
      </c>
      <c r="C2236" s="79" t="s">
        <v>284</v>
      </c>
      <c r="D2236" s="80" t="s">
        <v>50787</v>
      </c>
    </row>
    <row r="2237" spans="1:4" ht="13.5" x14ac:dyDescent="0.25">
      <c r="A2237" s="79" t="s">
        <v>42730</v>
      </c>
      <c r="B2237" s="79" t="s">
        <v>2229</v>
      </c>
      <c r="C2237" s="79" t="s">
        <v>284</v>
      </c>
      <c r="D2237" s="80" t="s">
        <v>50788</v>
      </c>
    </row>
    <row r="2238" spans="1:4" ht="13.5" x14ac:dyDescent="0.25">
      <c r="A2238" s="79" t="s">
        <v>42731</v>
      </c>
      <c r="B2238" s="79" t="s">
        <v>2230</v>
      </c>
      <c r="C2238" s="79" t="s">
        <v>284</v>
      </c>
      <c r="D2238" s="80" t="s">
        <v>50789</v>
      </c>
    </row>
    <row r="2239" spans="1:4" ht="13.5" x14ac:dyDescent="0.25">
      <c r="A2239" s="79" t="s">
        <v>42732</v>
      </c>
      <c r="B2239" s="79" t="s">
        <v>2231</v>
      </c>
      <c r="C2239" s="79" t="s">
        <v>284</v>
      </c>
      <c r="D2239" s="80" t="s">
        <v>50790</v>
      </c>
    </row>
    <row r="2240" spans="1:4" ht="13.5" x14ac:dyDescent="0.25">
      <c r="A2240" s="79" t="s">
        <v>42733</v>
      </c>
      <c r="B2240" s="79" t="s">
        <v>2232</v>
      </c>
      <c r="C2240" s="79" t="s">
        <v>284</v>
      </c>
      <c r="D2240" s="80" t="s">
        <v>50791</v>
      </c>
    </row>
    <row r="2241" spans="1:4" ht="13.5" x14ac:dyDescent="0.25">
      <c r="A2241" s="79" t="s">
        <v>42734</v>
      </c>
      <c r="B2241" s="79" t="s">
        <v>2233</v>
      </c>
      <c r="C2241" s="79" t="s">
        <v>284</v>
      </c>
      <c r="D2241" s="80" t="s">
        <v>50792</v>
      </c>
    </row>
    <row r="2242" spans="1:4" ht="13.5" x14ac:dyDescent="0.25">
      <c r="A2242" s="79" t="s">
        <v>42735</v>
      </c>
      <c r="B2242" s="79" t="s">
        <v>2234</v>
      </c>
      <c r="C2242" s="79" t="s">
        <v>86</v>
      </c>
      <c r="D2242" s="80" t="s">
        <v>50793</v>
      </c>
    </row>
    <row r="2243" spans="1:4" ht="13.5" x14ac:dyDescent="0.25">
      <c r="A2243" s="79" t="s">
        <v>42736</v>
      </c>
      <c r="B2243" s="79" t="s">
        <v>2235</v>
      </c>
      <c r="C2243" s="79" t="s">
        <v>86</v>
      </c>
      <c r="D2243" s="80" t="s">
        <v>50794</v>
      </c>
    </row>
    <row r="2244" spans="1:4" ht="13.5" x14ac:dyDescent="0.25">
      <c r="A2244" s="79" t="s">
        <v>42737</v>
      </c>
      <c r="B2244" s="79" t="s">
        <v>2236</v>
      </c>
      <c r="C2244" s="79" t="s">
        <v>86</v>
      </c>
      <c r="D2244" s="80" t="s">
        <v>50795</v>
      </c>
    </row>
    <row r="2245" spans="1:4" ht="13.5" x14ac:dyDescent="0.25">
      <c r="A2245" s="79" t="s">
        <v>42738</v>
      </c>
      <c r="B2245" s="79" t="s">
        <v>2237</v>
      </c>
      <c r="C2245" s="79" t="s">
        <v>86</v>
      </c>
      <c r="D2245" s="80" t="s">
        <v>50796</v>
      </c>
    </row>
    <row r="2246" spans="1:4" ht="13.5" x14ac:dyDescent="0.25">
      <c r="A2246" s="79" t="s">
        <v>42739</v>
      </c>
      <c r="B2246" s="79" t="s">
        <v>2238</v>
      </c>
      <c r="C2246" s="79" t="s">
        <v>284</v>
      </c>
      <c r="D2246" s="80" t="s">
        <v>5905</v>
      </c>
    </row>
    <row r="2247" spans="1:4" ht="13.5" x14ac:dyDescent="0.25">
      <c r="A2247" s="79" t="s">
        <v>42740</v>
      </c>
      <c r="B2247" s="79" t="s">
        <v>2240</v>
      </c>
      <c r="C2247" s="79" t="s">
        <v>284</v>
      </c>
      <c r="D2247" s="80" t="s">
        <v>3691</v>
      </c>
    </row>
    <row r="2248" spans="1:4" ht="13.5" x14ac:dyDescent="0.25">
      <c r="A2248" s="79" t="s">
        <v>42741</v>
      </c>
      <c r="B2248" s="79" t="s">
        <v>2241</v>
      </c>
      <c r="C2248" s="79" t="s">
        <v>284</v>
      </c>
      <c r="D2248" s="80" t="s">
        <v>4482</v>
      </c>
    </row>
    <row r="2249" spans="1:4" ht="13.5" x14ac:dyDescent="0.25">
      <c r="A2249" s="79" t="s">
        <v>42742</v>
      </c>
      <c r="B2249" s="79" t="s">
        <v>2242</v>
      </c>
      <c r="C2249" s="79" t="s">
        <v>284</v>
      </c>
      <c r="D2249" s="80" t="s">
        <v>50797</v>
      </c>
    </row>
    <row r="2250" spans="1:4" ht="13.5" x14ac:dyDescent="0.25">
      <c r="A2250" s="79" t="s">
        <v>42743</v>
      </c>
      <c r="B2250" s="79" t="s">
        <v>2243</v>
      </c>
      <c r="C2250" s="79" t="s">
        <v>284</v>
      </c>
      <c r="D2250" s="80" t="s">
        <v>50798</v>
      </c>
    </row>
    <row r="2251" spans="1:4" ht="13.5" x14ac:dyDescent="0.25">
      <c r="A2251" s="79" t="s">
        <v>42744</v>
      </c>
      <c r="B2251" s="79" t="s">
        <v>2244</v>
      </c>
      <c r="C2251" s="79" t="s">
        <v>284</v>
      </c>
      <c r="D2251" s="80" t="s">
        <v>50799</v>
      </c>
    </row>
    <row r="2252" spans="1:4" ht="13.5" x14ac:dyDescent="0.25">
      <c r="A2252" s="79" t="s">
        <v>42745</v>
      </c>
      <c r="B2252" s="79" t="s">
        <v>2245</v>
      </c>
      <c r="C2252" s="79" t="s">
        <v>284</v>
      </c>
      <c r="D2252" s="80" t="s">
        <v>50800</v>
      </c>
    </row>
    <row r="2253" spans="1:4" ht="13.5" x14ac:dyDescent="0.25">
      <c r="A2253" s="79" t="s">
        <v>42746</v>
      </c>
      <c r="B2253" s="79" t="s">
        <v>2246</v>
      </c>
      <c r="C2253" s="79" t="s">
        <v>284</v>
      </c>
      <c r="D2253" s="80" t="s">
        <v>50801</v>
      </c>
    </row>
    <row r="2254" spans="1:4" ht="13.5" x14ac:dyDescent="0.25">
      <c r="A2254" s="79" t="s">
        <v>42747</v>
      </c>
      <c r="B2254" s="79" t="s">
        <v>2247</v>
      </c>
      <c r="C2254" s="79" t="s">
        <v>59</v>
      </c>
      <c r="D2254" s="80" t="s">
        <v>4541</v>
      </c>
    </row>
    <row r="2255" spans="1:4" ht="13.5" x14ac:dyDescent="0.25">
      <c r="A2255" s="79" t="s">
        <v>42748</v>
      </c>
      <c r="B2255" s="79" t="s">
        <v>2248</v>
      </c>
      <c r="C2255" s="79" t="s">
        <v>59</v>
      </c>
      <c r="D2255" s="80" t="s">
        <v>50802</v>
      </c>
    </row>
    <row r="2256" spans="1:4" ht="13.5" x14ac:dyDescent="0.25">
      <c r="A2256" s="79" t="s">
        <v>42749</v>
      </c>
      <c r="B2256" s="79" t="s">
        <v>2249</v>
      </c>
      <c r="C2256" s="79" t="s">
        <v>284</v>
      </c>
      <c r="D2256" s="80" t="s">
        <v>50803</v>
      </c>
    </row>
    <row r="2257" spans="1:4" ht="13.5" x14ac:dyDescent="0.25">
      <c r="A2257" s="79" t="s">
        <v>42750</v>
      </c>
      <c r="B2257" s="79" t="s">
        <v>2250</v>
      </c>
      <c r="C2257" s="79" t="s">
        <v>38</v>
      </c>
      <c r="D2257" s="80" t="s">
        <v>50804</v>
      </c>
    </row>
    <row r="2258" spans="1:4" ht="13.5" x14ac:dyDescent="0.25">
      <c r="A2258" s="79" t="s">
        <v>42751</v>
      </c>
      <c r="B2258" s="79" t="s">
        <v>2251</v>
      </c>
      <c r="C2258" s="79" t="s">
        <v>38</v>
      </c>
      <c r="D2258" s="80" t="s">
        <v>50805</v>
      </c>
    </row>
    <row r="2259" spans="1:4" ht="13.5" x14ac:dyDescent="0.25">
      <c r="A2259" s="79" t="s">
        <v>42752</v>
      </c>
      <c r="B2259" s="79" t="s">
        <v>2252</v>
      </c>
      <c r="C2259" s="79" t="s">
        <v>38</v>
      </c>
      <c r="D2259" s="80" t="s">
        <v>50806</v>
      </c>
    </row>
    <row r="2260" spans="1:4" ht="13.5" x14ac:dyDescent="0.25">
      <c r="A2260" s="79" t="s">
        <v>42753</v>
      </c>
      <c r="B2260" s="79" t="s">
        <v>2253</v>
      </c>
      <c r="C2260" s="79" t="s">
        <v>38</v>
      </c>
      <c r="D2260" s="80" t="s">
        <v>50807</v>
      </c>
    </row>
    <row r="2261" spans="1:4" ht="13.5" x14ac:dyDescent="0.25">
      <c r="A2261" s="79" t="s">
        <v>42754</v>
      </c>
      <c r="B2261" s="79" t="s">
        <v>2254</v>
      </c>
      <c r="C2261" s="79" t="s">
        <v>38</v>
      </c>
      <c r="D2261" s="80" t="s">
        <v>50808</v>
      </c>
    </row>
    <row r="2262" spans="1:4" ht="13.5" x14ac:dyDescent="0.25">
      <c r="A2262" s="79" t="s">
        <v>42755</v>
      </c>
      <c r="B2262" s="79" t="s">
        <v>2255</v>
      </c>
      <c r="C2262" s="79" t="s">
        <v>38</v>
      </c>
      <c r="D2262" s="80" t="s">
        <v>50809</v>
      </c>
    </row>
    <row r="2263" spans="1:4" ht="13.5" x14ac:dyDescent="0.25">
      <c r="A2263" s="79" t="s">
        <v>42756</v>
      </c>
      <c r="B2263" s="79" t="s">
        <v>2256</v>
      </c>
      <c r="C2263" s="79" t="s">
        <v>38</v>
      </c>
      <c r="D2263" s="80" t="s">
        <v>50810</v>
      </c>
    </row>
    <row r="2264" spans="1:4" ht="13.5" x14ac:dyDescent="0.25">
      <c r="A2264" s="79" t="s">
        <v>42757</v>
      </c>
      <c r="B2264" s="79" t="s">
        <v>2257</v>
      </c>
      <c r="C2264" s="79" t="s">
        <v>38</v>
      </c>
      <c r="D2264" s="80" t="s">
        <v>50811</v>
      </c>
    </row>
    <row r="2265" spans="1:4" ht="13.5" x14ac:dyDescent="0.25">
      <c r="A2265" s="79" t="s">
        <v>42758</v>
      </c>
      <c r="B2265" s="79" t="s">
        <v>2258</v>
      </c>
      <c r="C2265" s="79" t="s">
        <v>38</v>
      </c>
      <c r="D2265" s="80" t="s">
        <v>50812</v>
      </c>
    </row>
    <row r="2266" spans="1:4" ht="13.5" x14ac:dyDescent="0.25">
      <c r="A2266" s="79" t="s">
        <v>42759</v>
      </c>
      <c r="B2266" s="79" t="s">
        <v>2259</v>
      </c>
      <c r="C2266" s="79" t="s">
        <v>38</v>
      </c>
      <c r="D2266" s="80" t="s">
        <v>50813</v>
      </c>
    </row>
    <row r="2267" spans="1:4" ht="13.5" x14ac:dyDescent="0.25">
      <c r="A2267" s="79" t="s">
        <v>42760</v>
      </c>
      <c r="B2267" s="79" t="s">
        <v>2260</v>
      </c>
      <c r="C2267" s="79" t="s">
        <v>38</v>
      </c>
      <c r="D2267" s="80" t="s">
        <v>50814</v>
      </c>
    </row>
    <row r="2268" spans="1:4" ht="13.5" x14ac:dyDescent="0.25">
      <c r="A2268" s="79" t="s">
        <v>42761</v>
      </c>
      <c r="B2268" s="79" t="s">
        <v>2261</v>
      </c>
      <c r="C2268" s="79" t="s">
        <v>38</v>
      </c>
      <c r="D2268" s="80" t="s">
        <v>50815</v>
      </c>
    </row>
    <row r="2269" spans="1:4" ht="13.5" x14ac:dyDescent="0.25">
      <c r="A2269" s="79" t="s">
        <v>42762</v>
      </c>
      <c r="B2269" s="79" t="s">
        <v>2262</v>
      </c>
      <c r="C2269" s="79" t="s">
        <v>38</v>
      </c>
      <c r="D2269" s="80" t="s">
        <v>50816</v>
      </c>
    </row>
    <row r="2270" spans="1:4" ht="13.5" x14ac:dyDescent="0.25">
      <c r="A2270" s="79" t="s">
        <v>42763</v>
      </c>
      <c r="B2270" s="79" t="s">
        <v>2263</v>
      </c>
      <c r="C2270" s="79" t="s">
        <v>38</v>
      </c>
      <c r="D2270" s="80" t="s">
        <v>50817</v>
      </c>
    </row>
    <row r="2271" spans="1:4" ht="13.5" x14ac:dyDescent="0.25">
      <c r="A2271" s="79" t="s">
        <v>42764</v>
      </c>
      <c r="B2271" s="79" t="s">
        <v>2264</v>
      </c>
      <c r="C2271" s="79" t="s">
        <v>38</v>
      </c>
      <c r="D2271" s="80" t="s">
        <v>50818</v>
      </c>
    </row>
    <row r="2272" spans="1:4" ht="13.5" x14ac:dyDescent="0.25">
      <c r="A2272" s="79" t="s">
        <v>42765</v>
      </c>
      <c r="B2272" s="79" t="s">
        <v>2265</v>
      </c>
      <c r="C2272" s="79" t="s">
        <v>38</v>
      </c>
      <c r="D2272" s="80" t="s">
        <v>50819</v>
      </c>
    </row>
    <row r="2273" spans="1:4" ht="13.5" x14ac:dyDescent="0.25">
      <c r="A2273" s="79" t="s">
        <v>42766</v>
      </c>
      <c r="B2273" s="79" t="s">
        <v>2266</v>
      </c>
      <c r="C2273" s="79" t="s">
        <v>38</v>
      </c>
      <c r="D2273" s="80" t="s">
        <v>50820</v>
      </c>
    </row>
    <row r="2274" spans="1:4" ht="13.5" x14ac:dyDescent="0.25">
      <c r="A2274" s="79" t="s">
        <v>42767</v>
      </c>
      <c r="B2274" s="79" t="s">
        <v>2267</v>
      </c>
      <c r="C2274" s="79" t="s">
        <v>38</v>
      </c>
      <c r="D2274" s="80" t="s">
        <v>50821</v>
      </c>
    </row>
    <row r="2275" spans="1:4" ht="13.5" x14ac:dyDescent="0.25">
      <c r="A2275" s="79" t="s">
        <v>42768</v>
      </c>
      <c r="B2275" s="79" t="s">
        <v>2268</v>
      </c>
      <c r="C2275" s="79" t="s">
        <v>86</v>
      </c>
      <c r="D2275" s="80" t="s">
        <v>2849</v>
      </c>
    </row>
    <row r="2276" spans="1:4" ht="13.5" x14ac:dyDescent="0.25">
      <c r="A2276" s="79" t="s">
        <v>42769</v>
      </c>
      <c r="B2276" s="79" t="s">
        <v>2270</v>
      </c>
      <c r="C2276" s="79" t="s">
        <v>86</v>
      </c>
      <c r="D2276" s="80" t="s">
        <v>1511</v>
      </c>
    </row>
    <row r="2277" spans="1:4" ht="13.5" x14ac:dyDescent="0.25">
      <c r="A2277" s="79" t="s">
        <v>42770</v>
      </c>
      <c r="B2277" s="79" t="s">
        <v>2271</v>
      </c>
      <c r="C2277" s="79" t="s">
        <v>86</v>
      </c>
      <c r="D2277" s="80" t="s">
        <v>12249</v>
      </c>
    </row>
    <row r="2278" spans="1:4" ht="13.5" x14ac:dyDescent="0.25">
      <c r="A2278" s="79" t="s">
        <v>42771</v>
      </c>
      <c r="B2278" s="79" t="s">
        <v>2272</v>
      </c>
      <c r="C2278" s="79" t="s">
        <v>86</v>
      </c>
      <c r="D2278" s="80" t="s">
        <v>33887</v>
      </c>
    </row>
    <row r="2279" spans="1:4" ht="13.5" x14ac:dyDescent="0.25">
      <c r="A2279" s="79" t="s">
        <v>42772</v>
      </c>
      <c r="B2279" s="79" t="s">
        <v>2273</v>
      </c>
      <c r="C2279" s="79" t="s">
        <v>86</v>
      </c>
      <c r="D2279" s="80" t="s">
        <v>50822</v>
      </c>
    </row>
    <row r="2280" spans="1:4" ht="13.5" x14ac:dyDescent="0.25">
      <c r="A2280" s="79" t="s">
        <v>42773</v>
      </c>
      <c r="B2280" s="79" t="s">
        <v>2274</v>
      </c>
      <c r="C2280" s="79" t="s">
        <v>86</v>
      </c>
      <c r="D2280" s="80" t="s">
        <v>48723</v>
      </c>
    </row>
    <row r="2281" spans="1:4" ht="13.5" x14ac:dyDescent="0.25">
      <c r="A2281" s="79" t="s">
        <v>42774</v>
      </c>
      <c r="B2281" s="79" t="s">
        <v>2275</v>
      </c>
      <c r="C2281" s="79" t="s">
        <v>86</v>
      </c>
      <c r="D2281" s="80" t="s">
        <v>39926</v>
      </c>
    </row>
    <row r="2282" spans="1:4" ht="13.5" x14ac:dyDescent="0.25">
      <c r="A2282" s="79" t="s">
        <v>42775</v>
      </c>
      <c r="B2282" s="79" t="s">
        <v>2276</v>
      </c>
      <c r="C2282" s="79" t="s">
        <v>86</v>
      </c>
      <c r="D2282" s="80" t="s">
        <v>50823</v>
      </c>
    </row>
    <row r="2283" spans="1:4" ht="13.5" x14ac:dyDescent="0.25">
      <c r="A2283" s="79" t="s">
        <v>42776</v>
      </c>
      <c r="B2283" s="79" t="s">
        <v>2277</v>
      </c>
      <c r="C2283" s="79" t="s">
        <v>59</v>
      </c>
      <c r="D2283" s="80" t="s">
        <v>50824</v>
      </c>
    </row>
    <row r="2284" spans="1:4" ht="13.5" x14ac:dyDescent="0.25">
      <c r="A2284" s="79" t="s">
        <v>42777</v>
      </c>
      <c r="B2284" s="79" t="s">
        <v>2278</v>
      </c>
      <c r="C2284" s="79" t="s">
        <v>59</v>
      </c>
      <c r="D2284" s="80" t="s">
        <v>50825</v>
      </c>
    </row>
    <row r="2285" spans="1:4" ht="13.5" x14ac:dyDescent="0.25">
      <c r="A2285" s="79" t="s">
        <v>42778</v>
      </c>
      <c r="B2285" s="79" t="s">
        <v>2279</v>
      </c>
      <c r="C2285" s="79" t="s">
        <v>59</v>
      </c>
      <c r="D2285" s="80" t="s">
        <v>50826</v>
      </c>
    </row>
    <row r="2286" spans="1:4" ht="13.5" x14ac:dyDescent="0.25">
      <c r="A2286" s="79" t="s">
        <v>42779</v>
      </c>
      <c r="B2286" s="79" t="s">
        <v>2280</v>
      </c>
      <c r="C2286" s="79" t="s">
        <v>59</v>
      </c>
      <c r="D2286" s="80" t="s">
        <v>50827</v>
      </c>
    </row>
    <row r="2287" spans="1:4" ht="13.5" x14ac:dyDescent="0.25">
      <c r="A2287" s="79" t="s">
        <v>42780</v>
      </c>
      <c r="B2287" s="79" t="s">
        <v>2281</v>
      </c>
      <c r="C2287" s="79" t="s">
        <v>59</v>
      </c>
      <c r="D2287" s="80" t="s">
        <v>50828</v>
      </c>
    </row>
    <row r="2288" spans="1:4" ht="13.5" x14ac:dyDescent="0.25">
      <c r="A2288" s="79" t="s">
        <v>42781</v>
      </c>
      <c r="B2288" s="79" t="s">
        <v>2282</v>
      </c>
      <c r="C2288" s="79" t="s">
        <v>59</v>
      </c>
      <c r="D2288" s="80" t="s">
        <v>50829</v>
      </c>
    </row>
    <row r="2289" spans="1:4" ht="13.5" x14ac:dyDescent="0.25">
      <c r="A2289" s="79" t="s">
        <v>42782</v>
      </c>
      <c r="B2289" s="79" t="s">
        <v>2283</v>
      </c>
      <c r="C2289" s="79" t="s">
        <v>59</v>
      </c>
      <c r="D2289" s="80" t="s">
        <v>50830</v>
      </c>
    </row>
    <row r="2290" spans="1:4" ht="13.5" x14ac:dyDescent="0.25">
      <c r="A2290" s="79" t="s">
        <v>42783</v>
      </c>
      <c r="B2290" s="79" t="s">
        <v>2284</v>
      </c>
      <c r="C2290" s="79" t="s">
        <v>59</v>
      </c>
      <c r="D2290" s="80" t="s">
        <v>50831</v>
      </c>
    </row>
    <row r="2291" spans="1:4" ht="13.5" x14ac:dyDescent="0.25">
      <c r="A2291" s="79" t="s">
        <v>42784</v>
      </c>
      <c r="B2291" s="79" t="s">
        <v>2285</v>
      </c>
      <c r="C2291" s="79" t="s">
        <v>1636</v>
      </c>
      <c r="D2291" s="80" t="s">
        <v>3936</v>
      </c>
    </row>
    <row r="2292" spans="1:4" ht="13.5" x14ac:dyDescent="0.25">
      <c r="A2292" s="79" t="s">
        <v>42785</v>
      </c>
      <c r="B2292" s="79" t="s">
        <v>2286</v>
      </c>
      <c r="C2292" s="79" t="s">
        <v>1636</v>
      </c>
      <c r="D2292" s="80" t="s">
        <v>50832</v>
      </c>
    </row>
    <row r="2293" spans="1:4" ht="13.5" x14ac:dyDescent="0.25">
      <c r="A2293" s="79" t="s">
        <v>42786</v>
      </c>
      <c r="B2293" s="79" t="s">
        <v>2287</v>
      </c>
      <c r="C2293" s="79" t="s">
        <v>1636</v>
      </c>
      <c r="D2293" s="80" t="s">
        <v>4824</v>
      </c>
    </row>
    <row r="2294" spans="1:4" ht="13.5" x14ac:dyDescent="0.25">
      <c r="A2294" s="79" t="s">
        <v>42787</v>
      </c>
      <c r="B2294" s="79" t="s">
        <v>2289</v>
      </c>
      <c r="C2294" s="79" t="s">
        <v>1636</v>
      </c>
      <c r="D2294" s="80" t="s">
        <v>2857</v>
      </c>
    </row>
    <row r="2295" spans="1:4" ht="13.5" x14ac:dyDescent="0.25">
      <c r="A2295" s="79" t="s">
        <v>42788</v>
      </c>
      <c r="B2295" s="79" t="s">
        <v>2291</v>
      </c>
      <c r="C2295" s="79" t="s">
        <v>1636</v>
      </c>
      <c r="D2295" s="80" t="s">
        <v>31562</v>
      </c>
    </row>
    <row r="2296" spans="1:4" ht="13.5" x14ac:dyDescent="0.25">
      <c r="A2296" s="79" t="s">
        <v>42789</v>
      </c>
      <c r="B2296" s="79" t="s">
        <v>2293</v>
      </c>
      <c r="C2296" s="79" t="s">
        <v>59</v>
      </c>
      <c r="D2296" s="80" t="s">
        <v>36525</v>
      </c>
    </row>
    <row r="2297" spans="1:4" ht="13.5" x14ac:dyDescent="0.25">
      <c r="A2297" s="79" t="s">
        <v>42790</v>
      </c>
      <c r="B2297" s="79" t="s">
        <v>2294</v>
      </c>
      <c r="C2297" s="79" t="s">
        <v>59</v>
      </c>
      <c r="D2297" s="80" t="s">
        <v>50833</v>
      </c>
    </row>
    <row r="2298" spans="1:4" ht="13.5" x14ac:dyDescent="0.25">
      <c r="A2298" s="79" t="s">
        <v>42791</v>
      </c>
      <c r="B2298" s="79" t="s">
        <v>2295</v>
      </c>
      <c r="C2298" s="79" t="s">
        <v>59</v>
      </c>
      <c r="D2298" s="80" t="s">
        <v>50834</v>
      </c>
    </row>
    <row r="2299" spans="1:4" ht="13.5" x14ac:dyDescent="0.25">
      <c r="A2299" s="79" t="s">
        <v>42792</v>
      </c>
      <c r="B2299" s="79" t="s">
        <v>2296</v>
      </c>
      <c r="C2299" s="79" t="s">
        <v>59</v>
      </c>
      <c r="D2299" s="80" t="s">
        <v>50835</v>
      </c>
    </row>
    <row r="2300" spans="1:4" ht="13.5" x14ac:dyDescent="0.25">
      <c r="A2300" s="79" t="s">
        <v>42793</v>
      </c>
      <c r="B2300" s="79" t="s">
        <v>2297</v>
      </c>
      <c r="C2300" s="79" t="s">
        <v>59</v>
      </c>
      <c r="D2300" s="80" t="s">
        <v>50836</v>
      </c>
    </row>
    <row r="2301" spans="1:4" ht="13.5" x14ac:dyDescent="0.25">
      <c r="A2301" s="79" t="s">
        <v>42794</v>
      </c>
      <c r="B2301" s="79" t="s">
        <v>2298</v>
      </c>
      <c r="C2301" s="79" t="s">
        <v>59</v>
      </c>
      <c r="D2301" s="80" t="s">
        <v>30592</v>
      </c>
    </row>
    <row r="2302" spans="1:4" ht="13.5" x14ac:dyDescent="0.25">
      <c r="A2302" s="79" t="s">
        <v>42795</v>
      </c>
      <c r="B2302" s="79" t="s">
        <v>2299</v>
      </c>
      <c r="C2302" s="79" t="s">
        <v>59</v>
      </c>
      <c r="D2302" s="80" t="s">
        <v>36559</v>
      </c>
    </row>
    <row r="2303" spans="1:4" ht="13.5" x14ac:dyDescent="0.25">
      <c r="A2303" s="79" t="s">
        <v>42796</v>
      </c>
      <c r="B2303" s="79" t="s">
        <v>2300</v>
      </c>
      <c r="C2303" s="79" t="s">
        <v>59</v>
      </c>
      <c r="D2303" s="80" t="s">
        <v>50837</v>
      </c>
    </row>
    <row r="2304" spans="1:4" ht="13.5" x14ac:dyDescent="0.25">
      <c r="A2304" s="79" t="s">
        <v>42797</v>
      </c>
      <c r="B2304" s="79" t="s">
        <v>2301</v>
      </c>
      <c r="C2304" s="79" t="s">
        <v>59</v>
      </c>
      <c r="D2304" s="80" t="s">
        <v>33107</v>
      </c>
    </row>
    <row r="2305" spans="1:4" ht="13.5" x14ac:dyDescent="0.25">
      <c r="A2305" s="79" t="s">
        <v>42798</v>
      </c>
      <c r="B2305" s="79" t="s">
        <v>2302</v>
      </c>
      <c r="C2305" s="79" t="s">
        <v>86</v>
      </c>
      <c r="D2305" s="80" t="s">
        <v>50838</v>
      </c>
    </row>
    <row r="2306" spans="1:4" ht="13.5" x14ac:dyDescent="0.25">
      <c r="A2306" s="79" t="s">
        <v>42799</v>
      </c>
      <c r="B2306" s="79" t="s">
        <v>2303</v>
      </c>
      <c r="C2306" s="79" t="s">
        <v>86</v>
      </c>
      <c r="D2306" s="80" t="s">
        <v>50839</v>
      </c>
    </row>
    <row r="2307" spans="1:4" ht="13.5" x14ac:dyDescent="0.25">
      <c r="A2307" s="79" t="s">
        <v>42800</v>
      </c>
      <c r="B2307" s="79" t="s">
        <v>2304</v>
      </c>
      <c r="C2307" s="79" t="s">
        <v>86</v>
      </c>
      <c r="D2307" s="80" t="s">
        <v>50840</v>
      </c>
    </row>
    <row r="2308" spans="1:4" ht="13.5" x14ac:dyDescent="0.25">
      <c r="A2308" s="79" t="s">
        <v>42801</v>
      </c>
      <c r="B2308" s="79" t="s">
        <v>30128</v>
      </c>
      <c r="C2308" s="79" t="s">
        <v>284</v>
      </c>
      <c r="D2308" s="80" t="s">
        <v>5603</v>
      </c>
    </row>
    <row r="2309" spans="1:4" ht="13.5" x14ac:dyDescent="0.25">
      <c r="A2309" s="79" t="s">
        <v>42802</v>
      </c>
      <c r="B2309" s="79" t="s">
        <v>30130</v>
      </c>
      <c r="C2309" s="79" t="s">
        <v>284</v>
      </c>
      <c r="D2309" s="80" t="s">
        <v>30588</v>
      </c>
    </row>
    <row r="2310" spans="1:4" ht="13.5" x14ac:dyDescent="0.25">
      <c r="A2310" s="79" t="s">
        <v>42803</v>
      </c>
      <c r="B2310" s="79" t="s">
        <v>30131</v>
      </c>
      <c r="C2310" s="79" t="s">
        <v>38</v>
      </c>
      <c r="D2310" s="80" t="s">
        <v>50841</v>
      </c>
    </row>
    <row r="2311" spans="1:4" ht="13.5" x14ac:dyDescent="0.25">
      <c r="A2311" s="79" t="s">
        <v>42804</v>
      </c>
      <c r="B2311" s="79" t="s">
        <v>30132</v>
      </c>
      <c r="C2311" s="79" t="s">
        <v>284</v>
      </c>
      <c r="D2311" s="80" t="s">
        <v>31602</v>
      </c>
    </row>
    <row r="2312" spans="1:4" ht="13.5" x14ac:dyDescent="0.25">
      <c r="A2312" s="79" t="s">
        <v>42805</v>
      </c>
      <c r="B2312" s="79" t="s">
        <v>30133</v>
      </c>
      <c r="C2312" s="79" t="s">
        <v>284</v>
      </c>
      <c r="D2312" s="80" t="s">
        <v>39165</v>
      </c>
    </row>
    <row r="2313" spans="1:4" ht="13.5" x14ac:dyDescent="0.25">
      <c r="A2313" s="79" t="s">
        <v>42806</v>
      </c>
      <c r="B2313" s="79" t="s">
        <v>30134</v>
      </c>
      <c r="C2313" s="79" t="s">
        <v>38</v>
      </c>
      <c r="D2313" s="80" t="s">
        <v>50842</v>
      </c>
    </row>
    <row r="2314" spans="1:4" ht="13.5" x14ac:dyDescent="0.25">
      <c r="A2314" s="79" t="s">
        <v>42807</v>
      </c>
      <c r="B2314" s="79" t="s">
        <v>30135</v>
      </c>
      <c r="C2314" s="79" t="s">
        <v>38</v>
      </c>
      <c r="D2314" s="80" t="s">
        <v>50843</v>
      </c>
    </row>
    <row r="2315" spans="1:4" ht="13.5" x14ac:dyDescent="0.25">
      <c r="A2315" s="79" t="s">
        <v>42808</v>
      </c>
      <c r="B2315" s="79" t="s">
        <v>30136</v>
      </c>
      <c r="C2315" s="79" t="s">
        <v>38</v>
      </c>
      <c r="D2315" s="80" t="s">
        <v>33702</v>
      </c>
    </row>
    <row r="2316" spans="1:4" ht="13.5" x14ac:dyDescent="0.25">
      <c r="A2316" s="79" t="s">
        <v>42809</v>
      </c>
      <c r="B2316" s="79" t="s">
        <v>30137</v>
      </c>
      <c r="C2316" s="79" t="s">
        <v>38</v>
      </c>
      <c r="D2316" s="80" t="s">
        <v>33689</v>
      </c>
    </row>
    <row r="2317" spans="1:4" ht="13.5" x14ac:dyDescent="0.25">
      <c r="A2317" s="79" t="s">
        <v>42810</v>
      </c>
      <c r="B2317" s="79" t="s">
        <v>30138</v>
      </c>
      <c r="C2317" s="79" t="s">
        <v>38</v>
      </c>
      <c r="D2317" s="80" t="s">
        <v>33691</v>
      </c>
    </row>
    <row r="2318" spans="1:4" ht="13.5" x14ac:dyDescent="0.25">
      <c r="A2318" s="79" t="s">
        <v>42811</v>
      </c>
      <c r="B2318" s="79" t="s">
        <v>2307</v>
      </c>
      <c r="C2318" s="79" t="s">
        <v>38</v>
      </c>
      <c r="D2318" s="80" t="s">
        <v>30020</v>
      </c>
    </row>
    <row r="2319" spans="1:4" ht="13.5" x14ac:dyDescent="0.25">
      <c r="A2319" s="79" t="s">
        <v>42812</v>
      </c>
      <c r="B2319" s="79" t="s">
        <v>2308</v>
      </c>
      <c r="C2319" s="79" t="s">
        <v>284</v>
      </c>
      <c r="D2319" s="80" t="s">
        <v>6626</v>
      </c>
    </row>
    <row r="2320" spans="1:4" ht="13.5" x14ac:dyDescent="0.25">
      <c r="A2320" s="79" t="s">
        <v>42813</v>
      </c>
      <c r="B2320" s="79" t="s">
        <v>2309</v>
      </c>
      <c r="C2320" s="79" t="s">
        <v>284</v>
      </c>
      <c r="D2320" s="80" t="s">
        <v>496</v>
      </c>
    </row>
    <row r="2321" spans="1:4" ht="13.5" x14ac:dyDescent="0.25">
      <c r="A2321" s="79" t="s">
        <v>42814</v>
      </c>
      <c r="B2321" s="79" t="s">
        <v>2311</v>
      </c>
      <c r="C2321" s="79" t="s">
        <v>284</v>
      </c>
      <c r="D2321" s="80" t="s">
        <v>50844</v>
      </c>
    </row>
    <row r="2322" spans="1:4" ht="13.5" x14ac:dyDescent="0.25">
      <c r="A2322" s="79" t="s">
        <v>42815</v>
      </c>
      <c r="B2322" s="79" t="s">
        <v>2312</v>
      </c>
      <c r="C2322" s="79" t="s">
        <v>284</v>
      </c>
      <c r="D2322" s="80" t="s">
        <v>6796</v>
      </c>
    </row>
    <row r="2323" spans="1:4" ht="13.5" x14ac:dyDescent="0.25">
      <c r="A2323" s="79" t="s">
        <v>42816</v>
      </c>
      <c r="B2323" s="79" t="s">
        <v>2313</v>
      </c>
      <c r="C2323" s="79" t="s">
        <v>1636</v>
      </c>
      <c r="D2323" s="80" t="s">
        <v>896</v>
      </c>
    </row>
    <row r="2324" spans="1:4" ht="13.5" x14ac:dyDescent="0.25">
      <c r="A2324" s="79" t="s">
        <v>42817</v>
      </c>
      <c r="B2324" s="79" t="s">
        <v>2315</v>
      </c>
      <c r="C2324" s="79" t="s">
        <v>1636</v>
      </c>
      <c r="D2324" s="80" t="s">
        <v>50845</v>
      </c>
    </row>
    <row r="2325" spans="1:4" ht="13.5" x14ac:dyDescent="0.25">
      <c r="A2325" s="79" t="s">
        <v>42818</v>
      </c>
      <c r="B2325" s="79" t="s">
        <v>2317</v>
      </c>
      <c r="C2325" s="79" t="s">
        <v>1636</v>
      </c>
      <c r="D2325" s="80" t="s">
        <v>30248</v>
      </c>
    </row>
    <row r="2326" spans="1:4" ht="13.5" x14ac:dyDescent="0.25">
      <c r="A2326" s="79" t="s">
        <v>42819</v>
      </c>
      <c r="B2326" s="79" t="s">
        <v>2318</v>
      </c>
      <c r="C2326" s="79" t="s">
        <v>1636</v>
      </c>
      <c r="D2326" s="80" t="s">
        <v>63</v>
      </c>
    </row>
    <row r="2327" spans="1:4" ht="13.5" x14ac:dyDescent="0.25">
      <c r="A2327" s="79" t="s">
        <v>42820</v>
      </c>
      <c r="B2327" s="79" t="s">
        <v>2319</v>
      </c>
      <c r="C2327" s="79" t="s">
        <v>1636</v>
      </c>
      <c r="D2327" s="80" t="s">
        <v>29773</v>
      </c>
    </row>
    <row r="2328" spans="1:4" ht="13.5" x14ac:dyDescent="0.25">
      <c r="A2328" s="79" t="s">
        <v>42821</v>
      </c>
      <c r="B2328" s="79" t="s">
        <v>2321</v>
      </c>
      <c r="C2328" s="79" t="s">
        <v>1636</v>
      </c>
      <c r="D2328" s="80" t="s">
        <v>6404</v>
      </c>
    </row>
    <row r="2329" spans="1:4" ht="13.5" x14ac:dyDescent="0.25">
      <c r="A2329" s="79" t="s">
        <v>42822</v>
      </c>
      <c r="B2329" s="79" t="s">
        <v>2323</v>
      </c>
      <c r="C2329" s="79" t="s">
        <v>38</v>
      </c>
      <c r="D2329" s="80" t="s">
        <v>50846</v>
      </c>
    </row>
    <row r="2330" spans="1:4" ht="13.5" x14ac:dyDescent="0.25">
      <c r="A2330" s="79" t="s">
        <v>42823</v>
      </c>
      <c r="B2330" s="79" t="s">
        <v>2324</v>
      </c>
      <c r="C2330" s="79" t="s">
        <v>284</v>
      </c>
      <c r="D2330" s="80" t="s">
        <v>30941</v>
      </c>
    </row>
    <row r="2331" spans="1:4" ht="13.5" x14ac:dyDescent="0.25">
      <c r="A2331" s="79" t="s">
        <v>42824</v>
      </c>
      <c r="B2331" s="79" t="s">
        <v>2325</v>
      </c>
      <c r="C2331" s="79" t="s">
        <v>284</v>
      </c>
      <c r="D2331" s="80" t="s">
        <v>50847</v>
      </c>
    </row>
    <row r="2332" spans="1:4" ht="13.5" x14ac:dyDescent="0.25">
      <c r="A2332" s="79" t="s">
        <v>42825</v>
      </c>
      <c r="B2332" s="79" t="s">
        <v>2326</v>
      </c>
      <c r="C2332" s="79" t="s">
        <v>284</v>
      </c>
      <c r="D2332" s="80" t="s">
        <v>50848</v>
      </c>
    </row>
    <row r="2333" spans="1:4" ht="13.5" x14ac:dyDescent="0.25">
      <c r="A2333" s="79" t="s">
        <v>42826</v>
      </c>
      <c r="B2333" s="79" t="s">
        <v>2327</v>
      </c>
      <c r="C2333" s="79" t="s">
        <v>284</v>
      </c>
      <c r="D2333" s="80" t="s">
        <v>50849</v>
      </c>
    </row>
    <row r="2334" spans="1:4" ht="13.5" x14ac:dyDescent="0.25">
      <c r="A2334" s="79" t="s">
        <v>42827</v>
      </c>
      <c r="B2334" s="79" t="s">
        <v>30140</v>
      </c>
      <c r="C2334" s="79" t="s">
        <v>38</v>
      </c>
      <c r="D2334" s="80" t="s">
        <v>33498</v>
      </c>
    </row>
    <row r="2335" spans="1:4" ht="13.5" x14ac:dyDescent="0.25">
      <c r="A2335" s="79" t="s">
        <v>42828</v>
      </c>
      <c r="B2335" s="79" t="s">
        <v>30141</v>
      </c>
      <c r="C2335" s="79" t="s">
        <v>38</v>
      </c>
      <c r="D2335" s="80" t="s">
        <v>50850</v>
      </c>
    </row>
    <row r="2336" spans="1:4" ht="13.5" x14ac:dyDescent="0.25">
      <c r="A2336" s="79" t="s">
        <v>42829</v>
      </c>
      <c r="B2336" s="79" t="s">
        <v>30142</v>
      </c>
      <c r="C2336" s="79" t="s">
        <v>38</v>
      </c>
      <c r="D2336" s="80" t="s">
        <v>50851</v>
      </c>
    </row>
    <row r="2337" spans="1:4" ht="13.5" x14ac:dyDescent="0.25">
      <c r="A2337" s="79" t="s">
        <v>42830</v>
      </c>
      <c r="B2337" s="79" t="s">
        <v>2328</v>
      </c>
      <c r="C2337" s="79" t="s">
        <v>284</v>
      </c>
      <c r="D2337" s="80" t="s">
        <v>50852</v>
      </c>
    </row>
    <row r="2338" spans="1:4" ht="13.5" x14ac:dyDescent="0.25">
      <c r="A2338" s="79" t="s">
        <v>42831</v>
      </c>
      <c r="B2338" s="79" t="s">
        <v>2329</v>
      </c>
      <c r="C2338" s="79" t="s">
        <v>284</v>
      </c>
      <c r="D2338" s="80" t="s">
        <v>50853</v>
      </c>
    </row>
    <row r="2339" spans="1:4" ht="13.5" x14ac:dyDescent="0.25">
      <c r="A2339" s="79" t="s">
        <v>42832</v>
      </c>
      <c r="B2339" s="79" t="s">
        <v>2330</v>
      </c>
      <c r="C2339" s="79" t="s">
        <v>284</v>
      </c>
      <c r="D2339" s="80" t="s">
        <v>50854</v>
      </c>
    </row>
    <row r="2340" spans="1:4" ht="13.5" x14ac:dyDescent="0.25">
      <c r="A2340" s="79" t="s">
        <v>42833</v>
      </c>
      <c r="B2340" s="79" t="s">
        <v>2331</v>
      </c>
      <c r="C2340" s="79" t="s">
        <v>284</v>
      </c>
      <c r="D2340" s="80" t="s">
        <v>50855</v>
      </c>
    </row>
    <row r="2341" spans="1:4" ht="13.5" x14ac:dyDescent="0.25">
      <c r="A2341" s="79" t="s">
        <v>42834</v>
      </c>
      <c r="B2341" s="79" t="s">
        <v>2332</v>
      </c>
      <c r="C2341" s="79" t="s">
        <v>284</v>
      </c>
      <c r="D2341" s="80" t="s">
        <v>50856</v>
      </c>
    </row>
    <row r="2342" spans="1:4" ht="13.5" x14ac:dyDescent="0.25">
      <c r="A2342" s="79" t="s">
        <v>42835</v>
      </c>
      <c r="B2342" s="79" t="s">
        <v>2333</v>
      </c>
      <c r="C2342" s="79" t="s">
        <v>284</v>
      </c>
      <c r="D2342" s="80" t="s">
        <v>50857</v>
      </c>
    </row>
    <row r="2343" spans="1:4" ht="13.5" x14ac:dyDescent="0.25">
      <c r="A2343" s="79" t="s">
        <v>42836</v>
      </c>
      <c r="B2343" s="79" t="s">
        <v>2334</v>
      </c>
      <c r="C2343" s="79" t="s">
        <v>284</v>
      </c>
      <c r="D2343" s="80" t="s">
        <v>50858</v>
      </c>
    </row>
    <row r="2344" spans="1:4" ht="13.5" x14ac:dyDescent="0.25">
      <c r="A2344" s="79" t="s">
        <v>42837</v>
      </c>
      <c r="B2344" s="79" t="s">
        <v>2335</v>
      </c>
      <c r="C2344" s="79" t="s">
        <v>284</v>
      </c>
      <c r="D2344" s="80" t="s">
        <v>50859</v>
      </c>
    </row>
    <row r="2345" spans="1:4" ht="13.5" x14ac:dyDescent="0.25">
      <c r="A2345" s="79" t="s">
        <v>42838</v>
      </c>
      <c r="B2345" s="79" t="s">
        <v>2336</v>
      </c>
      <c r="C2345" s="79" t="s">
        <v>284</v>
      </c>
      <c r="D2345" s="80" t="s">
        <v>50860</v>
      </c>
    </row>
    <row r="2346" spans="1:4" ht="13.5" x14ac:dyDescent="0.25">
      <c r="A2346" s="79" t="s">
        <v>42839</v>
      </c>
      <c r="B2346" s="79" t="s">
        <v>2337</v>
      </c>
      <c r="C2346" s="79" t="s">
        <v>284</v>
      </c>
      <c r="D2346" s="80" t="s">
        <v>50861</v>
      </c>
    </row>
    <row r="2347" spans="1:4" ht="13.5" x14ac:dyDescent="0.25">
      <c r="A2347" s="79" t="s">
        <v>42840</v>
      </c>
      <c r="B2347" s="79" t="s">
        <v>2338</v>
      </c>
      <c r="C2347" s="79" t="s">
        <v>284</v>
      </c>
      <c r="D2347" s="80" t="s">
        <v>50862</v>
      </c>
    </row>
    <row r="2348" spans="1:4" ht="13.5" x14ac:dyDescent="0.25">
      <c r="A2348" s="79" t="s">
        <v>42841</v>
      </c>
      <c r="B2348" s="79" t="s">
        <v>2339</v>
      </c>
      <c r="C2348" s="79" t="s">
        <v>284</v>
      </c>
      <c r="D2348" s="80" t="s">
        <v>48714</v>
      </c>
    </row>
    <row r="2349" spans="1:4" ht="13.5" x14ac:dyDescent="0.25">
      <c r="A2349" s="79" t="s">
        <v>42842</v>
      </c>
      <c r="B2349" s="79" t="s">
        <v>2340</v>
      </c>
      <c r="C2349" s="79" t="s">
        <v>284</v>
      </c>
      <c r="D2349" s="80" t="s">
        <v>50863</v>
      </c>
    </row>
    <row r="2350" spans="1:4" ht="13.5" x14ac:dyDescent="0.25">
      <c r="A2350" s="79" t="s">
        <v>42843</v>
      </c>
      <c r="B2350" s="79" t="s">
        <v>2341</v>
      </c>
      <c r="C2350" s="79" t="s">
        <v>284</v>
      </c>
      <c r="D2350" s="80" t="s">
        <v>30810</v>
      </c>
    </row>
    <row r="2351" spans="1:4" ht="13.5" x14ac:dyDescent="0.25">
      <c r="A2351" s="79" t="s">
        <v>42844</v>
      </c>
      <c r="B2351" s="79" t="s">
        <v>2342</v>
      </c>
      <c r="C2351" s="79" t="s">
        <v>284</v>
      </c>
      <c r="D2351" s="80" t="s">
        <v>50864</v>
      </c>
    </row>
    <row r="2352" spans="1:4" ht="13.5" x14ac:dyDescent="0.25">
      <c r="A2352" s="79" t="s">
        <v>42845</v>
      </c>
      <c r="B2352" s="79" t="s">
        <v>2343</v>
      </c>
      <c r="C2352" s="79" t="s">
        <v>284</v>
      </c>
      <c r="D2352" s="80" t="s">
        <v>50865</v>
      </c>
    </row>
    <row r="2353" spans="1:4" ht="13.5" x14ac:dyDescent="0.25">
      <c r="A2353" s="79" t="s">
        <v>42846</v>
      </c>
      <c r="B2353" s="79" t="s">
        <v>2344</v>
      </c>
      <c r="C2353" s="79" t="s">
        <v>284</v>
      </c>
      <c r="D2353" s="80" t="s">
        <v>50866</v>
      </c>
    </row>
    <row r="2354" spans="1:4" ht="13.5" x14ac:dyDescent="0.25">
      <c r="A2354" s="79" t="s">
        <v>42847</v>
      </c>
      <c r="B2354" s="79" t="s">
        <v>2345</v>
      </c>
      <c r="C2354" s="79" t="s">
        <v>284</v>
      </c>
      <c r="D2354" s="80" t="s">
        <v>50867</v>
      </c>
    </row>
    <row r="2355" spans="1:4" ht="13.5" x14ac:dyDescent="0.25">
      <c r="A2355" s="79" t="s">
        <v>42848</v>
      </c>
      <c r="B2355" s="79" t="s">
        <v>2346</v>
      </c>
      <c r="C2355" s="79" t="s">
        <v>59</v>
      </c>
      <c r="D2355" s="80" t="s">
        <v>33431</v>
      </c>
    </row>
    <row r="2356" spans="1:4" ht="13.5" x14ac:dyDescent="0.25">
      <c r="A2356" s="79" t="s">
        <v>42849</v>
      </c>
      <c r="B2356" s="79" t="s">
        <v>2347</v>
      </c>
      <c r="C2356" s="79" t="s">
        <v>59</v>
      </c>
      <c r="D2356" s="80" t="s">
        <v>30735</v>
      </c>
    </row>
    <row r="2357" spans="1:4" ht="13.5" x14ac:dyDescent="0.25">
      <c r="A2357" s="79" t="s">
        <v>42850</v>
      </c>
      <c r="B2357" s="79" t="s">
        <v>2349</v>
      </c>
      <c r="C2357" s="79" t="s">
        <v>284</v>
      </c>
      <c r="D2357" s="80" t="s">
        <v>50868</v>
      </c>
    </row>
    <row r="2358" spans="1:4" ht="13.5" x14ac:dyDescent="0.25">
      <c r="A2358" s="79" t="s">
        <v>42851</v>
      </c>
      <c r="B2358" s="79" t="s">
        <v>2350</v>
      </c>
      <c r="C2358" s="79" t="s">
        <v>284</v>
      </c>
      <c r="D2358" s="80" t="s">
        <v>50869</v>
      </c>
    </row>
    <row r="2359" spans="1:4" ht="13.5" x14ac:dyDescent="0.25">
      <c r="A2359" s="79" t="s">
        <v>42852</v>
      </c>
      <c r="B2359" s="79" t="s">
        <v>2351</v>
      </c>
      <c r="C2359" s="79" t="s">
        <v>284</v>
      </c>
      <c r="D2359" s="80" t="s">
        <v>50870</v>
      </c>
    </row>
    <row r="2360" spans="1:4" ht="13.5" x14ac:dyDescent="0.25">
      <c r="A2360" s="79" t="s">
        <v>42853</v>
      </c>
      <c r="B2360" s="79" t="s">
        <v>2352</v>
      </c>
      <c r="C2360" s="79" t="s">
        <v>284</v>
      </c>
      <c r="D2360" s="80" t="s">
        <v>50871</v>
      </c>
    </row>
    <row r="2361" spans="1:4" ht="13.5" x14ac:dyDescent="0.25">
      <c r="A2361" s="79" t="s">
        <v>42854</v>
      </c>
      <c r="B2361" s="79" t="s">
        <v>2353</v>
      </c>
      <c r="C2361" s="79" t="s">
        <v>284</v>
      </c>
      <c r="D2361" s="80" t="s">
        <v>36460</v>
      </c>
    </row>
    <row r="2362" spans="1:4" ht="13.5" x14ac:dyDescent="0.25">
      <c r="A2362" s="79" t="s">
        <v>42855</v>
      </c>
      <c r="B2362" s="79" t="s">
        <v>2354</v>
      </c>
      <c r="C2362" s="79" t="s">
        <v>284</v>
      </c>
      <c r="D2362" s="80" t="s">
        <v>50872</v>
      </c>
    </row>
    <row r="2363" spans="1:4" ht="13.5" x14ac:dyDescent="0.25">
      <c r="A2363" s="79" t="s">
        <v>42856</v>
      </c>
      <c r="B2363" s="79" t="s">
        <v>2355</v>
      </c>
      <c r="C2363" s="79" t="s">
        <v>284</v>
      </c>
      <c r="D2363" s="80" t="s">
        <v>50873</v>
      </c>
    </row>
    <row r="2364" spans="1:4" ht="13.5" x14ac:dyDescent="0.25">
      <c r="A2364" s="79" t="s">
        <v>42857</v>
      </c>
      <c r="B2364" s="79" t="s">
        <v>2356</v>
      </c>
      <c r="C2364" s="79" t="s">
        <v>284</v>
      </c>
      <c r="D2364" s="80" t="s">
        <v>30126</v>
      </c>
    </row>
    <row r="2365" spans="1:4" ht="13.5" x14ac:dyDescent="0.25">
      <c r="A2365" s="79" t="s">
        <v>42858</v>
      </c>
      <c r="B2365" s="79" t="s">
        <v>2357</v>
      </c>
      <c r="C2365" s="79" t="s">
        <v>284</v>
      </c>
      <c r="D2365" s="80" t="s">
        <v>39273</v>
      </c>
    </row>
    <row r="2366" spans="1:4" ht="13.5" x14ac:dyDescent="0.25">
      <c r="A2366" s="79" t="s">
        <v>42859</v>
      </c>
      <c r="B2366" s="79" t="s">
        <v>2358</v>
      </c>
      <c r="C2366" s="79" t="s">
        <v>284</v>
      </c>
      <c r="D2366" s="80" t="s">
        <v>49623</v>
      </c>
    </row>
    <row r="2367" spans="1:4" ht="13.5" x14ac:dyDescent="0.25">
      <c r="A2367" s="79" t="s">
        <v>42860</v>
      </c>
      <c r="B2367" s="79" t="s">
        <v>2359</v>
      </c>
      <c r="C2367" s="79" t="s">
        <v>284</v>
      </c>
      <c r="D2367" s="80" t="s">
        <v>39757</v>
      </c>
    </row>
    <row r="2368" spans="1:4" ht="13.5" x14ac:dyDescent="0.25">
      <c r="A2368" s="79" t="s">
        <v>42861</v>
      </c>
      <c r="B2368" s="79" t="s">
        <v>2360</v>
      </c>
      <c r="C2368" s="79" t="s">
        <v>284</v>
      </c>
      <c r="D2368" s="80" t="s">
        <v>48406</v>
      </c>
    </row>
    <row r="2369" spans="1:4" ht="13.5" x14ac:dyDescent="0.25">
      <c r="A2369" s="79" t="s">
        <v>42862</v>
      </c>
      <c r="B2369" s="79" t="s">
        <v>2361</v>
      </c>
      <c r="C2369" s="79" t="s">
        <v>284</v>
      </c>
      <c r="D2369" s="80" t="s">
        <v>33624</v>
      </c>
    </row>
    <row r="2370" spans="1:4" ht="13.5" x14ac:dyDescent="0.25">
      <c r="A2370" s="79" t="s">
        <v>42863</v>
      </c>
      <c r="B2370" s="79" t="s">
        <v>2362</v>
      </c>
      <c r="C2370" s="79" t="s">
        <v>284</v>
      </c>
      <c r="D2370" s="80" t="s">
        <v>33465</v>
      </c>
    </row>
    <row r="2371" spans="1:4" ht="13.5" x14ac:dyDescent="0.25">
      <c r="A2371" s="79" t="s">
        <v>42864</v>
      </c>
      <c r="B2371" s="79" t="s">
        <v>2363</v>
      </c>
      <c r="C2371" s="79" t="s">
        <v>284</v>
      </c>
      <c r="D2371" s="80" t="s">
        <v>30776</v>
      </c>
    </row>
    <row r="2372" spans="1:4" ht="13.5" x14ac:dyDescent="0.25">
      <c r="A2372" s="79" t="s">
        <v>42865</v>
      </c>
      <c r="B2372" s="79" t="s">
        <v>2364</v>
      </c>
      <c r="C2372" s="79" t="s">
        <v>284</v>
      </c>
      <c r="D2372" s="80" t="s">
        <v>32886</v>
      </c>
    </row>
    <row r="2373" spans="1:4" ht="13.5" x14ac:dyDescent="0.25">
      <c r="A2373" s="79" t="s">
        <v>42866</v>
      </c>
      <c r="B2373" s="79" t="s">
        <v>2365</v>
      </c>
      <c r="C2373" s="79" t="s">
        <v>284</v>
      </c>
      <c r="D2373" s="80" t="s">
        <v>50874</v>
      </c>
    </row>
    <row r="2374" spans="1:4" ht="13.5" x14ac:dyDescent="0.25">
      <c r="A2374" s="79" t="s">
        <v>42867</v>
      </c>
      <c r="B2374" s="79" t="s">
        <v>2366</v>
      </c>
      <c r="C2374" s="79" t="s">
        <v>284</v>
      </c>
      <c r="D2374" s="80" t="s">
        <v>36146</v>
      </c>
    </row>
    <row r="2375" spans="1:4" ht="13.5" x14ac:dyDescent="0.25">
      <c r="A2375" s="79" t="s">
        <v>42868</v>
      </c>
      <c r="B2375" s="79" t="s">
        <v>2367</v>
      </c>
      <c r="C2375" s="79" t="s">
        <v>284</v>
      </c>
      <c r="D2375" s="80" t="s">
        <v>50875</v>
      </c>
    </row>
    <row r="2376" spans="1:4" ht="13.5" x14ac:dyDescent="0.25">
      <c r="A2376" s="79" t="s">
        <v>42869</v>
      </c>
      <c r="B2376" s="79" t="s">
        <v>2368</v>
      </c>
      <c r="C2376" s="79" t="s">
        <v>284</v>
      </c>
      <c r="D2376" s="80" t="s">
        <v>50876</v>
      </c>
    </row>
    <row r="2377" spans="1:4" ht="13.5" x14ac:dyDescent="0.25">
      <c r="A2377" s="79" t="s">
        <v>42870</v>
      </c>
      <c r="B2377" s="79" t="s">
        <v>2369</v>
      </c>
      <c r="C2377" s="79" t="s">
        <v>284</v>
      </c>
      <c r="D2377" s="80" t="s">
        <v>30374</v>
      </c>
    </row>
    <row r="2378" spans="1:4" ht="13.5" x14ac:dyDescent="0.25">
      <c r="A2378" s="79" t="s">
        <v>42871</v>
      </c>
      <c r="B2378" s="79" t="s">
        <v>2370</v>
      </c>
      <c r="C2378" s="79" t="s">
        <v>284</v>
      </c>
      <c r="D2378" s="80" t="s">
        <v>48806</v>
      </c>
    </row>
    <row r="2379" spans="1:4" ht="13.5" x14ac:dyDescent="0.25">
      <c r="A2379" s="79" t="s">
        <v>42872</v>
      </c>
      <c r="B2379" s="79" t="s">
        <v>2371</v>
      </c>
      <c r="C2379" s="79" t="s">
        <v>284</v>
      </c>
      <c r="D2379" s="80" t="s">
        <v>50877</v>
      </c>
    </row>
    <row r="2380" spans="1:4" ht="13.5" x14ac:dyDescent="0.25">
      <c r="A2380" s="79" t="s">
        <v>42873</v>
      </c>
      <c r="B2380" s="79" t="s">
        <v>2372</v>
      </c>
      <c r="C2380" s="79" t="s">
        <v>284</v>
      </c>
      <c r="D2380" s="80" t="s">
        <v>50878</v>
      </c>
    </row>
    <row r="2381" spans="1:4" ht="13.5" x14ac:dyDescent="0.25">
      <c r="A2381" s="79" t="s">
        <v>42874</v>
      </c>
      <c r="B2381" s="79" t="s">
        <v>2373</v>
      </c>
      <c r="C2381" s="79" t="s">
        <v>284</v>
      </c>
      <c r="D2381" s="80" t="s">
        <v>50879</v>
      </c>
    </row>
    <row r="2382" spans="1:4" ht="13.5" x14ac:dyDescent="0.25">
      <c r="A2382" s="79" t="s">
        <v>42875</v>
      </c>
      <c r="B2382" s="79" t="s">
        <v>2374</v>
      </c>
      <c r="C2382" s="79" t="s">
        <v>284</v>
      </c>
      <c r="D2382" s="80" t="s">
        <v>50880</v>
      </c>
    </row>
    <row r="2383" spans="1:4" ht="13.5" x14ac:dyDescent="0.25">
      <c r="A2383" s="79" t="s">
        <v>42876</v>
      </c>
      <c r="B2383" s="79" t="s">
        <v>2375</v>
      </c>
      <c r="C2383" s="79" t="s">
        <v>284</v>
      </c>
      <c r="D2383" s="80" t="s">
        <v>49754</v>
      </c>
    </row>
    <row r="2384" spans="1:4" ht="13.5" x14ac:dyDescent="0.25">
      <c r="A2384" s="79" t="s">
        <v>42877</v>
      </c>
      <c r="B2384" s="79" t="s">
        <v>2376</v>
      </c>
      <c r="C2384" s="79" t="s">
        <v>284</v>
      </c>
      <c r="D2384" s="80" t="s">
        <v>50881</v>
      </c>
    </row>
    <row r="2385" spans="1:4" ht="13.5" x14ac:dyDescent="0.25">
      <c r="A2385" s="79" t="s">
        <v>42878</v>
      </c>
      <c r="B2385" s="79" t="s">
        <v>2377</v>
      </c>
      <c r="C2385" s="79" t="s">
        <v>284</v>
      </c>
      <c r="D2385" s="80" t="s">
        <v>50882</v>
      </c>
    </row>
    <row r="2386" spans="1:4" ht="13.5" x14ac:dyDescent="0.25">
      <c r="A2386" s="79" t="s">
        <v>42879</v>
      </c>
      <c r="B2386" s="79" t="s">
        <v>2378</v>
      </c>
      <c r="C2386" s="79" t="s">
        <v>284</v>
      </c>
      <c r="D2386" s="80" t="s">
        <v>50883</v>
      </c>
    </row>
    <row r="2387" spans="1:4" ht="13.5" x14ac:dyDescent="0.25">
      <c r="A2387" s="79" t="s">
        <v>42880</v>
      </c>
      <c r="B2387" s="79" t="s">
        <v>2379</v>
      </c>
      <c r="C2387" s="79" t="s">
        <v>284</v>
      </c>
      <c r="D2387" s="80" t="s">
        <v>50884</v>
      </c>
    </row>
    <row r="2388" spans="1:4" ht="13.5" x14ac:dyDescent="0.25">
      <c r="A2388" s="79" t="s">
        <v>42881</v>
      </c>
      <c r="B2388" s="79" t="s">
        <v>32060</v>
      </c>
      <c r="C2388" s="79" t="s">
        <v>284</v>
      </c>
      <c r="D2388" s="80" t="s">
        <v>50885</v>
      </c>
    </row>
    <row r="2389" spans="1:4" ht="13.5" x14ac:dyDescent="0.25">
      <c r="A2389" s="79" t="s">
        <v>42882</v>
      </c>
      <c r="B2389" s="79" t="s">
        <v>2380</v>
      </c>
      <c r="C2389" s="79" t="s">
        <v>284</v>
      </c>
      <c r="D2389" s="80" t="s">
        <v>50886</v>
      </c>
    </row>
    <row r="2390" spans="1:4" ht="13.5" x14ac:dyDescent="0.25">
      <c r="A2390" s="79" t="s">
        <v>42883</v>
      </c>
      <c r="B2390" s="79" t="s">
        <v>2381</v>
      </c>
      <c r="C2390" s="79" t="s">
        <v>284</v>
      </c>
      <c r="D2390" s="80" t="s">
        <v>50887</v>
      </c>
    </row>
    <row r="2391" spans="1:4" ht="13.5" x14ac:dyDescent="0.25">
      <c r="A2391" s="79" t="s">
        <v>42884</v>
      </c>
      <c r="B2391" s="79" t="s">
        <v>2382</v>
      </c>
      <c r="C2391" s="79" t="s">
        <v>284</v>
      </c>
      <c r="D2391" s="80" t="s">
        <v>50888</v>
      </c>
    </row>
    <row r="2392" spans="1:4" ht="13.5" x14ac:dyDescent="0.25">
      <c r="A2392" s="79" t="s">
        <v>42885</v>
      </c>
      <c r="B2392" s="79" t="s">
        <v>2383</v>
      </c>
      <c r="C2392" s="79" t="s">
        <v>284</v>
      </c>
      <c r="D2392" s="80" t="s">
        <v>50889</v>
      </c>
    </row>
    <row r="2393" spans="1:4" ht="13.5" x14ac:dyDescent="0.25">
      <c r="A2393" s="79" t="s">
        <v>42886</v>
      </c>
      <c r="B2393" s="79" t="s">
        <v>2384</v>
      </c>
      <c r="C2393" s="79" t="s">
        <v>284</v>
      </c>
      <c r="D2393" s="80" t="s">
        <v>33511</v>
      </c>
    </row>
    <row r="2394" spans="1:4" ht="13.5" x14ac:dyDescent="0.25">
      <c r="A2394" s="79" t="s">
        <v>42887</v>
      </c>
      <c r="B2394" s="79" t="s">
        <v>2385</v>
      </c>
      <c r="C2394" s="79" t="s">
        <v>284</v>
      </c>
      <c r="D2394" s="80" t="s">
        <v>50890</v>
      </c>
    </row>
    <row r="2395" spans="1:4" ht="13.5" x14ac:dyDescent="0.25">
      <c r="A2395" s="79" t="s">
        <v>42888</v>
      </c>
      <c r="B2395" s="79" t="s">
        <v>2386</v>
      </c>
      <c r="C2395" s="79" t="s">
        <v>284</v>
      </c>
      <c r="D2395" s="80" t="s">
        <v>37427</v>
      </c>
    </row>
    <row r="2396" spans="1:4" ht="13.5" x14ac:dyDescent="0.25">
      <c r="A2396" s="79" t="s">
        <v>42889</v>
      </c>
      <c r="B2396" s="79" t="s">
        <v>2387</v>
      </c>
      <c r="C2396" s="79" t="s">
        <v>284</v>
      </c>
      <c r="D2396" s="80" t="s">
        <v>50891</v>
      </c>
    </row>
    <row r="2397" spans="1:4" ht="13.5" x14ac:dyDescent="0.25">
      <c r="A2397" s="79" t="s">
        <v>42890</v>
      </c>
      <c r="B2397" s="79" t="s">
        <v>2388</v>
      </c>
      <c r="C2397" s="79" t="s">
        <v>284</v>
      </c>
      <c r="D2397" s="80" t="s">
        <v>32219</v>
      </c>
    </row>
    <row r="2398" spans="1:4" ht="13.5" x14ac:dyDescent="0.25">
      <c r="A2398" s="79" t="s">
        <v>42891</v>
      </c>
      <c r="B2398" s="79" t="s">
        <v>2389</v>
      </c>
      <c r="C2398" s="79" t="s">
        <v>284</v>
      </c>
      <c r="D2398" s="80" t="s">
        <v>49538</v>
      </c>
    </row>
    <row r="2399" spans="1:4" ht="13.5" x14ac:dyDescent="0.25">
      <c r="A2399" s="79" t="s">
        <v>42892</v>
      </c>
      <c r="B2399" s="79" t="s">
        <v>2390</v>
      </c>
      <c r="C2399" s="79" t="s">
        <v>284</v>
      </c>
      <c r="D2399" s="80" t="s">
        <v>50892</v>
      </c>
    </row>
    <row r="2400" spans="1:4" ht="13.5" x14ac:dyDescent="0.25">
      <c r="A2400" s="79" t="s">
        <v>42893</v>
      </c>
      <c r="B2400" s="79" t="s">
        <v>2391</v>
      </c>
      <c r="C2400" s="79" t="s">
        <v>284</v>
      </c>
      <c r="D2400" s="80" t="s">
        <v>50893</v>
      </c>
    </row>
    <row r="2401" spans="1:4" ht="13.5" x14ac:dyDescent="0.25">
      <c r="A2401" s="79" t="s">
        <v>42894</v>
      </c>
      <c r="B2401" s="79" t="s">
        <v>2392</v>
      </c>
      <c r="C2401" s="79" t="s">
        <v>284</v>
      </c>
      <c r="D2401" s="80" t="s">
        <v>50894</v>
      </c>
    </row>
    <row r="2402" spans="1:4" ht="13.5" x14ac:dyDescent="0.25">
      <c r="A2402" s="79" t="s">
        <v>42895</v>
      </c>
      <c r="B2402" s="79" t="s">
        <v>2394</v>
      </c>
      <c r="C2402" s="79" t="s">
        <v>284</v>
      </c>
      <c r="D2402" s="80" t="s">
        <v>50895</v>
      </c>
    </row>
    <row r="2403" spans="1:4" ht="13.5" x14ac:dyDescent="0.25">
      <c r="A2403" s="79" t="s">
        <v>42896</v>
      </c>
      <c r="B2403" s="79" t="s">
        <v>2395</v>
      </c>
      <c r="C2403" s="79" t="s">
        <v>284</v>
      </c>
      <c r="D2403" s="80" t="s">
        <v>50896</v>
      </c>
    </row>
    <row r="2404" spans="1:4" ht="13.5" x14ac:dyDescent="0.25">
      <c r="A2404" s="79" t="s">
        <v>42897</v>
      </c>
      <c r="B2404" s="79" t="s">
        <v>2396</v>
      </c>
      <c r="C2404" s="79" t="s">
        <v>284</v>
      </c>
      <c r="D2404" s="80" t="s">
        <v>50897</v>
      </c>
    </row>
    <row r="2405" spans="1:4" ht="13.5" x14ac:dyDescent="0.25">
      <c r="A2405" s="79" t="s">
        <v>42898</v>
      </c>
      <c r="B2405" s="79" t="s">
        <v>2397</v>
      </c>
      <c r="C2405" s="79" t="s">
        <v>284</v>
      </c>
      <c r="D2405" s="80" t="s">
        <v>50898</v>
      </c>
    </row>
    <row r="2406" spans="1:4" ht="13.5" x14ac:dyDescent="0.25">
      <c r="A2406" s="79" t="s">
        <v>42899</v>
      </c>
      <c r="B2406" s="79" t="s">
        <v>2398</v>
      </c>
      <c r="C2406" s="79" t="s">
        <v>284</v>
      </c>
      <c r="D2406" s="80" t="s">
        <v>10610</v>
      </c>
    </row>
    <row r="2407" spans="1:4" ht="13.5" x14ac:dyDescent="0.25">
      <c r="A2407" s="79" t="s">
        <v>42900</v>
      </c>
      <c r="B2407" s="79" t="s">
        <v>2399</v>
      </c>
      <c r="C2407" s="79" t="s">
        <v>284</v>
      </c>
      <c r="D2407" s="80" t="s">
        <v>31940</v>
      </c>
    </row>
    <row r="2408" spans="1:4" ht="13.5" x14ac:dyDescent="0.25">
      <c r="A2408" s="79" t="s">
        <v>42901</v>
      </c>
      <c r="B2408" s="79" t="s">
        <v>2400</v>
      </c>
      <c r="C2408" s="79" t="s">
        <v>284</v>
      </c>
      <c r="D2408" s="80" t="s">
        <v>36364</v>
      </c>
    </row>
    <row r="2409" spans="1:4" ht="13.5" x14ac:dyDescent="0.25">
      <c r="A2409" s="79" t="s">
        <v>42902</v>
      </c>
      <c r="B2409" s="79" t="s">
        <v>2401</v>
      </c>
      <c r="C2409" s="79" t="s">
        <v>284</v>
      </c>
      <c r="D2409" s="80" t="s">
        <v>50899</v>
      </c>
    </row>
    <row r="2410" spans="1:4" ht="13.5" x14ac:dyDescent="0.25">
      <c r="A2410" s="79" t="s">
        <v>42903</v>
      </c>
      <c r="B2410" s="79" t="s">
        <v>2402</v>
      </c>
      <c r="C2410" s="79" t="s">
        <v>284</v>
      </c>
      <c r="D2410" s="80" t="s">
        <v>50900</v>
      </c>
    </row>
    <row r="2411" spans="1:4" ht="13.5" x14ac:dyDescent="0.25">
      <c r="A2411" s="79" t="s">
        <v>42904</v>
      </c>
      <c r="B2411" s="79" t="s">
        <v>2403</v>
      </c>
      <c r="C2411" s="79" t="s">
        <v>284</v>
      </c>
      <c r="D2411" s="80" t="s">
        <v>50901</v>
      </c>
    </row>
    <row r="2412" spans="1:4" ht="13.5" x14ac:dyDescent="0.25">
      <c r="A2412" s="79" t="s">
        <v>42905</v>
      </c>
      <c r="B2412" s="79" t="s">
        <v>2404</v>
      </c>
      <c r="C2412" s="79" t="s">
        <v>284</v>
      </c>
      <c r="D2412" s="80" t="s">
        <v>50902</v>
      </c>
    </row>
    <row r="2413" spans="1:4" ht="13.5" x14ac:dyDescent="0.25">
      <c r="A2413" s="79" t="s">
        <v>42906</v>
      </c>
      <c r="B2413" s="79" t="s">
        <v>2405</v>
      </c>
      <c r="C2413" s="79" t="s">
        <v>284</v>
      </c>
      <c r="D2413" s="80" t="s">
        <v>50903</v>
      </c>
    </row>
    <row r="2414" spans="1:4" ht="13.5" x14ac:dyDescent="0.25">
      <c r="A2414" s="79" t="s">
        <v>42907</v>
      </c>
      <c r="B2414" s="79" t="s">
        <v>2406</v>
      </c>
      <c r="C2414" s="79" t="s">
        <v>284</v>
      </c>
      <c r="D2414" s="80" t="s">
        <v>31455</v>
      </c>
    </row>
    <row r="2415" spans="1:4" ht="13.5" x14ac:dyDescent="0.25">
      <c r="A2415" s="79" t="s">
        <v>42908</v>
      </c>
      <c r="B2415" s="79" t="s">
        <v>2407</v>
      </c>
      <c r="C2415" s="79" t="s">
        <v>284</v>
      </c>
      <c r="D2415" s="80" t="s">
        <v>31489</v>
      </c>
    </row>
    <row r="2416" spans="1:4" ht="13.5" x14ac:dyDescent="0.25">
      <c r="A2416" s="79" t="s">
        <v>42909</v>
      </c>
      <c r="B2416" s="79" t="s">
        <v>2408</v>
      </c>
      <c r="C2416" s="79" t="s">
        <v>284</v>
      </c>
      <c r="D2416" s="80" t="s">
        <v>50904</v>
      </c>
    </row>
    <row r="2417" spans="1:4" ht="13.5" x14ac:dyDescent="0.25">
      <c r="A2417" s="79" t="s">
        <v>42910</v>
      </c>
      <c r="B2417" s="79" t="s">
        <v>2409</v>
      </c>
      <c r="C2417" s="79" t="s">
        <v>284</v>
      </c>
      <c r="D2417" s="80" t="s">
        <v>50905</v>
      </c>
    </row>
    <row r="2418" spans="1:4" ht="13.5" x14ac:dyDescent="0.25">
      <c r="A2418" s="79" t="s">
        <v>42911</v>
      </c>
      <c r="B2418" s="79" t="s">
        <v>2410</v>
      </c>
      <c r="C2418" s="79" t="s">
        <v>284</v>
      </c>
      <c r="D2418" s="80" t="s">
        <v>39918</v>
      </c>
    </row>
    <row r="2419" spans="1:4" ht="13.5" x14ac:dyDescent="0.25">
      <c r="A2419" s="79" t="s">
        <v>42912</v>
      </c>
      <c r="B2419" s="79" t="s">
        <v>2411</v>
      </c>
      <c r="C2419" s="79" t="s">
        <v>284</v>
      </c>
      <c r="D2419" s="80" t="s">
        <v>50906</v>
      </c>
    </row>
    <row r="2420" spans="1:4" ht="13.5" x14ac:dyDescent="0.25">
      <c r="A2420" s="79" t="s">
        <v>42913</v>
      </c>
      <c r="B2420" s="79" t="s">
        <v>2412</v>
      </c>
      <c r="C2420" s="79" t="s">
        <v>284</v>
      </c>
      <c r="D2420" s="80" t="s">
        <v>48615</v>
      </c>
    </row>
    <row r="2421" spans="1:4" ht="13.5" x14ac:dyDescent="0.25">
      <c r="A2421" s="79" t="s">
        <v>42914</v>
      </c>
      <c r="B2421" s="79" t="s">
        <v>2413</v>
      </c>
      <c r="C2421" s="79" t="s">
        <v>284</v>
      </c>
      <c r="D2421" s="80" t="s">
        <v>50379</v>
      </c>
    </row>
    <row r="2422" spans="1:4" ht="13.5" x14ac:dyDescent="0.25">
      <c r="A2422" s="79" t="s">
        <v>42915</v>
      </c>
      <c r="B2422" s="79" t="s">
        <v>2414</v>
      </c>
      <c r="C2422" s="79" t="s">
        <v>284</v>
      </c>
      <c r="D2422" s="80" t="s">
        <v>49844</v>
      </c>
    </row>
    <row r="2423" spans="1:4" ht="13.5" x14ac:dyDescent="0.25">
      <c r="A2423" s="79" t="s">
        <v>42916</v>
      </c>
      <c r="B2423" s="79" t="s">
        <v>2415</v>
      </c>
      <c r="C2423" s="79" t="s">
        <v>284</v>
      </c>
      <c r="D2423" s="80" t="s">
        <v>50907</v>
      </c>
    </row>
    <row r="2424" spans="1:4" ht="13.5" x14ac:dyDescent="0.25">
      <c r="A2424" s="79" t="s">
        <v>42917</v>
      </c>
      <c r="B2424" s="79" t="s">
        <v>2416</v>
      </c>
      <c r="C2424" s="79" t="s">
        <v>284</v>
      </c>
      <c r="D2424" s="80" t="s">
        <v>50908</v>
      </c>
    </row>
    <row r="2425" spans="1:4" ht="13.5" x14ac:dyDescent="0.25">
      <c r="A2425" s="79" t="s">
        <v>42918</v>
      </c>
      <c r="B2425" s="79" t="s">
        <v>2417</v>
      </c>
      <c r="C2425" s="79" t="s">
        <v>284</v>
      </c>
      <c r="D2425" s="80" t="s">
        <v>50909</v>
      </c>
    </row>
    <row r="2426" spans="1:4" ht="13.5" x14ac:dyDescent="0.25">
      <c r="A2426" s="79" t="s">
        <v>42919</v>
      </c>
      <c r="B2426" s="79" t="s">
        <v>2418</v>
      </c>
      <c r="C2426" s="79" t="s">
        <v>284</v>
      </c>
      <c r="D2426" s="80" t="s">
        <v>50910</v>
      </c>
    </row>
    <row r="2427" spans="1:4" ht="13.5" x14ac:dyDescent="0.25">
      <c r="A2427" s="79" t="s">
        <v>42920</v>
      </c>
      <c r="B2427" s="79" t="s">
        <v>2419</v>
      </c>
      <c r="C2427" s="79" t="s">
        <v>284</v>
      </c>
      <c r="D2427" s="80" t="s">
        <v>50911</v>
      </c>
    </row>
    <row r="2428" spans="1:4" ht="13.5" x14ac:dyDescent="0.25">
      <c r="A2428" s="79" t="s">
        <v>42921</v>
      </c>
      <c r="B2428" s="79" t="s">
        <v>2420</v>
      </c>
      <c r="C2428" s="79" t="s">
        <v>284</v>
      </c>
      <c r="D2428" s="80" t="s">
        <v>50912</v>
      </c>
    </row>
    <row r="2429" spans="1:4" ht="13.5" x14ac:dyDescent="0.25">
      <c r="A2429" s="79" t="s">
        <v>42922</v>
      </c>
      <c r="B2429" s="79" t="s">
        <v>2421</v>
      </c>
      <c r="C2429" s="79" t="s">
        <v>284</v>
      </c>
      <c r="D2429" s="80" t="s">
        <v>29997</v>
      </c>
    </row>
    <row r="2430" spans="1:4" ht="13.5" x14ac:dyDescent="0.25">
      <c r="A2430" s="79" t="s">
        <v>42923</v>
      </c>
      <c r="B2430" s="79" t="s">
        <v>2422</v>
      </c>
      <c r="C2430" s="79" t="s">
        <v>284</v>
      </c>
      <c r="D2430" s="80" t="s">
        <v>50913</v>
      </c>
    </row>
    <row r="2431" spans="1:4" ht="13.5" x14ac:dyDescent="0.25">
      <c r="A2431" s="79" t="s">
        <v>42924</v>
      </c>
      <c r="B2431" s="79" t="s">
        <v>2423</v>
      </c>
      <c r="C2431" s="79" t="s">
        <v>284</v>
      </c>
      <c r="D2431" s="80" t="s">
        <v>3499</v>
      </c>
    </row>
    <row r="2432" spans="1:4" ht="13.5" x14ac:dyDescent="0.25">
      <c r="A2432" s="79" t="s">
        <v>42925</v>
      </c>
      <c r="B2432" s="79" t="s">
        <v>2424</v>
      </c>
      <c r="C2432" s="79" t="s">
        <v>284</v>
      </c>
      <c r="D2432" s="80" t="s">
        <v>454</v>
      </c>
    </row>
    <row r="2433" spans="1:4" ht="13.5" x14ac:dyDescent="0.25">
      <c r="A2433" s="79" t="s">
        <v>42926</v>
      </c>
      <c r="B2433" s="79" t="s">
        <v>2425</v>
      </c>
      <c r="C2433" s="79" t="s">
        <v>284</v>
      </c>
      <c r="D2433" s="80" t="s">
        <v>50914</v>
      </c>
    </row>
    <row r="2434" spans="1:4" ht="13.5" x14ac:dyDescent="0.25">
      <c r="A2434" s="79" t="s">
        <v>42927</v>
      </c>
      <c r="B2434" s="79" t="s">
        <v>2426</v>
      </c>
      <c r="C2434" s="79" t="s">
        <v>284</v>
      </c>
      <c r="D2434" s="80" t="s">
        <v>50915</v>
      </c>
    </row>
    <row r="2435" spans="1:4" ht="13.5" x14ac:dyDescent="0.25">
      <c r="A2435" s="79" t="s">
        <v>42928</v>
      </c>
      <c r="B2435" s="79" t="s">
        <v>2427</v>
      </c>
      <c r="C2435" s="79" t="s">
        <v>284</v>
      </c>
      <c r="D2435" s="80" t="s">
        <v>49842</v>
      </c>
    </row>
    <row r="2436" spans="1:4" ht="13.5" x14ac:dyDescent="0.25">
      <c r="A2436" s="79" t="s">
        <v>42929</v>
      </c>
      <c r="B2436" s="79" t="s">
        <v>2428</v>
      </c>
      <c r="C2436" s="79" t="s">
        <v>284</v>
      </c>
      <c r="D2436" s="80" t="s">
        <v>48709</v>
      </c>
    </row>
    <row r="2437" spans="1:4" ht="13.5" x14ac:dyDescent="0.25">
      <c r="A2437" s="79" t="s">
        <v>42930</v>
      </c>
      <c r="B2437" s="79" t="s">
        <v>2429</v>
      </c>
      <c r="C2437" s="79" t="s">
        <v>284</v>
      </c>
      <c r="D2437" s="80" t="s">
        <v>31621</v>
      </c>
    </row>
    <row r="2438" spans="1:4" ht="13.5" x14ac:dyDescent="0.25">
      <c r="A2438" s="79" t="s">
        <v>42931</v>
      </c>
      <c r="B2438" s="79" t="s">
        <v>2430</v>
      </c>
      <c r="C2438" s="79" t="s">
        <v>284</v>
      </c>
      <c r="D2438" s="80" t="s">
        <v>50916</v>
      </c>
    </row>
    <row r="2439" spans="1:4" ht="13.5" x14ac:dyDescent="0.25">
      <c r="A2439" s="79" t="s">
        <v>42932</v>
      </c>
      <c r="B2439" s="79" t="s">
        <v>2431</v>
      </c>
      <c r="C2439" s="79" t="s">
        <v>284</v>
      </c>
      <c r="D2439" s="80" t="s">
        <v>33653</v>
      </c>
    </row>
    <row r="2440" spans="1:4" ht="13.5" x14ac:dyDescent="0.25">
      <c r="A2440" s="79" t="s">
        <v>42933</v>
      </c>
      <c r="B2440" s="79" t="s">
        <v>32063</v>
      </c>
      <c r="C2440" s="79" t="s">
        <v>284</v>
      </c>
      <c r="D2440" s="80" t="s">
        <v>50917</v>
      </c>
    </row>
    <row r="2441" spans="1:4" ht="13.5" x14ac:dyDescent="0.25">
      <c r="A2441" s="79" t="s">
        <v>42934</v>
      </c>
      <c r="B2441" s="79" t="s">
        <v>32064</v>
      </c>
      <c r="C2441" s="79" t="s">
        <v>284</v>
      </c>
      <c r="D2441" s="80" t="s">
        <v>50918</v>
      </c>
    </row>
    <row r="2442" spans="1:4" ht="13.5" x14ac:dyDescent="0.25">
      <c r="A2442" s="79" t="s">
        <v>42935</v>
      </c>
      <c r="B2442" s="79" t="s">
        <v>30145</v>
      </c>
      <c r="C2442" s="79" t="s">
        <v>284</v>
      </c>
      <c r="D2442" s="80" t="s">
        <v>50919</v>
      </c>
    </row>
    <row r="2443" spans="1:4" ht="13.5" x14ac:dyDescent="0.25">
      <c r="A2443" s="79" t="s">
        <v>42936</v>
      </c>
      <c r="B2443" s="79" t="s">
        <v>30146</v>
      </c>
      <c r="C2443" s="79" t="s">
        <v>284</v>
      </c>
      <c r="D2443" s="80" t="s">
        <v>33502</v>
      </c>
    </row>
    <row r="2444" spans="1:4" ht="13.5" x14ac:dyDescent="0.25">
      <c r="A2444" s="79" t="s">
        <v>42937</v>
      </c>
      <c r="B2444" s="79" t="s">
        <v>30147</v>
      </c>
      <c r="C2444" s="79" t="s">
        <v>284</v>
      </c>
      <c r="D2444" s="80" t="s">
        <v>50920</v>
      </c>
    </row>
    <row r="2445" spans="1:4" ht="13.5" x14ac:dyDescent="0.25">
      <c r="A2445" s="79" t="s">
        <v>42938</v>
      </c>
      <c r="B2445" s="79" t="s">
        <v>30148</v>
      </c>
      <c r="C2445" s="79" t="s">
        <v>284</v>
      </c>
      <c r="D2445" s="80" t="s">
        <v>37429</v>
      </c>
    </row>
    <row r="2446" spans="1:4" ht="13.5" x14ac:dyDescent="0.25">
      <c r="A2446" s="79" t="s">
        <v>42939</v>
      </c>
      <c r="B2446" s="79" t="s">
        <v>30149</v>
      </c>
      <c r="C2446" s="79" t="s">
        <v>284</v>
      </c>
      <c r="D2446" s="80" t="s">
        <v>50921</v>
      </c>
    </row>
    <row r="2447" spans="1:4" ht="13.5" x14ac:dyDescent="0.25">
      <c r="A2447" s="79" t="s">
        <v>42940</v>
      </c>
      <c r="B2447" s="79" t="s">
        <v>30150</v>
      </c>
      <c r="C2447" s="79" t="s">
        <v>284</v>
      </c>
      <c r="D2447" s="80" t="s">
        <v>50922</v>
      </c>
    </row>
    <row r="2448" spans="1:4" ht="13.5" x14ac:dyDescent="0.25">
      <c r="A2448" s="79" t="s">
        <v>42941</v>
      </c>
      <c r="B2448" s="79" t="s">
        <v>30151</v>
      </c>
      <c r="C2448" s="79" t="s">
        <v>284</v>
      </c>
      <c r="D2448" s="80" t="s">
        <v>50923</v>
      </c>
    </row>
    <row r="2449" spans="1:4" ht="13.5" x14ac:dyDescent="0.25">
      <c r="A2449" s="79" t="s">
        <v>42942</v>
      </c>
      <c r="B2449" s="79" t="s">
        <v>30152</v>
      </c>
      <c r="C2449" s="79" t="s">
        <v>284</v>
      </c>
      <c r="D2449" s="80" t="s">
        <v>50924</v>
      </c>
    </row>
    <row r="2450" spans="1:4" ht="13.5" x14ac:dyDescent="0.25">
      <c r="A2450" s="79" t="s">
        <v>42943</v>
      </c>
      <c r="B2450" s="79" t="s">
        <v>30153</v>
      </c>
      <c r="C2450" s="79" t="s">
        <v>284</v>
      </c>
      <c r="D2450" s="80" t="s">
        <v>50925</v>
      </c>
    </row>
    <row r="2451" spans="1:4" ht="13.5" x14ac:dyDescent="0.25">
      <c r="A2451" s="79" t="s">
        <v>42944</v>
      </c>
      <c r="B2451" s="79" t="s">
        <v>30154</v>
      </c>
      <c r="C2451" s="79" t="s">
        <v>284</v>
      </c>
      <c r="D2451" s="80" t="s">
        <v>50926</v>
      </c>
    </row>
    <row r="2452" spans="1:4" ht="13.5" x14ac:dyDescent="0.25">
      <c r="A2452" s="79" t="s">
        <v>42945</v>
      </c>
      <c r="B2452" s="79" t="s">
        <v>30155</v>
      </c>
      <c r="C2452" s="79" t="s">
        <v>284</v>
      </c>
      <c r="D2452" s="80" t="s">
        <v>50927</v>
      </c>
    </row>
    <row r="2453" spans="1:4" ht="13.5" x14ac:dyDescent="0.25">
      <c r="A2453" s="79" t="s">
        <v>42946</v>
      </c>
      <c r="B2453" s="79" t="s">
        <v>30156</v>
      </c>
      <c r="C2453" s="79" t="s">
        <v>284</v>
      </c>
      <c r="D2453" s="80" t="s">
        <v>50928</v>
      </c>
    </row>
    <row r="2454" spans="1:4" ht="13.5" x14ac:dyDescent="0.25">
      <c r="A2454" s="79" t="s">
        <v>42947</v>
      </c>
      <c r="B2454" s="79" t="s">
        <v>30157</v>
      </c>
      <c r="C2454" s="79" t="s">
        <v>284</v>
      </c>
      <c r="D2454" s="80" t="s">
        <v>50929</v>
      </c>
    </row>
    <row r="2455" spans="1:4" ht="13.5" x14ac:dyDescent="0.25">
      <c r="A2455" s="79" t="s">
        <v>42948</v>
      </c>
      <c r="B2455" s="79" t="s">
        <v>30158</v>
      </c>
      <c r="C2455" s="79" t="s">
        <v>284</v>
      </c>
      <c r="D2455" s="80" t="s">
        <v>48481</v>
      </c>
    </row>
    <row r="2456" spans="1:4" ht="13.5" x14ac:dyDescent="0.25">
      <c r="A2456" s="79" t="s">
        <v>42949</v>
      </c>
      <c r="B2456" s="79" t="s">
        <v>30159</v>
      </c>
      <c r="C2456" s="79" t="s">
        <v>1636</v>
      </c>
      <c r="D2456" s="80" t="s">
        <v>30740</v>
      </c>
    </row>
    <row r="2457" spans="1:4" ht="13.5" x14ac:dyDescent="0.25">
      <c r="A2457" s="79" t="s">
        <v>42950</v>
      </c>
      <c r="B2457" s="79" t="s">
        <v>2432</v>
      </c>
      <c r="C2457" s="79" t="s">
        <v>59</v>
      </c>
      <c r="D2457" s="80" t="s">
        <v>30997</v>
      </c>
    </row>
    <row r="2458" spans="1:4" ht="13.5" x14ac:dyDescent="0.25">
      <c r="A2458" s="79" t="s">
        <v>42951</v>
      </c>
      <c r="B2458" s="79" t="s">
        <v>2433</v>
      </c>
      <c r="C2458" s="79" t="s">
        <v>38</v>
      </c>
      <c r="D2458" s="80" t="s">
        <v>2828</v>
      </c>
    </row>
    <row r="2459" spans="1:4" ht="13.5" x14ac:dyDescent="0.25">
      <c r="A2459" s="79" t="s">
        <v>42952</v>
      </c>
      <c r="B2459" s="79" t="s">
        <v>2434</v>
      </c>
      <c r="C2459" s="79" t="s">
        <v>38</v>
      </c>
      <c r="D2459" s="80" t="s">
        <v>31673</v>
      </c>
    </row>
    <row r="2460" spans="1:4" ht="13.5" x14ac:dyDescent="0.25">
      <c r="A2460" s="79" t="s">
        <v>42953</v>
      </c>
      <c r="B2460" s="79" t="s">
        <v>2435</v>
      </c>
      <c r="C2460" s="79" t="s">
        <v>284</v>
      </c>
      <c r="D2460" s="80" t="s">
        <v>50930</v>
      </c>
    </row>
    <row r="2461" spans="1:4" ht="13.5" x14ac:dyDescent="0.25">
      <c r="A2461" s="79" t="s">
        <v>42954</v>
      </c>
      <c r="B2461" s="79" t="s">
        <v>2436</v>
      </c>
      <c r="C2461" s="79" t="s">
        <v>284</v>
      </c>
      <c r="D2461" s="80" t="s">
        <v>50931</v>
      </c>
    </row>
    <row r="2462" spans="1:4" ht="13.5" x14ac:dyDescent="0.25">
      <c r="A2462" s="79" t="s">
        <v>42955</v>
      </c>
      <c r="B2462" s="79" t="s">
        <v>2437</v>
      </c>
      <c r="C2462" s="79" t="s">
        <v>284</v>
      </c>
      <c r="D2462" s="80" t="s">
        <v>50932</v>
      </c>
    </row>
    <row r="2463" spans="1:4" ht="13.5" x14ac:dyDescent="0.25">
      <c r="A2463" s="79" t="s">
        <v>42956</v>
      </c>
      <c r="B2463" s="79" t="s">
        <v>2438</v>
      </c>
      <c r="C2463" s="79" t="s">
        <v>284</v>
      </c>
      <c r="D2463" s="80" t="s">
        <v>50933</v>
      </c>
    </row>
    <row r="2464" spans="1:4" ht="13.5" x14ac:dyDescent="0.25">
      <c r="A2464" s="79" t="s">
        <v>42957</v>
      </c>
      <c r="B2464" s="79" t="s">
        <v>2439</v>
      </c>
      <c r="C2464" s="79" t="s">
        <v>284</v>
      </c>
      <c r="D2464" s="80" t="s">
        <v>50934</v>
      </c>
    </row>
    <row r="2465" spans="1:4" ht="13.5" x14ac:dyDescent="0.25">
      <c r="A2465" s="79" t="s">
        <v>42958</v>
      </c>
      <c r="B2465" s="79" t="s">
        <v>2440</v>
      </c>
      <c r="C2465" s="79" t="s">
        <v>284</v>
      </c>
      <c r="D2465" s="80" t="s">
        <v>50935</v>
      </c>
    </row>
    <row r="2466" spans="1:4" ht="13.5" x14ac:dyDescent="0.25">
      <c r="A2466" s="79" t="s">
        <v>42959</v>
      </c>
      <c r="B2466" s="79" t="s">
        <v>2441</v>
      </c>
      <c r="C2466" s="79" t="s">
        <v>284</v>
      </c>
      <c r="D2466" s="80" t="s">
        <v>50936</v>
      </c>
    </row>
    <row r="2467" spans="1:4" ht="13.5" x14ac:dyDescent="0.25">
      <c r="A2467" s="79" t="s">
        <v>42960</v>
      </c>
      <c r="B2467" s="79" t="s">
        <v>2442</v>
      </c>
      <c r="C2467" s="79" t="s">
        <v>284</v>
      </c>
      <c r="D2467" s="80" t="s">
        <v>50937</v>
      </c>
    </row>
    <row r="2468" spans="1:4" ht="13.5" x14ac:dyDescent="0.25">
      <c r="A2468" s="79" t="s">
        <v>42961</v>
      </c>
      <c r="B2468" s="79" t="s">
        <v>2443</v>
      </c>
      <c r="C2468" s="79" t="s">
        <v>284</v>
      </c>
      <c r="D2468" s="80" t="s">
        <v>50893</v>
      </c>
    </row>
    <row r="2469" spans="1:4" ht="13.5" x14ac:dyDescent="0.25">
      <c r="A2469" s="79" t="s">
        <v>42962</v>
      </c>
      <c r="B2469" s="79" t="s">
        <v>2444</v>
      </c>
      <c r="C2469" s="79" t="s">
        <v>284</v>
      </c>
      <c r="D2469" s="80" t="s">
        <v>50938</v>
      </c>
    </row>
    <row r="2470" spans="1:4" ht="13.5" x14ac:dyDescent="0.25">
      <c r="A2470" s="79" t="s">
        <v>42963</v>
      </c>
      <c r="B2470" s="79" t="s">
        <v>2445</v>
      </c>
      <c r="C2470" s="79" t="s">
        <v>284</v>
      </c>
      <c r="D2470" s="80" t="s">
        <v>33503</v>
      </c>
    </row>
    <row r="2471" spans="1:4" ht="13.5" x14ac:dyDescent="0.25">
      <c r="A2471" s="79" t="s">
        <v>42964</v>
      </c>
      <c r="B2471" s="79" t="s">
        <v>2446</v>
      </c>
      <c r="C2471" s="79" t="s">
        <v>284</v>
      </c>
      <c r="D2471" s="80" t="s">
        <v>50939</v>
      </c>
    </row>
    <row r="2472" spans="1:4" ht="13.5" x14ac:dyDescent="0.25">
      <c r="A2472" s="79" t="s">
        <v>42965</v>
      </c>
      <c r="B2472" s="79" t="s">
        <v>2447</v>
      </c>
      <c r="C2472" s="79" t="s">
        <v>284</v>
      </c>
      <c r="D2472" s="80" t="s">
        <v>50940</v>
      </c>
    </row>
    <row r="2473" spans="1:4" ht="13.5" x14ac:dyDescent="0.25">
      <c r="A2473" s="79" t="s">
        <v>42966</v>
      </c>
      <c r="B2473" s="79" t="s">
        <v>2448</v>
      </c>
      <c r="C2473" s="79" t="s">
        <v>284</v>
      </c>
      <c r="D2473" s="80" t="s">
        <v>50941</v>
      </c>
    </row>
    <row r="2474" spans="1:4" ht="13.5" x14ac:dyDescent="0.25">
      <c r="A2474" s="79" t="s">
        <v>42967</v>
      </c>
      <c r="B2474" s="79" t="s">
        <v>2449</v>
      </c>
      <c r="C2474" s="79" t="s">
        <v>284</v>
      </c>
      <c r="D2474" s="80" t="s">
        <v>37526</v>
      </c>
    </row>
    <row r="2475" spans="1:4" ht="13.5" x14ac:dyDescent="0.25">
      <c r="A2475" s="79" t="s">
        <v>42968</v>
      </c>
      <c r="B2475" s="79" t="s">
        <v>2450</v>
      </c>
      <c r="C2475" s="79" t="s">
        <v>284</v>
      </c>
      <c r="D2475" s="80" t="s">
        <v>50942</v>
      </c>
    </row>
    <row r="2476" spans="1:4" ht="13.5" x14ac:dyDescent="0.25">
      <c r="A2476" s="79" t="s">
        <v>42969</v>
      </c>
      <c r="B2476" s="79" t="s">
        <v>2451</v>
      </c>
      <c r="C2476" s="79" t="s">
        <v>284</v>
      </c>
      <c r="D2476" s="80" t="s">
        <v>50943</v>
      </c>
    </row>
    <row r="2477" spans="1:4" ht="13.5" x14ac:dyDescent="0.25">
      <c r="A2477" s="79" t="s">
        <v>42970</v>
      </c>
      <c r="B2477" s="79" t="s">
        <v>2452</v>
      </c>
      <c r="C2477" s="79" t="s">
        <v>284</v>
      </c>
      <c r="D2477" s="80" t="s">
        <v>49625</v>
      </c>
    </row>
    <row r="2478" spans="1:4" ht="13.5" x14ac:dyDescent="0.25">
      <c r="A2478" s="79" t="s">
        <v>42971</v>
      </c>
      <c r="B2478" s="79" t="s">
        <v>2453</v>
      </c>
      <c r="C2478" s="79" t="s">
        <v>284</v>
      </c>
      <c r="D2478" s="80" t="s">
        <v>50944</v>
      </c>
    </row>
    <row r="2479" spans="1:4" ht="13.5" x14ac:dyDescent="0.25">
      <c r="A2479" s="79" t="s">
        <v>42972</v>
      </c>
      <c r="B2479" s="79" t="s">
        <v>2454</v>
      </c>
      <c r="C2479" s="79" t="s">
        <v>284</v>
      </c>
      <c r="D2479" s="80" t="s">
        <v>36793</v>
      </c>
    </row>
    <row r="2480" spans="1:4" ht="13.5" x14ac:dyDescent="0.25">
      <c r="A2480" s="79" t="s">
        <v>42973</v>
      </c>
      <c r="B2480" s="79" t="s">
        <v>2455</v>
      </c>
      <c r="C2480" s="79" t="s">
        <v>284</v>
      </c>
      <c r="D2480" s="80" t="s">
        <v>36119</v>
      </c>
    </row>
    <row r="2481" spans="1:4" ht="13.5" x14ac:dyDescent="0.25">
      <c r="A2481" s="79" t="s">
        <v>42974</v>
      </c>
      <c r="B2481" s="79" t="s">
        <v>2456</v>
      </c>
      <c r="C2481" s="79" t="s">
        <v>284</v>
      </c>
      <c r="D2481" s="80" t="s">
        <v>50945</v>
      </c>
    </row>
    <row r="2482" spans="1:4" ht="13.5" x14ac:dyDescent="0.25">
      <c r="A2482" s="79" t="s">
        <v>42975</v>
      </c>
      <c r="B2482" s="79" t="s">
        <v>2457</v>
      </c>
      <c r="C2482" s="79" t="s">
        <v>284</v>
      </c>
      <c r="D2482" s="80" t="s">
        <v>50946</v>
      </c>
    </row>
    <row r="2483" spans="1:4" ht="13.5" x14ac:dyDescent="0.25">
      <c r="A2483" s="79" t="s">
        <v>42976</v>
      </c>
      <c r="B2483" s="79" t="s">
        <v>2458</v>
      </c>
      <c r="C2483" s="79" t="s">
        <v>284</v>
      </c>
      <c r="D2483" s="80" t="s">
        <v>50947</v>
      </c>
    </row>
    <row r="2484" spans="1:4" ht="13.5" x14ac:dyDescent="0.25">
      <c r="A2484" s="79" t="s">
        <v>42977</v>
      </c>
      <c r="B2484" s="79" t="s">
        <v>2459</v>
      </c>
      <c r="C2484" s="79" t="s">
        <v>284</v>
      </c>
      <c r="D2484" s="80" t="s">
        <v>50948</v>
      </c>
    </row>
    <row r="2485" spans="1:4" ht="13.5" x14ac:dyDescent="0.25">
      <c r="A2485" s="79" t="s">
        <v>42978</v>
      </c>
      <c r="B2485" s="79" t="s">
        <v>2460</v>
      </c>
      <c r="C2485" s="79" t="s">
        <v>284</v>
      </c>
      <c r="D2485" s="80" t="s">
        <v>50949</v>
      </c>
    </row>
    <row r="2486" spans="1:4" ht="13.5" x14ac:dyDescent="0.25">
      <c r="A2486" s="79" t="s">
        <v>42979</v>
      </c>
      <c r="B2486" s="79" t="s">
        <v>2461</v>
      </c>
      <c r="C2486" s="79" t="s">
        <v>284</v>
      </c>
      <c r="D2486" s="80" t="s">
        <v>50950</v>
      </c>
    </row>
    <row r="2487" spans="1:4" ht="13.5" x14ac:dyDescent="0.25">
      <c r="A2487" s="79" t="s">
        <v>42980</v>
      </c>
      <c r="B2487" s="79" t="s">
        <v>2462</v>
      </c>
      <c r="C2487" s="79" t="s">
        <v>284</v>
      </c>
      <c r="D2487" s="80" t="s">
        <v>50951</v>
      </c>
    </row>
    <row r="2488" spans="1:4" ht="13.5" x14ac:dyDescent="0.25">
      <c r="A2488" s="79" t="s">
        <v>42981</v>
      </c>
      <c r="B2488" s="79" t="s">
        <v>2463</v>
      </c>
      <c r="C2488" s="79" t="s">
        <v>284</v>
      </c>
      <c r="D2488" s="80" t="s">
        <v>50952</v>
      </c>
    </row>
    <row r="2489" spans="1:4" ht="13.5" x14ac:dyDescent="0.25">
      <c r="A2489" s="79" t="s">
        <v>42982</v>
      </c>
      <c r="B2489" s="79" t="s">
        <v>2464</v>
      </c>
      <c r="C2489" s="79" t="s">
        <v>284</v>
      </c>
      <c r="D2489" s="80" t="s">
        <v>33507</v>
      </c>
    </row>
    <row r="2490" spans="1:4" ht="13.5" x14ac:dyDescent="0.25">
      <c r="A2490" s="79" t="s">
        <v>42983</v>
      </c>
      <c r="B2490" s="79" t="s">
        <v>2465</v>
      </c>
      <c r="C2490" s="79" t="s">
        <v>284</v>
      </c>
      <c r="D2490" s="80" t="s">
        <v>50953</v>
      </c>
    </row>
    <row r="2491" spans="1:4" ht="13.5" x14ac:dyDescent="0.25">
      <c r="A2491" s="79" t="s">
        <v>42984</v>
      </c>
      <c r="B2491" s="79" t="s">
        <v>2466</v>
      </c>
      <c r="C2491" s="79" t="s">
        <v>284</v>
      </c>
      <c r="D2491" s="80" t="s">
        <v>50954</v>
      </c>
    </row>
    <row r="2492" spans="1:4" ht="13.5" x14ac:dyDescent="0.25">
      <c r="A2492" s="79" t="s">
        <v>42985</v>
      </c>
      <c r="B2492" s="79" t="s">
        <v>2467</v>
      </c>
      <c r="C2492" s="79" t="s">
        <v>284</v>
      </c>
      <c r="D2492" s="80" t="s">
        <v>50955</v>
      </c>
    </row>
    <row r="2493" spans="1:4" ht="13.5" x14ac:dyDescent="0.25">
      <c r="A2493" s="79" t="s">
        <v>42986</v>
      </c>
      <c r="B2493" s="79" t="s">
        <v>2468</v>
      </c>
      <c r="C2493" s="79" t="s">
        <v>284</v>
      </c>
      <c r="D2493" s="80" t="s">
        <v>50956</v>
      </c>
    </row>
    <row r="2494" spans="1:4" ht="13.5" x14ac:dyDescent="0.25">
      <c r="A2494" s="79" t="s">
        <v>42987</v>
      </c>
      <c r="B2494" s="79" t="s">
        <v>2469</v>
      </c>
      <c r="C2494" s="79" t="s">
        <v>284</v>
      </c>
      <c r="D2494" s="80" t="s">
        <v>50957</v>
      </c>
    </row>
    <row r="2495" spans="1:4" ht="13.5" x14ac:dyDescent="0.25">
      <c r="A2495" s="79" t="s">
        <v>42988</v>
      </c>
      <c r="B2495" s="79" t="s">
        <v>2470</v>
      </c>
      <c r="C2495" s="79" t="s">
        <v>284</v>
      </c>
      <c r="D2495" s="80" t="s">
        <v>50958</v>
      </c>
    </row>
    <row r="2496" spans="1:4" ht="13.5" x14ac:dyDescent="0.25">
      <c r="A2496" s="79" t="s">
        <v>42989</v>
      </c>
      <c r="B2496" s="79" t="s">
        <v>2471</v>
      </c>
      <c r="C2496" s="79" t="s">
        <v>284</v>
      </c>
      <c r="D2496" s="80" t="s">
        <v>50959</v>
      </c>
    </row>
    <row r="2497" spans="1:4" ht="13.5" x14ac:dyDescent="0.25">
      <c r="A2497" s="79" t="s">
        <v>42990</v>
      </c>
      <c r="B2497" s="79" t="s">
        <v>2472</v>
      </c>
      <c r="C2497" s="79" t="s">
        <v>284</v>
      </c>
      <c r="D2497" s="80" t="s">
        <v>33797</v>
      </c>
    </row>
    <row r="2498" spans="1:4" ht="13.5" x14ac:dyDescent="0.25">
      <c r="A2498" s="79" t="s">
        <v>42991</v>
      </c>
      <c r="B2498" s="79" t="s">
        <v>2473</v>
      </c>
      <c r="C2498" s="79" t="s">
        <v>284</v>
      </c>
      <c r="D2498" s="80" t="s">
        <v>50960</v>
      </c>
    </row>
    <row r="2499" spans="1:4" ht="13.5" x14ac:dyDescent="0.25">
      <c r="A2499" s="79" t="s">
        <v>42992</v>
      </c>
      <c r="B2499" s="79" t="s">
        <v>2474</v>
      </c>
      <c r="C2499" s="79" t="s">
        <v>284</v>
      </c>
      <c r="D2499" s="80" t="s">
        <v>50961</v>
      </c>
    </row>
    <row r="2500" spans="1:4" ht="13.5" x14ac:dyDescent="0.25">
      <c r="A2500" s="79" t="s">
        <v>42993</v>
      </c>
      <c r="B2500" s="79" t="s">
        <v>2475</v>
      </c>
      <c r="C2500" s="79" t="s">
        <v>284</v>
      </c>
      <c r="D2500" s="80" t="s">
        <v>50962</v>
      </c>
    </row>
    <row r="2501" spans="1:4" ht="13.5" x14ac:dyDescent="0.25">
      <c r="A2501" s="79" t="s">
        <v>42994</v>
      </c>
      <c r="B2501" s="79" t="s">
        <v>2476</v>
      </c>
      <c r="C2501" s="79" t="s">
        <v>284</v>
      </c>
      <c r="D2501" s="80" t="s">
        <v>50963</v>
      </c>
    </row>
    <row r="2502" spans="1:4" ht="13.5" x14ac:dyDescent="0.25">
      <c r="A2502" s="79" t="s">
        <v>42995</v>
      </c>
      <c r="B2502" s="79" t="s">
        <v>2477</v>
      </c>
      <c r="C2502" s="79" t="s">
        <v>284</v>
      </c>
      <c r="D2502" s="80" t="s">
        <v>50964</v>
      </c>
    </row>
    <row r="2503" spans="1:4" ht="13.5" x14ac:dyDescent="0.25">
      <c r="A2503" s="79" t="s">
        <v>42996</v>
      </c>
      <c r="B2503" s="79" t="s">
        <v>2478</v>
      </c>
      <c r="C2503" s="79" t="s">
        <v>284</v>
      </c>
      <c r="D2503" s="80" t="s">
        <v>33142</v>
      </c>
    </row>
    <row r="2504" spans="1:4" ht="13.5" x14ac:dyDescent="0.25">
      <c r="A2504" s="79" t="s">
        <v>42997</v>
      </c>
      <c r="B2504" s="79" t="s">
        <v>2479</v>
      </c>
      <c r="C2504" s="79" t="s">
        <v>284</v>
      </c>
      <c r="D2504" s="80" t="s">
        <v>50965</v>
      </c>
    </row>
    <row r="2505" spans="1:4" ht="13.5" x14ac:dyDescent="0.25">
      <c r="A2505" s="79" t="s">
        <v>42998</v>
      </c>
      <c r="B2505" s="79" t="s">
        <v>2480</v>
      </c>
      <c r="C2505" s="79" t="s">
        <v>284</v>
      </c>
      <c r="D2505" s="80" t="s">
        <v>1659</v>
      </c>
    </row>
    <row r="2506" spans="1:4" ht="13.5" x14ac:dyDescent="0.25">
      <c r="A2506" s="79" t="s">
        <v>42999</v>
      </c>
      <c r="B2506" s="79" t="s">
        <v>2481</v>
      </c>
      <c r="C2506" s="79" t="s">
        <v>284</v>
      </c>
      <c r="D2506" s="80" t="s">
        <v>50966</v>
      </c>
    </row>
    <row r="2507" spans="1:4" ht="13.5" x14ac:dyDescent="0.25">
      <c r="A2507" s="79" t="s">
        <v>43000</v>
      </c>
      <c r="B2507" s="79" t="s">
        <v>2482</v>
      </c>
      <c r="C2507" s="79" t="s">
        <v>284</v>
      </c>
      <c r="D2507" s="80" t="s">
        <v>50967</v>
      </c>
    </row>
    <row r="2508" spans="1:4" ht="13.5" x14ac:dyDescent="0.25">
      <c r="A2508" s="79" t="s">
        <v>43001</v>
      </c>
      <c r="B2508" s="79" t="s">
        <v>2483</v>
      </c>
      <c r="C2508" s="79" t="s">
        <v>284</v>
      </c>
      <c r="D2508" s="80" t="s">
        <v>50968</v>
      </c>
    </row>
    <row r="2509" spans="1:4" ht="13.5" x14ac:dyDescent="0.25">
      <c r="A2509" s="79" t="s">
        <v>43002</v>
      </c>
      <c r="B2509" s="79" t="s">
        <v>2484</v>
      </c>
      <c r="C2509" s="79" t="s">
        <v>284</v>
      </c>
      <c r="D2509" s="80" t="s">
        <v>50969</v>
      </c>
    </row>
    <row r="2510" spans="1:4" ht="13.5" x14ac:dyDescent="0.25">
      <c r="A2510" s="79" t="s">
        <v>43003</v>
      </c>
      <c r="B2510" s="79" t="s">
        <v>2485</v>
      </c>
      <c r="C2510" s="79" t="s">
        <v>284</v>
      </c>
      <c r="D2510" s="80" t="s">
        <v>50970</v>
      </c>
    </row>
    <row r="2511" spans="1:4" ht="13.5" x14ac:dyDescent="0.25">
      <c r="A2511" s="79" t="s">
        <v>43004</v>
      </c>
      <c r="B2511" s="79" t="s">
        <v>2486</v>
      </c>
      <c r="C2511" s="79" t="s">
        <v>284</v>
      </c>
      <c r="D2511" s="80" t="s">
        <v>50069</v>
      </c>
    </row>
    <row r="2512" spans="1:4" ht="13.5" x14ac:dyDescent="0.25">
      <c r="A2512" s="79" t="s">
        <v>43005</v>
      </c>
      <c r="B2512" s="79" t="s">
        <v>2487</v>
      </c>
      <c r="C2512" s="79" t="s">
        <v>284</v>
      </c>
      <c r="D2512" s="80" t="s">
        <v>50971</v>
      </c>
    </row>
    <row r="2513" spans="1:4" ht="13.5" x14ac:dyDescent="0.25">
      <c r="A2513" s="79" t="s">
        <v>43006</v>
      </c>
      <c r="B2513" s="79" t="s">
        <v>2488</v>
      </c>
      <c r="C2513" s="79" t="s">
        <v>284</v>
      </c>
      <c r="D2513" s="80" t="s">
        <v>50972</v>
      </c>
    </row>
    <row r="2514" spans="1:4" ht="13.5" x14ac:dyDescent="0.25">
      <c r="A2514" s="79" t="s">
        <v>43007</v>
      </c>
      <c r="B2514" s="79" t="s">
        <v>2489</v>
      </c>
      <c r="C2514" s="79" t="s">
        <v>284</v>
      </c>
      <c r="D2514" s="80" t="s">
        <v>50973</v>
      </c>
    </row>
    <row r="2515" spans="1:4" ht="13.5" x14ac:dyDescent="0.25">
      <c r="A2515" s="79" t="s">
        <v>43008</v>
      </c>
      <c r="B2515" s="79" t="s">
        <v>2490</v>
      </c>
      <c r="C2515" s="79" t="s">
        <v>284</v>
      </c>
      <c r="D2515" s="80" t="s">
        <v>50974</v>
      </c>
    </row>
    <row r="2516" spans="1:4" ht="13.5" x14ac:dyDescent="0.25">
      <c r="A2516" s="79" t="s">
        <v>43009</v>
      </c>
      <c r="B2516" s="79" t="s">
        <v>2491</v>
      </c>
      <c r="C2516" s="79" t="s">
        <v>284</v>
      </c>
      <c r="D2516" s="80" t="s">
        <v>50975</v>
      </c>
    </row>
    <row r="2517" spans="1:4" ht="13.5" x14ac:dyDescent="0.25">
      <c r="A2517" s="79" t="s">
        <v>43010</v>
      </c>
      <c r="B2517" s="79" t="s">
        <v>2492</v>
      </c>
      <c r="C2517" s="79" t="s">
        <v>284</v>
      </c>
      <c r="D2517" s="80" t="s">
        <v>33508</v>
      </c>
    </row>
    <row r="2518" spans="1:4" ht="13.5" x14ac:dyDescent="0.25">
      <c r="A2518" s="79" t="s">
        <v>43011</v>
      </c>
      <c r="B2518" s="79" t="s">
        <v>2493</v>
      </c>
      <c r="C2518" s="79" t="s">
        <v>284</v>
      </c>
      <c r="D2518" s="80" t="s">
        <v>50976</v>
      </c>
    </row>
    <row r="2519" spans="1:4" ht="13.5" x14ac:dyDescent="0.25">
      <c r="A2519" s="79" t="s">
        <v>43012</v>
      </c>
      <c r="B2519" s="79" t="s">
        <v>2494</v>
      </c>
      <c r="C2519" s="79" t="s">
        <v>284</v>
      </c>
      <c r="D2519" s="80" t="s">
        <v>32954</v>
      </c>
    </row>
    <row r="2520" spans="1:4" ht="13.5" x14ac:dyDescent="0.25">
      <c r="A2520" s="79" t="s">
        <v>43013</v>
      </c>
      <c r="B2520" s="79" t="s">
        <v>2495</v>
      </c>
      <c r="C2520" s="79" t="s">
        <v>284</v>
      </c>
      <c r="D2520" s="80" t="s">
        <v>50977</v>
      </c>
    </row>
    <row r="2521" spans="1:4" ht="13.5" x14ac:dyDescent="0.25">
      <c r="A2521" s="79" t="s">
        <v>43014</v>
      </c>
      <c r="B2521" s="79" t="s">
        <v>2496</v>
      </c>
      <c r="C2521" s="79" t="s">
        <v>284</v>
      </c>
      <c r="D2521" s="80" t="s">
        <v>50978</v>
      </c>
    </row>
    <row r="2522" spans="1:4" ht="13.5" x14ac:dyDescent="0.25">
      <c r="A2522" s="79" t="s">
        <v>43015</v>
      </c>
      <c r="B2522" s="79" t="s">
        <v>2497</v>
      </c>
      <c r="C2522" s="79" t="s">
        <v>284</v>
      </c>
      <c r="D2522" s="80" t="s">
        <v>50979</v>
      </c>
    </row>
    <row r="2523" spans="1:4" ht="13.5" x14ac:dyDescent="0.25">
      <c r="A2523" s="79" t="s">
        <v>43016</v>
      </c>
      <c r="B2523" s="79" t="s">
        <v>2498</v>
      </c>
      <c r="C2523" s="79" t="s">
        <v>284</v>
      </c>
      <c r="D2523" s="80" t="s">
        <v>50980</v>
      </c>
    </row>
    <row r="2524" spans="1:4" ht="13.5" x14ac:dyDescent="0.25">
      <c r="A2524" s="79" t="s">
        <v>43017</v>
      </c>
      <c r="B2524" s="79" t="s">
        <v>2499</v>
      </c>
      <c r="C2524" s="79" t="s">
        <v>284</v>
      </c>
      <c r="D2524" s="80" t="s">
        <v>50981</v>
      </c>
    </row>
    <row r="2525" spans="1:4" ht="13.5" x14ac:dyDescent="0.25">
      <c r="A2525" s="79" t="s">
        <v>43018</v>
      </c>
      <c r="B2525" s="79" t="s">
        <v>2500</v>
      </c>
      <c r="C2525" s="79" t="s">
        <v>284</v>
      </c>
      <c r="D2525" s="80" t="s">
        <v>50982</v>
      </c>
    </row>
    <row r="2526" spans="1:4" ht="13.5" x14ac:dyDescent="0.25">
      <c r="A2526" s="79" t="s">
        <v>43019</v>
      </c>
      <c r="B2526" s="79" t="s">
        <v>2501</v>
      </c>
      <c r="C2526" s="79" t="s">
        <v>284</v>
      </c>
      <c r="D2526" s="80" t="s">
        <v>50983</v>
      </c>
    </row>
    <row r="2527" spans="1:4" ht="13.5" x14ac:dyDescent="0.25">
      <c r="A2527" s="79" t="s">
        <v>43020</v>
      </c>
      <c r="B2527" s="79" t="s">
        <v>2502</v>
      </c>
      <c r="C2527" s="79" t="s">
        <v>284</v>
      </c>
      <c r="D2527" s="80" t="s">
        <v>50984</v>
      </c>
    </row>
    <row r="2528" spans="1:4" ht="13.5" x14ac:dyDescent="0.25">
      <c r="A2528" s="79" t="s">
        <v>43021</v>
      </c>
      <c r="B2528" s="79" t="s">
        <v>2503</v>
      </c>
      <c r="C2528" s="79" t="s">
        <v>284</v>
      </c>
      <c r="D2528" s="80" t="s">
        <v>50985</v>
      </c>
    </row>
    <row r="2529" spans="1:4" ht="13.5" x14ac:dyDescent="0.25">
      <c r="A2529" s="79" t="s">
        <v>43022</v>
      </c>
      <c r="B2529" s="79" t="s">
        <v>2504</v>
      </c>
      <c r="C2529" s="79" t="s">
        <v>284</v>
      </c>
      <c r="D2529" s="80" t="s">
        <v>50986</v>
      </c>
    </row>
    <row r="2530" spans="1:4" ht="13.5" x14ac:dyDescent="0.25">
      <c r="A2530" s="79" t="s">
        <v>43023</v>
      </c>
      <c r="B2530" s="79" t="s">
        <v>2505</v>
      </c>
      <c r="C2530" s="79" t="s">
        <v>284</v>
      </c>
      <c r="D2530" s="80" t="s">
        <v>50987</v>
      </c>
    </row>
    <row r="2531" spans="1:4" ht="13.5" x14ac:dyDescent="0.25">
      <c r="A2531" s="79" t="s">
        <v>43024</v>
      </c>
      <c r="B2531" s="79" t="s">
        <v>2506</v>
      </c>
      <c r="C2531" s="79" t="s">
        <v>284</v>
      </c>
      <c r="D2531" s="80" t="s">
        <v>50988</v>
      </c>
    </row>
    <row r="2532" spans="1:4" ht="13.5" x14ac:dyDescent="0.25">
      <c r="A2532" s="79" t="s">
        <v>43025</v>
      </c>
      <c r="B2532" s="79" t="s">
        <v>2507</v>
      </c>
      <c r="C2532" s="79" t="s">
        <v>284</v>
      </c>
      <c r="D2532" s="80" t="s">
        <v>49772</v>
      </c>
    </row>
    <row r="2533" spans="1:4" ht="13.5" x14ac:dyDescent="0.25">
      <c r="A2533" s="79" t="s">
        <v>43026</v>
      </c>
      <c r="B2533" s="79" t="s">
        <v>2508</v>
      </c>
      <c r="C2533" s="79" t="s">
        <v>284</v>
      </c>
      <c r="D2533" s="80" t="s">
        <v>50989</v>
      </c>
    </row>
    <row r="2534" spans="1:4" ht="13.5" x14ac:dyDescent="0.25">
      <c r="A2534" s="79" t="s">
        <v>43027</v>
      </c>
      <c r="B2534" s="79" t="s">
        <v>2509</v>
      </c>
      <c r="C2534" s="79" t="s">
        <v>38</v>
      </c>
      <c r="D2534" s="80" t="s">
        <v>50990</v>
      </c>
    </row>
    <row r="2535" spans="1:4" ht="13.5" x14ac:dyDescent="0.25">
      <c r="A2535" s="79" t="s">
        <v>43028</v>
      </c>
      <c r="B2535" s="79" t="s">
        <v>2510</v>
      </c>
      <c r="C2535" s="79" t="s">
        <v>38</v>
      </c>
      <c r="D2535" s="80" t="s">
        <v>50991</v>
      </c>
    </row>
    <row r="2536" spans="1:4" ht="13.5" x14ac:dyDescent="0.25">
      <c r="A2536" s="79" t="s">
        <v>43029</v>
      </c>
      <c r="B2536" s="79" t="s">
        <v>2511</v>
      </c>
      <c r="C2536" s="79" t="s">
        <v>38</v>
      </c>
      <c r="D2536" s="80" t="s">
        <v>50992</v>
      </c>
    </row>
    <row r="2537" spans="1:4" ht="13.5" x14ac:dyDescent="0.25">
      <c r="A2537" s="79" t="s">
        <v>43030</v>
      </c>
      <c r="B2537" s="79" t="s">
        <v>2512</v>
      </c>
      <c r="C2537" s="79" t="s">
        <v>38</v>
      </c>
      <c r="D2537" s="80" t="s">
        <v>50993</v>
      </c>
    </row>
    <row r="2538" spans="1:4" ht="13.5" x14ac:dyDescent="0.25">
      <c r="A2538" s="79" t="s">
        <v>43031</v>
      </c>
      <c r="B2538" s="79" t="s">
        <v>2513</v>
      </c>
      <c r="C2538" s="79" t="s">
        <v>38</v>
      </c>
      <c r="D2538" s="80" t="s">
        <v>50994</v>
      </c>
    </row>
    <row r="2539" spans="1:4" ht="13.5" x14ac:dyDescent="0.25">
      <c r="A2539" s="79" t="s">
        <v>43032</v>
      </c>
      <c r="B2539" s="79" t="s">
        <v>2514</v>
      </c>
      <c r="C2539" s="79" t="s">
        <v>38</v>
      </c>
      <c r="D2539" s="80" t="s">
        <v>50995</v>
      </c>
    </row>
    <row r="2540" spans="1:4" ht="13.5" x14ac:dyDescent="0.25">
      <c r="A2540" s="79" t="s">
        <v>43033</v>
      </c>
      <c r="B2540" s="79" t="s">
        <v>2515</v>
      </c>
      <c r="C2540" s="79" t="s">
        <v>38</v>
      </c>
      <c r="D2540" s="80" t="s">
        <v>50996</v>
      </c>
    </row>
    <row r="2541" spans="1:4" ht="13.5" x14ac:dyDescent="0.25">
      <c r="A2541" s="79" t="s">
        <v>43034</v>
      </c>
      <c r="B2541" s="79" t="s">
        <v>2516</v>
      </c>
      <c r="C2541" s="79" t="s">
        <v>38</v>
      </c>
      <c r="D2541" s="80" t="s">
        <v>50997</v>
      </c>
    </row>
    <row r="2542" spans="1:4" ht="13.5" x14ac:dyDescent="0.25">
      <c r="A2542" s="79" t="s">
        <v>43035</v>
      </c>
      <c r="B2542" s="79" t="s">
        <v>2517</v>
      </c>
      <c r="C2542" s="79" t="s">
        <v>284</v>
      </c>
      <c r="D2542" s="80" t="s">
        <v>50998</v>
      </c>
    </row>
    <row r="2543" spans="1:4" ht="13.5" x14ac:dyDescent="0.25">
      <c r="A2543" s="79" t="s">
        <v>43036</v>
      </c>
      <c r="B2543" s="79" t="s">
        <v>2518</v>
      </c>
      <c r="C2543" s="79" t="s">
        <v>284</v>
      </c>
      <c r="D2543" s="80" t="s">
        <v>50999</v>
      </c>
    </row>
    <row r="2544" spans="1:4" ht="13.5" x14ac:dyDescent="0.25">
      <c r="A2544" s="79" t="s">
        <v>43037</v>
      </c>
      <c r="B2544" s="79" t="s">
        <v>32066</v>
      </c>
      <c r="C2544" s="79" t="s">
        <v>284</v>
      </c>
      <c r="D2544" s="80" t="s">
        <v>51000</v>
      </c>
    </row>
    <row r="2545" spans="1:4" ht="13.5" x14ac:dyDescent="0.25">
      <c r="A2545" s="79" t="s">
        <v>43038</v>
      </c>
      <c r="B2545" s="79" t="s">
        <v>2519</v>
      </c>
      <c r="C2545" s="79" t="s">
        <v>284</v>
      </c>
      <c r="D2545" s="80" t="s">
        <v>51001</v>
      </c>
    </row>
    <row r="2546" spans="1:4" ht="13.5" x14ac:dyDescent="0.25">
      <c r="A2546" s="79" t="s">
        <v>43039</v>
      </c>
      <c r="B2546" s="79" t="s">
        <v>2520</v>
      </c>
      <c r="C2546" s="79" t="s">
        <v>284</v>
      </c>
      <c r="D2546" s="80" t="s">
        <v>33244</v>
      </c>
    </row>
    <row r="2547" spans="1:4" ht="13.5" x14ac:dyDescent="0.25">
      <c r="A2547" s="79" t="s">
        <v>43040</v>
      </c>
      <c r="B2547" s="79" t="s">
        <v>32067</v>
      </c>
      <c r="C2547" s="79" t="s">
        <v>284</v>
      </c>
      <c r="D2547" s="80" t="s">
        <v>51002</v>
      </c>
    </row>
    <row r="2548" spans="1:4" ht="13.5" x14ac:dyDescent="0.25">
      <c r="A2548" s="79" t="s">
        <v>43041</v>
      </c>
      <c r="B2548" s="79" t="s">
        <v>2521</v>
      </c>
      <c r="C2548" s="79" t="s">
        <v>284</v>
      </c>
      <c r="D2548" s="80" t="s">
        <v>38433</v>
      </c>
    </row>
    <row r="2549" spans="1:4" ht="13.5" x14ac:dyDescent="0.25">
      <c r="A2549" s="79" t="s">
        <v>43042</v>
      </c>
      <c r="B2549" s="79" t="s">
        <v>2522</v>
      </c>
      <c r="C2549" s="79" t="s">
        <v>284</v>
      </c>
      <c r="D2549" s="80" t="s">
        <v>51003</v>
      </c>
    </row>
    <row r="2550" spans="1:4" ht="13.5" x14ac:dyDescent="0.25">
      <c r="A2550" s="79" t="s">
        <v>43043</v>
      </c>
      <c r="B2550" s="79" t="s">
        <v>2523</v>
      </c>
      <c r="C2550" s="79" t="s">
        <v>284</v>
      </c>
      <c r="D2550" s="80" t="s">
        <v>51004</v>
      </c>
    </row>
    <row r="2551" spans="1:4" ht="13.5" x14ac:dyDescent="0.25">
      <c r="A2551" s="79" t="s">
        <v>43044</v>
      </c>
      <c r="B2551" s="79" t="s">
        <v>2524</v>
      </c>
      <c r="C2551" s="79" t="s">
        <v>284</v>
      </c>
      <c r="D2551" s="80" t="s">
        <v>49231</v>
      </c>
    </row>
    <row r="2552" spans="1:4" ht="13.5" x14ac:dyDescent="0.25">
      <c r="A2552" s="79" t="s">
        <v>43045</v>
      </c>
      <c r="B2552" s="79" t="s">
        <v>30163</v>
      </c>
      <c r="C2552" s="79" t="s">
        <v>284</v>
      </c>
      <c r="D2552" s="80" t="s">
        <v>51005</v>
      </c>
    </row>
    <row r="2553" spans="1:4" ht="13.5" x14ac:dyDescent="0.25">
      <c r="A2553" s="79" t="s">
        <v>43046</v>
      </c>
      <c r="B2553" s="79" t="s">
        <v>30164</v>
      </c>
      <c r="C2553" s="79" t="s">
        <v>284</v>
      </c>
      <c r="D2553" s="80" t="s">
        <v>51006</v>
      </c>
    </row>
    <row r="2554" spans="1:4" ht="13.5" x14ac:dyDescent="0.25">
      <c r="A2554" s="79" t="s">
        <v>43047</v>
      </c>
      <c r="B2554" s="79" t="s">
        <v>30165</v>
      </c>
      <c r="C2554" s="79" t="s">
        <v>284</v>
      </c>
      <c r="D2554" s="80" t="s">
        <v>51007</v>
      </c>
    </row>
    <row r="2555" spans="1:4" ht="13.5" x14ac:dyDescent="0.25">
      <c r="A2555" s="79" t="s">
        <v>43048</v>
      </c>
      <c r="B2555" s="79" t="s">
        <v>30166</v>
      </c>
      <c r="C2555" s="79" t="s">
        <v>284</v>
      </c>
      <c r="D2555" s="80" t="s">
        <v>51008</v>
      </c>
    </row>
    <row r="2556" spans="1:4" ht="13.5" x14ac:dyDescent="0.25">
      <c r="A2556" s="79" t="s">
        <v>43049</v>
      </c>
      <c r="B2556" s="79" t="s">
        <v>30167</v>
      </c>
      <c r="C2556" s="79" t="s">
        <v>284</v>
      </c>
      <c r="D2556" s="80" t="s">
        <v>33476</v>
      </c>
    </row>
    <row r="2557" spans="1:4" ht="13.5" x14ac:dyDescent="0.25">
      <c r="A2557" s="79" t="s">
        <v>43050</v>
      </c>
      <c r="B2557" s="79" t="s">
        <v>32068</v>
      </c>
      <c r="C2557" s="79" t="s">
        <v>284</v>
      </c>
      <c r="D2557" s="80" t="s">
        <v>33340</v>
      </c>
    </row>
    <row r="2558" spans="1:4" ht="13.5" x14ac:dyDescent="0.25">
      <c r="A2558" s="79" t="s">
        <v>43051</v>
      </c>
      <c r="B2558" s="79" t="s">
        <v>32069</v>
      </c>
      <c r="C2558" s="79" t="s">
        <v>284</v>
      </c>
      <c r="D2558" s="80" t="s">
        <v>51009</v>
      </c>
    </row>
    <row r="2559" spans="1:4" ht="13.5" x14ac:dyDescent="0.25">
      <c r="A2559" s="79" t="s">
        <v>43052</v>
      </c>
      <c r="B2559" s="79" t="s">
        <v>2525</v>
      </c>
      <c r="C2559" s="79" t="s">
        <v>1636</v>
      </c>
      <c r="D2559" s="80" t="s">
        <v>12231</v>
      </c>
    </row>
    <row r="2560" spans="1:4" ht="13.5" x14ac:dyDescent="0.25">
      <c r="A2560" s="79" t="s">
        <v>43053</v>
      </c>
      <c r="B2560" s="79" t="s">
        <v>2527</v>
      </c>
      <c r="C2560" s="79" t="s">
        <v>1636</v>
      </c>
      <c r="D2560" s="80" t="s">
        <v>12259</v>
      </c>
    </row>
    <row r="2561" spans="1:4" ht="13.5" x14ac:dyDescent="0.25">
      <c r="A2561" s="79" t="s">
        <v>43054</v>
      </c>
      <c r="B2561" s="79" t="s">
        <v>2528</v>
      </c>
      <c r="C2561" s="79" t="s">
        <v>1636</v>
      </c>
      <c r="D2561" s="80" t="s">
        <v>2550</v>
      </c>
    </row>
    <row r="2562" spans="1:4" ht="13.5" x14ac:dyDescent="0.25">
      <c r="A2562" s="79" t="s">
        <v>43055</v>
      </c>
      <c r="B2562" s="79" t="s">
        <v>2530</v>
      </c>
      <c r="C2562" s="79" t="s">
        <v>1636</v>
      </c>
      <c r="D2562" s="80" t="s">
        <v>36581</v>
      </c>
    </row>
    <row r="2563" spans="1:4" ht="13.5" x14ac:dyDescent="0.25">
      <c r="A2563" s="79" t="s">
        <v>43056</v>
      </c>
      <c r="B2563" s="79" t="s">
        <v>2531</v>
      </c>
      <c r="C2563" s="79" t="s">
        <v>1636</v>
      </c>
      <c r="D2563" s="80" t="s">
        <v>5956</v>
      </c>
    </row>
    <row r="2564" spans="1:4" ht="13.5" x14ac:dyDescent="0.25">
      <c r="A2564" s="79" t="s">
        <v>43057</v>
      </c>
      <c r="B2564" s="79" t="s">
        <v>2532</v>
      </c>
      <c r="C2564" s="79" t="s">
        <v>1636</v>
      </c>
      <c r="D2564" s="80" t="s">
        <v>6064</v>
      </c>
    </row>
    <row r="2565" spans="1:4" ht="13.5" x14ac:dyDescent="0.25">
      <c r="A2565" s="79" t="s">
        <v>43058</v>
      </c>
      <c r="B2565" s="79" t="s">
        <v>2534</v>
      </c>
      <c r="C2565" s="79" t="s">
        <v>1636</v>
      </c>
      <c r="D2565" s="80" t="s">
        <v>39296</v>
      </c>
    </row>
    <row r="2566" spans="1:4" ht="13.5" x14ac:dyDescent="0.25">
      <c r="A2566" s="79" t="s">
        <v>43059</v>
      </c>
      <c r="B2566" s="79" t="s">
        <v>2535</v>
      </c>
      <c r="C2566" s="79" t="s">
        <v>1636</v>
      </c>
      <c r="D2566" s="80" t="s">
        <v>30062</v>
      </c>
    </row>
    <row r="2567" spans="1:4" ht="13.5" x14ac:dyDescent="0.25">
      <c r="A2567" s="79" t="s">
        <v>43060</v>
      </c>
      <c r="B2567" s="79" t="s">
        <v>2537</v>
      </c>
      <c r="C2567" s="79" t="s">
        <v>1636</v>
      </c>
      <c r="D2567" s="80" t="s">
        <v>31562</v>
      </c>
    </row>
    <row r="2568" spans="1:4" ht="13.5" x14ac:dyDescent="0.25">
      <c r="A2568" s="79" t="s">
        <v>43061</v>
      </c>
      <c r="B2568" s="79" t="s">
        <v>2539</v>
      </c>
      <c r="C2568" s="79" t="s">
        <v>1636</v>
      </c>
      <c r="D2568" s="80" t="s">
        <v>1066</v>
      </c>
    </row>
    <row r="2569" spans="1:4" ht="13.5" x14ac:dyDescent="0.25">
      <c r="A2569" s="79" t="s">
        <v>43062</v>
      </c>
      <c r="B2569" s="79" t="s">
        <v>2541</v>
      </c>
      <c r="C2569" s="79" t="s">
        <v>1636</v>
      </c>
      <c r="D2569" s="80" t="s">
        <v>4020</v>
      </c>
    </row>
    <row r="2570" spans="1:4" ht="13.5" x14ac:dyDescent="0.25">
      <c r="A2570" s="79" t="s">
        <v>43063</v>
      </c>
      <c r="B2570" s="79" t="s">
        <v>2542</v>
      </c>
      <c r="C2570" s="79" t="s">
        <v>1636</v>
      </c>
      <c r="D2570" s="80" t="s">
        <v>2581</v>
      </c>
    </row>
    <row r="2571" spans="1:4" ht="13.5" x14ac:dyDescent="0.25">
      <c r="A2571" s="79" t="s">
        <v>43064</v>
      </c>
      <c r="B2571" s="79" t="s">
        <v>2544</v>
      </c>
      <c r="C2571" s="79" t="s">
        <v>1636</v>
      </c>
      <c r="D2571" s="80" t="s">
        <v>3136</v>
      </c>
    </row>
    <row r="2572" spans="1:4" ht="13.5" x14ac:dyDescent="0.25">
      <c r="A2572" s="79" t="s">
        <v>43065</v>
      </c>
      <c r="B2572" s="79" t="s">
        <v>2546</v>
      </c>
      <c r="C2572" s="79" t="s">
        <v>1636</v>
      </c>
      <c r="D2572" s="80" t="s">
        <v>30200</v>
      </c>
    </row>
    <row r="2573" spans="1:4" ht="13.5" x14ac:dyDescent="0.25">
      <c r="A2573" s="79" t="s">
        <v>43066</v>
      </c>
      <c r="B2573" s="79" t="s">
        <v>2548</v>
      </c>
      <c r="C2573" s="79" t="s">
        <v>1636</v>
      </c>
      <c r="D2573" s="80" t="s">
        <v>37419</v>
      </c>
    </row>
    <row r="2574" spans="1:4" ht="13.5" x14ac:dyDescent="0.25">
      <c r="A2574" s="79" t="s">
        <v>43067</v>
      </c>
      <c r="B2574" s="79" t="s">
        <v>2549</v>
      </c>
      <c r="C2574" s="79" t="s">
        <v>1636</v>
      </c>
      <c r="D2574" s="80" t="s">
        <v>5022</v>
      </c>
    </row>
    <row r="2575" spans="1:4" ht="13.5" x14ac:dyDescent="0.25">
      <c r="A2575" s="79" t="s">
        <v>43068</v>
      </c>
      <c r="B2575" s="79" t="s">
        <v>2551</v>
      </c>
      <c r="C2575" s="79" t="s">
        <v>1636</v>
      </c>
      <c r="D2575" s="80" t="s">
        <v>701</v>
      </c>
    </row>
    <row r="2576" spans="1:4" ht="13.5" x14ac:dyDescent="0.25">
      <c r="A2576" s="79" t="s">
        <v>43069</v>
      </c>
      <c r="B2576" s="79" t="s">
        <v>2552</v>
      </c>
      <c r="C2576" s="79" t="s">
        <v>1636</v>
      </c>
      <c r="D2576" s="80" t="s">
        <v>3886</v>
      </c>
    </row>
    <row r="2577" spans="1:4" ht="13.5" x14ac:dyDescent="0.25">
      <c r="A2577" s="79" t="s">
        <v>43070</v>
      </c>
      <c r="B2577" s="79" t="s">
        <v>2553</v>
      </c>
      <c r="C2577" s="79" t="s">
        <v>1636</v>
      </c>
      <c r="D2577" s="80" t="s">
        <v>6029</v>
      </c>
    </row>
    <row r="2578" spans="1:4" ht="13.5" x14ac:dyDescent="0.25">
      <c r="A2578" s="79" t="s">
        <v>43071</v>
      </c>
      <c r="B2578" s="79" t="s">
        <v>2554</v>
      </c>
      <c r="C2578" s="79" t="s">
        <v>1636</v>
      </c>
      <c r="D2578" s="80" t="s">
        <v>30790</v>
      </c>
    </row>
    <row r="2579" spans="1:4" ht="13.5" x14ac:dyDescent="0.25">
      <c r="A2579" s="79" t="s">
        <v>43072</v>
      </c>
      <c r="B2579" s="79" t="s">
        <v>2555</v>
      </c>
      <c r="C2579" s="79" t="s">
        <v>1636</v>
      </c>
      <c r="D2579" s="80" t="s">
        <v>30709</v>
      </c>
    </row>
    <row r="2580" spans="1:4" ht="13.5" x14ac:dyDescent="0.25">
      <c r="A2580" s="79" t="s">
        <v>43073</v>
      </c>
      <c r="B2580" s="79" t="s">
        <v>2556</v>
      </c>
      <c r="C2580" s="79" t="s">
        <v>1636</v>
      </c>
      <c r="D2580" s="80" t="s">
        <v>2619</v>
      </c>
    </row>
    <row r="2581" spans="1:4" ht="13.5" x14ac:dyDescent="0.25">
      <c r="A2581" s="79" t="s">
        <v>43074</v>
      </c>
      <c r="B2581" s="79" t="s">
        <v>2558</v>
      </c>
      <c r="C2581" s="79" t="s">
        <v>1636</v>
      </c>
      <c r="D2581" s="80" t="s">
        <v>33566</v>
      </c>
    </row>
    <row r="2582" spans="1:4" ht="13.5" x14ac:dyDescent="0.25">
      <c r="A2582" s="79" t="s">
        <v>43075</v>
      </c>
      <c r="B2582" s="79" t="s">
        <v>2559</v>
      </c>
      <c r="C2582" s="79" t="s">
        <v>1636</v>
      </c>
      <c r="D2582" s="80" t="s">
        <v>29766</v>
      </c>
    </row>
    <row r="2583" spans="1:4" ht="13.5" x14ac:dyDescent="0.25">
      <c r="A2583" s="79" t="s">
        <v>43076</v>
      </c>
      <c r="B2583" s="79" t="s">
        <v>2561</v>
      </c>
      <c r="C2583" s="79" t="s">
        <v>1636</v>
      </c>
      <c r="D2583" s="80" t="s">
        <v>29768</v>
      </c>
    </row>
    <row r="2584" spans="1:4" ht="13.5" x14ac:dyDescent="0.25">
      <c r="A2584" s="79" t="s">
        <v>43077</v>
      </c>
      <c r="B2584" s="79" t="s">
        <v>2562</v>
      </c>
      <c r="C2584" s="79" t="s">
        <v>1636</v>
      </c>
      <c r="D2584" s="80" t="s">
        <v>155</v>
      </c>
    </row>
    <row r="2585" spans="1:4" ht="13.5" x14ac:dyDescent="0.25">
      <c r="A2585" s="79" t="s">
        <v>43078</v>
      </c>
      <c r="B2585" s="79" t="s">
        <v>2563</v>
      </c>
      <c r="C2585" s="79" t="s">
        <v>1636</v>
      </c>
      <c r="D2585" s="80" t="s">
        <v>877</v>
      </c>
    </row>
    <row r="2586" spans="1:4" ht="13.5" x14ac:dyDescent="0.25">
      <c r="A2586" s="79" t="s">
        <v>43079</v>
      </c>
      <c r="B2586" s="79" t="s">
        <v>2564</v>
      </c>
      <c r="C2586" s="79" t="s">
        <v>1636</v>
      </c>
      <c r="D2586" s="80" t="s">
        <v>29989</v>
      </c>
    </row>
    <row r="2587" spans="1:4" ht="13.5" x14ac:dyDescent="0.25">
      <c r="A2587" s="79" t="s">
        <v>43080</v>
      </c>
      <c r="B2587" s="79" t="s">
        <v>2566</v>
      </c>
      <c r="C2587" s="79" t="s">
        <v>1636</v>
      </c>
      <c r="D2587" s="80" t="s">
        <v>4983</v>
      </c>
    </row>
    <row r="2588" spans="1:4" ht="13.5" x14ac:dyDescent="0.25">
      <c r="A2588" s="79" t="s">
        <v>43081</v>
      </c>
      <c r="B2588" s="79" t="s">
        <v>2567</v>
      </c>
      <c r="C2588" s="79" t="s">
        <v>1636</v>
      </c>
      <c r="D2588" s="80" t="s">
        <v>1223</v>
      </c>
    </row>
    <row r="2589" spans="1:4" ht="13.5" x14ac:dyDescent="0.25">
      <c r="A2589" s="79" t="s">
        <v>43082</v>
      </c>
      <c r="B2589" s="79" t="s">
        <v>2568</v>
      </c>
      <c r="C2589" s="79" t="s">
        <v>1636</v>
      </c>
      <c r="D2589" s="80" t="s">
        <v>37628</v>
      </c>
    </row>
    <row r="2590" spans="1:4" ht="13.5" x14ac:dyDescent="0.25">
      <c r="A2590" s="79" t="s">
        <v>43083</v>
      </c>
      <c r="B2590" s="79" t="s">
        <v>2570</v>
      </c>
      <c r="C2590" s="79" t="s">
        <v>1636</v>
      </c>
      <c r="D2590" s="80" t="s">
        <v>2627</v>
      </c>
    </row>
    <row r="2591" spans="1:4" ht="13.5" x14ac:dyDescent="0.25">
      <c r="A2591" s="79" t="s">
        <v>43084</v>
      </c>
      <c r="B2591" s="79" t="s">
        <v>2571</v>
      </c>
      <c r="C2591" s="79" t="s">
        <v>1636</v>
      </c>
      <c r="D2591" s="80" t="s">
        <v>982</v>
      </c>
    </row>
    <row r="2592" spans="1:4" ht="13.5" x14ac:dyDescent="0.25">
      <c r="A2592" s="79" t="s">
        <v>43085</v>
      </c>
      <c r="B2592" s="79" t="s">
        <v>2573</v>
      </c>
      <c r="C2592" s="79" t="s">
        <v>1636</v>
      </c>
      <c r="D2592" s="80" t="s">
        <v>2851</v>
      </c>
    </row>
    <row r="2593" spans="1:4" ht="13.5" x14ac:dyDescent="0.25">
      <c r="A2593" s="79" t="s">
        <v>43086</v>
      </c>
      <c r="B2593" s="79" t="s">
        <v>2575</v>
      </c>
      <c r="C2593" s="79" t="s">
        <v>1636</v>
      </c>
      <c r="D2593" s="80" t="s">
        <v>11913</v>
      </c>
    </row>
    <row r="2594" spans="1:4" ht="13.5" x14ac:dyDescent="0.25">
      <c r="A2594" s="79" t="s">
        <v>43087</v>
      </c>
      <c r="B2594" s="79" t="s">
        <v>2577</v>
      </c>
      <c r="C2594" s="79" t="s">
        <v>1636</v>
      </c>
      <c r="D2594" s="80" t="s">
        <v>2550</v>
      </c>
    </row>
    <row r="2595" spans="1:4" ht="13.5" x14ac:dyDescent="0.25">
      <c r="A2595" s="79" t="s">
        <v>43088</v>
      </c>
      <c r="B2595" s="79" t="s">
        <v>2579</v>
      </c>
      <c r="C2595" s="79" t="s">
        <v>1636</v>
      </c>
      <c r="D2595" s="80" t="s">
        <v>4926</v>
      </c>
    </row>
    <row r="2596" spans="1:4" ht="13.5" x14ac:dyDescent="0.25">
      <c r="A2596" s="79" t="s">
        <v>43089</v>
      </c>
      <c r="B2596" s="79" t="s">
        <v>2580</v>
      </c>
      <c r="C2596" s="79" t="s">
        <v>1636</v>
      </c>
      <c r="D2596" s="80" t="s">
        <v>982</v>
      </c>
    </row>
    <row r="2597" spans="1:4" ht="13.5" x14ac:dyDescent="0.25">
      <c r="A2597" s="79" t="s">
        <v>43090</v>
      </c>
      <c r="B2597" s="79" t="s">
        <v>2582</v>
      </c>
      <c r="C2597" s="79" t="s">
        <v>1636</v>
      </c>
      <c r="D2597" s="80" t="s">
        <v>5479</v>
      </c>
    </row>
    <row r="2598" spans="1:4" ht="13.5" x14ac:dyDescent="0.25">
      <c r="A2598" s="79" t="s">
        <v>43091</v>
      </c>
      <c r="B2598" s="79" t="s">
        <v>2584</v>
      </c>
      <c r="C2598" s="79" t="s">
        <v>1636</v>
      </c>
      <c r="D2598" s="80" t="s">
        <v>7423</v>
      </c>
    </row>
    <row r="2599" spans="1:4" ht="13.5" x14ac:dyDescent="0.25">
      <c r="A2599" s="79" t="s">
        <v>43092</v>
      </c>
      <c r="B2599" s="79" t="s">
        <v>2585</v>
      </c>
      <c r="C2599" s="79" t="s">
        <v>1636</v>
      </c>
      <c r="D2599" s="80" t="s">
        <v>30169</v>
      </c>
    </row>
    <row r="2600" spans="1:4" ht="13.5" x14ac:dyDescent="0.25">
      <c r="A2600" s="79" t="s">
        <v>43093</v>
      </c>
      <c r="B2600" s="79" t="s">
        <v>2586</v>
      </c>
      <c r="C2600" s="79" t="s">
        <v>1636</v>
      </c>
      <c r="D2600" s="80" t="s">
        <v>6878</v>
      </c>
    </row>
    <row r="2601" spans="1:4" ht="13.5" x14ac:dyDescent="0.25">
      <c r="A2601" s="79" t="s">
        <v>43094</v>
      </c>
      <c r="B2601" s="79" t="s">
        <v>2588</v>
      </c>
      <c r="C2601" s="79" t="s">
        <v>1636</v>
      </c>
      <c r="D2601" s="80" t="s">
        <v>2624</v>
      </c>
    </row>
    <row r="2602" spans="1:4" ht="13.5" x14ac:dyDescent="0.25">
      <c r="A2602" s="79" t="s">
        <v>43095</v>
      </c>
      <c r="B2602" s="79" t="s">
        <v>2590</v>
      </c>
      <c r="C2602" s="79" t="s">
        <v>1636</v>
      </c>
      <c r="D2602" s="80" t="s">
        <v>2526</v>
      </c>
    </row>
    <row r="2603" spans="1:4" ht="13.5" x14ac:dyDescent="0.25">
      <c r="A2603" s="79" t="s">
        <v>43096</v>
      </c>
      <c r="B2603" s="79" t="s">
        <v>2592</v>
      </c>
      <c r="C2603" s="79" t="s">
        <v>1636</v>
      </c>
      <c r="D2603" s="80" t="s">
        <v>2839</v>
      </c>
    </row>
    <row r="2604" spans="1:4" ht="13.5" x14ac:dyDescent="0.25">
      <c r="A2604" s="79" t="s">
        <v>43097</v>
      </c>
      <c r="B2604" s="79" t="s">
        <v>2594</v>
      </c>
      <c r="C2604" s="79" t="s">
        <v>1636</v>
      </c>
      <c r="D2604" s="80" t="s">
        <v>5654</v>
      </c>
    </row>
    <row r="2605" spans="1:4" ht="13.5" x14ac:dyDescent="0.25">
      <c r="A2605" s="79" t="s">
        <v>43098</v>
      </c>
      <c r="B2605" s="79" t="s">
        <v>2596</v>
      </c>
      <c r="C2605" s="79" t="s">
        <v>1636</v>
      </c>
      <c r="D2605" s="80" t="s">
        <v>1117</v>
      </c>
    </row>
    <row r="2606" spans="1:4" ht="13.5" x14ac:dyDescent="0.25">
      <c r="A2606" s="79" t="s">
        <v>43099</v>
      </c>
      <c r="B2606" s="79" t="s">
        <v>2598</v>
      </c>
      <c r="C2606" s="79" t="s">
        <v>1636</v>
      </c>
      <c r="D2606" s="80" t="s">
        <v>36647</v>
      </c>
    </row>
    <row r="2607" spans="1:4" ht="13.5" x14ac:dyDescent="0.25">
      <c r="A2607" s="79" t="s">
        <v>43100</v>
      </c>
      <c r="B2607" s="79" t="s">
        <v>2599</v>
      </c>
      <c r="C2607" s="79" t="s">
        <v>1636</v>
      </c>
      <c r="D2607" s="80" t="s">
        <v>32126</v>
      </c>
    </row>
    <row r="2608" spans="1:4" ht="13.5" x14ac:dyDescent="0.25">
      <c r="A2608" s="79" t="s">
        <v>43101</v>
      </c>
      <c r="B2608" s="79" t="s">
        <v>2600</v>
      </c>
      <c r="C2608" s="79" t="s">
        <v>1636</v>
      </c>
      <c r="D2608" s="80" t="s">
        <v>32395</v>
      </c>
    </row>
    <row r="2609" spans="1:4" ht="13.5" x14ac:dyDescent="0.25">
      <c r="A2609" s="79" t="s">
        <v>43102</v>
      </c>
      <c r="B2609" s="79" t="s">
        <v>2602</v>
      </c>
      <c r="C2609" s="79" t="s">
        <v>1636</v>
      </c>
      <c r="D2609" s="80" t="s">
        <v>30062</v>
      </c>
    </row>
    <row r="2610" spans="1:4" ht="13.5" x14ac:dyDescent="0.25">
      <c r="A2610" s="79" t="s">
        <v>43103</v>
      </c>
      <c r="B2610" s="79" t="s">
        <v>2604</v>
      </c>
      <c r="C2610" s="79" t="s">
        <v>1636</v>
      </c>
      <c r="D2610" s="80" t="s">
        <v>12222</v>
      </c>
    </row>
    <row r="2611" spans="1:4" ht="13.5" x14ac:dyDescent="0.25">
      <c r="A2611" s="79" t="s">
        <v>43104</v>
      </c>
      <c r="B2611" s="79" t="s">
        <v>2606</v>
      </c>
      <c r="C2611" s="79" t="s">
        <v>1636</v>
      </c>
      <c r="D2611" s="80" t="s">
        <v>6064</v>
      </c>
    </row>
    <row r="2612" spans="1:4" ht="13.5" x14ac:dyDescent="0.25">
      <c r="A2612" s="79" t="s">
        <v>43105</v>
      </c>
      <c r="B2612" s="79" t="s">
        <v>2607</v>
      </c>
      <c r="C2612" s="79" t="s">
        <v>1636</v>
      </c>
      <c r="D2612" s="80" t="s">
        <v>30790</v>
      </c>
    </row>
    <row r="2613" spans="1:4" ht="13.5" x14ac:dyDescent="0.25">
      <c r="A2613" s="79" t="s">
        <v>43106</v>
      </c>
      <c r="B2613" s="79" t="s">
        <v>2609</v>
      </c>
      <c r="C2613" s="79" t="s">
        <v>1636</v>
      </c>
      <c r="D2613" s="80" t="s">
        <v>30222</v>
      </c>
    </row>
    <row r="2614" spans="1:4" ht="13.5" x14ac:dyDescent="0.25">
      <c r="A2614" s="79" t="s">
        <v>43107</v>
      </c>
      <c r="B2614" s="79" t="s">
        <v>2610</v>
      </c>
      <c r="C2614" s="79" t="s">
        <v>1636</v>
      </c>
      <c r="D2614" s="80" t="s">
        <v>36720</v>
      </c>
    </row>
    <row r="2615" spans="1:4" ht="13.5" x14ac:dyDescent="0.25">
      <c r="A2615" s="79" t="s">
        <v>43108</v>
      </c>
      <c r="B2615" s="79" t="s">
        <v>2612</v>
      </c>
      <c r="C2615" s="79" t="s">
        <v>1636</v>
      </c>
      <c r="D2615" s="80" t="s">
        <v>3538</v>
      </c>
    </row>
    <row r="2616" spans="1:4" ht="13.5" x14ac:dyDescent="0.25">
      <c r="A2616" s="79" t="s">
        <v>43109</v>
      </c>
      <c r="B2616" s="79" t="s">
        <v>2614</v>
      </c>
      <c r="C2616" s="79" t="s">
        <v>1636</v>
      </c>
      <c r="D2616" s="80" t="s">
        <v>30230</v>
      </c>
    </row>
    <row r="2617" spans="1:4" ht="13.5" x14ac:dyDescent="0.25">
      <c r="A2617" s="79" t="s">
        <v>43110</v>
      </c>
      <c r="B2617" s="79" t="s">
        <v>2616</v>
      </c>
      <c r="C2617" s="79" t="s">
        <v>1636</v>
      </c>
      <c r="D2617" s="80" t="s">
        <v>9156</v>
      </c>
    </row>
    <row r="2618" spans="1:4" ht="13.5" x14ac:dyDescent="0.25">
      <c r="A2618" s="79" t="s">
        <v>43111</v>
      </c>
      <c r="B2618" s="79" t="s">
        <v>2617</v>
      </c>
      <c r="C2618" s="79" t="s">
        <v>1636</v>
      </c>
      <c r="D2618" s="80" t="s">
        <v>11913</v>
      </c>
    </row>
    <row r="2619" spans="1:4" ht="13.5" x14ac:dyDescent="0.25">
      <c r="A2619" s="79" t="s">
        <v>43112</v>
      </c>
      <c r="B2619" s="79" t="s">
        <v>2618</v>
      </c>
      <c r="C2619" s="79" t="s">
        <v>1636</v>
      </c>
      <c r="D2619" s="80" t="s">
        <v>154</v>
      </c>
    </row>
    <row r="2620" spans="1:4" ht="13.5" x14ac:dyDescent="0.25">
      <c r="A2620" s="79" t="s">
        <v>43113</v>
      </c>
      <c r="B2620" s="79" t="s">
        <v>2620</v>
      </c>
      <c r="C2620" s="79" t="s">
        <v>1636</v>
      </c>
      <c r="D2620" s="80" t="s">
        <v>31363</v>
      </c>
    </row>
    <row r="2621" spans="1:4" ht="13.5" x14ac:dyDescent="0.25">
      <c r="A2621" s="79" t="s">
        <v>43114</v>
      </c>
      <c r="B2621" s="79" t="s">
        <v>2621</v>
      </c>
      <c r="C2621" s="79" t="s">
        <v>1636</v>
      </c>
      <c r="D2621" s="80" t="s">
        <v>2574</v>
      </c>
    </row>
    <row r="2622" spans="1:4" ht="13.5" x14ac:dyDescent="0.25">
      <c r="A2622" s="79" t="s">
        <v>43115</v>
      </c>
      <c r="B2622" s="79" t="s">
        <v>2623</v>
      </c>
      <c r="C2622" s="79" t="s">
        <v>1636</v>
      </c>
      <c r="D2622" s="80" t="s">
        <v>29766</v>
      </c>
    </row>
    <row r="2623" spans="1:4" ht="13.5" x14ac:dyDescent="0.25">
      <c r="A2623" s="79" t="s">
        <v>43116</v>
      </c>
      <c r="B2623" s="79" t="s">
        <v>2625</v>
      </c>
      <c r="C2623" s="79" t="s">
        <v>1636</v>
      </c>
      <c r="D2623" s="80" t="s">
        <v>38305</v>
      </c>
    </row>
    <row r="2624" spans="1:4" ht="13.5" x14ac:dyDescent="0.25">
      <c r="A2624" s="79" t="s">
        <v>43117</v>
      </c>
      <c r="B2624" s="79" t="s">
        <v>2626</v>
      </c>
      <c r="C2624" s="79" t="s">
        <v>1636</v>
      </c>
      <c r="D2624" s="80" t="s">
        <v>29848</v>
      </c>
    </row>
    <row r="2625" spans="1:4" ht="13.5" x14ac:dyDescent="0.25">
      <c r="A2625" s="79" t="s">
        <v>43118</v>
      </c>
      <c r="B2625" s="79" t="s">
        <v>2628</v>
      </c>
      <c r="C2625" s="79" t="s">
        <v>1636</v>
      </c>
      <c r="D2625" s="80" t="s">
        <v>4121</v>
      </c>
    </row>
    <row r="2626" spans="1:4" ht="13.5" x14ac:dyDescent="0.25">
      <c r="A2626" s="79" t="s">
        <v>43119</v>
      </c>
      <c r="B2626" s="79" t="s">
        <v>2630</v>
      </c>
      <c r="C2626" s="79" t="s">
        <v>1636</v>
      </c>
      <c r="D2626" s="80" t="s">
        <v>811</v>
      </c>
    </row>
    <row r="2627" spans="1:4" ht="13.5" x14ac:dyDescent="0.25">
      <c r="A2627" s="79" t="s">
        <v>43120</v>
      </c>
      <c r="B2627" s="79" t="s">
        <v>2631</v>
      </c>
      <c r="C2627" s="79" t="s">
        <v>1636</v>
      </c>
      <c r="D2627" s="80" t="s">
        <v>36647</v>
      </c>
    </row>
    <row r="2628" spans="1:4" ht="13.5" x14ac:dyDescent="0.25">
      <c r="A2628" s="79" t="s">
        <v>43121</v>
      </c>
      <c r="B2628" s="79" t="s">
        <v>2632</v>
      </c>
      <c r="C2628" s="79" t="s">
        <v>1636</v>
      </c>
      <c r="D2628" s="80" t="s">
        <v>9321</v>
      </c>
    </row>
    <row r="2629" spans="1:4" ht="13.5" x14ac:dyDescent="0.25">
      <c r="A2629" s="79" t="s">
        <v>43122</v>
      </c>
      <c r="B2629" s="79" t="s">
        <v>2633</v>
      </c>
      <c r="C2629" s="79" t="s">
        <v>1636</v>
      </c>
      <c r="D2629" s="80" t="s">
        <v>815</v>
      </c>
    </row>
    <row r="2630" spans="1:4" ht="13.5" x14ac:dyDescent="0.25">
      <c r="A2630" s="79" t="s">
        <v>43123</v>
      </c>
      <c r="B2630" s="79" t="s">
        <v>2635</v>
      </c>
      <c r="C2630" s="79" t="s">
        <v>1636</v>
      </c>
      <c r="D2630" s="80" t="s">
        <v>38744</v>
      </c>
    </row>
    <row r="2631" spans="1:4" ht="13.5" x14ac:dyDescent="0.25">
      <c r="A2631" s="79" t="s">
        <v>43124</v>
      </c>
      <c r="B2631" s="79" t="s">
        <v>2637</v>
      </c>
      <c r="C2631" s="79" t="s">
        <v>1636</v>
      </c>
      <c r="D2631" s="80" t="s">
        <v>701</v>
      </c>
    </row>
    <row r="2632" spans="1:4" ht="13.5" x14ac:dyDescent="0.25">
      <c r="A2632" s="79" t="s">
        <v>43125</v>
      </c>
      <c r="B2632" s="79" t="s">
        <v>2638</v>
      </c>
      <c r="C2632" s="79" t="s">
        <v>1636</v>
      </c>
      <c r="D2632" s="80" t="s">
        <v>38744</v>
      </c>
    </row>
    <row r="2633" spans="1:4" ht="13.5" x14ac:dyDescent="0.25">
      <c r="A2633" s="79" t="s">
        <v>43126</v>
      </c>
      <c r="B2633" s="79" t="s">
        <v>2639</v>
      </c>
      <c r="C2633" s="79" t="s">
        <v>1636</v>
      </c>
      <c r="D2633" s="80" t="s">
        <v>701</v>
      </c>
    </row>
    <row r="2634" spans="1:4" ht="13.5" x14ac:dyDescent="0.25">
      <c r="A2634" s="79" t="s">
        <v>43127</v>
      </c>
      <c r="B2634" s="79" t="s">
        <v>2640</v>
      </c>
      <c r="C2634" s="79" t="s">
        <v>1636</v>
      </c>
      <c r="D2634" s="80" t="s">
        <v>32095</v>
      </c>
    </row>
    <row r="2635" spans="1:4" ht="13.5" x14ac:dyDescent="0.25">
      <c r="A2635" s="79" t="s">
        <v>43128</v>
      </c>
      <c r="B2635" s="79" t="s">
        <v>2642</v>
      </c>
      <c r="C2635" s="79" t="s">
        <v>1636</v>
      </c>
      <c r="D2635" s="80" t="s">
        <v>29831</v>
      </c>
    </row>
    <row r="2636" spans="1:4" ht="13.5" x14ac:dyDescent="0.25">
      <c r="A2636" s="79" t="s">
        <v>43129</v>
      </c>
      <c r="B2636" s="79" t="s">
        <v>2643</v>
      </c>
      <c r="C2636" s="79" t="s">
        <v>1636</v>
      </c>
      <c r="D2636" s="80" t="s">
        <v>5349</v>
      </c>
    </row>
    <row r="2637" spans="1:4" ht="13.5" x14ac:dyDescent="0.25">
      <c r="A2637" s="79" t="s">
        <v>43130</v>
      </c>
      <c r="B2637" s="79" t="s">
        <v>2644</v>
      </c>
      <c r="C2637" s="79" t="s">
        <v>1636</v>
      </c>
      <c r="D2637" s="80" t="s">
        <v>49386</v>
      </c>
    </row>
    <row r="2638" spans="1:4" ht="13.5" x14ac:dyDescent="0.25">
      <c r="A2638" s="79" t="s">
        <v>43131</v>
      </c>
      <c r="B2638" s="79" t="s">
        <v>2646</v>
      </c>
      <c r="C2638" s="79" t="s">
        <v>1636</v>
      </c>
      <c r="D2638" s="80" t="s">
        <v>38869</v>
      </c>
    </row>
    <row r="2639" spans="1:4" ht="13.5" x14ac:dyDescent="0.25">
      <c r="A2639" s="79" t="s">
        <v>43132</v>
      </c>
      <c r="B2639" s="79" t="s">
        <v>2647</v>
      </c>
      <c r="C2639" s="79" t="s">
        <v>1636</v>
      </c>
      <c r="D2639" s="80" t="s">
        <v>1359</v>
      </c>
    </row>
    <row r="2640" spans="1:4" ht="13.5" x14ac:dyDescent="0.25">
      <c r="A2640" s="79" t="s">
        <v>43133</v>
      </c>
      <c r="B2640" s="79" t="s">
        <v>30172</v>
      </c>
      <c r="C2640" s="79" t="s">
        <v>1636</v>
      </c>
      <c r="D2640" s="80" t="s">
        <v>38475</v>
      </c>
    </row>
    <row r="2641" spans="1:4" ht="13.5" x14ac:dyDescent="0.25">
      <c r="A2641" s="79" t="s">
        <v>43134</v>
      </c>
      <c r="B2641" s="79" t="s">
        <v>30173</v>
      </c>
      <c r="C2641" s="79" t="s">
        <v>1636</v>
      </c>
      <c r="D2641" s="80" t="s">
        <v>31638</v>
      </c>
    </row>
    <row r="2642" spans="1:4" ht="13.5" x14ac:dyDescent="0.25">
      <c r="A2642" s="79" t="s">
        <v>43135</v>
      </c>
      <c r="B2642" s="79" t="s">
        <v>30174</v>
      </c>
      <c r="C2642" s="79" t="s">
        <v>1636</v>
      </c>
      <c r="D2642" s="80" t="s">
        <v>10223</v>
      </c>
    </row>
    <row r="2643" spans="1:4" ht="13.5" x14ac:dyDescent="0.25">
      <c r="A2643" s="79" t="s">
        <v>43136</v>
      </c>
      <c r="B2643" s="79" t="s">
        <v>2652</v>
      </c>
      <c r="C2643" s="79" t="s">
        <v>1636</v>
      </c>
      <c r="D2643" s="80" t="s">
        <v>37638</v>
      </c>
    </row>
    <row r="2644" spans="1:4" ht="13.5" x14ac:dyDescent="0.25">
      <c r="A2644" s="79" t="s">
        <v>43137</v>
      </c>
      <c r="B2644" s="79" t="s">
        <v>2654</v>
      </c>
      <c r="C2644" s="79" t="s">
        <v>1636</v>
      </c>
      <c r="D2644" s="80" t="s">
        <v>30908</v>
      </c>
    </row>
    <row r="2645" spans="1:4" ht="13.5" x14ac:dyDescent="0.25">
      <c r="A2645" s="79" t="s">
        <v>43138</v>
      </c>
      <c r="B2645" s="79" t="s">
        <v>2656</v>
      </c>
      <c r="C2645" s="79" t="s">
        <v>1636</v>
      </c>
      <c r="D2645" s="80" t="s">
        <v>29989</v>
      </c>
    </row>
    <row r="2646" spans="1:4" ht="13.5" x14ac:dyDescent="0.25">
      <c r="A2646" s="79" t="s">
        <v>43139</v>
      </c>
      <c r="B2646" s="79" t="s">
        <v>2658</v>
      </c>
      <c r="C2646" s="79" t="s">
        <v>1636</v>
      </c>
      <c r="D2646" s="80" t="s">
        <v>30459</v>
      </c>
    </row>
    <row r="2647" spans="1:4" ht="13.5" x14ac:dyDescent="0.25">
      <c r="A2647" s="79" t="s">
        <v>43140</v>
      </c>
      <c r="B2647" s="79" t="s">
        <v>2659</v>
      </c>
      <c r="C2647" s="79" t="s">
        <v>1636</v>
      </c>
      <c r="D2647" s="80" t="s">
        <v>8353</v>
      </c>
    </row>
    <row r="2648" spans="1:4" ht="13.5" x14ac:dyDescent="0.25">
      <c r="A2648" s="79" t="s">
        <v>43141</v>
      </c>
      <c r="B2648" s="79" t="s">
        <v>2660</v>
      </c>
      <c r="C2648" s="79" t="s">
        <v>1636</v>
      </c>
      <c r="D2648" s="80" t="s">
        <v>1081</v>
      </c>
    </row>
    <row r="2649" spans="1:4" ht="13.5" x14ac:dyDescent="0.25">
      <c r="A2649" s="79" t="s">
        <v>43142</v>
      </c>
      <c r="B2649" s="79" t="s">
        <v>2661</v>
      </c>
      <c r="C2649" s="79" t="s">
        <v>1636</v>
      </c>
      <c r="D2649" s="80" t="s">
        <v>3856</v>
      </c>
    </row>
    <row r="2650" spans="1:4" ht="13.5" x14ac:dyDescent="0.25">
      <c r="A2650" s="79" t="s">
        <v>43143</v>
      </c>
      <c r="B2650" s="79" t="s">
        <v>2663</v>
      </c>
      <c r="C2650" s="79" t="s">
        <v>1636</v>
      </c>
      <c r="D2650" s="80" t="s">
        <v>51010</v>
      </c>
    </row>
    <row r="2651" spans="1:4" ht="13.5" x14ac:dyDescent="0.25">
      <c r="A2651" s="79" t="s">
        <v>43144</v>
      </c>
      <c r="B2651" s="79" t="s">
        <v>2665</v>
      </c>
      <c r="C2651" s="79" t="s">
        <v>1636</v>
      </c>
      <c r="D2651" s="80" t="s">
        <v>3882</v>
      </c>
    </row>
    <row r="2652" spans="1:4" ht="13.5" x14ac:dyDescent="0.25">
      <c r="A2652" s="79" t="s">
        <v>43145</v>
      </c>
      <c r="B2652" s="79" t="s">
        <v>2666</v>
      </c>
      <c r="C2652" s="79" t="s">
        <v>1636</v>
      </c>
      <c r="D2652" s="80" t="s">
        <v>12262</v>
      </c>
    </row>
    <row r="2653" spans="1:4" ht="13.5" x14ac:dyDescent="0.25">
      <c r="A2653" s="79" t="s">
        <v>43146</v>
      </c>
      <c r="B2653" s="79" t="s">
        <v>2667</v>
      </c>
      <c r="C2653" s="79" t="s">
        <v>1636</v>
      </c>
      <c r="D2653" s="80" t="s">
        <v>148</v>
      </c>
    </row>
    <row r="2654" spans="1:4" ht="13.5" x14ac:dyDescent="0.25">
      <c r="A2654" s="79" t="s">
        <v>43147</v>
      </c>
      <c r="B2654" s="79" t="s">
        <v>2669</v>
      </c>
      <c r="C2654" s="79" t="s">
        <v>1636</v>
      </c>
      <c r="D2654" s="80" t="s">
        <v>37631</v>
      </c>
    </row>
    <row r="2655" spans="1:4" ht="13.5" x14ac:dyDescent="0.25">
      <c r="A2655" s="79" t="s">
        <v>43148</v>
      </c>
      <c r="B2655" s="79" t="s">
        <v>2671</v>
      </c>
      <c r="C2655" s="79" t="s">
        <v>1636</v>
      </c>
      <c r="D2655" s="80" t="s">
        <v>29848</v>
      </c>
    </row>
    <row r="2656" spans="1:4" ht="13.5" x14ac:dyDescent="0.25">
      <c r="A2656" s="79" t="s">
        <v>43149</v>
      </c>
      <c r="B2656" s="79" t="s">
        <v>2672</v>
      </c>
      <c r="C2656" s="79" t="s">
        <v>1636</v>
      </c>
      <c r="D2656" s="80" t="s">
        <v>8727</v>
      </c>
    </row>
    <row r="2657" spans="1:4" ht="13.5" x14ac:dyDescent="0.25">
      <c r="A2657" s="79" t="s">
        <v>43150</v>
      </c>
      <c r="B2657" s="79" t="s">
        <v>2673</v>
      </c>
      <c r="C2657" s="79" t="s">
        <v>1636</v>
      </c>
      <c r="D2657" s="80" t="s">
        <v>1004</v>
      </c>
    </row>
    <row r="2658" spans="1:4" ht="13.5" x14ac:dyDescent="0.25">
      <c r="A2658" s="79" t="s">
        <v>43151</v>
      </c>
      <c r="B2658" s="79" t="s">
        <v>2675</v>
      </c>
      <c r="C2658" s="79" t="s">
        <v>1636</v>
      </c>
      <c r="D2658" s="80" t="s">
        <v>32214</v>
      </c>
    </row>
    <row r="2659" spans="1:4" ht="13.5" x14ac:dyDescent="0.25">
      <c r="A2659" s="79" t="s">
        <v>43152</v>
      </c>
      <c r="B2659" s="79" t="s">
        <v>2676</v>
      </c>
      <c r="C2659" s="79" t="s">
        <v>1636</v>
      </c>
      <c r="D2659" s="80" t="s">
        <v>38704</v>
      </c>
    </row>
    <row r="2660" spans="1:4" ht="13.5" x14ac:dyDescent="0.25">
      <c r="A2660" s="79" t="s">
        <v>43153</v>
      </c>
      <c r="B2660" s="79" t="s">
        <v>30176</v>
      </c>
      <c r="C2660" s="79" t="s">
        <v>1636</v>
      </c>
      <c r="D2660" s="80" t="s">
        <v>8665</v>
      </c>
    </row>
    <row r="2661" spans="1:4" ht="13.5" x14ac:dyDescent="0.25">
      <c r="A2661" s="79" t="s">
        <v>43154</v>
      </c>
      <c r="B2661" s="79" t="s">
        <v>30177</v>
      </c>
      <c r="C2661" s="79" t="s">
        <v>1636</v>
      </c>
      <c r="D2661" s="80" t="s">
        <v>29768</v>
      </c>
    </row>
    <row r="2662" spans="1:4" ht="13.5" x14ac:dyDescent="0.25">
      <c r="A2662" s="79" t="s">
        <v>43155</v>
      </c>
      <c r="B2662" s="79" t="s">
        <v>30178</v>
      </c>
      <c r="C2662" s="79" t="s">
        <v>1636</v>
      </c>
      <c r="D2662" s="80" t="s">
        <v>2322</v>
      </c>
    </row>
    <row r="2663" spans="1:4" ht="13.5" x14ac:dyDescent="0.25">
      <c r="A2663" s="79" t="s">
        <v>43156</v>
      </c>
      <c r="B2663" s="79" t="s">
        <v>30179</v>
      </c>
      <c r="C2663" s="79" t="s">
        <v>1636</v>
      </c>
      <c r="D2663" s="80" t="s">
        <v>51011</v>
      </c>
    </row>
    <row r="2664" spans="1:4" ht="13.5" x14ac:dyDescent="0.25">
      <c r="A2664" s="79" t="s">
        <v>43157</v>
      </c>
      <c r="B2664" s="79" t="s">
        <v>30180</v>
      </c>
      <c r="C2664" s="79" t="s">
        <v>1636</v>
      </c>
      <c r="D2664" s="80" t="s">
        <v>29848</v>
      </c>
    </row>
    <row r="2665" spans="1:4" ht="13.5" x14ac:dyDescent="0.25">
      <c r="A2665" s="79" t="s">
        <v>43158</v>
      </c>
      <c r="B2665" s="79" t="s">
        <v>30181</v>
      </c>
      <c r="C2665" s="79" t="s">
        <v>1636</v>
      </c>
      <c r="D2665" s="80" t="s">
        <v>5145</v>
      </c>
    </row>
    <row r="2666" spans="1:4" ht="13.5" x14ac:dyDescent="0.25">
      <c r="A2666" s="79" t="s">
        <v>43159</v>
      </c>
      <c r="B2666" s="79" t="s">
        <v>30182</v>
      </c>
      <c r="C2666" s="79" t="s">
        <v>1636</v>
      </c>
      <c r="D2666" s="80" t="s">
        <v>1714</v>
      </c>
    </row>
    <row r="2667" spans="1:4" ht="13.5" x14ac:dyDescent="0.25">
      <c r="A2667" s="79" t="s">
        <v>43160</v>
      </c>
      <c r="B2667" s="79" t="s">
        <v>2678</v>
      </c>
      <c r="C2667" s="79" t="s">
        <v>38</v>
      </c>
      <c r="D2667" s="80" t="s">
        <v>51012</v>
      </c>
    </row>
    <row r="2668" spans="1:4" ht="13.5" x14ac:dyDescent="0.25">
      <c r="A2668" s="79" t="s">
        <v>43161</v>
      </c>
      <c r="B2668" s="79" t="s">
        <v>2679</v>
      </c>
      <c r="C2668" s="79" t="s">
        <v>38</v>
      </c>
      <c r="D2668" s="80" t="s">
        <v>51013</v>
      </c>
    </row>
    <row r="2669" spans="1:4" ht="13.5" x14ac:dyDescent="0.25">
      <c r="A2669" s="79" t="s">
        <v>43162</v>
      </c>
      <c r="B2669" s="79" t="s">
        <v>2680</v>
      </c>
      <c r="C2669" s="79" t="s">
        <v>38</v>
      </c>
      <c r="D2669" s="80" t="s">
        <v>51014</v>
      </c>
    </row>
    <row r="2670" spans="1:4" ht="13.5" x14ac:dyDescent="0.25">
      <c r="A2670" s="79" t="s">
        <v>43163</v>
      </c>
      <c r="B2670" s="79" t="s">
        <v>2681</v>
      </c>
      <c r="C2670" s="79" t="s">
        <v>38</v>
      </c>
      <c r="D2670" s="80" t="s">
        <v>51015</v>
      </c>
    </row>
    <row r="2671" spans="1:4" ht="13.5" x14ac:dyDescent="0.25">
      <c r="A2671" s="79" t="s">
        <v>43164</v>
      </c>
      <c r="B2671" s="79" t="s">
        <v>2682</v>
      </c>
      <c r="C2671" s="79" t="s">
        <v>38</v>
      </c>
      <c r="D2671" s="80" t="s">
        <v>51016</v>
      </c>
    </row>
    <row r="2672" spans="1:4" ht="13.5" x14ac:dyDescent="0.25">
      <c r="A2672" s="79" t="s">
        <v>43165</v>
      </c>
      <c r="B2672" s="79" t="s">
        <v>2683</v>
      </c>
      <c r="C2672" s="79" t="s">
        <v>38</v>
      </c>
      <c r="D2672" s="80" t="s">
        <v>51017</v>
      </c>
    </row>
    <row r="2673" spans="1:4" ht="13.5" x14ac:dyDescent="0.25">
      <c r="A2673" s="79" t="s">
        <v>43166</v>
      </c>
      <c r="B2673" s="79" t="s">
        <v>2684</v>
      </c>
      <c r="C2673" s="79" t="s">
        <v>38</v>
      </c>
      <c r="D2673" s="80" t="s">
        <v>51018</v>
      </c>
    </row>
    <row r="2674" spans="1:4" ht="13.5" x14ac:dyDescent="0.25">
      <c r="A2674" s="79" t="s">
        <v>43167</v>
      </c>
      <c r="B2674" s="79" t="s">
        <v>2685</v>
      </c>
      <c r="C2674" s="79" t="s">
        <v>38</v>
      </c>
      <c r="D2674" s="80" t="s">
        <v>51019</v>
      </c>
    </row>
    <row r="2675" spans="1:4" ht="13.5" x14ac:dyDescent="0.25">
      <c r="A2675" s="79" t="s">
        <v>43168</v>
      </c>
      <c r="B2675" s="79" t="s">
        <v>2686</v>
      </c>
      <c r="C2675" s="79" t="s">
        <v>38</v>
      </c>
      <c r="D2675" s="80" t="s">
        <v>51020</v>
      </c>
    </row>
    <row r="2676" spans="1:4" ht="13.5" x14ac:dyDescent="0.25">
      <c r="A2676" s="79" t="s">
        <v>43169</v>
      </c>
      <c r="B2676" s="79" t="s">
        <v>2687</v>
      </c>
      <c r="C2676" s="79" t="s">
        <v>38</v>
      </c>
      <c r="D2676" s="80" t="s">
        <v>51021</v>
      </c>
    </row>
    <row r="2677" spans="1:4" ht="13.5" x14ac:dyDescent="0.25">
      <c r="A2677" s="79" t="s">
        <v>43170</v>
      </c>
      <c r="B2677" s="79" t="s">
        <v>2688</v>
      </c>
      <c r="C2677" s="79" t="s">
        <v>38</v>
      </c>
      <c r="D2677" s="80" t="s">
        <v>51022</v>
      </c>
    </row>
    <row r="2678" spans="1:4" ht="13.5" x14ac:dyDescent="0.25">
      <c r="A2678" s="79" t="s">
        <v>43171</v>
      </c>
      <c r="B2678" s="79" t="s">
        <v>2689</v>
      </c>
      <c r="C2678" s="79" t="s">
        <v>38</v>
      </c>
      <c r="D2678" s="80" t="s">
        <v>51023</v>
      </c>
    </row>
    <row r="2679" spans="1:4" ht="13.5" x14ac:dyDescent="0.25">
      <c r="A2679" s="79" t="s">
        <v>43172</v>
      </c>
      <c r="B2679" s="79" t="s">
        <v>2690</v>
      </c>
      <c r="C2679" s="79" t="s">
        <v>38</v>
      </c>
      <c r="D2679" s="80" t="s">
        <v>51024</v>
      </c>
    </row>
    <row r="2680" spans="1:4" ht="13.5" x14ac:dyDescent="0.25">
      <c r="A2680" s="79" t="s">
        <v>43173</v>
      </c>
      <c r="B2680" s="79" t="s">
        <v>2691</v>
      </c>
      <c r="C2680" s="79" t="s">
        <v>38</v>
      </c>
      <c r="D2680" s="80" t="s">
        <v>51025</v>
      </c>
    </row>
    <row r="2681" spans="1:4" ht="13.5" x14ac:dyDescent="0.25">
      <c r="A2681" s="79" t="s">
        <v>43174</v>
      </c>
      <c r="B2681" s="79" t="s">
        <v>2692</v>
      </c>
      <c r="C2681" s="79" t="s">
        <v>38</v>
      </c>
      <c r="D2681" s="80" t="s">
        <v>51026</v>
      </c>
    </row>
    <row r="2682" spans="1:4" ht="13.5" x14ac:dyDescent="0.25">
      <c r="A2682" s="79" t="s">
        <v>43175</v>
      </c>
      <c r="B2682" s="79" t="s">
        <v>2693</v>
      </c>
      <c r="C2682" s="79" t="s">
        <v>38</v>
      </c>
      <c r="D2682" s="80" t="s">
        <v>51027</v>
      </c>
    </row>
    <row r="2683" spans="1:4" ht="13.5" x14ac:dyDescent="0.25">
      <c r="A2683" s="79" t="s">
        <v>43176</v>
      </c>
      <c r="B2683" s="79" t="s">
        <v>2694</v>
      </c>
      <c r="C2683" s="79" t="s">
        <v>38</v>
      </c>
      <c r="D2683" s="80" t="s">
        <v>51028</v>
      </c>
    </row>
    <row r="2684" spans="1:4" ht="13.5" x14ac:dyDescent="0.25">
      <c r="A2684" s="79" t="s">
        <v>43177</v>
      </c>
      <c r="B2684" s="79" t="s">
        <v>2695</v>
      </c>
      <c r="C2684" s="79" t="s">
        <v>38</v>
      </c>
      <c r="D2684" s="80" t="s">
        <v>51029</v>
      </c>
    </row>
    <row r="2685" spans="1:4" ht="13.5" x14ac:dyDescent="0.25">
      <c r="A2685" s="79" t="s">
        <v>43178</v>
      </c>
      <c r="B2685" s="79" t="s">
        <v>2696</v>
      </c>
      <c r="C2685" s="79" t="s">
        <v>38</v>
      </c>
      <c r="D2685" s="80" t="s">
        <v>51030</v>
      </c>
    </row>
    <row r="2686" spans="1:4" ht="13.5" x14ac:dyDescent="0.25">
      <c r="A2686" s="79" t="s">
        <v>43179</v>
      </c>
      <c r="B2686" s="79" t="s">
        <v>2697</v>
      </c>
      <c r="C2686" s="79" t="s">
        <v>38</v>
      </c>
      <c r="D2686" s="80" t="s">
        <v>51031</v>
      </c>
    </row>
    <row r="2687" spans="1:4" ht="13.5" x14ac:dyDescent="0.25">
      <c r="A2687" s="79" t="s">
        <v>43180</v>
      </c>
      <c r="B2687" s="79" t="s">
        <v>2698</v>
      </c>
      <c r="C2687" s="79" t="s">
        <v>38</v>
      </c>
      <c r="D2687" s="80" t="s">
        <v>51032</v>
      </c>
    </row>
    <row r="2688" spans="1:4" ht="13.5" x14ac:dyDescent="0.25">
      <c r="A2688" s="79" t="s">
        <v>43181</v>
      </c>
      <c r="B2688" s="79" t="s">
        <v>2699</v>
      </c>
      <c r="C2688" s="79" t="s">
        <v>38</v>
      </c>
      <c r="D2688" s="80" t="s">
        <v>51033</v>
      </c>
    </row>
    <row r="2689" spans="1:4" ht="13.5" x14ac:dyDescent="0.25">
      <c r="A2689" s="79" t="s">
        <v>43182</v>
      </c>
      <c r="B2689" s="79" t="s">
        <v>2700</v>
      </c>
      <c r="C2689" s="79" t="s">
        <v>38</v>
      </c>
      <c r="D2689" s="80" t="s">
        <v>51034</v>
      </c>
    </row>
    <row r="2690" spans="1:4" ht="13.5" x14ac:dyDescent="0.25">
      <c r="A2690" s="79" t="s">
        <v>43183</v>
      </c>
      <c r="B2690" s="79" t="s">
        <v>2701</v>
      </c>
      <c r="C2690" s="79" t="s">
        <v>38</v>
      </c>
      <c r="D2690" s="80" t="s">
        <v>51035</v>
      </c>
    </row>
    <row r="2691" spans="1:4" ht="13.5" x14ac:dyDescent="0.25">
      <c r="A2691" s="79" t="s">
        <v>43184</v>
      </c>
      <c r="B2691" s="79" t="s">
        <v>2702</v>
      </c>
      <c r="C2691" s="79" t="s">
        <v>38</v>
      </c>
      <c r="D2691" s="80" t="s">
        <v>51036</v>
      </c>
    </row>
    <row r="2692" spans="1:4" ht="13.5" x14ac:dyDescent="0.25">
      <c r="A2692" s="79" t="s">
        <v>43185</v>
      </c>
      <c r="B2692" s="79" t="s">
        <v>30183</v>
      </c>
      <c r="C2692" s="79" t="s">
        <v>38</v>
      </c>
      <c r="D2692" s="80" t="s">
        <v>51037</v>
      </c>
    </row>
    <row r="2693" spans="1:4" ht="13.5" x14ac:dyDescent="0.25">
      <c r="A2693" s="79" t="s">
        <v>43186</v>
      </c>
      <c r="B2693" s="79" t="s">
        <v>30184</v>
      </c>
      <c r="C2693" s="79" t="s">
        <v>38</v>
      </c>
      <c r="D2693" s="80" t="s">
        <v>51038</v>
      </c>
    </row>
    <row r="2694" spans="1:4" ht="13.5" x14ac:dyDescent="0.25">
      <c r="A2694" s="79" t="s">
        <v>43187</v>
      </c>
      <c r="B2694" s="79" t="s">
        <v>30185</v>
      </c>
      <c r="C2694" s="79" t="s">
        <v>38</v>
      </c>
      <c r="D2694" s="80" t="s">
        <v>51039</v>
      </c>
    </row>
    <row r="2695" spans="1:4" ht="13.5" x14ac:dyDescent="0.25">
      <c r="A2695" s="79" t="s">
        <v>43188</v>
      </c>
      <c r="B2695" s="79" t="s">
        <v>30186</v>
      </c>
      <c r="C2695" s="79" t="s">
        <v>38</v>
      </c>
      <c r="D2695" s="80" t="s">
        <v>51040</v>
      </c>
    </row>
    <row r="2696" spans="1:4" ht="13.5" x14ac:dyDescent="0.25">
      <c r="A2696" s="79" t="s">
        <v>43189</v>
      </c>
      <c r="B2696" s="79" t="s">
        <v>37669</v>
      </c>
      <c r="C2696" s="79" t="s">
        <v>38</v>
      </c>
      <c r="D2696" s="80" t="s">
        <v>51041</v>
      </c>
    </row>
    <row r="2697" spans="1:4" ht="13.5" x14ac:dyDescent="0.25">
      <c r="A2697" s="79" t="s">
        <v>43190</v>
      </c>
      <c r="B2697" s="79" t="s">
        <v>37671</v>
      </c>
      <c r="C2697" s="79" t="s">
        <v>38</v>
      </c>
      <c r="D2697" s="80" t="s">
        <v>51042</v>
      </c>
    </row>
    <row r="2698" spans="1:4" ht="13.5" x14ac:dyDescent="0.25">
      <c r="A2698" s="79" t="s">
        <v>43191</v>
      </c>
      <c r="B2698" s="79" t="s">
        <v>37673</v>
      </c>
      <c r="C2698" s="79" t="s">
        <v>38</v>
      </c>
      <c r="D2698" s="80" t="s">
        <v>51043</v>
      </c>
    </row>
    <row r="2699" spans="1:4" ht="13.5" x14ac:dyDescent="0.25">
      <c r="A2699" s="79" t="s">
        <v>43192</v>
      </c>
      <c r="B2699" s="79" t="s">
        <v>37675</v>
      </c>
      <c r="C2699" s="79" t="s">
        <v>38</v>
      </c>
      <c r="D2699" s="80" t="s">
        <v>51044</v>
      </c>
    </row>
    <row r="2700" spans="1:4" ht="13.5" x14ac:dyDescent="0.25">
      <c r="A2700" s="79" t="s">
        <v>43193</v>
      </c>
      <c r="B2700" s="79" t="s">
        <v>37677</v>
      </c>
      <c r="C2700" s="79" t="s">
        <v>38</v>
      </c>
      <c r="D2700" s="80" t="s">
        <v>51045</v>
      </c>
    </row>
    <row r="2701" spans="1:4" ht="13.5" x14ac:dyDescent="0.25">
      <c r="A2701" s="79" t="s">
        <v>43194</v>
      </c>
      <c r="B2701" s="79" t="s">
        <v>37679</v>
      </c>
      <c r="C2701" s="79" t="s">
        <v>38</v>
      </c>
      <c r="D2701" s="80" t="s">
        <v>51046</v>
      </c>
    </row>
    <row r="2702" spans="1:4" ht="13.5" x14ac:dyDescent="0.25">
      <c r="A2702" s="79" t="s">
        <v>43195</v>
      </c>
      <c r="B2702" s="79" t="s">
        <v>37681</v>
      </c>
      <c r="C2702" s="79" t="s">
        <v>38</v>
      </c>
      <c r="D2702" s="80" t="s">
        <v>51047</v>
      </c>
    </row>
    <row r="2703" spans="1:4" ht="13.5" x14ac:dyDescent="0.25">
      <c r="A2703" s="79" t="s">
        <v>43196</v>
      </c>
      <c r="B2703" s="79" t="s">
        <v>37683</v>
      </c>
      <c r="C2703" s="79" t="s">
        <v>38</v>
      </c>
      <c r="D2703" s="80" t="s">
        <v>51048</v>
      </c>
    </row>
    <row r="2704" spans="1:4" ht="13.5" x14ac:dyDescent="0.25">
      <c r="A2704" s="79" t="s">
        <v>43197</v>
      </c>
      <c r="B2704" s="79" t="s">
        <v>37685</v>
      </c>
      <c r="C2704" s="79" t="s">
        <v>38</v>
      </c>
      <c r="D2704" s="80" t="s">
        <v>51049</v>
      </c>
    </row>
    <row r="2705" spans="1:4" ht="13.5" x14ac:dyDescent="0.25">
      <c r="A2705" s="79" t="s">
        <v>43198</v>
      </c>
      <c r="B2705" s="79" t="s">
        <v>37687</v>
      </c>
      <c r="C2705" s="79" t="s">
        <v>38</v>
      </c>
      <c r="D2705" s="80" t="s">
        <v>51050</v>
      </c>
    </row>
    <row r="2706" spans="1:4" ht="13.5" x14ac:dyDescent="0.25">
      <c r="A2706" s="79" t="s">
        <v>43199</v>
      </c>
      <c r="B2706" s="79" t="s">
        <v>2703</v>
      </c>
      <c r="C2706" s="79" t="s">
        <v>38</v>
      </c>
      <c r="D2706" s="80" t="s">
        <v>51051</v>
      </c>
    </row>
    <row r="2707" spans="1:4" ht="13.5" x14ac:dyDescent="0.25">
      <c r="A2707" s="79" t="s">
        <v>43200</v>
      </c>
      <c r="B2707" s="79" t="s">
        <v>2704</v>
      </c>
      <c r="C2707" s="79" t="s">
        <v>38</v>
      </c>
      <c r="D2707" s="80" t="s">
        <v>51052</v>
      </c>
    </row>
    <row r="2708" spans="1:4" ht="13.5" x14ac:dyDescent="0.25">
      <c r="A2708" s="79" t="s">
        <v>43201</v>
      </c>
      <c r="B2708" s="79" t="s">
        <v>2705</v>
      </c>
      <c r="C2708" s="79" t="s">
        <v>38</v>
      </c>
      <c r="D2708" s="80" t="s">
        <v>51053</v>
      </c>
    </row>
    <row r="2709" spans="1:4" ht="13.5" x14ac:dyDescent="0.25">
      <c r="A2709" s="79" t="s">
        <v>43202</v>
      </c>
      <c r="B2709" s="79" t="s">
        <v>2706</v>
      </c>
      <c r="C2709" s="79" t="s">
        <v>38</v>
      </c>
      <c r="D2709" s="80" t="s">
        <v>51054</v>
      </c>
    </row>
    <row r="2710" spans="1:4" ht="13.5" x14ac:dyDescent="0.25">
      <c r="A2710" s="79" t="s">
        <v>43203</v>
      </c>
      <c r="B2710" s="79" t="s">
        <v>2707</v>
      </c>
      <c r="C2710" s="79" t="s">
        <v>38</v>
      </c>
      <c r="D2710" s="80" t="s">
        <v>51055</v>
      </c>
    </row>
    <row r="2711" spans="1:4" ht="13.5" x14ac:dyDescent="0.25">
      <c r="A2711" s="79" t="s">
        <v>43204</v>
      </c>
      <c r="B2711" s="79" t="s">
        <v>2708</v>
      </c>
      <c r="C2711" s="79" t="s">
        <v>38</v>
      </c>
      <c r="D2711" s="80" t="s">
        <v>51056</v>
      </c>
    </row>
    <row r="2712" spans="1:4" ht="13.5" x14ac:dyDescent="0.25">
      <c r="A2712" s="79" t="s">
        <v>43205</v>
      </c>
      <c r="B2712" s="79" t="s">
        <v>2709</v>
      </c>
      <c r="C2712" s="79" t="s">
        <v>38</v>
      </c>
      <c r="D2712" s="80" t="s">
        <v>51057</v>
      </c>
    </row>
    <row r="2713" spans="1:4" ht="13.5" x14ac:dyDescent="0.25">
      <c r="A2713" s="79" t="s">
        <v>43206</v>
      </c>
      <c r="B2713" s="79" t="s">
        <v>2710</v>
      </c>
      <c r="C2713" s="79" t="s">
        <v>38</v>
      </c>
      <c r="D2713" s="80" t="s">
        <v>51058</v>
      </c>
    </row>
    <row r="2714" spans="1:4" ht="13.5" x14ac:dyDescent="0.25">
      <c r="A2714" s="79" t="s">
        <v>43207</v>
      </c>
      <c r="B2714" s="79" t="s">
        <v>2711</v>
      </c>
      <c r="C2714" s="79" t="s">
        <v>38</v>
      </c>
      <c r="D2714" s="80" t="s">
        <v>51059</v>
      </c>
    </row>
    <row r="2715" spans="1:4" ht="13.5" x14ac:dyDescent="0.25">
      <c r="A2715" s="79" t="s">
        <v>43208</v>
      </c>
      <c r="B2715" s="79" t="s">
        <v>2712</v>
      </c>
      <c r="C2715" s="79" t="s">
        <v>38</v>
      </c>
      <c r="D2715" s="80" t="s">
        <v>51060</v>
      </c>
    </row>
    <row r="2716" spans="1:4" ht="13.5" x14ac:dyDescent="0.25">
      <c r="A2716" s="79" t="s">
        <v>43209</v>
      </c>
      <c r="B2716" s="79" t="s">
        <v>2713</v>
      </c>
      <c r="C2716" s="79" t="s">
        <v>38</v>
      </c>
      <c r="D2716" s="80" t="s">
        <v>51061</v>
      </c>
    </row>
    <row r="2717" spans="1:4" ht="13.5" x14ac:dyDescent="0.25">
      <c r="A2717" s="79" t="s">
        <v>43210</v>
      </c>
      <c r="B2717" s="79" t="s">
        <v>2714</v>
      </c>
      <c r="C2717" s="79" t="s">
        <v>38</v>
      </c>
      <c r="D2717" s="80" t="s">
        <v>51039</v>
      </c>
    </row>
    <row r="2718" spans="1:4" ht="13.5" x14ac:dyDescent="0.25">
      <c r="A2718" s="79" t="s">
        <v>43211</v>
      </c>
      <c r="B2718" s="79" t="s">
        <v>2715</v>
      </c>
      <c r="C2718" s="79" t="s">
        <v>38</v>
      </c>
      <c r="D2718" s="80" t="s">
        <v>51062</v>
      </c>
    </row>
    <row r="2719" spans="1:4" ht="13.5" x14ac:dyDescent="0.25">
      <c r="A2719" s="79" t="s">
        <v>43212</v>
      </c>
      <c r="B2719" s="79" t="s">
        <v>2716</v>
      </c>
      <c r="C2719" s="79" t="s">
        <v>38</v>
      </c>
      <c r="D2719" s="80" t="s">
        <v>51063</v>
      </c>
    </row>
    <row r="2720" spans="1:4" ht="13.5" x14ac:dyDescent="0.25">
      <c r="A2720" s="79" t="s">
        <v>43213</v>
      </c>
      <c r="B2720" s="79" t="s">
        <v>2717</v>
      </c>
      <c r="C2720" s="79" t="s">
        <v>38</v>
      </c>
      <c r="D2720" s="80" t="s">
        <v>51064</v>
      </c>
    </row>
    <row r="2721" spans="1:4" ht="13.5" x14ac:dyDescent="0.25">
      <c r="A2721" s="79" t="s">
        <v>43214</v>
      </c>
      <c r="B2721" s="79" t="s">
        <v>37703</v>
      </c>
      <c r="C2721" s="79" t="s">
        <v>38</v>
      </c>
      <c r="D2721" s="80" t="s">
        <v>51065</v>
      </c>
    </row>
    <row r="2722" spans="1:4" ht="13.5" x14ac:dyDescent="0.25">
      <c r="A2722" s="79" t="s">
        <v>43215</v>
      </c>
      <c r="B2722" s="79" t="s">
        <v>37705</v>
      </c>
      <c r="C2722" s="79" t="s">
        <v>38</v>
      </c>
      <c r="D2722" s="80" t="s">
        <v>51066</v>
      </c>
    </row>
    <row r="2723" spans="1:4" ht="13.5" x14ac:dyDescent="0.25">
      <c r="A2723" s="79" t="s">
        <v>43216</v>
      </c>
      <c r="B2723" s="79" t="s">
        <v>2718</v>
      </c>
      <c r="C2723" s="79" t="s">
        <v>38</v>
      </c>
      <c r="D2723" s="80" t="s">
        <v>51067</v>
      </c>
    </row>
    <row r="2724" spans="1:4" ht="13.5" x14ac:dyDescent="0.25">
      <c r="A2724" s="79" t="s">
        <v>43217</v>
      </c>
      <c r="B2724" s="79" t="s">
        <v>2719</v>
      </c>
      <c r="C2724" s="79" t="s">
        <v>38</v>
      </c>
      <c r="D2724" s="80" t="s">
        <v>33803</v>
      </c>
    </row>
    <row r="2725" spans="1:4" ht="13.5" x14ac:dyDescent="0.25">
      <c r="A2725" s="79" t="s">
        <v>43218</v>
      </c>
      <c r="B2725" s="79" t="s">
        <v>2720</v>
      </c>
      <c r="C2725" s="79" t="s">
        <v>38</v>
      </c>
      <c r="D2725" s="80" t="s">
        <v>51068</v>
      </c>
    </row>
    <row r="2726" spans="1:4" ht="13.5" x14ac:dyDescent="0.25">
      <c r="A2726" s="79" t="s">
        <v>43219</v>
      </c>
      <c r="B2726" s="79" t="s">
        <v>2721</v>
      </c>
      <c r="C2726" s="79" t="s">
        <v>38</v>
      </c>
      <c r="D2726" s="80" t="s">
        <v>51069</v>
      </c>
    </row>
    <row r="2727" spans="1:4" ht="13.5" x14ac:dyDescent="0.25">
      <c r="A2727" s="79" t="s">
        <v>43220</v>
      </c>
      <c r="B2727" s="79" t="s">
        <v>2722</v>
      </c>
      <c r="C2727" s="79" t="s">
        <v>38</v>
      </c>
      <c r="D2727" s="80" t="s">
        <v>38858</v>
      </c>
    </row>
    <row r="2728" spans="1:4" ht="13.5" x14ac:dyDescent="0.25">
      <c r="A2728" s="79" t="s">
        <v>43221</v>
      </c>
      <c r="B2728" s="79" t="s">
        <v>2723</v>
      </c>
      <c r="C2728" s="79" t="s">
        <v>38</v>
      </c>
      <c r="D2728" s="80" t="s">
        <v>51070</v>
      </c>
    </row>
    <row r="2729" spans="1:4" ht="13.5" x14ac:dyDescent="0.25">
      <c r="A2729" s="79" t="s">
        <v>43222</v>
      </c>
      <c r="B2729" s="79" t="s">
        <v>2724</v>
      </c>
      <c r="C2729" s="79" t="s">
        <v>38</v>
      </c>
      <c r="D2729" s="80" t="s">
        <v>49675</v>
      </c>
    </row>
    <row r="2730" spans="1:4" ht="13.5" x14ac:dyDescent="0.25">
      <c r="A2730" s="79" t="s">
        <v>43223</v>
      </c>
      <c r="B2730" s="79" t="s">
        <v>2725</v>
      </c>
      <c r="C2730" s="79" t="s">
        <v>38</v>
      </c>
      <c r="D2730" s="80" t="s">
        <v>51071</v>
      </c>
    </row>
    <row r="2731" spans="1:4" ht="13.5" x14ac:dyDescent="0.25">
      <c r="A2731" s="79" t="s">
        <v>43224</v>
      </c>
      <c r="B2731" s="79" t="s">
        <v>2726</v>
      </c>
      <c r="C2731" s="79" t="s">
        <v>38</v>
      </c>
      <c r="D2731" s="80" t="s">
        <v>51072</v>
      </c>
    </row>
    <row r="2732" spans="1:4" ht="13.5" x14ac:dyDescent="0.25">
      <c r="A2732" s="79" t="s">
        <v>43225</v>
      </c>
      <c r="B2732" s="79" t="s">
        <v>2727</v>
      </c>
      <c r="C2732" s="79" t="s">
        <v>38</v>
      </c>
      <c r="D2732" s="80" t="s">
        <v>51073</v>
      </c>
    </row>
    <row r="2733" spans="1:4" ht="13.5" x14ac:dyDescent="0.25">
      <c r="A2733" s="79" t="s">
        <v>43226</v>
      </c>
      <c r="B2733" s="79" t="s">
        <v>2728</v>
      </c>
      <c r="C2733" s="79" t="s">
        <v>38</v>
      </c>
      <c r="D2733" s="80" t="s">
        <v>37298</v>
      </c>
    </row>
    <row r="2734" spans="1:4" ht="13.5" x14ac:dyDescent="0.25">
      <c r="A2734" s="79" t="s">
        <v>43227</v>
      </c>
      <c r="B2734" s="79" t="s">
        <v>2729</v>
      </c>
      <c r="C2734" s="79" t="s">
        <v>38</v>
      </c>
      <c r="D2734" s="80" t="s">
        <v>51074</v>
      </c>
    </row>
    <row r="2735" spans="1:4" ht="13.5" x14ac:dyDescent="0.25">
      <c r="A2735" s="79" t="s">
        <v>43228</v>
      </c>
      <c r="B2735" s="79" t="s">
        <v>2730</v>
      </c>
      <c r="C2735" s="79" t="s">
        <v>38</v>
      </c>
      <c r="D2735" s="80" t="s">
        <v>51075</v>
      </c>
    </row>
    <row r="2736" spans="1:4" ht="13.5" x14ac:dyDescent="0.25">
      <c r="A2736" s="79" t="s">
        <v>43229</v>
      </c>
      <c r="B2736" s="79" t="s">
        <v>2731</v>
      </c>
      <c r="C2736" s="79" t="s">
        <v>38</v>
      </c>
      <c r="D2736" s="80" t="s">
        <v>51076</v>
      </c>
    </row>
    <row r="2737" spans="1:4" ht="13.5" x14ac:dyDescent="0.25">
      <c r="A2737" s="79" t="s">
        <v>43230</v>
      </c>
      <c r="B2737" s="79" t="s">
        <v>2732</v>
      </c>
      <c r="C2737" s="79" t="s">
        <v>38</v>
      </c>
      <c r="D2737" s="80" t="s">
        <v>51077</v>
      </c>
    </row>
    <row r="2738" spans="1:4" ht="13.5" x14ac:dyDescent="0.25">
      <c r="A2738" s="79" t="s">
        <v>43231</v>
      </c>
      <c r="B2738" s="79" t="s">
        <v>2733</v>
      </c>
      <c r="C2738" s="79" t="s">
        <v>38</v>
      </c>
      <c r="D2738" s="80" t="s">
        <v>51078</v>
      </c>
    </row>
    <row r="2739" spans="1:4" ht="13.5" x14ac:dyDescent="0.25">
      <c r="A2739" s="79" t="s">
        <v>43232</v>
      </c>
      <c r="B2739" s="79" t="s">
        <v>2734</v>
      </c>
      <c r="C2739" s="79" t="s">
        <v>38</v>
      </c>
      <c r="D2739" s="80" t="s">
        <v>51079</v>
      </c>
    </row>
    <row r="2740" spans="1:4" ht="13.5" x14ac:dyDescent="0.25">
      <c r="A2740" s="79" t="s">
        <v>43233</v>
      </c>
      <c r="B2740" s="79" t="s">
        <v>2735</v>
      </c>
      <c r="C2740" s="79" t="s">
        <v>38</v>
      </c>
      <c r="D2740" s="80" t="s">
        <v>51080</v>
      </c>
    </row>
    <row r="2741" spans="1:4" ht="13.5" x14ac:dyDescent="0.25">
      <c r="A2741" s="79" t="s">
        <v>43234</v>
      </c>
      <c r="B2741" s="79" t="s">
        <v>2736</v>
      </c>
      <c r="C2741" s="79" t="s">
        <v>38</v>
      </c>
      <c r="D2741" s="80" t="s">
        <v>51081</v>
      </c>
    </row>
    <row r="2742" spans="1:4" ht="13.5" x14ac:dyDescent="0.25">
      <c r="A2742" s="79" t="s">
        <v>43235</v>
      </c>
      <c r="B2742" s="79" t="s">
        <v>2737</v>
      </c>
      <c r="C2742" s="79" t="s">
        <v>38</v>
      </c>
      <c r="D2742" s="80" t="s">
        <v>51082</v>
      </c>
    </row>
    <row r="2743" spans="1:4" ht="13.5" x14ac:dyDescent="0.25">
      <c r="A2743" s="79" t="s">
        <v>43236</v>
      </c>
      <c r="B2743" s="79" t="s">
        <v>30188</v>
      </c>
      <c r="C2743" s="79" t="s">
        <v>1636</v>
      </c>
      <c r="D2743" s="80" t="s">
        <v>9631</v>
      </c>
    </row>
    <row r="2744" spans="1:4" ht="13.5" x14ac:dyDescent="0.25">
      <c r="A2744" s="79" t="s">
        <v>43237</v>
      </c>
      <c r="B2744" s="79" t="s">
        <v>30189</v>
      </c>
      <c r="C2744" s="79" t="s">
        <v>38</v>
      </c>
      <c r="D2744" s="80" t="s">
        <v>51083</v>
      </c>
    </row>
    <row r="2745" spans="1:4" ht="13.5" x14ac:dyDescent="0.25">
      <c r="A2745" s="79" t="s">
        <v>43238</v>
      </c>
      <c r="B2745" s="79" t="s">
        <v>30190</v>
      </c>
      <c r="C2745" s="79" t="s">
        <v>38</v>
      </c>
      <c r="D2745" s="80" t="s">
        <v>51084</v>
      </c>
    </row>
    <row r="2746" spans="1:4" ht="13.5" x14ac:dyDescent="0.25">
      <c r="A2746" s="79" t="s">
        <v>43239</v>
      </c>
      <c r="B2746" s="79" t="s">
        <v>2738</v>
      </c>
      <c r="C2746" s="79" t="s">
        <v>284</v>
      </c>
      <c r="D2746" s="80" t="s">
        <v>51085</v>
      </c>
    </row>
    <row r="2747" spans="1:4" ht="13.5" x14ac:dyDescent="0.25">
      <c r="A2747" s="79" t="s">
        <v>43240</v>
      </c>
      <c r="B2747" s="79" t="s">
        <v>2739</v>
      </c>
      <c r="C2747" s="79" t="s">
        <v>284</v>
      </c>
      <c r="D2747" s="80" t="s">
        <v>51086</v>
      </c>
    </row>
    <row r="2748" spans="1:4" ht="13.5" x14ac:dyDescent="0.25">
      <c r="A2748" s="79" t="s">
        <v>43241</v>
      </c>
      <c r="B2748" s="79" t="s">
        <v>2740</v>
      </c>
      <c r="C2748" s="79" t="s">
        <v>38</v>
      </c>
      <c r="D2748" s="80" t="s">
        <v>51087</v>
      </c>
    </row>
    <row r="2749" spans="1:4" ht="13.5" x14ac:dyDescent="0.25">
      <c r="A2749" s="79" t="s">
        <v>43242</v>
      </c>
      <c r="B2749" s="79" t="s">
        <v>2741</v>
      </c>
      <c r="C2749" s="79" t="s">
        <v>38</v>
      </c>
      <c r="D2749" s="80" t="s">
        <v>51088</v>
      </c>
    </row>
    <row r="2750" spans="1:4" ht="13.5" x14ac:dyDescent="0.25">
      <c r="A2750" s="79" t="s">
        <v>43243</v>
      </c>
      <c r="B2750" s="79" t="s">
        <v>2742</v>
      </c>
      <c r="C2750" s="79" t="s">
        <v>59</v>
      </c>
      <c r="D2750" s="80" t="s">
        <v>33427</v>
      </c>
    </row>
    <row r="2751" spans="1:4" ht="13.5" x14ac:dyDescent="0.25">
      <c r="A2751" s="79" t="s">
        <v>43244</v>
      </c>
      <c r="B2751" s="79" t="s">
        <v>2743</v>
      </c>
      <c r="C2751" s="79" t="s">
        <v>59</v>
      </c>
      <c r="D2751" s="80" t="s">
        <v>30945</v>
      </c>
    </row>
    <row r="2752" spans="1:4" ht="13.5" x14ac:dyDescent="0.25">
      <c r="A2752" s="79" t="s">
        <v>43245</v>
      </c>
      <c r="B2752" s="79" t="s">
        <v>2744</v>
      </c>
      <c r="C2752" s="79" t="s">
        <v>59</v>
      </c>
      <c r="D2752" s="80" t="s">
        <v>31659</v>
      </c>
    </row>
    <row r="2753" spans="1:4" ht="13.5" x14ac:dyDescent="0.25">
      <c r="A2753" s="79" t="s">
        <v>43246</v>
      </c>
      <c r="B2753" s="79" t="s">
        <v>30792</v>
      </c>
      <c r="C2753" s="79" t="s">
        <v>59</v>
      </c>
      <c r="D2753" s="80" t="s">
        <v>38469</v>
      </c>
    </row>
    <row r="2754" spans="1:4" ht="13.5" x14ac:dyDescent="0.25">
      <c r="A2754" s="79" t="s">
        <v>43247</v>
      </c>
      <c r="B2754" s="79" t="s">
        <v>30794</v>
      </c>
      <c r="C2754" s="79" t="s">
        <v>59</v>
      </c>
      <c r="D2754" s="80" t="s">
        <v>51089</v>
      </c>
    </row>
    <row r="2755" spans="1:4" ht="13.5" x14ac:dyDescent="0.25">
      <c r="A2755" s="79" t="s">
        <v>43248</v>
      </c>
      <c r="B2755" s="79" t="s">
        <v>30795</v>
      </c>
      <c r="C2755" s="79" t="s">
        <v>59</v>
      </c>
      <c r="D2755" s="80" t="s">
        <v>51090</v>
      </c>
    </row>
    <row r="2756" spans="1:4" ht="13.5" x14ac:dyDescent="0.25">
      <c r="A2756" s="79" t="s">
        <v>43249</v>
      </c>
      <c r="B2756" s="79" t="s">
        <v>30796</v>
      </c>
      <c r="C2756" s="79" t="s">
        <v>59</v>
      </c>
      <c r="D2756" s="80" t="s">
        <v>51091</v>
      </c>
    </row>
    <row r="2757" spans="1:4" ht="13.5" x14ac:dyDescent="0.25">
      <c r="A2757" s="79" t="s">
        <v>43250</v>
      </c>
      <c r="B2757" s="79" t="s">
        <v>30798</v>
      </c>
      <c r="C2757" s="79" t="s">
        <v>59</v>
      </c>
      <c r="D2757" s="80" t="s">
        <v>33057</v>
      </c>
    </row>
    <row r="2758" spans="1:4" ht="13.5" x14ac:dyDescent="0.25">
      <c r="A2758" s="79" t="s">
        <v>43251</v>
      </c>
      <c r="B2758" s="79" t="s">
        <v>30799</v>
      </c>
      <c r="C2758" s="79" t="s">
        <v>59</v>
      </c>
      <c r="D2758" s="80" t="s">
        <v>51092</v>
      </c>
    </row>
    <row r="2759" spans="1:4" ht="13.5" x14ac:dyDescent="0.25">
      <c r="A2759" s="79" t="s">
        <v>43252</v>
      </c>
      <c r="B2759" s="79" t="s">
        <v>30800</v>
      </c>
      <c r="C2759" s="79" t="s">
        <v>59</v>
      </c>
      <c r="D2759" s="80" t="s">
        <v>1480</v>
      </c>
    </row>
    <row r="2760" spans="1:4" ht="13.5" x14ac:dyDescent="0.25">
      <c r="A2760" s="79" t="s">
        <v>43253</v>
      </c>
      <c r="B2760" s="79" t="s">
        <v>30801</v>
      </c>
      <c r="C2760" s="79" t="s">
        <v>59</v>
      </c>
      <c r="D2760" s="80" t="s">
        <v>29737</v>
      </c>
    </row>
    <row r="2761" spans="1:4" ht="13.5" x14ac:dyDescent="0.25">
      <c r="A2761" s="79" t="s">
        <v>43254</v>
      </c>
      <c r="B2761" s="79" t="s">
        <v>30802</v>
      </c>
      <c r="C2761" s="79" t="s">
        <v>59</v>
      </c>
      <c r="D2761" s="80" t="s">
        <v>2853</v>
      </c>
    </row>
    <row r="2762" spans="1:4" ht="13.5" x14ac:dyDescent="0.25">
      <c r="A2762" s="79" t="s">
        <v>43255</v>
      </c>
      <c r="B2762" s="79" t="s">
        <v>30803</v>
      </c>
      <c r="C2762" s="79" t="s">
        <v>59</v>
      </c>
      <c r="D2762" s="80" t="s">
        <v>48981</v>
      </c>
    </row>
    <row r="2763" spans="1:4" ht="13.5" x14ac:dyDescent="0.25">
      <c r="A2763" s="79" t="s">
        <v>43256</v>
      </c>
      <c r="B2763" s="79" t="s">
        <v>30804</v>
      </c>
      <c r="C2763" s="79" t="s">
        <v>59</v>
      </c>
      <c r="D2763" s="80" t="s">
        <v>38418</v>
      </c>
    </row>
    <row r="2764" spans="1:4" ht="13.5" x14ac:dyDescent="0.25">
      <c r="A2764" s="79" t="s">
        <v>43257</v>
      </c>
      <c r="B2764" s="79" t="s">
        <v>30805</v>
      </c>
      <c r="C2764" s="79" t="s">
        <v>59</v>
      </c>
      <c r="D2764" s="80" t="s">
        <v>4669</v>
      </c>
    </row>
    <row r="2765" spans="1:4" ht="13.5" x14ac:dyDescent="0.25">
      <c r="A2765" s="79" t="s">
        <v>43258</v>
      </c>
      <c r="B2765" s="79" t="s">
        <v>30806</v>
      </c>
      <c r="C2765" s="79" t="s">
        <v>59</v>
      </c>
      <c r="D2765" s="80" t="s">
        <v>30718</v>
      </c>
    </row>
    <row r="2766" spans="1:4" ht="13.5" x14ac:dyDescent="0.25">
      <c r="A2766" s="79" t="s">
        <v>43259</v>
      </c>
      <c r="B2766" s="79" t="s">
        <v>30807</v>
      </c>
      <c r="C2766" s="79" t="s">
        <v>59</v>
      </c>
      <c r="D2766" s="80" t="s">
        <v>33859</v>
      </c>
    </row>
    <row r="2767" spans="1:4" ht="13.5" x14ac:dyDescent="0.25">
      <c r="A2767" s="79" t="s">
        <v>43260</v>
      </c>
      <c r="B2767" s="79" t="s">
        <v>30808</v>
      </c>
      <c r="C2767" s="79" t="s">
        <v>59</v>
      </c>
      <c r="D2767" s="80" t="s">
        <v>51093</v>
      </c>
    </row>
    <row r="2768" spans="1:4" ht="13.5" x14ac:dyDescent="0.25">
      <c r="A2768" s="79" t="s">
        <v>43261</v>
      </c>
      <c r="B2768" s="79" t="s">
        <v>30809</v>
      </c>
      <c r="C2768" s="79" t="s">
        <v>59</v>
      </c>
      <c r="D2768" s="80" t="s">
        <v>32718</v>
      </c>
    </row>
    <row r="2769" spans="1:4" ht="13.5" x14ac:dyDescent="0.25">
      <c r="A2769" s="79" t="s">
        <v>43262</v>
      </c>
      <c r="B2769" s="79" t="s">
        <v>30811</v>
      </c>
      <c r="C2769" s="79" t="s">
        <v>59</v>
      </c>
      <c r="D2769" s="80" t="s">
        <v>4459</v>
      </c>
    </row>
    <row r="2770" spans="1:4" ht="13.5" x14ac:dyDescent="0.25">
      <c r="A2770" s="79" t="s">
        <v>43263</v>
      </c>
      <c r="B2770" s="79" t="s">
        <v>30812</v>
      </c>
      <c r="C2770" s="79" t="s">
        <v>59</v>
      </c>
      <c r="D2770" s="80" t="s">
        <v>51094</v>
      </c>
    </row>
    <row r="2771" spans="1:4" ht="13.5" x14ac:dyDescent="0.25">
      <c r="A2771" s="79" t="s">
        <v>43264</v>
      </c>
      <c r="B2771" s="79" t="s">
        <v>30813</v>
      </c>
      <c r="C2771" s="79" t="s">
        <v>59</v>
      </c>
      <c r="D2771" s="80" t="s">
        <v>51095</v>
      </c>
    </row>
    <row r="2772" spans="1:4" ht="13.5" x14ac:dyDescent="0.25">
      <c r="A2772" s="79" t="s">
        <v>43265</v>
      </c>
      <c r="B2772" s="79" t="s">
        <v>30814</v>
      </c>
      <c r="C2772" s="79" t="s">
        <v>59</v>
      </c>
      <c r="D2772" s="80" t="s">
        <v>51096</v>
      </c>
    </row>
    <row r="2773" spans="1:4" ht="13.5" x14ac:dyDescent="0.25">
      <c r="A2773" s="79" t="s">
        <v>43266</v>
      </c>
      <c r="B2773" s="79" t="s">
        <v>30815</v>
      </c>
      <c r="C2773" s="79" t="s">
        <v>59</v>
      </c>
      <c r="D2773" s="80" t="s">
        <v>12201</v>
      </c>
    </row>
    <row r="2774" spans="1:4" ht="13.5" x14ac:dyDescent="0.25">
      <c r="A2774" s="79" t="s">
        <v>43267</v>
      </c>
      <c r="B2774" s="79" t="s">
        <v>30816</v>
      </c>
      <c r="C2774" s="79" t="s">
        <v>59</v>
      </c>
      <c r="D2774" s="80" t="s">
        <v>32081</v>
      </c>
    </row>
    <row r="2775" spans="1:4" ht="13.5" x14ac:dyDescent="0.25">
      <c r="A2775" s="79" t="s">
        <v>43268</v>
      </c>
      <c r="B2775" s="79" t="s">
        <v>30817</v>
      </c>
      <c r="C2775" s="79" t="s">
        <v>59</v>
      </c>
      <c r="D2775" s="80" t="s">
        <v>51097</v>
      </c>
    </row>
    <row r="2776" spans="1:4" ht="13.5" x14ac:dyDescent="0.25">
      <c r="A2776" s="79" t="s">
        <v>43269</v>
      </c>
      <c r="B2776" s="79" t="s">
        <v>30818</v>
      </c>
      <c r="C2776" s="79" t="s">
        <v>59</v>
      </c>
      <c r="D2776" s="80" t="s">
        <v>31351</v>
      </c>
    </row>
    <row r="2777" spans="1:4" ht="13.5" x14ac:dyDescent="0.25">
      <c r="A2777" s="79" t="s">
        <v>43270</v>
      </c>
      <c r="B2777" s="79" t="s">
        <v>30819</v>
      </c>
      <c r="C2777" s="79" t="s">
        <v>59</v>
      </c>
      <c r="D2777" s="80" t="s">
        <v>31552</v>
      </c>
    </row>
    <row r="2778" spans="1:4" ht="13.5" x14ac:dyDescent="0.25">
      <c r="A2778" s="79" t="s">
        <v>43271</v>
      </c>
      <c r="B2778" s="79" t="s">
        <v>30820</v>
      </c>
      <c r="C2778" s="79" t="s">
        <v>59</v>
      </c>
      <c r="D2778" s="80" t="s">
        <v>33817</v>
      </c>
    </row>
    <row r="2779" spans="1:4" ht="13.5" x14ac:dyDescent="0.25">
      <c r="A2779" s="79" t="s">
        <v>43272</v>
      </c>
      <c r="B2779" s="79" t="s">
        <v>30822</v>
      </c>
      <c r="C2779" s="79" t="s">
        <v>59</v>
      </c>
      <c r="D2779" s="80" t="s">
        <v>49514</v>
      </c>
    </row>
    <row r="2780" spans="1:4" ht="13.5" x14ac:dyDescent="0.25">
      <c r="A2780" s="79" t="s">
        <v>43273</v>
      </c>
      <c r="B2780" s="79" t="s">
        <v>30823</v>
      </c>
      <c r="C2780" s="79" t="s">
        <v>59</v>
      </c>
      <c r="D2780" s="80" t="s">
        <v>51098</v>
      </c>
    </row>
    <row r="2781" spans="1:4" ht="13.5" x14ac:dyDescent="0.25">
      <c r="A2781" s="79" t="s">
        <v>43274</v>
      </c>
      <c r="B2781" s="79" t="s">
        <v>30824</v>
      </c>
      <c r="C2781" s="79" t="s">
        <v>59</v>
      </c>
      <c r="D2781" s="80" t="s">
        <v>49863</v>
      </c>
    </row>
    <row r="2782" spans="1:4" ht="13.5" x14ac:dyDescent="0.25">
      <c r="A2782" s="79" t="s">
        <v>43275</v>
      </c>
      <c r="B2782" s="79" t="s">
        <v>30825</v>
      </c>
      <c r="C2782" s="79" t="s">
        <v>59</v>
      </c>
      <c r="D2782" s="80" t="s">
        <v>30909</v>
      </c>
    </row>
    <row r="2783" spans="1:4" ht="13.5" x14ac:dyDescent="0.25">
      <c r="A2783" s="79" t="s">
        <v>43276</v>
      </c>
      <c r="B2783" s="79" t="s">
        <v>30826</v>
      </c>
      <c r="C2783" s="79" t="s">
        <v>38</v>
      </c>
      <c r="D2783" s="80" t="s">
        <v>51099</v>
      </c>
    </row>
    <row r="2784" spans="1:4" ht="13.5" x14ac:dyDescent="0.25">
      <c r="A2784" s="79" t="s">
        <v>43277</v>
      </c>
      <c r="B2784" s="79" t="s">
        <v>30827</v>
      </c>
      <c r="C2784" s="79" t="s">
        <v>38</v>
      </c>
      <c r="D2784" s="80" t="s">
        <v>51100</v>
      </c>
    </row>
    <row r="2785" spans="1:4" ht="13.5" x14ac:dyDescent="0.25">
      <c r="A2785" s="79" t="s">
        <v>43278</v>
      </c>
      <c r="B2785" s="79" t="s">
        <v>30828</v>
      </c>
      <c r="C2785" s="79" t="s">
        <v>38</v>
      </c>
      <c r="D2785" s="80" t="s">
        <v>51101</v>
      </c>
    </row>
    <row r="2786" spans="1:4" ht="13.5" x14ac:dyDescent="0.25">
      <c r="A2786" s="79" t="s">
        <v>43279</v>
      </c>
      <c r="B2786" s="79" t="s">
        <v>30829</v>
      </c>
      <c r="C2786" s="79" t="s">
        <v>38</v>
      </c>
      <c r="D2786" s="80" t="s">
        <v>51102</v>
      </c>
    </row>
    <row r="2787" spans="1:4" ht="13.5" x14ac:dyDescent="0.25">
      <c r="A2787" s="79" t="s">
        <v>43280</v>
      </c>
      <c r="B2787" s="79" t="s">
        <v>37757</v>
      </c>
      <c r="C2787" s="79" t="s">
        <v>38</v>
      </c>
      <c r="D2787" s="80" t="s">
        <v>51103</v>
      </c>
    </row>
    <row r="2788" spans="1:4" ht="13.5" x14ac:dyDescent="0.25">
      <c r="A2788" s="79" t="s">
        <v>43281</v>
      </c>
      <c r="B2788" s="79" t="s">
        <v>32082</v>
      </c>
      <c r="C2788" s="79" t="s">
        <v>38</v>
      </c>
      <c r="D2788" s="80" t="s">
        <v>51104</v>
      </c>
    </row>
    <row r="2789" spans="1:4" ht="13.5" x14ac:dyDescent="0.25">
      <c r="A2789" s="79" t="s">
        <v>43282</v>
      </c>
      <c r="B2789" s="79" t="s">
        <v>30830</v>
      </c>
      <c r="C2789" s="79" t="s">
        <v>38</v>
      </c>
      <c r="D2789" s="80" t="s">
        <v>50507</v>
      </c>
    </row>
    <row r="2790" spans="1:4" ht="13.5" x14ac:dyDescent="0.25">
      <c r="A2790" s="79" t="s">
        <v>43283</v>
      </c>
      <c r="B2790" s="79" t="s">
        <v>30831</v>
      </c>
      <c r="C2790" s="79" t="s">
        <v>38</v>
      </c>
      <c r="D2790" s="80" t="s">
        <v>51105</v>
      </c>
    </row>
    <row r="2791" spans="1:4" ht="13.5" x14ac:dyDescent="0.25">
      <c r="A2791" s="79" t="s">
        <v>43284</v>
      </c>
      <c r="B2791" s="79" t="s">
        <v>2747</v>
      </c>
      <c r="C2791" s="79" t="s">
        <v>284</v>
      </c>
      <c r="D2791" s="80" t="s">
        <v>51106</v>
      </c>
    </row>
    <row r="2792" spans="1:4" ht="13.5" x14ac:dyDescent="0.25">
      <c r="A2792" s="79" t="s">
        <v>43285</v>
      </c>
      <c r="B2792" s="79" t="s">
        <v>2748</v>
      </c>
      <c r="C2792" s="79" t="s">
        <v>284</v>
      </c>
      <c r="D2792" s="80" t="s">
        <v>51107</v>
      </c>
    </row>
    <row r="2793" spans="1:4" ht="13.5" x14ac:dyDescent="0.25">
      <c r="A2793" s="79" t="s">
        <v>43286</v>
      </c>
      <c r="B2793" s="79" t="s">
        <v>2749</v>
      </c>
      <c r="C2793" s="79" t="s">
        <v>284</v>
      </c>
      <c r="D2793" s="80" t="s">
        <v>51108</v>
      </c>
    </row>
    <row r="2794" spans="1:4" ht="13.5" x14ac:dyDescent="0.25">
      <c r="A2794" s="79" t="s">
        <v>43287</v>
      </c>
      <c r="B2794" s="79" t="s">
        <v>2750</v>
      </c>
      <c r="C2794" s="79" t="s">
        <v>284</v>
      </c>
      <c r="D2794" s="80" t="s">
        <v>51109</v>
      </c>
    </row>
    <row r="2795" spans="1:4" ht="13.5" x14ac:dyDescent="0.25">
      <c r="A2795" s="79" t="s">
        <v>43288</v>
      </c>
      <c r="B2795" s="79" t="s">
        <v>2751</v>
      </c>
      <c r="C2795" s="79" t="s">
        <v>284</v>
      </c>
      <c r="D2795" s="80" t="s">
        <v>51110</v>
      </c>
    </row>
    <row r="2796" spans="1:4" ht="13.5" x14ac:dyDescent="0.25">
      <c r="A2796" s="79" t="s">
        <v>43289</v>
      </c>
      <c r="B2796" s="79" t="s">
        <v>2752</v>
      </c>
      <c r="C2796" s="79" t="s">
        <v>284</v>
      </c>
      <c r="D2796" s="80" t="s">
        <v>51111</v>
      </c>
    </row>
    <row r="2797" spans="1:4" ht="13.5" x14ac:dyDescent="0.25">
      <c r="A2797" s="79" t="s">
        <v>43290</v>
      </c>
      <c r="B2797" s="79" t="s">
        <v>2753</v>
      </c>
      <c r="C2797" s="79" t="s">
        <v>284</v>
      </c>
      <c r="D2797" s="80" t="s">
        <v>51112</v>
      </c>
    </row>
    <row r="2798" spans="1:4" ht="13.5" x14ac:dyDescent="0.25">
      <c r="A2798" s="79" t="s">
        <v>43291</v>
      </c>
      <c r="B2798" s="79" t="s">
        <v>2754</v>
      </c>
      <c r="C2798" s="79" t="s">
        <v>284</v>
      </c>
      <c r="D2798" s="80" t="s">
        <v>51113</v>
      </c>
    </row>
    <row r="2799" spans="1:4" ht="13.5" x14ac:dyDescent="0.25">
      <c r="A2799" s="79" t="s">
        <v>43292</v>
      </c>
      <c r="B2799" s="79" t="s">
        <v>2755</v>
      </c>
      <c r="C2799" s="79" t="s">
        <v>284</v>
      </c>
      <c r="D2799" s="80" t="s">
        <v>51114</v>
      </c>
    </row>
    <row r="2800" spans="1:4" ht="13.5" x14ac:dyDescent="0.25">
      <c r="A2800" s="79" t="s">
        <v>43293</v>
      </c>
      <c r="B2800" s="79" t="s">
        <v>2756</v>
      </c>
      <c r="C2800" s="79" t="s">
        <v>284</v>
      </c>
      <c r="D2800" s="80" t="s">
        <v>51115</v>
      </c>
    </row>
    <row r="2801" spans="1:4" ht="13.5" x14ac:dyDescent="0.25">
      <c r="A2801" s="79" t="s">
        <v>43294</v>
      </c>
      <c r="B2801" s="79" t="s">
        <v>2757</v>
      </c>
      <c r="C2801" s="79" t="s">
        <v>284</v>
      </c>
      <c r="D2801" s="80" t="s">
        <v>51116</v>
      </c>
    </row>
    <row r="2802" spans="1:4" ht="13.5" x14ac:dyDescent="0.25">
      <c r="A2802" s="79" t="s">
        <v>43295</v>
      </c>
      <c r="B2802" s="79" t="s">
        <v>2758</v>
      </c>
      <c r="C2802" s="79" t="s">
        <v>284</v>
      </c>
      <c r="D2802" s="80" t="s">
        <v>51117</v>
      </c>
    </row>
    <row r="2803" spans="1:4" ht="13.5" x14ac:dyDescent="0.25">
      <c r="A2803" s="79" t="s">
        <v>43296</v>
      </c>
      <c r="B2803" s="79" t="s">
        <v>2759</v>
      </c>
      <c r="C2803" s="79" t="s">
        <v>59</v>
      </c>
      <c r="D2803" s="80" t="s">
        <v>51118</v>
      </c>
    </row>
    <row r="2804" spans="1:4" ht="13.5" x14ac:dyDescent="0.25">
      <c r="A2804" s="79" t="s">
        <v>43297</v>
      </c>
      <c r="B2804" s="79" t="s">
        <v>2760</v>
      </c>
      <c r="C2804" s="79" t="s">
        <v>59</v>
      </c>
      <c r="D2804" s="80" t="s">
        <v>51119</v>
      </c>
    </row>
    <row r="2805" spans="1:4" ht="13.5" x14ac:dyDescent="0.25">
      <c r="A2805" s="79" t="s">
        <v>43298</v>
      </c>
      <c r="B2805" s="79" t="s">
        <v>2761</v>
      </c>
      <c r="C2805" s="79" t="s">
        <v>59</v>
      </c>
      <c r="D2805" s="80" t="s">
        <v>51120</v>
      </c>
    </row>
    <row r="2806" spans="1:4" ht="13.5" x14ac:dyDescent="0.25">
      <c r="A2806" s="79" t="s">
        <v>43299</v>
      </c>
      <c r="B2806" s="79" t="s">
        <v>2762</v>
      </c>
      <c r="C2806" s="79" t="s">
        <v>59</v>
      </c>
      <c r="D2806" s="80" t="s">
        <v>51121</v>
      </c>
    </row>
    <row r="2807" spans="1:4" ht="13.5" x14ac:dyDescent="0.25">
      <c r="A2807" s="79" t="s">
        <v>43300</v>
      </c>
      <c r="B2807" s="79" t="s">
        <v>2763</v>
      </c>
      <c r="C2807" s="79" t="s">
        <v>59</v>
      </c>
      <c r="D2807" s="80" t="s">
        <v>51122</v>
      </c>
    </row>
    <row r="2808" spans="1:4" ht="13.5" x14ac:dyDescent="0.25">
      <c r="A2808" s="79" t="s">
        <v>43301</v>
      </c>
      <c r="B2808" s="79" t="s">
        <v>2764</v>
      </c>
      <c r="C2808" s="79" t="s">
        <v>59</v>
      </c>
      <c r="D2808" s="80" t="s">
        <v>51123</v>
      </c>
    </row>
    <row r="2809" spans="1:4" ht="13.5" x14ac:dyDescent="0.25">
      <c r="A2809" s="79" t="s">
        <v>43302</v>
      </c>
      <c r="B2809" s="79" t="s">
        <v>2765</v>
      </c>
      <c r="C2809" s="79" t="s">
        <v>59</v>
      </c>
      <c r="D2809" s="80" t="s">
        <v>51124</v>
      </c>
    </row>
    <row r="2810" spans="1:4" ht="13.5" x14ac:dyDescent="0.25">
      <c r="A2810" s="79" t="s">
        <v>43303</v>
      </c>
      <c r="B2810" s="79" t="s">
        <v>2766</v>
      </c>
      <c r="C2810" s="79" t="s">
        <v>59</v>
      </c>
      <c r="D2810" s="80" t="s">
        <v>51125</v>
      </c>
    </row>
    <row r="2811" spans="1:4" ht="13.5" x14ac:dyDescent="0.25">
      <c r="A2811" s="79" t="s">
        <v>43304</v>
      </c>
      <c r="B2811" s="79" t="s">
        <v>2767</v>
      </c>
      <c r="C2811" s="79" t="s">
        <v>59</v>
      </c>
      <c r="D2811" s="80" t="s">
        <v>51126</v>
      </c>
    </row>
    <row r="2812" spans="1:4" ht="13.5" x14ac:dyDescent="0.25">
      <c r="A2812" s="79" t="s">
        <v>43305</v>
      </c>
      <c r="B2812" s="79" t="s">
        <v>2768</v>
      </c>
      <c r="C2812" s="79" t="s">
        <v>59</v>
      </c>
      <c r="D2812" s="80" t="s">
        <v>51127</v>
      </c>
    </row>
    <row r="2813" spans="1:4" ht="13.5" x14ac:dyDescent="0.25">
      <c r="A2813" s="79" t="s">
        <v>43306</v>
      </c>
      <c r="B2813" s="79" t="s">
        <v>2769</v>
      </c>
      <c r="C2813" s="79" t="s">
        <v>59</v>
      </c>
      <c r="D2813" s="80" t="s">
        <v>51128</v>
      </c>
    </row>
    <row r="2814" spans="1:4" ht="13.5" x14ac:dyDescent="0.25">
      <c r="A2814" s="79" t="s">
        <v>43307</v>
      </c>
      <c r="B2814" s="79" t="s">
        <v>2770</v>
      </c>
      <c r="C2814" s="79" t="s">
        <v>1636</v>
      </c>
      <c r="D2814" s="80" t="s">
        <v>30458</v>
      </c>
    </row>
    <row r="2815" spans="1:4" ht="13.5" x14ac:dyDescent="0.25">
      <c r="A2815" s="79" t="s">
        <v>43308</v>
      </c>
      <c r="B2815" s="79" t="s">
        <v>2772</v>
      </c>
      <c r="C2815" s="79" t="s">
        <v>1636</v>
      </c>
      <c r="D2815" s="80" t="s">
        <v>3538</v>
      </c>
    </row>
    <row r="2816" spans="1:4" ht="13.5" x14ac:dyDescent="0.25">
      <c r="A2816" s="79" t="s">
        <v>43309</v>
      </c>
      <c r="B2816" s="79" t="s">
        <v>2773</v>
      </c>
      <c r="C2816" s="79" t="s">
        <v>1636</v>
      </c>
      <c r="D2816" s="80" t="s">
        <v>51129</v>
      </c>
    </row>
    <row r="2817" spans="1:4" ht="13.5" x14ac:dyDescent="0.25">
      <c r="A2817" s="79" t="s">
        <v>43310</v>
      </c>
      <c r="B2817" s="79" t="s">
        <v>2774</v>
      </c>
      <c r="C2817" s="79" t="s">
        <v>1636</v>
      </c>
      <c r="D2817" s="80" t="s">
        <v>32358</v>
      </c>
    </row>
    <row r="2818" spans="1:4" ht="13.5" x14ac:dyDescent="0.25">
      <c r="A2818" s="79" t="s">
        <v>43311</v>
      </c>
      <c r="B2818" s="79" t="s">
        <v>2775</v>
      </c>
      <c r="C2818" s="79" t="s">
        <v>1636</v>
      </c>
      <c r="D2818" s="80" t="s">
        <v>63</v>
      </c>
    </row>
    <row r="2819" spans="1:4" ht="13.5" x14ac:dyDescent="0.25">
      <c r="A2819" s="79" t="s">
        <v>43312</v>
      </c>
      <c r="B2819" s="79" t="s">
        <v>2776</v>
      </c>
      <c r="C2819" s="79" t="s">
        <v>1636</v>
      </c>
      <c r="D2819" s="80" t="s">
        <v>2613</v>
      </c>
    </row>
    <row r="2820" spans="1:4" ht="13.5" x14ac:dyDescent="0.25">
      <c r="A2820" s="79" t="s">
        <v>43313</v>
      </c>
      <c r="B2820" s="79" t="s">
        <v>2778</v>
      </c>
      <c r="C2820" s="79" t="s">
        <v>1636</v>
      </c>
      <c r="D2820" s="80" t="s">
        <v>10926</v>
      </c>
    </row>
    <row r="2821" spans="1:4" ht="13.5" x14ac:dyDescent="0.25">
      <c r="A2821" s="79" t="s">
        <v>43314</v>
      </c>
      <c r="B2821" s="79" t="s">
        <v>2779</v>
      </c>
      <c r="C2821" s="79" t="s">
        <v>1636</v>
      </c>
      <c r="D2821" s="80" t="s">
        <v>3304</v>
      </c>
    </row>
    <row r="2822" spans="1:4" ht="13.5" x14ac:dyDescent="0.25">
      <c r="A2822" s="79" t="s">
        <v>43315</v>
      </c>
      <c r="B2822" s="79" t="s">
        <v>2780</v>
      </c>
      <c r="C2822" s="79" t="s">
        <v>1636</v>
      </c>
      <c r="D2822" s="80" t="s">
        <v>3142</v>
      </c>
    </row>
    <row r="2823" spans="1:4" ht="13.5" x14ac:dyDescent="0.25">
      <c r="A2823" s="79" t="s">
        <v>43316</v>
      </c>
      <c r="B2823" s="79" t="s">
        <v>2781</v>
      </c>
      <c r="C2823" s="79" t="s">
        <v>1636</v>
      </c>
      <c r="D2823" s="80" t="s">
        <v>29763</v>
      </c>
    </row>
    <row r="2824" spans="1:4" ht="13.5" x14ac:dyDescent="0.25">
      <c r="A2824" s="79" t="s">
        <v>43317</v>
      </c>
      <c r="B2824" s="79" t="s">
        <v>2783</v>
      </c>
      <c r="C2824" s="79" t="s">
        <v>1636</v>
      </c>
      <c r="D2824" s="80" t="s">
        <v>48862</v>
      </c>
    </row>
    <row r="2825" spans="1:4" ht="13.5" x14ac:dyDescent="0.25">
      <c r="A2825" s="79" t="s">
        <v>43318</v>
      </c>
      <c r="B2825" s="79" t="s">
        <v>2784</v>
      </c>
      <c r="C2825" s="79" t="s">
        <v>1636</v>
      </c>
      <c r="D2825" s="80" t="s">
        <v>6677</v>
      </c>
    </row>
    <row r="2826" spans="1:4" ht="13.5" x14ac:dyDescent="0.25">
      <c r="A2826" s="79" t="s">
        <v>43319</v>
      </c>
      <c r="B2826" s="79" t="s">
        <v>2786</v>
      </c>
      <c r="C2826" s="79" t="s">
        <v>1636</v>
      </c>
      <c r="D2826" s="80" t="s">
        <v>5948</v>
      </c>
    </row>
    <row r="2827" spans="1:4" ht="13.5" x14ac:dyDescent="0.25">
      <c r="A2827" s="79" t="s">
        <v>43320</v>
      </c>
      <c r="B2827" s="79" t="s">
        <v>2787</v>
      </c>
      <c r="C2827" s="79" t="s">
        <v>1636</v>
      </c>
      <c r="D2827" s="80" t="s">
        <v>29786</v>
      </c>
    </row>
    <row r="2828" spans="1:4" ht="13.5" x14ac:dyDescent="0.25">
      <c r="A2828" s="79" t="s">
        <v>43321</v>
      </c>
      <c r="B2828" s="79" t="s">
        <v>2789</v>
      </c>
      <c r="C2828" s="79" t="s">
        <v>1636</v>
      </c>
      <c r="D2828" s="80" t="s">
        <v>32469</v>
      </c>
    </row>
    <row r="2829" spans="1:4" ht="13.5" x14ac:dyDescent="0.25">
      <c r="A2829" s="79" t="s">
        <v>43322</v>
      </c>
      <c r="B2829" s="79" t="s">
        <v>2791</v>
      </c>
      <c r="C2829" s="79" t="s">
        <v>1636</v>
      </c>
      <c r="D2829" s="80" t="s">
        <v>11855</v>
      </c>
    </row>
    <row r="2830" spans="1:4" ht="13.5" x14ac:dyDescent="0.25">
      <c r="A2830" s="79" t="s">
        <v>43323</v>
      </c>
      <c r="B2830" s="79" t="s">
        <v>2792</v>
      </c>
      <c r="C2830" s="79" t="s">
        <v>284</v>
      </c>
      <c r="D2830" s="80" t="s">
        <v>39868</v>
      </c>
    </row>
    <row r="2831" spans="1:4" ht="13.5" x14ac:dyDescent="0.25">
      <c r="A2831" s="79" t="s">
        <v>43324</v>
      </c>
      <c r="B2831" s="79" t="s">
        <v>2793</v>
      </c>
      <c r="C2831" s="79" t="s">
        <v>284</v>
      </c>
      <c r="D2831" s="80" t="s">
        <v>51130</v>
      </c>
    </row>
    <row r="2832" spans="1:4" ht="13.5" x14ac:dyDescent="0.25">
      <c r="A2832" s="79" t="s">
        <v>43325</v>
      </c>
      <c r="B2832" s="79" t="s">
        <v>30833</v>
      </c>
      <c r="C2832" s="79" t="s">
        <v>1636</v>
      </c>
      <c r="D2832" s="80" t="s">
        <v>32198</v>
      </c>
    </row>
    <row r="2833" spans="1:4" ht="13.5" x14ac:dyDescent="0.25">
      <c r="A2833" s="79" t="s">
        <v>43326</v>
      </c>
      <c r="B2833" s="79" t="s">
        <v>2794</v>
      </c>
      <c r="C2833" s="79" t="s">
        <v>38</v>
      </c>
      <c r="D2833" s="80" t="s">
        <v>51131</v>
      </c>
    </row>
    <row r="2834" spans="1:4" ht="13.5" x14ac:dyDescent="0.25">
      <c r="A2834" s="79" t="s">
        <v>43327</v>
      </c>
      <c r="B2834" s="79" t="s">
        <v>2795</v>
      </c>
      <c r="C2834" s="79" t="s">
        <v>38</v>
      </c>
      <c r="D2834" s="80" t="s">
        <v>51132</v>
      </c>
    </row>
    <row r="2835" spans="1:4" ht="13.5" x14ac:dyDescent="0.25">
      <c r="A2835" s="79" t="s">
        <v>43328</v>
      </c>
      <c r="B2835" s="79" t="s">
        <v>2796</v>
      </c>
      <c r="C2835" s="79" t="s">
        <v>38</v>
      </c>
      <c r="D2835" s="80" t="s">
        <v>51133</v>
      </c>
    </row>
    <row r="2836" spans="1:4" ht="13.5" x14ac:dyDescent="0.25">
      <c r="A2836" s="79" t="s">
        <v>43329</v>
      </c>
      <c r="B2836" s="79" t="s">
        <v>2797</v>
      </c>
      <c r="C2836" s="79" t="s">
        <v>38</v>
      </c>
      <c r="D2836" s="80" t="s">
        <v>51134</v>
      </c>
    </row>
    <row r="2837" spans="1:4" ht="13.5" x14ac:dyDescent="0.25">
      <c r="A2837" s="79" t="s">
        <v>43330</v>
      </c>
      <c r="B2837" s="79" t="s">
        <v>30834</v>
      </c>
      <c r="C2837" s="79" t="s">
        <v>38</v>
      </c>
      <c r="D2837" s="80" t="s">
        <v>51135</v>
      </c>
    </row>
    <row r="2838" spans="1:4" ht="13.5" x14ac:dyDescent="0.25">
      <c r="A2838" s="79" t="s">
        <v>43331</v>
      </c>
      <c r="B2838" s="79" t="s">
        <v>30835</v>
      </c>
      <c r="C2838" s="79" t="s">
        <v>38</v>
      </c>
      <c r="D2838" s="80" t="s">
        <v>51136</v>
      </c>
    </row>
    <row r="2839" spans="1:4" ht="13.5" x14ac:dyDescent="0.25">
      <c r="A2839" s="79" t="s">
        <v>43332</v>
      </c>
      <c r="B2839" s="79" t="s">
        <v>2798</v>
      </c>
      <c r="C2839" s="79" t="s">
        <v>38</v>
      </c>
      <c r="D2839" s="80" t="s">
        <v>51133</v>
      </c>
    </row>
    <row r="2840" spans="1:4" ht="13.5" x14ac:dyDescent="0.25">
      <c r="A2840" s="79" t="s">
        <v>43333</v>
      </c>
      <c r="B2840" s="79" t="s">
        <v>2799</v>
      </c>
      <c r="C2840" s="79" t="s">
        <v>38</v>
      </c>
      <c r="D2840" s="80" t="s">
        <v>51137</v>
      </c>
    </row>
    <row r="2841" spans="1:4" ht="13.5" x14ac:dyDescent="0.25">
      <c r="A2841" s="79" t="s">
        <v>43334</v>
      </c>
      <c r="B2841" s="79" t="s">
        <v>2800</v>
      </c>
      <c r="C2841" s="79" t="s">
        <v>38</v>
      </c>
      <c r="D2841" s="80" t="s">
        <v>51138</v>
      </c>
    </row>
    <row r="2842" spans="1:4" ht="13.5" x14ac:dyDescent="0.25">
      <c r="A2842" s="79" t="s">
        <v>43335</v>
      </c>
      <c r="B2842" s="79" t="s">
        <v>2801</v>
      </c>
      <c r="C2842" s="79" t="s">
        <v>38</v>
      </c>
      <c r="D2842" s="80" t="s">
        <v>51139</v>
      </c>
    </row>
    <row r="2843" spans="1:4" ht="13.5" x14ac:dyDescent="0.25">
      <c r="A2843" s="79" t="s">
        <v>43336</v>
      </c>
      <c r="B2843" s="79" t="s">
        <v>2802</v>
      </c>
      <c r="C2843" s="79" t="s">
        <v>38</v>
      </c>
      <c r="D2843" s="80" t="s">
        <v>51140</v>
      </c>
    </row>
    <row r="2844" spans="1:4" ht="13.5" x14ac:dyDescent="0.25">
      <c r="A2844" s="79" t="s">
        <v>43337</v>
      </c>
      <c r="B2844" s="79" t="s">
        <v>2803</v>
      </c>
      <c r="C2844" s="79" t="s">
        <v>38</v>
      </c>
      <c r="D2844" s="80" t="s">
        <v>51141</v>
      </c>
    </row>
    <row r="2845" spans="1:4" ht="13.5" x14ac:dyDescent="0.25">
      <c r="A2845" s="79" t="s">
        <v>43338</v>
      </c>
      <c r="B2845" s="79" t="s">
        <v>30836</v>
      </c>
      <c r="C2845" s="79" t="s">
        <v>59</v>
      </c>
      <c r="D2845" s="80" t="s">
        <v>36078</v>
      </c>
    </row>
    <row r="2846" spans="1:4" ht="13.5" x14ac:dyDescent="0.25">
      <c r="A2846" s="79" t="s">
        <v>43339</v>
      </c>
      <c r="B2846" s="79" t="s">
        <v>30837</v>
      </c>
      <c r="C2846" s="79" t="s">
        <v>59</v>
      </c>
      <c r="D2846" s="80" t="s">
        <v>2056</v>
      </c>
    </row>
    <row r="2847" spans="1:4" ht="13.5" x14ac:dyDescent="0.25">
      <c r="A2847" s="79" t="s">
        <v>43340</v>
      </c>
      <c r="B2847" s="79" t="s">
        <v>30838</v>
      </c>
      <c r="C2847" s="79" t="s">
        <v>59</v>
      </c>
      <c r="D2847" s="80" t="s">
        <v>51142</v>
      </c>
    </row>
    <row r="2848" spans="1:4" ht="13.5" x14ac:dyDescent="0.25">
      <c r="A2848" s="79" t="s">
        <v>43341</v>
      </c>
      <c r="B2848" s="79" t="s">
        <v>30839</v>
      </c>
      <c r="C2848" s="79" t="s">
        <v>59</v>
      </c>
      <c r="D2848" s="80" t="s">
        <v>39276</v>
      </c>
    </row>
    <row r="2849" spans="1:4" ht="13.5" x14ac:dyDescent="0.25">
      <c r="A2849" s="79" t="s">
        <v>43342</v>
      </c>
      <c r="B2849" s="79" t="s">
        <v>30840</v>
      </c>
      <c r="C2849" s="79" t="s">
        <v>59</v>
      </c>
      <c r="D2849" s="80" t="s">
        <v>51143</v>
      </c>
    </row>
    <row r="2850" spans="1:4" ht="13.5" x14ac:dyDescent="0.25">
      <c r="A2850" s="79" t="s">
        <v>43343</v>
      </c>
      <c r="B2850" s="79" t="s">
        <v>30841</v>
      </c>
      <c r="C2850" s="79" t="s">
        <v>59</v>
      </c>
      <c r="D2850" s="80" t="s">
        <v>51144</v>
      </c>
    </row>
    <row r="2851" spans="1:4" ht="13.5" x14ac:dyDescent="0.25">
      <c r="A2851" s="79" t="s">
        <v>43344</v>
      </c>
      <c r="B2851" s="79" t="s">
        <v>30842</v>
      </c>
      <c r="C2851" s="79" t="s">
        <v>59</v>
      </c>
      <c r="D2851" s="80" t="s">
        <v>51145</v>
      </c>
    </row>
    <row r="2852" spans="1:4" ht="13.5" x14ac:dyDescent="0.25">
      <c r="A2852" s="79" t="s">
        <v>43345</v>
      </c>
      <c r="B2852" s="79" t="s">
        <v>30843</v>
      </c>
      <c r="C2852" s="79" t="s">
        <v>59</v>
      </c>
      <c r="D2852" s="80" t="s">
        <v>33632</v>
      </c>
    </row>
    <row r="2853" spans="1:4" ht="13.5" x14ac:dyDescent="0.25">
      <c r="A2853" s="79" t="s">
        <v>43346</v>
      </c>
      <c r="B2853" s="79" t="s">
        <v>30844</v>
      </c>
      <c r="C2853" s="79" t="s">
        <v>59</v>
      </c>
      <c r="D2853" s="80" t="s">
        <v>51146</v>
      </c>
    </row>
    <row r="2854" spans="1:4" ht="13.5" x14ac:dyDescent="0.25">
      <c r="A2854" s="79" t="s">
        <v>43347</v>
      </c>
      <c r="B2854" s="79" t="s">
        <v>30845</v>
      </c>
      <c r="C2854" s="79" t="s">
        <v>59</v>
      </c>
      <c r="D2854" s="80" t="s">
        <v>51147</v>
      </c>
    </row>
    <row r="2855" spans="1:4" ht="13.5" x14ac:dyDescent="0.25">
      <c r="A2855" s="79" t="s">
        <v>43348</v>
      </c>
      <c r="B2855" s="79" t="s">
        <v>30846</v>
      </c>
      <c r="C2855" s="79" t="s">
        <v>59</v>
      </c>
      <c r="D2855" s="80" t="s">
        <v>51148</v>
      </c>
    </row>
    <row r="2856" spans="1:4" ht="13.5" x14ac:dyDescent="0.25">
      <c r="A2856" s="79" t="s">
        <v>43349</v>
      </c>
      <c r="B2856" s="79" t="s">
        <v>30847</v>
      </c>
      <c r="C2856" s="79" t="s">
        <v>59</v>
      </c>
      <c r="D2856" s="80" t="s">
        <v>30456</v>
      </c>
    </row>
    <row r="2857" spans="1:4" ht="13.5" x14ac:dyDescent="0.25">
      <c r="A2857" s="79" t="s">
        <v>43350</v>
      </c>
      <c r="B2857" s="79" t="s">
        <v>30848</v>
      </c>
      <c r="C2857" s="79" t="s">
        <v>59</v>
      </c>
      <c r="D2857" s="80" t="s">
        <v>51149</v>
      </c>
    </row>
    <row r="2858" spans="1:4" ht="13.5" x14ac:dyDescent="0.25">
      <c r="A2858" s="79" t="s">
        <v>43351</v>
      </c>
      <c r="B2858" s="79" t="s">
        <v>30849</v>
      </c>
      <c r="C2858" s="79" t="s">
        <v>59</v>
      </c>
      <c r="D2858" s="80" t="s">
        <v>51150</v>
      </c>
    </row>
    <row r="2859" spans="1:4" ht="13.5" x14ac:dyDescent="0.25">
      <c r="A2859" s="79" t="s">
        <v>43352</v>
      </c>
      <c r="B2859" s="79" t="s">
        <v>30850</v>
      </c>
      <c r="C2859" s="79" t="s">
        <v>59</v>
      </c>
      <c r="D2859" s="80" t="s">
        <v>29787</v>
      </c>
    </row>
    <row r="2860" spans="1:4" ht="13.5" x14ac:dyDescent="0.25">
      <c r="A2860" s="79" t="s">
        <v>43353</v>
      </c>
      <c r="B2860" s="79" t="s">
        <v>30851</v>
      </c>
      <c r="C2860" s="79" t="s">
        <v>59</v>
      </c>
      <c r="D2860" s="80" t="s">
        <v>51151</v>
      </c>
    </row>
    <row r="2861" spans="1:4" ht="13.5" x14ac:dyDescent="0.25">
      <c r="A2861" s="79" t="s">
        <v>43354</v>
      </c>
      <c r="B2861" s="79" t="s">
        <v>30852</v>
      </c>
      <c r="C2861" s="79" t="s">
        <v>59</v>
      </c>
      <c r="D2861" s="80" t="s">
        <v>40062</v>
      </c>
    </row>
    <row r="2862" spans="1:4" ht="13.5" x14ac:dyDescent="0.25">
      <c r="A2862" s="79" t="s">
        <v>43355</v>
      </c>
      <c r="B2862" s="79" t="s">
        <v>30853</v>
      </c>
      <c r="C2862" s="79" t="s">
        <v>59</v>
      </c>
      <c r="D2862" s="80" t="s">
        <v>33551</v>
      </c>
    </row>
    <row r="2863" spans="1:4" ht="13.5" x14ac:dyDescent="0.25">
      <c r="A2863" s="79" t="s">
        <v>43356</v>
      </c>
      <c r="B2863" s="79" t="s">
        <v>30854</v>
      </c>
      <c r="C2863" s="79" t="s">
        <v>59</v>
      </c>
      <c r="D2863" s="80" t="s">
        <v>51152</v>
      </c>
    </row>
    <row r="2864" spans="1:4" ht="13.5" x14ac:dyDescent="0.25">
      <c r="A2864" s="79" t="s">
        <v>43357</v>
      </c>
      <c r="B2864" s="79" t="s">
        <v>30855</v>
      </c>
      <c r="C2864" s="79" t="s">
        <v>59</v>
      </c>
      <c r="D2864" s="80" t="s">
        <v>51153</v>
      </c>
    </row>
    <row r="2865" spans="1:4" ht="13.5" x14ac:dyDescent="0.25">
      <c r="A2865" s="79" t="s">
        <v>43358</v>
      </c>
      <c r="B2865" s="79" t="s">
        <v>30856</v>
      </c>
      <c r="C2865" s="79" t="s">
        <v>59</v>
      </c>
      <c r="D2865" s="80" t="s">
        <v>51154</v>
      </c>
    </row>
    <row r="2866" spans="1:4" ht="13.5" x14ac:dyDescent="0.25">
      <c r="A2866" s="79" t="s">
        <v>43359</v>
      </c>
      <c r="B2866" s="79" t="s">
        <v>30857</v>
      </c>
      <c r="C2866" s="79" t="s">
        <v>59</v>
      </c>
      <c r="D2866" s="80" t="s">
        <v>36117</v>
      </c>
    </row>
    <row r="2867" spans="1:4" ht="13.5" x14ac:dyDescent="0.25">
      <c r="A2867" s="79" t="s">
        <v>43360</v>
      </c>
      <c r="B2867" s="79" t="s">
        <v>30858</v>
      </c>
      <c r="C2867" s="79" t="s">
        <v>59</v>
      </c>
      <c r="D2867" s="80" t="s">
        <v>51155</v>
      </c>
    </row>
    <row r="2868" spans="1:4" ht="13.5" x14ac:dyDescent="0.25">
      <c r="A2868" s="79" t="s">
        <v>43361</v>
      </c>
      <c r="B2868" s="79" t="s">
        <v>30859</v>
      </c>
      <c r="C2868" s="79" t="s">
        <v>59</v>
      </c>
      <c r="D2868" s="80" t="s">
        <v>51156</v>
      </c>
    </row>
    <row r="2869" spans="1:4" ht="13.5" x14ac:dyDescent="0.25">
      <c r="A2869" s="79" t="s">
        <v>43362</v>
      </c>
      <c r="B2869" s="79" t="s">
        <v>30860</v>
      </c>
      <c r="C2869" s="79" t="s">
        <v>284</v>
      </c>
      <c r="D2869" s="80" t="s">
        <v>51157</v>
      </c>
    </row>
    <row r="2870" spans="1:4" ht="13.5" x14ac:dyDescent="0.25">
      <c r="A2870" s="79" t="s">
        <v>43363</v>
      </c>
      <c r="B2870" s="79" t="s">
        <v>30861</v>
      </c>
      <c r="C2870" s="79" t="s">
        <v>59</v>
      </c>
      <c r="D2870" s="80" t="s">
        <v>51158</v>
      </c>
    </row>
    <row r="2871" spans="1:4" ht="13.5" x14ac:dyDescent="0.25">
      <c r="A2871" s="79" t="s">
        <v>43364</v>
      </c>
      <c r="B2871" s="79" t="s">
        <v>30862</v>
      </c>
      <c r="C2871" s="79" t="s">
        <v>59</v>
      </c>
      <c r="D2871" s="80" t="s">
        <v>51159</v>
      </c>
    </row>
    <row r="2872" spans="1:4" ht="13.5" x14ac:dyDescent="0.25">
      <c r="A2872" s="79" t="s">
        <v>43365</v>
      </c>
      <c r="B2872" s="79" t="s">
        <v>30863</v>
      </c>
      <c r="C2872" s="79" t="s">
        <v>59</v>
      </c>
      <c r="D2872" s="80" t="s">
        <v>51160</v>
      </c>
    </row>
    <row r="2873" spans="1:4" ht="13.5" x14ac:dyDescent="0.25">
      <c r="A2873" s="79" t="s">
        <v>43366</v>
      </c>
      <c r="B2873" s="79" t="s">
        <v>30864</v>
      </c>
      <c r="C2873" s="79" t="s">
        <v>59</v>
      </c>
      <c r="D2873" s="80" t="s">
        <v>51161</v>
      </c>
    </row>
    <row r="2874" spans="1:4" ht="13.5" x14ac:dyDescent="0.25">
      <c r="A2874" s="79" t="s">
        <v>43367</v>
      </c>
      <c r="B2874" s="79" t="s">
        <v>30866</v>
      </c>
      <c r="C2874" s="79" t="s">
        <v>59</v>
      </c>
      <c r="D2874" s="80" t="s">
        <v>51162</v>
      </c>
    </row>
    <row r="2875" spans="1:4" ht="13.5" x14ac:dyDescent="0.25">
      <c r="A2875" s="79" t="s">
        <v>43368</v>
      </c>
      <c r="B2875" s="79" t="s">
        <v>30867</v>
      </c>
      <c r="C2875" s="79" t="s">
        <v>59</v>
      </c>
      <c r="D2875" s="80" t="s">
        <v>51163</v>
      </c>
    </row>
    <row r="2876" spans="1:4" ht="13.5" x14ac:dyDescent="0.25">
      <c r="A2876" s="79" t="s">
        <v>43369</v>
      </c>
      <c r="B2876" s="79" t="s">
        <v>30868</v>
      </c>
      <c r="C2876" s="79" t="s">
        <v>59</v>
      </c>
      <c r="D2876" s="80" t="s">
        <v>51164</v>
      </c>
    </row>
    <row r="2877" spans="1:4" ht="13.5" x14ac:dyDescent="0.25">
      <c r="A2877" s="79" t="s">
        <v>43370</v>
      </c>
      <c r="B2877" s="79" t="s">
        <v>30869</v>
      </c>
      <c r="C2877" s="79" t="s">
        <v>59</v>
      </c>
      <c r="D2877" s="80" t="s">
        <v>33408</v>
      </c>
    </row>
    <row r="2878" spans="1:4" ht="13.5" x14ac:dyDescent="0.25">
      <c r="A2878" s="79" t="s">
        <v>43371</v>
      </c>
      <c r="B2878" s="79" t="s">
        <v>30870</v>
      </c>
      <c r="C2878" s="79" t="s">
        <v>59</v>
      </c>
      <c r="D2878" s="80" t="s">
        <v>51165</v>
      </c>
    </row>
    <row r="2879" spans="1:4" ht="13.5" x14ac:dyDescent="0.25">
      <c r="A2879" s="79" t="s">
        <v>43372</v>
      </c>
      <c r="B2879" s="79" t="s">
        <v>2806</v>
      </c>
      <c r="C2879" s="79" t="s">
        <v>284</v>
      </c>
      <c r="D2879" s="80" t="s">
        <v>3900</v>
      </c>
    </row>
    <row r="2880" spans="1:4" ht="13.5" x14ac:dyDescent="0.25">
      <c r="A2880" s="79" t="s">
        <v>43373</v>
      </c>
      <c r="B2880" s="79" t="s">
        <v>2807</v>
      </c>
      <c r="C2880" s="79" t="s">
        <v>284</v>
      </c>
      <c r="D2880" s="80" t="s">
        <v>12159</v>
      </c>
    </row>
    <row r="2881" spans="1:4" ht="13.5" x14ac:dyDescent="0.25">
      <c r="A2881" s="79" t="s">
        <v>43374</v>
      </c>
      <c r="B2881" s="79" t="s">
        <v>32086</v>
      </c>
      <c r="C2881" s="79" t="s">
        <v>284</v>
      </c>
      <c r="D2881" s="80" t="s">
        <v>32979</v>
      </c>
    </row>
    <row r="2882" spans="1:4" ht="13.5" x14ac:dyDescent="0.25">
      <c r="A2882" s="79" t="s">
        <v>43375</v>
      </c>
      <c r="B2882" s="79" t="s">
        <v>2808</v>
      </c>
      <c r="C2882" s="79" t="s">
        <v>86</v>
      </c>
      <c r="D2882" s="80" t="s">
        <v>12122</v>
      </c>
    </row>
    <row r="2883" spans="1:4" ht="13.5" x14ac:dyDescent="0.25">
      <c r="A2883" s="79" t="s">
        <v>43376</v>
      </c>
      <c r="B2883" s="79" t="s">
        <v>2810</v>
      </c>
      <c r="C2883" s="79" t="s">
        <v>59</v>
      </c>
      <c r="D2883" s="80" t="s">
        <v>7854</v>
      </c>
    </row>
    <row r="2884" spans="1:4" ht="13.5" x14ac:dyDescent="0.25">
      <c r="A2884" s="79" t="s">
        <v>43377</v>
      </c>
      <c r="B2884" s="79" t="s">
        <v>2812</v>
      </c>
      <c r="C2884" s="79" t="s">
        <v>284</v>
      </c>
      <c r="D2884" s="80" t="s">
        <v>48920</v>
      </c>
    </row>
    <row r="2885" spans="1:4" ht="13.5" x14ac:dyDescent="0.25">
      <c r="A2885" s="79" t="s">
        <v>43378</v>
      </c>
      <c r="B2885" s="79" t="s">
        <v>2813</v>
      </c>
      <c r="C2885" s="79" t="s">
        <v>284</v>
      </c>
      <c r="D2885" s="80" t="s">
        <v>51166</v>
      </c>
    </row>
    <row r="2886" spans="1:4" ht="13.5" x14ac:dyDescent="0.25">
      <c r="A2886" s="79" t="s">
        <v>43379</v>
      </c>
      <c r="B2886" s="79" t="s">
        <v>2814</v>
      </c>
      <c r="C2886" s="79" t="s">
        <v>284</v>
      </c>
      <c r="D2886" s="80" t="s">
        <v>51167</v>
      </c>
    </row>
    <row r="2887" spans="1:4" ht="13.5" x14ac:dyDescent="0.25">
      <c r="A2887" s="79" t="s">
        <v>43380</v>
      </c>
      <c r="B2887" s="79" t="s">
        <v>2815</v>
      </c>
      <c r="C2887" s="79" t="s">
        <v>284</v>
      </c>
      <c r="D2887" s="80" t="s">
        <v>49143</v>
      </c>
    </row>
    <row r="2888" spans="1:4" ht="13.5" x14ac:dyDescent="0.25">
      <c r="A2888" s="79" t="s">
        <v>43381</v>
      </c>
      <c r="B2888" s="79" t="s">
        <v>2816</v>
      </c>
      <c r="C2888" s="79" t="s">
        <v>284</v>
      </c>
      <c r="D2888" s="80" t="s">
        <v>30762</v>
      </c>
    </row>
    <row r="2889" spans="1:4" ht="13.5" x14ac:dyDescent="0.25">
      <c r="A2889" s="79" t="s">
        <v>43382</v>
      </c>
      <c r="B2889" s="79" t="s">
        <v>2817</v>
      </c>
      <c r="C2889" s="79" t="s">
        <v>284</v>
      </c>
      <c r="D2889" s="80" t="s">
        <v>39225</v>
      </c>
    </row>
    <row r="2890" spans="1:4" ht="13.5" x14ac:dyDescent="0.25">
      <c r="A2890" s="79" t="s">
        <v>43383</v>
      </c>
      <c r="B2890" s="79" t="s">
        <v>2818</v>
      </c>
      <c r="C2890" s="79" t="s">
        <v>284</v>
      </c>
      <c r="D2890" s="80" t="s">
        <v>50823</v>
      </c>
    </row>
    <row r="2891" spans="1:4" ht="13.5" x14ac:dyDescent="0.25">
      <c r="A2891" s="79" t="s">
        <v>43384</v>
      </c>
      <c r="B2891" s="79" t="s">
        <v>2819</v>
      </c>
      <c r="C2891" s="79" t="s">
        <v>284</v>
      </c>
      <c r="D2891" s="80" t="s">
        <v>51168</v>
      </c>
    </row>
    <row r="2892" spans="1:4" ht="13.5" x14ac:dyDescent="0.25">
      <c r="A2892" s="79" t="s">
        <v>43385</v>
      </c>
      <c r="B2892" s="79" t="s">
        <v>2820</v>
      </c>
      <c r="C2892" s="79" t="s">
        <v>284</v>
      </c>
      <c r="D2892" s="80" t="s">
        <v>51169</v>
      </c>
    </row>
    <row r="2893" spans="1:4" ht="13.5" x14ac:dyDescent="0.25">
      <c r="A2893" s="79" t="s">
        <v>43386</v>
      </c>
      <c r="B2893" s="79" t="s">
        <v>2821</v>
      </c>
      <c r="C2893" s="79" t="s">
        <v>284</v>
      </c>
      <c r="D2893" s="80" t="s">
        <v>32775</v>
      </c>
    </row>
    <row r="2894" spans="1:4" ht="13.5" x14ac:dyDescent="0.25">
      <c r="A2894" s="79" t="s">
        <v>43387</v>
      </c>
      <c r="B2894" s="79" t="s">
        <v>2822</v>
      </c>
      <c r="C2894" s="79" t="s">
        <v>284</v>
      </c>
      <c r="D2894" s="80" t="s">
        <v>40421</v>
      </c>
    </row>
    <row r="2895" spans="1:4" ht="13.5" x14ac:dyDescent="0.25">
      <c r="A2895" s="79" t="s">
        <v>43388</v>
      </c>
      <c r="B2895" s="79" t="s">
        <v>2823</v>
      </c>
      <c r="C2895" s="79" t="s">
        <v>284</v>
      </c>
      <c r="D2895" s="80" t="s">
        <v>32551</v>
      </c>
    </row>
    <row r="2896" spans="1:4" ht="13.5" x14ac:dyDescent="0.25">
      <c r="A2896" s="79" t="s">
        <v>43389</v>
      </c>
      <c r="B2896" s="79" t="s">
        <v>2824</v>
      </c>
      <c r="C2896" s="79" t="s">
        <v>284</v>
      </c>
      <c r="D2896" s="80" t="s">
        <v>31571</v>
      </c>
    </row>
    <row r="2897" spans="1:4" ht="13.5" x14ac:dyDescent="0.25">
      <c r="A2897" s="79" t="s">
        <v>43390</v>
      </c>
      <c r="B2897" s="79" t="s">
        <v>2825</v>
      </c>
      <c r="C2897" s="79" t="s">
        <v>284</v>
      </c>
      <c r="D2897" s="80" t="s">
        <v>40409</v>
      </c>
    </row>
    <row r="2898" spans="1:4" ht="13.5" x14ac:dyDescent="0.25">
      <c r="A2898" s="79" t="s">
        <v>43391</v>
      </c>
      <c r="B2898" s="79" t="s">
        <v>2826</v>
      </c>
      <c r="C2898" s="79" t="s">
        <v>284</v>
      </c>
      <c r="D2898" s="80" t="s">
        <v>51170</v>
      </c>
    </row>
    <row r="2899" spans="1:4" ht="13.5" x14ac:dyDescent="0.25">
      <c r="A2899" s="79" t="s">
        <v>43392</v>
      </c>
      <c r="B2899" s="79" t="s">
        <v>2827</v>
      </c>
      <c r="C2899" s="79" t="s">
        <v>284</v>
      </c>
      <c r="D2899" s="80" t="s">
        <v>51171</v>
      </c>
    </row>
    <row r="2900" spans="1:4" ht="13.5" x14ac:dyDescent="0.25">
      <c r="A2900" s="79" t="s">
        <v>43393</v>
      </c>
      <c r="B2900" s="79" t="s">
        <v>32087</v>
      </c>
      <c r="C2900" s="79" t="s">
        <v>59</v>
      </c>
      <c r="D2900" s="80" t="s">
        <v>4580</v>
      </c>
    </row>
    <row r="2901" spans="1:4" ht="13.5" x14ac:dyDescent="0.25">
      <c r="A2901" s="79" t="s">
        <v>43394</v>
      </c>
      <c r="B2901" s="79" t="s">
        <v>32088</v>
      </c>
      <c r="C2901" s="79" t="s">
        <v>59</v>
      </c>
      <c r="D2901" s="80" t="s">
        <v>1133</v>
      </c>
    </row>
    <row r="2902" spans="1:4" ht="13.5" x14ac:dyDescent="0.25">
      <c r="A2902" s="79" t="s">
        <v>43395</v>
      </c>
      <c r="B2902" s="79" t="s">
        <v>32089</v>
      </c>
      <c r="C2902" s="79" t="s">
        <v>59</v>
      </c>
      <c r="D2902" s="80" t="s">
        <v>48271</v>
      </c>
    </row>
    <row r="2903" spans="1:4" ht="13.5" x14ac:dyDescent="0.25">
      <c r="A2903" s="79" t="s">
        <v>43396</v>
      </c>
      <c r="B2903" s="79" t="s">
        <v>32090</v>
      </c>
      <c r="C2903" s="79" t="s">
        <v>59</v>
      </c>
      <c r="D2903" s="80" t="s">
        <v>5941</v>
      </c>
    </row>
    <row r="2904" spans="1:4" ht="13.5" x14ac:dyDescent="0.25">
      <c r="A2904" s="79" t="s">
        <v>43397</v>
      </c>
      <c r="B2904" s="79" t="s">
        <v>32091</v>
      </c>
      <c r="C2904" s="79" t="s">
        <v>59</v>
      </c>
      <c r="D2904" s="80" t="s">
        <v>39408</v>
      </c>
    </row>
    <row r="2905" spans="1:4" ht="13.5" x14ac:dyDescent="0.25">
      <c r="A2905" s="79" t="s">
        <v>43398</v>
      </c>
      <c r="B2905" s="79" t="s">
        <v>32092</v>
      </c>
      <c r="C2905" s="79" t="s">
        <v>59</v>
      </c>
      <c r="D2905" s="80" t="s">
        <v>30229</v>
      </c>
    </row>
    <row r="2906" spans="1:4" ht="13.5" x14ac:dyDescent="0.25">
      <c r="A2906" s="79" t="s">
        <v>43399</v>
      </c>
      <c r="B2906" s="79" t="s">
        <v>32093</v>
      </c>
      <c r="C2906" s="79" t="s">
        <v>59</v>
      </c>
      <c r="D2906" s="80" t="s">
        <v>31994</v>
      </c>
    </row>
    <row r="2907" spans="1:4" ht="13.5" x14ac:dyDescent="0.25">
      <c r="A2907" s="79" t="s">
        <v>43400</v>
      </c>
      <c r="B2907" s="79" t="s">
        <v>32094</v>
      </c>
      <c r="C2907" s="79" t="s">
        <v>59</v>
      </c>
      <c r="D2907" s="80" t="s">
        <v>11612</v>
      </c>
    </row>
    <row r="2908" spans="1:4" ht="13.5" x14ac:dyDescent="0.25">
      <c r="A2908" s="79" t="s">
        <v>43401</v>
      </c>
      <c r="B2908" s="79" t="s">
        <v>32096</v>
      </c>
      <c r="C2908" s="79" t="s">
        <v>59</v>
      </c>
      <c r="D2908" s="80" t="s">
        <v>3565</v>
      </c>
    </row>
    <row r="2909" spans="1:4" ht="13.5" x14ac:dyDescent="0.25">
      <c r="A2909" s="79" t="s">
        <v>43402</v>
      </c>
      <c r="B2909" s="79" t="s">
        <v>2831</v>
      </c>
      <c r="C2909" s="79" t="s">
        <v>59</v>
      </c>
      <c r="D2909" s="80" t="s">
        <v>8146</v>
      </c>
    </row>
    <row r="2910" spans="1:4" ht="13.5" x14ac:dyDescent="0.25">
      <c r="A2910" s="79" t="s">
        <v>43403</v>
      </c>
      <c r="B2910" s="79" t="s">
        <v>2833</v>
      </c>
      <c r="C2910" s="79" t="s">
        <v>59</v>
      </c>
      <c r="D2910" s="80" t="s">
        <v>2861</v>
      </c>
    </row>
    <row r="2911" spans="1:4" ht="13.5" x14ac:dyDescent="0.25">
      <c r="A2911" s="79" t="s">
        <v>43404</v>
      </c>
      <c r="B2911" s="79" t="s">
        <v>2834</v>
      </c>
      <c r="C2911" s="79" t="s">
        <v>59</v>
      </c>
      <c r="D2911" s="80" t="s">
        <v>32521</v>
      </c>
    </row>
    <row r="2912" spans="1:4" ht="13.5" x14ac:dyDescent="0.25">
      <c r="A2912" s="79" t="s">
        <v>43405</v>
      </c>
      <c r="B2912" s="79" t="s">
        <v>2835</v>
      </c>
      <c r="C2912" s="79" t="s">
        <v>59</v>
      </c>
      <c r="D2912" s="80" t="s">
        <v>31614</v>
      </c>
    </row>
    <row r="2913" spans="1:4" ht="13.5" x14ac:dyDescent="0.25">
      <c r="A2913" s="79" t="s">
        <v>43406</v>
      </c>
      <c r="B2913" s="79" t="s">
        <v>2836</v>
      </c>
      <c r="C2913" s="79" t="s">
        <v>59</v>
      </c>
      <c r="D2913" s="80" t="s">
        <v>3952</v>
      </c>
    </row>
    <row r="2914" spans="1:4" ht="13.5" x14ac:dyDescent="0.25">
      <c r="A2914" s="79" t="s">
        <v>43407</v>
      </c>
      <c r="B2914" s="79" t="s">
        <v>2838</v>
      </c>
      <c r="C2914" s="79" t="s">
        <v>59</v>
      </c>
      <c r="D2914" s="80" t="s">
        <v>10748</v>
      </c>
    </row>
    <row r="2915" spans="1:4" ht="13.5" x14ac:dyDescent="0.25">
      <c r="A2915" s="79" t="s">
        <v>43408</v>
      </c>
      <c r="B2915" s="79" t="s">
        <v>2840</v>
      </c>
      <c r="C2915" s="79" t="s">
        <v>59</v>
      </c>
      <c r="D2915" s="80" t="s">
        <v>39261</v>
      </c>
    </row>
    <row r="2916" spans="1:4" ht="13.5" x14ac:dyDescent="0.25">
      <c r="A2916" s="79" t="s">
        <v>43409</v>
      </c>
      <c r="B2916" s="79" t="s">
        <v>2842</v>
      </c>
      <c r="C2916" s="79" t="s">
        <v>59</v>
      </c>
      <c r="D2916" s="80" t="s">
        <v>12116</v>
      </c>
    </row>
    <row r="2917" spans="1:4" ht="13.5" x14ac:dyDescent="0.25">
      <c r="A2917" s="79" t="s">
        <v>43410</v>
      </c>
      <c r="B2917" s="79" t="s">
        <v>2844</v>
      </c>
      <c r="C2917" s="79" t="s">
        <v>59</v>
      </c>
      <c r="D2917" s="80" t="s">
        <v>154</v>
      </c>
    </row>
    <row r="2918" spans="1:4" ht="13.5" x14ac:dyDescent="0.25">
      <c r="A2918" s="79" t="s">
        <v>43411</v>
      </c>
      <c r="B2918" s="79" t="s">
        <v>2846</v>
      </c>
      <c r="C2918" s="79" t="s">
        <v>59</v>
      </c>
      <c r="D2918" s="80" t="s">
        <v>6716</v>
      </c>
    </row>
    <row r="2919" spans="1:4" ht="13.5" x14ac:dyDescent="0.25">
      <c r="A2919" s="79" t="s">
        <v>43412</v>
      </c>
      <c r="B2919" s="79" t="s">
        <v>2847</v>
      </c>
      <c r="C2919" s="79" t="s">
        <v>59</v>
      </c>
      <c r="D2919" s="80" t="s">
        <v>1304</v>
      </c>
    </row>
    <row r="2920" spans="1:4" ht="13.5" x14ac:dyDescent="0.25">
      <c r="A2920" s="79" t="s">
        <v>43413</v>
      </c>
      <c r="B2920" s="79" t="s">
        <v>2848</v>
      </c>
      <c r="C2920" s="79" t="s">
        <v>59</v>
      </c>
      <c r="D2920" s="80" t="s">
        <v>5549</v>
      </c>
    </row>
    <row r="2921" spans="1:4" ht="13.5" x14ac:dyDescent="0.25">
      <c r="A2921" s="79" t="s">
        <v>43414</v>
      </c>
      <c r="B2921" s="79" t="s">
        <v>2850</v>
      </c>
      <c r="C2921" s="79" t="s">
        <v>59</v>
      </c>
      <c r="D2921" s="80" t="s">
        <v>3882</v>
      </c>
    </row>
    <row r="2922" spans="1:4" ht="13.5" x14ac:dyDescent="0.25">
      <c r="A2922" s="79" t="s">
        <v>43415</v>
      </c>
      <c r="B2922" s="79" t="s">
        <v>2852</v>
      </c>
      <c r="C2922" s="79" t="s">
        <v>59</v>
      </c>
      <c r="D2922" s="80" t="s">
        <v>30200</v>
      </c>
    </row>
    <row r="2923" spans="1:4" ht="13.5" x14ac:dyDescent="0.25">
      <c r="A2923" s="79" t="s">
        <v>43416</v>
      </c>
      <c r="B2923" s="79" t="s">
        <v>2854</v>
      </c>
      <c r="C2923" s="79" t="s">
        <v>59</v>
      </c>
      <c r="D2923" s="80" t="s">
        <v>8380</v>
      </c>
    </row>
    <row r="2924" spans="1:4" ht="13.5" x14ac:dyDescent="0.25">
      <c r="A2924" s="79" t="s">
        <v>43417</v>
      </c>
      <c r="B2924" s="79" t="s">
        <v>2855</v>
      </c>
      <c r="C2924" s="79" t="s">
        <v>59</v>
      </c>
      <c r="D2924" s="80" t="s">
        <v>5400</v>
      </c>
    </row>
    <row r="2925" spans="1:4" ht="13.5" x14ac:dyDescent="0.25">
      <c r="A2925" s="79" t="s">
        <v>43418</v>
      </c>
      <c r="B2925" s="79" t="s">
        <v>2856</v>
      </c>
      <c r="C2925" s="79" t="s">
        <v>59</v>
      </c>
      <c r="D2925" s="80" t="s">
        <v>39296</v>
      </c>
    </row>
    <row r="2926" spans="1:4" ht="13.5" x14ac:dyDescent="0.25">
      <c r="A2926" s="79" t="s">
        <v>43419</v>
      </c>
      <c r="B2926" s="79" t="s">
        <v>2858</v>
      </c>
      <c r="C2926" s="79" t="s">
        <v>59</v>
      </c>
      <c r="D2926" s="80" t="s">
        <v>30232</v>
      </c>
    </row>
    <row r="2927" spans="1:4" ht="13.5" x14ac:dyDescent="0.25">
      <c r="A2927" s="79" t="s">
        <v>43420</v>
      </c>
      <c r="B2927" s="79" t="s">
        <v>2859</v>
      </c>
      <c r="C2927" s="79" t="s">
        <v>59</v>
      </c>
      <c r="D2927" s="80" t="s">
        <v>4626</v>
      </c>
    </row>
    <row r="2928" spans="1:4" ht="13.5" x14ac:dyDescent="0.25">
      <c r="A2928" s="79" t="s">
        <v>43421</v>
      </c>
      <c r="B2928" s="79" t="s">
        <v>2860</v>
      </c>
      <c r="C2928" s="79" t="s">
        <v>59</v>
      </c>
      <c r="D2928" s="80" t="s">
        <v>31670</v>
      </c>
    </row>
    <row r="2929" spans="1:4" ht="13.5" x14ac:dyDescent="0.25">
      <c r="A2929" s="79" t="s">
        <v>43422</v>
      </c>
      <c r="B2929" s="79" t="s">
        <v>2862</v>
      </c>
      <c r="C2929" s="79" t="s">
        <v>59</v>
      </c>
      <c r="D2929" s="80" t="s">
        <v>12126</v>
      </c>
    </row>
    <row r="2930" spans="1:4" ht="13.5" x14ac:dyDescent="0.25">
      <c r="A2930" s="79" t="s">
        <v>43423</v>
      </c>
      <c r="B2930" s="79" t="s">
        <v>2863</v>
      </c>
      <c r="C2930" s="79" t="s">
        <v>59</v>
      </c>
      <c r="D2930" s="80" t="s">
        <v>10443</v>
      </c>
    </row>
    <row r="2931" spans="1:4" ht="13.5" x14ac:dyDescent="0.25">
      <c r="A2931" s="79" t="s">
        <v>43424</v>
      </c>
      <c r="B2931" s="79" t="s">
        <v>2864</v>
      </c>
      <c r="C2931" s="79" t="s">
        <v>59</v>
      </c>
      <c r="D2931" s="80" t="s">
        <v>49077</v>
      </c>
    </row>
    <row r="2932" spans="1:4" ht="13.5" x14ac:dyDescent="0.25">
      <c r="A2932" s="79" t="s">
        <v>43425</v>
      </c>
      <c r="B2932" s="79" t="s">
        <v>2866</v>
      </c>
      <c r="C2932" s="79" t="s">
        <v>59</v>
      </c>
      <c r="D2932" s="80" t="s">
        <v>49079</v>
      </c>
    </row>
    <row r="2933" spans="1:4" ht="13.5" x14ac:dyDescent="0.25">
      <c r="A2933" s="79" t="s">
        <v>43426</v>
      </c>
      <c r="B2933" s="79" t="s">
        <v>2867</v>
      </c>
      <c r="C2933" s="79" t="s">
        <v>59</v>
      </c>
      <c r="D2933" s="80" t="s">
        <v>30482</v>
      </c>
    </row>
    <row r="2934" spans="1:4" ht="13.5" x14ac:dyDescent="0.25">
      <c r="A2934" s="79" t="s">
        <v>43427</v>
      </c>
      <c r="B2934" s="79" t="s">
        <v>2868</v>
      </c>
      <c r="C2934" s="79" t="s">
        <v>59</v>
      </c>
      <c r="D2934" s="80" t="s">
        <v>29971</v>
      </c>
    </row>
    <row r="2935" spans="1:4" ht="13.5" x14ac:dyDescent="0.25">
      <c r="A2935" s="79" t="s">
        <v>43428</v>
      </c>
      <c r="B2935" s="79" t="s">
        <v>2869</v>
      </c>
      <c r="C2935" s="79" t="s">
        <v>59</v>
      </c>
      <c r="D2935" s="80" t="s">
        <v>30224</v>
      </c>
    </row>
    <row r="2936" spans="1:4" ht="13.5" x14ac:dyDescent="0.25">
      <c r="A2936" s="79" t="s">
        <v>43429</v>
      </c>
      <c r="B2936" s="79" t="s">
        <v>2870</v>
      </c>
      <c r="C2936" s="79" t="s">
        <v>59</v>
      </c>
      <c r="D2936" s="80" t="s">
        <v>37882</v>
      </c>
    </row>
    <row r="2937" spans="1:4" ht="13.5" x14ac:dyDescent="0.25">
      <c r="A2937" s="79" t="s">
        <v>43430</v>
      </c>
      <c r="B2937" s="79" t="s">
        <v>2871</v>
      </c>
      <c r="C2937" s="79" t="s">
        <v>59</v>
      </c>
      <c r="D2937" s="80" t="s">
        <v>5860</v>
      </c>
    </row>
    <row r="2938" spans="1:4" ht="13.5" x14ac:dyDescent="0.25">
      <c r="A2938" s="79" t="s">
        <v>43431</v>
      </c>
      <c r="B2938" s="79" t="s">
        <v>2873</v>
      </c>
      <c r="C2938" s="79" t="s">
        <v>59</v>
      </c>
      <c r="D2938" s="80" t="s">
        <v>36788</v>
      </c>
    </row>
    <row r="2939" spans="1:4" ht="13.5" x14ac:dyDescent="0.25">
      <c r="A2939" s="79" t="s">
        <v>43432</v>
      </c>
      <c r="B2939" s="79" t="s">
        <v>2874</v>
      </c>
      <c r="C2939" s="79" t="s">
        <v>59</v>
      </c>
      <c r="D2939" s="80" t="s">
        <v>31485</v>
      </c>
    </row>
    <row r="2940" spans="1:4" ht="13.5" x14ac:dyDescent="0.25">
      <c r="A2940" s="79" t="s">
        <v>43433</v>
      </c>
      <c r="B2940" s="79" t="s">
        <v>2875</v>
      </c>
      <c r="C2940" s="79" t="s">
        <v>59</v>
      </c>
      <c r="D2940" s="80" t="s">
        <v>39438</v>
      </c>
    </row>
    <row r="2941" spans="1:4" ht="13.5" x14ac:dyDescent="0.25">
      <c r="A2941" s="79" t="s">
        <v>43434</v>
      </c>
      <c r="B2941" s="79" t="s">
        <v>32098</v>
      </c>
      <c r="C2941" s="79" t="s">
        <v>59</v>
      </c>
      <c r="D2941" s="80" t="s">
        <v>5358</v>
      </c>
    </row>
    <row r="2942" spans="1:4" ht="13.5" x14ac:dyDescent="0.25">
      <c r="A2942" s="79" t="s">
        <v>43435</v>
      </c>
      <c r="B2942" s="79" t="s">
        <v>37846</v>
      </c>
      <c r="C2942" s="79" t="s">
        <v>59</v>
      </c>
      <c r="D2942" s="80" t="s">
        <v>10158</v>
      </c>
    </row>
    <row r="2943" spans="1:4" ht="13.5" x14ac:dyDescent="0.25">
      <c r="A2943" s="79" t="s">
        <v>43436</v>
      </c>
      <c r="B2943" s="79" t="s">
        <v>37847</v>
      </c>
      <c r="C2943" s="79" t="s">
        <v>59</v>
      </c>
      <c r="D2943" s="80" t="s">
        <v>31634</v>
      </c>
    </row>
    <row r="2944" spans="1:4" ht="13.5" x14ac:dyDescent="0.25">
      <c r="A2944" s="79" t="s">
        <v>43437</v>
      </c>
      <c r="B2944" s="79" t="s">
        <v>2876</v>
      </c>
      <c r="C2944" s="79" t="s">
        <v>59</v>
      </c>
      <c r="D2944" s="80" t="s">
        <v>30170</v>
      </c>
    </row>
    <row r="2945" spans="1:4" ht="13.5" x14ac:dyDescent="0.25">
      <c r="A2945" s="79" t="s">
        <v>43438</v>
      </c>
      <c r="B2945" s="79" t="s">
        <v>2877</v>
      </c>
      <c r="C2945" s="79" t="s">
        <v>59</v>
      </c>
      <c r="D2945" s="80" t="s">
        <v>29779</v>
      </c>
    </row>
    <row r="2946" spans="1:4" ht="13.5" x14ac:dyDescent="0.25">
      <c r="A2946" s="79" t="s">
        <v>43439</v>
      </c>
      <c r="B2946" s="79" t="s">
        <v>2879</v>
      </c>
      <c r="C2946" s="79" t="s">
        <v>59</v>
      </c>
      <c r="D2946" s="80" t="s">
        <v>30259</v>
      </c>
    </row>
    <row r="2947" spans="1:4" ht="13.5" x14ac:dyDescent="0.25">
      <c r="A2947" s="79" t="s">
        <v>43440</v>
      </c>
      <c r="B2947" s="79" t="s">
        <v>2880</v>
      </c>
      <c r="C2947" s="79" t="s">
        <v>59</v>
      </c>
      <c r="D2947" s="80" t="s">
        <v>39950</v>
      </c>
    </row>
    <row r="2948" spans="1:4" ht="13.5" x14ac:dyDescent="0.25">
      <c r="A2948" s="79" t="s">
        <v>43441</v>
      </c>
      <c r="B2948" s="79" t="s">
        <v>2881</v>
      </c>
      <c r="C2948" s="79" t="s">
        <v>86</v>
      </c>
      <c r="D2948" s="80" t="s">
        <v>36606</v>
      </c>
    </row>
    <row r="2949" spans="1:4" ht="13.5" x14ac:dyDescent="0.25">
      <c r="A2949" s="79" t="s">
        <v>43442</v>
      </c>
      <c r="B2949" s="79" t="s">
        <v>2882</v>
      </c>
      <c r="C2949" s="79" t="s">
        <v>86</v>
      </c>
      <c r="D2949" s="80" t="s">
        <v>30461</v>
      </c>
    </row>
    <row r="2950" spans="1:4" ht="13.5" x14ac:dyDescent="0.25">
      <c r="A2950" s="79" t="s">
        <v>43443</v>
      </c>
      <c r="B2950" s="79" t="s">
        <v>2884</v>
      </c>
      <c r="C2950" s="79" t="s">
        <v>86</v>
      </c>
      <c r="D2950" s="80" t="s">
        <v>9219</v>
      </c>
    </row>
    <row r="2951" spans="1:4" ht="13.5" x14ac:dyDescent="0.25">
      <c r="A2951" s="79" t="s">
        <v>43444</v>
      </c>
      <c r="B2951" s="79" t="s">
        <v>2886</v>
      </c>
      <c r="C2951" s="79" t="s">
        <v>86</v>
      </c>
      <c r="D2951" s="80" t="s">
        <v>40274</v>
      </c>
    </row>
    <row r="2952" spans="1:4" ht="13.5" x14ac:dyDescent="0.25">
      <c r="A2952" s="79" t="s">
        <v>43445</v>
      </c>
      <c r="B2952" s="79" t="s">
        <v>2887</v>
      </c>
      <c r="C2952" s="79" t="s">
        <v>86</v>
      </c>
      <c r="D2952" s="80" t="s">
        <v>29726</v>
      </c>
    </row>
    <row r="2953" spans="1:4" ht="13.5" x14ac:dyDescent="0.25">
      <c r="A2953" s="79" t="s">
        <v>43446</v>
      </c>
      <c r="B2953" s="79" t="s">
        <v>2889</v>
      </c>
      <c r="C2953" s="79" t="s">
        <v>86</v>
      </c>
      <c r="D2953" s="80" t="s">
        <v>30227</v>
      </c>
    </row>
    <row r="2954" spans="1:4" ht="13.5" x14ac:dyDescent="0.25">
      <c r="A2954" s="79" t="s">
        <v>43447</v>
      </c>
      <c r="B2954" s="79" t="s">
        <v>2890</v>
      </c>
      <c r="C2954" s="79" t="s">
        <v>86</v>
      </c>
      <c r="D2954" s="80" t="s">
        <v>153</v>
      </c>
    </row>
    <row r="2955" spans="1:4" ht="13.5" x14ac:dyDescent="0.25">
      <c r="A2955" s="79" t="s">
        <v>43448</v>
      </c>
      <c r="B2955" s="79" t="s">
        <v>2891</v>
      </c>
      <c r="C2955" s="79" t="s">
        <v>86</v>
      </c>
      <c r="D2955" s="80" t="s">
        <v>30366</v>
      </c>
    </row>
    <row r="2956" spans="1:4" ht="13.5" x14ac:dyDescent="0.25">
      <c r="A2956" s="79" t="s">
        <v>43449</v>
      </c>
      <c r="B2956" s="79" t="s">
        <v>2893</v>
      </c>
      <c r="C2956" s="79" t="s">
        <v>86</v>
      </c>
      <c r="D2956" s="80" t="s">
        <v>6878</v>
      </c>
    </row>
    <row r="2957" spans="1:4" ht="13.5" x14ac:dyDescent="0.25">
      <c r="A2957" s="79" t="s">
        <v>43450</v>
      </c>
      <c r="B2957" s="79" t="s">
        <v>2895</v>
      </c>
      <c r="C2957" s="79" t="s">
        <v>86</v>
      </c>
      <c r="D2957" s="80" t="s">
        <v>12141</v>
      </c>
    </row>
    <row r="2958" spans="1:4" ht="13.5" x14ac:dyDescent="0.25">
      <c r="A2958" s="79" t="s">
        <v>43451</v>
      </c>
      <c r="B2958" s="79" t="s">
        <v>2896</v>
      </c>
      <c r="C2958" s="79" t="s">
        <v>86</v>
      </c>
      <c r="D2958" s="80" t="s">
        <v>1217</v>
      </c>
    </row>
    <row r="2959" spans="1:4" ht="13.5" x14ac:dyDescent="0.25">
      <c r="A2959" s="79" t="s">
        <v>43452</v>
      </c>
      <c r="B2959" s="79" t="s">
        <v>2897</v>
      </c>
      <c r="C2959" s="79" t="s">
        <v>86</v>
      </c>
      <c r="D2959" s="80" t="s">
        <v>5538</v>
      </c>
    </row>
    <row r="2960" spans="1:4" ht="13.5" x14ac:dyDescent="0.25">
      <c r="A2960" s="79" t="s">
        <v>43453</v>
      </c>
      <c r="B2960" s="79" t="s">
        <v>2898</v>
      </c>
      <c r="C2960" s="79" t="s">
        <v>86</v>
      </c>
      <c r="D2960" s="80" t="s">
        <v>31730</v>
      </c>
    </row>
    <row r="2961" spans="1:4" ht="13.5" x14ac:dyDescent="0.25">
      <c r="A2961" s="79" t="s">
        <v>43454</v>
      </c>
      <c r="B2961" s="79" t="s">
        <v>2899</v>
      </c>
      <c r="C2961" s="79" t="s">
        <v>86</v>
      </c>
      <c r="D2961" s="80" t="s">
        <v>32097</v>
      </c>
    </row>
    <row r="2962" spans="1:4" ht="13.5" x14ac:dyDescent="0.25">
      <c r="A2962" s="79" t="s">
        <v>43455</v>
      </c>
      <c r="B2962" s="79" t="s">
        <v>2901</v>
      </c>
      <c r="C2962" s="79" t="s">
        <v>86</v>
      </c>
      <c r="D2962" s="80" t="s">
        <v>30550</v>
      </c>
    </row>
    <row r="2963" spans="1:4" ht="13.5" x14ac:dyDescent="0.25">
      <c r="A2963" s="79" t="s">
        <v>43456</v>
      </c>
      <c r="B2963" s="79" t="s">
        <v>2902</v>
      </c>
      <c r="C2963" s="79" t="s">
        <v>86</v>
      </c>
      <c r="D2963" s="80" t="s">
        <v>5688</v>
      </c>
    </row>
    <row r="2964" spans="1:4" ht="13.5" x14ac:dyDescent="0.25">
      <c r="A2964" s="79" t="s">
        <v>43457</v>
      </c>
      <c r="B2964" s="79" t="s">
        <v>2904</v>
      </c>
      <c r="C2964" s="79" t="s">
        <v>86</v>
      </c>
      <c r="D2964" s="80" t="s">
        <v>8598</v>
      </c>
    </row>
    <row r="2965" spans="1:4" ht="13.5" x14ac:dyDescent="0.25">
      <c r="A2965" s="79" t="s">
        <v>43458</v>
      </c>
      <c r="B2965" s="79" t="s">
        <v>2906</v>
      </c>
      <c r="C2965" s="79" t="s">
        <v>86</v>
      </c>
      <c r="D2965" s="80" t="s">
        <v>5639</v>
      </c>
    </row>
    <row r="2966" spans="1:4" ht="13.5" x14ac:dyDescent="0.25">
      <c r="A2966" s="79" t="s">
        <v>43459</v>
      </c>
      <c r="B2966" s="79" t="s">
        <v>2907</v>
      </c>
      <c r="C2966" s="79" t="s">
        <v>86</v>
      </c>
      <c r="D2966" s="80" t="s">
        <v>33893</v>
      </c>
    </row>
    <row r="2967" spans="1:4" ht="13.5" x14ac:dyDescent="0.25">
      <c r="A2967" s="79" t="s">
        <v>43460</v>
      </c>
      <c r="B2967" s="79" t="s">
        <v>2908</v>
      </c>
      <c r="C2967" s="79" t="s">
        <v>86</v>
      </c>
      <c r="D2967" s="80" t="s">
        <v>51172</v>
      </c>
    </row>
    <row r="2968" spans="1:4" ht="13.5" x14ac:dyDescent="0.25">
      <c r="A2968" s="79" t="s">
        <v>43461</v>
      </c>
      <c r="B2968" s="79" t="s">
        <v>2909</v>
      </c>
      <c r="C2968" s="79" t="s">
        <v>86</v>
      </c>
      <c r="D2968" s="80" t="s">
        <v>2845</v>
      </c>
    </row>
    <row r="2969" spans="1:4" ht="13.5" x14ac:dyDescent="0.25">
      <c r="A2969" s="79" t="s">
        <v>43462</v>
      </c>
      <c r="B2969" s="79" t="s">
        <v>2911</v>
      </c>
      <c r="C2969" s="79" t="s">
        <v>86</v>
      </c>
      <c r="D2969" s="80" t="s">
        <v>12116</v>
      </c>
    </row>
    <row r="2970" spans="1:4" ht="13.5" x14ac:dyDescent="0.25">
      <c r="A2970" s="79" t="s">
        <v>43463</v>
      </c>
      <c r="B2970" s="79" t="s">
        <v>2912</v>
      </c>
      <c r="C2970" s="79" t="s">
        <v>86</v>
      </c>
      <c r="D2970" s="80" t="s">
        <v>30017</v>
      </c>
    </row>
    <row r="2971" spans="1:4" ht="13.5" x14ac:dyDescent="0.25">
      <c r="A2971" s="79" t="s">
        <v>43464</v>
      </c>
      <c r="B2971" s="79" t="s">
        <v>2914</v>
      </c>
      <c r="C2971" s="79" t="s">
        <v>86</v>
      </c>
      <c r="D2971" s="80" t="s">
        <v>1339</v>
      </c>
    </row>
    <row r="2972" spans="1:4" ht="13.5" x14ac:dyDescent="0.25">
      <c r="A2972" s="79" t="s">
        <v>43465</v>
      </c>
      <c r="B2972" s="79" t="s">
        <v>2916</v>
      </c>
      <c r="C2972" s="79" t="s">
        <v>86</v>
      </c>
      <c r="D2972" s="80" t="s">
        <v>10514</v>
      </c>
    </row>
    <row r="2973" spans="1:4" ht="13.5" x14ac:dyDescent="0.25">
      <c r="A2973" s="79" t="s">
        <v>43466</v>
      </c>
      <c r="B2973" s="79" t="s">
        <v>2918</v>
      </c>
      <c r="C2973" s="79" t="s">
        <v>86</v>
      </c>
      <c r="D2973" s="80" t="s">
        <v>3661</v>
      </c>
    </row>
    <row r="2974" spans="1:4" ht="13.5" x14ac:dyDescent="0.25">
      <c r="A2974" s="79" t="s">
        <v>43467</v>
      </c>
      <c r="B2974" s="79" t="s">
        <v>2920</v>
      </c>
      <c r="C2974" s="79" t="s">
        <v>86</v>
      </c>
      <c r="D2974" s="80" t="s">
        <v>1133</v>
      </c>
    </row>
    <row r="2975" spans="1:4" ht="13.5" x14ac:dyDescent="0.25">
      <c r="A2975" s="79" t="s">
        <v>43468</v>
      </c>
      <c r="B2975" s="79" t="s">
        <v>2921</v>
      </c>
      <c r="C2975" s="79" t="s">
        <v>86</v>
      </c>
      <c r="D2975" s="80" t="s">
        <v>30279</v>
      </c>
    </row>
    <row r="2976" spans="1:4" ht="13.5" x14ac:dyDescent="0.25">
      <c r="A2976" s="79" t="s">
        <v>43469</v>
      </c>
      <c r="B2976" s="79" t="s">
        <v>2922</v>
      </c>
      <c r="C2976" s="79" t="s">
        <v>86</v>
      </c>
      <c r="D2976" s="80" t="s">
        <v>51173</v>
      </c>
    </row>
    <row r="2977" spans="1:4" ht="13.5" x14ac:dyDescent="0.25">
      <c r="A2977" s="79" t="s">
        <v>43470</v>
      </c>
      <c r="B2977" s="79" t="s">
        <v>2924</v>
      </c>
      <c r="C2977" s="79" t="s">
        <v>86</v>
      </c>
      <c r="D2977" s="80" t="s">
        <v>32141</v>
      </c>
    </row>
    <row r="2978" spans="1:4" ht="13.5" x14ac:dyDescent="0.25">
      <c r="A2978" s="79" t="s">
        <v>43471</v>
      </c>
      <c r="B2978" s="79" t="s">
        <v>2926</v>
      </c>
      <c r="C2978" s="79" t="s">
        <v>86</v>
      </c>
      <c r="D2978" s="80" t="s">
        <v>48969</v>
      </c>
    </row>
    <row r="2979" spans="1:4" ht="13.5" x14ac:dyDescent="0.25">
      <c r="A2979" s="79" t="s">
        <v>43472</v>
      </c>
      <c r="B2979" s="79" t="s">
        <v>2928</v>
      </c>
      <c r="C2979" s="79" t="s">
        <v>86</v>
      </c>
      <c r="D2979" s="80" t="s">
        <v>31639</v>
      </c>
    </row>
    <row r="2980" spans="1:4" ht="13.5" x14ac:dyDescent="0.25">
      <c r="A2980" s="79" t="s">
        <v>43473</v>
      </c>
      <c r="B2980" s="79" t="s">
        <v>2929</v>
      </c>
      <c r="C2980" s="79" t="s">
        <v>86</v>
      </c>
      <c r="D2980" s="80" t="s">
        <v>5624</v>
      </c>
    </row>
    <row r="2981" spans="1:4" ht="13.5" x14ac:dyDescent="0.25">
      <c r="A2981" s="79" t="s">
        <v>43474</v>
      </c>
      <c r="B2981" s="79" t="s">
        <v>2931</v>
      </c>
      <c r="C2981" s="79" t="s">
        <v>86</v>
      </c>
      <c r="D2981" s="80" t="s">
        <v>51174</v>
      </c>
    </row>
    <row r="2982" spans="1:4" ht="13.5" x14ac:dyDescent="0.25">
      <c r="A2982" s="79" t="s">
        <v>43475</v>
      </c>
      <c r="B2982" s="79" t="s">
        <v>2933</v>
      </c>
      <c r="C2982" s="79" t="s">
        <v>86</v>
      </c>
      <c r="D2982" s="80" t="s">
        <v>51094</v>
      </c>
    </row>
    <row r="2983" spans="1:4" ht="13.5" x14ac:dyDescent="0.25">
      <c r="A2983" s="79" t="s">
        <v>43476</v>
      </c>
      <c r="B2983" s="79" t="s">
        <v>2934</v>
      </c>
      <c r="C2983" s="79" t="s">
        <v>86</v>
      </c>
      <c r="D2983" s="80" t="s">
        <v>40256</v>
      </c>
    </row>
    <row r="2984" spans="1:4" ht="13.5" x14ac:dyDescent="0.25">
      <c r="A2984" s="79" t="s">
        <v>43477</v>
      </c>
      <c r="B2984" s="79" t="s">
        <v>2935</v>
      </c>
      <c r="C2984" s="79" t="s">
        <v>86</v>
      </c>
      <c r="D2984" s="80" t="s">
        <v>4109</v>
      </c>
    </row>
    <row r="2985" spans="1:4" ht="13.5" x14ac:dyDescent="0.25">
      <c r="A2985" s="79" t="s">
        <v>43478</v>
      </c>
      <c r="B2985" s="79" t="s">
        <v>2936</v>
      </c>
      <c r="C2985" s="79" t="s">
        <v>86</v>
      </c>
      <c r="D2985" s="80" t="s">
        <v>4291</v>
      </c>
    </row>
    <row r="2986" spans="1:4" ht="13.5" x14ac:dyDescent="0.25">
      <c r="A2986" s="79" t="s">
        <v>43479</v>
      </c>
      <c r="B2986" s="79" t="s">
        <v>2937</v>
      </c>
      <c r="C2986" s="79" t="s">
        <v>86</v>
      </c>
      <c r="D2986" s="80" t="s">
        <v>51175</v>
      </c>
    </row>
    <row r="2987" spans="1:4" ht="13.5" x14ac:dyDescent="0.25">
      <c r="A2987" s="79" t="s">
        <v>43480</v>
      </c>
      <c r="B2987" s="79" t="s">
        <v>2939</v>
      </c>
      <c r="C2987" s="79" t="s">
        <v>86</v>
      </c>
      <c r="D2987" s="80" t="s">
        <v>32391</v>
      </c>
    </row>
    <row r="2988" spans="1:4" ht="13.5" x14ac:dyDescent="0.25">
      <c r="A2988" s="79" t="s">
        <v>43481</v>
      </c>
      <c r="B2988" s="79" t="s">
        <v>2940</v>
      </c>
      <c r="C2988" s="79" t="s">
        <v>86</v>
      </c>
      <c r="D2988" s="80" t="s">
        <v>51176</v>
      </c>
    </row>
    <row r="2989" spans="1:4" ht="13.5" x14ac:dyDescent="0.25">
      <c r="A2989" s="79" t="s">
        <v>43482</v>
      </c>
      <c r="B2989" s="79" t="s">
        <v>2941</v>
      </c>
      <c r="C2989" s="79" t="s">
        <v>86</v>
      </c>
      <c r="D2989" s="80" t="s">
        <v>30224</v>
      </c>
    </row>
    <row r="2990" spans="1:4" ht="13.5" x14ac:dyDescent="0.25">
      <c r="A2990" s="79" t="s">
        <v>43483</v>
      </c>
      <c r="B2990" s="79" t="s">
        <v>2943</v>
      </c>
      <c r="C2990" s="79" t="s">
        <v>86</v>
      </c>
      <c r="D2990" s="80" t="s">
        <v>48983</v>
      </c>
    </row>
    <row r="2991" spans="1:4" ht="13.5" x14ac:dyDescent="0.25">
      <c r="A2991" s="79" t="s">
        <v>43484</v>
      </c>
      <c r="B2991" s="79" t="s">
        <v>2945</v>
      </c>
      <c r="C2991" s="79" t="s">
        <v>86</v>
      </c>
      <c r="D2991" s="80" t="s">
        <v>31960</v>
      </c>
    </row>
    <row r="2992" spans="1:4" ht="13.5" x14ac:dyDescent="0.25">
      <c r="A2992" s="79" t="s">
        <v>43485</v>
      </c>
      <c r="B2992" s="79" t="s">
        <v>2946</v>
      </c>
      <c r="C2992" s="79" t="s">
        <v>86</v>
      </c>
      <c r="D2992" s="80" t="s">
        <v>31568</v>
      </c>
    </row>
    <row r="2993" spans="1:4" ht="13.5" x14ac:dyDescent="0.25">
      <c r="A2993" s="79" t="s">
        <v>43486</v>
      </c>
      <c r="B2993" s="79" t="s">
        <v>2947</v>
      </c>
      <c r="C2993" s="79" t="s">
        <v>86</v>
      </c>
      <c r="D2993" s="80" t="s">
        <v>51177</v>
      </c>
    </row>
    <row r="2994" spans="1:4" ht="13.5" x14ac:dyDescent="0.25">
      <c r="A2994" s="79" t="s">
        <v>43487</v>
      </c>
      <c r="B2994" s="79" t="s">
        <v>2948</v>
      </c>
      <c r="C2994" s="79" t="s">
        <v>86</v>
      </c>
      <c r="D2994" s="80" t="s">
        <v>39224</v>
      </c>
    </row>
    <row r="2995" spans="1:4" ht="13.5" x14ac:dyDescent="0.25">
      <c r="A2995" s="79" t="s">
        <v>43488</v>
      </c>
      <c r="B2995" s="79" t="s">
        <v>2949</v>
      </c>
      <c r="C2995" s="79" t="s">
        <v>86</v>
      </c>
      <c r="D2995" s="80" t="s">
        <v>505</v>
      </c>
    </row>
    <row r="2996" spans="1:4" ht="13.5" x14ac:dyDescent="0.25">
      <c r="A2996" s="79" t="s">
        <v>43489</v>
      </c>
      <c r="B2996" s="79" t="s">
        <v>2951</v>
      </c>
      <c r="C2996" s="79" t="s">
        <v>86</v>
      </c>
      <c r="D2996" s="80" t="s">
        <v>30294</v>
      </c>
    </row>
    <row r="2997" spans="1:4" ht="13.5" x14ac:dyDescent="0.25">
      <c r="A2997" s="79" t="s">
        <v>43490</v>
      </c>
      <c r="B2997" s="79" t="s">
        <v>2952</v>
      </c>
      <c r="C2997" s="79" t="s">
        <v>86</v>
      </c>
      <c r="D2997" s="80" t="s">
        <v>36088</v>
      </c>
    </row>
    <row r="2998" spans="1:4" ht="13.5" x14ac:dyDescent="0.25">
      <c r="A2998" s="79" t="s">
        <v>43491</v>
      </c>
      <c r="B2998" s="79" t="s">
        <v>2954</v>
      </c>
      <c r="C2998" s="79" t="s">
        <v>59</v>
      </c>
      <c r="D2998" s="80" t="s">
        <v>10519</v>
      </c>
    </row>
    <row r="2999" spans="1:4" ht="13.5" x14ac:dyDescent="0.25">
      <c r="A2999" s="79" t="s">
        <v>43492</v>
      </c>
      <c r="B2999" s="79" t="s">
        <v>2955</v>
      </c>
      <c r="C2999" s="79" t="s">
        <v>59</v>
      </c>
      <c r="D2999" s="80" t="s">
        <v>8347</v>
      </c>
    </row>
    <row r="3000" spans="1:4" ht="13.5" x14ac:dyDescent="0.25">
      <c r="A3000" s="79" t="s">
        <v>43493</v>
      </c>
      <c r="B3000" s="79" t="s">
        <v>2957</v>
      </c>
      <c r="C3000" s="79" t="s">
        <v>59</v>
      </c>
      <c r="D3000" s="80" t="s">
        <v>30900</v>
      </c>
    </row>
    <row r="3001" spans="1:4" ht="13.5" x14ac:dyDescent="0.25">
      <c r="A3001" s="79" t="s">
        <v>43494</v>
      </c>
      <c r="B3001" s="79" t="s">
        <v>2959</v>
      </c>
      <c r="C3001" s="79" t="s">
        <v>59</v>
      </c>
      <c r="D3001" s="80" t="s">
        <v>8022</v>
      </c>
    </row>
    <row r="3002" spans="1:4" ht="13.5" x14ac:dyDescent="0.25">
      <c r="A3002" s="79" t="s">
        <v>43495</v>
      </c>
      <c r="B3002" s="79" t="s">
        <v>2961</v>
      </c>
      <c r="C3002" s="79" t="s">
        <v>59</v>
      </c>
      <c r="D3002" s="80" t="s">
        <v>6395</v>
      </c>
    </row>
    <row r="3003" spans="1:4" ht="13.5" x14ac:dyDescent="0.25">
      <c r="A3003" s="79" t="s">
        <v>43496</v>
      </c>
      <c r="B3003" s="79" t="s">
        <v>2963</v>
      </c>
      <c r="C3003" s="79" t="s">
        <v>59</v>
      </c>
      <c r="D3003" s="80" t="s">
        <v>48748</v>
      </c>
    </row>
    <row r="3004" spans="1:4" ht="13.5" x14ac:dyDescent="0.25">
      <c r="A3004" s="79" t="s">
        <v>43497</v>
      </c>
      <c r="B3004" s="79" t="s">
        <v>2964</v>
      </c>
      <c r="C3004" s="79" t="s">
        <v>59</v>
      </c>
      <c r="D3004" s="80" t="s">
        <v>2809</v>
      </c>
    </row>
    <row r="3005" spans="1:4" ht="13.5" x14ac:dyDescent="0.25">
      <c r="A3005" s="79" t="s">
        <v>43498</v>
      </c>
      <c r="B3005" s="79" t="s">
        <v>2966</v>
      </c>
      <c r="C3005" s="79" t="s">
        <v>59</v>
      </c>
      <c r="D3005" s="80" t="s">
        <v>7407</v>
      </c>
    </row>
    <row r="3006" spans="1:4" ht="13.5" x14ac:dyDescent="0.25">
      <c r="A3006" s="79" t="s">
        <v>43499</v>
      </c>
      <c r="B3006" s="79" t="s">
        <v>2967</v>
      </c>
      <c r="C3006" s="79" t="s">
        <v>59</v>
      </c>
      <c r="D3006" s="80" t="s">
        <v>51178</v>
      </c>
    </row>
    <row r="3007" spans="1:4" ht="13.5" x14ac:dyDescent="0.25">
      <c r="A3007" s="79" t="s">
        <v>43500</v>
      </c>
      <c r="B3007" s="79" t="s">
        <v>2969</v>
      </c>
      <c r="C3007" s="79" t="s">
        <v>59</v>
      </c>
      <c r="D3007" s="80" t="s">
        <v>51179</v>
      </c>
    </row>
    <row r="3008" spans="1:4" ht="13.5" x14ac:dyDescent="0.25">
      <c r="A3008" s="79" t="s">
        <v>43501</v>
      </c>
      <c r="B3008" s="79" t="s">
        <v>2970</v>
      </c>
      <c r="C3008" s="79" t="s">
        <v>59</v>
      </c>
      <c r="D3008" s="80" t="s">
        <v>49095</v>
      </c>
    </row>
    <row r="3009" spans="1:4" ht="13.5" x14ac:dyDescent="0.25">
      <c r="A3009" s="79" t="s">
        <v>43502</v>
      </c>
      <c r="B3009" s="79" t="s">
        <v>2971</v>
      </c>
      <c r="C3009" s="79" t="s">
        <v>59</v>
      </c>
      <c r="D3009" s="80" t="s">
        <v>3723</v>
      </c>
    </row>
    <row r="3010" spans="1:4" ht="13.5" x14ac:dyDescent="0.25">
      <c r="A3010" s="79" t="s">
        <v>43503</v>
      </c>
      <c r="B3010" s="79" t="s">
        <v>30877</v>
      </c>
      <c r="C3010" s="79" t="s">
        <v>59</v>
      </c>
      <c r="D3010" s="80" t="s">
        <v>3138</v>
      </c>
    </row>
    <row r="3011" spans="1:4" ht="13.5" x14ac:dyDescent="0.25">
      <c r="A3011" s="79" t="s">
        <v>43504</v>
      </c>
      <c r="B3011" s="79" t="s">
        <v>30878</v>
      </c>
      <c r="C3011" s="79" t="s">
        <v>59</v>
      </c>
      <c r="D3011" s="80" t="s">
        <v>12133</v>
      </c>
    </row>
    <row r="3012" spans="1:4" ht="13.5" x14ac:dyDescent="0.25">
      <c r="A3012" s="79" t="s">
        <v>43505</v>
      </c>
      <c r="B3012" s="79" t="s">
        <v>30879</v>
      </c>
      <c r="C3012" s="79" t="s">
        <v>59</v>
      </c>
      <c r="D3012" s="80" t="s">
        <v>33581</v>
      </c>
    </row>
    <row r="3013" spans="1:4" ht="13.5" x14ac:dyDescent="0.25">
      <c r="A3013" s="79" t="s">
        <v>43506</v>
      </c>
      <c r="B3013" s="79" t="s">
        <v>30880</v>
      </c>
      <c r="C3013" s="79" t="s">
        <v>59</v>
      </c>
      <c r="D3013" s="80" t="s">
        <v>12192</v>
      </c>
    </row>
    <row r="3014" spans="1:4" ht="13.5" x14ac:dyDescent="0.25">
      <c r="A3014" s="79" t="s">
        <v>43507</v>
      </c>
      <c r="B3014" s="79" t="s">
        <v>2972</v>
      </c>
      <c r="C3014" s="79" t="s">
        <v>59</v>
      </c>
      <c r="D3014" s="80" t="s">
        <v>32516</v>
      </c>
    </row>
    <row r="3015" spans="1:4" ht="13.5" x14ac:dyDescent="0.25">
      <c r="A3015" s="79" t="s">
        <v>43508</v>
      </c>
      <c r="B3015" s="79" t="s">
        <v>2973</v>
      </c>
      <c r="C3015" s="79" t="s">
        <v>59</v>
      </c>
      <c r="D3015" s="80" t="s">
        <v>31651</v>
      </c>
    </row>
    <row r="3016" spans="1:4" ht="13.5" x14ac:dyDescent="0.25">
      <c r="A3016" s="79" t="s">
        <v>43509</v>
      </c>
      <c r="B3016" s="79" t="s">
        <v>2975</v>
      </c>
      <c r="C3016" s="79" t="s">
        <v>59</v>
      </c>
      <c r="D3016" s="80" t="s">
        <v>32491</v>
      </c>
    </row>
    <row r="3017" spans="1:4" ht="13.5" x14ac:dyDescent="0.25">
      <c r="A3017" s="79" t="s">
        <v>43510</v>
      </c>
      <c r="B3017" s="79" t="s">
        <v>2976</v>
      </c>
      <c r="C3017" s="79" t="s">
        <v>59</v>
      </c>
      <c r="D3017" s="80" t="s">
        <v>30076</v>
      </c>
    </row>
    <row r="3018" spans="1:4" ht="13.5" x14ac:dyDescent="0.25">
      <c r="A3018" s="79" t="s">
        <v>43511</v>
      </c>
      <c r="B3018" s="79" t="s">
        <v>2977</v>
      </c>
      <c r="C3018" s="79" t="s">
        <v>59</v>
      </c>
      <c r="D3018" s="80" t="s">
        <v>51180</v>
      </c>
    </row>
    <row r="3019" spans="1:4" ht="13.5" x14ac:dyDescent="0.25">
      <c r="A3019" s="79" t="s">
        <v>43512</v>
      </c>
      <c r="B3019" s="79" t="s">
        <v>2978</v>
      </c>
      <c r="C3019" s="79" t="s">
        <v>59</v>
      </c>
      <c r="D3019" s="80" t="s">
        <v>51181</v>
      </c>
    </row>
    <row r="3020" spans="1:4" ht="13.5" x14ac:dyDescent="0.25">
      <c r="A3020" s="79" t="s">
        <v>43513</v>
      </c>
      <c r="B3020" s="79" t="s">
        <v>2979</v>
      </c>
      <c r="C3020" s="79" t="s">
        <v>59</v>
      </c>
      <c r="D3020" s="80" t="s">
        <v>51182</v>
      </c>
    </row>
    <row r="3021" spans="1:4" ht="13.5" x14ac:dyDescent="0.25">
      <c r="A3021" s="79" t="s">
        <v>43514</v>
      </c>
      <c r="B3021" s="79" t="s">
        <v>2980</v>
      </c>
      <c r="C3021" s="79" t="s">
        <v>59</v>
      </c>
      <c r="D3021" s="80" t="s">
        <v>51183</v>
      </c>
    </row>
    <row r="3022" spans="1:4" ht="13.5" x14ac:dyDescent="0.25">
      <c r="A3022" s="79" t="s">
        <v>43515</v>
      </c>
      <c r="B3022" s="79" t="s">
        <v>2981</v>
      </c>
      <c r="C3022" s="79" t="s">
        <v>59</v>
      </c>
      <c r="D3022" s="80" t="s">
        <v>51184</v>
      </c>
    </row>
    <row r="3023" spans="1:4" ht="13.5" x14ac:dyDescent="0.25">
      <c r="A3023" s="79" t="s">
        <v>43516</v>
      </c>
      <c r="B3023" s="79" t="s">
        <v>2982</v>
      </c>
      <c r="C3023" s="79" t="s">
        <v>59</v>
      </c>
      <c r="D3023" s="80" t="s">
        <v>51185</v>
      </c>
    </row>
    <row r="3024" spans="1:4" ht="13.5" x14ac:dyDescent="0.25">
      <c r="A3024" s="79" t="s">
        <v>43517</v>
      </c>
      <c r="B3024" s="79" t="s">
        <v>2983</v>
      </c>
      <c r="C3024" s="79" t="s">
        <v>59</v>
      </c>
      <c r="D3024" s="80" t="s">
        <v>40227</v>
      </c>
    </row>
    <row r="3025" spans="1:4" ht="13.5" x14ac:dyDescent="0.25">
      <c r="A3025" s="79" t="s">
        <v>43518</v>
      </c>
      <c r="B3025" s="79" t="s">
        <v>2985</v>
      </c>
      <c r="C3025" s="79" t="s">
        <v>59</v>
      </c>
      <c r="D3025" s="80" t="s">
        <v>2627</v>
      </c>
    </row>
    <row r="3026" spans="1:4" ht="13.5" x14ac:dyDescent="0.25">
      <c r="A3026" s="79" t="s">
        <v>43519</v>
      </c>
      <c r="B3026" s="79" t="s">
        <v>2986</v>
      </c>
      <c r="C3026" s="79" t="s">
        <v>59</v>
      </c>
      <c r="D3026" s="80" t="s">
        <v>29778</v>
      </c>
    </row>
    <row r="3027" spans="1:4" ht="13.5" x14ac:dyDescent="0.25">
      <c r="A3027" s="79" t="s">
        <v>43520</v>
      </c>
      <c r="B3027" s="79" t="s">
        <v>2988</v>
      </c>
      <c r="C3027" s="79" t="s">
        <v>59</v>
      </c>
      <c r="D3027" s="80" t="s">
        <v>4657</v>
      </c>
    </row>
    <row r="3028" spans="1:4" ht="13.5" x14ac:dyDescent="0.25">
      <c r="A3028" s="79" t="s">
        <v>43521</v>
      </c>
      <c r="B3028" s="79" t="s">
        <v>2990</v>
      </c>
      <c r="C3028" s="79" t="s">
        <v>59</v>
      </c>
      <c r="D3028" s="80" t="s">
        <v>30229</v>
      </c>
    </row>
    <row r="3029" spans="1:4" ht="13.5" x14ac:dyDescent="0.25">
      <c r="A3029" s="79" t="s">
        <v>43522</v>
      </c>
      <c r="B3029" s="79" t="s">
        <v>2992</v>
      </c>
      <c r="C3029" s="79" t="s">
        <v>59</v>
      </c>
      <c r="D3029" s="80" t="s">
        <v>51186</v>
      </c>
    </row>
    <row r="3030" spans="1:4" ht="13.5" x14ac:dyDescent="0.25">
      <c r="A3030" s="79" t="s">
        <v>43523</v>
      </c>
      <c r="B3030" s="79" t="s">
        <v>2994</v>
      </c>
      <c r="C3030" s="79" t="s">
        <v>86</v>
      </c>
      <c r="D3030" s="80" t="s">
        <v>8729</v>
      </c>
    </row>
    <row r="3031" spans="1:4" ht="13.5" x14ac:dyDescent="0.25">
      <c r="A3031" s="79" t="s">
        <v>43524</v>
      </c>
      <c r="B3031" s="79" t="s">
        <v>2995</v>
      </c>
      <c r="C3031" s="79" t="s">
        <v>86</v>
      </c>
      <c r="D3031" s="80" t="s">
        <v>30206</v>
      </c>
    </row>
    <row r="3032" spans="1:4" ht="13.5" x14ac:dyDescent="0.25">
      <c r="A3032" s="79" t="s">
        <v>43525</v>
      </c>
      <c r="B3032" s="79" t="s">
        <v>2996</v>
      </c>
      <c r="C3032" s="79" t="s">
        <v>86</v>
      </c>
      <c r="D3032" s="80" t="s">
        <v>12182</v>
      </c>
    </row>
    <row r="3033" spans="1:4" ht="13.5" x14ac:dyDescent="0.25">
      <c r="A3033" s="79" t="s">
        <v>43526</v>
      </c>
      <c r="B3033" s="79" t="s">
        <v>2997</v>
      </c>
      <c r="C3033" s="79" t="s">
        <v>86</v>
      </c>
      <c r="D3033" s="80" t="s">
        <v>29761</v>
      </c>
    </row>
    <row r="3034" spans="1:4" ht="13.5" x14ac:dyDescent="0.25">
      <c r="A3034" s="79" t="s">
        <v>43527</v>
      </c>
      <c r="B3034" s="79" t="s">
        <v>2999</v>
      </c>
      <c r="C3034" s="79" t="s">
        <v>86</v>
      </c>
      <c r="D3034" s="80" t="s">
        <v>29771</v>
      </c>
    </row>
    <row r="3035" spans="1:4" ht="13.5" x14ac:dyDescent="0.25">
      <c r="A3035" s="79" t="s">
        <v>43528</v>
      </c>
      <c r="B3035" s="79" t="s">
        <v>3000</v>
      </c>
      <c r="C3035" s="79" t="s">
        <v>86</v>
      </c>
      <c r="D3035" s="80" t="s">
        <v>1276</v>
      </c>
    </row>
    <row r="3036" spans="1:4" ht="13.5" x14ac:dyDescent="0.25">
      <c r="A3036" s="79" t="s">
        <v>43529</v>
      </c>
      <c r="B3036" s="79" t="s">
        <v>3001</v>
      </c>
      <c r="C3036" s="79" t="s">
        <v>86</v>
      </c>
      <c r="D3036" s="80" t="s">
        <v>10035</v>
      </c>
    </row>
    <row r="3037" spans="1:4" ht="13.5" x14ac:dyDescent="0.25">
      <c r="A3037" s="79" t="s">
        <v>43530</v>
      </c>
      <c r="B3037" s="79" t="s">
        <v>3002</v>
      </c>
      <c r="C3037" s="79" t="s">
        <v>86</v>
      </c>
      <c r="D3037" s="80" t="s">
        <v>32511</v>
      </c>
    </row>
    <row r="3038" spans="1:4" ht="13.5" x14ac:dyDescent="0.25">
      <c r="A3038" s="79" t="s">
        <v>43531</v>
      </c>
      <c r="B3038" s="79" t="s">
        <v>3004</v>
      </c>
      <c r="C3038" s="79" t="s">
        <v>86</v>
      </c>
      <c r="D3038" s="80" t="s">
        <v>3834</v>
      </c>
    </row>
    <row r="3039" spans="1:4" ht="13.5" x14ac:dyDescent="0.25">
      <c r="A3039" s="79" t="s">
        <v>43532</v>
      </c>
      <c r="B3039" s="79" t="s">
        <v>3006</v>
      </c>
      <c r="C3039" s="79" t="s">
        <v>86</v>
      </c>
      <c r="D3039" s="80" t="s">
        <v>31990</v>
      </c>
    </row>
    <row r="3040" spans="1:4" ht="13.5" x14ac:dyDescent="0.25">
      <c r="A3040" s="79" t="s">
        <v>43533</v>
      </c>
      <c r="B3040" s="79" t="s">
        <v>3007</v>
      </c>
      <c r="C3040" s="79" t="s">
        <v>86</v>
      </c>
      <c r="D3040" s="80" t="s">
        <v>31101</v>
      </c>
    </row>
    <row r="3041" spans="1:4" ht="13.5" x14ac:dyDescent="0.25">
      <c r="A3041" s="79" t="s">
        <v>43534</v>
      </c>
      <c r="B3041" s="79" t="s">
        <v>3009</v>
      </c>
      <c r="C3041" s="79" t="s">
        <v>86</v>
      </c>
      <c r="D3041" s="80" t="s">
        <v>30278</v>
      </c>
    </row>
    <row r="3042" spans="1:4" ht="13.5" x14ac:dyDescent="0.25">
      <c r="A3042" s="79" t="s">
        <v>43535</v>
      </c>
      <c r="B3042" s="79" t="s">
        <v>3011</v>
      </c>
      <c r="C3042" s="79" t="s">
        <v>86</v>
      </c>
      <c r="D3042" s="80" t="s">
        <v>738</v>
      </c>
    </row>
    <row r="3043" spans="1:4" ht="13.5" x14ac:dyDescent="0.25">
      <c r="A3043" s="79" t="s">
        <v>43536</v>
      </c>
      <c r="B3043" s="79" t="s">
        <v>3013</v>
      </c>
      <c r="C3043" s="79" t="s">
        <v>86</v>
      </c>
      <c r="D3043" s="80" t="s">
        <v>51187</v>
      </c>
    </row>
    <row r="3044" spans="1:4" ht="13.5" x14ac:dyDescent="0.25">
      <c r="A3044" s="79" t="s">
        <v>43537</v>
      </c>
      <c r="B3044" s="79" t="s">
        <v>3014</v>
      </c>
      <c r="C3044" s="79" t="s">
        <v>86</v>
      </c>
      <c r="D3044" s="80" t="s">
        <v>2865</v>
      </c>
    </row>
    <row r="3045" spans="1:4" ht="13.5" x14ac:dyDescent="0.25">
      <c r="A3045" s="79" t="s">
        <v>43538</v>
      </c>
      <c r="B3045" s="79" t="s">
        <v>3015</v>
      </c>
      <c r="C3045" s="79" t="s">
        <v>86</v>
      </c>
      <c r="D3045" s="80" t="s">
        <v>32395</v>
      </c>
    </row>
    <row r="3046" spans="1:4" ht="13.5" x14ac:dyDescent="0.25">
      <c r="A3046" s="79" t="s">
        <v>43539</v>
      </c>
      <c r="B3046" s="79" t="s">
        <v>3017</v>
      </c>
      <c r="C3046" s="79" t="s">
        <v>86</v>
      </c>
      <c r="D3046" s="80" t="s">
        <v>4894</v>
      </c>
    </row>
    <row r="3047" spans="1:4" ht="13.5" x14ac:dyDescent="0.25">
      <c r="A3047" s="79" t="s">
        <v>43540</v>
      </c>
      <c r="B3047" s="79" t="s">
        <v>3018</v>
      </c>
      <c r="C3047" s="79" t="s">
        <v>86</v>
      </c>
      <c r="D3047" s="80" t="s">
        <v>29841</v>
      </c>
    </row>
    <row r="3048" spans="1:4" ht="13.5" x14ac:dyDescent="0.25">
      <c r="A3048" s="79" t="s">
        <v>43541</v>
      </c>
      <c r="B3048" s="79" t="s">
        <v>3020</v>
      </c>
      <c r="C3048" s="79" t="s">
        <v>86</v>
      </c>
      <c r="D3048" s="80" t="s">
        <v>7429</v>
      </c>
    </row>
    <row r="3049" spans="1:4" ht="13.5" x14ac:dyDescent="0.25">
      <c r="A3049" s="79" t="s">
        <v>43542</v>
      </c>
      <c r="B3049" s="79" t="s">
        <v>3021</v>
      </c>
      <c r="C3049" s="79" t="s">
        <v>86</v>
      </c>
      <c r="D3049" s="80" t="s">
        <v>49250</v>
      </c>
    </row>
    <row r="3050" spans="1:4" ht="13.5" x14ac:dyDescent="0.25">
      <c r="A3050" s="79" t="s">
        <v>43543</v>
      </c>
      <c r="B3050" s="79" t="s">
        <v>3022</v>
      </c>
      <c r="C3050" s="79" t="s">
        <v>86</v>
      </c>
      <c r="D3050" s="80" t="s">
        <v>51188</v>
      </c>
    </row>
    <row r="3051" spans="1:4" ht="13.5" x14ac:dyDescent="0.25">
      <c r="A3051" s="79" t="s">
        <v>43544</v>
      </c>
      <c r="B3051" s="79" t="s">
        <v>3023</v>
      </c>
      <c r="C3051" s="79" t="s">
        <v>86</v>
      </c>
      <c r="D3051" s="80" t="s">
        <v>33651</v>
      </c>
    </row>
    <row r="3052" spans="1:4" ht="13.5" x14ac:dyDescent="0.25">
      <c r="A3052" s="79" t="s">
        <v>43545</v>
      </c>
      <c r="B3052" s="79" t="s">
        <v>3024</v>
      </c>
      <c r="C3052" s="79" t="s">
        <v>86</v>
      </c>
      <c r="D3052" s="80" t="s">
        <v>31664</v>
      </c>
    </row>
    <row r="3053" spans="1:4" ht="13.5" x14ac:dyDescent="0.25">
      <c r="A3053" s="79" t="s">
        <v>43546</v>
      </c>
      <c r="B3053" s="79" t="s">
        <v>3026</v>
      </c>
      <c r="C3053" s="79" t="s">
        <v>86</v>
      </c>
      <c r="D3053" s="80" t="s">
        <v>7226</v>
      </c>
    </row>
    <row r="3054" spans="1:4" ht="13.5" x14ac:dyDescent="0.25">
      <c r="A3054" s="79" t="s">
        <v>43547</v>
      </c>
      <c r="B3054" s="79" t="s">
        <v>3027</v>
      </c>
      <c r="C3054" s="79" t="s">
        <v>86</v>
      </c>
      <c r="D3054" s="80" t="s">
        <v>51189</v>
      </c>
    </row>
    <row r="3055" spans="1:4" ht="13.5" x14ac:dyDescent="0.25">
      <c r="A3055" s="79" t="s">
        <v>43548</v>
      </c>
      <c r="B3055" s="79" t="s">
        <v>3028</v>
      </c>
      <c r="C3055" s="79" t="s">
        <v>86</v>
      </c>
      <c r="D3055" s="80" t="s">
        <v>51170</v>
      </c>
    </row>
    <row r="3056" spans="1:4" ht="13.5" x14ac:dyDescent="0.25">
      <c r="A3056" s="79" t="s">
        <v>43549</v>
      </c>
      <c r="B3056" s="79" t="s">
        <v>3029</v>
      </c>
      <c r="C3056" s="79" t="s">
        <v>86</v>
      </c>
      <c r="D3056" s="80" t="s">
        <v>679</v>
      </c>
    </row>
    <row r="3057" spans="1:4" ht="13.5" x14ac:dyDescent="0.25">
      <c r="A3057" s="79" t="s">
        <v>43550</v>
      </c>
      <c r="B3057" s="79" t="s">
        <v>3030</v>
      </c>
      <c r="C3057" s="79" t="s">
        <v>86</v>
      </c>
      <c r="D3057" s="80" t="s">
        <v>51190</v>
      </c>
    </row>
    <row r="3058" spans="1:4" ht="13.5" x14ac:dyDescent="0.25">
      <c r="A3058" s="79" t="s">
        <v>43551</v>
      </c>
      <c r="B3058" s="79" t="s">
        <v>3031</v>
      </c>
      <c r="C3058" s="79" t="s">
        <v>86</v>
      </c>
      <c r="D3058" s="80" t="s">
        <v>49648</v>
      </c>
    </row>
    <row r="3059" spans="1:4" ht="13.5" x14ac:dyDescent="0.25">
      <c r="A3059" s="79" t="s">
        <v>43552</v>
      </c>
      <c r="B3059" s="79" t="s">
        <v>3032</v>
      </c>
      <c r="C3059" s="79" t="s">
        <v>86</v>
      </c>
      <c r="D3059" s="80" t="s">
        <v>51191</v>
      </c>
    </row>
    <row r="3060" spans="1:4" ht="13.5" x14ac:dyDescent="0.25">
      <c r="A3060" s="79" t="s">
        <v>43553</v>
      </c>
      <c r="B3060" s="79" t="s">
        <v>3033</v>
      </c>
      <c r="C3060" s="79" t="s">
        <v>86</v>
      </c>
      <c r="D3060" s="80" t="s">
        <v>11275</v>
      </c>
    </row>
    <row r="3061" spans="1:4" ht="13.5" x14ac:dyDescent="0.25">
      <c r="A3061" s="79" t="s">
        <v>43554</v>
      </c>
      <c r="B3061" s="79" t="s">
        <v>3034</v>
      </c>
      <c r="C3061" s="79" t="s">
        <v>86</v>
      </c>
      <c r="D3061" s="80" t="s">
        <v>36515</v>
      </c>
    </row>
    <row r="3062" spans="1:4" ht="13.5" x14ac:dyDescent="0.25">
      <c r="A3062" s="79" t="s">
        <v>43555</v>
      </c>
      <c r="B3062" s="79" t="s">
        <v>3035</v>
      </c>
      <c r="C3062" s="79" t="s">
        <v>86</v>
      </c>
      <c r="D3062" s="80" t="s">
        <v>51192</v>
      </c>
    </row>
    <row r="3063" spans="1:4" ht="13.5" x14ac:dyDescent="0.25">
      <c r="A3063" s="79" t="s">
        <v>43556</v>
      </c>
      <c r="B3063" s="79" t="s">
        <v>3036</v>
      </c>
      <c r="C3063" s="79" t="s">
        <v>86</v>
      </c>
      <c r="D3063" s="80" t="s">
        <v>51193</v>
      </c>
    </row>
    <row r="3064" spans="1:4" ht="13.5" x14ac:dyDescent="0.25">
      <c r="A3064" s="79" t="s">
        <v>43557</v>
      </c>
      <c r="B3064" s="79" t="s">
        <v>3037</v>
      </c>
      <c r="C3064" s="79" t="s">
        <v>86</v>
      </c>
      <c r="D3064" s="80" t="s">
        <v>29857</v>
      </c>
    </row>
    <row r="3065" spans="1:4" ht="13.5" x14ac:dyDescent="0.25">
      <c r="A3065" s="79" t="s">
        <v>43558</v>
      </c>
      <c r="B3065" s="79" t="s">
        <v>3038</v>
      </c>
      <c r="C3065" s="79" t="s">
        <v>86</v>
      </c>
      <c r="D3065" s="80" t="s">
        <v>30397</v>
      </c>
    </row>
    <row r="3066" spans="1:4" ht="13.5" x14ac:dyDescent="0.25">
      <c r="A3066" s="79" t="s">
        <v>43559</v>
      </c>
      <c r="B3066" s="79" t="s">
        <v>3039</v>
      </c>
      <c r="C3066" s="79" t="s">
        <v>86</v>
      </c>
      <c r="D3066" s="80" t="s">
        <v>32399</v>
      </c>
    </row>
    <row r="3067" spans="1:4" ht="13.5" x14ac:dyDescent="0.25">
      <c r="A3067" s="79" t="s">
        <v>43560</v>
      </c>
      <c r="B3067" s="79" t="s">
        <v>3040</v>
      </c>
      <c r="C3067" s="79" t="s">
        <v>86</v>
      </c>
      <c r="D3067" s="80" t="s">
        <v>31408</v>
      </c>
    </row>
    <row r="3068" spans="1:4" ht="13.5" x14ac:dyDescent="0.25">
      <c r="A3068" s="79" t="s">
        <v>43561</v>
      </c>
      <c r="B3068" s="79" t="s">
        <v>3041</v>
      </c>
      <c r="C3068" s="79" t="s">
        <v>86</v>
      </c>
      <c r="D3068" s="80" t="s">
        <v>3869</v>
      </c>
    </row>
    <row r="3069" spans="1:4" ht="13.5" x14ac:dyDescent="0.25">
      <c r="A3069" s="79" t="s">
        <v>43562</v>
      </c>
      <c r="B3069" s="79" t="s">
        <v>3042</v>
      </c>
      <c r="C3069" s="79" t="s">
        <v>86</v>
      </c>
      <c r="D3069" s="80" t="s">
        <v>48978</v>
      </c>
    </row>
    <row r="3070" spans="1:4" ht="13.5" x14ac:dyDescent="0.25">
      <c r="A3070" s="79" t="s">
        <v>43563</v>
      </c>
      <c r="B3070" s="79" t="s">
        <v>3043</v>
      </c>
      <c r="C3070" s="79" t="s">
        <v>86</v>
      </c>
      <c r="D3070" s="80" t="s">
        <v>31531</v>
      </c>
    </row>
    <row r="3071" spans="1:4" ht="13.5" x14ac:dyDescent="0.25">
      <c r="A3071" s="79" t="s">
        <v>43564</v>
      </c>
      <c r="B3071" s="79" t="s">
        <v>3044</v>
      </c>
      <c r="C3071" s="79" t="s">
        <v>86</v>
      </c>
      <c r="D3071" s="80" t="s">
        <v>31304</v>
      </c>
    </row>
    <row r="3072" spans="1:4" ht="13.5" x14ac:dyDescent="0.25">
      <c r="A3072" s="79" t="s">
        <v>43565</v>
      </c>
      <c r="B3072" s="79" t="s">
        <v>3045</v>
      </c>
      <c r="C3072" s="79" t="s">
        <v>86</v>
      </c>
      <c r="D3072" s="80" t="s">
        <v>51194</v>
      </c>
    </row>
    <row r="3073" spans="1:4" ht="13.5" x14ac:dyDescent="0.25">
      <c r="A3073" s="79" t="s">
        <v>43566</v>
      </c>
      <c r="B3073" s="79" t="s">
        <v>3047</v>
      </c>
      <c r="C3073" s="79" t="s">
        <v>86</v>
      </c>
      <c r="D3073" s="80" t="s">
        <v>51195</v>
      </c>
    </row>
    <row r="3074" spans="1:4" ht="13.5" x14ac:dyDescent="0.25">
      <c r="A3074" s="79" t="s">
        <v>43567</v>
      </c>
      <c r="B3074" s="79" t="s">
        <v>3048</v>
      </c>
      <c r="C3074" s="79" t="s">
        <v>86</v>
      </c>
      <c r="D3074" s="80" t="s">
        <v>12119</v>
      </c>
    </row>
    <row r="3075" spans="1:4" ht="13.5" x14ac:dyDescent="0.25">
      <c r="A3075" s="79" t="s">
        <v>43568</v>
      </c>
      <c r="B3075" s="79" t="s">
        <v>30887</v>
      </c>
      <c r="C3075" s="79" t="s">
        <v>86</v>
      </c>
      <c r="D3075" s="80" t="s">
        <v>51196</v>
      </c>
    </row>
    <row r="3076" spans="1:4" ht="13.5" x14ac:dyDescent="0.25">
      <c r="A3076" s="79" t="s">
        <v>43569</v>
      </c>
      <c r="B3076" s="79" t="s">
        <v>3050</v>
      </c>
      <c r="C3076" s="79" t="s">
        <v>86</v>
      </c>
      <c r="D3076" s="80" t="s">
        <v>48614</v>
      </c>
    </row>
    <row r="3077" spans="1:4" ht="13.5" x14ac:dyDescent="0.25">
      <c r="A3077" s="79" t="s">
        <v>43570</v>
      </c>
      <c r="B3077" s="79" t="s">
        <v>3051</v>
      </c>
      <c r="C3077" s="79" t="s">
        <v>86</v>
      </c>
      <c r="D3077" s="80" t="s">
        <v>51197</v>
      </c>
    </row>
    <row r="3078" spans="1:4" ht="13.5" x14ac:dyDescent="0.25">
      <c r="A3078" s="79" t="s">
        <v>43571</v>
      </c>
      <c r="B3078" s="79" t="s">
        <v>3052</v>
      </c>
      <c r="C3078" s="79" t="s">
        <v>86</v>
      </c>
      <c r="D3078" s="80" t="s">
        <v>51198</v>
      </c>
    </row>
    <row r="3079" spans="1:4" ht="13.5" x14ac:dyDescent="0.25">
      <c r="A3079" s="79" t="s">
        <v>43572</v>
      </c>
      <c r="B3079" s="79" t="s">
        <v>3053</v>
      </c>
      <c r="C3079" s="79" t="s">
        <v>86</v>
      </c>
      <c r="D3079" s="80" t="s">
        <v>51199</v>
      </c>
    </row>
    <row r="3080" spans="1:4" ht="13.5" x14ac:dyDescent="0.25">
      <c r="A3080" s="79" t="s">
        <v>43573</v>
      </c>
      <c r="B3080" s="79" t="s">
        <v>3054</v>
      </c>
      <c r="C3080" s="79" t="s">
        <v>86</v>
      </c>
      <c r="D3080" s="80" t="s">
        <v>51200</v>
      </c>
    </row>
    <row r="3081" spans="1:4" ht="13.5" x14ac:dyDescent="0.25">
      <c r="A3081" s="79" t="s">
        <v>43574</v>
      </c>
      <c r="B3081" s="79" t="s">
        <v>3055</v>
      </c>
      <c r="C3081" s="79" t="s">
        <v>86</v>
      </c>
      <c r="D3081" s="80" t="s">
        <v>51201</v>
      </c>
    </row>
    <row r="3082" spans="1:4" ht="13.5" x14ac:dyDescent="0.25">
      <c r="A3082" s="79" t="s">
        <v>43575</v>
      </c>
      <c r="B3082" s="79" t="s">
        <v>3056</v>
      </c>
      <c r="C3082" s="79" t="s">
        <v>86</v>
      </c>
      <c r="D3082" s="80" t="s">
        <v>51202</v>
      </c>
    </row>
    <row r="3083" spans="1:4" ht="13.5" x14ac:dyDescent="0.25">
      <c r="A3083" s="79" t="s">
        <v>43576</v>
      </c>
      <c r="B3083" s="79" t="s">
        <v>3057</v>
      </c>
      <c r="C3083" s="79" t="s">
        <v>86</v>
      </c>
      <c r="D3083" s="80" t="s">
        <v>32716</v>
      </c>
    </row>
    <row r="3084" spans="1:4" ht="13.5" x14ac:dyDescent="0.25">
      <c r="A3084" s="79" t="s">
        <v>43577</v>
      </c>
      <c r="B3084" s="79" t="s">
        <v>3058</v>
      </c>
      <c r="C3084" s="79" t="s">
        <v>86</v>
      </c>
      <c r="D3084" s="80" t="s">
        <v>51203</v>
      </c>
    </row>
    <row r="3085" spans="1:4" ht="13.5" x14ac:dyDescent="0.25">
      <c r="A3085" s="79" t="s">
        <v>43578</v>
      </c>
      <c r="B3085" s="79" t="s">
        <v>3059</v>
      </c>
      <c r="C3085" s="79" t="s">
        <v>86</v>
      </c>
      <c r="D3085" s="80" t="s">
        <v>51204</v>
      </c>
    </row>
    <row r="3086" spans="1:4" ht="13.5" x14ac:dyDescent="0.25">
      <c r="A3086" s="79" t="s">
        <v>43579</v>
      </c>
      <c r="B3086" s="79" t="s">
        <v>3060</v>
      </c>
      <c r="C3086" s="79" t="s">
        <v>86</v>
      </c>
      <c r="D3086" s="80" t="s">
        <v>51205</v>
      </c>
    </row>
    <row r="3087" spans="1:4" ht="13.5" x14ac:dyDescent="0.25">
      <c r="A3087" s="79" t="s">
        <v>43580</v>
      </c>
      <c r="B3087" s="79" t="s">
        <v>3061</v>
      </c>
      <c r="C3087" s="79" t="s">
        <v>86</v>
      </c>
      <c r="D3087" s="80" t="s">
        <v>51206</v>
      </c>
    </row>
    <row r="3088" spans="1:4" ht="13.5" x14ac:dyDescent="0.25">
      <c r="A3088" s="79" t="s">
        <v>43581</v>
      </c>
      <c r="B3088" s="79" t="s">
        <v>3062</v>
      </c>
      <c r="C3088" s="79" t="s">
        <v>86</v>
      </c>
      <c r="D3088" s="80" t="s">
        <v>51207</v>
      </c>
    </row>
    <row r="3089" spans="1:4" ht="13.5" x14ac:dyDescent="0.25">
      <c r="A3089" s="79" t="s">
        <v>43582</v>
      </c>
      <c r="B3089" s="79" t="s">
        <v>3063</v>
      </c>
      <c r="C3089" s="79" t="s">
        <v>86</v>
      </c>
      <c r="D3089" s="80" t="s">
        <v>51208</v>
      </c>
    </row>
    <row r="3090" spans="1:4" ht="13.5" x14ac:dyDescent="0.25">
      <c r="A3090" s="79" t="s">
        <v>43583</v>
      </c>
      <c r="B3090" s="79" t="s">
        <v>3064</v>
      </c>
      <c r="C3090" s="79" t="s">
        <v>86</v>
      </c>
      <c r="D3090" s="80" t="s">
        <v>51209</v>
      </c>
    </row>
    <row r="3091" spans="1:4" ht="13.5" x14ac:dyDescent="0.25">
      <c r="A3091" s="79" t="s">
        <v>43584</v>
      </c>
      <c r="B3091" s="79" t="s">
        <v>3065</v>
      </c>
      <c r="C3091" s="79" t="s">
        <v>86</v>
      </c>
      <c r="D3091" s="80" t="s">
        <v>31269</v>
      </c>
    </row>
    <row r="3092" spans="1:4" ht="13.5" x14ac:dyDescent="0.25">
      <c r="A3092" s="79" t="s">
        <v>43585</v>
      </c>
      <c r="B3092" s="79" t="s">
        <v>3067</v>
      </c>
      <c r="C3092" s="79" t="s">
        <v>86</v>
      </c>
      <c r="D3092" s="80" t="s">
        <v>29861</v>
      </c>
    </row>
    <row r="3093" spans="1:4" ht="13.5" x14ac:dyDescent="0.25">
      <c r="A3093" s="79" t="s">
        <v>43586</v>
      </c>
      <c r="B3093" s="79" t="s">
        <v>3068</v>
      </c>
      <c r="C3093" s="79" t="s">
        <v>86</v>
      </c>
      <c r="D3093" s="80" t="s">
        <v>40365</v>
      </c>
    </row>
    <row r="3094" spans="1:4" ht="13.5" x14ac:dyDescent="0.25">
      <c r="A3094" s="79" t="s">
        <v>43587</v>
      </c>
      <c r="B3094" s="79" t="s">
        <v>3069</v>
      </c>
      <c r="C3094" s="79" t="s">
        <v>86</v>
      </c>
      <c r="D3094" s="80" t="s">
        <v>30247</v>
      </c>
    </row>
    <row r="3095" spans="1:4" ht="13.5" x14ac:dyDescent="0.25">
      <c r="A3095" s="79" t="s">
        <v>43588</v>
      </c>
      <c r="B3095" s="79" t="s">
        <v>3071</v>
      </c>
      <c r="C3095" s="79" t="s">
        <v>86</v>
      </c>
      <c r="D3095" s="80" t="s">
        <v>51210</v>
      </c>
    </row>
    <row r="3096" spans="1:4" ht="13.5" x14ac:dyDescent="0.25">
      <c r="A3096" s="79" t="s">
        <v>43589</v>
      </c>
      <c r="B3096" s="79" t="s">
        <v>3073</v>
      </c>
      <c r="C3096" s="79" t="s">
        <v>86</v>
      </c>
      <c r="D3096" s="80" t="s">
        <v>31976</v>
      </c>
    </row>
    <row r="3097" spans="1:4" ht="13.5" x14ac:dyDescent="0.25">
      <c r="A3097" s="79" t="s">
        <v>43590</v>
      </c>
      <c r="B3097" s="79" t="s">
        <v>3075</v>
      </c>
      <c r="C3097" s="79" t="s">
        <v>86</v>
      </c>
      <c r="D3097" s="80" t="s">
        <v>31441</v>
      </c>
    </row>
    <row r="3098" spans="1:4" ht="13.5" x14ac:dyDescent="0.25">
      <c r="A3098" s="79" t="s">
        <v>43591</v>
      </c>
      <c r="B3098" s="79" t="s">
        <v>3077</v>
      </c>
      <c r="C3098" s="79" t="s">
        <v>86</v>
      </c>
      <c r="D3098" s="80" t="s">
        <v>29927</v>
      </c>
    </row>
    <row r="3099" spans="1:4" ht="13.5" x14ac:dyDescent="0.25">
      <c r="A3099" s="79" t="s">
        <v>43592</v>
      </c>
      <c r="B3099" s="79" t="s">
        <v>3079</v>
      </c>
      <c r="C3099" s="79" t="s">
        <v>86</v>
      </c>
      <c r="D3099" s="80" t="s">
        <v>37746</v>
      </c>
    </row>
    <row r="3100" spans="1:4" ht="13.5" x14ac:dyDescent="0.25">
      <c r="A3100" s="79" t="s">
        <v>43593</v>
      </c>
      <c r="B3100" s="79" t="s">
        <v>3081</v>
      </c>
      <c r="C3100" s="79" t="s">
        <v>86</v>
      </c>
      <c r="D3100" s="80" t="s">
        <v>163</v>
      </c>
    </row>
    <row r="3101" spans="1:4" ht="13.5" x14ac:dyDescent="0.25">
      <c r="A3101" s="79" t="s">
        <v>43594</v>
      </c>
      <c r="B3101" s="79" t="s">
        <v>3082</v>
      </c>
      <c r="C3101" s="79" t="s">
        <v>86</v>
      </c>
      <c r="D3101" s="80" t="s">
        <v>3568</v>
      </c>
    </row>
    <row r="3102" spans="1:4" ht="13.5" x14ac:dyDescent="0.25">
      <c r="A3102" s="79" t="s">
        <v>43595</v>
      </c>
      <c r="B3102" s="79" t="s">
        <v>3083</v>
      </c>
      <c r="C3102" s="79" t="s">
        <v>86</v>
      </c>
      <c r="D3102" s="80" t="s">
        <v>7380</v>
      </c>
    </row>
    <row r="3103" spans="1:4" ht="13.5" x14ac:dyDescent="0.25">
      <c r="A3103" s="79" t="s">
        <v>43596</v>
      </c>
      <c r="B3103" s="79" t="s">
        <v>3084</v>
      </c>
      <c r="C3103" s="79" t="s">
        <v>86</v>
      </c>
      <c r="D3103" s="80" t="s">
        <v>29786</v>
      </c>
    </row>
    <row r="3104" spans="1:4" ht="13.5" x14ac:dyDescent="0.25">
      <c r="A3104" s="79" t="s">
        <v>43597</v>
      </c>
      <c r="B3104" s="79" t="s">
        <v>3086</v>
      </c>
      <c r="C3104" s="79" t="s">
        <v>86</v>
      </c>
      <c r="D3104" s="80" t="s">
        <v>29786</v>
      </c>
    </row>
    <row r="3105" spans="1:4" ht="13.5" x14ac:dyDescent="0.25">
      <c r="A3105" s="79" t="s">
        <v>43598</v>
      </c>
      <c r="B3105" s="79" t="s">
        <v>3087</v>
      </c>
      <c r="C3105" s="79" t="s">
        <v>86</v>
      </c>
      <c r="D3105" s="80" t="s">
        <v>3088</v>
      </c>
    </row>
    <row r="3106" spans="1:4" ht="13.5" x14ac:dyDescent="0.25">
      <c r="A3106" s="79" t="s">
        <v>43599</v>
      </c>
      <c r="B3106" s="79" t="s">
        <v>3089</v>
      </c>
      <c r="C3106" s="79" t="s">
        <v>86</v>
      </c>
      <c r="D3106" s="80" t="s">
        <v>51211</v>
      </c>
    </row>
    <row r="3107" spans="1:4" ht="13.5" x14ac:dyDescent="0.25">
      <c r="A3107" s="79" t="s">
        <v>43600</v>
      </c>
      <c r="B3107" s="79" t="s">
        <v>3090</v>
      </c>
      <c r="C3107" s="79" t="s">
        <v>86</v>
      </c>
      <c r="D3107" s="80" t="s">
        <v>29791</v>
      </c>
    </row>
    <row r="3108" spans="1:4" ht="13.5" x14ac:dyDescent="0.25">
      <c r="A3108" s="79" t="s">
        <v>43601</v>
      </c>
      <c r="B3108" s="79" t="s">
        <v>3091</v>
      </c>
      <c r="C3108" s="79" t="s">
        <v>86</v>
      </c>
      <c r="D3108" s="80" t="s">
        <v>37859</v>
      </c>
    </row>
    <row r="3109" spans="1:4" ht="13.5" x14ac:dyDescent="0.25">
      <c r="A3109" s="79" t="s">
        <v>43602</v>
      </c>
      <c r="B3109" s="79" t="s">
        <v>3092</v>
      </c>
      <c r="C3109" s="79" t="s">
        <v>86</v>
      </c>
      <c r="D3109" s="80" t="s">
        <v>38590</v>
      </c>
    </row>
    <row r="3110" spans="1:4" ht="13.5" x14ac:dyDescent="0.25">
      <c r="A3110" s="79" t="s">
        <v>43603</v>
      </c>
      <c r="B3110" s="79" t="s">
        <v>3093</v>
      </c>
      <c r="C3110" s="79" t="s">
        <v>86</v>
      </c>
      <c r="D3110" s="80" t="s">
        <v>51212</v>
      </c>
    </row>
    <row r="3111" spans="1:4" ht="13.5" x14ac:dyDescent="0.25">
      <c r="A3111" s="79" t="s">
        <v>43604</v>
      </c>
      <c r="B3111" s="79" t="s">
        <v>3094</v>
      </c>
      <c r="C3111" s="79" t="s">
        <v>86</v>
      </c>
      <c r="D3111" s="80" t="s">
        <v>51212</v>
      </c>
    </row>
    <row r="3112" spans="1:4" ht="13.5" x14ac:dyDescent="0.25">
      <c r="A3112" s="79" t="s">
        <v>43605</v>
      </c>
      <c r="B3112" s="79" t="s">
        <v>3095</v>
      </c>
      <c r="C3112" s="79" t="s">
        <v>86</v>
      </c>
      <c r="D3112" s="80" t="s">
        <v>30924</v>
      </c>
    </row>
    <row r="3113" spans="1:4" ht="13.5" x14ac:dyDescent="0.25">
      <c r="A3113" s="79" t="s">
        <v>43606</v>
      </c>
      <c r="B3113" s="79" t="s">
        <v>3096</v>
      </c>
      <c r="C3113" s="79" t="s">
        <v>86</v>
      </c>
      <c r="D3113" s="80" t="s">
        <v>51213</v>
      </c>
    </row>
    <row r="3114" spans="1:4" ht="13.5" x14ac:dyDescent="0.25">
      <c r="A3114" s="79" t="s">
        <v>43607</v>
      </c>
      <c r="B3114" s="79" t="s">
        <v>3097</v>
      </c>
      <c r="C3114" s="79" t="s">
        <v>86</v>
      </c>
      <c r="D3114" s="80" t="s">
        <v>51214</v>
      </c>
    </row>
    <row r="3115" spans="1:4" ht="13.5" x14ac:dyDescent="0.25">
      <c r="A3115" s="79" t="s">
        <v>43608</v>
      </c>
      <c r="B3115" s="79" t="s">
        <v>3098</v>
      </c>
      <c r="C3115" s="79" t="s">
        <v>86</v>
      </c>
      <c r="D3115" s="80" t="s">
        <v>51215</v>
      </c>
    </row>
    <row r="3116" spans="1:4" ht="13.5" x14ac:dyDescent="0.25">
      <c r="A3116" s="79" t="s">
        <v>43609</v>
      </c>
      <c r="B3116" s="79" t="s">
        <v>3099</v>
      </c>
      <c r="C3116" s="79" t="s">
        <v>86</v>
      </c>
      <c r="D3116" s="80" t="s">
        <v>51216</v>
      </c>
    </row>
    <row r="3117" spans="1:4" ht="13.5" x14ac:dyDescent="0.25">
      <c r="A3117" s="79" t="s">
        <v>43610</v>
      </c>
      <c r="B3117" s="79" t="s">
        <v>3100</v>
      </c>
      <c r="C3117" s="79" t="s">
        <v>86</v>
      </c>
      <c r="D3117" s="80" t="s">
        <v>36491</v>
      </c>
    </row>
    <row r="3118" spans="1:4" ht="13.5" x14ac:dyDescent="0.25">
      <c r="A3118" s="79" t="s">
        <v>43611</v>
      </c>
      <c r="B3118" s="79" t="s">
        <v>3101</v>
      </c>
      <c r="C3118" s="79" t="s">
        <v>86</v>
      </c>
      <c r="D3118" s="80" t="s">
        <v>36491</v>
      </c>
    </row>
    <row r="3119" spans="1:4" ht="13.5" x14ac:dyDescent="0.25">
      <c r="A3119" s="79" t="s">
        <v>43612</v>
      </c>
      <c r="B3119" s="79" t="s">
        <v>3102</v>
      </c>
      <c r="C3119" s="79" t="s">
        <v>86</v>
      </c>
      <c r="D3119" s="80" t="s">
        <v>51217</v>
      </c>
    </row>
    <row r="3120" spans="1:4" ht="13.5" x14ac:dyDescent="0.25">
      <c r="A3120" s="79" t="s">
        <v>43613</v>
      </c>
      <c r="B3120" s="79" t="s">
        <v>3103</v>
      </c>
      <c r="C3120" s="79" t="s">
        <v>86</v>
      </c>
      <c r="D3120" s="80" t="s">
        <v>51218</v>
      </c>
    </row>
    <row r="3121" spans="1:4" ht="13.5" x14ac:dyDescent="0.25">
      <c r="A3121" s="79" t="s">
        <v>43614</v>
      </c>
      <c r="B3121" s="79" t="s">
        <v>3104</v>
      </c>
      <c r="C3121" s="79" t="s">
        <v>86</v>
      </c>
      <c r="D3121" s="80" t="s">
        <v>51219</v>
      </c>
    </row>
    <row r="3122" spans="1:4" ht="13.5" x14ac:dyDescent="0.25">
      <c r="A3122" s="79" t="s">
        <v>43615</v>
      </c>
      <c r="B3122" s="79" t="s">
        <v>3105</v>
      </c>
      <c r="C3122" s="79" t="s">
        <v>86</v>
      </c>
      <c r="D3122" s="80" t="s">
        <v>51220</v>
      </c>
    </row>
    <row r="3123" spans="1:4" ht="13.5" x14ac:dyDescent="0.25">
      <c r="A3123" s="79" t="s">
        <v>43616</v>
      </c>
      <c r="B3123" s="79" t="s">
        <v>3106</v>
      </c>
      <c r="C3123" s="79" t="s">
        <v>86</v>
      </c>
      <c r="D3123" s="80" t="s">
        <v>51221</v>
      </c>
    </row>
    <row r="3124" spans="1:4" ht="13.5" x14ac:dyDescent="0.25">
      <c r="A3124" s="79" t="s">
        <v>43617</v>
      </c>
      <c r="B3124" s="79" t="s">
        <v>3107</v>
      </c>
      <c r="C3124" s="79" t="s">
        <v>86</v>
      </c>
      <c r="D3124" s="80" t="s">
        <v>51222</v>
      </c>
    </row>
    <row r="3125" spans="1:4" ht="13.5" x14ac:dyDescent="0.25">
      <c r="A3125" s="79" t="s">
        <v>43618</v>
      </c>
      <c r="B3125" s="79" t="s">
        <v>3108</v>
      </c>
      <c r="C3125" s="79" t="s">
        <v>86</v>
      </c>
      <c r="D3125" s="80" t="s">
        <v>51223</v>
      </c>
    </row>
    <row r="3126" spans="1:4" ht="13.5" x14ac:dyDescent="0.25">
      <c r="A3126" s="79" t="s">
        <v>43619</v>
      </c>
      <c r="B3126" s="79" t="s">
        <v>3109</v>
      </c>
      <c r="C3126" s="79" t="s">
        <v>86</v>
      </c>
      <c r="D3126" s="80" t="s">
        <v>51224</v>
      </c>
    </row>
    <row r="3127" spans="1:4" ht="13.5" x14ac:dyDescent="0.25">
      <c r="A3127" s="79" t="s">
        <v>43620</v>
      </c>
      <c r="B3127" s="79" t="s">
        <v>3110</v>
      </c>
      <c r="C3127" s="79" t="s">
        <v>86</v>
      </c>
      <c r="D3127" s="80" t="s">
        <v>51225</v>
      </c>
    </row>
    <row r="3128" spans="1:4" ht="13.5" x14ac:dyDescent="0.25">
      <c r="A3128" s="79" t="s">
        <v>43621</v>
      </c>
      <c r="B3128" s="79" t="s">
        <v>3111</v>
      </c>
      <c r="C3128" s="79" t="s">
        <v>86</v>
      </c>
      <c r="D3128" s="80" t="s">
        <v>51226</v>
      </c>
    </row>
    <row r="3129" spans="1:4" ht="13.5" x14ac:dyDescent="0.25">
      <c r="A3129" s="79" t="s">
        <v>43622</v>
      </c>
      <c r="B3129" s="79" t="s">
        <v>3112</v>
      </c>
      <c r="C3129" s="79" t="s">
        <v>86</v>
      </c>
      <c r="D3129" s="80" t="s">
        <v>51227</v>
      </c>
    </row>
    <row r="3130" spans="1:4" ht="13.5" x14ac:dyDescent="0.25">
      <c r="A3130" s="79" t="s">
        <v>43623</v>
      </c>
      <c r="B3130" s="79" t="s">
        <v>3113</v>
      </c>
      <c r="C3130" s="79" t="s">
        <v>86</v>
      </c>
      <c r="D3130" s="80" t="s">
        <v>51228</v>
      </c>
    </row>
    <row r="3131" spans="1:4" ht="13.5" x14ac:dyDescent="0.25">
      <c r="A3131" s="79" t="s">
        <v>43624</v>
      </c>
      <c r="B3131" s="79" t="s">
        <v>3114</v>
      </c>
      <c r="C3131" s="79" t="s">
        <v>86</v>
      </c>
      <c r="D3131" s="80" t="s">
        <v>51229</v>
      </c>
    </row>
    <row r="3132" spans="1:4" ht="13.5" x14ac:dyDescent="0.25">
      <c r="A3132" s="79" t="s">
        <v>43625</v>
      </c>
      <c r="B3132" s="79" t="s">
        <v>3115</v>
      </c>
      <c r="C3132" s="79" t="s">
        <v>86</v>
      </c>
      <c r="D3132" s="80" t="s">
        <v>51230</v>
      </c>
    </row>
    <row r="3133" spans="1:4" ht="13.5" x14ac:dyDescent="0.25">
      <c r="A3133" s="79" t="s">
        <v>43626</v>
      </c>
      <c r="B3133" s="79" t="s">
        <v>3116</v>
      </c>
      <c r="C3133" s="79" t="s">
        <v>86</v>
      </c>
      <c r="D3133" s="80" t="s">
        <v>51231</v>
      </c>
    </row>
    <row r="3134" spans="1:4" ht="13.5" x14ac:dyDescent="0.25">
      <c r="A3134" s="79" t="s">
        <v>43627</v>
      </c>
      <c r="B3134" s="79" t="s">
        <v>3117</v>
      </c>
      <c r="C3134" s="79" t="s">
        <v>86</v>
      </c>
      <c r="D3134" s="80" t="s">
        <v>51232</v>
      </c>
    </row>
    <row r="3135" spans="1:4" ht="13.5" x14ac:dyDescent="0.25">
      <c r="A3135" s="79" t="s">
        <v>43628</v>
      </c>
      <c r="B3135" s="79" t="s">
        <v>3118</v>
      </c>
      <c r="C3135" s="79" t="s">
        <v>86</v>
      </c>
      <c r="D3135" s="80" t="s">
        <v>6999</v>
      </c>
    </row>
    <row r="3136" spans="1:4" ht="13.5" x14ac:dyDescent="0.25">
      <c r="A3136" s="79" t="s">
        <v>43629</v>
      </c>
      <c r="B3136" s="79" t="s">
        <v>3119</v>
      </c>
      <c r="C3136" s="79" t="s">
        <v>86</v>
      </c>
      <c r="D3136" s="80" t="s">
        <v>51233</v>
      </c>
    </row>
    <row r="3137" spans="1:4" ht="13.5" x14ac:dyDescent="0.25">
      <c r="A3137" s="79" t="s">
        <v>43630</v>
      </c>
      <c r="B3137" s="79" t="s">
        <v>3120</v>
      </c>
      <c r="C3137" s="79" t="s">
        <v>86</v>
      </c>
      <c r="D3137" s="80" t="s">
        <v>51234</v>
      </c>
    </row>
    <row r="3138" spans="1:4" ht="13.5" x14ac:dyDescent="0.25">
      <c r="A3138" s="79" t="s">
        <v>43631</v>
      </c>
      <c r="B3138" s="79" t="s">
        <v>3121</v>
      </c>
      <c r="C3138" s="79" t="s">
        <v>86</v>
      </c>
      <c r="D3138" s="80" t="s">
        <v>51235</v>
      </c>
    </row>
    <row r="3139" spans="1:4" ht="13.5" x14ac:dyDescent="0.25">
      <c r="A3139" s="79" t="s">
        <v>43632</v>
      </c>
      <c r="B3139" s="79" t="s">
        <v>3122</v>
      </c>
      <c r="C3139" s="79" t="s">
        <v>86</v>
      </c>
      <c r="D3139" s="80" t="s">
        <v>51236</v>
      </c>
    </row>
    <row r="3140" spans="1:4" ht="13.5" x14ac:dyDescent="0.25">
      <c r="A3140" s="79" t="s">
        <v>43633</v>
      </c>
      <c r="B3140" s="79" t="s">
        <v>3123</v>
      </c>
      <c r="C3140" s="79" t="s">
        <v>86</v>
      </c>
      <c r="D3140" s="80" t="s">
        <v>51237</v>
      </c>
    </row>
    <row r="3141" spans="1:4" ht="13.5" x14ac:dyDescent="0.25">
      <c r="A3141" s="79" t="s">
        <v>43634</v>
      </c>
      <c r="B3141" s="79" t="s">
        <v>3124</v>
      </c>
      <c r="C3141" s="79" t="s">
        <v>86</v>
      </c>
      <c r="D3141" s="80" t="s">
        <v>51238</v>
      </c>
    </row>
    <row r="3142" spans="1:4" ht="13.5" x14ac:dyDescent="0.25">
      <c r="A3142" s="79" t="s">
        <v>43635</v>
      </c>
      <c r="B3142" s="79" t="s">
        <v>3125</v>
      </c>
      <c r="C3142" s="79" t="s">
        <v>86</v>
      </c>
      <c r="D3142" s="80" t="s">
        <v>51239</v>
      </c>
    </row>
    <row r="3143" spans="1:4" ht="13.5" x14ac:dyDescent="0.25">
      <c r="A3143" s="79" t="s">
        <v>43636</v>
      </c>
      <c r="B3143" s="79" t="s">
        <v>3126</v>
      </c>
      <c r="C3143" s="79" t="s">
        <v>86</v>
      </c>
      <c r="D3143" s="80" t="s">
        <v>51240</v>
      </c>
    </row>
    <row r="3144" spans="1:4" ht="13.5" x14ac:dyDescent="0.25">
      <c r="A3144" s="79" t="s">
        <v>43637</v>
      </c>
      <c r="B3144" s="79" t="s">
        <v>3127</v>
      </c>
      <c r="C3144" s="79" t="s">
        <v>86</v>
      </c>
      <c r="D3144" s="80" t="s">
        <v>51241</v>
      </c>
    </row>
    <row r="3145" spans="1:4" ht="13.5" x14ac:dyDescent="0.25">
      <c r="A3145" s="79" t="s">
        <v>43638</v>
      </c>
      <c r="B3145" s="79" t="s">
        <v>3128</v>
      </c>
      <c r="C3145" s="79" t="s">
        <v>86</v>
      </c>
      <c r="D3145" s="80" t="s">
        <v>51242</v>
      </c>
    </row>
    <row r="3146" spans="1:4" ht="13.5" x14ac:dyDescent="0.25">
      <c r="A3146" s="79" t="s">
        <v>43639</v>
      </c>
      <c r="B3146" s="79" t="s">
        <v>3129</v>
      </c>
      <c r="C3146" s="79" t="s">
        <v>86</v>
      </c>
      <c r="D3146" s="80" t="s">
        <v>51243</v>
      </c>
    </row>
    <row r="3147" spans="1:4" ht="13.5" x14ac:dyDescent="0.25">
      <c r="A3147" s="79" t="s">
        <v>43640</v>
      </c>
      <c r="B3147" s="79" t="s">
        <v>3130</v>
      </c>
      <c r="C3147" s="79" t="s">
        <v>86</v>
      </c>
      <c r="D3147" s="80" t="s">
        <v>51244</v>
      </c>
    </row>
    <row r="3148" spans="1:4" ht="13.5" x14ac:dyDescent="0.25">
      <c r="A3148" s="79" t="s">
        <v>43641</v>
      </c>
      <c r="B3148" s="79" t="s">
        <v>3131</v>
      </c>
      <c r="C3148" s="79" t="s">
        <v>86</v>
      </c>
      <c r="D3148" s="80" t="s">
        <v>51245</v>
      </c>
    </row>
    <row r="3149" spans="1:4" ht="13.5" x14ac:dyDescent="0.25">
      <c r="A3149" s="79" t="s">
        <v>43642</v>
      </c>
      <c r="B3149" s="79" t="s">
        <v>3132</v>
      </c>
      <c r="C3149" s="79" t="s">
        <v>86</v>
      </c>
      <c r="D3149" s="80" t="s">
        <v>51246</v>
      </c>
    </row>
    <row r="3150" spans="1:4" ht="13.5" x14ac:dyDescent="0.25">
      <c r="A3150" s="79" t="s">
        <v>43643</v>
      </c>
      <c r="B3150" s="79" t="s">
        <v>3133</v>
      </c>
      <c r="C3150" s="79" t="s">
        <v>86</v>
      </c>
      <c r="D3150" s="80" t="s">
        <v>51247</v>
      </c>
    </row>
    <row r="3151" spans="1:4" ht="13.5" x14ac:dyDescent="0.25">
      <c r="A3151" s="79" t="s">
        <v>43644</v>
      </c>
      <c r="B3151" s="79" t="s">
        <v>3134</v>
      </c>
      <c r="C3151" s="79" t="s">
        <v>86</v>
      </c>
      <c r="D3151" s="80" t="s">
        <v>51248</v>
      </c>
    </row>
    <row r="3152" spans="1:4" ht="13.5" x14ac:dyDescent="0.25">
      <c r="A3152" s="79" t="s">
        <v>43645</v>
      </c>
      <c r="B3152" s="79" t="s">
        <v>3135</v>
      </c>
      <c r="C3152" s="79" t="s">
        <v>86</v>
      </c>
      <c r="D3152" s="80" t="s">
        <v>4037</v>
      </c>
    </row>
    <row r="3153" spans="1:4" ht="13.5" x14ac:dyDescent="0.25">
      <c r="A3153" s="79" t="s">
        <v>43646</v>
      </c>
      <c r="B3153" s="79" t="s">
        <v>3137</v>
      </c>
      <c r="C3153" s="79" t="s">
        <v>86</v>
      </c>
      <c r="D3153" s="80" t="s">
        <v>30366</v>
      </c>
    </row>
    <row r="3154" spans="1:4" ht="13.5" x14ac:dyDescent="0.25">
      <c r="A3154" s="79" t="s">
        <v>43647</v>
      </c>
      <c r="B3154" s="79" t="s">
        <v>3139</v>
      </c>
      <c r="C3154" s="79" t="s">
        <v>86</v>
      </c>
      <c r="D3154" s="80" t="s">
        <v>8702</v>
      </c>
    </row>
    <row r="3155" spans="1:4" ht="13.5" x14ac:dyDescent="0.25">
      <c r="A3155" s="79" t="s">
        <v>43648</v>
      </c>
      <c r="B3155" s="79" t="s">
        <v>3140</v>
      </c>
      <c r="C3155" s="79" t="s">
        <v>86</v>
      </c>
      <c r="D3155" s="80" t="s">
        <v>31349</v>
      </c>
    </row>
    <row r="3156" spans="1:4" ht="13.5" x14ac:dyDescent="0.25">
      <c r="A3156" s="79" t="s">
        <v>43649</v>
      </c>
      <c r="B3156" s="79" t="s">
        <v>3141</v>
      </c>
      <c r="C3156" s="79" t="s">
        <v>86</v>
      </c>
      <c r="D3156" s="80" t="s">
        <v>2636</v>
      </c>
    </row>
    <row r="3157" spans="1:4" ht="13.5" x14ac:dyDescent="0.25">
      <c r="A3157" s="79" t="s">
        <v>43650</v>
      </c>
      <c r="B3157" s="79" t="s">
        <v>3143</v>
      </c>
      <c r="C3157" s="79" t="s">
        <v>86</v>
      </c>
      <c r="D3157" s="80" t="s">
        <v>30883</v>
      </c>
    </row>
    <row r="3158" spans="1:4" ht="13.5" x14ac:dyDescent="0.25">
      <c r="A3158" s="79" t="s">
        <v>43651</v>
      </c>
      <c r="B3158" s="79" t="s">
        <v>3144</v>
      </c>
      <c r="C3158" s="79" t="s">
        <v>86</v>
      </c>
      <c r="D3158" s="80" t="s">
        <v>64</v>
      </c>
    </row>
    <row r="3159" spans="1:4" ht="13.5" x14ac:dyDescent="0.25">
      <c r="A3159" s="79" t="s">
        <v>43652</v>
      </c>
      <c r="B3159" s="79" t="s">
        <v>3145</v>
      </c>
      <c r="C3159" s="79" t="s">
        <v>86</v>
      </c>
      <c r="D3159" s="80" t="s">
        <v>30352</v>
      </c>
    </row>
    <row r="3160" spans="1:4" ht="13.5" x14ac:dyDescent="0.25">
      <c r="A3160" s="79" t="s">
        <v>43653</v>
      </c>
      <c r="B3160" s="79" t="s">
        <v>3146</v>
      </c>
      <c r="C3160" s="79" t="s">
        <v>86</v>
      </c>
      <c r="D3160" s="80" t="s">
        <v>7289</v>
      </c>
    </row>
    <row r="3161" spans="1:4" ht="13.5" x14ac:dyDescent="0.25">
      <c r="A3161" s="79" t="s">
        <v>43654</v>
      </c>
      <c r="B3161" s="79" t="s">
        <v>3148</v>
      </c>
      <c r="C3161" s="79" t="s">
        <v>86</v>
      </c>
      <c r="D3161" s="80" t="s">
        <v>29862</v>
      </c>
    </row>
    <row r="3162" spans="1:4" ht="13.5" x14ac:dyDescent="0.25">
      <c r="A3162" s="79" t="s">
        <v>43655</v>
      </c>
      <c r="B3162" s="79" t="s">
        <v>3149</v>
      </c>
      <c r="C3162" s="79" t="s">
        <v>86</v>
      </c>
      <c r="D3162" s="80" t="s">
        <v>4992</v>
      </c>
    </row>
    <row r="3163" spans="1:4" ht="13.5" x14ac:dyDescent="0.25">
      <c r="A3163" s="79" t="s">
        <v>43656</v>
      </c>
      <c r="B3163" s="79" t="s">
        <v>3150</v>
      </c>
      <c r="C3163" s="79" t="s">
        <v>86</v>
      </c>
      <c r="D3163" s="80" t="s">
        <v>39226</v>
      </c>
    </row>
    <row r="3164" spans="1:4" ht="13.5" x14ac:dyDescent="0.25">
      <c r="A3164" s="79" t="s">
        <v>43657</v>
      </c>
      <c r="B3164" s="79" t="s">
        <v>3151</v>
      </c>
      <c r="C3164" s="79" t="s">
        <v>86</v>
      </c>
      <c r="D3164" s="80" t="s">
        <v>30315</v>
      </c>
    </row>
    <row r="3165" spans="1:4" ht="13.5" x14ac:dyDescent="0.25">
      <c r="A3165" s="79" t="s">
        <v>43658</v>
      </c>
      <c r="B3165" s="79" t="s">
        <v>3152</v>
      </c>
      <c r="C3165" s="79" t="s">
        <v>86</v>
      </c>
      <c r="D3165" s="80" t="s">
        <v>31143</v>
      </c>
    </row>
    <row r="3166" spans="1:4" ht="13.5" x14ac:dyDescent="0.25">
      <c r="A3166" s="79" t="s">
        <v>43659</v>
      </c>
      <c r="B3166" s="79" t="s">
        <v>3153</v>
      </c>
      <c r="C3166" s="79" t="s">
        <v>86</v>
      </c>
      <c r="D3166" s="80" t="s">
        <v>51249</v>
      </c>
    </row>
    <row r="3167" spans="1:4" ht="13.5" x14ac:dyDescent="0.25">
      <c r="A3167" s="79" t="s">
        <v>43660</v>
      </c>
      <c r="B3167" s="79" t="s">
        <v>3154</v>
      </c>
      <c r="C3167" s="79" t="s">
        <v>86</v>
      </c>
      <c r="D3167" s="80" t="s">
        <v>32201</v>
      </c>
    </row>
    <row r="3168" spans="1:4" ht="13.5" x14ac:dyDescent="0.25">
      <c r="A3168" s="79" t="s">
        <v>43661</v>
      </c>
      <c r="B3168" s="79" t="s">
        <v>3155</v>
      </c>
      <c r="C3168" s="79" t="s">
        <v>86</v>
      </c>
      <c r="D3168" s="80" t="s">
        <v>51250</v>
      </c>
    </row>
    <row r="3169" spans="1:4" ht="13.5" x14ac:dyDescent="0.25">
      <c r="A3169" s="79" t="s">
        <v>43662</v>
      </c>
      <c r="B3169" s="79" t="s">
        <v>3156</v>
      </c>
      <c r="C3169" s="79" t="s">
        <v>86</v>
      </c>
      <c r="D3169" s="80" t="s">
        <v>37950</v>
      </c>
    </row>
    <row r="3170" spans="1:4" ht="13.5" x14ac:dyDescent="0.25">
      <c r="A3170" s="79" t="s">
        <v>43663</v>
      </c>
      <c r="B3170" s="79" t="s">
        <v>3157</v>
      </c>
      <c r="C3170" s="79" t="s">
        <v>86</v>
      </c>
      <c r="D3170" s="80" t="s">
        <v>32182</v>
      </c>
    </row>
    <row r="3171" spans="1:4" ht="13.5" x14ac:dyDescent="0.25">
      <c r="A3171" s="79" t="s">
        <v>43664</v>
      </c>
      <c r="B3171" s="79" t="s">
        <v>3158</v>
      </c>
      <c r="C3171" s="79" t="s">
        <v>86</v>
      </c>
      <c r="D3171" s="80" t="s">
        <v>51251</v>
      </c>
    </row>
    <row r="3172" spans="1:4" ht="13.5" x14ac:dyDescent="0.25">
      <c r="A3172" s="79" t="s">
        <v>43665</v>
      </c>
      <c r="B3172" s="79" t="s">
        <v>3159</v>
      </c>
      <c r="C3172" s="79" t="s">
        <v>86</v>
      </c>
      <c r="D3172" s="80" t="s">
        <v>10070</v>
      </c>
    </row>
    <row r="3173" spans="1:4" ht="13.5" x14ac:dyDescent="0.25">
      <c r="A3173" s="79" t="s">
        <v>43666</v>
      </c>
      <c r="B3173" s="79" t="s">
        <v>3160</v>
      </c>
      <c r="C3173" s="79" t="s">
        <v>86</v>
      </c>
      <c r="D3173" s="80" t="s">
        <v>33586</v>
      </c>
    </row>
    <row r="3174" spans="1:4" ht="13.5" x14ac:dyDescent="0.25">
      <c r="A3174" s="79" t="s">
        <v>43667</v>
      </c>
      <c r="B3174" s="79" t="s">
        <v>3161</v>
      </c>
      <c r="C3174" s="79" t="s">
        <v>86</v>
      </c>
      <c r="D3174" s="80" t="s">
        <v>51252</v>
      </c>
    </row>
    <row r="3175" spans="1:4" ht="13.5" x14ac:dyDescent="0.25">
      <c r="A3175" s="79" t="s">
        <v>43668</v>
      </c>
      <c r="B3175" s="79" t="s">
        <v>3162</v>
      </c>
      <c r="C3175" s="79" t="s">
        <v>86</v>
      </c>
      <c r="D3175" s="80" t="s">
        <v>29829</v>
      </c>
    </row>
    <row r="3176" spans="1:4" ht="13.5" x14ac:dyDescent="0.25">
      <c r="A3176" s="79" t="s">
        <v>43669</v>
      </c>
      <c r="B3176" s="79" t="s">
        <v>3163</v>
      </c>
      <c r="C3176" s="79" t="s">
        <v>86</v>
      </c>
      <c r="D3176" s="80" t="s">
        <v>30031</v>
      </c>
    </row>
    <row r="3177" spans="1:4" ht="13.5" x14ac:dyDescent="0.25">
      <c r="A3177" s="79" t="s">
        <v>43670</v>
      </c>
      <c r="B3177" s="79" t="s">
        <v>3164</v>
      </c>
      <c r="C3177" s="79" t="s">
        <v>86</v>
      </c>
      <c r="D3177" s="80" t="s">
        <v>51253</v>
      </c>
    </row>
    <row r="3178" spans="1:4" ht="13.5" x14ac:dyDescent="0.25">
      <c r="A3178" s="79" t="s">
        <v>43671</v>
      </c>
      <c r="B3178" s="79" t="s">
        <v>3165</v>
      </c>
      <c r="C3178" s="79" t="s">
        <v>86</v>
      </c>
      <c r="D3178" s="80" t="s">
        <v>33526</v>
      </c>
    </row>
    <row r="3179" spans="1:4" ht="13.5" x14ac:dyDescent="0.25">
      <c r="A3179" s="79" t="s">
        <v>43672</v>
      </c>
      <c r="B3179" s="79" t="s">
        <v>3166</v>
      </c>
      <c r="C3179" s="79" t="s">
        <v>86</v>
      </c>
      <c r="D3179" s="80" t="s">
        <v>51254</v>
      </c>
    </row>
    <row r="3180" spans="1:4" ht="13.5" x14ac:dyDescent="0.25">
      <c r="A3180" s="79" t="s">
        <v>43673</v>
      </c>
      <c r="B3180" s="79" t="s">
        <v>3167</v>
      </c>
      <c r="C3180" s="79" t="s">
        <v>86</v>
      </c>
      <c r="D3180" s="80" t="s">
        <v>33589</v>
      </c>
    </row>
    <row r="3181" spans="1:4" ht="13.5" x14ac:dyDescent="0.25">
      <c r="A3181" s="79" t="s">
        <v>43674</v>
      </c>
      <c r="B3181" s="79" t="s">
        <v>3168</v>
      </c>
      <c r="C3181" s="79" t="s">
        <v>86</v>
      </c>
      <c r="D3181" s="80" t="s">
        <v>51255</v>
      </c>
    </row>
    <row r="3182" spans="1:4" ht="13.5" x14ac:dyDescent="0.25">
      <c r="A3182" s="79" t="s">
        <v>43675</v>
      </c>
      <c r="B3182" s="79" t="s">
        <v>3169</v>
      </c>
      <c r="C3182" s="79" t="s">
        <v>86</v>
      </c>
      <c r="D3182" s="80" t="s">
        <v>31014</v>
      </c>
    </row>
    <row r="3183" spans="1:4" ht="13.5" x14ac:dyDescent="0.25">
      <c r="A3183" s="79" t="s">
        <v>43676</v>
      </c>
      <c r="B3183" s="79" t="s">
        <v>3170</v>
      </c>
      <c r="C3183" s="79" t="s">
        <v>86</v>
      </c>
      <c r="D3183" s="80" t="s">
        <v>36357</v>
      </c>
    </row>
    <row r="3184" spans="1:4" ht="13.5" x14ac:dyDescent="0.25">
      <c r="A3184" s="79" t="s">
        <v>43677</v>
      </c>
      <c r="B3184" s="79" t="s">
        <v>3171</v>
      </c>
      <c r="C3184" s="79" t="s">
        <v>86</v>
      </c>
      <c r="D3184" s="80" t="s">
        <v>32054</v>
      </c>
    </row>
    <row r="3185" spans="1:4" ht="13.5" x14ac:dyDescent="0.25">
      <c r="A3185" s="79" t="s">
        <v>43678</v>
      </c>
      <c r="B3185" s="79" t="s">
        <v>3172</v>
      </c>
      <c r="C3185" s="79" t="s">
        <v>86</v>
      </c>
      <c r="D3185" s="80" t="s">
        <v>51256</v>
      </c>
    </row>
    <row r="3186" spans="1:4" ht="13.5" x14ac:dyDescent="0.25">
      <c r="A3186" s="79" t="s">
        <v>43679</v>
      </c>
      <c r="B3186" s="79" t="s">
        <v>3173</v>
      </c>
      <c r="C3186" s="79" t="s">
        <v>86</v>
      </c>
      <c r="D3186" s="80" t="s">
        <v>3206</v>
      </c>
    </row>
    <row r="3187" spans="1:4" ht="13.5" x14ac:dyDescent="0.25">
      <c r="A3187" s="79" t="s">
        <v>43680</v>
      </c>
      <c r="B3187" s="79" t="s">
        <v>3174</v>
      </c>
      <c r="C3187" s="79" t="s">
        <v>86</v>
      </c>
      <c r="D3187" s="80" t="s">
        <v>51257</v>
      </c>
    </row>
    <row r="3188" spans="1:4" ht="13.5" x14ac:dyDescent="0.25">
      <c r="A3188" s="79" t="s">
        <v>43681</v>
      </c>
      <c r="B3188" s="79" t="s">
        <v>3175</v>
      </c>
      <c r="C3188" s="79" t="s">
        <v>86</v>
      </c>
      <c r="D3188" s="80" t="s">
        <v>51258</v>
      </c>
    </row>
    <row r="3189" spans="1:4" ht="13.5" x14ac:dyDescent="0.25">
      <c r="A3189" s="79" t="s">
        <v>43682</v>
      </c>
      <c r="B3189" s="79" t="s">
        <v>3176</v>
      </c>
      <c r="C3189" s="79" t="s">
        <v>86</v>
      </c>
      <c r="D3189" s="80" t="s">
        <v>51259</v>
      </c>
    </row>
    <row r="3190" spans="1:4" ht="13.5" x14ac:dyDescent="0.25">
      <c r="A3190" s="79" t="s">
        <v>43683</v>
      </c>
      <c r="B3190" s="79" t="s">
        <v>3177</v>
      </c>
      <c r="C3190" s="79" t="s">
        <v>86</v>
      </c>
      <c r="D3190" s="80" t="s">
        <v>11013</v>
      </c>
    </row>
    <row r="3191" spans="1:4" ht="13.5" x14ac:dyDescent="0.25">
      <c r="A3191" s="79" t="s">
        <v>43684</v>
      </c>
      <c r="B3191" s="79" t="s">
        <v>3178</v>
      </c>
      <c r="C3191" s="79" t="s">
        <v>86</v>
      </c>
      <c r="D3191" s="80" t="s">
        <v>30040</v>
      </c>
    </row>
    <row r="3192" spans="1:4" ht="13.5" x14ac:dyDescent="0.25">
      <c r="A3192" s="79" t="s">
        <v>43685</v>
      </c>
      <c r="B3192" s="79" t="s">
        <v>3179</v>
      </c>
      <c r="C3192" s="79" t="s">
        <v>86</v>
      </c>
      <c r="D3192" s="80" t="s">
        <v>50238</v>
      </c>
    </row>
    <row r="3193" spans="1:4" ht="13.5" x14ac:dyDescent="0.25">
      <c r="A3193" s="79" t="s">
        <v>43686</v>
      </c>
      <c r="B3193" s="79" t="s">
        <v>3180</v>
      </c>
      <c r="C3193" s="79" t="s">
        <v>86</v>
      </c>
      <c r="D3193" s="80" t="s">
        <v>30497</v>
      </c>
    </row>
    <row r="3194" spans="1:4" ht="13.5" x14ac:dyDescent="0.25">
      <c r="A3194" s="79" t="s">
        <v>43687</v>
      </c>
      <c r="B3194" s="79" t="s">
        <v>3181</v>
      </c>
      <c r="C3194" s="79" t="s">
        <v>86</v>
      </c>
      <c r="D3194" s="80" t="s">
        <v>37731</v>
      </c>
    </row>
    <row r="3195" spans="1:4" ht="13.5" x14ac:dyDescent="0.25">
      <c r="A3195" s="79" t="s">
        <v>43688</v>
      </c>
      <c r="B3195" s="79" t="s">
        <v>3183</v>
      </c>
      <c r="C3195" s="79" t="s">
        <v>86</v>
      </c>
      <c r="D3195" s="80" t="s">
        <v>51260</v>
      </c>
    </row>
    <row r="3196" spans="1:4" ht="13.5" x14ac:dyDescent="0.25">
      <c r="A3196" s="79" t="s">
        <v>43689</v>
      </c>
      <c r="B3196" s="79" t="s">
        <v>3184</v>
      </c>
      <c r="C3196" s="79" t="s">
        <v>86</v>
      </c>
      <c r="D3196" s="80" t="s">
        <v>30480</v>
      </c>
    </row>
    <row r="3197" spans="1:4" ht="13.5" x14ac:dyDescent="0.25">
      <c r="A3197" s="79" t="s">
        <v>43690</v>
      </c>
      <c r="B3197" s="79" t="s">
        <v>3186</v>
      </c>
      <c r="C3197" s="79" t="s">
        <v>86</v>
      </c>
      <c r="D3197" s="80" t="s">
        <v>31038</v>
      </c>
    </row>
    <row r="3198" spans="1:4" ht="13.5" x14ac:dyDescent="0.25">
      <c r="A3198" s="79" t="s">
        <v>43691</v>
      </c>
      <c r="B3198" s="79" t="s">
        <v>3187</v>
      </c>
      <c r="C3198" s="79" t="s">
        <v>86</v>
      </c>
      <c r="D3198" s="80" t="s">
        <v>32217</v>
      </c>
    </row>
    <row r="3199" spans="1:4" ht="13.5" x14ac:dyDescent="0.25">
      <c r="A3199" s="79" t="s">
        <v>43692</v>
      </c>
      <c r="B3199" s="79" t="s">
        <v>3188</v>
      </c>
      <c r="C3199" s="79" t="s">
        <v>86</v>
      </c>
      <c r="D3199" s="80" t="s">
        <v>32836</v>
      </c>
    </row>
    <row r="3200" spans="1:4" ht="13.5" x14ac:dyDescent="0.25">
      <c r="A3200" s="79" t="s">
        <v>43693</v>
      </c>
      <c r="B3200" s="79" t="s">
        <v>3190</v>
      </c>
      <c r="C3200" s="79" t="s">
        <v>86</v>
      </c>
      <c r="D3200" s="80" t="s">
        <v>51094</v>
      </c>
    </row>
    <row r="3201" spans="1:4" ht="13.5" x14ac:dyDescent="0.25">
      <c r="A3201" s="79" t="s">
        <v>43694</v>
      </c>
      <c r="B3201" s="79" t="s">
        <v>3192</v>
      </c>
      <c r="C3201" s="79" t="s">
        <v>86</v>
      </c>
      <c r="D3201" s="80" t="s">
        <v>4980</v>
      </c>
    </row>
    <row r="3202" spans="1:4" ht="13.5" x14ac:dyDescent="0.25">
      <c r="A3202" s="79" t="s">
        <v>43695</v>
      </c>
      <c r="B3202" s="79" t="s">
        <v>3194</v>
      </c>
      <c r="C3202" s="79" t="s">
        <v>86</v>
      </c>
      <c r="D3202" s="80" t="s">
        <v>30881</v>
      </c>
    </row>
    <row r="3203" spans="1:4" ht="13.5" x14ac:dyDescent="0.25">
      <c r="A3203" s="79" t="s">
        <v>43696</v>
      </c>
      <c r="B3203" s="79" t="s">
        <v>3195</v>
      </c>
      <c r="C3203" s="79" t="s">
        <v>86</v>
      </c>
      <c r="D3203" s="80" t="s">
        <v>30032</v>
      </c>
    </row>
    <row r="3204" spans="1:4" ht="13.5" x14ac:dyDescent="0.25">
      <c r="A3204" s="79" t="s">
        <v>43697</v>
      </c>
      <c r="B3204" s="79" t="s">
        <v>3196</v>
      </c>
      <c r="C3204" s="79" t="s">
        <v>86</v>
      </c>
      <c r="D3204" s="80" t="s">
        <v>12188</v>
      </c>
    </row>
    <row r="3205" spans="1:4" ht="13.5" x14ac:dyDescent="0.25">
      <c r="A3205" s="79" t="s">
        <v>43698</v>
      </c>
      <c r="B3205" s="79" t="s">
        <v>3197</v>
      </c>
      <c r="C3205" s="79" t="s">
        <v>86</v>
      </c>
      <c r="D3205" s="80" t="s">
        <v>8193</v>
      </c>
    </row>
    <row r="3206" spans="1:4" ht="13.5" x14ac:dyDescent="0.25">
      <c r="A3206" s="79" t="s">
        <v>43699</v>
      </c>
      <c r="B3206" s="79" t="s">
        <v>3198</v>
      </c>
      <c r="C3206" s="79" t="s">
        <v>86</v>
      </c>
      <c r="D3206" s="80" t="s">
        <v>32573</v>
      </c>
    </row>
    <row r="3207" spans="1:4" ht="13.5" x14ac:dyDescent="0.25">
      <c r="A3207" s="79" t="s">
        <v>43700</v>
      </c>
      <c r="B3207" s="79" t="s">
        <v>3200</v>
      </c>
      <c r="C3207" s="79" t="s">
        <v>86</v>
      </c>
      <c r="D3207" s="80" t="s">
        <v>8195</v>
      </c>
    </row>
    <row r="3208" spans="1:4" ht="13.5" x14ac:dyDescent="0.25">
      <c r="A3208" s="79" t="s">
        <v>43701</v>
      </c>
      <c r="B3208" s="79" t="s">
        <v>3201</v>
      </c>
      <c r="C3208" s="79" t="s">
        <v>86</v>
      </c>
      <c r="D3208" s="80" t="s">
        <v>10729</v>
      </c>
    </row>
    <row r="3209" spans="1:4" ht="13.5" x14ac:dyDescent="0.25">
      <c r="A3209" s="79" t="s">
        <v>43702</v>
      </c>
      <c r="B3209" s="79" t="s">
        <v>3202</v>
      </c>
      <c r="C3209" s="79" t="s">
        <v>86</v>
      </c>
      <c r="D3209" s="80" t="s">
        <v>51261</v>
      </c>
    </row>
    <row r="3210" spans="1:4" ht="13.5" x14ac:dyDescent="0.25">
      <c r="A3210" s="79" t="s">
        <v>43703</v>
      </c>
      <c r="B3210" s="79" t="s">
        <v>3203</v>
      </c>
      <c r="C3210" s="79" t="s">
        <v>86</v>
      </c>
      <c r="D3210" s="80" t="s">
        <v>36062</v>
      </c>
    </row>
    <row r="3211" spans="1:4" ht="13.5" x14ac:dyDescent="0.25">
      <c r="A3211" s="79" t="s">
        <v>43704</v>
      </c>
      <c r="B3211" s="79" t="s">
        <v>3204</v>
      </c>
      <c r="C3211" s="79" t="s">
        <v>86</v>
      </c>
      <c r="D3211" s="80" t="s">
        <v>33452</v>
      </c>
    </row>
    <row r="3212" spans="1:4" ht="13.5" x14ac:dyDescent="0.25">
      <c r="A3212" s="79" t="s">
        <v>43705</v>
      </c>
      <c r="B3212" s="79" t="s">
        <v>3205</v>
      </c>
      <c r="C3212" s="79" t="s">
        <v>86</v>
      </c>
      <c r="D3212" s="80" t="s">
        <v>38753</v>
      </c>
    </row>
    <row r="3213" spans="1:4" ht="13.5" x14ac:dyDescent="0.25">
      <c r="A3213" s="79" t="s">
        <v>43706</v>
      </c>
      <c r="B3213" s="79" t="s">
        <v>3207</v>
      </c>
      <c r="C3213" s="79" t="s">
        <v>86</v>
      </c>
      <c r="D3213" s="80" t="s">
        <v>31196</v>
      </c>
    </row>
    <row r="3214" spans="1:4" ht="13.5" x14ac:dyDescent="0.25">
      <c r="A3214" s="79" t="s">
        <v>43707</v>
      </c>
      <c r="B3214" s="79" t="s">
        <v>3208</v>
      </c>
      <c r="C3214" s="79" t="s">
        <v>86</v>
      </c>
      <c r="D3214" s="80" t="s">
        <v>40040</v>
      </c>
    </row>
    <row r="3215" spans="1:4" ht="13.5" x14ac:dyDescent="0.25">
      <c r="A3215" s="79" t="s">
        <v>43708</v>
      </c>
      <c r="B3215" s="79" t="s">
        <v>3209</v>
      </c>
      <c r="C3215" s="79" t="s">
        <v>86</v>
      </c>
      <c r="D3215" s="80" t="s">
        <v>51262</v>
      </c>
    </row>
    <row r="3216" spans="1:4" ht="13.5" x14ac:dyDescent="0.25">
      <c r="A3216" s="79" t="s">
        <v>43709</v>
      </c>
      <c r="B3216" s="79" t="s">
        <v>3210</v>
      </c>
      <c r="C3216" s="79" t="s">
        <v>86</v>
      </c>
      <c r="D3216" s="80" t="s">
        <v>51263</v>
      </c>
    </row>
    <row r="3217" spans="1:4" ht="13.5" x14ac:dyDescent="0.25">
      <c r="A3217" s="79" t="s">
        <v>43710</v>
      </c>
      <c r="B3217" s="79" t="s">
        <v>3211</v>
      </c>
      <c r="C3217" s="79" t="s">
        <v>86</v>
      </c>
      <c r="D3217" s="80" t="s">
        <v>30601</v>
      </c>
    </row>
    <row r="3218" spans="1:4" ht="13.5" x14ac:dyDescent="0.25">
      <c r="A3218" s="79" t="s">
        <v>43711</v>
      </c>
      <c r="B3218" s="79" t="s">
        <v>3212</v>
      </c>
      <c r="C3218" s="79" t="s">
        <v>86</v>
      </c>
      <c r="D3218" s="80" t="s">
        <v>30793</v>
      </c>
    </row>
    <row r="3219" spans="1:4" ht="13.5" x14ac:dyDescent="0.25">
      <c r="A3219" s="79" t="s">
        <v>43712</v>
      </c>
      <c r="B3219" s="79" t="s">
        <v>3213</v>
      </c>
      <c r="C3219" s="79" t="s">
        <v>86</v>
      </c>
      <c r="D3219" s="80" t="s">
        <v>51264</v>
      </c>
    </row>
    <row r="3220" spans="1:4" ht="13.5" x14ac:dyDescent="0.25">
      <c r="A3220" s="79" t="s">
        <v>43713</v>
      </c>
      <c r="B3220" s="79" t="s">
        <v>3214</v>
      </c>
      <c r="C3220" s="79" t="s">
        <v>86</v>
      </c>
      <c r="D3220" s="80" t="s">
        <v>9536</v>
      </c>
    </row>
    <row r="3221" spans="1:4" ht="13.5" x14ac:dyDescent="0.25">
      <c r="A3221" s="79" t="s">
        <v>43714</v>
      </c>
      <c r="B3221" s="79" t="s">
        <v>3215</v>
      </c>
      <c r="C3221" s="79" t="s">
        <v>86</v>
      </c>
      <c r="D3221" s="80" t="s">
        <v>48747</v>
      </c>
    </row>
    <row r="3222" spans="1:4" ht="13.5" x14ac:dyDescent="0.25">
      <c r="A3222" s="79" t="s">
        <v>43715</v>
      </c>
      <c r="B3222" s="79" t="s">
        <v>3216</v>
      </c>
      <c r="C3222" s="79" t="s">
        <v>86</v>
      </c>
      <c r="D3222" s="80" t="s">
        <v>33427</v>
      </c>
    </row>
    <row r="3223" spans="1:4" ht="13.5" x14ac:dyDescent="0.25">
      <c r="A3223" s="79" t="s">
        <v>43716</v>
      </c>
      <c r="B3223" s="79" t="s">
        <v>3217</v>
      </c>
      <c r="C3223" s="79" t="s">
        <v>86</v>
      </c>
      <c r="D3223" s="80" t="s">
        <v>51265</v>
      </c>
    </row>
    <row r="3224" spans="1:4" ht="13.5" x14ac:dyDescent="0.25">
      <c r="A3224" s="79" t="s">
        <v>43717</v>
      </c>
      <c r="B3224" s="79" t="s">
        <v>3218</v>
      </c>
      <c r="C3224" s="79" t="s">
        <v>86</v>
      </c>
      <c r="D3224" s="80" t="s">
        <v>37878</v>
      </c>
    </row>
    <row r="3225" spans="1:4" ht="13.5" x14ac:dyDescent="0.25">
      <c r="A3225" s="79" t="s">
        <v>43718</v>
      </c>
      <c r="B3225" s="79" t="s">
        <v>3219</v>
      </c>
      <c r="C3225" s="79" t="s">
        <v>86</v>
      </c>
      <c r="D3225" s="80" t="s">
        <v>51266</v>
      </c>
    </row>
    <row r="3226" spans="1:4" ht="13.5" x14ac:dyDescent="0.25">
      <c r="A3226" s="79" t="s">
        <v>43719</v>
      </c>
      <c r="B3226" s="79" t="s">
        <v>3220</v>
      </c>
      <c r="C3226" s="79" t="s">
        <v>86</v>
      </c>
      <c r="D3226" s="80" t="s">
        <v>51267</v>
      </c>
    </row>
    <row r="3227" spans="1:4" ht="13.5" x14ac:dyDescent="0.25">
      <c r="A3227" s="79" t="s">
        <v>43720</v>
      </c>
      <c r="B3227" s="79" t="s">
        <v>3221</v>
      </c>
      <c r="C3227" s="79" t="s">
        <v>86</v>
      </c>
      <c r="D3227" s="80" t="s">
        <v>48824</v>
      </c>
    </row>
    <row r="3228" spans="1:4" ht="13.5" x14ac:dyDescent="0.25">
      <c r="A3228" s="79" t="s">
        <v>43721</v>
      </c>
      <c r="B3228" s="79" t="s">
        <v>3222</v>
      </c>
      <c r="C3228" s="79" t="s">
        <v>86</v>
      </c>
      <c r="D3228" s="80" t="s">
        <v>33438</v>
      </c>
    </row>
    <row r="3229" spans="1:4" ht="13.5" x14ac:dyDescent="0.25">
      <c r="A3229" s="79" t="s">
        <v>43722</v>
      </c>
      <c r="B3229" s="79" t="s">
        <v>3223</v>
      </c>
      <c r="C3229" s="79" t="s">
        <v>86</v>
      </c>
      <c r="D3229" s="80" t="s">
        <v>39163</v>
      </c>
    </row>
    <row r="3230" spans="1:4" ht="13.5" x14ac:dyDescent="0.25">
      <c r="A3230" s="79" t="s">
        <v>43723</v>
      </c>
      <c r="B3230" s="79" t="s">
        <v>3225</v>
      </c>
      <c r="C3230" s="79" t="s">
        <v>86</v>
      </c>
      <c r="D3230" s="80" t="s">
        <v>30085</v>
      </c>
    </row>
    <row r="3231" spans="1:4" ht="13.5" x14ac:dyDescent="0.25">
      <c r="A3231" s="79" t="s">
        <v>43724</v>
      </c>
      <c r="B3231" s="79" t="s">
        <v>3226</v>
      </c>
      <c r="C3231" s="79" t="s">
        <v>86</v>
      </c>
      <c r="D3231" s="80" t="s">
        <v>36152</v>
      </c>
    </row>
    <row r="3232" spans="1:4" ht="13.5" x14ac:dyDescent="0.25">
      <c r="A3232" s="79" t="s">
        <v>43725</v>
      </c>
      <c r="B3232" s="79" t="s">
        <v>3227</v>
      </c>
      <c r="C3232" s="79" t="s">
        <v>86</v>
      </c>
      <c r="D3232" s="80" t="s">
        <v>51268</v>
      </c>
    </row>
    <row r="3233" spans="1:4" ht="13.5" x14ac:dyDescent="0.25">
      <c r="A3233" s="79" t="s">
        <v>43726</v>
      </c>
      <c r="B3233" s="79" t="s">
        <v>3228</v>
      </c>
      <c r="C3233" s="79" t="s">
        <v>86</v>
      </c>
      <c r="D3233" s="80" t="s">
        <v>51269</v>
      </c>
    </row>
    <row r="3234" spans="1:4" ht="13.5" x14ac:dyDescent="0.25">
      <c r="A3234" s="79" t="s">
        <v>43727</v>
      </c>
      <c r="B3234" s="79" t="s">
        <v>3229</v>
      </c>
      <c r="C3234" s="79" t="s">
        <v>86</v>
      </c>
      <c r="D3234" s="80" t="s">
        <v>31209</v>
      </c>
    </row>
    <row r="3235" spans="1:4" ht="13.5" x14ac:dyDescent="0.25">
      <c r="A3235" s="79" t="s">
        <v>43728</v>
      </c>
      <c r="B3235" s="79" t="s">
        <v>3230</v>
      </c>
      <c r="C3235" s="79" t="s">
        <v>86</v>
      </c>
      <c r="D3235" s="80" t="s">
        <v>33760</v>
      </c>
    </row>
    <row r="3236" spans="1:4" ht="13.5" x14ac:dyDescent="0.25">
      <c r="A3236" s="79" t="s">
        <v>43729</v>
      </c>
      <c r="B3236" s="79" t="s">
        <v>3231</v>
      </c>
      <c r="C3236" s="79" t="s">
        <v>86</v>
      </c>
      <c r="D3236" s="80" t="s">
        <v>51270</v>
      </c>
    </row>
    <row r="3237" spans="1:4" ht="13.5" x14ac:dyDescent="0.25">
      <c r="A3237" s="79" t="s">
        <v>43730</v>
      </c>
      <c r="B3237" s="79" t="s">
        <v>3232</v>
      </c>
      <c r="C3237" s="79" t="s">
        <v>86</v>
      </c>
      <c r="D3237" s="80" t="s">
        <v>38809</v>
      </c>
    </row>
    <row r="3238" spans="1:4" ht="13.5" x14ac:dyDescent="0.25">
      <c r="A3238" s="79" t="s">
        <v>43731</v>
      </c>
      <c r="B3238" s="79" t="s">
        <v>3233</v>
      </c>
      <c r="C3238" s="79" t="s">
        <v>86</v>
      </c>
      <c r="D3238" s="80" t="s">
        <v>36659</v>
      </c>
    </row>
    <row r="3239" spans="1:4" ht="13.5" x14ac:dyDescent="0.25">
      <c r="A3239" s="79" t="s">
        <v>43732</v>
      </c>
      <c r="B3239" s="79" t="s">
        <v>3234</v>
      </c>
      <c r="C3239" s="79" t="s">
        <v>86</v>
      </c>
      <c r="D3239" s="80" t="s">
        <v>51271</v>
      </c>
    </row>
    <row r="3240" spans="1:4" ht="13.5" x14ac:dyDescent="0.25">
      <c r="A3240" s="79" t="s">
        <v>43733</v>
      </c>
      <c r="B3240" s="79" t="s">
        <v>3235</v>
      </c>
      <c r="C3240" s="79" t="s">
        <v>86</v>
      </c>
      <c r="D3240" s="80" t="s">
        <v>49851</v>
      </c>
    </row>
    <row r="3241" spans="1:4" ht="13.5" x14ac:dyDescent="0.25">
      <c r="A3241" s="79" t="s">
        <v>43734</v>
      </c>
      <c r="B3241" s="79" t="s">
        <v>3236</v>
      </c>
      <c r="C3241" s="79" t="s">
        <v>86</v>
      </c>
      <c r="D3241" s="80" t="s">
        <v>37978</v>
      </c>
    </row>
    <row r="3242" spans="1:4" ht="13.5" x14ac:dyDescent="0.25">
      <c r="A3242" s="79" t="s">
        <v>43735</v>
      </c>
      <c r="B3242" s="79" t="s">
        <v>37982</v>
      </c>
      <c r="C3242" s="79" t="s">
        <v>86</v>
      </c>
      <c r="D3242" s="80" t="s">
        <v>48241</v>
      </c>
    </row>
    <row r="3243" spans="1:4" ht="13.5" x14ac:dyDescent="0.25">
      <c r="A3243" s="79" t="s">
        <v>43736</v>
      </c>
      <c r="B3243" s="79" t="s">
        <v>37984</v>
      </c>
      <c r="C3243" s="79" t="s">
        <v>86</v>
      </c>
      <c r="D3243" s="80" t="s">
        <v>51272</v>
      </c>
    </row>
    <row r="3244" spans="1:4" ht="13.5" x14ac:dyDescent="0.25">
      <c r="A3244" s="79" t="s">
        <v>43737</v>
      </c>
      <c r="B3244" s="79" t="s">
        <v>37986</v>
      </c>
      <c r="C3244" s="79" t="s">
        <v>86</v>
      </c>
      <c r="D3244" s="80" t="s">
        <v>51273</v>
      </c>
    </row>
    <row r="3245" spans="1:4" ht="13.5" x14ac:dyDescent="0.25">
      <c r="A3245" s="79" t="s">
        <v>43738</v>
      </c>
      <c r="B3245" s="79" t="s">
        <v>37988</v>
      </c>
      <c r="C3245" s="79" t="s">
        <v>86</v>
      </c>
      <c r="D3245" s="80" t="s">
        <v>48786</v>
      </c>
    </row>
    <row r="3246" spans="1:4" ht="13.5" x14ac:dyDescent="0.25">
      <c r="A3246" s="79" t="s">
        <v>43739</v>
      </c>
      <c r="B3246" s="79" t="s">
        <v>37989</v>
      </c>
      <c r="C3246" s="79" t="s">
        <v>86</v>
      </c>
      <c r="D3246" s="80" t="s">
        <v>30475</v>
      </c>
    </row>
    <row r="3247" spans="1:4" ht="13.5" x14ac:dyDescent="0.25">
      <c r="A3247" s="79" t="s">
        <v>43740</v>
      </c>
      <c r="B3247" s="79" t="s">
        <v>37991</v>
      </c>
      <c r="C3247" s="79" t="s">
        <v>86</v>
      </c>
      <c r="D3247" s="80" t="s">
        <v>30968</v>
      </c>
    </row>
    <row r="3248" spans="1:4" ht="13.5" x14ac:dyDescent="0.25">
      <c r="A3248" s="79" t="s">
        <v>43741</v>
      </c>
      <c r="B3248" s="79" t="s">
        <v>37992</v>
      </c>
      <c r="C3248" s="79" t="s">
        <v>86</v>
      </c>
      <c r="D3248" s="80" t="s">
        <v>30368</v>
      </c>
    </row>
    <row r="3249" spans="1:4" ht="13.5" x14ac:dyDescent="0.25">
      <c r="A3249" s="79" t="s">
        <v>43742</v>
      </c>
      <c r="B3249" s="79" t="s">
        <v>37993</v>
      </c>
      <c r="C3249" s="79" t="s">
        <v>86</v>
      </c>
      <c r="D3249" s="80" t="s">
        <v>51274</v>
      </c>
    </row>
    <row r="3250" spans="1:4" ht="13.5" x14ac:dyDescent="0.25">
      <c r="A3250" s="79" t="s">
        <v>43743</v>
      </c>
      <c r="B3250" s="79" t="s">
        <v>37995</v>
      </c>
      <c r="C3250" s="79" t="s">
        <v>86</v>
      </c>
      <c r="D3250" s="80" t="s">
        <v>51275</v>
      </c>
    </row>
    <row r="3251" spans="1:4" ht="13.5" x14ac:dyDescent="0.25">
      <c r="A3251" s="79" t="s">
        <v>43744</v>
      </c>
      <c r="B3251" s="79" t="s">
        <v>37996</v>
      </c>
      <c r="C3251" s="79" t="s">
        <v>86</v>
      </c>
      <c r="D3251" s="80" t="s">
        <v>4105</v>
      </c>
    </row>
    <row r="3252" spans="1:4" ht="13.5" x14ac:dyDescent="0.25">
      <c r="A3252" s="79" t="s">
        <v>43745</v>
      </c>
      <c r="B3252" s="79" t="s">
        <v>37997</v>
      </c>
      <c r="C3252" s="79" t="s">
        <v>86</v>
      </c>
      <c r="D3252" s="80" t="s">
        <v>51276</v>
      </c>
    </row>
    <row r="3253" spans="1:4" ht="13.5" x14ac:dyDescent="0.25">
      <c r="A3253" s="79" t="s">
        <v>43746</v>
      </c>
      <c r="B3253" s="79" t="s">
        <v>3240</v>
      </c>
      <c r="C3253" s="79" t="s">
        <v>86</v>
      </c>
      <c r="D3253" s="80" t="s">
        <v>51277</v>
      </c>
    </row>
    <row r="3254" spans="1:4" ht="13.5" x14ac:dyDescent="0.25">
      <c r="A3254" s="79" t="s">
        <v>43747</v>
      </c>
      <c r="B3254" s="79" t="s">
        <v>3241</v>
      </c>
      <c r="C3254" s="79" t="s">
        <v>86</v>
      </c>
      <c r="D3254" s="80" t="s">
        <v>51278</v>
      </c>
    </row>
    <row r="3255" spans="1:4" ht="13.5" x14ac:dyDescent="0.25">
      <c r="A3255" s="79" t="s">
        <v>43748</v>
      </c>
      <c r="B3255" s="79" t="s">
        <v>3242</v>
      </c>
      <c r="C3255" s="79" t="s">
        <v>86</v>
      </c>
      <c r="D3255" s="80" t="s">
        <v>51279</v>
      </c>
    </row>
    <row r="3256" spans="1:4" ht="13.5" x14ac:dyDescent="0.25">
      <c r="A3256" s="79" t="s">
        <v>43749</v>
      </c>
      <c r="B3256" s="79" t="s">
        <v>3243</v>
      </c>
      <c r="C3256" s="79" t="s">
        <v>86</v>
      </c>
      <c r="D3256" s="80" t="s">
        <v>51280</v>
      </c>
    </row>
    <row r="3257" spans="1:4" ht="13.5" x14ac:dyDescent="0.25">
      <c r="A3257" s="79" t="s">
        <v>43750</v>
      </c>
      <c r="B3257" s="79" t="s">
        <v>3244</v>
      </c>
      <c r="C3257" s="79" t="s">
        <v>86</v>
      </c>
      <c r="D3257" s="80" t="s">
        <v>51281</v>
      </c>
    </row>
    <row r="3258" spans="1:4" ht="13.5" x14ac:dyDescent="0.25">
      <c r="A3258" s="79" t="s">
        <v>43751</v>
      </c>
      <c r="B3258" s="79" t="s">
        <v>3245</v>
      </c>
      <c r="C3258" s="79" t="s">
        <v>86</v>
      </c>
      <c r="D3258" s="80" t="s">
        <v>51282</v>
      </c>
    </row>
    <row r="3259" spans="1:4" ht="13.5" x14ac:dyDescent="0.25">
      <c r="A3259" s="79" t="s">
        <v>43752</v>
      </c>
      <c r="B3259" s="79" t="s">
        <v>3246</v>
      </c>
      <c r="C3259" s="79" t="s">
        <v>86</v>
      </c>
      <c r="D3259" s="80" t="s">
        <v>51283</v>
      </c>
    </row>
    <row r="3260" spans="1:4" ht="13.5" x14ac:dyDescent="0.25">
      <c r="A3260" s="79" t="s">
        <v>43753</v>
      </c>
      <c r="B3260" s="79" t="s">
        <v>3247</v>
      </c>
      <c r="C3260" s="79" t="s">
        <v>86</v>
      </c>
      <c r="D3260" s="80" t="s">
        <v>51284</v>
      </c>
    </row>
    <row r="3261" spans="1:4" ht="13.5" x14ac:dyDescent="0.25">
      <c r="A3261" s="79" t="s">
        <v>43754</v>
      </c>
      <c r="B3261" s="79" t="s">
        <v>3248</v>
      </c>
      <c r="C3261" s="79" t="s">
        <v>86</v>
      </c>
      <c r="D3261" s="80" t="s">
        <v>51285</v>
      </c>
    </row>
    <row r="3262" spans="1:4" ht="13.5" x14ac:dyDescent="0.25">
      <c r="A3262" s="79" t="s">
        <v>43755</v>
      </c>
      <c r="B3262" s="79" t="s">
        <v>3249</v>
      </c>
      <c r="C3262" s="79" t="s">
        <v>86</v>
      </c>
      <c r="D3262" s="80" t="s">
        <v>51286</v>
      </c>
    </row>
    <row r="3263" spans="1:4" ht="13.5" x14ac:dyDescent="0.25">
      <c r="A3263" s="79" t="s">
        <v>43756</v>
      </c>
      <c r="B3263" s="79" t="s">
        <v>3250</v>
      </c>
      <c r="C3263" s="79" t="s">
        <v>86</v>
      </c>
      <c r="D3263" s="80" t="s">
        <v>51287</v>
      </c>
    </row>
    <row r="3264" spans="1:4" ht="13.5" x14ac:dyDescent="0.25">
      <c r="A3264" s="79" t="s">
        <v>43757</v>
      </c>
      <c r="B3264" s="79" t="s">
        <v>3251</v>
      </c>
      <c r="C3264" s="79" t="s">
        <v>86</v>
      </c>
      <c r="D3264" s="80" t="s">
        <v>51288</v>
      </c>
    </row>
    <row r="3265" spans="1:4" ht="13.5" x14ac:dyDescent="0.25">
      <c r="A3265" s="79" t="s">
        <v>43758</v>
      </c>
      <c r="B3265" s="79" t="s">
        <v>3252</v>
      </c>
      <c r="C3265" s="79" t="s">
        <v>86</v>
      </c>
      <c r="D3265" s="80" t="s">
        <v>51289</v>
      </c>
    </row>
    <row r="3266" spans="1:4" ht="13.5" x14ac:dyDescent="0.25">
      <c r="A3266" s="79" t="s">
        <v>43759</v>
      </c>
      <c r="B3266" s="79" t="s">
        <v>3253</v>
      </c>
      <c r="C3266" s="79" t="s">
        <v>86</v>
      </c>
      <c r="D3266" s="80" t="s">
        <v>51290</v>
      </c>
    </row>
    <row r="3267" spans="1:4" ht="13.5" x14ac:dyDescent="0.25">
      <c r="A3267" s="79" t="s">
        <v>43760</v>
      </c>
      <c r="B3267" s="79" t="s">
        <v>3254</v>
      </c>
      <c r="C3267" s="79" t="s">
        <v>86</v>
      </c>
      <c r="D3267" s="80" t="s">
        <v>51291</v>
      </c>
    </row>
    <row r="3268" spans="1:4" ht="13.5" x14ac:dyDescent="0.25">
      <c r="A3268" s="79" t="s">
        <v>43761</v>
      </c>
      <c r="B3268" s="79" t="s">
        <v>3255</v>
      </c>
      <c r="C3268" s="79" t="s">
        <v>86</v>
      </c>
      <c r="D3268" s="80" t="s">
        <v>51292</v>
      </c>
    </row>
    <row r="3269" spans="1:4" ht="13.5" x14ac:dyDescent="0.25">
      <c r="A3269" s="79" t="s">
        <v>43762</v>
      </c>
      <c r="B3269" s="79" t="s">
        <v>3256</v>
      </c>
      <c r="C3269" s="79" t="s">
        <v>86</v>
      </c>
      <c r="D3269" s="80" t="s">
        <v>51293</v>
      </c>
    </row>
    <row r="3270" spans="1:4" ht="13.5" x14ac:dyDescent="0.25">
      <c r="A3270" s="79" t="s">
        <v>43763</v>
      </c>
      <c r="B3270" s="79" t="s">
        <v>3257</v>
      </c>
      <c r="C3270" s="79" t="s">
        <v>86</v>
      </c>
      <c r="D3270" s="80" t="s">
        <v>51294</v>
      </c>
    </row>
    <row r="3271" spans="1:4" ht="13.5" x14ac:dyDescent="0.25">
      <c r="A3271" s="79" t="s">
        <v>43764</v>
      </c>
      <c r="B3271" s="79" t="s">
        <v>3258</v>
      </c>
      <c r="C3271" s="79" t="s">
        <v>86</v>
      </c>
      <c r="D3271" s="80" t="s">
        <v>51295</v>
      </c>
    </row>
    <row r="3272" spans="1:4" ht="13.5" x14ac:dyDescent="0.25">
      <c r="A3272" s="79" t="s">
        <v>43765</v>
      </c>
      <c r="B3272" s="79" t="s">
        <v>3259</v>
      </c>
      <c r="C3272" s="79" t="s">
        <v>86</v>
      </c>
      <c r="D3272" s="80" t="s">
        <v>51296</v>
      </c>
    </row>
    <row r="3273" spans="1:4" ht="13.5" x14ac:dyDescent="0.25">
      <c r="A3273" s="79" t="s">
        <v>43766</v>
      </c>
      <c r="B3273" s="79" t="s">
        <v>32114</v>
      </c>
      <c r="C3273" s="79" t="s">
        <v>86</v>
      </c>
      <c r="D3273" s="80" t="s">
        <v>51297</v>
      </c>
    </row>
    <row r="3274" spans="1:4" ht="13.5" x14ac:dyDescent="0.25">
      <c r="A3274" s="79" t="s">
        <v>43767</v>
      </c>
      <c r="B3274" s="79" t="s">
        <v>32115</v>
      </c>
      <c r="C3274" s="79" t="s">
        <v>86</v>
      </c>
      <c r="D3274" s="80" t="s">
        <v>51298</v>
      </c>
    </row>
    <row r="3275" spans="1:4" ht="13.5" x14ac:dyDescent="0.25">
      <c r="A3275" s="79" t="s">
        <v>43768</v>
      </c>
      <c r="B3275" s="79" t="s">
        <v>32116</v>
      </c>
      <c r="C3275" s="79" t="s">
        <v>86</v>
      </c>
      <c r="D3275" s="80" t="s">
        <v>51299</v>
      </c>
    </row>
    <row r="3276" spans="1:4" ht="13.5" x14ac:dyDescent="0.25">
      <c r="A3276" s="79" t="s">
        <v>43769</v>
      </c>
      <c r="B3276" s="79" t="s">
        <v>32117</v>
      </c>
      <c r="C3276" s="79" t="s">
        <v>86</v>
      </c>
      <c r="D3276" s="80" t="s">
        <v>51300</v>
      </c>
    </row>
    <row r="3277" spans="1:4" ht="13.5" x14ac:dyDescent="0.25">
      <c r="A3277" s="79" t="s">
        <v>43770</v>
      </c>
      <c r="B3277" s="79" t="s">
        <v>3260</v>
      </c>
      <c r="C3277" s="79" t="s">
        <v>86</v>
      </c>
      <c r="D3277" s="80" t="s">
        <v>51301</v>
      </c>
    </row>
    <row r="3278" spans="1:4" ht="13.5" x14ac:dyDescent="0.25">
      <c r="A3278" s="79" t="s">
        <v>43771</v>
      </c>
      <c r="B3278" s="79" t="s">
        <v>3261</v>
      </c>
      <c r="C3278" s="79" t="s">
        <v>86</v>
      </c>
      <c r="D3278" s="80" t="s">
        <v>51302</v>
      </c>
    </row>
    <row r="3279" spans="1:4" ht="13.5" x14ac:dyDescent="0.25">
      <c r="A3279" s="79" t="s">
        <v>43772</v>
      </c>
      <c r="B3279" s="79" t="s">
        <v>3262</v>
      </c>
      <c r="C3279" s="79" t="s">
        <v>86</v>
      </c>
      <c r="D3279" s="80" t="s">
        <v>51303</v>
      </c>
    </row>
    <row r="3280" spans="1:4" ht="13.5" x14ac:dyDescent="0.25">
      <c r="A3280" s="79" t="s">
        <v>43773</v>
      </c>
      <c r="B3280" s="79" t="s">
        <v>3263</v>
      </c>
      <c r="C3280" s="79" t="s">
        <v>86</v>
      </c>
      <c r="D3280" s="80" t="s">
        <v>51304</v>
      </c>
    </row>
    <row r="3281" spans="1:4" ht="13.5" x14ac:dyDescent="0.25">
      <c r="A3281" s="79" t="s">
        <v>43774</v>
      </c>
      <c r="B3281" s="79" t="s">
        <v>3264</v>
      </c>
      <c r="C3281" s="79" t="s">
        <v>86</v>
      </c>
      <c r="D3281" s="80" t="s">
        <v>51305</v>
      </c>
    </row>
    <row r="3282" spans="1:4" ht="13.5" x14ac:dyDescent="0.25">
      <c r="A3282" s="79" t="s">
        <v>43775</v>
      </c>
      <c r="B3282" s="79" t="s">
        <v>3265</v>
      </c>
      <c r="C3282" s="79" t="s">
        <v>86</v>
      </c>
      <c r="D3282" s="80" t="s">
        <v>51306</v>
      </c>
    </row>
    <row r="3283" spans="1:4" ht="13.5" x14ac:dyDescent="0.25">
      <c r="A3283" s="79" t="s">
        <v>43776</v>
      </c>
      <c r="B3283" s="79" t="s">
        <v>3266</v>
      </c>
      <c r="C3283" s="79" t="s">
        <v>86</v>
      </c>
      <c r="D3283" s="80" t="s">
        <v>51307</v>
      </c>
    </row>
    <row r="3284" spans="1:4" ht="13.5" x14ac:dyDescent="0.25">
      <c r="A3284" s="79" t="s">
        <v>43777</v>
      </c>
      <c r="B3284" s="79" t="s">
        <v>3267</v>
      </c>
      <c r="C3284" s="79" t="s">
        <v>86</v>
      </c>
      <c r="D3284" s="80" t="s">
        <v>51308</v>
      </c>
    </row>
    <row r="3285" spans="1:4" ht="13.5" x14ac:dyDescent="0.25">
      <c r="A3285" s="79" t="s">
        <v>43778</v>
      </c>
      <c r="B3285" s="79" t="s">
        <v>3268</v>
      </c>
      <c r="C3285" s="79" t="s">
        <v>86</v>
      </c>
      <c r="D3285" s="80" t="s">
        <v>51309</v>
      </c>
    </row>
    <row r="3286" spans="1:4" ht="13.5" x14ac:dyDescent="0.25">
      <c r="A3286" s="79" t="s">
        <v>43779</v>
      </c>
      <c r="B3286" s="79" t="s">
        <v>3269</v>
      </c>
      <c r="C3286" s="79" t="s">
        <v>86</v>
      </c>
      <c r="D3286" s="80" t="s">
        <v>51310</v>
      </c>
    </row>
    <row r="3287" spans="1:4" ht="13.5" x14ac:dyDescent="0.25">
      <c r="A3287" s="79" t="s">
        <v>43780</v>
      </c>
      <c r="B3287" s="79" t="s">
        <v>3270</v>
      </c>
      <c r="C3287" s="79" t="s">
        <v>86</v>
      </c>
      <c r="D3287" s="80" t="s">
        <v>51311</v>
      </c>
    </row>
    <row r="3288" spans="1:4" ht="13.5" x14ac:dyDescent="0.25">
      <c r="A3288" s="79" t="s">
        <v>43781</v>
      </c>
      <c r="B3288" s="79" t="s">
        <v>3271</v>
      </c>
      <c r="C3288" s="79" t="s">
        <v>86</v>
      </c>
      <c r="D3288" s="80" t="s">
        <v>51312</v>
      </c>
    </row>
    <row r="3289" spans="1:4" ht="13.5" x14ac:dyDescent="0.25">
      <c r="A3289" s="79" t="s">
        <v>43782</v>
      </c>
      <c r="B3289" s="79" t="s">
        <v>3272</v>
      </c>
      <c r="C3289" s="79" t="s">
        <v>86</v>
      </c>
      <c r="D3289" s="80" t="s">
        <v>51313</v>
      </c>
    </row>
    <row r="3290" spans="1:4" ht="13.5" x14ac:dyDescent="0.25">
      <c r="A3290" s="79" t="s">
        <v>43783</v>
      </c>
      <c r="B3290" s="79" t="s">
        <v>3273</v>
      </c>
      <c r="C3290" s="79" t="s">
        <v>86</v>
      </c>
      <c r="D3290" s="80" t="s">
        <v>51314</v>
      </c>
    </row>
    <row r="3291" spans="1:4" ht="13.5" x14ac:dyDescent="0.25">
      <c r="A3291" s="79" t="s">
        <v>43784</v>
      </c>
      <c r="B3291" s="79" t="s">
        <v>3274</v>
      </c>
      <c r="C3291" s="79" t="s">
        <v>86</v>
      </c>
      <c r="D3291" s="80" t="s">
        <v>51315</v>
      </c>
    </row>
    <row r="3292" spans="1:4" ht="13.5" x14ac:dyDescent="0.25">
      <c r="A3292" s="79" t="s">
        <v>43785</v>
      </c>
      <c r="B3292" s="79" t="s">
        <v>3275</v>
      </c>
      <c r="C3292" s="79" t="s">
        <v>86</v>
      </c>
      <c r="D3292" s="80" t="s">
        <v>51316</v>
      </c>
    </row>
    <row r="3293" spans="1:4" ht="13.5" x14ac:dyDescent="0.25">
      <c r="A3293" s="79" t="s">
        <v>43786</v>
      </c>
      <c r="B3293" s="79" t="s">
        <v>3276</v>
      </c>
      <c r="C3293" s="79" t="s">
        <v>86</v>
      </c>
      <c r="D3293" s="80" t="s">
        <v>51317</v>
      </c>
    </row>
    <row r="3294" spans="1:4" ht="13.5" x14ac:dyDescent="0.25">
      <c r="A3294" s="79" t="s">
        <v>43787</v>
      </c>
      <c r="B3294" s="79" t="s">
        <v>3277</v>
      </c>
      <c r="C3294" s="79" t="s">
        <v>86</v>
      </c>
      <c r="D3294" s="80" t="s">
        <v>51318</v>
      </c>
    </row>
    <row r="3295" spans="1:4" ht="13.5" x14ac:dyDescent="0.25">
      <c r="A3295" s="79" t="s">
        <v>43788</v>
      </c>
      <c r="B3295" s="79" t="s">
        <v>3278</v>
      </c>
      <c r="C3295" s="79" t="s">
        <v>86</v>
      </c>
      <c r="D3295" s="80" t="s">
        <v>39237</v>
      </c>
    </row>
    <row r="3296" spans="1:4" ht="13.5" x14ac:dyDescent="0.25">
      <c r="A3296" s="79" t="s">
        <v>43789</v>
      </c>
      <c r="B3296" s="79" t="s">
        <v>3279</v>
      </c>
      <c r="C3296" s="79" t="s">
        <v>86</v>
      </c>
      <c r="D3296" s="80" t="s">
        <v>51319</v>
      </c>
    </row>
    <row r="3297" spans="1:4" ht="13.5" x14ac:dyDescent="0.25">
      <c r="A3297" s="79" t="s">
        <v>43790</v>
      </c>
      <c r="B3297" s="79" t="s">
        <v>32119</v>
      </c>
      <c r="C3297" s="79" t="s">
        <v>86</v>
      </c>
      <c r="D3297" s="80" t="s">
        <v>51320</v>
      </c>
    </row>
    <row r="3298" spans="1:4" ht="13.5" x14ac:dyDescent="0.25">
      <c r="A3298" s="79" t="s">
        <v>43791</v>
      </c>
      <c r="B3298" s="79" t="s">
        <v>32120</v>
      </c>
      <c r="C3298" s="79" t="s">
        <v>86</v>
      </c>
      <c r="D3298" s="80" t="s">
        <v>51321</v>
      </c>
    </row>
    <row r="3299" spans="1:4" ht="13.5" x14ac:dyDescent="0.25">
      <c r="A3299" s="79" t="s">
        <v>43792</v>
      </c>
      <c r="B3299" s="79" t="s">
        <v>32121</v>
      </c>
      <c r="C3299" s="79" t="s">
        <v>86</v>
      </c>
      <c r="D3299" s="80" t="s">
        <v>51322</v>
      </c>
    </row>
    <row r="3300" spans="1:4" ht="13.5" x14ac:dyDescent="0.25">
      <c r="A3300" s="79" t="s">
        <v>43793</v>
      </c>
      <c r="B3300" s="79" t="s">
        <v>32122</v>
      </c>
      <c r="C3300" s="79" t="s">
        <v>86</v>
      </c>
      <c r="D3300" s="80" t="s">
        <v>51323</v>
      </c>
    </row>
    <row r="3301" spans="1:4" ht="13.5" x14ac:dyDescent="0.25">
      <c r="A3301" s="79" t="s">
        <v>43794</v>
      </c>
      <c r="B3301" s="79" t="s">
        <v>3280</v>
      </c>
      <c r="C3301" s="79" t="s">
        <v>86</v>
      </c>
      <c r="D3301" s="80" t="s">
        <v>37517</v>
      </c>
    </row>
    <row r="3302" spans="1:4" ht="13.5" x14ac:dyDescent="0.25">
      <c r="A3302" s="79" t="s">
        <v>43795</v>
      </c>
      <c r="B3302" s="79" t="s">
        <v>3281</v>
      </c>
      <c r="C3302" s="79" t="s">
        <v>86</v>
      </c>
      <c r="D3302" s="80" t="s">
        <v>51324</v>
      </c>
    </row>
    <row r="3303" spans="1:4" ht="13.5" x14ac:dyDescent="0.25">
      <c r="A3303" s="79" t="s">
        <v>43796</v>
      </c>
      <c r="B3303" s="79" t="s">
        <v>3282</v>
      </c>
      <c r="C3303" s="79" t="s">
        <v>86</v>
      </c>
      <c r="D3303" s="80" t="s">
        <v>31550</v>
      </c>
    </row>
    <row r="3304" spans="1:4" ht="13.5" x14ac:dyDescent="0.25">
      <c r="A3304" s="79" t="s">
        <v>43797</v>
      </c>
      <c r="B3304" s="79" t="s">
        <v>3283</v>
      </c>
      <c r="C3304" s="79" t="s">
        <v>86</v>
      </c>
      <c r="D3304" s="80" t="s">
        <v>51325</v>
      </c>
    </row>
    <row r="3305" spans="1:4" ht="13.5" x14ac:dyDescent="0.25">
      <c r="A3305" s="79" t="s">
        <v>43798</v>
      </c>
      <c r="B3305" s="79" t="s">
        <v>3284</v>
      </c>
      <c r="C3305" s="79" t="s">
        <v>86</v>
      </c>
      <c r="D3305" s="80" t="s">
        <v>51326</v>
      </c>
    </row>
    <row r="3306" spans="1:4" ht="13.5" x14ac:dyDescent="0.25">
      <c r="A3306" s="79" t="s">
        <v>43799</v>
      </c>
      <c r="B3306" s="79" t="s">
        <v>3285</v>
      </c>
      <c r="C3306" s="79" t="s">
        <v>86</v>
      </c>
      <c r="D3306" s="80" t="s">
        <v>49575</v>
      </c>
    </row>
    <row r="3307" spans="1:4" ht="13.5" x14ac:dyDescent="0.25">
      <c r="A3307" s="79" t="s">
        <v>43800</v>
      </c>
      <c r="B3307" s="79" t="s">
        <v>3286</v>
      </c>
      <c r="C3307" s="79" t="s">
        <v>86</v>
      </c>
      <c r="D3307" s="80" t="s">
        <v>38347</v>
      </c>
    </row>
    <row r="3308" spans="1:4" ht="13.5" x14ac:dyDescent="0.25">
      <c r="A3308" s="79" t="s">
        <v>43801</v>
      </c>
      <c r="B3308" s="79" t="s">
        <v>3287</v>
      </c>
      <c r="C3308" s="79" t="s">
        <v>86</v>
      </c>
      <c r="D3308" s="80" t="s">
        <v>51327</v>
      </c>
    </row>
    <row r="3309" spans="1:4" ht="13.5" x14ac:dyDescent="0.25">
      <c r="A3309" s="79" t="s">
        <v>43802</v>
      </c>
      <c r="B3309" s="79" t="s">
        <v>3288</v>
      </c>
      <c r="C3309" s="79" t="s">
        <v>86</v>
      </c>
      <c r="D3309" s="80" t="s">
        <v>51328</v>
      </c>
    </row>
    <row r="3310" spans="1:4" ht="13.5" x14ac:dyDescent="0.25">
      <c r="A3310" s="79" t="s">
        <v>43803</v>
      </c>
      <c r="B3310" s="79" t="s">
        <v>3290</v>
      </c>
      <c r="C3310" s="79" t="s">
        <v>86</v>
      </c>
      <c r="D3310" s="80" t="s">
        <v>30480</v>
      </c>
    </row>
    <row r="3311" spans="1:4" ht="13.5" x14ac:dyDescent="0.25">
      <c r="A3311" s="79" t="s">
        <v>43804</v>
      </c>
      <c r="B3311" s="79" t="s">
        <v>3291</v>
      </c>
      <c r="C3311" s="79" t="s">
        <v>86</v>
      </c>
      <c r="D3311" s="80" t="s">
        <v>33604</v>
      </c>
    </row>
    <row r="3312" spans="1:4" ht="13.5" x14ac:dyDescent="0.25">
      <c r="A3312" s="79" t="s">
        <v>43805</v>
      </c>
      <c r="B3312" s="79" t="s">
        <v>3292</v>
      </c>
      <c r="C3312" s="79" t="s">
        <v>86</v>
      </c>
      <c r="D3312" s="80" t="s">
        <v>30921</v>
      </c>
    </row>
    <row r="3313" spans="1:4" ht="13.5" x14ac:dyDescent="0.25">
      <c r="A3313" s="79" t="s">
        <v>43806</v>
      </c>
      <c r="B3313" s="79" t="s">
        <v>3294</v>
      </c>
      <c r="C3313" s="79" t="s">
        <v>86</v>
      </c>
      <c r="D3313" s="80" t="s">
        <v>38408</v>
      </c>
    </row>
    <row r="3314" spans="1:4" ht="13.5" x14ac:dyDescent="0.25">
      <c r="A3314" s="79" t="s">
        <v>43807</v>
      </c>
      <c r="B3314" s="79" t="s">
        <v>3295</v>
      </c>
      <c r="C3314" s="79" t="s">
        <v>86</v>
      </c>
      <c r="D3314" s="80" t="s">
        <v>10492</v>
      </c>
    </row>
    <row r="3315" spans="1:4" ht="13.5" x14ac:dyDescent="0.25">
      <c r="A3315" s="79" t="s">
        <v>43808</v>
      </c>
      <c r="B3315" s="79" t="s">
        <v>3296</v>
      </c>
      <c r="C3315" s="79" t="s">
        <v>86</v>
      </c>
      <c r="D3315" s="80" t="s">
        <v>30171</v>
      </c>
    </row>
    <row r="3316" spans="1:4" ht="13.5" x14ac:dyDescent="0.25">
      <c r="A3316" s="79" t="s">
        <v>43809</v>
      </c>
      <c r="B3316" s="79" t="s">
        <v>3297</v>
      </c>
      <c r="C3316" s="79" t="s">
        <v>86</v>
      </c>
      <c r="D3316" s="80" t="s">
        <v>3794</v>
      </c>
    </row>
    <row r="3317" spans="1:4" ht="13.5" x14ac:dyDescent="0.25">
      <c r="A3317" s="79" t="s">
        <v>43810</v>
      </c>
      <c r="B3317" s="79" t="s">
        <v>3299</v>
      </c>
      <c r="C3317" s="79" t="s">
        <v>86</v>
      </c>
      <c r="D3317" s="80" t="s">
        <v>30391</v>
      </c>
    </row>
    <row r="3318" spans="1:4" ht="13.5" x14ac:dyDescent="0.25">
      <c r="A3318" s="79" t="s">
        <v>43811</v>
      </c>
      <c r="B3318" s="79" t="s">
        <v>3301</v>
      </c>
      <c r="C3318" s="79" t="s">
        <v>59</v>
      </c>
      <c r="D3318" s="80" t="s">
        <v>2627</v>
      </c>
    </row>
    <row r="3319" spans="1:4" ht="13.5" x14ac:dyDescent="0.25">
      <c r="A3319" s="79" t="s">
        <v>43812</v>
      </c>
      <c r="B3319" s="79" t="s">
        <v>3302</v>
      </c>
      <c r="C3319" s="79" t="s">
        <v>59</v>
      </c>
      <c r="D3319" s="80" t="s">
        <v>39283</v>
      </c>
    </row>
    <row r="3320" spans="1:4" ht="13.5" x14ac:dyDescent="0.25">
      <c r="A3320" s="79" t="s">
        <v>43813</v>
      </c>
      <c r="B3320" s="79" t="s">
        <v>3303</v>
      </c>
      <c r="C3320" s="79" t="s">
        <v>59</v>
      </c>
      <c r="D3320" s="80" t="s">
        <v>32519</v>
      </c>
    </row>
    <row r="3321" spans="1:4" ht="13.5" x14ac:dyDescent="0.25">
      <c r="A3321" s="79" t="s">
        <v>43814</v>
      </c>
      <c r="B3321" s="79" t="s">
        <v>3305</v>
      </c>
      <c r="C3321" s="79" t="s">
        <v>59</v>
      </c>
      <c r="D3321" s="80" t="s">
        <v>33895</v>
      </c>
    </row>
    <row r="3322" spans="1:4" ht="13.5" x14ac:dyDescent="0.25">
      <c r="A3322" s="79" t="s">
        <v>43815</v>
      </c>
      <c r="B3322" s="79" t="s">
        <v>3306</v>
      </c>
      <c r="C3322" s="79" t="s">
        <v>59</v>
      </c>
      <c r="D3322" s="80" t="s">
        <v>37210</v>
      </c>
    </row>
    <row r="3323" spans="1:4" ht="13.5" x14ac:dyDescent="0.25">
      <c r="A3323" s="79" t="s">
        <v>43816</v>
      </c>
      <c r="B3323" s="79" t="s">
        <v>3307</v>
      </c>
      <c r="C3323" s="79" t="s">
        <v>59</v>
      </c>
      <c r="D3323" s="80" t="s">
        <v>51329</v>
      </c>
    </row>
    <row r="3324" spans="1:4" ht="13.5" x14ac:dyDescent="0.25">
      <c r="A3324" s="79" t="s">
        <v>43817</v>
      </c>
      <c r="B3324" s="79" t="s">
        <v>3308</v>
      </c>
      <c r="C3324" s="79" t="s">
        <v>59</v>
      </c>
      <c r="D3324" s="80" t="s">
        <v>33482</v>
      </c>
    </row>
    <row r="3325" spans="1:4" ht="13.5" x14ac:dyDescent="0.25">
      <c r="A3325" s="79" t="s">
        <v>43818</v>
      </c>
      <c r="B3325" s="79" t="s">
        <v>3309</v>
      </c>
      <c r="C3325" s="79" t="s">
        <v>59</v>
      </c>
      <c r="D3325" s="80" t="s">
        <v>51330</v>
      </c>
    </row>
    <row r="3326" spans="1:4" ht="13.5" x14ac:dyDescent="0.25">
      <c r="A3326" s="79" t="s">
        <v>43819</v>
      </c>
      <c r="B3326" s="79" t="s">
        <v>3310</v>
      </c>
      <c r="C3326" s="79" t="s">
        <v>86</v>
      </c>
      <c r="D3326" s="80" t="s">
        <v>39759</v>
      </c>
    </row>
    <row r="3327" spans="1:4" ht="13.5" x14ac:dyDescent="0.25">
      <c r="A3327" s="79" t="s">
        <v>43820</v>
      </c>
      <c r="B3327" s="79" t="s">
        <v>3311</v>
      </c>
      <c r="C3327" s="79" t="s">
        <v>86</v>
      </c>
      <c r="D3327" s="80" t="s">
        <v>36334</v>
      </c>
    </row>
    <row r="3328" spans="1:4" ht="13.5" x14ac:dyDescent="0.25">
      <c r="A3328" s="79" t="s">
        <v>43821</v>
      </c>
      <c r="B3328" s="79" t="s">
        <v>3312</v>
      </c>
      <c r="C3328" s="79" t="s">
        <v>86</v>
      </c>
      <c r="D3328" s="80" t="s">
        <v>51331</v>
      </c>
    </row>
    <row r="3329" spans="1:4" ht="13.5" x14ac:dyDescent="0.25">
      <c r="A3329" s="79" t="s">
        <v>43822</v>
      </c>
      <c r="B3329" s="79" t="s">
        <v>3313</v>
      </c>
      <c r="C3329" s="79" t="s">
        <v>86</v>
      </c>
      <c r="D3329" s="80" t="s">
        <v>40030</v>
      </c>
    </row>
    <row r="3330" spans="1:4" ht="13.5" x14ac:dyDescent="0.25">
      <c r="A3330" s="79" t="s">
        <v>43823</v>
      </c>
      <c r="B3330" s="79" t="s">
        <v>3314</v>
      </c>
      <c r="C3330" s="79" t="s">
        <v>86</v>
      </c>
      <c r="D3330" s="80" t="s">
        <v>51332</v>
      </c>
    </row>
    <row r="3331" spans="1:4" ht="13.5" x14ac:dyDescent="0.25">
      <c r="A3331" s="79" t="s">
        <v>43824</v>
      </c>
      <c r="B3331" s="79" t="s">
        <v>3315</v>
      </c>
      <c r="C3331" s="79" t="s">
        <v>86</v>
      </c>
      <c r="D3331" s="80" t="s">
        <v>32525</v>
      </c>
    </row>
    <row r="3332" spans="1:4" ht="13.5" x14ac:dyDescent="0.25">
      <c r="A3332" s="79" t="s">
        <v>43825</v>
      </c>
      <c r="B3332" s="79" t="s">
        <v>3316</v>
      </c>
      <c r="C3332" s="79" t="s">
        <v>86</v>
      </c>
      <c r="D3332" s="80" t="s">
        <v>51333</v>
      </c>
    </row>
    <row r="3333" spans="1:4" ht="13.5" x14ac:dyDescent="0.25">
      <c r="A3333" s="79" t="s">
        <v>43826</v>
      </c>
      <c r="B3333" s="79" t="s">
        <v>3317</v>
      </c>
      <c r="C3333" s="79" t="s">
        <v>86</v>
      </c>
      <c r="D3333" s="80" t="s">
        <v>51334</v>
      </c>
    </row>
    <row r="3334" spans="1:4" ht="13.5" x14ac:dyDescent="0.25">
      <c r="A3334" s="79" t="s">
        <v>43827</v>
      </c>
      <c r="B3334" s="79" t="s">
        <v>3318</v>
      </c>
      <c r="C3334" s="79" t="s">
        <v>86</v>
      </c>
      <c r="D3334" s="80" t="s">
        <v>51335</v>
      </c>
    </row>
    <row r="3335" spans="1:4" ht="13.5" x14ac:dyDescent="0.25">
      <c r="A3335" s="79" t="s">
        <v>43828</v>
      </c>
      <c r="B3335" s="79" t="s">
        <v>3319</v>
      </c>
      <c r="C3335" s="79" t="s">
        <v>86</v>
      </c>
      <c r="D3335" s="80" t="s">
        <v>51336</v>
      </c>
    </row>
    <row r="3336" spans="1:4" ht="13.5" x14ac:dyDescent="0.25">
      <c r="A3336" s="79" t="s">
        <v>43829</v>
      </c>
      <c r="B3336" s="79" t="s">
        <v>3320</v>
      </c>
      <c r="C3336" s="79" t="s">
        <v>86</v>
      </c>
      <c r="D3336" s="80" t="s">
        <v>51337</v>
      </c>
    </row>
    <row r="3337" spans="1:4" ht="13.5" x14ac:dyDescent="0.25">
      <c r="A3337" s="79" t="s">
        <v>43830</v>
      </c>
      <c r="B3337" s="79" t="s">
        <v>3321</v>
      </c>
      <c r="C3337" s="79" t="s">
        <v>86</v>
      </c>
      <c r="D3337" s="80" t="s">
        <v>51338</v>
      </c>
    </row>
    <row r="3338" spans="1:4" ht="13.5" x14ac:dyDescent="0.25">
      <c r="A3338" s="79" t="s">
        <v>43831</v>
      </c>
      <c r="B3338" s="79" t="s">
        <v>3322</v>
      </c>
      <c r="C3338" s="79" t="s">
        <v>86</v>
      </c>
      <c r="D3338" s="80" t="s">
        <v>51339</v>
      </c>
    </row>
    <row r="3339" spans="1:4" ht="13.5" x14ac:dyDescent="0.25">
      <c r="A3339" s="79" t="s">
        <v>43832</v>
      </c>
      <c r="B3339" s="79" t="s">
        <v>3323</v>
      </c>
      <c r="C3339" s="79" t="s">
        <v>86</v>
      </c>
      <c r="D3339" s="80" t="s">
        <v>51340</v>
      </c>
    </row>
    <row r="3340" spans="1:4" ht="13.5" x14ac:dyDescent="0.25">
      <c r="A3340" s="79" t="s">
        <v>43833</v>
      </c>
      <c r="B3340" s="79" t="s">
        <v>3324</v>
      </c>
      <c r="C3340" s="79" t="s">
        <v>86</v>
      </c>
      <c r="D3340" s="80" t="s">
        <v>51341</v>
      </c>
    </row>
    <row r="3341" spans="1:4" ht="13.5" x14ac:dyDescent="0.25">
      <c r="A3341" s="79" t="s">
        <v>43834</v>
      </c>
      <c r="B3341" s="79" t="s">
        <v>3325</v>
      </c>
      <c r="C3341" s="79" t="s">
        <v>86</v>
      </c>
      <c r="D3341" s="80" t="s">
        <v>12159</v>
      </c>
    </row>
    <row r="3342" spans="1:4" ht="13.5" x14ac:dyDescent="0.25">
      <c r="A3342" s="79" t="s">
        <v>43835</v>
      </c>
      <c r="B3342" s="79" t="s">
        <v>3326</v>
      </c>
      <c r="C3342" s="79" t="s">
        <v>86</v>
      </c>
      <c r="D3342" s="80" t="s">
        <v>5860</v>
      </c>
    </row>
    <row r="3343" spans="1:4" ht="13.5" x14ac:dyDescent="0.25">
      <c r="A3343" s="79" t="s">
        <v>43836</v>
      </c>
      <c r="B3343" s="79" t="s">
        <v>3327</v>
      </c>
      <c r="C3343" s="79" t="s">
        <v>86</v>
      </c>
      <c r="D3343" s="80" t="s">
        <v>4213</v>
      </c>
    </row>
    <row r="3344" spans="1:4" ht="13.5" x14ac:dyDescent="0.25">
      <c r="A3344" s="79" t="s">
        <v>43837</v>
      </c>
      <c r="B3344" s="79" t="s">
        <v>3328</v>
      </c>
      <c r="C3344" s="79" t="s">
        <v>86</v>
      </c>
      <c r="D3344" s="80" t="s">
        <v>51342</v>
      </c>
    </row>
    <row r="3345" spans="1:4" ht="13.5" x14ac:dyDescent="0.25">
      <c r="A3345" s="79" t="s">
        <v>43838</v>
      </c>
      <c r="B3345" s="79" t="s">
        <v>3329</v>
      </c>
      <c r="C3345" s="79" t="s">
        <v>86</v>
      </c>
      <c r="D3345" s="80" t="s">
        <v>51343</v>
      </c>
    </row>
    <row r="3346" spans="1:4" ht="13.5" x14ac:dyDescent="0.25">
      <c r="A3346" s="79" t="s">
        <v>43839</v>
      </c>
      <c r="B3346" s="79" t="s">
        <v>3330</v>
      </c>
      <c r="C3346" s="79" t="s">
        <v>86</v>
      </c>
      <c r="D3346" s="80" t="s">
        <v>51344</v>
      </c>
    </row>
    <row r="3347" spans="1:4" ht="13.5" x14ac:dyDescent="0.25">
      <c r="A3347" s="79" t="s">
        <v>43840</v>
      </c>
      <c r="B3347" s="79" t="s">
        <v>3331</v>
      </c>
      <c r="C3347" s="79" t="s">
        <v>86</v>
      </c>
      <c r="D3347" s="80" t="s">
        <v>51345</v>
      </c>
    </row>
    <row r="3348" spans="1:4" ht="13.5" x14ac:dyDescent="0.25">
      <c r="A3348" s="79" t="s">
        <v>43841</v>
      </c>
      <c r="B3348" s="79" t="s">
        <v>3332</v>
      </c>
      <c r="C3348" s="79" t="s">
        <v>86</v>
      </c>
      <c r="D3348" s="80" t="s">
        <v>51346</v>
      </c>
    </row>
    <row r="3349" spans="1:4" ht="13.5" x14ac:dyDescent="0.25">
      <c r="A3349" s="79" t="s">
        <v>43842</v>
      </c>
      <c r="B3349" s="79" t="s">
        <v>3333</v>
      </c>
      <c r="C3349" s="79" t="s">
        <v>86</v>
      </c>
      <c r="D3349" s="80" t="s">
        <v>51347</v>
      </c>
    </row>
    <row r="3350" spans="1:4" ht="13.5" x14ac:dyDescent="0.25">
      <c r="A3350" s="79" t="s">
        <v>43843</v>
      </c>
      <c r="B3350" s="79" t="s">
        <v>3334</v>
      </c>
      <c r="C3350" s="79" t="s">
        <v>86</v>
      </c>
      <c r="D3350" s="80" t="s">
        <v>51348</v>
      </c>
    </row>
    <row r="3351" spans="1:4" ht="13.5" x14ac:dyDescent="0.25">
      <c r="A3351" s="79" t="s">
        <v>43844</v>
      </c>
      <c r="B3351" s="79" t="s">
        <v>3335</v>
      </c>
      <c r="C3351" s="79" t="s">
        <v>86</v>
      </c>
      <c r="D3351" s="80" t="s">
        <v>51349</v>
      </c>
    </row>
    <row r="3352" spans="1:4" ht="13.5" x14ac:dyDescent="0.25">
      <c r="A3352" s="79" t="s">
        <v>43845</v>
      </c>
      <c r="B3352" s="79" t="s">
        <v>3336</v>
      </c>
      <c r="C3352" s="79" t="s">
        <v>86</v>
      </c>
      <c r="D3352" s="80" t="s">
        <v>51350</v>
      </c>
    </row>
    <row r="3353" spans="1:4" ht="13.5" x14ac:dyDescent="0.25">
      <c r="A3353" s="79" t="s">
        <v>43846</v>
      </c>
      <c r="B3353" s="79" t="s">
        <v>3337</v>
      </c>
      <c r="C3353" s="79" t="s">
        <v>86</v>
      </c>
      <c r="D3353" s="80" t="s">
        <v>51351</v>
      </c>
    </row>
    <row r="3354" spans="1:4" ht="13.5" x14ac:dyDescent="0.25">
      <c r="A3354" s="79" t="s">
        <v>43847</v>
      </c>
      <c r="B3354" s="79" t="s">
        <v>3338</v>
      </c>
      <c r="C3354" s="79" t="s">
        <v>86</v>
      </c>
      <c r="D3354" s="80" t="s">
        <v>51352</v>
      </c>
    </row>
    <row r="3355" spans="1:4" ht="13.5" x14ac:dyDescent="0.25">
      <c r="A3355" s="79" t="s">
        <v>43848</v>
      </c>
      <c r="B3355" s="79" t="s">
        <v>3339</v>
      </c>
      <c r="C3355" s="79" t="s">
        <v>86</v>
      </c>
      <c r="D3355" s="80" t="s">
        <v>51353</v>
      </c>
    </row>
    <row r="3356" spans="1:4" ht="13.5" x14ac:dyDescent="0.25">
      <c r="A3356" s="79" t="s">
        <v>43849</v>
      </c>
      <c r="B3356" s="79" t="s">
        <v>3340</v>
      </c>
      <c r="C3356" s="79" t="s">
        <v>86</v>
      </c>
      <c r="D3356" s="80" t="s">
        <v>51354</v>
      </c>
    </row>
    <row r="3357" spans="1:4" ht="13.5" x14ac:dyDescent="0.25">
      <c r="A3357" s="79" t="s">
        <v>43850</v>
      </c>
      <c r="B3357" s="79" t="s">
        <v>3341</v>
      </c>
      <c r="C3357" s="79" t="s">
        <v>86</v>
      </c>
      <c r="D3357" s="80" t="s">
        <v>51355</v>
      </c>
    </row>
    <row r="3358" spans="1:4" ht="13.5" x14ac:dyDescent="0.25">
      <c r="A3358" s="79" t="s">
        <v>43851</v>
      </c>
      <c r="B3358" s="79" t="s">
        <v>3342</v>
      </c>
      <c r="C3358" s="79" t="s">
        <v>86</v>
      </c>
      <c r="D3358" s="80" t="s">
        <v>51356</v>
      </c>
    </row>
    <row r="3359" spans="1:4" ht="13.5" x14ac:dyDescent="0.25">
      <c r="A3359" s="79" t="s">
        <v>43852</v>
      </c>
      <c r="B3359" s="79" t="s">
        <v>3343</v>
      </c>
      <c r="C3359" s="79" t="s">
        <v>86</v>
      </c>
      <c r="D3359" s="80" t="s">
        <v>51357</v>
      </c>
    </row>
    <row r="3360" spans="1:4" ht="13.5" x14ac:dyDescent="0.25">
      <c r="A3360" s="79" t="s">
        <v>43853</v>
      </c>
      <c r="B3360" s="79" t="s">
        <v>3344</v>
      </c>
      <c r="C3360" s="79" t="s">
        <v>86</v>
      </c>
      <c r="D3360" s="80" t="s">
        <v>51358</v>
      </c>
    </row>
    <row r="3361" spans="1:4" ht="13.5" x14ac:dyDescent="0.25">
      <c r="A3361" s="79" t="s">
        <v>43854</v>
      </c>
      <c r="B3361" s="79" t="s">
        <v>3345</v>
      </c>
      <c r="C3361" s="79" t="s">
        <v>86</v>
      </c>
      <c r="D3361" s="80" t="s">
        <v>51359</v>
      </c>
    </row>
    <row r="3362" spans="1:4" ht="13.5" x14ac:dyDescent="0.25">
      <c r="A3362" s="79" t="s">
        <v>43855</v>
      </c>
      <c r="B3362" s="79" t="s">
        <v>3346</v>
      </c>
      <c r="C3362" s="79" t="s">
        <v>86</v>
      </c>
      <c r="D3362" s="80" t="s">
        <v>51360</v>
      </c>
    </row>
    <row r="3363" spans="1:4" ht="13.5" x14ac:dyDescent="0.25">
      <c r="A3363" s="79" t="s">
        <v>43856</v>
      </c>
      <c r="B3363" s="79" t="s">
        <v>3347</v>
      </c>
      <c r="C3363" s="79" t="s">
        <v>86</v>
      </c>
      <c r="D3363" s="80" t="s">
        <v>51361</v>
      </c>
    </row>
    <row r="3364" spans="1:4" ht="13.5" x14ac:dyDescent="0.25">
      <c r="A3364" s="79" t="s">
        <v>43857</v>
      </c>
      <c r="B3364" s="79" t="s">
        <v>3348</v>
      </c>
      <c r="C3364" s="79" t="s">
        <v>86</v>
      </c>
      <c r="D3364" s="80" t="s">
        <v>51362</v>
      </c>
    </row>
    <row r="3365" spans="1:4" ht="13.5" x14ac:dyDescent="0.25">
      <c r="A3365" s="79" t="s">
        <v>43858</v>
      </c>
      <c r="B3365" s="79" t="s">
        <v>3349</v>
      </c>
      <c r="C3365" s="79" t="s">
        <v>86</v>
      </c>
      <c r="D3365" s="80" t="s">
        <v>51363</v>
      </c>
    </row>
    <row r="3366" spans="1:4" ht="13.5" x14ac:dyDescent="0.25">
      <c r="A3366" s="79" t="s">
        <v>43859</v>
      </c>
      <c r="B3366" s="79" t="s">
        <v>3350</v>
      </c>
      <c r="C3366" s="79" t="s">
        <v>86</v>
      </c>
      <c r="D3366" s="80" t="s">
        <v>51364</v>
      </c>
    </row>
    <row r="3367" spans="1:4" ht="13.5" x14ac:dyDescent="0.25">
      <c r="A3367" s="79" t="s">
        <v>43860</v>
      </c>
      <c r="B3367" s="79" t="s">
        <v>3351</v>
      </c>
      <c r="C3367" s="79" t="s">
        <v>86</v>
      </c>
      <c r="D3367" s="80" t="s">
        <v>51365</v>
      </c>
    </row>
    <row r="3368" spans="1:4" ht="13.5" x14ac:dyDescent="0.25">
      <c r="A3368" s="79" t="s">
        <v>43861</v>
      </c>
      <c r="B3368" s="79" t="s">
        <v>3352</v>
      </c>
      <c r="C3368" s="79" t="s">
        <v>86</v>
      </c>
      <c r="D3368" s="80" t="s">
        <v>51366</v>
      </c>
    </row>
    <row r="3369" spans="1:4" ht="13.5" x14ac:dyDescent="0.25">
      <c r="A3369" s="79" t="s">
        <v>43862</v>
      </c>
      <c r="B3369" s="79" t="s">
        <v>3353</v>
      </c>
      <c r="C3369" s="79" t="s">
        <v>86</v>
      </c>
      <c r="D3369" s="80" t="s">
        <v>51367</v>
      </c>
    </row>
    <row r="3370" spans="1:4" ht="13.5" x14ac:dyDescent="0.25">
      <c r="A3370" s="79" t="s">
        <v>43863</v>
      </c>
      <c r="B3370" s="79" t="s">
        <v>3354</v>
      </c>
      <c r="C3370" s="79" t="s">
        <v>86</v>
      </c>
      <c r="D3370" s="80" t="s">
        <v>51368</v>
      </c>
    </row>
    <row r="3371" spans="1:4" ht="13.5" x14ac:dyDescent="0.25">
      <c r="A3371" s="79" t="s">
        <v>43864</v>
      </c>
      <c r="B3371" s="79" t="s">
        <v>3355</v>
      </c>
      <c r="C3371" s="79" t="s">
        <v>86</v>
      </c>
      <c r="D3371" s="80" t="s">
        <v>51369</v>
      </c>
    </row>
    <row r="3372" spans="1:4" ht="13.5" x14ac:dyDescent="0.25">
      <c r="A3372" s="79" t="s">
        <v>43865</v>
      </c>
      <c r="B3372" s="79" t="s">
        <v>3356</v>
      </c>
      <c r="C3372" s="79" t="s">
        <v>86</v>
      </c>
      <c r="D3372" s="80" t="s">
        <v>51370</v>
      </c>
    </row>
    <row r="3373" spans="1:4" ht="13.5" x14ac:dyDescent="0.25">
      <c r="A3373" s="79" t="s">
        <v>43866</v>
      </c>
      <c r="B3373" s="79" t="s">
        <v>3357</v>
      </c>
      <c r="C3373" s="79" t="s">
        <v>86</v>
      </c>
      <c r="D3373" s="80" t="s">
        <v>51371</v>
      </c>
    </row>
    <row r="3374" spans="1:4" ht="13.5" x14ac:dyDescent="0.25">
      <c r="A3374" s="79" t="s">
        <v>43867</v>
      </c>
      <c r="B3374" s="79" t="s">
        <v>3358</v>
      </c>
      <c r="C3374" s="79" t="s">
        <v>86</v>
      </c>
      <c r="D3374" s="80" t="s">
        <v>51372</v>
      </c>
    </row>
    <row r="3375" spans="1:4" ht="13.5" x14ac:dyDescent="0.25">
      <c r="A3375" s="79" t="s">
        <v>43868</v>
      </c>
      <c r="B3375" s="79" t="s">
        <v>3359</v>
      </c>
      <c r="C3375" s="79" t="s">
        <v>86</v>
      </c>
      <c r="D3375" s="80" t="s">
        <v>51373</v>
      </c>
    </row>
    <row r="3376" spans="1:4" ht="13.5" x14ac:dyDescent="0.25">
      <c r="A3376" s="79" t="s">
        <v>43869</v>
      </c>
      <c r="B3376" s="79" t="s">
        <v>3360</v>
      </c>
      <c r="C3376" s="79" t="s">
        <v>86</v>
      </c>
      <c r="D3376" s="80" t="s">
        <v>51374</v>
      </c>
    </row>
    <row r="3377" spans="1:4" ht="13.5" x14ac:dyDescent="0.25">
      <c r="A3377" s="79" t="s">
        <v>43870</v>
      </c>
      <c r="B3377" s="79" t="s">
        <v>3361</v>
      </c>
      <c r="C3377" s="79" t="s">
        <v>86</v>
      </c>
      <c r="D3377" s="80" t="s">
        <v>51375</v>
      </c>
    </row>
    <row r="3378" spans="1:4" ht="13.5" x14ac:dyDescent="0.25">
      <c r="A3378" s="79" t="s">
        <v>43871</v>
      </c>
      <c r="B3378" s="79" t="s">
        <v>3362</v>
      </c>
      <c r="C3378" s="79" t="s">
        <v>86</v>
      </c>
      <c r="D3378" s="80" t="s">
        <v>51376</v>
      </c>
    </row>
    <row r="3379" spans="1:4" ht="13.5" x14ac:dyDescent="0.25">
      <c r="A3379" s="79" t="s">
        <v>43872</v>
      </c>
      <c r="B3379" s="79" t="s">
        <v>3363</v>
      </c>
      <c r="C3379" s="79" t="s">
        <v>86</v>
      </c>
      <c r="D3379" s="80" t="s">
        <v>51377</v>
      </c>
    </row>
    <row r="3380" spans="1:4" ht="13.5" x14ac:dyDescent="0.25">
      <c r="A3380" s="79" t="s">
        <v>43873</v>
      </c>
      <c r="B3380" s="79" t="s">
        <v>3364</v>
      </c>
      <c r="C3380" s="79" t="s">
        <v>86</v>
      </c>
      <c r="D3380" s="80" t="s">
        <v>51378</v>
      </c>
    </row>
    <row r="3381" spans="1:4" ht="13.5" x14ac:dyDescent="0.25">
      <c r="A3381" s="79" t="s">
        <v>43874</v>
      </c>
      <c r="B3381" s="79" t="s">
        <v>3365</v>
      </c>
      <c r="C3381" s="79" t="s">
        <v>86</v>
      </c>
      <c r="D3381" s="80" t="s">
        <v>51379</v>
      </c>
    </row>
    <row r="3382" spans="1:4" ht="13.5" x14ac:dyDescent="0.25">
      <c r="A3382" s="79" t="s">
        <v>43875</v>
      </c>
      <c r="B3382" s="79" t="s">
        <v>3366</v>
      </c>
      <c r="C3382" s="79" t="s">
        <v>86</v>
      </c>
      <c r="D3382" s="80" t="s">
        <v>51380</v>
      </c>
    </row>
    <row r="3383" spans="1:4" ht="13.5" x14ac:dyDescent="0.25">
      <c r="A3383" s="79" t="s">
        <v>43876</v>
      </c>
      <c r="B3383" s="79" t="s">
        <v>3367</v>
      </c>
      <c r="C3383" s="79" t="s">
        <v>86</v>
      </c>
      <c r="D3383" s="80" t="s">
        <v>51381</v>
      </c>
    </row>
    <row r="3384" spans="1:4" ht="13.5" x14ac:dyDescent="0.25">
      <c r="A3384" s="79" t="s">
        <v>43877</v>
      </c>
      <c r="B3384" s="79" t="s">
        <v>3368</v>
      </c>
      <c r="C3384" s="79" t="s">
        <v>86</v>
      </c>
      <c r="D3384" s="80" t="s">
        <v>51382</v>
      </c>
    </row>
    <row r="3385" spans="1:4" ht="13.5" x14ac:dyDescent="0.25">
      <c r="A3385" s="79" t="s">
        <v>43878</v>
      </c>
      <c r="B3385" s="79" t="s">
        <v>3369</v>
      </c>
      <c r="C3385" s="79" t="s">
        <v>86</v>
      </c>
      <c r="D3385" s="80" t="s">
        <v>51383</v>
      </c>
    </row>
    <row r="3386" spans="1:4" ht="13.5" x14ac:dyDescent="0.25">
      <c r="A3386" s="79" t="s">
        <v>43879</v>
      </c>
      <c r="B3386" s="79" t="s">
        <v>3370</v>
      </c>
      <c r="C3386" s="79" t="s">
        <v>86</v>
      </c>
      <c r="D3386" s="80" t="s">
        <v>51384</v>
      </c>
    </row>
    <row r="3387" spans="1:4" ht="13.5" x14ac:dyDescent="0.25">
      <c r="A3387" s="79" t="s">
        <v>43880</v>
      </c>
      <c r="B3387" s="79" t="s">
        <v>3371</v>
      </c>
      <c r="C3387" s="79" t="s">
        <v>86</v>
      </c>
      <c r="D3387" s="80" t="s">
        <v>51385</v>
      </c>
    </row>
    <row r="3388" spans="1:4" ht="13.5" x14ac:dyDescent="0.25">
      <c r="A3388" s="79" t="s">
        <v>43881</v>
      </c>
      <c r="B3388" s="79" t="s">
        <v>3372</v>
      </c>
      <c r="C3388" s="79" t="s">
        <v>86</v>
      </c>
      <c r="D3388" s="80" t="s">
        <v>51386</v>
      </c>
    </row>
    <row r="3389" spans="1:4" ht="13.5" x14ac:dyDescent="0.25">
      <c r="A3389" s="79" t="s">
        <v>43882</v>
      </c>
      <c r="B3389" s="79" t="s">
        <v>3373</v>
      </c>
      <c r="C3389" s="79" t="s">
        <v>86</v>
      </c>
      <c r="D3389" s="80" t="s">
        <v>51387</v>
      </c>
    </row>
    <row r="3390" spans="1:4" ht="13.5" x14ac:dyDescent="0.25">
      <c r="A3390" s="79" t="s">
        <v>43883</v>
      </c>
      <c r="B3390" s="79" t="s">
        <v>38115</v>
      </c>
      <c r="C3390" s="79" t="s">
        <v>86</v>
      </c>
      <c r="D3390" s="80" t="s">
        <v>51388</v>
      </c>
    </row>
    <row r="3391" spans="1:4" ht="13.5" x14ac:dyDescent="0.25">
      <c r="A3391" s="79" t="s">
        <v>43884</v>
      </c>
      <c r="B3391" s="79" t="s">
        <v>38117</v>
      </c>
      <c r="C3391" s="79" t="s">
        <v>86</v>
      </c>
      <c r="D3391" s="80" t="s">
        <v>51389</v>
      </c>
    </row>
    <row r="3392" spans="1:4" ht="13.5" x14ac:dyDescent="0.25">
      <c r="A3392" s="79" t="s">
        <v>43885</v>
      </c>
      <c r="B3392" s="79" t="s">
        <v>3374</v>
      </c>
      <c r="C3392" s="79" t="s">
        <v>86</v>
      </c>
      <c r="D3392" s="80" t="s">
        <v>51390</v>
      </c>
    </row>
    <row r="3393" spans="1:4" ht="13.5" x14ac:dyDescent="0.25">
      <c r="A3393" s="79" t="s">
        <v>43886</v>
      </c>
      <c r="B3393" s="79" t="s">
        <v>3375</v>
      </c>
      <c r="C3393" s="79" t="s">
        <v>86</v>
      </c>
      <c r="D3393" s="80" t="s">
        <v>51391</v>
      </c>
    </row>
    <row r="3394" spans="1:4" ht="13.5" x14ac:dyDescent="0.25">
      <c r="A3394" s="79" t="s">
        <v>43887</v>
      </c>
      <c r="B3394" s="79" t="s">
        <v>3376</v>
      </c>
      <c r="C3394" s="79" t="s">
        <v>86</v>
      </c>
      <c r="D3394" s="80" t="s">
        <v>51392</v>
      </c>
    </row>
    <row r="3395" spans="1:4" ht="13.5" x14ac:dyDescent="0.25">
      <c r="A3395" s="79" t="s">
        <v>43888</v>
      </c>
      <c r="B3395" s="79" t="s">
        <v>3377</v>
      </c>
      <c r="C3395" s="79" t="s">
        <v>86</v>
      </c>
      <c r="D3395" s="80" t="s">
        <v>51393</v>
      </c>
    </row>
    <row r="3396" spans="1:4" ht="13.5" x14ac:dyDescent="0.25">
      <c r="A3396" s="79" t="s">
        <v>43889</v>
      </c>
      <c r="B3396" s="79" t="s">
        <v>3378</v>
      </c>
      <c r="C3396" s="79" t="s">
        <v>86</v>
      </c>
      <c r="D3396" s="80" t="s">
        <v>51394</v>
      </c>
    </row>
    <row r="3397" spans="1:4" ht="13.5" x14ac:dyDescent="0.25">
      <c r="A3397" s="79" t="s">
        <v>43890</v>
      </c>
      <c r="B3397" s="79" t="s">
        <v>3379</v>
      </c>
      <c r="C3397" s="79" t="s">
        <v>86</v>
      </c>
      <c r="D3397" s="80" t="s">
        <v>51395</v>
      </c>
    </row>
    <row r="3398" spans="1:4" ht="13.5" x14ac:dyDescent="0.25">
      <c r="A3398" s="79" t="s">
        <v>43891</v>
      </c>
      <c r="B3398" s="79" t="s">
        <v>3380</v>
      </c>
      <c r="C3398" s="79" t="s">
        <v>86</v>
      </c>
      <c r="D3398" s="80" t="s">
        <v>51396</v>
      </c>
    </row>
    <row r="3399" spans="1:4" ht="13.5" x14ac:dyDescent="0.25">
      <c r="A3399" s="79" t="s">
        <v>43892</v>
      </c>
      <c r="B3399" s="79" t="s">
        <v>3381</v>
      </c>
      <c r="C3399" s="79" t="s">
        <v>86</v>
      </c>
      <c r="D3399" s="80" t="s">
        <v>32031</v>
      </c>
    </row>
    <row r="3400" spans="1:4" ht="13.5" x14ac:dyDescent="0.25">
      <c r="A3400" s="79" t="s">
        <v>43893</v>
      </c>
      <c r="B3400" s="79" t="s">
        <v>3382</v>
      </c>
      <c r="C3400" s="79" t="s">
        <v>86</v>
      </c>
      <c r="D3400" s="80" t="s">
        <v>33608</v>
      </c>
    </row>
    <row r="3401" spans="1:4" ht="13.5" x14ac:dyDescent="0.25">
      <c r="A3401" s="79" t="s">
        <v>43894</v>
      </c>
      <c r="B3401" s="79" t="s">
        <v>3383</v>
      </c>
      <c r="C3401" s="79" t="s">
        <v>86</v>
      </c>
      <c r="D3401" s="80" t="s">
        <v>51397</v>
      </c>
    </row>
    <row r="3402" spans="1:4" ht="13.5" x14ac:dyDescent="0.25">
      <c r="A3402" s="79" t="s">
        <v>43895</v>
      </c>
      <c r="B3402" s="79" t="s">
        <v>3384</v>
      </c>
      <c r="C3402" s="79" t="s">
        <v>86</v>
      </c>
      <c r="D3402" s="80" t="s">
        <v>51398</v>
      </c>
    </row>
    <row r="3403" spans="1:4" ht="13.5" x14ac:dyDescent="0.25">
      <c r="A3403" s="79" t="s">
        <v>43896</v>
      </c>
      <c r="B3403" s="79" t="s">
        <v>3385</v>
      </c>
      <c r="C3403" s="79" t="s">
        <v>86</v>
      </c>
      <c r="D3403" s="80" t="s">
        <v>51399</v>
      </c>
    </row>
    <row r="3404" spans="1:4" ht="13.5" x14ac:dyDescent="0.25">
      <c r="A3404" s="79" t="s">
        <v>43897</v>
      </c>
      <c r="B3404" s="79" t="s">
        <v>3386</v>
      </c>
      <c r="C3404" s="79" t="s">
        <v>59</v>
      </c>
      <c r="D3404" s="80" t="s">
        <v>51400</v>
      </c>
    </row>
    <row r="3405" spans="1:4" ht="13.5" x14ac:dyDescent="0.25">
      <c r="A3405" s="79" t="s">
        <v>43898</v>
      </c>
      <c r="B3405" s="79" t="s">
        <v>3387</v>
      </c>
      <c r="C3405" s="79" t="s">
        <v>59</v>
      </c>
      <c r="D3405" s="80" t="s">
        <v>51401</v>
      </c>
    </row>
    <row r="3406" spans="1:4" ht="13.5" x14ac:dyDescent="0.25">
      <c r="A3406" s="79" t="s">
        <v>43899</v>
      </c>
      <c r="B3406" s="79" t="s">
        <v>3388</v>
      </c>
      <c r="C3406" s="79" t="s">
        <v>59</v>
      </c>
      <c r="D3406" s="80" t="s">
        <v>51402</v>
      </c>
    </row>
    <row r="3407" spans="1:4" ht="13.5" x14ac:dyDescent="0.25">
      <c r="A3407" s="79" t="s">
        <v>43900</v>
      </c>
      <c r="B3407" s="79" t="s">
        <v>3389</v>
      </c>
      <c r="C3407" s="79" t="s">
        <v>59</v>
      </c>
      <c r="D3407" s="80" t="s">
        <v>51403</v>
      </c>
    </row>
    <row r="3408" spans="1:4" ht="13.5" x14ac:dyDescent="0.25">
      <c r="A3408" s="79" t="s">
        <v>43901</v>
      </c>
      <c r="B3408" s="79" t="s">
        <v>3390</v>
      </c>
      <c r="C3408" s="79" t="s">
        <v>59</v>
      </c>
      <c r="D3408" s="80" t="s">
        <v>51097</v>
      </c>
    </row>
    <row r="3409" spans="1:4" ht="13.5" x14ac:dyDescent="0.25">
      <c r="A3409" s="79" t="s">
        <v>43902</v>
      </c>
      <c r="B3409" s="79" t="s">
        <v>3391</v>
      </c>
      <c r="C3409" s="79" t="s">
        <v>59</v>
      </c>
      <c r="D3409" s="80" t="s">
        <v>51404</v>
      </c>
    </row>
    <row r="3410" spans="1:4" ht="13.5" x14ac:dyDescent="0.25">
      <c r="A3410" s="79" t="s">
        <v>43903</v>
      </c>
      <c r="B3410" s="79" t="s">
        <v>3392</v>
      </c>
      <c r="C3410" s="79" t="s">
        <v>59</v>
      </c>
      <c r="D3410" s="80" t="s">
        <v>33417</v>
      </c>
    </row>
    <row r="3411" spans="1:4" ht="13.5" x14ac:dyDescent="0.25">
      <c r="A3411" s="79" t="s">
        <v>43904</v>
      </c>
      <c r="B3411" s="79" t="s">
        <v>3393</v>
      </c>
      <c r="C3411" s="79" t="s">
        <v>86</v>
      </c>
      <c r="D3411" s="80" t="s">
        <v>51405</v>
      </c>
    </row>
    <row r="3412" spans="1:4" ht="13.5" x14ac:dyDescent="0.25">
      <c r="A3412" s="79" t="s">
        <v>43905</v>
      </c>
      <c r="B3412" s="79" t="s">
        <v>3394</v>
      </c>
      <c r="C3412" s="79" t="s">
        <v>86</v>
      </c>
      <c r="D3412" s="80" t="s">
        <v>37458</v>
      </c>
    </row>
    <row r="3413" spans="1:4" ht="13.5" x14ac:dyDescent="0.25">
      <c r="A3413" s="79" t="s">
        <v>43906</v>
      </c>
      <c r="B3413" s="79" t="s">
        <v>3395</v>
      </c>
      <c r="C3413" s="79" t="s">
        <v>86</v>
      </c>
      <c r="D3413" s="80" t="s">
        <v>51406</v>
      </c>
    </row>
    <row r="3414" spans="1:4" ht="13.5" x14ac:dyDescent="0.25">
      <c r="A3414" s="79" t="s">
        <v>43907</v>
      </c>
      <c r="B3414" s="79" t="s">
        <v>3396</v>
      </c>
      <c r="C3414" s="79" t="s">
        <v>86</v>
      </c>
      <c r="D3414" s="80" t="s">
        <v>30526</v>
      </c>
    </row>
    <row r="3415" spans="1:4" ht="13.5" x14ac:dyDescent="0.25">
      <c r="A3415" s="79" t="s">
        <v>43908</v>
      </c>
      <c r="B3415" s="79" t="s">
        <v>3397</v>
      </c>
      <c r="C3415" s="79" t="s">
        <v>86</v>
      </c>
      <c r="D3415" s="80" t="s">
        <v>51407</v>
      </c>
    </row>
    <row r="3416" spans="1:4" ht="13.5" x14ac:dyDescent="0.25">
      <c r="A3416" s="79" t="s">
        <v>43909</v>
      </c>
      <c r="B3416" s="79" t="s">
        <v>3398</v>
      </c>
      <c r="C3416" s="79" t="s">
        <v>86</v>
      </c>
      <c r="D3416" s="80" t="s">
        <v>30354</v>
      </c>
    </row>
    <row r="3417" spans="1:4" ht="13.5" x14ac:dyDescent="0.25">
      <c r="A3417" s="79" t="s">
        <v>43910</v>
      </c>
      <c r="B3417" s="79" t="s">
        <v>3399</v>
      </c>
      <c r="C3417" s="79" t="s">
        <v>86</v>
      </c>
      <c r="D3417" s="80" t="s">
        <v>29781</v>
      </c>
    </row>
    <row r="3418" spans="1:4" ht="13.5" x14ac:dyDescent="0.25">
      <c r="A3418" s="79" t="s">
        <v>43911</v>
      </c>
      <c r="B3418" s="79" t="s">
        <v>3400</v>
      </c>
      <c r="C3418" s="79" t="s">
        <v>86</v>
      </c>
      <c r="D3418" s="80" t="s">
        <v>29834</v>
      </c>
    </row>
    <row r="3419" spans="1:4" ht="13.5" x14ac:dyDescent="0.25">
      <c r="A3419" s="79" t="s">
        <v>43912</v>
      </c>
      <c r="B3419" s="79" t="s">
        <v>3401</v>
      </c>
      <c r="C3419" s="79" t="s">
        <v>86</v>
      </c>
      <c r="D3419" s="80" t="s">
        <v>32004</v>
      </c>
    </row>
    <row r="3420" spans="1:4" ht="13.5" x14ac:dyDescent="0.25">
      <c r="A3420" s="79" t="s">
        <v>43913</v>
      </c>
      <c r="B3420" s="79" t="s">
        <v>3402</v>
      </c>
      <c r="C3420" s="79" t="s">
        <v>86</v>
      </c>
      <c r="D3420" s="80" t="s">
        <v>5355</v>
      </c>
    </row>
    <row r="3421" spans="1:4" ht="13.5" x14ac:dyDescent="0.25">
      <c r="A3421" s="79" t="s">
        <v>43914</v>
      </c>
      <c r="B3421" s="79" t="s">
        <v>3403</v>
      </c>
      <c r="C3421" s="79" t="s">
        <v>86</v>
      </c>
      <c r="D3421" s="80" t="s">
        <v>12174</v>
      </c>
    </row>
    <row r="3422" spans="1:4" ht="13.5" x14ac:dyDescent="0.25">
      <c r="A3422" s="79" t="s">
        <v>43915</v>
      </c>
      <c r="B3422" s="79" t="s">
        <v>3404</v>
      </c>
      <c r="C3422" s="79" t="s">
        <v>86</v>
      </c>
      <c r="D3422" s="80" t="s">
        <v>6245</v>
      </c>
    </row>
    <row r="3423" spans="1:4" ht="13.5" x14ac:dyDescent="0.25">
      <c r="A3423" s="79" t="s">
        <v>43916</v>
      </c>
      <c r="B3423" s="79" t="s">
        <v>3405</v>
      </c>
      <c r="C3423" s="79" t="s">
        <v>86</v>
      </c>
      <c r="D3423" s="80" t="s">
        <v>38414</v>
      </c>
    </row>
    <row r="3424" spans="1:4" ht="13.5" x14ac:dyDescent="0.25">
      <c r="A3424" s="79" t="s">
        <v>43917</v>
      </c>
      <c r="B3424" s="79" t="s">
        <v>3406</v>
      </c>
      <c r="C3424" s="79" t="s">
        <v>86</v>
      </c>
      <c r="D3424" s="80" t="s">
        <v>12244</v>
      </c>
    </row>
    <row r="3425" spans="1:4" ht="13.5" x14ac:dyDescent="0.25">
      <c r="A3425" s="79" t="s">
        <v>43918</v>
      </c>
      <c r="B3425" s="79" t="s">
        <v>3407</v>
      </c>
      <c r="C3425" s="79" t="s">
        <v>86</v>
      </c>
      <c r="D3425" s="80" t="s">
        <v>33165</v>
      </c>
    </row>
    <row r="3426" spans="1:4" ht="13.5" x14ac:dyDescent="0.25">
      <c r="A3426" s="79" t="s">
        <v>43919</v>
      </c>
      <c r="B3426" s="79" t="s">
        <v>3408</v>
      </c>
      <c r="C3426" s="79" t="s">
        <v>38</v>
      </c>
      <c r="D3426" s="80" t="s">
        <v>51408</v>
      </c>
    </row>
    <row r="3427" spans="1:4" ht="13.5" x14ac:dyDescent="0.25">
      <c r="A3427" s="79" t="s">
        <v>43920</v>
      </c>
      <c r="B3427" s="79" t="s">
        <v>3409</v>
      </c>
      <c r="C3427" s="79" t="s">
        <v>38</v>
      </c>
      <c r="D3427" s="80" t="s">
        <v>51409</v>
      </c>
    </row>
    <row r="3428" spans="1:4" ht="13.5" x14ac:dyDescent="0.25">
      <c r="A3428" s="79" t="s">
        <v>43921</v>
      </c>
      <c r="B3428" s="79" t="s">
        <v>3410</v>
      </c>
      <c r="C3428" s="79" t="s">
        <v>86</v>
      </c>
      <c r="D3428" s="80" t="s">
        <v>2322</v>
      </c>
    </row>
    <row r="3429" spans="1:4" ht="13.5" x14ac:dyDescent="0.25">
      <c r="A3429" s="79" t="s">
        <v>43922</v>
      </c>
      <c r="B3429" s="79" t="s">
        <v>3412</v>
      </c>
      <c r="C3429" s="79" t="s">
        <v>86</v>
      </c>
      <c r="D3429" s="80" t="s">
        <v>31932</v>
      </c>
    </row>
    <row r="3430" spans="1:4" ht="13.5" x14ac:dyDescent="0.25">
      <c r="A3430" s="79" t="s">
        <v>43923</v>
      </c>
      <c r="B3430" s="79" t="s">
        <v>3413</v>
      </c>
      <c r="C3430" s="79" t="s">
        <v>86</v>
      </c>
      <c r="D3430" s="80" t="s">
        <v>33609</v>
      </c>
    </row>
    <row r="3431" spans="1:4" ht="13.5" x14ac:dyDescent="0.25">
      <c r="A3431" s="79" t="s">
        <v>43924</v>
      </c>
      <c r="B3431" s="79" t="s">
        <v>3414</v>
      </c>
      <c r="C3431" s="79" t="s">
        <v>86</v>
      </c>
      <c r="D3431" s="80" t="s">
        <v>2841</v>
      </c>
    </row>
    <row r="3432" spans="1:4" ht="13.5" x14ac:dyDescent="0.25">
      <c r="A3432" s="79" t="s">
        <v>43925</v>
      </c>
      <c r="B3432" s="79" t="s">
        <v>3416</v>
      </c>
      <c r="C3432" s="79" t="s">
        <v>86</v>
      </c>
      <c r="D3432" s="80" t="s">
        <v>33582</v>
      </c>
    </row>
    <row r="3433" spans="1:4" ht="13.5" x14ac:dyDescent="0.25">
      <c r="A3433" s="79" t="s">
        <v>43926</v>
      </c>
      <c r="B3433" s="79" t="s">
        <v>3417</v>
      </c>
      <c r="C3433" s="79" t="s">
        <v>86</v>
      </c>
      <c r="D3433" s="80" t="s">
        <v>8791</v>
      </c>
    </row>
    <row r="3434" spans="1:4" ht="13.5" x14ac:dyDescent="0.25">
      <c r="A3434" s="79" t="s">
        <v>43927</v>
      </c>
      <c r="B3434" s="79" t="s">
        <v>3418</v>
      </c>
      <c r="C3434" s="79" t="s">
        <v>59</v>
      </c>
      <c r="D3434" s="80" t="s">
        <v>3764</v>
      </c>
    </row>
    <row r="3435" spans="1:4" ht="13.5" x14ac:dyDescent="0.25">
      <c r="A3435" s="79" t="s">
        <v>43928</v>
      </c>
      <c r="B3435" s="79" t="s">
        <v>3419</v>
      </c>
      <c r="C3435" s="79" t="s">
        <v>59</v>
      </c>
      <c r="D3435" s="80" t="s">
        <v>51410</v>
      </c>
    </row>
    <row r="3436" spans="1:4" ht="13.5" x14ac:dyDescent="0.25">
      <c r="A3436" s="79" t="s">
        <v>43929</v>
      </c>
      <c r="B3436" s="79" t="s">
        <v>3420</v>
      </c>
      <c r="C3436" s="79" t="s">
        <v>59</v>
      </c>
      <c r="D3436" s="80" t="s">
        <v>9623</v>
      </c>
    </row>
    <row r="3437" spans="1:4" ht="13.5" x14ac:dyDescent="0.25">
      <c r="A3437" s="79" t="s">
        <v>43930</v>
      </c>
      <c r="B3437" s="79" t="s">
        <v>3422</v>
      </c>
      <c r="C3437" s="79" t="s">
        <v>86</v>
      </c>
      <c r="D3437" s="80" t="s">
        <v>12251</v>
      </c>
    </row>
    <row r="3438" spans="1:4" ht="13.5" x14ac:dyDescent="0.25">
      <c r="A3438" s="79" t="s">
        <v>43931</v>
      </c>
      <c r="B3438" s="79" t="s">
        <v>3424</v>
      </c>
      <c r="C3438" s="79" t="s">
        <v>86</v>
      </c>
      <c r="D3438" s="80" t="s">
        <v>6680</v>
      </c>
    </row>
    <row r="3439" spans="1:4" ht="13.5" x14ac:dyDescent="0.25">
      <c r="A3439" s="79" t="s">
        <v>43932</v>
      </c>
      <c r="B3439" s="79" t="s">
        <v>3426</v>
      </c>
      <c r="C3439" s="79" t="s">
        <v>86</v>
      </c>
      <c r="D3439" s="80" t="s">
        <v>1467</v>
      </c>
    </row>
    <row r="3440" spans="1:4" ht="13.5" x14ac:dyDescent="0.25">
      <c r="A3440" s="79" t="s">
        <v>43933</v>
      </c>
      <c r="B3440" s="79" t="s">
        <v>3428</v>
      </c>
      <c r="C3440" s="79" t="s">
        <v>86</v>
      </c>
      <c r="D3440" s="80" t="s">
        <v>51411</v>
      </c>
    </row>
    <row r="3441" spans="1:4" ht="13.5" x14ac:dyDescent="0.25">
      <c r="A3441" s="79" t="s">
        <v>43934</v>
      </c>
      <c r="B3441" s="79" t="s">
        <v>3429</v>
      </c>
      <c r="C3441" s="79" t="s">
        <v>86</v>
      </c>
      <c r="D3441" s="80" t="s">
        <v>32360</v>
      </c>
    </row>
    <row r="3442" spans="1:4" ht="13.5" x14ac:dyDescent="0.25">
      <c r="A3442" s="79" t="s">
        <v>43935</v>
      </c>
      <c r="B3442" s="79" t="s">
        <v>3431</v>
      </c>
      <c r="C3442" s="79" t="s">
        <v>86</v>
      </c>
      <c r="D3442" s="80" t="s">
        <v>8353</v>
      </c>
    </row>
    <row r="3443" spans="1:4" ht="13.5" x14ac:dyDescent="0.25">
      <c r="A3443" s="79" t="s">
        <v>43936</v>
      </c>
      <c r="B3443" s="79" t="s">
        <v>3432</v>
      </c>
      <c r="C3443" s="79" t="s">
        <v>59</v>
      </c>
      <c r="D3443" s="80" t="s">
        <v>9783</v>
      </c>
    </row>
    <row r="3444" spans="1:4" ht="13.5" x14ac:dyDescent="0.25">
      <c r="A3444" s="79" t="s">
        <v>43937</v>
      </c>
      <c r="B3444" s="79" t="s">
        <v>3433</v>
      </c>
      <c r="C3444" s="79" t="s">
        <v>59</v>
      </c>
      <c r="D3444" s="80" t="s">
        <v>3777</v>
      </c>
    </row>
    <row r="3445" spans="1:4" ht="13.5" x14ac:dyDescent="0.25">
      <c r="A3445" s="79" t="s">
        <v>43938</v>
      </c>
      <c r="B3445" s="79" t="s">
        <v>3434</v>
      </c>
      <c r="C3445" s="79" t="s">
        <v>86</v>
      </c>
      <c r="D3445" s="80" t="s">
        <v>51412</v>
      </c>
    </row>
    <row r="3446" spans="1:4" ht="13.5" x14ac:dyDescent="0.25">
      <c r="A3446" s="79" t="s">
        <v>43939</v>
      </c>
      <c r="B3446" s="79" t="s">
        <v>3435</v>
      </c>
      <c r="C3446" s="79" t="s">
        <v>86</v>
      </c>
      <c r="D3446" s="80" t="s">
        <v>51413</v>
      </c>
    </row>
    <row r="3447" spans="1:4" ht="13.5" x14ac:dyDescent="0.25">
      <c r="A3447" s="79" t="s">
        <v>43940</v>
      </c>
      <c r="B3447" s="79" t="s">
        <v>3436</v>
      </c>
      <c r="C3447" s="79" t="s">
        <v>86</v>
      </c>
      <c r="D3447" s="80" t="s">
        <v>51414</v>
      </c>
    </row>
    <row r="3448" spans="1:4" ht="13.5" x14ac:dyDescent="0.25">
      <c r="A3448" s="79" t="s">
        <v>43941</v>
      </c>
      <c r="B3448" s="79" t="s">
        <v>3437</v>
      </c>
      <c r="C3448" s="79" t="s">
        <v>86</v>
      </c>
      <c r="D3448" s="80" t="s">
        <v>51415</v>
      </c>
    </row>
    <row r="3449" spans="1:4" ht="13.5" x14ac:dyDescent="0.25">
      <c r="A3449" s="79" t="s">
        <v>43942</v>
      </c>
      <c r="B3449" s="79" t="s">
        <v>3438</v>
      </c>
      <c r="C3449" s="79" t="s">
        <v>86</v>
      </c>
      <c r="D3449" s="80" t="s">
        <v>51416</v>
      </c>
    </row>
    <row r="3450" spans="1:4" ht="13.5" x14ac:dyDescent="0.25">
      <c r="A3450" s="79" t="s">
        <v>43943</v>
      </c>
      <c r="B3450" s="79" t="s">
        <v>3439</v>
      </c>
      <c r="C3450" s="79" t="s">
        <v>86</v>
      </c>
      <c r="D3450" s="80" t="s">
        <v>51417</v>
      </c>
    </row>
    <row r="3451" spans="1:4" ht="13.5" x14ac:dyDescent="0.25">
      <c r="A3451" s="79" t="s">
        <v>43944</v>
      </c>
      <c r="B3451" s="79" t="s">
        <v>3440</v>
      </c>
      <c r="C3451" s="79" t="s">
        <v>86</v>
      </c>
      <c r="D3451" s="80" t="s">
        <v>51418</v>
      </c>
    </row>
    <row r="3452" spans="1:4" ht="13.5" x14ac:dyDescent="0.25">
      <c r="A3452" s="79" t="s">
        <v>43945</v>
      </c>
      <c r="B3452" s="79" t="s">
        <v>3441</v>
      </c>
      <c r="C3452" s="79" t="s">
        <v>86</v>
      </c>
      <c r="D3452" s="80" t="s">
        <v>51419</v>
      </c>
    </row>
    <row r="3453" spans="1:4" ht="13.5" x14ac:dyDescent="0.25">
      <c r="A3453" s="79" t="s">
        <v>43946</v>
      </c>
      <c r="B3453" s="79" t="s">
        <v>3442</v>
      </c>
      <c r="C3453" s="79" t="s">
        <v>86</v>
      </c>
      <c r="D3453" s="80" t="s">
        <v>51420</v>
      </c>
    </row>
    <row r="3454" spans="1:4" ht="13.5" x14ac:dyDescent="0.25">
      <c r="A3454" s="79" t="s">
        <v>43947</v>
      </c>
      <c r="B3454" s="79" t="s">
        <v>3443</v>
      </c>
      <c r="C3454" s="79" t="s">
        <v>86</v>
      </c>
      <c r="D3454" s="80" t="s">
        <v>51421</v>
      </c>
    </row>
    <row r="3455" spans="1:4" ht="13.5" x14ac:dyDescent="0.25">
      <c r="A3455" s="79" t="s">
        <v>43948</v>
      </c>
      <c r="B3455" s="79" t="s">
        <v>3444</v>
      </c>
      <c r="C3455" s="79" t="s">
        <v>86</v>
      </c>
      <c r="D3455" s="80" t="s">
        <v>51422</v>
      </c>
    </row>
    <row r="3456" spans="1:4" ht="13.5" x14ac:dyDescent="0.25">
      <c r="A3456" s="79" t="s">
        <v>43949</v>
      </c>
      <c r="B3456" s="79" t="s">
        <v>3445</v>
      </c>
      <c r="C3456" s="79" t="s">
        <v>86</v>
      </c>
      <c r="D3456" s="80" t="s">
        <v>51423</v>
      </c>
    </row>
    <row r="3457" spans="1:4" ht="13.5" x14ac:dyDescent="0.25">
      <c r="A3457" s="79" t="s">
        <v>43950</v>
      </c>
      <c r="B3457" s="79" t="s">
        <v>3446</v>
      </c>
      <c r="C3457" s="79" t="s">
        <v>86</v>
      </c>
      <c r="D3457" s="80" t="s">
        <v>51424</v>
      </c>
    </row>
    <row r="3458" spans="1:4" ht="13.5" x14ac:dyDescent="0.25">
      <c r="A3458" s="79" t="s">
        <v>43951</v>
      </c>
      <c r="B3458" s="79" t="s">
        <v>3447</v>
      </c>
      <c r="C3458" s="79" t="s">
        <v>86</v>
      </c>
      <c r="D3458" s="80" t="s">
        <v>51425</v>
      </c>
    </row>
    <row r="3459" spans="1:4" ht="13.5" x14ac:dyDescent="0.25">
      <c r="A3459" s="79" t="s">
        <v>43952</v>
      </c>
      <c r="B3459" s="79" t="s">
        <v>3448</v>
      </c>
      <c r="C3459" s="79" t="s">
        <v>59</v>
      </c>
      <c r="D3459" s="80" t="s">
        <v>32557</v>
      </c>
    </row>
    <row r="3460" spans="1:4" ht="13.5" x14ac:dyDescent="0.25">
      <c r="A3460" s="79" t="s">
        <v>43953</v>
      </c>
      <c r="B3460" s="79" t="s">
        <v>3450</v>
      </c>
      <c r="C3460" s="79" t="s">
        <v>59</v>
      </c>
      <c r="D3460" s="80" t="s">
        <v>31316</v>
      </c>
    </row>
    <row r="3461" spans="1:4" ht="13.5" x14ac:dyDescent="0.25">
      <c r="A3461" s="79" t="s">
        <v>43954</v>
      </c>
      <c r="B3461" s="79" t="s">
        <v>3452</v>
      </c>
      <c r="C3461" s="79" t="s">
        <v>59</v>
      </c>
      <c r="D3461" s="80" t="s">
        <v>1317</v>
      </c>
    </row>
    <row r="3462" spans="1:4" ht="13.5" x14ac:dyDescent="0.25">
      <c r="A3462" s="79" t="s">
        <v>43955</v>
      </c>
      <c r="B3462" s="79" t="s">
        <v>3453</v>
      </c>
      <c r="C3462" s="79" t="s">
        <v>59</v>
      </c>
      <c r="D3462" s="80" t="s">
        <v>6393</v>
      </c>
    </row>
    <row r="3463" spans="1:4" ht="13.5" x14ac:dyDescent="0.25">
      <c r="A3463" s="79" t="s">
        <v>43956</v>
      </c>
      <c r="B3463" s="79" t="s">
        <v>3454</v>
      </c>
      <c r="C3463" s="79" t="s">
        <v>59</v>
      </c>
      <c r="D3463" s="80" t="s">
        <v>9511</v>
      </c>
    </row>
    <row r="3464" spans="1:4" ht="13.5" x14ac:dyDescent="0.25">
      <c r="A3464" s="79" t="s">
        <v>43957</v>
      </c>
      <c r="B3464" s="79" t="s">
        <v>3455</v>
      </c>
      <c r="C3464" s="79" t="s">
        <v>59</v>
      </c>
      <c r="D3464" s="80" t="s">
        <v>5096</v>
      </c>
    </row>
    <row r="3465" spans="1:4" ht="13.5" x14ac:dyDescent="0.25">
      <c r="A3465" s="79" t="s">
        <v>43958</v>
      </c>
      <c r="B3465" s="79" t="s">
        <v>3457</v>
      </c>
      <c r="C3465" s="79" t="s">
        <v>59</v>
      </c>
      <c r="D3465" s="80" t="s">
        <v>146</v>
      </c>
    </row>
    <row r="3466" spans="1:4" ht="13.5" x14ac:dyDescent="0.25">
      <c r="A3466" s="79" t="s">
        <v>43959</v>
      </c>
      <c r="B3466" s="79" t="s">
        <v>3458</v>
      </c>
      <c r="C3466" s="79" t="s">
        <v>59</v>
      </c>
      <c r="D3466" s="80" t="s">
        <v>33929</v>
      </c>
    </row>
    <row r="3467" spans="1:4" ht="13.5" x14ac:dyDescent="0.25">
      <c r="A3467" s="79" t="s">
        <v>43960</v>
      </c>
      <c r="B3467" s="79" t="s">
        <v>3460</v>
      </c>
      <c r="C3467" s="79" t="s">
        <v>59</v>
      </c>
      <c r="D3467" s="80" t="s">
        <v>48801</v>
      </c>
    </row>
    <row r="3468" spans="1:4" ht="13.5" x14ac:dyDescent="0.25">
      <c r="A3468" s="79" t="s">
        <v>43961</v>
      </c>
      <c r="B3468" s="79" t="s">
        <v>3461</v>
      </c>
      <c r="C3468" s="79" t="s">
        <v>59</v>
      </c>
      <c r="D3468" s="80" t="s">
        <v>36070</v>
      </c>
    </row>
    <row r="3469" spans="1:4" ht="13.5" x14ac:dyDescent="0.25">
      <c r="A3469" s="79" t="s">
        <v>43962</v>
      </c>
      <c r="B3469" s="79" t="s">
        <v>3462</v>
      </c>
      <c r="C3469" s="79" t="s">
        <v>59</v>
      </c>
      <c r="D3469" s="80" t="s">
        <v>31593</v>
      </c>
    </row>
    <row r="3470" spans="1:4" ht="13.5" x14ac:dyDescent="0.25">
      <c r="A3470" s="79" t="s">
        <v>43963</v>
      </c>
      <c r="B3470" s="79" t="s">
        <v>3463</v>
      </c>
      <c r="C3470" s="79" t="s">
        <v>59</v>
      </c>
      <c r="D3470" s="80" t="s">
        <v>50282</v>
      </c>
    </row>
    <row r="3471" spans="1:4" ht="13.5" x14ac:dyDescent="0.25">
      <c r="A3471" s="79" t="s">
        <v>43964</v>
      </c>
      <c r="B3471" s="79" t="s">
        <v>3464</v>
      </c>
      <c r="C3471" s="79" t="s">
        <v>59</v>
      </c>
      <c r="D3471" s="80" t="s">
        <v>7184</v>
      </c>
    </row>
    <row r="3472" spans="1:4" ht="13.5" x14ac:dyDescent="0.25">
      <c r="A3472" s="79" t="s">
        <v>43965</v>
      </c>
      <c r="B3472" s="79" t="s">
        <v>3466</v>
      </c>
      <c r="C3472" s="79" t="s">
        <v>59</v>
      </c>
      <c r="D3472" s="80" t="s">
        <v>31403</v>
      </c>
    </row>
    <row r="3473" spans="1:4" ht="13.5" x14ac:dyDescent="0.25">
      <c r="A3473" s="79" t="s">
        <v>43966</v>
      </c>
      <c r="B3473" s="79" t="s">
        <v>3467</v>
      </c>
      <c r="C3473" s="79" t="s">
        <v>59</v>
      </c>
      <c r="D3473" s="80" t="s">
        <v>5938</v>
      </c>
    </row>
    <row r="3474" spans="1:4" ht="13.5" x14ac:dyDescent="0.25">
      <c r="A3474" s="79" t="s">
        <v>43967</v>
      </c>
      <c r="B3474" s="79" t="s">
        <v>3469</v>
      </c>
      <c r="C3474" s="79" t="s">
        <v>59</v>
      </c>
      <c r="D3474" s="80" t="s">
        <v>39371</v>
      </c>
    </row>
    <row r="3475" spans="1:4" ht="13.5" x14ac:dyDescent="0.25">
      <c r="A3475" s="79" t="s">
        <v>43968</v>
      </c>
      <c r="B3475" s="79" t="s">
        <v>3470</v>
      </c>
      <c r="C3475" s="79" t="s">
        <v>59</v>
      </c>
      <c r="D3475" s="80" t="s">
        <v>5668</v>
      </c>
    </row>
    <row r="3476" spans="1:4" ht="13.5" x14ac:dyDescent="0.25">
      <c r="A3476" s="79" t="s">
        <v>43969</v>
      </c>
      <c r="B3476" s="79" t="s">
        <v>3471</v>
      </c>
      <c r="C3476" s="79" t="s">
        <v>59</v>
      </c>
      <c r="D3476" s="80" t="s">
        <v>32214</v>
      </c>
    </row>
    <row r="3477" spans="1:4" ht="13.5" x14ac:dyDescent="0.25">
      <c r="A3477" s="79" t="s">
        <v>43970</v>
      </c>
      <c r="B3477" s="79" t="s">
        <v>3473</v>
      </c>
      <c r="C3477" s="79" t="s">
        <v>59</v>
      </c>
      <c r="D3477" s="80" t="s">
        <v>51426</v>
      </c>
    </row>
    <row r="3478" spans="1:4" ht="13.5" x14ac:dyDescent="0.25">
      <c r="A3478" s="79" t="s">
        <v>43971</v>
      </c>
      <c r="B3478" s="79" t="s">
        <v>3475</v>
      </c>
      <c r="C3478" s="79" t="s">
        <v>59</v>
      </c>
      <c r="D3478" s="80" t="s">
        <v>36624</v>
      </c>
    </row>
    <row r="3479" spans="1:4" ht="13.5" x14ac:dyDescent="0.25">
      <c r="A3479" s="79" t="s">
        <v>43972</v>
      </c>
      <c r="B3479" s="79" t="s">
        <v>3476</v>
      </c>
      <c r="C3479" s="79" t="s">
        <v>59</v>
      </c>
      <c r="D3479" s="80" t="s">
        <v>30461</v>
      </c>
    </row>
    <row r="3480" spans="1:4" ht="13.5" x14ac:dyDescent="0.25">
      <c r="A3480" s="79" t="s">
        <v>43973</v>
      </c>
      <c r="B3480" s="79" t="s">
        <v>3477</v>
      </c>
      <c r="C3480" s="79" t="s">
        <v>59</v>
      </c>
      <c r="D3480" s="80" t="s">
        <v>9713</v>
      </c>
    </row>
    <row r="3481" spans="1:4" ht="13.5" x14ac:dyDescent="0.25">
      <c r="A3481" s="79" t="s">
        <v>43974</v>
      </c>
      <c r="B3481" s="79" t="s">
        <v>3478</v>
      </c>
      <c r="C3481" s="79" t="s">
        <v>59</v>
      </c>
      <c r="D3481" s="80" t="s">
        <v>5496</v>
      </c>
    </row>
    <row r="3482" spans="1:4" ht="13.5" x14ac:dyDescent="0.25">
      <c r="A3482" s="79" t="s">
        <v>43975</v>
      </c>
      <c r="B3482" s="79" t="s">
        <v>3479</v>
      </c>
      <c r="C3482" s="79" t="s">
        <v>59</v>
      </c>
      <c r="D3482" s="80" t="s">
        <v>60</v>
      </c>
    </row>
    <row r="3483" spans="1:4" ht="13.5" x14ac:dyDescent="0.25">
      <c r="A3483" s="79" t="s">
        <v>43976</v>
      </c>
      <c r="B3483" s="79" t="s">
        <v>3480</v>
      </c>
      <c r="C3483" s="79" t="s">
        <v>59</v>
      </c>
      <c r="D3483" s="80" t="s">
        <v>4247</v>
      </c>
    </row>
    <row r="3484" spans="1:4" ht="13.5" x14ac:dyDescent="0.25">
      <c r="A3484" s="79" t="s">
        <v>43977</v>
      </c>
      <c r="B3484" s="79" t="s">
        <v>3482</v>
      </c>
      <c r="C3484" s="79" t="s">
        <v>59</v>
      </c>
      <c r="D3484" s="80" t="s">
        <v>38465</v>
      </c>
    </row>
    <row r="3485" spans="1:4" ht="13.5" x14ac:dyDescent="0.25">
      <c r="A3485" s="79" t="s">
        <v>43978</v>
      </c>
      <c r="B3485" s="79" t="s">
        <v>3483</v>
      </c>
      <c r="C3485" s="79" t="s">
        <v>59</v>
      </c>
      <c r="D3485" s="80" t="s">
        <v>1143</v>
      </c>
    </row>
    <row r="3486" spans="1:4" ht="13.5" x14ac:dyDescent="0.25">
      <c r="A3486" s="79" t="s">
        <v>43979</v>
      </c>
      <c r="B3486" s="79" t="s">
        <v>3484</v>
      </c>
      <c r="C3486" s="79" t="s">
        <v>59</v>
      </c>
      <c r="D3486" s="80" t="s">
        <v>813</v>
      </c>
    </row>
    <row r="3487" spans="1:4" ht="13.5" x14ac:dyDescent="0.25">
      <c r="A3487" s="79" t="s">
        <v>43980</v>
      </c>
      <c r="B3487" s="79" t="s">
        <v>3485</v>
      </c>
      <c r="C3487" s="79" t="s">
        <v>59</v>
      </c>
      <c r="D3487" s="80" t="s">
        <v>8387</v>
      </c>
    </row>
    <row r="3488" spans="1:4" ht="13.5" x14ac:dyDescent="0.25">
      <c r="A3488" s="79" t="s">
        <v>43981</v>
      </c>
      <c r="B3488" s="79" t="s">
        <v>3487</v>
      </c>
      <c r="C3488" s="79" t="s">
        <v>59</v>
      </c>
      <c r="D3488" s="80" t="s">
        <v>8253</v>
      </c>
    </row>
    <row r="3489" spans="1:4" ht="13.5" x14ac:dyDescent="0.25">
      <c r="A3489" s="79" t="s">
        <v>43982</v>
      </c>
      <c r="B3489" s="79" t="s">
        <v>3488</v>
      </c>
      <c r="C3489" s="79" t="s">
        <v>59</v>
      </c>
      <c r="D3489" s="80" t="s">
        <v>1357</v>
      </c>
    </row>
    <row r="3490" spans="1:4" ht="13.5" x14ac:dyDescent="0.25">
      <c r="A3490" s="79" t="s">
        <v>43983</v>
      </c>
      <c r="B3490" s="79" t="s">
        <v>3490</v>
      </c>
      <c r="C3490" s="79" t="s">
        <v>59</v>
      </c>
      <c r="D3490" s="80" t="s">
        <v>860</v>
      </c>
    </row>
    <row r="3491" spans="1:4" ht="13.5" x14ac:dyDescent="0.25">
      <c r="A3491" s="79" t="s">
        <v>43984</v>
      </c>
      <c r="B3491" s="79" t="s">
        <v>3491</v>
      </c>
      <c r="C3491" s="79" t="s">
        <v>59</v>
      </c>
      <c r="D3491" s="80" t="s">
        <v>972</v>
      </c>
    </row>
    <row r="3492" spans="1:4" ht="13.5" x14ac:dyDescent="0.25">
      <c r="A3492" s="79" t="s">
        <v>43985</v>
      </c>
      <c r="B3492" s="79" t="s">
        <v>3493</v>
      </c>
      <c r="C3492" s="79" t="s">
        <v>59</v>
      </c>
      <c r="D3492" s="80" t="s">
        <v>4824</v>
      </c>
    </row>
    <row r="3493" spans="1:4" ht="13.5" x14ac:dyDescent="0.25">
      <c r="A3493" s="79" t="s">
        <v>43986</v>
      </c>
      <c r="B3493" s="79" t="s">
        <v>3494</v>
      </c>
      <c r="C3493" s="79" t="s">
        <v>59</v>
      </c>
      <c r="D3493" s="80" t="s">
        <v>8337</v>
      </c>
    </row>
    <row r="3494" spans="1:4" ht="13.5" x14ac:dyDescent="0.25">
      <c r="A3494" s="79" t="s">
        <v>43987</v>
      </c>
      <c r="B3494" s="79" t="s">
        <v>3496</v>
      </c>
      <c r="C3494" s="79" t="s">
        <v>59</v>
      </c>
      <c r="D3494" s="80" t="s">
        <v>8634</v>
      </c>
    </row>
    <row r="3495" spans="1:4" ht="13.5" x14ac:dyDescent="0.25">
      <c r="A3495" s="79" t="s">
        <v>43988</v>
      </c>
      <c r="B3495" s="79" t="s">
        <v>3498</v>
      </c>
      <c r="C3495" s="79" t="s">
        <v>86</v>
      </c>
      <c r="D3495" s="80" t="s">
        <v>30332</v>
      </c>
    </row>
    <row r="3496" spans="1:4" ht="13.5" x14ac:dyDescent="0.25">
      <c r="A3496" s="79" t="s">
        <v>43989</v>
      </c>
      <c r="B3496" s="79" t="s">
        <v>3500</v>
      </c>
      <c r="C3496" s="79" t="s">
        <v>86</v>
      </c>
      <c r="D3496" s="80" t="s">
        <v>51427</v>
      </c>
    </row>
    <row r="3497" spans="1:4" ht="13.5" x14ac:dyDescent="0.25">
      <c r="A3497" s="79" t="s">
        <v>43990</v>
      </c>
      <c r="B3497" s="79" t="s">
        <v>3501</v>
      </c>
      <c r="C3497" s="79" t="s">
        <v>86</v>
      </c>
      <c r="D3497" s="80" t="s">
        <v>33683</v>
      </c>
    </row>
    <row r="3498" spans="1:4" ht="13.5" x14ac:dyDescent="0.25">
      <c r="A3498" s="79" t="s">
        <v>43991</v>
      </c>
      <c r="B3498" s="79" t="s">
        <v>3502</v>
      </c>
      <c r="C3498" s="79" t="s">
        <v>86</v>
      </c>
      <c r="D3498" s="80" t="s">
        <v>51428</v>
      </c>
    </row>
    <row r="3499" spans="1:4" ht="13.5" x14ac:dyDescent="0.25">
      <c r="A3499" s="79" t="s">
        <v>43992</v>
      </c>
      <c r="B3499" s="79" t="s">
        <v>3503</v>
      </c>
      <c r="C3499" s="79" t="s">
        <v>86</v>
      </c>
      <c r="D3499" s="80" t="s">
        <v>51429</v>
      </c>
    </row>
    <row r="3500" spans="1:4" ht="13.5" x14ac:dyDescent="0.25">
      <c r="A3500" s="79" t="s">
        <v>43993</v>
      </c>
      <c r="B3500" s="79" t="s">
        <v>3504</v>
      </c>
      <c r="C3500" s="79" t="s">
        <v>86</v>
      </c>
      <c r="D3500" s="80" t="s">
        <v>51430</v>
      </c>
    </row>
    <row r="3501" spans="1:4" ht="13.5" x14ac:dyDescent="0.25">
      <c r="A3501" s="79" t="s">
        <v>43994</v>
      </c>
      <c r="B3501" s="79" t="s">
        <v>3505</v>
      </c>
      <c r="C3501" s="79" t="s">
        <v>86</v>
      </c>
      <c r="D3501" s="80" t="s">
        <v>51431</v>
      </c>
    </row>
    <row r="3502" spans="1:4" ht="13.5" x14ac:dyDescent="0.25">
      <c r="A3502" s="79" t="s">
        <v>43995</v>
      </c>
      <c r="B3502" s="79" t="s">
        <v>3506</v>
      </c>
      <c r="C3502" s="79" t="s">
        <v>86</v>
      </c>
      <c r="D3502" s="80" t="s">
        <v>51432</v>
      </c>
    </row>
    <row r="3503" spans="1:4" ht="13.5" x14ac:dyDescent="0.25">
      <c r="A3503" s="79" t="s">
        <v>43996</v>
      </c>
      <c r="B3503" s="79" t="s">
        <v>3507</v>
      </c>
      <c r="C3503" s="79" t="s">
        <v>86</v>
      </c>
      <c r="D3503" s="80" t="s">
        <v>40187</v>
      </c>
    </row>
    <row r="3504" spans="1:4" ht="13.5" x14ac:dyDescent="0.25">
      <c r="A3504" s="79" t="s">
        <v>43997</v>
      </c>
      <c r="B3504" s="79" t="s">
        <v>30902</v>
      </c>
      <c r="C3504" s="79" t="s">
        <v>284</v>
      </c>
      <c r="D3504" s="80" t="s">
        <v>32292</v>
      </c>
    </row>
    <row r="3505" spans="1:4" ht="13.5" x14ac:dyDescent="0.25">
      <c r="A3505" s="79" t="s">
        <v>43998</v>
      </c>
      <c r="B3505" s="79" t="s">
        <v>3509</v>
      </c>
      <c r="C3505" s="79" t="s">
        <v>86</v>
      </c>
      <c r="D3505" s="80" t="s">
        <v>51433</v>
      </c>
    </row>
    <row r="3506" spans="1:4" ht="13.5" x14ac:dyDescent="0.25">
      <c r="A3506" s="79" t="s">
        <v>43999</v>
      </c>
      <c r="B3506" s="79" t="s">
        <v>3510</v>
      </c>
      <c r="C3506" s="79" t="s">
        <v>86</v>
      </c>
      <c r="D3506" s="80" t="s">
        <v>51434</v>
      </c>
    </row>
    <row r="3507" spans="1:4" ht="13.5" x14ac:dyDescent="0.25">
      <c r="A3507" s="79" t="s">
        <v>44000</v>
      </c>
      <c r="B3507" s="79" t="s">
        <v>3511</v>
      </c>
      <c r="C3507" s="79" t="s">
        <v>86</v>
      </c>
      <c r="D3507" s="80" t="s">
        <v>51435</v>
      </c>
    </row>
    <row r="3508" spans="1:4" ht="13.5" x14ac:dyDescent="0.25">
      <c r="A3508" s="79" t="s">
        <v>44001</v>
      </c>
      <c r="B3508" s="79" t="s">
        <v>3512</v>
      </c>
      <c r="C3508" s="79" t="s">
        <v>86</v>
      </c>
      <c r="D3508" s="80" t="s">
        <v>51436</v>
      </c>
    </row>
    <row r="3509" spans="1:4" ht="13.5" x14ac:dyDescent="0.25">
      <c r="A3509" s="79" t="s">
        <v>44002</v>
      </c>
      <c r="B3509" s="79" t="s">
        <v>3513</v>
      </c>
      <c r="C3509" s="79" t="s">
        <v>86</v>
      </c>
      <c r="D3509" s="80" t="s">
        <v>51437</v>
      </c>
    </row>
    <row r="3510" spans="1:4" ht="13.5" x14ac:dyDescent="0.25">
      <c r="A3510" s="79" t="s">
        <v>44003</v>
      </c>
      <c r="B3510" s="79" t="s">
        <v>3514</v>
      </c>
      <c r="C3510" s="79" t="s">
        <v>86</v>
      </c>
      <c r="D3510" s="80" t="s">
        <v>51438</v>
      </c>
    </row>
    <row r="3511" spans="1:4" ht="13.5" x14ac:dyDescent="0.25">
      <c r="A3511" s="79" t="s">
        <v>44004</v>
      </c>
      <c r="B3511" s="79" t="s">
        <v>3515</v>
      </c>
      <c r="C3511" s="79" t="s">
        <v>86</v>
      </c>
      <c r="D3511" s="80" t="s">
        <v>51439</v>
      </c>
    </row>
    <row r="3512" spans="1:4" ht="13.5" x14ac:dyDescent="0.25">
      <c r="A3512" s="79" t="s">
        <v>44005</v>
      </c>
      <c r="B3512" s="79" t="s">
        <v>3516</v>
      </c>
      <c r="C3512" s="79" t="s">
        <v>86</v>
      </c>
      <c r="D3512" s="80" t="s">
        <v>51440</v>
      </c>
    </row>
    <row r="3513" spans="1:4" ht="13.5" x14ac:dyDescent="0.25">
      <c r="A3513" s="79" t="s">
        <v>44006</v>
      </c>
      <c r="B3513" s="79" t="s">
        <v>3517</v>
      </c>
      <c r="C3513" s="79" t="s">
        <v>86</v>
      </c>
      <c r="D3513" s="80" t="s">
        <v>51441</v>
      </c>
    </row>
    <row r="3514" spans="1:4" ht="13.5" x14ac:dyDescent="0.25">
      <c r="A3514" s="79" t="s">
        <v>44007</v>
      </c>
      <c r="B3514" s="79" t="s">
        <v>3518</v>
      </c>
      <c r="C3514" s="79" t="s">
        <v>86</v>
      </c>
      <c r="D3514" s="80" t="s">
        <v>51442</v>
      </c>
    </row>
    <row r="3515" spans="1:4" ht="13.5" x14ac:dyDescent="0.25">
      <c r="A3515" s="79" t="s">
        <v>44008</v>
      </c>
      <c r="B3515" s="79" t="s">
        <v>3519</v>
      </c>
      <c r="C3515" s="79" t="s">
        <v>86</v>
      </c>
      <c r="D3515" s="80" t="s">
        <v>51443</v>
      </c>
    </row>
    <row r="3516" spans="1:4" ht="13.5" x14ac:dyDescent="0.25">
      <c r="A3516" s="79" t="s">
        <v>44009</v>
      </c>
      <c r="B3516" s="79" t="s">
        <v>3520</v>
      </c>
      <c r="C3516" s="79" t="s">
        <v>86</v>
      </c>
      <c r="D3516" s="80" t="s">
        <v>51444</v>
      </c>
    </row>
    <row r="3517" spans="1:4" ht="13.5" x14ac:dyDescent="0.25">
      <c r="A3517" s="79" t="s">
        <v>44010</v>
      </c>
      <c r="B3517" s="79" t="s">
        <v>32127</v>
      </c>
      <c r="C3517" s="79" t="s">
        <v>86</v>
      </c>
      <c r="D3517" s="80" t="s">
        <v>51445</v>
      </c>
    </row>
    <row r="3518" spans="1:4" ht="13.5" x14ac:dyDescent="0.25">
      <c r="A3518" s="79" t="s">
        <v>44011</v>
      </c>
      <c r="B3518" s="79" t="s">
        <v>32128</v>
      </c>
      <c r="C3518" s="79" t="s">
        <v>86</v>
      </c>
      <c r="D3518" s="80" t="s">
        <v>51446</v>
      </c>
    </row>
    <row r="3519" spans="1:4" ht="13.5" x14ac:dyDescent="0.25">
      <c r="A3519" s="79" t="s">
        <v>44012</v>
      </c>
      <c r="B3519" s="79" t="s">
        <v>32129</v>
      </c>
      <c r="C3519" s="79" t="s">
        <v>86</v>
      </c>
      <c r="D3519" s="80" t="s">
        <v>51447</v>
      </c>
    </row>
    <row r="3520" spans="1:4" ht="13.5" x14ac:dyDescent="0.25">
      <c r="A3520" s="79" t="s">
        <v>44013</v>
      </c>
      <c r="B3520" s="79" t="s">
        <v>32130</v>
      </c>
      <c r="C3520" s="79" t="s">
        <v>86</v>
      </c>
      <c r="D3520" s="80" t="s">
        <v>51448</v>
      </c>
    </row>
    <row r="3521" spans="1:4" ht="13.5" x14ac:dyDescent="0.25">
      <c r="A3521" s="79" t="s">
        <v>44014</v>
      </c>
      <c r="B3521" s="79" t="s">
        <v>32131</v>
      </c>
      <c r="C3521" s="79" t="s">
        <v>86</v>
      </c>
      <c r="D3521" s="80" t="s">
        <v>51449</v>
      </c>
    </row>
    <row r="3522" spans="1:4" ht="13.5" x14ac:dyDescent="0.25">
      <c r="A3522" s="79" t="s">
        <v>44015</v>
      </c>
      <c r="B3522" s="79" t="s">
        <v>32132</v>
      </c>
      <c r="C3522" s="79" t="s">
        <v>86</v>
      </c>
      <c r="D3522" s="80" t="s">
        <v>51450</v>
      </c>
    </row>
    <row r="3523" spans="1:4" ht="13.5" x14ac:dyDescent="0.25">
      <c r="A3523" s="79" t="s">
        <v>44016</v>
      </c>
      <c r="B3523" s="79" t="s">
        <v>32133</v>
      </c>
      <c r="C3523" s="79" t="s">
        <v>86</v>
      </c>
      <c r="D3523" s="80" t="s">
        <v>51451</v>
      </c>
    </row>
    <row r="3524" spans="1:4" ht="13.5" x14ac:dyDescent="0.25">
      <c r="A3524" s="79" t="s">
        <v>44017</v>
      </c>
      <c r="B3524" s="79" t="s">
        <v>3521</v>
      </c>
      <c r="C3524" s="79" t="s">
        <v>86</v>
      </c>
      <c r="D3524" s="80" t="s">
        <v>51452</v>
      </c>
    </row>
    <row r="3525" spans="1:4" ht="13.5" x14ac:dyDescent="0.25">
      <c r="A3525" s="79" t="s">
        <v>44018</v>
      </c>
      <c r="B3525" s="79" t="s">
        <v>3522</v>
      </c>
      <c r="C3525" s="79" t="s">
        <v>86</v>
      </c>
      <c r="D3525" s="80" t="s">
        <v>51453</v>
      </c>
    </row>
    <row r="3526" spans="1:4" ht="13.5" x14ac:dyDescent="0.25">
      <c r="A3526" s="79" t="s">
        <v>44019</v>
      </c>
      <c r="B3526" s="79" t="s">
        <v>3523</v>
      </c>
      <c r="C3526" s="79" t="s">
        <v>86</v>
      </c>
      <c r="D3526" s="80" t="s">
        <v>51454</v>
      </c>
    </row>
    <row r="3527" spans="1:4" ht="13.5" x14ac:dyDescent="0.25">
      <c r="A3527" s="79" t="s">
        <v>44020</v>
      </c>
      <c r="B3527" s="79" t="s">
        <v>3524</v>
      </c>
      <c r="C3527" s="79" t="s">
        <v>86</v>
      </c>
      <c r="D3527" s="80" t="s">
        <v>51455</v>
      </c>
    </row>
    <row r="3528" spans="1:4" ht="13.5" x14ac:dyDescent="0.25">
      <c r="A3528" s="79" t="s">
        <v>44021</v>
      </c>
      <c r="B3528" s="79" t="s">
        <v>3525</v>
      </c>
      <c r="C3528" s="79" t="s">
        <v>86</v>
      </c>
      <c r="D3528" s="80" t="s">
        <v>51456</v>
      </c>
    </row>
    <row r="3529" spans="1:4" ht="13.5" x14ac:dyDescent="0.25">
      <c r="A3529" s="79" t="s">
        <v>44022</v>
      </c>
      <c r="B3529" s="79" t="s">
        <v>3526</v>
      </c>
      <c r="C3529" s="79" t="s">
        <v>86</v>
      </c>
      <c r="D3529" s="80" t="s">
        <v>51457</v>
      </c>
    </row>
    <row r="3530" spans="1:4" ht="13.5" x14ac:dyDescent="0.25">
      <c r="A3530" s="79" t="s">
        <v>44023</v>
      </c>
      <c r="B3530" s="79" t="s">
        <v>3527</v>
      </c>
      <c r="C3530" s="79" t="s">
        <v>86</v>
      </c>
      <c r="D3530" s="80" t="s">
        <v>51458</v>
      </c>
    </row>
    <row r="3531" spans="1:4" ht="13.5" x14ac:dyDescent="0.25">
      <c r="A3531" s="79" t="s">
        <v>44024</v>
      </c>
      <c r="B3531" s="79" t="s">
        <v>3528</v>
      </c>
      <c r="C3531" s="79" t="s">
        <v>86</v>
      </c>
      <c r="D3531" s="80" t="s">
        <v>51459</v>
      </c>
    </row>
    <row r="3532" spans="1:4" ht="13.5" x14ac:dyDescent="0.25">
      <c r="A3532" s="79" t="s">
        <v>44025</v>
      </c>
      <c r="B3532" s="79" t="s">
        <v>3529</v>
      </c>
      <c r="C3532" s="79" t="s">
        <v>86</v>
      </c>
      <c r="D3532" s="80" t="s">
        <v>51460</v>
      </c>
    </row>
    <row r="3533" spans="1:4" ht="13.5" x14ac:dyDescent="0.25">
      <c r="A3533" s="79" t="s">
        <v>44026</v>
      </c>
      <c r="B3533" s="79" t="s">
        <v>3530</v>
      </c>
      <c r="C3533" s="79" t="s">
        <v>86</v>
      </c>
      <c r="D3533" s="80" t="s">
        <v>51461</v>
      </c>
    </row>
    <row r="3534" spans="1:4" ht="13.5" x14ac:dyDescent="0.25">
      <c r="A3534" s="79" t="s">
        <v>44027</v>
      </c>
      <c r="B3534" s="79" t="s">
        <v>3531</v>
      </c>
      <c r="C3534" s="79" t="s">
        <v>86</v>
      </c>
      <c r="D3534" s="80" t="s">
        <v>51462</v>
      </c>
    </row>
    <row r="3535" spans="1:4" ht="13.5" x14ac:dyDescent="0.25">
      <c r="A3535" s="79" t="s">
        <v>44028</v>
      </c>
      <c r="B3535" s="79" t="s">
        <v>3532</v>
      </c>
      <c r="C3535" s="79" t="s">
        <v>86</v>
      </c>
      <c r="D3535" s="80" t="s">
        <v>51463</v>
      </c>
    </row>
    <row r="3536" spans="1:4" ht="13.5" x14ac:dyDescent="0.25">
      <c r="A3536" s="79" t="s">
        <v>44029</v>
      </c>
      <c r="B3536" s="79" t="s">
        <v>3533</v>
      </c>
      <c r="C3536" s="79" t="s">
        <v>86</v>
      </c>
      <c r="D3536" s="80" t="s">
        <v>51464</v>
      </c>
    </row>
    <row r="3537" spans="1:4" ht="13.5" x14ac:dyDescent="0.25">
      <c r="A3537" s="79" t="s">
        <v>44030</v>
      </c>
      <c r="B3537" s="79" t="s">
        <v>3534</v>
      </c>
      <c r="C3537" s="79" t="s">
        <v>86</v>
      </c>
      <c r="D3537" s="80" t="s">
        <v>51465</v>
      </c>
    </row>
    <row r="3538" spans="1:4" ht="13.5" x14ac:dyDescent="0.25">
      <c r="A3538" s="79" t="s">
        <v>44031</v>
      </c>
      <c r="B3538" s="79" t="s">
        <v>3535</v>
      </c>
      <c r="C3538" s="79" t="s">
        <v>86</v>
      </c>
      <c r="D3538" s="80" t="s">
        <v>51466</v>
      </c>
    </row>
    <row r="3539" spans="1:4" ht="13.5" x14ac:dyDescent="0.25">
      <c r="A3539" s="79" t="s">
        <v>44032</v>
      </c>
      <c r="B3539" s="79" t="s">
        <v>3536</v>
      </c>
      <c r="C3539" s="79" t="s">
        <v>86</v>
      </c>
      <c r="D3539" s="80" t="s">
        <v>51467</v>
      </c>
    </row>
    <row r="3540" spans="1:4" ht="13.5" x14ac:dyDescent="0.25">
      <c r="A3540" s="79" t="s">
        <v>44033</v>
      </c>
      <c r="B3540" s="79" t="s">
        <v>3537</v>
      </c>
      <c r="C3540" s="79" t="s">
        <v>86</v>
      </c>
      <c r="D3540" s="80" t="s">
        <v>30874</v>
      </c>
    </row>
    <row r="3541" spans="1:4" ht="13.5" x14ac:dyDescent="0.25">
      <c r="A3541" s="79" t="s">
        <v>44034</v>
      </c>
      <c r="B3541" s="79" t="s">
        <v>32134</v>
      </c>
      <c r="C3541" s="79" t="s">
        <v>59</v>
      </c>
      <c r="D3541" s="80" t="s">
        <v>32621</v>
      </c>
    </row>
    <row r="3542" spans="1:4" ht="13.5" x14ac:dyDescent="0.25">
      <c r="A3542" s="79" t="s">
        <v>44035</v>
      </c>
      <c r="B3542" s="79" t="s">
        <v>32135</v>
      </c>
      <c r="C3542" s="79" t="s">
        <v>59</v>
      </c>
      <c r="D3542" s="80" t="s">
        <v>51468</v>
      </c>
    </row>
    <row r="3543" spans="1:4" ht="13.5" x14ac:dyDescent="0.25">
      <c r="A3543" s="79" t="s">
        <v>44036</v>
      </c>
      <c r="B3543" s="79" t="s">
        <v>32136</v>
      </c>
      <c r="C3543" s="79" t="s">
        <v>59</v>
      </c>
      <c r="D3543" s="80" t="s">
        <v>51469</v>
      </c>
    </row>
    <row r="3544" spans="1:4" ht="13.5" x14ac:dyDescent="0.25">
      <c r="A3544" s="79" t="s">
        <v>44037</v>
      </c>
      <c r="B3544" s="79" t="s">
        <v>32137</v>
      </c>
      <c r="C3544" s="79" t="s">
        <v>59</v>
      </c>
      <c r="D3544" s="80" t="s">
        <v>32783</v>
      </c>
    </row>
    <row r="3545" spans="1:4" ht="13.5" x14ac:dyDescent="0.25">
      <c r="A3545" s="79" t="s">
        <v>44038</v>
      </c>
      <c r="B3545" s="79" t="s">
        <v>30905</v>
      </c>
      <c r="C3545" s="79" t="s">
        <v>86</v>
      </c>
      <c r="D3545" s="80" t="s">
        <v>51470</v>
      </c>
    </row>
    <row r="3546" spans="1:4" ht="13.5" x14ac:dyDescent="0.25">
      <c r="A3546" s="79" t="s">
        <v>44039</v>
      </c>
      <c r="B3546" s="79" t="s">
        <v>30906</v>
      </c>
      <c r="C3546" s="79" t="s">
        <v>86</v>
      </c>
      <c r="D3546" s="80" t="s">
        <v>51471</v>
      </c>
    </row>
    <row r="3547" spans="1:4" ht="13.5" x14ac:dyDescent="0.25">
      <c r="A3547" s="79" t="s">
        <v>44040</v>
      </c>
      <c r="B3547" s="79" t="s">
        <v>3539</v>
      </c>
      <c r="C3547" s="79" t="s">
        <v>59</v>
      </c>
      <c r="D3547" s="80" t="s">
        <v>38401</v>
      </c>
    </row>
    <row r="3548" spans="1:4" ht="13.5" x14ac:dyDescent="0.25">
      <c r="A3548" s="79" t="s">
        <v>44041</v>
      </c>
      <c r="B3548" s="79" t="s">
        <v>3541</v>
      </c>
      <c r="C3548" s="79" t="s">
        <v>59</v>
      </c>
      <c r="D3548" s="80" t="s">
        <v>7841</v>
      </c>
    </row>
    <row r="3549" spans="1:4" ht="13.5" x14ac:dyDescent="0.25">
      <c r="A3549" s="79" t="s">
        <v>44042</v>
      </c>
      <c r="B3549" s="79" t="s">
        <v>3542</v>
      </c>
      <c r="C3549" s="79" t="s">
        <v>59</v>
      </c>
      <c r="D3549" s="80" t="s">
        <v>1689</v>
      </c>
    </row>
    <row r="3550" spans="1:4" ht="13.5" x14ac:dyDescent="0.25">
      <c r="A3550" s="79" t="s">
        <v>44043</v>
      </c>
      <c r="B3550" s="79" t="s">
        <v>3544</v>
      </c>
      <c r="C3550" s="79" t="s">
        <v>59</v>
      </c>
      <c r="D3550" s="80" t="s">
        <v>3926</v>
      </c>
    </row>
    <row r="3551" spans="1:4" ht="13.5" x14ac:dyDescent="0.25">
      <c r="A3551" s="79" t="s">
        <v>44044</v>
      </c>
      <c r="B3551" s="79" t="s">
        <v>3546</v>
      </c>
      <c r="C3551" s="79" t="s">
        <v>59</v>
      </c>
      <c r="D3551" s="80" t="s">
        <v>4078</v>
      </c>
    </row>
    <row r="3552" spans="1:4" ht="13.5" x14ac:dyDescent="0.25">
      <c r="A3552" s="79" t="s">
        <v>44045</v>
      </c>
      <c r="B3552" s="79" t="s">
        <v>3547</v>
      </c>
      <c r="C3552" s="79" t="s">
        <v>59</v>
      </c>
      <c r="D3552" s="80" t="s">
        <v>5533</v>
      </c>
    </row>
    <row r="3553" spans="1:4" ht="13.5" x14ac:dyDescent="0.25">
      <c r="A3553" s="79" t="s">
        <v>44046</v>
      </c>
      <c r="B3553" s="79" t="s">
        <v>3549</v>
      </c>
      <c r="C3553" s="79" t="s">
        <v>59</v>
      </c>
      <c r="D3553" s="80" t="s">
        <v>12096</v>
      </c>
    </row>
    <row r="3554" spans="1:4" ht="13.5" x14ac:dyDescent="0.25">
      <c r="A3554" s="79" t="s">
        <v>44047</v>
      </c>
      <c r="B3554" s="79" t="s">
        <v>3550</v>
      </c>
      <c r="C3554" s="79" t="s">
        <v>86</v>
      </c>
      <c r="D3554" s="80" t="s">
        <v>33612</v>
      </c>
    </row>
    <row r="3555" spans="1:4" ht="13.5" x14ac:dyDescent="0.25">
      <c r="A3555" s="79" t="s">
        <v>44048</v>
      </c>
      <c r="B3555" s="79" t="s">
        <v>3551</v>
      </c>
      <c r="C3555" s="79" t="s">
        <v>86</v>
      </c>
      <c r="D3555" s="80" t="s">
        <v>33613</v>
      </c>
    </row>
    <row r="3556" spans="1:4" ht="13.5" x14ac:dyDescent="0.25">
      <c r="A3556" s="79" t="s">
        <v>44049</v>
      </c>
      <c r="B3556" s="79" t="s">
        <v>3552</v>
      </c>
      <c r="C3556" s="79" t="s">
        <v>86</v>
      </c>
      <c r="D3556" s="80" t="s">
        <v>33614</v>
      </c>
    </row>
    <row r="3557" spans="1:4" ht="13.5" x14ac:dyDescent="0.25">
      <c r="A3557" s="79" t="s">
        <v>44050</v>
      </c>
      <c r="B3557" s="79" t="s">
        <v>3553</v>
      </c>
      <c r="C3557" s="79" t="s">
        <v>86</v>
      </c>
      <c r="D3557" s="80" t="s">
        <v>33615</v>
      </c>
    </row>
    <row r="3558" spans="1:4" ht="13.5" x14ac:dyDescent="0.25">
      <c r="A3558" s="79" t="s">
        <v>44051</v>
      </c>
      <c r="B3558" s="79" t="s">
        <v>3554</v>
      </c>
      <c r="C3558" s="79" t="s">
        <v>86</v>
      </c>
      <c r="D3558" s="80" t="s">
        <v>33616</v>
      </c>
    </row>
    <row r="3559" spans="1:4" ht="13.5" x14ac:dyDescent="0.25">
      <c r="A3559" s="79" t="s">
        <v>44052</v>
      </c>
      <c r="B3559" s="79" t="s">
        <v>3555</v>
      </c>
      <c r="C3559" s="79" t="s">
        <v>86</v>
      </c>
      <c r="D3559" s="80" t="s">
        <v>12242</v>
      </c>
    </row>
    <row r="3560" spans="1:4" ht="13.5" x14ac:dyDescent="0.25">
      <c r="A3560" s="79" t="s">
        <v>44053</v>
      </c>
      <c r="B3560" s="79" t="s">
        <v>3556</v>
      </c>
      <c r="C3560" s="79" t="s">
        <v>86</v>
      </c>
      <c r="D3560" s="80" t="s">
        <v>5860</v>
      </c>
    </row>
    <row r="3561" spans="1:4" ht="13.5" x14ac:dyDescent="0.25">
      <c r="A3561" s="79" t="s">
        <v>44054</v>
      </c>
      <c r="B3561" s="79" t="s">
        <v>3557</v>
      </c>
      <c r="C3561" s="79" t="s">
        <v>86</v>
      </c>
      <c r="D3561" s="80" t="s">
        <v>33618</v>
      </c>
    </row>
    <row r="3562" spans="1:4" ht="13.5" x14ac:dyDescent="0.25">
      <c r="A3562" s="79" t="s">
        <v>44055</v>
      </c>
      <c r="B3562" s="79" t="s">
        <v>3558</v>
      </c>
      <c r="C3562" s="79" t="s">
        <v>59</v>
      </c>
      <c r="D3562" s="80" t="s">
        <v>32210</v>
      </c>
    </row>
    <row r="3563" spans="1:4" ht="13.5" x14ac:dyDescent="0.25">
      <c r="A3563" s="79" t="s">
        <v>44056</v>
      </c>
      <c r="B3563" s="79" t="s">
        <v>3559</v>
      </c>
      <c r="C3563" s="79" t="s">
        <v>59</v>
      </c>
      <c r="D3563" s="80" t="s">
        <v>1173</v>
      </c>
    </row>
    <row r="3564" spans="1:4" ht="13.5" x14ac:dyDescent="0.25">
      <c r="A3564" s="79" t="s">
        <v>44057</v>
      </c>
      <c r="B3564" s="79" t="s">
        <v>3561</v>
      </c>
      <c r="C3564" s="79" t="s">
        <v>86</v>
      </c>
      <c r="D3564" s="80" t="s">
        <v>33620</v>
      </c>
    </row>
    <row r="3565" spans="1:4" ht="13.5" x14ac:dyDescent="0.25">
      <c r="A3565" s="79" t="s">
        <v>44058</v>
      </c>
      <c r="B3565" s="79" t="s">
        <v>38220</v>
      </c>
      <c r="C3565" s="79" t="s">
        <v>59</v>
      </c>
      <c r="D3565" s="80" t="s">
        <v>38307</v>
      </c>
    </row>
    <row r="3566" spans="1:4" ht="13.5" x14ac:dyDescent="0.25">
      <c r="A3566" s="79" t="s">
        <v>44059</v>
      </c>
      <c r="B3566" s="79" t="s">
        <v>38222</v>
      </c>
      <c r="C3566" s="79" t="s">
        <v>59</v>
      </c>
      <c r="D3566" s="80" t="s">
        <v>1693</v>
      </c>
    </row>
    <row r="3567" spans="1:4" ht="13.5" x14ac:dyDescent="0.25">
      <c r="A3567" s="79" t="s">
        <v>44060</v>
      </c>
      <c r="B3567" s="79" t="s">
        <v>38223</v>
      </c>
      <c r="C3567" s="79" t="s">
        <v>59</v>
      </c>
      <c r="D3567" s="80" t="s">
        <v>31303</v>
      </c>
    </row>
    <row r="3568" spans="1:4" ht="13.5" x14ac:dyDescent="0.25">
      <c r="A3568" s="79" t="s">
        <v>44061</v>
      </c>
      <c r="B3568" s="79" t="s">
        <v>38224</v>
      </c>
      <c r="C3568" s="79" t="s">
        <v>59</v>
      </c>
      <c r="D3568" s="80" t="s">
        <v>29766</v>
      </c>
    </row>
    <row r="3569" spans="1:4" ht="13.5" x14ac:dyDescent="0.25">
      <c r="A3569" s="79" t="s">
        <v>44062</v>
      </c>
      <c r="B3569" s="79" t="s">
        <v>38225</v>
      </c>
      <c r="C3569" s="79" t="s">
        <v>59</v>
      </c>
      <c r="D3569" s="80" t="s">
        <v>4824</v>
      </c>
    </row>
    <row r="3570" spans="1:4" ht="13.5" x14ac:dyDescent="0.25">
      <c r="A3570" s="79" t="s">
        <v>44063</v>
      </c>
      <c r="B3570" s="79" t="s">
        <v>38226</v>
      </c>
      <c r="C3570" s="79" t="s">
        <v>59</v>
      </c>
      <c r="D3570" s="80" t="s">
        <v>39227</v>
      </c>
    </row>
    <row r="3571" spans="1:4" ht="13.5" x14ac:dyDescent="0.25">
      <c r="A3571" s="79" t="s">
        <v>44064</v>
      </c>
      <c r="B3571" s="79" t="s">
        <v>38227</v>
      </c>
      <c r="C3571" s="79" t="s">
        <v>59</v>
      </c>
      <c r="D3571" s="80" t="s">
        <v>8177</v>
      </c>
    </row>
    <row r="3572" spans="1:4" ht="13.5" x14ac:dyDescent="0.25">
      <c r="A3572" s="79" t="s">
        <v>44065</v>
      </c>
      <c r="B3572" s="79" t="s">
        <v>38228</v>
      </c>
      <c r="C3572" s="79" t="s">
        <v>59</v>
      </c>
      <c r="D3572" s="80" t="s">
        <v>11842</v>
      </c>
    </row>
    <row r="3573" spans="1:4" ht="13.5" x14ac:dyDescent="0.25">
      <c r="A3573" s="79" t="s">
        <v>44066</v>
      </c>
      <c r="B3573" s="79" t="s">
        <v>38229</v>
      </c>
      <c r="C3573" s="79" t="s">
        <v>59</v>
      </c>
      <c r="D3573" s="80" t="s">
        <v>4657</v>
      </c>
    </row>
    <row r="3574" spans="1:4" ht="13.5" x14ac:dyDescent="0.25">
      <c r="A3574" s="79" t="s">
        <v>44067</v>
      </c>
      <c r="B3574" s="79" t="s">
        <v>38230</v>
      </c>
      <c r="C3574" s="79" t="s">
        <v>59</v>
      </c>
      <c r="D3574" s="80" t="s">
        <v>64</v>
      </c>
    </row>
    <row r="3575" spans="1:4" ht="13.5" x14ac:dyDescent="0.25">
      <c r="A3575" s="79" t="s">
        <v>44068</v>
      </c>
      <c r="B3575" s="79" t="s">
        <v>38232</v>
      </c>
      <c r="C3575" s="79" t="s">
        <v>59</v>
      </c>
      <c r="D3575" s="80" t="s">
        <v>51472</v>
      </c>
    </row>
    <row r="3576" spans="1:4" ht="13.5" x14ac:dyDescent="0.25">
      <c r="A3576" s="79" t="s">
        <v>44069</v>
      </c>
      <c r="B3576" s="79" t="s">
        <v>38233</v>
      </c>
      <c r="C3576" s="79" t="s">
        <v>59</v>
      </c>
      <c r="D3576" s="80" t="s">
        <v>30894</v>
      </c>
    </row>
    <row r="3577" spans="1:4" ht="13.5" x14ac:dyDescent="0.25">
      <c r="A3577" s="79" t="s">
        <v>44070</v>
      </c>
      <c r="B3577" s="79" t="s">
        <v>38234</v>
      </c>
      <c r="C3577" s="79" t="s">
        <v>59</v>
      </c>
      <c r="D3577" s="80" t="s">
        <v>30575</v>
      </c>
    </row>
    <row r="3578" spans="1:4" ht="13.5" x14ac:dyDescent="0.25">
      <c r="A3578" s="79" t="s">
        <v>44071</v>
      </c>
      <c r="B3578" s="79" t="s">
        <v>3567</v>
      </c>
      <c r="C3578" s="79" t="s">
        <v>59</v>
      </c>
      <c r="D3578" s="80" t="s">
        <v>51473</v>
      </c>
    </row>
    <row r="3579" spans="1:4" ht="13.5" x14ac:dyDescent="0.25">
      <c r="A3579" s="79" t="s">
        <v>44072</v>
      </c>
      <c r="B3579" s="79" t="s">
        <v>3569</v>
      </c>
      <c r="C3579" s="79" t="s">
        <v>59</v>
      </c>
      <c r="D3579" s="80" t="s">
        <v>51474</v>
      </c>
    </row>
    <row r="3580" spans="1:4" ht="13.5" x14ac:dyDescent="0.25">
      <c r="A3580" s="79" t="s">
        <v>44073</v>
      </c>
      <c r="B3580" s="79" t="s">
        <v>3570</v>
      </c>
      <c r="C3580" s="79" t="s">
        <v>59</v>
      </c>
      <c r="D3580" s="80" t="s">
        <v>32700</v>
      </c>
    </row>
    <row r="3581" spans="1:4" ht="13.5" x14ac:dyDescent="0.25">
      <c r="A3581" s="79" t="s">
        <v>44074</v>
      </c>
      <c r="B3581" s="79" t="s">
        <v>3571</v>
      </c>
      <c r="C3581" s="79" t="s">
        <v>59</v>
      </c>
      <c r="D3581" s="80" t="s">
        <v>51475</v>
      </c>
    </row>
    <row r="3582" spans="1:4" ht="13.5" x14ac:dyDescent="0.25">
      <c r="A3582" s="79" t="s">
        <v>44075</v>
      </c>
      <c r="B3582" s="79" t="s">
        <v>3572</v>
      </c>
      <c r="C3582" s="79" t="s">
        <v>59</v>
      </c>
      <c r="D3582" s="80" t="s">
        <v>30582</v>
      </c>
    </row>
    <row r="3583" spans="1:4" ht="13.5" x14ac:dyDescent="0.25">
      <c r="A3583" s="79" t="s">
        <v>44076</v>
      </c>
      <c r="B3583" s="79" t="s">
        <v>3574</v>
      </c>
      <c r="C3583" s="79" t="s">
        <v>59</v>
      </c>
      <c r="D3583" s="80" t="s">
        <v>51476</v>
      </c>
    </row>
    <row r="3584" spans="1:4" ht="13.5" x14ac:dyDescent="0.25">
      <c r="A3584" s="79" t="s">
        <v>44077</v>
      </c>
      <c r="B3584" s="79" t="s">
        <v>3576</v>
      </c>
      <c r="C3584" s="79" t="s">
        <v>59</v>
      </c>
      <c r="D3584" s="80" t="s">
        <v>38410</v>
      </c>
    </row>
    <row r="3585" spans="1:4" ht="13.5" x14ac:dyDescent="0.25">
      <c r="A3585" s="79" t="s">
        <v>44078</v>
      </c>
      <c r="B3585" s="79" t="s">
        <v>3577</v>
      </c>
      <c r="C3585" s="79" t="s">
        <v>59</v>
      </c>
      <c r="D3585" s="80" t="s">
        <v>38610</v>
      </c>
    </row>
    <row r="3586" spans="1:4" ht="13.5" x14ac:dyDescent="0.25">
      <c r="A3586" s="79" t="s">
        <v>44079</v>
      </c>
      <c r="B3586" s="79" t="s">
        <v>3579</v>
      </c>
      <c r="C3586" s="79" t="s">
        <v>59</v>
      </c>
      <c r="D3586" s="80" t="s">
        <v>30782</v>
      </c>
    </row>
    <row r="3587" spans="1:4" ht="13.5" x14ac:dyDescent="0.25">
      <c r="A3587" s="79" t="s">
        <v>44080</v>
      </c>
      <c r="B3587" s="79" t="s">
        <v>3581</v>
      </c>
      <c r="C3587" s="79" t="s">
        <v>59</v>
      </c>
      <c r="D3587" s="80" t="s">
        <v>32784</v>
      </c>
    </row>
    <row r="3588" spans="1:4" ht="13.5" x14ac:dyDescent="0.25">
      <c r="A3588" s="79" t="s">
        <v>44081</v>
      </c>
      <c r="B3588" s="79" t="s">
        <v>3582</v>
      </c>
      <c r="C3588" s="79" t="s">
        <v>59</v>
      </c>
      <c r="D3588" s="80" t="s">
        <v>31980</v>
      </c>
    </row>
    <row r="3589" spans="1:4" ht="13.5" x14ac:dyDescent="0.25">
      <c r="A3589" s="79" t="s">
        <v>44082</v>
      </c>
      <c r="B3589" s="79" t="s">
        <v>3583</v>
      </c>
      <c r="C3589" s="79" t="s">
        <v>59</v>
      </c>
      <c r="D3589" s="80" t="s">
        <v>38749</v>
      </c>
    </row>
    <row r="3590" spans="1:4" ht="13.5" x14ac:dyDescent="0.25">
      <c r="A3590" s="79" t="s">
        <v>44083</v>
      </c>
      <c r="B3590" s="79" t="s">
        <v>3585</v>
      </c>
      <c r="C3590" s="79" t="s">
        <v>59</v>
      </c>
      <c r="D3590" s="80" t="s">
        <v>5409</v>
      </c>
    </row>
    <row r="3591" spans="1:4" ht="13.5" x14ac:dyDescent="0.25">
      <c r="A3591" s="79" t="s">
        <v>44084</v>
      </c>
      <c r="B3591" s="79" t="s">
        <v>3586</v>
      </c>
      <c r="C3591" s="79" t="s">
        <v>59</v>
      </c>
      <c r="D3591" s="80" t="s">
        <v>51477</v>
      </c>
    </row>
    <row r="3592" spans="1:4" ht="13.5" x14ac:dyDescent="0.25">
      <c r="A3592" s="79" t="s">
        <v>44085</v>
      </c>
      <c r="B3592" s="79" t="s">
        <v>3587</v>
      </c>
      <c r="C3592" s="79" t="s">
        <v>59</v>
      </c>
      <c r="D3592" s="80" t="s">
        <v>51478</v>
      </c>
    </row>
    <row r="3593" spans="1:4" ht="13.5" x14ac:dyDescent="0.25">
      <c r="A3593" s="79" t="s">
        <v>44086</v>
      </c>
      <c r="B3593" s="79" t="s">
        <v>3588</v>
      </c>
      <c r="C3593" s="79" t="s">
        <v>59</v>
      </c>
      <c r="D3593" s="80" t="s">
        <v>4834</v>
      </c>
    </row>
    <row r="3594" spans="1:4" ht="13.5" x14ac:dyDescent="0.25">
      <c r="A3594" s="79" t="s">
        <v>44087</v>
      </c>
      <c r="B3594" s="79" t="s">
        <v>3590</v>
      </c>
      <c r="C3594" s="79" t="s">
        <v>59</v>
      </c>
      <c r="D3594" s="80" t="s">
        <v>33488</v>
      </c>
    </row>
    <row r="3595" spans="1:4" ht="13.5" x14ac:dyDescent="0.25">
      <c r="A3595" s="79" t="s">
        <v>44088</v>
      </c>
      <c r="B3595" s="79" t="s">
        <v>3591</v>
      </c>
      <c r="C3595" s="79" t="s">
        <v>59</v>
      </c>
      <c r="D3595" s="80" t="s">
        <v>49655</v>
      </c>
    </row>
    <row r="3596" spans="1:4" ht="13.5" x14ac:dyDescent="0.25">
      <c r="A3596" s="79" t="s">
        <v>44089</v>
      </c>
      <c r="B3596" s="79" t="s">
        <v>3592</v>
      </c>
      <c r="C3596" s="79" t="s">
        <v>59</v>
      </c>
      <c r="D3596" s="80" t="s">
        <v>51479</v>
      </c>
    </row>
    <row r="3597" spans="1:4" ht="13.5" x14ac:dyDescent="0.25">
      <c r="A3597" s="79" t="s">
        <v>44090</v>
      </c>
      <c r="B3597" s="79" t="s">
        <v>3593</v>
      </c>
      <c r="C3597" s="79" t="s">
        <v>59</v>
      </c>
      <c r="D3597" s="80" t="s">
        <v>38599</v>
      </c>
    </row>
    <row r="3598" spans="1:4" ht="13.5" x14ac:dyDescent="0.25">
      <c r="A3598" s="79" t="s">
        <v>44091</v>
      </c>
      <c r="B3598" s="79" t="s">
        <v>3594</v>
      </c>
      <c r="C3598" s="79" t="s">
        <v>59</v>
      </c>
      <c r="D3598" s="80" t="s">
        <v>51480</v>
      </c>
    </row>
    <row r="3599" spans="1:4" ht="13.5" x14ac:dyDescent="0.25">
      <c r="A3599" s="79" t="s">
        <v>44092</v>
      </c>
      <c r="B3599" s="79" t="s">
        <v>3595</v>
      </c>
      <c r="C3599" s="79" t="s">
        <v>59</v>
      </c>
      <c r="D3599" s="80" t="s">
        <v>30543</v>
      </c>
    </row>
    <row r="3600" spans="1:4" ht="13.5" x14ac:dyDescent="0.25">
      <c r="A3600" s="79" t="s">
        <v>44093</v>
      </c>
      <c r="B3600" s="79" t="s">
        <v>3596</v>
      </c>
      <c r="C3600" s="79" t="s">
        <v>59</v>
      </c>
      <c r="D3600" s="80" t="s">
        <v>38476</v>
      </c>
    </row>
    <row r="3601" spans="1:4" ht="13.5" x14ac:dyDescent="0.25">
      <c r="A3601" s="79" t="s">
        <v>44094</v>
      </c>
      <c r="B3601" s="79" t="s">
        <v>3598</v>
      </c>
      <c r="C3601" s="79" t="s">
        <v>59</v>
      </c>
      <c r="D3601" s="80" t="s">
        <v>12187</v>
      </c>
    </row>
    <row r="3602" spans="1:4" ht="13.5" x14ac:dyDescent="0.25">
      <c r="A3602" s="79" t="s">
        <v>44095</v>
      </c>
      <c r="B3602" s="79" t="s">
        <v>3599</v>
      </c>
      <c r="C3602" s="79" t="s">
        <v>59</v>
      </c>
      <c r="D3602" s="80" t="s">
        <v>39229</v>
      </c>
    </row>
    <row r="3603" spans="1:4" ht="13.5" x14ac:dyDescent="0.25">
      <c r="A3603" s="79" t="s">
        <v>44096</v>
      </c>
      <c r="B3603" s="79" t="s">
        <v>3601</v>
      </c>
      <c r="C3603" s="79" t="s">
        <v>59</v>
      </c>
      <c r="D3603" s="80" t="s">
        <v>36933</v>
      </c>
    </row>
    <row r="3604" spans="1:4" ht="13.5" x14ac:dyDescent="0.25">
      <c r="A3604" s="79" t="s">
        <v>44097</v>
      </c>
      <c r="B3604" s="79" t="s">
        <v>38250</v>
      </c>
      <c r="C3604" s="79" t="s">
        <v>59</v>
      </c>
      <c r="D3604" s="80" t="s">
        <v>51481</v>
      </c>
    </row>
    <row r="3605" spans="1:4" ht="13.5" x14ac:dyDescent="0.25">
      <c r="A3605" s="79" t="s">
        <v>44098</v>
      </c>
      <c r="B3605" s="79" t="s">
        <v>3602</v>
      </c>
      <c r="C3605" s="79" t="s">
        <v>59</v>
      </c>
      <c r="D3605" s="80" t="s">
        <v>33480</v>
      </c>
    </row>
    <row r="3606" spans="1:4" ht="13.5" x14ac:dyDescent="0.25">
      <c r="A3606" s="79" t="s">
        <v>44099</v>
      </c>
      <c r="B3606" s="79" t="s">
        <v>3603</v>
      </c>
      <c r="C3606" s="79" t="s">
        <v>59</v>
      </c>
      <c r="D3606" s="80" t="s">
        <v>31665</v>
      </c>
    </row>
    <row r="3607" spans="1:4" ht="13.5" x14ac:dyDescent="0.25">
      <c r="A3607" s="79" t="s">
        <v>44100</v>
      </c>
      <c r="B3607" s="79" t="s">
        <v>3604</v>
      </c>
      <c r="C3607" s="79" t="s">
        <v>59</v>
      </c>
      <c r="D3607" s="80" t="s">
        <v>51482</v>
      </c>
    </row>
    <row r="3608" spans="1:4" ht="13.5" x14ac:dyDescent="0.25">
      <c r="A3608" s="79" t="s">
        <v>44101</v>
      </c>
      <c r="B3608" s="79" t="s">
        <v>3605</v>
      </c>
      <c r="C3608" s="79" t="s">
        <v>59</v>
      </c>
      <c r="D3608" s="80" t="s">
        <v>51483</v>
      </c>
    </row>
    <row r="3609" spans="1:4" ht="13.5" x14ac:dyDescent="0.25">
      <c r="A3609" s="79" t="s">
        <v>44102</v>
      </c>
      <c r="B3609" s="79" t="s">
        <v>3606</v>
      </c>
      <c r="C3609" s="79" t="s">
        <v>59</v>
      </c>
      <c r="D3609" s="80" t="s">
        <v>51484</v>
      </c>
    </row>
    <row r="3610" spans="1:4" ht="13.5" x14ac:dyDescent="0.25">
      <c r="A3610" s="79" t="s">
        <v>44103</v>
      </c>
      <c r="B3610" s="79" t="s">
        <v>3607</v>
      </c>
      <c r="C3610" s="79" t="s">
        <v>59</v>
      </c>
      <c r="D3610" s="80" t="s">
        <v>51485</v>
      </c>
    </row>
    <row r="3611" spans="1:4" ht="13.5" x14ac:dyDescent="0.25">
      <c r="A3611" s="79" t="s">
        <v>44104</v>
      </c>
      <c r="B3611" s="79" t="s">
        <v>3608</v>
      </c>
      <c r="C3611" s="79" t="s">
        <v>59</v>
      </c>
      <c r="D3611" s="80" t="s">
        <v>36441</v>
      </c>
    </row>
    <row r="3612" spans="1:4" ht="13.5" x14ac:dyDescent="0.25">
      <c r="A3612" s="79" t="s">
        <v>44105</v>
      </c>
      <c r="B3612" s="79" t="s">
        <v>3609</v>
      </c>
      <c r="C3612" s="79" t="s">
        <v>59</v>
      </c>
      <c r="D3612" s="80" t="s">
        <v>51486</v>
      </c>
    </row>
    <row r="3613" spans="1:4" ht="13.5" x14ac:dyDescent="0.25">
      <c r="A3613" s="79" t="s">
        <v>44106</v>
      </c>
      <c r="B3613" s="79" t="s">
        <v>3610</v>
      </c>
      <c r="C3613" s="79" t="s">
        <v>59</v>
      </c>
      <c r="D3613" s="80" t="s">
        <v>51487</v>
      </c>
    </row>
    <row r="3614" spans="1:4" ht="13.5" x14ac:dyDescent="0.25">
      <c r="A3614" s="79" t="s">
        <v>44107</v>
      </c>
      <c r="B3614" s="79" t="s">
        <v>3611</v>
      </c>
      <c r="C3614" s="79" t="s">
        <v>59</v>
      </c>
      <c r="D3614" s="80" t="s">
        <v>51488</v>
      </c>
    </row>
    <row r="3615" spans="1:4" ht="13.5" x14ac:dyDescent="0.25">
      <c r="A3615" s="79" t="s">
        <v>44108</v>
      </c>
      <c r="B3615" s="79" t="s">
        <v>3612</v>
      </c>
      <c r="C3615" s="79" t="s">
        <v>59</v>
      </c>
      <c r="D3615" s="80" t="s">
        <v>51489</v>
      </c>
    </row>
    <row r="3616" spans="1:4" ht="13.5" x14ac:dyDescent="0.25">
      <c r="A3616" s="79" t="s">
        <v>44109</v>
      </c>
      <c r="B3616" s="79" t="s">
        <v>3613</v>
      </c>
      <c r="C3616" s="79" t="s">
        <v>59</v>
      </c>
      <c r="D3616" s="80" t="s">
        <v>51490</v>
      </c>
    </row>
    <row r="3617" spans="1:4" ht="13.5" x14ac:dyDescent="0.25">
      <c r="A3617" s="79" t="s">
        <v>44110</v>
      </c>
      <c r="B3617" s="79" t="s">
        <v>3614</v>
      </c>
      <c r="C3617" s="79" t="s">
        <v>59</v>
      </c>
      <c r="D3617" s="80" t="s">
        <v>51491</v>
      </c>
    </row>
    <row r="3618" spans="1:4" ht="13.5" x14ac:dyDescent="0.25">
      <c r="A3618" s="79" t="s">
        <v>44111</v>
      </c>
      <c r="B3618" s="79" t="s">
        <v>3615</v>
      </c>
      <c r="C3618" s="79" t="s">
        <v>59</v>
      </c>
      <c r="D3618" s="80" t="s">
        <v>49402</v>
      </c>
    </row>
    <row r="3619" spans="1:4" ht="13.5" x14ac:dyDescent="0.25">
      <c r="A3619" s="79" t="s">
        <v>44112</v>
      </c>
      <c r="B3619" s="79" t="s">
        <v>3617</v>
      </c>
      <c r="C3619" s="79" t="s">
        <v>59</v>
      </c>
      <c r="D3619" s="80" t="s">
        <v>38382</v>
      </c>
    </row>
    <row r="3620" spans="1:4" ht="13.5" x14ac:dyDescent="0.25">
      <c r="A3620" s="79" t="s">
        <v>44113</v>
      </c>
      <c r="B3620" s="79" t="s">
        <v>3618</v>
      </c>
      <c r="C3620" s="79" t="s">
        <v>59</v>
      </c>
      <c r="D3620" s="80" t="s">
        <v>32143</v>
      </c>
    </row>
    <row r="3621" spans="1:4" ht="13.5" x14ac:dyDescent="0.25">
      <c r="A3621" s="79" t="s">
        <v>44114</v>
      </c>
      <c r="B3621" s="79" t="s">
        <v>3619</v>
      </c>
      <c r="C3621" s="79" t="s">
        <v>59</v>
      </c>
      <c r="D3621" s="80" t="s">
        <v>39977</v>
      </c>
    </row>
    <row r="3622" spans="1:4" ht="13.5" x14ac:dyDescent="0.25">
      <c r="A3622" s="79" t="s">
        <v>44115</v>
      </c>
      <c r="B3622" s="79" t="s">
        <v>3620</v>
      </c>
      <c r="C3622" s="79" t="s">
        <v>59</v>
      </c>
      <c r="D3622" s="80" t="s">
        <v>51492</v>
      </c>
    </row>
    <row r="3623" spans="1:4" ht="13.5" x14ac:dyDescent="0.25">
      <c r="A3623" s="79" t="s">
        <v>44116</v>
      </c>
      <c r="B3623" s="79" t="s">
        <v>3621</v>
      </c>
      <c r="C3623" s="79" t="s">
        <v>59</v>
      </c>
      <c r="D3623" s="80" t="s">
        <v>32691</v>
      </c>
    </row>
    <row r="3624" spans="1:4" ht="13.5" x14ac:dyDescent="0.25">
      <c r="A3624" s="79" t="s">
        <v>44117</v>
      </c>
      <c r="B3624" s="79" t="s">
        <v>3622</v>
      </c>
      <c r="C3624" s="79" t="s">
        <v>59</v>
      </c>
      <c r="D3624" s="80" t="s">
        <v>30288</v>
      </c>
    </row>
    <row r="3625" spans="1:4" ht="13.5" x14ac:dyDescent="0.25">
      <c r="A3625" s="79" t="s">
        <v>44118</v>
      </c>
      <c r="B3625" s="79" t="s">
        <v>3623</v>
      </c>
      <c r="C3625" s="79" t="s">
        <v>59</v>
      </c>
      <c r="D3625" s="80" t="s">
        <v>49980</v>
      </c>
    </row>
    <row r="3626" spans="1:4" ht="13.5" x14ac:dyDescent="0.25">
      <c r="A3626" s="79" t="s">
        <v>44119</v>
      </c>
      <c r="B3626" s="79" t="s">
        <v>3624</v>
      </c>
      <c r="C3626" s="79" t="s">
        <v>59</v>
      </c>
      <c r="D3626" s="80" t="s">
        <v>39966</v>
      </c>
    </row>
    <row r="3627" spans="1:4" ht="13.5" x14ac:dyDescent="0.25">
      <c r="A3627" s="79" t="s">
        <v>44120</v>
      </c>
      <c r="B3627" s="79" t="s">
        <v>3625</v>
      </c>
      <c r="C3627" s="79" t="s">
        <v>59</v>
      </c>
      <c r="D3627" s="80" t="s">
        <v>51493</v>
      </c>
    </row>
    <row r="3628" spans="1:4" ht="13.5" x14ac:dyDescent="0.25">
      <c r="A3628" s="79" t="s">
        <v>44121</v>
      </c>
      <c r="B3628" s="79" t="s">
        <v>3626</v>
      </c>
      <c r="C3628" s="79" t="s">
        <v>59</v>
      </c>
      <c r="D3628" s="80" t="s">
        <v>33555</v>
      </c>
    </row>
    <row r="3629" spans="1:4" ht="13.5" x14ac:dyDescent="0.25">
      <c r="A3629" s="79" t="s">
        <v>44122</v>
      </c>
      <c r="B3629" s="79" t="s">
        <v>3627</v>
      </c>
      <c r="C3629" s="79" t="s">
        <v>59</v>
      </c>
      <c r="D3629" s="80" t="s">
        <v>51494</v>
      </c>
    </row>
    <row r="3630" spans="1:4" ht="13.5" x14ac:dyDescent="0.25">
      <c r="A3630" s="79" t="s">
        <v>44123</v>
      </c>
      <c r="B3630" s="79" t="s">
        <v>3628</v>
      </c>
      <c r="C3630" s="79" t="s">
        <v>59</v>
      </c>
      <c r="D3630" s="80" t="s">
        <v>51495</v>
      </c>
    </row>
    <row r="3631" spans="1:4" ht="13.5" x14ac:dyDescent="0.25">
      <c r="A3631" s="79" t="s">
        <v>44124</v>
      </c>
      <c r="B3631" s="79" t="s">
        <v>3629</v>
      </c>
      <c r="C3631" s="79" t="s">
        <v>59</v>
      </c>
      <c r="D3631" s="80" t="s">
        <v>51496</v>
      </c>
    </row>
    <row r="3632" spans="1:4" ht="13.5" x14ac:dyDescent="0.25">
      <c r="A3632" s="79" t="s">
        <v>44125</v>
      </c>
      <c r="B3632" s="79" t="s">
        <v>3630</v>
      </c>
      <c r="C3632" s="79" t="s">
        <v>59</v>
      </c>
      <c r="D3632" s="80" t="s">
        <v>51497</v>
      </c>
    </row>
    <row r="3633" spans="1:4" ht="13.5" x14ac:dyDescent="0.25">
      <c r="A3633" s="79" t="s">
        <v>44126</v>
      </c>
      <c r="B3633" s="79" t="s">
        <v>3631</v>
      </c>
      <c r="C3633" s="79" t="s">
        <v>59</v>
      </c>
      <c r="D3633" s="80" t="s">
        <v>51498</v>
      </c>
    </row>
    <row r="3634" spans="1:4" ht="13.5" x14ac:dyDescent="0.25">
      <c r="A3634" s="79" t="s">
        <v>44127</v>
      </c>
      <c r="B3634" s="79" t="s">
        <v>3632</v>
      </c>
      <c r="C3634" s="79" t="s">
        <v>59</v>
      </c>
      <c r="D3634" s="80" t="s">
        <v>51499</v>
      </c>
    </row>
    <row r="3635" spans="1:4" ht="13.5" x14ac:dyDescent="0.25">
      <c r="A3635" s="79" t="s">
        <v>44128</v>
      </c>
      <c r="B3635" s="79" t="s">
        <v>3633</v>
      </c>
      <c r="C3635" s="79" t="s">
        <v>59</v>
      </c>
      <c r="D3635" s="80" t="s">
        <v>12069</v>
      </c>
    </row>
    <row r="3636" spans="1:4" ht="13.5" x14ac:dyDescent="0.25">
      <c r="A3636" s="79" t="s">
        <v>44129</v>
      </c>
      <c r="B3636" s="79" t="s">
        <v>3634</v>
      </c>
      <c r="C3636" s="79" t="s">
        <v>59</v>
      </c>
      <c r="D3636" s="80" t="s">
        <v>51500</v>
      </c>
    </row>
    <row r="3637" spans="1:4" ht="13.5" x14ac:dyDescent="0.25">
      <c r="A3637" s="79" t="s">
        <v>44130</v>
      </c>
      <c r="B3637" s="79" t="s">
        <v>3635</v>
      </c>
      <c r="C3637" s="79" t="s">
        <v>59</v>
      </c>
      <c r="D3637" s="80" t="s">
        <v>33571</v>
      </c>
    </row>
    <row r="3638" spans="1:4" ht="13.5" x14ac:dyDescent="0.25">
      <c r="A3638" s="79" t="s">
        <v>44131</v>
      </c>
      <c r="B3638" s="79" t="s">
        <v>3636</v>
      </c>
      <c r="C3638" s="79" t="s">
        <v>59</v>
      </c>
      <c r="D3638" s="80" t="s">
        <v>51501</v>
      </c>
    </row>
    <row r="3639" spans="1:4" ht="13.5" x14ac:dyDescent="0.25">
      <c r="A3639" s="79" t="s">
        <v>44132</v>
      </c>
      <c r="B3639" s="79" t="s">
        <v>3637</v>
      </c>
      <c r="C3639" s="79" t="s">
        <v>59</v>
      </c>
      <c r="D3639" s="80" t="s">
        <v>51502</v>
      </c>
    </row>
    <row r="3640" spans="1:4" ht="13.5" x14ac:dyDescent="0.25">
      <c r="A3640" s="79" t="s">
        <v>44133</v>
      </c>
      <c r="B3640" s="79" t="s">
        <v>3638</v>
      </c>
      <c r="C3640" s="79" t="s">
        <v>59</v>
      </c>
      <c r="D3640" s="80" t="s">
        <v>51503</v>
      </c>
    </row>
    <row r="3641" spans="1:4" ht="13.5" x14ac:dyDescent="0.25">
      <c r="A3641" s="79" t="s">
        <v>44134</v>
      </c>
      <c r="B3641" s="79" t="s">
        <v>3639</v>
      </c>
      <c r="C3641" s="79" t="s">
        <v>59</v>
      </c>
      <c r="D3641" s="80" t="s">
        <v>51504</v>
      </c>
    </row>
    <row r="3642" spans="1:4" ht="13.5" x14ac:dyDescent="0.25">
      <c r="A3642" s="79" t="s">
        <v>44135</v>
      </c>
      <c r="B3642" s="79" t="s">
        <v>3640</v>
      </c>
      <c r="C3642" s="79" t="s">
        <v>59</v>
      </c>
      <c r="D3642" s="80" t="s">
        <v>37468</v>
      </c>
    </row>
    <row r="3643" spans="1:4" ht="13.5" x14ac:dyDescent="0.25">
      <c r="A3643" s="79" t="s">
        <v>44136</v>
      </c>
      <c r="B3643" s="79" t="s">
        <v>3641</v>
      </c>
      <c r="C3643" s="79" t="s">
        <v>59</v>
      </c>
      <c r="D3643" s="80" t="s">
        <v>51505</v>
      </c>
    </row>
    <row r="3644" spans="1:4" ht="13.5" x14ac:dyDescent="0.25">
      <c r="A3644" s="79" t="s">
        <v>44137</v>
      </c>
      <c r="B3644" s="79" t="s">
        <v>3642</v>
      </c>
      <c r="C3644" s="79" t="s">
        <v>59</v>
      </c>
      <c r="D3644" s="80" t="s">
        <v>51506</v>
      </c>
    </row>
    <row r="3645" spans="1:4" ht="13.5" x14ac:dyDescent="0.25">
      <c r="A3645" s="79" t="s">
        <v>44138</v>
      </c>
      <c r="B3645" s="79" t="s">
        <v>3643</v>
      </c>
      <c r="C3645" s="79" t="s">
        <v>59</v>
      </c>
      <c r="D3645" s="80" t="s">
        <v>51507</v>
      </c>
    </row>
    <row r="3646" spans="1:4" ht="13.5" x14ac:dyDescent="0.25">
      <c r="A3646" s="79" t="s">
        <v>44139</v>
      </c>
      <c r="B3646" s="79" t="s">
        <v>3644</v>
      </c>
      <c r="C3646" s="79" t="s">
        <v>59</v>
      </c>
      <c r="D3646" s="80" t="s">
        <v>51508</v>
      </c>
    </row>
    <row r="3647" spans="1:4" ht="13.5" x14ac:dyDescent="0.25">
      <c r="A3647" s="79" t="s">
        <v>44140</v>
      </c>
      <c r="B3647" s="79" t="s">
        <v>3645</v>
      </c>
      <c r="C3647" s="79" t="s">
        <v>59</v>
      </c>
      <c r="D3647" s="80" t="s">
        <v>51509</v>
      </c>
    </row>
    <row r="3648" spans="1:4" ht="13.5" x14ac:dyDescent="0.25">
      <c r="A3648" s="79" t="s">
        <v>44141</v>
      </c>
      <c r="B3648" s="79" t="s">
        <v>3646</v>
      </c>
      <c r="C3648" s="79" t="s">
        <v>59</v>
      </c>
      <c r="D3648" s="80" t="s">
        <v>33611</v>
      </c>
    </row>
    <row r="3649" spans="1:4" ht="13.5" x14ac:dyDescent="0.25">
      <c r="A3649" s="79" t="s">
        <v>44142</v>
      </c>
      <c r="B3649" s="79" t="s">
        <v>3647</v>
      </c>
      <c r="C3649" s="79" t="s">
        <v>59</v>
      </c>
      <c r="D3649" s="80" t="s">
        <v>36126</v>
      </c>
    </row>
    <row r="3650" spans="1:4" ht="13.5" x14ac:dyDescent="0.25">
      <c r="A3650" s="79" t="s">
        <v>44143</v>
      </c>
      <c r="B3650" s="79" t="s">
        <v>3648</v>
      </c>
      <c r="C3650" s="79" t="s">
        <v>59</v>
      </c>
      <c r="D3650" s="80" t="s">
        <v>51510</v>
      </c>
    </row>
    <row r="3651" spans="1:4" ht="13.5" x14ac:dyDescent="0.25">
      <c r="A3651" s="79" t="s">
        <v>44144</v>
      </c>
      <c r="B3651" s="79" t="s">
        <v>3649</v>
      </c>
      <c r="C3651" s="79" t="s">
        <v>59</v>
      </c>
      <c r="D3651" s="80" t="s">
        <v>51511</v>
      </c>
    </row>
    <row r="3652" spans="1:4" ht="13.5" x14ac:dyDescent="0.25">
      <c r="A3652" s="79" t="s">
        <v>44145</v>
      </c>
      <c r="B3652" s="79" t="s">
        <v>3650</v>
      </c>
      <c r="C3652" s="79" t="s">
        <v>59</v>
      </c>
      <c r="D3652" s="80" t="s">
        <v>51512</v>
      </c>
    </row>
    <row r="3653" spans="1:4" ht="13.5" x14ac:dyDescent="0.25">
      <c r="A3653" s="79" t="s">
        <v>44146</v>
      </c>
      <c r="B3653" s="79" t="s">
        <v>3651</v>
      </c>
      <c r="C3653" s="79" t="s">
        <v>59</v>
      </c>
      <c r="D3653" s="80" t="s">
        <v>39894</v>
      </c>
    </row>
    <row r="3654" spans="1:4" ht="13.5" x14ac:dyDescent="0.25">
      <c r="A3654" s="79" t="s">
        <v>44147</v>
      </c>
      <c r="B3654" s="79" t="s">
        <v>3652</v>
      </c>
      <c r="C3654" s="79" t="s">
        <v>59</v>
      </c>
      <c r="D3654" s="80" t="s">
        <v>51513</v>
      </c>
    </row>
    <row r="3655" spans="1:4" ht="13.5" x14ac:dyDescent="0.25">
      <c r="A3655" s="79" t="s">
        <v>44148</v>
      </c>
      <c r="B3655" s="79" t="s">
        <v>3653</v>
      </c>
      <c r="C3655" s="79" t="s">
        <v>59</v>
      </c>
      <c r="D3655" s="80" t="s">
        <v>38160</v>
      </c>
    </row>
    <row r="3656" spans="1:4" ht="13.5" x14ac:dyDescent="0.25">
      <c r="A3656" s="79" t="s">
        <v>44149</v>
      </c>
      <c r="B3656" s="79" t="s">
        <v>3654</v>
      </c>
      <c r="C3656" s="79" t="s">
        <v>59</v>
      </c>
      <c r="D3656" s="80" t="s">
        <v>33617</v>
      </c>
    </row>
    <row r="3657" spans="1:4" ht="13.5" x14ac:dyDescent="0.25">
      <c r="A3657" s="79" t="s">
        <v>44150</v>
      </c>
      <c r="B3657" s="79" t="s">
        <v>3656</v>
      </c>
      <c r="C3657" s="79" t="s">
        <v>59</v>
      </c>
      <c r="D3657" s="80" t="s">
        <v>38875</v>
      </c>
    </row>
    <row r="3658" spans="1:4" ht="13.5" x14ac:dyDescent="0.25">
      <c r="A3658" s="79" t="s">
        <v>44151</v>
      </c>
      <c r="B3658" s="79" t="s">
        <v>3658</v>
      </c>
      <c r="C3658" s="79" t="s">
        <v>59</v>
      </c>
      <c r="D3658" s="80" t="s">
        <v>31596</v>
      </c>
    </row>
    <row r="3659" spans="1:4" ht="13.5" x14ac:dyDescent="0.25">
      <c r="A3659" s="79" t="s">
        <v>44152</v>
      </c>
      <c r="B3659" s="79" t="s">
        <v>3659</v>
      </c>
      <c r="C3659" s="79" t="s">
        <v>59</v>
      </c>
      <c r="D3659" s="80" t="s">
        <v>51514</v>
      </c>
    </row>
    <row r="3660" spans="1:4" ht="13.5" x14ac:dyDescent="0.25">
      <c r="A3660" s="79" t="s">
        <v>44153</v>
      </c>
      <c r="B3660" s="79" t="s">
        <v>3660</v>
      </c>
      <c r="C3660" s="79" t="s">
        <v>59</v>
      </c>
      <c r="D3660" s="80" t="s">
        <v>51515</v>
      </c>
    </row>
    <row r="3661" spans="1:4" ht="13.5" x14ac:dyDescent="0.25">
      <c r="A3661" s="79" t="s">
        <v>44154</v>
      </c>
      <c r="B3661" s="79" t="s">
        <v>32147</v>
      </c>
      <c r="C3661" s="79" t="s">
        <v>59</v>
      </c>
      <c r="D3661" s="80" t="s">
        <v>31941</v>
      </c>
    </row>
    <row r="3662" spans="1:4" ht="13.5" x14ac:dyDescent="0.25">
      <c r="A3662" s="79" t="s">
        <v>44155</v>
      </c>
      <c r="B3662" s="79" t="s">
        <v>32148</v>
      </c>
      <c r="C3662" s="79" t="s">
        <v>59</v>
      </c>
      <c r="D3662" s="80" t="s">
        <v>51516</v>
      </c>
    </row>
    <row r="3663" spans="1:4" ht="13.5" x14ac:dyDescent="0.25">
      <c r="A3663" s="79" t="s">
        <v>44156</v>
      </c>
      <c r="B3663" s="79" t="s">
        <v>32149</v>
      </c>
      <c r="C3663" s="79" t="s">
        <v>59</v>
      </c>
      <c r="D3663" s="80" t="s">
        <v>51517</v>
      </c>
    </row>
    <row r="3664" spans="1:4" ht="13.5" x14ac:dyDescent="0.25">
      <c r="A3664" s="79" t="s">
        <v>44157</v>
      </c>
      <c r="B3664" s="79" t="s">
        <v>32150</v>
      </c>
      <c r="C3664" s="79" t="s">
        <v>59</v>
      </c>
      <c r="D3664" s="80" t="s">
        <v>51518</v>
      </c>
    </row>
    <row r="3665" spans="1:4" ht="13.5" x14ac:dyDescent="0.25">
      <c r="A3665" s="79" t="s">
        <v>44158</v>
      </c>
      <c r="B3665" s="79" t="s">
        <v>32151</v>
      </c>
      <c r="C3665" s="79" t="s">
        <v>59</v>
      </c>
      <c r="D3665" s="80" t="s">
        <v>51519</v>
      </c>
    </row>
    <row r="3666" spans="1:4" ht="13.5" x14ac:dyDescent="0.25">
      <c r="A3666" s="79" t="s">
        <v>44159</v>
      </c>
      <c r="B3666" s="79" t="s">
        <v>32152</v>
      </c>
      <c r="C3666" s="79" t="s">
        <v>59</v>
      </c>
      <c r="D3666" s="80" t="s">
        <v>7797</v>
      </c>
    </row>
    <row r="3667" spans="1:4" ht="13.5" x14ac:dyDescent="0.25">
      <c r="A3667" s="79" t="s">
        <v>44160</v>
      </c>
      <c r="B3667" s="79" t="s">
        <v>32153</v>
      </c>
      <c r="C3667" s="79" t="s">
        <v>59</v>
      </c>
      <c r="D3667" s="80" t="s">
        <v>51520</v>
      </c>
    </row>
    <row r="3668" spans="1:4" ht="13.5" x14ac:dyDescent="0.25">
      <c r="A3668" s="79" t="s">
        <v>44161</v>
      </c>
      <c r="B3668" s="79" t="s">
        <v>38303</v>
      </c>
      <c r="C3668" s="79" t="s">
        <v>59</v>
      </c>
      <c r="D3668" s="80" t="s">
        <v>690</v>
      </c>
    </row>
    <row r="3669" spans="1:4" ht="13.5" x14ac:dyDescent="0.25">
      <c r="A3669" s="79" t="s">
        <v>44162</v>
      </c>
      <c r="B3669" s="79" t="s">
        <v>38304</v>
      </c>
      <c r="C3669" s="79" t="s">
        <v>59</v>
      </c>
      <c r="D3669" s="80" t="s">
        <v>30062</v>
      </c>
    </row>
    <row r="3670" spans="1:4" ht="13.5" x14ac:dyDescent="0.25">
      <c r="A3670" s="79" t="s">
        <v>44163</v>
      </c>
      <c r="B3670" s="79" t="s">
        <v>38306</v>
      </c>
      <c r="C3670" s="79" t="s">
        <v>59</v>
      </c>
      <c r="D3670" s="80" t="s">
        <v>38399</v>
      </c>
    </row>
    <row r="3671" spans="1:4" ht="13.5" x14ac:dyDescent="0.25">
      <c r="A3671" s="79" t="s">
        <v>44164</v>
      </c>
      <c r="B3671" s="79" t="s">
        <v>38308</v>
      </c>
      <c r="C3671" s="79" t="s">
        <v>59</v>
      </c>
      <c r="D3671" s="80" t="s">
        <v>4541</v>
      </c>
    </row>
    <row r="3672" spans="1:4" ht="13.5" x14ac:dyDescent="0.25">
      <c r="A3672" s="79" t="s">
        <v>44165</v>
      </c>
      <c r="B3672" s="79" t="s">
        <v>38309</v>
      </c>
      <c r="C3672" s="79" t="s">
        <v>59</v>
      </c>
      <c r="D3672" s="80" t="s">
        <v>51521</v>
      </c>
    </row>
    <row r="3673" spans="1:4" ht="13.5" x14ac:dyDescent="0.25">
      <c r="A3673" s="79" t="s">
        <v>44166</v>
      </c>
      <c r="B3673" s="79" t="s">
        <v>38311</v>
      </c>
      <c r="C3673" s="79" t="s">
        <v>59</v>
      </c>
      <c r="D3673" s="80" t="s">
        <v>51522</v>
      </c>
    </row>
    <row r="3674" spans="1:4" ht="13.5" x14ac:dyDescent="0.25">
      <c r="A3674" s="79" t="s">
        <v>44167</v>
      </c>
      <c r="B3674" s="79" t="s">
        <v>38313</v>
      </c>
      <c r="C3674" s="79" t="s">
        <v>59</v>
      </c>
      <c r="D3674" s="80" t="s">
        <v>51523</v>
      </c>
    </row>
    <row r="3675" spans="1:4" ht="13.5" x14ac:dyDescent="0.25">
      <c r="A3675" s="79" t="s">
        <v>44168</v>
      </c>
      <c r="B3675" s="79" t="s">
        <v>38315</v>
      </c>
      <c r="C3675" s="79" t="s">
        <v>59</v>
      </c>
      <c r="D3675" s="80" t="s">
        <v>37911</v>
      </c>
    </row>
    <row r="3676" spans="1:4" ht="13.5" x14ac:dyDescent="0.25">
      <c r="A3676" s="79" t="s">
        <v>44169</v>
      </c>
      <c r="B3676" s="79" t="s">
        <v>32155</v>
      </c>
      <c r="C3676" s="79" t="s">
        <v>59</v>
      </c>
      <c r="D3676" s="80" t="s">
        <v>51192</v>
      </c>
    </row>
    <row r="3677" spans="1:4" ht="13.5" x14ac:dyDescent="0.25">
      <c r="A3677" s="79" t="s">
        <v>44170</v>
      </c>
      <c r="B3677" s="79" t="s">
        <v>32156</v>
      </c>
      <c r="C3677" s="79" t="s">
        <v>59</v>
      </c>
      <c r="D3677" s="80" t="s">
        <v>51524</v>
      </c>
    </row>
    <row r="3678" spans="1:4" ht="13.5" x14ac:dyDescent="0.25">
      <c r="A3678" s="79" t="s">
        <v>44171</v>
      </c>
      <c r="B3678" s="79" t="s">
        <v>32157</v>
      </c>
      <c r="C3678" s="79" t="s">
        <v>59</v>
      </c>
      <c r="D3678" s="80" t="s">
        <v>50644</v>
      </c>
    </row>
    <row r="3679" spans="1:4" ht="13.5" x14ac:dyDescent="0.25">
      <c r="A3679" s="79" t="s">
        <v>44172</v>
      </c>
      <c r="B3679" s="79" t="s">
        <v>32158</v>
      </c>
      <c r="C3679" s="79" t="s">
        <v>59</v>
      </c>
      <c r="D3679" s="80" t="s">
        <v>51525</v>
      </c>
    </row>
    <row r="3680" spans="1:4" ht="13.5" x14ac:dyDescent="0.25">
      <c r="A3680" s="79" t="s">
        <v>44173</v>
      </c>
      <c r="B3680" s="79" t="s">
        <v>32159</v>
      </c>
      <c r="C3680" s="79" t="s">
        <v>59</v>
      </c>
      <c r="D3680" s="80" t="s">
        <v>51526</v>
      </c>
    </row>
    <row r="3681" spans="1:4" ht="13.5" x14ac:dyDescent="0.25">
      <c r="A3681" s="79" t="s">
        <v>44174</v>
      </c>
      <c r="B3681" s="79" t="s">
        <v>32160</v>
      </c>
      <c r="C3681" s="79" t="s">
        <v>59</v>
      </c>
      <c r="D3681" s="80" t="s">
        <v>51527</v>
      </c>
    </row>
    <row r="3682" spans="1:4" ht="13.5" x14ac:dyDescent="0.25">
      <c r="A3682" s="79" t="s">
        <v>44175</v>
      </c>
      <c r="B3682" s="79" t="s">
        <v>32161</v>
      </c>
      <c r="C3682" s="79" t="s">
        <v>59</v>
      </c>
      <c r="D3682" s="80" t="s">
        <v>51528</v>
      </c>
    </row>
    <row r="3683" spans="1:4" ht="13.5" x14ac:dyDescent="0.25">
      <c r="A3683" s="79" t="s">
        <v>44176</v>
      </c>
      <c r="B3683" s="79" t="s">
        <v>32162</v>
      </c>
      <c r="C3683" s="79" t="s">
        <v>59</v>
      </c>
      <c r="D3683" s="80" t="s">
        <v>51529</v>
      </c>
    </row>
    <row r="3684" spans="1:4" ht="13.5" x14ac:dyDescent="0.25">
      <c r="A3684" s="79" t="s">
        <v>44177</v>
      </c>
      <c r="B3684" s="79" t="s">
        <v>3662</v>
      </c>
      <c r="C3684" s="79" t="s">
        <v>59</v>
      </c>
      <c r="D3684" s="80" t="s">
        <v>51530</v>
      </c>
    </row>
    <row r="3685" spans="1:4" ht="13.5" x14ac:dyDescent="0.25">
      <c r="A3685" s="79" t="s">
        <v>44178</v>
      </c>
      <c r="B3685" s="79" t="s">
        <v>3663</v>
      </c>
      <c r="C3685" s="79" t="s">
        <v>59</v>
      </c>
      <c r="D3685" s="80" t="s">
        <v>40225</v>
      </c>
    </row>
    <row r="3686" spans="1:4" ht="13.5" x14ac:dyDescent="0.25">
      <c r="A3686" s="79" t="s">
        <v>44179</v>
      </c>
      <c r="B3686" s="79" t="s">
        <v>3664</v>
      </c>
      <c r="C3686" s="79" t="s">
        <v>59</v>
      </c>
      <c r="D3686" s="80" t="s">
        <v>33410</v>
      </c>
    </row>
    <row r="3687" spans="1:4" ht="13.5" x14ac:dyDescent="0.25">
      <c r="A3687" s="79" t="s">
        <v>44180</v>
      </c>
      <c r="B3687" s="79" t="s">
        <v>3665</v>
      </c>
      <c r="C3687" s="79" t="s">
        <v>59</v>
      </c>
      <c r="D3687" s="80" t="s">
        <v>32644</v>
      </c>
    </row>
    <row r="3688" spans="1:4" ht="13.5" x14ac:dyDescent="0.25">
      <c r="A3688" s="79" t="s">
        <v>44181</v>
      </c>
      <c r="B3688" s="79" t="s">
        <v>3667</v>
      </c>
      <c r="C3688" s="79" t="s">
        <v>59</v>
      </c>
      <c r="D3688" s="80" t="s">
        <v>51531</v>
      </c>
    </row>
    <row r="3689" spans="1:4" ht="13.5" x14ac:dyDescent="0.25">
      <c r="A3689" s="79" t="s">
        <v>44182</v>
      </c>
      <c r="B3689" s="79" t="s">
        <v>3668</v>
      </c>
      <c r="C3689" s="79" t="s">
        <v>59</v>
      </c>
      <c r="D3689" s="80" t="s">
        <v>39222</v>
      </c>
    </row>
    <row r="3690" spans="1:4" ht="13.5" x14ac:dyDescent="0.25">
      <c r="A3690" s="79" t="s">
        <v>44183</v>
      </c>
      <c r="B3690" s="79" t="s">
        <v>3669</v>
      </c>
      <c r="C3690" s="79" t="s">
        <v>59</v>
      </c>
      <c r="D3690" s="80" t="s">
        <v>32781</v>
      </c>
    </row>
    <row r="3691" spans="1:4" ht="13.5" x14ac:dyDescent="0.25">
      <c r="A3691" s="79" t="s">
        <v>44184</v>
      </c>
      <c r="B3691" s="79" t="s">
        <v>3670</v>
      </c>
      <c r="C3691" s="79" t="s">
        <v>59</v>
      </c>
      <c r="D3691" s="80" t="s">
        <v>33653</v>
      </c>
    </row>
    <row r="3692" spans="1:4" ht="13.5" x14ac:dyDescent="0.25">
      <c r="A3692" s="79" t="s">
        <v>44185</v>
      </c>
      <c r="B3692" s="79" t="s">
        <v>3671</v>
      </c>
      <c r="C3692" s="79" t="s">
        <v>59</v>
      </c>
      <c r="D3692" s="80" t="s">
        <v>51532</v>
      </c>
    </row>
    <row r="3693" spans="1:4" ht="13.5" x14ac:dyDescent="0.25">
      <c r="A3693" s="79" t="s">
        <v>44186</v>
      </c>
      <c r="B3693" s="79" t="s">
        <v>3672</v>
      </c>
      <c r="C3693" s="79" t="s">
        <v>59</v>
      </c>
      <c r="D3693" s="80" t="s">
        <v>4945</v>
      </c>
    </row>
    <row r="3694" spans="1:4" ht="13.5" x14ac:dyDescent="0.25">
      <c r="A3694" s="79" t="s">
        <v>44187</v>
      </c>
      <c r="B3694" s="79" t="s">
        <v>3674</v>
      </c>
      <c r="C3694" s="79" t="s">
        <v>59</v>
      </c>
      <c r="D3694" s="80" t="s">
        <v>38627</v>
      </c>
    </row>
    <row r="3695" spans="1:4" ht="13.5" x14ac:dyDescent="0.25">
      <c r="A3695" s="79" t="s">
        <v>44188</v>
      </c>
      <c r="B3695" s="79" t="s">
        <v>3675</v>
      </c>
      <c r="C3695" s="79" t="s">
        <v>59</v>
      </c>
      <c r="D3695" s="80" t="s">
        <v>2953</v>
      </c>
    </row>
    <row r="3696" spans="1:4" ht="13.5" x14ac:dyDescent="0.25">
      <c r="A3696" s="79" t="s">
        <v>44189</v>
      </c>
      <c r="B3696" s="79" t="s">
        <v>3677</v>
      </c>
      <c r="C3696" s="79" t="s">
        <v>59</v>
      </c>
      <c r="D3696" s="80" t="s">
        <v>29789</v>
      </c>
    </row>
    <row r="3697" spans="1:4" ht="13.5" x14ac:dyDescent="0.25">
      <c r="A3697" s="79" t="s">
        <v>44190</v>
      </c>
      <c r="B3697" s="79" t="s">
        <v>3678</v>
      </c>
      <c r="C3697" s="79" t="s">
        <v>59</v>
      </c>
      <c r="D3697" s="80" t="s">
        <v>37210</v>
      </c>
    </row>
    <row r="3698" spans="1:4" ht="13.5" x14ac:dyDescent="0.25">
      <c r="A3698" s="79" t="s">
        <v>44191</v>
      </c>
      <c r="B3698" s="79" t="s">
        <v>3679</v>
      </c>
      <c r="C3698" s="79" t="s">
        <v>59</v>
      </c>
      <c r="D3698" s="80" t="s">
        <v>51533</v>
      </c>
    </row>
    <row r="3699" spans="1:4" ht="13.5" x14ac:dyDescent="0.25">
      <c r="A3699" s="79" t="s">
        <v>44192</v>
      </c>
      <c r="B3699" s="79" t="s">
        <v>3680</v>
      </c>
      <c r="C3699" s="79" t="s">
        <v>59</v>
      </c>
      <c r="D3699" s="80" t="s">
        <v>51534</v>
      </c>
    </row>
    <row r="3700" spans="1:4" ht="13.5" x14ac:dyDescent="0.25">
      <c r="A3700" s="79" t="s">
        <v>44193</v>
      </c>
      <c r="B3700" s="79" t="s">
        <v>3681</v>
      </c>
      <c r="C3700" s="79" t="s">
        <v>59</v>
      </c>
      <c r="D3700" s="80" t="s">
        <v>30413</v>
      </c>
    </row>
    <row r="3701" spans="1:4" ht="13.5" x14ac:dyDescent="0.25">
      <c r="A3701" s="79" t="s">
        <v>44194</v>
      </c>
      <c r="B3701" s="79" t="s">
        <v>3682</v>
      </c>
      <c r="C3701" s="79" t="s">
        <v>59</v>
      </c>
      <c r="D3701" s="80" t="s">
        <v>37961</v>
      </c>
    </row>
    <row r="3702" spans="1:4" ht="13.5" x14ac:dyDescent="0.25">
      <c r="A3702" s="79" t="s">
        <v>44195</v>
      </c>
      <c r="B3702" s="79" t="s">
        <v>3683</v>
      </c>
      <c r="C3702" s="79" t="s">
        <v>59</v>
      </c>
      <c r="D3702" s="80" t="s">
        <v>39812</v>
      </c>
    </row>
    <row r="3703" spans="1:4" ht="13.5" x14ac:dyDescent="0.25">
      <c r="A3703" s="79" t="s">
        <v>44196</v>
      </c>
      <c r="B3703" s="79" t="s">
        <v>3684</v>
      </c>
      <c r="C3703" s="79" t="s">
        <v>59</v>
      </c>
      <c r="D3703" s="80" t="s">
        <v>11369</v>
      </c>
    </row>
    <row r="3704" spans="1:4" ht="13.5" x14ac:dyDescent="0.25">
      <c r="A3704" s="79" t="s">
        <v>44197</v>
      </c>
      <c r="B3704" s="79" t="s">
        <v>3686</v>
      </c>
      <c r="C3704" s="79" t="s">
        <v>59</v>
      </c>
      <c r="D3704" s="80" t="s">
        <v>51535</v>
      </c>
    </row>
    <row r="3705" spans="1:4" ht="13.5" x14ac:dyDescent="0.25">
      <c r="A3705" s="79" t="s">
        <v>44198</v>
      </c>
      <c r="B3705" s="79" t="s">
        <v>3687</v>
      </c>
      <c r="C3705" s="79" t="s">
        <v>59</v>
      </c>
      <c r="D3705" s="80" t="s">
        <v>51536</v>
      </c>
    </row>
    <row r="3706" spans="1:4" ht="13.5" x14ac:dyDescent="0.25">
      <c r="A3706" s="79" t="s">
        <v>44199</v>
      </c>
      <c r="B3706" s="79" t="s">
        <v>3688</v>
      </c>
      <c r="C3706" s="79" t="s">
        <v>59</v>
      </c>
      <c r="D3706" s="80" t="s">
        <v>51537</v>
      </c>
    </row>
    <row r="3707" spans="1:4" ht="13.5" x14ac:dyDescent="0.25">
      <c r="A3707" s="79" t="s">
        <v>44200</v>
      </c>
      <c r="B3707" s="79" t="s">
        <v>3689</v>
      </c>
      <c r="C3707" s="79" t="s">
        <v>59</v>
      </c>
      <c r="D3707" s="80" t="s">
        <v>51538</v>
      </c>
    </row>
    <row r="3708" spans="1:4" ht="13.5" x14ac:dyDescent="0.25">
      <c r="A3708" s="79" t="s">
        <v>44201</v>
      </c>
      <c r="B3708" s="79" t="s">
        <v>3690</v>
      </c>
      <c r="C3708" s="79" t="s">
        <v>59</v>
      </c>
      <c r="D3708" s="80" t="s">
        <v>51539</v>
      </c>
    </row>
    <row r="3709" spans="1:4" ht="13.5" x14ac:dyDescent="0.25">
      <c r="A3709" s="79" t="s">
        <v>44202</v>
      </c>
      <c r="B3709" s="79" t="s">
        <v>32163</v>
      </c>
      <c r="C3709" s="79" t="s">
        <v>59</v>
      </c>
      <c r="D3709" s="80" t="s">
        <v>49259</v>
      </c>
    </row>
    <row r="3710" spans="1:4" ht="13.5" x14ac:dyDescent="0.25">
      <c r="A3710" s="79" t="s">
        <v>44203</v>
      </c>
      <c r="B3710" s="79" t="s">
        <v>32164</v>
      </c>
      <c r="C3710" s="79" t="s">
        <v>59</v>
      </c>
      <c r="D3710" s="80" t="s">
        <v>1284</v>
      </c>
    </row>
    <row r="3711" spans="1:4" ht="13.5" x14ac:dyDescent="0.25">
      <c r="A3711" s="79" t="s">
        <v>44204</v>
      </c>
      <c r="B3711" s="79" t="s">
        <v>32165</v>
      </c>
      <c r="C3711" s="79" t="s">
        <v>59</v>
      </c>
      <c r="D3711" s="80" t="s">
        <v>33654</v>
      </c>
    </row>
    <row r="3712" spans="1:4" ht="13.5" x14ac:dyDescent="0.25">
      <c r="A3712" s="79" t="s">
        <v>44205</v>
      </c>
      <c r="B3712" s="79" t="s">
        <v>32166</v>
      </c>
      <c r="C3712" s="79" t="s">
        <v>59</v>
      </c>
      <c r="D3712" s="80" t="s">
        <v>31937</v>
      </c>
    </row>
    <row r="3713" spans="1:4" ht="13.5" x14ac:dyDescent="0.25">
      <c r="A3713" s="79" t="s">
        <v>44206</v>
      </c>
      <c r="B3713" s="79" t="s">
        <v>32168</v>
      </c>
      <c r="C3713" s="79" t="s">
        <v>59</v>
      </c>
      <c r="D3713" s="80" t="s">
        <v>51540</v>
      </c>
    </row>
    <row r="3714" spans="1:4" ht="13.5" x14ac:dyDescent="0.25">
      <c r="A3714" s="79" t="s">
        <v>44207</v>
      </c>
      <c r="B3714" s="79" t="s">
        <v>32169</v>
      </c>
      <c r="C3714" s="79" t="s">
        <v>59</v>
      </c>
      <c r="D3714" s="80" t="s">
        <v>51541</v>
      </c>
    </row>
    <row r="3715" spans="1:4" ht="13.5" x14ac:dyDescent="0.25">
      <c r="A3715" s="79" t="s">
        <v>44208</v>
      </c>
      <c r="B3715" s="79" t="s">
        <v>32170</v>
      </c>
      <c r="C3715" s="79" t="s">
        <v>59</v>
      </c>
      <c r="D3715" s="80" t="s">
        <v>48769</v>
      </c>
    </row>
    <row r="3716" spans="1:4" ht="13.5" x14ac:dyDescent="0.25">
      <c r="A3716" s="79" t="s">
        <v>44209</v>
      </c>
      <c r="B3716" s="79" t="s">
        <v>32171</v>
      </c>
      <c r="C3716" s="79" t="s">
        <v>59</v>
      </c>
      <c r="D3716" s="80" t="s">
        <v>40000</v>
      </c>
    </row>
    <row r="3717" spans="1:4" ht="13.5" x14ac:dyDescent="0.25">
      <c r="A3717" s="79" t="s">
        <v>44210</v>
      </c>
      <c r="B3717" s="79" t="s">
        <v>32172</v>
      </c>
      <c r="C3717" s="79" t="s">
        <v>59</v>
      </c>
      <c r="D3717" s="80" t="s">
        <v>36715</v>
      </c>
    </row>
    <row r="3718" spans="1:4" ht="13.5" x14ac:dyDescent="0.25">
      <c r="A3718" s="79" t="s">
        <v>44211</v>
      </c>
      <c r="B3718" s="79" t="s">
        <v>32173</v>
      </c>
      <c r="C3718" s="79" t="s">
        <v>59</v>
      </c>
      <c r="D3718" s="80" t="s">
        <v>38755</v>
      </c>
    </row>
    <row r="3719" spans="1:4" ht="13.5" x14ac:dyDescent="0.25">
      <c r="A3719" s="79" t="s">
        <v>44212</v>
      </c>
      <c r="B3719" s="79" t="s">
        <v>32174</v>
      </c>
      <c r="C3719" s="79" t="s">
        <v>59</v>
      </c>
      <c r="D3719" s="80" t="s">
        <v>3088</v>
      </c>
    </row>
    <row r="3720" spans="1:4" ht="13.5" x14ac:dyDescent="0.25">
      <c r="A3720" s="79" t="s">
        <v>44213</v>
      </c>
      <c r="B3720" s="79" t="s">
        <v>32175</v>
      </c>
      <c r="C3720" s="79" t="s">
        <v>59</v>
      </c>
      <c r="D3720" s="80" t="s">
        <v>30027</v>
      </c>
    </row>
    <row r="3721" spans="1:4" ht="13.5" x14ac:dyDescent="0.25">
      <c r="A3721" s="79" t="s">
        <v>44214</v>
      </c>
      <c r="B3721" s="79" t="s">
        <v>32176</v>
      </c>
      <c r="C3721" s="79" t="s">
        <v>59</v>
      </c>
      <c r="D3721" s="80" t="s">
        <v>40044</v>
      </c>
    </row>
    <row r="3722" spans="1:4" ht="13.5" x14ac:dyDescent="0.25">
      <c r="A3722" s="79" t="s">
        <v>44215</v>
      </c>
      <c r="B3722" s="79" t="s">
        <v>32177</v>
      </c>
      <c r="C3722" s="79" t="s">
        <v>59</v>
      </c>
      <c r="D3722" s="80" t="s">
        <v>30073</v>
      </c>
    </row>
    <row r="3723" spans="1:4" ht="13.5" x14ac:dyDescent="0.25">
      <c r="A3723" s="79" t="s">
        <v>44216</v>
      </c>
      <c r="B3723" s="79" t="s">
        <v>32178</v>
      </c>
      <c r="C3723" s="79" t="s">
        <v>59</v>
      </c>
      <c r="D3723" s="80" t="s">
        <v>51542</v>
      </c>
    </row>
    <row r="3724" spans="1:4" ht="13.5" x14ac:dyDescent="0.25">
      <c r="A3724" s="79" t="s">
        <v>44217</v>
      </c>
      <c r="B3724" s="79" t="s">
        <v>32179</v>
      </c>
      <c r="C3724" s="79" t="s">
        <v>59</v>
      </c>
      <c r="D3724" s="80" t="s">
        <v>51543</v>
      </c>
    </row>
    <row r="3725" spans="1:4" ht="13.5" x14ac:dyDescent="0.25">
      <c r="A3725" s="79" t="s">
        <v>44218</v>
      </c>
      <c r="B3725" s="79" t="s">
        <v>32180</v>
      </c>
      <c r="C3725" s="79" t="s">
        <v>59</v>
      </c>
      <c r="D3725" s="80" t="s">
        <v>51544</v>
      </c>
    </row>
    <row r="3726" spans="1:4" ht="13.5" x14ac:dyDescent="0.25">
      <c r="A3726" s="79" t="s">
        <v>44219</v>
      </c>
      <c r="B3726" s="79" t="s">
        <v>32181</v>
      </c>
      <c r="C3726" s="79" t="s">
        <v>59</v>
      </c>
      <c r="D3726" s="80" t="s">
        <v>51545</v>
      </c>
    </row>
    <row r="3727" spans="1:4" ht="13.5" x14ac:dyDescent="0.25">
      <c r="A3727" s="79" t="s">
        <v>44220</v>
      </c>
      <c r="B3727" s="79" t="s">
        <v>3694</v>
      </c>
      <c r="C3727" s="79" t="s">
        <v>59</v>
      </c>
      <c r="D3727" s="80" t="s">
        <v>8010</v>
      </c>
    </row>
    <row r="3728" spans="1:4" ht="13.5" x14ac:dyDescent="0.25">
      <c r="A3728" s="79" t="s">
        <v>44221</v>
      </c>
      <c r="B3728" s="79" t="s">
        <v>3696</v>
      </c>
      <c r="C3728" s="79" t="s">
        <v>59</v>
      </c>
      <c r="D3728" s="80" t="s">
        <v>11913</v>
      </c>
    </row>
    <row r="3729" spans="1:4" ht="13.5" x14ac:dyDescent="0.25">
      <c r="A3729" s="79" t="s">
        <v>44222</v>
      </c>
      <c r="B3729" s="79" t="s">
        <v>3697</v>
      </c>
      <c r="C3729" s="79" t="s">
        <v>59</v>
      </c>
      <c r="D3729" s="80" t="s">
        <v>30241</v>
      </c>
    </row>
    <row r="3730" spans="1:4" ht="13.5" x14ac:dyDescent="0.25">
      <c r="A3730" s="79" t="s">
        <v>44223</v>
      </c>
      <c r="B3730" s="79" t="s">
        <v>3699</v>
      </c>
      <c r="C3730" s="79" t="s">
        <v>59</v>
      </c>
      <c r="D3730" s="80" t="s">
        <v>30945</v>
      </c>
    </row>
    <row r="3731" spans="1:4" ht="13.5" x14ac:dyDescent="0.25">
      <c r="A3731" s="79" t="s">
        <v>44224</v>
      </c>
      <c r="B3731" s="79" t="s">
        <v>30910</v>
      </c>
      <c r="C3731" s="79" t="s">
        <v>59</v>
      </c>
      <c r="D3731" s="80" t="s">
        <v>7037</v>
      </c>
    </row>
    <row r="3732" spans="1:4" ht="13.5" x14ac:dyDescent="0.25">
      <c r="A3732" s="79" t="s">
        <v>44225</v>
      </c>
      <c r="B3732" s="79" t="s">
        <v>30911</v>
      </c>
      <c r="C3732" s="79" t="s">
        <v>59</v>
      </c>
      <c r="D3732" s="80" t="s">
        <v>11643</v>
      </c>
    </row>
    <row r="3733" spans="1:4" ht="13.5" x14ac:dyDescent="0.25">
      <c r="A3733" s="79" t="s">
        <v>44226</v>
      </c>
      <c r="B3733" s="79" t="s">
        <v>30912</v>
      </c>
      <c r="C3733" s="79" t="s">
        <v>59</v>
      </c>
      <c r="D3733" s="80" t="s">
        <v>33769</v>
      </c>
    </row>
    <row r="3734" spans="1:4" ht="13.5" x14ac:dyDescent="0.25">
      <c r="A3734" s="79" t="s">
        <v>44227</v>
      </c>
      <c r="B3734" s="79" t="s">
        <v>30913</v>
      </c>
      <c r="C3734" s="79" t="s">
        <v>59</v>
      </c>
      <c r="D3734" s="80" t="s">
        <v>36527</v>
      </c>
    </row>
    <row r="3735" spans="1:4" ht="13.5" x14ac:dyDescent="0.25">
      <c r="A3735" s="79" t="s">
        <v>44228</v>
      </c>
      <c r="B3735" s="79" t="s">
        <v>30914</v>
      </c>
      <c r="C3735" s="79" t="s">
        <v>59</v>
      </c>
      <c r="D3735" s="80" t="s">
        <v>1551</v>
      </c>
    </row>
    <row r="3736" spans="1:4" ht="13.5" x14ac:dyDescent="0.25">
      <c r="A3736" s="79" t="s">
        <v>44229</v>
      </c>
      <c r="B3736" s="79" t="s">
        <v>30915</v>
      </c>
      <c r="C3736" s="79" t="s">
        <v>59</v>
      </c>
      <c r="D3736" s="80" t="s">
        <v>49863</v>
      </c>
    </row>
    <row r="3737" spans="1:4" ht="13.5" x14ac:dyDescent="0.25">
      <c r="A3737" s="79" t="s">
        <v>44230</v>
      </c>
      <c r="B3737" s="79" t="s">
        <v>30916</v>
      </c>
      <c r="C3737" s="79" t="s">
        <v>59</v>
      </c>
      <c r="D3737" s="80" t="s">
        <v>51546</v>
      </c>
    </row>
    <row r="3738" spans="1:4" ht="13.5" x14ac:dyDescent="0.25">
      <c r="A3738" s="79" t="s">
        <v>44231</v>
      </c>
      <c r="B3738" s="79" t="s">
        <v>30917</v>
      </c>
      <c r="C3738" s="79" t="s">
        <v>59</v>
      </c>
      <c r="D3738" s="80" t="s">
        <v>51547</v>
      </c>
    </row>
    <row r="3739" spans="1:4" ht="13.5" x14ac:dyDescent="0.25">
      <c r="A3739" s="79" t="s">
        <v>44232</v>
      </c>
      <c r="B3739" s="79" t="s">
        <v>3700</v>
      </c>
      <c r="C3739" s="79" t="s">
        <v>59</v>
      </c>
      <c r="D3739" s="80" t="s">
        <v>33527</v>
      </c>
    </row>
    <row r="3740" spans="1:4" ht="13.5" x14ac:dyDescent="0.25">
      <c r="A3740" s="79" t="s">
        <v>44233</v>
      </c>
      <c r="B3740" s="79" t="s">
        <v>3701</v>
      </c>
      <c r="C3740" s="79" t="s">
        <v>59</v>
      </c>
      <c r="D3740" s="80" t="s">
        <v>51548</v>
      </c>
    </row>
    <row r="3741" spans="1:4" ht="13.5" x14ac:dyDescent="0.25">
      <c r="A3741" s="79" t="s">
        <v>44234</v>
      </c>
      <c r="B3741" s="79" t="s">
        <v>3702</v>
      </c>
      <c r="C3741" s="79" t="s">
        <v>59</v>
      </c>
      <c r="D3741" s="80" t="s">
        <v>51549</v>
      </c>
    </row>
    <row r="3742" spans="1:4" ht="13.5" x14ac:dyDescent="0.25">
      <c r="A3742" s="79" t="s">
        <v>44235</v>
      </c>
      <c r="B3742" s="79" t="s">
        <v>3703</v>
      </c>
      <c r="C3742" s="79" t="s">
        <v>59</v>
      </c>
      <c r="D3742" s="80" t="s">
        <v>33509</v>
      </c>
    </row>
    <row r="3743" spans="1:4" ht="13.5" x14ac:dyDescent="0.25">
      <c r="A3743" s="79" t="s">
        <v>44236</v>
      </c>
      <c r="B3743" s="79" t="s">
        <v>3704</v>
      </c>
      <c r="C3743" s="79" t="s">
        <v>59</v>
      </c>
      <c r="D3743" s="80" t="s">
        <v>51484</v>
      </c>
    </row>
    <row r="3744" spans="1:4" ht="13.5" x14ac:dyDescent="0.25">
      <c r="A3744" s="79" t="s">
        <v>44237</v>
      </c>
      <c r="B3744" s="79" t="s">
        <v>3705</v>
      </c>
      <c r="C3744" s="79" t="s">
        <v>59</v>
      </c>
      <c r="D3744" s="80" t="s">
        <v>51550</v>
      </c>
    </row>
    <row r="3745" spans="1:4" ht="13.5" x14ac:dyDescent="0.25">
      <c r="A3745" s="79" t="s">
        <v>44238</v>
      </c>
      <c r="B3745" s="79" t="s">
        <v>3707</v>
      </c>
      <c r="C3745" s="79" t="s">
        <v>59</v>
      </c>
      <c r="D3745" s="80" t="s">
        <v>51551</v>
      </c>
    </row>
    <row r="3746" spans="1:4" ht="13.5" x14ac:dyDescent="0.25">
      <c r="A3746" s="79" t="s">
        <v>44239</v>
      </c>
      <c r="B3746" s="79" t="s">
        <v>3708</v>
      </c>
      <c r="C3746" s="79" t="s">
        <v>59</v>
      </c>
      <c r="D3746" s="80" t="s">
        <v>37967</v>
      </c>
    </row>
    <row r="3747" spans="1:4" ht="13.5" x14ac:dyDescent="0.25">
      <c r="A3747" s="79" t="s">
        <v>44240</v>
      </c>
      <c r="B3747" s="79" t="s">
        <v>3709</v>
      </c>
      <c r="C3747" s="79" t="s">
        <v>59</v>
      </c>
      <c r="D3747" s="80" t="s">
        <v>11008</v>
      </c>
    </row>
    <row r="3748" spans="1:4" ht="13.5" x14ac:dyDescent="0.25">
      <c r="A3748" s="79" t="s">
        <v>44241</v>
      </c>
      <c r="B3748" s="79" t="s">
        <v>3710</v>
      </c>
      <c r="C3748" s="79" t="s">
        <v>86</v>
      </c>
      <c r="D3748" s="80" t="s">
        <v>51552</v>
      </c>
    </row>
    <row r="3749" spans="1:4" ht="13.5" x14ac:dyDescent="0.25">
      <c r="A3749" s="79" t="s">
        <v>44242</v>
      </c>
      <c r="B3749" s="79" t="s">
        <v>3711</v>
      </c>
      <c r="C3749" s="79" t="s">
        <v>59</v>
      </c>
      <c r="D3749" s="80" t="s">
        <v>32199</v>
      </c>
    </row>
    <row r="3750" spans="1:4" ht="13.5" x14ac:dyDescent="0.25">
      <c r="A3750" s="79" t="s">
        <v>44243</v>
      </c>
      <c r="B3750" s="79" t="s">
        <v>3713</v>
      </c>
      <c r="C3750" s="79" t="s">
        <v>59</v>
      </c>
      <c r="D3750" s="80" t="s">
        <v>31458</v>
      </c>
    </row>
    <row r="3751" spans="1:4" ht="13.5" x14ac:dyDescent="0.25">
      <c r="A3751" s="79" t="s">
        <v>44244</v>
      </c>
      <c r="B3751" s="79" t="s">
        <v>3714</v>
      </c>
      <c r="C3751" s="79" t="s">
        <v>59</v>
      </c>
      <c r="D3751" s="80" t="s">
        <v>1014</v>
      </c>
    </row>
    <row r="3752" spans="1:4" ht="13.5" x14ac:dyDescent="0.25">
      <c r="A3752" s="79" t="s">
        <v>44245</v>
      </c>
      <c r="B3752" s="79" t="s">
        <v>3715</v>
      </c>
      <c r="C3752" s="79" t="s">
        <v>59</v>
      </c>
      <c r="D3752" s="80" t="s">
        <v>32217</v>
      </c>
    </row>
    <row r="3753" spans="1:4" ht="13.5" x14ac:dyDescent="0.25">
      <c r="A3753" s="79" t="s">
        <v>44246</v>
      </c>
      <c r="B3753" s="79" t="s">
        <v>3716</v>
      </c>
      <c r="C3753" s="79" t="s">
        <v>59</v>
      </c>
      <c r="D3753" s="80" t="s">
        <v>12140</v>
      </c>
    </row>
    <row r="3754" spans="1:4" ht="13.5" x14ac:dyDescent="0.25">
      <c r="A3754" s="79" t="s">
        <v>44247</v>
      </c>
      <c r="B3754" s="79" t="s">
        <v>3717</v>
      </c>
      <c r="C3754" s="79" t="s">
        <v>59</v>
      </c>
      <c r="D3754" s="80" t="s">
        <v>32125</v>
      </c>
    </row>
    <row r="3755" spans="1:4" ht="13.5" x14ac:dyDescent="0.25">
      <c r="A3755" s="79" t="s">
        <v>44248</v>
      </c>
      <c r="B3755" s="79" t="s">
        <v>3718</v>
      </c>
      <c r="C3755" s="79" t="s">
        <v>59</v>
      </c>
      <c r="D3755" s="80" t="s">
        <v>10240</v>
      </c>
    </row>
    <row r="3756" spans="1:4" ht="13.5" x14ac:dyDescent="0.25">
      <c r="A3756" s="79" t="s">
        <v>44249</v>
      </c>
      <c r="B3756" s="79" t="s">
        <v>3720</v>
      </c>
      <c r="C3756" s="79" t="s">
        <v>59</v>
      </c>
      <c r="D3756" s="80" t="s">
        <v>33634</v>
      </c>
    </row>
    <row r="3757" spans="1:4" ht="13.5" x14ac:dyDescent="0.25">
      <c r="A3757" s="79" t="s">
        <v>44250</v>
      </c>
      <c r="B3757" s="79" t="s">
        <v>3721</v>
      </c>
      <c r="C3757" s="79" t="s">
        <v>59</v>
      </c>
      <c r="D3757" s="80" t="s">
        <v>8623</v>
      </c>
    </row>
    <row r="3758" spans="1:4" ht="13.5" x14ac:dyDescent="0.25">
      <c r="A3758" s="79" t="s">
        <v>44251</v>
      </c>
      <c r="B3758" s="79" t="s">
        <v>3722</v>
      </c>
      <c r="C3758" s="79" t="s">
        <v>59</v>
      </c>
      <c r="D3758" s="80" t="s">
        <v>4374</v>
      </c>
    </row>
    <row r="3759" spans="1:4" ht="13.5" x14ac:dyDescent="0.25">
      <c r="A3759" s="79" t="s">
        <v>44252</v>
      </c>
      <c r="B3759" s="79" t="s">
        <v>3724</v>
      </c>
      <c r="C3759" s="79" t="s">
        <v>59</v>
      </c>
      <c r="D3759" s="80" t="s">
        <v>32818</v>
      </c>
    </row>
    <row r="3760" spans="1:4" ht="13.5" x14ac:dyDescent="0.25">
      <c r="A3760" s="79" t="s">
        <v>44253</v>
      </c>
      <c r="B3760" s="79" t="s">
        <v>3726</v>
      </c>
      <c r="C3760" s="79" t="s">
        <v>59</v>
      </c>
      <c r="D3760" s="80" t="s">
        <v>31364</v>
      </c>
    </row>
    <row r="3761" spans="1:4" ht="13.5" x14ac:dyDescent="0.25">
      <c r="A3761" s="79" t="s">
        <v>44254</v>
      </c>
      <c r="B3761" s="79" t="s">
        <v>3727</v>
      </c>
      <c r="C3761" s="79" t="s">
        <v>59</v>
      </c>
      <c r="D3761" s="80" t="s">
        <v>9168</v>
      </c>
    </row>
    <row r="3762" spans="1:4" ht="13.5" x14ac:dyDescent="0.25">
      <c r="A3762" s="79" t="s">
        <v>44255</v>
      </c>
      <c r="B3762" s="79" t="s">
        <v>3728</v>
      </c>
      <c r="C3762" s="79" t="s">
        <v>59</v>
      </c>
      <c r="D3762" s="80" t="s">
        <v>33635</v>
      </c>
    </row>
    <row r="3763" spans="1:4" ht="13.5" x14ac:dyDescent="0.25">
      <c r="A3763" s="79" t="s">
        <v>44256</v>
      </c>
      <c r="B3763" s="79" t="s">
        <v>3729</v>
      </c>
      <c r="C3763" s="79" t="s">
        <v>59</v>
      </c>
      <c r="D3763" s="80" t="s">
        <v>30950</v>
      </c>
    </row>
    <row r="3764" spans="1:4" ht="13.5" x14ac:dyDescent="0.25">
      <c r="A3764" s="79" t="s">
        <v>44257</v>
      </c>
      <c r="B3764" s="79" t="s">
        <v>3730</v>
      </c>
      <c r="C3764" s="79" t="s">
        <v>59</v>
      </c>
      <c r="D3764" s="80" t="s">
        <v>29824</v>
      </c>
    </row>
    <row r="3765" spans="1:4" ht="13.5" x14ac:dyDescent="0.25">
      <c r="A3765" s="79" t="s">
        <v>44258</v>
      </c>
      <c r="B3765" s="79" t="s">
        <v>3731</v>
      </c>
      <c r="C3765" s="79" t="s">
        <v>59</v>
      </c>
      <c r="D3765" s="80" t="s">
        <v>51553</v>
      </c>
    </row>
    <row r="3766" spans="1:4" ht="13.5" x14ac:dyDescent="0.25">
      <c r="A3766" s="79" t="s">
        <v>44259</v>
      </c>
      <c r="B3766" s="79" t="s">
        <v>3732</v>
      </c>
      <c r="C3766" s="79" t="s">
        <v>86</v>
      </c>
      <c r="D3766" s="80" t="s">
        <v>51554</v>
      </c>
    </row>
    <row r="3767" spans="1:4" ht="13.5" x14ac:dyDescent="0.25">
      <c r="A3767" s="79" t="s">
        <v>44260</v>
      </c>
      <c r="B3767" s="79" t="s">
        <v>3733</v>
      </c>
      <c r="C3767" s="79" t="s">
        <v>86</v>
      </c>
      <c r="D3767" s="80" t="s">
        <v>51555</v>
      </c>
    </row>
    <row r="3768" spans="1:4" ht="13.5" x14ac:dyDescent="0.25">
      <c r="A3768" s="79" t="s">
        <v>44261</v>
      </c>
      <c r="B3768" s="79" t="s">
        <v>3734</v>
      </c>
      <c r="C3768" s="79" t="s">
        <v>86</v>
      </c>
      <c r="D3768" s="80" t="s">
        <v>51556</v>
      </c>
    </row>
    <row r="3769" spans="1:4" ht="13.5" x14ac:dyDescent="0.25">
      <c r="A3769" s="79" t="s">
        <v>44262</v>
      </c>
      <c r="B3769" s="79" t="s">
        <v>3735</v>
      </c>
      <c r="C3769" s="79" t="s">
        <v>86</v>
      </c>
      <c r="D3769" s="80" t="s">
        <v>51556</v>
      </c>
    </row>
    <row r="3770" spans="1:4" ht="13.5" x14ac:dyDescent="0.25">
      <c r="A3770" s="79" t="s">
        <v>44263</v>
      </c>
      <c r="B3770" s="79" t="s">
        <v>3736</v>
      </c>
      <c r="C3770" s="79" t="s">
        <v>86</v>
      </c>
      <c r="D3770" s="80" t="s">
        <v>51556</v>
      </c>
    </row>
    <row r="3771" spans="1:4" ht="13.5" x14ac:dyDescent="0.25">
      <c r="A3771" s="79" t="s">
        <v>44264</v>
      </c>
      <c r="B3771" s="79" t="s">
        <v>3737</v>
      </c>
      <c r="C3771" s="79" t="s">
        <v>86</v>
      </c>
      <c r="D3771" s="80" t="s">
        <v>51557</v>
      </c>
    </row>
    <row r="3772" spans="1:4" ht="13.5" x14ac:dyDescent="0.25">
      <c r="A3772" s="79" t="s">
        <v>44265</v>
      </c>
      <c r="B3772" s="79" t="s">
        <v>3738</v>
      </c>
      <c r="C3772" s="79" t="s">
        <v>86</v>
      </c>
      <c r="D3772" s="80" t="s">
        <v>51558</v>
      </c>
    </row>
    <row r="3773" spans="1:4" ht="13.5" x14ac:dyDescent="0.25">
      <c r="A3773" s="79" t="s">
        <v>44266</v>
      </c>
      <c r="B3773" s="79" t="s">
        <v>3739</v>
      </c>
      <c r="C3773" s="79" t="s">
        <v>86</v>
      </c>
      <c r="D3773" s="80" t="s">
        <v>51559</v>
      </c>
    </row>
    <row r="3774" spans="1:4" ht="13.5" x14ac:dyDescent="0.25">
      <c r="A3774" s="79" t="s">
        <v>44267</v>
      </c>
      <c r="B3774" s="79" t="s">
        <v>3740</v>
      </c>
      <c r="C3774" s="79" t="s">
        <v>59</v>
      </c>
      <c r="D3774" s="80" t="s">
        <v>51560</v>
      </c>
    </row>
    <row r="3775" spans="1:4" ht="13.5" x14ac:dyDescent="0.25">
      <c r="A3775" s="79" t="s">
        <v>44268</v>
      </c>
      <c r="B3775" s="79" t="s">
        <v>3741</v>
      </c>
      <c r="C3775" s="79" t="s">
        <v>86</v>
      </c>
      <c r="D3775" s="80" t="s">
        <v>51561</v>
      </c>
    </row>
    <row r="3776" spans="1:4" ht="13.5" x14ac:dyDescent="0.25">
      <c r="A3776" s="79" t="s">
        <v>44269</v>
      </c>
      <c r="B3776" s="79" t="s">
        <v>3742</v>
      </c>
      <c r="C3776" s="79" t="s">
        <v>86</v>
      </c>
      <c r="D3776" s="80" t="s">
        <v>51550</v>
      </c>
    </row>
    <row r="3777" spans="1:4" ht="13.5" x14ac:dyDescent="0.25">
      <c r="A3777" s="79" t="s">
        <v>44270</v>
      </c>
      <c r="B3777" s="79" t="s">
        <v>3743</v>
      </c>
      <c r="C3777" s="79" t="s">
        <v>86</v>
      </c>
      <c r="D3777" s="80" t="s">
        <v>51562</v>
      </c>
    </row>
    <row r="3778" spans="1:4" ht="13.5" x14ac:dyDescent="0.25">
      <c r="A3778" s="79" t="s">
        <v>44271</v>
      </c>
      <c r="B3778" s="79" t="s">
        <v>3744</v>
      </c>
      <c r="C3778" s="79" t="s">
        <v>86</v>
      </c>
      <c r="D3778" s="80" t="s">
        <v>51562</v>
      </c>
    </row>
    <row r="3779" spans="1:4" ht="13.5" x14ac:dyDescent="0.25">
      <c r="A3779" s="79" t="s">
        <v>44272</v>
      </c>
      <c r="B3779" s="79" t="s">
        <v>3745</v>
      </c>
      <c r="C3779" s="79" t="s">
        <v>86</v>
      </c>
      <c r="D3779" s="80" t="s">
        <v>51562</v>
      </c>
    </row>
    <row r="3780" spans="1:4" ht="13.5" x14ac:dyDescent="0.25">
      <c r="A3780" s="79" t="s">
        <v>44273</v>
      </c>
      <c r="B3780" s="79" t="s">
        <v>3746</v>
      </c>
      <c r="C3780" s="79" t="s">
        <v>86</v>
      </c>
      <c r="D3780" s="80" t="s">
        <v>51563</v>
      </c>
    </row>
    <row r="3781" spans="1:4" ht="13.5" x14ac:dyDescent="0.25">
      <c r="A3781" s="79" t="s">
        <v>44274</v>
      </c>
      <c r="B3781" s="79" t="s">
        <v>3747</v>
      </c>
      <c r="C3781" s="79" t="s">
        <v>86</v>
      </c>
      <c r="D3781" s="80" t="s">
        <v>51564</v>
      </c>
    </row>
    <row r="3782" spans="1:4" ht="13.5" x14ac:dyDescent="0.25">
      <c r="A3782" s="79" t="s">
        <v>44275</v>
      </c>
      <c r="B3782" s="79" t="s">
        <v>3748</v>
      </c>
      <c r="C3782" s="79" t="s">
        <v>86</v>
      </c>
      <c r="D3782" s="80" t="s">
        <v>51565</v>
      </c>
    </row>
    <row r="3783" spans="1:4" ht="13.5" x14ac:dyDescent="0.25">
      <c r="A3783" s="79" t="s">
        <v>44276</v>
      </c>
      <c r="B3783" s="79" t="s">
        <v>3749</v>
      </c>
      <c r="C3783" s="79" t="s">
        <v>59</v>
      </c>
      <c r="D3783" s="80" t="s">
        <v>40414</v>
      </c>
    </row>
    <row r="3784" spans="1:4" ht="13.5" x14ac:dyDescent="0.25">
      <c r="A3784" s="79" t="s">
        <v>44277</v>
      </c>
      <c r="B3784" s="79" t="s">
        <v>3750</v>
      </c>
      <c r="C3784" s="79" t="s">
        <v>59</v>
      </c>
      <c r="D3784" s="80" t="s">
        <v>33350</v>
      </c>
    </row>
    <row r="3785" spans="1:4" ht="13.5" x14ac:dyDescent="0.25">
      <c r="A3785" s="79" t="s">
        <v>44278</v>
      </c>
      <c r="B3785" s="79" t="s">
        <v>3751</v>
      </c>
      <c r="C3785" s="79" t="s">
        <v>59</v>
      </c>
      <c r="D3785" s="80" t="s">
        <v>33694</v>
      </c>
    </row>
    <row r="3786" spans="1:4" ht="13.5" x14ac:dyDescent="0.25">
      <c r="A3786" s="79" t="s">
        <v>44279</v>
      </c>
      <c r="B3786" s="79" t="s">
        <v>3752</v>
      </c>
      <c r="C3786" s="79" t="s">
        <v>59</v>
      </c>
      <c r="D3786" s="80" t="s">
        <v>37980</v>
      </c>
    </row>
    <row r="3787" spans="1:4" ht="13.5" x14ac:dyDescent="0.25">
      <c r="A3787" s="79" t="s">
        <v>44280</v>
      </c>
      <c r="B3787" s="79" t="s">
        <v>3753</v>
      </c>
      <c r="C3787" s="79" t="s">
        <v>59</v>
      </c>
      <c r="D3787" s="80" t="s">
        <v>51566</v>
      </c>
    </row>
    <row r="3788" spans="1:4" ht="13.5" x14ac:dyDescent="0.25">
      <c r="A3788" s="79" t="s">
        <v>44281</v>
      </c>
      <c r="B3788" s="79" t="s">
        <v>3754</v>
      </c>
      <c r="C3788" s="79" t="s">
        <v>59</v>
      </c>
      <c r="D3788" s="80" t="s">
        <v>51567</v>
      </c>
    </row>
    <row r="3789" spans="1:4" ht="13.5" x14ac:dyDescent="0.25">
      <c r="A3789" s="79" t="s">
        <v>44282</v>
      </c>
      <c r="B3789" s="79" t="s">
        <v>3755</v>
      </c>
      <c r="C3789" s="79" t="s">
        <v>59</v>
      </c>
      <c r="D3789" s="80" t="s">
        <v>30613</v>
      </c>
    </row>
    <row r="3790" spans="1:4" ht="13.5" x14ac:dyDescent="0.25">
      <c r="A3790" s="79" t="s">
        <v>44283</v>
      </c>
      <c r="B3790" s="79" t="s">
        <v>3756</v>
      </c>
      <c r="C3790" s="79" t="s">
        <v>59</v>
      </c>
      <c r="D3790" s="80" t="s">
        <v>51568</v>
      </c>
    </row>
    <row r="3791" spans="1:4" ht="13.5" x14ac:dyDescent="0.25">
      <c r="A3791" s="79" t="s">
        <v>44284</v>
      </c>
      <c r="B3791" s="79" t="s">
        <v>3757</v>
      </c>
      <c r="C3791" s="79" t="s">
        <v>59</v>
      </c>
      <c r="D3791" s="80" t="s">
        <v>31642</v>
      </c>
    </row>
    <row r="3792" spans="1:4" ht="13.5" x14ac:dyDescent="0.25">
      <c r="A3792" s="79" t="s">
        <v>44285</v>
      </c>
      <c r="B3792" s="79" t="s">
        <v>3758</v>
      </c>
      <c r="C3792" s="79" t="s">
        <v>59</v>
      </c>
      <c r="D3792" s="80" t="s">
        <v>51569</v>
      </c>
    </row>
    <row r="3793" spans="1:4" ht="13.5" x14ac:dyDescent="0.25">
      <c r="A3793" s="79" t="s">
        <v>44286</v>
      </c>
      <c r="B3793" s="79" t="s">
        <v>3759</v>
      </c>
      <c r="C3793" s="79" t="s">
        <v>59</v>
      </c>
      <c r="D3793" s="80" t="s">
        <v>39695</v>
      </c>
    </row>
    <row r="3794" spans="1:4" ht="13.5" x14ac:dyDescent="0.25">
      <c r="A3794" s="79" t="s">
        <v>44287</v>
      </c>
      <c r="B3794" s="79" t="s">
        <v>3760</v>
      </c>
      <c r="C3794" s="79" t="s">
        <v>59</v>
      </c>
      <c r="D3794" s="80" t="s">
        <v>51570</v>
      </c>
    </row>
    <row r="3795" spans="1:4" ht="13.5" x14ac:dyDescent="0.25">
      <c r="A3795" s="79" t="s">
        <v>44288</v>
      </c>
      <c r="B3795" s="79" t="s">
        <v>38387</v>
      </c>
      <c r="C3795" s="79" t="s">
        <v>59</v>
      </c>
      <c r="D3795" s="80" t="s">
        <v>36089</v>
      </c>
    </row>
    <row r="3796" spans="1:4" ht="13.5" x14ac:dyDescent="0.25">
      <c r="A3796" s="79" t="s">
        <v>44289</v>
      </c>
      <c r="B3796" s="79" t="s">
        <v>38388</v>
      </c>
      <c r="C3796" s="79" t="s">
        <v>59</v>
      </c>
      <c r="D3796" s="80" t="s">
        <v>38841</v>
      </c>
    </row>
    <row r="3797" spans="1:4" ht="13.5" x14ac:dyDescent="0.25">
      <c r="A3797" s="79" t="s">
        <v>44290</v>
      </c>
      <c r="B3797" s="79" t="s">
        <v>3761</v>
      </c>
      <c r="C3797" s="79" t="s">
        <v>59</v>
      </c>
      <c r="D3797" s="80" t="s">
        <v>49786</v>
      </c>
    </row>
    <row r="3798" spans="1:4" ht="13.5" x14ac:dyDescent="0.25">
      <c r="A3798" s="79" t="s">
        <v>44291</v>
      </c>
      <c r="B3798" s="79" t="s">
        <v>3762</v>
      </c>
      <c r="C3798" s="79" t="s">
        <v>59</v>
      </c>
      <c r="D3798" s="80" t="s">
        <v>51571</v>
      </c>
    </row>
    <row r="3799" spans="1:4" ht="13.5" x14ac:dyDescent="0.25">
      <c r="A3799" s="79" t="s">
        <v>44292</v>
      </c>
      <c r="B3799" s="79" t="s">
        <v>3763</v>
      </c>
      <c r="C3799" s="79" t="s">
        <v>59</v>
      </c>
      <c r="D3799" s="80" t="s">
        <v>30281</v>
      </c>
    </row>
    <row r="3800" spans="1:4" ht="13.5" x14ac:dyDescent="0.25">
      <c r="A3800" s="79" t="s">
        <v>44293</v>
      </c>
      <c r="B3800" s="79" t="s">
        <v>3765</v>
      </c>
      <c r="C3800" s="79" t="s">
        <v>59</v>
      </c>
      <c r="D3800" s="80" t="s">
        <v>1377</v>
      </c>
    </row>
    <row r="3801" spans="1:4" ht="13.5" x14ac:dyDescent="0.25">
      <c r="A3801" s="79" t="s">
        <v>44294</v>
      </c>
      <c r="B3801" s="79" t="s">
        <v>38390</v>
      </c>
      <c r="C3801" s="79" t="s">
        <v>59</v>
      </c>
      <c r="D3801" s="80" t="s">
        <v>3538</v>
      </c>
    </row>
    <row r="3802" spans="1:4" ht="13.5" x14ac:dyDescent="0.25">
      <c r="A3802" s="79" t="s">
        <v>44295</v>
      </c>
      <c r="B3802" s="79" t="s">
        <v>38391</v>
      </c>
      <c r="C3802" s="79" t="s">
        <v>59</v>
      </c>
      <c r="D3802" s="80" t="s">
        <v>12197</v>
      </c>
    </row>
    <row r="3803" spans="1:4" ht="13.5" x14ac:dyDescent="0.25">
      <c r="A3803" s="79" t="s">
        <v>44296</v>
      </c>
      <c r="B3803" s="79" t="s">
        <v>32186</v>
      </c>
      <c r="C3803" s="79" t="s">
        <v>86</v>
      </c>
      <c r="D3803" s="80" t="s">
        <v>5554</v>
      </c>
    </row>
    <row r="3804" spans="1:4" ht="13.5" x14ac:dyDescent="0.25">
      <c r="A3804" s="79" t="s">
        <v>44297</v>
      </c>
      <c r="B3804" s="79" t="s">
        <v>32187</v>
      </c>
      <c r="C3804" s="79" t="s">
        <v>86</v>
      </c>
      <c r="D3804" s="80" t="s">
        <v>2305</v>
      </c>
    </row>
    <row r="3805" spans="1:4" ht="13.5" x14ac:dyDescent="0.25">
      <c r="A3805" s="79" t="s">
        <v>44298</v>
      </c>
      <c r="B3805" s="79" t="s">
        <v>32188</v>
      </c>
      <c r="C3805" s="79" t="s">
        <v>86</v>
      </c>
      <c r="D3805" s="80" t="s">
        <v>32929</v>
      </c>
    </row>
    <row r="3806" spans="1:4" ht="13.5" x14ac:dyDescent="0.25">
      <c r="A3806" s="79" t="s">
        <v>44299</v>
      </c>
      <c r="B3806" s="79" t="s">
        <v>32189</v>
      </c>
      <c r="C3806" s="79" t="s">
        <v>86</v>
      </c>
      <c r="D3806" s="80" t="s">
        <v>32190</v>
      </c>
    </row>
    <row r="3807" spans="1:4" ht="13.5" x14ac:dyDescent="0.25">
      <c r="A3807" s="79" t="s">
        <v>44300</v>
      </c>
      <c r="B3807" s="79" t="s">
        <v>32191</v>
      </c>
      <c r="C3807" s="79" t="s">
        <v>86</v>
      </c>
      <c r="D3807" s="80" t="s">
        <v>29877</v>
      </c>
    </row>
    <row r="3808" spans="1:4" ht="13.5" x14ac:dyDescent="0.25">
      <c r="A3808" s="79" t="s">
        <v>44301</v>
      </c>
      <c r="B3808" s="79" t="s">
        <v>32192</v>
      </c>
      <c r="C3808" s="79" t="s">
        <v>86</v>
      </c>
      <c r="D3808" s="80" t="s">
        <v>30547</v>
      </c>
    </row>
    <row r="3809" spans="1:4" ht="13.5" x14ac:dyDescent="0.25">
      <c r="A3809" s="79" t="s">
        <v>44302</v>
      </c>
      <c r="B3809" s="79" t="s">
        <v>32193</v>
      </c>
      <c r="C3809" s="79" t="s">
        <v>86</v>
      </c>
      <c r="D3809" s="80" t="s">
        <v>33671</v>
      </c>
    </row>
    <row r="3810" spans="1:4" ht="13.5" x14ac:dyDescent="0.25">
      <c r="A3810" s="79" t="s">
        <v>44303</v>
      </c>
      <c r="B3810" s="79" t="s">
        <v>32194</v>
      </c>
      <c r="C3810" s="79" t="s">
        <v>86</v>
      </c>
      <c r="D3810" s="80" t="s">
        <v>6064</v>
      </c>
    </row>
    <row r="3811" spans="1:4" ht="13.5" x14ac:dyDescent="0.25">
      <c r="A3811" s="79" t="s">
        <v>44304</v>
      </c>
      <c r="B3811" s="79" t="s">
        <v>32195</v>
      </c>
      <c r="C3811" s="79" t="s">
        <v>86</v>
      </c>
      <c r="D3811" s="80" t="s">
        <v>51572</v>
      </c>
    </row>
    <row r="3812" spans="1:4" ht="13.5" x14ac:dyDescent="0.25">
      <c r="A3812" s="79" t="s">
        <v>44305</v>
      </c>
      <c r="B3812" s="79" t="s">
        <v>3768</v>
      </c>
      <c r="C3812" s="79" t="s">
        <v>86</v>
      </c>
      <c r="D3812" s="80" t="s">
        <v>856</v>
      </c>
    </row>
    <row r="3813" spans="1:4" ht="13.5" x14ac:dyDescent="0.25">
      <c r="A3813" s="79" t="s">
        <v>44306</v>
      </c>
      <c r="B3813" s="79" t="s">
        <v>3770</v>
      </c>
      <c r="C3813" s="79" t="s">
        <v>86</v>
      </c>
      <c r="D3813" s="80" t="s">
        <v>30461</v>
      </c>
    </row>
    <row r="3814" spans="1:4" ht="13.5" x14ac:dyDescent="0.25">
      <c r="A3814" s="79" t="s">
        <v>44307</v>
      </c>
      <c r="B3814" s="79" t="s">
        <v>3771</v>
      </c>
      <c r="C3814" s="79" t="s">
        <v>86</v>
      </c>
      <c r="D3814" s="80" t="s">
        <v>32464</v>
      </c>
    </row>
    <row r="3815" spans="1:4" ht="13.5" x14ac:dyDescent="0.25">
      <c r="A3815" s="79" t="s">
        <v>44308</v>
      </c>
      <c r="B3815" s="79" t="s">
        <v>3772</v>
      </c>
      <c r="C3815" s="79" t="s">
        <v>86</v>
      </c>
      <c r="D3815" s="80" t="s">
        <v>7457</v>
      </c>
    </row>
    <row r="3816" spans="1:4" ht="13.5" x14ac:dyDescent="0.25">
      <c r="A3816" s="79" t="s">
        <v>44309</v>
      </c>
      <c r="B3816" s="79" t="s">
        <v>3773</v>
      </c>
      <c r="C3816" s="79" t="s">
        <v>86</v>
      </c>
      <c r="D3816" s="80" t="s">
        <v>3824</v>
      </c>
    </row>
    <row r="3817" spans="1:4" ht="13.5" x14ac:dyDescent="0.25">
      <c r="A3817" s="79" t="s">
        <v>44310</v>
      </c>
      <c r="B3817" s="79" t="s">
        <v>3774</v>
      </c>
      <c r="C3817" s="79" t="s">
        <v>86</v>
      </c>
      <c r="D3817" s="80" t="s">
        <v>37139</v>
      </c>
    </row>
    <row r="3818" spans="1:4" ht="13.5" x14ac:dyDescent="0.25">
      <c r="A3818" s="79" t="s">
        <v>44311</v>
      </c>
      <c r="B3818" s="79" t="s">
        <v>3775</v>
      </c>
      <c r="C3818" s="79" t="s">
        <v>86</v>
      </c>
      <c r="D3818" s="80" t="s">
        <v>2605</v>
      </c>
    </row>
    <row r="3819" spans="1:4" ht="13.5" x14ac:dyDescent="0.25">
      <c r="A3819" s="79" t="s">
        <v>44312</v>
      </c>
      <c r="B3819" s="79" t="s">
        <v>3776</v>
      </c>
      <c r="C3819" s="79" t="s">
        <v>86</v>
      </c>
      <c r="D3819" s="80" t="s">
        <v>40077</v>
      </c>
    </row>
    <row r="3820" spans="1:4" ht="13.5" x14ac:dyDescent="0.25">
      <c r="A3820" s="79" t="s">
        <v>44313</v>
      </c>
      <c r="B3820" s="79" t="s">
        <v>3778</v>
      </c>
      <c r="C3820" s="79" t="s">
        <v>86</v>
      </c>
      <c r="D3820" s="80" t="s">
        <v>9970</v>
      </c>
    </row>
    <row r="3821" spans="1:4" ht="13.5" x14ac:dyDescent="0.25">
      <c r="A3821" s="79" t="s">
        <v>44314</v>
      </c>
      <c r="B3821" s="79" t="s">
        <v>3779</v>
      </c>
      <c r="C3821" s="79" t="s">
        <v>86</v>
      </c>
      <c r="D3821" s="80" t="s">
        <v>32073</v>
      </c>
    </row>
    <row r="3822" spans="1:4" ht="13.5" x14ac:dyDescent="0.25">
      <c r="A3822" s="79" t="s">
        <v>44315</v>
      </c>
      <c r="B3822" s="79" t="s">
        <v>3780</v>
      </c>
      <c r="C3822" s="79" t="s">
        <v>86</v>
      </c>
      <c r="D3822" s="80" t="s">
        <v>6404</v>
      </c>
    </row>
    <row r="3823" spans="1:4" ht="13.5" x14ac:dyDescent="0.25">
      <c r="A3823" s="79" t="s">
        <v>44316</v>
      </c>
      <c r="B3823" s="79" t="s">
        <v>3781</v>
      </c>
      <c r="C3823" s="79" t="s">
        <v>86</v>
      </c>
      <c r="D3823" s="80" t="s">
        <v>51178</v>
      </c>
    </row>
    <row r="3824" spans="1:4" ht="13.5" x14ac:dyDescent="0.25">
      <c r="A3824" s="79" t="s">
        <v>44317</v>
      </c>
      <c r="B3824" s="79" t="s">
        <v>3783</v>
      </c>
      <c r="C3824" s="79" t="s">
        <v>86</v>
      </c>
      <c r="D3824" s="80" t="s">
        <v>4538</v>
      </c>
    </row>
    <row r="3825" spans="1:4" ht="13.5" x14ac:dyDescent="0.25">
      <c r="A3825" s="79" t="s">
        <v>44318</v>
      </c>
      <c r="B3825" s="79" t="s">
        <v>3784</v>
      </c>
      <c r="C3825" s="79" t="s">
        <v>86</v>
      </c>
      <c r="D3825" s="80" t="s">
        <v>38518</v>
      </c>
    </row>
    <row r="3826" spans="1:4" ht="13.5" x14ac:dyDescent="0.25">
      <c r="A3826" s="79" t="s">
        <v>44319</v>
      </c>
      <c r="B3826" s="79" t="s">
        <v>3786</v>
      </c>
      <c r="C3826" s="79" t="s">
        <v>86</v>
      </c>
      <c r="D3826" s="80" t="s">
        <v>2636</v>
      </c>
    </row>
    <row r="3827" spans="1:4" ht="13.5" x14ac:dyDescent="0.25">
      <c r="A3827" s="79" t="s">
        <v>44320</v>
      </c>
      <c r="B3827" s="79" t="s">
        <v>3787</v>
      </c>
      <c r="C3827" s="79" t="s">
        <v>86</v>
      </c>
      <c r="D3827" s="80" t="s">
        <v>3456</v>
      </c>
    </row>
    <row r="3828" spans="1:4" ht="13.5" x14ac:dyDescent="0.25">
      <c r="A3828" s="79" t="s">
        <v>44321</v>
      </c>
      <c r="B3828" s="79" t="s">
        <v>3788</v>
      </c>
      <c r="C3828" s="79" t="s">
        <v>86</v>
      </c>
      <c r="D3828" s="80" t="s">
        <v>9752</v>
      </c>
    </row>
    <row r="3829" spans="1:4" ht="13.5" x14ac:dyDescent="0.25">
      <c r="A3829" s="79" t="s">
        <v>44322</v>
      </c>
      <c r="B3829" s="79" t="s">
        <v>3790</v>
      </c>
      <c r="C3829" s="79" t="s">
        <v>86</v>
      </c>
      <c r="D3829" s="80" t="s">
        <v>365</v>
      </c>
    </row>
    <row r="3830" spans="1:4" ht="13.5" x14ac:dyDescent="0.25">
      <c r="A3830" s="79" t="s">
        <v>44323</v>
      </c>
      <c r="B3830" s="79" t="s">
        <v>3791</v>
      </c>
      <c r="C3830" s="79" t="s">
        <v>86</v>
      </c>
      <c r="D3830" s="80" t="s">
        <v>6599</v>
      </c>
    </row>
    <row r="3831" spans="1:4" ht="13.5" x14ac:dyDescent="0.25">
      <c r="A3831" s="79" t="s">
        <v>44324</v>
      </c>
      <c r="B3831" s="79" t="s">
        <v>3792</v>
      </c>
      <c r="C3831" s="79" t="s">
        <v>86</v>
      </c>
      <c r="D3831" s="80" t="s">
        <v>12154</v>
      </c>
    </row>
    <row r="3832" spans="1:4" ht="13.5" x14ac:dyDescent="0.25">
      <c r="A3832" s="79" t="s">
        <v>44325</v>
      </c>
      <c r="B3832" s="79" t="s">
        <v>3793</v>
      </c>
      <c r="C3832" s="79" t="s">
        <v>86</v>
      </c>
      <c r="D3832" s="80" t="s">
        <v>804</v>
      </c>
    </row>
    <row r="3833" spans="1:4" ht="13.5" x14ac:dyDescent="0.25">
      <c r="A3833" s="79" t="s">
        <v>44326</v>
      </c>
      <c r="B3833" s="79" t="s">
        <v>3795</v>
      </c>
      <c r="C3833" s="79" t="s">
        <v>86</v>
      </c>
      <c r="D3833" s="80" t="s">
        <v>7380</v>
      </c>
    </row>
    <row r="3834" spans="1:4" ht="13.5" x14ac:dyDescent="0.25">
      <c r="A3834" s="79" t="s">
        <v>44327</v>
      </c>
      <c r="B3834" s="79" t="s">
        <v>3796</v>
      </c>
      <c r="C3834" s="79" t="s">
        <v>86</v>
      </c>
      <c r="D3834" s="80" t="s">
        <v>8752</v>
      </c>
    </row>
    <row r="3835" spans="1:4" ht="13.5" x14ac:dyDescent="0.25">
      <c r="A3835" s="79" t="s">
        <v>44328</v>
      </c>
      <c r="B3835" s="79" t="s">
        <v>3797</v>
      </c>
      <c r="C3835" s="79" t="s">
        <v>86</v>
      </c>
      <c r="D3835" s="80" t="s">
        <v>40274</v>
      </c>
    </row>
    <row r="3836" spans="1:4" ht="13.5" x14ac:dyDescent="0.25">
      <c r="A3836" s="79" t="s">
        <v>44329</v>
      </c>
      <c r="B3836" s="79" t="s">
        <v>3798</v>
      </c>
      <c r="C3836" s="79" t="s">
        <v>86</v>
      </c>
      <c r="D3836" s="80" t="s">
        <v>3834</v>
      </c>
    </row>
    <row r="3837" spans="1:4" ht="13.5" x14ac:dyDescent="0.25">
      <c r="A3837" s="79" t="s">
        <v>44330</v>
      </c>
      <c r="B3837" s="79" t="s">
        <v>3799</v>
      </c>
      <c r="C3837" s="79" t="s">
        <v>86</v>
      </c>
      <c r="D3837" s="80" t="s">
        <v>48965</v>
      </c>
    </row>
    <row r="3838" spans="1:4" ht="13.5" x14ac:dyDescent="0.25">
      <c r="A3838" s="79" t="s">
        <v>44331</v>
      </c>
      <c r="B3838" s="79" t="s">
        <v>3801</v>
      </c>
      <c r="C3838" s="79" t="s">
        <v>86</v>
      </c>
      <c r="D3838" s="80" t="s">
        <v>11855</v>
      </c>
    </row>
    <row r="3839" spans="1:4" ht="13.5" x14ac:dyDescent="0.25">
      <c r="A3839" s="79" t="s">
        <v>44332</v>
      </c>
      <c r="B3839" s="79" t="s">
        <v>3802</v>
      </c>
      <c r="C3839" s="79" t="s">
        <v>86</v>
      </c>
      <c r="D3839" s="80" t="s">
        <v>12173</v>
      </c>
    </row>
    <row r="3840" spans="1:4" ht="13.5" x14ac:dyDescent="0.25">
      <c r="A3840" s="79" t="s">
        <v>44333</v>
      </c>
      <c r="B3840" s="79" t="s">
        <v>3803</v>
      </c>
      <c r="C3840" s="79" t="s">
        <v>86</v>
      </c>
      <c r="D3840" s="80" t="s">
        <v>2841</v>
      </c>
    </row>
    <row r="3841" spans="1:4" ht="13.5" x14ac:dyDescent="0.25">
      <c r="A3841" s="79" t="s">
        <v>44334</v>
      </c>
      <c r="B3841" s="79" t="s">
        <v>3804</v>
      </c>
      <c r="C3841" s="79" t="s">
        <v>86</v>
      </c>
      <c r="D3841" s="80" t="s">
        <v>11430</v>
      </c>
    </row>
    <row r="3842" spans="1:4" ht="13.5" x14ac:dyDescent="0.25">
      <c r="A3842" s="79" t="s">
        <v>44335</v>
      </c>
      <c r="B3842" s="79" t="s">
        <v>3805</v>
      </c>
      <c r="C3842" s="79" t="s">
        <v>86</v>
      </c>
      <c r="D3842" s="80" t="s">
        <v>37841</v>
      </c>
    </row>
    <row r="3843" spans="1:4" ht="13.5" x14ac:dyDescent="0.25">
      <c r="A3843" s="79" t="s">
        <v>44336</v>
      </c>
      <c r="B3843" s="79" t="s">
        <v>3806</v>
      </c>
      <c r="C3843" s="79" t="s">
        <v>86</v>
      </c>
      <c r="D3843" s="80" t="s">
        <v>5691</v>
      </c>
    </row>
    <row r="3844" spans="1:4" ht="13.5" x14ac:dyDescent="0.25">
      <c r="A3844" s="79" t="s">
        <v>44337</v>
      </c>
      <c r="B3844" s="79" t="s">
        <v>3808</v>
      </c>
      <c r="C3844" s="79" t="s">
        <v>86</v>
      </c>
      <c r="D3844" s="80" t="s">
        <v>29922</v>
      </c>
    </row>
    <row r="3845" spans="1:4" ht="13.5" x14ac:dyDescent="0.25">
      <c r="A3845" s="79" t="s">
        <v>44338</v>
      </c>
      <c r="B3845" s="79" t="s">
        <v>3809</v>
      </c>
      <c r="C3845" s="79" t="s">
        <v>86</v>
      </c>
      <c r="D3845" s="80" t="s">
        <v>321</v>
      </c>
    </row>
    <row r="3846" spans="1:4" ht="13.5" x14ac:dyDescent="0.25">
      <c r="A3846" s="79" t="s">
        <v>44339</v>
      </c>
      <c r="B3846" s="79" t="s">
        <v>3810</v>
      </c>
      <c r="C3846" s="79" t="s">
        <v>86</v>
      </c>
      <c r="D3846" s="80" t="s">
        <v>30367</v>
      </c>
    </row>
    <row r="3847" spans="1:4" ht="13.5" x14ac:dyDescent="0.25">
      <c r="A3847" s="79" t="s">
        <v>44340</v>
      </c>
      <c r="B3847" s="79" t="s">
        <v>3811</v>
      </c>
      <c r="C3847" s="79" t="s">
        <v>86</v>
      </c>
      <c r="D3847" s="80" t="s">
        <v>4009</v>
      </c>
    </row>
    <row r="3848" spans="1:4" ht="13.5" x14ac:dyDescent="0.25">
      <c r="A3848" s="79" t="s">
        <v>44341</v>
      </c>
      <c r="B3848" s="79" t="s">
        <v>3812</v>
      </c>
      <c r="C3848" s="79" t="s">
        <v>86</v>
      </c>
      <c r="D3848" s="80" t="s">
        <v>10149</v>
      </c>
    </row>
    <row r="3849" spans="1:4" ht="13.5" x14ac:dyDescent="0.25">
      <c r="A3849" s="79" t="s">
        <v>44342</v>
      </c>
      <c r="B3849" s="79" t="s">
        <v>3814</v>
      </c>
      <c r="C3849" s="79" t="s">
        <v>86</v>
      </c>
      <c r="D3849" s="80" t="s">
        <v>29786</v>
      </c>
    </row>
    <row r="3850" spans="1:4" ht="13.5" x14ac:dyDescent="0.25">
      <c r="A3850" s="79" t="s">
        <v>44343</v>
      </c>
      <c r="B3850" s="79" t="s">
        <v>3816</v>
      </c>
      <c r="C3850" s="79" t="s">
        <v>86</v>
      </c>
      <c r="D3850" s="80" t="s">
        <v>11083</v>
      </c>
    </row>
    <row r="3851" spans="1:4" ht="13.5" x14ac:dyDescent="0.25">
      <c r="A3851" s="79" t="s">
        <v>44344</v>
      </c>
      <c r="B3851" s="79" t="s">
        <v>3818</v>
      </c>
      <c r="C3851" s="79" t="s">
        <v>86</v>
      </c>
      <c r="D3851" s="80" t="s">
        <v>2919</v>
      </c>
    </row>
    <row r="3852" spans="1:4" ht="13.5" x14ac:dyDescent="0.25">
      <c r="A3852" s="79" t="s">
        <v>44345</v>
      </c>
      <c r="B3852" s="79" t="s">
        <v>3819</v>
      </c>
      <c r="C3852" s="79" t="s">
        <v>86</v>
      </c>
      <c r="D3852" s="80" t="s">
        <v>51573</v>
      </c>
    </row>
    <row r="3853" spans="1:4" ht="13.5" x14ac:dyDescent="0.25">
      <c r="A3853" s="79" t="s">
        <v>44346</v>
      </c>
      <c r="B3853" s="79" t="s">
        <v>3820</v>
      </c>
      <c r="C3853" s="79" t="s">
        <v>86</v>
      </c>
      <c r="D3853" s="80" t="s">
        <v>30907</v>
      </c>
    </row>
    <row r="3854" spans="1:4" ht="13.5" x14ac:dyDescent="0.25">
      <c r="A3854" s="79" t="s">
        <v>44347</v>
      </c>
      <c r="B3854" s="79" t="s">
        <v>3821</v>
      </c>
      <c r="C3854" s="79" t="s">
        <v>86</v>
      </c>
      <c r="D3854" s="80" t="s">
        <v>30071</v>
      </c>
    </row>
    <row r="3855" spans="1:4" ht="13.5" x14ac:dyDescent="0.25">
      <c r="A3855" s="79" t="s">
        <v>44348</v>
      </c>
      <c r="B3855" s="79" t="s">
        <v>3822</v>
      </c>
      <c r="C3855" s="79" t="s">
        <v>86</v>
      </c>
      <c r="D3855" s="80" t="s">
        <v>2583</v>
      </c>
    </row>
    <row r="3856" spans="1:4" ht="13.5" x14ac:dyDescent="0.25">
      <c r="A3856" s="79" t="s">
        <v>44349</v>
      </c>
      <c r="B3856" s="79" t="s">
        <v>3823</v>
      </c>
      <c r="C3856" s="79" t="s">
        <v>86</v>
      </c>
      <c r="D3856" s="80" t="s">
        <v>1045</v>
      </c>
    </row>
    <row r="3857" spans="1:4" ht="13.5" x14ac:dyDescent="0.25">
      <c r="A3857" s="79" t="s">
        <v>44350</v>
      </c>
      <c r="B3857" s="79" t="s">
        <v>3825</v>
      </c>
      <c r="C3857" s="79" t="s">
        <v>86</v>
      </c>
      <c r="D3857" s="80" t="s">
        <v>5382</v>
      </c>
    </row>
    <row r="3858" spans="1:4" ht="13.5" x14ac:dyDescent="0.25">
      <c r="A3858" s="79" t="s">
        <v>44351</v>
      </c>
      <c r="B3858" s="79" t="s">
        <v>3826</v>
      </c>
      <c r="C3858" s="79" t="s">
        <v>86</v>
      </c>
      <c r="D3858" s="80" t="s">
        <v>565</v>
      </c>
    </row>
    <row r="3859" spans="1:4" ht="13.5" x14ac:dyDescent="0.25">
      <c r="A3859" s="79" t="s">
        <v>44352</v>
      </c>
      <c r="B3859" s="79" t="s">
        <v>3827</v>
      </c>
      <c r="C3859" s="79" t="s">
        <v>86</v>
      </c>
      <c r="D3859" s="80" t="s">
        <v>30022</v>
      </c>
    </row>
    <row r="3860" spans="1:4" ht="13.5" x14ac:dyDescent="0.25">
      <c r="A3860" s="79" t="s">
        <v>44353</v>
      </c>
      <c r="B3860" s="79" t="s">
        <v>3828</v>
      </c>
      <c r="C3860" s="79" t="s">
        <v>86</v>
      </c>
      <c r="D3860" s="80" t="s">
        <v>33566</v>
      </c>
    </row>
    <row r="3861" spans="1:4" ht="13.5" x14ac:dyDescent="0.25">
      <c r="A3861" s="79" t="s">
        <v>44354</v>
      </c>
      <c r="B3861" s="79" t="s">
        <v>3829</v>
      </c>
      <c r="C3861" s="79" t="s">
        <v>86</v>
      </c>
      <c r="D3861" s="80" t="s">
        <v>12154</v>
      </c>
    </row>
    <row r="3862" spans="1:4" ht="13.5" x14ac:dyDescent="0.25">
      <c r="A3862" s="79" t="s">
        <v>44355</v>
      </c>
      <c r="B3862" s="79" t="s">
        <v>3830</v>
      </c>
      <c r="C3862" s="79" t="s">
        <v>86</v>
      </c>
      <c r="D3862" s="80" t="s">
        <v>12207</v>
      </c>
    </row>
    <row r="3863" spans="1:4" ht="13.5" x14ac:dyDescent="0.25">
      <c r="A3863" s="79" t="s">
        <v>44356</v>
      </c>
      <c r="B3863" s="79" t="s">
        <v>3832</v>
      </c>
      <c r="C3863" s="79" t="s">
        <v>86</v>
      </c>
      <c r="D3863" s="80" t="s">
        <v>37419</v>
      </c>
    </row>
    <row r="3864" spans="1:4" ht="13.5" x14ac:dyDescent="0.25">
      <c r="A3864" s="79" t="s">
        <v>44357</v>
      </c>
      <c r="B3864" s="79" t="s">
        <v>3833</v>
      </c>
      <c r="C3864" s="79" t="s">
        <v>86</v>
      </c>
      <c r="D3864" s="80" t="s">
        <v>49123</v>
      </c>
    </row>
    <row r="3865" spans="1:4" ht="13.5" x14ac:dyDescent="0.25">
      <c r="A3865" s="79" t="s">
        <v>44358</v>
      </c>
      <c r="B3865" s="79" t="s">
        <v>3835</v>
      </c>
      <c r="C3865" s="79" t="s">
        <v>86</v>
      </c>
      <c r="D3865" s="80" t="s">
        <v>5524</v>
      </c>
    </row>
    <row r="3866" spans="1:4" ht="13.5" x14ac:dyDescent="0.25">
      <c r="A3866" s="79" t="s">
        <v>44359</v>
      </c>
      <c r="B3866" s="79" t="s">
        <v>3837</v>
      </c>
      <c r="C3866" s="79" t="s">
        <v>86</v>
      </c>
      <c r="D3866" s="80" t="s">
        <v>9356</v>
      </c>
    </row>
    <row r="3867" spans="1:4" ht="13.5" x14ac:dyDescent="0.25">
      <c r="A3867" s="79" t="s">
        <v>44360</v>
      </c>
      <c r="B3867" s="79" t="s">
        <v>3839</v>
      </c>
      <c r="C3867" s="79" t="s">
        <v>86</v>
      </c>
      <c r="D3867" s="80" t="s">
        <v>6817</v>
      </c>
    </row>
    <row r="3868" spans="1:4" ht="13.5" x14ac:dyDescent="0.25">
      <c r="A3868" s="79" t="s">
        <v>44361</v>
      </c>
      <c r="B3868" s="79" t="s">
        <v>3841</v>
      </c>
      <c r="C3868" s="79" t="s">
        <v>86</v>
      </c>
      <c r="D3868" s="80" t="s">
        <v>29763</v>
      </c>
    </row>
    <row r="3869" spans="1:4" ht="13.5" x14ac:dyDescent="0.25">
      <c r="A3869" s="79" t="s">
        <v>44362</v>
      </c>
      <c r="B3869" s="79" t="s">
        <v>3842</v>
      </c>
      <c r="C3869" s="79" t="s">
        <v>86</v>
      </c>
      <c r="D3869" s="80" t="s">
        <v>66</v>
      </c>
    </row>
    <row r="3870" spans="1:4" ht="13.5" x14ac:dyDescent="0.25">
      <c r="A3870" s="79" t="s">
        <v>44363</v>
      </c>
      <c r="B3870" s="79" t="s">
        <v>3843</v>
      </c>
      <c r="C3870" s="79" t="s">
        <v>86</v>
      </c>
      <c r="D3870" s="80" t="s">
        <v>2605</v>
      </c>
    </row>
    <row r="3871" spans="1:4" ht="13.5" x14ac:dyDescent="0.25">
      <c r="A3871" s="79" t="s">
        <v>44364</v>
      </c>
      <c r="B3871" s="79" t="s">
        <v>3845</v>
      </c>
      <c r="C3871" s="79" t="s">
        <v>86</v>
      </c>
      <c r="D3871" s="80" t="s">
        <v>8039</v>
      </c>
    </row>
    <row r="3872" spans="1:4" ht="13.5" x14ac:dyDescent="0.25">
      <c r="A3872" s="79" t="s">
        <v>44365</v>
      </c>
      <c r="B3872" s="79" t="s">
        <v>3847</v>
      </c>
      <c r="C3872" s="79" t="s">
        <v>86</v>
      </c>
      <c r="D3872" s="80" t="s">
        <v>3876</v>
      </c>
    </row>
    <row r="3873" spans="1:4" ht="13.5" x14ac:dyDescent="0.25">
      <c r="A3873" s="79" t="s">
        <v>44366</v>
      </c>
      <c r="B3873" s="79" t="s">
        <v>3848</v>
      </c>
      <c r="C3873" s="79" t="s">
        <v>86</v>
      </c>
      <c r="D3873" s="80" t="s">
        <v>896</v>
      </c>
    </row>
    <row r="3874" spans="1:4" ht="13.5" x14ac:dyDescent="0.25">
      <c r="A3874" s="79" t="s">
        <v>44367</v>
      </c>
      <c r="B3874" s="79" t="s">
        <v>3849</v>
      </c>
      <c r="C3874" s="79" t="s">
        <v>86</v>
      </c>
      <c r="D3874" s="80" t="s">
        <v>4121</v>
      </c>
    </row>
    <row r="3875" spans="1:4" ht="13.5" x14ac:dyDescent="0.25">
      <c r="A3875" s="79" t="s">
        <v>44368</v>
      </c>
      <c r="B3875" s="79" t="s">
        <v>3851</v>
      </c>
      <c r="C3875" s="79" t="s">
        <v>86</v>
      </c>
      <c r="D3875" s="80" t="s">
        <v>37638</v>
      </c>
    </row>
    <row r="3876" spans="1:4" ht="13.5" x14ac:dyDescent="0.25">
      <c r="A3876" s="79" t="s">
        <v>44369</v>
      </c>
      <c r="B3876" s="79" t="s">
        <v>3852</v>
      </c>
      <c r="C3876" s="79" t="s">
        <v>86</v>
      </c>
      <c r="D3876" s="80" t="s">
        <v>2615</v>
      </c>
    </row>
    <row r="3877" spans="1:4" ht="13.5" x14ac:dyDescent="0.25">
      <c r="A3877" s="79" t="s">
        <v>44370</v>
      </c>
      <c r="B3877" s="79" t="s">
        <v>3853</v>
      </c>
      <c r="C3877" s="79" t="s">
        <v>86</v>
      </c>
      <c r="D3877" s="80" t="s">
        <v>32360</v>
      </c>
    </row>
    <row r="3878" spans="1:4" ht="13.5" x14ac:dyDescent="0.25">
      <c r="A3878" s="79" t="s">
        <v>44371</v>
      </c>
      <c r="B3878" s="79" t="s">
        <v>3854</v>
      </c>
      <c r="C3878" s="79" t="s">
        <v>86</v>
      </c>
      <c r="D3878" s="80" t="s">
        <v>36262</v>
      </c>
    </row>
    <row r="3879" spans="1:4" ht="13.5" x14ac:dyDescent="0.25">
      <c r="A3879" s="79" t="s">
        <v>44372</v>
      </c>
      <c r="B3879" s="79" t="s">
        <v>3855</v>
      </c>
      <c r="C3879" s="79" t="s">
        <v>86</v>
      </c>
      <c r="D3879" s="80" t="s">
        <v>3543</v>
      </c>
    </row>
    <row r="3880" spans="1:4" ht="13.5" x14ac:dyDescent="0.25">
      <c r="A3880" s="79" t="s">
        <v>44373</v>
      </c>
      <c r="B3880" s="79" t="s">
        <v>3857</v>
      </c>
      <c r="C3880" s="79" t="s">
        <v>86</v>
      </c>
      <c r="D3880" s="80" t="s">
        <v>676</v>
      </c>
    </row>
    <row r="3881" spans="1:4" ht="13.5" x14ac:dyDescent="0.25">
      <c r="A3881" s="79" t="s">
        <v>44374</v>
      </c>
      <c r="B3881" s="79" t="s">
        <v>3858</v>
      </c>
      <c r="C3881" s="79" t="s">
        <v>86</v>
      </c>
      <c r="D3881" s="80" t="s">
        <v>12275</v>
      </c>
    </row>
    <row r="3882" spans="1:4" ht="13.5" x14ac:dyDescent="0.25">
      <c r="A3882" s="79" t="s">
        <v>44375</v>
      </c>
      <c r="B3882" s="79" t="s">
        <v>3859</v>
      </c>
      <c r="C3882" s="79" t="s">
        <v>86</v>
      </c>
      <c r="D3882" s="80" t="s">
        <v>8714</v>
      </c>
    </row>
    <row r="3883" spans="1:4" ht="13.5" x14ac:dyDescent="0.25">
      <c r="A3883" s="79" t="s">
        <v>44376</v>
      </c>
      <c r="B3883" s="79" t="s">
        <v>3860</v>
      </c>
      <c r="C3883" s="79" t="s">
        <v>86</v>
      </c>
      <c r="D3883" s="80" t="s">
        <v>12023</v>
      </c>
    </row>
    <row r="3884" spans="1:4" ht="13.5" x14ac:dyDescent="0.25">
      <c r="A3884" s="79" t="s">
        <v>44377</v>
      </c>
      <c r="B3884" s="79" t="s">
        <v>3861</v>
      </c>
      <c r="C3884" s="79" t="s">
        <v>86</v>
      </c>
      <c r="D3884" s="80" t="s">
        <v>10088</v>
      </c>
    </row>
    <row r="3885" spans="1:4" ht="13.5" x14ac:dyDescent="0.25">
      <c r="A3885" s="79" t="s">
        <v>44378</v>
      </c>
      <c r="B3885" s="79" t="s">
        <v>3862</v>
      </c>
      <c r="C3885" s="79" t="s">
        <v>86</v>
      </c>
      <c r="D3885" s="80" t="s">
        <v>31615</v>
      </c>
    </row>
    <row r="3886" spans="1:4" ht="13.5" x14ac:dyDescent="0.25">
      <c r="A3886" s="79" t="s">
        <v>44379</v>
      </c>
      <c r="B3886" s="79" t="s">
        <v>3863</v>
      </c>
      <c r="C3886" s="79" t="s">
        <v>86</v>
      </c>
      <c r="D3886" s="80" t="s">
        <v>4133</v>
      </c>
    </row>
    <row r="3887" spans="1:4" ht="13.5" x14ac:dyDescent="0.25">
      <c r="A3887" s="79" t="s">
        <v>44380</v>
      </c>
      <c r="B3887" s="79" t="s">
        <v>3864</v>
      </c>
      <c r="C3887" s="79" t="s">
        <v>86</v>
      </c>
      <c r="D3887" s="80" t="s">
        <v>6219</v>
      </c>
    </row>
    <row r="3888" spans="1:4" ht="13.5" x14ac:dyDescent="0.25">
      <c r="A3888" s="79" t="s">
        <v>44381</v>
      </c>
      <c r="B3888" s="79" t="s">
        <v>3865</v>
      </c>
      <c r="C3888" s="79" t="s">
        <v>86</v>
      </c>
      <c r="D3888" s="80" t="s">
        <v>3777</v>
      </c>
    </row>
    <row r="3889" spans="1:4" ht="13.5" x14ac:dyDescent="0.25">
      <c r="A3889" s="79" t="s">
        <v>44382</v>
      </c>
      <c r="B3889" s="79" t="s">
        <v>3867</v>
      </c>
      <c r="C3889" s="79" t="s">
        <v>86</v>
      </c>
      <c r="D3889" s="80" t="s">
        <v>31095</v>
      </c>
    </row>
    <row r="3890" spans="1:4" ht="13.5" x14ac:dyDescent="0.25">
      <c r="A3890" s="79" t="s">
        <v>44383</v>
      </c>
      <c r="B3890" s="79" t="s">
        <v>3868</v>
      </c>
      <c r="C3890" s="79" t="s">
        <v>86</v>
      </c>
      <c r="D3890" s="80" t="s">
        <v>3459</v>
      </c>
    </row>
    <row r="3891" spans="1:4" ht="13.5" x14ac:dyDescent="0.25">
      <c r="A3891" s="79" t="s">
        <v>44384</v>
      </c>
      <c r="B3891" s="79" t="s">
        <v>3870</v>
      </c>
      <c r="C3891" s="79" t="s">
        <v>86</v>
      </c>
      <c r="D3891" s="80" t="s">
        <v>36096</v>
      </c>
    </row>
    <row r="3892" spans="1:4" ht="13.5" x14ac:dyDescent="0.25">
      <c r="A3892" s="79" t="s">
        <v>44385</v>
      </c>
      <c r="B3892" s="79" t="s">
        <v>3871</v>
      </c>
      <c r="C3892" s="79" t="s">
        <v>86</v>
      </c>
      <c r="D3892" s="80" t="s">
        <v>8729</v>
      </c>
    </row>
    <row r="3893" spans="1:4" ht="13.5" x14ac:dyDescent="0.25">
      <c r="A3893" s="79" t="s">
        <v>44386</v>
      </c>
      <c r="B3893" s="79" t="s">
        <v>3873</v>
      </c>
      <c r="C3893" s="79" t="s">
        <v>86</v>
      </c>
      <c r="D3893" s="80" t="s">
        <v>10441</v>
      </c>
    </row>
    <row r="3894" spans="1:4" ht="13.5" x14ac:dyDescent="0.25">
      <c r="A3894" s="79" t="s">
        <v>44387</v>
      </c>
      <c r="B3894" s="79" t="s">
        <v>3875</v>
      </c>
      <c r="C3894" s="79" t="s">
        <v>86</v>
      </c>
      <c r="D3894" s="80" t="s">
        <v>5093</v>
      </c>
    </row>
    <row r="3895" spans="1:4" ht="13.5" x14ac:dyDescent="0.25">
      <c r="A3895" s="79" t="s">
        <v>44388</v>
      </c>
      <c r="B3895" s="79" t="s">
        <v>3877</v>
      </c>
      <c r="C3895" s="79" t="s">
        <v>86</v>
      </c>
      <c r="D3895" s="80" t="s">
        <v>3545</v>
      </c>
    </row>
    <row r="3896" spans="1:4" ht="13.5" x14ac:dyDescent="0.25">
      <c r="A3896" s="79" t="s">
        <v>44389</v>
      </c>
      <c r="B3896" s="79" t="s">
        <v>3879</v>
      </c>
      <c r="C3896" s="79" t="s">
        <v>86</v>
      </c>
      <c r="D3896" s="80" t="s">
        <v>30071</v>
      </c>
    </row>
    <row r="3897" spans="1:4" ht="13.5" x14ac:dyDescent="0.25">
      <c r="A3897" s="79" t="s">
        <v>44390</v>
      </c>
      <c r="B3897" s="79" t="s">
        <v>3880</v>
      </c>
      <c r="C3897" s="79" t="s">
        <v>86</v>
      </c>
      <c r="D3897" s="80" t="s">
        <v>30084</v>
      </c>
    </row>
    <row r="3898" spans="1:4" ht="13.5" x14ac:dyDescent="0.25">
      <c r="A3898" s="79" t="s">
        <v>44391</v>
      </c>
      <c r="B3898" s="79" t="s">
        <v>3881</v>
      </c>
      <c r="C3898" s="79" t="s">
        <v>86</v>
      </c>
      <c r="D3898" s="80" t="s">
        <v>2529</v>
      </c>
    </row>
    <row r="3899" spans="1:4" ht="13.5" x14ac:dyDescent="0.25">
      <c r="A3899" s="79" t="s">
        <v>44392</v>
      </c>
      <c r="B3899" s="79" t="s">
        <v>3883</v>
      </c>
      <c r="C3899" s="79" t="s">
        <v>86</v>
      </c>
      <c r="D3899" s="80" t="s">
        <v>31730</v>
      </c>
    </row>
    <row r="3900" spans="1:4" ht="13.5" x14ac:dyDescent="0.25">
      <c r="A3900" s="79" t="s">
        <v>44393</v>
      </c>
      <c r="B3900" s="79" t="s">
        <v>3884</v>
      </c>
      <c r="C3900" s="79" t="s">
        <v>86</v>
      </c>
      <c r="D3900" s="80" t="s">
        <v>107</v>
      </c>
    </row>
    <row r="3901" spans="1:4" ht="13.5" x14ac:dyDescent="0.25">
      <c r="A3901" s="79" t="s">
        <v>44394</v>
      </c>
      <c r="B3901" s="79" t="s">
        <v>3885</v>
      </c>
      <c r="C3901" s="79" t="s">
        <v>86</v>
      </c>
      <c r="D3901" s="80" t="s">
        <v>7538</v>
      </c>
    </row>
    <row r="3902" spans="1:4" ht="13.5" x14ac:dyDescent="0.25">
      <c r="A3902" s="79" t="s">
        <v>44395</v>
      </c>
      <c r="B3902" s="79" t="s">
        <v>3887</v>
      </c>
      <c r="C3902" s="79" t="s">
        <v>86</v>
      </c>
      <c r="D3902" s="80" t="s">
        <v>11486</v>
      </c>
    </row>
    <row r="3903" spans="1:4" ht="13.5" x14ac:dyDescent="0.25">
      <c r="A3903" s="79" t="s">
        <v>44396</v>
      </c>
      <c r="B3903" s="79" t="s">
        <v>3889</v>
      </c>
      <c r="C3903" s="79" t="s">
        <v>86</v>
      </c>
      <c r="D3903" s="80" t="s">
        <v>8681</v>
      </c>
    </row>
    <row r="3904" spans="1:4" ht="13.5" x14ac:dyDescent="0.25">
      <c r="A3904" s="79" t="s">
        <v>44397</v>
      </c>
      <c r="B3904" s="79" t="s">
        <v>3890</v>
      </c>
      <c r="C3904" s="79" t="s">
        <v>86</v>
      </c>
      <c r="D3904" s="80" t="s">
        <v>9761</v>
      </c>
    </row>
    <row r="3905" spans="1:4" ht="13.5" x14ac:dyDescent="0.25">
      <c r="A3905" s="79" t="s">
        <v>44398</v>
      </c>
      <c r="B3905" s="79" t="s">
        <v>3891</v>
      </c>
      <c r="C3905" s="79" t="s">
        <v>86</v>
      </c>
      <c r="D3905" s="80" t="s">
        <v>2853</v>
      </c>
    </row>
    <row r="3906" spans="1:4" ht="13.5" x14ac:dyDescent="0.25">
      <c r="A3906" s="79" t="s">
        <v>44399</v>
      </c>
      <c r="B3906" s="79" t="s">
        <v>3893</v>
      </c>
      <c r="C3906" s="79" t="s">
        <v>86</v>
      </c>
      <c r="D3906" s="80" t="s">
        <v>9870</v>
      </c>
    </row>
    <row r="3907" spans="1:4" ht="13.5" x14ac:dyDescent="0.25">
      <c r="A3907" s="79" t="s">
        <v>44400</v>
      </c>
      <c r="B3907" s="79" t="s">
        <v>3894</v>
      </c>
      <c r="C3907" s="79" t="s">
        <v>86</v>
      </c>
      <c r="D3907" s="80" t="s">
        <v>12143</v>
      </c>
    </row>
    <row r="3908" spans="1:4" ht="13.5" x14ac:dyDescent="0.25">
      <c r="A3908" s="79" t="s">
        <v>44401</v>
      </c>
      <c r="B3908" s="79" t="s">
        <v>3895</v>
      </c>
      <c r="C3908" s="79" t="s">
        <v>86</v>
      </c>
      <c r="D3908" s="80" t="s">
        <v>49933</v>
      </c>
    </row>
    <row r="3909" spans="1:4" ht="13.5" x14ac:dyDescent="0.25">
      <c r="A3909" s="79" t="s">
        <v>44402</v>
      </c>
      <c r="B3909" s="79" t="s">
        <v>3897</v>
      </c>
      <c r="C3909" s="79" t="s">
        <v>86</v>
      </c>
      <c r="D3909" s="80" t="s">
        <v>33682</v>
      </c>
    </row>
    <row r="3910" spans="1:4" ht="13.5" x14ac:dyDescent="0.25">
      <c r="A3910" s="79" t="s">
        <v>44403</v>
      </c>
      <c r="B3910" s="79" t="s">
        <v>3898</v>
      </c>
      <c r="C3910" s="79" t="s">
        <v>86</v>
      </c>
      <c r="D3910" s="80" t="s">
        <v>40044</v>
      </c>
    </row>
    <row r="3911" spans="1:4" ht="13.5" x14ac:dyDescent="0.25">
      <c r="A3911" s="79" t="s">
        <v>44404</v>
      </c>
      <c r="B3911" s="79" t="s">
        <v>3899</v>
      </c>
      <c r="C3911" s="79" t="s">
        <v>86</v>
      </c>
      <c r="D3911" s="80" t="s">
        <v>51574</v>
      </c>
    </row>
    <row r="3912" spans="1:4" ht="13.5" x14ac:dyDescent="0.25">
      <c r="A3912" s="79" t="s">
        <v>44405</v>
      </c>
      <c r="B3912" s="79" t="s">
        <v>3901</v>
      </c>
      <c r="C3912" s="79" t="s">
        <v>86</v>
      </c>
      <c r="D3912" s="80" t="s">
        <v>30527</v>
      </c>
    </row>
    <row r="3913" spans="1:4" ht="13.5" x14ac:dyDescent="0.25">
      <c r="A3913" s="79" t="s">
        <v>44406</v>
      </c>
      <c r="B3913" s="79" t="s">
        <v>3903</v>
      </c>
      <c r="C3913" s="79" t="s">
        <v>86</v>
      </c>
      <c r="D3913" s="80" t="s">
        <v>33660</v>
      </c>
    </row>
    <row r="3914" spans="1:4" ht="13.5" x14ac:dyDescent="0.25">
      <c r="A3914" s="79" t="s">
        <v>44407</v>
      </c>
      <c r="B3914" s="79" t="s">
        <v>3904</v>
      </c>
      <c r="C3914" s="79" t="s">
        <v>86</v>
      </c>
      <c r="D3914" s="80" t="s">
        <v>359</v>
      </c>
    </row>
    <row r="3915" spans="1:4" ht="13.5" x14ac:dyDescent="0.25">
      <c r="A3915" s="79" t="s">
        <v>44408</v>
      </c>
      <c r="B3915" s="79" t="s">
        <v>3905</v>
      </c>
      <c r="C3915" s="79" t="s">
        <v>86</v>
      </c>
      <c r="D3915" s="80" t="s">
        <v>33828</v>
      </c>
    </row>
    <row r="3916" spans="1:4" ht="13.5" x14ac:dyDescent="0.25">
      <c r="A3916" s="79" t="s">
        <v>44409</v>
      </c>
      <c r="B3916" s="79" t="s">
        <v>3906</v>
      </c>
      <c r="C3916" s="79" t="s">
        <v>86</v>
      </c>
      <c r="D3916" s="80" t="s">
        <v>5479</v>
      </c>
    </row>
    <row r="3917" spans="1:4" ht="13.5" x14ac:dyDescent="0.25">
      <c r="A3917" s="79" t="s">
        <v>44410</v>
      </c>
      <c r="B3917" s="79" t="s">
        <v>3907</v>
      </c>
      <c r="C3917" s="79" t="s">
        <v>86</v>
      </c>
      <c r="D3917" s="80" t="s">
        <v>51575</v>
      </c>
    </row>
    <row r="3918" spans="1:4" ht="13.5" x14ac:dyDescent="0.25">
      <c r="A3918" s="79" t="s">
        <v>44411</v>
      </c>
      <c r="B3918" s="79" t="s">
        <v>3908</v>
      </c>
      <c r="C3918" s="79" t="s">
        <v>86</v>
      </c>
      <c r="D3918" s="80" t="s">
        <v>3989</v>
      </c>
    </row>
    <row r="3919" spans="1:4" ht="13.5" x14ac:dyDescent="0.25">
      <c r="A3919" s="79" t="s">
        <v>44412</v>
      </c>
      <c r="B3919" s="79" t="s">
        <v>3910</v>
      </c>
      <c r="C3919" s="79" t="s">
        <v>86</v>
      </c>
      <c r="D3919" s="80" t="s">
        <v>51576</v>
      </c>
    </row>
    <row r="3920" spans="1:4" ht="13.5" x14ac:dyDescent="0.25">
      <c r="A3920" s="79" t="s">
        <v>44413</v>
      </c>
      <c r="B3920" s="79" t="s">
        <v>3911</v>
      </c>
      <c r="C3920" s="79" t="s">
        <v>86</v>
      </c>
      <c r="D3920" s="80" t="s">
        <v>6969</v>
      </c>
    </row>
    <row r="3921" spans="1:4" ht="13.5" x14ac:dyDescent="0.25">
      <c r="A3921" s="79" t="s">
        <v>44414</v>
      </c>
      <c r="B3921" s="79" t="s">
        <v>3912</v>
      </c>
      <c r="C3921" s="79" t="s">
        <v>86</v>
      </c>
      <c r="D3921" s="80" t="s">
        <v>38769</v>
      </c>
    </row>
    <row r="3922" spans="1:4" ht="13.5" x14ac:dyDescent="0.25">
      <c r="A3922" s="79" t="s">
        <v>44415</v>
      </c>
      <c r="B3922" s="79" t="s">
        <v>3913</v>
      </c>
      <c r="C3922" s="79" t="s">
        <v>86</v>
      </c>
      <c r="D3922" s="80" t="s">
        <v>31101</v>
      </c>
    </row>
    <row r="3923" spans="1:4" ht="13.5" x14ac:dyDescent="0.25">
      <c r="A3923" s="79" t="s">
        <v>44416</v>
      </c>
      <c r="B3923" s="79" t="s">
        <v>3914</v>
      </c>
      <c r="C3923" s="79" t="s">
        <v>86</v>
      </c>
      <c r="D3923" s="80" t="s">
        <v>40003</v>
      </c>
    </row>
    <row r="3924" spans="1:4" ht="13.5" x14ac:dyDescent="0.25">
      <c r="A3924" s="79" t="s">
        <v>44417</v>
      </c>
      <c r="B3924" s="79" t="s">
        <v>3915</v>
      </c>
      <c r="C3924" s="79" t="s">
        <v>86</v>
      </c>
      <c r="D3924" s="80" t="s">
        <v>5833</v>
      </c>
    </row>
    <row r="3925" spans="1:4" ht="13.5" x14ac:dyDescent="0.25">
      <c r="A3925" s="79" t="s">
        <v>44418</v>
      </c>
      <c r="B3925" s="79" t="s">
        <v>3916</v>
      </c>
      <c r="C3925" s="79" t="s">
        <v>86</v>
      </c>
      <c r="D3925" s="80" t="s">
        <v>51577</v>
      </c>
    </row>
    <row r="3926" spans="1:4" ht="13.5" x14ac:dyDescent="0.25">
      <c r="A3926" s="79" t="s">
        <v>44419</v>
      </c>
      <c r="B3926" s="79" t="s">
        <v>3918</v>
      </c>
      <c r="C3926" s="79" t="s">
        <v>86</v>
      </c>
      <c r="D3926" s="80" t="s">
        <v>51578</v>
      </c>
    </row>
    <row r="3927" spans="1:4" ht="13.5" x14ac:dyDescent="0.25">
      <c r="A3927" s="79" t="s">
        <v>44420</v>
      </c>
      <c r="B3927" s="79" t="s">
        <v>3919</v>
      </c>
      <c r="C3927" s="79" t="s">
        <v>86</v>
      </c>
      <c r="D3927" s="80" t="s">
        <v>31509</v>
      </c>
    </row>
    <row r="3928" spans="1:4" ht="13.5" x14ac:dyDescent="0.25">
      <c r="A3928" s="79" t="s">
        <v>44421</v>
      </c>
      <c r="B3928" s="79" t="s">
        <v>3920</v>
      </c>
      <c r="C3928" s="79" t="s">
        <v>86</v>
      </c>
      <c r="D3928" s="80" t="s">
        <v>6836</v>
      </c>
    </row>
    <row r="3929" spans="1:4" ht="13.5" x14ac:dyDescent="0.25">
      <c r="A3929" s="79" t="s">
        <v>44422</v>
      </c>
      <c r="B3929" s="79" t="s">
        <v>3921</v>
      </c>
      <c r="C3929" s="79" t="s">
        <v>86</v>
      </c>
      <c r="D3929" s="80" t="s">
        <v>8791</v>
      </c>
    </row>
    <row r="3930" spans="1:4" ht="13.5" x14ac:dyDescent="0.25">
      <c r="A3930" s="79" t="s">
        <v>44423</v>
      </c>
      <c r="B3930" s="79" t="s">
        <v>3922</v>
      </c>
      <c r="C3930" s="79" t="s">
        <v>86</v>
      </c>
      <c r="D3930" s="80" t="s">
        <v>5552</v>
      </c>
    </row>
    <row r="3931" spans="1:4" ht="13.5" x14ac:dyDescent="0.25">
      <c r="A3931" s="79" t="s">
        <v>44424</v>
      </c>
      <c r="B3931" s="79" t="s">
        <v>3924</v>
      </c>
      <c r="C3931" s="79" t="s">
        <v>86</v>
      </c>
      <c r="D3931" s="80" t="s">
        <v>36059</v>
      </c>
    </row>
    <row r="3932" spans="1:4" ht="13.5" x14ac:dyDescent="0.25">
      <c r="A3932" s="79" t="s">
        <v>44425</v>
      </c>
      <c r="B3932" s="79" t="s">
        <v>3925</v>
      </c>
      <c r="C3932" s="79" t="s">
        <v>86</v>
      </c>
      <c r="D3932" s="80" t="s">
        <v>30071</v>
      </c>
    </row>
    <row r="3933" spans="1:4" ht="13.5" x14ac:dyDescent="0.25">
      <c r="A3933" s="79" t="s">
        <v>44426</v>
      </c>
      <c r="B3933" s="79" t="s">
        <v>3927</v>
      </c>
      <c r="C3933" s="79" t="s">
        <v>86</v>
      </c>
      <c r="D3933" s="80" t="s">
        <v>39943</v>
      </c>
    </row>
    <row r="3934" spans="1:4" ht="13.5" x14ac:dyDescent="0.25">
      <c r="A3934" s="79" t="s">
        <v>44427</v>
      </c>
      <c r="B3934" s="79" t="s">
        <v>3928</v>
      </c>
      <c r="C3934" s="79" t="s">
        <v>86</v>
      </c>
      <c r="D3934" s="80" t="s">
        <v>3936</v>
      </c>
    </row>
    <row r="3935" spans="1:4" ht="13.5" x14ac:dyDescent="0.25">
      <c r="A3935" s="79" t="s">
        <v>44428</v>
      </c>
      <c r="B3935" s="79" t="s">
        <v>3929</v>
      </c>
      <c r="C3935" s="79" t="s">
        <v>86</v>
      </c>
      <c r="D3935" s="80" t="s">
        <v>1054</v>
      </c>
    </row>
    <row r="3936" spans="1:4" ht="13.5" x14ac:dyDescent="0.25">
      <c r="A3936" s="79" t="s">
        <v>44429</v>
      </c>
      <c r="B3936" s="79" t="s">
        <v>3930</v>
      </c>
      <c r="C3936" s="79" t="s">
        <v>86</v>
      </c>
      <c r="D3936" s="80" t="s">
        <v>346</v>
      </c>
    </row>
    <row r="3937" spans="1:4" ht="13.5" x14ac:dyDescent="0.25">
      <c r="A3937" s="79" t="s">
        <v>44430</v>
      </c>
      <c r="B3937" s="79" t="s">
        <v>3932</v>
      </c>
      <c r="C3937" s="79" t="s">
        <v>86</v>
      </c>
      <c r="D3937" s="80" t="s">
        <v>150</v>
      </c>
    </row>
    <row r="3938" spans="1:4" ht="13.5" x14ac:dyDescent="0.25">
      <c r="A3938" s="79" t="s">
        <v>44431</v>
      </c>
      <c r="B3938" s="79" t="s">
        <v>3933</v>
      </c>
      <c r="C3938" s="79" t="s">
        <v>86</v>
      </c>
      <c r="D3938" s="80" t="s">
        <v>38403</v>
      </c>
    </row>
    <row r="3939" spans="1:4" ht="13.5" x14ac:dyDescent="0.25">
      <c r="A3939" s="79" t="s">
        <v>44432</v>
      </c>
      <c r="B3939" s="79" t="s">
        <v>3934</v>
      </c>
      <c r="C3939" s="79" t="s">
        <v>86</v>
      </c>
      <c r="D3939" s="80" t="s">
        <v>2782</v>
      </c>
    </row>
    <row r="3940" spans="1:4" ht="13.5" x14ac:dyDescent="0.25">
      <c r="A3940" s="79" t="s">
        <v>44433</v>
      </c>
      <c r="B3940" s="79" t="s">
        <v>3935</v>
      </c>
      <c r="C3940" s="79" t="s">
        <v>86</v>
      </c>
      <c r="D3940" s="80" t="s">
        <v>40227</v>
      </c>
    </row>
    <row r="3941" spans="1:4" ht="13.5" x14ac:dyDescent="0.25">
      <c r="A3941" s="79" t="s">
        <v>44434</v>
      </c>
      <c r="B3941" s="79" t="s">
        <v>3937</v>
      </c>
      <c r="C3941" s="79" t="s">
        <v>86</v>
      </c>
      <c r="D3941" s="80" t="s">
        <v>30791</v>
      </c>
    </row>
    <row r="3942" spans="1:4" ht="13.5" x14ac:dyDescent="0.25">
      <c r="A3942" s="79" t="s">
        <v>44435</v>
      </c>
      <c r="B3942" s="79" t="s">
        <v>3939</v>
      </c>
      <c r="C3942" s="79" t="s">
        <v>86</v>
      </c>
      <c r="D3942" s="80" t="s">
        <v>33675</v>
      </c>
    </row>
    <row r="3943" spans="1:4" ht="13.5" x14ac:dyDescent="0.25">
      <c r="A3943" s="79" t="s">
        <v>44436</v>
      </c>
      <c r="B3943" s="79" t="s">
        <v>3940</v>
      </c>
      <c r="C3943" s="79" t="s">
        <v>86</v>
      </c>
      <c r="D3943" s="80" t="s">
        <v>37539</v>
      </c>
    </row>
    <row r="3944" spans="1:4" ht="13.5" x14ac:dyDescent="0.25">
      <c r="A3944" s="79" t="s">
        <v>44437</v>
      </c>
      <c r="B3944" s="79" t="s">
        <v>3942</v>
      </c>
      <c r="C3944" s="79" t="s">
        <v>86</v>
      </c>
      <c r="D3944" s="80" t="s">
        <v>38974</v>
      </c>
    </row>
    <row r="3945" spans="1:4" ht="13.5" x14ac:dyDescent="0.25">
      <c r="A3945" s="79" t="s">
        <v>44438</v>
      </c>
      <c r="B3945" s="79" t="s">
        <v>3943</v>
      </c>
      <c r="C3945" s="79" t="s">
        <v>86</v>
      </c>
      <c r="D3945" s="80" t="s">
        <v>38517</v>
      </c>
    </row>
    <row r="3946" spans="1:4" ht="13.5" x14ac:dyDescent="0.25">
      <c r="A3946" s="79" t="s">
        <v>44439</v>
      </c>
      <c r="B3946" s="79" t="s">
        <v>3944</v>
      </c>
      <c r="C3946" s="79" t="s">
        <v>86</v>
      </c>
      <c r="D3946" s="80" t="s">
        <v>5957</v>
      </c>
    </row>
    <row r="3947" spans="1:4" ht="13.5" x14ac:dyDescent="0.25">
      <c r="A3947" s="79" t="s">
        <v>44440</v>
      </c>
      <c r="B3947" s="79" t="s">
        <v>3945</v>
      </c>
      <c r="C3947" s="79" t="s">
        <v>86</v>
      </c>
      <c r="D3947" s="80" t="s">
        <v>10445</v>
      </c>
    </row>
    <row r="3948" spans="1:4" ht="13.5" x14ac:dyDescent="0.25">
      <c r="A3948" s="79" t="s">
        <v>44441</v>
      </c>
      <c r="B3948" s="79" t="s">
        <v>3946</v>
      </c>
      <c r="C3948" s="79" t="s">
        <v>86</v>
      </c>
      <c r="D3948" s="80" t="s">
        <v>31612</v>
      </c>
    </row>
    <row r="3949" spans="1:4" ht="13.5" x14ac:dyDescent="0.25">
      <c r="A3949" s="79" t="s">
        <v>44442</v>
      </c>
      <c r="B3949" s="79" t="s">
        <v>3947</v>
      </c>
      <c r="C3949" s="79" t="s">
        <v>86</v>
      </c>
      <c r="D3949" s="80" t="s">
        <v>40255</v>
      </c>
    </row>
    <row r="3950" spans="1:4" ht="13.5" x14ac:dyDescent="0.25">
      <c r="A3950" s="79" t="s">
        <v>44443</v>
      </c>
      <c r="B3950" s="79" t="s">
        <v>3949</v>
      </c>
      <c r="C3950" s="79" t="s">
        <v>86</v>
      </c>
      <c r="D3950" s="80" t="s">
        <v>12114</v>
      </c>
    </row>
    <row r="3951" spans="1:4" ht="13.5" x14ac:dyDescent="0.25">
      <c r="A3951" s="79" t="s">
        <v>44444</v>
      </c>
      <c r="B3951" s="79" t="s">
        <v>3950</v>
      </c>
      <c r="C3951" s="79" t="s">
        <v>86</v>
      </c>
      <c r="D3951" s="80" t="s">
        <v>2944</v>
      </c>
    </row>
    <row r="3952" spans="1:4" ht="13.5" x14ac:dyDescent="0.25">
      <c r="A3952" s="79" t="s">
        <v>44445</v>
      </c>
      <c r="B3952" s="79" t="s">
        <v>3951</v>
      </c>
      <c r="C3952" s="79" t="s">
        <v>86</v>
      </c>
      <c r="D3952" s="80" t="s">
        <v>425</v>
      </c>
    </row>
    <row r="3953" spans="1:4" ht="13.5" x14ac:dyDescent="0.25">
      <c r="A3953" s="79" t="s">
        <v>44446</v>
      </c>
      <c r="B3953" s="79" t="s">
        <v>3953</v>
      </c>
      <c r="C3953" s="79" t="s">
        <v>86</v>
      </c>
      <c r="D3953" s="80" t="s">
        <v>51579</v>
      </c>
    </row>
    <row r="3954" spans="1:4" ht="13.5" x14ac:dyDescent="0.25">
      <c r="A3954" s="79" t="s">
        <v>44447</v>
      </c>
      <c r="B3954" s="79" t="s">
        <v>3955</v>
      </c>
      <c r="C3954" s="79" t="s">
        <v>86</v>
      </c>
      <c r="D3954" s="80" t="s">
        <v>31587</v>
      </c>
    </row>
    <row r="3955" spans="1:4" ht="13.5" x14ac:dyDescent="0.25">
      <c r="A3955" s="79" t="s">
        <v>44448</v>
      </c>
      <c r="B3955" s="79" t="s">
        <v>3956</v>
      </c>
      <c r="C3955" s="79" t="s">
        <v>86</v>
      </c>
      <c r="D3955" s="80" t="s">
        <v>49479</v>
      </c>
    </row>
    <row r="3956" spans="1:4" ht="13.5" x14ac:dyDescent="0.25">
      <c r="A3956" s="79" t="s">
        <v>44449</v>
      </c>
      <c r="B3956" s="79" t="s">
        <v>3957</v>
      </c>
      <c r="C3956" s="79" t="s">
        <v>86</v>
      </c>
      <c r="D3956" s="80" t="s">
        <v>3846</v>
      </c>
    </row>
    <row r="3957" spans="1:4" ht="13.5" x14ac:dyDescent="0.25">
      <c r="A3957" s="79" t="s">
        <v>44450</v>
      </c>
      <c r="B3957" s="79" t="s">
        <v>3958</v>
      </c>
      <c r="C3957" s="79" t="s">
        <v>86</v>
      </c>
      <c r="D3957" s="80" t="s">
        <v>30553</v>
      </c>
    </row>
    <row r="3958" spans="1:4" ht="13.5" x14ac:dyDescent="0.25">
      <c r="A3958" s="79" t="s">
        <v>44451</v>
      </c>
      <c r="B3958" s="79" t="s">
        <v>3960</v>
      </c>
      <c r="C3958" s="79" t="s">
        <v>86</v>
      </c>
      <c r="D3958" s="80" t="s">
        <v>4024</v>
      </c>
    </row>
    <row r="3959" spans="1:4" ht="13.5" x14ac:dyDescent="0.25">
      <c r="A3959" s="79" t="s">
        <v>44452</v>
      </c>
      <c r="B3959" s="79" t="s">
        <v>3961</v>
      </c>
      <c r="C3959" s="79" t="s">
        <v>86</v>
      </c>
      <c r="D3959" s="80" t="s">
        <v>51580</v>
      </c>
    </row>
    <row r="3960" spans="1:4" ht="13.5" x14ac:dyDescent="0.25">
      <c r="A3960" s="79" t="s">
        <v>44453</v>
      </c>
      <c r="B3960" s="79" t="s">
        <v>3962</v>
      </c>
      <c r="C3960" s="79" t="s">
        <v>86</v>
      </c>
      <c r="D3960" s="80" t="s">
        <v>33817</v>
      </c>
    </row>
    <row r="3961" spans="1:4" ht="13.5" x14ac:dyDescent="0.25">
      <c r="A3961" s="79" t="s">
        <v>44454</v>
      </c>
      <c r="B3961" s="79" t="s">
        <v>3963</v>
      </c>
      <c r="C3961" s="79" t="s">
        <v>86</v>
      </c>
      <c r="D3961" s="80" t="s">
        <v>30963</v>
      </c>
    </row>
    <row r="3962" spans="1:4" ht="13.5" x14ac:dyDescent="0.25">
      <c r="A3962" s="79" t="s">
        <v>44455</v>
      </c>
      <c r="B3962" s="79" t="s">
        <v>3964</v>
      </c>
      <c r="C3962" s="79" t="s">
        <v>86</v>
      </c>
      <c r="D3962" s="80" t="s">
        <v>32139</v>
      </c>
    </row>
    <row r="3963" spans="1:4" ht="13.5" x14ac:dyDescent="0.25">
      <c r="A3963" s="79" t="s">
        <v>44456</v>
      </c>
      <c r="B3963" s="79" t="s">
        <v>3965</v>
      </c>
      <c r="C3963" s="79" t="s">
        <v>86</v>
      </c>
      <c r="D3963" s="80" t="s">
        <v>51581</v>
      </c>
    </row>
    <row r="3964" spans="1:4" ht="13.5" x14ac:dyDescent="0.25">
      <c r="A3964" s="79" t="s">
        <v>44457</v>
      </c>
      <c r="B3964" s="79" t="s">
        <v>3966</v>
      </c>
      <c r="C3964" s="79" t="s">
        <v>86</v>
      </c>
      <c r="D3964" s="80" t="s">
        <v>6883</v>
      </c>
    </row>
    <row r="3965" spans="1:4" ht="13.5" x14ac:dyDescent="0.25">
      <c r="A3965" s="79" t="s">
        <v>44458</v>
      </c>
      <c r="B3965" s="79" t="s">
        <v>3968</v>
      </c>
      <c r="C3965" s="79" t="s">
        <v>86</v>
      </c>
      <c r="D3965" s="80" t="s">
        <v>51582</v>
      </c>
    </row>
    <row r="3966" spans="1:4" ht="13.5" x14ac:dyDescent="0.25">
      <c r="A3966" s="79" t="s">
        <v>44459</v>
      </c>
      <c r="B3966" s="79" t="s">
        <v>3969</v>
      </c>
      <c r="C3966" s="79" t="s">
        <v>86</v>
      </c>
      <c r="D3966" s="80" t="s">
        <v>32070</v>
      </c>
    </row>
    <row r="3967" spans="1:4" ht="13.5" x14ac:dyDescent="0.25">
      <c r="A3967" s="79" t="s">
        <v>44460</v>
      </c>
      <c r="B3967" s="79" t="s">
        <v>3970</v>
      </c>
      <c r="C3967" s="79" t="s">
        <v>86</v>
      </c>
      <c r="D3967" s="80" t="s">
        <v>29723</v>
      </c>
    </row>
    <row r="3968" spans="1:4" ht="13.5" x14ac:dyDescent="0.25">
      <c r="A3968" s="79" t="s">
        <v>44461</v>
      </c>
      <c r="B3968" s="79" t="s">
        <v>3971</v>
      </c>
      <c r="C3968" s="79" t="s">
        <v>86</v>
      </c>
      <c r="D3968" s="80" t="s">
        <v>51583</v>
      </c>
    </row>
    <row r="3969" spans="1:4" ht="13.5" x14ac:dyDescent="0.25">
      <c r="A3969" s="79" t="s">
        <v>44462</v>
      </c>
      <c r="B3969" s="79" t="s">
        <v>3972</v>
      </c>
      <c r="C3969" s="79" t="s">
        <v>86</v>
      </c>
      <c r="D3969" s="80" t="s">
        <v>30017</v>
      </c>
    </row>
    <row r="3970" spans="1:4" ht="13.5" x14ac:dyDescent="0.25">
      <c r="A3970" s="79" t="s">
        <v>44463</v>
      </c>
      <c r="B3970" s="79" t="s">
        <v>3973</v>
      </c>
      <c r="C3970" s="79" t="s">
        <v>86</v>
      </c>
      <c r="D3970" s="80" t="s">
        <v>51584</v>
      </c>
    </row>
    <row r="3971" spans="1:4" ht="13.5" x14ac:dyDescent="0.25">
      <c r="A3971" s="79" t="s">
        <v>44464</v>
      </c>
      <c r="B3971" s="79" t="s">
        <v>3974</v>
      </c>
      <c r="C3971" s="79" t="s">
        <v>86</v>
      </c>
      <c r="D3971" s="80" t="s">
        <v>9768</v>
      </c>
    </row>
    <row r="3972" spans="1:4" ht="13.5" x14ac:dyDescent="0.25">
      <c r="A3972" s="79" t="s">
        <v>44465</v>
      </c>
      <c r="B3972" s="79" t="s">
        <v>3976</v>
      </c>
      <c r="C3972" s="79" t="s">
        <v>86</v>
      </c>
      <c r="D3972" s="80" t="s">
        <v>31565</v>
      </c>
    </row>
    <row r="3973" spans="1:4" ht="13.5" x14ac:dyDescent="0.25">
      <c r="A3973" s="79" t="s">
        <v>44466</v>
      </c>
      <c r="B3973" s="79" t="s">
        <v>3977</v>
      </c>
      <c r="C3973" s="79" t="s">
        <v>86</v>
      </c>
      <c r="D3973" s="80" t="s">
        <v>30683</v>
      </c>
    </row>
    <row r="3974" spans="1:4" ht="13.5" x14ac:dyDescent="0.25">
      <c r="A3974" s="79" t="s">
        <v>44467</v>
      </c>
      <c r="B3974" s="79" t="s">
        <v>3978</v>
      </c>
      <c r="C3974" s="79" t="s">
        <v>86</v>
      </c>
      <c r="D3974" s="80" t="s">
        <v>31319</v>
      </c>
    </row>
    <row r="3975" spans="1:4" ht="13.5" x14ac:dyDescent="0.25">
      <c r="A3975" s="79" t="s">
        <v>44468</v>
      </c>
      <c r="B3975" s="79" t="s">
        <v>3979</v>
      </c>
      <c r="C3975" s="79" t="s">
        <v>86</v>
      </c>
      <c r="D3975" s="80" t="s">
        <v>31653</v>
      </c>
    </row>
    <row r="3976" spans="1:4" ht="13.5" x14ac:dyDescent="0.25">
      <c r="A3976" s="79" t="s">
        <v>44469</v>
      </c>
      <c r="B3976" s="79" t="s">
        <v>3980</v>
      </c>
      <c r="C3976" s="79" t="s">
        <v>86</v>
      </c>
      <c r="D3976" s="80" t="s">
        <v>51585</v>
      </c>
    </row>
    <row r="3977" spans="1:4" ht="13.5" x14ac:dyDescent="0.25">
      <c r="A3977" s="79" t="s">
        <v>44470</v>
      </c>
      <c r="B3977" s="79" t="s">
        <v>3981</v>
      </c>
      <c r="C3977" s="79" t="s">
        <v>86</v>
      </c>
      <c r="D3977" s="80" t="s">
        <v>33693</v>
      </c>
    </row>
    <row r="3978" spans="1:4" ht="13.5" x14ac:dyDescent="0.25">
      <c r="A3978" s="79" t="s">
        <v>44471</v>
      </c>
      <c r="B3978" s="79" t="s">
        <v>3982</v>
      </c>
      <c r="C3978" s="79" t="s">
        <v>86</v>
      </c>
      <c r="D3978" s="80" t="s">
        <v>51586</v>
      </c>
    </row>
    <row r="3979" spans="1:4" ht="13.5" x14ac:dyDescent="0.25">
      <c r="A3979" s="79" t="s">
        <v>44472</v>
      </c>
      <c r="B3979" s="79" t="s">
        <v>3983</v>
      </c>
      <c r="C3979" s="79" t="s">
        <v>86</v>
      </c>
      <c r="D3979" s="80" t="s">
        <v>50923</v>
      </c>
    </row>
    <row r="3980" spans="1:4" ht="13.5" x14ac:dyDescent="0.25">
      <c r="A3980" s="79" t="s">
        <v>44473</v>
      </c>
      <c r="B3980" s="79" t="s">
        <v>3984</v>
      </c>
      <c r="C3980" s="79" t="s">
        <v>86</v>
      </c>
      <c r="D3980" s="80" t="s">
        <v>51587</v>
      </c>
    </row>
    <row r="3981" spans="1:4" ht="13.5" x14ac:dyDescent="0.25">
      <c r="A3981" s="79" t="s">
        <v>44474</v>
      </c>
      <c r="B3981" s="79" t="s">
        <v>3985</v>
      </c>
      <c r="C3981" s="79" t="s">
        <v>86</v>
      </c>
      <c r="D3981" s="80" t="s">
        <v>51588</v>
      </c>
    </row>
    <row r="3982" spans="1:4" ht="13.5" x14ac:dyDescent="0.25">
      <c r="A3982" s="79" t="s">
        <v>44475</v>
      </c>
      <c r="B3982" s="79" t="s">
        <v>3987</v>
      </c>
      <c r="C3982" s="79" t="s">
        <v>86</v>
      </c>
      <c r="D3982" s="80" t="s">
        <v>49121</v>
      </c>
    </row>
    <row r="3983" spans="1:4" ht="13.5" x14ac:dyDescent="0.25">
      <c r="A3983" s="79" t="s">
        <v>44476</v>
      </c>
      <c r="B3983" s="79" t="s">
        <v>3988</v>
      </c>
      <c r="C3983" s="79" t="s">
        <v>86</v>
      </c>
      <c r="D3983" s="80" t="s">
        <v>51589</v>
      </c>
    </row>
    <row r="3984" spans="1:4" ht="13.5" x14ac:dyDescent="0.25">
      <c r="A3984" s="79" t="s">
        <v>44477</v>
      </c>
      <c r="B3984" s="79" t="s">
        <v>3990</v>
      </c>
      <c r="C3984" s="79" t="s">
        <v>86</v>
      </c>
      <c r="D3984" s="80" t="s">
        <v>1961</v>
      </c>
    </row>
    <row r="3985" spans="1:4" ht="13.5" x14ac:dyDescent="0.25">
      <c r="A3985" s="79" t="s">
        <v>44478</v>
      </c>
      <c r="B3985" s="79" t="s">
        <v>3991</v>
      </c>
      <c r="C3985" s="79" t="s">
        <v>86</v>
      </c>
      <c r="D3985" s="80" t="s">
        <v>5626</v>
      </c>
    </row>
    <row r="3986" spans="1:4" ht="13.5" x14ac:dyDescent="0.25">
      <c r="A3986" s="79" t="s">
        <v>44479</v>
      </c>
      <c r="B3986" s="79" t="s">
        <v>3992</v>
      </c>
      <c r="C3986" s="79" t="s">
        <v>86</v>
      </c>
      <c r="D3986" s="80" t="s">
        <v>49890</v>
      </c>
    </row>
    <row r="3987" spans="1:4" ht="13.5" x14ac:dyDescent="0.25">
      <c r="A3987" s="79" t="s">
        <v>44480</v>
      </c>
      <c r="B3987" s="79" t="s">
        <v>3993</v>
      </c>
      <c r="C3987" s="79" t="s">
        <v>86</v>
      </c>
      <c r="D3987" s="80" t="s">
        <v>38531</v>
      </c>
    </row>
    <row r="3988" spans="1:4" ht="13.5" x14ac:dyDescent="0.25">
      <c r="A3988" s="79" t="s">
        <v>44481</v>
      </c>
      <c r="B3988" s="79" t="s">
        <v>3994</v>
      </c>
      <c r="C3988" s="79" t="s">
        <v>86</v>
      </c>
      <c r="D3988" s="80" t="s">
        <v>38398</v>
      </c>
    </row>
    <row r="3989" spans="1:4" ht="13.5" x14ac:dyDescent="0.25">
      <c r="A3989" s="79" t="s">
        <v>44482</v>
      </c>
      <c r="B3989" s="79" t="s">
        <v>3995</v>
      </c>
      <c r="C3989" s="79" t="s">
        <v>86</v>
      </c>
      <c r="D3989" s="80" t="s">
        <v>11612</v>
      </c>
    </row>
    <row r="3990" spans="1:4" ht="13.5" x14ac:dyDescent="0.25">
      <c r="A3990" s="79" t="s">
        <v>44483</v>
      </c>
      <c r="B3990" s="79" t="s">
        <v>3996</v>
      </c>
      <c r="C3990" s="79" t="s">
        <v>86</v>
      </c>
      <c r="D3990" s="80" t="s">
        <v>51590</v>
      </c>
    </row>
    <row r="3991" spans="1:4" ht="13.5" x14ac:dyDescent="0.25">
      <c r="A3991" s="79" t="s">
        <v>44484</v>
      </c>
      <c r="B3991" s="79" t="s">
        <v>3997</v>
      </c>
      <c r="C3991" s="79" t="s">
        <v>86</v>
      </c>
      <c r="D3991" s="80" t="s">
        <v>29971</v>
      </c>
    </row>
    <row r="3992" spans="1:4" ht="13.5" x14ac:dyDescent="0.25">
      <c r="A3992" s="79" t="s">
        <v>44485</v>
      </c>
      <c r="B3992" s="79" t="s">
        <v>3998</v>
      </c>
      <c r="C3992" s="79" t="s">
        <v>86</v>
      </c>
      <c r="D3992" s="80" t="s">
        <v>40219</v>
      </c>
    </row>
    <row r="3993" spans="1:4" ht="13.5" x14ac:dyDescent="0.25">
      <c r="A3993" s="79" t="s">
        <v>44486</v>
      </c>
      <c r="B3993" s="79" t="s">
        <v>3999</v>
      </c>
      <c r="C3993" s="79" t="s">
        <v>86</v>
      </c>
      <c r="D3993" s="80" t="s">
        <v>51591</v>
      </c>
    </row>
    <row r="3994" spans="1:4" ht="13.5" x14ac:dyDescent="0.25">
      <c r="A3994" s="79" t="s">
        <v>44487</v>
      </c>
      <c r="B3994" s="79" t="s">
        <v>30929</v>
      </c>
      <c r="C3994" s="79" t="s">
        <v>86</v>
      </c>
      <c r="D3994" s="80" t="s">
        <v>11430</v>
      </c>
    </row>
    <row r="3995" spans="1:4" ht="13.5" x14ac:dyDescent="0.25">
      <c r="A3995" s="79" t="s">
        <v>44488</v>
      </c>
      <c r="B3995" s="79" t="s">
        <v>4000</v>
      </c>
      <c r="C3995" s="79" t="s">
        <v>86</v>
      </c>
      <c r="D3995" s="80" t="s">
        <v>51592</v>
      </c>
    </row>
    <row r="3996" spans="1:4" ht="13.5" x14ac:dyDescent="0.25">
      <c r="A3996" s="79" t="s">
        <v>44489</v>
      </c>
      <c r="B3996" s="79" t="s">
        <v>4001</v>
      </c>
      <c r="C3996" s="79" t="s">
        <v>86</v>
      </c>
      <c r="D3996" s="80" t="s">
        <v>39511</v>
      </c>
    </row>
    <row r="3997" spans="1:4" ht="13.5" x14ac:dyDescent="0.25">
      <c r="A3997" s="79" t="s">
        <v>44490</v>
      </c>
      <c r="B3997" s="79" t="s">
        <v>4002</v>
      </c>
      <c r="C3997" s="79" t="s">
        <v>86</v>
      </c>
      <c r="D3997" s="80" t="s">
        <v>49763</v>
      </c>
    </row>
    <row r="3998" spans="1:4" ht="13.5" x14ac:dyDescent="0.25">
      <c r="A3998" s="79" t="s">
        <v>44491</v>
      </c>
      <c r="B3998" s="79" t="s">
        <v>4003</v>
      </c>
      <c r="C3998" s="79" t="s">
        <v>86</v>
      </c>
      <c r="D3998" s="80" t="s">
        <v>10263</v>
      </c>
    </row>
    <row r="3999" spans="1:4" ht="13.5" x14ac:dyDescent="0.25">
      <c r="A3999" s="79" t="s">
        <v>44492</v>
      </c>
      <c r="B3999" s="79" t="s">
        <v>4004</v>
      </c>
      <c r="C3999" s="79" t="s">
        <v>86</v>
      </c>
      <c r="D3999" s="80" t="s">
        <v>1714</v>
      </c>
    </row>
    <row r="4000" spans="1:4" ht="13.5" x14ac:dyDescent="0.25">
      <c r="A4000" s="79" t="s">
        <v>44493</v>
      </c>
      <c r="B4000" s="79" t="s">
        <v>4006</v>
      </c>
      <c r="C4000" s="79" t="s">
        <v>86</v>
      </c>
      <c r="D4000" s="80" t="s">
        <v>11177</v>
      </c>
    </row>
    <row r="4001" spans="1:4" ht="13.5" x14ac:dyDescent="0.25">
      <c r="A4001" s="79" t="s">
        <v>44494</v>
      </c>
      <c r="B4001" s="79" t="s">
        <v>4007</v>
      </c>
      <c r="C4001" s="79" t="s">
        <v>86</v>
      </c>
      <c r="D4001" s="80" t="s">
        <v>31549</v>
      </c>
    </row>
    <row r="4002" spans="1:4" ht="13.5" x14ac:dyDescent="0.25">
      <c r="A4002" s="79" t="s">
        <v>44495</v>
      </c>
      <c r="B4002" s="79" t="s">
        <v>4008</v>
      </c>
      <c r="C4002" s="79" t="s">
        <v>86</v>
      </c>
      <c r="D4002" s="80" t="s">
        <v>4953</v>
      </c>
    </row>
    <row r="4003" spans="1:4" ht="13.5" x14ac:dyDescent="0.25">
      <c r="A4003" s="79" t="s">
        <v>44496</v>
      </c>
      <c r="B4003" s="79" t="s">
        <v>4010</v>
      </c>
      <c r="C4003" s="79" t="s">
        <v>86</v>
      </c>
      <c r="D4003" s="80" t="s">
        <v>49427</v>
      </c>
    </row>
    <row r="4004" spans="1:4" ht="13.5" x14ac:dyDescent="0.25">
      <c r="A4004" s="79" t="s">
        <v>44497</v>
      </c>
      <c r="B4004" s="79" t="s">
        <v>4011</v>
      </c>
      <c r="C4004" s="79" t="s">
        <v>86</v>
      </c>
      <c r="D4004" s="80" t="s">
        <v>30597</v>
      </c>
    </row>
    <row r="4005" spans="1:4" ht="13.5" x14ac:dyDescent="0.25">
      <c r="A4005" s="79" t="s">
        <v>44498</v>
      </c>
      <c r="B4005" s="79" t="s">
        <v>4012</v>
      </c>
      <c r="C4005" s="79" t="s">
        <v>86</v>
      </c>
      <c r="D4005" s="80" t="s">
        <v>32506</v>
      </c>
    </row>
    <row r="4006" spans="1:4" ht="13.5" x14ac:dyDescent="0.25">
      <c r="A4006" s="79" t="s">
        <v>44499</v>
      </c>
      <c r="B4006" s="79" t="s">
        <v>4013</v>
      </c>
      <c r="C4006" s="79" t="s">
        <v>86</v>
      </c>
      <c r="D4006" s="80" t="s">
        <v>51593</v>
      </c>
    </row>
    <row r="4007" spans="1:4" ht="13.5" x14ac:dyDescent="0.25">
      <c r="A4007" s="79" t="s">
        <v>44500</v>
      </c>
      <c r="B4007" s="79" t="s">
        <v>4014</v>
      </c>
      <c r="C4007" s="79" t="s">
        <v>86</v>
      </c>
      <c r="D4007" s="80" t="s">
        <v>51594</v>
      </c>
    </row>
    <row r="4008" spans="1:4" ht="13.5" x14ac:dyDescent="0.25">
      <c r="A4008" s="79" t="s">
        <v>44501</v>
      </c>
      <c r="B4008" s="79" t="s">
        <v>4015</v>
      </c>
      <c r="C4008" s="79" t="s">
        <v>86</v>
      </c>
      <c r="D4008" s="80" t="s">
        <v>29724</v>
      </c>
    </row>
    <row r="4009" spans="1:4" ht="13.5" x14ac:dyDescent="0.25">
      <c r="A4009" s="79" t="s">
        <v>44502</v>
      </c>
      <c r="B4009" s="79" t="s">
        <v>4016</v>
      </c>
      <c r="C4009" s="79" t="s">
        <v>86</v>
      </c>
      <c r="D4009" s="80" t="s">
        <v>32003</v>
      </c>
    </row>
    <row r="4010" spans="1:4" ht="13.5" x14ac:dyDescent="0.25">
      <c r="A4010" s="79" t="s">
        <v>44503</v>
      </c>
      <c r="B4010" s="79" t="s">
        <v>4017</v>
      </c>
      <c r="C4010" s="79" t="s">
        <v>86</v>
      </c>
      <c r="D4010" s="80" t="s">
        <v>33369</v>
      </c>
    </row>
    <row r="4011" spans="1:4" ht="13.5" x14ac:dyDescent="0.25">
      <c r="A4011" s="79" t="s">
        <v>44504</v>
      </c>
      <c r="B4011" s="79" t="s">
        <v>4018</v>
      </c>
      <c r="C4011" s="79" t="s">
        <v>86</v>
      </c>
      <c r="D4011" s="80" t="s">
        <v>3012</v>
      </c>
    </row>
    <row r="4012" spans="1:4" ht="13.5" x14ac:dyDescent="0.25">
      <c r="A4012" s="79" t="s">
        <v>44505</v>
      </c>
      <c r="B4012" s="79" t="s">
        <v>4019</v>
      </c>
      <c r="C4012" s="79" t="s">
        <v>86</v>
      </c>
      <c r="D4012" s="80" t="s">
        <v>2565</v>
      </c>
    </row>
    <row r="4013" spans="1:4" ht="13.5" x14ac:dyDescent="0.25">
      <c r="A4013" s="79" t="s">
        <v>44506</v>
      </c>
      <c r="B4013" s="79" t="s">
        <v>4021</v>
      </c>
      <c r="C4013" s="79" t="s">
        <v>86</v>
      </c>
      <c r="D4013" s="80" t="s">
        <v>6840</v>
      </c>
    </row>
    <row r="4014" spans="1:4" ht="13.5" x14ac:dyDescent="0.25">
      <c r="A4014" s="79" t="s">
        <v>44507</v>
      </c>
      <c r="B4014" s="79" t="s">
        <v>30933</v>
      </c>
      <c r="C4014" s="79" t="s">
        <v>86</v>
      </c>
      <c r="D4014" s="80" t="s">
        <v>4096</v>
      </c>
    </row>
    <row r="4015" spans="1:4" ht="13.5" x14ac:dyDescent="0.25">
      <c r="A4015" s="79" t="s">
        <v>44508</v>
      </c>
      <c r="B4015" s="79" t="s">
        <v>4022</v>
      </c>
      <c r="C4015" s="79" t="s">
        <v>86</v>
      </c>
      <c r="D4015" s="80" t="s">
        <v>9750</v>
      </c>
    </row>
    <row r="4016" spans="1:4" ht="13.5" x14ac:dyDescent="0.25">
      <c r="A4016" s="79" t="s">
        <v>44509</v>
      </c>
      <c r="B4016" s="79" t="s">
        <v>4023</v>
      </c>
      <c r="C4016" s="79" t="s">
        <v>86</v>
      </c>
      <c r="D4016" s="80" t="s">
        <v>51276</v>
      </c>
    </row>
    <row r="4017" spans="1:4" ht="13.5" x14ac:dyDescent="0.25">
      <c r="A4017" s="79" t="s">
        <v>44510</v>
      </c>
      <c r="B4017" s="79" t="s">
        <v>4025</v>
      </c>
      <c r="C4017" s="79" t="s">
        <v>86</v>
      </c>
      <c r="D4017" s="80" t="s">
        <v>37636</v>
      </c>
    </row>
    <row r="4018" spans="1:4" ht="13.5" x14ac:dyDescent="0.25">
      <c r="A4018" s="79" t="s">
        <v>44511</v>
      </c>
      <c r="B4018" s="79" t="s">
        <v>30935</v>
      </c>
      <c r="C4018" s="79" t="s">
        <v>86</v>
      </c>
      <c r="D4018" s="80" t="s">
        <v>51595</v>
      </c>
    </row>
    <row r="4019" spans="1:4" ht="13.5" x14ac:dyDescent="0.25">
      <c r="A4019" s="79" t="s">
        <v>44512</v>
      </c>
      <c r="B4019" s="79" t="s">
        <v>30936</v>
      </c>
      <c r="C4019" s="79" t="s">
        <v>86</v>
      </c>
      <c r="D4019" s="80" t="s">
        <v>33485</v>
      </c>
    </row>
    <row r="4020" spans="1:4" ht="13.5" x14ac:dyDescent="0.25">
      <c r="A4020" s="79" t="s">
        <v>44513</v>
      </c>
      <c r="B4020" s="79" t="s">
        <v>4026</v>
      </c>
      <c r="C4020" s="79" t="s">
        <v>86</v>
      </c>
      <c r="D4020" s="80" t="s">
        <v>37843</v>
      </c>
    </row>
    <row r="4021" spans="1:4" ht="13.5" x14ac:dyDescent="0.25">
      <c r="A4021" s="79" t="s">
        <v>44514</v>
      </c>
      <c r="B4021" s="79" t="s">
        <v>4027</v>
      </c>
      <c r="C4021" s="79" t="s">
        <v>86</v>
      </c>
      <c r="D4021" s="80" t="s">
        <v>4649</v>
      </c>
    </row>
    <row r="4022" spans="1:4" ht="13.5" x14ac:dyDescent="0.25">
      <c r="A4022" s="79" t="s">
        <v>44515</v>
      </c>
      <c r="B4022" s="79" t="s">
        <v>4028</v>
      </c>
      <c r="C4022" s="79" t="s">
        <v>86</v>
      </c>
      <c r="D4022" s="80" t="s">
        <v>30944</v>
      </c>
    </row>
    <row r="4023" spans="1:4" ht="13.5" x14ac:dyDescent="0.25">
      <c r="A4023" s="79" t="s">
        <v>44516</v>
      </c>
      <c r="B4023" s="79" t="s">
        <v>4029</v>
      </c>
      <c r="C4023" s="79" t="s">
        <v>86</v>
      </c>
      <c r="D4023" s="80" t="s">
        <v>32818</v>
      </c>
    </row>
    <row r="4024" spans="1:4" ht="13.5" x14ac:dyDescent="0.25">
      <c r="A4024" s="79" t="s">
        <v>44517</v>
      </c>
      <c r="B4024" s="79" t="s">
        <v>4030</v>
      </c>
      <c r="C4024" s="79" t="s">
        <v>86</v>
      </c>
      <c r="D4024" s="80" t="s">
        <v>4189</v>
      </c>
    </row>
    <row r="4025" spans="1:4" ht="13.5" x14ac:dyDescent="0.25">
      <c r="A4025" s="79" t="s">
        <v>44518</v>
      </c>
      <c r="B4025" s="79" t="s">
        <v>4031</v>
      </c>
      <c r="C4025" s="79" t="s">
        <v>86</v>
      </c>
      <c r="D4025" s="80" t="s">
        <v>7490</v>
      </c>
    </row>
    <row r="4026" spans="1:4" ht="13.5" x14ac:dyDescent="0.25">
      <c r="A4026" s="79" t="s">
        <v>44519</v>
      </c>
      <c r="B4026" s="79" t="s">
        <v>4032</v>
      </c>
      <c r="C4026" s="79" t="s">
        <v>86</v>
      </c>
      <c r="D4026" s="80" t="s">
        <v>5668</v>
      </c>
    </row>
    <row r="4027" spans="1:4" ht="13.5" x14ac:dyDescent="0.25">
      <c r="A4027" s="79" t="s">
        <v>44520</v>
      </c>
      <c r="B4027" s="79" t="s">
        <v>30937</v>
      </c>
      <c r="C4027" s="79" t="s">
        <v>86</v>
      </c>
      <c r="D4027" s="80" t="s">
        <v>39292</v>
      </c>
    </row>
    <row r="4028" spans="1:4" ht="13.5" x14ac:dyDescent="0.25">
      <c r="A4028" s="79" t="s">
        <v>44521</v>
      </c>
      <c r="B4028" s="79" t="s">
        <v>4033</v>
      </c>
      <c r="C4028" s="79" t="s">
        <v>86</v>
      </c>
      <c r="D4028" s="80" t="s">
        <v>4989</v>
      </c>
    </row>
    <row r="4029" spans="1:4" ht="13.5" x14ac:dyDescent="0.25">
      <c r="A4029" s="79" t="s">
        <v>44522</v>
      </c>
      <c r="B4029" s="79" t="s">
        <v>4034</v>
      </c>
      <c r="C4029" s="79" t="s">
        <v>86</v>
      </c>
      <c r="D4029" s="80" t="s">
        <v>29781</v>
      </c>
    </row>
    <row r="4030" spans="1:4" ht="13.5" x14ac:dyDescent="0.25">
      <c r="A4030" s="79" t="s">
        <v>44523</v>
      </c>
      <c r="B4030" s="79" t="s">
        <v>4035</v>
      </c>
      <c r="C4030" s="79" t="s">
        <v>86</v>
      </c>
      <c r="D4030" s="80" t="s">
        <v>37965</v>
      </c>
    </row>
    <row r="4031" spans="1:4" ht="13.5" x14ac:dyDescent="0.25">
      <c r="A4031" s="79" t="s">
        <v>44524</v>
      </c>
      <c r="B4031" s="79" t="s">
        <v>4036</v>
      </c>
      <c r="C4031" s="79" t="s">
        <v>86</v>
      </c>
      <c r="D4031" s="80" t="s">
        <v>5477</v>
      </c>
    </row>
    <row r="4032" spans="1:4" ht="13.5" x14ac:dyDescent="0.25">
      <c r="A4032" s="79" t="s">
        <v>44525</v>
      </c>
      <c r="B4032" s="79" t="s">
        <v>4038</v>
      </c>
      <c r="C4032" s="79" t="s">
        <v>86</v>
      </c>
      <c r="D4032" s="80" t="s">
        <v>8039</v>
      </c>
    </row>
    <row r="4033" spans="1:4" ht="13.5" x14ac:dyDescent="0.25">
      <c r="A4033" s="79" t="s">
        <v>44526</v>
      </c>
      <c r="B4033" s="79" t="s">
        <v>4039</v>
      </c>
      <c r="C4033" s="79" t="s">
        <v>86</v>
      </c>
      <c r="D4033" s="80" t="s">
        <v>48969</v>
      </c>
    </row>
    <row r="4034" spans="1:4" ht="13.5" x14ac:dyDescent="0.25">
      <c r="A4034" s="79" t="s">
        <v>44527</v>
      </c>
      <c r="B4034" s="79" t="s">
        <v>4041</v>
      </c>
      <c r="C4034" s="79" t="s">
        <v>86</v>
      </c>
      <c r="D4034" s="80" t="s">
        <v>8752</v>
      </c>
    </row>
    <row r="4035" spans="1:4" ht="13.5" x14ac:dyDescent="0.25">
      <c r="A4035" s="79" t="s">
        <v>44528</v>
      </c>
      <c r="B4035" s="79" t="s">
        <v>4043</v>
      </c>
      <c r="C4035" s="79" t="s">
        <v>86</v>
      </c>
      <c r="D4035" s="80" t="s">
        <v>5942</v>
      </c>
    </row>
    <row r="4036" spans="1:4" ht="13.5" x14ac:dyDescent="0.25">
      <c r="A4036" s="79" t="s">
        <v>44529</v>
      </c>
      <c r="B4036" s="79" t="s">
        <v>4044</v>
      </c>
      <c r="C4036" s="79" t="s">
        <v>86</v>
      </c>
      <c r="D4036" s="80" t="s">
        <v>30338</v>
      </c>
    </row>
    <row r="4037" spans="1:4" ht="13.5" x14ac:dyDescent="0.25">
      <c r="A4037" s="79" t="s">
        <v>44530</v>
      </c>
      <c r="B4037" s="79" t="s">
        <v>4045</v>
      </c>
      <c r="C4037" s="79" t="s">
        <v>86</v>
      </c>
      <c r="D4037" s="80" t="s">
        <v>32701</v>
      </c>
    </row>
    <row r="4038" spans="1:4" ht="13.5" x14ac:dyDescent="0.25">
      <c r="A4038" s="79" t="s">
        <v>44531</v>
      </c>
      <c r="B4038" s="79" t="s">
        <v>4046</v>
      </c>
      <c r="C4038" s="79" t="s">
        <v>86</v>
      </c>
      <c r="D4038" s="80" t="s">
        <v>3782</v>
      </c>
    </row>
    <row r="4039" spans="1:4" ht="13.5" x14ac:dyDescent="0.25">
      <c r="A4039" s="79" t="s">
        <v>44532</v>
      </c>
      <c r="B4039" s="79" t="s">
        <v>4047</v>
      </c>
      <c r="C4039" s="79" t="s">
        <v>86</v>
      </c>
      <c r="D4039" s="80" t="s">
        <v>3298</v>
      </c>
    </row>
    <row r="4040" spans="1:4" ht="13.5" x14ac:dyDescent="0.25">
      <c r="A4040" s="79" t="s">
        <v>44533</v>
      </c>
      <c r="B4040" s="79" t="s">
        <v>4048</v>
      </c>
      <c r="C4040" s="79" t="s">
        <v>86</v>
      </c>
      <c r="D4040" s="80" t="s">
        <v>31593</v>
      </c>
    </row>
    <row r="4041" spans="1:4" ht="13.5" x14ac:dyDescent="0.25">
      <c r="A4041" s="79" t="s">
        <v>44534</v>
      </c>
      <c r="B4041" s="79" t="s">
        <v>30939</v>
      </c>
      <c r="C4041" s="79" t="s">
        <v>86</v>
      </c>
      <c r="D4041" s="80" t="s">
        <v>32517</v>
      </c>
    </row>
    <row r="4042" spans="1:4" ht="13.5" x14ac:dyDescent="0.25">
      <c r="A4042" s="79" t="s">
        <v>44535</v>
      </c>
      <c r="B4042" s="79" t="s">
        <v>4049</v>
      </c>
      <c r="C4042" s="79" t="s">
        <v>86</v>
      </c>
      <c r="D4042" s="80" t="s">
        <v>12271</v>
      </c>
    </row>
    <row r="4043" spans="1:4" ht="13.5" x14ac:dyDescent="0.25">
      <c r="A4043" s="79" t="s">
        <v>44536</v>
      </c>
      <c r="B4043" s="79" t="s">
        <v>4050</v>
      </c>
      <c r="C4043" s="79" t="s">
        <v>86</v>
      </c>
      <c r="D4043" s="80" t="s">
        <v>4540</v>
      </c>
    </row>
    <row r="4044" spans="1:4" ht="13.5" x14ac:dyDescent="0.25">
      <c r="A4044" s="79" t="s">
        <v>44537</v>
      </c>
      <c r="B4044" s="79" t="s">
        <v>4051</v>
      </c>
      <c r="C4044" s="79" t="s">
        <v>86</v>
      </c>
      <c r="D4044" s="80" t="s">
        <v>29866</v>
      </c>
    </row>
    <row r="4045" spans="1:4" ht="13.5" x14ac:dyDescent="0.25">
      <c r="A4045" s="79" t="s">
        <v>44538</v>
      </c>
      <c r="B4045" s="79" t="s">
        <v>4052</v>
      </c>
      <c r="C4045" s="79" t="s">
        <v>86</v>
      </c>
      <c r="D4045" s="80" t="s">
        <v>32184</v>
      </c>
    </row>
    <row r="4046" spans="1:4" ht="13.5" x14ac:dyDescent="0.25">
      <c r="A4046" s="79" t="s">
        <v>44539</v>
      </c>
      <c r="B4046" s="79" t="s">
        <v>4054</v>
      </c>
      <c r="C4046" s="79" t="s">
        <v>86</v>
      </c>
      <c r="D4046" s="80" t="s">
        <v>31560</v>
      </c>
    </row>
    <row r="4047" spans="1:4" ht="13.5" x14ac:dyDescent="0.25">
      <c r="A4047" s="79" t="s">
        <v>44540</v>
      </c>
      <c r="B4047" s="79" t="s">
        <v>4055</v>
      </c>
      <c r="C4047" s="79" t="s">
        <v>86</v>
      </c>
      <c r="D4047" s="80" t="s">
        <v>51596</v>
      </c>
    </row>
    <row r="4048" spans="1:4" ht="13.5" x14ac:dyDescent="0.25">
      <c r="A4048" s="79" t="s">
        <v>44541</v>
      </c>
      <c r="B4048" s="79" t="s">
        <v>4057</v>
      </c>
      <c r="C4048" s="79" t="s">
        <v>86</v>
      </c>
      <c r="D4048" s="80" t="s">
        <v>51597</v>
      </c>
    </row>
    <row r="4049" spans="1:4" ht="13.5" x14ac:dyDescent="0.25">
      <c r="A4049" s="79" t="s">
        <v>44542</v>
      </c>
      <c r="B4049" s="79" t="s">
        <v>4058</v>
      </c>
      <c r="C4049" s="79" t="s">
        <v>86</v>
      </c>
      <c r="D4049" s="80" t="s">
        <v>51598</v>
      </c>
    </row>
    <row r="4050" spans="1:4" ht="13.5" x14ac:dyDescent="0.25">
      <c r="A4050" s="79" t="s">
        <v>44543</v>
      </c>
      <c r="B4050" s="79" t="s">
        <v>4059</v>
      </c>
      <c r="C4050" s="79" t="s">
        <v>86</v>
      </c>
      <c r="D4050" s="80" t="s">
        <v>51599</v>
      </c>
    </row>
    <row r="4051" spans="1:4" ht="13.5" x14ac:dyDescent="0.25">
      <c r="A4051" s="79" t="s">
        <v>44544</v>
      </c>
      <c r="B4051" s="79" t="s">
        <v>4060</v>
      </c>
      <c r="C4051" s="79" t="s">
        <v>86</v>
      </c>
      <c r="D4051" s="80" t="s">
        <v>40274</v>
      </c>
    </row>
    <row r="4052" spans="1:4" ht="13.5" x14ac:dyDescent="0.25">
      <c r="A4052" s="79" t="s">
        <v>44545</v>
      </c>
      <c r="B4052" s="79" t="s">
        <v>4061</v>
      </c>
      <c r="C4052" s="79" t="s">
        <v>86</v>
      </c>
      <c r="D4052" s="80" t="s">
        <v>51600</v>
      </c>
    </row>
    <row r="4053" spans="1:4" ht="13.5" x14ac:dyDescent="0.25">
      <c r="A4053" s="79" t="s">
        <v>44546</v>
      </c>
      <c r="B4053" s="79" t="s">
        <v>4062</v>
      </c>
      <c r="C4053" s="79" t="s">
        <v>86</v>
      </c>
      <c r="D4053" s="80" t="s">
        <v>48986</v>
      </c>
    </row>
    <row r="4054" spans="1:4" ht="13.5" x14ac:dyDescent="0.25">
      <c r="A4054" s="79" t="s">
        <v>44547</v>
      </c>
      <c r="B4054" s="79" t="s">
        <v>4063</v>
      </c>
      <c r="C4054" s="79" t="s">
        <v>86</v>
      </c>
      <c r="D4054" s="80" t="s">
        <v>50385</v>
      </c>
    </row>
    <row r="4055" spans="1:4" ht="13.5" x14ac:dyDescent="0.25">
      <c r="A4055" s="79" t="s">
        <v>44548</v>
      </c>
      <c r="B4055" s="79" t="s">
        <v>4064</v>
      </c>
      <c r="C4055" s="79" t="s">
        <v>86</v>
      </c>
      <c r="D4055" s="80" t="s">
        <v>51601</v>
      </c>
    </row>
    <row r="4056" spans="1:4" ht="13.5" x14ac:dyDescent="0.25">
      <c r="A4056" s="79" t="s">
        <v>44549</v>
      </c>
      <c r="B4056" s="79" t="s">
        <v>4065</v>
      </c>
      <c r="C4056" s="79" t="s">
        <v>86</v>
      </c>
      <c r="D4056" s="80" t="s">
        <v>40397</v>
      </c>
    </row>
    <row r="4057" spans="1:4" ht="13.5" x14ac:dyDescent="0.25">
      <c r="A4057" s="79" t="s">
        <v>44550</v>
      </c>
      <c r="B4057" s="79" t="s">
        <v>4066</v>
      </c>
      <c r="C4057" s="79" t="s">
        <v>86</v>
      </c>
      <c r="D4057" s="80" t="s">
        <v>33817</v>
      </c>
    </row>
    <row r="4058" spans="1:4" ht="13.5" x14ac:dyDescent="0.25">
      <c r="A4058" s="79" t="s">
        <v>44551</v>
      </c>
      <c r="B4058" s="79" t="s">
        <v>4067</v>
      </c>
      <c r="C4058" s="79" t="s">
        <v>86</v>
      </c>
      <c r="D4058" s="80" t="s">
        <v>51602</v>
      </c>
    </row>
    <row r="4059" spans="1:4" ht="13.5" x14ac:dyDescent="0.25">
      <c r="A4059" s="79" t="s">
        <v>44552</v>
      </c>
      <c r="B4059" s="79" t="s">
        <v>4069</v>
      </c>
      <c r="C4059" s="79" t="s">
        <v>86</v>
      </c>
      <c r="D4059" s="80" t="s">
        <v>40427</v>
      </c>
    </row>
    <row r="4060" spans="1:4" ht="13.5" x14ac:dyDescent="0.25">
      <c r="A4060" s="79" t="s">
        <v>44553</v>
      </c>
      <c r="B4060" s="79" t="s">
        <v>4070</v>
      </c>
      <c r="C4060" s="79" t="s">
        <v>86</v>
      </c>
      <c r="D4060" s="80" t="s">
        <v>32886</v>
      </c>
    </row>
    <row r="4061" spans="1:4" ht="13.5" x14ac:dyDescent="0.25">
      <c r="A4061" s="79" t="s">
        <v>44554</v>
      </c>
      <c r="B4061" s="79" t="s">
        <v>4071</v>
      </c>
      <c r="C4061" s="79" t="s">
        <v>86</v>
      </c>
      <c r="D4061" s="80" t="s">
        <v>51603</v>
      </c>
    </row>
    <row r="4062" spans="1:4" ht="13.5" x14ac:dyDescent="0.25">
      <c r="A4062" s="79" t="s">
        <v>44555</v>
      </c>
      <c r="B4062" s="79" t="s">
        <v>4072</v>
      </c>
      <c r="C4062" s="79" t="s">
        <v>86</v>
      </c>
      <c r="D4062" s="80" t="s">
        <v>51604</v>
      </c>
    </row>
    <row r="4063" spans="1:4" ht="13.5" x14ac:dyDescent="0.25">
      <c r="A4063" s="79" t="s">
        <v>44556</v>
      </c>
      <c r="B4063" s="79" t="s">
        <v>4073</v>
      </c>
      <c r="C4063" s="79" t="s">
        <v>86</v>
      </c>
      <c r="D4063" s="80" t="s">
        <v>4074</v>
      </c>
    </row>
    <row r="4064" spans="1:4" ht="13.5" x14ac:dyDescent="0.25">
      <c r="A4064" s="79" t="s">
        <v>44557</v>
      </c>
      <c r="B4064" s="79" t="s">
        <v>4075</v>
      </c>
      <c r="C4064" s="79" t="s">
        <v>86</v>
      </c>
      <c r="D4064" s="80" t="s">
        <v>51605</v>
      </c>
    </row>
    <row r="4065" spans="1:4" ht="13.5" x14ac:dyDescent="0.25">
      <c r="A4065" s="79" t="s">
        <v>44558</v>
      </c>
      <c r="B4065" s="79" t="s">
        <v>4076</v>
      </c>
      <c r="C4065" s="79" t="s">
        <v>86</v>
      </c>
      <c r="D4065" s="80" t="s">
        <v>40293</v>
      </c>
    </row>
    <row r="4066" spans="1:4" ht="13.5" x14ac:dyDescent="0.25">
      <c r="A4066" s="79" t="s">
        <v>44559</v>
      </c>
      <c r="B4066" s="79" t="s">
        <v>4077</v>
      </c>
      <c r="C4066" s="79" t="s">
        <v>86</v>
      </c>
      <c r="D4066" s="80" t="s">
        <v>6704</v>
      </c>
    </row>
    <row r="4067" spans="1:4" ht="13.5" x14ac:dyDescent="0.25">
      <c r="A4067" s="79" t="s">
        <v>44560</v>
      </c>
      <c r="B4067" s="79" t="s">
        <v>4079</v>
      </c>
      <c r="C4067" s="79" t="s">
        <v>86</v>
      </c>
      <c r="D4067" s="80" t="s">
        <v>30350</v>
      </c>
    </row>
    <row r="4068" spans="1:4" ht="13.5" x14ac:dyDescent="0.25">
      <c r="A4068" s="79" t="s">
        <v>44561</v>
      </c>
      <c r="B4068" s="79" t="s">
        <v>4080</v>
      </c>
      <c r="C4068" s="79" t="s">
        <v>86</v>
      </c>
      <c r="D4068" s="80" t="s">
        <v>37979</v>
      </c>
    </row>
    <row r="4069" spans="1:4" ht="13.5" x14ac:dyDescent="0.25">
      <c r="A4069" s="79" t="s">
        <v>44562</v>
      </c>
      <c r="B4069" s="79" t="s">
        <v>4081</v>
      </c>
      <c r="C4069" s="79" t="s">
        <v>86</v>
      </c>
      <c r="D4069" s="80" t="s">
        <v>51606</v>
      </c>
    </row>
    <row r="4070" spans="1:4" ht="13.5" x14ac:dyDescent="0.25">
      <c r="A4070" s="79" t="s">
        <v>44563</v>
      </c>
      <c r="B4070" s="79" t="s">
        <v>4082</v>
      </c>
      <c r="C4070" s="79" t="s">
        <v>86</v>
      </c>
      <c r="D4070" s="80" t="s">
        <v>51607</v>
      </c>
    </row>
    <row r="4071" spans="1:4" ht="13.5" x14ac:dyDescent="0.25">
      <c r="A4071" s="79" t="s">
        <v>44564</v>
      </c>
      <c r="B4071" s="79" t="s">
        <v>4083</v>
      </c>
      <c r="C4071" s="79" t="s">
        <v>86</v>
      </c>
      <c r="D4071" s="80" t="s">
        <v>51608</v>
      </c>
    </row>
    <row r="4072" spans="1:4" ht="13.5" x14ac:dyDescent="0.25">
      <c r="A4072" s="79" t="s">
        <v>44565</v>
      </c>
      <c r="B4072" s="79" t="s">
        <v>4084</v>
      </c>
      <c r="C4072" s="79" t="s">
        <v>86</v>
      </c>
      <c r="D4072" s="80" t="s">
        <v>12196</v>
      </c>
    </row>
    <row r="4073" spans="1:4" ht="13.5" x14ac:dyDescent="0.25">
      <c r="A4073" s="79" t="s">
        <v>44566</v>
      </c>
      <c r="B4073" s="79" t="s">
        <v>4085</v>
      </c>
      <c r="C4073" s="79" t="s">
        <v>86</v>
      </c>
      <c r="D4073" s="80" t="s">
        <v>37353</v>
      </c>
    </row>
    <row r="4074" spans="1:4" ht="13.5" x14ac:dyDescent="0.25">
      <c r="A4074" s="79" t="s">
        <v>44567</v>
      </c>
      <c r="B4074" s="79" t="s">
        <v>4086</v>
      </c>
      <c r="C4074" s="79" t="s">
        <v>86</v>
      </c>
      <c r="D4074" s="80" t="s">
        <v>39802</v>
      </c>
    </row>
    <row r="4075" spans="1:4" ht="13.5" x14ac:dyDescent="0.25">
      <c r="A4075" s="79" t="s">
        <v>44568</v>
      </c>
      <c r="B4075" s="79" t="s">
        <v>30943</v>
      </c>
      <c r="C4075" s="79" t="s">
        <v>86</v>
      </c>
      <c r="D4075" s="80" t="s">
        <v>51256</v>
      </c>
    </row>
    <row r="4076" spans="1:4" ht="13.5" x14ac:dyDescent="0.25">
      <c r="A4076" s="79" t="s">
        <v>44569</v>
      </c>
      <c r="B4076" s="79" t="s">
        <v>4088</v>
      </c>
      <c r="C4076" s="79" t="s">
        <v>86</v>
      </c>
      <c r="D4076" s="80" t="s">
        <v>51609</v>
      </c>
    </row>
    <row r="4077" spans="1:4" ht="13.5" x14ac:dyDescent="0.25">
      <c r="A4077" s="79" t="s">
        <v>44570</v>
      </c>
      <c r="B4077" s="79" t="s">
        <v>4089</v>
      </c>
      <c r="C4077" s="79" t="s">
        <v>86</v>
      </c>
      <c r="D4077" s="80" t="s">
        <v>10384</v>
      </c>
    </row>
    <row r="4078" spans="1:4" ht="13.5" x14ac:dyDescent="0.25">
      <c r="A4078" s="79" t="s">
        <v>44571</v>
      </c>
      <c r="B4078" s="79" t="s">
        <v>4090</v>
      </c>
      <c r="C4078" s="79" t="s">
        <v>86</v>
      </c>
      <c r="D4078" s="80" t="s">
        <v>33480</v>
      </c>
    </row>
    <row r="4079" spans="1:4" ht="13.5" x14ac:dyDescent="0.25">
      <c r="A4079" s="79" t="s">
        <v>44572</v>
      </c>
      <c r="B4079" s="79" t="s">
        <v>4091</v>
      </c>
      <c r="C4079" s="79" t="s">
        <v>59</v>
      </c>
      <c r="D4079" s="80" t="s">
        <v>49993</v>
      </c>
    </row>
    <row r="4080" spans="1:4" ht="13.5" x14ac:dyDescent="0.25">
      <c r="A4080" s="79" t="s">
        <v>44573</v>
      </c>
      <c r="B4080" s="79" t="s">
        <v>4092</v>
      </c>
      <c r="C4080" s="79" t="s">
        <v>86</v>
      </c>
      <c r="D4080" s="80" t="s">
        <v>36637</v>
      </c>
    </row>
    <row r="4081" spans="1:4" ht="13.5" x14ac:dyDescent="0.25">
      <c r="A4081" s="79" t="s">
        <v>44574</v>
      </c>
      <c r="B4081" s="79" t="s">
        <v>4093</v>
      </c>
      <c r="C4081" s="79" t="s">
        <v>86</v>
      </c>
      <c r="D4081" s="80" t="s">
        <v>30528</v>
      </c>
    </row>
    <row r="4082" spans="1:4" ht="13.5" x14ac:dyDescent="0.25">
      <c r="A4082" s="79" t="s">
        <v>44575</v>
      </c>
      <c r="B4082" s="79" t="s">
        <v>4094</v>
      </c>
      <c r="C4082" s="79" t="s">
        <v>86</v>
      </c>
      <c r="D4082" s="80" t="s">
        <v>32198</v>
      </c>
    </row>
    <row r="4083" spans="1:4" ht="13.5" x14ac:dyDescent="0.25">
      <c r="A4083" s="79" t="s">
        <v>44576</v>
      </c>
      <c r="B4083" s="79" t="s">
        <v>4095</v>
      </c>
      <c r="C4083" s="79" t="s">
        <v>86</v>
      </c>
      <c r="D4083" s="80" t="s">
        <v>29843</v>
      </c>
    </row>
    <row r="4084" spans="1:4" ht="13.5" x14ac:dyDescent="0.25">
      <c r="A4084" s="79" t="s">
        <v>44577</v>
      </c>
      <c r="B4084" s="79" t="s">
        <v>4097</v>
      </c>
      <c r="C4084" s="79" t="s">
        <v>86</v>
      </c>
      <c r="D4084" s="80" t="s">
        <v>2843</v>
      </c>
    </row>
    <row r="4085" spans="1:4" ht="13.5" x14ac:dyDescent="0.25">
      <c r="A4085" s="79" t="s">
        <v>44578</v>
      </c>
      <c r="B4085" s="79" t="s">
        <v>4099</v>
      </c>
      <c r="C4085" s="79" t="s">
        <v>86</v>
      </c>
      <c r="D4085" s="80" t="s">
        <v>7744</v>
      </c>
    </row>
    <row r="4086" spans="1:4" ht="13.5" x14ac:dyDescent="0.25">
      <c r="A4086" s="79" t="s">
        <v>44579</v>
      </c>
      <c r="B4086" s="79" t="s">
        <v>4100</v>
      </c>
      <c r="C4086" s="79" t="s">
        <v>86</v>
      </c>
      <c r="D4086" s="80" t="s">
        <v>107</v>
      </c>
    </row>
    <row r="4087" spans="1:4" ht="13.5" x14ac:dyDescent="0.25">
      <c r="A4087" s="79" t="s">
        <v>44580</v>
      </c>
      <c r="B4087" s="79" t="s">
        <v>4101</v>
      </c>
      <c r="C4087" s="79" t="s">
        <v>86</v>
      </c>
      <c r="D4087" s="80" t="s">
        <v>4627</v>
      </c>
    </row>
    <row r="4088" spans="1:4" ht="13.5" x14ac:dyDescent="0.25">
      <c r="A4088" s="79" t="s">
        <v>44581</v>
      </c>
      <c r="B4088" s="79" t="s">
        <v>4102</v>
      </c>
      <c r="C4088" s="79" t="s">
        <v>86</v>
      </c>
      <c r="D4088" s="80" t="s">
        <v>7538</v>
      </c>
    </row>
    <row r="4089" spans="1:4" ht="13.5" x14ac:dyDescent="0.25">
      <c r="A4089" s="79" t="s">
        <v>44582</v>
      </c>
      <c r="B4089" s="79" t="s">
        <v>4104</v>
      </c>
      <c r="C4089" s="79" t="s">
        <v>86</v>
      </c>
      <c r="D4089" s="80" t="s">
        <v>12216</v>
      </c>
    </row>
    <row r="4090" spans="1:4" ht="13.5" x14ac:dyDescent="0.25">
      <c r="A4090" s="79" t="s">
        <v>44583</v>
      </c>
      <c r="B4090" s="79" t="s">
        <v>4106</v>
      </c>
      <c r="C4090" s="79" t="s">
        <v>86</v>
      </c>
      <c r="D4090" s="80" t="s">
        <v>12237</v>
      </c>
    </row>
    <row r="4091" spans="1:4" ht="13.5" x14ac:dyDescent="0.25">
      <c r="A4091" s="79" t="s">
        <v>44584</v>
      </c>
      <c r="B4091" s="79" t="s">
        <v>4108</v>
      </c>
      <c r="C4091" s="79" t="s">
        <v>86</v>
      </c>
      <c r="D4091" s="80" t="s">
        <v>12101</v>
      </c>
    </row>
    <row r="4092" spans="1:4" ht="13.5" x14ac:dyDescent="0.25">
      <c r="A4092" s="79" t="s">
        <v>44585</v>
      </c>
      <c r="B4092" s="79" t="s">
        <v>4110</v>
      </c>
      <c r="C4092" s="79" t="s">
        <v>86</v>
      </c>
      <c r="D4092" s="80" t="s">
        <v>10443</v>
      </c>
    </row>
    <row r="4093" spans="1:4" ht="13.5" x14ac:dyDescent="0.25">
      <c r="A4093" s="79" t="s">
        <v>44586</v>
      </c>
      <c r="B4093" s="79" t="s">
        <v>4111</v>
      </c>
      <c r="C4093" s="79" t="s">
        <v>86</v>
      </c>
      <c r="D4093" s="80" t="s">
        <v>30061</v>
      </c>
    </row>
    <row r="4094" spans="1:4" ht="13.5" x14ac:dyDescent="0.25">
      <c r="A4094" s="79" t="s">
        <v>44587</v>
      </c>
      <c r="B4094" s="79" t="s">
        <v>4113</v>
      </c>
      <c r="C4094" s="79" t="s">
        <v>86</v>
      </c>
      <c r="D4094" s="80" t="s">
        <v>31500</v>
      </c>
    </row>
    <row r="4095" spans="1:4" ht="13.5" x14ac:dyDescent="0.25">
      <c r="A4095" s="79" t="s">
        <v>44588</v>
      </c>
      <c r="B4095" s="79" t="s">
        <v>4114</v>
      </c>
      <c r="C4095" s="79" t="s">
        <v>86</v>
      </c>
      <c r="D4095" s="80" t="s">
        <v>37854</v>
      </c>
    </row>
    <row r="4096" spans="1:4" ht="13.5" x14ac:dyDescent="0.25">
      <c r="A4096" s="79" t="s">
        <v>44589</v>
      </c>
      <c r="B4096" s="79" t="s">
        <v>4115</v>
      </c>
      <c r="C4096" s="79" t="s">
        <v>86</v>
      </c>
      <c r="D4096" s="80" t="s">
        <v>12179</v>
      </c>
    </row>
    <row r="4097" spans="1:4" ht="13.5" x14ac:dyDescent="0.25">
      <c r="A4097" s="79" t="s">
        <v>44590</v>
      </c>
      <c r="B4097" s="79" t="s">
        <v>4116</v>
      </c>
      <c r="C4097" s="79" t="s">
        <v>86</v>
      </c>
      <c r="D4097" s="80" t="s">
        <v>30791</v>
      </c>
    </row>
    <row r="4098" spans="1:4" ht="13.5" x14ac:dyDescent="0.25">
      <c r="A4098" s="79" t="s">
        <v>44591</v>
      </c>
      <c r="B4098" s="79" t="s">
        <v>4117</v>
      </c>
      <c r="C4098" s="79" t="s">
        <v>86</v>
      </c>
      <c r="D4098" s="80" t="s">
        <v>51610</v>
      </c>
    </row>
    <row r="4099" spans="1:4" ht="13.5" x14ac:dyDescent="0.25">
      <c r="A4099" s="79" t="s">
        <v>44592</v>
      </c>
      <c r="B4099" s="79" t="s">
        <v>4118</v>
      </c>
      <c r="C4099" s="79" t="s">
        <v>86</v>
      </c>
      <c r="D4099" s="80" t="s">
        <v>29795</v>
      </c>
    </row>
    <row r="4100" spans="1:4" ht="13.5" x14ac:dyDescent="0.25">
      <c r="A4100" s="79" t="s">
        <v>44593</v>
      </c>
      <c r="B4100" s="79" t="s">
        <v>4120</v>
      </c>
      <c r="C4100" s="79" t="s">
        <v>86</v>
      </c>
      <c r="D4100" s="80" t="s">
        <v>2841</v>
      </c>
    </row>
    <row r="4101" spans="1:4" ht="13.5" x14ac:dyDescent="0.25">
      <c r="A4101" s="79" t="s">
        <v>44594</v>
      </c>
      <c r="B4101" s="79" t="s">
        <v>4122</v>
      </c>
      <c r="C4101" s="79" t="s">
        <v>86</v>
      </c>
      <c r="D4101" s="80" t="s">
        <v>10552</v>
      </c>
    </row>
    <row r="4102" spans="1:4" ht="13.5" x14ac:dyDescent="0.25">
      <c r="A4102" s="79" t="s">
        <v>44595</v>
      </c>
      <c r="B4102" s="79" t="s">
        <v>4123</v>
      </c>
      <c r="C4102" s="79" t="s">
        <v>86</v>
      </c>
      <c r="D4102" s="80" t="s">
        <v>48730</v>
      </c>
    </row>
    <row r="4103" spans="1:4" ht="13.5" x14ac:dyDescent="0.25">
      <c r="A4103" s="79" t="s">
        <v>44596</v>
      </c>
      <c r="B4103" s="79" t="s">
        <v>4124</v>
      </c>
      <c r="C4103" s="79" t="s">
        <v>86</v>
      </c>
      <c r="D4103" s="80" t="s">
        <v>40014</v>
      </c>
    </row>
    <row r="4104" spans="1:4" ht="13.5" x14ac:dyDescent="0.25">
      <c r="A4104" s="79" t="s">
        <v>44597</v>
      </c>
      <c r="B4104" s="79" t="s">
        <v>4125</v>
      </c>
      <c r="C4104" s="79" t="s">
        <v>86</v>
      </c>
      <c r="D4104" s="80" t="s">
        <v>51611</v>
      </c>
    </row>
    <row r="4105" spans="1:4" ht="13.5" x14ac:dyDescent="0.25">
      <c r="A4105" s="79" t="s">
        <v>44598</v>
      </c>
      <c r="B4105" s="79" t="s">
        <v>4126</v>
      </c>
      <c r="C4105" s="79" t="s">
        <v>86</v>
      </c>
      <c r="D4105" s="80" t="s">
        <v>51612</v>
      </c>
    </row>
    <row r="4106" spans="1:4" ht="13.5" x14ac:dyDescent="0.25">
      <c r="A4106" s="79" t="s">
        <v>44599</v>
      </c>
      <c r="B4106" s="79" t="s">
        <v>4127</v>
      </c>
      <c r="C4106" s="79" t="s">
        <v>86</v>
      </c>
      <c r="D4106" s="80" t="s">
        <v>30220</v>
      </c>
    </row>
    <row r="4107" spans="1:4" ht="13.5" x14ac:dyDescent="0.25">
      <c r="A4107" s="79" t="s">
        <v>44600</v>
      </c>
      <c r="B4107" s="79" t="s">
        <v>4128</v>
      </c>
      <c r="C4107" s="79" t="s">
        <v>86</v>
      </c>
      <c r="D4107" s="80" t="s">
        <v>51613</v>
      </c>
    </row>
    <row r="4108" spans="1:4" ht="13.5" x14ac:dyDescent="0.25">
      <c r="A4108" s="79" t="s">
        <v>44601</v>
      </c>
      <c r="B4108" s="79" t="s">
        <v>4129</v>
      </c>
      <c r="C4108" s="79" t="s">
        <v>86</v>
      </c>
      <c r="D4108" s="80" t="s">
        <v>2925</v>
      </c>
    </row>
    <row r="4109" spans="1:4" ht="13.5" x14ac:dyDescent="0.25">
      <c r="A4109" s="79" t="s">
        <v>44602</v>
      </c>
      <c r="B4109" s="79" t="s">
        <v>4130</v>
      </c>
      <c r="C4109" s="79" t="s">
        <v>86</v>
      </c>
      <c r="D4109" s="80" t="s">
        <v>50058</v>
      </c>
    </row>
    <row r="4110" spans="1:4" ht="13.5" x14ac:dyDescent="0.25">
      <c r="A4110" s="79" t="s">
        <v>44603</v>
      </c>
      <c r="B4110" s="79" t="s">
        <v>4131</v>
      </c>
      <c r="C4110" s="79" t="s">
        <v>86</v>
      </c>
      <c r="D4110" s="80" t="s">
        <v>39346</v>
      </c>
    </row>
    <row r="4111" spans="1:4" ht="13.5" x14ac:dyDescent="0.25">
      <c r="A4111" s="79" t="s">
        <v>44604</v>
      </c>
      <c r="B4111" s="79" t="s">
        <v>4132</v>
      </c>
      <c r="C4111" s="79" t="s">
        <v>86</v>
      </c>
      <c r="D4111" s="80" t="s">
        <v>5496</v>
      </c>
    </row>
    <row r="4112" spans="1:4" ht="13.5" x14ac:dyDescent="0.25">
      <c r="A4112" s="79" t="s">
        <v>44605</v>
      </c>
      <c r="B4112" s="79" t="s">
        <v>4134</v>
      </c>
      <c r="C4112" s="79" t="s">
        <v>86</v>
      </c>
      <c r="D4112" s="80" t="s">
        <v>2677</v>
      </c>
    </row>
    <row r="4113" spans="1:4" ht="13.5" x14ac:dyDescent="0.25">
      <c r="A4113" s="79" t="s">
        <v>44606</v>
      </c>
      <c r="B4113" s="79" t="s">
        <v>4135</v>
      </c>
      <c r="C4113" s="79" t="s">
        <v>86</v>
      </c>
      <c r="D4113" s="80" t="s">
        <v>32358</v>
      </c>
    </row>
    <row r="4114" spans="1:4" ht="13.5" x14ac:dyDescent="0.25">
      <c r="A4114" s="79" t="s">
        <v>44607</v>
      </c>
      <c r="B4114" s="79" t="s">
        <v>4136</v>
      </c>
      <c r="C4114" s="79" t="s">
        <v>86</v>
      </c>
      <c r="D4114" s="80" t="s">
        <v>39301</v>
      </c>
    </row>
    <row r="4115" spans="1:4" ht="13.5" x14ac:dyDescent="0.25">
      <c r="A4115" s="79" t="s">
        <v>44608</v>
      </c>
      <c r="B4115" s="79" t="s">
        <v>4138</v>
      </c>
      <c r="C4115" s="79" t="s">
        <v>86</v>
      </c>
      <c r="D4115" s="80" t="s">
        <v>31162</v>
      </c>
    </row>
    <row r="4116" spans="1:4" ht="13.5" x14ac:dyDescent="0.25">
      <c r="A4116" s="79" t="s">
        <v>44609</v>
      </c>
      <c r="B4116" s="79" t="s">
        <v>4139</v>
      </c>
      <c r="C4116" s="79" t="s">
        <v>86</v>
      </c>
      <c r="D4116" s="80" t="s">
        <v>32700</v>
      </c>
    </row>
    <row r="4117" spans="1:4" ht="13.5" x14ac:dyDescent="0.25">
      <c r="A4117" s="79" t="s">
        <v>44610</v>
      </c>
      <c r="B4117" s="79" t="s">
        <v>4140</v>
      </c>
      <c r="C4117" s="79" t="s">
        <v>86</v>
      </c>
      <c r="D4117" s="80" t="s">
        <v>12123</v>
      </c>
    </row>
    <row r="4118" spans="1:4" ht="13.5" x14ac:dyDescent="0.25">
      <c r="A4118" s="79" t="s">
        <v>44611</v>
      </c>
      <c r="B4118" s="79" t="s">
        <v>4141</v>
      </c>
      <c r="C4118" s="79" t="s">
        <v>86</v>
      </c>
      <c r="D4118" s="80" t="s">
        <v>7699</v>
      </c>
    </row>
    <row r="4119" spans="1:4" ht="13.5" x14ac:dyDescent="0.25">
      <c r="A4119" s="79" t="s">
        <v>44612</v>
      </c>
      <c r="B4119" s="79" t="s">
        <v>4143</v>
      </c>
      <c r="C4119" s="79" t="s">
        <v>86</v>
      </c>
      <c r="D4119" s="80" t="s">
        <v>12108</v>
      </c>
    </row>
    <row r="4120" spans="1:4" ht="13.5" x14ac:dyDescent="0.25">
      <c r="A4120" s="79" t="s">
        <v>44613</v>
      </c>
      <c r="B4120" s="79" t="s">
        <v>4144</v>
      </c>
      <c r="C4120" s="79" t="s">
        <v>86</v>
      </c>
      <c r="D4120" s="80" t="s">
        <v>51614</v>
      </c>
    </row>
    <row r="4121" spans="1:4" ht="13.5" x14ac:dyDescent="0.25">
      <c r="A4121" s="79" t="s">
        <v>44614</v>
      </c>
      <c r="B4121" s="79" t="s">
        <v>4145</v>
      </c>
      <c r="C4121" s="79" t="s">
        <v>86</v>
      </c>
      <c r="D4121" s="80" t="s">
        <v>49882</v>
      </c>
    </row>
    <row r="4122" spans="1:4" ht="13.5" x14ac:dyDescent="0.25">
      <c r="A4122" s="79" t="s">
        <v>44615</v>
      </c>
      <c r="B4122" s="79" t="s">
        <v>4146</v>
      </c>
      <c r="C4122" s="79" t="s">
        <v>86</v>
      </c>
      <c r="D4122" s="80" t="s">
        <v>40285</v>
      </c>
    </row>
    <row r="4123" spans="1:4" ht="13.5" x14ac:dyDescent="0.25">
      <c r="A4123" s="79" t="s">
        <v>44616</v>
      </c>
      <c r="B4123" s="79" t="s">
        <v>4147</v>
      </c>
      <c r="C4123" s="79" t="s">
        <v>86</v>
      </c>
      <c r="D4123" s="80" t="s">
        <v>29924</v>
      </c>
    </row>
    <row r="4124" spans="1:4" ht="13.5" x14ac:dyDescent="0.25">
      <c r="A4124" s="79" t="s">
        <v>44617</v>
      </c>
      <c r="B4124" s="79" t="s">
        <v>4148</v>
      </c>
      <c r="C4124" s="79" t="s">
        <v>86</v>
      </c>
      <c r="D4124" s="80" t="s">
        <v>12162</v>
      </c>
    </row>
    <row r="4125" spans="1:4" ht="13.5" x14ac:dyDescent="0.25">
      <c r="A4125" s="79" t="s">
        <v>44618</v>
      </c>
      <c r="B4125" s="79" t="s">
        <v>4150</v>
      </c>
      <c r="C4125" s="79" t="s">
        <v>86</v>
      </c>
      <c r="D4125" s="80" t="s">
        <v>36069</v>
      </c>
    </row>
    <row r="4126" spans="1:4" ht="13.5" x14ac:dyDescent="0.25">
      <c r="A4126" s="79" t="s">
        <v>44619</v>
      </c>
      <c r="B4126" s="79" t="s">
        <v>4152</v>
      </c>
      <c r="C4126" s="79" t="s">
        <v>86</v>
      </c>
      <c r="D4126" s="80" t="s">
        <v>32662</v>
      </c>
    </row>
    <row r="4127" spans="1:4" ht="13.5" x14ac:dyDescent="0.25">
      <c r="A4127" s="79" t="s">
        <v>44620</v>
      </c>
      <c r="B4127" s="79" t="s">
        <v>4153</v>
      </c>
      <c r="C4127" s="79" t="s">
        <v>59</v>
      </c>
      <c r="D4127" s="80" t="s">
        <v>51615</v>
      </c>
    </row>
    <row r="4128" spans="1:4" ht="13.5" x14ac:dyDescent="0.25">
      <c r="A4128" s="79" t="s">
        <v>44621</v>
      </c>
      <c r="B4128" s="79" t="s">
        <v>4154</v>
      </c>
      <c r="C4128" s="79" t="s">
        <v>86</v>
      </c>
      <c r="D4128" s="80" t="s">
        <v>4643</v>
      </c>
    </row>
    <row r="4129" spans="1:4" ht="13.5" x14ac:dyDescent="0.25">
      <c r="A4129" s="79" t="s">
        <v>44622</v>
      </c>
      <c r="B4129" s="79" t="s">
        <v>4155</v>
      </c>
      <c r="C4129" s="79" t="s">
        <v>86</v>
      </c>
      <c r="D4129" s="80" t="s">
        <v>12268</v>
      </c>
    </row>
    <row r="4130" spans="1:4" ht="13.5" x14ac:dyDescent="0.25">
      <c r="A4130" s="79" t="s">
        <v>44623</v>
      </c>
      <c r="B4130" s="79" t="s">
        <v>4156</v>
      </c>
      <c r="C4130" s="79" t="s">
        <v>86</v>
      </c>
      <c r="D4130" s="80" t="s">
        <v>34007</v>
      </c>
    </row>
    <row r="4131" spans="1:4" ht="13.5" x14ac:dyDescent="0.25">
      <c r="A4131" s="79" t="s">
        <v>44624</v>
      </c>
      <c r="B4131" s="79" t="s">
        <v>4157</v>
      </c>
      <c r="C4131" s="79" t="s">
        <v>86</v>
      </c>
      <c r="D4131" s="80" t="s">
        <v>36190</v>
      </c>
    </row>
    <row r="4132" spans="1:4" ht="13.5" x14ac:dyDescent="0.25">
      <c r="A4132" s="79" t="s">
        <v>44625</v>
      </c>
      <c r="B4132" s="79" t="s">
        <v>4159</v>
      </c>
      <c r="C4132" s="79" t="s">
        <v>86</v>
      </c>
      <c r="D4132" s="80" t="s">
        <v>30240</v>
      </c>
    </row>
    <row r="4133" spans="1:4" ht="13.5" x14ac:dyDescent="0.25">
      <c r="A4133" s="79" t="s">
        <v>44626</v>
      </c>
      <c r="B4133" s="79" t="s">
        <v>4160</v>
      </c>
      <c r="C4133" s="79" t="s">
        <v>86</v>
      </c>
      <c r="D4133" s="80" t="s">
        <v>2829</v>
      </c>
    </row>
    <row r="4134" spans="1:4" ht="13.5" x14ac:dyDescent="0.25">
      <c r="A4134" s="79" t="s">
        <v>44627</v>
      </c>
      <c r="B4134" s="79" t="s">
        <v>4161</v>
      </c>
      <c r="C4134" s="79" t="s">
        <v>86</v>
      </c>
      <c r="D4134" s="80" t="s">
        <v>33697</v>
      </c>
    </row>
    <row r="4135" spans="1:4" ht="13.5" x14ac:dyDescent="0.25">
      <c r="A4135" s="79" t="s">
        <v>44628</v>
      </c>
      <c r="B4135" s="79" t="s">
        <v>4162</v>
      </c>
      <c r="C4135" s="79" t="s">
        <v>86</v>
      </c>
      <c r="D4135" s="80" t="s">
        <v>12101</v>
      </c>
    </row>
    <row r="4136" spans="1:4" ht="13.5" x14ac:dyDescent="0.25">
      <c r="A4136" s="79" t="s">
        <v>44629</v>
      </c>
      <c r="B4136" s="79" t="s">
        <v>4163</v>
      </c>
      <c r="C4136" s="79" t="s">
        <v>86</v>
      </c>
      <c r="D4136" s="80" t="s">
        <v>1250</v>
      </c>
    </row>
    <row r="4137" spans="1:4" ht="13.5" x14ac:dyDescent="0.25">
      <c r="A4137" s="79" t="s">
        <v>44630</v>
      </c>
      <c r="B4137" s="79" t="s">
        <v>4164</v>
      </c>
      <c r="C4137" s="79" t="s">
        <v>86</v>
      </c>
      <c r="D4137" s="80" t="s">
        <v>30579</v>
      </c>
    </row>
    <row r="4138" spans="1:4" ht="13.5" x14ac:dyDescent="0.25">
      <c r="A4138" s="79" t="s">
        <v>44631</v>
      </c>
      <c r="B4138" s="79" t="s">
        <v>4165</v>
      </c>
      <c r="C4138" s="79" t="s">
        <v>86</v>
      </c>
      <c r="D4138" s="80" t="s">
        <v>51186</v>
      </c>
    </row>
    <row r="4139" spans="1:4" ht="13.5" x14ac:dyDescent="0.25">
      <c r="A4139" s="79" t="s">
        <v>44632</v>
      </c>
      <c r="B4139" s="79" t="s">
        <v>4166</v>
      </c>
      <c r="C4139" s="79" t="s">
        <v>86</v>
      </c>
      <c r="D4139" s="80" t="s">
        <v>32142</v>
      </c>
    </row>
    <row r="4140" spans="1:4" ht="13.5" x14ac:dyDescent="0.25">
      <c r="A4140" s="79" t="s">
        <v>44633</v>
      </c>
      <c r="B4140" s="79" t="s">
        <v>4167</v>
      </c>
      <c r="C4140" s="79" t="s">
        <v>86</v>
      </c>
      <c r="D4140" s="80" t="s">
        <v>31983</v>
      </c>
    </row>
    <row r="4141" spans="1:4" ht="13.5" x14ac:dyDescent="0.25">
      <c r="A4141" s="79" t="s">
        <v>44634</v>
      </c>
      <c r="B4141" s="79" t="s">
        <v>4168</v>
      </c>
      <c r="C4141" s="79" t="s">
        <v>86</v>
      </c>
      <c r="D4141" s="80" t="s">
        <v>51616</v>
      </c>
    </row>
    <row r="4142" spans="1:4" ht="13.5" x14ac:dyDescent="0.25">
      <c r="A4142" s="79" t="s">
        <v>44635</v>
      </c>
      <c r="B4142" s="79" t="s">
        <v>4169</v>
      </c>
      <c r="C4142" s="79" t="s">
        <v>86</v>
      </c>
      <c r="D4142" s="80" t="s">
        <v>49665</v>
      </c>
    </row>
    <row r="4143" spans="1:4" ht="13.5" x14ac:dyDescent="0.25">
      <c r="A4143" s="79" t="s">
        <v>44636</v>
      </c>
      <c r="B4143" s="79" t="s">
        <v>4170</v>
      </c>
      <c r="C4143" s="79" t="s">
        <v>86</v>
      </c>
      <c r="D4143" s="80" t="s">
        <v>51617</v>
      </c>
    </row>
    <row r="4144" spans="1:4" ht="13.5" x14ac:dyDescent="0.25">
      <c r="A4144" s="79" t="s">
        <v>44637</v>
      </c>
      <c r="B4144" s="79" t="s">
        <v>4171</v>
      </c>
      <c r="C4144" s="79" t="s">
        <v>86</v>
      </c>
      <c r="D4144" s="80" t="s">
        <v>51618</v>
      </c>
    </row>
    <row r="4145" spans="1:4" ht="13.5" x14ac:dyDescent="0.25">
      <c r="A4145" s="79" t="s">
        <v>44638</v>
      </c>
      <c r="B4145" s="79" t="s">
        <v>4172</v>
      </c>
      <c r="C4145" s="79" t="s">
        <v>86</v>
      </c>
      <c r="D4145" s="80" t="s">
        <v>51619</v>
      </c>
    </row>
    <row r="4146" spans="1:4" ht="13.5" x14ac:dyDescent="0.25">
      <c r="A4146" s="79" t="s">
        <v>44639</v>
      </c>
      <c r="B4146" s="79" t="s">
        <v>4173</v>
      </c>
      <c r="C4146" s="79" t="s">
        <v>86</v>
      </c>
      <c r="D4146" s="80" t="s">
        <v>51620</v>
      </c>
    </row>
    <row r="4147" spans="1:4" ht="13.5" x14ac:dyDescent="0.25">
      <c r="A4147" s="79" t="s">
        <v>44640</v>
      </c>
      <c r="B4147" s="79" t="s">
        <v>4174</v>
      </c>
      <c r="C4147" s="79" t="s">
        <v>86</v>
      </c>
      <c r="D4147" s="80" t="s">
        <v>51531</v>
      </c>
    </row>
    <row r="4148" spans="1:4" ht="13.5" x14ac:dyDescent="0.25">
      <c r="A4148" s="79" t="s">
        <v>44641</v>
      </c>
      <c r="B4148" s="79" t="s">
        <v>4175</v>
      </c>
      <c r="C4148" s="79" t="s">
        <v>86</v>
      </c>
      <c r="D4148" s="80" t="s">
        <v>32058</v>
      </c>
    </row>
    <row r="4149" spans="1:4" ht="13.5" x14ac:dyDescent="0.25">
      <c r="A4149" s="79" t="s">
        <v>44642</v>
      </c>
      <c r="B4149" s="79" t="s">
        <v>4176</v>
      </c>
      <c r="C4149" s="79" t="s">
        <v>86</v>
      </c>
      <c r="D4149" s="80" t="s">
        <v>39947</v>
      </c>
    </row>
    <row r="4150" spans="1:4" ht="13.5" x14ac:dyDescent="0.25">
      <c r="A4150" s="79" t="s">
        <v>44643</v>
      </c>
      <c r="B4150" s="79" t="s">
        <v>4177</v>
      </c>
      <c r="C4150" s="79" t="s">
        <v>86</v>
      </c>
      <c r="D4150" s="80" t="s">
        <v>31236</v>
      </c>
    </row>
    <row r="4151" spans="1:4" ht="13.5" x14ac:dyDescent="0.25">
      <c r="A4151" s="79" t="s">
        <v>44644</v>
      </c>
      <c r="B4151" s="79" t="s">
        <v>4178</v>
      </c>
      <c r="C4151" s="79" t="s">
        <v>86</v>
      </c>
      <c r="D4151" s="80" t="s">
        <v>2591</v>
      </c>
    </row>
    <row r="4152" spans="1:4" ht="13.5" x14ac:dyDescent="0.25">
      <c r="A4152" s="79" t="s">
        <v>44645</v>
      </c>
      <c r="B4152" s="79" t="s">
        <v>4179</v>
      </c>
      <c r="C4152" s="79" t="s">
        <v>86</v>
      </c>
      <c r="D4152" s="80" t="s">
        <v>9321</v>
      </c>
    </row>
    <row r="4153" spans="1:4" ht="13.5" x14ac:dyDescent="0.25">
      <c r="A4153" s="79" t="s">
        <v>44646</v>
      </c>
      <c r="B4153" s="79" t="s">
        <v>4181</v>
      </c>
      <c r="C4153" s="79" t="s">
        <v>86</v>
      </c>
      <c r="D4153" s="80" t="s">
        <v>31667</v>
      </c>
    </row>
    <row r="4154" spans="1:4" ht="13.5" x14ac:dyDescent="0.25">
      <c r="A4154" s="79" t="s">
        <v>44647</v>
      </c>
      <c r="B4154" s="79" t="s">
        <v>4182</v>
      </c>
      <c r="C4154" s="79" t="s">
        <v>86</v>
      </c>
      <c r="D4154" s="80" t="s">
        <v>31160</v>
      </c>
    </row>
    <row r="4155" spans="1:4" ht="13.5" x14ac:dyDescent="0.25">
      <c r="A4155" s="79" t="s">
        <v>44648</v>
      </c>
      <c r="B4155" s="79" t="s">
        <v>4183</v>
      </c>
      <c r="C4155" s="79" t="s">
        <v>86</v>
      </c>
      <c r="D4155" s="80" t="s">
        <v>29786</v>
      </c>
    </row>
    <row r="4156" spans="1:4" ht="13.5" x14ac:dyDescent="0.25">
      <c r="A4156" s="79" t="s">
        <v>44649</v>
      </c>
      <c r="B4156" s="79" t="s">
        <v>4184</v>
      </c>
      <c r="C4156" s="79" t="s">
        <v>86</v>
      </c>
      <c r="D4156" s="80" t="s">
        <v>4989</v>
      </c>
    </row>
    <row r="4157" spans="1:4" ht="13.5" x14ac:dyDescent="0.25">
      <c r="A4157" s="79" t="s">
        <v>44650</v>
      </c>
      <c r="B4157" s="79" t="s">
        <v>4185</v>
      </c>
      <c r="C4157" s="79" t="s">
        <v>86</v>
      </c>
      <c r="D4157" s="80" t="s">
        <v>51621</v>
      </c>
    </row>
    <row r="4158" spans="1:4" ht="13.5" x14ac:dyDescent="0.25">
      <c r="A4158" s="79" t="s">
        <v>44651</v>
      </c>
      <c r="B4158" s="79" t="s">
        <v>4186</v>
      </c>
      <c r="C4158" s="79" t="s">
        <v>86</v>
      </c>
      <c r="D4158" s="80" t="s">
        <v>51622</v>
      </c>
    </row>
    <row r="4159" spans="1:4" ht="13.5" x14ac:dyDescent="0.25">
      <c r="A4159" s="79" t="s">
        <v>44652</v>
      </c>
      <c r="B4159" s="79" t="s">
        <v>4188</v>
      </c>
      <c r="C4159" s="79" t="s">
        <v>86</v>
      </c>
      <c r="D4159" s="80" t="s">
        <v>8945</v>
      </c>
    </row>
    <row r="4160" spans="1:4" ht="13.5" x14ac:dyDescent="0.25">
      <c r="A4160" s="79" t="s">
        <v>44653</v>
      </c>
      <c r="B4160" s="79" t="s">
        <v>4190</v>
      </c>
      <c r="C4160" s="79" t="s">
        <v>86</v>
      </c>
      <c r="D4160" s="80" t="s">
        <v>37994</v>
      </c>
    </row>
    <row r="4161" spans="1:4" ht="13.5" x14ac:dyDescent="0.25">
      <c r="A4161" s="79" t="s">
        <v>44654</v>
      </c>
      <c r="B4161" s="79" t="s">
        <v>4191</v>
      </c>
      <c r="C4161" s="79" t="s">
        <v>86</v>
      </c>
      <c r="D4161" s="80" t="s">
        <v>32718</v>
      </c>
    </row>
    <row r="4162" spans="1:4" ht="13.5" x14ac:dyDescent="0.25">
      <c r="A4162" s="79" t="s">
        <v>44655</v>
      </c>
      <c r="B4162" s="79" t="s">
        <v>4192</v>
      </c>
      <c r="C4162" s="79" t="s">
        <v>86</v>
      </c>
      <c r="D4162" s="80" t="s">
        <v>51623</v>
      </c>
    </row>
    <row r="4163" spans="1:4" ht="13.5" x14ac:dyDescent="0.25">
      <c r="A4163" s="79" t="s">
        <v>44656</v>
      </c>
      <c r="B4163" s="79" t="s">
        <v>4193</v>
      </c>
      <c r="C4163" s="79" t="s">
        <v>86</v>
      </c>
      <c r="D4163" s="80" t="s">
        <v>30711</v>
      </c>
    </row>
    <row r="4164" spans="1:4" ht="13.5" x14ac:dyDescent="0.25">
      <c r="A4164" s="79" t="s">
        <v>44657</v>
      </c>
      <c r="B4164" s="79" t="s">
        <v>4195</v>
      </c>
      <c r="C4164" s="79" t="s">
        <v>86</v>
      </c>
      <c r="D4164" s="80" t="s">
        <v>4545</v>
      </c>
    </row>
    <row r="4165" spans="1:4" ht="13.5" x14ac:dyDescent="0.25">
      <c r="A4165" s="79" t="s">
        <v>44658</v>
      </c>
      <c r="B4165" s="79" t="s">
        <v>4196</v>
      </c>
      <c r="C4165" s="79" t="s">
        <v>86</v>
      </c>
      <c r="D4165" s="80" t="s">
        <v>51624</v>
      </c>
    </row>
    <row r="4166" spans="1:4" ht="13.5" x14ac:dyDescent="0.25">
      <c r="A4166" s="79" t="s">
        <v>44659</v>
      </c>
      <c r="B4166" s="79" t="s">
        <v>4197</v>
      </c>
      <c r="C4166" s="79" t="s">
        <v>86</v>
      </c>
      <c r="D4166" s="80" t="s">
        <v>30577</v>
      </c>
    </row>
    <row r="4167" spans="1:4" ht="13.5" x14ac:dyDescent="0.25">
      <c r="A4167" s="79" t="s">
        <v>44660</v>
      </c>
      <c r="B4167" s="79" t="s">
        <v>4198</v>
      </c>
      <c r="C4167" s="79" t="s">
        <v>86</v>
      </c>
      <c r="D4167" s="80" t="s">
        <v>31963</v>
      </c>
    </row>
    <row r="4168" spans="1:4" ht="13.5" x14ac:dyDescent="0.25">
      <c r="A4168" s="79" t="s">
        <v>44661</v>
      </c>
      <c r="B4168" s="79" t="s">
        <v>4199</v>
      </c>
      <c r="C4168" s="79" t="s">
        <v>86</v>
      </c>
      <c r="D4168" s="80" t="s">
        <v>51625</v>
      </c>
    </row>
    <row r="4169" spans="1:4" ht="13.5" x14ac:dyDescent="0.25">
      <c r="A4169" s="79" t="s">
        <v>44662</v>
      </c>
      <c r="B4169" s="79" t="s">
        <v>4200</v>
      </c>
      <c r="C4169" s="79" t="s">
        <v>86</v>
      </c>
      <c r="D4169" s="80" t="s">
        <v>36096</v>
      </c>
    </row>
    <row r="4170" spans="1:4" ht="13.5" x14ac:dyDescent="0.25">
      <c r="A4170" s="79" t="s">
        <v>44663</v>
      </c>
      <c r="B4170" s="79" t="s">
        <v>4202</v>
      </c>
      <c r="C4170" s="79" t="s">
        <v>86</v>
      </c>
      <c r="D4170" s="80" t="s">
        <v>1074</v>
      </c>
    </row>
    <row r="4171" spans="1:4" ht="13.5" x14ac:dyDescent="0.25">
      <c r="A4171" s="79" t="s">
        <v>44664</v>
      </c>
      <c r="B4171" s="79" t="s">
        <v>4203</v>
      </c>
      <c r="C4171" s="79" t="s">
        <v>86</v>
      </c>
      <c r="D4171" s="80" t="s">
        <v>12234</v>
      </c>
    </row>
    <row r="4172" spans="1:4" ht="13.5" x14ac:dyDescent="0.25">
      <c r="A4172" s="79" t="s">
        <v>44665</v>
      </c>
      <c r="B4172" s="79" t="s">
        <v>4205</v>
      </c>
      <c r="C4172" s="79" t="s">
        <v>86</v>
      </c>
      <c r="D4172" s="80" t="s">
        <v>51626</v>
      </c>
    </row>
    <row r="4173" spans="1:4" ht="13.5" x14ac:dyDescent="0.25">
      <c r="A4173" s="79" t="s">
        <v>44666</v>
      </c>
      <c r="B4173" s="79" t="s">
        <v>4206</v>
      </c>
      <c r="C4173" s="79" t="s">
        <v>86</v>
      </c>
      <c r="D4173" s="80" t="s">
        <v>51627</v>
      </c>
    </row>
    <row r="4174" spans="1:4" ht="13.5" x14ac:dyDescent="0.25">
      <c r="A4174" s="79" t="s">
        <v>44667</v>
      </c>
      <c r="B4174" s="79" t="s">
        <v>4207</v>
      </c>
      <c r="C4174" s="79" t="s">
        <v>86</v>
      </c>
      <c r="D4174" s="80" t="s">
        <v>4040</v>
      </c>
    </row>
    <row r="4175" spans="1:4" ht="13.5" x14ac:dyDescent="0.25">
      <c r="A4175" s="79" t="s">
        <v>44668</v>
      </c>
      <c r="B4175" s="79" t="s">
        <v>4209</v>
      </c>
      <c r="C4175" s="79" t="s">
        <v>86</v>
      </c>
      <c r="D4175" s="80" t="s">
        <v>51628</v>
      </c>
    </row>
    <row r="4176" spans="1:4" ht="13.5" x14ac:dyDescent="0.25">
      <c r="A4176" s="79" t="s">
        <v>44669</v>
      </c>
      <c r="B4176" s="79" t="s">
        <v>4210</v>
      </c>
      <c r="C4176" s="79" t="s">
        <v>86</v>
      </c>
      <c r="D4176" s="80" t="s">
        <v>5667</v>
      </c>
    </row>
    <row r="4177" spans="1:4" ht="13.5" x14ac:dyDescent="0.25">
      <c r="A4177" s="79" t="s">
        <v>44670</v>
      </c>
      <c r="B4177" s="79" t="s">
        <v>4211</v>
      </c>
      <c r="C4177" s="79" t="s">
        <v>86</v>
      </c>
      <c r="D4177" s="80" t="s">
        <v>485</v>
      </c>
    </row>
    <row r="4178" spans="1:4" ht="13.5" x14ac:dyDescent="0.25">
      <c r="A4178" s="79" t="s">
        <v>44671</v>
      </c>
      <c r="B4178" s="79" t="s">
        <v>4212</v>
      </c>
      <c r="C4178" s="79" t="s">
        <v>86</v>
      </c>
      <c r="D4178" s="80" t="s">
        <v>32860</v>
      </c>
    </row>
    <row r="4179" spans="1:4" ht="13.5" x14ac:dyDescent="0.25">
      <c r="A4179" s="79" t="s">
        <v>44672</v>
      </c>
      <c r="B4179" s="79" t="s">
        <v>4214</v>
      </c>
      <c r="C4179" s="79" t="s">
        <v>86</v>
      </c>
      <c r="D4179" s="80" t="s">
        <v>51621</v>
      </c>
    </row>
    <row r="4180" spans="1:4" ht="13.5" x14ac:dyDescent="0.25">
      <c r="A4180" s="79" t="s">
        <v>44673</v>
      </c>
      <c r="B4180" s="79" t="s">
        <v>4215</v>
      </c>
      <c r="C4180" s="79" t="s">
        <v>86</v>
      </c>
      <c r="D4180" s="80" t="s">
        <v>31609</v>
      </c>
    </row>
    <row r="4181" spans="1:4" ht="13.5" x14ac:dyDescent="0.25">
      <c r="A4181" s="79" t="s">
        <v>44674</v>
      </c>
      <c r="B4181" s="79" t="s">
        <v>4216</v>
      </c>
      <c r="C4181" s="79" t="s">
        <v>86</v>
      </c>
      <c r="D4181" s="80" t="s">
        <v>29828</v>
      </c>
    </row>
    <row r="4182" spans="1:4" ht="13.5" x14ac:dyDescent="0.25">
      <c r="A4182" s="79" t="s">
        <v>44675</v>
      </c>
      <c r="B4182" s="79" t="s">
        <v>4217</v>
      </c>
      <c r="C4182" s="79" t="s">
        <v>86</v>
      </c>
      <c r="D4182" s="80" t="s">
        <v>30979</v>
      </c>
    </row>
    <row r="4183" spans="1:4" ht="13.5" x14ac:dyDescent="0.25">
      <c r="A4183" s="79" t="s">
        <v>44676</v>
      </c>
      <c r="B4183" s="79" t="s">
        <v>4218</v>
      </c>
      <c r="C4183" s="79" t="s">
        <v>86</v>
      </c>
      <c r="D4183" s="80" t="s">
        <v>33223</v>
      </c>
    </row>
    <row r="4184" spans="1:4" ht="13.5" x14ac:dyDescent="0.25">
      <c r="A4184" s="79" t="s">
        <v>44677</v>
      </c>
      <c r="B4184" s="79" t="s">
        <v>4219</v>
      </c>
      <c r="C4184" s="79" t="s">
        <v>86</v>
      </c>
      <c r="D4184" s="80" t="s">
        <v>51629</v>
      </c>
    </row>
    <row r="4185" spans="1:4" ht="13.5" x14ac:dyDescent="0.25">
      <c r="A4185" s="79" t="s">
        <v>44678</v>
      </c>
      <c r="B4185" s="79" t="s">
        <v>4220</v>
      </c>
      <c r="C4185" s="79" t="s">
        <v>86</v>
      </c>
      <c r="D4185" s="80" t="s">
        <v>51630</v>
      </c>
    </row>
    <row r="4186" spans="1:4" ht="13.5" x14ac:dyDescent="0.25">
      <c r="A4186" s="79" t="s">
        <v>44679</v>
      </c>
      <c r="B4186" s="79" t="s">
        <v>4221</v>
      </c>
      <c r="C4186" s="79" t="s">
        <v>86</v>
      </c>
      <c r="D4186" s="80" t="s">
        <v>51631</v>
      </c>
    </row>
    <row r="4187" spans="1:4" ht="13.5" x14ac:dyDescent="0.25">
      <c r="A4187" s="79" t="s">
        <v>44680</v>
      </c>
      <c r="B4187" s="79" t="s">
        <v>4222</v>
      </c>
      <c r="C4187" s="79" t="s">
        <v>86</v>
      </c>
      <c r="D4187" s="80" t="s">
        <v>39933</v>
      </c>
    </row>
    <row r="4188" spans="1:4" ht="13.5" x14ac:dyDescent="0.25">
      <c r="A4188" s="79" t="s">
        <v>44681</v>
      </c>
      <c r="B4188" s="79" t="s">
        <v>4224</v>
      </c>
      <c r="C4188" s="79" t="s">
        <v>86</v>
      </c>
      <c r="D4188" s="80" t="s">
        <v>33679</v>
      </c>
    </row>
    <row r="4189" spans="1:4" ht="13.5" x14ac:dyDescent="0.25">
      <c r="A4189" s="79" t="s">
        <v>44682</v>
      </c>
      <c r="B4189" s="79" t="s">
        <v>4225</v>
      </c>
      <c r="C4189" s="79" t="s">
        <v>86</v>
      </c>
      <c r="D4189" s="80" t="s">
        <v>51632</v>
      </c>
    </row>
    <row r="4190" spans="1:4" ht="13.5" x14ac:dyDescent="0.25">
      <c r="A4190" s="79" t="s">
        <v>44683</v>
      </c>
      <c r="B4190" s="79" t="s">
        <v>4226</v>
      </c>
      <c r="C4190" s="79" t="s">
        <v>86</v>
      </c>
      <c r="D4190" s="80" t="s">
        <v>51633</v>
      </c>
    </row>
    <row r="4191" spans="1:4" ht="13.5" x14ac:dyDescent="0.25">
      <c r="A4191" s="79" t="s">
        <v>44684</v>
      </c>
      <c r="B4191" s="79" t="s">
        <v>4227</v>
      </c>
      <c r="C4191" s="79" t="s">
        <v>86</v>
      </c>
      <c r="D4191" s="80" t="s">
        <v>48356</v>
      </c>
    </row>
    <row r="4192" spans="1:4" ht="13.5" x14ac:dyDescent="0.25">
      <c r="A4192" s="79" t="s">
        <v>44685</v>
      </c>
      <c r="B4192" s="79" t="s">
        <v>4228</v>
      </c>
      <c r="C4192" s="79" t="s">
        <v>86</v>
      </c>
      <c r="D4192" s="80" t="s">
        <v>48781</v>
      </c>
    </row>
    <row r="4193" spans="1:4" ht="13.5" x14ac:dyDescent="0.25">
      <c r="A4193" s="79" t="s">
        <v>44686</v>
      </c>
      <c r="B4193" s="79" t="s">
        <v>4229</v>
      </c>
      <c r="C4193" s="79" t="s">
        <v>86</v>
      </c>
      <c r="D4193" s="80" t="s">
        <v>33276</v>
      </c>
    </row>
    <row r="4194" spans="1:4" ht="13.5" x14ac:dyDescent="0.25">
      <c r="A4194" s="79" t="s">
        <v>44687</v>
      </c>
      <c r="B4194" s="79" t="s">
        <v>4230</v>
      </c>
      <c r="C4194" s="79" t="s">
        <v>86</v>
      </c>
      <c r="D4194" s="80" t="s">
        <v>51634</v>
      </c>
    </row>
    <row r="4195" spans="1:4" ht="13.5" x14ac:dyDescent="0.25">
      <c r="A4195" s="79" t="s">
        <v>44688</v>
      </c>
      <c r="B4195" s="79" t="s">
        <v>4231</v>
      </c>
      <c r="C4195" s="79" t="s">
        <v>86</v>
      </c>
      <c r="D4195" s="80" t="s">
        <v>51635</v>
      </c>
    </row>
    <row r="4196" spans="1:4" ht="13.5" x14ac:dyDescent="0.25">
      <c r="A4196" s="79" t="s">
        <v>44689</v>
      </c>
      <c r="B4196" s="79" t="s">
        <v>4232</v>
      </c>
      <c r="C4196" s="79" t="s">
        <v>86</v>
      </c>
      <c r="D4196" s="80" t="s">
        <v>32573</v>
      </c>
    </row>
    <row r="4197" spans="1:4" ht="13.5" x14ac:dyDescent="0.25">
      <c r="A4197" s="79" t="s">
        <v>44690</v>
      </c>
      <c r="B4197" s="79" t="s">
        <v>4233</v>
      </c>
      <c r="C4197" s="79" t="s">
        <v>86</v>
      </c>
      <c r="D4197" s="80" t="s">
        <v>49514</v>
      </c>
    </row>
    <row r="4198" spans="1:4" ht="13.5" x14ac:dyDescent="0.25">
      <c r="A4198" s="79" t="s">
        <v>44691</v>
      </c>
      <c r="B4198" s="79" t="s">
        <v>4234</v>
      </c>
      <c r="C4198" s="79" t="s">
        <v>86</v>
      </c>
      <c r="D4198" s="80" t="s">
        <v>32836</v>
      </c>
    </row>
    <row r="4199" spans="1:4" ht="13.5" x14ac:dyDescent="0.25">
      <c r="A4199" s="79" t="s">
        <v>44692</v>
      </c>
      <c r="B4199" s="79" t="s">
        <v>4235</v>
      </c>
      <c r="C4199" s="79" t="s">
        <v>86</v>
      </c>
      <c r="D4199" s="80" t="s">
        <v>33593</v>
      </c>
    </row>
    <row r="4200" spans="1:4" ht="13.5" x14ac:dyDescent="0.25">
      <c r="A4200" s="79" t="s">
        <v>44693</v>
      </c>
      <c r="B4200" s="79" t="s">
        <v>4236</v>
      </c>
      <c r="C4200" s="79" t="s">
        <v>86</v>
      </c>
      <c r="D4200" s="80" t="s">
        <v>51636</v>
      </c>
    </row>
    <row r="4201" spans="1:4" ht="13.5" x14ac:dyDescent="0.25">
      <c r="A4201" s="79" t="s">
        <v>44694</v>
      </c>
      <c r="B4201" s="79" t="s">
        <v>4237</v>
      </c>
      <c r="C4201" s="79" t="s">
        <v>86</v>
      </c>
      <c r="D4201" s="80" t="s">
        <v>51637</v>
      </c>
    </row>
    <row r="4202" spans="1:4" ht="13.5" x14ac:dyDescent="0.25">
      <c r="A4202" s="79" t="s">
        <v>44695</v>
      </c>
      <c r="B4202" s="79" t="s">
        <v>4238</v>
      </c>
      <c r="C4202" s="79" t="s">
        <v>86</v>
      </c>
      <c r="D4202" s="80" t="s">
        <v>3085</v>
      </c>
    </row>
    <row r="4203" spans="1:4" ht="13.5" x14ac:dyDescent="0.25">
      <c r="A4203" s="79" t="s">
        <v>44696</v>
      </c>
      <c r="B4203" s="79" t="s">
        <v>4239</v>
      </c>
      <c r="C4203" s="79" t="s">
        <v>86</v>
      </c>
      <c r="D4203" s="80" t="s">
        <v>37964</v>
      </c>
    </row>
    <row r="4204" spans="1:4" ht="13.5" x14ac:dyDescent="0.25">
      <c r="A4204" s="79" t="s">
        <v>44697</v>
      </c>
      <c r="B4204" s="79" t="s">
        <v>4240</v>
      </c>
      <c r="C4204" s="79" t="s">
        <v>86</v>
      </c>
      <c r="D4204" s="80" t="s">
        <v>32107</v>
      </c>
    </row>
    <row r="4205" spans="1:4" ht="13.5" x14ac:dyDescent="0.25">
      <c r="A4205" s="79" t="s">
        <v>44698</v>
      </c>
      <c r="B4205" s="79" t="s">
        <v>4241</v>
      </c>
      <c r="C4205" s="79" t="s">
        <v>86</v>
      </c>
      <c r="D4205" s="80" t="s">
        <v>33917</v>
      </c>
    </row>
    <row r="4206" spans="1:4" ht="13.5" x14ac:dyDescent="0.25">
      <c r="A4206" s="79" t="s">
        <v>44699</v>
      </c>
      <c r="B4206" s="79" t="s">
        <v>4242</v>
      </c>
      <c r="C4206" s="79" t="s">
        <v>86</v>
      </c>
      <c r="D4206" s="80" t="s">
        <v>116</v>
      </c>
    </row>
    <row r="4207" spans="1:4" ht="13.5" x14ac:dyDescent="0.25">
      <c r="A4207" s="79" t="s">
        <v>44700</v>
      </c>
      <c r="B4207" s="79" t="s">
        <v>4244</v>
      </c>
      <c r="C4207" s="79" t="s">
        <v>86</v>
      </c>
      <c r="D4207" s="80" t="s">
        <v>8454</v>
      </c>
    </row>
    <row r="4208" spans="1:4" ht="13.5" x14ac:dyDescent="0.25">
      <c r="A4208" s="79" t="s">
        <v>44701</v>
      </c>
      <c r="B4208" s="79" t="s">
        <v>4245</v>
      </c>
      <c r="C4208" s="79" t="s">
        <v>86</v>
      </c>
      <c r="D4208" s="80" t="s">
        <v>33766</v>
      </c>
    </row>
    <row r="4209" spans="1:4" ht="13.5" x14ac:dyDescent="0.25">
      <c r="A4209" s="79" t="s">
        <v>44702</v>
      </c>
      <c r="B4209" s="79" t="s">
        <v>4246</v>
      </c>
      <c r="C4209" s="79" t="s">
        <v>86</v>
      </c>
      <c r="D4209" s="80" t="s">
        <v>154</v>
      </c>
    </row>
    <row r="4210" spans="1:4" ht="13.5" x14ac:dyDescent="0.25">
      <c r="A4210" s="79" t="s">
        <v>44703</v>
      </c>
      <c r="B4210" s="79" t="s">
        <v>4248</v>
      </c>
      <c r="C4210" s="79" t="s">
        <v>86</v>
      </c>
      <c r="D4210" s="80" t="s">
        <v>5146</v>
      </c>
    </row>
    <row r="4211" spans="1:4" ht="13.5" x14ac:dyDescent="0.25">
      <c r="A4211" s="79" t="s">
        <v>44704</v>
      </c>
      <c r="B4211" s="79" t="s">
        <v>4249</v>
      </c>
      <c r="C4211" s="79" t="s">
        <v>86</v>
      </c>
      <c r="D4211" s="80" t="s">
        <v>33419</v>
      </c>
    </row>
    <row r="4212" spans="1:4" ht="13.5" x14ac:dyDescent="0.25">
      <c r="A4212" s="79" t="s">
        <v>44705</v>
      </c>
      <c r="B4212" s="79" t="s">
        <v>4250</v>
      </c>
      <c r="C4212" s="79" t="s">
        <v>86</v>
      </c>
      <c r="D4212" s="80" t="s">
        <v>712</v>
      </c>
    </row>
    <row r="4213" spans="1:4" ht="13.5" x14ac:dyDescent="0.25">
      <c r="A4213" s="79" t="s">
        <v>44706</v>
      </c>
      <c r="B4213" s="79" t="s">
        <v>4251</v>
      </c>
      <c r="C4213" s="79" t="s">
        <v>86</v>
      </c>
      <c r="D4213" s="80" t="s">
        <v>32210</v>
      </c>
    </row>
    <row r="4214" spans="1:4" ht="13.5" x14ac:dyDescent="0.25">
      <c r="A4214" s="79" t="s">
        <v>44707</v>
      </c>
      <c r="B4214" s="79" t="s">
        <v>4252</v>
      </c>
      <c r="C4214" s="79" t="s">
        <v>86</v>
      </c>
      <c r="D4214" s="80" t="s">
        <v>4948</v>
      </c>
    </row>
    <row r="4215" spans="1:4" ht="13.5" x14ac:dyDescent="0.25">
      <c r="A4215" s="79" t="s">
        <v>44708</v>
      </c>
      <c r="B4215" s="79" t="s">
        <v>4253</v>
      </c>
      <c r="C4215" s="79" t="s">
        <v>86</v>
      </c>
      <c r="D4215" s="80" t="s">
        <v>33922</v>
      </c>
    </row>
    <row r="4216" spans="1:4" ht="13.5" x14ac:dyDescent="0.25">
      <c r="A4216" s="79" t="s">
        <v>44709</v>
      </c>
      <c r="B4216" s="79" t="s">
        <v>4255</v>
      </c>
      <c r="C4216" s="79" t="s">
        <v>86</v>
      </c>
      <c r="D4216" s="80" t="s">
        <v>51638</v>
      </c>
    </row>
    <row r="4217" spans="1:4" ht="13.5" x14ac:dyDescent="0.25">
      <c r="A4217" s="79" t="s">
        <v>44710</v>
      </c>
      <c r="B4217" s="79" t="s">
        <v>4256</v>
      </c>
      <c r="C4217" s="79" t="s">
        <v>86</v>
      </c>
      <c r="D4217" s="80" t="s">
        <v>33650</v>
      </c>
    </row>
    <row r="4218" spans="1:4" ht="13.5" x14ac:dyDescent="0.25">
      <c r="A4218" s="79" t="s">
        <v>44711</v>
      </c>
      <c r="B4218" s="79" t="s">
        <v>4257</v>
      </c>
      <c r="C4218" s="79" t="s">
        <v>86</v>
      </c>
      <c r="D4218" s="80" t="s">
        <v>51639</v>
      </c>
    </row>
    <row r="4219" spans="1:4" ht="13.5" x14ac:dyDescent="0.25">
      <c r="A4219" s="79" t="s">
        <v>44712</v>
      </c>
      <c r="B4219" s="79" t="s">
        <v>4258</v>
      </c>
      <c r="C4219" s="79" t="s">
        <v>86</v>
      </c>
      <c r="D4219" s="80" t="s">
        <v>51640</v>
      </c>
    </row>
    <row r="4220" spans="1:4" ht="13.5" x14ac:dyDescent="0.25">
      <c r="A4220" s="79" t="s">
        <v>44713</v>
      </c>
      <c r="B4220" s="79" t="s">
        <v>4259</v>
      </c>
      <c r="C4220" s="79" t="s">
        <v>86</v>
      </c>
      <c r="D4220" s="80" t="s">
        <v>1153</v>
      </c>
    </row>
    <row r="4221" spans="1:4" ht="13.5" x14ac:dyDescent="0.25">
      <c r="A4221" s="79" t="s">
        <v>44714</v>
      </c>
      <c r="B4221" s="79" t="s">
        <v>4260</v>
      </c>
      <c r="C4221" s="79" t="s">
        <v>86</v>
      </c>
      <c r="D4221" s="80" t="s">
        <v>31584</v>
      </c>
    </row>
    <row r="4222" spans="1:4" ht="13.5" x14ac:dyDescent="0.25">
      <c r="A4222" s="79" t="s">
        <v>44715</v>
      </c>
      <c r="B4222" s="79" t="s">
        <v>4261</v>
      </c>
      <c r="C4222" s="79" t="s">
        <v>86</v>
      </c>
      <c r="D4222" s="80" t="s">
        <v>36058</v>
      </c>
    </row>
    <row r="4223" spans="1:4" ht="13.5" x14ac:dyDescent="0.25">
      <c r="A4223" s="79" t="s">
        <v>44716</v>
      </c>
      <c r="B4223" s="79" t="s">
        <v>4262</v>
      </c>
      <c r="C4223" s="79" t="s">
        <v>86</v>
      </c>
      <c r="D4223" s="80" t="s">
        <v>32545</v>
      </c>
    </row>
    <row r="4224" spans="1:4" ht="13.5" x14ac:dyDescent="0.25">
      <c r="A4224" s="79" t="s">
        <v>44717</v>
      </c>
      <c r="B4224" s="79" t="s">
        <v>4263</v>
      </c>
      <c r="C4224" s="79" t="s">
        <v>86</v>
      </c>
      <c r="D4224" s="80" t="s">
        <v>50222</v>
      </c>
    </row>
    <row r="4225" spans="1:4" ht="13.5" x14ac:dyDescent="0.25">
      <c r="A4225" s="79" t="s">
        <v>44718</v>
      </c>
      <c r="B4225" s="79" t="s">
        <v>4264</v>
      </c>
      <c r="C4225" s="79" t="s">
        <v>86</v>
      </c>
      <c r="D4225" s="80" t="s">
        <v>51641</v>
      </c>
    </row>
    <row r="4226" spans="1:4" ht="13.5" x14ac:dyDescent="0.25">
      <c r="A4226" s="79" t="s">
        <v>44719</v>
      </c>
      <c r="B4226" s="79" t="s">
        <v>4265</v>
      </c>
      <c r="C4226" s="79" t="s">
        <v>86</v>
      </c>
      <c r="D4226" s="80" t="s">
        <v>12196</v>
      </c>
    </row>
    <row r="4227" spans="1:4" ht="13.5" x14ac:dyDescent="0.25">
      <c r="A4227" s="79" t="s">
        <v>44720</v>
      </c>
      <c r="B4227" s="79" t="s">
        <v>4266</v>
      </c>
      <c r="C4227" s="79" t="s">
        <v>86</v>
      </c>
      <c r="D4227" s="80" t="s">
        <v>51642</v>
      </c>
    </row>
    <row r="4228" spans="1:4" ht="13.5" x14ac:dyDescent="0.25">
      <c r="A4228" s="79" t="s">
        <v>44721</v>
      </c>
      <c r="B4228" s="79" t="s">
        <v>4268</v>
      </c>
      <c r="C4228" s="79" t="s">
        <v>86</v>
      </c>
      <c r="D4228" s="80" t="s">
        <v>30764</v>
      </c>
    </row>
    <row r="4229" spans="1:4" ht="13.5" x14ac:dyDescent="0.25">
      <c r="A4229" s="79" t="s">
        <v>44722</v>
      </c>
      <c r="B4229" s="79" t="s">
        <v>4269</v>
      </c>
      <c r="C4229" s="79" t="s">
        <v>86</v>
      </c>
      <c r="D4229" s="80" t="s">
        <v>50226</v>
      </c>
    </row>
    <row r="4230" spans="1:4" ht="13.5" x14ac:dyDescent="0.25">
      <c r="A4230" s="79" t="s">
        <v>44723</v>
      </c>
      <c r="B4230" s="79" t="s">
        <v>4270</v>
      </c>
      <c r="C4230" s="79" t="s">
        <v>86</v>
      </c>
      <c r="D4230" s="80" t="s">
        <v>51643</v>
      </c>
    </row>
    <row r="4231" spans="1:4" ht="13.5" x14ac:dyDescent="0.25">
      <c r="A4231" s="79" t="s">
        <v>44724</v>
      </c>
      <c r="B4231" s="79" t="s">
        <v>4271</v>
      </c>
      <c r="C4231" s="79" t="s">
        <v>86</v>
      </c>
      <c r="D4231" s="80" t="s">
        <v>51644</v>
      </c>
    </row>
    <row r="4232" spans="1:4" ht="13.5" x14ac:dyDescent="0.25">
      <c r="A4232" s="79" t="s">
        <v>44725</v>
      </c>
      <c r="B4232" s="79" t="s">
        <v>4272</v>
      </c>
      <c r="C4232" s="79" t="s">
        <v>86</v>
      </c>
      <c r="D4232" s="80" t="s">
        <v>51011</v>
      </c>
    </row>
    <row r="4233" spans="1:4" ht="13.5" x14ac:dyDescent="0.25">
      <c r="A4233" s="79" t="s">
        <v>44726</v>
      </c>
      <c r="B4233" s="79" t="s">
        <v>4273</v>
      </c>
      <c r="C4233" s="79" t="s">
        <v>86</v>
      </c>
      <c r="D4233" s="80" t="s">
        <v>38344</v>
      </c>
    </row>
    <row r="4234" spans="1:4" ht="13.5" x14ac:dyDescent="0.25">
      <c r="A4234" s="79" t="s">
        <v>44727</v>
      </c>
      <c r="B4234" s="79" t="s">
        <v>4274</v>
      </c>
      <c r="C4234" s="79" t="s">
        <v>86</v>
      </c>
      <c r="D4234" s="80" t="s">
        <v>37732</v>
      </c>
    </row>
    <row r="4235" spans="1:4" ht="13.5" x14ac:dyDescent="0.25">
      <c r="A4235" s="79" t="s">
        <v>44728</v>
      </c>
      <c r="B4235" s="79" t="s">
        <v>4275</v>
      </c>
      <c r="C4235" s="79" t="s">
        <v>86</v>
      </c>
      <c r="D4235" s="80" t="s">
        <v>2629</v>
      </c>
    </row>
    <row r="4236" spans="1:4" ht="13.5" x14ac:dyDescent="0.25">
      <c r="A4236" s="79" t="s">
        <v>44729</v>
      </c>
      <c r="B4236" s="79" t="s">
        <v>4276</v>
      </c>
      <c r="C4236" s="79" t="s">
        <v>86</v>
      </c>
      <c r="D4236" s="80" t="s">
        <v>2536</v>
      </c>
    </row>
    <row r="4237" spans="1:4" ht="13.5" x14ac:dyDescent="0.25">
      <c r="A4237" s="79" t="s">
        <v>44730</v>
      </c>
      <c r="B4237" s="79" t="s">
        <v>4277</v>
      </c>
      <c r="C4237" s="79" t="s">
        <v>86</v>
      </c>
      <c r="D4237" s="80" t="s">
        <v>30351</v>
      </c>
    </row>
    <row r="4238" spans="1:4" ht="13.5" x14ac:dyDescent="0.25">
      <c r="A4238" s="79" t="s">
        <v>44731</v>
      </c>
      <c r="B4238" s="79" t="s">
        <v>4278</v>
      </c>
      <c r="C4238" s="79" t="s">
        <v>86</v>
      </c>
      <c r="D4238" s="80" t="s">
        <v>37407</v>
      </c>
    </row>
    <row r="4239" spans="1:4" ht="13.5" x14ac:dyDescent="0.25">
      <c r="A4239" s="79" t="s">
        <v>44732</v>
      </c>
      <c r="B4239" s="79" t="s">
        <v>4279</v>
      </c>
      <c r="C4239" s="79" t="s">
        <v>86</v>
      </c>
      <c r="D4239" s="80" t="s">
        <v>29765</v>
      </c>
    </row>
    <row r="4240" spans="1:4" ht="13.5" x14ac:dyDescent="0.25">
      <c r="A4240" s="79" t="s">
        <v>44733</v>
      </c>
      <c r="B4240" s="79" t="s">
        <v>4280</v>
      </c>
      <c r="C4240" s="79" t="s">
        <v>86</v>
      </c>
      <c r="D4240" s="80" t="s">
        <v>51645</v>
      </c>
    </row>
    <row r="4241" spans="1:4" ht="13.5" x14ac:dyDescent="0.25">
      <c r="A4241" s="79" t="s">
        <v>44734</v>
      </c>
      <c r="B4241" s="79" t="s">
        <v>4281</v>
      </c>
      <c r="C4241" s="79" t="s">
        <v>86</v>
      </c>
      <c r="D4241" s="80" t="s">
        <v>12220</v>
      </c>
    </row>
    <row r="4242" spans="1:4" ht="13.5" x14ac:dyDescent="0.25">
      <c r="A4242" s="79" t="s">
        <v>44735</v>
      </c>
      <c r="B4242" s="79" t="s">
        <v>4282</v>
      </c>
      <c r="C4242" s="79" t="s">
        <v>86</v>
      </c>
      <c r="D4242" s="80" t="s">
        <v>4627</v>
      </c>
    </row>
    <row r="4243" spans="1:4" ht="13.5" x14ac:dyDescent="0.25">
      <c r="A4243" s="79" t="s">
        <v>44736</v>
      </c>
      <c r="B4243" s="79" t="s">
        <v>4284</v>
      </c>
      <c r="C4243" s="79" t="s">
        <v>86</v>
      </c>
      <c r="D4243" s="80" t="s">
        <v>30187</v>
      </c>
    </row>
    <row r="4244" spans="1:4" ht="13.5" x14ac:dyDescent="0.25">
      <c r="A4244" s="79" t="s">
        <v>44737</v>
      </c>
      <c r="B4244" s="79" t="s">
        <v>4285</v>
      </c>
      <c r="C4244" s="79" t="s">
        <v>86</v>
      </c>
      <c r="D4244" s="80" t="s">
        <v>12259</v>
      </c>
    </row>
    <row r="4245" spans="1:4" ht="13.5" x14ac:dyDescent="0.25">
      <c r="A4245" s="79" t="s">
        <v>44738</v>
      </c>
      <c r="B4245" s="79" t="s">
        <v>4287</v>
      </c>
      <c r="C4245" s="79" t="s">
        <v>86</v>
      </c>
      <c r="D4245" s="80" t="s">
        <v>36915</v>
      </c>
    </row>
    <row r="4246" spans="1:4" ht="13.5" x14ac:dyDescent="0.25">
      <c r="A4246" s="79" t="s">
        <v>44739</v>
      </c>
      <c r="B4246" s="79" t="s">
        <v>4288</v>
      </c>
      <c r="C4246" s="79" t="s">
        <v>86</v>
      </c>
      <c r="D4246" s="80" t="s">
        <v>30255</v>
      </c>
    </row>
    <row r="4247" spans="1:4" ht="13.5" x14ac:dyDescent="0.25">
      <c r="A4247" s="79" t="s">
        <v>44740</v>
      </c>
      <c r="B4247" s="79" t="s">
        <v>4290</v>
      </c>
      <c r="C4247" s="79" t="s">
        <v>86</v>
      </c>
      <c r="D4247" s="80" t="s">
        <v>31300</v>
      </c>
    </row>
    <row r="4248" spans="1:4" ht="13.5" x14ac:dyDescent="0.25">
      <c r="A4248" s="79" t="s">
        <v>44741</v>
      </c>
      <c r="B4248" s="79" t="s">
        <v>4292</v>
      </c>
      <c r="C4248" s="79" t="s">
        <v>86</v>
      </c>
      <c r="D4248" s="80" t="s">
        <v>8195</v>
      </c>
    </row>
    <row r="4249" spans="1:4" ht="13.5" x14ac:dyDescent="0.25">
      <c r="A4249" s="79" t="s">
        <v>44742</v>
      </c>
      <c r="B4249" s="79" t="s">
        <v>4293</v>
      </c>
      <c r="C4249" s="79" t="s">
        <v>86</v>
      </c>
      <c r="D4249" s="80" t="s">
        <v>49529</v>
      </c>
    </row>
    <row r="4250" spans="1:4" ht="13.5" x14ac:dyDescent="0.25">
      <c r="A4250" s="79" t="s">
        <v>44743</v>
      </c>
      <c r="B4250" s="79" t="s">
        <v>4294</v>
      </c>
      <c r="C4250" s="79" t="s">
        <v>86</v>
      </c>
      <c r="D4250" s="80" t="s">
        <v>37953</v>
      </c>
    </row>
    <row r="4251" spans="1:4" ht="13.5" x14ac:dyDescent="0.25">
      <c r="A4251" s="79" t="s">
        <v>44744</v>
      </c>
      <c r="B4251" s="79" t="s">
        <v>4295</v>
      </c>
      <c r="C4251" s="79" t="s">
        <v>86</v>
      </c>
      <c r="D4251" s="80" t="s">
        <v>33829</v>
      </c>
    </row>
    <row r="4252" spans="1:4" ht="13.5" x14ac:dyDescent="0.25">
      <c r="A4252" s="79" t="s">
        <v>44745</v>
      </c>
      <c r="B4252" s="79" t="s">
        <v>4296</v>
      </c>
      <c r="C4252" s="79" t="s">
        <v>86</v>
      </c>
      <c r="D4252" s="80" t="s">
        <v>33548</v>
      </c>
    </row>
    <row r="4253" spans="1:4" ht="13.5" x14ac:dyDescent="0.25">
      <c r="A4253" s="79" t="s">
        <v>44746</v>
      </c>
      <c r="B4253" s="79" t="s">
        <v>4297</v>
      </c>
      <c r="C4253" s="79" t="s">
        <v>86</v>
      </c>
      <c r="D4253" s="80" t="s">
        <v>39869</v>
      </c>
    </row>
    <row r="4254" spans="1:4" ht="13.5" x14ac:dyDescent="0.25">
      <c r="A4254" s="79" t="s">
        <v>44747</v>
      </c>
      <c r="B4254" s="79" t="s">
        <v>4298</v>
      </c>
      <c r="C4254" s="79" t="s">
        <v>86</v>
      </c>
      <c r="D4254" s="80" t="s">
        <v>51646</v>
      </c>
    </row>
    <row r="4255" spans="1:4" ht="13.5" x14ac:dyDescent="0.25">
      <c r="A4255" s="79" t="s">
        <v>44748</v>
      </c>
      <c r="B4255" s="79" t="s">
        <v>4299</v>
      </c>
      <c r="C4255" s="79" t="s">
        <v>86</v>
      </c>
      <c r="D4255" s="80" t="s">
        <v>33561</v>
      </c>
    </row>
    <row r="4256" spans="1:4" ht="13.5" x14ac:dyDescent="0.25">
      <c r="A4256" s="79" t="s">
        <v>44749</v>
      </c>
      <c r="B4256" s="79" t="s">
        <v>4300</v>
      </c>
      <c r="C4256" s="79" t="s">
        <v>86</v>
      </c>
      <c r="D4256" s="80" t="s">
        <v>51647</v>
      </c>
    </row>
    <row r="4257" spans="1:4" ht="13.5" x14ac:dyDescent="0.25">
      <c r="A4257" s="79" t="s">
        <v>44750</v>
      </c>
      <c r="B4257" s="79" t="s">
        <v>4301</v>
      </c>
      <c r="C4257" s="79" t="s">
        <v>86</v>
      </c>
      <c r="D4257" s="80" t="s">
        <v>51648</v>
      </c>
    </row>
    <row r="4258" spans="1:4" ht="13.5" x14ac:dyDescent="0.25">
      <c r="A4258" s="79" t="s">
        <v>44751</v>
      </c>
      <c r="B4258" s="79" t="s">
        <v>4302</v>
      </c>
      <c r="C4258" s="79" t="s">
        <v>86</v>
      </c>
      <c r="D4258" s="80" t="s">
        <v>36420</v>
      </c>
    </row>
    <row r="4259" spans="1:4" ht="13.5" x14ac:dyDescent="0.25">
      <c r="A4259" s="79" t="s">
        <v>44752</v>
      </c>
      <c r="B4259" s="79" t="s">
        <v>4303</v>
      </c>
      <c r="C4259" s="79" t="s">
        <v>86</v>
      </c>
      <c r="D4259" s="80" t="s">
        <v>51649</v>
      </c>
    </row>
    <row r="4260" spans="1:4" ht="13.5" x14ac:dyDescent="0.25">
      <c r="A4260" s="79" t="s">
        <v>44753</v>
      </c>
      <c r="B4260" s="79" t="s">
        <v>4304</v>
      </c>
      <c r="C4260" s="79" t="s">
        <v>86</v>
      </c>
      <c r="D4260" s="80" t="s">
        <v>51650</v>
      </c>
    </row>
    <row r="4261" spans="1:4" ht="13.5" x14ac:dyDescent="0.25">
      <c r="A4261" s="79" t="s">
        <v>44754</v>
      </c>
      <c r="B4261" s="79" t="s">
        <v>4305</v>
      </c>
      <c r="C4261" s="79" t="s">
        <v>86</v>
      </c>
      <c r="D4261" s="80" t="s">
        <v>39485</v>
      </c>
    </row>
    <row r="4262" spans="1:4" ht="13.5" x14ac:dyDescent="0.25">
      <c r="A4262" s="79" t="s">
        <v>44755</v>
      </c>
      <c r="B4262" s="79" t="s">
        <v>4306</v>
      </c>
      <c r="C4262" s="79" t="s">
        <v>86</v>
      </c>
      <c r="D4262" s="80" t="s">
        <v>51651</v>
      </c>
    </row>
    <row r="4263" spans="1:4" ht="13.5" x14ac:dyDescent="0.25">
      <c r="A4263" s="79" t="s">
        <v>44756</v>
      </c>
      <c r="B4263" s="79" t="s">
        <v>4307</v>
      </c>
      <c r="C4263" s="79" t="s">
        <v>86</v>
      </c>
      <c r="D4263" s="80" t="s">
        <v>51652</v>
      </c>
    </row>
    <row r="4264" spans="1:4" ht="13.5" x14ac:dyDescent="0.25">
      <c r="A4264" s="79" t="s">
        <v>44757</v>
      </c>
      <c r="B4264" s="79" t="s">
        <v>4308</v>
      </c>
      <c r="C4264" s="79" t="s">
        <v>86</v>
      </c>
      <c r="D4264" s="80" t="s">
        <v>30962</v>
      </c>
    </row>
    <row r="4265" spans="1:4" ht="13.5" x14ac:dyDescent="0.25">
      <c r="A4265" s="79" t="s">
        <v>44758</v>
      </c>
      <c r="B4265" s="79" t="s">
        <v>4309</v>
      </c>
      <c r="C4265" s="79" t="s">
        <v>86</v>
      </c>
      <c r="D4265" s="80" t="s">
        <v>37205</v>
      </c>
    </row>
    <row r="4266" spans="1:4" ht="13.5" x14ac:dyDescent="0.25">
      <c r="A4266" s="79" t="s">
        <v>44759</v>
      </c>
      <c r="B4266" s="79" t="s">
        <v>4310</v>
      </c>
      <c r="C4266" s="79" t="s">
        <v>86</v>
      </c>
      <c r="D4266" s="80" t="s">
        <v>10998</v>
      </c>
    </row>
    <row r="4267" spans="1:4" ht="13.5" x14ac:dyDescent="0.25">
      <c r="A4267" s="79" t="s">
        <v>44760</v>
      </c>
      <c r="B4267" s="79" t="s">
        <v>4312</v>
      </c>
      <c r="C4267" s="79" t="s">
        <v>86</v>
      </c>
      <c r="D4267" s="80" t="s">
        <v>3025</v>
      </c>
    </row>
    <row r="4268" spans="1:4" ht="13.5" x14ac:dyDescent="0.25">
      <c r="A4268" s="79" t="s">
        <v>44761</v>
      </c>
      <c r="B4268" s="79" t="s">
        <v>4313</v>
      </c>
      <c r="C4268" s="79" t="s">
        <v>86</v>
      </c>
      <c r="D4268" s="80" t="s">
        <v>38321</v>
      </c>
    </row>
    <row r="4269" spans="1:4" ht="13.5" x14ac:dyDescent="0.25">
      <c r="A4269" s="79" t="s">
        <v>44762</v>
      </c>
      <c r="B4269" s="79" t="s">
        <v>4314</v>
      </c>
      <c r="C4269" s="79" t="s">
        <v>86</v>
      </c>
      <c r="D4269" s="80" t="s">
        <v>1405</v>
      </c>
    </row>
    <row r="4270" spans="1:4" ht="13.5" x14ac:dyDescent="0.25">
      <c r="A4270" s="79" t="s">
        <v>44763</v>
      </c>
      <c r="B4270" s="79" t="s">
        <v>4315</v>
      </c>
      <c r="C4270" s="79" t="s">
        <v>86</v>
      </c>
      <c r="D4270" s="80" t="s">
        <v>51653</v>
      </c>
    </row>
    <row r="4271" spans="1:4" ht="13.5" x14ac:dyDescent="0.25">
      <c r="A4271" s="79" t="s">
        <v>44764</v>
      </c>
      <c r="B4271" s="79" t="s">
        <v>4316</v>
      </c>
      <c r="C4271" s="79" t="s">
        <v>86</v>
      </c>
      <c r="D4271" s="80" t="s">
        <v>9288</v>
      </c>
    </row>
    <row r="4272" spans="1:4" ht="13.5" x14ac:dyDescent="0.25">
      <c r="A4272" s="79" t="s">
        <v>44765</v>
      </c>
      <c r="B4272" s="79" t="s">
        <v>4317</v>
      </c>
      <c r="C4272" s="79" t="s">
        <v>86</v>
      </c>
      <c r="D4272" s="80" t="s">
        <v>51400</v>
      </c>
    </row>
    <row r="4273" spans="1:4" ht="13.5" x14ac:dyDescent="0.25">
      <c r="A4273" s="79" t="s">
        <v>44766</v>
      </c>
      <c r="B4273" s="79" t="s">
        <v>4318</v>
      </c>
      <c r="C4273" s="79" t="s">
        <v>86</v>
      </c>
      <c r="D4273" s="80" t="s">
        <v>51654</v>
      </c>
    </row>
    <row r="4274" spans="1:4" ht="13.5" x14ac:dyDescent="0.25">
      <c r="A4274" s="79" t="s">
        <v>44767</v>
      </c>
      <c r="B4274" s="79" t="s">
        <v>4319</v>
      </c>
      <c r="C4274" s="79" t="s">
        <v>86</v>
      </c>
      <c r="D4274" s="80" t="s">
        <v>51655</v>
      </c>
    </row>
    <row r="4275" spans="1:4" ht="13.5" x14ac:dyDescent="0.25">
      <c r="A4275" s="79" t="s">
        <v>44768</v>
      </c>
      <c r="B4275" s="79" t="s">
        <v>4320</v>
      </c>
      <c r="C4275" s="79" t="s">
        <v>86</v>
      </c>
      <c r="D4275" s="80" t="s">
        <v>51656</v>
      </c>
    </row>
    <row r="4276" spans="1:4" ht="13.5" x14ac:dyDescent="0.25">
      <c r="A4276" s="79" t="s">
        <v>44769</v>
      </c>
      <c r="B4276" s="79" t="s">
        <v>4321</v>
      </c>
      <c r="C4276" s="79" t="s">
        <v>86</v>
      </c>
      <c r="D4276" s="80" t="s">
        <v>51657</v>
      </c>
    </row>
    <row r="4277" spans="1:4" ht="13.5" x14ac:dyDescent="0.25">
      <c r="A4277" s="79" t="s">
        <v>44770</v>
      </c>
      <c r="B4277" s="79" t="s">
        <v>4322</v>
      </c>
      <c r="C4277" s="79" t="s">
        <v>86</v>
      </c>
      <c r="D4277" s="80" t="s">
        <v>51658</v>
      </c>
    </row>
    <row r="4278" spans="1:4" ht="13.5" x14ac:dyDescent="0.25">
      <c r="A4278" s="79" t="s">
        <v>44771</v>
      </c>
      <c r="B4278" s="79" t="s">
        <v>4323</v>
      </c>
      <c r="C4278" s="79" t="s">
        <v>86</v>
      </c>
      <c r="D4278" s="80" t="s">
        <v>36569</v>
      </c>
    </row>
    <row r="4279" spans="1:4" ht="13.5" x14ac:dyDescent="0.25">
      <c r="A4279" s="79" t="s">
        <v>44772</v>
      </c>
      <c r="B4279" s="79" t="s">
        <v>4324</v>
      </c>
      <c r="C4279" s="79" t="s">
        <v>86</v>
      </c>
      <c r="D4279" s="80" t="s">
        <v>51659</v>
      </c>
    </row>
    <row r="4280" spans="1:4" ht="13.5" x14ac:dyDescent="0.25">
      <c r="A4280" s="79" t="s">
        <v>44773</v>
      </c>
      <c r="B4280" s="79" t="s">
        <v>4325</v>
      </c>
      <c r="C4280" s="79" t="s">
        <v>86</v>
      </c>
      <c r="D4280" s="80" t="s">
        <v>40241</v>
      </c>
    </row>
    <row r="4281" spans="1:4" ht="13.5" x14ac:dyDescent="0.25">
      <c r="A4281" s="79" t="s">
        <v>44774</v>
      </c>
      <c r="B4281" s="79" t="s">
        <v>4326</v>
      </c>
      <c r="C4281" s="79" t="s">
        <v>86</v>
      </c>
      <c r="D4281" s="80" t="s">
        <v>36080</v>
      </c>
    </row>
    <row r="4282" spans="1:4" ht="13.5" x14ac:dyDescent="0.25">
      <c r="A4282" s="79" t="s">
        <v>44775</v>
      </c>
      <c r="B4282" s="79" t="s">
        <v>4327</v>
      </c>
      <c r="C4282" s="79" t="s">
        <v>86</v>
      </c>
      <c r="D4282" s="80" t="s">
        <v>51660</v>
      </c>
    </row>
    <row r="4283" spans="1:4" ht="13.5" x14ac:dyDescent="0.25">
      <c r="A4283" s="79" t="s">
        <v>44776</v>
      </c>
      <c r="B4283" s="79" t="s">
        <v>4328</v>
      </c>
      <c r="C4283" s="79" t="s">
        <v>86</v>
      </c>
      <c r="D4283" s="80" t="s">
        <v>51530</v>
      </c>
    </row>
    <row r="4284" spans="1:4" ht="13.5" x14ac:dyDescent="0.25">
      <c r="A4284" s="79" t="s">
        <v>44777</v>
      </c>
      <c r="B4284" s="79" t="s">
        <v>4329</v>
      </c>
      <c r="C4284" s="79" t="s">
        <v>86</v>
      </c>
      <c r="D4284" s="80" t="s">
        <v>51661</v>
      </c>
    </row>
    <row r="4285" spans="1:4" ht="13.5" x14ac:dyDescent="0.25">
      <c r="A4285" s="79" t="s">
        <v>44778</v>
      </c>
      <c r="B4285" s="79" t="s">
        <v>4330</v>
      </c>
      <c r="C4285" s="79" t="s">
        <v>86</v>
      </c>
      <c r="D4285" s="80" t="s">
        <v>39933</v>
      </c>
    </row>
    <row r="4286" spans="1:4" ht="13.5" x14ac:dyDescent="0.25">
      <c r="A4286" s="79" t="s">
        <v>44779</v>
      </c>
      <c r="B4286" s="79" t="s">
        <v>4331</v>
      </c>
      <c r="C4286" s="79" t="s">
        <v>86</v>
      </c>
      <c r="D4286" s="80" t="s">
        <v>33501</v>
      </c>
    </row>
    <row r="4287" spans="1:4" ht="13.5" x14ac:dyDescent="0.25">
      <c r="A4287" s="79" t="s">
        <v>44780</v>
      </c>
      <c r="B4287" s="79" t="s">
        <v>4332</v>
      </c>
      <c r="C4287" s="79" t="s">
        <v>86</v>
      </c>
      <c r="D4287" s="80" t="s">
        <v>51662</v>
      </c>
    </row>
    <row r="4288" spans="1:4" ht="13.5" x14ac:dyDescent="0.25">
      <c r="A4288" s="79" t="s">
        <v>44781</v>
      </c>
      <c r="B4288" s="79" t="s">
        <v>4333</v>
      </c>
      <c r="C4288" s="79" t="s">
        <v>86</v>
      </c>
      <c r="D4288" s="80" t="s">
        <v>51663</v>
      </c>
    </row>
    <row r="4289" spans="1:4" ht="13.5" x14ac:dyDescent="0.25">
      <c r="A4289" s="79" t="s">
        <v>44782</v>
      </c>
      <c r="B4289" s="79" t="s">
        <v>4334</v>
      </c>
      <c r="C4289" s="79" t="s">
        <v>86</v>
      </c>
      <c r="D4289" s="80" t="s">
        <v>31657</v>
      </c>
    </row>
    <row r="4290" spans="1:4" ht="13.5" x14ac:dyDescent="0.25">
      <c r="A4290" s="79" t="s">
        <v>44783</v>
      </c>
      <c r="B4290" s="79" t="s">
        <v>4335</v>
      </c>
      <c r="C4290" s="79" t="s">
        <v>86</v>
      </c>
      <c r="D4290" s="80" t="s">
        <v>51664</v>
      </c>
    </row>
    <row r="4291" spans="1:4" ht="13.5" x14ac:dyDescent="0.25">
      <c r="A4291" s="79" t="s">
        <v>44784</v>
      </c>
      <c r="B4291" s="79" t="s">
        <v>4336</v>
      </c>
      <c r="C4291" s="79" t="s">
        <v>86</v>
      </c>
      <c r="D4291" s="80" t="s">
        <v>51665</v>
      </c>
    </row>
    <row r="4292" spans="1:4" ht="13.5" x14ac:dyDescent="0.25">
      <c r="A4292" s="79" t="s">
        <v>44785</v>
      </c>
      <c r="B4292" s="79" t="s">
        <v>4337</v>
      </c>
      <c r="C4292" s="79" t="s">
        <v>86</v>
      </c>
      <c r="D4292" s="80" t="s">
        <v>51666</v>
      </c>
    </row>
    <row r="4293" spans="1:4" ht="13.5" x14ac:dyDescent="0.25">
      <c r="A4293" s="79" t="s">
        <v>44786</v>
      </c>
      <c r="B4293" s="79" t="s">
        <v>4338</v>
      </c>
      <c r="C4293" s="79" t="s">
        <v>86</v>
      </c>
      <c r="D4293" s="80" t="s">
        <v>51667</v>
      </c>
    </row>
    <row r="4294" spans="1:4" ht="13.5" x14ac:dyDescent="0.25">
      <c r="A4294" s="79" t="s">
        <v>44787</v>
      </c>
      <c r="B4294" s="79" t="s">
        <v>4339</v>
      </c>
      <c r="C4294" s="79" t="s">
        <v>86</v>
      </c>
      <c r="D4294" s="80" t="s">
        <v>51668</v>
      </c>
    </row>
    <row r="4295" spans="1:4" ht="13.5" x14ac:dyDescent="0.25">
      <c r="A4295" s="79" t="s">
        <v>44788</v>
      </c>
      <c r="B4295" s="79" t="s">
        <v>4340</v>
      </c>
      <c r="C4295" s="79" t="s">
        <v>86</v>
      </c>
      <c r="D4295" s="80" t="s">
        <v>32620</v>
      </c>
    </row>
    <row r="4296" spans="1:4" ht="13.5" x14ac:dyDescent="0.25">
      <c r="A4296" s="79" t="s">
        <v>44789</v>
      </c>
      <c r="B4296" s="79" t="s">
        <v>4341</v>
      </c>
      <c r="C4296" s="79" t="s">
        <v>86</v>
      </c>
      <c r="D4296" s="80" t="s">
        <v>39816</v>
      </c>
    </row>
    <row r="4297" spans="1:4" ht="13.5" x14ac:dyDescent="0.25">
      <c r="A4297" s="79" t="s">
        <v>44790</v>
      </c>
      <c r="B4297" s="79" t="s">
        <v>4342</v>
      </c>
      <c r="C4297" s="79" t="s">
        <v>86</v>
      </c>
      <c r="D4297" s="80" t="s">
        <v>36203</v>
      </c>
    </row>
    <row r="4298" spans="1:4" ht="13.5" x14ac:dyDescent="0.25">
      <c r="A4298" s="79" t="s">
        <v>44791</v>
      </c>
      <c r="B4298" s="79" t="s">
        <v>4343</v>
      </c>
      <c r="C4298" s="79" t="s">
        <v>86</v>
      </c>
      <c r="D4298" s="80" t="s">
        <v>51669</v>
      </c>
    </row>
    <row r="4299" spans="1:4" ht="13.5" x14ac:dyDescent="0.25">
      <c r="A4299" s="79" t="s">
        <v>44792</v>
      </c>
      <c r="B4299" s="79" t="s">
        <v>4344</v>
      </c>
      <c r="C4299" s="79" t="s">
        <v>86</v>
      </c>
      <c r="D4299" s="80" t="s">
        <v>38441</v>
      </c>
    </row>
    <row r="4300" spans="1:4" ht="13.5" x14ac:dyDescent="0.25">
      <c r="A4300" s="79" t="s">
        <v>44793</v>
      </c>
      <c r="B4300" s="79" t="s">
        <v>4345</v>
      </c>
      <c r="C4300" s="79" t="s">
        <v>86</v>
      </c>
      <c r="D4300" s="80" t="s">
        <v>51670</v>
      </c>
    </row>
    <row r="4301" spans="1:4" ht="13.5" x14ac:dyDescent="0.25">
      <c r="A4301" s="79" t="s">
        <v>44794</v>
      </c>
      <c r="B4301" s="79" t="s">
        <v>4346</v>
      </c>
      <c r="C4301" s="79" t="s">
        <v>86</v>
      </c>
      <c r="D4301" s="80" t="s">
        <v>51671</v>
      </c>
    </row>
    <row r="4302" spans="1:4" ht="13.5" x14ac:dyDescent="0.25">
      <c r="A4302" s="79" t="s">
        <v>44795</v>
      </c>
      <c r="B4302" s="79" t="s">
        <v>4347</v>
      </c>
      <c r="C4302" s="79" t="s">
        <v>86</v>
      </c>
      <c r="D4302" s="80" t="s">
        <v>51672</v>
      </c>
    </row>
    <row r="4303" spans="1:4" ht="13.5" x14ac:dyDescent="0.25">
      <c r="A4303" s="79" t="s">
        <v>44796</v>
      </c>
      <c r="B4303" s="79" t="s">
        <v>4348</v>
      </c>
      <c r="C4303" s="79" t="s">
        <v>86</v>
      </c>
      <c r="D4303" s="80" t="s">
        <v>51568</v>
      </c>
    </row>
    <row r="4304" spans="1:4" ht="13.5" x14ac:dyDescent="0.25">
      <c r="A4304" s="79" t="s">
        <v>44797</v>
      </c>
      <c r="B4304" s="79" t="s">
        <v>4349</v>
      </c>
      <c r="C4304" s="79" t="s">
        <v>86</v>
      </c>
      <c r="D4304" s="80" t="s">
        <v>33074</v>
      </c>
    </row>
    <row r="4305" spans="1:4" ht="13.5" x14ac:dyDescent="0.25">
      <c r="A4305" s="79" t="s">
        <v>44798</v>
      </c>
      <c r="B4305" s="79" t="s">
        <v>4350</v>
      </c>
      <c r="C4305" s="79" t="s">
        <v>86</v>
      </c>
      <c r="D4305" s="80" t="s">
        <v>51673</v>
      </c>
    </row>
    <row r="4306" spans="1:4" ht="13.5" x14ac:dyDescent="0.25">
      <c r="A4306" s="79" t="s">
        <v>44799</v>
      </c>
      <c r="B4306" s="79" t="s">
        <v>4351</v>
      </c>
      <c r="C4306" s="79" t="s">
        <v>86</v>
      </c>
      <c r="D4306" s="80" t="s">
        <v>51674</v>
      </c>
    </row>
    <row r="4307" spans="1:4" ht="13.5" x14ac:dyDescent="0.25">
      <c r="A4307" s="79" t="s">
        <v>44800</v>
      </c>
      <c r="B4307" s="79" t="s">
        <v>4352</v>
      </c>
      <c r="C4307" s="79" t="s">
        <v>86</v>
      </c>
      <c r="D4307" s="80" t="s">
        <v>33572</v>
      </c>
    </row>
    <row r="4308" spans="1:4" ht="13.5" x14ac:dyDescent="0.25">
      <c r="A4308" s="79" t="s">
        <v>44801</v>
      </c>
      <c r="B4308" s="79" t="s">
        <v>4353</v>
      </c>
      <c r="C4308" s="79" t="s">
        <v>86</v>
      </c>
      <c r="D4308" s="80" t="s">
        <v>51675</v>
      </c>
    </row>
    <row r="4309" spans="1:4" ht="13.5" x14ac:dyDescent="0.25">
      <c r="A4309" s="79" t="s">
        <v>44802</v>
      </c>
      <c r="B4309" s="79" t="s">
        <v>4354</v>
      </c>
      <c r="C4309" s="79" t="s">
        <v>86</v>
      </c>
      <c r="D4309" s="80" t="s">
        <v>29756</v>
      </c>
    </row>
    <row r="4310" spans="1:4" ht="13.5" x14ac:dyDescent="0.25">
      <c r="A4310" s="79" t="s">
        <v>44803</v>
      </c>
      <c r="B4310" s="79" t="s">
        <v>4355</v>
      </c>
      <c r="C4310" s="79" t="s">
        <v>86</v>
      </c>
      <c r="D4310" s="80" t="s">
        <v>11905</v>
      </c>
    </row>
    <row r="4311" spans="1:4" ht="13.5" x14ac:dyDescent="0.25">
      <c r="A4311" s="79" t="s">
        <v>44804</v>
      </c>
      <c r="B4311" s="79" t="s">
        <v>4356</v>
      </c>
      <c r="C4311" s="79" t="s">
        <v>86</v>
      </c>
      <c r="D4311" s="80" t="s">
        <v>49340</v>
      </c>
    </row>
    <row r="4312" spans="1:4" ht="13.5" x14ac:dyDescent="0.25">
      <c r="A4312" s="79" t="s">
        <v>44805</v>
      </c>
      <c r="B4312" s="79" t="s">
        <v>4357</v>
      </c>
      <c r="C4312" s="79" t="s">
        <v>86</v>
      </c>
      <c r="D4312" s="80" t="s">
        <v>33452</v>
      </c>
    </row>
    <row r="4313" spans="1:4" ht="13.5" x14ac:dyDescent="0.25">
      <c r="A4313" s="79" t="s">
        <v>44806</v>
      </c>
      <c r="B4313" s="79" t="s">
        <v>4358</v>
      </c>
      <c r="C4313" s="79" t="s">
        <v>86</v>
      </c>
      <c r="D4313" s="80" t="s">
        <v>51676</v>
      </c>
    </row>
    <row r="4314" spans="1:4" ht="13.5" x14ac:dyDescent="0.25">
      <c r="A4314" s="79" t="s">
        <v>44807</v>
      </c>
      <c r="B4314" s="79" t="s">
        <v>4359</v>
      </c>
      <c r="C4314" s="79" t="s">
        <v>86</v>
      </c>
      <c r="D4314" s="80" t="s">
        <v>37820</v>
      </c>
    </row>
    <row r="4315" spans="1:4" ht="13.5" x14ac:dyDescent="0.25">
      <c r="A4315" s="79" t="s">
        <v>44808</v>
      </c>
      <c r="B4315" s="79" t="s">
        <v>4360</v>
      </c>
      <c r="C4315" s="79" t="s">
        <v>86</v>
      </c>
      <c r="D4315" s="80" t="s">
        <v>33798</v>
      </c>
    </row>
    <row r="4316" spans="1:4" ht="13.5" x14ac:dyDescent="0.25">
      <c r="A4316" s="79" t="s">
        <v>44809</v>
      </c>
      <c r="B4316" s="79" t="s">
        <v>4361</v>
      </c>
      <c r="C4316" s="79" t="s">
        <v>86</v>
      </c>
      <c r="D4316" s="80" t="s">
        <v>51677</v>
      </c>
    </row>
    <row r="4317" spans="1:4" ht="13.5" x14ac:dyDescent="0.25">
      <c r="A4317" s="79" t="s">
        <v>44810</v>
      </c>
      <c r="B4317" s="79" t="s">
        <v>4362</v>
      </c>
      <c r="C4317" s="79" t="s">
        <v>86</v>
      </c>
      <c r="D4317" s="80" t="s">
        <v>51678</v>
      </c>
    </row>
    <row r="4318" spans="1:4" ht="13.5" x14ac:dyDescent="0.25">
      <c r="A4318" s="79" t="s">
        <v>44811</v>
      </c>
      <c r="B4318" s="79" t="s">
        <v>4363</v>
      </c>
      <c r="C4318" s="79" t="s">
        <v>86</v>
      </c>
      <c r="D4318" s="80" t="s">
        <v>51679</v>
      </c>
    </row>
    <row r="4319" spans="1:4" ht="13.5" x14ac:dyDescent="0.25">
      <c r="A4319" s="79" t="s">
        <v>44812</v>
      </c>
      <c r="B4319" s="79" t="s">
        <v>4364</v>
      </c>
      <c r="C4319" s="79" t="s">
        <v>86</v>
      </c>
      <c r="D4319" s="80" t="s">
        <v>38265</v>
      </c>
    </row>
    <row r="4320" spans="1:4" ht="13.5" x14ac:dyDescent="0.25">
      <c r="A4320" s="79" t="s">
        <v>44813</v>
      </c>
      <c r="B4320" s="79" t="s">
        <v>4365</v>
      </c>
      <c r="C4320" s="79" t="s">
        <v>86</v>
      </c>
      <c r="D4320" s="80" t="s">
        <v>51579</v>
      </c>
    </row>
    <row r="4321" spans="1:4" ht="13.5" x14ac:dyDescent="0.25">
      <c r="A4321" s="79" t="s">
        <v>44814</v>
      </c>
      <c r="B4321" s="79" t="s">
        <v>4366</v>
      </c>
      <c r="C4321" s="79" t="s">
        <v>86</v>
      </c>
      <c r="D4321" s="80" t="s">
        <v>39254</v>
      </c>
    </row>
    <row r="4322" spans="1:4" ht="13.5" x14ac:dyDescent="0.25">
      <c r="A4322" s="79" t="s">
        <v>44815</v>
      </c>
      <c r="B4322" s="79" t="s">
        <v>4367</v>
      </c>
      <c r="C4322" s="79" t="s">
        <v>86</v>
      </c>
      <c r="D4322" s="80" t="s">
        <v>29852</v>
      </c>
    </row>
    <row r="4323" spans="1:4" ht="13.5" x14ac:dyDescent="0.25">
      <c r="A4323" s="79" t="s">
        <v>44816</v>
      </c>
      <c r="B4323" s="79" t="s">
        <v>4368</v>
      </c>
      <c r="C4323" s="79" t="s">
        <v>86</v>
      </c>
      <c r="D4323" s="80" t="s">
        <v>38811</v>
      </c>
    </row>
    <row r="4324" spans="1:4" ht="13.5" x14ac:dyDescent="0.25">
      <c r="A4324" s="79" t="s">
        <v>44817</v>
      </c>
      <c r="B4324" s="79" t="s">
        <v>4369</v>
      </c>
      <c r="C4324" s="79" t="s">
        <v>86</v>
      </c>
      <c r="D4324" s="80" t="s">
        <v>51680</v>
      </c>
    </row>
    <row r="4325" spans="1:4" ht="13.5" x14ac:dyDescent="0.25">
      <c r="A4325" s="79" t="s">
        <v>44818</v>
      </c>
      <c r="B4325" s="79" t="s">
        <v>4370</v>
      </c>
      <c r="C4325" s="79" t="s">
        <v>86</v>
      </c>
      <c r="D4325" s="80" t="s">
        <v>48987</v>
      </c>
    </row>
    <row r="4326" spans="1:4" ht="13.5" x14ac:dyDescent="0.25">
      <c r="A4326" s="79" t="s">
        <v>44819</v>
      </c>
      <c r="B4326" s="79" t="s">
        <v>4371</v>
      </c>
      <c r="C4326" s="79" t="s">
        <v>86</v>
      </c>
      <c r="D4326" s="80" t="s">
        <v>4969</v>
      </c>
    </row>
    <row r="4327" spans="1:4" ht="13.5" x14ac:dyDescent="0.25">
      <c r="A4327" s="79" t="s">
        <v>44820</v>
      </c>
      <c r="B4327" s="79" t="s">
        <v>4373</v>
      </c>
      <c r="C4327" s="79" t="s">
        <v>86</v>
      </c>
      <c r="D4327" s="80" t="s">
        <v>32076</v>
      </c>
    </row>
    <row r="4328" spans="1:4" ht="13.5" x14ac:dyDescent="0.25">
      <c r="A4328" s="79" t="s">
        <v>44821</v>
      </c>
      <c r="B4328" s="79" t="s">
        <v>4375</v>
      </c>
      <c r="C4328" s="79" t="s">
        <v>86</v>
      </c>
      <c r="D4328" s="80" t="s">
        <v>12172</v>
      </c>
    </row>
    <row r="4329" spans="1:4" ht="13.5" x14ac:dyDescent="0.25">
      <c r="A4329" s="79" t="s">
        <v>44822</v>
      </c>
      <c r="B4329" s="79" t="s">
        <v>4376</v>
      </c>
      <c r="C4329" s="79" t="s">
        <v>86</v>
      </c>
      <c r="D4329" s="80" t="s">
        <v>49121</v>
      </c>
    </row>
    <row r="4330" spans="1:4" ht="13.5" x14ac:dyDescent="0.25">
      <c r="A4330" s="79" t="s">
        <v>44823</v>
      </c>
      <c r="B4330" s="79" t="s">
        <v>4377</v>
      </c>
      <c r="C4330" s="79" t="s">
        <v>86</v>
      </c>
      <c r="D4330" s="80" t="s">
        <v>51681</v>
      </c>
    </row>
    <row r="4331" spans="1:4" ht="13.5" x14ac:dyDescent="0.25">
      <c r="A4331" s="79" t="s">
        <v>44824</v>
      </c>
      <c r="B4331" s="79" t="s">
        <v>4378</v>
      </c>
      <c r="C4331" s="79" t="s">
        <v>86</v>
      </c>
      <c r="D4331" s="80" t="s">
        <v>12230</v>
      </c>
    </row>
    <row r="4332" spans="1:4" ht="13.5" x14ac:dyDescent="0.25">
      <c r="A4332" s="79" t="s">
        <v>44825</v>
      </c>
      <c r="B4332" s="79" t="s">
        <v>4379</v>
      </c>
      <c r="C4332" s="79" t="s">
        <v>86</v>
      </c>
      <c r="D4332" s="80" t="s">
        <v>1089</v>
      </c>
    </row>
    <row r="4333" spans="1:4" ht="13.5" x14ac:dyDescent="0.25">
      <c r="A4333" s="79" t="s">
        <v>44826</v>
      </c>
      <c r="B4333" s="79" t="s">
        <v>4380</v>
      </c>
      <c r="C4333" s="79" t="s">
        <v>86</v>
      </c>
      <c r="D4333" s="80" t="s">
        <v>38423</v>
      </c>
    </row>
    <row r="4334" spans="1:4" ht="13.5" x14ac:dyDescent="0.25">
      <c r="A4334" s="79" t="s">
        <v>44827</v>
      </c>
      <c r="B4334" s="79" t="s">
        <v>4381</v>
      </c>
      <c r="C4334" s="79" t="s">
        <v>86</v>
      </c>
      <c r="D4334" s="80" t="s">
        <v>12270</v>
      </c>
    </row>
    <row r="4335" spans="1:4" ht="13.5" x14ac:dyDescent="0.25">
      <c r="A4335" s="79" t="s">
        <v>44828</v>
      </c>
      <c r="B4335" s="79" t="s">
        <v>4383</v>
      </c>
      <c r="C4335" s="79" t="s">
        <v>86</v>
      </c>
      <c r="D4335" s="80" t="s">
        <v>49517</v>
      </c>
    </row>
    <row r="4336" spans="1:4" ht="13.5" x14ac:dyDescent="0.25">
      <c r="A4336" s="79" t="s">
        <v>44829</v>
      </c>
      <c r="B4336" s="79" t="s">
        <v>4384</v>
      </c>
      <c r="C4336" s="79" t="s">
        <v>86</v>
      </c>
      <c r="D4336" s="80" t="s">
        <v>30572</v>
      </c>
    </row>
    <row r="4337" spans="1:4" ht="13.5" x14ac:dyDescent="0.25">
      <c r="A4337" s="79" t="s">
        <v>44830</v>
      </c>
      <c r="B4337" s="79" t="s">
        <v>4385</v>
      </c>
      <c r="C4337" s="79" t="s">
        <v>86</v>
      </c>
      <c r="D4337" s="80" t="s">
        <v>36090</v>
      </c>
    </row>
    <row r="4338" spans="1:4" ht="13.5" x14ac:dyDescent="0.25">
      <c r="A4338" s="79" t="s">
        <v>44831</v>
      </c>
      <c r="B4338" s="79" t="s">
        <v>4386</v>
      </c>
      <c r="C4338" s="79" t="s">
        <v>86</v>
      </c>
      <c r="D4338" s="80" t="s">
        <v>30562</v>
      </c>
    </row>
    <row r="4339" spans="1:4" ht="13.5" x14ac:dyDescent="0.25">
      <c r="A4339" s="79" t="s">
        <v>44832</v>
      </c>
      <c r="B4339" s="79" t="s">
        <v>4387</v>
      </c>
      <c r="C4339" s="79" t="s">
        <v>86</v>
      </c>
      <c r="D4339" s="80" t="s">
        <v>37750</v>
      </c>
    </row>
    <row r="4340" spans="1:4" ht="13.5" x14ac:dyDescent="0.25">
      <c r="A4340" s="79" t="s">
        <v>44833</v>
      </c>
      <c r="B4340" s="79" t="s">
        <v>4388</v>
      </c>
      <c r="C4340" s="79" t="s">
        <v>86</v>
      </c>
      <c r="D4340" s="80" t="s">
        <v>51682</v>
      </c>
    </row>
    <row r="4341" spans="1:4" ht="13.5" x14ac:dyDescent="0.25">
      <c r="A4341" s="79" t="s">
        <v>44834</v>
      </c>
      <c r="B4341" s="79" t="s">
        <v>4389</v>
      </c>
      <c r="C4341" s="79" t="s">
        <v>86</v>
      </c>
      <c r="D4341" s="80" t="s">
        <v>51683</v>
      </c>
    </row>
    <row r="4342" spans="1:4" ht="13.5" x14ac:dyDescent="0.25">
      <c r="A4342" s="79" t="s">
        <v>44835</v>
      </c>
      <c r="B4342" s="79" t="s">
        <v>4390</v>
      </c>
      <c r="C4342" s="79" t="s">
        <v>86</v>
      </c>
      <c r="D4342" s="80" t="s">
        <v>51684</v>
      </c>
    </row>
    <row r="4343" spans="1:4" ht="13.5" x14ac:dyDescent="0.25">
      <c r="A4343" s="79" t="s">
        <v>44836</v>
      </c>
      <c r="B4343" s="79" t="s">
        <v>4391</v>
      </c>
      <c r="C4343" s="79" t="s">
        <v>86</v>
      </c>
      <c r="D4343" s="80" t="s">
        <v>48696</v>
      </c>
    </row>
    <row r="4344" spans="1:4" ht="13.5" x14ac:dyDescent="0.25">
      <c r="A4344" s="79" t="s">
        <v>44837</v>
      </c>
      <c r="B4344" s="79" t="s">
        <v>4392</v>
      </c>
      <c r="C4344" s="79" t="s">
        <v>86</v>
      </c>
      <c r="D4344" s="80" t="s">
        <v>38266</v>
      </c>
    </row>
    <row r="4345" spans="1:4" ht="13.5" x14ac:dyDescent="0.25">
      <c r="A4345" s="79" t="s">
        <v>44838</v>
      </c>
      <c r="B4345" s="79" t="s">
        <v>4393</v>
      </c>
      <c r="C4345" s="79" t="s">
        <v>86</v>
      </c>
      <c r="D4345" s="80" t="s">
        <v>33663</v>
      </c>
    </row>
    <row r="4346" spans="1:4" ht="13.5" x14ac:dyDescent="0.25">
      <c r="A4346" s="79" t="s">
        <v>44839</v>
      </c>
      <c r="B4346" s="79" t="s">
        <v>4394</v>
      </c>
      <c r="C4346" s="79" t="s">
        <v>86</v>
      </c>
      <c r="D4346" s="80" t="s">
        <v>51685</v>
      </c>
    </row>
    <row r="4347" spans="1:4" ht="13.5" x14ac:dyDescent="0.25">
      <c r="A4347" s="79" t="s">
        <v>44840</v>
      </c>
      <c r="B4347" s="79" t="s">
        <v>4395</v>
      </c>
      <c r="C4347" s="79" t="s">
        <v>86</v>
      </c>
      <c r="D4347" s="80" t="s">
        <v>51686</v>
      </c>
    </row>
    <row r="4348" spans="1:4" ht="13.5" x14ac:dyDescent="0.25">
      <c r="A4348" s="79" t="s">
        <v>44841</v>
      </c>
      <c r="B4348" s="79" t="s">
        <v>4396</v>
      </c>
      <c r="C4348" s="79" t="s">
        <v>86</v>
      </c>
      <c r="D4348" s="80" t="s">
        <v>51687</v>
      </c>
    </row>
    <row r="4349" spans="1:4" ht="13.5" x14ac:dyDescent="0.25">
      <c r="A4349" s="79" t="s">
        <v>44842</v>
      </c>
      <c r="B4349" s="79" t="s">
        <v>4397</v>
      </c>
      <c r="C4349" s="79" t="s">
        <v>86</v>
      </c>
      <c r="D4349" s="80" t="s">
        <v>11058</v>
      </c>
    </row>
    <row r="4350" spans="1:4" ht="13.5" x14ac:dyDescent="0.25">
      <c r="A4350" s="79" t="s">
        <v>44843</v>
      </c>
      <c r="B4350" s="79" t="s">
        <v>4398</v>
      </c>
      <c r="C4350" s="79" t="s">
        <v>86</v>
      </c>
      <c r="D4350" s="80" t="s">
        <v>51599</v>
      </c>
    </row>
    <row r="4351" spans="1:4" ht="13.5" x14ac:dyDescent="0.25">
      <c r="A4351" s="79" t="s">
        <v>44844</v>
      </c>
      <c r="B4351" s="79" t="s">
        <v>4399</v>
      </c>
      <c r="C4351" s="79" t="s">
        <v>86</v>
      </c>
      <c r="D4351" s="80" t="s">
        <v>51688</v>
      </c>
    </row>
    <row r="4352" spans="1:4" ht="13.5" x14ac:dyDescent="0.25">
      <c r="A4352" s="79" t="s">
        <v>44845</v>
      </c>
      <c r="B4352" s="79" t="s">
        <v>4400</v>
      </c>
      <c r="C4352" s="79" t="s">
        <v>86</v>
      </c>
      <c r="D4352" s="80" t="s">
        <v>51689</v>
      </c>
    </row>
    <row r="4353" spans="1:4" ht="13.5" x14ac:dyDescent="0.25">
      <c r="A4353" s="79" t="s">
        <v>44846</v>
      </c>
      <c r="B4353" s="79" t="s">
        <v>4401</v>
      </c>
      <c r="C4353" s="79" t="s">
        <v>86</v>
      </c>
      <c r="D4353" s="80" t="s">
        <v>51690</v>
      </c>
    </row>
    <row r="4354" spans="1:4" ht="13.5" x14ac:dyDescent="0.25">
      <c r="A4354" s="79" t="s">
        <v>44847</v>
      </c>
      <c r="B4354" s="79" t="s">
        <v>4402</v>
      </c>
      <c r="C4354" s="79" t="s">
        <v>86</v>
      </c>
      <c r="D4354" s="80" t="s">
        <v>51691</v>
      </c>
    </row>
    <row r="4355" spans="1:4" ht="13.5" x14ac:dyDescent="0.25">
      <c r="A4355" s="79" t="s">
        <v>44848</v>
      </c>
      <c r="B4355" s="79" t="s">
        <v>4403</v>
      </c>
      <c r="C4355" s="79" t="s">
        <v>86</v>
      </c>
      <c r="D4355" s="80" t="s">
        <v>40408</v>
      </c>
    </row>
    <row r="4356" spans="1:4" ht="13.5" x14ac:dyDescent="0.25">
      <c r="A4356" s="79" t="s">
        <v>44849</v>
      </c>
      <c r="B4356" s="79" t="s">
        <v>4404</v>
      </c>
      <c r="C4356" s="79" t="s">
        <v>86</v>
      </c>
      <c r="D4356" s="80" t="s">
        <v>33447</v>
      </c>
    </row>
    <row r="4357" spans="1:4" ht="13.5" x14ac:dyDescent="0.25">
      <c r="A4357" s="79" t="s">
        <v>44850</v>
      </c>
      <c r="B4357" s="79" t="s">
        <v>4405</v>
      </c>
      <c r="C4357" s="79" t="s">
        <v>86</v>
      </c>
      <c r="D4357" s="80" t="s">
        <v>51692</v>
      </c>
    </row>
    <row r="4358" spans="1:4" ht="13.5" x14ac:dyDescent="0.25">
      <c r="A4358" s="79" t="s">
        <v>44851</v>
      </c>
      <c r="B4358" s="79" t="s">
        <v>4406</v>
      </c>
      <c r="C4358" s="79" t="s">
        <v>86</v>
      </c>
      <c r="D4358" s="80" t="s">
        <v>51693</v>
      </c>
    </row>
    <row r="4359" spans="1:4" ht="13.5" x14ac:dyDescent="0.25">
      <c r="A4359" s="79" t="s">
        <v>44852</v>
      </c>
      <c r="B4359" s="79" t="s">
        <v>4407</v>
      </c>
      <c r="C4359" s="79" t="s">
        <v>86</v>
      </c>
      <c r="D4359" s="80" t="s">
        <v>51693</v>
      </c>
    </row>
    <row r="4360" spans="1:4" ht="13.5" x14ac:dyDescent="0.25">
      <c r="A4360" s="79" t="s">
        <v>44853</v>
      </c>
      <c r="B4360" s="79" t="s">
        <v>4408</v>
      </c>
      <c r="C4360" s="79" t="s">
        <v>86</v>
      </c>
      <c r="D4360" s="80" t="s">
        <v>51693</v>
      </c>
    </row>
    <row r="4361" spans="1:4" ht="13.5" x14ac:dyDescent="0.25">
      <c r="A4361" s="79" t="s">
        <v>44854</v>
      </c>
      <c r="B4361" s="79" t="s">
        <v>4409</v>
      </c>
      <c r="C4361" s="79" t="s">
        <v>86</v>
      </c>
      <c r="D4361" s="80" t="s">
        <v>51482</v>
      </c>
    </row>
    <row r="4362" spans="1:4" ht="13.5" x14ac:dyDescent="0.25">
      <c r="A4362" s="79" t="s">
        <v>44855</v>
      </c>
      <c r="B4362" s="79" t="s">
        <v>4410</v>
      </c>
      <c r="C4362" s="79" t="s">
        <v>86</v>
      </c>
      <c r="D4362" s="80" t="s">
        <v>51482</v>
      </c>
    </row>
    <row r="4363" spans="1:4" ht="13.5" x14ac:dyDescent="0.25">
      <c r="A4363" s="79" t="s">
        <v>44856</v>
      </c>
      <c r="B4363" s="79" t="s">
        <v>4411</v>
      </c>
      <c r="C4363" s="79" t="s">
        <v>86</v>
      </c>
      <c r="D4363" s="80" t="s">
        <v>51694</v>
      </c>
    </row>
    <row r="4364" spans="1:4" ht="13.5" x14ac:dyDescent="0.25">
      <c r="A4364" s="79" t="s">
        <v>44857</v>
      </c>
      <c r="B4364" s="79" t="s">
        <v>4412</v>
      </c>
      <c r="C4364" s="79" t="s">
        <v>86</v>
      </c>
      <c r="D4364" s="80" t="s">
        <v>51695</v>
      </c>
    </row>
    <row r="4365" spans="1:4" ht="13.5" x14ac:dyDescent="0.25">
      <c r="A4365" s="79" t="s">
        <v>44858</v>
      </c>
      <c r="B4365" s="79" t="s">
        <v>4413</v>
      </c>
      <c r="C4365" s="79" t="s">
        <v>86</v>
      </c>
      <c r="D4365" s="80" t="s">
        <v>51695</v>
      </c>
    </row>
    <row r="4366" spans="1:4" ht="13.5" x14ac:dyDescent="0.25">
      <c r="A4366" s="79" t="s">
        <v>44859</v>
      </c>
      <c r="B4366" s="79" t="s">
        <v>4414</v>
      </c>
      <c r="C4366" s="79" t="s">
        <v>86</v>
      </c>
      <c r="D4366" s="80" t="s">
        <v>9692</v>
      </c>
    </row>
    <row r="4367" spans="1:4" ht="13.5" x14ac:dyDescent="0.25">
      <c r="A4367" s="79" t="s">
        <v>44860</v>
      </c>
      <c r="B4367" s="79" t="s">
        <v>4415</v>
      </c>
      <c r="C4367" s="79" t="s">
        <v>86</v>
      </c>
      <c r="D4367" s="80" t="s">
        <v>32142</v>
      </c>
    </row>
    <row r="4368" spans="1:4" ht="13.5" x14ac:dyDescent="0.25">
      <c r="A4368" s="79" t="s">
        <v>44861</v>
      </c>
      <c r="B4368" s="79" t="s">
        <v>4416</v>
      </c>
      <c r="C4368" s="79" t="s">
        <v>86</v>
      </c>
      <c r="D4368" s="80" t="s">
        <v>51696</v>
      </c>
    </row>
    <row r="4369" spans="1:4" ht="13.5" x14ac:dyDescent="0.25">
      <c r="A4369" s="79" t="s">
        <v>44862</v>
      </c>
      <c r="B4369" s="79" t="s">
        <v>4417</v>
      </c>
      <c r="C4369" s="79" t="s">
        <v>86</v>
      </c>
      <c r="D4369" s="80" t="s">
        <v>33695</v>
      </c>
    </row>
    <row r="4370" spans="1:4" ht="13.5" x14ac:dyDescent="0.25">
      <c r="A4370" s="79" t="s">
        <v>44863</v>
      </c>
      <c r="B4370" s="79" t="s">
        <v>4418</v>
      </c>
      <c r="C4370" s="79" t="s">
        <v>86</v>
      </c>
      <c r="D4370" s="80" t="s">
        <v>33695</v>
      </c>
    </row>
    <row r="4371" spans="1:4" ht="13.5" x14ac:dyDescent="0.25">
      <c r="A4371" s="79" t="s">
        <v>44864</v>
      </c>
      <c r="B4371" s="79" t="s">
        <v>4419</v>
      </c>
      <c r="C4371" s="79" t="s">
        <v>86</v>
      </c>
      <c r="D4371" s="80" t="s">
        <v>51697</v>
      </c>
    </row>
    <row r="4372" spans="1:4" ht="13.5" x14ac:dyDescent="0.25">
      <c r="A4372" s="79" t="s">
        <v>44865</v>
      </c>
      <c r="B4372" s="79" t="s">
        <v>4420</v>
      </c>
      <c r="C4372" s="79" t="s">
        <v>86</v>
      </c>
      <c r="D4372" s="80" t="s">
        <v>51697</v>
      </c>
    </row>
    <row r="4373" spans="1:4" ht="13.5" x14ac:dyDescent="0.25">
      <c r="A4373" s="79" t="s">
        <v>44866</v>
      </c>
      <c r="B4373" s="79" t="s">
        <v>4421</v>
      </c>
      <c r="C4373" s="79" t="s">
        <v>86</v>
      </c>
      <c r="D4373" s="80" t="s">
        <v>51697</v>
      </c>
    </row>
    <row r="4374" spans="1:4" ht="13.5" x14ac:dyDescent="0.25">
      <c r="A4374" s="79" t="s">
        <v>44867</v>
      </c>
      <c r="B4374" s="79" t="s">
        <v>4422</v>
      </c>
      <c r="C4374" s="79" t="s">
        <v>86</v>
      </c>
      <c r="D4374" s="80" t="s">
        <v>51698</v>
      </c>
    </row>
    <row r="4375" spans="1:4" ht="13.5" x14ac:dyDescent="0.25">
      <c r="A4375" s="79" t="s">
        <v>44868</v>
      </c>
      <c r="B4375" s="79" t="s">
        <v>4423</v>
      </c>
      <c r="C4375" s="79" t="s">
        <v>86</v>
      </c>
      <c r="D4375" s="80" t="s">
        <v>51698</v>
      </c>
    </row>
    <row r="4376" spans="1:4" ht="13.5" x14ac:dyDescent="0.25">
      <c r="A4376" s="79" t="s">
        <v>44869</v>
      </c>
      <c r="B4376" s="79" t="s">
        <v>4424</v>
      </c>
      <c r="C4376" s="79" t="s">
        <v>86</v>
      </c>
      <c r="D4376" s="80" t="s">
        <v>51698</v>
      </c>
    </row>
    <row r="4377" spans="1:4" ht="13.5" x14ac:dyDescent="0.25">
      <c r="A4377" s="79" t="s">
        <v>44870</v>
      </c>
      <c r="B4377" s="79" t="s">
        <v>4425</v>
      </c>
      <c r="C4377" s="79" t="s">
        <v>86</v>
      </c>
      <c r="D4377" s="80" t="s">
        <v>38267</v>
      </c>
    </row>
    <row r="4378" spans="1:4" ht="13.5" x14ac:dyDescent="0.25">
      <c r="A4378" s="79" t="s">
        <v>44871</v>
      </c>
      <c r="B4378" s="79" t="s">
        <v>4426</v>
      </c>
      <c r="C4378" s="79" t="s">
        <v>86</v>
      </c>
      <c r="D4378" s="80" t="s">
        <v>38267</v>
      </c>
    </row>
    <row r="4379" spans="1:4" ht="13.5" x14ac:dyDescent="0.25">
      <c r="A4379" s="79" t="s">
        <v>44872</v>
      </c>
      <c r="B4379" s="79" t="s">
        <v>4427</v>
      </c>
      <c r="C4379" s="79" t="s">
        <v>86</v>
      </c>
      <c r="D4379" s="80" t="s">
        <v>51699</v>
      </c>
    </row>
    <row r="4380" spans="1:4" ht="13.5" x14ac:dyDescent="0.25">
      <c r="A4380" s="79" t="s">
        <v>44873</v>
      </c>
      <c r="B4380" s="79" t="s">
        <v>4428</v>
      </c>
      <c r="C4380" s="79" t="s">
        <v>86</v>
      </c>
      <c r="D4380" s="80" t="s">
        <v>51699</v>
      </c>
    </row>
    <row r="4381" spans="1:4" ht="13.5" x14ac:dyDescent="0.25">
      <c r="A4381" s="79" t="s">
        <v>44874</v>
      </c>
      <c r="B4381" s="79" t="s">
        <v>4429</v>
      </c>
      <c r="C4381" s="79" t="s">
        <v>86</v>
      </c>
      <c r="D4381" s="80" t="s">
        <v>51700</v>
      </c>
    </row>
    <row r="4382" spans="1:4" ht="13.5" x14ac:dyDescent="0.25">
      <c r="A4382" s="79" t="s">
        <v>44875</v>
      </c>
      <c r="B4382" s="79" t="s">
        <v>4431</v>
      </c>
      <c r="C4382" s="79" t="s">
        <v>86</v>
      </c>
      <c r="D4382" s="80" t="s">
        <v>51701</v>
      </c>
    </row>
    <row r="4383" spans="1:4" ht="13.5" x14ac:dyDescent="0.25">
      <c r="A4383" s="79" t="s">
        <v>44876</v>
      </c>
      <c r="B4383" s="79" t="s">
        <v>4432</v>
      </c>
      <c r="C4383" s="79" t="s">
        <v>86</v>
      </c>
      <c r="D4383" s="80" t="s">
        <v>31589</v>
      </c>
    </row>
    <row r="4384" spans="1:4" ht="13.5" x14ac:dyDescent="0.25">
      <c r="A4384" s="79" t="s">
        <v>44877</v>
      </c>
      <c r="B4384" s="79" t="s">
        <v>4433</v>
      </c>
      <c r="C4384" s="79" t="s">
        <v>86</v>
      </c>
      <c r="D4384" s="80" t="s">
        <v>31628</v>
      </c>
    </row>
    <row r="4385" spans="1:4" ht="13.5" x14ac:dyDescent="0.25">
      <c r="A4385" s="79" t="s">
        <v>44878</v>
      </c>
      <c r="B4385" s="79" t="s">
        <v>4434</v>
      </c>
      <c r="C4385" s="79" t="s">
        <v>86</v>
      </c>
      <c r="D4385" s="80" t="s">
        <v>31628</v>
      </c>
    </row>
    <row r="4386" spans="1:4" ht="13.5" x14ac:dyDescent="0.25">
      <c r="A4386" s="79" t="s">
        <v>44879</v>
      </c>
      <c r="B4386" s="79" t="s">
        <v>4435</v>
      </c>
      <c r="C4386" s="79" t="s">
        <v>86</v>
      </c>
      <c r="D4386" s="80" t="s">
        <v>50280</v>
      </c>
    </row>
    <row r="4387" spans="1:4" ht="13.5" x14ac:dyDescent="0.25">
      <c r="A4387" s="79" t="s">
        <v>44880</v>
      </c>
      <c r="B4387" s="79" t="s">
        <v>4436</v>
      </c>
      <c r="C4387" s="79" t="s">
        <v>86</v>
      </c>
      <c r="D4387" s="80" t="s">
        <v>50280</v>
      </c>
    </row>
    <row r="4388" spans="1:4" ht="13.5" x14ac:dyDescent="0.25">
      <c r="A4388" s="79" t="s">
        <v>44881</v>
      </c>
      <c r="B4388" s="79" t="s">
        <v>4437</v>
      </c>
      <c r="C4388" s="79" t="s">
        <v>86</v>
      </c>
      <c r="D4388" s="80" t="s">
        <v>50280</v>
      </c>
    </row>
    <row r="4389" spans="1:4" ht="13.5" x14ac:dyDescent="0.25">
      <c r="A4389" s="79" t="s">
        <v>44882</v>
      </c>
      <c r="B4389" s="79" t="s">
        <v>4438</v>
      </c>
      <c r="C4389" s="79" t="s">
        <v>86</v>
      </c>
      <c r="D4389" s="80" t="s">
        <v>51702</v>
      </c>
    </row>
    <row r="4390" spans="1:4" ht="13.5" x14ac:dyDescent="0.25">
      <c r="A4390" s="79" t="s">
        <v>44883</v>
      </c>
      <c r="B4390" s="79" t="s">
        <v>4439</v>
      </c>
      <c r="C4390" s="79" t="s">
        <v>86</v>
      </c>
      <c r="D4390" s="80" t="s">
        <v>51702</v>
      </c>
    </row>
    <row r="4391" spans="1:4" ht="13.5" x14ac:dyDescent="0.25">
      <c r="A4391" s="79" t="s">
        <v>44884</v>
      </c>
      <c r="B4391" s="79" t="s">
        <v>4440</v>
      </c>
      <c r="C4391" s="79" t="s">
        <v>86</v>
      </c>
      <c r="D4391" s="80" t="s">
        <v>51702</v>
      </c>
    </row>
    <row r="4392" spans="1:4" ht="13.5" x14ac:dyDescent="0.25">
      <c r="A4392" s="79" t="s">
        <v>44885</v>
      </c>
      <c r="B4392" s="79" t="s">
        <v>4441</v>
      </c>
      <c r="C4392" s="79" t="s">
        <v>86</v>
      </c>
      <c r="D4392" s="80" t="s">
        <v>51703</v>
      </c>
    </row>
    <row r="4393" spans="1:4" ht="13.5" x14ac:dyDescent="0.25">
      <c r="A4393" s="79" t="s">
        <v>44886</v>
      </c>
      <c r="B4393" s="79" t="s">
        <v>4442</v>
      </c>
      <c r="C4393" s="79" t="s">
        <v>86</v>
      </c>
      <c r="D4393" s="80" t="s">
        <v>51703</v>
      </c>
    </row>
    <row r="4394" spans="1:4" ht="13.5" x14ac:dyDescent="0.25">
      <c r="A4394" s="79" t="s">
        <v>44887</v>
      </c>
      <c r="B4394" s="79" t="s">
        <v>4443</v>
      </c>
      <c r="C4394" s="79" t="s">
        <v>86</v>
      </c>
      <c r="D4394" s="80" t="s">
        <v>51704</v>
      </c>
    </row>
    <row r="4395" spans="1:4" ht="13.5" x14ac:dyDescent="0.25">
      <c r="A4395" s="79" t="s">
        <v>44888</v>
      </c>
      <c r="B4395" s="79" t="s">
        <v>4444</v>
      </c>
      <c r="C4395" s="79" t="s">
        <v>86</v>
      </c>
      <c r="D4395" s="80" t="s">
        <v>51704</v>
      </c>
    </row>
    <row r="4396" spans="1:4" ht="13.5" x14ac:dyDescent="0.25">
      <c r="A4396" s="79" t="s">
        <v>44889</v>
      </c>
      <c r="B4396" s="79" t="s">
        <v>4445</v>
      </c>
      <c r="C4396" s="79" t="s">
        <v>86</v>
      </c>
      <c r="D4396" s="80" t="s">
        <v>32184</v>
      </c>
    </row>
    <row r="4397" spans="1:4" ht="13.5" x14ac:dyDescent="0.25">
      <c r="A4397" s="79" t="s">
        <v>44890</v>
      </c>
      <c r="B4397" s="79" t="s">
        <v>4447</v>
      </c>
      <c r="C4397" s="79" t="s">
        <v>86</v>
      </c>
      <c r="D4397" s="80" t="s">
        <v>4020</v>
      </c>
    </row>
    <row r="4398" spans="1:4" ht="13.5" x14ac:dyDescent="0.25">
      <c r="A4398" s="79" t="s">
        <v>44891</v>
      </c>
      <c r="B4398" s="79" t="s">
        <v>4448</v>
      </c>
      <c r="C4398" s="79" t="s">
        <v>86</v>
      </c>
      <c r="D4398" s="80" t="s">
        <v>51705</v>
      </c>
    </row>
    <row r="4399" spans="1:4" ht="13.5" x14ac:dyDescent="0.25">
      <c r="A4399" s="79" t="s">
        <v>44892</v>
      </c>
      <c r="B4399" s="79" t="s">
        <v>4449</v>
      </c>
      <c r="C4399" s="79" t="s">
        <v>86</v>
      </c>
      <c r="D4399" s="80" t="s">
        <v>36170</v>
      </c>
    </row>
    <row r="4400" spans="1:4" ht="13.5" x14ac:dyDescent="0.25">
      <c r="A4400" s="79" t="s">
        <v>44893</v>
      </c>
      <c r="B4400" s="79" t="s">
        <v>4451</v>
      </c>
      <c r="C4400" s="79" t="s">
        <v>86</v>
      </c>
      <c r="D4400" s="80" t="s">
        <v>37798</v>
      </c>
    </row>
    <row r="4401" spans="1:4" ht="13.5" x14ac:dyDescent="0.25">
      <c r="A4401" s="79" t="s">
        <v>44894</v>
      </c>
      <c r="B4401" s="79" t="s">
        <v>4452</v>
      </c>
      <c r="C4401" s="79" t="s">
        <v>86</v>
      </c>
      <c r="D4401" s="80" t="s">
        <v>31584</v>
      </c>
    </row>
    <row r="4402" spans="1:4" ht="13.5" x14ac:dyDescent="0.25">
      <c r="A4402" s="79" t="s">
        <v>44895</v>
      </c>
      <c r="B4402" s="79" t="s">
        <v>4453</v>
      </c>
      <c r="C4402" s="79" t="s">
        <v>86</v>
      </c>
      <c r="D4402" s="80" t="s">
        <v>4540</v>
      </c>
    </row>
    <row r="4403" spans="1:4" ht="13.5" x14ac:dyDescent="0.25">
      <c r="A4403" s="79" t="s">
        <v>44896</v>
      </c>
      <c r="B4403" s="79" t="s">
        <v>4454</v>
      </c>
      <c r="C4403" s="79" t="s">
        <v>86</v>
      </c>
      <c r="D4403" s="80" t="s">
        <v>51706</v>
      </c>
    </row>
    <row r="4404" spans="1:4" ht="13.5" x14ac:dyDescent="0.25">
      <c r="A4404" s="79" t="s">
        <v>44897</v>
      </c>
      <c r="B4404" s="79" t="s">
        <v>4455</v>
      </c>
      <c r="C4404" s="79" t="s">
        <v>86</v>
      </c>
      <c r="D4404" s="80" t="s">
        <v>31502</v>
      </c>
    </row>
    <row r="4405" spans="1:4" ht="13.5" x14ac:dyDescent="0.25">
      <c r="A4405" s="79" t="s">
        <v>44898</v>
      </c>
      <c r="B4405" s="79" t="s">
        <v>4456</v>
      </c>
      <c r="C4405" s="79" t="s">
        <v>86</v>
      </c>
      <c r="D4405" s="80" t="s">
        <v>51707</v>
      </c>
    </row>
    <row r="4406" spans="1:4" ht="13.5" x14ac:dyDescent="0.25">
      <c r="A4406" s="79" t="s">
        <v>44899</v>
      </c>
      <c r="B4406" s="79" t="s">
        <v>4457</v>
      </c>
      <c r="C4406" s="79" t="s">
        <v>86</v>
      </c>
      <c r="D4406" s="80" t="s">
        <v>39801</v>
      </c>
    </row>
    <row r="4407" spans="1:4" ht="13.5" x14ac:dyDescent="0.25">
      <c r="A4407" s="79" t="s">
        <v>44900</v>
      </c>
      <c r="B4407" s="79" t="s">
        <v>4458</v>
      </c>
      <c r="C4407" s="79" t="s">
        <v>86</v>
      </c>
      <c r="D4407" s="80" t="s">
        <v>37738</v>
      </c>
    </row>
    <row r="4408" spans="1:4" ht="13.5" x14ac:dyDescent="0.25">
      <c r="A4408" s="79" t="s">
        <v>44901</v>
      </c>
      <c r="B4408" s="79" t="s">
        <v>4460</v>
      </c>
      <c r="C4408" s="79" t="s">
        <v>86</v>
      </c>
      <c r="D4408" s="80" t="s">
        <v>51708</v>
      </c>
    </row>
    <row r="4409" spans="1:4" ht="13.5" x14ac:dyDescent="0.25">
      <c r="A4409" s="79" t="s">
        <v>44902</v>
      </c>
      <c r="B4409" s="79" t="s">
        <v>4461</v>
      </c>
      <c r="C4409" s="79" t="s">
        <v>86</v>
      </c>
      <c r="D4409" s="80" t="s">
        <v>38236</v>
      </c>
    </row>
    <row r="4410" spans="1:4" ht="13.5" x14ac:dyDescent="0.25">
      <c r="A4410" s="79" t="s">
        <v>44903</v>
      </c>
      <c r="B4410" s="79" t="s">
        <v>4462</v>
      </c>
      <c r="C4410" s="79" t="s">
        <v>86</v>
      </c>
      <c r="D4410" s="80" t="s">
        <v>33741</v>
      </c>
    </row>
    <row r="4411" spans="1:4" ht="13.5" x14ac:dyDescent="0.25">
      <c r="A4411" s="79" t="s">
        <v>44904</v>
      </c>
      <c r="B4411" s="79" t="s">
        <v>4463</v>
      </c>
      <c r="C4411" s="79" t="s">
        <v>86</v>
      </c>
      <c r="D4411" s="80" t="s">
        <v>51709</v>
      </c>
    </row>
    <row r="4412" spans="1:4" ht="13.5" x14ac:dyDescent="0.25">
      <c r="A4412" s="79" t="s">
        <v>44905</v>
      </c>
      <c r="B4412" s="79" t="s">
        <v>4464</v>
      </c>
      <c r="C4412" s="79" t="s">
        <v>86</v>
      </c>
      <c r="D4412" s="80" t="s">
        <v>38760</v>
      </c>
    </row>
    <row r="4413" spans="1:4" ht="13.5" x14ac:dyDescent="0.25">
      <c r="A4413" s="79" t="s">
        <v>44906</v>
      </c>
      <c r="B4413" s="79" t="s">
        <v>4465</v>
      </c>
      <c r="C4413" s="79" t="s">
        <v>86</v>
      </c>
      <c r="D4413" s="80" t="s">
        <v>5342</v>
      </c>
    </row>
    <row r="4414" spans="1:4" ht="13.5" x14ac:dyDescent="0.25">
      <c r="A4414" s="79" t="s">
        <v>44907</v>
      </c>
      <c r="B4414" s="79" t="s">
        <v>4466</v>
      </c>
      <c r="C4414" s="79" t="s">
        <v>86</v>
      </c>
      <c r="D4414" s="80" t="s">
        <v>51710</v>
      </c>
    </row>
    <row r="4415" spans="1:4" ht="13.5" x14ac:dyDescent="0.25">
      <c r="A4415" s="79" t="s">
        <v>44908</v>
      </c>
      <c r="B4415" s="79" t="s">
        <v>4467</v>
      </c>
      <c r="C4415" s="79" t="s">
        <v>86</v>
      </c>
      <c r="D4415" s="80" t="s">
        <v>51641</v>
      </c>
    </row>
    <row r="4416" spans="1:4" ht="13.5" x14ac:dyDescent="0.25">
      <c r="A4416" s="79" t="s">
        <v>44909</v>
      </c>
      <c r="B4416" s="79" t="s">
        <v>4468</v>
      </c>
      <c r="C4416" s="79" t="s">
        <v>86</v>
      </c>
      <c r="D4416" s="80" t="s">
        <v>51711</v>
      </c>
    </row>
    <row r="4417" spans="1:4" ht="13.5" x14ac:dyDescent="0.25">
      <c r="A4417" s="79" t="s">
        <v>44910</v>
      </c>
      <c r="B4417" s="79" t="s">
        <v>4469</v>
      </c>
      <c r="C4417" s="79" t="s">
        <v>86</v>
      </c>
      <c r="D4417" s="80" t="s">
        <v>51712</v>
      </c>
    </row>
    <row r="4418" spans="1:4" ht="13.5" x14ac:dyDescent="0.25">
      <c r="A4418" s="79" t="s">
        <v>44911</v>
      </c>
      <c r="B4418" s="79" t="s">
        <v>4470</v>
      </c>
      <c r="C4418" s="79" t="s">
        <v>86</v>
      </c>
      <c r="D4418" s="80" t="s">
        <v>38519</v>
      </c>
    </row>
    <row r="4419" spans="1:4" ht="13.5" x14ac:dyDescent="0.25">
      <c r="A4419" s="79" t="s">
        <v>44912</v>
      </c>
      <c r="B4419" s="79" t="s">
        <v>4471</v>
      </c>
      <c r="C4419" s="79" t="s">
        <v>86</v>
      </c>
      <c r="D4419" s="80" t="s">
        <v>4897</v>
      </c>
    </row>
    <row r="4420" spans="1:4" ht="13.5" x14ac:dyDescent="0.25">
      <c r="A4420" s="79" t="s">
        <v>44913</v>
      </c>
      <c r="B4420" s="79" t="s">
        <v>4472</v>
      </c>
      <c r="C4420" s="79" t="s">
        <v>86</v>
      </c>
      <c r="D4420" s="80" t="s">
        <v>3088</v>
      </c>
    </row>
    <row r="4421" spans="1:4" ht="13.5" x14ac:dyDescent="0.25">
      <c r="A4421" s="79" t="s">
        <v>44914</v>
      </c>
      <c r="B4421" s="79" t="s">
        <v>4473</v>
      </c>
      <c r="C4421" s="79" t="s">
        <v>86</v>
      </c>
      <c r="D4421" s="80" t="s">
        <v>37994</v>
      </c>
    </row>
    <row r="4422" spans="1:4" ht="13.5" x14ac:dyDescent="0.25">
      <c r="A4422" s="79" t="s">
        <v>44915</v>
      </c>
      <c r="B4422" s="79" t="s">
        <v>4474</v>
      </c>
      <c r="C4422" s="79" t="s">
        <v>86</v>
      </c>
      <c r="D4422" s="80" t="s">
        <v>33598</v>
      </c>
    </row>
    <row r="4423" spans="1:4" ht="13.5" x14ac:dyDescent="0.25">
      <c r="A4423" s="79" t="s">
        <v>44916</v>
      </c>
      <c r="B4423" s="79" t="s">
        <v>4476</v>
      </c>
      <c r="C4423" s="79" t="s">
        <v>86</v>
      </c>
      <c r="D4423" s="80" t="s">
        <v>12174</v>
      </c>
    </row>
    <row r="4424" spans="1:4" ht="13.5" x14ac:dyDescent="0.25">
      <c r="A4424" s="79" t="s">
        <v>44917</v>
      </c>
      <c r="B4424" s="79" t="s">
        <v>4477</v>
      </c>
      <c r="C4424" s="79" t="s">
        <v>86</v>
      </c>
      <c r="D4424" s="80" t="s">
        <v>7785</v>
      </c>
    </row>
    <row r="4425" spans="1:4" ht="13.5" x14ac:dyDescent="0.25">
      <c r="A4425" s="79" t="s">
        <v>44918</v>
      </c>
      <c r="B4425" s="79" t="s">
        <v>4478</v>
      </c>
      <c r="C4425" s="79" t="s">
        <v>86</v>
      </c>
      <c r="D4425" s="80" t="s">
        <v>48742</v>
      </c>
    </row>
    <row r="4426" spans="1:4" ht="13.5" x14ac:dyDescent="0.25">
      <c r="A4426" s="79" t="s">
        <v>44919</v>
      </c>
      <c r="B4426" s="79" t="s">
        <v>4479</v>
      </c>
      <c r="C4426" s="79" t="s">
        <v>86</v>
      </c>
      <c r="D4426" s="80" t="s">
        <v>32781</v>
      </c>
    </row>
    <row r="4427" spans="1:4" ht="13.5" x14ac:dyDescent="0.25">
      <c r="A4427" s="79" t="s">
        <v>44920</v>
      </c>
      <c r="B4427" s="79" t="s">
        <v>4480</v>
      </c>
      <c r="C4427" s="79" t="s">
        <v>86</v>
      </c>
      <c r="D4427" s="80" t="s">
        <v>51713</v>
      </c>
    </row>
    <row r="4428" spans="1:4" ht="13.5" x14ac:dyDescent="0.25">
      <c r="A4428" s="79" t="s">
        <v>44921</v>
      </c>
      <c r="B4428" s="79" t="s">
        <v>4481</v>
      </c>
      <c r="C4428" s="79" t="s">
        <v>86</v>
      </c>
      <c r="D4428" s="80" t="s">
        <v>701</v>
      </c>
    </row>
    <row r="4429" spans="1:4" ht="13.5" x14ac:dyDescent="0.25">
      <c r="A4429" s="79" t="s">
        <v>44922</v>
      </c>
      <c r="B4429" s="79" t="s">
        <v>4483</v>
      </c>
      <c r="C4429" s="79" t="s">
        <v>86</v>
      </c>
      <c r="D4429" s="80" t="s">
        <v>12263</v>
      </c>
    </row>
    <row r="4430" spans="1:4" ht="13.5" x14ac:dyDescent="0.25">
      <c r="A4430" s="79" t="s">
        <v>44923</v>
      </c>
      <c r="B4430" s="79" t="s">
        <v>4484</v>
      </c>
      <c r="C4430" s="79" t="s">
        <v>86</v>
      </c>
      <c r="D4430" s="80" t="s">
        <v>51714</v>
      </c>
    </row>
    <row r="4431" spans="1:4" ht="13.5" x14ac:dyDescent="0.25">
      <c r="A4431" s="79" t="s">
        <v>44924</v>
      </c>
      <c r="B4431" s="79" t="s">
        <v>4485</v>
      </c>
      <c r="C4431" s="79" t="s">
        <v>86</v>
      </c>
      <c r="D4431" s="80" t="s">
        <v>31978</v>
      </c>
    </row>
    <row r="4432" spans="1:4" ht="13.5" x14ac:dyDescent="0.25">
      <c r="A4432" s="79" t="s">
        <v>44925</v>
      </c>
      <c r="B4432" s="79" t="s">
        <v>4487</v>
      </c>
      <c r="C4432" s="79" t="s">
        <v>86</v>
      </c>
      <c r="D4432" s="80" t="s">
        <v>32781</v>
      </c>
    </row>
    <row r="4433" spans="1:4" ht="13.5" x14ac:dyDescent="0.25">
      <c r="A4433" s="79" t="s">
        <v>44926</v>
      </c>
      <c r="B4433" s="79" t="s">
        <v>4489</v>
      </c>
      <c r="C4433" s="79" t="s">
        <v>86</v>
      </c>
      <c r="D4433" s="80" t="s">
        <v>51715</v>
      </c>
    </row>
    <row r="4434" spans="1:4" ht="13.5" x14ac:dyDescent="0.25">
      <c r="A4434" s="79" t="s">
        <v>44927</v>
      </c>
      <c r="B4434" s="79" t="s">
        <v>4490</v>
      </c>
      <c r="C4434" s="79" t="s">
        <v>86</v>
      </c>
      <c r="D4434" s="80" t="s">
        <v>30351</v>
      </c>
    </row>
    <row r="4435" spans="1:4" ht="13.5" x14ac:dyDescent="0.25">
      <c r="A4435" s="79" t="s">
        <v>44928</v>
      </c>
      <c r="B4435" s="79" t="s">
        <v>4491</v>
      </c>
      <c r="C4435" s="79" t="s">
        <v>86</v>
      </c>
      <c r="D4435" s="80" t="s">
        <v>32589</v>
      </c>
    </row>
    <row r="4436" spans="1:4" ht="13.5" x14ac:dyDescent="0.25">
      <c r="A4436" s="79" t="s">
        <v>44929</v>
      </c>
      <c r="B4436" s="79" t="s">
        <v>4492</v>
      </c>
      <c r="C4436" s="79" t="s">
        <v>86</v>
      </c>
      <c r="D4436" s="80" t="s">
        <v>51716</v>
      </c>
    </row>
    <row r="4437" spans="1:4" ht="13.5" x14ac:dyDescent="0.25">
      <c r="A4437" s="79" t="s">
        <v>44930</v>
      </c>
      <c r="B4437" s="79" t="s">
        <v>4493</v>
      </c>
      <c r="C4437" s="79" t="s">
        <v>86</v>
      </c>
      <c r="D4437" s="80" t="s">
        <v>31493</v>
      </c>
    </row>
    <row r="4438" spans="1:4" ht="13.5" x14ac:dyDescent="0.25">
      <c r="A4438" s="79" t="s">
        <v>44931</v>
      </c>
      <c r="B4438" s="79" t="s">
        <v>4495</v>
      </c>
      <c r="C4438" s="79" t="s">
        <v>86</v>
      </c>
      <c r="D4438" s="80" t="s">
        <v>30559</v>
      </c>
    </row>
    <row r="4439" spans="1:4" ht="13.5" x14ac:dyDescent="0.25">
      <c r="A4439" s="79" t="s">
        <v>44932</v>
      </c>
      <c r="B4439" s="79" t="s">
        <v>4496</v>
      </c>
      <c r="C4439" s="79" t="s">
        <v>86</v>
      </c>
      <c r="D4439" s="80" t="s">
        <v>9454</v>
      </c>
    </row>
    <row r="4440" spans="1:4" ht="13.5" x14ac:dyDescent="0.25">
      <c r="A4440" s="79" t="s">
        <v>44933</v>
      </c>
      <c r="B4440" s="79" t="s">
        <v>4497</v>
      </c>
      <c r="C4440" s="79" t="s">
        <v>86</v>
      </c>
      <c r="D4440" s="80" t="s">
        <v>38704</v>
      </c>
    </row>
    <row r="4441" spans="1:4" ht="13.5" x14ac:dyDescent="0.25">
      <c r="A4441" s="79" t="s">
        <v>44934</v>
      </c>
      <c r="B4441" s="79" t="s">
        <v>4498</v>
      </c>
      <c r="C4441" s="79" t="s">
        <v>86</v>
      </c>
      <c r="D4441" s="80" t="s">
        <v>29891</v>
      </c>
    </row>
    <row r="4442" spans="1:4" ht="13.5" x14ac:dyDescent="0.25">
      <c r="A4442" s="79" t="s">
        <v>44935</v>
      </c>
      <c r="B4442" s="79" t="s">
        <v>4499</v>
      </c>
      <c r="C4442" s="79" t="s">
        <v>86</v>
      </c>
      <c r="D4442" s="80" t="s">
        <v>37207</v>
      </c>
    </row>
    <row r="4443" spans="1:4" ht="13.5" x14ac:dyDescent="0.25">
      <c r="A4443" s="79" t="s">
        <v>44936</v>
      </c>
      <c r="B4443" s="79" t="s">
        <v>4500</v>
      </c>
      <c r="C4443" s="79" t="s">
        <v>86</v>
      </c>
      <c r="D4443" s="80" t="s">
        <v>49094</v>
      </c>
    </row>
    <row r="4444" spans="1:4" ht="13.5" x14ac:dyDescent="0.25">
      <c r="A4444" s="79" t="s">
        <v>44937</v>
      </c>
      <c r="B4444" s="79" t="s">
        <v>4501</v>
      </c>
      <c r="C4444" s="79" t="s">
        <v>86</v>
      </c>
      <c r="D4444" s="80" t="s">
        <v>51717</v>
      </c>
    </row>
    <row r="4445" spans="1:4" ht="13.5" x14ac:dyDescent="0.25">
      <c r="A4445" s="79" t="s">
        <v>44938</v>
      </c>
      <c r="B4445" s="79" t="s">
        <v>4502</v>
      </c>
      <c r="C4445" s="79" t="s">
        <v>86</v>
      </c>
      <c r="D4445" s="80" t="s">
        <v>9734</v>
      </c>
    </row>
    <row r="4446" spans="1:4" ht="13.5" x14ac:dyDescent="0.25">
      <c r="A4446" s="79" t="s">
        <v>44939</v>
      </c>
      <c r="B4446" s="79" t="s">
        <v>4503</v>
      </c>
      <c r="C4446" s="79" t="s">
        <v>86</v>
      </c>
      <c r="D4446" s="80" t="s">
        <v>8050</v>
      </c>
    </row>
    <row r="4447" spans="1:4" ht="13.5" x14ac:dyDescent="0.25">
      <c r="A4447" s="79" t="s">
        <v>44940</v>
      </c>
      <c r="B4447" s="79" t="s">
        <v>4504</v>
      </c>
      <c r="C4447" s="79" t="s">
        <v>86</v>
      </c>
      <c r="D4447" s="80" t="s">
        <v>4283</v>
      </c>
    </row>
    <row r="4448" spans="1:4" ht="13.5" x14ac:dyDescent="0.25">
      <c r="A4448" s="79" t="s">
        <v>44941</v>
      </c>
      <c r="B4448" s="79" t="s">
        <v>4505</v>
      </c>
      <c r="C4448" s="79" t="s">
        <v>86</v>
      </c>
      <c r="D4448" s="80" t="s">
        <v>51718</v>
      </c>
    </row>
    <row r="4449" spans="1:4" ht="13.5" x14ac:dyDescent="0.25">
      <c r="A4449" s="79" t="s">
        <v>44942</v>
      </c>
      <c r="B4449" s="79" t="s">
        <v>4506</v>
      </c>
      <c r="C4449" s="79" t="s">
        <v>86</v>
      </c>
      <c r="D4449" s="80" t="s">
        <v>36581</v>
      </c>
    </row>
    <row r="4450" spans="1:4" ht="13.5" x14ac:dyDescent="0.25">
      <c r="A4450" s="79" t="s">
        <v>44943</v>
      </c>
      <c r="B4450" s="79" t="s">
        <v>4507</v>
      </c>
      <c r="C4450" s="79" t="s">
        <v>86</v>
      </c>
      <c r="D4450" s="80" t="s">
        <v>2615</v>
      </c>
    </row>
    <row r="4451" spans="1:4" ht="13.5" x14ac:dyDescent="0.25">
      <c r="A4451" s="79" t="s">
        <v>44944</v>
      </c>
      <c r="B4451" s="79" t="s">
        <v>4509</v>
      </c>
      <c r="C4451" s="79" t="s">
        <v>86</v>
      </c>
      <c r="D4451" s="80" t="s">
        <v>51719</v>
      </c>
    </row>
    <row r="4452" spans="1:4" ht="13.5" x14ac:dyDescent="0.25">
      <c r="A4452" s="79" t="s">
        <v>44945</v>
      </c>
      <c r="B4452" s="79" t="s">
        <v>4510</v>
      </c>
      <c r="C4452" s="79" t="s">
        <v>86</v>
      </c>
      <c r="D4452" s="80" t="s">
        <v>2788</v>
      </c>
    </row>
    <row r="4453" spans="1:4" ht="13.5" x14ac:dyDescent="0.25">
      <c r="A4453" s="79" t="s">
        <v>44946</v>
      </c>
      <c r="B4453" s="79" t="s">
        <v>4511</v>
      </c>
      <c r="C4453" s="79" t="s">
        <v>86</v>
      </c>
      <c r="D4453" s="80" t="s">
        <v>36236</v>
      </c>
    </row>
    <row r="4454" spans="1:4" ht="13.5" x14ac:dyDescent="0.25">
      <c r="A4454" s="79" t="s">
        <v>44947</v>
      </c>
      <c r="B4454" s="79" t="s">
        <v>4513</v>
      </c>
      <c r="C4454" s="79" t="s">
        <v>86</v>
      </c>
      <c r="D4454" s="80" t="s">
        <v>32886</v>
      </c>
    </row>
    <row r="4455" spans="1:4" ht="13.5" x14ac:dyDescent="0.25">
      <c r="A4455" s="79" t="s">
        <v>44948</v>
      </c>
      <c r="B4455" s="79" t="s">
        <v>4514</v>
      </c>
      <c r="C4455" s="79" t="s">
        <v>86</v>
      </c>
      <c r="D4455" s="80" t="s">
        <v>30255</v>
      </c>
    </row>
    <row r="4456" spans="1:4" ht="13.5" x14ac:dyDescent="0.25">
      <c r="A4456" s="79" t="s">
        <v>44949</v>
      </c>
      <c r="B4456" s="79" t="s">
        <v>4515</v>
      </c>
      <c r="C4456" s="79" t="s">
        <v>86</v>
      </c>
      <c r="D4456" s="80" t="s">
        <v>30941</v>
      </c>
    </row>
    <row r="4457" spans="1:4" ht="13.5" x14ac:dyDescent="0.25">
      <c r="A4457" s="79" t="s">
        <v>44950</v>
      </c>
      <c r="B4457" s="79" t="s">
        <v>4516</v>
      </c>
      <c r="C4457" s="79" t="s">
        <v>86</v>
      </c>
      <c r="D4457" s="80" t="s">
        <v>51720</v>
      </c>
    </row>
    <row r="4458" spans="1:4" ht="13.5" x14ac:dyDescent="0.25">
      <c r="A4458" s="79" t="s">
        <v>44951</v>
      </c>
      <c r="B4458" s="79" t="s">
        <v>4517</v>
      </c>
      <c r="C4458" s="79" t="s">
        <v>86</v>
      </c>
      <c r="D4458" s="80" t="s">
        <v>51721</v>
      </c>
    </row>
    <row r="4459" spans="1:4" ht="13.5" x14ac:dyDescent="0.25">
      <c r="A4459" s="79" t="s">
        <v>44952</v>
      </c>
      <c r="B4459" s="79" t="s">
        <v>4518</v>
      </c>
      <c r="C4459" s="79" t="s">
        <v>86</v>
      </c>
      <c r="D4459" s="80" t="s">
        <v>49919</v>
      </c>
    </row>
    <row r="4460" spans="1:4" ht="13.5" x14ac:dyDescent="0.25">
      <c r="A4460" s="79" t="s">
        <v>44953</v>
      </c>
      <c r="B4460" s="79" t="s">
        <v>4520</v>
      </c>
      <c r="C4460" s="79" t="s">
        <v>86</v>
      </c>
      <c r="D4460" s="80" t="s">
        <v>39424</v>
      </c>
    </row>
    <row r="4461" spans="1:4" ht="13.5" x14ac:dyDescent="0.25">
      <c r="A4461" s="79" t="s">
        <v>44954</v>
      </c>
      <c r="B4461" s="79" t="s">
        <v>4521</v>
      </c>
      <c r="C4461" s="79" t="s">
        <v>86</v>
      </c>
      <c r="D4461" s="80" t="s">
        <v>31994</v>
      </c>
    </row>
    <row r="4462" spans="1:4" ht="13.5" x14ac:dyDescent="0.25">
      <c r="A4462" s="79" t="s">
        <v>44955</v>
      </c>
      <c r="B4462" s="79" t="s">
        <v>4522</v>
      </c>
      <c r="C4462" s="79" t="s">
        <v>86</v>
      </c>
      <c r="D4462" s="80" t="s">
        <v>29834</v>
      </c>
    </row>
    <row r="4463" spans="1:4" ht="13.5" x14ac:dyDescent="0.25">
      <c r="A4463" s="79" t="s">
        <v>44956</v>
      </c>
      <c r="B4463" s="79" t="s">
        <v>4524</v>
      </c>
      <c r="C4463" s="79" t="s">
        <v>86</v>
      </c>
      <c r="D4463" s="80" t="s">
        <v>12174</v>
      </c>
    </row>
    <row r="4464" spans="1:4" ht="13.5" x14ac:dyDescent="0.25">
      <c r="A4464" s="79" t="s">
        <v>44957</v>
      </c>
      <c r="B4464" s="79" t="s">
        <v>4525</v>
      </c>
      <c r="C4464" s="79" t="s">
        <v>86</v>
      </c>
      <c r="D4464" s="80" t="s">
        <v>8490</v>
      </c>
    </row>
    <row r="4465" spans="1:4" ht="13.5" x14ac:dyDescent="0.25">
      <c r="A4465" s="79" t="s">
        <v>44958</v>
      </c>
      <c r="B4465" s="79" t="s">
        <v>4527</v>
      </c>
      <c r="C4465" s="79" t="s">
        <v>86</v>
      </c>
      <c r="D4465" s="80" t="s">
        <v>51722</v>
      </c>
    </row>
    <row r="4466" spans="1:4" ht="13.5" x14ac:dyDescent="0.25">
      <c r="A4466" s="79" t="s">
        <v>44959</v>
      </c>
      <c r="B4466" s="79" t="s">
        <v>4529</v>
      </c>
      <c r="C4466" s="79" t="s">
        <v>86</v>
      </c>
      <c r="D4466" s="80" t="s">
        <v>36613</v>
      </c>
    </row>
    <row r="4467" spans="1:4" ht="13.5" x14ac:dyDescent="0.25">
      <c r="A4467" s="79" t="s">
        <v>44960</v>
      </c>
      <c r="B4467" s="79" t="s">
        <v>4530</v>
      </c>
      <c r="C4467" s="79" t="s">
        <v>86</v>
      </c>
      <c r="D4467" s="80" t="s">
        <v>51723</v>
      </c>
    </row>
    <row r="4468" spans="1:4" ht="13.5" x14ac:dyDescent="0.25">
      <c r="A4468" s="79" t="s">
        <v>44961</v>
      </c>
      <c r="B4468" s="79" t="s">
        <v>4531</v>
      </c>
      <c r="C4468" s="79" t="s">
        <v>86</v>
      </c>
      <c r="D4468" s="80" t="s">
        <v>51724</v>
      </c>
    </row>
    <row r="4469" spans="1:4" ht="13.5" x14ac:dyDescent="0.25">
      <c r="A4469" s="79" t="s">
        <v>44962</v>
      </c>
      <c r="B4469" s="79" t="s">
        <v>4532</v>
      </c>
      <c r="C4469" s="79" t="s">
        <v>86</v>
      </c>
      <c r="D4469" s="80" t="s">
        <v>39300</v>
      </c>
    </row>
    <row r="4470" spans="1:4" ht="13.5" x14ac:dyDescent="0.25">
      <c r="A4470" s="79" t="s">
        <v>44963</v>
      </c>
      <c r="B4470" s="79" t="s">
        <v>32226</v>
      </c>
      <c r="C4470" s="79" t="s">
        <v>86</v>
      </c>
      <c r="D4470" s="80" t="s">
        <v>33027</v>
      </c>
    </row>
    <row r="4471" spans="1:4" ht="13.5" x14ac:dyDescent="0.25">
      <c r="A4471" s="79" t="s">
        <v>44964</v>
      </c>
      <c r="B4471" s="79" t="s">
        <v>32227</v>
      </c>
      <c r="C4471" s="79" t="s">
        <v>86</v>
      </c>
      <c r="D4471" s="80" t="s">
        <v>51725</v>
      </c>
    </row>
    <row r="4472" spans="1:4" ht="13.5" x14ac:dyDescent="0.25">
      <c r="A4472" s="79" t="s">
        <v>44965</v>
      </c>
      <c r="B4472" s="79" t="s">
        <v>32228</v>
      </c>
      <c r="C4472" s="79" t="s">
        <v>86</v>
      </c>
      <c r="D4472" s="80" t="s">
        <v>51726</v>
      </c>
    </row>
    <row r="4473" spans="1:4" ht="13.5" x14ac:dyDescent="0.25">
      <c r="A4473" s="79" t="s">
        <v>44966</v>
      </c>
      <c r="B4473" s="79" t="s">
        <v>32229</v>
      </c>
      <c r="C4473" s="79" t="s">
        <v>86</v>
      </c>
      <c r="D4473" s="80" t="s">
        <v>51727</v>
      </c>
    </row>
    <row r="4474" spans="1:4" ht="13.5" x14ac:dyDescent="0.25">
      <c r="A4474" s="79" t="s">
        <v>44967</v>
      </c>
      <c r="B4474" s="79" t="s">
        <v>32230</v>
      </c>
      <c r="C4474" s="79" t="s">
        <v>86</v>
      </c>
      <c r="D4474" s="80" t="s">
        <v>51728</v>
      </c>
    </row>
    <row r="4475" spans="1:4" ht="13.5" x14ac:dyDescent="0.25">
      <c r="A4475" s="79" t="s">
        <v>44968</v>
      </c>
      <c r="B4475" s="79" t="s">
        <v>32231</v>
      </c>
      <c r="C4475" s="79" t="s">
        <v>86</v>
      </c>
      <c r="D4475" s="80" t="s">
        <v>51729</v>
      </c>
    </row>
    <row r="4476" spans="1:4" ht="13.5" x14ac:dyDescent="0.25">
      <c r="A4476" s="79" t="s">
        <v>44969</v>
      </c>
      <c r="B4476" s="79" t="s">
        <v>32232</v>
      </c>
      <c r="C4476" s="79" t="s">
        <v>86</v>
      </c>
      <c r="D4476" s="80" t="s">
        <v>39983</v>
      </c>
    </row>
    <row r="4477" spans="1:4" ht="13.5" x14ac:dyDescent="0.25">
      <c r="A4477" s="79" t="s">
        <v>44970</v>
      </c>
      <c r="B4477" s="79" t="s">
        <v>32233</v>
      </c>
      <c r="C4477" s="79" t="s">
        <v>86</v>
      </c>
      <c r="D4477" s="80" t="s">
        <v>51730</v>
      </c>
    </row>
    <row r="4478" spans="1:4" ht="13.5" x14ac:dyDescent="0.25">
      <c r="A4478" s="79" t="s">
        <v>44971</v>
      </c>
      <c r="B4478" s="79" t="s">
        <v>32234</v>
      </c>
      <c r="C4478" s="79" t="s">
        <v>86</v>
      </c>
      <c r="D4478" s="80" t="s">
        <v>51731</v>
      </c>
    </row>
    <row r="4479" spans="1:4" ht="13.5" x14ac:dyDescent="0.25">
      <c r="A4479" s="79" t="s">
        <v>44972</v>
      </c>
      <c r="B4479" s="79" t="s">
        <v>32235</v>
      </c>
      <c r="C4479" s="79" t="s">
        <v>86</v>
      </c>
      <c r="D4479" s="80" t="s">
        <v>51732</v>
      </c>
    </row>
    <row r="4480" spans="1:4" ht="13.5" x14ac:dyDescent="0.25">
      <c r="A4480" s="79" t="s">
        <v>44973</v>
      </c>
      <c r="B4480" s="79" t="s">
        <v>32236</v>
      </c>
      <c r="C4480" s="79" t="s">
        <v>86</v>
      </c>
      <c r="D4480" s="80" t="s">
        <v>51733</v>
      </c>
    </row>
    <row r="4481" spans="1:4" ht="13.5" x14ac:dyDescent="0.25">
      <c r="A4481" s="79" t="s">
        <v>44974</v>
      </c>
      <c r="B4481" s="79" t="s">
        <v>32237</v>
      </c>
      <c r="C4481" s="79" t="s">
        <v>86</v>
      </c>
      <c r="D4481" s="80" t="s">
        <v>51734</v>
      </c>
    </row>
    <row r="4482" spans="1:4" ht="13.5" x14ac:dyDescent="0.25">
      <c r="A4482" s="79" t="s">
        <v>44975</v>
      </c>
      <c r="B4482" s="79" t="s">
        <v>32238</v>
      </c>
      <c r="C4482" s="79" t="s">
        <v>86</v>
      </c>
      <c r="D4482" s="80" t="s">
        <v>51735</v>
      </c>
    </row>
    <row r="4483" spans="1:4" ht="13.5" x14ac:dyDescent="0.25">
      <c r="A4483" s="79" t="s">
        <v>44976</v>
      </c>
      <c r="B4483" s="79" t="s">
        <v>32239</v>
      </c>
      <c r="C4483" s="79" t="s">
        <v>86</v>
      </c>
      <c r="D4483" s="80" t="s">
        <v>51736</v>
      </c>
    </row>
    <row r="4484" spans="1:4" ht="13.5" x14ac:dyDescent="0.25">
      <c r="A4484" s="79" t="s">
        <v>44977</v>
      </c>
      <c r="B4484" s="79" t="s">
        <v>32240</v>
      </c>
      <c r="C4484" s="79" t="s">
        <v>86</v>
      </c>
      <c r="D4484" s="80" t="s">
        <v>51737</v>
      </c>
    </row>
    <row r="4485" spans="1:4" ht="13.5" x14ac:dyDescent="0.25">
      <c r="A4485" s="79" t="s">
        <v>44978</v>
      </c>
      <c r="B4485" s="79" t="s">
        <v>32241</v>
      </c>
      <c r="C4485" s="79" t="s">
        <v>86</v>
      </c>
      <c r="D4485" s="80" t="s">
        <v>38382</v>
      </c>
    </row>
    <row r="4486" spans="1:4" ht="13.5" x14ac:dyDescent="0.25">
      <c r="A4486" s="79" t="s">
        <v>44979</v>
      </c>
      <c r="B4486" s="79" t="s">
        <v>32242</v>
      </c>
      <c r="C4486" s="79" t="s">
        <v>86</v>
      </c>
      <c r="D4486" s="80" t="s">
        <v>49074</v>
      </c>
    </row>
    <row r="4487" spans="1:4" ht="13.5" x14ac:dyDescent="0.25">
      <c r="A4487" s="79" t="s">
        <v>44980</v>
      </c>
      <c r="B4487" s="79" t="s">
        <v>32243</v>
      </c>
      <c r="C4487" s="79" t="s">
        <v>86</v>
      </c>
      <c r="D4487" s="80" t="s">
        <v>51738</v>
      </c>
    </row>
    <row r="4488" spans="1:4" ht="13.5" x14ac:dyDescent="0.25">
      <c r="A4488" s="79" t="s">
        <v>44981</v>
      </c>
      <c r="B4488" s="79" t="s">
        <v>32244</v>
      </c>
      <c r="C4488" s="79" t="s">
        <v>86</v>
      </c>
      <c r="D4488" s="80" t="s">
        <v>51739</v>
      </c>
    </row>
    <row r="4489" spans="1:4" ht="13.5" x14ac:dyDescent="0.25">
      <c r="A4489" s="79" t="s">
        <v>44982</v>
      </c>
      <c r="B4489" s="79" t="s">
        <v>32245</v>
      </c>
      <c r="C4489" s="79" t="s">
        <v>86</v>
      </c>
      <c r="D4489" s="80" t="s">
        <v>30541</v>
      </c>
    </row>
    <row r="4490" spans="1:4" ht="13.5" x14ac:dyDescent="0.25">
      <c r="A4490" s="79" t="s">
        <v>44983</v>
      </c>
      <c r="B4490" s="79" t="s">
        <v>32246</v>
      </c>
      <c r="C4490" s="79" t="s">
        <v>86</v>
      </c>
      <c r="D4490" s="80" t="s">
        <v>49223</v>
      </c>
    </row>
    <row r="4491" spans="1:4" ht="13.5" x14ac:dyDescent="0.25">
      <c r="A4491" s="79" t="s">
        <v>44984</v>
      </c>
      <c r="B4491" s="79" t="s">
        <v>32247</v>
      </c>
      <c r="C4491" s="79" t="s">
        <v>86</v>
      </c>
      <c r="D4491" s="80" t="s">
        <v>51740</v>
      </c>
    </row>
    <row r="4492" spans="1:4" ht="13.5" x14ac:dyDescent="0.25">
      <c r="A4492" s="79" t="s">
        <v>44985</v>
      </c>
      <c r="B4492" s="79" t="s">
        <v>32248</v>
      </c>
      <c r="C4492" s="79" t="s">
        <v>86</v>
      </c>
      <c r="D4492" s="80" t="s">
        <v>51741</v>
      </c>
    </row>
    <row r="4493" spans="1:4" ht="13.5" x14ac:dyDescent="0.25">
      <c r="A4493" s="79" t="s">
        <v>44986</v>
      </c>
      <c r="B4493" s="79" t="s">
        <v>32249</v>
      </c>
      <c r="C4493" s="79" t="s">
        <v>86</v>
      </c>
      <c r="D4493" s="80" t="s">
        <v>51742</v>
      </c>
    </row>
    <row r="4494" spans="1:4" ht="13.5" x14ac:dyDescent="0.25">
      <c r="A4494" s="79" t="s">
        <v>44987</v>
      </c>
      <c r="B4494" s="79" t="s">
        <v>32250</v>
      </c>
      <c r="C4494" s="79" t="s">
        <v>86</v>
      </c>
      <c r="D4494" s="80" t="s">
        <v>51743</v>
      </c>
    </row>
    <row r="4495" spans="1:4" ht="13.5" x14ac:dyDescent="0.25">
      <c r="A4495" s="79" t="s">
        <v>44988</v>
      </c>
      <c r="B4495" s="79" t="s">
        <v>32251</v>
      </c>
      <c r="C4495" s="79" t="s">
        <v>86</v>
      </c>
      <c r="D4495" s="80" t="s">
        <v>40049</v>
      </c>
    </row>
    <row r="4496" spans="1:4" ht="13.5" x14ac:dyDescent="0.25">
      <c r="A4496" s="79" t="s">
        <v>44989</v>
      </c>
      <c r="B4496" s="79" t="s">
        <v>32252</v>
      </c>
      <c r="C4496" s="79" t="s">
        <v>86</v>
      </c>
      <c r="D4496" s="80" t="s">
        <v>51744</v>
      </c>
    </row>
    <row r="4497" spans="1:4" ht="13.5" x14ac:dyDescent="0.25">
      <c r="A4497" s="79" t="s">
        <v>44990</v>
      </c>
      <c r="B4497" s="79" t="s">
        <v>32253</v>
      </c>
      <c r="C4497" s="79" t="s">
        <v>86</v>
      </c>
      <c r="D4497" s="80" t="s">
        <v>51745</v>
      </c>
    </row>
    <row r="4498" spans="1:4" ht="13.5" x14ac:dyDescent="0.25">
      <c r="A4498" s="79" t="s">
        <v>44991</v>
      </c>
      <c r="B4498" s="79" t="s">
        <v>32254</v>
      </c>
      <c r="C4498" s="79" t="s">
        <v>86</v>
      </c>
      <c r="D4498" s="80" t="s">
        <v>51746</v>
      </c>
    </row>
    <row r="4499" spans="1:4" ht="13.5" x14ac:dyDescent="0.25">
      <c r="A4499" s="79" t="s">
        <v>44992</v>
      </c>
      <c r="B4499" s="79" t="s">
        <v>32255</v>
      </c>
      <c r="C4499" s="79" t="s">
        <v>86</v>
      </c>
      <c r="D4499" s="80" t="s">
        <v>9191</v>
      </c>
    </row>
    <row r="4500" spans="1:4" ht="13.5" x14ac:dyDescent="0.25">
      <c r="A4500" s="79" t="s">
        <v>44993</v>
      </c>
      <c r="B4500" s="79" t="s">
        <v>32256</v>
      </c>
      <c r="C4500" s="79" t="s">
        <v>86</v>
      </c>
      <c r="D4500" s="80" t="s">
        <v>3489</v>
      </c>
    </row>
    <row r="4501" spans="1:4" ht="13.5" x14ac:dyDescent="0.25">
      <c r="A4501" s="79" t="s">
        <v>44994</v>
      </c>
      <c r="B4501" s="79" t="s">
        <v>32257</v>
      </c>
      <c r="C4501" s="79" t="s">
        <v>86</v>
      </c>
      <c r="D4501" s="80" t="s">
        <v>512</v>
      </c>
    </row>
    <row r="4502" spans="1:4" ht="13.5" x14ac:dyDescent="0.25">
      <c r="A4502" s="79" t="s">
        <v>44995</v>
      </c>
      <c r="B4502" s="79" t="s">
        <v>32258</v>
      </c>
      <c r="C4502" s="79" t="s">
        <v>86</v>
      </c>
      <c r="D4502" s="80" t="s">
        <v>7375</v>
      </c>
    </row>
    <row r="4503" spans="1:4" ht="13.5" x14ac:dyDescent="0.25">
      <c r="A4503" s="79" t="s">
        <v>44996</v>
      </c>
      <c r="B4503" s="79" t="s">
        <v>32259</v>
      </c>
      <c r="C4503" s="79" t="s">
        <v>86</v>
      </c>
      <c r="D4503" s="80" t="s">
        <v>51010</v>
      </c>
    </row>
    <row r="4504" spans="1:4" ht="13.5" x14ac:dyDescent="0.25">
      <c r="A4504" s="79" t="s">
        <v>44997</v>
      </c>
      <c r="B4504" s="79" t="s">
        <v>32260</v>
      </c>
      <c r="C4504" s="79" t="s">
        <v>86</v>
      </c>
      <c r="D4504" s="80" t="s">
        <v>12125</v>
      </c>
    </row>
    <row r="4505" spans="1:4" ht="13.5" x14ac:dyDescent="0.25">
      <c r="A4505" s="79" t="s">
        <v>44998</v>
      </c>
      <c r="B4505" s="79" t="s">
        <v>32261</v>
      </c>
      <c r="C4505" s="79" t="s">
        <v>86</v>
      </c>
      <c r="D4505" s="80" t="s">
        <v>3789</v>
      </c>
    </row>
    <row r="4506" spans="1:4" ht="13.5" x14ac:dyDescent="0.25">
      <c r="A4506" s="79" t="s">
        <v>44999</v>
      </c>
      <c r="B4506" s="79" t="s">
        <v>32262</v>
      </c>
      <c r="C4506" s="79" t="s">
        <v>86</v>
      </c>
      <c r="D4506" s="80" t="s">
        <v>37419</v>
      </c>
    </row>
    <row r="4507" spans="1:4" ht="13.5" x14ac:dyDescent="0.25">
      <c r="A4507" s="79" t="s">
        <v>45000</v>
      </c>
      <c r="B4507" s="79" t="s">
        <v>32263</v>
      </c>
      <c r="C4507" s="79" t="s">
        <v>86</v>
      </c>
      <c r="D4507" s="80" t="s">
        <v>31349</v>
      </c>
    </row>
    <row r="4508" spans="1:4" ht="13.5" x14ac:dyDescent="0.25">
      <c r="A4508" s="79" t="s">
        <v>45001</v>
      </c>
      <c r="B4508" s="79" t="s">
        <v>32264</v>
      </c>
      <c r="C4508" s="79" t="s">
        <v>86</v>
      </c>
      <c r="D4508" s="80" t="s">
        <v>38747</v>
      </c>
    </row>
    <row r="4509" spans="1:4" ht="13.5" x14ac:dyDescent="0.25">
      <c r="A4509" s="79" t="s">
        <v>45002</v>
      </c>
      <c r="B4509" s="79" t="s">
        <v>32266</v>
      </c>
      <c r="C4509" s="79" t="s">
        <v>86</v>
      </c>
      <c r="D4509" s="80" t="s">
        <v>32393</v>
      </c>
    </row>
    <row r="4510" spans="1:4" ht="13.5" x14ac:dyDescent="0.25">
      <c r="A4510" s="79" t="s">
        <v>45003</v>
      </c>
      <c r="B4510" s="79" t="s">
        <v>32267</v>
      </c>
      <c r="C4510" s="79" t="s">
        <v>86</v>
      </c>
      <c r="D4510" s="80" t="s">
        <v>32490</v>
      </c>
    </row>
    <row r="4511" spans="1:4" ht="13.5" x14ac:dyDescent="0.25">
      <c r="A4511" s="79" t="s">
        <v>45004</v>
      </c>
      <c r="B4511" s="79" t="s">
        <v>32268</v>
      </c>
      <c r="C4511" s="79" t="s">
        <v>86</v>
      </c>
      <c r="D4511" s="80" t="s">
        <v>31155</v>
      </c>
    </row>
    <row r="4512" spans="1:4" ht="13.5" x14ac:dyDescent="0.25">
      <c r="A4512" s="79" t="s">
        <v>45005</v>
      </c>
      <c r="B4512" s="79" t="s">
        <v>32269</v>
      </c>
      <c r="C4512" s="79" t="s">
        <v>86</v>
      </c>
      <c r="D4512" s="80" t="s">
        <v>51747</v>
      </c>
    </row>
    <row r="4513" spans="1:4" ht="13.5" x14ac:dyDescent="0.25">
      <c r="A4513" s="79" t="s">
        <v>45006</v>
      </c>
      <c r="B4513" s="79" t="s">
        <v>32270</v>
      </c>
      <c r="C4513" s="79" t="s">
        <v>86</v>
      </c>
      <c r="D4513" s="80" t="s">
        <v>36498</v>
      </c>
    </row>
    <row r="4514" spans="1:4" ht="13.5" x14ac:dyDescent="0.25">
      <c r="A4514" s="79" t="s">
        <v>45007</v>
      </c>
      <c r="B4514" s="79" t="s">
        <v>32271</v>
      </c>
      <c r="C4514" s="79" t="s">
        <v>86</v>
      </c>
      <c r="D4514" s="80" t="s">
        <v>51748</v>
      </c>
    </row>
    <row r="4515" spans="1:4" ht="13.5" x14ac:dyDescent="0.25">
      <c r="A4515" s="79" t="s">
        <v>45008</v>
      </c>
      <c r="B4515" s="79" t="s">
        <v>32272</v>
      </c>
      <c r="C4515" s="79" t="s">
        <v>86</v>
      </c>
      <c r="D4515" s="80" t="s">
        <v>9511</v>
      </c>
    </row>
    <row r="4516" spans="1:4" ht="13.5" x14ac:dyDescent="0.25">
      <c r="A4516" s="79" t="s">
        <v>45009</v>
      </c>
      <c r="B4516" s="79" t="s">
        <v>32273</v>
      </c>
      <c r="C4516" s="79" t="s">
        <v>86</v>
      </c>
      <c r="D4516" s="80" t="s">
        <v>6873</v>
      </c>
    </row>
    <row r="4517" spans="1:4" ht="13.5" x14ac:dyDescent="0.25">
      <c r="A4517" s="79" t="s">
        <v>45010</v>
      </c>
      <c r="B4517" s="79" t="s">
        <v>32274</v>
      </c>
      <c r="C4517" s="79" t="s">
        <v>86</v>
      </c>
      <c r="D4517" s="80" t="s">
        <v>3545</v>
      </c>
    </row>
    <row r="4518" spans="1:4" ht="13.5" x14ac:dyDescent="0.25">
      <c r="A4518" s="79" t="s">
        <v>45011</v>
      </c>
      <c r="B4518" s="79" t="s">
        <v>32275</v>
      </c>
      <c r="C4518" s="79" t="s">
        <v>86</v>
      </c>
      <c r="D4518" s="80" t="s">
        <v>32074</v>
      </c>
    </row>
    <row r="4519" spans="1:4" ht="13.5" x14ac:dyDescent="0.25">
      <c r="A4519" s="79" t="s">
        <v>45012</v>
      </c>
      <c r="B4519" s="79" t="s">
        <v>32276</v>
      </c>
      <c r="C4519" s="79" t="s">
        <v>86</v>
      </c>
      <c r="D4519" s="80" t="s">
        <v>12136</v>
      </c>
    </row>
    <row r="4520" spans="1:4" ht="13.5" x14ac:dyDescent="0.25">
      <c r="A4520" s="79" t="s">
        <v>45013</v>
      </c>
      <c r="B4520" s="79" t="s">
        <v>32277</v>
      </c>
      <c r="C4520" s="79" t="s">
        <v>86</v>
      </c>
      <c r="D4520" s="80" t="s">
        <v>31603</v>
      </c>
    </row>
    <row r="4521" spans="1:4" ht="13.5" x14ac:dyDescent="0.25">
      <c r="A4521" s="79" t="s">
        <v>45014</v>
      </c>
      <c r="B4521" s="79" t="s">
        <v>32278</v>
      </c>
      <c r="C4521" s="79" t="s">
        <v>86</v>
      </c>
      <c r="D4521" s="80" t="s">
        <v>3892</v>
      </c>
    </row>
    <row r="4522" spans="1:4" ht="13.5" x14ac:dyDescent="0.25">
      <c r="A4522" s="79" t="s">
        <v>45015</v>
      </c>
      <c r="B4522" s="79" t="s">
        <v>32279</v>
      </c>
      <c r="C4522" s="79" t="s">
        <v>86</v>
      </c>
      <c r="D4522" s="80" t="s">
        <v>31269</v>
      </c>
    </row>
    <row r="4523" spans="1:4" ht="13.5" x14ac:dyDescent="0.25">
      <c r="A4523" s="79" t="s">
        <v>45016</v>
      </c>
      <c r="B4523" s="79" t="s">
        <v>32280</v>
      </c>
      <c r="C4523" s="79" t="s">
        <v>86</v>
      </c>
      <c r="D4523" s="80" t="s">
        <v>38561</v>
      </c>
    </row>
    <row r="4524" spans="1:4" ht="13.5" x14ac:dyDescent="0.25">
      <c r="A4524" s="79" t="s">
        <v>45017</v>
      </c>
      <c r="B4524" s="79" t="s">
        <v>32281</v>
      </c>
      <c r="C4524" s="79" t="s">
        <v>86</v>
      </c>
      <c r="D4524" s="80" t="s">
        <v>51749</v>
      </c>
    </row>
    <row r="4525" spans="1:4" ht="13.5" x14ac:dyDescent="0.25">
      <c r="A4525" s="79" t="s">
        <v>45018</v>
      </c>
      <c r="B4525" s="79" t="s">
        <v>32282</v>
      </c>
      <c r="C4525" s="79" t="s">
        <v>86</v>
      </c>
      <c r="D4525" s="80" t="s">
        <v>32760</v>
      </c>
    </row>
    <row r="4526" spans="1:4" ht="13.5" x14ac:dyDescent="0.25">
      <c r="A4526" s="79" t="s">
        <v>45019</v>
      </c>
      <c r="B4526" s="79" t="s">
        <v>32283</v>
      </c>
      <c r="C4526" s="79" t="s">
        <v>86</v>
      </c>
      <c r="D4526" s="80" t="s">
        <v>51750</v>
      </c>
    </row>
    <row r="4527" spans="1:4" ht="13.5" x14ac:dyDescent="0.25">
      <c r="A4527" s="79" t="s">
        <v>45020</v>
      </c>
      <c r="B4527" s="79" t="s">
        <v>32284</v>
      </c>
      <c r="C4527" s="79" t="s">
        <v>86</v>
      </c>
      <c r="D4527" s="80" t="s">
        <v>33631</v>
      </c>
    </row>
    <row r="4528" spans="1:4" ht="13.5" x14ac:dyDescent="0.25">
      <c r="A4528" s="79" t="s">
        <v>45021</v>
      </c>
      <c r="B4528" s="79" t="s">
        <v>32285</v>
      </c>
      <c r="C4528" s="79" t="s">
        <v>86</v>
      </c>
      <c r="D4528" s="80" t="s">
        <v>51751</v>
      </c>
    </row>
    <row r="4529" spans="1:4" ht="13.5" x14ac:dyDescent="0.25">
      <c r="A4529" s="79" t="s">
        <v>45022</v>
      </c>
      <c r="B4529" s="79" t="s">
        <v>32286</v>
      </c>
      <c r="C4529" s="79" t="s">
        <v>86</v>
      </c>
      <c r="D4529" s="80" t="s">
        <v>51752</v>
      </c>
    </row>
    <row r="4530" spans="1:4" ht="13.5" x14ac:dyDescent="0.25">
      <c r="A4530" s="79" t="s">
        <v>45023</v>
      </c>
      <c r="B4530" s="79" t="s">
        <v>32287</v>
      </c>
      <c r="C4530" s="79" t="s">
        <v>86</v>
      </c>
      <c r="D4530" s="80" t="s">
        <v>51753</v>
      </c>
    </row>
    <row r="4531" spans="1:4" ht="13.5" x14ac:dyDescent="0.25">
      <c r="A4531" s="79" t="s">
        <v>45024</v>
      </c>
      <c r="B4531" s="79" t="s">
        <v>32288</v>
      </c>
      <c r="C4531" s="79" t="s">
        <v>86</v>
      </c>
      <c r="D4531" s="80" t="s">
        <v>5399</v>
      </c>
    </row>
    <row r="4532" spans="1:4" ht="13.5" x14ac:dyDescent="0.25">
      <c r="A4532" s="79" t="s">
        <v>45025</v>
      </c>
      <c r="B4532" s="79" t="s">
        <v>32289</v>
      </c>
      <c r="C4532" s="79" t="s">
        <v>86</v>
      </c>
      <c r="D4532" s="80" t="s">
        <v>5496</v>
      </c>
    </row>
    <row r="4533" spans="1:4" ht="13.5" x14ac:dyDescent="0.25">
      <c r="A4533" s="79" t="s">
        <v>45026</v>
      </c>
      <c r="B4533" s="79" t="s">
        <v>32290</v>
      </c>
      <c r="C4533" s="79" t="s">
        <v>86</v>
      </c>
      <c r="D4533" s="80" t="s">
        <v>551</v>
      </c>
    </row>
    <row r="4534" spans="1:4" ht="13.5" x14ac:dyDescent="0.25">
      <c r="A4534" s="79" t="s">
        <v>45027</v>
      </c>
      <c r="B4534" s="79" t="s">
        <v>32291</v>
      </c>
      <c r="C4534" s="79" t="s">
        <v>86</v>
      </c>
      <c r="D4534" s="80" t="s">
        <v>51754</v>
      </c>
    </row>
    <row r="4535" spans="1:4" ht="13.5" x14ac:dyDescent="0.25">
      <c r="A4535" s="79" t="s">
        <v>45028</v>
      </c>
      <c r="B4535" s="79" t="s">
        <v>32293</v>
      </c>
      <c r="C4535" s="79" t="s">
        <v>86</v>
      </c>
      <c r="D4535" s="80" t="s">
        <v>38231</v>
      </c>
    </row>
    <row r="4536" spans="1:4" ht="13.5" x14ac:dyDescent="0.25">
      <c r="A4536" s="79" t="s">
        <v>45029</v>
      </c>
      <c r="B4536" s="79" t="s">
        <v>32294</v>
      </c>
      <c r="C4536" s="79" t="s">
        <v>86</v>
      </c>
      <c r="D4536" s="80" t="s">
        <v>3869</v>
      </c>
    </row>
    <row r="4537" spans="1:4" ht="13.5" x14ac:dyDescent="0.25">
      <c r="A4537" s="79" t="s">
        <v>45030</v>
      </c>
      <c r="B4537" s="79" t="s">
        <v>32295</v>
      </c>
      <c r="C4537" s="79" t="s">
        <v>86</v>
      </c>
      <c r="D4537" s="80" t="s">
        <v>5959</v>
      </c>
    </row>
    <row r="4538" spans="1:4" ht="13.5" x14ac:dyDescent="0.25">
      <c r="A4538" s="79" t="s">
        <v>45031</v>
      </c>
      <c r="B4538" s="79" t="s">
        <v>32296</v>
      </c>
      <c r="C4538" s="79" t="s">
        <v>86</v>
      </c>
      <c r="D4538" s="80" t="s">
        <v>51755</v>
      </c>
    </row>
    <row r="4539" spans="1:4" ht="13.5" x14ac:dyDescent="0.25">
      <c r="A4539" s="79" t="s">
        <v>45032</v>
      </c>
      <c r="B4539" s="79" t="s">
        <v>32298</v>
      </c>
      <c r="C4539" s="79" t="s">
        <v>86</v>
      </c>
      <c r="D4539" s="80" t="s">
        <v>32080</v>
      </c>
    </row>
    <row r="4540" spans="1:4" ht="13.5" x14ac:dyDescent="0.25">
      <c r="A4540" s="79" t="s">
        <v>45033</v>
      </c>
      <c r="B4540" s="79" t="s">
        <v>32299</v>
      </c>
      <c r="C4540" s="79" t="s">
        <v>86</v>
      </c>
      <c r="D4540" s="80" t="s">
        <v>51756</v>
      </c>
    </row>
    <row r="4541" spans="1:4" ht="13.5" x14ac:dyDescent="0.25">
      <c r="A4541" s="79" t="s">
        <v>45034</v>
      </c>
      <c r="B4541" s="79" t="s">
        <v>32300</v>
      </c>
      <c r="C4541" s="79" t="s">
        <v>86</v>
      </c>
      <c r="D4541" s="80" t="s">
        <v>51757</v>
      </c>
    </row>
    <row r="4542" spans="1:4" ht="13.5" x14ac:dyDescent="0.25">
      <c r="A4542" s="79" t="s">
        <v>45035</v>
      </c>
      <c r="B4542" s="79" t="s">
        <v>32301</v>
      </c>
      <c r="C4542" s="79" t="s">
        <v>86</v>
      </c>
      <c r="D4542" s="80" t="s">
        <v>51758</v>
      </c>
    </row>
    <row r="4543" spans="1:4" ht="13.5" x14ac:dyDescent="0.25">
      <c r="A4543" s="79" t="s">
        <v>45036</v>
      </c>
      <c r="B4543" s="79" t="s">
        <v>32302</v>
      </c>
      <c r="C4543" s="79" t="s">
        <v>86</v>
      </c>
      <c r="D4543" s="80" t="s">
        <v>51759</v>
      </c>
    </row>
    <row r="4544" spans="1:4" ht="13.5" x14ac:dyDescent="0.25">
      <c r="A4544" s="79" t="s">
        <v>45037</v>
      </c>
      <c r="B4544" s="79" t="s">
        <v>32303</v>
      </c>
      <c r="C4544" s="79" t="s">
        <v>86</v>
      </c>
      <c r="D4544" s="80" t="s">
        <v>49926</v>
      </c>
    </row>
    <row r="4545" spans="1:4" ht="13.5" x14ac:dyDescent="0.25">
      <c r="A4545" s="79" t="s">
        <v>45038</v>
      </c>
      <c r="B4545" s="79" t="s">
        <v>32304</v>
      </c>
      <c r="C4545" s="79" t="s">
        <v>86</v>
      </c>
      <c r="D4545" s="80" t="s">
        <v>51760</v>
      </c>
    </row>
    <row r="4546" spans="1:4" ht="13.5" x14ac:dyDescent="0.25">
      <c r="A4546" s="79" t="s">
        <v>45039</v>
      </c>
      <c r="B4546" s="79" t="s">
        <v>32305</v>
      </c>
      <c r="C4546" s="79" t="s">
        <v>86</v>
      </c>
      <c r="D4546" s="80" t="s">
        <v>38307</v>
      </c>
    </row>
    <row r="4547" spans="1:4" ht="13.5" x14ac:dyDescent="0.25">
      <c r="A4547" s="79" t="s">
        <v>45040</v>
      </c>
      <c r="B4547" s="79" t="s">
        <v>32306</v>
      </c>
      <c r="C4547" s="79" t="s">
        <v>86</v>
      </c>
      <c r="D4547" s="80" t="s">
        <v>30898</v>
      </c>
    </row>
    <row r="4548" spans="1:4" ht="13.5" x14ac:dyDescent="0.25">
      <c r="A4548" s="79" t="s">
        <v>45041</v>
      </c>
      <c r="B4548" s="79" t="s">
        <v>32307</v>
      </c>
      <c r="C4548" s="79" t="s">
        <v>86</v>
      </c>
      <c r="D4548" s="80" t="s">
        <v>33659</v>
      </c>
    </row>
    <row r="4549" spans="1:4" ht="13.5" x14ac:dyDescent="0.25">
      <c r="A4549" s="79" t="s">
        <v>45042</v>
      </c>
      <c r="B4549" s="79" t="s">
        <v>32308</v>
      </c>
      <c r="C4549" s="79" t="s">
        <v>86</v>
      </c>
      <c r="D4549" s="80" t="s">
        <v>30535</v>
      </c>
    </row>
    <row r="4550" spans="1:4" ht="13.5" x14ac:dyDescent="0.25">
      <c r="A4550" s="79" t="s">
        <v>45043</v>
      </c>
      <c r="B4550" s="79" t="s">
        <v>32309</v>
      </c>
      <c r="C4550" s="79" t="s">
        <v>86</v>
      </c>
      <c r="D4550" s="80" t="s">
        <v>29764</v>
      </c>
    </row>
    <row r="4551" spans="1:4" ht="13.5" x14ac:dyDescent="0.25">
      <c r="A4551" s="79" t="s">
        <v>45044</v>
      </c>
      <c r="B4551" s="79" t="s">
        <v>32310</v>
      </c>
      <c r="C4551" s="79" t="s">
        <v>86</v>
      </c>
      <c r="D4551" s="80" t="s">
        <v>37928</v>
      </c>
    </row>
    <row r="4552" spans="1:4" ht="13.5" x14ac:dyDescent="0.25">
      <c r="A4552" s="79" t="s">
        <v>45045</v>
      </c>
      <c r="B4552" s="79" t="s">
        <v>32311</v>
      </c>
      <c r="C4552" s="79" t="s">
        <v>86</v>
      </c>
      <c r="D4552" s="80" t="s">
        <v>33081</v>
      </c>
    </row>
    <row r="4553" spans="1:4" ht="13.5" x14ac:dyDescent="0.25">
      <c r="A4553" s="79" t="s">
        <v>45046</v>
      </c>
      <c r="B4553" s="79" t="s">
        <v>32312</v>
      </c>
      <c r="C4553" s="79" t="s">
        <v>86</v>
      </c>
      <c r="D4553" s="80" t="s">
        <v>51761</v>
      </c>
    </row>
    <row r="4554" spans="1:4" ht="13.5" x14ac:dyDescent="0.25">
      <c r="A4554" s="79" t="s">
        <v>45047</v>
      </c>
      <c r="B4554" s="79" t="s">
        <v>32313</v>
      </c>
      <c r="C4554" s="79" t="s">
        <v>86</v>
      </c>
      <c r="D4554" s="80" t="s">
        <v>4855</v>
      </c>
    </row>
    <row r="4555" spans="1:4" ht="13.5" x14ac:dyDescent="0.25">
      <c r="A4555" s="79" t="s">
        <v>45048</v>
      </c>
      <c r="B4555" s="79" t="s">
        <v>32314</v>
      </c>
      <c r="C4555" s="79" t="s">
        <v>86</v>
      </c>
      <c r="D4555" s="80" t="s">
        <v>7453</v>
      </c>
    </row>
    <row r="4556" spans="1:4" ht="13.5" x14ac:dyDescent="0.25">
      <c r="A4556" s="79" t="s">
        <v>45049</v>
      </c>
      <c r="B4556" s="79" t="s">
        <v>32315</v>
      </c>
      <c r="C4556" s="79" t="s">
        <v>86</v>
      </c>
      <c r="D4556" s="80" t="s">
        <v>37883</v>
      </c>
    </row>
    <row r="4557" spans="1:4" ht="13.5" x14ac:dyDescent="0.25">
      <c r="A4557" s="79" t="s">
        <v>45050</v>
      </c>
      <c r="B4557" s="79" t="s">
        <v>32316</v>
      </c>
      <c r="C4557" s="79" t="s">
        <v>86</v>
      </c>
      <c r="D4557" s="80" t="s">
        <v>8044</v>
      </c>
    </row>
    <row r="4558" spans="1:4" ht="13.5" x14ac:dyDescent="0.25">
      <c r="A4558" s="79" t="s">
        <v>45051</v>
      </c>
      <c r="B4558" s="79" t="s">
        <v>32317</v>
      </c>
      <c r="C4558" s="79" t="s">
        <v>86</v>
      </c>
      <c r="D4558" s="80" t="s">
        <v>51762</v>
      </c>
    </row>
    <row r="4559" spans="1:4" ht="13.5" x14ac:dyDescent="0.25">
      <c r="A4559" s="79" t="s">
        <v>45052</v>
      </c>
      <c r="B4559" s="79" t="s">
        <v>32318</v>
      </c>
      <c r="C4559" s="79" t="s">
        <v>86</v>
      </c>
      <c r="D4559" s="80" t="s">
        <v>30351</v>
      </c>
    </row>
    <row r="4560" spans="1:4" ht="13.5" x14ac:dyDescent="0.25">
      <c r="A4560" s="79" t="s">
        <v>45053</v>
      </c>
      <c r="B4560" s="79" t="s">
        <v>32319</v>
      </c>
      <c r="C4560" s="79" t="s">
        <v>86</v>
      </c>
      <c r="D4560" s="80" t="s">
        <v>33262</v>
      </c>
    </row>
    <row r="4561" spans="1:4" ht="13.5" x14ac:dyDescent="0.25">
      <c r="A4561" s="79" t="s">
        <v>45054</v>
      </c>
      <c r="B4561" s="79" t="s">
        <v>32320</v>
      </c>
      <c r="C4561" s="79" t="s">
        <v>86</v>
      </c>
      <c r="D4561" s="80" t="s">
        <v>51763</v>
      </c>
    </row>
    <row r="4562" spans="1:4" ht="13.5" x14ac:dyDescent="0.25">
      <c r="A4562" s="79" t="s">
        <v>45055</v>
      </c>
      <c r="B4562" s="79" t="s">
        <v>32321</v>
      </c>
      <c r="C4562" s="79" t="s">
        <v>86</v>
      </c>
      <c r="D4562" s="80" t="s">
        <v>29883</v>
      </c>
    </row>
    <row r="4563" spans="1:4" ht="13.5" x14ac:dyDescent="0.25">
      <c r="A4563" s="79" t="s">
        <v>45056</v>
      </c>
      <c r="B4563" s="79" t="s">
        <v>32322</v>
      </c>
      <c r="C4563" s="79" t="s">
        <v>86</v>
      </c>
      <c r="D4563" s="80" t="s">
        <v>49209</v>
      </c>
    </row>
    <row r="4564" spans="1:4" ht="13.5" x14ac:dyDescent="0.25">
      <c r="A4564" s="79" t="s">
        <v>45057</v>
      </c>
      <c r="B4564" s="79" t="s">
        <v>32323</v>
      </c>
      <c r="C4564" s="79" t="s">
        <v>86</v>
      </c>
      <c r="D4564" s="80" t="s">
        <v>51740</v>
      </c>
    </row>
    <row r="4565" spans="1:4" ht="13.5" x14ac:dyDescent="0.25">
      <c r="A4565" s="79" t="s">
        <v>45058</v>
      </c>
      <c r="B4565" s="79" t="s">
        <v>32324</v>
      </c>
      <c r="C4565" s="79" t="s">
        <v>86</v>
      </c>
      <c r="D4565" s="80" t="s">
        <v>51764</v>
      </c>
    </row>
    <row r="4566" spans="1:4" ht="13.5" x14ac:dyDescent="0.25">
      <c r="A4566" s="79" t="s">
        <v>45059</v>
      </c>
      <c r="B4566" s="79" t="s">
        <v>32325</v>
      </c>
      <c r="C4566" s="79" t="s">
        <v>86</v>
      </c>
      <c r="D4566" s="80" t="s">
        <v>51765</v>
      </c>
    </row>
    <row r="4567" spans="1:4" ht="13.5" x14ac:dyDescent="0.25">
      <c r="A4567" s="79" t="s">
        <v>45060</v>
      </c>
      <c r="B4567" s="79" t="s">
        <v>32326</v>
      </c>
      <c r="C4567" s="79" t="s">
        <v>86</v>
      </c>
      <c r="D4567" s="80" t="s">
        <v>51766</v>
      </c>
    </row>
    <row r="4568" spans="1:4" ht="13.5" x14ac:dyDescent="0.25">
      <c r="A4568" s="79" t="s">
        <v>45061</v>
      </c>
      <c r="B4568" s="79" t="s">
        <v>32327</v>
      </c>
      <c r="C4568" s="79" t="s">
        <v>86</v>
      </c>
      <c r="D4568" s="80" t="s">
        <v>51767</v>
      </c>
    </row>
    <row r="4569" spans="1:4" ht="13.5" x14ac:dyDescent="0.25">
      <c r="A4569" s="79" t="s">
        <v>45062</v>
      </c>
      <c r="B4569" s="79" t="s">
        <v>32328</v>
      </c>
      <c r="C4569" s="79" t="s">
        <v>86</v>
      </c>
      <c r="D4569" s="80" t="s">
        <v>6689</v>
      </c>
    </row>
    <row r="4570" spans="1:4" ht="13.5" x14ac:dyDescent="0.25">
      <c r="A4570" s="79" t="s">
        <v>45063</v>
      </c>
      <c r="B4570" s="79" t="s">
        <v>32329</v>
      </c>
      <c r="C4570" s="79" t="s">
        <v>86</v>
      </c>
      <c r="D4570" s="80" t="s">
        <v>3016</v>
      </c>
    </row>
    <row r="4571" spans="1:4" ht="13.5" x14ac:dyDescent="0.25">
      <c r="A4571" s="79" t="s">
        <v>45064</v>
      </c>
      <c r="B4571" s="79" t="s">
        <v>32330</v>
      </c>
      <c r="C4571" s="79" t="s">
        <v>86</v>
      </c>
      <c r="D4571" s="80" t="s">
        <v>29836</v>
      </c>
    </row>
    <row r="4572" spans="1:4" ht="13.5" x14ac:dyDescent="0.25">
      <c r="A4572" s="79" t="s">
        <v>45065</v>
      </c>
      <c r="B4572" s="79" t="s">
        <v>32331</v>
      </c>
      <c r="C4572" s="79" t="s">
        <v>86</v>
      </c>
      <c r="D4572" s="80" t="s">
        <v>33671</v>
      </c>
    </row>
    <row r="4573" spans="1:4" ht="13.5" x14ac:dyDescent="0.25">
      <c r="A4573" s="79" t="s">
        <v>45066</v>
      </c>
      <c r="B4573" s="79" t="s">
        <v>32333</v>
      </c>
      <c r="C4573" s="79" t="s">
        <v>86</v>
      </c>
      <c r="D4573" s="80" t="s">
        <v>31605</v>
      </c>
    </row>
    <row r="4574" spans="1:4" ht="13.5" x14ac:dyDescent="0.25">
      <c r="A4574" s="79" t="s">
        <v>45067</v>
      </c>
      <c r="B4574" s="79" t="s">
        <v>32335</v>
      </c>
      <c r="C4574" s="79" t="s">
        <v>86</v>
      </c>
      <c r="D4574" s="80" t="s">
        <v>31616</v>
      </c>
    </row>
    <row r="4575" spans="1:4" ht="13.5" x14ac:dyDescent="0.25">
      <c r="A4575" s="79" t="s">
        <v>45068</v>
      </c>
      <c r="B4575" s="79" t="s">
        <v>32336</v>
      </c>
      <c r="C4575" s="79" t="s">
        <v>86</v>
      </c>
      <c r="D4575" s="80" t="s">
        <v>51768</v>
      </c>
    </row>
    <row r="4576" spans="1:4" ht="13.5" x14ac:dyDescent="0.25">
      <c r="A4576" s="79" t="s">
        <v>45069</v>
      </c>
      <c r="B4576" s="79" t="s">
        <v>32337</v>
      </c>
      <c r="C4576" s="79" t="s">
        <v>86</v>
      </c>
      <c r="D4576" s="80" t="s">
        <v>31984</v>
      </c>
    </row>
    <row r="4577" spans="1:4" ht="13.5" x14ac:dyDescent="0.25">
      <c r="A4577" s="79" t="s">
        <v>45070</v>
      </c>
      <c r="B4577" s="79" t="s">
        <v>32338</v>
      </c>
      <c r="C4577" s="79" t="s">
        <v>86</v>
      </c>
      <c r="D4577" s="80" t="s">
        <v>51769</v>
      </c>
    </row>
    <row r="4578" spans="1:4" ht="13.5" x14ac:dyDescent="0.25">
      <c r="A4578" s="79" t="s">
        <v>45071</v>
      </c>
      <c r="B4578" s="79" t="s">
        <v>32339</v>
      </c>
      <c r="C4578" s="79" t="s">
        <v>86</v>
      </c>
      <c r="D4578" s="80" t="s">
        <v>51770</v>
      </c>
    </row>
    <row r="4579" spans="1:4" ht="13.5" x14ac:dyDescent="0.25">
      <c r="A4579" s="79" t="s">
        <v>45072</v>
      </c>
      <c r="B4579" s="79" t="s">
        <v>32340</v>
      </c>
      <c r="C4579" s="79" t="s">
        <v>86</v>
      </c>
      <c r="D4579" s="80" t="s">
        <v>30923</v>
      </c>
    </row>
    <row r="4580" spans="1:4" ht="13.5" x14ac:dyDescent="0.25">
      <c r="A4580" s="79" t="s">
        <v>45073</v>
      </c>
      <c r="B4580" s="79" t="s">
        <v>32341</v>
      </c>
      <c r="C4580" s="79" t="s">
        <v>86</v>
      </c>
      <c r="D4580" s="80" t="s">
        <v>1089</v>
      </c>
    </row>
    <row r="4581" spans="1:4" ht="13.5" x14ac:dyDescent="0.25">
      <c r="A4581" s="79" t="s">
        <v>45074</v>
      </c>
      <c r="B4581" s="79" t="s">
        <v>32342</v>
      </c>
      <c r="C4581" s="79" t="s">
        <v>86</v>
      </c>
      <c r="D4581" s="80" t="s">
        <v>38757</v>
      </c>
    </row>
    <row r="4582" spans="1:4" ht="13.5" x14ac:dyDescent="0.25">
      <c r="A4582" s="79" t="s">
        <v>45075</v>
      </c>
      <c r="B4582" s="79" t="s">
        <v>32343</v>
      </c>
      <c r="C4582" s="79" t="s">
        <v>86</v>
      </c>
      <c r="D4582" s="80" t="s">
        <v>51771</v>
      </c>
    </row>
    <row r="4583" spans="1:4" ht="13.5" x14ac:dyDescent="0.25">
      <c r="A4583" s="79" t="s">
        <v>45076</v>
      </c>
      <c r="B4583" s="79" t="s">
        <v>32344</v>
      </c>
      <c r="C4583" s="79" t="s">
        <v>86</v>
      </c>
      <c r="D4583" s="80" t="s">
        <v>51772</v>
      </c>
    </row>
    <row r="4584" spans="1:4" ht="13.5" x14ac:dyDescent="0.25">
      <c r="A4584" s="79" t="s">
        <v>45077</v>
      </c>
      <c r="B4584" s="79" t="s">
        <v>32345</v>
      </c>
      <c r="C4584" s="79" t="s">
        <v>86</v>
      </c>
      <c r="D4584" s="80" t="s">
        <v>51773</v>
      </c>
    </row>
    <row r="4585" spans="1:4" ht="13.5" x14ac:dyDescent="0.25">
      <c r="A4585" s="79" t="s">
        <v>45078</v>
      </c>
      <c r="B4585" s="79" t="s">
        <v>32346</v>
      </c>
      <c r="C4585" s="79" t="s">
        <v>86</v>
      </c>
      <c r="D4585" s="80" t="s">
        <v>32772</v>
      </c>
    </row>
    <row r="4586" spans="1:4" ht="13.5" x14ac:dyDescent="0.25">
      <c r="A4586" s="79" t="s">
        <v>45079</v>
      </c>
      <c r="B4586" s="79" t="s">
        <v>32347</v>
      </c>
      <c r="C4586" s="79" t="s">
        <v>86</v>
      </c>
      <c r="D4586" s="80" t="s">
        <v>51774</v>
      </c>
    </row>
    <row r="4587" spans="1:4" ht="13.5" x14ac:dyDescent="0.25">
      <c r="A4587" s="79" t="s">
        <v>45080</v>
      </c>
      <c r="B4587" s="79" t="s">
        <v>32348</v>
      </c>
      <c r="C4587" s="79" t="s">
        <v>86</v>
      </c>
      <c r="D4587" s="80" t="s">
        <v>51681</v>
      </c>
    </row>
    <row r="4588" spans="1:4" ht="13.5" x14ac:dyDescent="0.25">
      <c r="A4588" s="79" t="s">
        <v>45081</v>
      </c>
      <c r="B4588" s="79" t="s">
        <v>32349</v>
      </c>
      <c r="C4588" s="79" t="s">
        <v>86</v>
      </c>
      <c r="D4588" s="80" t="s">
        <v>30521</v>
      </c>
    </row>
    <row r="4589" spans="1:4" ht="13.5" x14ac:dyDescent="0.25">
      <c r="A4589" s="79" t="s">
        <v>45082</v>
      </c>
      <c r="B4589" s="79" t="s">
        <v>32350</v>
      </c>
      <c r="C4589" s="79" t="s">
        <v>86</v>
      </c>
      <c r="D4589" s="80" t="s">
        <v>51576</v>
      </c>
    </row>
    <row r="4590" spans="1:4" ht="13.5" x14ac:dyDescent="0.25">
      <c r="A4590" s="79" t="s">
        <v>45083</v>
      </c>
      <c r="B4590" s="79" t="s">
        <v>32351</v>
      </c>
      <c r="C4590" s="79" t="s">
        <v>86</v>
      </c>
      <c r="D4590" s="80" t="s">
        <v>39267</v>
      </c>
    </row>
    <row r="4591" spans="1:4" ht="13.5" x14ac:dyDescent="0.25">
      <c r="A4591" s="79" t="s">
        <v>45084</v>
      </c>
      <c r="B4591" s="79" t="s">
        <v>32353</v>
      </c>
      <c r="C4591" s="79" t="s">
        <v>86</v>
      </c>
      <c r="D4591" s="80" t="s">
        <v>51775</v>
      </c>
    </row>
    <row r="4592" spans="1:4" ht="13.5" x14ac:dyDescent="0.25">
      <c r="A4592" s="79" t="s">
        <v>45085</v>
      </c>
      <c r="B4592" s="79" t="s">
        <v>32354</v>
      </c>
      <c r="C4592" s="79" t="s">
        <v>86</v>
      </c>
      <c r="D4592" s="80" t="s">
        <v>51776</v>
      </c>
    </row>
    <row r="4593" spans="1:4" ht="13.5" x14ac:dyDescent="0.25">
      <c r="A4593" s="79" t="s">
        <v>45086</v>
      </c>
      <c r="B4593" s="79" t="s">
        <v>32355</v>
      </c>
      <c r="C4593" s="79" t="s">
        <v>86</v>
      </c>
      <c r="D4593" s="80" t="s">
        <v>29740</v>
      </c>
    </row>
    <row r="4594" spans="1:4" ht="13.5" x14ac:dyDescent="0.25">
      <c r="A4594" s="79" t="s">
        <v>45087</v>
      </c>
      <c r="B4594" s="79" t="s">
        <v>32356</v>
      </c>
      <c r="C4594" s="79" t="s">
        <v>86</v>
      </c>
      <c r="D4594" s="80" t="s">
        <v>51777</v>
      </c>
    </row>
    <row r="4595" spans="1:4" ht="13.5" x14ac:dyDescent="0.25">
      <c r="A4595" s="79" t="s">
        <v>45088</v>
      </c>
      <c r="B4595" s="79" t="s">
        <v>4550</v>
      </c>
      <c r="C4595" s="79" t="s">
        <v>86</v>
      </c>
      <c r="D4595" s="80" t="s">
        <v>10552</v>
      </c>
    </row>
    <row r="4596" spans="1:4" ht="13.5" x14ac:dyDescent="0.25">
      <c r="A4596" s="79" t="s">
        <v>45089</v>
      </c>
      <c r="B4596" s="79" t="s">
        <v>4551</v>
      </c>
      <c r="C4596" s="79" t="s">
        <v>86</v>
      </c>
      <c r="D4596" s="80" t="s">
        <v>30613</v>
      </c>
    </row>
    <row r="4597" spans="1:4" ht="13.5" x14ac:dyDescent="0.25">
      <c r="A4597" s="79" t="s">
        <v>45090</v>
      </c>
      <c r="B4597" s="79" t="s">
        <v>4552</v>
      </c>
      <c r="C4597" s="79" t="s">
        <v>86</v>
      </c>
      <c r="D4597" s="80" t="s">
        <v>51778</v>
      </c>
    </row>
    <row r="4598" spans="1:4" ht="13.5" x14ac:dyDescent="0.25">
      <c r="A4598" s="79" t="s">
        <v>45091</v>
      </c>
      <c r="B4598" s="79" t="s">
        <v>4553</v>
      </c>
      <c r="C4598" s="79" t="s">
        <v>86</v>
      </c>
      <c r="D4598" s="80" t="s">
        <v>29985</v>
      </c>
    </row>
    <row r="4599" spans="1:4" ht="13.5" x14ac:dyDescent="0.25">
      <c r="A4599" s="79" t="s">
        <v>45092</v>
      </c>
      <c r="B4599" s="79" t="s">
        <v>4554</v>
      </c>
      <c r="C4599" s="79" t="s">
        <v>86</v>
      </c>
      <c r="D4599" s="80" t="s">
        <v>51779</v>
      </c>
    </row>
    <row r="4600" spans="1:4" ht="13.5" x14ac:dyDescent="0.25">
      <c r="A4600" s="79" t="s">
        <v>45093</v>
      </c>
      <c r="B4600" s="79" t="s">
        <v>4555</v>
      </c>
      <c r="C4600" s="79" t="s">
        <v>86</v>
      </c>
      <c r="D4600" s="80" t="s">
        <v>12209</v>
      </c>
    </row>
    <row r="4601" spans="1:4" ht="13.5" x14ac:dyDescent="0.25">
      <c r="A4601" s="79" t="s">
        <v>45094</v>
      </c>
      <c r="B4601" s="79" t="s">
        <v>4557</v>
      </c>
      <c r="C4601" s="79" t="s">
        <v>86</v>
      </c>
      <c r="D4601" s="80" t="s">
        <v>12120</v>
      </c>
    </row>
    <row r="4602" spans="1:4" ht="13.5" x14ac:dyDescent="0.25">
      <c r="A4602" s="79" t="s">
        <v>45095</v>
      </c>
      <c r="B4602" s="79" t="s">
        <v>4558</v>
      </c>
      <c r="C4602" s="79" t="s">
        <v>86</v>
      </c>
      <c r="D4602" s="80" t="s">
        <v>3415</v>
      </c>
    </row>
    <row r="4603" spans="1:4" ht="13.5" x14ac:dyDescent="0.25">
      <c r="A4603" s="79" t="s">
        <v>45096</v>
      </c>
      <c r="B4603" s="79" t="s">
        <v>4559</v>
      </c>
      <c r="C4603" s="79" t="s">
        <v>86</v>
      </c>
      <c r="D4603" s="80" t="s">
        <v>3239</v>
      </c>
    </row>
    <row r="4604" spans="1:4" ht="13.5" x14ac:dyDescent="0.25">
      <c r="A4604" s="79" t="s">
        <v>45097</v>
      </c>
      <c r="B4604" s="79" t="s">
        <v>4560</v>
      </c>
      <c r="C4604" s="79" t="s">
        <v>86</v>
      </c>
      <c r="D4604" s="80" t="s">
        <v>32199</v>
      </c>
    </row>
    <row r="4605" spans="1:4" ht="13.5" x14ac:dyDescent="0.25">
      <c r="A4605" s="79" t="s">
        <v>45098</v>
      </c>
      <c r="B4605" s="79" t="s">
        <v>4561</v>
      </c>
      <c r="C4605" s="79" t="s">
        <v>86</v>
      </c>
      <c r="D4605" s="80" t="s">
        <v>12247</v>
      </c>
    </row>
    <row r="4606" spans="1:4" ht="13.5" x14ac:dyDescent="0.25">
      <c r="A4606" s="79" t="s">
        <v>45099</v>
      </c>
      <c r="B4606" s="79" t="s">
        <v>4563</v>
      </c>
      <c r="C4606" s="79" t="s">
        <v>86</v>
      </c>
      <c r="D4606" s="80" t="s">
        <v>70</v>
      </c>
    </row>
    <row r="4607" spans="1:4" ht="13.5" x14ac:dyDescent="0.25">
      <c r="A4607" s="79" t="s">
        <v>45100</v>
      </c>
      <c r="B4607" s="79" t="s">
        <v>4564</v>
      </c>
      <c r="C4607" s="79" t="s">
        <v>86</v>
      </c>
      <c r="D4607" s="80" t="s">
        <v>8353</v>
      </c>
    </row>
    <row r="4608" spans="1:4" ht="13.5" x14ac:dyDescent="0.25">
      <c r="A4608" s="79" t="s">
        <v>45101</v>
      </c>
      <c r="B4608" s="79" t="s">
        <v>4565</v>
      </c>
      <c r="C4608" s="79" t="s">
        <v>86</v>
      </c>
      <c r="D4608" s="80" t="s">
        <v>9618</v>
      </c>
    </row>
    <row r="4609" spans="1:4" ht="13.5" x14ac:dyDescent="0.25">
      <c r="A4609" s="79" t="s">
        <v>45102</v>
      </c>
      <c r="B4609" s="79" t="s">
        <v>4566</v>
      </c>
      <c r="C4609" s="79" t="s">
        <v>86</v>
      </c>
      <c r="D4609" s="80" t="s">
        <v>738</v>
      </c>
    </row>
    <row r="4610" spans="1:4" ht="13.5" x14ac:dyDescent="0.25">
      <c r="A4610" s="79" t="s">
        <v>45103</v>
      </c>
      <c r="B4610" s="79" t="s">
        <v>4567</v>
      </c>
      <c r="C4610" s="79" t="s">
        <v>86</v>
      </c>
      <c r="D4610" s="80" t="s">
        <v>4508</v>
      </c>
    </row>
    <row r="4611" spans="1:4" ht="13.5" x14ac:dyDescent="0.25">
      <c r="A4611" s="79" t="s">
        <v>45104</v>
      </c>
      <c r="B4611" s="79" t="s">
        <v>4568</v>
      </c>
      <c r="C4611" s="79" t="s">
        <v>86</v>
      </c>
      <c r="D4611" s="80" t="s">
        <v>30458</v>
      </c>
    </row>
    <row r="4612" spans="1:4" ht="13.5" x14ac:dyDescent="0.25">
      <c r="A4612" s="79" t="s">
        <v>45105</v>
      </c>
      <c r="B4612" s="79" t="s">
        <v>4569</v>
      </c>
      <c r="C4612" s="79" t="s">
        <v>86</v>
      </c>
      <c r="D4612" s="80" t="s">
        <v>5529</v>
      </c>
    </row>
    <row r="4613" spans="1:4" ht="13.5" x14ac:dyDescent="0.25">
      <c r="A4613" s="79" t="s">
        <v>45106</v>
      </c>
      <c r="B4613" s="79" t="s">
        <v>4570</v>
      </c>
      <c r="C4613" s="79" t="s">
        <v>86</v>
      </c>
      <c r="D4613" s="80" t="s">
        <v>29812</v>
      </c>
    </row>
    <row r="4614" spans="1:4" ht="13.5" x14ac:dyDescent="0.25">
      <c r="A4614" s="79" t="s">
        <v>45107</v>
      </c>
      <c r="B4614" s="79" t="s">
        <v>4571</v>
      </c>
      <c r="C4614" s="79" t="s">
        <v>86</v>
      </c>
      <c r="D4614" s="80" t="s">
        <v>834</v>
      </c>
    </row>
    <row r="4615" spans="1:4" ht="13.5" x14ac:dyDescent="0.25">
      <c r="A4615" s="79" t="s">
        <v>45108</v>
      </c>
      <c r="B4615" s="79" t="s">
        <v>4573</v>
      </c>
      <c r="C4615" s="79" t="s">
        <v>86</v>
      </c>
      <c r="D4615" s="80" t="s">
        <v>2917</v>
      </c>
    </row>
    <row r="4616" spans="1:4" ht="13.5" x14ac:dyDescent="0.25">
      <c r="A4616" s="79" t="s">
        <v>45109</v>
      </c>
      <c r="B4616" s="79" t="s">
        <v>4574</v>
      </c>
      <c r="C4616" s="79" t="s">
        <v>86</v>
      </c>
      <c r="D4616" s="80" t="s">
        <v>5479</v>
      </c>
    </row>
    <row r="4617" spans="1:4" ht="13.5" x14ac:dyDescent="0.25">
      <c r="A4617" s="79" t="s">
        <v>45110</v>
      </c>
      <c r="B4617" s="79" t="s">
        <v>30973</v>
      </c>
      <c r="C4617" s="79" t="s">
        <v>86</v>
      </c>
      <c r="D4617" s="80" t="s">
        <v>30710</v>
      </c>
    </row>
    <row r="4618" spans="1:4" ht="13.5" x14ac:dyDescent="0.25">
      <c r="A4618" s="79" t="s">
        <v>45111</v>
      </c>
      <c r="B4618" s="79" t="s">
        <v>30974</v>
      </c>
      <c r="C4618" s="79" t="s">
        <v>86</v>
      </c>
      <c r="D4618" s="80" t="s">
        <v>30338</v>
      </c>
    </row>
    <row r="4619" spans="1:4" ht="13.5" x14ac:dyDescent="0.25">
      <c r="A4619" s="79" t="s">
        <v>45112</v>
      </c>
      <c r="B4619" s="79" t="s">
        <v>4575</v>
      </c>
      <c r="C4619" s="79" t="s">
        <v>86</v>
      </c>
      <c r="D4619" s="80" t="s">
        <v>1223</v>
      </c>
    </row>
    <row r="4620" spans="1:4" ht="13.5" x14ac:dyDescent="0.25">
      <c r="A4620" s="79" t="s">
        <v>45113</v>
      </c>
      <c r="B4620" s="79" t="s">
        <v>4576</v>
      </c>
      <c r="C4620" s="79" t="s">
        <v>86</v>
      </c>
      <c r="D4620" s="80" t="s">
        <v>12178</v>
      </c>
    </row>
    <row r="4621" spans="1:4" ht="13.5" x14ac:dyDescent="0.25">
      <c r="A4621" s="79" t="s">
        <v>45114</v>
      </c>
      <c r="B4621" s="79" t="s">
        <v>4577</v>
      </c>
      <c r="C4621" s="79" t="s">
        <v>86</v>
      </c>
      <c r="D4621" s="80" t="s">
        <v>12103</v>
      </c>
    </row>
    <row r="4622" spans="1:4" ht="13.5" x14ac:dyDescent="0.25">
      <c r="A4622" s="79" t="s">
        <v>45115</v>
      </c>
      <c r="B4622" s="79" t="s">
        <v>4578</v>
      </c>
      <c r="C4622" s="79" t="s">
        <v>86</v>
      </c>
      <c r="D4622" s="80" t="s">
        <v>67</v>
      </c>
    </row>
    <row r="4623" spans="1:4" ht="13.5" x14ac:dyDescent="0.25">
      <c r="A4623" s="79" t="s">
        <v>45116</v>
      </c>
      <c r="B4623" s="79" t="s">
        <v>4579</v>
      </c>
      <c r="C4623" s="79" t="s">
        <v>86</v>
      </c>
      <c r="D4623" s="80" t="s">
        <v>2777</v>
      </c>
    </row>
    <row r="4624" spans="1:4" ht="13.5" x14ac:dyDescent="0.25">
      <c r="A4624" s="79" t="s">
        <v>45117</v>
      </c>
      <c r="B4624" s="79" t="s">
        <v>4581</v>
      </c>
      <c r="C4624" s="79" t="s">
        <v>86</v>
      </c>
      <c r="D4624" s="80" t="s">
        <v>30579</v>
      </c>
    </row>
    <row r="4625" spans="1:4" ht="13.5" x14ac:dyDescent="0.25">
      <c r="A4625" s="79" t="s">
        <v>45118</v>
      </c>
      <c r="B4625" s="79" t="s">
        <v>4583</v>
      </c>
      <c r="C4625" s="79" t="s">
        <v>86</v>
      </c>
      <c r="D4625" s="80" t="s">
        <v>11842</v>
      </c>
    </row>
    <row r="4626" spans="1:4" ht="13.5" x14ac:dyDescent="0.25">
      <c r="A4626" s="79" t="s">
        <v>45119</v>
      </c>
      <c r="B4626" s="79" t="s">
        <v>4584</v>
      </c>
      <c r="C4626" s="79" t="s">
        <v>86</v>
      </c>
      <c r="D4626" s="80" t="s">
        <v>1480</v>
      </c>
    </row>
    <row r="4627" spans="1:4" ht="13.5" x14ac:dyDescent="0.25">
      <c r="A4627" s="79" t="s">
        <v>45120</v>
      </c>
      <c r="B4627" s="79" t="s">
        <v>4585</v>
      </c>
      <c r="C4627" s="79" t="s">
        <v>86</v>
      </c>
      <c r="D4627" s="80" t="s">
        <v>2989</v>
      </c>
    </row>
    <row r="4628" spans="1:4" ht="13.5" x14ac:dyDescent="0.25">
      <c r="A4628" s="79" t="s">
        <v>45121</v>
      </c>
      <c r="B4628" s="79" t="s">
        <v>4587</v>
      </c>
      <c r="C4628" s="79" t="s">
        <v>86</v>
      </c>
      <c r="D4628" s="80" t="s">
        <v>30294</v>
      </c>
    </row>
    <row r="4629" spans="1:4" ht="13.5" x14ac:dyDescent="0.25">
      <c r="A4629" s="79" t="s">
        <v>45122</v>
      </c>
      <c r="B4629" s="79" t="s">
        <v>4589</v>
      </c>
      <c r="C4629" s="79" t="s">
        <v>86</v>
      </c>
      <c r="D4629" s="80" t="s">
        <v>5691</v>
      </c>
    </row>
    <row r="4630" spans="1:4" ht="13.5" x14ac:dyDescent="0.25">
      <c r="A4630" s="79" t="s">
        <v>45123</v>
      </c>
      <c r="B4630" s="79" t="s">
        <v>4590</v>
      </c>
      <c r="C4630" s="79" t="s">
        <v>86</v>
      </c>
      <c r="D4630" s="80" t="s">
        <v>4459</v>
      </c>
    </row>
    <row r="4631" spans="1:4" ht="13.5" x14ac:dyDescent="0.25">
      <c r="A4631" s="79" t="s">
        <v>45124</v>
      </c>
      <c r="B4631" s="79" t="s">
        <v>4591</v>
      </c>
      <c r="C4631" s="79" t="s">
        <v>86</v>
      </c>
      <c r="D4631" s="80" t="s">
        <v>36192</v>
      </c>
    </row>
    <row r="4632" spans="1:4" ht="13.5" x14ac:dyDescent="0.25">
      <c r="A4632" s="79" t="s">
        <v>45125</v>
      </c>
      <c r="B4632" s="79" t="s">
        <v>4592</v>
      </c>
      <c r="C4632" s="79" t="s">
        <v>86</v>
      </c>
      <c r="D4632" s="80" t="s">
        <v>3499</v>
      </c>
    </row>
    <row r="4633" spans="1:4" ht="13.5" x14ac:dyDescent="0.25">
      <c r="A4633" s="79" t="s">
        <v>45126</v>
      </c>
      <c r="B4633" s="79" t="s">
        <v>4593</v>
      </c>
      <c r="C4633" s="79" t="s">
        <v>86</v>
      </c>
      <c r="D4633" s="80" t="s">
        <v>49143</v>
      </c>
    </row>
    <row r="4634" spans="1:4" ht="13.5" x14ac:dyDescent="0.25">
      <c r="A4634" s="79" t="s">
        <v>45127</v>
      </c>
      <c r="B4634" s="79" t="s">
        <v>4594</v>
      </c>
      <c r="C4634" s="79" t="s">
        <v>86</v>
      </c>
      <c r="D4634" s="80" t="s">
        <v>51097</v>
      </c>
    </row>
    <row r="4635" spans="1:4" ht="13.5" x14ac:dyDescent="0.25">
      <c r="A4635" s="79" t="s">
        <v>45128</v>
      </c>
      <c r="B4635" s="79" t="s">
        <v>4595</v>
      </c>
      <c r="C4635" s="79" t="s">
        <v>86</v>
      </c>
      <c r="D4635" s="80" t="s">
        <v>39904</v>
      </c>
    </row>
    <row r="4636" spans="1:4" ht="13.5" x14ac:dyDescent="0.25">
      <c r="A4636" s="79" t="s">
        <v>45129</v>
      </c>
      <c r="B4636" s="79" t="s">
        <v>4596</v>
      </c>
      <c r="C4636" s="79" t="s">
        <v>86</v>
      </c>
      <c r="D4636" s="80" t="s">
        <v>51780</v>
      </c>
    </row>
    <row r="4637" spans="1:4" ht="13.5" x14ac:dyDescent="0.25">
      <c r="A4637" s="79" t="s">
        <v>45130</v>
      </c>
      <c r="B4637" s="79" t="s">
        <v>4597</v>
      </c>
      <c r="C4637" s="79" t="s">
        <v>86</v>
      </c>
      <c r="D4637" s="80" t="s">
        <v>51781</v>
      </c>
    </row>
    <row r="4638" spans="1:4" ht="13.5" x14ac:dyDescent="0.25">
      <c r="A4638" s="79" t="s">
        <v>45131</v>
      </c>
      <c r="B4638" s="79" t="s">
        <v>4598</v>
      </c>
      <c r="C4638" s="79" t="s">
        <v>86</v>
      </c>
      <c r="D4638" s="80" t="s">
        <v>51782</v>
      </c>
    </row>
    <row r="4639" spans="1:4" ht="13.5" x14ac:dyDescent="0.25">
      <c r="A4639" s="79" t="s">
        <v>45132</v>
      </c>
      <c r="B4639" s="79" t="s">
        <v>4599</v>
      </c>
      <c r="C4639" s="79" t="s">
        <v>86</v>
      </c>
      <c r="D4639" s="80" t="s">
        <v>5664</v>
      </c>
    </row>
    <row r="4640" spans="1:4" ht="13.5" x14ac:dyDescent="0.25">
      <c r="A4640" s="79" t="s">
        <v>45133</v>
      </c>
      <c r="B4640" s="79" t="s">
        <v>30975</v>
      </c>
      <c r="C4640" s="79" t="s">
        <v>86</v>
      </c>
      <c r="D4640" s="80" t="s">
        <v>31424</v>
      </c>
    </row>
    <row r="4641" spans="1:4" ht="13.5" x14ac:dyDescent="0.25">
      <c r="A4641" s="79" t="s">
        <v>45134</v>
      </c>
      <c r="B4641" s="79" t="s">
        <v>30976</v>
      </c>
      <c r="C4641" s="79" t="s">
        <v>86</v>
      </c>
      <c r="D4641" s="80" t="s">
        <v>51410</v>
      </c>
    </row>
    <row r="4642" spans="1:4" ht="13.5" x14ac:dyDescent="0.25">
      <c r="A4642" s="79" t="s">
        <v>45135</v>
      </c>
      <c r="B4642" s="79" t="s">
        <v>4602</v>
      </c>
      <c r="C4642" s="79" t="s">
        <v>86</v>
      </c>
      <c r="D4642" s="80" t="s">
        <v>30171</v>
      </c>
    </row>
    <row r="4643" spans="1:4" ht="13.5" x14ac:dyDescent="0.25">
      <c r="A4643" s="79" t="s">
        <v>45136</v>
      </c>
      <c r="B4643" s="79" t="s">
        <v>4604</v>
      </c>
      <c r="C4643" s="79" t="s">
        <v>86</v>
      </c>
      <c r="D4643" s="80" t="s">
        <v>6677</v>
      </c>
    </row>
    <row r="4644" spans="1:4" ht="13.5" x14ac:dyDescent="0.25">
      <c r="A4644" s="79" t="s">
        <v>45137</v>
      </c>
      <c r="B4644" s="79" t="s">
        <v>4605</v>
      </c>
      <c r="C4644" s="79" t="s">
        <v>86</v>
      </c>
      <c r="D4644" s="80" t="s">
        <v>32506</v>
      </c>
    </row>
    <row r="4645" spans="1:4" ht="13.5" x14ac:dyDescent="0.25">
      <c r="A4645" s="79" t="s">
        <v>45138</v>
      </c>
      <c r="B4645" s="79" t="s">
        <v>4606</v>
      </c>
      <c r="C4645" s="79" t="s">
        <v>86</v>
      </c>
      <c r="D4645" s="80" t="s">
        <v>30199</v>
      </c>
    </row>
    <row r="4646" spans="1:4" ht="13.5" x14ac:dyDescent="0.25">
      <c r="A4646" s="79" t="s">
        <v>45139</v>
      </c>
      <c r="B4646" s="79" t="s">
        <v>4608</v>
      </c>
      <c r="C4646" s="79" t="s">
        <v>86</v>
      </c>
      <c r="D4646" s="80" t="s">
        <v>32762</v>
      </c>
    </row>
    <row r="4647" spans="1:4" ht="13.5" x14ac:dyDescent="0.25">
      <c r="A4647" s="79" t="s">
        <v>45140</v>
      </c>
      <c r="B4647" s="79" t="s">
        <v>4609</v>
      </c>
      <c r="C4647" s="79" t="s">
        <v>86</v>
      </c>
      <c r="D4647" s="80" t="s">
        <v>29717</v>
      </c>
    </row>
    <row r="4648" spans="1:4" ht="13.5" x14ac:dyDescent="0.25">
      <c r="A4648" s="79" t="s">
        <v>45141</v>
      </c>
      <c r="B4648" s="79" t="s">
        <v>4610</v>
      </c>
      <c r="C4648" s="79" t="s">
        <v>86</v>
      </c>
      <c r="D4648" s="80" t="s">
        <v>50916</v>
      </c>
    </row>
    <row r="4649" spans="1:4" ht="13.5" x14ac:dyDescent="0.25">
      <c r="A4649" s="79" t="s">
        <v>45142</v>
      </c>
      <c r="B4649" s="79" t="s">
        <v>4611</v>
      </c>
      <c r="C4649" s="79" t="s">
        <v>86</v>
      </c>
      <c r="D4649" s="80" t="s">
        <v>51783</v>
      </c>
    </row>
    <row r="4650" spans="1:4" ht="13.5" x14ac:dyDescent="0.25">
      <c r="A4650" s="79" t="s">
        <v>45143</v>
      </c>
      <c r="B4650" s="79" t="s">
        <v>4612</v>
      </c>
      <c r="C4650" s="79" t="s">
        <v>86</v>
      </c>
      <c r="D4650" s="80" t="s">
        <v>51784</v>
      </c>
    </row>
    <row r="4651" spans="1:4" ht="13.5" x14ac:dyDescent="0.25">
      <c r="A4651" s="79" t="s">
        <v>45144</v>
      </c>
      <c r="B4651" s="79" t="s">
        <v>4613</v>
      </c>
      <c r="C4651" s="79" t="s">
        <v>86</v>
      </c>
      <c r="D4651" s="80" t="s">
        <v>3834</v>
      </c>
    </row>
    <row r="4652" spans="1:4" ht="13.5" x14ac:dyDescent="0.25">
      <c r="A4652" s="79" t="s">
        <v>45145</v>
      </c>
      <c r="B4652" s="79" t="s">
        <v>4615</v>
      </c>
      <c r="C4652" s="79" t="s">
        <v>86</v>
      </c>
      <c r="D4652" s="80" t="s">
        <v>9360</v>
      </c>
    </row>
    <row r="4653" spans="1:4" ht="13.5" x14ac:dyDescent="0.25">
      <c r="A4653" s="79" t="s">
        <v>45146</v>
      </c>
      <c r="B4653" s="79" t="s">
        <v>4617</v>
      </c>
      <c r="C4653" s="79" t="s">
        <v>86</v>
      </c>
      <c r="D4653" s="80" t="s">
        <v>50196</v>
      </c>
    </row>
    <row r="4654" spans="1:4" ht="13.5" x14ac:dyDescent="0.25">
      <c r="A4654" s="79" t="s">
        <v>45147</v>
      </c>
      <c r="B4654" s="79" t="s">
        <v>4618</v>
      </c>
      <c r="C4654" s="79" t="s">
        <v>86</v>
      </c>
      <c r="D4654" s="80" t="s">
        <v>36330</v>
      </c>
    </row>
    <row r="4655" spans="1:4" ht="13.5" x14ac:dyDescent="0.25">
      <c r="A4655" s="79" t="s">
        <v>45148</v>
      </c>
      <c r="B4655" s="79" t="s">
        <v>4619</v>
      </c>
      <c r="C4655" s="79" t="s">
        <v>86</v>
      </c>
      <c r="D4655" s="80" t="s">
        <v>33846</v>
      </c>
    </row>
    <row r="4656" spans="1:4" ht="13.5" x14ac:dyDescent="0.25">
      <c r="A4656" s="79" t="s">
        <v>45149</v>
      </c>
      <c r="B4656" s="79" t="s">
        <v>4620</v>
      </c>
      <c r="C4656" s="79" t="s">
        <v>86</v>
      </c>
      <c r="D4656" s="80" t="s">
        <v>51785</v>
      </c>
    </row>
    <row r="4657" spans="1:4" ht="13.5" x14ac:dyDescent="0.25">
      <c r="A4657" s="79" t="s">
        <v>45150</v>
      </c>
      <c r="B4657" s="79" t="s">
        <v>4621</v>
      </c>
      <c r="C4657" s="79" t="s">
        <v>86</v>
      </c>
      <c r="D4657" s="80" t="s">
        <v>51786</v>
      </c>
    </row>
    <row r="4658" spans="1:4" ht="13.5" x14ac:dyDescent="0.25">
      <c r="A4658" s="79" t="s">
        <v>45151</v>
      </c>
      <c r="B4658" s="79" t="s">
        <v>4622</v>
      </c>
      <c r="C4658" s="79" t="s">
        <v>86</v>
      </c>
      <c r="D4658" s="80" t="s">
        <v>51787</v>
      </c>
    </row>
    <row r="4659" spans="1:4" ht="13.5" x14ac:dyDescent="0.25">
      <c r="A4659" s="79" t="s">
        <v>45152</v>
      </c>
      <c r="B4659" s="79" t="s">
        <v>32359</v>
      </c>
      <c r="C4659" s="79" t="s">
        <v>86</v>
      </c>
      <c r="D4659" s="80" t="s">
        <v>6212</v>
      </c>
    </row>
    <row r="4660" spans="1:4" ht="13.5" x14ac:dyDescent="0.25">
      <c r="A4660" s="79" t="s">
        <v>45153</v>
      </c>
      <c r="B4660" s="79" t="s">
        <v>32361</v>
      </c>
      <c r="C4660" s="79" t="s">
        <v>86</v>
      </c>
      <c r="D4660" s="80" t="s">
        <v>152</v>
      </c>
    </row>
    <row r="4661" spans="1:4" ht="13.5" x14ac:dyDescent="0.25">
      <c r="A4661" s="79" t="s">
        <v>45154</v>
      </c>
      <c r="B4661" s="79" t="s">
        <v>32362</v>
      </c>
      <c r="C4661" s="79" t="s">
        <v>86</v>
      </c>
      <c r="D4661" s="80" t="s">
        <v>40354</v>
      </c>
    </row>
    <row r="4662" spans="1:4" ht="13.5" x14ac:dyDescent="0.25">
      <c r="A4662" s="79" t="s">
        <v>45155</v>
      </c>
      <c r="B4662" s="79" t="s">
        <v>32363</v>
      </c>
      <c r="C4662" s="79" t="s">
        <v>86</v>
      </c>
      <c r="D4662" s="80" t="s">
        <v>7423</v>
      </c>
    </row>
    <row r="4663" spans="1:4" ht="13.5" x14ac:dyDescent="0.25">
      <c r="A4663" s="79" t="s">
        <v>45156</v>
      </c>
      <c r="B4663" s="79" t="s">
        <v>32364</v>
      </c>
      <c r="C4663" s="79" t="s">
        <v>86</v>
      </c>
      <c r="D4663" s="80" t="s">
        <v>33144</v>
      </c>
    </row>
    <row r="4664" spans="1:4" ht="13.5" x14ac:dyDescent="0.25">
      <c r="A4664" s="79" t="s">
        <v>45157</v>
      </c>
      <c r="B4664" s="79" t="s">
        <v>32365</v>
      </c>
      <c r="C4664" s="79" t="s">
        <v>86</v>
      </c>
      <c r="D4664" s="80" t="s">
        <v>37440</v>
      </c>
    </row>
    <row r="4665" spans="1:4" ht="13.5" x14ac:dyDescent="0.25">
      <c r="A4665" s="79" t="s">
        <v>45158</v>
      </c>
      <c r="B4665" s="79" t="s">
        <v>32366</v>
      </c>
      <c r="C4665" s="79" t="s">
        <v>86</v>
      </c>
      <c r="D4665" s="80" t="s">
        <v>31964</v>
      </c>
    </row>
    <row r="4666" spans="1:4" ht="13.5" x14ac:dyDescent="0.25">
      <c r="A4666" s="79" t="s">
        <v>45159</v>
      </c>
      <c r="B4666" s="79" t="s">
        <v>32367</v>
      </c>
      <c r="C4666" s="79" t="s">
        <v>86</v>
      </c>
      <c r="D4666" s="80" t="s">
        <v>37873</v>
      </c>
    </row>
    <row r="4667" spans="1:4" ht="13.5" x14ac:dyDescent="0.25">
      <c r="A4667" s="79" t="s">
        <v>45160</v>
      </c>
      <c r="B4667" s="79" t="s">
        <v>32368</v>
      </c>
      <c r="C4667" s="79" t="s">
        <v>86</v>
      </c>
      <c r="D4667" s="80" t="s">
        <v>51658</v>
      </c>
    </row>
    <row r="4668" spans="1:4" ht="13.5" x14ac:dyDescent="0.25">
      <c r="A4668" s="79" t="s">
        <v>45161</v>
      </c>
      <c r="B4668" s="79" t="s">
        <v>32369</v>
      </c>
      <c r="C4668" s="79" t="s">
        <v>86</v>
      </c>
      <c r="D4668" s="80" t="s">
        <v>51788</v>
      </c>
    </row>
    <row r="4669" spans="1:4" ht="13.5" x14ac:dyDescent="0.25">
      <c r="A4669" s="79" t="s">
        <v>45162</v>
      </c>
      <c r="B4669" s="79" t="s">
        <v>32370</v>
      </c>
      <c r="C4669" s="79" t="s">
        <v>86</v>
      </c>
      <c r="D4669" s="80" t="s">
        <v>51789</v>
      </c>
    </row>
    <row r="4670" spans="1:4" ht="13.5" x14ac:dyDescent="0.25">
      <c r="A4670" s="79" t="s">
        <v>45163</v>
      </c>
      <c r="B4670" s="79" t="s">
        <v>32371</v>
      </c>
      <c r="C4670" s="79" t="s">
        <v>86</v>
      </c>
      <c r="D4670" s="80" t="s">
        <v>419</v>
      </c>
    </row>
    <row r="4671" spans="1:4" ht="13.5" x14ac:dyDescent="0.25">
      <c r="A4671" s="79" t="s">
        <v>45164</v>
      </c>
      <c r="B4671" s="79" t="s">
        <v>32372</v>
      </c>
      <c r="C4671" s="79" t="s">
        <v>86</v>
      </c>
      <c r="D4671" s="80" t="s">
        <v>6811</v>
      </c>
    </row>
    <row r="4672" spans="1:4" ht="13.5" x14ac:dyDescent="0.25">
      <c r="A4672" s="79" t="s">
        <v>45165</v>
      </c>
      <c r="B4672" s="79" t="s">
        <v>32373</v>
      </c>
      <c r="C4672" s="79" t="s">
        <v>86</v>
      </c>
      <c r="D4672" s="80" t="s">
        <v>2622</v>
      </c>
    </row>
    <row r="4673" spans="1:4" ht="13.5" x14ac:dyDescent="0.25">
      <c r="A4673" s="79" t="s">
        <v>45166</v>
      </c>
      <c r="B4673" s="79" t="s">
        <v>32374</v>
      </c>
      <c r="C4673" s="79" t="s">
        <v>86</v>
      </c>
      <c r="D4673" s="80" t="s">
        <v>5498</v>
      </c>
    </row>
    <row r="4674" spans="1:4" ht="13.5" x14ac:dyDescent="0.25">
      <c r="A4674" s="79" t="s">
        <v>45167</v>
      </c>
      <c r="B4674" s="79" t="s">
        <v>32375</v>
      </c>
      <c r="C4674" s="79" t="s">
        <v>86</v>
      </c>
      <c r="D4674" s="80" t="s">
        <v>3767</v>
      </c>
    </row>
    <row r="4675" spans="1:4" ht="13.5" x14ac:dyDescent="0.25">
      <c r="A4675" s="79" t="s">
        <v>45168</v>
      </c>
      <c r="B4675" s="79" t="s">
        <v>32376</v>
      </c>
      <c r="C4675" s="79" t="s">
        <v>86</v>
      </c>
      <c r="D4675" s="80" t="s">
        <v>51790</v>
      </c>
    </row>
    <row r="4676" spans="1:4" ht="13.5" x14ac:dyDescent="0.25">
      <c r="A4676" s="79" t="s">
        <v>45169</v>
      </c>
      <c r="B4676" s="79" t="s">
        <v>32377</v>
      </c>
      <c r="C4676" s="79" t="s">
        <v>86</v>
      </c>
      <c r="D4676" s="80" t="s">
        <v>51791</v>
      </c>
    </row>
    <row r="4677" spans="1:4" ht="13.5" x14ac:dyDescent="0.25">
      <c r="A4677" s="79" t="s">
        <v>45170</v>
      </c>
      <c r="B4677" s="79" t="s">
        <v>32378</v>
      </c>
      <c r="C4677" s="79" t="s">
        <v>86</v>
      </c>
      <c r="D4677" s="80" t="s">
        <v>51792</v>
      </c>
    </row>
    <row r="4678" spans="1:4" ht="13.5" x14ac:dyDescent="0.25">
      <c r="A4678" s="79" t="s">
        <v>45171</v>
      </c>
      <c r="B4678" s="79" t="s">
        <v>32379</v>
      </c>
      <c r="C4678" s="79" t="s">
        <v>86</v>
      </c>
      <c r="D4678" s="80" t="s">
        <v>51793</v>
      </c>
    </row>
    <row r="4679" spans="1:4" ht="13.5" x14ac:dyDescent="0.25">
      <c r="A4679" s="79" t="s">
        <v>45172</v>
      </c>
      <c r="B4679" s="79" t="s">
        <v>32380</v>
      </c>
      <c r="C4679" s="79" t="s">
        <v>86</v>
      </c>
      <c r="D4679" s="80" t="s">
        <v>36581</v>
      </c>
    </row>
    <row r="4680" spans="1:4" ht="13.5" x14ac:dyDescent="0.25">
      <c r="A4680" s="79" t="s">
        <v>45173</v>
      </c>
      <c r="B4680" s="79" t="s">
        <v>32381</v>
      </c>
      <c r="C4680" s="79" t="s">
        <v>86</v>
      </c>
      <c r="D4680" s="80" t="s">
        <v>4151</v>
      </c>
    </row>
    <row r="4681" spans="1:4" ht="13.5" x14ac:dyDescent="0.25">
      <c r="A4681" s="79" t="s">
        <v>45174</v>
      </c>
      <c r="B4681" s="79" t="s">
        <v>32382</v>
      </c>
      <c r="C4681" s="79" t="s">
        <v>86</v>
      </c>
      <c r="D4681" s="80" t="s">
        <v>38974</v>
      </c>
    </row>
    <row r="4682" spans="1:4" ht="13.5" x14ac:dyDescent="0.25">
      <c r="A4682" s="79" t="s">
        <v>45175</v>
      </c>
      <c r="B4682" s="79" t="s">
        <v>32383</v>
      </c>
      <c r="C4682" s="79" t="s">
        <v>86</v>
      </c>
      <c r="D4682" s="80" t="s">
        <v>37835</v>
      </c>
    </row>
    <row r="4683" spans="1:4" ht="13.5" x14ac:dyDescent="0.25">
      <c r="A4683" s="79" t="s">
        <v>45176</v>
      </c>
      <c r="B4683" s="79" t="s">
        <v>32384</v>
      </c>
      <c r="C4683" s="79" t="s">
        <v>86</v>
      </c>
      <c r="D4683" s="80" t="s">
        <v>51794</v>
      </c>
    </row>
    <row r="4684" spans="1:4" ht="13.5" x14ac:dyDescent="0.25">
      <c r="A4684" s="79" t="s">
        <v>45177</v>
      </c>
      <c r="B4684" s="79" t="s">
        <v>32385</v>
      </c>
      <c r="C4684" s="79" t="s">
        <v>86</v>
      </c>
      <c r="D4684" s="80" t="s">
        <v>29933</v>
      </c>
    </row>
    <row r="4685" spans="1:4" ht="13.5" x14ac:dyDescent="0.25">
      <c r="A4685" s="79" t="s">
        <v>45178</v>
      </c>
      <c r="B4685" s="79" t="s">
        <v>32386</v>
      </c>
      <c r="C4685" s="79" t="s">
        <v>86</v>
      </c>
      <c r="D4685" s="80" t="s">
        <v>51795</v>
      </c>
    </row>
    <row r="4686" spans="1:4" ht="13.5" x14ac:dyDescent="0.25">
      <c r="A4686" s="79" t="s">
        <v>45179</v>
      </c>
      <c r="B4686" s="79" t="s">
        <v>4628</v>
      </c>
      <c r="C4686" s="79" t="s">
        <v>86</v>
      </c>
      <c r="D4686" s="80" t="s">
        <v>51796</v>
      </c>
    </row>
    <row r="4687" spans="1:4" ht="13.5" x14ac:dyDescent="0.25">
      <c r="A4687" s="79" t="s">
        <v>45180</v>
      </c>
      <c r="B4687" s="79" t="s">
        <v>4629</v>
      </c>
      <c r="C4687" s="79" t="s">
        <v>86</v>
      </c>
      <c r="D4687" s="80" t="s">
        <v>11249</v>
      </c>
    </row>
    <row r="4688" spans="1:4" ht="13.5" x14ac:dyDescent="0.25">
      <c r="A4688" s="79" t="s">
        <v>45181</v>
      </c>
      <c r="B4688" s="79" t="s">
        <v>4630</v>
      </c>
      <c r="C4688" s="79" t="s">
        <v>86</v>
      </c>
      <c r="D4688" s="80" t="s">
        <v>51797</v>
      </c>
    </row>
    <row r="4689" spans="1:4" ht="13.5" x14ac:dyDescent="0.25">
      <c r="A4689" s="79" t="s">
        <v>45182</v>
      </c>
      <c r="B4689" s="79" t="s">
        <v>4631</v>
      </c>
      <c r="C4689" s="79" t="s">
        <v>86</v>
      </c>
      <c r="D4689" s="80" t="s">
        <v>51798</v>
      </c>
    </row>
    <row r="4690" spans="1:4" ht="13.5" x14ac:dyDescent="0.25">
      <c r="A4690" s="79" t="s">
        <v>45183</v>
      </c>
      <c r="B4690" s="79" t="s">
        <v>4632</v>
      </c>
      <c r="C4690" s="79" t="s">
        <v>86</v>
      </c>
      <c r="D4690" s="80" t="s">
        <v>36594</v>
      </c>
    </row>
    <row r="4691" spans="1:4" ht="13.5" x14ac:dyDescent="0.25">
      <c r="A4691" s="79" t="s">
        <v>45184</v>
      </c>
      <c r="B4691" s="79" t="s">
        <v>4633</v>
      </c>
      <c r="C4691" s="79" t="s">
        <v>86</v>
      </c>
      <c r="D4691" s="80" t="s">
        <v>33837</v>
      </c>
    </row>
    <row r="4692" spans="1:4" ht="13.5" x14ac:dyDescent="0.25">
      <c r="A4692" s="79" t="s">
        <v>45185</v>
      </c>
      <c r="B4692" s="79" t="s">
        <v>4634</v>
      </c>
      <c r="C4692" s="79" t="s">
        <v>86</v>
      </c>
      <c r="D4692" s="80" t="s">
        <v>30206</v>
      </c>
    </row>
    <row r="4693" spans="1:4" ht="13.5" x14ac:dyDescent="0.25">
      <c r="A4693" s="79" t="s">
        <v>45186</v>
      </c>
      <c r="B4693" s="79" t="s">
        <v>4636</v>
      </c>
      <c r="C4693" s="79" t="s">
        <v>86</v>
      </c>
      <c r="D4693" s="80" t="s">
        <v>5662</v>
      </c>
    </row>
    <row r="4694" spans="1:4" ht="13.5" x14ac:dyDescent="0.25">
      <c r="A4694" s="79" t="s">
        <v>45187</v>
      </c>
      <c r="B4694" s="79" t="s">
        <v>4637</v>
      </c>
      <c r="C4694" s="79" t="s">
        <v>86</v>
      </c>
      <c r="D4694" s="80" t="s">
        <v>3495</v>
      </c>
    </row>
    <row r="4695" spans="1:4" ht="13.5" x14ac:dyDescent="0.25">
      <c r="A4695" s="79" t="s">
        <v>45188</v>
      </c>
      <c r="B4695" s="79" t="s">
        <v>4638</v>
      </c>
      <c r="C4695" s="79" t="s">
        <v>86</v>
      </c>
      <c r="D4695" s="80" t="s">
        <v>30304</v>
      </c>
    </row>
    <row r="4696" spans="1:4" ht="13.5" x14ac:dyDescent="0.25">
      <c r="A4696" s="79" t="s">
        <v>45189</v>
      </c>
      <c r="B4696" s="79" t="s">
        <v>4639</v>
      </c>
      <c r="C4696" s="79" t="s">
        <v>86</v>
      </c>
      <c r="D4696" s="80" t="s">
        <v>4878</v>
      </c>
    </row>
    <row r="4697" spans="1:4" ht="13.5" x14ac:dyDescent="0.25">
      <c r="A4697" s="79" t="s">
        <v>45190</v>
      </c>
      <c r="B4697" s="79" t="s">
        <v>4640</v>
      </c>
      <c r="C4697" s="79" t="s">
        <v>86</v>
      </c>
      <c r="D4697" s="80" t="s">
        <v>5624</v>
      </c>
    </row>
    <row r="4698" spans="1:4" ht="13.5" x14ac:dyDescent="0.25">
      <c r="A4698" s="79" t="s">
        <v>45191</v>
      </c>
      <c r="B4698" s="79" t="s">
        <v>4642</v>
      </c>
      <c r="C4698" s="79" t="s">
        <v>86</v>
      </c>
      <c r="D4698" s="80" t="s">
        <v>2917</v>
      </c>
    </row>
    <row r="4699" spans="1:4" ht="13.5" x14ac:dyDescent="0.25">
      <c r="A4699" s="79" t="s">
        <v>45192</v>
      </c>
      <c r="B4699" s="79" t="s">
        <v>4644</v>
      </c>
      <c r="C4699" s="79" t="s">
        <v>86</v>
      </c>
      <c r="D4699" s="80" t="s">
        <v>38217</v>
      </c>
    </row>
    <row r="4700" spans="1:4" ht="13.5" x14ac:dyDescent="0.25">
      <c r="A4700" s="79" t="s">
        <v>45193</v>
      </c>
      <c r="B4700" s="79" t="s">
        <v>4645</v>
      </c>
      <c r="C4700" s="79" t="s">
        <v>86</v>
      </c>
      <c r="D4700" s="80" t="s">
        <v>4669</v>
      </c>
    </row>
    <row r="4701" spans="1:4" ht="13.5" x14ac:dyDescent="0.25">
      <c r="A4701" s="79" t="s">
        <v>45194</v>
      </c>
      <c r="B4701" s="79" t="s">
        <v>4647</v>
      </c>
      <c r="C4701" s="79" t="s">
        <v>86</v>
      </c>
      <c r="D4701" s="80" t="s">
        <v>51260</v>
      </c>
    </row>
    <row r="4702" spans="1:4" ht="13.5" x14ac:dyDescent="0.25">
      <c r="A4702" s="79" t="s">
        <v>45195</v>
      </c>
      <c r="B4702" s="79" t="s">
        <v>4648</v>
      </c>
      <c r="C4702" s="79" t="s">
        <v>86</v>
      </c>
      <c r="D4702" s="80" t="s">
        <v>5557</v>
      </c>
    </row>
    <row r="4703" spans="1:4" ht="13.5" x14ac:dyDescent="0.25">
      <c r="A4703" s="79" t="s">
        <v>45196</v>
      </c>
      <c r="B4703" s="79" t="s">
        <v>4650</v>
      </c>
      <c r="C4703" s="79" t="s">
        <v>86</v>
      </c>
      <c r="D4703" s="80" t="s">
        <v>7210</v>
      </c>
    </row>
    <row r="4704" spans="1:4" ht="13.5" x14ac:dyDescent="0.25">
      <c r="A4704" s="79" t="s">
        <v>45197</v>
      </c>
      <c r="B4704" s="79" t="s">
        <v>4652</v>
      </c>
      <c r="C4704" s="79" t="s">
        <v>86</v>
      </c>
      <c r="D4704" s="80" t="s">
        <v>38863</v>
      </c>
    </row>
    <row r="4705" spans="1:4" ht="13.5" x14ac:dyDescent="0.25">
      <c r="A4705" s="79" t="s">
        <v>45198</v>
      </c>
      <c r="B4705" s="79" t="s">
        <v>4653</v>
      </c>
      <c r="C4705" s="79" t="s">
        <v>86</v>
      </c>
      <c r="D4705" s="80" t="s">
        <v>33753</v>
      </c>
    </row>
    <row r="4706" spans="1:4" ht="13.5" x14ac:dyDescent="0.25">
      <c r="A4706" s="79" t="s">
        <v>45199</v>
      </c>
      <c r="B4706" s="79" t="s">
        <v>4654</v>
      </c>
      <c r="C4706" s="79" t="s">
        <v>86</v>
      </c>
      <c r="D4706" s="80" t="s">
        <v>12159</v>
      </c>
    </row>
    <row r="4707" spans="1:4" ht="13.5" x14ac:dyDescent="0.25">
      <c r="A4707" s="79" t="s">
        <v>45200</v>
      </c>
      <c r="B4707" s="79" t="s">
        <v>4655</v>
      </c>
      <c r="C4707" s="79" t="s">
        <v>86</v>
      </c>
      <c r="D4707" s="80" t="s">
        <v>2574</v>
      </c>
    </row>
    <row r="4708" spans="1:4" ht="13.5" x14ac:dyDescent="0.25">
      <c r="A4708" s="79" t="s">
        <v>45201</v>
      </c>
      <c r="B4708" s="79" t="s">
        <v>4656</v>
      </c>
      <c r="C4708" s="79" t="s">
        <v>86</v>
      </c>
      <c r="D4708" s="80" t="s">
        <v>31091</v>
      </c>
    </row>
    <row r="4709" spans="1:4" ht="13.5" x14ac:dyDescent="0.25">
      <c r="A4709" s="79" t="s">
        <v>45202</v>
      </c>
      <c r="B4709" s="79" t="s">
        <v>4658</v>
      </c>
      <c r="C4709" s="79" t="s">
        <v>86</v>
      </c>
      <c r="D4709" s="80" t="s">
        <v>1181</v>
      </c>
    </row>
    <row r="4710" spans="1:4" ht="13.5" x14ac:dyDescent="0.25">
      <c r="A4710" s="79" t="s">
        <v>45203</v>
      </c>
      <c r="B4710" s="79" t="s">
        <v>4659</v>
      </c>
      <c r="C4710" s="79" t="s">
        <v>86</v>
      </c>
      <c r="D4710" s="80" t="s">
        <v>29803</v>
      </c>
    </row>
    <row r="4711" spans="1:4" ht="13.5" x14ac:dyDescent="0.25">
      <c r="A4711" s="79" t="s">
        <v>45204</v>
      </c>
      <c r="B4711" s="79" t="s">
        <v>4660</v>
      </c>
      <c r="C4711" s="79" t="s">
        <v>86</v>
      </c>
      <c r="D4711" s="80" t="s">
        <v>3584</v>
      </c>
    </row>
    <row r="4712" spans="1:4" ht="13.5" x14ac:dyDescent="0.25">
      <c r="A4712" s="79" t="s">
        <v>45205</v>
      </c>
      <c r="B4712" s="79" t="s">
        <v>4661</v>
      </c>
      <c r="C4712" s="79" t="s">
        <v>86</v>
      </c>
      <c r="D4712" s="80" t="s">
        <v>38713</v>
      </c>
    </row>
    <row r="4713" spans="1:4" ht="13.5" x14ac:dyDescent="0.25">
      <c r="A4713" s="79" t="s">
        <v>45206</v>
      </c>
      <c r="B4713" s="79" t="s">
        <v>4662</v>
      </c>
      <c r="C4713" s="79" t="s">
        <v>86</v>
      </c>
      <c r="D4713" s="80" t="s">
        <v>30741</v>
      </c>
    </row>
    <row r="4714" spans="1:4" ht="13.5" x14ac:dyDescent="0.25">
      <c r="A4714" s="79" t="s">
        <v>45207</v>
      </c>
      <c r="B4714" s="79" t="s">
        <v>4663</v>
      </c>
      <c r="C4714" s="79" t="s">
        <v>86</v>
      </c>
      <c r="D4714" s="80" t="s">
        <v>12211</v>
      </c>
    </row>
    <row r="4715" spans="1:4" ht="13.5" x14ac:dyDescent="0.25">
      <c r="A4715" s="79" t="s">
        <v>45208</v>
      </c>
      <c r="B4715" s="79" t="s">
        <v>4664</v>
      </c>
      <c r="C4715" s="79" t="s">
        <v>86</v>
      </c>
      <c r="D4715" s="80" t="s">
        <v>9704</v>
      </c>
    </row>
    <row r="4716" spans="1:4" ht="13.5" x14ac:dyDescent="0.25">
      <c r="A4716" s="79" t="s">
        <v>45209</v>
      </c>
      <c r="B4716" s="79" t="s">
        <v>4665</v>
      </c>
      <c r="C4716" s="79" t="s">
        <v>86</v>
      </c>
      <c r="D4716" s="80" t="s">
        <v>33888</v>
      </c>
    </row>
    <row r="4717" spans="1:4" ht="13.5" x14ac:dyDescent="0.25">
      <c r="A4717" s="79" t="s">
        <v>45210</v>
      </c>
      <c r="B4717" s="79" t="s">
        <v>4666</v>
      </c>
      <c r="C4717" s="79" t="s">
        <v>86</v>
      </c>
      <c r="D4717" s="80" t="s">
        <v>33473</v>
      </c>
    </row>
    <row r="4718" spans="1:4" ht="13.5" x14ac:dyDescent="0.25">
      <c r="A4718" s="79" t="s">
        <v>45211</v>
      </c>
      <c r="B4718" s="79" t="s">
        <v>4667</v>
      </c>
      <c r="C4718" s="79" t="s">
        <v>86</v>
      </c>
      <c r="D4718" s="80" t="s">
        <v>30740</v>
      </c>
    </row>
    <row r="4719" spans="1:4" ht="13.5" x14ac:dyDescent="0.25">
      <c r="A4719" s="79" t="s">
        <v>45212</v>
      </c>
      <c r="B4719" s="79" t="s">
        <v>4668</v>
      </c>
      <c r="C4719" s="79" t="s">
        <v>86</v>
      </c>
      <c r="D4719" s="80" t="s">
        <v>32768</v>
      </c>
    </row>
    <row r="4720" spans="1:4" ht="13.5" x14ac:dyDescent="0.25">
      <c r="A4720" s="79" t="s">
        <v>45213</v>
      </c>
      <c r="B4720" s="79" t="s">
        <v>4670</v>
      </c>
      <c r="C4720" s="79" t="s">
        <v>86</v>
      </c>
      <c r="D4720" s="80" t="s">
        <v>30261</v>
      </c>
    </row>
    <row r="4721" spans="1:4" ht="13.5" x14ac:dyDescent="0.25">
      <c r="A4721" s="79" t="s">
        <v>45214</v>
      </c>
      <c r="B4721" s="79" t="s">
        <v>4672</v>
      </c>
      <c r="C4721" s="79" t="s">
        <v>86</v>
      </c>
      <c r="D4721" s="80" t="s">
        <v>4874</v>
      </c>
    </row>
    <row r="4722" spans="1:4" ht="13.5" x14ac:dyDescent="0.25">
      <c r="A4722" s="79" t="s">
        <v>45215</v>
      </c>
      <c r="B4722" s="79" t="s">
        <v>4673</v>
      </c>
      <c r="C4722" s="79" t="s">
        <v>86</v>
      </c>
      <c r="D4722" s="80" t="s">
        <v>5684</v>
      </c>
    </row>
    <row r="4723" spans="1:4" ht="13.5" x14ac:dyDescent="0.25">
      <c r="A4723" s="79" t="s">
        <v>45216</v>
      </c>
      <c r="B4723" s="79" t="s">
        <v>4674</v>
      </c>
      <c r="C4723" s="79" t="s">
        <v>86</v>
      </c>
      <c r="D4723" s="80" t="s">
        <v>38529</v>
      </c>
    </row>
    <row r="4724" spans="1:4" ht="13.5" x14ac:dyDescent="0.25">
      <c r="A4724" s="79" t="s">
        <v>45217</v>
      </c>
      <c r="B4724" s="79" t="s">
        <v>4675</v>
      </c>
      <c r="C4724" s="79" t="s">
        <v>86</v>
      </c>
      <c r="D4724" s="80" t="s">
        <v>31072</v>
      </c>
    </row>
    <row r="4725" spans="1:4" ht="13.5" x14ac:dyDescent="0.25">
      <c r="A4725" s="79" t="s">
        <v>45218</v>
      </c>
      <c r="B4725" s="79" t="s">
        <v>4676</v>
      </c>
      <c r="C4725" s="79" t="s">
        <v>86</v>
      </c>
      <c r="D4725" s="80" t="s">
        <v>33635</v>
      </c>
    </row>
    <row r="4726" spans="1:4" ht="13.5" x14ac:dyDescent="0.25">
      <c r="A4726" s="79" t="s">
        <v>45219</v>
      </c>
      <c r="B4726" s="79" t="s">
        <v>4677</v>
      </c>
      <c r="C4726" s="79" t="s">
        <v>86</v>
      </c>
      <c r="D4726" s="80" t="s">
        <v>30971</v>
      </c>
    </row>
    <row r="4727" spans="1:4" ht="13.5" x14ac:dyDescent="0.25">
      <c r="A4727" s="79" t="s">
        <v>45220</v>
      </c>
      <c r="B4727" s="79" t="s">
        <v>4678</v>
      </c>
      <c r="C4727" s="79" t="s">
        <v>86</v>
      </c>
      <c r="D4727" s="80" t="s">
        <v>49280</v>
      </c>
    </row>
    <row r="4728" spans="1:4" ht="13.5" x14ac:dyDescent="0.25">
      <c r="A4728" s="79" t="s">
        <v>45221</v>
      </c>
      <c r="B4728" s="79" t="s">
        <v>4679</v>
      </c>
      <c r="C4728" s="79" t="s">
        <v>86</v>
      </c>
      <c r="D4728" s="80" t="s">
        <v>51626</v>
      </c>
    </row>
    <row r="4729" spans="1:4" ht="13.5" x14ac:dyDescent="0.25">
      <c r="A4729" s="79" t="s">
        <v>45222</v>
      </c>
      <c r="B4729" s="79" t="s">
        <v>4680</v>
      </c>
      <c r="C4729" s="79" t="s">
        <v>86</v>
      </c>
      <c r="D4729" s="80" t="s">
        <v>36091</v>
      </c>
    </row>
    <row r="4730" spans="1:4" ht="13.5" x14ac:dyDescent="0.25">
      <c r="A4730" s="79" t="s">
        <v>45223</v>
      </c>
      <c r="B4730" s="79" t="s">
        <v>4681</v>
      </c>
      <c r="C4730" s="79" t="s">
        <v>86</v>
      </c>
      <c r="D4730" s="80" t="s">
        <v>12191</v>
      </c>
    </row>
    <row r="4731" spans="1:4" ht="13.5" x14ac:dyDescent="0.25">
      <c r="A4731" s="79" t="s">
        <v>45224</v>
      </c>
      <c r="B4731" s="79" t="s">
        <v>4683</v>
      </c>
      <c r="C4731" s="79" t="s">
        <v>86</v>
      </c>
      <c r="D4731" s="80" t="s">
        <v>4541</v>
      </c>
    </row>
    <row r="4732" spans="1:4" ht="13.5" x14ac:dyDescent="0.25">
      <c r="A4732" s="79" t="s">
        <v>45225</v>
      </c>
      <c r="B4732" s="79" t="s">
        <v>4684</v>
      </c>
      <c r="C4732" s="79" t="s">
        <v>86</v>
      </c>
      <c r="D4732" s="80" t="s">
        <v>30304</v>
      </c>
    </row>
    <row r="4733" spans="1:4" ht="13.5" x14ac:dyDescent="0.25">
      <c r="A4733" s="79" t="s">
        <v>45226</v>
      </c>
      <c r="B4733" s="79" t="s">
        <v>4686</v>
      </c>
      <c r="C4733" s="79" t="s">
        <v>86</v>
      </c>
      <c r="D4733" s="80" t="s">
        <v>36096</v>
      </c>
    </row>
    <row r="4734" spans="1:4" ht="13.5" x14ac:dyDescent="0.25">
      <c r="A4734" s="79" t="s">
        <v>45227</v>
      </c>
      <c r="B4734" s="79" t="s">
        <v>4687</v>
      </c>
      <c r="C4734" s="79" t="s">
        <v>86</v>
      </c>
      <c r="D4734" s="80" t="s">
        <v>40361</v>
      </c>
    </row>
    <row r="4735" spans="1:4" ht="13.5" x14ac:dyDescent="0.25">
      <c r="A4735" s="79" t="s">
        <v>45228</v>
      </c>
      <c r="B4735" s="79" t="s">
        <v>4688</v>
      </c>
      <c r="C4735" s="79" t="s">
        <v>86</v>
      </c>
      <c r="D4735" s="80" t="s">
        <v>51260</v>
      </c>
    </row>
    <row r="4736" spans="1:4" ht="13.5" x14ac:dyDescent="0.25">
      <c r="A4736" s="79" t="s">
        <v>45229</v>
      </c>
      <c r="B4736" s="79" t="s">
        <v>4689</v>
      </c>
      <c r="C4736" s="79" t="s">
        <v>86</v>
      </c>
      <c r="D4736" s="80" t="s">
        <v>51799</v>
      </c>
    </row>
    <row r="4737" spans="1:4" ht="13.5" x14ac:dyDescent="0.25">
      <c r="A4737" s="79" t="s">
        <v>45230</v>
      </c>
      <c r="B4737" s="79" t="s">
        <v>4690</v>
      </c>
      <c r="C4737" s="79" t="s">
        <v>86</v>
      </c>
      <c r="D4737" s="80" t="s">
        <v>11960</v>
      </c>
    </row>
    <row r="4738" spans="1:4" ht="13.5" x14ac:dyDescent="0.25">
      <c r="A4738" s="79" t="s">
        <v>45231</v>
      </c>
      <c r="B4738" s="79" t="s">
        <v>30978</v>
      </c>
      <c r="C4738" s="79" t="s">
        <v>86</v>
      </c>
      <c r="D4738" s="80" t="s">
        <v>1401</v>
      </c>
    </row>
    <row r="4739" spans="1:4" ht="13.5" x14ac:dyDescent="0.25">
      <c r="A4739" s="79" t="s">
        <v>45232</v>
      </c>
      <c r="B4739" s="79" t="s">
        <v>4692</v>
      </c>
      <c r="C4739" s="79" t="s">
        <v>86</v>
      </c>
      <c r="D4739" s="80" t="s">
        <v>29789</v>
      </c>
    </row>
    <row r="4740" spans="1:4" ht="13.5" x14ac:dyDescent="0.25">
      <c r="A4740" s="79" t="s">
        <v>45233</v>
      </c>
      <c r="B4740" s="79" t="s">
        <v>4693</v>
      </c>
      <c r="C4740" s="79" t="s">
        <v>86</v>
      </c>
      <c r="D4740" s="80" t="s">
        <v>4888</v>
      </c>
    </row>
    <row r="4741" spans="1:4" ht="13.5" x14ac:dyDescent="0.25">
      <c r="A4741" s="79" t="s">
        <v>45234</v>
      </c>
      <c r="B4741" s="79" t="s">
        <v>4694</v>
      </c>
      <c r="C4741" s="79" t="s">
        <v>86</v>
      </c>
      <c r="D4741" s="80" t="s">
        <v>51800</v>
      </c>
    </row>
    <row r="4742" spans="1:4" ht="13.5" x14ac:dyDescent="0.25">
      <c r="A4742" s="79" t="s">
        <v>45235</v>
      </c>
      <c r="B4742" s="79" t="s">
        <v>4695</v>
      </c>
      <c r="C4742" s="79" t="s">
        <v>86</v>
      </c>
      <c r="D4742" s="80" t="s">
        <v>40428</v>
      </c>
    </row>
    <row r="4743" spans="1:4" ht="13.5" x14ac:dyDescent="0.25">
      <c r="A4743" s="79" t="s">
        <v>45236</v>
      </c>
      <c r="B4743" s="79" t="s">
        <v>4696</v>
      </c>
      <c r="C4743" s="79" t="s">
        <v>86</v>
      </c>
      <c r="D4743" s="80" t="s">
        <v>30218</v>
      </c>
    </row>
    <row r="4744" spans="1:4" ht="13.5" x14ac:dyDescent="0.25">
      <c r="A4744" s="79" t="s">
        <v>45237</v>
      </c>
      <c r="B4744" s="79" t="s">
        <v>4697</v>
      </c>
      <c r="C4744" s="79" t="s">
        <v>86</v>
      </c>
      <c r="D4744" s="80" t="s">
        <v>10222</v>
      </c>
    </row>
    <row r="4745" spans="1:4" ht="13.5" x14ac:dyDescent="0.25">
      <c r="A4745" s="79" t="s">
        <v>45238</v>
      </c>
      <c r="B4745" s="79" t="s">
        <v>4698</v>
      </c>
      <c r="C4745" s="79" t="s">
        <v>86</v>
      </c>
      <c r="D4745" s="80" t="s">
        <v>37994</v>
      </c>
    </row>
    <row r="4746" spans="1:4" ht="13.5" x14ac:dyDescent="0.25">
      <c r="A4746" s="79" t="s">
        <v>45239</v>
      </c>
      <c r="B4746" s="79" t="s">
        <v>4699</v>
      </c>
      <c r="C4746" s="79" t="s">
        <v>86</v>
      </c>
      <c r="D4746" s="80" t="s">
        <v>33667</v>
      </c>
    </row>
    <row r="4747" spans="1:4" ht="13.5" x14ac:dyDescent="0.25">
      <c r="A4747" s="79" t="s">
        <v>45240</v>
      </c>
      <c r="B4747" s="79" t="s">
        <v>4700</v>
      </c>
      <c r="C4747" s="79" t="s">
        <v>86</v>
      </c>
      <c r="D4747" s="80" t="s">
        <v>37962</v>
      </c>
    </row>
    <row r="4748" spans="1:4" ht="13.5" x14ac:dyDescent="0.25">
      <c r="A4748" s="79" t="s">
        <v>45241</v>
      </c>
      <c r="B4748" s="79" t="s">
        <v>4701</v>
      </c>
      <c r="C4748" s="79" t="s">
        <v>86</v>
      </c>
      <c r="D4748" s="80" t="s">
        <v>51801</v>
      </c>
    </row>
    <row r="4749" spans="1:4" ht="13.5" x14ac:dyDescent="0.25">
      <c r="A4749" s="79" t="s">
        <v>45242</v>
      </c>
      <c r="B4749" s="79" t="s">
        <v>4702</v>
      </c>
      <c r="C4749" s="79" t="s">
        <v>86</v>
      </c>
      <c r="D4749" s="80" t="s">
        <v>51802</v>
      </c>
    </row>
    <row r="4750" spans="1:4" ht="13.5" x14ac:dyDescent="0.25">
      <c r="A4750" s="79" t="s">
        <v>45243</v>
      </c>
      <c r="B4750" s="79" t="s">
        <v>4703</v>
      </c>
      <c r="C4750" s="79" t="s">
        <v>86</v>
      </c>
      <c r="D4750" s="80" t="s">
        <v>51803</v>
      </c>
    </row>
    <row r="4751" spans="1:4" ht="13.5" x14ac:dyDescent="0.25">
      <c r="A4751" s="79" t="s">
        <v>45244</v>
      </c>
      <c r="B4751" s="79" t="s">
        <v>4704</v>
      </c>
      <c r="C4751" s="79" t="s">
        <v>86</v>
      </c>
      <c r="D4751" s="80" t="s">
        <v>1350</v>
      </c>
    </row>
    <row r="4752" spans="1:4" ht="13.5" x14ac:dyDescent="0.25">
      <c r="A4752" s="79" t="s">
        <v>45245</v>
      </c>
      <c r="B4752" s="79" t="s">
        <v>4705</v>
      </c>
      <c r="C4752" s="79" t="s">
        <v>86</v>
      </c>
      <c r="D4752" s="80" t="s">
        <v>38149</v>
      </c>
    </row>
    <row r="4753" spans="1:4" ht="13.5" x14ac:dyDescent="0.25">
      <c r="A4753" s="79" t="s">
        <v>45246</v>
      </c>
      <c r="B4753" s="79" t="s">
        <v>4706</v>
      </c>
      <c r="C4753" s="79" t="s">
        <v>86</v>
      </c>
      <c r="D4753" s="80" t="s">
        <v>39989</v>
      </c>
    </row>
    <row r="4754" spans="1:4" ht="13.5" x14ac:dyDescent="0.25">
      <c r="A4754" s="79" t="s">
        <v>45247</v>
      </c>
      <c r="B4754" s="79" t="s">
        <v>4707</v>
      </c>
      <c r="C4754" s="79" t="s">
        <v>86</v>
      </c>
      <c r="D4754" s="80" t="s">
        <v>51804</v>
      </c>
    </row>
    <row r="4755" spans="1:4" ht="13.5" x14ac:dyDescent="0.25">
      <c r="A4755" s="79" t="s">
        <v>45248</v>
      </c>
      <c r="B4755" s="79" t="s">
        <v>4708</v>
      </c>
      <c r="C4755" s="79" t="s">
        <v>86</v>
      </c>
      <c r="D4755" s="80" t="s">
        <v>33747</v>
      </c>
    </row>
    <row r="4756" spans="1:4" ht="13.5" x14ac:dyDescent="0.25">
      <c r="A4756" s="79" t="s">
        <v>45249</v>
      </c>
      <c r="B4756" s="79" t="s">
        <v>4711</v>
      </c>
      <c r="C4756" s="79" t="s">
        <v>86</v>
      </c>
      <c r="D4756" s="80" t="s">
        <v>30075</v>
      </c>
    </row>
    <row r="4757" spans="1:4" ht="13.5" x14ac:dyDescent="0.25">
      <c r="A4757" s="79" t="s">
        <v>45250</v>
      </c>
      <c r="B4757" s="79" t="s">
        <v>4712</v>
      </c>
      <c r="C4757" s="79" t="s">
        <v>86</v>
      </c>
      <c r="D4757" s="80" t="s">
        <v>29997</v>
      </c>
    </row>
    <row r="4758" spans="1:4" ht="13.5" x14ac:dyDescent="0.25">
      <c r="A4758" s="79" t="s">
        <v>45251</v>
      </c>
      <c r="B4758" s="79" t="s">
        <v>4713</v>
      </c>
      <c r="C4758" s="79" t="s">
        <v>86</v>
      </c>
      <c r="D4758" s="80" t="s">
        <v>51805</v>
      </c>
    </row>
    <row r="4759" spans="1:4" ht="13.5" x14ac:dyDescent="0.25">
      <c r="A4759" s="79" t="s">
        <v>45252</v>
      </c>
      <c r="B4759" s="79" t="s">
        <v>4715</v>
      </c>
      <c r="C4759" s="79" t="s">
        <v>86</v>
      </c>
      <c r="D4759" s="80" t="s">
        <v>10112</v>
      </c>
    </row>
    <row r="4760" spans="1:4" ht="13.5" x14ac:dyDescent="0.25">
      <c r="A4760" s="79" t="s">
        <v>45253</v>
      </c>
      <c r="B4760" s="79" t="s">
        <v>4716</v>
      </c>
      <c r="C4760" s="79" t="s">
        <v>86</v>
      </c>
      <c r="D4760" s="80" t="s">
        <v>51806</v>
      </c>
    </row>
    <row r="4761" spans="1:4" ht="13.5" x14ac:dyDescent="0.25">
      <c r="A4761" s="79" t="s">
        <v>45254</v>
      </c>
      <c r="B4761" s="79" t="s">
        <v>4717</v>
      </c>
      <c r="C4761" s="79" t="s">
        <v>86</v>
      </c>
      <c r="D4761" s="80" t="s">
        <v>51807</v>
      </c>
    </row>
    <row r="4762" spans="1:4" ht="13.5" x14ac:dyDescent="0.25">
      <c r="A4762" s="79" t="s">
        <v>45255</v>
      </c>
      <c r="B4762" s="79" t="s">
        <v>4718</v>
      </c>
      <c r="C4762" s="79" t="s">
        <v>86</v>
      </c>
      <c r="D4762" s="80" t="s">
        <v>51808</v>
      </c>
    </row>
    <row r="4763" spans="1:4" ht="13.5" x14ac:dyDescent="0.25">
      <c r="A4763" s="79" t="s">
        <v>45256</v>
      </c>
      <c r="B4763" s="79" t="s">
        <v>30981</v>
      </c>
      <c r="C4763" s="79" t="s">
        <v>86</v>
      </c>
      <c r="D4763" s="80" t="s">
        <v>51809</v>
      </c>
    </row>
    <row r="4764" spans="1:4" ht="13.5" x14ac:dyDescent="0.25">
      <c r="A4764" s="79" t="s">
        <v>45257</v>
      </c>
      <c r="B4764" s="79" t="s">
        <v>4719</v>
      </c>
      <c r="C4764" s="79" t="s">
        <v>86</v>
      </c>
      <c r="D4764" s="80" t="s">
        <v>40246</v>
      </c>
    </row>
    <row r="4765" spans="1:4" ht="13.5" x14ac:dyDescent="0.25">
      <c r="A4765" s="79" t="s">
        <v>45258</v>
      </c>
      <c r="B4765" s="79" t="s">
        <v>4720</v>
      </c>
      <c r="C4765" s="79" t="s">
        <v>86</v>
      </c>
      <c r="D4765" s="80" t="s">
        <v>51810</v>
      </c>
    </row>
    <row r="4766" spans="1:4" ht="13.5" x14ac:dyDescent="0.25">
      <c r="A4766" s="79" t="s">
        <v>45259</v>
      </c>
      <c r="B4766" s="79" t="s">
        <v>4721</v>
      </c>
      <c r="C4766" s="79" t="s">
        <v>86</v>
      </c>
      <c r="D4766" s="80" t="s">
        <v>51811</v>
      </c>
    </row>
    <row r="4767" spans="1:4" ht="13.5" x14ac:dyDescent="0.25">
      <c r="A4767" s="79" t="s">
        <v>45260</v>
      </c>
      <c r="B4767" s="79" t="s">
        <v>4722</v>
      </c>
      <c r="C4767" s="79" t="s">
        <v>86</v>
      </c>
      <c r="D4767" s="80" t="s">
        <v>51812</v>
      </c>
    </row>
    <row r="4768" spans="1:4" ht="13.5" x14ac:dyDescent="0.25">
      <c r="A4768" s="79" t="s">
        <v>45261</v>
      </c>
      <c r="B4768" s="79" t="s">
        <v>4723</v>
      </c>
      <c r="C4768" s="79" t="s">
        <v>86</v>
      </c>
      <c r="D4768" s="80" t="s">
        <v>51813</v>
      </c>
    </row>
    <row r="4769" spans="1:4" ht="13.5" x14ac:dyDescent="0.25">
      <c r="A4769" s="79" t="s">
        <v>45262</v>
      </c>
      <c r="B4769" s="79" t="s">
        <v>4724</v>
      </c>
      <c r="C4769" s="79" t="s">
        <v>86</v>
      </c>
      <c r="D4769" s="80" t="s">
        <v>51814</v>
      </c>
    </row>
    <row r="4770" spans="1:4" ht="13.5" x14ac:dyDescent="0.25">
      <c r="A4770" s="79" t="s">
        <v>45263</v>
      </c>
      <c r="B4770" s="79" t="s">
        <v>4725</v>
      </c>
      <c r="C4770" s="79" t="s">
        <v>86</v>
      </c>
      <c r="D4770" s="80" t="s">
        <v>51815</v>
      </c>
    </row>
    <row r="4771" spans="1:4" ht="13.5" x14ac:dyDescent="0.25">
      <c r="A4771" s="79" t="s">
        <v>45264</v>
      </c>
      <c r="B4771" s="79" t="s">
        <v>4726</v>
      </c>
      <c r="C4771" s="79" t="s">
        <v>86</v>
      </c>
      <c r="D4771" s="80" t="s">
        <v>51815</v>
      </c>
    </row>
    <row r="4772" spans="1:4" ht="13.5" x14ac:dyDescent="0.25">
      <c r="A4772" s="79" t="s">
        <v>45265</v>
      </c>
      <c r="B4772" s="79" t="s">
        <v>4727</v>
      </c>
      <c r="C4772" s="79" t="s">
        <v>86</v>
      </c>
      <c r="D4772" s="80" t="s">
        <v>51816</v>
      </c>
    </row>
    <row r="4773" spans="1:4" ht="13.5" x14ac:dyDescent="0.25">
      <c r="A4773" s="79" t="s">
        <v>45266</v>
      </c>
      <c r="B4773" s="79" t="s">
        <v>4728</v>
      </c>
      <c r="C4773" s="79" t="s">
        <v>86</v>
      </c>
      <c r="D4773" s="80" t="s">
        <v>51817</v>
      </c>
    </row>
    <row r="4774" spans="1:4" ht="13.5" x14ac:dyDescent="0.25">
      <c r="A4774" s="79" t="s">
        <v>45267</v>
      </c>
      <c r="B4774" s="79" t="s">
        <v>4729</v>
      </c>
      <c r="C4774" s="79" t="s">
        <v>86</v>
      </c>
      <c r="D4774" s="80" t="s">
        <v>51818</v>
      </c>
    </row>
    <row r="4775" spans="1:4" ht="13.5" x14ac:dyDescent="0.25">
      <c r="A4775" s="79" t="s">
        <v>45268</v>
      </c>
      <c r="B4775" s="79" t="s">
        <v>4730</v>
      </c>
      <c r="C4775" s="79" t="s">
        <v>86</v>
      </c>
      <c r="D4775" s="80" t="s">
        <v>51819</v>
      </c>
    </row>
    <row r="4776" spans="1:4" ht="13.5" x14ac:dyDescent="0.25">
      <c r="A4776" s="79" t="s">
        <v>45269</v>
      </c>
      <c r="B4776" s="79" t="s">
        <v>4731</v>
      </c>
      <c r="C4776" s="79" t="s">
        <v>86</v>
      </c>
      <c r="D4776" s="80" t="s">
        <v>51820</v>
      </c>
    </row>
    <row r="4777" spans="1:4" ht="13.5" x14ac:dyDescent="0.25">
      <c r="A4777" s="79" t="s">
        <v>45270</v>
      </c>
      <c r="B4777" s="79" t="s">
        <v>4732</v>
      </c>
      <c r="C4777" s="79" t="s">
        <v>86</v>
      </c>
      <c r="D4777" s="80" t="s">
        <v>51821</v>
      </c>
    </row>
    <row r="4778" spans="1:4" ht="13.5" x14ac:dyDescent="0.25">
      <c r="A4778" s="79" t="s">
        <v>45271</v>
      </c>
      <c r="B4778" s="79" t="s">
        <v>4733</v>
      </c>
      <c r="C4778" s="79" t="s">
        <v>86</v>
      </c>
      <c r="D4778" s="80" t="s">
        <v>51822</v>
      </c>
    </row>
    <row r="4779" spans="1:4" ht="13.5" x14ac:dyDescent="0.25">
      <c r="A4779" s="79" t="s">
        <v>45272</v>
      </c>
      <c r="B4779" s="79" t="s">
        <v>4734</v>
      </c>
      <c r="C4779" s="79" t="s">
        <v>86</v>
      </c>
      <c r="D4779" s="80" t="s">
        <v>51823</v>
      </c>
    </row>
    <row r="4780" spans="1:4" ht="13.5" x14ac:dyDescent="0.25">
      <c r="A4780" s="79" t="s">
        <v>45273</v>
      </c>
      <c r="B4780" s="79" t="s">
        <v>4735</v>
      </c>
      <c r="C4780" s="79" t="s">
        <v>86</v>
      </c>
      <c r="D4780" s="80" t="s">
        <v>51824</v>
      </c>
    </row>
    <row r="4781" spans="1:4" ht="13.5" x14ac:dyDescent="0.25">
      <c r="A4781" s="79" t="s">
        <v>45274</v>
      </c>
      <c r="B4781" s="79" t="s">
        <v>4736</v>
      </c>
      <c r="C4781" s="79" t="s">
        <v>86</v>
      </c>
      <c r="D4781" s="80" t="s">
        <v>51825</v>
      </c>
    </row>
    <row r="4782" spans="1:4" ht="13.5" x14ac:dyDescent="0.25">
      <c r="A4782" s="79" t="s">
        <v>45275</v>
      </c>
      <c r="B4782" s="79" t="s">
        <v>4737</v>
      </c>
      <c r="C4782" s="79" t="s">
        <v>86</v>
      </c>
      <c r="D4782" s="80" t="s">
        <v>51826</v>
      </c>
    </row>
    <row r="4783" spans="1:4" ht="13.5" x14ac:dyDescent="0.25">
      <c r="A4783" s="79" t="s">
        <v>45276</v>
      </c>
      <c r="B4783" s="79" t="s">
        <v>4738</v>
      </c>
      <c r="C4783" s="79" t="s">
        <v>86</v>
      </c>
      <c r="D4783" s="80" t="s">
        <v>32800</v>
      </c>
    </row>
    <row r="4784" spans="1:4" ht="13.5" x14ac:dyDescent="0.25">
      <c r="A4784" s="79" t="s">
        <v>45277</v>
      </c>
      <c r="B4784" s="79" t="s">
        <v>4739</v>
      </c>
      <c r="C4784" s="79" t="s">
        <v>86</v>
      </c>
      <c r="D4784" s="80" t="s">
        <v>51827</v>
      </c>
    </row>
    <row r="4785" spans="1:4" ht="13.5" x14ac:dyDescent="0.25">
      <c r="A4785" s="79" t="s">
        <v>45278</v>
      </c>
      <c r="B4785" s="79" t="s">
        <v>4740</v>
      </c>
      <c r="C4785" s="79" t="s">
        <v>86</v>
      </c>
      <c r="D4785" s="80" t="s">
        <v>32546</v>
      </c>
    </row>
    <row r="4786" spans="1:4" ht="13.5" x14ac:dyDescent="0.25">
      <c r="A4786" s="79" t="s">
        <v>45279</v>
      </c>
      <c r="B4786" s="79" t="s">
        <v>4741</v>
      </c>
      <c r="C4786" s="79" t="s">
        <v>86</v>
      </c>
      <c r="D4786" s="80" t="s">
        <v>51169</v>
      </c>
    </row>
    <row r="4787" spans="1:4" ht="13.5" x14ac:dyDescent="0.25">
      <c r="A4787" s="79" t="s">
        <v>45280</v>
      </c>
      <c r="B4787" s="79" t="s">
        <v>4742</v>
      </c>
      <c r="C4787" s="79" t="s">
        <v>86</v>
      </c>
      <c r="D4787" s="80" t="s">
        <v>33844</v>
      </c>
    </row>
    <row r="4788" spans="1:4" ht="13.5" x14ac:dyDescent="0.25">
      <c r="A4788" s="79" t="s">
        <v>45281</v>
      </c>
      <c r="B4788" s="79" t="s">
        <v>4743</v>
      </c>
      <c r="C4788" s="79" t="s">
        <v>86</v>
      </c>
      <c r="D4788" s="80" t="s">
        <v>32527</v>
      </c>
    </row>
    <row r="4789" spans="1:4" ht="13.5" x14ac:dyDescent="0.25">
      <c r="A4789" s="79" t="s">
        <v>45282</v>
      </c>
      <c r="B4789" s="79" t="s">
        <v>4744</v>
      </c>
      <c r="C4789" s="79" t="s">
        <v>86</v>
      </c>
      <c r="D4789" s="80" t="s">
        <v>51828</v>
      </c>
    </row>
    <row r="4790" spans="1:4" ht="13.5" x14ac:dyDescent="0.25">
      <c r="A4790" s="79" t="s">
        <v>45283</v>
      </c>
      <c r="B4790" s="79" t="s">
        <v>4745</v>
      </c>
      <c r="C4790" s="79" t="s">
        <v>86</v>
      </c>
      <c r="D4790" s="80" t="s">
        <v>33496</v>
      </c>
    </row>
    <row r="4791" spans="1:4" ht="13.5" x14ac:dyDescent="0.25">
      <c r="A4791" s="79" t="s">
        <v>45284</v>
      </c>
      <c r="B4791" s="79" t="s">
        <v>4746</v>
      </c>
      <c r="C4791" s="79" t="s">
        <v>86</v>
      </c>
      <c r="D4791" s="80" t="s">
        <v>51829</v>
      </c>
    </row>
    <row r="4792" spans="1:4" ht="13.5" x14ac:dyDescent="0.25">
      <c r="A4792" s="79" t="s">
        <v>45285</v>
      </c>
      <c r="B4792" s="79" t="s">
        <v>4747</v>
      </c>
      <c r="C4792" s="79" t="s">
        <v>86</v>
      </c>
      <c r="D4792" s="80" t="s">
        <v>33790</v>
      </c>
    </row>
    <row r="4793" spans="1:4" ht="13.5" x14ac:dyDescent="0.25">
      <c r="A4793" s="79" t="s">
        <v>45286</v>
      </c>
      <c r="B4793" s="79" t="s">
        <v>4748</v>
      </c>
      <c r="C4793" s="79" t="s">
        <v>86</v>
      </c>
      <c r="D4793" s="80" t="s">
        <v>51830</v>
      </c>
    </row>
    <row r="4794" spans="1:4" ht="13.5" x14ac:dyDescent="0.25">
      <c r="A4794" s="79" t="s">
        <v>45287</v>
      </c>
      <c r="B4794" s="79" t="s">
        <v>4749</v>
      </c>
      <c r="C4794" s="79" t="s">
        <v>86</v>
      </c>
      <c r="D4794" s="80" t="s">
        <v>51831</v>
      </c>
    </row>
    <row r="4795" spans="1:4" ht="13.5" x14ac:dyDescent="0.25">
      <c r="A4795" s="79" t="s">
        <v>45288</v>
      </c>
      <c r="B4795" s="79" t="s">
        <v>4750</v>
      </c>
      <c r="C4795" s="79" t="s">
        <v>86</v>
      </c>
      <c r="D4795" s="80" t="s">
        <v>4997</v>
      </c>
    </row>
    <row r="4796" spans="1:4" ht="13.5" x14ac:dyDescent="0.25">
      <c r="A4796" s="79" t="s">
        <v>45289</v>
      </c>
      <c r="B4796" s="79" t="s">
        <v>4751</v>
      </c>
      <c r="C4796" s="79" t="s">
        <v>86</v>
      </c>
      <c r="D4796" s="80" t="s">
        <v>4997</v>
      </c>
    </row>
    <row r="4797" spans="1:4" ht="13.5" x14ac:dyDescent="0.25">
      <c r="A4797" s="79" t="s">
        <v>45290</v>
      </c>
      <c r="B4797" s="79" t="s">
        <v>4752</v>
      </c>
      <c r="C4797" s="79" t="s">
        <v>86</v>
      </c>
      <c r="D4797" s="80" t="s">
        <v>51832</v>
      </c>
    </row>
    <row r="4798" spans="1:4" ht="13.5" x14ac:dyDescent="0.25">
      <c r="A4798" s="79" t="s">
        <v>45291</v>
      </c>
      <c r="B4798" s="79" t="s">
        <v>4753</v>
      </c>
      <c r="C4798" s="79" t="s">
        <v>86</v>
      </c>
      <c r="D4798" s="80" t="s">
        <v>51832</v>
      </c>
    </row>
    <row r="4799" spans="1:4" ht="13.5" x14ac:dyDescent="0.25">
      <c r="A4799" s="79" t="s">
        <v>45292</v>
      </c>
      <c r="B4799" s="79" t="s">
        <v>4754</v>
      </c>
      <c r="C4799" s="79" t="s">
        <v>86</v>
      </c>
      <c r="D4799" s="80" t="s">
        <v>51833</v>
      </c>
    </row>
    <row r="4800" spans="1:4" ht="13.5" x14ac:dyDescent="0.25">
      <c r="A4800" s="79" t="s">
        <v>45293</v>
      </c>
      <c r="B4800" s="79" t="s">
        <v>4755</v>
      </c>
      <c r="C4800" s="79" t="s">
        <v>86</v>
      </c>
      <c r="D4800" s="80" t="s">
        <v>51833</v>
      </c>
    </row>
    <row r="4801" spans="1:4" ht="13.5" x14ac:dyDescent="0.25">
      <c r="A4801" s="79" t="s">
        <v>45294</v>
      </c>
      <c r="B4801" s="79" t="s">
        <v>4756</v>
      </c>
      <c r="C4801" s="79" t="s">
        <v>86</v>
      </c>
      <c r="D4801" s="80" t="s">
        <v>51158</v>
      </c>
    </row>
    <row r="4802" spans="1:4" ht="13.5" x14ac:dyDescent="0.25">
      <c r="A4802" s="79" t="s">
        <v>45295</v>
      </c>
      <c r="B4802" s="79" t="s">
        <v>4757</v>
      </c>
      <c r="C4802" s="79" t="s">
        <v>86</v>
      </c>
      <c r="D4802" s="80" t="s">
        <v>51834</v>
      </c>
    </row>
    <row r="4803" spans="1:4" ht="13.5" x14ac:dyDescent="0.25">
      <c r="A4803" s="79" t="s">
        <v>45296</v>
      </c>
      <c r="B4803" s="79" t="s">
        <v>4759</v>
      </c>
      <c r="C4803" s="79" t="s">
        <v>86</v>
      </c>
      <c r="D4803" s="80" t="s">
        <v>51835</v>
      </c>
    </row>
    <row r="4804" spans="1:4" ht="13.5" x14ac:dyDescent="0.25">
      <c r="A4804" s="79" t="s">
        <v>45297</v>
      </c>
      <c r="B4804" s="79" t="s">
        <v>4760</v>
      </c>
      <c r="C4804" s="79" t="s">
        <v>86</v>
      </c>
      <c r="D4804" s="80" t="s">
        <v>51836</v>
      </c>
    </row>
    <row r="4805" spans="1:4" ht="13.5" x14ac:dyDescent="0.25">
      <c r="A4805" s="79" t="s">
        <v>45298</v>
      </c>
      <c r="B4805" s="79" t="s">
        <v>4761</v>
      </c>
      <c r="C4805" s="79" t="s">
        <v>86</v>
      </c>
      <c r="D4805" s="80" t="s">
        <v>51837</v>
      </c>
    </row>
    <row r="4806" spans="1:4" ht="13.5" x14ac:dyDescent="0.25">
      <c r="A4806" s="79" t="s">
        <v>45299</v>
      </c>
      <c r="B4806" s="79" t="s">
        <v>4762</v>
      </c>
      <c r="C4806" s="79" t="s">
        <v>86</v>
      </c>
      <c r="D4806" s="80" t="s">
        <v>51838</v>
      </c>
    </row>
    <row r="4807" spans="1:4" ht="13.5" x14ac:dyDescent="0.25">
      <c r="A4807" s="79" t="s">
        <v>45300</v>
      </c>
      <c r="B4807" s="79" t="s">
        <v>4763</v>
      </c>
      <c r="C4807" s="79" t="s">
        <v>86</v>
      </c>
      <c r="D4807" s="80" t="s">
        <v>51839</v>
      </c>
    </row>
    <row r="4808" spans="1:4" ht="13.5" x14ac:dyDescent="0.25">
      <c r="A4808" s="79" t="s">
        <v>45301</v>
      </c>
      <c r="B4808" s="79" t="s">
        <v>4764</v>
      </c>
      <c r="C4808" s="79" t="s">
        <v>86</v>
      </c>
      <c r="D4808" s="80" t="s">
        <v>33661</v>
      </c>
    </row>
    <row r="4809" spans="1:4" ht="13.5" x14ac:dyDescent="0.25">
      <c r="A4809" s="79" t="s">
        <v>45302</v>
      </c>
      <c r="B4809" s="79" t="s">
        <v>4765</v>
      </c>
      <c r="C4809" s="79" t="s">
        <v>86</v>
      </c>
      <c r="D4809" s="80" t="s">
        <v>51840</v>
      </c>
    </row>
    <row r="4810" spans="1:4" ht="13.5" x14ac:dyDescent="0.25">
      <c r="A4810" s="79" t="s">
        <v>45303</v>
      </c>
      <c r="B4810" s="79" t="s">
        <v>4766</v>
      </c>
      <c r="C4810" s="79" t="s">
        <v>86</v>
      </c>
      <c r="D4810" s="80" t="s">
        <v>51841</v>
      </c>
    </row>
    <row r="4811" spans="1:4" ht="13.5" x14ac:dyDescent="0.25">
      <c r="A4811" s="79" t="s">
        <v>45304</v>
      </c>
      <c r="B4811" s="79" t="s">
        <v>4767</v>
      </c>
      <c r="C4811" s="79" t="s">
        <v>86</v>
      </c>
      <c r="D4811" s="80" t="s">
        <v>51842</v>
      </c>
    </row>
    <row r="4812" spans="1:4" ht="13.5" x14ac:dyDescent="0.25">
      <c r="A4812" s="79" t="s">
        <v>45305</v>
      </c>
      <c r="B4812" s="79" t="s">
        <v>4768</v>
      </c>
      <c r="C4812" s="79" t="s">
        <v>86</v>
      </c>
      <c r="D4812" s="80" t="s">
        <v>51843</v>
      </c>
    </row>
    <row r="4813" spans="1:4" ht="13.5" x14ac:dyDescent="0.25">
      <c r="A4813" s="79" t="s">
        <v>45306</v>
      </c>
      <c r="B4813" s="79" t="s">
        <v>4769</v>
      </c>
      <c r="C4813" s="79" t="s">
        <v>86</v>
      </c>
      <c r="D4813" s="80" t="s">
        <v>31620</v>
      </c>
    </row>
    <row r="4814" spans="1:4" ht="13.5" x14ac:dyDescent="0.25">
      <c r="A4814" s="79" t="s">
        <v>45307</v>
      </c>
      <c r="B4814" s="79" t="s">
        <v>4770</v>
      </c>
      <c r="C4814" s="79" t="s">
        <v>86</v>
      </c>
      <c r="D4814" s="80" t="s">
        <v>12180</v>
      </c>
    </row>
    <row r="4815" spans="1:4" ht="13.5" x14ac:dyDescent="0.25">
      <c r="A4815" s="79" t="s">
        <v>45308</v>
      </c>
      <c r="B4815" s="79" t="s">
        <v>4771</v>
      </c>
      <c r="C4815" s="79" t="s">
        <v>86</v>
      </c>
      <c r="D4815" s="80" t="s">
        <v>31157</v>
      </c>
    </row>
    <row r="4816" spans="1:4" ht="13.5" x14ac:dyDescent="0.25">
      <c r="A4816" s="79" t="s">
        <v>45309</v>
      </c>
      <c r="B4816" s="79" t="s">
        <v>4772</v>
      </c>
      <c r="C4816" s="79" t="s">
        <v>86</v>
      </c>
      <c r="D4816" s="80" t="s">
        <v>51722</v>
      </c>
    </row>
    <row r="4817" spans="1:4" ht="13.5" x14ac:dyDescent="0.25">
      <c r="A4817" s="79" t="s">
        <v>45310</v>
      </c>
      <c r="B4817" s="79" t="s">
        <v>4773</v>
      </c>
      <c r="C4817" s="79" t="s">
        <v>86</v>
      </c>
      <c r="D4817" s="80" t="s">
        <v>50236</v>
      </c>
    </row>
    <row r="4818" spans="1:4" ht="13.5" x14ac:dyDescent="0.25">
      <c r="A4818" s="79" t="s">
        <v>45311</v>
      </c>
      <c r="B4818" s="79" t="s">
        <v>4774</v>
      </c>
      <c r="C4818" s="79" t="s">
        <v>86</v>
      </c>
      <c r="D4818" s="80" t="s">
        <v>51844</v>
      </c>
    </row>
    <row r="4819" spans="1:4" ht="13.5" x14ac:dyDescent="0.25">
      <c r="A4819" s="79" t="s">
        <v>45312</v>
      </c>
      <c r="B4819" s="79" t="s">
        <v>4775</v>
      </c>
      <c r="C4819" s="79" t="s">
        <v>86</v>
      </c>
      <c r="D4819" s="80" t="s">
        <v>49921</v>
      </c>
    </row>
    <row r="4820" spans="1:4" ht="13.5" x14ac:dyDescent="0.25">
      <c r="A4820" s="79" t="s">
        <v>45313</v>
      </c>
      <c r="B4820" s="79" t="s">
        <v>4776</v>
      </c>
      <c r="C4820" s="79" t="s">
        <v>86</v>
      </c>
      <c r="D4820" s="80" t="s">
        <v>51845</v>
      </c>
    </row>
    <row r="4821" spans="1:4" ht="13.5" x14ac:dyDescent="0.25">
      <c r="A4821" s="79" t="s">
        <v>45314</v>
      </c>
      <c r="B4821" s="79" t="s">
        <v>4777</v>
      </c>
      <c r="C4821" s="79" t="s">
        <v>86</v>
      </c>
      <c r="D4821" s="80" t="s">
        <v>51846</v>
      </c>
    </row>
    <row r="4822" spans="1:4" ht="13.5" x14ac:dyDescent="0.25">
      <c r="A4822" s="79" t="s">
        <v>45315</v>
      </c>
      <c r="B4822" s="79" t="s">
        <v>4778</v>
      </c>
      <c r="C4822" s="79" t="s">
        <v>86</v>
      </c>
      <c r="D4822" s="80" t="s">
        <v>51847</v>
      </c>
    </row>
    <row r="4823" spans="1:4" ht="13.5" x14ac:dyDescent="0.25">
      <c r="A4823" s="79" t="s">
        <v>45316</v>
      </c>
      <c r="B4823" s="79" t="s">
        <v>4779</v>
      </c>
      <c r="C4823" s="79" t="s">
        <v>86</v>
      </c>
      <c r="D4823" s="80" t="s">
        <v>51848</v>
      </c>
    </row>
    <row r="4824" spans="1:4" ht="13.5" x14ac:dyDescent="0.25">
      <c r="A4824" s="79" t="s">
        <v>45317</v>
      </c>
      <c r="B4824" s="79" t="s">
        <v>4780</v>
      </c>
      <c r="C4824" s="79" t="s">
        <v>86</v>
      </c>
      <c r="D4824" s="80" t="s">
        <v>51849</v>
      </c>
    </row>
    <row r="4825" spans="1:4" ht="13.5" x14ac:dyDescent="0.25">
      <c r="A4825" s="79" t="s">
        <v>45318</v>
      </c>
      <c r="B4825" s="79" t="s">
        <v>4781</v>
      </c>
      <c r="C4825" s="79" t="s">
        <v>86</v>
      </c>
      <c r="D4825" s="80" t="s">
        <v>33771</v>
      </c>
    </row>
    <row r="4826" spans="1:4" ht="13.5" x14ac:dyDescent="0.25">
      <c r="A4826" s="79" t="s">
        <v>45319</v>
      </c>
      <c r="B4826" s="79" t="s">
        <v>4782</v>
      </c>
      <c r="C4826" s="79" t="s">
        <v>86</v>
      </c>
      <c r="D4826" s="80" t="s">
        <v>33771</v>
      </c>
    </row>
    <row r="4827" spans="1:4" ht="13.5" x14ac:dyDescent="0.25">
      <c r="A4827" s="79" t="s">
        <v>45320</v>
      </c>
      <c r="B4827" s="79" t="s">
        <v>4783</v>
      </c>
      <c r="C4827" s="79" t="s">
        <v>86</v>
      </c>
      <c r="D4827" s="80" t="s">
        <v>51850</v>
      </c>
    </row>
    <row r="4828" spans="1:4" ht="13.5" x14ac:dyDescent="0.25">
      <c r="A4828" s="79" t="s">
        <v>45321</v>
      </c>
      <c r="B4828" s="79" t="s">
        <v>4784</v>
      </c>
      <c r="C4828" s="79" t="s">
        <v>86</v>
      </c>
      <c r="D4828" s="80" t="s">
        <v>51850</v>
      </c>
    </row>
    <row r="4829" spans="1:4" ht="13.5" x14ac:dyDescent="0.25">
      <c r="A4829" s="79" t="s">
        <v>45322</v>
      </c>
      <c r="B4829" s="79" t="s">
        <v>4785</v>
      </c>
      <c r="C4829" s="79" t="s">
        <v>86</v>
      </c>
      <c r="D4829" s="80" t="s">
        <v>51851</v>
      </c>
    </row>
    <row r="4830" spans="1:4" ht="13.5" x14ac:dyDescent="0.25">
      <c r="A4830" s="79" t="s">
        <v>45323</v>
      </c>
      <c r="B4830" s="79" t="s">
        <v>4786</v>
      </c>
      <c r="C4830" s="79" t="s">
        <v>86</v>
      </c>
      <c r="D4830" s="80" t="s">
        <v>51851</v>
      </c>
    </row>
    <row r="4831" spans="1:4" ht="13.5" x14ac:dyDescent="0.25">
      <c r="A4831" s="79" t="s">
        <v>45324</v>
      </c>
      <c r="B4831" s="79" t="s">
        <v>4787</v>
      </c>
      <c r="C4831" s="79" t="s">
        <v>86</v>
      </c>
      <c r="D4831" s="80" t="s">
        <v>30771</v>
      </c>
    </row>
    <row r="4832" spans="1:4" ht="13.5" x14ac:dyDescent="0.25">
      <c r="A4832" s="79" t="s">
        <v>45325</v>
      </c>
      <c r="B4832" s="79" t="s">
        <v>4788</v>
      </c>
      <c r="C4832" s="79" t="s">
        <v>86</v>
      </c>
      <c r="D4832" s="80" t="s">
        <v>51852</v>
      </c>
    </row>
    <row r="4833" spans="1:4" ht="13.5" x14ac:dyDescent="0.25">
      <c r="A4833" s="79" t="s">
        <v>45326</v>
      </c>
      <c r="B4833" s="79" t="s">
        <v>4789</v>
      </c>
      <c r="C4833" s="79" t="s">
        <v>86</v>
      </c>
      <c r="D4833" s="80" t="s">
        <v>51853</v>
      </c>
    </row>
    <row r="4834" spans="1:4" ht="13.5" x14ac:dyDescent="0.25">
      <c r="A4834" s="79" t="s">
        <v>45327</v>
      </c>
      <c r="B4834" s="79" t="s">
        <v>4790</v>
      </c>
      <c r="C4834" s="79" t="s">
        <v>86</v>
      </c>
      <c r="D4834" s="80" t="s">
        <v>51854</v>
      </c>
    </row>
    <row r="4835" spans="1:4" ht="13.5" x14ac:dyDescent="0.25">
      <c r="A4835" s="79" t="s">
        <v>45328</v>
      </c>
      <c r="B4835" s="79" t="s">
        <v>4791</v>
      </c>
      <c r="C4835" s="79" t="s">
        <v>86</v>
      </c>
      <c r="D4835" s="80" t="s">
        <v>51855</v>
      </c>
    </row>
    <row r="4836" spans="1:4" ht="13.5" x14ac:dyDescent="0.25">
      <c r="A4836" s="79" t="s">
        <v>45329</v>
      </c>
      <c r="B4836" s="79" t="s">
        <v>4792</v>
      </c>
      <c r="C4836" s="79" t="s">
        <v>86</v>
      </c>
      <c r="D4836" s="80" t="s">
        <v>51856</v>
      </c>
    </row>
    <row r="4837" spans="1:4" ht="13.5" x14ac:dyDescent="0.25">
      <c r="A4837" s="79" t="s">
        <v>45330</v>
      </c>
      <c r="B4837" s="79" t="s">
        <v>4793</v>
      </c>
      <c r="C4837" s="79" t="s">
        <v>86</v>
      </c>
      <c r="D4837" s="80" t="s">
        <v>51857</v>
      </c>
    </row>
    <row r="4838" spans="1:4" ht="13.5" x14ac:dyDescent="0.25">
      <c r="A4838" s="79" t="s">
        <v>45331</v>
      </c>
      <c r="B4838" s="79" t="s">
        <v>4794</v>
      </c>
      <c r="C4838" s="79" t="s">
        <v>86</v>
      </c>
      <c r="D4838" s="80" t="s">
        <v>51858</v>
      </c>
    </row>
    <row r="4839" spans="1:4" ht="13.5" x14ac:dyDescent="0.25">
      <c r="A4839" s="79" t="s">
        <v>45332</v>
      </c>
      <c r="B4839" s="79" t="s">
        <v>4795</v>
      </c>
      <c r="C4839" s="79" t="s">
        <v>86</v>
      </c>
      <c r="D4839" s="80" t="s">
        <v>51859</v>
      </c>
    </row>
    <row r="4840" spans="1:4" ht="13.5" x14ac:dyDescent="0.25">
      <c r="A4840" s="79" t="s">
        <v>45333</v>
      </c>
      <c r="B4840" s="79" t="s">
        <v>4796</v>
      </c>
      <c r="C4840" s="79" t="s">
        <v>86</v>
      </c>
      <c r="D4840" s="80" t="s">
        <v>51860</v>
      </c>
    </row>
    <row r="4841" spans="1:4" ht="13.5" x14ac:dyDescent="0.25">
      <c r="A4841" s="79" t="s">
        <v>45334</v>
      </c>
      <c r="B4841" s="79" t="s">
        <v>4797</v>
      </c>
      <c r="C4841" s="79" t="s">
        <v>86</v>
      </c>
      <c r="D4841" s="80" t="s">
        <v>51861</v>
      </c>
    </row>
    <row r="4842" spans="1:4" ht="13.5" x14ac:dyDescent="0.25">
      <c r="A4842" s="79" t="s">
        <v>45335</v>
      </c>
      <c r="B4842" s="79" t="s">
        <v>4798</v>
      </c>
      <c r="C4842" s="79" t="s">
        <v>86</v>
      </c>
      <c r="D4842" s="80" t="s">
        <v>51862</v>
      </c>
    </row>
    <row r="4843" spans="1:4" ht="13.5" x14ac:dyDescent="0.25">
      <c r="A4843" s="79" t="s">
        <v>45336</v>
      </c>
      <c r="B4843" s="79" t="s">
        <v>4799</v>
      </c>
      <c r="C4843" s="79" t="s">
        <v>86</v>
      </c>
      <c r="D4843" s="80" t="s">
        <v>723</v>
      </c>
    </row>
    <row r="4844" spans="1:4" ht="13.5" x14ac:dyDescent="0.25">
      <c r="A4844" s="79" t="s">
        <v>45337</v>
      </c>
      <c r="B4844" s="79" t="s">
        <v>4800</v>
      </c>
      <c r="C4844" s="79" t="s">
        <v>86</v>
      </c>
      <c r="D4844" s="80" t="s">
        <v>51863</v>
      </c>
    </row>
    <row r="4845" spans="1:4" ht="13.5" x14ac:dyDescent="0.25">
      <c r="A4845" s="79" t="s">
        <v>45338</v>
      </c>
      <c r="B4845" s="79" t="s">
        <v>4801</v>
      </c>
      <c r="C4845" s="79" t="s">
        <v>86</v>
      </c>
      <c r="D4845" s="80" t="s">
        <v>11222</v>
      </c>
    </row>
    <row r="4846" spans="1:4" ht="13.5" x14ac:dyDescent="0.25">
      <c r="A4846" s="79" t="s">
        <v>45339</v>
      </c>
      <c r="B4846" s="79" t="s">
        <v>4802</v>
      </c>
      <c r="C4846" s="79" t="s">
        <v>86</v>
      </c>
      <c r="D4846" s="80" t="s">
        <v>49601</v>
      </c>
    </row>
    <row r="4847" spans="1:4" ht="13.5" x14ac:dyDescent="0.25">
      <c r="A4847" s="79" t="s">
        <v>45340</v>
      </c>
      <c r="B4847" s="79" t="s">
        <v>4803</v>
      </c>
      <c r="C4847" s="79" t="s">
        <v>86</v>
      </c>
      <c r="D4847" s="80" t="s">
        <v>33222</v>
      </c>
    </row>
    <row r="4848" spans="1:4" ht="13.5" x14ac:dyDescent="0.25">
      <c r="A4848" s="79" t="s">
        <v>45341</v>
      </c>
      <c r="B4848" s="79" t="s">
        <v>4804</v>
      </c>
      <c r="C4848" s="79" t="s">
        <v>86</v>
      </c>
      <c r="D4848" s="80" t="s">
        <v>51864</v>
      </c>
    </row>
    <row r="4849" spans="1:4" ht="13.5" x14ac:dyDescent="0.25">
      <c r="A4849" s="79" t="s">
        <v>45342</v>
      </c>
      <c r="B4849" s="79" t="s">
        <v>4805</v>
      </c>
      <c r="C4849" s="79" t="s">
        <v>86</v>
      </c>
      <c r="D4849" s="80" t="s">
        <v>51864</v>
      </c>
    </row>
    <row r="4850" spans="1:4" ht="13.5" x14ac:dyDescent="0.25">
      <c r="A4850" s="79" t="s">
        <v>45343</v>
      </c>
      <c r="B4850" s="79" t="s">
        <v>4806</v>
      </c>
      <c r="C4850" s="79" t="s">
        <v>86</v>
      </c>
      <c r="D4850" s="80" t="s">
        <v>33662</v>
      </c>
    </row>
    <row r="4851" spans="1:4" ht="13.5" x14ac:dyDescent="0.25">
      <c r="A4851" s="79" t="s">
        <v>45344</v>
      </c>
      <c r="B4851" s="79" t="s">
        <v>4807</v>
      </c>
      <c r="C4851" s="79" t="s">
        <v>86</v>
      </c>
      <c r="D4851" s="80" t="s">
        <v>33662</v>
      </c>
    </row>
    <row r="4852" spans="1:4" ht="13.5" x14ac:dyDescent="0.25">
      <c r="A4852" s="79" t="s">
        <v>45345</v>
      </c>
      <c r="B4852" s="79" t="s">
        <v>4808</v>
      </c>
      <c r="C4852" s="79" t="s">
        <v>86</v>
      </c>
      <c r="D4852" s="80" t="s">
        <v>51865</v>
      </c>
    </row>
    <row r="4853" spans="1:4" ht="13.5" x14ac:dyDescent="0.25">
      <c r="A4853" s="79" t="s">
        <v>45346</v>
      </c>
      <c r="B4853" s="79" t="s">
        <v>4809</v>
      </c>
      <c r="C4853" s="79" t="s">
        <v>86</v>
      </c>
      <c r="D4853" s="80" t="s">
        <v>51865</v>
      </c>
    </row>
    <row r="4854" spans="1:4" ht="13.5" x14ac:dyDescent="0.25">
      <c r="A4854" s="79" t="s">
        <v>45347</v>
      </c>
      <c r="B4854" s="79" t="s">
        <v>4810</v>
      </c>
      <c r="C4854" s="79" t="s">
        <v>86</v>
      </c>
      <c r="D4854" s="80" t="s">
        <v>33286</v>
      </c>
    </row>
    <row r="4855" spans="1:4" ht="13.5" x14ac:dyDescent="0.25">
      <c r="A4855" s="79" t="s">
        <v>45348</v>
      </c>
      <c r="B4855" s="79" t="s">
        <v>4811</v>
      </c>
      <c r="C4855" s="79" t="s">
        <v>86</v>
      </c>
      <c r="D4855" s="80" t="s">
        <v>48440</v>
      </c>
    </row>
    <row r="4856" spans="1:4" ht="13.5" x14ac:dyDescent="0.25">
      <c r="A4856" s="79" t="s">
        <v>45349</v>
      </c>
      <c r="B4856" s="79" t="s">
        <v>4812</v>
      </c>
      <c r="C4856" s="79" t="s">
        <v>86</v>
      </c>
      <c r="D4856" s="80" t="s">
        <v>51866</v>
      </c>
    </row>
    <row r="4857" spans="1:4" ht="13.5" x14ac:dyDescent="0.25">
      <c r="A4857" s="79" t="s">
        <v>45350</v>
      </c>
      <c r="B4857" s="79" t="s">
        <v>4813</v>
      </c>
      <c r="C4857" s="79" t="s">
        <v>86</v>
      </c>
      <c r="D4857" s="80" t="s">
        <v>2059</v>
      </c>
    </row>
    <row r="4858" spans="1:4" ht="13.5" x14ac:dyDescent="0.25">
      <c r="A4858" s="79" t="s">
        <v>45351</v>
      </c>
      <c r="B4858" s="79" t="s">
        <v>4814</v>
      </c>
      <c r="C4858" s="79" t="s">
        <v>86</v>
      </c>
      <c r="D4858" s="80" t="s">
        <v>51867</v>
      </c>
    </row>
    <row r="4859" spans="1:4" ht="13.5" x14ac:dyDescent="0.25">
      <c r="A4859" s="79" t="s">
        <v>45352</v>
      </c>
      <c r="B4859" s="79" t="s">
        <v>4816</v>
      </c>
      <c r="C4859" s="79" t="s">
        <v>86</v>
      </c>
      <c r="D4859" s="80" t="s">
        <v>29774</v>
      </c>
    </row>
    <row r="4860" spans="1:4" ht="13.5" x14ac:dyDescent="0.25">
      <c r="A4860" s="79" t="s">
        <v>45353</v>
      </c>
      <c r="B4860" s="79" t="s">
        <v>30984</v>
      </c>
      <c r="C4860" s="79" t="s">
        <v>86</v>
      </c>
      <c r="D4860" s="80" t="s">
        <v>2641</v>
      </c>
    </row>
    <row r="4861" spans="1:4" ht="13.5" x14ac:dyDescent="0.25">
      <c r="A4861" s="79" t="s">
        <v>45354</v>
      </c>
      <c r="B4861" s="79" t="s">
        <v>4818</v>
      </c>
      <c r="C4861" s="79" t="s">
        <v>86</v>
      </c>
      <c r="D4861" s="80" t="s">
        <v>32778</v>
      </c>
    </row>
    <row r="4862" spans="1:4" ht="13.5" x14ac:dyDescent="0.25">
      <c r="A4862" s="79" t="s">
        <v>45355</v>
      </c>
      <c r="B4862" s="79" t="s">
        <v>4819</v>
      </c>
      <c r="C4862" s="79" t="s">
        <v>86</v>
      </c>
      <c r="D4862" s="80" t="s">
        <v>2974</v>
      </c>
    </row>
    <row r="4863" spans="1:4" ht="13.5" x14ac:dyDescent="0.25">
      <c r="A4863" s="79" t="s">
        <v>45356</v>
      </c>
      <c r="B4863" s="79" t="s">
        <v>30985</v>
      </c>
      <c r="C4863" s="79" t="s">
        <v>86</v>
      </c>
      <c r="D4863" s="80" t="s">
        <v>36328</v>
      </c>
    </row>
    <row r="4864" spans="1:4" ht="13.5" x14ac:dyDescent="0.25">
      <c r="A4864" s="79" t="s">
        <v>45357</v>
      </c>
      <c r="B4864" s="79" t="s">
        <v>30986</v>
      </c>
      <c r="C4864" s="79" t="s">
        <v>86</v>
      </c>
      <c r="D4864" s="80" t="s">
        <v>31010</v>
      </c>
    </row>
    <row r="4865" spans="1:4" ht="13.5" x14ac:dyDescent="0.25">
      <c r="A4865" s="79" t="s">
        <v>45358</v>
      </c>
      <c r="B4865" s="79" t="s">
        <v>4821</v>
      </c>
      <c r="C4865" s="79" t="s">
        <v>86</v>
      </c>
      <c r="D4865" s="80" t="s">
        <v>37960</v>
      </c>
    </row>
    <row r="4866" spans="1:4" ht="13.5" x14ac:dyDescent="0.25">
      <c r="A4866" s="79" t="s">
        <v>45359</v>
      </c>
      <c r="B4866" s="79" t="s">
        <v>4822</v>
      </c>
      <c r="C4866" s="79" t="s">
        <v>86</v>
      </c>
      <c r="D4866" s="80" t="s">
        <v>29916</v>
      </c>
    </row>
    <row r="4867" spans="1:4" ht="13.5" x14ac:dyDescent="0.25">
      <c r="A4867" s="79" t="s">
        <v>45360</v>
      </c>
      <c r="B4867" s="79" t="s">
        <v>4823</v>
      </c>
      <c r="C4867" s="79" t="s">
        <v>86</v>
      </c>
      <c r="D4867" s="80" t="s">
        <v>48244</v>
      </c>
    </row>
    <row r="4868" spans="1:4" ht="13.5" x14ac:dyDescent="0.25">
      <c r="A4868" s="79" t="s">
        <v>45361</v>
      </c>
      <c r="B4868" s="79" t="s">
        <v>4825</v>
      </c>
      <c r="C4868" s="79" t="s">
        <v>86</v>
      </c>
      <c r="D4868" s="80" t="s">
        <v>12127</v>
      </c>
    </row>
    <row r="4869" spans="1:4" ht="13.5" x14ac:dyDescent="0.25">
      <c r="A4869" s="79" t="s">
        <v>45362</v>
      </c>
      <c r="B4869" s="79" t="s">
        <v>4826</v>
      </c>
      <c r="C4869" s="79" t="s">
        <v>86</v>
      </c>
      <c r="D4869" s="80" t="s">
        <v>36709</v>
      </c>
    </row>
    <row r="4870" spans="1:4" ht="13.5" x14ac:dyDescent="0.25">
      <c r="A4870" s="79" t="s">
        <v>45363</v>
      </c>
      <c r="B4870" s="79" t="s">
        <v>4827</v>
      </c>
      <c r="C4870" s="79" t="s">
        <v>86</v>
      </c>
      <c r="D4870" s="80" t="s">
        <v>51868</v>
      </c>
    </row>
    <row r="4871" spans="1:4" ht="13.5" x14ac:dyDescent="0.25">
      <c r="A4871" s="79" t="s">
        <v>45364</v>
      </c>
      <c r="B4871" s="79" t="s">
        <v>30987</v>
      </c>
      <c r="C4871" s="79" t="s">
        <v>86</v>
      </c>
      <c r="D4871" s="80" t="s">
        <v>31598</v>
      </c>
    </row>
    <row r="4872" spans="1:4" ht="13.5" x14ac:dyDescent="0.25">
      <c r="A4872" s="79" t="s">
        <v>45365</v>
      </c>
      <c r="B4872" s="79" t="s">
        <v>4829</v>
      </c>
      <c r="C4872" s="79" t="s">
        <v>86</v>
      </c>
      <c r="D4872" s="80" t="s">
        <v>6704</v>
      </c>
    </row>
    <row r="4873" spans="1:4" ht="13.5" x14ac:dyDescent="0.25">
      <c r="A4873" s="79" t="s">
        <v>45366</v>
      </c>
      <c r="B4873" s="79" t="s">
        <v>4830</v>
      </c>
      <c r="C4873" s="79" t="s">
        <v>86</v>
      </c>
      <c r="D4873" s="80" t="s">
        <v>4087</v>
      </c>
    </row>
    <row r="4874" spans="1:4" ht="13.5" x14ac:dyDescent="0.25">
      <c r="A4874" s="79" t="s">
        <v>45367</v>
      </c>
      <c r="B4874" s="79" t="s">
        <v>4831</v>
      </c>
      <c r="C4874" s="79" t="s">
        <v>86</v>
      </c>
      <c r="D4874" s="80" t="s">
        <v>51869</v>
      </c>
    </row>
    <row r="4875" spans="1:4" ht="13.5" x14ac:dyDescent="0.25">
      <c r="A4875" s="79" t="s">
        <v>45368</v>
      </c>
      <c r="B4875" s="79" t="s">
        <v>4832</v>
      </c>
      <c r="C4875" s="79" t="s">
        <v>86</v>
      </c>
      <c r="D4875" s="80" t="s">
        <v>51870</v>
      </c>
    </row>
    <row r="4876" spans="1:4" ht="13.5" x14ac:dyDescent="0.25">
      <c r="A4876" s="79" t="s">
        <v>45369</v>
      </c>
      <c r="B4876" s="79" t="s">
        <v>4833</v>
      </c>
      <c r="C4876" s="79" t="s">
        <v>86</v>
      </c>
      <c r="D4876" s="80" t="s">
        <v>51871</v>
      </c>
    </row>
    <row r="4877" spans="1:4" ht="13.5" x14ac:dyDescent="0.25">
      <c r="A4877" s="79" t="s">
        <v>45370</v>
      </c>
      <c r="B4877" s="79" t="s">
        <v>30989</v>
      </c>
      <c r="C4877" s="79" t="s">
        <v>86</v>
      </c>
      <c r="D4877" s="80" t="s">
        <v>40254</v>
      </c>
    </row>
    <row r="4878" spans="1:4" ht="13.5" x14ac:dyDescent="0.25">
      <c r="A4878" s="79" t="s">
        <v>45371</v>
      </c>
      <c r="B4878" s="79" t="s">
        <v>30990</v>
      </c>
      <c r="C4878" s="79" t="s">
        <v>86</v>
      </c>
      <c r="D4878" s="80" t="s">
        <v>12177</v>
      </c>
    </row>
    <row r="4879" spans="1:4" ht="13.5" x14ac:dyDescent="0.25">
      <c r="A4879" s="79" t="s">
        <v>45372</v>
      </c>
      <c r="B4879" s="79" t="s">
        <v>4835</v>
      </c>
      <c r="C4879" s="79" t="s">
        <v>86</v>
      </c>
      <c r="D4879" s="80" t="s">
        <v>32818</v>
      </c>
    </row>
    <row r="4880" spans="1:4" ht="13.5" x14ac:dyDescent="0.25">
      <c r="A4880" s="79" t="s">
        <v>45373</v>
      </c>
      <c r="B4880" s="79" t="s">
        <v>4836</v>
      </c>
      <c r="C4880" s="79" t="s">
        <v>86</v>
      </c>
      <c r="D4880" s="80" t="s">
        <v>32818</v>
      </c>
    </row>
    <row r="4881" spans="1:4" ht="13.5" x14ac:dyDescent="0.25">
      <c r="A4881" s="79" t="s">
        <v>45374</v>
      </c>
      <c r="B4881" s="79" t="s">
        <v>4837</v>
      </c>
      <c r="C4881" s="79" t="s">
        <v>86</v>
      </c>
      <c r="D4881" s="80" t="s">
        <v>51872</v>
      </c>
    </row>
    <row r="4882" spans="1:4" ht="13.5" x14ac:dyDescent="0.25">
      <c r="A4882" s="79" t="s">
        <v>45375</v>
      </c>
      <c r="B4882" s="79" t="s">
        <v>4838</v>
      </c>
      <c r="C4882" s="79" t="s">
        <v>86</v>
      </c>
      <c r="D4882" s="80" t="s">
        <v>51873</v>
      </c>
    </row>
    <row r="4883" spans="1:4" ht="13.5" x14ac:dyDescent="0.25">
      <c r="A4883" s="79" t="s">
        <v>45376</v>
      </c>
      <c r="B4883" s="79" t="s">
        <v>30992</v>
      </c>
      <c r="C4883" s="79" t="s">
        <v>86</v>
      </c>
      <c r="D4883" s="80" t="s">
        <v>49618</v>
      </c>
    </row>
    <row r="4884" spans="1:4" ht="13.5" x14ac:dyDescent="0.25">
      <c r="A4884" s="79" t="s">
        <v>45377</v>
      </c>
      <c r="B4884" s="79" t="s">
        <v>4840</v>
      </c>
      <c r="C4884" s="79" t="s">
        <v>86</v>
      </c>
      <c r="D4884" s="80" t="s">
        <v>29844</v>
      </c>
    </row>
    <row r="4885" spans="1:4" ht="13.5" x14ac:dyDescent="0.25">
      <c r="A4885" s="79" t="s">
        <v>45378</v>
      </c>
      <c r="B4885" s="79" t="s">
        <v>4841</v>
      </c>
      <c r="C4885" s="79" t="s">
        <v>86</v>
      </c>
      <c r="D4885" s="80" t="s">
        <v>51874</v>
      </c>
    </row>
    <row r="4886" spans="1:4" ht="13.5" x14ac:dyDescent="0.25">
      <c r="A4886" s="79" t="s">
        <v>45379</v>
      </c>
      <c r="B4886" s="79" t="s">
        <v>4843</v>
      </c>
      <c r="C4886" s="79" t="s">
        <v>86</v>
      </c>
      <c r="D4886" s="80" t="s">
        <v>51875</v>
      </c>
    </row>
    <row r="4887" spans="1:4" ht="13.5" x14ac:dyDescent="0.25">
      <c r="A4887" s="79" t="s">
        <v>45380</v>
      </c>
      <c r="B4887" s="79" t="s">
        <v>4844</v>
      </c>
      <c r="C4887" s="79" t="s">
        <v>86</v>
      </c>
      <c r="D4887" s="80" t="s">
        <v>33869</v>
      </c>
    </row>
    <row r="4888" spans="1:4" ht="13.5" x14ac:dyDescent="0.25">
      <c r="A4888" s="79" t="s">
        <v>45381</v>
      </c>
      <c r="B4888" s="79" t="s">
        <v>4845</v>
      </c>
      <c r="C4888" s="79" t="s">
        <v>86</v>
      </c>
      <c r="D4888" s="80" t="s">
        <v>3869</v>
      </c>
    </row>
    <row r="4889" spans="1:4" ht="13.5" x14ac:dyDescent="0.25">
      <c r="A4889" s="79" t="s">
        <v>45382</v>
      </c>
      <c r="B4889" s="79" t="s">
        <v>4846</v>
      </c>
      <c r="C4889" s="79" t="s">
        <v>86</v>
      </c>
      <c r="D4889" s="80" t="s">
        <v>36107</v>
      </c>
    </row>
    <row r="4890" spans="1:4" ht="13.5" x14ac:dyDescent="0.25">
      <c r="A4890" s="79" t="s">
        <v>45383</v>
      </c>
      <c r="B4890" s="79" t="s">
        <v>30993</v>
      </c>
      <c r="C4890" s="79" t="s">
        <v>86</v>
      </c>
      <c r="D4890" s="80" t="s">
        <v>49427</v>
      </c>
    </row>
    <row r="4891" spans="1:4" ht="13.5" x14ac:dyDescent="0.25">
      <c r="A4891" s="79" t="s">
        <v>45384</v>
      </c>
      <c r="B4891" s="79" t="s">
        <v>4848</v>
      </c>
      <c r="C4891" s="79" t="s">
        <v>86</v>
      </c>
      <c r="D4891" s="80" t="s">
        <v>51876</v>
      </c>
    </row>
    <row r="4892" spans="1:4" ht="13.5" x14ac:dyDescent="0.25">
      <c r="A4892" s="79" t="s">
        <v>45385</v>
      </c>
      <c r="B4892" s="79" t="s">
        <v>4849</v>
      </c>
      <c r="C4892" s="79" t="s">
        <v>86</v>
      </c>
      <c r="D4892" s="80" t="s">
        <v>38345</v>
      </c>
    </row>
    <row r="4893" spans="1:4" ht="13.5" x14ac:dyDescent="0.25">
      <c r="A4893" s="79" t="s">
        <v>45386</v>
      </c>
      <c r="B4893" s="79" t="s">
        <v>30994</v>
      </c>
      <c r="C4893" s="79" t="s">
        <v>86</v>
      </c>
      <c r="D4893" s="80" t="s">
        <v>51877</v>
      </c>
    </row>
    <row r="4894" spans="1:4" ht="13.5" x14ac:dyDescent="0.25">
      <c r="A4894" s="79" t="s">
        <v>45387</v>
      </c>
      <c r="B4894" s="79" t="s">
        <v>30995</v>
      </c>
      <c r="C4894" s="79" t="s">
        <v>86</v>
      </c>
      <c r="D4894" s="80" t="s">
        <v>32860</v>
      </c>
    </row>
    <row r="4895" spans="1:4" ht="13.5" x14ac:dyDescent="0.25">
      <c r="A4895" s="79" t="s">
        <v>45388</v>
      </c>
      <c r="B4895" s="79" t="s">
        <v>4850</v>
      </c>
      <c r="C4895" s="79" t="s">
        <v>86</v>
      </c>
      <c r="D4895" s="80" t="s">
        <v>30051</v>
      </c>
    </row>
    <row r="4896" spans="1:4" ht="13.5" x14ac:dyDescent="0.25">
      <c r="A4896" s="79" t="s">
        <v>45389</v>
      </c>
      <c r="B4896" s="79" t="s">
        <v>4851</v>
      </c>
      <c r="C4896" s="79" t="s">
        <v>86</v>
      </c>
      <c r="D4896" s="80" t="s">
        <v>31588</v>
      </c>
    </row>
    <row r="4897" spans="1:4" ht="13.5" x14ac:dyDescent="0.25">
      <c r="A4897" s="79" t="s">
        <v>45390</v>
      </c>
      <c r="B4897" s="79" t="s">
        <v>4852</v>
      </c>
      <c r="C4897" s="79" t="s">
        <v>86</v>
      </c>
      <c r="D4897" s="80" t="s">
        <v>30017</v>
      </c>
    </row>
    <row r="4898" spans="1:4" ht="13.5" x14ac:dyDescent="0.25">
      <c r="A4898" s="79" t="s">
        <v>45391</v>
      </c>
      <c r="B4898" s="79" t="s">
        <v>4853</v>
      </c>
      <c r="C4898" s="79" t="s">
        <v>86</v>
      </c>
      <c r="D4898" s="80" t="s">
        <v>1480</v>
      </c>
    </row>
    <row r="4899" spans="1:4" ht="13.5" x14ac:dyDescent="0.25">
      <c r="A4899" s="79" t="s">
        <v>45392</v>
      </c>
      <c r="B4899" s="79" t="s">
        <v>4854</v>
      </c>
      <c r="C4899" s="79" t="s">
        <v>86</v>
      </c>
      <c r="D4899" s="80" t="s">
        <v>30052</v>
      </c>
    </row>
    <row r="4900" spans="1:4" ht="13.5" x14ac:dyDescent="0.25">
      <c r="A4900" s="79" t="s">
        <v>45393</v>
      </c>
      <c r="B4900" s="79" t="s">
        <v>4856</v>
      </c>
      <c r="C4900" s="79" t="s">
        <v>86</v>
      </c>
      <c r="D4900" s="80" t="s">
        <v>51878</v>
      </c>
    </row>
    <row r="4901" spans="1:4" ht="13.5" x14ac:dyDescent="0.25">
      <c r="A4901" s="79" t="s">
        <v>45394</v>
      </c>
      <c r="B4901" s="79" t="s">
        <v>30996</v>
      </c>
      <c r="C4901" s="79" t="s">
        <v>86</v>
      </c>
      <c r="D4901" s="80" t="s">
        <v>39408</v>
      </c>
    </row>
    <row r="4902" spans="1:4" ht="13.5" x14ac:dyDescent="0.25">
      <c r="A4902" s="79" t="s">
        <v>45395</v>
      </c>
      <c r="B4902" s="79" t="s">
        <v>4857</v>
      </c>
      <c r="C4902" s="79" t="s">
        <v>86</v>
      </c>
      <c r="D4902" s="80" t="s">
        <v>49230</v>
      </c>
    </row>
    <row r="4903" spans="1:4" ht="13.5" x14ac:dyDescent="0.25">
      <c r="A4903" s="79" t="s">
        <v>45396</v>
      </c>
      <c r="B4903" s="79" t="s">
        <v>4858</v>
      </c>
      <c r="C4903" s="79" t="s">
        <v>86</v>
      </c>
      <c r="D4903" s="80" t="s">
        <v>4878</v>
      </c>
    </row>
    <row r="4904" spans="1:4" ht="13.5" x14ac:dyDescent="0.25">
      <c r="A4904" s="79" t="s">
        <v>45397</v>
      </c>
      <c r="B4904" s="79" t="s">
        <v>4859</v>
      </c>
      <c r="C4904" s="79" t="s">
        <v>86</v>
      </c>
      <c r="D4904" s="80" t="s">
        <v>51879</v>
      </c>
    </row>
    <row r="4905" spans="1:4" ht="13.5" x14ac:dyDescent="0.25">
      <c r="A4905" s="79" t="s">
        <v>45398</v>
      </c>
      <c r="B4905" s="79" t="s">
        <v>4860</v>
      </c>
      <c r="C4905" s="79" t="s">
        <v>86</v>
      </c>
      <c r="D4905" s="80" t="s">
        <v>36723</v>
      </c>
    </row>
    <row r="4906" spans="1:4" ht="13.5" x14ac:dyDescent="0.25">
      <c r="A4906" s="79" t="s">
        <v>45399</v>
      </c>
      <c r="B4906" s="79" t="s">
        <v>4862</v>
      </c>
      <c r="C4906" s="79" t="s">
        <v>86</v>
      </c>
      <c r="D4906" s="80" t="s">
        <v>51179</v>
      </c>
    </row>
    <row r="4907" spans="1:4" ht="13.5" x14ac:dyDescent="0.25">
      <c r="A4907" s="79" t="s">
        <v>45400</v>
      </c>
      <c r="B4907" s="79" t="s">
        <v>4863</v>
      </c>
      <c r="C4907" s="79" t="s">
        <v>86</v>
      </c>
      <c r="D4907" s="80" t="s">
        <v>48669</v>
      </c>
    </row>
    <row r="4908" spans="1:4" ht="13.5" x14ac:dyDescent="0.25">
      <c r="A4908" s="79" t="s">
        <v>45401</v>
      </c>
      <c r="B4908" s="79" t="s">
        <v>4865</v>
      </c>
      <c r="C4908" s="79" t="s">
        <v>86</v>
      </c>
      <c r="D4908" s="80" t="s">
        <v>31441</v>
      </c>
    </row>
    <row r="4909" spans="1:4" ht="13.5" x14ac:dyDescent="0.25">
      <c r="A4909" s="79" t="s">
        <v>45402</v>
      </c>
      <c r="B4909" s="79" t="s">
        <v>4866</v>
      </c>
      <c r="C4909" s="79" t="s">
        <v>86</v>
      </c>
      <c r="D4909" s="80" t="s">
        <v>29810</v>
      </c>
    </row>
    <row r="4910" spans="1:4" ht="13.5" x14ac:dyDescent="0.25">
      <c r="A4910" s="79" t="s">
        <v>45403</v>
      </c>
      <c r="B4910" s="79" t="s">
        <v>4867</v>
      </c>
      <c r="C4910" s="79" t="s">
        <v>86</v>
      </c>
      <c r="D4910" s="80" t="s">
        <v>29810</v>
      </c>
    </row>
    <row r="4911" spans="1:4" ht="13.5" x14ac:dyDescent="0.25">
      <c r="A4911" s="79" t="s">
        <v>45404</v>
      </c>
      <c r="B4911" s="79" t="s">
        <v>4868</v>
      </c>
      <c r="C4911" s="79" t="s">
        <v>86</v>
      </c>
      <c r="D4911" s="80" t="s">
        <v>50073</v>
      </c>
    </row>
    <row r="4912" spans="1:4" ht="13.5" x14ac:dyDescent="0.25">
      <c r="A4912" s="79" t="s">
        <v>45405</v>
      </c>
      <c r="B4912" s="79" t="s">
        <v>4869</v>
      </c>
      <c r="C4912" s="79" t="s">
        <v>86</v>
      </c>
      <c r="D4912" s="80" t="s">
        <v>51880</v>
      </c>
    </row>
    <row r="4913" spans="1:4" ht="13.5" x14ac:dyDescent="0.25">
      <c r="A4913" s="79" t="s">
        <v>45406</v>
      </c>
      <c r="B4913" s="79" t="s">
        <v>4870</v>
      </c>
      <c r="C4913" s="79" t="s">
        <v>86</v>
      </c>
      <c r="D4913" s="80" t="s">
        <v>31835</v>
      </c>
    </row>
    <row r="4914" spans="1:4" ht="13.5" x14ac:dyDescent="0.25">
      <c r="A4914" s="79" t="s">
        <v>45407</v>
      </c>
      <c r="B4914" s="79" t="s">
        <v>4872</v>
      </c>
      <c r="C4914" s="79" t="s">
        <v>86</v>
      </c>
      <c r="D4914" s="80" t="s">
        <v>31937</v>
      </c>
    </row>
    <row r="4915" spans="1:4" ht="13.5" x14ac:dyDescent="0.25">
      <c r="A4915" s="79" t="s">
        <v>45408</v>
      </c>
      <c r="B4915" s="79" t="s">
        <v>4873</v>
      </c>
      <c r="C4915" s="79" t="s">
        <v>86</v>
      </c>
      <c r="D4915" s="80" t="s">
        <v>4289</v>
      </c>
    </row>
    <row r="4916" spans="1:4" ht="13.5" x14ac:dyDescent="0.25">
      <c r="A4916" s="79" t="s">
        <v>45409</v>
      </c>
      <c r="B4916" s="79" t="s">
        <v>4875</v>
      </c>
      <c r="C4916" s="79" t="s">
        <v>86</v>
      </c>
      <c r="D4916" s="80" t="s">
        <v>31983</v>
      </c>
    </row>
    <row r="4917" spans="1:4" ht="13.5" x14ac:dyDescent="0.25">
      <c r="A4917" s="79" t="s">
        <v>45410</v>
      </c>
      <c r="B4917" s="79" t="s">
        <v>4876</v>
      </c>
      <c r="C4917" s="79" t="s">
        <v>86</v>
      </c>
      <c r="D4917" s="80" t="s">
        <v>31942</v>
      </c>
    </row>
    <row r="4918" spans="1:4" ht="13.5" x14ac:dyDescent="0.25">
      <c r="A4918" s="79" t="s">
        <v>45411</v>
      </c>
      <c r="B4918" s="79" t="s">
        <v>4877</v>
      </c>
      <c r="C4918" s="79" t="s">
        <v>86</v>
      </c>
      <c r="D4918" s="80" t="s">
        <v>38475</v>
      </c>
    </row>
    <row r="4919" spans="1:4" ht="13.5" x14ac:dyDescent="0.25">
      <c r="A4919" s="79" t="s">
        <v>45412</v>
      </c>
      <c r="B4919" s="79" t="s">
        <v>4879</v>
      </c>
      <c r="C4919" s="79" t="s">
        <v>86</v>
      </c>
      <c r="D4919" s="80" t="s">
        <v>38147</v>
      </c>
    </row>
    <row r="4920" spans="1:4" ht="13.5" x14ac:dyDescent="0.25">
      <c r="A4920" s="79" t="s">
        <v>45413</v>
      </c>
      <c r="B4920" s="79" t="s">
        <v>4880</v>
      </c>
      <c r="C4920" s="79" t="s">
        <v>86</v>
      </c>
      <c r="D4920" s="80" t="s">
        <v>3666</v>
      </c>
    </row>
    <row r="4921" spans="1:4" ht="13.5" x14ac:dyDescent="0.25">
      <c r="A4921" s="79" t="s">
        <v>45414</v>
      </c>
      <c r="B4921" s="79" t="s">
        <v>4881</v>
      </c>
      <c r="C4921" s="79" t="s">
        <v>86</v>
      </c>
      <c r="D4921" s="80" t="s">
        <v>1363</v>
      </c>
    </row>
    <row r="4922" spans="1:4" ht="13.5" x14ac:dyDescent="0.25">
      <c r="A4922" s="79" t="s">
        <v>45415</v>
      </c>
      <c r="B4922" s="79" t="s">
        <v>4883</v>
      </c>
      <c r="C4922" s="79" t="s">
        <v>86</v>
      </c>
      <c r="D4922" s="80" t="s">
        <v>48864</v>
      </c>
    </row>
    <row r="4923" spans="1:4" ht="13.5" x14ac:dyDescent="0.25">
      <c r="A4923" s="79" t="s">
        <v>45416</v>
      </c>
      <c r="B4923" s="79" t="s">
        <v>4884</v>
      </c>
      <c r="C4923" s="79" t="s">
        <v>86</v>
      </c>
      <c r="D4923" s="80" t="s">
        <v>11910</v>
      </c>
    </row>
    <row r="4924" spans="1:4" ht="13.5" x14ac:dyDescent="0.25">
      <c r="A4924" s="79" t="s">
        <v>45417</v>
      </c>
      <c r="B4924" s="79" t="s">
        <v>4885</v>
      </c>
      <c r="C4924" s="79" t="s">
        <v>86</v>
      </c>
      <c r="D4924" s="80" t="s">
        <v>37901</v>
      </c>
    </row>
    <row r="4925" spans="1:4" ht="13.5" x14ac:dyDescent="0.25">
      <c r="A4925" s="79" t="s">
        <v>45418</v>
      </c>
      <c r="B4925" s="79" t="s">
        <v>4886</v>
      </c>
      <c r="C4925" s="79" t="s">
        <v>86</v>
      </c>
      <c r="D4925" s="80" t="s">
        <v>31591</v>
      </c>
    </row>
    <row r="4926" spans="1:4" ht="13.5" x14ac:dyDescent="0.25">
      <c r="A4926" s="79" t="s">
        <v>45419</v>
      </c>
      <c r="B4926" s="79" t="s">
        <v>4887</v>
      </c>
      <c r="C4926" s="79" t="s">
        <v>86</v>
      </c>
      <c r="D4926" s="80" t="s">
        <v>4888</v>
      </c>
    </row>
    <row r="4927" spans="1:4" ht="13.5" x14ac:dyDescent="0.25">
      <c r="A4927" s="79" t="s">
        <v>45420</v>
      </c>
      <c r="B4927" s="79" t="s">
        <v>4889</v>
      </c>
      <c r="C4927" s="79" t="s">
        <v>86</v>
      </c>
      <c r="D4927" s="80" t="s">
        <v>3967</v>
      </c>
    </row>
    <row r="4928" spans="1:4" ht="13.5" x14ac:dyDescent="0.25">
      <c r="A4928" s="79" t="s">
        <v>45421</v>
      </c>
      <c r="B4928" s="79" t="s">
        <v>4891</v>
      </c>
      <c r="C4928" s="79" t="s">
        <v>86</v>
      </c>
      <c r="D4928" s="80" t="s">
        <v>12123</v>
      </c>
    </row>
    <row r="4929" spans="1:4" ht="13.5" x14ac:dyDescent="0.25">
      <c r="A4929" s="79" t="s">
        <v>45422</v>
      </c>
      <c r="B4929" s="79" t="s">
        <v>4893</v>
      </c>
      <c r="C4929" s="79" t="s">
        <v>86</v>
      </c>
      <c r="D4929" s="80" t="s">
        <v>1588</v>
      </c>
    </row>
    <row r="4930" spans="1:4" ht="13.5" x14ac:dyDescent="0.25">
      <c r="A4930" s="79" t="s">
        <v>45423</v>
      </c>
      <c r="B4930" s="79" t="s">
        <v>4895</v>
      </c>
      <c r="C4930" s="79" t="s">
        <v>86</v>
      </c>
      <c r="D4930" s="80" t="s">
        <v>51881</v>
      </c>
    </row>
    <row r="4931" spans="1:4" ht="13.5" x14ac:dyDescent="0.25">
      <c r="A4931" s="79" t="s">
        <v>45424</v>
      </c>
      <c r="B4931" s="79" t="s">
        <v>4896</v>
      </c>
      <c r="C4931" s="79" t="s">
        <v>86</v>
      </c>
      <c r="D4931" s="80" t="s">
        <v>31598</v>
      </c>
    </row>
    <row r="4932" spans="1:4" ht="13.5" x14ac:dyDescent="0.25">
      <c r="A4932" s="79" t="s">
        <v>45425</v>
      </c>
      <c r="B4932" s="79" t="s">
        <v>4898</v>
      </c>
      <c r="C4932" s="79" t="s">
        <v>86</v>
      </c>
      <c r="D4932" s="80" t="s">
        <v>37639</v>
      </c>
    </row>
    <row r="4933" spans="1:4" ht="13.5" x14ac:dyDescent="0.25">
      <c r="A4933" s="79" t="s">
        <v>45426</v>
      </c>
      <c r="B4933" s="79" t="s">
        <v>4899</v>
      </c>
      <c r="C4933" s="79" t="s">
        <v>86</v>
      </c>
      <c r="D4933" s="80" t="s">
        <v>29992</v>
      </c>
    </row>
    <row r="4934" spans="1:4" ht="13.5" x14ac:dyDescent="0.25">
      <c r="A4934" s="79" t="s">
        <v>45427</v>
      </c>
      <c r="B4934" s="79" t="s">
        <v>4900</v>
      </c>
      <c r="C4934" s="79" t="s">
        <v>86</v>
      </c>
      <c r="D4934" s="80" t="s">
        <v>51882</v>
      </c>
    </row>
    <row r="4935" spans="1:4" ht="13.5" x14ac:dyDescent="0.25">
      <c r="A4935" s="79" t="s">
        <v>45428</v>
      </c>
      <c r="B4935" s="79" t="s">
        <v>4901</v>
      </c>
      <c r="C4935" s="79" t="s">
        <v>86</v>
      </c>
      <c r="D4935" s="80" t="s">
        <v>31485</v>
      </c>
    </row>
    <row r="4936" spans="1:4" ht="13.5" x14ac:dyDescent="0.25">
      <c r="A4936" s="79" t="s">
        <v>45429</v>
      </c>
      <c r="B4936" s="79" t="s">
        <v>4902</v>
      </c>
      <c r="C4936" s="79" t="s">
        <v>86</v>
      </c>
      <c r="D4936" s="80" t="s">
        <v>30282</v>
      </c>
    </row>
    <row r="4937" spans="1:4" ht="13.5" x14ac:dyDescent="0.25">
      <c r="A4937" s="79" t="s">
        <v>45430</v>
      </c>
      <c r="B4937" s="79" t="s">
        <v>4903</v>
      </c>
      <c r="C4937" s="79" t="s">
        <v>86</v>
      </c>
      <c r="D4937" s="80" t="s">
        <v>48882</v>
      </c>
    </row>
    <row r="4938" spans="1:4" ht="13.5" x14ac:dyDescent="0.25">
      <c r="A4938" s="79" t="s">
        <v>45431</v>
      </c>
      <c r="B4938" s="79" t="s">
        <v>4904</v>
      </c>
      <c r="C4938" s="79" t="s">
        <v>86</v>
      </c>
      <c r="D4938" s="80" t="s">
        <v>5684</v>
      </c>
    </row>
    <row r="4939" spans="1:4" ht="13.5" x14ac:dyDescent="0.25">
      <c r="A4939" s="79" t="s">
        <v>45432</v>
      </c>
      <c r="B4939" s="79" t="s">
        <v>4905</v>
      </c>
      <c r="C4939" s="79" t="s">
        <v>86</v>
      </c>
      <c r="D4939" s="80" t="s">
        <v>12194</v>
      </c>
    </row>
    <row r="4940" spans="1:4" ht="13.5" x14ac:dyDescent="0.25">
      <c r="A4940" s="79" t="s">
        <v>45433</v>
      </c>
      <c r="B4940" s="79" t="s">
        <v>4906</v>
      </c>
      <c r="C4940" s="79" t="s">
        <v>86</v>
      </c>
      <c r="D4940" s="80" t="s">
        <v>12194</v>
      </c>
    </row>
    <row r="4941" spans="1:4" ht="13.5" x14ac:dyDescent="0.25">
      <c r="A4941" s="79" t="s">
        <v>45434</v>
      </c>
      <c r="B4941" s="79" t="s">
        <v>4907</v>
      </c>
      <c r="C4941" s="79" t="s">
        <v>86</v>
      </c>
      <c r="D4941" s="80" t="s">
        <v>51883</v>
      </c>
    </row>
    <row r="4942" spans="1:4" ht="13.5" x14ac:dyDescent="0.25">
      <c r="A4942" s="79" t="s">
        <v>45435</v>
      </c>
      <c r="B4942" s="79" t="s">
        <v>4908</v>
      </c>
      <c r="C4942" s="79" t="s">
        <v>86</v>
      </c>
      <c r="D4942" s="80" t="s">
        <v>51884</v>
      </c>
    </row>
    <row r="4943" spans="1:4" ht="13.5" x14ac:dyDescent="0.25">
      <c r="A4943" s="79" t="s">
        <v>45436</v>
      </c>
      <c r="B4943" s="79" t="s">
        <v>4909</v>
      </c>
      <c r="C4943" s="79" t="s">
        <v>86</v>
      </c>
      <c r="D4943" s="80" t="s">
        <v>48560</v>
      </c>
    </row>
    <row r="4944" spans="1:4" ht="13.5" x14ac:dyDescent="0.25">
      <c r="A4944" s="79" t="s">
        <v>45437</v>
      </c>
      <c r="B4944" s="79" t="s">
        <v>4910</v>
      </c>
      <c r="C4944" s="79" t="s">
        <v>86</v>
      </c>
      <c r="D4944" s="80" t="s">
        <v>48801</v>
      </c>
    </row>
    <row r="4945" spans="1:4" ht="13.5" x14ac:dyDescent="0.25">
      <c r="A4945" s="79" t="s">
        <v>45438</v>
      </c>
      <c r="B4945" s="79" t="s">
        <v>4911</v>
      </c>
      <c r="C4945" s="79" t="s">
        <v>86</v>
      </c>
      <c r="D4945" s="80" t="s">
        <v>39769</v>
      </c>
    </row>
    <row r="4946" spans="1:4" ht="13.5" x14ac:dyDescent="0.25">
      <c r="A4946" s="79" t="s">
        <v>45439</v>
      </c>
      <c r="B4946" s="79" t="s">
        <v>4912</v>
      </c>
      <c r="C4946" s="79" t="s">
        <v>86</v>
      </c>
      <c r="D4946" s="80" t="s">
        <v>51885</v>
      </c>
    </row>
    <row r="4947" spans="1:4" ht="13.5" x14ac:dyDescent="0.25">
      <c r="A4947" s="79" t="s">
        <v>45440</v>
      </c>
      <c r="B4947" s="79" t="s">
        <v>4913</v>
      </c>
      <c r="C4947" s="79" t="s">
        <v>86</v>
      </c>
      <c r="D4947" s="80" t="s">
        <v>51886</v>
      </c>
    </row>
    <row r="4948" spans="1:4" ht="13.5" x14ac:dyDescent="0.25">
      <c r="A4948" s="79" t="s">
        <v>45441</v>
      </c>
      <c r="B4948" s="79" t="s">
        <v>4914</v>
      </c>
      <c r="C4948" s="79" t="s">
        <v>86</v>
      </c>
      <c r="D4948" s="80" t="s">
        <v>6814</v>
      </c>
    </row>
    <row r="4949" spans="1:4" ht="13.5" x14ac:dyDescent="0.25">
      <c r="A4949" s="79" t="s">
        <v>45442</v>
      </c>
      <c r="B4949" s="79" t="s">
        <v>4915</v>
      </c>
      <c r="C4949" s="79" t="s">
        <v>86</v>
      </c>
      <c r="D4949" s="80" t="s">
        <v>5665</v>
      </c>
    </row>
    <row r="4950" spans="1:4" ht="13.5" x14ac:dyDescent="0.25">
      <c r="A4950" s="79" t="s">
        <v>45443</v>
      </c>
      <c r="B4950" s="79" t="s">
        <v>4917</v>
      </c>
      <c r="C4950" s="79" t="s">
        <v>86</v>
      </c>
      <c r="D4950" s="80" t="s">
        <v>1038</v>
      </c>
    </row>
    <row r="4951" spans="1:4" ht="13.5" x14ac:dyDescent="0.25">
      <c r="A4951" s="79" t="s">
        <v>45444</v>
      </c>
      <c r="B4951" s="79" t="s">
        <v>4918</v>
      </c>
      <c r="C4951" s="79" t="s">
        <v>86</v>
      </c>
      <c r="D4951" s="80" t="s">
        <v>2910</v>
      </c>
    </row>
    <row r="4952" spans="1:4" ht="13.5" x14ac:dyDescent="0.25">
      <c r="A4952" s="79" t="s">
        <v>45445</v>
      </c>
      <c r="B4952" s="79" t="s">
        <v>4920</v>
      </c>
      <c r="C4952" s="79" t="s">
        <v>86</v>
      </c>
      <c r="D4952" s="80" t="s">
        <v>37850</v>
      </c>
    </row>
    <row r="4953" spans="1:4" ht="13.5" x14ac:dyDescent="0.25">
      <c r="A4953" s="79" t="s">
        <v>45446</v>
      </c>
      <c r="B4953" s="79" t="s">
        <v>4921</v>
      </c>
      <c r="C4953" s="79" t="s">
        <v>86</v>
      </c>
      <c r="D4953" s="80" t="s">
        <v>30476</v>
      </c>
    </row>
    <row r="4954" spans="1:4" ht="13.5" x14ac:dyDescent="0.25">
      <c r="A4954" s="79" t="s">
        <v>45447</v>
      </c>
      <c r="B4954" s="79" t="s">
        <v>4922</v>
      </c>
      <c r="C4954" s="79" t="s">
        <v>86</v>
      </c>
      <c r="D4954" s="80" t="s">
        <v>2832</v>
      </c>
    </row>
    <row r="4955" spans="1:4" ht="13.5" x14ac:dyDescent="0.25">
      <c r="A4955" s="79" t="s">
        <v>45448</v>
      </c>
      <c r="B4955" s="79" t="s">
        <v>4924</v>
      </c>
      <c r="C4955" s="79" t="s">
        <v>86</v>
      </c>
      <c r="D4955" s="80" t="s">
        <v>2965</v>
      </c>
    </row>
    <row r="4956" spans="1:4" ht="13.5" x14ac:dyDescent="0.25">
      <c r="A4956" s="79" t="s">
        <v>45449</v>
      </c>
      <c r="B4956" s="79" t="s">
        <v>4925</v>
      </c>
      <c r="C4956" s="79" t="s">
        <v>86</v>
      </c>
      <c r="D4956" s="80" t="s">
        <v>32075</v>
      </c>
    </row>
    <row r="4957" spans="1:4" ht="13.5" x14ac:dyDescent="0.25">
      <c r="A4957" s="79" t="s">
        <v>45450</v>
      </c>
      <c r="B4957" s="79" t="s">
        <v>4927</v>
      </c>
      <c r="C4957" s="79" t="s">
        <v>86</v>
      </c>
      <c r="D4957" s="80" t="s">
        <v>4508</v>
      </c>
    </row>
    <row r="4958" spans="1:4" ht="13.5" x14ac:dyDescent="0.25">
      <c r="A4958" s="79" t="s">
        <v>45451</v>
      </c>
      <c r="B4958" s="79" t="s">
        <v>4929</v>
      </c>
      <c r="C4958" s="79" t="s">
        <v>86</v>
      </c>
      <c r="D4958" s="80" t="s">
        <v>33086</v>
      </c>
    </row>
    <row r="4959" spans="1:4" ht="13.5" x14ac:dyDescent="0.25">
      <c r="A4959" s="79" t="s">
        <v>45452</v>
      </c>
      <c r="B4959" s="79" t="s">
        <v>4931</v>
      </c>
      <c r="C4959" s="79" t="s">
        <v>86</v>
      </c>
      <c r="D4959" s="80" t="s">
        <v>12164</v>
      </c>
    </row>
    <row r="4960" spans="1:4" ht="13.5" x14ac:dyDescent="0.25">
      <c r="A4960" s="79" t="s">
        <v>45453</v>
      </c>
      <c r="B4960" s="79" t="s">
        <v>4932</v>
      </c>
      <c r="C4960" s="79" t="s">
        <v>86</v>
      </c>
      <c r="D4960" s="80" t="s">
        <v>10514</v>
      </c>
    </row>
    <row r="4961" spans="1:4" ht="13.5" x14ac:dyDescent="0.25">
      <c r="A4961" s="79" t="s">
        <v>45454</v>
      </c>
      <c r="B4961" s="79" t="s">
        <v>4933</v>
      </c>
      <c r="C4961" s="79" t="s">
        <v>86</v>
      </c>
      <c r="D4961" s="80" t="s">
        <v>758</v>
      </c>
    </row>
    <row r="4962" spans="1:4" ht="13.5" x14ac:dyDescent="0.25">
      <c r="A4962" s="79" t="s">
        <v>45455</v>
      </c>
      <c r="B4962" s="79" t="s">
        <v>4934</v>
      </c>
      <c r="C4962" s="79" t="s">
        <v>86</v>
      </c>
      <c r="D4962" s="80" t="s">
        <v>8010</v>
      </c>
    </row>
    <row r="4963" spans="1:4" ht="13.5" x14ac:dyDescent="0.25">
      <c r="A4963" s="79" t="s">
        <v>45456</v>
      </c>
      <c r="B4963" s="79" t="s">
        <v>4936</v>
      </c>
      <c r="C4963" s="79" t="s">
        <v>86</v>
      </c>
      <c r="D4963" s="80" t="s">
        <v>12207</v>
      </c>
    </row>
    <row r="4964" spans="1:4" ht="13.5" x14ac:dyDescent="0.25">
      <c r="A4964" s="79" t="s">
        <v>45457</v>
      </c>
      <c r="B4964" s="79" t="s">
        <v>4937</v>
      </c>
      <c r="C4964" s="79" t="s">
        <v>86</v>
      </c>
      <c r="D4964" s="80" t="s">
        <v>2605</v>
      </c>
    </row>
    <row r="4965" spans="1:4" ht="13.5" x14ac:dyDescent="0.25">
      <c r="A4965" s="79" t="s">
        <v>45458</v>
      </c>
      <c r="B4965" s="79" t="s">
        <v>4938</v>
      </c>
      <c r="C4965" s="79" t="s">
        <v>86</v>
      </c>
      <c r="D4965" s="80" t="s">
        <v>5498</v>
      </c>
    </row>
    <row r="4966" spans="1:4" ht="13.5" x14ac:dyDescent="0.25">
      <c r="A4966" s="79" t="s">
        <v>45459</v>
      </c>
      <c r="B4966" s="79" t="s">
        <v>4940</v>
      </c>
      <c r="C4966" s="79" t="s">
        <v>86</v>
      </c>
      <c r="D4966" s="80" t="s">
        <v>12217</v>
      </c>
    </row>
    <row r="4967" spans="1:4" ht="13.5" x14ac:dyDescent="0.25">
      <c r="A4967" s="79" t="s">
        <v>45460</v>
      </c>
      <c r="B4967" s="79" t="s">
        <v>4941</v>
      </c>
      <c r="C4967" s="79" t="s">
        <v>86</v>
      </c>
      <c r="D4967" s="80" t="s">
        <v>6722</v>
      </c>
    </row>
    <row r="4968" spans="1:4" ht="13.5" x14ac:dyDescent="0.25">
      <c r="A4968" s="79" t="s">
        <v>45461</v>
      </c>
      <c r="B4968" s="79" t="s">
        <v>4942</v>
      </c>
      <c r="C4968" s="79" t="s">
        <v>86</v>
      </c>
      <c r="D4968" s="80" t="s">
        <v>30238</v>
      </c>
    </row>
    <row r="4969" spans="1:4" ht="13.5" x14ac:dyDescent="0.25">
      <c r="A4969" s="79" t="s">
        <v>45462</v>
      </c>
      <c r="B4969" s="79" t="s">
        <v>4943</v>
      </c>
      <c r="C4969" s="79" t="s">
        <v>86</v>
      </c>
      <c r="D4969" s="80" t="s">
        <v>4247</v>
      </c>
    </row>
    <row r="4970" spans="1:4" ht="13.5" x14ac:dyDescent="0.25">
      <c r="A4970" s="79" t="s">
        <v>45463</v>
      </c>
      <c r="B4970" s="79" t="s">
        <v>4944</v>
      </c>
      <c r="C4970" s="79" t="s">
        <v>86</v>
      </c>
      <c r="D4970" s="80" t="s">
        <v>39771</v>
      </c>
    </row>
    <row r="4971" spans="1:4" ht="13.5" x14ac:dyDescent="0.25">
      <c r="A4971" s="79" t="s">
        <v>45464</v>
      </c>
      <c r="B4971" s="79" t="s">
        <v>4946</v>
      </c>
      <c r="C4971" s="79" t="s">
        <v>86</v>
      </c>
      <c r="D4971" s="80" t="s">
        <v>36191</v>
      </c>
    </row>
    <row r="4972" spans="1:4" ht="13.5" x14ac:dyDescent="0.25">
      <c r="A4972" s="79" t="s">
        <v>45465</v>
      </c>
      <c r="B4972" s="79" t="s">
        <v>4947</v>
      </c>
      <c r="C4972" s="79" t="s">
        <v>86</v>
      </c>
      <c r="D4972" s="80" t="s">
        <v>31631</v>
      </c>
    </row>
    <row r="4973" spans="1:4" ht="13.5" x14ac:dyDescent="0.25">
      <c r="A4973" s="79" t="s">
        <v>45466</v>
      </c>
      <c r="B4973" s="79" t="s">
        <v>4949</v>
      </c>
      <c r="C4973" s="79" t="s">
        <v>86</v>
      </c>
      <c r="D4973" s="80" t="s">
        <v>49230</v>
      </c>
    </row>
    <row r="4974" spans="1:4" ht="13.5" x14ac:dyDescent="0.25">
      <c r="A4974" s="79" t="s">
        <v>45467</v>
      </c>
      <c r="B4974" s="79" t="s">
        <v>4951</v>
      </c>
      <c r="C4974" s="79" t="s">
        <v>86</v>
      </c>
      <c r="D4974" s="80" t="s">
        <v>38747</v>
      </c>
    </row>
    <row r="4975" spans="1:4" ht="13.5" x14ac:dyDescent="0.25">
      <c r="A4975" s="79" t="s">
        <v>45468</v>
      </c>
      <c r="B4975" s="79" t="s">
        <v>4952</v>
      </c>
      <c r="C4975" s="79" t="s">
        <v>86</v>
      </c>
      <c r="D4975" s="80" t="s">
        <v>2782</v>
      </c>
    </row>
    <row r="4976" spans="1:4" ht="13.5" x14ac:dyDescent="0.25">
      <c r="A4976" s="79" t="s">
        <v>45469</v>
      </c>
      <c r="B4976" s="79" t="s">
        <v>4954</v>
      </c>
      <c r="C4976" s="79" t="s">
        <v>86</v>
      </c>
      <c r="D4976" s="80" t="s">
        <v>10053</v>
      </c>
    </row>
    <row r="4977" spans="1:4" ht="13.5" x14ac:dyDescent="0.25">
      <c r="A4977" s="79" t="s">
        <v>45470</v>
      </c>
      <c r="B4977" s="79" t="s">
        <v>4956</v>
      </c>
      <c r="C4977" s="79" t="s">
        <v>86</v>
      </c>
      <c r="D4977" s="80" t="s">
        <v>8634</v>
      </c>
    </row>
    <row r="4978" spans="1:4" ht="13.5" x14ac:dyDescent="0.25">
      <c r="A4978" s="79" t="s">
        <v>45471</v>
      </c>
      <c r="B4978" s="79" t="s">
        <v>4957</v>
      </c>
      <c r="C4978" s="79" t="s">
        <v>86</v>
      </c>
      <c r="D4978" s="80" t="s">
        <v>38642</v>
      </c>
    </row>
    <row r="4979" spans="1:4" ht="13.5" x14ac:dyDescent="0.25">
      <c r="A4979" s="79" t="s">
        <v>45472</v>
      </c>
      <c r="B4979" s="79" t="s">
        <v>4958</v>
      </c>
      <c r="C4979" s="79" t="s">
        <v>86</v>
      </c>
      <c r="D4979" s="80" t="s">
        <v>5904</v>
      </c>
    </row>
    <row r="4980" spans="1:4" ht="13.5" x14ac:dyDescent="0.25">
      <c r="A4980" s="79" t="s">
        <v>45473</v>
      </c>
      <c r="B4980" s="79" t="s">
        <v>4959</v>
      </c>
      <c r="C4980" s="79" t="s">
        <v>86</v>
      </c>
      <c r="D4980" s="80" t="s">
        <v>31299</v>
      </c>
    </row>
    <row r="4981" spans="1:4" ht="13.5" x14ac:dyDescent="0.25">
      <c r="A4981" s="79" t="s">
        <v>45474</v>
      </c>
      <c r="B4981" s="79" t="s">
        <v>4961</v>
      </c>
      <c r="C4981" s="79" t="s">
        <v>86</v>
      </c>
      <c r="D4981" s="80" t="s">
        <v>29988</v>
      </c>
    </row>
    <row r="4982" spans="1:4" ht="13.5" x14ac:dyDescent="0.25">
      <c r="A4982" s="79" t="s">
        <v>45475</v>
      </c>
      <c r="B4982" s="79" t="s">
        <v>30999</v>
      </c>
      <c r="C4982" s="79" t="s">
        <v>86</v>
      </c>
      <c r="D4982" s="80" t="s">
        <v>367</v>
      </c>
    </row>
    <row r="4983" spans="1:4" ht="13.5" x14ac:dyDescent="0.25">
      <c r="A4983" s="79" t="s">
        <v>45476</v>
      </c>
      <c r="B4983" s="79" t="s">
        <v>31000</v>
      </c>
      <c r="C4983" s="79" t="s">
        <v>86</v>
      </c>
      <c r="D4983" s="80" t="s">
        <v>12141</v>
      </c>
    </row>
    <row r="4984" spans="1:4" ht="13.5" x14ac:dyDescent="0.25">
      <c r="A4984" s="79" t="s">
        <v>45477</v>
      </c>
      <c r="B4984" s="79" t="s">
        <v>4962</v>
      </c>
      <c r="C4984" s="79" t="s">
        <v>86</v>
      </c>
      <c r="D4984" s="80" t="s">
        <v>38634</v>
      </c>
    </row>
    <row r="4985" spans="1:4" ht="13.5" x14ac:dyDescent="0.25">
      <c r="A4985" s="79" t="s">
        <v>45478</v>
      </c>
      <c r="B4985" s="79" t="s">
        <v>31001</v>
      </c>
      <c r="C4985" s="79" t="s">
        <v>86</v>
      </c>
      <c r="D4985" s="80" t="s">
        <v>29858</v>
      </c>
    </row>
    <row r="4986" spans="1:4" ht="13.5" x14ac:dyDescent="0.25">
      <c r="A4986" s="79" t="s">
        <v>45479</v>
      </c>
      <c r="B4986" s="79" t="s">
        <v>4964</v>
      </c>
      <c r="C4986" s="79" t="s">
        <v>86</v>
      </c>
      <c r="D4986" s="80" t="s">
        <v>1151</v>
      </c>
    </row>
    <row r="4987" spans="1:4" ht="13.5" x14ac:dyDescent="0.25">
      <c r="A4987" s="79" t="s">
        <v>45480</v>
      </c>
      <c r="B4987" s="79" t="s">
        <v>4966</v>
      </c>
      <c r="C4987" s="79" t="s">
        <v>86</v>
      </c>
      <c r="D4987" s="80" t="s">
        <v>36092</v>
      </c>
    </row>
    <row r="4988" spans="1:4" ht="13.5" x14ac:dyDescent="0.25">
      <c r="A4988" s="79" t="s">
        <v>45481</v>
      </c>
      <c r="B4988" s="79" t="s">
        <v>4967</v>
      </c>
      <c r="C4988" s="79" t="s">
        <v>86</v>
      </c>
      <c r="D4988" s="80" t="s">
        <v>31932</v>
      </c>
    </row>
    <row r="4989" spans="1:4" ht="13.5" x14ac:dyDescent="0.25">
      <c r="A4989" s="79" t="s">
        <v>45482</v>
      </c>
      <c r="B4989" s="79" t="s">
        <v>4968</v>
      </c>
      <c r="C4989" s="79" t="s">
        <v>86</v>
      </c>
      <c r="D4989" s="80" t="s">
        <v>12130</v>
      </c>
    </row>
    <row r="4990" spans="1:4" ht="13.5" x14ac:dyDescent="0.25">
      <c r="A4990" s="79" t="s">
        <v>45483</v>
      </c>
      <c r="B4990" s="79" t="s">
        <v>4970</v>
      </c>
      <c r="C4990" s="79" t="s">
        <v>86</v>
      </c>
      <c r="D4990" s="80" t="s">
        <v>4892</v>
      </c>
    </row>
    <row r="4991" spans="1:4" ht="13.5" x14ac:dyDescent="0.25">
      <c r="A4991" s="79" t="s">
        <v>45484</v>
      </c>
      <c r="B4991" s="79" t="s">
        <v>31002</v>
      </c>
      <c r="C4991" s="79" t="s">
        <v>86</v>
      </c>
      <c r="D4991" s="80" t="s">
        <v>2061</v>
      </c>
    </row>
    <row r="4992" spans="1:4" ht="13.5" x14ac:dyDescent="0.25">
      <c r="A4992" s="79" t="s">
        <v>45485</v>
      </c>
      <c r="B4992" s="79" t="s">
        <v>31003</v>
      </c>
      <c r="C4992" s="79" t="s">
        <v>86</v>
      </c>
      <c r="D4992" s="80" t="s">
        <v>8094</v>
      </c>
    </row>
    <row r="4993" spans="1:4" ht="13.5" x14ac:dyDescent="0.25">
      <c r="A4993" s="79" t="s">
        <v>45486</v>
      </c>
      <c r="B4993" s="79" t="s">
        <v>31004</v>
      </c>
      <c r="C4993" s="79" t="s">
        <v>86</v>
      </c>
      <c r="D4993" s="80" t="s">
        <v>37839</v>
      </c>
    </row>
    <row r="4994" spans="1:4" ht="13.5" x14ac:dyDescent="0.25">
      <c r="A4994" s="79" t="s">
        <v>45487</v>
      </c>
      <c r="B4994" s="79" t="s">
        <v>4972</v>
      </c>
      <c r="C4994" s="79" t="s">
        <v>86</v>
      </c>
      <c r="D4994" s="80" t="s">
        <v>10223</v>
      </c>
    </row>
    <row r="4995" spans="1:4" ht="13.5" x14ac:dyDescent="0.25">
      <c r="A4995" s="79" t="s">
        <v>45488</v>
      </c>
      <c r="B4995" s="79" t="s">
        <v>4973</v>
      </c>
      <c r="C4995" s="79" t="s">
        <v>86</v>
      </c>
      <c r="D4995" s="80" t="s">
        <v>31500</v>
      </c>
    </row>
    <row r="4996" spans="1:4" ht="13.5" x14ac:dyDescent="0.25">
      <c r="A4996" s="79" t="s">
        <v>45489</v>
      </c>
      <c r="B4996" s="79" t="s">
        <v>4974</v>
      </c>
      <c r="C4996" s="79" t="s">
        <v>86</v>
      </c>
      <c r="D4996" s="80" t="s">
        <v>33749</v>
      </c>
    </row>
    <row r="4997" spans="1:4" ht="13.5" x14ac:dyDescent="0.25">
      <c r="A4997" s="79" t="s">
        <v>45490</v>
      </c>
      <c r="B4997" s="79" t="s">
        <v>4975</v>
      </c>
      <c r="C4997" s="79" t="s">
        <v>86</v>
      </c>
      <c r="D4997" s="80" t="s">
        <v>5598</v>
      </c>
    </row>
    <row r="4998" spans="1:4" ht="13.5" x14ac:dyDescent="0.25">
      <c r="A4998" s="79" t="s">
        <v>45491</v>
      </c>
      <c r="B4998" s="79" t="s">
        <v>4976</v>
      </c>
      <c r="C4998" s="79" t="s">
        <v>86</v>
      </c>
      <c r="D4998" s="80" t="s">
        <v>12213</v>
      </c>
    </row>
    <row r="4999" spans="1:4" ht="13.5" x14ac:dyDescent="0.25">
      <c r="A4999" s="79" t="s">
        <v>45492</v>
      </c>
      <c r="B4999" s="79" t="s">
        <v>4977</v>
      </c>
      <c r="C4999" s="79" t="s">
        <v>86</v>
      </c>
      <c r="D4999" s="80" t="s">
        <v>51887</v>
      </c>
    </row>
    <row r="5000" spans="1:4" ht="13.5" x14ac:dyDescent="0.25">
      <c r="A5000" s="79" t="s">
        <v>45493</v>
      </c>
      <c r="B5000" s="79" t="s">
        <v>4978</v>
      </c>
      <c r="C5000" s="79" t="s">
        <v>86</v>
      </c>
      <c r="D5000" s="80" t="s">
        <v>3016</v>
      </c>
    </row>
    <row r="5001" spans="1:4" ht="13.5" x14ac:dyDescent="0.25">
      <c r="A5001" s="79" t="s">
        <v>45494</v>
      </c>
      <c r="B5001" s="79" t="s">
        <v>4979</v>
      </c>
      <c r="C5001" s="79" t="s">
        <v>86</v>
      </c>
      <c r="D5001" s="80" t="s">
        <v>6999</v>
      </c>
    </row>
    <row r="5002" spans="1:4" ht="13.5" x14ac:dyDescent="0.25">
      <c r="A5002" s="79" t="s">
        <v>45495</v>
      </c>
      <c r="B5002" s="79" t="s">
        <v>4981</v>
      </c>
      <c r="C5002" s="79" t="s">
        <v>86</v>
      </c>
      <c r="D5002" s="80" t="s">
        <v>51888</v>
      </c>
    </row>
    <row r="5003" spans="1:4" ht="13.5" x14ac:dyDescent="0.25">
      <c r="A5003" s="79" t="s">
        <v>45496</v>
      </c>
      <c r="B5003" s="79" t="s">
        <v>4982</v>
      </c>
      <c r="C5003" s="79" t="s">
        <v>86</v>
      </c>
      <c r="D5003" s="80" t="s">
        <v>12124</v>
      </c>
    </row>
    <row r="5004" spans="1:4" ht="13.5" x14ac:dyDescent="0.25">
      <c r="A5004" s="79" t="s">
        <v>45497</v>
      </c>
      <c r="B5004" s="79" t="s">
        <v>4984</v>
      </c>
      <c r="C5004" s="79" t="s">
        <v>86</v>
      </c>
      <c r="D5004" s="80" t="s">
        <v>51173</v>
      </c>
    </row>
    <row r="5005" spans="1:4" ht="13.5" x14ac:dyDescent="0.25">
      <c r="A5005" s="79" t="s">
        <v>45498</v>
      </c>
      <c r="B5005" s="79" t="s">
        <v>4985</v>
      </c>
      <c r="C5005" s="79" t="s">
        <v>86</v>
      </c>
      <c r="D5005" s="80" t="s">
        <v>3676</v>
      </c>
    </row>
    <row r="5006" spans="1:4" ht="13.5" x14ac:dyDescent="0.25">
      <c r="A5006" s="79" t="s">
        <v>45499</v>
      </c>
      <c r="B5006" s="79" t="s">
        <v>4987</v>
      </c>
      <c r="C5006" s="79" t="s">
        <v>86</v>
      </c>
      <c r="D5006" s="80" t="s">
        <v>12242</v>
      </c>
    </row>
    <row r="5007" spans="1:4" ht="13.5" x14ac:dyDescent="0.25">
      <c r="A5007" s="79" t="s">
        <v>45500</v>
      </c>
      <c r="B5007" s="79" t="s">
        <v>4988</v>
      </c>
      <c r="C5007" s="79" t="s">
        <v>86</v>
      </c>
      <c r="D5007" s="80" t="s">
        <v>7213</v>
      </c>
    </row>
    <row r="5008" spans="1:4" ht="13.5" x14ac:dyDescent="0.25">
      <c r="A5008" s="79" t="s">
        <v>45501</v>
      </c>
      <c r="B5008" s="79" t="s">
        <v>4990</v>
      </c>
      <c r="C5008" s="79" t="s">
        <v>86</v>
      </c>
      <c r="D5008" s="80" t="s">
        <v>51889</v>
      </c>
    </row>
    <row r="5009" spans="1:4" ht="13.5" x14ac:dyDescent="0.25">
      <c r="A5009" s="79" t="s">
        <v>45502</v>
      </c>
      <c r="B5009" s="79" t="s">
        <v>4991</v>
      </c>
      <c r="C5009" s="79" t="s">
        <v>86</v>
      </c>
      <c r="D5009" s="80" t="s">
        <v>31611</v>
      </c>
    </row>
    <row r="5010" spans="1:4" ht="13.5" x14ac:dyDescent="0.25">
      <c r="A5010" s="79" t="s">
        <v>45503</v>
      </c>
      <c r="B5010" s="79" t="s">
        <v>31005</v>
      </c>
      <c r="C5010" s="79" t="s">
        <v>86</v>
      </c>
      <c r="D5010" s="80" t="s">
        <v>39867</v>
      </c>
    </row>
    <row r="5011" spans="1:4" ht="13.5" x14ac:dyDescent="0.25">
      <c r="A5011" s="79" t="s">
        <v>45504</v>
      </c>
      <c r="B5011" s="79" t="s">
        <v>31006</v>
      </c>
      <c r="C5011" s="79" t="s">
        <v>86</v>
      </c>
      <c r="D5011" s="80" t="s">
        <v>36677</v>
      </c>
    </row>
    <row r="5012" spans="1:4" ht="13.5" x14ac:dyDescent="0.25">
      <c r="A5012" s="79" t="s">
        <v>45505</v>
      </c>
      <c r="B5012" s="79" t="s">
        <v>31007</v>
      </c>
      <c r="C5012" s="79" t="s">
        <v>86</v>
      </c>
      <c r="D5012" s="80" t="s">
        <v>51890</v>
      </c>
    </row>
    <row r="5013" spans="1:4" ht="13.5" x14ac:dyDescent="0.25">
      <c r="A5013" s="79" t="s">
        <v>45506</v>
      </c>
      <c r="B5013" s="79" t="s">
        <v>31008</v>
      </c>
      <c r="C5013" s="79" t="s">
        <v>86</v>
      </c>
      <c r="D5013" s="80" t="s">
        <v>30557</v>
      </c>
    </row>
    <row r="5014" spans="1:4" ht="13.5" x14ac:dyDescent="0.25">
      <c r="A5014" s="79" t="s">
        <v>45507</v>
      </c>
      <c r="B5014" s="79" t="s">
        <v>31009</v>
      </c>
      <c r="C5014" s="79" t="s">
        <v>86</v>
      </c>
      <c r="D5014" s="80" t="s">
        <v>29828</v>
      </c>
    </row>
    <row r="5015" spans="1:4" ht="13.5" x14ac:dyDescent="0.25">
      <c r="A5015" s="79" t="s">
        <v>45508</v>
      </c>
      <c r="B5015" s="79" t="s">
        <v>4995</v>
      </c>
      <c r="C5015" s="79" t="s">
        <v>86</v>
      </c>
      <c r="D5015" s="80" t="s">
        <v>31955</v>
      </c>
    </row>
    <row r="5016" spans="1:4" ht="13.5" x14ac:dyDescent="0.25">
      <c r="A5016" s="79" t="s">
        <v>45509</v>
      </c>
      <c r="B5016" s="79" t="s">
        <v>31011</v>
      </c>
      <c r="C5016" s="79" t="s">
        <v>86</v>
      </c>
      <c r="D5016" s="80" t="s">
        <v>51891</v>
      </c>
    </row>
    <row r="5017" spans="1:4" ht="13.5" x14ac:dyDescent="0.25">
      <c r="A5017" s="79" t="s">
        <v>45510</v>
      </c>
      <c r="B5017" s="79" t="s">
        <v>31012</v>
      </c>
      <c r="C5017" s="79" t="s">
        <v>86</v>
      </c>
      <c r="D5017" s="80" t="s">
        <v>36724</v>
      </c>
    </row>
    <row r="5018" spans="1:4" ht="13.5" x14ac:dyDescent="0.25">
      <c r="A5018" s="79" t="s">
        <v>45511</v>
      </c>
      <c r="B5018" s="79" t="s">
        <v>4996</v>
      </c>
      <c r="C5018" s="79" t="s">
        <v>86</v>
      </c>
      <c r="D5018" s="80" t="s">
        <v>485</v>
      </c>
    </row>
    <row r="5019" spans="1:4" ht="13.5" x14ac:dyDescent="0.25">
      <c r="A5019" s="79" t="s">
        <v>45512</v>
      </c>
      <c r="B5019" s="79" t="s">
        <v>31013</v>
      </c>
      <c r="C5019" s="79" t="s">
        <v>86</v>
      </c>
      <c r="D5019" s="80" t="s">
        <v>51210</v>
      </c>
    </row>
    <row r="5020" spans="1:4" ht="13.5" x14ac:dyDescent="0.25">
      <c r="A5020" s="79" t="s">
        <v>45513</v>
      </c>
      <c r="B5020" s="79" t="s">
        <v>4998</v>
      </c>
      <c r="C5020" s="79" t="s">
        <v>86</v>
      </c>
      <c r="D5020" s="80" t="s">
        <v>32777</v>
      </c>
    </row>
    <row r="5021" spans="1:4" ht="13.5" x14ac:dyDescent="0.25">
      <c r="A5021" s="79" t="s">
        <v>45514</v>
      </c>
      <c r="B5021" s="79" t="s">
        <v>4999</v>
      </c>
      <c r="C5021" s="79" t="s">
        <v>86</v>
      </c>
      <c r="D5021" s="80" t="s">
        <v>51892</v>
      </c>
    </row>
    <row r="5022" spans="1:4" ht="13.5" x14ac:dyDescent="0.25">
      <c r="A5022" s="79" t="s">
        <v>45515</v>
      </c>
      <c r="B5022" s="79" t="s">
        <v>5000</v>
      </c>
      <c r="C5022" s="79" t="s">
        <v>86</v>
      </c>
      <c r="D5022" s="80" t="s">
        <v>51893</v>
      </c>
    </row>
    <row r="5023" spans="1:4" ht="13.5" x14ac:dyDescent="0.25">
      <c r="A5023" s="79" t="s">
        <v>45516</v>
      </c>
      <c r="B5023" s="79" t="s">
        <v>5001</v>
      </c>
      <c r="C5023" s="79" t="s">
        <v>86</v>
      </c>
      <c r="D5023" s="80" t="s">
        <v>51894</v>
      </c>
    </row>
    <row r="5024" spans="1:4" ht="13.5" x14ac:dyDescent="0.25">
      <c r="A5024" s="79" t="s">
        <v>45517</v>
      </c>
      <c r="B5024" s="79" t="s">
        <v>5002</v>
      </c>
      <c r="C5024" s="79" t="s">
        <v>86</v>
      </c>
      <c r="D5024" s="80" t="s">
        <v>31950</v>
      </c>
    </row>
    <row r="5025" spans="1:4" ht="13.5" x14ac:dyDescent="0.25">
      <c r="A5025" s="79" t="s">
        <v>45518</v>
      </c>
      <c r="B5025" s="79" t="s">
        <v>5003</v>
      </c>
      <c r="C5025" s="79" t="s">
        <v>86</v>
      </c>
      <c r="D5025" s="80" t="s">
        <v>51895</v>
      </c>
    </row>
    <row r="5026" spans="1:4" ht="13.5" x14ac:dyDescent="0.25">
      <c r="A5026" s="79" t="s">
        <v>45519</v>
      </c>
      <c r="B5026" s="79" t="s">
        <v>5004</v>
      </c>
      <c r="C5026" s="79" t="s">
        <v>86</v>
      </c>
      <c r="D5026" s="80" t="s">
        <v>51896</v>
      </c>
    </row>
    <row r="5027" spans="1:4" ht="13.5" x14ac:dyDescent="0.25">
      <c r="A5027" s="79" t="s">
        <v>45520</v>
      </c>
      <c r="B5027" s="79" t="s">
        <v>5005</v>
      </c>
      <c r="C5027" s="79" t="s">
        <v>86</v>
      </c>
      <c r="D5027" s="80" t="s">
        <v>51897</v>
      </c>
    </row>
    <row r="5028" spans="1:4" ht="13.5" x14ac:dyDescent="0.25">
      <c r="A5028" s="79" t="s">
        <v>45521</v>
      </c>
      <c r="B5028" s="79" t="s">
        <v>5006</v>
      </c>
      <c r="C5028" s="79" t="s">
        <v>86</v>
      </c>
      <c r="D5028" s="80" t="s">
        <v>51898</v>
      </c>
    </row>
    <row r="5029" spans="1:4" ht="13.5" x14ac:dyDescent="0.25">
      <c r="A5029" s="79" t="s">
        <v>45522</v>
      </c>
      <c r="B5029" s="79" t="s">
        <v>5007</v>
      </c>
      <c r="C5029" s="79" t="s">
        <v>86</v>
      </c>
      <c r="D5029" s="80" t="s">
        <v>51899</v>
      </c>
    </row>
    <row r="5030" spans="1:4" ht="13.5" x14ac:dyDescent="0.25">
      <c r="A5030" s="79" t="s">
        <v>45523</v>
      </c>
      <c r="B5030" s="79" t="s">
        <v>5008</v>
      </c>
      <c r="C5030" s="79" t="s">
        <v>86</v>
      </c>
      <c r="D5030" s="80" t="s">
        <v>51900</v>
      </c>
    </row>
    <row r="5031" spans="1:4" ht="13.5" x14ac:dyDescent="0.25">
      <c r="A5031" s="79" t="s">
        <v>45524</v>
      </c>
      <c r="B5031" s="79" t="s">
        <v>5009</v>
      </c>
      <c r="C5031" s="79" t="s">
        <v>86</v>
      </c>
      <c r="D5031" s="80" t="s">
        <v>32357</v>
      </c>
    </row>
    <row r="5032" spans="1:4" ht="13.5" x14ac:dyDescent="0.25">
      <c r="A5032" s="79" t="s">
        <v>45525</v>
      </c>
      <c r="B5032" s="79" t="s">
        <v>5010</v>
      </c>
      <c r="C5032" s="79" t="s">
        <v>86</v>
      </c>
      <c r="D5032" s="80" t="s">
        <v>36940</v>
      </c>
    </row>
    <row r="5033" spans="1:4" ht="13.5" x14ac:dyDescent="0.25">
      <c r="A5033" s="79" t="s">
        <v>45526</v>
      </c>
      <c r="B5033" s="79" t="s">
        <v>5011</v>
      </c>
      <c r="C5033" s="79" t="s">
        <v>86</v>
      </c>
      <c r="D5033" s="80" t="s">
        <v>29767</v>
      </c>
    </row>
    <row r="5034" spans="1:4" ht="13.5" x14ac:dyDescent="0.25">
      <c r="A5034" s="79" t="s">
        <v>45527</v>
      </c>
      <c r="B5034" s="79" t="s">
        <v>5012</v>
      </c>
      <c r="C5034" s="79" t="s">
        <v>86</v>
      </c>
      <c r="D5034" s="80" t="s">
        <v>12185</v>
      </c>
    </row>
    <row r="5035" spans="1:4" ht="13.5" x14ac:dyDescent="0.25">
      <c r="A5035" s="79" t="s">
        <v>45528</v>
      </c>
      <c r="B5035" s="79" t="s">
        <v>5013</v>
      </c>
      <c r="C5035" s="79" t="s">
        <v>86</v>
      </c>
      <c r="D5035" s="80" t="s">
        <v>51901</v>
      </c>
    </row>
    <row r="5036" spans="1:4" ht="13.5" x14ac:dyDescent="0.25">
      <c r="A5036" s="79" t="s">
        <v>45529</v>
      </c>
      <c r="B5036" s="79" t="s">
        <v>5014</v>
      </c>
      <c r="C5036" s="79" t="s">
        <v>86</v>
      </c>
      <c r="D5036" s="80" t="s">
        <v>1033</v>
      </c>
    </row>
    <row r="5037" spans="1:4" ht="13.5" x14ac:dyDescent="0.25">
      <c r="A5037" s="79" t="s">
        <v>45530</v>
      </c>
      <c r="B5037" s="79" t="s">
        <v>5015</v>
      </c>
      <c r="C5037" s="79" t="s">
        <v>86</v>
      </c>
      <c r="D5037" s="80" t="s">
        <v>39812</v>
      </c>
    </row>
    <row r="5038" spans="1:4" ht="13.5" x14ac:dyDescent="0.25">
      <c r="A5038" s="79" t="s">
        <v>45531</v>
      </c>
      <c r="B5038" s="79" t="s">
        <v>5016</v>
      </c>
      <c r="C5038" s="79" t="s">
        <v>86</v>
      </c>
      <c r="D5038" s="80" t="s">
        <v>4243</v>
      </c>
    </row>
    <row r="5039" spans="1:4" ht="13.5" x14ac:dyDescent="0.25">
      <c r="A5039" s="79" t="s">
        <v>45532</v>
      </c>
      <c r="B5039" s="79" t="s">
        <v>5017</v>
      </c>
      <c r="C5039" s="79" t="s">
        <v>86</v>
      </c>
      <c r="D5039" s="80" t="s">
        <v>1028</v>
      </c>
    </row>
    <row r="5040" spans="1:4" ht="13.5" x14ac:dyDescent="0.25">
      <c r="A5040" s="79" t="s">
        <v>45533</v>
      </c>
      <c r="B5040" s="79" t="s">
        <v>5018</v>
      </c>
      <c r="C5040" s="79" t="s">
        <v>86</v>
      </c>
      <c r="D5040" s="80" t="s">
        <v>8028</v>
      </c>
    </row>
    <row r="5041" spans="1:4" ht="13.5" x14ac:dyDescent="0.25">
      <c r="A5041" s="79" t="s">
        <v>45534</v>
      </c>
      <c r="B5041" s="79" t="s">
        <v>5019</v>
      </c>
      <c r="C5041" s="79" t="s">
        <v>86</v>
      </c>
      <c r="D5041" s="80" t="s">
        <v>7744</v>
      </c>
    </row>
    <row r="5042" spans="1:4" ht="13.5" x14ac:dyDescent="0.25">
      <c r="A5042" s="79" t="s">
        <v>45535</v>
      </c>
      <c r="B5042" s="79" t="s">
        <v>5021</v>
      </c>
      <c r="C5042" s="79" t="s">
        <v>86</v>
      </c>
      <c r="D5042" s="80" t="s">
        <v>2608</v>
      </c>
    </row>
    <row r="5043" spans="1:4" ht="13.5" x14ac:dyDescent="0.25">
      <c r="A5043" s="79" t="s">
        <v>45536</v>
      </c>
      <c r="B5043" s="79" t="s">
        <v>5023</v>
      </c>
      <c r="C5043" s="79" t="s">
        <v>86</v>
      </c>
      <c r="D5043" s="80" t="s">
        <v>533</v>
      </c>
    </row>
    <row r="5044" spans="1:4" ht="13.5" x14ac:dyDescent="0.25">
      <c r="A5044" s="79" t="s">
        <v>45537</v>
      </c>
      <c r="B5044" s="79" t="s">
        <v>5024</v>
      </c>
      <c r="C5044" s="79" t="s">
        <v>86</v>
      </c>
      <c r="D5044" s="80" t="s">
        <v>30071</v>
      </c>
    </row>
    <row r="5045" spans="1:4" ht="13.5" x14ac:dyDescent="0.25">
      <c r="A5045" s="79" t="s">
        <v>45538</v>
      </c>
      <c r="B5045" s="79" t="s">
        <v>5026</v>
      </c>
      <c r="C5045" s="79" t="s">
        <v>86</v>
      </c>
      <c r="D5045" s="80" t="s">
        <v>4544</v>
      </c>
    </row>
    <row r="5046" spans="1:4" ht="13.5" x14ac:dyDescent="0.25">
      <c r="A5046" s="79" t="s">
        <v>45539</v>
      </c>
      <c r="B5046" s="79" t="s">
        <v>5027</v>
      </c>
      <c r="C5046" s="79" t="s">
        <v>86</v>
      </c>
      <c r="D5046" s="80" t="s">
        <v>1480</v>
      </c>
    </row>
    <row r="5047" spans="1:4" ht="13.5" x14ac:dyDescent="0.25">
      <c r="A5047" s="79" t="s">
        <v>45540</v>
      </c>
      <c r="B5047" s="79" t="s">
        <v>5028</v>
      </c>
      <c r="C5047" s="79" t="s">
        <v>86</v>
      </c>
      <c r="D5047" s="80" t="s">
        <v>683</v>
      </c>
    </row>
    <row r="5048" spans="1:4" ht="13.5" x14ac:dyDescent="0.25">
      <c r="A5048" s="79" t="s">
        <v>45541</v>
      </c>
      <c r="B5048" s="79" t="s">
        <v>5030</v>
      </c>
      <c r="C5048" s="79" t="s">
        <v>86</v>
      </c>
      <c r="D5048" s="80" t="s">
        <v>998</v>
      </c>
    </row>
    <row r="5049" spans="1:4" ht="13.5" x14ac:dyDescent="0.25">
      <c r="A5049" s="79" t="s">
        <v>45542</v>
      </c>
      <c r="B5049" s="79" t="s">
        <v>5032</v>
      </c>
      <c r="C5049" s="79" t="s">
        <v>86</v>
      </c>
      <c r="D5049" s="80" t="s">
        <v>811</v>
      </c>
    </row>
    <row r="5050" spans="1:4" ht="13.5" x14ac:dyDescent="0.25">
      <c r="A5050" s="79" t="s">
        <v>45543</v>
      </c>
      <c r="B5050" s="79" t="s">
        <v>5033</v>
      </c>
      <c r="C5050" s="79" t="s">
        <v>86</v>
      </c>
      <c r="D5050" s="80" t="s">
        <v>12221</v>
      </c>
    </row>
    <row r="5051" spans="1:4" ht="13.5" x14ac:dyDescent="0.25">
      <c r="A5051" s="79" t="s">
        <v>45544</v>
      </c>
      <c r="B5051" s="79" t="s">
        <v>5034</v>
      </c>
      <c r="C5051" s="79" t="s">
        <v>86</v>
      </c>
      <c r="D5051" s="80" t="s">
        <v>38436</v>
      </c>
    </row>
    <row r="5052" spans="1:4" ht="13.5" x14ac:dyDescent="0.25">
      <c r="A5052" s="79" t="s">
        <v>45545</v>
      </c>
      <c r="B5052" s="79" t="s">
        <v>5035</v>
      </c>
      <c r="C5052" s="79" t="s">
        <v>86</v>
      </c>
      <c r="D5052" s="80" t="s">
        <v>7663</v>
      </c>
    </row>
    <row r="5053" spans="1:4" ht="13.5" x14ac:dyDescent="0.25">
      <c r="A5053" s="79" t="s">
        <v>45546</v>
      </c>
      <c r="B5053" s="79" t="s">
        <v>5036</v>
      </c>
      <c r="C5053" s="79" t="s">
        <v>86</v>
      </c>
      <c r="D5053" s="80" t="s">
        <v>49061</v>
      </c>
    </row>
    <row r="5054" spans="1:4" ht="13.5" x14ac:dyDescent="0.25">
      <c r="A5054" s="79" t="s">
        <v>45547</v>
      </c>
      <c r="B5054" s="79" t="s">
        <v>5037</v>
      </c>
      <c r="C5054" s="79" t="s">
        <v>86</v>
      </c>
      <c r="D5054" s="80" t="s">
        <v>30955</v>
      </c>
    </row>
    <row r="5055" spans="1:4" ht="13.5" x14ac:dyDescent="0.25">
      <c r="A5055" s="79" t="s">
        <v>45548</v>
      </c>
      <c r="B5055" s="79" t="s">
        <v>5038</v>
      </c>
      <c r="C5055" s="79" t="s">
        <v>86</v>
      </c>
      <c r="D5055" s="80" t="s">
        <v>29870</v>
      </c>
    </row>
    <row r="5056" spans="1:4" ht="13.5" x14ac:dyDescent="0.25">
      <c r="A5056" s="79" t="s">
        <v>45549</v>
      </c>
      <c r="B5056" s="79" t="s">
        <v>5039</v>
      </c>
      <c r="C5056" s="79" t="s">
        <v>86</v>
      </c>
      <c r="D5056" s="80" t="s">
        <v>33414</v>
      </c>
    </row>
    <row r="5057" spans="1:4" ht="13.5" x14ac:dyDescent="0.25">
      <c r="A5057" s="79" t="s">
        <v>45550</v>
      </c>
      <c r="B5057" s="79" t="s">
        <v>5040</v>
      </c>
      <c r="C5057" s="79" t="s">
        <v>86</v>
      </c>
      <c r="D5057" s="80" t="s">
        <v>32469</v>
      </c>
    </row>
    <row r="5058" spans="1:4" ht="13.5" x14ac:dyDescent="0.25">
      <c r="A5058" s="79" t="s">
        <v>45551</v>
      </c>
      <c r="B5058" s="79" t="s">
        <v>5041</v>
      </c>
      <c r="C5058" s="79" t="s">
        <v>86</v>
      </c>
      <c r="D5058" s="80" t="s">
        <v>7948</v>
      </c>
    </row>
    <row r="5059" spans="1:4" ht="13.5" x14ac:dyDescent="0.25">
      <c r="A5059" s="79" t="s">
        <v>45552</v>
      </c>
      <c r="B5059" s="79" t="s">
        <v>5042</v>
      </c>
      <c r="C5059" s="79" t="s">
        <v>86</v>
      </c>
      <c r="D5059" s="80" t="s">
        <v>51192</v>
      </c>
    </row>
    <row r="5060" spans="1:4" ht="13.5" x14ac:dyDescent="0.25">
      <c r="A5060" s="79" t="s">
        <v>45553</v>
      </c>
      <c r="B5060" s="79" t="s">
        <v>5043</v>
      </c>
      <c r="C5060" s="79" t="s">
        <v>86</v>
      </c>
      <c r="D5060" s="80" t="s">
        <v>40285</v>
      </c>
    </row>
    <row r="5061" spans="1:4" ht="13.5" x14ac:dyDescent="0.25">
      <c r="A5061" s="79" t="s">
        <v>45554</v>
      </c>
      <c r="B5061" s="79" t="s">
        <v>5044</v>
      </c>
      <c r="C5061" s="79" t="s">
        <v>86</v>
      </c>
      <c r="D5061" s="80" t="s">
        <v>30353</v>
      </c>
    </row>
    <row r="5062" spans="1:4" ht="13.5" x14ac:dyDescent="0.25">
      <c r="A5062" s="79" t="s">
        <v>45555</v>
      </c>
      <c r="B5062" s="79" t="s">
        <v>5045</v>
      </c>
      <c r="C5062" s="79" t="s">
        <v>86</v>
      </c>
      <c r="D5062" s="80" t="s">
        <v>51902</v>
      </c>
    </row>
    <row r="5063" spans="1:4" ht="13.5" x14ac:dyDescent="0.25">
      <c r="A5063" s="79" t="s">
        <v>45556</v>
      </c>
      <c r="B5063" s="79" t="s">
        <v>5046</v>
      </c>
      <c r="C5063" s="79" t="s">
        <v>86</v>
      </c>
      <c r="D5063" s="80" t="s">
        <v>30478</v>
      </c>
    </row>
    <row r="5064" spans="1:4" ht="13.5" x14ac:dyDescent="0.25">
      <c r="A5064" s="79" t="s">
        <v>45557</v>
      </c>
      <c r="B5064" s="79" t="s">
        <v>5047</v>
      </c>
      <c r="C5064" s="79" t="s">
        <v>86</v>
      </c>
      <c r="D5064" s="80" t="s">
        <v>38828</v>
      </c>
    </row>
    <row r="5065" spans="1:4" ht="13.5" x14ac:dyDescent="0.25">
      <c r="A5065" s="79" t="s">
        <v>45558</v>
      </c>
      <c r="B5065" s="79" t="s">
        <v>5048</v>
      </c>
      <c r="C5065" s="79" t="s">
        <v>86</v>
      </c>
      <c r="D5065" s="80" t="s">
        <v>4291</v>
      </c>
    </row>
    <row r="5066" spans="1:4" ht="13.5" x14ac:dyDescent="0.25">
      <c r="A5066" s="79" t="s">
        <v>45559</v>
      </c>
      <c r="B5066" s="79" t="s">
        <v>5049</v>
      </c>
      <c r="C5066" s="79" t="s">
        <v>86</v>
      </c>
      <c r="D5066" s="80" t="s">
        <v>2917</v>
      </c>
    </row>
    <row r="5067" spans="1:4" ht="13.5" x14ac:dyDescent="0.25">
      <c r="A5067" s="79" t="s">
        <v>45560</v>
      </c>
      <c r="B5067" s="79" t="s">
        <v>5050</v>
      </c>
      <c r="C5067" s="79" t="s">
        <v>86</v>
      </c>
      <c r="D5067" s="80" t="s">
        <v>5557</v>
      </c>
    </row>
    <row r="5068" spans="1:4" ht="13.5" x14ac:dyDescent="0.25">
      <c r="A5068" s="79" t="s">
        <v>45561</v>
      </c>
      <c r="B5068" s="79" t="s">
        <v>5051</v>
      </c>
      <c r="C5068" s="79" t="s">
        <v>86</v>
      </c>
      <c r="D5068" s="80" t="s">
        <v>7210</v>
      </c>
    </row>
    <row r="5069" spans="1:4" ht="13.5" x14ac:dyDescent="0.25">
      <c r="A5069" s="79" t="s">
        <v>45562</v>
      </c>
      <c r="B5069" s="79" t="s">
        <v>5052</v>
      </c>
      <c r="C5069" s="79" t="s">
        <v>86</v>
      </c>
      <c r="D5069" s="80" t="s">
        <v>12159</v>
      </c>
    </row>
    <row r="5070" spans="1:4" ht="13.5" x14ac:dyDescent="0.25">
      <c r="A5070" s="79" t="s">
        <v>45563</v>
      </c>
      <c r="B5070" s="79" t="s">
        <v>5053</v>
      </c>
      <c r="C5070" s="79" t="s">
        <v>86</v>
      </c>
      <c r="D5070" s="80" t="s">
        <v>4971</v>
      </c>
    </row>
    <row r="5071" spans="1:4" ht="13.5" x14ac:dyDescent="0.25">
      <c r="A5071" s="79" t="s">
        <v>45564</v>
      </c>
      <c r="B5071" s="79" t="s">
        <v>5054</v>
      </c>
      <c r="C5071" s="79" t="s">
        <v>86</v>
      </c>
      <c r="D5071" s="80" t="s">
        <v>4588</v>
      </c>
    </row>
    <row r="5072" spans="1:4" ht="13.5" x14ac:dyDescent="0.25">
      <c r="A5072" s="79" t="s">
        <v>45565</v>
      </c>
      <c r="B5072" s="79" t="s">
        <v>5055</v>
      </c>
      <c r="C5072" s="79" t="s">
        <v>86</v>
      </c>
      <c r="D5072" s="80" t="s">
        <v>31751</v>
      </c>
    </row>
    <row r="5073" spans="1:4" ht="13.5" x14ac:dyDescent="0.25">
      <c r="A5073" s="79" t="s">
        <v>45566</v>
      </c>
      <c r="B5073" s="79" t="s">
        <v>5056</v>
      </c>
      <c r="C5073" s="79" t="s">
        <v>86</v>
      </c>
      <c r="D5073" s="80" t="s">
        <v>31560</v>
      </c>
    </row>
    <row r="5074" spans="1:4" ht="13.5" x14ac:dyDescent="0.25">
      <c r="A5074" s="79" t="s">
        <v>45567</v>
      </c>
      <c r="B5074" s="79" t="s">
        <v>32400</v>
      </c>
      <c r="C5074" s="79" t="s">
        <v>86</v>
      </c>
      <c r="D5074" s="80" t="s">
        <v>51903</v>
      </c>
    </row>
    <row r="5075" spans="1:4" ht="13.5" x14ac:dyDescent="0.25">
      <c r="A5075" s="79" t="s">
        <v>45568</v>
      </c>
      <c r="B5075" s="79" t="s">
        <v>32401</v>
      </c>
      <c r="C5075" s="79" t="s">
        <v>86</v>
      </c>
      <c r="D5075" s="80" t="s">
        <v>5653</v>
      </c>
    </row>
    <row r="5076" spans="1:4" ht="13.5" x14ac:dyDescent="0.25">
      <c r="A5076" s="79" t="s">
        <v>45569</v>
      </c>
      <c r="B5076" s="79" t="s">
        <v>32403</v>
      </c>
      <c r="C5076" s="79" t="s">
        <v>86</v>
      </c>
      <c r="D5076" s="80" t="s">
        <v>51904</v>
      </c>
    </row>
    <row r="5077" spans="1:4" ht="13.5" x14ac:dyDescent="0.25">
      <c r="A5077" s="79" t="s">
        <v>45570</v>
      </c>
      <c r="B5077" s="79" t="s">
        <v>32404</v>
      </c>
      <c r="C5077" s="79" t="s">
        <v>86</v>
      </c>
      <c r="D5077" s="80" t="s">
        <v>116</v>
      </c>
    </row>
    <row r="5078" spans="1:4" ht="13.5" x14ac:dyDescent="0.25">
      <c r="A5078" s="79" t="s">
        <v>45571</v>
      </c>
      <c r="B5078" s="79" t="s">
        <v>32405</v>
      </c>
      <c r="C5078" s="79" t="s">
        <v>86</v>
      </c>
      <c r="D5078" s="80" t="s">
        <v>8916</v>
      </c>
    </row>
    <row r="5079" spans="1:4" ht="13.5" x14ac:dyDescent="0.25">
      <c r="A5079" s="79" t="s">
        <v>45572</v>
      </c>
      <c r="B5079" s="79" t="s">
        <v>32406</v>
      </c>
      <c r="C5079" s="79" t="s">
        <v>86</v>
      </c>
      <c r="D5079" s="80" t="s">
        <v>12144</v>
      </c>
    </row>
    <row r="5080" spans="1:4" ht="13.5" x14ac:dyDescent="0.25">
      <c r="A5080" s="79" t="s">
        <v>45573</v>
      </c>
      <c r="B5080" s="79" t="s">
        <v>32407</v>
      </c>
      <c r="C5080" s="79" t="s">
        <v>86</v>
      </c>
      <c r="D5080" s="80" t="s">
        <v>48673</v>
      </c>
    </row>
    <row r="5081" spans="1:4" ht="13.5" x14ac:dyDescent="0.25">
      <c r="A5081" s="79" t="s">
        <v>45574</v>
      </c>
      <c r="B5081" s="79" t="s">
        <v>32409</v>
      </c>
      <c r="C5081" s="79" t="s">
        <v>86</v>
      </c>
      <c r="D5081" s="80" t="s">
        <v>33765</v>
      </c>
    </row>
    <row r="5082" spans="1:4" ht="13.5" x14ac:dyDescent="0.25">
      <c r="A5082" s="79" t="s">
        <v>45575</v>
      </c>
      <c r="B5082" s="79" t="s">
        <v>32410</v>
      </c>
      <c r="C5082" s="79" t="s">
        <v>86</v>
      </c>
      <c r="D5082" s="80" t="s">
        <v>60</v>
      </c>
    </row>
    <row r="5083" spans="1:4" ht="13.5" x14ac:dyDescent="0.25">
      <c r="A5083" s="79" t="s">
        <v>45576</v>
      </c>
      <c r="B5083" s="79" t="s">
        <v>32411</v>
      </c>
      <c r="C5083" s="79" t="s">
        <v>86</v>
      </c>
      <c r="D5083" s="80" t="s">
        <v>9352</v>
      </c>
    </row>
    <row r="5084" spans="1:4" ht="13.5" x14ac:dyDescent="0.25">
      <c r="A5084" s="79" t="s">
        <v>45577</v>
      </c>
      <c r="B5084" s="79" t="s">
        <v>32412</v>
      </c>
      <c r="C5084" s="79" t="s">
        <v>86</v>
      </c>
      <c r="D5084" s="80" t="s">
        <v>30028</v>
      </c>
    </row>
    <row r="5085" spans="1:4" ht="13.5" x14ac:dyDescent="0.25">
      <c r="A5085" s="79" t="s">
        <v>45578</v>
      </c>
      <c r="B5085" s="79" t="s">
        <v>32413</v>
      </c>
      <c r="C5085" s="79" t="s">
        <v>86</v>
      </c>
      <c r="D5085" s="80" t="s">
        <v>12243</v>
      </c>
    </row>
    <row r="5086" spans="1:4" ht="13.5" x14ac:dyDescent="0.25">
      <c r="A5086" s="79" t="s">
        <v>45579</v>
      </c>
      <c r="B5086" s="79" t="s">
        <v>32414</v>
      </c>
      <c r="C5086" s="79" t="s">
        <v>86</v>
      </c>
      <c r="D5086" s="80" t="s">
        <v>51905</v>
      </c>
    </row>
    <row r="5087" spans="1:4" ht="13.5" x14ac:dyDescent="0.25">
      <c r="A5087" s="79" t="s">
        <v>45580</v>
      </c>
      <c r="B5087" s="79" t="s">
        <v>32415</v>
      </c>
      <c r="C5087" s="79" t="s">
        <v>86</v>
      </c>
      <c r="D5087" s="80" t="s">
        <v>51906</v>
      </c>
    </row>
    <row r="5088" spans="1:4" ht="13.5" x14ac:dyDescent="0.25">
      <c r="A5088" s="79" t="s">
        <v>45581</v>
      </c>
      <c r="B5088" s="79" t="s">
        <v>32416</v>
      </c>
      <c r="C5088" s="79" t="s">
        <v>86</v>
      </c>
      <c r="D5088" s="80" t="s">
        <v>33494</v>
      </c>
    </row>
    <row r="5089" spans="1:4" ht="13.5" x14ac:dyDescent="0.25">
      <c r="A5089" s="79" t="s">
        <v>45582</v>
      </c>
      <c r="B5089" s="79" t="s">
        <v>32417</v>
      </c>
      <c r="C5089" s="79" t="s">
        <v>86</v>
      </c>
      <c r="D5089" s="80" t="s">
        <v>51907</v>
      </c>
    </row>
    <row r="5090" spans="1:4" ht="13.5" x14ac:dyDescent="0.25">
      <c r="A5090" s="79" t="s">
        <v>45583</v>
      </c>
      <c r="B5090" s="79" t="s">
        <v>32418</v>
      </c>
      <c r="C5090" s="79" t="s">
        <v>86</v>
      </c>
      <c r="D5090" s="80" t="s">
        <v>39807</v>
      </c>
    </row>
    <row r="5091" spans="1:4" ht="13.5" x14ac:dyDescent="0.25">
      <c r="A5091" s="79" t="s">
        <v>45584</v>
      </c>
      <c r="B5091" s="79" t="s">
        <v>32419</v>
      </c>
      <c r="C5091" s="79" t="s">
        <v>86</v>
      </c>
      <c r="D5091" s="80" t="s">
        <v>30743</v>
      </c>
    </row>
    <row r="5092" spans="1:4" ht="13.5" x14ac:dyDescent="0.25">
      <c r="A5092" s="79" t="s">
        <v>45585</v>
      </c>
      <c r="B5092" s="79" t="s">
        <v>32420</v>
      </c>
      <c r="C5092" s="79" t="s">
        <v>86</v>
      </c>
      <c r="D5092" s="80" t="s">
        <v>3882</v>
      </c>
    </row>
    <row r="5093" spans="1:4" ht="13.5" x14ac:dyDescent="0.25">
      <c r="A5093" s="79" t="s">
        <v>45586</v>
      </c>
      <c r="B5093" s="79" t="s">
        <v>32421</v>
      </c>
      <c r="C5093" s="79" t="s">
        <v>86</v>
      </c>
      <c r="D5093" s="80" t="s">
        <v>30314</v>
      </c>
    </row>
    <row r="5094" spans="1:4" ht="13.5" x14ac:dyDescent="0.25">
      <c r="A5094" s="79" t="s">
        <v>45587</v>
      </c>
      <c r="B5094" s="79" t="s">
        <v>32423</v>
      </c>
      <c r="C5094" s="79" t="s">
        <v>86</v>
      </c>
      <c r="D5094" s="80" t="s">
        <v>51908</v>
      </c>
    </row>
    <row r="5095" spans="1:4" ht="13.5" x14ac:dyDescent="0.25">
      <c r="A5095" s="79" t="s">
        <v>45588</v>
      </c>
      <c r="B5095" s="79" t="s">
        <v>32424</v>
      </c>
      <c r="C5095" s="79" t="s">
        <v>86</v>
      </c>
      <c r="D5095" s="80" t="s">
        <v>31660</v>
      </c>
    </row>
    <row r="5096" spans="1:4" ht="13.5" x14ac:dyDescent="0.25">
      <c r="A5096" s="79" t="s">
        <v>45589</v>
      </c>
      <c r="B5096" s="79" t="s">
        <v>32425</v>
      </c>
      <c r="C5096" s="79" t="s">
        <v>86</v>
      </c>
      <c r="D5096" s="80" t="s">
        <v>6904</v>
      </c>
    </row>
    <row r="5097" spans="1:4" ht="13.5" x14ac:dyDescent="0.25">
      <c r="A5097" s="79" t="s">
        <v>45590</v>
      </c>
      <c r="B5097" s="79" t="s">
        <v>32426</v>
      </c>
      <c r="C5097" s="79" t="s">
        <v>86</v>
      </c>
      <c r="D5097" s="80" t="s">
        <v>40023</v>
      </c>
    </row>
    <row r="5098" spans="1:4" ht="13.5" x14ac:dyDescent="0.25">
      <c r="A5098" s="79" t="s">
        <v>45591</v>
      </c>
      <c r="B5098" s="79" t="s">
        <v>32427</v>
      </c>
      <c r="C5098" s="79" t="s">
        <v>86</v>
      </c>
      <c r="D5098" s="80" t="s">
        <v>48399</v>
      </c>
    </row>
    <row r="5099" spans="1:4" ht="13.5" x14ac:dyDescent="0.25">
      <c r="A5099" s="79" t="s">
        <v>45592</v>
      </c>
      <c r="B5099" s="79" t="s">
        <v>32428</v>
      </c>
      <c r="C5099" s="79" t="s">
        <v>86</v>
      </c>
      <c r="D5099" s="80" t="s">
        <v>49869</v>
      </c>
    </row>
    <row r="5100" spans="1:4" ht="13.5" x14ac:dyDescent="0.25">
      <c r="A5100" s="79" t="s">
        <v>45593</v>
      </c>
      <c r="B5100" s="79" t="s">
        <v>32429</v>
      </c>
      <c r="C5100" s="79" t="s">
        <v>86</v>
      </c>
      <c r="D5100" s="80" t="s">
        <v>51909</v>
      </c>
    </row>
    <row r="5101" spans="1:4" ht="13.5" x14ac:dyDescent="0.25">
      <c r="A5101" s="79" t="s">
        <v>45594</v>
      </c>
      <c r="B5101" s="79" t="s">
        <v>32430</v>
      </c>
      <c r="C5101" s="79" t="s">
        <v>86</v>
      </c>
      <c r="D5101" s="80" t="s">
        <v>51617</v>
      </c>
    </row>
    <row r="5102" spans="1:4" ht="13.5" x14ac:dyDescent="0.25">
      <c r="A5102" s="79" t="s">
        <v>45595</v>
      </c>
      <c r="B5102" s="79" t="s">
        <v>32431</v>
      </c>
      <c r="C5102" s="79" t="s">
        <v>86</v>
      </c>
      <c r="D5102" s="80" t="s">
        <v>51910</v>
      </c>
    </row>
    <row r="5103" spans="1:4" ht="13.5" x14ac:dyDescent="0.25">
      <c r="A5103" s="79" t="s">
        <v>45596</v>
      </c>
      <c r="B5103" s="79" t="s">
        <v>32432</v>
      </c>
      <c r="C5103" s="79" t="s">
        <v>86</v>
      </c>
      <c r="D5103" s="80" t="s">
        <v>51911</v>
      </c>
    </row>
    <row r="5104" spans="1:4" ht="13.5" x14ac:dyDescent="0.25">
      <c r="A5104" s="79" t="s">
        <v>45597</v>
      </c>
      <c r="B5104" s="79" t="s">
        <v>32433</v>
      </c>
      <c r="C5104" s="79" t="s">
        <v>86</v>
      </c>
      <c r="D5104" s="80" t="s">
        <v>12129</v>
      </c>
    </row>
    <row r="5105" spans="1:4" ht="13.5" x14ac:dyDescent="0.25">
      <c r="A5105" s="79" t="s">
        <v>45598</v>
      </c>
      <c r="B5105" s="79" t="s">
        <v>32434</v>
      </c>
      <c r="C5105" s="79" t="s">
        <v>86</v>
      </c>
      <c r="D5105" s="80" t="s">
        <v>1217</v>
      </c>
    </row>
    <row r="5106" spans="1:4" ht="13.5" x14ac:dyDescent="0.25">
      <c r="A5106" s="79" t="s">
        <v>45599</v>
      </c>
      <c r="B5106" s="79" t="s">
        <v>32435</v>
      </c>
      <c r="C5106" s="79" t="s">
        <v>86</v>
      </c>
      <c r="D5106" s="80" t="s">
        <v>7472</v>
      </c>
    </row>
    <row r="5107" spans="1:4" ht="13.5" x14ac:dyDescent="0.25">
      <c r="A5107" s="79" t="s">
        <v>45600</v>
      </c>
      <c r="B5107" s="79" t="s">
        <v>32436</v>
      </c>
      <c r="C5107" s="79" t="s">
        <v>86</v>
      </c>
      <c r="D5107" s="80" t="s">
        <v>32222</v>
      </c>
    </row>
    <row r="5108" spans="1:4" ht="13.5" x14ac:dyDescent="0.25">
      <c r="A5108" s="79" t="s">
        <v>45601</v>
      </c>
      <c r="B5108" s="79" t="s">
        <v>32437</v>
      </c>
      <c r="C5108" s="79" t="s">
        <v>86</v>
      </c>
      <c r="D5108" s="80" t="s">
        <v>40258</v>
      </c>
    </row>
    <row r="5109" spans="1:4" ht="13.5" x14ac:dyDescent="0.25">
      <c r="A5109" s="79" t="s">
        <v>45602</v>
      </c>
      <c r="B5109" s="79" t="s">
        <v>32438</v>
      </c>
      <c r="C5109" s="79" t="s">
        <v>86</v>
      </c>
      <c r="D5109" s="80" t="s">
        <v>51912</v>
      </c>
    </row>
    <row r="5110" spans="1:4" ht="13.5" x14ac:dyDescent="0.25">
      <c r="A5110" s="79" t="s">
        <v>45603</v>
      </c>
      <c r="B5110" s="79" t="s">
        <v>32439</v>
      </c>
      <c r="C5110" s="79" t="s">
        <v>86</v>
      </c>
      <c r="D5110" s="80" t="s">
        <v>1542</v>
      </c>
    </row>
    <row r="5111" spans="1:4" ht="13.5" x14ac:dyDescent="0.25">
      <c r="A5111" s="79" t="s">
        <v>45604</v>
      </c>
      <c r="B5111" s="79" t="s">
        <v>32440</v>
      </c>
      <c r="C5111" s="79" t="s">
        <v>86</v>
      </c>
      <c r="D5111" s="80" t="s">
        <v>50313</v>
      </c>
    </row>
    <row r="5112" spans="1:4" ht="13.5" x14ac:dyDescent="0.25">
      <c r="A5112" s="79" t="s">
        <v>45605</v>
      </c>
      <c r="B5112" s="79" t="s">
        <v>32441</v>
      </c>
      <c r="C5112" s="79" t="s">
        <v>86</v>
      </c>
      <c r="D5112" s="80" t="s">
        <v>51913</v>
      </c>
    </row>
    <row r="5113" spans="1:4" ht="13.5" x14ac:dyDescent="0.25">
      <c r="A5113" s="79" t="s">
        <v>45606</v>
      </c>
      <c r="B5113" s="79" t="s">
        <v>32442</v>
      </c>
      <c r="C5113" s="79" t="s">
        <v>86</v>
      </c>
      <c r="D5113" s="80" t="s">
        <v>51914</v>
      </c>
    </row>
    <row r="5114" spans="1:4" ht="13.5" x14ac:dyDescent="0.25">
      <c r="A5114" s="79" t="s">
        <v>45607</v>
      </c>
      <c r="B5114" s="79" t="s">
        <v>32443</v>
      </c>
      <c r="C5114" s="79" t="s">
        <v>86</v>
      </c>
      <c r="D5114" s="80" t="s">
        <v>51915</v>
      </c>
    </row>
    <row r="5115" spans="1:4" ht="13.5" x14ac:dyDescent="0.25">
      <c r="A5115" s="79" t="s">
        <v>45608</v>
      </c>
      <c r="B5115" s="79" t="s">
        <v>32444</v>
      </c>
      <c r="C5115" s="79" t="s">
        <v>86</v>
      </c>
      <c r="D5115" s="80" t="s">
        <v>51916</v>
      </c>
    </row>
    <row r="5116" spans="1:4" ht="13.5" x14ac:dyDescent="0.25">
      <c r="A5116" s="79" t="s">
        <v>45609</v>
      </c>
      <c r="B5116" s="79" t="s">
        <v>32445</v>
      </c>
      <c r="C5116" s="79" t="s">
        <v>86</v>
      </c>
      <c r="D5116" s="80" t="s">
        <v>51917</v>
      </c>
    </row>
    <row r="5117" spans="1:4" ht="13.5" x14ac:dyDescent="0.25">
      <c r="A5117" s="79" t="s">
        <v>45610</v>
      </c>
      <c r="B5117" s="79" t="s">
        <v>32446</v>
      </c>
      <c r="C5117" s="79" t="s">
        <v>86</v>
      </c>
      <c r="D5117" s="80" t="s">
        <v>51918</v>
      </c>
    </row>
    <row r="5118" spans="1:4" ht="13.5" x14ac:dyDescent="0.25">
      <c r="A5118" s="79" t="s">
        <v>45611</v>
      </c>
      <c r="B5118" s="79" t="s">
        <v>32447</v>
      </c>
      <c r="C5118" s="79" t="s">
        <v>86</v>
      </c>
      <c r="D5118" s="80" t="s">
        <v>51919</v>
      </c>
    </row>
    <row r="5119" spans="1:4" ht="13.5" x14ac:dyDescent="0.25">
      <c r="A5119" s="79" t="s">
        <v>45612</v>
      </c>
      <c r="B5119" s="79" t="s">
        <v>32448</v>
      </c>
      <c r="C5119" s="79" t="s">
        <v>86</v>
      </c>
      <c r="D5119" s="80" t="s">
        <v>51920</v>
      </c>
    </row>
    <row r="5120" spans="1:4" ht="13.5" x14ac:dyDescent="0.25">
      <c r="A5120" s="79" t="s">
        <v>45613</v>
      </c>
      <c r="B5120" s="79" t="s">
        <v>32449</v>
      </c>
      <c r="C5120" s="79" t="s">
        <v>86</v>
      </c>
      <c r="D5120" s="80" t="s">
        <v>51921</v>
      </c>
    </row>
    <row r="5121" spans="1:4" ht="13.5" x14ac:dyDescent="0.25">
      <c r="A5121" s="79" t="s">
        <v>45614</v>
      </c>
      <c r="B5121" s="79" t="s">
        <v>32450</v>
      </c>
      <c r="C5121" s="79" t="s">
        <v>86</v>
      </c>
      <c r="D5121" s="80" t="s">
        <v>51922</v>
      </c>
    </row>
    <row r="5122" spans="1:4" ht="13.5" x14ac:dyDescent="0.25">
      <c r="A5122" s="79" t="s">
        <v>45615</v>
      </c>
      <c r="B5122" s="79" t="s">
        <v>32451</v>
      </c>
      <c r="C5122" s="79" t="s">
        <v>86</v>
      </c>
      <c r="D5122" s="80" t="s">
        <v>51923</v>
      </c>
    </row>
    <row r="5123" spans="1:4" ht="13.5" x14ac:dyDescent="0.25">
      <c r="A5123" s="79" t="s">
        <v>45616</v>
      </c>
      <c r="B5123" s="79" t="s">
        <v>32452</v>
      </c>
      <c r="C5123" s="79" t="s">
        <v>86</v>
      </c>
      <c r="D5123" s="80" t="s">
        <v>51924</v>
      </c>
    </row>
    <row r="5124" spans="1:4" ht="13.5" x14ac:dyDescent="0.25">
      <c r="A5124" s="79" t="s">
        <v>45617</v>
      </c>
      <c r="B5124" s="79" t="s">
        <v>32453</v>
      </c>
      <c r="C5124" s="79" t="s">
        <v>86</v>
      </c>
      <c r="D5124" s="80" t="s">
        <v>51925</v>
      </c>
    </row>
    <row r="5125" spans="1:4" ht="13.5" x14ac:dyDescent="0.25">
      <c r="A5125" s="79" t="s">
        <v>45618</v>
      </c>
      <c r="B5125" s="79" t="s">
        <v>32454</v>
      </c>
      <c r="C5125" s="79" t="s">
        <v>86</v>
      </c>
      <c r="D5125" s="80" t="s">
        <v>32933</v>
      </c>
    </row>
    <row r="5126" spans="1:4" ht="13.5" x14ac:dyDescent="0.25">
      <c r="A5126" s="79" t="s">
        <v>45619</v>
      </c>
      <c r="B5126" s="79" t="s">
        <v>32455</v>
      </c>
      <c r="C5126" s="79" t="s">
        <v>86</v>
      </c>
      <c r="D5126" s="80" t="s">
        <v>51926</v>
      </c>
    </row>
    <row r="5127" spans="1:4" ht="13.5" x14ac:dyDescent="0.25">
      <c r="A5127" s="79" t="s">
        <v>45620</v>
      </c>
      <c r="B5127" s="79" t="s">
        <v>32456</v>
      </c>
      <c r="C5127" s="79" t="s">
        <v>86</v>
      </c>
      <c r="D5127" s="80" t="s">
        <v>51927</v>
      </c>
    </row>
    <row r="5128" spans="1:4" ht="13.5" x14ac:dyDescent="0.25">
      <c r="A5128" s="79" t="s">
        <v>45621</v>
      </c>
      <c r="B5128" s="79" t="s">
        <v>32457</v>
      </c>
      <c r="C5128" s="79" t="s">
        <v>86</v>
      </c>
      <c r="D5128" s="80" t="s">
        <v>51928</v>
      </c>
    </row>
    <row r="5129" spans="1:4" ht="13.5" x14ac:dyDescent="0.25">
      <c r="A5129" s="79" t="s">
        <v>45622</v>
      </c>
      <c r="B5129" s="79" t="s">
        <v>32458</v>
      </c>
      <c r="C5129" s="79" t="s">
        <v>86</v>
      </c>
      <c r="D5129" s="80" t="s">
        <v>51929</v>
      </c>
    </row>
    <row r="5130" spans="1:4" ht="13.5" x14ac:dyDescent="0.25">
      <c r="A5130" s="79" t="s">
        <v>45623</v>
      </c>
      <c r="B5130" s="79" t="s">
        <v>32459</v>
      </c>
      <c r="C5130" s="79" t="s">
        <v>86</v>
      </c>
      <c r="D5130" s="80" t="s">
        <v>51930</v>
      </c>
    </row>
    <row r="5131" spans="1:4" ht="13.5" x14ac:dyDescent="0.25">
      <c r="A5131" s="79" t="s">
        <v>45624</v>
      </c>
      <c r="B5131" s="79" t="s">
        <v>32460</v>
      </c>
      <c r="C5131" s="79" t="s">
        <v>86</v>
      </c>
      <c r="D5131" s="80" t="s">
        <v>51931</v>
      </c>
    </row>
    <row r="5132" spans="1:4" ht="13.5" x14ac:dyDescent="0.25">
      <c r="A5132" s="79" t="s">
        <v>45625</v>
      </c>
      <c r="B5132" s="79" t="s">
        <v>32461</v>
      </c>
      <c r="C5132" s="79" t="s">
        <v>86</v>
      </c>
      <c r="D5132" s="80" t="s">
        <v>38886</v>
      </c>
    </row>
    <row r="5133" spans="1:4" ht="13.5" x14ac:dyDescent="0.25">
      <c r="A5133" s="79" t="s">
        <v>45626</v>
      </c>
      <c r="B5133" s="79" t="s">
        <v>32462</v>
      </c>
      <c r="C5133" s="79" t="s">
        <v>86</v>
      </c>
      <c r="D5133" s="80" t="s">
        <v>51932</v>
      </c>
    </row>
    <row r="5134" spans="1:4" ht="13.5" x14ac:dyDescent="0.25">
      <c r="A5134" s="79" t="s">
        <v>45627</v>
      </c>
      <c r="B5134" s="79" t="s">
        <v>32463</v>
      </c>
      <c r="C5134" s="79" t="s">
        <v>86</v>
      </c>
      <c r="D5134" s="80" t="s">
        <v>2619</v>
      </c>
    </row>
    <row r="5135" spans="1:4" ht="13.5" x14ac:dyDescent="0.25">
      <c r="A5135" s="79" t="s">
        <v>45628</v>
      </c>
      <c r="B5135" s="79" t="s">
        <v>32465</v>
      </c>
      <c r="C5135" s="79" t="s">
        <v>86</v>
      </c>
      <c r="D5135" s="80" t="s">
        <v>12160</v>
      </c>
    </row>
    <row r="5136" spans="1:4" ht="13.5" x14ac:dyDescent="0.25">
      <c r="A5136" s="79" t="s">
        <v>45629</v>
      </c>
      <c r="B5136" s="79" t="s">
        <v>32466</v>
      </c>
      <c r="C5136" s="79" t="s">
        <v>86</v>
      </c>
      <c r="D5136" s="80" t="s">
        <v>51933</v>
      </c>
    </row>
    <row r="5137" spans="1:4" ht="13.5" x14ac:dyDescent="0.25">
      <c r="A5137" s="79" t="s">
        <v>45630</v>
      </c>
      <c r="B5137" s="79" t="s">
        <v>32467</v>
      </c>
      <c r="C5137" s="79" t="s">
        <v>86</v>
      </c>
      <c r="D5137" s="80" t="s">
        <v>31146</v>
      </c>
    </row>
    <row r="5138" spans="1:4" ht="13.5" x14ac:dyDescent="0.25">
      <c r="A5138" s="79" t="s">
        <v>45631</v>
      </c>
      <c r="B5138" s="79" t="s">
        <v>32468</v>
      </c>
      <c r="C5138" s="79" t="s">
        <v>86</v>
      </c>
      <c r="D5138" s="80" t="s">
        <v>30790</v>
      </c>
    </row>
    <row r="5139" spans="1:4" ht="13.5" x14ac:dyDescent="0.25">
      <c r="A5139" s="79" t="s">
        <v>45632</v>
      </c>
      <c r="B5139" s="79" t="s">
        <v>32470</v>
      </c>
      <c r="C5139" s="79" t="s">
        <v>86</v>
      </c>
      <c r="D5139" s="80" t="s">
        <v>37872</v>
      </c>
    </row>
    <row r="5140" spans="1:4" ht="13.5" x14ac:dyDescent="0.25">
      <c r="A5140" s="79" t="s">
        <v>45633</v>
      </c>
      <c r="B5140" s="79" t="s">
        <v>32471</v>
      </c>
      <c r="C5140" s="79" t="s">
        <v>86</v>
      </c>
      <c r="D5140" s="80" t="s">
        <v>3597</v>
      </c>
    </row>
    <row r="5141" spans="1:4" ht="13.5" x14ac:dyDescent="0.25">
      <c r="A5141" s="79" t="s">
        <v>45634</v>
      </c>
      <c r="B5141" s="79" t="s">
        <v>32472</v>
      </c>
      <c r="C5141" s="79" t="s">
        <v>86</v>
      </c>
      <c r="D5141" s="80" t="s">
        <v>38130</v>
      </c>
    </row>
    <row r="5142" spans="1:4" ht="13.5" x14ac:dyDescent="0.25">
      <c r="A5142" s="79" t="s">
        <v>45635</v>
      </c>
      <c r="B5142" s="79" t="s">
        <v>32473</v>
      </c>
      <c r="C5142" s="79" t="s">
        <v>86</v>
      </c>
      <c r="D5142" s="80" t="s">
        <v>51934</v>
      </c>
    </row>
    <row r="5143" spans="1:4" ht="13.5" x14ac:dyDescent="0.25">
      <c r="A5143" s="79" t="s">
        <v>45636</v>
      </c>
      <c r="B5143" s="79" t="s">
        <v>32474</v>
      </c>
      <c r="C5143" s="79" t="s">
        <v>86</v>
      </c>
      <c r="D5143" s="80" t="s">
        <v>51935</v>
      </c>
    </row>
    <row r="5144" spans="1:4" ht="13.5" x14ac:dyDescent="0.25">
      <c r="A5144" s="79" t="s">
        <v>45637</v>
      </c>
      <c r="B5144" s="79" t="s">
        <v>32475</v>
      </c>
      <c r="C5144" s="79" t="s">
        <v>86</v>
      </c>
      <c r="D5144" s="80" t="s">
        <v>2316</v>
      </c>
    </row>
    <row r="5145" spans="1:4" ht="13.5" x14ac:dyDescent="0.25">
      <c r="A5145" s="79" t="s">
        <v>45638</v>
      </c>
      <c r="B5145" s="79" t="s">
        <v>32476</v>
      </c>
      <c r="C5145" s="79" t="s">
        <v>86</v>
      </c>
      <c r="D5145" s="80" t="s">
        <v>32761</v>
      </c>
    </row>
    <row r="5146" spans="1:4" ht="13.5" x14ac:dyDescent="0.25">
      <c r="A5146" s="79" t="s">
        <v>45639</v>
      </c>
      <c r="B5146" s="79" t="s">
        <v>32478</v>
      </c>
      <c r="C5146" s="79" t="s">
        <v>86</v>
      </c>
      <c r="D5146" s="80" t="s">
        <v>39818</v>
      </c>
    </row>
    <row r="5147" spans="1:4" ht="13.5" x14ac:dyDescent="0.25">
      <c r="A5147" s="79" t="s">
        <v>45640</v>
      </c>
      <c r="B5147" s="79" t="s">
        <v>32479</v>
      </c>
      <c r="C5147" s="79" t="s">
        <v>86</v>
      </c>
      <c r="D5147" s="80" t="s">
        <v>12110</v>
      </c>
    </row>
    <row r="5148" spans="1:4" ht="13.5" x14ac:dyDescent="0.25">
      <c r="A5148" s="79" t="s">
        <v>45641</v>
      </c>
      <c r="B5148" s="79" t="s">
        <v>32480</v>
      </c>
      <c r="C5148" s="79" t="s">
        <v>86</v>
      </c>
      <c r="D5148" s="80" t="s">
        <v>51936</v>
      </c>
    </row>
    <row r="5149" spans="1:4" ht="13.5" x14ac:dyDescent="0.25">
      <c r="A5149" s="79" t="s">
        <v>45642</v>
      </c>
      <c r="B5149" s="79" t="s">
        <v>32481</v>
      </c>
      <c r="C5149" s="79" t="s">
        <v>86</v>
      </c>
      <c r="D5149" s="80" t="s">
        <v>856</v>
      </c>
    </row>
    <row r="5150" spans="1:4" ht="13.5" x14ac:dyDescent="0.25">
      <c r="A5150" s="79" t="s">
        <v>45643</v>
      </c>
      <c r="B5150" s="79" t="s">
        <v>32482</v>
      </c>
      <c r="C5150" s="79" t="s">
        <v>86</v>
      </c>
      <c r="D5150" s="80" t="s">
        <v>9618</v>
      </c>
    </row>
    <row r="5151" spans="1:4" ht="13.5" x14ac:dyDescent="0.25">
      <c r="A5151" s="79" t="s">
        <v>45644</v>
      </c>
      <c r="B5151" s="79" t="s">
        <v>32483</v>
      </c>
      <c r="C5151" s="79" t="s">
        <v>86</v>
      </c>
      <c r="D5151" s="80" t="s">
        <v>12140</v>
      </c>
    </row>
    <row r="5152" spans="1:4" ht="13.5" x14ac:dyDescent="0.25">
      <c r="A5152" s="79" t="s">
        <v>45645</v>
      </c>
      <c r="B5152" s="79" t="s">
        <v>32484</v>
      </c>
      <c r="C5152" s="79" t="s">
        <v>86</v>
      </c>
      <c r="D5152" s="80" t="s">
        <v>36063</v>
      </c>
    </row>
    <row r="5153" spans="1:4" ht="13.5" x14ac:dyDescent="0.25">
      <c r="A5153" s="79" t="s">
        <v>45646</v>
      </c>
      <c r="B5153" s="79" t="s">
        <v>32485</v>
      </c>
      <c r="C5153" s="79" t="s">
        <v>86</v>
      </c>
      <c r="D5153" s="80" t="s">
        <v>2597</v>
      </c>
    </row>
    <row r="5154" spans="1:4" ht="13.5" x14ac:dyDescent="0.25">
      <c r="A5154" s="79" t="s">
        <v>45647</v>
      </c>
      <c r="B5154" s="79" t="s">
        <v>5057</v>
      </c>
      <c r="C5154" s="79" t="s">
        <v>86</v>
      </c>
      <c r="D5154" s="80" t="s">
        <v>51937</v>
      </c>
    </row>
    <row r="5155" spans="1:4" ht="13.5" x14ac:dyDescent="0.25">
      <c r="A5155" s="79" t="s">
        <v>45648</v>
      </c>
      <c r="B5155" s="79" t="s">
        <v>5058</v>
      </c>
      <c r="C5155" s="79" t="s">
        <v>86</v>
      </c>
      <c r="D5155" s="80" t="s">
        <v>51224</v>
      </c>
    </row>
    <row r="5156" spans="1:4" ht="13.5" x14ac:dyDescent="0.25">
      <c r="A5156" s="79" t="s">
        <v>45649</v>
      </c>
      <c r="B5156" s="79" t="s">
        <v>5059</v>
      </c>
      <c r="C5156" s="79" t="s">
        <v>86</v>
      </c>
      <c r="D5156" s="80" t="s">
        <v>51938</v>
      </c>
    </row>
    <row r="5157" spans="1:4" ht="13.5" x14ac:dyDescent="0.25">
      <c r="A5157" s="79" t="s">
        <v>45650</v>
      </c>
      <c r="B5157" s="79" t="s">
        <v>5060</v>
      </c>
      <c r="C5157" s="79" t="s">
        <v>86</v>
      </c>
      <c r="D5157" s="80" t="s">
        <v>51939</v>
      </c>
    </row>
    <row r="5158" spans="1:4" ht="13.5" x14ac:dyDescent="0.25">
      <c r="A5158" s="79" t="s">
        <v>45651</v>
      </c>
      <c r="B5158" s="79" t="s">
        <v>5061</v>
      </c>
      <c r="C5158" s="79" t="s">
        <v>86</v>
      </c>
      <c r="D5158" s="80" t="s">
        <v>51940</v>
      </c>
    </row>
    <row r="5159" spans="1:4" ht="13.5" x14ac:dyDescent="0.25">
      <c r="A5159" s="79" t="s">
        <v>45652</v>
      </c>
      <c r="B5159" s="79" t="s">
        <v>5062</v>
      </c>
      <c r="C5159" s="79" t="s">
        <v>86</v>
      </c>
      <c r="D5159" s="80" t="s">
        <v>51941</v>
      </c>
    </row>
    <row r="5160" spans="1:4" ht="13.5" x14ac:dyDescent="0.25">
      <c r="A5160" s="79" t="s">
        <v>45653</v>
      </c>
      <c r="B5160" s="79" t="s">
        <v>5063</v>
      </c>
      <c r="C5160" s="79" t="s">
        <v>86</v>
      </c>
      <c r="D5160" s="80" t="s">
        <v>51027</v>
      </c>
    </row>
    <row r="5161" spans="1:4" ht="13.5" x14ac:dyDescent="0.25">
      <c r="A5161" s="79" t="s">
        <v>45654</v>
      </c>
      <c r="B5161" s="79" t="s">
        <v>5064</v>
      </c>
      <c r="C5161" s="79" t="s">
        <v>86</v>
      </c>
      <c r="D5161" s="80" t="s">
        <v>51942</v>
      </c>
    </row>
    <row r="5162" spans="1:4" ht="13.5" x14ac:dyDescent="0.25">
      <c r="A5162" s="79" t="s">
        <v>45655</v>
      </c>
      <c r="B5162" s="79" t="s">
        <v>5065</v>
      </c>
      <c r="C5162" s="79" t="s">
        <v>86</v>
      </c>
      <c r="D5162" s="80" t="s">
        <v>51943</v>
      </c>
    </row>
    <row r="5163" spans="1:4" ht="13.5" x14ac:dyDescent="0.25">
      <c r="A5163" s="79" t="s">
        <v>45656</v>
      </c>
      <c r="B5163" s="79" t="s">
        <v>5066</v>
      </c>
      <c r="C5163" s="79" t="s">
        <v>86</v>
      </c>
      <c r="D5163" s="80" t="s">
        <v>51944</v>
      </c>
    </row>
    <row r="5164" spans="1:4" ht="13.5" x14ac:dyDescent="0.25">
      <c r="A5164" s="79" t="s">
        <v>45657</v>
      </c>
      <c r="B5164" s="79" t="s">
        <v>5067</v>
      </c>
      <c r="C5164" s="79" t="s">
        <v>86</v>
      </c>
      <c r="D5164" s="80" t="s">
        <v>51945</v>
      </c>
    </row>
    <row r="5165" spans="1:4" ht="13.5" x14ac:dyDescent="0.25">
      <c r="A5165" s="79" t="s">
        <v>45658</v>
      </c>
      <c r="B5165" s="79" t="s">
        <v>5068</v>
      </c>
      <c r="C5165" s="79" t="s">
        <v>86</v>
      </c>
      <c r="D5165" s="80" t="s">
        <v>51946</v>
      </c>
    </row>
    <row r="5166" spans="1:4" ht="13.5" x14ac:dyDescent="0.25">
      <c r="A5166" s="79" t="s">
        <v>45659</v>
      </c>
      <c r="B5166" s="79" t="s">
        <v>5069</v>
      </c>
      <c r="C5166" s="79" t="s">
        <v>86</v>
      </c>
      <c r="D5166" s="80" t="s">
        <v>51947</v>
      </c>
    </row>
    <row r="5167" spans="1:4" ht="13.5" x14ac:dyDescent="0.25">
      <c r="A5167" s="79" t="s">
        <v>45660</v>
      </c>
      <c r="B5167" s="79" t="s">
        <v>5070</v>
      </c>
      <c r="C5167" s="79" t="s">
        <v>86</v>
      </c>
      <c r="D5167" s="80" t="s">
        <v>32536</v>
      </c>
    </row>
    <row r="5168" spans="1:4" ht="13.5" x14ac:dyDescent="0.25">
      <c r="A5168" s="79" t="s">
        <v>45661</v>
      </c>
      <c r="B5168" s="79" t="s">
        <v>5071</v>
      </c>
      <c r="C5168" s="79" t="s">
        <v>86</v>
      </c>
      <c r="D5168" s="80" t="s">
        <v>51948</v>
      </c>
    </row>
    <row r="5169" spans="1:4" ht="13.5" x14ac:dyDescent="0.25">
      <c r="A5169" s="79" t="s">
        <v>45662</v>
      </c>
      <c r="B5169" s="79" t="s">
        <v>5072</v>
      </c>
      <c r="C5169" s="79" t="s">
        <v>86</v>
      </c>
      <c r="D5169" s="80" t="s">
        <v>51949</v>
      </c>
    </row>
    <row r="5170" spans="1:4" ht="13.5" x14ac:dyDescent="0.25">
      <c r="A5170" s="79" t="s">
        <v>45663</v>
      </c>
      <c r="B5170" s="79" t="s">
        <v>5073</v>
      </c>
      <c r="C5170" s="79" t="s">
        <v>86</v>
      </c>
      <c r="D5170" s="80" t="s">
        <v>51950</v>
      </c>
    </row>
    <row r="5171" spans="1:4" ht="13.5" x14ac:dyDescent="0.25">
      <c r="A5171" s="79" t="s">
        <v>45664</v>
      </c>
      <c r="B5171" s="79" t="s">
        <v>5074</v>
      </c>
      <c r="C5171" s="79" t="s">
        <v>86</v>
      </c>
      <c r="D5171" s="80" t="s">
        <v>51951</v>
      </c>
    </row>
    <row r="5172" spans="1:4" ht="13.5" x14ac:dyDescent="0.25">
      <c r="A5172" s="79" t="s">
        <v>45665</v>
      </c>
      <c r="B5172" s="79" t="s">
        <v>5075</v>
      </c>
      <c r="C5172" s="79" t="s">
        <v>86</v>
      </c>
      <c r="D5172" s="80" t="s">
        <v>51952</v>
      </c>
    </row>
    <row r="5173" spans="1:4" ht="13.5" x14ac:dyDescent="0.25">
      <c r="A5173" s="79" t="s">
        <v>45666</v>
      </c>
      <c r="B5173" s="79" t="s">
        <v>5076</v>
      </c>
      <c r="C5173" s="79" t="s">
        <v>86</v>
      </c>
      <c r="D5173" s="80" t="s">
        <v>51953</v>
      </c>
    </row>
    <row r="5174" spans="1:4" ht="13.5" x14ac:dyDescent="0.25">
      <c r="A5174" s="79" t="s">
        <v>45667</v>
      </c>
      <c r="B5174" s="79" t="s">
        <v>5077</v>
      </c>
      <c r="C5174" s="79" t="s">
        <v>86</v>
      </c>
      <c r="D5174" s="80" t="s">
        <v>51954</v>
      </c>
    </row>
    <row r="5175" spans="1:4" ht="13.5" x14ac:dyDescent="0.25">
      <c r="A5175" s="79" t="s">
        <v>45668</v>
      </c>
      <c r="B5175" s="79" t="s">
        <v>5078</v>
      </c>
      <c r="C5175" s="79" t="s">
        <v>86</v>
      </c>
      <c r="D5175" s="80" t="s">
        <v>51955</v>
      </c>
    </row>
    <row r="5176" spans="1:4" ht="13.5" x14ac:dyDescent="0.25">
      <c r="A5176" s="79" t="s">
        <v>45669</v>
      </c>
      <c r="B5176" s="79" t="s">
        <v>5079</v>
      </c>
      <c r="C5176" s="79" t="s">
        <v>86</v>
      </c>
      <c r="D5176" s="80" t="s">
        <v>51956</v>
      </c>
    </row>
    <row r="5177" spans="1:4" ht="13.5" x14ac:dyDescent="0.25">
      <c r="A5177" s="79" t="s">
        <v>45670</v>
      </c>
      <c r="B5177" s="79" t="s">
        <v>5080</v>
      </c>
      <c r="C5177" s="79" t="s">
        <v>86</v>
      </c>
      <c r="D5177" s="80" t="s">
        <v>51957</v>
      </c>
    </row>
    <row r="5178" spans="1:4" ht="13.5" x14ac:dyDescent="0.25">
      <c r="A5178" s="79" t="s">
        <v>45671</v>
      </c>
      <c r="B5178" s="79" t="s">
        <v>5081</v>
      </c>
      <c r="C5178" s="79" t="s">
        <v>86</v>
      </c>
      <c r="D5178" s="80" t="s">
        <v>51958</v>
      </c>
    </row>
    <row r="5179" spans="1:4" ht="13.5" x14ac:dyDescent="0.25">
      <c r="A5179" s="79" t="s">
        <v>45672</v>
      </c>
      <c r="B5179" s="79" t="s">
        <v>5082</v>
      </c>
      <c r="C5179" s="79" t="s">
        <v>86</v>
      </c>
      <c r="D5179" s="80" t="s">
        <v>51959</v>
      </c>
    </row>
    <row r="5180" spans="1:4" ht="13.5" x14ac:dyDescent="0.25">
      <c r="A5180" s="79" t="s">
        <v>45673</v>
      </c>
      <c r="B5180" s="79" t="s">
        <v>5083</v>
      </c>
      <c r="C5180" s="79" t="s">
        <v>86</v>
      </c>
      <c r="D5180" s="80" t="s">
        <v>51960</v>
      </c>
    </row>
    <row r="5181" spans="1:4" ht="13.5" x14ac:dyDescent="0.25">
      <c r="A5181" s="79" t="s">
        <v>45674</v>
      </c>
      <c r="B5181" s="79" t="s">
        <v>5084</v>
      </c>
      <c r="C5181" s="79" t="s">
        <v>86</v>
      </c>
      <c r="D5181" s="80" t="s">
        <v>33441</v>
      </c>
    </row>
    <row r="5182" spans="1:4" ht="13.5" x14ac:dyDescent="0.25">
      <c r="A5182" s="79" t="s">
        <v>45675</v>
      </c>
      <c r="B5182" s="79" t="s">
        <v>5085</v>
      </c>
      <c r="C5182" s="79" t="s">
        <v>86</v>
      </c>
      <c r="D5182" s="80" t="s">
        <v>2956</v>
      </c>
    </row>
    <row r="5183" spans="1:4" ht="13.5" x14ac:dyDescent="0.25">
      <c r="A5183" s="79" t="s">
        <v>45676</v>
      </c>
      <c r="B5183" s="79" t="s">
        <v>5087</v>
      </c>
      <c r="C5183" s="79" t="s">
        <v>86</v>
      </c>
      <c r="D5183" s="80" t="s">
        <v>30069</v>
      </c>
    </row>
    <row r="5184" spans="1:4" ht="13.5" x14ac:dyDescent="0.25">
      <c r="A5184" s="79" t="s">
        <v>45677</v>
      </c>
      <c r="B5184" s="79" t="s">
        <v>5088</v>
      </c>
      <c r="C5184" s="79" t="s">
        <v>86</v>
      </c>
      <c r="D5184" s="80" t="s">
        <v>31086</v>
      </c>
    </row>
    <row r="5185" spans="1:4" ht="13.5" x14ac:dyDescent="0.25">
      <c r="A5185" s="79" t="s">
        <v>45678</v>
      </c>
      <c r="B5185" s="79" t="s">
        <v>5089</v>
      </c>
      <c r="C5185" s="79" t="s">
        <v>86</v>
      </c>
      <c r="D5185" s="80" t="s">
        <v>29849</v>
      </c>
    </row>
    <row r="5186" spans="1:4" ht="13.5" x14ac:dyDescent="0.25">
      <c r="A5186" s="79" t="s">
        <v>45679</v>
      </c>
      <c r="B5186" s="79" t="s">
        <v>5091</v>
      </c>
      <c r="C5186" s="79" t="s">
        <v>86</v>
      </c>
      <c r="D5186" s="80" t="s">
        <v>1453</v>
      </c>
    </row>
    <row r="5187" spans="1:4" ht="13.5" x14ac:dyDescent="0.25">
      <c r="A5187" s="79" t="s">
        <v>45680</v>
      </c>
      <c r="B5187" s="79" t="s">
        <v>5092</v>
      </c>
      <c r="C5187" s="79" t="s">
        <v>86</v>
      </c>
      <c r="D5187" s="80" t="s">
        <v>29726</v>
      </c>
    </row>
    <row r="5188" spans="1:4" ht="13.5" x14ac:dyDescent="0.25">
      <c r="A5188" s="79" t="s">
        <v>45681</v>
      </c>
      <c r="B5188" s="79" t="s">
        <v>5094</v>
      </c>
      <c r="C5188" s="79" t="s">
        <v>86</v>
      </c>
      <c r="D5188" s="80" t="s">
        <v>1317</v>
      </c>
    </row>
    <row r="5189" spans="1:4" ht="13.5" x14ac:dyDescent="0.25">
      <c r="A5189" s="79" t="s">
        <v>45682</v>
      </c>
      <c r="B5189" s="79" t="s">
        <v>5095</v>
      </c>
      <c r="C5189" s="79" t="s">
        <v>86</v>
      </c>
      <c r="D5189" s="80" t="s">
        <v>29900</v>
      </c>
    </row>
    <row r="5190" spans="1:4" ht="13.5" x14ac:dyDescent="0.25">
      <c r="A5190" s="79" t="s">
        <v>45683</v>
      </c>
      <c r="B5190" s="79" t="s">
        <v>5097</v>
      </c>
      <c r="C5190" s="79" t="s">
        <v>86</v>
      </c>
      <c r="D5190" s="80" t="s">
        <v>29849</v>
      </c>
    </row>
    <row r="5191" spans="1:4" ht="13.5" x14ac:dyDescent="0.25">
      <c r="A5191" s="79" t="s">
        <v>45684</v>
      </c>
      <c r="B5191" s="79" t="s">
        <v>5098</v>
      </c>
      <c r="C5191" s="79" t="s">
        <v>86</v>
      </c>
      <c r="D5191" s="80" t="s">
        <v>30228</v>
      </c>
    </row>
    <row r="5192" spans="1:4" ht="13.5" x14ac:dyDescent="0.25">
      <c r="A5192" s="79" t="s">
        <v>45685</v>
      </c>
      <c r="B5192" s="79" t="s">
        <v>5099</v>
      </c>
      <c r="C5192" s="79" t="s">
        <v>86</v>
      </c>
      <c r="D5192" s="80" t="s">
        <v>31677</v>
      </c>
    </row>
    <row r="5193" spans="1:4" ht="13.5" x14ac:dyDescent="0.25">
      <c r="A5193" s="79" t="s">
        <v>45686</v>
      </c>
      <c r="B5193" s="79" t="s">
        <v>5100</v>
      </c>
      <c r="C5193" s="79" t="s">
        <v>86</v>
      </c>
      <c r="D5193" s="80" t="s">
        <v>4923</v>
      </c>
    </row>
    <row r="5194" spans="1:4" ht="13.5" x14ac:dyDescent="0.25">
      <c r="A5194" s="79" t="s">
        <v>45687</v>
      </c>
      <c r="B5194" s="79" t="s">
        <v>5101</v>
      </c>
      <c r="C5194" s="79" t="s">
        <v>86</v>
      </c>
      <c r="D5194" s="80" t="s">
        <v>12257</v>
      </c>
    </row>
    <row r="5195" spans="1:4" ht="13.5" x14ac:dyDescent="0.25">
      <c r="A5195" s="79" t="s">
        <v>45688</v>
      </c>
      <c r="B5195" s="79" t="s">
        <v>5102</v>
      </c>
      <c r="C5195" s="79" t="s">
        <v>86</v>
      </c>
      <c r="D5195" s="80" t="s">
        <v>1016</v>
      </c>
    </row>
    <row r="5196" spans="1:4" ht="13.5" x14ac:dyDescent="0.25">
      <c r="A5196" s="79" t="s">
        <v>45689</v>
      </c>
      <c r="B5196" s="79" t="s">
        <v>5103</v>
      </c>
      <c r="C5196" s="79" t="s">
        <v>86</v>
      </c>
      <c r="D5196" s="80" t="s">
        <v>5655</v>
      </c>
    </row>
    <row r="5197" spans="1:4" ht="13.5" x14ac:dyDescent="0.25">
      <c r="A5197" s="79" t="s">
        <v>45690</v>
      </c>
      <c r="B5197" s="79" t="s">
        <v>5104</v>
      </c>
      <c r="C5197" s="79" t="s">
        <v>86</v>
      </c>
      <c r="D5197" s="80" t="s">
        <v>32464</v>
      </c>
    </row>
    <row r="5198" spans="1:4" ht="13.5" x14ac:dyDescent="0.25">
      <c r="A5198" s="79" t="s">
        <v>45691</v>
      </c>
      <c r="B5198" s="79" t="s">
        <v>5106</v>
      </c>
      <c r="C5198" s="79" t="s">
        <v>86</v>
      </c>
      <c r="D5198" s="80" t="s">
        <v>982</v>
      </c>
    </row>
    <row r="5199" spans="1:4" ht="13.5" x14ac:dyDescent="0.25">
      <c r="A5199" s="79" t="s">
        <v>45692</v>
      </c>
      <c r="B5199" s="79" t="s">
        <v>5108</v>
      </c>
      <c r="C5199" s="79" t="s">
        <v>86</v>
      </c>
      <c r="D5199" s="80" t="s">
        <v>4603</v>
      </c>
    </row>
    <row r="5200" spans="1:4" ht="13.5" x14ac:dyDescent="0.25">
      <c r="A5200" s="79" t="s">
        <v>45693</v>
      </c>
      <c r="B5200" s="79" t="s">
        <v>5110</v>
      </c>
      <c r="C5200" s="79" t="s">
        <v>86</v>
      </c>
      <c r="D5200" s="80" t="s">
        <v>51961</v>
      </c>
    </row>
    <row r="5201" spans="1:4" ht="13.5" x14ac:dyDescent="0.25">
      <c r="A5201" s="79" t="s">
        <v>45694</v>
      </c>
      <c r="B5201" s="79" t="s">
        <v>5111</v>
      </c>
      <c r="C5201" s="79" t="s">
        <v>86</v>
      </c>
      <c r="D5201" s="80" t="s">
        <v>31508</v>
      </c>
    </row>
    <row r="5202" spans="1:4" ht="13.5" x14ac:dyDescent="0.25">
      <c r="A5202" s="79" t="s">
        <v>45695</v>
      </c>
      <c r="B5202" s="79" t="s">
        <v>5112</v>
      </c>
      <c r="C5202" s="79" t="s">
        <v>86</v>
      </c>
      <c r="D5202" s="80" t="s">
        <v>51962</v>
      </c>
    </row>
    <row r="5203" spans="1:4" ht="13.5" x14ac:dyDescent="0.25">
      <c r="A5203" s="79" t="s">
        <v>45696</v>
      </c>
      <c r="B5203" s="79" t="s">
        <v>5113</v>
      </c>
      <c r="C5203" s="79" t="s">
        <v>86</v>
      </c>
      <c r="D5203" s="80" t="s">
        <v>51963</v>
      </c>
    </row>
    <row r="5204" spans="1:4" ht="13.5" x14ac:dyDescent="0.25">
      <c r="A5204" s="79" t="s">
        <v>45697</v>
      </c>
      <c r="B5204" s="79" t="s">
        <v>5114</v>
      </c>
      <c r="C5204" s="79" t="s">
        <v>86</v>
      </c>
      <c r="D5204" s="80" t="s">
        <v>51964</v>
      </c>
    </row>
    <row r="5205" spans="1:4" ht="13.5" x14ac:dyDescent="0.25">
      <c r="A5205" s="79" t="s">
        <v>45698</v>
      </c>
      <c r="B5205" s="79" t="s">
        <v>5115</v>
      </c>
      <c r="C5205" s="79" t="s">
        <v>86</v>
      </c>
      <c r="D5205" s="80" t="s">
        <v>51965</v>
      </c>
    </row>
    <row r="5206" spans="1:4" ht="13.5" x14ac:dyDescent="0.25">
      <c r="A5206" s="79" t="s">
        <v>45699</v>
      </c>
      <c r="B5206" s="79" t="s">
        <v>5116</v>
      </c>
      <c r="C5206" s="79" t="s">
        <v>86</v>
      </c>
      <c r="D5206" s="80" t="s">
        <v>51966</v>
      </c>
    </row>
    <row r="5207" spans="1:4" ht="13.5" x14ac:dyDescent="0.25">
      <c r="A5207" s="79" t="s">
        <v>45700</v>
      </c>
      <c r="B5207" s="79" t="s">
        <v>5117</v>
      </c>
      <c r="C5207" s="79" t="s">
        <v>86</v>
      </c>
      <c r="D5207" s="80" t="s">
        <v>51967</v>
      </c>
    </row>
    <row r="5208" spans="1:4" ht="13.5" x14ac:dyDescent="0.25">
      <c r="A5208" s="79" t="s">
        <v>45701</v>
      </c>
      <c r="B5208" s="79" t="s">
        <v>5118</v>
      </c>
      <c r="C5208" s="79" t="s">
        <v>86</v>
      </c>
      <c r="D5208" s="80" t="s">
        <v>51968</v>
      </c>
    </row>
    <row r="5209" spans="1:4" ht="13.5" x14ac:dyDescent="0.25">
      <c r="A5209" s="79" t="s">
        <v>45702</v>
      </c>
      <c r="B5209" s="79" t="s">
        <v>5119</v>
      </c>
      <c r="C5209" s="79" t="s">
        <v>86</v>
      </c>
      <c r="D5209" s="80" t="s">
        <v>51969</v>
      </c>
    </row>
    <row r="5210" spans="1:4" ht="13.5" x14ac:dyDescent="0.25">
      <c r="A5210" s="79" t="s">
        <v>45703</v>
      </c>
      <c r="B5210" s="79" t="s">
        <v>5120</v>
      </c>
      <c r="C5210" s="79" t="s">
        <v>86</v>
      </c>
      <c r="D5210" s="80" t="s">
        <v>51970</v>
      </c>
    </row>
    <row r="5211" spans="1:4" ht="13.5" x14ac:dyDescent="0.25">
      <c r="A5211" s="79" t="s">
        <v>45704</v>
      </c>
      <c r="B5211" s="79" t="s">
        <v>5121</v>
      </c>
      <c r="C5211" s="79" t="s">
        <v>86</v>
      </c>
      <c r="D5211" s="80" t="s">
        <v>51971</v>
      </c>
    </row>
    <row r="5212" spans="1:4" ht="13.5" x14ac:dyDescent="0.25">
      <c r="A5212" s="79" t="s">
        <v>45705</v>
      </c>
      <c r="B5212" s="79" t="s">
        <v>5122</v>
      </c>
      <c r="C5212" s="79" t="s">
        <v>86</v>
      </c>
      <c r="D5212" s="80" t="s">
        <v>51972</v>
      </c>
    </row>
    <row r="5213" spans="1:4" ht="13.5" x14ac:dyDescent="0.25">
      <c r="A5213" s="79" t="s">
        <v>45706</v>
      </c>
      <c r="B5213" s="79" t="s">
        <v>5123</v>
      </c>
      <c r="C5213" s="79" t="s">
        <v>86</v>
      </c>
      <c r="D5213" s="80" t="s">
        <v>51973</v>
      </c>
    </row>
    <row r="5214" spans="1:4" ht="13.5" x14ac:dyDescent="0.25">
      <c r="A5214" s="79" t="s">
        <v>45707</v>
      </c>
      <c r="B5214" s="79" t="s">
        <v>5124</v>
      </c>
      <c r="C5214" s="79" t="s">
        <v>86</v>
      </c>
      <c r="D5214" s="80" t="s">
        <v>51974</v>
      </c>
    </row>
    <row r="5215" spans="1:4" ht="13.5" x14ac:dyDescent="0.25">
      <c r="A5215" s="79" t="s">
        <v>45708</v>
      </c>
      <c r="B5215" s="79" t="s">
        <v>5125</v>
      </c>
      <c r="C5215" s="79" t="s">
        <v>86</v>
      </c>
      <c r="D5215" s="80" t="s">
        <v>51975</v>
      </c>
    </row>
    <row r="5216" spans="1:4" ht="13.5" x14ac:dyDescent="0.25">
      <c r="A5216" s="79" t="s">
        <v>45709</v>
      </c>
      <c r="B5216" s="79" t="s">
        <v>5126</v>
      </c>
      <c r="C5216" s="79" t="s">
        <v>86</v>
      </c>
      <c r="D5216" s="80" t="s">
        <v>51976</v>
      </c>
    </row>
    <row r="5217" spans="1:4" ht="13.5" x14ac:dyDescent="0.25">
      <c r="A5217" s="79" t="s">
        <v>45710</v>
      </c>
      <c r="B5217" s="79" t="s">
        <v>5127</v>
      </c>
      <c r="C5217" s="79" t="s">
        <v>86</v>
      </c>
      <c r="D5217" s="80" t="s">
        <v>51977</v>
      </c>
    </row>
    <row r="5218" spans="1:4" ht="13.5" x14ac:dyDescent="0.25">
      <c r="A5218" s="79" t="s">
        <v>45711</v>
      </c>
      <c r="B5218" s="79" t="s">
        <v>5128</v>
      </c>
      <c r="C5218" s="79" t="s">
        <v>86</v>
      </c>
      <c r="D5218" s="80" t="s">
        <v>51978</v>
      </c>
    </row>
    <row r="5219" spans="1:4" ht="13.5" x14ac:dyDescent="0.25">
      <c r="A5219" s="79" t="s">
        <v>45712</v>
      </c>
      <c r="B5219" s="79" t="s">
        <v>5129</v>
      </c>
      <c r="C5219" s="79" t="s">
        <v>86</v>
      </c>
      <c r="D5219" s="80" t="s">
        <v>49937</v>
      </c>
    </row>
    <row r="5220" spans="1:4" ht="13.5" x14ac:dyDescent="0.25">
      <c r="A5220" s="79" t="s">
        <v>45713</v>
      </c>
      <c r="B5220" s="79" t="s">
        <v>5130</v>
      </c>
      <c r="C5220" s="79" t="s">
        <v>86</v>
      </c>
      <c r="D5220" s="80" t="s">
        <v>49035</v>
      </c>
    </row>
    <row r="5221" spans="1:4" ht="13.5" x14ac:dyDescent="0.25">
      <c r="A5221" s="79" t="s">
        <v>45714</v>
      </c>
      <c r="B5221" s="79" t="s">
        <v>5131</v>
      </c>
      <c r="C5221" s="79" t="s">
        <v>86</v>
      </c>
      <c r="D5221" s="80" t="s">
        <v>29803</v>
      </c>
    </row>
    <row r="5222" spans="1:4" ht="13.5" x14ac:dyDescent="0.25">
      <c r="A5222" s="79" t="s">
        <v>45715</v>
      </c>
      <c r="B5222" s="79" t="s">
        <v>5133</v>
      </c>
      <c r="C5222" s="79" t="s">
        <v>86</v>
      </c>
      <c r="D5222" s="80" t="s">
        <v>51805</v>
      </c>
    </row>
    <row r="5223" spans="1:4" ht="13.5" x14ac:dyDescent="0.25">
      <c r="A5223" s="79" t="s">
        <v>45716</v>
      </c>
      <c r="B5223" s="79" t="s">
        <v>5134</v>
      </c>
      <c r="C5223" s="79" t="s">
        <v>86</v>
      </c>
      <c r="D5223" s="80" t="s">
        <v>51979</v>
      </c>
    </row>
    <row r="5224" spans="1:4" ht="13.5" x14ac:dyDescent="0.25">
      <c r="A5224" s="79" t="s">
        <v>45717</v>
      </c>
      <c r="B5224" s="79" t="s">
        <v>5135</v>
      </c>
      <c r="C5224" s="79" t="s">
        <v>86</v>
      </c>
      <c r="D5224" s="80" t="s">
        <v>30197</v>
      </c>
    </row>
    <row r="5225" spans="1:4" ht="13.5" x14ac:dyDescent="0.25">
      <c r="A5225" s="79" t="s">
        <v>45718</v>
      </c>
      <c r="B5225" s="79" t="s">
        <v>5136</v>
      </c>
      <c r="C5225" s="79" t="s">
        <v>86</v>
      </c>
      <c r="D5225" s="80" t="s">
        <v>8148</v>
      </c>
    </row>
    <row r="5226" spans="1:4" ht="13.5" x14ac:dyDescent="0.25">
      <c r="A5226" s="79" t="s">
        <v>45719</v>
      </c>
      <c r="B5226" s="79" t="s">
        <v>5137</v>
      </c>
      <c r="C5226" s="79" t="s">
        <v>86</v>
      </c>
      <c r="D5226" s="80" t="s">
        <v>3691</v>
      </c>
    </row>
    <row r="5227" spans="1:4" ht="13.5" x14ac:dyDescent="0.25">
      <c r="A5227" s="79" t="s">
        <v>45720</v>
      </c>
      <c r="B5227" s="79" t="s">
        <v>5138</v>
      </c>
      <c r="C5227" s="79" t="s">
        <v>86</v>
      </c>
      <c r="D5227" s="80" t="s">
        <v>7260</v>
      </c>
    </row>
    <row r="5228" spans="1:4" ht="13.5" x14ac:dyDescent="0.25">
      <c r="A5228" s="79" t="s">
        <v>45721</v>
      </c>
      <c r="B5228" s="79" t="s">
        <v>5139</v>
      </c>
      <c r="C5228" s="79" t="s">
        <v>86</v>
      </c>
      <c r="D5228" s="80" t="s">
        <v>51980</v>
      </c>
    </row>
    <row r="5229" spans="1:4" ht="13.5" x14ac:dyDescent="0.25">
      <c r="A5229" s="79" t="s">
        <v>45722</v>
      </c>
      <c r="B5229" s="79" t="s">
        <v>5140</v>
      </c>
      <c r="C5229" s="79" t="s">
        <v>86</v>
      </c>
      <c r="D5229" s="80" t="s">
        <v>33242</v>
      </c>
    </row>
    <row r="5230" spans="1:4" ht="13.5" x14ac:dyDescent="0.25">
      <c r="A5230" s="79" t="s">
        <v>45723</v>
      </c>
      <c r="B5230" s="79" t="s">
        <v>5141</v>
      </c>
      <c r="C5230" s="79" t="s">
        <v>86</v>
      </c>
      <c r="D5230" s="80" t="s">
        <v>51981</v>
      </c>
    </row>
    <row r="5231" spans="1:4" ht="13.5" x14ac:dyDescent="0.25">
      <c r="A5231" s="79" t="s">
        <v>45724</v>
      </c>
      <c r="B5231" s="79" t="s">
        <v>5142</v>
      </c>
      <c r="C5231" s="79" t="s">
        <v>86</v>
      </c>
      <c r="D5231" s="80" t="s">
        <v>51982</v>
      </c>
    </row>
    <row r="5232" spans="1:4" ht="13.5" x14ac:dyDescent="0.25">
      <c r="A5232" s="79" t="s">
        <v>45725</v>
      </c>
      <c r="B5232" s="79" t="s">
        <v>5143</v>
      </c>
      <c r="C5232" s="79" t="s">
        <v>86</v>
      </c>
      <c r="D5232" s="80" t="s">
        <v>51983</v>
      </c>
    </row>
    <row r="5233" spans="1:4" ht="13.5" x14ac:dyDescent="0.25">
      <c r="A5233" s="79" t="s">
        <v>45726</v>
      </c>
      <c r="B5233" s="79" t="s">
        <v>5144</v>
      </c>
      <c r="C5233" s="79" t="s">
        <v>86</v>
      </c>
      <c r="D5233" s="80" t="s">
        <v>51984</v>
      </c>
    </row>
    <row r="5234" spans="1:4" ht="13.5" x14ac:dyDescent="0.25">
      <c r="A5234" s="79" t="s">
        <v>45727</v>
      </c>
      <c r="B5234" s="79" t="s">
        <v>31015</v>
      </c>
      <c r="C5234" s="79" t="s">
        <v>86</v>
      </c>
      <c r="D5234" s="80" t="s">
        <v>51985</v>
      </c>
    </row>
    <row r="5235" spans="1:4" ht="13.5" x14ac:dyDescent="0.25">
      <c r="A5235" s="79" t="s">
        <v>45728</v>
      </c>
      <c r="B5235" s="79" t="s">
        <v>31016</v>
      </c>
      <c r="C5235" s="79" t="s">
        <v>86</v>
      </c>
      <c r="D5235" s="80" t="s">
        <v>33483</v>
      </c>
    </row>
    <row r="5236" spans="1:4" ht="13.5" x14ac:dyDescent="0.25">
      <c r="A5236" s="79" t="s">
        <v>45729</v>
      </c>
      <c r="B5236" s="79" t="s">
        <v>31017</v>
      </c>
      <c r="C5236" s="79" t="s">
        <v>86</v>
      </c>
      <c r="D5236" s="80" t="s">
        <v>3846</v>
      </c>
    </row>
    <row r="5237" spans="1:4" ht="13.5" x14ac:dyDescent="0.25">
      <c r="A5237" s="79" t="s">
        <v>45730</v>
      </c>
      <c r="B5237" s="79" t="s">
        <v>31018</v>
      </c>
      <c r="C5237" s="79" t="s">
        <v>86</v>
      </c>
      <c r="D5237" s="80" t="s">
        <v>30571</v>
      </c>
    </row>
    <row r="5238" spans="1:4" ht="13.5" x14ac:dyDescent="0.25">
      <c r="A5238" s="79" t="s">
        <v>45731</v>
      </c>
      <c r="B5238" s="79" t="s">
        <v>31019</v>
      </c>
      <c r="C5238" s="79" t="s">
        <v>86</v>
      </c>
      <c r="D5238" s="80" t="s">
        <v>51986</v>
      </c>
    </row>
    <row r="5239" spans="1:4" ht="13.5" x14ac:dyDescent="0.25">
      <c r="A5239" s="79" t="s">
        <v>45732</v>
      </c>
      <c r="B5239" s="79" t="s">
        <v>31020</v>
      </c>
      <c r="C5239" s="79" t="s">
        <v>86</v>
      </c>
      <c r="D5239" s="80" t="s">
        <v>51987</v>
      </c>
    </row>
    <row r="5240" spans="1:4" ht="13.5" x14ac:dyDescent="0.25">
      <c r="A5240" s="79" t="s">
        <v>45733</v>
      </c>
      <c r="B5240" s="79" t="s">
        <v>5147</v>
      </c>
      <c r="C5240" s="79" t="s">
        <v>86</v>
      </c>
      <c r="D5240" s="80" t="s">
        <v>30953</v>
      </c>
    </row>
    <row r="5241" spans="1:4" ht="13.5" x14ac:dyDescent="0.25">
      <c r="A5241" s="79" t="s">
        <v>45734</v>
      </c>
      <c r="B5241" s="79" t="s">
        <v>31021</v>
      </c>
      <c r="C5241" s="79" t="s">
        <v>86</v>
      </c>
      <c r="D5241" s="80" t="s">
        <v>6219</v>
      </c>
    </row>
    <row r="5242" spans="1:4" ht="13.5" x14ac:dyDescent="0.25">
      <c r="A5242" s="79" t="s">
        <v>45735</v>
      </c>
      <c r="B5242" s="79" t="s">
        <v>31022</v>
      </c>
      <c r="C5242" s="79" t="s">
        <v>86</v>
      </c>
      <c r="D5242" s="80" t="s">
        <v>30789</v>
      </c>
    </row>
    <row r="5243" spans="1:4" ht="13.5" x14ac:dyDescent="0.25">
      <c r="A5243" s="79" t="s">
        <v>45736</v>
      </c>
      <c r="B5243" s="79" t="s">
        <v>5149</v>
      </c>
      <c r="C5243" s="79" t="s">
        <v>86</v>
      </c>
      <c r="D5243" s="80" t="s">
        <v>40250</v>
      </c>
    </row>
    <row r="5244" spans="1:4" ht="13.5" x14ac:dyDescent="0.25">
      <c r="A5244" s="79" t="s">
        <v>45737</v>
      </c>
      <c r="B5244" s="79" t="s">
        <v>5150</v>
      </c>
      <c r="C5244" s="79" t="s">
        <v>86</v>
      </c>
      <c r="D5244" s="80" t="s">
        <v>33571</v>
      </c>
    </row>
    <row r="5245" spans="1:4" ht="13.5" x14ac:dyDescent="0.25">
      <c r="A5245" s="79" t="s">
        <v>45738</v>
      </c>
      <c r="B5245" s="79" t="s">
        <v>5151</v>
      </c>
      <c r="C5245" s="79" t="s">
        <v>86</v>
      </c>
      <c r="D5245" s="80" t="s">
        <v>51988</v>
      </c>
    </row>
    <row r="5246" spans="1:4" ht="13.5" x14ac:dyDescent="0.25">
      <c r="A5246" s="79" t="s">
        <v>45739</v>
      </c>
      <c r="B5246" s="79" t="s">
        <v>5152</v>
      </c>
      <c r="C5246" s="79" t="s">
        <v>86</v>
      </c>
      <c r="D5246" s="80" t="s">
        <v>51989</v>
      </c>
    </row>
    <row r="5247" spans="1:4" ht="13.5" x14ac:dyDescent="0.25">
      <c r="A5247" s="79" t="s">
        <v>45740</v>
      </c>
      <c r="B5247" s="79" t="s">
        <v>5153</v>
      </c>
      <c r="C5247" s="79" t="s">
        <v>86</v>
      </c>
      <c r="D5247" s="80" t="s">
        <v>33568</v>
      </c>
    </row>
    <row r="5248" spans="1:4" ht="13.5" x14ac:dyDescent="0.25">
      <c r="A5248" s="79" t="s">
        <v>45741</v>
      </c>
      <c r="B5248" s="79" t="s">
        <v>5154</v>
      </c>
      <c r="C5248" s="79" t="s">
        <v>86</v>
      </c>
      <c r="D5248" s="80" t="s">
        <v>51990</v>
      </c>
    </row>
    <row r="5249" spans="1:4" ht="13.5" x14ac:dyDescent="0.25">
      <c r="A5249" s="79" t="s">
        <v>45742</v>
      </c>
      <c r="B5249" s="79" t="s">
        <v>5155</v>
      </c>
      <c r="C5249" s="79" t="s">
        <v>86</v>
      </c>
      <c r="D5249" s="80" t="s">
        <v>51991</v>
      </c>
    </row>
    <row r="5250" spans="1:4" ht="13.5" x14ac:dyDescent="0.25">
      <c r="A5250" s="79" t="s">
        <v>45743</v>
      </c>
      <c r="B5250" s="79" t="s">
        <v>5156</v>
      </c>
      <c r="C5250" s="79" t="s">
        <v>86</v>
      </c>
      <c r="D5250" s="80" t="s">
        <v>51992</v>
      </c>
    </row>
    <row r="5251" spans="1:4" ht="13.5" x14ac:dyDescent="0.25">
      <c r="A5251" s="79" t="s">
        <v>45744</v>
      </c>
      <c r="B5251" s="79" t="s">
        <v>5157</v>
      </c>
      <c r="C5251" s="79" t="s">
        <v>86</v>
      </c>
      <c r="D5251" s="80" t="s">
        <v>51993</v>
      </c>
    </row>
    <row r="5252" spans="1:4" ht="13.5" x14ac:dyDescent="0.25">
      <c r="A5252" s="79" t="s">
        <v>45745</v>
      </c>
      <c r="B5252" s="79" t="s">
        <v>5158</v>
      </c>
      <c r="C5252" s="79" t="s">
        <v>86</v>
      </c>
      <c r="D5252" s="80" t="s">
        <v>51994</v>
      </c>
    </row>
    <row r="5253" spans="1:4" ht="13.5" x14ac:dyDescent="0.25">
      <c r="A5253" s="79" t="s">
        <v>45746</v>
      </c>
      <c r="B5253" s="79" t="s">
        <v>5159</v>
      </c>
      <c r="C5253" s="79" t="s">
        <v>86</v>
      </c>
      <c r="D5253" s="80" t="s">
        <v>51995</v>
      </c>
    </row>
    <row r="5254" spans="1:4" ht="13.5" x14ac:dyDescent="0.25">
      <c r="A5254" s="79" t="s">
        <v>45747</v>
      </c>
      <c r="B5254" s="79" t="s">
        <v>5160</v>
      </c>
      <c r="C5254" s="79" t="s">
        <v>86</v>
      </c>
      <c r="D5254" s="80" t="s">
        <v>51996</v>
      </c>
    </row>
    <row r="5255" spans="1:4" ht="13.5" x14ac:dyDescent="0.25">
      <c r="A5255" s="79" t="s">
        <v>45748</v>
      </c>
      <c r="B5255" s="79" t="s">
        <v>5161</v>
      </c>
      <c r="C5255" s="79" t="s">
        <v>86</v>
      </c>
      <c r="D5255" s="80" t="s">
        <v>51997</v>
      </c>
    </row>
    <row r="5256" spans="1:4" ht="13.5" x14ac:dyDescent="0.25">
      <c r="A5256" s="79" t="s">
        <v>45749</v>
      </c>
      <c r="B5256" s="79" t="s">
        <v>5162</v>
      </c>
      <c r="C5256" s="79" t="s">
        <v>86</v>
      </c>
      <c r="D5256" s="80" t="s">
        <v>51998</v>
      </c>
    </row>
    <row r="5257" spans="1:4" ht="13.5" x14ac:dyDescent="0.25">
      <c r="A5257" s="79" t="s">
        <v>45750</v>
      </c>
      <c r="B5257" s="79" t="s">
        <v>31023</v>
      </c>
      <c r="C5257" s="79" t="s">
        <v>86</v>
      </c>
      <c r="D5257" s="80" t="s">
        <v>39960</v>
      </c>
    </row>
    <row r="5258" spans="1:4" ht="13.5" x14ac:dyDescent="0.25">
      <c r="A5258" s="79" t="s">
        <v>45751</v>
      </c>
      <c r="B5258" s="79" t="s">
        <v>5163</v>
      </c>
      <c r="C5258" s="79" t="s">
        <v>86</v>
      </c>
      <c r="D5258" s="80" t="s">
        <v>51999</v>
      </c>
    </row>
    <row r="5259" spans="1:4" ht="13.5" x14ac:dyDescent="0.25">
      <c r="A5259" s="79" t="s">
        <v>45752</v>
      </c>
      <c r="B5259" s="79" t="s">
        <v>31024</v>
      </c>
      <c r="C5259" s="79" t="s">
        <v>86</v>
      </c>
      <c r="D5259" s="80" t="s">
        <v>52000</v>
      </c>
    </row>
    <row r="5260" spans="1:4" ht="13.5" x14ac:dyDescent="0.25">
      <c r="A5260" s="79" t="s">
        <v>45753</v>
      </c>
      <c r="B5260" s="79" t="s">
        <v>31025</v>
      </c>
      <c r="C5260" s="79" t="s">
        <v>86</v>
      </c>
      <c r="D5260" s="80" t="s">
        <v>33575</v>
      </c>
    </row>
    <row r="5261" spans="1:4" ht="13.5" x14ac:dyDescent="0.25">
      <c r="A5261" s="79" t="s">
        <v>45754</v>
      </c>
      <c r="B5261" s="79" t="s">
        <v>31026</v>
      </c>
      <c r="C5261" s="79" t="s">
        <v>86</v>
      </c>
      <c r="D5261" s="80" t="s">
        <v>31014</v>
      </c>
    </row>
    <row r="5262" spans="1:4" ht="13.5" x14ac:dyDescent="0.25">
      <c r="A5262" s="79" t="s">
        <v>45755</v>
      </c>
      <c r="B5262" s="79" t="s">
        <v>31027</v>
      </c>
      <c r="C5262" s="79" t="s">
        <v>86</v>
      </c>
      <c r="D5262" s="80" t="s">
        <v>1294</v>
      </c>
    </row>
    <row r="5263" spans="1:4" ht="13.5" x14ac:dyDescent="0.25">
      <c r="A5263" s="79" t="s">
        <v>45756</v>
      </c>
      <c r="B5263" s="79" t="s">
        <v>31028</v>
      </c>
      <c r="C5263" s="79" t="s">
        <v>86</v>
      </c>
      <c r="D5263" s="80" t="s">
        <v>52001</v>
      </c>
    </row>
    <row r="5264" spans="1:4" ht="13.5" x14ac:dyDescent="0.25">
      <c r="A5264" s="79" t="s">
        <v>45757</v>
      </c>
      <c r="B5264" s="79" t="s">
        <v>31029</v>
      </c>
      <c r="C5264" s="79" t="s">
        <v>86</v>
      </c>
      <c r="D5264" s="80" t="s">
        <v>52002</v>
      </c>
    </row>
    <row r="5265" spans="1:4" ht="13.5" x14ac:dyDescent="0.25">
      <c r="A5265" s="79" t="s">
        <v>45758</v>
      </c>
      <c r="B5265" s="79" t="s">
        <v>31030</v>
      </c>
      <c r="C5265" s="79" t="s">
        <v>86</v>
      </c>
      <c r="D5265" s="80" t="s">
        <v>31346</v>
      </c>
    </row>
    <row r="5266" spans="1:4" ht="13.5" x14ac:dyDescent="0.25">
      <c r="A5266" s="79" t="s">
        <v>45759</v>
      </c>
      <c r="B5266" s="79" t="s">
        <v>5164</v>
      </c>
      <c r="C5266" s="79" t="s">
        <v>86</v>
      </c>
      <c r="D5266" s="80" t="s">
        <v>52003</v>
      </c>
    </row>
    <row r="5267" spans="1:4" ht="13.5" x14ac:dyDescent="0.25">
      <c r="A5267" s="79" t="s">
        <v>45760</v>
      </c>
      <c r="B5267" s="79" t="s">
        <v>5165</v>
      </c>
      <c r="C5267" s="79" t="s">
        <v>86</v>
      </c>
      <c r="D5267" s="80" t="s">
        <v>52004</v>
      </c>
    </row>
    <row r="5268" spans="1:4" ht="13.5" x14ac:dyDescent="0.25">
      <c r="A5268" s="79" t="s">
        <v>45761</v>
      </c>
      <c r="B5268" s="79" t="s">
        <v>5166</v>
      </c>
      <c r="C5268" s="79" t="s">
        <v>86</v>
      </c>
      <c r="D5268" s="80" t="s">
        <v>52005</v>
      </c>
    </row>
    <row r="5269" spans="1:4" ht="13.5" x14ac:dyDescent="0.25">
      <c r="A5269" s="79" t="s">
        <v>45762</v>
      </c>
      <c r="B5269" s="79" t="s">
        <v>5167</v>
      </c>
      <c r="C5269" s="79" t="s">
        <v>86</v>
      </c>
      <c r="D5269" s="80" t="s">
        <v>52006</v>
      </c>
    </row>
    <row r="5270" spans="1:4" ht="13.5" x14ac:dyDescent="0.25">
      <c r="A5270" s="79" t="s">
        <v>45763</v>
      </c>
      <c r="B5270" s="79" t="s">
        <v>5168</v>
      </c>
      <c r="C5270" s="79" t="s">
        <v>86</v>
      </c>
      <c r="D5270" s="80" t="s">
        <v>52007</v>
      </c>
    </row>
    <row r="5271" spans="1:4" ht="13.5" x14ac:dyDescent="0.25">
      <c r="A5271" s="79" t="s">
        <v>45764</v>
      </c>
      <c r="B5271" s="79" t="s">
        <v>5169</v>
      </c>
      <c r="C5271" s="79" t="s">
        <v>86</v>
      </c>
      <c r="D5271" s="80" t="s">
        <v>52008</v>
      </c>
    </row>
    <row r="5272" spans="1:4" ht="13.5" x14ac:dyDescent="0.25">
      <c r="A5272" s="79" t="s">
        <v>45765</v>
      </c>
      <c r="B5272" s="79" t="s">
        <v>5170</v>
      </c>
      <c r="C5272" s="79" t="s">
        <v>86</v>
      </c>
      <c r="D5272" s="80" t="s">
        <v>52009</v>
      </c>
    </row>
    <row r="5273" spans="1:4" ht="13.5" x14ac:dyDescent="0.25">
      <c r="A5273" s="79" t="s">
        <v>45766</v>
      </c>
      <c r="B5273" s="79" t="s">
        <v>5171</v>
      </c>
      <c r="C5273" s="79" t="s">
        <v>86</v>
      </c>
      <c r="D5273" s="80" t="s">
        <v>52010</v>
      </c>
    </row>
    <row r="5274" spans="1:4" ht="13.5" x14ac:dyDescent="0.25">
      <c r="A5274" s="79" t="s">
        <v>45767</v>
      </c>
      <c r="B5274" s="79" t="s">
        <v>5172</v>
      </c>
      <c r="C5274" s="79" t="s">
        <v>86</v>
      </c>
      <c r="D5274" s="80" t="s">
        <v>52011</v>
      </c>
    </row>
    <row r="5275" spans="1:4" ht="13.5" x14ac:dyDescent="0.25">
      <c r="A5275" s="79" t="s">
        <v>45768</v>
      </c>
      <c r="B5275" s="79" t="s">
        <v>5173</v>
      </c>
      <c r="C5275" s="79" t="s">
        <v>86</v>
      </c>
      <c r="D5275" s="80" t="s">
        <v>52012</v>
      </c>
    </row>
    <row r="5276" spans="1:4" ht="13.5" x14ac:dyDescent="0.25">
      <c r="A5276" s="79" t="s">
        <v>45769</v>
      </c>
      <c r="B5276" s="79" t="s">
        <v>5174</v>
      </c>
      <c r="C5276" s="79" t="s">
        <v>86</v>
      </c>
      <c r="D5276" s="80" t="s">
        <v>52013</v>
      </c>
    </row>
    <row r="5277" spans="1:4" ht="13.5" x14ac:dyDescent="0.25">
      <c r="A5277" s="79" t="s">
        <v>45770</v>
      </c>
      <c r="B5277" s="79" t="s">
        <v>5175</v>
      </c>
      <c r="C5277" s="79" t="s">
        <v>86</v>
      </c>
      <c r="D5277" s="80" t="s">
        <v>52014</v>
      </c>
    </row>
    <row r="5278" spans="1:4" ht="13.5" x14ac:dyDescent="0.25">
      <c r="A5278" s="79" t="s">
        <v>45771</v>
      </c>
      <c r="B5278" s="79" t="s">
        <v>5176</v>
      </c>
      <c r="C5278" s="79" t="s">
        <v>86</v>
      </c>
      <c r="D5278" s="80" t="s">
        <v>52015</v>
      </c>
    </row>
    <row r="5279" spans="1:4" ht="13.5" x14ac:dyDescent="0.25">
      <c r="A5279" s="79" t="s">
        <v>45772</v>
      </c>
      <c r="B5279" s="79" t="s">
        <v>5177</v>
      </c>
      <c r="C5279" s="79" t="s">
        <v>86</v>
      </c>
      <c r="D5279" s="80" t="s">
        <v>52016</v>
      </c>
    </row>
    <row r="5280" spans="1:4" ht="13.5" x14ac:dyDescent="0.25">
      <c r="A5280" s="79" t="s">
        <v>45773</v>
      </c>
      <c r="B5280" s="79" t="s">
        <v>5178</v>
      </c>
      <c r="C5280" s="79" t="s">
        <v>86</v>
      </c>
      <c r="D5280" s="80" t="s">
        <v>52017</v>
      </c>
    </row>
    <row r="5281" spans="1:4" ht="13.5" x14ac:dyDescent="0.25">
      <c r="A5281" s="79" t="s">
        <v>45774</v>
      </c>
      <c r="B5281" s="79" t="s">
        <v>5179</v>
      </c>
      <c r="C5281" s="79" t="s">
        <v>86</v>
      </c>
      <c r="D5281" s="80" t="s">
        <v>52018</v>
      </c>
    </row>
    <row r="5282" spans="1:4" ht="13.5" x14ac:dyDescent="0.25">
      <c r="A5282" s="79" t="s">
        <v>45775</v>
      </c>
      <c r="B5282" s="79" t="s">
        <v>5180</v>
      </c>
      <c r="C5282" s="79" t="s">
        <v>86</v>
      </c>
      <c r="D5282" s="80" t="s">
        <v>52019</v>
      </c>
    </row>
    <row r="5283" spans="1:4" ht="13.5" x14ac:dyDescent="0.25">
      <c r="A5283" s="79" t="s">
        <v>45776</v>
      </c>
      <c r="B5283" s="79" t="s">
        <v>5181</v>
      </c>
      <c r="C5283" s="79" t="s">
        <v>86</v>
      </c>
      <c r="D5283" s="80" t="s">
        <v>52020</v>
      </c>
    </row>
    <row r="5284" spans="1:4" ht="13.5" x14ac:dyDescent="0.25">
      <c r="A5284" s="79" t="s">
        <v>45777</v>
      </c>
      <c r="B5284" s="79" t="s">
        <v>5182</v>
      </c>
      <c r="C5284" s="79" t="s">
        <v>86</v>
      </c>
      <c r="D5284" s="80" t="s">
        <v>11866</v>
      </c>
    </row>
    <row r="5285" spans="1:4" ht="13.5" x14ac:dyDescent="0.25">
      <c r="A5285" s="79" t="s">
        <v>45778</v>
      </c>
      <c r="B5285" s="79" t="s">
        <v>5183</v>
      </c>
      <c r="C5285" s="79" t="s">
        <v>86</v>
      </c>
      <c r="D5285" s="80" t="s">
        <v>52021</v>
      </c>
    </row>
    <row r="5286" spans="1:4" ht="13.5" x14ac:dyDescent="0.25">
      <c r="A5286" s="79" t="s">
        <v>45779</v>
      </c>
      <c r="B5286" s="79" t="s">
        <v>5184</v>
      </c>
      <c r="C5286" s="79" t="s">
        <v>86</v>
      </c>
      <c r="D5286" s="80" t="s">
        <v>52022</v>
      </c>
    </row>
    <row r="5287" spans="1:4" ht="13.5" x14ac:dyDescent="0.25">
      <c r="A5287" s="79" t="s">
        <v>45780</v>
      </c>
      <c r="B5287" s="79" t="s">
        <v>5185</v>
      </c>
      <c r="C5287" s="79" t="s">
        <v>86</v>
      </c>
      <c r="D5287" s="80" t="s">
        <v>52023</v>
      </c>
    </row>
    <row r="5288" spans="1:4" ht="13.5" x14ac:dyDescent="0.25">
      <c r="A5288" s="79" t="s">
        <v>45781</v>
      </c>
      <c r="B5288" s="79" t="s">
        <v>5186</v>
      </c>
      <c r="C5288" s="79" t="s">
        <v>86</v>
      </c>
      <c r="D5288" s="80" t="s">
        <v>52024</v>
      </c>
    </row>
    <row r="5289" spans="1:4" ht="13.5" x14ac:dyDescent="0.25">
      <c r="A5289" s="79" t="s">
        <v>45782</v>
      </c>
      <c r="B5289" s="79" t="s">
        <v>5187</v>
      </c>
      <c r="C5289" s="79" t="s">
        <v>86</v>
      </c>
      <c r="D5289" s="80" t="s">
        <v>49263</v>
      </c>
    </row>
    <row r="5290" spans="1:4" ht="13.5" x14ac:dyDescent="0.25">
      <c r="A5290" s="79" t="s">
        <v>45783</v>
      </c>
      <c r="B5290" s="79" t="s">
        <v>5188</v>
      </c>
      <c r="C5290" s="79" t="s">
        <v>86</v>
      </c>
      <c r="D5290" s="80" t="s">
        <v>52025</v>
      </c>
    </row>
    <row r="5291" spans="1:4" ht="13.5" x14ac:dyDescent="0.25">
      <c r="A5291" s="79" t="s">
        <v>45784</v>
      </c>
      <c r="B5291" s="79" t="s">
        <v>5189</v>
      </c>
      <c r="C5291" s="79" t="s">
        <v>86</v>
      </c>
      <c r="D5291" s="80" t="s">
        <v>52026</v>
      </c>
    </row>
    <row r="5292" spans="1:4" ht="13.5" x14ac:dyDescent="0.25">
      <c r="A5292" s="79" t="s">
        <v>45785</v>
      </c>
      <c r="B5292" s="79" t="s">
        <v>5190</v>
      </c>
      <c r="C5292" s="79" t="s">
        <v>86</v>
      </c>
      <c r="D5292" s="80" t="s">
        <v>52027</v>
      </c>
    </row>
    <row r="5293" spans="1:4" ht="13.5" x14ac:dyDescent="0.25">
      <c r="A5293" s="79" t="s">
        <v>45786</v>
      </c>
      <c r="B5293" s="79" t="s">
        <v>31031</v>
      </c>
      <c r="C5293" s="79" t="s">
        <v>86</v>
      </c>
      <c r="D5293" s="80" t="s">
        <v>52028</v>
      </c>
    </row>
    <row r="5294" spans="1:4" ht="13.5" x14ac:dyDescent="0.25">
      <c r="A5294" s="79" t="s">
        <v>45787</v>
      </c>
      <c r="B5294" s="79" t="s">
        <v>31032</v>
      </c>
      <c r="C5294" s="79" t="s">
        <v>86</v>
      </c>
      <c r="D5294" s="80" t="s">
        <v>52029</v>
      </c>
    </row>
    <row r="5295" spans="1:4" ht="13.5" x14ac:dyDescent="0.25">
      <c r="A5295" s="79" t="s">
        <v>45788</v>
      </c>
      <c r="B5295" s="79" t="s">
        <v>5191</v>
      </c>
      <c r="C5295" s="79" t="s">
        <v>86</v>
      </c>
      <c r="D5295" s="80" t="s">
        <v>52030</v>
      </c>
    </row>
    <row r="5296" spans="1:4" ht="13.5" x14ac:dyDescent="0.25">
      <c r="A5296" s="79" t="s">
        <v>45789</v>
      </c>
      <c r="B5296" s="79" t="s">
        <v>32489</v>
      </c>
      <c r="C5296" s="79" t="s">
        <v>86</v>
      </c>
      <c r="D5296" s="80" t="s">
        <v>52031</v>
      </c>
    </row>
    <row r="5297" spans="1:4" ht="13.5" x14ac:dyDescent="0.25">
      <c r="A5297" s="79" t="s">
        <v>45790</v>
      </c>
      <c r="B5297" s="79" t="s">
        <v>5192</v>
      </c>
      <c r="C5297" s="79" t="s">
        <v>86</v>
      </c>
      <c r="D5297" s="80" t="s">
        <v>52032</v>
      </c>
    </row>
    <row r="5298" spans="1:4" ht="13.5" x14ac:dyDescent="0.25">
      <c r="A5298" s="79" t="s">
        <v>45791</v>
      </c>
      <c r="B5298" s="79" t="s">
        <v>5193</v>
      </c>
      <c r="C5298" s="79" t="s">
        <v>86</v>
      </c>
      <c r="D5298" s="80" t="s">
        <v>52033</v>
      </c>
    </row>
    <row r="5299" spans="1:4" ht="13.5" x14ac:dyDescent="0.25">
      <c r="A5299" s="79" t="s">
        <v>45792</v>
      </c>
      <c r="B5299" s="79" t="s">
        <v>5194</v>
      </c>
      <c r="C5299" s="79" t="s">
        <v>86</v>
      </c>
      <c r="D5299" s="80" t="s">
        <v>52034</v>
      </c>
    </row>
    <row r="5300" spans="1:4" ht="13.5" x14ac:dyDescent="0.25">
      <c r="A5300" s="79" t="s">
        <v>45793</v>
      </c>
      <c r="B5300" s="79" t="s">
        <v>5195</v>
      </c>
      <c r="C5300" s="79" t="s">
        <v>86</v>
      </c>
      <c r="D5300" s="80" t="s">
        <v>8883</v>
      </c>
    </row>
    <row r="5301" spans="1:4" ht="13.5" x14ac:dyDescent="0.25">
      <c r="A5301" s="79" t="s">
        <v>45794</v>
      </c>
      <c r="B5301" s="79" t="s">
        <v>5196</v>
      </c>
      <c r="C5301" s="79" t="s">
        <v>86</v>
      </c>
      <c r="D5301" s="80" t="s">
        <v>52035</v>
      </c>
    </row>
    <row r="5302" spans="1:4" ht="13.5" x14ac:dyDescent="0.25">
      <c r="A5302" s="79" t="s">
        <v>45795</v>
      </c>
      <c r="B5302" s="79" t="s">
        <v>5197</v>
      </c>
      <c r="C5302" s="79" t="s">
        <v>86</v>
      </c>
      <c r="D5302" s="80" t="s">
        <v>52036</v>
      </c>
    </row>
    <row r="5303" spans="1:4" ht="13.5" x14ac:dyDescent="0.25">
      <c r="A5303" s="79" t="s">
        <v>45796</v>
      </c>
      <c r="B5303" s="79" t="s">
        <v>5198</v>
      </c>
      <c r="C5303" s="79" t="s">
        <v>86</v>
      </c>
      <c r="D5303" s="80" t="s">
        <v>52037</v>
      </c>
    </row>
    <row r="5304" spans="1:4" ht="13.5" x14ac:dyDescent="0.25">
      <c r="A5304" s="79" t="s">
        <v>45797</v>
      </c>
      <c r="B5304" s="79" t="s">
        <v>5199</v>
      </c>
      <c r="C5304" s="79" t="s">
        <v>86</v>
      </c>
      <c r="D5304" s="80" t="s">
        <v>33721</v>
      </c>
    </row>
    <row r="5305" spans="1:4" ht="13.5" x14ac:dyDescent="0.25">
      <c r="A5305" s="79" t="s">
        <v>45798</v>
      </c>
      <c r="B5305" s="79" t="s">
        <v>5200</v>
      </c>
      <c r="C5305" s="79" t="s">
        <v>86</v>
      </c>
      <c r="D5305" s="80" t="s">
        <v>52038</v>
      </c>
    </row>
    <row r="5306" spans="1:4" ht="13.5" x14ac:dyDescent="0.25">
      <c r="A5306" s="79" t="s">
        <v>45799</v>
      </c>
      <c r="B5306" s="79" t="s">
        <v>5201</v>
      </c>
      <c r="C5306" s="79" t="s">
        <v>86</v>
      </c>
      <c r="D5306" s="80" t="s">
        <v>39491</v>
      </c>
    </row>
    <row r="5307" spans="1:4" ht="13.5" x14ac:dyDescent="0.25">
      <c r="A5307" s="79" t="s">
        <v>45800</v>
      </c>
      <c r="B5307" s="79" t="s">
        <v>5202</v>
      </c>
      <c r="C5307" s="79" t="s">
        <v>86</v>
      </c>
      <c r="D5307" s="80" t="s">
        <v>31084</v>
      </c>
    </row>
    <row r="5308" spans="1:4" ht="13.5" x14ac:dyDescent="0.25">
      <c r="A5308" s="79" t="s">
        <v>45801</v>
      </c>
      <c r="B5308" s="79" t="s">
        <v>5203</v>
      </c>
      <c r="C5308" s="79" t="s">
        <v>86</v>
      </c>
      <c r="D5308" s="80" t="s">
        <v>52039</v>
      </c>
    </row>
    <row r="5309" spans="1:4" ht="13.5" x14ac:dyDescent="0.25">
      <c r="A5309" s="79" t="s">
        <v>45802</v>
      </c>
      <c r="B5309" s="79" t="s">
        <v>5204</v>
      </c>
      <c r="C5309" s="79" t="s">
        <v>86</v>
      </c>
      <c r="D5309" s="80" t="s">
        <v>52040</v>
      </c>
    </row>
    <row r="5310" spans="1:4" ht="13.5" x14ac:dyDescent="0.25">
      <c r="A5310" s="79" t="s">
        <v>45803</v>
      </c>
      <c r="B5310" s="79" t="s">
        <v>5205</v>
      </c>
      <c r="C5310" s="79" t="s">
        <v>86</v>
      </c>
      <c r="D5310" s="80" t="s">
        <v>52041</v>
      </c>
    </row>
    <row r="5311" spans="1:4" ht="13.5" x14ac:dyDescent="0.25">
      <c r="A5311" s="79" t="s">
        <v>45804</v>
      </c>
      <c r="B5311" s="79" t="s">
        <v>31033</v>
      </c>
      <c r="C5311" s="79" t="s">
        <v>86</v>
      </c>
      <c r="D5311" s="80" t="s">
        <v>31613</v>
      </c>
    </row>
    <row r="5312" spans="1:4" ht="13.5" x14ac:dyDescent="0.25">
      <c r="A5312" s="79" t="s">
        <v>45805</v>
      </c>
      <c r="B5312" s="79" t="s">
        <v>31034</v>
      </c>
      <c r="C5312" s="79" t="s">
        <v>86</v>
      </c>
      <c r="D5312" s="80" t="s">
        <v>33723</v>
      </c>
    </row>
    <row r="5313" spans="1:4" ht="13.5" x14ac:dyDescent="0.25">
      <c r="A5313" s="79" t="s">
        <v>45806</v>
      </c>
      <c r="B5313" s="79" t="s">
        <v>31035</v>
      </c>
      <c r="C5313" s="79" t="s">
        <v>86</v>
      </c>
      <c r="D5313" s="80" t="s">
        <v>52042</v>
      </c>
    </row>
    <row r="5314" spans="1:4" ht="13.5" x14ac:dyDescent="0.25">
      <c r="A5314" s="79" t="s">
        <v>45807</v>
      </c>
      <c r="B5314" s="79" t="s">
        <v>31036</v>
      </c>
      <c r="C5314" s="79" t="s">
        <v>86</v>
      </c>
      <c r="D5314" s="80" t="s">
        <v>52043</v>
      </c>
    </row>
    <row r="5315" spans="1:4" ht="13.5" x14ac:dyDescent="0.25">
      <c r="A5315" s="79" t="s">
        <v>45808</v>
      </c>
      <c r="B5315" s="79" t="s">
        <v>31037</v>
      </c>
      <c r="C5315" s="79" t="s">
        <v>86</v>
      </c>
      <c r="D5315" s="80" t="s">
        <v>52044</v>
      </c>
    </row>
    <row r="5316" spans="1:4" ht="13.5" x14ac:dyDescent="0.25">
      <c r="A5316" s="79" t="s">
        <v>45809</v>
      </c>
      <c r="B5316" s="79" t="s">
        <v>5206</v>
      </c>
      <c r="C5316" s="79" t="s">
        <v>86</v>
      </c>
      <c r="D5316" s="80" t="s">
        <v>51799</v>
      </c>
    </row>
    <row r="5317" spans="1:4" ht="13.5" x14ac:dyDescent="0.25">
      <c r="A5317" s="79" t="s">
        <v>45810</v>
      </c>
      <c r="B5317" s="79" t="s">
        <v>5207</v>
      </c>
      <c r="C5317" s="79" t="s">
        <v>86</v>
      </c>
      <c r="D5317" s="80" t="s">
        <v>51681</v>
      </c>
    </row>
    <row r="5318" spans="1:4" ht="13.5" x14ac:dyDescent="0.25">
      <c r="A5318" s="79" t="s">
        <v>45811</v>
      </c>
      <c r="B5318" s="79" t="s">
        <v>5208</v>
      </c>
      <c r="C5318" s="79" t="s">
        <v>86</v>
      </c>
      <c r="D5318" s="80" t="s">
        <v>33726</v>
      </c>
    </row>
    <row r="5319" spans="1:4" ht="13.5" x14ac:dyDescent="0.25">
      <c r="A5319" s="79" t="s">
        <v>45812</v>
      </c>
      <c r="B5319" s="79" t="s">
        <v>5209</v>
      </c>
      <c r="C5319" s="79" t="s">
        <v>86</v>
      </c>
      <c r="D5319" s="80" t="s">
        <v>33727</v>
      </c>
    </row>
    <row r="5320" spans="1:4" ht="13.5" x14ac:dyDescent="0.25">
      <c r="A5320" s="79" t="s">
        <v>45813</v>
      </c>
      <c r="B5320" s="79" t="s">
        <v>5210</v>
      </c>
      <c r="C5320" s="79" t="s">
        <v>86</v>
      </c>
      <c r="D5320" s="80" t="s">
        <v>33728</v>
      </c>
    </row>
    <row r="5321" spans="1:4" ht="13.5" x14ac:dyDescent="0.25">
      <c r="A5321" s="79" t="s">
        <v>45814</v>
      </c>
      <c r="B5321" s="79" t="s">
        <v>5211</v>
      </c>
      <c r="C5321" s="79" t="s">
        <v>86</v>
      </c>
      <c r="D5321" s="80" t="s">
        <v>33729</v>
      </c>
    </row>
    <row r="5322" spans="1:4" ht="13.5" x14ac:dyDescent="0.25">
      <c r="A5322" s="79" t="s">
        <v>45815</v>
      </c>
      <c r="B5322" s="79" t="s">
        <v>5212</v>
      </c>
      <c r="C5322" s="79" t="s">
        <v>86</v>
      </c>
      <c r="D5322" s="80" t="s">
        <v>33730</v>
      </c>
    </row>
    <row r="5323" spans="1:4" ht="13.5" x14ac:dyDescent="0.25">
      <c r="A5323" s="79" t="s">
        <v>45816</v>
      </c>
      <c r="B5323" s="79" t="s">
        <v>5213</v>
      </c>
      <c r="C5323" s="79" t="s">
        <v>86</v>
      </c>
      <c r="D5323" s="80" t="s">
        <v>33731</v>
      </c>
    </row>
    <row r="5324" spans="1:4" ht="13.5" x14ac:dyDescent="0.25">
      <c r="A5324" s="79" t="s">
        <v>45817</v>
      </c>
      <c r="B5324" s="79" t="s">
        <v>5214</v>
      </c>
      <c r="C5324" s="79" t="s">
        <v>86</v>
      </c>
      <c r="D5324" s="80" t="s">
        <v>33732</v>
      </c>
    </row>
    <row r="5325" spans="1:4" ht="13.5" x14ac:dyDescent="0.25">
      <c r="A5325" s="79" t="s">
        <v>45818</v>
      </c>
      <c r="B5325" s="79" t="s">
        <v>5215</v>
      </c>
      <c r="C5325" s="79" t="s">
        <v>86</v>
      </c>
      <c r="D5325" s="80" t="s">
        <v>33733</v>
      </c>
    </row>
    <row r="5326" spans="1:4" ht="13.5" x14ac:dyDescent="0.25">
      <c r="A5326" s="79" t="s">
        <v>45819</v>
      </c>
      <c r="B5326" s="79" t="s">
        <v>5216</v>
      </c>
      <c r="C5326" s="79" t="s">
        <v>86</v>
      </c>
      <c r="D5326" s="80" t="s">
        <v>33734</v>
      </c>
    </row>
    <row r="5327" spans="1:4" ht="13.5" x14ac:dyDescent="0.25">
      <c r="A5327" s="79" t="s">
        <v>45820</v>
      </c>
      <c r="B5327" s="79" t="s">
        <v>5217</v>
      </c>
      <c r="C5327" s="79" t="s">
        <v>86</v>
      </c>
      <c r="D5327" s="80" t="s">
        <v>33735</v>
      </c>
    </row>
    <row r="5328" spans="1:4" ht="13.5" x14ac:dyDescent="0.25">
      <c r="A5328" s="79" t="s">
        <v>45821</v>
      </c>
      <c r="B5328" s="79" t="s">
        <v>5218</v>
      </c>
      <c r="C5328" s="79" t="s">
        <v>86</v>
      </c>
      <c r="D5328" s="80" t="s">
        <v>33736</v>
      </c>
    </row>
    <row r="5329" spans="1:4" ht="13.5" x14ac:dyDescent="0.25">
      <c r="A5329" s="79" t="s">
        <v>45822</v>
      </c>
      <c r="B5329" s="79" t="s">
        <v>5219</v>
      </c>
      <c r="C5329" s="79" t="s">
        <v>86</v>
      </c>
      <c r="D5329" s="80" t="s">
        <v>33729</v>
      </c>
    </row>
    <row r="5330" spans="1:4" ht="13.5" x14ac:dyDescent="0.25">
      <c r="A5330" s="79" t="s">
        <v>45823</v>
      </c>
      <c r="B5330" s="79" t="s">
        <v>5220</v>
      </c>
      <c r="C5330" s="79" t="s">
        <v>86</v>
      </c>
      <c r="D5330" s="80" t="s">
        <v>33737</v>
      </c>
    </row>
    <row r="5331" spans="1:4" ht="13.5" x14ac:dyDescent="0.25">
      <c r="A5331" s="79" t="s">
        <v>45824</v>
      </c>
      <c r="B5331" s="79" t="s">
        <v>5221</v>
      </c>
      <c r="C5331" s="79" t="s">
        <v>86</v>
      </c>
      <c r="D5331" s="80" t="s">
        <v>52045</v>
      </c>
    </row>
    <row r="5332" spans="1:4" ht="13.5" x14ac:dyDescent="0.25">
      <c r="A5332" s="79" t="s">
        <v>45825</v>
      </c>
      <c r="B5332" s="79" t="s">
        <v>5222</v>
      </c>
      <c r="C5332" s="79" t="s">
        <v>86</v>
      </c>
      <c r="D5332" s="80" t="s">
        <v>52046</v>
      </c>
    </row>
    <row r="5333" spans="1:4" ht="13.5" x14ac:dyDescent="0.25">
      <c r="A5333" s="79" t="s">
        <v>45826</v>
      </c>
      <c r="B5333" s="79" t="s">
        <v>5223</v>
      </c>
      <c r="C5333" s="79" t="s">
        <v>86</v>
      </c>
      <c r="D5333" s="80" t="s">
        <v>52047</v>
      </c>
    </row>
    <row r="5334" spans="1:4" ht="13.5" x14ac:dyDescent="0.25">
      <c r="A5334" s="79" t="s">
        <v>45827</v>
      </c>
      <c r="B5334" s="79" t="s">
        <v>5224</v>
      </c>
      <c r="C5334" s="79" t="s">
        <v>86</v>
      </c>
      <c r="D5334" s="80" t="s">
        <v>52048</v>
      </c>
    </row>
    <row r="5335" spans="1:4" ht="13.5" x14ac:dyDescent="0.25">
      <c r="A5335" s="79" t="s">
        <v>45828</v>
      </c>
      <c r="B5335" s="79" t="s">
        <v>5225</v>
      </c>
      <c r="C5335" s="79" t="s">
        <v>86</v>
      </c>
      <c r="D5335" s="80" t="s">
        <v>52049</v>
      </c>
    </row>
    <row r="5336" spans="1:4" ht="13.5" x14ac:dyDescent="0.25">
      <c r="A5336" s="79" t="s">
        <v>45829</v>
      </c>
      <c r="B5336" s="79" t="s">
        <v>5226</v>
      </c>
      <c r="C5336" s="79" t="s">
        <v>86</v>
      </c>
      <c r="D5336" s="80" t="s">
        <v>52050</v>
      </c>
    </row>
    <row r="5337" spans="1:4" ht="13.5" x14ac:dyDescent="0.25">
      <c r="A5337" s="79" t="s">
        <v>45830</v>
      </c>
      <c r="B5337" s="79" t="s">
        <v>5227</v>
      </c>
      <c r="C5337" s="79" t="s">
        <v>86</v>
      </c>
      <c r="D5337" s="80" t="s">
        <v>52051</v>
      </c>
    </row>
    <row r="5338" spans="1:4" ht="13.5" x14ac:dyDescent="0.25">
      <c r="A5338" s="79" t="s">
        <v>45831</v>
      </c>
      <c r="B5338" s="79" t="s">
        <v>5228</v>
      </c>
      <c r="C5338" s="79" t="s">
        <v>86</v>
      </c>
      <c r="D5338" s="80" t="s">
        <v>52052</v>
      </c>
    </row>
    <row r="5339" spans="1:4" ht="13.5" x14ac:dyDescent="0.25">
      <c r="A5339" s="79" t="s">
        <v>45832</v>
      </c>
      <c r="B5339" s="79" t="s">
        <v>5229</v>
      </c>
      <c r="C5339" s="79" t="s">
        <v>86</v>
      </c>
      <c r="D5339" s="80" t="s">
        <v>52053</v>
      </c>
    </row>
    <row r="5340" spans="1:4" ht="13.5" x14ac:dyDescent="0.25">
      <c r="A5340" s="79" t="s">
        <v>45833</v>
      </c>
      <c r="B5340" s="79" t="s">
        <v>5230</v>
      </c>
      <c r="C5340" s="79" t="s">
        <v>86</v>
      </c>
      <c r="D5340" s="80" t="s">
        <v>52054</v>
      </c>
    </row>
    <row r="5341" spans="1:4" ht="13.5" x14ac:dyDescent="0.25">
      <c r="A5341" s="79" t="s">
        <v>45834</v>
      </c>
      <c r="B5341" s="79" t="s">
        <v>5231</v>
      </c>
      <c r="C5341" s="79" t="s">
        <v>86</v>
      </c>
      <c r="D5341" s="80" t="s">
        <v>52055</v>
      </c>
    </row>
    <row r="5342" spans="1:4" ht="13.5" x14ac:dyDescent="0.25">
      <c r="A5342" s="79" t="s">
        <v>45835</v>
      </c>
      <c r="B5342" s="79" t="s">
        <v>5232</v>
      </c>
      <c r="C5342" s="79" t="s">
        <v>86</v>
      </c>
      <c r="D5342" s="80" t="s">
        <v>52056</v>
      </c>
    </row>
    <row r="5343" spans="1:4" ht="13.5" x14ac:dyDescent="0.25">
      <c r="A5343" s="79" t="s">
        <v>45836</v>
      </c>
      <c r="B5343" s="79" t="s">
        <v>5233</v>
      </c>
      <c r="C5343" s="79" t="s">
        <v>86</v>
      </c>
      <c r="D5343" s="80" t="s">
        <v>52057</v>
      </c>
    </row>
    <row r="5344" spans="1:4" ht="13.5" x14ac:dyDescent="0.25">
      <c r="A5344" s="79" t="s">
        <v>45837</v>
      </c>
      <c r="B5344" s="79" t="s">
        <v>5234</v>
      </c>
      <c r="C5344" s="79" t="s">
        <v>86</v>
      </c>
      <c r="D5344" s="80" t="s">
        <v>52058</v>
      </c>
    </row>
    <row r="5345" spans="1:4" ht="13.5" x14ac:dyDescent="0.25">
      <c r="A5345" s="79" t="s">
        <v>45838</v>
      </c>
      <c r="B5345" s="79" t="s">
        <v>5235</v>
      </c>
      <c r="C5345" s="79" t="s">
        <v>86</v>
      </c>
      <c r="D5345" s="80" t="s">
        <v>52059</v>
      </c>
    </row>
    <row r="5346" spans="1:4" ht="13.5" x14ac:dyDescent="0.25">
      <c r="A5346" s="79" t="s">
        <v>45839</v>
      </c>
      <c r="B5346" s="79" t="s">
        <v>5236</v>
      </c>
      <c r="C5346" s="79" t="s">
        <v>86</v>
      </c>
      <c r="D5346" s="80" t="s">
        <v>52060</v>
      </c>
    </row>
    <row r="5347" spans="1:4" ht="13.5" x14ac:dyDescent="0.25">
      <c r="A5347" s="79" t="s">
        <v>45840</v>
      </c>
      <c r="B5347" s="79" t="s">
        <v>5237</v>
      </c>
      <c r="C5347" s="79" t="s">
        <v>86</v>
      </c>
      <c r="D5347" s="80" t="s">
        <v>52061</v>
      </c>
    </row>
    <row r="5348" spans="1:4" ht="13.5" x14ac:dyDescent="0.25">
      <c r="A5348" s="79" t="s">
        <v>45841</v>
      </c>
      <c r="B5348" s="79" t="s">
        <v>5238</v>
      </c>
      <c r="C5348" s="79" t="s">
        <v>86</v>
      </c>
      <c r="D5348" s="80" t="s">
        <v>52062</v>
      </c>
    </row>
    <row r="5349" spans="1:4" ht="13.5" x14ac:dyDescent="0.25">
      <c r="A5349" s="79" t="s">
        <v>45842</v>
      </c>
      <c r="B5349" s="79" t="s">
        <v>5239</v>
      </c>
      <c r="C5349" s="79" t="s">
        <v>86</v>
      </c>
      <c r="D5349" s="80" t="s">
        <v>52063</v>
      </c>
    </row>
    <row r="5350" spans="1:4" ht="13.5" x14ac:dyDescent="0.25">
      <c r="A5350" s="79" t="s">
        <v>45843</v>
      </c>
      <c r="B5350" s="79" t="s">
        <v>5240</v>
      </c>
      <c r="C5350" s="79" t="s">
        <v>86</v>
      </c>
      <c r="D5350" s="80" t="s">
        <v>52064</v>
      </c>
    </row>
    <row r="5351" spans="1:4" ht="13.5" x14ac:dyDescent="0.25">
      <c r="A5351" s="79" t="s">
        <v>45844</v>
      </c>
      <c r="B5351" s="79" t="s">
        <v>5241</v>
      </c>
      <c r="C5351" s="79" t="s">
        <v>86</v>
      </c>
      <c r="D5351" s="80" t="s">
        <v>52065</v>
      </c>
    </row>
    <row r="5352" spans="1:4" ht="13.5" x14ac:dyDescent="0.25">
      <c r="A5352" s="79" t="s">
        <v>45845</v>
      </c>
      <c r="B5352" s="79" t="s">
        <v>5242</v>
      </c>
      <c r="C5352" s="79" t="s">
        <v>86</v>
      </c>
      <c r="D5352" s="80" t="s">
        <v>52066</v>
      </c>
    </row>
    <row r="5353" spans="1:4" ht="13.5" x14ac:dyDescent="0.25">
      <c r="A5353" s="79" t="s">
        <v>45846</v>
      </c>
      <c r="B5353" s="79" t="s">
        <v>5243</v>
      </c>
      <c r="C5353" s="79" t="s">
        <v>86</v>
      </c>
      <c r="D5353" s="80" t="s">
        <v>52067</v>
      </c>
    </row>
    <row r="5354" spans="1:4" ht="13.5" x14ac:dyDescent="0.25">
      <c r="A5354" s="79" t="s">
        <v>45847</v>
      </c>
      <c r="B5354" s="79" t="s">
        <v>5244</v>
      </c>
      <c r="C5354" s="79" t="s">
        <v>86</v>
      </c>
      <c r="D5354" s="80" t="s">
        <v>52068</v>
      </c>
    </row>
    <row r="5355" spans="1:4" ht="13.5" x14ac:dyDescent="0.25">
      <c r="A5355" s="79" t="s">
        <v>45848</v>
      </c>
      <c r="B5355" s="79" t="s">
        <v>5245</v>
      </c>
      <c r="C5355" s="79" t="s">
        <v>86</v>
      </c>
      <c r="D5355" s="80" t="s">
        <v>52069</v>
      </c>
    </row>
    <row r="5356" spans="1:4" ht="13.5" x14ac:dyDescent="0.25">
      <c r="A5356" s="79" t="s">
        <v>45849</v>
      </c>
      <c r="B5356" s="79" t="s">
        <v>5246</v>
      </c>
      <c r="C5356" s="79" t="s">
        <v>86</v>
      </c>
      <c r="D5356" s="80" t="s">
        <v>52070</v>
      </c>
    </row>
    <row r="5357" spans="1:4" ht="13.5" x14ac:dyDescent="0.25">
      <c r="A5357" s="79" t="s">
        <v>45850</v>
      </c>
      <c r="B5357" s="79" t="s">
        <v>5247</v>
      </c>
      <c r="C5357" s="79" t="s">
        <v>86</v>
      </c>
      <c r="D5357" s="80" t="s">
        <v>52071</v>
      </c>
    </row>
    <row r="5358" spans="1:4" ht="13.5" x14ac:dyDescent="0.25">
      <c r="A5358" s="79" t="s">
        <v>45851</v>
      </c>
      <c r="B5358" s="79" t="s">
        <v>5248</v>
      </c>
      <c r="C5358" s="79" t="s">
        <v>86</v>
      </c>
      <c r="D5358" s="80" t="s">
        <v>52072</v>
      </c>
    </row>
    <row r="5359" spans="1:4" ht="13.5" x14ac:dyDescent="0.25">
      <c r="A5359" s="79" t="s">
        <v>45852</v>
      </c>
      <c r="B5359" s="79" t="s">
        <v>5249</v>
      </c>
      <c r="C5359" s="79" t="s">
        <v>86</v>
      </c>
      <c r="D5359" s="80" t="s">
        <v>52073</v>
      </c>
    </row>
    <row r="5360" spans="1:4" ht="13.5" x14ac:dyDescent="0.25">
      <c r="A5360" s="79" t="s">
        <v>45853</v>
      </c>
      <c r="B5360" s="79" t="s">
        <v>5250</v>
      </c>
      <c r="C5360" s="79" t="s">
        <v>86</v>
      </c>
      <c r="D5360" s="80" t="s">
        <v>52074</v>
      </c>
    </row>
    <row r="5361" spans="1:4" ht="13.5" x14ac:dyDescent="0.25">
      <c r="A5361" s="79" t="s">
        <v>45854</v>
      </c>
      <c r="B5361" s="79" t="s">
        <v>5251</v>
      </c>
      <c r="C5361" s="79" t="s">
        <v>86</v>
      </c>
      <c r="D5361" s="80" t="s">
        <v>52075</v>
      </c>
    </row>
    <row r="5362" spans="1:4" ht="13.5" x14ac:dyDescent="0.25">
      <c r="A5362" s="79" t="s">
        <v>45855</v>
      </c>
      <c r="B5362" s="79" t="s">
        <v>5252</v>
      </c>
      <c r="C5362" s="79" t="s">
        <v>86</v>
      </c>
      <c r="D5362" s="80" t="s">
        <v>52076</v>
      </c>
    </row>
    <row r="5363" spans="1:4" ht="13.5" x14ac:dyDescent="0.25">
      <c r="A5363" s="79" t="s">
        <v>45856</v>
      </c>
      <c r="B5363" s="79" t="s">
        <v>5253</v>
      </c>
      <c r="C5363" s="79" t="s">
        <v>86</v>
      </c>
      <c r="D5363" s="80" t="s">
        <v>52077</v>
      </c>
    </row>
    <row r="5364" spans="1:4" ht="13.5" x14ac:dyDescent="0.25">
      <c r="A5364" s="79" t="s">
        <v>45857</v>
      </c>
      <c r="B5364" s="79" t="s">
        <v>5254</v>
      </c>
      <c r="C5364" s="79" t="s">
        <v>86</v>
      </c>
      <c r="D5364" s="80" t="s">
        <v>52078</v>
      </c>
    </row>
    <row r="5365" spans="1:4" ht="13.5" x14ac:dyDescent="0.25">
      <c r="A5365" s="79" t="s">
        <v>45858</v>
      </c>
      <c r="B5365" s="79" t="s">
        <v>5255</v>
      </c>
      <c r="C5365" s="79" t="s">
        <v>86</v>
      </c>
      <c r="D5365" s="80" t="s">
        <v>52079</v>
      </c>
    </row>
    <row r="5366" spans="1:4" ht="13.5" x14ac:dyDescent="0.25">
      <c r="A5366" s="79" t="s">
        <v>45859</v>
      </c>
      <c r="B5366" s="79" t="s">
        <v>5256</v>
      </c>
      <c r="C5366" s="79" t="s">
        <v>86</v>
      </c>
      <c r="D5366" s="80" t="s">
        <v>52080</v>
      </c>
    </row>
    <row r="5367" spans="1:4" ht="13.5" x14ac:dyDescent="0.25">
      <c r="A5367" s="79" t="s">
        <v>45860</v>
      </c>
      <c r="B5367" s="79" t="s">
        <v>5257</v>
      </c>
      <c r="C5367" s="79" t="s">
        <v>86</v>
      </c>
      <c r="D5367" s="80" t="s">
        <v>52081</v>
      </c>
    </row>
    <row r="5368" spans="1:4" ht="13.5" x14ac:dyDescent="0.25">
      <c r="A5368" s="79" t="s">
        <v>45861</v>
      </c>
      <c r="B5368" s="79" t="s">
        <v>5258</v>
      </c>
      <c r="C5368" s="79" t="s">
        <v>86</v>
      </c>
      <c r="D5368" s="80" t="s">
        <v>52082</v>
      </c>
    </row>
    <row r="5369" spans="1:4" ht="13.5" x14ac:dyDescent="0.25">
      <c r="A5369" s="79" t="s">
        <v>45862</v>
      </c>
      <c r="B5369" s="79" t="s">
        <v>5259</v>
      </c>
      <c r="C5369" s="79" t="s">
        <v>86</v>
      </c>
      <c r="D5369" s="80" t="s">
        <v>52083</v>
      </c>
    </row>
    <row r="5370" spans="1:4" ht="13.5" x14ac:dyDescent="0.25">
      <c r="A5370" s="79" t="s">
        <v>45863</v>
      </c>
      <c r="B5370" s="79" t="s">
        <v>5260</v>
      </c>
      <c r="C5370" s="79" t="s">
        <v>86</v>
      </c>
      <c r="D5370" s="80" t="s">
        <v>52084</v>
      </c>
    </row>
    <row r="5371" spans="1:4" ht="13.5" x14ac:dyDescent="0.25">
      <c r="A5371" s="79" t="s">
        <v>45864</v>
      </c>
      <c r="B5371" s="79" t="s">
        <v>5261</v>
      </c>
      <c r="C5371" s="79" t="s">
        <v>86</v>
      </c>
      <c r="D5371" s="80" t="s">
        <v>52085</v>
      </c>
    </row>
    <row r="5372" spans="1:4" ht="13.5" x14ac:dyDescent="0.25">
      <c r="A5372" s="79" t="s">
        <v>45865</v>
      </c>
      <c r="B5372" s="79" t="s">
        <v>5262</v>
      </c>
      <c r="C5372" s="79" t="s">
        <v>86</v>
      </c>
      <c r="D5372" s="80" t="s">
        <v>52086</v>
      </c>
    </row>
    <row r="5373" spans="1:4" ht="13.5" x14ac:dyDescent="0.25">
      <c r="A5373" s="79" t="s">
        <v>45866</v>
      </c>
      <c r="B5373" s="79" t="s">
        <v>5263</v>
      </c>
      <c r="C5373" s="79" t="s">
        <v>86</v>
      </c>
      <c r="D5373" s="80" t="s">
        <v>52087</v>
      </c>
    </row>
    <row r="5374" spans="1:4" ht="13.5" x14ac:dyDescent="0.25">
      <c r="A5374" s="79" t="s">
        <v>45867</v>
      </c>
      <c r="B5374" s="79" t="s">
        <v>5264</v>
      </c>
      <c r="C5374" s="79" t="s">
        <v>86</v>
      </c>
      <c r="D5374" s="80" t="s">
        <v>52088</v>
      </c>
    </row>
    <row r="5375" spans="1:4" ht="13.5" x14ac:dyDescent="0.25">
      <c r="A5375" s="79" t="s">
        <v>45868</v>
      </c>
      <c r="B5375" s="79" t="s">
        <v>5265</v>
      </c>
      <c r="C5375" s="79" t="s">
        <v>86</v>
      </c>
      <c r="D5375" s="80" t="s">
        <v>52089</v>
      </c>
    </row>
    <row r="5376" spans="1:4" ht="13.5" x14ac:dyDescent="0.25">
      <c r="A5376" s="79" t="s">
        <v>45869</v>
      </c>
      <c r="B5376" s="79" t="s">
        <v>5266</v>
      </c>
      <c r="C5376" s="79" t="s">
        <v>86</v>
      </c>
      <c r="D5376" s="80" t="s">
        <v>52090</v>
      </c>
    </row>
    <row r="5377" spans="1:4" ht="13.5" x14ac:dyDescent="0.25">
      <c r="A5377" s="79" t="s">
        <v>45870</v>
      </c>
      <c r="B5377" s="79" t="s">
        <v>5267</v>
      </c>
      <c r="C5377" s="79" t="s">
        <v>86</v>
      </c>
      <c r="D5377" s="80" t="s">
        <v>52091</v>
      </c>
    </row>
    <row r="5378" spans="1:4" ht="13.5" x14ac:dyDescent="0.25">
      <c r="A5378" s="79" t="s">
        <v>45871</v>
      </c>
      <c r="B5378" s="79" t="s">
        <v>5268</v>
      </c>
      <c r="C5378" s="79" t="s">
        <v>86</v>
      </c>
      <c r="D5378" s="80" t="s">
        <v>52092</v>
      </c>
    </row>
    <row r="5379" spans="1:4" ht="13.5" x14ac:dyDescent="0.25">
      <c r="A5379" s="79" t="s">
        <v>45872</v>
      </c>
      <c r="B5379" s="79" t="s">
        <v>5269</v>
      </c>
      <c r="C5379" s="79" t="s">
        <v>86</v>
      </c>
      <c r="D5379" s="80" t="s">
        <v>52093</v>
      </c>
    </row>
    <row r="5380" spans="1:4" ht="13.5" x14ac:dyDescent="0.25">
      <c r="A5380" s="79" t="s">
        <v>45873</v>
      </c>
      <c r="B5380" s="79" t="s">
        <v>5270</v>
      </c>
      <c r="C5380" s="79" t="s">
        <v>86</v>
      </c>
      <c r="D5380" s="80" t="s">
        <v>36658</v>
      </c>
    </row>
    <row r="5381" spans="1:4" ht="13.5" x14ac:dyDescent="0.25">
      <c r="A5381" s="79" t="s">
        <v>45874</v>
      </c>
      <c r="B5381" s="79" t="s">
        <v>5271</v>
      </c>
      <c r="C5381" s="79" t="s">
        <v>86</v>
      </c>
      <c r="D5381" s="80" t="s">
        <v>52094</v>
      </c>
    </row>
    <row r="5382" spans="1:4" ht="13.5" x14ac:dyDescent="0.25">
      <c r="A5382" s="79" t="s">
        <v>45875</v>
      </c>
      <c r="B5382" s="79" t="s">
        <v>5272</v>
      </c>
      <c r="C5382" s="79" t="s">
        <v>86</v>
      </c>
      <c r="D5382" s="80" t="s">
        <v>52095</v>
      </c>
    </row>
    <row r="5383" spans="1:4" ht="13.5" x14ac:dyDescent="0.25">
      <c r="A5383" s="79" t="s">
        <v>45876</v>
      </c>
      <c r="B5383" s="79" t="s">
        <v>5273</v>
      </c>
      <c r="C5383" s="79" t="s">
        <v>86</v>
      </c>
      <c r="D5383" s="80" t="s">
        <v>33482</v>
      </c>
    </row>
    <row r="5384" spans="1:4" ht="13.5" x14ac:dyDescent="0.25">
      <c r="A5384" s="79" t="s">
        <v>45877</v>
      </c>
      <c r="B5384" s="79" t="s">
        <v>5274</v>
      </c>
      <c r="C5384" s="79" t="s">
        <v>86</v>
      </c>
      <c r="D5384" s="80" t="s">
        <v>52096</v>
      </c>
    </row>
    <row r="5385" spans="1:4" ht="13.5" x14ac:dyDescent="0.25">
      <c r="A5385" s="79" t="s">
        <v>45878</v>
      </c>
      <c r="B5385" s="79" t="s">
        <v>5275</v>
      </c>
      <c r="C5385" s="79" t="s">
        <v>86</v>
      </c>
      <c r="D5385" s="80" t="s">
        <v>30305</v>
      </c>
    </row>
    <row r="5386" spans="1:4" ht="13.5" x14ac:dyDescent="0.25">
      <c r="A5386" s="79" t="s">
        <v>45879</v>
      </c>
      <c r="B5386" s="79" t="s">
        <v>5276</v>
      </c>
      <c r="C5386" s="79" t="s">
        <v>86</v>
      </c>
      <c r="D5386" s="80" t="s">
        <v>36206</v>
      </c>
    </row>
    <row r="5387" spans="1:4" ht="13.5" x14ac:dyDescent="0.25">
      <c r="A5387" s="79" t="s">
        <v>45880</v>
      </c>
      <c r="B5387" s="79" t="s">
        <v>5277</v>
      </c>
      <c r="C5387" s="79" t="s">
        <v>86</v>
      </c>
      <c r="D5387" s="80" t="s">
        <v>33917</v>
      </c>
    </row>
    <row r="5388" spans="1:4" ht="13.5" x14ac:dyDescent="0.25">
      <c r="A5388" s="79" t="s">
        <v>45881</v>
      </c>
      <c r="B5388" s="79" t="s">
        <v>5278</v>
      </c>
      <c r="C5388" s="79" t="s">
        <v>86</v>
      </c>
      <c r="D5388" s="80" t="s">
        <v>52097</v>
      </c>
    </row>
    <row r="5389" spans="1:4" ht="13.5" x14ac:dyDescent="0.25">
      <c r="A5389" s="79" t="s">
        <v>45882</v>
      </c>
      <c r="B5389" s="79" t="s">
        <v>5279</v>
      </c>
      <c r="C5389" s="79" t="s">
        <v>86</v>
      </c>
      <c r="D5389" s="80" t="s">
        <v>51600</v>
      </c>
    </row>
    <row r="5390" spans="1:4" ht="13.5" x14ac:dyDescent="0.25">
      <c r="A5390" s="79" t="s">
        <v>45883</v>
      </c>
      <c r="B5390" s="79" t="s">
        <v>5280</v>
      </c>
      <c r="C5390" s="79" t="s">
        <v>86</v>
      </c>
      <c r="D5390" s="80" t="s">
        <v>49554</v>
      </c>
    </row>
    <row r="5391" spans="1:4" ht="13.5" x14ac:dyDescent="0.25">
      <c r="A5391" s="79" t="s">
        <v>45884</v>
      </c>
      <c r="B5391" s="79" t="s">
        <v>5281</v>
      </c>
      <c r="C5391" s="79" t="s">
        <v>86</v>
      </c>
      <c r="D5391" s="80" t="s">
        <v>52098</v>
      </c>
    </row>
    <row r="5392" spans="1:4" ht="13.5" x14ac:dyDescent="0.25">
      <c r="A5392" s="79" t="s">
        <v>45885</v>
      </c>
      <c r="B5392" s="79" t="s">
        <v>5282</v>
      </c>
      <c r="C5392" s="79" t="s">
        <v>86</v>
      </c>
      <c r="D5392" s="80" t="s">
        <v>52099</v>
      </c>
    </row>
    <row r="5393" spans="1:4" ht="13.5" x14ac:dyDescent="0.25">
      <c r="A5393" s="79" t="s">
        <v>45886</v>
      </c>
      <c r="B5393" s="79" t="s">
        <v>5283</v>
      </c>
      <c r="C5393" s="79" t="s">
        <v>86</v>
      </c>
      <c r="D5393" s="80" t="s">
        <v>30585</v>
      </c>
    </row>
    <row r="5394" spans="1:4" ht="13.5" x14ac:dyDescent="0.25">
      <c r="A5394" s="79" t="s">
        <v>45887</v>
      </c>
      <c r="B5394" s="79" t="s">
        <v>5284</v>
      </c>
      <c r="C5394" s="79" t="s">
        <v>86</v>
      </c>
      <c r="D5394" s="80" t="s">
        <v>4149</v>
      </c>
    </row>
    <row r="5395" spans="1:4" ht="13.5" x14ac:dyDescent="0.25">
      <c r="A5395" s="79" t="s">
        <v>45888</v>
      </c>
      <c r="B5395" s="79" t="s">
        <v>5285</v>
      </c>
      <c r="C5395" s="79" t="s">
        <v>86</v>
      </c>
      <c r="D5395" s="80" t="s">
        <v>51755</v>
      </c>
    </row>
    <row r="5396" spans="1:4" ht="13.5" x14ac:dyDescent="0.25">
      <c r="A5396" s="79" t="s">
        <v>45889</v>
      </c>
      <c r="B5396" s="79" t="s">
        <v>5286</v>
      </c>
      <c r="C5396" s="79" t="s">
        <v>86</v>
      </c>
      <c r="D5396" s="80" t="s">
        <v>36535</v>
      </c>
    </row>
    <row r="5397" spans="1:4" ht="13.5" x14ac:dyDescent="0.25">
      <c r="A5397" s="79" t="s">
        <v>45890</v>
      </c>
      <c r="B5397" s="79" t="s">
        <v>5287</v>
      </c>
      <c r="C5397" s="79" t="s">
        <v>86</v>
      </c>
      <c r="D5397" s="80" t="s">
        <v>30212</v>
      </c>
    </row>
    <row r="5398" spans="1:4" ht="13.5" x14ac:dyDescent="0.25">
      <c r="A5398" s="79" t="s">
        <v>45891</v>
      </c>
      <c r="B5398" s="79" t="s">
        <v>5288</v>
      </c>
      <c r="C5398" s="79" t="s">
        <v>86</v>
      </c>
      <c r="D5398" s="80" t="s">
        <v>52100</v>
      </c>
    </row>
    <row r="5399" spans="1:4" ht="13.5" x14ac:dyDescent="0.25">
      <c r="A5399" s="79" t="s">
        <v>45892</v>
      </c>
      <c r="B5399" s="79" t="s">
        <v>5289</v>
      </c>
      <c r="C5399" s="79" t="s">
        <v>86</v>
      </c>
      <c r="D5399" s="80" t="s">
        <v>52101</v>
      </c>
    </row>
    <row r="5400" spans="1:4" ht="13.5" x14ac:dyDescent="0.25">
      <c r="A5400" s="79" t="s">
        <v>45893</v>
      </c>
      <c r="B5400" s="79" t="s">
        <v>5290</v>
      </c>
      <c r="C5400" s="79" t="s">
        <v>86</v>
      </c>
      <c r="D5400" s="80" t="s">
        <v>52102</v>
      </c>
    </row>
    <row r="5401" spans="1:4" ht="13.5" x14ac:dyDescent="0.25">
      <c r="A5401" s="79" t="s">
        <v>45894</v>
      </c>
      <c r="B5401" s="79" t="s">
        <v>5291</v>
      </c>
      <c r="C5401" s="79" t="s">
        <v>86</v>
      </c>
      <c r="D5401" s="80" t="s">
        <v>36308</v>
      </c>
    </row>
    <row r="5402" spans="1:4" ht="13.5" x14ac:dyDescent="0.25">
      <c r="A5402" s="79" t="s">
        <v>45895</v>
      </c>
      <c r="B5402" s="79" t="s">
        <v>5292</v>
      </c>
      <c r="C5402" s="79" t="s">
        <v>86</v>
      </c>
      <c r="D5402" s="80" t="s">
        <v>52103</v>
      </c>
    </row>
    <row r="5403" spans="1:4" ht="13.5" x14ac:dyDescent="0.25">
      <c r="A5403" s="79" t="s">
        <v>45896</v>
      </c>
      <c r="B5403" s="79" t="s">
        <v>5293</v>
      </c>
      <c r="C5403" s="79" t="s">
        <v>86</v>
      </c>
      <c r="D5403" s="80" t="s">
        <v>52104</v>
      </c>
    </row>
    <row r="5404" spans="1:4" ht="13.5" x14ac:dyDescent="0.25">
      <c r="A5404" s="79" t="s">
        <v>45897</v>
      </c>
      <c r="B5404" s="79" t="s">
        <v>5294</v>
      </c>
      <c r="C5404" s="79" t="s">
        <v>86</v>
      </c>
      <c r="D5404" s="80" t="s">
        <v>52105</v>
      </c>
    </row>
    <row r="5405" spans="1:4" ht="13.5" x14ac:dyDescent="0.25">
      <c r="A5405" s="79" t="s">
        <v>45898</v>
      </c>
      <c r="B5405" s="79" t="s">
        <v>5295</v>
      </c>
      <c r="C5405" s="79" t="s">
        <v>86</v>
      </c>
      <c r="D5405" s="80" t="s">
        <v>52106</v>
      </c>
    </row>
    <row r="5406" spans="1:4" ht="13.5" x14ac:dyDescent="0.25">
      <c r="A5406" s="79" t="s">
        <v>45899</v>
      </c>
      <c r="B5406" s="79" t="s">
        <v>5296</v>
      </c>
      <c r="C5406" s="79" t="s">
        <v>86</v>
      </c>
      <c r="D5406" s="80" t="s">
        <v>52107</v>
      </c>
    </row>
    <row r="5407" spans="1:4" ht="13.5" x14ac:dyDescent="0.25">
      <c r="A5407" s="79" t="s">
        <v>45900</v>
      </c>
      <c r="B5407" s="79" t="s">
        <v>5297</v>
      </c>
      <c r="C5407" s="79" t="s">
        <v>86</v>
      </c>
      <c r="D5407" s="80" t="s">
        <v>52108</v>
      </c>
    </row>
    <row r="5408" spans="1:4" ht="13.5" x14ac:dyDescent="0.25">
      <c r="A5408" s="79" t="s">
        <v>45901</v>
      </c>
      <c r="B5408" s="79" t="s">
        <v>5298</v>
      </c>
      <c r="C5408" s="79" t="s">
        <v>86</v>
      </c>
      <c r="D5408" s="80" t="s">
        <v>52109</v>
      </c>
    </row>
    <row r="5409" spans="1:4" ht="13.5" x14ac:dyDescent="0.25">
      <c r="A5409" s="79" t="s">
        <v>45902</v>
      </c>
      <c r="B5409" s="79" t="s">
        <v>5299</v>
      </c>
      <c r="C5409" s="79" t="s">
        <v>86</v>
      </c>
      <c r="D5409" s="80" t="s">
        <v>48425</v>
      </c>
    </row>
    <row r="5410" spans="1:4" ht="13.5" x14ac:dyDescent="0.25">
      <c r="A5410" s="79" t="s">
        <v>45903</v>
      </c>
      <c r="B5410" s="79" t="s">
        <v>5301</v>
      </c>
      <c r="C5410" s="79" t="s">
        <v>86</v>
      </c>
      <c r="D5410" s="80" t="s">
        <v>32477</v>
      </c>
    </row>
    <row r="5411" spans="1:4" ht="13.5" x14ac:dyDescent="0.25">
      <c r="A5411" s="79" t="s">
        <v>45904</v>
      </c>
      <c r="B5411" s="79" t="s">
        <v>5302</v>
      </c>
      <c r="C5411" s="79" t="s">
        <v>86</v>
      </c>
      <c r="D5411" s="80" t="s">
        <v>33746</v>
      </c>
    </row>
    <row r="5412" spans="1:4" ht="13.5" x14ac:dyDescent="0.25">
      <c r="A5412" s="79" t="s">
        <v>45905</v>
      </c>
      <c r="B5412" s="79" t="s">
        <v>5303</v>
      </c>
      <c r="C5412" s="79" t="s">
        <v>86</v>
      </c>
      <c r="D5412" s="80" t="s">
        <v>52110</v>
      </c>
    </row>
    <row r="5413" spans="1:4" ht="13.5" x14ac:dyDescent="0.25">
      <c r="A5413" s="79" t="s">
        <v>45906</v>
      </c>
      <c r="B5413" s="79" t="s">
        <v>5304</v>
      </c>
      <c r="C5413" s="79" t="s">
        <v>86</v>
      </c>
      <c r="D5413" s="80" t="s">
        <v>32528</v>
      </c>
    </row>
    <row r="5414" spans="1:4" ht="13.5" x14ac:dyDescent="0.25">
      <c r="A5414" s="79" t="s">
        <v>45907</v>
      </c>
      <c r="B5414" s="79" t="s">
        <v>5305</v>
      </c>
      <c r="C5414" s="79" t="s">
        <v>86</v>
      </c>
      <c r="D5414" s="80" t="s">
        <v>52111</v>
      </c>
    </row>
    <row r="5415" spans="1:4" ht="13.5" x14ac:dyDescent="0.25">
      <c r="A5415" s="79" t="s">
        <v>45908</v>
      </c>
      <c r="B5415" s="79" t="s">
        <v>5306</v>
      </c>
      <c r="C5415" s="79" t="s">
        <v>86</v>
      </c>
      <c r="D5415" s="80" t="s">
        <v>38295</v>
      </c>
    </row>
    <row r="5416" spans="1:4" ht="13.5" x14ac:dyDescent="0.25">
      <c r="A5416" s="79" t="s">
        <v>45909</v>
      </c>
      <c r="B5416" s="79" t="s">
        <v>5307</v>
      </c>
      <c r="C5416" s="79" t="s">
        <v>86</v>
      </c>
      <c r="D5416" s="80" t="s">
        <v>40289</v>
      </c>
    </row>
    <row r="5417" spans="1:4" ht="13.5" x14ac:dyDescent="0.25">
      <c r="A5417" s="79" t="s">
        <v>45910</v>
      </c>
      <c r="B5417" s="79" t="s">
        <v>5308</v>
      </c>
      <c r="C5417" s="79" t="s">
        <v>86</v>
      </c>
      <c r="D5417" s="80" t="s">
        <v>52112</v>
      </c>
    </row>
    <row r="5418" spans="1:4" ht="13.5" x14ac:dyDescent="0.25">
      <c r="A5418" s="79" t="s">
        <v>45911</v>
      </c>
      <c r="B5418" s="79" t="s">
        <v>5309</v>
      </c>
      <c r="C5418" s="79" t="s">
        <v>86</v>
      </c>
      <c r="D5418" s="80" t="s">
        <v>52113</v>
      </c>
    </row>
    <row r="5419" spans="1:4" ht="13.5" x14ac:dyDescent="0.25">
      <c r="A5419" s="79" t="s">
        <v>45912</v>
      </c>
      <c r="B5419" s="79" t="s">
        <v>5310</v>
      </c>
      <c r="C5419" s="79" t="s">
        <v>86</v>
      </c>
      <c r="D5419" s="80" t="s">
        <v>52114</v>
      </c>
    </row>
    <row r="5420" spans="1:4" ht="13.5" x14ac:dyDescent="0.25">
      <c r="A5420" s="79" t="s">
        <v>45913</v>
      </c>
      <c r="B5420" s="79" t="s">
        <v>5311</v>
      </c>
      <c r="C5420" s="79" t="s">
        <v>86</v>
      </c>
      <c r="D5420" s="80" t="s">
        <v>52115</v>
      </c>
    </row>
    <row r="5421" spans="1:4" ht="13.5" x14ac:dyDescent="0.25">
      <c r="A5421" s="79" t="s">
        <v>45914</v>
      </c>
      <c r="B5421" s="79" t="s">
        <v>5312</v>
      </c>
      <c r="C5421" s="79" t="s">
        <v>86</v>
      </c>
      <c r="D5421" s="80" t="s">
        <v>52116</v>
      </c>
    </row>
    <row r="5422" spans="1:4" ht="13.5" x14ac:dyDescent="0.25">
      <c r="A5422" s="79" t="s">
        <v>45915</v>
      </c>
      <c r="B5422" s="79" t="s">
        <v>5313</v>
      </c>
      <c r="C5422" s="79" t="s">
        <v>86</v>
      </c>
      <c r="D5422" s="80" t="s">
        <v>50034</v>
      </c>
    </row>
    <row r="5423" spans="1:4" ht="13.5" x14ac:dyDescent="0.25">
      <c r="A5423" s="79" t="s">
        <v>45916</v>
      </c>
      <c r="B5423" s="79" t="s">
        <v>5314</v>
      </c>
      <c r="C5423" s="79" t="s">
        <v>86</v>
      </c>
      <c r="D5423" s="80" t="s">
        <v>52117</v>
      </c>
    </row>
    <row r="5424" spans="1:4" ht="13.5" x14ac:dyDescent="0.25">
      <c r="A5424" s="79" t="s">
        <v>45917</v>
      </c>
      <c r="B5424" s="79" t="s">
        <v>5315</v>
      </c>
      <c r="C5424" s="79" t="s">
        <v>86</v>
      </c>
      <c r="D5424" s="80" t="s">
        <v>52118</v>
      </c>
    </row>
    <row r="5425" spans="1:4" ht="13.5" x14ac:dyDescent="0.25">
      <c r="A5425" s="79" t="s">
        <v>45918</v>
      </c>
      <c r="B5425" s="79" t="s">
        <v>5316</v>
      </c>
      <c r="C5425" s="79" t="s">
        <v>86</v>
      </c>
      <c r="D5425" s="80" t="s">
        <v>52119</v>
      </c>
    </row>
    <row r="5426" spans="1:4" ht="13.5" x14ac:dyDescent="0.25">
      <c r="A5426" s="79" t="s">
        <v>45919</v>
      </c>
      <c r="B5426" s="79" t="s">
        <v>5317</v>
      </c>
      <c r="C5426" s="79" t="s">
        <v>86</v>
      </c>
      <c r="D5426" s="80" t="s">
        <v>52120</v>
      </c>
    </row>
    <row r="5427" spans="1:4" ht="13.5" x14ac:dyDescent="0.25">
      <c r="A5427" s="79" t="s">
        <v>45920</v>
      </c>
      <c r="B5427" s="79" t="s">
        <v>5318</v>
      </c>
      <c r="C5427" s="79" t="s">
        <v>86</v>
      </c>
      <c r="D5427" s="80" t="s">
        <v>52121</v>
      </c>
    </row>
    <row r="5428" spans="1:4" ht="13.5" x14ac:dyDescent="0.25">
      <c r="A5428" s="79" t="s">
        <v>45921</v>
      </c>
      <c r="B5428" s="79" t="s">
        <v>5319</v>
      </c>
      <c r="C5428" s="79" t="s">
        <v>86</v>
      </c>
      <c r="D5428" s="80" t="s">
        <v>52122</v>
      </c>
    </row>
    <row r="5429" spans="1:4" ht="13.5" x14ac:dyDescent="0.25">
      <c r="A5429" s="79" t="s">
        <v>45922</v>
      </c>
      <c r="B5429" s="79" t="s">
        <v>5320</v>
      </c>
      <c r="C5429" s="79" t="s">
        <v>86</v>
      </c>
      <c r="D5429" s="80" t="s">
        <v>52123</v>
      </c>
    </row>
    <row r="5430" spans="1:4" ht="13.5" x14ac:dyDescent="0.25">
      <c r="A5430" s="79" t="s">
        <v>45923</v>
      </c>
      <c r="B5430" s="79" t="s">
        <v>5321</v>
      </c>
      <c r="C5430" s="79" t="s">
        <v>86</v>
      </c>
      <c r="D5430" s="80" t="s">
        <v>38284</v>
      </c>
    </row>
    <row r="5431" spans="1:4" ht="13.5" x14ac:dyDescent="0.25">
      <c r="A5431" s="79" t="s">
        <v>45924</v>
      </c>
      <c r="B5431" s="79" t="s">
        <v>5322</v>
      </c>
      <c r="C5431" s="79" t="s">
        <v>86</v>
      </c>
      <c r="D5431" s="80" t="s">
        <v>32758</v>
      </c>
    </row>
    <row r="5432" spans="1:4" ht="13.5" x14ac:dyDescent="0.25">
      <c r="A5432" s="79" t="s">
        <v>45925</v>
      </c>
      <c r="B5432" s="79" t="s">
        <v>5323</v>
      </c>
      <c r="C5432" s="79" t="s">
        <v>86</v>
      </c>
      <c r="D5432" s="80" t="s">
        <v>29832</v>
      </c>
    </row>
    <row r="5433" spans="1:4" ht="13.5" x14ac:dyDescent="0.25">
      <c r="A5433" s="79" t="s">
        <v>45926</v>
      </c>
      <c r="B5433" s="79" t="s">
        <v>5324</v>
      </c>
      <c r="C5433" s="79" t="s">
        <v>86</v>
      </c>
      <c r="D5433" s="80" t="s">
        <v>52124</v>
      </c>
    </row>
    <row r="5434" spans="1:4" ht="13.5" x14ac:dyDescent="0.25">
      <c r="A5434" s="79" t="s">
        <v>45927</v>
      </c>
      <c r="B5434" s="79" t="s">
        <v>5325</v>
      </c>
      <c r="C5434" s="79" t="s">
        <v>86</v>
      </c>
      <c r="D5434" s="80" t="s">
        <v>52125</v>
      </c>
    </row>
    <row r="5435" spans="1:4" ht="13.5" x14ac:dyDescent="0.25">
      <c r="A5435" s="79" t="s">
        <v>45928</v>
      </c>
      <c r="B5435" s="79" t="s">
        <v>5326</v>
      </c>
      <c r="C5435" s="79" t="s">
        <v>86</v>
      </c>
      <c r="D5435" s="80" t="s">
        <v>52126</v>
      </c>
    </row>
    <row r="5436" spans="1:4" ht="13.5" x14ac:dyDescent="0.25">
      <c r="A5436" s="79" t="s">
        <v>45929</v>
      </c>
      <c r="B5436" s="79" t="s">
        <v>5327</v>
      </c>
      <c r="C5436" s="79" t="s">
        <v>86</v>
      </c>
      <c r="D5436" s="80" t="s">
        <v>52127</v>
      </c>
    </row>
    <row r="5437" spans="1:4" ht="13.5" x14ac:dyDescent="0.25">
      <c r="A5437" s="79" t="s">
        <v>45930</v>
      </c>
      <c r="B5437" s="79" t="s">
        <v>5328</v>
      </c>
      <c r="C5437" s="79" t="s">
        <v>86</v>
      </c>
      <c r="D5437" s="80" t="s">
        <v>52128</v>
      </c>
    </row>
    <row r="5438" spans="1:4" ht="13.5" x14ac:dyDescent="0.25">
      <c r="A5438" s="79" t="s">
        <v>45931</v>
      </c>
      <c r="B5438" s="79" t="s">
        <v>5329</v>
      </c>
      <c r="C5438" s="79" t="s">
        <v>86</v>
      </c>
      <c r="D5438" s="80" t="s">
        <v>36644</v>
      </c>
    </row>
    <row r="5439" spans="1:4" ht="13.5" x14ac:dyDescent="0.25">
      <c r="A5439" s="79" t="s">
        <v>45932</v>
      </c>
      <c r="B5439" s="79" t="s">
        <v>5330</v>
      </c>
      <c r="C5439" s="79" t="s">
        <v>86</v>
      </c>
      <c r="D5439" s="80" t="s">
        <v>37366</v>
      </c>
    </row>
    <row r="5440" spans="1:4" ht="13.5" x14ac:dyDescent="0.25">
      <c r="A5440" s="79" t="s">
        <v>45933</v>
      </c>
      <c r="B5440" s="79" t="s">
        <v>5331</v>
      </c>
      <c r="C5440" s="79" t="s">
        <v>86</v>
      </c>
      <c r="D5440" s="80" t="s">
        <v>48405</v>
      </c>
    </row>
    <row r="5441" spans="1:4" ht="13.5" x14ac:dyDescent="0.25">
      <c r="A5441" s="79" t="s">
        <v>45934</v>
      </c>
      <c r="B5441" s="79" t="s">
        <v>5332</v>
      </c>
      <c r="C5441" s="79" t="s">
        <v>86</v>
      </c>
      <c r="D5441" s="80" t="s">
        <v>31969</v>
      </c>
    </row>
    <row r="5442" spans="1:4" ht="13.5" x14ac:dyDescent="0.25">
      <c r="A5442" s="79" t="s">
        <v>45935</v>
      </c>
      <c r="B5442" s="79" t="s">
        <v>5333</v>
      </c>
      <c r="C5442" s="79" t="s">
        <v>86</v>
      </c>
      <c r="D5442" s="80" t="s">
        <v>52129</v>
      </c>
    </row>
    <row r="5443" spans="1:4" ht="13.5" x14ac:dyDescent="0.25">
      <c r="A5443" s="79" t="s">
        <v>45936</v>
      </c>
      <c r="B5443" s="79" t="s">
        <v>5334</v>
      </c>
      <c r="C5443" s="79" t="s">
        <v>86</v>
      </c>
      <c r="D5443" s="80" t="s">
        <v>52130</v>
      </c>
    </row>
    <row r="5444" spans="1:4" ht="13.5" x14ac:dyDescent="0.25">
      <c r="A5444" s="79" t="s">
        <v>45937</v>
      </c>
      <c r="B5444" s="79" t="s">
        <v>5335</v>
      </c>
      <c r="C5444" s="79" t="s">
        <v>86</v>
      </c>
      <c r="D5444" s="80" t="s">
        <v>52131</v>
      </c>
    </row>
    <row r="5445" spans="1:4" ht="13.5" x14ac:dyDescent="0.25">
      <c r="A5445" s="79" t="s">
        <v>45938</v>
      </c>
      <c r="B5445" s="79" t="s">
        <v>5336</v>
      </c>
      <c r="C5445" s="79" t="s">
        <v>86</v>
      </c>
      <c r="D5445" s="80" t="s">
        <v>52132</v>
      </c>
    </row>
    <row r="5446" spans="1:4" ht="13.5" x14ac:dyDescent="0.25">
      <c r="A5446" s="79" t="s">
        <v>45939</v>
      </c>
      <c r="B5446" s="79" t="s">
        <v>5337</v>
      </c>
      <c r="C5446" s="79" t="s">
        <v>86</v>
      </c>
      <c r="D5446" s="80" t="s">
        <v>52133</v>
      </c>
    </row>
    <row r="5447" spans="1:4" ht="13.5" x14ac:dyDescent="0.25">
      <c r="A5447" s="79" t="s">
        <v>45940</v>
      </c>
      <c r="B5447" s="79" t="s">
        <v>5338</v>
      </c>
      <c r="C5447" s="79" t="s">
        <v>86</v>
      </c>
      <c r="D5447" s="80" t="s">
        <v>52134</v>
      </c>
    </row>
    <row r="5448" spans="1:4" ht="13.5" x14ac:dyDescent="0.25">
      <c r="A5448" s="79" t="s">
        <v>45941</v>
      </c>
      <c r="B5448" s="79" t="s">
        <v>5339</v>
      </c>
      <c r="C5448" s="79" t="s">
        <v>86</v>
      </c>
      <c r="D5448" s="80" t="s">
        <v>52135</v>
      </c>
    </row>
    <row r="5449" spans="1:4" ht="13.5" x14ac:dyDescent="0.25">
      <c r="A5449" s="79" t="s">
        <v>45942</v>
      </c>
      <c r="B5449" s="79" t="s">
        <v>5340</v>
      </c>
      <c r="C5449" s="79" t="s">
        <v>86</v>
      </c>
      <c r="D5449" s="80" t="s">
        <v>52136</v>
      </c>
    </row>
    <row r="5450" spans="1:4" ht="13.5" x14ac:dyDescent="0.25">
      <c r="A5450" s="79" t="s">
        <v>45943</v>
      </c>
      <c r="B5450" s="79" t="s">
        <v>5341</v>
      </c>
      <c r="C5450" s="79" t="s">
        <v>86</v>
      </c>
      <c r="D5450" s="80" t="s">
        <v>52137</v>
      </c>
    </row>
    <row r="5451" spans="1:4" ht="13.5" x14ac:dyDescent="0.25">
      <c r="A5451" s="79" t="s">
        <v>45944</v>
      </c>
      <c r="B5451" s="79" t="s">
        <v>5343</v>
      </c>
      <c r="C5451" s="79" t="s">
        <v>86</v>
      </c>
      <c r="D5451" s="80" t="s">
        <v>29743</v>
      </c>
    </row>
    <row r="5452" spans="1:4" ht="13.5" x14ac:dyDescent="0.25">
      <c r="A5452" s="79" t="s">
        <v>45945</v>
      </c>
      <c r="B5452" s="79" t="s">
        <v>5344</v>
      </c>
      <c r="C5452" s="79" t="s">
        <v>86</v>
      </c>
      <c r="D5452" s="80" t="s">
        <v>36661</v>
      </c>
    </row>
    <row r="5453" spans="1:4" ht="13.5" x14ac:dyDescent="0.25">
      <c r="A5453" s="79" t="s">
        <v>45946</v>
      </c>
      <c r="B5453" s="79" t="s">
        <v>5345</v>
      </c>
      <c r="C5453" s="79" t="s">
        <v>86</v>
      </c>
      <c r="D5453" s="80" t="s">
        <v>37130</v>
      </c>
    </row>
    <row r="5454" spans="1:4" ht="13.5" x14ac:dyDescent="0.25">
      <c r="A5454" s="79" t="s">
        <v>45947</v>
      </c>
      <c r="B5454" s="79" t="s">
        <v>5346</v>
      </c>
      <c r="C5454" s="79" t="s">
        <v>86</v>
      </c>
      <c r="D5454" s="80" t="s">
        <v>50221</v>
      </c>
    </row>
    <row r="5455" spans="1:4" ht="13.5" x14ac:dyDescent="0.25">
      <c r="A5455" s="79" t="s">
        <v>45948</v>
      </c>
      <c r="B5455" s="79" t="s">
        <v>5347</v>
      </c>
      <c r="C5455" s="79" t="s">
        <v>86</v>
      </c>
      <c r="D5455" s="80" t="s">
        <v>52138</v>
      </c>
    </row>
    <row r="5456" spans="1:4" ht="13.5" x14ac:dyDescent="0.25">
      <c r="A5456" s="79" t="s">
        <v>45949</v>
      </c>
      <c r="B5456" s="79" t="s">
        <v>5348</v>
      </c>
      <c r="C5456" s="79" t="s">
        <v>86</v>
      </c>
      <c r="D5456" s="80" t="s">
        <v>30241</v>
      </c>
    </row>
    <row r="5457" spans="1:4" ht="13.5" x14ac:dyDescent="0.25">
      <c r="A5457" s="79" t="s">
        <v>45950</v>
      </c>
      <c r="B5457" s="79" t="s">
        <v>5350</v>
      </c>
      <c r="C5457" s="79" t="s">
        <v>86</v>
      </c>
      <c r="D5457" s="80" t="s">
        <v>3564</v>
      </c>
    </row>
    <row r="5458" spans="1:4" ht="13.5" x14ac:dyDescent="0.25">
      <c r="A5458" s="79" t="s">
        <v>45951</v>
      </c>
      <c r="B5458" s="79" t="s">
        <v>5351</v>
      </c>
      <c r="C5458" s="79" t="s">
        <v>86</v>
      </c>
      <c r="D5458" s="80" t="s">
        <v>1004</v>
      </c>
    </row>
    <row r="5459" spans="1:4" ht="13.5" x14ac:dyDescent="0.25">
      <c r="A5459" s="79" t="s">
        <v>45952</v>
      </c>
      <c r="B5459" s="79" t="s">
        <v>5352</v>
      </c>
      <c r="C5459" s="79" t="s">
        <v>86</v>
      </c>
      <c r="D5459" s="80" t="s">
        <v>37836</v>
      </c>
    </row>
    <row r="5460" spans="1:4" ht="13.5" x14ac:dyDescent="0.25">
      <c r="A5460" s="79" t="s">
        <v>45953</v>
      </c>
      <c r="B5460" s="79" t="s">
        <v>5353</v>
      </c>
      <c r="C5460" s="79" t="s">
        <v>86</v>
      </c>
      <c r="D5460" s="80" t="s">
        <v>5031</v>
      </c>
    </row>
    <row r="5461" spans="1:4" ht="13.5" x14ac:dyDescent="0.25">
      <c r="A5461" s="79" t="s">
        <v>45954</v>
      </c>
      <c r="B5461" s="79" t="s">
        <v>5354</v>
      </c>
      <c r="C5461" s="79" t="s">
        <v>86</v>
      </c>
      <c r="D5461" s="80" t="s">
        <v>39889</v>
      </c>
    </row>
    <row r="5462" spans="1:4" ht="13.5" x14ac:dyDescent="0.25">
      <c r="A5462" s="79" t="s">
        <v>45955</v>
      </c>
      <c r="B5462" s="79" t="s">
        <v>5356</v>
      </c>
      <c r="C5462" s="79" t="s">
        <v>86</v>
      </c>
      <c r="D5462" s="80" t="s">
        <v>2239</v>
      </c>
    </row>
    <row r="5463" spans="1:4" ht="13.5" x14ac:dyDescent="0.25">
      <c r="A5463" s="79" t="s">
        <v>45956</v>
      </c>
      <c r="B5463" s="79" t="s">
        <v>5357</v>
      </c>
      <c r="C5463" s="79" t="s">
        <v>86</v>
      </c>
      <c r="D5463" s="80" t="s">
        <v>3888</v>
      </c>
    </row>
    <row r="5464" spans="1:4" ht="13.5" x14ac:dyDescent="0.25">
      <c r="A5464" s="79" t="s">
        <v>45957</v>
      </c>
      <c r="B5464" s="79" t="s">
        <v>5359</v>
      </c>
      <c r="C5464" s="79" t="s">
        <v>86</v>
      </c>
      <c r="D5464" s="80" t="s">
        <v>4586</v>
      </c>
    </row>
    <row r="5465" spans="1:4" ht="13.5" x14ac:dyDescent="0.25">
      <c r="A5465" s="79" t="s">
        <v>45958</v>
      </c>
      <c r="B5465" s="79" t="s">
        <v>5360</v>
      </c>
      <c r="C5465" s="79" t="s">
        <v>86</v>
      </c>
      <c r="D5465" s="80" t="s">
        <v>4874</v>
      </c>
    </row>
    <row r="5466" spans="1:4" ht="13.5" x14ac:dyDescent="0.25">
      <c r="A5466" s="79" t="s">
        <v>45959</v>
      </c>
      <c r="B5466" s="79" t="s">
        <v>5361</v>
      </c>
      <c r="C5466" s="79" t="s">
        <v>86</v>
      </c>
      <c r="D5466" s="80" t="s">
        <v>51700</v>
      </c>
    </row>
    <row r="5467" spans="1:4" ht="13.5" x14ac:dyDescent="0.25">
      <c r="A5467" s="79" t="s">
        <v>45960</v>
      </c>
      <c r="B5467" s="79" t="s">
        <v>5362</v>
      </c>
      <c r="C5467" s="79" t="s">
        <v>86</v>
      </c>
      <c r="D5467" s="80" t="s">
        <v>32571</v>
      </c>
    </row>
    <row r="5468" spans="1:4" ht="13.5" x14ac:dyDescent="0.25">
      <c r="A5468" s="79" t="s">
        <v>45961</v>
      </c>
      <c r="B5468" s="79" t="s">
        <v>39166</v>
      </c>
      <c r="C5468" s="79" t="s">
        <v>86</v>
      </c>
      <c r="D5468" s="80" t="s">
        <v>52139</v>
      </c>
    </row>
    <row r="5469" spans="1:4" ht="13.5" x14ac:dyDescent="0.25">
      <c r="A5469" s="79" t="s">
        <v>45962</v>
      </c>
      <c r="B5469" s="79" t="s">
        <v>39168</v>
      </c>
      <c r="C5469" s="79" t="s">
        <v>86</v>
      </c>
      <c r="D5469" s="80" t="s">
        <v>33442</v>
      </c>
    </row>
    <row r="5470" spans="1:4" ht="13.5" x14ac:dyDescent="0.25">
      <c r="A5470" s="79" t="s">
        <v>45963</v>
      </c>
      <c r="B5470" s="79" t="s">
        <v>31039</v>
      </c>
      <c r="C5470" s="79" t="s">
        <v>86</v>
      </c>
      <c r="D5470" s="80" t="s">
        <v>52140</v>
      </c>
    </row>
    <row r="5471" spans="1:4" ht="13.5" x14ac:dyDescent="0.25">
      <c r="A5471" s="79" t="s">
        <v>45964</v>
      </c>
      <c r="B5471" s="79" t="s">
        <v>31040</v>
      </c>
      <c r="C5471" s="79" t="s">
        <v>86</v>
      </c>
      <c r="D5471" s="80" t="s">
        <v>52141</v>
      </c>
    </row>
    <row r="5472" spans="1:4" ht="13.5" x14ac:dyDescent="0.25">
      <c r="A5472" s="79" t="s">
        <v>45965</v>
      </c>
      <c r="B5472" s="79" t="s">
        <v>31041</v>
      </c>
      <c r="C5472" s="79" t="s">
        <v>86</v>
      </c>
      <c r="D5472" s="80" t="s">
        <v>52142</v>
      </c>
    </row>
    <row r="5473" spans="1:4" ht="13.5" x14ac:dyDescent="0.25">
      <c r="A5473" s="79" t="s">
        <v>45966</v>
      </c>
      <c r="B5473" s="79" t="s">
        <v>31042</v>
      </c>
      <c r="C5473" s="79" t="s">
        <v>86</v>
      </c>
      <c r="D5473" s="80" t="s">
        <v>52143</v>
      </c>
    </row>
    <row r="5474" spans="1:4" ht="13.5" x14ac:dyDescent="0.25">
      <c r="A5474" s="79" t="s">
        <v>45967</v>
      </c>
      <c r="B5474" s="79" t="s">
        <v>39174</v>
      </c>
      <c r="C5474" s="79" t="s">
        <v>86</v>
      </c>
      <c r="D5474" s="80" t="s">
        <v>52144</v>
      </c>
    </row>
    <row r="5475" spans="1:4" ht="13.5" x14ac:dyDescent="0.25">
      <c r="A5475" s="79" t="s">
        <v>45968</v>
      </c>
      <c r="B5475" s="79" t="s">
        <v>39176</v>
      </c>
      <c r="C5475" s="79" t="s">
        <v>86</v>
      </c>
      <c r="D5475" s="80" t="s">
        <v>52145</v>
      </c>
    </row>
    <row r="5476" spans="1:4" ht="13.5" x14ac:dyDescent="0.25">
      <c r="A5476" s="79" t="s">
        <v>45969</v>
      </c>
      <c r="B5476" s="79" t="s">
        <v>39178</v>
      </c>
      <c r="C5476" s="79" t="s">
        <v>86</v>
      </c>
      <c r="D5476" s="80" t="s">
        <v>52146</v>
      </c>
    </row>
    <row r="5477" spans="1:4" ht="13.5" x14ac:dyDescent="0.25">
      <c r="A5477" s="79" t="s">
        <v>45970</v>
      </c>
      <c r="B5477" s="79" t="s">
        <v>39180</v>
      </c>
      <c r="C5477" s="79" t="s">
        <v>86</v>
      </c>
      <c r="D5477" s="80" t="s">
        <v>52147</v>
      </c>
    </row>
    <row r="5478" spans="1:4" ht="13.5" x14ac:dyDescent="0.25">
      <c r="A5478" s="79" t="s">
        <v>45971</v>
      </c>
      <c r="B5478" s="79" t="s">
        <v>39182</v>
      </c>
      <c r="C5478" s="79" t="s">
        <v>86</v>
      </c>
      <c r="D5478" s="80" t="s">
        <v>52148</v>
      </c>
    </row>
    <row r="5479" spans="1:4" ht="13.5" x14ac:dyDescent="0.25">
      <c r="A5479" s="79" t="s">
        <v>45972</v>
      </c>
      <c r="B5479" s="79" t="s">
        <v>39184</v>
      </c>
      <c r="C5479" s="79" t="s">
        <v>86</v>
      </c>
      <c r="D5479" s="80" t="s">
        <v>52149</v>
      </c>
    </row>
    <row r="5480" spans="1:4" ht="13.5" x14ac:dyDescent="0.25">
      <c r="A5480" s="79" t="s">
        <v>45973</v>
      </c>
      <c r="B5480" s="79" t="s">
        <v>39186</v>
      </c>
      <c r="C5480" s="79" t="s">
        <v>86</v>
      </c>
      <c r="D5480" s="80" t="s">
        <v>52150</v>
      </c>
    </row>
    <row r="5481" spans="1:4" ht="13.5" x14ac:dyDescent="0.25">
      <c r="A5481" s="79" t="s">
        <v>45974</v>
      </c>
      <c r="B5481" s="79" t="s">
        <v>31043</v>
      </c>
      <c r="C5481" s="79" t="s">
        <v>86</v>
      </c>
      <c r="D5481" s="80" t="s">
        <v>52151</v>
      </c>
    </row>
    <row r="5482" spans="1:4" ht="13.5" x14ac:dyDescent="0.25">
      <c r="A5482" s="79" t="s">
        <v>45975</v>
      </c>
      <c r="B5482" s="79" t="s">
        <v>31044</v>
      </c>
      <c r="C5482" s="79" t="s">
        <v>86</v>
      </c>
      <c r="D5482" s="80" t="s">
        <v>52152</v>
      </c>
    </row>
    <row r="5483" spans="1:4" ht="13.5" x14ac:dyDescent="0.25">
      <c r="A5483" s="79" t="s">
        <v>45976</v>
      </c>
      <c r="B5483" s="79" t="s">
        <v>31045</v>
      </c>
      <c r="C5483" s="79" t="s">
        <v>86</v>
      </c>
      <c r="D5483" s="80" t="s">
        <v>52153</v>
      </c>
    </row>
    <row r="5484" spans="1:4" ht="13.5" x14ac:dyDescent="0.25">
      <c r="A5484" s="79" t="s">
        <v>45977</v>
      </c>
      <c r="B5484" s="79" t="s">
        <v>31046</v>
      </c>
      <c r="C5484" s="79" t="s">
        <v>86</v>
      </c>
      <c r="D5484" s="80" t="s">
        <v>52154</v>
      </c>
    </row>
    <row r="5485" spans="1:4" ht="13.5" x14ac:dyDescent="0.25">
      <c r="A5485" s="79" t="s">
        <v>45978</v>
      </c>
      <c r="B5485" s="79" t="s">
        <v>31047</v>
      </c>
      <c r="C5485" s="79" t="s">
        <v>86</v>
      </c>
      <c r="D5485" s="80" t="s">
        <v>52155</v>
      </c>
    </row>
    <row r="5486" spans="1:4" ht="13.5" x14ac:dyDescent="0.25">
      <c r="A5486" s="79" t="s">
        <v>45979</v>
      </c>
      <c r="B5486" s="79" t="s">
        <v>31048</v>
      </c>
      <c r="C5486" s="79" t="s">
        <v>86</v>
      </c>
      <c r="D5486" s="80" t="s">
        <v>52156</v>
      </c>
    </row>
    <row r="5487" spans="1:4" ht="13.5" x14ac:dyDescent="0.25">
      <c r="A5487" s="79" t="s">
        <v>45980</v>
      </c>
      <c r="B5487" s="79" t="s">
        <v>31049</v>
      </c>
      <c r="C5487" s="79" t="s">
        <v>86</v>
      </c>
      <c r="D5487" s="80" t="s">
        <v>52157</v>
      </c>
    </row>
    <row r="5488" spans="1:4" ht="13.5" x14ac:dyDescent="0.25">
      <c r="A5488" s="79" t="s">
        <v>45981</v>
      </c>
      <c r="B5488" s="79" t="s">
        <v>31050</v>
      </c>
      <c r="C5488" s="79" t="s">
        <v>86</v>
      </c>
      <c r="D5488" s="80" t="s">
        <v>52158</v>
      </c>
    </row>
    <row r="5489" spans="1:4" ht="13.5" x14ac:dyDescent="0.25">
      <c r="A5489" s="79" t="s">
        <v>45982</v>
      </c>
      <c r="B5489" s="79" t="s">
        <v>31051</v>
      </c>
      <c r="C5489" s="79" t="s">
        <v>86</v>
      </c>
      <c r="D5489" s="80" t="s">
        <v>52159</v>
      </c>
    </row>
    <row r="5490" spans="1:4" ht="13.5" x14ac:dyDescent="0.25">
      <c r="A5490" s="79" t="s">
        <v>45983</v>
      </c>
      <c r="B5490" s="79" t="s">
        <v>31052</v>
      </c>
      <c r="C5490" s="79" t="s">
        <v>86</v>
      </c>
      <c r="D5490" s="80" t="s">
        <v>52160</v>
      </c>
    </row>
    <row r="5491" spans="1:4" ht="13.5" x14ac:dyDescent="0.25">
      <c r="A5491" s="79" t="s">
        <v>45984</v>
      </c>
      <c r="B5491" s="79" t="s">
        <v>31053</v>
      </c>
      <c r="C5491" s="79" t="s">
        <v>86</v>
      </c>
      <c r="D5491" s="80" t="s">
        <v>52161</v>
      </c>
    </row>
    <row r="5492" spans="1:4" ht="13.5" x14ac:dyDescent="0.25">
      <c r="A5492" s="79" t="s">
        <v>45985</v>
      </c>
      <c r="B5492" s="79" t="s">
        <v>31054</v>
      </c>
      <c r="C5492" s="79" t="s">
        <v>86</v>
      </c>
      <c r="D5492" s="80" t="s">
        <v>52162</v>
      </c>
    </row>
    <row r="5493" spans="1:4" ht="13.5" x14ac:dyDescent="0.25">
      <c r="A5493" s="79" t="s">
        <v>45986</v>
      </c>
      <c r="B5493" s="79" t="s">
        <v>31055</v>
      </c>
      <c r="C5493" s="79" t="s">
        <v>86</v>
      </c>
      <c r="D5493" s="80" t="s">
        <v>52163</v>
      </c>
    </row>
    <row r="5494" spans="1:4" ht="13.5" x14ac:dyDescent="0.25">
      <c r="A5494" s="79" t="s">
        <v>45987</v>
      </c>
      <c r="B5494" s="79" t="s">
        <v>31056</v>
      </c>
      <c r="C5494" s="79" t="s">
        <v>86</v>
      </c>
      <c r="D5494" s="80" t="s">
        <v>52164</v>
      </c>
    </row>
    <row r="5495" spans="1:4" ht="13.5" x14ac:dyDescent="0.25">
      <c r="A5495" s="79" t="s">
        <v>45988</v>
      </c>
      <c r="B5495" s="79" t="s">
        <v>31057</v>
      </c>
      <c r="C5495" s="79" t="s">
        <v>86</v>
      </c>
      <c r="D5495" s="80" t="s">
        <v>52165</v>
      </c>
    </row>
    <row r="5496" spans="1:4" ht="13.5" x14ac:dyDescent="0.25">
      <c r="A5496" s="79" t="s">
        <v>45989</v>
      </c>
      <c r="B5496" s="79" t="s">
        <v>31058</v>
      </c>
      <c r="C5496" s="79" t="s">
        <v>86</v>
      </c>
      <c r="D5496" s="80" t="s">
        <v>52166</v>
      </c>
    </row>
    <row r="5497" spans="1:4" ht="13.5" x14ac:dyDescent="0.25">
      <c r="A5497" s="79" t="s">
        <v>45990</v>
      </c>
      <c r="B5497" s="79" t="s">
        <v>31059</v>
      </c>
      <c r="C5497" s="79" t="s">
        <v>86</v>
      </c>
      <c r="D5497" s="80" t="s">
        <v>52167</v>
      </c>
    </row>
    <row r="5498" spans="1:4" ht="13.5" x14ac:dyDescent="0.25">
      <c r="A5498" s="79" t="s">
        <v>45991</v>
      </c>
      <c r="B5498" s="79" t="s">
        <v>31060</v>
      </c>
      <c r="C5498" s="79" t="s">
        <v>86</v>
      </c>
      <c r="D5498" s="80" t="s">
        <v>52168</v>
      </c>
    </row>
    <row r="5499" spans="1:4" ht="13.5" x14ac:dyDescent="0.25">
      <c r="A5499" s="79" t="s">
        <v>45992</v>
      </c>
      <c r="B5499" s="79" t="s">
        <v>31061</v>
      </c>
      <c r="C5499" s="79" t="s">
        <v>86</v>
      </c>
      <c r="D5499" s="80" t="s">
        <v>52169</v>
      </c>
    </row>
    <row r="5500" spans="1:4" ht="13.5" x14ac:dyDescent="0.25">
      <c r="A5500" s="79" t="s">
        <v>45993</v>
      </c>
      <c r="B5500" s="79" t="s">
        <v>31062</v>
      </c>
      <c r="C5500" s="79" t="s">
        <v>86</v>
      </c>
      <c r="D5500" s="80" t="s">
        <v>52170</v>
      </c>
    </row>
    <row r="5501" spans="1:4" ht="13.5" x14ac:dyDescent="0.25">
      <c r="A5501" s="79" t="s">
        <v>45994</v>
      </c>
      <c r="B5501" s="79" t="s">
        <v>31063</v>
      </c>
      <c r="C5501" s="79" t="s">
        <v>86</v>
      </c>
      <c r="D5501" s="80" t="s">
        <v>52171</v>
      </c>
    </row>
    <row r="5502" spans="1:4" ht="13.5" x14ac:dyDescent="0.25">
      <c r="A5502" s="79" t="s">
        <v>45995</v>
      </c>
      <c r="B5502" s="79" t="s">
        <v>31064</v>
      </c>
      <c r="C5502" s="79" t="s">
        <v>86</v>
      </c>
      <c r="D5502" s="80" t="s">
        <v>52172</v>
      </c>
    </row>
    <row r="5503" spans="1:4" ht="13.5" x14ac:dyDescent="0.25">
      <c r="A5503" s="79" t="s">
        <v>45996</v>
      </c>
      <c r="B5503" s="79" t="s">
        <v>31065</v>
      </c>
      <c r="C5503" s="79" t="s">
        <v>86</v>
      </c>
      <c r="D5503" s="80" t="s">
        <v>52173</v>
      </c>
    </row>
    <row r="5504" spans="1:4" ht="13.5" x14ac:dyDescent="0.25">
      <c r="A5504" s="79" t="s">
        <v>45997</v>
      </c>
      <c r="B5504" s="79" t="s">
        <v>31066</v>
      </c>
      <c r="C5504" s="79" t="s">
        <v>86</v>
      </c>
      <c r="D5504" s="80" t="s">
        <v>52174</v>
      </c>
    </row>
    <row r="5505" spans="1:4" ht="13.5" x14ac:dyDescent="0.25">
      <c r="A5505" s="79" t="s">
        <v>45998</v>
      </c>
      <c r="B5505" s="79" t="s">
        <v>31067</v>
      </c>
      <c r="C5505" s="79" t="s">
        <v>86</v>
      </c>
      <c r="D5505" s="80" t="s">
        <v>52175</v>
      </c>
    </row>
    <row r="5506" spans="1:4" ht="13.5" x14ac:dyDescent="0.25">
      <c r="A5506" s="79" t="s">
        <v>45999</v>
      </c>
      <c r="B5506" s="79" t="s">
        <v>31068</v>
      </c>
      <c r="C5506" s="79" t="s">
        <v>86</v>
      </c>
      <c r="D5506" s="80" t="s">
        <v>52176</v>
      </c>
    </row>
    <row r="5507" spans="1:4" ht="13.5" x14ac:dyDescent="0.25">
      <c r="A5507" s="79" t="s">
        <v>46000</v>
      </c>
      <c r="B5507" s="79" t="s">
        <v>31069</v>
      </c>
      <c r="C5507" s="79" t="s">
        <v>86</v>
      </c>
      <c r="D5507" s="80" t="s">
        <v>52177</v>
      </c>
    </row>
    <row r="5508" spans="1:4" ht="13.5" x14ac:dyDescent="0.25">
      <c r="A5508" s="79" t="s">
        <v>46001</v>
      </c>
      <c r="B5508" s="79" t="s">
        <v>31070</v>
      </c>
      <c r="C5508" s="79" t="s">
        <v>86</v>
      </c>
      <c r="D5508" s="80" t="s">
        <v>52178</v>
      </c>
    </row>
    <row r="5509" spans="1:4" ht="13.5" x14ac:dyDescent="0.25">
      <c r="A5509" s="79" t="s">
        <v>46002</v>
      </c>
      <c r="B5509" s="79" t="s">
        <v>39214</v>
      </c>
      <c r="C5509" s="79" t="s">
        <v>86</v>
      </c>
      <c r="D5509" s="80" t="s">
        <v>39862</v>
      </c>
    </row>
    <row r="5510" spans="1:4" ht="13.5" x14ac:dyDescent="0.25">
      <c r="A5510" s="79" t="s">
        <v>46003</v>
      </c>
      <c r="B5510" s="79" t="s">
        <v>31071</v>
      </c>
      <c r="C5510" s="79" t="s">
        <v>86</v>
      </c>
      <c r="D5510" s="80" t="s">
        <v>52179</v>
      </c>
    </row>
    <row r="5511" spans="1:4" ht="13.5" x14ac:dyDescent="0.25">
      <c r="A5511" s="79" t="s">
        <v>46004</v>
      </c>
      <c r="B5511" s="79" t="s">
        <v>32492</v>
      </c>
      <c r="C5511" s="79" t="s">
        <v>86</v>
      </c>
      <c r="D5511" s="80" t="s">
        <v>52180</v>
      </c>
    </row>
    <row r="5512" spans="1:4" ht="13.5" x14ac:dyDescent="0.25">
      <c r="A5512" s="79" t="s">
        <v>46005</v>
      </c>
      <c r="B5512" s="79" t="s">
        <v>32493</v>
      </c>
      <c r="C5512" s="79" t="s">
        <v>86</v>
      </c>
      <c r="D5512" s="80" t="s">
        <v>52181</v>
      </c>
    </row>
    <row r="5513" spans="1:4" ht="13.5" x14ac:dyDescent="0.25">
      <c r="A5513" s="79" t="s">
        <v>46006</v>
      </c>
      <c r="B5513" s="79" t="s">
        <v>32494</v>
      </c>
      <c r="C5513" s="79" t="s">
        <v>86</v>
      </c>
      <c r="D5513" s="80" t="s">
        <v>52182</v>
      </c>
    </row>
    <row r="5514" spans="1:4" ht="13.5" x14ac:dyDescent="0.25">
      <c r="A5514" s="79" t="s">
        <v>46007</v>
      </c>
      <c r="B5514" s="79" t="s">
        <v>5363</v>
      </c>
      <c r="C5514" s="79" t="s">
        <v>86</v>
      </c>
      <c r="D5514" s="80" t="s">
        <v>12176</v>
      </c>
    </row>
    <row r="5515" spans="1:4" ht="13.5" x14ac:dyDescent="0.25">
      <c r="A5515" s="79" t="s">
        <v>46008</v>
      </c>
      <c r="B5515" s="79" t="s">
        <v>5365</v>
      </c>
      <c r="C5515" s="79" t="s">
        <v>86</v>
      </c>
      <c r="D5515" s="80" t="s">
        <v>32103</v>
      </c>
    </row>
    <row r="5516" spans="1:4" ht="13.5" x14ac:dyDescent="0.25">
      <c r="A5516" s="79" t="s">
        <v>46009</v>
      </c>
      <c r="B5516" s="79" t="s">
        <v>5366</v>
      </c>
      <c r="C5516" s="79" t="s">
        <v>86</v>
      </c>
      <c r="D5516" s="80" t="s">
        <v>33751</v>
      </c>
    </row>
    <row r="5517" spans="1:4" ht="13.5" x14ac:dyDescent="0.25">
      <c r="A5517" s="79" t="s">
        <v>46010</v>
      </c>
      <c r="B5517" s="79" t="s">
        <v>5367</v>
      </c>
      <c r="C5517" s="79" t="s">
        <v>86</v>
      </c>
      <c r="D5517" s="80" t="s">
        <v>1223</v>
      </c>
    </row>
    <row r="5518" spans="1:4" ht="13.5" x14ac:dyDescent="0.25">
      <c r="A5518" s="79" t="s">
        <v>46011</v>
      </c>
      <c r="B5518" s="79" t="s">
        <v>5368</v>
      </c>
      <c r="C5518" s="79" t="s">
        <v>86</v>
      </c>
      <c r="D5518" s="80" t="s">
        <v>51588</v>
      </c>
    </row>
    <row r="5519" spans="1:4" ht="13.5" x14ac:dyDescent="0.25">
      <c r="A5519" s="79" t="s">
        <v>46012</v>
      </c>
      <c r="B5519" s="79" t="s">
        <v>5370</v>
      </c>
      <c r="C5519" s="79" t="s">
        <v>86</v>
      </c>
      <c r="D5519" s="80" t="s">
        <v>52183</v>
      </c>
    </row>
    <row r="5520" spans="1:4" ht="13.5" x14ac:dyDescent="0.25">
      <c r="A5520" s="79" t="s">
        <v>46013</v>
      </c>
      <c r="B5520" s="79" t="s">
        <v>5371</v>
      </c>
      <c r="C5520" s="79" t="s">
        <v>59</v>
      </c>
      <c r="D5520" s="80" t="s">
        <v>2664</v>
      </c>
    </row>
    <row r="5521" spans="1:4" ht="13.5" x14ac:dyDescent="0.25">
      <c r="A5521" s="79" t="s">
        <v>46014</v>
      </c>
      <c r="B5521" s="79" t="s">
        <v>5372</v>
      </c>
      <c r="C5521" s="79" t="s">
        <v>59</v>
      </c>
      <c r="D5521" s="80" t="s">
        <v>30548</v>
      </c>
    </row>
    <row r="5522" spans="1:4" ht="13.5" x14ac:dyDescent="0.25">
      <c r="A5522" s="79" t="s">
        <v>46015</v>
      </c>
      <c r="B5522" s="79" t="s">
        <v>5373</v>
      </c>
      <c r="C5522" s="79" t="s">
        <v>59</v>
      </c>
      <c r="D5522" s="80" t="s">
        <v>51178</v>
      </c>
    </row>
    <row r="5523" spans="1:4" ht="13.5" x14ac:dyDescent="0.25">
      <c r="A5523" s="79" t="s">
        <v>46016</v>
      </c>
      <c r="B5523" s="79" t="s">
        <v>5374</v>
      </c>
      <c r="C5523" s="79" t="s">
        <v>59</v>
      </c>
      <c r="D5523" s="80" t="s">
        <v>5626</v>
      </c>
    </row>
    <row r="5524" spans="1:4" ht="13.5" x14ac:dyDescent="0.25">
      <c r="A5524" s="79" t="s">
        <v>46017</v>
      </c>
      <c r="B5524" s="79" t="s">
        <v>5375</v>
      </c>
      <c r="C5524" s="79" t="s">
        <v>59</v>
      </c>
      <c r="D5524" s="80" t="s">
        <v>11615</v>
      </c>
    </row>
    <row r="5525" spans="1:4" ht="13.5" x14ac:dyDescent="0.25">
      <c r="A5525" s="79" t="s">
        <v>46018</v>
      </c>
      <c r="B5525" s="79" t="s">
        <v>5376</v>
      </c>
      <c r="C5525" s="79" t="s">
        <v>86</v>
      </c>
      <c r="D5525" s="80" t="s">
        <v>5090</v>
      </c>
    </row>
    <row r="5526" spans="1:4" ht="13.5" x14ac:dyDescent="0.25">
      <c r="A5526" s="79" t="s">
        <v>46019</v>
      </c>
      <c r="B5526" s="79" t="s">
        <v>5378</v>
      </c>
      <c r="C5526" s="79" t="s">
        <v>86</v>
      </c>
      <c r="D5526" s="80" t="s">
        <v>3869</v>
      </c>
    </row>
    <row r="5527" spans="1:4" ht="13.5" x14ac:dyDescent="0.25">
      <c r="A5527" s="79" t="s">
        <v>46020</v>
      </c>
      <c r="B5527" s="79" t="s">
        <v>5379</v>
      </c>
      <c r="C5527" s="79" t="s">
        <v>86</v>
      </c>
      <c r="D5527" s="80" t="s">
        <v>31597</v>
      </c>
    </row>
    <row r="5528" spans="1:4" ht="13.5" x14ac:dyDescent="0.25">
      <c r="A5528" s="79" t="s">
        <v>46021</v>
      </c>
      <c r="B5528" s="79" t="s">
        <v>5380</v>
      </c>
      <c r="C5528" s="79" t="s">
        <v>86</v>
      </c>
      <c r="D5528" s="80" t="s">
        <v>2830</v>
      </c>
    </row>
    <row r="5529" spans="1:4" ht="13.5" x14ac:dyDescent="0.25">
      <c r="A5529" s="79" t="s">
        <v>46022</v>
      </c>
      <c r="B5529" s="79" t="s">
        <v>5381</v>
      </c>
      <c r="C5529" s="79" t="s">
        <v>86</v>
      </c>
      <c r="D5529" s="80" t="s">
        <v>31966</v>
      </c>
    </row>
    <row r="5530" spans="1:4" ht="13.5" x14ac:dyDescent="0.25">
      <c r="A5530" s="79" t="s">
        <v>46023</v>
      </c>
      <c r="B5530" s="79" t="s">
        <v>5383</v>
      </c>
      <c r="C5530" s="79" t="s">
        <v>86</v>
      </c>
      <c r="D5530" s="80" t="s">
        <v>967</v>
      </c>
    </row>
    <row r="5531" spans="1:4" ht="13.5" x14ac:dyDescent="0.25">
      <c r="A5531" s="79" t="s">
        <v>46024</v>
      </c>
      <c r="B5531" s="79" t="s">
        <v>5384</v>
      </c>
      <c r="C5531" s="79" t="s">
        <v>86</v>
      </c>
      <c r="D5531" s="80" t="s">
        <v>2655</v>
      </c>
    </row>
    <row r="5532" spans="1:4" ht="13.5" x14ac:dyDescent="0.25">
      <c r="A5532" s="79" t="s">
        <v>46025</v>
      </c>
      <c r="B5532" s="79" t="s">
        <v>5385</v>
      </c>
      <c r="C5532" s="79" t="s">
        <v>86</v>
      </c>
      <c r="D5532" s="80" t="s">
        <v>32515</v>
      </c>
    </row>
    <row r="5533" spans="1:4" ht="13.5" x14ac:dyDescent="0.25">
      <c r="A5533" s="79" t="s">
        <v>46026</v>
      </c>
      <c r="B5533" s="79" t="s">
        <v>5386</v>
      </c>
      <c r="C5533" s="79" t="s">
        <v>86</v>
      </c>
      <c r="D5533" s="80" t="s">
        <v>12171</v>
      </c>
    </row>
    <row r="5534" spans="1:4" ht="13.5" x14ac:dyDescent="0.25">
      <c r="A5534" s="79" t="s">
        <v>46027</v>
      </c>
      <c r="B5534" s="79" t="s">
        <v>5387</v>
      </c>
      <c r="C5534" s="79" t="s">
        <v>59</v>
      </c>
      <c r="D5534" s="80" t="s">
        <v>40365</v>
      </c>
    </row>
    <row r="5535" spans="1:4" ht="13.5" x14ac:dyDescent="0.25">
      <c r="A5535" s="79" t="s">
        <v>46028</v>
      </c>
      <c r="B5535" s="79" t="s">
        <v>5389</v>
      </c>
      <c r="C5535" s="79" t="s">
        <v>59</v>
      </c>
      <c r="D5535" s="80" t="s">
        <v>30129</v>
      </c>
    </row>
    <row r="5536" spans="1:4" ht="13.5" x14ac:dyDescent="0.25">
      <c r="A5536" s="79" t="s">
        <v>46029</v>
      </c>
      <c r="B5536" s="79" t="s">
        <v>5390</v>
      </c>
      <c r="C5536" s="79" t="s">
        <v>59</v>
      </c>
      <c r="D5536" s="80" t="s">
        <v>36616</v>
      </c>
    </row>
    <row r="5537" spans="1:4" ht="13.5" x14ac:dyDescent="0.25">
      <c r="A5537" s="79" t="s">
        <v>46030</v>
      </c>
      <c r="B5537" s="79" t="s">
        <v>5391</v>
      </c>
      <c r="C5537" s="79" t="s">
        <v>59</v>
      </c>
      <c r="D5537" s="80" t="s">
        <v>5516</v>
      </c>
    </row>
    <row r="5538" spans="1:4" ht="13.5" x14ac:dyDescent="0.25">
      <c r="A5538" s="79" t="s">
        <v>46031</v>
      </c>
      <c r="B5538" s="79" t="s">
        <v>5392</v>
      </c>
      <c r="C5538" s="79" t="s">
        <v>59</v>
      </c>
      <c r="D5538" s="80" t="s">
        <v>32511</v>
      </c>
    </row>
    <row r="5539" spans="1:4" ht="13.5" x14ac:dyDescent="0.25">
      <c r="A5539" s="79" t="s">
        <v>46032</v>
      </c>
      <c r="B5539" s="79" t="s">
        <v>5393</v>
      </c>
      <c r="C5539" s="79" t="s">
        <v>59</v>
      </c>
      <c r="D5539" s="80" t="s">
        <v>5626</v>
      </c>
    </row>
    <row r="5540" spans="1:4" ht="13.5" x14ac:dyDescent="0.25">
      <c r="A5540" s="79" t="s">
        <v>46033</v>
      </c>
      <c r="B5540" s="79" t="s">
        <v>5394</v>
      </c>
      <c r="C5540" s="79" t="s">
        <v>59</v>
      </c>
      <c r="D5540" s="80" t="s">
        <v>2583</v>
      </c>
    </row>
    <row r="5541" spans="1:4" ht="13.5" x14ac:dyDescent="0.25">
      <c r="A5541" s="79" t="s">
        <v>46034</v>
      </c>
      <c r="B5541" s="79" t="s">
        <v>5396</v>
      </c>
      <c r="C5541" s="79" t="s">
        <v>59</v>
      </c>
      <c r="D5541" s="80" t="s">
        <v>12110</v>
      </c>
    </row>
    <row r="5542" spans="1:4" ht="13.5" x14ac:dyDescent="0.25">
      <c r="A5542" s="79" t="s">
        <v>46035</v>
      </c>
      <c r="B5542" s="79" t="s">
        <v>5397</v>
      </c>
      <c r="C5542" s="79" t="s">
        <v>59</v>
      </c>
      <c r="D5542" s="80" t="s">
        <v>4965</v>
      </c>
    </row>
    <row r="5543" spans="1:4" ht="13.5" x14ac:dyDescent="0.25">
      <c r="A5543" s="79" t="s">
        <v>46036</v>
      </c>
      <c r="B5543" s="79" t="s">
        <v>5398</v>
      </c>
      <c r="C5543" s="79" t="s">
        <v>59</v>
      </c>
      <c r="D5543" s="80" t="s">
        <v>9204</v>
      </c>
    </row>
    <row r="5544" spans="1:4" ht="13.5" x14ac:dyDescent="0.25">
      <c r="A5544" s="79" t="s">
        <v>46037</v>
      </c>
      <c r="B5544" s="79" t="s">
        <v>31073</v>
      </c>
      <c r="C5544" s="79" t="s">
        <v>59</v>
      </c>
      <c r="D5544" s="80" t="s">
        <v>421</v>
      </c>
    </row>
    <row r="5545" spans="1:4" ht="13.5" x14ac:dyDescent="0.25">
      <c r="A5545" s="79" t="s">
        <v>46038</v>
      </c>
      <c r="B5545" s="79" t="s">
        <v>31074</v>
      </c>
      <c r="C5545" s="79" t="s">
        <v>59</v>
      </c>
      <c r="D5545" s="80" t="s">
        <v>421</v>
      </c>
    </row>
    <row r="5546" spans="1:4" ht="13.5" x14ac:dyDescent="0.25">
      <c r="A5546" s="79" t="s">
        <v>46039</v>
      </c>
      <c r="B5546" s="79" t="s">
        <v>31075</v>
      </c>
      <c r="C5546" s="79" t="s">
        <v>59</v>
      </c>
      <c r="D5546" s="80" t="s">
        <v>2613</v>
      </c>
    </row>
    <row r="5547" spans="1:4" ht="13.5" x14ac:dyDescent="0.25">
      <c r="A5547" s="79" t="s">
        <v>46040</v>
      </c>
      <c r="B5547" s="79" t="s">
        <v>31076</v>
      </c>
      <c r="C5547" s="79" t="s">
        <v>59</v>
      </c>
      <c r="D5547" s="80" t="s">
        <v>4953</v>
      </c>
    </row>
    <row r="5548" spans="1:4" ht="13.5" x14ac:dyDescent="0.25">
      <c r="A5548" s="79" t="s">
        <v>46041</v>
      </c>
      <c r="B5548" s="79" t="s">
        <v>31077</v>
      </c>
      <c r="C5548" s="79" t="s">
        <v>59</v>
      </c>
      <c r="D5548" s="80" t="s">
        <v>48814</v>
      </c>
    </row>
    <row r="5549" spans="1:4" ht="13.5" x14ac:dyDescent="0.25">
      <c r="A5549" s="79" t="s">
        <v>46042</v>
      </c>
      <c r="B5549" s="79" t="s">
        <v>31078</v>
      </c>
      <c r="C5549" s="79" t="s">
        <v>59</v>
      </c>
      <c r="D5549" s="80" t="s">
        <v>2962</v>
      </c>
    </row>
    <row r="5550" spans="1:4" ht="13.5" x14ac:dyDescent="0.25">
      <c r="A5550" s="79" t="s">
        <v>46043</v>
      </c>
      <c r="B5550" s="79" t="s">
        <v>31079</v>
      </c>
      <c r="C5550" s="79" t="s">
        <v>59</v>
      </c>
      <c r="D5550" s="80" t="s">
        <v>30459</v>
      </c>
    </row>
    <row r="5551" spans="1:4" ht="13.5" x14ac:dyDescent="0.25">
      <c r="A5551" s="79" t="s">
        <v>46044</v>
      </c>
      <c r="B5551" s="79" t="s">
        <v>31080</v>
      </c>
      <c r="C5551" s="79" t="s">
        <v>59</v>
      </c>
      <c r="D5551" s="80" t="s">
        <v>29860</v>
      </c>
    </row>
    <row r="5552" spans="1:4" ht="13.5" x14ac:dyDescent="0.25">
      <c r="A5552" s="79" t="s">
        <v>46045</v>
      </c>
      <c r="B5552" s="79" t="s">
        <v>5401</v>
      </c>
      <c r="C5552" s="79" t="s">
        <v>59</v>
      </c>
      <c r="D5552" s="80" t="s">
        <v>29860</v>
      </c>
    </row>
    <row r="5553" spans="1:4" ht="13.5" x14ac:dyDescent="0.25">
      <c r="A5553" s="79" t="s">
        <v>46046</v>
      </c>
      <c r="B5553" s="79" t="s">
        <v>5402</v>
      </c>
      <c r="C5553" s="79" t="s">
        <v>59</v>
      </c>
      <c r="D5553" s="80" t="s">
        <v>4149</v>
      </c>
    </row>
    <row r="5554" spans="1:4" ht="13.5" x14ac:dyDescent="0.25">
      <c r="A5554" s="79" t="s">
        <v>46047</v>
      </c>
      <c r="B5554" s="79" t="s">
        <v>5403</v>
      </c>
      <c r="C5554" s="79" t="s">
        <v>59</v>
      </c>
      <c r="D5554" s="80" t="s">
        <v>4616</v>
      </c>
    </row>
    <row r="5555" spans="1:4" ht="13.5" x14ac:dyDescent="0.25">
      <c r="A5555" s="79" t="s">
        <v>46048</v>
      </c>
      <c r="B5555" s="79" t="s">
        <v>5404</v>
      </c>
      <c r="C5555" s="79" t="s">
        <v>59</v>
      </c>
      <c r="D5555" s="80" t="s">
        <v>31547</v>
      </c>
    </row>
    <row r="5556" spans="1:4" ht="13.5" x14ac:dyDescent="0.25">
      <c r="A5556" s="79" t="s">
        <v>46049</v>
      </c>
      <c r="B5556" s="79" t="s">
        <v>5406</v>
      </c>
      <c r="C5556" s="79" t="s">
        <v>59</v>
      </c>
      <c r="D5556" s="80" t="s">
        <v>31547</v>
      </c>
    </row>
    <row r="5557" spans="1:4" ht="13.5" x14ac:dyDescent="0.25">
      <c r="A5557" s="79" t="s">
        <v>46050</v>
      </c>
      <c r="B5557" s="79" t="s">
        <v>5407</v>
      </c>
      <c r="C5557" s="79" t="s">
        <v>59</v>
      </c>
      <c r="D5557" s="80" t="s">
        <v>29890</v>
      </c>
    </row>
    <row r="5558" spans="1:4" ht="13.5" x14ac:dyDescent="0.25">
      <c r="A5558" s="79" t="s">
        <v>46051</v>
      </c>
      <c r="B5558" s="79" t="s">
        <v>5408</v>
      </c>
      <c r="C5558" s="79" t="s">
        <v>59</v>
      </c>
      <c r="D5558" s="80" t="s">
        <v>33752</v>
      </c>
    </row>
    <row r="5559" spans="1:4" ht="13.5" x14ac:dyDescent="0.25">
      <c r="A5559" s="79" t="s">
        <v>46052</v>
      </c>
      <c r="B5559" s="79" t="s">
        <v>5410</v>
      </c>
      <c r="C5559" s="79" t="s">
        <v>86</v>
      </c>
      <c r="D5559" s="80" t="s">
        <v>30548</v>
      </c>
    </row>
    <row r="5560" spans="1:4" ht="13.5" x14ac:dyDescent="0.25">
      <c r="A5560" s="79" t="s">
        <v>46053</v>
      </c>
      <c r="B5560" s="79" t="s">
        <v>5411</v>
      </c>
      <c r="C5560" s="79" t="s">
        <v>86</v>
      </c>
      <c r="D5560" s="80" t="s">
        <v>48627</v>
      </c>
    </row>
    <row r="5561" spans="1:4" ht="13.5" x14ac:dyDescent="0.25">
      <c r="A5561" s="79" t="s">
        <v>46054</v>
      </c>
      <c r="B5561" s="79" t="s">
        <v>5412</v>
      </c>
      <c r="C5561" s="79" t="s">
        <v>86</v>
      </c>
      <c r="D5561" s="80" t="s">
        <v>2526</v>
      </c>
    </row>
    <row r="5562" spans="1:4" ht="13.5" x14ac:dyDescent="0.25">
      <c r="A5562" s="79" t="s">
        <v>46055</v>
      </c>
      <c r="B5562" s="79" t="s">
        <v>5414</v>
      </c>
      <c r="C5562" s="79" t="s">
        <v>86</v>
      </c>
      <c r="D5562" s="80" t="s">
        <v>30007</v>
      </c>
    </row>
    <row r="5563" spans="1:4" ht="13.5" x14ac:dyDescent="0.25">
      <c r="A5563" s="79" t="s">
        <v>46056</v>
      </c>
      <c r="B5563" s="79" t="s">
        <v>5415</v>
      </c>
      <c r="C5563" s="79" t="s">
        <v>86</v>
      </c>
      <c r="D5563" s="80" t="s">
        <v>4986</v>
      </c>
    </row>
    <row r="5564" spans="1:4" ht="13.5" x14ac:dyDescent="0.25">
      <c r="A5564" s="79" t="s">
        <v>46057</v>
      </c>
      <c r="B5564" s="79" t="s">
        <v>5416</v>
      </c>
      <c r="C5564" s="79" t="s">
        <v>59</v>
      </c>
      <c r="D5564" s="80" t="s">
        <v>5934</v>
      </c>
    </row>
    <row r="5565" spans="1:4" ht="13.5" x14ac:dyDescent="0.25">
      <c r="A5565" s="79" t="s">
        <v>46058</v>
      </c>
      <c r="B5565" s="79" t="s">
        <v>32496</v>
      </c>
      <c r="C5565" s="79" t="s">
        <v>86</v>
      </c>
      <c r="D5565" s="80" t="s">
        <v>49215</v>
      </c>
    </row>
    <row r="5566" spans="1:4" ht="13.5" x14ac:dyDescent="0.25">
      <c r="A5566" s="79" t="s">
        <v>46059</v>
      </c>
      <c r="B5566" s="79" t="s">
        <v>32497</v>
      </c>
      <c r="C5566" s="79" t="s">
        <v>86</v>
      </c>
      <c r="D5566" s="80" t="s">
        <v>52184</v>
      </c>
    </row>
    <row r="5567" spans="1:4" ht="13.5" x14ac:dyDescent="0.25">
      <c r="A5567" s="79" t="s">
        <v>46060</v>
      </c>
      <c r="B5567" s="79" t="s">
        <v>32498</v>
      </c>
      <c r="C5567" s="79" t="s">
        <v>86</v>
      </c>
      <c r="D5567" s="80" t="s">
        <v>52185</v>
      </c>
    </row>
    <row r="5568" spans="1:4" ht="13.5" x14ac:dyDescent="0.25">
      <c r="A5568" s="79" t="s">
        <v>46061</v>
      </c>
      <c r="B5568" s="79" t="s">
        <v>32499</v>
      </c>
      <c r="C5568" s="79" t="s">
        <v>86</v>
      </c>
      <c r="D5568" s="80" t="s">
        <v>52186</v>
      </c>
    </row>
    <row r="5569" spans="1:4" ht="13.5" x14ac:dyDescent="0.25">
      <c r="A5569" s="79" t="s">
        <v>46062</v>
      </c>
      <c r="B5569" s="79" t="s">
        <v>5417</v>
      </c>
      <c r="C5569" s="79" t="s">
        <v>86</v>
      </c>
      <c r="D5569" s="80" t="s">
        <v>33486</v>
      </c>
    </row>
    <row r="5570" spans="1:4" ht="13.5" x14ac:dyDescent="0.25">
      <c r="A5570" s="79" t="s">
        <v>46063</v>
      </c>
      <c r="B5570" s="79" t="s">
        <v>5418</v>
      </c>
      <c r="C5570" s="79" t="s">
        <v>284</v>
      </c>
      <c r="D5570" s="80" t="s">
        <v>38481</v>
      </c>
    </row>
    <row r="5571" spans="1:4" ht="13.5" x14ac:dyDescent="0.25">
      <c r="A5571" s="79" t="s">
        <v>46064</v>
      </c>
      <c r="B5571" s="79" t="s">
        <v>5419</v>
      </c>
      <c r="C5571" s="79" t="s">
        <v>284</v>
      </c>
      <c r="D5571" s="80" t="s">
        <v>51521</v>
      </c>
    </row>
    <row r="5572" spans="1:4" ht="13.5" x14ac:dyDescent="0.25">
      <c r="A5572" s="79" t="s">
        <v>46065</v>
      </c>
      <c r="B5572" s="79" t="s">
        <v>5420</v>
      </c>
      <c r="C5572" s="79" t="s">
        <v>59</v>
      </c>
      <c r="D5572" s="80" t="s">
        <v>32524</v>
      </c>
    </row>
    <row r="5573" spans="1:4" ht="13.5" x14ac:dyDescent="0.25">
      <c r="A5573" s="79" t="s">
        <v>46066</v>
      </c>
      <c r="B5573" s="79" t="s">
        <v>5421</v>
      </c>
      <c r="C5573" s="79" t="s">
        <v>59</v>
      </c>
      <c r="D5573" s="80" t="s">
        <v>32062</v>
      </c>
    </row>
    <row r="5574" spans="1:4" ht="13.5" x14ac:dyDescent="0.25">
      <c r="A5574" s="79" t="s">
        <v>46067</v>
      </c>
      <c r="B5574" s="79" t="s">
        <v>5422</v>
      </c>
      <c r="C5574" s="79" t="s">
        <v>86</v>
      </c>
      <c r="D5574" s="80" t="s">
        <v>52187</v>
      </c>
    </row>
    <row r="5575" spans="1:4" ht="13.5" x14ac:dyDescent="0.25">
      <c r="A5575" s="79" t="s">
        <v>46068</v>
      </c>
      <c r="B5575" s="79" t="s">
        <v>5423</v>
      </c>
      <c r="C5575" s="79" t="s">
        <v>86</v>
      </c>
      <c r="D5575" s="80" t="s">
        <v>52188</v>
      </c>
    </row>
    <row r="5576" spans="1:4" ht="13.5" x14ac:dyDescent="0.25">
      <c r="A5576" s="79" t="s">
        <v>46069</v>
      </c>
      <c r="B5576" s="79" t="s">
        <v>5424</v>
      </c>
      <c r="C5576" s="79" t="s">
        <v>86</v>
      </c>
      <c r="D5576" s="80" t="s">
        <v>52189</v>
      </c>
    </row>
    <row r="5577" spans="1:4" ht="13.5" x14ac:dyDescent="0.25">
      <c r="A5577" s="79" t="s">
        <v>46070</v>
      </c>
      <c r="B5577" s="79" t="s">
        <v>5425</v>
      </c>
      <c r="C5577" s="79" t="s">
        <v>86</v>
      </c>
      <c r="D5577" s="80" t="s">
        <v>52190</v>
      </c>
    </row>
    <row r="5578" spans="1:4" ht="13.5" x14ac:dyDescent="0.25">
      <c r="A5578" s="79" t="s">
        <v>46071</v>
      </c>
      <c r="B5578" s="79" t="s">
        <v>5426</v>
      </c>
      <c r="C5578" s="79" t="s">
        <v>86</v>
      </c>
      <c r="D5578" s="80" t="s">
        <v>52191</v>
      </c>
    </row>
    <row r="5579" spans="1:4" ht="13.5" x14ac:dyDescent="0.25">
      <c r="A5579" s="79" t="s">
        <v>46072</v>
      </c>
      <c r="B5579" s="79" t="s">
        <v>5427</v>
      </c>
      <c r="C5579" s="79" t="s">
        <v>86</v>
      </c>
      <c r="D5579" s="80" t="s">
        <v>52192</v>
      </c>
    </row>
    <row r="5580" spans="1:4" ht="13.5" x14ac:dyDescent="0.25">
      <c r="A5580" s="79" t="s">
        <v>46073</v>
      </c>
      <c r="B5580" s="79" t="s">
        <v>5428</v>
      </c>
      <c r="C5580" s="79" t="s">
        <v>86</v>
      </c>
      <c r="D5580" s="80" t="s">
        <v>52193</v>
      </c>
    </row>
    <row r="5581" spans="1:4" ht="13.5" x14ac:dyDescent="0.25">
      <c r="A5581" s="79" t="s">
        <v>46074</v>
      </c>
      <c r="B5581" s="79" t="s">
        <v>5429</v>
      </c>
      <c r="C5581" s="79" t="s">
        <v>86</v>
      </c>
      <c r="D5581" s="80" t="s">
        <v>52194</v>
      </c>
    </row>
    <row r="5582" spans="1:4" ht="13.5" x14ac:dyDescent="0.25">
      <c r="A5582" s="79" t="s">
        <v>46075</v>
      </c>
      <c r="B5582" s="79" t="s">
        <v>5430</v>
      </c>
      <c r="C5582" s="79" t="s">
        <v>86</v>
      </c>
      <c r="D5582" s="80" t="s">
        <v>31564</v>
      </c>
    </row>
    <row r="5583" spans="1:4" ht="13.5" x14ac:dyDescent="0.25">
      <c r="A5583" s="79" t="s">
        <v>46076</v>
      </c>
      <c r="B5583" s="79" t="s">
        <v>5431</v>
      </c>
      <c r="C5583" s="79" t="s">
        <v>86</v>
      </c>
      <c r="D5583" s="80" t="s">
        <v>52195</v>
      </c>
    </row>
    <row r="5584" spans="1:4" ht="13.5" x14ac:dyDescent="0.25">
      <c r="A5584" s="79" t="s">
        <v>46077</v>
      </c>
      <c r="B5584" s="79" t="s">
        <v>5432</v>
      </c>
      <c r="C5584" s="79" t="s">
        <v>86</v>
      </c>
      <c r="D5584" s="80" t="s">
        <v>52196</v>
      </c>
    </row>
    <row r="5585" spans="1:4" ht="13.5" x14ac:dyDescent="0.25">
      <c r="A5585" s="79" t="s">
        <v>46078</v>
      </c>
      <c r="B5585" s="79" t="s">
        <v>5433</v>
      </c>
      <c r="C5585" s="79" t="s">
        <v>86</v>
      </c>
      <c r="D5585" s="80" t="s">
        <v>29754</v>
      </c>
    </row>
    <row r="5586" spans="1:4" ht="13.5" x14ac:dyDescent="0.25">
      <c r="A5586" s="79" t="s">
        <v>46079</v>
      </c>
      <c r="B5586" s="79" t="s">
        <v>5434</v>
      </c>
      <c r="C5586" s="79" t="s">
        <v>86</v>
      </c>
      <c r="D5586" s="80" t="s">
        <v>52197</v>
      </c>
    </row>
    <row r="5587" spans="1:4" ht="13.5" x14ac:dyDescent="0.25">
      <c r="A5587" s="79" t="s">
        <v>46080</v>
      </c>
      <c r="B5587" s="79" t="s">
        <v>5435</v>
      </c>
      <c r="C5587" s="79" t="s">
        <v>86</v>
      </c>
      <c r="D5587" s="80" t="s">
        <v>51111</v>
      </c>
    </row>
    <row r="5588" spans="1:4" ht="13.5" x14ac:dyDescent="0.25">
      <c r="A5588" s="79" t="s">
        <v>46081</v>
      </c>
      <c r="B5588" s="79" t="s">
        <v>5436</v>
      </c>
      <c r="C5588" s="79" t="s">
        <v>86</v>
      </c>
      <c r="D5588" s="80" t="s">
        <v>52198</v>
      </c>
    </row>
    <row r="5589" spans="1:4" ht="13.5" x14ac:dyDescent="0.25">
      <c r="A5589" s="79" t="s">
        <v>46082</v>
      </c>
      <c r="B5589" s="79" t="s">
        <v>5437</v>
      </c>
      <c r="C5589" s="79" t="s">
        <v>86</v>
      </c>
      <c r="D5589" s="80" t="s">
        <v>52199</v>
      </c>
    </row>
    <row r="5590" spans="1:4" ht="13.5" x14ac:dyDescent="0.25">
      <c r="A5590" s="79" t="s">
        <v>46083</v>
      </c>
      <c r="B5590" s="79" t="s">
        <v>5438</v>
      </c>
      <c r="C5590" s="79" t="s">
        <v>86</v>
      </c>
      <c r="D5590" s="80" t="s">
        <v>52200</v>
      </c>
    </row>
    <row r="5591" spans="1:4" ht="13.5" x14ac:dyDescent="0.25">
      <c r="A5591" s="79" t="s">
        <v>46084</v>
      </c>
      <c r="B5591" s="79" t="s">
        <v>5439</v>
      </c>
      <c r="C5591" s="79" t="s">
        <v>86</v>
      </c>
      <c r="D5591" s="80" t="s">
        <v>40231</v>
      </c>
    </row>
    <row r="5592" spans="1:4" ht="13.5" x14ac:dyDescent="0.25">
      <c r="A5592" s="79" t="s">
        <v>46085</v>
      </c>
      <c r="B5592" s="79" t="s">
        <v>5440</v>
      </c>
      <c r="C5592" s="79" t="s">
        <v>86</v>
      </c>
      <c r="D5592" s="80" t="s">
        <v>52201</v>
      </c>
    </row>
    <row r="5593" spans="1:4" ht="13.5" x14ac:dyDescent="0.25">
      <c r="A5593" s="79" t="s">
        <v>46086</v>
      </c>
      <c r="B5593" s="79" t="s">
        <v>5441</v>
      </c>
      <c r="C5593" s="79" t="s">
        <v>86</v>
      </c>
      <c r="D5593" s="80" t="s">
        <v>52202</v>
      </c>
    </row>
    <row r="5594" spans="1:4" ht="13.5" x14ac:dyDescent="0.25">
      <c r="A5594" s="79" t="s">
        <v>46087</v>
      </c>
      <c r="B5594" s="79" t="s">
        <v>5442</v>
      </c>
      <c r="C5594" s="79" t="s">
        <v>86</v>
      </c>
      <c r="D5594" s="80" t="s">
        <v>52203</v>
      </c>
    </row>
    <row r="5595" spans="1:4" ht="13.5" x14ac:dyDescent="0.25">
      <c r="A5595" s="79" t="s">
        <v>46088</v>
      </c>
      <c r="B5595" s="79" t="s">
        <v>5443</v>
      </c>
      <c r="C5595" s="79" t="s">
        <v>86</v>
      </c>
      <c r="D5595" s="80" t="s">
        <v>30702</v>
      </c>
    </row>
    <row r="5596" spans="1:4" ht="13.5" x14ac:dyDescent="0.25">
      <c r="A5596" s="79" t="s">
        <v>46089</v>
      </c>
      <c r="B5596" s="79" t="s">
        <v>5444</v>
      </c>
      <c r="C5596" s="79" t="s">
        <v>86</v>
      </c>
      <c r="D5596" s="80" t="s">
        <v>52204</v>
      </c>
    </row>
    <row r="5597" spans="1:4" ht="13.5" x14ac:dyDescent="0.25">
      <c r="A5597" s="79" t="s">
        <v>46090</v>
      </c>
      <c r="B5597" s="79" t="s">
        <v>5445</v>
      </c>
      <c r="C5597" s="79" t="s">
        <v>86</v>
      </c>
      <c r="D5597" s="80" t="s">
        <v>52205</v>
      </c>
    </row>
    <row r="5598" spans="1:4" ht="13.5" x14ac:dyDescent="0.25">
      <c r="A5598" s="79" t="s">
        <v>46091</v>
      </c>
      <c r="B5598" s="79" t="s">
        <v>5446</v>
      </c>
      <c r="C5598" s="79" t="s">
        <v>86</v>
      </c>
      <c r="D5598" s="80" t="s">
        <v>52206</v>
      </c>
    </row>
    <row r="5599" spans="1:4" ht="13.5" x14ac:dyDescent="0.25">
      <c r="A5599" s="79" t="s">
        <v>46092</v>
      </c>
      <c r="B5599" s="79" t="s">
        <v>5447</v>
      </c>
      <c r="C5599" s="79" t="s">
        <v>86</v>
      </c>
      <c r="D5599" s="80" t="s">
        <v>52207</v>
      </c>
    </row>
    <row r="5600" spans="1:4" ht="13.5" x14ac:dyDescent="0.25">
      <c r="A5600" s="79" t="s">
        <v>46093</v>
      </c>
      <c r="B5600" s="79" t="s">
        <v>5448</v>
      </c>
      <c r="C5600" s="79" t="s">
        <v>86</v>
      </c>
      <c r="D5600" s="80" t="s">
        <v>7141</v>
      </c>
    </row>
    <row r="5601" spans="1:4" ht="13.5" x14ac:dyDescent="0.25">
      <c r="A5601" s="79" t="s">
        <v>46094</v>
      </c>
      <c r="B5601" s="79" t="s">
        <v>5449</v>
      </c>
      <c r="C5601" s="79" t="s">
        <v>86</v>
      </c>
      <c r="D5601" s="80" t="s">
        <v>888</v>
      </c>
    </row>
    <row r="5602" spans="1:4" ht="13.5" x14ac:dyDescent="0.25">
      <c r="A5602" s="79" t="s">
        <v>46095</v>
      </c>
      <c r="B5602" s="79" t="s">
        <v>5451</v>
      </c>
      <c r="C5602" s="79" t="s">
        <v>86</v>
      </c>
      <c r="D5602" s="80" t="s">
        <v>6590</v>
      </c>
    </row>
    <row r="5603" spans="1:4" ht="13.5" x14ac:dyDescent="0.25">
      <c r="A5603" s="79" t="s">
        <v>46096</v>
      </c>
      <c r="B5603" s="79" t="s">
        <v>5453</v>
      </c>
      <c r="C5603" s="79" t="s">
        <v>86</v>
      </c>
      <c r="D5603" s="80" t="s">
        <v>1497</v>
      </c>
    </row>
    <row r="5604" spans="1:4" ht="13.5" x14ac:dyDescent="0.25">
      <c r="A5604" s="79" t="s">
        <v>46097</v>
      </c>
      <c r="B5604" s="79" t="s">
        <v>5454</v>
      </c>
      <c r="C5604" s="79" t="s">
        <v>86</v>
      </c>
      <c r="D5604" s="80" t="s">
        <v>311</v>
      </c>
    </row>
    <row r="5605" spans="1:4" ht="13.5" x14ac:dyDescent="0.25">
      <c r="A5605" s="79" t="s">
        <v>46098</v>
      </c>
      <c r="B5605" s="79" t="s">
        <v>5455</v>
      </c>
      <c r="C5605" s="79" t="s">
        <v>86</v>
      </c>
      <c r="D5605" s="80" t="s">
        <v>29822</v>
      </c>
    </row>
    <row r="5606" spans="1:4" ht="13.5" x14ac:dyDescent="0.25">
      <c r="A5606" s="79" t="s">
        <v>46099</v>
      </c>
      <c r="B5606" s="79" t="s">
        <v>5456</v>
      </c>
      <c r="C5606" s="79" t="s">
        <v>59</v>
      </c>
      <c r="D5606" s="80" t="s">
        <v>5096</v>
      </c>
    </row>
    <row r="5607" spans="1:4" ht="13.5" x14ac:dyDescent="0.25">
      <c r="A5607" s="79" t="s">
        <v>46100</v>
      </c>
      <c r="B5607" s="79" t="s">
        <v>5457</v>
      </c>
      <c r="C5607" s="79" t="s">
        <v>59</v>
      </c>
      <c r="D5607" s="80" t="s">
        <v>2583</v>
      </c>
    </row>
    <row r="5608" spans="1:4" ht="13.5" x14ac:dyDescent="0.25">
      <c r="A5608" s="79" t="s">
        <v>46101</v>
      </c>
      <c r="B5608" s="79" t="s">
        <v>5458</v>
      </c>
      <c r="C5608" s="79" t="s">
        <v>86</v>
      </c>
      <c r="D5608" s="80" t="s">
        <v>52208</v>
      </c>
    </row>
    <row r="5609" spans="1:4" ht="13.5" x14ac:dyDescent="0.25">
      <c r="A5609" s="79" t="s">
        <v>46102</v>
      </c>
      <c r="B5609" s="79" t="s">
        <v>5459</v>
      </c>
      <c r="C5609" s="79" t="s">
        <v>86</v>
      </c>
      <c r="D5609" s="80" t="s">
        <v>683</v>
      </c>
    </row>
    <row r="5610" spans="1:4" ht="13.5" x14ac:dyDescent="0.25">
      <c r="A5610" s="79" t="s">
        <v>46103</v>
      </c>
      <c r="B5610" s="79" t="s">
        <v>5460</v>
      </c>
      <c r="C5610" s="79" t="s">
        <v>86</v>
      </c>
      <c r="D5610" s="80" t="s">
        <v>3886</v>
      </c>
    </row>
    <row r="5611" spans="1:4" ht="13.5" x14ac:dyDescent="0.25">
      <c r="A5611" s="79" t="s">
        <v>46104</v>
      </c>
      <c r="B5611" s="79" t="s">
        <v>5461</v>
      </c>
      <c r="C5611" s="79" t="s">
        <v>59</v>
      </c>
      <c r="D5611" s="80" t="s">
        <v>32508</v>
      </c>
    </row>
    <row r="5612" spans="1:4" ht="13.5" x14ac:dyDescent="0.25">
      <c r="A5612" s="79" t="s">
        <v>46105</v>
      </c>
      <c r="B5612" s="79" t="s">
        <v>5463</v>
      </c>
      <c r="C5612" s="79" t="s">
        <v>59</v>
      </c>
      <c r="D5612" s="80" t="s">
        <v>7423</v>
      </c>
    </row>
    <row r="5613" spans="1:4" ht="13.5" x14ac:dyDescent="0.25">
      <c r="A5613" s="79" t="s">
        <v>46106</v>
      </c>
      <c r="B5613" s="79" t="s">
        <v>5464</v>
      </c>
      <c r="C5613" s="79" t="s">
        <v>59</v>
      </c>
      <c r="D5613" s="80" t="s">
        <v>551</v>
      </c>
    </row>
    <row r="5614" spans="1:4" ht="13.5" x14ac:dyDescent="0.25">
      <c r="A5614" s="79" t="s">
        <v>46107</v>
      </c>
      <c r="B5614" s="79" t="s">
        <v>5465</v>
      </c>
      <c r="C5614" s="79" t="s">
        <v>86</v>
      </c>
      <c r="D5614" s="80" t="s">
        <v>30931</v>
      </c>
    </row>
    <row r="5615" spans="1:4" ht="13.5" x14ac:dyDescent="0.25">
      <c r="A5615" s="79" t="s">
        <v>46108</v>
      </c>
      <c r="B5615" s="79" t="s">
        <v>5466</v>
      </c>
      <c r="C5615" s="79" t="s">
        <v>86</v>
      </c>
      <c r="D5615" s="80" t="s">
        <v>52209</v>
      </c>
    </row>
    <row r="5616" spans="1:4" ht="13.5" x14ac:dyDescent="0.25">
      <c r="A5616" s="79" t="s">
        <v>46109</v>
      </c>
      <c r="B5616" s="79" t="s">
        <v>5467</v>
      </c>
      <c r="C5616" s="79" t="s">
        <v>86</v>
      </c>
      <c r="D5616" s="80" t="s">
        <v>9635</v>
      </c>
    </row>
    <row r="5617" spans="1:4" ht="13.5" x14ac:dyDescent="0.25">
      <c r="A5617" s="79" t="s">
        <v>46110</v>
      </c>
      <c r="B5617" s="79" t="s">
        <v>5468</v>
      </c>
      <c r="C5617" s="79" t="s">
        <v>86</v>
      </c>
      <c r="D5617" s="80" t="s">
        <v>52210</v>
      </c>
    </row>
    <row r="5618" spans="1:4" ht="13.5" x14ac:dyDescent="0.25">
      <c r="A5618" s="79" t="s">
        <v>46111</v>
      </c>
      <c r="B5618" s="79" t="s">
        <v>5470</v>
      </c>
      <c r="C5618" s="79" t="s">
        <v>86</v>
      </c>
      <c r="D5618" s="80" t="s">
        <v>38560</v>
      </c>
    </row>
    <row r="5619" spans="1:4" ht="13.5" x14ac:dyDescent="0.25">
      <c r="A5619" s="79" t="s">
        <v>46112</v>
      </c>
      <c r="B5619" s="79" t="s">
        <v>5471</v>
      </c>
      <c r="C5619" s="79" t="s">
        <v>86</v>
      </c>
      <c r="D5619" s="80" t="s">
        <v>36214</v>
      </c>
    </row>
    <row r="5620" spans="1:4" ht="13.5" x14ac:dyDescent="0.25">
      <c r="A5620" s="79" t="s">
        <v>46113</v>
      </c>
      <c r="B5620" s="79" t="s">
        <v>5472</v>
      </c>
      <c r="C5620" s="79" t="s">
        <v>86</v>
      </c>
      <c r="D5620" s="80" t="s">
        <v>39983</v>
      </c>
    </row>
    <row r="5621" spans="1:4" ht="13.5" x14ac:dyDescent="0.25">
      <c r="A5621" s="79" t="s">
        <v>46114</v>
      </c>
      <c r="B5621" s="79" t="s">
        <v>5473</v>
      </c>
      <c r="C5621" s="79" t="s">
        <v>86</v>
      </c>
      <c r="D5621" s="80" t="s">
        <v>153</v>
      </c>
    </row>
    <row r="5622" spans="1:4" ht="13.5" x14ac:dyDescent="0.25">
      <c r="A5622" s="79" t="s">
        <v>46115</v>
      </c>
      <c r="B5622" s="79" t="s">
        <v>5475</v>
      </c>
      <c r="C5622" s="79" t="s">
        <v>86</v>
      </c>
      <c r="D5622" s="80" t="s">
        <v>30170</v>
      </c>
    </row>
    <row r="5623" spans="1:4" ht="13.5" x14ac:dyDescent="0.25">
      <c r="A5623" s="79" t="s">
        <v>46116</v>
      </c>
      <c r="B5623" s="79" t="s">
        <v>5476</v>
      </c>
      <c r="C5623" s="79" t="s">
        <v>86</v>
      </c>
      <c r="D5623" s="80" t="s">
        <v>30237</v>
      </c>
    </row>
    <row r="5624" spans="1:4" ht="13.5" x14ac:dyDescent="0.25">
      <c r="A5624" s="79" t="s">
        <v>46117</v>
      </c>
      <c r="B5624" s="79" t="s">
        <v>5478</v>
      </c>
      <c r="C5624" s="79" t="s">
        <v>86</v>
      </c>
      <c r="D5624" s="80" t="s">
        <v>30084</v>
      </c>
    </row>
    <row r="5625" spans="1:4" ht="13.5" x14ac:dyDescent="0.25">
      <c r="A5625" s="79" t="s">
        <v>46118</v>
      </c>
      <c r="B5625" s="79" t="s">
        <v>5480</v>
      </c>
      <c r="C5625" s="79" t="s">
        <v>86</v>
      </c>
      <c r="D5625" s="80" t="s">
        <v>7412</v>
      </c>
    </row>
    <row r="5626" spans="1:4" ht="13.5" x14ac:dyDescent="0.25">
      <c r="A5626" s="79" t="s">
        <v>46119</v>
      </c>
      <c r="B5626" s="79" t="s">
        <v>5481</v>
      </c>
      <c r="C5626" s="79" t="s">
        <v>86</v>
      </c>
      <c r="D5626" s="80" t="s">
        <v>37849</v>
      </c>
    </row>
    <row r="5627" spans="1:4" ht="13.5" x14ac:dyDescent="0.25">
      <c r="A5627" s="79" t="s">
        <v>46120</v>
      </c>
      <c r="B5627" s="79" t="s">
        <v>5482</v>
      </c>
      <c r="C5627" s="79" t="s">
        <v>86</v>
      </c>
      <c r="D5627" s="80" t="s">
        <v>29876</v>
      </c>
    </row>
    <row r="5628" spans="1:4" ht="13.5" x14ac:dyDescent="0.25">
      <c r="A5628" s="79" t="s">
        <v>46121</v>
      </c>
      <c r="B5628" s="79" t="s">
        <v>5483</v>
      </c>
      <c r="C5628" s="79" t="s">
        <v>86</v>
      </c>
      <c r="D5628" s="80" t="s">
        <v>36057</v>
      </c>
    </row>
    <row r="5629" spans="1:4" ht="13.5" x14ac:dyDescent="0.25">
      <c r="A5629" s="79" t="s">
        <v>46122</v>
      </c>
      <c r="B5629" s="79" t="s">
        <v>5485</v>
      </c>
      <c r="C5629" s="79" t="s">
        <v>86</v>
      </c>
      <c r="D5629" s="80" t="s">
        <v>2664</v>
      </c>
    </row>
    <row r="5630" spans="1:4" ht="13.5" x14ac:dyDescent="0.25">
      <c r="A5630" s="79" t="s">
        <v>46123</v>
      </c>
      <c r="B5630" s="79" t="s">
        <v>5486</v>
      </c>
      <c r="C5630" s="79" t="s">
        <v>86</v>
      </c>
      <c r="D5630" s="80" t="s">
        <v>29766</v>
      </c>
    </row>
    <row r="5631" spans="1:4" ht="13.5" x14ac:dyDescent="0.25">
      <c r="A5631" s="79" t="s">
        <v>46124</v>
      </c>
      <c r="B5631" s="79" t="s">
        <v>5487</v>
      </c>
      <c r="C5631" s="79" t="s">
        <v>86</v>
      </c>
      <c r="D5631" s="80" t="s">
        <v>48246</v>
      </c>
    </row>
    <row r="5632" spans="1:4" ht="13.5" x14ac:dyDescent="0.25">
      <c r="A5632" s="79" t="s">
        <v>46125</v>
      </c>
      <c r="B5632" s="79" t="s">
        <v>5489</v>
      </c>
      <c r="C5632" s="79" t="s">
        <v>86</v>
      </c>
      <c r="D5632" s="80" t="s">
        <v>4950</v>
      </c>
    </row>
    <row r="5633" spans="1:4" ht="13.5" x14ac:dyDescent="0.25">
      <c r="A5633" s="79" t="s">
        <v>46126</v>
      </c>
      <c r="B5633" s="79" t="s">
        <v>5490</v>
      </c>
      <c r="C5633" s="79" t="s">
        <v>86</v>
      </c>
      <c r="D5633" s="80" t="s">
        <v>67</v>
      </c>
    </row>
    <row r="5634" spans="1:4" ht="13.5" x14ac:dyDescent="0.25">
      <c r="A5634" s="79" t="s">
        <v>46127</v>
      </c>
      <c r="B5634" s="79" t="s">
        <v>5491</v>
      </c>
      <c r="C5634" s="79" t="s">
        <v>86</v>
      </c>
      <c r="D5634" s="80" t="s">
        <v>30875</v>
      </c>
    </row>
    <row r="5635" spans="1:4" ht="13.5" x14ac:dyDescent="0.25">
      <c r="A5635" s="79" t="s">
        <v>46128</v>
      </c>
      <c r="B5635" s="79" t="s">
        <v>5492</v>
      </c>
      <c r="C5635" s="79" t="s">
        <v>86</v>
      </c>
      <c r="D5635" s="80" t="s">
        <v>346</v>
      </c>
    </row>
    <row r="5636" spans="1:4" ht="13.5" x14ac:dyDescent="0.25">
      <c r="A5636" s="79" t="s">
        <v>46129</v>
      </c>
      <c r="B5636" s="79" t="s">
        <v>5494</v>
      </c>
      <c r="C5636" s="79" t="s">
        <v>86</v>
      </c>
      <c r="D5636" s="80" t="s">
        <v>29767</v>
      </c>
    </row>
    <row r="5637" spans="1:4" ht="13.5" x14ac:dyDescent="0.25">
      <c r="A5637" s="79" t="s">
        <v>46130</v>
      </c>
      <c r="B5637" s="79" t="s">
        <v>5495</v>
      </c>
      <c r="C5637" s="79" t="s">
        <v>59</v>
      </c>
      <c r="D5637" s="80" t="s">
        <v>38517</v>
      </c>
    </row>
    <row r="5638" spans="1:4" ht="13.5" x14ac:dyDescent="0.25">
      <c r="A5638" s="79" t="s">
        <v>46131</v>
      </c>
      <c r="B5638" s="79" t="s">
        <v>5497</v>
      </c>
      <c r="C5638" s="79" t="s">
        <v>59</v>
      </c>
      <c r="D5638" s="80" t="s">
        <v>12263</v>
      </c>
    </row>
    <row r="5639" spans="1:4" ht="13.5" x14ac:dyDescent="0.25">
      <c r="A5639" s="79" t="s">
        <v>46132</v>
      </c>
      <c r="B5639" s="79" t="s">
        <v>5499</v>
      </c>
      <c r="C5639" s="79" t="s">
        <v>86</v>
      </c>
      <c r="D5639" s="80" t="s">
        <v>48450</v>
      </c>
    </row>
    <row r="5640" spans="1:4" ht="13.5" x14ac:dyDescent="0.25">
      <c r="A5640" s="79" t="s">
        <v>46133</v>
      </c>
      <c r="B5640" s="79" t="s">
        <v>5500</v>
      </c>
      <c r="C5640" s="79" t="s">
        <v>86</v>
      </c>
      <c r="D5640" s="80" t="s">
        <v>52211</v>
      </c>
    </row>
    <row r="5641" spans="1:4" ht="13.5" x14ac:dyDescent="0.25">
      <c r="A5641" s="79" t="s">
        <v>46134</v>
      </c>
      <c r="B5641" s="79" t="s">
        <v>5501</v>
      </c>
      <c r="C5641" s="79" t="s">
        <v>86</v>
      </c>
      <c r="D5641" s="80" t="s">
        <v>52212</v>
      </c>
    </row>
    <row r="5642" spans="1:4" ht="13.5" x14ac:dyDescent="0.25">
      <c r="A5642" s="79" t="s">
        <v>46135</v>
      </c>
      <c r="B5642" s="79" t="s">
        <v>5502</v>
      </c>
      <c r="C5642" s="79" t="s">
        <v>86</v>
      </c>
      <c r="D5642" s="80" t="s">
        <v>52213</v>
      </c>
    </row>
    <row r="5643" spans="1:4" ht="13.5" x14ac:dyDescent="0.25">
      <c r="A5643" s="79" t="s">
        <v>46136</v>
      </c>
      <c r="B5643" s="79" t="s">
        <v>5503</v>
      </c>
      <c r="C5643" s="79" t="s">
        <v>86</v>
      </c>
      <c r="D5643" s="80" t="s">
        <v>52214</v>
      </c>
    </row>
    <row r="5644" spans="1:4" ht="13.5" x14ac:dyDescent="0.25">
      <c r="A5644" s="79" t="s">
        <v>46137</v>
      </c>
      <c r="B5644" s="79" t="s">
        <v>5504</v>
      </c>
      <c r="C5644" s="79" t="s">
        <v>86</v>
      </c>
      <c r="D5644" s="80" t="s">
        <v>52215</v>
      </c>
    </row>
    <row r="5645" spans="1:4" ht="13.5" x14ac:dyDescent="0.25">
      <c r="A5645" s="79" t="s">
        <v>46138</v>
      </c>
      <c r="B5645" s="79" t="s">
        <v>5505</v>
      </c>
      <c r="C5645" s="79" t="s">
        <v>86</v>
      </c>
      <c r="D5645" s="80" t="s">
        <v>29827</v>
      </c>
    </row>
    <row r="5646" spans="1:4" ht="13.5" x14ac:dyDescent="0.25">
      <c r="A5646" s="79" t="s">
        <v>46139</v>
      </c>
      <c r="B5646" s="79" t="s">
        <v>5506</v>
      </c>
      <c r="C5646" s="79" t="s">
        <v>86</v>
      </c>
      <c r="D5646" s="80" t="s">
        <v>52216</v>
      </c>
    </row>
    <row r="5647" spans="1:4" ht="13.5" x14ac:dyDescent="0.25">
      <c r="A5647" s="79" t="s">
        <v>46140</v>
      </c>
      <c r="B5647" s="79" t="s">
        <v>5507</v>
      </c>
      <c r="C5647" s="79" t="s">
        <v>86</v>
      </c>
      <c r="D5647" s="80" t="s">
        <v>52217</v>
      </c>
    </row>
    <row r="5648" spans="1:4" ht="13.5" x14ac:dyDescent="0.25">
      <c r="A5648" s="79" t="s">
        <v>46141</v>
      </c>
      <c r="B5648" s="79" t="s">
        <v>5508</v>
      </c>
      <c r="C5648" s="79" t="s">
        <v>59</v>
      </c>
      <c r="D5648" s="80" t="s">
        <v>51541</v>
      </c>
    </row>
    <row r="5649" spans="1:4" ht="13.5" x14ac:dyDescent="0.25">
      <c r="A5649" s="79" t="s">
        <v>46142</v>
      </c>
      <c r="B5649" s="79" t="s">
        <v>5509</v>
      </c>
      <c r="C5649" s="79" t="s">
        <v>59</v>
      </c>
      <c r="D5649" s="80" t="s">
        <v>52218</v>
      </c>
    </row>
    <row r="5650" spans="1:4" ht="13.5" x14ac:dyDescent="0.25">
      <c r="A5650" s="79" t="s">
        <v>46143</v>
      </c>
      <c r="B5650" s="79" t="s">
        <v>31082</v>
      </c>
      <c r="C5650" s="79" t="s">
        <v>38</v>
      </c>
      <c r="D5650" s="80" t="s">
        <v>1181</v>
      </c>
    </row>
    <row r="5651" spans="1:4" ht="13.5" x14ac:dyDescent="0.25">
      <c r="A5651" s="79" t="s">
        <v>46144</v>
      </c>
      <c r="B5651" s="79" t="s">
        <v>31083</v>
      </c>
      <c r="C5651" s="79" t="s">
        <v>38</v>
      </c>
      <c r="D5651" s="80" t="s">
        <v>101</v>
      </c>
    </row>
    <row r="5652" spans="1:4" ht="13.5" x14ac:dyDescent="0.25">
      <c r="A5652" s="79" t="s">
        <v>46145</v>
      </c>
      <c r="B5652" s="79" t="s">
        <v>30266</v>
      </c>
      <c r="C5652" s="79" t="s">
        <v>38</v>
      </c>
      <c r="D5652" s="80" t="s">
        <v>52219</v>
      </c>
    </row>
    <row r="5653" spans="1:4" ht="13.5" x14ac:dyDescent="0.25">
      <c r="A5653" s="79" t="s">
        <v>46146</v>
      </c>
      <c r="B5653" s="79" t="s">
        <v>30267</v>
      </c>
      <c r="C5653" s="79" t="s">
        <v>38</v>
      </c>
      <c r="D5653" s="80" t="s">
        <v>31590</v>
      </c>
    </row>
    <row r="5654" spans="1:4" ht="13.5" x14ac:dyDescent="0.25">
      <c r="A5654" s="79" t="s">
        <v>46147</v>
      </c>
      <c r="B5654" s="79" t="s">
        <v>30268</v>
      </c>
      <c r="C5654" s="79" t="s">
        <v>38</v>
      </c>
      <c r="D5654" s="80" t="s">
        <v>33758</v>
      </c>
    </row>
    <row r="5655" spans="1:4" ht="13.5" x14ac:dyDescent="0.25">
      <c r="A5655" s="79" t="s">
        <v>46148</v>
      </c>
      <c r="B5655" s="79" t="s">
        <v>30269</v>
      </c>
      <c r="C5655" s="79" t="s">
        <v>38</v>
      </c>
      <c r="D5655" s="80" t="s">
        <v>33759</v>
      </c>
    </row>
    <row r="5656" spans="1:4" ht="13.5" x14ac:dyDescent="0.25">
      <c r="A5656" s="79" t="s">
        <v>46149</v>
      </c>
      <c r="B5656" s="79" t="s">
        <v>30271</v>
      </c>
      <c r="C5656" s="79" t="s">
        <v>38</v>
      </c>
      <c r="D5656" s="80" t="s">
        <v>39915</v>
      </c>
    </row>
    <row r="5657" spans="1:4" ht="13.5" x14ac:dyDescent="0.25">
      <c r="A5657" s="79" t="s">
        <v>46150</v>
      </c>
      <c r="B5657" s="79" t="s">
        <v>30272</v>
      </c>
      <c r="C5657" s="79" t="s">
        <v>38</v>
      </c>
      <c r="D5657" s="80" t="s">
        <v>31645</v>
      </c>
    </row>
    <row r="5658" spans="1:4" ht="13.5" x14ac:dyDescent="0.25">
      <c r="A5658" s="79" t="s">
        <v>46151</v>
      </c>
      <c r="B5658" s="79" t="s">
        <v>30273</v>
      </c>
      <c r="C5658" s="79" t="s">
        <v>38</v>
      </c>
      <c r="D5658" s="80" t="s">
        <v>33761</v>
      </c>
    </row>
    <row r="5659" spans="1:4" ht="13.5" x14ac:dyDescent="0.25">
      <c r="A5659" s="79" t="s">
        <v>46152</v>
      </c>
      <c r="B5659" s="79" t="s">
        <v>30274</v>
      </c>
      <c r="C5659" s="79" t="s">
        <v>38</v>
      </c>
      <c r="D5659" s="80" t="s">
        <v>33762</v>
      </c>
    </row>
    <row r="5660" spans="1:4" ht="13.5" x14ac:dyDescent="0.25">
      <c r="A5660" s="79" t="s">
        <v>46153</v>
      </c>
      <c r="B5660" s="79" t="s">
        <v>30276</v>
      </c>
      <c r="C5660" s="79" t="s">
        <v>284</v>
      </c>
      <c r="D5660" s="80" t="s">
        <v>49347</v>
      </c>
    </row>
    <row r="5661" spans="1:4" ht="13.5" x14ac:dyDescent="0.25">
      <c r="A5661" s="79" t="s">
        <v>46154</v>
      </c>
      <c r="B5661" s="79" t="s">
        <v>5510</v>
      </c>
      <c r="C5661" s="79" t="s">
        <v>38</v>
      </c>
      <c r="D5661" s="80" t="s">
        <v>31472</v>
      </c>
    </row>
    <row r="5662" spans="1:4" ht="13.5" x14ac:dyDescent="0.25">
      <c r="A5662" s="79" t="s">
        <v>46155</v>
      </c>
      <c r="B5662" s="79" t="s">
        <v>5511</v>
      </c>
      <c r="C5662" s="79" t="s">
        <v>38</v>
      </c>
      <c r="D5662" s="80" t="s">
        <v>33763</v>
      </c>
    </row>
    <row r="5663" spans="1:4" ht="13.5" x14ac:dyDescent="0.25">
      <c r="A5663" s="79" t="s">
        <v>46156</v>
      </c>
      <c r="B5663" s="79" t="s">
        <v>5512</v>
      </c>
      <c r="C5663" s="79" t="s">
        <v>38</v>
      </c>
      <c r="D5663" s="80" t="s">
        <v>7554</v>
      </c>
    </row>
    <row r="5664" spans="1:4" ht="13.5" x14ac:dyDescent="0.25">
      <c r="A5664" s="79" t="s">
        <v>46157</v>
      </c>
      <c r="B5664" s="79" t="s">
        <v>5514</v>
      </c>
      <c r="C5664" s="79" t="s">
        <v>38</v>
      </c>
      <c r="D5664" s="80" t="s">
        <v>12155</v>
      </c>
    </row>
    <row r="5665" spans="1:4" ht="13.5" x14ac:dyDescent="0.25">
      <c r="A5665" s="79" t="s">
        <v>46158</v>
      </c>
      <c r="B5665" s="79" t="s">
        <v>5515</v>
      </c>
      <c r="C5665" s="79" t="s">
        <v>38</v>
      </c>
      <c r="D5665" s="80" t="s">
        <v>7455</v>
      </c>
    </row>
    <row r="5666" spans="1:4" ht="13.5" x14ac:dyDescent="0.25">
      <c r="A5666" s="79" t="s">
        <v>46159</v>
      </c>
      <c r="B5666" s="79" t="s">
        <v>5517</v>
      </c>
      <c r="C5666" s="79" t="s">
        <v>38</v>
      </c>
      <c r="D5666" s="80" t="s">
        <v>39261</v>
      </c>
    </row>
    <row r="5667" spans="1:4" ht="13.5" x14ac:dyDescent="0.25">
      <c r="A5667" s="79" t="s">
        <v>46160</v>
      </c>
      <c r="B5667" s="79" t="s">
        <v>5518</v>
      </c>
      <c r="C5667" s="79" t="s">
        <v>38</v>
      </c>
      <c r="D5667" s="80" t="s">
        <v>36572</v>
      </c>
    </row>
    <row r="5668" spans="1:4" ht="13.5" x14ac:dyDescent="0.25">
      <c r="A5668" s="79" t="s">
        <v>46161</v>
      </c>
      <c r="B5668" s="79" t="s">
        <v>5519</v>
      </c>
      <c r="C5668" s="79" t="s">
        <v>38</v>
      </c>
      <c r="D5668" s="80" t="s">
        <v>12253</v>
      </c>
    </row>
    <row r="5669" spans="1:4" ht="13.5" x14ac:dyDescent="0.25">
      <c r="A5669" s="79" t="s">
        <v>46162</v>
      </c>
      <c r="B5669" s="79" t="s">
        <v>5520</v>
      </c>
      <c r="C5669" s="79" t="s">
        <v>38</v>
      </c>
      <c r="D5669" s="80" t="s">
        <v>3456</v>
      </c>
    </row>
    <row r="5670" spans="1:4" ht="13.5" x14ac:dyDescent="0.25">
      <c r="A5670" s="79" t="s">
        <v>46163</v>
      </c>
      <c r="B5670" s="79" t="s">
        <v>5521</v>
      </c>
      <c r="C5670" s="79" t="s">
        <v>38</v>
      </c>
      <c r="D5670" s="80" t="s">
        <v>9433</v>
      </c>
    </row>
    <row r="5671" spans="1:4" ht="13.5" x14ac:dyDescent="0.25">
      <c r="A5671" s="79" t="s">
        <v>46164</v>
      </c>
      <c r="B5671" s="79" t="s">
        <v>5522</v>
      </c>
      <c r="C5671" s="79" t="s">
        <v>38</v>
      </c>
      <c r="D5671" s="80" t="s">
        <v>33643</v>
      </c>
    </row>
    <row r="5672" spans="1:4" ht="13.5" x14ac:dyDescent="0.25">
      <c r="A5672" s="79" t="s">
        <v>46165</v>
      </c>
      <c r="B5672" s="79" t="s">
        <v>5523</v>
      </c>
      <c r="C5672" s="79" t="s">
        <v>38</v>
      </c>
      <c r="D5672" s="80" t="s">
        <v>5358</v>
      </c>
    </row>
    <row r="5673" spans="1:4" ht="13.5" x14ac:dyDescent="0.25">
      <c r="A5673" s="79" t="s">
        <v>46166</v>
      </c>
      <c r="B5673" s="79" t="s">
        <v>5525</v>
      </c>
      <c r="C5673" s="79" t="s">
        <v>38</v>
      </c>
      <c r="D5673" s="80" t="s">
        <v>31963</v>
      </c>
    </row>
    <row r="5674" spans="1:4" ht="13.5" x14ac:dyDescent="0.25">
      <c r="A5674" s="79" t="s">
        <v>46167</v>
      </c>
      <c r="B5674" s="79" t="s">
        <v>5526</v>
      </c>
      <c r="C5674" s="79" t="s">
        <v>38</v>
      </c>
      <c r="D5674" s="80" t="s">
        <v>39288</v>
      </c>
    </row>
    <row r="5675" spans="1:4" ht="13.5" x14ac:dyDescent="0.25">
      <c r="A5675" s="79" t="s">
        <v>46168</v>
      </c>
      <c r="B5675" s="79" t="s">
        <v>5527</v>
      </c>
      <c r="C5675" s="79" t="s">
        <v>38</v>
      </c>
      <c r="D5675" s="80" t="s">
        <v>5653</v>
      </c>
    </row>
    <row r="5676" spans="1:4" ht="13.5" x14ac:dyDescent="0.25">
      <c r="A5676" s="79" t="s">
        <v>46169</v>
      </c>
      <c r="B5676" s="79" t="s">
        <v>5528</v>
      </c>
      <c r="C5676" s="79" t="s">
        <v>38</v>
      </c>
      <c r="D5676" s="80" t="s">
        <v>48801</v>
      </c>
    </row>
    <row r="5677" spans="1:4" ht="13.5" x14ac:dyDescent="0.25">
      <c r="A5677" s="79" t="s">
        <v>46170</v>
      </c>
      <c r="B5677" s="79" t="s">
        <v>5530</v>
      </c>
      <c r="C5677" s="79" t="s">
        <v>38</v>
      </c>
      <c r="D5677" s="80" t="s">
        <v>30570</v>
      </c>
    </row>
    <row r="5678" spans="1:4" ht="13.5" x14ac:dyDescent="0.25">
      <c r="A5678" s="79" t="s">
        <v>46171</v>
      </c>
      <c r="B5678" s="79" t="s">
        <v>5531</v>
      </c>
      <c r="C5678" s="79" t="s">
        <v>38</v>
      </c>
      <c r="D5678" s="80" t="s">
        <v>29908</v>
      </c>
    </row>
    <row r="5679" spans="1:4" ht="13.5" x14ac:dyDescent="0.25">
      <c r="A5679" s="79" t="s">
        <v>46172</v>
      </c>
      <c r="B5679" s="79" t="s">
        <v>5532</v>
      </c>
      <c r="C5679" s="79" t="s">
        <v>38</v>
      </c>
      <c r="D5679" s="80" t="s">
        <v>10053</v>
      </c>
    </row>
    <row r="5680" spans="1:4" ht="13.5" x14ac:dyDescent="0.25">
      <c r="A5680" s="79" t="s">
        <v>46173</v>
      </c>
      <c r="B5680" s="79" t="s">
        <v>5534</v>
      </c>
      <c r="C5680" s="79" t="s">
        <v>38</v>
      </c>
      <c r="D5680" s="80" t="s">
        <v>30283</v>
      </c>
    </row>
    <row r="5681" spans="1:4" ht="13.5" x14ac:dyDescent="0.25">
      <c r="A5681" s="79" t="s">
        <v>46174</v>
      </c>
      <c r="B5681" s="79" t="s">
        <v>5535</v>
      </c>
      <c r="C5681" s="79" t="s">
        <v>38</v>
      </c>
      <c r="D5681" s="80" t="s">
        <v>2611</v>
      </c>
    </row>
    <row r="5682" spans="1:4" ht="13.5" x14ac:dyDescent="0.25">
      <c r="A5682" s="79" t="s">
        <v>46175</v>
      </c>
      <c r="B5682" s="79" t="s">
        <v>5536</v>
      </c>
      <c r="C5682" s="79" t="s">
        <v>38</v>
      </c>
      <c r="D5682" s="80" t="s">
        <v>52220</v>
      </c>
    </row>
    <row r="5683" spans="1:4" ht="13.5" x14ac:dyDescent="0.25">
      <c r="A5683" s="79" t="s">
        <v>46176</v>
      </c>
      <c r="B5683" s="79" t="s">
        <v>5537</v>
      </c>
      <c r="C5683" s="79" t="s">
        <v>38</v>
      </c>
      <c r="D5683" s="80" t="s">
        <v>10514</v>
      </c>
    </row>
    <row r="5684" spans="1:4" ht="13.5" x14ac:dyDescent="0.25">
      <c r="A5684" s="79" t="s">
        <v>46177</v>
      </c>
      <c r="B5684" s="79" t="s">
        <v>5539</v>
      </c>
      <c r="C5684" s="79" t="s">
        <v>38</v>
      </c>
      <c r="D5684" s="80" t="s">
        <v>3909</v>
      </c>
    </row>
    <row r="5685" spans="1:4" ht="13.5" x14ac:dyDescent="0.25">
      <c r="A5685" s="79" t="s">
        <v>46178</v>
      </c>
      <c r="B5685" s="79" t="s">
        <v>5540</v>
      </c>
      <c r="C5685" s="79" t="s">
        <v>38</v>
      </c>
      <c r="D5685" s="80" t="s">
        <v>36581</v>
      </c>
    </row>
    <row r="5686" spans="1:4" ht="13.5" x14ac:dyDescent="0.25">
      <c r="A5686" s="79" t="s">
        <v>46179</v>
      </c>
      <c r="B5686" s="79" t="s">
        <v>5541</v>
      </c>
      <c r="C5686" s="79" t="s">
        <v>38</v>
      </c>
      <c r="D5686" s="80" t="s">
        <v>33800</v>
      </c>
    </row>
    <row r="5687" spans="1:4" ht="13.5" x14ac:dyDescent="0.25">
      <c r="A5687" s="79" t="s">
        <v>46180</v>
      </c>
      <c r="B5687" s="79" t="s">
        <v>5542</v>
      </c>
      <c r="C5687" s="79" t="s">
        <v>38</v>
      </c>
      <c r="D5687" s="80" t="s">
        <v>36200</v>
      </c>
    </row>
    <row r="5688" spans="1:4" ht="13.5" x14ac:dyDescent="0.25">
      <c r="A5688" s="79" t="s">
        <v>46181</v>
      </c>
      <c r="B5688" s="79" t="s">
        <v>5543</v>
      </c>
      <c r="C5688" s="79" t="s">
        <v>38</v>
      </c>
      <c r="D5688" s="80" t="s">
        <v>30951</v>
      </c>
    </row>
    <row r="5689" spans="1:4" ht="13.5" x14ac:dyDescent="0.25">
      <c r="A5689" s="79" t="s">
        <v>46182</v>
      </c>
      <c r="B5689" s="79" t="s">
        <v>5544</v>
      </c>
      <c r="C5689" s="79" t="s">
        <v>38</v>
      </c>
      <c r="D5689" s="80" t="s">
        <v>3565</v>
      </c>
    </row>
    <row r="5690" spans="1:4" ht="13.5" x14ac:dyDescent="0.25">
      <c r="A5690" s="79" t="s">
        <v>46183</v>
      </c>
      <c r="B5690" s="79" t="s">
        <v>5545</v>
      </c>
      <c r="C5690" s="79" t="s">
        <v>38</v>
      </c>
      <c r="D5690" s="80" t="s">
        <v>29967</v>
      </c>
    </row>
    <row r="5691" spans="1:4" ht="13.5" x14ac:dyDescent="0.25">
      <c r="A5691" s="79" t="s">
        <v>46184</v>
      </c>
      <c r="B5691" s="79" t="s">
        <v>5547</v>
      </c>
      <c r="C5691" s="79" t="s">
        <v>38</v>
      </c>
      <c r="D5691" s="80" t="s">
        <v>29924</v>
      </c>
    </row>
    <row r="5692" spans="1:4" ht="13.5" x14ac:dyDescent="0.25">
      <c r="A5692" s="79" t="s">
        <v>46185</v>
      </c>
      <c r="B5692" s="79" t="s">
        <v>5548</v>
      </c>
      <c r="C5692" s="79" t="s">
        <v>38</v>
      </c>
      <c r="D5692" s="80" t="s">
        <v>48266</v>
      </c>
    </row>
    <row r="5693" spans="1:4" ht="13.5" x14ac:dyDescent="0.25">
      <c r="A5693" s="79" t="s">
        <v>46186</v>
      </c>
      <c r="B5693" s="79" t="s">
        <v>5550</v>
      </c>
      <c r="C5693" s="79" t="s">
        <v>38</v>
      </c>
      <c r="D5693" s="80" t="s">
        <v>3005</v>
      </c>
    </row>
    <row r="5694" spans="1:4" ht="13.5" x14ac:dyDescent="0.25">
      <c r="A5694" s="79" t="s">
        <v>46187</v>
      </c>
      <c r="B5694" s="79" t="s">
        <v>5551</v>
      </c>
      <c r="C5694" s="79" t="s">
        <v>38</v>
      </c>
      <c r="D5694" s="80" t="s">
        <v>1033</v>
      </c>
    </row>
    <row r="5695" spans="1:4" ht="13.5" x14ac:dyDescent="0.25">
      <c r="A5695" s="79" t="s">
        <v>46188</v>
      </c>
      <c r="B5695" s="79" t="s">
        <v>5553</v>
      </c>
      <c r="C5695" s="79" t="s">
        <v>38</v>
      </c>
      <c r="D5695" s="80" t="s">
        <v>30947</v>
      </c>
    </row>
    <row r="5696" spans="1:4" ht="13.5" x14ac:dyDescent="0.25">
      <c r="A5696" s="79" t="s">
        <v>46189</v>
      </c>
      <c r="B5696" s="79" t="s">
        <v>5555</v>
      </c>
      <c r="C5696" s="79" t="s">
        <v>38</v>
      </c>
      <c r="D5696" s="80" t="s">
        <v>38397</v>
      </c>
    </row>
    <row r="5697" spans="1:4" ht="13.5" x14ac:dyDescent="0.25">
      <c r="A5697" s="79" t="s">
        <v>46190</v>
      </c>
      <c r="B5697" s="79" t="s">
        <v>5556</v>
      </c>
      <c r="C5697" s="79" t="s">
        <v>38</v>
      </c>
      <c r="D5697" s="80" t="s">
        <v>31160</v>
      </c>
    </row>
    <row r="5698" spans="1:4" ht="13.5" x14ac:dyDescent="0.25">
      <c r="A5698" s="79" t="s">
        <v>46191</v>
      </c>
      <c r="B5698" s="79" t="s">
        <v>5558</v>
      </c>
      <c r="C5698" s="79" t="s">
        <v>38</v>
      </c>
      <c r="D5698" s="80" t="s">
        <v>2905</v>
      </c>
    </row>
    <row r="5699" spans="1:4" ht="13.5" x14ac:dyDescent="0.25">
      <c r="A5699" s="79" t="s">
        <v>46192</v>
      </c>
      <c r="B5699" s="79" t="s">
        <v>5559</v>
      </c>
      <c r="C5699" s="79" t="s">
        <v>38</v>
      </c>
      <c r="D5699" s="80" t="s">
        <v>30236</v>
      </c>
    </row>
    <row r="5700" spans="1:4" ht="13.5" x14ac:dyDescent="0.25">
      <c r="A5700" s="79" t="s">
        <v>46193</v>
      </c>
      <c r="B5700" s="79" t="s">
        <v>5560</v>
      </c>
      <c r="C5700" s="79" t="s">
        <v>38</v>
      </c>
      <c r="D5700" s="80" t="s">
        <v>4626</v>
      </c>
    </row>
    <row r="5701" spans="1:4" ht="13.5" x14ac:dyDescent="0.25">
      <c r="A5701" s="79" t="s">
        <v>46194</v>
      </c>
      <c r="B5701" s="79" t="s">
        <v>5561</v>
      </c>
      <c r="C5701" s="79" t="s">
        <v>38</v>
      </c>
      <c r="D5701" s="80" t="s">
        <v>2987</v>
      </c>
    </row>
    <row r="5702" spans="1:4" ht="13.5" x14ac:dyDescent="0.25">
      <c r="A5702" s="79" t="s">
        <v>46195</v>
      </c>
      <c r="B5702" s="79" t="s">
        <v>5562</v>
      </c>
      <c r="C5702" s="79" t="s">
        <v>38</v>
      </c>
      <c r="D5702" s="80" t="s">
        <v>1691</v>
      </c>
    </row>
    <row r="5703" spans="1:4" ht="13.5" x14ac:dyDescent="0.25">
      <c r="A5703" s="79" t="s">
        <v>46196</v>
      </c>
      <c r="B5703" s="79" t="s">
        <v>5563</v>
      </c>
      <c r="C5703" s="79" t="s">
        <v>38</v>
      </c>
      <c r="D5703" s="80" t="s">
        <v>6883</v>
      </c>
    </row>
    <row r="5704" spans="1:4" ht="13.5" x14ac:dyDescent="0.25">
      <c r="A5704" s="79" t="s">
        <v>46197</v>
      </c>
      <c r="B5704" s="79" t="s">
        <v>5564</v>
      </c>
      <c r="C5704" s="79" t="s">
        <v>38</v>
      </c>
      <c r="D5704" s="80" t="s">
        <v>37631</v>
      </c>
    </row>
    <row r="5705" spans="1:4" ht="13.5" x14ac:dyDescent="0.25">
      <c r="A5705" s="79" t="s">
        <v>46198</v>
      </c>
      <c r="B5705" s="79" t="s">
        <v>5565</v>
      </c>
      <c r="C5705" s="79" t="s">
        <v>38</v>
      </c>
      <c r="D5705" s="80" t="s">
        <v>122</v>
      </c>
    </row>
    <row r="5706" spans="1:4" ht="13.5" x14ac:dyDescent="0.25">
      <c r="A5706" s="79" t="s">
        <v>46199</v>
      </c>
      <c r="B5706" s="79" t="s">
        <v>5566</v>
      </c>
      <c r="C5706" s="79" t="s">
        <v>38</v>
      </c>
      <c r="D5706" s="80" t="s">
        <v>30221</v>
      </c>
    </row>
    <row r="5707" spans="1:4" ht="13.5" x14ac:dyDescent="0.25">
      <c r="A5707" s="79" t="s">
        <v>46200</v>
      </c>
      <c r="B5707" s="79" t="s">
        <v>5567</v>
      </c>
      <c r="C5707" s="79" t="s">
        <v>38</v>
      </c>
      <c r="D5707" s="80" t="s">
        <v>38836</v>
      </c>
    </row>
    <row r="5708" spans="1:4" ht="13.5" x14ac:dyDescent="0.25">
      <c r="A5708" s="79" t="s">
        <v>46201</v>
      </c>
      <c r="B5708" s="79" t="s">
        <v>5569</v>
      </c>
      <c r="C5708" s="79" t="s">
        <v>38</v>
      </c>
      <c r="D5708" s="80" t="s">
        <v>38466</v>
      </c>
    </row>
    <row r="5709" spans="1:4" ht="13.5" x14ac:dyDescent="0.25">
      <c r="A5709" s="79" t="s">
        <v>46202</v>
      </c>
      <c r="B5709" s="79" t="s">
        <v>5570</v>
      </c>
      <c r="C5709" s="79" t="s">
        <v>38</v>
      </c>
      <c r="D5709" s="80" t="s">
        <v>52221</v>
      </c>
    </row>
    <row r="5710" spans="1:4" ht="13.5" x14ac:dyDescent="0.25">
      <c r="A5710" s="79" t="s">
        <v>46203</v>
      </c>
      <c r="B5710" s="79" t="s">
        <v>5571</v>
      </c>
      <c r="C5710" s="79" t="s">
        <v>38</v>
      </c>
      <c r="D5710" s="80" t="s">
        <v>865</v>
      </c>
    </row>
    <row r="5711" spans="1:4" ht="13.5" x14ac:dyDescent="0.25">
      <c r="A5711" s="79" t="s">
        <v>46204</v>
      </c>
      <c r="B5711" s="79" t="s">
        <v>5572</v>
      </c>
      <c r="C5711" s="79" t="s">
        <v>38</v>
      </c>
      <c r="D5711" s="80" t="s">
        <v>3472</v>
      </c>
    </row>
    <row r="5712" spans="1:4" ht="13.5" x14ac:dyDescent="0.25">
      <c r="A5712" s="79" t="s">
        <v>46205</v>
      </c>
      <c r="B5712" s="79" t="s">
        <v>5574</v>
      </c>
      <c r="C5712" s="79" t="s">
        <v>38</v>
      </c>
      <c r="D5712" s="80" t="s">
        <v>38397</v>
      </c>
    </row>
    <row r="5713" spans="1:4" ht="13.5" x14ac:dyDescent="0.25">
      <c r="A5713" s="79" t="s">
        <v>46206</v>
      </c>
      <c r="B5713" s="79" t="s">
        <v>5575</v>
      </c>
      <c r="C5713" s="79" t="s">
        <v>38</v>
      </c>
      <c r="D5713" s="80" t="s">
        <v>3938</v>
      </c>
    </row>
    <row r="5714" spans="1:4" ht="13.5" x14ac:dyDescent="0.25">
      <c r="A5714" s="79" t="s">
        <v>46207</v>
      </c>
      <c r="B5714" s="79" t="s">
        <v>5576</v>
      </c>
      <c r="C5714" s="79" t="s">
        <v>38</v>
      </c>
      <c r="D5714" s="80" t="s">
        <v>29890</v>
      </c>
    </row>
    <row r="5715" spans="1:4" ht="13.5" x14ac:dyDescent="0.25">
      <c r="A5715" s="79" t="s">
        <v>46208</v>
      </c>
      <c r="B5715" s="79" t="s">
        <v>5577</v>
      </c>
      <c r="C5715" s="79" t="s">
        <v>38</v>
      </c>
      <c r="D5715" s="80" t="s">
        <v>30350</v>
      </c>
    </row>
    <row r="5716" spans="1:4" ht="13.5" x14ac:dyDescent="0.25">
      <c r="A5716" s="79" t="s">
        <v>46209</v>
      </c>
      <c r="B5716" s="79" t="s">
        <v>5578</v>
      </c>
      <c r="C5716" s="79" t="s">
        <v>38</v>
      </c>
      <c r="D5716" s="80" t="s">
        <v>29727</v>
      </c>
    </row>
    <row r="5717" spans="1:4" ht="13.5" x14ac:dyDescent="0.25">
      <c r="A5717" s="79" t="s">
        <v>46210</v>
      </c>
      <c r="B5717" s="79" t="s">
        <v>5579</v>
      </c>
      <c r="C5717" s="79" t="s">
        <v>38</v>
      </c>
      <c r="D5717" s="80" t="s">
        <v>1079</v>
      </c>
    </row>
    <row r="5718" spans="1:4" ht="13.5" x14ac:dyDescent="0.25">
      <c r="A5718" s="79" t="s">
        <v>46211</v>
      </c>
      <c r="B5718" s="79" t="s">
        <v>5580</v>
      </c>
      <c r="C5718" s="79" t="s">
        <v>38</v>
      </c>
      <c r="D5718" s="80" t="s">
        <v>39950</v>
      </c>
    </row>
    <row r="5719" spans="1:4" ht="13.5" x14ac:dyDescent="0.25">
      <c r="A5719" s="79" t="s">
        <v>46212</v>
      </c>
      <c r="B5719" s="79" t="s">
        <v>5581</v>
      </c>
      <c r="C5719" s="79" t="s">
        <v>38</v>
      </c>
      <c r="D5719" s="80" t="s">
        <v>3070</v>
      </c>
    </row>
    <row r="5720" spans="1:4" ht="13.5" x14ac:dyDescent="0.25">
      <c r="A5720" s="79" t="s">
        <v>46213</v>
      </c>
      <c r="B5720" s="79" t="s">
        <v>5582</v>
      </c>
      <c r="C5720" s="79" t="s">
        <v>38</v>
      </c>
      <c r="D5720" s="80" t="s">
        <v>52222</v>
      </c>
    </row>
    <row r="5721" spans="1:4" ht="13.5" x14ac:dyDescent="0.25">
      <c r="A5721" s="79" t="s">
        <v>46214</v>
      </c>
      <c r="B5721" s="79" t="s">
        <v>5583</v>
      </c>
      <c r="C5721" s="79" t="s">
        <v>38</v>
      </c>
      <c r="D5721" s="80" t="s">
        <v>32589</v>
      </c>
    </row>
    <row r="5722" spans="1:4" ht="13.5" x14ac:dyDescent="0.25">
      <c r="A5722" s="79" t="s">
        <v>46215</v>
      </c>
      <c r="B5722" s="79" t="s">
        <v>5584</v>
      </c>
      <c r="C5722" s="79" t="s">
        <v>38</v>
      </c>
      <c r="D5722" s="80" t="s">
        <v>30283</v>
      </c>
    </row>
    <row r="5723" spans="1:4" ht="13.5" x14ac:dyDescent="0.25">
      <c r="A5723" s="79" t="s">
        <v>46216</v>
      </c>
      <c r="B5723" s="79" t="s">
        <v>5585</v>
      </c>
      <c r="C5723" s="79" t="s">
        <v>38</v>
      </c>
      <c r="D5723" s="80" t="s">
        <v>33577</v>
      </c>
    </row>
    <row r="5724" spans="1:4" ht="13.5" x14ac:dyDescent="0.25">
      <c r="A5724" s="79" t="s">
        <v>46217</v>
      </c>
      <c r="B5724" s="79" t="s">
        <v>5587</v>
      </c>
      <c r="C5724" s="79" t="s">
        <v>38</v>
      </c>
      <c r="D5724" s="80" t="s">
        <v>29855</v>
      </c>
    </row>
    <row r="5725" spans="1:4" ht="13.5" x14ac:dyDescent="0.25">
      <c r="A5725" s="79" t="s">
        <v>46218</v>
      </c>
      <c r="B5725" s="79" t="s">
        <v>5589</v>
      </c>
      <c r="C5725" s="79" t="s">
        <v>38</v>
      </c>
      <c r="D5725" s="80" t="s">
        <v>2565</v>
      </c>
    </row>
    <row r="5726" spans="1:4" ht="13.5" x14ac:dyDescent="0.25">
      <c r="A5726" s="79" t="s">
        <v>46219</v>
      </c>
      <c r="B5726" s="79" t="s">
        <v>5590</v>
      </c>
      <c r="C5726" s="79" t="s">
        <v>38</v>
      </c>
      <c r="D5726" s="80" t="s">
        <v>11057</v>
      </c>
    </row>
    <row r="5727" spans="1:4" ht="13.5" x14ac:dyDescent="0.25">
      <c r="A5727" s="79" t="s">
        <v>46220</v>
      </c>
      <c r="B5727" s="79" t="s">
        <v>5591</v>
      </c>
      <c r="C5727" s="79" t="s">
        <v>38</v>
      </c>
      <c r="D5727" s="80" t="s">
        <v>2670</v>
      </c>
    </row>
    <row r="5728" spans="1:4" ht="13.5" x14ac:dyDescent="0.25">
      <c r="A5728" s="79" t="s">
        <v>46221</v>
      </c>
      <c r="B5728" s="79" t="s">
        <v>5592</v>
      </c>
      <c r="C5728" s="79" t="s">
        <v>38</v>
      </c>
      <c r="D5728" s="80" t="s">
        <v>2595</v>
      </c>
    </row>
    <row r="5729" spans="1:4" ht="13.5" x14ac:dyDescent="0.25">
      <c r="A5729" s="79" t="s">
        <v>46222</v>
      </c>
      <c r="B5729" s="79" t="s">
        <v>5593</v>
      </c>
      <c r="C5729" s="79" t="s">
        <v>38</v>
      </c>
      <c r="D5729" s="80" t="s">
        <v>37407</v>
      </c>
    </row>
    <row r="5730" spans="1:4" ht="13.5" x14ac:dyDescent="0.25">
      <c r="A5730" s="79" t="s">
        <v>46223</v>
      </c>
      <c r="B5730" s="79" t="s">
        <v>5594</v>
      </c>
      <c r="C5730" s="79" t="s">
        <v>38</v>
      </c>
      <c r="D5730" s="80" t="s">
        <v>3896</v>
      </c>
    </row>
    <row r="5731" spans="1:4" ht="13.5" x14ac:dyDescent="0.25">
      <c r="A5731" s="79" t="s">
        <v>46224</v>
      </c>
      <c r="B5731" s="79" t="s">
        <v>5595</v>
      </c>
      <c r="C5731" s="79" t="s">
        <v>38</v>
      </c>
      <c r="D5731" s="80" t="s">
        <v>3497</v>
      </c>
    </row>
    <row r="5732" spans="1:4" ht="13.5" x14ac:dyDescent="0.25">
      <c r="A5732" s="79" t="s">
        <v>46225</v>
      </c>
      <c r="B5732" s="79" t="s">
        <v>5597</v>
      </c>
      <c r="C5732" s="79" t="s">
        <v>38</v>
      </c>
      <c r="D5732" s="80" t="s">
        <v>52223</v>
      </c>
    </row>
    <row r="5733" spans="1:4" ht="13.5" x14ac:dyDescent="0.25">
      <c r="A5733" s="79" t="s">
        <v>46226</v>
      </c>
      <c r="B5733" s="79" t="s">
        <v>5599</v>
      </c>
      <c r="C5733" s="79" t="s">
        <v>38</v>
      </c>
      <c r="D5733" s="80" t="s">
        <v>38414</v>
      </c>
    </row>
    <row r="5734" spans="1:4" ht="13.5" x14ac:dyDescent="0.25">
      <c r="A5734" s="79" t="s">
        <v>46227</v>
      </c>
      <c r="B5734" s="79" t="s">
        <v>5600</v>
      </c>
      <c r="C5734" s="79" t="s">
        <v>38</v>
      </c>
      <c r="D5734" s="80" t="s">
        <v>9970</v>
      </c>
    </row>
    <row r="5735" spans="1:4" ht="13.5" x14ac:dyDescent="0.25">
      <c r="A5735" s="79" t="s">
        <v>46228</v>
      </c>
      <c r="B5735" s="79" t="s">
        <v>5601</v>
      </c>
      <c r="C5735" s="79" t="s">
        <v>38</v>
      </c>
      <c r="D5735" s="80" t="s">
        <v>2316</v>
      </c>
    </row>
    <row r="5736" spans="1:4" ht="13.5" x14ac:dyDescent="0.25">
      <c r="A5736" s="79" t="s">
        <v>46229</v>
      </c>
      <c r="B5736" s="79" t="s">
        <v>5602</v>
      </c>
      <c r="C5736" s="79" t="s">
        <v>38</v>
      </c>
      <c r="D5736" s="80" t="s">
        <v>4096</v>
      </c>
    </row>
    <row r="5737" spans="1:4" ht="13.5" x14ac:dyDescent="0.25">
      <c r="A5737" s="79" t="s">
        <v>46230</v>
      </c>
      <c r="B5737" s="79" t="s">
        <v>5604</v>
      </c>
      <c r="C5737" s="79" t="s">
        <v>38</v>
      </c>
      <c r="D5737" s="80" t="s">
        <v>8193</v>
      </c>
    </row>
    <row r="5738" spans="1:4" ht="13.5" x14ac:dyDescent="0.25">
      <c r="A5738" s="79" t="s">
        <v>46231</v>
      </c>
      <c r="B5738" s="79" t="s">
        <v>5606</v>
      </c>
      <c r="C5738" s="79" t="s">
        <v>38</v>
      </c>
      <c r="D5738" s="80" t="s">
        <v>1559</v>
      </c>
    </row>
    <row r="5739" spans="1:4" ht="13.5" x14ac:dyDescent="0.25">
      <c r="A5739" s="79" t="s">
        <v>46232</v>
      </c>
      <c r="B5739" s="79" t="s">
        <v>5607</v>
      </c>
      <c r="C5739" s="79" t="s">
        <v>38</v>
      </c>
      <c r="D5739" s="80" t="s">
        <v>3238</v>
      </c>
    </row>
    <row r="5740" spans="1:4" ht="13.5" x14ac:dyDescent="0.25">
      <c r="A5740" s="79" t="s">
        <v>46233</v>
      </c>
      <c r="B5740" s="79" t="s">
        <v>5609</v>
      </c>
      <c r="C5740" s="79" t="s">
        <v>38</v>
      </c>
      <c r="D5740" s="80" t="s">
        <v>38713</v>
      </c>
    </row>
    <row r="5741" spans="1:4" ht="13.5" x14ac:dyDescent="0.25">
      <c r="A5741" s="79" t="s">
        <v>46234</v>
      </c>
      <c r="B5741" s="79" t="s">
        <v>5610</v>
      </c>
      <c r="C5741" s="79" t="s">
        <v>38</v>
      </c>
      <c r="D5741" s="80" t="s">
        <v>6704</v>
      </c>
    </row>
    <row r="5742" spans="1:4" ht="13.5" x14ac:dyDescent="0.25">
      <c r="A5742" s="79" t="s">
        <v>46235</v>
      </c>
      <c r="B5742" s="79" t="s">
        <v>5611</v>
      </c>
      <c r="C5742" s="79" t="s">
        <v>38</v>
      </c>
      <c r="D5742" s="80" t="s">
        <v>1085</v>
      </c>
    </row>
    <row r="5743" spans="1:4" ht="13.5" x14ac:dyDescent="0.25">
      <c r="A5743" s="79" t="s">
        <v>46236</v>
      </c>
      <c r="B5743" s="79" t="s">
        <v>5612</v>
      </c>
      <c r="C5743" s="79" t="s">
        <v>38</v>
      </c>
      <c r="D5743" s="80" t="s">
        <v>39815</v>
      </c>
    </row>
    <row r="5744" spans="1:4" ht="13.5" x14ac:dyDescent="0.25">
      <c r="A5744" s="79" t="s">
        <v>46237</v>
      </c>
      <c r="B5744" s="79" t="s">
        <v>5613</v>
      </c>
      <c r="C5744" s="79" t="s">
        <v>38</v>
      </c>
      <c r="D5744" s="80" t="s">
        <v>48625</v>
      </c>
    </row>
    <row r="5745" spans="1:4" ht="13.5" x14ac:dyDescent="0.25">
      <c r="A5745" s="79" t="s">
        <v>46238</v>
      </c>
      <c r="B5745" s="79" t="s">
        <v>5614</v>
      </c>
      <c r="C5745" s="79" t="s">
        <v>38</v>
      </c>
      <c r="D5745" s="80" t="s">
        <v>30232</v>
      </c>
    </row>
    <row r="5746" spans="1:4" ht="13.5" x14ac:dyDescent="0.25">
      <c r="A5746" s="79" t="s">
        <v>46239</v>
      </c>
      <c r="B5746" s="79" t="s">
        <v>5615</v>
      </c>
      <c r="C5746" s="79" t="s">
        <v>38</v>
      </c>
      <c r="D5746" s="80" t="s">
        <v>9417</v>
      </c>
    </row>
    <row r="5747" spans="1:4" ht="13.5" x14ac:dyDescent="0.25">
      <c r="A5747" s="79" t="s">
        <v>46240</v>
      </c>
      <c r="B5747" s="79" t="s">
        <v>5617</v>
      </c>
      <c r="C5747" s="79" t="s">
        <v>38</v>
      </c>
      <c r="D5747" s="80" t="s">
        <v>48792</v>
      </c>
    </row>
    <row r="5748" spans="1:4" ht="13.5" x14ac:dyDescent="0.25">
      <c r="A5748" s="79" t="s">
        <v>46241</v>
      </c>
      <c r="B5748" s="79" t="s">
        <v>5618</v>
      </c>
      <c r="C5748" s="79" t="s">
        <v>38</v>
      </c>
      <c r="D5748" s="80" t="s">
        <v>32334</v>
      </c>
    </row>
    <row r="5749" spans="1:4" ht="13.5" x14ac:dyDescent="0.25">
      <c r="A5749" s="79" t="s">
        <v>46242</v>
      </c>
      <c r="B5749" s="79" t="s">
        <v>5620</v>
      </c>
      <c r="C5749" s="79" t="s">
        <v>38</v>
      </c>
      <c r="D5749" s="80" t="s">
        <v>2987</v>
      </c>
    </row>
    <row r="5750" spans="1:4" ht="13.5" x14ac:dyDescent="0.25">
      <c r="A5750" s="79" t="s">
        <v>46243</v>
      </c>
      <c r="B5750" s="79" t="s">
        <v>5622</v>
      </c>
      <c r="C5750" s="79" t="s">
        <v>38</v>
      </c>
      <c r="D5750" s="80" t="s">
        <v>48244</v>
      </c>
    </row>
    <row r="5751" spans="1:4" ht="13.5" x14ac:dyDescent="0.25">
      <c r="A5751" s="79" t="s">
        <v>46244</v>
      </c>
      <c r="B5751" s="79" t="s">
        <v>5623</v>
      </c>
      <c r="C5751" s="79" t="s">
        <v>38</v>
      </c>
      <c r="D5751" s="80" t="s">
        <v>30265</v>
      </c>
    </row>
    <row r="5752" spans="1:4" ht="13.5" x14ac:dyDescent="0.25">
      <c r="A5752" s="79" t="s">
        <v>46245</v>
      </c>
      <c r="B5752" s="79" t="s">
        <v>5625</v>
      </c>
      <c r="C5752" s="79" t="s">
        <v>38</v>
      </c>
      <c r="D5752" s="80" t="s">
        <v>8417</v>
      </c>
    </row>
    <row r="5753" spans="1:4" ht="13.5" x14ac:dyDescent="0.25">
      <c r="A5753" s="79" t="s">
        <v>46246</v>
      </c>
      <c r="B5753" s="79" t="s">
        <v>5627</v>
      </c>
      <c r="C5753" s="79" t="s">
        <v>38</v>
      </c>
      <c r="D5753" s="80" t="s">
        <v>12269</v>
      </c>
    </row>
    <row r="5754" spans="1:4" ht="13.5" x14ac:dyDescent="0.25">
      <c r="A5754" s="79" t="s">
        <v>46247</v>
      </c>
      <c r="B5754" s="79" t="s">
        <v>5628</v>
      </c>
      <c r="C5754" s="79" t="s">
        <v>38</v>
      </c>
      <c r="D5754" s="80" t="s">
        <v>1588</v>
      </c>
    </row>
    <row r="5755" spans="1:4" ht="13.5" x14ac:dyDescent="0.25">
      <c r="A5755" s="79" t="s">
        <v>46248</v>
      </c>
      <c r="B5755" s="79" t="s">
        <v>5629</v>
      </c>
      <c r="C5755" s="79" t="s">
        <v>38</v>
      </c>
      <c r="D5755" s="80" t="s">
        <v>52224</v>
      </c>
    </row>
    <row r="5756" spans="1:4" ht="13.5" x14ac:dyDescent="0.25">
      <c r="A5756" s="79" t="s">
        <v>46249</v>
      </c>
      <c r="B5756" s="79" t="s">
        <v>5630</v>
      </c>
      <c r="C5756" s="79" t="s">
        <v>38</v>
      </c>
      <c r="D5756" s="80" t="s">
        <v>37870</v>
      </c>
    </row>
    <row r="5757" spans="1:4" ht="13.5" x14ac:dyDescent="0.25">
      <c r="A5757" s="79" t="s">
        <v>46250</v>
      </c>
      <c r="B5757" s="79" t="s">
        <v>5631</v>
      </c>
      <c r="C5757" s="79" t="s">
        <v>38</v>
      </c>
      <c r="D5757" s="80" t="s">
        <v>30555</v>
      </c>
    </row>
    <row r="5758" spans="1:4" ht="13.5" x14ac:dyDescent="0.25">
      <c r="A5758" s="79" t="s">
        <v>46251</v>
      </c>
      <c r="B5758" s="79" t="s">
        <v>5632</v>
      </c>
      <c r="C5758" s="79" t="s">
        <v>38</v>
      </c>
      <c r="D5758" s="80" t="s">
        <v>32768</v>
      </c>
    </row>
    <row r="5759" spans="1:4" ht="13.5" x14ac:dyDescent="0.25">
      <c r="A5759" s="79" t="s">
        <v>46252</v>
      </c>
      <c r="B5759" s="79" t="s">
        <v>5633</v>
      </c>
      <c r="C5759" s="79" t="s">
        <v>38</v>
      </c>
      <c r="D5759" s="80" t="s">
        <v>52225</v>
      </c>
    </row>
    <row r="5760" spans="1:4" ht="13.5" x14ac:dyDescent="0.25">
      <c r="A5760" s="79" t="s">
        <v>46253</v>
      </c>
      <c r="B5760" s="79" t="s">
        <v>5634</v>
      </c>
      <c r="C5760" s="79" t="s">
        <v>38</v>
      </c>
      <c r="D5760" s="80" t="s">
        <v>1014</v>
      </c>
    </row>
    <row r="5761" spans="1:4" ht="13.5" x14ac:dyDescent="0.25">
      <c r="A5761" s="79" t="s">
        <v>46254</v>
      </c>
      <c r="B5761" s="79" t="s">
        <v>5635</v>
      </c>
      <c r="C5761" s="79" t="s">
        <v>38</v>
      </c>
      <c r="D5761" s="80" t="s">
        <v>31562</v>
      </c>
    </row>
    <row r="5762" spans="1:4" ht="13.5" x14ac:dyDescent="0.25">
      <c r="A5762" s="79" t="s">
        <v>46255</v>
      </c>
      <c r="B5762" s="79" t="s">
        <v>5636</v>
      </c>
      <c r="C5762" s="79" t="s">
        <v>38</v>
      </c>
      <c r="D5762" s="80" t="s">
        <v>2892</v>
      </c>
    </row>
    <row r="5763" spans="1:4" ht="13.5" x14ac:dyDescent="0.25">
      <c r="A5763" s="79" t="s">
        <v>46256</v>
      </c>
      <c r="B5763" s="79" t="s">
        <v>5638</v>
      </c>
      <c r="C5763" s="79" t="s">
        <v>38</v>
      </c>
      <c r="D5763" s="80" t="s">
        <v>38868</v>
      </c>
    </row>
    <row r="5764" spans="1:4" ht="13.5" x14ac:dyDescent="0.25">
      <c r="A5764" s="79" t="s">
        <v>46257</v>
      </c>
      <c r="B5764" s="79" t="s">
        <v>5640</v>
      </c>
      <c r="C5764" s="79" t="s">
        <v>38</v>
      </c>
      <c r="D5764" s="80" t="s">
        <v>6704</v>
      </c>
    </row>
    <row r="5765" spans="1:4" ht="13.5" x14ac:dyDescent="0.25">
      <c r="A5765" s="79" t="s">
        <v>46258</v>
      </c>
      <c r="B5765" s="79" t="s">
        <v>5641</v>
      </c>
      <c r="C5765" s="79" t="s">
        <v>38</v>
      </c>
      <c r="D5765" s="80" t="s">
        <v>1548</v>
      </c>
    </row>
    <row r="5766" spans="1:4" ht="13.5" x14ac:dyDescent="0.25">
      <c r="A5766" s="79" t="s">
        <v>46259</v>
      </c>
      <c r="B5766" s="79" t="s">
        <v>5642</v>
      </c>
      <c r="C5766" s="79" t="s">
        <v>38</v>
      </c>
      <c r="D5766" s="80" t="s">
        <v>5409</v>
      </c>
    </row>
    <row r="5767" spans="1:4" ht="13.5" x14ac:dyDescent="0.25">
      <c r="A5767" s="79" t="s">
        <v>46260</v>
      </c>
      <c r="B5767" s="79" t="s">
        <v>5643</v>
      </c>
      <c r="C5767" s="79" t="s">
        <v>38</v>
      </c>
      <c r="D5767" s="80" t="s">
        <v>39302</v>
      </c>
    </row>
    <row r="5768" spans="1:4" ht="13.5" x14ac:dyDescent="0.25">
      <c r="A5768" s="79" t="s">
        <v>46261</v>
      </c>
      <c r="B5768" s="79" t="s">
        <v>5644</v>
      </c>
      <c r="C5768" s="79" t="s">
        <v>38</v>
      </c>
      <c r="D5768" s="80" t="s">
        <v>8058</v>
      </c>
    </row>
    <row r="5769" spans="1:4" ht="13.5" x14ac:dyDescent="0.25">
      <c r="A5769" s="79" t="s">
        <v>46262</v>
      </c>
      <c r="B5769" s="79" t="s">
        <v>5645</v>
      </c>
      <c r="C5769" s="79" t="s">
        <v>38</v>
      </c>
      <c r="D5769" s="80" t="s">
        <v>30524</v>
      </c>
    </row>
    <row r="5770" spans="1:4" ht="13.5" x14ac:dyDescent="0.25">
      <c r="A5770" s="79" t="s">
        <v>46263</v>
      </c>
      <c r="B5770" s="79" t="s">
        <v>5646</v>
      </c>
      <c r="C5770" s="79" t="s">
        <v>38</v>
      </c>
      <c r="D5770" s="80" t="s">
        <v>4137</v>
      </c>
    </row>
    <row r="5771" spans="1:4" ht="13.5" x14ac:dyDescent="0.25">
      <c r="A5771" s="79" t="s">
        <v>46264</v>
      </c>
      <c r="B5771" s="79" t="s">
        <v>5647</v>
      </c>
      <c r="C5771" s="79" t="s">
        <v>38</v>
      </c>
      <c r="D5771" s="80" t="s">
        <v>3046</v>
      </c>
    </row>
    <row r="5772" spans="1:4" ht="13.5" x14ac:dyDescent="0.25">
      <c r="A5772" s="79" t="s">
        <v>46265</v>
      </c>
      <c r="B5772" s="79" t="s">
        <v>5649</v>
      </c>
      <c r="C5772" s="79" t="s">
        <v>38</v>
      </c>
      <c r="D5772" s="80" t="s">
        <v>37732</v>
      </c>
    </row>
    <row r="5773" spans="1:4" ht="13.5" x14ac:dyDescent="0.25">
      <c r="A5773" s="79" t="s">
        <v>46266</v>
      </c>
      <c r="B5773" s="79" t="s">
        <v>31093</v>
      </c>
      <c r="C5773" s="79" t="s">
        <v>38</v>
      </c>
      <c r="D5773" s="80" t="s">
        <v>52226</v>
      </c>
    </row>
    <row r="5774" spans="1:4" ht="13.5" x14ac:dyDescent="0.25">
      <c r="A5774" s="79" t="s">
        <v>46267</v>
      </c>
      <c r="B5774" s="79" t="s">
        <v>31094</v>
      </c>
      <c r="C5774" s="79" t="s">
        <v>38</v>
      </c>
      <c r="D5774" s="80" t="s">
        <v>52227</v>
      </c>
    </row>
    <row r="5775" spans="1:4" ht="13.5" x14ac:dyDescent="0.25">
      <c r="A5775" s="79" t="s">
        <v>46268</v>
      </c>
      <c r="B5775" s="79" t="s">
        <v>5650</v>
      </c>
      <c r="C5775" s="79" t="s">
        <v>38</v>
      </c>
      <c r="D5775" s="80" t="s">
        <v>3147</v>
      </c>
    </row>
    <row r="5776" spans="1:4" ht="13.5" x14ac:dyDescent="0.25">
      <c r="A5776" s="79" t="s">
        <v>46269</v>
      </c>
      <c r="B5776" s="79" t="s">
        <v>5652</v>
      </c>
      <c r="C5776" s="79" t="s">
        <v>38</v>
      </c>
      <c r="D5776" s="80" t="s">
        <v>11369</v>
      </c>
    </row>
    <row r="5777" spans="1:4" ht="13.5" x14ac:dyDescent="0.25">
      <c r="A5777" s="79" t="s">
        <v>46270</v>
      </c>
      <c r="B5777" s="79" t="s">
        <v>39307</v>
      </c>
      <c r="C5777" s="79" t="s">
        <v>38</v>
      </c>
      <c r="D5777" s="80" t="s">
        <v>1716</v>
      </c>
    </row>
    <row r="5778" spans="1:4" ht="13.5" x14ac:dyDescent="0.25">
      <c r="A5778" s="79" t="s">
        <v>46271</v>
      </c>
      <c r="B5778" s="79" t="s">
        <v>39308</v>
      </c>
      <c r="C5778" s="79" t="s">
        <v>38</v>
      </c>
      <c r="D5778" s="80" t="s">
        <v>2597</v>
      </c>
    </row>
    <row r="5779" spans="1:4" ht="13.5" x14ac:dyDescent="0.25">
      <c r="A5779" s="79" t="s">
        <v>46272</v>
      </c>
      <c r="B5779" s="79" t="s">
        <v>39309</v>
      </c>
      <c r="C5779" s="79" t="s">
        <v>38</v>
      </c>
      <c r="D5779" s="80" t="s">
        <v>5981</v>
      </c>
    </row>
    <row r="5780" spans="1:4" ht="13.5" x14ac:dyDescent="0.25">
      <c r="A5780" s="79" t="s">
        <v>46273</v>
      </c>
      <c r="B5780" s="79" t="s">
        <v>39310</v>
      </c>
      <c r="C5780" s="79" t="s">
        <v>38</v>
      </c>
      <c r="D5780" s="80" t="s">
        <v>7444</v>
      </c>
    </row>
    <row r="5781" spans="1:4" ht="13.5" x14ac:dyDescent="0.25">
      <c r="A5781" s="79" t="s">
        <v>46274</v>
      </c>
      <c r="B5781" s="79" t="s">
        <v>39311</v>
      </c>
      <c r="C5781" s="79" t="s">
        <v>38</v>
      </c>
      <c r="D5781" s="80" t="s">
        <v>12195</v>
      </c>
    </row>
    <row r="5782" spans="1:4" ht="13.5" x14ac:dyDescent="0.25">
      <c r="A5782" s="79" t="s">
        <v>46275</v>
      </c>
      <c r="B5782" s="79" t="s">
        <v>39312</v>
      </c>
      <c r="C5782" s="79" t="s">
        <v>38</v>
      </c>
      <c r="D5782" s="80" t="s">
        <v>10758</v>
      </c>
    </row>
    <row r="5783" spans="1:4" ht="13.5" x14ac:dyDescent="0.25">
      <c r="A5783" s="79" t="s">
        <v>46276</v>
      </c>
      <c r="B5783" s="79" t="s">
        <v>39313</v>
      </c>
      <c r="C5783" s="79" t="s">
        <v>38</v>
      </c>
      <c r="D5783" s="80" t="s">
        <v>3540</v>
      </c>
    </row>
    <row r="5784" spans="1:4" ht="13.5" x14ac:dyDescent="0.25">
      <c r="A5784" s="79" t="s">
        <v>46277</v>
      </c>
      <c r="B5784" s="79" t="s">
        <v>39314</v>
      </c>
      <c r="C5784" s="79" t="s">
        <v>38</v>
      </c>
      <c r="D5784" s="80" t="s">
        <v>577</v>
      </c>
    </row>
    <row r="5785" spans="1:4" ht="13.5" x14ac:dyDescent="0.25">
      <c r="A5785" s="79" t="s">
        <v>46278</v>
      </c>
      <c r="B5785" s="79" t="s">
        <v>39315</v>
      </c>
      <c r="C5785" s="79" t="s">
        <v>38</v>
      </c>
      <c r="D5785" s="80" t="s">
        <v>29726</v>
      </c>
    </row>
    <row r="5786" spans="1:4" ht="13.5" x14ac:dyDescent="0.25">
      <c r="A5786" s="79" t="s">
        <v>46279</v>
      </c>
      <c r="B5786" s="79" t="s">
        <v>39316</v>
      </c>
      <c r="C5786" s="79" t="s">
        <v>38</v>
      </c>
      <c r="D5786" s="80" t="s">
        <v>3874</v>
      </c>
    </row>
    <row r="5787" spans="1:4" ht="13.5" x14ac:dyDescent="0.25">
      <c r="A5787" s="79" t="s">
        <v>46280</v>
      </c>
      <c r="B5787" s="79" t="s">
        <v>39317</v>
      </c>
      <c r="C5787" s="79" t="s">
        <v>38</v>
      </c>
      <c r="D5787" s="80" t="s">
        <v>38744</v>
      </c>
    </row>
    <row r="5788" spans="1:4" ht="13.5" x14ac:dyDescent="0.25">
      <c r="A5788" s="79" t="s">
        <v>46281</v>
      </c>
      <c r="B5788" s="79" t="s">
        <v>39318</v>
      </c>
      <c r="C5788" s="79" t="s">
        <v>38</v>
      </c>
      <c r="D5788" s="80" t="s">
        <v>4508</v>
      </c>
    </row>
    <row r="5789" spans="1:4" ht="13.5" x14ac:dyDescent="0.25">
      <c r="A5789" s="79" t="s">
        <v>46282</v>
      </c>
      <c r="B5789" s="79" t="s">
        <v>39319</v>
      </c>
      <c r="C5789" s="79" t="s">
        <v>38</v>
      </c>
      <c r="D5789" s="80" t="s">
        <v>36416</v>
      </c>
    </row>
    <row r="5790" spans="1:4" ht="13.5" x14ac:dyDescent="0.25">
      <c r="A5790" s="79" t="s">
        <v>46283</v>
      </c>
      <c r="B5790" s="79" t="s">
        <v>39320</v>
      </c>
      <c r="C5790" s="79" t="s">
        <v>38</v>
      </c>
      <c r="D5790" s="80" t="s">
        <v>9761</v>
      </c>
    </row>
    <row r="5791" spans="1:4" ht="13.5" x14ac:dyDescent="0.25">
      <c r="A5791" s="79" t="s">
        <v>46284</v>
      </c>
      <c r="B5791" s="79" t="s">
        <v>39321</v>
      </c>
      <c r="C5791" s="79" t="s">
        <v>38</v>
      </c>
      <c r="D5791" s="80" t="s">
        <v>30873</v>
      </c>
    </row>
    <row r="5792" spans="1:4" ht="13.5" x14ac:dyDescent="0.25">
      <c r="A5792" s="79" t="s">
        <v>46285</v>
      </c>
      <c r="B5792" s="79" t="s">
        <v>39322</v>
      </c>
      <c r="C5792" s="79" t="s">
        <v>38</v>
      </c>
      <c r="D5792" s="80" t="s">
        <v>2144</v>
      </c>
    </row>
    <row r="5793" spans="1:4" ht="13.5" x14ac:dyDescent="0.25">
      <c r="A5793" s="79" t="s">
        <v>46286</v>
      </c>
      <c r="B5793" s="79" t="s">
        <v>39323</v>
      </c>
      <c r="C5793" s="79" t="s">
        <v>38</v>
      </c>
      <c r="D5793" s="80" t="s">
        <v>12195</v>
      </c>
    </row>
    <row r="5794" spans="1:4" ht="13.5" x14ac:dyDescent="0.25">
      <c r="A5794" s="79" t="s">
        <v>46287</v>
      </c>
      <c r="B5794" s="79" t="s">
        <v>39324</v>
      </c>
      <c r="C5794" s="79" t="s">
        <v>38</v>
      </c>
      <c r="D5794" s="80" t="s">
        <v>8454</v>
      </c>
    </row>
    <row r="5795" spans="1:4" ht="13.5" x14ac:dyDescent="0.25">
      <c r="A5795" s="79" t="s">
        <v>46288</v>
      </c>
      <c r="B5795" s="79" t="s">
        <v>39325</v>
      </c>
      <c r="C5795" s="79" t="s">
        <v>38</v>
      </c>
      <c r="D5795" s="80" t="s">
        <v>33587</v>
      </c>
    </row>
    <row r="5796" spans="1:4" ht="13.5" x14ac:dyDescent="0.25">
      <c r="A5796" s="79" t="s">
        <v>46289</v>
      </c>
      <c r="B5796" s="79" t="s">
        <v>39326</v>
      </c>
      <c r="C5796" s="79" t="s">
        <v>38</v>
      </c>
      <c r="D5796" s="80" t="s">
        <v>40227</v>
      </c>
    </row>
    <row r="5797" spans="1:4" ht="13.5" x14ac:dyDescent="0.25">
      <c r="A5797" s="79" t="s">
        <v>46290</v>
      </c>
      <c r="B5797" s="79" t="s">
        <v>39327</v>
      </c>
      <c r="C5797" s="79" t="s">
        <v>38</v>
      </c>
      <c r="D5797" s="80" t="s">
        <v>2883</v>
      </c>
    </row>
    <row r="5798" spans="1:4" ht="13.5" x14ac:dyDescent="0.25">
      <c r="A5798" s="79" t="s">
        <v>46291</v>
      </c>
      <c r="B5798" s="79" t="s">
        <v>39328</v>
      </c>
      <c r="C5798" s="79" t="s">
        <v>38</v>
      </c>
      <c r="D5798" s="80" t="s">
        <v>52228</v>
      </c>
    </row>
    <row r="5799" spans="1:4" ht="13.5" x14ac:dyDescent="0.25">
      <c r="A5799" s="79" t="s">
        <v>46292</v>
      </c>
      <c r="B5799" s="79" t="s">
        <v>39329</v>
      </c>
      <c r="C5799" s="79" t="s">
        <v>38</v>
      </c>
      <c r="D5799" s="80" t="s">
        <v>36606</v>
      </c>
    </row>
    <row r="5800" spans="1:4" ht="13.5" x14ac:dyDescent="0.25">
      <c r="A5800" s="79" t="s">
        <v>46293</v>
      </c>
      <c r="B5800" s="79" t="s">
        <v>39331</v>
      </c>
      <c r="C5800" s="79" t="s">
        <v>38</v>
      </c>
      <c r="D5800" s="80" t="s">
        <v>8177</v>
      </c>
    </row>
    <row r="5801" spans="1:4" ht="13.5" x14ac:dyDescent="0.25">
      <c r="A5801" s="79" t="s">
        <v>46294</v>
      </c>
      <c r="B5801" s="79" t="s">
        <v>39332</v>
      </c>
      <c r="C5801" s="79" t="s">
        <v>38</v>
      </c>
      <c r="D5801" s="80" t="s">
        <v>38401</v>
      </c>
    </row>
    <row r="5802" spans="1:4" ht="13.5" x14ac:dyDescent="0.25">
      <c r="A5802" s="79" t="s">
        <v>46295</v>
      </c>
      <c r="B5802" s="79" t="s">
        <v>39333</v>
      </c>
      <c r="C5802" s="79" t="s">
        <v>38</v>
      </c>
      <c r="D5802" s="80" t="s">
        <v>11083</v>
      </c>
    </row>
    <row r="5803" spans="1:4" ht="13.5" x14ac:dyDescent="0.25">
      <c r="A5803" s="79" t="s">
        <v>46296</v>
      </c>
      <c r="B5803" s="79" t="s">
        <v>39334</v>
      </c>
      <c r="C5803" s="79" t="s">
        <v>38</v>
      </c>
      <c r="D5803" s="80" t="s">
        <v>30443</v>
      </c>
    </row>
    <row r="5804" spans="1:4" ht="13.5" x14ac:dyDescent="0.25">
      <c r="A5804" s="79" t="s">
        <v>46297</v>
      </c>
      <c r="B5804" s="79" t="s">
        <v>39335</v>
      </c>
      <c r="C5804" s="79" t="s">
        <v>38</v>
      </c>
      <c r="D5804" s="80" t="s">
        <v>12167</v>
      </c>
    </row>
    <row r="5805" spans="1:4" ht="13.5" x14ac:dyDescent="0.25">
      <c r="A5805" s="79" t="s">
        <v>46298</v>
      </c>
      <c r="B5805" s="79" t="s">
        <v>39336</v>
      </c>
      <c r="C5805" s="79" t="s">
        <v>38</v>
      </c>
      <c r="D5805" s="80" t="s">
        <v>1681</v>
      </c>
    </row>
    <row r="5806" spans="1:4" ht="13.5" x14ac:dyDescent="0.25">
      <c r="A5806" s="79" t="s">
        <v>46299</v>
      </c>
      <c r="B5806" s="79" t="s">
        <v>39337</v>
      </c>
      <c r="C5806" s="79" t="s">
        <v>38</v>
      </c>
      <c r="D5806" s="80" t="s">
        <v>118</v>
      </c>
    </row>
    <row r="5807" spans="1:4" ht="13.5" x14ac:dyDescent="0.25">
      <c r="A5807" s="79" t="s">
        <v>46300</v>
      </c>
      <c r="B5807" s="79" t="s">
        <v>39338</v>
      </c>
      <c r="C5807" s="79" t="s">
        <v>38</v>
      </c>
      <c r="D5807" s="80" t="s">
        <v>32097</v>
      </c>
    </row>
    <row r="5808" spans="1:4" ht="13.5" x14ac:dyDescent="0.25">
      <c r="A5808" s="79" t="s">
        <v>46301</v>
      </c>
      <c r="B5808" s="79" t="s">
        <v>39339</v>
      </c>
      <c r="C5808" s="79" t="s">
        <v>38</v>
      </c>
      <c r="D5808" s="80" t="s">
        <v>12110</v>
      </c>
    </row>
    <row r="5809" spans="1:4" ht="13.5" x14ac:dyDescent="0.25">
      <c r="A5809" s="79" t="s">
        <v>46302</v>
      </c>
      <c r="B5809" s="79" t="s">
        <v>39340</v>
      </c>
      <c r="C5809" s="79" t="s">
        <v>38</v>
      </c>
      <c r="D5809" s="80" t="s">
        <v>815</v>
      </c>
    </row>
    <row r="5810" spans="1:4" ht="13.5" x14ac:dyDescent="0.25">
      <c r="A5810" s="79" t="s">
        <v>46303</v>
      </c>
      <c r="B5810" s="79" t="s">
        <v>39341</v>
      </c>
      <c r="C5810" s="79" t="s">
        <v>38</v>
      </c>
      <c r="D5810" s="80" t="s">
        <v>4286</v>
      </c>
    </row>
    <row r="5811" spans="1:4" ht="13.5" x14ac:dyDescent="0.25">
      <c r="A5811" s="79" t="s">
        <v>46304</v>
      </c>
      <c r="B5811" s="79" t="s">
        <v>39342</v>
      </c>
      <c r="C5811" s="79" t="s">
        <v>38</v>
      </c>
      <c r="D5811" s="80" t="s">
        <v>6205</v>
      </c>
    </row>
    <row r="5812" spans="1:4" ht="13.5" x14ac:dyDescent="0.25">
      <c r="A5812" s="79" t="s">
        <v>46305</v>
      </c>
      <c r="B5812" s="79" t="s">
        <v>39343</v>
      </c>
      <c r="C5812" s="79" t="s">
        <v>38</v>
      </c>
      <c r="D5812" s="80" t="s">
        <v>9433</v>
      </c>
    </row>
    <row r="5813" spans="1:4" ht="13.5" x14ac:dyDescent="0.25">
      <c r="A5813" s="79" t="s">
        <v>46306</v>
      </c>
      <c r="B5813" s="79" t="s">
        <v>39344</v>
      </c>
      <c r="C5813" s="79" t="s">
        <v>38</v>
      </c>
      <c r="D5813" s="80" t="s">
        <v>4923</v>
      </c>
    </row>
    <row r="5814" spans="1:4" ht="13.5" x14ac:dyDescent="0.25">
      <c r="A5814" s="79" t="s">
        <v>46307</v>
      </c>
      <c r="B5814" s="79" t="s">
        <v>39345</v>
      </c>
      <c r="C5814" s="79" t="s">
        <v>38</v>
      </c>
      <c r="D5814" s="80" t="s">
        <v>48748</v>
      </c>
    </row>
    <row r="5815" spans="1:4" ht="13.5" x14ac:dyDescent="0.25">
      <c r="A5815" s="79" t="s">
        <v>46308</v>
      </c>
      <c r="B5815" s="79" t="s">
        <v>39347</v>
      </c>
      <c r="C5815" s="79" t="s">
        <v>38</v>
      </c>
      <c r="D5815" s="80" t="s">
        <v>2664</v>
      </c>
    </row>
    <row r="5816" spans="1:4" ht="13.5" x14ac:dyDescent="0.25">
      <c r="A5816" s="79" t="s">
        <v>46309</v>
      </c>
      <c r="B5816" s="79" t="s">
        <v>39348</v>
      </c>
      <c r="C5816" s="79" t="s">
        <v>38</v>
      </c>
      <c r="D5816" s="80" t="s">
        <v>8958</v>
      </c>
    </row>
    <row r="5817" spans="1:4" ht="13.5" x14ac:dyDescent="0.25">
      <c r="A5817" s="79" t="s">
        <v>46310</v>
      </c>
      <c r="B5817" s="79" t="s">
        <v>39349</v>
      </c>
      <c r="C5817" s="79" t="s">
        <v>38</v>
      </c>
      <c r="D5817" s="80" t="s">
        <v>7370</v>
      </c>
    </row>
    <row r="5818" spans="1:4" ht="13.5" x14ac:dyDescent="0.25">
      <c r="A5818" s="79" t="s">
        <v>46311</v>
      </c>
      <c r="B5818" s="79" t="s">
        <v>39350</v>
      </c>
      <c r="C5818" s="79" t="s">
        <v>38</v>
      </c>
      <c r="D5818" s="80" t="s">
        <v>33684</v>
      </c>
    </row>
    <row r="5819" spans="1:4" ht="13.5" x14ac:dyDescent="0.25">
      <c r="A5819" s="79" t="s">
        <v>46312</v>
      </c>
      <c r="B5819" s="79" t="s">
        <v>39351</v>
      </c>
      <c r="C5819" s="79" t="s">
        <v>38</v>
      </c>
      <c r="D5819" s="80" t="s">
        <v>38475</v>
      </c>
    </row>
    <row r="5820" spans="1:4" ht="13.5" x14ac:dyDescent="0.25">
      <c r="A5820" s="79" t="s">
        <v>46313</v>
      </c>
      <c r="B5820" s="79" t="s">
        <v>39352</v>
      </c>
      <c r="C5820" s="79" t="s">
        <v>38</v>
      </c>
      <c r="D5820" s="80" t="s">
        <v>31994</v>
      </c>
    </row>
    <row r="5821" spans="1:4" ht="13.5" x14ac:dyDescent="0.25">
      <c r="A5821" s="79" t="s">
        <v>46314</v>
      </c>
      <c r="B5821" s="79" t="s">
        <v>39353</v>
      </c>
      <c r="C5821" s="79" t="s">
        <v>38</v>
      </c>
      <c r="D5821" s="80" t="s">
        <v>36581</v>
      </c>
    </row>
    <row r="5822" spans="1:4" ht="13.5" x14ac:dyDescent="0.25">
      <c r="A5822" s="79" t="s">
        <v>46315</v>
      </c>
      <c r="B5822" s="79" t="s">
        <v>39354</v>
      </c>
      <c r="C5822" s="79" t="s">
        <v>38</v>
      </c>
      <c r="D5822" s="80" t="s">
        <v>51754</v>
      </c>
    </row>
    <row r="5823" spans="1:4" ht="13.5" x14ac:dyDescent="0.25">
      <c r="A5823" s="79" t="s">
        <v>46316</v>
      </c>
      <c r="B5823" s="79" t="s">
        <v>39355</v>
      </c>
      <c r="C5823" s="79" t="s">
        <v>38</v>
      </c>
      <c r="D5823" s="80" t="s">
        <v>1480</v>
      </c>
    </row>
    <row r="5824" spans="1:4" ht="13.5" x14ac:dyDescent="0.25">
      <c r="A5824" s="79" t="s">
        <v>46317</v>
      </c>
      <c r="B5824" s="79" t="s">
        <v>39356</v>
      </c>
      <c r="C5824" s="79" t="s">
        <v>38</v>
      </c>
      <c r="D5824" s="80" t="s">
        <v>815</v>
      </c>
    </row>
    <row r="5825" spans="1:4" ht="13.5" x14ac:dyDescent="0.25">
      <c r="A5825" s="79" t="s">
        <v>46318</v>
      </c>
      <c r="B5825" s="79" t="s">
        <v>39357</v>
      </c>
      <c r="C5825" s="79" t="s">
        <v>38</v>
      </c>
      <c r="D5825" s="80" t="s">
        <v>11913</v>
      </c>
    </row>
    <row r="5826" spans="1:4" ht="13.5" x14ac:dyDescent="0.25">
      <c r="A5826" s="79" t="s">
        <v>46319</v>
      </c>
      <c r="B5826" s="79" t="s">
        <v>39358</v>
      </c>
      <c r="C5826" s="79" t="s">
        <v>38</v>
      </c>
      <c r="D5826" s="80" t="s">
        <v>2615</v>
      </c>
    </row>
    <row r="5827" spans="1:4" ht="13.5" x14ac:dyDescent="0.25">
      <c r="A5827" s="79" t="s">
        <v>46320</v>
      </c>
      <c r="B5827" s="79" t="s">
        <v>39359</v>
      </c>
      <c r="C5827" s="79" t="s">
        <v>38</v>
      </c>
      <c r="D5827" s="80" t="s">
        <v>157</v>
      </c>
    </row>
    <row r="5828" spans="1:4" ht="13.5" x14ac:dyDescent="0.25">
      <c r="A5828" s="79" t="s">
        <v>46321</v>
      </c>
      <c r="B5828" s="79" t="s">
        <v>39360</v>
      </c>
      <c r="C5828" s="79" t="s">
        <v>38</v>
      </c>
      <c r="D5828" s="80" t="s">
        <v>5961</v>
      </c>
    </row>
    <row r="5829" spans="1:4" ht="13.5" x14ac:dyDescent="0.25">
      <c r="A5829" s="79" t="s">
        <v>46322</v>
      </c>
      <c r="B5829" s="79" t="s">
        <v>39361</v>
      </c>
      <c r="C5829" s="79" t="s">
        <v>38</v>
      </c>
      <c r="D5829" s="80" t="s">
        <v>11057</v>
      </c>
    </row>
    <row r="5830" spans="1:4" ht="13.5" x14ac:dyDescent="0.25">
      <c r="A5830" s="79" t="s">
        <v>46323</v>
      </c>
      <c r="B5830" s="79" t="s">
        <v>39362</v>
      </c>
      <c r="C5830" s="79" t="s">
        <v>38</v>
      </c>
      <c r="D5830" s="80" t="s">
        <v>30366</v>
      </c>
    </row>
    <row r="5831" spans="1:4" ht="13.5" x14ac:dyDescent="0.25">
      <c r="A5831" s="79" t="s">
        <v>46324</v>
      </c>
      <c r="B5831" s="79" t="s">
        <v>39363</v>
      </c>
      <c r="C5831" s="79" t="s">
        <v>38</v>
      </c>
      <c r="D5831" s="80" t="s">
        <v>12262</v>
      </c>
    </row>
    <row r="5832" spans="1:4" ht="13.5" x14ac:dyDescent="0.25">
      <c r="A5832" s="79" t="s">
        <v>46325</v>
      </c>
      <c r="B5832" s="79" t="s">
        <v>39364</v>
      </c>
      <c r="C5832" s="79" t="s">
        <v>38</v>
      </c>
      <c r="D5832" s="80" t="s">
        <v>4537</v>
      </c>
    </row>
    <row r="5833" spans="1:4" ht="13.5" x14ac:dyDescent="0.25">
      <c r="A5833" s="79" t="s">
        <v>46326</v>
      </c>
      <c r="B5833" s="79" t="s">
        <v>39365</v>
      </c>
      <c r="C5833" s="79" t="s">
        <v>38</v>
      </c>
      <c r="D5833" s="80" t="s">
        <v>8714</v>
      </c>
    </row>
    <row r="5834" spans="1:4" ht="13.5" x14ac:dyDescent="0.25">
      <c r="A5834" s="79" t="s">
        <v>46327</v>
      </c>
      <c r="B5834" s="79" t="s">
        <v>39366</v>
      </c>
      <c r="C5834" s="79" t="s">
        <v>38</v>
      </c>
      <c r="D5834" s="80" t="s">
        <v>29807</v>
      </c>
    </row>
    <row r="5835" spans="1:4" ht="13.5" x14ac:dyDescent="0.25">
      <c r="A5835" s="79" t="s">
        <v>46328</v>
      </c>
      <c r="B5835" s="79" t="s">
        <v>39367</v>
      </c>
      <c r="C5835" s="79" t="s">
        <v>38</v>
      </c>
      <c r="D5835" s="80" t="s">
        <v>31352</v>
      </c>
    </row>
    <row r="5836" spans="1:4" ht="13.5" x14ac:dyDescent="0.25">
      <c r="A5836" s="79" t="s">
        <v>46329</v>
      </c>
      <c r="B5836" s="79" t="s">
        <v>39368</v>
      </c>
      <c r="C5836" s="79" t="s">
        <v>38</v>
      </c>
      <c r="D5836" s="80" t="s">
        <v>1243</v>
      </c>
    </row>
    <row r="5837" spans="1:4" ht="13.5" x14ac:dyDescent="0.25">
      <c r="A5837" s="79" t="s">
        <v>46330</v>
      </c>
      <c r="B5837" s="79" t="s">
        <v>39369</v>
      </c>
      <c r="C5837" s="79" t="s">
        <v>38</v>
      </c>
      <c r="D5837" s="80" t="s">
        <v>8892</v>
      </c>
    </row>
    <row r="5838" spans="1:4" ht="13.5" x14ac:dyDescent="0.25">
      <c r="A5838" s="79" t="s">
        <v>46331</v>
      </c>
      <c r="B5838" s="79" t="s">
        <v>39370</v>
      </c>
      <c r="C5838" s="79" t="s">
        <v>38</v>
      </c>
      <c r="D5838" s="80" t="s">
        <v>29865</v>
      </c>
    </row>
    <row r="5839" spans="1:4" ht="13.5" x14ac:dyDescent="0.25">
      <c r="A5839" s="79" t="s">
        <v>46332</v>
      </c>
      <c r="B5839" s="79" t="s">
        <v>39372</v>
      </c>
      <c r="C5839" s="79" t="s">
        <v>38</v>
      </c>
      <c r="D5839" s="80" t="s">
        <v>48748</v>
      </c>
    </row>
    <row r="5840" spans="1:4" ht="13.5" x14ac:dyDescent="0.25">
      <c r="A5840" s="79" t="s">
        <v>46333</v>
      </c>
      <c r="B5840" s="79" t="s">
        <v>39373</v>
      </c>
      <c r="C5840" s="79" t="s">
        <v>38</v>
      </c>
      <c r="D5840" s="80" t="s">
        <v>1145</v>
      </c>
    </row>
    <row r="5841" spans="1:4" ht="13.5" x14ac:dyDescent="0.25">
      <c r="A5841" s="79" t="s">
        <v>46334</v>
      </c>
      <c r="B5841" s="79" t="s">
        <v>39374</v>
      </c>
      <c r="C5841" s="79" t="s">
        <v>38</v>
      </c>
      <c r="D5841" s="80" t="s">
        <v>5493</v>
      </c>
    </row>
    <row r="5842" spans="1:4" ht="13.5" x14ac:dyDescent="0.25">
      <c r="A5842" s="79" t="s">
        <v>46335</v>
      </c>
      <c r="B5842" s="79" t="s">
        <v>39375</v>
      </c>
      <c r="C5842" s="79" t="s">
        <v>38</v>
      </c>
      <c r="D5842" s="80" t="s">
        <v>649</v>
      </c>
    </row>
    <row r="5843" spans="1:4" ht="13.5" x14ac:dyDescent="0.25">
      <c r="A5843" s="79" t="s">
        <v>46336</v>
      </c>
      <c r="B5843" s="79" t="s">
        <v>39376</v>
      </c>
      <c r="C5843" s="79" t="s">
        <v>38</v>
      </c>
      <c r="D5843" s="80" t="s">
        <v>5132</v>
      </c>
    </row>
    <row r="5844" spans="1:4" ht="13.5" x14ac:dyDescent="0.25">
      <c r="A5844" s="79" t="s">
        <v>46337</v>
      </c>
      <c r="B5844" s="79" t="s">
        <v>39378</v>
      </c>
      <c r="C5844" s="79" t="s">
        <v>38</v>
      </c>
      <c r="D5844" s="80" t="s">
        <v>12175</v>
      </c>
    </row>
    <row r="5845" spans="1:4" ht="13.5" x14ac:dyDescent="0.25">
      <c r="A5845" s="79" t="s">
        <v>46338</v>
      </c>
      <c r="B5845" s="79" t="s">
        <v>39379</v>
      </c>
      <c r="C5845" s="79" t="s">
        <v>38</v>
      </c>
      <c r="D5845" s="80" t="s">
        <v>30139</v>
      </c>
    </row>
    <row r="5846" spans="1:4" ht="13.5" x14ac:dyDescent="0.25">
      <c r="A5846" s="79" t="s">
        <v>46339</v>
      </c>
      <c r="B5846" s="79" t="s">
        <v>39380</v>
      </c>
      <c r="C5846" s="79" t="s">
        <v>38</v>
      </c>
      <c r="D5846" s="80" t="s">
        <v>2645</v>
      </c>
    </row>
    <row r="5847" spans="1:4" ht="13.5" x14ac:dyDescent="0.25">
      <c r="A5847" s="79" t="s">
        <v>46340</v>
      </c>
      <c r="B5847" s="79" t="s">
        <v>39381</v>
      </c>
      <c r="C5847" s="79" t="s">
        <v>38</v>
      </c>
      <c r="D5847" s="80" t="s">
        <v>551</v>
      </c>
    </row>
    <row r="5848" spans="1:4" ht="13.5" x14ac:dyDescent="0.25">
      <c r="A5848" s="79" t="s">
        <v>46341</v>
      </c>
      <c r="B5848" s="79" t="s">
        <v>39382</v>
      </c>
      <c r="C5848" s="79" t="s">
        <v>38</v>
      </c>
      <c r="D5848" s="80" t="s">
        <v>8714</v>
      </c>
    </row>
    <row r="5849" spans="1:4" ht="13.5" x14ac:dyDescent="0.25">
      <c r="A5849" s="79" t="s">
        <v>46342</v>
      </c>
      <c r="B5849" s="79" t="s">
        <v>39383</v>
      </c>
      <c r="C5849" s="79" t="s">
        <v>38</v>
      </c>
      <c r="D5849" s="80" t="s">
        <v>32075</v>
      </c>
    </row>
    <row r="5850" spans="1:4" ht="13.5" x14ac:dyDescent="0.25">
      <c r="A5850" s="79" t="s">
        <v>46343</v>
      </c>
      <c r="B5850" s="79" t="s">
        <v>5670</v>
      </c>
      <c r="C5850" s="79" t="s">
        <v>38</v>
      </c>
      <c r="D5850" s="80" t="s">
        <v>32154</v>
      </c>
    </row>
    <row r="5851" spans="1:4" ht="13.5" x14ac:dyDescent="0.25">
      <c r="A5851" s="79" t="s">
        <v>46344</v>
      </c>
      <c r="B5851" s="79" t="s">
        <v>5671</v>
      </c>
      <c r="C5851" s="79" t="s">
        <v>38</v>
      </c>
      <c r="D5851" s="80" t="s">
        <v>33208</v>
      </c>
    </row>
    <row r="5852" spans="1:4" ht="13.5" x14ac:dyDescent="0.25">
      <c r="A5852" s="79" t="s">
        <v>46345</v>
      </c>
      <c r="B5852" s="79" t="s">
        <v>5672</v>
      </c>
      <c r="C5852" s="79" t="s">
        <v>38</v>
      </c>
      <c r="D5852" s="80" t="s">
        <v>52229</v>
      </c>
    </row>
    <row r="5853" spans="1:4" ht="13.5" x14ac:dyDescent="0.25">
      <c r="A5853" s="79" t="s">
        <v>46346</v>
      </c>
      <c r="B5853" s="79" t="s">
        <v>5673</v>
      </c>
      <c r="C5853" s="79" t="s">
        <v>38</v>
      </c>
      <c r="D5853" s="80" t="s">
        <v>3954</v>
      </c>
    </row>
    <row r="5854" spans="1:4" ht="13.5" x14ac:dyDescent="0.25">
      <c r="A5854" s="79" t="s">
        <v>46347</v>
      </c>
      <c r="B5854" s="79" t="s">
        <v>5674</v>
      </c>
      <c r="C5854" s="79" t="s">
        <v>38</v>
      </c>
      <c r="D5854" s="80" t="s">
        <v>50924</v>
      </c>
    </row>
    <row r="5855" spans="1:4" ht="13.5" x14ac:dyDescent="0.25">
      <c r="A5855" s="79" t="s">
        <v>46348</v>
      </c>
      <c r="B5855" s="79" t="s">
        <v>5675</v>
      </c>
      <c r="C5855" s="79" t="s">
        <v>38</v>
      </c>
      <c r="D5855" s="80" t="s">
        <v>52230</v>
      </c>
    </row>
    <row r="5856" spans="1:4" ht="13.5" x14ac:dyDescent="0.25">
      <c r="A5856" s="79" t="s">
        <v>46349</v>
      </c>
      <c r="B5856" s="79" t="s">
        <v>5676</v>
      </c>
      <c r="C5856" s="79" t="s">
        <v>38</v>
      </c>
      <c r="D5856" s="80" t="s">
        <v>52231</v>
      </c>
    </row>
    <row r="5857" spans="1:4" ht="13.5" x14ac:dyDescent="0.25">
      <c r="A5857" s="79" t="s">
        <v>46350</v>
      </c>
      <c r="B5857" s="79" t="s">
        <v>5677</v>
      </c>
      <c r="C5857" s="79" t="s">
        <v>38</v>
      </c>
      <c r="D5857" s="80" t="s">
        <v>52232</v>
      </c>
    </row>
    <row r="5858" spans="1:4" ht="13.5" x14ac:dyDescent="0.25">
      <c r="A5858" s="79" t="s">
        <v>46351</v>
      </c>
      <c r="B5858" s="79" t="s">
        <v>5678</v>
      </c>
      <c r="C5858" s="79" t="s">
        <v>38</v>
      </c>
      <c r="D5858" s="80" t="s">
        <v>52233</v>
      </c>
    </row>
    <row r="5859" spans="1:4" ht="13.5" x14ac:dyDescent="0.25">
      <c r="A5859" s="79" t="s">
        <v>46352</v>
      </c>
      <c r="B5859" s="79" t="s">
        <v>5680</v>
      </c>
      <c r="C5859" s="79" t="s">
        <v>38</v>
      </c>
      <c r="D5859" s="80" t="s">
        <v>52234</v>
      </c>
    </row>
    <row r="5860" spans="1:4" ht="13.5" x14ac:dyDescent="0.25">
      <c r="A5860" s="79" t="s">
        <v>46353</v>
      </c>
      <c r="B5860" s="79" t="s">
        <v>5681</v>
      </c>
      <c r="C5860" s="79" t="s">
        <v>38</v>
      </c>
      <c r="D5860" s="80" t="s">
        <v>52235</v>
      </c>
    </row>
    <row r="5861" spans="1:4" ht="13.5" x14ac:dyDescent="0.25">
      <c r="A5861" s="79" t="s">
        <v>46354</v>
      </c>
      <c r="B5861" s="79" t="s">
        <v>5682</v>
      </c>
      <c r="C5861" s="79" t="s">
        <v>38</v>
      </c>
      <c r="D5861" s="80" t="s">
        <v>30890</v>
      </c>
    </row>
    <row r="5862" spans="1:4" ht="13.5" x14ac:dyDescent="0.25">
      <c r="A5862" s="79" t="s">
        <v>46355</v>
      </c>
      <c r="B5862" s="79" t="s">
        <v>39393</v>
      </c>
      <c r="C5862" s="79" t="s">
        <v>38</v>
      </c>
      <c r="D5862" s="80" t="s">
        <v>6004</v>
      </c>
    </row>
    <row r="5863" spans="1:4" ht="13.5" x14ac:dyDescent="0.25">
      <c r="A5863" s="79" t="s">
        <v>46356</v>
      </c>
      <c r="B5863" s="79" t="s">
        <v>39394</v>
      </c>
      <c r="C5863" s="79" t="s">
        <v>38</v>
      </c>
      <c r="D5863" s="80" t="s">
        <v>6395</v>
      </c>
    </row>
    <row r="5864" spans="1:4" ht="13.5" x14ac:dyDescent="0.25">
      <c r="A5864" s="79" t="s">
        <v>46357</v>
      </c>
      <c r="B5864" s="79" t="s">
        <v>39395</v>
      </c>
      <c r="C5864" s="79" t="s">
        <v>38</v>
      </c>
      <c r="D5864" s="80" t="s">
        <v>5621</v>
      </c>
    </row>
    <row r="5865" spans="1:4" ht="13.5" x14ac:dyDescent="0.25">
      <c r="A5865" s="79" t="s">
        <v>46358</v>
      </c>
      <c r="B5865" s="79" t="s">
        <v>39396</v>
      </c>
      <c r="C5865" s="79" t="s">
        <v>38</v>
      </c>
      <c r="D5865" s="80" t="s">
        <v>8658</v>
      </c>
    </row>
    <row r="5866" spans="1:4" ht="13.5" x14ac:dyDescent="0.25">
      <c r="A5866" s="79" t="s">
        <v>46359</v>
      </c>
      <c r="B5866" s="79" t="s">
        <v>39397</v>
      </c>
      <c r="C5866" s="79" t="s">
        <v>38</v>
      </c>
      <c r="D5866" s="80" t="s">
        <v>12137</v>
      </c>
    </row>
    <row r="5867" spans="1:4" ht="13.5" x14ac:dyDescent="0.25">
      <c r="A5867" s="79" t="s">
        <v>46360</v>
      </c>
      <c r="B5867" s="79" t="s">
        <v>39399</v>
      </c>
      <c r="C5867" s="79" t="s">
        <v>38</v>
      </c>
      <c r="D5867" s="80" t="s">
        <v>2550</v>
      </c>
    </row>
    <row r="5868" spans="1:4" ht="13.5" x14ac:dyDescent="0.25">
      <c r="A5868" s="79" t="s">
        <v>46361</v>
      </c>
      <c r="B5868" s="79" t="s">
        <v>39400</v>
      </c>
      <c r="C5868" s="79" t="s">
        <v>38</v>
      </c>
      <c r="D5868" s="80" t="s">
        <v>31299</v>
      </c>
    </row>
    <row r="5869" spans="1:4" ht="13.5" x14ac:dyDescent="0.25">
      <c r="A5869" s="79" t="s">
        <v>46362</v>
      </c>
      <c r="B5869" s="79" t="s">
        <v>39402</v>
      </c>
      <c r="C5869" s="79" t="s">
        <v>38</v>
      </c>
      <c r="D5869" s="80" t="s">
        <v>6203</v>
      </c>
    </row>
    <row r="5870" spans="1:4" ht="13.5" x14ac:dyDescent="0.25">
      <c r="A5870" s="79" t="s">
        <v>46363</v>
      </c>
      <c r="B5870" s="79" t="s">
        <v>39403</v>
      </c>
      <c r="C5870" s="79" t="s">
        <v>38</v>
      </c>
      <c r="D5870" s="80" t="s">
        <v>1689</v>
      </c>
    </row>
    <row r="5871" spans="1:4" ht="13.5" x14ac:dyDescent="0.25">
      <c r="A5871" s="79" t="s">
        <v>46364</v>
      </c>
      <c r="B5871" s="79" t="s">
        <v>39404</v>
      </c>
      <c r="C5871" s="79" t="s">
        <v>38</v>
      </c>
      <c r="D5871" s="80" t="s">
        <v>30227</v>
      </c>
    </row>
    <row r="5872" spans="1:4" ht="13.5" x14ac:dyDescent="0.25">
      <c r="A5872" s="79" t="s">
        <v>46365</v>
      </c>
      <c r="B5872" s="79" t="s">
        <v>39405</v>
      </c>
      <c r="C5872" s="79" t="s">
        <v>38</v>
      </c>
      <c r="D5872" s="80" t="s">
        <v>48990</v>
      </c>
    </row>
    <row r="5873" spans="1:4" ht="13.5" x14ac:dyDescent="0.25">
      <c r="A5873" s="79" t="s">
        <v>46366</v>
      </c>
      <c r="B5873" s="79" t="s">
        <v>39406</v>
      </c>
      <c r="C5873" s="79" t="s">
        <v>38</v>
      </c>
      <c r="D5873" s="80" t="s">
        <v>40278</v>
      </c>
    </row>
    <row r="5874" spans="1:4" ht="13.5" x14ac:dyDescent="0.25">
      <c r="A5874" s="79" t="s">
        <v>46367</v>
      </c>
      <c r="B5874" s="79" t="s">
        <v>5683</v>
      </c>
      <c r="C5874" s="79" t="s">
        <v>38</v>
      </c>
      <c r="D5874" s="80" t="s">
        <v>51874</v>
      </c>
    </row>
    <row r="5875" spans="1:4" ht="13.5" x14ac:dyDescent="0.25">
      <c r="A5875" s="79" t="s">
        <v>46368</v>
      </c>
      <c r="B5875" s="79" t="s">
        <v>5685</v>
      </c>
      <c r="C5875" s="79" t="s">
        <v>38</v>
      </c>
      <c r="D5875" s="80" t="s">
        <v>3815</v>
      </c>
    </row>
    <row r="5876" spans="1:4" ht="13.5" x14ac:dyDescent="0.25">
      <c r="A5876" s="79" t="s">
        <v>46369</v>
      </c>
      <c r="B5876" s="79" t="s">
        <v>30289</v>
      </c>
      <c r="C5876" s="79" t="s">
        <v>38</v>
      </c>
      <c r="D5876" s="80" t="s">
        <v>38404</v>
      </c>
    </row>
    <row r="5877" spans="1:4" ht="13.5" x14ac:dyDescent="0.25">
      <c r="A5877" s="79" t="s">
        <v>46370</v>
      </c>
      <c r="B5877" s="79" t="s">
        <v>5686</v>
      </c>
      <c r="C5877" s="79" t="s">
        <v>38</v>
      </c>
      <c r="D5877" s="80" t="s">
        <v>39889</v>
      </c>
    </row>
    <row r="5878" spans="1:4" ht="13.5" x14ac:dyDescent="0.25">
      <c r="A5878" s="79" t="s">
        <v>46371</v>
      </c>
      <c r="B5878" s="79" t="s">
        <v>30290</v>
      </c>
      <c r="C5878" s="79" t="s">
        <v>38</v>
      </c>
      <c r="D5878" s="80" t="s">
        <v>30874</v>
      </c>
    </row>
    <row r="5879" spans="1:4" ht="13.5" x14ac:dyDescent="0.25">
      <c r="A5879" s="79" t="s">
        <v>46372</v>
      </c>
      <c r="B5879" s="79" t="s">
        <v>30291</v>
      </c>
      <c r="C5879" s="79" t="s">
        <v>38</v>
      </c>
      <c r="D5879" s="80" t="s">
        <v>31886</v>
      </c>
    </row>
    <row r="5880" spans="1:4" ht="13.5" x14ac:dyDescent="0.25">
      <c r="A5880" s="79" t="s">
        <v>46373</v>
      </c>
      <c r="B5880" s="79" t="s">
        <v>30292</v>
      </c>
      <c r="C5880" s="79" t="s">
        <v>38</v>
      </c>
      <c r="D5880" s="80" t="s">
        <v>3548</v>
      </c>
    </row>
    <row r="5881" spans="1:4" ht="13.5" x14ac:dyDescent="0.25">
      <c r="A5881" s="79" t="s">
        <v>46374</v>
      </c>
      <c r="B5881" s="79" t="s">
        <v>30293</v>
      </c>
      <c r="C5881" s="79" t="s">
        <v>38</v>
      </c>
      <c r="D5881" s="80" t="s">
        <v>29743</v>
      </c>
    </row>
    <row r="5882" spans="1:4" ht="13.5" x14ac:dyDescent="0.25">
      <c r="A5882" s="79" t="s">
        <v>46375</v>
      </c>
      <c r="B5882" s="79" t="s">
        <v>31099</v>
      </c>
      <c r="C5882" s="79" t="s">
        <v>38</v>
      </c>
      <c r="D5882" s="80" t="s">
        <v>32292</v>
      </c>
    </row>
    <row r="5883" spans="1:4" ht="13.5" x14ac:dyDescent="0.25">
      <c r="A5883" s="79" t="s">
        <v>46376</v>
      </c>
      <c r="B5883" s="79" t="s">
        <v>5689</v>
      </c>
      <c r="C5883" s="79" t="s">
        <v>38</v>
      </c>
      <c r="D5883" s="80" t="s">
        <v>29800</v>
      </c>
    </row>
    <row r="5884" spans="1:4" ht="13.5" x14ac:dyDescent="0.25">
      <c r="A5884" s="79" t="s">
        <v>46377</v>
      </c>
      <c r="B5884" s="79" t="s">
        <v>5690</v>
      </c>
      <c r="C5884" s="79" t="s">
        <v>38</v>
      </c>
      <c r="D5884" s="80" t="s">
        <v>4096</v>
      </c>
    </row>
    <row r="5885" spans="1:4" ht="13.5" x14ac:dyDescent="0.25">
      <c r="A5885" s="79" t="s">
        <v>46378</v>
      </c>
      <c r="B5885" s="79" t="s">
        <v>5692</v>
      </c>
      <c r="C5885" s="79" t="s">
        <v>38</v>
      </c>
      <c r="D5885" s="80" t="s">
        <v>3238</v>
      </c>
    </row>
    <row r="5886" spans="1:4" ht="13.5" x14ac:dyDescent="0.25">
      <c r="A5886" s="79" t="s">
        <v>46379</v>
      </c>
      <c r="B5886" s="79" t="s">
        <v>5693</v>
      </c>
      <c r="C5886" s="79" t="s">
        <v>38</v>
      </c>
      <c r="D5886" s="80" t="s">
        <v>32071</v>
      </c>
    </row>
    <row r="5887" spans="1:4" ht="13.5" x14ac:dyDescent="0.25">
      <c r="A5887" s="79" t="s">
        <v>46380</v>
      </c>
      <c r="B5887" s="79" t="s">
        <v>5694</v>
      </c>
      <c r="C5887" s="79" t="s">
        <v>38</v>
      </c>
      <c r="D5887" s="80" t="s">
        <v>10149</v>
      </c>
    </row>
    <row r="5888" spans="1:4" ht="13.5" x14ac:dyDescent="0.25">
      <c r="A5888" s="79" t="s">
        <v>46381</v>
      </c>
      <c r="B5888" s="79" t="s">
        <v>5695</v>
      </c>
      <c r="C5888" s="79" t="s">
        <v>38</v>
      </c>
      <c r="D5888" s="80" t="s">
        <v>1719</v>
      </c>
    </row>
    <row r="5889" spans="1:4" ht="13.5" x14ac:dyDescent="0.25">
      <c r="A5889" s="79" t="s">
        <v>46382</v>
      </c>
      <c r="B5889" s="79" t="s">
        <v>5696</v>
      </c>
      <c r="C5889" s="79" t="s">
        <v>38</v>
      </c>
      <c r="D5889" s="80" t="s">
        <v>12215</v>
      </c>
    </row>
    <row r="5890" spans="1:4" ht="13.5" x14ac:dyDescent="0.25">
      <c r="A5890" s="79" t="s">
        <v>46383</v>
      </c>
      <c r="B5890" s="79" t="s">
        <v>5697</v>
      </c>
      <c r="C5890" s="79" t="s">
        <v>38</v>
      </c>
      <c r="D5890" s="80" t="s">
        <v>3508</v>
      </c>
    </row>
    <row r="5891" spans="1:4" ht="13.5" x14ac:dyDescent="0.25">
      <c r="A5891" s="79" t="s">
        <v>46384</v>
      </c>
      <c r="B5891" s="79" t="s">
        <v>5698</v>
      </c>
      <c r="C5891" s="79" t="s">
        <v>38</v>
      </c>
      <c r="D5891" s="80" t="s">
        <v>3844</v>
      </c>
    </row>
    <row r="5892" spans="1:4" ht="13.5" x14ac:dyDescent="0.25">
      <c r="A5892" s="79" t="s">
        <v>46385</v>
      </c>
      <c r="B5892" s="79" t="s">
        <v>5699</v>
      </c>
      <c r="C5892" s="79" t="s">
        <v>38</v>
      </c>
      <c r="D5892" s="80" t="s">
        <v>8702</v>
      </c>
    </row>
    <row r="5893" spans="1:4" ht="13.5" x14ac:dyDescent="0.25">
      <c r="A5893" s="79" t="s">
        <v>46386</v>
      </c>
      <c r="B5893" s="79" t="s">
        <v>5700</v>
      </c>
      <c r="C5893" s="79" t="s">
        <v>38</v>
      </c>
      <c r="D5893" s="80" t="s">
        <v>52236</v>
      </c>
    </row>
    <row r="5894" spans="1:4" ht="13.5" x14ac:dyDescent="0.25">
      <c r="A5894" s="79" t="s">
        <v>46387</v>
      </c>
      <c r="B5894" s="79" t="s">
        <v>5701</v>
      </c>
      <c r="C5894" s="79" t="s">
        <v>38</v>
      </c>
      <c r="D5894" s="80" t="s">
        <v>33242</v>
      </c>
    </row>
    <row r="5895" spans="1:4" ht="13.5" x14ac:dyDescent="0.25">
      <c r="A5895" s="79" t="s">
        <v>46388</v>
      </c>
      <c r="B5895" s="79" t="s">
        <v>5702</v>
      </c>
      <c r="C5895" s="79" t="s">
        <v>38</v>
      </c>
      <c r="D5895" s="80" t="s">
        <v>33496</v>
      </c>
    </row>
    <row r="5896" spans="1:4" ht="13.5" x14ac:dyDescent="0.25">
      <c r="A5896" s="79" t="s">
        <v>46389</v>
      </c>
      <c r="B5896" s="79" t="s">
        <v>5703</v>
      </c>
      <c r="C5896" s="79" t="s">
        <v>38</v>
      </c>
      <c r="D5896" s="80" t="s">
        <v>8976</v>
      </c>
    </row>
    <row r="5897" spans="1:4" ht="13.5" x14ac:dyDescent="0.25">
      <c r="A5897" s="79" t="s">
        <v>46390</v>
      </c>
      <c r="B5897" s="79" t="s">
        <v>5704</v>
      </c>
      <c r="C5897" s="79" t="s">
        <v>38</v>
      </c>
      <c r="D5897" s="80" t="s">
        <v>3948</v>
      </c>
    </row>
    <row r="5898" spans="1:4" ht="13.5" x14ac:dyDescent="0.25">
      <c r="A5898" s="79" t="s">
        <v>46391</v>
      </c>
      <c r="B5898" s="79" t="s">
        <v>5705</v>
      </c>
      <c r="C5898" s="79" t="s">
        <v>284</v>
      </c>
      <c r="D5898" s="80" t="s">
        <v>32070</v>
      </c>
    </row>
    <row r="5899" spans="1:4" ht="13.5" x14ac:dyDescent="0.25">
      <c r="A5899" s="79" t="s">
        <v>46392</v>
      </c>
      <c r="B5899" s="79" t="s">
        <v>5706</v>
      </c>
      <c r="C5899" s="79" t="s">
        <v>5707</v>
      </c>
      <c r="D5899" s="80" t="s">
        <v>12223</v>
      </c>
    </row>
    <row r="5900" spans="1:4" ht="13.5" x14ac:dyDescent="0.25">
      <c r="A5900" s="79" t="s">
        <v>46393</v>
      </c>
      <c r="B5900" s="79" t="s">
        <v>5709</v>
      </c>
      <c r="C5900" s="79" t="s">
        <v>5707</v>
      </c>
      <c r="D5900" s="80" t="s">
        <v>48972</v>
      </c>
    </row>
    <row r="5901" spans="1:4" ht="13.5" x14ac:dyDescent="0.25">
      <c r="A5901" s="79" t="s">
        <v>46394</v>
      </c>
      <c r="B5901" s="79" t="s">
        <v>5710</v>
      </c>
      <c r="C5901" s="79" t="s">
        <v>5707</v>
      </c>
      <c r="D5901" s="80" t="s">
        <v>6734</v>
      </c>
    </row>
    <row r="5902" spans="1:4" ht="13.5" x14ac:dyDescent="0.25">
      <c r="A5902" s="79" t="s">
        <v>46395</v>
      </c>
      <c r="B5902" s="79" t="s">
        <v>5711</v>
      </c>
      <c r="C5902" s="79" t="s">
        <v>5707</v>
      </c>
      <c r="D5902" s="80" t="s">
        <v>448</v>
      </c>
    </row>
    <row r="5903" spans="1:4" ht="13.5" x14ac:dyDescent="0.25">
      <c r="A5903" s="79" t="s">
        <v>46396</v>
      </c>
      <c r="B5903" s="79" t="s">
        <v>5713</v>
      </c>
      <c r="C5903" s="79" t="s">
        <v>284</v>
      </c>
      <c r="D5903" s="80" t="s">
        <v>590</v>
      </c>
    </row>
    <row r="5904" spans="1:4" ht="13.5" x14ac:dyDescent="0.25">
      <c r="A5904" s="79" t="s">
        <v>46397</v>
      </c>
      <c r="B5904" s="79" t="s">
        <v>5714</v>
      </c>
      <c r="C5904" s="79" t="s">
        <v>284</v>
      </c>
      <c r="D5904" s="80" t="s">
        <v>6778</v>
      </c>
    </row>
    <row r="5905" spans="1:4" ht="13.5" x14ac:dyDescent="0.25">
      <c r="A5905" s="79" t="s">
        <v>46398</v>
      </c>
      <c r="B5905" s="79" t="s">
        <v>5715</v>
      </c>
      <c r="C5905" s="79" t="s">
        <v>38</v>
      </c>
      <c r="D5905" s="80" t="s">
        <v>52237</v>
      </c>
    </row>
    <row r="5906" spans="1:4" ht="13.5" x14ac:dyDescent="0.25">
      <c r="A5906" s="79" t="s">
        <v>46399</v>
      </c>
      <c r="B5906" s="79" t="s">
        <v>5716</v>
      </c>
      <c r="C5906" s="79" t="s">
        <v>38</v>
      </c>
      <c r="D5906" s="80" t="s">
        <v>52238</v>
      </c>
    </row>
    <row r="5907" spans="1:4" ht="13.5" x14ac:dyDescent="0.25">
      <c r="A5907" s="79" t="s">
        <v>46400</v>
      </c>
      <c r="B5907" s="79" t="s">
        <v>5717</v>
      </c>
      <c r="C5907" s="79" t="s">
        <v>38</v>
      </c>
      <c r="D5907" s="80" t="s">
        <v>33337</v>
      </c>
    </row>
    <row r="5908" spans="1:4" ht="13.5" x14ac:dyDescent="0.25">
      <c r="A5908" s="79" t="s">
        <v>46401</v>
      </c>
      <c r="B5908" s="79" t="s">
        <v>5718</v>
      </c>
      <c r="C5908" s="79" t="s">
        <v>38</v>
      </c>
      <c r="D5908" s="80" t="s">
        <v>52239</v>
      </c>
    </row>
    <row r="5909" spans="1:4" ht="13.5" x14ac:dyDescent="0.25">
      <c r="A5909" s="79" t="s">
        <v>46402</v>
      </c>
      <c r="B5909" s="79" t="s">
        <v>5719</v>
      </c>
      <c r="C5909" s="79" t="s">
        <v>38</v>
      </c>
      <c r="D5909" s="80" t="s">
        <v>52240</v>
      </c>
    </row>
    <row r="5910" spans="1:4" ht="13.5" x14ac:dyDescent="0.25">
      <c r="A5910" s="79" t="s">
        <v>46403</v>
      </c>
      <c r="B5910" s="79" t="s">
        <v>5720</v>
      </c>
      <c r="C5910" s="79" t="s">
        <v>38</v>
      </c>
      <c r="D5910" s="80" t="s">
        <v>52241</v>
      </c>
    </row>
    <row r="5911" spans="1:4" ht="13.5" x14ac:dyDescent="0.25">
      <c r="A5911" s="79" t="s">
        <v>46404</v>
      </c>
      <c r="B5911" s="79" t="s">
        <v>5721</v>
      </c>
      <c r="C5911" s="79" t="s">
        <v>38</v>
      </c>
      <c r="D5911" s="80" t="s">
        <v>52242</v>
      </c>
    </row>
    <row r="5912" spans="1:4" ht="13.5" x14ac:dyDescent="0.25">
      <c r="A5912" s="79" t="s">
        <v>46405</v>
      </c>
      <c r="B5912" s="79" t="s">
        <v>5722</v>
      </c>
      <c r="C5912" s="79" t="s">
        <v>38</v>
      </c>
      <c r="D5912" s="80" t="s">
        <v>52243</v>
      </c>
    </row>
    <row r="5913" spans="1:4" ht="13.5" x14ac:dyDescent="0.25">
      <c r="A5913" s="79" t="s">
        <v>46406</v>
      </c>
      <c r="B5913" s="79" t="s">
        <v>5723</v>
      </c>
      <c r="C5913" s="79" t="s">
        <v>284</v>
      </c>
      <c r="D5913" s="80" t="s">
        <v>32123</v>
      </c>
    </row>
    <row r="5914" spans="1:4" ht="13.5" x14ac:dyDescent="0.25">
      <c r="A5914" s="79" t="s">
        <v>46407</v>
      </c>
      <c r="B5914" s="79" t="s">
        <v>5724</v>
      </c>
      <c r="C5914" s="79" t="s">
        <v>284</v>
      </c>
      <c r="D5914" s="80" t="s">
        <v>1385</v>
      </c>
    </row>
    <row r="5915" spans="1:4" ht="13.5" x14ac:dyDescent="0.25">
      <c r="A5915" s="79" t="s">
        <v>46408</v>
      </c>
      <c r="B5915" s="79" t="s">
        <v>5725</v>
      </c>
      <c r="C5915" s="79" t="s">
        <v>284</v>
      </c>
      <c r="D5915" s="80" t="s">
        <v>33538</v>
      </c>
    </row>
    <row r="5916" spans="1:4" ht="13.5" x14ac:dyDescent="0.25">
      <c r="A5916" s="79" t="s">
        <v>46409</v>
      </c>
      <c r="B5916" s="79" t="s">
        <v>5726</v>
      </c>
      <c r="C5916" s="79" t="s">
        <v>284</v>
      </c>
      <c r="D5916" s="80" t="s">
        <v>52244</v>
      </c>
    </row>
    <row r="5917" spans="1:4" ht="13.5" x14ac:dyDescent="0.25">
      <c r="A5917" s="79" t="s">
        <v>46410</v>
      </c>
      <c r="B5917" s="79" t="s">
        <v>5727</v>
      </c>
      <c r="C5917" s="79" t="s">
        <v>284</v>
      </c>
      <c r="D5917" s="80" t="s">
        <v>29919</v>
      </c>
    </row>
    <row r="5918" spans="1:4" ht="13.5" x14ac:dyDescent="0.25">
      <c r="A5918" s="79" t="s">
        <v>46411</v>
      </c>
      <c r="B5918" s="79" t="s">
        <v>5728</v>
      </c>
      <c r="C5918" s="79" t="s">
        <v>284</v>
      </c>
      <c r="D5918" s="80" t="s">
        <v>31950</v>
      </c>
    </row>
    <row r="5919" spans="1:4" ht="13.5" x14ac:dyDescent="0.25">
      <c r="A5919" s="79" t="s">
        <v>46412</v>
      </c>
      <c r="B5919" s="79" t="s">
        <v>5729</v>
      </c>
      <c r="C5919" s="79" t="s">
        <v>284</v>
      </c>
      <c r="D5919" s="80" t="s">
        <v>52094</v>
      </c>
    </row>
    <row r="5920" spans="1:4" ht="13.5" x14ac:dyDescent="0.25">
      <c r="A5920" s="79" t="s">
        <v>46413</v>
      </c>
      <c r="B5920" s="79" t="s">
        <v>5730</v>
      </c>
      <c r="C5920" s="79" t="s">
        <v>284</v>
      </c>
      <c r="D5920" s="80" t="s">
        <v>52245</v>
      </c>
    </row>
    <row r="5921" spans="1:4" ht="13.5" x14ac:dyDescent="0.25">
      <c r="A5921" s="79" t="s">
        <v>46414</v>
      </c>
      <c r="B5921" s="79" t="s">
        <v>5731</v>
      </c>
      <c r="C5921" s="79" t="s">
        <v>284</v>
      </c>
      <c r="D5921" s="80" t="s">
        <v>52246</v>
      </c>
    </row>
    <row r="5922" spans="1:4" ht="13.5" x14ac:dyDescent="0.25">
      <c r="A5922" s="79" t="s">
        <v>46415</v>
      </c>
      <c r="B5922" s="79" t="s">
        <v>5732</v>
      </c>
      <c r="C5922" s="79" t="s">
        <v>284</v>
      </c>
      <c r="D5922" s="80" t="s">
        <v>33277</v>
      </c>
    </row>
    <row r="5923" spans="1:4" ht="13.5" x14ac:dyDescent="0.25">
      <c r="A5923" s="79" t="s">
        <v>46416</v>
      </c>
      <c r="B5923" s="79" t="s">
        <v>5733</v>
      </c>
      <c r="C5923" s="79" t="s">
        <v>284</v>
      </c>
      <c r="D5923" s="80" t="s">
        <v>52247</v>
      </c>
    </row>
    <row r="5924" spans="1:4" ht="13.5" x14ac:dyDescent="0.25">
      <c r="A5924" s="79" t="s">
        <v>46417</v>
      </c>
      <c r="B5924" s="79" t="s">
        <v>5734</v>
      </c>
      <c r="C5924" s="79" t="s">
        <v>284</v>
      </c>
      <c r="D5924" s="80" t="s">
        <v>52248</v>
      </c>
    </row>
    <row r="5925" spans="1:4" ht="13.5" x14ac:dyDescent="0.25">
      <c r="A5925" s="79" t="s">
        <v>46418</v>
      </c>
      <c r="B5925" s="79" t="s">
        <v>5735</v>
      </c>
      <c r="C5925" s="79" t="s">
        <v>284</v>
      </c>
      <c r="D5925" s="80" t="s">
        <v>52249</v>
      </c>
    </row>
    <row r="5926" spans="1:4" ht="13.5" x14ac:dyDescent="0.25">
      <c r="A5926" s="79" t="s">
        <v>46419</v>
      </c>
      <c r="B5926" s="79" t="s">
        <v>5736</v>
      </c>
      <c r="C5926" s="79" t="s">
        <v>284</v>
      </c>
      <c r="D5926" s="80" t="s">
        <v>52250</v>
      </c>
    </row>
    <row r="5927" spans="1:4" ht="13.5" x14ac:dyDescent="0.25">
      <c r="A5927" s="79" t="s">
        <v>46420</v>
      </c>
      <c r="B5927" s="79" t="s">
        <v>5737</v>
      </c>
      <c r="C5927" s="79" t="s">
        <v>284</v>
      </c>
      <c r="D5927" s="80" t="s">
        <v>32771</v>
      </c>
    </row>
    <row r="5928" spans="1:4" ht="13.5" x14ac:dyDescent="0.25">
      <c r="A5928" s="79" t="s">
        <v>46421</v>
      </c>
      <c r="B5928" s="79" t="s">
        <v>5738</v>
      </c>
      <c r="C5928" s="79" t="s">
        <v>284</v>
      </c>
      <c r="D5928" s="80" t="s">
        <v>52251</v>
      </c>
    </row>
    <row r="5929" spans="1:4" ht="13.5" x14ac:dyDescent="0.25">
      <c r="A5929" s="79" t="s">
        <v>46422</v>
      </c>
      <c r="B5929" s="79" t="s">
        <v>5739</v>
      </c>
      <c r="C5929" s="79" t="s">
        <v>284</v>
      </c>
      <c r="D5929" s="80" t="s">
        <v>52252</v>
      </c>
    </row>
    <row r="5930" spans="1:4" ht="13.5" x14ac:dyDescent="0.25">
      <c r="A5930" s="79" t="s">
        <v>46423</v>
      </c>
      <c r="B5930" s="79" t="s">
        <v>5740</v>
      </c>
      <c r="C5930" s="79" t="s">
        <v>284</v>
      </c>
      <c r="D5930" s="80" t="s">
        <v>33392</v>
      </c>
    </row>
    <row r="5931" spans="1:4" ht="13.5" x14ac:dyDescent="0.25">
      <c r="A5931" s="79" t="s">
        <v>46424</v>
      </c>
      <c r="B5931" s="79" t="s">
        <v>5742</v>
      </c>
      <c r="C5931" s="79" t="s">
        <v>284</v>
      </c>
      <c r="D5931" s="80" t="s">
        <v>49993</v>
      </c>
    </row>
    <row r="5932" spans="1:4" ht="13.5" x14ac:dyDescent="0.25">
      <c r="A5932" s="79" t="s">
        <v>46425</v>
      </c>
      <c r="B5932" s="79" t="s">
        <v>5743</v>
      </c>
      <c r="C5932" s="79" t="s">
        <v>284</v>
      </c>
      <c r="D5932" s="80" t="s">
        <v>30560</v>
      </c>
    </row>
    <row r="5933" spans="1:4" ht="13.5" x14ac:dyDescent="0.25">
      <c r="A5933" s="79" t="s">
        <v>46426</v>
      </c>
      <c r="B5933" s="79" t="s">
        <v>5744</v>
      </c>
      <c r="C5933" s="79" t="s">
        <v>284</v>
      </c>
      <c r="D5933" s="80" t="s">
        <v>36248</v>
      </c>
    </row>
    <row r="5934" spans="1:4" ht="13.5" x14ac:dyDescent="0.25">
      <c r="A5934" s="79" t="s">
        <v>46427</v>
      </c>
      <c r="B5934" s="79" t="s">
        <v>5745</v>
      </c>
      <c r="C5934" s="79" t="s">
        <v>284</v>
      </c>
      <c r="D5934" s="80" t="s">
        <v>52253</v>
      </c>
    </row>
    <row r="5935" spans="1:4" ht="13.5" x14ac:dyDescent="0.25">
      <c r="A5935" s="79" t="s">
        <v>46428</v>
      </c>
      <c r="B5935" s="79" t="s">
        <v>5746</v>
      </c>
      <c r="C5935" s="79" t="s">
        <v>284</v>
      </c>
      <c r="D5935" s="80" t="s">
        <v>29864</v>
      </c>
    </row>
    <row r="5936" spans="1:4" ht="13.5" x14ac:dyDescent="0.25">
      <c r="A5936" s="79" t="s">
        <v>46429</v>
      </c>
      <c r="B5936" s="79" t="s">
        <v>5747</v>
      </c>
      <c r="C5936" s="79" t="s">
        <v>284</v>
      </c>
      <c r="D5936" s="80" t="s">
        <v>52254</v>
      </c>
    </row>
    <row r="5937" spans="1:4" ht="13.5" x14ac:dyDescent="0.25">
      <c r="A5937" s="79" t="s">
        <v>46430</v>
      </c>
      <c r="B5937" s="79" t="s">
        <v>5748</v>
      </c>
      <c r="C5937" s="79" t="s">
        <v>284</v>
      </c>
      <c r="D5937" s="80" t="s">
        <v>33699</v>
      </c>
    </row>
    <row r="5938" spans="1:4" ht="13.5" x14ac:dyDescent="0.25">
      <c r="A5938" s="79" t="s">
        <v>46431</v>
      </c>
      <c r="B5938" s="79" t="s">
        <v>5749</v>
      </c>
      <c r="C5938" s="79" t="s">
        <v>284</v>
      </c>
      <c r="D5938" s="80" t="s">
        <v>52255</v>
      </c>
    </row>
    <row r="5939" spans="1:4" ht="13.5" x14ac:dyDescent="0.25">
      <c r="A5939" s="79" t="s">
        <v>46432</v>
      </c>
      <c r="B5939" s="79" t="s">
        <v>5751</v>
      </c>
      <c r="C5939" s="79" t="s">
        <v>284</v>
      </c>
      <c r="D5939" s="80" t="s">
        <v>33757</v>
      </c>
    </row>
    <row r="5940" spans="1:4" ht="13.5" x14ac:dyDescent="0.25">
      <c r="A5940" s="79" t="s">
        <v>46433</v>
      </c>
      <c r="B5940" s="79" t="s">
        <v>5752</v>
      </c>
      <c r="C5940" s="79" t="s">
        <v>284</v>
      </c>
      <c r="D5940" s="80" t="s">
        <v>33773</v>
      </c>
    </row>
    <row r="5941" spans="1:4" ht="13.5" x14ac:dyDescent="0.25">
      <c r="A5941" s="79" t="s">
        <v>46434</v>
      </c>
      <c r="B5941" s="79" t="s">
        <v>5753</v>
      </c>
      <c r="C5941" s="79" t="s">
        <v>284</v>
      </c>
      <c r="D5941" s="80" t="s">
        <v>30591</v>
      </c>
    </row>
    <row r="5942" spans="1:4" ht="13.5" x14ac:dyDescent="0.25">
      <c r="A5942" s="79" t="s">
        <v>46435</v>
      </c>
      <c r="B5942" s="79" t="s">
        <v>5754</v>
      </c>
      <c r="C5942" s="79" t="s">
        <v>284</v>
      </c>
      <c r="D5942" s="80" t="s">
        <v>33701</v>
      </c>
    </row>
    <row r="5943" spans="1:4" ht="13.5" x14ac:dyDescent="0.25">
      <c r="A5943" s="79" t="s">
        <v>46436</v>
      </c>
      <c r="B5943" s="79" t="s">
        <v>5755</v>
      </c>
      <c r="C5943" s="79" t="s">
        <v>284</v>
      </c>
      <c r="D5943" s="80" t="s">
        <v>52256</v>
      </c>
    </row>
    <row r="5944" spans="1:4" ht="13.5" x14ac:dyDescent="0.25">
      <c r="A5944" s="79" t="s">
        <v>46437</v>
      </c>
      <c r="B5944" s="79" t="s">
        <v>5756</v>
      </c>
      <c r="C5944" s="79" t="s">
        <v>284</v>
      </c>
      <c r="D5944" s="80" t="s">
        <v>11704</v>
      </c>
    </row>
    <row r="5945" spans="1:4" ht="13.5" x14ac:dyDescent="0.25">
      <c r="A5945" s="79" t="s">
        <v>46438</v>
      </c>
      <c r="B5945" s="79" t="s">
        <v>5757</v>
      </c>
      <c r="C5945" s="79" t="s">
        <v>284</v>
      </c>
      <c r="D5945" s="80" t="s">
        <v>30308</v>
      </c>
    </row>
    <row r="5946" spans="1:4" ht="13.5" x14ac:dyDescent="0.25">
      <c r="A5946" s="79" t="s">
        <v>46439</v>
      </c>
      <c r="B5946" s="79" t="s">
        <v>5758</v>
      </c>
      <c r="C5946" s="79" t="s">
        <v>284</v>
      </c>
      <c r="D5946" s="80" t="s">
        <v>33479</v>
      </c>
    </row>
    <row r="5947" spans="1:4" ht="13.5" x14ac:dyDescent="0.25">
      <c r="A5947" s="79" t="s">
        <v>46440</v>
      </c>
      <c r="B5947" s="79" t="s">
        <v>5759</v>
      </c>
      <c r="C5947" s="79" t="s">
        <v>284</v>
      </c>
      <c r="D5947" s="80" t="s">
        <v>52257</v>
      </c>
    </row>
    <row r="5948" spans="1:4" ht="13.5" x14ac:dyDescent="0.25">
      <c r="A5948" s="79" t="s">
        <v>46441</v>
      </c>
      <c r="B5948" s="79" t="s">
        <v>5760</v>
      </c>
      <c r="C5948" s="79" t="s">
        <v>284</v>
      </c>
      <c r="D5948" s="80" t="s">
        <v>52258</v>
      </c>
    </row>
    <row r="5949" spans="1:4" ht="13.5" x14ac:dyDescent="0.25">
      <c r="A5949" s="79" t="s">
        <v>46442</v>
      </c>
      <c r="B5949" s="79" t="s">
        <v>5761</v>
      </c>
      <c r="C5949" s="79" t="s">
        <v>284</v>
      </c>
      <c r="D5949" s="80" t="s">
        <v>52259</v>
      </c>
    </row>
    <row r="5950" spans="1:4" ht="13.5" x14ac:dyDescent="0.25">
      <c r="A5950" s="79" t="s">
        <v>46443</v>
      </c>
      <c r="B5950" s="79" t="s">
        <v>5762</v>
      </c>
      <c r="C5950" s="79" t="s">
        <v>284</v>
      </c>
      <c r="D5950" s="80" t="s">
        <v>52260</v>
      </c>
    </row>
    <row r="5951" spans="1:4" ht="13.5" x14ac:dyDescent="0.25">
      <c r="A5951" s="79" t="s">
        <v>46444</v>
      </c>
      <c r="B5951" s="79" t="s">
        <v>5763</v>
      </c>
      <c r="C5951" s="79" t="s">
        <v>284</v>
      </c>
      <c r="D5951" s="80" t="s">
        <v>51215</v>
      </c>
    </row>
    <row r="5952" spans="1:4" ht="13.5" x14ac:dyDescent="0.25">
      <c r="A5952" s="79" t="s">
        <v>46445</v>
      </c>
      <c r="B5952" s="79" t="s">
        <v>5764</v>
      </c>
      <c r="C5952" s="79" t="s">
        <v>284</v>
      </c>
      <c r="D5952" s="80" t="s">
        <v>38274</v>
      </c>
    </row>
    <row r="5953" spans="1:4" ht="13.5" x14ac:dyDescent="0.25">
      <c r="A5953" s="79" t="s">
        <v>46446</v>
      </c>
      <c r="B5953" s="79" t="s">
        <v>5765</v>
      </c>
      <c r="C5953" s="79" t="s">
        <v>284</v>
      </c>
      <c r="D5953" s="80" t="s">
        <v>52261</v>
      </c>
    </row>
    <row r="5954" spans="1:4" ht="13.5" x14ac:dyDescent="0.25">
      <c r="A5954" s="79" t="s">
        <v>46447</v>
      </c>
      <c r="B5954" s="79" t="s">
        <v>5766</v>
      </c>
      <c r="C5954" s="79" t="s">
        <v>284</v>
      </c>
      <c r="D5954" s="80" t="s">
        <v>52262</v>
      </c>
    </row>
    <row r="5955" spans="1:4" ht="13.5" x14ac:dyDescent="0.25">
      <c r="A5955" s="79" t="s">
        <v>46448</v>
      </c>
      <c r="B5955" s="79" t="s">
        <v>5767</v>
      </c>
      <c r="C5955" s="79" t="s">
        <v>284</v>
      </c>
      <c r="D5955" s="80" t="s">
        <v>52263</v>
      </c>
    </row>
    <row r="5956" spans="1:4" ht="13.5" x14ac:dyDescent="0.25">
      <c r="A5956" s="79" t="s">
        <v>46449</v>
      </c>
      <c r="B5956" s="79" t="s">
        <v>5768</v>
      </c>
      <c r="C5956" s="79" t="s">
        <v>284</v>
      </c>
      <c r="D5956" s="80" t="s">
        <v>52264</v>
      </c>
    </row>
    <row r="5957" spans="1:4" ht="13.5" x14ac:dyDescent="0.25">
      <c r="A5957" s="79" t="s">
        <v>46450</v>
      </c>
      <c r="B5957" s="79" t="s">
        <v>5769</v>
      </c>
      <c r="C5957" s="79" t="s">
        <v>284</v>
      </c>
      <c r="D5957" s="80" t="s">
        <v>52265</v>
      </c>
    </row>
    <row r="5958" spans="1:4" ht="13.5" x14ac:dyDescent="0.25">
      <c r="A5958" s="79" t="s">
        <v>46451</v>
      </c>
      <c r="B5958" s="79" t="s">
        <v>5770</v>
      </c>
      <c r="C5958" s="79" t="s">
        <v>284</v>
      </c>
      <c r="D5958" s="80" t="s">
        <v>52266</v>
      </c>
    </row>
    <row r="5959" spans="1:4" ht="13.5" x14ac:dyDescent="0.25">
      <c r="A5959" s="79" t="s">
        <v>46452</v>
      </c>
      <c r="B5959" s="79" t="s">
        <v>5771</v>
      </c>
      <c r="C5959" s="79" t="s">
        <v>284</v>
      </c>
      <c r="D5959" s="80" t="s">
        <v>33579</v>
      </c>
    </row>
    <row r="5960" spans="1:4" ht="13.5" x14ac:dyDescent="0.25">
      <c r="A5960" s="79" t="s">
        <v>46453</v>
      </c>
      <c r="B5960" s="79" t="s">
        <v>5772</v>
      </c>
      <c r="C5960" s="79" t="s">
        <v>284</v>
      </c>
      <c r="D5960" s="80" t="s">
        <v>52267</v>
      </c>
    </row>
    <row r="5961" spans="1:4" ht="13.5" x14ac:dyDescent="0.25">
      <c r="A5961" s="79" t="s">
        <v>46454</v>
      </c>
      <c r="B5961" s="79" t="s">
        <v>5773</v>
      </c>
      <c r="C5961" s="79" t="s">
        <v>284</v>
      </c>
      <c r="D5961" s="80" t="s">
        <v>36241</v>
      </c>
    </row>
    <row r="5962" spans="1:4" ht="13.5" x14ac:dyDescent="0.25">
      <c r="A5962" s="79" t="s">
        <v>46455</v>
      </c>
      <c r="B5962" s="79" t="s">
        <v>5774</v>
      </c>
      <c r="C5962" s="79" t="s">
        <v>284</v>
      </c>
      <c r="D5962" s="80" t="s">
        <v>52268</v>
      </c>
    </row>
    <row r="5963" spans="1:4" ht="13.5" x14ac:dyDescent="0.25">
      <c r="A5963" s="79" t="s">
        <v>46456</v>
      </c>
      <c r="B5963" s="79" t="s">
        <v>5775</v>
      </c>
      <c r="C5963" s="79" t="s">
        <v>284</v>
      </c>
      <c r="D5963" s="80" t="s">
        <v>30295</v>
      </c>
    </row>
    <row r="5964" spans="1:4" ht="13.5" x14ac:dyDescent="0.25">
      <c r="A5964" s="79" t="s">
        <v>46457</v>
      </c>
      <c r="B5964" s="79" t="s">
        <v>5776</v>
      </c>
      <c r="C5964" s="79" t="s">
        <v>284</v>
      </c>
      <c r="D5964" s="80" t="s">
        <v>31594</v>
      </c>
    </row>
    <row r="5965" spans="1:4" ht="13.5" x14ac:dyDescent="0.25">
      <c r="A5965" s="79" t="s">
        <v>46458</v>
      </c>
      <c r="B5965" s="79" t="s">
        <v>5777</v>
      </c>
      <c r="C5965" s="79" t="s">
        <v>284</v>
      </c>
      <c r="D5965" s="80" t="s">
        <v>52269</v>
      </c>
    </row>
    <row r="5966" spans="1:4" ht="13.5" x14ac:dyDescent="0.25">
      <c r="A5966" s="79" t="s">
        <v>46459</v>
      </c>
      <c r="B5966" s="79" t="s">
        <v>5778</v>
      </c>
      <c r="C5966" s="79" t="s">
        <v>284</v>
      </c>
      <c r="D5966" s="80" t="s">
        <v>52270</v>
      </c>
    </row>
    <row r="5967" spans="1:4" ht="13.5" x14ac:dyDescent="0.25">
      <c r="A5967" s="79" t="s">
        <v>46460</v>
      </c>
      <c r="B5967" s="79" t="s">
        <v>5779</v>
      </c>
      <c r="C5967" s="79" t="s">
        <v>284</v>
      </c>
      <c r="D5967" s="80" t="s">
        <v>52271</v>
      </c>
    </row>
    <row r="5968" spans="1:4" ht="13.5" x14ac:dyDescent="0.25">
      <c r="A5968" s="79" t="s">
        <v>46461</v>
      </c>
      <c r="B5968" s="79" t="s">
        <v>5780</v>
      </c>
      <c r="C5968" s="79" t="s">
        <v>284</v>
      </c>
      <c r="D5968" s="80" t="s">
        <v>33482</v>
      </c>
    </row>
    <row r="5969" spans="1:4" ht="13.5" x14ac:dyDescent="0.25">
      <c r="A5969" s="79" t="s">
        <v>46462</v>
      </c>
      <c r="B5969" s="79" t="s">
        <v>5781</v>
      </c>
      <c r="C5969" s="79" t="s">
        <v>284</v>
      </c>
      <c r="D5969" s="80" t="s">
        <v>33775</v>
      </c>
    </row>
    <row r="5970" spans="1:4" ht="13.5" x14ac:dyDescent="0.25">
      <c r="A5970" s="79" t="s">
        <v>46463</v>
      </c>
      <c r="B5970" s="79" t="s">
        <v>5782</v>
      </c>
      <c r="C5970" s="79" t="s">
        <v>284</v>
      </c>
      <c r="D5970" s="80" t="s">
        <v>33139</v>
      </c>
    </row>
    <row r="5971" spans="1:4" ht="13.5" x14ac:dyDescent="0.25">
      <c r="A5971" s="79" t="s">
        <v>46464</v>
      </c>
      <c r="B5971" s="79" t="s">
        <v>5783</v>
      </c>
      <c r="C5971" s="79" t="s">
        <v>284</v>
      </c>
      <c r="D5971" s="80" t="s">
        <v>33776</v>
      </c>
    </row>
    <row r="5972" spans="1:4" ht="13.5" x14ac:dyDescent="0.25">
      <c r="A5972" s="79" t="s">
        <v>46465</v>
      </c>
      <c r="B5972" s="79" t="s">
        <v>5784</v>
      </c>
      <c r="C5972" s="79" t="s">
        <v>284</v>
      </c>
      <c r="D5972" s="80" t="s">
        <v>33777</v>
      </c>
    </row>
    <row r="5973" spans="1:4" ht="13.5" x14ac:dyDescent="0.25">
      <c r="A5973" s="79" t="s">
        <v>46466</v>
      </c>
      <c r="B5973" s="79" t="s">
        <v>5785</v>
      </c>
      <c r="C5973" s="79" t="s">
        <v>284</v>
      </c>
      <c r="D5973" s="80" t="s">
        <v>33778</v>
      </c>
    </row>
    <row r="5974" spans="1:4" ht="13.5" x14ac:dyDescent="0.25">
      <c r="A5974" s="79" t="s">
        <v>46467</v>
      </c>
      <c r="B5974" s="79" t="s">
        <v>5786</v>
      </c>
      <c r="C5974" s="79" t="s">
        <v>284</v>
      </c>
      <c r="D5974" s="80" t="s">
        <v>30752</v>
      </c>
    </row>
    <row r="5975" spans="1:4" ht="13.5" x14ac:dyDescent="0.25">
      <c r="A5975" s="79" t="s">
        <v>46468</v>
      </c>
      <c r="B5975" s="79" t="s">
        <v>5787</v>
      </c>
      <c r="C5975" s="79" t="s">
        <v>284</v>
      </c>
      <c r="D5975" s="80" t="s">
        <v>33779</v>
      </c>
    </row>
    <row r="5976" spans="1:4" ht="13.5" x14ac:dyDescent="0.25">
      <c r="A5976" s="79" t="s">
        <v>46469</v>
      </c>
      <c r="B5976" s="79" t="s">
        <v>5788</v>
      </c>
      <c r="C5976" s="79" t="s">
        <v>284</v>
      </c>
      <c r="D5976" s="80" t="s">
        <v>33780</v>
      </c>
    </row>
    <row r="5977" spans="1:4" ht="13.5" x14ac:dyDescent="0.25">
      <c r="A5977" s="79" t="s">
        <v>46470</v>
      </c>
      <c r="B5977" s="79" t="s">
        <v>5789</v>
      </c>
      <c r="C5977" s="79" t="s">
        <v>284</v>
      </c>
      <c r="D5977" s="80" t="s">
        <v>33781</v>
      </c>
    </row>
    <row r="5978" spans="1:4" ht="13.5" x14ac:dyDescent="0.25">
      <c r="A5978" s="79" t="s">
        <v>46471</v>
      </c>
      <c r="B5978" s="79" t="s">
        <v>5790</v>
      </c>
      <c r="C5978" s="79" t="s">
        <v>284</v>
      </c>
      <c r="D5978" s="80" t="s">
        <v>33782</v>
      </c>
    </row>
    <row r="5979" spans="1:4" ht="13.5" x14ac:dyDescent="0.25">
      <c r="A5979" s="79" t="s">
        <v>46472</v>
      </c>
      <c r="B5979" s="79" t="s">
        <v>5791</v>
      </c>
      <c r="C5979" s="79" t="s">
        <v>284</v>
      </c>
      <c r="D5979" s="80" t="s">
        <v>33783</v>
      </c>
    </row>
    <row r="5980" spans="1:4" ht="13.5" x14ac:dyDescent="0.25">
      <c r="A5980" s="79" t="s">
        <v>46473</v>
      </c>
      <c r="B5980" s="79" t="s">
        <v>5792</v>
      </c>
      <c r="C5980" s="79" t="s">
        <v>284</v>
      </c>
      <c r="D5980" s="80" t="s">
        <v>30542</v>
      </c>
    </row>
    <row r="5981" spans="1:4" ht="13.5" x14ac:dyDescent="0.25">
      <c r="A5981" s="79" t="s">
        <v>46474</v>
      </c>
      <c r="B5981" s="79" t="s">
        <v>5793</v>
      </c>
      <c r="C5981" s="79" t="s">
        <v>284</v>
      </c>
      <c r="D5981" s="80" t="s">
        <v>31200</v>
      </c>
    </row>
    <row r="5982" spans="1:4" ht="13.5" x14ac:dyDescent="0.25">
      <c r="A5982" s="79" t="s">
        <v>46475</v>
      </c>
      <c r="B5982" s="79" t="s">
        <v>5794</v>
      </c>
      <c r="C5982" s="79" t="s">
        <v>59</v>
      </c>
      <c r="D5982" s="80" t="s">
        <v>2603</v>
      </c>
    </row>
    <row r="5983" spans="1:4" ht="13.5" x14ac:dyDescent="0.25">
      <c r="A5983" s="79" t="s">
        <v>46476</v>
      </c>
      <c r="B5983" s="79" t="s">
        <v>5795</v>
      </c>
      <c r="C5983" s="79" t="s">
        <v>59</v>
      </c>
      <c r="D5983" s="80" t="s">
        <v>30938</v>
      </c>
    </row>
    <row r="5984" spans="1:4" ht="13.5" x14ac:dyDescent="0.25">
      <c r="A5984" s="79" t="s">
        <v>46477</v>
      </c>
      <c r="B5984" s="79" t="s">
        <v>5796</v>
      </c>
      <c r="C5984" s="79" t="s">
        <v>284</v>
      </c>
      <c r="D5984" s="80" t="s">
        <v>52272</v>
      </c>
    </row>
    <row r="5985" spans="1:4" ht="13.5" x14ac:dyDescent="0.25">
      <c r="A5985" s="79" t="s">
        <v>46478</v>
      </c>
      <c r="B5985" s="79" t="s">
        <v>5797</v>
      </c>
      <c r="C5985" s="79" t="s">
        <v>284</v>
      </c>
      <c r="D5985" s="80" t="s">
        <v>52273</v>
      </c>
    </row>
    <row r="5986" spans="1:4" ht="13.5" x14ac:dyDescent="0.25">
      <c r="A5986" s="79" t="s">
        <v>46479</v>
      </c>
      <c r="B5986" s="79" t="s">
        <v>5798</v>
      </c>
      <c r="C5986" s="79" t="s">
        <v>284</v>
      </c>
      <c r="D5986" s="80" t="s">
        <v>52274</v>
      </c>
    </row>
    <row r="5987" spans="1:4" ht="13.5" x14ac:dyDescent="0.25">
      <c r="A5987" s="79" t="s">
        <v>46480</v>
      </c>
      <c r="B5987" s="79" t="s">
        <v>5799</v>
      </c>
      <c r="C5987" s="79" t="s">
        <v>284</v>
      </c>
      <c r="D5987" s="80" t="s">
        <v>52275</v>
      </c>
    </row>
    <row r="5988" spans="1:4" ht="13.5" x14ac:dyDescent="0.25">
      <c r="A5988" s="79" t="s">
        <v>46481</v>
      </c>
      <c r="B5988" s="79" t="s">
        <v>5800</v>
      </c>
      <c r="C5988" s="79" t="s">
        <v>284</v>
      </c>
      <c r="D5988" s="80" t="s">
        <v>52276</v>
      </c>
    </row>
    <row r="5989" spans="1:4" ht="13.5" x14ac:dyDescent="0.25">
      <c r="A5989" s="79" t="s">
        <v>46482</v>
      </c>
      <c r="B5989" s="79" t="s">
        <v>5801</v>
      </c>
      <c r="C5989" s="79" t="s">
        <v>284</v>
      </c>
      <c r="D5989" s="80" t="s">
        <v>52277</v>
      </c>
    </row>
    <row r="5990" spans="1:4" ht="13.5" x14ac:dyDescent="0.25">
      <c r="A5990" s="79" t="s">
        <v>46483</v>
      </c>
      <c r="B5990" s="79" t="s">
        <v>5802</v>
      </c>
      <c r="C5990" s="79" t="s">
        <v>284</v>
      </c>
      <c r="D5990" s="80" t="s">
        <v>52278</v>
      </c>
    </row>
    <row r="5991" spans="1:4" ht="13.5" x14ac:dyDescent="0.25">
      <c r="A5991" s="79" t="s">
        <v>46484</v>
      </c>
      <c r="B5991" s="79" t="s">
        <v>5803</v>
      </c>
      <c r="C5991" s="79" t="s">
        <v>284</v>
      </c>
      <c r="D5991" s="80" t="s">
        <v>33784</v>
      </c>
    </row>
    <row r="5992" spans="1:4" ht="13.5" x14ac:dyDescent="0.25">
      <c r="A5992" s="79" t="s">
        <v>46485</v>
      </c>
      <c r="B5992" s="79" t="s">
        <v>5804</v>
      </c>
      <c r="C5992" s="79" t="s">
        <v>284</v>
      </c>
      <c r="D5992" s="80" t="s">
        <v>33785</v>
      </c>
    </row>
    <row r="5993" spans="1:4" ht="13.5" x14ac:dyDescent="0.25">
      <c r="A5993" s="79" t="s">
        <v>46486</v>
      </c>
      <c r="B5993" s="79" t="s">
        <v>5805</v>
      </c>
      <c r="C5993" s="79" t="s">
        <v>284</v>
      </c>
      <c r="D5993" s="80" t="s">
        <v>33786</v>
      </c>
    </row>
    <row r="5994" spans="1:4" ht="13.5" x14ac:dyDescent="0.25">
      <c r="A5994" s="79" t="s">
        <v>46487</v>
      </c>
      <c r="B5994" s="79" t="s">
        <v>5806</v>
      </c>
      <c r="C5994" s="79" t="s">
        <v>284</v>
      </c>
      <c r="D5994" s="80" t="s">
        <v>32145</v>
      </c>
    </row>
    <row r="5995" spans="1:4" ht="13.5" x14ac:dyDescent="0.25">
      <c r="A5995" s="79" t="s">
        <v>46488</v>
      </c>
      <c r="B5995" s="79" t="s">
        <v>5807</v>
      </c>
      <c r="C5995" s="79" t="s">
        <v>284</v>
      </c>
      <c r="D5995" s="80" t="s">
        <v>33787</v>
      </c>
    </row>
    <row r="5996" spans="1:4" ht="13.5" x14ac:dyDescent="0.25">
      <c r="A5996" s="79" t="s">
        <v>46489</v>
      </c>
      <c r="B5996" s="79" t="s">
        <v>5808</v>
      </c>
      <c r="C5996" s="79" t="s">
        <v>284</v>
      </c>
      <c r="D5996" s="80" t="s">
        <v>33788</v>
      </c>
    </row>
    <row r="5997" spans="1:4" ht="13.5" x14ac:dyDescent="0.25">
      <c r="A5997" s="79" t="s">
        <v>46490</v>
      </c>
      <c r="B5997" s="79" t="s">
        <v>5809</v>
      </c>
      <c r="C5997" s="79" t="s">
        <v>284</v>
      </c>
      <c r="D5997" s="80" t="s">
        <v>33490</v>
      </c>
    </row>
    <row r="5998" spans="1:4" ht="13.5" x14ac:dyDescent="0.25">
      <c r="A5998" s="79" t="s">
        <v>46491</v>
      </c>
      <c r="B5998" s="79" t="s">
        <v>5810</v>
      </c>
      <c r="C5998" s="79" t="s">
        <v>284</v>
      </c>
      <c r="D5998" s="80" t="s">
        <v>52279</v>
      </c>
    </row>
    <row r="5999" spans="1:4" ht="13.5" x14ac:dyDescent="0.25">
      <c r="A5999" s="79" t="s">
        <v>46492</v>
      </c>
      <c r="B5999" s="79" t="s">
        <v>5811</v>
      </c>
      <c r="C5999" s="79" t="s">
        <v>284</v>
      </c>
      <c r="D5999" s="80" t="s">
        <v>52280</v>
      </c>
    </row>
    <row r="6000" spans="1:4" ht="13.5" x14ac:dyDescent="0.25">
      <c r="A6000" s="79" t="s">
        <v>46493</v>
      </c>
      <c r="B6000" s="79" t="s">
        <v>5812</v>
      </c>
      <c r="C6000" s="79" t="s">
        <v>284</v>
      </c>
      <c r="D6000" s="80" t="s">
        <v>49252</v>
      </c>
    </row>
    <row r="6001" spans="1:4" ht="13.5" x14ac:dyDescent="0.25">
      <c r="A6001" s="79" t="s">
        <v>46494</v>
      </c>
      <c r="B6001" s="79" t="s">
        <v>5813</v>
      </c>
      <c r="C6001" s="79" t="s">
        <v>284</v>
      </c>
      <c r="D6001" s="80" t="s">
        <v>52281</v>
      </c>
    </row>
    <row r="6002" spans="1:4" ht="13.5" x14ac:dyDescent="0.25">
      <c r="A6002" s="79" t="s">
        <v>46495</v>
      </c>
      <c r="B6002" s="79" t="s">
        <v>5814</v>
      </c>
      <c r="C6002" s="79" t="s">
        <v>284</v>
      </c>
      <c r="D6002" s="80" t="s">
        <v>52282</v>
      </c>
    </row>
    <row r="6003" spans="1:4" ht="13.5" x14ac:dyDescent="0.25">
      <c r="A6003" s="79" t="s">
        <v>46496</v>
      </c>
      <c r="B6003" s="79" t="s">
        <v>5815</v>
      </c>
      <c r="C6003" s="79" t="s">
        <v>284</v>
      </c>
      <c r="D6003" s="80" t="s">
        <v>38265</v>
      </c>
    </row>
    <row r="6004" spans="1:4" ht="13.5" x14ac:dyDescent="0.25">
      <c r="A6004" s="79" t="s">
        <v>46497</v>
      </c>
      <c r="B6004" s="79" t="s">
        <v>5816</v>
      </c>
      <c r="C6004" s="79" t="s">
        <v>284</v>
      </c>
      <c r="D6004" s="80" t="s">
        <v>52283</v>
      </c>
    </row>
    <row r="6005" spans="1:4" ht="13.5" x14ac:dyDescent="0.25">
      <c r="A6005" s="79" t="s">
        <v>46498</v>
      </c>
      <c r="B6005" s="79" t="s">
        <v>5817</v>
      </c>
      <c r="C6005" s="79" t="s">
        <v>284</v>
      </c>
      <c r="D6005" s="80" t="s">
        <v>52284</v>
      </c>
    </row>
    <row r="6006" spans="1:4" ht="13.5" x14ac:dyDescent="0.25">
      <c r="A6006" s="79" t="s">
        <v>46499</v>
      </c>
      <c r="B6006" s="79" t="s">
        <v>5818</v>
      </c>
      <c r="C6006" s="79" t="s">
        <v>38</v>
      </c>
      <c r="D6006" s="80" t="s">
        <v>52285</v>
      </c>
    </row>
    <row r="6007" spans="1:4" ht="13.5" x14ac:dyDescent="0.25">
      <c r="A6007" s="79" t="s">
        <v>46500</v>
      </c>
      <c r="B6007" s="79" t="s">
        <v>5819</v>
      </c>
      <c r="C6007" s="79" t="s">
        <v>38</v>
      </c>
      <c r="D6007" s="80" t="s">
        <v>36453</v>
      </c>
    </row>
    <row r="6008" spans="1:4" ht="13.5" x14ac:dyDescent="0.25">
      <c r="A6008" s="79" t="s">
        <v>46501</v>
      </c>
      <c r="B6008" s="79" t="s">
        <v>5820</v>
      </c>
      <c r="C6008" s="79" t="s">
        <v>38</v>
      </c>
      <c r="D6008" s="80" t="s">
        <v>52286</v>
      </c>
    </row>
    <row r="6009" spans="1:4" ht="13.5" x14ac:dyDescent="0.25">
      <c r="A6009" s="79" t="s">
        <v>46502</v>
      </c>
      <c r="B6009" s="79" t="s">
        <v>5821</v>
      </c>
      <c r="C6009" s="79" t="s">
        <v>38</v>
      </c>
      <c r="D6009" s="80" t="s">
        <v>52287</v>
      </c>
    </row>
    <row r="6010" spans="1:4" ht="13.5" x14ac:dyDescent="0.25">
      <c r="A6010" s="79" t="s">
        <v>46503</v>
      </c>
      <c r="B6010" s="79" t="s">
        <v>5822</v>
      </c>
      <c r="C6010" s="79" t="s">
        <v>38</v>
      </c>
      <c r="D6010" s="80" t="s">
        <v>52288</v>
      </c>
    </row>
    <row r="6011" spans="1:4" ht="13.5" x14ac:dyDescent="0.25">
      <c r="A6011" s="79" t="s">
        <v>46504</v>
      </c>
      <c r="B6011" s="79" t="s">
        <v>5823</v>
      </c>
      <c r="C6011" s="79" t="s">
        <v>38</v>
      </c>
      <c r="D6011" s="80" t="s">
        <v>52289</v>
      </c>
    </row>
    <row r="6012" spans="1:4" ht="13.5" x14ac:dyDescent="0.25">
      <c r="A6012" s="79" t="s">
        <v>46505</v>
      </c>
      <c r="B6012" s="79" t="s">
        <v>5824</v>
      </c>
      <c r="C6012" s="79" t="s">
        <v>38</v>
      </c>
      <c r="D6012" s="80" t="s">
        <v>52290</v>
      </c>
    </row>
    <row r="6013" spans="1:4" ht="13.5" x14ac:dyDescent="0.25">
      <c r="A6013" s="79" t="s">
        <v>46506</v>
      </c>
      <c r="B6013" s="79" t="s">
        <v>5825</v>
      </c>
      <c r="C6013" s="79" t="s">
        <v>38</v>
      </c>
      <c r="D6013" s="80" t="s">
        <v>52291</v>
      </c>
    </row>
    <row r="6014" spans="1:4" ht="13.5" x14ac:dyDescent="0.25">
      <c r="A6014" s="79" t="s">
        <v>46507</v>
      </c>
      <c r="B6014" s="79" t="s">
        <v>5826</v>
      </c>
      <c r="C6014" s="79" t="s">
        <v>38</v>
      </c>
      <c r="D6014" s="80" t="s">
        <v>52292</v>
      </c>
    </row>
    <row r="6015" spans="1:4" ht="13.5" x14ac:dyDescent="0.25">
      <c r="A6015" s="79" t="s">
        <v>46508</v>
      </c>
      <c r="B6015" s="79" t="s">
        <v>5827</v>
      </c>
      <c r="C6015" s="79" t="s">
        <v>38</v>
      </c>
      <c r="D6015" s="80" t="s">
        <v>52293</v>
      </c>
    </row>
    <row r="6016" spans="1:4" ht="13.5" x14ac:dyDescent="0.25">
      <c r="A6016" s="79" t="s">
        <v>46509</v>
      </c>
      <c r="B6016" s="79" t="s">
        <v>5828</v>
      </c>
      <c r="C6016" s="79" t="s">
        <v>38</v>
      </c>
      <c r="D6016" s="80" t="s">
        <v>52294</v>
      </c>
    </row>
    <row r="6017" spans="1:4" ht="13.5" x14ac:dyDescent="0.25">
      <c r="A6017" s="79" t="s">
        <v>46510</v>
      </c>
      <c r="B6017" s="79" t="s">
        <v>5829</v>
      </c>
      <c r="C6017" s="79" t="s">
        <v>38</v>
      </c>
      <c r="D6017" s="80" t="s">
        <v>52295</v>
      </c>
    </row>
    <row r="6018" spans="1:4" ht="13.5" x14ac:dyDescent="0.25">
      <c r="A6018" s="79" t="s">
        <v>46511</v>
      </c>
      <c r="B6018" s="79" t="s">
        <v>5830</v>
      </c>
      <c r="C6018" s="79" t="s">
        <v>38</v>
      </c>
      <c r="D6018" s="80" t="s">
        <v>52296</v>
      </c>
    </row>
    <row r="6019" spans="1:4" ht="13.5" x14ac:dyDescent="0.25">
      <c r="A6019" s="79" t="s">
        <v>46512</v>
      </c>
      <c r="B6019" s="79" t="s">
        <v>5831</v>
      </c>
      <c r="C6019" s="79" t="s">
        <v>38</v>
      </c>
      <c r="D6019" s="80" t="s">
        <v>52297</v>
      </c>
    </row>
    <row r="6020" spans="1:4" ht="13.5" x14ac:dyDescent="0.25">
      <c r="A6020" s="79" t="s">
        <v>46513</v>
      </c>
      <c r="B6020" s="79" t="s">
        <v>5832</v>
      </c>
      <c r="C6020" s="79" t="s">
        <v>38</v>
      </c>
      <c r="D6020" s="80" t="s">
        <v>12150</v>
      </c>
    </row>
    <row r="6021" spans="1:4" ht="13.5" x14ac:dyDescent="0.25">
      <c r="A6021" s="79" t="s">
        <v>46514</v>
      </c>
      <c r="B6021" s="79" t="s">
        <v>5834</v>
      </c>
      <c r="C6021" s="79" t="s">
        <v>38</v>
      </c>
      <c r="D6021" s="80" t="s">
        <v>33087</v>
      </c>
    </row>
    <row r="6022" spans="1:4" ht="13.5" x14ac:dyDescent="0.25">
      <c r="A6022" s="79" t="s">
        <v>46515</v>
      </c>
      <c r="B6022" s="79" t="s">
        <v>5835</v>
      </c>
      <c r="C6022" s="79" t="s">
        <v>38</v>
      </c>
      <c r="D6022" s="80" t="s">
        <v>52298</v>
      </c>
    </row>
    <row r="6023" spans="1:4" ht="13.5" x14ac:dyDescent="0.25">
      <c r="A6023" s="79" t="s">
        <v>46516</v>
      </c>
      <c r="B6023" s="79" t="s">
        <v>5836</v>
      </c>
      <c r="C6023" s="79" t="s">
        <v>38</v>
      </c>
      <c r="D6023" s="80" t="s">
        <v>52299</v>
      </c>
    </row>
    <row r="6024" spans="1:4" ht="13.5" x14ac:dyDescent="0.25">
      <c r="A6024" s="79" t="s">
        <v>46517</v>
      </c>
      <c r="B6024" s="79" t="s">
        <v>5837</v>
      </c>
      <c r="C6024" s="79" t="s">
        <v>38</v>
      </c>
      <c r="D6024" s="80" t="s">
        <v>52300</v>
      </c>
    </row>
    <row r="6025" spans="1:4" ht="13.5" x14ac:dyDescent="0.25">
      <c r="A6025" s="79" t="s">
        <v>46518</v>
      </c>
      <c r="B6025" s="79" t="s">
        <v>5838</v>
      </c>
      <c r="C6025" s="79" t="s">
        <v>38</v>
      </c>
      <c r="D6025" s="80" t="s">
        <v>52301</v>
      </c>
    </row>
    <row r="6026" spans="1:4" ht="13.5" x14ac:dyDescent="0.25">
      <c r="A6026" s="79" t="s">
        <v>46519</v>
      </c>
      <c r="B6026" s="79" t="s">
        <v>5839</v>
      </c>
      <c r="C6026" s="79" t="s">
        <v>38</v>
      </c>
      <c r="D6026" s="80" t="s">
        <v>52302</v>
      </c>
    </row>
    <row r="6027" spans="1:4" ht="13.5" x14ac:dyDescent="0.25">
      <c r="A6027" s="79" t="s">
        <v>46520</v>
      </c>
      <c r="B6027" s="79" t="s">
        <v>5840</v>
      </c>
      <c r="C6027" s="79" t="s">
        <v>38</v>
      </c>
      <c r="D6027" s="80" t="s">
        <v>52303</v>
      </c>
    </row>
    <row r="6028" spans="1:4" ht="13.5" x14ac:dyDescent="0.25">
      <c r="A6028" s="79" t="s">
        <v>46521</v>
      </c>
      <c r="B6028" s="79" t="s">
        <v>5841</v>
      </c>
      <c r="C6028" s="79" t="s">
        <v>38</v>
      </c>
      <c r="D6028" s="80" t="s">
        <v>32694</v>
      </c>
    </row>
    <row r="6029" spans="1:4" ht="13.5" x14ac:dyDescent="0.25">
      <c r="A6029" s="79" t="s">
        <v>46522</v>
      </c>
      <c r="B6029" s="79" t="s">
        <v>5842</v>
      </c>
      <c r="C6029" s="79" t="s">
        <v>38</v>
      </c>
      <c r="D6029" s="80" t="s">
        <v>52304</v>
      </c>
    </row>
    <row r="6030" spans="1:4" ht="13.5" x14ac:dyDescent="0.25">
      <c r="A6030" s="79" t="s">
        <v>46523</v>
      </c>
      <c r="B6030" s="79" t="s">
        <v>5843</v>
      </c>
      <c r="C6030" s="79" t="s">
        <v>38</v>
      </c>
      <c r="D6030" s="80" t="s">
        <v>33547</v>
      </c>
    </row>
    <row r="6031" spans="1:4" ht="13.5" x14ac:dyDescent="0.25">
      <c r="A6031" s="79" t="s">
        <v>46524</v>
      </c>
      <c r="B6031" s="79" t="s">
        <v>5844</v>
      </c>
      <c r="C6031" s="79" t="s">
        <v>38</v>
      </c>
      <c r="D6031" s="80" t="s">
        <v>52305</v>
      </c>
    </row>
    <row r="6032" spans="1:4" ht="13.5" x14ac:dyDescent="0.25">
      <c r="A6032" s="79" t="s">
        <v>46525</v>
      </c>
      <c r="B6032" s="79" t="s">
        <v>5845</v>
      </c>
      <c r="C6032" s="79" t="s">
        <v>38</v>
      </c>
      <c r="D6032" s="80" t="s">
        <v>52306</v>
      </c>
    </row>
    <row r="6033" spans="1:4" ht="13.5" x14ac:dyDescent="0.25">
      <c r="A6033" s="79" t="s">
        <v>46526</v>
      </c>
      <c r="B6033" s="79" t="s">
        <v>5846</v>
      </c>
      <c r="C6033" s="79" t="s">
        <v>38</v>
      </c>
      <c r="D6033" s="80" t="s">
        <v>52307</v>
      </c>
    </row>
    <row r="6034" spans="1:4" ht="13.5" x14ac:dyDescent="0.25">
      <c r="A6034" s="79" t="s">
        <v>46527</v>
      </c>
      <c r="B6034" s="79" t="s">
        <v>5847</v>
      </c>
      <c r="C6034" s="79" t="s">
        <v>284</v>
      </c>
      <c r="D6034" s="80" t="s">
        <v>36140</v>
      </c>
    </row>
    <row r="6035" spans="1:4" ht="13.5" x14ac:dyDescent="0.25">
      <c r="A6035" s="79" t="s">
        <v>46528</v>
      </c>
      <c r="B6035" s="79" t="s">
        <v>5848</v>
      </c>
      <c r="C6035" s="79" t="s">
        <v>284</v>
      </c>
      <c r="D6035" s="80" t="s">
        <v>33638</v>
      </c>
    </row>
    <row r="6036" spans="1:4" ht="13.5" x14ac:dyDescent="0.25">
      <c r="A6036" s="79" t="s">
        <v>46529</v>
      </c>
      <c r="B6036" s="79" t="s">
        <v>5849</v>
      </c>
      <c r="C6036" s="79" t="s">
        <v>284</v>
      </c>
      <c r="D6036" s="80" t="s">
        <v>29990</v>
      </c>
    </row>
    <row r="6037" spans="1:4" ht="13.5" x14ac:dyDescent="0.25">
      <c r="A6037" s="79" t="s">
        <v>46530</v>
      </c>
      <c r="B6037" s="79" t="s">
        <v>5850</v>
      </c>
      <c r="C6037" s="79" t="s">
        <v>284</v>
      </c>
      <c r="D6037" s="80" t="s">
        <v>52308</v>
      </c>
    </row>
    <row r="6038" spans="1:4" ht="13.5" x14ac:dyDescent="0.25">
      <c r="A6038" s="79" t="s">
        <v>46531</v>
      </c>
      <c r="B6038" s="79" t="s">
        <v>5851</v>
      </c>
      <c r="C6038" s="79" t="s">
        <v>284</v>
      </c>
      <c r="D6038" s="80" t="s">
        <v>475</v>
      </c>
    </row>
    <row r="6039" spans="1:4" ht="13.5" x14ac:dyDescent="0.25">
      <c r="A6039" s="79" t="s">
        <v>46532</v>
      </c>
      <c r="B6039" s="79" t="s">
        <v>5852</v>
      </c>
      <c r="C6039" s="79" t="s">
        <v>284</v>
      </c>
      <c r="D6039" s="80" t="s">
        <v>36533</v>
      </c>
    </row>
    <row r="6040" spans="1:4" ht="13.5" x14ac:dyDescent="0.25">
      <c r="A6040" s="79" t="s">
        <v>46533</v>
      </c>
      <c r="B6040" s="79" t="s">
        <v>5854</v>
      </c>
      <c r="C6040" s="79" t="s">
        <v>284</v>
      </c>
      <c r="D6040" s="80" t="s">
        <v>150</v>
      </c>
    </row>
    <row r="6041" spans="1:4" ht="13.5" x14ac:dyDescent="0.25">
      <c r="A6041" s="79" t="s">
        <v>46534</v>
      </c>
      <c r="B6041" s="79" t="s">
        <v>5856</v>
      </c>
      <c r="C6041" s="79" t="s">
        <v>284</v>
      </c>
      <c r="D6041" s="80" t="s">
        <v>10687</v>
      </c>
    </row>
    <row r="6042" spans="1:4" ht="13.5" x14ac:dyDescent="0.25">
      <c r="A6042" s="79" t="s">
        <v>46535</v>
      </c>
      <c r="B6042" s="79" t="s">
        <v>5858</v>
      </c>
      <c r="C6042" s="79" t="s">
        <v>284</v>
      </c>
      <c r="D6042" s="80" t="s">
        <v>52309</v>
      </c>
    </row>
    <row r="6043" spans="1:4" ht="13.5" x14ac:dyDescent="0.25">
      <c r="A6043" s="79" t="s">
        <v>46536</v>
      </c>
      <c r="B6043" s="79" t="s">
        <v>5859</v>
      </c>
      <c r="C6043" s="79" t="s">
        <v>284</v>
      </c>
      <c r="D6043" s="80" t="s">
        <v>2944</v>
      </c>
    </row>
    <row r="6044" spans="1:4" ht="13.5" x14ac:dyDescent="0.25">
      <c r="A6044" s="79" t="s">
        <v>46537</v>
      </c>
      <c r="B6044" s="79" t="s">
        <v>5861</v>
      </c>
      <c r="C6044" s="79" t="s">
        <v>284</v>
      </c>
      <c r="D6044" s="80" t="s">
        <v>48425</v>
      </c>
    </row>
    <row r="6045" spans="1:4" ht="13.5" x14ac:dyDescent="0.25">
      <c r="A6045" s="79" t="s">
        <v>46538</v>
      </c>
      <c r="B6045" s="79" t="s">
        <v>5862</v>
      </c>
      <c r="C6045" s="79" t="s">
        <v>284</v>
      </c>
      <c r="D6045" s="80" t="s">
        <v>48256</v>
      </c>
    </row>
    <row r="6046" spans="1:4" ht="13.5" x14ac:dyDescent="0.25">
      <c r="A6046" s="79" t="s">
        <v>46539</v>
      </c>
      <c r="B6046" s="79" t="s">
        <v>5863</v>
      </c>
      <c r="C6046" s="79" t="s">
        <v>284</v>
      </c>
      <c r="D6046" s="80" t="s">
        <v>31089</v>
      </c>
    </row>
    <row r="6047" spans="1:4" ht="13.5" x14ac:dyDescent="0.25">
      <c r="A6047" s="79" t="s">
        <v>46540</v>
      </c>
      <c r="B6047" s="79" t="s">
        <v>5864</v>
      </c>
      <c r="C6047" s="79" t="s">
        <v>284</v>
      </c>
      <c r="D6047" s="80" t="s">
        <v>33826</v>
      </c>
    </row>
    <row r="6048" spans="1:4" ht="13.5" x14ac:dyDescent="0.25">
      <c r="A6048" s="79" t="s">
        <v>46541</v>
      </c>
      <c r="B6048" s="79" t="s">
        <v>5865</v>
      </c>
      <c r="C6048" s="79" t="s">
        <v>284</v>
      </c>
      <c r="D6048" s="80" t="s">
        <v>52310</v>
      </c>
    </row>
    <row r="6049" spans="1:4" ht="13.5" x14ac:dyDescent="0.25">
      <c r="A6049" s="79" t="s">
        <v>46542</v>
      </c>
      <c r="B6049" s="79" t="s">
        <v>5867</v>
      </c>
      <c r="C6049" s="79" t="s">
        <v>284</v>
      </c>
      <c r="D6049" s="80" t="s">
        <v>760</v>
      </c>
    </row>
    <row r="6050" spans="1:4" ht="13.5" x14ac:dyDescent="0.25">
      <c r="A6050" s="79" t="s">
        <v>46543</v>
      </c>
      <c r="B6050" s="79" t="s">
        <v>5868</v>
      </c>
      <c r="C6050" s="79" t="s">
        <v>284</v>
      </c>
      <c r="D6050" s="80" t="s">
        <v>51700</v>
      </c>
    </row>
    <row r="6051" spans="1:4" ht="13.5" x14ac:dyDescent="0.25">
      <c r="A6051" s="79" t="s">
        <v>46544</v>
      </c>
      <c r="B6051" s="79" t="s">
        <v>5870</v>
      </c>
      <c r="C6051" s="79" t="s">
        <v>284</v>
      </c>
      <c r="D6051" s="80" t="s">
        <v>31949</v>
      </c>
    </row>
    <row r="6052" spans="1:4" ht="13.5" x14ac:dyDescent="0.25">
      <c r="A6052" s="79" t="s">
        <v>46545</v>
      </c>
      <c r="B6052" s="79" t="s">
        <v>5871</v>
      </c>
      <c r="C6052" s="79" t="s">
        <v>284</v>
      </c>
      <c r="D6052" s="80" t="s">
        <v>29745</v>
      </c>
    </row>
    <row r="6053" spans="1:4" ht="13.5" x14ac:dyDescent="0.25">
      <c r="A6053" s="79" t="s">
        <v>46546</v>
      </c>
      <c r="B6053" s="79" t="s">
        <v>5872</v>
      </c>
      <c r="C6053" s="79" t="s">
        <v>38</v>
      </c>
      <c r="D6053" s="80" t="s">
        <v>52311</v>
      </c>
    </row>
    <row r="6054" spans="1:4" ht="13.5" x14ac:dyDescent="0.25">
      <c r="A6054" s="79" t="s">
        <v>46547</v>
      </c>
      <c r="B6054" s="79" t="s">
        <v>5873</v>
      </c>
      <c r="C6054" s="79" t="s">
        <v>284</v>
      </c>
      <c r="D6054" s="80" t="s">
        <v>33027</v>
      </c>
    </row>
    <row r="6055" spans="1:4" ht="13.5" x14ac:dyDescent="0.25">
      <c r="A6055" s="79" t="s">
        <v>46548</v>
      </c>
      <c r="B6055" s="79" t="s">
        <v>39520</v>
      </c>
      <c r="C6055" s="79" t="s">
        <v>284</v>
      </c>
      <c r="D6055" s="80" t="s">
        <v>48578</v>
      </c>
    </row>
    <row r="6056" spans="1:4" ht="13.5" x14ac:dyDescent="0.25">
      <c r="A6056" s="79" t="s">
        <v>46549</v>
      </c>
      <c r="B6056" s="79" t="s">
        <v>39521</v>
      </c>
      <c r="C6056" s="79" t="s">
        <v>284</v>
      </c>
      <c r="D6056" s="80" t="s">
        <v>507</v>
      </c>
    </row>
    <row r="6057" spans="1:4" ht="13.5" x14ac:dyDescent="0.25">
      <c r="A6057" s="79" t="s">
        <v>46550</v>
      </c>
      <c r="B6057" s="79" t="s">
        <v>39522</v>
      </c>
      <c r="C6057" s="79" t="s">
        <v>284</v>
      </c>
      <c r="D6057" s="80" t="s">
        <v>30467</v>
      </c>
    </row>
    <row r="6058" spans="1:4" ht="13.5" x14ac:dyDescent="0.25">
      <c r="A6058" s="79" t="s">
        <v>46551</v>
      </c>
      <c r="B6058" s="79" t="s">
        <v>39523</v>
      </c>
      <c r="C6058" s="79" t="s">
        <v>284</v>
      </c>
      <c r="D6058" s="80" t="s">
        <v>750</v>
      </c>
    </row>
    <row r="6059" spans="1:4" ht="13.5" x14ac:dyDescent="0.25">
      <c r="A6059" s="79" t="s">
        <v>46552</v>
      </c>
      <c r="B6059" s="79" t="s">
        <v>39524</v>
      </c>
      <c r="C6059" s="79" t="s">
        <v>38</v>
      </c>
      <c r="D6059" s="80" t="s">
        <v>37628</v>
      </c>
    </row>
    <row r="6060" spans="1:4" ht="13.5" x14ac:dyDescent="0.25">
      <c r="A6060" s="79" t="s">
        <v>46553</v>
      </c>
      <c r="B6060" s="79" t="s">
        <v>39525</v>
      </c>
      <c r="C6060" s="79" t="s">
        <v>38</v>
      </c>
      <c r="D6060" s="80" t="s">
        <v>52312</v>
      </c>
    </row>
    <row r="6061" spans="1:4" ht="13.5" x14ac:dyDescent="0.25">
      <c r="A6061" s="79" t="s">
        <v>46554</v>
      </c>
      <c r="B6061" s="79" t="s">
        <v>39527</v>
      </c>
      <c r="C6061" s="79" t="s">
        <v>38</v>
      </c>
      <c r="D6061" s="80" t="s">
        <v>31668</v>
      </c>
    </row>
    <row r="6062" spans="1:4" ht="13.5" x14ac:dyDescent="0.25">
      <c r="A6062" s="79" t="s">
        <v>46555</v>
      </c>
      <c r="B6062" s="79" t="s">
        <v>39529</v>
      </c>
      <c r="C6062" s="79" t="s">
        <v>38</v>
      </c>
      <c r="D6062" s="80" t="s">
        <v>52313</v>
      </c>
    </row>
    <row r="6063" spans="1:4" ht="13.5" x14ac:dyDescent="0.25">
      <c r="A6063" s="79" t="s">
        <v>46556</v>
      </c>
      <c r="B6063" s="79" t="s">
        <v>39531</v>
      </c>
      <c r="C6063" s="79" t="s">
        <v>38</v>
      </c>
      <c r="D6063" s="80" t="s">
        <v>52314</v>
      </c>
    </row>
    <row r="6064" spans="1:4" ht="13.5" x14ac:dyDescent="0.25">
      <c r="A6064" s="79" t="s">
        <v>46557</v>
      </c>
      <c r="B6064" s="79" t="s">
        <v>39533</v>
      </c>
      <c r="C6064" s="79" t="s">
        <v>38</v>
      </c>
      <c r="D6064" s="80" t="s">
        <v>52315</v>
      </c>
    </row>
    <row r="6065" spans="1:4" ht="13.5" x14ac:dyDescent="0.25">
      <c r="A6065" s="79" t="s">
        <v>46558</v>
      </c>
      <c r="B6065" s="79" t="s">
        <v>39535</v>
      </c>
      <c r="C6065" s="79" t="s">
        <v>38</v>
      </c>
      <c r="D6065" s="80" t="s">
        <v>52316</v>
      </c>
    </row>
    <row r="6066" spans="1:4" ht="13.5" x14ac:dyDescent="0.25">
      <c r="A6066" s="79" t="s">
        <v>46559</v>
      </c>
      <c r="B6066" s="79" t="s">
        <v>39537</v>
      </c>
      <c r="C6066" s="79" t="s">
        <v>38</v>
      </c>
      <c r="D6066" s="80" t="s">
        <v>52317</v>
      </c>
    </row>
    <row r="6067" spans="1:4" ht="13.5" x14ac:dyDescent="0.25">
      <c r="A6067" s="79" t="s">
        <v>46560</v>
      </c>
      <c r="B6067" s="79" t="s">
        <v>39539</v>
      </c>
      <c r="C6067" s="79" t="s">
        <v>38</v>
      </c>
      <c r="D6067" s="80" t="s">
        <v>52318</v>
      </c>
    </row>
    <row r="6068" spans="1:4" ht="13.5" x14ac:dyDescent="0.25">
      <c r="A6068" s="79" t="s">
        <v>46561</v>
      </c>
      <c r="B6068" s="79" t="s">
        <v>39541</v>
      </c>
      <c r="C6068" s="79" t="s">
        <v>38</v>
      </c>
      <c r="D6068" s="80" t="s">
        <v>52319</v>
      </c>
    </row>
    <row r="6069" spans="1:4" ht="13.5" x14ac:dyDescent="0.25">
      <c r="A6069" s="79" t="s">
        <v>46562</v>
      </c>
      <c r="B6069" s="79" t="s">
        <v>39543</v>
      </c>
      <c r="C6069" s="79" t="s">
        <v>38</v>
      </c>
      <c r="D6069" s="80" t="s">
        <v>52320</v>
      </c>
    </row>
    <row r="6070" spans="1:4" ht="13.5" x14ac:dyDescent="0.25">
      <c r="A6070" s="79" t="s">
        <v>46563</v>
      </c>
      <c r="B6070" s="79" t="s">
        <v>39544</v>
      </c>
      <c r="C6070" s="79" t="s">
        <v>38</v>
      </c>
      <c r="D6070" s="80" t="s">
        <v>52321</v>
      </c>
    </row>
    <row r="6071" spans="1:4" ht="13.5" x14ac:dyDescent="0.25">
      <c r="A6071" s="79" t="s">
        <v>46564</v>
      </c>
      <c r="B6071" s="79" t="s">
        <v>39545</v>
      </c>
      <c r="C6071" s="79" t="s">
        <v>38</v>
      </c>
      <c r="D6071" s="80" t="s">
        <v>52322</v>
      </c>
    </row>
    <row r="6072" spans="1:4" ht="13.5" x14ac:dyDescent="0.25">
      <c r="A6072" s="79" t="s">
        <v>46565</v>
      </c>
      <c r="B6072" s="79" t="s">
        <v>39547</v>
      </c>
      <c r="C6072" s="79" t="s">
        <v>38</v>
      </c>
      <c r="D6072" s="80" t="s">
        <v>52323</v>
      </c>
    </row>
    <row r="6073" spans="1:4" ht="13.5" x14ac:dyDescent="0.25">
      <c r="A6073" s="79" t="s">
        <v>46566</v>
      </c>
      <c r="B6073" s="79" t="s">
        <v>39549</v>
      </c>
      <c r="C6073" s="79" t="s">
        <v>38</v>
      </c>
      <c r="D6073" s="80" t="s">
        <v>52324</v>
      </c>
    </row>
    <row r="6074" spans="1:4" ht="13.5" x14ac:dyDescent="0.25">
      <c r="A6074" s="79" t="s">
        <v>46567</v>
      </c>
      <c r="B6074" s="79" t="s">
        <v>39551</v>
      </c>
      <c r="C6074" s="79" t="s">
        <v>38</v>
      </c>
      <c r="D6074" s="80" t="s">
        <v>52325</v>
      </c>
    </row>
    <row r="6075" spans="1:4" ht="13.5" x14ac:dyDescent="0.25">
      <c r="A6075" s="79" t="s">
        <v>46568</v>
      </c>
      <c r="B6075" s="79" t="s">
        <v>39553</v>
      </c>
      <c r="C6075" s="79" t="s">
        <v>38</v>
      </c>
      <c r="D6075" s="80" t="s">
        <v>52326</v>
      </c>
    </row>
    <row r="6076" spans="1:4" ht="13.5" x14ac:dyDescent="0.25">
      <c r="A6076" s="79" t="s">
        <v>46569</v>
      </c>
      <c r="B6076" s="79" t="s">
        <v>39554</v>
      </c>
      <c r="C6076" s="79" t="s">
        <v>38</v>
      </c>
      <c r="D6076" s="80" t="s">
        <v>52327</v>
      </c>
    </row>
    <row r="6077" spans="1:4" ht="13.5" x14ac:dyDescent="0.25">
      <c r="A6077" s="79" t="s">
        <v>46570</v>
      </c>
      <c r="B6077" s="79" t="s">
        <v>39556</v>
      </c>
      <c r="C6077" s="79" t="s">
        <v>38</v>
      </c>
      <c r="D6077" s="80" t="s">
        <v>29942</v>
      </c>
    </row>
    <row r="6078" spans="1:4" ht="13.5" x14ac:dyDescent="0.25">
      <c r="A6078" s="79" t="s">
        <v>46571</v>
      </c>
      <c r="B6078" s="79" t="s">
        <v>39558</v>
      </c>
      <c r="C6078" s="79" t="s">
        <v>38</v>
      </c>
      <c r="D6078" s="80" t="s">
        <v>52328</v>
      </c>
    </row>
    <row r="6079" spans="1:4" ht="13.5" x14ac:dyDescent="0.25">
      <c r="A6079" s="79" t="s">
        <v>46572</v>
      </c>
      <c r="B6079" s="79" t="s">
        <v>39559</v>
      </c>
      <c r="C6079" s="79" t="s">
        <v>38</v>
      </c>
      <c r="D6079" s="80" t="s">
        <v>12238</v>
      </c>
    </row>
    <row r="6080" spans="1:4" ht="13.5" x14ac:dyDescent="0.25">
      <c r="A6080" s="79" t="s">
        <v>46573</v>
      </c>
      <c r="B6080" s="79" t="s">
        <v>39560</v>
      </c>
      <c r="C6080" s="79" t="s">
        <v>284</v>
      </c>
      <c r="D6080" s="80" t="s">
        <v>752</v>
      </c>
    </row>
    <row r="6081" spans="1:4" ht="13.5" x14ac:dyDescent="0.25">
      <c r="A6081" s="79" t="s">
        <v>46574</v>
      </c>
      <c r="B6081" s="79" t="s">
        <v>39561</v>
      </c>
      <c r="C6081" s="79" t="s">
        <v>38</v>
      </c>
      <c r="D6081" s="80" t="s">
        <v>31161</v>
      </c>
    </row>
    <row r="6082" spans="1:4" ht="13.5" x14ac:dyDescent="0.25">
      <c r="A6082" s="79" t="s">
        <v>46575</v>
      </c>
      <c r="B6082" s="79" t="s">
        <v>39562</v>
      </c>
      <c r="C6082" s="79" t="s">
        <v>38</v>
      </c>
      <c r="D6082" s="80" t="s">
        <v>30919</v>
      </c>
    </row>
    <row r="6083" spans="1:4" ht="13.5" x14ac:dyDescent="0.25">
      <c r="A6083" s="79" t="s">
        <v>46576</v>
      </c>
      <c r="B6083" s="79" t="s">
        <v>39563</v>
      </c>
      <c r="C6083" s="79" t="s">
        <v>38</v>
      </c>
      <c r="D6083" s="80" t="s">
        <v>1480</v>
      </c>
    </row>
    <row r="6084" spans="1:4" ht="13.5" x14ac:dyDescent="0.25">
      <c r="A6084" s="79" t="s">
        <v>46577</v>
      </c>
      <c r="B6084" s="79" t="s">
        <v>39564</v>
      </c>
      <c r="C6084" s="79" t="s">
        <v>38</v>
      </c>
      <c r="D6084" s="80" t="s">
        <v>4969</v>
      </c>
    </row>
    <row r="6085" spans="1:4" ht="13.5" x14ac:dyDescent="0.25">
      <c r="A6085" s="79" t="s">
        <v>46578</v>
      </c>
      <c r="B6085" s="79" t="s">
        <v>39565</v>
      </c>
      <c r="C6085" s="79" t="s">
        <v>38</v>
      </c>
      <c r="D6085" s="80" t="s">
        <v>6885</v>
      </c>
    </row>
    <row r="6086" spans="1:4" ht="13.5" x14ac:dyDescent="0.25">
      <c r="A6086" s="79" t="s">
        <v>46579</v>
      </c>
      <c r="B6086" s="79" t="s">
        <v>39566</v>
      </c>
      <c r="C6086" s="79" t="s">
        <v>38</v>
      </c>
      <c r="D6086" s="80" t="s">
        <v>29863</v>
      </c>
    </row>
    <row r="6087" spans="1:4" ht="13.5" x14ac:dyDescent="0.25">
      <c r="A6087" s="79" t="s">
        <v>46580</v>
      </c>
      <c r="B6087" s="79" t="s">
        <v>39567</v>
      </c>
      <c r="C6087" s="79" t="s">
        <v>38</v>
      </c>
      <c r="D6087" s="80" t="s">
        <v>2529</v>
      </c>
    </row>
    <row r="6088" spans="1:4" ht="13.5" x14ac:dyDescent="0.25">
      <c r="A6088" s="79" t="s">
        <v>46581</v>
      </c>
      <c r="B6088" s="79" t="s">
        <v>39568</v>
      </c>
      <c r="C6088" s="79" t="s">
        <v>38</v>
      </c>
      <c r="D6088" s="80" t="s">
        <v>52329</v>
      </c>
    </row>
    <row r="6089" spans="1:4" ht="13.5" x14ac:dyDescent="0.25">
      <c r="A6089" s="79" t="s">
        <v>46582</v>
      </c>
      <c r="B6089" s="79" t="s">
        <v>39569</v>
      </c>
      <c r="C6089" s="79" t="s">
        <v>38</v>
      </c>
      <c r="D6089" s="80" t="s">
        <v>49166</v>
      </c>
    </row>
    <row r="6090" spans="1:4" ht="13.5" x14ac:dyDescent="0.25">
      <c r="A6090" s="79" t="s">
        <v>46583</v>
      </c>
      <c r="B6090" s="79" t="s">
        <v>39570</v>
      </c>
      <c r="C6090" s="79" t="s">
        <v>38</v>
      </c>
      <c r="D6090" s="80" t="s">
        <v>51542</v>
      </c>
    </row>
    <row r="6091" spans="1:4" ht="13.5" x14ac:dyDescent="0.25">
      <c r="A6091" s="79" t="s">
        <v>46584</v>
      </c>
      <c r="B6091" s="79" t="s">
        <v>39572</v>
      </c>
      <c r="C6091" s="79" t="s">
        <v>38</v>
      </c>
      <c r="D6091" s="80" t="s">
        <v>39806</v>
      </c>
    </row>
    <row r="6092" spans="1:4" ht="13.5" x14ac:dyDescent="0.25">
      <c r="A6092" s="79" t="s">
        <v>46585</v>
      </c>
      <c r="B6092" s="79" t="s">
        <v>39573</v>
      </c>
      <c r="C6092" s="79" t="s">
        <v>38</v>
      </c>
      <c r="D6092" s="80" t="s">
        <v>30587</v>
      </c>
    </row>
    <row r="6093" spans="1:4" ht="13.5" x14ac:dyDescent="0.25">
      <c r="A6093" s="79" t="s">
        <v>46586</v>
      </c>
      <c r="B6093" s="79" t="s">
        <v>39574</v>
      </c>
      <c r="C6093" s="79" t="s">
        <v>38</v>
      </c>
      <c r="D6093" s="80" t="s">
        <v>11293</v>
      </c>
    </row>
    <row r="6094" spans="1:4" ht="13.5" x14ac:dyDescent="0.25">
      <c r="A6094" s="79" t="s">
        <v>46587</v>
      </c>
      <c r="B6094" s="79" t="s">
        <v>39575</v>
      </c>
      <c r="C6094" s="79" t="s">
        <v>38</v>
      </c>
      <c r="D6094" s="80" t="s">
        <v>48530</v>
      </c>
    </row>
    <row r="6095" spans="1:4" ht="13.5" x14ac:dyDescent="0.25">
      <c r="A6095" s="79" t="s">
        <v>46588</v>
      </c>
      <c r="B6095" s="79" t="s">
        <v>39577</v>
      </c>
      <c r="C6095" s="79" t="s">
        <v>38</v>
      </c>
      <c r="D6095" s="80" t="s">
        <v>48865</v>
      </c>
    </row>
    <row r="6096" spans="1:4" ht="13.5" x14ac:dyDescent="0.25">
      <c r="A6096" s="79" t="s">
        <v>46589</v>
      </c>
      <c r="B6096" s="79" t="s">
        <v>39579</v>
      </c>
      <c r="C6096" s="79" t="s">
        <v>38</v>
      </c>
      <c r="D6096" s="80" t="s">
        <v>49870</v>
      </c>
    </row>
    <row r="6097" spans="1:4" ht="13.5" x14ac:dyDescent="0.25">
      <c r="A6097" s="79" t="s">
        <v>46590</v>
      </c>
      <c r="B6097" s="79" t="s">
        <v>39581</v>
      </c>
      <c r="C6097" s="79" t="s">
        <v>38</v>
      </c>
      <c r="D6097" s="80" t="s">
        <v>52330</v>
      </c>
    </row>
    <row r="6098" spans="1:4" ht="13.5" x14ac:dyDescent="0.25">
      <c r="A6098" s="79" t="s">
        <v>46591</v>
      </c>
      <c r="B6098" s="79" t="s">
        <v>39583</v>
      </c>
      <c r="C6098" s="79" t="s">
        <v>38</v>
      </c>
      <c r="D6098" s="80" t="s">
        <v>52331</v>
      </c>
    </row>
    <row r="6099" spans="1:4" ht="13.5" x14ac:dyDescent="0.25">
      <c r="A6099" s="79" t="s">
        <v>46592</v>
      </c>
      <c r="B6099" s="79" t="s">
        <v>39585</v>
      </c>
      <c r="C6099" s="79" t="s">
        <v>38</v>
      </c>
      <c r="D6099" s="80" t="s">
        <v>52332</v>
      </c>
    </row>
    <row r="6100" spans="1:4" ht="13.5" x14ac:dyDescent="0.25">
      <c r="A6100" s="79" t="s">
        <v>46593</v>
      </c>
      <c r="B6100" s="79" t="s">
        <v>39587</v>
      </c>
      <c r="C6100" s="79" t="s">
        <v>38</v>
      </c>
      <c r="D6100" s="80" t="s">
        <v>38598</v>
      </c>
    </row>
    <row r="6101" spans="1:4" ht="13.5" x14ac:dyDescent="0.25">
      <c r="A6101" s="79" t="s">
        <v>46594</v>
      </c>
      <c r="B6101" s="79" t="s">
        <v>39589</v>
      </c>
      <c r="C6101" s="79" t="s">
        <v>38</v>
      </c>
      <c r="D6101" s="80" t="s">
        <v>52333</v>
      </c>
    </row>
    <row r="6102" spans="1:4" ht="13.5" x14ac:dyDescent="0.25">
      <c r="A6102" s="79" t="s">
        <v>46595</v>
      </c>
      <c r="B6102" s="79" t="s">
        <v>39590</v>
      </c>
      <c r="C6102" s="79" t="s">
        <v>38</v>
      </c>
      <c r="D6102" s="80" t="s">
        <v>49498</v>
      </c>
    </row>
    <row r="6103" spans="1:4" ht="13.5" x14ac:dyDescent="0.25">
      <c r="A6103" s="79" t="s">
        <v>46596</v>
      </c>
      <c r="B6103" s="79" t="s">
        <v>39592</v>
      </c>
      <c r="C6103" s="79" t="s">
        <v>38</v>
      </c>
      <c r="D6103" s="80" t="s">
        <v>52334</v>
      </c>
    </row>
    <row r="6104" spans="1:4" ht="13.5" x14ac:dyDescent="0.25">
      <c r="A6104" s="79" t="s">
        <v>46597</v>
      </c>
      <c r="B6104" s="79" t="s">
        <v>39594</v>
      </c>
      <c r="C6104" s="79" t="s">
        <v>38</v>
      </c>
      <c r="D6104" s="80" t="s">
        <v>52335</v>
      </c>
    </row>
    <row r="6105" spans="1:4" ht="13.5" x14ac:dyDescent="0.25">
      <c r="A6105" s="79" t="s">
        <v>46598</v>
      </c>
      <c r="B6105" s="79" t="s">
        <v>39596</v>
      </c>
      <c r="C6105" s="79" t="s">
        <v>38</v>
      </c>
      <c r="D6105" s="80" t="s">
        <v>52336</v>
      </c>
    </row>
    <row r="6106" spans="1:4" ht="13.5" x14ac:dyDescent="0.25">
      <c r="A6106" s="79" t="s">
        <v>46599</v>
      </c>
      <c r="B6106" s="79" t="s">
        <v>39598</v>
      </c>
      <c r="C6106" s="79" t="s">
        <v>38</v>
      </c>
      <c r="D6106" s="80" t="s">
        <v>52337</v>
      </c>
    </row>
    <row r="6107" spans="1:4" ht="13.5" x14ac:dyDescent="0.25">
      <c r="A6107" s="79" t="s">
        <v>46600</v>
      </c>
      <c r="B6107" s="79" t="s">
        <v>39600</v>
      </c>
      <c r="C6107" s="79" t="s">
        <v>38</v>
      </c>
      <c r="D6107" s="80" t="s">
        <v>52338</v>
      </c>
    </row>
    <row r="6108" spans="1:4" ht="13.5" x14ac:dyDescent="0.25">
      <c r="A6108" s="79" t="s">
        <v>46601</v>
      </c>
      <c r="B6108" s="79" t="s">
        <v>39602</v>
      </c>
      <c r="C6108" s="79" t="s">
        <v>38</v>
      </c>
      <c r="D6108" s="80" t="s">
        <v>33422</v>
      </c>
    </row>
    <row r="6109" spans="1:4" ht="13.5" x14ac:dyDescent="0.25">
      <c r="A6109" s="79" t="s">
        <v>46602</v>
      </c>
      <c r="B6109" s="79" t="s">
        <v>39604</v>
      </c>
      <c r="C6109" s="79" t="s">
        <v>38</v>
      </c>
      <c r="D6109" s="80" t="s">
        <v>52339</v>
      </c>
    </row>
    <row r="6110" spans="1:4" ht="13.5" x14ac:dyDescent="0.25">
      <c r="A6110" s="79" t="s">
        <v>46603</v>
      </c>
      <c r="B6110" s="79" t="s">
        <v>39606</v>
      </c>
      <c r="C6110" s="79" t="s">
        <v>38</v>
      </c>
      <c r="D6110" s="80" t="s">
        <v>52340</v>
      </c>
    </row>
    <row r="6111" spans="1:4" ht="13.5" x14ac:dyDescent="0.25">
      <c r="A6111" s="79" t="s">
        <v>46604</v>
      </c>
      <c r="B6111" s="79" t="s">
        <v>39608</v>
      </c>
      <c r="C6111" s="79" t="s">
        <v>38</v>
      </c>
      <c r="D6111" s="80" t="s">
        <v>48588</v>
      </c>
    </row>
    <row r="6112" spans="1:4" ht="13.5" x14ac:dyDescent="0.25">
      <c r="A6112" s="79" t="s">
        <v>46605</v>
      </c>
      <c r="B6112" s="79" t="s">
        <v>39610</v>
      </c>
      <c r="C6112" s="79" t="s">
        <v>38</v>
      </c>
      <c r="D6112" s="80" t="s">
        <v>30453</v>
      </c>
    </row>
    <row r="6113" spans="1:4" ht="13.5" x14ac:dyDescent="0.25">
      <c r="A6113" s="79" t="s">
        <v>46606</v>
      </c>
      <c r="B6113" s="79" t="s">
        <v>39612</v>
      </c>
      <c r="C6113" s="79" t="s">
        <v>38</v>
      </c>
      <c r="D6113" s="80" t="s">
        <v>52341</v>
      </c>
    </row>
    <row r="6114" spans="1:4" ht="13.5" x14ac:dyDescent="0.25">
      <c r="A6114" s="79" t="s">
        <v>46607</v>
      </c>
      <c r="B6114" s="79" t="s">
        <v>39614</v>
      </c>
      <c r="C6114" s="79" t="s">
        <v>38</v>
      </c>
      <c r="D6114" s="80" t="s">
        <v>49889</v>
      </c>
    </row>
    <row r="6115" spans="1:4" ht="13.5" x14ac:dyDescent="0.25">
      <c r="A6115" s="79" t="s">
        <v>46608</v>
      </c>
      <c r="B6115" s="79" t="s">
        <v>39616</v>
      </c>
      <c r="C6115" s="79" t="s">
        <v>38</v>
      </c>
      <c r="D6115" s="80" t="s">
        <v>52342</v>
      </c>
    </row>
    <row r="6116" spans="1:4" ht="13.5" x14ac:dyDescent="0.25">
      <c r="A6116" s="79" t="s">
        <v>46609</v>
      </c>
      <c r="B6116" s="79" t="s">
        <v>39618</v>
      </c>
      <c r="C6116" s="79" t="s">
        <v>38</v>
      </c>
      <c r="D6116" s="80" t="s">
        <v>39427</v>
      </c>
    </row>
    <row r="6117" spans="1:4" ht="13.5" x14ac:dyDescent="0.25">
      <c r="A6117" s="79" t="s">
        <v>46610</v>
      </c>
      <c r="B6117" s="79" t="s">
        <v>39620</v>
      </c>
      <c r="C6117" s="79" t="s">
        <v>38</v>
      </c>
      <c r="D6117" s="80" t="s">
        <v>38326</v>
      </c>
    </row>
    <row r="6118" spans="1:4" ht="13.5" x14ac:dyDescent="0.25">
      <c r="A6118" s="79" t="s">
        <v>46611</v>
      </c>
      <c r="B6118" s="79" t="s">
        <v>39622</v>
      </c>
      <c r="C6118" s="79" t="s">
        <v>38</v>
      </c>
      <c r="D6118" s="80" t="s">
        <v>10699</v>
      </c>
    </row>
    <row r="6119" spans="1:4" ht="13.5" x14ac:dyDescent="0.25">
      <c r="A6119" s="79" t="s">
        <v>46612</v>
      </c>
      <c r="B6119" s="79" t="s">
        <v>39624</v>
      </c>
      <c r="C6119" s="79" t="s">
        <v>38</v>
      </c>
      <c r="D6119" s="80" t="s">
        <v>52343</v>
      </c>
    </row>
    <row r="6120" spans="1:4" ht="13.5" x14ac:dyDescent="0.25">
      <c r="A6120" s="79" t="s">
        <v>46613</v>
      </c>
      <c r="B6120" s="79" t="s">
        <v>39626</v>
      </c>
      <c r="C6120" s="79" t="s">
        <v>38</v>
      </c>
      <c r="D6120" s="80" t="s">
        <v>52344</v>
      </c>
    </row>
    <row r="6121" spans="1:4" ht="13.5" x14ac:dyDescent="0.25">
      <c r="A6121" s="79" t="s">
        <v>46614</v>
      </c>
      <c r="B6121" s="79" t="s">
        <v>39627</v>
      </c>
      <c r="C6121" s="79" t="s">
        <v>38</v>
      </c>
      <c r="D6121" s="80" t="s">
        <v>52345</v>
      </c>
    </row>
    <row r="6122" spans="1:4" ht="13.5" x14ac:dyDescent="0.25">
      <c r="A6122" s="79" t="s">
        <v>46615</v>
      </c>
      <c r="B6122" s="79" t="s">
        <v>39629</v>
      </c>
      <c r="C6122" s="79" t="s">
        <v>38</v>
      </c>
      <c r="D6122" s="80" t="s">
        <v>39426</v>
      </c>
    </row>
    <row r="6123" spans="1:4" ht="13.5" x14ac:dyDescent="0.25">
      <c r="A6123" s="79" t="s">
        <v>46616</v>
      </c>
      <c r="B6123" s="79" t="s">
        <v>39631</v>
      </c>
      <c r="C6123" s="79" t="s">
        <v>38</v>
      </c>
      <c r="D6123" s="80" t="s">
        <v>52346</v>
      </c>
    </row>
    <row r="6124" spans="1:4" ht="13.5" x14ac:dyDescent="0.25">
      <c r="A6124" s="79" t="s">
        <v>46617</v>
      </c>
      <c r="B6124" s="79" t="s">
        <v>39633</v>
      </c>
      <c r="C6124" s="79" t="s">
        <v>38</v>
      </c>
      <c r="D6124" s="80" t="s">
        <v>52347</v>
      </c>
    </row>
    <row r="6125" spans="1:4" ht="13.5" x14ac:dyDescent="0.25">
      <c r="A6125" s="79" t="s">
        <v>46618</v>
      </c>
      <c r="B6125" s="79" t="s">
        <v>39635</v>
      </c>
      <c r="C6125" s="79" t="s">
        <v>38</v>
      </c>
      <c r="D6125" s="80" t="s">
        <v>52348</v>
      </c>
    </row>
    <row r="6126" spans="1:4" ht="13.5" x14ac:dyDescent="0.25">
      <c r="A6126" s="79" t="s">
        <v>46619</v>
      </c>
      <c r="B6126" s="79" t="s">
        <v>39637</v>
      </c>
      <c r="C6126" s="79" t="s">
        <v>38</v>
      </c>
      <c r="D6126" s="80" t="s">
        <v>52349</v>
      </c>
    </row>
    <row r="6127" spans="1:4" ht="13.5" x14ac:dyDescent="0.25">
      <c r="A6127" s="79" t="s">
        <v>46620</v>
      </c>
      <c r="B6127" s="79" t="s">
        <v>39639</v>
      </c>
      <c r="C6127" s="79" t="s">
        <v>38</v>
      </c>
      <c r="D6127" s="80" t="s">
        <v>48871</v>
      </c>
    </row>
    <row r="6128" spans="1:4" ht="13.5" x14ac:dyDescent="0.25">
      <c r="A6128" s="79" t="s">
        <v>46621</v>
      </c>
      <c r="B6128" s="79" t="s">
        <v>39641</v>
      </c>
      <c r="C6128" s="79" t="s">
        <v>38</v>
      </c>
      <c r="D6128" s="80" t="s">
        <v>50156</v>
      </c>
    </row>
    <row r="6129" spans="1:4" ht="13.5" x14ac:dyDescent="0.25">
      <c r="A6129" s="79" t="s">
        <v>46622</v>
      </c>
      <c r="B6129" s="79" t="s">
        <v>39643</v>
      </c>
      <c r="C6129" s="79" t="s">
        <v>38</v>
      </c>
      <c r="D6129" s="80" t="s">
        <v>52350</v>
      </c>
    </row>
    <row r="6130" spans="1:4" ht="13.5" x14ac:dyDescent="0.25">
      <c r="A6130" s="79" t="s">
        <v>46623</v>
      </c>
      <c r="B6130" s="79" t="s">
        <v>39645</v>
      </c>
      <c r="C6130" s="79" t="s">
        <v>38</v>
      </c>
      <c r="D6130" s="80" t="s">
        <v>52351</v>
      </c>
    </row>
    <row r="6131" spans="1:4" ht="13.5" x14ac:dyDescent="0.25">
      <c r="A6131" s="79" t="s">
        <v>46624</v>
      </c>
      <c r="B6131" s="79" t="s">
        <v>39647</v>
      </c>
      <c r="C6131" s="79" t="s">
        <v>38</v>
      </c>
      <c r="D6131" s="80" t="s">
        <v>52352</v>
      </c>
    </row>
    <row r="6132" spans="1:4" ht="13.5" x14ac:dyDescent="0.25">
      <c r="A6132" s="79" t="s">
        <v>46625</v>
      </c>
      <c r="B6132" s="79" t="s">
        <v>39649</v>
      </c>
      <c r="C6132" s="79" t="s">
        <v>38</v>
      </c>
      <c r="D6132" s="80" t="s">
        <v>52353</v>
      </c>
    </row>
    <row r="6133" spans="1:4" ht="13.5" x14ac:dyDescent="0.25">
      <c r="A6133" s="79" t="s">
        <v>46626</v>
      </c>
      <c r="B6133" s="79" t="s">
        <v>39651</v>
      </c>
      <c r="C6133" s="79" t="s">
        <v>38</v>
      </c>
      <c r="D6133" s="80" t="s">
        <v>52354</v>
      </c>
    </row>
    <row r="6134" spans="1:4" ht="13.5" x14ac:dyDescent="0.25">
      <c r="A6134" s="79" t="s">
        <v>46627</v>
      </c>
      <c r="B6134" s="79" t="s">
        <v>39653</v>
      </c>
      <c r="C6134" s="79" t="s">
        <v>38</v>
      </c>
      <c r="D6134" s="80" t="s">
        <v>52355</v>
      </c>
    </row>
    <row r="6135" spans="1:4" ht="13.5" x14ac:dyDescent="0.25">
      <c r="A6135" s="79" t="s">
        <v>46628</v>
      </c>
      <c r="B6135" s="79" t="s">
        <v>39655</v>
      </c>
      <c r="C6135" s="79" t="s">
        <v>38</v>
      </c>
      <c r="D6135" s="80" t="s">
        <v>52356</v>
      </c>
    </row>
    <row r="6136" spans="1:4" ht="13.5" x14ac:dyDescent="0.25">
      <c r="A6136" s="79" t="s">
        <v>46629</v>
      </c>
      <c r="B6136" s="79" t="s">
        <v>39657</v>
      </c>
      <c r="C6136" s="79" t="s">
        <v>38</v>
      </c>
      <c r="D6136" s="80" t="s">
        <v>52357</v>
      </c>
    </row>
    <row r="6137" spans="1:4" ht="13.5" x14ac:dyDescent="0.25">
      <c r="A6137" s="79" t="s">
        <v>46630</v>
      </c>
      <c r="B6137" s="79" t="s">
        <v>39659</v>
      </c>
      <c r="C6137" s="79" t="s">
        <v>38</v>
      </c>
      <c r="D6137" s="80" t="s">
        <v>52358</v>
      </c>
    </row>
    <row r="6138" spans="1:4" ht="13.5" x14ac:dyDescent="0.25">
      <c r="A6138" s="79" t="s">
        <v>46631</v>
      </c>
      <c r="B6138" s="79" t="s">
        <v>39661</v>
      </c>
      <c r="C6138" s="79" t="s">
        <v>38</v>
      </c>
      <c r="D6138" s="80" t="s">
        <v>52359</v>
      </c>
    </row>
    <row r="6139" spans="1:4" ht="13.5" x14ac:dyDescent="0.25">
      <c r="A6139" s="79" t="s">
        <v>46632</v>
      </c>
      <c r="B6139" s="79" t="s">
        <v>39663</v>
      </c>
      <c r="C6139" s="79" t="s">
        <v>38</v>
      </c>
      <c r="D6139" s="80" t="s">
        <v>52360</v>
      </c>
    </row>
    <row r="6140" spans="1:4" ht="13.5" x14ac:dyDescent="0.25">
      <c r="A6140" s="79" t="s">
        <v>46633</v>
      </c>
      <c r="B6140" s="79" t="s">
        <v>39665</v>
      </c>
      <c r="C6140" s="79" t="s">
        <v>38</v>
      </c>
      <c r="D6140" s="80" t="s">
        <v>30783</v>
      </c>
    </row>
    <row r="6141" spans="1:4" ht="13.5" x14ac:dyDescent="0.25">
      <c r="A6141" s="79" t="s">
        <v>46634</v>
      </c>
      <c r="B6141" s="79" t="s">
        <v>39666</v>
      </c>
      <c r="C6141" s="79" t="s">
        <v>38</v>
      </c>
      <c r="D6141" s="80" t="s">
        <v>52361</v>
      </c>
    </row>
    <row r="6142" spans="1:4" ht="13.5" x14ac:dyDescent="0.25">
      <c r="A6142" s="79" t="s">
        <v>46635</v>
      </c>
      <c r="B6142" s="79" t="s">
        <v>39668</v>
      </c>
      <c r="C6142" s="79" t="s">
        <v>38</v>
      </c>
      <c r="D6142" s="80" t="s">
        <v>33457</v>
      </c>
    </row>
    <row r="6143" spans="1:4" ht="13.5" x14ac:dyDescent="0.25">
      <c r="A6143" s="79" t="s">
        <v>46636</v>
      </c>
      <c r="B6143" s="79" t="s">
        <v>39670</v>
      </c>
      <c r="C6143" s="79" t="s">
        <v>38</v>
      </c>
      <c r="D6143" s="80" t="s">
        <v>52362</v>
      </c>
    </row>
    <row r="6144" spans="1:4" ht="13.5" x14ac:dyDescent="0.25">
      <c r="A6144" s="79" t="s">
        <v>46637</v>
      </c>
      <c r="B6144" s="79" t="s">
        <v>39672</v>
      </c>
      <c r="C6144" s="79" t="s">
        <v>38</v>
      </c>
      <c r="D6144" s="80" t="s">
        <v>52363</v>
      </c>
    </row>
    <row r="6145" spans="1:4" ht="13.5" x14ac:dyDescent="0.25">
      <c r="A6145" s="79" t="s">
        <v>46638</v>
      </c>
      <c r="B6145" s="79" t="s">
        <v>39674</v>
      </c>
      <c r="C6145" s="79" t="s">
        <v>38</v>
      </c>
      <c r="D6145" s="80" t="s">
        <v>52364</v>
      </c>
    </row>
    <row r="6146" spans="1:4" ht="13.5" x14ac:dyDescent="0.25">
      <c r="A6146" s="79" t="s">
        <v>46639</v>
      </c>
      <c r="B6146" s="79" t="s">
        <v>39676</v>
      </c>
      <c r="C6146" s="79" t="s">
        <v>38</v>
      </c>
      <c r="D6146" s="80" t="s">
        <v>52365</v>
      </c>
    </row>
    <row r="6147" spans="1:4" ht="13.5" x14ac:dyDescent="0.25">
      <c r="A6147" s="79" t="s">
        <v>46640</v>
      </c>
      <c r="B6147" s="79" t="s">
        <v>39678</v>
      </c>
      <c r="C6147" s="79" t="s">
        <v>38</v>
      </c>
      <c r="D6147" s="80" t="s">
        <v>52366</v>
      </c>
    </row>
    <row r="6148" spans="1:4" ht="13.5" x14ac:dyDescent="0.25">
      <c r="A6148" s="79" t="s">
        <v>46641</v>
      </c>
      <c r="B6148" s="79" t="s">
        <v>39680</v>
      </c>
      <c r="C6148" s="79" t="s">
        <v>38</v>
      </c>
      <c r="D6148" s="80" t="s">
        <v>52367</v>
      </c>
    </row>
    <row r="6149" spans="1:4" ht="13.5" x14ac:dyDescent="0.25">
      <c r="A6149" s="79" t="s">
        <v>46642</v>
      </c>
      <c r="B6149" s="79" t="s">
        <v>39682</v>
      </c>
      <c r="C6149" s="79" t="s">
        <v>38</v>
      </c>
      <c r="D6149" s="80" t="s">
        <v>52368</v>
      </c>
    </row>
    <row r="6150" spans="1:4" ht="13.5" x14ac:dyDescent="0.25">
      <c r="A6150" s="79" t="s">
        <v>46643</v>
      </c>
      <c r="B6150" s="79" t="s">
        <v>39683</v>
      </c>
      <c r="C6150" s="79" t="s">
        <v>38</v>
      </c>
      <c r="D6150" s="80" t="s">
        <v>52369</v>
      </c>
    </row>
    <row r="6151" spans="1:4" ht="13.5" x14ac:dyDescent="0.25">
      <c r="A6151" s="79" t="s">
        <v>46644</v>
      </c>
      <c r="B6151" s="79" t="s">
        <v>39685</v>
      </c>
      <c r="C6151" s="79" t="s">
        <v>38</v>
      </c>
      <c r="D6151" s="80" t="s">
        <v>33547</v>
      </c>
    </row>
    <row r="6152" spans="1:4" ht="13.5" x14ac:dyDescent="0.25">
      <c r="A6152" s="79" t="s">
        <v>46645</v>
      </c>
      <c r="B6152" s="79" t="s">
        <v>39686</v>
      </c>
      <c r="C6152" s="79" t="s">
        <v>38</v>
      </c>
      <c r="D6152" s="80" t="s">
        <v>52370</v>
      </c>
    </row>
    <row r="6153" spans="1:4" ht="13.5" x14ac:dyDescent="0.25">
      <c r="A6153" s="79" t="s">
        <v>46646</v>
      </c>
      <c r="B6153" s="79" t="s">
        <v>39688</v>
      </c>
      <c r="C6153" s="79" t="s">
        <v>38</v>
      </c>
      <c r="D6153" s="80" t="s">
        <v>52371</v>
      </c>
    </row>
    <row r="6154" spans="1:4" ht="13.5" x14ac:dyDescent="0.25">
      <c r="A6154" s="79" t="s">
        <v>46647</v>
      </c>
      <c r="B6154" s="79" t="s">
        <v>39690</v>
      </c>
      <c r="C6154" s="79" t="s">
        <v>38</v>
      </c>
      <c r="D6154" s="80" t="s">
        <v>52372</v>
      </c>
    </row>
    <row r="6155" spans="1:4" ht="13.5" x14ac:dyDescent="0.25">
      <c r="A6155" s="79" t="s">
        <v>46648</v>
      </c>
      <c r="B6155" s="79" t="s">
        <v>39692</v>
      </c>
      <c r="C6155" s="79" t="s">
        <v>38</v>
      </c>
      <c r="D6155" s="80" t="s">
        <v>52373</v>
      </c>
    </row>
    <row r="6156" spans="1:4" ht="13.5" x14ac:dyDescent="0.25">
      <c r="A6156" s="79" t="s">
        <v>46649</v>
      </c>
      <c r="B6156" s="79" t="s">
        <v>39694</v>
      </c>
      <c r="C6156" s="79" t="s">
        <v>38</v>
      </c>
      <c r="D6156" s="80" t="s">
        <v>52374</v>
      </c>
    </row>
    <row r="6157" spans="1:4" ht="13.5" x14ac:dyDescent="0.25">
      <c r="A6157" s="79" t="s">
        <v>46650</v>
      </c>
      <c r="B6157" s="79" t="s">
        <v>39696</v>
      </c>
      <c r="C6157" s="79" t="s">
        <v>38</v>
      </c>
      <c r="D6157" s="80" t="s">
        <v>40031</v>
      </c>
    </row>
    <row r="6158" spans="1:4" ht="13.5" x14ac:dyDescent="0.25">
      <c r="A6158" s="79" t="s">
        <v>46651</v>
      </c>
      <c r="B6158" s="79" t="s">
        <v>39697</v>
      </c>
      <c r="C6158" s="79" t="s">
        <v>38</v>
      </c>
      <c r="D6158" s="80" t="s">
        <v>52375</v>
      </c>
    </row>
    <row r="6159" spans="1:4" ht="13.5" x14ac:dyDescent="0.25">
      <c r="A6159" s="79" t="s">
        <v>46652</v>
      </c>
      <c r="B6159" s="79" t="s">
        <v>39699</v>
      </c>
      <c r="C6159" s="79" t="s">
        <v>38</v>
      </c>
      <c r="D6159" s="80" t="s">
        <v>52376</v>
      </c>
    </row>
    <row r="6160" spans="1:4" ht="13.5" x14ac:dyDescent="0.25">
      <c r="A6160" s="79" t="s">
        <v>46653</v>
      </c>
      <c r="B6160" s="79" t="s">
        <v>39701</v>
      </c>
      <c r="C6160" s="79" t="s">
        <v>38</v>
      </c>
      <c r="D6160" s="80" t="s">
        <v>49607</v>
      </c>
    </row>
    <row r="6161" spans="1:4" ht="13.5" x14ac:dyDescent="0.25">
      <c r="A6161" s="79" t="s">
        <v>46654</v>
      </c>
      <c r="B6161" s="79" t="s">
        <v>39703</v>
      </c>
      <c r="C6161" s="79" t="s">
        <v>38</v>
      </c>
      <c r="D6161" s="80" t="s">
        <v>52377</v>
      </c>
    </row>
    <row r="6162" spans="1:4" ht="13.5" x14ac:dyDescent="0.25">
      <c r="A6162" s="79" t="s">
        <v>46655</v>
      </c>
      <c r="B6162" s="79" t="s">
        <v>39705</v>
      </c>
      <c r="C6162" s="79" t="s">
        <v>38</v>
      </c>
      <c r="D6162" s="80" t="s">
        <v>52378</v>
      </c>
    </row>
    <row r="6163" spans="1:4" ht="13.5" x14ac:dyDescent="0.25">
      <c r="A6163" s="79" t="s">
        <v>46656</v>
      </c>
      <c r="B6163" s="79" t="s">
        <v>39707</v>
      </c>
      <c r="C6163" s="79" t="s">
        <v>38</v>
      </c>
      <c r="D6163" s="80" t="s">
        <v>52379</v>
      </c>
    </row>
    <row r="6164" spans="1:4" ht="13.5" x14ac:dyDescent="0.25">
      <c r="A6164" s="79" t="s">
        <v>46657</v>
      </c>
      <c r="B6164" s="79" t="s">
        <v>39709</v>
      </c>
      <c r="C6164" s="79" t="s">
        <v>38</v>
      </c>
      <c r="D6164" s="80" t="s">
        <v>52380</v>
      </c>
    </row>
    <row r="6165" spans="1:4" ht="13.5" x14ac:dyDescent="0.25">
      <c r="A6165" s="79" t="s">
        <v>46658</v>
      </c>
      <c r="B6165" s="79" t="s">
        <v>39711</v>
      </c>
      <c r="C6165" s="79" t="s">
        <v>38</v>
      </c>
      <c r="D6165" s="80" t="s">
        <v>52381</v>
      </c>
    </row>
    <row r="6166" spans="1:4" ht="13.5" x14ac:dyDescent="0.25">
      <c r="A6166" s="79" t="s">
        <v>46659</v>
      </c>
      <c r="B6166" s="79" t="s">
        <v>39713</v>
      </c>
      <c r="C6166" s="79" t="s">
        <v>38</v>
      </c>
      <c r="D6166" s="80" t="s">
        <v>52382</v>
      </c>
    </row>
    <row r="6167" spans="1:4" ht="13.5" x14ac:dyDescent="0.25">
      <c r="A6167" s="79" t="s">
        <v>46660</v>
      </c>
      <c r="B6167" s="79" t="s">
        <v>39715</v>
      </c>
      <c r="C6167" s="79" t="s">
        <v>38</v>
      </c>
      <c r="D6167" s="80" t="s">
        <v>52383</v>
      </c>
    </row>
    <row r="6168" spans="1:4" ht="13.5" x14ac:dyDescent="0.25">
      <c r="A6168" s="79" t="s">
        <v>46661</v>
      </c>
      <c r="B6168" s="79" t="s">
        <v>39717</v>
      </c>
      <c r="C6168" s="79" t="s">
        <v>38</v>
      </c>
      <c r="D6168" s="80" t="s">
        <v>51740</v>
      </c>
    </row>
    <row r="6169" spans="1:4" ht="13.5" x14ac:dyDescent="0.25">
      <c r="A6169" s="79" t="s">
        <v>46662</v>
      </c>
      <c r="B6169" s="79" t="s">
        <v>39719</v>
      </c>
      <c r="C6169" s="79" t="s">
        <v>38</v>
      </c>
      <c r="D6169" s="80" t="s">
        <v>52384</v>
      </c>
    </row>
    <row r="6170" spans="1:4" ht="13.5" x14ac:dyDescent="0.25">
      <c r="A6170" s="79" t="s">
        <v>46663</v>
      </c>
      <c r="B6170" s="79" t="s">
        <v>39721</v>
      </c>
      <c r="C6170" s="79" t="s">
        <v>38</v>
      </c>
      <c r="D6170" s="80" t="s">
        <v>52385</v>
      </c>
    </row>
    <row r="6171" spans="1:4" ht="13.5" x14ac:dyDescent="0.25">
      <c r="A6171" s="79" t="s">
        <v>46664</v>
      </c>
      <c r="B6171" s="79" t="s">
        <v>39723</v>
      </c>
      <c r="C6171" s="79" t="s">
        <v>38</v>
      </c>
      <c r="D6171" s="80" t="s">
        <v>52386</v>
      </c>
    </row>
    <row r="6172" spans="1:4" ht="13.5" x14ac:dyDescent="0.25">
      <c r="A6172" s="79" t="s">
        <v>46665</v>
      </c>
      <c r="B6172" s="79" t="s">
        <v>39725</v>
      </c>
      <c r="C6172" s="79" t="s">
        <v>38</v>
      </c>
      <c r="D6172" s="80" t="s">
        <v>52387</v>
      </c>
    </row>
    <row r="6173" spans="1:4" ht="13.5" x14ac:dyDescent="0.25">
      <c r="A6173" s="79" t="s">
        <v>46666</v>
      </c>
      <c r="B6173" s="79" t="s">
        <v>39727</v>
      </c>
      <c r="C6173" s="79" t="s">
        <v>38</v>
      </c>
      <c r="D6173" s="80" t="s">
        <v>52388</v>
      </c>
    </row>
    <row r="6174" spans="1:4" ht="13.5" x14ac:dyDescent="0.25">
      <c r="A6174" s="79" t="s">
        <v>46667</v>
      </c>
      <c r="B6174" s="79" t="s">
        <v>39729</v>
      </c>
      <c r="C6174" s="79" t="s">
        <v>38</v>
      </c>
      <c r="D6174" s="80" t="s">
        <v>52389</v>
      </c>
    </row>
    <row r="6175" spans="1:4" ht="13.5" x14ac:dyDescent="0.25">
      <c r="A6175" s="79" t="s">
        <v>46668</v>
      </c>
      <c r="B6175" s="79" t="s">
        <v>39731</v>
      </c>
      <c r="C6175" s="79" t="s">
        <v>38</v>
      </c>
      <c r="D6175" s="80" t="s">
        <v>52390</v>
      </c>
    </row>
    <row r="6176" spans="1:4" ht="13.5" x14ac:dyDescent="0.25">
      <c r="A6176" s="79" t="s">
        <v>46669</v>
      </c>
      <c r="B6176" s="79" t="s">
        <v>39733</v>
      </c>
      <c r="C6176" s="79" t="s">
        <v>38</v>
      </c>
      <c r="D6176" s="80" t="s">
        <v>52391</v>
      </c>
    </row>
    <row r="6177" spans="1:4" ht="13.5" x14ac:dyDescent="0.25">
      <c r="A6177" s="79" t="s">
        <v>46670</v>
      </c>
      <c r="B6177" s="79" t="s">
        <v>39735</v>
      </c>
      <c r="C6177" s="79" t="s">
        <v>38</v>
      </c>
      <c r="D6177" s="80" t="s">
        <v>52392</v>
      </c>
    </row>
    <row r="6178" spans="1:4" ht="13.5" x14ac:dyDescent="0.25">
      <c r="A6178" s="79" t="s">
        <v>46671</v>
      </c>
      <c r="B6178" s="79" t="s">
        <v>39736</v>
      </c>
      <c r="C6178" s="79" t="s">
        <v>38</v>
      </c>
      <c r="D6178" s="80" t="s">
        <v>52393</v>
      </c>
    </row>
    <row r="6179" spans="1:4" ht="13.5" x14ac:dyDescent="0.25">
      <c r="A6179" s="79" t="s">
        <v>46672</v>
      </c>
      <c r="B6179" s="79" t="s">
        <v>39738</v>
      </c>
      <c r="C6179" s="79" t="s">
        <v>38</v>
      </c>
      <c r="D6179" s="80" t="s">
        <v>33505</v>
      </c>
    </row>
    <row r="6180" spans="1:4" ht="13.5" x14ac:dyDescent="0.25">
      <c r="A6180" s="79" t="s">
        <v>46673</v>
      </c>
      <c r="B6180" s="79" t="s">
        <v>39740</v>
      </c>
      <c r="C6180" s="79" t="s">
        <v>38</v>
      </c>
      <c r="D6180" s="80" t="s">
        <v>52394</v>
      </c>
    </row>
    <row r="6181" spans="1:4" ht="13.5" x14ac:dyDescent="0.25">
      <c r="A6181" s="79" t="s">
        <v>46674</v>
      </c>
      <c r="B6181" s="79" t="s">
        <v>39742</v>
      </c>
      <c r="C6181" s="79" t="s">
        <v>38</v>
      </c>
      <c r="D6181" s="80" t="s">
        <v>51683</v>
      </c>
    </row>
    <row r="6182" spans="1:4" ht="13.5" x14ac:dyDescent="0.25">
      <c r="A6182" s="79" t="s">
        <v>46675</v>
      </c>
      <c r="B6182" s="79" t="s">
        <v>39744</v>
      </c>
      <c r="C6182" s="79" t="s">
        <v>38</v>
      </c>
      <c r="D6182" s="80" t="s">
        <v>52395</v>
      </c>
    </row>
    <row r="6183" spans="1:4" ht="13.5" x14ac:dyDescent="0.25">
      <c r="A6183" s="79" t="s">
        <v>46676</v>
      </c>
      <c r="B6183" s="79" t="s">
        <v>39746</v>
      </c>
      <c r="C6183" s="79" t="s">
        <v>38</v>
      </c>
      <c r="D6183" s="80" t="s">
        <v>52396</v>
      </c>
    </row>
    <row r="6184" spans="1:4" ht="13.5" x14ac:dyDescent="0.25">
      <c r="A6184" s="79" t="s">
        <v>46677</v>
      </c>
      <c r="B6184" s="79" t="s">
        <v>39748</v>
      </c>
      <c r="C6184" s="79" t="s">
        <v>38</v>
      </c>
      <c r="D6184" s="80" t="s">
        <v>52397</v>
      </c>
    </row>
    <row r="6185" spans="1:4" ht="13.5" x14ac:dyDescent="0.25">
      <c r="A6185" s="79" t="s">
        <v>46678</v>
      </c>
      <c r="B6185" s="79" t="s">
        <v>39750</v>
      </c>
      <c r="C6185" s="79" t="s">
        <v>38</v>
      </c>
      <c r="D6185" s="80" t="s">
        <v>33559</v>
      </c>
    </row>
    <row r="6186" spans="1:4" ht="13.5" x14ac:dyDescent="0.25">
      <c r="A6186" s="79" t="s">
        <v>46679</v>
      </c>
      <c r="B6186" s="79" t="s">
        <v>39751</v>
      </c>
      <c r="C6186" s="79" t="s">
        <v>38</v>
      </c>
      <c r="D6186" s="80" t="s">
        <v>11059</v>
      </c>
    </row>
    <row r="6187" spans="1:4" ht="13.5" x14ac:dyDescent="0.25">
      <c r="A6187" s="79" t="s">
        <v>46680</v>
      </c>
      <c r="B6187" s="79" t="s">
        <v>5876</v>
      </c>
      <c r="C6187" s="79" t="s">
        <v>284</v>
      </c>
      <c r="D6187" s="80" t="s">
        <v>29987</v>
      </c>
    </row>
    <row r="6188" spans="1:4" ht="13.5" x14ac:dyDescent="0.25">
      <c r="A6188" s="79" t="s">
        <v>46681</v>
      </c>
      <c r="B6188" s="79" t="s">
        <v>5877</v>
      </c>
      <c r="C6188" s="79" t="s">
        <v>284</v>
      </c>
      <c r="D6188" s="80" t="s">
        <v>48930</v>
      </c>
    </row>
    <row r="6189" spans="1:4" ht="13.5" x14ac:dyDescent="0.25">
      <c r="A6189" s="79" t="s">
        <v>46682</v>
      </c>
      <c r="B6189" s="79" t="s">
        <v>5878</v>
      </c>
      <c r="C6189" s="79" t="s">
        <v>284</v>
      </c>
      <c r="D6189" s="80" t="s">
        <v>52398</v>
      </c>
    </row>
    <row r="6190" spans="1:4" ht="13.5" x14ac:dyDescent="0.25">
      <c r="A6190" s="79" t="s">
        <v>46683</v>
      </c>
      <c r="B6190" s="79" t="s">
        <v>5879</v>
      </c>
      <c r="C6190" s="79" t="s">
        <v>284</v>
      </c>
      <c r="D6190" s="80" t="s">
        <v>52399</v>
      </c>
    </row>
    <row r="6191" spans="1:4" ht="13.5" x14ac:dyDescent="0.25">
      <c r="A6191" s="79" t="s">
        <v>46684</v>
      </c>
      <c r="B6191" s="79" t="s">
        <v>5880</v>
      </c>
      <c r="C6191" s="79" t="s">
        <v>284</v>
      </c>
      <c r="D6191" s="80" t="s">
        <v>52400</v>
      </c>
    </row>
    <row r="6192" spans="1:4" ht="13.5" x14ac:dyDescent="0.25">
      <c r="A6192" s="79" t="s">
        <v>46685</v>
      </c>
      <c r="B6192" s="79" t="s">
        <v>5881</v>
      </c>
      <c r="C6192" s="79" t="s">
        <v>284</v>
      </c>
      <c r="D6192" s="80" t="s">
        <v>52401</v>
      </c>
    </row>
    <row r="6193" spans="1:4" ht="13.5" x14ac:dyDescent="0.25">
      <c r="A6193" s="79" t="s">
        <v>46686</v>
      </c>
      <c r="B6193" s="79" t="s">
        <v>5882</v>
      </c>
      <c r="C6193" s="79" t="s">
        <v>284</v>
      </c>
      <c r="D6193" s="80" t="s">
        <v>52402</v>
      </c>
    </row>
    <row r="6194" spans="1:4" ht="13.5" x14ac:dyDescent="0.25">
      <c r="A6194" s="79" t="s">
        <v>46687</v>
      </c>
      <c r="B6194" s="79" t="s">
        <v>5883</v>
      </c>
      <c r="C6194" s="79" t="s">
        <v>284</v>
      </c>
      <c r="D6194" s="80" t="s">
        <v>52403</v>
      </c>
    </row>
    <row r="6195" spans="1:4" ht="13.5" x14ac:dyDescent="0.25">
      <c r="A6195" s="79" t="s">
        <v>46688</v>
      </c>
      <c r="B6195" s="79" t="s">
        <v>5884</v>
      </c>
      <c r="C6195" s="79" t="s">
        <v>284</v>
      </c>
      <c r="D6195" s="80" t="s">
        <v>52404</v>
      </c>
    </row>
    <row r="6196" spans="1:4" ht="13.5" x14ac:dyDescent="0.25">
      <c r="A6196" s="79" t="s">
        <v>46689</v>
      </c>
      <c r="B6196" s="79" t="s">
        <v>5885</v>
      </c>
      <c r="C6196" s="79" t="s">
        <v>284</v>
      </c>
      <c r="D6196" s="80" t="s">
        <v>36560</v>
      </c>
    </row>
    <row r="6197" spans="1:4" ht="13.5" x14ac:dyDescent="0.25">
      <c r="A6197" s="79" t="s">
        <v>46690</v>
      </c>
      <c r="B6197" s="79" t="s">
        <v>5886</v>
      </c>
      <c r="C6197" s="79" t="s">
        <v>284</v>
      </c>
      <c r="D6197" s="80" t="s">
        <v>51265</v>
      </c>
    </row>
    <row r="6198" spans="1:4" ht="13.5" x14ac:dyDescent="0.25">
      <c r="A6198" s="79" t="s">
        <v>46691</v>
      </c>
      <c r="B6198" s="79" t="s">
        <v>5887</v>
      </c>
      <c r="C6198" s="79" t="s">
        <v>284</v>
      </c>
      <c r="D6198" s="80" t="s">
        <v>33848</v>
      </c>
    </row>
    <row r="6199" spans="1:4" ht="13.5" x14ac:dyDescent="0.25">
      <c r="A6199" s="79" t="s">
        <v>46692</v>
      </c>
      <c r="B6199" s="79" t="s">
        <v>5888</v>
      </c>
      <c r="C6199" s="79" t="s">
        <v>284</v>
      </c>
      <c r="D6199" s="80" t="s">
        <v>51776</v>
      </c>
    </row>
    <row r="6200" spans="1:4" ht="13.5" x14ac:dyDescent="0.25">
      <c r="A6200" s="79" t="s">
        <v>46693</v>
      </c>
      <c r="B6200" s="79" t="s">
        <v>5889</v>
      </c>
      <c r="C6200" s="79" t="s">
        <v>284</v>
      </c>
      <c r="D6200" s="80" t="s">
        <v>52405</v>
      </c>
    </row>
    <row r="6201" spans="1:4" ht="13.5" x14ac:dyDescent="0.25">
      <c r="A6201" s="79" t="s">
        <v>46694</v>
      </c>
      <c r="B6201" s="79" t="s">
        <v>5890</v>
      </c>
      <c r="C6201" s="79" t="s">
        <v>284</v>
      </c>
      <c r="D6201" s="80" t="s">
        <v>33448</v>
      </c>
    </row>
    <row r="6202" spans="1:4" ht="13.5" x14ac:dyDescent="0.25">
      <c r="A6202" s="79" t="s">
        <v>46695</v>
      </c>
      <c r="B6202" s="79" t="s">
        <v>5891</v>
      </c>
      <c r="C6202" s="79" t="s">
        <v>284</v>
      </c>
      <c r="D6202" s="80" t="s">
        <v>52406</v>
      </c>
    </row>
    <row r="6203" spans="1:4" ht="13.5" x14ac:dyDescent="0.25">
      <c r="A6203" s="79" t="s">
        <v>46696</v>
      </c>
      <c r="B6203" s="79" t="s">
        <v>5892</v>
      </c>
      <c r="C6203" s="79" t="s">
        <v>284</v>
      </c>
      <c r="D6203" s="80" t="s">
        <v>52407</v>
      </c>
    </row>
    <row r="6204" spans="1:4" ht="13.5" x14ac:dyDescent="0.25">
      <c r="A6204" s="79" t="s">
        <v>46697</v>
      </c>
      <c r="B6204" s="79" t="s">
        <v>5893</v>
      </c>
      <c r="C6204" s="79" t="s">
        <v>284</v>
      </c>
      <c r="D6204" s="80" t="s">
        <v>32859</v>
      </c>
    </row>
    <row r="6205" spans="1:4" ht="13.5" x14ac:dyDescent="0.25">
      <c r="A6205" s="79" t="s">
        <v>46698</v>
      </c>
      <c r="B6205" s="79" t="s">
        <v>5894</v>
      </c>
      <c r="C6205" s="79" t="s">
        <v>284</v>
      </c>
      <c r="D6205" s="80" t="s">
        <v>52408</v>
      </c>
    </row>
    <row r="6206" spans="1:4" ht="13.5" x14ac:dyDescent="0.25">
      <c r="A6206" s="79" t="s">
        <v>46699</v>
      </c>
      <c r="B6206" s="79" t="s">
        <v>5895</v>
      </c>
      <c r="C6206" s="79" t="s">
        <v>284</v>
      </c>
      <c r="D6206" s="80" t="s">
        <v>52409</v>
      </c>
    </row>
    <row r="6207" spans="1:4" ht="13.5" x14ac:dyDescent="0.25">
      <c r="A6207" s="79" t="s">
        <v>46700</v>
      </c>
      <c r="B6207" s="79" t="s">
        <v>5896</v>
      </c>
      <c r="C6207" s="79" t="s">
        <v>284</v>
      </c>
      <c r="D6207" s="80" t="s">
        <v>52410</v>
      </c>
    </row>
    <row r="6208" spans="1:4" ht="13.5" x14ac:dyDescent="0.25">
      <c r="A6208" s="79" t="s">
        <v>46701</v>
      </c>
      <c r="B6208" s="79" t="s">
        <v>5897</v>
      </c>
      <c r="C6208" s="79" t="s">
        <v>284</v>
      </c>
      <c r="D6208" s="80" t="s">
        <v>52411</v>
      </c>
    </row>
    <row r="6209" spans="1:4" ht="13.5" x14ac:dyDescent="0.25">
      <c r="A6209" s="79" t="s">
        <v>46702</v>
      </c>
      <c r="B6209" s="79" t="s">
        <v>5898</v>
      </c>
      <c r="C6209" s="79" t="s">
        <v>284</v>
      </c>
      <c r="D6209" s="80" t="s">
        <v>49695</v>
      </c>
    </row>
    <row r="6210" spans="1:4" ht="13.5" x14ac:dyDescent="0.25">
      <c r="A6210" s="79" t="s">
        <v>46703</v>
      </c>
      <c r="B6210" s="79" t="s">
        <v>5899</v>
      </c>
      <c r="C6210" s="79" t="s">
        <v>284</v>
      </c>
      <c r="D6210" s="80" t="s">
        <v>52242</v>
      </c>
    </row>
    <row r="6211" spans="1:4" ht="13.5" x14ac:dyDescent="0.25">
      <c r="A6211" s="79" t="s">
        <v>46704</v>
      </c>
      <c r="B6211" s="79" t="s">
        <v>5900</v>
      </c>
      <c r="C6211" s="79" t="s">
        <v>284</v>
      </c>
      <c r="D6211" s="80" t="s">
        <v>12223</v>
      </c>
    </row>
    <row r="6212" spans="1:4" ht="13.5" x14ac:dyDescent="0.25">
      <c r="A6212" s="79" t="s">
        <v>46705</v>
      </c>
      <c r="B6212" s="79" t="s">
        <v>5902</v>
      </c>
      <c r="C6212" s="79" t="s">
        <v>59</v>
      </c>
      <c r="D6212" s="80" t="s">
        <v>1200</v>
      </c>
    </row>
    <row r="6213" spans="1:4" ht="13.5" x14ac:dyDescent="0.25">
      <c r="A6213" s="79" t="s">
        <v>46706</v>
      </c>
      <c r="B6213" s="79" t="s">
        <v>5903</v>
      </c>
      <c r="C6213" s="79" t="s">
        <v>1636</v>
      </c>
      <c r="D6213" s="80" t="s">
        <v>33543</v>
      </c>
    </row>
    <row r="6214" spans="1:4" ht="13.5" x14ac:dyDescent="0.25">
      <c r="A6214" s="79" t="s">
        <v>46707</v>
      </c>
      <c r="B6214" s="79" t="s">
        <v>31103</v>
      </c>
      <c r="C6214" s="79" t="s">
        <v>1636</v>
      </c>
      <c r="D6214" s="80" t="s">
        <v>32140</v>
      </c>
    </row>
    <row r="6215" spans="1:4" ht="13.5" x14ac:dyDescent="0.25">
      <c r="A6215" s="79" t="s">
        <v>46708</v>
      </c>
      <c r="B6215" s="79" t="s">
        <v>31104</v>
      </c>
      <c r="C6215" s="79" t="s">
        <v>1636</v>
      </c>
      <c r="D6215" s="80" t="s">
        <v>7466</v>
      </c>
    </row>
    <row r="6216" spans="1:4" ht="13.5" x14ac:dyDescent="0.25">
      <c r="A6216" s="79" t="s">
        <v>46709</v>
      </c>
      <c r="B6216" s="79" t="s">
        <v>31105</v>
      </c>
      <c r="C6216" s="79" t="s">
        <v>1636</v>
      </c>
      <c r="D6216" s="80" t="s">
        <v>3923</v>
      </c>
    </row>
    <row r="6217" spans="1:4" ht="13.5" x14ac:dyDescent="0.25">
      <c r="A6217" s="79" t="s">
        <v>46710</v>
      </c>
      <c r="B6217" s="79" t="s">
        <v>31106</v>
      </c>
      <c r="C6217" s="79" t="s">
        <v>1636</v>
      </c>
      <c r="D6217" s="80" t="s">
        <v>32402</v>
      </c>
    </row>
    <row r="6218" spans="1:4" ht="13.5" x14ac:dyDescent="0.25">
      <c r="A6218" s="79" t="s">
        <v>46711</v>
      </c>
      <c r="B6218" s="79" t="s">
        <v>31107</v>
      </c>
      <c r="C6218" s="79" t="s">
        <v>1636</v>
      </c>
      <c r="D6218" s="80" t="s">
        <v>8725</v>
      </c>
    </row>
    <row r="6219" spans="1:4" ht="13.5" x14ac:dyDescent="0.25">
      <c r="A6219" s="79" t="s">
        <v>46712</v>
      </c>
      <c r="B6219" s="79" t="s">
        <v>5906</v>
      </c>
      <c r="C6219" s="79" t="s">
        <v>284</v>
      </c>
      <c r="D6219" s="80" t="s">
        <v>52412</v>
      </c>
    </row>
    <row r="6220" spans="1:4" ht="13.5" x14ac:dyDescent="0.25">
      <c r="A6220" s="79" t="s">
        <v>46713</v>
      </c>
      <c r="B6220" s="79" t="s">
        <v>5907</v>
      </c>
      <c r="C6220" s="79" t="s">
        <v>284</v>
      </c>
      <c r="D6220" s="80" t="s">
        <v>52413</v>
      </c>
    </row>
    <row r="6221" spans="1:4" ht="13.5" x14ac:dyDescent="0.25">
      <c r="A6221" s="79" t="s">
        <v>46714</v>
      </c>
      <c r="B6221" s="79" t="s">
        <v>5908</v>
      </c>
      <c r="C6221" s="79" t="s">
        <v>284</v>
      </c>
      <c r="D6221" s="80" t="s">
        <v>30556</v>
      </c>
    </row>
    <row r="6222" spans="1:4" ht="13.5" x14ac:dyDescent="0.25">
      <c r="A6222" s="79" t="s">
        <v>46715</v>
      </c>
      <c r="B6222" s="79" t="s">
        <v>5909</v>
      </c>
      <c r="C6222" s="79" t="s">
        <v>284</v>
      </c>
      <c r="D6222" s="80" t="s">
        <v>32518</v>
      </c>
    </row>
    <row r="6223" spans="1:4" ht="13.5" x14ac:dyDescent="0.25">
      <c r="A6223" s="79" t="s">
        <v>46716</v>
      </c>
      <c r="B6223" s="79" t="s">
        <v>5910</v>
      </c>
      <c r="C6223" s="79" t="s">
        <v>284</v>
      </c>
      <c r="D6223" s="80" t="s">
        <v>52414</v>
      </c>
    </row>
    <row r="6224" spans="1:4" ht="13.5" x14ac:dyDescent="0.25">
      <c r="A6224" s="79" t="s">
        <v>46717</v>
      </c>
      <c r="B6224" s="79" t="s">
        <v>5911</v>
      </c>
      <c r="C6224" s="79" t="s">
        <v>284</v>
      </c>
      <c r="D6224" s="80" t="s">
        <v>52415</v>
      </c>
    </row>
    <row r="6225" spans="1:4" ht="13.5" x14ac:dyDescent="0.25">
      <c r="A6225" s="79" t="s">
        <v>46718</v>
      </c>
      <c r="B6225" s="79" t="s">
        <v>5912</v>
      </c>
      <c r="C6225" s="79" t="s">
        <v>284</v>
      </c>
      <c r="D6225" s="80" t="s">
        <v>33557</v>
      </c>
    </row>
    <row r="6226" spans="1:4" ht="13.5" x14ac:dyDescent="0.25">
      <c r="A6226" s="79" t="s">
        <v>46719</v>
      </c>
      <c r="B6226" s="79" t="s">
        <v>5913</v>
      </c>
      <c r="C6226" s="79" t="s">
        <v>284</v>
      </c>
      <c r="D6226" s="80" t="s">
        <v>52416</v>
      </c>
    </row>
    <row r="6227" spans="1:4" ht="13.5" x14ac:dyDescent="0.25">
      <c r="A6227" s="79" t="s">
        <v>46720</v>
      </c>
      <c r="B6227" s="79" t="s">
        <v>5914</v>
      </c>
      <c r="C6227" s="79" t="s">
        <v>284</v>
      </c>
      <c r="D6227" s="80" t="s">
        <v>32805</v>
      </c>
    </row>
    <row r="6228" spans="1:4" ht="13.5" x14ac:dyDescent="0.25">
      <c r="A6228" s="79" t="s">
        <v>46721</v>
      </c>
      <c r="B6228" s="79" t="s">
        <v>5915</v>
      </c>
      <c r="C6228" s="79" t="s">
        <v>284</v>
      </c>
      <c r="D6228" s="80" t="s">
        <v>52417</v>
      </c>
    </row>
    <row r="6229" spans="1:4" ht="13.5" x14ac:dyDescent="0.25">
      <c r="A6229" s="79" t="s">
        <v>46722</v>
      </c>
      <c r="B6229" s="79" t="s">
        <v>5916</v>
      </c>
      <c r="C6229" s="79" t="s">
        <v>284</v>
      </c>
      <c r="D6229" s="80" t="s">
        <v>33446</v>
      </c>
    </row>
    <row r="6230" spans="1:4" ht="13.5" x14ac:dyDescent="0.25">
      <c r="A6230" s="79" t="s">
        <v>46723</v>
      </c>
      <c r="B6230" s="79" t="s">
        <v>5917</v>
      </c>
      <c r="C6230" s="79" t="s">
        <v>284</v>
      </c>
      <c r="D6230" s="80" t="s">
        <v>32785</v>
      </c>
    </row>
    <row r="6231" spans="1:4" ht="13.5" x14ac:dyDescent="0.25">
      <c r="A6231" s="79" t="s">
        <v>46724</v>
      </c>
      <c r="B6231" s="79" t="s">
        <v>5918</v>
      </c>
      <c r="C6231" s="79" t="s">
        <v>284</v>
      </c>
      <c r="D6231" s="80" t="s">
        <v>29718</v>
      </c>
    </row>
    <row r="6232" spans="1:4" ht="13.5" x14ac:dyDescent="0.25">
      <c r="A6232" s="79" t="s">
        <v>46725</v>
      </c>
      <c r="B6232" s="79" t="s">
        <v>5919</v>
      </c>
      <c r="C6232" s="79" t="s">
        <v>284</v>
      </c>
      <c r="D6232" s="80" t="s">
        <v>52418</v>
      </c>
    </row>
    <row r="6233" spans="1:4" ht="13.5" x14ac:dyDescent="0.25">
      <c r="A6233" s="79" t="s">
        <v>46726</v>
      </c>
      <c r="B6233" s="79" t="s">
        <v>5920</v>
      </c>
      <c r="C6233" s="79" t="s">
        <v>284</v>
      </c>
      <c r="D6233" s="80" t="s">
        <v>52419</v>
      </c>
    </row>
    <row r="6234" spans="1:4" ht="13.5" x14ac:dyDescent="0.25">
      <c r="A6234" s="79" t="s">
        <v>46727</v>
      </c>
      <c r="B6234" s="79" t="s">
        <v>5921</v>
      </c>
      <c r="C6234" s="79" t="s">
        <v>284</v>
      </c>
      <c r="D6234" s="80" t="s">
        <v>52420</v>
      </c>
    </row>
    <row r="6235" spans="1:4" ht="13.5" x14ac:dyDescent="0.25">
      <c r="A6235" s="79" t="s">
        <v>46728</v>
      </c>
      <c r="B6235" s="79" t="s">
        <v>5922</v>
      </c>
      <c r="C6235" s="79" t="s">
        <v>284</v>
      </c>
      <c r="D6235" s="80" t="s">
        <v>52421</v>
      </c>
    </row>
    <row r="6236" spans="1:4" ht="13.5" x14ac:dyDescent="0.25">
      <c r="A6236" s="79" t="s">
        <v>46729</v>
      </c>
      <c r="B6236" s="79" t="s">
        <v>5923</v>
      </c>
      <c r="C6236" s="79" t="s">
        <v>284</v>
      </c>
      <c r="D6236" s="80" t="s">
        <v>52422</v>
      </c>
    </row>
    <row r="6237" spans="1:4" ht="13.5" x14ac:dyDescent="0.25">
      <c r="A6237" s="79" t="s">
        <v>46730</v>
      </c>
      <c r="B6237" s="79" t="s">
        <v>5924</v>
      </c>
      <c r="C6237" s="79" t="s">
        <v>284</v>
      </c>
      <c r="D6237" s="80" t="s">
        <v>52423</v>
      </c>
    </row>
    <row r="6238" spans="1:4" ht="13.5" x14ac:dyDescent="0.25">
      <c r="A6238" s="79" t="s">
        <v>46731</v>
      </c>
      <c r="B6238" s="79" t="s">
        <v>5925</v>
      </c>
      <c r="C6238" s="79" t="s">
        <v>284</v>
      </c>
      <c r="D6238" s="80" t="s">
        <v>52424</v>
      </c>
    </row>
    <row r="6239" spans="1:4" ht="13.5" x14ac:dyDescent="0.25">
      <c r="A6239" s="79" t="s">
        <v>46732</v>
      </c>
      <c r="B6239" s="79" t="s">
        <v>5926</v>
      </c>
      <c r="C6239" s="79" t="s">
        <v>284</v>
      </c>
      <c r="D6239" s="80" t="s">
        <v>52425</v>
      </c>
    </row>
    <row r="6240" spans="1:4" ht="13.5" x14ac:dyDescent="0.25">
      <c r="A6240" s="79" t="s">
        <v>46733</v>
      </c>
      <c r="B6240" s="79" t="s">
        <v>5927</v>
      </c>
      <c r="C6240" s="79" t="s">
        <v>86</v>
      </c>
      <c r="D6240" s="80" t="s">
        <v>52426</v>
      </c>
    </row>
    <row r="6241" spans="1:4" ht="13.5" x14ac:dyDescent="0.25">
      <c r="A6241" s="79" t="s">
        <v>46734</v>
      </c>
      <c r="B6241" s="79" t="s">
        <v>5928</v>
      </c>
      <c r="C6241" s="79" t="s">
        <v>86</v>
      </c>
      <c r="D6241" s="80" t="s">
        <v>52427</v>
      </c>
    </row>
    <row r="6242" spans="1:4" ht="13.5" x14ac:dyDescent="0.25">
      <c r="A6242" s="79" t="s">
        <v>46735</v>
      </c>
      <c r="B6242" s="79" t="s">
        <v>5929</v>
      </c>
      <c r="C6242" s="79" t="s">
        <v>86</v>
      </c>
      <c r="D6242" s="80" t="s">
        <v>52428</v>
      </c>
    </row>
    <row r="6243" spans="1:4" ht="13.5" x14ac:dyDescent="0.25">
      <c r="A6243" s="79" t="s">
        <v>46736</v>
      </c>
      <c r="B6243" s="79" t="s">
        <v>5930</v>
      </c>
      <c r="C6243" s="79" t="s">
        <v>86</v>
      </c>
      <c r="D6243" s="80" t="s">
        <v>52429</v>
      </c>
    </row>
    <row r="6244" spans="1:4" ht="13.5" x14ac:dyDescent="0.25">
      <c r="A6244" s="79" t="s">
        <v>46737</v>
      </c>
      <c r="B6244" s="79" t="s">
        <v>5931</v>
      </c>
      <c r="C6244" s="79" t="s">
        <v>38</v>
      </c>
      <c r="D6244" s="80" t="s">
        <v>52430</v>
      </c>
    </row>
    <row r="6245" spans="1:4" ht="13.5" x14ac:dyDescent="0.25">
      <c r="A6245" s="79" t="s">
        <v>46738</v>
      </c>
      <c r="B6245" s="79" t="s">
        <v>5932</v>
      </c>
      <c r="C6245" s="79" t="s">
        <v>38</v>
      </c>
      <c r="D6245" s="80" t="s">
        <v>52431</v>
      </c>
    </row>
    <row r="6246" spans="1:4" ht="13.5" x14ac:dyDescent="0.25">
      <c r="A6246" s="79" t="s">
        <v>46739</v>
      </c>
      <c r="B6246" s="79" t="s">
        <v>5933</v>
      </c>
      <c r="C6246" s="79" t="s">
        <v>284</v>
      </c>
      <c r="D6246" s="80" t="s">
        <v>9433</v>
      </c>
    </row>
    <row r="6247" spans="1:4" ht="13.5" x14ac:dyDescent="0.25">
      <c r="A6247" s="79" t="s">
        <v>46740</v>
      </c>
      <c r="B6247" s="79" t="s">
        <v>5935</v>
      </c>
      <c r="C6247" s="79" t="s">
        <v>38</v>
      </c>
      <c r="D6247" s="80" t="s">
        <v>52432</v>
      </c>
    </row>
    <row r="6248" spans="1:4" ht="13.5" x14ac:dyDescent="0.25">
      <c r="A6248" s="79" t="s">
        <v>46741</v>
      </c>
      <c r="B6248" s="79" t="s">
        <v>5936</v>
      </c>
      <c r="C6248" s="79" t="s">
        <v>38</v>
      </c>
      <c r="D6248" s="80" t="s">
        <v>52433</v>
      </c>
    </row>
    <row r="6249" spans="1:4" ht="13.5" x14ac:dyDescent="0.25">
      <c r="A6249" s="79" t="s">
        <v>46742</v>
      </c>
      <c r="B6249" s="79" t="s">
        <v>5937</v>
      </c>
      <c r="C6249" s="79" t="s">
        <v>38</v>
      </c>
      <c r="D6249" s="80" t="s">
        <v>52434</v>
      </c>
    </row>
    <row r="6250" spans="1:4" ht="13.5" x14ac:dyDescent="0.25">
      <c r="A6250" s="79" t="s">
        <v>46743</v>
      </c>
      <c r="B6250" s="79" t="s">
        <v>31108</v>
      </c>
      <c r="C6250" s="79" t="s">
        <v>284</v>
      </c>
      <c r="D6250" s="80" t="s">
        <v>30593</v>
      </c>
    </row>
    <row r="6251" spans="1:4" ht="13.5" x14ac:dyDescent="0.25">
      <c r="A6251" s="79" t="s">
        <v>46744</v>
      </c>
      <c r="B6251" s="79" t="s">
        <v>31109</v>
      </c>
      <c r="C6251" s="79" t="s">
        <v>284</v>
      </c>
      <c r="D6251" s="80" t="s">
        <v>12153</v>
      </c>
    </row>
    <row r="6252" spans="1:4" ht="13.5" x14ac:dyDescent="0.25">
      <c r="A6252" s="79" t="s">
        <v>46745</v>
      </c>
      <c r="B6252" s="79" t="s">
        <v>31110</v>
      </c>
      <c r="C6252" s="79" t="s">
        <v>284</v>
      </c>
      <c r="D6252" s="80" t="s">
        <v>8951</v>
      </c>
    </row>
    <row r="6253" spans="1:4" ht="13.5" x14ac:dyDescent="0.25">
      <c r="A6253" s="79" t="s">
        <v>46746</v>
      </c>
      <c r="B6253" s="79" t="s">
        <v>31111</v>
      </c>
      <c r="C6253" s="79" t="s">
        <v>284</v>
      </c>
      <c r="D6253" s="80" t="s">
        <v>333</v>
      </c>
    </row>
    <row r="6254" spans="1:4" ht="13.5" x14ac:dyDescent="0.25">
      <c r="A6254" s="79" t="s">
        <v>46747</v>
      </c>
      <c r="B6254" s="79" t="s">
        <v>31112</v>
      </c>
      <c r="C6254" s="79" t="s">
        <v>284</v>
      </c>
      <c r="D6254" s="80" t="s">
        <v>7393</v>
      </c>
    </row>
    <row r="6255" spans="1:4" ht="13.5" x14ac:dyDescent="0.25">
      <c r="A6255" s="79" t="s">
        <v>46748</v>
      </c>
      <c r="B6255" s="79" t="s">
        <v>31113</v>
      </c>
      <c r="C6255" s="79" t="s">
        <v>284</v>
      </c>
      <c r="D6255" s="80" t="s">
        <v>52435</v>
      </c>
    </row>
    <row r="6256" spans="1:4" ht="13.5" x14ac:dyDescent="0.25">
      <c r="A6256" s="79" t="s">
        <v>46749</v>
      </c>
      <c r="B6256" s="79" t="s">
        <v>31114</v>
      </c>
      <c r="C6256" s="79" t="s">
        <v>284</v>
      </c>
      <c r="D6256" s="80" t="s">
        <v>37539</v>
      </c>
    </row>
    <row r="6257" spans="1:4" ht="13.5" x14ac:dyDescent="0.25">
      <c r="A6257" s="79" t="s">
        <v>46750</v>
      </c>
      <c r="B6257" s="79" t="s">
        <v>31115</v>
      </c>
      <c r="C6257" s="79" t="s">
        <v>284</v>
      </c>
      <c r="D6257" s="80" t="s">
        <v>37739</v>
      </c>
    </row>
    <row r="6258" spans="1:4" ht="13.5" x14ac:dyDescent="0.25">
      <c r="A6258" s="79" t="s">
        <v>46751</v>
      </c>
      <c r="B6258" s="79" t="s">
        <v>31116</v>
      </c>
      <c r="C6258" s="79" t="s">
        <v>284</v>
      </c>
      <c r="D6258" s="80" t="s">
        <v>5833</v>
      </c>
    </row>
    <row r="6259" spans="1:4" ht="13.5" x14ac:dyDescent="0.25">
      <c r="A6259" s="79" t="s">
        <v>46752</v>
      </c>
      <c r="B6259" s="79" t="s">
        <v>31117</v>
      </c>
      <c r="C6259" s="79" t="s">
        <v>284</v>
      </c>
      <c r="D6259" s="80" t="s">
        <v>8339</v>
      </c>
    </row>
    <row r="6260" spans="1:4" ht="13.5" x14ac:dyDescent="0.25">
      <c r="A6260" s="79" t="s">
        <v>46753</v>
      </c>
      <c r="B6260" s="79" t="s">
        <v>31118</v>
      </c>
      <c r="C6260" s="79" t="s">
        <v>284</v>
      </c>
      <c r="D6260" s="80" t="s">
        <v>30009</v>
      </c>
    </row>
    <row r="6261" spans="1:4" ht="13.5" x14ac:dyDescent="0.25">
      <c r="A6261" s="79" t="s">
        <v>46754</v>
      </c>
      <c r="B6261" s="79" t="s">
        <v>31119</v>
      </c>
      <c r="C6261" s="79" t="s">
        <v>284</v>
      </c>
      <c r="D6261" s="80" t="s">
        <v>30555</v>
      </c>
    </row>
    <row r="6262" spans="1:4" ht="13.5" x14ac:dyDescent="0.25">
      <c r="A6262" s="79" t="s">
        <v>46755</v>
      </c>
      <c r="B6262" s="79" t="s">
        <v>31120</v>
      </c>
      <c r="C6262" s="79" t="s">
        <v>284</v>
      </c>
      <c r="D6262" s="80" t="s">
        <v>30347</v>
      </c>
    </row>
    <row r="6263" spans="1:4" ht="13.5" x14ac:dyDescent="0.25">
      <c r="A6263" s="79" t="s">
        <v>46756</v>
      </c>
      <c r="B6263" s="79" t="s">
        <v>31121</v>
      </c>
      <c r="C6263" s="79" t="s">
        <v>284</v>
      </c>
      <c r="D6263" s="80" t="s">
        <v>31628</v>
      </c>
    </row>
    <row r="6264" spans="1:4" ht="13.5" x14ac:dyDescent="0.25">
      <c r="A6264" s="79" t="s">
        <v>46757</v>
      </c>
      <c r="B6264" s="79" t="s">
        <v>31122</v>
      </c>
      <c r="C6264" s="79" t="s">
        <v>284</v>
      </c>
      <c r="D6264" s="80" t="s">
        <v>40257</v>
      </c>
    </row>
    <row r="6265" spans="1:4" ht="13.5" x14ac:dyDescent="0.25">
      <c r="A6265" s="79" t="s">
        <v>46758</v>
      </c>
      <c r="B6265" s="79" t="s">
        <v>31123</v>
      </c>
      <c r="C6265" s="79" t="s">
        <v>284</v>
      </c>
      <c r="D6265" s="80" t="s">
        <v>52436</v>
      </c>
    </row>
    <row r="6266" spans="1:4" ht="13.5" x14ac:dyDescent="0.25">
      <c r="A6266" s="79" t="s">
        <v>46759</v>
      </c>
      <c r="B6266" s="79" t="s">
        <v>5943</v>
      </c>
      <c r="C6266" s="79" t="s">
        <v>284</v>
      </c>
      <c r="D6266" s="80" t="s">
        <v>10621</v>
      </c>
    </row>
    <row r="6267" spans="1:4" ht="13.5" x14ac:dyDescent="0.25">
      <c r="A6267" s="79" t="s">
        <v>46760</v>
      </c>
      <c r="B6267" s="79" t="s">
        <v>5945</v>
      </c>
      <c r="C6267" s="79" t="s">
        <v>284</v>
      </c>
      <c r="D6267" s="80" t="s">
        <v>31316</v>
      </c>
    </row>
    <row r="6268" spans="1:4" ht="13.5" x14ac:dyDescent="0.25">
      <c r="A6268" s="79" t="s">
        <v>46761</v>
      </c>
      <c r="B6268" s="79" t="s">
        <v>5946</v>
      </c>
      <c r="C6268" s="79" t="s">
        <v>284</v>
      </c>
      <c r="D6268" s="80" t="s">
        <v>39288</v>
      </c>
    </row>
    <row r="6269" spans="1:4" ht="13.5" x14ac:dyDescent="0.25">
      <c r="A6269" s="79" t="s">
        <v>46762</v>
      </c>
      <c r="B6269" s="79" t="s">
        <v>5947</v>
      </c>
      <c r="C6269" s="79" t="s">
        <v>284</v>
      </c>
      <c r="D6269" s="80" t="s">
        <v>2536</v>
      </c>
    </row>
    <row r="6270" spans="1:4" ht="13.5" x14ac:dyDescent="0.25">
      <c r="A6270" s="79" t="s">
        <v>46763</v>
      </c>
      <c r="B6270" s="79" t="s">
        <v>5949</v>
      </c>
      <c r="C6270" s="79" t="s">
        <v>284</v>
      </c>
      <c r="D6270" s="80" t="s">
        <v>32487</v>
      </c>
    </row>
    <row r="6271" spans="1:4" ht="13.5" x14ac:dyDescent="0.25">
      <c r="A6271" s="79" t="s">
        <v>46764</v>
      </c>
      <c r="B6271" s="79" t="s">
        <v>5950</v>
      </c>
      <c r="C6271" s="79" t="s">
        <v>284</v>
      </c>
      <c r="D6271" s="80" t="s">
        <v>12214</v>
      </c>
    </row>
    <row r="6272" spans="1:4" ht="13.5" x14ac:dyDescent="0.25">
      <c r="A6272" s="79" t="s">
        <v>46765</v>
      </c>
      <c r="B6272" s="79" t="s">
        <v>5951</v>
      </c>
      <c r="C6272" s="79" t="s">
        <v>284</v>
      </c>
      <c r="D6272" s="80" t="s">
        <v>52221</v>
      </c>
    </row>
    <row r="6273" spans="1:4" ht="13.5" x14ac:dyDescent="0.25">
      <c r="A6273" s="79" t="s">
        <v>46766</v>
      </c>
      <c r="B6273" s="79" t="s">
        <v>5952</v>
      </c>
      <c r="C6273" s="79" t="s">
        <v>284</v>
      </c>
      <c r="D6273" s="80" t="s">
        <v>30931</v>
      </c>
    </row>
    <row r="6274" spans="1:4" ht="13.5" x14ac:dyDescent="0.25">
      <c r="A6274" s="79" t="s">
        <v>46767</v>
      </c>
      <c r="B6274" s="79" t="s">
        <v>5953</v>
      </c>
      <c r="C6274" s="79" t="s">
        <v>284</v>
      </c>
      <c r="D6274" s="80" t="s">
        <v>12220</v>
      </c>
    </row>
    <row r="6275" spans="1:4" ht="13.5" x14ac:dyDescent="0.25">
      <c r="A6275" s="79" t="s">
        <v>46768</v>
      </c>
      <c r="B6275" s="79" t="s">
        <v>5955</v>
      </c>
      <c r="C6275" s="79" t="s">
        <v>284</v>
      </c>
      <c r="D6275" s="80" t="s">
        <v>3909</v>
      </c>
    </row>
    <row r="6276" spans="1:4" ht="13.5" x14ac:dyDescent="0.25">
      <c r="A6276" s="79" t="s">
        <v>46769</v>
      </c>
      <c r="B6276" s="79" t="s">
        <v>31124</v>
      </c>
      <c r="C6276" s="79" t="s">
        <v>284</v>
      </c>
      <c r="D6276" s="80" t="s">
        <v>52437</v>
      </c>
    </row>
    <row r="6277" spans="1:4" ht="13.5" x14ac:dyDescent="0.25">
      <c r="A6277" s="79" t="s">
        <v>46770</v>
      </c>
      <c r="B6277" s="79" t="s">
        <v>31125</v>
      </c>
      <c r="C6277" s="79" t="s">
        <v>284</v>
      </c>
      <c r="D6277" s="80" t="s">
        <v>29766</v>
      </c>
    </row>
    <row r="6278" spans="1:4" ht="13.5" x14ac:dyDescent="0.25">
      <c r="A6278" s="79" t="s">
        <v>46771</v>
      </c>
      <c r="B6278" s="79" t="s">
        <v>31126</v>
      </c>
      <c r="C6278" s="79" t="s">
        <v>284</v>
      </c>
      <c r="D6278" s="80" t="s">
        <v>37881</v>
      </c>
    </row>
    <row r="6279" spans="1:4" ht="13.5" x14ac:dyDescent="0.25">
      <c r="A6279" s="79" t="s">
        <v>46772</v>
      </c>
      <c r="B6279" s="79" t="s">
        <v>31127</v>
      </c>
      <c r="C6279" s="79" t="s">
        <v>284</v>
      </c>
      <c r="D6279" s="80" t="s">
        <v>10028</v>
      </c>
    </row>
    <row r="6280" spans="1:4" ht="13.5" x14ac:dyDescent="0.25">
      <c r="A6280" s="79" t="s">
        <v>46773</v>
      </c>
      <c r="B6280" s="79" t="s">
        <v>31128</v>
      </c>
      <c r="C6280" s="79" t="s">
        <v>284</v>
      </c>
      <c r="D6280" s="80" t="s">
        <v>29763</v>
      </c>
    </row>
    <row r="6281" spans="1:4" ht="13.5" x14ac:dyDescent="0.25">
      <c r="A6281" s="79" t="s">
        <v>46774</v>
      </c>
      <c r="B6281" s="79" t="s">
        <v>31129</v>
      </c>
      <c r="C6281" s="79" t="s">
        <v>284</v>
      </c>
      <c r="D6281" s="80" t="s">
        <v>51867</v>
      </c>
    </row>
    <row r="6282" spans="1:4" ht="13.5" x14ac:dyDescent="0.25">
      <c r="A6282" s="79" t="s">
        <v>46775</v>
      </c>
      <c r="B6282" s="79" t="s">
        <v>31130</v>
      </c>
      <c r="C6282" s="79" t="s">
        <v>284</v>
      </c>
      <c r="D6282" s="80" t="s">
        <v>29776</v>
      </c>
    </row>
    <row r="6283" spans="1:4" ht="13.5" x14ac:dyDescent="0.25">
      <c r="A6283" s="79" t="s">
        <v>46776</v>
      </c>
      <c r="B6283" s="79" t="s">
        <v>31131</v>
      </c>
      <c r="C6283" s="79" t="s">
        <v>284</v>
      </c>
      <c r="D6283" s="80" t="s">
        <v>11222</v>
      </c>
    </row>
    <row r="6284" spans="1:4" ht="13.5" x14ac:dyDescent="0.25">
      <c r="A6284" s="79" t="s">
        <v>46777</v>
      </c>
      <c r="B6284" s="79" t="s">
        <v>31132</v>
      </c>
      <c r="C6284" s="79" t="s">
        <v>284</v>
      </c>
      <c r="D6284" s="80" t="s">
        <v>30021</v>
      </c>
    </row>
    <row r="6285" spans="1:4" ht="13.5" x14ac:dyDescent="0.25">
      <c r="A6285" s="79" t="s">
        <v>46778</v>
      </c>
      <c r="B6285" s="79" t="s">
        <v>31134</v>
      </c>
      <c r="C6285" s="79" t="s">
        <v>284</v>
      </c>
      <c r="D6285" s="80" t="s">
        <v>8681</v>
      </c>
    </row>
    <row r="6286" spans="1:4" ht="13.5" x14ac:dyDescent="0.25">
      <c r="A6286" s="79" t="s">
        <v>46779</v>
      </c>
      <c r="B6286" s="79" t="s">
        <v>31135</v>
      </c>
      <c r="C6286" s="79" t="s">
        <v>284</v>
      </c>
      <c r="D6286" s="80" t="s">
        <v>37880</v>
      </c>
    </row>
    <row r="6287" spans="1:4" ht="13.5" x14ac:dyDescent="0.25">
      <c r="A6287" s="79" t="s">
        <v>46780</v>
      </c>
      <c r="B6287" s="79" t="s">
        <v>31136</v>
      </c>
      <c r="C6287" s="79" t="s">
        <v>284</v>
      </c>
      <c r="D6287" s="80" t="s">
        <v>32503</v>
      </c>
    </row>
    <row r="6288" spans="1:4" ht="13.5" x14ac:dyDescent="0.25">
      <c r="A6288" s="79" t="s">
        <v>46781</v>
      </c>
      <c r="B6288" s="79" t="s">
        <v>31137</v>
      </c>
      <c r="C6288" s="79" t="s">
        <v>284</v>
      </c>
      <c r="D6288" s="80" t="s">
        <v>36431</v>
      </c>
    </row>
    <row r="6289" spans="1:4" ht="13.5" x14ac:dyDescent="0.25">
      <c r="A6289" s="79" t="s">
        <v>46782</v>
      </c>
      <c r="B6289" s="79" t="s">
        <v>31138</v>
      </c>
      <c r="C6289" s="79" t="s">
        <v>284</v>
      </c>
      <c r="D6289" s="80" t="s">
        <v>30552</v>
      </c>
    </row>
    <row r="6290" spans="1:4" ht="13.5" x14ac:dyDescent="0.25">
      <c r="A6290" s="79" t="s">
        <v>46783</v>
      </c>
      <c r="B6290" s="79" t="s">
        <v>31139</v>
      </c>
      <c r="C6290" s="79" t="s">
        <v>284</v>
      </c>
      <c r="D6290" s="80" t="s">
        <v>33755</v>
      </c>
    </row>
    <row r="6291" spans="1:4" ht="13.5" x14ac:dyDescent="0.25">
      <c r="A6291" s="79" t="s">
        <v>46784</v>
      </c>
      <c r="B6291" s="79" t="s">
        <v>5960</v>
      </c>
      <c r="C6291" s="79" t="s">
        <v>284</v>
      </c>
      <c r="D6291" s="80" t="s">
        <v>30790</v>
      </c>
    </row>
    <row r="6292" spans="1:4" ht="13.5" x14ac:dyDescent="0.25">
      <c r="A6292" s="79" t="s">
        <v>46785</v>
      </c>
      <c r="B6292" s="79" t="s">
        <v>5962</v>
      </c>
      <c r="C6292" s="79" t="s">
        <v>284</v>
      </c>
      <c r="D6292" s="80" t="s">
        <v>1304</v>
      </c>
    </row>
    <row r="6293" spans="1:4" ht="13.5" x14ac:dyDescent="0.25">
      <c r="A6293" s="79" t="s">
        <v>46786</v>
      </c>
      <c r="B6293" s="79" t="s">
        <v>5963</v>
      </c>
      <c r="C6293" s="79" t="s">
        <v>284</v>
      </c>
      <c r="D6293" s="80" t="s">
        <v>2587</v>
      </c>
    </row>
    <row r="6294" spans="1:4" ht="13.5" x14ac:dyDescent="0.25">
      <c r="A6294" s="79" t="s">
        <v>46787</v>
      </c>
      <c r="B6294" s="79" t="s">
        <v>5964</v>
      </c>
      <c r="C6294" s="79" t="s">
        <v>284</v>
      </c>
      <c r="D6294" s="80" t="s">
        <v>2894</v>
      </c>
    </row>
    <row r="6295" spans="1:4" ht="13.5" x14ac:dyDescent="0.25">
      <c r="A6295" s="79" t="s">
        <v>46788</v>
      </c>
      <c r="B6295" s="79" t="s">
        <v>5966</v>
      </c>
      <c r="C6295" s="79" t="s">
        <v>284</v>
      </c>
      <c r="D6295" s="80" t="s">
        <v>7707</v>
      </c>
    </row>
    <row r="6296" spans="1:4" ht="13.5" x14ac:dyDescent="0.25">
      <c r="A6296" s="79" t="s">
        <v>46789</v>
      </c>
      <c r="B6296" s="79" t="s">
        <v>5967</v>
      </c>
      <c r="C6296" s="79" t="s">
        <v>284</v>
      </c>
      <c r="D6296" s="80" t="s">
        <v>1016</v>
      </c>
    </row>
    <row r="6297" spans="1:4" ht="13.5" x14ac:dyDescent="0.25">
      <c r="A6297" s="79" t="s">
        <v>46790</v>
      </c>
      <c r="B6297" s="79" t="s">
        <v>5969</v>
      </c>
      <c r="C6297" s="79" t="s">
        <v>284</v>
      </c>
      <c r="D6297" s="80" t="s">
        <v>38841</v>
      </c>
    </row>
    <row r="6298" spans="1:4" ht="13.5" x14ac:dyDescent="0.25">
      <c r="A6298" s="79" t="s">
        <v>46791</v>
      </c>
      <c r="B6298" s="79" t="s">
        <v>5970</v>
      </c>
      <c r="C6298" s="79" t="s">
        <v>284</v>
      </c>
      <c r="D6298" s="80" t="s">
        <v>3182</v>
      </c>
    </row>
    <row r="6299" spans="1:4" ht="13.5" x14ac:dyDescent="0.25">
      <c r="A6299" s="79" t="s">
        <v>46792</v>
      </c>
      <c r="B6299" s="79" t="s">
        <v>5971</v>
      </c>
      <c r="C6299" s="79" t="s">
        <v>284</v>
      </c>
      <c r="D6299" s="80" t="s">
        <v>29762</v>
      </c>
    </row>
    <row r="6300" spans="1:4" ht="13.5" x14ac:dyDescent="0.25">
      <c r="A6300" s="79" t="s">
        <v>46793</v>
      </c>
      <c r="B6300" s="79" t="s">
        <v>5972</v>
      </c>
      <c r="C6300" s="79" t="s">
        <v>284</v>
      </c>
      <c r="D6300" s="80" t="s">
        <v>48406</v>
      </c>
    </row>
    <row r="6301" spans="1:4" ht="13.5" x14ac:dyDescent="0.25">
      <c r="A6301" s="79" t="s">
        <v>46794</v>
      </c>
      <c r="B6301" s="79" t="s">
        <v>5973</v>
      </c>
      <c r="C6301" s="79" t="s">
        <v>284</v>
      </c>
      <c r="D6301" s="80" t="s">
        <v>30299</v>
      </c>
    </row>
    <row r="6302" spans="1:4" ht="13.5" x14ac:dyDescent="0.25">
      <c r="A6302" s="79" t="s">
        <v>46795</v>
      </c>
      <c r="B6302" s="79" t="s">
        <v>5974</v>
      </c>
      <c r="C6302" s="79" t="s">
        <v>284</v>
      </c>
      <c r="D6302" s="80" t="s">
        <v>6677</v>
      </c>
    </row>
    <row r="6303" spans="1:4" ht="13.5" x14ac:dyDescent="0.25">
      <c r="A6303" s="79" t="s">
        <v>46796</v>
      </c>
      <c r="B6303" s="79" t="s">
        <v>5976</v>
      </c>
      <c r="C6303" s="79" t="s">
        <v>284</v>
      </c>
      <c r="D6303" s="80" t="s">
        <v>3831</v>
      </c>
    </row>
    <row r="6304" spans="1:4" ht="13.5" x14ac:dyDescent="0.25">
      <c r="A6304" s="79" t="s">
        <v>46797</v>
      </c>
      <c r="B6304" s="79" t="s">
        <v>5977</v>
      </c>
      <c r="C6304" s="79" t="s">
        <v>284</v>
      </c>
      <c r="D6304" s="80" t="s">
        <v>12207</v>
      </c>
    </row>
    <row r="6305" spans="1:4" ht="13.5" x14ac:dyDescent="0.25">
      <c r="A6305" s="79" t="s">
        <v>46798</v>
      </c>
      <c r="B6305" s="79" t="s">
        <v>5978</v>
      </c>
      <c r="C6305" s="79" t="s">
        <v>284</v>
      </c>
      <c r="D6305" s="80" t="s">
        <v>30193</v>
      </c>
    </row>
    <row r="6306" spans="1:4" ht="13.5" x14ac:dyDescent="0.25">
      <c r="A6306" s="79" t="s">
        <v>46799</v>
      </c>
      <c r="B6306" s="79" t="s">
        <v>5979</v>
      </c>
      <c r="C6306" s="79" t="s">
        <v>284</v>
      </c>
      <c r="D6306" s="80" t="s">
        <v>52438</v>
      </c>
    </row>
    <row r="6307" spans="1:4" ht="13.5" x14ac:dyDescent="0.25">
      <c r="A6307" s="79" t="s">
        <v>46800</v>
      </c>
      <c r="B6307" s="79" t="s">
        <v>5980</v>
      </c>
      <c r="C6307" s="79" t="s">
        <v>284</v>
      </c>
      <c r="D6307" s="80" t="s">
        <v>7444</v>
      </c>
    </row>
    <row r="6308" spans="1:4" ht="13.5" x14ac:dyDescent="0.25">
      <c r="A6308" s="79" t="s">
        <v>46801</v>
      </c>
      <c r="B6308" s="79" t="s">
        <v>5982</v>
      </c>
      <c r="C6308" s="79" t="s">
        <v>284</v>
      </c>
      <c r="D6308" s="80" t="s">
        <v>4864</v>
      </c>
    </row>
    <row r="6309" spans="1:4" ht="13.5" x14ac:dyDescent="0.25">
      <c r="A6309" s="79" t="s">
        <v>46802</v>
      </c>
      <c r="B6309" s="79" t="s">
        <v>5983</v>
      </c>
      <c r="C6309" s="79" t="s">
        <v>284</v>
      </c>
      <c r="D6309" s="80" t="s">
        <v>10926</v>
      </c>
    </row>
    <row r="6310" spans="1:4" ht="13.5" x14ac:dyDescent="0.25">
      <c r="A6310" s="79" t="s">
        <v>46803</v>
      </c>
      <c r="B6310" s="79" t="s">
        <v>5984</v>
      </c>
      <c r="C6310" s="79" t="s">
        <v>284</v>
      </c>
      <c r="D6310" s="80" t="s">
        <v>39284</v>
      </c>
    </row>
    <row r="6311" spans="1:4" ht="13.5" x14ac:dyDescent="0.25">
      <c r="A6311" s="79" t="s">
        <v>46804</v>
      </c>
      <c r="B6311" s="79" t="s">
        <v>5985</v>
      </c>
      <c r="C6311" s="79" t="s">
        <v>284</v>
      </c>
      <c r="D6311" s="80" t="s">
        <v>2927</v>
      </c>
    </row>
    <row r="6312" spans="1:4" ht="13.5" x14ac:dyDescent="0.25">
      <c r="A6312" s="79" t="s">
        <v>46805</v>
      </c>
      <c r="B6312" s="79" t="s">
        <v>5986</v>
      </c>
      <c r="C6312" s="79" t="s">
        <v>284</v>
      </c>
      <c r="D6312" s="80" t="s">
        <v>5662</v>
      </c>
    </row>
    <row r="6313" spans="1:4" ht="13.5" x14ac:dyDescent="0.25">
      <c r="A6313" s="79" t="s">
        <v>46806</v>
      </c>
      <c r="B6313" s="79" t="s">
        <v>5987</v>
      </c>
      <c r="C6313" s="79" t="s">
        <v>284</v>
      </c>
      <c r="D6313" s="80" t="s">
        <v>4815</v>
      </c>
    </row>
    <row r="6314" spans="1:4" ht="13.5" x14ac:dyDescent="0.25">
      <c r="A6314" s="79" t="s">
        <v>46807</v>
      </c>
      <c r="B6314" s="79" t="s">
        <v>5988</v>
      </c>
      <c r="C6314" s="79" t="s">
        <v>284</v>
      </c>
      <c r="D6314" s="80" t="s">
        <v>3673</v>
      </c>
    </row>
    <row r="6315" spans="1:4" ht="13.5" x14ac:dyDescent="0.25">
      <c r="A6315" s="79" t="s">
        <v>46808</v>
      </c>
      <c r="B6315" s="79" t="s">
        <v>5989</v>
      </c>
      <c r="C6315" s="79" t="s">
        <v>284</v>
      </c>
      <c r="D6315" s="80" t="s">
        <v>31949</v>
      </c>
    </row>
    <row r="6316" spans="1:4" ht="13.5" x14ac:dyDescent="0.25">
      <c r="A6316" s="79" t="s">
        <v>46809</v>
      </c>
      <c r="B6316" s="79" t="s">
        <v>5990</v>
      </c>
      <c r="C6316" s="79" t="s">
        <v>284</v>
      </c>
      <c r="D6316" s="80" t="s">
        <v>48560</v>
      </c>
    </row>
    <row r="6317" spans="1:4" ht="13.5" x14ac:dyDescent="0.25">
      <c r="A6317" s="79" t="s">
        <v>46810</v>
      </c>
      <c r="B6317" s="79" t="s">
        <v>5991</v>
      </c>
      <c r="C6317" s="79" t="s">
        <v>284</v>
      </c>
      <c r="D6317" s="80" t="s">
        <v>8670</v>
      </c>
    </row>
    <row r="6318" spans="1:4" ht="13.5" x14ac:dyDescent="0.25">
      <c r="A6318" s="79" t="s">
        <v>46811</v>
      </c>
      <c r="B6318" s="79" t="s">
        <v>5992</v>
      </c>
      <c r="C6318" s="79" t="s">
        <v>284</v>
      </c>
      <c r="D6318" s="80" t="s">
        <v>51936</v>
      </c>
    </row>
    <row r="6319" spans="1:4" ht="13.5" x14ac:dyDescent="0.25">
      <c r="A6319" s="79" t="s">
        <v>46812</v>
      </c>
      <c r="B6319" s="79" t="s">
        <v>5993</v>
      </c>
      <c r="C6319" s="79" t="s">
        <v>284</v>
      </c>
      <c r="D6319" s="80" t="s">
        <v>3589</v>
      </c>
    </row>
    <row r="6320" spans="1:4" ht="13.5" x14ac:dyDescent="0.25">
      <c r="A6320" s="79" t="s">
        <v>46813</v>
      </c>
      <c r="B6320" s="79" t="s">
        <v>5994</v>
      </c>
      <c r="C6320" s="79" t="s">
        <v>284</v>
      </c>
      <c r="D6320" s="80" t="s">
        <v>39803</v>
      </c>
    </row>
    <row r="6321" spans="1:4" ht="13.5" x14ac:dyDescent="0.25">
      <c r="A6321" s="79" t="s">
        <v>46814</v>
      </c>
      <c r="B6321" s="79" t="s">
        <v>5995</v>
      </c>
      <c r="C6321" s="79" t="s">
        <v>284</v>
      </c>
      <c r="D6321" s="80" t="s">
        <v>32205</v>
      </c>
    </row>
    <row r="6322" spans="1:4" ht="13.5" x14ac:dyDescent="0.25">
      <c r="A6322" s="79" t="s">
        <v>46815</v>
      </c>
      <c r="B6322" s="79" t="s">
        <v>5996</v>
      </c>
      <c r="C6322" s="79" t="s">
        <v>284</v>
      </c>
      <c r="D6322" s="80" t="s">
        <v>30175</v>
      </c>
    </row>
    <row r="6323" spans="1:4" ht="13.5" x14ac:dyDescent="0.25">
      <c r="A6323" s="79" t="s">
        <v>46816</v>
      </c>
      <c r="B6323" s="79" t="s">
        <v>5997</v>
      </c>
      <c r="C6323" s="79" t="s">
        <v>284</v>
      </c>
      <c r="D6323" s="80" t="s">
        <v>4986</v>
      </c>
    </row>
    <row r="6324" spans="1:4" ht="13.5" x14ac:dyDescent="0.25">
      <c r="A6324" s="79" t="s">
        <v>46817</v>
      </c>
      <c r="B6324" s="79" t="s">
        <v>5998</v>
      </c>
      <c r="C6324" s="79" t="s">
        <v>284</v>
      </c>
      <c r="D6324" s="80" t="s">
        <v>1551</v>
      </c>
    </row>
    <row r="6325" spans="1:4" ht="13.5" x14ac:dyDescent="0.25">
      <c r="A6325" s="79" t="s">
        <v>46818</v>
      </c>
      <c r="B6325" s="79" t="s">
        <v>5999</v>
      </c>
      <c r="C6325" s="79" t="s">
        <v>284</v>
      </c>
      <c r="D6325" s="80" t="s">
        <v>12164</v>
      </c>
    </row>
    <row r="6326" spans="1:4" ht="13.5" x14ac:dyDescent="0.25">
      <c r="A6326" s="79" t="s">
        <v>46819</v>
      </c>
      <c r="B6326" s="79" t="s">
        <v>6000</v>
      </c>
      <c r="C6326" s="79" t="s">
        <v>59</v>
      </c>
      <c r="D6326" s="80" t="s">
        <v>36579</v>
      </c>
    </row>
    <row r="6327" spans="1:4" ht="13.5" x14ac:dyDescent="0.25">
      <c r="A6327" s="79" t="s">
        <v>46820</v>
      </c>
      <c r="B6327" s="79" t="s">
        <v>6002</v>
      </c>
      <c r="C6327" s="79" t="s">
        <v>284</v>
      </c>
      <c r="D6327" s="80" t="s">
        <v>12176</v>
      </c>
    </row>
    <row r="6328" spans="1:4" ht="13.5" x14ac:dyDescent="0.25">
      <c r="A6328" s="79" t="s">
        <v>46821</v>
      </c>
      <c r="B6328" s="79" t="s">
        <v>6003</v>
      </c>
      <c r="C6328" s="79" t="s">
        <v>284</v>
      </c>
      <c r="D6328" s="80" t="s">
        <v>12236</v>
      </c>
    </row>
    <row r="6329" spans="1:4" ht="13.5" x14ac:dyDescent="0.25">
      <c r="A6329" s="79" t="s">
        <v>46822</v>
      </c>
      <c r="B6329" s="79" t="s">
        <v>6005</v>
      </c>
      <c r="C6329" s="79" t="s">
        <v>284</v>
      </c>
      <c r="D6329" s="80" t="s">
        <v>29714</v>
      </c>
    </row>
    <row r="6330" spans="1:4" ht="13.5" x14ac:dyDescent="0.25">
      <c r="A6330" s="79" t="s">
        <v>46823</v>
      </c>
      <c r="B6330" s="79" t="s">
        <v>6006</v>
      </c>
      <c r="C6330" s="79" t="s">
        <v>284</v>
      </c>
      <c r="D6330" s="80" t="s">
        <v>69</v>
      </c>
    </row>
    <row r="6331" spans="1:4" ht="13.5" x14ac:dyDescent="0.25">
      <c r="A6331" s="79" t="s">
        <v>46824</v>
      </c>
      <c r="B6331" s="79" t="s">
        <v>6007</v>
      </c>
      <c r="C6331" s="79" t="s">
        <v>284</v>
      </c>
      <c r="D6331" s="80" t="s">
        <v>2968</v>
      </c>
    </row>
    <row r="6332" spans="1:4" ht="13.5" x14ac:dyDescent="0.25">
      <c r="A6332" s="79" t="s">
        <v>46825</v>
      </c>
      <c r="B6332" s="79" t="s">
        <v>6009</v>
      </c>
      <c r="C6332" s="79" t="s">
        <v>284</v>
      </c>
      <c r="D6332" s="80" t="s">
        <v>30947</v>
      </c>
    </row>
    <row r="6333" spans="1:4" ht="13.5" x14ac:dyDescent="0.25">
      <c r="A6333" s="79" t="s">
        <v>46826</v>
      </c>
      <c r="B6333" s="79" t="s">
        <v>6010</v>
      </c>
      <c r="C6333" s="79" t="s">
        <v>284</v>
      </c>
      <c r="D6333" s="80" t="s">
        <v>29887</v>
      </c>
    </row>
    <row r="6334" spans="1:4" ht="13.5" x14ac:dyDescent="0.25">
      <c r="A6334" s="79" t="s">
        <v>46827</v>
      </c>
      <c r="B6334" s="79" t="s">
        <v>6011</v>
      </c>
      <c r="C6334" s="79" t="s">
        <v>284</v>
      </c>
      <c r="D6334" s="80" t="s">
        <v>33440</v>
      </c>
    </row>
    <row r="6335" spans="1:4" ht="13.5" x14ac:dyDescent="0.25">
      <c r="A6335" s="79" t="s">
        <v>46828</v>
      </c>
      <c r="B6335" s="79" t="s">
        <v>6013</v>
      </c>
      <c r="C6335" s="79" t="s">
        <v>284</v>
      </c>
      <c r="D6335" s="80" t="s">
        <v>38423</v>
      </c>
    </row>
    <row r="6336" spans="1:4" ht="13.5" x14ac:dyDescent="0.25">
      <c r="A6336" s="79" t="s">
        <v>46829</v>
      </c>
      <c r="B6336" s="79" t="s">
        <v>6014</v>
      </c>
      <c r="C6336" s="79" t="s">
        <v>284</v>
      </c>
      <c r="D6336" s="80" t="s">
        <v>36065</v>
      </c>
    </row>
    <row r="6337" spans="1:4" ht="13.5" x14ac:dyDescent="0.25">
      <c r="A6337" s="79" t="s">
        <v>46830</v>
      </c>
      <c r="B6337" s="79" t="s">
        <v>6015</v>
      </c>
      <c r="C6337" s="79" t="s">
        <v>284</v>
      </c>
      <c r="D6337" s="80" t="s">
        <v>52439</v>
      </c>
    </row>
    <row r="6338" spans="1:4" ht="13.5" x14ac:dyDescent="0.25">
      <c r="A6338" s="79" t="s">
        <v>46831</v>
      </c>
      <c r="B6338" s="79" t="s">
        <v>6016</v>
      </c>
      <c r="C6338" s="79" t="s">
        <v>284</v>
      </c>
      <c r="D6338" s="80" t="s">
        <v>33641</v>
      </c>
    </row>
    <row r="6339" spans="1:4" ht="13.5" x14ac:dyDescent="0.25">
      <c r="A6339" s="79" t="s">
        <v>46832</v>
      </c>
      <c r="B6339" s="79" t="s">
        <v>6017</v>
      </c>
      <c r="C6339" s="79" t="s">
        <v>284</v>
      </c>
      <c r="D6339" s="80" t="s">
        <v>30953</v>
      </c>
    </row>
    <row r="6340" spans="1:4" ht="13.5" x14ac:dyDescent="0.25">
      <c r="A6340" s="79" t="s">
        <v>46833</v>
      </c>
      <c r="B6340" s="79" t="s">
        <v>6018</v>
      </c>
      <c r="C6340" s="79" t="s">
        <v>284</v>
      </c>
      <c r="D6340" s="80" t="s">
        <v>32141</v>
      </c>
    </row>
    <row r="6341" spans="1:4" ht="13.5" x14ac:dyDescent="0.25">
      <c r="A6341" s="79" t="s">
        <v>46834</v>
      </c>
      <c r="B6341" s="79" t="s">
        <v>6019</v>
      </c>
      <c r="C6341" s="79" t="s">
        <v>284</v>
      </c>
      <c r="D6341" s="80" t="s">
        <v>37419</v>
      </c>
    </row>
    <row r="6342" spans="1:4" ht="13.5" x14ac:dyDescent="0.25">
      <c r="A6342" s="79" t="s">
        <v>46835</v>
      </c>
      <c r="B6342" s="79" t="s">
        <v>6020</v>
      </c>
      <c r="C6342" s="79" t="s">
        <v>284</v>
      </c>
      <c r="D6342" s="80" t="s">
        <v>10184</v>
      </c>
    </row>
    <row r="6343" spans="1:4" ht="13.5" x14ac:dyDescent="0.25">
      <c r="A6343" s="79" t="s">
        <v>46836</v>
      </c>
      <c r="B6343" s="79" t="s">
        <v>6022</v>
      </c>
      <c r="C6343" s="79" t="s">
        <v>284</v>
      </c>
      <c r="D6343" s="80" t="s">
        <v>4508</v>
      </c>
    </row>
    <row r="6344" spans="1:4" ht="13.5" x14ac:dyDescent="0.25">
      <c r="A6344" s="79" t="s">
        <v>46837</v>
      </c>
      <c r="B6344" s="79" t="s">
        <v>6024</v>
      </c>
      <c r="C6344" s="79" t="s">
        <v>284</v>
      </c>
      <c r="D6344" s="80" t="s">
        <v>38164</v>
      </c>
    </row>
    <row r="6345" spans="1:4" ht="13.5" x14ac:dyDescent="0.25">
      <c r="A6345" s="79" t="s">
        <v>46838</v>
      </c>
      <c r="B6345" s="79" t="s">
        <v>6025</v>
      </c>
      <c r="C6345" s="79" t="s">
        <v>284</v>
      </c>
      <c r="D6345" s="80" t="s">
        <v>4535</v>
      </c>
    </row>
    <row r="6346" spans="1:4" ht="13.5" x14ac:dyDescent="0.25">
      <c r="A6346" s="79" t="s">
        <v>46839</v>
      </c>
      <c r="B6346" s="79" t="s">
        <v>6026</v>
      </c>
      <c r="C6346" s="79" t="s">
        <v>284</v>
      </c>
      <c r="D6346" s="80" t="s">
        <v>12205</v>
      </c>
    </row>
    <row r="6347" spans="1:4" ht="13.5" x14ac:dyDescent="0.25">
      <c r="A6347" s="79" t="s">
        <v>46840</v>
      </c>
      <c r="B6347" s="79" t="s">
        <v>6027</v>
      </c>
      <c r="C6347" s="79" t="s">
        <v>284</v>
      </c>
      <c r="D6347" s="80" t="s">
        <v>977</v>
      </c>
    </row>
    <row r="6348" spans="1:4" ht="13.5" x14ac:dyDescent="0.25">
      <c r="A6348" s="79" t="s">
        <v>46841</v>
      </c>
      <c r="B6348" s="79" t="s">
        <v>6028</v>
      </c>
      <c r="C6348" s="79" t="s">
        <v>284</v>
      </c>
      <c r="D6348" s="80" t="s">
        <v>33918</v>
      </c>
    </row>
    <row r="6349" spans="1:4" ht="13.5" x14ac:dyDescent="0.25">
      <c r="A6349" s="79" t="s">
        <v>46842</v>
      </c>
      <c r="B6349" s="79" t="s">
        <v>6030</v>
      </c>
      <c r="C6349" s="79" t="s">
        <v>284</v>
      </c>
      <c r="D6349" s="80" t="s">
        <v>40419</v>
      </c>
    </row>
    <row r="6350" spans="1:4" ht="13.5" x14ac:dyDescent="0.25">
      <c r="A6350" s="79" t="s">
        <v>46843</v>
      </c>
      <c r="B6350" s="79" t="s">
        <v>6032</v>
      </c>
      <c r="C6350" s="79" t="s">
        <v>284</v>
      </c>
      <c r="D6350" s="80" t="s">
        <v>37837</v>
      </c>
    </row>
    <row r="6351" spans="1:4" ht="13.5" x14ac:dyDescent="0.25">
      <c r="A6351" s="79" t="s">
        <v>46844</v>
      </c>
      <c r="B6351" s="79" t="s">
        <v>6033</v>
      </c>
      <c r="C6351" s="79" t="s">
        <v>284</v>
      </c>
      <c r="D6351" s="80" t="s">
        <v>3886</v>
      </c>
    </row>
    <row r="6352" spans="1:4" ht="13.5" x14ac:dyDescent="0.25">
      <c r="A6352" s="79" t="s">
        <v>46845</v>
      </c>
      <c r="B6352" s="79" t="s">
        <v>6035</v>
      </c>
      <c r="C6352" s="79" t="s">
        <v>284</v>
      </c>
      <c r="D6352" s="80" t="s">
        <v>1304</v>
      </c>
    </row>
    <row r="6353" spans="1:4" ht="13.5" x14ac:dyDescent="0.25">
      <c r="A6353" s="79" t="s">
        <v>46846</v>
      </c>
      <c r="B6353" s="79" t="s">
        <v>6036</v>
      </c>
      <c r="C6353" s="79" t="s">
        <v>284</v>
      </c>
      <c r="D6353" s="80" t="s">
        <v>52440</v>
      </c>
    </row>
    <row r="6354" spans="1:4" ht="13.5" x14ac:dyDescent="0.25">
      <c r="A6354" s="79" t="s">
        <v>46847</v>
      </c>
      <c r="B6354" s="79" t="s">
        <v>6037</v>
      </c>
      <c r="C6354" s="79" t="s">
        <v>284</v>
      </c>
      <c r="D6354" s="80" t="s">
        <v>52441</v>
      </c>
    </row>
    <row r="6355" spans="1:4" ht="13.5" x14ac:dyDescent="0.25">
      <c r="A6355" s="79" t="s">
        <v>46848</v>
      </c>
      <c r="B6355" s="79" t="s">
        <v>6038</v>
      </c>
      <c r="C6355" s="79" t="s">
        <v>284</v>
      </c>
      <c r="D6355" s="80" t="s">
        <v>37111</v>
      </c>
    </row>
    <row r="6356" spans="1:4" ht="13.5" x14ac:dyDescent="0.25">
      <c r="A6356" s="79" t="s">
        <v>46849</v>
      </c>
      <c r="B6356" s="79" t="s">
        <v>6039</v>
      </c>
      <c r="C6356" s="79" t="s">
        <v>284</v>
      </c>
      <c r="D6356" s="80" t="s">
        <v>36217</v>
      </c>
    </row>
    <row r="6357" spans="1:4" ht="13.5" x14ac:dyDescent="0.25">
      <c r="A6357" s="79" t="s">
        <v>46850</v>
      </c>
      <c r="B6357" s="79" t="s">
        <v>6040</v>
      </c>
      <c r="C6357" s="79" t="s">
        <v>284</v>
      </c>
      <c r="D6357" s="80" t="s">
        <v>8796</v>
      </c>
    </row>
    <row r="6358" spans="1:4" ht="13.5" x14ac:dyDescent="0.25">
      <c r="A6358" s="79" t="s">
        <v>46851</v>
      </c>
      <c r="B6358" s="79" t="s">
        <v>6041</v>
      </c>
      <c r="C6358" s="79" t="s">
        <v>284</v>
      </c>
      <c r="D6358" s="80" t="s">
        <v>11430</v>
      </c>
    </row>
    <row r="6359" spans="1:4" ht="13.5" x14ac:dyDescent="0.25">
      <c r="A6359" s="79" t="s">
        <v>46852</v>
      </c>
      <c r="B6359" s="79" t="s">
        <v>6042</v>
      </c>
      <c r="C6359" s="79" t="s">
        <v>284</v>
      </c>
      <c r="D6359" s="80" t="s">
        <v>52442</v>
      </c>
    </row>
    <row r="6360" spans="1:4" ht="13.5" x14ac:dyDescent="0.25">
      <c r="A6360" s="79" t="s">
        <v>46853</v>
      </c>
      <c r="B6360" s="79" t="s">
        <v>6043</v>
      </c>
      <c r="C6360" s="79" t="s">
        <v>284</v>
      </c>
      <c r="D6360" s="80" t="s">
        <v>33668</v>
      </c>
    </row>
    <row r="6361" spans="1:4" ht="13.5" x14ac:dyDescent="0.25">
      <c r="A6361" s="79" t="s">
        <v>46854</v>
      </c>
      <c r="B6361" s="79" t="s">
        <v>6044</v>
      </c>
      <c r="C6361" s="79" t="s">
        <v>284</v>
      </c>
      <c r="D6361" s="80" t="s">
        <v>31579</v>
      </c>
    </row>
    <row r="6362" spans="1:4" ht="13.5" x14ac:dyDescent="0.25">
      <c r="A6362" s="79" t="s">
        <v>46855</v>
      </c>
      <c r="B6362" s="79" t="s">
        <v>6045</v>
      </c>
      <c r="C6362" s="79" t="s">
        <v>284</v>
      </c>
      <c r="D6362" s="80" t="s">
        <v>52443</v>
      </c>
    </row>
    <row r="6363" spans="1:4" ht="13.5" x14ac:dyDescent="0.25">
      <c r="A6363" s="79" t="s">
        <v>46856</v>
      </c>
      <c r="B6363" s="79" t="s">
        <v>6046</v>
      </c>
      <c r="C6363" s="79" t="s">
        <v>284</v>
      </c>
      <c r="D6363" s="80" t="s">
        <v>31645</v>
      </c>
    </row>
    <row r="6364" spans="1:4" ht="13.5" x14ac:dyDescent="0.25">
      <c r="A6364" s="79" t="s">
        <v>46857</v>
      </c>
      <c r="B6364" s="79" t="s">
        <v>6047</v>
      </c>
      <c r="C6364" s="79" t="s">
        <v>284</v>
      </c>
      <c r="D6364" s="80" t="s">
        <v>38265</v>
      </c>
    </row>
    <row r="6365" spans="1:4" ht="13.5" x14ac:dyDescent="0.25">
      <c r="A6365" s="79" t="s">
        <v>46858</v>
      </c>
      <c r="B6365" s="79" t="s">
        <v>6048</v>
      </c>
      <c r="C6365" s="79" t="s">
        <v>284</v>
      </c>
      <c r="D6365" s="80" t="s">
        <v>37438</v>
      </c>
    </row>
    <row r="6366" spans="1:4" ht="13.5" x14ac:dyDescent="0.25">
      <c r="A6366" s="79" t="s">
        <v>46859</v>
      </c>
      <c r="B6366" s="79" t="s">
        <v>6049</v>
      </c>
      <c r="C6366" s="79" t="s">
        <v>284</v>
      </c>
      <c r="D6366" s="80" t="s">
        <v>40257</v>
      </c>
    </row>
    <row r="6367" spans="1:4" ht="13.5" x14ac:dyDescent="0.25">
      <c r="A6367" s="79" t="s">
        <v>46860</v>
      </c>
      <c r="B6367" s="79" t="s">
        <v>6050</v>
      </c>
      <c r="C6367" s="79" t="s">
        <v>284</v>
      </c>
      <c r="D6367" s="80" t="s">
        <v>37635</v>
      </c>
    </row>
    <row r="6368" spans="1:4" ht="13.5" x14ac:dyDescent="0.25">
      <c r="A6368" s="79" t="s">
        <v>46861</v>
      </c>
      <c r="B6368" s="79" t="s">
        <v>6051</v>
      </c>
      <c r="C6368" s="79" t="s">
        <v>284</v>
      </c>
      <c r="D6368" s="80" t="s">
        <v>34007</v>
      </c>
    </row>
    <row r="6369" spans="1:4" ht="13.5" x14ac:dyDescent="0.25">
      <c r="A6369" s="79" t="s">
        <v>46862</v>
      </c>
      <c r="B6369" s="79" t="s">
        <v>6052</v>
      </c>
      <c r="C6369" s="79" t="s">
        <v>284</v>
      </c>
      <c r="D6369" s="80" t="s">
        <v>33672</v>
      </c>
    </row>
    <row r="6370" spans="1:4" ht="13.5" x14ac:dyDescent="0.25">
      <c r="A6370" s="79" t="s">
        <v>46863</v>
      </c>
      <c r="B6370" s="79" t="s">
        <v>6053</v>
      </c>
      <c r="C6370" s="79" t="s">
        <v>59</v>
      </c>
      <c r="D6370" s="80" t="s">
        <v>29738</v>
      </c>
    </row>
    <row r="6371" spans="1:4" ht="13.5" x14ac:dyDescent="0.25">
      <c r="A6371" s="79" t="s">
        <v>46864</v>
      </c>
      <c r="B6371" s="79" t="s">
        <v>6055</v>
      </c>
      <c r="C6371" s="79" t="s">
        <v>59</v>
      </c>
      <c r="D6371" s="80" t="s">
        <v>48392</v>
      </c>
    </row>
    <row r="6372" spans="1:4" ht="13.5" x14ac:dyDescent="0.25">
      <c r="A6372" s="79" t="s">
        <v>46865</v>
      </c>
      <c r="B6372" s="79" t="s">
        <v>6056</v>
      </c>
      <c r="C6372" s="79" t="s">
        <v>59</v>
      </c>
      <c r="D6372" s="80" t="s">
        <v>888</v>
      </c>
    </row>
    <row r="6373" spans="1:4" ht="13.5" x14ac:dyDescent="0.25">
      <c r="A6373" s="79" t="s">
        <v>46866</v>
      </c>
      <c r="B6373" s="79" t="s">
        <v>6058</v>
      </c>
      <c r="C6373" s="79" t="s">
        <v>284</v>
      </c>
      <c r="D6373" s="80" t="s">
        <v>30460</v>
      </c>
    </row>
    <row r="6374" spans="1:4" ht="13.5" x14ac:dyDescent="0.25">
      <c r="A6374" s="79" t="s">
        <v>46867</v>
      </c>
      <c r="B6374" s="79" t="s">
        <v>6059</v>
      </c>
      <c r="C6374" s="79" t="s">
        <v>59</v>
      </c>
      <c r="D6374" s="80" t="s">
        <v>9204</v>
      </c>
    </row>
    <row r="6375" spans="1:4" ht="13.5" x14ac:dyDescent="0.25">
      <c r="A6375" s="79" t="s">
        <v>46868</v>
      </c>
      <c r="B6375" s="79" t="s">
        <v>6060</v>
      </c>
      <c r="C6375" s="79" t="s">
        <v>284</v>
      </c>
      <c r="D6375" s="80" t="s">
        <v>1685</v>
      </c>
    </row>
    <row r="6376" spans="1:4" ht="13.5" x14ac:dyDescent="0.25">
      <c r="A6376" s="79" t="s">
        <v>46869</v>
      </c>
      <c r="B6376" s="79" t="s">
        <v>6061</v>
      </c>
      <c r="C6376" s="79" t="s">
        <v>59</v>
      </c>
      <c r="D6376" s="80" t="s">
        <v>2578</v>
      </c>
    </row>
    <row r="6377" spans="1:4" ht="13.5" x14ac:dyDescent="0.25">
      <c r="A6377" s="79" t="s">
        <v>46870</v>
      </c>
      <c r="B6377" s="79" t="s">
        <v>6062</v>
      </c>
      <c r="C6377" s="79" t="s">
        <v>59</v>
      </c>
      <c r="D6377" s="80" t="s">
        <v>4536</v>
      </c>
    </row>
    <row r="6378" spans="1:4" ht="13.5" x14ac:dyDescent="0.25">
      <c r="A6378" s="79" t="s">
        <v>46871</v>
      </c>
      <c r="B6378" s="79" t="s">
        <v>6063</v>
      </c>
      <c r="C6378" s="79" t="s">
        <v>59</v>
      </c>
      <c r="D6378" s="80" t="s">
        <v>29848</v>
      </c>
    </row>
    <row r="6379" spans="1:4" ht="13.5" x14ac:dyDescent="0.25">
      <c r="A6379" s="79" t="s">
        <v>46872</v>
      </c>
      <c r="B6379" s="79" t="s">
        <v>6065</v>
      </c>
      <c r="C6379" s="79" t="s">
        <v>59</v>
      </c>
      <c r="D6379" s="80" t="s">
        <v>3926</v>
      </c>
    </row>
    <row r="6380" spans="1:4" ht="13.5" x14ac:dyDescent="0.25">
      <c r="A6380" s="79" t="s">
        <v>46873</v>
      </c>
      <c r="B6380" s="79" t="s">
        <v>6066</v>
      </c>
      <c r="C6380" s="79" t="s">
        <v>284</v>
      </c>
      <c r="D6380" s="80" t="s">
        <v>31308</v>
      </c>
    </row>
    <row r="6381" spans="1:4" ht="13.5" x14ac:dyDescent="0.25">
      <c r="A6381" s="79" t="s">
        <v>46874</v>
      </c>
      <c r="B6381" s="79" t="s">
        <v>6067</v>
      </c>
      <c r="C6381" s="79" t="s">
        <v>284</v>
      </c>
      <c r="D6381" s="80" t="s">
        <v>30594</v>
      </c>
    </row>
    <row r="6382" spans="1:4" ht="13.5" x14ac:dyDescent="0.25">
      <c r="A6382" s="79" t="s">
        <v>46875</v>
      </c>
      <c r="B6382" s="79" t="s">
        <v>6068</v>
      </c>
      <c r="C6382" s="79" t="s">
        <v>59</v>
      </c>
      <c r="D6382" s="80" t="s">
        <v>32876</v>
      </c>
    </row>
    <row r="6383" spans="1:4" ht="13.5" x14ac:dyDescent="0.25">
      <c r="A6383" s="79" t="s">
        <v>46876</v>
      </c>
      <c r="B6383" s="79" t="s">
        <v>6069</v>
      </c>
      <c r="C6383" s="79" t="s">
        <v>284</v>
      </c>
      <c r="D6383" s="80" t="s">
        <v>32006</v>
      </c>
    </row>
    <row r="6384" spans="1:4" ht="13.5" x14ac:dyDescent="0.25">
      <c r="A6384" s="79" t="s">
        <v>46877</v>
      </c>
      <c r="B6384" s="79" t="s">
        <v>6070</v>
      </c>
      <c r="C6384" s="79" t="s">
        <v>284</v>
      </c>
      <c r="D6384" s="80" t="s">
        <v>52444</v>
      </c>
    </row>
    <row r="6385" spans="1:4" ht="13.5" x14ac:dyDescent="0.25">
      <c r="A6385" s="79" t="s">
        <v>46878</v>
      </c>
      <c r="B6385" s="79" t="s">
        <v>6071</v>
      </c>
      <c r="C6385" s="79" t="s">
        <v>284</v>
      </c>
      <c r="D6385" s="80" t="s">
        <v>31317</v>
      </c>
    </row>
    <row r="6386" spans="1:4" ht="13.5" x14ac:dyDescent="0.25">
      <c r="A6386" s="79" t="s">
        <v>46879</v>
      </c>
      <c r="B6386" s="79" t="s">
        <v>6072</v>
      </c>
      <c r="C6386" s="79" t="s">
        <v>284</v>
      </c>
      <c r="D6386" s="80" t="s">
        <v>52445</v>
      </c>
    </row>
    <row r="6387" spans="1:4" ht="13.5" x14ac:dyDescent="0.25">
      <c r="A6387" s="79" t="s">
        <v>46880</v>
      </c>
      <c r="B6387" s="79" t="s">
        <v>6073</v>
      </c>
      <c r="C6387" s="79" t="s">
        <v>284</v>
      </c>
      <c r="D6387" s="80" t="s">
        <v>52446</v>
      </c>
    </row>
    <row r="6388" spans="1:4" ht="13.5" x14ac:dyDescent="0.25">
      <c r="A6388" s="79" t="s">
        <v>46881</v>
      </c>
      <c r="B6388" s="79" t="s">
        <v>6074</v>
      </c>
      <c r="C6388" s="79" t="s">
        <v>284</v>
      </c>
      <c r="D6388" s="80" t="s">
        <v>52447</v>
      </c>
    </row>
    <row r="6389" spans="1:4" ht="13.5" x14ac:dyDescent="0.25">
      <c r="A6389" s="79" t="s">
        <v>46882</v>
      </c>
      <c r="B6389" s="79" t="s">
        <v>6075</v>
      </c>
      <c r="C6389" s="79" t="s">
        <v>284</v>
      </c>
      <c r="D6389" s="80" t="s">
        <v>52294</v>
      </c>
    </row>
    <row r="6390" spans="1:4" ht="13.5" x14ac:dyDescent="0.25">
      <c r="A6390" s="79" t="s">
        <v>46883</v>
      </c>
      <c r="B6390" s="79" t="s">
        <v>39826</v>
      </c>
      <c r="C6390" s="79" t="s">
        <v>284</v>
      </c>
      <c r="D6390" s="80" t="s">
        <v>50161</v>
      </c>
    </row>
    <row r="6391" spans="1:4" ht="13.5" x14ac:dyDescent="0.25">
      <c r="A6391" s="79" t="s">
        <v>46884</v>
      </c>
      <c r="B6391" s="79" t="s">
        <v>39828</v>
      </c>
      <c r="C6391" s="79" t="s">
        <v>284</v>
      </c>
      <c r="D6391" s="80" t="s">
        <v>29867</v>
      </c>
    </row>
    <row r="6392" spans="1:4" ht="13.5" x14ac:dyDescent="0.25">
      <c r="A6392" s="79" t="s">
        <v>46885</v>
      </c>
      <c r="B6392" s="79" t="s">
        <v>39830</v>
      </c>
      <c r="C6392" s="79" t="s">
        <v>284</v>
      </c>
      <c r="D6392" s="80" t="s">
        <v>52448</v>
      </c>
    </row>
    <row r="6393" spans="1:4" ht="13.5" x14ac:dyDescent="0.25">
      <c r="A6393" s="79" t="s">
        <v>46886</v>
      </c>
      <c r="B6393" s="79" t="s">
        <v>39832</v>
      </c>
      <c r="C6393" s="79" t="s">
        <v>284</v>
      </c>
      <c r="D6393" s="80" t="s">
        <v>52449</v>
      </c>
    </row>
    <row r="6394" spans="1:4" ht="13.5" x14ac:dyDescent="0.25">
      <c r="A6394" s="79" t="s">
        <v>46887</v>
      </c>
      <c r="B6394" s="79" t="s">
        <v>39834</v>
      </c>
      <c r="C6394" s="79" t="s">
        <v>284</v>
      </c>
      <c r="D6394" s="80" t="s">
        <v>52450</v>
      </c>
    </row>
    <row r="6395" spans="1:4" ht="13.5" x14ac:dyDescent="0.25">
      <c r="A6395" s="79" t="s">
        <v>46888</v>
      </c>
      <c r="B6395" s="79" t="s">
        <v>39835</v>
      </c>
      <c r="C6395" s="79" t="s">
        <v>284</v>
      </c>
      <c r="D6395" s="80" t="s">
        <v>38864</v>
      </c>
    </row>
    <row r="6396" spans="1:4" ht="13.5" x14ac:dyDescent="0.25">
      <c r="A6396" s="79" t="s">
        <v>46889</v>
      </c>
      <c r="B6396" s="79" t="s">
        <v>39836</v>
      </c>
      <c r="C6396" s="79" t="s">
        <v>284</v>
      </c>
      <c r="D6396" s="80" t="s">
        <v>52451</v>
      </c>
    </row>
    <row r="6397" spans="1:4" ht="13.5" x14ac:dyDescent="0.25">
      <c r="A6397" s="79" t="s">
        <v>46890</v>
      </c>
      <c r="B6397" s="79" t="s">
        <v>39838</v>
      </c>
      <c r="C6397" s="79" t="s">
        <v>284</v>
      </c>
      <c r="D6397" s="80" t="s">
        <v>39421</v>
      </c>
    </row>
    <row r="6398" spans="1:4" ht="13.5" x14ac:dyDescent="0.25">
      <c r="A6398" s="79" t="s">
        <v>46891</v>
      </c>
      <c r="B6398" s="79" t="s">
        <v>39840</v>
      </c>
      <c r="C6398" s="79" t="s">
        <v>284</v>
      </c>
      <c r="D6398" s="80" t="s">
        <v>40023</v>
      </c>
    </row>
    <row r="6399" spans="1:4" ht="13.5" x14ac:dyDescent="0.25">
      <c r="A6399" s="79" t="s">
        <v>46892</v>
      </c>
      <c r="B6399" s="79" t="s">
        <v>6076</v>
      </c>
      <c r="C6399" s="79" t="s">
        <v>284</v>
      </c>
      <c r="D6399" s="80" t="s">
        <v>39504</v>
      </c>
    </row>
    <row r="6400" spans="1:4" ht="13.5" x14ac:dyDescent="0.25">
      <c r="A6400" s="79" t="s">
        <v>46893</v>
      </c>
      <c r="B6400" s="79" t="s">
        <v>6077</v>
      </c>
      <c r="C6400" s="79" t="s">
        <v>284</v>
      </c>
      <c r="D6400" s="80" t="s">
        <v>31830</v>
      </c>
    </row>
    <row r="6401" spans="1:4" ht="13.5" x14ac:dyDescent="0.25">
      <c r="A6401" s="79" t="s">
        <v>46894</v>
      </c>
      <c r="B6401" s="79" t="s">
        <v>6078</v>
      </c>
      <c r="C6401" s="79" t="s">
        <v>284</v>
      </c>
      <c r="D6401" s="80" t="s">
        <v>33579</v>
      </c>
    </row>
    <row r="6402" spans="1:4" ht="13.5" x14ac:dyDescent="0.25">
      <c r="A6402" s="79" t="s">
        <v>46895</v>
      </c>
      <c r="B6402" s="79" t="s">
        <v>6079</v>
      </c>
      <c r="C6402" s="79" t="s">
        <v>284</v>
      </c>
      <c r="D6402" s="80" t="s">
        <v>52452</v>
      </c>
    </row>
    <row r="6403" spans="1:4" ht="13.5" x14ac:dyDescent="0.25">
      <c r="A6403" s="79" t="s">
        <v>46896</v>
      </c>
      <c r="B6403" s="79" t="s">
        <v>6080</v>
      </c>
      <c r="C6403" s="79" t="s">
        <v>284</v>
      </c>
      <c r="D6403" s="80" t="s">
        <v>52453</v>
      </c>
    </row>
    <row r="6404" spans="1:4" ht="13.5" x14ac:dyDescent="0.25">
      <c r="A6404" s="79" t="s">
        <v>46897</v>
      </c>
      <c r="B6404" s="79" t="s">
        <v>6081</v>
      </c>
      <c r="C6404" s="79" t="s">
        <v>284</v>
      </c>
      <c r="D6404" s="80" t="s">
        <v>52454</v>
      </c>
    </row>
    <row r="6405" spans="1:4" ht="13.5" x14ac:dyDescent="0.25">
      <c r="A6405" s="79" t="s">
        <v>46898</v>
      </c>
      <c r="B6405" s="79" t="s">
        <v>39846</v>
      </c>
      <c r="C6405" s="79" t="s">
        <v>284</v>
      </c>
      <c r="D6405" s="80" t="s">
        <v>52455</v>
      </c>
    </row>
    <row r="6406" spans="1:4" ht="13.5" x14ac:dyDescent="0.25">
      <c r="A6406" s="79" t="s">
        <v>46899</v>
      </c>
      <c r="B6406" s="79" t="s">
        <v>39848</v>
      </c>
      <c r="C6406" s="79" t="s">
        <v>284</v>
      </c>
      <c r="D6406" s="80" t="s">
        <v>38458</v>
      </c>
    </row>
    <row r="6407" spans="1:4" ht="13.5" x14ac:dyDescent="0.25">
      <c r="A6407" s="79" t="s">
        <v>46900</v>
      </c>
      <c r="B6407" s="79" t="s">
        <v>39850</v>
      </c>
      <c r="C6407" s="79" t="s">
        <v>284</v>
      </c>
      <c r="D6407" s="80" t="s">
        <v>52456</v>
      </c>
    </row>
    <row r="6408" spans="1:4" ht="13.5" x14ac:dyDescent="0.25">
      <c r="A6408" s="79" t="s">
        <v>46901</v>
      </c>
      <c r="B6408" s="79" t="s">
        <v>6082</v>
      </c>
      <c r="C6408" s="79" t="s">
        <v>284</v>
      </c>
      <c r="D6408" s="80" t="s">
        <v>52457</v>
      </c>
    </row>
    <row r="6409" spans="1:4" ht="13.5" x14ac:dyDescent="0.25">
      <c r="A6409" s="79" t="s">
        <v>46902</v>
      </c>
      <c r="B6409" s="79" t="s">
        <v>6083</v>
      </c>
      <c r="C6409" s="79" t="s">
        <v>284</v>
      </c>
      <c r="D6409" s="80" t="s">
        <v>51106</v>
      </c>
    </row>
    <row r="6410" spans="1:4" ht="13.5" x14ac:dyDescent="0.25">
      <c r="A6410" s="79" t="s">
        <v>46903</v>
      </c>
      <c r="B6410" s="79" t="s">
        <v>6084</v>
      </c>
      <c r="C6410" s="79" t="s">
        <v>284</v>
      </c>
      <c r="D6410" s="80" t="s">
        <v>52458</v>
      </c>
    </row>
    <row r="6411" spans="1:4" ht="13.5" x14ac:dyDescent="0.25">
      <c r="A6411" s="79" t="s">
        <v>46904</v>
      </c>
      <c r="B6411" s="79" t="s">
        <v>39853</v>
      </c>
      <c r="C6411" s="79" t="s">
        <v>284</v>
      </c>
      <c r="D6411" s="80" t="s">
        <v>52459</v>
      </c>
    </row>
    <row r="6412" spans="1:4" ht="13.5" x14ac:dyDescent="0.25">
      <c r="A6412" s="79" t="s">
        <v>46905</v>
      </c>
      <c r="B6412" s="79" t="s">
        <v>39855</v>
      </c>
      <c r="C6412" s="79" t="s">
        <v>284</v>
      </c>
      <c r="D6412" s="80" t="s">
        <v>52460</v>
      </c>
    </row>
    <row r="6413" spans="1:4" ht="13.5" x14ac:dyDescent="0.25">
      <c r="A6413" s="79" t="s">
        <v>46906</v>
      </c>
      <c r="B6413" s="79" t="s">
        <v>39856</v>
      </c>
      <c r="C6413" s="79" t="s">
        <v>284</v>
      </c>
      <c r="D6413" s="80" t="s">
        <v>48822</v>
      </c>
    </row>
    <row r="6414" spans="1:4" ht="13.5" x14ac:dyDescent="0.25">
      <c r="A6414" s="79" t="s">
        <v>46907</v>
      </c>
      <c r="B6414" s="79" t="s">
        <v>39857</v>
      </c>
      <c r="C6414" s="79" t="s">
        <v>284</v>
      </c>
      <c r="D6414" s="80" t="s">
        <v>30766</v>
      </c>
    </row>
    <row r="6415" spans="1:4" ht="13.5" x14ac:dyDescent="0.25">
      <c r="A6415" s="79" t="s">
        <v>46908</v>
      </c>
      <c r="B6415" s="79" t="s">
        <v>39859</v>
      </c>
      <c r="C6415" s="79" t="s">
        <v>284</v>
      </c>
      <c r="D6415" s="80" t="s">
        <v>30884</v>
      </c>
    </row>
    <row r="6416" spans="1:4" ht="13.5" x14ac:dyDescent="0.25">
      <c r="A6416" s="79" t="s">
        <v>46909</v>
      </c>
      <c r="B6416" s="79" t="s">
        <v>39861</v>
      </c>
      <c r="C6416" s="79" t="s">
        <v>284</v>
      </c>
      <c r="D6416" s="80" t="s">
        <v>32182</v>
      </c>
    </row>
    <row r="6417" spans="1:4" ht="13.5" x14ac:dyDescent="0.25">
      <c r="A6417" s="79" t="s">
        <v>46910</v>
      </c>
      <c r="B6417" s="79" t="s">
        <v>6085</v>
      </c>
      <c r="C6417" s="79" t="s">
        <v>284</v>
      </c>
      <c r="D6417" s="80" t="s">
        <v>52461</v>
      </c>
    </row>
    <row r="6418" spans="1:4" ht="13.5" x14ac:dyDescent="0.25">
      <c r="A6418" s="79" t="s">
        <v>46911</v>
      </c>
      <c r="B6418" s="79" t="s">
        <v>6086</v>
      </c>
      <c r="C6418" s="79" t="s">
        <v>284</v>
      </c>
      <c r="D6418" s="80" t="s">
        <v>52462</v>
      </c>
    </row>
    <row r="6419" spans="1:4" ht="13.5" x14ac:dyDescent="0.25">
      <c r="A6419" s="79" t="s">
        <v>46912</v>
      </c>
      <c r="B6419" s="79" t="s">
        <v>6087</v>
      </c>
      <c r="C6419" s="79" t="s">
        <v>284</v>
      </c>
      <c r="D6419" s="80" t="s">
        <v>51108</v>
      </c>
    </row>
    <row r="6420" spans="1:4" ht="13.5" x14ac:dyDescent="0.25">
      <c r="A6420" s="79" t="s">
        <v>46913</v>
      </c>
      <c r="B6420" s="79" t="s">
        <v>6088</v>
      </c>
      <c r="C6420" s="79" t="s">
        <v>284</v>
      </c>
      <c r="D6420" s="80" t="s">
        <v>52463</v>
      </c>
    </row>
    <row r="6421" spans="1:4" ht="13.5" x14ac:dyDescent="0.25">
      <c r="A6421" s="79" t="s">
        <v>46914</v>
      </c>
      <c r="B6421" s="79" t="s">
        <v>6089</v>
      </c>
      <c r="C6421" s="79" t="s">
        <v>284</v>
      </c>
      <c r="D6421" s="80" t="s">
        <v>33809</v>
      </c>
    </row>
    <row r="6422" spans="1:4" ht="13.5" x14ac:dyDescent="0.25">
      <c r="A6422" s="79" t="s">
        <v>46915</v>
      </c>
      <c r="B6422" s="79" t="s">
        <v>6090</v>
      </c>
      <c r="C6422" s="79" t="s">
        <v>284</v>
      </c>
      <c r="D6422" s="80" t="s">
        <v>33810</v>
      </c>
    </row>
    <row r="6423" spans="1:4" ht="13.5" x14ac:dyDescent="0.25">
      <c r="A6423" s="79" t="s">
        <v>46916</v>
      </c>
      <c r="B6423" s="79" t="s">
        <v>6091</v>
      </c>
      <c r="C6423" s="79" t="s">
        <v>284</v>
      </c>
      <c r="D6423" s="80" t="s">
        <v>51189</v>
      </c>
    </row>
    <row r="6424" spans="1:4" ht="13.5" x14ac:dyDescent="0.25">
      <c r="A6424" s="79" t="s">
        <v>46917</v>
      </c>
      <c r="B6424" s="79" t="s">
        <v>6093</v>
      </c>
      <c r="C6424" s="79" t="s">
        <v>284</v>
      </c>
      <c r="D6424" s="80" t="s">
        <v>33802</v>
      </c>
    </row>
    <row r="6425" spans="1:4" ht="13.5" x14ac:dyDescent="0.25">
      <c r="A6425" s="79" t="s">
        <v>46918</v>
      </c>
      <c r="B6425" s="79" t="s">
        <v>6094</v>
      </c>
      <c r="C6425" s="79" t="s">
        <v>284</v>
      </c>
      <c r="D6425" s="80" t="s">
        <v>31932</v>
      </c>
    </row>
    <row r="6426" spans="1:4" ht="13.5" x14ac:dyDescent="0.25">
      <c r="A6426" s="79" t="s">
        <v>46919</v>
      </c>
      <c r="B6426" s="79" t="s">
        <v>6095</v>
      </c>
      <c r="C6426" s="79" t="s">
        <v>284</v>
      </c>
      <c r="D6426" s="80" t="s">
        <v>30786</v>
      </c>
    </row>
    <row r="6427" spans="1:4" ht="13.5" x14ac:dyDescent="0.25">
      <c r="A6427" s="79" t="s">
        <v>46920</v>
      </c>
      <c r="B6427" s="79" t="s">
        <v>6096</v>
      </c>
      <c r="C6427" s="79" t="s">
        <v>59</v>
      </c>
      <c r="D6427" s="80" t="s">
        <v>52464</v>
      </c>
    </row>
    <row r="6428" spans="1:4" ht="13.5" x14ac:dyDescent="0.25">
      <c r="A6428" s="79" t="s">
        <v>46921</v>
      </c>
      <c r="B6428" s="79" t="s">
        <v>6097</v>
      </c>
      <c r="C6428" s="79" t="s">
        <v>59</v>
      </c>
      <c r="D6428" s="80" t="s">
        <v>12168</v>
      </c>
    </row>
    <row r="6429" spans="1:4" ht="13.5" x14ac:dyDescent="0.25">
      <c r="A6429" s="79" t="s">
        <v>46922</v>
      </c>
      <c r="B6429" s="79" t="s">
        <v>6098</v>
      </c>
      <c r="C6429" s="79" t="s">
        <v>59</v>
      </c>
      <c r="D6429" s="80" t="s">
        <v>52465</v>
      </c>
    </row>
    <row r="6430" spans="1:4" ht="13.5" x14ac:dyDescent="0.25">
      <c r="A6430" s="79" t="s">
        <v>46923</v>
      </c>
      <c r="B6430" s="79" t="s">
        <v>6099</v>
      </c>
      <c r="C6430" s="79" t="s">
        <v>59</v>
      </c>
      <c r="D6430" s="80" t="s">
        <v>37517</v>
      </c>
    </row>
    <row r="6431" spans="1:4" ht="13.5" x14ac:dyDescent="0.25">
      <c r="A6431" s="79" t="s">
        <v>46924</v>
      </c>
      <c r="B6431" s="79" t="s">
        <v>6100</v>
      </c>
      <c r="C6431" s="79" t="s">
        <v>284</v>
      </c>
      <c r="D6431" s="80" t="s">
        <v>52466</v>
      </c>
    </row>
    <row r="6432" spans="1:4" ht="13.5" x14ac:dyDescent="0.25">
      <c r="A6432" s="79" t="s">
        <v>46925</v>
      </c>
      <c r="B6432" s="79" t="s">
        <v>6101</v>
      </c>
      <c r="C6432" s="79" t="s">
        <v>284</v>
      </c>
      <c r="D6432" s="80" t="s">
        <v>52467</v>
      </c>
    </row>
    <row r="6433" spans="1:4" ht="13.5" x14ac:dyDescent="0.25">
      <c r="A6433" s="79" t="s">
        <v>46926</v>
      </c>
      <c r="B6433" s="79" t="s">
        <v>6102</v>
      </c>
      <c r="C6433" s="79" t="s">
        <v>284</v>
      </c>
      <c r="D6433" s="80" t="s">
        <v>52468</v>
      </c>
    </row>
    <row r="6434" spans="1:4" ht="13.5" x14ac:dyDescent="0.25">
      <c r="A6434" s="79" t="s">
        <v>46927</v>
      </c>
      <c r="B6434" s="79" t="s">
        <v>6103</v>
      </c>
      <c r="C6434" s="79" t="s">
        <v>284</v>
      </c>
      <c r="D6434" s="80" t="s">
        <v>52469</v>
      </c>
    </row>
    <row r="6435" spans="1:4" ht="13.5" x14ac:dyDescent="0.25">
      <c r="A6435" s="79" t="s">
        <v>46928</v>
      </c>
      <c r="B6435" s="79" t="s">
        <v>6104</v>
      </c>
      <c r="C6435" s="79" t="s">
        <v>284</v>
      </c>
      <c r="D6435" s="80" t="s">
        <v>52470</v>
      </c>
    </row>
    <row r="6436" spans="1:4" ht="13.5" x14ac:dyDescent="0.25">
      <c r="A6436" s="79" t="s">
        <v>46929</v>
      </c>
      <c r="B6436" s="79" t="s">
        <v>6105</v>
      </c>
      <c r="C6436" s="79" t="s">
        <v>284</v>
      </c>
      <c r="D6436" s="80" t="s">
        <v>39440</v>
      </c>
    </row>
    <row r="6437" spans="1:4" ht="13.5" x14ac:dyDescent="0.25">
      <c r="A6437" s="79" t="s">
        <v>46930</v>
      </c>
      <c r="B6437" s="79" t="s">
        <v>6106</v>
      </c>
      <c r="C6437" s="79" t="s">
        <v>59</v>
      </c>
      <c r="D6437" s="80" t="s">
        <v>52471</v>
      </c>
    </row>
    <row r="6438" spans="1:4" ht="13.5" x14ac:dyDescent="0.25">
      <c r="A6438" s="79" t="s">
        <v>46931</v>
      </c>
      <c r="B6438" s="79" t="s">
        <v>6107</v>
      </c>
      <c r="C6438" s="79" t="s">
        <v>284</v>
      </c>
      <c r="D6438" s="80" t="s">
        <v>52472</v>
      </c>
    </row>
    <row r="6439" spans="1:4" ht="13.5" x14ac:dyDescent="0.25">
      <c r="A6439" s="79" t="s">
        <v>46932</v>
      </c>
      <c r="B6439" s="79" t="s">
        <v>6108</v>
      </c>
      <c r="C6439" s="79" t="s">
        <v>284</v>
      </c>
      <c r="D6439" s="80" t="s">
        <v>52473</v>
      </c>
    </row>
    <row r="6440" spans="1:4" ht="13.5" x14ac:dyDescent="0.25">
      <c r="A6440" s="79" t="s">
        <v>46933</v>
      </c>
      <c r="B6440" s="79" t="s">
        <v>6109</v>
      </c>
      <c r="C6440" s="79" t="s">
        <v>284</v>
      </c>
      <c r="D6440" s="80" t="s">
        <v>52474</v>
      </c>
    </row>
    <row r="6441" spans="1:4" ht="13.5" x14ac:dyDescent="0.25">
      <c r="A6441" s="79" t="s">
        <v>46934</v>
      </c>
      <c r="B6441" s="79" t="s">
        <v>6110</v>
      </c>
      <c r="C6441" s="79" t="s">
        <v>284</v>
      </c>
      <c r="D6441" s="80" t="s">
        <v>52475</v>
      </c>
    </row>
    <row r="6442" spans="1:4" ht="13.5" x14ac:dyDescent="0.25">
      <c r="A6442" s="79" t="s">
        <v>46935</v>
      </c>
      <c r="B6442" s="79" t="s">
        <v>6111</v>
      </c>
      <c r="C6442" s="79" t="s">
        <v>284</v>
      </c>
      <c r="D6442" s="80" t="s">
        <v>52476</v>
      </c>
    </row>
    <row r="6443" spans="1:4" ht="13.5" x14ac:dyDescent="0.25">
      <c r="A6443" s="79" t="s">
        <v>46936</v>
      </c>
      <c r="B6443" s="79" t="s">
        <v>6112</v>
      </c>
      <c r="C6443" s="79" t="s">
        <v>284</v>
      </c>
      <c r="D6443" s="80" t="s">
        <v>52477</v>
      </c>
    </row>
    <row r="6444" spans="1:4" ht="13.5" x14ac:dyDescent="0.25">
      <c r="A6444" s="79" t="s">
        <v>46937</v>
      </c>
      <c r="B6444" s="79" t="s">
        <v>6113</v>
      </c>
      <c r="C6444" s="79" t="s">
        <v>284</v>
      </c>
      <c r="D6444" s="80" t="s">
        <v>40076</v>
      </c>
    </row>
    <row r="6445" spans="1:4" ht="13.5" x14ac:dyDescent="0.25">
      <c r="A6445" s="79" t="s">
        <v>46938</v>
      </c>
      <c r="B6445" s="79" t="s">
        <v>6114</v>
      </c>
      <c r="C6445" s="79" t="s">
        <v>284</v>
      </c>
      <c r="D6445" s="80" t="s">
        <v>52478</v>
      </c>
    </row>
    <row r="6446" spans="1:4" ht="13.5" x14ac:dyDescent="0.25">
      <c r="A6446" s="79" t="s">
        <v>46939</v>
      </c>
      <c r="B6446" s="79" t="s">
        <v>6115</v>
      </c>
      <c r="C6446" s="79" t="s">
        <v>284</v>
      </c>
      <c r="D6446" s="80" t="s">
        <v>52479</v>
      </c>
    </row>
    <row r="6447" spans="1:4" ht="13.5" x14ac:dyDescent="0.25">
      <c r="A6447" s="79" t="s">
        <v>46940</v>
      </c>
      <c r="B6447" s="79" t="s">
        <v>6116</v>
      </c>
      <c r="C6447" s="79" t="s">
        <v>284</v>
      </c>
      <c r="D6447" s="80" t="s">
        <v>33811</v>
      </c>
    </row>
    <row r="6448" spans="1:4" ht="13.5" x14ac:dyDescent="0.25">
      <c r="A6448" s="79" t="s">
        <v>46941</v>
      </c>
      <c r="B6448" s="79" t="s">
        <v>6117</v>
      </c>
      <c r="C6448" s="79" t="s">
        <v>59</v>
      </c>
      <c r="D6448" s="80" t="s">
        <v>33812</v>
      </c>
    </row>
    <row r="6449" spans="1:4" ht="13.5" x14ac:dyDescent="0.25">
      <c r="A6449" s="79" t="s">
        <v>46942</v>
      </c>
      <c r="B6449" s="79" t="s">
        <v>6118</v>
      </c>
      <c r="C6449" s="79" t="s">
        <v>59</v>
      </c>
      <c r="D6449" s="80" t="s">
        <v>30556</v>
      </c>
    </row>
    <row r="6450" spans="1:4" ht="13.5" x14ac:dyDescent="0.25">
      <c r="A6450" s="79" t="s">
        <v>46943</v>
      </c>
      <c r="B6450" s="79" t="s">
        <v>6119</v>
      </c>
      <c r="C6450" s="79" t="s">
        <v>59</v>
      </c>
      <c r="D6450" s="80" t="s">
        <v>52480</v>
      </c>
    </row>
    <row r="6451" spans="1:4" ht="13.5" x14ac:dyDescent="0.25">
      <c r="A6451" s="79" t="s">
        <v>46944</v>
      </c>
      <c r="B6451" s="79" t="s">
        <v>6120</v>
      </c>
      <c r="C6451" s="79" t="s">
        <v>59</v>
      </c>
      <c r="D6451" s="80" t="s">
        <v>39220</v>
      </c>
    </row>
    <row r="6452" spans="1:4" ht="13.5" x14ac:dyDescent="0.25">
      <c r="A6452" s="79" t="s">
        <v>46945</v>
      </c>
      <c r="B6452" s="79" t="s">
        <v>39886</v>
      </c>
      <c r="C6452" s="79" t="s">
        <v>59</v>
      </c>
      <c r="D6452" s="80" t="s">
        <v>6209</v>
      </c>
    </row>
    <row r="6453" spans="1:4" ht="13.5" x14ac:dyDescent="0.25">
      <c r="A6453" s="79" t="s">
        <v>46946</v>
      </c>
      <c r="B6453" s="79" t="s">
        <v>39887</v>
      </c>
      <c r="C6453" s="79" t="s">
        <v>59</v>
      </c>
      <c r="D6453" s="80" t="s">
        <v>2569</v>
      </c>
    </row>
    <row r="6454" spans="1:4" ht="13.5" x14ac:dyDescent="0.25">
      <c r="A6454" s="79" t="s">
        <v>46947</v>
      </c>
      <c r="B6454" s="79" t="s">
        <v>39888</v>
      </c>
      <c r="C6454" s="79" t="s">
        <v>59</v>
      </c>
      <c r="D6454" s="80" t="s">
        <v>30278</v>
      </c>
    </row>
    <row r="6455" spans="1:4" ht="13.5" x14ac:dyDescent="0.25">
      <c r="A6455" s="79" t="s">
        <v>46948</v>
      </c>
      <c r="B6455" s="79" t="s">
        <v>6122</v>
      </c>
      <c r="C6455" s="79" t="s">
        <v>59</v>
      </c>
      <c r="D6455" s="80" t="s">
        <v>32225</v>
      </c>
    </row>
    <row r="6456" spans="1:4" ht="13.5" x14ac:dyDescent="0.25">
      <c r="A6456" s="79" t="s">
        <v>46949</v>
      </c>
      <c r="B6456" s="79" t="s">
        <v>6123</v>
      </c>
      <c r="C6456" s="79" t="s">
        <v>59</v>
      </c>
      <c r="D6456" s="80" t="s">
        <v>7241</v>
      </c>
    </row>
    <row r="6457" spans="1:4" ht="13.5" x14ac:dyDescent="0.25">
      <c r="A6457" s="79" t="s">
        <v>46950</v>
      </c>
      <c r="B6457" s="79" t="s">
        <v>6124</v>
      </c>
      <c r="C6457" s="79" t="s">
        <v>38</v>
      </c>
      <c r="D6457" s="80" t="s">
        <v>33606</v>
      </c>
    </row>
    <row r="6458" spans="1:4" ht="13.5" x14ac:dyDescent="0.25">
      <c r="A6458" s="79" t="s">
        <v>46951</v>
      </c>
      <c r="B6458" s="79" t="s">
        <v>6125</v>
      </c>
      <c r="C6458" s="79" t="s">
        <v>38</v>
      </c>
      <c r="D6458" s="80" t="s">
        <v>52481</v>
      </c>
    </row>
    <row r="6459" spans="1:4" ht="13.5" x14ac:dyDescent="0.25">
      <c r="A6459" s="79" t="s">
        <v>46952</v>
      </c>
      <c r="B6459" s="79" t="s">
        <v>6126</v>
      </c>
      <c r="C6459" s="79" t="s">
        <v>284</v>
      </c>
      <c r="D6459" s="80" t="s">
        <v>52482</v>
      </c>
    </row>
    <row r="6460" spans="1:4" ht="13.5" x14ac:dyDescent="0.25">
      <c r="A6460" s="79" t="s">
        <v>46953</v>
      </c>
      <c r="B6460" s="79" t="s">
        <v>6127</v>
      </c>
      <c r="C6460" s="79" t="s">
        <v>284</v>
      </c>
      <c r="D6460" s="80" t="s">
        <v>52483</v>
      </c>
    </row>
    <row r="6461" spans="1:4" ht="13.5" x14ac:dyDescent="0.25">
      <c r="A6461" s="79" t="s">
        <v>46954</v>
      </c>
      <c r="B6461" s="79" t="s">
        <v>6128</v>
      </c>
      <c r="C6461" s="79" t="s">
        <v>284</v>
      </c>
      <c r="D6461" s="80" t="s">
        <v>51647</v>
      </c>
    </row>
    <row r="6462" spans="1:4" ht="13.5" x14ac:dyDescent="0.25">
      <c r="A6462" s="79" t="s">
        <v>46955</v>
      </c>
      <c r="B6462" s="79" t="s">
        <v>6129</v>
      </c>
      <c r="C6462" s="79" t="s">
        <v>284</v>
      </c>
      <c r="D6462" s="80" t="s">
        <v>52484</v>
      </c>
    </row>
    <row r="6463" spans="1:4" ht="13.5" x14ac:dyDescent="0.25">
      <c r="A6463" s="79" t="s">
        <v>46956</v>
      </c>
      <c r="B6463" s="79" t="s">
        <v>6130</v>
      </c>
      <c r="C6463" s="79" t="s">
        <v>284</v>
      </c>
      <c r="D6463" s="80" t="s">
        <v>49811</v>
      </c>
    </row>
    <row r="6464" spans="1:4" ht="13.5" x14ac:dyDescent="0.25">
      <c r="A6464" s="79" t="s">
        <v>46957</v>
      </c>
      <c r="B6464" s="79" t="s">
        <v>6131</v>
      </c>
      <c r="C6464" s="79" t="s">
        <v>38</v>
      </c>
      <c r="D6464" s="80" t="s">
        <v>52485</v>
      </c>
    </row>
    <row r="6465" spans="1:4" ht="13.5" x14ac:dyDescent="0.25">
      <c r="A6465" s="79" t="s">
        <v>46958</v>
      </c>
      <c r="B6465" s="79" t="s">
        <v>31154</v>
      </c>
      <c r="C6465" s="79" t="s">
        <v>284</v>
      </c>
      <c r="D6465" s="80" t="s">
        <v>52486</v>
      </c>
    </row>
    <row r="6466" spans="1:4" ht="13.5" x14ac:dyDescent="0.25">
      <c r="A6466" s="79" t="s">
        <v>46959</v>
      </c>
      <c r="B6466" s="79" t="s">
        <v>6132</v>
      </c>
      <c r="C6466" s="79" t="s">
        <v>284</v>
      </c>
      <c r="D6466" s="80" t="s">
        <v>52487</v>
      </c>
    </row>
    <row r="6467" spans="1:4" ht="13.5" x14ac:dyDescent="0.25">
      <c r="A6467" s="79" t="s">
        <v>46960</v>
      </c>
      <c r="B6467" s="79" t="s">
        <v>6133</v>
      </c>
      <c r="C6467" s="79" t="s">
        <v>284</v>
      </c>
      <c r="D6467" s="80" t="s">
        <v>52488</v>
      </c>
    </row>
    <row r="6468" spans="1:4" ht="13.5" x14ac:dyDescent="0.25">
      <c r="A6468" s="79" t="s">
        <v>46961</v>
      </c>
      <c r="B6468" s="79" t="s">
        <v>6134</v>
      </c>
      <c r="C6468" s="79" t="s">
        <v>284</v>
      </c>
      <c r="D6468" s="80" t="s">
        <v>52489</v>
      </c>
    </row>
    <row r="6469" spans="1:4" ht="13.5" x14ac:dyDescent="0.25">
      <c r="A6469" s="79" t="s">
        <v>46962</v>
      </c>
      <c r="B6469" s="79" t="s">
        <v>29869</v>
      </c>
      <c r="C6469" s="79" t="s">
        <v>284</v>
      </c>
      <c r="D6469" s="80" t="s">
        <v>52490</v>
      </c>
    </row>
    <row r="6470" spans="1:4" ht="13.5" x14ac:dyDescent="0.25">
      <c r="A6470" s="79" t="s">
        <v>46963</v>
      </c>
      <c r="B6470" s="79" t="s">
        <v>6135</v>
      </c>
      <c r="C6470" s="79" t="s">
        <v>284</v>
      </c>
      <c r="D6470" s="80" t="s">
        <v>39943</v>
      </c>
    </row>
    <row r="6471" spans="1:4" ht="13.5" x14ac:dyDescent="0.25">
      <c r="A6471" s="79" t="s">
        <v>46964</v>
      </c>
      <c r="B6471" s="79" t="s">
        <v>6136</v>
      </c>
      <c r="C6471" s="79" t="s">
        <v>284</v>
      </c>
      <c r="D6471" s="80" t="s">
        <v>52491</v>
      </c>
    </row>
    <row r="6472" spans="1:4" ht="13.5" x14ac:dyDescent="0.25">
      <c r="A6472" s="79" t="s">
        <v>46965</v>
      </c>
      <c r="B6472" s="79" t="s">
        <v>6137</v>
      </c>
      <c r="C6472" s="79" t="s">
        <v>284</v>
      </c>
      <c r="D6472" s="80" t="s">
        <v>52492</v>
      </c>
    </row>
    <row r="6473" spans="1:4" ht="13.5" x14ac:dyDescent="0.25">
      <c r="A6473" s="79" t="s">
        <v>46966</v>
      </c>
      <c r="B6473" s="79" t="s">
        <v>6138</v>
      </c>
      <c r="C6473" s="79" t="s">
        <v>284</v>
      </c>
      <c r="D6473" s="80" t="s">
        <v>37501</v>
      </c>
    </row>
    <row r="6474" spans="1:4" ht="13.5" x14ac:dyDescent="0.25">
      <c r="A6474" s="79" t="s">
        <v>46967</v>
      </c>
      <c r="B6474" s="79" t="s">
        <v>6139</v>
      </c>
      <c r="C6474" s="79" t="s">
        <v>284</v>
      </c>
      <c r="D6474" s="80" t="s">
        <v>49422</v>
      </c>
    </row>
    <row r="6475" spans="1:4" ht="13.5" x14ac:dyDescent="0.25">
      <c r="A6475" s="79" t="s">
        <v>46968</v>
      </c>
      <c r="B6475" s="79" t="s">
        <v>6140</v>
      </c>
      <c r="C6475" s="79" t="s">
        <v>284</v>
      </c>
      <c r="D6475" s="80" t="s">
        <v>52493</v>
      </c>
    </row>
    <row r="6476" spans="1:4" ht="13.5" x14ac:dyDescent="0.25">
      <c r="A6476" s="79" t="s">
        <v>46969</v>
      </c>
      <c r="B6476" s="79" t="s">
        <v>6141</v>
      </c>
      <c r="C6476" s="79" t="s">
        <v>284</v>
      </c>
      <c r="D6476" s="80" t="s">
        <v>52494</v>
      </c>
    </row>
    <row r="6477" spans="1:4" ht="13.5" x14ac:dyDescent="0.25">
      <c r="A6477" s="79" t="s">
        <v>46970</v>
      </c>
      <c r="B6477" s="79" t="s">
        <v>6142</v>
      </c>
      <c r="C6477" s="79" t="s">
        <v>284</v>
      </c>
      <c r="D6477" s="80" t="s">
        <v>33495</v>
      </c>
    </row>
    <row r="6478" spans="1:4" ht="13.5" x14ac:dyDescent="0.25">
      <c r="A6478" s="79" t="s">
        <v>46971</v>
      </c>
      <c r="B6478" s="79" t="s">
        <v>6143</v>
      </c>
      <c r="C6478" s="79" t="s">
        <v>284</v>
      </c>
      <c r="D6478" s="80" t="s">
        <v>49918</v>
      </c>
    </row>
    <row r="6479" spans="1:4" ht="13.5" x14ac:dyDescent="0.25">
      <c r="A6479" s="79" t="s">
        <v>46972</v>
      </c>
      <c r="B6479" s="79" t="s">
        <v>6144</v>
      </c>
      <c r="C6479" s="79" t="s">
        <v>284</v>
      </c>
      <c r="D6479" s="80" t="s">
        <v>30029</v>
      </c>
    </row>
    <row r="6480" spans="1:4" ht="13.5" x14ac:dyDescent="0.25">
      <c r="A6480" s="79" t="s">
        <v>46973</v>
      </c>
      <c r="B6480" s="79" t="s">
        <v>6145</v>
      </c>
      <c r="C6480" s="79" t="s">
        <v>284</v>
      </c>
      <c r="D6480" s="80" t="s">
        <v>33814</v>
      </c>
    </row>
    <row r="6481" spans="1:4" ht="13.5" x14ac:dyDescent="0.25">
      <c r="A6481" s="79" t="s">
        <v>46974</v>
      </c>
      <c r="B6481" s="79" t="s">
        <v>6146</v>
      </c>
      <c r="C6481" s="79" t="s">
        <v>284</v>
      </c>
      <c r="D6481" s="80" t="s">
        <v>30361</v>
      </c>
    </row>
    <row r="6482" spans="1:4" ht="13.5" x14ac:dyDescent="0.25">
      <c r="A6482" s="79" t="s">
        <v>46975</v>
      </c>
      <c r="B6482" s="79" t="s">
        <v>6147</v>
      </c>
      <c r="C6482" s="79" t="s">
        <v>284</v>
      </c>
      <c r="D6482" s="80" t="s">
        <v>33802</v>
      </c>
    </row>
    <row r="6483" spans="1:4" ht="13.5" x14ac:dyDescent="0.25">
      <c r="A6483" s="79" t="s">
        <v>46976</v>
      </c>
      <c r="B6483" s="79" t="s">
        <v>6148</v>
      </c>
      <c r="C6483" s="79" t="s">
        <v>284</v>
      </c>
      <c r="D6483" s="80" t="s">
        <v>52495</v>
      </c>
    </row>
    <row r="6484" spans="1:4" ht="13.5" x14ac:dyDescent="0.25">
      <c r="A6484" s="79" t="s">
        <v>46977</v>
      </c>
      <c r="B6484" s="79" t="s">
        <v>6149</v>
      </c>
      <c r="C6484" s="79" t="s">
        <v>284</v>
      </c>
      <c r="D6484" s="80" t="s">
        <v>32030</v>
      </c>
    </row>
    <row r="6485" spans="1:4" ht="13.5" x14ac:dyDescent="0.25">
      <c r="A6485" s="79" t="s">
        <v>46978</v>
      </c>
      <c r="B6485" s="79" t="s">
        <v>6150</v>
      </c>
      <c r="C6485" s="79" t="s">
        <v>284</v>
      </c>
      <c r="D6485" s="80" t="s">
        <v>33815</v>
      </c>
    </row>
    <row r="6486" spans="1:4" ht="13.5" x14ac:dyDescent="0.25">
      <c r="A6486" s="79" t="s">
        <v>46979</v>
      </c>
      <c r="B6486" s="79" t="s">
        <v>6151</v>
      </c>
      <c r="C6486" s="79" t="s">
        <v>284</v>
      </c>
      <c r="D6486" s="80" t="s">
        <v>51671</v>
      </c>
    </row>
    <row r="6487" spans="1:4" ht="13.5" x14ac:dyDescent="0.25">
      <c r="A6487" s="79" t="s">
        <v>46980</v>
      </c>
      <c r="B6487" s="79" t="s">
        <v>6152</v>
      </c>
      <c r="C6487" s="79" t="s">
        <v>284</v>
      </c>
      <c r="D6487" s="80" t="s">
        <v>29878</v>
      </c>
    </row>
    <row r="6488" spans="1:4" ht="13.5" x14ac:dyDescent="0.25">
      <c r="A6488" s="79" t="s">
        <v>46981</v>
      </c>
      <c r="B6488" s="79" t="s">
        <v>6153</v>
      </c>
      <c r="C6488" s="79" t="s">
        <v>284</v>
      </c>
      <c r="D6488" s="80" t="s">
        <v>30034</v>
      </c>
    </row>
    <row r="6489" spans="1:4" ht="13.5" x14ac:dyDescent="0.25">
      <c r="A6489" s="79" t="s">
        <v>46982</v>
      </c>
      <c r="B6489" s="79" t="s">
        <v>6154</v>
      </c>
      <c r="C6489" s="79" t="s">
        <v>284</v>
      </c>
      <c r="D6489" s="80" t="s">
        <v>33816</v>
      </c>
    </row>
    <row r="6490" spans="1:4" ht="13.5" x14ac:dyDescent="0.25">
      <c r="A6490" s="79" t="s">
        <v>46983</v>
      </c>
      <c r="B6490" s="79" t="s">
        <v>6155</v>
      </c>
      <c r="C6490" s="79" t="s">
        <v>284</v>
      </c>
      <c r="D6490" s="80" t="s">
        <v>32079</v>
      </c>
    </row>
    <row r="6491" spans="1:4" ht="13.5" x14ac:dyDescent="0.25">
      <c r="A6491" s="79" t="s">
        <v>46984</v>
      </c>
      <c r="B6491" s="79" t="s">
        <v>6156</v>
      </c>
      <c r="C6491" s="79" t="s">
        <v>284</v>
      </c>
      <c r="D6491" s="80" t="s">
        <v>38348</v>
      </c>
    </row>
    <row r="6492" spans="1:4" ht="13.5" x14ac:dyDescent="0.25">
      <c r="A6492" s="79" t="s">
        <v>46985</v>
      </c>
      <c r="B6492" s="79" t="s">
        <v>6157</v>
      </c>
      <c r="C6492" s="79" t="s">
        <v>284</v>
      </c>
      <c r="D6492" s="80" t="s">
        <v>51273</v>
      </c>
    </row>
    <row r="6493" spans="1:4" ht="13.5" x14ac:dyDescent="0.25">
      <c r="A6493" s="79" t="s">
        <v>46986</v>
      </c>
      <c r="B6493" s="79" t="s">
        <v>6158</v>
      </c>
      <c r="C6493" s="79" t="s">
        <v>284</v>
      </c>
      <c r="D6493" s="80" t="s">
        <v>30726</v>
      </c>
    </row>
    <row r="6494" spans="1:4" ht="13.5" x14ac:dyDescent="0.25">
      <c r="A6494" s="79" t="s">
        <v>46987</v>
      </c>
      <c r="B6494" s="79" t="s">
        <v>6159</v>
      </c>
      <c r="C6494" s="79" t="s">
        <v>284</v>
      </c>
      <c r="D6494" s="80" t="s">
        <v>32538</v>
      </c>
    </row>
    <row r="6495" spans="1:4" ht="13.5" x14ac:dyDescent="0.25">
      <c r="A6495" s="79" t="s">
        <v>46988</v>
      </c>
      <c r="B6495" s="79" t="s">
        <v>6160</v>
      </c>
      <c r="C6495" s="79" t="s">
        <v>284</v>
      </c>
      <c r="D6495" s="80" t="s">
        <v>33652</v>
      </c>
    </row>
    <row r="6496" spans="1:4" ht="13.5" x14ac:dyDescent="0.25">
      <c r="A6496" s="79" t="s">
        <v>46989</v>
      </c>
      <c r="B6496" s="79" t="s">
        <v>6161</v>
      </c>
      <c r="C6496" s="79" t="s">
        <v>284</v>
      </c>
      <c r="D6496" s="80" t="s">
        <v>51147</v>
      </c>
    </row>
    <row r="6497" spans="1:4" ht="13.5" x14ac:dyDescent="0.25">
      <c r="A6497" s="79" t="s">
        <v>46990</v>
      </c>
      <c r="B6497" s="79" t="s">
        <v>6162</v>
      </c>
      <c r="C6497" s="79" t="s">
        <v>284</v>
      </c>
      <c r="D6497" s="80" t="s">
        <v>49856</v>
      </c>
    </row>
    <row r="6498" spans="1:4" ht="13.5" x14ac:dyDescent="0.25">
      <c r="A6498" s="79" t="s">
        <v>46991</v>
      </c>
      <c r="B6498" s="79" t="s">
        <v>6163</v>
      </c>
      <c r="C6498" s="79" t="s">
        <v>284</v>
      </c>
      <c r="D6498" s="80" t="s">
        <v>33084</v>
      </c>
    </row>
    <row r="6499" spans="1:4" ht="13.5" x14ac:dyDescent="0.25">
      <c r="A6499" s="79" t="s">
        <v>46992</v>
      </c>
      <c r="B6499" s="79" t="s">
        <v>6164</v>
      </c>
      <c r="C6499" s="79" t="s">
        <v>284</v>
      </c>
      <c r="D6499" s="80" t="s">
        <v>52496</v>
      </c>
    </row>
    <row r="6500" spans="1:4" ht="13.5" x14ac:dyDescent="0.25">
      <c r="A6500" s="79" t="s">
        <v>46993</v>
      </c>
      <c r="B6500" s="79" t="s">
        <v>6165</v>
      </c>
      <c r="C6500" s="79" t="s">
        <v>284</v>
      </c>
      <c r="D6500" s="80" t="s">
        <v>33818</v>
      </c>
    </row>
    <row r="6501" spans="1:4" ht="13.5" x14ac:dyDescent="0.25">
      <c r="A6501" s="79" t="s">
        <v>46994</v>
      </c>
      <c r="B6501" s="79" t="s">
        <v>6166</v>
      </c>
      <c r="C6501" s="79" t="s">
        <v>284</v>
      </c>
      <c r="D6501" s="80" t="s">
        <v>33819</v>
      </c>
    </row>
    <row r="6502" spans="1:4" ht="13.5" x14ac:dyDescent="0.25">
      <c r="A6502" s="79" t="s">
        <v>46995</v>
      </c>
      <c r="B6502" s="79" t="s">
        <v>6167</v>
      </c>
      <c r="C6502" s="79" t="s">
        <v>284</v>
      </c>
      <c r="D6502" s="80" t="s">
        <v>52497</v>
      </c>
    </row>
    <row r="6503" spans="1:4" ht="13.5" x14ac:dyDescent="0.25">
      <c r="A6503" s="79" t="s">
        <v>46996</v>
      </c>
      <c r="B6503" s="79" t="s">
        <v>6169</v>
      </c>
      <c r="C6503" s="79" t="s">
        <v>284</v>
      </c>
      <c r="D6503" s="80" t="s">
        <v>36791</v>
      </c>
    </row>
    <row r="6504" spans="1:4" ht="13.5" x14ac:dyDescent="0.25">
      <c r="A6504" s="79" t="s">
        <v>46997</v>
      </c>
      <c r="B6504" s="79" t="s">
        <v>6170</v>
      </c>
      <c r="C6504" s="79" t="s">
        <v>284</v>
      </c>
      <c r="D6504" s="80" t="s">
        <v>33820</v>
      </c>
    </row>
    <row r="6505" spans="1:4" ht="13.5" x14ac:dyDescent="0.25">
      <c r="A6505" s="79" t="s">
        <v>46998</v>
      </c>
      <c r="B6505" s="79" t="s">
        <v>6171</v>
      </c>
      <c r="C6505" s="79" t="s">
        <v>284</v>
      </c>
      <c r="D6505" s="80" t="s">
        <v>33821</v>
      </c>
    </row>
    <row r="6506" spans="1:4" ht="13.5" x14ac:dyDescent="0.25">
      <c r="A6506" s="79" t="s">
        <v>46999</v>
      </c>
      <c r="B6506" s="79" t="s">
        <v>6172</v>
      </c>
      <c r="C6506" s="79" t="s">
        <v>284</v>
      </c>
      <c r="D6506" s="80" t="s">
        <v>30566</v>
      </c>
    </row>
    <row r="6507" spans="1:4" ht="13.5" x14ac:dyDescent="0.25">
      <c r="A6507" s="79" t="s">
        <v>47000</v>
      </c>
      <c r="B6507" s="79" t="s">
        <v>6173</v>
      </c>
      <c r="C6507" s="79" t="s">
        <v>284</v>
      </c>
      <c r="D6507" s="80" t="s">
        <v>52498</v>
      </c>
    </row>
    <row r="6508" spans="1:4" ht="13.5" x14ac:dyDescent="0.25">
      <c r="A6508" s="79" t="s">
        <v>47001</v>
      </c>
      <c r="B6508" s="79" t="s">
        <v>6174</v>
      </c>
      <c r="C6508" s="79" t="s">
        <v>284</v>
      </c>
      <c r="D6508" s="80" t="s">
        <v>52499</v>
      </c>
    </row>
    <row r="6509" spans="1:4" ht="13.5" x14ac:dyDescent="0.25">
      <c r="A6509" s="79" t="s">
        <v>47002</v>
      </c>
      <c r="B6509" s="79" t="s">
        <v>6175</v>
      </c>
      <c r="C6509" s="79" t="s">
        <v>284</v>
      </c>
      <c r="D6509" s="80" t="s">
        <v>32781</v>
      </c>
    </row>
    <row r="6510" spans="1:4" ht="13.5" x14ac:dyDescent="0.25">
      <c r="A6510" s="79" t="s">
        <v>47003</v>
      </c>
      <c r="B6510" s="79" t="s">
        <v>6176</v>
      </c>
      <c r="C6510" s="79" t="s">
        <v>284</v>
      </c>
      <c r="D6510" s="80" t="s">
        <v>30982</v>
      </c>
    </row>
    <row r="6511" spans="1:4" ht="13.5" x14ac:dyDescent="0.25">
      <c r="A6511" s="79" t="s">
        <v>47004</v>
      </c>
      <c r="B6511" s="79" t="s">
        <v>6177</v>
      </c>
      <c r="C6511" s="79" t="s">
        <v>284</v>
      </c>
      <c r="D6511" s="80" t="s">
        <v>33719</v>
      </c>
    </row>
    <row r="6512" spans="1:4" ht="13.5" x14ac:dyDescent="0.25">
      <c r="A6512" s="79" t="s">
        <v>47005</v>
      </c>
      <c r="B6512" s="79" t="s">
        <v>6178</v>
      </c>
      <c r="C6512" s="79" t="s">
        <v>284</v>
      </c>
      <c r="D6512" s="80" t="s">
        <v>52500</v>
      </c>
    </row>
    <row r="6513" spans="1:4" ht="13.5" x14ac:dyDescent="0.25">
      <c r="A6513" s="79" t="s">
        <v>47006</v>
      </c>
      <c r="B6513" s="79" t="s">
        <v>6179</v>
      </c>
      <c r="C6513" s="79" t="s">
        <v>284</v>
      </c>
      <c r="D6513" s="80" t="s">
        <v>52501</v>
      </c>
    </row>
    <row r="6514" spans="1:4" ht="13.5" x14ac:dyDescent="0.25">
      <c r="A6514" s="79" t="s">
        <v>47007</v>
      </c>
      <c r="B6514" s="79" t="s">
        <v>6180</v>
      </c>
      <c r="C6514" s="79" t="s">
        <v>284</v>
      </c>
      <c r="D6514" s="80" t="s">
        <v>52502</v>
      </c>
    </row>
    <row r="6515" spans="1:4" ht="13.5" x14ac:dyDescent="0.25">
      <c r="A6515" s="79" t="s">
        <v>47008</v>
      </c>
      <c r="B6515" s="79" t="s">
        <v>6181</v>
      </c>
      <c r="C6515" s="79" t="s">
        <v>284</v>
      </c>
      <c r="D6515" s="80" t="s">
        <v>52503</v>
      </c>
    </row>
    <row r="6516" spans="1:4" ht="13.5" x14ac:dyDescent="0.25">
      <c r="A6516" s="79" t="s">
        <v>47009</v>
      </c>
      <c r="B6516" s="79" t="s">
        <v>6182</v>
      </c>
      <c r="C6516" s="79" t="s">
        <v>284</v>
      </c>
      <c r="D6516" s="80" t="s">
        <v>33772</v>
      </c>
    </row>
    <row r="6517" spans="1:4" ht="13.5" x14ac:dyDescent="0.25">
      <c r="A6517" s="79" t="s">
        <v>47010</v>
      </c>
      <c r="B6517" s="79" t="s">
        <v>6183</v>
      </c>
      <c r="C6517" s="79" t="s">
        <v>284</v>
      </c>
      <c r="D6517" s="80" t="s">
        <v>52504</v>
      </c>
    </row>
    <row r="6518" spans="1:4" ht="13.5" x14ac:dyDescent="0.25">
      <c r="A6518" s="79" t="s">
        <v>47011</v>
      </c>
      <c r="B6518" s="79" t="s">
        <v>6184</v>
      </c>
      <c r="C6518" s="79" t="s">
        <v>284</v>
      </c>
      <c r="D6518" s="80" t="s">
        <v>52505</v>
      </c>
    </row>
    <row r="6519" spans="1:4" ht="13.5" x14ac:dyDescent="0.25">
      <c r="A6519" s="79" t="s">
        <v>47012</v>
      </c>
      <c r="B6519" s="79" t="s">
        <v>6185</v>
      </c>
      <c r="C6519" s="79" t="s">
        <v>284</v>
      </c>
      <c r="D6519" s="80" t="s">
        <v>52506</v>
      </c>
    </row>
    <row r="6520" spans="1:4" ht="13.5" x14ac:dyDescent="0.25">
      <c r="A6520" s="79" t="s">
        <v>47013</v>
      </c>
      <c r="B6520" s="79" t="s">
        <v>6186</v>
      </c>
      <c r="C6520" s="79" t="s">
        <v>284</v>
      </c>
      <c r="D6520" s="80" t="s">
        <v>37904</v>
      </c>
    </row>
    <row r="6521" spans="1:4" ht="13.5" x14ac:dyDescent="0.25">
      <c r="A6521" s="79" t="s">
        <v>47014</v>
      </c>
      <c r="B6521" s="79" t="s">
        <v>6187</v>
      </c>
      <c r="C6521" s="79" t="s">
        <v>284</v>
      </c>
      <c r="D6521" s="80" t="s">
        <v>52507</v>
      </c>
    </row>
    <row r="6522" spans="1:4" ht="13.5" x14ac:dyDescent="0.25">
      <c r="A6522" s="79" t="s">
        <v>47015</v>
      </c>
      <c r="B6522" s="79" t="s">
        <v>6188</v>
      </c>
      <c r="C6522" s="79" t="s">
        <v>284</v>
      </c>
      <c r="D6522" s="80" t="s">
        <v>52508</v>
      </c>
    </row>
    <row r="6523" spans="1:4" ht="13.5" x14ac:dyDescent="0.25">
      <c r="A6523" s="79" t="s">
        <v>47016</v>
      </c>
      <c r="B6523" s="79" t="s">
        <v>6189</v>
      </c>
      <c r="C6523" s="79" t="s">
        <v>284</v>
      </c>
      <c r="D6523" s="80" t="s">
        <v>52509</v>
      </c>
    </row>
    <row r="6524" spans="1:4" ht="13.5" x14ac:dyDescent="0.25">
      <c r="A6524" s="79" t="s">
        <v>47017</v>
      </c>
      <c r="B6524" s="79" t="s">
        <v>6190</v>
      </c>
      <c r="C6524" s="79" t="s">
        <v>284</v>
      </c>
      <c r="D6524" s="80" t="s">
        <v>6590</v>
      </c>
    </row>
    <row r="6525" spans="1:4" ht="13.5" x14ac:dyDescent="0.25">
      <c r="A6525" s="79" t="s">
        <v>47018</v>
      </c>
      <c r="B6525" s="79" t="s">
        <v>6191</v>
      </c>
      <c r="C6525" s="79" t="s">
        <v>59</v>
      </c>
      <c r="D6525" s="80" t="s">
        <v>32206</v>
      </c>
    </row>
    <row r="6526" spans="1:4" ht="13.5" x14ac:dyDescent="0.25">
      <c r="A6526" s="79" t="s">
        <v>47019</v>
      </c>
      <c r="B6526" s="79" t="s">
        <v>6192</v>
      </c>
      <c r="C6526" s="79" t="s">
        <v>284</v>
      </c>
      <c r="D6526" s="80" t="s">
        <v>6896</v>
      </c>
    </row>
    <row r="6527" spans="1:4" ht="13.5" x14ac:dyDescent="0.25">
      <c r="A6527" s="79" t="s">
        <v>47020</v>
      </c>
      <c r="B6527" s="79" t="s">
        <v>6194</v>
      </c>
      <c r="C6527" s="79" t="s">
        <v>284</v>
      </c>
      <c r="D6527" s="80" t="s">
        <v>30444</v>
      </c>
    </row>
    <row r="6528" spans="1:4" ht="13.5" x14ac:dyDescent="0.25">
      <c r="A6528" s="79" t="s">
        <v>47021</v>
      </c>
      <c r="B6528" s="79" t="s">
        <v>6196</v>
      </c>
      <c r="C6528" s="79" t="s">
        <v>284</v>
      </c>
      <c r="D6528" s="80" t="s">
        <v>3931</v>
      </c>
    </row>
    <row r="6529" spans="1:4" ht="13.5" x14ac:dyDescent="0.25">
      <c r="A6529" s="79" t="s">
        <v>47022</v>
      </c>
      <c r="B6529" s="79" t="s">
        <v>6197</v>
      </c>
      <c r="C6529" s="79" t="s">
        <v>284</v>
      </c>
      <c r="D6529" s="80" t="s">
        <v>721</v>
      </c>
    </row>
    <row r="6530" spans="1:4" ht="13.5" x14ac:dyDescent="0.25">
      <c r="A6530" s="79" t="s">
        <v>47023</v>
      </c>
      <c r="B6530" s="79" t="s">
        <v>6198</v>
      </c>
      <c r="C6530" s="79" t="s">
        <v>284</v>
      </c>
      <c r="D6530" s="80" t="s">
        <v>9618</v>
      </c>
    </row>
    <row r="6531" spans="1:4" ht="13.5" x14ac:dyDescent="0.25">
      <c r="A6531" s="79" t="s">
        <v>47024</v>
      </c>
      <c r="B6531" s="79" t="s">
        <v>6199</v>
      </c>
      <c r="C6531" s="79" t="s">
        <v>284</v>
      </c>
      <c r="D6531" s="80" t="s">
        <v>29807</v>
      </c>
    </row>
    <row r="6532" spans="1:4" ht="13.5" x14ac:dyDescent="0.25">
      <c r="A6532" s="79" t="s">
        <v>47025</v>
      </c>
      <c r="B6532" s="79" t="s">
        <v>6200</v>
      </c>
      <c r="C6532" s="79" t="s">
        <v>284</v>
      </c>
      <c r="D6532" s="80" t="s">
        <v>2746</v>
      </c>
    </row>
    <row r="6533" spans="1:4" ht="13.5" x14ac:dyDescent="0.25">
      <c r="A6533" s="79" t="s">
        <v>47026</v>
      </c>
      <c r="B6533" s="79" t="s">
        <v>6201</v>
      </c>
      <c r="C6533" s="79" t="s">
        <v>284</v>
      </c>
      <c r="D6533" s="80" t="s">
        <v>4969</v>
      </c>
    </row>
    <row r="6534" spans="1:4" ht="13.5" x14ac:dyDescent="0.25">
      <c r="A6534" s="79" t="s">
        <v>47027</v>
      </c>
      <c r="B6534" s="79" t="s">
        <v>6202</v>
      </c>
      <c r="C6534" s="79" t="s">
        <v>284</v>
      </c>
      <c r="D6534" s="80" t="s">
        <v>51010</v>
      </c>
    </row>
    <row r="6535" spans="1:4" ht="13.5" x14ac:dyDescent="0.25">
      <c r="A6535" s="79" t="s">
        <v>47028</v>
      </c>
      <c r="B6535" s="79" t="s">
        <v>6204</v>
      </c>
      <c r="C6535" s="79" t="s">
        <v>284</v>
      </c>
      <c r="D6535" s="80" t="s">
        <v>39794</v>
      </c>
    </row>
    <row r="6536" spans="1:4" ht="13.5" x14ac:dyDescent="0.25">
      <c r="A6536" s="79" t="s">
        <v>47029</v>
      </c>
      <c r="B6536" s="79" t="s">
        <v>6206</v>
      </c>
      <c r="C6536" s="79" t="s">
        <v>284</v>
      </c>
      <c r="D6536" s="80" t="s">
        <v>3415</v>
      </c>
    </row>
    <row r="6537" spans="1:4" ht="13.5" x14ac:dyDescent="0.25">
      <c r="A6537" s="79" t="s">
        <v>47030</v>
      </c>
      <c r="B6537" s="79" t="s">
        <v>6207</v>
      </c>
      <c r="C6537" s="79" t="s">
        <v>284</v>
      </c>
      <c r="D6537" s="80" t="s">
        <v>1961</v>
      </c>
    </row>
    <row r="6538" spans="1:4" ht="13.5" x14ac:dyDescent="0.25">
      <c r="A6538" s="79" t="s">
        <v>47031</v>
      </c>
      <c r="B6538" s="79" t="s">
        <v>6208</v>
      </c>
      <c r="C6538" s="79" t="s">
        <v>284</v>
      </c>
      <c r="D6538" s="80" t="s">
        <v>52510</v>
      </c>
    </row>
    <row r="6539" spans="1:4" ht="13.5" x14ac:dyDescent="0.25">
      <c r="A6539" s="79" t="s">
        <v>47032</v>
      </c>
      <c r="B6539" s="79" t="s">
        <v>6210</v>
      </c>
      <c r="C6539" s="79" t="s">
        <v>284</v>
      </c>
      <c r="D6539" s="80" t="s">
        <v>36573</v>
      </c>
    </row>
    <row r="6540" spans="1:4" ht="13.5" x14ac:dyDescent="0.25">
      <c r="A6540" s="79" t="s">
        <v>47033</v>
      </c>
      <c r="B6540" s="79" t="s">
        <v>6211</v>
      </c>
      <c r="C6540" s="79" t="s">
        <v>284</v>
      </c>
      <c r="D6540" s="80" t="s">
        <v>49087</v>
      </c>
    </row>
    <row r="6541" spans="1:4" ht="13.5" x14ac:dyDescent="0.25">
      <c r="A6541" s="79" t="s">
        <v>47034</v>
      </c>
      <c r="B6541" s="79" t="s">
        <v>6213</v>
      </c>
      <c r="C6541" s="79" t="s">
        <v>284</v>
      </c>
      <c r="D6541" s="80" t="s">
        <v>5029</v>
      </c>
    </row>
    <row r="6542" spans="1:4" ht="13.5" x14ac:dyDescent="0.25">
      <c r="A6542" s="79" t="s">
        <v>47035</v>
      </c>
      <c r="B6542" s="79" t="s">
        <v>6215</v>
      </c>
      <c r="C6542" s="79" t="s">
        <v>284</v>
      </c>
      <c r="D6542" s="80" t="s">
        <v>7444</v>
      </c>
    </row>
    <row r="6543" spans="1:4" ht="13.5" x14ac:dyDescent="0.25">
      <c r="A6543" s="79" t="s">
        <v>47036</v>
      </c>
      <c r="B6543" s="79" t="s">
        <v>6217</v>
      </c>
      <c r="C6543" s="79" t="s">
        <v>284</v>
      </c>
      <c r="D6543" s="80" t="s">
        <v>5474</v>
      </c>
    </row>
    <row r="6544" spans="1:4" ht="13.5" x14ac:dyDescent="0.25">
      <c r="A6544" s="79" t="s">
        <v>47037</v>
      </c>
      <c r="B6544" s="79" t="s">
        <v>6218</v>
      </c>
      <c r="C6544" s="79" t="s">
        <v>284</v>
      </c>
      <c r="D6544" s="80" t="s">
        <v>6219</v>
      </c>
    </row>
    <row r="6545" spans="1:4" ht="13.5" x14ac:dyDescent="0.25">
      <c r="A6545" s="79" t="s">
        <v>47038</v>
      </c>
      <c r="B6545" s="79" t="s">
        <v>6220</v>
      </c>
      <c r="C6545" s="79" t="s">
        <v>284</v>
      </c>
      <c r="D6545" s="80" t="s">
        <v>30299</v>
      </c>
    </row>
    <row r="6546" spans="1:4" ht="13.5" x14ac:dyDescent="0.25">
      <c r="A6546" s="79" t="s">
        <v>47039</v>
      </c>
      <c r="B6546" s="79" t="s">
        <v>6221</v>
      </c>
      <c r="C6546" s="79" t="s">
        <v>284</v>
      </c>
      <c r="D6546" s="80" t="s">
        <v>52511</v>
      </c>
    </row>
    <row r="6547" spans="1:4" ht="13.5" x14ac:dyDescent="0.25">
      <c r="A6547" s="79" t="s">
        <v>47040</v>
      </c>
      <c r="B6547" s="79" t="s">
        <v>6222</v>
      </c>
      <c r="C6547" s="79" t="s">
        <v>284</v>
      </c>
      <c r="D6547" s="80" t="s">
        <v>31966</v>
      </c>
    </row>
    <row r="6548" spans="1:4" ht="13.5" x14ac:dyDescent="0.25">
      <c r="A6548" s="79" t="s">
        <v>47041</v>
      </c>
      <c r="B6548" s="79" t="s">
        <v>6223</v>
      </c>
      <c r="C6548" s="79" t="s">
        <v>284</v>
      </c>
      <c r="D6548" s="80" t="s">
        <v>29780</v>
      </c>
    </row>
    <row r="6549" spans="1:4" ht="13.5" x14ac:dyDescent="0.25">
      <c r="A6549" s="79" t="s">
        <v>47042</v>
      </c>
      <c r="B6549" s="79" t="s">
        <v>6224</v>
      </c>
      <c r="C6549" s="79" t="s">
        <v>284</v>
      </c>
      <c r="D6549" s="80" t="s">
        <v>758</v>
      </c>
    </row>
    <row r="6550" spans="1:4" ht="13.5" x14ac:dyDescent="0.25">
      <c r="A6550" s="79" t="s">
        <v>47043</v>
      </c>
      <c r="B6550" s="79" t="s">
        <v>6225</v>
      </c>
      <c r="C6550" s="79" t="s">
        <v>284</v>
      </c>
      <c r="D6550" s="80" t="s">
        <v>5546</v>
      </c>
    </row>
    <row r="6551" spans="1:4" ht="13.5" x14ac:dyDescent="0.25">
      <c r="A6551" s="79" t="s">
        <v>47044</v>
      </c>
      <c r="B6551" s="79" t="s">
        <v>6226</v>
      </c>
      <c r="C6551" s="79" t="s">
        <v>284</v>
      </c>
      <c r="D6551" s="80" t="s">
        <v>29786</v>
      </c>
    </row>
    <row r="6552" spans="1:4" ht="13.5" x14ac:dyDescent="0.25">
      <c r="A6552" s="79" t="s">
        <v>47045</v>
      </c>
      <c r="B6552" s="79" t="s">
        <v>6227</v>
      </c>
      <c r="C6552" s="79" t="s">
        <v>284</v>
      </c>
      <c r="D6552" s="80" t="s">
        <v>48745</v>
      </c>
    </row>
    <row r="6553" spans="1:4" ht="13.5" x14ac:dyDescent="0.25">
      <c r="A6553" s="79" t="s">
        <v>47046</v>
      </c>
      <c r="B6553" s="79" t="s">
        <v>6229</v>
      </c>
      <c r="C6553" s="79" t="s">
        <v>284</v>
      </c>
      <c r="D6553" s="80" t="s">
        <v>48745</v>
      </c>
    </row>
    <row r="6554" spans="1:4" ht="13.5" x14ac:dyDescent="0.25">
      <c r="A6554" s="79" t="s">
        <v>47047</v>
      </c>
      <c r="B6554" s="79" t="s">
        <v>6230</v>
      </c>
      <c r="C6554" s="79" t="s">
        <v>284</v>
      </c>
      <c r="D6554" s="80" t="s">
        <v>3923</v>
      </c>
    </row>
    <row r="6555" spans="1:4" ht="13.5" x14ac:dyDescent="0.25">
      <c r="A6555" s="79" t="s">
        <v>47048</v>
      </c>
      <c r="B6555" s="79" t="s">
        <v>6231</v>
      </c>
      <c r="C6555" s="79" t="s">
        <v>284</v>
      </c>
      <c r="D6555" s="80" t="s">
        <v>4627</v>
      </c>
    </row>
    <row r="6556" spans="1:4" ht="13.5" x14ac:dyDescent="0.25">
      <c r="A6556" s="79" t="s">
        <v>47049</v>
      </c>
      <c r="B6556" s="79" t="s">
        <v>6232</v>
      </c>
      <c r="C6556" s="79" t="s">
        <v>284</v>
      </c>
      <c r="D6556" s="80" t="s">
        <v>30597</v>
      </c>
    </row>
    <row r="6557" spans="1:4" ht="13.5" x14ac:dyDescent="0.25">
      <c r="A6557" s="79" t="s">
        <v>47050</v>
      </c>
      <c r="B6557" s="79" t="s">
        <v>6233</v>
      </c>
      <c r="C6557" s="79" t="s">
        <v>284</v>
      </c>
      <c r="D6557" s="80" t="s">
        <v>33068</v>
      </c>
    </row>
    <row r="6558" spans="1:4" ht="13.5" x14ac:dyDescent="0.25">
      <c r="A6558" s="79" t="s">
        <v>47051</v>
      </c>
      <c r="B6558" s="79" t="s">
        <v>6234</v>
      </c>
      <c r="C6558" s="79" t="s">
        <v>284</v>
      </c>
      <c r="D6558" s="80" t="s">
        <v>4267</v>
      </c>
    </row>
    <row r="6559" spans="1:4" ht="13.5" x14ac:dyDescent="0.25">
      <c r="A6559" s="79" t="s">
        <v>47052</v>
      </c>
      <c r="B6559" s="79" t="s">
        <v>6235</v>
      </c>
      <c r="C6559" s="79" t="s">
        <v>284</v>
      </c>
      <c r="D6559" s="80" t="s">
        <v>32495</v>
      </c>
    </row>
    <row r="6560" spans="1:4" ht="13.5" x14ac:dyDescent="0.25">
      <c r="A6560" s="79" t="s">
        <v>47053</v>
      </c>
      <c r="B6560" s="79" t="s">
        <v>6236</v>
      </c>
      <c r="C6560" s="79" t="s">
        <v>284</v>
      </c>
      <c r="D6560" s="80" t="s">
        <v>5355</v>
      </c>
    </row>
    <row r="6561" spans="1:4" ht="13.5" x14ac:dyDescent="0.25">
      <c r="A6561" s="79" t="s">
        <v>47054</v>
      </c>
      <c r="B6561" s="79" t="s">
        <v>6237</v>
      </c>
      <c r="C6561" s="79" t="s">
        <v>284</v>
      </c>
      <c r="D6561" s="80" t="s">
        <v>8670</v>
      </c>
    </row>
    <row r="6562" spans="1:4" ht="13.5" x14ac:dyDescent="0.25">
      <c r="A6562" s="79" t="s">
        <v>47055</v>
      </c>
      <c r="B6562" s="79" t="s">
        <v>6238</v>
      </c>
      <c r="C6562" s="79" t="s">
        <v>284</v>
      </c>
      <c r="D6562" s="80" t="s">
        <v>32571</v>
      </c>
    </row>
    <row r="6563" spans="1:4" ht="13.5" x14ac:dyDescent="0.25">
      <c r="A6563" s="79" t="s">
        <v>47056</v>
      </c>
      <c r="B6563" s="79" t="s">
        <v>6239</v>
      </c>
      <c r="C6563" s="79" t="s">
        <v>284</v>
      </c>
      <c r="D6563" s="80" t="s">
        <v>33578</v>
      </c>
    </row>
    <row r="6564" spans="1:4" ht="13.5" x14ac:dyDescent="0.25">
      <c r="A6564" s="79" t="s">
        <v>47057</v>
      </c>
      <c r="B6564" s="79" t="s">
        <v>6240</v>
      </c>
      <c r="C6564" s="79" t="s">
        <v>284</v>
      </c>
      <c r="D6564" s="80" t="s">
        <v>30907</v>
      </c>
    </row>
    <row r="6565" spans="1:4" ht="13.5" x14ac:dyDescent="0.25">
      <c r="A6565" s="79" t="s">
        <v>47058</v>
      </c>
      <c r="B6565" s="79" t="s">
        <v>6241</v>
      </c>
      <c r="C6565" s="79" t="s">
        <v>284</v>
      </c>
      <c r="D6565" s="80" t="s">
        <v>30932</v>
      </c>
    </row>
    <row r="6566" spans="1:4" ht="13.5" x14ac:dyDescent="0.25">
      <c r="A6566" s="79" t="s">
        <v>47059</v>
      </c>
      <c r="B6566" s="79" t="s">
        <v>6242</v>
      </c>
      <c r="C6566" s="79" t="s">
        <v>284</v>
      </c>
      <c r="D6566" s="80" t="s">
        <v>52512</v>
      </c>
    </row>
    <row r="6567" spans="1:4" ht="13.5" x14ac:dyDescent="0.25">
      <c r="A6567" s="79" t="s">
        <v>47060</v>
      </c>
      <c r="B6567" s="79" t="s">
        <v>6244</v>
      </c>
      <c r="C6567" s="79" t="s">
        <v>284</v>
      </c>
      <c r="D6567" s="80" t="s">
        <v>33646</v>
      </c>
    </row>
    <row r="6568" spans="1:4" ht="13.5" x14ac:dyDescent="0.25">
      <c r="A6568" s="79" t="s">
        <v>47061</v>
      </c>
      <c r="B6568" s="79" t="s">
        <v>31163</v>
      </c>
      <c r="C6568" s="79" t="s">
        <v>284</v>
      </c>
      <c r="D6568" s="80" t="s">
        <v>52513</v>
      </c>
    </row>
    <row r="6569" spans="1:4" ht="13.5" x14ac:dyDescent="0.25">
      <c r="A6569" s="79" t="s">
        <v>47062</v>
      </c>
      <c r="B6569" s="79" t="s">
        <v>31164</v>
      </c>
      <c r="C6569" s="79" t="s">
        <v>284</v>
      </c>
      <c r="D6569" s="80" t="s">
        <v>37711</v>
      </c>
    </row>
    <row r="6570" spans="1:4" ht="13.5" x14ac:dyDescent="0.25">
      <c r="A6570" s="79" t="s">
        <v>47063</v>
      </c>
      <c r="B6570" s="79" t="s">
        <v>31165</v>
      </c>
      <c r="C6570" s="79" t="s">
        <v>284</v>
      </c>
      <c r="D6570" s="80" t="s">
        <v>4839</v>
      </c>
    </row>
    <row r="6571" spans="1:4" ht="13.5" x14ac:dyDescent="0.25">
      <c r="A6571" s="79" t="s">
        <v>47064</v>
      </c>
      <c r="B6571" s="79" t="s">
        <v>31166</v>
      </c>
      <c r="C6571" s="79" t="s">
        <v>284</v>
      </c>
      <c r="D6571" s="80" t="s">
        <v>38856</v>
      </c>
    </row>
    <row r="6572" spans="1:4" ht="13.5" x14ac:dyDescent="0.25">
      <c r="A6572" s="79" t="s">
        <v>47065</v>
      </c>
      <c r="B6572" s="79" t="s">
        <v>31167</v>
      </c>
      <c r="C6572" s="79" t="s">
        <v>284</v>
      </c>
      <c r="D6572" s="80" t="s">
        <v>49881</v>
      </c>
    </row>
    <row r="6573" spans="1:4" ht="13.5" x14ac:dyDescent="0.25">
      <c r="A6573" s="79" t="s">
        <v>47066</v>
      </c>
      <c r="B6573" s="79" t="s">
        <v>31168</v>
      </c>
      <c r="C6573" s="79" t="s">
        <v>284</v>
      </c>
      <c r="D6573" s="80" t="s">
        <v>30018</v>
      </c>
    </row>
    <row r="6574" spans="1:4" ht="13.5" x14ac:dyDescent="0.25">
      <c r="A6574" s="79" t="s">
        <v>47067</v>
      </c>
      <c r="B6574" s="79" t="s">
        <v>31169</v>
      </c>
      <c r="C6574" s="79" t="s">
        <v>284</v>
      </c>
      <c r="D6574" s="80" t="s">
        <v>29927</v>
      </c>
    </row>
    <row r="6575" spans="1:4" ht="13.5" x14ac:dyDescent="0.25">
      <c r="A6575" s="79" t="s">
        <v>47068</v>
      </c>
      <c r="B6575" s="79" t="s">
        <v>31170</v>
      </c>
      <c r="C6575" s="79" t="s">
        <v>284</v>
      </c>
      <c r="D6575" s="80" t="s">
        <v>33822</v>
      </c>
    </row>
    <row r="6576" spans="1:4" ht="13.5" x14ac:dyDescent="0.25">
      <c r="A6576" s="79" t="s">
        <v>47069</v>
      </c>
      <c r="B6576" s="79" t="s">
        <v>31171</v>
      </c>
      <c r="C6576" s="79" t="s">
        <v>284</v>
      </c>
      <c r="D6576" s="80" t="s">
        <v>31480</v>
      </c>
    </row>
    <row r="6577" spans="1:4" ht="13.5" x14ac:dyDescent="0.25">
      <c r="A6577" s="79" t="s">
        <v>47070</v>
      </c>
      <c r="B6577" s="79" t="s">
        <v>31173</v>
      </c>
      <c r="C6577" s="79" t="s">
        <v>284</v>
      </c>
      <c r="D6577" s="80" t="s">
        <v>12111</v>
      </c>
    </row>
    <row r="6578" spans="1:4" ht="13.5" x14ac:dyDescent="0.25">
      <c r="A6578" s="79" t="s">
        <v>47071</v>
      </c>
      <c r="B6578" s="79" t="s">
        <v>31174</v>
      </c>
      <c r="C6578" s="79" t="s">
        <v>284</v>
      </c>
      <c r="D6578" s="80" t="s">
        <v>2805</v>
      </c>
    </row>
    <row r="6579" spans="1:4" ht="13.5" x14ac:dyDescent="0.25">
      <c r="A6579" s="79" t="s">
        <v>47072</v>
      </c>
      <c r="B6579" s="79" t="s">
        <v>31175</v>
      </c>
      <c r="C6579" s="79" t="s">
        <v>284</v>
      </c>
      <c r="D6579" s="80" t="s">
        <v>29818</v>
      </c>
    </row>
    <row r="6580" spans="1:4" ht="13.5" x14ac:dyDescent="0.25">
      <c r="A6580" s="79" t="s">
        <v>47073</v>
      </c>
      <c r="B6580" s="79" t="s">
        <v>31176</v>
      </c>
      <c r="C6580" s="79" t="s">
        <v>284</v>
      </c>
      <c r="D6580" s="80" t="s">
        <v>49931</v>
      </c>
    </row>
    <row r="6581" spans="1:4" ht="13.5" x14ac:dyDescent="0.25">
      <c r="A6581" s="79" t="s">
        <v>47074</v>
      </c>
      <c r="B6581" s="79" t="s">
        <v>31177</v>
      </c>
      <c r="C6581" s="79" t="s">
        <v>284</v>
      </c>
      <c r="D6581" s="80" t="s">
        <v>30040</v>
      </c>
    </row>
    <row r="6582" spans="1:4" ht="13.5" x14ac:dyDescent="0.25">
      <c r="A6582" s="79" t="s">
        <v>47075</v>
      </c>
      <c r="B6582" s="79" t="s">
        <v>31178</v>
      </c>
      <c r="C6582" s="79" t="s">
        <v>284</v>
      </c>
      <c r="D6582" s="80" t="s">
        <v>38750</v>
      </c>
    </row>
    <row r="6583" spans="1:4" ht="13.5" x14ac:dyDescent="0.25">
      <c r="A6583" s="79" t="s">
        <v>47076</v>
      </c>
      <c r="B6583" s="79" t="s">
        <v>31179</v>
      </c>
      <c r="C6583" s="79" t="s">
        <v>284</v>
      </c>
      <c r="D6583" s="80" t="s">
        <v>150</v>
      </c>
    </row>
    <row r="6584" spans="1:4" ht="13.5" x14ac:dyDescent="0.25">
      <c r="A6584" s="79" t="s">
        <v>47077</v>
      </c>
      <c r="B6584" s="79" t="s">
        <v>31180</v>
      </c>
      <c r="C6584" s="79" t="s">
        <v>284</v>
      </c>
      <c r="D6584" s="80" t="s">
        <v>38146</v>
      </c>
    </row>
    <row r="6585" spans="1:4" ht="13.5" x14ac:dyDescent="0.25">
      <c r="A6585" s="79" t="s">
        <v>47078</v>
      </c>
      <c r="B6585" s="79" t="s">
        <v>31181</v>
      </c>
      <c r="C6585" s="79" t="s">
        <v>284</v>
      </c>
      <c r="D6585" s="80" t="s">
        <v>7750</v>
      </c>
    </row>
    <row r="6586" spans="1:4" ht="13.5" x14ac:dyDescent="0.25">
      <c r="A6586" s="79" t="s">
        <v>47079</v>
      </c>
      <c r="B6586" s="79" t="s">
        <v>31183</v>
      </c>
      <c r="C6586" s="79" t="s">
        <v>284</v>
      </c>
      <c r="D6586" s="80" t="s">
        <v>30926</v>
      </c>
    </row>
    <row r="6587" spans="1:4" ht="13.5" x14ac:dyDescent="0.25">
      <c r="A6587" s="79" t="s">
        <v>47080</v>
      </c>
      <c r="B6587" s="79" t="s">
        <v>31184</v>
      </c>
      <c r="C6587" s="79" t="s">
        <v>284</v>
      </c>
      <c r="D6587" s="80" t="s">
        <v>3049</v>
      </c>
    </row>
    <row r="6588" spans="1:4" ht="13.5" x14ac:dyDescent="0.25">
      <c r="A6588" s="79" t="s">
        <v>47081</v>
      </c>
      <c r="B6588" s="79" t="s">
        <v>6246</v>
      </c>
      <c r="C6588" s="79" t="s">
        <v>284</v>
      </c>
      <c r="D6588" s="80" t="s">
        <v>52514</v>
      </c>
    </row>
    <row r="6589" spans="1:4" ht="13.5" x14ac:dyDescent="0.25">
      <c r="A6589" s="79" t="s">
        <v>47082</v>
      </c>
      <c r="B6589" s="79" t="s">
        <v>6247</v>
      </c>
      <c r="C6589" s="79" t="s">
        <v>284</v>
      </c>
      <c r="D6589" s="80" t="s">
        <v>52515</v>
      </c>
    </row>
    <row r="6590" spans="1:4" ht="13.5" x14ac:dyDescent="0.25">
      <c r="A6590" s="79" t="s">
        <v>47083</v>
      </c>
      <c r="B6590" s="79" t="s">
        <v>6248</v>
      </c>
      <c r="C6590" s="79" t="s">
        <v>284</v>
      </c>
      <c r="D6590" s="80" t="s">
        <v>52516</v>
      </c>
    </row>
    <row r="6591" spans="1:4" ht="13.5" x14ac:dyDescent="0.25">
      <c r="A6591" s="79" t="s">
        <v>47084</v>
      </c>
      <c r="B6591" s="79" t="s">
        <v>6249</v>
      </c>
      <c r="C6591" s="79" t="s">
        <v>284</v>
      </c>
      <c r="D6591" s="80" t="s">
        <v>36512</v>
      </c>
    </row>
    <row r="6592" spans="1:4" ht="13.5" x14ac:dyDescent="0.25">
      <c r="A6592" s="79" t="s">
        <v>47085</v>
      </c>
      <c r="B6592" s="79" t="s">
        <v>6250</v>
      </c>
      <c r="C6592" s="79" t="s">
        <v>284</v>
      </c>
      <c r="D6592" s="80" t="s">
        <v>52517</v>
      </c>
    </row>
    <row r="6593" spans="1:4" ht="13.5" x14ac:dyDescent="0.25">
      <c r="A6593" s="79" t="s">
        <v>47086</v>
      </c>
      <c r="B6593" s="79" t="s">
        <v>6251</v>
      </c>
      <c r="C6593" s="79" t="s">
        <v>284</v>
      </c>
      <c r="D6593" s="80" t="s">
        <v>52518</v>
      </c>
    </row>
    <row r="6594" spans="1:4" ht="13.5" x14ac:dyDescent="0.25">
      <c r="A6594" s="79" t="s">
        <v>47087</v>
      </c>
      <c r="B6594" s="79" t="s">
        <v>6252</v>
      </c>
      <c r="C6594" s="79" t="s">
        <v>284</v>
      </c>
      <c r="D6594" s="80" t="s">
        <v>1136</v>
      </c>
    </row>
    <row r="6595" spans="1:4" ht="13.5" x14ac:dyDescent="0.25">
      <c r="A6595" s="79" t="s">
        <v>47088</v>
      </c>
      <c r="B6595" s="79" t="s">
        <v>6253</v>
      </c>
      <c r="C6595" s="79" t="s">
        <v>284</v>
      </c>
      <c r="D6595" s="80" t="s">
        <v>31959</v>
      </c>
    </row>
    <row r="6596" spans="1:4" ht="13.5" x14ac:dyDescent="0.25">
      <c r="A6596" s="79" t="s">
        <v>47089</v>
      </c>
      <c r="B6596" s="79" t="s">
        <v>6254</v>
      </c>
      <c r="C6596" s="79" t="s">
        <v>284</v>
      </c>
      <c r="D6596" s="80" t="s">
        <v>48826</v>
      </c>
    </row>
    <row r="6597" spans="1:4" ht="13.5" x14ac:dyDescent="0.25">
      <c r="A6597" s="79" t="s">
        <v>47090</v>
      </c>
      <c r="B6597" s="79" t="s">
        <v>6255</v>
      </c>
      <c r="C6597" s="79" t="s">
        <v>284</v>
      </c>
      <c r="D6597" s="80" t="s">
        <v>52519</v>
      </c>
    </row>
    <row r="6598" spans="1:4" ht="13.5" x14ac:dyDescent="0.25">
      <c r="A6598" s="79" t="s">
        <v>47091</v>
      </c>
      <c r="B6598" s="79" t="s">
        <v>6256</v>
      </c>
      <c r="C6598" s="79" t="s">
        <v>284</v>
      </c>
      <c r="D6598" s="80" t="s">
        <v>52428</v>
      </c>
    </row>
    <row r="6599" spans="1:4" ht="13.5" x14ac:dyDescent="0.25">
      <c r="A6599" s="79" t="s">
        <v>47092</v>
      </c>
      <c r="B6599" s="79" t="s">
        <v>6257</v>
      </c>
      <c r="C6599" s="79" t="s">
        <v>284</v>
      </c>
      <c r="D6599" s="80" t="s">
        <v>38441</v>
      </c>
    </row>
    <row r="6600" spans="1:4" ht="13.5" x14ac:dyDescent="0.25">
      <c r="A6600" s="79" t="s">
        <v>47093</v>
      </c>
      <c r="B6600" s="79" t="s">
        <v>6258</v>
      </c>
      <c r="C6600" s="79" t="s">
        <v>284</v>
      </c>
      <c r="D6600" s="80" t="s">
        <v>31361</v>
      </c>
    </row>
    <row r="6601" spans="1:4" ht="13.5" x14ac:dyDescent="0.25">
      <c r="A6601" s="79" t="s">
        <v>47094</v>
      </c>
      <c r="B6601" s="79" t="s">
        <v>6259</v>
      </c>
      <c r="C6601" s="79" t="s">
        <v>284</v>
      </c>
      <c r="D6601" s="80" t="s">
        <v>52489</v>
      </c>
    </row>
    <row r="6602" spans="1:4" ht="13.5" x14ac:dyDescent="0.25">
      <c r="A6602" s="79" t="s">
        <v>47095</v>
      </c>
      <c r="B6602" s="79" t="s">
        <v>6260</v>
      </c>
      <c r="C6602" s="79" t="s">
        <v>284</v>
      </c>
      <c r="D6602" s="80" t="s">
        <v>33163</v>
      </c>
    </row>
    <row r="6603" spans="1:4" ht="13.5" x14ac:dyDescent="0.25">
      <c r="A6603" s="79" t="s">
        <v>47096</v>
      </c>
      <c r="B6603" s="79" t="s">
        <v>6261</v>
      </c>
      <c r="C6603" s="79" t="s">
        <v>284</v>
      </c>
      <c r="D6603" s="80" t="s">
        <v>49413</v>
      </c>
    </row>
    <row r="6604" spans="1:4" ht="13.5" x14ac:dyDescent="0.25">
      <c r="A6604" s="79" t="s">
        <v>47097</v>
      </c>
      <c r="B6604" s="79" t="s">
        <v>6262</v>
      </c>
      <c r="C6604" s="79" t="s">
        <v>284</v>
      </c>
      <c r="D6604" s="80" t="s">
        <v>36548</v>
      </c>
    </row>
    <row r="6605" spans="1:4" ht="13.5" x14ac:dyDescent="0.25">
      <c r="A6605" s="79" t="s">
        <v>47098</v>
      </c>
      <c r="B6605" s="79" t="s">
        <v>6263</v>
      </c>
      <c r="C6605" s="79" t="s">
        <v>284</v>
      </c>
      <c r="D6605" s="80" t="s">
        <v>50909</v>
      </c>
    </row>
    <row r="6606" spans="1:4" ht="13.5" x14ac:dyDescent="0.25">
      <c r="A6606" s="79" t="s">
        <v>47099</v>
      </c>
      <c r="B6606" s="79" t="s">
        <v>6264</v>
      </c>
      <c r="C6606" s="79" t="s">
        <v>284</v>
      </c>
      <c r="D6606" s="80" t="s">
        <v>29715</v>
      </c>
    </row>
    <row r="6607" spans="1:4" ht="13.5" x14ac:dyDescent="0.25">
      <c r="A6607" s="79" t="s">
        <v>47100</v>
      </c>
      <c r="B6607" s="79" t="s">
        <v>6265</v>
      </c>
      <c r="C6607" s="79" t="s">
        <v>284</v>
      </c>
      <c r="D6607" s="80" t="s">
        <v>52520</v>
      </c>
    </row>
    <row r="6608" spans="1:4" ht="13.5" x14ac:dyDescent="0.25">
      <c r="A6608" s="79" t="s">
        <v>47101</v>
      </c>
      <c r="B6608" s="79" t="s">
        <v>6266</v>
      </c>
      <c r="C6608" s="79" t="s">
        <v>284</v>
      </c>
      <c r="D6608" s="80" t="s">
        <v>49273</v>
      </c>
    </row>
    <row r="6609" spans="1:4" ht="13.5" x14ac:dyDescent="0.25">
      <c r="A6609" s="79" t="s">
        <v>47102</v>
      </c>
      <c r="B6609" s="79" t="s">
        <v>6267</v>
      </c>
      <c r="C6609" s="79" t="s">
        <v>284</v>
      </c>
      <c r="D6609" s="80" t="s">
        <v>52521</v>
      </c>
    </row>
    <row r="6610" spans="1:4" ht="13.5" x14ac:dyDescent="0.25">
      <c r="A6610" s="79" t="s">
        <v>47103</v>
      </c>
      <c r="B6610" s="79" t="s">
        <v>6268</v>
      </c>
      <c r="C6610" s="79" t="s">
        <v>284</v>
      </c>
      <c r="D6610" s="80" t="s">
        <v>52522</v>
      </c>
    </row>
    <row r="6611" spans="1:4" ht="13.5" x14ac:dyDescent="0.25">
      <c r="A6611" s="79" t="s">
        <v>47104</v>
      </c>
      <c r="B6611" s="79" t="s">
        <v>6269</v>
      </c>
      <c r="C6611" s="79" t="s">
        <v>284</v>
      </c>
      <c r="D6611" s="80" t="s">
        <v>52523</v>
      </c>
    </row>
    <row r="6612" spans="1:4" ht="13.5" x14ac:dyDescent="0.25">
      <c r="A6612" s="79" t="s">
        <v>47105</v>
      </c>
      <c r="B6612" s="79" t="s">
        <v>6270</v>
      </c>
      <c r="C6612" s="79" t="s">
        <v>284</v>
      </c>
      <c r="D6612" s="80" t="s">
        <v>31954</v>
      </c>
    </row>
    <row r="6613" spans="1:4" ht="13.5" x14ac:dyDescent="0.25">
      <c r="A6613" s="79" t="s">
        <v>47106</v>
      </c>
      <c r="B6613" s="79" t="s">
        <v>6271</v>
      </c>
      <c r="C6613" s="79" t="s">
        <v>284</v>
      </c>
      <c r="D6613" s="80" t="s">
        <v>30766</v>
      </c>
    </row>
    <row r="6614" spans="1:4" ht="13.5" x14ac:dyDescent="0.25">
      <c r="A6614" s="79" t="s">
        <v>47107</v>
      </c>
      <c r="B6614" s="79" t="s">
        <v>6272</v>
      </c>
      <c r="C6614" s="79" t="s">
        <v>284</v>
      </c>
      <c r="D6614" s="80" t="s">
        <v>52524</v>
      </c>
    </row>
    <row r="6615" spans="1:4" ht="13.5" x14ac:dyDescent="0.25">
      <c r="A6615" s="79" t="s">
        <v>47108</v>
      </c>
      <c r="B6615" s="79" t="s">
        <v>6273</v>
      </c>
      <c r="C6615" s="79" t="s">
        <v>284</v>
      </c>
      <c r="D6615" s="80" t="s">
        <v>52525</v>
      </c>
    </row>
    <row r="6616" spans="1:4" ht="13.5" x14ac:dyDescent="0.25">
      <c r="A6616" s="79" t="s">
        <v>47109</v>
      </c>
      <c r="B6616" s="79" t="s">
        <v>6274</v>
      </c>
      <c r="C6616" s="79" t="s">
        <v>284</v>
      </c>
      <c r="D6616" s="80" t="s">
        <v>33832</v>
      </c>
    </row>
    <row r="6617" spans="1:4" ht="13.5" x14ac:dyDescent="0.25">
      <c r="A6617" s="79" t="s">
        <v>47110</v>
      </c>
      <c r="B6617" s="79" t="s">
        <v>6275</v>
      </c>
      <c r="C6617" s="79" t="s">
        <v>284</v>
      </c>
      <c r="D6617" s="80" t="s">
        <v>52526</v>
      </c>
    </row>
    <row r="6618" spans="1:4" ht="13.5" x14ac:dyDescent="0.25">
      <c r="A6618" s="79" t="s">
        <v>47111</v>
      </c>
      <c r="B6618" s="79" t="s">
        <v>6276</v>
      </c>
      <c r="C6618" s="79" t="s">
        <v>284</v>
      </c>
      <c r="D6618" s="80" t="s">
        <v>52527</v>
      </c>
    </row>
    <row r="6619" spans="1:4" ht="13.5" x14ac:dyDescent="0.25">
      <c r="A6619" s="79" t="s">
        <v>47112</v>
      </c>
      <c r="B6619" s="79" t="s">
        <v>6277</v>
      </c>
      <c r="C6619" s="79" t="s">
        <v>284</v>
      </c>
      <c r="D6619" s="80" t="s">
        <v>52528</v>
      </c>
    </row>
    <row r="6620" spans="1:4" ht="13.5" x14ac:dyDescent="0.25">
      <c r="A6620" s="79" t="s">
        <v>47113</v>
      </c>
      <c r="B6620" s="79" t="s">
        <v>6278</v>
      </c>
      <c r="C6620" s="79" t="s">
        <v>284</v>
      </c>
      <c r="D6620" s="80" t="s">
        <v>52529</v>
      </c>
    </row>
    <row r="6621" spans="1:4" ht="13.5" x14ac:dyDescent="0.25">
      <c r="A6621" s="79" t="s">
        <v>47114</v>
      </c>
      <c r="B6621" s="79" t="s">
        <v>6279</v>
      </c>
      <c r="C6621" s="79" t="s">
        <v>284</v>
      </c>
      <c r="D6621" s="80" t="s">
        <v>49186</v>
      </c>
    </row>
    <row r="6622" spans="1:4" ht="13.5" x14ac:dyDescent="0.25">
      <c r="A6622" s="79" t="s">
        <v>47115</v>
      </c>
      <c r="B6622" s="79" t="s">
        <v>6280</v>
      </c>
      <c r="C6622" s="79" t="s">
        <v>284</v>
      </c>
      <c r="D6622" s="80" t="s">
        <v>33834</v>
      </c>
    </row>
    <row r="6623" spans="1:4" ht="13.5" x14ac:dyDescent="0.25">
      <c r="A6623" s="79" t="s">
        <v>47116</v>
      </c>
      <c r="B6623" s="79" t="s">
        <v>6281</v>
      </c>
      <c r="C6623" s="79" t="s">
        <v>284</v>
      </c>
      <c r="D6623" s="80" t="s">
        <v>52530</v>
      </c>
    </row>
    <row r="6624" spans="1:4" ht="13.5" x14ac:dyDescent="0.25">
      <c r="A6624" s="79" t="s">
        <v>47117</v>
      </c>
      <c r="B6624" s="79" t="s">
        <v>6282</v>
      </c>
      <c r="C6624" s="79" t="s">
        <v>284</v>
      </c>
      <c r="D6624" s="80" t="s">
        <v>52531</v>
      </c>
    </row>
    <row r="6625" spans="1:4" ht="13.5" x14ac:dyDescent="0.25">
      <c r="A6625" s="79" t="s">
        <v>47118</v>
      </c>
      <c r="B6625" s="79" t="s">
        <v>6283</v>
      </c>
      <c r="C6625" s="79" t="s">
        <v>284</v>
      </c>
      <c r="D6625" s="80" t="s">
        <v>33835</v>
      </c>
    </row>
    <row r="6626" spans="1:4" ht="13.5" x14ac:dyDescent="0.25">
      <c r="A6626" s="79" t="s">
        <v>47119</v>
      </c>
      <c r="B6626" s="79" t="s">
        <v>6284</v>
      </c>
      <c r="C6626" s="79" t="s">
        <v>284</v>
      </c>
      <c r="D6626" s="80" t="s">
        <v>52532</v>
      </c>
    </row>
    <row r="6627" spans="1:4" ht="13.5" x14ac:dyDescent="0.25">
      <c r="A6627" s="79" t="s">
        <v>47120</v>
      </c>
      <c r="B6627" s="79" t="s">
        <v>6285</v>
      </c>
      <c r="C6627" s="79" t="s">
        <v>284</v>
      </c>
      <c r="D6627" s="80" t="s">
        <v>1593</v>
      </c>
    </row>
    <row r="6628" spans="1:4" ht="13.5" x14ac:dyDescent="0.25">
      <c r="A6628" s="79" t="s">
        <v>47121</v>
      </c>
      <c r="B6628" s="79" t="s">
        <v>6286</v>
      </c>
      <c r="C6628" s="79" t="s">
        <v>284</v>
      </c>
      <c r="D6628" s="80" t="s">
        <v>33837</v>
      </c>
    </row>
    <row r="6629" spans="1:4" ht="13.5" x14ac:dyDescent="0.25">
      <c r="A6629" s="79" t="s">
        <v>47122</v>
      </c>
      <c r="B6629" s="79" t="s">
        <v>31186</v>
      </c>
      <c r="C6629" s="79" t="s">
        <v>284</v>
      </c>
      <c r="D6629" s="80" t="s">
        <v>33838</v>
      </c>
    </row>
    <row r="6630" spans="1:4" ht="13.5" x14ac:dyDescent="0.25">
      <c r="A6630" s="79" t="s">
        <v>47123</v>
      </c>
      <c r="B6630" s="79" t="s">
        <v>31187</v>
      </c>
      <c r="C6630" s="79" t="s">
        <v>284</v>
      </c>
      <c r="D6630" s="80" t="s">
        <v>33839</v>
      </c>
    </row>
    <row r="6631" spans="1:4" ht="13.5" x14ac:dyDescent="0.25">
      <c r="A6631" s="79" t="s">
        <v>47124</v>
      </c>
      <c r="B6631" s="79" t="s">
        <v>31188</v>
      </c>
      <c r="C6631" s="79" t="s">
        <v>284</v>
      </c>
      <c r="D6631" s="80" t="s">
        <v>33840</v>
      </c>
    </row>
    <row r="6632" spans="1:4" ht="13.5" x14ac:dyDescent="0.25">
      <c r="A6632" s="79" t="s">
        <v>47125</v>
      </c>
      <c r="B6632" s="79" t="s">
        <v>31189</v>
      </c>
      <c r="C6632" s="79" t="s">
        <v>284</v>
      </c>
      <c r="D6632" s="80" t="s">
        <v>33841</v>
      </c>
    </row>
    <row r="6633" spans="1:4" ht="13.5" x14ac:dyDescent="0.25">
      <c r="A6633" s="79" t="s">
        <v>47126</v>
      </c>
      <c r="B6633" s="79" t="s">
        <v>31191</v>
      </c>
      <c r="C6633" s="79" t="s">
        <v>284</v>
      </c>
      <c r="D6633" s="80" t="s">
        <v>52533</v>
      </c>
    </row>
    <row r="6634" spans="1:4" ht="13.5" x14ac:dyDescent="0.25">
      <c r="A6634" s="79" t="s">
        <v>47127</v>
      </c>
      <c r="B6634" s="79" t="s">
        <v>31192</v>
      </c>
      <c r="C6634" s="79" t="s">
        <v>284</v>
      </c>
      <c r="D6634" s="80" t="s">
        <v>52534</v>
      </c>
    </row>
    <row r="6635" spans="1:4" ht="13.5" x14ac:dyDescent="0.25">
      <c r="A6635" s="79" t="s">
        <v>47128</v>
      </c>
      <c r="B6635" s="79" t="s">
        <v>31193</v>
      </c>
      <c r="C6635" s="79" t="s">
        <v>284</v>
      </c>
      <c r="D6635" s="80" t="s">
        <v>52535</v>
      </c>
    </row>
    <row r="6636" spans="1:4" ht="13.5" x14ac:dyDescent="0.25">
      <c r="A6636" s="79" t="s">
        <v>47129</v>
      </c>
      <c r="B6636" s="79" t="s">
        <v>31194</v>
      </c>
      <c r="C6636" s="79" t="s">
        <v>284</v>
      </c>
      <c r="D6636" s="80" t="s">
        <v>52536</v>
      </c>
    </row>
    <row r="6637" spans="1:4" ht="13.5" x14ac:dyDescent="0.25">
      <c r="A6637" s="79" t="s">
        <v>47130</v>
      </c>
      <c r="B6637" s="79" t="s">
        <v>31195</v>
      </c>
      <c r="C6637" s="79" t="s">
        <v>284</v>
      </c>
      <c r="D6637" s="80" t="s">
        <v>29730</v>
      </c>
    </row>
    <row r="6638" spans="1:4" ht="13.5" x14ac:dyDescent="0.25">
      <c r="A6638" s="79" t="s">
        <v>47131</v>
      </c>
      <c r="B6638" s="79" t="s">
        <v>31197</v>
      </c>
      <c r="C6638" s="79" t="s">
        <v>284</v>
      </c>
      <c r="D6638" s="80" t="s">
        <v>30311</v>
      </c>
    </row>
    <row r="6639" spans="1:4" ht="13.5" x14ac:dyDescent="0.25">
      <c r="A6639" s="79" t="s">
        <v>47132</v>
      </c>
      <c r="B6639" s="79" t="s">
        <v>6287</v>
      </c>
      <c r="C6639" s="79" t="s">
        <v>284</v>
      </c>
      <c r="D6639" s="80" t="s">
        <v>52537</v>
      </c>
    </row>
    <row r="6640" spans="1:4" ht="13.5" x14ac:dyDescent="0.25">
      <c r="A6640" s="79" t="s">
        <v>47133</v>
      </c>
      <c r="B6640" s="79" t="s">
        <v>6288</v>
      </c>
      <c r="C6640" s="79" t="s">
        <v>284</v>
      </c>
      <c r="D6640" s="80" t="s">
        <v>30573</v>
      </c>
    </row>
    <row r="6641" spans="1:4" ht="13.5" x14ac:dyDescent="0.25">
      <c r="A6641" s="79" t="s">
        <v>47134</v>
      </c>
      <c r="B6641" s="79" t="s">
        <v>6289</v>
      </c>
      <c r="C6641" s="79" t="s">
        <v>284</v>
      </c>
      <c r="D6641" s="80" t="s">
        <v>52538</v>
      </c>
    </row>
    <row r="6642" spans="1:4" ht="13.5" x14ac:dyDescent="0.25">
      <c r="A6642" s="79" t="s">
        <v>47135</v>
      </c>
      <c r="B6642" s="79" t="s">
        <v>6290</v>
      </c>
      <c r="C6642" s="79" t="s">
        <v>284</v>
      </c>
      <c r="D6642" s="80" t="s">
        <v>33722</v>
      </c>
    </row>
    <row r="6643" spans="1:4" ht="13.5" x14ac:dyDescent="0.25">
      <c r="A6643" s="79" t="s">
        <v>47136</v>
      </c>
      <c r="B6643" s="79" t="s">
        <v>6291</v>
      </c>
      <c r="C6643" s="79" t="s">
        <v>284</v>
      </c>
      <c r="D6643" s="80" t="s">
        <v>36431</v>
      </c>
    </row>
    <row r="6644" spans="1:4" ht="13.5" x14ac:dyDescent="0.25">
      <c r="A6644" s="79" t="s">
        <v>47137</v>
      </c>
      <c r="B6644" s="79" t="s">
        <v>6292</v>
      </c>
      <c r="C6644" s="79" t="s">
        <v>284</v>
      </c>
      <c r="D6644" s="80" t="s">
        <v>49096</v>
      </c>
    </row>
    <row r="6645" spans="1:4" ht="13.5" x14ac:dyDescent="0.25">
      <c r="A6645" s="79" t="s">
        <v>47138</v>
      </c>
      <c r="B6645" s="79" t="s">
        <v>6293</v>
      </c>
      <c r="C6645" s="79" t="s">
        <v>284</v>
      </c>
      <c r="D6645" s="80" t="s">
        <v>52539</v>
      </c>
    </row>
    <row r="6646" spans="1:4" ht="13.5" x14ac:dyDescent="0.25">
      <c r="A6646" s="79" t="s">
        <v>47139</v>
      </c>
      <c r="B6646" s="79" t="s">
        <v>6294</v>
      </c>
      <c r="C6646" s="79" t="s">
        <v>284</v>
      </c>
      <c r="D6646" s="80" t="s">
        <v>48809</v>
      </c>
    </row>
    <row r="6647" spans="1:4" ht="13.5" x14ac:dyDescent="0.25">
      <c r="A6647" s="79" t="s">
        <v>47140</v>
      </c>
      <c r="B6647" s="79" t="s">
        <v>6295</v>
      </c>
      <c r="C6647" s="79" t="s">
        <v>284</v>
      </c>
      <c r="D6647" s="80" t="s">
        <v>51264</v>
      </c>
    </row>
    <row r="6648" spans="1:4" ht="13.5" x14ac:dyDescent="0.25">
      <c r="A6648" s="79" t="s">
        <v>47141</v>
      </c>
      <c r="B6648" s="79" t="s">
        <v>6296</v>
      </c>
      <c r="C6648" s="79" t="s">
        <v>284</v>
      </c>
      <c r="D6648" s="80" t="s">
        <v>52540</v>
      </c>
    </row>
    <row r="6649" spans="1:4" ht="13.5" x14ac:dyDescent="0.25">
      <c r="A6649" s="79" t="s">
        <v>47142</v>
      </c>
      <c r="B6649" s="79" t="s">
        <v>6297</v>
      </c>
      <c r="C6649" s="79" t="s">
        <v>284</v>
      </c>
      <c r="D6649" s="80" t="s">
        <v>50838</v>
      </c>
    </row>
    <row r="6650" spans="1:4" ht="13.5" x14ac:dyDescent="0.25">
      <c r="A6650" s="79" t="s">
        <v>47143</v>
      </c>
      <c r="B6650" s="79" t="s">
        <v>6298</v>
      </c>
      <c r="C6650" s="79" t="s">
        <v>284</v>
      </c>
      <c r="D6650" s="80" t="s">
        <v>38137</v>
      </c>
    </row>
    <row r="6651" spans="1:4" ht="13.5" x14ac:dyDescent="0.25">
      <c r="A6651" s="79" t="s">
        <v>47144</v>
      </c>
      <c r="B6651" s="79" t="s">
        <v>6299</v>
      </c>
      <c r="C6651" s="79" t="s">
        <v>284</v>
      </c>
      <c r="D6651" s="80" t="s">
        <v>39384</v>
      </c>
    </row>
    <row r="6652" spans="1:4" ht="13.5" x14ac:dyDescent="0.25">
      <c r="A6652" s="79" t="s">
        <v>47145</v>
      </c>
      <c r="B6652" s="79" t="s">
        <v>6300</v>
      </c>
      <c r="C6652" s="79" t="s">
        <v>284</v>
      </c>
      <c r="D6652" s="80" t="s">
        <v>52525</v>
      </c>
    </row>
    <row r="6653" spans="1:4" ht="13.5" x14ac:dyDescent="0.25">
      <c r="A6653" s="79" t="s">
        <v>47146</v>
      </c>
      <c r="B6653" s="79" t="s">
        <v>6301</v>
      </c>
      <c r="C6653" s="79" t="s">
        <v>284</v>
      </c>
      <c r="D6653" s="80" t="s">
        <v>30810</v>
      </c>
    </row>
    <row r="6654" spans="1:4" ht="13.5" x14ac:dyDescent="0.25">
      <c r="A6654" s="79" t="s">
        <v>47147</v>
      </c>
      <c r="B6654" s="79" t="s">
        <v>6302</v>
      </c>
      <c r="C6654" s="79" t="s">
        <v>284</v>
      </c>
      <c r="D6654" s="80" t="s">
        <v>32979</v>
      </c>
    </row>
    <row r="6655" spans="1:4" ht="13.5" x14ac:dyDescent="0.25">
      <c r="A6655" s="79" t="s">
        <v>47148</v>
      </c>
      <c r="B6655" s="79" t="s">
        <v>6303</v>
      </c>
      <c r="C6655" s="79" t="s">
        <v>284</v>
      </c>
      <c r="D6655" s="80" t="s">
        <v>30569</v>
      </c>
    </row>
    <row r="6656" spans="1:4" ht="13.5" x14ac:dyDescent="0.25">
      <c r="A6656" s="79" t="s">
        <v>47149</v>
      </c>
      <c r="B6656" s="79" t="s">
        <v>6304</v>
      </c>
      <c r="C6656" s="79" t="s">
        <v>284</v>
      </c>
      <c r="D6656" s="80" t="s">
        <v>52541</v>
      </c>
    </row>
    <row r="6657" spans="1:4" ht="13.5" x14ac:dyDescent="0.25">
      <c r="A6657" s="79" t="s">
        <v>47150</v>
      </c>
      <c r="B6657" s="79" t="s">
        <v>6305</v>
      </c>
      <c r="C6657" s="79" t="s">
        <v>284</v>
      </c>
      <c r="D6657" s="80" t="s">
        <v>52542</v>
      </c>
    </row>
    <row r="6658" spans="1:4" ht="13.5" x14ac:dyDescent="0.25">
      <c r="A6658" s="79" t="s">
        <v>47151</v>
      </c>
      <c r="B6658" s="79" t="s">
        <v>6306</v>
      </c>
      <c r="C6658" s="79" t="s">
        <v>284</v>
      </c>
      <c r="D6658" s="80" t="s">
        <v>30214</v>
      </c>
    </row>
    <row r="6659" spans="1:4" ht="13.5" x14ac:dyDescent="0.25">
      <c r="A6659" s="79" t="s">
        <v>47152</v>
      </c>
      <c r="B6659" s="79" t="s">
        <v>6307</v>
      </c>
      <c r="C6659" s="79" t="s">
        <v>284</v>
      </c>
      <c r="D6659" s="80" t="s">
        <v>52543</v>
      </c>
    </row>
    <row r="6660" spans="1:4" ht="13.5" x14ac:dyDescent="0.25">
      <c r="A6660" s="79" t="s">
        <v>47153</v>
      </c>
      <c r="B6660" s="79" t="s">
        <v>6308</v>
      </c>
      <c r="C6660" s="79" t="s">
        <v>284</v>
      </c>
      <c r="D6660" s="80" t="s">
        <v>36924</v>
      </c>
    </row>
    <row r="6661" spans="1:4" ht="13.5" x14ac:dyDescent="0.25">
      <c r="A6661" s="79" t="s">
        <v>47154</v>
      </c>
      <c r="B6661" s="79" t="s">
        <v>6309</v>
      </c>
      <c r="C6661" s="79" t="s">
        <v>284</v>
      </c>
      <c r="D6661" s="80" t="s">
        <v>52544</v>
      </c>
    </row>
    <row r="6662" spans="1:4" ht="13.5" x14ac:dyDescent="0.25">
      <c r="A6662" s="79" t="s">
        <v>47155</v>
      </c>
      <c r="B6662" s="79" t="s">
        <v>6310</v>
      </c>
      <c r="C6662" s="79" t="s">
        <v>284</v>
      </c>
      <c r="D6662" s="80" t="s">
        <v>30775</v>
      </c>
    </row>
    <row r="6663" spans="1:4" ht="13.5" x14ac:dyDescent="0.25">
      <c r="A6663" s="79" t="s">
        <v>47156</v>
      </c>
      <c r="B6663" s="79" t="s">
        <v>6311</v>
      </c>
      <c r="C6663" s="79" t="s">
        <v>284</v>
      </c>
      <c r="D6663" s="80" t="s">
        <v>52545</v>
      </c>
    </row>
    <row r="6664" spans="1:4" ht="13.5" x14ac:dyDescent="0.25">
      <c r="A6664" s="79" t="s">
        <v>47157</v>
      </c>
      <c r="B6664" s="79" t="s">
        <v>6312</v>
      </c>
      <c r="C6664" s="79" t="s">
        <v>284</v>
      </c>
      <c r="D6664" s="80" t="s">
        <v>52546</v>
      </c>
    </row>
    <row r="6665" spans="1:4" ht="13.5" x14ac:dyDescent="0.25">
      <c r="A6665" s="79" t="s">
        <v>47158</v>
      </c>
      <c r="B6665" s="79" t="s">
        <v>6313</v>
      </c>
      <c r="C6665" s="79" t="s">
        <v>284</v>
      </c>
      <c r="D6665" s="80" t="s">
        <v>52547</v>
      </c>
    </row>
    <row r="6666" spans="1:4" ht="13.5" x14ac:dyDescent="0.25">
      <c r="A6666" s="79" t="s">
        <v>47159</v>
      </c>
      <c r="B6666" s="79" t="s">
        <v>6314</v>
      </c>
      <c r="C6666" s="79" t="s">
        <v>284</v>
      </c>
      <c r="D6666" s="80" t="s">
        <v>52548</v>
      </c>
    </row>
    <row r="6667" spans="1:4" ht="13.5" x14ac:dyDescent="0.25">
      <c r="A6667" s="79" t="s">
        <v>47160</v>
      </c>
      <c r="B6667" s="79" t="s">
        <v>6315</v>
      </c>
      <c r="C6667" s="79" t="s">
        <v>284</v>
      </c>
      <c r="D6667" s="80" t="s">
        <v>31386</v>
      </c>
    </row>
    <row r="6668" spans="1:4" ht="13.5" x14ac:dyDescent="0.25">
      <c r="A6668" s="79" t="s">
        <v>47161</v>
      </c>
      <c r="B6668" s="79" t="s">
        <v>6316</v>
      </c>
      <c r="C6668" s="79" t="s">
        <v>284</v>
      </c>
      <c r="D6668" s="80" t="s">
        <v>49624</v>
      </c>
    </row>
    <row r="6669" spans="1:4" ht="13.5" x14ac:dyDescent="0.25">
      <c r="A6669" s="79" t="s">
        <v>47162</v>
      </c>
      <c r="B6669" s="79" t="s">
        <v>6317</v>
      </c>
      <c r="C6669" s="79" t="s">
        <v>284</v>
      </c>
      <c r="D6669" s="80" t="s">
        <v>51598</v>
      </c>
    </row>
    <row r="6670" spans="1:4" ht="13.5" x14ac:dyDescent="0.25">
      <c r="A6670" s="79" t="s">
        <v>47163</v>
      </c>
      <c r="B6670" s="79" t="s">
        <v>6318</v>
      </c>
      <c r="C6670" s="79" t="s">
        <v>284</v>
      </c>
      <c r="D6670" s="80" t="s">
        <v>52549</v>
      </c>
    </row>
    <row r="6671" spans="1:4" ht="13.5" x14ac:dyDescent="0.25">
      <c r="A6671" s="79" t="s">
        <v>47164</v>
      </c>
      <c r="B6671" s="79" t="s">
        <v>6319</v>
      </c>
      <c r="C6671" s="79" t="s">
        <v>284</v>
      </c>
      <c r="D6671" s="80" t="s">
        <v>37122</v>
      </c>
    </row>
    <row r="6672" spans="1:4" ht="13.5" x14ac:dyDescent="0.25">
      <c r="A6672" s="79" t="s">
        <v>47165</v>
      </c>
      <c r="B6672" s="79" t="s">
        <v>6320</v>
      </c>
      <c r="C6672" s="79" t="s">
        <v>284</v>
      </c>
      <c r="D6672" s="80" t="s">
        <v>38328</v>
      </c>
    </row>
    <row r="6673" spans="1:4" ht="13.5" x14ac:dyDescent="0.25">
      <c r="A6673" s="79" t="s">
        <v>47166</v>
      </c>
      <c r="B6673" s="79" t="s">
        <v>6321</v>
      </c>
      <c r="C6673" s="79" t="s">
        <v>284</v>
      </c>
      <c r="D6673" s="80" t="s">
        <v>32212</v>
      </c>
    </row>
    <row r="6674" spans="1:4" ht="13.5" x14ac:dyDescent="0.25">
      <c r="A6674" s="79" t="s">
        <v>47167</v>
      </c>
      <c r="B6674" s="79" t="s">
        <v>6322</v>
      </c>
      <c r="C6674" s="79" t="s">
        <v>284</v>
      </c>
      <c r="D6674" s="80" t="s">
        <v>52550</v>
      </c>
    </row>
    <row r="6675" spans="1:4" ht="13.5" x14ac:dyDescent="0.25">
      <c r="A6675" s="79" t="s">
        <v>47168</v>
      </c>
      <c r="B6675" s="79" t="s">
        <v>6323</v>
      </c>
      <c r="C6675" s="79" t="s">
        <v>284</v>
      </c>
      <c r="D6675" s="80" t="s">
        <v>52551</v>
      </c>
    </row>
    <row r="6676" spans="1:4" ht="13.5" x14ac:dyDescent="0.25">
      <c r="A6676" s="79" t="s">
        <v>47169</v>
      </c>
      <c r="B6676" s="79" t="s">
        <v>6324</v>
      </c>
      <c r="C6676" s="79" t="s">
        <v>284</v>
      </c>
      <c r="D6676" s="80" t="s">
        <v>32932</v>
      </c>
    </row>
    <row r="6677" spans="1:4" ht="13.5" x14ac:dyDescent="0.25">
      <c r="A6677" s="79" t="s">
        <v>47170</v>
      </c>
      <c r="B6677" s="79" t="s">
        <v>6325</v>
      </c>
      <c r="C6677" s="79" t="s">
        <v>284</v>
      </c>
      <c r="D6677" s="80" t="s">
        <v>38473</v>
      </c>
    </row>
    <row r="6678" spans="1:4" ht="13.5" x14ac:dyDescent="0.25">
      <c r="A6678" s="79" t="s">
        <v>47171</v>
      </c>
      <c r="B6678" s="79" t="s">
        <v>6326</v>
      </c>
      <c r="C6678" s="79" t="s">
        <v>284</v>
      </c>
      <c r="D6678" s="80" t="s">
        <v>52552</v>
      </c>
    </row>
    <row r="6679" spans="1:4" ht="13.5" x14ac:dyDescent="0.25">
      <c r="A6679" s="79" t="s">
        <v>47172</v>
      </c>
      <c r="B6679" s="79" t="s">
        <v>6327</v>
      </c>
      <c r="C6679" s="79" t="s">
        <v>284</v>
      </c>
      <c r="D6679" s="80" t="s">
        <v>52553</v>
      </c>
    </row>
    <row r="6680" spans="1:4" ht="13.5" x14ac:dyDescent="0.25">
      <c r="A6680" s="79" t="s">
        <v>47173</v>
      </c>
      <c r="B6680" s="79" t="s">
        <v>6328</v>
      </c>
      <c r="C6680" s="79" t="s">
        <v>284</v>
      </c>
      <c r="D6680" s="80" t="s">
        <v>33569</v>
      </c>
    </row>
    <row r="6681" spans="1:4" ht="13.5" x14ac:dyDescent="0.25">
      <c r="A6681" s="79" t="s">
        <v>47174</v>
      </c>
      <c r="B6681" s="79" t="s">
        <v>6329</v>
      </c>
      <c r="C6681" s="79" t="s">
        <v>284</v>
      </c>
      <c r="D6681" s="80" t="s">
        <v>52554</v>
      </c>
    </row>
    <row r="6682" spans="1:4" ht="13.5" x14ac:dyDescent="0.25">
      <c r="A6682" s="79" t="s">
        <v>47175</v>
      </c>
      <c r="B6682" s="79" t="s">
        <v>6330</v>
      </c>
      <c r="C6682" s="79" t="s">
        <v>284</v>
      </c>
      <c r="D6682" s="80" t="s">
        <v>52555</v>
      </c>
    </row>
    <row r="6683" spans="1:4" ht="13.5" x14ac:dyDescent="0.25">
      <c r="A6683" s="79" t="s">
        <v>47176</v>
      </c>
      <c r="B6683" s="79" t="s">
        <v>6331</v>
      </c>
      <c r="C6683" s="79" t="s">
        <v>284</v>
      </c>
      <c r="D6683" s="80" t="s">
        <v>52556</v>
      </c>
    </row>
    <row r="6684" spans="1:4" ht="13.5" x14ac:dyDescent="0.25">
      <c r="A6684" s="79" t="s">
        <v>47177</v>
      </c>
      <c r="B6684" s="79" t="s">
        <v>6332</v>
      </c>
      <c r="C6684" s="79" t="s">
        <v>284</v>
      </c>
      <c r="D6684" s="80" t="s">
        <v>52557</v>
      </c>
    </row>
    <row r="6685" spans="1:4" ht="13.5" x14ac:dyDescent="0.25">
      <c r="A6685" s="79" t="s">
        <v>47178</v>
      </c>
      <c r="B6685" s="79" t="s">
        <v>6333</v>
      </c>
      <c r="C6685" s="79" t="s">
        <v>284</v>
      </c>
      <c r="D6685" s="80" t="s">
        <v>31172</v>
      </c>
    </row>
    <row r="6686" spans="1:4" ht="13.5" x14ac:dyDescent="0.25">
      <c r="A6686" s="79" t="s">
        <v>47179</v>
      </c>
      <c r="B6686" s="79" t="s">
        <v>6334</v>
      </c>
      <c r="C6686" s="79" t="s">
        <v>284</v>
      </c>
      <c r="D6686" s="80" t="s">
        <v>3954</v>
      </c>
    </row>
    <row r="6687" spans="1:4" ht="13.5" x14ac:dyDescent="0.25">
      <c r="A6687" s="79" t="s">
        <v>47180</v>
      </c>
      <c r="B6687" s="79" t="s">
        <v>32540</v>
      </c>
      <c r="C6687" s="79" t="s">
        <v>284</v>
      </c>
      <c r="D6687" s="80" t="s">
        <v>31574</v>
      </c>
    </row>
    <row r="6688" spans="1:4" ht="13.5" x14ac:dyDescent="0.25">
      <c r="A6688" s="79" t="s">
        <v>47181</v>
      </c>
      <c r="B6688" s="79" t="s">
        <v>6335</v>
      </c>
      <c r="C6688" s="79" t="s">
        <v>284</v>
      </c>
      <c r="D6688" s="80" t="s">
        <v>30005</v>
      </c>
    </row>
    <row r="6689" spans="1:4" ht="13.5" x14ac:dyDescent="0.25">
      <c r="A6689" s="79" t="s">
        <v>47182</v>
      </c>
      <c r="B6689" s="79" t="s">
        <v>6336</v>
      </c>
      <c r="C6689" s="79" t="s">
        <v>284</v>
      </c>
      <c r="D6689" s="80" t="s">
        <v>38614</v>
      </c>
    </row>
    <row r="6690" spans="1:4" ht="13.5" x14ac:dyDescent="0.25">
      <c r="A6690" s="79" t="s">
        <v>47183</v>
      </c>
      <c r="B6690" s="79" t="s">
        <v>6337</v>
      </c>
      <c r="C6690" s="79" t="s">
        <v>284</v>
      </c>
      <c r="D6690" s="80" t="s">
        <v>52558</v>
      </c>
    </row>
    <row r="6691" spans="1:4" ht="13.5" x14ac:dyDescent="0.25">
      <c r="A6691" s="79" t="s">
        <v>47184</v>
      </c>
      <c r="B6691" s="79" t="s">
        <v>32541</v>
      </c>
      <c r="C6691" s="79" t="s">
        <v>284</v>
      </c>
      <c r="D6691" s="80" t="s">
        <v>33847</v>
      </c>
    </row>
    <row r="6692" spans="1:4" ht="13.5" x14ac:dyDescent="0.25">
      <c r="A6692" s="79" t="s">
        <v>47185</v>
      </c>
      <c r="B6692" s="79" t="s">
        <v>6338</v>
      </c>
      <c r="C6692" s="79" t="s">
        <v>284</v>
      </c>
      <c r="D6692" s="80" t="s">
        <v>52246</v>
      </c>
    </row>
    <row r="6693" spans="1:4" ht="13.5" x14ac:dyDescent="0.25">
      <c r="A6693" s="79" t="s">
        <v>47186</v>
      </c>
      <c r="B6693" s="79" t="s">
        <v>6339</v>
      </c>
      <c r="C6693" s="79" t="s">
        <v>284</v>
      </c>
      <c r="D6693" s="80" t="s">
        <v>52559</v>
      </c>
    </row>
    <row r="6694" spans="1:4" ht="13.5" x14ac:dyDescent="0.25">
      <c r="A6694" s="79" t="s">
        <v>47187</v>
      </c>
      <c r="B6694" s="79" t="s">
        <v>6340</v>
      </c>
      <c r="C6694" s="79" t="s">
        <v>284</v>
      </c>
      <c r="D6694" s="80" t="s">
        <v>51388</v>
      </c>
    </row>
    <row r="6695" spans="1:4" ht="13.5" x14ac:dyDescent="0.25">
      <c r="A6695" s="79" t="s">
        <v>47188</v>
      </c>
      <c r="B6695" s="79" t="s">
        <v>32542</v>
      </c>
      <c r="C6695" s="79" t="s">
        <v>284</v>
      </c>
      <c r="D6695" s="80" t="s">
        <v>48403</v>
      </c>
    </row>
    <row r="6696" spans="1:4" ht="13.5" x14ac:dyDescent="0.25">
      <c r="A6696" s="79" t="s">
        <v>47189</v>
      </c>
      <c r="B6696" s="79" t="s">
        <v>6341</v>
      </c>
      <c r="C6696" s="79" t="s">
        <v>284</v>
      </c>
      <c r="D6696" s="80" t="s">
        <v>52560</v>
      </c>
    </row>
    <row r="6697" spans="1:4" ht="13.5" x14ac:dyDescent="0.25">
      <c r="A6697" s="79" t="s">
        <v>47190</v>
      </c>
      <c r="B6697" s="79" t="s">
        <v>6342</v>
      </c>
      <c r="C6697" s="79" t="s">
        <v>284</v>
      </c>
      <c r="D6697" s="80" t="s">
        <v>52561</v>
      </c>
    </row>
    <row r="6698" spans="1:4" ht="13.5" x14ac:dyDescent="0.25">
      <c r="A6698" s="79" t="s">
        <v>47191</v>
      </c>
      <c r="B6698" s="79" t="s">
        <v>6343</v>
      </c>
      <c r="C6698" s="79" t="s">
        <v>284</v>
      </c>
      <c r="D6698" s="80" t="s">
        <v>52562</v>
      </c>
    </row>
    <row r="6699" spans="1:4" ht="13.5" x14ac:dyDescent="0.25">
      <c r="A6699" s="79" t="s">
        <v>47192</v>
      </c>
      <c r="B6699" s="79" t="s">
        <v>32543</v>
      </c>
      <c r="C6699" s="79" t="s">
        <v>284</v>
      </c>
      <c r="D6699" s="80" t="s">
        <v>33849</v>
      </c>
    </row>
    <row r="6700" spans="1:4" ht="13.5" x14ac:dyDescent="0.25">
      <c r="A6700" s="79" t="s">
        <v>47193</v>
      </c>
      <c r="B6700" s="79" t="s">
        <v>6344</v>
      </c>
      <c r="C6700" s="79" t="s">
        <v>284</v>
      </c>
      <c r="D6700" s="80" t="s">
        <v>52563</v>
      </c>
    </row>
    <row r="6701" spans="1:4" ht="13.5" x14ac:dyDescent="0.25">
      <c r="A6701" s="79" t="s">
        <v>47194</v>
      </c>
      <c r="B6701" s="79" t="s">
        <v>6345</v>
      </c>
      <c r="C6701" s="79" t="s">
        <v>284</v>
      </c>
      <c r="D6701" s="80" t="s">
        <v>4486</v>
      </c>
    </row>
    <row r="6702" spans="1:4" ht="13.5" x14ac:dyDescent="0.25">
      <c r="A6702" s="79" t="s">
        <v>47195</v>
      </c>
      <c r="B6702" s="79" t="s">
        <v>6346</v>
      </c>
      <c r="C6702" s="79" t="s">
        <v>284</v>
      </c>
      <c r="D6702" s="80" t="s">
        <v>30954</v>
      </c>
    </row>
    <row r="6703" spans="1:4" ht="13.5" x14ac:dyDescent="0.25">
      <c r="A6703" s="79" t="s">
        <v>47196</v>
      </c>
      <c r="B6703" s="79" t="s">
        <v>6348</v>
      </c>
      <c r="C6703" s="79" t="s">
        <v>284</v>
      </c>
      <c r="D6703" s="80" t="s">
        <v>30744</v>
      </c>
    </row>
    <row r="6704" spans="1:4" ht="13.5" x14ac:dyDescent="0.25">
      <c r="A6704" s="79" t="s">
        <v>47197</v>
      </c>
      <c r="B6704" s="79" t="s">
        <v>6349</v>
      </c>
      <c r="C6704" s="79" t="s">
        <v>284</v>
      </c>
      <c r="D6704" s="80" t="s">
        <v>31910</v>
      </c>
    </row>
    <row r="6705" spans="1:4" ht="13.5" x14ac:dyDescent="0.25">
      <c r="A6705" s="79" t="s">
        <v>47198</v>
      </c>
      <c r="B6705" s="79" t="s">
        <v>6350</v>
      </c>
      <c r="C6705" s="79" t="s">
        <v>284</v>
      </c>
      <c r="D6705" s="80" t="s">
        <v>33850</v>
      </c>
    </row>
    <row r="6706" spans="1:4" ht="13.5" x14ac:dyDescent="0.25">
      <c r="A6706" s="79" t="s">
        <v>47199</v>
      </c>
      <c r="B6706" s="79" t="s">
        <v>6351</v>
      </c>
      <c r="C6706" s="79" t="s">
        <v>284</v>
      </c>
      <c r="D6706" s="80" t="s">
        <v>8197</v>
      </c>
    </row>
    <row r="6707" spans="1:4" ht="13.5" x14ac:dyDescent="0.25">
      <c r="A6707" s="79" t="s">
        <v>47200</v>
      </c>
      <c r="B6707" s="79" t="s">
        <v>6353</v>
      </c>
      <c r="C6707" s="79" t="s">
        <v>284</v>
      </c>
      <c r="D6707" s="80" t="s">
        <v>30525</v>
      </c>
    </row>
    <row r="6708" spans="1:4" ht="13.5" x14ac:dyDescent="0.25">
      <c r="A6708" s="79" t="s">
        <v>47201</v>
      </c>
      <c r="B6708" s="79" t="s">
        <v>6354</v>
      </c>
      <c r="C6708" s="79" t="s">
        <v>284</v>
      </c>
      <c r="D6708" s="80" t="s">
        <v>31557</v>
      </c>
    </row>
    <row r="6709" spans="1:4" ht="13.5" x14ac:dyDescent="0.25">
      <c r="A6709" s="79" t="s">
        <v>47202</v>
      </c>
      <c r="B6709" s="79" t="s">
        <v>6355</v>
      </c>
      <c r="C6709" s="79" t="s">
        <v>284</v>
      </c>
      <c r="D6709" s="80" t="s">
        <v>33465</v>
      </c>
    </row>
    <row r="6710" spans="1:4" ht="13.5" x14ac:dyDescent="0.25">
      <c r="A6710" s="79" t="s">
        <v>47203</v>
      </c>
      <c r="B6710" s="79" t="s">
        <v>6356</v>
      </c>
      <c r="C6710" s="79" t="s">
        <v>284</v>
      </c>
      <c r="D6710" s="80" t="s">
        <v>31525</v>
      </c>
    </row>
    <row r="6711" spans="1:4" ht="13.5" x14ac:dyDescent="0.25">
      <c r="A6711" s="79" t="s">
        <v>47204</v>
      </c>
      <c r="B6711" s="79" t="s">
        <v>31204</v>
      </c>
      <c r="C6711" s="79" t="s">
        <v>284</v>
      </c>
      <c r="D6711" s="80" t="s">
        <v>32515</v>
      </c>
    </row>
    <row r="6712" spans="1:4" ht="13.5" x14ac:dyDescent="0.25">
      <c r="A6712" s="79" t="s">
        <v>47205</v>
      </c>
      <c r="B6712" s="79" t="s">
        <v>31205</v>
      </c>
      <c r="C6712" s="79" t="s">
        <v>284</v>
      </c>
      <c r="D6712" s="80" t="s">
        <v>52480</v>
      </c>
    </row>
    <row r="6713" spans="1:4" ht="13.5" x14ac:dyDescent="0.25">
      <c r="A6713" s="79" t="s">
        <v>47206</v>
      </c>
      <c r="B6713" s="79" t="s">
        <v>31207</v>
      </c>
      <c r="C6713" s="79" t="s">
        <v>284</v>
      </c>
      <c r="D6713" s="80" t="s">
        <v>29867</v>
      </c>
    </row>
    <row r="6714" spans="1:4" ht="13.5" x14ac:dyDescent="0.25">
      <c r="A6714" s="79" t="s">
        <v>47207</v>
      </c>
      <c r="B6714" s="79" t="s">
        <v>31208</v>
      </c>
      <c r="C6714" s="79" t="s">
        <v>284</v>
      </c>
      <c r="D6714" s="80" t="s">
        <v>52564</v>
      </c>
    </row>
    <row r="6715" spans="1:4" ht="13.5" x14ac:dyDescent="0.25">
      <c r="A6715" s="79" t="s">
        <v>47208</v>
      </c>
      <c r="B6715" s="79" t="s">
        <v>31210</v>
      </c>
      <c r="C6715" s="79" t="s">
        <v>284</v>
      </c>
      <c r="D6715" s="80" t="s">
        <v>52565</v>
      </c>
    </row>
    <row r="6716" spans="1:4" ht="13.5" x14ac:dyDescent="0.25">
      <c r="A6716" s="79" t="s">
        <v>47209</v>
      </c>
      <c r="B6716" s="79" t="s">
        <v>31211</v>
      </c>
      <c r="C6716" s="79" t="s">
        <v>284</v>
      </c>
      <c r="D6716" s="80" t="s">
        <v>1241</v>
      </c>
    </row>
    <row r="6717" spans="1:4" ht="13.5" x14ac:dyDescent="0.25">
      <c r="A6717" s="79" t="s">
        <v>47210</v>
      </c>
      <c r="B6717" s="79" t="s">
        <v>31212</v>
      </c>
      <c r="C6717" s="79" t="s">
        <v>284</v>
      </c>
      <c r="D6717" s="80" t="s">
        <v>32761</v>
      </c>
    </row>
    <row r="6718" spans="1:4" ht="13.5" x14ac:dyDescent="0.25">
      <c r="A6718" s="79" t="s">
        <v>47211</v>
      </c>
      <c r="B6718" s="79" t="s">
        <v>31213</v>
      </c>
      <c r="C6718" s="79" t="s">
        <v>284</v>
      </c>
      <c r="D6718" s="80" t="s">
        <v>33486</v>
      </c>
    </row>
    <row r="6719" spans="1:4" ht="13.5" x14ac:dyDescent="0.25">
      <c r="A6719" s="79" t="s">
        <v>47212</v>
      </c>
      <c r="B6719" s="79" t="s">
        <v>31214</v>
      </c>
      <c r="C6719" s="79" t="s">
        <v>284</v>
      </c>
      <c r="D6719" s="80" t="s">
        <v>33678</v>
      </c>
    </row>
    <row r="6720" spans="1:4" ht="13.5" x14ac:dyDescent="0.25">
      <c r="A6720" s="79" t="s">
        <v>47213</v>
      </c>
      <c r="B6720" s="79" t="s">
        <v>31215</v>
      </c>
      <c r="C6720" s="79" t="s">
        <v>284</v>
      </c>
      <c r="D6720" s="80" t="s">
        <v>3072</v>
      </c>
    </row>
    <row r="6721" spans="1:4" ht="13.5" x14ac:dyDescent="0.25">
      <c r="A6721" s="79" t="s">
        <v>47214</v>
      </c>
      <c r="B6721" s="79" t="s">
        <v>31216</v>
      </c>
      <c r="C6721" s="79" t="s">
        <v>284</v>
      </c>
      <c r="D6721" s="80" t="s">
        <v>11275</v>
      </c>
    </row>
    <row r="6722" spans="1:4" ht="13.5" x14ac:dyDescent="0.25">
      <c r="A6722" s="79" t="s">
        <v>47215</v>
      </c>
      <c r="B6722" s="79" t="s">
        <v>31217</v>
      </c>
      <c r="C6722" s="79" t="s">
        <v>284</v>
      </c>
      <c r="D6722" s="80" t="s">
        <v>51095</v>
      </c>
    </row>
    <row r="6723" spans="1:4" ht="13.5" x14ac:dyDescent="0.25">
      <c r="A6723" s="79" t="s">
        <v>47216</v>
      </c>
      <c r="B6723" s="79" t="s">
        <v>31218</v>
      </c>
      <c r="C6723" s="79" t="s">
        <v>284</v>
      </c>
      <c r="D6723" s="80" t="s">
        <v>50223</v>
      </c>
    </row>
    <row r="6724" spans="1:4" ht="13.5" x14ac:dyDescent="0.25">
      <c r="A6724" s="79" t="s">
        <v>47217</v>
      </c>
      <c r="B6724" s="79" t="s">
        <v>31220</v>
      </c>
      <c r="C6724" s="79" t="s">
        <v>284</v>
      </c>
      <c r="D6724" s="80" t="s">
        <v>33573</v>
      </c>
    </row>
    <row r="6725" spans="1:4" ht="13.5" x14ac:dyDescent="0.25">
      <c r="A6725" s="79" t="s">
        <v>47218</v>
      </c>
      <c r="B6725" s="79" t="s">
        <v>31221</v>
      </c>
      <c r="C6725" s="79" t="s">
        <v>284</v>
      </c>
      <c r="D6725" s="80" t="s">
        <v>38047</v>
      </c>
    </row>
    <row r="6726" spans="1:4" ht="13.5" x14ac:dyDescent="0.25">
      <c r="A6726" s="79" t="s">
        <v>47219</v>
      </c>
      <c r="B6726" s="79" t="s">
        <v>31222</v>
      </c>
      <c r="C6726" s="79" t="s">
        <v>284</v>
      </c>
      <c r="D6726" s="80" t="s">
        <v>52566</v>
      </c>
    </row>
    <row r="6727" spans="1:4" ht="13.5" x14ac:dyDescent="0.25">
      <c r="A6727" s="79" t="s">
        <v>47220</v>
      </c>
      <c r="B6727" s="79" t="s">
        <v>31223</v>
      </c>
      <c r="C6727" s="79" t="s">
        <v>284</v>
      </c>
      <c r="D6727" s="80" t="s">
        <v>39926</v>
      </c>
    </row>
    <row r="6728" spans="1:4" ht="13.5" x14ac:dyDescent="0.25">
      <c r="A6728" s="79" t="s">
        <v>47221</v>
      </c>
      <c r="B6728" s="79" t="s">
        <v>31224</v>
      </c>
      <c r="C6728" s="79" t="s">
        <v>284</v>
      </c>
      <c r="D6728" s="80" t="s">
        <v>52567</v>
      </c>
    </row>
    <row r="6729" spans="1:4" ht="13.5" x14ac:dyDescent="0.25">
      <c r="A6729" s="79" t="s">
        <v>47222</v>
      </c>
      <c r="B6729" s="79" t="s">
        <v>31225</v>
      </c>
      <c r="C6729" s="79" t="s">
        <v>284</v>
      </c>
      <c r="D6729" s="80" t="s">
        <v>48793</v>
      </c>
    </row>
    <row r="6730" spans="1:4" ht="13.5" x14ac:dyDescent="0.25">
      <c r="A6730" s="79" t="s">
        <v>47223</v>
      </c>
      <c r="B6730" s="79" t="s">
        <v>31226</v>
      </c>
      <c r="C6730" s="79" t="s">
        <v>284</v>
      </c>
      <c r="D6730" s="80" t="s">
        <v>52568</v>
      </c>
    </row>
    <row r="6731" spans="1:4" ht="13.5" x14ac:dyDescent="0.25">
      <c r="A6731" s="79" t="s">
        <v>47224</v>
      </c>
      <c r="B6731" s="79" t="s">
        <v>31227</v>
      </c>
      <c r="C6731" s="79" t="s">
        <v>284</v>
      </c>
      <c r="D6731" s="80" t="s">
        <v>52569</v>
      </c>
    </row>
    <row r="6732" spans="1:4" ht="13.5" x14ac:dyDescent="0.25">
      <c r="A6732" s="79" t="s">
        <v>47225</v>
      </c>
      <c r="B6732" s="79" t="s">
        <v>31228</v>
      </c>
      <c r="C6732" s="79" t="s">
        <v>284</v>
      </c>
      <c r="D6732" s="80" t="s">
        <v>52570</v>
      </c>
    </row>
    <row r="6733" spans="1:4" ht="13.5" x14ac:dyDescent="0.25">
      <c r="A6733" s="79" t="s">
        <v>47226</v>
      </c>
      <c r="B6733" s="79" t="s">
        <v>31229</v>
      </c>
      <c r="C6733" s="79" t="s">
        <v>284</v>
      </c>
      <c r="D6733" s="80" t="s">
        <v>30247</v>
      </c>
    </row>
    <row r="6734" spans="1:4" ht="13.5" x14ac:dyDescent="0.25">
      <c r="A6734" s="79" t="s">
        <v>47227</v>
      </c>
      <c r="B6734" s="79" t="s">
        <v>31230</v>
      </c>
      <c r="C6734" s="79" t="s">
        <v>284</v>
      </c>
      <c r="D6734" s="80" t="s">
        <v>8952</v>
      </c>
    </row>
    <row r="6735" spans="1:4" ht="13.5" x14ac:dyDescent="0.25">
      <c r="A6735" s="79" t="s">
        <v>47228</v>
      </c>
      <c r="B6735" s="79" t="s">
        <v>31231</v>
      </c>
      <c r="C6735" s="79" t="s">
        <v>284</v>
      </c>
      <c r="D6735" s="80" t="s">
        <v>5651</v>
      </c>
    </row>
    <row r="6736" spans="1:4" ht="13.5" x14ac:dyDescent="0.25">
      <c r="A6736" s="79" t="s">
        <v>47229</v>
      </c>
      <c r="B6736" s="79" t="s">
        <v>31232</v>
      </c>
      <c r="C6736" s="79" t="s">
        <v>284</v>
      </c>
      <c r="D6736" s="80" t="s">
        <v>34013</v>
      </c>
    </row>
    <row r="6737" spans="1:4" ht="13.5" x14ac:dyDescent="0.25">
      <c r="A6737" s="79" t="s">
        <v>47230</v>
      </c>
      <c r="B6737" s="79" t="s">
        <v>31233</v>
      </c>
      <c r="C6737" s="79" t="s">
        <v>284</v>
      </c>
      <c r="D6737" s="80" t="s">
        <v>52571</v>
      </c>
    </row>
    <row r="6738" spans="1:4" ht="13.5" x14ac:dyDescent="0.25">
      <c r="A6738" s="79" t="s">
        <v>47231</v>
      </c>
      <c r="B6738" s="79" t="s">
        <v>31234</v>
      </c>
      <c r="C6738" s="79" t="s">
        <v>284</v>
      </c>
      <c r="D6738" s="80" t="s">
        <v>32211</v>
      </c>
    </row>
    <row r="6739" spans="1:4" ht="13.5" x14ac:dyDescent="0.25">
      <c r="A6739" s="79" t="s">
        <v>47232</v>
      </c>
      <c r="B6739" s="79" t="s">
        <v>32547</v>
      </c>
      <c r="C6739" s="79" t="s">
        <v>284</v>
      </c>
      <c r="D6739" s="80" t="s">
        <v>30143</v>
      </c>
    </row>
    <row r="6740" spans="1:4" ht="13.5" x14ac:dyDescent="0.25">
      <c r="A6740" s="79" t="s">
        <v>47233</v>
      </c>
      <c r="B6740" s="79" t="s">
        <v>32548</v>
      </c>
      <c r="C6740" s="79" t="s">
        <v>284</v>
      </c>
      <c r="D6740" s="80" t="s">
        <v>8879</v>
      </c>
    </row>
    <row r="6741" spans="1:4" ht="13.5" x14ac:dyDescent="0.25">
      <c r="A6741" s="79" t="s">
        <v>47234</v>
      </c>
      <c r="B6741" s="79" t="s">
        <v>32549</v>
      </c>
      <c r="C6741" s="79" t="s">
        <v>284</v>
      </c>
      <c r="D6741" s="80" t="s">
        <v>52572</v>
      </c>
    </row>
    <row r="6742" spans="1:4" ht="13.5" x14ac:dyDescent="0.25">
      <c r="A6742" s="79" t="s">
        <v>47235</v>
      </c>
      <c r="B6742" s="79" t="s">
        <v>32550</v>
      </c>
      <c r="C6742" s="79" t="s">
        <v>284</v>
      </c>
      <c r="D6742" s="80" t="s">
        <v>52573</v>
      </c>
    </row>
    <row r="6743" spans="1:4" ht="13.5" x14ac:dyDescent="0.25">
      <c r="A6743" s="79" t="s">
        <v>47236</v>
      </c>
      <c r="B6743" s="79" t="s">
        <v>6357</v>
      </c>
      <c r="C6743" s="79" t="s">
        <v>284</v>
      </c>
      <c r="D6743" s="80" t="s">
        <v>33854</v>
      </c>
    </row>
    <row r="6744" spans="1:4" ht="13.5" x14ac:dyDescent="0.25">
      <c r="A6744" s="79" t="s">
        <v>47237</v>
      </c>
      <c r="B6744" s="79" t="s">
        <v>6358</v>
      </c>
      <c r="C6744" s="79" t="s">
        <v>284</v>
      </c>
      <c r="D6744" s="80" t="s">
        <v>33796</v>
      </c>
    </row>
    <row r="6745" spans="1:4" ht="13.5" x14ac:dyDescent="0.25">
      <c r="A6745" s="79" t="s">
        <v>47238</v>
      </c>
      <c r="B6745" s="79" t="s">
        <v>40051</v>
      </c>
      <c r="C6745" s="79" t="s">
        <v>284</v>
      </c>
      <c r="D6745" s="80" t="s">
        <v>1385</v>
      </c>
    </row>
    <row r="6746" spans="1:4" ht="13.5" x14ac:dyDescent="0.25">
      <c r="A6746" s="79" t="s">
        <v>47239</v>
      </c>
      <c r="B6746" s="79" t="s">
        <v>40052</v>
      </c>
      <c r="C6746" s="79" t="s">
        <v>284</v>
      </c>
      <c r="D6746" s="80" t="s">
        <v>31432</v>
      </c>
    </row>
    <row r="6747" spans="1:4" ht="13.5" x14ac:dyDescent="0.25">
      <c r="A6747" s="79" t="s">
        <v>47240</v>
      </c>
      <c r="B6747" s="79" t="s">
        <v>40053</v>
      </c>
      <c r="C6747" s="79" t="s">
        <v>284</v>
      </c>
      <c r="D6747" s="80" t="s">
        <v>33855</v>
      </c>
    </row>
    <row r="6748" spans="1:4" ht="13.5" x14ac:dyDescent="0.25">
      <c r="A6748" s="79" t="s">
        <v>47241</v>
      </c>
      <c r="B6748" s="79" t="s">
        <v>40054</v>
      </c>
      <c r="C6748" s="79" t="s">
        <v>284</v>
      </c>
      <c r="D6748" s="80" t="s">
        <v>30717</v>
      </c>
    </row>
    <row r="6749" spans="1:4" ht="13.5" x14ac:dyDescent="0.25">
      <c r="A6749" s="79" t="s">
        <v>47242</v>
      </c>
      <c r="B6749" s="79" t="s">
        <v>40056</v>
      </c>
      <c r="C6749" s="79" t="s">
        <v>284</v>
      </c>
      <c r="D6749" s="80" t="s">
        <v>31570</v>
      </c>
    </row>
    <row r="6750" spans="1:4" ht="13.5" x14ac:dyDescent="0.25">
      <c r="A6750" s="79" t="s">
        <v>47243</v>
      </c>
      <c r="B6750" s="79" t="s">
        <v>40057</v>
      </c>
      <c r="C6750" s="79" t="s">
        <v>284</v>
      </c>
      <c r="D6750" s="80" t="s">
        <v>33856</v>
      </c>
    </row>
    <row r="6751" spans="1:4" ht="13.5" x14ac:dyDescent="0.25">
      <c r="A6751" s="79" t="s">
        <v>47244</v>
      </c>
      <c r="B6751" s="79" t="s">
        <v>6359</v>
      </c>
      <c r="C6751" s="79" t="s">
        <v>284</v>
      </c>
      <c r="D6751" s="80" t="s">
        <v>33857</v>
      </c>
    </row>
    <row r="6752" spans="1:4" ht="13.5" x14ac:dyDescent="0.25">
      <c r="A6752" s="79" t="s">
        <v>47245</v>
      </c>
      <c r="B6752" s="79" t="s">
        <v>6360</v>
      </c>
      <c r="C6752" s="79" t="s">
        <v>284</v>
      </c>
      <c r="D6752" s="80" t="s">
        <v>33858</v>
      </c>
    </row>
    <row r="6753" spans="1:4" ht="13.5" x14ac:dyDescent="0.25">
      <c r="A6753" s="79" t="s">
        <v>47246</v>
      </c>
      <c r="B6753" s="79" t="s">
        <v>40061</v>
      </c>
      <c r="C6753" s="79" t="s">
        <v>284</v>
      </c>
      <c r="D6753" s="80" t="s">
        <v>33860</v>
      </c>
    </row>
    <row r="6754" spans="1:4" ht="13.5" x14ac:dyDescent="0.25">
      <c r="A6754" s="79" t="s">
        <v>47247</v>
      </c>
      <c r="B6754" s="79" t="s">
        <v>40063</v>
      </c>
      <c r="C6754" s="79" t="s">
        <v>284</v>
      </c>
      <c r="D6754" s="80" t="s">
        <v>33861</v>
      </c>
    </row>
    <row r="6755" spans="1:4" ht="13.5" x14ac:dyDescent="0.25">
      <c r="A6755" s="79" t="s">
        <v>47248</v>
      </c>
      <c r="B6755" s="79" t="s">
        <v>40064</v>
      </c>
      <c r="C6755" s="79" t="s">
        <v>284</v>
      </c>
      <c r="D6755" s="80" t="s">
        <v>30768</v>
      </c>
    </row>
    <row r="6756" spans="1:4" ht="13.5" x14ac:dyDescent="0.25">
      <c r="A6756" s="79" t="s">
        <v>47249</v>
      </c>
      <c r="B6756" s="79" t="s">
        <v>40066</v>
      </c>
      <c r="C6756" s="79" t="s">
        <v>284</v>
      </c>
      <c r="D6756" s="80" t="s">
        <v>30210</v>
      </c>
    </row>
    <row r="6757" spans="1:4" ht="13.5" x14ac:dyDescent="0.25">
      <c r="A6757" s="79" t="s">
        <v>47250</v>
      </c>
      <c r="B6757" s="79" t="s">
        <v>6361</v>
      </c>
      <c r="C6757" s="79" t="s">
        <v>284</v>
      </c>
      <c r="D6757" s="80" t="s">
        <v>33862</v>
      </c>
    </row>
    <row r="6758" spans="1:4" ht="13.5" x14ac:dyDescent="0.25">
      <c r="A6758" s="79" t="s">
        <v>47251</v>
      </c>
      <c r="B6758" s="79" t="s">
        <v>6362</v>
      </c>
      <c r="C6758" s="79" t="s">
        <v>284</v>
      </c>
      <c r="D6758" s="80" t="s">
        <v>33863</v>
      </c>
    </row>
    <row r="6759" spans="1:4" ht="13.5" x14ac:dyDescent="0.25">
      <c r="A6759" s="79" t="s">
        <v>47252</v>
      </c>
      <c r="B6759" s="79" t="s">
        <v>6363</v>
      </c>
      <c r="C6759" s="79" t="s">
        <v>284</v>
      </c>
      <c r="D6759" s="80" t="s">
        <v>33864</v>
      </c>
    </row>
    <row r="6760" spans="1:4" ht="13.5" x14ac:dyDescent="0.25">
      <c r="A6760" s="79" t="s">
        <v>47253</v>
      </c>
      <c r="B6760" s="79" t="s">
        <v>6364</v>
      </c>
      <c r="C6760" s="79" t="s">
        <v>284</v>
      </c>
      <c r="D6760" s="80" t="s">
        <v>33865</v>
      </c>
    </row>
    <row r="6761" spans="1:4" ht="13.5" x14ac:dyDescent="0.25">
      <c r="A6761" s="79" t="s">
        <v>47254</v>
      </c>
      <c r="B6761" s="79" t="s">
        <v>40070</v>
      </c>
      <c r="C6761" s="79" t="s">
        <v>59</v>
      </c>
      <c r="D6761" s="80" t="s">
        <v>7728</v>
      </c>
    </row>
    <row r="6762" spans="1:4" ht="13.5" x14ac:dyDescent="0.25">
      <c r="A6762" s="79" t="s">
        <v>47255</v>
      </c>
      <c r="B6762" s="79" t="s">
        <v>6365</v>
      </c>
      <c r="C6762" s="79" t="s">
        <v>59</v>
      </c>
      <c r="D6762" s="80" t="s">
        <v>52574</v>
      </c>
    </row>
    <row r="6763" spans="1:4" ht="13.5" x14ac:dyDescent="0.25">
      <c r="A6763" s="79" t="s">
        <v>47256</v>
      </c>
      <c r="B6763" s="79" t="s">
        <v>6366</v>
      </c>
      <c r="C6763" s="79" t="s">
        <v>59</v>
      </c>
      <c r="D6763" s="80" t="s">
        <v>52575</v>
      </c>
    </row>
    <row r="6764" spans="1:4" ht="13.5" x14ac:dyDescent="0.25">
      <c r="A6764" s="79" t="s">
        <v>47257</v>
      </c>
      <c r="B6764" s="79" t="s">
        <v>6367</v>
      </c>
      <c r="C6764" s="79" t="s">
        <v>59</v>
      </c>
      <c r="D6764" s="80" t="s">
        <v>1672</v>
      </c>
    </row>
    <row r="6765" spans="1:4" ht="13.5" x14ac:dyDescent="0.25">
      <c r="A6765" s="79" t="s">
        <v>47258</v>
      </c>
      <c r="B6765" s="79" t="s">
        <v>6368</v>
      </c>
      <c r="C6765" s="79" t="s">
        <v>284</v>
      </c>
      <c r="D6765" s="80" t="s">
        <v>52576</v>
      </c>
    </row>
    <row r="6766" spans="1:4" ht="13.5" x14ac:dyDescent="0.25">
      <c r="A6766" s="79" t="s">
        <v>47259</v>
      </c>
      <c r="B6766" s="79" t="s">
        <v>6369</v>
      </c>
      <c r="C6766" s="79" t="s">
        <v>59</v>
      </c>
      <c r="D6766" s="80" t="s">
        <v>33885</v>
      </c>
    </row>
    <row r="6767" spans="1:4" ht="13.5" x14ac:dyDescent="0.25">
      <c r="A6767" s="79" t="s">
        <v>47260</v>
      </c>
      <c r="B6767" s="79" t="s">
        <v>6370</v>
      </c>
      <c r="C6767" s="79" t="s">
        <v>284</v>
      </c>
      <c r="D6767" s="80" t="s">
        <v>48535</v>
      </c>
    </row>
    <row r="6768" spans="1:4" ht="13.5" x14ac:dyDescent="0.25">
      <c r="A6768" s="79" t="s">
        <v>47261</v>
      </c>
      <c r="B6768" s="79" t="s">
        <v>6371</v>
      </c>
      <c r="C6768" s="79" t="s">
        <v>284</v>
      </c>
      <c r="D6768" s="80" t="s">
        <v>33867</v>
      </c>
    </row>
    <row r="6769" spans="1:4" ht="13.5" x14ac:dyDescent="0.25">
      <c r="A6769" s="79" t="s">
        <v>47262</v>
      </c>
      <c r="B6769" s="79" t="s">
        <v>6372</v>
      </c>
      <c r="C6769" s="79" t="s">
        <v>284</v>
      </c>
      <c r="D6769" s="80" t="s">
        <v>32510</v>
      </c>
    </row>
    <row r="6770" spans="1:4" ht="13.5" x14ac:dyDescent="0.25">
      <c r="A6770" s="79" t="s">
        <v>47263</v>
      </c>
      <c r="B6770" s="79" t="s">
        <v>6373</v>
      </c>
      <c r="C6770" s="79" t="s">
        <v>284</v>
      </c>
      <c r="D6770" s="80" t="s">
        <v>33868</v>
      </c>
    </row>
    <row r="6771" spans="1:4" ht="13.5" x14ac:dyDescent="0.25">
      <c r="A6771" s="79" t="s">
        <v>47264</v>
      </c>
      <c r="B6771" s="79" t="s">
        <v>6374</v>
      </c>
      <c r="C6771" s="79" t="s">
        <v>284</v>
      </c>
      <c r="D6771" s="80" t="s">
        <v>51727</v>
      </c>
    </row>
    <row r="6772" spans="1:4" ht="13.5" x14ac:dyDescent="0.25">
      <c r="A6772" s="79" t="s">
        <v>47265</v>
      </c>
      <c r="B6772" s="79" t="s">
        <v>6375</v>
      </c>
      <c r="C6772" s="79" t="s">
        <v>59</v>
      </c>
      <c r="D6772" s="80" t="s">
        <v>7713</v>
      </c>
    </row>
    <row r="6773" spans="1:4" ht="13.5" x14ac:dyDescent="0.25">
      <c r="A6773" s="79" t="s">
        <v>47266</v>
      </c>
      <c r="B6773" s="79" t="s">
        <v>6377</v>
      </c>
      <c r="C6773" s="79" t="s">
        <v>59</v>
      </c>
      <c r="D6773" s="80" t="s">
        <v>29728</v>
      </c>
    </row>
    <row r="6774" spans="1:4" ht="13.5" x14ac:dyDescent="0.25">
      <c r="A6774" s="79" t="s">
        <v>47267</v>
      </c>
      <c r="B6774" s="79" t="s">
        <v>6378</v>
      </c>
      <c r="C6774" s="79" t="s">
        <v>284</v>
      </c>
      <c r="D6774" s="80" t="s">
        <v>52577</v>
      </c>
    </row>
    <row r="6775" spans="1:4" ht="13.5" x14ac:dyDescent="0.25">
      <c r="A6775" s="79" t="s">
        <v>47268</v>
      </c>
      <c r="B6775" s="79" t="s">
        <v>6379</v>
      </c>
      <c r="C6775" s="79" t="s">
        <v>284</v>
      </c>
      <c r="D6775" s="80" t="s">
        <v>33869</v>
      </c>
    </row>
    <row r="6776" spans="1:4" ht="13.5" x14ac:dyDescent="0.25">
      <c r="A6776" s="79" t="s">
        <v>47269</v>
      </c>
      <c r="B6776" s="79" t="s">
        <v>6380</v>
      </c>
      <c r="C6776" s="79" t="s">
        <v>284</v>
      </c>
      <c r="D6776" s="80" t="s">
        <v>52578</v>
      </c>
    </row>
    <row r="6777" spans="1:4" ht="13.5" x14ac:dyDescent="0.25">
      <c r="A6777" s="79" t="s">
        <v>47270</v>
      </c>
      <c r="B6777" s="79" t="s">
        <v>6381</v>
      </c>
      <c r="C6777" s="79" t="s">
        <v>59</v>
      </c>
      <c r="D6777" s="80" t="s">
        <v>8024</v>
      </c>
    </row>
    <row r="6778" spans="1:4" ht="13.5" x14ac:dyDescent="0.25">
      <c r="A6778" s="79" t="s">
        <v>47271</v>
      </c>
      <c r="B6778" s="79" t="s">
        <v>6382</v>
      </c>
      <c r="C6778" s="79" t="s">
        <v>284</v>
      </c>
      <c r="D6778" s="80" t="s">
        <v>33871</v>
      </c>
    </row>
    <row r="6779" spans="1:4" ht="13.5" x14ac:dyDescent="0.25">
      <c r="A6779" s="79" t="s">
        <v>47272</v>
      </c>
      <c r="B6779" s="79" t="s">
        <v>6383</v>
      </c>
      <c r="C6779" s="79" t="s">
        <v>284</v>
      </c>
      <c r="D6779" s="80" t="s">
        <v>52579</v>
      </c>
    </row>
    <row r="6780" spans="1:4" ht="13.5" x14ac:dyDescent="0.25">
      <c r="A6780" s="79" t="s">
        <v>47273</v>
      </c>
      <c r="B6780" s="79" t="s">
        <v>6384</v>
      </c>
      <c r="C6780" s="79" t="s">
        <v>284</v>
      </c>
      <c r="D6780" s="80" t="s">
        <v>696</v>
      </c>
    </row>
    <row r="6781" spans="1:4" ht="13.5" x14ac:dyDescent="0.25">
      <c r="A6781" s="79" t="s">
        <v>47274</v>
      </c>
      <c r="B6781" s="79" t="s">
        <v>6385</v>
      </c>
      <c r="C6781" s="79" t="s">
        <v>284</v>
      </c>
      <c r="D6781" s="80" t="s">
        <v>30921</v>
      </c>
    </row>
    <row r="6782" spans="1:4" ht="13.5" x14ac:dyDescent="0.25">
      <c r="A6782" s="79" t="s">
        <v>47275</v>
      </c>
      <c r="B6782" s="79" t="s">
        <v>6386</v>
      </c>
      <c r="C6782" s="79" t="s">
        <v>284</v>
      </c>
      <c r="D6782" s="80" t="s">
        <v>11602</v>
      </c>
    </row>
    <row r="6783" spans="1:4" ht="13.5" x14ac:dyDescent="0.25">
      <c r="A6783" s="79" t="s">
        <v>47276</v>
      </c>
      <c r="B6783" s="79" t="s">
        <v>6388</v>
      </c>
      <c r="C6783" s="79" t="s">
        <v>284</v>
      </c>
      <c r="D6783" s="80" t="s">
        <v>6626</v>
      </c>
    </row>
    <row r="6784" spans="1:4" ht="13.5" x14ac:dyDescent="0.25">
      <c r="A6784" s="79" t="s">
        <v>47277</v>
      </c>
      <c r="B6784" s="79" t="s">
        <v>6389</v>
      </c>
      <c r="C6784" s="79" t="s">
        <v>284</v>
      </c>
      <c r="D6784" s="80" t="s">
        <v>8958</v>
      </c>
    </row>
    <row r="6785" spans="1:4" ht="13.5" x14ac:dyDescent="0.25">
      <c r="A6785" s="79" t="s">
        <v>47278</v>
      </c>
      <c r="B6785" s="79" t="s">
        <v>6390</v>
      </c>
      <c r="C6785" s="79" t="s">
        <v>284</v>
      </c>
      <c r="D6785" s="80" t="s">
        <v>685</v>
      </c>
    </row>
    <row r="6786" spans="1:4" ht="13.5" x14ac:dyDescent="0.25">
      <c r="A6786" s="79" t="s">
        <v>47279</v>
      </c>
      <c r="B6786" s="79" t="s">
        <v>6392</v>
      </c>
      <c r="C6786" s="79" t="s">
        <v>284</v>
      </c>
      <c r="D6786" s="80" t="s">
        <v>683</v>
      </c>
    </row>
    <row r="6787" spans="1:4" ht="13.5" x14ac:dyDescent="0.25">
      <c r="A6787" s="79" t="s">
        <v>47280</v>
      </c>
      <c r="B6787" s="79" t="s">
        <v>6394</v>
      </c>
      <c r="C6787" s="79" t="s">
        <v>284</v>
      </c>
      <c r="D6787" s="80" t="s">
        <v>5399</v>
      </c>
    </row>
    <row r="6788" spans="1:4" ht="13.5" x14ac:dyDescent="0.25">
      <c r="A6788" s="79" t="s">
        <v>47281</v>
      </c>
      <c r="B6788" s="79" t="s">
        <v>6396</v>
      </c>
      <c r="C6788" s="79" t="s">
        <v>284</v>
      </c>
      <c r="D6788" s="80" t="s">
        <v>936</v>
      </c>
    </row>
    <row r="6789" spans="1:4" ht="13.5" x14ac:dyDescent="0.25">
      <c r="A6789" s="79" t="s">
        <v>47282</v>
      </c>
      <c r="B6789" s="79" t="s">
        <v>6397</v>
      </c>
      <c r="C6789" s="79" t="s">
        <v>284</v>
      </c>
      <c r="D6789" s="80" t="s">
        <v>1036</v>
      </c>
    </row>
    <row r="6790" spans="1:4" ht="13.5" x14ac:dyDescent="0.25">
      <c r="A6790" s="79" t="s">
        <v>47283</v>
      </c>
      <c r="B6790" s="79" t="s">
        <v>6398</v>
      </c>
      <c r="C6790" s="79" t="s">
        <v>284</v>
      </c>
      <c r="D6790" s="80" t="s">
        <v>30460</v>
      </c>
    </row>
    <row r="6791" spans="1:4" ht="13.5" x14ac:dyDescent="0.25">
      <c r="A6791" s="79" t="s">
        <v>47284</v>
      </c>
      <c r="B6791" s="79" t="s">
        <v>6400</v>
      </c>
      <c r="C6791" s="79" t="s">
        <v>284</v>
      </c>
      <c r="D6791" s="80" t="s">
        <v>128</v>
      </c>
    </row>
    <row r="6792" spans="1:4" ht="13.5" x14ac:dyDescent="0.25">
      <c r="A6792" s="79" t="s">
        <v>47285</v>
      </c>
      <c r="B6792" s="79" t="s">
        <v>6401</v>
      </c>
      <c r="C6792" s="79" t="s">
        <v>284</v>
      </c>
      <c r="D6792" s="80" t="s">
        <v>2651</v>
      </c>
    </row>
    <row r="6793" spans="1:4" ht="13.5" x14ac:dyDescent="0.25">
      <c r="A6793" s="79" t="s">
        <v>47286</v>
      </c>
      <c r="B6793" s="79" t="s">
        <v>6402</v>
      </c>
      <c r="C6793" s="79" t="s">
        <v>284</v>
      </c>
      <c r="D6793" s="80" t="s">
        <v>32075</v>
      </c>
    </row>
    <row r="6794" spans="1:4" ht="13.5" x14ac:dyDescent="0.25">
      <c r="A6794" s="79" t="s">
        <v>47287</v>
      </c>
      <c r="B6794" s="79" t="s">
        <v>6403</v>
      </c>
      <c r="C6794" s="79" t="s">
        <v>284</v>
      </c>
      <c r="D6794" s="80" t="s">
        <v>4508</v>
      </c>
    </row>
    <row r="6795" spans="1:4" ht="13.5" x14ac:dyDescent="0.25">
      <c r="A6795" s="79" t="s">
        <v>47288</v>
      </c>
      <c r="B6795" s="79" t="s">
        <v>6405</v>
      </c>
      <c r="C6795" s="79" t="s">
        <v>284</v>
      </c>
      <c r="D6795" s="80" t="s">
        <v>30084</v>
      </c>
    </row>
    <row r="6796" spans="1:4" ht="13.5" x14ac:dyDescent="0.25">
      <c r="A6796" s="79" t="s">
        <v>47289</v>
      </c>
      <c r="B6796" s="79" t="s">
        <v>6407</v>
      </c>
      <c r="C6796" s="79" t="s">
        <v>284</v>
      </c>
      <c r="D6796" s="80" t="s">
        <v>29751</v>
      </c>
    </row>
    <row r="6797" spans="1:4" ht="13.5" x14ac:dyDescent="0.25">
      <c r="A6797" s="79" t="s">
        <v>47290</v>
      </c>
      <c r="B6797" s="79" t="s">
        <v>6408</v>
      </c>
      <c r="C6797" s="79" t="s">
        <v>284</v>
      </c>
      <c r="D6797" s="80" t="s">
        <v>10146</v>
      </c>
    </row>
    <row r="6798" spans="1:4" ht="13.5" x14ac:dyDescent="0.25">
      <c r="A6798" s="79" t="s">
        <v>47291</v>
      </c>
      <c r="B6798" s="79" t="s">
        <v>6409</v>
      </c>
      <c r="C6798" s="79" t="s">
        <v>284</v>
      </c>
      <c r="D6798" s="80" t="s">
        <v>11247</v>
      </c>
    </row>
    <row r="6799" spans="1:4" ht="13.5" x14ac:dyDescent="0.25">
      <c r="A6799" s="79" t="s">
        <v>47292</v>
      </c>
      <c r="B6799" s="79" t="s">
        <v>6410</v>
      </c>
      <c r="C6799" s="79" t="s">
        <v>38</v>
      </c>
      <c r="D6799" s="80" t="s">
        <v>52580</v>
      </c>
    </row>
    <row r="6800" spans="1:4" ht="13.5" x14ac:dyDescent="0.25">
      <c r="A6800" s="79" t="s">
        <v>47293</v>
      </c>
      <c r="B6800" s="79" t="s">
        <v>6411</v>
      </c>
      <c r="C6800" s="79" t="s">
        <v>38</v>
      </c>
      <c r="D6800" s="80" t="s">
        <v>52581</v>
      </c>
    </row>
    <row r="6801" spans="1:4" ht="13.5" x14ac:dyDescent="0.25">
      <c r="A6801" s="79" t="s">
        <v>47294</v>
      </c>
      <c r="B6801" s="79" t="s">
        <v>6412</v>
      </c>
      <c r="C6801" s="79" t="s">
        <v>38</v>
      </c>
      <c r="D6801" s="80" t="s">
        <v>52582</v>
      </c>
    </row>
    <row r="6802" spans="1:4" ht="13.5" x14ac:dyDescent="0.25">
      <c r="A6802" s="79" t="s">
        <v>47295</v>
      </c>
      <c r="B6802" s="79" t="s">
        <v>6413</v>
      </c>
      <c r="C6802" s="79" t="s">
        <v>38</v>
      </c>
      <c r="D6802" s="80" t="s">
        <v>52583</v>
      </c>
    </row>
    <row r="6803" spans="1:4" ht="13.5" x14ac:dyDescent="0.25">
      <c r="A6803" s="79" t="s">
        <v>47296</v>
      </c>
      <c r="B6803" s="79" t="s">
        <v>6414</v>
      </c>
      <c r="C6803" s="79" t="s">
        <v>38</v>
      </c>
      <c r="D6803" s="80" t="s">
        <v>52584</v>
      </c>
    </row>
    <row r="6804" spans="1:4" ht="13.5" x14ac:dyDescent="0.25">
      <c r="A6804" s="79" t="s">
        <v>47297</v>
      </c>
      <c r="B6804" s="79" t="s">
        <v>6415</v>
      </c>
      <c r="C6804" s="79" t="s">
        <v>38</v>
      </c>
      <c r="D6804" s="80" t="s">
        <v>52585</v>
      </c>
    </row>
    <row r="6805" spans="1:4" ht="13.5" x14ac:dyDescent="0.25">
      <c r="A6805" s="79" t="s">
        <v>47298</v>
      </c>
      <c r="B6805" s="79" t="s">
        <v>6416</v>
      </c>
      <c r="C6805" s="79" t="s">
        <v>38</v>
      </c>
      <c r="D6805" s="80" t="s">
        <v>52586</v>
      </c>
    </row>
    <row r="6806" spans="1:4" ht="13.5" x14ac:dyDescent="0.25">
      <c r="A6806" s="79" t="s">
        <v>47299</v>
      </c>
      <c r="B6806" s="79" t="s">
        <v>6417</v>
      </c>
      <c r="C6806" s="79" t="s">
        <v>38</v>
      </c>
      <c r="D6806" s="80" t="s">
        <v>52587</v>
      </c>
    </row>
    <row r="6807" spans="1:4" ht="13.5" x14ac:dyDescent="0.25">
      <c r="A6807" s="79" t="s">
        <v>47300</v>
      </c>
      <c r="B6807" s="79" t="s">
        <v>6418</v>
      </c>
      <c r="C6807" s="79" t="s">
        <v>38</v>
      </c>
      <c r="D6807" s="80" t="s">
        <v>52588</v>
      </c>
    </row>
    <row r="6808" spans="1:4" ht="13.5" x14ac:dyDescent="0.25">
      <c r="A6808" s="79" t="s">
        <v>47301</v>
      </c>
      <c r="B6808" s="79" t="s">
        <v>6419</v>
      </c>
      <c r="C6808" s="79" t="s">
        <v>38</v>
      </c>
      <c r="D6808" s="80" t="s">
        <v>52589</v>
      </c>
    </row>
    <row r="6809" spans="1:4" ht="13.5" x14ac:dyDescent="0.25">
      <c r="A6809" s="79" t="s">
        <v>47302</v>
      </c>
      <c r="B6809" s="79" t="s">
        <v>6420</v>
      </c>
      <c r="C6809" s="79" t="s">
        <v>38</v>
      </c>
      <c r="D6809" s="80" t="s">
        <v>52590</v>
      </c>
    </row>
    <row r="6810" spans="1:4" ht="13.5" x14ac:dyDescent="0.25">
      <c r="A6810" s="79" t="s">
        <v>47303</v>
      </c>
      <c r="B6810" s="79" t="s">
        <v>6422</v>
      </c>
      <c r="C6810" s="79" t="s">
        <v>38</v>
      </c>
      <c r="D6810" s="80" t="s">
        <v>52591</v>
      </c>
    </row>
    <row r="6811" spans="1:4" ht="13.5" x14ac:dyDescent="0.25">
      <c r="A6811" s="79" t="s">
        <v>47304</v>
      </c>
      <c r="B6811" s="79" t="s">
        <v>6423</v>
      </c>
      <c r="C6811" s="79" t="s">
        <v>38</v>
      </c>
      <c r="D6811" s="80" t="s">
        <v>52592</v>
      </c>
    </row>
    <row r="6812" spans="1:4" ht="13.5" x14ac:dyDescent="0.25">
      <c r="A6812" s="79" t="s">
        <v>47305</v>
      </c>
      <c r="B6812" s="79" t="s">
        <v>6424</v>
      </c>
      <c r="C6812" s="79" t="s">
        <v>38</v>
      </c>
      <c r="D6812" s="80" t="s">
        <v>38150</v>
      </c>
    </row>
    <row r="6813" spans="1:4" ht="13.5" x14ac:dyDescent="0.25">
      <c r="A6813" s="79" t="s">
        <v>47306</v>
      </c>
      <c r="B6813" s="79" t="s">
        <v>6425</v>
      </c>
      <c r="C6813" s="79" t="s">
        <v>38</v>
      </c>
      <c r="D6813" s="80" t="s">
        <v>52593</v>
      </c>
    </row>
    <row r="6814" spans="1:4" ht="13.5" x14ac:dyDescent="0.25">
      <c r="A6814" s="79" t="s">
        <v>47307</v>
      </c>
      <c r="B6814" s="79" t="s">
        <v>6426</v>
      </c>
      <c r="C6814" s="79" t="s">
        <v>38</v>
      </c>
      <c r="D6814" s="80" t="s">
        <v>52594</v>
      </c>
    </row>
    <row r="6815" spans="1:4" ht="13.5" x14ac:dyDescent="0.25">
      <c r="A6815" s="79" t="s">
        <v>47308</v>
      </c>
      <c r="B6815" s="79" t="s">
        <v>6427</v>
      </c>
      <c r="C6815" s="79" t="s">
        <v>38</v>
      </c>
      <c r="D6815" s="80" t="s">
        <v>52595</v>
      </c>
    </row>
    <row r="6816" spans="1:4" ht="13.5" x14ac:dyDescent="0.25">
      <c r="A6816" s="79" t="s">
        <v>47309</v>
      </c>
      <c r="B6816" s="79" t="s">
        <v>6428</v>
      </c>
      <c r="C6816" s="79" t="s">
        <v>38</v>
      </c>
      <c r="D6816" s="80" t="s">
        <v>52596</v>
      </c>
    </row>
    <row r="6817" spans="1:4" ht="13.5" x14ac:dyDescent="0.25">
      <c r="A6817" s="79" t="s">
        <v>47310</v>
      </c>
      <c r="B6817" s="79" t="s">
        <v>6429</v>
      </c>
      <c r="C6817" s="79" t="s">
        <v>38</v>
      </c>
      <c r="D6817" s="80" t="s">
        <v>52597</v>
      </c>
    </row>
    <row r="6818" spans="1:4" ht="13.5" x14ac:dyDescent="0.25">
      <c r="A6818" s="79" t="s">
        <v>47311</v>
      </c>
      <c r="B6818" s="79" t="s">
        <v>6430</v>
      </c>
      <c r="C6818" s="79" t="s">
        <v>38</v>
      </c>
      <c r="D6818" s="80" t="s">
        <v>33194</v>
      </c>
    </row>
    <row r="6819" spans="1:4" ht="13.5" x14ac:dyDescent="0.25">
      <c r="A6819" s="79" t="s">
        <v>47312</v>
      </c>
      <c r="B6819" s="79" t="s">
        <v>6431</v>
      </c>
      <c r="C6819" s="79" t="s">
        <v>38</v>
      </c>
      <c r="D6819" s="80" t="s">
        <v>52598</v>
      </c>
    </row>
    <row r="6820" spans="1:4" ht="13.5" x14ac:dyDescent="0.25">
      <c r="A6820" s="79" t="s">
        <v>47313</v>
      </c>
      <c r="B6820" s="79" t="s">
        <v>6432</v>
      </c>
      <c r="C6820" s="79" t="s">
        <v>38</v>
      </c>
      <c r="D6820" s="80" t="s">
        <v>52599</v>
      </c>
    </row>
    <row r="6821" spans="1:4" ht="13.5" x14ac:dyDescent="0.25">
      <c r="A6821" s="79" t="s">
        <v>47314</v>
      </c>
      <c r="B6821" s="79" t="s">
        <v>6433</v>
      </c>
      <c r="C6821" s="79" t="s">
        <v>38</v>
      </c>
      <c r="D6821" s="80" t="s">
        <v>52600</v>
      </c>
    </row>
    <row r="6822" spans="1:4" ht="13.5" x14ac:dyDescent="0.25">
      <c r="A6822" s="79" t="s">
        <v>47315</v>
      </c>
      <c r="B6822" s="79" t="s">
        <v>6434</v>
      </c>
      <c r="C6822" s="79" t="s">
        <v>38</v>
      </c>
      <c r="D6822" s="80" t="s">
        <v>52601</v>
      </c>
    </row>
    <row r="6823" spans="1:4" ht="13.5" x14ac:dyDescent="0.25">
      <c r="A6823" s="79" t="s">
        <v>47316</v>
      </c>
      <c r="B6823" s="79" t="s">
        <v>6435</v>
      </c>
      <c r="C6823" s="79" t="s">
        <v>38</v>
      </c>
      <c r="D6823" s="80" t="s">
        <v>52602</v>
      </c>
    </row>
    <row r="6824" spans="1:4" ht="13.5" x14ac:dyDescent="0.25">
      <c r="A6824" s="79" t="s">
        <v>47317</v>
      </c>
      <c r="B6824" s="79" t="s">
        <v>6436</v>
      </c>
      <c r="C6824" s="79" t="s">
        <v>38</v>
      </c>
      <c r="D6824" s="80" t="s">
        <v>52603</v>
      </c>
    </row>
    <row r="6825" spans="1:4" ht="13.5" x14ac:dyDescent="0.25">
      <c r="A6825" s="79" t="s">
        <v>47318</v>
      </c>
      <c r="B6825" s="79" t="s">
        <v>6437</v>
      </c>
      <c r="C6825" s="79" t="s">
        <v>38</v>
      </c>
      <c r="D6825" s="80" t="s">
        <v>52604</v>
      </c>
    </row>
    <row r="6826" spans="1:4" ht="13.5" x14ac:dyDescent="0.25">
      <c r="A6826" s="79" t="s">
        <v>47319</v>
      </c>
      <c r="B6826" s="79" t="s">
        <v>6438</v>
      </c>
      <c r="C6826" s="79" t="s">
        <v>38</v>
      </c>
      <c r="D6826" s="80" t="s">
        <v>52605</v>
      </c>
    </row>
    <row r="6827" spans="1:4" ht="13.5" x14ac:dyDescent="0.25">
      <c r="A6827" s="79" t="s">
        <v>47320</v>
      </c>
      <c r="B6827" s="79" t="s">
        <v>6439</v>
      </c>
      <c r="C6827" s="79" t="s">
        <v>38</v>
      </c>
      <c r="D6827" s="80" t="s">
        <v>52606</v>
      </c>
    </row>
    <row r="6828" spans="1:4" ht="13.5" x14ac:dyDescent="0.25">
      <c r="A6828" s="79" t="s">
        <v>47321</v>
      </c>
      <c r="B6828" s="79" t="s">
        <v>6440</v>
      </c>
      <c r="C6828" s="79" t="s">
        <v>38</v>
      </c>
      <c r="D6828" s="80" t="s">
        <v>52607</v>
      </c>
    </row>
    <row r="6829" spans="1:4" ht="13.5" x14ac:dyDescent="0.25">
      <c r="A6829" s="79" t="s">
        <v>47322</v>
      </c>
      <c r="B6829" s="79" t="s">
        <v>6441</v>
      </c>
      <c r="C6829" s="79" t="s">
        <v>38</v>
      </c>
      <c r="D6829" s="80" t="s">
        <v>52608</v>
      </c>
    </row>
    <row r="6830" spans="1:4" ht="13.5" x14ac:dyDescent="0.25">
      <c r="A6830" s="79" t="s">
        <v>47323</v>
      </c>
      <c r="B6830" s="79" t="s">
        <v>6442</v>
      </c>
      <c r="C6830" s="79" t="s">
        <v>38</v>
      </c>
      <c r="D6830" s="80" t="s">
        <v>52609</v>
      </c>
    </row>
    <row r="6831" spans="1:4" ht="13.5" x14ac:dyDescent="0.25">
      <c r="A6831" s="79" t="s">
        <v>47324</v>
      </c>
      <c r="B6831" s="79" t="s">
        <v>6443</v>
      </c>
      <c r="C6831" s="79" t="s">
        <v>38</v>
      </c>
      <c r="D6831" s="80" t="s">
        <v>52610</v>
      </c>
    </row>
    <row r="6832" spans="1:4" ht="13.5" x14ac:dyDescent="0.25">
      <c r="A6832" s="79" t="s">
        <v>47325</v>
      </c>
      <c r="B6832" s="79" t="s">
        <v>6444</v>
      </c>
      <c r="C6832" s="79" t="s">
        <v>38</v>
      </c>
      <c r="D6832" s="80" t="s">
        <v>52611</v>
      </c>
    </row>
    <row r="6833" spans="1:4" ht="13.5" x14ac:dyDescent="0.25">
      <c r="A6833" s="79" t="s">
        <v>47326</v>
      </c>
      <c r="B6833" s="79" t="s">
        <v>6445</v>
      </c>
      <c r="C6833" s="79" t="s">
        <v>38</v>
      </c>
      <c r="D6833" s="80" t="s">
        <v>52612</v>
      </c>
    </row>
    <row r="6834" spans="1:4" ht="13.5" x14ac:dyDescent="0.25">
      <c r="A6834" s="79" t="s">
        <v>47327</v>
      </c>
      <c r="B6834" s="79" t="s">
        <v>6446</v>
      </c>
      <c r="C6834" s="79" t="s">
        <v>38</v>
      </c>
      <c r="D6834" s="80" t="s">
        <v>52613</v>
      </c>
    </row>
    <row r="6835" spans="1:4" ht="13.5" x14ac:dyDescent="0.25">
      <c r="A6835" s="79" t="s">
        <v>47328</v>
      </c>
      <c r="B6835" s="79" t="s">
        <v>6447</v>
      </c>
      <c r="C6835" s="79" t="s">
        <v>38</v>
      </c>
      <c r="D6835" s="80" t="s">
        <v>52614</v>
      </c>
    </row>
    <row r="6836" spans="1:4" ht="13.5" x14ac:dyDescent="0.25">
      <c r="A6836" s="79" t="s">
        <v>47329</v>
      </c>
      <c r="B6836" s="79" t="s">
        <v>6448</v>
      </c>
      <c r="C6836" s="79" t="s">
        <v>38</v>
      </c>
      <c r="D6836" s="80" t="s">
        <v>52615</v>
      </c>
    </row>
    <row r="6837" spans="1:4" ht="13.5" x14ac:dyDescent="0.25">
      <c r="A6837" s="79" t="s">
        <v>47330</v>
      </c>
      <c r="B6837" s="79" t="s">
        <v>6449</v>
      </c>
      <c r="C6837" s="79" t="s">
        <v>38</v>
      </c>
      <c r="D6837" s="80" t="s">
        <v>48646</v>
      </c>
    </row>
    <row r="6838" spans="1:4" ht="13.5" x14ac:dyDescent="0.25">
      <c r="A6838" s="79" t="s">
        <v>47331</v>
      </c>
      <c r="B6838" s="79" t="s">
        <v>6450</v>
      </c>
      <c r="C6838" s="79" t="s">
        <v>38</v>
      </c>
      <c r="D6838" s="80" t="s">
        <v>52616</v>
      </c>
    </row>
    <row r="6839" spans="1:4" ht="13.5" x14ac:dyDescent="0.25">
      <c r="A6839" s="79" t="s">
        <v>47332</v>
      </c>
      <c r="B6839" s="79" t="s">
        <v>6451</v>
      </c>
      <c r="C6839" s="79" t="s">
        <v>38</v>
      </c>
      <c r="D6839" s="80" t="s">
        <v>52617</v>
      </c>
    </row>
    <row r="6840" spans="1:4" ht="13.5" x14ac:dyDescent="0.25">
      <c r="A6840" s="79" t="s">
        <v>47333</v>
      </c>
      <c r="B6840" s="79" t="s">
        <v>6452</v>
      </c>
      <c r="C6840" s="79" t="s">
        <v>38</v>
      </c>
      <c r="D6840" s="80" t="s">
        <v>52618</v>
      </c>
    </row>
    <row r="6841" spans="1:4" ht="13.5" x14ac:dyDescent="0.25">
      <c r="A6841" s="79" t="s">
        <v>47334</v>
      </c>
      <c r="B6841" s="79" t="s">
        <v>6453</v>
      </c>
      <c r="C6841" s="79" t="s">
        <v>38</v>
      </c>
      <c r="D6841" s="80" t="s">
        <v>52619</v>
      </c>
    </row>
    <row r="6842" spans="1:4" ht="13.5" x14ac:dyDescent="0.25">
      <c r="A6842" s="79" t="s">
        <v>47335</v>
      </c>
      <c r="B6842" s="79" t="s">
        <v>6454</v>
      </c>
      <c r="C6842" s="79" t="s">
        <v>38</v>
      </c>
      <c r="D6842" s="80" t="s">
        <v>52620</v>
      </c>
    </row>
    <row r="6843" spans="1:4" ht="13.5" x14ac:dyDescent="0.25">
      <c r="A6843" s="79" t="s">
        <v>47336</v>
      </c>
      <c r="B6843" s="79" t="s">
        <v>6455</v>
      </c>
      <c r="C6843" s="79" t="s">
        <v>38</v>
      </c>
      <c r="D6843" s="80" t="s">
        <v>52621</v>
      </c>
    </row>
    <row r="6844" spans="1:4" ht="13.5" x14ac:dyDescent="0.25">
      <c r="A6844" s="79" t="s">
        <v>47337</v>
      </c>
      <c r="B6844" s="79" t="s">
        <v>6456</v>
      </c>
      <c r="C6844" s="79" t="s">
        <v>38</v>
      </c>
      <c r="D6844" s="80" t="s">
        <v>52622</v>
      </c>
    </row>
    <row r="6845" spans="1:4" ht="13.5" x14ac:dyDescent="0.25">
      <c r="A6845" s="79" t="s">
        <v>47338</v>
      </c>
      <c r="B6845" s="79" t="s">
        <v>6457</v>
      </c>
      <c r="C6845" s="79" t="s">
        <v>38</v>
      </c>
      <c r="D6845" s="80" t="s">
        <v>52623</v>
      </c>
    </row>
    <row r="6846" spans="1:4" ht="13.5" x14ac:dyDescent="0.25">
      <c r="A6846" s="79" t="s">
        <v>47339</v>
      </c>
      <c r="B6846" s="79" t="s">
        <v>6458</v>
      </c>
      <c r="C6846" s="79" t="s">
        <v>38</v>
      </c>
      <c r="D6846" s="80" t="s">
        <v>52624</v>
      </c>
    </row>
    <row r="6847" spans="1:4" ht="13.5" x14ac:dyDescent="0.25">
      <c r="A6847" s="79" t="s">
        <v>47340</v>
      </c>
      <c r="B6847" s="79" t="s">
        <v>6459</v>
      </c>
      <c r="C6847" s="79" t="s">
        <v>38</v>
      </c>
      <c r="D6847" s="80" t="s">
        <v>52625</v>
      </c>
    </row>
    <row r="6848" spans="1:4" ht="13.5" x14ac:dyDescent="0.25">
      <c r="A6848" s="79" t="s">
        <v>47341</v>
      </c>
      <c r="B6848" s="79" t="s">
        <v>6460</v>
      </c>
      <c r="C6848" s="79" t="s">
        <v>38</v>
      </c>
      <c r="D6848" s="80" t="s">
        <v>50961</v>
      </c>
    </row>
    <row r="6849" spans="1:4" ht="13.5" x14ac:dyDescent="0.25">
      <c r="A6849" s="79" t="s">
        <v>47342</v>
      </c>
      <c r="B6849" s="79" t="s">
        <v>6461</v>
      </c>
      <c r="C6849" s="79" t="s">
        <v>38</v>
      </c>
      <c r="D6849" s="80" t="s">
        <v>52626</v>
      </c>
    </row>
    <row r="6850" spans="1:4" ht="13.5" x14ac:dyDescent="0.25">
      <c r="A6850" s="79" t="s">
        <v>47343</v>
      </c>
      <c r="B6850" s="79" t="s">
        <v>6462</v>
      </c>
      <c r="C6850" s="79" t="s">
        <v>38</v>
      </c>
      <c r="D6850" s="80" t="s">
        <v>52627</v>
      </c>
    </row>
    <row r="6851" spans="1:4" ht="13.5" x14ac:dyDescent="0.25">
      <c r="A6851" s="79" t="s">
        <v>47344</v>
      </c>
      <c r="B6851" s="79" t="s">
        <v>6463</v>
      </c>
      <c r="C6851" s="79" t="s">
        <v>38</v>
      </c>
      <c r="D6851" s="80" t="s">
        <v>52628</v>
      </c>
    </row>
    <row r="6852" spans="1:4" ht="13.5" x14ac:dyDescent="0.25">
      <c r="A6852" s="79" t="s">
        <v>47345</v>
      </c>
      <c r="B6852" s="79" t="s">
        <v>6464</v>
      </c>
      <c r="C6852" s="79" t="s">
        <v>38</v>
      </c>
      <c r="D6852" s="80" t="s">
        <v>52629</v>
      </c>
    </row>
    <row r="6853" spans="1:4" ht="13.5" x14ac:dyDescent="0.25">
      <c r="A6853" s="79" t="s">
        <v>47346</v>
      </c>
      <c r="B6853" s="79" t="s">
        <v>6465</v>
      </c>
      <c r="C6853" s="79" t="s">
        <v>38</v>
      </c>
      <c r="D6853" s="80" t="s">
        <v>52630</v>
      </c>
    </row>
    <row r="6854" spans="1:4" ht="13.5" x14ac:dyDescent="0.25">
      <c r="A6854" s="79" t="s">
        <v>47347</v>
      </c>
      <c r="B6854" s="79" t="s">
        <v>6466</v>
      </c>
      <c r="C6854" s="79" t="s">
        <v>38</v>
      </c>
      <c r="D6854" s="80" t="s">
        <v>52631</v>
      </c>
    </row>
    <row r="6855" spans="1:4" ht="13.5" x14ac:dyDescent="0.25">
      <c r="A6855" s="79" t="s">
        <v>47348</v>
      </c>
      <c r="B6855" s="79" t="s">
        <v>6467</v>
      </c>
      <c r="C6855" s="79" t="s">
        <v>38</v>
      </c>
      <c r="D6855" s="80" t="s">
        <v>52632</v>
      </c>
    </row>
    <row r="6856" spans="1:4" ht="13.5" x14ac:dyDescent="0.25">
      <c r="A6856" s="79" t="s">
        <v>47349</v>
      </c>
      <c r="B6856" s="79" t="s">
        <v>6468</v>
      </c>
      <c r="C6856" s="79" t="s">
        <v>38</v>
      </c>
      <c r="D6856" s="80" t="s">
        <v>52633</v>
      </c>
    </row>
    <row r="6857" spans="1:4" ht="13.5" x14ac:dyDescent="0.25">
      <c r="A6857" s="79" t="s">
        <v>47350</v>
      </c>
      <c r="B6857" s="79" t="s">
        <v>6469</v>
      </c>
      <c r="C6857" s="79" t="s">
        <v>38</v>
      </c>
      <c r="D6857" s="80" t="s">
        <v>52634</v>
      </c>
    </row>
    <row r="6858" spans="1:4" ht="13.5" x14ac:dyDescent="0.25">
      <c r="A6858" s="79" t="s">
        <v>47351</v>
      </c>
      <c r="B6858" s="79" t="s">
        <v>6470</v>
      </c>
      <c r="C6858" s="79" t="s">
        <v>38</v>
      </c>
      <c r="D6858" s="80" t="s">
        <v>52635</v>
      </c>
    </row>
    <row r="6859" spans="1:4" ht="13.5" x14ac:dyDescent="0.25">
      <c r="A6859" s="79" t="s">
        <v>47352</v>
      </c>
      <c r="B6859" s="79" t="s">
        <v>6471</v>
      </c>
      <c r="C6859" s="79" t="s">
        <v>38</v>
      </c>
      <c r="D6859" s="80" t="s">
        <v>52636</v>
      </c>
    </row>
    <row r="6860" spans="1:4" ht="13.5" x14ac:dyDescent="0.25">
      <c r="A6860" s="79" t="s">
        <v>47353</v>
      </c>
      <c r="B6860" s="79" t="s">
        <v>6472</v>
      </c>
      <c r="C6860" s="79" t="s">
        <v>38</v>
      </c>
      <c r="D6860" s="80" t="s">
        <v>52637</v>
      </c>
    </row>
    <row r="6861" spans="1:4" ht="13.5" x14ac:dyDescent="0.25">
      <c r="A6861" s="79" t="s">
        <v>47354</v>
      </c>
      <c r="B6861" s="79" t="s">
        <v>6473</v>
      </c>
      <c r="C6861" s="79" t="s">
        <v>38</v>
      </c>
      <c r="D6861" s="80" t="s">
        <v>52638</v>
      </c>
    </row>
    <row r="6862" spans="1:4" ht="13.5" x14ac:dyDescent="0.25">
      <c r="A6862" s="79" t="s">
        <v>47355</v>
      </c>
      <c r="B6862" s="79" t="s">
        <v>6474</v>
      </c>
      <c r="C6862" s="79" t="s">
        <v>38</v>
      </c>
      <c r="D6862" s="80" t="s">
        <v>52639</v>
      </c>
    </row>
    <row r="6863" spans="1:4" ht="13.5" x14ac:dyDescent="0.25">
      <c r="A6863" s="79" t="s">
        <v>47356</v>
      </c>
      <c r="B6863" s="79" t="s">
        <v>6475</v>
      </c>
      <c r="C6863" s="79" t="s">
        <v>38</v>
      </c>
      <c r="D6863" s="80" t="s">
        <v>52640</v>
      </c>
    </row>
    <row r="6864" spans="1:4" ht="13.5" x14ac:dyDescent="0.25">
      <c r="A6864" s="79" t="s">
        <v>47357</v>
      </c>
      <c r="B6864" s="79" t="s">
        <v>6476</v>
      </c>
      <c r="C6864" s="79" t="s">
        <v>38</v>
      </c>
      <c r="D6864" s="80" t="s">
        <v>52641</v>
      </c>
    </row>
    <row r="6865" spans="1:4" ht="13.5" x14ac:dyDescent="0.25">
      <c r="A6865" s="79" t="s">
        <v>47358</v>
      </c>
      <c r="B6865" s="79" t="s">
        <v>6477</v>
      </c>
      <c r="C6865" s="79" t="s">
        <v>38</v>
      </c>
      <c r="D6865" s="80" t="s">
        <v>52642</v>
      </c>
    </row>
    <row r="6866" spans="1:4" ht="13.5" x14ac:dyDescent="0.25">
      <c r="A6866" s="79" t="s">
        <v>47359</v>
      </c>
      <c r="B6866" s="79" t="s">
        <v>6478</v>
      </c>
      <c r="C6866" s="79" t="s">
        <v>38</v>
      </c>
      <c r="D6866" s="80" t="s">
        <v>52643</v>
      </c>
    </row>
    <row r="6867" spans="1:4" ht="13.5" x14ac:dyDescent="0.25">
      <c r="A6867" s="79" t="s">
        <v>47360</v>
      </c>
      <c r="B6867" s="79" t="s">
        <v>6479</v>
      </c>
      <c r="C6867" s="79" t="s">
        <v>38</v>
      </c>
      <c r="D6867" s="80" t="s">
        <v>52644</v>
      </c>
    </row>
    <row r="6868" spans="1:4" ht="13.5" x14ac:dyDescent="0.25">
      <c r="A6868" s="79" t="s">
        <v>47361</v>
      </c>
      <c r="B6868" s="79" t="s">
        <v>6480</v>
      </c>
      <c r="C6868" s="79" t="s">
        <v>38</v>
      </c>
      <c r="D6868" s="80" t="s">
        <v>52645</v>
      </c>
    </row>
    <row r="6869" spans="1:4" ht="13.5" x14ac:dyDescent="0.25">
      <c r="A6869" s="79" t="s">
        <v>47362</v>
      </c>
      <c r="B6869" s="79" t="s">
        <v>6481</v>
      </c>
      <c r="C6869" s="79" t="s">
        <v>38</v>
      </c>
      <c r="D6869" s="80" t="s">
        <v>52646</v>
      </c>
    </row>
    <row r="6870" spans="1:4" ht="13.5" x14ac:dyDescent="0.25">
      <c r="A6870" s="79" t="s">
        <v>47363</v>
      </c>
      <c r="B6870" s="79" t="s">
        <v>6482</v>
      </c>
      <c r="C6870" s="79" t="s">
        <v>38</v>
      </c>
      <c r="D6870" s="80" t="s">
        <v>52647</v>
      </c>
    </row>
    <row r="6871" spans="1:4" ht="13.5" x14ac:dyDescent="0.25">
      <c r="A6871" s="79" t="s">
        <v>47364</v>
      </c>
      <c r="B6871" s="79" t="s">
        <v>6483</v>
      </c>
      <c r="C6871" s="79" t="s">
        <v>38</v>
      </c>
      <c r="D6871" s="80" t="s">
        <v>52648</v>
      </c>
    </row>
    <row r="6872" spans="1:4" ht="13.5" x14ac:dyDescent="0.25">
      <c r="A6872" s="79" t="s">
        <v>47365</v>
      </c>
      <c r="B6872" s="79" t="s">
        <v>6484</v>
      </c>
      <c r="C6872" s="79" t="s">
        <v>38</v>
      </c>
      <c r="D6872" s="80" t="s">
        <v>52649</v>
      </c>
    </row>
    <row r="6873" spans="1:4" ht="13.5" x14ac:dyDescent="0.25">
      <c r="A6873" s="79" t="s">
        <v>47366</v>
      </c>
      <c r="B6873" s="79" t="s">
        <v>6485</v>
      </c>
      <c r="C6873" s="79" t="s">
        <v>38</v>
      </c>
      <c r="D6873" s="80" t="s">
        <v>52650</v>
      </c>
    </row>
    <row r="6874" spans="1:4" ht="13.5" x14ac:dyDescent="0.25">
      <c r="A6874" s="79" t="s">
        <v>47367</v>
      </c>
      <c r="B6874" s="79" t="s">
        <v>6486</v>
      </c>
      <c r="C6874" s="79" t="s">
        <v>38</v>
      </c>
      <c r="D6874" s="80" t="s">
        <v>52651</v>
      </c>
    </row>
    <row r="6875" spans="1:4" ht="13.5" x14ac:dyDescent="0.25">
      <c r="A6875" s="79" t="s">
        <v>47368</v>
      </c>
      <c r="B6875" s="79" t="s">
        <v>6487</v>
      </c>
      <c r="C6875" s="79" t="s">
        <v>38</v>
      </c>
      <c r="D6875" s="80" t="s">
        <v>40353</v>
      </c>
    </row>
    <row r="6876" spans="1:4" ht="13.5" x14ac:dyDescent="0.25">
      <c r="A6876" s="79" t="s">
        <v>47369</v>
      </c>
      <c r="B6876" s="79" t="s">
        <v>6488</v>
      </c>
      <c r="C6876" s="79" t="s">
        <v>38</v>
      </c>
      <c r="D6876" s="80" t="s">
        <v>52652</v>
      </c>
    </row>
    <row r="6877" spans="1:4" ht="13.5" x14ac:dyDescent="0.25">
      <c r="A6877" s="79" t="s">
        <v>47370</v>
      </c>
      <c r="B6877" s="79" t="s">
        <v>6489</v>
      </c>
      <c r="C6877" s="79" t="s">
        <v>38</v>
      </c>
      <c r="D6877" s="80" t="s">
        <v>52653</v>
      </c>
    </row>
    <row r="6878" spans="1:4" ht="13.5" x14ac:dyDescent="0.25">
      <c r="A6878" s="79" t="s">
        <v>47371</v>
      </c>
      <c r="B6878" s="79" t="s">
        <v>6490</v>
      </c>
      <c r="C6878" s="79" t="s">
        <v>38</v>
      </c>
      <c r="D6878" s="80" t="s">
        <v>52654</v>
      </c>
    </row>
    <row r="6879" spans="1:4" ht="13.5" x14ac:dyDescent="0.25">
      <c r="A6879" s="79" t="s">
        <v>47372</v>
      </c>
      <c r="B6879" s="79" t="s">
        <v>6491</v>
      </c>
      <c r="C6879" s="79" t="s">
        <v>38</v>
      </c>
      <c r="D6879" s="80" t="s">
        <v>52655</v>
      </c>
    </row>
    <row r="6880" spans="1:4" ht="13.5" x14ac:dyDescent="0.25">
      <c r="A6880" s="79" t="s">
        <v>47373</v>
      </c>
      <c r="B6880" s="79" t="s">
        <v>6492</v>
      </c>
      <c r="C6880" s="79" t="s">
        <v>38</v>
      </c>
      <c r="D6880" s="80" t="s">
        <v>52656</v>
      </c>
    </row>
    <row r="6881" spans="1:4" ht="13.5" x14ac:dyDescent="0.25">
      <c r="A6881" s="79" t="s">
        <v>47374</v>
      </c>
      <c r="B6881" s="79" t="s">
        <v>6493</v>
      </c>
      <c r="C6881" s="79" t="s">
        <v>38</v>
      </c>
      <c r="D6881" s="80" t="s">
        <v>52657</v>
      </c>
    </row>
    <row r="6882" spans="1:4" ht="13.5" x14ac:dyDescent="0.25">
      <c r="A6882" s="79" t="s">
        <v>47375</v>
      </c>
      <c r="B6882" s="79" t="s">
        <v>6494</v>
      </c>
      <c r="C6882" s="79" t="s">
        <v>38</v>
      </c>
      <c r="D6882" s="80" t="s">
        <v>52658</v>
      </c>
    </row>
    <row r="6883" spans="1:4" ht="13.5" x14ac:dyDescent="0.25">
      <c r="A6883" s="79" t="s">
        <v>47376</v>
      </c>
      <c r="B6883" s="79" t="s">
        <v>6495</v>
      </c>
      <c r="C6883" s="79" t="s">
        <v>38</v>
      </c>
      <c r="D6883" s="80" t="s">
        <v>52659</v>
      </c>
    </row>
    <row r="6884" spans="1:4" ht="13.5" x14ac:dyDescent="0.25">
      <c r="A6884" s="79" t="s">
        <v>47377</v>
      </c>
      <c r="B6884" s="79" t="s">
        <v>6496</v>
      </c>
      <c r="C6884" s="79" t="s">
        <v>38</v>
      </c>
      <c r="D6884" s="80" t="s">
        <v>52660</v>
      </c>
    </row>
    <row r="6885" spans="1:4" ht="13.5" x14ac:dyDescent="0.25">
      <c r="A6885" s="79" t="s">
        <v>47378</v>
      </c>
      <c r="B6885" s="79" t="s">
        <v>6497</v>
      </c>
      <c r="C6885" s="79" t="s">
        <v>38</v>
      </c>
      <c r="D6885" s="80" t="s">
        <v>52661</v>
      </c>
    </row>
    <row r="6886" spans="1:4" ht="13.5" x14ac:dyDescent="0.25">
      <c r="A6886" s="79" t="s">
        <v>47379</v>
      </c>
      <c r="B6886" s="79" t="s">
        <v>6498</v>
      </c>
      <c r="C6886" s="79" t="s">
        <v>38</v>
      </c>
      <c r="D6886" s="80" t="s">
        <v>52662</v>
      </c>
    </row>
    <row r="6887" spans="1:4" ht="13.5" x14ac:dyDescent="0.25">
      <c r="A6887" s="79" t="s">
        <v>47380</v>
      </c>
      <c r="B6887" s="79" t="s">
        <v>6499</v>
      </c>
      <c r="C6887" s="79" t="s">
        <v>38</v>
      </c>
      <c r="D6887" s="80" t="s">
        <v>52663</v>
      </c>
    </row>
    <row r="6888" spans="1:4" ht="13.5" x14ac:dyDescent="0.25">
      <c r="A6888" s="79" t="s">
        <v>47381</v>
      </c>
      <c r="B6888" s="79" t="s">
        <v>6500</v>
      </c>
      <c r="C6888" s="79" t="s">
        <v>38</v>
      </c>
      <c r="D6888" s="80" t="s">
        <v>52664</v>
      </c>
    </row>
    <row r="6889" spans="1:4" ht="13.5" x14ac:dyDescent="0.25">
      <c r="A6889" s="79" t="s">
        <v>47382</v>
      </c>
      <c r="B6889" s="79" t="s">
        <v>6501</v>
      </c>
      <c r="C6889" s="79" t="s">
        <v>38</v>
      </c>
      <c r="D6889" s="80" t="s">
        <v>33874</v>
      </c>
    </row>
    <row r="6890" spans="1:4" ht="13.5" x14ac:dyDescent="0.25">
      <c r="A6890" s="79" t="s">
        <v>47383</v>
      </c>
      <c r="B6890" s="79" t="s">
        <v>6502</v>
      </c>
      <c r="C6890" s="79" t="s">
        <v>38</v>
      </c>
      <c r="D6890" s="80" t="s">
        <v>52665</v>
      </c>
    </row>
    <row r="6891" spans="1:4" ht="13.5" x14ac:dyDescent="0.25">
      <c r="A6891" s="79" t="s">
        <v>47384</v>
      </c>
      <c r="B6891" s="79" t="s">
        <v>6503</v>
      </c>
      <c r="C6891" s="79" t="s">
        <v>38</v>
      </c>
      <c r="D6891" s="80" t="s">
        <v>52666</v>
      </c>
    </row>
    <row r="6892" spans="1:4" ht="13.5" x14ac:dyDescent="0.25">
      <c r="A6892" s="79" t="s">
        <v>47385</v>
      </c>
      <c r="B6892" s="79" t="s">
        <v>6504</v>
      </c>
      <c r="C6892" s="79" t="s">
        <v>38</v>
      </c>
      <c r="D6892" s="80" t="s">
        <v>52667</v>
      </c>
    </row>
    <row r="6893" spans="1:4" ht="13.5" x14ac:dyDescent="0.25">
      <c r="A6893" s="79" t="s">
        <v>47386</v>
      </c>
      <c r="B6893" s="79" t="s">
        <v>6505</v>
      </c>
      <c r="C6893" s="79" t="s">
        <v>38</v>
      </c>
      <c r="D6893" s="80" t="s">
        <v>52668</v>
      </c>
    </row>
    <row r="6894" spans="1:4" ht="13.5" x14ac:dyDescent="0.25">
      <c r="A6894" s="79" t="s">
        <v>47387</v>
      </c>
      <c r="B6894" s="79" t="s">
        <v>6506</v>
      </c>
      <c r="C6894" s="79" t="s">
        <v>38</v>
      </c>
      <c r="D6894" s="80" t="s">
        <v>52669</v>
      </c>
    </row>
    <row r="6895" spans="1:4" ht="13.5" x14ac:dyDescent="0.25">
      <c r="A6895" s="79" t="s">
        <v>47388</v>
      </c>
      <c r="B6895" s="79" t="s">
        <v>6507</v>
      </c>
      <c r="C6895" s="79" t="s">
        <v>38</v>
      </c>
      <c r="D6895" s="80" t="s">
        <v>33875</v>
      </c>
    </row>
    <row r="6896" spans="1:4" ht="13.5" x14ac:dyDescent="0.25">
      <c r="A6896" s="79" t="s">
        <v>47389</v>
      </c>
      <c r="B6896" s="79" t="s">
        <v>6508</v>
      </c>
      <c r="C6896" s="79" t="s">
        <v>38</v>
      </c>
      <c r="D6896" s="80" t="s">
        <v>52670</v>
      </c>
    </row>
    <row r="6897" spans="1:4" ht="13.5" x14ac:dyDescent="0.25">
      <c r="A6897" s="79" t="s">
        <v>47390</v>
      </c>
      <c r="B6897" s="79" t="s">
        <v>6509</v>
      </c>
      <c r="C6897" s="79" t="s">
        <v>38</v>
      </c>
      <c r="D6897" s="80" t="s">
        <v>52671</v>
      </c>
    </row>
    <row r="6898" spans="1:4" ht="13.5" x14ac:dyDescent="0.25">
      <c r="A6898" s="79" t="s">
        <v>47391</v>
      </c>
      <c r="B6898" s="79" t="s">
        <v>6510</v>
      </c>
      <c r="C6898" s="79" t="s">
        <v>38</v>
      </c>
      <c r="D6898" s="80" t="s">
        <v>33876</v>
      </c>
    </row>
    <row r="6899" spans="1:4" ht="13.5" x14ac:dyDescent="0.25">
      <c r="A6899" s="79" t="s">
        <v>47392</v>
      </c>
      <c r="B6899" s="79" t="s">
        <v>6511</v>
      </c>
      <c r="C6899" s="79" t="s">
        <v>38</v>
      </c>
      <c r="D6899" s="80" t="s">
        <v>52672</v>
      </c>
    </row>
    <row r="6900" spans="1:4" ht="13.5" x14ac:dyDescent="0.25">
      <c r="A6900" s="79" t="s">
        <v>47393</v>
      </c>
      <c r="B6900" s="79" t="s">
        <v>6512</v>
      </c>
      <c r="C6900" s="79" t="s">
        <v>38</v>
      </c>
      <c r="D6900" s="80" t="s">
        <v>52673</v>
      </c>
    </row>
    <row r="6901" spans="1:4" ht="13.5" x14ac:dyDescent="0.25">
      <c r="A6901" s="79" t="s">
        <v>47394</v>
      </c>
      <c r="B6901" s="79" t="s">
        <v>6513</v>
      </c>
      <c r="C6901" s="79" t="s">
        <v>38</v>
      </c>
      <c r="D6901" s="80" t="s">
        <v>33877</v>
      </c>
    </row>
    <row r="6902" spans="1:4" ht="13.5" x14ac:dyDescent="0.25">
      <c r="A6902" s="79" t="s">
        <v>47395</v>
      </c>
      <c r="B6902" s="79" t="s">
        <v>6514</v>
      </c>
      <c r="C6902" s="79" t="s">
        <v>38</v>
      </c>
      <c r="D6902" s="80" t="s">
        <v>33878</v>
      </c>
    </row>
    <row r="6903" spans="1:4" ht="13.5" x14ac:dyDescent="0.25">
      <c r="A6903" s="79" t="s">
        <v>47396</v>
      </c>
      <c r="B6903" s="79" t="s">
        <v>6515</v>
      </c>
      <c r="C6903" s="79" t="s">
        <v>38</v>
      </c>
      <c r="D6903" s="80" t="s">
        <v>33879</v>
      </c>
    </row>
    <row r="6904" spans="1:4" ht="13.5" x14ac:dyDescent="0.25">
      <c r="A6904" s="79" t="s">
        <v>47397</v>
      </c>
      <c r="B6904" s="79" t="s">
        <v>6516</v>
      </c>
      <c r="C6904" s="79" t="s">
        <v>38</v>
      </c>
      <c r="D6904" s="80" t="s">
        <v>33880</v>
      </c>
    </row>
    <row r="6905" spans="1:4" ht="13.5" x14ac:dyDescent="0.25">
      <c r="A6905" s="79" t="s">
        <v>47398</v>
      </c>
      <c r="B6905" s="79" t="s">
        <v>6517</v>
      </c>
      <c r="C6905" s="79" t="s">
        <v>38</v>
      </c>
      <c r="D6905" s="80" t="s">
        <v>52674</v>
      </c>
    </row>
    <row r="6906" spans="1:4" ht="13.5" x14ac:dyDescent="0.25">
      <c r="A6906" s="79" t="s">
        <v>47399</v>
      </c>
      <c r="B6906" s="79" t="s">
        <v>32553</v>
      </c>
      <c r="C6906" s="79" t="s">
        <v>38</v>
      </c>
      <c r="D6906" s="80" t="s">
        <v>52675</v>
      </c>
    </row>
    <row r="6907" spans="1:4" ht="13.5" x14ac:dyDescent="0.25">
      <c r="A6907" s="79" t="s">
        <v>47400</v>
      </c>
      <c r="B6907" s="79" t="s">
        <v>6518</v>
      </c>
      <c r="C6907" s="79" t="s">
        <v>38</v>
      </c>
      <c r="D6907" s="80" t="s">
        <v>52676</v>
      </c>
    </row>
    <row r="6908" spans="1:4" ht="13.5" x14ac:dyDescent="0.25">
      <c r="A6908" s="79" t="s">
        <v>47401</v>
      </c>
      <c r="B6908" s="79" t="s">
        <v>32554</v>
      </c>
      <c r="C6908" s="79" t="s">
        <v>38</v>
      </c>
      <c r="D6908" s="80" t="s">
        <v>52677</v>
      </c>
    </row>
    <row r="6909" spans="1:4" ht="13.5" x14ac:dyDescent="0.25">
      <c r="A6909" s="79" t="s">
        <v>47402</v>
      </c>
      <c r="B6909" s="79" t="s">
        <v>6519</v>
      </c>
      <c r="C6909" s="79" t="s">
        <v>38</v>
      </c>
      <c r="D6909" s="80" t="s">
        <v>52678</v>
      </c>
    </row>
    <row r="6910" spans="1:4" ht="13.5" x14ac:dyDescent="0.25">
      <c r="A6910" s="79" t="s">
        <v>47403</v>
      </c>
      <c r="B6910" s="79" t="s">
        <v>6520</v>
      </c>
      <c r="C6910" s="79" t="s">
        <v>38</v>
      </c>
      <c r="D6910" s="80" t="s">
        <v>52679</v>
      </c>
    </row>
    <row r="6911" spans="1:4" ht="13.5" x14ac:dyDescent="0.25">
      <c r="A6911" s="79" t="s">
        <v>47404</v>
      </c>
      <c r="B6911" s="79" t="s">
        <v>6521</v>
      </c>
      <c r="C6911" s="79" t="s">
        <v>38</v>
      </c>
      <c r="D6911" s="80" t="s">
        <v>52680</v>
      </c>
    </row>
    <row r="6912" spans="1:4" ht="13.5" x14ac:dyDescent="0.25">
      <c r="A6912" s="79" t="s">
        <v>47405</v>
      </c>
      <c r="B6912" s="79" t="s">
        <v>6522</v>
      </c>
      <c r="C6912" s="79" t="s">
        <v>38</v>
      </c>
      <c r="D6912" s="80" t="s">
        <v>52681</v>
      </c>
    </row>
    <row r="6913" spans="1:4" ht="13.5" x14ac:dyDescent="0.25">
      <c r="A6913" s="79" t="s">
        <v>47406</v>
      </c>
      <c r="B6913" s="79" t="s">
        <v>6523</v>
      </c>
      <c r="C6913" s="79" t="s">
        <v>38</v>
      </c>
      <c r="D6913" s="80" t="s">
        <v>52682</v>
      </c>
    </row>
    <row r="6914" spans="1:4" ht="13.5" x14ac:dyDescent="0.25">
      <c r="A6914" s="79" t="s">
        <v>47407</v>
      </c>
      <c r="B6914" s="79" t="s">
        <v>32555</v>
      </c>
      <c r="C6914" s="79" t="s">
        <v>38</v>
      </c>
      <c r="D6914" s="80" t="s">
        <v>52683</v>
      </c>
    </row>
    <row r="6915" spans="1:4" ht="13.5" x14ac:dyDescent="0.25">
      <c r="A6915" s="79" t="s">
        <v>47408</v>
      </c>
      <c r="B6915" s="79" t="s">
        <v>6524</v>
      </c>
      <c r="C6915" s="79" t="s">
        <v>38</v>
      </c>
      <c r="D6915" s="80" t="s">
        <v>52684</v>
      </c>
    </row>
    <row r="6916" spans="1:4" ht="13.5" x14ac:dyDescent="0.25">
      <c r="A6916" s="79" t="s">
        <v>47409</v>
      </c>
      <c r="B6916" s="79" t="s">
        <v>6525</v>
      </c>
      <c r="C6916" s="79" t="s">
        <v>38</v>
      </c>
      <c r="D6916" s="80" t="s">
        <v>52685</v>
      </c>
    </row>
    <row r="6917" spans="1:4" ht="13.5" x14ac:dyDescent="0.25">
      <c r="A6917" s="79" t="s">
        <v>47410</v>
      </c>
      <c r="B6917" s="79" t="s">
        <v>6526</v>
      </c>
      <c r="C6917" s="79" t="s">
        <v>38</v>
      </c>
      <c r="D6917" s="80" t="s">
        <v>52686</v>
      </c>
    </row>
    <row r="6918" spans="1:4" ht="13.5" x14ac:dyDescent="0.25">
      <c r="A6918" s="79" t="s">
        <v>47411</v>
      </c>
      <c r="B6918" s="79" t="s">
        <v>6527</v>
      </c>
      <c r="C6918" s="79" t="s">
        <v>38</v>
      </c>
      <c r="D6918" s="80" t="s">
        <v>52687</v>
      </c>
    </row>
    <row r="6919" spans="1:4" ht="13.5" x14ac:dyDescent="0.25">
      <c r="A6919" s="79" t="s">
        <v>47412</v>
      </c>
      <c r="B6919" s="79" t="s">
        <v>6528</v>
      </c>
      <c r="C6919" s="79" t="s">
        <v>38</v>
      </c>
      <c r="D6919" s="80" t="s">
        <v>52688</v>
      </c>
    </row>
    <row r="6920" spans="1:4" ht="13.5" x14ac:dyDescent="0.25">
      <c r="A6920" s="79" t="s">
        <v>47413</v>
      </c>
      <c r="B6920" s="79" t="s">
        <v>6529</v>
      </c>
      <c r="C6920" s="79" t="s">
        <v>38</v>
      </c>
      <c r="D6920" s="80" t="s">
        <v>52689</v>
      </c>
    </row>
    <row r="6921" spans="1:4" ht="13.5" x14ac:dyDescent="0.25">
      <c r="A6921" s="79" t="s">
        <v>47414</v>
      </c>
      <c r="B6921" s="79" t="s">
        <v>6530</v>
      </c>
      <c r="C6921" s="79" t="s">
        <v>38</v>
      </c>
      <c r="D6921" s="80" t="s">
        <v>52690</v>
      </c>
    </row>
    <row r="6922" spans="1:4" ht="13.5" x14ac:dyDescent="0.25">
      <c r="A6922" s="79" t="s">
        <v>47415</v>
      </c>
      <c r="B6922" s="79" t="s">
        <v>6531</v>
      </c>
      <c r="C6922" s="79" t="s">
        <v>38</v>
      </c>
      <c r="D6922" s="80" t="s">
        <v>52691</v>
      </c>
    </row>
    <row r="6923" spans="1:4" ht="13.5" x14ac:dyDescent="0.25">
      <c r="A6923" s="79" t="s">
        <v>47416</v>
      </c>
      <c r="B6923" s="79" t="s">
        <v>6532</v>
      </c>
      <c r="C6923" s="79" t="s">
        <v>38</v>
      </c>
      <c r="D6923" s="80" t="s">
        <v>52692</v>
      </c>
    </row>
    <row r="6924" spans="1:4" ht="13.5" x14ac:dyDescent="0.25">
      <c r="A6924" s="79" t="s">
        <v>47417</v>
      </c>
      <c r="B6924" s="79" t="s">
        <v>6533</v>
      </c>
      <c r="C6924" s="79" t="s">
        <v>38</v>
      </c>
      <c r="D6924" s="80" t="s">
        <v>7801</v>
      </c>
    </row>
    <row r="6925" spans="1:4" ht="13.5" x14ac:dyDescent="0.25">
      <c r="A6925" s="79" t="s">
        <v>47418</v>
      </c>
      <c r="B6925" s="79" t="s">
        <v>6534</v>
      </c>
      <c r="C6925" s="79" t="s">
        <v>38</v>
      </c>
      <c r="D6925" s="80" t="s">
        <v>52693</v>
      </c>
    </row>
    <row r="6926" spans="1:4" ht="13.5" x14ac:dyDescent="0.25">
      <c r="A6926" s="79" t="s">
        <v>47419</v>
      </c>
      <c r="B6926" s="79" t="s">
        <v>6535</v>
      </c>
      <c r="C6926" s="79" t="s">
        <v>38</v>
      </c>
      <c r="D6926" s="80" t="s">
        <v>52694</v>
      </c>
    </row>
    <row r="6927" spans="1:4" ht="13.5" x14ac:dyDescent="0.25">
      <c r="A6927" s="79" t="s">
        <v>47420</v>
      </c>
      <c r="B6927" s="79" t="s">
        <v>6536</v>
      </c>
      <c r="C6927" s="79" t="s">
        <v>38</v>
      </c>
      <c r="D6927" s="80" t="s">
        <v>52695</v>
      </c>
    </row>
    <row r="6928" spans="1:4" ht="13.5" x14ac:dyDescent="0.25">
      <c r="A6928" s="79" t="s">
        <v>47421</v>
      </c>
      <c r="B6928" s="79" t="s">
        <v>6537</v>
      </c>
      <c r="C6928" s="79" t="s">
        <v>38</v>
      </c>
      <c r="D6928" s="80" t="s">
        <v>52696</v>
      </c>
    </row>
    <row r="6929" spans="1:4" ht="13.5" x14ac:dyDescent="0.25">
      <c r="A6929" s="79" t="s">
        <v>47422</v>
      </c>
      <c r="B6929" s="79" t="s">
        <v>6538</v>
      </c>
      <c r="C6929" s="79" t="s">
        <v>38</v>
      </c>
      <c r="D6929" s="80" t="s">
        <v>52697</v>
      </c>
    </row>
    <row r="6930" spans="1:4" ht="13.5" x14ac:dyDescent="0.25">
      <c r="A6930" s="79" t="s">
        <v>47423</v>
      </c>
      <c r="B6930" s="79" t="s">
        <v>6539</v>
      </c>
      <c r="C6930" s="79" t="s">
        <v>38</v>
      </c>
      <c r="D6930" s="80" t="s">
        <v>52698</v>
      </c>
    </row>
    <row r="6931" spans="1:4" ht="13.5" x14ac:dyDescent="0.25">
      <c r="A6931" s="79" t="s">
        <v>47424</v>
      </c>
      <c r="B6931" s="79" t="s">
        <v>6540</v>
      </c>
      <c r="C6931" s="79" t="s">
        <v>38</v>
      </c>
      <c r="D6931" s="80" t="s">
        <v>52699</v>
      </c>
    </row>
    <row r="6932" spans="1:4" ht="13.5" x14ac:dyDescent="0.25">
      <c r="A6932" s="79" t="s">
        <v>47425</v>
      </c>
      <c r="B6932" s="79" t="s">
        <v>6541</v>
      </c>
      <c r="C6932" s="79" t="s">
        <v>38</v>
      </c>
      <c r="D6932" s="80" t="s">
        <v>39059</v>
      </c>
    </row>
    <row r="6933" spans="1:4" ht="13.5" x14ac:dyDescent="0.25">
      <c r="A6933" s="79" t="s">
        <v>47426</v>
      </c>
      <c r="B6933" s="79" t="s">
        <v>6542</v>
      </c>
      <c r="C6933" s="79" t="s">
        <v>38</v>
      </c>
      <c r="D6933" s="80" t="s">
        <v>52700</v>
      </c>
    </row>
    <row r="6934" spans="1:4" ht="13.5" x14ac:dyDescent="0.25">
      <c r="A6934" s="79" t="s">
        <v>47427</v>
      </c>
      <c r="B6934" s="79" t="s">
        <v>6543</v>
      </c>
      <c r="C6934" s="79" t="s">
        <v>38</v>
      </c>
      <c r="D6934" s="80" t="s">
        <v>52701</v>
      </c>
    </row>
    <row r="6935" spans="1:4" ht="13.5" x14ac:dyDescent="0.25">
      <c r="A6935" s="79" t="s">
        <v>47428</v>
      </c>
      <c r="B6935" s="79" t="s">
        <v>6544</v>
      </c>
      <c r="C6935" s="79" t="s">
        <v>38</v>
      </c>
      <c r="D6935" s="80" t="s">
        <v>52702</v>
      </c>
    </row>
    <row r="6936" spans="1:4" ht="13.5" x14ac:dyDescent="0.25">
      <c r="A6936" s="79" t="s">
        <v>47429</v>
      </c>
      <c r="B6936" s="79" t="s">
        <v>6545</v>
      </c>
      <c r="C6936" s="79" t="s">
        <v>38</v>
      </c>
      <c r="D6936" s="80" t="s">
        <v>52703</v>
      </c>
    </row>
    <row r="6937" spans="1:4" ht="13.5" x14ac:dyDescent="0.25">
      <c r="A6937" s="79" t="s">
        <v>47430</v>
      </c>
      <c r="B6937" s="79" t="s">
        <v>6546</v>
      </c>
      <c r="C6937" s="79" t="s">
        <v>38</v>
      </c>
      <c r="D6937" s="80" t="s">
        <v>52704</v>
      </c>
    </row>
    <row r="6938" spans="1:4" ht="13.5" x14ac:dyDescent="0.25">
      <c r="A6938" s="79" t="s">
        <v>47431</v>
      </c>
      <c r="B6938" s="79" t="s">
        <v>6547</v>
      </c>
      <c r="C6938" s="79" t="s">
        <v>38</v>
      </c>
      <c r="D6938" s="80" t="s">
        <v>52705</v>
      </c>
    </row>
    <row r="6939" spans="1:4" ht="13.5" x14ac:dyDescent="0.25">
      <c r="A6939" s="79" t="s">
        <v>47432</v>
      </c>
      <c r="B6939" s="79" t="s">
        <v>6548</v>
      </c>
      <c r="C6939" s="79" t="s">
        <v>38</v>
      </c>
      <c r="D6939" s="80" t="s">
        <v>52706</v>
      </c>
    </row>
    <row r="6940" spans="1:4" ht="13.5" x14ac:dyDescent="0.25">
      <c r="A6940" s="79" t="s">
        <v>47433</v>
      </c>
      <c r="B6940" s="79" t="s">
        <v>6549</v>
      </c>
      <c r="C6940" s="79" t="s">
        <v>38</v>
      </c>
      <c r="D6940" s="80" t="s">
        <v>52707</v>
      </c>
    </row>
    <row r="6941" spans="1:4" ht="13.5" x14ac:dyDescent="0.25">
      <c r="A6941" s="79" t="s">
        <v>47434</v>
      </c>
      <c r="B6941" s="79" t="s">
        <v>6550</v>
      </c>
      <c r="C6941" s="79" t="s">
        <v>38</v>
      </c>
      <c r="D6941" s="80" t="s">
        <v>52708</v>
      </c>
    </row>
    <row r="6942" spans="1:4" ht="13.5" x14ac:dyDescent="0.25">
      <c r="A6942" s="79" t="s">
        <v>47435</v>
      </c>
      <c r="B6942" s="79" t="s">
        <v>32556</v>
      </c>
      <c r="C6942" s="79" t="s">
        <v>38</v>
      </c>
      <c r="D6942" s="80" t="s">
        <v>52709</v>
      </c>
    </row>
    <row r="6943" spans="1:4" ht="13.5" x14ac:dyDescent="0.25">
      <c r="A6943" s="79" t="s">
        <v>47436</v>
      </c>
      <c r="B6943" s="79" t="s">
        <v>6551</v>
      </c>
      <c r="C6943" s="79" t="s">
        <v>38</v>
      </c>
      <c r="D6943" s="80" t="s">
        <v>30309</v>
      </c>
    </row>
    <row r="6944" spans="1:4" ht="13.5" x14ac:dyDescent="0.25">
      <c r="A6944" s="79" t="s">
        <v>47437</v>
      </c>
      <c r="B6944" s="79" t="s">
        <v>6552</v>
      </c>
      <c r="C6944" s="79" t="s">
        <v>38</v>
      </c>
      <c r="D6944" s="80" t="s">
        <v>710</v>
      </c>
    </row>
    <row r="6945" spans="1:4" ht="13.5" x14ac:dyDescent="0.25">
      <c r="A6945" s="79" t="s">
        <v>47438</v>
      </c>
      <c r="B6945" s="79" t="s">
        <v>6553</v>
      </c>
      <c r="C6945" s="79" t="s">
        <v>38</v>
      </c>
      <c r="D6945" s="80" t="s">
        <v>32197</v>
      </c>
    </row>
    <row r="6946" spans="1:4" ht="13.5" x14ac:dyDescent="0.25">
      <c r="A6946" s="79" t="s">
        <v>47439</v>
      </c>
      <c r="B6946" s="79" t="s">
        <v>6554</v>
      </c>
      <c r="C6946" s="79" t="s">
        <v>6555</v>
      </c>
      <c r="D6946" s="80" t="s">
        <v>7684</v>
      </c>
    </row>
    <row r="6947" spans="1:4" ht="13.5" x14ac:dyDescent="0.25">
      <c r="A6947" s="79" t="s">
        <v>47440</v>
      </c>
      <c r="B6947" s="79" t="s">
        <v>6556</v>
      </c>
      <c r="C6947" s="79" t="s">
        <v>6555</v>
      </c>
      <c r="D6947" s="80" t="s">
        <v>31945</v>
      </c>
    </row>
    <row r="6948" spans="1:4" ht="13.5" x14ac:dyDescent="0.25">
      <c r="A6948" s="79" t="s">
        <v>47441</v>
      </c>
      <c r="B6948" s="79" t="s">
        <v>6557</v>
      </c>
      <c r="C6948" s="79" t="s">
        <v>6555</v>
      </c>
      <c r="D6948" s="80" t="s">
        <v>6756</v>
      </c>
    </row>
    <row r="6949" spans="1:4" ht="13.5" x14ac:dyDescent="0.25">
      <c r="A6949" s="79" t="s">
        <v>47442</v>
      </c>
      <c r="B6949" s="79" t="s">
        <v>6558</v>
      </c>
      <c r="C6949" s="79" t="s">
        <v>6555</v>
      </c>
      <c r="D6949" s="80" t="s">
        <v>786</v>
      </c>
    </row>
    <row r="6950" spans="1:4" ht="13.5" x14ac:dyDescent="0.25">
      <c r="A6950" s="79" t="s">
        <v>47443</v>
      </c>
      <c r="B6950" s="79" t="s">
        <v>6560</v>
      </c>
      <c r="C6950" s="79" t="s">
        <v>6555</v>
      </c>
      <c r="D6950" s="80" t="s">
        <v>647</v>
      </c>
    </row>
    <row r="6951" spans="1:4" ht="13.5" x14ac:dyDescent="0.25">
      <c r="A6951" s="79" t="s">
        <v>47444</v>
      </c>
      <c r="B6951" s="79" t="s">
        <v>6561</v>
      </c>
      <c r="C6951" s="79" t="s">
        <v>6555</v>
      </c>
      <c r="D6951" s="80" t="s">
        <v>1200</v>
      </c>
    </row>
    <row r="6952" spans="1:4" ht="13.5" x14ac:dyDescent="0.25">
      <c r="A6952" s="79" t="s">
        <v>47445</v>
      </c>
      <c r="B6952" s="79" t="s">
        <v>6563</v>
      </c>
      <c r="C6952" s="79" t="s">
        <v>6555</v>
      </c>
      <c r="D6952" s="80" t="s">
        <v>29909</v>
      </c>
    </row>
    <row r="6953" spans="1:4" ht="13.5" x14ac:dyDescent="0.25">
      <c r="A6953" s="79" t="s">
        <v>47446</v>
      </c>
      <c r="B6953" s="79" t="s">
        <v>6565</v>
      </c>
      <c r="C6953" s="79" t="s">
        <v>6555</v>
      </c>
      <c r="D6953" s="80" t="s">
        <v>33881</v>
      </c>
    </row>
    <row r="6954" spans="1:4" ht="13.5" x14ac:dyDescent="0.25">
      <c r="A6954" s="79" t="s">
        <v>47447</v>
      </c>
      <c r="B6954" s="79" t="s">
        <v>6567</v>
      </c>
      <c r="C6954" s="79" t="s">
        <v>6555</v>
      </c>
      <c r="D6954" s="80" t="s">
        <v>1071</v>
      </c>
    </row>
    <row r="6955" spans="1:4" ht="13.5" x14ac:dyDescent="0.25">
      <c r="A6955" s="79" t="s">
        <v>47448</v>
      </c>
      <c r="B6955" s="79" t="s">
        <v>6568</v>
      </c>
      <c r="C6955" s="79" t="s">
        <v>6555</v>
      </c>
      <c r="D6955" s="80" t="s">
        <v>1325</v>
      </c>
    </row>
    <row r="6956" spans="1:4" ht="13.5" x14ac:dyDescent="0.25">
      <c r="A6956" s="79" t="s">
        <v>47449</v>
      </c>
      <c r="B6956" s="79" t="s">
        <v>6569</v>
      </c>
      <c r="C6956" s="79" t="s">
        <v>6570</v>
      </c>
      <c r="D6956" s="80" t="s">
        <v>33882</v>
      </c>
    </row>
    <row r="6957" spans="1:4" ht="13.5" x14ac:dyDescent="0.25">
      <c r="A6957" s="79" t="s">
        <v>47450</v>
      </c>
      <c r="B6957" s="79" t="s">
        <v>6571</v>
      </c>
      <c r="C6957" s="79" t="s">
        <v>6570</v>
      </c>
      <c r="D6957" s="80" t="s">
        <v>33883</v>
      </c>
    </row>
    <row r="6958" spans="1:4" ht="13.5" x14ac:dyDescent="0.25">
      <c r="A6958" s="79" t="s">
        <v>47451</v>
      </c>
      <c r="B6958" s="79" t="s">
        <v>6572</v>
      </c>
      <c r="C6958" s="79" t="s">
        <v>6570</v>
      </c>
      <c r="D6958" s="80" t="s">
        <v>52710</v>
      </c>
    </row>
    <row r="6959" spans="1:4" ht="13.5" x14ac:dyDescent="0.25">
      <c r="A6959" s="79" t="s">
        <v>47452</v>
      </c>
      <c r="B6959" s="79" t="s">
        <v>6573</v>
      </c>
      <c r="C6959" s="79" t="s">
        <v>6574</v>
      </c>
      <c r="D6959" s="80" t="s">
        <v>3782</v>
      </c>
    </row>
    <row r="6960" spans="1:4" ht="13.5" x14ac:dyDescent="0.25">
      <c r="A6960" s="79" t="s">
        <v>47453</v>
      </c>
      <c r="B6960" s="79" t="s">
        <v>6576</v>
      </c>
      <c r="C6960" s="79" t="s">
        <v>6574</v>
      </c>
      <c r="D6960" s="80" t="s">
        <v>12259</v>
      </c>
    </row>
    <row r="6961" spans="1:4" ht="13.5" x14ac:dyDescent="0.25">
      <c r="A6961" s="79" t="s">
        <v>47454</v>
      </c>
      <c r="B6961" s="79" t="s">
        <v>6577</v>
      </c>
      <c r="C6961" s="79" t="s">
        <v>6574</v>
      </c>
      <c r="D6961" s="80" t="s">
        <v>30248</v>
      </c>
    </row>
    <row r="6962" spans="1:4" ht="13.5" x14ac:dyDescent="0.25">
      <c r="A6962" s="79" t="s">
        <v>47455</v>
      </c>
      <c r="B6962" s="79" t="s">
        <v>6578</v>
      </c>
      <c r="C6962" s="79" t="s">
        <v>6574</v>
      </c>
      <c r="D6962" s="80" t="s">
        <v>5661</v>
      </c>
    </row>
    <row r="6963" spans="1:4" ht="13.5" x14ac:dyDescent="0.25">
      <c r="A6963" s="79" t="s">
        <v>47456</v>
      </c>
      <c r="B6963" s="79" t="s">
        <v>6579</v>
      </c>
      <c r="C6963" s="79" t="s">
        <v>6574</v>
      </c>
      <c r="D6963" s="80" t="s">
        <v>2745</v>
      </c>
    </row>
    <row r="6964" spans="1:4" ht="13.5" x14ac:dyDescent="0.25">
      <c r="A6964" s="79" t="s">
        <v>47457</v>
      </c>
      <c r="B6964" s="79" t="s">
        <v>6581</v>
      </c>
      <c r="C6964" s="79" t="s">
        <v>6574</v>
      </c>
      <c r="D6964" s="80" t="s">
        <v>5452</v>
      </c>
    </row>
    <row r="6965" spans="1:4" ht="13.5" x14ac:dyDescent="0.25">
      <c r="A6965" s="79" t="s">
        <v>47458</v>
      </c>
      <c r="B6965" s="79" t="s">
        <v>6583</v>
      </c>
      <c r="C6965" s="79" t="s">
        <v>6574</v>
      </c>
      <c r="D6965" s="80" t="s">
        <v>11240</v>
      </c>
    </row>
    <row r="6966" spans="1:4" ht="13.5" x14ac:dyDescent="0.25">
      <c r="A6966" s="79" t="s">
        <v>47459</v>
      </c>
      <c r="B6966" s="79" t="s">
        <v>6585</v>
      </c>
      <c r="C6966" s="79" t="s">
        <v>6574</v>
      </c>
      <c r="D6966" s="80" t="s">
        <v>1471</v>
      </c>
    </row>
    <row r="6967" spans="1:4" ht="13.5" x14ac:dyDescent="0.25">
      <c r="A6967" s="79" t="s">
        <v>47460</v>
      </c>
      <c r="B6967" s="79" t="s">
        <v>6586</v>
      </c>
      <c r="C6967" s="79" t="s">
        <v>6574</v>
      </c>
      <c r="D6967" s="80" t="s">
        <v>7115</v>
      </c>
    </row>
    <row r="6968" spans="1:4" ht="13.5" x14ac:dyDescent="0.25">
      <c r="A6968" s="79" t="s">
        <v>47461</v>
      </c>
      <c r="B6968" s="79" t="s">
        <v>6588</v>
      </c>
      <c r="C6968" s="79" t="s">
        <v>6574</v>
      </c>
      <c r="D6968" s="80" t="s">
        <v>29884</v>
      </c>
    </row>
    <row r="6969" spans="1:4" ht="13.5" x14ac:dyDescent="0.25">
      <c r="A6969" s="79" t="s">
        <v>47462</v>
      </c>
      <c r="B6969" s="79" t="s">
        <v>6589</v>
      </c>
      <c r="C6969" s="79" t="s">
        <v>6574</v>
      </c>
      <c r="D6969" s="80" t="s">
        <v>48578</v>
      </c>
    </row>
    <row r="6970" spans="1:4" ht="13.5" x14ac:dyDescent="0.25">
      <c r="A6970" s="79" t="s">
        <v>47463</v>
      </c>
      <c r="B6970" s="79" t="s">
        <v>6591</v>
      </c>
      <c r="C6970" s="79" t="s">
        <v>6574</v>
      </c>
      <c r="D6970" s="80" t="s">
        <v>588</v>
      </c>
    </row>
    <row r="6971" spans="1:4" ht="13.5" x14ac:dyDescent="0.25">
      <c r="A6971" s="79" t="s">
        <v>47464</v>
      </c>
      <c r="B6971" s="79" t="s">
        <v>6593</v>
      </c>
      <c r="C6971" s="79" t="s">
        <v>6594</v>
      </c>
      <c r="D6971" s="80" t="s">
        <v>69</v>
      </c>
    </row>
    <row r="6972" spans="1:4" ht="13.5" x14ac:dyDescent="0.25">
      <c r="A6972" s="79" t="s">
        <v>47465</v>
      </c>
      <c r="B6972" s="79" t="s">
        <v>6596</v>
      </c>
      <c r="C6972" s="79" t="s">
        <v>6594</v>
      </c>
      <c r="D6972" s="80" t="s">
        <v>30571</v>
      </c>
    </row>
    <row r="6973" spans="1:4" ht="13.5" x14ac:dyDescent="0.25">
      <c r="A6973" s="79" t="s">
        <v>47466</v>
      </c>
      <c r="B6973" s="79" t="s">
        <v>6597</v>
      </c>
      <c r="C6973" s="79" t="s">
        <v>6594</v>
      </c>
      <c r="D6973" s="80" t="s">
        <v>30313</v>
      </c>
    </row>
    <row r="6974" spans="1:4" ht="13.5" x14ac:dyDescent="0.25">
      <c r="A6974" s="79" t="s">
        <v>47467</v>
      </c>
      <c r="B6974" s="79" t="s">
        <v>6598</v>
      </c>
      <c r="C6974" s="79" t="s">
        <v>6594</v>
      </c>
      <c r="D6974" s="80" t="s">
        <v>29849</v>
      </c>
    </row>
    <row r="6975" spans="1:4" ht="13.5" x14ac:dyDescent="0.25">
      <c r="A6975" s="79" t="s">
        <v>47468</v>
      </c>
      <c r="B6975" s="79" t="s">
        <v>6600</v>
      </c>
      <c r="C6975" s="79" t="s">
        <v>6594</v>
      </c>
      <c r="D6975" s="80" t="s">
        <v>29884</v>
      </c>
    </row>
    <row r="6976" spans="1:4" ht="13.5" x14ac:dyDescent="0.25">
      <c r="A6976" s="79" t="s">
        <v>47469</v>
      </c>
      <c r="B6976" s="79" t="s">
        <v>6601</v>
      </c>
      <c r="C6976" s="79" t="s">
        <v>6602</v>
      </c>
      <c r="D6976" s="80" t="s">
        <v>7388</v>
      </c>
    </row>
    <row r="6977" spans="1:4" ht="13.5" x14ac:dyDescent="0.25">
      <c r="A6977" s="79" t="s">
        <v>47470</v>
      </c>
      <c r="B6977" s="79" t="s">
        <v>6604</v>
      </c>
      <c r="C6977" s="79" t="s">
        <v>6602</v>
      </c>
      <c r="D6977" s="80" t="s">
        <v>581</v>
      </c>
    </row>
    <row r="6978" spans="1:4" ht="13.5" x14ac:dyDescent="0.25">
      <c r="A6978" s="79" t="s">
        <v>47471</v>
      </c>
      <c r="B6978" s="79" t="s">
        <v>6605</v>
      </c>
      <c r="C6978" s="79" t="s">
        <v>6602</v>
      </c>
      <c r="D6978" s="80" t="s">
        <v>1457</v>
      </c>
    </row>
    <row r="6979" spans="1:4" ht="13.5" x14ac:dyDescent="0.25">
      <c r="A6979" s="79" t="s">
        <v>47472</v>
      </c>
      <c r="B6979" s="79" t="s">
        <v>6606</v>
      </c>
      <c r="C6979" s="79" t="s">
        <v>6602</v>
      </c>
      <c r="D6979" s="80" t="s">
        <v>7102</v>
      </c>
    </row>
    <row r="6980" spans="1:4" ht="13.5" x14ac:dyDescent="0.25">
      <c r="A6980" s="79" t="s">
        <v>47473</v>
      </c>
      <c r="B6980" s="79" t="s">
        <v>6607</v>
      </c>
      <c r="C6980" s="79" t="s">
        <v>1636</v>
      </c>
      <c r="D6980" s="80" t="s">
        <v>1140</v>
      </c>
    </row>
    <row r="6981" spans="1:4" ht="13.5" x14ac:dyDescent="0.25">
      <c r="A6981" s="79" t="s">
        <v>47474</v>
      </c>
      <c r="B6981" s="79" t="s">
        <v>6608</v>
      </c>
      <c r="C6981" s="79" t="s">
        <v>1636</v>
      </c>
      <c r="D6981" s="80" t="s">
        <v>1300</v>
      </c>
    </row>
    <row r="6982" spans="1:4" ht="13.5" x14ac:dyDescent="0.25">
      <c r="A6982" s="79" t="s">
        <v>47475</v>
      </c>
      <c r="B6982" s="79" t="s">
        <v>6609</v>
      </c>
      <c r="C6982" s="79" t="s">
        <v>1636</v>
      </c>
      <c r="D6982" s="80" t="s">
        <v>1297</v>
      </c>
    </row>
    <row r="6983" spans="1:4" ht="13.5" x14ac:dyDescent="0.25">
      <c r="A6983" s="79" t="s">
        <v>47476</v>
      </c>
      <c r="B6983" s="79" t="s">
        <v>6610</v>
      </c>
      <c r="C6983" s="79" t="s">
        <v>86</v>
      </c>
      <c r="D6983" s="80" t="s">
        <v>1246</v>
      </c>
    </row>
    <row r="6984" spans="1:4" ht="13.5" x14ac:dyDescent="0.25">
      <c r="A6984" s="79" t="s">
        <v>47477</v>
      </c>
      <c r="B6984" s="79" t="s">
        <v>6611</v>
      </c>
      <c r="C6984" s="79" t="s">
        <v>86</v>
      </c>
      <c r="D6984" s="80" t="s">
        <v>7176</v>
      </c>
    </row>
    <row r="6985" spans="1:4" ht="13.5" x14ac:dyDescent="0.25">
      <c r="A6985" s="79" t="s">
        <v>47478</v>
      </c>
      <c r="B6985" s="79" t="s">
        <v>6612</v>
      </c>
      <c r="C6985" s="79" t="s">
        <v>284</v>
      </c>
      <c r="D6985" s="80" t="s">
        <v>6592</v>
      </c>
    </row>
    <row r="6986" spans="1:4" ht="13.5" x14ac:dyDescent="0.25">
      <c r="A6986" s="79" t="s">
        <v>47479</v>
      </c>
      <c r="B6986" s="79" t="s">
        <v>6613</v>
      </c>
      <c r="C6986" s="79" t="s">
        <v>32</v>
      </c>
      <c r="D6986" s="80" t="s">
        <v>1297</v>
      </c>
    </row>
    <row r="6987" spans="1:4" ht="13.5" x14ac:dyDescent="0.25">
      <c r="A6987" s="79" t="s">
        <v>47480</v>
      </c>
      <c r="B6987" s="79" t="s">
        <v>6614</v>
      </c>
      <c r="C6987" s="79" t="s">
        <v>6615</v>
      </c>
      <c r="D6987" s="80" t="s">
        <v>639</v>
      </c>
    </row>
    <row r="6988" spans="1:4" ht="13.5" x14ac:dyDescent="0.25">
      <c r="A6988" s="79" t="s">
        <v>47481</v>
      </c>
      <c r="B6988" s="79" t="s">
        <v>6617</v>
      </c>
      <c r="C6988" s="79" t="s">
        <v>6615</v>
      </c>
      <c r="D6988" s="80" t="s">
        <v>9152</v>
      </c>
    </row>
    <row r="6989" spans="1:4" ht="13.5" x14ac:dyDescent="0.25">
      <c r="A6989" s="79" t="s">
        <v>47482</v>
      </c>
      <c r="B6989" s="79" t="s">
        <v>6619</v>
      </c>
      <c r="C6989" s="79" t="s">
        <v>6615</v>
      </c>
      <c r="D6989" s="80" t="s">
        <v>4930</v>
      </c>
    </row>
    <row r="6990" spans="1:4" ht="13.5" x14ac:dyDescent="0.25">
      <c r="A6990" s="79" t="s">
        <v>47483</v>
      </c>
      <c r="B6990" s="79" t="s">
        <v>6620</v>
      </c>
      <c r="C6990" s="79" t="s">
        <v>6615</v>
      </c>
      <c r="D6990" s="80" t="s">
        <v>29928</v>
      </c>
    </row>
    <row r="6991" spans="1:4" ht="13.5" x14ac:dyDescent="0.25">
      <c r="A6991" s="79" t="s">
        <v>47484</v>
      </c>
      <c r="B6991" s="79" t="s">
        <v>6622</v>
      </c>
      <c r="C6991" s="79" t="s">
        <v>6615</v>
      </c>
      <c r="D6991" s="80" t="s">
        <v>840</v>
      </c>
    </row>
    <row r="6992" spans="1:4" ht="13.5" x14ac:dyDescent="0.25">
      <c r="A6992" s="79" t="s">
        <v>47485</v>
      </c>
      <c r="B6992" s="79" t="s">
        <v>6623</v>
      </c>
      <c r="C6992" s="79" t="s">
        <v>6615</v>
      </c>
      <c r="D6992" s="80" t="s">
        <v>29928</v>
      </c>
    </row>
    <row r="6993" spans="1:4" ht="13.5" x14ac:dyDescent="0.25">
      <c r="A6993" s="79" t="s">
        <v>47486</v>
      </c>
      <c r="B6993" s="79" t="s">
        <v>6624</v>
      </c>
      <c r="C6993" s="79" t="s">
        <v>6615</v>
      </c>
      <c r="D6993" s="80" t="s">
        <v>4208</v>
      </c>
    </row>
    <row r="6994" spans="1:4" ht="13.5" x14ac:dyDescent="0.25">
      <c r="A6994" s="79" t="s">
        <v>47487</v>
      </c>
      <c r="B6994" s="79" t="s">
        <v>6625</v>
      </c>
      <c r="C6994" s="79" t="s">
        <v>6615</v>
      </c>
      <c r="D6994" s="80" t="s">
        <v>1469</v>
      </c>
    </row>
    <row r="6995" spans="1:4" ht="13.5" x14ac:dyDescent="0.25">
      <c r="A6995" s="79" t="s">
        <v>47488</v>
      </c>
      <c r="B6995" s="79" t="s">
        <v>6627</v>
      </c>
      <c r="C6995" s="79" t="s">
        <v>6615</v>
      </c>
      <c r="D6995" s="80" t="s">
        <v>840</v>
      </c>
    </row>
    <row r="6996" spans="1:4" ht="13.5" x14ac:dyDescent="0.25">
      <c r="A6996" s="79" t="s">
        <v>47489</v>
      </c>
      <c r="B6996" s="79" t="s">
        <v>6628</v>
      </c>
      <c r="C6996" s="79" t="s">
        <v>6615</v>
      </c>
      <c r="D6996" s="80" t="s">
        <v>7952</v>
      </c>
    </row>
    <row r="6997" spans="1:4" ht="13.5" x14ac:dyDescent="0.25">
      <c r="A6997" s="79" t="s">
        <v>47490</v>
      </c>
      <c r="B6997" s="79" t="s">
        <v>6629</v>
      </c>
      <c r="C6997" s="79" t="s">
        <v>6615</v>
      </c>
      <c r="D6997" s="80" t="s">
        <v>9043</v>
      </c>
    </row>
    <row r="6998" spans="1:4" ht="13.5" x14ac:dyDescent="0.25">
      <c r="A6998" s="79" t="s">
        <v>47491</v>
      </c>
      <c r="B6998" s="79" t="s">
        <v>6630</v>
      </c>
      <c r="C6998" s="79" t="s">
        <v>6615</v>
      </c>
      <c r="D6998" s="80" t="s">
        <v>9152</v>
      </c>
    </row>
    <row r="6999" spans="1:4" ht="13.5" x14ac:dyDescent="0.25">
      <c r="A6999" s="79" t="s">
        <v>47492</v>
      </c>
      <c r="B6999" s="79" t="s">
        <v>6631</v>
      </c>
      <c r="C6999" s="79" t="s">
        <v>6615</v>
      </c>
      <c r="D6999" s="80" t="s">
        <v>3844</v>
      </c>
    </row>
    <row r="7000" spans="1:4" ht="13.5" x14ac:dyDescent="0.25">
      <c r="A7000" s="79" t="s">
        <v>47493</v>
      </c>
      <c r="B7000" s="79" t="s">
        <v>6632</v>
      </c>
      <c r="C7000" s="79" t="s">
        <v>6615</v>
      </c>
      <c r="D7000" s="80" t="s">
        <v>9043</v>
      </c>
    </row>
    <row r="7001" spans="1:4" ht="13.5" x14ac:dyDescent="0.25">
      <c r="A7001" s="79" t="s">
        <v>47494</v>
      </c>
      <c r="B7001" s="79" t="s">
        <v>6633</v>
      </c>
      <c r="C7001" s="79" t="s">
        <v>6615</v>
      </c>
      <c r="D7001" s="80" t="s">
        <v>8856</v>
      </c>
    </row>
    <row r="7002" spans="1:4" ht="13.5" x14ac:dyDescent="0.25">
      <c r="A7002" s="79" t="s">
        <v>47495</v>
      </c>
      <c r="B7002" s="79" t="s">
        <v>6634</v>
      </c>
      <c r="C7002" s="79" t="s">
        <v>6615</v>
      </c>
      <c r="D7002" s="80" t="s">
        <v>3844</v>
      </c>
    </row>
    <row r="7003" spans="1:4" ht="13.5" x14ac:dyDescent="0.25">
      <c r="A7003" s="79" t="s">
        <v>47496</v>
      </c>
      <c r="B7003" s="79" t="s">
        <v>6635</v>
      </c>
      <c r="C7003" s="79" t="s">
        <v>6615</v>
      </c>
      <c r="D7003" s="80" t="s">
        <v>4208</v>
      </c>
    </row>
    <row r="7004" spans="1:4" ht="13.5" x14ac:dyDescent="0.25">
      <c r="A7004" s="79" t="s">
        <v>47497</v>
      </c>
      <c r="B7004" s="79" t="s">
        <v>6636</v>
      </c>
      <c r="C7004" s="79" t="s">
        <v>6615</v>
      </c>
      <c r="D7004" s="80" t="s">
        <v>30246</v>
      </c>
    </row>
    <row r="7005" spans="1:4" ht="13.5" x14ac:dyDescent="0.25">
      <c r="A7005" s="79" t="s">
        <v>47498</v>
      </c>
      <c r="B7005" s="79" t="s">
        <v>6637</v>
      </c>
      <c r="C7005" s="79" t="s">
        <v>6615</v>
      </c>
      <c r="D7005" s="80" t="s">
        <v>1401</v>
      </c>
    </row>
    <row r="7006" spans="1:4" ht="13.5" x14ac:dyDescent="0.25">
      <c r="A7006" s="79" t="s">
        <v>47499</v>
      </c>
      <c r="B7006" s="79" t="s">
        <v>6638</v>
      </c>
      <c r="C7006" s="79" t="s">
        <v>6615</v>
      </c>
      <c r="D7006" s="80" t="s">
        <v>31627</v>
      </c>
    </row>
    <row r="7007" spans="1:4" ht="13.5" x14ac:dyDescent="0.25">
      <c r="A7007" s="79" t="s">
        <v>47500</v>
      </c>
      <c r="B7007" s="79" t="s">
        <v>6639</v>
      </c>
      <c r="C7007" s="79" t="s">
        <v>6615</v>
      </c>
      <c r="D7007" s="80" t="s">
        <v>7423</v>
      </c>
    </row>
    <row r="7008" spans="1:4" ht="13.5" x14ac:dyDescent="0.25">
      <c r="A7008" s="79" t="s">
        <v>47501</v>
      </c>
      <c r="B7008" s="79" t="s">
        <v>6640</v>
      </c>
      <c r="C7008" s="79" t="s">
        <v>6615</v>
      </c>
      <c r="D7008" s="80" t="s">
        <v>4930</v>
      </c>
    </row>
    <row r="7009" spans="1:4" ht="13.5" x14ac:dyDescent="0.25">
      <c r="A7009" s="79" t="s">
        <v>47502</v>
      </c>
      <c r="B7009" s="79" t="s">
        <v>6641</v>
      </c>
      <c r="C7009" s="79" t="s">
        <v>6615</v>
      </c>
      <c r="D7009" s="80" t="s">
        <v>31627</v>
      </c>
    </row>
    <row r="7010" spans="1:4" ht="13.5" x14ac:dyDescent="0.25">
      <c r="A7010" s="79" t="s">
        <v>47503</v>
      </c>
      <c r="B7010" s="79" t="s">
        <v>6642</v>
      </c>
      <c r="C7010" s="79" t="s">
        <v>6615</v>
      </c>
      <c r="D7010" s="80" t="s">
        <v>30246</v>
      </c>
    </row>
    <row r="7011" spans="1:4" ht="13.5" x14ac:dyDescent="0.25">
      <c r="A7011" s="79" t="s">
        <v>47504</v>
      </c>
      <c r="B7011" s="79" t="s">
        <v>6643</v>
      </c>
      <c r="C7011" s="79" t="s">
        <v>6555</v>
      </c>
      <c r="D7011" s="80" t="s">
        <v>6811</v>
      </c>
    </row>
    <row r="7012" spans="1:4" ht="13.5" x14ac:dyDescent="0.25">
      <c r="A7012" s="79" t="s">
        <v>47505</v>
      </c>
      <c r="B7012" s="79" t="s">
        <v>6644</v>
      </c>
      <c r="C7012" s="79" t="s">
        <v>6555</v>
      </c>
      <c r="D7012" s="80" t="s">
        <v>6193</v>
      </c>
    </row>
    <row r="7013" spans="1:4" ht="13.5" x14ac:dyDescent="0.25">
      <c r="A7013" s="79" t="s">
        <v>47506</v>
      </c>
      <c r="B7013" s="79" t="s">
        <v>6645</v>
      </c>
      <c r="C7013" s="79" t="s">
        <v>6555</v>
      </c>
      <c r="D7013" s="80" t="s">
        <v>960</v>
      </c>
    </row>
    <row r="7014" spans="1:4" ht="13.5" x14ac:dyDescent="0.25">
      <c r="A7014" s="79" t="s">
        <v>47507</v>
      </c>
      <c r="B7014" s="79" t="s">
        <v>6646</v>
      </c>
      <c r="C7014" s="79" t="s">
        <v>6555</v>
      </c>
      <c r="D7014" s="80" t="s">
        <v>6861</v>
      </c>
    </row>
    <row r="7015" spans="1:4" ht="13.5" x14ac:dyDescent="0.25">
      <c r="A7015" s="79" t="s">
        <v>47508</v>
      </c>
      <c r="B7015" s="79" t="s">
        <v>6647</v>
      </c>
      <c r="C7015" s="79" t="s">
        <v>6594</v>
      </c>
      <c r="D7015" s="80" t="s">
        <v>33475</v>
      </c>
    </row>
    <row r="7016" spans="1:4" ht="13.5" x14ac:dyDescent="0.25">
      <c r="A7016" s="79" t="s">
        <v>47509</v>
      </c>
      <c r="B7016" s="79" t="s">
        <v>6648</v>
      </c>
      <c r="C7016" s="79" t="s">
        <v>284</v>
      </c>
      <c r="D7016" s="80" t="s">
        <v>6665</v>
      </c>
    </row>
    <row r="7017" spans="1:4" ht="13.5" x14ac:dyDescent="0.25">
      <c r="A7017" s="79" t="s">
        <v>47510</v>
      </c>
      <c r="B7017" s="79" t="s">
        <v>6649</v>
      </c>
      <c r="C7017" s="79" t="s">
        <v>6574</v>
      </c>
      <c r="D7017" s="80" t="s">
        <v>33884</v>
      </c>
    </row>
    <row r="7018" spans="1:4" ht="13.5" x14ac:dyDescent="0.25">
      <c r="A7018" s="79" t="s">
        <v>47511</v>
      </c>
      <c r="B7018" s="79" t="s">
        <v>6650</v>
      </c>
      <c r="C7018" s="79" t="s">
        <v>86</v>
      </c>
      <c r="D7018" s="80" t="s">
        <v>500</v>
      </c>
    </row>
    <row r="7019" spans="1:4" ht="13.5" x14ac:dyDescent="0.25">
      <c r="A7019" s="79" t="s">
        <v>47512</v>
      </c>
      <c r="B7019" s="79" t="s">
        <v>6652</v>
      </c>
      <c r="C7019" s="79" t="s">
        <v>6574</v>
      </c>
      <c r="D7019" s="80" t="s">
        <v>33884</v>
      </c>
    </row>
    <row r="7020" spans="1:4" ht="13.5" x14ac:dyDescent="0.25">
      <c r="A7020" s="79" t="s">
        <v>47513</v>
      </c>
      <c r="B7020" s="79" t="s">
        <v>6653</v>
      </c>
      <c r="C7020" s="79" t="s">
        <v>86</v>
      </c>
      <c r="D7020" s="80" t="s">
        <v>500</v>
      </c>
    </row>
    <row r="7021" spans="1:4" ht="13.5" x14ac:dyDescent="0.25">
      <c r="A7021" s="79" t="s">
        <v>47514</v>
      </c>
      <c r="B7021" s="79" t="s">
        <v>6654</v>
      </c>
      <c r="C7021" s="79" t="s">
        <v>6574</v>
      </c>
      <c r="D7021" s="80" t="s">
        <v>29921</v>
      </c>
    </row>
    <row r="7022" spans="1:4" ht="13.5" x14ac:dyDescent="0.25">
      <c r="A7022" s="79" t="s">
        <v>47515</v>
      </c>
      <c r="B7022" s="79" t="s">
        <v>6655</v>
      </c>
      <c r="C7022" s="79" t="s">
        <v>6594</v>
      </c>
      <c r="D7022" s="80" t="s">
        <v>33885</v>
      </c>
    </row>
    <row r="7023" spans="1:4" ht="13.5" x14ac:dyDescent="0.25">
      <c r="A7023" s="79" t="s">
        <v>47516</v>
      </c>
      <c r="B7023" s="79" t="s">
        <v>6656</v>
      </c>
      <c r="C7023" s="79" t="s">
        <v>284</v>
      </c>
      <c r="D7023" s="80" t="s">
        <v>801</v>
      </c>
    </row>
    <row r="7024" spans="1:4" ht="13.5" x14ac:dyDescent="0.25">
      <c r="A7024" s="79" t="s">
        <v>47517</v>
      </c>
      <c r="B7024" s="79" t="s">
        <v>6658</v>
      </c>
      <c r="C7024" s="79" t="s">
        <v>6555</v>
      </c>
      <c r="D7024" s="80" t="s">
        <v>6821</v>
      </c>
    </row>
    <row r="7025" spans="1:4" ht="13.5" x14ac:dyDescent="0.25">
      <c r="A7025" s="79" t="s">
        <v>47518</v>
      </c>
      <c r="B7025" s="79" t="s">
        <v>6659</v>
      </c>
      <c r="C7025" s="79" t="s">
        <v>6594</v>
      </c>
      <c r="D7025" s="80" t="s">
        <v>30055</v>
      </c>
    </row>
    <row r="7026" spans="1:4" ht="13.5" x14ac:dyDescent="0.25">
      <c r="A7026" s="79" t="s">
        <v>47519</v>
      </c>
      <c r="B7026" s="79" t="s">
        <v>6660</v>
      </c>
      <c r="C7026" s="79" t="s">
        <v>6594</v>
      </c>
      <c r="D7026" s="80" t="s">
        <v>30278</v>
      </c>
    </row>
    <row r="7027" spans="1:4" ht="13.5" x14ac:dyDescent="0.25">
      <c r="A7027" s="79" t="s">
        <v>47520</v>
      </c>
      <c r="B7027" s="79" t="s">
        <v>6661</v>
      </c>
      <c r="C7027" s="79" t="s">
        <v>6594</v>
      </c>
      <c r="D7027" s="80" t="s">
        <v>7069</v>
      </c>
    </row>
    <row r="7028" spans="1:4" ht="13.5" x14ac:dyDescent="0.25">
      <c r="A7028" s="79" t="s">
        <v>47521</v>
      </c>
      <c r="B7028" s="79" t="s">
        <v>6662</v>
      </c>
      <c r="C7028" s="79" t="s">
        <v>6594</v>
      </c>
      <c r="D7028" s="80" t="s">
        <v>6852</v>
      </c>
    </row>
    <row r="7029" spans="1:4" ht="13.5" x14ac:dyDescent="0.25">
      <c r="A7029" s="79" t="s">
        <v>47522</v>
      </c>
      <c r="B7029" s="79" t="s">
        <v>6663</v>
      </c>
      <c r="C7029" s="79" t="s">
        <v>6574</v>
      </c>
      <c r="D7029" s="80" t="s">
        <v>3575</v>
      </c>
    </row>
    <row r="7030" spans="1:4" ht="13.5" x14ac:dyDescent="0.25">
      <c r="A7030" s="79" t="s">
        <v>47523</v>
      </c>
      <c r="B7030" s="79" t="s">
        <v>6664</v>
      </c>
      <c r="C7030" s="79" t="s">
        <v>86</v>
      </c>
      <c r="D7030" s="80" t="s">
        <v>781</v>
      </c>
    </row>
    <row r="7031" spans="1:4" ht="13.5" x14ac:dyDescent="0.25">
      <c r="A7031" s="79" t="s">
        <v>47524</v>
      </c>
      <c r="B7031" s="79" t="s">
        <v>6666</v>
      </c>
      <c r="C7031" s="79" t="s">
        <v>6574</v>
      </c>
      <c r="D7031" s="80" t="s">
        <v>5554</v>
      </c>
    </row>
    <row r="7032" spans="1:4" ht="13.5" x14ac:dyDescent="0.25">
      <c r="A7032" s="79" t="s">
        <v>47525</v>
      </c>
      <c r="B7032" s="79" t="s">
        <v>6667</v>
      </c>
      <c r="C7032" s="79" t="s">
        <v>6574</v>
      </c>
      <c r="D7032" s="80" t="s">
        <v>31086</v>
      </c>
    </row>
    <row r="7033" spans="1:4" ht="13.5" x14ac:dyDescent="0.25">
      <c r="A7033" s="79" t="s">
        <v>47526</v>
      </c>
      <c r="B7033" s="79" t="s">
        <v>6668</v>
      </c>
      <c r="C7033" s="79" t="s">
        <v>6594</v>
      </c>
      <c r="D7033" s="80" t="s">
        <v>33886</v>
      </c>
    </row>
    <row r="7034" spans="1:4" ht="13.5" x14ac:dyDescent="0.25">
      <c r="A7034" s="79" t="s">
        <v>47527</v>
      </c>
      <c r="B7034" s="79" t="s">
        <v>6669</v>
      </c>
      <c r="C7034" s="79" t="s">
        <v>6594</v>
      </c>
      <c r="D7034" s="80" t="s">
        <v>31610</v>
      </c>
    </row>
    <row r="7035" spans="1:4" ht="13.5" x14ac:dyDescent="0.25">
      <c r="A7035" s="79" t="s">
        <v>47528</v>
      </c>
      <c r="B7035" s="79" t="s">
        <v>6670</v>
      </c>
      <c r="C7035" s="79" t="s">
        <v>6594</v>
      </c>
      <c r="D7035" s="80" t="s">
        <v>8714</v>
      </c>
    </row>
    <row r="7036" spans="1:4" ht="13.5" x14ac:dyDescent="0.25">
      <c r="A7036" s="79" t="s">
        <v>47529</v>
      </c>
      <c r="B7036" s="79" t="s">
        <v>6671</v>
      </c>
      <c r="C7036" s="79" t="s">
        <v>6615</v>
      </c>
      <c r="D7036" s="80" t="s">
        <v>30018</v>
      </c>
    </row>
    <row r="7037" spans="1:4" ht="13.5" x14ac:dyDescent="0.25">
      <c r="A7037" s="79" t="s">
        <v>47530</v>
      </c>
      <c r="B7037" s="79" t="s">
        <v>6672</v>
      </c>
      <c r="C7037" s="79" t="s">
        <v>6615</v>
      </c>
      <c r="D7037" s="80" t="s">
        <v>30287</v>
      </c>
    </row>
    <row r="7038" spans="1:4" ht="13.5" x14ac:dyDescent="0.25">
      <c r="A7038" s="79" t="s">
        <v>47531</v>
      </c>
      <c r="B7038" s="79" t="s">
        <v>31238</v>
      </c>
      <c r="C7038" s="79" t="s">
        <v>6615</v>
      </c>
      <c r="D7038" s="80" t="s">
        <v>3844</v>
      </c>
    </row>
    <row r="7039" spans="1:4" ht="13.5" x14ac:dyDescent="0.25">
      <c r="A7039" s="79" t="s">
        <v>47532</v>
      </c>
      <c r="B7039" s="79" t="s">
        <v>6673</v>
      </c>
      <c r="C7039" s="79" t="s">
        <v>284</v>
      </c>
      <c r="D7039" s="80" t="s">
        <v>528</v>
      </c>
    </row>
    <row r="7040" spans="1:4" ht="13.5" x14ac:dyDescent="0.25">
      <c r="A7040" s="79" t="s">
        <v>47533</v>
      </c>
      <c r="B7040" s="79" t="s">
        <v>6674</v>
      </c>
      <c r="C7040" s="79" t="s">
        <v>284</v>
      </c>
      <c r="D7040" s="80" t="s">
        <v>6852</v>
      </c>
    </row>
    <row r="7041" spans="1:4" ht="13.5" x14ac:dyDescent="0.25">
      <c r="A7041" s="79" t="s">
        <v>47534</v>
      </c>
      <c r="B7041" s="79" t="s">
        <v>6675</v>
      </c>
      <c r="C7041" s="79" t="s">
        <v>284</v>
      </c>
      <c r="D7041" s="80" t="s">
        <v>6894</v>
      </c>
    </row>
    <row r="7042" spans="1:4" ht="13.5" x14ac:dyDescent="0.25">
      <c r="A7042" s="79" t="s">
        <v>47535</v>
      </c>
      <c r="B7042" s="79" t="s">
        <v>6676</v>
      </c>
      <c r="C7042" s="79" t="s">
        <v>284</v>
      </c>
      <c r="D7042" s="80" t="s">
        <v>2649</v>
      </c>
    </row>
    <row r="7043" spans="1:4" ht="13.5" x14ac:dyDescent="0.25">
      <c r="A7043" s="79" t="s">
        <v>47536</v>
      </c>
      <c r="B7043" s="79" t="s">
        <v>6678</v>
      </c>
      <c r="C7043" s="79" t="s">
        <v>284</v>
      </c>
      <c r="D7043" s="80" t="s">
        <v>775</v>
      </c>
    </row>
    <row r="7044" spans="1:4" ht="13.5" x14ac:dyDescent="0.25">
      <c r="A7044" s="79" t="s">
        <v>47537</v>
      </c>
      <c r="B7044" s="79" t="s">
        <v>6679</v>
      </c>
      <c r="C7044" s="79" t="s">
        <v>284</v>
      </c>
      <c r="D7044" s="80" t="s">
        <v>12258</v>
      </c>
    </row>
    <row r="7045" spans="1:4" ht="13.5" x14ac:dyDescent="0.25">
      <c r="A7045" s="79" t="s">
        <v>47538</v>
      </c>
      <c r="B7045" s="79" t="s">
        <v>6681</v>
      </c>
      <c r="C7045" s="79" t="s">
        <v>284</v>
      </c>
      <c r="D7045" s="80" t="s">
        <v>7455</v>
      </c>
    </row>
    <row r="7046" spans="1:4" ht="13.5" x14ac:dyDescent="0.25">
      <c r="A7046" s="79" t="s">
        <v>47539</v>
      </c>
      <c r="B7046" s="79" t="s">
        <v>6682</v>
      </c>
      <c r="C7046" s="79" t="s">
        <v>284</v>
      </c>
      <c r="D7046" s="80" t="s">
        <v>8919</v>
      </c>
    </row>
    <row r="7047" spans="1:4" ht="13.5" x14ac:dyDescent="0.25">
      <c r="A7047" s="79" t="s">
        <v>47540</v>
      </c>
      <c r="B7047" s="79" t="s">
        <v>6683</v>
      </c>
      <c r="C7047" s="79" t="s">
        <v>284</v>
      </c>
      <c r="D7047" s="80" t="s">
        <v>36573</v>
      </c>
    </row>
    <row r="7048" spans="1:4" ht="13.5" x14ac:dyDescent="0.25">
      <c r="A7048" s="79" t="s">
        <v>47541</v>
      </c>
      <c r="B7048" s="79" t="s">
        <v>6684</v>
      </c>
      <c r="C7048" s="79" t="s">
        <v>284</v>
      </c>
      <c r="D7048" s="80" t="s">
        <v>10604</v>
      </c>
    </row>
    <row r="7049" spans="1:4" ht="13.5" x14ac:dyDescent="0.25">
      <c r="A7049" s="79" t="s">
        <v>47542</v>
      </c>
      <c r="B7049" s="79" t="s">
        <v>6685</v>
      </c>
      <c r="C7049" s="79" t="s">
        <v>284</v>
      </c>
      <c r="D7049" s="80" t="s">
        <v>809</v>
      </c>
    </row>
    <row r="7050" spans="1:4" ht="13.5" x14ac:dyDescent="0.25">
      <c r="A7050" s="79" t="s">
        <v>47543</v>
      </c>
      <c r="B7050" s="79" t="s">
        <v>6686</v>
      </c>
      <c r="C7050" s="79" t="s">
        <v>284</v>
      </c>
      <c r="D7050" s="80" t="s">
        <v>6781</v>
      </c>
    </row>
    <row r="7051" spans="1:4" ht="13.5" x14ac:dyDescent="0.25">
      <c r="A7051" s="79" t="s">
        <v>47544</v>
      </c>
      <c r="B7051" s="79" t="s">
        <v>6687</v>
      </c>
      <c r="C7051" s="79" t="s">
        <v>284</v>
      </c>
      <c r="D7051" s="80" t="s">
        <v>10087</v>
      </c>
    </row>
    <row r="7052" spans="1:4" ht="13.5" x14ac:dyDescent="0.25">
      <c r="A7052" s="79" t="s">
        <v>47545</v>
      </c>
      <c r="B7052" s="79" t="s">
        <v>6688</v>
      </c>
      <c r="C7052" s="79" t="s">
        <v>86</v>
      </c>
      <c r="D7052" s="80" t="s">
        <v>9219</v>
      </c>
    </row>
    <row r="7053" spans="1:4" ht="13.5" x14ac:dyDescent="0.25">
      <c r="A7053" s="79" t="s">
        <v>47546</v>
      </c>
      <c r="B7053" s="79" t="s">
        <v>6690</v>
      </c>
      <c r="C7053" s="79" t="s">
        <v>86</v>
      </c>
      <c r="D7053" s="80" t="s">
        <v>2526</v>
      </c>
    </row>
    <row r="7054" spans="1:4" ht="13.5" x14ac:dyDescent="0.25">
      <c r="A7054" s="79" t="s">
        <v>47547</v>
      </c>
      <c r="B7054" s="79" t="s">
        <v>6691</v>
      </c>
      <c r="C7054" s="79" t="s">
        <v>86</v>
      </c>
      <c r="D7054" s="80" t="s">
        <v>30071</v>
      </c>
    </row>
    <row r="7055" spans="1:4" ht="13.5" x14ac:dyDescent="0.25">
      <c r="A7055" s="79" t="s">
        <v>47548</v>
      </c>
      <c r="B7055" s="79" t="s">
        <v>6693</v>
      </c>
      <c r="C7055" s="79" t="s">
        <v>86</v>
      </c>
      <c r="D7055" s="80" t="s">
        <v>30071</v>
      </c>
    </row>
    <row r="7056" spans="1:4" ht="13.5" x14ac:dyDescent="0.25">
      <c r="A7056" s="79" t="s">
        <v>47549</v>
      </c>
      <c r="B7056" s="79" t="s">
        <v>6694</v>
      </c>
      <c r="C7056" s="79" t="s">
        <v>284</v>
      </c>
      <c r="D7056" s="80" t="s">
        <v>39231</v>
      </c>
    </row>
    <row r="7057" spans="1:4" ht="13.5" x14ac:dyDescent="0.25">
      <c r="A7057" s="79" t="s">
        <v>47550</v>
      </c>
      <c r="B7057" s="79" t="s">
        <v>6695</v>
      </c>
      <c r="C7057" s="79" t="s">
        <v>284</v>
      </c>
      <c r="D7057" s="80" t="s">
        <v>6783</v>
      </c>
    </row>
    <row r="7058" spans="1:4" ht="13.5" x14ac:dyDescent="0.25">
      <c r="A7058" s="79" t="s">
        <v>47551</v>
      </c>
      <c r="B7058" s="79" t="s">
        <v>6696</v>
      </c>
      <c r="C7058" s="79" t="s">
        <v>284</v>
      </c>
      <c r="D7058" s="80" t="s">
        <v>1357</v>
      </c>
    </row>
    <row r="7059" spans="1:4" ht="13.5" x14ac:dyDescent="0.25">
      <c r="A7059" s="79" t="s">
        <v>47552</v>
      </c>
      <c r="B7059" s="79" t="s">
        <v>6698</v>
      </c>
      <c r="C7059" s="79" t="s">
        <v>284</v>
      </c>
      <c r="D7059" s="80" t="s">
        <v>1457</v>
      </c>
    </row>
    <row r="7060" spans="1:4" ht="13.5" x14ac:dyDescent="0.25">
      <c r="A7060" s="79" t="s">
        <v>47553</v>
      </c>
      <c r="B7060" s="79" t="s">
        <v>6699</v>
      </c>
      <c r="C7060" s="79" t="s">
        <v>284</v>
      </c>
      <c r="D7060" s="80" t="s">
        <v>639</v>
      </c>
    </row>
    <row r="7061" spans="1:4" ht="13.5" x14ac:dyDescent="0.25">
      <c r="A7061" s="79" t="s">
        <v>47554</v>
      </c>
      <c r="B7061" s="79" t="s">
        <v>6700</v>
      </c>
      <c r="C7061" s="79" t="s">
        <v>284</v>
      </c>
      <c r="D7061" s="80" t="s">
        <v>9198</v>
      </c>
    </row>
    <row r="7062" spans="1:4" ht="13.5" x14ac:dyDescent="0.25">
      <c r="A7062" s="79" t="s">
        <v>47555</v>
      </c>
      <c r="B7062" s="79" t="s">
        <v>6702</v>
      </c>
      <c r="C7062" s="79" t="s">
        <v>284</v>
      </c>
      <c r="D7062" s="80" t="s">
        <v>33763</v>
      </c>
    </row>
    <row r="7063" spans="1:4" ht="13.5" x14ac:dyDescent="0.25">
      <c r="A7063" s="79" t="s">
        <v>47556</v>
      </c>
      <c r="B7063" s="79" t="s">
        <v>6703</v>
      </c>
      <c r="C7063" s="79" t="s">
        <v>284</v>
      </c>
      <c r="D7063" s="80" t="s">
        <v>568</v>
      </c>
    </row>
    <row r="7064" spans="1:4" ht="13.5" x14ac:dyDescent="0.25">
      <c r="A7064" s="79" t="s">
        <v>47557</v>
      </c>
      <c r="B7064" s="79" t="s">
        <v>31239</v>
      </c>
      <c r="C7064" s="79" t="s">
        <v>59</v>
      </c>
      <c r="D7064" s="80" t="s">
        <v>33391</v>
      </c>
    </row>
    <row r="7065" spans="1:4" ht="13.5" x14ac:dyDescent="0.25">
      <c r="A7065" s="79" t="s">
        <v>47558</v>
      </c>
      <c r="B7065" s="79" t="s">
        <v>31240</v>
      </c>
      <c r="C7065" s="79" t="s">
        <v>59</v>
      </c>
      <c r="D7065" s="80" t="s">
        <v>49058</v>
      </c>
    </row>
    <row r="7066" spans="1:4" ht="13.5" x14ac:dyDescent="0.25">
      <c r="A7066" s="79" t="s">
        <v>47559</v>
      </c>
      <c r="B7066" s="79" t="s">
        <v>31241</v>
      </c>
      <c r="C7066" s="79" t="s">
        <v>59</v>
      </c>
      <c r="D7066" s="80" t="s">
        <v>33804</v>
      </c>
    </row>
    <row r="7067" spans="1:4" ht="13.5" x14ac:dyDescent="0.25">
      <c r="A7067" s="79" t="s">
        <v>47560</v>
      </c>
      <c r="B7067" s="79" t="s">
        <v>31243</v>
      </c>
      <c r="C7067" s="79" t="s">
        <v>59</v>
      </c>
      <c r="D7067" s="80" t="s">
        <v>49661</v>
      </c>
    </row>
    <row r="7068" spans="1:4" ht="13.5" x14ac:dyDescent="0.25">
      <c r="A7068" s="79" t="s">
        <v>47561</v>
      </c>
      <c r="B7068" s="79" t="s">
        <v>31244</v>
      </c>
      <c r="C7068" s="79" t="s">
        <v>59</v>
      </c>
      <c r="D7068" s="80" t="s">
        <v>33769</v>
      </c>
    </row>
    <row r="7069" spans="1:4" ht="13.5" x14ac:dyDescent="0.25">
      <c r="A7069" s="79" t="s">
        <v>47562</v>
      </c>
      <c r="B7069" s="79" t="s">
        <v>31245</v>
      </c>
      <c r="C7069" s="79" t="s">
        <v>59</v>
      </c>
      <c r="D7069" s="80" t="s">
        <v>32606</v>
      </c>
    </row>
    <row r="7070" spans="1:4" ht="13.5" x14ac:dyDescent="0.25">
      <c r="A7070" s="79" t="s">
        <v>47563</v>
      </c>
      <c r="B7070" s="79" t="s">
        <v>31246</v>
      </c>
      <c r="C7070" s="79" t="s">
        <v>59</v>
      </c>
      <c r="D7070" s="80" t="s">
        <v>33471</v>
      </c>
    </row>
    <row r="7071" spans="1:4" ht="13.5" x14ac:dyDescent="0.25">
      <c r="A7071" s="79" t="s">
        <v>47564</v>
      </c>
      <c r="B7071" s="79" t="s">
        <v>31247</v>
      </c>
      <c r="C7071" s="79" t="s">
        <v>59</v>
      </c>
      <c r="D7071" s="80" t="s">
        <v>29744</v>
      </c>
    </row>
    <row r="7072" spans="1:4" ht="13.5" x14ac:dyDescent="0.25">
      <c r="A7072" s="79" t="s">
        <v>47565</v>
      </c>
      <c r="B7072" s="79" t="s">
        <v>31248</v>
      </c>
      <c r="C7072" s="79" t="s">
        <v>59</v>
      </c>
      <c r="D7072" s="80" t="s">
        <v>52711</v>
      </c>
    </row>
    <row r="7073" spans="1:4" ht="13.5" x14ac:dyDescent="0.25">
      <c r="A7073" s="79" t="s">
        <v>47566</v>
      </c>
      <c r="B7073" s="79" t="s">
        <v>31249</v>
      </c>
      <c r="C7073" s="79" t="s">
        <v>59</v>
      </c>
      <c r="D7073" s="80" t="s">
        <v>33201</v>
      </c>
    </row>
    <row r="7074" spans="1:4" ht="13.5" x14ac:dyDescent="0.25">
      <c r="A7074" s="79" t="s">
        <v>47567</v>
      </c>
      <c r="B7074" s="79" t="s">
        <v>31250</v>
      </c>
      <c r="C7074" s="79" t="s">
        <v>284</v>
      </c>
      <c r="D7074" s="80" t="s">
        <v>52712</v>
      </c>
    </row>
    <row r="7075" spans="1:4" ht="13.5" x14ac:dyDescent="0.25">
      <c r="A7075" s="79" t="s">
        <v>47568</v>
      </c>
      <c r="B7075" s="79" t="s">
        <v>31251</v>
      </c>
      <c r="C7075" s="79" t="s">
        <v>284</v>
      </c>
      <c r="D7075" s="80" t="s">
        <v>3568</v>
      </c>
    </row>
    <row r="7076" spans="1:4" ht="13.5" x14ac:dyDescent="0.25">
      <c r="A7076" s="79" t="s">
        <v>47569</v>
      </c>
      <c r="B7076" s="79" t="s">
        <v>32559</v>
      </c>
      <c r="C7076" s="79" t="s">
        <v>284</v>
      </c>
      <c r="D7076" s="80" t="s">
        <v>50087</v>
      </c>
    </row>
    <row r="7077" spans="1:4" ht="13.5" x14ac:dyDescent="0.25">
      <c r="A7077" s="79" t="s">
        <v>47570</v>
      </c>
      <c r="B7077" s="79" t="s">
        <v>31252</v>
      </c>
      <c r="C7077" s="79" t="s">
        <v>284</v>
      </c>
      <c r="D7077" s="80" t="s">
        <v>1246</v>
      </c>
    </row>
    <row r="7078" spans="1:4" ht="13.5" x14ac:dyDescent="0.25">
      <c r="A7078" s="79" t="s">
        <v>47571</v>
      </c>
      <c r="B7078" s="79" t="s">
        <v>31253</v>
      </c>
      <c r="C7078" s="79" t="s">
        <v>284</v>
      </c>
      <c r="D7078" s="80" t="s">
        <v>1063</v>
      </c>
    </row>
    <row r="7079" spans="1:4" ht="13.5" x14ac:dyDescent="0.25">
      <c r="A7079" s="79" t="s">
        <v>47572</v>
      </c>
      <c r="B7079" s="79" t="s">
        <v>31254</v>
      </c>
      <c r="C7079" s="79" t="s">
        <v>284</v>
      </c>
      <c r="D7079" s="80" t="s">
        <v>633</v>
      </c>
    </row>
    <row r="7080" spans="1:4" ht="13.5" x14ac:dyDescent="0.25">
      <c r="A7080" s="79" t="s">
        <v>47573</v>
      </c>
      <c r="B7080" s="79" t="s">
        <v>31255</v>
      </c>
      <c r="C7080" s="79" t="s">
        <v>86</v>
      </c>
      <c r="D7080" s="80" t="s">
        <v>51763</v>
      </c>
    </row>
    <row r="7081" spans="1:4" ht="13.5" x14ac:dyDescent="0.25">
      <c r="A7081" s="79" t="s">
        <v>47574</v>
      </c>
      <c r="B7081" s="79" t="s">
        <v>31256</v>
      </c>
      <c r="C7081" s="79" t="s">
        <v>284</v>
      </c>
      <c r="D7081" s="80" t="s">
        <v>946</v>
      </c>
    </row>
    <row r="7082" spans="1:4" ht="13.5" x14ac:dyDescent="0.25">
      <c r="A7082" s="79" t="s">
        <v>47575</v>
      </c>
      <c r="B7082" s="79" t="s">
        <v>31257</v>
      </c>
      <c r="C7082" s="79" t="s">
        <v>284</v>
      </c>
      <c r="D7082" s="80" t="s">
        <v>3923</v>
      </c>
    </row>
    <row r="7083" spans="1:4" ht="13.5" x14ac:dyDescent="0.25">
      <c r="A7083" s="79" t="s">
        <v>47576</v>
      </c>
      <c r="B7083" s="79" t="s">
        <v>32560</v>
      </c>
      <c r="C7083" s="79" t="s">
        <v>59</v>
      </c>
      <c r="D7083" s="80" t="s">
        <v>9058</v>
      </c>
    </row>
    <row r="7084" spans="1:4" ht="13.5" x14ac:dyDescent="0.25">
      <c r="A7084" s="79" t="s">
        <v>47577</v>
      </c>
      <c r="B7084" s="79" t="s">
        <v>31258</v>
      </c>
      <c r="C7084" s="79" t="s">
        <v>38</v>
      </c>
      <c r="D7084" s="80" t="s">
        <v>8044</v>
      </c>
    </row>
    <row r="7085" spans="1:4" ht="13.5" x14ac:dyDescent="0.25">
      <c r="A7085" s="79" t="s">
        <v>47578</v>
      </c>
      <c r="B7085" s="79" t="s">
        <v>31259</v>
      </c>
      <c r="C7085" s="79" t="s">
        <v>284</v>
      </c>
      <c r="D7085" s="80" t="s">
        <v>52713</v>
      </c>
    </row>
    <row r="7086" spans="1:4" ht="13.5" x14ac:dyDescent="0.25">
      <c r="A7086" s="79" t="s">
        <v>47579</v>
      </c>
      <c r="B7086" s="79" t="s">
        <v>31260</v>
      </c>
      <c r="C7086" s="79" t="s">
        <v>59</v>
      </c>
      <c r="D7086" s="80" t="s">
        <v>52714</v>
      </c>
    </row>
    <row r="7087" spans="1:4" ht="13.5" x14ac:dyDescent="0.25">
      <c r="A7087" s="79" t="s">
        <v>47580</v>
      </c>
      <c r="B7087" s="79" t="s">
        <v>40236</v>
      </c>
      <c r="C7087" s="79" t="s">
        <v>86</v>
      </c>
      <c r="D7087" s="80" t="s">
        <v>33719</v>
      </c>
    </row>
    <row r="7088" spans="1:4" ht="13.5" x14ac:dyDescent="0.25">
      <c r="A7088" s="79" t="s">
        <v>47581</v>
      </c>
      <c r="B7088" s="79" t="s">
        <v>40238</v>
      </c>
      <c r="C7088" s="79" t="s">
        <v>59</v>
      </c>
      <c r="D7088" s="80" t="s">
        <v>5663</v>
      </c>
    </row>
    <row r="7089" spans="1:4" ht="13.5" x14ac:dyDescent="0.25">
      <c r="A7089" s="79" t="s">
        <v>47582</v>
      </c>
      <c r="B7089" s="79" t="s">
        <v>31261</v>
      </c>
      <c r="C7089" s="79" t="s">
        <v>59</v>
      </c>
      <c r="D7089" s="80" t="s">
        <v>30565</v>
      </c>
    </row>
    <row r="7090" spans="1:4" ht="13.5" x14ac:dyDescent="0.25">
      <c r="A7090" s="79" t="s">
        <v>47583</v>
      </c>
      <c r="B7090" s="79" t="s">
        <v>31262</v>
      </c>
      <c r="C7090" s="79" t="s">
        <v>86</v>
      </c>
      <c r="D7090" s="80" t="s">
        <v>52715</v>
      </c>
    </row>
    <row r="7091" spans="1:4" ht="13.5" x14ac:dyDescent="0.25">
      <c r="A7091" s="79" t="s">
        <v>47584</v>
      </c>
      <c r="B7091" s="79" t="s">
        <v>31263</v>
      </c>
      <c r="C7091" s="79" t="s">
        <v>59</v>
      </c>
      <c r="D7091" s="80" t="s">
        <v>52716</v>
      </c>
    </row>
    <row r="7092" spans="1:4" ht="13.5" x14ac:dyDescent="0.25">
      <c r="A7092" s="79" t="s">
        <v>47585</v>
      </c>
      <c r="B7092" s="79" t="s">
        <v>31264</v>
      </c>
      <c r="C7092" s="79" t="s">
        <v>86</v>
      </c>
      <c r="D7092" s="80" t="s">
        <v>52717</v>
      </c>
    </row>
    <row r="7093" spans="1:4" ht="13.5" x14ac:dyDescent="0.25">
      <c r="A7093" s="79" t="s">
        <v>47586</v>
      </c>
      <c r="B7093" s="79" t="s">
        <v>31265</v>
      </c>
      <c r="C7093" s="79" t="s">
        <v>86</v>
      </c>
      <c r="D7093" s="80" t="s">
        <v>52718</v>
      </c>
    </row>
    <row r="7094" spans="1:4" ht="13.5" x14ac:dyDescent="0.25">
      <c r="A7094" s="79" t="s">
        <v>47587</v>
      </c>
      <c r="B7094" s="79" t="s">
        <v>31266</v>
      </c>
      <c r="C7094" s="79" t="s">
        <v>59</v>
      </c>
      <c r="D7094" s="80" t="s">
        <v>52719</v>
      </c>
    </row>
    <row r="7095" spans="1:4" ht="13.5" x14ac:dyDescent="0.25">
      <c r="A7095" s="79" t="s">
        <v>47588</v>
      </c>
      <c r="B7095" s="79" t="s">
        <v>31267</v>
      </c>
      <c r="C7095" s="79" t="s">
        <v>86</v>
      </c>
      <c r="D7095" s="80" t="s">
        <v>52720</v>
      </c>
    </row>
    <row r="7096" spans="1:4" ht="13.5" x14ac:dyDescent="0.25">
      <c r="A7096" s="79" t="s">
        <v>47589</v>
      </c>
      <c r="B7096" s="79" t="s">
        <v>31268</v>
      </c>
      <c r="C7096" s="79" t="s">
        <v>59</v>
      </c>
      <c r="D7096" s="80" t="s">
        <v>52721</v>
      </c>
    </row>
    <row r="7097" spans="1:4" ht="13.5" x14ac:dyDescent="0.25">
      <c r="A7097" s="79" t="s">
        <v>47590</v>
      </c>
      <c r="B7097" s="79" t="s">
        <v>6706</v>
      </c>
      <c r="C7097" s="79" t="s">
        <v>38</v>
      </c>
      <c r="D7097" s="80" t="s">
        <v>33889</v>
      </c>
    </row>
    <row r="7098" spans="1:4" ht="13.5" x14ac:dyDescent="0.25">
      <c r="A7098" s="79" t="s">
        <v>47591</v>
      </c>
      <c r="B7098" s="79" t="s">
        <v>6707</v>
      </c>
      <c r="C7098" s="79" t="s">
        <v>38</v>
      </c>
      <c r="D7098" s="80" t="s">
        <v>31942</v>
      </c>
    </row>
    <row r="7099" spans="1:4" ht="13.5" x14ac:dyDescent="0.25">
      <c r="A7099" s="79" t="s">
        <v>47592</v>
      </c>
      <c r="B7099" s="79" t="s">
        <v>6708</v>
      </c>
      <c r="C7099" s="79" t="s">
        <v>38</v>
      </c>
      <c r="D7099" s="80" t="s">
        <v>33890</v>
      </c>
    </row>
    <row r="7100" spans="1:4" ht="13.5" x14ac:dyDescent="0.25">
      <c r="A7100" s="79" t="s">
        <v>47593</v>
      </c>
      <c r="B7100" s="79" t="s">
        <v>6709</v>
      </c>
      <c r="C7100" s="79" t="s">
        <v>38</v>
      </c>
      <c r="D7100" s="80" t="s">
        <v>32912</v>
      </c>
    </row>
    <row r="7101" spans="1:4" ht="13.5" x14ac:dyDescent="0.25">
      <c r="A7101" s="79" t="s">
        <v>47594</v>
      </c>
      <c r="B7101" s="79" t="s">
        <v>6710</v>
      </c>
      <c r="C7101" s="79" t="s">
        <v>38</v>
      </c>
      <c r="D7101" s="80" t="s">
        <v>52722</v>
      </c>
    </row>
    <row r="7102" spans="1:4" ht="13.5" x14ac:dyDescent="0.25">
      <c r="A7102" s="79" t="s">
        <v>47595</v>
      </c>
      <c r="B7102" s="79" t="s">
        <v>6711</v>
      </c>
      <c r="C7102" s="79" t="s">
        <v>38</v>
      </c>
      <c r="D7102" s="80" t="s">
        <v>33891</v>
      </c>
    </row>
    <row r="7103" spans="1:4" ht="13.5" x14ac:dyDescent="0.25">
      <c r="A7103" s="79" t="s">
        <v>47596</v>
      </c>
      <c r="B7103" s="79" t="s">
        <v>6712</v>
      </c>
      <c r="C7103" s="79" t="s">
        <v>38</v>
      </c>
      <c r="D7103" s="80" t="s">
        <v>52723</v>
      </c>
    </row>
    <row r="7104" spans="1:4" ht="13.5" x14ac:dyDescent="0.25">
      <c r="A7104" s="79" t="s">
        <v>47597</v>
      </c>
      <c r="B7104" s="79" t="s">
        <v>6713</v>
      </c>
      <c r="C7104" s="79" t="s">
        <v>38</v>
      </c>
      <c r="D7104" s="80" t="s">
        <v>33892</v>
      </c>
    </row>
    <row r="7105" spans="1:4" ht="13.5" x14ac:dyDescent="0.25">
      <c r="A7105" s="79" t="s">
        <v>47598</v>
      </c>
      <c r="B7105" s="79" t="s">
        <v>6714</v>
      </c>
      <c r="C7105" s="79" t="s">
        <v>38</v>
      </c>
      <c r="D7105" s="80" t="s">
        <v>48615</v>
      </c>
    </row>
    <row r="7106" spans="1:4" ht="13.5" x14ac:dyDescent="0.25">
      <c r="A7106" s="79" t="s">
        <v>47599</v>
      </c>
      <c r="B7106" s="79" t="s">
        <v>6715</v>
      </c>
      <c r="C7106" s="79" t="s">
        <v>284</v>
      </c>
      <c r="D7106" s="80" t="s">
        <v>8714</v>
      </c>
    </row>
    <row r="7107" spans="1:4" ht="13.5" x14ac:dyDescent="0.25">
      <c r="A7107" s="79" t="s">
        <v>47600</v>
      </c>
      <c r="B7107" s="79" t="s">
        <v>6717</v>
      </c>
      <c r="C7107" s="79" t="s">
        <v>59</v>
      </c>
      <c r="D7107" s="80" t="s">
        <v>7554</v>
      </c>
    </row>
    <row r="7108" spans="1:4" ht="13.5" x14ac:dyDescent="0.25">
      <c r="A7108" s="79" t="s">
        <v>47601</v>
      </c>
      <c r="B7108" s="79" t="s">
        <v>6718</v>
      </c>
      <c r="C7108" s="79" t="s">
        <v>284</v>
      </c>
      <c r="D7108" s="80" t="s">
        <v>3764</v>
      </c>
    </row>
    <row r="7109" spans="1:4" ht="13.5" x14ac:dyDescent="0.25">
      <c r="A7109" s="79" t="s">
        <v>47602</v>
      </c>
      <c r="B7109" s="79" t="s">
        <v>6719</v>
      </c>
      <c r="C7109" s="79" t="s">
        <v>284</v>
      </c>
      <c r="D7109" s="80" t="s">
        <v>3800</v>
      </c>
    </row>
    <row r="7110" spans="1:4" ht="13.5" x14ac:dyDescent="0.25">
      <c r="A7110" s="79" t="s">
        <v>47603</v>
      </c>
      <c r="B7110" s="79" t="s">
        <v>6720</v>
      </c>
      <c r="C7110" s="79" t="s">
        <v>284</v>
      </c>
      <c r="D7110" s="80" t="s">
        <v>30920</v>
      </c>
    </row>
    <row r="7111" spans="1:4" ht="13.5" x14ac:dyDescent="0.25">
      <c r="A7111" s="79" t="s">
        <v>47604</v>
      </c>
      <c r="B7111" s="79" t="s">
        <v>6721</v>
      </c>
      <c r="C7111" s="79" t="s">
        <v>284</v>
      </c>
      <c r="D7111" s="80" t="s">
        <v>4137</v>
      </c>
    </row>
    <row r="7112" spans="1:4" ht="13.5" x14ac:dyDescent="0.25">
      <c r="A7112" s="79" t="s">
        <v>47605</v>
      </c>
      <c r="B7112" s="79" t="s">
        <v>6723</v>
      </c>
      <c r="C7112" s="79" t="s">
        <v>284</v>
      </c>
      <c r="D7112" s="80" t="s">
        <v>7535</v>
      </c>
    </row>
    <row r="7113" spans="1:4" ht="13.5" x14ac:dyDescent="0.25">
      <c r="A7113" s="79" t="s">
        <v>47606</v>
      </c>
      <c r="B7113" s="79" t="s">
        <v>6724</v>
      </c>
      <c r="C7113" s="79" t="s">
        <v>284</v>
      </c>
      <c r="D7113" s="80" t="s">
        <v>1267</v>
      </c>
    </row>
    <row r="7114" spans="1:4" ht="13.5" x14ac:dyDescent="0.25">
      <c r="A7114" s="79" t="s">
        <v>47607</v>
      </c>
      <c r="B7114" s="79" t="s">
        <v>6725</v>
      </c>
      <c r="C7114" s="79" t="s">
        <v>284</v>
      </c>
      <c r="D7114" s="80" t="s">
        <v>33893</v>
      </c>
    </row>
    <row r="7115" spans="1:4" ht="13.5" x14ac:dyDescent="0.25">
      <c r="A7115" s="79" t="s">
        <v>47608</v>
      </c>
      <c r="B7115" s="79" t="s">
        <v>6726</v>
      </c>
      <c r="C7115" s="79" t="s">
        <v>284</v>
      </c>
      <c r="D7115" s="80" t="s">
        <v>974</v>
      </c>
    </row>
    <row r="7116" spans="1:4" ht="13.5" x14ac:dyDescent="0.25">
      <c r="A7116" s="79" t="s">
        <v>47609</v>
      </c>
      <c r="B7116" s="79" t="s">
        <v>6727</v>
      </c>
      <c r="C7116" s="79" t="s">
        <v>284</v>
      </c>
      <c r="D7116" s="80" t="s">
        <v>10298</v>
      </c>
    </row>
    <row r="7117" spans="1:4" ht="13.5" x14ac:dyDescent="0.25">
      <c r="A7117" s="79" t="s">
        <v>47610</v>
      </c>
      <c r="B7117" s="79" t="s">
        <v>6728</v>
      </c>
      <c r="C7117" s="79" t="s">
        <v>284</v>
      </c>
      <c r="D7117" s="80" t="s">
        <v>9153</v>
      </c>
    </row>
    <row r="7118" spans="1:4" ht="13.5" x14ac:dyDescent="0.25">
      <c r="A7118" s="79" t="s">
        <v>47611</v>
      </c>
      <c r="B7118" s="79" t="s">
        <v>6729</v>
      </c>
      <c r="C7118" s="79" t="s">
        <v>284</v>
      </c>
      <c r="D7118" s="80" t="s">
        <v>32005</v>
      </c>
    </row>
    <row r="7119" spans="1:4" ht="13.5" x14ac:dyDescent="0.25">
      <c r="A7119" s="79" t="s">
        <v>47612</v>
      </c>
      <c r="B7119" s="79" t="s">
        <v>6730</v>
      </c>
      <c r="C7119" s="79" t="s">
        <v>284</v>
      </c>
      <c r="D7119" s="80" t="s">
        <v>811</v>
      </c>
    </row>
    <row r="7120" spans="1:4" ht="13.5" x14ac:dyDescent="0.25">
      <c r="A7120" s="79" t="s">
        <v>47613</v>
      </c>
      <c r="B7120" s="79" t="s">
        <v>6731</v>
      </c>
      <c r="C7120" s="79" t="s">
        <v>284</v>
      </c>
      <c r="D7120" s="80" t="s">
        <v>9168</v>
      </c>
    </row>
    <row r="7121" spans="1:4" ht="13.5" x14ac:dyDescent="0.25">
      <c r="A7121" s="79" t="s">
        <v>47614</v>
      </c>
      <c r="B7121" s="79" t="s">
        <v>6732</v>
      </c>
      <c r="C7121" s="79" t="s">
        <v>284</v>
      </c>
      <c r="D7121" s="80" t="s">
        <v>9191</v>
      </c>
    </row>
    <row r="7122" spans="1:4" ht="13.5" x14ac:dyDescent="0.25">
      <c r="A7122" s="79" t="s">
        <v>47615</v>
      </c>
      <c r="B7122" s="79" t="s">
        <v>6733</v>
      </c>
      <c r="C7122" s="79" t="s">
        <v>284</v>
      </c>
      <c r="D7122" s="80" t="s">
        <v>750</v>
      </c>
    </row>
    <row r="7123" spans="1:4" ht="13.5" x14ac:dyDescent="0.25">
      <c r="A7123" s="79" t="s">
        <v>47616</v>
      </c>
      <c r="B7123" s="79" t="s">
        <v>6735</v>
      </c>
      <c r="C7123" s="79" t="s">
        <v>284</v>
      </c>
      <c r="D7123" s="80" t="s">
        <v>30202</v>
      </c>
    </row>
    <row r="7124" spans="1:4" ht="13.5" x14ac:dyDescent="0.25">
      <c r="A7124" s="79" t="s">
        <v>47617</v>
      </c>
      <c r="B7124" s="79" t="s">
        <v>6737</v>
      </c>
      <c r="C7124" s="79" t="s">
        <v>284</v>
      </c>
      <c r="D7124" s="80" t="s">
        <v>1028</v>
      </c>
    </row>
    <row r="7125" spans="1:4" ht="13.5" x14ac:dyDescent="0.25">
      <c r="A7125" s="79" t="s">
        <v>47618</v>
      </c>
      <c r="B7125" s="79" t="s">
        <v>6738</v>
      </c>
      <c r="C7125" s="79" t="s">
        <v>86</v>
      </c>
      <c r="D7125" s="80" t="s">
        <v>30076</v>
      </c>
    </row>
    <row r="7126" spans="1:4" ht="13.5" x14ac:dyDescent="0.25">
      <c r="A7126" s="79" t="s">
        <v>47619</v>
      </c>
      <c r="B7126" s="79" t="s">
        <v>6739</v>
      </c>
      <c r="C7126" s="79" t="s">
        <v>86</v>
      </c>
      <c r="D7126" s="80" t="s">
        <v>33894</v>
      </c>
    </row>
    <row r="7127" spans="1:4" ht="13.5" x14ac:dyDescent="0.25">
      <c r="A7127" s="79" t="s">
        <v>47620</v>
      </c>
      <c r="B7127" s="79" t="s">
        <v>6740</v>
      </c>
      <c r="C7127" s="79" t="s">
        <v>86</v>
      </c>
      <c r="D7127" s="80" t="s">
        <v>52724</v>
      </c>
    </row>
    <row r="7128" spans="1:4" ht="13.5" x14ac:dyDescent="0.25">
      <c r="A7128" s="79" t="s">
        <v>47621</v>
      </c>
      <c r="B7128" s="79" t="s">
        <v>6741</v>
      </c>
      <c r="C7128" s="79" t="s">
        <v>86</v>
      </c>
      <c r="D7128" s="80" t="s">
        <v>52725</v>
      </c>
    </row>
    <row r="7129" spans="1:4" ht="13.5" x14ac:dyDescent="0.25">
      <c r="A7129" s="79" t="s">
        <v>47622</v>
      </c>
      <c r="B7129" s="79" t="s">
        <v>6742</v>
      </c>
      <c r="C7129" s="79" t="s">
        <v>284</v>
      </c>
      <c r="D7129" s="80" t="s">
        <v>33572</v>
      </c>
    </row>
    <row r="7130" spans="1:4" ht="13.5" x14ac:dyDescent="0.25">
      <c r="A7130" s="79" t="s">
        <v>47623</v>
      </c>
      <c r="B7130" s="79" t="s">
        <v>6743</v>
      </c>
      <c r="C7130" s="79" t="s">
        <v>86</v>
      </c>
      <c r="D7130" s="80" t="s">
        <v>52726</v>
      </c>
    </row>
    <row r="7131" spans="1:4" ht="13.5" x14ac:dyDescent="0.25">
      <c r="A7131" s="79" t="s">
        <v>47624</v>
      </c>
      <c r="B7131" s="79" t="s">
        <v>6744</v>
      </c>
      <c r="C7131" s="79" t="s">
        <v>86</v>
      </c>
      <c r="D7131" s="80" t="s">
        <v>36819</v>
      </c>
    </row>
    <row r="7132" spans="1:4" ht="13.5" x14ac:dyDescent="0.25">
      <c r="A7132" s="79" t="s">
        <v>47625</v>
      </c>
      <c r="B7132" s="79" t="s">
        <v>6745</v>
      </c>
      <c r="C7132" s="79" t="s">
        <v>86</v>
      </c>
      <c r="D7132" s="80" t="s">
        <v>52727</v>
      </c>
    </row>
    <row r="7133" spans="1:4" ht="13.5" x14ac:dyDescent="0.25">
      <c r="A7133" s="79" t="s">
        <v>47626</v>
      </c>
      <c r="B7133" s="79" t="s">
        <v>6746</v>
      </c>
      <c r="C7133" s="79" t="s">
        <v>86</v>
      </c>
      <c r="D7133" s="80" t="s">
        <v>52728</v>
      </c>
    </row>
    <row r="7134" spans="1:4" ht="13.5" x14ac:dyDescent="0.25">
      <c r="A7134" s="79" t="s">
        <v>47627</v>
      </c>
      <c r="B7134" s="79" t="s">
        <v>6747</v>
      </c>
      <c r="C7134" s="79" t="s">
        <v>86</v>
      </c>
      <c r="D7134" s="80" t="s">
        <v>1455</v>
      </c>
    </row>
    <row r="7135" spans="1:4" ht="13.5" x14ac:dyDescent="0.25">
      <c r="A7135" s="79" t="s">
        <v>47628</v>
      </c>
      <c r="B7135" s="79" t="s">
        <v>6748</v>
      </c>
      <c r="C7135" s="79" t="s">
        <v>59</v>
      </c>
      <c r="D7135" s="80" t="s">
        <v>3423</v>
      </c>
    </row>
    <row r="7136" spans="1:4" ht="13.5" x14ac:dyDescent="0.25">
      <c r="A7136" s="79" t="s">
        <v>47629</v>
      </c>
      <c r="B7136" s="79" t="s">
        <v>6750</v>
      </c>
      <c r="C7136" s="79" t="s">
        <v>59</v>
      </c>
      <c r="D7136" s="80" t="s">
        <v>930</v>
      </c>
    </row>
    <row r="7137" spans="1:4" ht="13.5" x14ac:dyDescent="0.25">
      <c r="A7137" s="79" t="s">
        <v>47630</v>
      </c>
      <c r="B7137" s="79" t="s">
        <v>6751</v>
      </c>
      <c r="C7137" s="79" t="s">
        <v>86</v>
      </c>
      <c r="D7137" s="80" t="s">
        <v>5961</v>
      </c>
    </row>
    <row r="7138" spans="1:4" ht="13.5" x14ac:dyDescent="0.25">
      <c r="A7138" s="79" t="s">
        <v>47631</v>
      </c>
      <c r="B7138" s="79" t="s">
        <v>6753</v>
      </c>
      <c r="C7138" s="79" t="s">
        <v>86</v>
      </c>
      <c r="D7138" s="80" t="s">
        <v>965</v>
      </c>
    </row>
    <row r="7139" spans="1:4" ht="13.5" x14ac:dyDescent="0.25">
      <c r="A7139" s="79" t="s">
        <v>47632</v>
      </c>
      <c r="B7139" s="79" t="s">
        <v>6755</v>
      </c>
      <c r="C7139" s="79" t="s">
        <v>86</v>
      </c>
      <c r="D7139" s="80" t="s">
        <v>1312</v>
      </c>
    </row>
    <row r="7140" spans="1:4" ht="13.5" x14ac:dyDescent="0.25">
      <c r="A7140" s="79" t="s">
        <v>47633</v>
      </c>
      <c r="B7140" s="79" t="s">
        <v>6757</v>
      </c>
      <c r="C7140" s="79" t="s">
        <v>86</v>
      </c>
      <c r="D7140" s="80" t="s">
        <v>5474</v>
      </c>
    </row>
    <row r="7141" spans="1:4" ht="13.5" x14ac:dyDescent="0.25">
      <c r="A7141" s="79" t="s">
        <v>47634</v>
      </c>
      <c r="B7141" s="79" t="s">
        <v>6758</v>
      </c>
      <c r="C7141" s="79" t="s">
        <v>38</v>
      </c>
      <c r="D7141" s="80" t="s">
        <v>33896</v>
      </c>
    </row>
    <row r="7142" spans="1:4" ht="13.5" x14ac:dyDescent="0.25">
      <c r="A7142" s="79" t="s">
        <v>47635</v>
      </c>
      <c r="B7142" s="79" t="s">
        <v>6759</v>
      </c>
      <c r="C7142" s="79" t="s">
        <v>38</v>
      </c>
      <c r="D7142" s="80" t="s">
        <v>52729</v>
      </c>
    </row>
    <row r="7143" spans="1:4" ht="13.5" x14ac:dyDescent="0.25">
      <c r="A7143" s="79" t="s">
        <v>47636</v>
      </c>
      <c r="B7143" s="79" t="s">
        <v>6760</v>
      </c>
      <c r="C7143" s="79" t="s">
        <v>284</v>
      </c>
      <c r="D7143" s="80" t="s">
        <v>8028</v>
      </c>
    </row>
    <row r="7144" spans="1:4" ht="13.5" x14ac:dyDescent="0.25">
      <c r="A7144" s="79" t="s">
        <v>47637</v>
      </c>
      <c r="B7144" s="79" t="s">
        <v>6761</v>
      </c>
      <c r="C7144" s="79" t="s">
        <v>59</v>
      </c>
      <c r="D7144" s="80" t="s">
        <v>1200</v>
      </c>
    </row>
    <row r="7145" spans="1:4" ht="13.5" x14ac:dyDescent="0.25">
      <c r="A7145" s="79" t="s">
        <v>47638</v>
      </c>
      <c r="B7145" s="79" t="s">
        <v>6762</v>
      </c>
      <c r="C7145" s="79" t="s">
        <v>59</v>
      </c>
      <c r="D7145" s="80" t="s">
        <v>6592</v>
      </c>
    </row>
    <row r="7146" spans="1:4" ht="13.5" x14ac:dyDescent="0.25">
      <c r="A7146" s="79" t="s">
        <v>47639</v>
      </c>
      <c r="B7146" s="79" t="s">
        <v>6763</v>
      </c>
      <c r="C7146" s="79" t="s">
        <v>59</v>
      </c>
      <c r="D7146" s="80" t="s">
        <v>7116</v>
      </c>
    </row>
    <row r="7147" spans="1:4" ht="13.5" x14ac:dyDescent="0.25">
      <c r="A7147" s="79" t="s">
        <v>47640</v>
      </c>
      <c r="B7147" s="79" t="s">
        <v>6764</v>
      </c>
      <c r="C7147" s="79" t="s">
        <v>59</v>
      </c>
      <c r="D7147" s="80" t="s">
        <v>139</v>
      </c>
    </row>
    <row r="7148" spans="1:4" ht="13.5" x14ac:dyDescent="0.25">
      <c r="A7148" s="79" t="s">
        <v>47641</v>
      </c>
      <c r="B7148" s="79" t="s">
        <v>6765</v>
      </c>
      <c r="C7148" s="79" t="s">
        <v>59</v>
      </c>
      <c r="D7148" s="80" t="s">
        <v>39398</v>
      </c>
    </row>
    <row r="7149" spans="1:4" ht="13.5" x14ac:dyDescent="0.25">
      <c r="A7149" s="79" t="s">
        <v>47642</v>
      </c>
      <c r="B7149" s="79" t="s">
        <v>6766</v>
      </c>
      <c r="C7149" s="79" t="s">
        <v>59</v>
      </c>
      <c r="D7149" s="80" t="s">
        <v>30350</v>
      </c>
    </row>
    <row r="7150" spans="1:4" ht="13.5" x14ac:dyDescent="0.25">
      <c r="A7150" s="79" t="s">
        <v>47643</v>
      </c>
      <c r="B7150" s="79" t="s">
        <v>6767</v>
      </c>
      <c r="C7150" s="79" t="s">
        <v>86</v>
      </c>
      <c r="D7150" s="80" t="s">
        <v>30548</v>
      </c>
    </row>
    <row r="7151" spans="1:4" ht="13.5" x14ac:dyDescent="0.25">
      <c r="A7151" s="79" t="s">
        <v>47644</v>
      </c>
      <c r="B7151" s="79" t="s">
        <v>6768</v>
      </c>
      <c r="C7151" s="79" t="s">
        <v>284</v>
      </c>
      <c r="D7151" s="80" t="s">
        <v>8725</v>
      </c>
    </row>
    <row r="7152" spans="1:4" ht="13.5" x14ac:dyDescent="0.25">
      <c r="A7152" s="79" t="s">
        <v>47645</v>
      </c>
      <c r="B7152" s="79" t="s">
        <v>6770</v>
      </c>
      <c r="C7152" s="79" t="s">
        <v>59</v>
      </c>
      <c r="D7152" s="80" t="s">
        <v>30193</v>
      </c>
    </row>
    <row r="7153" spans="1:4" ht="13.5" x14ac:dyDescent="0.25">
      <c r="A7153" s="79" t="s">
        <v>47646</v>
      </c>
      <c r="B7153" s="79" t="s">
        <v>6771</v>
      </c>
      <c r="C7153" s="79" t="s">
        <v>284</v>
      </c>
      <c r="D7153" s="80" t="s">
        <v>12221</v>
      </c>
    </row>
    <row r="7154" spans="1:4" ht="13.5" x14ac:dyDescent="0.25">
      <c r="A7154" s="79" t="s">
        <v>47647</v>
      </c>
      <c r="B7154" s="79" t="s">
        <v>6772</v>
      </c>
      <c r="C7154" s="79" t="s">
        <v>284</v>
      </c>
      <c r="D7154" s="80" t="s">
        <v>2543</v>
      </c>
    </row>
    <row r="7155" spans="1:4" ht="13.5" x14ac:dyDescent="0.25">
      <c r="A7155" s="79" t="s">
        <v>47648</v>
      </c>
      <c r="B7155" s="79" t="s">
        <v>6773</v>
      </c>
      <c r="C7155" s="79" t="s">
        <v>59</v>
      </c>
      <c r="D7155" s="80" t="s">
        <v>30202</v>
      </c>
    </row>
    <row r="7156" spans="1:4" ht="13.5" x14ac:dyDescent="0.25">
      <c r="A7156" s="79" t="s">
        <v>47649</v>
      </c>
      <c r="B7156" s="79" t="s">
        <v>6774</v>
      </c>
      <c r="C7156" s="79" t="s">
        <v>17</v>
      </c>
      <c r="D7156" s="80" t="s">
        <v>33897</v>
      </c>
    </row>
    <row r="7157" spans="1:4" ht="13.5" x14ac:dyDescent="0.25">
      <c r="A7157" s="79" t="s">
        <v>47650</v>
      </c>
      <c r="B7157" s="79" t="s">
        <v>31270</v>
      </c>
      <c r="C7157" s="79" t="s">
        <v>59</v>
      </c>
      <c r="D7157" s="80" t="s">
        <v>38846</v>
      </c>
    </row>
    <row r="7158" spans="1:4" ht="13.5" x14ac:dyDescent="0.25">
      <c r="A7158" s="79" t="s">
        <v>47651</v>
      </c>
      <c r="B7158" s="79" t="s">
        <v>31271</v>
      </c>
      <c r="C7158" s="79" t="s">
        <v>86</v>
      </c>
      <c r="D7158" s="80" t="s">
        <v>52730</v>
      </c>
    </row>
    <row r="7159" spans="1:4" ht="13.5" x14ac:dyDescent="0.25">
      <c r="A7159" s="79" t="s">
        <v>47652</v>
      </c>
      <c r="B7159" s="79" t="s">
        <v>31272</v>
      </c>
      <c r="C7159" s="79" t="s">
        <v>86</v>
      </c>
      <c r="D7159" s="80" t="s">
        <v>39410</v>
      </c>
    </row>
    <row r="7160" spans="1:4" ht="13.5" x14ac:dyDescent="0.25">
      <c r="A7160" s="79" t="s">
        <v>47653</v>
      </c>
      <c r="B7160" s="79" t="s">
        <v>31273</v>
      </c>
      <c r="C7160" s="79" t="s">
        <v>86</v>
      </c>
      <c r="D7160" s="80" t="s">
        <v>1036</v>
      </c>
    </row>
    <row r="7161" spans="1:4" ht="13.5" x14ac:dyDescent="0.25">
      <c r="A7161" s="79" t="s">
        <v>47654</v>
      </c>
      <c r="B7161" s="79" t="s">
        <v>31274</v>
      </c>
      <c r="C7161" s="79" t="s">
        <v>59</v>
      </c>
      <c r="D7161" s="80" t="s">
        <v>2597</v>
      </c>
    </row>
    <row r="7162" spans="1:4" ht="13.5" x14ac:dyDescent="0.25">
      <c r="A7162" s="79" t="s">
        <v>47655</v>
      </c>
      <c r="B7162" s="79" t="s">
        <v>31275</v>
      </c>
      <c r="C7162" s="79" t="s">
        <v>86</v>
      </c>
      <c r="D7162" s="80" t="s">
        <v>52731</v>
      </c>
    </row>
    <row r="7163" spans="1:4" ht="13.5" x14ac:dyDescent="0.25">
      <c r="A7163" s="79" t="s">
        <v>47656</v>
      </c>
      <c r="B7163" s="79" t="s">
        <v>31276</v>
      </c>
      <c r="C7163" s="79" t="s">
        <v>59</v>
      </c>
      <c r="D7163" s="80" t="s">
        <v>32965</v>
      </c>
    </row>
    <row r="7164" spans="1:4" ht="13.5" x14ac:dyDescent="0.25">
      <c r="A7164" s="79" t="s">
        <v>47657</v>
      </c>
      <c r="B7164" s="79" t="s">
        <v>31277</v>
      </c>
      <c r="C7164" s="79" t="s">
        <v>59</v>
      </c>
      <c r="D7164" s="80" t="s">
        <v>510</v>
      </c>
    </row>
    <row r="7165" spans="1:4" ht="13.5" x14ac:dyDescent="0.25">
      <c r="A7165" s="79" t="s">
        <v>47658</v>
      </c>
      <c r="B7165" s="79" t="s">
        <v>6775</v>
      </c>
      <c r="C7165" s="79" t="s">
        <v>6570</v>
      </c>
      <c r="D7165" s="80" t="s">
        <v>6618</v>
      </c>
    </row>
    <row r="7166" spans="1:4" ht="13.5" x14ac:dyDescent="0.25">
      <c r="A7166" s="79" t="s">
        <v>47659</v>
      </c>
      <c r="B7166" s="79" t="s">
        <v>42</v>
      </c>
      <c r="C7166" s="79" t="s">
        <v>6570</v>
      </c>
      <c r="D7166" s="80" t="s">
        <v>685</v>
      </c>
    </row>
    <row r="7167" spans="1:4" ht="13.5" x14ac:dyDescent="0.25">
      <c r="A7167" s="79" t="s">
        <v>47660</v>
      </c>
      <c r="B7167" s="79" t="s">
        <v>6776</v>
      </c>
      <c r="C7167" s="79" t="s">
        <v>6570</v>
      </c>
      <c r="D7167" s="80" t="s">
        <v>7385</v>
      </c>
    </row>
    <row r="7168" spans="1:4" ht="13.5" x14ac:dyDescent="0.25">
      <c r="A7168" s="79" t="s">
        <v>47661</v>
      </c>
      <c r="B7168" s="79" t="s">
        <v>6777</v>
      </c>
      <c r="C7168" s="79" t="s">
        <v>6570</v>
      </c>
      <c r="D7168" s="80" t="s">
        <v>9200</v>
      </c>
    </row>
    <row r="7169" spans="1:4" ht="13.5" x14ac:dyDescent="0.25">
      <c r="A7169" s="79" t="s">
        <v>47662</v>
      </c>
      <c r="B7169" s="79" t="s">
        <v>6779</v>
      </c>
      <c r="C7169" s="79" t="s">
        <v>6570</v>
      </c>
      <c r="D7169" s="80" t="s">
        <v>6790</v>
      </c>
    </row>
    <row r="7170" spans="1:4" ht="13.5" x14ac:dyDescent="0.25">
      <c r="A7170" s="79" t="s">
        <v>47663</v>
      </c>
      <c r="B7170" s="79" t="s">
        <v>6780</v>
      </c>
      <c r="C7170" s="79" t="s">
        <v>6570</v>
      </c>
      <c r="D7170" s="80" t="s">
        <v>6566</v>
      </c>
    </row>
    <row r="7171" spans="1:4" ht="13.5" x14ac:dyDescent="0.25">
      <c r="A7171" s="79" t="s">
        <v>47664</v>
      </c>
      <c r="B7171" s="79" t="s">
        <v>6782</v>
      </c>
      <c r="C7171" s="79" t="s">
        <v>5707</v>
      </c>
      <c r="D7171" s="80" t="s">
        <v>1269</v>
      </c>
    </row>
    <row r="7172" spans="1:4" ht="13.5" x14ac:dyDescent="0.25">
      <c r="A7172" s="79" t="s">
        <v>47665</v>
      </c>
      <c r="B7172" s="79" t="s">
        <v>6784</v>
      </c>
      <c r="C7172" s="79" t="s">
        <v>5707</v>
      </c>
      <c r="D7172" s="80" t="s">
        <v>7182</v>
      </c>
    </row>
    <row r="7173" spans="1:4" ht="13.5" x14ac:dyDescent="0.25">
      <c r="A7173" s="79" t="s">
        <v>47666</v>
      </c>
      <c r="B7173" s="79" t="s">
        <v>6785</v>
      </c>
      <c r="C7173" s="79" t="s">
        <v>5707</v>
      </c>
      <c r="D7173" s="80" t="s">
        <v>9529</v>
      </c>
    </row>
    <row r="7174" spans="1:4" ht="13.5" x14ac:dyDescent="0.25">
      <c r="A7174" s="79" t="s">
        <v>47667</v>
      </c>
      <c r="B7174" s="79" t="s">
        <v>6786</v>
      </c>
      <c r="C7174" s="79" t="s">
        <v>5707</v>
      </c>
      <c r="D7174" s="80" t="s">
        <v>1000</v>
      </c>
    </row>
    <row r="7175" spans="1:4" ht="13.5" x14ac:dyDescent="0.25">
      <c r="A7175" s="79" t="s">
        <v>47668</v>
      </c>
      <c r="B7175" s="79" t="s">
        <v>6787</v>
      </c>
      <c r="C7175" s="79" t="s">
        <v>5707</v>
      </c>
      <c r="D7175" s="80" t="s">
        <v>694</v>
      </c>
    </row>
    <row r="7176" spans="1:4" ht="13.5" x14ac:dyDescent="0.25">
      <c r="A7176" s="79" t="s">
        <v>47669</v>
      </c>
      <c r="B7176" s="79" t="s">
        <v>6788</v>
      </c>
      <c r="C7176" s="79" t="s">
        <v>5707</v>
      </c>
      <c r="D7176" s="80" t="s">
        <v>1455</v>
      </c>
    </row>
    <row r="7177" spans="1:4" ht="13.5" x14ac:dyDescent="0.25">
      <c r="A7177" s="79" t="s">
        <v>47670</v>
      </c>
      <c r="B7177" s="79" t="s">
        <v>6789</v>
      </c>
      <c r="C7177" s="79" t="s">
        <v>6570</v>
      </c>
      <c r="D7177" s="80" t="s">
        <v>893</v>
      </c>
    </row>
    <row r="7178" spans="1:4" ht="13.5" x14ac:dyDescent="0.25">
      <c r="A7178" s="79" t="s">
        <v>47671</v>
      </c>
      <c r="B7178" s="79" t="s">
        <v>6791</v>
      </c>
      <c r="C7178" s="79" t="s">
        <v>6570</v>
      </c>
      <c r="D7178" s="80" t="s">
        <v>6603</v>
      </c>
    </row>
    <row r="7179" spans="1:4" ht="13.5" x14ac:dyDescent="0.25">
      <c r="A7179" s="79" t="s">
        <v>47672</v>
      </c>
      <c r="B7179" s="79" t="s">
        <v>6792</v>
      </c>
      <c r="C7179" s="79" t="s">
        <v>6570</v>
      </c>
      <c r="D7179" s="80" t="s">
        <v>9244</v>
      </c>
    </row>
    <row r="7180" spans="1:4" ht="13.5" x14ac:dyDescent="0.25">
      <c r="A7180" s="79" t="s">
        <v>47673</v>
      </c>
      <c r="B7180" s="79" t="s">
        <v>6793</v>
      </c>
      <c r="C7180" s="79" t="s">
        <v>5707</v>
      </c>
      <c r="D7180" s="80" t="s">
        <v>6838</v>
      </c>
    </row>
    <row r="7181" spans="1:4" ht="13.5" x14ac:dyDescent="0.25">
      <c r="A7181" s="79" t="s">
        <v>47674</v>
      </c>
      <c r="B7181" s="79" t="s">
        <v>6794</v>
      </c>
      <c r="C7181" s="79" t="s">
        <v>5707</v>
      </c>
      <c r="D7181" s="80" t="s">
        <v>1026</v>
      </c>
    </row>
    <row r="7182" spans="1:4" ht="13.5" x14ac:dyDescent="0.25">
      <c r="A7182" s="79" t="s">
        <v>47675</v>
      </c>
      <c r="B7182" s="79" t="s">
        <v>6795</v>
      </c>
      <c r="C7182" s="79" t="s">
        <v>5707</v>
      </c>
      <c r="D7182" s="80" t="s">
        <v>6592</v>
      </c>
    </row>
    <row r="7183" spans="1:4" ht="13.5" x14ac:dyDescent="0.25">
      <c r="A7183" s="79" t="s">
        <v>47676</v>
      </c>
      <c r="B7183" s="79" t="s">
        <v>45</v>
      </c>
      <c r="C7183" s="79" t="s">
        <v>6570</v>
      </c>
      <c r="D7183" s="80" t="s">
        <v>9153</v>
      </c>
    </row>
    <row r="7184" spans="1:4" ht="13.5" x14ac:dyDescent="0.25">
      <c r="A7184" s="79" t="s">
        <v>47677</v>
      </c>
      <c r="B7184" s="79" t="s">
        <v>6797</v>
      </c>
      <c r="C7184" s="79" t="s">
        <v>6570</v>
      </c>
      <c r="D7184" s="80" t="s">
        <v>29719</v>
      </c>
    </row>
    <row r="7185" spans="1:4" ht="13.5" x14ac:dyDescent="0.25">
      <c r="A7185" s="79" t="s">
        <v>47678</v>
      </c>
      <c r="B7185" s="79" t="s">
        <v>6798</v>
      </c>
      <c r="C7185" s="79" t="s">
        <v>6570</v>
      </c>
      <c r="D7185" s="80" t="s">
        <v>517</v>
      </c>
    </row>
    <row r="7186" spans="1:4" ht="13.5" x14ac:dyDescent="0.25">
      <c r="A7186" s="79" t="s">
        <v>47679</v>
      </c>
      <c r="B7186" s="79" t="s">
        <v>6800</v>
      </c>
      <c r="C7186" s="79" t="s">
        <v>5707</v>
      </c>
      <c r="D7186" s="80" t="s">
        <v>36546</v>
      </c>
    </row>
    <row r="7187" spans="1:4" ht="13.5" x14ac:dyDescent="0.25">
      <c r="A7187" s="79" t="s">
        <v>47680</v>
      </c>
      <c r="B7187" s="79" t="s">
        <v>6802</v>
      </c>
      <c r="C7187" s="79" t="s">
        <v>5707</v>
      </c>
      <c r="D7187" s="80" t="s">
        <v>9545</v>
      </c>
    </row>
    <row r="7188" spans="1:4" ht="13.5" x14ac:dyDescent="0.25">
      <c r="A7188" s="79" t="s">
        <v>47681</v>
      </c>
      <c r="B7188" s="79" t="s">
        <v>6803</v>
      </c>
      <c r="C7188" s="79" t="s">
        <v>5707</v>
      </c>
      <c r="D7188" s="80" t="s">
        <v>5874</v>
      </c>
    </row>
    <row r="7189" spans="1:4" ht="13.5" x14ac:dyDescent="0.25">
      <c r="A7189" s="79" t="s">
        <v>47682</v>
      </c>
      <c r="B7189" s="79" t="s">
        <v>6804</v>
      </c>
      <c r="C7189" s="79" t="s">
        <v>6570</v>
      </c>
      <c r="D7189" s="80" t="s">
        <v>36178</v>
      </c>
    </row>
    <row r="7190" spans="1:4" ht="13.5" x14ac:dyDescent="0.25">
      <c r="A7190" s="79" t="s">
        <v>47683</v>
      </c>
      <c r="B7190" s="79" t="s">
        <v>6805</v>
      </c>
      <c r="C7190" s="79" t="s">
        <v>6570</v>
      </c>
      <c r="D7190" s="80" t="s">
        <v>31523</v>
      </c>
    </row>
    <row r="7191" spans="1:4" ht="13.5" x14ac:dyDescent="0.25">
      <c r="A7191" s="79" t="s">
        <v>47684</v>
      </c>
      <c r="B7191" s="79" t="s">
        <v>6806</v>
      </c>
      <c r="C7191" s="79" t="s">
        <v>6570</v>
      </c>
      <c r="D7191" s="80" t="s">
        <v>789</v>
      </c>
    </row>
    <row r="7192" spans="1:4" ht="13.5" x14ac:dyDescent="0.25">
      <c r="A7192" s="79" t="s">
        <v>47685</v>
      </c>
      <c r="B7192" s="79" t="s">
        <v>6808</v>
      </c>
      <c r="C7192" s="79" t="s">
        <v>6570</v>
      </c>
      <c r="D7192" s="80" t="s">
        <v>826</v>
      </c>
    </row>
    <row r="7193" spans="1:4" ht="13.5" x14ac:dyDescent="0.25">
      <c r="A7193" s="79" t="s">
        <v>47686</v>
      </c>
      <c r="B7193" s="79" t="s">
        <v>6809</v>
      </c>
      <c r="C7193" s="79" t="s">
        <v>6570</v>
      </c>
      <c r="D7193" s="80" t="s">
        <v>52438</v>
      </c>
    </row>
    <row r="7194" spans="1:4" ht="13.5" x14ac:dyDescent="0.25">
      <c r="A7194" s="79" t="s">
        <v>47687</v>
      </c>
      <c r="B7194" s="79" t="s">
        <v>6810</v>
      </c>
      <c r="C7194" s="79" t="s">
        <v>6570</v>
      </c>
      <c r="D7194" s="80" t="s">
        <v>972</v>
      </c>
    </row>
    <row r="7195" spans="1:4" ht="13.5" x14ac:dyDescent="0.25">
      <c r="A7195" s="79" t="s">
        <v>47688</v>
      </c>
      <c r="B7195" s="79" t="s">
        <v>6812</v>
      </c>
      <c r="C7195" s="79" t="s">
        <v>6570</v>
      </c>
      <c r="D7195" s="80" t="s">
        <v>5462</v>
      </c>
    </row>
    <row r="7196" spans="1:4" ht="13.5" x14ac:dyDescent="0.25">
      <c r="A7196" s="79" t="s">
        <v>47689</v>
      </c>
      <c r="B7196" s="79" t="s">
        <v>6813</v>
      </c>
      <c r="C7196" s="79" t="s">
        <v>6570</v>
      </c>
      <c r="D7196" s="80" t="s">
        <v>3540</v>
      </c>
    </row>
    <row r="7197" spans="1:4" ht="13.5" x14ac:dyDescent="0.25">
      <c r="A7197" s="79" t="s">
        <v>47690</v>
      </c>
      <c r="B7197" s="79" t="s">
        <v>6815</v>
      </c>
      <c r="C7197" s="79" t="s">
        <v>5707</v>
      </c>
      <c r="D7197" s="80" t="s">
        <v>12163</v>
      </c>
    </row>
    <row r="7198" spans="1:4" ht="13.5" x14ac:dyDescent="0.25">
      <c r="A7198" s="79" t="s">
        <v>47691</v>
      </c>
      <c r="B7198" s="79" t="s">
        <v>6816</v>
      </c>
      <c r="C7198" s="79" t="s">
        <v>5707</v>
      </c>
      <c r="D7198" s="80" t="s">
        <v>29929</v>
      </c>
    </row>
    <row r="7199" spans="1:4" ht="13.5" x14ac:dyDescent="0.25">
      <c r="A7199" s="79" t="s">
        <v>47692</v>
      </c>
      <c r="B7199" s="79" t="s">
        <v>6818</v>
      </c>
      <c r="C7199" s="79" t="s">
        <v>5707</v>
      </c>
      <c r="D7199" s="80" t="s">
        <v>6195</v>
      </c>
    </row>
    <row r="7200" spans="1:4" ht="13.5" x14ac:dyDescent="0.25">
      <c r="A7200" s="79" t="s">
        <v>47693</v>
      </c>
      <c r="B7200" s="79" t="s">
        <v>6819</v>
      </c>
      <c r="C7200" s="79" t="s">
        <v>5707</v>
      </c>
      <c r="D7200" s="80" t="s">
        <v>2958</v>
      </c>
    </row>
    <row r="7201" spans="1:4" ht="13.5" x14ac:dyDescent="0.25">
      <c r="A7201" s="79" t="s">
        <v>47694</v>
      </c>
      <c r="B7201" s="79" t="s">
        <v>6820</v>
      </c>
      <c r="C7201" s="79" t="s">
        <v>5707</v>
      </c>
      <c r="D7201" s="80" t="s">
        <v>32959</v>
      </c>
    </row>
    <row r="7202" spans="1:4" ht="13.5" x14ac:dyDescent="0.25">
      <c r="A7202" s="79" t="s">
        <v>47695</v>
      </c>
      <c r="B7202" s="79" t="s">
        <v>6822</v>
      </c>
      <c r="C7202" s="79" t="s">
        <v>5707</v>
      </c>
      <c r="D7202" s="80" t="s">
        <v>5452</v>
      </c>
    </row>
    <row r="7203" spans="1:4" ht="13.5" x14ac:dyDescent="0.25">
      <c r="A7203" s="79" t="s">
        <v>47696</v>
      </c>
      <c r="B7203" s="79" t="s">
        <v>6824</v>
      </c>
      <c r="C7203" s="79" t="s">
        <v>5707</v>
      </c>
      <c r="D7203" s="80" t="s">
        <v>7967</v>
      </c>
    </row>
    <row r="7204" spans="1:4" ht="13.5" x14ac:dyDescent="0.25">
      <c r="A7204" s="79" t="s">
        <v>47697</v>
      </c>
      <c r="B7204" s="79" t="s">
        <v>6825</v>
      </c>
      <c r="C7204" s="79" t="s">
        <v>5707</v>
      </c>
      <c r="D7204" s="80" t="s">
        <v>6566</v>
      </c>
    </row>
    <row r="7205" spans="1:4" ht="13.5" x14ac:dyDescent="0.25">
      <c r="A7205" s="79" t="s">
        <v>47698</v>
      </c>
      <c r="B7205" s="79" t="s">
        <v>6826</v>
      </c>
      <c r="C7205" s="79" t="s">
        <v>5707</v>
      </c>
      <c r="D7205" s="80" t="s">
        <v>8146</v>
      </c>
    </row>
    <row r="7206" spans="1:4" ht="13.5" x14ac:dyDescent="0.25">
      <c r="A7206" s="79" t="s">
        <v>47699</v>
      </c>
      <c r="B7206" s="79" t="s">
        <v>6827</v>
      </c>
      <c r="C7206" s="79" t="s">
        <v>5707</v>
      </c>
      <c r="D7206" s="80" t="s">
        <v>1111</v>
      </c>
    </row>
    <row r="7207" spans="1:4" ht="13.5" x14ac:dyDescent="0.25">
      <c r="A7207" s="79" t="s">
        <v>47700</v>
      </c>
      <c r="B7207" s="79" t="s">
        <v>6829</v>
      </c>
      <c r="C7207" s="79" t="s">
        <v>5707</v>
      </c>
      <c r="D7207" s="80" t="s">
        <v>36189</v>
      </c>
    </row>
    <row r="7208" spans="1:4" ht="13.5" x14ac:dyDescent="0.25">
      <c r="A7208" s="79" t="s">
        <v>47701</v>
      </c>
      <c r="B7208" s="79" t="s">
        <v>6830</v>
      </c>
      <c r="C7208" s="79" t="s">
        <v>5707</v>
      </c>
      <c r="D7208" s="80" t="s">
        <v>6778</v>
      </c>
    </row>
    <row r="7209" spans="1:4" ht="13.5" x14ac:dyDescent="0.25">
      <c r="A7209" s="79" t="s">
        <v>47702</v>
      </c>
      <c r="B7209" s="79" t="s">
        <v>6831</v>
      </c>
      <c r="C7209" s="79" t="s">
        <v>5707</v>
      </c>
      <c r="D7209" s="80" t="s">
        <v>986</v>
      </c>
    </row>
    <row r="7210" spans="1:4" ht="13.5" x14ac:dyDescent="0.25">
      <c r="A7210" s="79" t="s">
        <v>47703</v>
      </c>
      <c r="B7210" s="79" t="s">
        <v>6832</v>
      </c>
      <c r="C7210" s="79" t="s">
        <v>5707</v>
      </c>
      <c r="D7210" s="80" t="s">
        <v>12122</v>
      </c>
    </row>
    <row r="7211" spans="1:4" ht="13.5" x14ac:dyDescent="0.25">
      <c r="A7211" s="79" t="s">
        <v>47704</v>
      </c>
      <c r="B7211" s="79" t="s">
        <v>6833</v>
      </c>
      <c r="C7211" s="79" t="s">
        <v>6570</v>
      </c>
      <c r="D7211" s="80" t="s">
        <v>1183</v>
      </c>
    </row>
    <row r="7212" spans="1:4" ht="13.5" x14ac:dyDescent="0.25">
      <c r="A7212" s="79" t="s">
        <v>47705</v>
      </c>
      <c r="B7212" s="79" t="s">
        <v>6834</v>
      </c>
      <c r="C7212" s="79" t="s">
        <v>6570</v>
      </c>
      <c r="D7212" s="80" t="s">
        <v>12210</v>
      </c>
    </row>
    <row r="7213" spans="1:4" ht="13.5" x14ac:dyDescent="0.25">
      <c r="A7213" s="79" t="s">
        <v>47706</v>
      </c>
      <c r="B7213" s="79" t="s">
        <v>6835</v>
      </c>
      <c r="C7213" s="79" t="s">
        <v>6570</v>
      </c>
      <c r="D7213" s="80" t="s">
        <v>7972</v>
      </c>
    </row>
    <row r="7214" spans="1:4" ht="13.5" x14ac:dyDescent="0.25">
      <c r="A7214" s="79" t="s">
        <v>47707</v>
      </c>
      <c r="B7214" s="79" t="s">
        <v>6837</v>
      </c>
      <c r="C7214" s="79" t="s">
        <v>6570</v>
      </c>
      <c r="D7214" s="80" t="s">
        <v>32966</v>
      </c>
    </row>
    <row r="7215" spans="1:4" ht="13.5" x14ac:dyDescent="0.25">
      <c r="A7215" s="79" t="s">
        <v>47708</v>
      </c>
      <c r="B7215" s="79" t="s">
        <v>6839</v>
      </c>
      <c r="C7215" s="79" t="s">
        <v>6570</v>
      </c>
      <c r="D7215" s="80" t="s">
        <v>2603</v>
      </c>
    </row>
    <row r="7216" spans="1:4" ht="13.5" x14ac:dyDescent="0.25">
      <c r="A7216" s="79" t="s">
        <v>47709</v>
      </c>
      <c r="B7216" s="79" t="s">
        <v>6841</v>
      </c>
      <c r="C7216" s="79" t="s">
        <v>6570</v>
      </c>
      <c r="D7216" s="80" t="s">
        <v>7349</v>
      </c>
    </row>
    <row r="7217" spans="1:4" ht="13.5" x14ac:dyDescent="0.25">
      <c r="A7217" s="79" t="s">
        <v>47710</v>
      </c>
      <c r="B7217" s="79" t="s">
        <v>6842</v>
      </c>
      <c r="C7217" s="79" t="s">
        <v>6570</v>
      </c>
      <c r="D7217" s="80" t="s">
        <v>6968</v>
      </c>
    </row>
    <row r="7218" spans="1:4" ht="13.5" x14ac:dyDescent="0.25">
      <c r="A7218" s="79" t="s">
        <v>47711</v>
      </c>
      <c r="B7218" s="79" t="s">
        <v>6843</v>
      </c>
      <c r="C7218" s="79" t="s">
        <v>6570</v>
      </c>
      <c r="D7218" s="80" t="s">
        <v>40273</v>
      </c>
    </row>
    <row r="7219" spans="1:4" ht="13.5" x14ac:dyDescent="0.25">
      <c r="A7219" s="79" t="s">
        <v>47712</v>
      </c>
      <c r="B7219" s="79" t="s">
        <v>6845</v>
      </c>
      <c r="C7219" s="79" t="s">
        <v>6570</v>
      </c>
      <c r="D7219" s="80" t="s">
        <v>986</v>
      </c>
    </row>
    <row r="7220" spans="1:4" ht="13.5" x14ac:dyDescent="0.25">
      <c r="A7220" s="79" t="s">
        <v>47713</v>
      </c>
      <c r="B7220" s="79" t="s">
        <v>6846</v>
      </c>
      <c r="C7220" s="79" t="s">
        <v>6570</v>
      </c>
      <c r="D7220" s="80" t="s">
        <v>8702</v>
      </c>
    </row>
    <row r="7221" spans="1:4" ht="13.5" x14ac:dyDescent="0.25">
      <c r="A7221" s="79" t="s">
        <v>47714</v>
      </c>
      <c r="B7221" s="79" t="s">
        <v>6847</v>
      </c>
      <c r="C7221" s="79" t="s">
        <v>38</v>
      </c>
      <c r="D7221" s="80" t="s">
        <v>425</v>
      </c>
    </row>
    <row r="7222" spans="1:4" ht="13.5" x14ac:dyDescent="0.25">
      <c r="A7222" s="79" t="s">
        <v>47715</v>
      </c>
      <c r="B7222" s="79" t="s">
        <v>6848</v>
      </c>
      <c r="C7222" s="79" t="s">
        <v>38</v>
      </c>
      <c r="D7222" s="80" t="s">
        <v>2587</v>
      </c>
    </row>
    <row r="7223" spans="1:4" ht="13.5" x14ac:dyDescent="0.25">
      <c r="A7223" s="79" t="s">
        <v>47716</v>
      </c>
      <c r="B7223" s="79" t="s">
        <v>6849</v>
      </c>
      <c r="C7223" s="79" t="s">
        <v>38</v>
      </c>
      <c r="D7223" s="80" t="s">
        <v>12166</v>
      </c>
    </row>
    <row r="7224" spans="1:4" ht="13.5" x14ac:dyDescent="0.25">
      <c r="A7224" s="79" t="s">
        <v>47717</v>
      </c>
      <c r="B7224" s="79" t="s">
        <v>6851</v>
      </c>
      <c r="C7224" s="79" t="s">
        <v>5707</v>
      </c>
      <c r="D7224" s="80" t="s">
        <v>125</v>
      </c>
    </row>
    <row r="7225" spans="1:4" ht="13.5" x14ac:dyDescent="0.25">
      <c r="A7225" s="79" t="s">
        <v>47718</v>
      </c>
      <c r="B7225" s="79" t="s">
        <v>6853</v>
      </c>
      <c r="C7225" s="79" t="s">
        <v>5707</v>
      </c>
      <c r="D7225" s="80" t="s">
        <v>6754</v>
      </c>
    </row>
    <row r="7226" spans="1:4" ht="13.5" x14ac:dyDescent="0.25">
      <c r="A7226" s="79" t="s">
        <v>47719</v>
      </c>
      <c r="B7226" s="79" t="s">
        <v>6855</v>
      </c>
      <c r="C7226" s="79" t="s">
        <v>5707</v>
      </c>
      <c r="D7226" s="80" t="s">
        <v>1467</v>
      </c>
    </row>
    <row r="7227" spans="1:4" ht="13.5" x14ac:dyDescent="0.25">
      <c r="A7227" s="79" t="s">
        <v>47720</v>
      </c>
      <c r="B7227" s="79" t="s">
        <v>6856</v>
      </c>
      <c r="C7227" s="79" t="s">
        <v>5707</v>
      </c>
      <c r="D7227" s="80" t="s">
        <v>6734</v>
      </c>
    </row>
    <row r="7228" spans="1:4" ht="13.5" x14ac:dyDescent="0.25">
      <c r="A7228" s="79" t="s">
        <v>47721</v>
      </c>
      <c r="B7228" s="79" t="s">
        <v>6857</v>
      </c>
      <c r="C7228" s="79" t="s">
        <v>5707</v>
      </c>
      <c r="D7228" s="80" t="s">
        <v>9302</v>
      </c>
    </row>
    <row r="7229" spans="1:4" ht="13.5" x14ac:dyDescent="0.25">
      <c r="A7229" s="79" t="s">
        <v>47722</v>
      </c>
      <c r="B7229" s="79" t="s">
        <v>6858</v>
      </c>
      <c r="C7229" s="79" t="s">
        <v>5707</v>
      </c>
      <c r="D7229" s="80" t="s">
        <v>30312</v>
      </c>
    </row>
    <row r="7230" spans="1:4" ht="13.5" x14ac:dyDescent="0.25">
      <c r="A7230" s="79" t="s">
        <v>47723</v>
      </c>
      <c r="B7230" s="79" t="s">
        <v>6860</v>
      </c>
      <c r="C7230" s="79" t="s">
        <v>5707</v>
      </c>
      <c r="D7230" s="80" t="s">
        <v>750</v>
      </c>
    </row>
    <row r="7231" spans="1:4" ht="13.5" x14ac:dyDescent="0.25">
      <c r="A7231" s="79" t="s">
        <v>47724</v>
      </c>
      <c r="B7231" s="79" t="s">
        <v>6862</v>
      </c>
      <c r="C7231" s="79" t="s">
        <v>5707</v>
      </c>
      <c r="D7231" s="80" t="s">
        <v>1228</v>
      </c>
    </row>
    <row r="7232" spans="1:4" ht="13.5" x14ac:dyDescent="0.25">
      <c r="A7232" s="79" t="s">
        <v>47725</v>
      </c>
      <c r="B7232" s="79" t="s">
        <v>6863</v>
      </c>
      <c r="C7232" s="79" t="s">
        <v>6864</v>
      </c>
      <c r="D7232" s="80" t="s">
        <v>52732</v>
      </c>
    </row>
    <row r="7233" spans="1:4" ht="13.5" x14ac:dyDescent="0.25">
      <c r="A7233" s="79" t="s">
        <v>47726</v>
      </c>
      <c r="B7233" s="79" t="s">
        <v>6865</v>
      </c>
      <c r="C7233" s="79" t="s">
        <v>6864</v>
      </c>
      <c r="D7233" s="80" t="s">
        <v>52733</v>
      </c>
    </row>
    <row r="7234" spans="1:4" ht="13.5" x14ac:dyDescent="0.25">
      <c r="A7234" s="79" t="s">
        <v>47727</v>
      </c>
      <c r="B7234" s="79" t="s">
        <v>6866</v>
      </c>
      <c r="C7234" s="79" t="s">
        <v>6864</v>
      </c>
      <c r="D7234" s="80" t="s">
        <v>52734</v>
      </c>
    </row>
    <row r="7235" spans="1:4" ht="13.5" x14ac:dyDescent="0.25">
      <c r="A7235" s="79" t="s">
        <v>47728</v>
      </c>
      <c r="B7235" s="79" t="s">
        <v>6867</v>
      </c>
      <c r="C7235" s="79" t="s">
        <v>38</v>
      </c>
      <c r="D7235" s="80" t="s">
        <v>2587</v>
      </c>
    </row>
    <row r="7236" spans="1:4" ht="13.5" x14ac:dyDescent="0.25">
      <c r="A7236" s="79" t="s">
        <v>47729</v>
      </c>
      <c r="B7236" s="79" t="s">
        <v>6869</v>
      </c>
      <c r="C7236" s="79" t="s">
        <v>38</v>
      </c>
      <c r="D7236" s="80" t="s">
        <v>38892</v>
      </c>
    </row>
    <row r="7237" spans="1:4" ht="13.5" x14ac:dyDescent="0.25">
      <c r="A7237" s="79" t="s">
        <v>47730</v>
      </c>
      <c r="B7237" s="79" t="s">
        <v>6870</v>
      </c>
      <c r="C7237" s="79" t="s">
        <v>38</v>
      </c>
      <c r="D7237" s="80" t="s">
        <v>7490</v>
      </c>
    </row>
    <row r="7238" spans="1:4" ht="13.5" x14ac:dyDescent="0.25">
      <c r="A7238" s="79" t="s">
        <v>47731</v>
      </c>
      <c r="B7238" s="79" t="s">
        <v>6871</v>
      </c>
      <c r="C7238" s="79" t="s">
        <v>38</v>
      </c>
      <c r="D7238" s="80" t="s">
        <v>7370</v>
      </c>
    </row>
    <row r="7239" spans="1:4" ht="13.5" x14ac:dyDescent="0.25">
      <c r="A7239" s="79" t="s">
        <v>47732</v>
      </c>
      <c r="B7239" s="79" t="s">
        <v>6872</v>
      </c>
      <c r="C7239" s="79" t="s">
        <v>38</v>
      </c>
      <c r="D7239" s="80" t="s">
        <v>29780</v>
      </c>
    </row>
    <row r="7240" spans="1:4" ht="13.5" x14ac:dyDescent="0.25">
      <c r="A7240" s="79" t="s">
        <v>47733</v>
      </c>
      <c r="B7240" s="79" t="s">
        <v>6874</v>
      </c>
      <c r="C7240" s="79" t="s">
        <v>38</v>
      </c>
      <c r="D7240" s="80" t="s">
        <v>4042</v>
      </c>
    </row>
    <row r="7241" spans="1:4" ht="13.5" x14ac:dyDescent="0.25">
      <c r="A7241" s="79" t="s">
        <v>47734</v>
      </c>
      <c r="B7241" s="79" t="s">
        <v>6876</v>
      </c>
      <c r="C7241" s="79" t="s">
        <v>38</v>
      </c>
      <c r="D7241" s="80" t="s">
        <v>2593</v>
      </c>
    </row>
    <row r="7242" spans="1:4" ht="13.5" x14ac:dyDescent="0.25">
      <c r="A7242" s="79" t="s">
        <v>47735</v>
      </c>
      <c r="B7242" s="79" t="s">
        <v>6877</v>
      </c>
      <c r="C7242" s="79" t="s">
        <v>38</v>
      </c>
      <c r="D7242" s="80" t="s">
        <v>4544</v>
      </c>
    </row>
    <row r="7243" spans="1:4" ht="13.5" x14ac:dyDescent="0.25">
      <c r="A7243" s="79" t="s">
        <v>47736</v>
      </c>
      <c r="B7243" s="79" t="s">
        <v>6879</v>
      </c>
      <c r="C7243" s="79" t="s">
        <v>38</v>
      </c>
      <c r="D7243" s="80" t="s">
        <v>2809</v>
      </c>
    </row>
    <row r="7244" spans="1:4" ht="13.5" x14ac:dyDescent="0.25">
      <c r="A7244" s="79" t="s">
        <v>47737</v>
      </c>
      <c r="B7244" s="79" t="s">
        <v>6880</v>
      </c>
      <c r="C7244" s="79" t="s">
        <v>38</v>
      </c>
      <c r="D7244" s="80" t="s">
        <v>48240</v>
      </c>
    </row>
    <row r="7245" spans="1:4" ht="13.5" x14ac:dyDescent="0.25">
      <c r="A7245" s="79" t="s">
        <v>47738</v>
      </c>
      <c r="B7245" s="79" t="s">
        <v>6881</v>
      </c>
      <c r="C7245" s="79" t="s">
        <v>38</v>
      </c>
      <c r="D7245" s="80" t="s">
        <v>421</v>
      </c>
    </row>
    <row r="7246" spans="1:4" ht="13.5" x14ac:dyDescent="0.25">
      <c r="A7246" s="79" t="s">
        <v>47739</v>
      </c>
      <c r="B7246" s="79" t="s">
        <v>6882</v>
      </c>
      <c r="C7246" s="79" t="s">
        <v>38</v>
      </c>
      <c r="D7246" s="80" t="s">
        <v>8845</v>
      </c>
    </row>
    <row r="7247" spans="1:4" ht="13.5" x14ac:dyDescent="0.25">
      <c r="A7247" s="79" t="s">
        <v>47740</v>
      </c>
      <c r="B7247" s="79" t="s">
        <v>6884</v>
      </c>
      <c r="C7247" s="79" t="s">
        <v>38</v>
      </c>
      <c r="D7247" s="80" t="s">
        <v>37419</v>
      </c>
    </row>
    <row r="7248" spans="1:4" ht="13.5" x14ac:dyDescent="0.25">
      <c r="A7248" s="79" t="s">
        <v>47741</v>
      </c>
      <c r="B7248" s="79" t="s">
        <v>6886</v>
      </c>
      <c r="C7248" s="79" t="s">
        <v>6864</v>
      </c>
      <c r="D7248" s="80" t="s">
        <v>1177</v>
      </c>
    </row>
    <row r="7249" spans="1:4" ht="13.5" x14ac:dyDescent="0.25">
      <c r="A7249" s="79" t="s">
        <v>47742</v>
      </c>
      <c r="B7249" s="79" t="s">
        <v>6888</v>
      </c>
      <c r="C7249" s="79" t="s">
        <v>6864</v>
      </c>
      <c r="D7249" s="80" t="s">
        <v>5377</v>
      </c>
    </row>
    <row r="7250" spans="1:4" ht="13.5" x14ac:dyDescent="0.25">
      <c r="A7250" s="79" t="s">
        <v>47743</v>
      </c>
      <c r="B7250" s="79" t="s">
        <v>6890</v>
      </c>
      <c r="C7250" s="79" t="s">
        <v>6864</v>
      </c>
      <c r="D7250" s="80" t="s">
        <v>758</v>
      </c>
    </row>
    <row r="7251" spans="1:4" ht="13.5" x14ac:dyDescent="0.25">
      <c r="A7251" s="79" t="s">
        <v>47744</v>
      </c>
      <c r="B7251" s="79" t="s">
        <v>6891</v>
      </c>
      <c r="C7251" s="79" t="s">
        <v>6864</v>
      </c>
      <c r="D7251" s="80" t="s">
        <v>32508</v>
      </c>
    </row>
    <row r="7252" spans="1:4" ht="13.5" x14ac:dyDescent="0.25">
      <c r="A7252" s="79" t="s">
        <v>47745</v>
      </c>
      <c r="B7252" s="79" t="s">
        <v>6892</v>
      </c>
      <c r="C7252" s="79" t="s">
        <v>6864</v>
      </c>
      <c r="D7252" s="80" t="s">
        <v>6904</v>
      </c>
    </row>
    <row r="7253" spans="1:4" ht="13.5" x14ac:dyDescent="0.25">
      <c r="A7253" s="79" t="s">
        <v>47746</v>
      </c>
      <c r="B7253" s="79" t="s">
        <v>6893</v>
      </c>
      <c r="C7253" s="79" t="s">
        <v>6864</v>
      </c>
      <c r="D7253" s="80" t="s">
        <v>31856</v>
      </c>
    </row>
    <row r="7254" spans="1:4" ht="13.5" x14ac:dyDescent="0.25">
      <c r="A7254" s="79" t="s">
        <v>47747</v>
      </c>
      <c r="B7254" s="79" t="s">
        <v>6895</v>
      </c>
      <c r="C7254" s="79" t="s">
        <v>6864</v>
      </c>
      <c r="D7254" s="80" t="s">
        <v>441</v>
      </c>
    </row>
    <row r="7255" spans="1:4" ht="13.5" x14ac:dyDescent="0.25">
      <c r="A7255" s="79" t="s">
        <v>47748</v>
      </c>
      <c r="B7255" s="79" t="s">
        <v>6897</v>
      </c>
      <c r="C7255" s="79" t="s">
        <v>6864</v>
      </c>
      <c r="D7255" s="80" t="s">
        <v>1252</v>
      </c>
    </row>
    <row r="7256" spans="1:4" ht="13.5" x14ac:dyDescent="0.25">
      <c r="A7256" s="79" t="s">
        <v>47749</v>
      </c>
      <c r="B7256" s="79" t="s">
        <v>6898</v>
      </c>
      <c r="C7256" s="79" t="s">
        <v>6864</v>
      </c>
      <c r="D7256" s="80" t="s">
        <v>5096</v>
      </c>
    </row>
    <row r="7257" spans="1:4" ht="13.5" x14ac:dyDescent="0.25">
      <c r="A7257" s="79" t="s">
        <v>47750</v>
      </c>
      <c r="B7257" s="79" t="s">
        <v>6899</v>
      </c>
      <c r="C7257" s="79" t="s">
        <v>6864</v>
      </c>
      <c r="D7257" s="80" t="s">
        <v>346</v>
      </c>
    </row>
    <row r="7258" spans="1:4" ht="13.5" x14ac:dyDescent="0.25">
      <c r="A7258" s="79" t="s">
        <v>47751</v>
      </c>
      <c r="B7258" s="79" t="s">
        <v>6900</v>
      </c>
      <c r="C7258" s="79" t="s">
        <v>6864</v>
      </c>
      <c r="D7258" s="80" t="s">
        <v>1177</v>
      </c>
    </row>
    <row r="7259" spans="1:4" ht="13.5" x14ac:dyDescent="0.25">
      <c r="A7259" s="79" t="s">
        <v>47752</v>
      </c>
      <c r="B7259" s="79" t="s">
        <v>6901</v>
      </c>
      <c r="C7259" s="79" t="s">
        <v>6864</v>
      </c>
      <c r="D7259" s="80" t="s">
        <v>2830</v>
      </c>
    </row>
    <row r="7260" spans="1:4" ht="13.5" x14ac:dyDescent="0.25">
      <c r="A7260" s="79" t="s">
        <v>47753</v>
      </c>
      <c r="B7260" s="79" t="s">
        <v>6903</v>
      </c>
      <c r="C7260" s="79" t="s">
        <v>6864</v>
      </c>
      <c r="D7260" s="80" t="s">
        <v>5029</v>
      </c>
    </row>
    <row r="7261" spans="1:4" ht="13.5" x14ac:dyDescent="0.25">
      <c r="A7261" s="79" t="s">
        <v>47754</v>
      </c>
      <c r="B7261" s="79" t="s">
        <v>6905</v>
      </c>
      <c r="C7261" s="79" t="s">
        <v>6864</v>
      </c>
      <c r="D7261" s="80" t="s">
        <v>346</v>
      </c>
    </row>
    <row r="7262" spans="1:4" ht="13.5" x14ac:dyDescent="0.25">
      <c r="A7262" s="79" t="s">
        <v>47755</v>
      </c>
      <c r="B7262" s="79" t="s">
        <v>6906</v>
      </c>
      <c r="C7262" s="79" t="s">
        <v>6864</v>
      </c>
      <c r="D7262" s="80" t="s">
        <v>37848</v>
      </c>
    </row>
    <row r="7263" spans="1:4" ht="13.5" x14ac:dyDescent="0.25">
      <c r="A7263" s="79" t="s">
        <v>47756</v>
      </c>
      <c r="B7263" s="79" t="s">
        <v>6907</v>
      </c>
      <c r="C7263" s="79" t="s">
        <v>6864</v>
      </c>
      <c r="D7263" s="80" t="s">
        <v>38442</v>
      </c>
    </row>
    <row r="7264" spans="1:4" ht="13.5" x14ac:dyDescent="0.25">
      <c r="A7264" s="79" t="s">
        <v>47757</v>
      </c>
      <c r="B7264" s="79" t="s">
        <v>6908</v>
      </c>
      <c r="C7264" s="79" t="s">
        <v>38</v>
      </c>
      <c r="D7264" s="80" t="s">
        <v>38834</v>
      </c>
    </row>
    <row r="7265" spans="1:4" ht="13.5" x14ac:dyDescent="0.25">
      <c r="A7265" s="79" t="s">
        <v>47758</v>
      </c>
      <c r="B7265" s="79" t="s">
        <v>6909</v>
      </c>
      <c r="C7265" s="79" t="s">
        <v>38</v>
      </c>
      <c r="D7265" s="80" t="s">
        <v>32357</v>
      </c>
    </row>
    <row r="7266" spans="1:4" ht="13.5" x14ac:dyDescent="0.25">
      <c r="A7266" s="79" t="s">
        <v>47759</v>
      </c>
      <c r="B7266" s="79" t="s">
        <v>6910</v>
      </c>
      <c r="C7266" s="79" t="s">
        <v>38</v>
      </c>
      <c r="D7266" s="80" t="s">
        <v>10445</v>
      </c>
    </row>
    <row r="7267" spans="1:4" ht="13.5" x14ac:dyDescent="0.25">
      <c r="A7267" s="79" t="s">
        <v>47760</v>
      </c>
      <c r="B7267" s="79" t="s">
        <v>6911</v>
      </c>
      <c r="C7267" s="79" t="s">
        <v>38</v>
      </c>
      <c r="D7267" s="80" t="s">
        <v>30067</v>
      </c>
    </row>
    <row r="7268" spans="1:4" ht="13.5" x14ac:dyDescent="0.25">
      <c r="A7268" s="79" t="s">
        <v>47761</v>
      </c>
      <c r="B7268" s="79" t="s">
        <v>6912</v>
      </c>
      <c r="C7268" s="79" t="s">
        <v>6864</v>
      </c>
      <c r="D7268" s="80" t="s">
        <v>52735</v>
      </c>
    </row>
    <row r="7269" spans="1:4" ht="13.5" x14ac:dyDescent="0.25">
      <c r="A7269" s="79" t="s">
        <v>47762</v>
      </c>
      <c r="B7269" s="79" t="s">
        <v>6913</v>
      </c>
      <c r="C7269" s="79" t="s">
        <v>6864</v>
      </c>
      <c r="D7269" s="80" t="s">
        <v>29714</v>
      </c>
    </row>
    <row r="7270" spans="1:4" ht="13.5" x14ac:dyDescent="0.25">
      <c r="A7270" s="79" t="s">
        <v>47763</v>
      </c>
      <c r="B7270" s="79" t="s">
        <v>6915</v>
      </c>
      <c r="C7270" s="79" t="s">
        <v>6864</v>
      </c>
      <c r="D7270" s="80" t="s">
        <v>48253</v>
      </c>
    </row>
    <row r="7271" spans="1:4" ht="13.5" x14ac:dyDescent="0.25">
      <c r="A7271" s="79" t="s">
        <v>47764</v>
      </c>
      <c r="B7271" s="79" t="s">
        <v>6916</v>
      </c>
      <c r="C7271" s="79" t="s">
        <v>6864</v>
      </c>
      <c r="D7271" s="80" t="s">
        <v>52736</v>
      </c>
    </row>
    <row r="7272" spans="1:4" ht="13.5" x14ac:dyDescent="0.25">
      <c r="A7272" s="79" t="s">
        <v>47765</v>
      </c>
      <c r="B7272" s="79" t="s">
        <v>6917</v>
      </c>
      <c r="C7272" s="79" t="s">
        <v>6864</v>
      </c>
      <c r="D7272" s="80" t="s">
        <v>1276</v>
      </c>
    </row>
    <row r="7273" spans="1:4" ht="13.5" x14ac:dyDescent="0.25">
      <c r="A7273" s="79" t="s">
        <v>47766</v>
      </c>
      <c r="B7273" s="79" t="s">
        <v>6918</v>
      </c>
      <c r="C7273" s="79" t="s">
        <v>6864</v>
      </c>
      <c r="D7273" s="80" t="s">
        <v>49471</v>
      </c>
    </row>
    <row r="7274" spans="1:4" ht="13.5" x14ac:dyDescent="0.25">
      <c r="A7274" s="79" t="s">
        <v>47767</v>
      </c>
      <c r="B7274" s="79" t="s">
        <v>6919</v>
      </c>
      <c r="C7274" s="79" t="s">
        <v>6864</v>
      </c>
      <c r="D7274" s="80" t="s">
        <v>30991</v>
      </c>
    </row>
    <row r="7275" spans="1:4" ht="13.5" x14ac:dyDescent="0.25">
      <c r="A7275" s="79" t="s">
        <v>47768</v>
      </c>
      <c r="B7275" s="79" t="s">
        <v>6920</v>
      </c>
      <c r="C7275" s="79" t="s">
        <v>6864</v>
      </c>
      <c r="D7275" s="80" t="s">
        <v>33640</v>
      </c>
    </row>
    <row r="7276" spans="1:4" ht="13.5" x14ac:dyDescent="0.25">
      <c r="A7276" s="79" t="s">
        <v>47769</v>
      </c>
      <c r="B7276" s="79" t="s">
        <v>6921</v>
      </c>
      <c r="C7276" s="79" t="s">
        <v>6864</v>
      </c>
      <c r="D7276" s="80" t="s">
        <v>49424</v>
      </c>
    </row>
    <row r="7277" spans="1:4" ht="13.5" x14ac:dyDescent="0.25">
      <c r="A7277" s="79" t="s">
        <v>47770</v>
      </c>
      <c r="B7277" s="79" t="s">
        <v>6922</v>
      </c>
      <c r="C7277" s="79" t="s">
        <v>6864</v>
      </c>
      <c r="D7277" s="80" t="s">
        <v>760</v>
      </c>
    </row>
    <row r="7278" spans="1:4" ht="13.5" x14ac:dyDescent="0.25">
      <c r="A7278" s="79" t="s">
        <v>47771</v>
      </c>
      <c r="B7278" s="79" t="s">
        <v>6923</v>
      </c>
      <c r="C7278" s="79" t="s">
        <v>6864</v>
      </c>
      <c r="D7278" s="80" t="s">
        <v>8672</v>
      </c>
    </row>
    <row r="7279" spans="1:4" ht="13.5" x14ac:dyDescent="0.25">
      <c r="A7279" s="79" t="s">
        <v>47772</v>
      </c>
      <c r="B7279" s="79" t="s">
        <v>6924</v>
      </c>
      <c r="C7279" s="79" t="s">
        <v>6864</v>
      </c>
      <c r="D7279" s="80" t="s">
        <v>9522</v>
      </c>
    </row>
    <row r="7280" spans="1:4" ht="13.5" x14ac:dyDescent="0.25">
      <c r="A7280" s="79" t="s">
        <v>47773</v>
      </c>
      <c r="B7280" s="79" t="s">
        <v>6925</v>
      </c>
      <c r="C7280" s="79" t="s">
        <v>6864</v>
      </c>
      <c r="D7280" s="80" t="s">
        <v>49933</v>
      </c>
    </row>
    <row r="7281" spans="1:4" ht="13.5" x14ac:dyDescent="0.25">
      <c r="A7281" s="79" t="s">
        <v>47774</v>
      </c>
      <c r="B7281" s="79" t="s">
        <v>6926</v>
      </c>
      <c r="C7281" s="79" t="s">
        <v>6864</v>
      </c>
      <c r="D7281" s="80" t="s">
        <v>8598</v>
      </c>
    </row>
    <row r="7282" spans="1:4" ht="13.5" x14ac:dyDescent="0.25">
      <c r="A7282" s="79" t="s">
        <v>47775</v>
      </c>
      <c r="B7282" s="79" t="s">
        <v>6927</v>
      </c>
      <c r="C7282" s="79" t="s">
        <v>6864</v>
      </c>
      <c r="D7282" s="80" t="s">
        <v>32104</v>
      </c>
    </row>
    <row r="7283" spans="1:4" ht="13.5" x14ac:dyDescent="0.25">
      <c r="A7283" s="79" t="s">
        <v>47776</v>
      </c>
      <c r="B7283" s="79" t="s">
        <v>6928</v>
      </c>
      <c r="C7283" s="79" t="s">
        <v>6864</v>
      </c>
      <c r="D7283" s="80" t="s">
        <v>3600</v>
      </c>
    </row>
    <row r="7284" spans="1:4" ht="13.5" x14ac:dyDescent="0.25">
      <c r="A7284" s="79" t="s">
        <v>47777</v>
      </c>
      <c r="B7284" s="79" t="s">
        <v>6929</v>
      </c>
      <c r="C7284" s="79" t="s">
        <v>6864</v>
      </c>
      <c r="D7284" s="80" t="s">
        <v>38447</v>
      </c>
    </row>
    <row r="7285" spans="1:4" ht="13.5" x14ac:dyDescent="0.25">
      <c r="A7285" s="79" t="s">
        <v>47778</v>
      </c>
      <c r="B7285" s="79" t="s">
        <v>6930</v>
      </c>
      <c r="C7285" s="79" t="s">
        <v>6864</v>
      </c>
      <c r="D7285" s="80" t="s">
        <v>30741</v>
      </c>
    </row>
    <row r="7286" spans="1:4" ht="13.5" x14ac:dyDescent="0.25">
      <c r="A7286" s="79" t="s">
        <v>47779</v>
      </c>
      <c r="B7286" s="79" t="s">
        <v>6931</v>
      </c>
      <c r="C7286" s="79" t="s">
        <v>6864</v>
      </c>
      <c r="D7286" s="80" t="s">
        <v>36614</v>
      </c>
    </row>
    <row r="7287" spans="1:4" ht="13.5" x14ac:dyDescent="0.25">
      <c r="A7287" s="79" t="s">
        <v>47780</v>
      </c>
      <c r="B7287" s="79" t="s">
        <v>6932</v>
      </c>
      <c r="C7287" s="79" t="s">
        <v>6864</v>
      </c>
      <c r="D7287" s="80" t="s">
        <v>12232</v>
      </c>
    </row>
    <row r="7288" spans="1:4" ht="13.5" x14ac:dyDescent="0.25">
      <c r="A7288" s="79" t="s">
        <v>47781</v>
      </c>
      <c r="B7288" s="79" t="s">
        <v>6933</v>
      </c>
      <c r="C7288" s="79" t="s">
        <v>6864</v>
      </c>
      <c r="D7288" s="80" t="s">
        <v>31667</v>
      </c>
    </row>
    <row r="7289" spans="1:4" ht="13.5" x14ac:dyDescent="0.25">
      <c r="A7289" s="79" t="s">
        <v>47782</v>
      </c>
      <c r="B7289" s="79" t="s">
        <v>6934</v>
      </c>
      <c r="C7289" s="79" t="s">
        <v>6864</v>
      </c>
      <c r="D7289" s="80" t="s">
        <v>31638</v>
      </c>
    </row>
    <row r="7290" spans="1:4" ht="13.5" x14ac:dyDescent="0.25">
      <c r="A7290" s="79" t="s">
        <v>47783</v>
      </c>
      <c r="B7290" s="79" t="s">
        <v>6935</v>
      </c>
      <c r="C7290" s="79" t="s">
        <v>6864</v>
      </c>
      <c r="D7290" s="80" t="s">
        <v>10751</v>
      </c>
    </row>
    <row r="7291" spans="1:4" ht="13.5" x14ac:dyDescent="0.25">
      <c r="A7291" s="79" t="s">
        <v>47784</v>
      </c>
      <c r="B7291" s="79" t="s">
        <v>6937</v>
      </c>
      <c r="C7291" s="79" t="s">
        <v>6864</v>
      </c>
      <c r="D7291" s="80" t="s">
        <v>118</v>
      </c>
    </row>
    <row r="7292" spans="1:4" ht="13.5" x14ac:dyDescent="0.25">
      <c r="A7292" s="79" t="s">
        <v>47785</v>
      </c>
      <c r="B7292" s="79" t="s">
        <v>6938</v>
      </c>
      <c r="C7292" s="79" t="s">
        <v>6864</v>
      </c>
      <c r="D7292" s="80" t="s">
        <v>29715</v>
      </c>
    </row>
    <row r="7293" spans="1:4" ht="13.5" x14ac:dyDescent="0.25">
      <c r="A7293" s="79" t="s">
        <v>47786</v>
      </c>
      <c r="B7293" s="79" t="s">
        <v>6939</v>
      </c>
      <c r="C7293" s="79" t="s">
        <v>6864</v>
      </c>
      <c r="D7293" s="80" t="s">
        <v>36563</v>
      </c>
    </row>
    <row r="7294" spans="1:4" ht="13.5" x14ac:dyDescent="0.25">
      <c r="A7294" s="79" t="s">
        <v>47787</v>
      </c>
      <c r="B7294" s="79" t="s">
        <v>6940</v>
      </c>
      <c r="C7294" s="79" t="s">
        <v>6864</v>
      </c>
      <c r="D7294" s="80" t="s">
        <v>33895</v>
      </c>
    </row>
    <row r="7295" spans="1:4" ht="13.5" x14ac:dyDescent="0.25">
      <c r="A7295" s="79" t="s">
        <v>47788</v>
      </c>
      <c r="B7295" s="79" t="s">
        <v>6941</v>
      </c>
      <c r="C7295" s="79" t="s">
        <v>6864</v>
      </c>
      <c r="D7295" s="80" t="s">
        <v>52737</v>
      </c>
    </row>
    <row r="7296" spans="1:4" ht="13.5" x14ac:dyDescent="0.25">
      <c r="A7296" s="79" t="s">
        <v>47789</v>
      </c>
      <c r="B7296" s="79" t="s">
        <v>6942</v>
      </c>
      <c r="C7296" s="79" t="s">
        <v>6864</v>
      </c>
      <c r="D7296" s="80" t="s">
        <v>52738</v>
      </c>
    </row>
    <row r="7297" spans="1:4" ht="13.5" x14ac:dyDescent="0.25">
      <c r="A7297" s="79" t="s">
        <v>47790</v>
      </c>
      <c r="B7297" s="79" t="s">
        <v>6943</v>
      </c>
      <c r="C7297" s="79" t="s">
        <v>6864</v>
      </c>
      <c r="D7297" s="80" t="s">
        <v>52739</v>
      </c>
    </row>
    <row r="7298" spans="1:4" ht="13.5" x14ac:dyDescent="0.25">
      <c r="A7298" s="79" t="s">
        <v>47791</v>
      </c>
      <c r="B7298" s="79" t="s">
        <v>6944</v>
      </c>
      <c r="C7298" s="79" t="s">
        <v>6864</v>
      </c>
      <c r="D7298" s="80" t="s">
        <v>50833</v>
      </c>
    </row>
    <row r="7299" spans="1:4" ht="13.5" x14ac:dyDescent="0.25">
      <c r="A7299" s="79" t="s">
        <v>47792</v>
      </c>
      <c r="B7299" s="79" t="s">
        <v>6945</v>
      </c>
      <c r="C7299" s="79" t="s">
        <v>6864</v>
      </c>
      <c r="D7299" s="80" t="s">
        <v>33739</v>
      </c>
    </row>
    <row r="7300" spans="1:4" ht="13.5" x14ac:dyDescent="0.25">
      <c r="A7300" s="79" t="s">
        <v>47793</v>
      </c>
      <c r="B7300" s="79" t="s">
        <v>6946</v>
      </c>
      <c r="C7300" s="79" t="s">
        <v>6864</v>
      </c>
      <c r="D7300" s="80" t="s">
        <v>38568</v>
      </c>
    </row>
    <row r="7301" spans="1:4" ht="13.5" x14ac:dyDescent="0.25">
      <c r="A7301" s="79" t="s">
        <v>47794</v>
      </c>
      <c r="B7301" s="79" t="s">
        <v>6947</v>
      </c>
      <c r="C7301" s="79" t="s">
        <v>59</v>
      </c>
      <c r="D7301" s="80" t="s">
        <v>48397</v>
      </c>
    </row>
    <row r="7302" spans="1:4" ht="13.5" x14ac:dyDescent="0.25">
      <c r="A7302" s="79" t="s">
        <v>47795</v>
      </c>
      <c r="B7302" s="79" t="s">
        <v>6949</v>
      </c>
      <c r="C7302" s="79" t="s">
        <v>59</v>
      </c>
      <c r="D7302" s="80" t="s">
        <v>33656</v>
      </c>
    </row>
    <row r="7303" spans="1:4" ht="13.5" x14ac:dyDescent="0.25">
      <c r="A7303" s="79" t="s">
        <v>47796</v>
      </c>
      <c r="B7303" s="79" t="s">
        <v>6950</v>
      </c>
      <c r="C7303" s="79" t="s">
        <v>59</v>
      </c>
      <c r="D7303" s="80" t="s">
        <v>50872</v>
      </c>
    </row>
    <row r="7304" spans="1:4" ht="13.5" x14ac:dyDescent="0.25">
      <c r="A7304" s="79" t="s">
        <v>47797</v>
      </c>
      <c r="B7304" s="79" t="s">
        <v>6951</v>
      </c>
      <c r="C7304" s="79" t="s">
        <v>59</v>
      </c>
      <c r="D7304" s="80" t="s">
        <v>52740</v>
      </c>
    </row>
    <row r="7305" spans="1:4" ht="13.5" x14ac:dyDescent="0.25">
      <c r="A7305" s="79" t="s">
        <v>47798</v>
      </c>
      <c r="B7305" s="79" t="s">
        <v>6952</v>
      </c>
      <c r="C7305" s="79" t="s">
        <v>59</v>
      </c>
      <c r="D7305" s="80" t="s">
        <v>2201</v>
      </c>
    </row>
    <row r="7306" spans="1:4" ht="13.5" x14ac:dyDescent="0.25">
      <c r="A7306" s="79" t="s">
        <v>47799</v>
      </c>
      <c r="B7306" s="79" t="s">
        <v>6953</v>
      </c>
      <c r="C7306" s="79" t="s">
        <v>59</v>
      </c>
      <c r="D7306" s="80" t="s">
        <v>30904</v>
      </c>
    </row>
    <row r="7307" spans="1:4" ht="13.5" x14ac:dyDescent="0.25">
      <c r="A7307" s="79" t="s">
        <v>47800</v>
      </c>
      <c r="B7307" s="79" t="s">
        <v>6954</v>
      </c>
      <c r="C7307" s="79" t="s">
        <v>59</v>
      </c>
      <c r="D7307" s="80" t="s">
        <v>51329</v>
      </c>
    </row>
    <row r="7308" spans="1:4" ht="13.5" x14ac:dyDescent="0.25">
      <c r="A7308" s="79" t="s">
        <v>47801</v>
      </c>
      <c r="B7308" s="79" t="s">
        <v>6955</v>
      </c>
      <c r="C7308" s="79" t="s">
        <v>59</v>
      </c>
      <c r="D7308" s="80" t="s">
        <v>37527</v>
      </c>
    </row>
    <row r="7309" spans="1:4" ht="13.5" x14ac:dyDescent="0.25">
      <c r="A7309" s="79" t="s">
        <v>47802</v>
      </c>
      <c r="B7309" s="79" t="s">
        <v>6956</v>
      </c>
      <c r="C7309" s="79" t="s">
        <v>59</v>
      </c>
      <c r="D7309" s="80" t="s">
        <v>52741</v>
      </c>
    </row>
    <row r="7310" spans="1:4" ht="13.5" x14ac:dyDescent="0.25">
      <c r="A7310" s="79" t="s">
        <v>47803</v>
      </c>
      <c r="B7310" s="79" t="s">
        <v>6957</v>
      </c>
      <c r="C7310" s="79" t="s">
        <v>59</v>
      </c>
      <c r="D7310" s="80" t="s">
        <v>30722</v>
      </c>
    </row>
    <row r="7311" spans="1:4" ht="13.5" x14ac:dyDescent="0.25">
      <c r="A7311" s="79" t="s">
        <v>47804</v>
      </c>
      <c r="B7311" s="79" t="s">
        <v>6958</v>
      </c>
      <c r="C7311" s="79" t="s">
        <v>59</v>
      </c>
      <c r="D7311" s="80" t="s">
        <v>33644</v>
      </c>
    </row>
    <row r="7312" spans="1:4" ht="13.5" x14ac:dyDescent="0.25">
      <c r="A7312" s="79" t="s">
        <v>47805</v>
      </c>
      <c r="B7312" s="79" t="s">
        <v>6959</v>
      </c>
      <c r="C7312" s="79" t="s">
        <v>59</v>
      </c>
      <c r="D7312" s="80" t="s">
        <v>32223</v>
      </c>
    </row>
    <row r="7313" spans="1:4" ht="13.5" x14ac:dyDescent="0.25">
      <c r="A7313" s="79" t="s">
        <v>47806</v>
      </c>
      <c r="B7313" s="79" t="s">
        <v>6960</v>
      </c>
      <c r="C7313" s="79" t="s">
        <v>59</v>
      </c>
      <c r="D7313" s="80" t="s">
        <v>52742</v>
      </c>
    </row>
    <row r="7314" spans="1:4" ht="13.5" x14ac:dyDescent="0.25">
      <c r="A7314" s="79" t="s">
        <v>47807</v>
      </c>
      <c r="B7314" s="79" t="s">
        <v>6962</v>
      </c>
      <c r="C7314" s="79" t="s">
        <v>59</v>
      </c>
      <c r="D7314" s="80" t="s">
        <v>38415</v>
      </c>
    </row>
    <row r="7315" spans="1:4" ht="13.5" x14ac:dyDescent="0.25">
      <c r="A7315" s="79" t="s">
        <v>47808</v>
      </c>
      <c r="B7315" s="79" t="s">
        <v>6963</v>
      </c>
      <c r="C7315" s="79" t="s">
        <v>59</v>
      </c>
      <c r="D7315" s="80" t="s">
        <v>52743</v>
      </c>
    </row>
    <row r="7316" spans="1:4" ht="13.5" x14ac:dyDescent="0.25">
      <c r="A7316" s="79" t="s">
        <v>47809</v>
      </c>
      <c r="B7316" s="79" t="s">
        <v>6965</v>
      </c>
      <c r="C7316" s="79" t="s">
        <v>59</v>
      </c>
      <c r="D7316" s="80" t="s">
        <v>52742</v>
      </c>
    </row>
    <row r="7317" spans="1:4" ht="13.5" x14ac:dyDescent="0.25">
      <c r="A7317" s="79" t="s">
        <v>47810</v>
      </c>
      <c r="B7317" s="79" t="s">
        <v>31281</v>
      </c>
      <c r="C7317" s="79" t="s">
        <v>284</v>
      </c>
      <c r="D7317" s="80" t="s">
        <v>36377</v>
      </c>
    </row>
    <row r="7318" spans="1:4" ht="13.5" x14ac:dyDescent="0.25">
      <c r="A7318" s="79" t="s">
        <v>47811</v>
      </c>
      <c r="B7318" s="79" t="s">
        <v>31282</v>
      </c>
      <c r="C7318" s="79" t="s">
        <v>284</v>
      </c>
      <c r="D7318" s="80" t="s">
        <v>52744</v>
      </c>
    </row>
    <row r="7319" spans="1:4" ht="13.5" x14ac:dyDescent="0.25">
      <c r="A7319" s="79" t="s">
        <v>47812</v>
      </c>
      <c r="B7319" s="79" t="s">
        <v>31283</v>
      </c>
      <c r="C7319" s="79" t="s">
        <v>284</v>
      </c>
      <c r="D7319" s="80" t="s">
        <v>52745</v>
      </c>
    </row>
    <row r="7320" spans="1:4" ht="13.5" x14ac:dyDescent="0.25">
      <c r="A7320" s="79" t="s">
        <v>47813</v>
      </c>
      <c r="B7320" s="79" t="s">
        <v>40300</v>
      </c>
      <c r="C7320" s="79" t="s">
        <v>86</v>
      </c>
      <c r="D7320" s="80" t="s">
        <v>38682</v>
      </c>
    </row>
    <row r="7321" spans="1:4" ht="13.5" x14ac:dyDescent="0.25">
      <c r="A7321" s="79" t="s">
        <v>47814</v>
      </c>
      <c r="B7321" s="79" t="s">
        <v>40302</v>
      </c>
      <c r="C7321" s="79" t="s">
        <v>86</v>
      </c>
      <c r="D7321" s="80" t="s">
        <v>52746</v>
      </c>
    </row>
    <row r="7322" spans="1:4" ht="13.5" x14ac:dyDescent="0.25">
      <c r="A7322" s="79" t="s">
        <v>47815</v>
      </c>
      <c r="B7322" s="79" t="s">
        <v>40303</v>
      </c>
      <c r="C7322" s="79" t="s">
        <v>86</v>
      </c>
      <c r="D7322" s="80" t="s">
        <v>32934</v>
      </c>
    </row>
    <row r="7323" spans="1:4" ht="13.5" x14ac:dyDescent="0.25">
      <c r="A7323" s="79" t="s">
        <v>47816</v>
      </c>
      <c r="B7323" s="79" t="s">
        <v>40305</v>
      </c>
      <c r="C7323" s="79" t="s">
        <v>86</v>
      </c>
      <c r="D7323" s="80" t="s">
        <v>52747</v>
      </c>
    </row>
    <row r="7324" spans="1:4" ht="13.5" x14ac:dyDescent="0.25">
      <c r="A7324" s="79" t="s">
        <v>47817</v>
      </c>
      <c r="B7324" s="79" t="s">
        <v>40307</v>
      </c>
      <c r="C7324" s="79" t="s">
        <v>284</v>
      </c>
      <c r="D7324" s="80" t="s">
        <v>30083</v>
      </c>
    </row>
    <row r="7325" spans="1:4" ht="13.5" x14ac:dyDescent="0.25">
      <c r="A7325" s="79" t="s">
        <v>47818</v>
      </c>
      <c r="B7325" s="79" t="s">
        <v>40308</v>
      </c>
      <c r="C7325" s="79" t="s">
        <v>284</v>
      </c>
      <c r="D7325" s="80" t="s">
        <v>5096</v>
      </c>
    </row>
    <row r="7326" spans="1:4" ht="13.5" x14ac:dyDescent="0.25">
      <c r="A7326" s="79" t="s">
        <v>47819</v>
      </c>
      <c r="B7326" s="79" t="s">
        <v>40309</v>
      </c>
      <c r="C7326" s="79" t="s">
        <v>284</v>
      </c>
      <c r="D7326" s="80" t="s">
        <v>1310</v>
      </c>
    </row>
    <row r="7327" spans="1:4" ht="13.5" x14ac:dyDescent="0.25">
      <c r="A7327" s="79" t="s">
        <v>47820</v>
      </c>
      <c r="B7327" s="79" t="s">
        <v>6967</v>
      </c>
      <c r="C7327" s="79" t="s">
        <v>59</v>
      </c>
      <c r="D7327" s="80" t="s">
        <v>52748</v>
      </c>
    </row>
    <row r="7328" spans="1:4" ht="13.5" x14ac:dyDescent="0.25">
      <c r="A7328" s="79" t="s">
        <v>47821</v>
      </c>
      <c r="B7328" s="79" t="s">
        <v>31284</v>
      </c>
      <c r="C7328" s="79" t="s">
        <v>284</v>
      </c>
      <c r="D7328" s="80" t="s">
        <v>31142</v>
      </c>
    </row>
    <row r="7329" spans="1:4" ht="13.5" x14ac:dyDescent="0.25">
      <c r="A7329" s="79" t="s">
        <v>47822</v>
      </c>
      <c r="B7329" s="79" t="s">
        <v>40311</v>
      </c>
      <c r="C7329" s="79" t="s">
        <v>284</v>
      </c>
      <c r="D7329" s="80" t="s">
        <v>31356</v>
      </c>
    </row>
    <row r="7330" spans="1:4" ht="13.5" x14ac:dyDescent="0.25">
      <c r="A7330" s="79" t="s">
        <v>47823</v>
      </c>
      <c r="B7330" s="79" t="s">
        <v>40312</v>
      </c>
      <c r="C7330" s="79" t="s">
        <v>284</v>
      </c>
      <c r="D7330" s="80" t="s">
        <v>29801</v>
      </c>
    </row>
    <row r="7331" spans="1:4" ht="13.5" x14ac:dyDescent="0.25">
      <c r="A7331" s="79" t="s">
        <v>47824</v>
      </c>
      <c r="B7331" s="79" t="s">
        <v>40313</v>
      </c>
      <c r="C7331" s="79" t="s">
        <v>284</v>
      </c>
      <c r="D7331" s="80" t="s">
        <v>10103</v>
      </c>
    </row>
    <row r="7332" spans="1:4" ht="13.5" x14ac:dyDescent="0.25">
      <c r="A7332" s="79" t="s">
        <v>47825</v>
      </c>
      <c r="B7332" s="79" t="s">
        <v>40314</v>
      </c>
      <c r="C7332" s="79" t="s">
        <v>284</v>
      </c>
      <c r="D7332" s="80" t="s">
        <v>32851</v>
      </c>
    </row>
    <row r="7333" spans="1:4" ht="13.5" x14ac:dyDescent="0.25">
      <c r="A7333" s="79" t="s">
        <v>47826</v>
      </c>
      <c r="B7333" s="79" t="s">
        <v>40316</v>
      </c>
      <c r="C7333" s="79" t="s">
        <v>284</v>
      </c>
      <c r="D7333" s="80" t="s">
        <v>30365</v>
      </c>
    </row>
    <row r="7334" spans="1:4" ht="13.5" x14ac:dyDescent="0.25">
      <c r="A7334" s="79" t="s">
        <v>47827</v>
      </c>
      <c r="B7334" s="79" t="s">
        <v>32564</v>
      </c>
      <c r="C7334" s="79" t="s">
        <v>59</v>
      </c>
      <c r="D7334" s="80" t="s">
        <v>52749</v>
      </c>
    </row>
    <row r="7335" spans="1:4" ht="13.5" x14ac:dyDescent="0.25">
      <c r="A7335" s="79" t="s">
        <v>47828</v>
      </c>
      <c r="B7335" s="79" t="s">
        <v>32565</v>
      </c>
      <c r="C7335" s="79" t="s">
        <v>59</v>
      </c>
      <c r="D7335" s="80" t="s">
        <v>52750</v>
      </c>
    </row>
    <row r="7336" spans="1:4" ht="13.5" x14ac:dyDescent="0.25">
      <c r="A7336" s="79" t="s">
        <v>47829</v>
      </c>
      <c r="B7336" s="79" t="s">
        <v>32566</v>
      </c>
      <c r="C7336" s="79" t="s">
        <v>86</v>
      </c>
      <c r="D7336" s="80" t="s">
        <v>52751</v>
      </c>
    </row>
    <row r="7337" spans="1:4" ht="13.5" x14ac:dyDescent="0.25">
      <c r="A7337" s="79" t="s">
        <v>47830</v>
      </c>
      <c r="B7337" s="79" t="s">
        <v>32567</v>
      </c>
      <c r="C7337" s="79" t="s">
        <v>86</v>
      </c>
      <c r="D7337" s="80" t="s">
        <v>52752</v>
      </c>
    </row>
    <row r="7338" spans="1:4" ht="13.5" x14ac:dyDescent="0.25">
      <c r="A7338" s="79" t="s">
        <v>47831</v>
      </c>
      <c r="B7338" s="79" t="s">
        <v>32568</v>
      </c>
      <c r="C7338" s="79" t="s">
        <v>284</v>
      </c>
      <c r="D7338" s="80" t="s">
        <v>52753</v>
      </c>
    </row>
    <row r="7339" spans="1:4" ht="13.5" x14ac:dyDescent="0.25">
      <c r="A7339" s="79" t="s">
        <v>47832</v>
      </c>
      <c r="B7339" s="79" t="s">
        <v>32569</v>
      </c>
      <c r="C7339" s="79" t="s">
        <v>284</v>
      </c>
      <c r="D7339" s="80" t="s">
        <v>52754</v>
      </c>
    </row>
    <row r="7340" spans="1:4" ht="13.5" x14ac:dyDescent="0.25">
      <c r="A7340" s="79" t="s">
        <v>47833</v>
      </c>
      <c r="B7340" s="79" t="s">
        <v>6970</v>
      </c>
      <c r="C7340" s="79" t="s">
        <v>86</v>
      </c>
      <c r="D7340" s="80" t="s">
        <v>33901</v>
      </c>
    </row>
    <row r="7341" spans="1:4" ht="13.5" x14ac:dyDescent="0.25">
      <c r="A7341" s="79" t="s">
        <v>47834</v>
      </c>
      <c r="B7341" s="79" t="s">
        <v>6971</v>
      </c>
      <c r="C7341" s="79" t="s">
        <v>86</v>
      </c>
      <c r="D7341" s="80" t="s">
        <v>33902</v>
      </c>
    </row>
    <row r="7342" spans="1:4" ht="13.5" x14ac:dyDescent="0.25">
      <c r="A7342" s="79" t="s">
        <v>47835</v>
      </c>
      <c r="B7342" s="79" t="s">
        <v>6972</v>
      </c>
      <c r="C7342" s="79" t="s">
        <v>86</v>
      </c>
      <c r="D7342" s="80" t="s">
        <v>33903</v>
      </c>
    </row>
    <row r="7343" spans="1:4" ht="13.5" x14ac:dyDescent="0.25">
      <c r="A7343" s="79" t="s">
        <v>47836</v>
      </c>
      <c r="B7343" s="79" t="s">
        <v>6973</v>
      </c>
      <c r="C7343" s="79" t="s">
        <v>86</v>
      </c>
      <c r="D7343" s="80" t="s">
        <v>33904</v>
      </c>
    </row>
    <row r="7344" spans="1:4" ht="13.5" x14ac:dyDescent="0.25">
      <c r="A7344" s="79" t="s">
        <v>47837</v>
      </c>
      <c r="B7344" s="79" t="s">
        <v>6974</v>
      </c>
      <c r="C7344" s="79" t="s">
        <v>86</v>
      </c>
      <c r="D7344" s="80" t="s">
        <v>33905</v>
      </c>
    </row>
    <row r="7345" spans="1:4" ht="13.5" x14ac:dyDescent="0.25">
      <c r="A7345" s="79" t="s">
        <v>47838</v>
      </c>
      <c r="B7345" s="79" t="s">
        <v>6975</v>
      </c>
      <c r="C7345" s="79" t="s">
        <v>86</v>
      </c>
      <c r="D7345" s="80" t="s">
        <v>52755</v>
      </c>
    </row>
    <row r="7346" spans="1:4" ht="13.5" x14ac:dyDescent="0.25">
      <c r="A7346" s="79" t="s">
        <v>47839</v>
      </c>
      <c r="B7346" s="79" t="s">
        <v>6976</v>
      </c>
      <c r="C7346" s="79" t="s">
        <v>86</v>
      </c>
      <c r="D7346" s="80" t="s">
        <v>52756</v>
      </c>
    </row>
    <row r="7347" spans="1:4" ht="13.5" x14ac:dyDescent="0.25">
      <c r="A7347" s="79" t="s">
        <v>47840</v>
      </c>
      <c r="B7347" s="79" t="s">
        <v>6977</v>
      </c>
      <c r="C7347" s="79" t="s">
        <v>86</v>
      </c>
      <c r="D7347" s="80" t="s">
        <v>52757</v>
      </c>
    </row>
    <row r="7348" spans="1:4" ht="13.5" x14ac:dyDescent="0.25">
      <c r="A7348" s="79" t="s">
        <v>47841</v>
      </c>
      <c r="B7348" s="79" t="s">
        <v>6978</v>
      </c>
      <c r="C7348" s="79" t="s">
        <v>86</v>
      </c>
      <c r="D7348" s="80" t="s">
        <v>52758</v>
      </c>
    </row>
    <row r="7349" spans="1:4" ht="13.5" x14ac:dyDescent="0.25">
      <c r="A7349" s="79" t="s">
        <v>47842</v>
      </c>
      <c r="B7349" s="79" t="s">
        <v>6979</v>
      </c>
      <c r="C7349" s="79" t="s">
        <v>86</v>
      </c>
      <c r="D7349" s="80" t="s">
        <v>52759</v>
      </c>
    </row>
    <row r="7350" spans="1:4" ht="13.5" x14ac:dyDescent="0.25">
      <c r="A7350" s="79" t="s">
        <v>47843</v>
      </c>
      <c r="B7350" s="79" t="s">
        <v>6980</v>
      </c>
      <c r="C7350" s="79" t="s">
        <v>86</v>
      </c>
      <c r="D7350" s="80" t="s">
        <v>52760</v>
      </c>
    </row>
    <row r="7351" spans="1:4" ht="13.5" x14ac:dyDescent="0.25">
      <c r="A7351" s="79" t="s">
        <v>47844</v>
      </c>
      <c r="B7351" s="79" t="s">
        <v>6981</v>
      </c>
      <c r="C7351" s="79" t="s">
        <v>86</v>
      </c>
      <c r="D7351" s="80" t="s">
        <v>52761</v>
      </c>
    </row>
    <row r="7352" spans="1:4" ht="13.5" x14ac:dyDescent="0.25">
      <c r="A7352" s="79" t="s">
        <v>47845</v>
      </c>
      <c r="B7352" s="79" t="s">
        <v>6982</v>
      </c>
      <c r="C7352" s="79" t="s">
        <v>86</v>
      </c>
      <c r="D7352" s="80" t="s">
        <v>52762</v>
      </c>
    </row>
    <row r="7353" spans="1:4" ht="13.5" x14ac:dyDescent="0.25">
      <c r="A7353" s="79" t="s">
        <v>47846</v>
      </c>
      <c r="B7353" s="79" t="s">
        <v>6983</v>
      </c>
      <c r="C7353" s="79" t="s">
        <v>86</v>
      </c>
      <c r="D7353" s="80" t="s">
        <v>52763</v>
      </c>
    </row>
    <row r="7354" spans="1:4" ht="13.5" x14ac:dyDescent="0.25">
      <c r="A7354" s="79" t="s">
        <v>47847</v>
      </c>
      <c r="B7354" s="79" t="s">
        <v>6984</v>
      </c>
      <c r="C7354" s="79" t="s">
        <v>86</v>
      </c>
      <c r="D7354" s="80" t="s">
        <v>52764</v>
      </c>
    </row>
    <row r="7355" spans="1:4" ht="13.5" x14ac:dyDescent="0.25">
      <c r="A7355" s="79" t="s">
        <v>47848</v>
      </c>
      <c r="B7355" s="79" t="s">
        <v>6985</v>
      </c>
      <c r="C7355" s="79" t="s">
        <v>86</v>
      </c>
      <c r="D7355" s="80" t="s">
        <v>52765</v>
      </c>
    </row>
    <row r="7356" spans="1:4" ht="13.5" x14ac:dyDescent="0.25">
      <c r="A7356" s="79" t="s">
        <v>47849</v>
      </c>
      <c r="B7356" s="79" t="s">
        <v>6986</v>
      </c>
      <c r="C7356" s="79" t="s">
        <v>86</v>
      </c>
      <c r="D7356" s="80" t="s">
        <v>52766</v>
      </c>
    </row>
    <row r="7357" spans="1:4" ht="13.5" x14ac:dyDescent="0.25">
      <c r="A7357" s="79" t="s">
        <v>47850</v>
      </c>
      <c r="B7357" s="79" t="s">
        <v>6987</v>
      </c>
      <c r="C7357" s="79" t="s">
        <v>86</v>
      </c>
      <c r="D7357" s="80" t="s">
        <v>33906</v>
      </c>
    </row>
    <row r="7358" spans="1:4" ht="13.5" x14ac:dyDescent="0.25">
      <c r="A7358" s="79" t="s">
        <v>47851</v>
      </c>
      <c r="B7358" s="79" t="s">
        <v>6988</v>
      </c>
      <c r="C7358" s="79" t="s">
        <v>86</v>
      </c>
      <c r="D7358" s="80" t="s">
        <v>52767</v>
      </c>
    </row>
    <row r="7359" spans="1:4" ht="13.5" x14ac:dyDescent="0.25">
      <c r="A7359" s="79" t="s">
        <v>47852</v>
      </c>
      <c r="B7359" s="79" t="s">
        <v>6989</v>
      </c>
      <c r="C7359" s="79" t="s">
        <v>86</v>
      </c>
      <c r="D7359" s="80" t="s">
        <v>52768</v>
      </c>
    </row>
    <row r="7360" spans="1:4" ht="13.5" x14ac:dyDescent="0.25">
      <c r="A7360" s="79" t="s">
        <v>47853</v>
      </c>
      <c r="B7360" s="79" t="s">
        <v>6990</v>
      </c>
      <c r="C7360" s="79" t="s">
        <v>284</v>
      </c>
      <c r="D7360" s="80" t="s">
        <v>52769</v>
      </c>
    </row>
    <row r="7361" spans="1:4" ht="13.5" x14ac:dyDescent="0.25">
      <c r="A7361" s="79" t="s">
        <v>47854</v>
      </c>
      <c r="B7361" s="79" t="s">
        <v>6991</v>
      </c>
      <c r="C7361" s="79" t="s">
        <v>284</v>
      </c>
      <c r="D7361" s="80" t="s">
        <v>52770</v>
      </c>
    </row>
    <row r="7362" spans="1:4" ht="13.5" x14ac:dyDescent="0.25">
      <c r="A7362" s="79" t="s">
        <v>47855</v>
      </c>
      <c r="B7362" s="79" t="s">
        <v>6992</v>
      </c>
      <c r="C7362" s="79" t="s">
        <v>86</v>
      </c>
      <c r="D7362" s="80" t="s">
        <v>52771</v>
      </c>
    </row>
    <row r="7363" spans="1:4" ht="13.5" x14ac:dyDescent="0.25">
      <c r="A7363" s="79" t="s">
        <v>47856</v>
      </c>
      <c r="B7363" s="79" t="s">
        <v>31285</v>
      </c>
      <c r="C7363" s="79" t="s">
        <v>284</v>
      </c>
      <c r="D7363" s="80" t="s">
        <v>781</v>
      </c>
    </row>
    <row r="7364" spans="1:4" ht="13.5" x14ac:dyDescent="0.25">
      <c r="A7364" s="79" t="s">
        <v>47857</v>
      </c>
      <c r="B7364" s="79" t="s">
        <v>31286</v>
      </c>
      <c r="C7364" s="79" t="s">
        <v>86</v>
      </c>
      <c r="D7364" s="80" t="s">
        <v>52772</v>
      </c>
    </row>
    <row r="7365" spans="1:4" ht="13.5" x14ac:dyDescent="0.25">
      <c r="A7365" s="79" t="s">
        <v>47858</v>
      </c>
      <c r="B7365" s="79" t="s">
        <v>31287</v>
      </c>
      <c r="C7365" s="79" t="s">
        <v>86</v>
      </c>
      <c r="D7365" s="80" t="s">
        <v>52773</v>
      </c>
    </row>
    <row r="7366" spans="1:4" ht="13.5" x14ac:dyDescent="0.25">
      <c r="A7366" s="79" t="s">
        <v>47859</v>
      </c>
      <c r="B7366" s="79" t="s">
        <v>31288</v>
      </c>
      <c r="C7366" s="79" t="s">
        <v>86</v>
      </c>
      <c r="D7366" s="80" t="s">
        <v>52774</v>
      </c>
    </row>
    <row r="7367" spans="1:4" ht="13.5" x14ac:dyDescent="0.25">
      <c r="A7367" s="79" t="s">
        <v>47860</v>
      </c>
      <c r="B7367" s="79" t="s">
        <v>31289</v>
      </c>
      <c r="C7367" s="79" t="s">
        <v>86</v>
      </c>
      <c r="D7367" s="80" t="s">
        <v>30013</v>
      </c>
    </row>
    <row r="7368" spans="1:4" ht="13.5" x14ac:dyDescent="0.25">
      <c r="A7368" s="79" t="s">
        <v>47861</v>
      </c>
      <c r="B7368" s="79" t="s">
        <v>31290</v>
      </c>
      <c r="C7368" s="79" t="s">
        <v>86</v>
      </c>
      <c r="D7368" s="80" t="s">
        <v>33908</v>
      </c>
    </row>
    <row r="7369" spans="1:4" ht="13.5" x14ac:dyDescent="0.25">
      <c r="A7369" s="79" t="s">
        <v>47862</v>
      </c>
      <c r="B7369" s="79" t="s">
        <v>31291</v>
      </c>
      <c r="C7369" s="79" t="s">
        <v>86</v>
      </c>
      <c r="D7369" s="80" t="s">
        <v>52775</v>
      </c>
    </row>
    <row r="7370" spans="1:4" ht="13.5" x14ac:dyDescent="0.25">
      <c r="A7370" s="79" t="s">
        <v>47863</v>
      </c>
      <c r="B7370" s="79" t="s">
        <v>31292</v>
      </c>
      <c r="C7370" s="79" t="s">
        <v>86</v>
      </c>
      <c r="D7370" s="80" t="s">
        <v>52776</v>
      </c>
    </row>
    <row r="7371" spans="1:4" ht="13.5" x14ac:dyDescent="0.25">
      <c r="A7371" s="79" t="s">
        <v>47864</v>
      </c>
      <c r="B7371" s="79" t="s">
        <v>31293</v>
      </c>
      <c r="C7371" s="79" t="s">
        <v>86</v>
      </c>
      <c r="D7371" s="80" t="s">
        <v>39919</v>
      </c>
    </row>
    <row r="7372" spans="1:4" ht="13.5" x14ac:dyDescent="0.25">
      <c r="A7372" s="79" t="s">
        <v>47865</v>
      </c>
      <c r="B7372" s="79" t="s">
        <v>31294</v>
      </c>
      <c r="C7372" s="79" t="s">
        <v>86</v>
      </c>
      <c r="D7372" s="80" t="s">
        <v>52777</v>
      </c>
    </row>
    <row r="7373" spans="1:4" ht="13.5" x14ac:dyDescent="0.25">
      <c r="A7373" s="79" t="s">
        <v>47866</v>
      </c>
      <c r="B7373" s="79" t="s">
        <v>31295</v>
      </c>
      <c r="C7373" s="79" t="s">
        <v>86</v>
      </c>
      <c r="D7373" s="80" t="s">
        <v>52778</v>
      </c>
    </row>
    <row r="7374" spans="1:4" ht="13.5" x14ac:dyDescent="0.25">
      <c r="A7374" s="79" t="s">
        <v>47867</v>
      </c>
      <c r="B7374" s="79" t="s">
        <v>6993</v>
      </c>
      <c r="C7374" s="79" t="s">
        <v>17</v>
      </c>
      <c r="D7374" s="80" t="s">
        <v>8417</v>
      </c>
    </row>
    <row r="7375" spans="1:4" ht="13.5" x14ac:dyDescent="0.25">
      <c r="A7375" s="79" t="s">
        <v>47868</v>
      </c>
      <c r="B7375" s="79" t="s">
        <v>6994</v>
      </c>
      <c r="C7375" s="79" t="s">
        <v>17</v>
      </c>
      <c r="D7375" s="80" t="s">
        <v>5586</v>
      </c>
    </row>
    <row r="7376" spans="1:4" ht="13.5" x14ac:dyDescent="0.25">
      <c r="A7376" s="79" t="s">
        <v>47869</v>
      </c>
      <c r="B7376" s="79" t="s">
        <v>6995</v>
      </c>
      <c r="C7376" s="79" t="s">
        <v>17</v>
      </c>
      <c r="D7376" s="80" t="s">
        <v>10938</v>
      </c>
    </row>
    <row r="7377" spans="1:4" ht="13.5" x14ac:dyDescent="0.25">
      <c r="A7377" s="79" t="s">
        <v>47870</v>
      </c>
      <c r="B7377" s="79" t="s">
        <v>6996</v>
      </c>
      <c r="C7377" s="79" t="s">
        <v>17</v>
      </c>
      <c r="D7377" s="80" t="s">
        <v>29782</v>
      </c>
    </row>
    <row r="7378" spans="1:4" ht="13.5" x14ac:dyDescent="0.25">
      <c r="A7378" s="79" t="s">
        <v>47871</v>
      </c>
      <c r="B7378" s="79" t="s">
        <v>6997</v>
      </c>
      <c r="C7378" s="79" t="s">
        <v>17</v>
      </c>
      <c r="D7378" s="80" t="s">
        <v>32167</v>
      </c>
    </row>
    <row r="7379" spans="1:4" ht="13.5" x14ac:dyDescent="0.25">
      <c r="A7379" s="79" t="s">
        <v>47872</v>
      </c>
      <c r="B7379" s="79" t="s">
        <v>6998</v>
      </c>
      <c r="C7379" s="79" t="s">
        <v>17</v>
      </c>
      <c r="D7379" s="80" t="s">
        <v>7241</v>
      </c>
    </row>
    <row r="7380" spans="1:4" ht="13.5" x14ac:dyDescent="0.25">
      <c r="A7380" s="79" t="s">
        <v>47873</v>
      </c>
      <c r="B7380" s="79" t="s">
        <v>7000</v>
      </c>
      <c r="C7380" s="79" t="s">
        <v>17</v>
      </c>
      <c r="D7380" s="80" t="s">
        <v>5469</v>
      </c>
    </row>
    <row r="7381" spans="1:4" ht="13.5" x14ac:dyDescent="0.25">
      <c r="A7381" s="79" t="s">
        <v>47874</v>
      </c>
      <c r="B7381" s="79" t="s">
        <v>7001</v>
      </c>
      <c r="C7381" s="79" t="s">
        <v>17</v>
      </c>
      <c r="D7381" s="80" t="s">
        <v>9635</v>
      </c>
    </row>
    <row r="7382" spans="1:4" ht="13.5" x14ac:dyDescent="0.25">
      <c r="A7382" s="79" t="s">
        <v>47875</v>
      </c>
      <c r="B7382" s="79" t="s">
        <v>7002</v>
      </c>
      <c r="C7382" s="79" t="s">
        <v>17</v>
      </c>
      <c r="D7382" s="80" t="s">
        <v>12144</v>
      </c>
    </row>
    <row r="7383" spans="1:4" ht="13.5" x14ac:dyDescent="0.25">
      <c r="A7383" s="79" t="s">
        <v>47876</v>
      </c>
      <c r="B7383" s="79" t="s">
        <v>7003</v>
      </c>
      <c r="C7383" s="79" t="s">
        <v>17</v>
      </c>
      <c r="D7383" s="80" t="s">
        <v>30284</v>
      </c>
    </row>
    <row r="7384" spans="1:4" ht="13.5" x14ac:dyDescent="0.25">
      <c r="A7384" s="79" t="s">
        <v>47877</v>
      </c>
      <c r="B7384" s="79" t="s">
        <v>7004</v>
      </c>
      <c r="C7384" s="79" t="s">
        <v>17</v>
      </c>
      <c r="D7384" s="80" t="s">
        <v>30334</v>
      </c>
    </row>
    <row r="7385" spans="1:4" ht="13.5" x14ac:dyDescent="0.25">
      <c r="A7385" s="79" t="s">
        <v>47878</v>
      </c>
      <c r="B7385" s="79" t="s">
        <v>7005</v>
      </c>
      <c r="C7385" s="79" t="s">
        <v>17</v>
      </c>
      <c r="D7385" s="80" t="s">
        <v>10938</v>
      </c>
    </row>
    <row r="7386" spans="1:4" ht="13.5" x14ac:dyDescent="0.25">
      <c r="A7386" s="79" t="s">
        <v>47879</v>
      </c>
      <c r="B7386" s="79" t="s">
        <v>7006</v>
      </c>
      <c r="C7386" s="79" t="s">
        <v>17</v>
      </c>
      <c r="D7386" s="80" t="s">
        <v>8417</v>
      </c>
    </row>
    <row r="7387" spans="1:4" ht="13.5" x14ac:dyDescent="0.25">
      <c r="A7387" s="79" t="s">
        <v>47880</v>
      </c>
      <c r="B7387" s="79" t="s">
        <v>7007</v>
      </c>
      <c r="C7387" s="79" t="s">
        <v>17</v>
      </c>
      <c r="D7387" s="80" t="s">
        <v>4955</v>
      </c>
    </row>
    <row r="7388" spans="1:4" ht="13.5" x14ac:dyDescent="0.25">
      <c r="A7388" s="79" t="s">
        <v>47881</v>
      </c>
      <c r="B7388" s="79" t="s">
        <v>7009</v>
      </c>
      <c r="C7388" s="79" t="s">
        <v>17</v>
      </c>
      <c r="D7388" s="80" t="s">
        <v>7744</v>
      </c>
    </row>
    <row r="7389" spans="1:4" ht="13.5" x14ac:dyDescent="0.25">
      <c r="A7389" s="79" t="s">
        <v>47882</v>
      </c>
      <c r="B7389" s="79" t="s">
        <v>7010</v>
      </c>
      <c r="C7389" s="79" t="s">
        <v>17</v>
      </c>
      <c r="D7389" s="80" t="s">
        <v>4871</v>
      </c>
    </row>
    <row r="7390" spans="1:4" ht="13.5" x14ac:dyDescent="0.25">
      <c r="A7390" s="79" t="s">
        <v>47883</v>
      </c>
      <c r="B7390" s="79" t="s">
        <v>7011</v>
      </c>
      <c r="C7390" s="79" t="s">
        <v>17</v>
      </c>
      <c r="D7390" s="80" t="s">
        <v>11389</v>
      </c>
    </row>
    <row r="7391" spans="1:4" ht="13.5" x14ac:dyDescent="0.25">
      <c r="A7391" s="79" t="s">
        <v>47884</v>
      </c>
      <c r="B7391" s="79" t="s">
        <v>7012</v>
      </c>
      <c r="C7391" s="79" t="s">
        <v>17</v>
      </c>
      <c r="D7391" s="80" t="s">
        <v>39228</v>
      </c>
    </row>
    <row r="7392" spans="1:4" ht="13.5" x14ac:dyDescent="0.25">
      <c r="A7392" s="79" t="s">
        <v>47885</v>
      </c>
      <c r="B7392" s="79" t="s">
        <v>41</v>
      </c>
      <c r="C7392" s="79" t="s">
        <v>17</v>
      </c>
      <c r="D7392" s="80" t="s">
        <v>7008</v>
      </c>
    </row>
    <row r="7393" spans="1:4" ht="13.5" x14ac:dyDescent="0.25">
      <c r="A7393" s="79" t="s">
        <v>47886</v>
      </c>
      <c r="B7393" s="79" t="s">
        <v>7014</v>
      </c>
      <c r="C7393" s="79" t="s">
        <v>17</v>
      </c>
      <c r="D7393" s="80" t="s">
        <v>32533</v>
      </c>
    </row>
    <row r="7394" spans="1:4" ht="13.5" x14ac:dyDescent="0.25">
      <c r="A7394" s="79" t="s">
        <v>47887</v>
      </c>
      <c r="B7394" s="79" t="s">
        <v>7015</v>
      </c>
      <c r="C7394" s="79" t="s">
        <v>17</v>
      </c>
      <c r="D7394" s="80" t="s">
        <v>12234</v>
      </c>
    </row>
    <row r="7395" spans="1:4" ht="13.5" x14ac:dyDescent="0.25">
      <c r="A7395" s="79" t="s">
        <v>47888</v>
      </c>
      <c r="B7395" s="79" t="s">
        <v>7016</v>
      </c>
      <c r="C7395" s="79" t="s">
        <v>17</v>
      </c>
      <c r="D7395" s="80" t="s">
        <v>12185</v>
      </c>
    </row>
    <row r="7396" spans="1:4" ht="13.5" x14ac:dyDescent="0.25">
      <c r="A7396" s="79" t="s">
        <v>47889</v>
      </c>
      <c r="B7396" s="79" t="s">
        <v>7017</v>
      </c>
      <c r="C7396" s="79" t="s">
        <v>17</v>
      </c>
      <c r="D7396" s="80" t="s">
        <v>30582</v>
      </c>
    </row>
    <row r="7397" spans="1:4" ht="13.5" x14ac:dyDescent="0.25">
      <c r="A7397" s="79" t="s">
        <v>47890</v>
      </c>
      <c r="B7397" s="79" t="s">
        <v>7018</v>
      </c>
      <c r="C7397" s="79" t="s">
        <v>17</v>
      </c>
      <c r="D7397" s="80" t="s">
        <v>32146</v>
      </c>
    </row>
    <row r="7398" spans="1:4" ht="13.5" x14ac:dyDescent="0.25">
      <c r="A7398" s="79" t="s">
        <v>47891</v>
      </c>
      <c r="B7398" s="79" t="s">
        <v>7019</v>
      </c>
      <c r="C7398" s="79" t="s">
        <v>17</v>
      </c>
      <c r="D7398" s="80" t="s">
        <v>32048</v>
      </c>
    </row>
    <row r="7399" spans="1:4" ht="13.5" x14ac:dyDescent="0.25">
      <c r="A7399" s="79" t="s">
        <v>47892</v>
      </c>
      <c r="B7399" s="79" t="s">
        <v>7020</v>
      </c>
      <c r="C7399" s="79" t="s">
        <v>17</v>
      </c>
      <c r="D7399" s="80" t="s">
        <v>33068</v>
      </c>
    </row>
    <row r="7400" spans="1:4" ht="13.5" x14ac:dyDescent="0.25">
      <c r="A7400" s="79" t="s">
        <v>47893</v>
      </c>
      <c r="B7400" s="79" t="s">
        <v>7021</v>
      </c>
      <c r="C7400" s="79" t="s">
        <v>17</v>
      </c>
      <c r="D7400" s="80" t="s">
        <v>29834</v>
      </c>
    </row>
    <row r="7401" spans="1:4" ht="13.5" x14ac:dyDescent="0.25">
      <c r="A7401" s="79" t="s">
        <v>47894</v>
      </c>
      <c r="B7401" s="79" t="s">
        <v>7022</v>
      </c>
      <c r="C7401" s="79" t="s">
        <v>17</v>
      </c>
      <c r="D7401" s="80" t="s">
        <v>9377</v>
      </c>
    </row>
    <row r="7402" spans="1:4" ht="13.5" x14ac:dyDescent="0.25">
      <c r="A7402" s="79" t="s">
        <v>47895</v>
      </c>
      <c r="B7402" s="79" t="s">
        <v>7023</v>
      </c>
      <c r="C7402" s="79" t="s">
        <v>17</v>
      </c>
      <c r="D7402" s="80" t="s">
        <v>29794</v>
      </c>
    </row>
    <row r="7403" spans="1:4" ht="13.5" x14ac:dyDescent="0.25">
      <c r="A7403" s="79" t="s">
        <v>47896</v>
      </c>
      <c r="B7403" s="79" t="s">
        <v>7024</v>
      </c>
      <c r="C7403" s="79" t="s">
        <v>17</v>
      </c>
      <c r="D7403" s="80" t="s">
        <v>4882</v>
      </c>
    </row>
    <row r="7404" spans="1:4" ht="13.5" x14ac:dyDescent="0.25">
      <c r="A7404" s="79" t="s">
        <v>47897</v>
      </c>
      <c r="B7404" s="79" t="s">
        <v>7025</v>
      </c>
      <c r="C7404" s="79" t="s">
        <v>17</v>
      </c>
      <c r="D7404" s="80" t="s">
        <v>31409</v>
      </c>
    </row>
    <row r="7405" spans="1:4" ht="13.5" x14ac:dyDescent="0.25">
      <c r="A7405" s="79" t="s">
        <v>47898</v>
      </c>
      <c r="B7405" s="79" t="s">
        <v>7026</v>
      </c>
      <c r="C7405" s="79" t="s">
        <v>17</v>
      </c>
      <c r="D7405" s="80" t="s">
        <v>32056</v>
      </c>
    </row>
    <row r="7406" spans="1:4" ht="13.5" x14ac:dyDescent="0.25">
      <c r="A7406" s="79" t="s">
        <v>47899</v>
      </c>
      <c r="B7406" s="79" t="s">
        <v>7027</v>
      </c>
      <c r="C7406" s="79" t="s">
        <v>17</v>
      </c>
      <c r="D7406" s="80" t="s">
        <v>4582</v>
      </c>
    </row>
    <row r="7407" spans="1:4" ht="13.5" x14ac:dyDescent="0.25">
      <c r="A7407" s="79" t="s">
        <v>47900</v>
      </c>
      <c r="B7407" s="79" t="s">
        <v>7028</v>
      </c>
      <c r="C7407" s="79" t="s">
        <v>17</v>
      </c>
      <c r="D7407" s="80" t="s">
        <v>3070</v>
      </c>
    </row>
    <row r="7408" spans="1:4" ht="13.5" x14ac:dyDescent="0.25">
      <c r="A7408" s="79" t="s">
        <v>47901</v>
      </c>
      <c r="B7408" s="79" t="s">
        <v>7029</v>
      </c>
      <c r="C7408" s="79" t="s">
        <v>17</v>
      </c>
      <c r="D7408" s="80" t="s">
        <v>33641</v>
      </c>
    </row>
    <row r="7409" spans="1:4" ht="13.5" x14ac:dyDescent="0.25">
      <c r="A7409" s="79" t="s">
        <v>47902</v>
      </c>
      <c r="B7409" s="79" t="s">
        <v>7030</v>
      </c>
      <c r="C7409" s="79" t="s">
        <v>17</v>
      </c>
      <c r="D7409" s="80" t="s">
        <v>5869</v>
      </c>
    </row>
    <row r="7410" spans="1:4" ht="13.5" x14ac:dyDescent="0.25">
      <c r="A7410" s="79" t="s">
        <v>47903</v>
      </c>
      <c r="B7410" s="79" t="s">
        <v>7031</v>
      </c>
      <c r="C7410" s="79" t="s">
        <v>17</v>
      </c>
      <c r="D7410" s="80" t="s">
        <v>7653</v>
      </c>
    </row>
    <row r="7411" spans="1:4" ht="13.5" x14ac:dyDescent="0.25">
      <c r="A7411" s="79" t="s">
        <v>47904</v>
      </c>
      <c r="B7411" s="79" t="s">
        <v>7032</v>
      </c>
      <c r="C7411" s="79" t="s">
        <v>17</v>
      </c>
      <c r="D7411" s="80" t="s">
        <v>32334</v>
      </c>
    </row>
    <row r="7412" spans="1:4" ht="13.5" x14ac:dyDescent="0.25">
      <c r="A7412" s="79" t="s">
        <v>47905</v>
      </c>
      <c r="B7412" s="79" t="s">
        <v>7033</v>
      </c>
      <c r="C7412" s="79" t="s">
        <v>17</v>
      </c>
      <c r="D7412" s="80" t="s">
        <v>31318</v>
      </c>
    </row>
    <row r="7413" spans="1:4" ht="13.5" x14ac:dyDescent="0.25">
      <c r="A7413" s="79" t="s">
        <v>47906</v>
      </c>
      <c r="B7413" s="79" t="s">
        <v>7034</v>
      </c>
      <c r="C7413" s="79" t="s">
        <v>17</v>
      </c>
      <c r="D7413" s="80" t="s">
        <v>3010</v>
      </c>
    </row>
    <row r="7414" spans="1:4" ht="13.5" x14ac:dyDescent="0.25">
      <c r="A7414" s="79" t="s">
        <v>47907</v>
      </c>
      <c r="B7414" s="79" t="s">
        <v>7035</v>
      </c>
      <c r="C7414" s="79" t="s">
        <v>17</v>
      </c>
      <c r="D7414" s="80" t="s">
        <v>39517</v>
      </c>
    </row>
    <row r="7415" spans="1:4" ht="13.5" x14ac:dyDescent="0.25">
      <c r="A7415" s="79" t="s">
        <v>47908</v>
      </c>
      <c r="B7415" s="79" t="s">
        <v>7036</v>
      </c>
      <c r="C7415" s="79" t="s">
        <v>17</v>
      </c>
      <c r="D7415" s="80" t="s">
        <v>11474</v>
      </c>
    </row>
    <row r="7416" spans="1:4" ht="13.5" x14ac:dyDescent="0.25">
      <c r="A7416" s="79" t="s">
        <v>47909</v>
      </c>
      <c r="B7416" s="79" t="s">
        <v>7038</v>
      </c>
      <c r="C7416" s="79" t="s">
        <v>17</v>
      </c>
      <c r="D7416" s="80" t="s">
        <v>39517</v>
      </c>
    </row>
    <row r="7417" spans="1:4" ht="13.5" x14ac:dyDescent="0.25">
      <c r="A7417" s="79" t="s">
        <v>47910</v>
      </c>
      <c r="B7417" s="79" t="s">
        <v>7039</v>
      </c>
      <c r="C7417" s="79" t="s">
        <v>17</v>
      </c>
      <c r="D7417" s="80" t="s">
        <v>36075</v>
      </c>
    </row>
    <row r="7418" spans="1:4" ht="13.5" x14ac:dyDescent="0.25">
      <c r="A7418" s="79" t="s">
        <v>47911</v>
      </c>
      <c r="B7418" s="79" t="s">
        <v>7040</v>
      </c>
      <c r="C7418" s="79" t="s">
        <v>17</v>
      </c>
      <c r="D7418" s="80" t="s">
        <v>29991</v>
      </c>
    </row>
    <row r="7419" spans="1:4" ht="13.5" x14ac:dyDescent="0.25">
      <c r="A7419" s="79" t="s">
        <v>47912</v>
      </c>
      <c r="B7419" s="79" t="s">
        <v>7041</v>
      </c>
      <c r="C7419" s="79" t="s">
        <v>17</v>
      </c>
      <c r="D7419" s="80" t="s">
        <v>30941</v>
      </c>
    </row>
    <row r="7420" spans="1:4" ht="13.5" x14ac:dyDescent="0.25">
      <c r="A7420" s="79" t="s">
        <v>47913</v>
      </c>
      <c r="B7420" s="79" t="s">
        <v>7042</v>
      </c>
      <c r="C7420" s="79" t="s">
        <v>17</v>
      </c>
      <c r="D7420" s="80" t="s">
        <v>40350</v>
      </c>
    </row>
    <row r="7421" spans="1:4" ht="13.5" x14ac:dyDescent="0.25">
      <c r="A7421" s="79" t="s">
        <v>47914</v>
      </c>
      <c r="B7421" s="79" t="s">
        <v>7043</v>
      </c>
      <c r="C7421" s="79" t="s">
        <v>17</v>
      </c>
      <c r="D7421" s="80" t="s">
        <v>31555</v>
      </c>
    </row>
    <row r="7422" spans="1:4" ht="13.5" x14ac:dyDescent="0.25">
      <c r="A7422" s="79" t="s">
        <v>47915</v>
      </c>
      <c r="B7422" s="79" t="s">
        <v>7044</v>
      </c>
      <c r="C7422" s="79" t="s">
        <v>17</v>
      </c>
      <c r="D7422" s="80" t="s">
        <v>33822</v>
      </c>
    </row>
    <row r="7423" spans="1:4" ht="13.5" x14ac:dyDescent="0.25">
      <c r="A7423" s="79" t="s">
        <v>47916</v>
      </c>
      <c r="B7423" s="79" t="s">
        <v>7045</v>
      </c>
      <c r="C7423" s="79" t="s">
        <v>17</v>
      </c>
      <c r="D7423" s="80" t="s">
        <v>33822</v>
      </c>
    </row>
    <row r="7424" spans="1:4" ht="13.5" x14ac:dyDescent="0.25">
      <c r="A7424" s="79" t="s">
        <v>47917</v>
      </c>
      <c r="B7424" s="79" t="s">
        <v>7046</v>
      </c>
      <c r="C7424" s="79" t="s">
        <v>17</v>
      </c>
      <c r="D7424" s="80" t="s">
        <v>39517</v>
      </c>
    </row>
    <row r="7425" spans="1:4" ht="13.5" x14ac:dyDescent="0.25">
      <c r="A7425" s="79" t="s">
        <v>47918</v>
      </c>
      <c r="B7425" s="79" t="s">
        <v>7047</v>
      </c>
      <c r="C7425" s="79" t="s">
        <v>17</v>
      </c>
      <c r="D7425" s="80" t="s">
        <v>39517</v>
      </c>
    </row>
    <row r="7426" spans="1:4" ht="13.5" x14ac:dyDescent="0.25">
      <c r="A7426" s="79" t="s">
        <v>47919</v>
      </c>
      <c r="B7426" s="79" t="s">
        <v>7048</v>
      </c>
      <c r="C7426" s="79" t="s">
        <v>17</v>
      </c>
      <c r="D7426" s="80" t="s">
        <v>10926</v>
      </c>
    </row>
    <row r="7427" spans="1:4" ht="13.5" x14ac:dyDescent="0.25">
      <c r="A7427" s="79" t="s">
        <v>47920</v>
      </c>
      <c r="B7427" s="79" t="s">
        <v>7049</v>
      </c>
      <c r="C7427" s="79" t="s">
        <v>17</v>
      </c>
      <c r="D7427" s="80" t="s">
        <v>33822</v>
      </c>
    </row>
    <row r="7428" spans="1:4" ht="13.5" x14ac:dyDescent="0.25">
      <c r="A7428" s="79" t="s">
        <v>47921</v>
      </c>
      <c r="B7428" s="79" t="s">
        <v>7050</v>
      </c>
      <c r="C7428" s="79" t="s">
        <v>17</v>
      </c>
      <c r="D7428" s="80" t="s">
        <v>10329</v>
      </c>
    </row>
    <row r="7429" spans="1:4" ht="13.5" x14ac:dyDescent="0.25">
      <c r="A7429" s="79" t="s">
        <v>47922</v>
      </c>
      <c r="B7429" s="79" t="s">
        <v>7051</v>
      </c>
      <c r="C7429" s="79" t="s">
        <v>17</v>
      </c>
      <c r="D7429" s="80" t="s">
        <v>52779</v>
      </c>
    </row>
    <row r="7430" spans="1:4" ht="13.5" x14ac:dyDescent="0.25">
      <c r="A7430" s="79" t="s">
        <v>47923</v>
      </c>
      <c r="B7430" s="79" t="s">
        <v>7052</v>
      </c>
      <c r="C7430" s="79" t="s">
        <v>17</v>
      </c>
      <c r="D7430" s="80" t="s">
        <v>29857</v>
      </c>
    </row>
    <row r="7431" spans="1:4" ht="13.5" x14ac:dyDescent="0.25">
      <c r="A7431" s="79" t="s">
        <v>47924</v>
      </c>
      <c r="B7431" s="79" t="s">
        <v>48</v>
      </c>
      <c r="C7431" s="79" t="s">
        <v>17</v>
      </c>
      <c r="D7431" s="80" t="s">
        <v>29834</v>
      </c>
    </row>
    <row r="7432" spans="1:4" ht="13.5" x14ac:dyDescent="0.25">
      <c r="A7432" s="79" t="s">
        <v>47925</v>
      </c>
      <c r="B7432" s="79" t="s">
        <v>7053</v>
      </c>
      <c r="C7432" s="79" t="s">
        <v>17</v>
      </c>
      <c r="D7432" s="80" t="s">
        <v>30192</v>
      </c>
    </row>
    <row r="7433" spans="1:4" ht="13.5" x14ac:dyDescent="0.25">
      <c r="A7433" s="79" t="s">
        <v>47926</v>
      </c>
      <c r="B7433" s="79" t="s">
        <v>7054</v>
      </c>
      <c r="C7433" s="79" t="s">
        <v>17</v>
      </c>
      <c r="D7433" s="80" t="s">
        <v>31612</v>
      </c>
    </row>
    <row r="7434" spans="1:4" ht="13.5" x14ac:dyDescent="0.25">
      <c r="A7434" s="79" t="s">
        <v>47927</v>
      </c>
      <c r="B7434" s="79" t="s">
        <v>7055</v>
      </c>
      <c r="C7434" s="79" t="s">
        <v>17</v>
      </c>
      <c r="D7434" s="80" t="s">
        <v>30192</v>
      </c>
    </row>
    <row r="7435" spans="1:4" ht="13.5" x14ac:dyDescent="0.25">
      <c r="A7435" s="79" t="s">
        <v>47928</v>
      </c>
      <c r="B7435" s="79" t="s">
        <v>7056</v>
      </c>
      <c r="C7435" s="79" t="s">
        <v>17</v>
      </c>
      <c r="D7435" s="80" t="s">
        <v>51987</v>
      </c>
    </row>
    <row r="7436" spans="1:4" ht="13.5" x14ac:dyDescent="0.25">
      <c r="A7436" s="79" t="s">
        <v>47929</v>
      </c>
      <c r="B7436" s="79" t="s">
        <v>7057</v>
      </c>
      <c r="C7436" s="79" t="s">
        <v>17</v>
      </c>
      <c r="D7436" s="80" t="s">
        <v>12217</v>
      </c>
    </row>
    <row r="7437" spans="1:4" ht="13.5" x14ac:dyDescent="0.25">
      <c r="A7437" s="79" t="s">
        <v>47930</v>
      </c>
      <c r="B7437" s="79" t="s">
        <v>7058</v>
      </c>
      <c r="C7437" s="79" t="s">
        <v>17</v>
      </c>
      <c r="D7437" s="80" t="s">
        <v>5469</v>
      </c>
    </row>
    <row r="7438" spans="1:4" ht="13.5" x14ac:dyDescent="0.25">
      <c r="A7438" s="79" t="s">
        <v>47931</v>
      </c>
      <c r="B7438" s="79" t="s">
        <v>22</v>
      </c>
      <c r="C7438" s="79" t="s">
        <v>17</v>
      </c>
      <c r="D7438" s="80" t="s">
        <v>30256</v>
      </c>
    </row>
    <row r="7439" spans="1:4" ht="13.5" x14ac:dyDescent="0.25">
      <c r="A7439" s="79" t="s">
        <v>47932</v>
      </c>
      <c r="B7439" s="79" t="s">
        <v>7059</v>
      </c>
      <c r="C7439" s="79" t="s">
        <v>17</v>
      </c>
      <c r="D7439" s="80" t="s">
        <v>30247</v>
      </c>
    </row>
    <row r="7440" spans="1:4" ht="13.5" x14ac:dyDescent="0.25">
      <c r="A7440" s="79" t="s">
        <v>47933</v>
      </c>
      <c r="B7440" s="79" t="s">
        <v>7060</v>
      </c>
      <c r="C7440" s="79" t="s">
        <v>17</v>
      </c>
      <c r="D7440" s="80" t="s">
        <v>31628</v>
      </c>
    </row>
    <row r="7441" spans="1:4" ht="13.5" x14ac:dyDescent="0.25">
      <c r="A7441" s="79" t="s">
        <v>47934</v>
      </c>
      <c r="B7441" s="79" t="s">
        <v>7061</v>
      </c>
      <c r="C7441" s="79" t="s">
        <v>17</v>
      </c>
      <c r="D7441" s="80" t="s">
        <v>8831</v>
      </c>
    </row>
    <row r="7442" spans="1:4" ht="13.5" x14ac:dyDescent="0.25">
      <c r="A7442" s="79" t="s">
        <v>47935</v>
      </c>
      <c r="B7442" s="79" t="s">
        <v>7062</v>
      </c>
      <c r="C7442" s="79" t="s">
        <v>17</v>
      </c>
      <c r="D7442" s="80" t="s">
        <v>4488</v>
      </c>
    </row>
    <row r="7443" spans="1:4" ht="13.5" x14ac:dyDescent="0.25">
      <c r="A7443" s="79" t="s">
        <v>47936</v>
      </c>
      <c r="B7443" s="79" t="s">
        <v>7063</v>
      </c>
      <c r="C7443" s="79" t="s">
        <v>17</v>
      </c>
      <c r="D7443" s="80" t="s">
        <v>29897</v>
      </c>
    </row>
    <row r="7444" spans="1:4" ht="13.5" x14ac:dyDescent="0.25">
      <c r="A7444" s="79" t="s">
        <v>47937</v>
      </c>
      <c r="B7444" s="79" t="s">
        <v>7064</v>
      </c>
      <c r="C7444" s="79" t="s">
        <v>17</v>
      </c>
      <c r="D7444" s="80" t="s">
        <v>40350</v>
      </c>
    </row>
    <row r="7445" spans="1:4" ht="13.5" x14ac:dyDescent="0.25">
      <c r="A7445" s="79" t="s">
        <v>47938</v>
      </c>
      <c r="B7445" s="79" t="s">
        <v>7065</v>
      </c>
      <c r="C7445" s="79" t="s">
        <v>17</v>
      </c>
      <c r="D7445" s="80" t="s">
        <v>4625</v>
      </c>
    </row>
    <row r="7446" spans="1:4" ht="13.5" x14ac:dyDescent="0.25">
      <c r="A7446" s="79" t="s">
        <v>47939</v>
      </c>
      <c r="B7446" s="79" t="s">
        <v>7067</v>
      </c>
      <c r="C7446" s="79" t="s">
        <v>17</v>
      </c>
      <c r="D7446" s="80" t="s">
        <v>39950</v>
      </c>
    </row>
    <row r="7447" spans="1:4" ht="13.5" x14ac:dyDescent="0.25">
      <c r="A7447" s="79" t="s">
        <v>47940</v>
      </c>
      <c r="B7447" s="79" t="s">
        <v>7068</v>
      </c>
      <c r="C7447" s="79" t="s">
        <v>17</v>
      </c>
      <c r="D7447" s="80" t="s">
        <v>9708</v>
      </c>
    </row>
    <row r="7448" spans="1:4" ht="13.5" x14ac:dyDescent="0.25">
      <c r="A7448" s="79" t="s">
        <v>47941</v>
      </c>
      <c r="B7448" s="79" t="s">
        <v>7070</v>
      </c>
      <c r="C7448" s="79" t="s">
        <v>17</v>
      </c>
      <c r="D7448" s="80" t="s">
        <v>9335</v>
      </c>
    </row>
    <row r="7449" spans="1:4" ht="13.5" x14ac:dyDescent="0.25">
      <c r="A7449" s="79" t="s">
        <v>47942</v>
      </c>
      <c r="B7449" s="79" t="s">
        <v>7071</v>
      </c>
      <c r="C7449" s="79" t="s">
        <v>17</v>
      </c>
      <c r="D7449" s="80" t="s">
        <v>10146</v>
      </c>
    </row>
    <row r="7450" spans="1:4" ht="13.5" x14ac:dyDescent="0.25">
      <c r="A7450" s="79" t="s">
        <v>47943</v>
      </c>
      <c r="B7450" s="79" t="s">
        <v>7072</v>
      </c>
      <c r="C7450" s="79" t="s">
        <v>17</v>
      </c>
      <c r="D7450" s="80" t="s">
        <v>30316</v>
      </c>
    </row>
    <row r="7451" spans="1:4" ht="13.5" x14ac:dyDescent="0.25">
      <c r="A7451" s="79" t="s">
        <v>47944</v>
      </c>
      <c r="B7451" s="79" t="s">
        <v>7073</v>
      </c>
      <c r="C7451" s="79" t="s">
        <v>17</v>
      </c>
      <c r="D7451" s="80" t="s">
        <v>30317</v>
      </c>
    </row>
    <row r="7452" spans="1:4" ht="13.5" x14ac:dyDescent="0.25">
      <c r="A7452" s="79" t="s">
        <v>47945</v>
      </c>
      <c r="B7452" s="79" t="s">
        <v>7074</v>
      </c>
      <c r="C7452" s="79" t="s">
        <v>17</v>
      </c>
      <c r="D7452" s="80" t="s">
        <v>30318</v>
      </c>
    </row>
    <row r="7453" spans="1:4" ht="13.5" x14ac:dyDescent="0.25">
      <c r="A7453" s="79" t="s">
        <v>47946</v>
      </c>
      <c r="B7453" s="79" t="s">
        <v>7076</v>
      </c>
      <c r="C7453" s="79" t="s">
        <v>17</v>
      </c>
      <c r="D7453" s="80" t="s">
        <v>32213</v>
      </c>
    </row>
    <row r="7454" spans="1:4" ht="13.5" x14ac:dyDescent="0.25">
      <c r="A7454" s="79" t="s">
        <v>47947</v>
      </c>
      <c r="B7454" s="79" t="s">
        <v>7077</v>
      </c>
      <c r="C7454" s="79" t="s">
        <v>17</v>
      </c>
      <c r="D7454" s="80" t="s">
        <v>30885</v>
      </c>
    </row>
    <row r="7455" spans="1:4" ht="13.5" x14ac:dyDescent="0.25">
      <c r="A7455" s="79" t="s">
        <v>47948</v>
      </c>
      <c r="B7455" s="79" t="s">
        <v>7078</v>
      </c>
      <c r="C7455" s="79" t="s">
        <v>17</v>
      </c>
      <c r="D7455" s="80" t="s">
        <v>30518</v>
      </c>
    </row>
    <row r="7456" spans="1:4" ht="13.5" x14ac:dyDescent="0.25">
      <c r="A7456" s="79" t="s">
        <v>47949</v>
      </c>
      <c r="B7456" s="79" t="s">
        <v>7079</v>
      </c>
      <c r="C7456" s="79" t="s">
        <v>17</v>
      </c>
      <c r="D7456" s="80" t="s">
        <v>30319</v>
      </c>
    </row>
    <row r="7457" spans="1:4" ht="13.5" x14ac:dyDescent="0.25">
      <c r="A7457" s="79" t="s">
        <v>47950</v>
      </c>
      <c r="B7457" s="79" t="s">
        <v>7080</v>
      </c>
      <c r="C7457" s="79" t="s">
        <v>17</v>
      </c>
      <c r="D7457" s="80" t="s">
        <v>8953</v>
      </c>
    </row>
    <row r="7458" spans="1:4" ht="13.5" x14ac:dyDescent="0.25">
      <c r="A7458" s="79" t="s">
        <v>47951</v>
      </c>
      <c r="B7458" s="79" t="s">
        <v>7081</v>
      </c>
      <c r="C7458" s="79" t="s">
        <v>17</v>
      </c>
      <c r="D7458" s="80" t="s">
        <v>30320</v>
      </c>
    </row>
    <row r="7459" spans="1:4" ht="13.5" x14ac:dyDescent="0.25">
      <c r="A7459" s="79" t="s">
        <v>47952</v>
      </c>
      <c r="B7459" s="79" t="s">
        <v>7082</v>
      </c>
      <c r="C7459" s="79" t="s">
        <v>17</v>
      </c>
      <c r="D7459" s="80" t="s">
        <v>32518</v>
      </c>
    </row>
    <row r="7460" spans="1:4" ht="13.5" x14ac:dyDescent="0.25">
      <c r="A7460" s="79" t="s">
        <v>47953</v>
      </c>
      <c r="B7460" s="79" t="s">
        <v>7083</v>
      </c>
      <c r="C7460" s="79" t="s">
        <v>17</v>
      </c>
      <c r="D7460" s="80" t="s">
        <v>851</v>
      </c>
    </row>
    <row r="7461" spans="1:4" ht="13.5" x14ac:dyDescent="0.25">
      <c r="A7461" s="79" t="s">
        <v>47954</v>
      </c>
      <c r="B7461" s="79" t="s">
        <v>7084</v>
      </c>
      <c r="C7461" s="79" t="s">
        <v>7085</v>
      </c>
      <c r="D7461" s="80" t="s">
        <v>33910</v>
      </c>
    </row>
    <row r="7462" spans="1:4" ht="13.5" x14ac:dyDescent="0.25">
      <c r="A7462" s="79" t="s">
        <v>47955</v>
      </c>
      <c r="B7462" s="79" t="s">
        <v>7077</v>
      </c>
      <c r="C7462" s="79" t="s">
        <v>7085</v>
      </c>
      <c r="D7462" s="80" t="s">
        <v>33911</v>
      </c>
    </row>
    <row r="7463" spans="1:4" ht="13.5" x14ac:dyDescent="0.25">
      <c r="A7463" s="79" t="s">
        <v>47956</v>
      </c>
      <c r="B7463" s="79" t="s">
        <v>7070</v>
      </c>
      <c r="C7463" s="79" t="s">
        <v>7085</v>
      </c>
      <c r="D7463" s="80" t="s">
        <v>30060</v>
      </c>
    </row>
    <row r="7464" spans="1:4" ht="13.5" x14ac:dyDescent="0.25">
      <c r="A7464" s="79" t="s">
        <v>47957</v>
      </c>
      <c r="B7464" s="79" t="s">
        <v>7071</v>
      </c>
      <c r="C7464" s="79" t="s">
        <v>7085</v>
      </c>
      <c r="D7464" s="80" t="s">
        <v>33912</v>
      </c>
    </row>
    <row r="7465" spans="1:4" ht="13.5" x14ac:dyDescent="0.25">
      <c r="A7465" s="79" t="s">
        <v>47958</v>
      </c>
      <c r="B7465" s="79" t="s">
        <v>7079</v>
      </c>
      <c r="C7465" s="79" t="s">
        <v>7085</v>
      </c>
      <c r="D7465" s="80" t="s">
        <v>30321</v>
      </c>
    </row>
    <row r="7466" spans="1:4" ht="13.5" x14ac:dyDescent="0.25">
      <c r="A7466" s="79" t="s">
        <v>47959</v>
      </c>
      <c r="B7466" s="79" t="s">
        <v>7076</v>
      </c>
      <c r="C7466" s="79" t="s">
        <v>7085</v>
      </c>
      <c r="D7466" s="80" t="s">
        <v>33913</v>
      </c>
    </row>
    <row r="7467" spans="1:4" ht="13.5" x14ac:dyDescent="0.25">
      <c r="A7467" s="79" t="s">
        <v>47960</v>
      </c>
      <c r="B7467" s="79" t="s">
        <v>7080</v>
      </c>
      <c r="C7467" s="79" t="s">
        <v>7085</v>
      </c>
      <c r="D7467" s="80" t="s">
        <v>30322</v>
      </c>
    </row>
    <row r="7468" spans="1:4" ht="13.5" x14ac:dyDescent="0.25">
      <c r="A7468" s="79" t="s">
        <v>47961</v>
      </c>
      <c r="B7468" s="79" t="s">
        <v>7081</v>
      </c>
      <c r="C7468" s="79" t="s">
        <v>7085</v>
      </c>
      <c r="D7468" s="80" t="s">
        <v>30323</v>
      </c>
    </row>
    <row r="7469" spans="1:4" ht="13.5" x14ac:dyDescent="0.25">
      <c r="A7469" s="79" t="s">
        <v>47962</v>
      </c>
      <c r="B7469" s="79" t="s">
        <v>7086</v>
      </c>
      <c r="C7469" s="79" t="s">
        <v>7085</v>
      </c>
      <c r="D7469" s="80" t="s">
        <v>30324</v>
      </c>
    </row>
    <row r="7470" spans="1:4" ht="13.5" x14ac:dyDescent="0.25">
      <c r="A7470" s="79" t="s">
        <v>47963</v>
      </c>
      <c r="B7470" s="79" t="s">
        <v>7087</v>
      </c>
      <c r="C7470" s="79" t="s">
        <v>7085</v>
      </c>
      <c r="D7470" s="80" t="s">
        <v>30325</v>
      </c>
    </row>
    <row r="7471" spans="1:4" ht="13.5" x14ac:dyDescent="0.25">
      <c r="A7471" s="79" t="s">
        <v>47964</v>
      </c>
      <c r="B7471" s="79" t="s">
        <v>7088</v>
      </c>
      <c r="C7471" s="79" t="s">
        <v>7085</v>
      </c>
      <c r="D7471" s="80" t="s">
        <v>30326</v>
      </c>
    </row>
    <row r="7472" spans="1:4" ht="13.5" x14ac:dyDescent="0.25">
      <c r="A7472" s="79" t="s">
        <v>47965</v>
      </c>
      <c r="B7472" s="79" t="s">
        <v>7089</v>
      </c>
      <c r="C7472" s="79" t="s">
        <v>7085</v>
      </c>
      <c r="D7472" s="80" t="s">
        <v>33914</v>
      </c>
    </row>
    <row r="7473" spans="1:4" ht="13.5" x14ac:dyDescent="0.25">
      <c r="A7473" s="79" t="s">
        <v>47966</v>
      </c>
      <c r="B7473" s="79" t="s">
        <v>7082</v>
      </c>
      <c r="C7473" s="79" t="s">
        <v>7085</v>
      </c>
      <c r="D7473" s="80" t="s">
        <v>33915</v>
      </c>
    </row>
    <row r="7474" spans="1:4" ht="13.5" x14ac:dyDescent="0.25">
      <c r="A7474" s="79" t="s">
        <v>47967</v>
      </c>
      <c r="B7474" s="79" t="s">
        <v>7083</v>
      </c>
      <c r="C7474" s="79" t="s">
        <v>7085</v>
      </c>
      <c r="D7474" s="80" t="s">
        <v>33916</v>
      </c>
    </row>
    <row r="7475" spans="1:4" ht="13.5" x14ac:dyDescent="0.25">
      <c r="A7475" s="79" t="s">
        <v>47968</v>
      </c>
      <c r="B7475" s="79" t="s">
        <v>7090</v>
      </c>
      <c r="C7475" s="79" t="s">
        <v>17</v>
      </c>
      <c r="D7475" s="80" t="s">
        <v>1187</v>
      </c>
    </row>
    <row r="7476" spans="1:4" ht="13.5" x14ac:dyDescent="0.25">
      <c r="A7476" s="79" t="s">
        <v>47969</v>
      </c>
      <c r="B7476" s="79" t="s">
        <v>7092</v>
      </c>
      <c r="C7476" s="79" t="s">
        <v>17</v>
      </c>
      <c r="D7476" s="80" t="s">
        <v>1190</v>
      </c>
    </row>
    <row r="7477" spans="1:4" ht="13.5" x14ac:dyDescent="0.25">
      <c r="A7477" s="79" t="s">
        <v>47970</v>
      </c>
      <c r="B7477" s="79" t="s">
        <v>7093</v>
      </c>
      <c r="C7477" s="79" t="s">
        <v>17</v>
      </c>
      <c r="D7477" s="80" t="s">
        <v>1187</v>
      </c>
    </row>
    <row r="7478" spans="1:4" ht="13.5" x14ac:dyDescent="0.25">
      <c r="A7478" s="79" t="s">
        <v>47971</v>
      </c>
      <c r="B7478" s="79" t="s">
        <v>7094</v>
      </c>
      <c r="C7478" s="79" t="s">
        <v>17</v>
      </c>
      <c r="D7478" s="80" t="s">
        <v>1164</v>
      </c>
    </row>
    <row r="7479" spans="1:4" ht="13.5" x14ac:dyDescent="0.25">
      <c r="A7479" s="79" t="s">
        <v>47972</v>
      </c>
      <c r="B7479" s="79" t="s">
        <v>7095</v>
      </c>
      <c r="C7479" s="79" t="s">
        <v>17</v>
      </c>
      <c r="D7479" s="80" t="s">
        <v>1190</v>
      </c>
    </row>
    <row r="7480" spans="1:4" ht="13.5" x14ac:dyDescent="0.25">
      <c r="A7480" s="79" t="s">
        <v>47973</v>
      </c>
      <c r="B7480" s="79" t="s">
        <v>7096</v>
      </c>
      <c r="C7480" s="79" t="s">
        <v>17</v>
      </c>
      <c r="D7480" s="80" t="s">
        <v>1164</v>
      </c>
    </row>
    <row r="7481" spans="1:4" ht="13.5" x14ac:dyDescent="0.25">
      <c r="A7481" s="79" t="s">
        <v>47974</v>
      </c>
      <c r="B7481" s="79" t="s">
        <v>7097</v>
      </c>
      <c r="C7481" s="79" t="s">
        <v>17</v>
      </c>
      <c r="D7481" s="80" t="s">
        <v>1190</v>
      </c>
    </row>
    <row r="7482" spans="1:4" ht="13.5" x14ac:dyDescent="0.25">
      <c r="A7482" s="79" t="s">
        <v>47975</v>
      </c>
      <c r="B7482" s="79" t="s">
        <v>7098</v>
      </c>
      <c r="C7482" s="79" t="s">
        <v>17</v>
      </c>
      <c r="D7482" s="80" t="s">
        <v>6559</v>
      </c>
    </row>
    <row r="7483" spans="1:4" ht="13.5" x14ac:dyDescent="0.25">
      <c r="A7483" s="79" t="s">
        <v>47976</v>
      </c>
      <c r="B7483" s="79" t="s">
        <v>7099</v>
      </c>
      <c r="C7483" s="79" t="s">
        <v>17</v>
      </c>
      <c r="D7483" s="80" t="s">
        <v>496</v>
      </c>
    </row>
    <row r="7484" spans="1:4" ht="13.5" x14ac:dyDescent="0.25">
      <c r="A7484" s="79" t="s">
        <v>47977</v>
      </c>
      <c r="B7484" s="79" t="s">
        <v>7100</v>
      </c>
      <c r="C7484" s="79" t="s">
        <v>17</v>
      </c>
      <c r="D7484" s="80" t="s">
        <v>1310</v>
      </c>
    </row>
    <row r="7485" spans="1:4" ht="13.5" x14ac:dyDescent="0.25">
      <c r="A7485" s="79" t="s">
        <v>47978</v>
      </c>
      <c r="B7485" s="79" t="s">
        <v>7101</v>
      </c>
      <c r="C7485" s="79" t="s">
        <v>17</v>
      </c>
      <c r="D7485" s="80" t="s">
        <v>786</v>
      </c>
    </row>
    <row r="7486" spans="1:4" ht="13.5" x14ac:dyDescent="0.25">
      <c r="A7486" s="79" t="s">
        <v>47979</v>
      </c>
      <c r="B7486" s="79" t="s">
        <v>7103</v>
      </c>
      <c r="C7486" s="79" t="s">
        <v>17</v>
      </c>
      <c r="D7486" s="80" t="s">
        <v>1187</v>
      </c>
    </row>
    <row r="7487" spans="1:4" ht="13.5" x14ac:dyDescent="0.25">
      <c r="A7487" s="79" t="s">
        <v>47980</v>
      </c>
      <c r="B7487" s="79" t="s">
        <v>7104</v>
      </c>
      <c r="C7487" s="79" t="s">
        <v>17</v>
      </c>
      <c r="D7487" s="80" t="s">
        <v>1187</v>
      </c>
    </row>
    <row r="7488" spans="1:4" ht="13.5" x14ac:dyDescent="0.25">
      <c r="A7488" s="79" t="s">
        <v>47981</v>
      </c>
      <c r="B7488" s="79" t="s">
        <v>7105</v>
      </c>
      <c r="C7488" s="79" t="s">
        <v>17</v>
      </c>
      <c r="D7488" s="80" t="s">
        <v>1069</v>
      </c>
    </row>
    <row r="7489" spans="1:4" ht="13.5" x14ac:dyDescent="0.25">
      <c r="A7489" s="79" t="s">
        <v>47982</v>
      </c>
      <c r="B7489" s="79" t="s">
        <v>7106</v>
      </c>
      <c r="C7489" s="79" t="s">
        <v>17</v>
      </c>
      <c r="D7489" s="80" t="s">
        <v>7176</v>
      </c>
    </row>
    <row r="7490" spans="1:4" ht="13.5" x14ac:dyDescent="0.25">
      <c r="A7490" s="79" t="s">
        <v>47983</v>
      </c>
      <c r="B7490" s="79" t="s">
        <v>7107</v>
      </c>
      <c r="C7490" s="79" t="s">
        <v>17</v>
      </c>
      <c r="D7490" s="80" t="s">
        <v>647</v>
      </c>
    </row>
    <row r="7491" spans="1:4" ht="13.5" x14ac:dyDescent="0.25">
      <c r="A7491" s="79" t="s">
        <v>47984</v>
      </c>
      <c r="B7491" s="79" t="s">
        <v>7108</v>
      </c>
      <c r="C7491" s="79" t="s">
        <v>17</v>
      </c>
      <c r="D7491" s="80" t="s">
        <v>1200</v>
      </c>
    </row>
    <row r="7492" spans="1:4" ht="13.5" x14ac:dyDescent="0.25">
      <c r="A7492" s="79" t="s">
        <v>47985</v>
      </c>
      <c r="B7492" s="79" t="s">
        <v>7109</v>
      </c>
      <c r="C7492" s="79" t="s">
        <v>17</v>
      </c>
      <c r="D7492" s="80" t="s">
        <v>707</v>
      </c>
    </row>
    <row r="7493" spans="1:4" ht="13.5" x14ac:dyDescent="0.25">
      <c r="A7493" s="79" t="s">
        <v>47986</v>
      </c>
      <c r="B7493" s="79" t="s">
        <v>7110</v>
      </c>
      <c r="C7493" s="79" t="s">
        <v>17</v>
      </c>
      <c r="D7493" s="80" t="s">
        <v>7149</v>
      </c>
    </row>
    <row r="7494" spans="1:4" ht="13.5" x14ac:dyDescent="0.25">
      <c r="A7494" s="79" t="s">
        <v>47987</v>
      </c>
      <c r="B7494" s="79" t="s">
        <v>7111</v>
      </c>
      <c r="C7494" s="79" t="s">
        <v>17</v>
      </c>
      <c r="D7494" s="80" t="s">
        <v>6562</v>
      </c>
    </row>
    <row r="7495" spans="1:4" ht="13.5" x14ac:dyDescent="0.25">
      <c r="A7495" s="79" t="s">
        <v>47988</v>
      </c>
      <c r="B7495" s="79" t="s">
        <v>7112</v>
      </c>
      <c r="C7495" s="79" t="s">
        <v>17</v>
      </c>
      <c r="D7495" s="80" t="s">
        <v>1190</v>
      </c>
    </row>
    <row r="7496" spans="1:4" ht="13.5" x14ac:dyDescent="0.25">
      <c r="A7496" s="79" t="s">
        <v>47989</v>
      </c>
      <c r="B7496" s="79" t="s">
        <v>7113</v>
      </c>
      <c r="C7496" s="79" t="s">
        <v>17</v>
      </c>
      <c r="D7496" s="80" t="s">
        <v>1310</v>
      </c>
    </row>
    <row r="7497" spans="1:4" ht="13.5" x14ac:dyDescent="0.25">
      <c r="A7497" s="79" t="s">
        <v>47990</v>
      </c>
      <c r="B7497" s="79" t="s">
        <v>7114</v>
      </c>
      <c r="C7497" s="79" t="s">
        <v>17</v>
      </c>
      <c r="D7497" s="80" t="s">
        <v>33881</v>
      </c>
    </row>
    <row r="7498" spans="1:4" ht="13.5" x14ac:dyDescent="0.25">
      <c r="A7498" s="79" t="s">
        <v>47991</v>
      </c>
      <c r="B7498" s="79" t="s">
        <v>7117</v>
      </c>
      <c r="C7498" s="79" t="s">
        <v>17</v>
      </c>
      <c r="D7498" s="80" t="s">
        <v>1333</v>
      </c>
    </row>
    <row r="7499" spans="1:4" ht="13.5" x14ac:dyDescent="0.25">
      <c r="A7499" s="79" t="s">
        <v>47992</v>
      </c>
      <c r="B7499" s="79" t="s">
        <v>7119</v>
      </c>
      <c r="C7499" s="79" t="s">
        <v>17</v>
      </c>
      <c r="D7499" s="80" t="s">
        <v>950</v>
      </c>
    </row>
    <row r="7500" spans="1:4" ht="13.5" x14ac:dyDescent="0.25">
      <c r="A7500" s="79" t="s">
        <v>47993</v>
      </c>
      <c r="B7500" s="79" t="s">
        <v>7120</v>
      </c>
      <c r="C7500" s="79" t="s">
        <v>17</v>
      </c>
      <c r="D7500" s="80" t="s">
        <v>6559</v>
      </c>
    </row>
    <row r="7501" spans="1:4" ht="13.5" x14ac:dyDescent="0.25">
      <c r="A7501" s="79" t="s">
        <v>47994</v>
      </c>
      <c r="B7501" s="79" t="s">
        <v>7121</v>
      </c>
      <c r="C7501" s="79" t="s">
        <v>17</v>
      </c>
      <c r="D7501" s="80" t="s">
        <v>507</v>
      </c>
    </row>
    <row r="7502" spans="1:4" ht="13.5" x14ac:dyDescent="0.25">
      <c r="A7502" s="79" t="s">
        <v>47995</v>
      </c>
      <c r="B7502" s="79" t="s">
        <v>7122</v>
      </c>
      <c r="C7502" s="79" t="s">
        <v>17</v>
      </c>
      <c r="D7502" s="80" t="s">
        <v>6562</v>
      </c>
    </row>
    <row r="7503" spans="1:4" ht="13.5" x14ac:dyDescent="0.25">
      <c r="A7503" s="79" t="s">
        <v>47996</v>
      </c>
      <c r="B7503" s="79" t="s">
        <v>7123</v>
      </c>
      <c r="C7503" s="79" t="s">
        <v>17</v>
      </c>
      <c r="D7503" s="80" t="s">
        <v>1246</v>
      </c>
    </row>
    <row r="7504" spans="1:4" ht="13.5" x14ac:dyDescent="0.25">
      <c r="A7504" s="79" t="s">
        <v>47997</v>
      </c>
      <c r="B7504" s="79" t="s">
        <v>7124</v>
      </c>
      <c r="C7504" s="79" t="s">
        <v>17</v>
      </c>
      <c r="D7504" s="80" t="s">
        <v>570</v>
      </c>
    </row>
    <row r="7505" spans="1:4" ht="13.5" x14ac:dyDescent="0.25">
      <c r="A7505" s="79" t="s">
        <v>47998</v>
      </c>
      <c r="B7505" s="79" t="s">
        <v>7125</v>
      </c>
      <c r="C7505" s="79" t="s">
        <v>17</v>
      </c>
      <c r="D7505" s="80" t="s">
        <v>6559</v>
      </c>
    </row>
    <row r="7506" spans="1:4" ht="13.5" x14ac:dyDescent="0.25">
      <c r="A7506" s="79" t="s">
        <v>47999</v>
      </c>
      <c r="B7506" s="79" t="s">
        <v>7126</v>
      </c>
      <c r="C7506" s="79" t="s">
        <v>17</v>
      </c>
      <c r="D7506" s="80" t="s">
        <v>7102</v>
      </c>
    </row>
    <row r="7507" spans="1:4" ht="13.5" x14ac:dyDescent="0.25">
      <c r="A7507" s="79" t="s">
        <v>48000</v>
      </c>
      <c r="B7507" s="79" t="s">
        <v>7127</v>
      </c>
      <c r="C7507" s="79" t="s">
        <v>17</v>
      </c>
      <c r="D7507" s="80" t="s">
        <v>575</v>
      </c>
    </row>
    <row r="7508" spans="1:4" ht="13.5" x14ac:dyDescent="0.25">
      <c r="A7508" s="79" t="s">
        <v>48001</v>
      </c>
      <c r="B7508" s="79" t="s">
        <v>7128</v>
      </c>
      <c r="C7508" s="79" t="s">
        <v>17</v>
      </c>
      <c r="D7508" s="80" t="s">
        <v>602</v>
      </c>
    </row>
    <row r="7509" spans="1:4" ht="13.5" x14ac:dyDescent="0.25">
      <c r="A7509" s="79" t="s">
        <v>48002</v>
      </c>
      <c r="B7509" s="79" t="s">
        <v>7129</v>
      </c>
      <c r="C7509" s="79" t="s">
        <v>17</v>
      </c>
      <c r="D7509" s="80" t="s">
        <v>5875</v>
      </c>
    </row>
    <row r="7510" spans="1:4" ht="13.5" x14ac:dyDescent="0.25">
      <c r="A7510" s="79" t="s">
        <v>48003</v>
      </c>
      <c r="B7510" s="79" t="s">
        <v>7130</v>
      </c>
      <c r="C7510" s="79" t="s">
        <v>17</v>
      </c>
      <c r="D7510" s="80" t="s">
        <v>779</v>
      </c>
    </row>
    <row r="7511" spans="1:4" ht="13.5" x14ac:dyDescent="0.25">
      <c r="A7511" s="79" t="s">
        <v>48004</v>
      </c>
      <c r="B7511" s="79" t="s">
        <v>7131</v>
      </c>
      <c r="C7511" s="79" t="s">
        <v>17</v>
      </c>
      <c r="D7511" s="80" t="s">
        <v>7176</v>
      </c>
    </row>
    <row r="7512" spans="1:4" ht="13.5" x14ac:dyDescent="0.25">
      <c r="A7512" s="79" t="s">
        <v>48005</v>
      </c>
      <c r="B7512" s="79" t="s">
        <v>7132</v>
      </c>
      <c r="C7512" s="79" t="s">
        <v>17</v>
      </c>
      <c r="D7512" s="80" t="s">
        <v>1063</v>
      </c>
    </row>
    <row r="7513" spans="1:4" ht="13.5" x14ac:dyDescent="0.25">
      <c r="A7513" s="79" t="s">
        <v>48006</v>
      </c>
      <c r="B7513" s="79" t="s">
        <v>7133</v>
      </c>
      <c r="C7513" s="79" t="s">
        <v>17</v>
      </c>
      <c r="D7513" s="80" t="s">
        <v>507</v>
      </c>
    </row>
    <row r="7514" spans="1:4" ht="13.5" x14ac:dyDescent="0.25">
      <c r="A7514" s="79" t="s">
        <v>48007</v>
      </c>
      <c r="B7514" s="79" t="s">
        <v>7134</v>
      </c>
      <c r="C7514" s="79" t="s">
        <v>17</v>
      </c>
      <c r="D7514" s="80" t="s">
        <v>5875</v>
      </c>
    </row>
    <row r="7515" spans="1:4" ht="13.5" x14ac:dyDescent="0.25">
      <c r="A7515" s="79" t="s">
        <v>48008</v>
      </c>
      <c r="B7515" s="79" t="s">
        <v>7135</v>
      </c>
      <c r="C7515" s="79" t="s">
        <v>17</v>
      </c>
      <c r="D7515" s="80" t="s">
        <v>1164</v>
      </c>
    </row>
    <row r="7516" spans="1:4" ht="13.5" x14ac:dyDescent="0.25">
      <c r="A7516" s="79" t="s">
        <v>48009</v>
      </c>
      <c r="B7516" s="79" t="s">
        <v>7136</v>
      </c>
      <c r="C7516" s="79" t="s">
        <v>17</v>
      </c>
      <c r="D7516" s="80" t="s">
        <v>1069</v>
      </c>
    </row>
    <row r="7517" spans="1:4" ht="13.5" x14ac:dyDescent="0.25">
      <c r="A7517" s="79" t="s">
        <v>48010</v>
      </c>
      <c r="B7517" s="79" t="s">
        <v>7137</v>
      </c>
      <c r="C7517" s="79" t="s">
        <v>17</v>
      </c>
      <c r="D7517" s="80" t="s">
        <v>1164</v>
      </c>
    </row>
    <row r="7518" spans="1:4" ht="13.5" x14ac:dyDescent="0.25">
      <c r="A7518" s="79" t="s">
        <v>48011</v>
      </c>
      <c r="B7518" s="79" t="s">
        <v>7138</v>
      </c>
      <c r="C7518" s="79" t="s">
        <v>17</v>
      </c>
      <c r="D7518" s="80" t="s">
        <v>822</v>
      </c>
    </row>
    <row r="7519" spans="1:4" ht="13.5" x14ac:dyDescent="0.25">
      <c r="A7519" s="79" t="s">
        <v>48012</v>
      </c>
      <c r="B7519" s="79" t="s">
        <v>7139</v>
      </c>
      <c r="C7519" s="79" t="s">
        <v>17</v>
      </c>
      <c r="D7519" s="80" t="s">
        <v>570</v>
      </c>
    </row>
    <row r="7520" spans="1:4" ht="13.5" x14ac:dyDescent="0.25">
      <c r="A7520" s="79" t="s">
        <v>48013</v>
      </c>
      <c r="B7520" s="79" t="s">
        <v>7140</v>
      </c>
      <c r="C7520" s="79" t="s">
        <v>17</v>
      </c>
      <c r="D7520" s="80" t="s">
        <v>777</v>
      </c>
    </row>
    <row r="7521" spans="1:4" ht="13.5" x14ac:dyDescent="0.25">
      <c r="A7521" s="79" t="s">
        <v>48014</v>
      </c>
      <c r="B7521" s="79" t="s">
        <v>7142</v>
      </c>
      <c r="C7521" s="79" t="s">
        <v>17</v>
      </c>
      <c r="D7521" s="80" t="s">
        <v>570</v>
      </c>
    </row>
    <row r="7522" spans="1:4" ht="13.5" x14ac:dyDescent="0.25">
      <c r="A7522" s="79" t="s">
        <v>48015</v>
      </c>
      <c r="B7522" s="79" t="s">
        <v>7143</v>
      </c>
      <c r="C7522" s="79" t="s">
        <v>17</v>
      </c>
      <c r="D7522" s="80" t="s">
        <v>1069</v>
      </c>
    </row>
    <row r="7523" spans="1:4" ht="13.5" x14ac:dyDescent="0.25">
      <c r="A7523" s="79" t="s">
        <v>48016</v>
      </c>
      <c r="B7523" s="79" t="s">
        <v>7144</v>
      </c>
      <c r="C7523" s="79" t="s">
        <v>17</v>
      </c>
      <c r="D7523" s="80" t="s">
        <v>7102</v>
      </c>
    </row>
    <row r="7524" spans="1:4" ht="13.5" x14ac:dyDescent="0.25">
      <c r="A7524" s="79" t="s">
        <v>48017</v>
      </c>
      <c r="B7524" s="79" t="s">
        <v>7145</v>
      </c>
      <c r="C7524" s="79" t="s">
        <v>17</v>
      </c>
      <c r="D7524" s="80" t="s">
        <v>7102</v>
      </c>
    </row>
    <row r="7525" spans="1:4" ht="13.5" x14ac:dyDescent="0.25">
      <c r="A7525" s="79" t="s">
        <v>48018</v>
      </c>
      <c r="B7525" s="79" t="s">
        <v>7146</v>
      </c>
      <c r="C7525" s="79" t="s">
        <v>17</v>
      </c>
      <c r="D7525" s="80" t="s">
        <v>1164</v>
      </c>
    </row>
    <row r="7526" spans="1:4" ht="13.5" x14ac:dyDescent="0.25">
      <c r="A7526" s="79" t="s">
        <v>48019</v>
      </c>
      <c r="B7526" s="79" t="s">
        <v>7147</v>
      </c>
      <c r="C7526" s="79" t="s">
        <v>17</v>
      </c>
      <c r="D7526" s="80" t="s">
        <v>1164</v>
      </c>
    </row>
    <row r="7527" spans="1:4" ht="13.5" x14ac:dyDescent="0.25">
      <c r="A7527" s="79" t="s">
        <v>48020</v>
      </c>
      <c r="B7527" s="79" t="s">
        <v>7148</v>
      </c>
      <c r="C7527" s="79" t="s">
        <v>17</v>
      </c>
      <c r="D7527" s="80" t="s">
        <v>7176</v>
      </c>
    </row>
    <row r="7528" spans="1:4" ht="13.5" x14ac:dyDescent="0.25">
      <c r="A7528" s="79" t="s">
        <v>48021</v>
      </c>
      <c r="B7528" s="79" t="s">
        <v>7150</v>
      </c>
      <c r="C7528" s="79" t="s">
        <v>17</v>
      </c>
      <c r="D7528" s="80" t="s">
        <v>7102</v>
      </c>
    </row>
    <row r="7529" spans="1:4" ht="13.5" x14ac:dyDescent="0.25">
      <c r="A7529" s="79" t="s">
        <v>48022</v>
      </c>
      <c r="B7529" s="79" t="s">
        <v>7151</v>
      </c>
      <c r="C7529" s="79" t="s">
        <v>17</v>
      </c>
      <c r="D7529" s="80" t="s">
        <v>6559</v>
      </c>
    </row>
    <row r="7530" spans="1:4" ht="13.5" x14ac:dyDescent="0.25">
      <c r="A7530" s="79" t="s">
        <v>48023</v>
      </c>
      <c r="B7530" s="79" t="s">
        <v>7152</v>
      </c>
      <c r="C7530" s="79" t="s">
        <v>17</v>
      </c>
      <c r="D7530" s="80" t="s">
        <v>1187</v>
      </c>
    </row>
    <row r="7531" spans="1:4" ht="13.5" x14ac:dyDescent="0.25">
      <c r="A7531" s="79" t="s">
        <v>48024</v>
      </c>
      <c r="B7531" s="79" t="s">
        <v>7153</v>
      </c>
      <c r="C7531" s="79" t="s">
        <v>17</v>
      </c>
      <c r="D7531" s="80" t="s">
        <v>1246</v>
      </c>
    </row>
    <row r="7532" spans="1:4" ht="13.5" x14ac:dyDescent="0.25">
      <c r="A7532" s="79" t="s">
        <v>48025</v>
      </c>
      <c r="B7532" s="79" t="s">
        <v>7154</v>
      </c>
      <c r="C7532" s="79" t="s">
        <v>17</v>
      </c>
      <c r="D7532" s="80" t="s">
        <v>507</v>
      </c>
    </row>
    <row r="7533" spans="1:4" ht="13.5" x14ac:dyDescent="0.25">
      <c r="A7533" s="79" t="s">
        <v>48026</v>
      </c>
      <c r="B7533" s="79" t="s">
        <v>7155</v>
      </c>
      <c r="C7533" s="79" t="s">
        <v>17</v>
      </c>
      <c r="D7533" s="80" t="s">
        <v>1246</v>
      </c>
    </row>
    <row r="7534" spans="1:4" ht="13.5" x14ac:dyDescent="0.25">
      <c r="A7534" s="79" t="s">
        <v>48027</v>
      </c>
      <c r="B7534" s="79" t="s">
        <v>7156</v>
      </c>
      <c r="C7534" s="79" t="s">
        <v>17</v>
      </c>
      <c r="D7534" s="80" t="s">
        <v>1246</v>
      </c>
    </row>
    <row r="7535" spans="1:4" ht="13.5" x14ac:dyDescent="0.25">
      <c r="A7535" s="79" t="s">
        <v>48028</v>
      </c>
      <c r="B7535" s="79" t="s">
        <v>7157</v>
      </c>
      <c r="C7535" s="79" t="s">
        <v>17</v>
      </c>
      <c r="D7535" s="80" t="s">
        <v>1246</v>
      </c>
    </row>
    <row r="7536" spans="1:4" ht="13.5" x14ac:dyDescent="0.25">
      <c r="A7536" s="79" t="s">
        <v>48029</v>
      </c>
      <c r="B7536" s="79" t="s">
        <v>7158</v>
      </c>
      <c r="C7536" s="79" t="s">
        <v>17</v>
      </c>
      <c r="D7536" s="80" t="s">
        <v>1321</v>
      </c>
    </row>
    <row r="7537" spans="1:4" ht="13.5" x14ac:dyDescent="0.25">
      <c r="A7537" s="79" t="s">
        <v>48030</v>
      </c>
      <c r="B7537" s="79" t="s">
        <v>7159</v>
      </c>
      <c r="C7537" s="79" t="s">
        <v>17</v>
      </c>
      <c r="D7537" s="80" t="s">
        <v>705</v>
      </c>
    </row>
    <row r="7538" spans="1:4" ht="13.5" x14ac:dyDescent="0.25">
      <c r="A7538" s="79" t="s">
        <v>48031</v>
      </c>
      <c r="B7538" s="79" t="s">
        <v>7160</v>
      </c>
      <c r="C7538" s="79" t="s">
        <v>17</v>
      </c>
      <c r="D7538" s="80" t="s">
        <v>1190</v>
      </c>
    </row>
    <row r="7539" spans="1:4" ht="13.5" x14ac:dyDescent="0.25">
      <c r="A7539" s="79" t="s">
        <v>48032</v>
      </c>
      <c r="B7539" s="79" t="s">
        <v>7161</v>
      </c>
      <c r="C7539" s="79" t="s">
        <v>17</v>
      </c>
      <c r="D7539" s="80" t="s">
        <v>953</v>
      </c>
    </row>
    <row r="7540" spans="1:4" ht="13.5" x14ac:dyDescent="0.25">
      <c r="A7540" s="79" t="s">
        <v>48033</v>
      </c>
      <c r="B7540" s="79" t="s">
        <v>7162</v>
      </c>
      <c r="C7540" s="79" t="s">
        <v>17</v>
      </c>
      <c r="D7540" s="80" t="s">
        <v>7102</v>
      </c>
    </row>
    <row r="7541" spans="1:4" ht="13.5" x14ac:dyDescent="0.25">
      <c r="A7541" s="79" t="s">
        <v>48034</v>
      </c>
      <c r="B7541" s="79" t="s">
        <v>7163</v>
      </c>
      <c r="C7541" s="79" t="s">
        <v>17</v>
      </c>
      <c r="D7541" s="80" t="s">
        <v>822</v>
      </c>
    </row>
    <row r="7542" spans="1:4" ht="13.5" x14ac:dyDescent="0.25">
      <c r="A7542" s="79" t="s">
        <v>48035</v>
      </c>
      <c r="B7542" s="79" t="s">
        <v>7164</v>
      </c>
      <c r="C7542" s="79" t="s">
        <v>17</v>
      </c>
      <c r="D7542" s="80" t="s">
        <v>1310</v>
      </c>
    </row>
    <row r="7543" spans="1:4" ht="13.5" x14ac:dyDescent="0.25">
      <c r="A7543" s="79" t="s">
        <v>48036</v>
      </c>
      <c r="B7543" s="79" t="s">
        <v>7165</v>
      </c>
      <c r="C7543" s="79" t="s">
        <v>17</v>
      </c>
      <c r="D7543" s="80" t="s">
        <v>838</v>
      </c>
    </row>
    <row r="7544" spans="1:4" ht="13.5" x14ac:dyDescent="0.25">
      <c r="A7544" s="79" t="s">
        <v>48037</v>
      </c>
      <c r="B7544" s="79" t="s">
        <v>7166</v>
      </c>
      <c r="C7544" s="79" t="s">
        <v>17</v>
      </c>
      <c r="D7544" s="80" t="s">
        <v>1190</v>
      </c>
    </row>
    <row r="7545" spans="1:4" ht="13.5" x14ac:dyDescent="0.25">
      <c r="A7545" s="79" t="s">
        <v>48038</v>
      </c>
      <c r="B7545" s="79" t="s">
        <v>7167</v>
      </c>
      <c r="C7545" s="79" t="s">
        <v>17</v>
      </c>
      <c r="D7545" s="80" t="s">
        <v>570</v>
      </c>
    </row>
    <row r="7546" spans="1:4" ht="13.5" x14ac:dyDescent="0.25">
      <c r="A7546" s="79" t="s">
        <v>48039</v>
      </c>
      <c r="B7546" s="79" t="s">
        <v>7168</v>
      </c>
      <c r="C7546" s="79" t="s">
        <v>17</v>
      </c>
      <c r="D7546" s="80" t="s">
        <v>1190</v>
      </c>
    </row>
    <row r="7547" spans="1:4" ht="13.5" x14ac:dyDescent="0.25">
      <c r="A7547" s="79" t="s">
        <v>48040</v>
      </c>
      <c r="B7547" s="79" t="s">
        <v>7169</v>
      </c>
      <c r="C7547" s="79" t="s">
        <v>17</v>
      </c>
      <c r="D7547" s="80" t="s">
        <v>1069</v>
      </c>
    </row>
    <row r="7548" spans="1:4" ht="13.5" x14ac:dyDescent="0.25">
      <c r="A7548" s="79" t="s">
        <v>48041</v>
      </c>
      <c r="B7548" s="79" t="s">
        <v>7170</v>
      </c>
      <c r="C7548" s="79" t="s">
        <v>17</v>
      </c>
      <c r="D7548" s="80" t="s">
        <v>633</v>
      </c>
    </row>
    <row r="7549" spans="1:4" ht="13.5" x14ac:dyDescent="0.25">
      <c r="A7549" s="79" t="s">
        <v>48042</v>
      </c>
      <c r="B7549" s="79" t="s">
        <v>7171</v>
      </c>
      <c r="C7549" s="79" t="s">
        <v>17</v>
      </c>
      <c r="D7549" s="80" t="s">
        <v>1063</v>
      </c>
    </row>
    <row r="7550" spans="1:4" ht="13.5" x14ac:dyDescent="0.25">
      <c r="A7550" s="79" t="s">
        <v>48043</v>
      </c>
      <c r="B7550" s="79" t="s">
        <v>7172</v>
      </c>
      <c r="C7550" s="79" t="s">
        <v>17</v>
      </c>
      <c r="D7550" s="80" t="s">
        <v>490</v>
      </c>
    </row>
    <row r="7551" spans="1:4" ht="13.5" x14ac:dyDescent="0.25">
      <c r="A7551" s="79" t="s">
        <v>48044</v>
      </c>
      <c r="B7551" s="79" t="s">
        <v>7173</v>
      </c>
      <c r="C7551" s="79" t="s">
        <v>17</v>
      </c>
      <c r="D7551" s="80" t="s">
        <v>798</v>
      </c>
    </row>
    <row r="7552" spans="1:4" ht="13.5" x14ac:dyDescent="0.25">
      <c r="A7552" s="79" t="s">
        <v>48045</v>
      </c>
      <c r="B7552" s="79" t="s">
        <v>7174</v>
      </c>
      <c r="C7552" s="79" t="s">
        <v>17</v>
      </c>
      <c r="D7552" s="80" t="s">
        <v>7385</v>
      </c>
    </row>
    <row r="7553" spans="1:4" ht="13.5" x14ac:dyDescent="0.25">
      <c r="A7553" s="79" t="s">
        <v>48046</v>
      </c>
      <c r="B7553" s="79" t="s">
        <v>7175</v>
      </c>
      <c r="C7553" s="79" t="s">
        <v>17</v>
      </c>
      <c r="D7553" s="80" t="s">
        <v>29917</v>
      </c>
    </row>
    <row r="7554" spans="1:4" ht="13.5" x14ac:dyDescent="0.25">
      <c r="A7554" s="79" t="s">
        <v>48047</v>
      </c>
      <c r="B7554" s="79" t="s">
        <v>7177</v>
      </c>
      <c r="C7554" s="79" t="s">
        <v>17</v>
      </c>
      <c r="D7554" s="80" t="s">
        <v>633</v>
      </c>
    </row>
    <row r="7555" spans="1:4" ht="13.5" x14ac:dyDescent="0.25">
      <c r="A7555" s="79" t="s">
        <v>48048</v>
      </c>
      <c r="B7555" s="79" t="s">
        <v>7178</v>
      </c>
      <c r="C7555" s="79" t="s">
        <v>17</v>
      </c>
      <c r="D7555" s="80" t="s">
        <v>626</v>
      </c>
    </row>
    <row r="7556" spans="1:4" ht="13.5" x14ac:dyDescent="0.25">
      <c r="A7556" s="79" t="s">
        <v>48049</v>
      </c>
      <c r="B7556" s="79" t="s">
        <v>7179</v>
      </c>
      <c r="C7556" s="79" t="s">
        <v>17</v>
      </c>
      <c r="D7556" s="80" t="s">
        <v>7118</v>
      </c>
    </row>
    <row r="7557" spans="1:4" ht="13.5" x14ac:dyDescent="0.25">
      <c r="A7557" s="79" t="s">
        <v>48050</v>
      </c>
      <c r="B7557" s="79" t="s">
        <v>7180</v>
      </c>
      <c r="C7557" s="79" t="s">
        <v>17</v>
      </c>
      <c r="D7557" s="80" t="s">
        <v>3425</v>
      </c>
    </row>
    <row r="7558" spans="1:4" ht="13.5" x14ac:dyDescent="0.25">
      <c r="A7558" s="79" t="s">
        <v>48051</v>
      </c>
      <c r="B7558" s="79" t="s">
        <v>7181</v>
      </c>
      <c r="C7558" s="79" t="s">
        <v>17</v>
      </c>
      <c r="D7558" s="80" t="s">
        <v>125</v>
      </c>
    </row>
    <row r="7559" spans="1:4" ht="13.5" x14ac:dyDescent="0.25">
      <c r="A7559" s="79" t="s">
        <v>48052</v>
      </c>
      <c r="B7559" s="79" t="s">
        <v>7183</v>
      </c>
      <c r="C7559" s="79" t="s">
        <v>17</v>
      </c>
      <c r="D7559" s="80" t="s">
        <v>7967</v>
      </c>
    </row>
    <row r="7560" spans="1:4" ht="13.5" x14ac:dyDescent="0.25">
      <c r="A7560" s="79" t="s">
        <v>48053</v>
      </c>
      <c r="B7560" s="79" t="s">
        <v>7185</v>
      </c>
      <c r="C7560" s="79" t="s">
        <v>17</v>
      </c>
      <c r="D7560" s="80" t="s">
        <v>7182</v>
      </c>
    </row>
    <row r="7561" spans="1:4" ht="13.5" x14ac:dyDescent="0.25">
      <c r="A7561" s="79" t="s">
        <v>48054</v>
      </c>
      <c r="B7561" s="79" t="s">
        <v>7186</v>
      </c>
      <c r="C7561" s="79" t="s">
        <v>17</v>
      </c>
      <c r="D7561" s="80" t="s">
        <v>1200</v>
      </c>
    </row>
    <row r="7562" spans="1:4" ht="13.5" x14ac:dyDescent="0.25">
      <c r="A7562" s="79" t="s">
        <v>48055</v>
      </c>
      <c r="B7562" s="79" t="s">
        <v>7187</v>
      </c>
      <c r="C7562" s="79" t="s">
        <v>7085</v>
      </c>
      <c r="D7562" s="80" t="s">
        <v>5662</v>
      </c>
    </row>
    <row r="7563" spans="1:4" ht="13.5" x14ac:dyDescent="0.25">
      <c r="A7563" s="79" t="s">
        <v>48056</v>
      </c>
      <c r="B7563" s="79" t="s">
        <v>7189</v>
      </c>
      <c r="C7563" s="79" t="s">
        <v>7085</v>
      </c>
      <c r="D7563" s="80" t="s">
        <v>11430</v>
      </c>
    </row>
    <row r="7564" spans="1:4" ht="13.5" x14ac:dyDescent="0.25">
      <c r="A7564" s="79" t="s">
        <v>48057</v>
      </c>
      <c r="B7564" s="79" t="s">
        <v>7190</v>
      </c>
      <c r="C7564" s="79" t="s">
        <v>7085</v>
      </c>
      <c r="D7564" s="80" t="s">
        <v>4372</v>
      </c>
    </row>
    <row r="7565" spans="1:4" ht="13.5" x14ac:dyDescent="0.25">
      <c r="A7565" s="79" t="s">
        <v>48058</v>
      </c>
      <c r="B7565" s="79" t="s">
        <v>7191</v>
      </c>
      <c r="C7565" s="79" t="s">
        <v>7085</v>
      </c>
      <c r="D7565" s="80" t="s">
        <v>33917</v>
      </c>
    </row>
    <row r="7566" spans="1:4" ht="13.5" x14ac:dyDescent="0.25">
      <c r="A7566" s="79" t="s">
        <v>48059</v>
      </c>
      <c r="B7566" s="79" t="s">
        <v>7192</v>
      </c>
      <c r="C7566" s="79" t="s">
        <v>7085</v>
      </c>
      <c r="D7566" s="80" t="s">
        <v>30327</v>
      </c>
    </row>
    <row r="7567" spans="1:4" ht="13.5" x14ac:dyDescent="0.25">
      <c r="A7567" s="79" t="s">
        <v>48060</v>
      </c>
      <c r="B7567" s="79" t="s">
        <v>7193</v>
      </c>
      <c r="C7567" s="79" t="s">
        <v>7085</v>
      </c>
      <c r="D7567" s="80" t="s">
        <v>33918</v>
      </c>
    </row>
    <row r="7568" spans="1:4" ht="13.5" x14ac:dyDescent="0.25">
      <c r="A7568" s="79" t="s">
        <v>48061</v>
      </c>
      <c r="B7568" s="79" t="s">
        <v>7194</v>
      </c>
      <c r="C7568" s="79" t="s">
        <v>7085</v>
      </c>
      <c r="D7568" s="80" t="s">
        <v>30328</v>
      </c>
    </row>
    <row r="7569" spans="1:4" ht="13.5" x14ac:dyDescent="0.25">
      <c r="A7569" s="79" t="s">
        <v>48062</v>
      </c>
      <c r="B7569" s="79" t="s">
        <v>7195</v>
      </c>
      <c r="C7569" s="79" t="s">
        <v>7085</v>
      </c>
      <c r="D7569" s="80" t="s">
        <v>30329</v>
      </c>
    </row>
    <row r="7570" spans="1:4" ht="13.5" x14ac:dyDescent="0.25">
      <c r="A7570" s="79" t="s">
        <v>48063</v>
      </c>
      <c r="B7570" s="79" t="s">
        <v>7196</v>
      </c>
      <c r="C7570" s="79" t="s">
        <v>7085</v>
      </c>
      <c r="D7570" s="80" t="s">
        <v>30330</v>
      </c>
    </row>
    <row r="7571" spans="1:4" ht="13.5" x14ac:dyDescent="0.25">
      <c r="A7571" s="79" t="s">
        <v>48064</v>
      </c>
      <c r="B7571" s="79" t="s">
        <v>7197</v>
      </c>
      <c r="C7571" s="79" t="s">
        <v>7085</v>
      </c>
      <c r="D7571" s="80" t="s">
        <v>30331</v>
      </c>
    </row>
    <row r="7572" spans="1:4" ht="13.5" x14ac:dyDescent="0.25">
      <c r="A7572" s="79" t="s">
        <v>48065</v>
      </c>
      <c r="B7572" s="79" t="s">
        <v>7198</v>
      </c>
      <c r="C7572" s="79" t="s">
        <v>7085</v>
      </c>
      <c r="D7572" s="80" t="s">
        <v>30226</v>
      </c>
    </row>
    <row r="7573" spans="1:4" ht="13.5" x14ac:dyDescent="0.25">
      <c r="A7573" s="79" t="s">
        <v>48066</v>
      </c>
      <c r="B7573" s="79" t="s">
        <v>7199</v>
      </c>
      <c r="C7573" s="79" t="s">
        <v>7085</v>
      </c>
      <c r="D7573" s="80" t="s">
        <v>33919</v>
      </c>
    </row>
    <row r="7574" spans="1:4" ht="13.5" x14ac:dyDescent="0.25">
      <c r="A7574" s="79" t="s">
        <v>48067</v>
      </c>
      <c r="B7574" s="79" t="s">
        <v>7200</v>
      </c>
      <c r="C7574" s="79" t="s">
        <v>7085</v>
      </c>
      <c r="D7574" s="80" t="s">
        <v>33920</v>
      </c>
    </row>
    <row r="7575" spans="1:4" ht="13.5" x14ac:dyDescent="0.25">
      <c r="A7575" s="79" t="s">
        <v>48068</v>
      </c>
      <c r="B7575" s="79" t="s">
        <v>7201</v>
      </c>
      <c r="C7575" s="79" t="s">
        <v>7085</v>
      </c>
      <c r="D7575" s="80" t="s">
        <v>33921</v>
      </c>
    </row>
    <row r="7576" spans="1:4" ht="13.5" x14ac:dyDescent="0.25">
      <c r="A7576" s="79" t="s">
        <v>48069</v>
      </c>
      <c r="B7576" s="79" t="s">
        <v>7202</v>
      </c>
      <c r="C7576" s="79" t="s">
        <v>17</v>
      </c>
      <c r="D7576" s="80" t="s">
        <v>624</v>
      </c>
    </row>
    <row r="7577" spans="1:4" ht="13.5" x14ac:dyDescent="0.25">
      <c r="A7577" s="79" t="s">
        <v>48070</v>
      </c>
      <c r="B7577" s="79" t="s">
        <v>7203</v>
      </c>
      <c r="C7577" s="79" t="s">
        <v>17</v>
      </c>
      <c r="D7577" s="80" t="s">
        <v>32204</v>
      </c>
    </row>
    <row r="7578" spans="1:4" ht="13.5" x14ac:dyDescent="0.25">
      <c r="A7578" s="79" t="s">
        <v>48071</v>
      </c>
      <c r="B7578" s="79" t="s">
        <v>7205</v>
      </c>
      <c r="C7578" s="79" t="s">
        <v>17</v>
      </c>
      <c r="D7578" s="80" t="s">
        <v>1190</v>
      </c>
    </row>
    <row r="7579" spans="1:4" ht="13.5" x14ac:dyDescent="0.25">
      <c r="A7579" s="79" t="s">
        <v>48072</v>
      </c>
      <c r="B7579" s="79" t="s">
        <v>7206</v>
      </c>
      <c r="C7579" s="79" t="s">
        <v>17</v>
      </c>
      <c r="D7579" s="80" t="s">
        <v>626</v>
      </c>
    </row>
    <row r="7580" spans="1:4" ht="13.5" x14ac:dyDescent="0.25">
      <c r="A7580" s="79" t="s">
        <v>48073</v>
      </c>
      <c r="B7580" s="79" t="s">
        <v>7207</v>
      </c>
      <c r="C7580" s="79" t="s">
        <v>17</v>
      </c>
      <c r="D7580" s="80" t="s">
        <v>554</v>
      </c>
    </row>
    <row r="7581" spans="1:4" ht="13.5" x14ac:dyDescent="0.25">
      <c r="A7581" s="79" t="s">
        <v>48074</v>
      </c>
      <c r="B7581" s="79" t="s">
        <v>7208</v>
      </c>
      <c r="C7581" s="79" t="s">
        <v>17</v>
      </c>
      <c r="D7581" s="80" t="s">
        <v>9529</v>
      </c>
    </row>
    <row r="7582" spans="1:4" ht="13.5" x14ac:dyDescent="0.25">
      <c r="A7582" s="79" t="s">
        <v>48075</v>
      </c>
      <c r="B7582" s="79" t="s">
        <v>7209</v>
      </c>
      <c r="C7582" s="79" t="s">
        <v>17</v>
      </c>
      <c r="D7582" s="80" t="s">
        <v>1429</v>
      </c>
    </row>
    <row r="7583" spans="1:4" ht="13.5" x14ac:dyDescent="0.25">
      <c r="A7583" s="79" t="s">
        <v>48076</v>
      </c>
      <c r="B7583" s="79" t="s">
        <v>7211</v>
      </c>
      <c r="C7583" s="79" t="s">
        <v>17</v>
      </c>
      <c r="D7583" s="80" t="s">
        <v>3066</v>
      </c>
    </row>
    <row r="7584" spans="1:4" ht="13.5" x14ac:dyDescent="0.25">
      <c r="A7584" s="79" t="s">
        <v>48077</v>
      </c>
      <c r="B7584" s="79" t="s">
        <v>7212</v>
      </c>
      <c r="C7584" s="79" t="s">
        <v>17</v>
      </c>
      <c r="D7584" s="80" t="s">
        <v>29831</v>
      </c>
    </row>
    <row r="7585" spans="1:4" ht="13.5" x14ac:dyDescent="0.25">
      <c r="A7585" s="79" t="s">
        <v>48078</v>
      </c>
      <c r="B7585" s="79" t="s">
        <v>7214</v>
      </c>
      <c r="C7585" s="79" t="s">
        <v>17</v>
      </c>
      <c r="D7585" s="80" t="s">
        <v>7699</v>
      </c>
    </row>
    <row r="7586" spans="1:4" ht="13.5" x14ac:dyDescent="0.25">
      <c r="A7586" s="79" t="s">
        <v>48079</v>
      </c>
      <c r="B7586" s="79" t="s">
        <v>7215</v>
      </c>
      <c r="C7586" s="79" t="s">
        <v>17</v>
      </c>
      <c r="D7586" s="80" t="s">
        <v>33922</v>
      </c>
    </row>
    <row r="7587" spans="1:4" ht="13.5" x14ac:dyDescent="0.25">
      <c r="A7587" s="79" t="s">
        <v>48080</v>
      </c>
      <c r="B7587" s="79" t="s">
        <v>7216</v>
      </c>
      <c r="C7587" s="79" t="s">
        <v>17</v>
      </c>
      <c r="D7587" s="80" t="s">
        <v>8405</v>
      </c>
    </row>
    <row r="7588" spans="1:4" ht="13.5" x14ac:dyDescent="0.25">
      <c r="A7588" s="79" t="s">
        <v>48081</v>
      </c>
      <c r="B7588" s="79" t="s">
        <v>7218</v>
      </c>
      <c r="C7588" s="79" t="s">
        <v>7085</v>
      </c>
      <c r="D7588" s="80" t="s">
        <v>29734</v>
      </c>
    </row>
    <row r="7589" spans="1:4" ht="13.5" x14ac:dyDescent="0.25">
      <c r="A7589" s="79" t="s">
        <v>48082</v>
      </c>
      <c r="B7589" s="79" t="s">
        <v>7216</v>
      </c>
      <c r="C7589" s="79" t="s">
        <v>7085</v>
      </c>
      <c r="D7589" s="80" t="s">
        <v>33923</v>
      </c>
    </row>
    <row r="7590" spans="1:4" ht="13.5" x14ac:dyDescent="0.25">
      <c r="A7590" s="79" t="s">
        <v>48083</v>
      </c>
      <c r="B7590" s="79" t="s">
        <v>7219</v>
      </c>
      <c r="C7590" s="79" t="s">
        <v>17</v>
      </c>
      <c r="D7590" s="80" t="s">
        <v>2306</v>
      </c>
    </row>
    <row r="7591" spans="1:4" ht="13.5" x14ac:dyDescent="0.25">
      <c r="A7591" s="79" t="s">
        <v>48084</v>
      </c>
      <c r="B7591" s="79" t="s">
        <v>7219</v>
      </c>
      <c r="C7591" s="79" t="s">
        <v>7085</v>
      </c>
      <c r="D7591" s="80" t="s">
        <v>33924</v>
      </c>
    </row>
    <row r="7592" spans="1:4" ht="13.5" x14ac:dyDescent="0.25">
      <c r="A7592" s="79" t="s">
        <v>48085</v>
      </c>
      <c r="B7592" s="79" t="s">
        <v>7220</v>
      </c>
      <c r="C7592" s="79" t="s">
        <v>17</v>
      </c>
      <c r="D7592" s="80" t="s">
        <v>1455</v>
      </c>
    </row>
    <row r="7593" spans="1:4" ht="13.5" x14ac:dyDescent="0.25">
      <c r="A7593" s="79" t="s">
        <v>48086</v>
      </c>
      <c r="B7593" s="79" t="s">
        <v>7221</v>
      </c>
      <c r="C7593" s="79" t="s">
        <v>7085</v>
      </c>
      <c r="D7593" s="80" t="s">
        <v>31360</v>
      </c>
    </row>
    <row r="7594" spans="1:4" ht="13.5" x14ac:dyDescent="0.25">
      <c r="A7594" s="79" t="s">
        <v>48087</v>
      </c>
      <c r="B7594" s="79" t="s">
        <v>7222</v>
      </c>
      <c r="C7594" s="79" t="s">
        <v>7085</v>
      </c>
      <c r="D7594" s="80" t="s">
        <v>30525</v>
      </c>
    </row>
    <row r="7595" spans="1:4" ht="13.5" x14ac:dyDescent="0.25">
      <c r="A7595" s="79" t="s">
        <v>48088</v>
      </c>
      <c r="B7595" s="79" t="s">
        <v>7223</v>
      </c>
      <c r="C7595" s="79" t="s">
        <v>7085</v>
      </c>
      <c r="D7595" s="80" t="s">
        <v>32501</v>
      </c>
    </row>
    <row r="7596" spans="1:4" ht="13.5" x14ac:dyDescent="0.25">
      <c r="A7596" s="79" t="s">
        <v>48089</v>
      </c>
      <c r="B7596" s="79" t="s">
        <v>7224</v>
      </c>
      <c r="C7596" s="79" t="s">
        <v>7085</v>
      </c>
      <c r="D7596" s="80" t="s">
        <v>30525</v>
      </c>
    </row>
    <row r="7597" spans="1:4" ht="13.5" x14ac:dyDescent="0.25">
      <c r="A7597" s="79" t="s">
        <v>48090</v>
      </c>
      <c r="B7597" s="79" t="s">
        <v>7225</v>
      </c>
      <c r="C7597" s="79" t="s">
        <v>7085</v>
      </c>
      <c r="D7597" s="80" t="s">
        <v>30239</v>
      </c>
    </row>
    <row r="7598" spans="1:4" ht="13.5" x14ac:dyDescent="0.25">
      <c r="A7598" s="79" t="s">
        <v>48091</v>
      </c>
      <c r="B7598" s="79" t="s">
        <v>7227</v>
      </c>
      <c r="C7598" s="79" t="s">
        <v>7085</v>
      </c>
      <c r="D7598" s="80" t="s">
        <v>6243</v>
      </c>
    </row>
    <row r="7599" spans="1:4" ht="13.5" x14ac:dyDescent="0.25">
      <c r="A7599" s="79" t="s">
        <v>48092</v>
      </c>
      <c r="B7599" s="79" t="s">
        <v>7228</v>
      </c>
      <c r="C7599" s="79" t="s">
        <v>7085</v>
      </c>
      <c r="D7599" s="80" t="s">
        <v>30525</v>
      </c>
    </row>
    <row r="7600" spans="1:4" ht="13.5" x14ac:dyDescent="0.25">
      <c r="A7600" s="79" t="s">
        <v>48093</v>
      </c>
      <c r="B7600" s="79" t="s">
        <v>7229</v>
      </c>
      <c r="C7600" s="79" t="s">
        <v>7085</v>
      </c>
      <c r="D7600" s="80" t="s">
        <v>30239</v>
      </c>
    </row>
    <row r="7601" spans="1:4" ht="13.5" x14ac:dyDescent="0.25">
      <c r="A7601" s="79" t="s">
        <v>48094</v>
      </c>
      <c r="B7601" s="79" t="s">
        <v>7230</v>
      </c>
      <c r="C7601" s="79" t="s">
        <v>7085</v>
      </c>
      <c r="D7601" s="80" t="s">
        <v>3185</v>
      </c>
    </row>
    <row r="7602" spans="1:4" ht="13.5" x14ac:dyDescent="0.25">
      <c r="A7602" s="79" t="s">
        <v>48095</v>
      </c>
      <c r="B7602" s="79" t="s">
        <v>7232</v>
      </c>
      <c r="C7602" s="79" t="s">
        <v>7085</v>
      </c>
      <c r="D7602" s="80" t="s">
        <v>30242</v>
      </c>
    </row>
    <row r="7603" spans="1:4" ht="13.5" x14ac:dyDescent="0.25">
      <c r="A7603" s="79" t="s">
        <v>48096</v>
      </c>
      <c r="B7603" s="79" t="s">
        <v>7233</v>
      </c>
      <c r="C7603" s="79" t="s">
        <v>7085</v>
      </c>
      <c r="D7603" s="80" t="s">
        <v>32078</v>
      </c>
    </row>
    <row r="7604" spans="1:4" ht="13.5" x14ac:dyDescent="0.25">
      <c r="A7604" s="79" t="s">
        <v>48097</v>
      </c>
      <c r="B7604" s="79" t="s">
        <v>7234</v>
      </c>
      <c r="C7604" s="79" t="s">
        <v>7085</v>
      </c>
      <c r="D7604" s="80" t="s">
        <v>32686</v>
      </c>
    </row>
    <row r="7605" spans="1:4" ht="13.5" x14ac:dyDescent="0.25">
      <c r="A7605" s="79" t="s">
        <v>48098</v>
      </c>
      <c r="B7605" s="79" t="s">
        <v>7235</v>
      </c>
      <c r="C7605" s="79" t="s">
        <v>7085</v>
      </c>
      <c r="D7605" s="80" t="s">
        <v>33925</v>
      </c>
    </row>
    <row r="7606" spans="1:4" ht="13.5" x14ac:dyDescent="0.25">
      <c r="A7606" s="79" t="s">
        <v>48099</v>
      </c>
      <c r="B7606" s="79" t="s">
        <v>7236</v>
      </c>
      <c r="C7606" s="79" t="s">
        <v>7085</v>
      </c>
      <c r="D7606" s="80" t="s">
        <v>30525</v>
      </c>
    </row>
    <row r="7607" spans="1:4" ht="13.5" x14ac:dyDescent="0.25">
      <c r="A7607" s="79" t="s">
        <v>48100</v>
      </c>
      <c r="B7607" s="79" t="s">
        <v>7237</v>
      </c>
      <c r="C7607" s="79" t="s">
        <v>7085</v>
      </c>
      <c r="D7607" s="80" t="s">
        <v>6243</v>
      </c>
    </row>
    <row r="7608" spans="1:4" ht="13.5" x14ac:dyDescent="0.25">
      <c r="A7608" s="79" t="s">
        <v>48101</v>
      </c>
      <c r="B7608" s="79" t="s">
        <v>7238</v>
      </c>
      <c r="C7608" s="79" t="s">
        <v>7085</v>
      </c>
      <c r="D7608" s="80" t="s">
        <v>11860</v>
      </c>
    </row>
    <row r="7609" spans="1:4" ht="13.5" x14ac:dyDescent="0.25">
      <c r="A7609" s="79" t="s">
        <v>48102</v>
      </c>
      <c r="B7609" s="79" t="s">
        <v>7240</v>
      </c>
      <c r="C7609" s="79" t="s">
        <v>7085</v>
      </c>
      <c r="D7609" s="80" t="s">
        <v>29894</v>
      </c>
    </row>
    <row r="7610" spans="1:4" ht="13.5" x14ac:dyDescent="0.25">
      <c r="A7610" s="79" t="s">
        <v>48103</v>
      </c>
      <c r="B7610" s="79" t="s">
        <v>7242</v>
      </c>
      <c r="C7610" s="79" t="s">
        <v>7085</v>
      </c>
      <c r="D7610" s="80" t="s">
        <v>30332</v>
      </c>
    </row>
    <row r="7611" spans="1:4" ht="13.5" x14ac:dyDescent="0.25">
      <c r="A7611" s="79" t="s">
        <v>48104</v>
      </c>
      <c r="B7611" s="79" t="s">
        <v>7243</v>
      </c>
      <c r="C7611" s="79" t="s">
        <v>7085</v>
      </c>
      <c r="D7611" s="80" t="s">
        <v>33926</v>
      </c>
    </row>
    <row r="7612" spans="1:4" ht="13.5" x14ac:dyDescent="0.25">
      <c r="A7612" s="79" t="s">
        <v>48105</v>
      </c>
      <c r="B7612" s="79" t="s">
        <v>7244</v>
      </c>
      <c r="C7612" s="79" t="s">
        <v>7085</v>
      </c>
      <c r="D7612" s="80" t="s">
        <v>31618</v>
      </c>
    </row>
    <row r="7613" spans="1:4" ht="13.5" x14ac:dyDescent="0.25">
      <c r="A7613" s="79" t="s">
        <v>48106</v>
      </c>
      <c r="B7613" s="79" t="s">
        <v>7245</v>
      </c>
      <c r="C7613" s="79" t="s">
        <v>7085</v>
      </c>
      <c r="D7613" s="80" t="s">
        <v>52780</v>
      </c>
    </row>
    <row r="7614" spans="1:4" ht="13.5" x14ac:dyDescent="0.25">
      <c r="A7614" s="79" t="s">
        <v>48107</v>
      </c>
      <c r="B7614" s="79" t="s">
        <v>7246</v>
      </c>
      <c r="C7614" s="79" t="s">
        <v>7085</v>
      </c>
      <c r="D7614" s="80" t="s">
        <v>30234</v>
      </c>
    </row>
    <row r="7615" spans="1:4" ht="13.5" x14ac:dyDescent="0.25">
      <c r="A7615" s="79" t="s">
        <v>48108</v>
      </c>
      <c r="B7615" s="79" t="s">
        <v>7247</v>
      </c>
      <c r="C7615" s="79" t="s">
        <v>7085</v>
      </c>
      <c r="D7615" s="80" t="s">
        <v>4475</v>
      </c>
    </row>
    <row r="7616" spans="1:4" ht="13.5" x14ac:dyDescent="0.25">
      <c r="A7616" s="79" t="s">
        <v>48109</v>
      </c>
      <c r="B7616" s="79" t="s">
        <v>7248</v>
      </c>
      <c r="C7616" s="79" t="s">
        <v>7085</v>
      </c>
      <c r="D7616" s="80" t="s">
        <v>6243</v>
      </c>
    </row>
    <row r="7617" spans="1:4" ht="13.5" x14ac:dyDescent="0.25">
      <c r="A7617" s="79" t="s">
        <v>48110</v>
      </c>
      <c r="B7617" s="79" t="s">
        <v>7249</v>
      </c>
      <c r="C7617" s="79" t="s">
        <v>7085</v>
      </c>
      <c r="D7617" s="80" t="s">
        <v>31908</v>
      </c>
    </row>
    <row r="7618" spans="1:4" ht="13.5" x14ac:dyDescent="0.25">
      <c r="A7618" s="79" t="s">
        <v>48111</v>
      </c>
      <c r="B7618" s="79" t="s">
        <v>7250</v>
      </c>
      <c r="C7618" s="79" t="s">
        <v>7085</v>
      </c>
      <c r="D7618" s="80" t="s">
        <v>3185</v>
      </c>
    </row>
    <row r="7619" spans="1:4" ht="13.5" x14ac:dyDescent="0.25">
      <c r="A7619" s="79" t="s">
        <v>48112</v>
      </c>
      <c r="B7619" s="79" t="s">
        <v>7251</v>
      </c>
      <c r="C7619" s="79" t="s">
        <v>7085</v>
      </c>
      <c r="D7619" s="80" t="s">
        <v>33927</v>
      </c>
    </row>
    <row r="7620" spans="1:4" ht="13.5" x14ac:dyDescent="0.25">
      <c r="A7620" s="79" t="s">
        <v>48113</v>
      </c>
      <c r="B7620" s="79" t="s">
        <v>7252</v>
      </c>
      <c r="C7620" s="79" t="s">
        <v>7085</v>
      </c>
      <c r="D7620" s="80" t="s">
        <v>33928</v>
      </c>
    </row>
    <row r="7621" spans="1:4" ht="13.5" x14ac:dyDescent="0.25">
      <c r="A7621" s="79" t="s">
        <v>48114</v>
      </c>
      <c r="B7621" s="79" t="s">
        <v>7253</v>
      </c>
      <c r="C7621" s="79" t="s">
        <v>7085</v>
      </c>
      <c r="D7621" s="80" t="s">
        <v>33107</v>
      </c>
    </row>
    <row r="7622" spans="1:4" ht="13.5" x14ac:dyDescent="0.25">
      <c r="A7622" s="79" t="s">
        <v>48115</v>
      </c>
      <c r="B7622" s="79" t="s">
        <v>7254</v>
      </c>
      <c r="C7622" s="79" t="s">
        <v>7085</v>
      </c>
      <c r="D7622" s="80" t="s">
        <v>30025</v>
      </c>
    </row>
    <row r="7623" spans="1:4" ht="13.5" x14ac:dyDescent="0.25">
      <c r="A7623" s="79" t="s">
        <v>48116</v>
      </c>
      <c r="B7623" s="79" t="s">
        <v>7255</v>
      </c>
      <c r="C7623" s="79" t="s">
        <v>7085</v>
      </c>
      <c r="D7623" s="80" t="s">
        <v>31751</v>
      </c>
    </row>
    <row r="7624" spans="1:4" ht="13.5" x14ac:dyDescent="0.25">
      <c r="A7624" s="79" t="s">
        <v>48117</v>
      </c>
      <c r="B7624" s="79" t="s">
        <v>7256</v>
      </c>
      <c r="C7624" s="79" t="s">
        <v>7085</v>
      </c>
      <c r="D7624" s="80" t="s">
        <v>30008</v>
      </c>
    </row>
    <row r="7625" spans="1:4" ht="13.5" x14ac:dyDescent="0.25">
      <c r="A7625" s="79" t="s">
        <v>48118</v>
      </c>
      <c r="B7625" s="79" t="s">
        <v>7257</v>
      </c>
      <c r="C7625" s="79" t="s">
        <v>7085</v>
      </c>
      <c r="D7625" s="80" t="s">
        <v>31100</v>
      </c>
    </row>
    <row r="7626" spans="1:4" ht="13.5" x14ac:dyDescent="0.25">
      <c r="A7626" s="79" t="s">
        <v>48119</v>
      </c>
      <c r="B7626" s="79" t="s">
        <v>7259</v>
      </c>
      <c r="C7626" s="79" t="s">
        <v>7085</v>
      </c>
      <c r="D7626" s="80" t="s">
        <v>2314</v>
      </c>
    </row>
    <row r="7627" spans="1:4" ht="13.5" x14ac:dyDescent="0.25">
      <c r="A7627" s="79" t="s">
        <v>48120</v>
      </c>
      <c r="B7627" s="79" t="s">
        <v>7261</v>
      </c>
      <c r="C7627" s="79" t="s">
        <v>7085</v>
      </c>
      <c r="D7627" s="80" t="s">
        <v>31408</v>
      </c>
    </row>
    <row r="7628" spans="1:4" ht="13.5" x14ac:dyDescent="0.25">
      <c r="A7628" s="79" t="s">
        <v>48121</v>
      </c>
      <c r="B7628" s="79" t="s">
        <v>7262</v>
      </c>
      <c r="C7628" s="79" t="s">
        <v>7085</v>
      </c>
      <c r="D7628" s="80" t="s">
        <v>30548</v>
      </c>
    </row>
    <row r="7629" spans="1:4" ht="13.5" x14ac:dyDescent="0.25">
      <c r="A7629" s="79" t="s">
        <v>48122</v>
      </c>
      <c r="B7629" s="79" t="s">
        <v>7263</v>
      </c>
      <c r="C7629" s="79" t="s">
        <v>7085</v>
      </c>
      <c r="D7629" s="80" t="s">
        <v>3182</v>
      </c>
    </row>
    <row r="7630" spans="1:4" ht="13.5" x14ac:dyDescent="0.25">
      <c r="A7630" s="79" t="s">
        <v>48123</v>
      </c>
      <c r="B7630" s="79" t="s">
        <v>7264</v>
      </c>
      <c r="C7630" s="79" t="s">
        <v>7085</v>
      </c>
      <c r="D7630" s="80" t="s">
        <v>30217</v>
      </c>
    </row>
    <row r="7631" spans="1:4" ht="13.5" x14ac:dyDescent="0.25">
      <c r="A7631" s="79" t="s">
        <v>48124</v>
      </c>
      <c r="B7631" s="79" t="s">
        <v>7265</v>
      </c>
      <c r="C7631" s="79" t="s">
        <v>7085</v>
      </c>
      <c r="D7631" s="80" t="s">
        <v>29804</v>
      </c>
    </row>
    <row r="7632" spans="1:4" ht="13.5" x14ac:dyDescent="0.25">
      <c r="A7632" s="79" t="s">
        <v>48125</v>
      </c>
      <c r="B7632" s="79" t="s">
        <v>7266</v>
      </c>
      <c r="C7632" s="79" t="s">
        <v>7085</v>
      </c>
      <c r="D7632" s="80" t="s">
        <v>32105</v>
      </c>
    </row>
    <row r="7633" spans="1:4" ht="13.5" x14ac:dyDescent="0.25">
      <c r="A7633" s="79" t="s">
        <v>48126</v>
      </c>
      <c r="B7633" s="79" t="s">
        <v>7267</v>
      </c>
      <c r="C7633" s="79" t="s">
        <v>7085</v>
      </c>
      <c r="D7633" s="80" t="s">
        <v>33929</v>
      </c>
    </row>
    <row r="7634" spans="1:4" ht="13.5" x14ac:dyDescent="0.25">
      <c r="A7634" s="79" t="s">
        <v>48127</v>
      </c>
      <c r="B7634" s="79" t="s">
        <v>7268</v>
      </c>
      <c r="C7634" s="79" t="s">
        <v>7085</v>
      </c>
      <c r="D7634" s="80" t="s">
        <v>37205</v>
      </c>
    </row>
    <row r="7635" spans="1:4" ht="13.5" x14ac:dyDescent="0.25">
      <c r="A7635" s="79" t="s">
        <v>48128</v>
      </c>
      <c r="B7635" s="79" t="s">
        <v>7269</v>
      </c>
      <c r="C7635" s="79" t="s">
        <v>7085</v>
      </c>
      <c r="D7635" s="80" t="s">
        <v>33288</v>
      </c>
    </row>
    <row r="7636" spans="1:4" ht="13.5" x14ac:dyDescent="0.25">
      <c r="A7636" s="79" t="s">
        <v>48129</v>
      </c>
      <c r="B7636" s="79" t="s">
        <v>7270</v>
      </c>
      <c r="C7636" s="79" t="s">
        <v>7085</v>
      </c>
      <c r="D7636" s="80" t="s">
        <v>32029</v>
      </c>
    </row>
    <row r="7637" spans="1:4" ht="13.5" x14ac:dyDescent="0.25">
      <c r="A7637" s="79" t="s">
        <v>48130</v>
      </c>
      <c r="B7637" s="79" t="s">
        <v>7271</v>
      </c>
      <c r="C7637" s="79" t="s">
        <v>7085</v>
      </c>
      <c r="D7637" s="80" t="s">
        <v>11273</v>
      </c>
    </row>
    <row r="7638" spans="1:4" ht="13.5" x14ac:dyDescent="0.25">
      <c r="A7638" s="79" t="s">
        <v>48131</v>
      </c>
      <c r="B7638" s="79" t="s">
        <v>7272</v>
      </c>
      <c r="C7638" s="79" t="s">
        <v>7085</v>
      </c>
      <c r="D7638" s="80" t="s">
        <v>52441</v>
      </c>
    </row>
    <row r="7639" spans="1:4" ht="13.5" x14ac:dyDescent="0.25">
      <c r="A7639" s="79" t="s">
        <v>48132</v>
      </c>
      <c r="B7639" s="79" t="s">
        <v>7273</v>
      </c>
      <c r="C7639" s="79" t="s">
        <v>7085</v>
      </c>
      <c r="D7639" s="80" t="s">
        <v>30965</v>
      </c>
    </row>
    <row r="7640" spans="1:4" ht="13.5" x14ac:dyDescent="0.25">
      <c r="A7640" s="79" t="s">
        <v>48133</v>
      </c>
      <c r="B7640" s="79" t="s">
        <v>7274</v>
      </c>
      <c r="C7640" s="79" t="s">
        <v>7085</v>
      </c>
      <c r="D7640" s="80" t="s">
        <v>31555</v>
      </c>
    </row>
    <row r="7641" spans="1:4" ht="13.5" x14ac:dyDescent="0.25">
      <c r="A7641" s="79" t="s">
        <v>48134</v>
      </c>
      <c r="B7641" s="79" t="s">
        <v>7275</v>
      </c>
      <c r="C7641" s="79" t="s">
        <v>7085</v>
      </c>
      <c r="D7641" s="80" t="s">
        <v>30224</v>
      </c>
    </row>
    <row r="7642" spans="1:4" ht="13.5" x14ac:dyDescent="0.25">
      <c r="A7642" s="79" t="s">
        <v>48135</v>
      </c>
      <c r="B7642" s="79" t="s">
        <v>7276</v>
      </c>
      <c r="C7642" s="79" t="s">
        <v>7085</v>
      </c>
      <c r="D7642" s="80" t="s">
        <v>30965</v>
      </c>
    </row>
    <row r="7643" spans="1:4" ht="13.5" x14ac:dyDescent="0.25">
      <c r="A7643" s="79" t="s">
        <v>48136</v>
      </c>
      <c r="B7643" s="79" t="s">
        <v>7277</v>
      </c>
      <c r="C7643" s="79" t="s">
        <v>7085</v>
      </c>
      <c r="D7643" s="80" t="s">
        <v>30728</v>
      </c>
    </row>
    <row r="7644" spans="1:4" ht="13.5" x14ac:dyDescent="0.25">
      <c r="A7644" s="79" t="s">
        <v>48137</v>
      </c>
      <c r="B7644" s="79" t="s">
        <v>7278</v>
      </c>
      <c r="C7644" s="79" t="s">
        <v>7085</v>
      </c>
      <c r="D7644" s="80" t="s">
        <v>33817</v>
      </c>
    </row>
    <row r="7645" spans="1:4" ht="13.5" x14ac:dyDescent="0.25">
      <c r="A7645" s="79" t="s">
        <v>48138</v>
      </c>
      <c r="B7645" s="79" t="s">
        <v>7280</v>
      </c>
      <c r="C7645" s="79" t="s">
        <v>7085</v>
      </c>
      <c r="D7645" s="80" t="s">
        <v>37750</v>
      </c>
    </row>
    <row r="7646" spans="1:4" ht="13.5" x14ac:dyDescent="0.25">
      <c r="A7646" s="79" t="s">
        <v>48139</v>
      </c>
      <c r="B7646" s="79" t="s">
        <v>7281</v>
      </c>
      <c r="C7646" s="79" t="s">
        <v>7085</v>
      </c>
      <c r="D7646" s="80" t="s">
        <v>7231</v>
      </c>
    </row>
    <row r="7647" spans="1:4" ht="13.5" x14ac:dyDescent="0.25">
      <c r="A7647" s="79" t="s">
        <v>48140</v>
      </c>
      <c r="B7647" s="79" t="s">
        <v>7282</v>
      </c>
      <c r="C7647" s="79" t="s">
        <v>7085</v>
      </c>
      <c r="D7647" s="80" t="s">
        <v>36734</v>
      </c>
    </row>
    <row r="7648" spans="1:4" ht="13.5" x14ac:dyDescent="0.25">
      <c r="A7648" s="79" t="s">
        <v>48141</v>
      </c>
      <c r="B7648" s="79" t="s">
        <v>7283</v>
      </c>
      <c r="C7648" s="79" t="s">
        <v>7085</v>
      </c>
      <c r="D7648" s="80" t="s">
        <v>33486</v>
      </c>
    </row>
    <row r="7649" spans="1:4" ht="13.5" x14ac:dyDescent="0.25">
      <c r="A7649" s="79" t="s">
        <v>48142</v>
      </c>
      <c r="B7649" s="79" t="s">
        <v>7284</v>
      </c>
      <c r="C7649" s="79" t="s">
        <v>7085</v>
      </c>
      <c r="D7649" s="80" t="s">
        <v>11594</v>
      </c>
    </row>
    <row r="7650" spans="1:4" ht="13.5" x14ac:dyDescent="0.25">
      <c r="A7650" s="79" t="s">
        <v>48143</v>
      </c>
      <c r="B7650" s="79" t="s">
        <v>7285</v>
      </c>
      <c r="C7650" s="79" t="s">
        <v>7085</v>
      </c>
      <c r="D7650" s="80" t="s">
        <v>11594</v>
      </c>
    </row>
    <row r="7651" spans="1:4" ht="13.5" x14ac:dyDescent="0.25">
      <c r="A7651" s="79" t="s">
        <v>48144</v>
      </c>
      <c r="B7651" s="79" t="s">
        <v>7286</v>
      </c>
      <c r="C7651" s="79" t="s">
        <v>7085</v>
      </c>
      <c r="D7651" s="80" t="s">
        <v>30965</v>
      </c>
    </row>
    <row r="7652" spans="1:4" ht="13.5" x14ac:dyDescent="0.25">
      <c r="A7652" s="79" t="s">
        <v>48145</v>
      </c>
      <c r="B7652" s="79" t="s">
        <v>7287</v>
      </c>
      <c r="C7652" s="79" t="s">
        <v>7085</v>
      </c>
      <c r="D7652" s="80" t="s">
        <v>30965</v>
      </c>
    </row>
    <row r="7653" spans="1:4" ht="13.5" x14ac:dyDescent="0.25">
      <c r="A7653" s="79" t="s">
        <v>48146</v>
      </c>
      <c r="B7653" s="79" t="s">
        <v>7288</v>
      </c>
      <c r="C7653" s="79" t="s">
        <v>7085</v>
      </c>
      <c r="D7653" s="80" t="s">
        <v>38397</v>
      </c>
    </row>
    <row r="7654" spans="1:4" ht="13.5" x14ac:dyDescent="0.25">
      <c r="A7654" s="79" t="s">
        <v>48147</v>
      </c>
      <c r="B7654" s="79" t="s">
        <v>7290</v>
      </c>
      <c r="C7654" s="79" t="s">
        <v>7085</v>
      </c>
      <c r="D7654" s="80" t="s">
        <v>11594</v>
      </c>
    </row>
    <row r="7655" spans="1:4" ht="13.5" x14ac:dyDescent="0.25">
      <c r="A7655" s="79" t="s">
        <v>48148</v>
      </c>
      <c r="B7655" s="79" t="s">
        <v>7291</v>
      </c>
      <c r="C7655" s="79" t="s">
        <v>7085</v>
      </c>
      <c r="D7655" s="80" t="s">
        <v>31302</v>
      </c>
    </row>
    <row r="7656" spans="1:4" ht="13.5" x14ac:dyDescent="0.25">
      <c r="A7656" s="79" t="s">
        <v>48149</v>
      </c>
      <c r="B7656" s="79" t="s">
        <v>7293</v>
      </c>
      <c r="C7656" s="79" t="s">
        <v>7085</v>
      </c>
      <c r="D7656" s="80" t="s">
        <v>31100</v>
      </c>
    </row>
    <row r="7657" spans="1:4" ht="13.5" x14ac:dyDescent="0.25">
      <c r="A7657" s="79" t="s">
        <v>48150</v>
      </c>
      <c r="B7657" s="79" t="s">
        <v>7294</v>
      </c>
      <c r="C7657" s="79" t="s">
        <v>7085</v>
      </c>
      <c r="D7657" s="80" t="s">
        <v>29889</v>
      </c>
    </row>
    <row r="7658" spans="1:4" ht="13.5" x14ac:dyDescent="0.25">
      <c r="A7658" s="79" t="s">
        <v>48151</v>
      </c>
      <c r="B7658" s="79" t="s">
        <v>7295</v>
      </c>
      <c r="C7658" s="79" t="s">
        <v>7085</v>
      </c>
      <c r="D7658" s="80" t="s">
        <v>33931</v>
      </c>
    </row>
    <row r="7659" spans="1:4" ht="13.5" x14ac:dyDescent="0.25">
      <c r="A7659" s="79" t="s">
        <v>48152</v>
      </c>
      <c r="B7659" s="79" t="s">
        <v>7296</v>
      </c>
      <c r="C7659" s="79" t="s">
        <v>7085</v>
      </c>
      <c r="D7659" s="80" t="s">
        <v>29889</v>
      </c>
    </row>
    <row r="7660" spans="1:4" ht="13.5" x14ac:dyDescent="0.25">
      <c r="A7660" s="79" t="s">
        <v>48153</v>
      </c>
      <c r="B7660" s="79" t="s">
        <v>7297</v>
      </c>
      <c r="C7660" s="79" t="s">
        <v>7085</v>
      </c>
      <c r="D7660" s="80" t="s">
        <v>49919</v>
      </c>
    </row>
    <row r="7661" spans="1:4" ht="13.5" x14ac:dyDescent="0.25">
      <c r="A7661" s="79" t="s">
        <v>48154</v>
      </c>
      <c r="B7661" s="79" t="s">
        <v>7298</v>
      </c>
      <c r="C7661" s="79" t="s">
        <v>7085</v>
      </c>
      <c r="D7661" s="80" t="s">
        <v>3185</v>
      </c>
    </row>
    <row r="7662" spans="1:4" ht="13.5" x14ac:dyDescent="0.25">
      <c r="A7662" s="79" t="s">
        <v>48155</v>
      </c>
      <c r="B7662" s="79" t="s">
        <v>7299</v>
      </c>
      <c r="C7662" s="79" t="s">
        <v>7085</v>
      </c>
      <c r="D7662" s="80" t="s">
        <v>30871</v>
      </c>
    </row>
    <row r="7663" spans="1:4" ht="13.5" x14ac:dyDescent="0.25">
      <c r="A7663" s="79" t="s">
        <v>48156</v>
      </c>
      <c r="B7663" s="79" t="s">
        <v>7300</v>
      </c>
      <c r="C7663" s="79" t="s">
        <v>7085</v>
      </c>
      <c r="D7663" s="80" t="s">
        <v>31616</v>
      </c>
    </row>
    <row r="7664" spans="1:4" ht="13.5" x14ac:dyDescent="0.25">
      <c r="A7664" s="79" t="s">
        <v>48157</v>
      </c>
      <c r="B7664" s="79" t="s">
        <v>7301</v>
      </c>
      <c r="C7664" s="79" t="s">
        <v>7085</v>
      </c>
      <c r="D7664" s="80" t="s">
        <v>33932</v>
      </c>
    </row>
    <row r="7665" spans="1:4" ht="13.5" x14ac:dyDescent="0.25">
      <c r="A7665" s="79" t="s">
        <v>48158</v>
      </c>
      <c r="B7665" s="79" t="s">
        <v>7302</v>
      </c>
      <c r="C7665" s="79" t="s">
        <v>7085</v>
      </c>
      <c r="D7665" s="80" t="s">
        <v>31907</v>
      </c>
    </row>
    <row r="7666" spans="1:4" ht="13.5" x14ac:dyDescent="0.25">
      <c r="A7666" s="79" t="s">
        <v>48159</v>
      </c>
      <c r="B7666" s="79" t="s">
        <v>7303</v>
      </c>
      <c r="C7666" s="79" t="s">
        <v>7085</v>
      </c>
      <c r="D7666" s="80" t="s">
        <v>52781</v>
      </c>
    </row>
    <row r="7667" spans="1:4" ht="13.5" x14ac:dyDescent="0.25">
      <c r="A7667" s="79" t="s">
        <v>48160</v>
      </c>
      <c r="B7667" s="79" t="s">
        <v>7304</v>
      </c>
      <c r="C7667" s="79" t="s">
        <v>7085</v>
      </c>
      <c r="D7667" s="80" t="s">
        <v>31092</v>
      </c>
    </row>
    <row r="7668" spans="1:4" ht="13.5" x14ac:dyDescent="0.25">
      <c r="A7668" s="79" t="s">
        <v>48161</v>
      </c>
      <c r="B7668" s="79" t="s">
        <v>7305</v>
      </c>
      <c r="C7668" s="79" t="s">
        <v>7085</v>
      </c>
      <c r="D7668" s="80" t="s">
        <v>30012</v>
      </c>
    </row>
    <row r="7669" spans="1:4" ht="13.5" x14ac:dyDescent="0.25">
      <c r="A7669" s="79" t="s">
        <v>48162</v>
      </c>
      <c r="B7669" s="79" t="s">
        <v>7306</v>
      </c>
      <c r="C7669" s="79" t="s">
        <v>7085</v>
      </c>
      <c r="D7669" s="80" t="s">
        <v>12167</v>
      </c>
    </row>
    <row r="7670" spans="1:4" ht="13.5" x14ac:dyDescent="0.25">
      <c r="A7670" s="79" t="s">
        <v>48163</v>
      </c>
      <c r="B7670" s="79" t="s">
        <v>6993</v>
      </c>
      <c r="C7670" s="79" t="s">
        <v>7085</v>
      </c>
      <c r="D7670" s="80" t="s">
        <v>33933</v>
      </c>
    </row>
    <row r="7671" spans="1:4" ht="13.5" x14ac:dyDescent="0.25">
      <c r="A7671" s="79" t="s">
        <v>48164</v>
      </c>
      <c r="B7671" s="79" t="s">
        <v>7307</v>
      </c>
      <c r="C7671" s="79" t="s">
        <v>7085</v>
      </c>
      <c r="D7671" s="80" t="s">
        <v>33934</v>
      </c>
    </row>
    <row r="7672" spans="1:4" ht="13.5" x14ac:dyDescent="0.25">
      <c r="A7672" s="79" t="s">
        <v>48165</v>
      </c>
      <c r="B7672" s="79" t="s">
        <v>7308</v>
      </c>
      <c r="C7672" s="79" t="s">
        <v>7085</v>
      </c>
      <c r="D7672" s="80" t="s">
        <v>33935</v>
      </c>
    </row>
    <row r="7673" spans="1:4" ht="13.5" x14ac:dyDescent="0.25">
      <c r="A7673" s="79" t="s">
        <v>48166</v>
      </c>
      <c r="B7673" s="79" t="s">
        <v>6996</v>
      </c>
      <c r="C7673" s="79" t="s">
        <v>7085</v>
      </c>
      <c r="D7673" s="80" t="s">
        <v>33936</v>
      </c>
    </row>
    <row r="7674" spans="1:4" ht="13.5" x14ac:dyDescent="0.25">
      <c r="A7674" s="79" t="s">
        <v>48167</v>
      </c>
      <c r="B7674" s="79" t="s">
        <v>7211</v>
      </c>
      <c r="C7674" s="79" t="s">
        <v>7085</v>
      </c>
      <c r="D7674" s="80" t="s">
        <v>33937</v>
      </c>
    </row>
    <row r="7675" spans="1:4" ht="13.5" x14ac:dyDescent="0.25">
      <c r="A7675" s="79" t="s">
        <v>48168</v>
      </c>
      <c r="B7675" s="79" t="s">
        <v>7309</v>
      </c>
      <c r="C7675" s="79" t="s">
        <v>7085</v>
      </c>
      <c r="D7675" s="80" t="s">
        <v>33933</v>
      </c>
    </row>
    <row r="7676" spans="1:4" ht="13.5" x14ac:dyDescent="0.25">
      <c r="A7676" s="79" t="s">
        <v>48169</v>
      </c>
      <c r="B7676" s="79" t="s">
        <v>6998</v>
      </c>
      <c r="C7676" s="79" t="s">
        <v>7085</v>
      </c>
      <c r="D7676" s="80" t="s">
        <v>33938</v>
      </c>
    </row>
    <row r="7677" spans="1:4" ht="13.5" x14ac:dyDescent="0.25">
      <c r="A7677" s="79" t="s">
        <v>48170</v>
      </c>
      <c r="B7677" s="79" t="s">
        <v>7000</v>
      </c>
      <c r="C7677" s="79" t="s">
        <v>7085</v>
      </c>
      <c r="D7677" s="80" t="s">
        <v>33939</v>
      </c>
    </row>
    <row r="7678" spans="1:4" ht="13.5" x14ac:dyDescent="0.25">
      <c r="A7678" s="79" t="s">
        <v>48171</v>
      </c>
      <c r="B7678" s="79" t="s">
        <v>7310</v>
      </c>
      <c r="C7678" s="79" t="s">
        <v>7085</v>
      </c>
      <c r="D7678" s="80" t="s">
        <v>52782</v>
      </c>
    </row>
    <row r="7679" spans="1:4" ht="13.5" x14ac:dyDescent="0.25">
      <c r="A7679" s="79" t="s">
        <v>48172</v>
      </c>
      <c r="B7679" s="79" t="s">
        <v>7212</v>
      </c>
      <c r="C7679" s="79" t="s">
        <v>7085</v>
      </c>
      <c r="D7679" s="80" t="s">
        <v>33940</v>
      </c>
    </row>
    <row r="7680" spans="1:4" ht="13.5" x14ac:dyDescent="0.25">
      <c r="A7680" s="79" t="s">
        <v>48173</v>
      </c>
      <c r="B7680" s="79" t="s">
        <v>7003</v>
      </c>
      <c r="C7680" s="79" t="s">
        <v>7085</v>
      </c>
      <c r="D7680" s="80" t="s">
        <v>33941</v>
      </c>
    </row>
    <row r="7681" spans="1:4" ht="13.5" x14ac:dyDescent="0.25">
      <c r="A7681" s="79" t="s">
        <v>48174</v>
      </c>
      <c r="B7681" s="79" t="s">
        <v>7311</v>
      </c>
      <c r="C7681" s="79" t="s">
        <v>7085</v>
      </c>
      <c r="D7681" s="80" t="s">
        <v>33942</v>
      </c>
    </row>
    <row r="7682" spans="1:4" ht="13.5" x14ac:dyDescent="0.25">
      <c r="A7682" s="79" t="s">
        <v>48175</v>
      </c>
      <c r="B7682" s="79" t="s">
        <v>7005</v>
      </c>
      <c r="C7682" s="79" t="s">
        <v>7085</v>
      </c>
      <c r="D7682" s="80" t="s">
        <v>33935</v>
      </c>
    </row>
    <row r="7683" spans="1:4" ht="13.5" x14ac:dyDescent="0.25">
      <c r="A7683" s="79" t="s">
        <v>48176</v>
      </c>
      <c r="B7683" s="79" t="s">
        <v>7312</v>
      </c>
      <c r="C7683" s="79" t="s">
        <v>7085</v>
      </c>
      <c r="D7683" s="80" t="s">
        <v>33943</v>
      </c>
    </row>
    <row r="7684" spans="1:4" ht="13.5" x14ac:dyDescent="0.25">
      <c r="A7684" s="79" t="s">
        <v>48177</v>
      </c>
      <c r="B7684" s="79" t="s">
        <v>7007</v>
      </c>
      <c r="C7684" s="79" t="s">
        <v>7085</v>
      </c>
      <c r="D7684" s="80" t="s">
        <v>33944</v>
      </c>
    </row>
    <row r="7685" spans="1:4" ht="13.5" x14ac:dyDescent="0.25">
      <c r="A7685" s="79" t="s">
        <v>48178</v>
      </c>
      <c r="B7685" s="79" t="s">
        <v>7009</v>
      </c>
      <c r="C7685" s="79" t="s">
        <v>7085</v>
      </c>
      <c r="D7685" s="80" t="s">
        <v>33945</v>
      </c>
    </row>
    <row r="7686" spans="1:4" ht="13.5" x14ac:dyDescent="0.25">
      <c r="A7686" s="79" t="s">
        <v>48179</v>
      </c>
      <c r="B7686" s="79" t="s">
        <v>7313</v>
      </c>
      <c r="C7686" s="79" t="s">
        <v>7085</v>
      </c>
      <c r="D7686" s="80" t="s">
        <v>30333</v>
      </c>
    </row>
    <row r="7687" spans="1:4" ht="13.5" x14ac:dyDescent="0.25">
      <c r="A7687" s="79" t="s">
        <v>48180</v>
      </c>
      <c r="B7687" s="79" t="s">
        <v>7314</v>
      </c>
      <c r="C7687" s="79" t="s">
        <v>7085</v>
      </c>
      <c r="D7687" s="80" t="s">
        <v>33946</v>
      </c>
    </row>
    <row r="7688" spans="1:4" ht="13.5" x14ac:dyDescent="0.25">
      <c r="A7688" s="79" t="s">
        <v>48181</v>
      </c>
      <c r="B7688" s="79" t="s">
        <v>7315</v>
      </c>
      <c r="C7688" s="79" t="s">
        <v>7085</v>
      </c>
      <c r="D7688" s="80" t="s">
        <v>52783</v>
      </c>
    </row>
    <row r="7689" spans="1:4" ht="13.5" x14ac:dyDescent="0.25">
      <c r="A7689" s="79" t="s">
        <v>48182</v>
      </c>
      <c r="B7689" s="79" t="s">
        <v>41</v>
      </c>
      <c r="C7689" s="79" t="s">
        <v>7085</v>
      </c>
      <c r="D7689" s="80" t="s">
        <v>33947</v>
      </c>
    </row>
    <row r="7690" spans="1:4" ht="13.5" x14ac:dyDescent="0.25">
      <c r="A7690" s="79" t="s">
        <v>48183</v>
      </c>
      <c r="B7690" s="79" t="s">
        <v>7316</v>
      </c>
      <c r="C7690" s="79" t="s">
        <v>7085</v>
      </c>
      <c r="D7690" s="80" t="s">
        <v>33948</v>
      </c>
    </row>
    <row r="7691" spans="1:4" ht="13.5" x14ac:dyDescent="0.25">
      <c r="A7691" s="79" t="s">
        <v>48184</v>
      </c>
      <c r="B7691" s="79" t="s">
        <v>7317</v>
      </c>
      <c r="C7691" s="79" t="s">
        <v>7085</v>
      </c>
      <c r="D7691" s="80" t="s">
        <v>33949</v>
      </c>
    </row>
    <row r="7692" spans="1:4" ht="13.5" x14ac:dyDescent="0.25">
      <c r="A7692" s="79" t="s">
        <v>48185</v>
      </c>
      <c r="B7692" s="79" t="s">
        <v>7015</v>
      </c>
      <c r="C7692" s="79" t="s">
        <v>7085</v>
      </c>
      <c r="D7692" s="80" t="s">
        <v>33950</v>
      </c>
    </row>
    <row r="7693" spans="1:4" ht="13.5" x14ac:dyDescent="0.25">
      <c r="A7693" s="79" t="s">
        <v>48186</v>
      </c>
      <c r="B7693" s="79" t="s">
        <v>7318</v>
      </c>
      <c r="C7693" s="79" t="s">
        <v>7085</v>
      </c>
      <c r="D7693" s="80" t="s">
        <v>33951</v>
      </c>
    </row>
    <row r="7694" spans="1:4" ht="13.5" x14ac:dyDescent="0.25">
      <c r="A7694" s="79" t="s">
        <v>48187</v>
      </c>
      <c r="B7694" s="79" t="s">
        <v>7017</v>
      </c>
      <c r="C7694" s="79" t="s">
        <v>7085</v>
      </c>
      <c r="D7694" s="80" t="s">
        <v>33952</v>
      </c>
    </row>
    <row r="7695" spans="1:4" ht="13.5" x14ac:dyDescent="0.25">
      <c r="A7695" s="79" t="s">
        <v>48188</v>
      </c>
      <c r="B7695" s="79" t="s">
        <v>7018</v>
      </c>
      <c r="C7695" s="79" t="s">
        <v>7085</v>
      </c>
      <c r="D7695" s="80" t="s">
        <v>33953</v>
      </c>
    </row>
    <row r="7696" spans="1:4" ht="13.5" x14ac:dyDescent="0.25">
      <c r="A7696" s="79" t="s">
        <v>48189</v>
      </c>
      <c r="B7696" s="79" t="s">
        <v>7019</v>
      </c>
      <c r="C7696" s="79" t="s">
        <v>7085</v>
      </c>
      <c r="D7696" s="80" t="s">
        <v>33954</v>
      </c>
    </row>
    <row r="7697" spans="1:4" ht="13.5" x14ac:dyDescent="0.25">
      <c r="A7697" s="79" t="s">
        <v>48190</v>
      </c>
      <c r="B7697" s="79" t="s">
        <v>7020</v>
      </c>
      <c r="C7697" s="79" t="s">
        <v>7085</v>
      </c>
      <c r="D7697" s="80" t="s">
        <v>33955</v>
      </c>
    </row>
    <row r="7698" spans="1:4" ht="13.5" x14ac:dyDescent="0.25">
      <c r="A7698" s="79" t="s">
        <v>48191</v>
      </c>
      <c r="B7698" s="79" t="s">
        <v>7021</v>
      </c>
      <c r="C7698" s="79" t="s">
        <v>7085</v>
      </c>
      <c r="D7698" s="80" t="s">
        <v>33956</v>
      </c>
    </row>
    <row r="7699" spans="1:4" ht="13.5" x14ac:dyDescent="0.25">
      <c r="A7699" s="79" t="s">
        <v>48192</v>
      </c>
      <c r="B7699" s="79" t="s">
        <v>7319</v>
      </c>
      <c r="C7699" s="79" t="s">
        <v>7085</v>
      </c>
      <c r="D7699" s="80" t="s">
        <v>52784</v>
      </c>
    </row>
    <row r="7700" spans="1:4" ht="13.5" x14ac:dyDescent="0.25">
      <c r="A7700" s="79" t="s">
        <v>48193</v>
      </c>
      <c r="B7700" s="79" t="s">
        <v>7068</v>
      </c>
      <c r="C7700" s="79" t="s">
        <v>7085</v>
      </c>
      <c r="D7700" s="80" t="s">
        <v>33957</v>
      </c>
    </row>
    <row r="7701" spans="1:4" ht="13.5" x14ac:dyDescent="0.25">
      <c r="A7701" s="79" t="s">
        <v>48194</v>
      </c>
      <c r="B7701" s="79" t="s">
        <v>7320</v>
      </c>
      <c r="C7701" s="79" t="s">
        <v>7085</v>
      </c>
      <c r="D7701" s="80" t="s">
        <v>33958</v>
      </c>
    </row>
    <row r="7702" spans="1:4" ht="13.5" x14ac:dyDescent="0.25">
      <c r="A7702" s="79" t="s">
        <v>48195</v>
      </c>
      <c r="B7702" s="79" t="s">
        <v>7023</v>
      </c>
      <c r="C7702" s="79" t="s">
        <v>7085</v>
      </c>
      <c r="D7702" s="80" t="s">
        <v>33959</v>
      </c>
    </row>
    <row r="7703" spans="1:4" ht="13.5" x14ac:dyDescent="0.25">
      <c r="A7703" s="79" t="s">
        <v>48196</v>
      </c>
      <c r="B7703" s="79" t="s">
        <v>7321</v>
      </c>
      <c r="C7703" s="79" t="s">
        <v>7085</v>
      </c>
      <c r="D7703" s="80" t="s">
        <v>33960</v>
      </c>
    </row>
    <row r="7704" spans="1:4" ht="13.5" x14ac:dyDescent="0.25">
      <c r="A7704" s="79" t="s">
        <v>48197</v>
      </c>
      <c r="B7704" s="79" t="s">
        <v>7322</v>
      </c>
      <c r="C7704" s="79" t="s">
        <v>7085</v>
      </c>
      <c r="D7704" s="80" t="s">
        <v>52785</v>
      </c>
    </row>
    <row r="7705" spans="1:4" ht="13.5" x14ac:dyDescent="0.25">
      <c r="A7705" s="79" t="s">
        <v>48198</v>
      </c>
      <c r="B7705" s="79" t="s">
        <v>7215</v>
      </c>
      <c r="C7705" s="79" t="s">
        <v>7085</v>
      </c>
      <c r="D7705" s="80" t="s">
        <v>33961</v>
      </c>
    </row>
    <row r="7706" spans="1:4" ht="13.5" x14ac:dyDescent="0.25">
      <c r="A7706" s="79" t="s">
        <v>48199</v>
      </c>
      <c r="B7706" s="79" t="s">
        <v>7323</v>
      </c>
      <c r="C7706" s="79" t="s">
        <v>7085</v>
      </c>
      <c r="D7706" s="80" t="s">
        <v>33962</v>
      </c>
    </row>
    <row r="7707" spans="1:4" ht="13.5" x14ac:dyDescent="0.25">
      <c r="A7707" s="79" t="s">
        <v>48200</v>
      </c>
      <c r="B7707" s="79" t="s">
        <v>7324</v>
      </c>
      <c r="C7707" s="79" t="s">
        <v>7085</v>
      </c>
      <c r="D7707" s="80" t="s">
        <v>52786</v>
      </c>
    </row>
    <row r="7708" spans="1:4" ht="13.5" x14ac:dyDescent="0.25">
      <c r="A7708" s="79" t="s">
        <v>48201</v>
      </c>
      <c r="B7708" s="79" t="s">
        <v>7325</v>
      </c>
      <c r="C7708" s="79" t="s">
        <v>7085</v>
      </c>
      <c r="D7708" s="80" t="s">
        <v>52787</v>
      </c>
    </row>
    <row r="7709" spans="1:4" ht="13.5" x14ac:dyDescent="0.25">
      <c r="A7709" s="79" t="s">
        <v>48202</v>
      </c>
      <c r="B7709" s="79" t="s">
        <v>7326</v>
      </c>
      <c r="C7709" s="79" t="s">
        <v>7085</v>
      </c>
      <c r="D7709" s="80" t="s">
        <v>33963</v>
      </c>
    </row>
    <row r="7710" spans="1:4" ht="13.5" x14ac:dyDescent="0.25">
      <c r="A7710" s="79" t="s">
        <v>48203</v>
      </c>
      <c r="B7710" s="79" t="s">
        <v>7327</v>
      </c>
      <c r="C7710" s="79" t="s">
        <v>7085</v>
      </c>
      <c r="D7710" s="80" t="s">
        <v>33964</v>
      </c>
    </row>
    <row r="7711" spans="1:4" ht="13.5" x14ac:dyDescent="0.25">
      <c r="A7711" s="79" t="s">
        <v>48204</v>
      </c>
      <c r="B7711" s="79" t="s">
        <v>7328</v>
      </c>
      <c r="C7711" s="79" t="s">
        <v>7085</v>
      </c>
      <c r="D7711" s="80" t="s">
        <v>33965</v>
      </c>
    </row>
    <row r="7712" spans="1:4" ht="13.5" x14ac:dyDescent="0.25">
      <c r="A7712" s="79" t="s">
        <v>48205</v>
      </c>
      <c r="B7712" s="79" t="s">
        <v>7329</v>
      </c>
      <c r="C7712" s="79" t="s">
        <v>7085</v>
      </c>
      <c r="D7712" s="80" t="s">
        <v>33966</v>
      </c>
    </row>
    <row r="7713" spans="1:4" ht="13.5" x14ac:dyDescent="0.25">
      <c r="A7713" s="79" t="s">
        <v>48206</v>
      </c>
      <c r="B7713" s="79" t="s">
        <v>7330</v>
      </c>
      <c r="C7713" s="79" t="s">
        <v>7085</v>
      </c>
      <c r="D7713" s="80" t="s">
        <v>33967</v>
      </c>
    </row>
    <row r="7714" spans="1:4" ht="13.5" x14ac:dyDescent="0.25">
      <c r="A7714" s="79" t="s">
        <v>48207</v>
      </c>
      <c r="B7714" s="79" t="s">
        <v>7331</v>
      </c>
      <c r="C7714" s="79" t="s">
        <v>7085</v>
      </c>
      <c r="D7714" s="80" t="s">
        <v>52788</v>
      </c>
    </row>
    <row r="7715" spans="1:4" ht="13.5" x14ac:dyDescent="0.25">
      <c r="A7715" s="79" t="s">
        <v>48208</v>
      </c>
      <c r="B7715" s="79" t="s">
        <v>7035</v>
      </c>
      <c r="C7715" s="79" t="s">
        <v>7085</v>
      </c>
      <c r="D7715" s="80" t="s">
        <v>52789</v>
      </c>
    </row>
    <row r="7716" spans="1:4" ht="13.5" x14ac:dyDescent="0.25">
      <c r="A7716" s="79" t="s">
        <v>48209</v>
      </c>
      <c r="B7716" s="79" t="s">
        <v>7332</v>
      </c>
      <c r="C7716" s="79" t="s">
        <v>7085</v>
      </c>
      <c r="D7716" s="80" t="s">
        <v>52790</v>
      </c>
    </row>
    <row r="7717" spans="1:4" ht="13.5" x14ac:dyDescent="0.25">
      <c r="A7717" s="79" t="s">
        <v>48210</v>
      </c>
      <c r="B7717" s="79" t="s">
        <v>7333</v>
      </c>
      <c r="C7717" s="79" t="s">
        <v>7085</v>
      </c>
      <c r="D7717" s="80" t="s">
        <v>52791</v>
      </c>
    </row>
    <row r="7718" spans="1:4" ht="13.5" x14ac:dyDescent="0.25">
      <c r="A7718" s="79" t="s">
        <v>48211</v>
      </c>
      <c r="B7718" s="79" t="s">
        <v>7334</v>
      </c>
      <c r="C7718" s="79" t="s">
        <v>7085</v>
      </c>
      <c r="D7718" s="80" t="s">
        <v>52789</v>
      </c>
    </row>
    <row r="7719" spans="1:4" ht="13.5" x14ac:dyDescent="0.25">
      <c r="A7719" s="79" t="s">
        <v>48212</v>
      </c>
      <c r="B7719" s="79" t="s">
        <v>7039</v>
      </c>
      <c r="C7719" s="79" t="s">
        <v>7085</v>
      </c>
      <c r="D7719" s="80" t="s">
        <v>52792</v>
      </c>
    </row>
    <row r="7720" spans="1:4" ht="13.5" x14ac:dyDescent="0.25">
      <c r="A7720" s="79" t="s">
        <v>48213</v>
      </c>
      <c r="B7720" s="79" t="s">
        <v>7335</v>
      </c>
      <c r="C7720" s="79" t="s">
        <v>7085</v>
      </c>
      <c r="D7720" s="80" t="s">
        <v>52793</v>
      </c>
    </row>
    <row r="7721" spans="1:4" ht="13.5" x14ac:dyDescent="0.25">
      <c r="A7721" s="79" t="s">
        <v>48214</v>
      </c>
      <c r="B7721" s="79" t="s">
        <v>7041</v>
      </c>
      <c r="C7721" s="79" t="s">
        <v>7085</v>
      </c>
      <c r="D7721" s="80" t="s">
        <v>52794</v>
      </c>
    </row>
    <row r="7722" spans="1:4" ht="13.5" x14ac:dyDescent="0.25">
      <c r="A7722" s="79" t="s">
        <v>48215</v>
      </c>
      <c r="B7722" s="79" t="s">
        <v>7336</v>
      </c>
      <c r="C7722" s="79" t="s">
        <v>7085</v>
      </c>
      <c r="D7722" s="80" t="s">
        <v>52795</v>
      </c>
    </row>
    <row r="7723" spans="1:4" ht="13.5" x14ac:dyDescent="0.25">
      <c r="A7723" s="79" t="s">
        <v>48216</v>
      </c>
      <c r="B7723" s="79" t="s">
        <v>7337</v>
      </c>
      <c r="C7723" s="79" t="s">
        <v>7085</v>
      </c>
      <c r="D7723" s="80" t="s">
        <v>52796</v>
      </c>
    </row>
    <row r="7724" spans="1:4" ht="13.5" x14ac:dyDescent="0.25">
      <c r="A7724" s="79" t="s">
        <v>48217</v>
      </c>
      <c r="B7724" s="79" t="s">
        <v>7043</v>
      </c>
      <c r="C7724" s="79" t="s">
        <v>7085</v>
      </c>
      <c r="D7724" s="80" t="s">
        <v>52797</v>
      </c>
    </row>
    <row r="7725" spans="1:4" ht="13.5" x14ac:dyDescent="0.25">
      <c r="A7725" s="79" t="s">
        <v>48218</v>
      </c>
      <c r="B7725" s="79" t="s">
        <v>7338</v>
      </c>
      <c r="C7725" s="79" t="s">
        <v>7085</v>
      </c>
      <c r="D7725" s="80" t="s">
        <v>52798</v>
      </c>
    </row>
    <row r="7726" spans="1:4" ht="13.5" x14ac:dyDescent="0.25">
      <c r="A7726" s="79" t="s">
        <v>48219</v>
      </c>
      <c r="B7726" s="79" t="s">
        <v>7045</v>
      </c>
      <c r="C7726" s="79" t="s">
        <v>7085</v>
      </c>
      <c r="D7726" s="80" t="s">
        <v>52798</v>
      </c>
    </row>
    <row r="7727" spans="1:4" ht="13.5" x14ac:dyDescent="0.25">
      <c r="A7727" s="79" t="s">
        <v>48220</v>
      </c>
      <c r="B7727" s="79" t="s">
        <v>7046</v>
      </c>
      <c r="C7727" s="79" t="s">
        <v>7085</v>
      </c>
      <c r="D7727" s="80" t="s">
        <v>52789</v>
      </c>
    </row>
    <row r="7728" spans="1:4" ht="13.5" x14ac:dyDescent="0.25">
      <c r="A7728" s="79" t="s">
        <v>48221</v>
      </c>
      <c r="B7728" s="79" t="s">
        <v>7339</v>
      </c>
      <c r="C7728" s="79" t="s">
        <v>7085</v>
      </c>
      <c r="D7728" s="80" t="s">
        <v>52789</v>
      </c>
    </row>
    <row r="7729" spans="1:4" ht="13.5" x14ac:dyDescent="0.25">
      <c r="A7729" s="79" t="s">
        <v>48222</v>
      </c>
      <c r="B7729" s="79" t="s">
        <v>7048</v>
      </c>
      <c r="C7729" s="79" t="s">
        <v>7085</v>
      </c>
      <c r="D7729" s="80" t="s">
        <v>52799</v>
      </c>
    </row>
    <row r="7730" spans="1:4" ht="13.5" x14ac:dyDescent="0.25">
      <c r="A7730" s="79" t="s">
        <v>48223</v>
      </c>
      <c r="B7730" s="79" t="s">
        <v>7049</v>
      </c>
      <c r="C7730" s="79" t="s">
        <v>7085</v>
      </c>
      <c r="D7730" s="80" t="s">
        <v>52798</v>
      </c>
    </row>
    <row r="7731" spans="1:4" ht="13.5" x14ac:dyDescent="0.25">
      <c r="A7731" s="79" t="s">
        <v>48224</v>
      </c>
      <c r="B7731" s="79" t="s">
        <v>7052</v>
      </c>
      <c r="C7731" s="79" t="s">
        <v>7085</v>
      </c>
      <c r="D7731" s="80" t="s">
        <v>33968</v>
      </c>
    </row>
    <row r="7732" spans="1:4" ht="13.5" x14ac:dyDescent="0.25">
      <c r="A7732" s="79" t="s">
        <v>48225</v>
      </c>
      <c r="B7732" s="79" t="s">
        <v>48</v>
      </c>
      <c r="C7732" s="79" t="s">
        <v>7085</v>
      </c>
      <c r="D7732" s="80" t="s">
        <v>33956</v>
      </c>
    </row>
    <row r="7733" spans="1:4" ht="13.5" x14ac:dyDescent="0.25">
      <c r="A7733" s="79" t="s">
        <v>48226</v>
      </c>
      <c r="B7733" s="79" t="s">
        <v>7053</v>
      </c>
      <c r="C7733" s="79" t="s">
        <v>7085</v>
      </c>
      <c r="D7733" s="80" t="s">
        <v>33969</v>
      </c>
    </row>
    <row r="7734" spans="1:4" ht="13.5" x14ac:dyDescent="0.25">
      <c r="A7734" s="79" t="s">
        <v>48227</v>
      </c>
      <c r="B7734" s="79" t="s">
        <v>7054</v>
      </c>
      <c r="C7734" s="79" t="s">
        <v>7085</v>
      </c>
      <c r="D7734" s="80" t="s">
        <v>33970</v>
      </c>
    </row>
    <row r="7735" spans="1:4" ht="13.5" x14ac:dyDescent="0.25">
      <c r="A7735" s="79" t="s">
        <v>48228</v>
      </c>
      <c r="B7735" s="79" t="s">
        <v>7055</v>
      </c>
      <c r="C7735" s="79" t="s">
        <v>7085</v>
      </c>
      <c r="D7735" s="80" t="s">
        <v>33969</v>
      </c>
    </row>
    <row r="7736" spans="1:4" ht="13.5" x14ac:dyDescent="0.25">
      <c r="A7736" s="79" t="s">
        <v>48229</v>
      </c>
      <c r="B7736" s="79" t="s">
        <v>7340</v>
      </c>
      <c r="C7736" s="79" t="s">
        <v>7085</v>
      </c>
      <c r="D7736" s="80" t="s">
        <v>52800</v>
      </c>
    </row>
    <row r="7737" spans="1:4" ht="13.5" x14ac:dyDescent="0.25">
      <c r="A7737" s="79" t="s">
        <v>48230</v>
      </c>
      <c r="B7737" s="79" t="s">
        <v>7058</v>
      </c>
      <c r="C7737" s="79" t="s">
        <v>7085</v>
      </c>
      <c r="D7737" s="80" t="s">
        <v>33939</v>
      </c>
    </row>
    <row r="7738" spans="1:4" ht="13.5" x14ac:dyDescent="0.25">
      <c r="A7738" s="79" t="s">
        <v>48231</v>
      </c>
      <c r="B7738" s="79" t="s">
        <v>7341</v>
      </c>
      <c r="C7738" s="79" t="s">
        <v>7085</v>
      </c>
      <c r="D7738" s="80" t="s">
        <v>33971</v>
      </c>
    </row>
    <row r="7739" spans="1:4" ht="13.5" x14ac:dyDescent="0.25">
      <c r="A7739" s="79" t="s">
        <v>48232</v>
      </c>
      <c r="B7739" s="79" t="s">
        <v>7059</v>
      </c>
      <c r="C7739" s="79" t="s">
        <v>7085</v>
      </c>
      <c r="D7739" s="80" t="s">
        <v>33972</v>
      </c>
    </row>
    <row r="7740" spans="1:4" ht="13.5" x14ac:dyDescent="0.25">
      <c r="A7740" s="79" t="s">
        <v>48233</v>
      </c>
      <c r="B7740" s="79" t="s">
        <v>7342</v>
      </c>
      <c r="C7740" s="79" t="s">
        <v>7085</v>
      </c>
      <c r="D7740" s="80" t="s">
        <v>33973</v>
      </c>
    </row>
    <row r="7741" spans="1:4" ht="13.5" x14ac:dyDescent="0.25">
      <c r="A7741" s="79" t="s">
        <v>48234</v>
      </c>
      <c r="B7741" s="79" t="s">
        <v>7343</v>
      </c>
      <c r="C7741" s="79" t="s">
        <v>7085</v>
      </c>
      <c r="D7741" s="80" t="s">
        <v>33974</v>
      </c>
    </row>
    <row r="7742" spans="1:4" ht="13.5" x14ac:dyDescent="0.25">
      <c r="A7742" s="79" t="s">
        <v>48235</v>
      </c>
      <c r="B7742" s="79" t="s">
        <v>7344</v>
      </c>
      <c r="C7742" s="79" t="s">
        <v>7085</v>
      </c>
      <c r="D7742" s="80" t="s">
        <v>52801</v>
      </c>
    </row>
    <row r="7743" spans="1:4" ht="13.5" x14ac:dyDescent="0.25">
      <c r="A7743" s="79" t="s">
        <v>48236</v>
      </c>
      <c r="B7743" s="79" t="s">
        <v>7345</v>
      </c>
      <c r="C7743" s="79" t="s">
        <v>7085</v>
      </c>
      <c r="D7743" s="80" t="s">
        <v>33975</v>
      </c>
    </row>
    <row r="7744" spans="1:4" ht="13.5" x14ac:dyDescent="0.25">
      <c r="A7744" s="79" t="s">
        <v>48237</v>
      </c>
      <c r="B7744" s="79" t="s">
        <v>7065</v>
      </c>
      <c r="C7744" s="79" t="s">
        <v>7085</v>
      </c>
      <c r="D7744" s="80" t="s">
        <v>33976</v>
      </c>
    </row>
    <row r="7745" spans="1:4" ht="13.5" x14ac:dyDescent="0.25">
      <c r="A7745" s="79" t="s">
        <v>48238</v>
      </c>
      <c r="B7745" s="79" t="s">
        <v>7203</v>
      </c>
      <c r="C7745" s="79" t="s">
        <v>7085</v>
      </c>
      <c r="D7745" s="80" t="s">
        <v>33977</v>
      </c>
    </row>
    <row r="7746" spans="1:4" ht="15" x14ac:dyDescent="0.25">
      <c r="A7746">
        <v>38605</v>
      </c>
      <c r="B7746" t="s">
        <v>7346</v>
      </c>
      <c r="C7746" t="s">
        <v>7347</v>
      </c>
      <c r="D7746" s="1" t="s">
        <v>32580</v>
      </c>
    </row>
    <row r="7747" spans="1:4" ht="15" x14ac:dyDescent="0.25">
      <c r="A7747">
        <v>11270</v>
      </c>
      <c r="B7747" t="s">
        <v>7348</v>
      </c>
      <c r="C7747" t="s">
        <v>7347</v>
      </c>
      <c r="D7747" s="1" t="s">
        <v>7349</v>
      </c>
    </row>
    <row r="7748" spans="1:4" ht="15" x14ac:dyDescent="0.25">
      <c r="A7748">
        <v>412</v>
      </c>
      <c r="B7748" t="s">
        <v>7350</v>
      </c>
      <c r="C7748" t="s">
        <v>7347</v>
      </c>
      <c r="D7748" s="1" t="s">
        <v>12255</v>
      </c>
    </row>
    <row r="7749" spans="1:4" ht="15" x14ac:dyDescent="0.25">
      <c r="A7749">
        <v>414</v>
      </c>
      <c r="B7749" t="s">
        <v>7351</v>
      </c>
      <c r="C7749" t="s">
        <v>7347</v>
      </c>
      <c r="D7749" s="1" t="s">
        <v>415</v>
      </c>
    </row>
    <row r="7750" spans="1:4" ht="15" x14ac:dyDescent="0.25">
      <c r="A7750">
        <v>410</v>
      </c>
      <c r="B7750" t="s">
        <v>7352</v>
      </c>
      <c r="C7750" t="s">
        <v>7347</v>
      </c>
      <c r="D7750" s="1" t="s">
        <v>7176</v>
      </c>
    </row>
    <row r="7751" spans="1:4" ht="15" x14ac:dyDescent="0.25">
      <c r="A7751">
        <v>411</v>
      </c>
      <c r="B7751" t="s">
        <v>7353</v>
      </c>
      <c r="C7751" t="s">
        <v>7347</v>
      </c>
      <c r="D7751" s="1" t="s">
        <v>1164</v>
      </c>
    </row>
    <row r="7752" spans="1:4" ht="15" x14ac:dyDescent="0.25">
      <c r="A7752">
        <v>408</v>
      </c>
      <c r="B7752" t="s">
        <v>7354</v>
      </c>
      <c r="C7752" t="s">
        <v>7347</v>
      </c>
      <c r="D7752" s="1" t="s">
        <v>1195</v>
      </c>
    </row>
    <row r="7753" spans="1:4" ht="15" x14ac:dyDescent="0.25">
      <c r="A7753">
        <v>39131</v>
      </c>
      <c r="B7753" t="s">
        <v>7355</v>
      </c>
      <c r="C7753" t="s">
        <v>7347</v>
      </c>
      <c r="D7753" s="1" t="s">
        <v>773</v>
      </c>
    </row>
    <row r="7754" spans="1:4" ht="15" x14ac:dyDescent="0.25">
      <c r="A7754">
        <v>394</v>
      </c>
      <c r="B7754" t="s">
        <v>7356</v>
      </c>
      <c r="C7754" t="s">
        <v>7347</v>
      </c>
      <c r="D7754" s="1" t="s">
        <v>36625</v>
      </c>
    </row>
    <row r="7755" spans="1:4" ht="15" x14ac:dyDescent="0.25">
      <c r="A7755">
        <v>39130</v>
      </c>
      <c r="B7755" t="s">
        <v>7357</v>
      </c>
      <c r="C7755" t="s">
        <v>7347</v>
      </c>
      <c r="D7755" s="1" t="s">
        <v>1077</v>
      </c>
    </row>
    <row r="7756" spans="1:4" ht="15" x14ac:dyDescent="0.25">
      <c r="A7756">
        <v>395</v>
      </c>
      <c r="B7756" t="s">
        <v>7358</v>
      </c>
      <c r="C7756" t="s">
        <v>7347</v>
      </c>
      <c r="D7756" s="1" t="s">
        <v>9184</v>
      </c>
    </row>
    <row r="7757" spans="1:4" ht="15" x14ac:dyDescent="0.25">
      <c r="A7757">
        <v>39127</v>
      </c>
      <c r="B7757" t="s">
        <v>7360</v>
      </c>
      <c r="C7757" t="s">
        <v>7347</v>
      </c>
      <c r="D7757" s="1" t="s">
        <v>6754</v>
      </c>
    </row>
    <row r="7758" spans="1:4" ht="15" x14ac:dyDescent="0.25">
      <c r="A7758">
        <v>392</v>
      </c>
      <c r="B7758" t="s">
        <v>7361</v>
      </c>
      <c r="C7758" t="s">
        <v>7347</v>
      </c>
      <c r="D7758" s="1" t="s">
        <v>6854</v>
      </c>
    </row>
    <row r="7759" spans="1:4" ht="15" x14ac:dyDescent="0.25">
      <c r="A7759">
        <v>39129</v>
      </c>
      <c r="B7759" t="s">
        <v>7362</v>
      </c>
      <c r="C7759" t="s">
        <v>7347</v>
      </c>
      <c r="D7759" s="1" t="s">
        <v>10295</v>
      </c>
    </row>
    <row r="7760" spans="1:4" ht="15" x14ac:dyDescent="0.25">
      <c r="A7760">
        <v>393</v>
      </c>
      <c r="B7760" t="s">
        <v>7363</v>
      </c>
      <c r="C7760" t="s">
        <v>7347</v>
      </c>
      <c r="D7760" s="1" t="s">
        <v>48239</v>
      </c>
    </row>
    <row r="7761" spans="1:4" ht="15" x14ac:dyDescent="0.25">
      <c r="A7761">
        <v>39133</v>
      </c>
      <c r="B7761" t="s">
        <v>7364</v>
      </c>
      <c r="C7761" t="s">
        <v>7347</v>
      </c>
      <c r="D7761" s="1" t="s">
        <v>7851</v>
      </c>
    </row>
    <row r="7762" spans="1:4" ht="15" x14ac:dyDescent="0.25">
      <c r="A7762">
        <v>397</v>
      </c>
      <c r="B7762" t="s">
        <v>7365</v>
      </c>
      <c r="C7762" t="s">
        <v>7347</v>
      </c>
      <c r="D7762" s="1" t="s">
        <v>7839</v>
      </c>
    </row>
    <row r="7763" spans="1:4" ht="15" x14ac:dyDescent="0.25">
      <c r="A7763">
        <v>39132</v>
      </c>
      <c r="B7763" t="s">
        <v>7366</v>
      </c>
      <c r="C7763" t="s">
        <v>7347</v>
      </c>
      <c r="D7763" s="1" t="s">
        <v>7981</v>
      </c>
    </row>
    <row r="7764" spans="1:4" ht="15" x14ac:dyDescent="0.25">
      <c r="A7764">
        <v>396</v>
      </c>
      <c r="B7764" t="s">
        <v>7367</v>
      </c>
      <c r="C7764" t="s">
        <v>7347</v>
      </c>
      <c r="D7764" s="1" t="s">
        <v>3489</v>
      </c>
    </row>
    <row r="7765" spans="1:4" ht="15" x14ac:dyDescent="0.25">
      <c r="A7765">
        <v>39135</v>
      </c>
      <c r="B7765" t="s">
        <v>7369</v>
      </c>
      <c r="C7765" t="s">
        <v>7347</v>
      </c>
      <c r="D7765" s="1" t="s">
        <v>5462</v>
      </c>
    </row>
    <row r="7766" spans="1:4" ht="15" x14ac:dyDescent="0.25">
      <c r="A7766">
        <v>39128</v>
      </c>
      <c r="B7766" t="s">
        <v>7371</v>
      </c>
      <c r="C7766" t="s">
        <v>7347</v>
      </c>
      <c r="D7766" s="1" t="s">
        <v>36546</v>
      </c>
    </row>
    <row r="7767" spans="1:4" ht="15" x14ac:dyDescent="0.25">
      <c r="A7767">
        <v>400</v>
      </c>
      <c r="B7767" t="s">
        <v>7372</v>
      </c>
      <c r="C7767" t="s">
        <v>7347</v>
      </c>
      <c r="D7767" s="1" t="s">
        <v>1312</v>
      </c>
    </row>
    <row r="7768" spans="1:4" ht="15" x14ac:dyDescent="0.25">
      <c r="A7768">
        <v>39125</v>
      </c>
      <c r="B7768" t="s">
        <v>7373</v>
      </c>
      <c r="C7768" t="s">
        <v>7347</v>
      </c>
      <c r="D7768" s="1" t="s">
        <v>36546</v>
      </c>
    </row>
    <row r="7769" spans="1:4" ht="15" x14ac:dyDescent="0.25">
      <c r="A7769">
        <v>39134</v>
      </c>
      <c r="B7769" t="s">
        <v>7374</v>
      </c>
      <c r="C7769" t="s">
        <v>7347</v>
      </c>
      <c r="D7769" s="1" t="s">
        <v>152</v>
      </c>
    </row>
    <row r="7770" spans="1:4" ht="15" x14ac:dyDescent="0.25">
      <c r="A7770">
        <v>398</v>
      </c>
      <c r="B7770" t="s">
        <v>7376</v>
      </c>
      <c r="C7770" t="s">
        <v>7347</v>
      </c>
      <c r="D7770" s="1" t="s">
        <v>6904</v>
      </c>
    </row>
    <row r="7771" spans="1:4" ht="15" x14ac:dyDescent="0.25">
      <c r="A7771">
        <v>39126</v>
      </c>
      <c r="B7771" t="s">
        <v>7377</v>
      </c>
      <c r="C7771" t="s">
        <v>7347</v>
      </c>
      <c r="D7771" s="1" t="s">
        <v>48240</v>
      </c>
    </row>
    <row r="7772" spans="1:4" ht="15" x14ac:dyDescent="0.25">
      <c r="A7772">
        <v>399</v>
      </c>
      <c r="B7772" t="s">
        <v>7378</v>
      </c>
      <c r="C7772" t="s">
        <v>7347</v>
      </c>
      <c r="D7772" s="1" t="s">
        <v>6873</v>
      </c>
    </row>
    <row r="7773" spans="1:4" ht="15" x14ac:dyDescent="0.25">
      <c r="A7773">
        <v>39158</v>
      </c>
      <c r="B7773" t="s">
        <v>7379</v>
      </c>
      <c r="C7773" t="s">
        <v>7347</v>
      </c>
      <c r="D7773" s="1" t="s">
        <v>4817</v>
      </c>
    </row>
    <row r="7774" spans="1:4" ht="15" x14ac:dyDescent="0.25">
      <c r="A7774">
        <v>39141</v>
      </c>
      <c r="B7774" t="s">
        <v>7381</v>
      </c>
      <c r="C7774" t="s">
        <v>7347</v>
      </c>
      <c r="D7774" s="1" t="s">
        <v>1143</v>
      </c>
    </row>
    <row r="7775" spans="1:4" ht="15" x14ac:dyDescent="0.25">
      <c r="A7775">
        <v>39140</v>
      </c>
      <c r="B7775" t="s">
        <v>7382</v>
      </c>
      <c r="C7775" t="s">
        <v>7347</v>
      </c>
      <c r="D7775" s="1" t="s">
        <v>6657</v>
      </c>
    </row>
    <row r="7776" spans="1:4" ht="15" x14ac:dyDescent="0.25">
      <c r="A7776">
        <v>39137</v>
      </c>
      <c r="B7776" t="s">
        <v>7383</v>
      </c>
      <c r="C7776" t="s">
        <v>7347</v>
      </c>
      <c r="D7776" s="1" t="s">
        <v>781</v>
      </c>
    </row>
    <row r="7777" spans="1:4" ht="15" x14ac:dyDescent="0.25">
      <c r="A7777">
        <v>39139</v>
      </c>
      <c r="B7777" t="s">
        <v>7384</v>
      </c>
      <c r="C7777" t="s">
        <v>7347</v>
      </c>
      <c r="D7777" s="1" t="s">
        <v>1071</v>
      </c>
    </row>
    <row r="7778" spans="1:4" ht="15" x14ac:dyDescent="0.25">
      <c r="A7778">
        <v>39143</v>
      </c>
      <c r="B7778" t="s">
        <v>7386</v>
      </c>
      <c r="C7778" t="s">
        <v>7347</v>
      </c>
      <c r="D7778" s="1" t="s">
        <v>8275</v>
      </c>
    </row>
    <row r="7779" spans="1:4" ht="15" x14ac:dyDescent="0.25">
      <c r="A7779">
        <v>39142</v>
      </c>
      <c r="B7779" t="s">
        <v>7387</v>
      </c>
      <c r="C7779" t="s">
        <v>7347</v>
      </c>
      <c r="D7779" s="1" t="s">
        <v>6861</v>
      </c>
    </row>
    <row r="7780" spans="1:4" ht="15" x14ac:dyDescent="0.25">
      <c r="A7780">
        <v>39138</v>
      </c>
      <c r="B7780" t="s">
        <v>7389</v>
      </c>
      <c r="C7780" t="s">
        <v>7347</v>
      </c>
      <c r="D7780" s="1" t="s">
        <v>36623</v>
      </c>
    </row>
    <row r="7781" spans="1:4" ht="15" x14ac:dyDescent="0.25">
      <c r="A7781">
        <v>39136</v>
      </c>
      <c r="B7781" t="s">
        <v>7390</v>
      </c>
      <c r="C7781" t="s">
        <v>7347</v>
      </c>
      <c r="D7781" s="1" t="s">
        <v>528</v>
      </c>
    </row>
    <row r="7782" spans="1:4" ht="15" x14ac:dyDescent="0.25">
      <c r="A7782">
        <v>39144</v>
      </c>
      <c r="B7782" t="s">
        <v>7391</v>
      </c>
      <c r="C7782" t="s">
        <v>7347</v>
      </c>
      <c r="D7782" s="1" t="s">
        <v>9184</v>
      </c>
    </row>
    <row r="7783" spans="1:4" ht="15" x14ac:dyDescent="0.25">
      <c r="A7783">
        <v>39145</v>
      </c>
      <c r="B7783" t="s">
        <v>7392</v>
      </c>
      <c r="C7783" t="s">
        <v>7347</v>
      </c>
      <c r="D7783" s="1" t="s">
        <v>6393</v>
      </c>
    </row>
    <row r="7784" spans="1:4" ht="15" x14ac:dyDescent="0.25">
      <c r="A7784">
        <v>12615</v>
      </c>
      <c r="B7784" t="s">
        <v>7394</v>
      </c>
      <c r="C7784" t="s">
        <v>7347</v>
      </c>
      <c r="D7784" s="1" t="s">
        <v>38164</v>
      </c>
    </row>
    <row r="7785" spans="1:4" ht="15" x14ac:dyDescent="0.25">
      <c r="A7785">
        <v>11927</v>
      </c>
      <c r="B7785" t="s">
        <v>32581</v>
      </c>
      <c r="C7785" t="s">
        <v>7347</v>
      </c>
      <c r="D7785" s="1" t="s">
        <v>936</v>
      </c>
    </row>
    <row r="7786" spans="1:4" ht="15" x14ac:dyDescent="0.25">
      <c r="A7786">
        <v>11928</v>
      </c>
      <c r="B7786" t="s">
        <v>32582</v>
      </c>
      <c r="C7786" t="s">
        <v>7347</v>
      </c>
      <c r="D7786" s="1" t="s">
        <v>665</v>
      </c>
    </row>
    <row r="7787" spans="1:4" ht="15" x14ac:dyDescent="0.25">
      <c r="A7787">
        <v>11929</v>
      </c>
      <c r="B7787" t="s">
        <v>32583</v>
      </c>
      <c r="C7787" t="s">
        <v>7347</v>
      </c>
      <c r="D7787" s="1" t="s">
        <v>2305</v>
      </c>
    </row>
    <row r="7788" spans="1:4" ht="15" x14ac:dyDescent="0.25">
      <c r="A7788">
        <v>36801</v>
      </c>
      <c r="B7788" t="s">
        <v>32584</v>
      </c>
      <c r="C7788" t="s">
        <v>7347</v>
      </c>
      <c r="D7788" s="1" t="s">
        <v>29792</v>
      </c>
    </row>
    <row r="7789" spans="1:4" ht="15" x14ac:dyDescent="0.25">
      <c r="A7789">
        <v>36246</v>
      </c>
      <c r="B7789" t="s">
        <v>7395</v>
      </c>
      <c r="C7789" t="s">
        <v>7396</v>
      </c>
      <c r="D7789" s="1" t="s">
        <v>6736</v>
      </c>
    </row>
    <row r="7790" spans="1:4" ht="15" x14ac:dyDescent="0.25">
      <c r="A7790">
        <v>37600</v>
      </c>
      <c r="B7790" t="s">
        <v>7397</v>
      </c>
      <c r="C7790" t="s">
        <v>7347</v>
      </c>
      <c r="D7790" s="1" t="s">
        <v>48241</v>
      </c>
    </row>
    <row r="7791" spans="1:4" ht="15" x14ac:dyDescent="0.25">
      <c r="A7791">
        <v>37599</v>
      </c>
      <c r="B7791" t="s">
        <v>7398</v>
      </c>
      <c r="C7791" t="s">
        <v>7347</v>
      </c>
      <c r="D7791" s="1" t="s">
        <v>48242</v>
      </c>
    </row>
    <row r="7792" spans="1:4" ht="15" x14ac:dyDescent="0.25">
      <c r="A7792">
        <v>1</v>
      </c>
      <c r="B7792" t="s">
        <v>7399</v>
      </c>
      <c r="C7792" t="s">
        <v>7400</v>
      </c>
      <c r="D7792" s="1" t="s">
        <v>33044</v>
      </c>
    </row>
    <row r="7793" spans="1:4" ht="15" x14ac:dyDescent="0.25">
      <c r="A7793">
        <v>3</v>
      </c>
      <c r="B7793" t="s">
        <v>7401</v>
      </c>
      <c r="C7793" t="s">
        <v>7402</v>
      </c>
      <c r="D7793" s="1" t="s">
        <v>48243</v>
      </c>
    </row>
    <row r="7794" spans="1:4" ht="15" x14ac:dyDescent="0.25">
      <c r="A7794">
        <v>43054</v>
      </c>
      <c r="B7794" t="s">
        <v>7403</v>
      </c>
      <c r="C7794" t="s">
        <v>7400</v>
      </c>
      <c r="D7794" s="1" t="s">
        <v>4286</v>
      </c>
    </row>
    <row r="7795" spans="1:4" ht="15" x14ac:dyDescent="0.25">
      <c r="A7795">
        <v>42402</v>
      </c>
      <c r="B7795" t="s">
        <v>7405</v>
      </c>
      <c r="C7795" t="s">
        <v>7400</v>
      </c>
      <c r="D7795" s="1" t="s">
        <v>2662</v>
      </c>
    </row>
    <row r="7796" spans="1:4" ht="15" x14ac:dyDescent="0.25">
      <c r="A7796">
        <v>42403</v>
      </c>
      <c r="B7796" t="s">
        <v>7406</v>
      </c>
      <c r="C7796" t="s">
        <v>7400</v>
      </c>
      <c r="D7796" s="1" t="s">
        <v>30204</v>
      </c>
    </row>
    <row r="7797" spans="1:4" ht="15" x14ac:dyDescent="0.25">
      <c r="A7797">
        <v>42404</v>
      </c>
      <c r="B7797" t="s">
        <v>7408</v>
      </c>
      <c r="C7797" t="s">
        <v>7400</v>
      </c>
      <c r="D7797" s="1" t="s">
        <v>8845</v>
      </c>
    </row>
    <row r="7798" spans="1:4" ht="15" x14ac:dyDescent="0.25">
      <c r="A7798">
        <v>42405</v>
      </c>
      <c r="B7798" t="s">
        <v>7409</v>
      </c>
      <c r="C7798" t="s">
        <v>7400</v>
      </c>
      <c r="D7798" s="1" t="s">
        <v>48244</v>
      </c>
    </row>
    <row r="7799" spans="1:4" ht="15" x14ac:dyDescent="0.25">
      <c r="A7799">
        <v>34341</v>
      </c>
      <c r="B7799" t="s">
        <v>7411</v>
      </c>
      <c r="C7799" t="s">
        <v>7400</v>
      </c>
      <c r="D7799" s="1" t="s">
        <v>30743</v>
      </c>
    </row>
    <row r="7800" spans="1:4" ht="15" x14ac:dyDescent="0.25">
      <c r="A7800">
        <v>43053</v>
      </c>
      <c r="B7800" t="s">
        <v>7413</v>
      </c>
      <c r="C7800" t="s">
        <v>7400</v>
      </c>
      <c r="D7800" s="1" t="s">
        <v>4600</v>
      </c>
    </row>
    <row r="7801" spans="1:4" ht="15" x14ac:dyDescent="0.25">
      <c r="A7801">
        <v>43058</v>
      </c>
      <c r="B7801" t="s">
        <v>7415</v>
      </c>
      <c r="C7801" t="s">
        <v>7400</v>
      </c>
      <c r="D7801" s="1" t="s">
        <v>770</v>
      </c>
    </row>
    <row r="7802" spans="1:4" ht="15" x14ac:dyDescent="0.25">
      <c r="A7802">
        <v>34</v>
      </c>
      <c r="B7802" t="s">
        <v>7416</v>
      </c>
      <c r="C7802" t="s">
        <v>7400</v>
      </c>
      <c r="D7802" s="1" t="s">
        <v>38517</v>
      </c>
    </row>
    <row r="7803" spans="1:4" ht="15" x14ac:dyDescent="0.25">
      <c r="A7803">
        <v>43055</v>
      </c>
      <c r="B7803" t="s">
        <v>7417</v>
      </c>
      <c r="C7803" t="s">
        <v>7400</v>
      </c>
      <c r="D7803" s="1" t="s">
        <v>48245</v>
      </c>
    </row>
    <row r="7804" spans="1:4" ht="15" x14ac:dyDescent="0.25">
      <c r="A7804">
        <v>43056</v>
      </c>
      <c r="B7804" t="s">
        <v>7418</v>
      </c>
      <c r="C7804" t="s">
        <v>7400</v>
      </c>
      <c r="D7804" s="1" t="s">
        <v>38403</v>
      </c>
    </row>
    <row r="7805" spans="1:4" ht="15" x14ac:dyDescent="0.25">
      <c r="A7805">
        <v>43057</v>
      </c>
      <c r="B7805" t="s">
        <v>7419</v>
      </c>
      <c r="C7805" t="s">
        <v>7400</v>
      </c>
      <c r="D7805" s="1" t="s">
        <v>1223</v>
      </c>
    </row>
    <row r="7806" spans="1:4" ht="15" x14ac:dyDescent="0.25">
      <c r="A7806">
        <v>34449</v>
      </c>
      <c r="B7806" t="s">
        <v>7420</v>
      </c>
      <c r="C7806" t="s">
        <v>7400</v>
      </c>
      <c r="D7806" s="1" t="s">
        <v>2560</v>
      </c>
    </row>
    <row r="7807" spans="1:4" ht="15" x14ac:dyDescent="0.25">
      <c r="A7807">
        <v>32</v>
      </c>
      <c r="B7807" t="s">
        <v>7421</v>
      </c>
      <c r="C7807" t="s">
        <v>7400</v>
      </c>
      <c r="D7807" s="1" t="s">
        <v>48246</v>
      </c>
    </row>
    <row r="7808" spans="1:4" ht="15" x14ac:dyDescent="0.25">
      <c r="A7808">
        <v>33</v>
      </c>
      <c r="B7808" t="s">
        <v>7422</v>
      </c>
      <c r="C7808" t="s">
        <v>7400</v>
      </c>
      <c r="D7808" s="1" t="s">
        <v>9734</v>
      </c>
    </row>
    <row r="7809" spans="1:4" ht="15" x14ac:dyDescent="0.25">
      <c r="A7809">
        <v>43061</v>
      </c>
      <c r="B7809" t="s">
        <v>7424</v>
      </c>
      <c r="C7809" t="s">
        <v>7400</v>
      </c>
      <c r="D7809" s="1" t="s">
        <v>4935</v>
      </c>
    </row>
    <row r="7810" spans="1:4" ht="15" x14ac:dyDescent="0.25">
      <c r="A7810">
        <v>43059</v>
      </c>
      <c r="B7810" t="s">
        <v>7425</v>
      </c>
      <c r="C7810" t="s">
        <v>7400</v>
      </c>
      <c r="D7810" s="1" t="s">
        <v>4916</v>
      </c>
    </row>
    <row r="7811" spans="1:4" ht="15" x14ac:dyDescent="0.25">
      <c r="A7811">
        <v>43062</v>
      </c>
      <c r="B7811" t="s">
        <v>7426</v>
      </c>
      <c r="C7811" t="s">
        <v>7400</v>
      </c>
      <c r="D7811" s="1" t="s">
        <v>2557</v>
      </c>
    </row>
    <row r="7812" spans="1:4" ht="15" x14ac:dyDescent="0.25">
      <c r="A7812">
        <v>43060</v>
      </c>
      <c r="B7812" t="s">
        <v>7427</v>
      </c>
      <c r="C7812" t="s">
        <v>7400</v>
      </c>
      <c r="D7812" s="1" t="s">
        <v>8146</v>
      </c>
    </row>
    <row r="7813" spans="1:4" ht="15" x14ac:dyDescent="0.25">
      <c r="A7813">
        <v>40410</v>
      </c>
      <c r="B7813" t="s">
        <v>7428</v>
      </c>
      <c r="C7813" t="s">
        <v>7347</v>
      </c>
      <c r="D7813" s="1" t="s">
        <v>9908</v>
      </c>
    </row>
    <row r="7814" spans="1:4" ht="15" x14ac:dyDescent="0.25">
      <c r="A7814">
        <v>40411</v>
      </c>
      <c r="B7814" t="s">
        <v>7430</v>
      </c>
      <c r="C7814" t="s">
        <v>7347</v>
      </c>
      <c r="D7814" s="1" t="s">
        <v>2953</v>
      </c>
    </row>
    <row r="7815" spans="1:4" ht="15" x14ac:dyDescent="0.25">
      <c r="A7815">
        <v>40412</v>
      </c>
      <c r="B7815" t="s">
        <v>7431</v>
      </c>
      <c r="C7815" t="s">
        <v>7347</v>
      </c>
      <c r="D7815" s="1" t="s">
        <v>301</v>
      </c>
    </row>
    <row r="7816" spans="1:4" ht="15" x14ac:dyDescent="0.25">
      <c r="A7816">
        <v>44254</v>
      </c>
      <c r="B7816" t="s">
        <v>7432</v>
      </c>
      <c r="C7816" t="s">
        <v>7347</v>
      </c>
      <c r="D7816" s="1" t="s">
        <v>1578</v>
      </c>
    </row>
    <row r="7817" spans="1:4" ht="15" x14ac:dyDescent="0.25">
      <c r="A7817">
        <v>44255</v>
      </c>
      <c r="B7817" t="s">
        <v>7433</v>
      </c>
      <c r="C7817" t="s">
        <v>7347</v>
      </c>
      <c r="D7817" s="1" t="s">
        <v>48247</v>
      </c>
    </row>
    <row r="7818" spans="1:4" ht="15" x14ac:dyDescent="0.25">
      <c r="A7818">
        <v>44256</v>
      </c>
      <c r="B7818" t="s">
        <v>7434</v>
      </c>
      <c r="C7818" t="s">
        <v>7347</v>
      </c>
      <c r="D7818" s="1" t="s">
        <v>48248</v>
      </c>
    </row>
    <row r="7819" spans="1:4" ht="15" x14ac:dyDescent="0.25">
      <c r="A7819">
        <v>44257</v>
      </c>
      <c r="B7819" t="s">
        <v>7435</v>
      </c>
      <c r="C7819" t="s">
        <v>7347</v>
      </c>
      <c r="D7819" s="1" t="s">
        <v>48249</v>
      </c>
    </row>
    <row r="7820" spans="1:4" ht="15" x14ac:dyDescent="0.25">
      <c r="A7820">
        <v>44258</v>
      </c>
      <c r="B7820" t="s">
        <v>7436</v>
      </c>
      <c r="C7820" t="s">
        <v>7347</v>
      </c>
      <c r="D7820" s="1" t="s">
        <v>48250</v>
      </c>
    </row>
    <row r="7821" spans="1:4" ht="15" x14ac:dyDescent="0.25">
      <c r="A7821">
        <v>44259</v>
      </c>
      <c r="B7821" t="s">
        <v>7437</v>
      </c>
      <c r="C7821" t="s">
        <v>7347</v>
      </c>
      <c r="D7821" s="1" t="s">
        <v>48251</v>
      </c>
    </row>
    <row r="7822" spans="1:4" ht="15" x14ac:dyDescent="0.25">
      <c r="A7822">
        <v>37997</v>
      </c>
      <c r="B7822" t="s">
        <v>7438</v>
      </c>
      <c r="C7822" t="s">
        <v>7347</v>
      </c>
      <c r="D7822" s="1" t="s">
        <v>8148</v>
      </c>
    </row>
    <row r="7823" spans="1:4" ht="15" x14ac:dyDescent="0.25">
      <c r="A7823">
        <v>37998</v>
      </c>
      <c r="B7823" t="s">
        <v>7439</v>
      </c>
      <c r="C7823" t="s">
        <v>7347</v>
      </c>
      <c r="D7823" s="1" t="s">
        <v>40355</v>
      </c>
    </row>
    <row r="7824" spans="1:4" ht="15" x14ac:dyDescent="0.25">
      <c r="A7824">
        <v>55</v>
      </c>
      <c r="B7824" t="s">
        <v>7441</v>
      </c>
      <c r="C7824" t="s">
        <v>7347</v>
      </c>
      <c r="D7824" s="1" t="s">
        <v>12253</v>
      </c>
    </row>
    <row r="7825" spans="1:4" ht="15" x14ac:dyDescent="0.25">
      <c r="A7825">
        <v>61</v>
      </c>
      <c r="B7825" t="s">
        <v>7442</v>
      </c>
      <c r="C7825" t="s">
        <v>7347</v>
      </c>
      <c r="D7825" s="1" t="s">
        <v>692</v>
      </c>
    </row>
    <row r="7826" spans="1:4" ht="15" x14ac:dyDescent="0.25">
      <c r="A7826">
        <v>62</v>
      </c>
      <c r="B7826" t="s">
        <v>7443</v>
      </c>
      <c r="C7826" t="s">
        <v>7347</v>
      </c>
      <c r="D7826" s="1" t="s">
        <v>2593</v>
      </c>
    </row>
    <row r="7827" spans="1:4" ht="15" x14ac:dyDescent="0.25">
      <c r="A7827">
        <v>10899</v>
      </c>
      <c r="B7827" t="s">
        <v>7445</v>
      </c>
      <c r="C7827" t="s">
        <v>7347</v>
      </c>
      <c r="D7827" s="1" t="s">
        <v>1946</v>
      </c>
    </row>
    <row r="7828" spans="1:4" ht="15" x14ac:dyDescent="0.25">
      <c r="A7828">
        <v>10900</v>
      </c>
      <c r="B7828" t="s">
        <v>7446</v>
      </c>
      <c r="C7828" t="s">
        <v>7347</v>
      </c>
      <c r="D7828" s="1" t="s">
        <v>7447</v>
      </c>
    </row>
    <row r="7829" spans="1:4" ht="15" x14ac:dyDescent="0.25">
      <c r="A7829">
        <v>47</v>
      </c>
      <c r="B7829" t="s">
        <v>31296</v>
      </c>
      <c r="C7829" t="s">
        <v>7347</v>
      </c>
      <c r="D7829" s="1" t="s">
        <v>48252</v>
      </c>
    </row>
    <row r="7830" spans="1:4" ht="15" x14ac:dyDescent="0.25">
      <c r="A7830">
        <v>48</v>
      </c>
      <c r="B7830" t="s">
        <v>31297</v>
      </c>
      <c r="C7830" t="s">
        <v>7347</v>
      </c>
      <c r="D7830" s="1" t="s">
        <v>39408</v>
      </c>
    </row>
    <row r="7831" spans="1:4" ht="15" x14ac:dyDescent="0.25">
      <c r="A7831">
        <v>46</v>
      </c>
      <c r="B7831" t="s">
        <v>32591</v>
      </c>
      <c r="C7831" t="s">
        <v>7347</v>
      </c>
      <c r="D7831" s="1" t="s">
        <v>48253</v>
      </c>
    </row>
    <row r="7832" spans="1:4" ht="15" x14ac:dyDescent="0.25">
      <c r="A7832">
        <v>52</v>
      </c>
      <c r="B7832" t="s">
        <v>32592</v>
      </c>
      <c r="C7832" t="s">
        <v>7347</v>
      </c>
      <c r="D7832" s="1" t="s">
        <v>2320</v>
      </c>
    </row>
    <row r="7833" spans="1:4" ht="15" x14ac:dyDescent="0.25">
      <c r="A7833">
        <v>43</v>
      </c>
      <c r="B7833" t="s">
        <v>32593</v>
      </c>
      <c r="C7833" t="s">
        <v>7347</v>
      </c>
      <c r="D7833" s="1" t="s">
        <v>48254</v>
      </c>
    </row>
    <row r="7834" spans="1:4" ht="15" x14ac:dyDescent="0.25">
      <c r="A7834">
        <v>103</v>
      </c>
      <c r="B7834" t="s">
        <v>7448</v>
      </c>
      <c r="C7834" t="s">
        <v>7347</v>
      </c>
      <c r="D7834" s="1" t="s">
        <v>30821</v>
      </c>
    </row>
    <row r="7835" spans="1:4" ht="15" x14ac:dyDescent="0.25">
      <c r="A7835">
        <v>107</v>
      </c>
      <c r="B7835" t="s">
        <v>7449</v>
      </c>
      <c r="C7835" t="s">
        <v>7347</v>
      </c>
      <c r="D7835" s="1" t="s">
        <v>33881</v>
      </c>
    </row>
    <row r="7836" spans="1:4" ht="15" x14ac:dyDescent="0.25">
      <c r="A7836">
        <v>65</v>
      </c>
      <c r="B7836" t="s">
        <v>7450</v>
      </c>
      <c r="C7836" t="s">
        <v>7347</v>
      </c>
      <c r="D7836" s="1" t="s">
        <v>1457</v>
      </c>
    </row>
    <row r="7837" spans="1:4" ht="15" x14ac:dyDescent="0.25">
      <c r="A7837">
        <v>108</v>
      </c>
      <c r="B7837" t="s">
        <v>7451</v>
      </c>
      <c r="C7837" t="s">
        <v>7347</v>
      </c>
      <c r="D7837" s="1" t="s">
        <v>11462</v>
      </c>
    </row>
    <row r="7838" spans="1:4" ht="15" x14ac:dyDescent="0.25">
      <c r="A7838">
        <v>110</v>
      </c>
      <c r="B7838" t="s">
        <v>7452</v>
      </c>
      <c r="C7838" t="s">
        <v>7347</v>
      </c>
      <c r="D7838" s="1" t="s">
        <v>3931</v>
      </c>
    </row>
    <row r="7839" spans="1:4" ht="15" x14ac:dyDescent="0.25">
      <c r="A7839">
        <v>109</v>
      </c>
      <c r="B7839" t="s">
        <v>7454</v>
      </c>
      <c r="C7839" t="s">
        <v>7347</v>
      </c>
      <c r="D7839" s="1" t="s">
        <v>8012</v>
      </c>
    </row>
    <row r="7840" spans="1:4" ht="15" x14ac:dyDescent="0.25">
      <c r="A7840">
        <v>111</v>
      </c>
      <c r="B7840" t="s">
        <v>7456</v>
      </c>
      <c r="C7840" t="s">
        <v>7347</v>
      </c>
      <c r="D7840" s="1" t="s">
        <v>2581</v>
      </c>
    </row>
    <row r="7841" spans="1:4" ht="15" x14ac:dyDescent="0.25">
      <c r="A7841">
        <v>112</v>
      </c>
      <c r="B7841" t="s">
        <v>7458</v>
      </c>
      <c r="C7841" t="s">
        <v>7347</v>
      </c>
      <c r="D7841" s="1" t="s">
        <v>3451</v>
      </c>
    </row>
    <row r="7842" spans="1:4" ht="15" x14ac:dyDescent="0.25">
      <c r="A7842">
        <v>113</v>
      </c>
      <c r="B7842" t="s">
        <v>7459</v>
      </c>
      <c r="C7842" t="s">
        <v>7347</v>
      </c>
      <c r="D7842" s="1" t="s">
        <v>12214</v>
      </c>
    </row>
    <row r="7843" spans="1:4" ht="15" x14ac:dyDescent="0.25">
      <c r="A7843">
        <v>104</v>
      </c>
      <c r="B7843" t="s">
        <v>7461</v>
      </c>
      <c r="C7843" t="s">
        <v>7347</v>
      </c>
      <c r="D7843" s="1" t="s">
        <v>30889</v>
      </c>
    </row>
    <row r="7844" spans="1:4" ht="15" x14ac:dyDescent="0.25">
      <c r="A7844">
        <v>102</v>
      </c>
      <c r="B7844" t="s">
        <v>7462</v>
      </c>
      <c r="C7844" t="s">
        <v>7347</v>
      </c>
      <c r="D7844" s="1" t="s">
        <v>8945</v>
      </c>
    </row>
    <row r="7845" spans="1:4" ht="15" x14ac:dyDescent="0.25">
      <c r="A7845">
        <v>95</v>
      </c>
      <c r="B7845" t="s">
        <v>7463</v>
      </c>
      <c r="C7845" t="s">
        <v>7347</v>
      </c>
      <c r="D7845" s="1" t="s">
        <v>31562</v>
      </c>
    </row>
    <row r="7846" spans="1:4" ht="15" x14ac:dyDescent="0.25">
      <c r="A7846">
        <v>96</v>
      </c>
      <c r="B7846" t="s">
        <v>7464</v>
      </c>
      <c r="C7846" t="s">
        <v>7347</v>
      </c>
      <c r="D7846" s="1" t="s">
        <v>665</v>
      </c>
    </row>
    <row r="7847" spans="1:4" ht="15" x14ac:dyDescent="0.25">
      <c r="A7847">
        <v>97</v>
      </c>
      <c r="B7847" t="s">
        <v>7465</v>
      </c>
      <c r="C7847" t="s">
        <v>7347</v>
      </c>
      <c r="D7847" s="1" t="s">
        <v>48255</v>
      </c>
    </row>
    <row r="7848" spans="1:4" ht="15" x14ac:dyDescent="0.25">
      <c r="A7848">
        <v>98</v>
      </c>
      <c r="B7848" t="s">
        <v>7467</v>
      </c>
      <c r="C7848" t="s">
        <v>7347</v>
      </c>
      <c r="D7848" s="1" t="s">
        <v>30571</v>
      </c>
    </row>
    <row r="7849" spans="1:4" ht="15" x14ac:dyDescent="0.25">
      <c r="A7849">
        <v>99</v>
      </c>
      <c r="B7849" t="s">
        <v>7468</v>
      </c>
      <c r="C7849" t="s">
        <v>7347</v>
      </c>
      <c r="D7849" s="1" t="s">
        <v>48256</v>
      </c>
    </row>
    <row r="7850" spans="1:4" ht="15" x14ac:dyDescent="0.25">
      <c r="A7850">
        <v>60</v>
      </c>
      <c r="B7850" t="s">
        <v>7470</v>
      </c>
      <c r="C7850" t="s">
        <v>7347</v>
      </c>
      <c r="D7850" s="1" t="s">
        <v>29812</v>
      </c>
    </row>
    <row r="7851" spans="1:4" ht="15" x14ac:dyDescent="0.25">
      <c r="A7851">
        <v>72</v>
      </c>
      <c r="B7851" t="s">
        <v>7471</v>
      </c>
      <c r="C7851" t="s">
        <v>7347</v>
      </c>
      <c r="D7851" s="1" t="s">
        <v>48257</v>
      </c>
    </row>
    <row r="7852" spans="1:4" ht="15" x14ac:dyDescent="0.25">
      <c r="A7852">
        <v>67</v>
      </c>
      <c r="B7852" t="s">
        <v>32594</v>
      </c>
      <c r="C7852" t="s">
        <v>7347</v>
      </c>
      <c r="D7852" s="1" t="s">
        <v>30778</v>
      </c>
    </row>
    <row r="7853" spans="1:4" ht="15" x14ac:dyDescent="0.25">
      <c r="A7853">
        <v>71</v>
      </c>
      <c r="B7853" t="s">
        <v>32595</v>
      </c>
      <c r="C7853" t="s">
        <v>7347</v>
      </c>
      <c r="D7853" s="1" t="s">
        <v>12271</v>
      </c>
    </row>
    <row r="7854" spans="1:4" ht="15" x14ac:dyDescent="0.25">
      <c r="A7854">
        <v>73</v>
      </c>
      <c r="B7854" t="s">
        <v>32596</v>
      </c>
      <c r="C7854" t="s">
        <v>7347</v>
      </c>
      <c r="D7854" s="1" t="s">
        <v>33643</v>
      </c>
    </row>
    <row r="7855" spans="1:4" ht="15" x14ac:dyDescent="0.25">
      <c r="A7855">
        <v>100</v>
      </c>
      <c r="B7855" t="s">
        <v>32597</v>
      </c>
      <c r="C7855" t="s">
        <v>7347</v>
      </c>
      <c r="D7855" s="1" t="s">
        <v>33088</v>
      </c>
    </row>
    <row r="7856" spans="1:4" ht="15" x14ac:dyDescent="0.25">
      <c r="A7856">
        <v>75</v>
      </c>
      <c r="B7856" t="s">
        <v>32598</v>
      </c>
      <c r="C7856" t="s">
        <v>7347</v>
      </c>
      <c r="D7856" s="1" t="s">
        <v>29796</v>
      </c>
    </row>
    <row r="7857" spans="1:4" ht="15" x14ac:dyDescent="0.25">
      <c r="A7857">
        <v>83</v>
      </c>
      <c r="B7857" t="s">
        <v>32599</v>
      </c>
      <c r="C7857" t="s">
        <v>7347</v>
      </c>
      <c r="D7857" s="1" t="s">
        <v>48258</v>
      </c>
    </row>
    <row r="7858" spans="1:4" ht="15" x14ac:dyDescent="0.25">
      <c r="A7858">
        <v>74</v>
      </c>
      <c r="B7858" t="s">
        <v>32600</v>
      </c>
      <c r="C7858" t="s">
        <v>7347</v>
      </c>
      <c r="D7858" s="1" t="s">
        <v>48259</v>
      </c>
    </row>
    <row r="7859" spans="1:4" ht="15" x14ac:dyDescent="0.25">
      <c r="A7859">
        <v>106</v>
      </c>
      <c r="B7859" t="s">
        <v>32601</v>
      </c>
      <c r="C7859" t="s">
        <v>7347</v>
      </c>
      <c r="D7859" s="1" t="s">
        <v>48260</v>
      </c>
    </row>
    <row r="7860" spans="1:4" ht="15" x14ac:dyDescent="0.25">
      <c r="A7860">
        <v>88</v>
      </c>
      <c r="B7860" t="s">
        <v>32602</v>
      </c>
      <c r="C7860" t="s">
        <v>7347</v>
      </c>
      <c r="D7860" s="1" t="s">
        <v>1480</v>
      </c>
    </row>
    <row r="7861" spans="1:4" ht="15" x14ac:dyDescent="0.25">
      <c r="A7861">
        <v>82</v>
      </c>
      <c r="B7861" t="s">
        <v>32603</v>
      </c>
      <c r="C7861" t="s">
        <v>7347</v>
      </c>
      <c r="D7861" s="1" t="s">
        <v>48261</v>
      </c>
    </row>
    <row r="7862" spans="1:4" ht="15" x14ac:dyDescent="0.25">
      <c r="A7862">
        <v>105</v>
      </c>
      <c r="B7862" t="s">
        <v>32604</v>
      </c>
      <c r="C7862" t="s">
        <v>7347</v>
      </c>
      <c r="D7862" s="1" t="s">
        <v>48262</v>
      </c>
    </row>
    <row r="7863" spans="1:4" ht="15" x14ac:dyDescent="0.25">
      <c r="A7863">
        <v>39719</v>
      </c>
      <c r="B7863" t="s">
        <v>7474</v>
      </c>
      <c r="C7863" t="s">
        <v>7402</v>
      </c>
      <c r="D7863" s="1" t="s">
        <v>48263</v>
      </c>
    </row>
    <row r="7864" spans="1:4" ht="15" x14ac:dyDescent="0.25">
      <c r="A7864">
        <v>3410</v>
      </c>
      <c r="B7864" t="s">
        <v>7475</v>
      </c>
      <c r="C7864" t="s">
        <v>7400</v>
      </c>
      <c r="D7864" s="1" t="s">
        <v>33706</v>
      </c>
    </row>
    <row r="7865" spans="1:4" ht="15" x14ac:dyDescent="0.25">
      <c r="A7865">
        <v>4791</v>
      </c>
      <c r="B7865" t="s">
        <v>7476</v>
      </c>
      <c r="C7865" t="s">
        <v>7400</v>
      </c>
      <c r="D7865" s="1" t="s">
        <v>48264</v>
      </c>
    </row>
    <row r="7866" spans="1:4" ht="15" x14ac:dyDescent="0.25">
      <c r="A7866">
        <v>157</v>
      </c>
      <c r="B7866" t="s">
        <v>7477</v>
      </c>
      <c r="C7866" t="s">
        <v>7400</v>
      </c>
      <c r="D7866" s="1" t="s">
        <v>48265</v>
      </c>
    </row>
    <row r="7867" spans="1:4" ht="15" x14ac:dyDescent="0.25">
      <c r="A7867">
        <v>156</v>
      </c>
      <c r="B7867" t="s">
        <v>7478</v>
      </c>
      <c r="C7867" t="s">
        <v>7400</v>
      </c>
      <c r="D7867" s="1" t="s">
        <v>36734</v>
      </c>
    </row>
    <row r="7868" spans="1:4" ht="15" x14ac:dyDescent="0.25">
      <c r="A7868">
        <v>131</v>
      </c>
      <c r="B7868" t="s">
        <v>7479</v>
      </c>
      <c r="C7868" t="s">
        <v>7400</v>
      </c>
      <c r="D7868" s="1" t="s">
        <v>31765</v>
      </c>
    </row>
    <row r="7869" spans="1:4" ht="15" x14ac:dyDescent="0.25">
      <c r="A7869">
        <v>21114</v>
      </c>
      <c r="B7869" t="s">
        <v>7480</v>
      </c>
      <c r="C7869" t="s">
        <v>7347</v>
      </c>
      <c r="D7869" s="1" t="s">
        <v>36708</v>
      </c>
    </row>
    <row r="7870" spans="1:4" ht="15" x14ac:dyDescent="0.25">
      <c r="A7870">
        <v>119</v>
      </c>
      <c r="B7870" t="s">
        <v>7481</v>
      </c>
      <c r="C7870" t="s">
        <v>7347</v>
      </c>
      <c r="D7870" s="1" t="s">
        <v>12195</v>
      </c>
    </row>
    <row r="7871" spans="1:4" ht="15" x14ac:dyDescent="0.25">
      <c r="A7871">
        <v>122</v>
      </c>
      <c r="B7871" t="s">
        <v>7482</v>
      </c>
      <c r="C7871" t="s">
        <v>7347</v>
      </c>
      <c r="D7871" s="1" t="s">
        <v>33462</v>
      </c>
    </row>
    <row r="7872" spans="1:4" ht="15" x14ac:dyDescent="0.25">
      <c r="A7872">
        <v>20080</v>
      </c>
      <c r="B7872" t="s">
        <v>7483</v>
      </c>
      <c r="C7872" t="s">
        <v>7347</v>
      </c>
      <c r="D7872" s="1" t="s">
        <v>8634</v>
      </c>
    </row>
    <row r="7873" spans="1:4" ht="15" x14ac:dyDescent="0.25">
      <c r="A7873">
        <v>124</v>
      </c>
      <c r="B7873" t="s">
        <v>7484</v>
      </c>
      <c r="C7873" t="s">
        <v>7402</v>
      </c>
      <c r="D7873" s="1" t="s">
        <v>4372</v>
      </c>
    </row>
    <row r="7874" spans="1:4" ht="15" x14ac:dyDescent="0.25">
      <c r="A7874">
        <v>7334</v>
      </c>
      <c r="B7874" t="s">
        <v>7485</v>
      </c>
      <c r="C7874" t="s">
        <v>7402</v>
      </c>
      <c r="D7874" s="1" t="s">
        <v>38578</v>
      </c>
    </row>
    <row r="7875" spans="1:4" ht="15" x14ac:dyDescent="0.25">
      <c r="A7875">
        <v>45146</v>
      </c>
      <c r="B7875" t="s">
        <v>30337</v>
      </c>
      <c r="C7875" t="s">
        <v>7400</v>
      </c>
      <c r="D7875" s="1" t="s">
        <v>31161</v>
      </c>
    </row>
    <row r="7876" spans="1:4" ht="15" x14ac:dyDescent="0.25">
      <c r="A7876">
        <v>123</v>
      </c>
      <c r="B7876" t="s">
        <v>7486</v>
      </c>
      <c r="C7876" t="s">
        <v>7402</v>
      </c>
      <c r="D7876" s="1" t="s">
        <v>5661</v>
      </c>
    </row>
    <row r="7877" spans="1:4" ht="15" x14ac:dyDescent="0.25">
      <c r="A7877">
        <v>127</v>
      </c>
      <c r="B7877" t="s">
        <v>7487</v>
      </c>
      <c r="C7877" t="s">
        <v>7402</v>
      </c>
      <c r="D7877" s="1" t="s">
        <v>12199</v>
      </c>
    </row>
    <row r="7878" spans="1:4" ht="15" x14ac:dyDescent="0.25">
      <c r="A7878">
        <v>133</v>
      </c>
      <c r="B7878" t="s">
        <v>7488</v>
      </c>
      <c r="C7878" t="s">
        <v>7402</v>
      </c>
      <c r="D7878" s="1" t="s">
        <v>40278</v>
      </c>
    </row>
    <row r="7879" spans="1:4" ht="15" x14ac:dyDescent="0.25">
      <c r="A7879">
        <v>43617</v>
      </c>
      <c r="B7879" t="s">
        <v>7489</v>
      </c>
      <c r="C7879" t="s">
        <v>7402</v>
      </c>
      <c r="D7879" s="1" t="s">
        <v>2832</v>
      </c>
    </row>
    <row r="7880" spans="1:4" ht="15" x14ac:dyDescent="0.25">
      <c r="A7880">
        <v>132</v>
      </c>
      <c r="B7880" t="s">
        <v>7491</v>
      </c>
      <c r="C7880" t="s">
        <v>7402</v>
      </c>
      <c r="D7880" s="1" t="s">
        <v>3931</v>
      </c>
    </row>
    <row r="7881" spans="1:4" ht="15" x14ac:dyDescent="0.25">
      <c r="A7881">
        <v>43618</v>
      </c>
      <c r="B7881" t="s">
        <v>7492</v>
      </c>
      <c r="C7881" t="s">
        <v>7400</v>
      </c>
      <c r="D7881" s="1" t="s">
        <v>48266</v>
      </c>
    </row>
    <row r="7882" spans="1:4" ht="15" x14ac:dyDescent="0.25">
      <c r="A7882">
        <v>37476</v>
      </c>
      <c r="B7882" t="s">
        <v>7493</v>
      </c>
      <c r="C7882" t="s">
        <v>7347</v>
      </c>
      <c r="D7882" s="1" t="s">
        <v>48267</v>
      </c>
    </row>
    <row r="7883" spans="1:4" ht="15" x14ac:dyDescent="0.25">
      <c r="A7883">
        <v>37478</v>
      </c>
      <c r="B7883" t="s">
        <v>7494</v>
      </c>
      <c r="C7883" t="s">
        <v>7347</v>
      </c>
      <c r="D7883" s="1" t="s">
        <v>48268</v>
      </c>
    </row>
    <row r="7884" spans="1:4" ht="15" x14ac:dyDescent="0.25">
      <c r="A7884">
        <v>37477</v>
      </c>
      <c r="B7884" t="s">
        <v>7495</v>
      </c>
      <c r="C7884" t="s">
        <v>7347</v>
      </c>
      <c r="D7884" s="1" t="s">
        <v>48269</v>
      </c>
    </row>
    <row r="7885" spans="1:4" ht="15" x14ac:dyDescent="0.25">
      <c r="A7885">
        <v>37479</v>
      </c>
      <c r="B7885" t="s">
        <v>7496</v>
      </c>
      <c r="C7885" t="s">
        <v>7347</v>
      </c>
      <c r="D7885" s="1" t="s">
        <v>48270</v>
      </c>
    </row>
    <row r="7886" spans="1:4" ht="15" x14ac:dyDescent="0.25">
      <c r="A7886">
        <v>4319</v>
      </c>
      <c r="B7886" t="s">
        <v>7497</v>
      </c>
      <c r="C7886" t="s">
        <v>7347</v>
      </c>
      <c r="D7886" s="1" t="s">
        <v>6790</v>
      </c>
    </row>
    <row r="7887" spans="1:4" ht="15" x14ac:dyDescent="0.25">
      <c r="A7887">
        <v>42409</v>
      </c>
      <c r="B7887" t="s">
        <v>7498</v>
      </c>
      <c r="C7887" t="s">
        <v>7400</v>
      </c>
      <c r="D7887" s="1" t="s">
        <v>3882</v>
      </c>
    </row>
    <row r="7888" spans="1:4" ht="15" x14ac:dyDescent="0.25">
      <c r="A7888">
        <v>40553</v>
      </c>
      <c r="B7888" t="s">
        <v>7499</v>
      </c>
      <c r="C7888" t="s">
        <v>7500</v>
      </c>
      <c r="D7888" s="1" t="s">
        <v>4187</v>
      </c>
    </row>
    <row r="7889" spans="1:4" ht="15" x14ac:dyDescent="0.25">
      <c r="A7889">
        <v>6114</v>
      </c>
      <c r="B7889" t="s">
        <v>7501</v>
      </c>
      <c r="C7889" t="s">
        <v>7502</v>
      </c>
      <c r="D7889" s="1" t="s">
        <v>29809</v>
      </c>
    </row>
    <row r="7890" spans="1:4" ht="15" x14ac:dyDescent="0.25">
      <c r="A7890">
        <v>40912</v>
      </c>
      <c r="B7890" t="s">
        <v>7503</v>
      </c>
      <c r="C7890" t="s">
        <v>7504</v>
      </c>
      <c r="D7890" s="1" t="s">
        <v>33978</v>
      </c>
    </row>
    <row r="7891" spans="1:4" ht="15" x14ac:dyDescent="0.25">
      <c r="A7891">
        <v>247</v>
      </c>
      <c r="B7891" t="s">
        <v>7505</v>
      </c>
      <c r="C7891" t="s">
        <v>7502</v>
      </c>
      <c r="D7891" s="1" t="s">
        <v>29809</v>
      </c>
    </row>
    <row r="7892" spans="1:4" ht="15" x14ac:dyDescent="0.25">
      <c r="A7892">
        <v>40919</v>
      </c>
      <c r="B7892" t="s">
        <v>7506</v>
      </c>
      <c r="C7892" t="s">
        <v>7504</v>
      </c>
      <c r="D7892" s="1" t="s">
        <v>33978</v>
      </c>
    </row>
    <row r="7893" spans="1:4" ht="15" x14ac:dyDescent="0.25">
      <c r="A7893">
        <v>44499</v>
      </c>
      <c r="B7893" t="s">
        <v>7507</v>
      </c>
      <c r="C7893" t="s">
        <v>7502</v>
      </c>
      <c r="D7893" s="1" t="s">
        <v>29809</v>
      </c>
    </row>
    <row r="7894" spans="1:4" ht="15" x14ac:dyDescent="0.25">
      <c r="A7894">
        <v>40984</v>
      </c>
      <c r="B7894" t="s">
        <v>7508</v>
      </c>
      <c r="C7894" t="s">
        <v>7504</v>
      </c>
      <c r="D7894" s="1" t="s">
        <v>33978</v>
      </c>
    </row>
    <row r="7895" spans="1:4" ht="15" x14ac:dyDescent="0.25">
      <c r="A7895">
        <v>248</v>
      </c>
      <c r="B7895" t="s">
        <v>7509</v>
      </c>
      <c r="C7895" t="s">
        <v>7502</v>
      </c>
      <c r="D7895" s="1" t="s">
        <v>30232</v>
      </c>
    </row>
    <row r="7896" spans="1:4" ht="15" x14ac:dyDescent="0.25">
      <c r="A7896">
        <v>41086</v>
      </c>
      <c r="B7896" t="s">
        <v>7510</v>
      </c>
      <c r="C7896" t="s">
        <v>7504</v>
      </c>
      <c r="D7896" s="1" t="s">
        <v>33979</v>
      </c>
    </row>
    <row r="7897" spans="1:4" ht="15" x14ac:dyDescent="0.25">
      <c r="A7897">
        <v>34466</v>
      </c>
      <c r="B7897" t="s">
        <v>7511</v>
      </c>
      <c r="C7897" t="s">
        <v>7502</v>
      </c>
      <c r="D7897" s="1" t="s">
        <v>29809</v>
      </c>
    </row>
    <row r="7898" spans="1:4" ht="15" x14ac:dyDescent="0.25">
      <c r="A7898">
        <v>41083</v>
      </c>
      <c r="B7898" t="s">
        <v>7512</v>
      </c>
      <c r="C7898" t="s">
        <v>7504</v>
      </c>
      <c r="D7898" s="1" t="s">
        <v>33978</v>
      </c>
    </row>
    <row r="7899" spans="1:4" ht="15" x14ac:dyDescent="0.25">
      <c r="A7899">
        <v>252</v>
      </c>
      <c r="B7899" t="s">
        <v>7513</v>
      </c>
      <c r="C7899" t="s">
        <v>7502</v>
      </c>
      <c r="D7899" s="1" t="s">
        <v>29809</v>
      </c>
    </row>
    <row r="7900" spans="1:4" ht="15" x14ac:dyDescent="0.25">
      <c r="A7900">
        <v>40909</v>
      </c>
      <c r="B7900" t="s">
        <v>7514</v>
      </c>
      <c r="C7900" t="s">
        <v>7504</v>
      </c>
      <c r="D7900" s="1" t="s">
        <v>33978</v>
      </c>
    </row>
    <row r="7901" spans="1:4" ht="15" x14ac:dyDescent="0.25">
      <c r="A7901">
        <v>242</v>
      </c>
      <c r="B7901" t="s">
        <v>7515</v>
      </c>
      <c r="C7901" t="s">
        <v>7502</v>
      </c>
      <c r="D7901" s="1" t="s">
        <v>30232</v>
      </c>
    </row>
    <row r="7902" spans="1:4" ht="15" x14ac:dyDescent="0.25">
      <c r="A7902">
        <v>41085</v>
      </c>
      <c r="B7902" t="s">
        <v>7516</v>
      </c>
      <c r="C7902" t="s">
        <v>7504</v>
      </c>
      <c r="D7902" s="1" t="s">
        <v>33979</v>
      </c>
    </row>
    <row r="7903" spans="1:4" ht="15" x14ac:dyDescent="0.25">
      <c r="A7903">
        <v>427</v>
      </c>
      <c r="B7903" t="s">
        <v>7517</v>
      </c>
      <c r="C7903" t="s">
        <v>7347</v>
      </c>
      <c r="D7903" s="1" t="s">
        <v>30071</v>
      </c>
    </row>
    <row r="7904" spans="1:4" ht="15" x14ac:dyDescent="0.25">
      <c r="A7904">
        <v>417</v>
      </c>
      <c r="B7904" t="s">
        <v>7518</v>
      </c>
      <c r="C7904" t="s">
        <v>7347</v>
      </c>
      <c r="D7904" s="1" t="s">
        <v>7359</v>
      </c>
    </row>
    <row r="7905" spans="1:4" ht="15" x14ac:dyDescent="0.25">
      <c r="A7905">
        <v>11273</v>
      </c>
      <c r="B7905" t="s">
        <v>7519</v>
      </c>
      <c r="C7905" t="s">
        <v>7347</v>
      </c>
      <c r="D7905" s="1" t="s">
        <v>2622</v>
      </c>
    </row>
    <row r="7906" spans="1:4" ht="15" x14ac:dyDescent="0.25">
      <c r="A7906">
        <v>11272</v>
      </c>
      <c r="B7906" t="s">
        <v>7520</v>
      </c>
      <c r="C7906" t="s">
        <v>7347</v>
      </c>
      <c r="D7906" s="1" t="s">
        <v>32508</v>
      </c>
    </row>
    <row r="7907" spans="1:4" ht="15" x14ac:dyDescent="0.25">
      <c r="A7907">
        <v>11275</v>
      </c>
      <c r="B7907" t="s">
        <v>7521</v>
      </c>
      <c r="C7907" t="s">
        <v>7347</v>
      </c>
      <c r="D7907" s="1" t="s">
        <v>893</v>
      </c>
    </row>
    <row r="7908" spans="1:4" ht="15" x14ac:dyDescent="0.25">
      <c r="A7908">
        <v>11274</v>
      </c>
      <c r="B7908" t="s">
        <v>7522</v>
      </c>
      <c r="C7908" t="s">
        <v>7347</v>
      </c>
      <c r="D7908" s="1" t="s">
        <v>7182</v>
      </c>
    </row>
    <row r="7909" spans="1:4" ht="15" x14ac:dyDescent="0.25">
      <c r="A7909">
        <v>38470</v>
      </c>
      <c r="B7909" t="s">
        <v>32607</v>
      </c>
      <c r="C7909" t="s">
        <v>7347</v>
      </c>
      <c r="D7909" s="1" t="s">
        <v>30554</v>
      </c>
    </row>
    <row r="7910" spans="1:4" ht="15" x14ac:dyDescent="0.25">
      <c r="A7910">
        <v>38547</v>
      </c>
      <c r="B7910" t="s">
        <v>7523</v>
      </c>
      <c r="C7910" t="s">
        <v>7347</v>
      </c>
      <c r="D7910" s="1" t="s">
        <v>31305</v>
      </c>
    </row>
    <row r="7911" spans="1:4" ht="15" x14ac:dyDescent="0.25">
      <c r="A7911">
        <v>38469</v>
      </c>
      <c r="B7911" t="s">
        <v>32608</v>
      </c>
      <c r="C7911" t="s">
        <v>7347</v>
      </c>
      <c r="D7911" s="1" t="s">
        <v>31306</v>
      </c>
    </row>
    <row r="7912" spans="1:4" ht="15" x14ac:dyDescent="0.25">
      <c r="A7912">
        <v>38467</v>
      </c>
      <c r="B7912" t="s">
        <v>32609</v>
      </c>
      <c r="C7912" t="s">
        <v>7347</v>
      </c>
      <c r="D7912" s="1" t="s">
        <v>29733</v>
      </c>
    </row>
    <row r="7913" spans="1:4" ht="15" x14ac:dyDescent="0.25">
      <c r="A7913">
        <v>38468</v>
      </c>
      <c r="B7913" t="s">
        <v>32610</v>
      </c>
      <c r="C7913" t="s">
        <v>7347</v>
      </c>
      <c r="D7913" s="1" t="s">
        <v>31307</v>
      </c>
    </row>
    <row r="7914" spans="1:4" ht="15" x14ac:dyDescent="0.25">
      <c r="A7914">
        <v>38471</v>
      </c>
      <c r="B7914" t="s">
        <v>7524</v>
      </c>
      <c r="C7914" t="s">
        <v>7347</v>
      </c>
      <c r="D7914" s="1" t="s">
        <v>30591</v>
      </c>
    </row>
    <row r="7915" spans="1:4" ht="15" x14ac:dyDescent="0.25">
      <c r="A7915">
        <v>37370</v>
      </c>
      <c r="B7915" t="s">
        <v>7525</v>
      </c>
      <c r="C7915" t="s">
        <v>7502</v>
      </c>
      <c r="D7915" s="1" t="s">
        <v>7388</v>
      </c>
    </row>
    <row r="7916" spans="1:4" ht="15" x14ac:dyDescent="0.25">
      <c r="A7916">
        <v>40862</v>
      </c>
      <c r="B7916" t="s">
        <v>7526</v>
      </c>
      <c r="C7916" t="s">
        <v>7504</v>
      </c>
      <c r="D7916" s="1" t="s">
        <v>11238</v>
      </c>
    </row>
    <row r="7917" spans="1:4" ht="15" x14ac:dyDescent="0.25">
      <c r="A7917">
        <v>10658</v>
      </c>
      <c r="B7917" t="s">
        <v>7527</v>
      </c>
      <c r="C7917" t="s">
        <v>7347</v>
      </c>
      <c r="D7917" s="1" t="s">
        <v>48274</v>
      </c>
    </row>
    <row r="7918" spans="1:4" ht="15" x14ac:dyDescent="0.25">
      <c r="A7918">
        <v>253</v>
      </c>
      <c r="B7918" t="s">
        <v>7528</v>
      </c>
      <c r="C7918" t="s">
        <v>7502</v>
      </c>
      <c r="D7918" s="1" t="s">
        <v>30221</v>
      </c>
    </row>
    <row r="7919" spans="1:4" ht="15" x14ac:dyDescent="0.25">
      <c r="A7919">
        <v>40809</v>
      </c>
      <c r="B7919" t="s">
        <v>7529</v>
      </c>
      <c r="C7919" t="s">
        <v>7504</v>
      </c>
      <c r="D7919" s="1" t="s">
        <v>33980</v>
      </c>
    </row>
    <row r="7920" spans="1:4" ht="15" x14ac:dyDescent="0.25">
      <c r="A7920">
        <v>42428</v>
      </c>
      <c r="B7920" t="s">
        <v>7530</v>
      </c>
      <c r="C7920" t="s">
        <v>7347</v>
      </c>
      <c r="D7920" s="1" t="s">
        <v>7531</v>
      </c>
    </row>
    <row r="7921" spans="1:4" ht="15" x14ac:dyDescent="0.25">
      <c r="A7921">
        <v>301</v>
      </c>
      <c r="B7921" t="s">
        <v>7532</v>
      </c>
      <c r="C7921" t="s">
        <v>7347</v>
      </c>
      <c r="D7921" s="1" t="s">
        <v>8253</v>
      </c>
    </row>
    <row r="7922" spans="1:4" ht="15" x14ac:dyDescent="0.25">
      <c r="A7922">
        <v>296</v>
      </c>
      <c r="B7922" t="s">
        <v>7533</v>
      </c>
      <c r="C7922" t="s">
        <v>7347</v>
      </c>
      <c r="D7922" s="1" t="s">
        <v>5450</v>
      </c>
    </row>
    <row r="7923" spans="1:4" ht="15" x14ac:dyDescent="0.25">
      <c r="A7923">
        <v>297</v>
      </c>
      <c r="B7923" t="s">
        <v>7534</v>
      </c>
      <c r="C7923" t="s">
        <v>7347</v>
      </c>
      <c r="D7923" s="1" t="s">
        <v>5452</v>
      </c>
    </row>
    <row r="7924" spans="1:4" ht="15" x14ac:dyDescent="0.25">
      <c r="A7924">
        <v>299</v>
      </c>
      <c r="B7924" t="s">
        <v>7536</v>
      </c>
      <c r="C7924" t="s">
        <v>7347</v>
      </c>
      <c r="D7924" s="1" t="s">
        <v>12151</v>
      </c>
    </row>
    <row r="7925" spans="1:4" ht="15" x14ac:dyDescent="0.25">
      <c r="A7925">
        <v>300</v>
      </c>
      <c r="B7925" t="s">
        <v>7537</v>
      </c>
      <c r="C7925" t="s">
        <v>7347</v>
      </c>
      <c r="D7925" s="1" t="s">
        <v>2785</v>
      </c>
    </row>
    <row r="7926" spans="1:4" ht="15" x14ac:dyDescent="0.25">
      <c r="A7926">
        <v>20085</v>
      </c>
      <c r="B7926" t="s">
        <v>7539</v>
      </c>
      <c r="C7926" t="s">
        <v>7347</v>
      </c>
      <c r="D7926" s="1" t="s">
        <v>12224</v>
      </c>
    </row>
    <row r="7927" spans="1:4" ht="15" x14ac:dyDescent="0.25">
      <c r="A7927">
        <v>298</v>
      </c>
      <c r="B7927" t="s">
        <v>7541</v>
      </c>
      <c r="C7927" t="s">
        <v>7347</v>
      </c>
      <c r="D7927" s="1" t="s">
        <v>48276</v>
      </c>
    </row>
    <row r="7928" spans="1:4" ht="15" x14ac:dyDescent="0.25">
      <c r="A7928">
        <v>311</v>
      </c>
      <c r="B7928" t="s">
        <v>7542</v>
      </c>
      <c r="C7928" t="s">
        <v>7347</v>
      </c>
      <c r="D7928" s="1" t="s">
        <v>29767</v>
      </c>
    </row>
    <row r="7929" spans="1:4" ht="15" x14ac:dyDescent="0.25">
      <c r="A7929">
        <v>318</v>
      </c>
      <c r="B7929" t="s">
        <v>7543</v>
      </c>
      <c r="C7929" t="s">
        <v>7347</v>
      </c>
      <c r="D7929" s="1" t="s">
        <v>10938</v>
      </c>
    </row>
    <row r="7930" spans="1:4" ht="15" x14ac:dyDescent="0.25">
      <c r="A7930">
        <v>319</v>
      </c>
      <c r="B7930" t="s">
        <v>7545</v>
      </c>
      <c r="C7930" t="s">
        <v>7347</v>
      </c>
      <c r="D7930" s="1" t="s">
        <v>32689</v>
      </c>
    </row>
    <row r="7931" spans="1:4" ht="15" x14ac:dyDescent="0.25">
      <c r="A7931">
        <v>303</v>
      </c>
      <c r="B7931" t="s">
        <v>7546</v>
      </c>
      <c r="C7931" t="s">
        <v>7347</v>
      </c>
      <c r="D7931" s="1" t="s">
        <v>36625</v>
      </c>
    </row>
    <row r="7932" spans="1:4" ht="15" x14ac:dyDescent="0.25">
      <c r="A7932">
        <v>305</v>
      </c>
      <c r="B7932" t="s">
        <v>7547</v>
      </c>
      <c r="C7932" t="s">
        <v>7347</v>
      </c>
      <c r="D7932" s="1" t="s">
        <v>3789</v>
      </c>
    </row>
    <row r="7933" spans="1:4" ht="15" x14ac:dyDescent="0.25">
      <c r="A7933">
        <v>306</v>
      </c>
      <c r="B7933" t="s">
        <v>7548</v>
      </c>
      <c r="C7933" t="s">
        <v>7347</v>
      </c>
      <c r="D7933" s="1" t="s">
        <v>1004</v>
      </c>
    </row>
    <row r="7934" spans="1:4" ht="15" x14ac:dyDescent="0.25">
      <c r="A7934">
        <v>307</v>
      </c>
      <c r="B7934" t="s">
        <v>7549</v>
      </c>
      <c r="C7934" t="s">
        <v>7347</v>
      </c>
      <c r="D7934" s="1" t="s">
        <v>29972</v>
      </c>
    </row>
    <row r="7935" spans="1:4" ht="15" x14ac:dyDescent="0.25">
      <c r="A7935">
        <v>309</v>
      </c>
      <c r="B7935" t="s">
        <v>7550</v>
      </c>
      <c r="C7935" t="s">
        <v>7347</v>
      </c>
      <c r="D7935" s="1" t="s">
        <v>48277</v>
      </c>
    </row>
    <row r="7936" spans="1:4" ht="15" x14ac:dyDescent="0.25">
      <c r="A7936">
        <v>310</v>
      </c>
      <c r="B7936" t="s">
        <v>7551</v>
      </c>
      <c r="C7936" t="s">
        <v>7347</v>
      </c>
      <c r="D7936" s="1" t="s">
        <v>48278</v>
      </c>
    </row>
    <row r="7937" spans="1:4" ht="15" x14ac:dyDescent="0.25">
      <c r="A7937">
        <v>328</v>
      </c>
      <c r="B7937" t="s">
        <v>7552</v>
      </c>
      <c r="C7937" t="s">
        <v>7347</v>
      </c>
      <c r="D7937" s="1" t="s">
        <v>38892</v>
      </c>
    </row>
    <row r="7938" spans="1:4" ht="15" x14ac:dyDescent="0.25">
      <c r="A7938">
        <v>325</v>
      </c>
      <c r="B7938" t="s">
        <v>7553</v>
      </c>
      <c r="C7938" t="s">
        <v>7347</v>
      </c>
      <c r="D7938" s="1" t="s">
        <v>3486</v>
      </c>
    </row>
    <row r="7939" spans="1:4" ht="15" x14ac:dyDescent="0.25">
      <c r="A7939">
        <v>20326</v>
      </c>
      <c r="B7939" t="s">
        <v>7555</v>
      </c>
      <c r="C7939" t="s">
        <v>7347</v>
      </c>
      <c r="D7939" s="1" t="s">
        <v>31159</v>
      </c>
    </row>
    <row r="7940" spans="1:4" ht="15" x14ac:dyDescent="0.25">
      <c r="A7940">
        <v>329</v>
      </c>
      <c r="B7940" t="s">
        <v>7556</v>
      </c>
      <c r="C7940" t="s">
        <v>7347</v>
      </c>
      <c r="D7940" s="1" t="s">
        <v>3800</v>
      </c>
    </row>
    <row r="7941" spans="1:4" ht="15" x14ac:dyDescent="0.25">
      <c r="A7941">
        <v>308</v>
      </c>
      <c r="B7941" t="s">
        <v>7557</v>
      </c>
      <c r="C7941" t="s">
        <v>7347</v>
      </c>
      <c r="D7941" s="1" t="s">
        <v>48279</v>
      </c>
    </row>
    <row r="7942" spans="1:4" ht="15" x14ac:dyDescent="0.25">
      <c r="A7942">
        <v>39642</v>
      </c>
      <c r="B7942" t="s">
        <v>7558</v>
      </c>
      <c r="C7942" t="s">
        <v>7347</v>
      </c>
      <c r="D7942" s="1" t="s">
        <v>40273</v>
      </c>
    </row>
    <row r="7943" spans="1:4" ht="15" x14ac:dyDescent="0.25">
      <c r="A7943">
        <v>39641</v>
      </c>
      <c r="B7943" t="s">
        <v>7559</v>
      </c>
      <c r="C7943" t="s">
        <v>7347</v>
      </c>
      <c r="D7943" s="1" t="s">
        <v>3427</v>
      </c>
    </row>
    <row r="7944" spans="1:4" ht="15" x14ac:dyDescent="0.25">
      <c r="A7944">
        <v>39643</v>
      </c>
      <c r="B7944" t="s">
        <v>7560</v>
      </c>
      <c r="C7944" t="s">
        <v>7347</v>
      </c>
      <c r="D7944" s="1" t="s">
        <v>30537</v>
      </c>
    </row>
    <row r="7945" spans="1:4" ht="15" x14ac:dyDescent="0.25">
      <c r="A7945">
        <v>39644</v>
      </c>
      <c r="B7945" t="s">
        <v>7561</v>
      </c>
      <c r="C7945" t="s">
        <v>7347</v>
      </c>
      <c r="D7945" s="1" t="s">
        <v>991</v>
      </c>
    </row>
    <row r="7946" spans="1:4" ht="15" x14ac:dyDescent="0.25">
      <c r="A7946">
        <v>39645</v>
      </c>
      <c r="B7946" t="s">
        <v>7562</v>
      </c>
      <c r="C7946" t="s">
        <v>7347</v>
      </c>
      <c r="D7946" s="1" t="s">
        <v>103</v>
      </c>
    </row>
    <row r="7947" spans="1:4" ht="15" x14ac:dyDescent="0.25">
      <c r="A7947">
        <v>41610</v>
      </c>
      <c r="B7947" t="s">
        <v>7563</v>
      </c>
      <c r="C7947" t="s">
        <v>7347</v>
      </c>
      <c r="D7947" s="1" t="s">
        <v>48280</v>
      </c>
    </row>
    <row r="7948" spans="1:4" ht="15" x14ac:dyDescent="0.25">
      <c r="A7948">
        <v>41611</v>
      </c>
      <c r="B7948" t="s">
        <v>7564</v>
      </c>
      <c r="C7948" t="s">
        <v>7347</v>
      </c>
      <c r="D7948" s="1" t="s">
        <v>48281</v>
      </c>
    </row>
    <row r="7949" spans="1:4" ht="15" x14ac:dyDescent="0.25">
      <c r="A7949">
        <v>41612</v>
      </c>
      <c r="B7949" t="s">
        <v>7565</v>
      </c>
      <c r="C7949" t="s">
        <v>7347</v>
      </c>
      <c r="D7949" s="1" t="s">
        <v>48282</v>
      </c>
    </row>
    <row r="7950" spans="1:4" ht="15" x14ac:dyDescent="0.25">
      <c r="A7950">
        <v>41637</v>
      </c>
      <c r="B7950" t="s">
        <v>7566</v>
      </c>
      <c r="C7950" t="s">
        <v>7347</v>
      </c>
      <c r="D7950" s="1" t="s">
        <v>39437</v>
      </c>
    </row>
    <row r="7951" spans="1:4" ht="15" x14ac:dyDescent="0.25">
      <c r="A7951">
        <v>41638</v>
      </c>
      <c r="B7951" t="s">
        <v>7567</v>
      </c>
      <c r="C7951" t="s">
        <v>7347</v>
      </c>
      <c r="D7951" s="1" t="s">
        <v>48283</v>
      </c>
    </row>
    <row r="7952" spans="1:4" ht="15" x14ac:dyDescent="0.25">
      <c r="A7952">
        <v>41639</v>
      </c>
      <c r="B7952" t="s">
        <v>7568</v>
      </c>
      <c r="C7952" t="s">
        <v>7347</v>
      </c>
      <c r="D7952" s="1" t="s">
        <v>48284</v>
      </c>
    </row>
    <row r="7953" spans="1:4" ht="15" x14ac:dyDescent="0.25">
      <c r="A7953">
        <v>11789</v>
      </c>
      <c r="B7953" t="s">
        <v>7569</v>
      </c>
      <c r="C7953" t="s">
        <v>7347</v>
      </c>
      <c r="D7953" s="1" t="s">
        <v>1457</v>
      </c>
    </row>
    <row r="7954" spans="1:4" ht="15" x14ac:dyDescent="0.25">
      <c r="A7954">
        <v>20975</v>
      </c>
      <c r="B7954" t="s">
        <v>7570</v>
      </c>
      <c r="C7954" t="s">
        <v>7347</v>
      </c>
      <c r="D7954" s="1" t="s">
        <v>6023</v>
      </c>
    </row>
    <row r="7955" spans="1:4" ht="15" x14ac:dyDescent="0.25">
      <c r="A7955">
        <v>20976</v>
      </c>
      <c r="B7955" t="s">
        <v>7571</v>
      </c>
      <c r="C7955" t="s">
        <v>7347</v>
      </c>
      <c r="D7955" s="1" t="s">
        <v>4955</v>
      </c>
    </row>
    <row r="7956" spans="1:4" ht="15" x14ac:dyDescent="0.25">
      <c r="A7956">
        <v>40340</v>
      </c>
      <c r="B7956" t="s">
        <v>7572</v>
      </c>
      <c r="C7956" t="s">
        <v>7347</v>
      </c>
      <c r="D7956" s="1" t="s">
        <v>7210</v>
      </c>
    </row>
    <row r="7957" spans="1:4" ht="15" x14ac:dyDescent="0.25">
      <c r="A7957">
        <v>40341</v>
      </c>
      <c r="B7957" t="s">
        <v>7573</v>
      </c>
      <c r="C7957" t="s">
        <v>7347</v>
      </c>
      <c r="D7957" s="1" t="s">
        <v>11382</v>
      </c>
    </row>
    <row r="7958" spans="1:4" ht="15" x14ac:dyDescent="0.25">
      <c r="A7958">
        <v>40342</v>
      </c>
      <c r="B7958" t="s">
        <v>7574</v>
      </c>
      <c r="C7958" t="s">
        <v>7347</v>
      </c>
      <c r="D7958" s="1" t="s">
        <v>33412</v>
      </c>
    </row>
    <row r="7959" spans="1:4" ht="15" x14ac:dyDescent="0.25">
      <c r="A7959">
        <v>40343</v>
      </c>
      <c r="B7959" t="s">
        <v>7575</v>
      </c>
      <c r="C7959" t="s">
        <v>7347</v>
      </c>
      <c r="D7959" s="1" t="s">
        <v>31983</v>
      </c>
    </row>
    <row r="7960" spans="1:4" ht="15" x14ac:dyDescent="0.25">
      <c r="A7960">
        <v>40344</v>
      </c>
      <c r="B7960" t="s">
        <v>7576</v>
      </c>
      <c r="C7960" t="s">
        <v>7347</v>
      </c>
      <c r="D7960" s="1" t="s">
        <v>48285</v>
      </c>
    </row>
    <row r="7961" spans="1:4" ht="15" x14ac:dyDescent="0.25">
      <c r="A7961">
        <v>40345</v>
      </c>
      <c r="B7961" t="s">
        <v>7577</v>
      </c>
      <c r="C7961" t="s">
        <v>7347</v>
      </c>
      <c r="D7961" s="1" t="s">
        <v>33491</v>
      </c>
    </row>
    <row r="7962" spans="1:4" ht="15" x14ac:dyDescent="0.25">
      <c r="A7962">
        <v>40346</v>
      </c>
      <c r="B7962" t="s">
        <v>7578</v>
      </c>
      <c r="C7962" t="s">
        <v>7347</v>
      </c>
      <c r="D7962" s="1" t="s">
        <v>30560</v>
      </c>
    </row>
    <row r="7963" spans="1:4" ht="15" x14ac:dyDescent="0.25">
      <c r="A7963">
        <v>40347</v>
      </c>
      <c r="B7963" t="s">
        <v>7580</v>
      </c>
      <c r="C7963" t="s">
        <v>7347</v>
      </c>
      <c r="D7963" s="1" t="s">
        <v>48286</v>
      </c>
    </row>
    <row r="7964" spans="1:4" ht="15" x14ac:dyDescent="0.25">
      <c r="A7964">
        <v>6138</v>
      </c>
      <c r="B7964" t="s">
        <v>7581</v>
      </c>
      <c r="C7964" t="s">
        <v>7347</v>
      </c>
      <c r="D7964" s="1" t="s">
        <v>39289</v>
      </c>
    </row>
    <row r="7965" spans="1:4" ht="15" x14ac:dyDescent="0.25">
      <c r="A7965">
        <v>43424</v>
      </c>
      <c r="B7965" t="s">
        <v>32613</v>
      </c>
      <c r="C7965" t="s">
        <v>7347</v>
      </c>
      <c r="D7965" s="1" t="s">
        <v>48287</v>
      </c>
    </row>
    <row r="7966" spans="1:4" ht="15" x14ac:dyDescent="0.25">
      <c r="A7966">
        <v>43426</v>
      </c>
      <c r="B7966" t="s">
        <v>7582</v>
      </c>
      <c r="C7966" t="s">
        <v>7347</v>
      </c>
      <c r="D7966" s="1" t="s">
        <v>48288</v>
      </c>
    </row>
    <row r="7967" spans="1:4" ht="15" x14ac:dyDescent="0.25">
      <c r="A7967">
        <v>12565</v>
      </c>
      <c r="B7967" t="s">
        <v>7583</v>
      </c>
      <c r="C7967" t="s">
        <v>7347</v>
      </c>
      <c r="D7967" s="1" t="s">
        <v>48289</v>
      </c>
    </row>
    <row r="7968" spans="1:4" ht="15" x14ac:dyDescent="0.25">
      <c r="A7968">
        <v>12567</v>
      </c>
      <c r="B7968" t="s">
        <v>7584</v>
      </c>
      <c r="C7968" t="s">
        <v>7347</v>
      </c>
      <c r="D7968" s="1" t="s">
        <v>30341</v>
      </c>
    </row>
    <row r="7969" spans="1:4" ht="15" x14ac:dyDescent="0.25">
      <c r="A7969">
        <v>12568</v>
      </c>
      <c r="B7969" t="s">
        <v>7585</v>
      </c>
      <c r="C7969" t="s">
        <v>7347</v>
      </c>
      <c r="D7969" s="1" t="s">
        <v>48290</v>
      </c>
    </row>
    <row r="7970" spans="1:4" ht="15" x14ac:dyDescent="0.25">
      <c r="A7970">
        <v>43441</v>
      </c>
      <c r="B7970" t="s">
        <v>7586</v>
      </c>
      <c r="C7970" t="s">
        <v>7347</v>
      </c>
      <c r="D7970" s="1" t="s">
        <v>48291</v>
      </c>
    </row>
    <row r="7971" spans="1:4" ht="15" x14ac:dyDescent="0.25">
      <c r="A7971">
        <v>43423</v>
      </c>
      <c r="B7971" t="s">
        <v>7587</v>
      </c>
      <c r="C7971" t="s">
        <v>7347</v>
      </c>
      <c r="D7971" s="1" t="s">
        <v>48292</v>
      </c>
    </row>
    <row r="7972" spans="1:4" ht="15" x14ac:dyDescent="0.25">
      <c r="A7972">
        <v>12532</v>
      </c>
      <c r="B7972" t="s">
        <v>7588</v>
      </c>
      <c r="C7972" t="s">
        <v>7347</v>
      </c>
      <c r="D7972" s="1" t="s">
        <v>48293</v>
      </c>
    </row>
    <row r="7973" spans="1:4" ht="15" x14ac:dyDescent="0.25">
      <c r="A7973">
        <v>43444</v>
      </c>
      <c r="B7973" t="s">
        <v>7589</v>
      </c>
      <c r="C7973" t="s">
        <v>7347</v>
      </c>
      <c r="D7973" s="1" t="s">
        <v>48294</v>
      </c>
    </row>
    <row r="7974" spans="1:4" ht="15" x14ac:dyDescent="0.25">
      <c r="A7974">
        <v>12551</v>
      </c>
      <c r="B7974" t="s">
        <v>7590</v>
      </c>
      <c r="C7974" t="s">
        <v>7347</v>
      </c>
      <c r="D7974" s="1" t="s">
        <v>48295</v>
      </c>
    </row>
    <row r="7975" spans="1:4" ht="15" x14ac:dyDescent="0.25">
      <c r="A7975">
        <v>43442</v>
      </c>
      <c r="B7975" t="s">
        <v>7591</v>
      </c>
      <c r="C7975" t="s">
        <v>7347</v>
      </c>
      <c r="D7975" s="1" t="s">
        <v>48296</v>
      </c>
    </row>
    <row r="7976" spans="1:4" ht="15" x14ac:dyDescent="0.25">
      <c r="A7976">
        <v>43443</v>
      </c>
      <c r="B7976" t="s">
        <v>7592</v>
      </c>
      <c r="C7976" t="s">
        <v>7347</v>
      </c>
      <c r="D7976" s="1" t="s">
        <v>48297</v>
      </c>
    </row>
    <row r="7977" spans="1:4" ht="15" x14ac:dyDescent="0.25">
      <c r="A7977">
        <v>12544</v>
      </c>
      <c r="B7977" t="s">
        <v>7593</v>
      </c>
      <c r="C7977" t="s">
        <v>7347</v>
      </c>
      <c r="D7977" s="1" t="s">
        <v>48298</v>
      </c>
    </row>
    <row r="7978" spans="1:4" ht="15" x14ac:dyDescent="0.25">
      <c r="A7978">
        <v>12547</v>
      </c>
      <c r="B7978" t="s">
        <v>7594</v>
      </c>
      <c r="C7978" t="s">
        <v>7347</v>
      </c>
      <c r="D7978" s="1" t="s">
        <v>48299</v>
      </c>
    </row>
    <row r="7979" spans="1:4" ht="15" x14ac:dyDescent="0.25">
      <c r="A7979">
        <v>43445</v>
      </c>
      <c r="B7979" t="s">
        <v>7595</v>
      </c>
      <c r="C7979" t="s">
        <v>7347</v>
      </c>
      <c r="D7979" s="1" t="s">
        <v>48300</v>
      </c>
    </row>
    <row r="7980" spans="1:4" ht="15" x14ac:dyDescent="0.25">
      <c r="A7980">
        <v>12563</v>
      </c>
      <c r="B7980" t="s">
        <v>7596</v>
      </c>
      <c r="C7980" t="s">
        <v>7347</v>
      </c>
      <c r="D7980" s="1" t="s">
        <v>48301</v>
      </c>
    </row>
    <row r="7981" spans="1:4" ht="15" x14ac:dyDescent="0.25">
      <c r="A7981">
        <v>43425</v>
      </c>
      <c r="B7981" t="s">
        <v>32614</v>
      </c>
      <c r="C7981" t="s">
        <v>7347</v>
      </c>
      <c r="D7981" s="1" t="s">
        <v>48302</v>
      </c>
    </row>
    <row r="7982" spans="1:4" ht="15" x14ac:dyDescent="0.25">
      <c r="A7982">
        <v>43446</v>
      </c>
      <c r="B7982" t="s">
        <v>7597</v>
      </c>
      <c r="C7982" t="s">
        <v>7347</v>
      </c>
      <c r="D7982" s="1" t="s">
        <v>48303</v>
      </c>
    </row>
    <row r="7983" spans="1:4" ht="15" x14ac:dyDescent="0.25">
      <c r="A7983">
        <v>43447</v>
      </c>
      <c r="B7983" t="s">
        <v>7598</v>
      </c>
      <c r="C7983" t="s">
        <v>7347</v>
      </c>
      <c r="D7983" s="1" t="s">
        <v>48304</v>
      </c>
    </row>
    <row r="7984" spans="1:4" ht="15" x14ac:dyDescent="0.25">
      <c r="A7984">
        <v>43448</v>
      </c>
      <c r="B7984" t="s">
        <v>7599</v>
      </c>
      <c r="C7984" t="s">
        <v>7347</v>
      </c>
      <c r="D7984" s="1" t="s">
        <v>48305</v>
      </c>
    </row>
    <row r="7985" spans="1:4" ht="15" x14ac:dyDescent="0.25">
      <c r="A7985">
        <v>13761</v>
      </c>
      <c r="B7985" t="s">
        <v>7600</v>
      </c>
      <c r="C7985" t="s">
        <v>7347</v>
      </c>
      <c r="D7985" s="1" t="s">
        <v>7601</v>
      </c>
    </row>
    <row r="7986" spans="1:4" ht="15" x14ac:dyDescent="0.25">
      <c r="A7986">
        <v>4814</v>
      </c>
      <c r="B7986" t="s">
        <v>7602</v>
      </c>
      <c r="C7986" t="s">
        <v>7347</v>
      </c>
      <c r="D7986" s="1" t="s">
        <v>39955</v>
      </c>
    </row>
    <row r="7987" spans="1:4" ht="15" x14ac:dyDescent="0.25">
      <c r="A7987">
        <v>44473</v>
      </c>
      <c r="B7987" t="s">
        <v>7603</v>
      </c>
      <c r="C7987" t="s">
        <v>7347</v>
      </c>
      <c r="D7987" s="1" t="s">
        <v>48306</v>
      </c>
    </row>
    <row r="7988" spans="1:4" ht="15" x14ac:dyDescent="0.25">
      <c r="A7988">
        <v>6122</v>
      </c>
      <c r="B7988" t="s">
        <v>7604</v>
      </c>
      <c r="C7988" t="s">
        <v>7502</v>
      </c>
      <c r="D7988" s="1" t="s">
        <v>11013</v>
      </c>
    </row>
    <row r="7989" spans="1:4" ht="15" x14ac:dyDescent="0.25">
      <c r="A7989">
        <v>40810</v>
      </c>
      <c r="B7989" t="s">
        <v>7605</v>
      </c>
      <c r="C7989" t="s">
        <v>7504</v>
      </c>
      <c r="D7989" s="1" t="s">
        <v>33981</v>
      </c>
    </row>
    <row r="7990" spans="1:4" ht="15" x14ac:dyDescent="0.25">
      <c r="A7990">
        <v>21100</v>
      </c>
      <c r="B7990" t="s">
        <v>7606</v>
      </c>
      <c r="C7990" t="s">
        <v>7347</v>
      </c>
      <c r="D7990" s="1" t="s">
        <v>31309</v>
      </c>
    </row>
    <row r="7991" spans="1:4" ht="15" x14ac:dyDescent="0.25">
      <c r="A7991">
        <v>11811</v>
      </c>
      <c r="B7991" t="s">
        <v>7607</v>
      </c>
      <c r="C7991" t="s">
        <v>7347</v>
      </c>
      <c r="D7991" s="1" t="s">
        <v>31314</v>
      </c>
    </row>
    <row r="7992" spans="1:4" ht="15" x14ac:dyDescent="0.25">
      <c r="A7992">
        <v>11816</v>
      </c>
      <c r="B7992" t="s">
        <v>32615</v>
      </c>
      <c r="C7992" t="s">
        <v>7347</v>
      </c>
      <c r="D7992" s="1" t="s">
        <v>31310</v>
      </c>
    </row>
    <row r="7993" spans="1:4" ht="15" x14ac:dyDescent="0.25">
      <c r="A7993">
        <v>11814</v>
      </c>
      <c r="B7993" t="s">
        <v>32616</v>
      </c>
      <c r="C7993" t="s">
        <v>7347</v>
      </c>
      <c r="D7993" s="1" t="s">
        <v>31311</v>
      </c>
    </row>
    <row r="7994" spans="1:4" ht="15" x14ac:dyDescent="0.25">
      <c r="A7994">
        <v>14186</v>
      </c>
      <c r="B7994" t="s">
        <v>32617</v>
      </c>
      <c r="C7994" t="s">
        <v>7347</v>
      </c>
      <c r="D7994" s="1" t="s">
        <v>31312</v>
      </c>
    </row>
    <row r="7995" spans="1:4" ht="15" x14ac:dyDescent="0.25">
      <c r="A7995">
        <v>14185</v>
      </c>
      <c r="B7995" t="s">
        <v>32618</v>
      </c>
      <c r="C7995" t="s">
        <v>7347</v>
      </c>
      <c r="D7995" s="1" t="s">
        <v>31313</v>
      </c>
    </row>
    <row r="7996" spans="1:4" ht="15" x14ac:dyDescent="0.25">
      <c r="A7996">
        <v>44498</v>
      </c>
      <c r="B7996" t="s">
        <v>7608</v>
      </c>
      <c r="C7996" t="s">
        <v>7347</v>
      </c>
      <c r="D7996" s="1" t="s">
        <v>7609</v>
      </c>
    </row>
    <row r="7997" spans="1:4" ht="15" x14ac:dyDescent="0.25">
      <c r="A7997">
        <v>34469</v>
      </c>
      <c r="B7997" t="s">
        <v>7610</v>
      </c>
      <c r="C7997" t="s">
        <v>7347</v>
      </c>
      <c r="D7997" s="1" t="s">
        <v>48308</v>
      </c>
    </row>
    <row r="7998" spans="1:4" ht="15" x14ac:dyDescent="0.25">
      <c r="A7998">
        <v>34476</v>
      </c>
      <c r="B7998" t="s">
        <v>7611</v>
      </c>
      <c r="C7998" t="s">
        <v>7347</v>
      </c>
      <c r="D7998" s="1" t="s">
        <v>48309</v>
      </c>
    </row>
    <row r="7999" spans="1:4" ht="15" x14ac:dyDescent="0.25">
      <c r="A7999">
        <v>34477</v>
      </c>
      <c r="B7999" t="s">
        <v>7612</v>
      </c>
      <c r="C7999" t="s">
        <v>7347</v>
      </c>
      <c r="D7999" s="1" t="s">
        <v>48310</v>
      </c>
    </row>
    <row r="8000" spans="1:4" ht="15" x14ac:dyDescent="0.25">
      <c r="A8000">
        <v>34482</v>
      </c>
      <c r="B8000" t="s">
        <v>7613</v>
      </c>
      <c r="C8000" t="s">
        <v>7347</v>
      </c>
      <c r="D8000" s="1" t="s">
        <v>48311</v>
      </c>
    </row>
    <row r="8001" spans="1:4" ht="15" x14ac:dyDescent="0.25">
      <c r="A8001">
        <v>34472</v>
      </c>
      <c r="B8001" t="s">
        <v>7614</v>
      </c>
      <c r="C8001" t="s">
        <v>7347</v>
      </c>
      <c r="D8001" s="1" t="s">
        <v>48312</v>
      </c>
    </row>
    <row r="8002" spans="1:4" ht="15" x14ac:dyDescent="0.25">
      <c r="A8002">
        <v>42425</v>
      </c>
      <c r="B8002" t="s">
        <v>7615</v>
      </c>
      <c r="C8002" t="s">
        <v>7347</v>
      </c>
      <c r="D8002" s="1" t="s">
        <v>48313</v>
      </c>
    </row>
    <row r="8003" spans="1:4" ht="15" x14ac:dyDescent="0.25">
      <c r="A8003">
        <v>42422</v>
      </c>
      <c r="B8003" t="s">
        <v>7616</v>
      </c>
      <c r="C8003" t="s">
        <v>7347</v>
      </c>
      <c r="D8003" s="1" t="s">
        <v>48314</v>
      </c>
    </row>
    <row r="8004" spans="1:4" ht="15" x14ac:dyDescent="0.25">
      <c r="A8004">
        <v>43184</v>
      </c>
      <c r="B8004" t="s">
        <v>7617</v>
      </c>
      <c r="C8004" t="s">
        <v>7347</v>
      </c>
      <c r="D8004" s="1" t="s">
        <v>48315</v>
      </c>
    </row>
    <row r="8005" spans="1:4" ht="15" x14ac:dyDescent="0.25">
      <c r="A8005">
        <v>42424</v>
      </c>
      <c r="B8005" t="s">
        <v>7618</v>
      </c>
      <c r="C8005" t="s">
        <v>7347</v>
      </c>
      <c r="D8005" s="1" t="s">
        <v>48316</v>
      </c>
    </row>
    <row r="8006" spans="1:4" ht="15" x14ac:dyDescent="0.25">
      <c r="A8006">
        <v>42421</v>
      </c>
      <c r="B8006" t="s">
        <v>7619</v>
      </c>
      <c r="C8006" t="s">
        <v>7347</v>
      </c>
      <c r="D8006" s="1" t="s">
        <v>48317</v>
      </c>
    </row>
    <row r="8007" spans="1:4" ht="15" x14ac:dyDescent="0.25">
      <c r="A8007">
        <v>42416</v>
      </c>
      <c r="B8007" t="s">
        <v>7620</v>
      </c>
      <c r="C8007" t="s">
        <v>7347</v>
      </c>
      <c r="D8007" s="1" t="s">
        <v>48318</v>
      </c>
    </row>
    <row r="8008" spans="1:4" ht="15" x14ac:dyDescent="0.25">
      <c r="A8008">
        <v>42417</v>
      </c>
      <c r="B8008" t="s">
        <v>7621</v>
      </c>
      <c r="C8008" t="s">
        <v>7347</v>
      </c>
      <c r="D8008" s="1" t="s">
        <v>48319</v>
      </c>
    </row>
    <row r="8009" spans="1:4" ht="15" x14ac:dyDescent="0.25">
      <c r="A8009">
        <v>42419</v>
      </c>
      <c r="B8009" t="s">
        <v>7622</v>
      </c>
      <c r="C8009" t="s">
        <v>7347</v>
      </c>
      <c r="D8009" s="1" t="s">
        <v>48320</v>
      </c>
    </row>
    <row r="8010" spans="1:4" ht="15" x14ac:dyDescent="0.25">
      <c r="A8010">
        <v>42420</v>
      </c>
      <c r="B8010" t="s">
        <v>7623</v>
      </c>
      <c r="C8010" t="s">
        <v>7347</v>
      </c>
      <c r="D8010" s="1" t="s">
        <v>48321</v>
      </c>
    </row>
    <row r="8011" spans="1:4" ht="15" x14ac:dyDescent="0.25">
      <c r="A8011">
        <v>43195</v>
      </c>
      <c r="B8011" t="s">
        <v>7624</v>
      </c>
      <c r="C8011" t="s">
        <v>7347</v>
      </c>
      <c r="D8011" s="1" t="s">
        <v>48322</v>
      </c>
    </row>
    <row r="8012" spans="1:4" ht="15" x14ac:dyDescent="0.25">
      <c r="A8012">
        <v>43196</v>
      </c>
      <c r="B8012" t="s">
        <v>7625</v>
      </c>
      <c r="C8012" t="s">
        <v>7347</v>
      </c>
      <c r="D8012" s="1" t="s">
        <v>48323</v>
      </c>
    </row>
    <row r="8013" spans="1:4" ht="15" x14ac:dyDescent="0.25">
      <c r="A8013">
        <v>43198</v>
      </c>
      <c r="B8013" t="s">
        <v>7626</v>
      </c>
      <c r="C8013" t="s">
        <v>7347</v>
      </c>
      <c r="D8013" s="1" t="s">
        <v>48324</v>
      </c>
    </row>
    <row r="8014" spans="1:4" ht="15" x14ac:dyDescent="0.25">
      <c r="A8014">
        <v>43199</v>
      </c>
      <c r="B8014" t="s">
        <v>7627</v>
      </c>
      <c r="C8014" t="s">
        <v>7347</v>
      </c>
      <c r="D8014" s="1" t="s">
        <v>48325</v>
      </c>
    </row>
    <row r="8015" spans="1:4" ht="15" x14ac:dyDescent="0.25">
      <c r="A8015">
        <v>43200</v>
      </c>
      <c r="B8015" t="s">
        <v>7628</v>
      </c>
      <c r="C8015" t="s">
        <v>7347</v>
      </c>
      <c r="D8015" s="1" t="s">
        <v>48326</v>
      </c>
    </row>
    <row r="8016" spans="1:4" ht="15" x14ac:dyDescent="0.25">
      <c r="A8016">
        <v>39556</v>
      </c>
      <c r="B8016" t="s">
        <v>7629</v>
      </c>
      <c r="C8016" t="s">
        <v>7347</v>
      </c>
      <c r="D8016" s="1" t="s">
        <v>48327</v>
      </c>
    </row>
    <row r="8017" spans="1:4" ht="15" x14ac:dyDescent="0.25">
      <c r="A8017">
        <v>39557</v>
      </c>
      <c r="B8017" t="s">
        <v>7630</v>
      </c>
      <c r="C8017" t="s">
        <v>7347</v>
      </c>
      <c r="D8017" s="1" t="s">
        <v>48328</v>
      </c>
    </row>
    <row r="8018" spans="1:4" ht="15" x14ac:dyDescent="0.25">
      <c r="A8018">
        <v>39559</v>
      </c>
      <c r="B8018" t="s">
        <v>7631</v>
      </c>
      <c r="C8018" t="s">
        <v>7347</v>
      </c>
      <c r="D8018" s="1" t="s">
        <v>48329</v>
      </c>
    </row>
    <row r="8019" spans="1:4" ht="15" x14ac:dyDescent="0.25">
      <c r="A8019">
        <v>39560</v>
      </c>
      <c r="B8019" t="s">
        <v>7632</v>
      </c>
      <c r="C8019" t="s">
        <v>7347</v>
      </c>
      <c r="D8019" s="1" t="s">
        <v>48330</v>
      </c>
    </row>
    <row r="8020" spans="1:4" ht="15" x14ac:dyDescent="0.25">
      <c r="A8020">
        <v>39561</v>
      </c>
      <c r="B8020" t="s">
        <v>7633</v>
      </c>
      <c r="C8020" t="s">
        <v>7347</v>
      </c>
      <c r="D8020" s="1" t="s">
        <v>48331</v>
      </c>
    </row>
    <row r="8021" spans="1:4" ht="15" x14ac:dyDescent="0.25">
      <c r="A8021">
        <v>43190</v>
      </c>
      <c r="B8021" t="s">
        <v>7634</v>
      </c>
      <c r="C8021" t="s">
        <v>7347</v>
      </c>
      <c r="D8021" s="1" t="s">
        <v>48332</v>
      </c>
    </row>
    <row r="8022" spans="1:4" ht="15" x14ac:dyDescent="0.25">
      <c r="A8022">
        <v>39555</v>
      </c>
      <c r="B8022" t="s">
        <v>7635</v>
      </c>
      <c r="C8022" t="s">
        <v>7347</v>
      </c>
      <c r="D8022" s="1" t="s">
        <v>48333</v>
      </c>
    </row>
    <row r="8023" spans="1:4" ht="15" x14ac:dyDescent="0.25">
      <c r="A8023">
        <v>43191</v>
      </c>
      <c r="B8023" t="s">
        <v>7636</v>
      </c>
      <c r="C8023" t="s">
        <v>7347</v>
      </c>
      <c r="D8023" s="1" t="s">
        <v>48334</v>
      </c>
    </row>
    <row r="8024" spans="1:4" ht="15" x14ac:dyDescent="0.25">
      <c r="A8024">
        <v>39548</v>
      </c>
      <c r="B8024" t="s">
        <v>7637</v>
      </c>
      <c r="C8024" t="s">
        <v>7347</v>
      </c>
      <c r="D8024" s="1" t="s">
        <v>48335</v>
      </c>
    </row>
    <row r="8025" spans="1:4" ht="15" x14ac:dyDescent="0.25">
      <c r="A8025">
        <v>43192</v>
      </c>
      <c r="B8025" t="s">
        <v>7638</v>
      </c>
      <c r="C8025" t="s">
        <v>7347</v>
      </c>
      <c r="D8025" s="1" t="s">
        <v>48336</v>
      </c>
    </row>
    <row r="8026" spans="1:4" ht="15" x14ac:dyDescent="0.25">
      <c r="A8026">
        <v>39554</v>
      </c>
      <c r="B8026" t="s">
        <v>7639</v>
      </c>
      <c r="C8026" t="s">
        <v>7347</v>
      </c>
      <c r="D8026" s="1" t="s">
        <v>48337</v>
      </c>
    </row>
    <row r="8027" spans="1:4" ht="15" x14ac:dyDescent="0.25">
      <c r="A8027">
        <v>43194</v>
      </c>
      <c r="B8027" t="s">
        <v>7640</v>
      </c>
      <c r="C8027" t="s">
        <v>7347</v>
      </c>
      <c r="D8027" s="1" t="s">
        <v>48338</v>
      </c>
    </row>
    <row r="8028" spans="1:4" ht="15" x14ac:dyDescent="0.25">
      <c r="A8028">
        <v>39551</v>
      </c>
      <c r="B8028" t="s">
        <v>7641</v>
      </c>
      <c r="C8028" t="s">
        <v>7347</v>
      </c>
      <c r="D8028" s="1" t="s">
        <v>48339</v>
      </c>
    </row>
    <row r="8029" spans="1:4" ht="15" x14ac:dyDescent="0.25">
      <c r="A8029">
        <v>43185</v>
      </c>
      <c r="B8029" t="s">
        <v>7642</v>
      </c>
      <c r="C8029" t="s">
        <v>7347</v>
      </c>
      <c r="D8029" s="1" t="s">
        <v>48340</v>
      </c>
    </row>
    <row r="8030" spans="1:4" ht="15" x14ac:dyDescent="0.25">
      <c r="A8030">
        <v>43186</v>
      </c>
      <c r="B8030" t="s">
        <v>7643</v>
      </c>
      <c r="C8030" t="s">
        <v>7347</v>
      </c>
      <c r="D8030" s="1" t="s">
        <v>48341</v>
      </c>
    </row>
    <row r="8031" spans="1:4" ht="15" x14ac:dyDescent="0.25">
      <c r="A8031">
        <v>43187</v>
      </c>
      <c r="B8031" t="s">
        <v>7644</v>
      </c>
      <c r="C8031" t="s">
        <v>7347</v>
      </c>
      <c r="D8031" s="1" t="s">
        <v>48342</v>
      </c>
    </row>
    <row r="8032" spans="1:4" ht="15" x14ac:dyDescent="0.25">
      <c r="A8032">
        <v>43188</v>
      </c>
      <c r="B8032" t="s">
        <v>7645</v>
      </c>
      <c r="C8032" t="s">
        <v>7347</v>
      </c>
      <c r="D8032" s="1" t="s">
        <v>48343</v>
      </c>
    </row>
    <row r="8033" spans="1:4" ht="15" x14ac:dyDescent="0.25">
      <c r="A8033">
        <v>43189</v>
      </c>
      <c r="B8033" t="s">
        <v>7646</v>
      </c>
      <c r="C8033" t="s">
        <v>7347</v>
      </c>
      <c r="D8033" s="1" t="s">
        <v>48344</v>
      </c>
    </row>
    <row r="8034" spans="1:4" ht="15" x14ac:dyDescent="0.25">
      <c r="A8034">
        <v>39580</v>
      </c>
      <c r="B8034" t="s">
        <v>7647</v>
      </c>
      <c r="C8034" t="s">
        <v>7347</v>
      </c>
      <c r="D8034" s="1" t="s">
        <v>48345</v>
      </c>
    </row>
    <row r="8035" spans="1:4" ht="15" x14ac:dyDescent="0.25">
      <c r="A8035">
        <v>39577</v>
      </c>
      <c r="B8035" t="s">
        <v>7648</v>
      </c>
      <c r="C8035" t="s">
        <v>7347</v>
      </c>
      <c r="D8035" s="1" t="s">
        <v>48346</v>
      </c>
    </row>
    <row r="8036" spans="1:4" ht="15" x14ac:dyDescent="0.25">
      <c r="A8036">
        <v>39578</v>
      </c>
      <c r="B8036" t="s">
        <v>7649</v>
      </c>
      <c r="C8036" t="s">
        <v>7347</v>
      </c>
      <c r="D8036" s="1" t="s">
        <v>48347</v>
      </c>
    </row>
    <row r="8037" spans="1:4" ht="15" x14ac:dyDescent="0.25">
      <c r="A8037">
        <v>39579</v>
      </c>
      <c r="B8037" t="s">
        <v>7650</v>
      </c>
      <c r="C8037" t="s">
        <v>7347</v>
      </c>
      <c r="D8037" s="1" t="s">
        <v>48348</v>
      </c>
    </row>
    <row r="8038" spans="1:4" ht="15" x14ac:dyDescent="0.25">
      <c r="A8038">
        <v>39826</v>
      </c>
      <c r="B8038" t="s">
        <v>7651</v>
      </c>
      <c r="C8038" t="s">
        <v>7347</v>
      </c>
      <c r="D8038" s="1" t="s">
        <v>48349</v>
      </c>
    </row>
    <row r="8039" spans="1:4" ht="15" x14ac:dyDescent="0.25">
      <c r="A8039">
        <v>10700</v>
      </c>
      <c r="B8039" t="s">
        <v>7652</v>
      </c>
      <c r="C8039" t="s">
        <v>7347</v>
      </c>
      <c r="D8039" s="1" t="s">
        <v>31315</v>
      </c>
    </row>
    <row r="8040" spans="1:4" ht="15" x14ac:dyDescent="0.25">
      <c r="A8040">
        <v>346</v>
      </c>
      <c r="B8040" t="s">
        <v>32619</v>
      </c>
      <c r="C8040" t="s">
        <v>7400</v>
      </c>
      <c r="D8040" s="1" t="s">
        <v>39295</v>
      </c>
    </row>
    <row r="8041" spans="1:4" ht="15" x14ac:dyDescent="0.25">
      <c r="A8041">
        <v>3312</v>
      </c>
      <c r="B8041" t="s">
        <v>7654</v>
      </c>
      <c r="C8041" t="s">
        <v>7400</v>
      </c>
      <c r="D8041" s="1" t="s">
        <v>11474</v>
      </c>
    </row>
    <row r="8042" spans="1:4" ht="15" x14ac:dyDescent="0.25">
      <c r="A8042">
        <v>339</v>
      </c>
      <c r="B8042" t="s">
        <v>7655</v>
      </c>
      <c r="C8042" t="s">
        <v>7396</v>
      </c>
      <c r="D8042" s="1" t="s">
        <v>8250</v>
      </c>
    </row>
    <row r="8043" spans="1:4" ht="15" x14ac:dyDescent="0.25">
      <c r="A8043">
        <v>340</v>
      </c>
      <c r="B8043" t="s">
        <v>7657</v>
      </c>
      <c r="C8043" t="s">
        <v>7396</v>
      </c>
      <c r="D8043" s="1" t="s">
        <v>29885</v>
      </c>
    </row>
    <row r="8044" spans="1:4" ht="15" x14ac:dyDescent="0.25">
      <c r="A8044">
        <v>43130</v>
      </c>
      <c r="B8044" t="s">
        <v>7658</v>
      </c>
      <c r="C8044" t="s">
        <v>7400</v>
      </c>
      <c r="D8044" s="1" t="s">
        <v>12197</v>
      </c>
    </row>
    <row r="8045" spans="1:4" ht="15" x14ac:dyDescent="0.25">
      <c r="A8045">
        <v>344</v>
      </c>
      <c r="B8045" t="s">
        <v>7660</v>
      </c>
      <c r="C8045" t="s">
        <v>7400</v>
      </c>
      <c r="D8045" s="1" t="s">
        <v>8441</v>
      </c>
    </row>
    <row r="8046" spans="1:4" ht="15" x14ac:dyDescent="0.25">
      <c r="A8046">
        <v>345</v>
      </c>
      <c r="B8046" t="s">
        <v>7661</v>
      </c>
      <c r="C8046" t="s">
        <v>7400</v>
      </c>
      <c r="D8046" s="1" t="s">
        <v>33598</v>
      </c>
    </row>
    <row r="8047" spans="1:4" ht="15" x14ac:dyDescent="0.25">
      <c r="A8047">
        <v>43131</v>
      </c>
      <c r="B8047" t="s">
        <v>7662</v>
      </c>
      <c r="C8047" t="s">
        <v>7400</v>
      </c>
      <c r="D8047" s="1" t="s">
        <v>36785</v>
      </c>
    </row>
    <row r="8048" spans="1:4" ht="15" x14ac:dyDescent="0.25">
      <c r="A8048">
        <v>3313</v>
      </c>
      <c r="B8048" t="s">
        <v>7664</v>
      </c>
      <c r="C8048" t="s">
        <v>7400</v>
      </c>
      <c r="D8048" s="1" t="s">
        <v>32297</v>
      </c>
    </row>
    <row r="8049" spans="1:4" ht="15" x14ac:dyDescent="0.25">
      <c r="A8049">
        <v>43132</v>
      </c>
      <c r="B8049" t="s">
        <v>7665</v>
      </c>
      <c r="C8049" t="s">
        <v>7400</v>
      </c>
      <c r="D8049" s="1" t="s">
        <v>12197</v>
      </c>
    </row>
    <row r="8050" spans="1:4" ht="15" x14ac:dyDescent="0.25">
      <c r="A8050">
        <v>366</v>
      </c>
      <c r="B8050" t="s">
        <v>7666</v>
      </c>
      <c r="C8050" t="s">
        <v>7500</v>
      </c>
      <c r="D8050" s="1" t="s">
        <v>48350</v>
      </c>
    </row>
    <row r="8051" spans="1:4" ht="15" x14ac:dyDescent="0.25">
      <c r="A8051">
        <v>367</v>
      </c>
      <c r="B8051" t="s">
        <v>7667</v>
      </c>
      <c r="C8051" t="s">
        <v>7500</v>
      </c>
      <c r="D8051" s="1" t="s">
        <v>48351</v>
      </c>
    </row>
    <row r="8052" spans="1:4" ht="15" x14ac:dyDescent="0.25">
      <c r="A8052">
        <v>370</v>
      </c>
      <c r="B8052" t="s">
        <v>7668</v>
      </c>
      <c r="C8052" t="s">
        <v>7500</v>
      </c>
      <c r="D8052" s="1" t="s">
        <v>48350</v>
      </c>
    </row>
    <row r="8053" spans="1:4" ht="15" x14ac:dyDescent="0.25">
      <c r="A8053">
        <v>368</v>
      </c>
      <c r="B8053" t="s">
        <v>7669</v>
      </c>
      <c r="C8053" t="s">
        <v>7500</v>
      </c>
      <c r="D8053" s="1" t="s">
        <v>48352</v>
      </c>
    </row>
    <row r="8054" spans="1:4" ht="15" x14ac:dyDescent="0.25">
      <c r="A8054">
        <v>11075</v>
      </c>
      <c r="B8054" t="s">
        <v>7670</v>
      </c>
      <c r="C8054" t="s">
        <v>7500</v>
      </c>
      <c r="D8054" s="1" t="s">
        <v>48353</v>
      </c>
    </row>
    <row r="8055" spans="1:4" ht="15" x14ac:dyDescent="0.25">
      <c r="A8055">
        <v>1381</v>
      </c>
      <c r="B8055" t="s">
        <v>7671</v>
      </c>
      <c r="C8055" t="s">
        <v>7400</v>
      </c>
      <c r="D8055" s="1" t="s">
        <v>29909</v>
      </c>
    </row>
    <row r="8056" spans="1:4" ht="15" x14ac:dyDescent="0.25">
      <c r="A8056">
        <v>34353</v>
      </c>
      <c r="B8056" t="s">
        <v>7672</v>
      </c>
      <c r="C8056" t="s">
        <v>7400</v>
      </c>
      <c r="D8056" s="1" t="s">
        <v>820</v>
      </c>
    </row>
    <row r="8057" spans="1:4" ht="15" x14ac:dyDescent="0.25">
      <c r="A8057">
        <v>37595</v>
      </c>
      <c r="B8057" t="s">
        <v>7673</v>
      </c>
      <c r="C8057" t="s">
        <v>7400</v>
      </c>
      <c r="D8057" s="1" t="s">
        <v>8387</v>
      </c>
    </row>
    <row r="8058" spans="1:4" ht="15" x14ac:dyDescent="0.25">
      <c r="A8058">
        <v>37596</v>
      </c>
      <c r="B8058" t="s">
        <v>7674</v>
      </c>
      <c r="C8058" t="s">
        <v>7400</v>
      </c>
      <c r="D8058" s="1" t="s">
        <v>6823</v>
      </c>
    </row>
    <row r="8059" spans="1:4" ht="15" x14ac:dyDescent="0.25">
      <c r="A8059">
        <v>371</v>
      </c>
      <c r="B8059" t="s">
        <v>7675</v>
      </c>
      <c r="C8059" t="s">
        <v>7400</v>
      </c>
      <c r="D8059" s="1" t="s">
        <v>9244</v>
      </c>
    </row>
    <row r="8060" spans="1:4" ht="15" x14ac:dyDescent="0.25">
      <c r="A8060">
        <v>37553</v>
      </c>
      <c r="B8060" t="s">
        <v>7676</v>
      </c>
      <c r="C8060" t="s">
        <v>7400</v>
      </c>
      <c r="D8060" s="1" t="s">
        <v>30047</v>
      </c>
    </row>
    <row r="8061" spans="1:4" ht="15" x14ac:dyDescent="0.25">
      <c r="A8061">
        <v>37552</v>
      </c>
      <c r="B8061" t="s">
        <v>7677</v>
      </c>
      <c r="C8061" t="s">
        <v>7400</v>
      </c>
      <c r="D8061" s="1" t="s">
        <v>5513</v>
      </c>
    </row>
    <row r="8062" spans="1:4" ht="15" x14ac:dyDescent="0.25">
      <c r="A8062">
        <v>36880</v>
      </c>
      <c r="B8062" t="s">
        <v>7678</v>
      </c>
      <c r="C8062" t="s">
        <v>7400</v>
      </c>
      <c r="D8062" s="1" t="s">
        <v>9043</v>
      </c>
    </row>
    <row r="8063" spans="1:4" ht="15" x14ac:dyDescent="0.25">
      <c r="A8063">
        <v>34355</v>
      </c>
      <c r="B8063" t="s">
        <v>7679</v>
      </c>
      <c r="C8063" t="s">
        <v>7400</v>
      </c>
      <c r="D8063" s="1" t="s">
        <v>1497</v>
      </c>
    </row>
    <row r="8064" spans="1:4" ht="15" x14ac:dyDescent="0.25">
      <c r="A8064">
        <v>130</v>
      </c>
      <c r="B8064" t="s">
        <v>7680</v>
      </c>
      <c r="C8064" t="s">
        <v>7400</v>
      </c>
      <c r="D8064" s="1" t="s">
        <v>12100</v>
      </c>
    </row>
    <row r="8065" spans="1:4" ht="15" x14ac:dyDescent="0.25">
      <c r="A8065">
        <v>135</v>
      </c>
      <c r="B8065" t="s">
        <v>7682</v>
      </c>
      <c r="C8065" t="s">
        <v>7400</v>
      </c>
      <c r="D8065" s="1" t="s">
        <v>9200</v>
      </c>
    </row>
    <row r="8066" spans="1:4" ht="15" x14ac:dyDescent="0.25">
      <c r="A8066">
        <v>36886</v>
      </c>
      <c r="B8066" t="s">
        <v>7683</v>
      </c>
      <c r="C8066" t="s">
        <v>7400</v>
      </c>
      <c r="D8066" s="1" t="s">
        <v>6665</v>
      </c>
    </row>
    <row r="8067" spans="1:4" ht="15" x14ac:dyDescent="0.25">
      <c r="A8067">
        <v>38546</v>
      </c>
      <c r="B8067" t="s">
        <v>7685</v>
      </c>
      <c r="C8067" t="s">
        <v>7500</v>
      </c>
      <c r="D8067" s="1" t="s">
        <v>48354</v>
      </c>
    </row>
    <row r="8068" spans="1:4" ht="15" x14ac:dyDescent="0.25">
      <c r="A8068">
        <v>34549</v>
      </c>
      <c r="B8068" t="s">
        <v>7686</v>
      </c>
      <c r="C8068" t="s">
        <v>7500</v>
      </c>
      <c r="D8068" s="1" t="s">
        <v>48355</v>
      </c>
    </row>
    <row r="8069" spans="1:4" ht="15" x14ac:dyDescent="0.25">
      <c r="A8069">
        <v>6081</v>
      </c>
      <c r="B8069" t="s">
        <v>7687</v>
      </c>
      <c r="C8069" t="s">
        <v>7500</v>
      </c>
      <c r="D8069" s="1" t="s">
        <v>48356</v>
      </c>
    </row>
    <row r="8070" spans="1:4" ht="15" x14ac:dyDescent="0.25">
      <c r="A8070">
        <v>6077</v>
      </c>
      <c r="B8070" t="s">
        <v>7688</v>
      </c>
      <c r="C8070" t="s">
        <v>7500</v>
      </c>
      <c r="D8070" s="1" t="s">
        <v>31983</v>
      </c>
    </row>
    <row r="8071" spans="1:4" ht="15" x14ac:dyDescent="0.25">
      <c r="A8071">
        <v>6079</v>
      </c>
      <c r="B8071" t="s">
        <v>7689</v>
      </c>
      <c r="C8071" t="s">
        <v>7500</v>
      </c>
      <c r="D8071" s="1" t="s">
        <v>31983</v>
      </c>
    </row>
    <row r="8072" spans="1:4" ht="15" x14ac:dyDescent="0.25">
      <c r="A8072">
        <v>1091</v>
      </c>
      <c r="B8072" t="s">
        <v>7690</v>
      </c>
      <c r="C8072" t="s">
        <v>7347</v>
      </c>
      <c r="D8072" s="1" t="s">
        <v>4254</v>
      </c>
    </row>
    <row r="8073" spans="1:4" ht="15" x14ac:dyDescent="0.25">
      <c r="A8073">
        <v>1094</v>
      </c>
      <c r="B8073" t="s">
        <v>7691</v>
      </c>
      <c r="C8073" t="s">
        <v>7347</v>
      </c>
      <c r="D8073" s="1" t="s">
        <v>5020</v>
      </c>
    </row>
    <row r="8074" spans="1:4" ht="15" x14ac:dyDescent="0.25">
      <c r="A8074">
        <v>1095</v>
      </c>
      <c r="B8074" t="s">
        <v>7692</v>
      </c>
      <c r="C8074" t="s">
        <v>7347</v>
      </c>
      <c r="D8074" s="1" t="s">
        <v>30972</v>
      </c>
    </row>
    <row r="8075" spans="1:4" ht="15" x14ac:dyDescent="0.25">
      <c r="A8075">
        <v>1092</v>
      </c>
      <c r="B8075" t="s">
        <v>7693</v>
      </c>
      <c r="C8075" t="s">
        <v>7347</v>
      </c>
      <c r="D8075" s="1" t="s">
        <v>5853</v>
      </c>
    </row>
    <row r="8076" spans="1:4" ht="15" x14ac:dyDescent="0.25">
      <c r="A8076">
        <v>1093</v>
      </c>
      <c r="B8076" t="s">
        <v>7694</v>
      </c>
      <c r="C8076" t="s">
        <v>7347</v>
      </c>
      <c r="D8076" s="1" t="s">
        <v>31674</v>
      </c>
    </row>
    <row r="8077" spans="1:4" ht="15" x14ac:dyDescent="0.25">
      <c r="A8077">
        <v>1090</v>
      </c>
      <c r="B8077" t="s">
        <v>7695</v>
      </c>
      <c r="C8077" t="s">
        <v>7347</v>
      </c>
      <c r="D8077" s="1" t="s">
        <v>29819</v>
      </c>
    </row>
    <row r="8078" spans="1:4" ht="15" x14ac:dyDescent="0.25">
      <c r="A8078">
        <v>1096</v>
      </c>
      <c r="B8078" t="s">
        <v>7696</v>
      </c>
      <c r="C8078" t="s">
        <v>7347</v>
      </c>
      <c r="D8078" s="1" t="s">
        <v>31571</v>
      </c>
    </row>
    <row r="8079" spans="1:4" ht="15" x14ac:dyDescent="0.25">
      <c r="A8079">
        <v>1097</v>
      </c>
      <c r="B8079" t="s">
        <v>7697</v>
      </c>
      <c r="C8079" t="s">
        <v>7347</v>
      </c>
      <c r="D8079" s="1" t="s">
        <v>32622</v>
      </c>
    </row>
    <row r="8080" spans="1:4" ht="15" x14ac:dyDescent="0.25">
      <c r="A8080">
        <v>378</v>
      </c>
      <c r="B8080" t="s">
        <v>7698</v>
      </c>
      <c r="C8080" t="s">
        <v>7502</v>
      </c>
      <c r="D8080" s="1" t="s">
        <v>30221</v>
      </c>
    </row>
    <row r="8081" spans="1:4" ht="15" x14ac:dyDescent="0.25">
      <c r="A8081">
        <v>40911</v>
      </c>
      <c r="B8081" t="s">
        <v>7700</v>
      </c>
      <c r="C8081" t="s">
        <v>7504</v>
      </c>
      <c r="D8081" s="1" t="s">
        <v>33980</v>
      </c>
    </row>
    <row r="8082" spans="1:4" ht="15" x14ac:dyDescent="0.25">
      <c r="A8082">
        <v>33939</v>
      </c>
      <c r="B8082" t="s">
        <v>7701</v>
      </c>
      <c r="C8082" t="s">
        <v>7502</v>
      </c>
      <c r="D8082" s="1" t="s">
        <v>30342</v>
      </c>
    </row>
    <row r="8083" spans="1:4" ht="15" x14ac:dyDescent="0.25">
      <c r="A8083">
        <v>40815</v>
      </c>
      <c r="B8083" t="s">
        <v>7702</v>
      </c>
      <c r="C8083" t="s">
        <v>7504</v>
      </c>
      <c r="D8083" s="1" t="s">
        <v>30343</v>
      </c>
    </row>
    <row r="8084" spans="1:4" ht="15" x14ac:dyDescent="0.25">
      <c r="A8084">
        <v>33952</v>
      </c>
      <c r="B8084" t="s">
        <v>7703</v>
      </c>
      <c r="C8084" t="s">
        <v>7502</v>
      </c>
      <c r="D8084" s="1" t="s">
        <v>30344</v>
      </c>
    </row>
    <row r="8085" spans="1:4" ht="15" x14ac:dyDescent="0.25">
      <c r="A8085">
        <v>40816</v>
      </c>
      <c r="B8085" t="s">
        <v>7704</v>
      </c>
      <c r="C8085" t="s">
        <v>7504</v>
      </c>
      <c r="D8085" s="1" t="s">
        <v>30345</v>
      </c>
    </row>
    <row r="8086" spans="1:4" ht="15" x14ac:dyDescent="0.25">
      <c r="A8086">
        <v>33953</v>
      </c>
      <c r="B8086" t="s">
        <v>7705</v>
      </c>
      <c r="C8086" t="s">
        <v>7502</v>
      </c>
      <c r="D8086" s="1" t="s">
        <v>29760</v>
      </c>
    </row>
    <row r="8087" spans="1:4" ht="15" x14ac:dyDescent="0.25">
      <c r="A8087">
        <v>40817</v>
      </c>
      <c r="B8087" t="s">
        <v>7706</v>
      </c>
      <c r="C8087" t="s">
        <v>7504</v>
      </c>
      <c r="D8087" s="1" t="s">
        <v>30346</v>
      </c>
    </row>
    <row r="8088" spans="1:4" ht="15" x14ac:dyDescent="0.25">
      <c r="A8088">
        <v>13348</v>
      </c>
      <c r="B8088" t="s">
        <v>32623</v>
      </c>
      <c r="C8088" t="s">
        <v>7347</v>
      </c>
      <c r="D8088" s="1" t="s">
        <v>8505</v>
      </c>
    </row>
    <row r="8089" spans="1:4" ht="15" x14ac:dyDescent="0.25">
      <c r="A8089">
        <v>39212</v>
      </c>
      <c r="B8089" t="s">
        <v>7708</v>
      </c>
      <c r="C8089" t="s">
        <v>7347</v>
      </c>
      <c r="D8089" s="1" t="s">
        <v>8387</v>
      </c>
    </row>
    <row r="8090" spans="1:4" ht="15" x14ac:dyDescent="0.25">
      <c r="A8090">
        <v>39211</v>
      </c>
      <c r="B8090" t="s">
        <v>32624</v>
      </c>
      <c r="C8090" t="s">
        <v>7347</v>
      </c>
      <c r="D8090" s="1" t="s">
        <v>1244</v>
      </c>
    </row>
    <row r="8091" spans="1:4" ht="15" x14ac:dyDescent="0.25">
      <c r="A8091">
        <v>39208</v>
      </c>
      <c r="B8091" t="s">
        <v>7709</v>
      </c>
      <c r="C8091" t="s">
        <v>7347</v>
      </c>
      <c r="D8091" s="1" t="s">
        <v>1455</v>
      </c>
    </row>
    <row r="8092" spans="1:4" ht="15" x14ac:dyDescent="0.25">
      <c r="A8092">
        <v>39210</v>
      </c>
      <c r="B8092" t="s">
        <v>7710</v>
      </c>
      <c r="C8092" t="s">
        <v>7347</v>
      </c>
      <c r="D8092" s="1" t="s">
        <v>801</v>
      </c>
    </row>
    <row r="8093" spans="1:4" ht="15" x14ac:dyDescent="0.25">
      <c r="A8093">
        <v>39214</v>
      </c>
      <c r="B8093" t="s">
        <v>7711</v>
      </c>
      <c r="C8093" t="s">
        <v>7347</v>
      </c>
      <c r="D8093" s="1" t="s">
        <v>32590</v>
      </c>
    </row>
    <row r="8094" spans="1:4" ht="15" x14ac:dyDescent="0.25">
      <c r="A8094">
        <v>39213</v>
      </c>
      <c r="B8094" t="s">
        <v>7712</v>
      </c>
      <c r="C8094" t="s">
        <v>7347</v>
      </c>
      <c r="D8094" s="1" t="s">
        <v>6778</v>
      </c>
    </row>
    <row r="8095" spans="1:4" ht="15" x14ac:dyDescent="0.25">
      <c r="A8095">
        <v>39209</v>
      </c>
      <c r="B8095" t="s">
        <v>7714</v>
      </c>
      <c r="C8095" t="s">
        <v>7347</v>
      </c>
      <c r="D8095" s="1" t="s">
        <v>29909</v>
      </c>
    </row>
    <row r="8096" spans="1:4" ht="15" x14ac:dyDescent="0.25">
      <c r="A8096">
        <v>39207</v>
      </c>
      <c r="B8096" t="s">
        <v>7715</v>
      </c>
      <c r="C8096" t="s">
        <v>7347</v>
      </c>
      <c r="D8096" s="1" t="s">
        <v>801</v>
      </c>
    </row>
    <row r="8097" spans="1:4" ht="15" x14ac:dyDescent="0.25">
      <c r="A8097">
        <v>39215</v>
      </c>
      <c r="B8097" t="s">
        <v>7716</v>
      </c>
      <c r="C8097" t="s">
        <v>7347</v>
      </c>
      <c r="D8097" s="1" t="s">
        <v>856</v>
      </c>
    </row>
    <row r="8098" spans="1:4" ht="15" x14ac:dyDescent="0.25">
      <c r="A8098">
        <v>39216</v>
      </c>
      <c r="B8098" t="s">
        <v>7718</v>
      </c>
      <c r="C8098" t="s">
        <v>7347</v>
      </c>
      <c r="D8098" s="1" t="s">
        <v>295</v>
      </c>
    </row>
    <row r="8099" spans="1:4" ht="15" x14ac:dyDescent="0.25">
      <c r="A8099">
        <v>11267</v>
      </c>
      <c r="B8099" t="s">
        <v>7719</v>
      </c>
      <c r="C8099" t="s">
        <v>7347</v>
      </c>
      <c r="D8099" s="1" t="s">
        <v>500</v>
      </c>
    </row>
    <row r="8100" spans="1:4" ht="15" x14ac:dyDescent="0.25">
      <c r="A8100">
        <v>379</v>
      </c>
      <c r="B8100" t="s">
        <v>7720</v>
      </c>
      <c r="C8100" t="s">
        <v>7347</v>
      </c>
      <c r="D8100" s="1" t="s">
        <v>1273</v>
      </c>
    </row>
    <row r="8101" spans="1:4" ht="15" x14ac:dyDescent="0.25">
      <c r="A8101">
        <v>510</v>
      </c>
      <c r="B8101" t="s">
        <v>7721</v>
      </c>
      <c r="C8101" t="s">
        <v>7400</v>
      </c>
      <c r="D8101" s="1" t="s">
        <v>37633</v>
      </c>
    </row>
    <row r="8102" spans="1:4" ht="15" x14ac:dyDescent="0.25">
      <c r="A8102">
        <v>516</v>
      </c>
      <c r="B8102" t="s">
        <v>7722</v>
      </c>
      <c r="C8102" t="s">
        <v>7400</v>
      </c>
      <c r="D8102" s="1" t="s">
        <v>39288</v>
      </c>
    </row>
    <row r="8103" spans="1:4" ht="15" x14ac:dyDescent="0.25">
      <c r="A8103">
        <v>509</v>
      </c>
      <c r="B8103" t="s">
        <v>7723</v>
      </c>
      <c r="C8103" t="s">
        <v>7400</v>
      </c>
      <c r="D8103" s="1" t="s">
        <v>37636</v>
      </c>
    </row>
    <row r="8104" spans="1:4" ht="15" x14ac:dyDescent="0.25">
      <c r="A8104">
        <v>40331</v>
      </c>
      <c r="B8104" t="s">
        <v>7724</v>
      </c>
      <c r="C8104" t="s">
        <v>7502</v>
      </c>
      <c r="D8104" s="1" t="s">
        <v>8592</v>
      </c>
    </row>
    <row r="8105" spans="1:4" ht="15" x14ac:dyDescent="0.25">
      <c r="A8105">
        <v>40930</v>
      </c>
      <c r="B8105" t="s">
        <v>7725</v>
      </c>
      <c r="C8105" t="s">
        <v>7504</v>
      </c>
      <c r="D8105" s="1" t="s">
        <v>52802</v>
      </c>
    </row>
    <row r="8106" spans="1:4" ht="15" x14ac:dyDescent="0.25">
      <c r="A8106">
        <v>377</v>
      </c>
      <c r="B8106" t="s">
        <v>7726</v>
      </c>
      <c r="C8106" t="s">
        <v>7347</v>
      </c>
      <c r="D8106" s="1" t="s">
        <v>38530</v>
      </c>
    </row>
    <row r="8107" spans="1:4" ht="15" x14ac:dyDescent="0.25">
      <c r="A8107">
        <v>11761</v>
      </c>
      <c r="B8107" t="s">
        <v>32625</v>
      </c>
      <c r="C8107" t="s">
        <v>7347</v>
      </c>
      <c r="D8107" s="1" t="s">
        <v>33518</v>
      </c>
    </row>
    <row r="8108" spans="1:4" ht="15" x14ac:dyDescent="0.25">
      <c r="A8108">
        <v>7588</v>
      </c>
      <c r="B8108" t="s">
        <v>7727</v>
      </c>
      <c r="C8108" t="s">
        <v>7347</v>
      </c>
      <c r="D8108" s="1" t="s">
        <v>48363</v>
      </c>
    </row>
    <row r="8109" spans="1:4" ht="15" x14ac:dyDescent="0.25">
      <c r="A8109">
        <v>34551</v>
      </c>
      <c r="B8109" t="s">
        <v>7729</v>
      </c>
      <c r="C8109" t="s">
        <v>7502</v>
      </c>
      <c r="D8109" s="1" t="s">
        <v>30550</v>
      </c>
    </row>
    <row r="8110" spans="1:4" ht="15" x14ac:dyDescent="0.25">
      <c r="A8110">
        <v>41078</v>
      </c>
      <c r="B8110" t="s">
        <v>7730</v>
      </c>
      <c r="C8110" t="s">
        <v>7504</v>
      </c>
      <c r="D8110" s="1" t="s">
        <v>33982</v>
      </c>
    </row>
    <row r="8111" spans="1:4" ht="15" x14ac:dyDescent="0.25">
      <c r="A8111">
        <v>246</v>
      </c>
      <c r="B8111" t="s">
        <v>7731</v>
      </c>
      <c r="C8111" t="s">
        <v>7502</v>
      </c>
      <c r="D8111" s="1" t="s">
        <v>29809</v>
      </c>
    </row>
    <row r="8112" spans="1:4" ht="15" x14ac:dyDescent="0.25">
      <c r="A8112">
        <v>40927</v>
      </c>
      <c r="B8112" t="s">
        <v>7732</v>
      </c>
      <c r="C8112" t="s">
        <v>7504</v>
      </c>
      <c r="D8112" s="1" t="s">
        <v>33978</v>
      </c>
    </row>
    <row r="8113" spans="1:4" ht="15" x14ac:dyDescent="0.25">
      <c r="A8113">
        <v>2350</v>
      </c>
      <c r="B8113" t="s">
        <v>7733</v>
      </c>
      <c r="C8113" t="s">
        <v>7502</v>
      </c>
      <c r="D8113" s="1" t="s">
        <v>2903</v>
      </c>
    </row>
    <row r="8114" spans="1:4" ht="15" x14ac:dyDescent="0.25">
      <c r="A8114">
        <v>40812</v>
      </c>
      <c r="B8114" t="s">
        <v>7734</v>
      </c>
      <c r="C8114" t="s">
        <v>7504</v>
      </c>
      <c r="D8114" s="1" t="s">
        <v>33983</v>
      </c>
    </row>
    <row r="8115" spans="1:4" ht="15" x14ac:dyDescent="0.25">
      <c r="A8115">
        <v>245</v>
      </c>
      <c r="B8115" t="s">
        <v>7735</v>
      </c>
      <c r="C8115" t="s">
        <v>7502</v>
      </c>
      <c r="D8115" s="1" t="s">
        <v>30918</v>
      </c>
    </row>
    <row r="8116" spans="1:4" ht="15" x14ac:dyDescent="0.25">
      <c r="A8116">
        <v>41090</v>
      </c>
      <c r="B8116" t="s">
        <v>7736</v>
      </c>
      <c r="C8116" t="s">
        <v>7504</v>
      </c>
      <c r="D8116" s="1" t="s">
        <v>33984</v>
      </c>
    </row>
    <row r="8117" spans="1:4" ht="15" x14ac:dyDescent="0.25">
      <c r="A8117">
        <v>251</v>
      </c>
      <c r="B8117" t="s">
        <v>7737</v>
      </c>
      <c r="C8117" t="s">
        <v>7502</v>
      </c>
      <c r="D8117" s="1" t="s">
        <v>29809</v>
      </c>
    </row>
    <row r="8118" spans="1:4" ht="15" x14ac:dyDescent="0.25">
      <c r="A8118">
        <v>40975</v>
      </c>
      <c r="B8118" t="s">
        <v>7738</v>
      </c>
      <c r="C8118" t="s">
        <v>7504</v>
      </c>
      <c r="D8118" s="1" t="s">
        <v>33978</v>
      </c>
    </row>
    <row r="8119" spans="1:4" ht="15" x14ac:dyDescent="0.25">
      <c r="A8119">
        <v>6127</v>
      </c>
      <c r="B8119" t="s">
        <v>7739</v>
      </c>
      <c r="C8119" t="s">
        <v>7502</v>
      </c>
      <c r="D8119" s="1" t="s">
        <v>29809</v>
      </c>
    </row>
    <row r="8120" spans="1:4" ht="15" x14ac:dyDescent="0.25">
      <c r="A8120">
        <v>41072</v>
      </c>
      <c r="B8120" t="s">
        <v>7740</v>
      </c>
      <c r="C8120" t="s">
        <v>7504</v>
      </c>
      <c r="D8120" s="1" t="s">
        <v>33978</v>
      </c>
    </row>
    <row r="8121" spans="1:4" ht="15" x14ac:dyDescent="0.25">
      <c r="A8121">
        <v>6121</v>
      </c>
      <c r="B8121" t="s">
        <v>7741</v>
      </c>
      <c r="C8121" t="s">
        <v>7502</v>
      </c>
      <c r="D8121" s="1" t="s">
        <v>31095</v>
      </c>
    </row>
    <row r="8122" spans="1:4" ht="15" x14ac:dyDescent="0.25">
      <c r="A8122">
        <v>41071</v>
      </c>
      <c r="B8122" t="s">
        <v>7742</v>
      </c>
      <c r="C8122" t="s">
        <v>7504</v>
      </c>
      <c r="D8122" s="1" t="s">
        <v>33985</v>
      </c>
    </row>
    <row r="8123" spans="1:4" ht="15" x14ac:dyDescent="0.25">
      <c r="A8123">
        <v>244</v>
      </c>
      <c r="B8123" t="s">
        <v>7743</v>
      </c>
      <c r="C8123" t="s">
        <v>7502</v>
      </c>
      <c r="D8123" s="1" t="s">
        <v>32199</v>
      </c>
    </row>
    <row r="8124" spans="1:4" ht="15" x14ac:dyDescent="0.25">
      <c r="A8124">
        <v>41093</v>
      </c>
      <c r="B8124" t="s">
        <v>7745</v>
      </c>
      <c r="C8124" t="s">
        <v>7504</v>
      </c>
      <c r="D8124" s="1" t="s">
        <v>33986</v>
      </c>
    </row>
    <row r="8125" spans="1:4" ht="15" x14ac:dyDescent="0.25">
      <c r="A8125">
        <v>532</v>
      </c>
      <c r="B8125" t="s">
        <v>7746</v>
      </c>
      <c r="C8125" t="s">
        <v>7502</v>
      </c>
      <c r="D8125" s="1" t="s">
        <v>30347</v>
      </c>
    </row>
    <row r="8126" spans="1:4" ht="15" x14ac:dyDescent="0.25">
      <c r="A8126">
        <v>40931</v>
      </c>
      <c r="B8126" t="s">
        <v>7747</v>
      </c>
      <c r="C8126" t="s">
        <v>7504</v>
      </c>
      <c r="D8126" s="1" t="s">
        <v>30348</v>
      </c>
    </row>
    <row r="8127" spans="1:4" ht="15" x14ac:dyDescent="0.25">
      <c r="A8127">
        <v>36150</v>
      </c>
      <c r="B8127" t="s">
        <v>7748</v>
      </c>
      <c r="C8127" t="s">
        <v>7347</v>
      </c>
      <c r="D8127" s="1" t="s">
        <v>1058</v>
      </c>
    </row>
    <row r="8128" spans="1:4" ht="15" x14ac:dyDescent="0.25">
      <c r="A8128">
        <v>4760</v>
      </c>
      <c r="B8128" t="s">
        <v>7749</v>
      </c>
      <c r="C8128" t="s">
        <v>7502</v>
      </c>
      <c r="D8128" s="1" t="s">
        <v>3304</v>
      </c>
    </row>
    <row r="8129" spans="1:4" ht="15" x14ac:dyDescent="0.25">
      <c r="A8129">
        <v>41069</v>
      </c>
      <c r="B8129" t="s">
        <v>7751</v>
      </c>
      <c r="C8129" t="s">
        <v>7504</v>
      </c>
      <c r="D8129" s="1" t="s">
        <v>33987</v>
      </c>
    </row>
    <row r="8130" spans="1:4" ht="15" x14ac:dyDescent="0.25">
      <c r="A8130">
        <v>10422</v>
      </c>
      <c r="B8130" t="s">
        <v>7752</v>
      </c>
      <c r="C8130" t="s">
        <v>7347</v>
      </c>
      <c r="D8130" s="1" t="s">
        <v>48372</v>
      </c>
    </row>
    <row r="8131" spans="1:4" ht="15" x14ac:dyDescent="0.25">
      <c r="A8131">
        <v>44019</v>
      </c>
      <c r="B8131" t="s">
        <v>32626</v>
      </c>
      <c r="C8131" t="s">
        <v>7347</v>
      </c>
      <c r="D8131" s="1" t="s">
        <v>48373</v>
      </c>
    </row>
    <row r="8132" spans="1:4" ht="15" x14ac:dyDescent="0.25">
      <c r="A8132">
        <v>36520</v>
      </c>
      <c r="B8132" t="s">
        <v>7753</v>
      </c>
      <c r="C8132" t="s">
        <v>7347</v>
      </c>
      <c r="D8132" s="1" t="s">
        <v>48374</v>
      </c>
    </row>
    <row r="8133" spans="1:4" ht="15" x14ac:dyDescent="0.25">
      <c r="A8133">
        <v>42319</v>
      </c>
      <c r="B8133" t="s">
        <v>7754</v>
      </c>
      <c r="C8133" t="s">
        <v>7347</v>
      </c>
      <c r="D8133" s="1" t="s">
        <v>48375</v>
      </c>
    </row>
    <row r="8134" spans="1:4" ht="15" x14ac:dyDescent="0.25">
      <c r="A8134">
        <v>10420</v>
      </c>
      <c r="B8134" t="s">
        <v>7755</v>
      </c>
      <c r="C8134" t="s">
        <v>7347</v>
      </c>
      <c r="D8134" s="1" t="s">
        <v>48376</v>
      </c>
    </row>
    <row r="8135" spans="1:4" ht="15" x14ac:dyDescent="0.25">
      <c r="A8135">
        <v>10421</v>
      </c>
      <c r="B8135" t="s">
        <v>7756</v>
      </c>
      <c r="C8135" t="s">
        <v>7347</v>
      </c>
      <c r="D8135" s="1" t="s">
        <v>48377</v>
      </c>
    </row>
    <row r="8136" spans="1:4" ht="15" x14ac:dyDescent="0.25">
      <c r="A8136">
        <v>11786</v>
      </c>
      <c r="B8136" t="s">
        <v>7757</v>
      </c>
      <c r="C8136" t="s">
        <v>7347</v>
      </c>
      <c r="D8136" s="1" t="s">
        <v>48378</v>
      </c>
    </row>
    <row r="8137" spans="1:4" ht="15" x14ac:dyDescent="0.25">
      <c r="A8137">
        <v>4815</v>
      </c>
      <c r="B8137" t="s">
        <v>7758</v>
      </c>
      <c r="C8137" t="s">
        <v>7347</v>
      </c>
      <c r="D8137" s="1" t="s">
        <v>12257</v>
      </c>
    </row>
    <row r="8138" spans="1:4" ht="15" x14ac:dyDescent="0.25">
      <c r="A8138">
        <v>541</v>
      </c>
      <c r="B8138" t="s">
        <v>7759</v>
      </c>
      <c r="C8138" t="s">
        <v>7347</v>
      </c>
      <c r="D8138" s="1" t="s">
        <v>48379</v>
      </c>
    </row>
    <row r="8139" spans="1:4" ht="15" x14ac:dyDescent="0.25">
      <c r="A8139">
        <v>542</v>
      </c>
      <c r="B8139" t="s">
        <v>7760</v>
      </c>
      <c r="C8139" t="s">
        <v>7347</v>
      </c>
      <c r="D8139" s="1" t="s">
        <v>48380</v>
      </c>
    </row>
    <row r="8140" spans="1:4" ht="15" x14ac:dyDescent="0.25">
      <c r="A8140">
        <v>540</v>
      </c>
      <c r="B8140" t="s">
        <v>7761</v>
      </c>
      <c r="C8140" t="s">
        <v>7347</v>
      </c>
      <c r="D8140" s="1" t="s">
        <v>48381</v>
      </c>
    </row>
    <row r="8141" spans="1:4" ht="15" x14ac:dyDescent="0.25">
      <c r="A8141">
        <v>38364</v>
      </c>
      <c r="B8141" t="s">
        <v>32627</v>
      </c>
      <c r="C8141" t="s">
        <v>7347</v>
      </c>
      <c r="D8141" s="1" t="s">
        <v>48382</v>
      </c>
    </row>
    <row r="8142" spans="1:4" ht="15" x14ac:dyDescent="0.25">
      <c r="A8142">
        <v>11692</v>
      </c>
      <c r="B8142" t="s">
        <v>7762</v>
      </c>
      <c r="C8142" t="s">
        <v>7763</v>
      </c>
      <c r="D8142" s="1" t="s">
        <v>32629</v>
      </c>
    </row>
    <row r="8143" spans="1:4" ht="15" x14ac:dyDescent="0.25">
      <c r="A8143">
        <v>1746</v>
      </c>
      <c r="B8143" t="s">
        <v>7764</v>
      </c>
      <c r="C8143" t="s">
        <v>7347</v>
      </c>
      <c r="D8143" s="1" t="s">
        <v>32630</v>
      </c>
    </row>
    <row r="8144" spans="1:4" ht="15" x14ac:dyDescent="0.25">
      <c r="A8144">
        <v>1748</v>
      </c>
      <c r="B8144" t="s">
        <v>7765</v>
      </c>
      <c r="C8144" t="s">
        <v>7347</v>
      </c>
      <c r="D8144" s="1" t="s">
        <v>32631</v>
      </c>
    </row>
    <row r="8145" spans="1:4" ht="15" x14ac:dyDescent="0.25">
      <c r="A8145">
        <v>1749</v>
      </c>
      <c r="B8145" t="s">
        <v>7766</v>
      </c>
      <c r="C8145" t="s">
        <v>7347</v>
      </c>
      <c r="D8145" s="1" t="s">
        <v>32632</v>
      </c>
    </row>
    <row r="8146" spans="1:4" ht="15" x14ac:dyDescent="0.25">
      <c r="A8146">
        <v>37412</v>
      </c>
      <c r="B8146" t="s">
        <v>7767</v>
      </c>
      <c r="C8146" t="s">
        <v>7347</v>
      </c>
      <c r="D8146" s="1" t="s">
        <v>32633</v>
      </c>
    </row>
    <row r="8147" spans="1:4" ht="15" x14ac:dyDescent="0.25">
      <c r="A8147">
        <v>1745</v>
      </c>
      <c r="B8147" t="s">
        <v>7768</v>
      </c>
      <c r="C8147" t="s">
        <v>7347</v>
      </c>
      <c r="D8147" s="1" t="s">
        <v>32634</v>
      </c>
    </row>
    <row r="8148" spans="1:4" ht="15" x14ac:dyDescent="0.25">
      <c r="A8148">
        <v>1750</v>
      </c>
      <c r="B8148" t="s">
        <v>7769</v>
      </c>
      <c r="C8148" t="s">
        <v>7347</v>
      </c>
      <c r="D8148" s="1" t="s">
        <v>32635</v>
      </c>
    </row>
    <row r="8149" spans="1:4" ht="15" x14ac:dyDescent="0.25">
      <c r="A8149">
        <v>11687</v>
      </c>
      <c r="B8149" t="s">
        <v>7770</v>
      </c>
      <c r="C8149" t="s">
        <v>7396</v>
      </c>
      <c r="D8149" s="1" t="s">
        <v>32636</v>
      </c>
    </row>
    <row r="8150" spans="1:4" ht="15" x14ac:dyDescent="0.25">
      <c r="A8150">
        <v>11689</v>
      </c>
      <c r="B8150" t="s">
        <v>7771</v>
      </c>
      <c r="C8150" t="s">
        <v>7396</v>
      </c>
      <c r="D8150" s="1" t="s">
        <v>32637</v>
      </c>
    </row>
    <row r="8151" spans="1:4" ht="15" x14ac:dyDescent="0.25">
      <c r="A8151">
        <v>11693</v>
      </c>
      <c r="B8151" t="s">
        <v>7772</v>
      </c>
      <c r="C8151" t="s">
        <v>7763</v>
      </c>
      <c r="D8151" s="1" t="s">
        <v>48383</v>
      </c>
    </row>
    <row r="8152" spans="1:4" ht="15" x14ac:dyDescent="0.25">
      <c r="A8152">
        <v>36215</v>
      </c>
      <c r="B8152" t="s">
        <v>7773</v>
      </c>
      <c r="C8152" t="s">
        <v>7347</v>
      </c>
      <c r="D8152" s="1" t="s">
        <v>7774</v>
      </c>
    </row>
    <row r="8153" spans="1:4" ht="15" x14ac:dyDescent="0.25">
      <c r="A8153">
        <v>42439</v>
      </c>
      <c r="B8153" t="s">
        <v>7775</v>
      </c>
      <c r="C8153" t="s">
        <v>7347</v>
      </c>
      <c r="D8153" s="1" t="s">
        <v>7776</v>
      </c>
    </row>
    <row r="8154" spans="1:4" ht="15" x14ac:dyDescent="0.25">
      <c r="A8154">
        <v>38381</v>
      </c>
      <c r="B8154" t="s">
        <v>7777</v>
      </c>
      <c r="C8154" t="s">
        <v>7347</v>
      </c>
      <c r="D8154" s="1" t="s">
        <v>30041</v>
      </c>
    </row>
    <row r="8155" spans="1:4" ht="15" x14ac:dyDescent="0.25">
      <c r="A8155">
        <v>39621</v>
      </c>
      <c r="B8155" t="s">
        <v>7778</v>
      </c>
      <c r="C8155" t="s">
        <v>7779</v>
      </c>
      <c r="D8155" s="1" t="s">
        <v>32639</v>
      </c>
    </row>
    <row r="8156" spans="1:4" ht="15" x14ac:dyDescent="0.25">
      <c r="A8156">
        <v>39624</v>
      </c>
      <c r="B8156" t="s">
        <v>7780</v>
      </c>
      <c r="C8156" t="s">
        <v>7779</v>
      </c>
      <c r="D8156" s="1" t="s">
        <v>32640</v>
      </c>
    </row>
    <row r="8157" spans="1:4" ht="15" x14ac:dyDescent="0.25">
      <c r="A8157">
        <v>39615</v>
      </c>
      <c r="B8157" t="s">
        <v>7781</v>
      </c>
      <c r="C8157" t="s">
        <v>7347</v>
      </c>
      <c r="D8157" s="1" t="s">
        <v>32641</v>
      </c>
    </row>
    <row r="8158" spans="1:4" ht="15" x14ac:dyDescent="0.25">
      <c r="A8158">
        <v>39620</v>
      </c>
      <c r="B8158" t="s">
        <v>7782</v>
      </c>
      <c r="C8158" t="s">
        <v>7347</v>
      </c>
      <c r="D8158" s="1" t="s">
        <v>32642</v>
      </c>
    </row>
    <row r="8159" spans="1:4" ht="15" x14ac:dyDescent="0.25">
      <c r="A8159">
        <v>39623</v>
      </c>
      <c r="B8159" t="s">
        <v>7783</v>
      </c>
      <c r="C8159" t="s">
        <v>7347</v>
      </c>
      <c r="D8159" s="1" t="s">
        <v>32643</v>
      </c>
    </row>
    <row r="8160" spans="1:4" ht="15" x14ac:dyDescent="0.25">
      <c r="A8160">
        <v>546</v>
      </c>
      <c r="B8160" t="s">
        <v>7784</v>
      </c>
      <c r="C8160" t="s">
        <v>7400</v>
      </c>
      <c r="D8160" s="1" t="s">
        <v>2144</v>
      </c>
    </row>
    <row r="8161" spans="1:4" ht="15" x14ac:dyDescent="0.25">
      <c r="A8161">
        <v>566</v>
      </c>
      <c r="B8161" t="s">
        <v>7786</v>
      </c>
      <c r="C8161" t="s">
        <v>7396</v>
      </c>
      <c r="D8161" s="1" t="s">
        <v>48384</v>
      </c>
    </row>
    <row r="8162" spans="1:4" ht="15" x14ac:dyDescent="0.25">
      <c r="A8162">
        <v>565</v>
      </c>
      <c r="B8162" t="s">
        <v>30349</v>
      </c>
      <c r="C8162" t="s">
        <v>7396</v>
      </c>
      <c r="D8162" s="1" t="s">
        <v>1353</v>
      </c>
    </row>
    <row r="8163" spans="1:4" ht="15" x14ac:dyDescent="0.25">
      <c r="A8163">
        <v>555</v>
      </c>
      <c r="B8163" t="s">
        <v>7787</v>
      </c>
      <c r="C8163" t="s">
        <v>7396</v>
      </c>
      <c r="D8163" s="1" t="s">
        <v>2668</v>
      </c>
    </row>
    <row r="8164" spans="1:4" ht="15" x14ac:dyDescent="0.25">
      <c r="A8164">
        <v>557</v>
      </c>
      <c r="B8164" t="s">
        <v>7788</v>
      </c>
      <c r="C8164" t="s">
        <v>7396</v>
      </c>
      <c r="D8164" s="1" t="s">
        <v>32697</v>
      </c>
    </row>
    <row r="8165" spans="1:4" ht="15" x14ac:dyDescent="0.25">
      <c r="A8165">
        <v>552</v>
      </c>
      <c r="B8165" t="s">
        <v>7789</v>
      </c>
      <c r="C8165" t="s">
        <v>7396</v>
      </c>
      <c r="D8165" s="1" t="s">
        <v>4580</v>
      </c>
    </row>
    <row r="8166" spans="1:4" ht="15" x14ac:dyDescent="0.25">
      <c r="A8166">
        <v>563</v>
      </c>
      <c r="B8166" t="s">
        <v>7790</v>
      </c>
      <c r="C8166" t="s">
        <v>7396</v>
      </c>
      <c r="D8166" s="1" t="s">
        <v>4601</v>
      </c>
    </row>
    <row r="8167" spans="1:4" ht="15" x14ac:dyDescent="0.25">
      <c r="A8167">
        <v>549</v>
      </c>
      <c r="B8167" t="s">
        <v>7791</v>
      </c>
      <c r="C8167" t="s">
        <v>7396</v>
      </c>
      <c r="D8167" s="1" t="s">
        <v>29825</v>
      </c>
    </row>
    <row r="8168" spans="1:4" ht="15" x14ac:dyDescent="0.25">
      <c r="A8168">
        <v>551</v>
      </c>
      <c r="B8168" t="s">
        <v>7792</v>
      </c>
      <c r="C8168" t="s">
        <v>7396</v>
      </c>
      <c r="D8168" s="1" t="s">
        <v>31668</v>
      </c>
    </row>
    <row r="8169" spans="1:4" ht="15" x14ac:dyDescent="0.25">
      <c r="A8169">
        <v>559</v>
      </c>
      <c r="B8169" t="s">
        <v>7793</v>
      </c>
      <c r="C8169" t="s">
        <v>7396</v>
      </c>
      <c r="D8169" s="1" t="s">
        <v>48385</v>
      </c>
    </row>
    <row r="8170" spans="1:4" ht="15" x14ac:dyDescent="0.25">
      <c r="A8170">
        <v>560</v>
      </c>
      <c r="B8170" t="s">
        <v>7794</v>
      </c>
      <c r="C8170" t="s">
        <v>7396</v>
      </c>
      <c r="D8170" s="1" t="s">
        <v>30015</v>
      </c>
    </row>
    <row r="8171" spans="1:4" ht="15" x14ac:dyDescent="0.25">
      <c r="A8171">
        <v>547</v>
      </c>
      <c r="B8171" t="s">
        <v>7795</v>
      </c>
      <c r="C8171" t="s">
        <v>7396</v>
      </c>
      <c r="D8171" s="1" t="s">
        <v>33144</v>
      </c>
    </row>
    <row r="8172" spans="1:4" ht="15" x14ac:dyDescent="0.25">
      <c r="A8172">
        <v>36207</v>
      </c>
      <c r="B8172" t="s">
        <v>7796</v>
      </c>
      <c r="C8172" t="s">
        <v>7347</v>
      </c>
      <c r="D8172" s="1" t="s">
        <v>7797</v>
      </c>
    </row>
    <row r="8173" spans="1:4" ht="15" x14ac:dyDescent="0.25">
      <c r="A8173">
        <v>36209</v>
      </c>
      <c r="B8173" t="s">
        <v>7798</v>
      </c>
      <c r="C8173" t="s">
        <v>7347</v>
      </c>
      <c r="D8173" s="1" t="s">
        <v>7799</v>
      </c>
    </row>
    <row r="8174" spans="1:4" ht="15" x14ac:dyDescent="0.25">
      <c r="A8174">
        <v>36210</v>
      </c>
      <c r="B8174" t="s">
        <v>7800</v>
      </c>
      <c r="C8174" t="s">
        <v>7347</v>
      </c>
      <c r="D8174" s="1" t="s">
        <v>7801</v>
      </c>
    </row>
    <row r="8175" spans="1:4" ht="15" x14ac:dyDescent="0.25">
      <c r="A8175">
        <v>36204</v>
      </c>
      <c r="B8175" t="s">
        <v>7802</v>
      </c>
      <c r="C8175" t="s">
        <v>7347</v>
      </c>
      <c r="D8175" s="1" t="s">
        <v>7803</v>
      </c>
    </row>
    <row r="8176" spans="1:4" ht="15" x14ac:dyDescent="0.25">
      <c r="A8176">
        <v>36205</v>
      </c>
      <c r="B8176" t="s">
        <v>7804</v>
      </c>
      <c r="C8176" t="s">
        <v>7347</v>
      </c>
      <c r="D8176" s="1" t="s">
        <v>7805</v>
      </c>
    </row>
    <row r="8177" spans="1:4" ht="15" x14ac:dyDescent="0.25">
      <c r="A8177">
        <v>36081</v>
      </c>
      <c r="B8177" t="s">
        <v>7806</v>
      </c>
      <c r="C8177" t="s">
        <v>7347</v>
      </c>
      <c r="D8177" s="1" t="s">
        <v>7807</v>
      </c>
    </row>
    <row r="8178" spans="1:4" ht="15" x14ac:dyDescent="0.25">
      <c r="A8178">
        <v>36206</v>
      </c>
      <c r="B8178" t="s">
        <v>7808</v>
      </c>
      <c r="C8178" t="s">
        <v>7347</v>
      </c>
      <c r="D8178" s="1" t="s">
        <v>7809</v>
      </c>
    </row>
    <row r="8179" spans="1:4" ht="15" x14ac:dyDescent="0.25">
      <c r="A8179">
        <v>36218</v>
      </c>
      <c r="B8179" t="s">
        <v>7810</v>
      </c>
      <c r="C8179" t="s">
        <v>7347</v>
      </c>
      <c r="D8179" s="1" t="s">
        <v>32646</v>
      </c>
    </row>
    <row r="8180" spans="1:4" ht="15" x14ac:dyDescent="0.25">
      <c r="A8180">
        <v>36220</v>
      </c>
      <c r="B8180" t="s">
        <v>7811</v>
      </c>
      <c r="C8180" t="s">
        <v>7347</v>
      </c>
      <c r="D8180" s="1" t="s">
        <v>32647</v>
      </c>
    </row>
    <row r="8181" spans="1:4" ht="15" x14ac:dyDescent="0.25">
      <c r="A8181">
        <v>36080</v>
      </c>
      <c r="B8181" t="s">
        <v>7812</v>
      </c>
      <c r="C8181" t="s">
        <v>7347</v>
      </c>
      <c r="D8181" s="1" t="s">
        <v>32648</v>
      </c>
    </row>
    <row r="8182" spans="1:4" ht="15" x14ac:dyDescent="0.25">
      <c r="A8182">
        <v>36223</v>
      </c>
      <c r="B8182" t="s">
        <v>7813</v>
      </c>
      <c r="C8182" t="s">
        <v>7347</v>
      </c>
      <c r="D8182" s="1" t="s">
        <v>29853</v>
      </c>
    </row>
    <row r="8183" spans="1:4" ht="15" x14ac:dyDescent="0.25">
      <c r="A8183">
        <v>38127</v>
      </c>
      <c r="B8183" t="s">
        <v>7814</v>
      </c>
      <c r="C8183" t="s">
        <v>7347</v>
      </c>
      <c r="D8183" s="1" t="s">
        <v>32649</v>
      </c>
    </row>
    <row r="8184" spans="1:4" ht="15" x14ac:dyDescent="0.25">
      <c r="A8184">
        <v>38060</v>
      </c>
      <c r="B8184" t="s">
        <v>7815</v>
      </c>
      <c r="C8184" t="s">
        <v>7347</v>
      </c>
      <c r="D8184" s="1" t="s">
        <v>38589</v>
      </c>
    </row>
    <row r="8185" spans="1:4" ht="15" x14ac:dyDescent="0.25">
      <c r="A8185">
        <v>10956</v>
      </c>
      <c r="B8185" t="s">
        <v>7817</v>
      </c>
      <c r="C8185" t="s">
        <v>7347</v>
      </c>
      <c r="D8185" s="1" t="s">
        <v>48386</v>
      </c>
    </row>
    <row r="8186" spans="1:4" ht="15" x14ac:dyDescent="0.25">
      <c r="A8186">
        <v>39380</v>
      </c>
      <c r="B8186" t="s">
        <v>7818</v>
      </c>
      <c r="C8186" t="s">
        <v>7347</v>
      </c>
      <c r="D8186" s="1" t="s">
        <v>31555</v>
      </c>
    </row>
    <row r="8187" spans="1:4" ht="15" x14ac:dyDescent="0.25">
      <c r="A8187">
        <v>44172</v>
      </c>
      <c r="B8187" t="s">
        <v>7819</v>
      </c>
      <c r="C8187" t="s">
        <v>7347</v>
      </c>
      <c r="D8187" s="1" t="s">
        <v>503</v>
      </c>
    </row>
    <row r="8188" spans="1:4" ht="15" x14ac:dyDescent="0.25">
      <c r="A8188">
        <v>37597</v>
      </c>
      <c r="B8188" t="s">
        <v>7821</v>
      </c>
      <c r="C8188" t="s">
        <v>7347</v>
      </c>
      <c r="D8188" s="1" t="s">
        <v>32650</v>
      </c>
    </row>
    <row r="8189" spans="1:4" ht="15" x14ac:dyDescent="0.25">
      <c r="A8189">
        <v>183</v>
      </c>
      <c r="B8189" t="s">
        <v>32651</v>
      </c>
      <c r="C8189" t="s">
        <v>7822</v>
      </c>
      <c r="D8189" s="1" t="s">
        <v>48387</v>
      </c>
    </row>
    <row r="8190" spans="1:4" ht="15" x14ac:dyDescent="0.25">
      <c r="A8190">
        <v>184</v>
      </c>
      <c r="B8190" t="s">
        <v>32653</v>
      </c>
      <c r="C8190" t="s">
        <v>7822</v>
      </c>
      <c r="D8190" s="1" t="s">
        <v>48388</v>
      </c>
    </row>
    <row r="8191" spans="1:4" ht="15" x14ac:dyDescent="0.25">
      <c r="A8191">
        <v>181</v>
      </c>
      <c r="B8191" t="s">
        <v>32654</v>
      </c>
      <c r="C8191" t="s">
        <v>7822</v>
      </c>
      <c r="D8191" s="1" t="s">
        <v>33717</v>
      </c>
    </row>
    <row r="8192" spans="1:4" ht="15" x14ac:dyDescent="0.25">
      <c r="A8192">
        <v>20001</v>
      </c>
      <c r="B8192" t="s">
        <v>32655</v>
      </c>
      <c r="C8192" t="s">
        <v>7822</v>
      </c>
      <c r="D8192" s="1" t="s">
        <v>48389</v>
      </c>
    </row>
    <row r="8193" spans="1:4" ht="15" x14ac:dyDescent="0.25">
      <c r="A8193">
        <v>39837</v>
      </c>
      <c r="B8193" t="s">
        <v>7823</v>
      </c>
      <c r="C8193" t="s">
        <v>7822</v>
      </c>
      <c r="D8193" s="1" t="s">
        <v>48390</v>
      </c>
    </row>
    <row r="8194" spans="1:4" ht="15" x14ac:dyDescent="0.25">
      <c r="A8194">
        <v>43366</v>
      </c>
      <c r="B8194" t="s">
        <v>7824</v>
      </c>
      <c r="C8194" t="s">
        <v>7400</v>
      </c>
      <c r="D8194" s="1" t="s">
        <v>8060</v>
      </c>
    </row>
    <row r="8195" spans="1:4" ht="15" x14ac:dyDescent="0.25">
      <c r="A8195">
        <v>10535</v>
      </c>
      <c r="B8195" t="s">
        <v>32656</v>
      </c>
      <c r="C8195" t="s">
        <v>7347</v>
      </c>
      <c r="D8195" s="1" t="s">
        <v>29901</v>
      </c>
    </row>
    <row r="8196" spans="1:4" ht="15" x14ac:dyDescent="0.25">
      <c r="A8196">
        <v>10537</v>
      </c>
      <c r="B8196" t="s">
        <v>7825</v>
      </c>
      <c r="C8196" t="s">
        <v>7347</v>
      </c>
      <c r="D8196" s="1" t="s">
        <v>29902</v>
      </c>
    </row>
    <row r="8197" spans="1:4" ht="15" x14ac:dyDescent="0.25">
      <c r="A8197">
        <v>13891</v>
      </c>
      <c r="B8197" t="s">
        <v>7826</v>
      </c>
      <c r="C8197" t="s">
        <v>7347</v>
      </c>
      <c r="D8197" s="1" t="s">
        <v>29903</v>
      </c>
    </row>
    <row r="8198" spans="1:4" ht="15" x14ac:dyDescent="0.25">
      <c r="A8198">
        <v>44492</v>
      </c>
      <c r="B8198" t="s">
        <v>7827</v>
      </c>
      <c r="C8198" t="s">
        <v>7347</v>
      </c>
      <c r="D8198" s="1" t="s">
        <v>29904</v>
      </c>
    </row>
    <row r="8199" spans="1:4" ht="15" x14ac:dyDescent="0.25">
      <c r="A8199">
        <v>36396</v>
      </c>
      <c r="B8199" t="s">
        <v>7828</v>
      </c>
      <c r="C8199" t="s">
        <v>7347</v>
      </c>
      <c r="D8199" s="1" t="s">
        <v>29905</v>
      </c>
    </row>
    <row r="8200" spans="1:4" ht="15" x14ac:dyDescent="0.25">
      <c r="A8200">
        <v>36397</v>
      </c>
      <c r="B8200" t="s">
        <v>32657</v>
      </c>
      <c r="C8200" t="s">
        <v>7347</v>
      </c>
      <c r="D8200" s="1" t="s">
        <v>29906</v>
      </c>
    </row>
    <row r="8201" spans="1:4" ht="15" x14ac:dyDescent="0.25">
      <c r="A8201">
        <v>36398</v>
      </c>
      <c r="B8201" t="s">
        <v>7829</v>
      </c>
      <c r="C8201" t="s">
        <v>7347</v>
      </c>
      <c r="D8201" s="1" t="s">
        <v>29907</v>
      </c>
    </row>
    <row r="8202" spans="1:4" ht="15" x14ac:dyDescent="0.25">
      <c r="A8202">
        <v>647</v>
      </c>
      <c r="B8202" t="s">
        <v>7830</v>
      </c>
      <c r="C8202" t="s">
        <v>7502</v>
      </c>
      <c r="D8202" s="1" t="s">
        <v>51606</v>
      </c>
    </row>
    <row r="8203" spans="1:4" ht="15" x14ac:dyDescent="0.25">
      <c r="A8203">
        <v>40920</v>
      </c>
      <c r="B8203" t="s">
        <v>7831</v>
      </c>
      <c r="C8203" t="s">
        <v>7504</v>
      </c>
      <c r="D8203" s="1" t="s">
        <v>52803</v>
      </c>
    </row>
    <row r="8204" spans="1:4" ht="15" x14ac:dyDescent="0.25">
      <c r="A8204">
        <v>715</v>
      </c>
      <c r="B8204" t="s">
        <v>7832</v>
      </c>
      <c r="C8204" t="s">
        <v>7347</v>
      </c>
      <c r="D8204" s="1" t="s">
        <v>39769</v>
      </c>
    </row>
    <row r="8205" spans="1:4" ht="15" x14ac:dyDescent="0.25">
      <c r="A8205">
        <v>716</v>
      </c>
      <c r="B8205" t="s">
        <v>7833</v>
      </c>
      <c r="C8205" t="s">
        <v>7347</v>
      </c>
      <c r="D8205" s="1" t="s">
        <v>30451</v>
      </c>
    </row>
    <row r="8206" spans="1:4" ht="15" x14ac:dyDescent="0.25">
      <c r="A8206">
        <v>38783</v>
      </c>
      <c r="B8206" t="s">
        <v>31320</v>
      </c>
      <c r="C8206" t="s">
        <v>7347</v>
      </c>
      <c r="D8206" s="1" t="s">
        <v>862</v>
      </c>
    </row>
    <row r="8207" spans="1:4" ht="15" x14ac:dyDescent="0.25">
      <c r="A8207">
        <v>37593</v>
      </c>
      <c r="B8207" t="s">
        <v>31321</v>
      </c>
      <c r="C8207" t="s">
        <v>7347</v>
      </c>
      <c r="D8207" s="1" t="s">
        <v>1213</v>
      </c>
    </row>
    <row r="8208" spans="1:4" ht="15" x14ac:dyDescent="0.25">
      <c r="A8208">
        <v>37594</v>
      </c>
      <c r="B8208" t="s">
        <v>31322</v>
      </c>
      <c r="C8208" t="s">
        <v>7347</v>
      </c>
      <c r="D8208" s="1" t="s">
        <v>32059</v>
      </c>
    </row>
    <row r="8209" spans="1:4" ht="15" x14ac:dyDescent="0.25">
      <c r="A8209">
        <v>37592</v>
      </c>
      <c r="B8209" t="s">
        <v>31323</v>
      </c>
      <c r="C8209" t="s">
        <v>7347</v>
      </c>
      <c r="D8209" s="1" t="s">
        <v>1269</v>
      </c>
    </row>
    <row r="8210" spans="1:4" ht="15" x14ac:dyDescent="0.25">
      <c r="A8210">
        <v>7270</v>
      </c>
      <c r="B8210" t="s">
        <v>31324</v>
      </c>
      <c r="C8210" t="s">
        <v>7347</v>
      </c>
      <c r="D8210" s="1" t="s">
        <v>798</v>
      </c>
    </row>
    <row r="8211" spans="1:4" ht="15" x14ac:dyDescent="0.25">
      <c r="A8211">
        <v>7267</v>
      </c>
      <c r="B8211" t="s">
        <v>31325</v>
      </c>
      <c r="C8211" t="s">
        <v>7347</v>
      </c>
      <c r="D8211" s="1" t="s">
        <v>6665</v>
      </c>
    </row>
    <row r="8212" spans="1:4" ht="15" x14ac:dyDescent="0.25">
      <c r="A8212">
        <v>7271</v>
      </c>
      <c r="B8212" t="s">
        <v>31326</v>
      </c>
      <c r="C8212" t="s">
        <v>7347</v>
      </c>
      <c r="D8212" s="1" t="s">
        <v>5712</v>
      </c>
    </row>
    <row r="8213" spans="1:4" ht="15" x14ac:dyDescent="0.25">
      <c r="A8213">
        <v>7268</v>
      </c>
      <c r="B8213" t="s">
        <v>31327</v>
      </c>
      <c r="C8213" t="s">
        <v>7347</v>
      </c>
      <c r="D8213" s="1" t="s">
        <v>8782</v>
      </c>
    </row>
    <row r="8214" spans="1:4" ht="15" x14ac:dyDescent="0.25">
      <c r="A8214">
        <v>41372</v>
      </c>
      <c r="B8214" t="s">
        <v>7835</v>
      </c>
      <c r="C8214" t="s">
        <v>7763</v>
      </c>
      <c r="D8214" s="1" t="s">
        <v>38059</v>
      </c>
    </row>
    <row r="8215" spans="1:4" ht="15" x14ac:dyDescent="0.25">
      <c r="A8215">
        <v>41371</v>
      </c>
      <c r="B8215" t="s">
        <v>7836</v>
      </c>
      <c r="C8215" t="s">
        <v>7763</v>
      </c>
      <c r="D8215" s="1" t="s">
        <v>29723</v>
      </c>
    </row>
    <row r="8216" spans="1:4" ht="15" x14ac:dyDescent="0.25">
      <c r="A8216">
        <v>34556</v>
      </c>
      <c r="B8216" t="s">
        <v>7837</v>
      </c>
      <c r="C8216" t="s">
        <v>7347</v>
      </c>
      <c r="D8216" s="1" t="s">
        <v>29739</v>
      </c>
    </row>
    <row r="8217" spans="1:4" ht="15" x14ac:dyDescent="0.25">
      <c r="A8217">
        <v>37873</v>
      </c>
      <c r="B8217" t="s">
        <v>7838</v>
      </c>
      <c r="C8217" t="s">
        <v>7347</v>
      </c>
      <c r="D8217" s="1" t="s">
        <v>48392</v>
      </c>
    </row>
    <row r="8218" spans="1:4" ht="15" x14ac:dyDescent="0.25">
      <c r="A8218">
        <v>34564</v>
      </c>
      <c r="B8218" t="s">
        <v>7840</v>
      </c>
      <c r="C8218" t="s">
        <v>7347</v>
      </c>
      <c r="D8218" s="1" t="s">
        <v>991</v>
      </c>
    </row>
    <row r="8219" spans="1:4" ht="15" x14ac:dyDescent="0.25">
      <c r="A8219">
        <v>34565</v>
      </c>
      <c r="B8219" t="s">
        <v>7842</v>
      </c>
      <c r="C8219" t="s">
        <v>7347</v>
      </c>
      <c r="D8219" s="1" t="s">
        <v>38401</v>
      </c>
    </row>
    <row r="8220" spans="1:4" ht="15" x14ac:dyDescent="0.25">
      <c r="A8220">
        <v>38590</v>
      </c>
      <c r="B8220" t="s">
        <v>7843</v>
      </c>
      <c r="C8220" t="s">
        <v>7347</v>
      </c>
      <c r="D8220" s="1" t="s">
        <v>860</v>
      </c>
    </row>
    <row r="8221" spans="1:4" ht="15" x14ac:dyDescent="0.25">
      <c r="A8221">
        <v>34566</v>
      </c>
      <c r="B8221" t="s">
        <v>7844</v>
      </c>
      <c r="C8221" t="s">
        <v>7347</v>
      </c>
      <c r="D8221" s="1" t="s">
        <v>12260</v>
      </c>
    </row>
    <row r="8222" spans="1:4" ht="15" x14ac:dyDescent="0.25">
      <c r="A8222">
        <v>34567</v>
      </c>
      <c r="B8222" t="s">
        <v>7845</v>
      </c>
      <c r="C8222" t="s">
        <v>7347</v>
      </c>
      <c r="D8222" s="1" t="s">
        <v>441</v>
      </c>
    </row>
    <row r="8223" spans="1:4" ht="15" x14ac:dyDescent="0.25">
      <c r="A8223">
        <v>38591</v>
      </c>
      <c r="B8223" t="s">
        <v>7846</v>
      </c>
      <c r="C8223" t="s">
        <v>7347</v>
      </c>
      <c r="D8223" s="1" t="s">
        <v>31938</v>
      </c>
    </row>
    <row r="8224" spans="1:4" ht="15" x14ac:dyDescent="0.25">
      <c r="A8224">
        <v>34568</v>
      </c>
      <c r="B8224" t="s">
        <v>7847</v>
      </c>
      <c r="C8224" t="s">
        <v>7347</v>
      </c>
      <c r="D8224" s="1" t="s">
        <v>30476</v>
      </c>
    </row>
    <row r="8225" spans="1:4" ht="15" x14ac:dyDescent="0.25">
      <c r="A8225">
        <v>34569</v>
      </c>
      <c r="B8225" t="s">
        <v>7848</v>
      </c>
      <c r="C8225" t="s">
        <v>7347</v>
      </c>
      <c r="D8225" s="1" t="s">
        <v>38401</v>
      </c>
    </row>
    <row r="8226" spans="1:4" ht="15" x14ac:dyDescent="0.25">
      <c r="A8226">
        <v>34570</v>
      </c>
      <c r="B8226" t="s">
        <v>7849</v>
      </c>
      <c r="C8226" t="s">
        <v>7347</v>
      </c>
      <c r="D8226" s="1" t="s">
        <v>29812</v>
      </c>
    </row>
    <row r="8227" spans="1:4" ht="15" x14ac:dyDescent="0.25">
      <c r="A8227">
        <v>25070</v>
      </c>
      <c r="B8227" t="s">
        <v>7850</v>
      </c>
      <c r="C8227" t="s">
        <v>7347</v>
      </c>
      <c r="D8227" s="1" t="s">
        <v>48393</v>
      </c>
    </row>
    <row r="8228" spans="1:4" ht="15" x14ac:dyDescent="0.25">
      <c r="A8228">
        <v>34571</v>
      </c>
      <c r="B8228" t="s">
        <v>7852</v>
      </c>
      <c r="C8228" t="s">
        <v>7347</v>
      </c>
      <c r="D8228" s="1" t="s">
        <v>33086</v>
      </c>
    </row>
    <row r="8229" spans="1:4" ht="15" x14ac:dyDescent="0.25">
      <c r="A8229">
        <v>34573</v>
      </c>
      <c r="B8229" t="s">
        <v>7853</v>
      </c>
      <c r="C8229" t="s">
        <v>7347</v>
      </c>
      <c r="D8229" s="1" t="s">
        <v>48394</v>
      </c>
    </row>
    <row r="8230" spans="1:4" ht="15" x14ac:dyDescent="0.25">
      <c r="A8230">
        <v>37107</v>
      </c>
      <c r="B8230" t="s">
        <v>7855</v>
      </c>
      <c r="C8230" t="s">
        <v>7347</v>
      </c>
      <c r="D8230" s="1" t="s">
        <v>32876</v>
      </c>
    </row>
    <row r="8231" spans="1:4" ht="15" x14ac:dyDescent="0.25">
      <c r="A8231">
        <v>34576</v>
      </c>
      <c r="B8231" t="s">
        <v>7856</v>
      </c>
      <c r="C8231" t="s">
        <v>7347</v>
      </c>
      <c r="D8231" s="1" t="s">
        <v>48395</v>
      </c>
    </row>
    <row r="8232" spans="1:4" ht="15" x14ac:dyDescent="0.25">
      <c r="A8232">
        <v>34577</v>
      </c>
      <c r="B8232" t="s">
        <v>7858</v>
      </c>
      <c r="C8232" t="s">
        <v>7347</v>
      </c>
      <c r="D8232" s="1" t="s">
        <v>48396</v>
      </c>
    </row>
    <row r="8233" spans="1:4" ht="15" x14ac:dyDescent="0.25">
      <c r="A8233">
        <v>34578</v>
      </c>
      <c r="B8233" t="s">
        <v>7859</v>
      </c>
      <c r="C8233" t="s">
        <v>7347</v>
      </c>
      <c r="D8233" s="1" t="s">
        <v>30461</v>
      </c>
    </row>
    <row r="8234" spans="1:4" ht="15" x14ac:dyDescent="0.25">
      <c r="A8234">
        <v>34579</v>
      </c>
      <c r="B8234" t="s">
        <v>7861</v>
      </c>
      <c r="C8234" t="s">
        <v>7347</v>
      </c>
      <c r="D8234" s="1" t="s">
        <v>2629</v>
      </c>
    </row>
    <row r="8235" spans="1:4" ht="15" x14ac:dyDescent="0.25">
      <c r="A8235">
        <v>25067</v>
      </c>
      <c r="B8235" t="s">
        <v>7862</v>
      </c>
      <c r="C8235" t="s">
        <v>7347</v>
      </c>
      <c r="D8235" s="1" t="s">
        <v>48397</v>
      </c>
    </row>
    <row r="8236" spans="1:4" ht="15" x14ac:dyDescent="0.25">
      <c r="A8236">
        <v>34580</v>
      </c>
      <c r="B8236" t="s">
        <v>7863</v>
      </c>
      <c r="C8236" t="s">
        <v>7347</v>
      </c>
      <c r="D8236" s="1" t="s">
        <v>6621</v>
      </c>
    </row>
    <row r="8237" spans="1:4" ht="15" x14ac:dyDescent="0.25">
      <c r="A8237">
        <v>25071</v>
      </c>
      <c r="B8237" t="s">
        <v>7864</v>
      </c>
      <c r="C8237" t="s">
        <v>7347</v>
      </c>
      <c r="D8237" s="1" t="s">
        <v>10604</v>
      </c>
    </row>
    <row r="8238" spans="1:4" ht="15" x14ac:dyDescent="0.25">
      <c r="A8238">
        <v>44171</v>
      </c>
      <c r="B8238" t="s">
        <v>7865</v>
      </c>
      <c r="C8238" t="s">
        <v>7347</v>
      </c>
      <c r="D8238" s="1" t="s">
        <v>32005</v>
      </c>
    </row>
    <row r="8239" spans="1:4" ht="15" x14ac:dyDescent="0.25">
      <c r="A8239">
        <v>38395</v>
      </c>
      <c r="B8239" t="s">
        <v>7866</v>
      </c>
      <c r="C8239" t="s">
        <v>7347</v>
      </c>
      <c r="D8239" s="1" t="s">
        <v>3138</v>
      </c>
    </row>
    <row r="8240" spans="1:4" ht="15" x14ac:dyDescent="0.25">
      <c r="A8240">
        <v>34583</v>
      </c>
      <c r="B8240" t="s">
        <v>7867</v>
      </c>
      <c r="C8240" t="s">
        <v>7763</v>
      </c>
      <c r="D8240" s="1" t="s">
        <v>7868</v>
      </c>
    </row>
    <row r="8241" spans="1:4" ht="15" x14ac:dyDescent="0.25">
      <c r="A8241">
        <v>34584</v>
      </c>
      <c r="B8241" t="s">
        <v>7869</v>
      </c>
      <c r="C8241" t="s">
        <v>7763</v>
      </c>
      <c r="D8241" s="1" t="s">
        <v>31329</v>
      </c>
    </row>
    <row r="8242" spans="1:4" ht="15" x14ac:dyDescent="0.25">
      <c r="A8242">
        <v>709</v>
      </c>
      <c r="B8242" t="s">
        <v>32658</v>
      </c>
      <c r="C8242" t="s">
        <v>7763</v>
      </c>
      <c r="D8242" s="1" t="s">
        <v>48398</v>
      </c>
    </row>
    <row r="8243" spans="1:4" ht="15" x14ac:dyDescent="0.25">
      <c r="A8243">
        <v>34599</v>
      </c>
      <c r="B8243" t="s">
        <v>7870</v>
      </c>
      <c r="C8243" t="s">
        <v>7347</v>
      </c>
      <c r="D8243" s="1" t="s">
        <v>1083</v>
      </c>
    </row>
    <row r="8244" spans="1:4" ht="15" x14ac:dyDescent="0.25">
      <c r="A8244">
        <v>34592</v>
      </c>
      <c r="B8244" t="s">
        <v>7871</v>
      </c>
      <c r="C8244" t="s">
        <v>7347</v>
      </c>
      <c r="D8244" s="1" t="s">
        <v>1111</v>
      </c>
    </row>
    <row r="8245" spans="1:4" ht="15" x14ac:dyDescent="0.25">
      <c r="A8245">
        <v>37103</v>
      </c>
      <c r="B8245" t="s">
        <v>7872</v>
      </c>
      <c r="C8245" t="s">
        <v>7347</v>
      </c>
      <c r="D8245" s="1" t="s">
        <v>31356</v>
      </c>
    </row>
    <row r="8246" spans="1:4" ht="15" x14ac:dyDescent="0.25">
      <c r="A8246">
        <v>34555</v>
      </c>
      <c r="B8246" t="s">
        <v>32659</v>
      </c>
      <c r="C8246" t="s">
        <v>7347</v>
      </c>
      <c r="D8246" s="1" t="s">
        <v>7393</v>
      </c>
    </row>
    <row r="8247" spans="1:4" ht="15" x14ac:dyDescent="0.25">
      <c r="A8247">
        <v>674</v>
      </c>
      <c r="B8247" t="s">
        <v>7874</v>
      </c>
      <c r="C8247" t="s">
        <v>7763</v>
      </c>
      <c r="D8247" s="1" t="s">
        <v>48399</v>
      </c>
    </row>
    <row r="8248" spans="1:4" ht="15" x14ac:dyDescent="0.25">
      <c r="A8248">
        <v>34600</v>
      </c>
      <c r="B8248" t="s">
        <v>7875</v>
      </c>
      <c r="C8248" t="s">
        <v>7763</v>
      </c>
      <c r="D8248" s="1" t="s">
        <v>48400</v>
      </c>
    </row>
    <row r="8249" spans="1:4" ht="15" x14ac:dyDescent="0.25">
      <c r="A8249">
        <v>652</v>
      </c>
      <c r="B8249" t="s">
        <v>7876</v>
      </c>
      <c r="C8249" t="s">
        <v>7763</v>
      </c>
      <c r="D8249" s="1" t="s">
        <v>48401</v>
      </c>
    </row>
    <row r="8250" spans="1:4" ht="15" x14ac:dyDescent="0.25">
      <c r="A8250">
        <v>651</v>
      </c>
      <c r="B8250" t="s">
        <v>7877</v>
      </c>
      <c r="C8250" t="s">
        <v>7347</v>
      </c>
      <c r="D8250" s="1" t="s">
        <v>33647</v>
      </c>
    </row>
    <row r="8251" spans="1:4" ht="15" x14ac:dyDescent="0.25">
      <c r="A8251">
        <v>654</v>
      </c>
      <c r="B8251" t="s">
        <v>7878</v>
      </c>
      <c r="C8251" t="s">
        <v>7347</v>
      </c>
      <c r="D8251" s="1" t="s">
        <v>29739</v>
      </c>
    </row>
    <row r="8252" spans="1:4" ht="15" x14ac:dyDescent="0.25">
      <c r="A8252">
        <v>650</v>
      </c>
      <c r="B8252" t="s">
        <v>7879</v>
      </c>
      <c r="C8252" t="s">
        <v>7347</v>
      </c>
      <c r="D8252" s="1" t="s">
        <v>7359</v>
      </c>
    </row>
    <row r="8253" spans="1:4" ht="15" x14ac:dyDescent="0.25">
      <c r="A8253">
        <v>718</v>
      </c>
      <c r="B8253" t="s">
        <v>7880</v>
      </c>
      <c r="C8253" t="s">
        <v>7347</v>
      </c>
      <c r="D8253" s="1" t="s">
        <v>39808</v>
      </c>
    </row>
    <row r="8254" spans="1:4" ht="15" x14ac:dyDescent="0.25">
      <c r="A8254">
        <v>11981</v>
      </c>
      <c r="B8254" t="s">
        <v>7881</v>
      </c>
      <c r="C8254" t="s">
        <v>7347</v>
      </c>
      <c r="D8254" s="1" t="s">
        <v>38836</v>
      </c>
    </row>
    <row r="8255" spans="1:4" ht="15" x14ac:dyDescent="0.25">
      <c r="A8255">
        <v>34586</v>
      </c>
      <c r="B8255" t="s">
        <v>31330</v>
      </c>
      <c r="C8255" t="s">
        <v>7347</v>
      </c>
      <c r="D8255" s="1" t="s">
        <v>7184</v>
      </c>
    </row>
    <row r="8256" spans="1:4" ht="15" x14ac:dyDescent="0.25">
      <c r="A8256">
        <v>38603</v>
      </c>
      <c r="B8256" t="s">
        <v>31331</v>
      </c>
      <c r="C8256" t="s">
        <v>7347</v>
      </c>
      <c r="D8256" s="1" t="s">
        <v>31403</v>
      </c>
    </row>
    <row r="8257" spans="1:4" ht="15" x14ac:dyDescent="0.25">
      <c r="A8257">
        <v>34588</v>
      </c>
      <c r="B8257" t="s">
        <v>31332</v>
      </c>
      <c r="C8257" t="s">
        <v>7347</v>
      </c>
      <c r="D8257" s="1" t="s">
        <v>9421</v>
      </c>
    </row>
    <row r="8258" spans="1:4" ht="15" x14ac:dyDescent="0.25">
      <c r="A8258">
        <v>34590</v>
      </c>
      <c r="B8258" t="s">
        <v>32660</v>
      </c>
      <c r="C8258" t="s">
        <v>7347</v>
      </c>
      <c r="D8258" s="1" t="s">
        <v>31669</v>
      </c>
    </row>
    <row r="8259" spans="1:4" ht="15" x14ac:dyDescent="0.25">
      <c r="A8259">
        <v>34591</v>
      </c>
      <c r="B8259" t="s">
        <v>31333</v>
      </c>
      <c r="C8259" t="s">
        <v>7347</v>
      </c>
      <c r="D8259" s="1" t="s">
        <v>6828</v>
      </c>
    </row>
    <row r="8260" spans="1:4" ht="15" x14ac:dyDescent="0.25">
      <c r="A8260">
        <v>40517</v>
      </c>
      <c r="B8260" t="s">
        <v>31334</v>
      </c>
      <c r="C8260" t="s">
        <v>7763</v>
      </c>
      <c r="D8260" s="1" t="s">
        <v>48402</v>
      </c>
    </row>
    <row r="8261" spans="1:4" ht="15" x14ac:dyDescent="0.25">
      <c r="A8261">
        <v>40515</v>
      </c>
      <c r="B8261" t="s">
        <v>31335</v>
      </c>
      <c r="C8261" t="s">
        <v>7763</v>
      </c>
      <c r="D8261" s="1" t="s">
        <v>48403</v>
      </c>
    </row>
    <row r="8262" spans="1:4" ht="15" x14ac:dyDescent="0.25">
      <c r="A8262">
        <v>40524</v>
      </c>
      <c r="B8262" t="s">
        <v>31336</v>
      </c>
      <c r="C8262" t="s">
        <v>7763</v>
      </c>
      <c r="D8262" s="1" t="s">
        <v>376</v>
      </c>
    </row>
    <row r="8263" spans="1:4" ht="15" x14ac:dyDescent="0.25">
      <c r="A8263">
        <v>40529</v>
      </c>
      <c r="B8263" t="s">
        <v>31337</v>
      </c>
      <c r="C8263" t="s">
        <v>7763</v>
      </c>
      <c r="D8263" s="1" t="s">
        <v>12107</v>
      </c>
    </row>
    <row r="8264" spans="1:4" ht="15" x14ac:dyDescent="0.25">
      <c r="A8264">
        <v>36156</v>
      </c>
      <c r="B8264" t="s">
        <v>31338</v>
      </c>
      <c r="C8264" t="s">
        <v>7763</v>
      </c>
      <c r="D8264" s="1" t="s">
        <v>31537</v>
      </c>
    </row>
    <row r="8265" spans="1:4" ht="15" x14ac:dyDescent="0.25">
      <c r="A8265">
        <v>36155</v>
      </c>
      <c r="B8265" t="s">
        <v>31339</v>
      </c>
      <c r="C8265" t="s">
        <v>7763</v>
      </c>
      <c r="D8265" s="1" t="s">
        <v>32182</v>
      </c>
    </row>
    <row r="8266" spans="1:4" ht="15" x14ac:dyDescent="0.25">
      <c r="A8266">
        <v>36154</v>
      </c>
      <c r="B8266" t="s">
        <v>31340</v>
      </c>
      <c r="C8266" t="s">
        <v>7763</v>
      </c>
      <c r="D8266" s="1" t="s">
        <v>48404</v>
      </c>
    </row>
    <row r="8267" spans="1:4" ht="15" x14ac:dyDescent="0.25">
      <c r="A8267">
        <v>36170</v>
      </c>
      <c r="B8267" t="s">
        <v>31341</v>
      </c>
      <c r="C8267" t="s">
        <v>7763</v>
      </c>
      <c r="D8267" s="1" t="s">
        <v>48405</v>
      </c>
    </row>
    <row r="8268" spans="1:4" ht="15" x14ac:dyDescent="0.25">
      <c r="A8268">
        <v>695</v>
      </c>
      <c r="B8268" t="s">
        <v>31342</v>
      </c>
      <c r="C8268" t="s">
        <v>7763</v>
      </c>
      <c r="D8268" s="1" t="s">
        <v>48406</v>
      </c>
    </row>
    <row r="8269" spans="1:4" ht="15" x14ac:dyDescent="0.25">
      <c r="A8269">
        <v>679</v>
      </c>
      <c r="B8269" t="s">
        <v>31343</v>
      </c>
      <c r="C8269" t="s">
        <v>7763</v>
      </c>
      <c r="D8269" s="1" t="s">
        <v>12107</v>
      </c>
    </row>
    <row r="8270" spans="1:4" ht="15" x14ac:dyDescent="0.25">
      <c r="A8270">
        <v>711</v>
      </c>
      <c r="B8270" t="s">
        <v>31344</v>
      </c>
      <c r="C8270" t="s">
        <v>7763</v>
      </c>
      <c r="D8270" s="1" t="s">
        <v>32049</v>
      </c>
    </row>
    <row r="8271" spans="1:4" ht="15" x14ac:dyDescent="0.25">
      <c r="A8271">
        <v>712</v>
      </c>
      <c r="B8271" t="s">
        <v>31345</v>
      </c>
      <c r="C8271" t="s">
        <v>7763</v>
      </c>
      <c r="D8271" s="1" t="s">
        <v>33605</v>
      </c>
    </row>
    <row r="8272" spans="1:4" ht="15" x14ac:dyDescent="0.25">
      <c r="A8272">
        <v>12614</v>
      </c>
      <c r="B8272" t="s">
        <v>7883</v>
      </c>
      <c r="C8272" t="s">
        <v>7347</v>
      </c>
      <c r="D8272" s="1" t="s">
        <v>48407</v>
      </c>
    </row>
    <row r="8273" spans="1:4" ht="15" x14ac:dyDescent="0.25">
      <c r="A8273">
        <v>6140</v>
      </c>
      <c r="B8273" t="s">
        <v>7884</v>
      </c>
      <c r="C8273" t="s">
        <v>7347</v>
      </c>
      <c r="D8273" s="1" t="s">
        <v>6736</v>
      </c>
    </row>
    <row r="8274" spans="1:4" ht="15" x14ac:dyDescent="0.25">
      <c r="A8274">
        <v>38399</v>
      </c>
      <c r="B8274" t="s">
        <v>7885</v>
      </c>
      <c r="C8274" t="s">
        <v>7347</v>
      </c>
      <c r="D8274" s="1" t="s">
        <v>48408</v>
      </c>
    </row>
    <row r="8275" spans="1:4" ht="15" x14ac:dyDescent="0.25">
      <c r="A8275">
        <v>729</v>
      </c>
      <c r="B8275" t="s">
        <v>32663</v>
      </c>
      <c r="C8275" t="s">
        <v>7347</v>
      </c>
      <c r="D8275" s="1" t="s">
        <v>32664</v>
      </c>
    </row>
    <row r="8276" spans="1:4" ht="15" x14ac:dyDescent="0.25">
      <c r="A8276">
        <v>39925</v>
      </c>
      <c r="B8276" t="s">
        <v>32665</v>
      </c>
      <c r="C8276" t="s">
        <v>7347</v>
      </c>
      <c r="D8276" s="1" t="s">
        <v>32666</v>
      </c>
    </row>
    <row r="8277" spans="1:4" ht="15" x14ac:dyDescent="0.25">
      <c r="A8277">
        <v>731</v>
      </c>
      <c r="B8277" t="s">
        <v>32667</v>
      </c>
      <c r="C8277" t="s">
        <v>7347</v>
      </c>
      <c r="D8277" s="1" t="s">
        <v>32668</v>
      </c>
    </row>
    <row r="8278" spans="1:4" ht="15" x14ac:dyDescent="0.25">
      <c r="A8278">
        <v>10575</v>
      </c>
      <c r="B8278" t="s">
        <v>7886</v>
      </c>
      <c r="C8278" t="s">
        <v>7347</v>
      </c>
      <c r="D8278" s="1" t="s">
        <v>32669</v>
      </c>
    </row>
    <row r="8279" spans="1:4" ht="15" x14ac:dyDescent="0.25">
      <c r="A8279">
        <v>733</v>
      </c>
      <c r="B8279" t="s">
        <v>32670</v>
      </c>
      <c r="C8279" t="s">
        <v>7347</v>
      </c>
      <c r="D8279" s="1" t="s">
        <v>32671</v>
      </c>
    </row>
    <row r="8280" spans="1:4" ht="15" x14ac:dyDescent="0.25">
      <c r="A8280">
        <v>732</v>
      </c>
      <c r="B8280" t="s">
        <v>32672</v>
      </c>
      <c r="C8280" t="s">
        <v>7347</v>
      </c>
      <c r="D8280" s="1" t="s">
        <v>32673</v>
      </c>
    </row>
    <row r="8281" spans="1:4" ht="15" x14ac:dyDescent="0.25">
      <c r="A8281">
        <v>735</v>
      </c>
      <c r="B8281" t="s">
        <v>32674</v>
      </c>
      <c r="C8281" t="s">
        <v>7347</v>
      </c>
      <c r="D8281" s="1" t="s">
        <v>32675</v>
      </c>
    </row>
    <row r="8282" spans="1:4" ht="15" x14ac:dyDescent="0.25">
      <c r="A8282">
        <v>737</v>
      </c>
      <c r="B8282" t="s">
        <v>7887</v>
      </c>
      <c r="C8282" t="s">
        <v>7347</v>
      </c>
      <c r="D8282" s="1" t="s">
        <v>32676</v>
      </c>
    </row>
    <row r="8283" spans="1:4" ht="15" x14ac:dyDescent="0.25">
      <c r="A8283">
        <v>736</v>
      </c>
      <c r="B8283" t="s">
        <v>32677</v>
      </c>
      <c r="C8283" t="s">
        <v>7347</v>
      </c>
      <c r="D8283" s="1" t="s">
        <v>32678</v>
      </c>
    </row>
    <row r="8284" spans="1:4" ht="15" x14ac:dyDescent="0.25">
      <c r="A8284">
        <v>738</v>
      </c>
      <c r="B8284" t="s">
        <v>7888</v>
      </c>
      <c r="C8284" t="s">
        <v>7347</v>
      </c>
      <c r="D8284" s="1" t="s">
        <v>32679</v>
      </c>
    </row>
    <row r="8285" spans="1:4" ht="15" x14ac:dyDescent="0.25">
      <c r="A8285">
        <v>740</v>
      </c>
      <c r="B8285" t="s">
        <v>7889</v>
      </c>
      <c r="C8285" t="s">
        <v>7347</v>
      </c>
      <c r="D8285" s="1" t="s">
        <v>32680</v>
      </c>
    </row>
    <row r="8286" spans="1:4" ht="15" x14ac:dyDescent="0.25">
      <c r="A8286">
        <v>734</v>
      </c>
      <c r="B8286" t="s">
        <v>32681</v>
      </c>
      <c r="C8286" t="s">
        <v>7347</v>
      </c>
      <c r="D8286" s="1" t="s">
        <v>32682</v>
      </c>
    </row>
    <row r="8287" spans="1:4" ht="15" x14ac:dyDescent="0.25">
      <c r="A8287">
        <v>39008</v>
      </c>
      <c r="B8287" t="s">
        <v>7890</v>
      </c>
      <c r="C8287" t="s">
        <v>7347</v>
      </c>
      <c r="D8287" s="1" t="s">
        <v>29912</v>
      </c>
    </row>
    <row r="8288" spans="1:4" ht="15" x14ac:dyDescent="0.25">
      <c r="A8288">
        <v>39009</v>
      </c>
      <c r="B8288" t="s">
        <v>7891</v>
      </c>
      <c r="C8288" t="s">
        <v>7347</v>
      </c>
      <c r="D8288" s="1" t="s">
        <v>29913</v>
      </c>
    </row>
    <row r="8289" spans="1:4" ht="15" x14ac:dyDescent="0.25">
      <c r="A8289">
        <v>10587</v>
      </c>
      <c r="B8289" t="s">
        <v>7892</v>
      </c>
      <c r="C8289" t="s">
        <v>7347</v>
      </c>
      <c r="D8289" s="1" t="s">
        <v>48409</v>
      </c>
    </row>
    <row r="8290" spans="1:4" ht="15" x14ac:dyDescent="0.25">
      <c r="A8290">
        <v>759</v>
      </c>
      <c r="B8290" t="s">
        <v>7893</v>
      </c>
      <c r="C8290" t="s">
        <v>7347</v>
      </c>
      <c r="D8290" s="1" t="s">
        <v>48410</v>
      </c>
    </row>
    <row r="8291" spans="1:4" ht="15" x14ac:dyDescent="0.25">
      <c r="A8291">
        <v>761</v>
      </c>
      <c r="B8291" t="s">
        <v>7894</v>
      </c>
      <c r="C8291" t="s">
        <v>7347</v>
      </c>
      <c r="D8291" s="1" t="s">
        <v>48411</v>
      </c>
    </row>
    <row r="8292" spans="1:4" ht="15" x14ac:dyDescent="0.25">
      <c r="A8292">
        <v>750</v>
      </c>
      <c r="B8292" t="s">
        <v>7895</v>
      </c>
      <c r="C8292" t="s">
        <v>7347</v>
      </c>
      <c r="D8292" s="1" t="s">
        <v>48412</v>
      </c>
    </row>
    <row r="8293" spans="1:4" ht="15" x14ac:dyDescent="0.25">
      <c r="A8293">
        <v>755</v>
      </c>
      <c r="B8293" t="s">
        <v>7896</v>
      </c>
      <c r="C8293" t="s">
        <v>7347</v>
      </c>
      <c r="D8293" s="1" t="s">
        <v>48413</v>
      </c>
    </row>
    <row r="8294" spans="1:4" ht="15" x14ac:dyDescent="0.25">
      <c r="A8294">
        <v>749</v>
      </c>
      <c r="B8294" t="s">
        <v>7897</v>
      </c>
      <c r="C8294" t="s">
        <v>7347</v>
      </c>
      <c r="D8294" s="1" t="s">
        <v>48414</v>
      </c>
    </row>
    <row r="8295" spans="1:4" ht="15" x14ac:dyDescent="0.25">
      <c r="A8295">
        <v>756</v>
      </c>
      <c r="B8295" t="s">
        <v>7898</v>
      </c>
      <c r="C8295" t="s">
        <v>7347</v>
      </c>
      <c r="D8295" s="1" t="s">
        <v>48415</v>
      </c>
    </row>
    <row r="8296" spans="1:4" ht="15" x14ac:dyDescent="0.25">
      <c r="A8296">
        <v>10588</v>
      </c>
      <c r="B8296" t="s">
        <v>7899</v>
      </c>
      <c r="C8296" t="s">
        <v>7347</v>
      </c>
      <c r="D8296" s="1" t="s">
        <v>48416</v>
      </c>
    </row>
    <row r="8297" spans="1:4" ht="15" x14ac:dyDescent="0.25">
      <c r="A8297">
        <v>10592</v>
      </c>
      <c r="B8297" t="s">
        <v>7900</v>
      </c>
      <c r="C8297" t="s">
        <v>7347</v>
      </c>
      <c r="D8297" s="1" t="s">
        <v>48417</v>
      </c>
    </row>
    <row r="8298" spans="1:4" ht="15" x14ac:dyDescent="0.25">
      <c r="A8298">
        <v>10589</v>
      </c>
      <c r="B8298" t="s">
        <v>7901</v>
      </c>
      <c r="C8298" t="s">
        <v>7347</v>
      </c>
      <c r="D8298" s="1" t="s">
        <v>48418</v>
      </c>
    </row>
    <row r="8299" spans="1:4" ht="15" x14ac:dyDescent="0.25">
      <c r="A8299">
        <v>760</v>
      </c>
      <c r="B8299" t="s">
        <v>7902</v>
      </c>
      <c r="C8299" t="s">
        <v>7347</v>
      </c>
      <c r="D8299" s="1" t="s">
        <v>48419</v>
      </c>
    </row>
    <row r="8300" spans="1:4" ht="15" x14ac:dyDescent="0.25">
      <c r="A8300">
        <v>751</v>
      </c>
      <c r="B8300" t="s">
        <v>7903</v>
      </c>
      <c r="C8300" t="s">
        <v>7347</v>
      </c>
      <c r="D8300" s="1" t="s">
        <v>48420</v>
      </c>
    </row>
    <row r="8301" spans="1:4" ht="15" x14ac:dyDescent="0.25">
      <c r="A8301">
        <v>754</v>
      </c>
      <c r="B8301" t="s">
        <v>7904</v>
      </c>
      <c r="C8301" t="s">
        <v>7347</v>
      </c>
      <c r="D8301" s="1" t="s">
        <v>48421</v>
      </c>
    </row>
    <row r="8302" spans="1:4" ht="15" x14ac:dyDescent="0.25">
      <c r="A8302">
        <v>757</v>
      </c>
      <c r="B8302" t="s">
        <v>32683</v>
      </c>
      <c r="C8302" t="s">
        <v>7347</v>
      </c>
      <c r="D8302" s="1" t="s">
        <v>48422</v>
      </c>
    </row>
    <row r="8303" spans="1:4" ht="15" x14ac:dyDescent="0.25">
      <c r="A8303">
        <v>44489</v>
      </c>
      <c r="B8303" t="s">
        <v>32684</v>
      </c>
      <c r="C8303" t="s">
        <v>7347</v>
      </c>
      <c r="D8303" s="1" t="s">
        <v>32685</v>
      </c>
    </row>
    <row r="8304" spans="1:4" ht="15" x14ac:dyDescent="0.25">
      <c r="A8304">
        <v>39917</v>
      </c>
      <c r="B8304" t="s">
        <v>7905</v>
      </c>
      <c r="C8304" t="s">
        <v>7347</v>
      </c>
      <c r="D8304" s="1" t="s">
        <v>29914</v>
      </c>
    </row>
    <row r="8305" spans="1:4" ht="15" x14ac:dyDescent="0.25">
      <c r="A8305">
        <v>38167</v>
      </c>
      <c r="B8305" t="s">
        <v>7906</v>
      </c>
      <c r="C8305" t="s">
        <v>7779</v>
      </c>
      <c r="D8305" s="1" t="s">
        <v>7907</v>
      </c>
    </row>
    <row r="8306" spans="1:4" ht="15" x14ac:dyDescent="0.25">
      <c r="A8306">
        <v>36145</v>
      </c>
      <c r="B8306" t="s">
        <v>7908</v>
      </c>
      <c r="C8306" t="s">
        <v>7779</v>
      </c>
      <c r="D8306" s="1" t="s">
        <v>48423</v>
      </c>
    </row>
    <row r="8307" spans="1:4" ht="15" x14ac:dyDescent="0.25">
      <c r="A8307">
        <v>12893</v>
      </c>
      <c r="B8307" t="s">
        <v>7909</v>
      </c>
      <c r="C8307" t="s">
        <v>7779</v>
      </c>
      <c r="D8307" s="1" t="s">
        <v>48424</v>
      </c>
    </row>
    <row r="8308" spans="1:4" ht="15" x14ac:dyDescent="0.25">
      <c r="A8308">
        <v>11685</v>
      </c>
      <c r="B8308" t="s">
        <v>32687</v>
      </c>
      <c r="C8308" t="s">
        <v>7347</v>
      </c>
      <c r="D8308" s="1" t="s">
        <v>7910</v>
      </c>
    </row>
    <row r="8309" spans="1:4" ht="15" x14ac:dyDescent="0.25">
      <c r="A8309">
        <v>11680</v>
      </c>
      <c r="B8309" t="s">
        <v>7911</v>
      </c>
      <c r="C8309" t="s">
        <v>7347</v>
      </c>
      <c r="D8309" s="1" t="s">
        <v>8058</v>
      </c>
    </row>
    <row r="8310" spans="1:4" ht="15" x14ac:dyDescent="0.25">
      <c r="A8310">
        <v>11679</v>
      </c>
      <c r="B8310" t="s">
        <v>7912</v>
      </c>
      <c r="C8310" t="s">
        <v>7347</v>
      </c>
      <c r="D8310" s="1" t="s">
        <v>4488</v>
      </c>
    </row>
    <row r="8311" spans="1:4" ht="15" x14ac:dyDescent="0.25">
      <c r="A8311">
        <v>2512</v>
      </c>
      <c r="B8311" t="s">
        <v>7913</v>
      </c>
      <c r="C8311" t="s">
        <v>7347</v>
      </c>
      <c r="D8311" s="1" t="s">
        <v>32537</v>
      </c>
    </row>
    <row r="8312" spans="1:4" ht="15" x14ac:dyDescent="0.25">
      <c r="A8312">
        <v>4374</v>
      </c>
      <c r="B8312" t="s">
        <v>7914</v>
      </c>
      <c r="C8312" t="s">
        <v>7347</v>
      </c>
      <c r="D8312" s="1" t="s">
        <v>510</v>
      </c>
    </row>
    <row r="8313" spans="1:4" ht="15" x14ac:dyDescent="0.25">
      <c r="A8313">
        <v>7568</v>
      </c>
      <c r="B8313" t="s">
        <v>7915</v>
      </c>
      <c r="C8313" t="s">
        <v>7347</v>
      </c>
      <c r="D8313" s="1" t="s">
        <v>6566</v>
      </c>
    </row>
    <row r="8314" spans="1:4" ht="15" x14ac:dyDescent="0.25">
      <c r="A8314">
        <v>7584</v>
      </c>
      <c r="B8314" t="s">
        <v>7916</v>
      </c>
      <c r="C8314" t="s">
        <v>7347</v>
      </c>
      <c r="D8314" s="1" t="s">
        <v>1336</v>
      </c>
    </row>
    <row r="8315" spans="1:4" ht="15" x14ac:dyDescent="0.25">
      <c r="A8315">
        <v>11945</v>
      </c>
      <c r="B8315" t="s">
        <v>7918</v>
      </c>
      <c r="C8315" t="s">
        <v>7347</v>
      </c>
      <c r="D8315" s="1" t="s">
        <v>624</v>
      </c>
    </row>
    <row r="8316" spans="1:4" ht="15" x14ac:dyDescent="0.25">
      <c r="A8316">
        <v>11946</v>
      </c>
      <c r="B8316" t="s">
        <v>7919</v>
      </c>
      <c r="C8316" t="s">
        <v>7347</v>
      </c>
      <c r="D8316" s="1" t="s">
        <v>633</v>
      </c>
    </row>
    <row r="8317" spans="1:4" ht="15" x14ac:dyDescent="0.25">
      <c r="A8317">
        <v>4375</v>
      </c>
      <c r="B8317" t="s">
        <v>7920</v>
      </c>
      <c r="C8317" t="s">
        <v>7347</v>
      </c>
      <c r="D8317" s="1" t="s">
        <v>1431</v>
      </c>
    </row>
    <row r="8318" spans="1:4" ht="15" x14ac:dyDescent="0.25">
      <c r="A8318">
        <v>11950</v>
      </c>
      <c r="B8318" t="s">
        <v>7921</v>
      </c>
      <c r="C8318" t="s">
        <v>7347</v>
      </c>
      <c r="D8318" s="1" t="s">
        <v>647</v>
      </c>
    </row>
    <row r="8319" spans="1:4" ht="15" x14ac:dyDescent="0.25">
      <c r="A8319">
        <v>4376</v>
      </c>
      <c r="B8319" t="s">
        <v>7922</v>
      </c>
      <c r="C8319" t="s">
        <v>7347</v>
      </c>
      <c r="D8319" s="1" t="s">
        <v>7102</v>
      </c>
    </row>
    <row r="8320" spans="1:4" ht="15" x14ac:dyDescent="0.25">
      <c r="A8320">
        <v>7583</v>
      </c>
      <c r="B8320" t="s">
        <v>7923</v>
      </c>
      <c r="C8320" t="s">
        <v>7347</v>
      </c>
      <c r="D8320" s="1" t="s">
        <v>1455</v>
      </c>
    </row>
    <row r="8321" spans="1:4" ht="15" x14ac:dyDescent="0.25">
      <c r="A8321">
        <v>4350</v>
      </c>
      <c r="B8321" t="s">
        <v>7924</v>
      </c>
      <c r="C8321" t="s">
        <v>7347</v>
      </c>
      <c r="D8321" s="1" t="s">
        <v>1457</v>
      </c>
    </row>
    <row r="8322" spans="1:4" ht="15" x14ac:dyDescent="0.25">
      <c r="A8322">
        <v>44400</v>
      </c>
      <c r="B8322" t="s">
        <v>7925</v>
      </c>
      <c r="C8322" t="s">
        <v>7347</v>
      </c>
      <c r="D8322" s="1" t="s">
        <v>48425</v>
      </c>
    </row>
    <row r="8323" spans="1:4" ht="15" x14ac:dyDescent="0.25">
      <c r="A8323">
        <v>39886</v>
      </c>
      <c r="B8323" t="s">
        <v>7926</v>
      </c>
      <c r="C8323" t="s">
        <v>7347</v>
      </c>
      <c r="D8323" s="1" t="s">
        <v>3876</v>
      </c>
    </row>
    <row r="8324" spans="1:4" ht="15" x14ac:dyDescent="0.25">
      <c r="A8324">
        <v>39887</v>
      </c>
      <c r="B8324" t="s">
        <v>7927</v>
      </c>
      <c r="C8324" t="s">
        <v>7347</v>
      </c>
      <c r="D8324" s="1" t="s">
        <v>2593</v>
      </c>
    </row>
    <row r="8325" spans="1:4" ht="15" x14ac:dyDescent="0.25">
      <c r="A8325">
        <v>39888</v>
      </c>
      <c r="B8325" t="s">
        <v>7928</v>
      </c>
      <c r="C8325" t="s">
        <v>7347</v>
      </c>
      <c r="D8325" s="1" t="s">
        <v>32357</v>
      </c>
    </row>
    <row r="8326" spans="1:4" ht="15" x14ac:dyDescent="0.25">
      <c r="A8326">
        <v>39890</v>
      </c>
      <c r="B8326" t="s">
        <v>7929</v>
      </c>
      <c r="C8326" t="s">
        <v>7347</v>
      </c>
      <c r="D8326" s="1" t="s">
        <v>48426</v>
      </c>
    </row>
    <row r="8327" spans="1:4" ht="15" x14ac:dyDescent="0.25">
      <c r="A8327">
        <v>39891</v>
      </c>
      <c r="B8327" t="s">
        <v>7930</v>
      </c>
      <c r="C8327" t="s">
        <v>7347</v>
      </c>
      <c r="D8327" s="1" t="s">
        <v>40424</v>
      </c>
    </row>
    <row r="8328" spans="1:4" ht="15" x14ac:dyDescent="0.25">
      <c r="A8328">
        <v>39892</v>
      </c>
      <c r="B8328" t="s">
        <v>7931</v>
      </c>
      <c r="C8328" t="s">
        <v>7347</v>
      </c>
      <c r="D8328" s="1" t="s">
        <v>48427</v>
      </c>
    </row>
    <row r="8329" spans="1:4" ht="15" x14ac:dyDescent="0.25">
      <c r="A8329">
        <v>790</v>
      </c>
      <c r="B8329" t="s">
        <v>7932</v>
      </c>
      <c r="C8329" t="s">
        <v>7347</v>
      </c>
      <c r="D8329" s="1" t="s">
        <v>3948</v>
      </c>
    </row>
    <row r="8330" spans="1:4" ht="15" x14ac:dyDescent="0.25">
      <c r="A8330">
        <v>766</v>
      </c>
      <c r="B8330" t="s">
        <v>7933</v>
      </c>
      <c r="C8330" t="s">
        <v>7347</v>
      </c>
      <c r="D8330" s="1" t="s">
        <v>3948</v>
      </c>
    </row>
    <row r="8331" spans="1:4" ht="15" x14ac:dyDescent="0.25">
      <c r="A8331">
        <v>791</v>
      </c>
      <c r="B8331" t="s">
        <v>7934</v>
      </c>
      <c r="C8331" t="s">
        <v>7347</v>
      </c>
      <c r="D8331" s="1" t="s">
        <v>3948</v>
      </c>
    </row>
    <row r="8332" spans="1:4" ht="15" x14ac:dyDescent="0.25">
      <c r="A8332">
        <v>767</v>
      </c>
      <c r="B8332" t="s">
        <v>7935</v>
      </c>
      <c r="C8332" t="s">
        <v>7347</v>
      </c>
      <c r="D8332" s="1" t="s">
        <v>3948</v>
      </c>
    </row>
    <row r="8333" spans="1:4" ht="15" x14ac:dyDescent="0.25">
      <c r="A8333">
        <v>768</v>
      </c>
      <c r="B8333" t="s">
        <v>7936</v>
      </c>
      <c r="C8333" t="s">
        <v>7347</v>
      </c>
      <c r="D8333" s="1" t="s">
        <v>2923</v>
      </c>
    </row>
    <row r="8334" spans="1:4" ht="15" x14ac:dyDescent="0.25">
      <c r="A8334">
        <v>789</v>
      </c>
      <c r="B8334" t="s">
        <v>7937</v>
      </c>
      <c r="C8334" t="s">
        <v>7347</v>
      </c>
      <c r="D8334" s="1" t="s">
        <v>9419</v>
      </c>
    </row>
    <row r="8335" spans="1:4" ht="15" x14ac:dyDescent="0.25">
      <c r="A8335">
        <v>769</v>
      </c>
      <c r="B8335" t="s">
        <v>7938</v>
      </c>
      <c r="C8335" t="s">
        <v>7347</v>
      </c>
      <c r="D8335" s="1" t="s">
        <v>2923</v>
      </c>
    </row>
    <row r="8336" spans="1:4" ht="15" x14ac:dyDescent="0.25">
      <c r="A8336">
        <v>770</v>
      </c>
      <c r="B8336" t="s">
        <v>7939</v>
      </c>
      <c r="C8336" t="s">
        <v>7347</v>
      </c>
      <c r="D8336" s="1" t="s">
        <v>9235</v>
      </c>
    </row>
    <row r="8337" spans="1:4" ht="15" x14ac:dyDescent="0.25">
      <c r="A8337">
        <v>12394</v>
      </c>
      <c r="B8337" t="s">
        <v>7940</v>
      </c>
      <c r="C8337" t="s">
        <v>7347</v>
      </c>
      <c r="D8337" s="1" t="s">
        <v>9235</v>
      </c>
    </row>
    <row r="8338" spans="1:4" ht="15" x14ac:dyDescent="0.25">
      <c r="A8338">
        <v>764</v>
      </c>
      <c r="B8338" t="s">
        <v>7941</v>
      </c>
      <c r="C8338" t="s">
        <v>7347</v>
      </c>
      <c r="D8338" s="1" t="s">
        <v>4180</v>
      </c>
    </row>
    <row r="8339" spans="1:4" ht="15" x14ac:dyDescent="0.25">
      <c r="A8339">
        <v>765</v>
      </c>
      <c r="B8339" t="s">
        <v>7942</v>
      </c>
      <c r="C8339" t="s">
        <v>7347</v>
      </c>
      <c r="D8339" s="1" t="s">
        <v>4180</v>
      </c>
    </row>
    <row r="8340" spans="1:4" ht="15" x14ac:dyDescent="0.25">
      <c r="A8340">
        <v>787</v>
      </c>
      <c r="B8340" t="s">
        <v>7943</v>
      </c>
      <c r="C8340" t="s">
        <v>7347</v>
      </c>
      <c r="D8340" s="1" t="s">
        <v>48428</v>
      </c>
    </row>
    <row r="8341" spans="1:4" ht="15" x14ac:dyDescent="0.25">
      <c r="A8341">
        <v>774</v>
      </c>
      <c r="B8341" t="s">
        <v>7944</v>
      </c>
      <c r="C8341" t="s">
        <v>7347</v>
      </c>
      <c r="D8341" s="1" t="s">
        <v>48428</v>
      </c>
    </row>
    <row r="8342" spans="1:4" ht="15" x14ac:dyDescent="0.25">
      <c r="A8342">
        <v>773</v>
      </c>
      <c r="B8342" t="s">
        <v>7945</v>
      </c>
      <c r="C8342" t="s">
        <v>7347</v>
      </c>
      <c r="D8342" s="1" t="s">
        <v>48428</v>
      </c>
    </row>
    <row r="8343" spans="1:4" ht="15" x14ac:dyDescent="0.25">
      <c r="A8343">
        <v>775</v>
      </c>
      <c r="B8343" t="s">
        <v>7946</v>
      </c>
      <c r="C8343" t="s">
        <v>7347</v>
      </c>
      <c r="D8343" s="1" t="s">
        <v>48428</v>
      </c>
    </row>
    <row r="8344" spans="1:4" ht="15" x14ac:dyDescent="0.25">
      <c r="A8344">
        <v>788</v>
      </c>
      <c r="B8344" t="s">
        <v>7947</v>
      </c>
      <c r="C8344" t="s">
        <v>7347</v>
      </c>
      <c r="D8344" s="1" t="s">
        <v>37959</v>
      </c>
    </row>
    <row r="8345" spans="1:4" ht="15" x14ac:dyDescent="0.25">
      <c r="A8345">
        <v>772</v>
      </c>
      <c r="B8345" t="s">
        <v>7949</v>
      </c>
      <c r="C8345" t="s">
        <v>7347</v>
      </c>
      <c r="D8345" s="1" t="s">
        <v>37959</v>
      </c>
    </row>
    <row r="8346" spans="1:4" ht="15" x14ac:dyDescent="0.25">
      <c r="A8346">
        <v>771</v>
      </c>
      <c r="B8346" t="s">
        <v>7950</v>
      </c>
      <c r="C8346" t="s">
        <v>7347</v>
      </c>
      <c r="D8346" s="1" t="s">
        <v>37959</v>
      </c>
    </row>
    <row r="8347" spans="1:4" ht="15" x14ac:dyDescent="0.25">
      <c r="A8347">
        <v>779</v>
      </c>
      <c r="B8347" t="s">
        <v>7951</v>
      </c>
      <c r="C8347" t="s">
        <v>7347</v>
      </c>
      <c r="D8347" s="1" t="s">
        <v>6209</v>
      </c>
    </row>
    <row r="8348" spans="1:4" ht="15" x14ac:dyDescent="0.25">
      <c r="A8348">
        <v>776</v>
      </c>
      <c r="B8348" t="s">
        <v>7953</v>
      </c>
      <c r="C8348" t="s">
        <v>7347</v>
      </c>
      <c r="D8348" s="1" t="s">
        <v>33513</v>
      </c>
    </row>
    <row r="8349" spans="1:4" ht="15" x14ac:dyDescent="0.25">
      <c r="A8349">
        <v>777</v>
      </c>
      <c r="B8349" t="s">
        <v>7955</v>
      </c>
      <c r="C8349" t="s">
        <v>7347</v>
      </c>
      <c r="D8349" s="1" t="s">
        <v>48429</v>
      </c>
    </row>
    <row r="8350" spans="1:4" ht="15" x14ac:dyDescent="0.25">
      <c r="A8350">
        <v>780</v>
      </c>
      <c r="B8350" t="s">
        <v>7956</v>
      </c>
      <c r="C8350" t="s">
        <v>7347</v>
      </c>
      <c r="D8350" s="1" t="s">
        <v>48430</v>
      </c>
    </row>
    <row r="8351" spans="1:4" ht="15" x14ac:dyDescent="0.25">
      <c r="A8351">
        <v>778</v>
      </c>
      <c r="B8351" t="s">
        <v>7957</v>
      </c>
      <c r="C8351" t="s">
        <v>7347</v>
      </c>
      <c r="D8351" s="1" t="s">
        <v>33513</v>
      </c>
    </row>
    <row r="8352" spans="1:4" ht="15" x14ac:dyDescent="0.25">
      <c r="A8352">
        <v>781</v>
      </c>
      <c r="B8352" t="s">
        <v>7958</v>
      </c>
      <c r="C8352" t="s">
        <v>7347</v>
      </c>
      <c r="D8352" s="1" t="s">
        <v>48431</v>
      </c>
    </row>
    <row r="8353" spans="1:4" ht="15" x14ac:dyDescent="0.25">
      <c r="A8353">
        <v>786</v>
      </c>
      <c r="B8353" t="s">
        <v>7959</v>
      </c>
      <c r="C8353" t="s">
        <v>7347</v>
      </c>
      <c r="D8353" s="1" t="s">
        <v>48431</v>
      </c>
    </row>
    <row r="8354" spans="1:4" ht="15" x14ac:dyDescent="0.25">
      <c r="A8354">
        <v>782</v>
      </c>
      <c r="B8354" t="s">
        <v>7960</v>
      </c>
      <c r="C8354" t="s">
        <v>7347</v>
      </c>
      <c r="D8354" s="1" t="s">
        <v>48431</v>
      </c>
    </row>
    <row r="8355" spans="1:4" ht="15" x14ac:dyDescent="0.25">
      <c r="A8355">
        <v>783</v>
      </c>
      <c r="B8355" t="s">
        <v>7961</v>
      </c>
      <c r="C8355" t="s">
        <v>7347</v>
      </c>
      <c r="D8355" s="1" t="s">
        <v>48432</v>
      </c>
    </row>
    <row r="8356" spans="1:4" ht="15" x14ac:dyDescent="0.25">
      <c r="A8356">
        <v>785</v>
      </c>
      <c r="B8356" t="s">
        <v>7962</v>
      </c>
      <c r="C8356" t="s">
        <v>7347</v>
      </c>
      <c r="D8356" s="1" t="s">
        <v>48433</v>
      </c>
    </row>
    <row r="8357" spans="1:4" ht="15" x14ac:dyDescent="0.25">
      <c r="A8357">
        <v>784</v>
      </c>
      <c r="B8357" t="s">
        <v>7963</v>
      </c>
      <c r="C8357" t="s">
        <v>7347</v>
      </c>
      <c r="D8357" s="1" t="s">
        <v>48434</v>
      </c>
    </row>
    <row r="8358" spans="1:4" ht="15" x14ac:dyDescent="0.25">
      <c r="A8358">
        <v>828</v>
      </c>
      <c r="B8358" t="s">
        <v>7964</v>
      </c>
      <c r="C8358" t="s">
        <v>7347</v>
      </c>
      <c r="D8358" s="1" t="s">
        <v>1455</v>
      </c>
    </row>
    <row r="8359" spans="1:4" ht="15" x14ac:dyDescent="0.25">
      <c r="A8359">
        <v>829</v>
      </c>
      <c r="B8359" t="s">
        <v>7965</v>
      </c>
      <c r="C8359" t="s">
        <v>7347</v>
      </c>
      <c r="D8359" s="1" t="s">
        <v>841</v>
      </c>
    </row>
    <row r="8360" spans="1:4" ht="15" x14ac:dyDescent="0.25">
      <c r="A8360">
        <v>812</v>
      </c>
      <c r="B8360" t="s">
        <v>7966</v>
      </c>
      <c r="C8360" t="s">
        <v>7347</v>
      </c>
      <c r="D8360" s="1" t="s">
        <v>443</v>
      </c>
    </row>
    <row r="8361" spans="1:4" ht="15" x14ac:dyDescent="0.25">
      <c r="A8361">
        <v>819</v>
      </c>
      <c r="B8361" t="s">
        <v>7968</v>
      </c>
      <c r="C8361" t="s">
        <v>7347</v>
      </c>
      <c r="D8361" s="1" t="s">
        <v>10117</v>
      </c>
    </row>
    <row r="8362" spans="1:4" ht="15" x14ac:dyDescent="0.25">
      <c r="A8362">
        <v>818</v>
      </c>
      <c r="B8362" t="s">
        <v>7969</v>
      </c>
      <c r="C8362" t="s">
        <v>7347</v>
      </c>
      <c r="D8362" s="1" t="s">
        <v>3794</v>
      </c>
    </row>
    <row r="8363" spans="1:4" ht="15" x14ac:dyDescent="0.25">
      <c r="A8363">
        <v>832</v>
      </c>
      <c r="B8363" t="s">
        <v>7970</v>
      </c>
      <c r="C8363" t="s">
        <v>7347</v>
      </c>
      <c r="D8363" s="1" t="s">
        <v>1469</v>
      </c>
    </row>
    <row r="8364" spans="1:4" ht="15" x14ac:dyDescent="0.25">
      <c r="A8364">
        <v>834</v>
      </c>
      <c r="B8364" t="s">
        <v>7971</v>
      </c>
      <c r="C8364" t="s">
        <v>7347</v>
      </c>
      <c r="D8364" s="1" t="s">
        <v>6828</v>
      </c>
    </row>
    <row r="8365" spans="1:4" ht="15" x14ac:dyDescent="0.25">
      <c r="A8365">
        <v>813</v>
      </c>
      <c r="B8365" t="s">
        <v>7973</v>
      </c>
      <c r="C8365" t="s">
        <v>7347</v>
      </c>
      <c r="D8365" s="1" t="s">
        <v>1252</v>
      </c>
    </row>
    <row r="8366" spans="1:4" ht="15" x14ac:dyDescent="0.25">
      <c r="A8366">
        <v>820</v>
      </c>
      <c r="B8366" t="s">
        <v>7975</v>
      </c>
      <c r="C8366" t="s">
        <v>7347</v>
      </c>
      <c r="D8366" s="1" t="s">
        <v>5093</v>
      </c>
    </row>
    <row r="8367" spans="1:4" ht="15" x14ac:dyDescent="0.25">
      <c r="A8367">
        <v>816</v>
      </c>
      <c r="B8367" t="s">
        <v>7976</v>
      </c>
      <c r="C8367" t="s">
        <v>7347</v>
      </c>
      <c r="D8367" s="1" t="s">
        <v>2668</v>
      </c>
    </row>
    <row r="8368" spans="1:4" ht="15" x14ac:dyDescent="0.25">
      <c r="A8368">
        <v>814</v>
      </c>
      <c r="B8368" t="s">
        <v>7977</v>
      </c>
      <c r="C8368" t="s">
        <v>7347</v>
      </c>
      <c r="D8368" s="1" t="s">
        <v>39224</v>
      </c>
    </row>
    <row r="8369" spans="1:4" ht="15" x14ac:dyDescent="0.25">
      <c r="A8369">
        <v>822</v>
      </c>
      <c r="B8369" t="s">
        <v>7978</v>
      </c>
      <c r="C8369" t="s">
        <v>7347</v>
      </c>
      <c r="D8369" s="1" t="s">
        <v>32199</v>
      </c>
    </row>
    <row r="8370" spans="1:4" ht="15" x14ac:dyDescent="0.25">
      <c r="A8370">
        <v>821</v>
      </c>
      <c r="B8370" t="s">
        <v>7979</v>
      </c>
      <c r="C8370" t="s">
        <v>7347</v>
      </c>
      <c r="D8370" s="1" t="s">
        <v>48435</v>
      </c>
    </row>
    <row r="8371" spans="1:4" ht="15" x14ac:dyDescent="0.25">
      <c r="A8371">
        <v>20086</v>
      </c>
      <c r="B8371" t="s">
        <v>7980</v>
      </c>
      <c r="C8371" t="s">
        <v>7347</v>
      </c>
      <c r="D8371" s="1" t="s">
        <v>48436</v>
      </c>
    </row>
    <row r="8372" spans="1:4" ht="15" x14ac:dyDescent="0.25">
      <c r="A8372">
        <v>39191</v>
      </c>
      <c r="B8372" t="s">
        <v>7982</v>
      </c>
      <c r="C8372" t="s">
        <v>7347</v>
      </c>
      <c r="D8372" s="1" t="s">
        <v>31555</v>
      </c>
    </row>
    <row r="8373" spans="1:4" ht="15" x14ac:dyDescent="0.25">
      <c r="A8373">
        <v>39190</v>
      </c>
      <c r="B8373" t="s">
        <v>7983</v>
      </c>
      <c r="C8373" t="s">
        <v>7347</v>
      </c>
      <c r="D8373" s="1" t="s">
        <v>4204</v>
      </c>
    </row>
    <row r="8374" spans="1:4" ht="15" x14ac:dyDescent="0.25">
      <c r="A8374">
        <v>39189</v>
      </c>
      <c r="B8374" t="s">
        <v>7984</v>
      </c>
      <c r="C8374" t="s">
        <v>7347</v>
      </c>
      <c r="D8374" s="1" t="s">
        <v>32205</v>
      </c>
    </row>
    <row r="8375" spans="1:4" ht="15" x14ac:dyDescent="0.25">
      <c r="A8375">
        <v>39186</v>
      </c>
      <c r="B8375" t="s">
        <v>7985</v>
      </c>
      <c r="C8375" t="s">
        <v>7347</v>
      </c>
      <c r="D8375" s="1" t="s">
        <v>48437</v>
      </c>
    </row>
    <row r="8376" spans="1:4" ht="15" x14ac:dyDescent="0.25">
      <c r="A8376">
        <v>39188</v>
      </c>
      <c r="B8376" t="s">
        <v>7986</v>
      </c>
      <c r="C8376" t="s">
        <v>7347</v>
      </c>
      <c r="D8376" s="1" t="s">
        <v>8681</v>
      </c>
    </row>
    <row r="8377" spans="1:4" ht="15" x14ac:dyDescent="0.25">
      <c r="A8377">
        <v>39187</v>
      </c>
      <c r="B8377" t="s">
        <v>7987</v>
      </c>
      <c r="C8377" t="s">
        <v>7347</v>
      </c>
      <c r="D8377" s="1" t="s">
        <v>4828</v>
      </c>
    </row>
    <row r="8378" spans="1:4" ht="15" x14ac:dyDescent="0.25">
      <c r="A8378">
        <v>39184</v>
      </c>
      <c r="B8378" t="s">
        <v>7989</v>
      </c>
      <c r="C8378" t="s">
        <v>7347</v>
      </c>
      <c r="D8378" s="1" t="s">
        <v>856</v>
      </c>
    </row>
    <row r="8379" spans="1:4" ht="15" x14ac:dyDescent="0.25">
      <c r="A8379">
        <v>39185</v>
      </c>
      <c r="B8379" t="s">
        <v>7990</v>
      </c>
      <c r="C8379" t="s">
        <v>7347</v>
      </c>
      <c r="D8379" s="1" t="s">
        <v>5462</v>
      </c>
    </row>
    <row r="8380" spans="1:4" ht="15" x14ac:dyDescent="0.25">
      <c r="A8380">
        <v>39198</v>
      </c>
      <c r="B8380" t="s">
        <v>7991</v>
      </c>
      <c r="C8380" t="s">
        <v>7347</v>
      </c>
      <c r="D8380" s="1" t="s">
        <v>48438</v>
      </c>
    </row>
    <row r="8381" spans="1:4" ht="15" x14ac:dyDescent="0.25">
      <c r="A8381">
        <v>39197</v>
      </c>
      <c r="B8381" t="s">
        <v>7992</v>
      </c>
      <c r="C8381" t="s">
        <v>7347</v>
      </c>
      <c r="D8381" s="1" t="s">
        <v>48439</v>
      </c>
    </row>
    <row r="8382" spans="1:4" ht="15" x14ac:dyDescent="0.25">
      <c r="A8382">
        <v>39196</v>
      </c>
      <c r="B8382" t="s">
        <v>7993</v>
      </c>
      <c r="C8382" t="s">
        <v>7347</v>
      </c>
      <c r="D8382" s="1" t="s">
        <v>32833</v>
      </c>
    </row>
    <row r="8383" spans="1:4" ht="15" x14ac:dyDescent="0.25">
      <c r="A8383">
        <v>39199</v>
      </c>
      <c r="B8383" t="s">
        <v>7994</v>
      </c>
      <c r="C8383" t="s">
        <v>7347</v>
      </c>
      <c r="D8383" s="1" t="s">
        <v>48440</v>
      </c>
    </row>
    <row r="8384" spans="1:4" ht="15" x14ac:dyDescent="0.25">
      <c r="A8384">
        <v>39195</v>
      </c>
      <c r="B8384" t="s">
        <v>7995</v>
      </c>
      <c r="C8384" t="s">
        <v>7347</v>
      </c>
      <c r="D8384" s="1" t="s">
        <v>32688</v>
      </c>
    </row>
    <row r="8385" spans="1:4" ht="15" x14ac:dyDescent="0.25">
      <c r="A8385">
        <v>39194</v>
      </c>
      <c r="B8385" t="s">
        <v>7996</v>
      </c>
      <c r="C8385" t="s">
        <v>7347</v>
      </c>
      <c r="D8385" s="1" t="s">
        <v>163</v>
      </c>
    </row>
    <row r="8386" spans="1:4" ht="15" x14ac:dyDescent="0.25">
      <c r="A8386">
        <v>39193</v>
      </c>
      <c r="B8386" t="s">
        <v>7997</v>
      </c>
      <c r="C8386" t="s">
        <v>7347</v>
      </c>
      <c r="D8386" s="1" t="s">
        <v>36662</v>
      </c>
    </row>
    <row r="8387" spans="1:4" ht="15" x14ac:dyDescent="0.25">
      <c r="A8387">
        <v>39192</v>
      </c>
      <c r="B8387" t="s">
        <v>7998</v>
      </c>
      <c r="C8387" t="s">
        <v>7347</v>
      </c>
      <c r="D8387" s="1" t="s">
        <v>48441</v>
      </c>
    </row>
    <row r="8388" spans="1:4" ht="15" x14ac:dyDescent="0.25">
      <c r="A8388">
        <v>39920</v>
      </c>
      <c r="B8388" t="s">
        <v>7999</v>
      </c>
      <c r="C8388" t="s">
        <v>7347</v>
      </c>
      <c r="D8388" s="1" t="s">
        <v>533</v>
      </c>
    </row>
    <row r="8389" spans="1:4" ht="15" x14ac:dyDescent="0.25">
      <c r="A8389">
        <v>39201</v>
      </c>
      <c r="B8389" t="s">
        <v>8000</v>
      </c>
      <c r="C8389" t="s">
        <v>7347</v>
      </c>
      <c r="D8389" s="1" t="s">
        <v>48442</v>
      </c>
    </row>
    <row r="8390" spans="1:4" ht="15" x14ac:dyDescent="0.25">
      <c r="A8390">
        <v>39200</v>
      </c>
      <c r="B8390" t="s">
        <v>8001</v>
      </c>
      <c r="C8390" t="s">
        <v>7347</v>
      </c>
      <c r="D8390" s="1" t="s">
        <v>33588</v>
      </c>
    </row>
    <row r="8391" spans="1:4" ht="15" x14ac:dyDescent="0.25">
      <c r="A8391">
        <v>39203</v>
      </c>
      <c r="B8391" t="s">
        <v>8002</v>
      </c>
      <c r="C8391" t="s">
        <v>7347</v>
      </c>
      <c r="D8391" s="1" t="s">
        <v>48443</v>
      </c>
    </row>
    <row r="8392" spans="1:4" ht="15" x14ac:dyDescent="0.25">
      <c r="A8392">
        <v>39202</v>
      </c>
      <c r="B8392" t="s">
        <v>8003</v>
      </c>
      <c r="C8392" t="s">
        <v>7347</v>
      </c>
      <c r="D8392" s="1" t="s">
        <v>48444</v>
      </c>
    </row>
    <row r="8393" spans="1:4" ht="15" x14ac:dyDescent="0.25">
      <c r="A8393">
        <v>39205</v>
      </c>
      <c r="B8393" t="s">
        <v>8004</v>
      </c>
      <c r="C8393" t="s">
        <v>7347</v>
      </c>
      <c r="D8393" s="1" t="s">
        <v>48445</v>
      </c>
    </row>
    <row r="8394" spans="1:4" ht="15" x14ac:dyDescent="0.25">
      <c r="A8394">
        <v>39204</v>
      </c>
      <c r="B8394" t="s">
        <v>8005</v>
      </c>
      <c r="C8394" t="s">
        <v>7347</v>
      </c>
      <c r="D8394" s="1" t="s">
        <v>48446</v>
      </c>
    </row>
    <row r="8395" spans="1:4" ht="15" x14ac:dyDescent="0.25">
      <c r="A8395">
        <v>39206</v>
      </c>
      <c r="B8395" t="s">
        <v>8006</v>
      </c>
      <c r="C8395" t="s">
        <v>7347</v>
      </c>
      <c r="D8395" s="1" t="s">
        <v>48447</v>
      </c>
    </row>
    <row r="8396" spans="1:4" ht="15" x14ac:dyDescent="0.25">
      <c r="A8396">
        <v>798</v>
      </c>
      <c r="B8396" t="s">
        <v>8007</v>
      </c>
      <c r="C8396" t="s">
        <v>7347</v>
      </c>
      <c r="D8396" s="1" t="s">
        <v>791</v>
      </c>
    </row>
    <row r="8397" spans="1:4" ht="15" x14ac:dyDescent="0.25">
      <c r="A8397">
        <v>797</v>
      </c>
      <c r="B8397" t="s">
        <v>8008</v>
      </c>
      <c r="C8397" t="s">
        <v>7347</v>
      </c>
      <c r="D8397" s="1" t="s">
        <v>30193</v>
      </c>
    </row>
    <row r="8398" spans="1:4" ht="15" x14ac:dyDescent="0.25">
      <c r="A8398">
        <v>796</v>
      </c>
      <c r="B8398" t="s">
        <v>8009</v>
      </c>
      <c r="C8398" t="s">
        <v>7347</v>
      </c>
      <c r="D8398" s="1" t="s">
        <v>333</v>
      </c>
    </row>
    <row r="8399" spans="1:4" ht="15" x14ac:dyDescent="0.25">
      <c r="A8399">
        <v>799</v>
      </c>
      <c r="B8399" t="s">
        <v>8011</v>
      </c>
      <c r="C8399" t="s">
        <v>7347</v>
      </c>
      <c r="D8399" s="1" t="s">
        <v>840</v>
      </c>
    </row>
    <row r="8400" spans="1:4" ht="15" x14ac:dyDescent="0.25">
      <c r="A8400">
        <v>792</v>
      </c>
      <c r="B8400" t="s">
        <v>8013</v>
      </c>
      <c r="C8400" t="s">
        <v>7347</v>
      </c>
      <c r="D8400" s="1" t="s">
        <v>12151</v>
      </c>
    </row>
    <row r="8401" spans="1:4" ht="15" x14ac:dyDescent="0.25">
      <c r="A8401">
        <v>38001</v>
      </c>
      <c r="B8401" t="s">
        <v>8014</v>
      </c>
      <c r="C8401" t="s">
        <v>7347</v>
      </c>
      <c r="D8401" s="1" t="s">
        <v>29885</v>
      </c>
    </row>
    <row r="8402" spans="1:4" ht="15" x14ac:dyDescent="0.25">
      <c r="A8402">
        <v>38002</v>
      </c>
      <c r="B8402" t="s">
        <v>8015</v>
      </c>
      <c r="C8402" t="s">
        <v>7347</v>
      </c>
      <c r="D8402" s="1" t="s">
        <v>6399</v>
      </c>
    </row>
    <row r="8403" spans="1:4" ht="15" x14ac:dyDescent="0.25">
      <c r="A8403">
        <v>38003</v>
      </c>
      <c r="B8403" t="s">
        <v>8016</v>
      </c>
      <c r="C8403" t="s">
        <v>7347</v>
      </c>
      <c r="D8403" s="1" t="s">
        <v>39814</v>
      </c>
    </row>
    <row r="8404" spans="1:4" ht="15" x14ac:dyDescent="0.25">
      <c r="A8404">
        <v>38004</v>
      </c>
      <c r="B8404" t="s">
        <v>8017</v>
      </c>
      <c r="C8404" t="s">
        <v>7347</v>
      </c>
      <c r="D8404" s="1" t="s">
        <v>5300</v>
      </c>
    </row>
    <row r="8405" spans="1:4" ht="15" x14ac:dyDescent="0.25">
      <c r="A8405">
        <v>44263</v>
      </c>
      <c r="B8405" t="s">
        <v>8019</v>
      </c>
      <c r="C8405" t="s">
        <v>7347</v>
      </c>
      <c r="D8405" s="1" t="s">
        <v>36335</v>
      </c>
    </row>
    <row r="8406" spans="1:4" ht="15" x14ac:dyDescent="0.25">
      <c r="A8406">
        <v>36327</v>
      </c>
      <c r="B8406" t="s">
        <v>8020</v>
      </c>
      <c r="C8406" t="s">
        <v>7347</v>
      </c>
      <c r="D8406" s="1" t="s">
        <v>12152</v>
      </c>
    </row>
    <row r="8407" spans="1:4" ht="15" x14ac:dyDescent="0.25">
      <c r="A8407">
        <v>38992</v>
      </c>
      <c r="B8407" t="s">
        <v>8021</v>
      </c>
      <c r="C8407" t="s">
        <v>7347</v>
      </c>
      <c r="D8407" s="1" t="s">
        <v>967</v>
      </c>
    </row>
    <row r="8408" spans="1:4" ht="15" x14ac:dyDescent="0.25">
      <c r="A8408">
        <v>38993</v>
      </c>
      <c r="B8408" t="s">
        <v>8023</v>
      </c>
      <c r="C8408" t="s">
        <v>7347</v>
      </c>
      <c r="D8408" s="1" t="s">
        <v>12221</v>
      </c>
    </row>
    <row r="8409" spans="1:4" ht="15" x14ac:dyDescent="0.25">
      <c r="A8409">
        <v>44175</v>
      </c>
      <c r="B8409" t="s">
        <v>8025</v>
      </c>
      <c r="C8409" t="s">
        <v>7347</v>
      </c>
      <c r="D8409" s="1" t="s">
        <v>48448</v>
      </c>
    </row>
    <row r="8410" spans="1:4" ht="15" x14ac:dyDescent="0.25">
      <c r="A8410">
        <v>44177</v>
      </c>
      <c r="B8410" t="s">
        <v>8026</v>
      </c>
      <c r="C8410" t="s">
        <v>7347</v>
      </c>
      <c r="D8410" s="1" t="s">
        <v>2919</v>
      </c>
    </row>
    <row r="8411" spans="1:4" ht="15" x14ac:dyDescent="0.25">
      <c r="A8411">
        <v>38418</v>
      </c>
      <c r="B8411" t="s">
        <v>8027</v>
      </c>
      <c r="C8411" t="s">
        <v>7347</v>
      </c>
      <c r="D8411" s="1" t="s">
        <v>8375</v>
      </c>
    </row>
    <row r="8412" spans="1:4" ht="15" x14ac:dyDescent="0.25">
      <c r="A8412">
        <v>39178</v>
      </c>
      <c r="B8412" t="s">
        <v>32690</v>
      </c>
      <c r="C8412" t="s">
        <v>7347</v>
      </c>
      <c r="D8412" s="1" t="s">
        <v>9153</v>
      </c>
    </row>
    <row r="8413" spans="1:4" ht="15" x14ac:dyDescent="0.25">
      <c r="A8413">
        <v>39177</v>
      </c>
      <c r="B8413" t="s">
        <v>8029</v>
      </c>
      <c r="C8413" t="s">
        <v>7347</v>
      </c>
      <c r="D8413" s="1" t="s">
        <v>7967</v>
      </c>
    </row>
    <row r="8414" spans="1:4" ht="15" x14ac:dyDescent="0.25">
      <c r="A8414">
        <v>39174</v>
      </c>
      <c r="B8414" t="s">
        <v>8031</v>
      </c>
      <c r="C8414" t="s">
        <v>7347</v>
      </c>
      <c r="D8414" s="1" t="s">
        <v>8782</v>
      </c>
    </row>
    <row r="8415" spans="1:4" ht="15" x14ac:dyDescent="0.25">
      <c r="A8415">
        <v>39176</v>
      </c>
      <c r="B8415" t="s">
        <v>8032</v>
      </c>
      <c r="C8415" t="s">
        <v>7347</v>
      </c>
      <c r="D8415" s="1" t="s">
        <v>500</v>
      </c>
    </row>
    <row r="8416" spans="1:4" ht="15" x14ac:dyDescent="0.25">
      <c r="A8416">
        <v>39180</v>
      </c>
      <c r="B8416" t="s">
        <v>8033</v>
      </c>
      <c r="C8416" t="s">
        <v>7347</v>
      </c>
      <c r="D8416" s="1" t="s">
        <v>33449</v>
      </c>
    </row>
    <row r="8417" spans="1:4" ht="15" x14ac:dyDescent="0.25">
      <c r="A8417">
        <v>39179</v>
      </c>
      <c r="B8417" t="s">
        <v>8034</v>
      </c>
      <c r="C8417" t="s">
        <v>7347</v>
      </c>
      <c r="D8417" s="1" t="s">
        <v>12163</v>
      </c>
    </row>
    <row r="8418" spans="1:4" ht="15" x14ac:dyDescent="0.25">
      <c r="A8418">
        <v>39175</v>
      </c>
      <c r="B8418" t="s">
        <v>8035</v>
      </c>
      <c r="C8418" t="s">
        <v>7347</v>
      </c>
      <c r="D8418" s="1" t="s">
        <v>568</v>
      </c>
    </row>
    <row r="8419" spans="1:4" ht="15" x14ac:dyDescent="0.25">
      <c r="A8419">
        <v>39217</v>
      </c>
      <c r="B8419" t="s">
        <v>8037</v>
      </c>
      <c r="C8419" t="s">
        <v>7347</v>
      </c>
      <c r="D8419" s="1" t="s">
        <v>48449</v>
      </c>
    </row>
    <row r="8420" spans="1:4" ht="15" x14ac:dyDescent="0.25">
      <c r="A8420">
        <v>39181</v>
      </c>
      <c r="B8420" t="s">
        <v>8038</v>
      </c>
      <c r="C8420" t="s">
        <v>7347</v>
      </c>
      <c r="D8420" s="1" t="s">
        <v>2809</v>
      </c>
    </row>
    <row r="8421" spans="1:4" ht="15" x14ac:dyDescent="0.25">
      <c r="A8421">
        <v>39182</v>
      </c>
      <c r="B8421" t="s">
        <v>8040</v>
      </c>
      <c r="C8421" t="s">
        <v>7347</v>
      </c>
      <c r="D8421" s="1" t="s">
        <v>1346</v>
      </c>
    </row>
    <row r="8422" spans="1:4" ht="15" x14ac:dyDescent="0.25">
      <c r="A8422">
        <v>12616</v>
      </c>
      <c r="B8422" t="s">
        <v>8041</v>
      </c>
      <c r="C8422" t="s">
        <v>7347</v>
      </c>
      <c r="D8422" s="1" t="s">
        <v>4539</v>
      </c>
    </row>
    <row r="8423" spans="1:4" ht="15" x14ac:dyDescent="0.25">
      <c r="A8423">
        <v>1049</v>
      </c>
      <c r="B8423" t="s">
        <v>8043</v>
      </c>
      <c r="C8423" t="s">
        <v>7347</v>
      </c>
      <c r="D8423" s="1" t="s">
        <v>31363</v>
      </c>
    </row>
    <row r="8424" spans="1:4" ht="15" x14ac:dyDescent="0.25">
      <c r="A8424">
        <v>1099</v>
      </c>
      <c r="B8424" t="s">
        <v>8045</v>
      </c>
      <c r="C8424" t="s">
        <v>7347</v>
      </c>
      <c r="D8424" s="1" t="s">
        <v>30481</v>
      </c>
    </row>
    <row r="8425" spans="1:4" ht="15" x14ac:dyDescent="0.25">
      <c r="A8425">
        <v>39678</v>
      </c>
      <c r="B8425" t="s">
        <v>8046</v>
      </c>
      <c r="C8425" t="s">
        <v>7347</v>
      </c>
      <c r="D8425" s="1" t="s">
        <v>30083</v>
      </c>
    </row>
    <row r="8426" spans="1:4" ht="15" x14ac:dyDescent="0.25">
      <c r="A8426">
        <v>1050</v>
      </c>
      <c r="B8426" t="s">
        <v>8047</v>
      </c>
      <c r="C8426" t="s">
        <v>7347</v>
      </c>
      <c r="D8426" s="1" t="s">
        <v>38518</v>
      </c>
    </row>
    <row r="8427" spans="1:4" ht="15" x14ac:dyDescent="0.25">
      <c r="A8427">
        <v>1101</v>
      </c>
      <c r="B8427" t="s">
        <v>8048</v>
      </c>
      <c r="C8427" t="s">
        <v>7347</v>
      </c>
      <c r="D8427" s="1" t="s">
        <v>36507</v>
      </c>
    </row>
    <row r="8428" spans="1:4" ht="15" x14ac:dyDescent="0.25">
      <c r="A8428">
        <v>1100</v>
      </c>
      <c r="B8428" t="s">
        <v>8049</v>
      </c>
      <c r="C8428" t="s">
        <v>7347</v>
      </c>
      <c r="D8428" s="1" t="s">
        <v>29839</v>
      </c>
    </row>
    <row r="8429" spans="1:4" ht="15" x14ac:dyDescent="0.25">
      <c r="A8429">
        <v>39679</v>
      </c>
      <c r="B8429" t="s">
        <v>8051</v>
      </c>
      <c r="C8429" t="s">
        <v>7347</v>
      </c>
      <c r="D8429" s="1" t="s">
        <v>48450</v>
      </c>
    </row>
    <row r="8430" spans="1:4" ht="15" x14ac:dyDescent="0.25">
      <c r="A8430">
        <v>1098</v>
      </c>
      <c r="B8430" t="s">
        <v>8052</v>
      </c>
      <c r="C8430" t="s">
        <v>7347</v>
      </c>
      <c r="D8430" s="1" t="s">
        <v>109</v>
      </c>
    </row>
    <row r="8431" spans="1:4" ht="15" x14ac:dyDescent="0.25">
      <c r="A8431">
        <v>1102</v>
      </c>
      <c r="B8431" t="s">
        <v>8054</v>
      </c>
      <c r="C8431" t="s">
        <v>7347</v>
      </c>
      <c r="D8431" s="1" t="s">
        <v>48451</v>
      </c>
    </row>
    <row r="8432" spans="1:4" ht="15" x14ac:dyDescent="0.25">
      <c r="A8432">
        <v>1051</v>
      </c>
      <c r="B8432" t="s">
        <v>8055</v>
      </c>
      <c r="C8432" t="s">
        <v>7347</v>
      </c>
      <c r="D8432" s="1" t="s">
        <v>33106</v>
      </c>
    </row>
    <row r="8433" spans="1:4" ht="15" x14ac:dyDescent="0.25">
      <c r="A8433">
        <v>37399</v>
      </c>
      <c r="B8433" t="s">
        <v>8056</v>
      </c>
      <c r="C8433" t="s">
        <v>7347</v>
      </c>
      <c r="D8433" s="1" t="s">
        <v>29993</v>
      </c>
    </row>
    <row r="8434" spans="1:4" ht="15" x14ac:dyDescent="0.25">
      <c r="A8434">
        <v>43834</v>
      </c>
      <c r="B8434" t="s">
        <v>8057</v>
      </c>
      <c r="C8434" t="s">
        <v>7396</v>
      </c>
      <c r="D8434" s="1" t="s">
        <v>36107</v>
      </c>
    </row>
    <row r="8435" spans="1:4" ht="15" x14ac:dyDescent="0.25">
      <c r="A8435">
        <v>43835</v>
      </c>
      <c r="B8435" t="s">
        <v>8059</v>
      </c>
      <c r="C8435" t="s">
        <v>7396</v>
      </c>
      <c r="D8435" s="1" t="s">
        <v>9545</v>
      </c>
    </row>
    <row r="8436" spans="1:4" ht="15" x14ac:dyDescent="0.25">
      <c r="A8436">
        <v>43833</v>
      </c>
      <c r="B8436" t="s">
        <v>8061</v>
      </c>
      <c r="C8436" t="s">
        <v>7396</v>
      </c>
      <c r="D8436" s="1" t="s">
        <v>32966</v>
      </c>
    </row>
    <row r="8437" spans="1:4" ht="15" x14ac:dyDescent="0.25">
      <c r="A8437">
        <v>41955</v>
      </c>
      <c r="B8437" t="s">
        <v>8062</v>
      </c>
      <c r="C8437" t="s">
        <v>7400</v>
      </c>
      <c r="D8437" s="1" t="s">
        <v>48452</v>
      </c>
    </row>
    <row r="8438" spans="1:4" ht="15" x14ac:dyDescent="0.25">
      <c r="A8438">
        <v>41953</v>
      </c>
      <c r="B8438" t="s">
        <v>8063</v>
      </c>
      <c r="C8438" t="s">
        <v>7400</v>
      </c>
      <c r="D8438" s="1" t="s">
        <v>31561</v>
      </c>
    </row>
    <row r="8439" spans="1:4" ht="15" x14ac:dyDescent="0.25">
      <c r="A8439">
        <v>41954</v>
      </c>
      <c r="B8439" t="s">
        <v>8064</v>
      </c>
      <c r="C8439" t="s">
        <v>7400</v>
      </c>
      <c r="D8439" s="1" t="s">
        <v>48453</v>
      </c>
    </row>
    <row r="8440" spans="1:4" ht="15" x14ac:dyDescent="0.25">
      <c r="A8440">
        <v>25004</v>
      </c>
      <c r="B8440" t="s">
        <v>8065</v>
      </c>
      <c r="C8440" t="s">
        <v>7400</v>
      </c>
      <c r="D8440" s="1" t="s">
        <v>33590</v>
      </c>
    </row>
    <row r="8441" spans="1:4" ht="15" x14ac:dyDescent="0.25">
      <c r="A8441">
        <v>25002</v>
      </c>
      <c r="B8441" t="s">
        <v>8066</v>
      </c>
      <c r="C8441" t="s">
        <v>7400</v>
      </c>
      <c r="D8441" s="1" t="s">
        <v>33590</v>
      </c>
    </row>
    <row r="8442" spans="1:4" ht="15" x14ac:dyDescent="0.25">
      <c r="A8442">
        <v>37409</v>
      </c>
      <c r="B8442" t="s">
        <v>8067</v>
      </c>
      <c r="C8442" t="s">
        <v>7400</v>
      </c>
      <c r="D8442" s="1" t="s">
        <v>33590</v>
      </c>
    </row>
    <row r="8443" spans="1:4" ht="15" x14ac:dyDescent="0.25">
      <c r="A8443">
        <v>841</v>
      </c>
      <c r="B8443" t="s">
        <v>8068</v>
      </c>
      <c r="C8443" t="s">
        <v>7400</v>
      </c>
      <c r="D8443" s="1" t="s">
        <v>11275</v>
      </c>
    </row>
    <row r="8444" spans="1:4" ht="15" x14ac:dyDescent="0.25">
      <c r="A8444">
        <v>25005</v>
      </c>
      <c r="B8444" t="s">
        <v>8069</v>
      </c>
      <c r="C8444" t="s">
        <v>7400</v>
      </c>
      <c r="D8444" s="1" t="s">
        <v>36062</v>
      </c>
    </row>
    <row r="8445" spans="1:4" ht="15" x14ac:dyDescent="0.25">
      <c r="A8445">
        <v>25003</v>
      </c>
      <c r="B8445" t="s">
        <v>8070</v>
      </c>
      <c r="C8445" t="s">
        <v>7400</v>
      </c>
      <c r="D8445" s="1" t="s">
        <v>32575</v>
      </c>
    </row>
    <row r="8446" spans="1:4" ht="15" x14ac:dyDescent="0.25">
      <c r="A8446">
        <v>37410</v>
      </c>
      <c r="B8446" t="s">
        <v>8071</v>
      </c>
      <c r="C8446" t="s">
        <v>7400</v>
      </c>
      <c r="D8446" s="1" t="s">
        <v>36062</v>
      </c>
    </row>
    <row r="8447" spans="1:4" ht="15" x14ac:dyDescent="0.25">
      <c r="A8447">
        <v>842</v>
      </c>
      <c r="B8447" t="s">
        <v>8072</v>
      </c>
      <c r="C8447" t="s">
        <v>7400</v>
      </c>
      <c r="D8447" s="1" t="s">
        <v>30209</v>
      </c>
    </row>
    <row r="8448" spans="1:4" ht="15" x14ac:dyDescent="0.25">
      <c r="A8448">
        <v>44391</v>
      </c>
      <c r="B8448" t="s">
        <v>8073</v>
      </c>
      <c r="C8448" t="s">
        <v>7396</v>
      </c>
      <c r="D8448" s="1" t="s">
        <v>48454</v>
      </c>
    </row>
    <row r="8449" spans="1:4" ht="15" x14ac:dyDescent="0.25">
      <c r="A8449">
        <v>44388</v>
      </c>
      <c r="B8449" t="s">
        <v>8074</v>
      </c>
      <c r="C8449" t="s">
        <v>7396</v>
      </c>
      <c r="D8449" s="1" t="s">
        <v>6823</v>
      </c>
    </row>
    <row r="8450" spans="1:4" ht="15" x14ac:dyDescent="0.25">
      <c r="A8450">
        <v>44392</v>
      </c>
      <c r="B8450" t="s">
        <v>8075</v>
      </c>
      <c r="C8450" t="s">
        <v>7396</v>
      </c>
      <c r="D8450" s="1" t="s">
        <v>48455</v>
      </c>
    </row>
    <row r="8451" spans="1:4" ht="15" x14ac:dyDescent="0.25">
      <c r="A8451">
        <v>44390</v>
      </c>
      <c r="B8451" t="s">
        <v>8076</v>
      </c>
      <c r="C8451" t="s">
        <v>7396</v>
      </c>
      <c r="D8451" s="1" t="s">
        <v>37960</v>
      </c>
    </row>
    <row r="8452" spans="1:4" ht="15" x14ac:dyDescent="0.25">
      <c r="A8452">
        <v>44389</v>
      </c>
      <c r="B8452" t="s">
        <v>8077</v>
      </c>
      <c r="C8452" t="s">
        <v>7396</v>
      </c>
      <c r="D8452" s="1" t="s">
        <v>103</v>
      </c>
    </row>
    <row r="8453" spans="1:4" ht="15" x14ac:dyDescent="0.25">
      <c r="A8453">
        <v>862</v>
      </c>
      <c r="B8453" t="s">
        <v>8079</v>
      </c>
      <c r="C8453" t="s">
        <v>7396</v>
      </c>
      <c r="D8453" s="1" t="s">
        <v>4180</v>
      </c>
    </row>
    <row r="8454" spans="1:4" ht="15" x14ac:dyDescent="0.25">
      <c r="A8454">
        <v>866</v>
      </c>
      <c r="B8454" t="s">
        <v>8080</v>
      </c>
      <c r="C8454" t="s">
        <v>7396</v>
      </c>
      <c r="D8454" s="1" t="s">
        <v>48456</v>
      </c>
    </row>
    <row r="8455" spans="1:4" ht="15" x14ac:dyDescent="0.25">
      <c r="A8455">
        <v>892</v>
      </c>
      <c r="B8455" t="s">
        <v>8081</v>
      </c>
      <c r="C8455" t="s">
        <v>7396</v>
      </c>
      <c r="D8455" s="1" t="s">
        <v>48457</v>
      </c>
    </row>
    <row r="8456" spans="1:4" ht="15" x14ac:dyDescent="0.25">
      <c r="A8456">
        <v>857</v>
      </c>
      <c r="B8456" t="s">
        <v>8082</v>
      </c>
      <c r="C8456" t="s">
        <v>7396</v>
      </c>
      <c r="D8456" s="1" t="s">
        <v>3568</v>
      </c>
    </row>
    <row r="8457" spans="1:4" ht="15" x14ac:dyDescent="0.25">
      <c r="A8457">
        <v>37404</v>
      </c>
      <c r="B8457" t="s">
        <v>8083</v>
      </c>
      <c r="C8457" t="s">
        <v>7396</v>
      </c>
      <c r="D8457" s="1" t="s">
        <v>33497</v>
      </c>
    </row>
    <row r="8458" spans="1:4" ht="15" x14ac:dyDescent="0.25">
      <c r="A8458">
        <v>868</v>
      </c>
      <c r="B8458" t="s">
        <v>8084</v>
      </c>
      <c r="C8458" t="s">
        <v>7396</v>
      </c>
      <c r="D8458" s="1" t="s">
        <v>4980</v>
      </c>
    </row>
    <row r="8459" spans="1:4" ht="15" x14ac:dyDescent="0.25">
      <c r="A8459">
        <v>863</v>
      </c>
      <c r="B8459" t="s">
        <v>8085</v>
      </c>
      <c r="C8459" t="s">
        <v>7396</v>
      </c>
      <c r="D8459" s="1" t="s">
        <v>48458</v>
      </c>
    </row>
    <row r="8460" spans="1:4" ht="15" x14ac:dyDescent="0.25">
      <c r="A8460">
        <v>867</v>
      </c>
      <c r="B8460" t="s">
        <v>8086</v>
      </c>
      <c r="C8460" t="s">
        <v>7396</v>
      </c>
      <c r="D8460" s="1" t="s">
        <v>48459</v>
      </c>
    </row>
    <row r="8461" spans="1:4" ht="15" x14ac:dyDescent="0.25">
      <c r="A8461">
        <v>864</v>
      </c>
      <c r="B8461" t="s">
        <v>8087</v>
      </c>
      <c r="C8461" t="s">
        <v>7396</v>
      </c>
      <c r="D8461" s="1" t="s">
        <v>48460</v>
      </c>
    </row>
    <row r="8462" spans="1:4" ht="15" x14ac:dyDescent="0.25">
      <c r="A8462">
        <v>865</v>
      </c>
      <c r="B8462" t="s">
        <v>8088</v>
      </c>
      <c r="C8462" t="s">
        <v>7396</v>
      </c>
      <c r="D8462" s="1" t="s">
        <v>48461</v>
      </c>
    </row>
    <row r="8463" spans="1:4" ht="15" x14ac:dyDescent="0.25">
      <c r="A8463">
        <v>993</v>
      </c>
      <c r="B8463" t="s">
        <v>8089</v>
      </c>
      <c r="C8463" t="s">
        <v>7396</v>
      </c>
      <c r="D8463" s="1" t="s">
        <v>1202</v>
      </c>
    </row>
    <row r="8464" spans="1:4" ht="15" x14ac:dyDescent="0.25">
      <c r="A8464">
        <v>1020</v>
      </c>
      <c r="B8464" t="s">
        <v>8090</v>
      </c>
      <c r="C8464" t="s">
        <v>7396</v>
      </c>
      <c r="D8464" s="1" t="s">
        <v>37632</v>
      </c>
    </row>
    <row r="8465" spans="1:4" ht="15" x14ac:dyDescent="0.25">
      <c r="A8465">
        <v>1017</v>
      </c>
      <c r="B8465" t="s">
        <v>8091</v>
      </c>
      <c r="C8465" t="s">
        <v>7396</v>
      </c>
      <c r="D8465" s="1" t="s">
        <v>38135</v>
      </c>
    </row>
    <row r="8466" spans="1:4" ht="15" x14ac:dyDescent="0.25">
      <c r="A8466">
        <v>999</v>
      </c>
      <c r="B8466" t="s">
        <v>8092</v>
      </c>
      <c r="C8466" t="s">
        <v>7396</v>
      </c>
      <c r="D8466" s="1" t="s">
        <v>48462</v>
      </c>
    </row>
    <row r="8467" spans="1:4" ht="15" x14ac:dyDescent="0.25">
      <c r="A8467">
        <v>995</v>
      </c>
      <c r="B8467" t="s">
        <v>8093</v>
      </c>
      <c r="C8467" t="s">
        <v>7396</v>
      </c>
      <c r="D8467" s="1" t="s">
        <v>37784</v>
      </c>
    </row>
    <row r="8468" spans="1:4" ht="15" x14ac:dyDescent="0.25">
      <c r="A8468">
        <v>1000</v>
      </c>
      <c r="B8468" t="s">
        <v>8095</v>
      </c>
      <c r="C8468" t="s">
        <v>7396</v>
      </c>
      <c r="D8468" s="1" t="s">
        <v>48463</v>
      </c>
    </row>
    <row r="8469" spans="1:4" ht="15" x14ac:dyDescent="0.25">
      <c r="A8469">
        <v>1022</v>
      </c>
      <c r="B8469" t="s">
        <v>8096</v>
      </c>
      <c r="C8469" t="s">
        <v>7396</v>
      </c>
      <c r="D8469" s="1" t="s">
        <v>5939</v>
      </c>
    </row>
    <row r="8470" spans="1:4" ht="15" x14ac:dyDescent="0.25">
      <c r="A8470">
        <v>1015</v>
      </c>
      <c r="B8470" t="s">
        <v>8097</v>
      </c>
      <c r="C8470" t="s">
        <v>7396</v>
      </c>
      <c r="D8470" s="1" t="s">
        <v>48464</v>
      </c>
    </row>
    <row r="8471" spans="1:4" ht="15" x14ac:dyDescent="0.25">
      <c r="A8471">
        <v>996</v>
      </c>
      <c r="B8471" t="s">
        <v>8098</v>
      </c>
      <c r="C8471" t="s">
        <v>7396</v>
      </c>
      <c r="D8471" s="1" t="s">
        <v>30219</v>
      </c>
    </row>
    <row r="8472" spans="1:4" ht="15" x14ac:dyDescent="0.25">
      <c r="A8472">
        <v>1001</v>
      </c>
      <c r="B8472" t="s">
        <v>8100</v>
      </c>
      <c r="C8472" t="s">
        <v>7396</v>
      </c>
      <c r="D8472" s="1" t="s">
        <v>33690</v>
      </c>
    </row>
    <row r="8473" spans="1:4" ht="15" x14ac:dyDescent="0.25">
      <c r="A8473">
        <v>1019</v>
      </c>
      <c r="B8473" t="s">
        <v>8101</v>
      </c>
      <c r="C8473" t="s">
        <v>7396</v>
      </c>
      <c r="D8473" s="1" t="s">
        <v>29988</v>
      </c>
    </row>
    <row r="8474" spans="1:4" ht="15" x14ac:dyDescent="0.25">
      <c r="A8474">
        <v>1021</v>
      </c>
      <c r="B8474" t="s">
        <v>8102</v>
      </c>
      <c r="C8474" t="s">
        <v>7396</v>
      </c>
      <c r="D8474" s="1" t="s">
        <v>31142</v>
      </c>
    </row>
    <row r="8475" spans="1:4" ht="15" x14ac:dyDescent="0.25">
      <c r="A8475">
        <v>39249</v>
      </c>
      <c r="B8475" t="s">
        <v>8103</v>
      </c>
      <c r="C8475" t="s">
        <v>7396</v>
      </c>
      <c r="D8475" s="1" t="s">
        <v>48465</v>
      </c>
    </row>
    <row r="8476" spans="1:4" ht="15" x14ac:dyDescent="0.25">
      <c r="A8476">
        <v>1018</v>
      </c>
      <c r="B8476" t="s">
        <v>8104</v>
      </c>
      <c r="C8476" t="s">
        <v>7396</v>
      </c>
      <c r="D8476" s="1" t="s">
        <v>48466</v>
      </c>
    </row>
    <row r="8477" spans="1:4" ht="15" x14ac:dyDescent="0.25">
      <c r="A8477">
        <v>39250</v>
      </c>
      <c r="B8477" t="s">
        <v>8105</v>
      </c>
      <c r="C8477" t="s">
        <v>7396</v>
      </c>
      <c r="D8477" s="1" t="s">
        <v>48467</v>
      </c>
    </row>
    <row r="8478" spans="1:4" ht="15" x14ac:dyDescent="0.25">
      <c r="A8478">
        <v>994</v>
      </c>
      <c r="B8478" t="s">
        <v>8106</v>
      </c>
      <c r="C8478" t="s">
        <v>7396</v>
      </c>
      <c r="D8478" s="1" t="s">
        <v>29928</v>
      </c>
    </row>
    <row r="8479" spans="1:4" ht="15" x14ac:dyDescent="0.25">
      <c r="A8479">
        <v>977</v>
      </c>
      <c r="B8479" t="s">
        <v>8107</v>
      </c>
      <c r="C8479" t="s">
        <v>7396</v>
      </c>
      <c r="D8479" s="1" t="s">
        <v>33428</v>
      </c>
    </row>
    <row r="8480" spans="1:4" ht="15" x14ac:dyDescent="0.25">
      <c r="A8480">
        <v>998</v>
      </c>
      <c r="B8480" t="s">
        <v>8108</v>
      </c>
      <c r="C8480" t="s">
        <v>7396</v>
      </c>
      <c r="D8480" s="1" t="s">
        <v>33588</v>
      </c>
    </row>
    <row r="8481" spans="1:4" ht="15" x14ac:dyDescent="0.25">
      <c r="A8481">
        <v>39251</v>
      </c>
      <c r="B8481" t="s">
        <v>8109</v>
      </c>
      <c r="C8481" t="s">
        <v>7396</v>
      </c>
      <c r="D8481" s="1" t="s">
        <v>9529</v>
      </c>
    </row>
    <row r="8482" spans="1:4" ht="15" x14ac:dyDescent="0.25">
      <c r="A8482">
        <v>1011</v>
      </c>
      <c r="B8482" t="s">
        <v>8110</v>
      </c>
      <c r="C8482" t="s">
        <v>7396</v>
      </c>
      <c r="D8482" s="1" t="s">
        <v>1457</v>
      </c>
    </row>
    <row r="8483" spans="1:4" ht="15" x14ac:dyDescent="0.25">
      <c r="A8483">
        <v>39252</v>
      </c>
      <c r="B8483" t="s">
        <v>8111</v>
      </c>
      <c r="C8483" t="s">
        <v>7396</v>
      </c>
      <c r="D8483" s="1" t="s">
        <v>6657</v>
      </c>
    </row>
    <row r="8484" spans="1:4" ht="15" x14ac:dyDescent="0.25">
      <c r="A8484">
        <v>1013</v>
      </c>
      <c r="B8484" t="s">
        <v>8112</v>
      </c>
      <c r="C8484" t="s">
        <v>7396</v>
      </c>
      <c r="D8484" s="1" t="s">
        <v>8036</v>
      </c>
    </row>
    <row r="8485" spans="1:4" ht="15" x14ac:dyDescent="0.25">
      <c r="A8485">
        <v>980</v>
      </c>
      <c r="B8485" t="s">
        <v>8113</v>
      </c>
      <c r="C8485" t="s">
        <v>7396</v>
      </c>
      <c r="D8485" s="1" t="s">
        <v>2910</v>
      </c>
    </row>
    <row r="8486" spans="1:4" ht="15" x14ac:dyDescent="0.25">
      <c r="A8486">
        <v>39237</v>
      </c>
      <c r="B8486" t="s">
        <v>8114</v>
      </c>
      <c r="C8486" t="s">
        <v>7396</v>
      </c>
      <c r="D8486" s="1" t="s">
        <v>48468</v>
      </c>
    </row>
    <row r="8487" spans="1:4" ht="15" x14ac:dyDescent="0.25">
      <c r="A8487">
        <v>39238</v>
      </c>
      <c r="B8487" t="s">
        <v>8115</v>
      </c>
      <c r="C8487" t="s">
        <v>7396</v>
      </c>
      <c r="D8487" s="1" t="s">
        <v>33535</v>
      </c>
    </row>
    <row r="8488" spans="1:4" ht="15" x14ac:dyDescent="0.25">
      <c r="A8488">
        <v>979</v>
      </c>
      <c r="B8488" t="s">
        <v>8116</v>
      </c>
      <c r="C8488" t="s">
        <v>7396</v>
      </c>
      <c r="D8488" s="1" t="s">
        <v>3698</v>
      </c>
    </row>
    <row r="8489" spans="1:4" ht="15" x14ac:dyDescent="0.25">
      <c r="A8489">
        <v>39239</v>
      </c>
      <c r="B8489" t="s">
        <v>8117</v>
      </c>
      <c r="C8489" t="s">
        <v>7396</v>
      </c>
      <c r="D8489" s="1" t="s">
        <v>48469</v>
      </c>
    </row>
    <row r="8490" spans="1:4" ht="15" x14ac:dyDescent="0.25">
      <c r="A8490">
        <v>1014</v>
      </c>
      <c r="B8490" t="s">
        <v>8118</v>
      </c>
      <c r="C8490" t="s">
        <v>7396</v>
      </c>
      <c r="D8490" s="1" t="s">
        <v>6590</v>
      </c>
    </row>
    <row r="8491" spans="1:4" ht="15" x14ac:dyDescent="0.25">
      <c r="A8491">
        <v>39240</v>
      </c>
      <c r="B8491" t="s">
        <v>8119</v>
      </c>
      <c r="C8491" t="s">
        <v>7396</v>
      </c>
      <c r="D8491" s="1" t="s">
        <v>48470</v>
      </c>
    </row>
    <row r="8492" spans="1:4" ht="15" x14ac:dyDescent="0.25">
      <c r="A8492">
        <v>39232</v>
      </c>
      <c r="B8492" t="s">
        <v>8120</v>
      </c>
      <c r="C8492" t="s">
        <v>7396</v>
      </c>
      <c r="D8492" s="1" t="s">
        <v>38747</v>
      </c>
    </row>
    <row r="8493" spans="1:4" ht="15" x14ac:dyDescent="0.25">
      <c r="A8493">
        <v>39233</v>
      </c>
      <c r="B8493" t="s">
        <v>8121</v>
      </c>
      <c r="C8493" t="s">
        <v>7396</v>
      </c>
      <c r="D8493" s="1" t="s">
        <v>30553</v>
      </c>
    </row>
    <row r="8494" spans="1:4" ht="15" x14ac:dyDescent="0.25">
      <c r="A8494">
        <v>981</v>
      </c>
      <c r="B8494" t="s">
        <v>8122</v>
      </c>
      <c r="C8494" t="s">
        <v>7396</v>
      </c>
      <c r="D8494" s="1" t="s">
        <v>39880</v>
      </c>
    </row>
    <row r="8495" spans="1:4" ht="15" x14ac:dyDescent="0.25">
      <c r="A8495">
        <v>39234</v>
      </c>
      <c r="B8495" t="s">
        <v>8123</v>
      </c>
      <c r="C8495" t="s">
        <v>7396</v>
      </c>
      <c r="D8495" s="1" t="s">
        <v>32107</v>
      </c>
    </row>
    <row r="8496" spans="1:4" ht="15" x14ac:dyDescent="0.25">
      <c r="A8496">
        <v>982</v>
      </c>
      <c r="B8496" t="s">
        <v>8125</v>
      </c>
      <c r="C8496" t="s">
        <v>7396</v>
      </c>
      <c r="D8496" s="1" t="s">
        <v>29726</v>
      </c>
    </row>
    <row r="8497" spans="1:4" ht="15" x14ac:dyDescent="0.25">
      <c r="A8497">
        <v>39235</v>
      </c>
      <c r="B8497" t="s">
        <v>8126</v>
      </c>
      <c r="C8497" t="s">
        <v>7396</v>
      </c>
      <c r="D8497" s="1" t="s">
        <v>38336</v>
      </c>
    </row>
    <row r="8498" spans="1:4" ht="15" x14ac:dyDescent="0.25">
      <c r="A8498">
        <v>39236</v>
      </c>
      <c r="B8498" t="s">
        <v>8127</v>
      </c>
      <c r="C8498" t="s">
        <v>7396</v>
      </c>
      <c r="D8498" s="1" t="s">
        <v>48471</v>
      </c>
    </row>
    <row r="8499" spans="1:4" ht="15" x14ac:dyDescent="0.25">
      <c r="A8499">
        <v>990</v>
      </c>
      <c r="B8499" t="s">
        <v>8128</v>
      </c>
      <c r="C8499" t="s">
        <v>7396</v>
      </c>
      <c r="D8499" s="1" t="s">
        <v>48472</v>
      </c>
    </row>
    <row r="8500" spans="1:4" ht="15" x14ac:dyDescent="0.25">
      <c r="A8500">
        <v>39241</v>
      </c>
      <c r="B8500" t="s">
        <v>8129</v>
      </c>
      <c r="C8500" t="s">
        <v>7396</v>
      </c>
      <c r="D8500" s="1" t="s">
        <v>32198</v>
      </c>
    </row>
    <row r="8501" spans="1:4" ht="15" x14ac:dyDescent="0.25">
      <c r="A8501">
        <v>1005</v>
      </c>
      <c r="B8501" t="s">
        <v>8130</v>
      </c>
      <c r="C8501" t="s">
        <v>7396</v>
      </c>
      <c r="D8501" s="1" t="s">
        <v>48473</v>
      </c>
    </row>
    <row r="8502" spans="1:4" ht="15" x14ac:dyDescent="0.25">
      <c r="A8502">
        <v>991</v>
      </c>
      <c r="B8502" t="s">
        <v>8131</v>
      </c>
      <c r="C8502" t="s">
        <v>7396</v>
      </c>
      <c r="D8502" s="1" t="s">
        <v>48474</v>
      </c>
    </row>
    <row r="8503" spans="1:4" ht="15" x14ac:dyDescent="0.25">
      <c r="A8503">
        <v>986</v>
      </c>
      <c r="B8503" t="s">
        <v>8132</v>
      </c>
      <c r="C8503" t="s">
        <v>7396</v>
      </c>
      <c r="D8503" s="1" t="s">
        <v>37208</v>
      </c>
    </row>
    <row r="8504" spans="1:4" ht="15" x14ac:dyDescent="0.25">
      <c r="A8504">
        <v>987</v>
      </c>
      <c r="B8504" t="s">
        <v>8133</v>
      </c>
      <c r="C8504" t="s">
        <v>7396</v>
      </c>
      <c r="D8504" s="1" t="s">
        <v>38334</v>
      </c>
    </row>
    <row r="8505" spans="1:4" ht="15" x14ac:dyDescent="0.25">
      <c r="A8505">
        <v>1007</v>
      </c>
      <c r="B8505" t="s">
        <v>8134</v>
      </c>
      <c r="C8505" t="s">
        <v>7396</v>
      </c>
      <c r="D8505" s="1" t="s">
        <v>38545</v>
      </c>
    </row>
    <row r="8506" spans="1:4" ht="15" x14ac:dyDescent="0.25">
      <c r="A8506">
        <v>1008</v>
      </c>
      <c r="B8506" t="s">
        <v>8135</v>
      </c>
      <c r="C8506" t="s">
        <v>7396</v>
      </c>
      <c r="D8506" s="1" t="s">
        <v>488</v>
      </c>
    </row>
    <row r="8507" spans="1:4" ht="15" x14ac:dyDescent="0.25">
      <c r="A8507">
        <v>988</v>
      </c>
      <c r="B8507" t="s">
        <v>8136</v>
      </c>
      <c r="C8507" t="s">
        <v>7396</v>
      </c>
      <c r="D8507" s="1" t="s">
        <v>48475</v>
      </c>
    </row>
    <row r="8508" spans="1:4" ht="15" x14ac:dyDescent="0.25">
      <c r="A8508">
        <v>989</v>
      </c>
      <c r="B8508" t="s">
        <v>8137</v>
      </c>
      <c r="C8508" t="s">
        <v>7396</v>
      </c>
      <c r="D8508" s="1" t="s">
        <v>48476</v>
      </c>
    </row>
    <row r="8509" spans="1:4" ht="15" x14ac:dyDescent="0.25">
      <c r="A8509">
        <v>1006</v>
      </c>
      <c r="B8509" t="s">
        <v>8138</v>
      </c>
      <c r="C8509" t="s">
        <v>7396</v>
      </c>
      <c r="D8509" s="1" t="s">
        <v>48477</v>
      </c>
    </row>
    <row r="8510" spans="1:4" ht="15" x14ac:dyDescent="0.25">
      <c r="A8510">
        <v>43972</v>
      </c>
      <c r="B8510" t="s">
        <v>8139</v>
      </c>
      <c r="C8510" t="s">
        <v>7396</v>
      </c>
      <c r="D8510" s="1" t="s">
        <v>1471</v>
      </c>
    </row>
    <row r="8511" spans="1:4" ht="15" x14ac:dyDescent="0.25">
      <c r="A8511">
        <v>43971</v>
      </c>
      <c r="B8511" t="s">
        <v>8141</v>
      </c>
      <c r="C8511" t="s">
        <v>7396</v>
      </c>
      <c r="D8511" s="1" t="s">
        <v>6790</v>
      </c>
    </row>
    <row r="8512" spans="1:4" ht="15" x14ac:dyDescent="0.25">
      <c r="A8512">
        <v>39598</v>
      </c>
      <c r="B8512" t="s">
        <v>8142</v>
      </c>
      <c r="C8512" t="s">
        <v>7396</v>
      </c>
      <c r="D8512" s="1" t="s">
        <v>48393</v>
      </c>
    </row>
    <row r="8513" spans="1:4" ht="15" x14ac:dyDescent="0.25">
      <c r="A8513">
        <v>43973</v>
      </c>
      <c r="B8513" t="s">
        <v>8144</v>
      </c>
      <c r="C8513" t="s">
        <v>7396</v>
      </c>
      <c r="D8513" s="1" t="s">
        <v>37438</v>
      </c>
    </row>
    <row r="8514" spans="1:4" ht="15" x14ac:dyDescent="0.25">
      <c r="A8514">
        <v>39599</v>
      </c>
      <c r="B8514" t="s">
        <v>8145</v>
      </c>
      <c r="C8514" t="s">
        <v>7396</v>
      </c>
      <c r="D8514" s="1" t="s">
        <v>7857</v>
      </c>
    </row>
    <row r="8515" spans="1:4" ht="15" x14ac:dyDescent="0.25">
      <c r="A8515">
        <v>43832</v>
      </c>
      <c r="B8515" t="s">
        <v>8147</v>
      </c>
      <c r="C8515" t="s">
        <v>7396</v>
      </c>
      <c r="D8515" s="1" t="s">
        <v>38627</v>
      </c>
    </row>
    <row r="8516" spans="1:4" ht="15" x14ac:dyDescent="0.25">
      <c r="A8516">
        <v>34602</v>
      </c>
      <c r="B8516" t="s">
        <v>8149</v>
      </c>
      <c r="C8516" t="s">
        <v>7396</v>
      </c>
      <c r="D8516" s="1" t="s">
        <v>9192</v>
      </c>
    </row>
    <row r="8517" spans="1:4" ht="15" x14ac:dyDescent="0.25">
      <c r="A8517">
        <v>34607</v>
      </c>
      <c r="B8517" t="s">
        <v>8150</v>
      </c>
      <c r="C8517" t="s">
        <v>7396</v>
      </c>
      <c r="D8517" s="1" t="s">
        <v>37631</v>
      </c>
    </row>
    <row r="8518" spans="1:4" ht="15" x14ac:dyDescent="0.25">
      <c r="A8518">
        <v>34609</v>
      </c>
      <c r="B8518" t="s">
        <v>8151</v>
      </c>
      <c r="C8518" t="s">
        <v>7396</v>
      </c>
      <c r="D8518" s="1" t="s">
        <v>5364</v>
      </c>
    </row>
    <row r="8519" spans="1:4" ht="15" x14ac:dyDescent="0.25">
      <c r="A8519">
        <v>34618</v>
      </c>
      <c r="B8519" t="s">
        <v>8152</v>
      </c>
      <c r="C8519" t="s">
        <v>7396</v>
      </c>
      <c r="D8519" s="1" t="s">
        <v>30711</v>
      </c>
    </row>
    <row r="8520" spans="1:4" ht="15" x14ac:dyDescent="0.25">
      <c r="A8520">
        <v>34621</v>
      </c>
      <c r="B8520" t="s">
        <v>8153</v>
      </c>
      <c r="C8520" t="s">
        <v>7396</v>
      </c>
      <c r="D8520" s="1" t="s">
        <v>30237</v>
      </c>
    </row>
    <row r="8521" spans="1:4" ht="15" x14ac:dyDescent="0.25">
      <c r="A8521">
        <v>34622</v>
      </c>
      <c r="B8521" t="s">
        <v>8154</v>
      </c>
      <c r="C8521" t="s">
        <v>7396</v>
      </c>
      <c r="D8521" s="1" t="s">
        <v>5529</v>
      </c>
    </row>
    <row r="8522" spans="1:4" ht="15" x14ac:dyDescent="0.25">
      <c r="A8522">
        <v>34624</v>
      </c>
      <c r="B8522" t="s">
        <v>8155</v>
      </c>
      <c r="C8522" t="s">
        <v>7396</v>
      </c>
      <c r="D8522" s="1" t="s">
        <v>5655</v>
      </c>
    </row>
    <row r="8523" spans="1:4" ht="15" x14ac:dyDescent="0.25">
      <c r="A8523">
        <v>34627</v>
      </c>
      <c r="B8523" t="s">
        <v>8156</v>
      </c>
      <c r="C8523" t="s">
        <v>7396</v>
      </c>
      <c r="D8523" s="1" t="s">
        <v>38231</v>
      </c>
    </row>
    <row r="8524" spans="1:4" ht="15" x14ac:dyDescent="0.25">
      <c r="A8524">
        <v>34629</v>
      </c>
      <c r="B8524" t="s">
        <v>8157</v>
      </c>
      <c r="C8524" t="s">
        <v>7396</v>
      </c>
      <c r="D8524" s="1" t="s">
        <v>12177</v>
      </c>
    </row>
    <row r="8525" spans="1:4" ht="15" x14ac:dyDescent="0.25">
      <c r="A8525">
        <v>39257</v>
      </c>
      <c r="B8525" t="s">
        <v>8158</v>
      </c>
      <c r="C8525" t="s">
        <v>7396</v>
      </c>
      <c r="D8525" s="1" t="s">
        <v>48478</v>
      </c>
    </row>
    <row r="8526" spans="1:4" ht="15" x14ac:dyDescent="0.25">
      <c r="A8526">
        <v>39261</v>
      </c>
      <c r="B8526" t="s">
        <v>8159</v>
      </c>
      <c r="C8526" t="s">
        <v>7396</v>
      </c>
      <c r="D8526" s="1" t="s">
        <v>642</v>
      </c>
    </row>
    <row r="8527" spans="1:4" ht="15" x14ac:dyDescent="0.25">
      <c r="A8527">
        <v>39268</v>
      </c>
      <c r="B8527" t="s">
        <v>8160</v>
      </c>
      <c r="C8527" t="s">
        <v>7396</v>
      </c>
      <c r="D8527" s="1" t="s">
        <v>48479</v>
      </c>
    </row>
    <row r="8528" spans="1:4" ht="15" x14ac:dyDescent="0.25">
      <c r="A8528">
        <v>39262</v>
      </c>
      <c r="B8528" t="s">
        <v>8161</v>
      </c>
      <c r="C8528" t="s">
        <v>7396</v>
      </c>
      <c r="D8528" s="1" t="s">
        <v>48480</v>
      </c>
    </row>
    <row r="8529" spans="1:4" ht="15" x14ac:dyDescent="0.25">
      <c r="A8529">
        <v>39258</v>
      </c>
      <c r="B8529" t="s">
        <v>8162</v>
      </c>
      <c r="C8529" t="s">
        <v>7396</v>
      </c>
      <c r="D8529" s="1" t="s">
        <v>7785</v>
      </c>
    </row>
    <row r="8530" spans="1:4" ht="15" x14ac:dyDescent="0.25">
      <c r="A8530">
        <v>39263</v>
      </c>
      <c r="B8530" t="s">
        <v>8163</v>
      </c>
      <c r="C8530" t="s">
        <v>7396</v>
      </c>
      <c r="D8530" s="1" t="s">
        <v>48481</v>
      </c>
    </row>
    <row r="8531" spans="1:4" ht="15" x14ac:dyDescent="0.25">
      <c r="A8531">
        <v>39264</v>
      </c>
      <c r="B8531" t="s">
        <v>8164</v>
      </c>
      <c r="C8531" t="s">
        <v>7396</v>
      </c>
      <c r="D8531" s="1" t="s">
        <v>33470</v>
      </c>
    </row>
    <row r="8532" spans="1:4" ht="15" x14ac:dyDescent="0.25">
      <c r="A8532">
        <v>39259</v>
      </c>
      <c r="B8532" t="s">
        <v>8165</v>
      </c>
      <c r="C8532" t="s">
        <v>7396</v>
      </c>
      <c r="D8532" s="1" t="s">
        <v>30968</v>
      </c>
    </row>
    <row r="8533" spans="1:4" ht="15" x14ac:dyDescent="0.25">
      <c r="A8533">
        <v>39265</v>
      </c>
      <c r="B8533" t="s">
        <v>8166</v>
      </c>
      <c r="C8533" t="s">
        <v>7396</v>
      </c>
      <c r="D8533" s="1" t="s">
        <v>48482</v>
      </c>
    </row>
    <row r="8534" spans="1:4" ht="15" x14ac:dyDescent="0.25">
      <c r="A8534">
        <v>39260</v>
      </c>
      <c r="B8534" t="s">
        <v>8167</v>
      </c>
      <c r="C8534" t="s">
        <v>7396</v>
      </c>
      <c r="D8534" s="1" t="s">
        <v>4626</v>
      </c>
    </row>
    <row r="8535" spans="1:4" ht="15" x14ac:dyDescent="0.25">
      <c r="A8535">
        <v>39266</v>
      </c>
      <c r="B8535" t="s">
        <v>8168</v>
      </c>
      <c r="C8535" t="s">
        <v>7396</v>
      </c>
      <c r="D8535" s="1" t="s">
        <v>48483</v>
      </c>
    </row>
    <row r="8536" spans="1:4" ht="15" x14ac:dyDescent="0.25">
      <c r="A8536">
        <v>39267</v>
      </c>
      <c r="B8536" t="s">
        <v>8169</v>
      </c>
      <c r="C8536" t="s">
        <v>7396</v>
      </c>
      <c r="D8536" s="1" t="s">
        <v>48484</v>
      </c>
    </row>
    <row r="8537" spans="1:4" ht="15" x14ac:dyDescent="0.25">
      <c r="A8537">
        <v>11901</v>
      </c>
      <c r="B8537" t="s">
        <v>8170</v>
      </c>
      <c r="C8537" t="s">
        <v>7396</v>
      </c>
      <c r="D8537" s="1" t="s">
        <v>12251</v>
      </c>
    </row>
    <row r="8538" spans="1:4" ht="15" x14ac:dyDescent="0.25">
      <c r="A8538">
        <v>11902</v>
      </c>
      <c r="B8538" t="s">
        <v>8171</v>
      </c>
      <c r="C8538" t="s">
        <v>7396</v>
      </c>
      <c r="D8538" s="1" t="s">
        <v>8782</v>
      </c>
    </row>
    <row r="8539" spans="1:4" ht="15" x14ac:dyDescent="0.25">
      <c r="A8539">
        <v>11903</v>
      </c>
      <c r="B8539" t="s">
        <v>8172</v>
      </c>
      <c r="C8539" t="s">
        <v>7396</v>
      </c>
      <c r="D8539" s="1" t="s">
        <v>791</v>
      </c>
    </row>
    <row r="8540" spans="1:4" ht="15" x14ac:dyDescent="0.25">
      <c r="A8540">
        <v>11904</v>
      </c>
      <c r="B8540" t="s">
        <v>8173</v>
      </c>
      <c r="C8540" t="s">
        <v>7396</v>
      </c>
      <c r="D8540" s="1" t="s">
        <v>10295</v>
      </c>
    </row>
    <row r="8541" spans="1:4" ht="15" x14ac:dyDescent="0.25">
      <c r="A8541">
        <v>11905</v>
      </c>
      <c r="B8541" t="s">
        <v>8174</v>
      </c>
      <c r="C8541" t="s">
        <v>7396</v>
      </c>
      <c r="D8541" s="1" t="s">
        <v>11602</v>
      </c>
    </row>
    <row r="8542" spans="1:4" ht="15" x14ac:dyDescent="0.25">
      <c r="A8542">
        <v>11906</v>
      </c>
      <c r="B8542" t="s">
        <v>8175</v>
      </c>
      <c r="C8542" t="s">
        <v>7396</v>
      </c>
      <c r="D8542" s="1" t="s">
        <v>29943</v>
      </c>
    </row>
    <row r="8543" spans="1:4" ht="15" x14ac:dyDescent="0.25">
      <c r="A8543">
        <v>11919</v>
      </c>
      <c r="B8543" t="s">
        <v>8176</v>
      </c>
      <c r="C8543" t="s">
        <v>7396</v>
      </c>
      <c r="D8543" s="1" t="s">
        <v>10621</v>
      </c>
    </row>
    <row r="8544" spans="1:4" ht="15" x14ac:dyDescent="0.25">
      <c r="A8544">
        <v>11920</v>
      </c>
      <c r="B8544" t="s">
        <v>8178</v>
      </c>
      <c r="C8544" t="s">
        <v>7396</v>
      </c>
      <c r="D8544" s="1" t="s">
        <v>2670</v>
      </c>
    </row>
    <row r="8545" spans="1:4" ht="15" x14ac:dyDescent="0.25">
      <c r="A8545">
        <v>11924</v>
      </c>
      <c r="B8545" t="s">
        <v>8179</v>
      </c>
      <c r="C8545" t="s">
        <v>7396</v>
      </c>
      <c r="D8545" s="1" t="s">
        <v>36475</v>
      </c>
    </row>
    <row r="8546" spans="1:4" ht="15" x14ac:dyDescent="0.25">
      <c r="A8546">
        <v>11921</v>
      </c>
      <c r="B8546" t="s">
        <v>8180</v>
      </c>
      <c r="C8546" t="s">
        <v>7396</v>
      </c>
      <c r="D8546" s="1" t="s">
        <v>10514</v>
      </c>
    </row>
    <row r="8547" spans="1:4" ht="15" x14ac:dyDescent="0.25">
      <c r="A8547">
        <v>11922</v>
      </c>
      <c r="B8547" t="s">
        <v>8181</v>
      </c>
      <c r="C8547" t="s">
        <v>7396</v>
      </c>
      <c r="D8547" s="1" t="s">
        <v>31555</v>
      </c>
    </row>
    <row r="8548" spans="1:4" ht="15" x14ac:dyDescent="0.25">
      <c r="A8548">
        <v>11923</v>
      </c>
      <c r="B8548" t="s">
        <v>8182</v>
      </c>
      <c r="C8548" t="s">
        <v>7396</v>
      </c>
      <c r="D8548" s="1" t="s">
        <v>48485</v>
      </c>
    </row>
    <row r="8549" spans="1:4" ht="15" x14ac:dyDescent="0.25">
      <c r="A8549">
        <v>11916</v>
      </c>
      <c r="B8549" t="s">
        <v>8184</v>
      </c>
      <c r="C8549" t="s">
        <v>7396</v>
      </c>
      <c r="D8549" s="1" t="s">
        <v>48395</v>
      </c>
    </row>
    <row r="8550" spans="1:4" ht="15" x14ac:dyDescent="0.25">
      <c r="A8550">
        <v>11914</v>
      </c>
      <c r="B8550" t="s">
        <v>8185</v>
      </c>
      <c r="C8550" t="s">
        <v>7396</v>
      </c>
      <c r="D8550" s="1" t="s">
        <v>33680</v>
      </c>
    </row>
    <row r="8551" spans="1:4" ht="15" x14ac:dyDescent="0.25">
      <c r="A8551">
        <v>11917</v>
      </c>
      <c r="B8551" t="s">
        <v>8186</v>
      </c>
      <c r="C8551" t="s">
        <v>7396</v>
      </c>
      <c r="D8551" s="1" t="s">
        <v>33918</v>
      </c>
    </row>
    <row r="8552" spans="1:4" ht="15" x14ac:dyDescent="0.25">
      <c r="A8552">
        <v>11918</v>
      </c>
      <c r="B8552" t="s">
        <v>8187</v>
      </c>
      <c r="C8552" t="s">
        <v>7396</v>
      </c>
      <c r="D8552" s="1" t="s">
        <v>29809</v>
      </c>
    </row>
    <row r="8553" spans="1:4" ht="15" x14ac:dyDescent="0.25">
      <c r="A8553">
        <v>37734</v>
      </c>
      <c r="B8553" t="s">
        <v>8188</v>
      </c>
      <c r="C8553" t="s">
        <v>7347</v>
      </c>
      <c r="D8553" s="1" t="s">
        <v>48486</v>
      </c>
    </row>
    <row r="8554" spans="1:4" ht="15" x14ac:dyDescent="0.25">
      <c r="A8554">
        <v>42251</v>
      </c>
      <c r="B8554" t="s">
        <v>8189</v>
      </c>
      <c r="C8554" t="s">
        <v>7347</v>
      </c>
      <c r="D8554" s="1" t="s">
        <v>48487</v>
      </c>
    </row>
    <row r="8555" spans="1:4" ht="15" x14ac:dyDescent="0.25">
      <c r="A8555">
        <v>37733</v>
      </c>
      <c r="B8555" t="s">
        <v>8190</v>
      </c>
      <c r="C8555" t="s">
        <v>7347</v>
      </c>
      <c r="D8555" s="1" t="s">
        <v>48488</v>
      </c>
    </row>
    <row r="8556" spans="1:4" ht="15" x14ac:dyDescent="0.25">
      <c r="A8556">
        <v>37735</v>
      </c>
      <c r="B8556" t="s">
        <v>8191</v>
      </c>
      <c r="C8556" t="s">
        <v>7347</v>
      </c>
      <c r="D8556" s="1" t="s">
        <v>48489</v>
      </c>
    </row>
    <row r="8557" spans="1:4" ht="15" x14ac:dyDescent="0.25">
      <c r="A8557">
        <v>5090</v>
      </c>
      <c r="B8557" t="s">
        <v>8192</v>
      </c>
      <c r="C8557" t="s">
        <v>7347</v>
      </c>
      <c r="D8557" s="1" t="s">
        <v>8193</v>
      </c>
    </row>
    <row r="8558" spans="1:4" ht="15" x14ac:dyDescent="0.25">
      <c r="A8558">
        <v>5085</v>
      </c>
      <c r="B8558" t="s">
        <v>8194</v>
      </c>
      <c r="C8558" t="s">
        <v>7347</v>
      </c>
      <c r="D8558" s="1" t="s">
        <v>8195</v>
      </c>
    </row>
    <row r="8559" spans="1:4" ht="15" x14ac:dyDescent="0.25">
      <c r="A8559">
        <v>43603</v>
      </c>
      <c r="B8559" t="s">
        <v>8196</v>
      </c>
      <c r="C8559" t="s">
        <v>7347</v>
      </c>
      <c r="D8559" s="1" t="s">
        <v>8197</v>
      </c>
    </row>
    <row r="8560" spans="1:4" ht="15" x14ac:dyDescent="0.25">
      <c r="A8560">
        <v>38374</v>
      </c>
      <c r="B8560" t="s">
        <v>8198</v>
      </c>
      <c r="C8560" t="s">
        <v>7347</v>
      </c>
      <c r="D8560" s="1" t="s">
        <v>48490</v>
      </c>
    </row>
    <row r="8561" spans="1:4" ht="15" x14ac:dyDescent="0.25">
      <c r="A8561">
        <v>20212</v>
      </c>
      <c r="B8561" t="s">
        <v>8199</v>
      </c>
      <c r="C8561" t="s">
        <v>7396</v>
      </c>
      <c r="D8561" s="1" t="s">
        <v>39800</v>
      </c>
    </row>
    <row r="8562" spans="1:4" ht="15" x14ac:dyDescent="0.25">
      <c r="A8562">
        <v>20209</v>
      </c>
      <c r="B8562" t="s">
        <v>8200</v>
      </c>
      <c r="C8562" t="s">
        <v>7396</v>
      </c>
      <c r="D8562" s="1" t="s">
        <v>31588</v>
      </c>
    </row>
    <row r="8563" spans="1:4" ht="15" x14ac:dyDescent="0.25">
      <c r="A8563">
        <v>4430</v>
      </c>
      <c r="B8563" t="s">
        <v>8201</v>
      </c>
      <c r="C8563" t="s">
        <v>7396</v>
      </c>
      <c r="D8563" s="1" t="s">
        <v>1474</v>
      </c>
    </row>
    <row r="8564" spans="1:4" ht="15" x14ac:dyDescent="0.25">
      <c r="A8564">
        <v>4433</v>
      </c>
      <c r="B8564" t="s">
        <v>8202</v>
      </c>
      <c r="C8564" t="s">
        <v>7396</v>
      </c>
      <c r="D8564" s="1" t="s">
        <v>48491</v>
      </c>
    </row>
    <row r="8565" spans="1:4" ht="15" x14ac:dyDescent="0.25">
      <c r="A8565">
        <v>4400</v>
      </c>
      <c r="B8565" t="s">
        <v>8203</v>
      </c>
      <c r="C8565" t="s">
        <v>7396</v>
      </c>
      <c r="D8565" s="1" t="s">
        <v>29841</v>
      </c>
    </row>
    <row r="8566" spans="1:4" ht="15" x14ac:dyDescent="0.25">
      <c r="A8566">
        <v>2729</v>
      </c>
      <c r="B8566" t="s">
        <v>8204</v>
      </c>
      <c r="C8566" t="s">
        <v>7347</v>
      </c>
      <c r="D8566" s="1" t="s">
        <v>32140</v>
      </c>
    </row>
    <row r="8567" spans="1:4" ht="15" x14ac:dyDescent="0.25">
      <c r="A8567">
        <v>4513</v>
      </c>
      <c r="B8567" t="s">
        <v>8205</v>
      </c>
      <c r="C8567" t="s">
        <v>7396</v>
      </c>
      <c r="D8567" s="1" t="s">
        <v>103</v>
      </c>
    </row>
    <row r="8568" spans="1:4" ht="15" x14ac:dyDescent="0.25">
      <c r="A8568">
        <v>37106</v>
      </c>
      <c r="B8568" t="s">
        <v>8206</v>
      </c>
      <c r="C8568" t="s">
        <v>7347</v>
      </c>
      <c r="D8568" s="1" t="s">
        <v>48492</v>
      </c>
    </row>
    <row r="8569" spans="1:4" ht="15" x14ac:dyDescent="0.25">
      <c r="A8569">
        <v>11869</v>
      </c>
      <c r="B8569" t="s">
        <v>8207</v>
      </c>
      <c r="C8569" t="s">
        <v>7347</v>
      </c>
      <c r="D8569" s="1" t="s">
        <v>48493</v>
      </c>
    </row>
    <row r="8570" spans="1:4" ht="15" x14ac:dyDescent="0.25">
      <c r="A8570">
        <v>43981</v>
      </c>
      <c r="B8570" t="s">
        <v>8208</v>
      </c>
      <c r="C8570" t="s">
        <v>7347</v>
      </c>
      <c r="D8570" s="1" t="s">
        <v>48494</v>
      </c>
    </row>
    <row r="8571" spans="1:4" ht="15" x14ac:dyDescent="0.25">
      <c r="A8571">
        <v>37104</v>
      </c>
      <c r="B8571" t="s">
        <v>8209</v>
      </c>
      <c r="C8571" t="s">
        <v>7347</v>
      </c>
      <c r="D8571" s="1" t="s">
        <v>48495</v>
      </c>
    </row>
    <row r="8572" spans="1:4" ht="15" x14ac:dyDescent="0.25">
      <c r="A8572">
        <v>43982</v>
      </c>
      <c r="B8572" t="s">
        <v>8210</v>
      </c>
      <c r="C8572" t="s">
        <v>7347</v>
      </c>
      <c r="D8572" s="1" t="s">
        <v>48496</v>
      </c>
    </row>
    <row r="8573" spans="1:4" ht="15" x14ac:dyDescent="0.25">
      <c r="A8573">
        <v>43978</v>
      </c>
      <c r="B8573" t="s">
        <v>8211</v>
      </c>
      <c r="C8573" t="s">
        <v>7347</v>
      </c>
      <c r="D8573" s="1" t="s">
        <v>48497</v>
      </c>
    </row>
    <row r="8574" spans="1:4" ht="15" x14ac:dyDescent="0.25">
      <c r="A8574">
        <v>11871</v>
      </c>
      <c r="B8574" t="s">
        <v>8212</v>
      </c>
      <c r="C8574" t="s">
        <v>7347</v>
      </c>
      <c r="D8574" s="1" t="s">
        <v>48498</v>
      </c>
    </row>
    <row r="8575" spans="1:4" ht="15" x14ac:dyDescent="0.25">
      <c r="A8575">
        <v>37105</v>
      </c>
      <c r="B8575" t="s">
        <v>8213</v>
      </c>
      <c r="C8575" t="s">
        <v>7347</v>
      </c>
      <c r="D8575" s="1" t="s">
        <v>48499</v>
      </c>
    </row>
    <row r="8576" spans="1:4" ht="15" x14ac:dyDescent="0.25">
      <c r="A8576">
        <v>43980</v>
      </c>
      <c r="B8576" t="s">
        <v>8214</v>
      </c>
      <c r="C8576" t="s">
        <v>7347</v>
      </c>
      <c r="D8576" s="1" t="s">
        <v>48500</v>
      </c>
    </row>
    <row r="8577" spans="1:4" ht="15" x14ac:dyDescent="0.25">
      <c r="A8577">
        <v>43979</v>
      </c>
      <c r="B8577" t="s">
        <v>8215</v>
      </c>
      <c r="C8577" t="s">
        <v>7347</v>
      </c>
      <c r="D8577" s="1" t="s">
        <v>48501</v>
      </c>
    </row>
    <row r="8578" spans="1:4" ht="15" x14ac:dyDescent="0.25">
      <c r="A8578">
        <v>11868</v>
      </c>
      <c r="B8578" t="s">
        <v>8216</v>
      </c>
      <c r="C8578" t="s">
        <v>7347</v>
      </c>
      <c r="D8578" s="1" t="s">
        <v>48502</v>
      </c>
    </row>
    <row r="8579" spans="1:4" ht="15" x14ac:dyDescent="0.25">
      <c r="A8579">
        <v>34636</v>
      </c>
      <c r="B8579" t="s">
        <v>8217</v>
      </c>
      <c r="C8579" t="s">
        <v>7347</v>
      </c>
      <c r="D8579" s="1" t="s">
        <v>48503</v>
      </c>
    </row>
    <row r="8580" spans="1:4" ht="15" x14ac:dyDescent="0.25">
      <c r="A8580">
        <v>34639</v>
      </c>
      <c r="B8580" t="s">
        <v>8218</v>
      </c>
      <c r="C8580" t="s">
        <v>7347</v>
      </c>
      <c r="D8580" s="1" t="s">
        <v>48504</v>
      </c>
    </row>
    <row r="8581" spans="1:4" ht="15" x14ac:dyDescent="0.25">
      <c r="A8581">
        <v>34640</v>
      </c>
      <c r="B8581" t="s">
        <v>8219</v>
      </c>
      <c r="C8581" t="s">
        <v>7347</v>
      </c>
      <c r="D8581" s="1" t="s">
        <v>48505</v>
      </c>
    </row>
    <row r="8582" spans="1:4" ht="15" x14ac:dyDescent="0.25">
      <c r="A8582">
        <v>43977</v>
      </c>
      <c r="B8582" t="s">
        <v>8220</v>
      </c>
      <c r="C8582" t="s">
        <v>7347</v>
      </c>
      <c r="D8582" s="1" t="s">
        <v>48506</v>
      </c>
    </row>
    <row r="8583" spans="1:4" ht="15" x14ac:dyDescent="0.25">
      <c r="A8583">
        <v>34637</v>
      </c>
      <c r="B8583" t="s">
        <v>8221</v>
      </c>
      <c r="C8583" t="s">
        <v>7347</v>
      </c>
      <c r="D8583" s="1" t="s">
        <v>48507</v>
      </c>
    </row>
    <row r="8584" spans="1:4" ht="15" x14ac:dyDescent="0.25">
      <c r="A8584">
        <v>34638</v>
      </c>
      <c r="B8584" t="s">
        <v>8222</v>
      </c>
      <c r="C8584" t="s">
        <v>7347</v>
      </c>
      <c r="D8584" s="1" t="s">
        <v>48508</v>
      </c>
    </row>
    <row r="8585" spans="1:4" ht="15" x14ac:dyDescent="0.25">
      <c r="A8585">
        <v>34641</v>
      </c>
      <c r="B8585" t="s">
        <v>8223</v>
      </c>
      <c r="C8585" t="s">
        <v>7347</v>
      </c>
      <c r="D8585" s="1" t="s">
        <v>48509</v>
      </c>
    </row>
    <row r="8586" spans="1:4" ht="15" x14ac:dyDescent="0.25">
      <c r="A8586">
        <v>43434</v>
      </c>
      <c r="B8586" t="s">
        <v>8224</v>
      </c>
      <c r="C8586" t="s">
        <v>7347</v>
      </c>
      <c r="D8586" s="1" t="s">
        <v>33623</v>
      </c>
    </row>
    <row r="8587" spans="1:4" ht="15" x14ac:dyDescent="0.25">
      <c r="A8587">
        <v>43435</v>
      </c>
      <c r="B8587" t="s">
        <v>8225</v>
      </c>
      <c r="C8587" t="s">
        <v>7347</v>
      </c>
      <c r="D8587" s="1" t="s">
        <v>48510</v>
      </c>
    </row>
    <row r="8588" spans="1:4" ht="15" x14ac:dyDescent="0.25">
      <c r="A8588">
        <v>43436</v>
      </c>
      <c r="B8588" t="s">
        <v>8226</v>
      </c>
      <c r="C8588" t="s">
        <v>7347</v>
      </c>
      <c r="D8588" s="1" t="s">
        <v>48511</v>
      </c>
    </row>
    <row r="8589" spans="1:4" ht="15" x14ac:dyDescent="0.25">
      <c r="A8589">
        <v>43437</v>
      </c>
      <c r="B8589" t="s">
        <v>8227</v>
      </c>
      <c r="C8589" t="s">
        <v>7347</v>
      </c>
      <c r="D8589" s="1" t="s">
        <v>48512</v>
      </c>
    </row>
    <row r="8590" spans="1:4" ht="15" x14ac:dyDescent="0.25">
      <c r="A8590">
        <v>43438</v>
      </c>
      <c r="B8590" t="s">
        <v>8228</v>
      </c>
      <c r="C8590" t="s">
        <v>7347</v>
      </c>
      <c r="D8590" s="1" t="s">
        <v>48513</v>
      </c>
    </row>
    <row r="8591" spans="1:4" ht="15" x14ac:dyDescent="0.25">
      <c r="A8591">
        <v>41627</v>
      </c>
      <c r="B8591" t="s">
        <v>8229</v>
      </c>
      <c r="C8591" t="s">
        <v>7347</v>
      </c>
      <c r="D8591" s="1" t="s">
        <v>48514</v>
      </c>
    </row>
    <row r="8592" spans="1:4" ht="15" x14ac:dyDescent="0.25">
      <c r="A8592">
        <v>41628</v>
      </c>
      <c r="B8592" t="s">
        <v>8230</v>
      </c>
      <c r="C8592" t="s">
        <v>7347</v>
      </c>
      <c r="D8592" s="1" t="s">
        <v>48515</v>
      </c>
    </row>
    <row r="8593" spans="1:4" ht="15" x14ac:dyDescent="0.25">
      <c r="A8593">
        <v>41629</v>
      </c>
      <c r="B8593" t="s">
        <v>8231</v>
      </c>
      <c r="C8593" t="s">
        <v>7347</v>
      </c>
      <c r="D8593" s="1" t="s">
        <v>48516</v>
      </c>
    </row>
    <row r="8594" spans="1:4" ht="15" x14ac:dyDescent="0.25">
      <c r="A8594">
        <v>43429</v>
      </c>
      <c r="B8594" t="s">
        <v>8232</v>
      </c>
      <c r="C8594" t="s">
        <v>7347</v>
      </c>
      <c r="D8594" s="1" t="s">
        <v>36551</v>
      </c>
    </row>
    <row r="8595" spans="1:4" ht="15" x14ac:dyDescent="0.25">
      <c r="A8595">
        <v>43430</v>
      </c>
      <c r="B8595" t="s">
        <v>8233</v>
      </c>
      <c r="C8595" t="s">
        <v>7347</v>
      </c>
      <c r="D8595" s="1" t="s">
        <v>48517</v>
      </c>
    </row>
    <row r="8596" spans="1:4" ht="15" x14ac:dyDescent="0.25">
      <c r="A8596">
        <v>43431</v>
      </c>
      <c r="B8596" t="s">
        <v>8234</v>
      </c>
      <c r="C8596" t="s">
        <v>7347</v>
      </c>
      <c r="D8596" s="1" t="s">
        <v>48518</v>
      </c>
    </row>
    <row r="8597" spans="1:4" ht="15" x14ac:dyDescent="0.25">
      <c r="A8597">
        <v>43432</v>
      </c>
      <c r="B8597" t="s">
        <v>8235</v>
      </c>
      <c r="C8597" t="s">
        <v>7347</v>
      </c>
      <c r="D8597" s="1" t="s">
        <v>48519</v>
      </c>
    </row>
    <row r="8598" spans="1:4" ht="15" x14ac:dyDescent="0.25">
      <c r="A8598">
        <v>43433</v>
      </c>
      <c r="B8598" t="s">
        <v>8236</v>
      </c>
      <c r="C8598" t="s">
        <v>7347</v>
      </c>
      <c r="D8598" s="1" t="s">
        <v>48520</v>
      </c>
    </row>
    <row r="8599" spans="1:4" ht="15" x14ac:dyDescent="0.25">
      <c r="A8599">
        <v>43094</v>
      </c>
      <c r="B8599" t="s">
        <v>8237</v>
      </c>
      <c r="C8599" t="s">
        <v>7347</v>
      </c>
      <c r="D8599" s="1" t="s">
        <v>48521</v>
      </c>
    </row>
    <row r="8600" spans="1:4" ht="15" x14ac:dyDescent="0.25">
      <c r="A8600">
        <v>43093</v>
      </c>
      <c r="B8600" t="s">
        <v>8238</v>
      </c>
      <c r="C8600" t="s">
        <v>7347</v>
      </c>
      <c r="D8600" s="1" t="s">
        <v>48522</v>
      </c>
    </row>
    <row r="8601" spans="1:4" ht="15" x14ac:dyDescent="0.25">
      <c r="A8601">
        <v>11694</v>
      </c>
      <c r="B8601" t="s">
        <v>8239</v>
      </c>
      <c r="C8601" t="s">
        <v>7347</v>
      </c>
      <c r="D8601" s="1" t="s">
        <v>32702</v>
      </c>
    </row>
    <row r="8602" spans="1:4" ht="15" x14ac:dyDescent="0.25">
      <c r="A8602">
        <v>1030</v>
      </c>
      <c r="B8602" t="s">
        <v>8240</v>
      </c>
      <c r="C8602" t="s">
        <v>7347</v>
      </c>
      <c r="D8602" s="1" t="s">
        <v>209</v>
      </c>
    </row>
    <row r="8603" spans="1:4" ht="15" x14ac:dyDescent="0.25">
      <c r="A8603">
        <v>11881</v>
      </c>
      <c r="B8603" t="s">
        <v>32703</v>
      </c>
      <c r="C8603" t="s">
        <v>7347</v>
      </c>
      <c r="D8603" s="1" t="s">
        <v>48298</v>
      </c>
    </row>
    <row r="8604" spans="1:4" ht="15" x14ac:dyDescent="0.25">
      <c r="A8604">
        <v>35277</v>
      </c>
      <c r="B8604" t="s">
        <v>32704</v>
      </c>
      <c r="C8604" t="s">
        <v>7347</v>
      </c>
      <c r="D8604" s="1" t="s">
        <v>48523</v>
      </c>
    </row>
    <row r="8605" spans="1:4" ht="15" x14ac:dyDescent="0.25">
      <c r="A8605">
        <v>10521</v>
      </c>
      <c r="B8605" t="s">
        <v>8241</v>
      </c>
      <c r="C8605" t="s">
        <v>7347</v>
      </c>
      <c r="D8605" s="1" t="s">
        <v>48524</v>
      </c>
    </row>
    <row r="8606" spans="1:4" ht="15" x14ac:dyDescent="0.25">
      <c r="A8606">
        <v>10885</v>
      </c>
      <c r="B8606" t="s">
        <v>8242</v>
      </c>
      <c r="C8606" t="s">
        <v>7347</v>
      </c>
      <c r="D8606" s="1" t="s">
        <v>48525</v>
      </c>
    </row>
    <row r="8607" spans="1:4" ht="15" x14ac:dyDescent="0.25">
      <c r="A8607">
        <v>20962</v>
      </c>
      <c r="B8607" t="s">
        <v>8243</v>
      </c>
      <c r="C8607" t="s">
        <v>7347</v>
      </c>
      <c r="D8607" s="1" t="s">
        <v>10707</v>
      </c>
    </row>
    <row r="8608" spans="1:4" ht="15" x14ac:dyDescent="0.25">
      <c r="A8608">
        <v>20963</v>
      </c>
      <c r="B8608" t="s">
        <v>8244</v>
      </c>
      <c r="C8608" t="s">
        <v>7347</v>
      </c>
      <c r="D8608" s="1" t="s">
        <v>48526</v>
      </c>
    </row>
    <row r="8609" spans="1:4" ht="15" x14ac:dyDescent="0.25">
      <c r="A8609">
        <v>34643</v>
      </c>
      <c r="B8609" t="s">
        <v>32705</v>
      </c>
      <c r="C8609" t="s">
        <v>7347</v>
      </c>
      <c r="D8609" s="1" t="s">
        <v>32217</v>
      </c>
    </row>
    <row r="8610" spans="1:4" ht="15" x14ac:dyDescent="0.25">
      <c r="A8610">
        <v>41480</v>
      </c>
      <c r="B8610" t="s">
        <v>8245</v>
      </c>
      <c r="C8610" t="s">
        <v>7347</v>
      </c>
      <c r="D8610" s="1" t="s">
        <v>37877</v>
      </c>
    </row>
    <row r="8611" spans="1:4" ht="15" x14ac:dyDescent="0.25">
      <c r="A8611">
        <v>41474</v>
      </c>
      <c r="B8611" t="s">
        <v>8246</v>
      </c>
      <c r="C8611" t="s">
        <v>7347</v>
      </c>
      <c r="D8611" s="1" t="s">
        <v>30865</v>
      </c>
    </row>
    <row r="8612" spans="1:4" ht="15" x14ac:dyDescent="0.25">
      <c r="A8612">
        <v>41475</v>
      </c>
      <c r="B8612" t="s">
        <v>8247</v>
      </c>
      <c r="C8612" t="s">
        <v>7347</v>
      </c>
      <c r="D8612" s="1" t="s">
        <v>37747</v>
      </c>
    </row>
    <row r="8613" spans="1:4" ht="15" x14ac:dyDescent="0.25">
      <c r="A8613">
        <v>41476</v>
      </c>
      <c r="B8613" t="s">
        <v>8248</v>
      </c>
      <c r="C8613" t="s">
        <v>7347</v>
      </c>
      <c r="D8613" s="1" t="s">
        <v>48527</v>
      </c>
    </row>
    <row r="8614" spans="1:4" ht="15" x14ac:dyDescent="0.25">
      <c r="A8614">
        <v>2555</v>
      </c>
      <c r="B8614" t="s">
        <v>8249</v>
      </c>
      <c r="C8614" t="s">
        <v>7347</v>
      </c>
      <c r="D8614" s="1" t="s">
        <v>1483</v>
      </c>
    </row>
    <row r="8615" spans="1:4" ht="15" x14ac:dyDescent="0.25">
      <c r="A8615">
        <v>2556</v>
      </c>
      <c r="B8615" t="s">
        <v>8251</v>
      </c>
      <c r="C8615" t="s">
        <v>7347</v>
      </c>
      <c r="D8615" s="1" t="s">
        <v>31278</v>
      </c>
    </row>
    <row r="8616" spans="1:4" ht="15" x14ac:dyDescent="0.25">
      <c r="A8616">
        <v>2557</v>
      </c>
      <c r="B8616" t="s">
        <v>8252</v>
      </c>
      <c r="C8616" t="s">
        <v>7347</v>
      </c>
      <c r="D8616" s="1" t="s">
        <v>773</v>
      </c>
    </row>
    <row r="8617" spans="1:4" ht="15" x14ac:dyDescent="0.25">
      <c r="A8617">
        <v>10569</v>
      </c>
      <c r="B8617" t="s">
        <v>8254</v>
      </c>
      <c r="C8617" t="s">
        <v>7347</v>
      </c>
      <c r="D8617" s="1" t="s">
        <v>773</v>
      </c>
    </row>
    <row r="8618" spans="1:4" ht="15" x14ac:dyDescent="0.25">
      <c r="A8618">
        <v>39810</v>
      </c>
      <c r="B8618" t="s">
        <v>8255</v>
      </c>
      <c r="C8618" t="s">
        <v>7347</v>
      </c>
      <c r="D8618" s="1" t="s">
        <v>36564</v>
      </c>
    </row>
    <row r="8619" spans="1:4" ht="15" x14ac:dyDescent="0.25">
      <c r="A8619">
        <v>39811</v>
      </c>
      <c r="B8619" t="s">
        <v>8256</v>
      </c>
      <c r="C8619" t="s">
        <v>7347</v>
      </c>
      <c r="D8619" s="1" t="s">
        <v>48528</v>
      </c>
    </row>
    <row r="8620" spans="1:4" ht="15" x14ac:dyDescent="0.25">
      <c r="A8620">
        <v>39812</v>
      </c>
      <c r="B8620" t="s">
        <v>8257</v>
      </c>
      <c r="C8620" t="s">
        <v>7347</v>
      </c>
      <c r="D8620" s="1" t="s">
        <v>12028</v>
      </c>
    </row>
    <row r="8621" spans="1:4" ht="15" x14ac:dyDescent="0.25">
      <c r="A8621">
        <v>43096</v>
      </c>
      <c r="B8621" t="s">
        <v>8258</v>
      </c>
      <c r="C8621" t="s">
        <v>7347</v>
      </c>
      <c r="D8621" s="1" t="s">
        <v>48529</v>
      </c>
    </row>
    <row r="8622" spans="1:4" ht="15" x14ac:dyDescent="0.25">
      <c r="A8622">
        <v>43102</v>
      </c>
      <c r="B8622" t="s">
        <v>8259</v>
      </c>
      <c r="C8622" t="s">
        <v>7347</v>
      </c>
      <c r="D8622" s="1" t="s">
        <v>48530</v>
      </c>
    </row>
    <row r="8623" spans="1:4" ht="15" x14ac:dyDescent="0.25">
      <c r="A8623">
        <v>43103</v>
      </c>
      <c r="B8623" t="s">
        <v>8260</v>
      </c>
      <c r="C8623" t="s">
        <v>7347</v>
      </c>
      <c r="D8623" s="1" t="s">
        <v>48531</v>
      </c>
    </row>
    <row r="8624" spans="1:4" ht="15" x14ac:dyDescent="0.25">
      <c r="A8624">
        <v>43098</v>
      </c>
      <c r="B8624" t="s">
        <v>32706</v>
      </c>
      <c r="C8624" t="s">
        <v>7347</v>
      </c>
      <c r="D8624" s="1" t="s">
        <v>31566</v>
      </c>
    </row>
    <row r="8625" spans="1:4" ht="15" x14ac:dyDescent="0.25">
      <c r="A8625">
        <v>43097</v>
      </c>
      <c r="B8625" t="s">
        <v>8261</v>
      </c>
      <c r="C8625" t="s">
        <v>7347</v>
      </c>
      <c r="D8625" s="1" t="s">
        <v>36091</v>
      </c>
    </row>
    <row r="8626" spans="1:4" ht="15" x14ac:dyDescent="0.25">
      <c r="A8626">
        <v>43104</v>
      </c>
      <c r="B8626" t="s">
        <v>8262</v>
      </c>
      <c r="C8626" t="s">
        <v>7347</v>
      </c>
      <c r="D8626" s="1" t="s">
        <v>48532</v>
      </c>
    </row>
    <row r="8627" spans="1:4" ht="15" x14ac:dyDescent="0.25">
      <c r="A8627">
        <v>39771</v>
      </c>
      <c r="B8627" t="s">
        <v>8263</v>
      </c>
      <c r="C8627" t="s">
        <v>7347</v>
      </c>
      <c r="D8627" s="1" t="s">
        <v>6347</v>
      </c>
    </row>
    <row r="8628" spans="1:4" ht="15" x14ac:dyDescent="0.25">
      <c r="A8628">
        <v>39772</v>
      </c>
      <c r="B8628" t="s">
        <v>8264</v>
      </c>
      <c r="C8628" t="s">
        <v>7347</v>
      </c>
      <c r="D8628" s="1" t="s">
        <v>29911</v>
      </c>
    </row>
    <row r="8629" spans="1:4" ht="15" x14ac:dyDescent="0.25">
      <c r="A8629">
        <v>39773</v>
      </c>
      <c r="B8629" t="s">
        <v>8265</v>
      </c>
      <c r="C8629" t="s">
        <v>7347</v>
      </c>
      <c r="D8629" s="1" t="s">
        <v>48533</v>
      </c>
    </row>
    <row r="8630" spans="1:4" ht="15" x14ac:dyDescent="0.25">
      <c r="A8630">
        <v>39774</v>
      </c>
      <c r="B8630" t="s">
        <v>8266</v>
      </c>
      <c r="C8630" t="s">
        <v>7347</v>
      </c>
      <c r="D8630" s="1" t="s">
        <v>48534</v>
      </c>
    </row>
    <row r="8631" spans="1:4" ht="15" x14ac:dyDescent="0.25">
      <c r="A8631">
        <v>39775</v>
      </c>
      <c r="B8631" t="s">
        <v>8267</v>
      </c>
      <c r="C8631" t="s">
        <v>7347</v>
      </c>
      <c r="D8631" s="1" t="s">
        <v>38762</v>
      </c>
    </row>
    <row r="8632" spans="1:4" ht="15" x14ac:dyDescent="0.25">
      <c r="A8632">
        <v>39776</v>
      </c>
      <c r="B8632" t="s">
        <v>8268</v>
      </c>
      <c r="C8632" t="s">
        <v>7347</v>
      </c>
      <c r="D8632" s="1" t="s">
        <v>48535</v>
      </c>
    </row>
    <row r="8633" spans="1:4" ht="15" x14ac:dyDescent="0.25">
      <c r="A8633">
        <v>39777</v>
      </c>
      <c r="B8633" t="s">
        <v>8269</v>
      </c>
      <c r="C8633" t="s">
        <v>7347</v>
      </c>
      <c r="D8633" s="1" t="s">
        <v>48536</v>
      </c>
    </row>
    <row r="8634" spans="1:4" ht="15" x14ac:dyDescent="0.25">
      <c r="A8634">
        <v>20254</v>
      </c>
      <c r="B8634" t="s">
        <v>8270</v>
      </c>
      <c r="C8634" t="s">
        <v>7347</v>
      </c>
      <c r="D8634" s="1" t="s">
        <v>30581</v>
      </c>
    </row>
    <row r="8635" spans="1:4" ht="15" x14ac:dyDescent="0.25">
      <c r="A8635">
        <v>20253</v>
      </c>
      <c r="B8635" t="s">
        <v>8272</v>
      </c>
      <c r="C8635" t="s">
        <v>7347</v>
      </c>
      <c r="D8635" s="1" t="s">
        <v>36809</v>
      </c>
    </row>
    <row r="8636" spans="1:4" ht="15" x14ac:dyDescent="0.25">
      <c r="A8636">
        <v>14055</v>
      </c>
      <c r="B8636" t="s">
        <v>8273</v>
      </c>
      <c r="C8636" t="s">
        <v>7347</v>
      </c>
      <c r="D8636" s="1" t="s">
        <v>48537</v>
      </c>
    </row>
    <row r="8637" spans="1:4" ht="15" x14ac:dyDescent="0.25">
      <c r="A8637">
        <v>11247</v>
      </c>
      <c r="B8637" t="s">
        <v>32708</v>
      </c>
      <c r="C8637" t="s">
        <v>7347</v>
      </c>
      <c r="D8637" s="1" t="s">
        <v>48538</v>
      </c>
    </row>
    <row r="8638" spans="1:4" ht="15" x14ac:dyDescent="0.25">
      <c r="A8638">
        <v>11250</v>
      </c>
      <c r="B8638" t="s">
        <v>32709</v>
      </c>
      <c r="C8638" t="s">
        <v>7347</v>
      </c>
      <c r="D8638" s="1" t="s">
        <v>39003</v>
      </c>
    </row>
    <row r="8639" spans="1:4" ht="15" x14ac:dyDescent="0.25">
      <c r="A8639">
        <v>11249</v>
      </c>
      <c r="B8639" t="s">
        <v>32710</v>
      </c>
      <c r="C8639" t="s">
        <v>7347</v>
      </c>
      <c r="D8639" s="1" t="s">
        <v>48539</v>
      </c>
    </row>
    <row r="8640" spans="1:4" ht="15" x14ac:dyDescent="0.25">
      <c r="A8640">
        <v>11251</v>
      </c>
      <c r="B8640" t="s">
        <v>32711</v>
      </c>
      <c r="C8640" t="s">
        <v>7347</v>
      </c>
      <c r="D8640" s="1" t="s">
        <v>48540</v>
      </c>
    </row>
    <row r="8641" spans="1:4" ht="15" x14ac:dyDescent="0.25">
      <c r="A8641">
        <v>11253</v>
      </c>
      <c r="B8641" t="s">
        <v>32713</v>
      </c>
      <c r="C8641" t="s">
        <v>7347</v>
      </c>
      <c r="D8641" s="1" t="s">
        <v>48541</v>
      </c>
    </row>
    <row r="8642" spans="1:4" ht="15" x14ac:dyDescent="0.25">
      <c r="A8642">
        <v>11255</v>
      </c>
      <c r="B8642" t="s">
        <v>32714</v>
      </c>
      <c r="C8642" t="s">
        <v>7347</v>
      </c>
      <c r="D8642" s="1" t="s">
        <v>38369</v>
      </c>
    </row>
    <row r="8643" spans="1:4" ht="15" x14ac:dyDescent="0.25">
      <c r="A8643">
        <v>11256</v>
      </c>
      <c r="B8643" t="s">
        <v>32715</v>
      </c>
      <c r="C8643" t="s">
        <v>7347</v>
      </c>
      <c r="D8643" s="1" t="s">
        <v>48542</v>
      </c>
    </row>
    <row r="8644" spans="1:4" ht="15" x14ac:dyDescent="0.25">
      <c r="A8644">
        <v>1872</v>
      </c>
      <c r="B8644" t="s">
        <v>8274</v>
      </c>
      <c r="C8644" t="s">
        <v>7347</v>
      </c>
      <c r="D8644" s="1" t="s">
        <v>12226</v>
      </c>
    </row>
    <row r="8645" spans="1:4" ht="15" x14ac:dyDescent="0.25">
      <c r="A8645">
        <v>1873</v>
      </c>
      <c r="B8645" t="s">
        <v>8276</v>
      </c>
      <c r="C8645" t="s">
        <v>7347</v>
      </c>
      <c r="D8645" s="1" t="s">
        <v>38162</v>
      </c>
    </row>
    <row r="8646" spans="1:4" ht="15" x14ac:dyDescent="0.25">
      <c r="A8646">
        <v>39693</v>
      </c>
      <c r="B8646" t="s">
        <v>8278</v>
      </c>
      <c r="C8646" t="s">
        <v>7347</v>
      </c>
      <c r="D8646" s="1" t="s">
        <v>48543</v>
      </c>
    </row>
    <row r="8647" spans="1:4" ht="15" x14ac:dyDescent="0.25">
      <c r="A8647">
        <v>39692</v>
      </c>
      <c r="B8647" t="s">
        <v>8279</v>
      </c>
      <c r="C8647" t="s">
        <v>7347</v>
      </c>
      <c r="D8647" s="1" t="s">
        <v>48544</v>
      </c>
    </row>
    <row r="8648" spans="1:4" ht="15" x14ac:dyDescent="0.25">
      <c r="A8648">
        <v>1062</v>
      </c>
      <c r="B8648" t="s">
        <v>8280</v>
      </c>
      <c r="C8648" t="s">
        <v>7347</v>
      </c>
      <c r="D8648" s="1" t="s">
        <v>48545</v>
      </c>
    </row>
    <row r="8649" spans="1:4" ht="15" x14ac:dyDescent="0.25">
      <c r="A8649">
        <v>39686</v>
      </c>
      <c r="B8649" t="s">
        <v>8281</v>
      </c>
      <c r="C8649" t="s">
        <v>7347</v>
      </c>
      <c r="D8649" s="1" t="s">
        <v>48546</v>
      </c>
    </row>
    <row r="8650" spans="1:4" ht="15" x14ac:dyDescent="0.25">
      <c r="A8650">
        <v>43095</v>
      </c>
      <c r="B8650" t="s">
        <v>32717</v>
      </c>
      <c r="C8650" t="s">
        <v>7347</v>
      </c>
      <c r="D8650" s="1" t="s">
        <v>48547</v>
      </c>
    </row>
    <row r="8651" spans="1:4" ht="15" x14ac:dyDescent="0.25">
      <c r="A8651">
        <v>1871</v>
      </c>
      <c r="B8651" t="s">
        <v>8282</v>
      </c>
      <c r="C8651" t="s">
        <v>7347</v>
      </c>
      <c r="D8651" s="1" t="s">
        <v>111</v>
      </c>
    </row>
    <row r="8652" spans="1:4" ht="15" x14ac:dyDescent="0.25">
      <c r="A8652">
        <v>12001</v>
      </c>
      <c r="B8652" t="s">
        <v>8284</v>
      </c>
      <c r="C8652" t="s">
        <v>7347</v>
      </c>
      <c r="D8652" s="1" t="s">
        <v>1365</v>
      </c>
    </row>
    <row r="8653" spans="1:4" ht="15" x14ac:dyDescent="0.25">
      <c r="A8653">
        <v>11882</v>
      </c>
      <c r="B8653" t="s">
        <v>8285</v>
      </c>
      <c r="C8653" t="s">
        <v>7347</v>
      </c>
      <c r="D8653" s="1" t="s">
        <v>48548</v>
      </c>
    </row>
    <row r="8654" spans="1:4" ht="15" x14ac:dyDescent="0.25">
      <c r="A8654">
        <v>1068</v>
      </c>
      <c r="B8654" t="s">
        <v>8286</v>
      </c>
      <c r="C8654" t="s">
        <v>7347</v>
      </c>
      <c r="D8654" s="1" t="s">
        <v>48549</v>
      </c>
    </row>
    <row r="8655" spans="1:4" ht="15" x14ac:dyDescent="0.25">
      <c r="A8655">
        <v>39690</v>
      </c>
      <c r="B8655" t="s">
        <v>8287</v>
      </c>
      <c r="C8655" t="s">
        <v>7347</v>
      </c>
      <c r="D8655" s="1" t="s">
        <v>48550</v>
      </c>
    </row>
    <row r="8656" spans="1:4" ht="15" x14ac:dyDescent="0.25">
      <c r="A8656">
        <v>39691</v>
      </c>
      <c r="B8656" t="s">
        <v>8288</v>
      </c>
      <c r="C8656" t="s">
        <v>7347</v>
      </c>
      <c r="D8656" s="1" t="s">
        <v>48551</v>
      </c>
    </row>
    <row r="8657" spans="1:4" ht="15" x14ac:dyDescent="0.25">
      <c r="A8657">
        <v>39808</v>
      </c>
      <c r="B8657" t="s">
        <v>8289</v>
      </c>
      <c r="C8657" t="s">
        <v>7347</v>
      </c>
      <c r="D8657" s="1" t="s">
        <v>29838</v>
      </c>
    </row>
    <row r="8658" spans="1:4" ht="15" x14ac:dyDescent="0.25">
      <c r="A8658">
        <v>39809</v>
      </c>
      <c r="B8658" t="s">
        <v>8290</v>
      </c>
      <c r="C8658" t="s">
        <v>7347</v>
      </c>
      <c r="D8658" s="1" t="s">
        <v>48552</v>
      </c>
    </row>
    <row r="8659" spans="1:4" ht="15" x14ac:dyDescent="0.25">
      <c r="A8659">
        <v>43439</v>
      </c>
      <c r="B8659" t="s">
        <v>8291</v>
      </c>
      <c r="C8659" t="s">
        <v>7347</v>
      </c>
      <c r="D8659" s="1" t="s">
        <v>48553</v>
      </c>
    </row>
    <row r="8660" spans="1:4" ht="15" x14ac:dyDescent="0.25">
      <c r="A8660">
        <v>5103</v>
      </c>
      <c r="B8660" t="s">
        <v>8292</v>
      </c>
      <c r="C8660" t="s">
        <v>7347</v>
      </c>
      <c r="D8660" s="1" t="s">
        <v>6245</v>
      </c>
    </row>
    <row r="8661" spans="1:4" ht="15" x14ac:dyDescent="0.25">
      <c r="A8661">
        <v>11880</v>
      </c>
      <c r="B8661" t="s">
        <v>8293</v>
      </c>
      <c r="C8661" t="s">
        <v>7347</v>
      </c>
      <c r="D8661" s="1" t="s">
        <v>48554</v>
      </c>
    </row>
    <row r="8662" spans="1:4" ht="15" x14ac:dyDescent="0.25">
      <c r="A8662">
        <v>11714</v>
      </c>
      <c r="B8662" t="s">
        <v>8294</v>
      </c>
      <c r="C8662" t="s">
        <v>7347</v>
      </c>
      <c r="D8662" s="1" t="s">
        <v>48555</v>
      </c>
    </row>
    <row r="8663" spans="1:4" ht="15" x14ac:dyDescent="0.25">
      <c r="A8663">
        <v>11712</v>
      </c>
      <c r="B8663" t="s">
        <v>8295</v>
      </c>
      <c r="C8663" t="s">
        <v>7347</v>
      </c>
      <c r="D8663" s="1" t="s">
        <v>48556</v>
      </c>
    </row>
    <row r="8664" spans="1:4" ht="15" x14ac:dyDescent="0.25">
      <c r="A8664">
        <v>11717</v>
      </c>
      <c r="B8664" t="s">
        <v>8296</v>
      </c>
      <c r="C8664" t="s">
        <v>7347</v>
      </c>
      <c r="D8664" s="1" t="s">
        <v>48557</v>
      </c>
    </row>
    <row r="8665" spans="1:4" ht="15" x14ac:dyDescent="0.25">
      <c r="A8665">
        <v>1106</v>
      </c>
      <c r="B8665" t="s">
        <v>8297</v>
      </c>
      <c r="C8665" t="s">
        <v>7400</v>
      </c>
      <c r="D8665" s="1" t="s">
        <v>6657</v>
      </c>
    </row>
    <row r="8666" spans="1:4" ht="15" x14ac:dyDescent="0.25">
      <c r="A8666">
        <v>11161</v>
      </c>
      <c r="B8666" t="s">
        <v>8298</v>
      </c>
      <c r="C8666" t="s">
        <v>7400</v>
      </c>
      <c r="D8666" s="1" t="s">
        <v>1244</v>
      </c>
    </row>
    <row r="8667" spans="1:4" ht="15" x14ac:dyDescent="0.25">
      <c r="A8667">
        <v>1107</v>
      </c>
      <c r="B8667" t="s">
        <v>8299</v>
      </c>
      <c r="C8667" t="s">
        <v>7400</v>
      </c>
      <c r="D8667" s="1" t="s">
        <v>36670</v>
      </c>
    </row>
    <row r="8668" spans="1:4" ht="15" x14ac:dyDescent="0.25">
      <c r="A8668">
        <v>44479</v>
      </c>
      <c r="B8668" t="s">
        <v>8300</v>
      </c>
      <c r="C8668" t="s">
        <v>7400</v>
      </c>
      <c r="D8668" s="1" t="s">
        <v>7091</v>
      </c>
    </row>
    <row r="8669" spans="1:4" ht="15" x14ac:dyDescent="0.25">
      <c r="A8669">
        <v>4759</v>
      </c>
      <c r="B8669" t="s">
        <v>8301</v>
      </c>
      <c r="C8669" t="s">
        <v>7502</v>
      </c>
      <c r="D8669" s="1" t="s">
        <v>29830</v>
      </c>
    </row>
    <row r="8670" spans="1:4" ht="15" x14ac:dyDescent="0.25">
      <c r="A8670">
        <v>41068</v>
      </c>
      <c r="B8670" t="s">
        <v>8302</v>
      </c>
      <c r="C8670" t="s">
        <v>7504</v>
      </c>
      <c r="D8670" s="1" t="s">
        <v>33988</v>
      </c>
    </row>
    <row r="8671" spans="1:4" ht="15" x14ac:dyDescent="0.25">
      <c r="A8671">
        <v>12618</v>
      </c>
      <c r="B8671" t="s">
        <v>8303</v>
      </c>
      <c r="C8671" t="s">
        <v>7347</v>
      </c>
      <c r="D8671" s="1" t="s">
        <v>48559</v>
      </c>
    </row>
    <row r="8672" spans="1:4" ht="15" x14ac:dyDescent="0.25">
      <c r="A8672">
        <v>1108</v>
      </c>
      <c r="B8672" t="s">
        <v>8304</v>
      </c>
      <c r="C8672" t="s">
        <v>7396</v>
      </c>
      <c r="D8672" s="1" t="s">
        <v>4691</v>
      </c>
    </row>
    <row r="8673" spans="1:4" ht="15" x14ac:dyDescent="0.25">
      <c r="A8673">
        <v>1117</v>
      </c>
      <c r="B8673" t="s">
        <v>8306</v>
      </c>
      <c r="C8673" t="s">
        <v>7396</v>
      </c>
      <c r="D8673" s="1" t="s">
        <v>30238</v>
      </c>
    </row>
    <row r="8674" spans="1:4" ht="15" x14ac:dyDescent="0.25">
      <c r="A8674">
        <v>1118</v>
      </c>
      <c r="B8674" t="s">
        <v>8307</v>
      </c>
      <c r="C8674" t="s">
        <v>7396</v>
      </c>
      <c r="D8674" s="1" t="s">
        <v>48560</v>
      </c>
    </row>
    <row r="8675" spans="1:4" ht="15" x14ac:dyDescent="0.25">
      <c r="A8675">
        <v>1110</v>
      </c>
      <c r="B8675" t="s">
        <v>8308</v>
      </c>
      <c r="C8675" t="s">
        <v>7396</v>
      </c>
      <c r="D8675" s="1" t="s">
        <v>48560</v>
      </c>
    </row>
    <row r="8676" spans="1:4" ht="15" x14ac:dyDescent="0.25">
      <c r="A8676">
        <v>40784</v>
      </c>
      <c r="B8676" t="s">
        <v>8309</v>
      </c>
      <c r="C8676" t="s">
        <v>7396</v>
      </c>
      <c r="D8676" s="1" t="s">
        <v>48561</v>
      </c>
    </row>
    <row r="8677" spans="1:4" ht="15" x14ac:dyDescent="0.25">
      <c r="A8677">
        <v>40782</v>
      </c>
      <c r="B8677" t="s">
        <v>8310</v>
      </c>
      <c r="C8677" t="s">
        <v>7396</v>
      </c>
      <c r="D8677" s="1" t="s">
        <v>38849</v>
      </c>
    </row>
    <row r="8678" spans="1:4" ht="15" x14ac:dyDescent="0.25">
      <c r="A8678">
        <v>40783</v>
      </c>
      <c r="B8678" t="s">
        <v>8311</v>
      </c>
      <c r="C8678" t="s">
        <v>7396</v>
      </c>
      <c r="D8678" s="1" t="s">
        <v>33088</v>
      </c>
    </row>
    <row r="8679" spans="1:4" ht="15" x14ac:dyDescent="0.25">
      <c r="A8679">
        <v>1109</v>
      </c>
      <c r="B8679" t="s">
        <v>8312</v>
      </c>
      <c r="C8679" t="s">
        <v>7396</v>
      </c>
      <c r="D8679" s="1" t="s">
        <v>4691</v>
      </c>
    </row>
    <row r="8680" spans="1:4" ht="15" x14ac:dyDescent="0.25">
      <c r="A8680">
        <v>1119</v>
      </c>
      <c r="B8680" t="s">
        <v>8313</v>
      </c>
      <c r="C8680" t="s">
        <v>7396</v>
      </c>
      <c r="D8680" s="1" t="s">
        <v>29854</v>
      </c>
    </row>
    <row r="8681" spans="1:4" ht="15" x14ac:dyDescent="0.25">
      <c r="A8681">
        <v>13115</v>
      </c>
      <c r="B8681" t="s">
        <v>8314</v>
      </c>
      <c r="C8681" t="s">
        <v>7396</v>
      </c>
      <c r="D8681" s="1" t="s">
        <v>30355</v>
      </c>
    </row>
    <row r="8682" spans="1:4" ht="15" x14ac:dyDescent="0.25">
      <c r="A8682">
        <v>10541</v>
      </c>
      <c r="B8682" t="s">
        <v>8315</v>
      </c>
      <c r="C8682" t="s">
        <v>7396</v>
      </c>
      <c r="D8682" s="1" t="s">
        <v>30356</v>
      </c>
    </row>
    <row r="8683" spans="1:4" ht="15" x14ac:dyDescent="0.25">
      <c r="A8683">
        <v>10542</v>
      </c>
      <c r="B8683" t="s">
        <v>8316</v>
      </c>
      <c r="C8683" t="s">
        <v>7396</v>
      </c>
      <c r="D8683" s="1" t="s">
        <v>1736</v>
      </c>
    </row>
    <row r="8684" spans="1:4" ht="15" x14ac:dyDescent="0.25">
      <c r="A8684">
        <v>10543</v>
      </c>
      <c r="B8684" t="s">
        <v>8317</v>
      </c>
      <c r="C8684" t="s">
        <v>7396</v>
      </c>
      <c r="D8684" s="1" t="s">
        <v>38297</v>
      </c>
    </row>
    <row r="8685" spans="1:4" ht="15" x14ac:dyDescent="0.25">
      <c r="A8685">
        <v>10544</v>
      </c>
      <c r="B8685" t="s">
        <v>8319</v>
      </c>
      <c r="C8685" t="s">
        <v>7396</v>
      </c>
      <c r="D8685" s="1" t="s">
        <v>48562</v>
      </c>
    </row>
    <row r="8686" spans="1:4" ht="15" x14ac:dyDescent="0.25">
      <c r="A8686">
        <v>10545</v>
      </c>
      <c r="B8686" t="s">
        <v>8320</v>
      </c>
      <c r="C8686" t="s">
        <v>7396</v>
      </c>
      <c r="D8686" s="1" t="s">
        <v>48563</v>
      </c>
    </row>
    <row r="8687" spans="1:4" ht="15" x14ac:dyDescent="0.25">
      <c r="A8687">
        <v>38365</v>
      </c>
      <c r="B8687" t="s">
        <v>8321</v>
      </c>
      <c r="C8687" t="s">
        <v>7763</v>
      </c>
      <c r="D8687" s="1" t="s">
        <v>517</v>
      </c>
    </row>
    <row r="8688" spans="1:4" ht="15" x14ac:dyDescent="0.25">
      <c r="A8688">
        <v>44056</v>
      </c>
      <c r="B8688" t="s">
        <v>8322</v>
      </c>
      <c r="C8688" t="s">
        <v>7347</v>
      </c>
      <c r="D8688" s="1" t="s">
        <v>48564</v>
      </c>
    </row>
    <row r="8689" spans="1:4" ht="15" x14ac:dyDescent="0.25">
      <c r="A8689">
        <v>44057</v>
      </c>
      <c r="B8689" t="s">
        <v>8323</v>
      </c>
      <c r="C8689" t="s">
        <v>7347</v>
      </c>
      <c r="D8689" s="1" t="s">
        <v>48565</v>
      </c>
    </row>
    <row r="8690" spans="1:4" ht="15" x14ac:dyDescent="0.25">
      <c r="A8690">
        <v>37754</v>
      </c>
      <c r="B8690" t="s">
        <v>8324</v>
      </c>
      <c r="C8690" t="s">
        <v>7347</v>
      </c>
      <c r="D8690" s="1" t="s">
        <v>48566</v>
      </c>
    </row>
    <row r="8691" spans="1:4" ht="15" x14ac:dyDescent="0.25">
      <c r="A8691">
        <v>37757</v>
      </c>
      <c r="B8691" t="s">
        <v>8325</v>
      </c>
      <c r="C8691" t="s">
        <v>7347</v>
      </c>
      <c r="D8691" s="1" t="s">
        <v>48567</v>
      </c>
    </row>
    <row r="8692" spans="1:4" ht="15" x14ac:dyDescent="0.25">
      <c r="A8692">
        <v>44058</v>
      </c>
      <c r="B8692" t="s">
        <v>8326</v>
      </c>
      <c r="C8692" t="s">
        <v>7347</v>
      </c>
      <c r="D8692" s="1" t="s">
        <v>48568</v>
      </c>
    </row>
    <row r="8693" spans="1:4" ht="15" x14ac:dyDescent="0.25">
      <c r="A8693">
        <v>37752</v>
      </c>
      <c r="B8693" t="s">
        <v>8327</v>
      </c>
      <c r="C8693" t="s">
        <v>7347</v>
      </c>
      <c r="D8693" s="1" t="s">
        <v>48569</v>
      </c>
    </row>
    <row r="8694" spans="1:4" ht="15" x14ac:dyDescent="0.25">
      <c r="A8694">
        <v>44059</v>
      </c>
      <c r="B8694" t="s">
        <v>8328</v>
      </c>
      <c r="C8694" t="s">
        <v>7347</v>
      </c>
      <c r="D8694" s="1" t="s">
        <v>48570</v>
      </c>
    </row>
    <row r="8695" spans="1:4" ht="15" x14ac:dyDescent="0.25">
      <c r="A8695">
        <v>37750</v>
      </c>
      <c r="B8695" t="s">
        <v>8329</v>
      </c>
      <c r="C8695" t="s">
        <v>7347</v>
      </c>
      <c r="D8695" s="1" t="s">
        <v>48571</v>
      </c>
    </row>
    <row r="8696" spans="1:4" ht="15" x14ac:dyDescent="0.25">
      <c r="A8696">
        <v>37758</v>
      </c>
      <c r="B8696" t="s">
        <v>8330</v>
      </c>
      <c r="C8696" t="s">
        <v>7347</v>
      </c>
      <c r="D8696" s="1" t="s">
        <v>48572</v>
      </c>
    </row>
    <row r="8697" spans="1:4" ht="15" x14ac:dyDescent="0.25">
      <c r="A8697">
        <v>44060</v>
      </c>
      <c r="B8697" t="s">
        <v>8331</v>
      </c>
      <c r="C8697" t="s">
        <v>7347</v>
      </c>
      <c r="D8697" s="1" t="s">
        <v>48573</v>
      </c>
    </row>
    <row r="8698" spans="1:4" ht="15" x14ac:dyDescent="0.25">
      <c r="A8698">
        <v>37749</v>
      </c>
      <c r="B8698" t="s">
        <v>8332</v>
      </c>
      <c r="C8698" t="s">
        <v>7347</v>
      </c>
      <c r="D8698" s="1" t="s">
        <v>48574</v>
      </c>
    </row>
    <row r="8699" spans="1:4" ht="15" x14ac:dyDescent="0.25">
      <c r="A8699">
        <v>44061</v>
      </c>
      <c r="B8699" t="s">
        <v>8333</v>
      </c>
      <c r="C8699" t="s">
        <v>7347</v>
      </c>
      <c r="D8699" s="1" t="s">
        <v>48575</v>
      </c>
    </row>
    <row r="8700" spans="1:4" ht="15" x14ac:dyDescent="0.25">
      <c r="A8700">
        <v>1159</v>
      </c>
      <c r="B8700" t="s">
        <v>8334</v>
      </c>
      <c r="C8700" t="s">
        <v>7347</v>
      </c>
      <c r="D8700" s="1" t="s">
        <v>48576</v>
      </c>
    </row>
    <row r="8701" spans="1:4" ht="15" x14ac:dyDescent="0.25">
      <c r="A8701">
        <v>12114</v>
      </c>
      <c r="B8701" t="s">
        <v>8335</v>
      </c>
      <c r="C8701" t="s">
        <v>7347</v>
      </c>
      <c r="D8701" s="1" t="s">
        <v>48577</v>
      </c>
    </row>
    <row r="8702" spans="1:4" ht="15" x14ac:dyDescent="0.25">
      <c r="A8702">
        <v>38106</v>
      </c>
      <c r="B8702" t="s">
        <v>8336</v>
      </c>
      <c r="C8702" t="s">
        <v>7347</v>
      </c>
      <c r="D8702" s="1" t="s">
        <v>2927</v>
      </c>
    </row>
    <row r="8703" spans="1:4" ht="15" x14ac:dyDescent="0.25">
      <c r="A8703">
        <v>38085</v>
      </c>
      <c r="B8703" t="s">
        <v>8338</v>
      </c>
      <c r="C8703" t="s">
        <v>7347</v>
      </c>
      <c r="D8703" s="1" t="s">
        <v>12143</v>
      </c>
    </row>
    <row r="8704" spans="1:4" ht="15" x14ac:dyDescent="0.25">
      <c r="A8704">
        <v>38599</v>
      </c>
      <c r="B8704" t="s">
        <v>8340</v>
      </c>
      <c r="C8704" t="s">
        <v>7347</v>
      </c>
      <c r="D8704" s="1" t="s">
        <v>9067</v>
      </c>
    </row>
    <row r="8705" spans="1:4" ht="15" x14ac:dyDescent="0.25">
      <c r="A8705">
        <v>38596</v>
      </c>
      <c r="B8705" t="s">
        <v>8341</v>
      </c>
      <c r="C8705" t="s">
        <v>7347</v>
      </c>
      <c r="D8705" s="1" t="s">
        <v>12181</v>
      </c>
    </row>
    <row r="8706" spans="1:4" ht="15" x14ac:dyDescent="0.25">
      <c r="A8706">
        <v>38600</v>
      </c>
      <c r="B8706" t="s">
        <v>8342</v>
      </c>
      <c r="C8706" t="s">
        <v>7347</v>
      </c>
      <c r="D8706" s="1" t="s">
        <v>29780</v>
      </c>
    </row>
    <row r="8707" spans="1:4" ht="15" x14ac:dyDescent="0.25">
      <c r="A8707">
        <v>38597</v>
      </c>
      <c r="B8707" t="s">
        <v>8343</v>
      </c>
      <c r="C8707" t="s">
        <v>7347</v>
      </c>
      <c r="D8707" s="1" t="s">
        <v>29876</v>
      </c>
    </row>
    <row r="8708" spans="1:4" ht="15" x14ac:dyDescent="0.25">
      <c r="A8708">
        <v>659</v>
      </c>
      <c r="B8708" t="s">
        <v>8344</v>
      </c>
      <c r="C8708" t="s">
        <v>7347</v>
      </c>
      <c r="D8708" s="1" t="s">
        <v>1077</v>
      </c>
    </row>
    <row r="8709" spans="1:4" ht="15" x14ac:dyDescent="0.25">
      <c r="A8709">
        <v>660</v>
      </c>
      <c r="B8709" t="s">
        <v>8345</v>
      </c>
      <c r="C8709" t="s">
        <v>7347</v>
      </c>
      <c r="D8709" s="1" t="s">
        <v>12155</v>
      </c>
    </row>
    <row r="8710" spans="1:4" ht="15" x14ac:dyDescent="0.25">
      <c r="A8710">
        <v>658</v>
      </c>
      <c r="B8710" t="s">
        <v>8346</v>
      </c>
      <c r="C8710" t="s">
        <v>7347</v>
      </c>
      <c r="D8710" s="1" t="s">
        <v>48578</v>
      </c>
    </row>
    <row r="8711" spans="1:4" ht="15" x14ac:dyDescent="0.25">
      <c r="A8711">
        <v>38548</v>
      </c>
      <c r="B8711" t="s">
        <v>31353</v>
      </c>
      <c r="C8711" t="s">
        <v>7347</v>
      </c>
      <c r="D8711" s="1" t="s">
        <v>48578</v>
      </c>
    </row>
    <row r="8712" spans="1:4" ht="15" x14ac:dyDescent="0.25">
      <c r="A8712">
        <v>34649</v>
      </c>
      <c r="B8712" t="s">
        <v>31354</v>
      </c>
      <c r="C8712" t="s">
        <v>7347</v>
      </c>
      <c r="D8712" s="1" t="s">
        <v>8275</v>
      </c>
    </row>
    <row r="8713" spans="1:4" ht="15" x14ac:dyDescent="0.25">
      <c r="A8713">
        <v>34655</v>
      </c>
      <c r="B8713" t="s">
        <v>31355</v>
      </c>
      <c r="C8713" t="s">
        <v>7347</v>
      </c>
      <c r="D8713" s="1" t="s">
        <v>120</v>
      </c>
    </row>
    <row r="8714" spans="1:4" ht="15" x14ac:dyDescent="0.25">
      <c r="A8714">
        <v>40607</v>
      </c>
      <c r="B8714" t="s">
        <v>8348</v>
      </c>
      <c r="C8714" t="s">
        <v>7347</v>
      </c>
      <c r="D8714" s="1" t="s">
        <v>33766</v>
      </c>
    </row>
    <row r="8715" spans="1:4" ht="15" x14ac:dyDescent="0.25">
      <c r="A8715">
        <v>567</v>
      </c>
      <c r="B8715" t="s">
        <v>8349</v>
      </c>
      <c r="C8715" t="s">
        <v>7396</v>
      </c>
      <c r="D8715" s="1" t="s">
        <v>4983</v>
      </c>
    </row>
    <row r="8716" spans="1:4" ht="15" x14ac:dyDescent="0.25">
      <c r="A8716">
        <v>574</v>
      </c>
      <c r="B8716" t="s">
        <v>8350</v>
      </c>
      <c r="C8716" t="s">
        <v>7396</v>
      </c>
      <c r="D8716" s="1" t="s">
        <v>32756</v>
      </c>
    </row>
    <row r="8717" spans="1:4" ht="15" x14ac:dyDescent="0.25">
      <c r="A8717">
        <v>568</v>
      </c>
      <c r="B8717" t="s">
        <v>8351</v>
      </c>
      <c r="C8717" t="s">
        <v>7396</v>
      </c>
      <c r="D8717" s="1" t="s">
        <v>48579</v>
      </c>
    </row>
    <row r="8718" spans="1:4" ht="15" x14ac:dyDescent="0.25">
      <c r="A8718">
        <v>4777</v>
      </c>
      <c r="B8718" t="s">
        <v>8352</v>
      </c>
      <c r="C8718" t="s">
        <v>7400</v>
      </c>
      <c r="D8718" s="1" t="s">
        <v>5660</v>
      </c>
    </row>
    <row r="8719" spans="1:4" ht="15" x14ac:dyDescent="0.25">
      <c r="A8719">
        <v>592</v>
      </c>
      <c r="B8719" t="s">
        <v>8354</v>
      </c>
      <c r="C8719" t="s">
        <v>7400</v>
      </c>
      <c r="D8719" s="1" t="s">
        <v>12090</v>
      </c>
    </row>
    <row r="8720" spans="1:4" ht="15" x14ac:dyDescent="0.25">
      <c r="A8720">
        <v>586</v>
      </c>
      <c r="B8720" t="s">
        <v>32719</v>
      </c>
      <c r="C8720" t="s">
        <v>7396</v>
      </c>
      <c r="D8720" s="1" t="s">
        <v>30959</v>
      </c>
    </row>
    <row r="8721" spans="1:4" ht="15" x14ac:dyDescent="0.25">
      <c r="A8721">
        <v>588</v>
      </c>
      <c r="B8721" t="s">
        <v>8355</v>
      </c>
      <c r="C8721" t="s">
        <v>7396</v>
      </c>
      <c r="D8721" s="1" t="s">
        <v>32692</v>
      </c>
    </row>
    <row r="8722" spans="1:4" ht="15" x14ac:dyDescent="0.25">
      <c r="A8722">
        <v>591</v>
      </c>
      <c r="B8722" t="s">
        <v>8356</v>
      </c>
      <c r="C8722" t="s">
        <v>7400</v>
      </c>
      <c r="D8722" s="1" t="s">
        <v>12142</v>
      </c>
    </row>
    <row r="8723" spans="1:4" ht="15" x14ac:dyDescent="0.25">
      <c r="A8723">
        <v>584</v>
      </c>
      <c r="B8723" t="s">
        <v>32720</v>
      </c>
      <c r="C8723" t="s">
        <v>7396</v>
      </c>
      <c r="D8723" s="1" t="s">
        <v>48580</v>
      </c>
    </row>
    <row r="8724" spans="1:4" ht="15" x14ac:dyDescent="0.25">
      <c r="A8724">
        <v>589</v>
      </c>
      <c r="B8724" t="s">
        <v>8357</v>
      </c>
      <c r="C8724" t="s">
        <v>7396</v>
      </c>
      <c r="D8724" s="1" t="s">
        <v>31987</v>
      </c>
    </row>
    <row r="8725" spans="1:4" ht="15" x14ac:dyDescent="0.25">
      <c r="A8725">
        <v>1165</v>
      </c>
      <c r="B8725" t="s">
        <v>8358</v>
      </c>
      <c r="C8725" t="s">
        <v>7347</v>
      </c>
      <c r="D8725" s="1" t="s">
        <v>7008</v>
      </c>
    </row>
    <row r="8726" spans="1:4" ht="15" x14ac:dyDescent="0.25">
      <c r="A8726">
        <v>1164</v>
      </c>
      <c r="B8726" t="s">
        <v>8359</v>
      </c>
      <c r="C8726" t="s">
        <v>7347</v>
      </c>
      <c r="D8726" s="1" t="s">
        <v>30211</v>
      </c>
    </row>
    <row r="8727" spans="1:4" ht="15" x14ac:dyDescent="0.25">
      <c r="A8727">
        <v>1162</v>
      </c>
      <c r="B8727" t="s">
        <v>8360</v>
      </c>
      <c r="C8727" t="s">
        <v>7347</v>
      </c>
      <c r="D8727" s="1" t="s">
        <v>32360</v>
      </c>
    </row>
    <row r="8728" spans="1:4" ht="15" x14ac:dyDescent="0.25">
      <c r="A8728">
        <v>12395</v>
      </c>
      <c r="B8728" t="s">
        <v>8361</v>
      </c>
      <c r="C8728" t="s">
        <v>7347</v>
      </c>
      <c r="D8728" s="1" t="s">
        <v>1390</v>
      </c>
    </row>
    <row r="8729" spans="1:4" ht="15" x14ac:dyDescent="0.25">
      <c r="A8729">
        <v>1170</v>
      </c>
      <c r="B8729" t="s">
        <v>8362</v>
      </c>
      <c r="C8729" t="s">
        <v>7347</v>
      </c>
      <c r="D8729" s="1" t="s">
        <v>4603</v>
      </c>
    </row>
    <row r="8730" spans="1:4" ht="15" x14ac:dyDescent="0.25">
      <c r="A8730">
        <v>1169</v>
      </c>
      <c r="B8730" t="s">
        <v>8364</v>
      </c>
      <c r="C8730" t="s">
        <v>7347</v>
      </c>
      <c r="D8730" s="1" t="s">
        <v>48581</v>
      </c>
    </row>
    <row r="8731" spans="1:4" ht="15" x14ac:dyDescent="0.25">
      <c r="A8731">
        <v>1166</v>
      </c>
      <c r="B8731" t="s">
        <v>8365</v>
      </c>
      <c r="C8731" t="s">
        <v>7347</v>
      </c>
      <c r="D8731" s="1" t="s">
        <v>11430</v>
      </c>
    </row>
    <row r="8732" spans="1:4" ht="15" x14ac:dyDescent="0.25">
      <c r="A8732">
        <v>1163</v>
      </c>
      <c r="B8732" t="s">
        <v>8367</v>
      </c>
      <c r="C8732" t="s">
        <v>7347</v>
      </c>
      <c r="D8732" s="1" t="s">
        <v>31696</v>
      </c>
    </row>
    <row r="8733" spans="1:4" ht="15" x14ac:dyDescent="0.25">
      <c r="A8733">
        <v>12396</v>
      </c>
      <c r="B8733" t="s">
        <v>8368</v>
      </c>
      <c r="C8733" t="s">
        <v>7347</v>
      </c>
      <c r="D8733" s="1" t="s">
        <v>1390</v>
      </c>
    </row>
    <row r="8734" spans="1:4" ht="15" x14ac:dyDescent="0.25">
      <c r="A8734">
        <v>1168</v>
      </c>
      <c r="B8734" t="s">
        <v>8369</v>
      </c>
      <c r="C8734" t="s">
        <v>7347</v>
      </c>
      <c r="D8734" s="1" t="s">
        <v>31553</v>
      </c>
    </row>
    <row r="8735" spans="1:4" ht="15" x14ac:dyDescent="0.25">
      <c r="A8735">
        <v>1167</v>
      </c>
      <c r="B8735" t="s">
        <v>8371</v>
      </c>
      <c r="C8735" t="s">
        <v>7347</v>
      </c>
      <c r="D8735" s="1" t="s">
        <v>33628</v>
      </c>
    </row>
    <row r="8736" spans="1:4" ht="15" x14ac:dyDescent="0.25">
      <c r="A8736">
        <v>36331</v>
      </c>
      <c r="B8736" t="s">
        <v>8372</v>
      </c>
      <c r="C8736" t="s">
        <v>7347</v>
      </c>
      <c r="D8736" s="1" t="s">
        <v>8376</v>
      </c>
    </row>
    <row r="8737" spans="1:4" ht="15" x14ac:dyDescent="0.25">
      <c r="A8737">
        <v>36346</v>
      </c>
      <c r="B8737" t="s">
        <v>8373</v>
      </c>
      <c r="C8737" t="s">
        <v>7347</v>
      </c>
      <c r="D8737" s="1" t="s">
        <v>7368</v>
      </c>
    </row>
    <row r="8738" spans="1:4" ht="15" x14ac:dyDescent="0.25">
      <c r="A8738">
        <v>1197</v>
      </c>
      <c r="B8738" t="s">
        <v>8374</v>
      </c>
      <c r="C8738" t="s">
        <v>7347</v>
      </c>
      <c r="D8738" s="1" t="s">
        <v>10300</v>
      </c>
    </row>
    <row r="8739" spans="1:4" ht="15" x14ac:dyDescent="0.25">
      <c r="A8739">
        <v>1202</v>
      </c>
      <c r="B8739" t="s">
        <v>32721</v>
      </c>
      <c r="C8739" t="s">
        <v>7347</v>
      </c>
      <c r="D8739" s="1" t="s">
        <v>29929</v>
      </c>
    </row>
    <row r="8740" spans="1:4" ht="15" x14ac:dyDescent="0.25">
      <c r="A8740">
        <v>1198</v>
      </c>
      <c r="B8740" t="s">
        <v>32722</v>
      </c>
      <c r="C8740" t="s">
        <v>7347</v>
      </c>
      <c r="D8740" s="1" t="s">
        <v>8030</v>
      </c>
    </row>
    <row r="8741" spans="1:4" ht="15" x14ac:dyDescent="0.25">
      <c r="A8741">
        <v>20088</v>
      </c>
      <c r="B8741" t="s">
        <v>8377</v>
      </c>
      <c r="C8741" t="s">
        <v>7347</v>
      </c>
      <c r="D8741" s="1" t="s">
        <v>37141</v>
      </c>
    </row>
    <row r="8742" spans="1:4" ht="15" x14ac:dyDescent="0.25">
      <c r="A8742">
        <v>20089</v>
      </c>
      <c r="B8742" t="s">
        <v>8378</v>
      </c>
      <c r="C8742" t="s">
        <v>7347</v>
      </c>
      <c r="D8742" s="1" t="s">
        <v>48582</v>
      </c>
    </row>
    <row r="8743" spans="1:4" ht="15" x14ac:dyDescent="0.25">
      <c r="A8743">
        <v>20087</v>
      </c>
      <c r="B8743" t="s">
        <v>8379</v>
      </c>
      <c r="C8743" t="s">
        <v>7347</v>
      </c>
      <c r="D8743" s="1" t="s">
        <v>40227</v>
      </c>
    </row>
    <row r="8744" spans="1:4" ht="15" x14ac:dyDescent="0.25">
      <c r="A8744">
        <v>1200</v>
      </c>
      <c r="B8744" t="s">
        <v>8381</v>
      </c>
      <c r="C8744" t="s">
        <v>7347</v>
      </c>
      <c r="D8744" s="1" t="s">
        <v>2650</v>
      </c>
    </row>
    <row r="8745" spans="1:4" ht="15" x14ac:dyDescent="0.25">
      <c r="A8745">
        <v>12909</v>
      </c>
      <c r="B8745" t="s">
        <v>8382</v>
      </c>
      <c r="C8745" t="s">
        <v>7347</v>
      </c>
      <c r="D8745" s="1" t="s">
        <v>796</v>
      </c>
    </row>
    <row r="8746" spans="1:4" ht="15" x14ac:dyDescent="0.25">
      <c r="A8746">
        <v>12910</v>
      </c>
      <c r="B8746" t="s">
        <v>8383</v>
      </c>
      <c r="C8746" t="s">
        <v>7347</v>
      </c>
      <c r="D8746" s="1" t="s">
        <v>503</v>
      </c>
    </row>
    <row r="8747" spans="1:4" ht="15" x14ac:dyDescent="0.25">
      <c r="A8747">
        <v>1191</v>
      </c>
      <c r="B8747" t="s">
        <v>8384</v>
      </c>
      <c r="C8747" t="s">
        <v>7347</v>
      </c>
      <c r="D8747" s="1" t="s">
        <v>5874</v>
      </c>
    </row>
    <row r="8748" spans="1:4" ht="15" x14ac:dyDescent="0.25">
      <c r="A8748">
        <v>1185</v>
      </c>
      <c r="B8748" t="s">
        <v>8385</v>
      </c>
      <c r="C8748" t="s">
        <v>7347</v>
      </c>
      <c r="D8748" s="1" t="s">
        <v>5874</v>
      </c>
    </row>
    <row r="8749" spans="1:4" ht="15" x14ac:dyDescent="0.25">
      <c r="A8749">
        <v>1189</v>
      </c>
      <c r="B8749" t="s">
        <v>8386</v>
      </c>
      <c r="C8749" t="s">
        <v>7347</v>
      </c>
      <c r="D8749" s="1" t="s">
        <v>6603</v>
      </c>
    </row>
    <row r="8750" spans="1:4" ht="15" x14ac:dyDescent="0.25">
      <c r="A8750">
        <v>1193</v>
      </c>
      <c r="B8750" t="s">
        <v>8388</v>
      </c>
      <c r="C8750" t="s">
        <v>7347</v>
      </c>
      <c r="D8750" s="1" t="s">
        <v>6584</v>
      </c>
    </row>
    <row r="8751" spans="1:4" ht="15" x14ac:dyDescent="0.25">
      <c r="A8751">
        <v>1194</v>
      </c>
      <c r="B8751" t="s">
        <v>8389</v>
      </c>
      <c r="C8751" t="s">
        <v>7347</v>
      </c>
      <c r="D8751" s="1" t="s">
        <v>39346</v>
      </c>
    </row>
    <row r="8752" spans="1:4" ht="15" x14ac:dyDescent="0.25">
      <c r="A8752">
        <v>1195</v>
      </c>
      <c r="B8752" t="s">
        <v>8390</v>
      </c>
      <c r="C8752" t="s">
        <v>7347</v>
      </c>
      <c r="D8752" s="1" t="s">
        <v>32395</v>
      </c>
    </row>
    <row r="8753" spans="1:4" ht="15" x14ac:dyDescent="0.25">
      <c r="A8753">
        <v>1204</v>
      </c>
      <c r="B8753" t="s">
        <v>8391</v>
      </c>
      <c r="C8753" t="s">
        <v>7347</v>
      </c>
      <c r="D8753" s="1" t="s">
        <v>48583</v>
      </c>
    </row>
    <row r="8754" spans="1:4" ht="15" x14ac:dyDescent="0.25">
      <c r="A8754">
        <v>1207</v>
      </c>
      <c r="B8754" t="s">
        <v>32723</v>
      </c>
      <c r="C8754" t="s">
        <v>7347</v>
      </c>
      <c r="D8754" s="1" t="s">
        <v>40350</v>
      </c>
    </row>
    <row r="8755" spans="1:4" ht="15" x14ac:dyDescent="0.25">
      <c r="A8755">
        <v>1206</v>
      </c>
      <c r="B8755" t="s">
        <v>32725</v>
      </c>
      <c r="C8755" t="s">
        <v>7347</v>
      </c>
      <c r="D8755" s="1" t="s">
        <v>29806</v>
      </c>
    </row>
    <row r="8756" spans="1:4" ht="15" x14ac:dyDescent="0.25">
      <c r="A8756">
        <v>1183</v>
      </c>
      <c r="B8756" t="s">
        <v>32726</v>
      </c>
      <c r="C8756" t="s">
        <v>7347</v>
      </c>
      <c r="D8756" s="1" t="s">
        <v>38630</v>
      </c>
    </row>
    <row r="8757" spans="1:4" ht="15" x14ac:dyDescent="0.25">
      <c r="A8757">
        <v>42685</v>
      </c>
      <c r="B8757" t="s">
        <v>8392</v>
      </c>
      <c r="C8757" t="s">
        <v>7347</v>
      </c>
      <c r="D8757" s="1" t="s">
        <v>29715</v>
      </c>
    </row>
    <row r="8758" spans="1:4" ht="15" x14ac:dyDescent="0.25">
      <c r="A8758">
        <v>42686</v>
      </c>
      <c r="B8758" t="s">
        <v>8393</v>
      </c>
      <c r="C8758" t="s">
        <v>7347</v>
      </c>
      <c r="D8758" s="1" t="s">
        <v>48584</v>
      </c>
    </row>
    <row r="8759" spans="1:4" ht="15" x14ac:dyDescent="0.25">
      <c r="A8759">
        <v>12894</v>
      </c>
      <c r="B8759" t="s">
        <v>8394</v>
      </c>
      <c r="C8759" t="s">
        <v>7347</v>
      </c>
      <c r="D8759" s="1" t="s">
        <v>48585</v>
      </c>
    </row>
    <row r="8760" spans="1:4" ht="15" x14ac:dyDescent="0.25">
      <c r="A8760">
        <v>12895</v>
      </c>
      <c r="B8760" t="s">
        <v>8395</v>
      </c>
      <c r="C8760" t="s">
        <v>7347</v>
      </c>
      <c r="D8760" s="1" t="s">
        <v>3411</v>
      </c>
    </row>
    <row r="8761" spans="1:4" ht="15" x14ac:dyDescent="0.25">
      <c r="A8761">
        <v>1631</v>
      </c>
      <c r="B8761" t="s">
        <v>8396</v>
      </c>
      <c r="C8761" t="s">
        <v>7347</v>
      </c>
      <c r="D8761" s="1" t="s">
        <v>30053</v>
      </c>
    </row>
    <row r="8762" spans="1:4" ht="15" x14ac:dyDescent="0.25">
      <c r="A8762">
        <v>1633</v>
      </c>
      <c r="B8762" t="s">
        <v>8397</v>
      </c>
      <c r="C8762" t="s">
        <v>7347</v>
      </c>
      <c r="D8762" s="1" t="s">
        <v>30357</v>
      </c>
    </row>
    <row r="8763" spans="1:4" ht="15" x14ac:dyDescent="0.25">
      <c r="A8763">
        <v>10818</v>
      </c>
      <c r="B8763" t="s">
        <v>8398</v>
      </c>
      <c r="C8763" t="s">
        <v>7400</v>
      </c>
      <c r="D8763" s="1" t="s">
        <v>8399</v>
      </c>
    </row>
    <row r="8764" spans="1:4" ht="15" x14ac:dyDescent="0.25">
      <c r="A8764">
        <v>41410</v>
      </c>
      <c r="B8764" t="s">
        <v>8400</v>
      </c>
      <c r="C8764" t="s">
        <v>7347</v>
      </c>
      <c r="D8764" s="1" t="s">
        <v>48586</v>
      </c>
    </row>
    <row r="8765" spans="1:4" ht="15" x14ac:dyDescent="0.25">
      <c r="A8765">
        <v>41411</v>
      </c>
      <c r="B8765" t="s">
        <v>8401</v>
      </c>
      <c r="C8765" t="s">
        <v>7347</v>
      </c>
      <c r="D8765" s="1" t="s">
        <v>48587</v>
      </c>
    </row>
    <row r="8766" spans="1:4" ht="15" x14ac:dyDescent="0.25">
      <c r="A8766">
        <v>41412</v>
      </c>
      <c r="B8766" t="s">
        <v>8402</v>
      </c>
      <c r="C8766" t="s">
        <v>7347</v>
      </c>
      <c r="D8766" s="1" t="s">
        <v>48588</v>
      </c>
    </row>
    <row r="8767" spans="1:4" ht="15" x14ac:dyDescent="0.25">
      <c r="A8767">
        <v>41413</v>
      </c>
      <c r="B8767" t="s">
        <v>8403</v>
      </c>
      <c r="C8767" t="s">
        <v>7347</v>
      </c>
      <c r="D8767" s="1" t="s">
        <v>48589</v>
      </c>
    </row>
    <row r="8768" spans="1:4" ht="15" x14ac:dyDescent="0.25">
      <c r="A8768">
        <v>39359</v>
      </c>
      <c r="B8768" t="s">
        <v>8404</v>
      </c>
      <c r="C8768" t="s">
        <v>7347</v>
      </c>
      <c r="D8768" s="1" t="s">
        <v>48590</v>
      </c>
    </row>
    <row r="8769" spans="1:4" ht="15" x14ac:dyDescent="0.25">
      <c r="A8769">
        <v>39360</v>
      </c>
      <c r="B8769" t="s">
        <v>8406</v>
      </c>
      <c r="C8769" t="s">
        <v>7347</v>
      </c>
      <c r="D8769" s="1" t="s">
        <v>48590</v>
      </c>
    </row>
    <row r="8770" spans="1:4" ht="15" x14ac:dyDescent="0.25">
      <c r="A8770">
        <v>10710</v>
      </c>
      <c r="B8770" t="s">
        <v>8407</v>
      </c>
      <c r="C8770" t="s">
        <v>7763</v>
      </c>
      <c r="D8770" s="1" t="s">
        <v>30162</v>
      </c>
    </row>
    <row r="8771" spans="1:4" ht="15" x14ac:dyDescent="0.25">
      <c r="A8771">
        <v>10709</v>
      </c>
      <c r="B8771" t="s">
        <v>8408</v>
      </c>
      <c r="C8771" t="s">
        <v>7763</v>
      </c>
      <c r="D8771" s="1" t="s">
        <v>30161</v>
      </c>
    </row>
    <row r="8772" spans="1:4" ht="15" x14ac:dyDescent="0.25">
      <c r="A8772">
        <v>39636</v>
      </c>
      <c r="B8772" t="s">
        <v>8409</v>
      </c>
      <c r="C8772" t="s">
        <v>7763</v>
      </c>
      <c r="D8772" s="1" t="s">
        <v>30359</v>
      </c>
    </row>
    <row r="8773" spans="1:4" ht="15" x14ac:dyDescent="0.25">
      <c r="A8773">
        <v>10708</v>
      </c>
      <c r="B8773" t="s">
        <v>8410</v>
      </c>
      <c r="C8773" t="s">
        <v>7763</v>
      </c>
      <c r="D8773" s="1" t="s">
        <v>30360</v>
      </c>
    </row>
    <row r="8774" spans="1:4" ht="15" x14ac:dyDescent="0.25">
      <c r="A8774">
        <v>39635</v>
      </c>
      <c r="B8774" t="s">
        <v>8411</v>
      </c>
      <c r="C8774" t="s">
        <v>7763</v>
      </c>
      <c r="D8774" s="1" t="s">
        <v>30361</v>
      </c>
    </row>
    <row r="8775" spans="1:4" ht="15" x14ac:dyDescent="0.25">
      <c r="A8775">
        <v>6117</v>
      </c>
      <c r="B8775" t="s">
        <v>8412</v>
      </c>
      <c r="C8775" t="s">
        <v>7502</v>
      </c>
      <c r="D8775" s="1" t="s">
        <v>29809</v>
      </c>
    </row>
    <row r="8776" spans="1:4" ht="15" x14ac:dyDescent="0.25">
      <c r="A8776">
        <v>40913</v>
      </c>
      <c r="B8776" t="s">
        <v>8413</v>
      </c>
      <c r="C8776" t="s">
        <v>7504</v>
      </c>
      <c r="D8776" s="1" t="s">
        <v>33978</v>
      </c>
    </row>
    <row r="8777" spans="1:4" ht="15" x14ac:dyDescent="0.25">
      <c r="A8777">
        <v>1214</v>
      </c>
      <c r="B8777" t="s">
        <v>8414</v>
      </c>
      <c r="C8777" t="s">
        <v>7502</v>
      </c>
      <c r="D8777" s="1" t="s">
        <v>4572</v>
      </c>
    </row>
    <row r="8778" spans="1:4" ht="15" x14ac:dyDescent="0.25">
      <c r="A8778">
        <v>40915</v>
      </c>
      <c r="B8778" t="s">
        <v>8415</v>
      </c>
      <c r="C8778" t="s">
        <v>7504</v>
      </c>
      <c r="D8778" s="1" t="s">
        <v>33989</v>
      </c>
    </row>
    <row r="8779" spans="1:4" ht="15" x14ac:dyDescent="0.25">
      <c r="A8779">
        <v>40914</v>
      </c>
      <c r="B8779" t="s">
        <v>32729</v>
      </c>
      <c r="C8779" t="s">
        <v>7504</v>
      </c>
      <c r="D8779" s="1" t="s">
        <v>33980</v>
      </c>
    </row>
    <row r="8780" spans="1:4" ht="15" x14ac:dyDescent="0.25">
      <c r="A8780">
        <v>1213</v>
      </c>
      <c r="B8780" t="s">
        <v>48592</v>
      </c>
      <c r="C8780" t="s">
        <v>7502</v>
      </c>
      <c r="D8780" s="1" t="s">
        <v>30221</v>
      </c>
    </row>
    <row r="8781" spans="1:4" ht="15" x14ac:dyDescent="0.25">
      <c r="A8781">
        <v>5091</v>
      </c>
      <c r="B8781" t="s">
        <v>8416</v>
      </c>
      <c r="C8781" t="s">
        <v>7347</v>
      </c>
      <c r="D8781" s="1" t="s">
        <v>8417</v>
      </c>
    </row>
    <row r="8782" spans="1:4" ht="15" x14ac:dyDescent="0.25">
      <c r="A8782">
        <v>14615</v>
      </c>
      <c r="B8782" t="s">
        <v>8418</v>
      </c>
      <c r="C8782" t="s">
        <v>7347</v>
      </c>
      <c r="D8782" s="1" t="s">
        <v>48593</v>
      </c>
    </row>
    <row r="8783" spans="1:4" ht="15" x14ac:dyDescent="0.25">
      <c r="A8783">
        <v>2711</v>
      </c>
      <c r="B8783" t="s">
        <v>8419</v>
      </c>
      <c r="C8783" t="s">
        <v>7347</v>
      </c>
      <c r="D8783" s="1" t="s">
        <v>48594</v>
      </c>
    </row>
    <row r="8784" spans="1:4" ht="15" x14ac:dyDescent="0.25">
      <c r="A8784">
        <v>37727</v>
      </c>
      <c r="B8784" t="s">
        <v>8420</v>
      </c>
      <c r="C8784" t="s">
        <v>7347</v>
      </c>
      <c r="D8784" s="1" t="s">
        <v>48595</v>
      </c>
    </row>
    <row r="8785" spans="1:4" ht="15" x14ac:dyDescent="0.25">
      <c r="A8785">
        <v>37728</v>
      </c>
      <c r="B8785" t="s">
        <v>8421</v>
      </c>
      <c r="C8785" t="s">
        <v>7347</v>
      </c>
      <c r="D8785" s="1" t="s">
        <v>48596</v>
      </c>
    </row>
    <row r="8786" spans="1:4" ht="15" x14ac:dyDescent="0.25">
      <c r="A8786">
        <v>37729</v>
      </c>
      <c r="B8786" t="s">
        <v>8422</v>
      </c>
      <c r="C8786" t="s">
        <v>7347</v>
      </c>
      <c r="D8786" s="1" t="s">
        <v>48597</v>
      </c>
    </row>
    <row r="8787" spans="1:4" ht="15" x14ac:dyDescent="0.25">
      <c r="A8787">
        <v>37730</v>
      </c>
      <c r="B8787" t="s">
        <v>8423</v>
      </c>
      <c r="C8787" t="s">
        <v>7347</v>
      </c>
      <c r="D8787" s="1" t="s">
        <v>48598</v>
      </c>
    </row>
    <row r="8788" spans="1:4" ht="15" x14ac:dyDescent="0.25">
      <c r="A8788">
        <v>37731</v>
      </c>
      <c r="B8788" t="s">
        <v>8424</v>
      </c>
      <c r="C8788" t="s">
        <v>7347</v>
      </c>
      <c r="D8788" s="1" t="s">
        <v>48599</v>
      </c>
    </row>
    <row r="8789" spans="1:4" ht="15" x14ac:dyDescent="0.25">
      <c r="A8789">
        <v>37732</v>
      </c>
      <c r="B8789" t="s">
        <v>8425</v>
      </c>
      <c r="C8789" t="s">
        <v>7347</v>
      </c>
      <c r="D8789" s="1" t="s">
        <v>48600</v>
      </c>
    </row>
    <row r="8790" spans="1:4" ht="15" x14ac:dyDescent="0.25">
      <c r="A8790">
        <v>36496</v>
      </c>
      <c r="B8790" t="s">
        <v>8428</v>
      </c>
      <c r="C8790" t="s">
        <v>7347</v>
      </c>
      <c r="D8790" s="1" t="s">
        <v>48601</v>
      </c>
    </row>
    <row r="8791" spans="1:4" ht="15" x14ac:dyDescent="0.25">
      <c r="A8791">
        <v>10630</v>
      </c>
      <c r="B8791" t="s">
        <v>8429</v>
      </c>
      <c r="C8791" t="s">
        <v>7347</v>
      </c>
      <c r="D8791" s="1" t="s">
        <v>32730</v>
      </c>
    </row>
    <row r="8792" spans="1:4" ht="15" x14ac:dyDescent="0.25">
      <c r="A8792">
        <v>37762</v>
      </c>
      <c r="B8792" t="s">
        <v>8430</v>
      </c>
      <c r="C8792" t="s">
        <v>7347</v>
      </c>
      <c r="D8792" s="1" t="s">
        <v>32731</v>
      </c>
    </row>
    <row r="8793" spans="1:4" ht="15" x14ac:dyDescent="0.25">
      <c r="A8793">
        <v>37763</v>
      </c>
      <c r="B8793" t="s">
        <v>8431</v>
      </c>
      <c r="C8793" t="s">
        <v>7347</v>
      </c>
      <c r="D8793" s="1" t="s">
        <v>32732</v>
      </c>
    </row>
    <row r="8794" spans="1:4" ht="15" x14ac:dyDescent="0.25">
      <c r="A8794">
        <v>41992</v>
      </c>
      <c r="B8794" t="s">
        <v>8432</v>
      </c>
      <c r="C8794" t="s">
        <v>7347</v>
      </c>
      <c r="D8794" s="1" t="s">
        <v>32733</v>
      </c>
    </row>
    <row r="8795" spans="1:4" ht="15" x14ac:dyDescent="0.25">
      <c r="A8795">
        <v>13215</v>
      </c>
      <c r="B8795" t="s">
        <v>8433</v>
      </c>
      <c r="C8795" t="s">
        <v>7347</v>
      </c>
      <c r="D8795" s="1" t="s">
        <v>32734</v>
      </c>
    </row>
    <row r="8796" spans="1:4" ht="15" x14ac:dyDescent="0.25">
      <c r="A8796">
        <v>4235</v>
      </c>
      <c r="B8796" t="s">
        <v>8434</v>
      </c>
      <c r="C8796" t="s">
        <v>7502</v>
      </c>
      <c r="D8796" s="1" t="s">
        <v>32504</v>
      </c>
    </row>
    <row r="8797" spans="1:4" ht="15" x14ac:dyDescent="0.25">
      <c r="A8797">
        <v>40976</v>
      </c>
      <c r="B8797" t="s">
        <v>8435</v>
      </c>
      <c r="C8797" t="s">
        <v>7504</v>
      </c>
      <c r="D8797" s="1" t="s">
        <v>33990</v>
      </c>
    </row>
    <row r="8798" spans="1:4" ht="15" x14ac:dyDescent="0.25">
      <c r="A8798">
        <v>43091</v>
      </c>
      <c r="B8798" t="s">
        <v>8436</v>
      </c>
      <c r="C8798" t="s">
        <v>7347</v>
      </c>
      <c r="D8798" s="1" t="s">
        <v>48603</v>
      </c>
    </row>
    <row r="8799" spans="1:4" ht="15" x14ac:dyDescent="0.25">
      <c r="A8799">
        <v>43092</v>
      </c>
      <c r="B8799" t="s">
        <v>8437</v>
      </c>
      <c r="C8799" t="s">
        <v>7347</v>
      </c>
      <c r="D8799" s="1" t="s">
        <v>48604</v>
      </c>
    </row>
    <row r="8800" spans="1:4" ht="15" x14ac:dyDescent="0.25">
      <c r="A8800">
        <v>43089</v>
      </c>
      <c r="B8800" t="s">
        <v>8438</v>
      </c>
      <c r="C8800" t="s">
        <v>7347</v>
      </c>
      <c r="D8800" s="1" t="s">
        <v>48605</v>
      </c>
    </row>
    <row r="8801" spans="1:4" ht="15" x14ac:dyDescent="0.25">
      <c r="A8801">
        <v>43090</v>
      </c>
      <c r="B8801" t="s">
        <v>8439</v>
      </c>
      <c r="C8801" t="s">
        <v>7347</v>
      </c>
      <c r="D8801" s="1" t="s">
        <v>48606</v>
      </c>
    </row>
    <row r="8802" spans="1:4" ht="15" x14ac:dyDescent="0.25">
      <c r="A8802">
        <v>41967</v>
      </c>
      <c r="B8802" t="s">
        <v>8440</v>
      </c>
      <c r="C8802" t="s">
        <v>7402</v>
      </c>
      <c r="D8802" s="1" t="s">
        <v>4871</v>
      </c>
    </row>
    <row r="8803" spans="1:4" ht="15" x14ac:dyDescent="0.25">
      <c r="A8803">
        <v>12760</v>
      </c>
      <c r="B8803" t="s">
        <v>8442</v>
      </c>
      <c r="C8803" t="s">
        <v>7763</v>
      </c>
      <c r="D8803" s="1" t="s">
        <v>32735</v>
      </c>
    </row>
    <row r="8804" spans="1:4" ht="15" x14ac:dyDescent="0.25">
      <c r="A8804">
        <v>12759</v>
      </c>
      <c r="B8804" t="s">
        <v>8443</v>
      </c>
      <c r="C8804" t="s">
        <v>7763</v>
      </c>
      <c r="D8804" s="1" t="s">
        <v>32736</v>
      </c>
    </row>
    <row r="8805" spans="1:4" ht="15" x14ac:dyDescent="0.25">
      <c r="A8805">
        <v>43105</v>
      </c>
      <c r="B8805" t="s">
        <v>8444</v>
      </c>
      <c r="C8805" t="s">
        <v>7400</v>
      </c>
      <c r="D8805" s="1" t="s">
        <v>36504</v>
      </c>
    </row>
    <row r="8806" spans="1:4" ht="15" x14ac:dyDescent="0.25">
      <c r="A8806">
        <v>40424</v>
      </c>
      <c r="B8806" t="s">
        <v>8445</v>
      </c>
      <c r="C8806" t="s">
        <v>7400</v>
      </c>
      <c r="D8806" s="1" t="s">
        <v>12115</v>
      </c>
    </row>
    <row r="8807" spans="1:4" ht="15" x14ac:dyDescent="0.25">
      <c r="A8807">
        <v>1325</v>
      </c>
      <c r="B8807" t="s">
        <v>8446</v>
      </c>
      <c r="C8807" t="s">
        <v>7400</v>
      </c>
      <c r="D8807" s="1" t="s">
        <v>4536</v>
      </c>
    </row>
    <row r="8808" spans="1:4" ht="15" x14ac:dyDescent="0.25">
      <c r="A8808">
        <v>1327</v>
      </c>
      <c r="B8808" t="s">
        <v>8447</v>
      </c>
      <c r="C8808" t="s">
        <v>7400</v>
      </c>
      <c r="D8808" s="1" t="s">
        <v>30313</v>
      </c>
    </row>
    <row r="8809" spans="1:4" ht="15" x14ac:dyDescent="0.25">
      <c r="A8809">
        <v>1328</v>
      </c>
      <c r="B8809" t="s">
        <v>8448</v>
      </c>
      <c r="C8809" t="s">
        <v>7400</v>
      </c>
      <c r="D8809" s="1" t="s">
        <v>36647</v>
      </c>
    </row>
    <row r="8810" spans="1:4" ht="15" x14ac:dyDescent="0.25">
      <c r="A8810">
        <v>1321</v>
      </c>
      <c r="B8810" t="s">
        <v>8449</v>
      </c>
      <c r="C8810" t="s">
        <v>7400</v>
      </c>
      <c r="D8810" s="1" t="s">
        <v>425</v>
      </c>
    </row>
    <row r="8811" spans="1:4" ht="15" x14ac:dyDescent="0.25">
      <c r="A8811">
        <v>1318</v>
      </c>
      <c r="B8811" t="s">
        <v>8450</v>
      </c>
      <c r="C8811" t="s">
        <v>7400</v>
      </c>
      <c r="D8811" s="1" t="s">
        <v>6868</v>
      </c>
    </row>
    <row r="8812" spans="1:4" ht="15" x14ac:dyDescent="0.25">
      <c r="A8812">
        <v>1322</v>
      </c>
      <c r="B8812" t="s">
        <v>8451</v>
      </c>
      <c r="C8812" t="s">
        <v>7400</v>
      </c>
      <c r="D8812" s="1" t="s">
        <v>38869</v>
      </c>
    </row>
    <row r="8813" spans="1:4" ht="15" x14ac:dyDescent="0.25">
      <c r="A8813">
        <v>1323</v>
      </c>
      <c r="B8813" t="s">
        <v>8452</v>
      </c>
      <c r="C8813" t="s">
        <v>7400</v>
      </c>
      <c r="D8813" s="1" t="s">
        <v>38869</v>
      </c>
    </row>
    <row r="8814" spans="1:4" ht="15" x14ac:dyDescent="0.25">
      <c r="A8814">
        <v>1319</v>
      </c>
      <c r="B8814" t="s">
        <v>8453</v>
      </c>
      <c r="C8814" t="s">
        <v>7400</v>
      </c>
      <c r="D8814" s="1" t="s">
        <v>9701</v>
      </c>
    </row>
    <row r="8815" spans="1:4" ht="15" x14ac:dyDescent="0.25">
      <c r="A8815">
        <v>11026</v>
      </c>
      <c r="B8815" t="s">
        <v>8455</v>
      </c>
      <c r="C8815" t="s">
        <v>7400</v>
      </c>
      <c r="D8815" s="1" t="s">
        <v>32074</v>
      </c>
    </row>
    <row r="8816" spans="1:4" ht="15" x14ac:dyDescent="0.25">
      <c r="A8816">
        <v>11027</v>
      </c>
      <c r="B8816" t="s">
        <v>8456</v>
      </c>
      <c r="C8816" t="s">
        <v>7400</v>
      </c>
      <c r="D8816" s="1" t="s">
        <v>157</v>
      </c>
    </row>
    <row r="8817" spans="1:4" ht="15" x14ac:dyDescent="0.25">
      <c r="A8817">
        <v>11046</v>
      </c>
      <c r="B8817" t="s">
        <v>8458</v>
      </c>
      <c r="C8817" t="s">
        <v>7400</v>
      </c>
      <c r="D8817" s="1" t="s">
        <v>1681</v>
      </c>
    </row>
    <row r="8818" spans="1:4" ht="15" x14ac:dyDescent="0.25">
      <c r="A8818">
        <v>11047</v>
      </c>
      <c r="B8818" t="s">
        <v>8459</v>
      </c>
      <c r="C8818" t="s">
        <v>7400</v>
      </c>
      <c r="D8818" s="1" t="s">
        <v>12136</v>
      </c>
    </row>
    <row r="8819" spans="1:4" ht="15" x14ac:dyDescent="0.25">
      <c r="A8819">
        <v>43668</v>
      </c>
      <c r="B8819" t="s">
        <v>8460</v>
      </c>
      <c r="C8819" t="s">
        <v>7400</v>
      </c>
      <c r="D8819" s="1" t="s">
        <v>6883</v>
      </c>
    </row>
    <row r="8820" spans="1:4" ht="15" x14ac:dyDescent="0.25">
      <c r="A8820">
        <v>11049</v>
      </c>
      <c r="B8820" t="s">
        <v>8461</v>
      </c>
      <c r="C8820" t="s">
        <v>7400</v>
      </c>
      <c r="D8820" s="1" t="s">
        <v>37634</v>
      </c>
    </row>
    <row r="8821" spans="1:4" ht="15" x14ac:dyDescent="0.25">
      <c r="A8821">
        <v>43106</v>
      </c>
      <c r="B8821" t="s">
        <v>8462</v>
      </c>
      <c r="C8821" t="s">
        <v>7400</v>
      </c>
      <c r="D8821" s="1" t="s">
        <v>32072</v>
      </c>
    </row>
    <row r="8822" spans="1:4" ht="15" x14ac:dyDescent="0.25">
      <c r="A8822">
        <v>11051</v>
      </c>
      <c r="B8822" t="s">
        <v>8463</v>
      </c>
      <c r="C8822" t="s">
        <v>7400</v>
      </c>
      <c r="D8822" s="1" t="s">
        <v>6029</v>
      </c>
    </row>
    <row r="8823" spans="1:4" ht="15" x14ac:dyDescent="0.25">
      <c r="A8823">
        <v>11061</v>
      </c>
      <c r="B8823" t="s">
        <v>8464</v>
      </c>
      <c r="C8823" t="s">
        <v>7400</v>
      </c>
      <c r="D8823" s="1" t="s">
        <v>4109</v>
      </c>
    </row>
    <row r="8824" spans="1:4" ht="15" x14ac:dyDescent="0.25">
      <c r="A8824">
        <v>1333</v>
      </c>
      <c r="B8824" t="s">
        <v>32737</v>
      </c>
      <c r="C8824" t="s">
        <v>7400</v>
      </c>
      <c r="D8824" s="1" t="s">
        <v>7457</v>
      </c>
    </row>
    <row r="8825" spans="1:4" ht="15" x14ac:dyDescent="0.25">
      <c r="A8825">
        <v>1330</v>
      </c>
      <c r="B8825" t="s">
        <v>32738</v>
      </c>
      <c r="C8825" t="s">
        <v>7400</v>
      </c>
      <c r="D8825" s="1" t="s">
        <v>32464</v>
      </c>
    </row>
    <row r="8826" spans="1:4" ht="15" x14ac:dyDescent="0.25">
      <c r="A8826">
        <v>43667</v>
      </c>
      <c r="B8826" t="s">
        <v>32739</v>
      </c>
      <c r="C8826" t="s">
        <v>7400</v>
      </c>
      <c r="D8826" s="1" t="s">
        <v>12141</v>
      </c>
    </row>
    <row r="8827" spans="1:4" ht="15" x14ac:dyDescent="0.25">
      <c r="A8827">
        <v>10957</v>
      </c>
      <c r="B8827" t="s">
        <v>32740</v>
      </c>
      <c r="C8827" t="s">
        <v>7400</v>
      </c>
      <c r="D8827" s="1" t="s">
        <v>38436</v>
      </c>
    </row>
    <row r="8828" spans="1:4" ht="15" x14ac:dyDescent="0.25">
      <c r="A8828">
        <v>1332</v>
      </c>
      <c r="B8828" t="s">
        <v>32741</v>
      </c>
      <c r="C8828" t="s">
        <v>7400</v>
      </c>
      <c r="D8828" s="1" t="s">
        <v>12125</v>
      </c>
    </row>
    <row r="8829" spans="1:4" ht="15" x14ac:dyDescent="0.25">
      <c r="A8829">
        <v>1334</v>
      </c>
      <c r="B8829" t="s">
        <v>32742</v>
      </c>
      <c r="C8829" t="s">
        <v>7400</v>
      </c>
      <c r="D8829" s="1" t="s">
        <v>2885</v>
      </c>
    </row>
    <row r="8830" spans="1:4" ht="15" x14ac:dyDescent="0.25">
      <c r="A8830">
        <v>1335</v>
      </c>
      <c r="B8830" t="s">
        <v>32743</v>
      </c>
      <c r="C8830" t="s">
        <v>7400</v>
      </c>
      <c r="D8830" s="1" t="s">
        <v>8363</v>
      </c>
    </row>
    <row r="8831" spans="1:4" ht="15" x14ac:dyDescent="0.25">
      <c r="A8831">
        <v>40425</v>
      </c>
      <c r="B8831" t="s">
        <v>8465</v>
      </c>
      <c r="C8831" t="s">
        <v>7400</v>
      </c>
      <c r="D8831" s="1" t="s">
        <v>4121</v>
      </c>
    </row>
    <row r="8832" spans="1:4" ht="15" x14ac:dyDescent="0.25">
      <c r="A8832">
        <v>1337</v>
      </c>
      <c r="B8832" t="s">
        <v>32744</v>
      </c>
      <c r="C8832" t="s">
        <v>7400</v>
      </c>
      <c r="D8832" s="1" t="s">
        <v>38436</v>
      </c>
    </row>
    <row r="8833" spans="1:4" ht="15" x14ac:dyDescent="0.25">
      <c r="A8833">
        <v>1338</v>
      </c>
      <c r="B8833" t="s">
        <v>8466</v>
      </c>
      <c r="C8833" t="s">
        <v>7763</v>
      </c>
      <c r="D8833" s="1" t="s">
        <v>48607</v>
      </c>
    </row>
    <row r="8834" spans="1:4" ht="15" x14ac:dyDescent="0.25">
      <c r="A8834">
        <v>1340</v>
      </c>
      <c r="B8834" t="s">
        <v>8467</v>
      </c>
      <c r="C8834" t="s">
        <v>7763</v>
      </c>
      <c r="D8834" s="1" t="s">
        <v>48608</v>
      </c>
    </row>
    <row r="8835" spans="1:4" ht="15" x14ac:dyDescent="0.25">
      <c r="A8835">
        <v>1341</v>
      </c>
      <c r="B8835" t="s">
        <v>8468</v>
      </c>
      <c r="C8835" t="s">
        <v>7763</v>
      </c>
      <c r="D8835" s="1" t="s">
        <v>33483</v>
      </c>
    </row>
    <row r="8836" spans="1:4" ht="15" x14ac:dyDescent="0.25">
      <c r="A8836">
        <v>34659</v>
      </c>
      <c r="B8836" t="s">
        <v>8469</v>
      </c>
      <c r="C8836" t="s">
        <v>7763</v>
      </c>
      <c r="D8836" s="1" t="s">
        <v>3072</v>
      </c>
    </row>
    <row r="8837" spans="1:4" ht="15" x14ac:dyDescent="0.25">
      <c r="A8837">
        <v>34514</v>
      </c>
      <c r="B8837" t="s">
        <v>8470</v>
      </c>
      <c r="C8837" t="s">
        <v>7763</v>
      </c>
      <c r="D8837" s="1" t="s">
        <v>48609</v>
      </c>
    </row>
    <row r="8838" spans="1:4" ht="15" x14ac:dyDescent="0.25">
      <c r="A8838">
        <v>34660</v>
      </c>
      <c r="B8838" t="s">
        <v>8471</v>
      </c>
      <c r="C8838" t="s">
        <v>7763</v>
      </c>
      <c r="D8838" s="1" t="s">
        <v>37943</v>
      </c>
    </row>
    <row r="8839" spans="1:4" ht="15" x14ac:dyDescent="0.25">
      <c r="A8839">
        <v>34661</v>
      </c>
      <c r="B8839" t="s">
        <v>8472</v>
      </c>
      <c r="C8839" t="s">
        <v>7763</v>
      </c>
      <c r="D8839" s="1" t="s">
        <v>48610</v>
      </c>
    </row>
    <row r="8840" spans="1:4" ht="15" x14ac:dyDescent="0.25">
      <c r="A8840">
        <v>34667</v>
      </c>
      <c r="B8840" t="s">
        <v>8473</v>
      </c>
      <c r="C8840" t="s">
        <v>7763</v>
      </c>
      <c r="D8840" s="1" t="s">
        <v>48611</v>
      </c>
    </row>
    <row r="8841" spans="1:4" ht="15" x14ac:dyDescent="0.25">
      <c r="A8841">
        <v>34668</v>
      </c>
      <c r="B8841" t="s">
        <v>8475</v>
      </c>
      <c r="C8841" t="s">
        <v>7763</v>
      </c>
      <c r="D8841" s="1" t="s">
        <v>48612</v>
      </c>
    </row>
    <row r="8842" spans="1:4" ht="15" x14ac:dyDescent="0.25">
      <c r="A8842">
        <v>34741</v>
      </c>
      <c r="B8842" t="s">
        <v>8476</v>
      </c>
      <c r="C8842" t="s">
        <v>7763</v>
      </c>
      <c r="D8842" s="1" t="s">
        <v>38600</v>
      </c>
    </row>
    <row r="8843" spans="1:4" ht="15" x14ac:dyDescent="0.25">
      <c r="A8843">
        <v>34664</v>
      </c>
      <c r="B8843" t="s">
        <v>8478</v>
      </c>
      <c r="C8843" t="s">
        <v>7763</v>
      </c>
      <c r="D8843" s="1" t="s">
        <v>36568</v>
      </c>
    </row>
    <row r="8844" spans="1:4" ht="15" x14ac:dyDescent="0.25">
      <c r="A8844">
        <v>34665</v>
      </c>
      <c r="B8844" t="s">
        <v>8479</v>
      </c>
      <c r="C8844" t="s">
        <v>7763</v>
      </c>
      <c r="D8844" s="1" t="s">
        <v>33756</v>
      </c>
    </row>
    <row r="8845" spans="1:4" ht="15" x14ac:dyDescent="0.25">
      <c r="A8845">
        <v>34666</v>
      </c>
      <c r="B8845" t="s">
        <v>8480</v>
      </c>
      <c r="C8845" t="s">
        <v>7763</v>
      </c>
      <c r="D8845" s="1" t="s">
        <v>31280</v>
      </c>
    </row>
    <row r="8846" spans="1:4" ht="15" x14ac:dyDescent="0.25">
      <c r="A8846">
        <v>34669</v>
      </c>
      <c r="B8846" t="s">
        <v>8481</v>
      </c>
      <c r="C8846" t="s">
        <v>7763</v>
      </c>
      <c r="D8846" s="1" t="s">
        <v>31502</v>
      </c>
    </row>
    <row r="8847" spans="1:4" ht="15" x14ac:dyDescent="0.25">
      <c r="A8847">
        <v>34670</v>
      </c>
      <c r="B8847" t="s">
        <v>8482</v>
      </c>
      <c r="C8847" t="s">
        <v>7763</v>
      </c>
      <c r="D8847" s="1" t="s">
        <v>48491</v>
      </c>
    </row>
    <row r="8848" spans="1:4" ht="15" x14ac:dyDescent="0.25">
      <c r="A8848">
        <v>34671</v>
      </c>
      <c r="B8848" t="s">
        <v>8483</v>
      </c>
      <c r="C8848" t="s">
        <v>7763</v>
      </c>
      <c r="D8848" s="1" t="s">
        <v>5866</v>
      </c>
    </row>
    <row r="8849" spans="1:4" ht="15" x14ac:dyDescent="0.25">
      <c r="A8849">
        <v>34672</v>
      </c>
      <c r="B8849" t="s">
        <v>8484</v>
      </c>
      <c r="C8849" t="s">
        <v>7763</v>
      </c>
      <c r="D8849" s="1" t="s">
        <v>33473</v>
      </c>
    </row>
    <row r="8850" spans="1:4" ht="15" x14ac:dyDescent="0.25">
      <c r="A8850">
        <v>34673</v>
      </c>
      <c r="B8850" t="s">
        <v>8485</v>
      </c>
      <c r="C8850" t="s">
        <v>7763</v>
      </c>
      <c r="D8850" s="1" t="s">
        <v>48613</v>
      </c>
    </row>
    <row r="8851" spans="1:4" ht="15" x14ac:dyDescent="0.25">
      <c r="A8851">
        <v>34674</v>
      </c>
      <c r="B8851" t="s">
        <v>8486</v>
      </c>
      <c r="C8851" t="s">
        <v>7763</v>
      </c>
      <c r="D8851" s="1" t="s">
        <v>48614</v>
      </c>
    </row>
    <row r="8852" spans="1:4" ht="15" x14ac:dyDescent="0.25">
      <c r="A8852">
        <v>34675</v>
      </c>
      <c r="B8852" t="s">
        <v>8487</v>
      </c>
      <c r="C8852" t="s">
        <v>7763</v>
      </c>
      <c r="D8852" s="1" t="s">
        <v>33569</v>
      </c>
    </row>
    <row r="8853" spans="1:4" ht="15" x14ac:dyDescent="0.25">
      <c r="A8853">
        <v>34676</v>
      </c>
      <c r="B8853" t="s">
        <v>8488</v>
      </c>
      <c r="C8853" t="s">
        <v>7763</v>
      </c>
      <c r="D8853" s="1" t="s">
        <v>37539</v>
      </c>
    </row>
    <row r="8854" spans="1:4" ht="15" x14ac:dyDescent="0.25">
      <c r="A8854">
        <v>34677</v>
      </c>
      <c r="B8854" t="s">
        <v>8489</v>
      </c>
      <c r="C8854" t="s">
        <v>7763</v>
      </c>
      <c r="D8854" s="1" t="s">
        <v>12266</v>
      </c>
    </row>
    <row r="8855" spans="1:4" ht="15" x14ac:dyDescent="0.25">
      <c r="A8855">
        <v>43126</v>
      </c>
      <c r="B8855" t="s">
        <v>8491</v>
      </c>
      <c r="C8855" t="s">
        <v>7763</v>
      </c>
      <c r="D8855" s="1" t="s">
        <v>48615</v>
      </c>
    </row>
    <row r="8856" spans="1:4" ht="15" x14ac:dyDescent="0.25">
      <c r="A8856">
        <v>43124</v>
      </c>
      <c r="B8856" t="s">
        <v>8492</v>
      </c>
      <c r="C8856" t="s">
        <v>7763</v>
      </c>
      <c r="D8856" s="1" t="s">
        <v>48616</v>
      </c>
    </row>
    <row r="8857" spans="1:4" ht="15" x14ac:dyDescent="0.25">
      <c r="A8857">
        <v>43125</v>
      </c>
      <c r="B8857" t="s">
        <v>8493</v>
      </c>
      <c r="C8857" t="s">
        <v>7763</v>
      </c>
      <c r="D8857" s="1" t="s">
        <v>48617</v>
      </c>
    </row>
    <row r="8858" spans="1:4" ht="15" x14ac:dyDescent="0.25">
      <c r="A8858">
        <v>40623</v>
      </c>
      <c r="B8858" t="s">
        <v>8494</v>
      </c>
      <c r="C8858" t="s">
        <v>7779</v>
      </c>
      <c r="D8858" s="1" t="s">
        <v>48461</v>
      </c>
    </row>
    <row r="8859" spans="1:4" ht="15" x14ac:dyDescent="0.25">
      <c r="A8859">
        <v>43701</v>
      </c>
      <c r="B8859" t="s">
        <v>8495</v>
      </c>
      <c r="C8859" t="s">
        <v>7400</v>
      </c>
      <c r="D8859" s="1" t="s">
        <v>33426</v>
      </c>
    </row>
    <row r="8860" spans="1:4" ht="15" x14ac:dyDescent="0.25">
      <c r="A8860">
        <v>1345</v>
      </c>
      <c r="B8860" t="s">
        <v>32748</v>
      </c>
      <c r="C8860" t="s">
        <v>7763</v>
      </c>
      <c r="D8860" s="1" t="s">
        <v>48618</v>
      </c>
    </row>
    <row r="8861" spans="1:4" ht="15" x14ac:dyDescent="0.25">
      <c r="A8861">
        <v>1346</v>
      </c>
      <c r="B8861" t="s">
        <v>32749</v>
      </c>
      <c r="C8861" t="s">
        <v>7763</v>
      </c>
      <c r="D8861" s="1" t="s">
        <v>7292</v>
      </c>
    </row>
    <row r="8862" spans="1:4" ht="15" x14ac:dyDescent="0.25">
      <c r="A8862">
        <v>1347</v>
      </c>
      <c r="B8862" t="s">
        <v>32750</v>
      </c>
      <c r="C8862" t="s">
        <v>7763</v>
      </c>
      <c r="D8862" s="1" t="s">
        <v>38563</v>
      </c>
    </row>
    <row r="8863" spans="1:4" ht="15" x14ac:dyDescent="0.25">
      <c r="A8863">
        <v>43678</v>
      </c>
      <c r="B8863" t="s">
        <v>8496</v>
      </c>
      <c r="C8863" t="s">
        <v>7763</v>
      </c>
      <c r="D8863" s="1" t="s">
        <v>48619</v>
      </c>
    </row>
    <row r="8864" spans="1:4" ht="15" x14ac:dyDescent="0.25">
      <c r="A8864">
        <v>43680</v>
      </c>
      <c r="B8864" t="s">
        <v>8497</v>
      </c>
      <c r="C8864" t="s">
        <v>7763</v>
      </c>
      <c r="D8864" s="1" t="s">
        <v>48620</v>
      </c>
    </row>
    <row r="8865" spans="1:4" ht="15" x14ac:dyDescent="0.25">
      <c r="A8865">
        <v>43679</v>
      </c>
      <c r="B8865" t="s">
        <v>8498</v>
      </c>
      <c r="C8865" t="s">
        <v>7763</v>
      </c>
      <c r="D8865" s="1" t="s">
        <v>48560</v>
      </c>
    </row>
    <row r="8866" spans="1:4" ht="15" x14ac:dyDescent="0.25">
      <c r="A8866">
        <v>1355</v>
      </c>
      <c r="B8866" t="s">
        <v>32751</v>
      </c>
      <c r="C8866" t="s">
        <v>7763</v>
      </c>
      <c r="D8866" s="1" t="s">
        <v>48621</v>
      </c>
    </row>
    <row r="8867" spans="1:4" ht="15" x14ac:dyDescent="0.25">
      <c r="A8867">
        <v>1358</v>
      </c>
      <c r="B8867" t="s">
        <v>32752</v>
      </c>
      <c r="C8867" t="s">
        <v>7763</v>
      </c>
      <c r="D8867" s="1" t="s">
        <v>48622</v>
      </c>
    </row>
    <row r="8868" spans="1:4" ht="15" x14ac:dyDescent="0.25">
      <c r="A8868">
        <v>43677</v>
      </c>
      <c r="B8868" t="s">
        <v>8499</v>
      </c>
      <c r="C8868" t="s">
        <v>7763</v>
      </c>
      <c r="D8868" s="1" t="s">
        <v>48623</v>
      </c>
    </row>
    <row r="8869" spans="1:4" ht="15" x14ac:dyDescent="0.25">
      <c r="A8869">
        <v>43682</v>
      </c>
      <c r="B8869" t="s">
        <v>8500</v>
      </c>
      <c r="C8869" t="s">
        <v>7763</v>
      </c>
      <c r="D8869" s="1" t="s">
        <v>39377</v>
      </c>
    </row>
    <row r="8870" spans="1:4" ht="15" x14ac:dyDescent="0.25">
      <c r="A8870">
        <v>43681</v>
      </c>
      <c r="B8870" t="s">
        <v>32753</v>
      </c>
      <c r="C8870" t="s">
        <v>7763</v>
      </c>
      <c r="D8870" s="1" t="s">
        <v>12148</v>
      </c>
    </row>
    <row r="8871" spans="1:4" ht="15" x14ac:dyDescent="0.25">
      <c r="A8871">
        <v>20971</v>
      </c>
      <c r="B8871" t="s">
        <v>8501</v>
      </c>
      <c r="C8871" t="s">
        <v>7347</v>
      </c>
      <c r="D8871" s="1" t="s">
        <v>4158</v>
      </c>
    </row>
    <row r="8872" spans="1:4" ht="15" x14ac:dyDescent="0.25">
      <c r="A8872">
        <v>39746</v>
      </c>
      <c r="B8872" t="s">
        <v>8502</v>
      </c>
      <c r="C8872" t="s">
        <v>7347</v>
      </c>
      <c r="D8872" s="1" t="s">
        <v>8503</v>
      </c>
    </row>
    <row r="8873" spans="1:4" ht="15" x14ac:dyDescent="0.25">
      <c r="A8873">
        <v>13279</v>
      </c>
      <c r="B8873" t="s">
        <v>32754</v>
      </c>
      <c r="C8873" t="s">
        <v>7400</v>
      </c>
      <c r="D8873" s="1" t="s">
        <v>3655</v>
      </c>
    </row>
    <row r="8874" spans="1:4" ht="15" x14ac:dyDescent="0.25">
      <c r="A8874">
        <v>11977</v>
      </c>
      <c r="B8874" t="s">
        <v>30362</v>
      </c>
      <c r="C8874" t="s">
        <v>7347</v>
      </c>
      <c r="D8874" s="1" t="s">
        <v>8504</v>
      </c>
    </row>
    <row r="8875" spans="1:4" ht="15" x14ac:dyDescent="0.25">
      <c r="A8875">
        <v>11976</v>
      </c>
      <c r="B8875" t="s">
        <v>30363</v>
      </c>
      <c r="C8875" t="s">
        <v>7347</v>
      </c>
      <c r="D8875" s="1" t="s">
        <v>8505</v>
      </c>
    </row>
    <row r="8876" spans="1:4" ht="15" x14ac:dyDescent="0.25">
      <c r="A8876">
        <v>11975</v>
      </c>
      <c r="B8876" t="s">
        <v>30364</v>
      </c>
      <c r="C8876" t="s">
        <v>7347</v>
      </c>
      <c r="D8876" s="1" t="s">
        <v>4382</v>
      </c>
    </row>
    <row r="8877" spans="1:4" ht="15" x14ac:dyDescent="0.25">
      <c r="A8877">
        <v>1368</v>
      </c>
      <c r="B8877" t="s">
        <v>8506</v>
      </c>
      <c r="C8877" t="s">
        <v>7347</v>
      </c>
      <c r="D8877" s="1" t="s">
        <v>30567</v>
      </c>
    </row>
    <row r="8878" spans="1:4" ht="15" x14ac:dyDescent="0.25">
      <c r="A8878">
        <v>1367</v>
      </c>
      <c r="B8878" t="s">
        <v>8507</v>
      </c>
      <c r="C8878" t="s">
        <v>7347</v>
      </c>
      <c r="D8878" s="1" t="s">
        <v>30068</v>
      </c>
    </row>
    <row r="8879" spans="1:4" ht="15" x14ac:dyDescent="0.25">
      <c r="A8879">
        <v>1380</v>
      </c>
      <c r="B8879" t="s">
        <v>8508</v>
      </c>
      <c r="C8879" t="s">
        <v>7400</v>
      </c>
      <c r="D8879" s="1" t="s">
        <v>7393</v>
      </c>
    </row>
    <row r="8880" spans="1:4" ht="15" x14ac:dyDescent="0.25">
      <c r="A8880">
        <v>1375</v>
      </c>
      <c r="B8880" t="s">
        <v>8509</v>
      </c>
      <c r="C8880" t="s">
        <v>7400</v>
      </c>
      <c r="D8880" s="1" t="s">
        <v>36915</v>
      </c>
    </row>
    <row r="8881" spans="1:4" ht="15" x14ac:dyDescent="0.25">
      <c r="A8881">
        <v>1379</v>
      </c>
      <c r="B8881" t="s">
        <v>8510</v>
      </c>
      <c r="C8881" t="s">
        <v>7400</v>
      </c>
      <c r="D8881" s="1" t="s">
        <v>448</v>
      </c>
    </row>
    <row r="8882" spans="1:4" ht="15" x14ac:dyDescent="0.25">
      <c r="A8882">
        <v>13284</v>
      </c>
      <c r="B8882" t="s">
        <v>8511</v>
      </c>
      <c r="C8882" t="s">
        <v>7400</v>
      </c>
      <c r="D8882" s="1" t="s">
        <v>7684</v>
      </c>
    </row>
    <row r="8883" spans="1:4" ht="15" x14ac:dyDescent="0.25">
      <c r="A8883">
        <v>44528</v>
      </c>
      <c r="B8883" t="s">
        <v>32755</v>
      </c>
      <c r="C8883" t="s">
        <v>7400</v>
      </c>
      <c r="D8883" s="1" t="s">
        <v>30900</v>
      </c>
    </row>
    <row r="8884" spans="1:4" ht="15" x14ac:dyDescent="0.25">
      <c r="A8884">
        <v>34753</v>
      </c>
      <c r="B8884" t="s">
        <v>8512</v>
      </c>
      <c r="C8884" t="s">
        <v>7400</v>
      </c>
      <c r="D8884" s="1" t="s">
        <v>6564</v>
      </c>
    </row>
    <row r="8885" spans="1:4" ht="15" x14ac:dyDescent="0.25">
      <c r="A8885">
        <v>420</v>
      </c>
      <c r="B8885" t="s">
        <v>8513</v>
      </c>
      <c r="C8885" t="s">
        <v>7347</v>
      </c>
      <c r="D8885" s="1" t="s">
        <v>32756</v>
      </c>
    </row>
    <row r="8886" spans="1:4" ht="15" x14ac:dyDescent="0.25">
      <c r="A8886">
        <v>12327</v>
      </c>
      <c r="B8886" t="s">
        <v>8514</v>
      </c>
      <c r="C8886" t="s">
        <v>7347</v>
      </c>
      <c r="D8886" s="1" t="s">
        <v>31993</v>
      </c>
    </row>
    <row r="8887" spans="1:4" ht="15" x14ac:dyDescent="0.25">
      <c r="A8887">
        <v>36148</v>
      </c>
      <c r="B8887" t="s">
        <v>32757</v>
      </c>
      <c r="C8887" t="s">
        <v>7347</v>
      </c>
      <c r="D8887" s="1" t="s">
        <v>48424</v>
      </c>
    </row>
    <row r="8888" spans="1:4" ht="15" x14ac:dyDescent="0.25">
      <c r="A8888">
        <v>12329</v>
      </c>
      <c r="B8888" t="s">
        <v>8515</v>
      </c>
      <c r="C8888" t="s">
        <v>7400</v>
      </c>
      <c r="D8888" s="1" t="s">
        <v>48624</v>
      </c>
    </row>
    <row r="8889" spans="1:4" ht="15" x14ac:dyDescent="0.25">
      <c r="A8889">
        <v>1339</v>
      </c>
      <c r="B8889" t="s">
        <v>31359</v>
      </c>
      <c r="C8889" t="s">
        <v>7400</v>
      </c>
      <c r="D8889" s="1" t="s">
        <v>32965</v>
      </c>
    </row>
    <row r="8890" spans="1:4" ht="15" x14ac:dyDescent="0.25">
      <c r="A8890">
        <v>44396</v>
      </c>
      <c r="B8890" t="s">
        <v>8516</v>
      </c>
      <c r="C8890" t="s">
        <v>7400</v>
      </c>
      <c r="D8890" s="1" t="s">
        <v>32579</v>
      </c>
    </row>
    <row r="8891" spans="1:4" ht="15" x14ac:dyDescent="0.25">
      <c r="A8891">
        <v>44327</v>
      </c>
      <c r="B8891" t="s">
        <v>8517</v>
      </c>
      <c r="C8891" t="s">
        <v>7402</v>
      </c>
      <c r="D8891" s="1" t="s">
        <v>39933</v>
      </c>
    </row>
    <row r="8892" spans="1:4" ht="15" x14ac:dyDescent="0.25">
      <c r="A8892">
        <v>37418</v>
      </c>
      <c r="B8892" t="s">
        <v>8518</v>
      </c>
      <c r="C8892" t="s">
        <v>7347</v>
      </c>
      <c r="D8892" s="1" t="s">
        <v>30028</v>
      </c>
    </row>
    <row r="8893" spans="1:4" ht="15" x14ac:dyDescent="0.25">
      <c r="A8893">
        <v>37419</v>
      </c>
      <c r="B8893" t="s">
        <v>8519</v>
      </c>
      <c r="C8893" t="s">
        <v>7347</v>
      </c>
      <c r="D8893" s="1" t="s">
        <v>5355</v>
      </c>
    </row>
    <row r="8894" spans="1:4" ht="15" x14ac:dyDescent="0.25">
      <c r="A8894">
        <v>1427</v>
      </c>
      <c r="B8894" t="s">
        <v>8520</v>
      </c>
      <c r="C8894" t="s">
        <v>7347</v>
      </c>
      <c r="D8894" s="1" t="s">
        <v>2927</v>
      </c>
    </row>
    <row r="8895" spans="1:4" ht="15" x14ac:dyDescent="0.25">
      <c r="A8895">
        <v>1402</v>
      </c>
      <c r="B8895" t="s">
        <v>8521</v>
      </c>
      <c r="C8895" t="s">
        <v>7347</v>
      </c>
      <c r="D8895" s="1" t="s">
        <v>105</v>
      </c>
    </row>
    <row r="8896" spans="1:4" ht="15" x14ac:dyDescent="0.25">
      <c r="A8896">
        <v>1420</v>
      </c>
      <c r="B8896" t="s">
        <v>8522</v>
      </c>
      <c r="C8896" t="s">
        <v>7347</v>
      </c>
      <c r="D8896" s="1" t="s">
        <v>30481</v>
      </c>
    </row>
    <row r="8897" spans="1:4" ht="15" x14ac:dyDescent="0.25">
      <c r="A8897">
        <v>1419</v>
      </c>
      <c r="B8897" t="s">
        <v>8523</v>
      </c>
      <c r="C8897" t="s">
        <v>7347</v>
      </c>
      <c r="D8897" s="1" t="s">
        <v>107</v>
      </c>
    </row>
    <row r="8898" spans="1:4" ht="15" x14ac:dyDescent="0.25">
      <c r="A8898">
        <v>1414</v>
      </c>
      <c r="B8898" t="s">
        <v>8524</v>
      </c>
      <c r="C8898" t="s">
        <v>7347</v>
      </c>
      <c r="D8898" s="1" t="s">
        <v>3952</v>
      </c>
    </row>
    <row r="8899" spans="1:4" ht="15" x14ac:dyDescent="0.25">
      <c r="A8899">
        <v>1413</v>
      </c>
      <c r="B8899" t="s">
        <v>8525</v>
      </c>
      <c r="C8899" t="s">
        <v>7347</v>
      </c>
      <c r="D8899" s="1" t="s">
        <v>48625</v>
      </c>
    </row>
    <row r="8900" spans="1:4" ht="15" x14ac:dyDescent="0.25">
      <c r="A8900">
        <v>1412</v>
      </c>
      <c r="B8900" t="s">
        <v>8526</v>
      </c>
      <c r="C8900" t="s">
        <v>7347</v>
      </c>
      <c r="D8900" s="1" t="s">
        <v>31990</v>
      </c>
    </row>
    <row r="8901" spans="1:4" ht="15" x14ac:dyDescent="0.25">
      <c r="A8901">
        <v>1406</v>
      </c>
      <c r="B8901" t="s">
        <v>8528</v>
      </c>
      <c r="C8901" t="s">
        <v>7347</v>
      </c>
      <c r="D8901" s="1" t="s">
        <v>48626</v>
      </c>
    </row>
    <row r="8902" spans="1:4" ht="15" x14ac:dyDescent="0.25">
      <c r="A8902">
        <v>11281</v>
      </c>
      <c r="B8902" t="s">
        <v>8529</v>
      </c>
      <c r="C8902" t="s">
        <v>7347</v>
      </c>
      <c r="D8902" s="1" t="s">
        <v>8530</v>
      </c>
    </row>
    <row r="8903" spans="1:4" ht="15" x14ac:dyDescent="0.25">
      <c r="A8903">
        <v>1442</v>
      </c>
      <c r="B8903" t="s">
        <v>8531</v>
      </c>
      <c r="C8903" t="s">
        <v>7347</v>
      </c>
      <c r="D8903" s="1" t="s">
        <v>8532</v>
      </c>
    </row>
    <row r="8904" spans="1:4" ht="15" x14ac:dyDescent="0.25">
      <c r="A8904">
        <v>13457</v>
      </c>
      <c r="B8904" t="s">
        <v>8533</v>
      </c>
      <c r="C8904" t="s">
        <v>7347</v>
      </c>
      <c r="D8904" s="1" t="s">
        <v>8534</v>
      </c>
    </row>
    <row r="8905" spans="1:4" ht="15" x14ac:dyDescent="0.25">
      <c r="A8905">
        <v>40699</v>
      </c>
      <c r="B8905" t="s">
        <v>8535</v>
      </c>
      <c r="C8905" t="s">
        <v>7347</v>
      </c>
      <c r="D8905" s="1" t="s">
        <v>8536</v>
      </c>
    </row>
    <row r="8906" spans="1:4" ht="15" x14ac:dyDescent="0.25">
      <c r="A8906">
        <v>40701</v>
      </c>
      <c r="B8906" t="s">
        <v>8537</v>
      </c>
      <c r="C8906" t="s">
        <v>7347</v>
      </c>
      <c r="D8906" s="1" t="s">
        <v>8538</v>
      </c>
    </row>
    <row r="8907" spans="1:4" ht="15" x14ac:dyDescent="0.25">
      <c r="A8907">
        <v>40700</v>
      </c>
      <c r="B8907" t="s">
        <v>8539</v>
      </c>
      <c r="C8907" t="s">
        <v>7347</v>
      </c>
      <c r="D8907" s="1" t="s">
        <v>8540</v>
      </c>
    </row>
    <row r="8908" spans="1:4" ht="15" x14ac:dyDescent="0.25">
      <c r="A8908">
        <v>13458</v>
      </c>
      <c r="B8908" t="s">
        <v>8541</v>
      </c>
      <c r="C8908" t="s">
        <v>7347</v>
      </c>
      <c r="D8908" s="1" t="s">
        <v>8542</v>
      </c>
    </row>
    <row r="8909" spans="1:4" ht="15" x14ac:dyDescent="0.25">
      <c r="A8909">
        <v>11134</v>
      </c>
      <c r="B8909" t="s">
        <v>8543</v>
      </c>
      <c r="C8909" t="s">
        <v>7763</v>
      </c>
      <c r="D8909" s="1" t="s">
        <v>31307</v>
      </c>
    </row>
    <row r="8910" spans="1:4" ht="15" x14ac:dyDescent="0.25">
      <c r="A8910">
        <v>11135</v>
      </c>
      <c r="B8910" t="s">
        <v>8544</v>
      </c>
      <c r="C8910" t="s">
        <v>7763</v>
      </c>
      <c r="D8910" s="1" t="s">
        <v>48627</v>
      </c>
    </row>
    <row r="8911" spans="1:4" ht="15" x14ac:dyDescent="0.25">
      <c r="A8911">
        <v>11136</v>
      </c>
      <c r="B8911" t="s">
        <v>8545</v>
      </c>
      <c r="C8911" t="s">
        <v>7763</v>
      </c>
      <c r="D8911" s="1" t="s">
        <v>33570</v>
      </c>
    </row>
    <row r="8912" spans="1:4" ht="15" x14ac:dyDescent="0.25">
      <c r="A8912">
        <v>34743</v>
      </c>
      <c r="B8912" t="s">
        <v>8546</v>
      </c>
      <c r="C8912" t="s">
        <v>7763</v>
      </c>
      <c r="D8912" s="1" t="s">
        <v>33739</v>
      </c>
    </row>
    <row r="8913" spans="1:4" ht="15" x14ac:dyDescent="0.25">
      <c r="A8913">
        <v>11137</v>
      </c>
      <c r="B8913" t="s">
        <v>8547</v>
      </c>
      <c r="C8913" t="s">
        <v>7763</v>
      </c>
      <c r="D8913" s="1" t="s">
        <v>48628</v>
      </c>
    </row>
    <row r="8914" spans="1:4" ht="15" x14ac:dyDescent="0.25">
      <c r="A8914">
        <v>34745</v>
      </c>
      <c r="B8914" t="s">
        <v>8548</v>
      </c>
      <c r="C8914" t="s">
        <v>7763</v>
      </c>
      <c r="D8914" s="1" t="s">
        <v>48629</v>
      </c>
    </row>
    <row r="8915" spans="1:4" ht="15" x14ac:dyDescent="0.25">
      <c r="A8915">
        <v>34746</v>
      </c>
      <c r="B8915" t="s">
        <v>8549</v>
      </c>
      <c r="C8915" t="s">
        <v>7763</v>
      </c>
      <c r="D8915" s="1" t="s">
        <v>48630</v>
      </c>
    </row>
    <row r="8916" spans="1:4" ht="15" x14ac:dyDescent="0.25">
      <c r="A8916">
        <v>1360</v>
      </c>
      <c r="B8916" t="s">
        <v>8550</v>
      </c>
      <c r="C8916" t="s">
        <v>7763</v>
      </c>
      <c r="D8916" s="1" t="s">
        <v>38417</v>
      </c>
    </row>
    <row r="8917" spans="1:4" ht="15" x14ac:dyDescent="0.25">
      <c r="A8917">
        <v>36524</v>
      </c>
      <c r="B8917" t="s">
        <v>8551</v>
      </c>
      <c r="C8917" t="s">
        <v>7347</v>
      </c>
      <c r="D8917" s="1" t="s">
        <v>48631</v>
      </c>
    </row>
    <row r="8918" spans="1:4" ht="15" x14ac:dyDescent="0.25">
      <c r="A8918">
        <v>36526</v>
      </c>
      <c r="B8918" t="s">
        <v>8552</v>
      </c>
      <c r="C8918" t="s">
        <v>7347</v>
      </c>
      <c r="D8918" s="1" t="s">
        <v>48632</v>
      </c>
    </row>
    <row r="8919" spans="1:4" ht="15" x14ac:dyDescent="0.25">
      <c r="A8919">
        <v>36523</v>
      </c>
      <c r="B8919" t="s">
        <v>8553</v>
      </c>
      <c r="C8919" t="s">
        <v>7347</v>
      </c>
      <c r="D8919" s="1" t="s">
        <v>48633</v>
      </c>
    </row>
    <row r="8920" spans="1:4" ht="15" x14ac:dyDescent="0.25">
      <c r="A8920">
        <v>36527</v>
      </c>
      <c r="B8920" t="s">
        <v>8554</v>
      </c>
      <c r="C8920" t="s">
        <v>7347</v>
      </c>
      <c r="D8920" s="1" t="s">
        <v>48634</v>
      </c>
    </row>
    <row r="8921" spans="1:4" ht="15" x14ac:dyDescent="0.25">
      <c r="A8921">
        <v>38642</v>
      </c>
      <c r="B8921" t="s">
        <v>8555</v>
      </c>
      <c r="C8921" t="s">
        <v>7347</v>
      </c>
      <c r="D8921" s="1" t="s">
        <v>48635</v>
      </c>
    </row>
    <row r="8922" spans="1:4" ht="15" x14ac:dyDescent="0.25">
      <c r="A8922">
        <v>36522</v>
      </c>
      <c r="B8922" t="s">
        <v>8556</v>
      </c>
      <c r="C8922" t="s">
        <v>7347</v>
      </c>
      <c r="D8922" s="1" t="s">
        <v>48636</v>
      </c>
    </row>
    <row r="8923" spans="1:4" ht="15" x14ac:dyDescent="0.25">
      <c r="A8923">
        <v>36525</v>
      </c>
      <c r="B8923" t="s">
        <v>8557</v>
      </c>
      <c r="C8923" t="s">
        <v>7347</v>
      </c>
      <c r="D8923" s="1" t="s">
        <v>48637</v>
      </c>
    </row>
    <row r="8924" spans="1:4" ht="15" x14ac:dyDescent="0.25">
      <c r="A8924">
        <v>13803</v>
      </c>
      <c r="B8924" t="s">
        <v>8558</v>
      </c>
      <c r="C8924" t="s">
        <v>7347</v>
      </c>
      <c r="D8924" s="1" t="s">
        <v>48638</v>
      </c>
    </row>
    <row r="8925" spans="1:4" ht="15" x14ac:dyDescent="0.25">
      <c r="A8925">
        <v>34348</v>
      </c>
      <c r="B8925" t="s">
        <v>8559</v>
      </c>
      <c r="C8925" t="s">
        <v>7396</v>
      </c>
      <c r="D8925" s="1" t="s">
        <v>10695</v>
      </c>
    </row>
    <row r="8926" spans="1:4" ht="15" x14ac:dyDescent="0.25">
      <c r="A8926">
        <v>34347</v>
      </c>
      <c r="B8926" t="s">
        <v>8560</v>
      </c>
      <c r="C8926" t="s">
        <v>7396</v>
      </c>
      <c r="D8926" s="1" t="s">
        <v>33654</v>
      </c>
    </row>
    <row r="8927" spans="1:4" ht="15" x14ac:dyDescent="0.25">
      <c r="A8927">
        <v>11146</v>
      </c>
      <c r="B8927" t="s">
        <v>8561</v>
      </c>
      <c r="C8927" t="s">
        <v>7500</v>
      </c>
      <c r="D8927" s="1" t="s">
        <v>48639</v>
      </c>
    </row>
    <row r="8928" spans="1:4" ht="15" x14ac:dyDescent="0.25">
      <c r="A8928">
        <v>11147</v>
      </c>
      <c r="B8928" t="s">
        <v>8562</v>
      </c>
      <c r="C8928" t="s">
        <v>7500</v>
      </c>
      <c r="D8928" s="1" t="s">
        <v>48640</v>
      </c>
    </row>
    <row r="8929" spans="1:4" ht="15" x14ac:dyDescent="0.25">
      <c r="A8929">
        <v>34872</v>
      </c>
      <c r="B8929" t="s">
        <v>8563</v>
      </c>
      <c r="C8929" t="s">
        <v>7500</v>
      </c>
      <c r="D8929" s="1" t="s">
        <v>48641</v>
      </c>
    </row>
    <row r="8930" spans="1:4" ht="15" x14ac:dyDescent="0.25">
      <c r="A8930">
        <v>34491</v>
      </c>
      <c r="B8930" t="s">
        <v>8564</v>
      </c>
      <c r="C8930" t="s">
        <v>7500</v>
      </c>
      <c r="D8930" s="1" t="s">
        <v>48642</v>
      </c>
    </row>
    <row r="8931" spans="1:4" ht="15" x14ac:dyDescent="0.25">
      <c r="A8931">
        <v>34770</v>
      </c>
      <c r="B8931" t="s">
        <v>8565</v>
      </c>
      <c r="C8931" t="s">
        <v>8427</v>
      </c>
      <c r="D8931" s="1" t="s">
        <v>48643</v>
      </c>
    </row>
    <row r="8932" spans="1:4" ht="15" x14ac:dyDescent="0.25">
      <c r="A8932">
        <v>1518</v>
      </c>
      <c r="B8932" t="s">
        <v>8566</v>
      </c>
      <c r="C8932" t="s">
        <v>8427</v>
      </c>
      <c r="D8932" s="1" t="s">
        <v>48644</v>
      </c>
    </row>
    <row r="8933" spans="1:4" ht="15" x14ac:dyDescent="0.25">
      <c r="A8933">
        <v>41965</v>
      </c>
      <c r="B8933" t="s">
        <v>8567</v>
      </c>
      <c r="C8933" t="s">
        <v>8427</v>
      </c>
      <c r="D8933" s="1" t="s">
        <v>48645</v>
      </c>
    </row>
    <row r="8934" spans="1:4" ht="15" x14ac:dyDescent="0.25">
      <c r="A8934">
        <v>1524</v>
      </c>
      <c r="B8934" t="s">
        <v>8568</v>
      </c>
      <c r="C8934" t="s">
        <v>7500</v>
      </c>
      <c r="D8934" s="1" t="s">
        <v>48646</v>
      </c>
    </row>
    <row r="8935" spans="1:4" ht="15" x14ac:dyDescent="0.25">
      <c r="A8935">
        <v>34492</v>
      </c>
      <c r="B8935" t="s">
        <v>8569</v>
      </c>
      <c r="C8935" t="s">
        <v>7500</v>
      </c>
      <c r="D8935" s="1" t="s">
        <v>48647</v>
      </c>
    </row>
    <row r="8936" spans="1:4" ht="15" x14ac:dyDescent="0.25">
      <c r="A8936">
        <v>38404</v>
      </c>
      <c r="B8936" t="s">
        <v>8570</v>
      </c>
      <c r="C8936" t="s">
        <v>7500</v>
      </c>
      <c r="D8936" s="1" t="s">
        <v>48648</v>
      </c>
    </row>
    <row r="8937" spans="1:4" ht="15" x14ac:dyDescent="0.25">
      <c r="A8937">
        <v>39849</v>
      </c>
      <c r="B8937" t="s">
        <v>8571</v>
      </c>
      <c r="C8937" t="s">
        <v>7500</v>
      </c>
      <c r="D8937" s="1" t="s">
        <v>48649</v>
      </c>
    </row>
    <row r="8938" spans="1:4" ht="15" x14ac:dyDescent="0.25">
      <c r="A8938">
        <v>38464</v>
      </c>
      <c r="B8938" t="s">
        <v>8572</v>
      </c>
      <c r="C8938" t="s">
        <v>7500</v>
      </c>
      <c r="D8938" s="1" t="s">
        <v>48650</v>
      </c>
    </row>
    <row r="8939" spans="1:4" ht="15" x14ac:dyDescent="0.25">
      <c r="A8939">
        <v>1527</v>
      </c>
      <c r="B8939" t="s">
        <v>8573</v>
      </c>
      <c r="C8939" t="s">
        <v>7500</v>
      </c>
      <c r="D8939" s="1" t="s">
        <v>48651</v>
      </c>
    </row>
    <row r="8940" spans="1:4" ht="15" x14ac:dyDescent="0.25">
      <c r="A8940">
        <v>34493</v>
      </c>
      <c r="B8940" t="s">
        <v>8574</v>
      </c>
      <c r="C8940" t="s">
        <v>7500</v>
      </c>
      <c r="D8940" s="1" t="s">
        <v>48652</v>
      </c>
    </row>
    <row r="8941" spans="1:4" ht="15" x14ac:dyDescent="0.25">
      <c r="A8941">
        <v>38405</v>
      </c>
      <c r="B8941" t="s">
        <v>8575</v>
      </c>
      <c r="C8941" t="s">
        <v>7500</v>
      </c>
      <c r="D8941" s="1" t="s">
        <v>48653</v>
      </c>
    </row>
    <row r="8942" spans="1:4" ht="15" x14ac:dyDescent="0.25">
      <c r="A8942">
        <v>38408</v>
      </c>
      <c r="B8942" t="s">
        <v>8576</v>
      </c>
      <c r="C8942" t="s">
        <v>7500</v>
      </c>
      <c r="D8942" s="1" t="s">
        <v>48654</v>
      </c>
    </row>
    <row r="8943" spans="1:4" ht="15" x14ac:dyDescent="0.25">
      <c r="A8943">
        <v>1525</v>
      </c>
      <c r="B8943" t="s">
        <v>8577</v>
      </c>
      <c r="C8943" t="s">
        <v>7500</v>
      </c>
      <c r="D8943" s="1" t="s">
        <v>48655</v>
      </c>
    </row>
    <row r="8944" spans="1:4" ht="15" x14ac:dyDescent="0.25">
      <c r="A8944">
        <v>34494</v>
      </c>
      <c r="B8944" t="s">
        <v>8578</v>
      </c>
      <c r="C8944" t="s">
        <v>7500</v>
      </c>
      <c r="D8944" s="1" t="s">
        <v>48656</v>
      </c>
    </row>
    <row r="8945" spans="1:4" ht="15" x14ac:dyDescent="0.25">
      <c r="A8945">
        <v>38406</v>
      </c>
      <c r="B8945" t="s">
        <v>8579</v>
      </c>
      <c r="C8945" t="s">
        <v>7500</v>
      </c>
      <c r="D8945" s="1" t="s">
        <v>48657</v>
      </c>
    </row>
    <row r="8946" spans="1:4" ht="15" x14ac:dyDescent="0.25">
      <c r="A8946">
        <v>38409</v>
      </c>
      <c r="B8946" t="s">
        <v>8580</v>
      </c>
      <c r="C8946" t="s">
        <v>7500</v>
      </c>
      <c r="D8946" s="1" t="s">
        <v>48658</v>
      </c>
    </row>
    <row r="8947" spans="1:4" ht="15" x14ac:dyDescent="0.25">
      <c r="A8947">
        <v>43360</v>
      </c>
      <c r="B8947" t="s">
        <v>8581</v>
      </c>
      <c r="C8947" t="s">
        <v>7500</v>
      </c>
      <c r="D8947" s="1" t="s">
        <v>48659</v>
      </c>
    </row>
    <row r="8948" spans="1:4" ht="15" x14ac:dyDescent="0.25">
      <c r="A8948">
        <v>11145</v>
      </c>
      <c r="B8948" t="s">
        <v>8582</v>
      </c>
      <c r="C8948" t="s">
        <v>7500</v>
      </c>
      <c r="D8948" s="1" t="s">
        <v>48641</v>
      </c>
    </row>
    <row r="8949" spans="1:4" ht="15" x14ac:dyDescent="0.25">
      <c r="A8949">
        <v>34495</v>
      </c>
      <c r="B8949" t="s">
        <v>8583</v>
      </c>
      <c r="C8949" t="s">
        <v>7500</v>
      </c>
      <c r="D8949" s="1" t="s">
        <v>48660</v>
      </c>
    </row>
    <row r="8950" spans="1:4" ht="15" x14ac:dyDescent="0.25">
      <c r="A8950">
        <v>34479</v>
      </c>
      <c r="B8950" t="s">
        <v>8584</v>
      </c>
      <c r="C8950" t="s">
        <v>7500</v>
      </c>
      <c r="D8950" s="1" t="s">
        <v>48642</v>
      </c>
    </row>
    <row r="8951" spans="1:4" ht="15" x14ac:dyDescent="0.25">
      <c r="A8951">
        <v>34496</v>
      </c>
      <c r="B8951" t="s">
        <v>8585</v>
      </c>
      <c r="C8951" t="s">
        <v>7500</v>
      </c>
      <c r="D8951" s="1" t="s">
        <v>48661</v>
      </c>
    </row>
    <row r="8952" spans="1:4" ht="15" x14ac:dyDescent="0.25">
      <c r="A8952">
        <v>34481</v>
      </c>
      <c r="B8952" t="s">
        <v>8586</v>
      </c>
      <c r="C8952" t="s">
        <v>7500</v>
      </c>
      <c r="D8952" s="1" t="s">
        <v>48662</v>
      </c>
    </row>
    <row r="8953" spans="1:4" ht="15" x14ac:dyDescent="0.25">
      <c r="A8953">
        <v>34483</v>
      </c>
      <c r="B8953" t="s">
        <v>8587</v>
      </c>
      <c r="C8953" t="s">
        <v>7500</v>
      </c>
      <c r="D8953" s="1" t="s">
        <v>48663</v>
      </c>
    </row>
    <row r="8954" spans="1:4" ht="15" x14ac:dyDescent="0.25">
      <c r="A8954">
        <v>34485</v>
      </c>
      <c r="B8954" t="s">
        <v>8588</v>
      </c>
      <c r="C8954" t="s">
        <v>7500</v>
      </c>
      <c r="D8954" s="1" t="s">
        <v>48664</v>
      </c>
    </row>
    <row r="8955" spans="1:4" ht="15" x14ac:dyDescent="0.25">
      <c r="A8955">
        <v>14041</v>
      </c>
      <c r="B8955" t="s">
        <v>8589</v>
      </c>
      <c r="C8955" t="s">
        <v>7500</v>
      </c>
      <c r="D8955" s="1" t="s">
        <v>48665</v>
      </c>
    </row>
    <row r="8956" spans="1:4" ht="15" x14ac:dyDescent="0.25">
      <c r="A8956">
        <v>1523</v>
      </c>
      <c r="B8956" t="s">
        <v>8590</v>
      </c>
      <c r="C8956" t="s">
        <v>7500</v>
      </c>
      <c r="D8956" s="1" t="s">
        <v>48666</v>
      </c>
    </row>
    <row r="8957" spans="1:4" ht="15" x14ac:dyDescent="0.25">
      <c r="A8957">
        <v>14052</v>
      </c>
      <c r="B8957" t="s">
        <v>8591</v>
      </c>
      <c r="C8957" t="s">
        <v>7347</v>
      </c>
      <c r="D8957" s="1" t="s">
        <v>38411</v>
      </c>
    </row>
    <row r="8958" spans="1:4" ht="15" x14ac:dyDescent="0.25">
      <c r="A8958">
        <v>14054</v>
      </c>
      <c r="B8958" t="s">
        <v>8593</v>
      </c>
      <c r="C8958" t="s">
        <v>7347</v>
      </c>
      <c r="D8958" s="1" t="s">
        <v>37941</v>
      </c>
    </row>
    <row r="8959" spans="1:4" ht="15" x14ac:dyDescent="0.25">
      <c r="A8959">
        <v>14053</v>
      </c>
      <c r="B8959" t="s">
        <v>8594</v>
      </c>
      <c r="C8959" t="s">
        <v>7347</v>
      </c>
      <c r="D8959" s="1" t="s">
        <v>31088</v>
      </c>
    </row>
    <row r="8960" spans="1:4" ht="15" x14ac:dyDescent="0.25">
      <c r="A8960">
        <v>2558</v>
      </c>
      <c r="B8960" t="s">
        <v>8595</v>
      </c>
      <c r="C8960" t="s">
        <v>7347</v>
      </c>
      <c r="D8960" s="1" t="s">
        <v>1097</v>
      </c>
    </row>
    <row r="8961" spans="1:4" ht="15" x14ac:dyDescent="0.25">
      <c r="A8961">
        <v>2560</v>
      </c>
      <c r="B8961" t="s">
        <v>8596</v>
      </c>
      <c r="C8961" t="s">
        <v>7347</v>
      </c>
      <c r="D8961" s="1" t="s">
        <v>30235</v>
      </c>
    </row>
    <row r="8962" spans="1:4" ht="15" x14ac:dyDescent="0.25">
      <c r="A8962">
        <v>2559</v>
      </c>
      <c r="B8962" t="s">
        <v>8597</v>
      </c>
      <c r="C8962" t="s">
        <v>7347</v>
      </c>
      <c r="D8962" s="1" t="s">
        <v>48266</v>
      </c>
    </row>
    <row r="8963" spans="1:4" ht="15" x14ac:dyDescent="0.25">
      <c r="A8963">
        <v>2592</v>
      </c>
      <c r="B8963" t="s">
        <v>8599</v>
      </c>
      <c r="C8963" t="s">
        <v>7347</v>
      </c>
      <c r="D8963" s="1" t="s">
        <v>48667</v>
      </c>
    </row>
    <row r="8964" spans="1:4" ht="15" x14ac:dyDescent="0.25">
      <c r="A8964">
        <v>2589</v>
      </c>
      <c r="B8964" t="s">
        <v>8600</v>
      </c>
      <c r="C8964" t="s">
        <v>7347</v>
      </c>
      <c r="D8964" s="1" t="s">
        <v>32211</v>
      </c>
    </row>
    <row r="8965" spans="1:4" ht="15" x14ac:dyDescent="0.25">
      <c r="A8965">
        <v>2566</v>
      </c>
      <c r="B8965" t="s">
        <v>32763</v>
      </c>
      <c r="C8965" t="s">
        <v>7347</v>
      </c>
      <c r="D8965" s="1" t="s">
        <v>48668</v>
      </c>
    </row>
    <row r="8966" spans="1:4" ht="15" x14ac:dyDescent="0.25">
      <c r="A8966">
        <v>2591</v>
      </c>
      <c r="B8966" t="s">
        <v>8601</v>
      </c>
      <c r="C8966" t="s">
        <v>7347</v>
      </c>
      <c r="D8966" s="1" t="s">
        <v>8611</v>
      </c>
    </row>
    <row r="8967" spans="1:4" ht="15" x14ac:dyDescent="0.25">
      <c r="A8967">
        <v>2590</v>
      </c>
      <c r="B8967" t="s">
        <v>8602</v>
      </c>
      <c r="C8967" t="s">
        <v>7347</v>
      </c>
      <c r="D8967" s="1" t="s">
        <v>48669</v>
      </c>
    </row>
    <row r="8968" spans="1:4" ht="15" x14ac:dyDescent="0.25">
      <c r="A8968">
        <v>2567</v>
      </c>
      <c r="B8968" t="s">
        <v>8603</v>
      </c>
      <c r="C8968" t="s">
        <v>7347</v>
      </c>
      <c r="D8968" s="1" t="s">
        <v>33801</v>
      </c>
    </row>
    <row r="8969" spans="1:4" ht="15" x14ac:dyDescent="0.25">
      <c r="A8969">
        <v>2565</v>
      </c>
      <c r="B8969" t="s">
        <v>8604</v>
      </c>
      <c r="C8969" t="s">
        <v>7347</v>
      </c>
      <c r="D8969" s="1" t="s">
        <v>30969</v>
      </c>
    </row>
    <row r="8970" spans="1:4" ht="15" x14ac:dyDescent="0.25">
      <c r="A8970">
        <v>2568</v>
      </c>
      <c r="B8970" t="s">
        <v>8605</v>
      </c>
      <c r="C8970" t="s">
        <v>7347</v>
      </c>
      <c r="D8970" s="1" t="s">
        <v>48670</v>
      </c>
    </row>
    <row r="8971" spans="1:4" ht="15" x14ac:dyDescent="0.25">
      <c r="A8971">
        <v>2594</v>
      </c>
      <c r="B8971" t="s">
        <v>8606</v>
      </c>
      <c r="C8971" t="s">
        <v>7347</v>
      </c>
      <c r="D8971" s="1" t="s">
        <v>48671</v>
      </c>
    </row>
    <row r="8972" spans="1:4" ht="15" x14ac:dyDescent="0.25">
      <c r="A8972">
        <v>2587</v>
      </c>
      <c r="B8972" t="s">
        <v>8607</v>
      </c>
      <c r="C8972" t="s">
        <v>7347</v>
      </c>
      <c r="D8972" s="1" t="s">
        <v>48672</v>
      </c>
    </row>
    <row r="8973" spans="1:4" ht="15" x14ac:dyDescent="0.25">
      <c r="A8973">
        <v>2588</v>
      </c>
      <c r="B8973" t="s">
        <v>8608</v>
      </c>
      <c r="C8973" t="s">
        <v>7347</v>
      </c>
      <c r="D8973" s="1" t="s">
        <v>48673</v>
      </c>
    </row>
    <row r="8974" spans="1:4" ht="15" x14ac:dyDescent="0.25">
      <c r="A8974">
        <v>2569</v>
      </c>
      <c r="B8974" t="s">
        <v>8610</v>
      </c>
      <c r="C8974" t="s">
        <v>7347</v>
      </c>
      <c r="D8974" s="1" t="s">
        <v>39401</v>
      </c>
    </row>
    <row r="8975" spans="1:4" ht="15" x14ac:dyDescent="0.25">
      <c r="A8975">
        <v>2570</v>
      </c>
      <c r="B8975" t="s">
        <v>8612</v>
      </c>
      <c r="C8975" t="s">
        <v>7347</v>
      </c>
      <c r="D8975" s="1" t="s">
        <v>33591</v>
      </c>
    </row>
    <row r="8976" spans="1:4" ht="15" x14ac:dyDescent="0.25">
      <c r="A8976">
        <v>2571</v>
      </c>
      <c r="B8976" t="s">
        <v>8613</v>
      </c>
      <c r="C8976" t="s">
        <v>7347</v>
      </c>
      <c r="D8976" s="1" t="s">
        <v>33696</v>
      </c>
    </row>
    <row r="8977" spans="1:4" ht="15" x14ac:dyDescent="0.25">
      <c r="A8977">
        <v>2593</v>
      </c>
      <c r="B8977" t="s">
        <v>8614</v>
      </c>
      <c r="C8977" t="s">
        <v>7347</v>
      </c>
      <c r="D8977" s="1" t="s">
        <v>11136</v>
      </c>
    </row>
    <row r="8978" spans="1:4" ht="15" x14ac:dyDescent="0.25">
      <c r="A8978">
        <v>2572</v>
      </c>
      <c r="B8978" t="s">
        <v>8615</v>
      </c>
      <c r="C8978" t="s">
        <v>7347</v>
      </c>
      <c r="D8978" s="1" t="s">
        <v>48674</v>
      </c>
    </row>
    <row r="8979" spans="1:4" ht="15" x14ac:dyDescent="0.25">
      <c r="A8979">
        <v>2595</v>
      </c>
      <c r="B8979" t="s">
        <v>8616</v>
      </c>
      <c r="C8979" t="s">
        <v>7347</v>
      </c>
      <c r="D8979" s="1" t="s">
        <v>48675</v>
      </c>
    </row>
    <row r="8980" spans="1:4" ht="15" x14ac:dyDescent="0.25">
      <c r="A8980">
        <v>2576</v>
      </c>
      <c r="B8980" t="s">
        <v>8617</v>
      </c>
      <c r="C8980" t="s">
        <v>7347</v>
      </c>
      <c r="D8980" s="1" t="s">
        <v>48676</v>
      </c>
    </row>
    <row r="8981" spans="1:4" ht="15" x14ac:dyDescent="0.25">
      <c r="A8981">
        <v>2575</v>
      </c>
      <c r="B8981" t="s">
        <v>8618</v>
      </c>
      <c r="C8981" t="s">
        <v>7347</v>
      </c>
      <c r="D8981" s="1" t="s">
        <v>4820</v>
      </c>
    </row>
    <row r="8982" spans="1:4" ht="15" x14ac:dyDescent="0.25">
      <c r="A8982">
        <v>2573</v>
      </c>
      <c r="B8982" t="s">
        <v>8619</v>
      </c>
      <c r="C8982" t="s">
        <v>7347</v>
      </c>
      <c r="D8982" s="1" t="s">
        <v>30198</v>
      </c>
    </row>
    <row r="8983" spans="1:4" ht="15" x14ac:dyDescent="0.25">
      <c r="A8983">
        <v>2586</v>
      </c>
      <c r="B8983" t="s">
        <v>8620</v>
      </c>
      <c r="C8983" t="s">
        <v>7347</v>
      </c>
      <c r="D8983" s="1" t="s">
        <v>38622</v>
      </c>
    </row>
    <row r="8984" spans="1:4" ht="15" x14ac:dyDescent="0.25">
      <c r="A8984">
        <v>2577</v>
      </c>
      <c r="B8984" t="s">
        <v>8621</v>
      </c>
      <c r="C8984" t="s">
        <v>7347</v>
      </c>
      <c r="D8984" s="1" t="s">
        <v>48677</v>
      </c>
    </row>
    <row r="8985" spans="1:4" ht="15" x14ac:dyDescent="0.25">
      <c r="A8985">
        <v>2574</v>
      </c>
      <c r="B8985" t="s">
        <v>8622</v>
      </c>
      <c r="C8985" t="s">
        <v>7347</v>
      </c>
      <c r="D8985" s="1" t="s">
        <v>37872</v>
      </c>
    </row>
    <row r="8986" spans="1:4" ht="15" x14ac:dyDescent="0.25">
      <c r="A8986">
        <v>2578</v>
      </c>
      <c r="B8986" t="s">
        <v>8624</v>
      </c>
      <c r="C8986" t="s">
        <v>7347</v>
      </c>
      <c r="D8986" s="1" t="s">
        <v>48678</v>
      </c>
    </row>
    <row r="8987" spans="1:4" ht="15" x14ac:dyDescent="0.25">
      <c r="A8987">
        <v>2585</v>
      </c>
      <c r="B8987" t="s">
        <v>8625</v>
      </c>
      <c r="C8987" t="s">
        <v>7347</v>
      </c>
      <c r="D8987" s="1" t="s">
        <v>48679</v>
      </c>
    </row>
    <row r="8988" spans="1:4" ht="15" x14ac:dyDescent="0.25">
      <c r="A8988">
        <v>12008</v>
      </c>
      <c r="B8988" t="s">
        <v>8626</v>
      </c>
      <c r="C8988" t="s">
        <v>7347</v>
      </c>
      <c r="D8988" s="1" t="s">
        <v>48680</v>
      </c>
    </row>
    <row r="8989" spans="1:4" ht="15" x14ac:dyDescent="0.25">
      <c r="A8989">
        <v>2582</v>
      </c>
      <c r="B8989" t="s">
        <v>8627</v>
      </c>
      <c r="C8989" t="s">
        <v>7347</v>
      </c>
      <c r="D8989" s="1" t="s">
        <v>30254</v>
      </c>
    </row>
    <row r="8990" spans="1:4" ht="15" x14ac:dyDescent="0.25">
      <c r="A8990">
        <v>2597</v>
      </c>
      <c r="B8990" t="s">
        <v>8629</v>
      </c>
      <c r="C8990" t="s">
        <v>7347</v>
      </c>
      <c r="D8990" s="1" t="s">
        <v>31357</v>
      </c>
    </row>
    <row r="8991" spans="1:4" ht="15" x14ac:dyDescent="0.25">
      <c r="A8991">
        <v>2579</v>
      </c>
      <c r="B8991" t="s">
        <v>8630</v>
      </c>
      <c r="C8991" t="s">
        <v>7347</v>
      </c>
      <c r="D8991" s="1" t="s">
        <v>38860</v>
      </c>
    </row>
    <row r="8992" spans="1:4" ht="15" x14ac:dyDescent="0.25">
      <c r="A8992">
        <v>2581</v>
      </c>
      <c r="B8992" t="s">
        <v>8631</v>
      </c>
      <c r="C8992" t="s">
        <v>7347</v>
      </c>
      <c r="D8992" s="1" t="s">
        <v>48681</v>
      </c>
    </row>
    <row r="8993" spans="1:4" ht="15" x14ac:dyDescent="0.25">
      <c r="A8993">
        <v>2596</v>
      </c>
      <c r="B8993" t="s">
        <v>8632</v>
      </c>
      <c r="C8993" t="s">
        <v>7347</v>
      </c>
      <c r="D8993" s="1" t="s">
        <v>31947</v>
      </c>
    </row>
    <row r="8994" spans="1:4" ht="15" x14ac:dyDescent="0.25">
      <c r="A8994">
        <v>2580</v>
      </c>
      <c r="B8994" t="s">
        <v>8633</v>
      </c>
      <c r="C8994" t="s">
        <v>7347</v>
      </c>
      <c r="D8994" s="1" t="s">
        <v>11166</v>
      </c>
    </row>
    <row r="8995" spans="1:4" ht="15" x14ac:dyDescent="0.25">
      <c r="A8995">
        <v>2583</v>
      </c>
      <c r="B8995" t="s">
        <v>8635</v>
      </c>
      <c r="C8995" t="s">
        <v>7347</v>
      </c>
      <c r="D8995" s="1" t="s">
        <v>48682</v>
      </c>
    </row>
    <row r="8996" spans="1:4" ht="15" x14ac:dyDescent="0.25">
      <c r="A8996">
        <v>2584</v>
      </c>
      <c r="B8996" t="s">
        <v>8636</v>
      </c>
      <c r="C8996" t="s">
        <v>7347</v>
      </c>
      <c r="D8996" s="1" t="s">
        <v>48683</v>
      </c>
    </row>
    <row r="8997" spans="1:4" ht="15" x14ac:dyDescent="0.25">
      <c r="A8997">
        <v>12010</v>
      </c>
      <c r="B8997" t="s">
        <v>8637</v>
      </c>
      <c r="C8997" t="s">
        <v>7347</v>
      </c>
      <c r="D8997" s="1" t="s">
        <v>2538</v>
      </c>
    </row>
    <row r="8998" spans="1:4" ht="15" x14ac:dyDescent="0.25">
      <c r="A8998">
        <v>39329</v>
      </c>
      <c r="B8998" t="s">
        <v>8638</v>
      </c>
      <c r="C8998" t="s">
        <v>7347</v>
      </c>
      <c r="D8998" s="1" t="s">
        <v>30287</v>
      </c>
    </row>
    <row r="8999" spans="1:4" ht="15" x14ac:dyDescent="0.25">
      <c r="A8999">
        <v>39330</v>
      </c>
      <c r="B8999" t="s">
        <v>8639</v>
      </c>
      <c r="C8999" t="s">
        <v>7347</v>
      </c>
      <c r="D8999" s="1" t="s">
        <v>8611</v>
      </c>
    </row>
    <row r="9000" spans="1:4" ht="15" x14ac:dyDescent="0.25">
      <c r="A9000">
        <v>39332</v>
      </c>
      <c r="B9000" t="s">
        <v>8640</v>
      </c>
      <c r="C9000" t="s">
        <v>7347</v>
      </c>
      <c r="D9000" s="1" t="s">
        <v>37637</v>
      </c>
    </row>
    <row r="9001" spans="1:4" ht="15" x14ac:dyDescent="0.25">
      <c r="A9001">
        <v>39331</v>
      </c>
      <c r="B9001" t="s">
        <v>8642</v>
      </c>
      <c r="C9001" t="s">
        <v>7347</v>
      </c>
      <c r="D9001" s="1" t="s">
        <v>5637</v>
      </c>
    </row>
    <row r="9002" spans="1:4" ht="15" x14ac:dyDescent="0.25">
      <c r="A9002">
        <v>39333</v>
      </c>
      <c r="B9002" t="s">
        <v>8643</v>
      </c>
      <c r="C9002" t="s">
        <v>7347</v>
      </c>
      <c r="D9002" s="1" t="s">
        <v>6716</v>
      </c>
    </row>
    <row r="9003" spans="1:4" ht="15" x14ac:dyDescent="0.25">
      <c r="A9003">
        <v>39335</v>
      </c>
      <c r="B9003" t="s">
        <v>8644</v>
      </c>
      <c r="C9003" t="s">
        <v>7347</v>
      </c>
      <c r="D9003" s="1" t="s">
        <v>5148</v>
      </c>
    </row>
    <row r="9004" spans="1:4" ht="15" x14ac:dyDescent="0.25">
      <c r="A9004">
        <v>39334</v>
      </c>
      <c r="B9004" t="s">
        <v>8645</v>
      </c>
      <c r="C9004" t="s">
        <v>7347</v>
      </c>
      <c r="D9004" s="1" t="s">
        <v>3789</v>
      </c>
    </row>
    <row r="9005" spans="1:4" ht="15" x14ac:dyDescent="0.25">
      <c r="A9005">
        <v>12016</v>
      </c>
      <c r="B9005" t="s">
        <v>8646</v>
      </c>
      <c r="C9005" t="s">
        <v>7347</v>
      </c>
      <c r="D9005" s="1" t="s">
        <v>3813</v>
      </c>
    </row>
    <row r="9006" spans="1:4" ht="15" x14ac:dyDescent="0.25">
      <c r="A9006">
        <v>12015</v>
      </c>
      <c r="B9006" t="s">
        <v>8647</v>
      </c>
      <c r="C9006" t="s">
        <v>7347</v>
      </c>
      <c r="D9006" s="1" t="s">
        <v>38578</v>
      </c>
    </row>
    <row r="9007" spans="1:4" ht="15" x14ac:dyDescent="0.25">
      <c r="A9007">
        <v>12020</v>
      </c>
      <c r="B9007" t="s">
        <v>8648</v>
      </c>
      <c r="C9007" t="s">
        <v>7347</v>
      </c>
      <c r="D9007" s="1" t="s">
        <v>3813</v>
      </c>
    </row>
    <row r="9008" spans="1:4" ht="15" x14ac:dyDescent="0.25">
      <c r="A9008">
        <v>12019</v>
      </c>
      <c r="B9008" t="s">
        <v>8649</v>
      </c>
      <c r="C9008" t="s">
        <v>7347</v>
      </c>
      <c r="D9008" s="1" t="s">
        <v>38578</v>
      </c>
    </row>
    <row r="9009" spans="1:4" ht="15" x14ac:dyDescent="0.25">
      <c r="A9009">
        <v>39336</v>
      </c>
      <c r="B9009" t="s">
        <v>8650</v>
      </c>
      <c r="C9009" t="s">
        <v>7347</v>
      </c>
      <c r="D9009" s="1" t="s">
        <v>8611</v>
      </c>
    </row>
    <row r="9010" spans="1:4" ht="15" x14ac:dyDescent="0.25">
      <c r="A9010">
        <v>39338</v>
      </c>
      <c r="B9010" t="s">
        <v>8651</v>
      </c>
      <c r="C9010" t="s">
        <v>7347</v>
      </c>
      <c r="D9010" s="1" t="s">
        <v>37637</v>
      </c>
    </row>
    <row r="9011" spans="1:4" ht="15" x14ac:dyDescent="0.25">
      <c r="A9011">
        <v>39337</v>
      </c>
      <c r="B9011" t="s">
        <v>8652</v>
      </c>
      <c r="C9011" t="s">
        <v>7347</v>
      </c>
      <c r="D9011" s="1" t="s">
        <v>5637</v>
      </c>
    </row>
    <row r="9012" spans="1:4" ht="15" x14ac:dyDescent="0.25">
      <c r="A9012">
        <v>39341</v>
      </c>
      <c r="B9012" t="s">
        <v>8653</v>
      </c>
      <c r="C9012" t="s">
        <v>7347</v>
      </c>
      <c r="D9012" s="1" t="s">
        <v>3896</v>
      </c>
    </row>
    <row r="9013" spans="1:4" ht="15" x14ac:dyDescent="0.25">
      <c r="A9013">
        <v>39340</v>
      </c>
      <c r="B9013" t="s">
        <v>8654</v>
      </c>
      <c r="C9013" t="s">
        <v>7347</v>
      </c>
      <c r="D9013" s="1" t="s">
        <v>2878</v>
      </c>
    </row>
    <row r="9014" spans="1:4" ht="15" x14ac:dyDescent="0.25">
      <c r="A9014">
        <v>12025</v>
      </c>
      <c r="B9014" t="s">
        <v>8655</v>
      </c>
      <c r="C9014" t="s">
        <v>7347</v>
      </c>
      <c r="D9014" s="1" t="s">
        <v>3838</v>
      </c>
    </row>
    <row r="9015" spans="1:4" ht="15" x14ac:dyDescent="0.25">
      <c r="A9015">
        <v>39342</v>
      </c>
      <c r="B9015" t="s">
        <v>8656</v>
      </c>
      <c r="C9015" t="s">
        <v>7347</v>
      </c>
      <c r="D9015" s="1" t="s">
        <v>3896</v>
      </c>
    </row>
    <row r="9016" spans="1:4" ht="15" x14ac:dyDescent="0.25">
      <c r="A9016">
        <v>39343</v>
      </c>
      <c r="B9016" t="s">
        <v>8657</v>
      </c>
      <c r="C9016" t="s">
        <v>7347</v>
      </c>
      <c r="D9016" s="1" t="s">
        <v>8623</v>
      </c>
    </row>
    <row r="9017" spans="1:4" ht="15" x14ac:dyDescent="0.25">
      <c r="A9017">
        <v>39345</v>
      </c>
      <c r="B9017" t="s">
        <v>8659</v>
      </c>
      <c r="C9017" t="s">
        <v>7347</v>
      </c>
      <c r="D9017" s="1" t="s">
        <v>9522</v>
      </c>
    </row>
    <row r="9018" spans="1:4" ht="15" x14ac:dyDescent="0.25">
      <c r="A9018">
        <v>39344</v>
      </c>
      <c r="B9018" t="s">
        <v>8660</v>
      </c>
      <c r="C9018" t="s">
        <v>7347</v>
      </c>
      <c r="D9018" s="1" t="s">
        <v>2674</v>
      </c>
    </row>
    <row r="9019" spans="1:4" ht="15" x14ac:dyDescent="0.25">
      <c r="A9019">
        <v>12623</v>
      </c>
      <c r="B9019" t="s">
        <v>8661</v>
      </c>
      <c r="C9019" t="s">
        <v>7396</v>
      </c>
      <c r="D9019" s="1" t="s">
        <v>33813</v>
      </c>
    </row>
    <row r="9020" spans="1:4" ht="15" x14ac:dyDescent="0.25">
      <c r="A9020">
        <v>34498</v>
      </c>
      <c r="B9020" t="s">
        <v>8662</v>
      </c>
      <c r="C9020" t="s">
        <v>7347</v>
      </c>
      <c r="D9020" s="1" t="s">
        <v>48684</v>
      </c>
    </row>
    <row r="9021" spans="1:4" ht="15" x14ac:dyDescent="0.25">
      <c r="A9021">
        <v>13244</v>
      </c>
      <c r="B9021" t="s">
        <v>8663</v>
      </c>
      <c r="C9021" t="s">
        <v>7347</v>
      </c>
      <c r="D9021" s="1" t="s">
        <v>48441</v>
      </c>
    </row>
    <row r="9022" spans="1:4" ht="15" x14ac:dyDescent="0.25">
      <c r="A9022">
        <v>38998</v>
      </c>
      <c r="B9022" t="s">
        <v>8664</v>
      </c>
      <c r="C9022" t="s">
        <v>7347</v>
      </c>
      <c r="D9022" s="1" t="s">
        <v>148</v>
      </c>
    </row>
    <row r="9023" spans="1:4" ht="15" x14ac:dyDescent="0.25">
      <c r="A9023">
        <v>38999</v>
      </c>
      <c r="B9023" t="s">
        <v>8666</v>
      </c>
      <c r="C9023" t="s">
        <v>7347</v>
      </c>
      <c r="D9023" s="1" t="s">
        <v>31500</v>
      </c>
    </row>
    <row r="9024" spans="1:4" ht="15" x14ac:dyDescent="0.25">
      <c r="A9024">
        <v>38996</v>
      </c>
      <c r="B9024" t="s">
        <v>8667</v>
      </c>
      <c r="C9024" t="s">
        <v>7347</v>
      </c>
      <c r="D9024" s="1" t="s">
        <v>11612</v>
      </c>
    </row>
    <row r="9025" spans="1:4" ht="15" x14ac:dyDescent="0.25">
      <c r="A9025">
        <v>44173</v>
      </c>
      <c r="B9025" t="s">
        <v>8668</v>
      </c>
      <c r="C9025" t="s">
        <v>7347</v>
      </c>
      <c r="D9025" s="1" t="s">
        <v>30283</v>
      </c>
    </row>
    <row r="9026" spans="1:4" ht="15" x14ac:dyDescent="0.25">
      <c r="A9026">
        <v>44174</v>
      </c>
      <c r="B9026" t="s">
        <v>8669</v>
      </c>
      <c r="C9026" t="s">
        <v>7347</v>
      </c>
      <c r="D9026" s="1" t="s">
        <v>48685</v>
      </c>
    </row>
    <row r="9027" spans="1:4" ht="15" x14ac:dyDescent="0.25">
      <c r="A9027">
        <v>38997</v>
      </c>
      <c r="B9027" t="s">
        <v>8671</v>
      </c>
      <c r="C9027" t="s">
        <v>7347</v>
      </c>
      <c r="D9027" s="1" t="s">
        <v>39816</v>
      </c>
    </row>
    <row r="9028" spans="1:4" ht="15" x14ac:dyDescent="0.25">
      <c r="A9028">
        <v>39600</v>
      </c>
      <c r="B9028" t="s">
        <v>8673</v>
      </c>
      <c r="C9028" t="s">
        <v>7347</v>
      </c>
      <c r="D9028" s="1" t="s">
        <v>39224</v>
      </c>
    </row>
    <row r="9029" spans="1:4" ht="15" x14ac:dyDescent="0.25">
      <c r="A9029">
        <v>39601</v>
      </c>
      <c r="B9029" t="s">
        <v>8674</v>
      </c>
      <c r="C9029" t="s">
        <v>7347</v>
      </c>
      <c r="D9029" s="1" t="s">
        <v>32724</v>
      </c>
    </row>
    <row r="9030" spans="1:4" ht="15" x14ac:dyDescent="0.25">
      <c r="A9030">
        <v>39862</v>
      </c>
      <c r="B9030" t="s">
        <v>8675</v>
      </c>
      <c r="C9030" t="s">
        <v>7347</v>
      </c>
      <c r="D9030" s="1" t="s">
        <v>3838</v>
      </c>
    </row>
    <row r="9031" spans="1:4" ht="15" x14ac:dyDescent="0.25">
      <c r="A9031">
        <v>39863</v>
      </c>
      <c r="B9031" t="s">
        <v>8676</v>
      </c>
      <c r="C9031" t="s">
        <v>7347</v>
      </c>
      <c r="D9031" s="1" t="s">
        <v>30482</v>
      </c>
    </row>
    <row r="9032" spans="1:4" ht="15" x14ac:dyDescent="0.25">
      <c r="A9032">
        <v>39864</v>
      </c>
      <c r="B9032" t="s">
        <v>8677</v>
      </c>
      <c r="C9032" t="s">
        <v>7347</v>
      </c>
      <c r="D9032" s="1" t="s">
        <v>4009</v>
      </c>
    </row>
    <row r="9033" spans="1:4" ht="15" x14ac:dyDescent="0.25">
      <c r="A9033">
        <v>39865</v>
      </c>
      <c r="B9033" t="s">
        <v>8678</v>
      </c>
      <c r="C9033" t="s">
        <v>7347</v>
      </c>
      <c r="D9033" s="1" t="s">
        <v>4980</v>
      </c>
    </row>
    <row r="9034" spans="1:4" ht="15" x14ac:dyDescent="0.25">
      <c r="A9034">
        <v>2517</v>
      </c>
      <c r="B9034" t="s">
        <v>8679</v>
      </c>
      <c r="C9034" t="s">
        <v>7347</v>
      </c>
      <c r="D9034" s="1" t="s">
        <v>48686</v>
      </c>
    </row>
    <row r="9035" spans="1:4" ht="15" x14ac:dyDescent="0.25">
      <c r="A9035">
        <v>2522</v>
      </c>
      <c r="B9035" t="s">
        <v>8680</v>
      </c>
      <c r="C9035" t="s">
        <v>7347</v>
      </c>
      <c r="D9035" s="1" t="s">
        <v>2059</v>
      </c>
    </row>
    <row r="9036" spans="1:4" ht="15" x14ac:dyDescent="0.25">
      <c r="A9036">
        <v>2548</v>
      </c>
      <c r="B9036" t="s">
        <v>8682</v>
      </c>
      <c r="C9036" t="s">
        <v>7347</v>
      </c>
      <c r="D9036" s="1" t="s">
        <v>38720</v>
      </c>
    </row>
    <row r="9037" spans="1:4" ht="15" x14ac:dyDescent="0.25">
      <c r="A9037">
        <v>2516</v>
      </c>
      <c r="B9037" t="s">
        <v>8683</v>
      </c>
      <c r="C9037" t="s">
        <v>7347</v>
      </c>
      <c r="D9037" s="1" t="s">
        <v>12170</v>
      </c>
    </row>
    <row r="9038" spans="1:4" ht="15" x14ac:dyDescent="0.25">
      <c r="A9038">
        <v>2518</v>
      </c>
      <c r="B9038" t="s">
        <v>8684</v>
      </c>
      <c r="C9038" t="s">
        <v>7347</v>
      </c>
      <c r="D9038" s="1" t="s">
        <v>48687</v>
      </c>
    </row>
    <row r="9039" spans="1:4" ht="15" x14ac:dyDescent="0.25">
      <c r="A9039">
        <v>2521</v>
      </c>
      <c r="B9039" t="s">
        <v>8685</v>
      </c>
      <c r="C9039" t="s">
        <v>7347</v>
      </c>
      <c r="D9039" s="1" t="s">
        <v>48688</v>
      </c>
    </row>
    <row r="9040" spans="1:4" ht="15" x14ac:dyDescent="0.25">
      <c r="A9040">
        <v>2515</v>
      </c>
      <c r="B9040" t="s">
        <v>8686</v>
      </c>
      <c r="C9040" t="s">
        <v>7347</v>
      </c>
      <c r="D9040" s="1" t="s">
        <v>32961</v>
      </c>
    </row>
    <row r="9041" spans="1:4" ht="15" x14ac:dyDescent="0.25">
      <c r="A9041">
        <v>2519</v>
      </c>
      <c r="B9041" t="s">
        <v>8687</v>
      </c>
      <c r="C9041" t="s">
        <v>7347</v>
      </c>
      <c r="D9041" s="1" t="s">
        <v>48689</v>
      </c>
    </row>
    <row r="9042" spans="1:4" ht="15" x14ac:dyDescent="0.25">
      <c r="A9042">
        <v>2520</v>
      </c>
      <c r="B9042" t="s">
        <v>8688</v>
      </c>
      <c r="C9042" t="s">
        <v>7347</v>
      </c>
      <c r="D9042" s="1" t="s">
        <v>48690</v>
      </c>
    </row>
    <row r="9043" spans="1:4" ht="15" x14ac:dyDescent="0.25">
      <c r="A9043">
        <v>1602</v>
      </c>
      <c r="B9043" t="s">
        <v>8689</v>
      </c>
      <c r="C9043" t="s">
        <v>7347</v>
      </c>
      <c r="D9043" s="1" t="s">
        <v>48691</v>
      </c>
    </row>
    <row r="9044" spans="1:4" ht="15" x14ac:dyDescent="0.25">
      <c r="A9044">
        <v>1601</v>
      </c>
      <c r="B9044" t="s">
        <v>8690</v>
      </c>
      <c r="C9044" t="s">
        <v>7347</v>
      </c>
      <c r="D9044" s="1" t="s">
        <v>33239</v>
      </c>
    </row>
    <row r="9045" spans="1:4" ht="15" x14ac:dyDescent="0.25">
      <c r="A9045">
        <v>1598</v>
      </c>
      <c r="B9045" t="s">
        <v>8691</v>
      </c>
      <c r="C9045" t="s">
        <v>7347</v>
      </c>
      <c r="D9045" s="1" t="s">
        <v>149</v>
      </c>
    </row>
    <row r="9046" spans="1:4" ht="15" x14ac:dyDescent="0.25">
      <c r="A9046">
        <v>1600</v>
      </c>
      <c r="B9046" t="s">
        <v>8692</v>
      </c>
      <c r="C9046" t="s">
        <v>7347</v>
      </c>
      <c r="D9046" s="1" t="s">
        <v>5869</v>
      </c>
    </row>
    <row r="9047" spans="1:4" ht="15" x14ac:dyDescent="0.25">
      <c r="A9047">
        <v>1603</v>
      </c>
      <c r="B9047" t="s">
        <v>8693</v>
      </c>
      <c r="C9047" t="s">
        <v>7347</v>
      </c>
      <c r="D9047" s="1" t="s">
        <v>48692</v>
      </c>
    </row>
    <row r="9048" spans="1:4" ht="15" x14ac:dyDescent="0.25">
      <c r="A9048">
        <v>1599</v>
      </c>
      <c r="B9048" t="s">
        <v>8694</v>
      </c>
      <c r="C9048" t="s">
        <v>7347</v>
      </c>
      <c r="D9048" s="1" t="s">
        <v>7210</v>
      </c>
    </row>
    <row r="9049" spans="1:4" ht="15" x14ac:dyDescent="0.25">
      <c r="A9049">
        <v>1597</v>
      </c>
      <c r="B9049" t="s">
        <v>8695</v>
      </c>
      <c r="C9049" t="s">
        <v>7347</v>
      </c>
      <c r="D9049" s="1" t="s">
        <v>853</v>
      </c>
    </row>
    <row r="9050" spans="1:4" ht="15" x14ac:dyDescent="0.25">
      <c r="A9050">
        <v>39602</v>
      </c>
      <c r="B9050" t="s">
        <v>8696</v>
      </c>
      <c r="C9050" t="s">
        <v>7347</v>
      </c>
      <c r="D9050" s="1" t="s">
        <v>1336</v>
      </c>
    </row>
    <row r="9051" spans="1:4" ht="15" x14ac:dyDescent="0.25">
      <c r="A9051">
        <v>39603</v>
      </c>
      <c r="B9051" t="s">
        <v>8697</v>
      </c>
      <c r="C9051" t="s">
        <v>7347</v>
      </c>
      <c r="D9051" s="1" t="s">
        <v>29884</v>
      </c>
    </row>
    <row r="9052" spans="1:4" ht="15" x14ac:dyDescent="0.25">
      <c r="A9052">
        <v>11821</v>
      </c>
      <c r="B9052" t="s">
        <v>8698</v>
      </c>
      <c r="C9052" t="s">
        <v>7347</v>
      </c>
      <c r="D9052" s="1" t="s">
        <v>11290</v>
      </c>
    </row>
    <row r="9053" spans="1:4" ht="15" x14ac:dyDescent="0.25">
      <c r="A9053">
        <v>1562</v>
      </c>
      <c r="B9053" t="s">
        <v>8699</v>
      </c>
      <c r="C9053" t="s">
        <v>7347</v>
      </c>
      <c r="D9053" s="1" t="s">
        <v>87</v>
      </c>
    </row>
    <row r="9054" spans="1:4" ht="15" x14ac:dyDescent="0.25">
      <c r="A9054">
        <v>1563</v>
      </c>
      <c r="B9054" t="s">
        <v>8700</v>
      </c>
      <c r="C9054" t="s">
        <v>7347</v>
      </c>
      <c r="D9054" s="1" t="s">
        <v>32621</v>
      </c>
    </row>
    <row r="9055" spans="1:4" ht="15" x14ac:dyDescent="0.25">
      <c r="A9055">
        <v>11856</v>
      </c>
      <c r="B9055" t="s">
        <v>8701</v>
      </c>
      <c r="C9055" t="s">
        <v>7347</v>
      </c>
      <c r="D9055" s="1" t="s">
        <v>12116</v>
      </c>
    </row>
    <row r="9056" spans="1:4" ht="15" x14ac:dyDescent="0.25">
      <c r="A9056">
        <v>11857</v>
      </c>
      <c r="B9056" t="s">
        <v>8703</v>
      </c>
      <c r="C9056" t="s">
        <v>7347</v>
      </c>
      <c r="D9056" s="1" t="s">
        <v>37877</v>
      </c>
    </row>
    <row r="9057" spans="1:4" ht="15" x14ac:dyDescent="0.25">
      <c r="A9057">
        <v>11858</v>
      </c>
      <c r="B9057" t="s">
        <v>8704</v>
      </c>
      <c r="C9057" t="s">
        <v>7347</v>
      </c>
      <c r="D9057" s="1" t="s">
        <v>48693</v>
      </c>
    </row>
    <row r="9058" spans="1:4" ht="15" x14ac:dyDescent="0.25">
      <c r="A9058">
        <v>1539</v>
      </c>
      <c r="B9058" t="s">
        <v>8705</v>
      </c>
      <c r="C9058" t="s">
        <v>7347</v>
      </c>
      <c r="D9058" s="1" t="s">
        <v>2605</v>
      </c>
    </row>
    <row r="9059" spans="1:4" ht="15" x14ac:dyDescent="0.25">
      <c r="A9059">
        <v>11859</v>
      </c>
      <c r="B9059" t="s">
        <v>8706</v>
      </c>
      <c r="C9059" t="s">
        <v>7347</v>
      </c>
      <c r="D9059" s="1" t="s">
        <v>48694</v>
      </c>
    </row>
    <row r="9060" spans="1:4" ht="15" x14ac:dyDescent="0.25">
      <c r="A9060">
        <v>1550</v>
      </c>
      <c r="B9060" t="s">
        <v>8707</v>
      </c>
      <c r="C9060" t="s">
        <v>7347</v>
      </c>
      <c r="D9060" s="1" t="s">
        <v>3844</v>
      </c>
    </row>
    <row r="9061" spans="1:4" ht="15" x14ac:dyDescent="0.25">
      <c r="A9061">
        <v>11854</v>
      </c>
      <c r="B9061" t="s">
        <v>8708</v>
      </c>
      <c r="C9061" t="s">
        <v>7347</v>
      </c>
      <c r="D9061" s="1" t="s">
        <v>10184</v>
      </c>
    </row>
    <row r="9062" spans="1:4" ht="15" x14ac:dyDescent="0.25">
      <c r="A9062">
        <v>11862</v>
      </c>
      <c r="B9062" t="s">
        <v>8709</v>
      </c>
      <c r="C9062" t="s">
        <v>7347</v>
      </c>
      <c r="D9062" s="1" t="s">
        <v>2788</v>
      </c>
    </row>
    <row r="9063" spans="1:4" ht="15" x14ac:dyDescent="0.25">
      <c r="A9063">
        <v>11863</v>
      </c>
      <c r="B9063" t="s">
        <v>8710</v>
      </c>
      <c r="C9063" t="s">
        <v>7347</v>
      </c>
      <c r="D9063" s="1" t="s">
        <v>9701</v>
      </c>
    </row>
    <row r="9064" spans="1:4" ht="15" x14ac:dyDescent="0.25">
      <c r="A9064">
        <v>11855</v>
      </c>
      <c r="B9064" t="s">
        <v>8711</v>
      </c>
      <c r="C9064" t="s">
        <v>7347</v>
      </c>
      <c r="D9064" s="1" t="s">
        <v>31545</v>
      </c>
    </row>
    <row r="9065" spans="1:4" ht="15" x14ac:dyDescent="0.25">
      <c r="A9065">
        <v>11864</v>
      </c>
      <c r="B9065" t="s">
        <v>8712</v>
      </c>
      <c r="C9065" t="s">
        <v>7347</v>
      </c>
      <c r="D9065" s="1" t="s">
        <v>48695</v>
      </c>
    </row>
    <row r="9066" spans="1:4" ht="15" x14ac:dyDescent="0.25">
      <c r="A9066">
        <v>2527</v>
      </c>
      <c r="B9066" t="s">
        <v>8713</v>
      </c>
      <c r="C9066" t="s">
        <v>7347</v>
      </c>
      <c r="D9066" s="1" t="s">
        <v>2526</v>
      </c>
    </row>
    <row r="9067" spans="1:4" ht="15" x14ac:dyDescent="0.25">
      <c r="A9067">
        <v>2526</v>
      </c>
      <c r="B9067" t="s">
        <v>8715</v>
      </c>
      <c r="C9067" t="s">
        <v>7347</v>
      </c>
      <c r="D9067" s="1" t="s">
        <v>4543</v>
      </c>
    </row>
    <row r="9068" spans="1:4" ht="15" x14ac:dyDescent="0.25">
      <c r="A9068">
        <v>2487</v>
      </c>
      <c r="B9068" t="s">
        <v>8716</v>
      </c>
      <c r="C9068" t="s">
        <v>7347</v>
      </c>
      <c r="D9068" s="1" t="s">
        <v>29719</v>
      </c>
    </row>
    <row r="9069" spans="1:4" ht="15" x14ac:dyDescent="0.25">
      <c r="A9069">
        <v>2483</v>
      </c>
      <c r="B9069" t="s">
        <v>8717</v>
      </c>
      <c r="C9069" t="s">
        <v>7347</v>
      </c>
      <c r="D9069" s="1" t="s">
        <v>31472</v>
      </c>
    </row>
    <row r="9070" spans="1:4" ht="15" x14ac:dyDescent="0.25">
      <c r="A9070">
        <v>2528</v>
      </c>
      <c r="B9070" t="s">
        <v>8718</v>
      </c>
      <c r="C9070" t="s">
        <v>7347</v>
      </c>
      <c r="D9070" s="1" t="s">
        <v>8305</v>
      </c>
    </row>
    <row r="9071" spans="1:4" ht="15" x14ac:dyDescent="0.25">
      <c r="A9071">
        <v>2489</v>
      </c>
      <c r="B9071" t="s">
        <v>8719</v>
      </c>
      <c r="C9071" t="s">
        <v>7347</v>
      </c>
      <c r="D9071" s="1" t="s">
        <v>9768</v>
      </c>
    </row>
    <row r="9072" spans="1:4" ht="15" x14ac:dyDescent="0.25">
      <c r="A9072">
        <v>2488</v>
      </c>
      <c r="B9072" t="s">
        <v>8720</v>
      </c>
      <c r="C9072" t="s">
        <v>7347</v>
      </c>
      <c r="D9072" s="1" t="s">
        <v>5708</v>
      </c>
    </row>
    <row r="9073" spans="1:4" ht="15" x14ac:dyDescent="0.25">
      <c r="A9073">
        <v>2484</v>
      </c>
      <c r="B9073" t="s">
        <v>8721</v>
      </c>
      <c r="C9073" t="s">
        <v>7347</v>
      </c>
      <c r="D9073" s="1" t="s">
        <v>31366</v>
      </c>
    </row>
    <row r="9074" spans="1:4" ht="15" x14ac:dyDescent="0.25">
      <c r="A9074">
        <v>2485</v>
      </c>
      <c r="B9074" t="s">
        <v>8722</v>
      </c>
      <c r="C9074" t="s">
        <v>7347</v>
      </c>
      <c r="D9074" s="1" t="s">
        <v>48696</v>
      </c>
    </row>
    <row r="9075" spans="1:4" ht="15" x14ac:dyDescent="0.25">
      <c r="A9075">
        <v>39279</v>
      </c>
      <c r="B9075" t="s">
        <v>8723</v>
      </c>
      <c r="C9075" t="s">
        <v>7347</v>
      </c>
      <c r="D9075" s="1" t="s">
        <v>8738</v>
      </c>
    </row>
    <row r="9076" spans="1:4" ht="15" x14ac:dyDescent="0.25">
      <c r="A9076">
        <v>39280</v>
      </c>
      <c r="B9076" t="s">
        <v>8724</v>
      </c>
      <c r="C9076" t="s">
        <v>7347</v>
      </c>
      <c r="D9076" s="1" t="s">
        <v>30702</v>
      </c>
    </row>
    <row r="9077" spans="1:4" ht="15" x14ac:dyDescent="0.25">
      <c r="A9077">
        <v>39281</v>
      </c>
      <c r="B9077" t="s">
        <v>8726</v>
      </c>
      <c r="C9077" t="s">
        <v>7347</v>
      </c>
      <c r="D9077" s="1" t="s">
        <v>1711</v>
      </c>
    </row>
    <row r="9078" spans="1:4" ht="15" x14ac:dyDescent="0.25">
      <c r="A9078">
        <v>39282</v>
      </c>
      <c r="B9078" t="s">
        <v>8728</v>
      </c>
      <c r="C9078" t="s">
        <v>7347</v>
      </c>
      <c r="D9078" s="1" t="s">
        <v>38307</v>
      </c>
    </row>
    <row r="9079" spans="1:4" ht="15" x14ac:dyDescent="0.25">
      <c r="A9079">
        <v>38844</v>
      </c>
      <c r="B9079" t="s">
        <v>8730</v>
      </c>
      <c r="C9079" t="s">
        <v>7347</v>
      </c>
      <c r="D9079" s="1" t="s">
        <v>60</v>
      </c>
    </row>
    <row r="9080" spans="1:4" ht="15" x14ac:dyDescent="0.25">
      <c r="A9080">
        <v>38846</v>
      </c>
      <c r="B9080" t="s">
        <v>8731</v>
      </c>
      <c r="C9080" t="s">
        <v>7347</v>
      </c>
      <c r="D9080" s="1" t="s">
        <v>38400</v>
      </c>
    </row>
    <row r="9081" spans="1:4" ht="15" x14ac:dyDescent="0.25">
      <c r="A9081">
        <v>38847</v>
      </c>
      <c r="B9081" t="s">
        <v>8732</v>
      </c>
      <c r="C9081" t="s">
        <v>7347</v>
      </c>
      <c r="D9081" s="1" t="s">
        <v>3777</v>
      </c>
    </row>
    <row r="9082" spans="1:4" ht="15" x14ac:dyDescent="0.25">
      <c r="A9082">
        <v>38850</v>
      </c>
      <c r="B9082" t="s">
        <v>8733</v>
      </c>
      <c r="C9082" t="s">
        <v>7347</v>
      </c>
      <c r="D9082" s="1" t="s">
        <v>38646</v>
      </c>
    </row>
    <row r="9083" spans="1:4" ht="15" x14ac:dyDescent="0.25">
      <c r="A9083">
        <v>38848</v>
      </c>
      <c r="B9083" t="s">
        <v>8734</v>
      </c>
      <c r="C9083" t="s">
        <v>7347</v>
      </c>
      <c r="D9083" s="1" t="s">
        <v>8754</v>
      </c>
    </row>
    <row r="9084" spans="1:4" ht="15" x14ac:dyDescent="0.25">
      <c r="A9084">
        <v>38851</v>
      </c>
      <c r="B9084" t="s">
        <v>8735</v>
      </c>
      <c r="C9084" t="s">
        <v>7347</v>
      </c>
      <c r="D9084" s="1" t="s">
        <v>3066</v>
      </c>
    </row>
    <row r="9085" spans="1:4" ht="15" x14ac:dyDescent="0.25">
      <c r="A9085">
        <v>38854</v>
      </c>
      <c r="B9085" t="s">
        <v>8737</v>
      </c>
      <c r="C9085" t="s">
        <v>7347</v>
      </c>
      <c r="D9085" s="1" t="s">
        <v>6875</v>
      </c>
    </row>
    <row r="9086" spans="1:4" ht="15" x14ac:dyDescent="0.25">
      <c r="A9086">
        <v>44247</v>
      </c>
      <c r="B9086" t="s">
        <v>8739</v>
      </c>
      <c r="C9086" t="s">
        <v>7347</v>
      </c>
      <c r="D9086" s="1" t="s">
        <v>48697</v>
      </c>
    </row>
    <row r="9087" spans="1:4" ht="15" x14ac:dyDescent="0.25">
      <c r="A9087">
        <v>38005</v>
      </c>
      <c r="B9087" t="s">
        <v>8740</v>
      </c>
      <c r="C9087" t="s">
        <v>7347</v>
      </c>
      <c r="D9087" s="1" t="s">
        <v>29816</v>
      </c>
    </row>
    <row r="9088" spans="1:4" ht="15" x14ac:dyDescent="0.25">
      <c r="A9088">
        <v>38006</v>
      </c>
      <c r="B9088" t="s">
        <v>8741</v>
      </c>
      <c r="C9088" t="s">
        <v>7347</v>
      </c>
      <c r="D9088" s="1" t="s">
        <v>5469</v>
      </c>
    </row>
    <row r="9089" spans="1:4" ht="15" x14ac:dyDescent="0.25">
      <c r="A9089">
        <v>38428</v>
      </c>
      <c r="B9089" t="s">
        <v>8742</v>
      </c>
      <c r="C9089" t="s">
        <v>7347</v>
      </c>
      <c r="D9089" s="1" t="s">
        <v>31615</v>
      </c>
    </row>
    <row r="9090" spans="1:4" ht="15" x14ac:dyDescent="0.25">
      <c r="A9090">
        <v>38007</v>
      </c>
      <c r="B9090" t="s">
        <v>8743</v>
      </c>
      <c r="C9090" t="s">
        <v>7347</v>
      </c>
      <c r="D9090" s="1" t="s">
        <v>48698</v>
      </c>
    </row>
    <row r="9091" spans="1:4" ht="15" x14ac:dyDescent="0.25">
      <c r="A9091">
        <v>38008</v>
      </c>
      <c r="B9091" t="s">
        <v>8744</v>
      </c>
      <c r="C9091" t="s">
        <v>7347</v>
      </c>
      <c r="D9091" s="1" t="s">
        <v>29741</v>
      </c>
    </row>
    <row r="9092" spans="1:4" ht="15" x14ac:dyDescent="0.25">
      <c r="A9092">
        <v>38009</v>
      </c>
      <c r="B9092" t="s">
        <v>8745</v>
      </c>
      <c r="C9092" t="s">
        <v>7347</v>
      </c>
      <c r="D9092" s="1" t="s">
        <v>48699</v>
      </c>
    </row>
    <row r="9093" spans="1:4" ht="15" x14ac:dyDescent="0.25">
      <c r="A9093">
        <v>44248</v>
      </c>
      <c r="B9093" t="s">
        <v>8746</v>
      </c>
      <c r="C9093" t="s">
        <v>7347</v>
      </c>
      <c r="D9093" s="1" t="s">
        <v>30001</v>
      </c>
    </row>
    <row r="9094" spans="1:4" ht="15" x14ac:dyDescent="0.25">
      <c r="A9094">
        <v>44249</v>
      </c>
      <c r="B9094" t="s">
        <v>8747</v>
      </c>
      <c r="C9094" t="s">
        <v>7347</v>
      </c>
      <c r="D9094" s="1" t="s">
        <v>39476</v>
      </c>
    </row>
    <row r="9095" spans="1:4" ht="15" x14ac:dyDescent="0.25">
      <c r="A9095">
        <v>44250</v>
      </c>
      <c r="B9095" t="s">
        <v>8748</v>
      </c>
      <c r="C9095" t="s">
        <v>7347</v>
      </c>
      <c r="D9095" s="1" t="s">
        <v>48700</v>
      </c>
    </row>
    <row r="9096" spans="1:4" ht="15" x14ac:dyDescent="0.25">
      <c r="A9096">
        <v>3104</v>
      </c>
      <c r="B9096" t="s">
        <v>8749</v>
      </c>
      <c r="C9096" t="s">
        <v>8750</v>
      </c>
      <c r="D9096" s="1" t="s">
        <v>30788</v>
      </c>
    </row>
    <row r="9097" spans="1:4" ht="15" x14ac:dyDescent="0.25">
      <c r="A9097">
        <v>1607</v>
      </c>
      <c r="B9097" t="s">
        <v>8751</v>
      </c>
      <c r="C9097" t="s">
        <v>8750</v>
      </c>
      <c r="D9097" s="1" t="s">
        <v>707</v>
      </c>
    </row>
    <row r="9098" spans="1:4" ht="15" x14ac:dyDescent="0.25">
      <c r="A9098">
        <v>38169</v>
      </c>
      <c r="B9098" t="s">
        <v>32764</v>
      </c>
      <c r="C9098" t="s">
        <v>8750</v>
      </c>
      <c r="D9098" s="1" t="s">
        <v>5679</v>
      </c>
    </row>
    <row r="9099" spans="1:4" ht="15" x14ac:dyDescent="0.25">
      <c r="A9099">
        <v>6142</v>
      </c>
      <c r="B9099" t="s">
        <v>32765</v>
      </c>
      <c r="C9099" t="s">
        <v>7347</v>
      </c>
      <c r="D9099" s="1" t="s">
        <v>2650</v>
      </c>
    </row>
    <row r="9100" spans="1:4" ht="15" x14ac:dyDescent="0.25">
      <c r="A9100">
        <v>11686</v>
      </c>
      <c r="B9100" t="s">
        <v>8753</v>
      </c>
      <c r="C9100" t="s">
        <v>7347</v>
      </c>
      <c r="D9100" s="1" t="s">
        <v>30286</v>
      </c>
    </row>
    <row r="9101" spans="1:4" ht="15" x14ac:dyDescent="0.25">
      <c r="A9101">
        <v>37598</v>
      </c>
      <c r="B9101" t="s">
        <v>8755</v>
      </c>
      <c r="C9101" t="s">
        <v>7347</v>
      </c>
      <c r="D9101" s="1" t="s">
        <v>11369</v>
      </c>
    </row>
    <row r="9102" spans="1:4" ht="15" x14ac:dyDescent="0.25">
      <c r="A9102">
        <v>25398</v>
      </c>
      <c r="B9102" t="s">
        <v>8756</v>
      </c>
      <c r="C9102" t="s">
        <v>7347</v>
      </c>
      <c r="D9102" s="1" t="s">
        <v>48701</v>
      </c>
    </row>
    <row r="9103" spans="1:4" ht="15" x14ac:dyDescent="0.25">
      <c r="A9103">
        <v>25399</v>
      </c>
      <c r="B9103" t="s">
        <v>32766</v>
      </c>
      <c r="C9103" t="s">
        <v>7347</v>
      </c>
      <c r="D9103" s="1" t="s">
        <v>48702</v>
      </c>
    </row>
    <row r="9104" spans="1:4" ht="15" x14ac:dyDescent="0.25">
      <c r="A9104">
        <v>43440</v>
      </c>
      <c r="B9104" t="s">
        <v>8757</v>
      </c>
      <c r="C9104" t="s">
        <v>7347</v>
      </c>
      <c r="D9104" s="1" t="s">
        <v>48703</v>
      </c>
    </row>
    <row r="9105" spans="1:4" ht="15" x14ac:dyDescent="0.25">
      <c r="A9105">
        <v>10667</v>
      </c>
      <c r="B9105" t="s">
        <v>8758</v>
      </c>
      <c r="C9105" t="s">
        <v>7347</v>
      </c>
      <c r="D9105" s="1" t="s">
        <v>48704</v>
      </c>
    </row>
    <row r="9106" spans="1:4" ht="15" x14ac:dyDescent="0.25">
      <c r="A9106">
        <v>1613</v>
      </c>
      <c r="B9106" t="s">
        <v>8759</v>
      </c>
      <c r="C9106" t="s">
        <v>7347</v>
      </c>
      <c r="D9106" s="1" t="s">
        <v>30372</v>
      </c>
    </row>
    <row r="9107" spans="1:4" ht="15" x14ac:dyDescent="0.25">
      <c r="A9107">
        <v>1626</v>
      </c>
      <c r="B9107" t="s">
        <v>8760</v>
      </c>
      <c r="C9107" t="s">
        <v>7347</v>
      </c>
      <c r="D9107" s="1" t="s">
        <v>30373</v>
      </c>
    </row>
    <row r="9108" spans="1:4" ht="15" x14ac:dyDescent="0.25">
      <c r="A9108">
        <v>1625</v>
      </c>
      <c r="B9108" t="s">
        <v>8761</v>
      </c>
      <c r="C9108" t="s">
        <v>7347</v>
      </c>
      <c r="D9108" s="1" t="s">
        <v>30374</v>
      </c>
    </row>
    <row r="9109" spans="1:4" ht="15" x14ac:dyDescent="0.25">
      <c r="A9109">
        <v>1622</v>
      </c>
      <c r="B9109" t="s">
        <v>8762</v>
      </c>
      <c r="C9109" t="s">
        <v>7347</v>
      </c>
      <c r="D9109" s="1" t="s">
        <v>30375</v>
      </c>
    </row>
    <row r="9110" spans="1:4" ht="15" x14ac:dyDescent="0.25">
      <c r="A9110">
        <v>1620</v>
      </c>
      <c r="B9110" t="s">
        <v>8763</v>
      </c>
      <c r="C9110" t="s">
        <v>7347</v>
      </c>
      <c r="D9110" s="1" t="s">
        <v>30376</v>
      </c>
    </row>
    <row r="9111" spans="1:4" ht="15" x14ac:dyDescent="0.25">
      <c r="A9111">
        <v>1629</v>
      </c>
      <c r="B9111" t="s">
        <v>8764</v>
      </c>
      <c r="C9111" t="s">
        <v>7347</v>
      </c>
      <c r="D9111" s="1" t="s">
        <v>30377</v>
      </c>
    </row>
    <row r="9112" spans="1:4" ht="15" x14ac:dyDescent="0.25">
      <c r="A9112">
        <v>1627</v>
      </c>
      <c r="B9112" t="s">
        <v>8765</v>
      </c>
      <c r="C9112" t="s">
        <v>7347</v>
      </c>
      <c r="D9112" s="1" t="s">
        <v>30378</v>
      </c>
    </row>
    <row r="9113" spans="1:4" ht="15" x14ac:dyDescent="0.25">
      <c r="A9113">
        <v>1623</v>
      </c>
      <c r="B9113" t="s">
        <v>8766</v>
      </c>
      <c r="C9113" t="s">
        <v>7347</v>
      </c>
      <c r="D9113" s="1" t="s">
        <v>30379</v>
      </c>
    </row>
    <row r="9114" spans="1:4" ht="15" x14ac:dyDescent="0.25">
      <c r="A9114">
        <v>1619</v>
      </c>
      <c r="B9114" t="s">
        <v>8767</v>
      </c>
      <c r="C9114" t="s">
        <v>7347</v>
      </c>
      <c r="D9114" s="1" t="s">
        <v>30380</v>
      </c>
    </row>
    <row r="9115" spans="1:4" ht="15" x14ac:dyDescent="0.25">
      <c r="A9115">
        <v>1630</v>
      </c>
      <c r="B9115" t="s">
        <v>8768</v>
      </c>
      <c r="C9115" t="s">
        <v>7347</v>
      </c>
      <c r="D9115" s="1" t="s">
        <v>30381</v>
      </c>
    </row>
    <row r="9116" spans="1:4" ht="15" x14ac:dyDescent="0.25">
      <c r="A9116">
        <v>1616</v>
      </c>
      <c r="B9116" t="s">
        <v>8769</v>
      </c>
      <c r="C9116" t="s">
        <v>7347</v>
      </c>
      <c r="D9116" s="1" t="s">
        <v>30382</v>
      </c>
    </row>
    <row r="9117" spans="1:4" ht="15" x14ac:dyDescent="0.25">
      <c r="A9117">
        <v>1614</v>
      </c>
      <c r="B9117" t="s">
        <v>8770</v>
      </c>
      <c r="C9117" t="s">
        <v>7347</v>
      </c>
      <c r="D9117" s="1" t="s">
        <v>30383</v>
      </c>
    </row>
    <row r="9118" spans="1:4" ht="15" x14ac:dyDescent="0.25">
      <c r="A9118">
        <v>1617</v>
      </c>
      <c r="B9118" t="s">
        <v>8771</v>
      </c>
      <c r="C9118" t="s">
        <v>7347</v>
      </c>
      <c r="D9118" s="1" t="s">
        <v>30384</v>
      </c>
    </row>
    <row r="9119" spans="1:4" ht="15" x14ac:dyDescent="0.25">
      <c r="A9119">
        <v>1621</v>
      </c>
      <c r="B9119" t="s">
        <v>8772</v>
      </c>
      <c r="C9119" t="s">
        <v>7347</v>
      </c>
      <c r="D9119" s="1" t="s">
        <v>30385</v>
      </c>
    </row>
    <row r="9120" spans="1:4" ht="15" x14ac:dyDescent="0.25">
      <c r="A9120">
        <v>1624</v>
      </c>
      <c r="B9120" t="s">
        <v>8773</v>
      </c>
      <c r="C9120" t="s">
        <v>7347</v>
      </c>
      <c r="D9120" s="1" t="s">
        <v>30386</v>
      </c>
    </row>
    <row r="9121" spans="1:4" ht="15" x14ac:dyDescent="0.25">
      <c r="A9121">
        <v>1615</v>
      </c>
      <c r="B9121" t="s">
        <v>8774</v>
      </c>
      <c r="C9121" t="s">
        <v>7347</v>
      </c>
      <c r="D9121" s="1" t="s">
        <v>30387</v>
      </c>
    </row>
    <row r="9122" spans="1:4" ht="15" x14ac:dyDescent="0.25">
      <c r="A9122">
        <v>1612</v>
      </c>
      <c r="B9122" t="s">
        <v>8775</v>
      </c>
      <c r="C9122" t="s">
        <v>7347</v>
      </c>
      <c r="D9122" s="1" t="s">
        <v>30388</v>
      </c>
    </row>
    <row r="9123" spans="1:4" ht="15" x14ac:dyDescent="0.25">
      <c r="A9123">
        <v>1618</v>
      </c>
      <c r="B9123" t="s">
        <v>8776</v>
      </c>
      <c r="C9123" t="s">
        <v>7347</v>
      </c>
      <c r="D9123" s="1" t="s">
        <v>30389</v>
      </c>
    </row>
    <row r="9124" spans="1:4" ht="15" x14ac:dyDescent="0.25">
      <c r="A9124">
        <v>14211</v>
      </c>
      <c r="B9124" t="s">
        <v>8777</v>
      </c>
      <c r="C9124" t="s">
        <v>7347</v>
      </c>
      <c r="D9124" s="1" t="s">
        <v>4068</v>
      </c>
    </row>
    <row r="9125" spans="1:4" ht="15" x14ac:dyDescent="0.25">
      <c r="A9125">
        <v>43657</v>
      </c>
      <c r="B9125" t="s">
        <v>8778</v>
      </c>
      <c r="C9125" t="s">
        <v>7396</v>
      </c>
      <c r="D9125" s="1" t="s">
        <v>1016</v>
      </c>
    </row>
    <row r="9126" spans="1:4" ht="15" x14ac:dyDescent="0.25">
      <c r="A9126">
        <v>38200</v>
      </c>
      <c r="B9126" t="s">
        <v>8779</v>
      </c>
      <c r="C9126" t="s">
        <v>8780</v>
      </c>
      <c r="D9126" s="1" t="s">
        <v>48705</v>
      </c>
    </row>
    <row r="9127" spans="1:4" ht="15" x14ac:dyDescent="0.25">
      <c r="A9127">
        <v>39269</v>
      </c>
      <c r="B9127" t="s">
        <v>8781</v>
      </c>
      <c r="C9127" t="s">
        <v>7396</v>
      </c>
      <c r="D9127" s="1" t="s">
        <v>8250</v>
      </c>
    </row>
    <row r="9128" spans="1:4" ht="15" x14ac:dyDescent="0.25">
      <c r="A9128">
        <v>11889</v>
      </c>
      <c r="B9128" t="s">
        <v>8783</v>
      </c>
      <c r="C9128" t="s">
        <v>7396</v>
      </c>
      <c r="D9128" s="1" t="s">
        <v>6852</v>
      </c>
    </row>
    <row r="9129" spans="1:4" ht="15" x14ac:dyDescent="0.25">
      <c r="A9129">
        <v>39270</v>
      </c>
      <c r="B9129" t="s">
        <v>8784</v>
      </c>
      <c r="C9129" t="s">
        <v>7396</v>
      </c>
      <c r="D9129" s="1" t="s">
        <v>893</v>
      </c>
    </row>
    <row r="9130" spans="1:4" ht="15" x14ac:dyDescent="0.25">
      <c r="A9130">
        <v>11890</v>
      </c>
      <c r="B9130" t="s">
        <v>8785</v>
      </c>
      <c r="C9130" t="s">
        <v>7396</v>
      </c>
      <c r="D9130" s="1" t="s">
        <v>1438</v>
      </c>
    </row>
    <row r="9131" spans="1:4" ht="15" x14ac:dyDescent="0.25">
      <c r="A9131">
        <v>11891</v>
      </c>
      <c r="B9131" t="s">
        <v>8786</v>
      </c>
      <c r="C9131" t="s">
        <v>7396</v>
      </c>
      <c r="D9131" s="1" t="s">
        <v>30738</v>
      </c>
    </row>
    <row r="9132" spans="1:4" ht="15" x14ac:dyDescent="0.25">
      <c r="A9132">
        <v>11892</v>
      </c>
      <c r="B9132" t="s">
        <v>8787</v>
      </c>
      <c r="C9132" t="s">
        <v>7396</v>
      </c>
      <c r="D9132" s="1" t="s">
        <v>30193</v>
      </c>
    </row>
    <row r="9133" spans="1:4" ht="15" x14ac:dyDescent="0.25">
      <c r="A9133">
        <v>37601</v>
      </c>
      <c r="B9133" t="s">
        <v>8788</v>
      </c>
      <c r="C9133" t="s">
        <v>7396</v>
      </c>
      <c r="D9133" s="1" t="s">
        <v>548</v>
      </c>
    </row>
    <row r="9134" spans="1:4" ht="15" x14ac:dyDescent="0.25">
      <c r="A9134">
        <v>1634</v>
      </c>
      <c r="B9134" t="s">
        <v>8789</v>
      </c>
      <c r="C9134" t="s">
        <v>7396</v>
      </c>
      <c r="D9134" s="1" t="s">
        <v>12125</v>
      </c>
    </row>
    <row r="9135" spans="1:4" ht="15" x14ac:dyDescent="0.25">
      <c r="A9135">
        <v>5086</v>
      </c>
      <c r="B9135" t="s">
        <v>8790</v>
      </c>
      <c r="C9135" t="s">
        <v>7400</v>
      </c>
      <c r="D9135" s="1" t="s">
        <v>8791</v>
      </c>
    </row>
    <row r="9136" spans="1:4" ht="15" x14ac:dyDescent="0.25">
      <c r="A9136">
        <v>11280</v>
      </c>
      <c r="B9136" t="s">
        <v>32767</v>
      </c>
      <c r="C9136" t="s">
        <v>7347</v>
      </c>
      <c r="D9136" s="1" t="s">
        <v>48706</v>
      </c>
    </row>
    <row r="9137" spans="1:4" ht="15" x14ac:dyDescent="0.25">
      <c r="A9137">
        <v>40519</v>
      </c>
      <c r="B9137" t="s">
        <v>8792</v>
      </c>
      <c r="C9137" t="s">
        <v>7347</v>
      </c>
      <c r="D9137" s="1" t="s">
        <v>48707</v>
      </c>
    </row>
    <row r="9138" spans="1:4" ht="15" x14ac:dyDescent="0.25">
      <c r="A9138">
        <v>39869</v>
      </c>
      <c r="B9138" t="s">
        <v>8793</v>
      </c>
      <c r="C9138" t="s">
        <v>7347</v>
      </c>
      <c r="D9138" s="1" t="s">
        <v>30369</v>
      </c>
    </row>
    <row r="9139" spans="1:4" ht="15" x14ac:dyDescent="0.25">
      <c r="A9139">
        <v>39870</v>
      </c>
      <c r="B9139" t="s">
        <v>8794</v>
      </c>
      <c r="C9139" t="s">
        <v>7347</v>
      </c>
      <c r="D9139" s="1" t="s">
        <v>3182</v>
      </c>
    </row>
    <row r="9140" spans="1:4" ht="15" x14ac:dyDescent="0.25">
      <c r="A9140">
        <v>39871</v>
      </c>
      <c r="B9140" t="s">
        <v>8795</v>
      </c>
      <c r="C9140" t="s">
        <v>7347</v>
      </c>
      <c r="D9140" s="1" t="s">
        <v>33582</v>
      </c>
    </row>
    <row r="9141" spans="1:4" ht="15" x14ac:dyDescent="0.25">
      <c r="A9141">
        <v>12722</v>
      </c>
      <c r="B9141" t="s">
        <v>8797</v>
      </c>
      <c r="C9141" t="s">
        <v>7347</v>
      </c>
      <c r="D9141" s="1" t="s">
        <v>48708</v>
      </c>
    </row>
    <row r="9142" spans="1:4" ht="15" x14ac:dyDescent="0.25">
      <c r="A9142">
        <v>12714</v>
      </c>
      <c r="B9142" t="s">
        <v>8798</v>
      </c>
      <c r="C9142" t="s">
        <v>7347</v>
      </c>
      <c r="D9142" s="1" t="s">
        <v>8919</v>
      </c>
    </row>
    <row r="9143" spans="1:4" ht="15" x14ac:dyDescent="0.25">
      <c r="A9143">
        <v>12715</v>
      </c>
      <c r="B9143" t="s">
        <v>8799</v>
      </c>
      <c r="C9143" t="s">
        <v>7347</v>
      </c>
      <c r="D9143" s="1" t="s">
        <v>12095</v>
      </c>
    </row>
    <row r="9144" spans="1:4" ht="15" x14ac:dyDescent="0.25">
      <c r="A9144">
        <v>12716</v>
      </c>
      <c r="B9144" t="s">
        <v>8800</v>
      </c>
      <c r="C9144" t="s">
        <v>7347</v>
      </c>
      <c r="D9144" s="1" t="s">
        <v>30284</v>
      </c>
    </row>
    <row r="9145" spans="1:4" ht="15" x14ac:dyDescent="0.25">
      <c r="A9145">
        <v>12717</v>
      </c>
      <c r="B9145" t="s">
        <v>8801</v>
      </c>
      <c r="C9145" t="s">
        <v>7347</v>
      </c>
      <c r="D9145" s="1" t="s">
        <v>39953</v>
      </c>
    </row>
    <row r="9146" spans="1:4" ht="15" x14ac:dyDescent="0.25">
      <c r="A9146">
        <v>12718</v>
      </c>
      <c r="B9146" t="s">
        <v>8802</v>
      </c>
      <c r="C9146" t="s">
        <v>7347</v>
      </c>
      <c r="D9146" s="1" t="s">
        <v>48709</v>
      </c>
    </row>
    <row r="9147" spans="1:4" ht="15" x14ac:dyDescent="0.25">
      <c r="A9147">
        <v>12719</v>
      </c>
      <c r="B9147" t="s">
        <v>8803</v>
      </c>
      <c r="C9147" t="s">
        <v>7347</v>
      </c>
      <c r="D9147" s="1" t="s">
        <v>48710</v>
      </c>
    </row>
    <row r="9148" spans="1:4" ht="15" x14ac:dyDescent="0.25">
      <c r="A9148">
        <v>12720</v>
      </c>
      <c r="B9148" t="s">
        <v>8804</v>
      </c>
      <c r="C9148" t="s">
        <v>7347</v>
      </c>
      <c r="D9148" s="1" t="s">
        <v>48711</v>
      </c>
    </row>
    <row r="9149" spans="1:4" ht="15" x14ac:dyDescent="0.25">
      <c r="A9149">
        <v>12721</v>
      </c>
      <c r="B9149" t="s">
        <v>8805</v>
      </c>
      <c r="C9149" t="s">
        <v>7347</v>
      </c>
      <c r="D9149" s="1" t="s">
        <v>48712</v>
      </c>
    </row>
    <row r="9150" spans="1:4" ht="15" x14ac:dyDescent="0.25">
      <c r="A9150">
        <v>3468</v>
      </c>
      <c r="B9150" t="s">
        <v>8806</v>
      </c>
      <c r="C9150" t="s">
        <v>7347</v>
      </c>
      <c r="D9150" s="1" t="s">
        <v>30033</v>
      </c>
    </row>
    <row r="9151" spans="1:4" ht="15" x14ac:dyDescent="0.25">
      <c r="A9151">
        <v>3465</v>
      </c>
      <c r="B9151" t="s">
        <v>8807</v>
      </c>
      <c r="C9151" t="s">
        <v>7347</v>
      </c>
      <c r="D9151" s="1" t="s">
        <v>48713</v>
      </c>
    </row>
    <row r="9152" spans="1:4" ht="15" x14ac:dyDescent="0.25">
      <c r="A9152">
        <v>12403</v>
      </c>
      <c r="B9152" t="s">
        <v>8808</v>
      </c>
      <c r="C9152" t="s">
        <v>7347</v>
      </c>
      <c r="D9152" s="1" t="s">
        <v>12119</v>
      </c>
    </row>
    <row r="9153" spans="1:4" ht="15" x14ac:dyDescent="0.25">
      <c r="A9153">
        <v>3463</v>
      </c>
      <c r="B9153" t="s">
        <v>8809</v>
      </c>
      <c r="C9153" t="s">
        <v>7347</v>
      </c>
      <c r="D9153" s="1" t="s">
        <v>12131</v>
      </c>
    </row>
    <row r="9154" spans="1:4" ht="15" x14ac:dyDescent="0.25">
      <c r="A9154">
        <v>3464</v>
      </c>
      <c r="B9154" t="s">
        <v>8810</v>
      </c>
      <c r="C9154" t="s">
        <v>7347</v>
      </c>
      <c r="D9154" s="1" t="s">
        <v>12131</v>
      </c>
    </row>
    <row r="9155" spans="1:4" ht="15" x14ac:dyDescent="0.25">
      <c r="A9155">
        <v>3466</v>
      </c>
      <c r="B9155" t="s">
        <v>8811</v>
      </c>
      <c r="C9155" t="s">
        <v>7347</v>
      </c>
      <c r="D9155" s="1" t="s">
        <v>48714</v>
      </c>
    </row>
    <row r="9156" spans="1:4" ht="15" x14ac:dyDescent="0.25">
      <c r="A9156">
        <v>3467</v>
      </c>
      <c r="B9156" t="s">
        <v>8812</v>
      </c>
      <c r="C9156" t="s">
        <v>7347</v>
      </c>
      <c r="D9156" s="1" t="s">
        <v>48715</v>
      </c>
    </row>
    <row r="9157" spans="1:4" ht="15" x14ac:dyDescent="0.25">
      <c r="A9157">
        <v>3462</v>
      </c>
      <c r="B9157" t="s">
        <v>8813</v>
      </c>
      <c r="C9157" t="s">
        <v>7347</v>
      </c>
      <c r="D9157" s="1" t="s">
        <v>30200</v>
      </c>
    </row>
    <row r="9158" spans="1:4" ht="15" x14ac:dyDescent="0.25">
      <c r="A9158">
        <v>3446</v>
      </c>
      <c r="B9158" t="s">
        <v>8814</v>
      </c>
      <c r="C9158" t="s">
        <v>7347</v>
      </c>
      <c r="D9158" s="1" t="s">
        <v>38415</v>
      </c>
    </row>
    <row r="9159" spans="1:4" ht="15" x14ac:dyDescent="0.25">
      <c r="A9159">
        <v>3445</v>
      </c>
      <c r="B9159" t="s">
        <v>8815</v>
      </c>
      <c r="C9159" t="s">
        <v>7347</v>
      </c>
      <c r="D9159" s="1" t="s">
        <v>32531</v>
      </c>
    </row>
    <row r="9160" spans="1:4" ht="15" x14ac:dyDescent="0.25">
      <c r="A9160">
        <v>3441</v>
      </c>
      <c r="B9160" t="s">
        <v>8817</v>
      </c>
      <c r="C9160" t="s">
        <v>7347</v>
      </c>
      <c r="D9160" s="1" t="s">
        <v>9618</v>
      </c>
    </row>
    <row r="9161" spans="1:4" ht="15" x14ac:dyDescent="0.25">
      <c r="A9161">
        <v>3444</v>
      </c>
      <c r="B9161" t="s">
        <v>8818</v>
      </c>
      <c r="C9161" t="s">
        <v>7347</v>
      </c>
      <c r="D9161" s="1" t="s">
        <v>40280</v>
      </c>
    </row>
    <row r="9162" spans="1:4" ht="15" x14ac:dyDescent="0.25">
      <c r="A9162">
        <v>12402</v>
      </c>
      <c r="B9162" t="s">
        <v>8819</v>
      </c>
      <c r="C9162" t="s">
        <v>7347</v>
      </c>
      <c r="D9162" s="1" t="s">
        <v>48716</v>
      </c>
    </row>
    <row r="9163" spans="1:4" ht="15" x14ac:dyDescent="0.25">
      <c r="A9163">
        <v>3447</v>
      </c>
      <c r="B9163" t="s">
        <v>8820</v>
      </c>
      <c r="C9163" t="s">
        <v>7347</v>
      </c>
      <c r="D9163" s="1" t="s">
        <v>48717</v>
      </c>
    </row>
    <row r="9164" spans="1:4" ht="15" x14ac:dyDescent="0.25">
      <c r="A9164">
        <v>3442</v>
      </c>
      <c r="B9164" t="s">
        <v>8821</v>
      </c>
      <c r="C9164" t="s">
        <v>7347</v>
      </c>
      <c r="D9164" s="1" t="s">
        <v>977</v>
      </c>
    </row>
    <row r="9165" spans="1:4" ht="15" x14ac:dyDescent="0.25">
      <c r="A9165">
        <v>3448</v>
      </c>
      <c r="B9165" t="s">
        <v>8822</v>
      </c>
      <c r="C9165" t="s">
        <v>7347</v>
      </c>
      <c r="D9165" s="1" t="s">
        <v>33463</v>
      </c>
    </row>
    <row r="9166" spans="1:4" ht="15" x14ac:dyDescent="0.25">
      <c r="A9166">
        <v>3449</v>
      </c>
      <c r="B9166" t="s">
        <v>8823</v>
      </c>
      <c r="C9166" t="s">
        <v>7347</v>
      </c>
      <c r="D9166" s="1" t="s">
        <v>48718</v>
      </c>
    </row>
    <row r="9167" spans="1:4" ht="15" x14ac:dyDescent="0.25">
      <c r="A9167">
        <v>37438</v>
      </c>
      <c r="B9167" t="s">
        <v>8824</v>
      </c>
      <c r="C9167" t="s">
        <v>7347</v>
      </c>
      <c r="D9167" s="1" t="s">
        <v>48719</v>
      </c>
    </row>
    <row r="9168" spans="1:4" ht="15" x14ac:dyDescent="0.25">
      <c r="A9168">
        <v>37439</v>
      </c>
      <c r="B9168" t="s">
        <v>8825</v>
      </c>
      <c r="C9168" t="s">
        <v>7347</v>
      </c>
      <c r="D9168" s="1" t="s">
        <v>48720</v>
      </c>
    </row>
    <row r="9169" spans="1:4" ht="15" x14ac:dyDescent="0.25">
      <c r="A9169">
        <v>37435</v>
      </c>
      <c r="B9169" t="s">
        <v>8826</v>
      </c>
      <c r="C9169" t="s">
        <v>7347</v>
      </c>
      <c r="D9169" s="1" t="s">
        <v>4894</v>
      </c>
    </row>
    <row r="9170" spans="1:4" ht="15" x14ac:dyDescent="0.25">
      <c r="A9170">
        <v>37436</v>
      </c>
      <c r="B9170" t="s">
        <v>8827</v>
      </c>
      <c r="C9170" t="s">
        <v>7347</v>
      </c>
      <c r="D9170" s="1" t="s">
        <v>37732</v>
      </c>
    </row>
    <row r="9171" spans="1:4" ht="15" x14ac:dyDescent="0.25">
      <c r="A9171">
        <v>37437</v>
      </c>
      <c r="B9171" t="s">
        <v>8828</v>
      </c>
      <c r="C9171" t="s">
        <v>7347</v>
      </c>
      <c r="D9171" s="1" t="s">
        <v>32574</v>
      </c>
    </row>
    <row r="9172" spans="1:4" ht="15" x14ac:dyDescent="0.25">
      <c r="A9172">
        <v>3473</v>
      </c>
      <c r="B9172" t="s">
        <v>8829</v>
      </c>
      <c r="C9172" t="s">
        <v>7347</v>
      </c>
      <c r="D9172" s="1" t="s">
        <v>32217</v>
      </c>
    </row>
    <row r="9173" spans="1:4" ht="15" x14ac:dyDescent="0.25">
      <c r="A9173">
        <v>3474</v>
      </c>
      <c r="B9173" t="s">
        <v>8830</v>
      </c>
      <c r="C9173" t="s">
        <v>7347</v>
      </c>
      <c r="D9173" s="1" t="s">
        <v>8791</v>
      </c>
    </row>
    <row r="9174" spans="1:4" ht="15" x14ac:dyDescent="0.25">
      <c r="A9174">
        <v>3450</v>
      </c>
      <c r="B9174" t="s">
        <v>8832</v>
      </c>
      <c r="C9174" t="s">
        <v>7347</v>
      </c>
      <c r="D9174" s="1" t="s">
        <v>29766</v>
      </c>
    </row>
    <row r="9175" spans="1:4" ht="15" x14ac:dyDescent="0.25">
      <c r="A9175">
        <v>3443</v>
      </c>
      <c r="B9175" t="s">
        <v>8833</v>
      </c>
      <c r="C9175" t="s">
        <v>7347</v>
      </c>
      <c r="D9175" s="1" t="s">
        <v>33675</v>
      </c>
    </row>
    <row r="9176" spans="1:4" ht="15" x14ac:dyDescent="0.25">
      <c r="A9176">
        <v>3453</v>
      </c>
      <c r="B9176" t="s">
        <v>8834</v>
      </c>
      <c r="C9176" t="s">
        <v>7347</v>
      </c>
      <c r="D9176" s="1" t="s">
        <v>38648</v>
      </c>
    </row>
    <row r="9177" spans="1:4" ht="15" x14ac:dyDescent="0.25">
      <c r="A9177">
        <v>3452</v>
      </c>
      <c r="B9177" t="s">
        <v>8835</v>
      </c>
      <c r="C9177" t="s">
        <v>7347</v>
      </c>
      <c r="D9177" s="1" t="s">
        <v>48721</v>
      </c>
    </row>
    <row r="9178" spans="1:4" ht="15" x14ac:dyDescent="0.25">
      <c r="A9178">
        <v>3451</v>
      </c>
      <c r="B9178" t="s">
        <v>8836</v>
      </c>
      <c r="C9178" t="s">
        <v>7347</v>
      </c>
      <c r="D9178" s="1" t="s">
        <v>8024</v>
      </c>
    </row>
    <row r="9179" spans="1:4" ht="15" x14ac:dyDescent="0.25">
      <c r="A9179">
        <v>3454</v>
      </c>
      <c r="B9179" t="s">
        <v>8837</v>
      </c>
      <c r="C9179" t="s">
        <v>7347</v>
      </c>
      <c r="D9179" s="1" t="s">
        <v>48722</v>
      </c>
    </row>
    <row r="9180" spans="1:4" ht="15" x14ac:dyDescent="0.25">
      <c r="A9180">
        <v>3458</v>
      </c>
      <c r="B9180" t="s">
        <v>8838</v>
      </c>
      <c r="C9180" t="s">
        <v>7347</v>
      </c>
      <c r="D9180" s="1" t="s">
        <v>3080</v>
      </c>
    </row>
    <row r="9181" spans="1:4" ht="15" x14ac:dyDescent="0.25">
      <c r="A9181">
        <v>3457</v>
      </c>
      <c r="B9181" t="s">
        <v>8839</v>
      </c>
      <c r="C9181" t="s">
        <v>7347</v>
      </c>
      <c r="D9181" s="1" t="s">
        <v>48723</v>
      </c>
    </row>
    <row r="9182" spans="1:4" ht="15" x14ac:dyDescent="0.25">
      <c r="A9182">
        <v>3455</v>
      </c>
      <c r="B9182" t="s">
        <v>8840</v>
      </c>
      <c r="C9182" t="s">
        <v>7347</v>
      </c>
      <c r="D9182" s="1" t="s">
        <v>29863</v>
      </c>
    </row>
    <row r="9183" spans="1:4" ht="15" x14ac:dyDescent="0.25">
      <c r="A9183">
        <v>3472</v>
      </c>
      <c r="B9183" t="s">
        <v>8841</v>
      </c>
      <c r="C9183" t="s">
        <v>7347</v>
      </c>
      <c r="D9183" s="1" t="s">
        <v>4539</v>
      </c>
    </row>
    <row r="9184" spans="1:4" ht="15" x14ac:dyDescent="0.25">
      <c r="A9184">
        <v>3470</v>
      </c>
      <c r="B9184" t="s">
        <v>8842</v>
      </c>
      <c r="C9184" t="s">
        <v>7347</v>
      </c>
      <c r="D9184" s="1" t="s">
        <v>33898</v>
      </c>
    </row>
    <row r="9185" spans="1:4" ht="15" x14ac:dyDescent="0.25">
      <c r="A9185">
        <v>3471</v>
      </c>
      <c r="B9185" t="s">
        <v>8843</v>
      </c>
      <c r="C9185" t="s">
        <v>7347</v>
      </c>
      <c r="D9185" s="1" t="s">
        <v>48724</v>
      </c>
    </row>
    <row r="9186" spans="1:4" ht="15" x14ac:dyDescent="0.25">
      <c r="A9186">
        <v>3456</v>
      </c>
      <c r="B9186" t="s">
        <v>8844</v>
      </c>
      <c r="C9186" t="s">
        <v>7347</v>
      </c>
      <c r="D9186" s="1" t="s">
        <v>32469</v>
      </c>
    </row>
    <row r="9187" spans="1:4" ht="15" x14ac:dyDescent="0.25">
      <c r="A9187">
        <v>3459</v>
      </c>
      <c r="B9187" t="s">
        <v>8846</v>
      </c>
      <c r="C9187" t="s">
        <v>7347</v>
      </c>
      <c r="D9187" s="1" t="s">
        <v>36667</v>
      </c>
    </row>
    <row r="9188" spans="1:4" ht="15" x14ac:dyDescent="0.25">
      <c r="A9188">
        <v>3469</v>
      </c>
      <c r="B9188" t="s">
        <v>8847</v>
      </c>
      <c r="C9188" t="s">
        <v>7347</v>
      </c>
      <c r="D9188" s="1" t="s">
        <v>48725</v>
      </c>
    </row>
    <row r="9189" spans="1:4" ht="15" x14ac:dyDescent="0.25">
      <c r="A9189">
        <v>3460</v>
      </c>
      <c r="B9189" t="s">
        <v>8848</v>
      </c>
      <c r="C9189" t="s">
        <v>7347</v>
      </c>
      <c r="D9189" s="1" t="s">
        <v>48726</v>
      </c>
    </row>
    <row r="9190" spans="1:4" ht="15" x14ac:dyDescent="0.25">
      <c r="A9190">
        <v>3461</v>
      </c>
      <c r="B9190" t="s">
        <v>8849</v>
      </c>
      <c r="C9190" t="s">
        <v>7347</v>
      </c>
      <c r="D9190" s="1" t="s">
        <v>48727</v>
      </c>
    </row>
    <row r="9191" spans="1:4" ht="15" x14ac:dyDescent="0.25">
      <c r="A9191">
        <v>37433</v>
      </c>
      <c r="B9191" t="s">
        <v>8850</v>
      </c>
      <c r="C9191" t="s">
        <v>7347</v>
      </c>
      <c r="D9191" s="1" t="s">
        <v>48719</v>
      </c>
    </row>
    <row r="9192" spans="1:4" ht="15" x14ac:dyDescent="0.25">
      <c r="A9192">
        <v>37430</v>
      </c>
      <c r="B9192" t="s">
        <v>8851</v>
      </c>
      <c r="C9192" t="s">
        <v>7347</v>
      </c>
      <c r="D9192" s="1" t="s">
        <v>48728</v>
      </c>
    </row>
    <row r="9193" spans="1:4" ht="15" x14ac:dyDescent="0.25">
      <c r="A9193">
        <v>37434</v>
      </c>
      <c r="B9193" t="s">
        <v>8852</v>
      </c>
      <c r="C9193" t="s">
        <v>7347</v>
      </c>
      <c r="D9193" s="1" t="s">
        <v>48729</v>
      </c>
    </row>
    <row r="9194" spans="1:4" ht="15" x14ac:dyDescent="0.25">
      <c r="A9194">
        <v>37431</v>
      </c>
      <c r="B9194" t="s">
        <v>8853</v>
      </c>
      <c r="C9194" t="s">
        <v>7347</v>
      </c>
      <c r="D9194" s="1" t="s">
        <v>48730</v>
      </c>
    </row>
    <row r="9195" spans="1:4" ht="15" x14ac:dyDescent="0.25">
      <c r="A9195">
        <v>37432</v>
      </c>
      <c r="B9195" t="s">
        <v>8854</v>
      </c>
      <c r="C9195" t="s">
        <v>7347</v>
      </c>
      <c r="D9195" s="1" t="s">
        <v>48731</v>
      </c>
    </row>
    <row r="9196" spans="1:4" ht="15" x14ac:dyDescent="0.25">
      <c r="A9196">
        <v>37413</v>
      </c>
      <c r="B9196" t="s">
        <v>8855</v>
      </c>
      <c r="C9196" t="s">
        <v>7347</v>
      </c>
      <c r="D9196" s="1" t="s">
        <v>29910</v>
      </c>
    </row>
    <row r="9197" spans="1:4" ht="15" x14ac:dyDescent="0.25">
      <c r="A9197">
        <v>37414</v>
      </c>
      <c r="B9197" t="s">
        <v>8857</v>
      </c>
      <c r="C9197" t="s">
        <v>7347</v>
      </c>
      <c r="D9197" s="1" t="s">
        <v>8283</v>
      </c>
    </row>
    <row r="9198" spans="1:4" ht="15" x14ac:dyDescent="0.25">
      <c r="A9198">
        <v>37415</v>
      </c>
      <c r="B9198" t="s">
        <v>8858</v>
      </c>
      <c r="C9198" t="s">
        <v>7347</v>
      </c>
      <c r="D9198" s="1" t="s">
        <v>1031</v>
      </c>
    </row>
    <row r="9199" spans="1:4" ht="15" x14ac:dyDescent="0.25">
      <c r="A9199">
        <v>37416</v>
      </c>
      <c r="B9199" t="s">
        <v>8859</v>
      </c>
      <c r="C9199" t="s">
        <v>7347</v>
      </c>
      <c r="D9199" s="1" t="s">
        <v>7455</v>
      </c>
    </row>
    <row r="9200" spans="1:4" ht="15" x14ac:dyDescent="0.25">
      <c r="A9200">
        <v>37417</v>
      </c>
      <c r="B9200" t="s">
        <v>8860</v>
      </c>
      <c r="C9200" t="s">
        <v>7347</v>
      </c>
      <c r="D9200" s="1" t="s">
        <v>32360</v>
      </c>
    </row>
    <row r="9201" spans="1:4" ht="15" x14ac:dyDescent="0.25">
      <c r="A9201">
        <v>43590</v>
      </c>
      <c r="B9201" t="s">
        <v>8861</v>
      </c>
      <c r="C9201" t="s">
        <v>7347</v>
      </c>
      <c r="D9201" s="1" t="s">
        <v>8862</v>
      </c>
    </row>
    <row r="9202" spans="1:4" ht="15" x14ac:dyDescent="0.25">
      <c r="A9202">
        <v>43589</v>
      </c>
      <c r="B9202" t="s">
        <v>8863</v>
      </c>
      <c r="C9202" t="s">
        <v>7347</v>
      </c>
      <c r="D9202" s="1" t="s">
        <v>4494</v>
      </c>
    </row>
    <row r="9203" spans="1:4" ht="15" x14ac:dyDescent="0.25">
      <c r="A9203">
        <v>34519</v>
      </c>
      <c r="B9203" t="s">
        <v>8864</v>
      </c>
      <c r="C9203" t="s">
        <v>7347</v>
      </c>
      <c r="D9203" s="1" t="s">
        <v>8865</v>
      </c>
    </row>
    <row r="9204" spans="1:4" ht="15" x14ac:dyDescent="0.25">
      <c r="A9204">
        <v>1649</v>
      </c>
      <c r="B9204" t="s">
        <v>8866</v>
      </c>
      <c r="C9204" t="s">
        <v>7347</v>
      </c>
      <c r="D9204" s="1" t="s">
        <v>48732</v>
      </c>
    </row>
    <row r="9205" spans="1:4" ht="15" x14ac:dyDescent="0.25">
      <c r="A9205">
        <v>1653</v>
      </c>
      <c r="B9205" t="s">
        <v>8867</v>
      </c>
      <c r="C9205" t="s">
        <v>7347</v>
      </c>
      <c r="D9205" s="1" t="s">
        <v>48733</v>
      </c>
    </row>
    <row r="9206" spans="1:4" ht="15" x14ac:dyDescent="0.25">
      <c r="A9206">
        <v>1647</v>
      </c>
      <c r="B9206" t="s">
        <v>8868</v>
      </c>
      <c r="C9206" t="s">
        <v>7347</v>
      </c>
      <c r="D9206" s="1" t="s">
        <v>32504</v>
      </c>
    </row>
    <row r="9207" spans="1:4" ht="15" x14ac:dyDescent="0.25">
      <c r="A9207">
        <v>1648</v>
      </c>
      <c r="B9207" t="s">
        <v>8870</v>
      </c>
      <c r="C9207" t="s">
        <v>7347</v>
      </c>
      <c r="D9207" s="1" t="s">
        <v>12147</v>
      </c>
    </row>
    <row r="9208" spans="1:4" ht="15" x14ac:dyDescent="0.25">
      <c r="A9208">
        <v>1651</v>
      </c>
      <c r="B9208" t="s">
        <v>8872</v>
      </c>
      <c r="C9208" t="s">
        <v>7347</v>
      </c>
      <c r="D9208" s="1" t="s">
        <v>48734</v>
      </c>
    </row>
    <row r="9209" spans="1:4" ht="15" x14ac:dyDescent="0.25">
      <c r="A9209">
        <v>1650</v>
      </c>
      <c r="B9209" t="s">
        <v>8873</v>
      </c>
      <c r="C9209" t="s">
        <v>7347</v>
      </c>
      <c r="D9209" s="1" t="s">
        <v>48735</v>
      </c>
    </row>
    <row r="9210" spans="1:4" ht="15" x14ac:dyDescent="0.25">
      <c r="A9210">
        <v>1654</v>
      </c>
      <c r="B9210" t="s">
        <v>8874</v>
      </c>
      <c r="C9210" t="s">
        <v>7347</v>
      </c>
      <c r="D9210" s="1" t="s">
        <v>48736</v>
      </c>
    </row>
    <row r="9211" spans="1:4" ht="15" x14ac:dyDescent="0.25">
      <c r="A9211">
        <v>1652</v>
      </c>
      <c r="B9211" t="s">
        <v>8875</v>
      </c>
      <c r="C9211" t="s">
        <v>7347</v>
      </c>
      <c r="D9211" s="1" t="s">
        <v>48737</v>
      </c>
    </row>
    <row r="9212" spans="1:4" ht="15" x14ac:dyDescent="0.25">
      <c r="A9212">
        <v>10510</v>
      </c>
      <c r="B9212" t="s">
        <v>8876</v>
      </c>
      <c r="C9212" t="s">
        <v>7347</v>
      </c>
      <c r="D9212" s="1" t="s">
        <v>48738</v>
      </c>
    </row>
    <row r="9213" spans="1:4" ht="15" x14ac:dyDescent="0.25">
      <c r="A9213">
        <v>1747</v>
      </c>
      <c r="B9213" t="s">
        <v>8877</v>
      </c>
      <c r="C9213" t="s">
        <v>7347</v>
      </c>
      <c r="D9213" s="1" t="s">
        <v>32779</v>
      </c>
    </row>
    <row r="9214" spans="1:4" ht="15" x14ac:dyDescent="0.25">
      <c r="A9214">
        <v>1744</v>
      </c>
      <c r="B9214" t="s">
        <v>8878</v>
      </c>
      <c r="C9214" t="s">
        <v>7347</v>
      </c>
      <c r="D9214" s="1" t="s">
        <v>30540</v>
      </c>
    </row>
    <row r="9215" spans="1:4" ht="15" x14ac:dyDescent="0.25">
      <c r="A9215">
        <v>1743</v>
      </c>
      <c r="B9215" t="s">
        <v>8880</v>
      </c>
      <c r="C9215" t="s">
        <v>7347</v>
      </c>
      <c r="D9215" s="1" t="s">
        <v>32065</v>
      </c>
    </row>
    <row r="9216" spans="1:4" ht="15" x14ac:dyDescent="0.25">
      <c r="A9216">
        <v>39640</v>
      </c>
      <c r="B9216" t="s">
        <v>8881</v>
      </c>
      <c r="C9216" t="s">
        <v>7347</v>
      </c>
      <c r="D9216" s="1" t="s">
        <v>61</v>
      </c>
    </row>
    <row r="9217" spans="1:4" ht="15" x14ac:dyDescent="0.25">
      <c r="A9217">
        <v>7216</v>
      </c>
      <c r="B9217" t="s">
        <v>8882</v>
      </c>
      <c r="C9217" t="s">
        <v>7347</v>
      </c>
      <c r="D9217" s="1" t="s">
        <v>48739</v>
      </c>
    </row>
    <row r="9218" spans="1:4" ht="15" x14ac:dyDescent="0.25">
      <c r="A9218">
        <v>20235</v>
      </c>
      <c r="B9218" t="s">
        <v>8884</v>
      </c>
      <c r="C9218" t="s">
        <v>7347</v>
      </c>
      <c r="D9218" s="1" t="s">
        <v>11426</v>
      </c>
    </row>
    <row r="9219" spans="1:4" ht="15" x14ac:dyDescent="0.25">
      <c r="A9219">
        <v>7181</v>
      </c>
      <c r="B9219" t="s">
        <v>8885</v>
      </c>
      <c r="C9219" t="s">
        <v>7347</v>
      </c>
      <c r="D9219" s="1" t="s">
        <v>10441</v>
      </c>
    </row>
    <row r="9220" spans="1:4" ht="15" x14ac:dyDescent="0.25">
      <c r="A9220">
        <v>40742</v>
      </c>
      <c r="B9220" t="s">
        <v>8887</v>
      </c>
      <c r="C9220" t="s">
        <v>7347</v>
      </c>
      <c r="D9220" s="1" t="s">
        <v>31730</v>
      </c>
    </row>
    <row r="9221" spans="1:4" ht="15" x14ac:dyDescent="0.25">
      <c r="A9221">
        <v>7214</v>
      </c>
      <c r="B9221" t="s">
        <v>8888</v>
      </c>
      <c r="C9221" t="s">
        <v>7347</v>
      </c>
      <c r="D9221" s="1" t="s">
        <v>32397</v>
      </c>
    </row>
    <row r="9222" spans="1:4" ht="15" x14ac:dyDescent="0.25">
      <c r="A9222">
        <v>7219</v>
      </c>
      <c r="B9222" t="s">
        <v>8889</v>
      </c>
      <c r="C9222" t="s">
        <v>7347</v>
      </c>
      <c r="D9222" s="1" t="s">
        <v>36073</v>
      </c>
    </row>
    <row r="9223" spans="1:4" ht="15" x14ac:dyDescent="0.25">
      <c r="A9223">
        <v>37971</v>
      </c>
      <c r="B9223" t="s">
        <v>8890</v>
      </c>
      <c r="C9223" t="s">
        <v>7347</v>
      </c>
      <c r="D9223" s="1" t="s">
        <v>3560</v>
      </c>
    </row>
    <row r="9224" spans="1:4" ht="15" x14ac:dyDescent="0.25">
      <c r="A9224">
        <v>37972</v>
      </c>
      <c r="B9224" t="s">
        <v>8891</v>
      </c>
      <c r="C9224" t="s">
        <v>7347</v>
      </c>
      <c r="D9224" s="1" t="s">
        <v>5395</v>
      </c>
    </row>
    <row r="9225" spans="1:4" ht="15" x14ac:dyDescent="0.25">
      <c r="A9225">
        <v>37973</v>
      </c>
      <c r="B9225" t="s">
        <v>8893</v>
      </c>
      <c r="C9225" t="s">
        <v>7347</v>
      </c>
      <c r="D9225" s="1" t="s">
        <v>30874</v>
      </c>
    </row>
    <row r="9226" spans="1:4" ht="15" x14ac:dyDescent="0.25">
      <c r="A9226">
        <v>1926</v>
      </c>
      <c r="B9226" t="s">
        <v>8894</v>
      </c>
      <c r="C9226" t="s">
        <v>7347</v>
      </c>
      <c r="D9226" s="1" t="s">
        <v>1047</v>
      </c>
    </row>
    <row r="9227" spans="1:4" ht="15" x14ac:dyDescent="0.25">
      <c r="A9227">
        <v>1927</v>
      </c>
      <c r="B9227" t="s">
        <v>8895</v>
      </c>
      <c r="C9227" t="s">
        <v>7347</v>
      </c>
      <c r="D9227" s="1" t="s">
        <v>932</v>
      </c>
    </row>
    <row r="9228" spans="1:4" ht="15" x14ac:dyDescent="0.25">
      <c r="A9228">
        <v>1923</v>
      </c>
      <c r="B9228" t="s">
        <v>8896</v>
      </c>
      <c r="C9228" t="s">
        <v>7347</v>
      </c>
      <c r="D9228" s="1" t="s">
        <v>48393</v>
      </c>
    </row>
    <row r="9229" spans="1:4" ht="15" x14ac:dyDescent="0.25">
      <c r="A9229">
        <v>1929</v>
      </c>
      <c r="B9229" t="s">
        <v>8897</v>
      </c>
      <c r="C9229" t="s">
        <v>7347</v>
      </c>
      <c r="D9229" s="1" t="s">
        <v>1375</v>
      </c>
    </row>
    <row r="9230" spans="1:4" ht="15" x14ac:dyDescent="0.25">
      <c r="A9230">
        <v>1930</v>
      </c>
      <c r="B9230" t="s">
        <v>8898</v>
      </c>
      <c r="C9230" t="s">
        <v>7347</v>
      </c>
      <c r="D9230" s="1" t="s">
        <v>5669</v>
      </c>
    </row>
    <row r="9231" spans="1:4" ht="15" x14ac:dyDescent="0.25">
      <c r="A9231">
        <v>1924</v>
      </c>
      <c r="B9231" t="s">
        <v>8899</v>
      </c>
      <c r="C9231" t="s">
        <v>7347</v>
      </c>
      <c r="D9231" s="1" t="s">
        <v>6969</v>
      </c>
    </row>
    <row r="9232" spans="1:4" ht="15" x14ac:dyDescent="0.25">
      <c r="A9232">
        <v>1922</v>
      </c>
      <c r="B9232" t="s">
        <v>8900</v>
      </c>
      <c r="C9232" t="s">
        <v>7347</v>
      </c>
      <c r="D9232" s="1" t="s">
        <v>37732</v>
      </c>
    </row>
    <row r="9233" spans="1:4" ht="15" x14ac:dyDescent="0.25">
      <c r="A9233">
        <v>1953</v>
      </c>
      <c r="B9233" t="s">
        <v>8901</v>
      </c>
      <c r="C9233" t="s">
        <v>7347</v>
      </c>
      <c r="D9233" s="1" t="s">
        <v>29823</v>
      </c>
    </row>
    <row r="9234" spans="1:4" ht="15" x14ac:dyDescent="0.25">
      <c r="A9234">
        <v>1962</v>
      </c>
      <c r="B9234" t="s">
        <v>8902</v>
      </c>
      <c r="C9234" t="s">
        <v>7347</v>
      </c>
      <c r="D9234" s="1" t="s">
        <v>48740</v>
      </c>
    </row>
    <row r="9235" spans="1:4" ht="15" x14ac:dyDescent="0.25">
      <c r="A9235">
        <v>1955</v>
      </c>
      <c r="B9235" t="s">
        <v>8903</v>
      </c>
      <c r="C9235" t="s">
        <v>7347</v>
      </c>
      <c r="D9235" s="1" t="s">
        <v>443</v>
      </c>
    </row>
    <row r="9236" spans="1:4" ht="15" x14ac:dyDescent="0.25">
      <c r="A9236">
        <v>1956</v>
      </c>
      <c r="B9236" t="s">
        <v>8904</v>
      </c>
      <c r="C9236" t="s">
        <v>7347</v>
      </c>
      <c r="D9236" s="1" t="s">
        <v>32858</v>
      </c>
    </row>
    <row r="9237" spans="1:4" ht="15" x14ac:dyDescent="0.25">
      <c r="A9237">
        <v>1957</v>
      </c>
      <c r="B9237" t="s">
        <v>8905</v>
      </c>
      <c r="C9237" t="s">
        <v>7347</v>
      </c>
      <c r="D9237" s="1" t="s">
        <v>5493</v>
      </c>
    </row>
    <row r="9238" spans="1:4" ht="15" x14ac:dyDescent="0.25">
      <c r="A9238">
        <v>1958</v>
      </c>
      <c r="B9238" t="s">
        <v>8906</v>
      </c>
      <c r="C9238" t="s">
        <v>7347</v>
      </c>
      <c r="D9238" s="1" t="s">
        <v>37138</v>
      </c>
    </row>
    <row r="9239" spans="1:4" ht="15" x14ac:dyDescent="0.25">
      <c r="A9239">
        <v>1959</v>
      </c>
      <c r="B9239" t="s">
        <v>8907</v>
      </c>
      <c r="C9239" t="s">
        <v>7347</v>
      </c>
      <c r="D9239" s="1" t="s">
        <v>8754</v>
      </c>
    </row>
    <row r="9240" spans="1:4" ht="15" x14ac:dyDescent="0.25">
      <c r="A9240">
        <v>1925</v>
      </c>
      <c r="B9240" t="s">
        <v>8908</v>
      </c>
      <c r="C9240" t="s">
        <v>7347</v>
      </c>
      <c r="D9240" s="1" t="s">
        <v>38670</v>
      </c>
    </row>
    <row r="9241" spans="1:4" ht="15" x14ac:dyDescent="0.25">
      <c r="A9241">
        <v>1960</v>
      </c>
      <c r="B9241" t="s">
        <v>8909</v>
      </c>
      <c r="C9241" t="s">
        <v>7347</v>
      </c>
      <c r="D9241" s="1" t="s">
        <v>30025</v>
      </c>
    </row>
    <row r="9242" spans="1:4" ht="15" x14ac:dyDescent="0.25">
      <c r="A9242">
        <v>1961</v>
      </c>
      <c r="B9242" t="s">
        <v>8910</v>
      </c>
      <c r="C9242" t="s">
        <v>7347</v>
      </c>
      <c r="D9242" s="1" t="s">
        <v>36804</v>
      </c>
    </row>
    <row r="9243" spans="1:4" ht="15" x14ac:dyDescent="0.25">
      <c r="A9243">
        <v>38423</v>
      </c>
      <c r="B9243" t="s">
        <v>8911</v>
      </c>
      <c r="C9243" t="s">
        <v>7347</v>
      </c>
      <c r="D9243" s="1" t="s">
        <v>48741</v>
      </c>
    </row>
    <row r="9244" spans="1:4" ht="15" x14ac:dyDescent="0.25">
      <c r="A9244">
        <v>39866</v>
      </c>
      <c r="B9244" t="s">
        <v>8912</v>
      </c>
      <c r="C9244" t="s">
        <v>7347</v>
      </c>
      <c r="D9244" s="1" t="s">
        <v>48742</v>
      </c>
    </row>
    <row r="9245" spans="1:4" ht="15" x14ac:dyDescent="0.25">
      <c r="A9245">
        <v>39867</v>
      </c>
      <c r="B9245" t="s">
        <v>8913</v>
      </c>
      <c r="C9245" t="s">
        <v>7347</v>
      </c>
      <c r="D9245" s="1" t="s">
        <v>48743</v>
      </c>
    </row>
    <row r="9246" spans="1:4" ht="15" x14ac:dyDescent="0.25">
      <c r="A9246">
        <v>39868</v>
      </c>
      <c r="B9246" t="s">
        <v>8914</v>
      </c>
      <c r="C9246" t="s">
        <v>7347</v>
      </c>
      <c r="D9246" s="1" t="s">
        <v>48744</v>
      </c>
    </row>
    <row r="9247" spans="1:4" ht="15" x14ac:dyDescent="0.25">
      <c r="A9247">
        <v>37999</v>
      </c>
      <c r="B9247" t="s">
        <v>8915</v>
      </c>
      <c r="C9247" t="s">
        <v>7347</v>
      </c>
      <c r="D9247" s="1" t="s">
        <v>10601</v>
      </c>
    </row>
    <row r="9248" spans="1:4" ht="15" x14ac:dyDescent="0.25">
      <c r="A9248">
        <v>38000</v>
      </c>
      <c r="B9248" t="s">
        <v>8917</v>
      </c>
      <c r="C9248" t="s">
        <v>7347</v>
      </c>
      <c r="D9248" s="1" t="s">
        <v>5965</v>
      </c>
    </row>
    <row r="9249" spans="1:4" ht="15" x14ac:dyDescent="0.25">
      <c r="A9249">
        <v>38129</v>
      </c>
      <c r="B9249" t="s">
        <v>8918</v>
      </c>
      <c r="C9249" t="s">
        <v>7347</v>
      </c>
      <c r="D9249" s="1" t="s">
        <v>48745</v>
      </c>
    </row>
    <row r="9250" spans="1:4" ht="15" x14ac:dyDescent="0.25">
      <c r="A9250">
        <v>38025</v>
      </c>
      <c r="B9250" t="s">
        <v>8920</v>
      </c>
      <c r="C9250" t="s">
        <v>7347</v>
      </c>
      <c r="D9250" s="1" t="s">
        <v>33449</v>
      </c>
    </row>
    <row r="9251" spans="1:4" ht="15" x14ac:dyDescent="0.25">
      <c r="A9251">
        <v>38026</v>
      </c>
      <c r="B9251" t="s">
        <v>8921</v>
      </c>
      <c r="C9251" t="s">
        <v>7347</v>
      </c>
      <c r="D9251" s="1" t="s">
        <v>32199</v>
      </c>
    </row>
    <row r="9252" spans="1:4" ht="15" x14ac:dyDescent="0.25">
      <c r="A9252">
        <v>1858</v>
      </c>
      <c r="B9252" t="s">
        <v>8922</v>
      </c>
      <c r="C9252" t="s">
        <v>7347</v>
      </c>
      <c r="D9252" s="1" t="s">
        <v>33165</v>
      </c>
    </row>
    <row r="9253" spans="1:4" ht="15" x14ac:dyDescent="0.25">
      <c r="A9253">
        <v>1844</v>
      </c>
      <c r="B9253" t="s">
        <v>8923</v>
      </c>
      <c r="C9253" t="s">
        <v>7347</v>
      </c>
      <c r="D9253" s="1" t="s">
        <v>48746</v>
      </c>
    </row>
    <row r="9254" spans="1:4" ht="15" x14ac:dyDescent="0.25">
      <c r="A9254">
        <v>1863</v>
      </c>
      <c r="B9254" t="s">
        <v>8924</v>
      </c>
      <c r="C9254" t="s">
        <v>7347</v>
      </c>
      <c r="D9254" s="1" t="s">
        <v>48747</v>
      </c>
    </row>
    <row r="9255" spans="1:4" ht="15" x14ac:dyDescent="0.25">
      <c r="A9255">
        <v>1865</v>
      </c>
      <c r="B9255" t="s">
        <v>8925</v>
      </c>
      <c r="C9255" t="s">
        <v>7347</v>
      </c>
      <c r="D9255" s="1" t="s">
        <v>33714</v>
      </c>
    </row>
    <row r="9256" spans="1:4" ht="15" x14ac:dyDescent="0.25">
      <c r="A9256">
        <v>36355</v>
      </c>
      <c r="B9256" t="s">
        <v>8926</v>
      </c>
      <c r="C9256" t="s">
        <v>7347</v>
      </c>
      <c r="D9256" s="1" t="s">
        <v>30171</v>
      </c>
    </row>
    <row r="9257" spans="1:4" ht="15" x14ac:dyDescent="0.25">
      <c r="A9257">
        <v>36356</v>
      </c>
      <c r="B9257" t="s">
        <v>8927</v>
      </c>
      <c r="C9257" t="s">
        <v>7347</v>
      </c>
      <c r="D9257" s="1" t="s">
        <v>11013</v>
      </c>
    </row>
    <row r="9258" spans="1:4" ht="15" x14ac:dyDescent="0.25">
      <c r="A9258">
        <v>1966</v>
      </c>
      <c r="B9258" t="s">
        <v>8928</v>
      </c>
      <c r="C9258" t="s">
        <v>7347</v>
      </c>
      <c r="D9258" s="1" t="s">
        <v>29892</v>
      </c>
    </row>
    <row r="9259" spans="1:4" ht="15" x14ac:dyDescent="0.25">
      <c r="A9259">
        <v>1933</v>
      </c>
      <c r="B9259" t="s">
        <v>8930</v>
      </c>
      <c r="C9259" t="s">
        <v>7347</v>
      </c>
      <c r="D9259" s="1" t="s">
        <v>967</v>
      </c>
    </row>
    <row r="9260" spans="1:4" ht="15" x14ac:dyDescent="0.25">
      <c r="A9260">
        <v>1932</v>
      </c>
      <c r="B9260" t="s">
        <v>8931</v>
      </c>
      <c r="C9260" t="s">
        <v>7347</v>
      </c>
      <c r="D9260" s="1" t="s">
        <v>2657</v>
      </c>
    </row>
    <row r="9261" spans="1:4" ht="15" x14ac:dyDescent="0.25">
      <c r="A9261">
        <v>1951</v>
      </c>
      <c r="B9261" t="s">
        <v>8932</v>
      </c>
      <c r="C9261" t="s">
        <v>7347</v>
      </c>
      <c r="D9261" s="1" t="s">
        <v>31346</v>
      </c>
    </row>
    <row r="9262" spans="1:4" ht="15" x14ac:dyDescent="0.25">
      <c r="A9262">
        <v>1970</v>
      </c>
      <c r="B9262" t="s">
        <v>8933</v>
      </c>
      <c r="C9262" t="s">
        <v>7347</v>
      </c>
      <c r="D9262" s="1" t="s">
        <v>33489</v>
      </c>
    </row>
    <row r="9263" spans="1:4" ht="15" x14ac:dyDescent="0.25">
      <c r="A9263">
        <v>1967</v>
      </c>
      <c r="B9263" t="s">
        <v>8934</v>
      </c>
      <c r="C9263" t="s">
        <v>7347</v>
      </c>
      <c r="D9263" s="1" t="s">
        <v>48748</v>
      </c>
    </row>
    <row r="9264" spans="1:4" ht="15" x14ac:dyDescent="0.25">
      <c r="A9264">
        <v>1968</v>
      </c>
      <c r="B9264" t="s">
        <v>8935</v>
      </c>
      <c r="C9264" t="s">
        <v>7347</v>
      </c>
      <c r="D9264" s="1" t="s">
        <v>2878</v>
      </c>
    </row>
    <row r="9265" spans="1:4" ht="15" x14ac:dyDescent="0.25">
      <c r="A9265">
        <v>1969</v>
      </c>
      <c r="B9265" t="s">
        <v>8936</v>
      </c>
      <c r="C9265" t="s">
        <v>7347</v>
      </c>
      <c r="D9265" s="1" t="s">
        <v>48749</v>
      </c>
    </row>
    <row r="9266" spans="1:4" ht="15" x14ac:dyDescent="0.25">
      <c r="A9266">
        <v>1827</v>
      </c>
      <c r="B9266" t="s">
        <v>31370</v>
      </c>
      <c r="C9266" t="s">
        <v>7347</v>
      </c>
      <c r="D9266" s="1" t="s">
        <v>48750</v>
      </c>
    </row>
    <row r="9267" spans="1:4" ht="15" x14ac:dyDescent="0.25">
      <c r="A9267">
        <v>1831</v>
      </c>
      <c r="B9267" t="s">
        <v>31371</v>
      </c>
      <c r="C9267" t="s">
        <v>7347</v>
      </c>
      <c r="D9267" s="1" t="s">
        <v>30247</v>
      </c>
    </row>
    <row r="9268" spans="1:4" ht="15" x14ac:dyDescent="0.25">
      <c r="A9268">
        <v>1825</v>
      </c>
      <c r="B9268" t="s">
        <v>31372</v>
      </c>
      <c r="C9268" t="s">
        <v>7347</v>
      </c>
      <c r="D9268" s="1" t="s">
        <v>48751</v>
      </c>
    </row>
    <row r="9269" spans="1:4" ht="15" x14ac:dyDescent="0.25">
      <c r="A9269">
        <v>1828</v>
      </c>
      <c r="B9269" t="s">
        <v>31373</v>
      </c>
      <c r="C9269" t="s">
        <v>7347</v>
      </c>
      <c r="D9269" s="1" t="s">
        <v>48752</v>
      </c>
    </row>
    <row r="9270" spans="1:4" ht="15" x14ac:dyDescent="0.25">
      <c r="A9270">
        <v>1845</v>
      </c>
      <c r="B9270" t="s">
        <v>31374</v>
      </c>
      <c r="C9270" t="s">
        <v>7347</v>
      </c>
      <c r="D9270" s="1" t="s">
        <v>3959</v>
      </c>
    </row>
    <row r="9271" spans="1:4" ht="15" x14ac:dyDescent="0.25">
      <c r="A9271">
        <v>1824</v>
      </c>
      <c r="B9271" t="s">
        <v>31375</v>
      </c>
      <c r="C9271" t="s">
        <v>7347</v>
      </c>
      <c r="D9271" s="1" t="s">
        <v>10112</v>
      </c>
    </row>
    <row r="9272" spans="1:4" ht="15" x14ac:dyDescent="0.25">
      <c r="A9272">
        <v>1940</v>
      </c>
      <c r="B9272" t="s">
        <v>8937</v>
      </c>
      <c r="C9272" t="s">
        <v>7347</v>
      </c>
      <c r="D9272" s="1" t="s">
        <v>48753</v>
      </c>
    </row>
    <row r="9273" spans="1:4" ht="15" x14ac:dyDescent="0.25">
      <c r="A9273">
        <v>1937</v>
      </c>
      <c r="B9273" t="s">
        <v>8938</v>
      </c>
      <c r="C9273" t="s">
        <v>7347</v>
      </c>
      <c r="D9273" s="1" t="s">
        <v>32360</v>
      </c>
    </row>
    <row r="9274" spans="1:4" ht="15" x14ac:dyDescent="0.25">
      <c r="A9274">
        <v>1939</v>
      </c>
      <c r="B9274" t="s">
        <v>8939</v>
      </c>
      <c r="C9274" t="s">
        <v>7347</v>
      </c>
      <c r="D9274" s="1" t="s">
        <v>4544</v>
      </c>
    </row>
    <row r="9275" spans="1:4" ht="15" x14ac:dyDescent="0.25">
      <c r="A9275">
        <v>1938</v>
      </c>
      <c r="B9275" t="s">
        <v>8940</v>
      </c>
      <c r="C9275" t="s">
        <v>7347</v>
      </c>
      <c r="D9275" s="1" t="s">
        <v>29780</v>
      </c>
    </row>
    <row r="9276" spans="1:4" ht="15" x14ac:dyDescent="0.25">
      <c r="A9276">
        <v>42693</v>
      </c>
      <c r="B9276" t="s">
        <v>8941</v>
      </c>
      <c r="C9276" t="s">
        <v>7347</v>
      </c>
      <c r="D9276" s="1" t="s">
        <v>48754</v>
      </c>
    </row>
    <row r="9277" spans="1:4" ht="15" x14ac:dyDescent="0.25">
      <c r="A9277">
        <v>42695</v>
      </c>
      <c r="B9277" t="s">
        <v>8942</v>
      </c>
      <c r="C9277" t="s">
        <v>7347</v>
      </c>
      <c r="D9277" s="1" t="s">
        <v>48755</v>
      </c>
    </row>
    <row r="9278" spans="1:4" ht="15" x14ac:dyDescent="0.25">
      <c r="A9278">
        <v>42694</v>
      </c>
      <c r="B9278" t="s">
        <v>8943</v>
      </c>
      <c r="C9278" t="s">
        <v>7347</v>
      </c>
      <c r="D9278" s="1" t="s">
        <v>48756</v>
      </c>
    </row>
    <row r="9279" spans="1:4" ht="15" x14ac:dyDescent="0.25">
      <c r="A9279">
        <v>20097</v>
      </c>
      <c r="B9279" t="s">
        <v>8944</v>
      </c>
      <c r="C9279" t="s">
        <v>7347</v>
      </c>
      <c r="D9279" s="1" t="s">
        <v>30046</v>
      </c>
    </row>
    <row r="9280" spans="1:4" ht="15" x14ac:dyDescent="0.25">
      <c r="A9280">
        <v>20098</v>
      </c>
      <c r="B9280" t="s">
        <v>8946</v>
      </c>
      <c r="C9280" t="s">
        <v>7347</v>
      </c>
      <c r="D9280" s="1" t="s">
        <v>48757</v>
      </c>
    </row>
    <row r="9281" spans="1:4" ht="15" x14ac:dyDescent="0.25">
      <c r="A9281">
        <v>20096</v>
      </c>
      <c r="B9281" t="s">
        <v>8947</v>
      </c>
      <c r="C9281" t="s">
        <v>7347</v>
      </c>
      <c r="D9281" s="1" t="s">
        <v>29794</v>
      </c>
    </row>
    <row r="9282" spans="1:4" ht="15" x14ac:dyDescent="0.25">
      <c r="A9282">
        <v>2628</v>
      </c>
      <c r="B9282" t="s">
        <v>31376</v>
      </c>
      <c r="C9282" t="s">
        <v>7347</v>
      </c>
      <c r="D9282" s="1" t="s">
        <v>29935</v>
      </c>
    </row>
    <row r="9283" spans="1:4" ht="15" x14ac:dyDescent="0.25">
      <c r="A9283">
        <v>2622</v>
      </c>
      <c r="B9283" t="s">
        <v>31377</v>
      </c>
      <c r="C9283" t="s">
        <v>7347</v>
      </c>
      <c r="D9283" s="1" t="s">
        <v>1390</v>
      </c>
    </row>
    <row r="9284" spans="1:4" ht="15" x14ac:dyDescent="0.25">
      <c r="A9284">
        <v>2623</v>
      </c>
      <c r="B9284" t="s">
        <v>31378</v>
      </c>
      <c r="C9284" t="s">
        <v>7347</v>
      </c>
      <c r="D9284" s="1" t="s">
        <v>1145</v>
      </c>
    </row>
    <row r="9285" spans="1:4" ht="15" x14ac:dyDescent="0.25">
      <c r="A9285">
        <v>2624</v>
      </c>
      <c r="B9285" t="s">
        <v>31379</v>
      </c>
      <c r="C9285" t="s">
        <v>7347</v>
      </c>
      <c r="D9285" s="1" t="s">
        <v>12231</v>
      </c>
    </row>
    <row r="9286" spans="1:4" ht="15" x14ac:dyDescent="0.25">
      <c r="A9286">
        <v>2625</v>
      </c>
      <c r="B9286" t="s">
        <v>31380</v>
      </c>
      <c r="C9286" t="s">
        <v>7347</v>
      </c>
      <c r="D9286" s="1" t="s">
        <v>32585</v>
      </c>
    </row>
    <row r="9287" spans="1:4" ht="15" x14ac:dyDescent="0.25">
      <c r="A9287">
        <v>2626</v>
      </c>
      <c r="B9287" t="s">
        <v>31381</v>
      </c>
      <c r="C9287" t="s">
        <v>7347</v>
      </c>
      <c r="D9287" s="1" t="s">
        <v>32515</v>
      </c>
    </row>
    <row r="9288" spans="1:4" ht="15" x14ac:dyDescent="0.25">
      <c r="A9288">
        <v>2630</v>
      </c>
      <c r="B9288" t="s">
        <v>31382</v>
      </c>
      <c r="C9288" t="s">
        <v>7347</v>
      </c>
      <c r="D9288" s="1" t="s">
        <v>29873</v>
      </c>
    </row>
    <row r="9289" spans="1:4" ht="15" x14ac:dyDescent="0.25">
      <c r="A9289">
        <v>2627</v>
      </c>
      <c r="B9289" t="s">
        <v>31383</v>
      </c>
      <c r="C9289" t="s">
        <v>7347</v>
      </c>
      <c r="D9289" s="1" t="s">
        <v>31202</v>
      </c>
    </row>
    <row r="9290" spans="1:4" ht="15" x14ac:dyDescent="0.25">
      <c r="A9290">
        <v>2629</v>
      </c>
      <c r="B9290" t="s">
        <v>31384</v>
      </c>
      <c r="C9290" t="s">
        <v>7347</v>
      </c>
      <c r="D9290" s="1" t="s">
        <v>32782</v>
      </c>
    </row>
    <row r="9291" spans="1:4" ht="15" x14ac:dyDescent="0.25">
      <c r="A9291">
        <v>1880</v>
      </c>
      <c r="B9291" t="s">
        <v>8948</v>
      </c>
      <c r="C9291" t="s">
        <v>7347</v>
      </c>
      <c r="D9291" s="1" t="s">
        <v>29716</v>
      </c>
    </row>
    <row r="9292" spans="1:4" ht="15" x14ac:dyDescent="0.25">
      <c r="A9292">
        <v>39274</v>
      </c>
      <c r="B9292" t="s">
        <v>8949</v>
      </c>
      <c r="C9292" t="s">
        <v>7347</v>
      </c>
      <c r="D9292" s="1" t="s">
        <v>9152</v>
      </c>
    </row>
    <row r="9293" spans="1:4" ht="15" x14ac:dyDescent="0.25">
      <c r="A9293">
        <v>12033</v>
      </c>
      <c r="B9293" t="s">
        <v>8954</v>
      </c>
      <c r="C9293" t="s">
        <v>7347</v>
      </c>
      <c r="D9293" s="1" t="s">
        <v>30534</v>
      </c>
    </row>
    <row r="9294" spans="1:4" ht="15" x14ac:dyDescent="0.25">
      <c r="A9294">
        <v>40408</v>
      </c>
      <c r="B9294" t="s">
        <v>8955</v>
      </c>
      <c r="C9294" t="s">
        <v>7347</v>
      </c>
      <c r="D9294" s="1" t="s">
        <v>7404</v>
      </c>
    </row>
    <row r="9295" spans="1:4" ht="15" x14ac:dyDescent="0.25">
      <c r="A9295">
        <v>40409</v>
      </c>
      <c r="B9295" t="s">
        <v>8956</v>
      </c>
      <c r="C9295" t="s">
        <v>7347</v>
      </c>
      <c r="D9295" s="1" t="s">
        <v>32959</v>
      </c>
    </row>
    <row r="9296" spans="1:4" ht="15" x14ac:dyDescent="0.25">
      <c r="A9296">
        <v>39276</v>
      </c>
      <c r="B9296" t="s">
        <v>8957</v>
      </c>
      <c r="C9296" t="s">
        <v>7347</v>
      </c>
      <c r="D9296" s="1" t="s">
        <v>4243</v>
      </c>
    </row>
    <row r="9297" spans="1:4" ht="15" x14ac:dyDescent="0.25">
      <c r="A9297">
        <v>39277</v>
      </c>
      <c r="B9297" t="s">
        <v>8959</v>
      </c>
      <c r="C9297" t="s">
        <v>7347</v>
      </c>
      <c r="D9297" s="1" t="s">
        <v>29831</v>
      </c>
    </row>
    <row r="9298" spans="1:4" ht="15" x14ac:dyDescent="0.25">
      <c r="A9298">
        <v>12034</v>
      </c>
      <c r="B9298" t="s">
        <v>8960</v>
      </c>
      <c r="C9298" t="s">
        <v>7347</v>
      </c>
      <c r="D9298" s="1" t="s">
        <v>38162</v>
      </c>
    </row>
    <row r="9299" spans="1:4" ht="15" x14ac:dyDescent="0.25">
      <c r="A9299">
        <v>39879</v>
      </c>
      <c r="B9299" t="s">
        <v>8961</v>
      </c>
      <c r="C9299" t="s">
        <v>7347</v>
      </c>
      <c r="D9299" s="1" t="s">
        <v>7393</v>
      </c>
    </row>
    <row r="9300" spans="1:4" ht="15" x14ac:dyDescent="0.25">
      <c r="A9300">
        <v>39880</v>
      </c>
      <c r="B9300" t="s">
        <v>8962</v>
      </c>
      <c r="C9300" t="s">
        <v>7347</v>
      </c>
      <c r="D9300" s="1" t="s">
        <v>2653</v>
      </c>
    </row>
    <row r="9301" spans="1:4" ht="15" x14ac:dyDescent="0.25">
      <c r="A9301">
        <v>39881</v>
      </c>
      <c r="B9301" t="s">
        <v>8963</v>
      </c>
      <c r="C9301" t="s">
        <v>7347</v>
      </c>
      <c r="D9301" s="1" t="s">
        <v>12131</v>
      </c>
    </row>
    <row r="9302" spans="1:4" ht="15" x14ac:dyDescent="0.25">
      <c r="A9302">
        <v>39882</v>
      </c>
      <c r="B9302" t="s">
        <v>8964</v>
      </c>
      <c r="C9302" t="s">
        <v>7347</v>
      </c>
      <c r="D9302" s="1" t="s">
        <v>48758</v>
      </c>
    </row>
    <row r="9303" spans="1:4" ht="15" x14ac:dyDescent="0.25">
      <c r="A9303">
        <v>39883</v>
      </c>
      <c r="B9303" t="s">
        <v>8965</v>
      </c>
      <c r="C9303" t="s">
        <v>7347</v>
      </c>
      <c r="D9303" s="1" t="s">
        <v>30297</v>
      </c>
    </row>
    <row r="9304" spans="1:4" ht="15" x14ac:dyDescent="0.25">
      <c r="A9304">
        <v>39884</v>
      </c>
      <c r="B9304" t="s">
        <v>8966</v>
      </c>
      <c r="C9304" t="s">
        <v>7347</v>
      </c>
      <c r="D9304" s="1" t="s">
        <v>48759</v>
      </c>
    </row>
    <row r="9305" spans="1:4" ht="15" x14ac:dyDescent="0.25">
      <c r="A9305">
        <v>39885</v>
      </c>
      <c r="B9305" t="s">
        <v>8967</v>
      </c>
      <c r="C9305" t="s">
        <v>7347</v>
      </c>
      <c r="D9305" s="1" t="s">
        <v>48760</v>
      </c>
    </row>
    <row r="9306" spans="1:4" ht="15" x14ac:dyDescent="0.25">
      <c r="A9306">
        <v>1777</v>
      </c>
      <c r="B9306" t="s">
        <v>8968</v>
      </c>
      <c r="C9306" t="s">
        <v>7347</v>
      </c>
      <c r="D9306" s="1" t="s">
        <v>48761</v>
      </c>
    </row>
    <row r="9307" spans="1:4" ht="15" x14ac:dyDescent="0.25">
      <c r="A9307">
        <v>1819</v>
      </c>
      <c r="B9307" t="s">
        <v>8969</v>
      </c>
      <c r="C9307" t="s">
        <v>7347</v>
      </c>
      <c r="D9307" s="1" t="s">
        <v>48762</v>
      </c>
    </row>
    <row r="9308" spans="1:4" ht="15" x14ac:dyDescent="0.25">
      <c r="A9308">
        <v>1775</v>
      </c>
      <c r="B9308" t="s">
        <v>8970</v>
      </c>
      <c r="C9308" t="s">
        <v>7347</v>
      </c>
      <c r="D9308" s="1" t="s">
        <v>5355</v>
      </c>
    </row>
    <row r="9309" spans="1:4" ht="15" x14ac:dyDescent="0.25">
      <c r="A9309">
        <v>1776</v>
      </c>
      <c r="B9309" t="s">
        <v>8971</v>
      </c>
      <c r="C9309" t="s">
        <v>7347</v>
      </c>
      <c r="D9309" s="1" t="s">
        <v>48763</v>
      </c>
    </row>
    <row r="9310" spans="1:4" ht="15" x14ac:dyDescent="0.25">
      <c r="A9310">
        <v>1778</v>
      </c>
      <c r="B9310" t="s">
        <v>8972</v>
      </c>
      <c r="C9310" t="s">
        <v>7347</v>
      </c>
      <c r="D9310" s="1" t="s">
        <v>48764</v>
      </c>
    </row>
    <row r="9311" spans="1:4" ht="15" x14ac:dyDescent="0.25">
      <c r="A9311">
        <v>1818</v>
      </c>
      <c r="B9311" t="s">
        <v>8973</v>
      </c>
      <c r="C9311" t="s">
        <v>7347</v>
      </c>
      <c r="D9311" s="1" t="s">
        <v>48765</v>
      </c>
    </row>
    <row r="9312" spans="1:4" ht="15" x14ac:dyDescent="0.25">
      <c r="A9312">
        <v>1820</v>
      </c>
      <c r="B9312" t="s">
        <v>8975</v>
      </c>
      <c r="C9312" t="s">
        <v>7347</v>
      </c>
      <c r="D9312" s="1" t="s">
        <v>48766</v>
      </c>
    </row>
    <row r="9313" spans="1:4" ht="15" x14ac:dyDescent="0.25">
      <c r="A9313">
        <v>1779</v>
      </c>
      <c r="B9313" t="s">
        <v>8977</v>
      </c>
      <c r="C9313" t="s">
        <v>7347</v>
      </c>
      <c r="D9313" s="1" t="s">
        <v>48767</v>
      </c>
    </row>
    <row r="9314" spans="1:4" ht="15" x14ac:dyDescent="0.25">
      <c r="A9314">
        <v>1780</v>
      </c>
      <c r="B9314" t="s">
        <v>8978</v>
      </c>
      <c r="C9314" t="s">
        <v>7347</v>
      </c>
      <c r="D9314" s="1" t="s">
        <v>48768</v>
      </c>
    </row>
    <row r="9315" spans="1:4" ht="15" x14ac:dyDescent="0.25">
      <c r="A9315">
        <v>1783</v>
      </c>
      <c r="B9315" t="s">
        <v>8979</v>
      </c>
      <c r="C9315" t="s">
        <v>7347</v>
      </c>
      <c r="D9315" s="1" t="s">
        <v>48769</v>
      </c>
    </row>
    <row r="9316" spans="1:4" ht="15" x14ac:dyDescent="0.25">
      <c r="A9316">
        <v>1782</v>
      </c>
      <c r="B9316" t="s">
        <v>8980</v>
      </c>
      <c r="C9316" t="s">
        <v>7347</v>
      </c>
      <c r="D9316" s="1" t="s">
        <v>48770</v>
      </c>
    </row>
    <row r="9317" spans="1:4" ht="15" x14ac:dyDescent="0.25">
      <c r="A9317">
        <v>1817</v>
      </c>
      <c r="B9317" t="s">
        <v>8982</v>
      </c>
      <c r="C9317" t="s">
        <v>7347</v>
      </c>
      <c r="D9317" s="1" t="s">
        <v>29811</v>
      </c>
    </row>
    <row r="9318" spans="1:4" ht="15" x14ac:dyDescent="0.25">
      <c r="A9318">
        <v>1781</v>
      </c>
      <c r="B9318" t="s">
        <v>8983</v>
      </c>
      <c r="C9318" t="s">
        <v>7347</v>
      </c>
      <c r="D9318" s="1" t="s">
        <v>8831</v>
      </c>
    </row>
    <row r="9319" spans="1:4" ht="15" x14ac:dyDescent="0.25">
      <c r="A9319">
        <v>1784</v>
      </c>
      <c r="B9319" t="s">
        <v>8985</v>
      </c>
      <c r="C9319" t="s">
        <v>7347</v>
      </c>
      <c r="D9319" s="1" t="s">
        <v>48771</v>
      </c>
    </row>
    <row r="9320" spans="1:4" ht="15" x14ac:dyDescent="0.25">
      <c r="A9320">
        <v>1810</v>
      </c>
      <c r="B9320" t="s">
        <v>8986</v>
      </c>
      <c r="C9320" t="s">
        <v>7347</v>
      </c>
      <c r="D9320" s="1" t="s">
        <v>48772</v>
      </c>
    </row>
    <row r="9321" spans="1:4" ht="15" x14ac:dyDescent="0.25">
      <c r="A9321">
        <v>1811</v>
      </c>
      <c r="B9321" t="s">
        <v>8987</v>
      </c>
      <c r="C9321" t="s">
        <v>7347</v>
      </c>
      <c r="D9321" s="1" t="s">
        <v>38836</v>
      </c>
    </row>
    <row r="9322" spans="1:4" ht="15" x14ac:dyDescent="0.25">
      <c r="A9322">
        <v>1812</v>
      </c>
      <c r="B9322" t="s">
        <v>8988</v>
      </c>
      <c r="C9322" t="s">
        <v>7347</v>
      </c>
      <c r="D9322" s="1" t="s">
        <v>48773</v>
      </c>
    </row>
    <row r="9323" spans="1:4" ht="15" x14ac:dyDescent="0.25">
      <c r="A9323">
        <v>40386</v>
      </c>
      <c r="B9323" t="s">
        <v>8989</v>
      </c>
      <c r="C9323" t="s">
        <v>7347</v>
      </c>
      <c r="D9323" s="1" t="s">
        <v>31385</v>
      </c>
    </row>
    <row r="9324" spans="1:4" ht="15" x14ac:dyDescent="0.25">
      <c r="A9324">
        <v>40384</v>
      </c>
      <c r="B9324" t="s">
        <v>8990</v>
      </c>
      <c r="C9324" t="s">
        <v>7347</v>
      </c>
      <c r="D9324" s="1" t="s">
        <v>3706</v>
      </c>
    </row>
    <row r="9325" spans="1:4" ht="15" x14ac:dyDescent="0.25">
      <c r="A9325">
        <v>40379</v>
      </c>
      <c r="B9325" t="s">
        <v>8991</v>
      </c>
      <c r="C9325" t="s">
        <v>7347</v>
      </c>
      <c r="D9325" s="1" t="s">
        <v>4087</v>
      </c>
    </row>
    <row r="9326" spans="1:4" ht="15" x14ac:dyDescent="0.25">
      <c r="A9326">
        <v>40423</v>
      </c>
      <c r="B9326" t="s">
        <v>8992</v>
      </c>
      <c r="C9326" t="s">
        <v>7347</v>
      </c>
      <c r="D9326" s="1" t="s">
        <v>30370</v>
      </c>
    </row>
    <row r="9327" spans="1:4" ht="15" x14ac:dyDescent="0.25">
      <c r="A9327">
        <v>40389</v>
      </c>
      <c r="B9327" t="s">
        <v>8993</v>
      </c>
      <c r="C9327" t="s">
        <v>7347</v>
      </c>
      <c r="D9327" s="1" t="s">
        <v>30546</v>
      </c>
    </row>
    <row r="9328" spans="1:4" ht="15" x14ac:dyDescent="0.25">
      <c r="A9328">
        <v>40388</v>
      </c>
      <c r="B9328" t="s">
        <v>8994</v>
      </c>
      <c r="C9328" t="s">
        <v>7347</v>
      </c>
      <c r="D9328" s="1" t="s">
        <v>31386</v>
      </c>
    </row>
    <row r="9329" spans="1:4" ht="15" x14ac:dyDescent="0.25">
      <c r="A9329">
        <v>40381</v>
      </c>
      <c r="B9329" t="s">
        <v>8995</v>
      </c>
      <c r="C9329" t="s">
        <v>7347</v>
      </c>
      <c r="D9329" s="1" t="s">
        <v>31140</v>
      </c>
    </row>
    <row r="9330" spans="1:4" ht="15" x14ac:dyDescent="0.25">
      <c r="A9330">
        <v>40391</v>
      </c>
      <c r="B9330" t="s">
        <v>8996</v>
      </c>
      <c r="C9330" t="s">
        <v>7347</v>
      </c>
      <c r="D9330" s="1" t="s">
        <v>31387</v>
      </c>
    </row>
    <row r="9331" spans="1:4" ht="15" x14ac:dyDescent="0.25">
      <c r="A9331">
        <v>2609</v>
      </c>
      <c r="B9331" t="s">
        <v>31388</v>
      </c>
      <c r="C9331" t="s">
        <v>7347</v>
      </c>
      <c r="D9331" s="1" t="s">
        <v>1021</v>
      </c>
    </row>
    <row r="9332" spans="1:4" ht="15" x14ac:dyDescent="0.25">
      <c r="A9332">
        <v>2634</v>
      </c>
      <c r="B9332" t="s">
        <v>31389</v>
      </c>
      <c r="C9332" t="s">
        <v>7347</v>
      </c>
      <c r="D9332" s="1" t="s">
        <v>756</v>
      </c>
    </row>
    <row r="9333" spans="1:4" ht="15" x14ac:dyDescent="0.25">
      <c r="A9333">
        <v>2611</v>
      </c>
      <c r="B9333" t="s">
        <v>31390</v>
      </c>
      <c r="C9333" t="s">
        <v>7347</v>
      </c>
      <c r="D9333" s="1" t="s">
        <v>30740</v>
      </c>
    </row>
    <row r="9334" spans="1:4" ht="15" x14ac:dyDescent="0.25">
      <c r="A9334">
        <v>40414</v>
      </c>
      <c r="B9334" t="s">
        <v>8997</v>
      </c>
      <c r="C9334" t="s">
        <v>7347</v>
      </c>
      <c r="D9334" s="1" t="s">
        <v>1403</v>
      </c>
    </row>
    <row r="9335" spans="1:4" ht="15" x14ac:dyDescent="0.25">
      <c r="A9335">
        <v>40416</v>
      </c>
      <c r="B9335" t="s">
        <v>8998</v>
      </c>
      <c r="C9335" t="s">
        <v>7347</v>
      </c>
      <c r="D9335" s="1" t="s">
        <v>48774</v>
      </c>
    </row>
    <row r="9336" spans="1:4" ht="15" x14ac:dyDescent="0.25">
      <c r="A9336">
        <v>40418</v>
      </c>
      <c r="B9336" t="s">
        <v>8999</v>
      </c>
      <c r="C9336" t="s">
        <v>7347</v>
      </c>
      <c r="D9336" s="1" t="s">
        <v>48775</v>
      </c>
    </row>
    <row r="9337" spans="1:4" ht="15" x14ac:dyDescent="0.25">
      <c r="A9337">
        <v>34359</v>
      </c>
      <c r="B9337" t="s">
        <v>9000</v>
      </c>
      <c r="C9337" t="s">
        <v>7347</v>
      </c>
      <c r="D9337" s="1" t="s">
        <v>30206</v>
      </c>
    </row>
    <row r="9338" spans="1:4" ht="15" x14ac:dyDescent="0.25">
      <c r="A9338">
        <v>1789</v>
      </c>
      <c r="B9338" t="s">
        <v>9001</v>
      </c>
      <c r="C9338" t="s">
        <v>7347</v>
      </c>
      <c r="D9338" s="1" t="s">
        <v>48776</v>
      </c>
    </row>
    <row r="9339" spans="1:4" ht="15" x14ac:dyDescent="0.25">
      <c r="A9339">
        <v>1788</v>
      </c>
      <c r="B9339" t="s">
        <v>9002</v>
      </c>
      <c r="C9339" t="s">
        <v>7347</v>
      </c>
      <c r="D9339" s="1" t="s">
        <v>30059</v>
      </c>
    </row>
    <row r="9340" spans="1:4" ht="15" x14ac:dyDescent="0.25">
      <c r="A9340">
        <v>1786</v>
      </c>
      <c r="B9340" t="s">
        <v>9003</v>
      </c>
      <c r="C9340" t="s">
        <v>7347</v>
      </c>
      <c r="D9340" s="1" t="s">
        <v>7472</v>
      </c>
    </row>
    <row r="9341" spans="1:4" ht="15" x14ac:dyDescent="0.25">
      <c r="A9341">
        <v>1787</v>
      </c>
      <c r="B9341" t="s">
        <v>9005</v>
      </c>
      <c r="C9341" t="s">
        <v>7347</v>
      </c>
      <c r="D9341" s="1" t="s">
        <v>31486</v>
      </c>
    </row>
    <row r="9342" spans="1:4" ht="15" x14ac:dyDescent="0.25">
      <c r="A9342">
        <v>1791</v>
      </c>
      <c r="B9342" t="s">
        <v>9006</v>
      </c>
      <c r="C9342" t="s">
        <v>7347</v>
      </c>
      <c r="D9342" s="1" t="s">
        <v>36801</v>
      </c>
    </row>
    <row r="9343" spans="1:4" ht="15" x14ac:dyDescent="0.25">
      <c r="A9343">
        <v>1790</v>
      </c>
      <c r="B9343" t="s">
        <v>9007</v>
      </c>
      <c r="C9343" t="s">
        <v>7347</v>
      </c>
      <c r="D9343" s="1" t="s">
        <v>48777</v>
      </c>
    </row>
    <row r="9344" spans="1:4" ht="15" x14ac:dyDescent="0.25">
      <c r="A9344">
        <v>1813</v>
      </c>
      <c r="B9344" t="s">
        <v>9008</v>
      </c>
      <c r="C9344" t="s">
        <v>7347</v>
      </c>
      <c r="D9344" s="1" t="s">
        <v>5588</v>
      </c>
    </row>
    <row r="9345" spans="1:4" ht="15" x14ac:dyDescent="0.25">
      <c r="A9345">
        <v>1792</v>
      </c>
      <c r="B9345" t="s">
        <v>9009</v>
      </c>
      <c r="C9345" t="s">
        <v>7347</v>
      </c>
      <c r="D9345" s="1" t="s">
        <v>48778</v>
      </c>
    </row>
    <row r="9346" spans="1:4" ht="15" x14ac:dyDescent="0.25">
      <c r="A9346">
        <v>1793</v>
      </c>
      <c r="B9346" t="s">
        <v>9010</v>
      </c>
      <c r="C9346" t="s">
        <v>7347</v>
      </c>
      <c r="D9346" s="1" t="s">
        <v>48779</v>
      </c>
    </row>
    <row r="9347" spans="1:4" ht="15" x14ac:dyDescent="0.25">
      <c r="A9347">
        <v>1809</v>
      </c>
      <c r="B9347" t="s">
        <v>9011</v>
      </c>
      <c r="C9347" t="s">
        <v>7347</v>
      </c>
      <c r="D9347" s="1" t="s">
        <v>48780</v>
      </c>
    </row>
    <row r="9348" spans="1:4" ht="15" x14ac:dyDescent="0.25">
      <c r="A9348">
        <v>1814</v>
      </c>
      <c r="B9348" t="s">
        <v>9012</v>
      </c>
      <c r="C9348" t="s">
        <v>7347</v>
      </c>
      <c r="D9348" s="1" t="s">
        <v>48781</v>
      </c>
    </row>
    <row r="9349" spans="1:4" ht="15" x14ac:dyDescent="0.25">
      <c r="A9349">
        <v>1803</v>
      </c>
      <c r="B9349" t="s">
        <v>9013</v>
      </c>
      <c r="C9349" t="s">
        <v>7347</v>
      </c>
      <c r="D9349" s="1" t="s">
        <v>31091</v>
      </c>
    </row>
    <row r="9350" spans="1:4" ht="15" x14ac:dyDescent="0.25">
      <c r="A9350">
        <v>1805</v>
      </c>
      <c r="B9350" t="s">
        <v>9014</v>
      </c>
      <c r="C9350" t="s">
        <v>7347</v>
      </c>
      <c r="D9350" s="1" t="s">
        <v>32392</v>
      </c>
    </row>
    <row r="9351" spans="1:4" ht="15" x14ac:dyDescent="0.25">
      <c r="A9351">
        <v>1821</v>
      </c>
      <c r="B9351" t="s">
        <v>9015</v>
      </c>
      <c r="C9351" t="s">
        <v>7347</v>
      </c>
      <c r="D9351" s="1" t="s">
        <v>48782</v>
      </c>
    </row>
    <row r="9352" spans="1:4" ht="15" x14ac:dyDescent="0.25">
      <c r="A9352">
        <v>1806</v>
      </c>
      <c r="B9352" t="s">
        <v>9016</v>
      </c>
      <c r="C9352" t="s">
        <v>7347</v>
      </c>
      <c r="D9352" s="1" t="s">
        <v>48783</v>
      </c>
    </row>
    <row r="9353" spans="1:4" ht="15" x14ac:dyDescent="0.25">
      <c r="A9353">
        <v>1804</v>
      </c>
      <c r="B9353" t="s">
        <v>9017</v>
      </c>
      <c r="C9353" t="s">
        <v>7347</v>
      </c>
      <c r="D9353" s="1" t="s">
        <v>7239</v>
      </c>
    </row>
    <row r="9354" spans="1:4" ht="15" x14ac:dyDescent="0.25">
      <c r="A9354">
        <v>1807</v>
      </c>
      <c r="B9354" t="s">
        <v>9018</v>
      </c>
      <c r="C9354" t="s">
        <v>7347</v>
      </c>
      <c r="D9354" s="1" t="s">
        <v>48784</v>
      </c>
    </row>
    <row r="9355" spans="1:4" ht="15" x14ac:dyDescent="0.25">
      <c r="A9355">
        <v>1808</v>
      </c>
      <c r="B9355" t="s">
        <v>9019</v>
      </c>
      <c r="C9355" t="s">
        <v>7347</v>
      </c>
      <c r="D9355" s="1" t="s">
        <v>48785</v>
      </c>
    </row>
    <row r="9356" spans="1:4" ht="15" x14ac:dyDescent="0.25">
      <c r="A9356">
        <v>1797</v>
      </c>
      <c r="B9356" t="s">
        <v>9020</v>
      </c>
      <c r="C9356" t="s">
        <v>7347</v>
      </c>
      <c r="D9356" s="1" t="s">
        <v>39423</v>
      </c>
    </row>
    <row r="9357" spans="1:4" ht="15" x14ac:dyDescent="0.25">
      <c r="A9357">
        <v>1796</v>
      </c>
      <c r="B9357" t="s">
        <v>9021</v>
      </c>
      <c r="C9357" t="s">
        <v>7347</v>
      </c>
      <c r="D9357" s="1" t="s">
        <v>48786</v>
      </c>
    </row>
    <row r="9358" spans="1:4" ht="15" x14ac:dyDescent="0.25">
      <c r="A9358">
        <v>1794</v>
      </c>
      <c r="B9358" t="s">
        <v>9022</v>
      </c>
      <c r="C9358" t="s">
        <v>7347</v>
      </c>
      <c r="D9358" s="1" t="s">
        <v>30949</v>
      </c>
    </row>
    <row r="9359" spans="1:4" ht="15" x14ac:dyDescent="0.25">
      <c r="A9359">
        <v>1816</v>
      </c>
      <c r="B9359" t="s">
        <v>9023</v>
      </c>
      <c r="C9359" t="s">
        <v>7347</v>
      </c>
      <c r="D9359" s="1" t="s">
        <v>48787</v>
      </c>
    </row>
    <row r="9360" spans="1:4" ht="15" x14ac:dyDescent="0.25">
      <c r="A9360">
        <v>1815</v>
      </c>
      <c r="B9360" t="s">
        <v>9024</v>
      </c>
      <c r="C9360" t="s">
        <v>7347</v>
      </c>
      <c r="D9360" s="1" t="s">
        <v>48788</v>
      </c>
    </row>
    <row r="9361" spans="1:4" ht="15" x14ac:dyDescent="0.25">
      <c r="A9361">
        <v>1798</v>
      </c>
      <c r="B9361" t="s">
        <v>9025</v>
      </c>
      <c r="C9361" t="s">
        <v>7347</v>
      </c>
      <c r="D9361" s="1" t="s">
        <v>33842</v>
      </c>
    </row>
    <row r="9362" spans="1:4" ht="15" x14ac:dyDescent="0.25">
      <c r="A9362">
        <v>1795</v>
      </c>
      <c r="B9362" t="s">
        <v>9026</v>
      </c>
      <c r="C9362" t="s">
        <v>7347</v>
      </c>
      <c r="D9362" s="1" t="s">
        <v>4671</v>
      </c>
    </row>
    <row r="9363" spans="1:4" ht="15" x14ac:dyDescent="0.25">
      <c r="A9363">
        <v>1799</v>
      </c>
      <c r="B9363" t="s">
        <v>9028</v>
      </c>
      <c r="C9363" t="s">
        <v>7347</v>
      </c>
      <c r="D9363" s="1" t="s">
        <v>48789</v>
      </c>
    </row>
    <row r="9364" spans="1:4" ht="15" x14ac:dyDescent="0.25">
      <c r="A9364">
        <v>1800</v>
      </c>
      <c r="B9364" t="s">
        <v>9029</v>
      </c>
      <c r="C9364" t="s">
        <v>7347</v>
      </c>
      <c r="D9364" s="1" t="s">
        <v>48790</v>
      </c>
    </row>
    <row r="9365" spans="1:4" ht="15" x14ac:dyDescent="0.25">
      <c r="A9365">
        <v>1802</v>
      </c>
      <c r="B9365" t="s">
        <v>9030</v>
      </c>
      <c r="C9365" t="s">
        <v>7347</v>
      </c>
      <c r="D9365" s="1" t="s">
        <v>48791</v>
      </c>
    </row>
    <row r="9366" spans="1:4" ht="15" x14ac:dyDescent="0.25">
      <c r="A9366">
        <v>40385</v>
      </c>
      <c r="B9366" t="s">
        <v>9031</v>
      </c>
      <c r="C9366" t="s">
        <v>7347</v>
      </c>
      <c r="D9366" s="1" t="s">
        <v>31385</v>
      </c>
    </row>
    <row r="9367" spans="1:4" ht="15" x14ac:dyDescent="0.25">
      <c r="A9367">
        <v>40383</v>
      </c>
      <c r="B9367" t="s">
        <v>9032</v>
      </c>
      <c r="C9367" t="s">
        <v>7347</v>
      </c>
      <c r="D9367" s="1" t="s">
        <v>3706</v>
      </c>
    </row>
    <row r="9368" spans="1:4" ht="15" x14ac:dyDescent="0.25">
      <c r="A9368">
        <v>40378</v>
      </c>
      <c r="B9368" t="s">
        <v>9033</v>
      </c>
      <c r="C9368" t="s">
        <v>7347</v>
      </c>
      <c r="D9368" s="1" t="s">
        <v>4087</v>
      </c>
    </row>
    <row r="9369" spans="1:4" ht="15" x14ac:dyDescent="0.25">
      <c r="A9369">
        <v>40382</v>
      </c>
      <c r="B9369" t="s">
        <v>9034</v>
      </c>
      <c r="C9369" t="s">
        <v>7347</v>
      </c>
      <c r="D9369" s="1" t="s">
        <v>30370</v>
      </c>
    </row>
    <row r="9370" spans="1:4" ht="15" x14ac:dyDescent="0.25">
      <c r="A9370">
        <v>40422</v>
      </c>
      <c r="B9370" t="s">
        <v>9035</v>
      </c>
      <c r="C9370" t="s">
        <v>7347</v>
      </c>
      <c r="D9370" s="1" t="s">
        <v>31391</v>
      </c>
    </row>
    <row r="9371" spans="1:4" ht="15" x14ac:dyDescent="0.25">
      <c r="A9371">
        <v>40387</v>
      </c>
      <c r="B9371" t="s">
        <v>9036</v>
      </c>
      <c r="C9371" t="s">
        <v>7347</v>
      </c>
      <c r="D9371" s="1" t="s">
        <v>31392</v>
      </c>
    </row>
    <row r="9372" spans="1:4" ht="15" x14ac:dyDescent="0.25">
      <c r="A9372">
        <v>40380</v>
      </c>
      <c r="B9372" t="s">
        <v>9037</v>
      </c>
      <c r="C9372" t="s">
        <v>7347</v>
      </c>
      <c r="D9372" s="1" t="s">
        <v>31140</v>
      </c>
    </row>
    <row r="9373" spans="1:4" ht="15" x14ac:dyDescent="0.25">
      <c r="A9373">
        <v>40390</v>
      </c>
      <c r="B9373" t="s">
        <v>9038</v>
      </c>
      <c r="C9373" t="s">
        <v>7347</v>
      </c>
      <c r="D9373" s="1" t="s">
        <v>31393</v>
      </c>
    </row>
    <row r="9374" spans="1:4" ht="15" x14ac:dyDescent="0.25">
      <c r="A9374">
        <v>2621</v>
      </c>
      <c r="B9374" t="s">
        <v>31394</v>
      </c>
      <c r="C9374" t="s">
        <v>7347</v>
      </c>
      <c r="D9374" s="1" t="s">
        <v>32788</v>
      </c>
    </row>
    <row r="9375" spans="1:4" ht="15" x14ac:dyDescent="0.25">
      <c r="A9375">
        <v>2616</v>
      </c>
      <c r="B9375" t="s">
        <v>31395</v>
      </c>
      <c r="C9375" t="s">
        <v>7347</v>
      </c>
      <c r="D9375" s="1" t="s">
        <v>31856</v>
      </c>
    </row>
    <row r="9376" spans="1:4" ht="15" x14ac:dyDescent="0.25">
      <c r="A9376">
        <v>2633</v>
      </c>
      <c r="B9376" t="s">
        <v>31396</v>
      </c>
      <c r="C9376" t="s">
        <v>7347</v>
      </c>
      <c r="D9376" s="1" t="s">
        <v>3560</v>
      </c>
    </row>
    <row r="9377" spans="1:4" ht="15" x14ac:dyDescent="0.25">
      <c r="A9377">
        <v>2617</v>
      </c>
      <c r="B9377" t="s">
        <v>31397</v>
      </c>
      <c r="C9377" t="s">
        <v>7347</v>
      </c>
      <c r="D9377" s="1" t="s">
        <v>1365</v>
      </c>
    </row>
    <row r="9378" spans="1:4" ht="15" x14ac:dyDescent="0.25">
      <c r="A9378">
        <v>2618</v>
      </c>
      <c r="B9378" t="s">
        <v>31398</v>
      </c>
      <c r="C9378" t="s">
        <v>7347</v>
      </c>
      <c r="D9378" s="1" t="s">
        <v>30742</v>
      </c>
    </row>
    <row r="9379" spans="1:4" ht="15" x14ac:dyDescent="0.25">
      <c r="A9379">
        <v>2632</v>
      </c>
      <c r="B9379" t="s">
        <v>31399</v>
      </c>
      <c r="C9379" t="s">
        <v>7347</v>
      </c>
      <c r="D9379" s="1" t="s">
        <v>30555</v>
      </c>
    </row>
    <row r="9380" spans="1:4" ht="15" x14ac:dyDescent="0.25">
      <c r="A9380">
        <v>2631</v>
      </c>
      <c r="B9380" t="s">
        <v>31400</v>
      </c>
      <c r="C9380" t="s">
        <v>7347</v>
      </c>
      <c r="D9380" s="1" t="s">
        <v>29758</v>
      </c>
    </row>
    <row r="9381" spans="1:4" ht="15" x14ac:dyDescent="0.25">
      <c r="A9381">
        <v>2619</v>
      </c>
      <c r="B9381" t="s">
        <v>31401</v>
      </c>
      <c r="C9381" t="s">
        <v>7347</v>
      </c>
      <c r="D9381" s="1" t="s">
        <v>31658</v>
      </c>
    </row>
    <row r="9382" spans="1:4" ht="15" x14ac:dyDescent="0.25">
      <c r="A9382">
        <v>2620</v>
      </c>
      <c r="B9382" t="s">
        <v>31402</v>
      </c>
      <c r="C9382" t="s">
        <v>7347</v>
      </c>
      <c r="D9382" s="1" t="s">
        <v>31572</v>
      </c>
    </row>
    <row r="9383" spans="1:4" ht="15" x14ac:dyDescent="0.25">
      <c r="A9383">
        <v>40413</v>
      </c>
      <c r="B9383" t="s">
        <v>9039</v>
      </c>
      <c r="C9383" t="s">
        <v>7347</v>
      </c>
      <c r="D9383" s="1" t="s">
        <v>48792</v>
      </c>
    </row>
    <row r="9384" spans="1:4" ht="15" x14ac:dyDescent="0.25">
      <c r="A9384">
        <v>40415</v>
      </c>
      <c r="B9384" t="s">
        <v>9040</v>
      </c>
      <c r="C9384" t="s">
        <v>7347</v>
      </c>
      <c r="D9384" s="1" t="s">
        <v>12185</v>
      </c>
    </row>
    <row r="9385" spans="1:4" ht="15" x14ac:dyDescent="0.25">
      <c r="A9385">
        <v>40417</v>
      </c>
      <c r="B9385" t="s">
        <v>9041</v>
      </c>
      <c r="C9385" t="s">
        <v>7347</v>
      </c>
      <c r="D9385" s="1" t="s">
        <v>48793</v>
      </c>
    </row>
    <row r="9386" spans="1:4" ht="15" x14ac:dyDescent="0.25">
      <c r="A9386">
        <v>39271</v>
      </c>
      <c r="B9386" t="s">
        <v>9042</v>
      </c>
      <c r="C9386" t="s">
        <v>7347</v>
      </c>
      <c r="D9386" s="1" t="s">
        <v>8376</v>
      </c>
    </row>
    <row r="9387" spans="1:4" ht="15" x14ac:dyDescent="0.25">
      <c r="A9387">
        <v>39273</v>
      </c>
      <c r="B9387" t="s">
        <v>9044</v>
      </c>
      <c r="C9387" t="s">
        <v>7347</v>
      </c>
      <c r="D9387" s="1" t="s">
        <v>1167</v>
      </c>
    </row>
    <row r="9388" spans="1:4" ht="15" x14ac:dyDescent="0.25">
      <c r="A9388">
        <v>39272</v>
      </c>
      <c r="B9388" t="s">
        <v>9045</v>
      </c>
      <c r="C9388" t="s">
        <v>7347</v>
      </c>
      <c r="D9388" s="1" t="s">
        <v>32611</v>
      </c>
    </row>
    <row r="9389" spans="1:4" ht="15" x14ac:dyDescent="0.25">
      <c r="A9389">
        <v>1875</v>
      </c>
      <c r="B9389" t="s">
        <v>9046</v>
      </c>
      <c r="C9389" t="s">
        <v>7347</v>
      </c>
      <c r="D9389" s="1" t="s">
        <v>7453</v>
      </c>
    </row>
    <row r="9390" spans="1:4" ht="15" x14ac:dyDescent="0.25">
      <c r="A9390">
        <v>1874</v>
      </c>
      <c r="B9390" t="s">
        <v>9047</v>
      </c>
      <c r="C9390" t="s">
        <v>7347</v>
      </c>
      <c r="D9390" s="1" t="s">
        <v>30067</v>
      </c>
    </row>
    <row r="9391" spans="1:4" ht="15" x14ac:dyDescent="0.25">
      <c r="A9391">
        <v>1870</v>
      </c>
      <c r="B9391" t="s">
        <v>9048</v>
      </c>
      <c r="C9391" t="s">
        <v>7347</v>
      </c>
      <c r="D9391" s="1" t="s">
        <v>7359</v>
      </c>
    </row>
    <row r="9392" spans="1:4" ht="15" x14ac:dyDescent="0.25">
      <c r="A9392">
        <v>1884</v>
      </c>
      <c r="B9392" t="s">
        <v>9050</v>
      </c>
      <c r="C9392" t="s">
        <v>7347</v>
      </c>
      <c r="D9392" s="1" t="s">
        <v>9211</v>
      </c>
    </row>
    <row r="9393" spans="1:4" ht="15" x14ac:dyDescent="0.25">
      <c r="A9393">
        <v>1887</v>
      </c>
      <c r="B9393" t="s">
        <v>9051</v>
      </c>
      <c r="C9393" t="s">
        <v>7347</v>
      </c>
      <c r="D9393" s="1" t="s">
        <v>30205</v>
      </c>
    </row>
    <row r="9394" spans="1:4" ht="15" x14ac:dyDescent="0.25">
      <c r="A9394">
        <v>1876</v>
      </c>
      <c r="B9394" t="s">
        <v>9052</v>
      </c>
      <c r="C9394" t="s">
        <v>7347</v>
      </c>
      <c r="D9394" s="1" t="s">
        <v>12141</v>
      </c>
    </row>
    <row r="9395" spans="1:4" ht="15" x14ac:dyDescent="0.25">
      <c r="A9395">
        <v>1879</v>
      </c>
      <c r="B9395" t="s">
        <v>9053</v>
      </c>
      <c r="C9395" t="s">
        <v>7347</v>
      </c>
      <c r="D9395" s="1" t="s">
        <v>1093</v>
      </c>
    </row>
    <row r="9396" spans="1:4" ht="15" x14ac:dyDescent="0.25">
      <c r="A9396">
        <v>1877</v>
      </c>
      <c r="B9396" t="s">
        <v>9054</v>
      </c>
      <c r="C9396" t="s">
        <v>7347</v>
      </c>
      <c r="D9396" s="1" t="s">
        <v>30932</v>
      </c>
    </row>
    <row r="9397" spans="1:4" ht="15" x14ac:dyDescent="0.25">
      <c r="A9397">
        <v>1878</v>
      </c>
      <c r="B9397" t="s">
        <v>9055</v>
      </c>
      <c r="C9397" t="s">
        <v>7347</v>
      </c>
      <c r="D9397" s="1" t="s">
        <v>48794</v>
      </c>
    </row>
    <row r="9398" spans="1:4" ht="15" x14ac:dyDescent="0.25">
      <c r="A9398">
        <v>44472</v>
      </c>
      <c r="B9398" t="s">
        <v>9056</v>
      </c>
      <c r="C9398" t="s">
        <v>7347</v>
      </c>
      <c r="D9398" s="1" t="s">
        <v>48795</v>
      </c>
    </row>
    <row r="9399" spans="1:4" ht="15" x14ac:dyDescent="0.25">
      <c r="A9399">
        <v>38369</v>
      </c>
      <c r="B9399" t="s">
        <v>9057</v>
      </c>
      <c r="C9399" t="s">
        <v>7347</v>
      </c>
      <c r="D9399" s="1" t="s">
        <v>4151</v>
      </c>
    </row>
    <row r="9400" spans="1:4" ht="15" x14ac:dyDescent="0.25">
      <c r="A9400">
        <v>38370</v>
      </c>
      <c r="B9400" t="s">
        <v>9059</v>
      </c>
      <c r="C9400" t="s">
        <v>7347</v>
      </c>
      <c r="D9400" s="1" t="s">
        <v>4151</v>
      </c>
    </row>
    <row r="9401" spans="1:4" ht="15" x14ac:dyDescent="0.25">
      <c r="A9401">
        <v>38372</v>
      </c>
      <c r="B9401" t="s">
        <v>9060</v>
      </c>
      <c r="C9401" t="s">
        <v>7347</v>
      </c>
      <c r="D9401" s="1" t="s">
        <v>48668</v>
      </c>
    </row>
    <row r="9402" spans="1:4" ht="15" x14ac:dyDescent="0.25">
      <c r="A9402">
        <v>2358</v>
      </c>
      <c r="B9402" t="s">
        <v>9061</v>
      </c>
      <c r="C9402" t="s">
        <v>7502</v>
      </c>
      <c r="D9402" s="1" t="s">
        <v>31651</v>
      </c>
    </row>
    <row r="9403" spans="1:4" ht="15" x14ac:dyDescent="0.25">
      <c r="A9403">
        <v>40807</v>
      </c>
      <c r="B9403" t="s">
        <v>9062</v>
      </c>
      <c r="C9403" t="s">
        <v>7504</v>
      </c>
      <c r="D9403" s="1" t="s">
        <v>33991</v>
      </c>
    </row>
    <row r="9404" spans="1:4" ht="15" x14ac:dyDescent="0.25">
      <c r="A9404">
        <v>44330</v>
      </c>
      <c r="B9404" t="s">
        <v>9063</v>
      </c>
      <c r="C9404" t="s">
        <v>7402</v>
      </c>
      <c r="D9404" s="1" t="s">
        <v>3817</v>
      </c>
    </row>
    <row r="9405" spans="1:4" ht="15" x14ac:dyDescent="0.25">
      <c r="A9405">
        <v>43144</v>
      </c>
      <c r="B9405" t="s">
        <v>9064</v>
      </c>
      <c r="C9405" t="s">
        <v>7400</v>
      </c>
      <c r="D9405" s="1" t="s">
        <v>48797</v>
      </c>
    </row>
    <row r="9406" spans="1:4" ht="15" x14ac:dyDescent="0.25">
      <c r="A9406">
        <v>39397</v>
      </c>
      <c r="B9406" t="s">
        <v>9065</v>
      </c>
      <c r="C9406" t="s">
        <v>7402</v>
      </c>
      <c r="D9406" s="1" t="s">
        <v>12209</v>
      </c>
    </row>
    <row r="9407" spans="1:4" ht="15" x14ac:dyDescent="0.25">
      <c r="A9407">
        <v>2692</v>
      </c>
      <c r="B9407" t="s">
        <v>9066</v>
      </c>
      <c r="C9407" t="s">
        <v>7402</v>
      </c>
      <c r="D9407" s="1" t="s">
        <v>4194</v>
      </c>
    </row>
    <row r="9408" spans="1:4" ht="15" x14ac:dyDescent="0.25">
      <c r="A9408">
        <v>44329</v>
      </c>
      <c r="B9408" t="s">
        <v>9068</v>
      </c>
      <c r="C9408" t="s">
        <v>7402</v>
      </c>
      <c r="D9408" s="1" t="s">
        <v>1089</v>
      </c>
    </row>
    <row r="9409" spans="1:4" ht="15" x14ac:dyDescent="0.25">
      <c r="A9409">
        <v>5318</v>
      </c>
      <c r="B9409" t="s">
        <v>9069</v>
      </c>
      <c r="C9409" t="s">
        <v>7402</v>
      </c>
      <c r="D9409" s="1" t="s">
        <v>30250</v>
      </c>
    </row>
    <row r="9410" spans="1:4" ht="15" x14ac:dyDescent="0.25">
      <c r="A9410">
        <v>5330</v>
      </c>
      <c r="B9410" t="s">
        <v>9070</v>
      </c>
      <c r="C9410" t="s">
        <v>7402</v>
      </c>
      <c r="D9410" s="1" t="s">
        <v>48798</v>
      </c>
    </row>
    <row r="9411" spans="1:4" ht="15" x14ac:dyDescent="0.25">
      <c r="A9411">
        <v>44532</v>
      </c>
      <c r="B9411" t="s">
        <v>32790</v>
      </c>
      <c r="C9411" t="s">
        <v>7347</v>
      </c>
      <c r="D9411" s="1" t="s">
        <v>3076</v>
      </c>
    </row>
    <row r="9412" spans="1:4" ht="15" x14ac:dyDescent="0.25">
      <c r="A9412">
        <v>44531</v>
      </c>
      <c r="B9412" t="s">
        <v>32791</v>
      </c>
      <c r="C9412" t="s">
        <v>7347</v>
      </c>
      <c r="D9412" s="1" t="s">
        <v>48799</v>
      </c>
    </row>
    <row r="9413" spans="1:4" ht="15" x14ac:dyDescent="0.25">
      <c r="A9413">
        <v>38140</v>
      </c>
      <c r="B9413" t="s">
        <v>9072</v>
      </c>
      <c r="C9413" t="s">
        <v>7347</v>
      </c>
      <c r="D9413" s="1" t="s">
        <v>33671</v>
      </c>
    </row>
    <row r="9414" spans="1:4" ht="15" x14ac:dyDescent="0.25">
      <c r="A9414">
        <v>13887</v>
      </c>
      <c r="B9414" t="s">
        <v>32792</v>
      </c>
      <c r="C9414" t="s">
        <v>7347</v>
      </c>
      <c r="D9414" s="1" t="s">
        <v>48800</v>
      </c>
    </row>
    <row r="9415" spans="1:4" ht="15" x14ac:dyDescent="0.25">
      <c r="A9415">
        <v>44495</v>
      </c>
      <c r="B9415" t="s">
        <v>32793</v>
      </c>
      <c r="C9415" t="s">
        <v>7347</v>
      </c>
      <c r="D9415" s="1" t="s">
        <v>7440</v>
      </c>
    </row>
    <row r="9416" spans="1:4" ht="15" x14ac:dyDescent="0.25">
      <c r="A9416">
        <v>44533</v>
      </c>
      <c r="B9416" t="s">
        <v>32794</v>
      </c>
      <c r="C9416" t="s">
        <v>7347</v>
      </c>
      <c r="D9416" s="1" t="s">
        <v>48801</v>
      </c>
    </row>
    <row r="9417" spans="1:4" ht="15" x14ac:dyDescent="0.25">
      <c r="A9417">
        <v>44534</v>
      </c>
      <c r="B9417" t="s">
        <v>9073</v>
      </c>
      <c r="C9417" t="s">
        <v>7347</v>
      </c>
      <c r="D9417" s="1" t="s">
        <v>8375</v>
      </c>
    </row>
    <row r="9418" spans="1:4" ht="15" x14ac:dyDescent="0.25">
      <c r="A9418">
        <v>34729</v>
      </c>
      <c r="B9418" t="s">
        <v>9074</v>
      </c>
      <c r="C9418" t="s">
        <v>7347</v>
      </c>
      <c r="D9418" s="1" t="s">
        <v>30393</v>
      </c>
    </row>
    <row r="9419" spans="1:4" ht="15" x14ac:dyDescent="0.25">
      <c r="A9419">
        <v>34734</v>
      </c>
      <c r="B9419" t="s">
        <v>9075</v>
      </c>
      <c r="C9419" t="s">
        <v>7347</v>
      </c>
      <c r="D9419" s="1" t="s">
        <v>30394</v>
      </c>
    </row>
    <row r="9420" spans="1:4" ht="15" x14ac:dyDescent="0.25">
      <c r="A9420">
        <v>34738</v>
      </c>
      <c r="B9420" t="s">
        <v>9076</v>
      </c>
      <c r="C9420" t="s">
        <v>7347</v>
      </c>
      <c r="D9420" s="1" t="s">
        <v>30395</v>
      </c>
    </row>
    <row r="9421" spans="1:4" ht="15" x14ac:dyDescent="0.25">
      <c r="A9421">
        <v>34623</v>
      </c>
      <c r="B9421" t="s">
        <v>9077</v>
      </c>
      <c r="C9421" t="s">
        <v>7347</v>
      </c>
      <c r="D9421" s="1" t="s">
        <v>29752</v>
      </c>
    </row>
    <row r="9422" spans="1:4" ht="15" x14ac:dyDescent="0.25">
      <c r="A9422">
        <v>34616</v>
      </c>
      <c r="B9422" t="s">
        <v>9078</v>
      </c>
      <c r="C9422" t="s">
        <v>7347</v>
      </c>
      <c r="D9422" s="1" t="s">
        <v>12139</v>
      </c>
    </row>
    <row r="9423" spans="1:4" ht="15" x14ac:dyDescent="0.25">
      <c r="A9423">
        <v>34628</v>
      </c>
      <c r="B9423" t="s">
        <v>9079</v>
      </c>
      <c r="C9423" t="s">
        <v>7347</v>
      </c>
      <c r="D9423" s="1" t="s">
        <v>30396</v>
      </c>
    </row>
    <row r="9424" spans="1:4" ht="15" x14ac:dyDescent="0.25">
      <c r="A9424">
        <v>34686</v>
      </c>
      <c r="B9424" t="s">
        <v>48802</v>
      </c>
      <c r="C9424" t="s">
        <v>7347</v>
      </c>
      <c r="D9424" s="1" t="s">
        <v>4087</v>
      </c>
    </row>
    <row r="9425" spans="1:4" ht="15" x14ac:dyDescent="0.25">
      <c r="A9425">
        <v>34653</v>
      </c>
      <c r="B9425" t="s">
        <v>9080</v>
      </c>
      <c r="C9425" t="s">
        <v>7347</v>
      </c>
      <c r="D9425" s="1" t="s">
        <v>2790</v>
      </c>
    </row>
    <row r="9426" spans="1:4" ht="15" x14ac:dyDescent="0.25">
      <c r="A9426">
        <v>34688</v>
      </c>
      <c r="B9426" t="s">
        <v>9081</v>
      </c>
      <c r="C9426" t="s">
        <v>7347</v>
      </c>
      <c r="D9426" s="1" t="s">
        <v>30397</v>
      </c>
    </row>
    <row r="9427" spans="1:4" ht="15" x14ac:dyDescent="0.25">
      <c r="A9427">
        <v>34709</v>
      </c>
      <c r="B9427" t="s">
        <v>9082</v>
      </c>
      <c r="C9427" t="s">
        <v>7347</v>
      </c>
      <c r="D9427" s="1" t="s">
        <v>30398</v>
      </c>
    </row>
    <row r="9428" spans="1:4" ht="15" x14ac:dyDescent="0.25">
      <c r="A9428">
        <v>34714</v>
      </c>
      <c r="B9428" t="s">
        <v>9083</v>
      </c>
      <c r="C9428" t="s">
        <v>7347</v>
      </c>
      <c r="D9428" s="1" t="s">
        <v>30306</v>
      </c>
    </row>
    <row r="9429" spans="1:4" ht="15" x14ac:dyDescent="0.25">
      <c r="A9429">
        <v>2391</v>
      </c>
      <c r="B9429" t="s">
        <v>9084</v>
      </c>
      <c r="C9429" t="s">
        <v>7347</v>
      </c>
      <c r="D9429" s="1" t="s">
        <v>30399</v>
      </c>
    </row>
    <row r="9430" spans="1:4" ht="15" x14ac:dyDescent="0.25">
      <c r="A9430">
        <v>2374</v>
      </c>
      <c r="B9430" t="s">
        <v>9085</v>
      </c>
      <c r="C9430" t="s">
        <v>7347</v>
      </c>
      <c r="D9430" s="1" t="s">
        <v>30400</v>
      </c>
    </row>
    <row r="9431" spans="1:4" ht="15" x14ac:dyDescent="0.25">
      <c r="A9431">
        <v>2377</v>
      </c>
      <c r="B9431" t="s">
        <v>9086</v>
      </c>
      <c r="C9431" t="s">
        <v>7347</v>
      </c>
      <c r="D9431" s="1" t="s">
        <v>30401</v>
      </c>
    </row>
    <row r="9432" spans="1:4" ht="15" x14ac:dyDescent="0.25">
      <c r="A9432">
        <v>2393</v>
      </c>
      <c r="B9432" t="s">
        <v>9087</v>
      </c>
      <c r="C9432" t="s">
        <v>7347</v>
      </c>
      <c r="D9432" s="1" t="s">
        <v>30402</v>
      </c>
    </row>
    <row r="9433" spans="1:4" ht="15" x14ac:dyDescent="0.25">
      <c r="A9433">
        <v>34705</v>
      </c>
      <c r="B9433" t="s">
        <v>32795</v>
      </c>
      <c r="C9433" t="s">
        <v>7347</v>
      </c>
      <c r="D9433" s="1" t="s">
        <v>30403</v>
      </c>
    </row>
    <row r="9434" spans="1:4" ht="15" x14ac:dyDescent="0.25">
      <c r="A9434">
        <v>34707</v>
      </c>
      <c r="B9434" t="s">
        <v>9088</v>
      </c>
      <c r="C9434" t="s">
        <v>7347</v>
      </c>
      <c r="D9434" s="1" t="s">
        <v>30404</v>
      </c>
    </row>
    <row r="9435" spans="1:4" ht="15" x14ac:dyDescent="0.25">
      <c r="A9435">
        <v>34544</v>
      </c>
      <c r="B9435" t="s">
        <v>32796</v>
      </c>
      <c r="C9435" t="s">
        <v>7347</v>
      </c>
      <c r="D9435" s="1" t="s">
        <v>30392</v>
      </c>
    </row>
    <row r="9436" spans="1:4" ht="15" x14ac:dyDescent="0.25">
      <c r="A9436">
        <v>2378</v>
      </c>
      <c r="B9436" t="s">
        <v>9089</v>
      </c>
      <c r="C9436" t="s">
        <v>7347</v>
      </c>
      <c r="D9436" s="1" t="s">
        <v>30405</v>
      </c>
    </row>
    <row r="9437" spans="1:4" ht="15" x14ac:dyDescent="0.25">
      <c r="A9437">
        <v>2379</v>
      </c>
      <c r="B9437" t="s">
        <v>9090</v>
      </c>
      <c r="C9437" t="s">
        <v>7347</v>
      </c>
      <c r="D9437" s="1" t="s">
        <v>30405</v>
      </c>
    </row>
    <row r="9438" spans="1:4" ht="15" x14ac:dyDescent="0.25">
      <c r="A9438">
        <v>2376</v>
      </c>
      <c r="B9438" t="s">
        <v>9091</v>
      </c>
      <c r="C9438" t="s">
        <v>7347</v>
      </c>
      <c r="D9438" s="1" t="s">
        <v>30406</v>
      </c>
    </row>
    <row r="9439" spans="1:4" ht="15" x14ac:dyDescent="0.25">
      <c r="A9439">
        <v>2394</v>
      </c>
      <c r="B9439" t="s">
        <v>9092</v>
      </c>
      <c r="C9439" t="s">
        <v>7347</v>
      </c>
      <c r="D9439" s="1" t="s">
        <v>30407</v>
      </c>
    </row>
    <row r="9440" spans="1:4" ht="15" x14ac:dyDescent="0.25">
      <c r="A9440">
        <v>2388</v>
      </c>
      <c r="B9440" t="s">
        <v>32797</v>
      </c>
      <c r="C9440" t="s">
        <v>7347</v>
      </c>
      <c r="D9440" s="1" t="s">
        <v>30016</v>
      </c>
    </row>
    <row r="9441" spans="1:4" ht="15" x14ac:dyDescent="0.25">
      <c r="A9441">
        <v>34606</v>
      </c>
      <c r="B9441" t="s">
        <v>9093</v>
      </c>
      <c r="C9441" t="s">
        <v>7347</v>
      </c>
      <c r="D9441" s="1" t="s">
        <v>30408</v>
      </c>
    </row>
    <row r="9442" spans="1:4" ht="15" x14ac:dyDescent="0.25">
      <c r="A9442">
        <v>34689</v>
      </c>
      <c r="B9442" t="s">
        <v>9094</v>
      </c>
      <c r="C9442" t="s">
        <v>7347</v>
      </c>
      <c r="D9442" s="1" t="s">
        <v>29788</v>
      </c>
    </row>
    <row r="9443" spans="1:4" ht="15" x14ac:dyDescent="0.25">
      <c r="A9443">
        <v>2370</v>
      </c>
      <c r="B9443" t="s">
        <v>9095</v>
      </c>
      <c r="C9443" t="s">
        <v>7347</v>
      </c>
      <c r="D9443" s="1" t="s">
        <v>29859</v>
      </c>
    </row>
    <row r="9444" spans="1:4" ht="15" x14ac:dyDescent="0.25">
      <c r="A9444">
        <v>2386</v>
      </c>
      <c r="B9444" t="s">
        <v>32798</v>
      </c>
      <c r="C9444" t="s">
        <v>7347</v>
      </c>
      <c r="D9444" s="1" t="s">
        <v>30036</v>
      </c>
    </row>
    <row r="9445" spans="1:4" ht="15" x14ac:dyDescent="0.25">
      <c r="A9445">
        <v>2392</v>
      </c>
      <c r="B9445" t="s">
        <v>32799</v>
      </c>
      <c r="C9445" t="s">
        <v>7347</v>
      </c>
      <c r="D9445" s="1" t="s">
        <v>30409</v>
      </c>
    </row>
    <row r="9446" spans="1:4" ht="15" x14ac:dyDescent="0.25">
      <c r="A9446">
        <v>2373</v>
      </c>
      <c r="B9446" t="s">
        <v>9096</v>
      </c>
      <c r="C9446" t="s">
        <v>7347</v>
      </c>
      <c r="D9446" s="1" t="s">
        <v>30410</v>
      </c>
    </row>
    <row r="9447" spans="1:4" ht="15" x14ac:dyDescent="0.25">
      <c r="A9447">
        <v>39465</v>
      </c>
      <c r="B9447" t="s">
        <v>9097</v>
      </c>
      <c r="C9447" t="s">
        <v>7347</v>
      </c>
      <c r="D9447" s="1" t="s">
        <v>30411</v>
      </c>
    </row>
    <row r="9448" spans="1:4" ht="15" x14ac:dyDescent="0.25">
      <c r="A9448">
        <v>39466</v>
      </c>
      <c r="B9448" t="s">
        <v>9098</v>
      </c>
      <c r="C9448" t="s">
        <v>7347</v>
      </c>
      <c r="D9448" s="1" t="s">
        <v>30412</v>
      </c>
    </row>
    <row r="9449" spans="1:4" ht="15" x14ac:dyDescent="0.25">
      <c r="A9449">
        <v>39467</v>
      </c>
      <c r="B9449" t="s">
        <v>9099</v>
      </c>
      <c r="C9449" t="s">
        <v>7347</v>
      </c>
      <c r="D9449" s="1" t="s">
        <v>30413</v>
      </c>
    </row>
    <row r="9450" spans="1:4" ht="15" x14ac:dyDescent="0.25">
      <c r="A9450">
        <v>39468</v>
      </c>
      <c r="B9450" t="s">
        <v>9100</v>
      </c>
      <c r="C9450" t="s">
        <v>7347</v>
      </c>
      <c r="D9450" s="1" t="s">
        <v>30414</v>
      </c>
    </row>
    <row r="9451" spans="1:4" ht="15" x14ac:dyDescent="0.25">
      <c r="A9451">
        <v>39469</v>
      </c>
      <c r="B9451" t="s">
        <v>9101</v>
      </c>
      <c r="C9451" t="s">
        <v>7347</v>
      </c>
      <c r="D9451" s="1" t="s">
        <v>30258</v>
      </c>
    </row>
    <row r="9452" spans="1:4" ht="15" x14ac:dyDescent="0.25">
      <c r="A9452">
        <v>39470</v>
      </c>
      <c r="B9452" t="s">
        <v>9102</v>
      </c>
      <c r="C9452" t="s">
        <v>7347</v>
      </c>
      <c r="D9452" s="1" t="s">
        <v>29754</v>
      </c>
    </row>
    <row r="9453" spans="1:4" ht="15" x14ac:dyDescent="0.25">
      <c r="A9453">
        <v>39471</v>
      </c>
      <c r="B9453" t="s">
        <v>9103</v>
      </c>
      <c r="C9453" t="s">
        <v>7347</v>
      </c>
      <c r="D9453" s="1" t="s">
        <v>30415</v>
      </c>
    </row>
    <row r="9454" spans="1:4" ht="15" x14ac:dyDescent="0.25">
      <c r="A9454">
        <v>39472</v>
      </c>
      <c r="B9454" t="s">
        <v>9104</v>
      </c>
      <c r="C9454" t="s">
        <v>7347</v>
      </c>
      <c r="D9454" s="1" t="s">
        <v>30416</v>
      </c>
    </row>
    <row r="9455" spans="1:4" ht="15" x14ac:dyDescent="0.25">
      <c r="A9455">
        <v>39473</v>
      </c>
      <c r="B9455" t="s">
        <v>9105</v>
      </c>
      <c r="C9455" t="s">
        <v>7347</v>
      </c>
      <c r="D9455" s="1" t="s">
        <v>30417</v>
      </c>
    </row>
    <row r="9456" spans="1:4" ht="15" x14ac:dyDescent="0.25">
      <c r="A9456">
        <v>39474</v>
      </c>
      <c r="B9456" t="s">
        <v>9106</v>
      </c>
      <c r="C9456" t="s">
        <v>7347</v>
      </c>
      <c r="D9456" s="1" t="s">
        <v>30418</v>
      </c>
    </row>
    <row r="9457" spans="1:4" ht="15" x14ac:dyDescent="0.25">
      <c r="A9457">
        <v>39475</v>
      </c>
      <c r="B9457" t="s">
        <v>9107</v>
      </c>
      <c r="C9457" t="s">
        <v>7347</v>
      </c>
      <c r="D9457" s="1" t="s">
        <v>30419</v>
      </c>
    </row>
    <row r="9458" spans="1:4" ht="15" x14ac:dyDescent="0.25">
      <c r="A9458">
        <v>39476</v>
      </c>
      <c r="B9458" t="s">
        <v>9108</v>
      </c>
      <c r="C9458" t="s">
        <v>7347</v>
      </c>
      <c r="D9458" s="1" t="s">
        <v>30420</v>
      </c>
    </row>
    <row r="9459" spans="1:4" ht="15" x14ac:dyDescent="0.25">
      <c r="A9459">
        <v>39477</v>
      </c>
      <c r="B9459" t="s">
        <v>9109</v>
      </c>
      <c r="C9459" t="s">
        <v>7347</v>
      </c>
      <c r="D9459" s="1" t="s">
        <v>30004</v>
      </c>
    </row>
    <row r="9460" spans="1:4" ht="15" x14ac:dyDescent="0.25">
      <c r="A9460">
        <v>39478</v>
      </c>
      <c r="B9460" t="s">
        <v>9110</v>
      </c>
      <c r="C9460" t="s">
        <v>7347</v>
      </c>
      <c r="D9460" s="1" t="s">
        <v>30421</v>
      </c>
    </row>
    <row r="9461" spans="1:4" ht="15" x14ac:dyDescent="0.25">
      <c r="A9461">
        <v>39479</v>
      </c>
      <c r="B9461" t="s">
        <v>9111</v>
      </c>
      <c r="C9461" t="s">
        <v>7347</v>
      </c>
      <c r="D9461" s="1" t="s">
        <v>30422</v>
      </c>
    </row>
    <row r="9462" spans="1:4" ht="15" x14ac:dyDescent="0.25">
      <c r="A9462">
        <v>39480</v>
      </c>
      <c r="B9462" t="s">
        <v>9112</v>
      </c>
      <c r="C9462" t="s">
        <v>7347</v>
      </c>
      <c r="D9462" s="1" t="s">
        <v>30423</v>
      </c>
    </row>
    <row r="9463" spans="1:4" ht="15" x14ac:dyDescent="0.25">
      <c r="A9463">
        <v>39459</v>
      </c>
      <c r="B9463" t="s">
        <v>9113</v>
      </c>
      <c r="C9463" t="s">
        <v>7347</v>
      </c>
      <c r="D9463" s="1" t="s">
        <v>30424</v>
      </c>
    </row>
    <row r="9464" spans="1:4" ht="15" x14ac:dyDescent="0.25">
      <c r="A9464">
        <v>39445</v>
      </c>
      <c r="B9464" t="s">
        <v>9114</v>
      </c>
      <c r="C9464" t="s">
        <v>7347</v>
      </c>
      <c r="D9464" s="1" t="s">
        <v>30425</v>
      </c>
    </row>
    <row r="9465" spans="1:4" ht="15" x14ac:dyDescent="0.25">
      <c r="A9465">
        <v>39446</v>
      </c>
      <c r="B9465" t="s">
        <v>9115</v>
      </c>
      <c r="C9465" t="s">
        <v>7347</v>
      </c>
      <c r="D9465" s="1" t="s">
        <v>30426</v>
      </c>
    </row>
    <row r="9466" spans="1:4" ht="15" x14ac:dyDescent="0.25">
      <c r="A9466">
        <v>39447</v>
      </c>
      <c r="B9466" t="s">
        <v>9116</v>
      </c>
      <c r="C9466" t="s">
        <v>7347</v>
      </c>
      <c r="D9466" s="1" t="s">
        <v>30427</v>
      </c>
    </row>
    <row r="9467" spans="1:4" ht="15" x14ac:dyDescent="0.25">
      <c r="A9467">
        <v>39448</v>
      </c>
      <c r="B9467" t="s">
        <v>9117</v>
      </c>
      <c r="C9467" t="s">
        <v>7347</v>
      </c>
      <c r="D9467" s="1" t="s">
        <v>30428</v>
      </c>
    </row>
    <row r="9468" spans="1:4" ht="15" x14ac:dyDescent="0.25">
      <c r="A9468">
        <v>39450</v>
      </c>
      <c r="B9468" t="s">
        <v>9118</v>
      </c>
      <c r="C9468" t="s">
        <v>7347</v>
      </c>
      <c r="D9468" s="1" t="s">
        <v>30429</v>
      </c>
    </row>
    <row r="9469" spans="1:4" ht="15" x14ac:dyDescent="0.25">
      <c r="A9469">
        <v>39451</v>
      </c>
      <c r="B9469" t="s">
        <v>9119</v>
      </c>
      <c r="C9469" t="s">
        <v>7347</v>
      </c>
      <c r="D9469" s="1" t="s">
        <v>30430</v>
      </c>
    </row>
    <row r="9470" spans="1:4" ht="15" x14ac:dyDescent="0.25">
      <c r="A9470">
        <v>39452</v>
      </c>
      <c r="B9470" t="s">
        <v>9120</v>
      </c>
      <c r="C9470" t="s">
        <v>7347</v>
      </c>
      <c r="D9470" s="1" t="s">
        <v>30431</v>
      </c>
    </row>
    <row r="9471" spans="1:4" ht="15" x14ac:dyDescent="0.25">
      <c r="A9471">
        <v>39523</v>
      </c>
      <c r="B9471" t="s">
        <v>9121</v>
      </c>
      <c r="C9471" t="s">
        <v>7347</v>
      </c>
      <c r="D9471" s="1" t="s">
        <v>30432</v>
      </c>
    </row>
    <row r="9472" spans="1:4" ht="15" x14ac:dyDescent="0.25">
      <c r="A9472">
        <v>39449</v>
      </c>
      <c r="B9472" t="s">
        <v>9122</v>
      </c>
      <c r="C9472" t="s">
        <v>7347</v>
      </c>
      <c r="D9472" s="1" t="s">
        <v>30433</v>
      </c>
    </row>
    <row r="9473" spans="1:4" ht="15" x14ac:dyDescent="0.25">
      <c r="A9473">
        <v>39455</v>
      </c>
      <c r="B9473" t="s">
        <v>9123</v>
      </c>
      <c r="C9473" t="s">
        <v>7347</v>
      </c>
      <c r="D9473" s="1" t="s">
        <v>30434</v>
      </c>
    </row>
    <row r="9474" spans="1:4" ht="15" x14ac:dyDescent="0.25">
      <c r="A9474">
        <v>39456</v>
      </c>
      <c r="B9474" t="s">
        <v>9124</v>
      </c>
      <c r="C9474" t="s">
        <v>7347</v>
      </c>
      <c r="D9474" s="1" t="s">
        <v>30435</v>
      </c>
    </row>
    <row r="9475" spans="1:4" ht="15" x14ac:dyDescent="0.25">
      <c r="A9475">
        <v>39457</v>
      </c>
      <c r="B9475" t="s">
        <v>9125</v>
      </c>
      <c r="C9475" t="s">
        <v>7347</v>
      </c>
      <c r="D9475" s="1" t="s">
        <v>30436</v>
      </c>
    </row>
    <row r="9476" spans="1:4" ht="15" x14ac:dyDescent="0.25">
      <c r="A9476">
        <v>39458</v>
      </c>
      <c r="B9476" t="s">
        <v>9126</v>
      </c>
      <c r="C9476" t="s">
        <v>7347</v>
      </c>
      <c r="D9476" s="1" t="s">
        <v>30437</v>
      </c>
    </row>
    <row r="9477" spans="1:4" ht="15" x14ac:dyDescent="0.25">
      <c r="A9477">
        <v>39464</v>
      </c>
      <c r="B9477" t="s">
        <v>9127</v>
      </c>
      <c r="C9477" t="s">
        <v>7347</v>
      </c>
      <c r="D9477" s="1" t="s">
        <v>30438</v>
      </c>
    </row>
    <row r="9478" spans="1:4" ht="15" x14ac:dyDescent="0.25">
      <c r="A9478">
        <v>39460</v>
      </c>
      <c r="B9478" t="s">
        <v>9128</v>
      </c>
      <c r="C9478" t="s">
        <v>7347</v>
      </c>
      <c r="D9478" s="1" t="s">
        <v>30439</v>
      </c>
    </row>
    <row r="9479" spans="1:4" ht="15" x14ac:dyDescent="0.25">
      <c r="A9479">
        <v>39461</v>
      </c>
      <c r="B9479" t="s">
        <v>9129</v>
      </c>
      <c r="C9479" t="s">
        <v>7347</v>
      </c>
      <c r="D9479" s="1" t="s">
        <v>30440</v>
      </c>
    </row>
    <row r="9480" spans="1:4" ht="15" x14ac:dyDescent="0.25">
      <c r="A9480">
        <v>39462</v>
      </c>
      <c r="B9480" t="s">
        <v>9130</v>
      </c>
      <c r="C9480" t="s">
        <v>7347</v>
      </c>
      <c r="D9480" s="1" t="s">
        <v>30441</v>
      </c>
    </row>
    <row r="9481" spans="1:4" ht="15" x14ac:dyDescent="0.25">
      <c r="A9481">
        <v>39463</v>
      </c>
      <c r="B9481" t="s">
        <v>9131</v>
      </c>
      <c r="C9481" t="s">
        <v>7347</v>
      </c>
      <c r="D9481" s="1" t="s">
        <v>30442</v>
      </c>
    </row>
    <row r="9482" spans="1:4" ht="15" x14ac:dyDescent="0.25">
      <c r="A9482">
        <v>26039</v>
      </c>
      <c r="B9482" t="s">
        <v>9132</v>
      </c>
      <c r="C9482" t="s">
        <v>7347</v>
      </c>
      <c r="D9482" s="1" t="s">
        <v>9133</v>
      </c>
    </row>
    <row r="9483" spans="1:4" ht="15" x14ac:dyDescent="0.25">
      <c r="A9483">
        <v>2401</v>
      </c>
      <c r="B9483" t="s">
        <v>9134</v>
      </c>
      <c r="C9483" t="s">
        <v>7347</v>
      </c>
      <c r="D9483" s="1" t="s">
        <v>9135</v>
      </c>
    </row>
    <row r="9484" spans="1:4" ht="15" x14ac:dyDescent="0.25">
      <c r="A9484">
        <v>38870</v>
      </c>
      <c r="B9484" t="s">
        <v>9136</v>
      </c>
      <c r="C9484" t="s">
        <v>7347</v>
      </c>
      <c r="D9484" s="1" t="s">
        <v>48803</v>
      </c>
    </row>
    <row r="9485" spans="1:4" ht="15" x14ac:dyDescent="0.25">
      <c r="A9485">
        <v>38869</v>
      </c>
      <c r="B9485" t="s">
        <v>9137</v>
      </c>
      <c r="C9485" t="s">
        <v>7347</v>
      </c>
      <c r="D9485" s="1" t="s">
        <v>7699</v>
      </c>
    </row>
    <row r="9486" spans="1:4" ht="15" x14ac:dyDescent="0.25">
      <c r="A9486">
        <v>38872</v>
      </c>
      <c r="B9486" t="s">
        <v>9138</v>
      </c>
      <c r="C9486" t="s">
        <v>7347</v>
      </c>
      <c r="D9486" s="1" t="s">
        <v>12274</v>
      </c>
    </row>
    <row r="9487" spans="1:4" ht="15" x14ac:dyDescent="0.25">
      <c r="A9487">
        <v>38871</v>
      </c>
      <c r="B9487" t="s">
        <v>9139</v>
      </c>
      <c r="C9487" t="s">
        <v>7347</v>
      </c>
      <c r="D9487" s="1" t="s">
        <v>3573</v>
      </c>
    </row>
    <row r="9488" spans="1:4" ht="15" x14ac:dyDescent="0.25">
      <c r="A9488">
        <v>39283</v>
      </c>
      <c r="B9488" t="s">
        <v>9140</v>
      </c>
      <c r="C9488" t="s">
        <v>7347</v>
      </c>
      <c r="D9488" s="1" t="s">
        <v>33541</v>
      </c>
    </row>
    <row r="9489" spans="1:4" ht="15" x14ac:dyDescent="0.25">
      <c r="A9489">
        <v>39285</v>
      </c>
      <c r="B9489" t="s">
        <v>9141</v>
      </c>
      <c r="C9489" t="s">
        <v>7347</v>
      </c>
      <c r="D9489" s="1" t="s">
        <v>48804</v>
      </c>
    </row>
    <row r="9490" spans="1:4" ht="15" x14ac:dyDescent="0.25">
      <c r="A9490">
        <v>39286</v>
      </c>
      <c r="B9490" t="s">
        <v>9142</v>
      </c>
      <c r="C9490" t="s">
        <v>7347</v>
      </c>
      <c r="D9490" s="1" t="s">
        <v>48805</v>
      </c>
    </row>
    <row r="9491" spans="1:4" ht="15" x14ac:dyDescent="0.25">
      <c r="A9491">
        <v>39288</v>
      </c>
      <c r="B9491" t="s">
        <v>9143</v>
      </c>
      <c r="C9491" t="s">
        <v>7347</v>
      </c>
      <c r="D9491" s="1" t="s">
        <v>48806</v>
      </c>
    </row>
    <row r="9492" spans="1:4" ht="15" x14ac:dyDescent="0.25">
      <c r="A9492">
        <v>44476</v>
      </c>
      <c r="B9492" t="s">
        <v>32801</v>
      </c>
      <c r="C9492" t="s">
        <v>7763</v>
      </c>
      <c r="D9492" s="1" t="s">
        <v>48807</v>
      </c>
    </row>
    <row r="9493" spans="1:4" ht="15" x14ac:dyDescent="0.25">
      <c r="A9493">
        <v>10629</v>
      </c>
      <c r="B9493" t="s">
        <v>32802</v>
      </c>
      <c r="C9493" t="s">
        <v>7763</v>
      </c>
      <c r="D9493" s="1" t="s">
        <v>32803</v>
      </c>
    </row>
    <row r="9494" spans="1:4" ht="15" x14ac:dyDescent="0.25">
      <c r="A9494">
        <v>10698</v>
      </c>
      <c r="B9494" t="s">
        <v>32804</v>
      </c>
      <c r="C9494" t="s">
        <v>7763</v>
      </c>
      <c r="D9494" s="1" t="s">
        <v>32805</v>
      </c>
    </row>
    <row r="9495" spans="1:4" ht="15" x14ac:dyDescent="0.25">
      <c r="A9495">
        <v>40521</v>
      </c>
      <c r="B9495" t="s">
        <v>9144</v>
      </c>
      <c r="C9495" t="s">
        <v>7347</v>
      </c>
      <c r="D9495" s="1" t="s">
        <v>48808</v>
      </c>
    </row>
    <row r="9496" spans="1:4" ht="15" x14ac:dyDescent="0.25">
      <c r="A9496">
        <v>2432</v>
      </c>
      <c r="B9496" t="s">
        <v>32806</v>
      </c>
      <c r="C9496" t="s">
        <v>7347</v>
      </c>
      <c r="D9496" s="1" t="s">
        <v>3766</v>
      </c>
    </row>
    <row r="9497" spans="1:4" ht="15" x14ac:dyDescent="0.25">
      <c r="A9497">
        <v>2418</v>
      </c>
      <c r="B9497" t="s">
        <v>9146</v>
      </c>
      <c r="C9497" t="s">
        <v>7347</v>
      </c>
      <c r="D9497" s="1" t="s">
        <v>2608</v>
      </c>
    </row>
    <row r="9498" spans="1:4" ht="15" x14ac:dyDescent="0.25">
      <c r="A9498">
        <v>2433</v>
      </c>
      <c r="B9498" t="s">
        <v>32807</v>
      </c>
      <c r="C9498" t="s">
        <v>7347</v>
      </c>
      <c r="D9498" s="1" t="s">
        <v>8454</v>
      </c>
    </row>
    <row r="9499" spans="1:4" ht="15" x14ac:dyDescent="0.25">
      <c r="A9499">
        <v>2420</v>
      </c>
      <c r="B9499" t="s">
        <v>32808</v>
      </c>
      <c r="C9499" t="s">
        <v>7347</v>
      </c>
      <c r="D9499" s="1" t="s">
        <v>30550</v>
      </c>
    </row>
    <row r="9500" spans="1:4" ht="15" x14ac:dyDescent="0.25">
      <c r="A9500">
        <v>11447</v>
      </c>
      <c r="B9500" t="s">
        <v>32809</v>
      </c>
      <c r="C9500" t="s">
        <v>7347</v>
      </c>
      <c r="D9500" s="1" t="s">
        <v>29855</v>
      </c>
    </row>
    <row r="9501" spans="1:4" ht="15" x14ac:dyDescent="0.25">
      <c r="A9501">
        <v>11451</v>
      </c>
      <c r="B9501" t="s">
        <v>32810</v>
      </c>
      <c r="C9501" t="s">
        <v>7347</v>
      </c>
      <c r="D9501" s="1" t="s">
        <v>48809</v>
      </c>
    </row>
    <row r="9502" spans="1:4" ht="15" x14ac:dyDescent="0.25">
      <c r="A9502">
        <v>11116</v>
      </c>
      <c r="B9502" t="s">
        <v>9147</v>
      </c>
      <c r="C9502" t="s">
        <v>7347</v>
      </c>
      <c r="D9502" s="1" t="s">
        <v>48810</v>
      </c>
    </row>
    <row r="9503" spans="1:4" ht="15" x14ac:dyDescent="0.25">
      <c r="A9503">
        <v>38411</v>
      </c>
      <c r="B9503" t="s">
        <v>9148</v>
      </c>
      <c r="C9503" t="s">
        <v>7347</v>
      </c>
      <c r="D9503" s="1" t="s">
        <v>29931</v>
      </c>
    </row>
    <row r="9504" spans="1:4" ht="15" x14ac:dyDescent="0.25">
      <c r="A9504">
        <v>38189</v>
      </c>
      <c r="B9504" t="s">
        <v>9149</v>
      </c>
      <c r="C9504" t="s">
        <v>7347</v>
      </c>
      <c r="D9504" s="1" t="s">
        <v>30787</v>
      </c>
    </row>
    <row r="9505" spans="1:4" ht="15" x14ac:dyDescent="0.25">
      <c r="A9505">
        <v>38190</v>
      </c>
      <c r="B9505" t="s">
        <v>9150</v>
      </c>
      <c r="C9505" t="s">
        <v>7347</v>
      </c>
      <c r="D9505" s="1" t="s">
        <v>32811</v>
      </c>
    </row>
    <row r="9506" spans="1:4" ht="15" x14ac:dyDescent="0.25">
      <c r="A9506">
        <v>7608</v>
      </c>
      <c r="B9506" t="s">
        <v>32812</v>
      </c>
      <c r="C9506" t="s">
        <v>7347</v>
      </c>
      <c r="D9506" s="1" t="s">
        <v>9156</v>
      </c>
    </row>
    <row r="9507" spans="1:4" ht="15" x14ac:dyDescent="0.25">
      <c r="A9507">
        <v>1370</v>
      </c>
      <c r="B9507" t="s">
        <v>32813</v>
      </c>
      <c r="C9507" t="s">
        <v>7347</v>
      </c>
      <c r="D9507" s="1" t="s">
        <v>31404</v>
      </c>
    </row>
    <row r="9508" spans="1:4" ht="15" x14ac:dyDescent="0.25">
      <c r="A9508">
        <v>36516</v>
      </c>
      <c r="B9508" t="s">
        <v>9151</v>
      </c>
      <c r="C9508" t="s">
        <v>7347</v>
      </c>
      <c r="D9508" s="1" t="s">
        <v>32814</v>
      </c>
    </row>
    <row r="9509" spans="1:4" ht="15" x14ac:dyDescent="0.25">
      <c r="A9509">
        <v>34777</v>
      </c>
      <c r="B9509" t="s">
        <v>31405</v>
      </c>
      <c r="C9509" t="s">
        <v>7347</v>
      </c>
      <c r="D9509" s="1" t="s">
        <v>6626</v>
      </c>
    </row>
    <row r="9510" spans="1:4" ht="15" x14ac:dyDescent="0.25">
      <c r="A9510">
        <v>7272</v>
      </c>
      <c r="B9510" t="s">
        <v>31406</v>
      </c>
      <c r="C9510" t="s">
        <v>7347</v>
      </c>
      <c r="D9510" s="1" t="s">
        <v>6796</v>
      </c>
    </row>
    <row r="9511" spans="1:4" ht="15" x14ac:dyDescent="0.25">
      <c r="A9511">
        <v>10605</v>
      </c>
      <c r="B9511" t="s">
        <v>9154</v>
      </c>
      <c r="C9511" t="s">
        <v>7347</v>
      </c>
      <c r="D9511" s="1" t="s">
        <v>1148</v>
      </c>
    </row>
    <row r="9512" spans="1:4" ht="15" x14ac:dyDescent="0.25">
      <c r="A9512">
        <v>10604</v>
      </c>
      <c r="B9512" t="s">
        <v>9155</v>
      </c>
      <c r="C9512" t="s">
        <v>7347</v>
      </c>
      <c r="D9512" s="1" t="s">
        <v>30310</v>
      </c>
    </row>
    <row r="9513" spans="1:4" ht="15" x14ac:dyDescent="0.25">
      <c r="A9513">
        <v>672</v>
      </c>
      <c r="B9513" t="s">
        <v>9157</v>
      </c>
      <c r="C9513" t="s">
        <v>7347</v>
      </c>
      <c r="D9513" s="1" t="s">
        <v>29740</v>
      </c>
    </row>
    <row r="9514" spans="1:4" ht="15" x14ac:dyDescent="0.25">
      <c r="A9514">
        <v>668</v>
      </c>
      <c r="B9514" t="s">
        <v>9158</v>
      </c>
      <c r="C9514" t="s">
        <v>7347</v>
      </c>
      <c r="D9514" s="1" t="s">
        <v>48811</v>
      </c>
    </row>
    <row r="9515" spans="1:4" ht="15" x14ac:dyDescent="0.25">
      <c r="A9515">
        <v>10578</v>
      </c>
      <c r="B9515" t="s">
        <v>9159</v>
      </c>
      <c r="C9515" t="s">
        <v>7347</v>
      </c>
      <c r="D9515" s="1" t="s">
        <v>31424</v>
      </c>
    </row>
    <row r="9516" spans="1:4" ht="15" x14ac:dyDescent="0.25">
      <c r="A9516">
        <v>666</v>
      </c>
      <c r="B9516" t="s">
        <v>9160</v>
      </c>
      <c r="C9516" t="s">
        <v>7347</v>
      </c>
      <c r="D9516" s="1" t="s">
        <v>5388</v>
      </c>
    </row>
    <row r="9517" spans="1:4" ht="15" x14ac:dyDescent="0.25">
      <c r="A9517">
        <v>665</v>
      </c>
      <c r="B9517" t="s">
        <v>9161</v>
      </c>
      <c r="C9517" t="s">
        <v>7347</v>
      </c>
      <c r="D9517" s="1" t="s">
        <v>48812</v>
      </c>
    </row>
    <row r="9518" spans="1:4" ht="15" x14ac:dyDescent="0.25">
      <c r="A9518">
        <v>10577</v>
      </c>
      <c r="B9518" t="s">
        <v>9162</v>
      </c>
      <c r="C9518" t="s">
        <v>7347</v>
      </c>
      <c r="D9518" s="1" t="s">
        <v>679</v>
      </c>
    </row>
    <row r="9519" spans="1:4" ht="15" x14ac:dyDescent="0.25">
      <c r="A9519">
        <v>10583</v>
      </c>
      <c r="B9519" t="s">
        <v>9163</v>
      </c>
      <c r="C9519" t="s">
        <v>7347</v>
      </c>
      <c r="D9519" s="1" t="s">
        <v>38627</v>
      </c>
    </row>
    <row r="9520" spans="1:4" ht="15" x14ac:dyDescent="0.25">
      <c r="A9520">
        <v>10579</v>
      </c>
      <c r="B9520" t="s">
        <v>9164</v>
      </c>
      <c r="C9520" t="s">
        <v>7347</v>
      </c>
      <c r="D9520" s="1" t="s">
        <v>31576</v>
      </c>
    </row>
    <row r="9521" spans="1:4" ht="15" x14ac:dyDescent="0.25">
      <c r="A9521">
        <v>10582</v>
      </c>
      <c r="B9521" t="s">
        <v>9165</v>
      </c>
      <c r="C9521" t="s">
        <v>7347</v>
      </c>
      <c r="D9521" s="1" t="s">
        <v>1349</v>
      </c>
    </row>
    <row r="9522" spans="1:4" ht="15" x14ac:dyDescent="0.25">
      <c r="A9522">
        <v>2436</v>
      </c>
      <c r="B9522" t="s">
        <v>9166</v>
      </c>
      <c r="C9522" t="s">
        <v>7502</v>
      </c>
      <c r="D9522" s="1" t="s">
        <v>30221</v>
      </c>
    </row>
    <row r="9523" spans="1:4" ht="15" x14ac:dyDescent="0.25">
      <c r="A9523">
        <v>40918</v>
      </c>
      <c r="B9523" t="s">
        <v>9167</v>
      </c>
      <c r="C9523" t="s">
        <v>7504</v>
      </c>
      <c r="D9523" s="1" t="s">
        <v>33980</v>
      </c>
    </row>
    <row r="9524" spans="1:4" ht="15" x14ac:dyDescent="0.25">
      <c r="A9524">
        <v>10998</v>
      </c>
      <c r="B9524" t="s">
        <v>9169</v>
      </c>
      <c r="C9524" t="s">
        <v>7400</v>
      </c>
      <c r="D9524" s="1" t="s">
        <v>33685</v>
      </c>
    </row>
    <row r="9525" spans="1:4" ht="15" x14ac:dyDescent="0.25">
      <c r="A9525">
        <v>11002</v>
      </c>
      <c r="B9525" t="s">
        <v>9170</v>
      </c>
      <c r="C9525" t="s">
        <v>7400</v>
      </c>
      <c r="D9525" s="1" t="s">
        <v>37525</v>
      </c>
    </row>
    <row r="9526" spans="1:4" ht="15" x14ac:dyDescent="0.25">
      <c r="A9526">
        <v>10999</v>
      </c>
      <c r="B9526" t="s">
        <v>9171</v>
      </c>
      <c r="C9526" t="s">
        <v>7400</v>
      </c>
      <c r="D9526" s="1" t="s">
        <v>30213</v>
      </c>
    </row>
    <row r="9527" spans="1:4" ht="15" x14ac:dyDescent="0.25">
      <c r="A9527">
        <v>10997</v>
      </c>
      <c r="B9527" t="s">
        <v>9172</v>
      </c>
      <c r="C9527" t="s">
        <v>7400</v>
      </c>
      <c r="D9527" s="1" t="s">
        <v>31525</v>
      </c>
    </row>
    <row r="9528" spans="1:4" ht="15" x14ac:dyDescent="0.25">
      <c r="A9528">
        <v>2685</v>
      </c>
      <c r="B9528" t="s">
        <v>9173</v>
      </c>
      <c r="C9528" t="s">
        <v>7396</v>
      </c>
      <c r="D9528" s="1" t="s">
        <v>9736</v>
      </c>
    </row>
    <row r="9529" spans="1:4" ht="15" x14ac:dyDescent="0.25">
      <c r="A9529">
        <v>2680</v>
      </c>
      <c r="B9529" t="s">
        <v>9174</v>
      </c>
      <c r="C9529" t="s">
        <v>7396</v>
      </c>
      <c r="D9529" s="1" t="s">
        <v>9454</v>
      </c>
    </row>
    <row r="9530" spans="1:4" ht="15" x14ac:dyDescent="0.25">
      <c r="A9530">
        <v>2684</v>
      </c>
      <c r="B9530" t="s">
        <v>9175</v>
      </c>
      <c r="C9530" t="s">
        <v>7396</v>
      </c>
      <c r="D9530" s="1" t="s">
        <v>32395</v>
      </c>
    </row>
    <row r="9531" spans="1:4" ht="15" x14ac:dyDescent="0.25">
      <c r="A9531">
        <v>2673</v>
      </c>
      <c r="B9531" t="s">
        <v>9176</v>
      </c>
      <c r="C9531" t="s">
        <v>7396</v>
      </c>
      <c r="D9531" s="1" t="s">
        <v>8886</v>
      </c>
    </row>
    <row r="9532" spans="1:4" ht="15" x14ac:dyDescent="0.25">
      <c r="A9532">
        <v>2681</v>
      </c>
      <c r="B9532" t="s">
        <v>9177</v>
      </c>
      <c r="C9532" t="s">
        <v>7396</v>
      </c>
      <c r="D9532" s="1" t="s">
        <v>32056</v>
      </c>
    </row>
    <row r="9533" spans="1:4" ht="15" x14ac:dyDescent="0.25">
      <c r="A9533">
        <v>2682</v>
      </c>
      <c r="B9533" t="s">
        <v>9178</v>
      </c>
      <c r="C9533" t="s">
        <v>7396</v>
      </c>
      <c r="D9533" s="1" t="s">
        <v>32507</v>
      </c>
    </row>
    <row r="9534" spans="1:4" ht="15" x14ac:dyDescent="0.25">
      <c r="A9534">
        <v>2686</v>
      </c>
      <c r="B9534" t="s">
        <v>9179</v>
      </c>
      <c r="C9534" t="s">
        <v>7396</v>
      </c>
      <c r="D9534" s="1" t="s">
        <v>48813</v>
      </c>
    </row>
    <row r="9535" spans="1:4" ht="15" x14ac:dyDescent="0.25">
      <c r="A9535">
        <v>2674</v>
      </c>
      <c r="B9535" t="s">
        <v>9180</v>
      </c>
      <c r="C9535" t="s">
        <v>7396</v>
      </c>
      <c r="D9535" s="1" t="s">
        <v>590</v>
      </c>
    </row>
    <row r="9536" spans="1:4" ht="15" x14ac:dyDescent="0.25">
      <c r="A9536">
        <v>2683</v>
      </c>
      <c r="B9536" t="s">
        <v>9181</v>
      </c>
      <c r="C9536" t="s">
        <v>7396</v>
      </c>
      <c r="D9536" s="1" t="s">
        <v>33595</v>
      </c>
    </row>
    <row r="9537" spans="1:4" ht="15" x14ac:dyDescent="0.25">
      <c r="A9537">
        <v>2676</v>
      </c>
      <c r="B9537" t="s">
        <v>9182</v>
      </c>
      <c r="C9537" t="s">
        <v>7396</v>
      </c>
      <c r="D9537" s="1" t="s">
        <v>685</v>
      </c>
    </row>
    <row r="9538" spans="1:4" ht="15" x14ac:dyDescent="0.25">
      <c r="A9538">
        <v>2678</v>
      </c>
      <c r="B9538" t="s">
        <v>9183</v>
      </c>
      <c r="C9538" t="s">
        <v>7396</v>
      </c>
      <c r="D9538" s="1" t="s">
        <v>48814</v>
      </c>
    </row>
    <row r="9539" spans="1:4" ht="15" x14ac:dyDescent="0.25">
      <c r="A9539">
        <v>2679</v>
      </c>
      <c r="B9539" t="s">
        <v>9185</v>
      </c>
      <c r="C9539" t="s">
        <v>7396</v>
      </c>
      <c r="D9539" s="1" t="s">
        <v>991</v>
      </c>
    </row>
    <row r="9540" spans="1:4" ht="15" x14ac:dyDescent="0.25">
      <c r="A9540">
        <v>12070</v>
      </c>
      <c r="B9540" t="s">
        <v>9186</v>
      </c>
      <c r="C9540" t="s">
        <v>7396</v>
      </c>
      <c r="D9540" s="1" t="s">
        <v>2583</v>
      </c>
    </row>
    <row r="9541" spans="1:4" ht="15" x14ac:dyDescent="0.25">
      <c r="A9541">
        <v>2675</v>
      </c>
      <c r="B9541" t="s">
        <v>9187</v>
      </c>
      <c r="C9541" t="s">
        <v>7396</v>
      </c>
      <c r="D9541" s="1" t="s">
        <v>6850</v>
      </c>
    </row>
    <row r="9542" spans="1:4" ht="15" x14ac:dyDescent="0.25">
      <c r="A9542">
        <v>12067</v>
      </c>
      <c r="B9542" t="s">
        <v>9188</v>
      </c>
      <c r="C9542" t="s">
        <v>7396</v>
      </c>
      <c r="D9542" s="1" t="s">
        <v>30969</v>
      </c>
    </row>
    <row r="9543" spans="1:4" ht="15" x14ac:dyDescent="0.25">
      <c r="A9543">
        <v>21128</v>
      </c>
      <c r="B9543" t="s">
        <v>9189</v>
      </c>
      <c r="C9543" t="s">
        <v>7396</v>
      </c>
      <c r="D9543" s="1" t="s">
        <v>67</v>
      </c>
    </row>
    <row r="9544" spans="1:4" ht="15" x14ac:dyDescent="0.25">
      <c r="A9544">
        <v>40400</v>
      </c>
      <c r="B9544" t="s">
        <v>9193</v>
      </c>
      <c r="C9544" t="s">
        <v>7396</v>
      </c>
      <c r="D9544" s="1" t="s">
        <v>6861</v>
      </c>
    </row>
    <row r="9545" spans="1:4" ht="15" x14ac:dyDescent="0.25">
      <c r="A9545">
        <v>40401</v>
      </c>
      <c r="B9545" t="s">
        <v>32816</v>
      </c>
      <c r="C9545" t="s">
        <v>7396</v>
      </c>
      <c r="D9545" s="1" t="s">
        <v>32959</v>
      </c>
    </row>
    <row r="9546" spans="1:4" ht="15" x14ac:dyDescent="0.25">
      <c r="A9546">
        <v>40402</v>
      </c>
      <c r="B9546" t="s">
        <v>32817</v>
      </c>
      <c r="C9546" t="s">
        <v>7396</v>
      </c>
      <c r="D9546" s="1" t="s">
        <v>48815</v>
      </c>
    </row>
    <row r="9547" spans="1:4" ht="15" x14ac:dyDescent="0.25">
      <c r="A9547">
        <v>21137</v>
      </c>
      <c r="B9547" t="s">
        <v>31411</v>
      </c>
      <c r="C9547" t="s">
        <v>7396</v>
      </c>
      <c r="D9547" s="1" t="s">
        <v>9194</v>
      </c>
    </row>
    <row r="9548" spans="1:4" ht="15" x14ac:dyDescent="0.25">
      <c r="A9548">
        <v>2504</v>
      </c>
      <c r="B9548" t="s">
        <v>31412</v>
      </c>
      <c r="C9548" t="s">
        <v>7396</v>
      </c>
      <c r="D9548" s="1" t="s">
        <v>12167</v>
      </c>
    </row>
    <row r="9549" spans="1:4" ht="15" x14ac:dyDescent="0.25">
      <c r="A9549">
        <v>2501</v>
      </c>
      <c r="B9549" t="s">
        <v>31413</v>
      </c>
      <c r="C9549" t="s">
        <v>7396</v>
      </c>
      <c r="D9549" s="1" t="s">
        <v>3421</v>
      </c>
    </row>
    <row r="9550" spans="1:4" ht="15" x14ac:dyDescent="0.25">
      <c r="A9550">
        <v>2502</v>
      </c>
      <c r="B9550" t="s">
        <v>31414</v>
      </c>
      <c r="C9550" t="s">
        <v>7396</v>
      </c>
      <c r="D9550" s="1" t="s">
        <v>31644</v>
      </c>
    </row>
    <row r="9551" spans="1:4" ht="15" x14ac:dyDescent="0.25">
      <c r="A9551">
        <v>2503</v>
      </c>
      <c r="B9551" t="s">
        <v>31415</v>
      </c>
      <c r="C9551" t="s">
        <v>7396</v>
      </c>
      <c r="D9551" s="1" t="s">
        <v>32818</v>
      </c>
    </row>
    <row r="9552" spans="1:4" ht="15" x14ac:dyDescent="0.25">
      <c r="A9552">
        <v>2500</v>
      </c>
      <c r="B9552" t="s">
        <v>31416</v>
      </c>
      <c r="C9552" t="s">
        <v>7396</v>
      </c>
      <c r="D9552" s="1" t="s">
        <v>3657</v>
      </c>
    </row>
    <row r="9553" spans="1:4" ht="15" x14ac:dyDescent="0.25">
      <c r="A9553">
        <v>2505</v>
      </c>
      <c r="B9553" t="s">
        <v>31417</v>
      </c>
      <c r="C9553" t="s">
        <v>7396</v>
      </c>
      <c r="D9553" s="1" t="s">
        <v>30218</v>
      </c>
    </row>
    <row r="9554" spans="1:4" ht="15" x14ac:dyDescent="0.25">
      <c r="A9554">
        <v>12056</v>
      </c>
      <c r="B9554" t="s">
        <v>31418</v>
      </c>
      <c r="C9554" t="s">
        <v>7396</v>
      </c>
      <c r="D9554" s="1" t="s">
        <v>30527</v>
      </c>
    </row>
    <row r="9555" spans="1:4" ht="15" x14ac:dyDescent="0.25">
      <c r="A9555">
        <v>12057</v>
      </c>
      <c r="B9555" t="s">
        <v>31419</v>
      </c>
      <c r="C9555" t="s">
        <v>7396</v>
      </c>
      <c r="D9555" s="1" t="s">
        <v>3807</v>
      </c>
    </row>
    <row r="9556" spans="1:4" ht="15" x14ac:dyDescent="0.25">
      <c r="A9556">
        <v>12059</v>
      </c>
      <c r="B9556" t="s">
        <v>31420</v>
      </c>
      <c r="C9556" t="s">
        <v>7396</v>
      </c>
      <c r="D9556" s="1" t="s">
        <v>5656</v>
      </c>
    </row>
    <row r="9557" spans="1:4" ht="15" x14ac:dyDescent="0.25">
      <c r="A9557">
        <v>12058</v>
      </c>
      <c r="B9557" t="s">
        <v>32819</v>
      </c>
      <c r="C9557" t="s">
        <v>7396</v>
      </c>
      <c r="D9557" s="1" t="s">
        <v>4971</v>
      </c>
    </row>
    <row r="9558" spans="1:4" ht="15" x14ac:dyDescent="0.25">
      <c r="A9558">
        <v>12060</v>
      </c>
      <c r="B9558" t="s">
        <v>31421</v>
      </c>
      <c r="C9558" t="s">
        <v>7396</v>
      </c>
      <c r="D9558" s="1" t="s">
        <v>672</v>
      </c>
    </row>
    <row r="9559" spans="1:4" ht="15" x14ac:dyDescent="0.25">
      <c r="A9559">
        <v>12061</v>
      </c>
      <c r="B9559" t="s">
        <v>31422</v>
      </c>
      <c r="C9559" t="s">
        <v>7396</v>
      </c>
      <c r="D9559" s="1" t="s">
        <v>30522</v>
      </c>
    </row>
    <row r="9560" spans="1:4" ht="15" x14ac:dyDescent="0.25">
      <c r="A9560">
        <v>12062</v>
      </c>
      <c r="B9560" t="s">
        <v>31423</v>
      </c>
      <c r="C9560" t="s">
        <v>7396</v>
      </c>
      <c r="D9560" s="1" t="s">
        <v>32053</v>
      </c>
    </row>
    <row r="9561" spans="1:4" ht="15" x14ac:dyDescent="0.25">
      <c r="A9561">
        <v>2687</v>
      </c>
      <c r="B9561" t="s">
        <v>9196</v>
      </c>
      <c r="C9561" t="s">
        <v>7396</v>
      </c>
      <c r="D9561" s="1" t="s">
        <v>9043</v>
      </c>
    </row>
    <row r="9562" spans="1:4" ht="15" x14ac:dyDescent="0.25">
      <c r="A9562">
        <v>2689</v>
      </c>
      <c r="B9562" t="s">
        <v>9197</v>
      </c>
      <c r="C9562" t="s">
        <v>7396</v>
      </c>
      <c r="D9562" s="1" t="s">
        <v>32959</v>
      </c>
    </row>
    <row r="9563" spans="1:4" ht="15" x14ac:dyDescent="0.25">
      <c r="A9563">
        <v>2688</v>
      </c>
      <c r="B9563" t="s">
        <v>9199</v>
      </c>
      <c r="C9563" t="s">
        <v>7396</v>
      </c>
      <c r="D9563" s="1" t="s">
        <v>11494</v>
      </c>
    </row>
    <row r="9564" spans="1:4" ht="15" x14ac:dyDescent="0.25">
      <c r="A9564">
        <v>2690</v>
      </c>
      <c r="B9564" t="s">
        <v>9201</v>
      </c>
      <c r="C9564" t="s">
        <v>7396</v>
      </c>
      <c r="D9564" s="1" t="s">
        <v>3874</v>
      </c>
    </row>
    <row r="9565" spans="1:4" ht="15" x14ac:dyDescent="0.25">
      <c r="A9565">
        <v>39243</v>
      </c>
      <c r="B9565" t="s">
        <v>9202</v>
      </c>
      <c r="C9565" t="s">
        <v>7396</v>
      </c>
      <c r="D9565" s="1" t="s">
        <v>12151</v>
      </c>
    </row>
    <row r="9566" spans="1:4" ht="15" x14ac:dyDescent="0.25">
      <c r="A9566">
        <v>39244</v>
      </c>
      <c r="B9566" t="s">
        <v>9203</v>
      </c>
      <c r="C9566" t="s">
        <v>7396</v>
      </c>
      <c r="D9566" s="1" t="s">
        <v>31856</v>
      </c>
    </row>
    <row r="9567" spans="1:4" ht="15" x14ac:dyDescent="0.25">
      <c r="A9567">
        <v>39245</v>
      </c>
      <c r="B9567" t="s">
        <v>9205</v>
      </c>
      <c r="C9567" t="s">
        <v>7396</v>
      </c>
      <c r="D9567" s="1" t="s">
        <v>4121</v>
      </c>
    </row>
    <row r="9568" spans="1:4" ht="15" x14ac:dyDescent="0.25">
      <c r="A9568">
        <v>39254</v>
      </c>
      <c r="B9568" t="s">
        <v>9206</v>
      </c>
      <c r="C9568" t="s">
        <v>7396</v>
      </c>
      <c r="D9568" s="1" t="s">
        <v>4074</v>
      </c>
    </row>
    <row r="9569" spans="1:4" ht="15" x14ac:dyDescent="0.25">
      <c r="A9569">
        <v>39255</v>
      </c>
      <c r="B9569" t="s">
        <v>9207</v>
      </c>
      <c r="C9569" t="s">
        <v>7396</v>
      </c>
      <c r="D9569" s="1" t="s">
        <v>48816</v>
      </c>
    </row>
    <row r="9570" spans="1:4" ht="15" x14ac:dyDescent="0.25">
      <c r="A9570">
        <v>39253</v>
      </c>
      <c r="B9570" t="s">
        <v>9208</v>
      </c>
      <c r="C9570" t="s">
        <v>7396</v>
      </c>
      <c r="D9570" s="1" t="s">
        <v>48817</v>
      </c>
    </row>
    <row r="9571" spans="1:4" ht="15" x14ac:dyDescent="0.25">
      <c r="A9571">
        <v>39246</v>
      </c>
      <c r="B9571" t="s">
        <v>9209</v>
      </c>
      <c r="C9571" t="s">
        <v>7396</v>
      </c>
      <c r="D9571" s="1" t="s">
        <v>1183</v>
      </c>
    </row>
    <row r="9572" spans="1:4" ht="15" x14ac:dyDescent="0.25">
      <c r="A9572">
        <v>39247</v>
      </c>
      <c r="B9572" t="s">
        <v>9210</v>
      </c>
      <c r="C9572" t="s">
        <v>7396</v>
      </c>
      <c r="D9572" s="1" t="s">
        <v>2960</v>
      </c>
    </row>
    <row r="9573" spans="1:4" ht="15" x14ac:dyDescent="0.25">
      <c r="A9573">
        <v>2446</v>
      </c>
      <c r="B9573" t="s">
        <v>9212</v>
      </c>
      <c r="C9573" t="s">
        <v>7396</v>
      </c>
      <c r="D9573" s="1" t="s">
        <v>30761</v>
      </c>
    </row>
    <row r="9574" spans="1:4" ht="15" x14ac:dyDescent="0.25">
      <c r="A9574">
        <v>2442</v>
      </c>
      <c r="B9574" t="s">
        <v>9213</v>
      </c>
      <c r="C9574" t="s">
        <v>7396</v>
      </c>
      <c r="D9574" s="1" t="s">
        <v>2622</v>
      </c>
    </row>
    <row r="9575" spans="1:4" ht="15" x14ac:dyDescent="0.25">
      <c r="A9575">
        <v>39248</v>
      </c>
      <c r="B9575" t="s">
        <v>9214</v>
      </c>
      <c r="C9575" t="s">
        <v>7396</v>
      </c>
      <c r="D9575" s="1" t="s">
        <v>30920</v>
      </c>
    </row>
    <row r="9576" spans="1:4" ht="15" x14ac:dyDescent="0.25">
      <c r="A9576">
        <v>2438</v>
      </c>
      <c r="B9576" t="s">
        <v>9215</v>
      </c>
      <c r="C9576" t="s">
        <v>7502</v>
      </c>
      <c r="D9576" s="1" t="s">
        <v>31301</v>
      </c>
    </row>
    <row r="9577" spans="1:4" ht="15" x14ac:dyDescent="0.25">
      <c r="A9577">
        <v>40922</v>
      </c>
      <c r="B9577" t="s">
        <v>9216</v>
      </c>
      <c r="C9577" t="s">
        <v>7504</v>
      </c>
      <c r="D9577" s="1" t="s">
        <v>33992</v>
      </c>
    </row>
    <row r="9578" spans="1:4" ht="15" x14ac:dyDescent="0.25">
      <c r="A9578">
        <v>36486</v>
      </c>
      <c r="B9578" t="s">
        <v>32820</v>
      </c>
      <c r="C9578" t="s">
        <v>7347</v>
      </c>
      <c r="D9578" s="1" t="s">
        <v>32821</v>
      </c>
    </row>
    <row r="9579" spans="1:4" ht="15" x14ac:dyDescent="0.25">
      <c r="A9579">
        <v>37777</v>
      </c>
      <c r="B9579" t="s">
        <v>32822</v>
      </c>
      <c r="C9579" t="s">
        <v>7347</v>
      </c>
      <c r="D9579" s="1" t="s">
        <v>32823</v>
      </c>
    </row>
    <row r="9580" spans="1:4" ht="15" x14ac:dyDescent="0.25">
      <c r="A9580">
        <v>12624</v>
      </c>
      <c r="B9580" t="s">
        <v>9217</v>
      </c>
      <c r="C9580" t="s">
        <v>7347</v>
      </c>
      <c r="D9580" s="1" t="s">
        <v>48820</v>
      </c>
    </row>
    <row r="9581" spans="1:4" ht="15" x14ac:dyDescent="0.25">
      <c r="A9581">
        <v>517</v>
      </c>
      <c r="B9581" t="s">
        <v>9218</v>
      </c>
      <c r="C9581" t="s">
        <v>7402</v>
      </c>
      <c r="D9581" s="1" t="s">
        <v>2557</v>
      </c>
    </row>
    <row r="9582" spans="1:4" ht="15" x14ac:dyDescent="0.25">
      <c r="A9582">
        <v>37534</v>
      </c>
      <c r="B9582" t="s">
        <v>9220</v>
      </c>
      <c r="C9582" t="s">
        <v>7400</v>
      </c>
      <c r="D9582" s="1" t="s">
        <v>48821</v>
      </c>
    </row>
    <row r="9583" spans="1:4" ht="15" x14ac:dyDescent="0.25">
      <c r="A9583">
        <v>37535</v>
      </c>
      <c r="B9583" t="s">
        <v>9221</v>
      </c>
      <c r="C9583" t="s">
        <v>7400</v>
      </c>
      <c r="D9583" s="1" t="s">
        <v>48821</v>
      </c>
    </row>
    <row r="9584" spans="1:4" ht="15" x14ac:dyDescent="0.25">
      <c r="A9584">
        <v>37533</v>
      </c>
      <c r="B9584" t="s">
        <v>9222</v>
      </c>
      <c r="C9584" t="s">
        <v>7400</v>
      </c>
      <c r="D9584" s="1" t="s">
        <v>48821</v>
      </c>
    </row>
    <row r="9585" spans="1:4" ht="15" x14ac:dyDescent="0.25">
      <c r="A9585">
        <v>37537</v>
      </c>
      <c r="B9585" t="s">
        <v>9223</v>
      </c>
      <c r="C9585" t="s">
        <v>7400</v>
      </c>
      <c r="D9585" s="1" t="s">
        <v>38868</v>
      </c>
    </row>
    <row r="9586" spans="1:4" ht="15" x14ac:dyDescent="0.25">
      <c r="A9586">
        <v>37536</v>
      </c>
      <c r="B9586" t="s">
        <v>9224</v>
      </c>
      <c r="C9586" t="s">
        <v>7400</v>
      </c>
      <c r="D9586" s="1" t="s">
        <v>38868</v>
      </c>
    </row>
    <row r="9587" spans="1:4" ht="15" x14ac:dyDescent="0.25">
      <c r="A9587">
        <v>37532</v>
      </c>
      <c r="B9587" t="s">
        <v>9225</v>
      </c>
      <c r="C9587" t="s">
        <v>7400</v>
      </c>
      <c r="D9587" s="1" t="s">
        <v>38868</v>
      </c>
    </row>
    <row r="9588" spans="1:4" ht="15" x14ac:dyDescent="0.25">
      <c r="A9588">
        <v>2696</v>
      </c>
      <c r="B9588" t="s">
        <v>9226</v>
      </c>
      <c r="C9588" t="s">
        <v>7502</v>
      </c>
      <c r="D9588" s="1" t="s">
        <v>30221</v>
      </c>
    </row>
    <row r="9589" spans="1:4" ht="15" x14ac:dyDescent="0.25">
      <c r="A9589">
        <v>40928</v>
      </c>
      <c r="B9589" t="s">
        <v>9227</v>
      </c>
      <c r="C9589" t="s">
        <v>7504</v>
      </c>
      <c r="D9589" s="1" t="s">
        <v>33980</v>
      </c>
    </row>
    <row r="9590" spans="1:4" ht="15" x14ac:dyDescent="0.25">
      <c r="A9590">
        <v>4083</v>
      </c>
      <c r="B9590" t="s">
        <v>9228</v>
      </c>
      <c r="C9590" t="s">
        <v>7502</v>
      </c>
      <c r="D9590" s="1" t="s">
        <v>31435</v>
      </c>
    </row>
    <row r="9591" spans="1:4" ht="15" x14ac:dyDescent="0.25">
      <c r="A9591">
        <v>40818</v>
      </c>
      <c r="B9591" t="s">
        <v>9229</v>
      </c>
      <c r="C9591" t="s">
        <v>7504</v>
      </c>
      <c r="D9591" s="1" t="s">
        <v>33993</v>
      </c>
    </row>
    <row r="9592" spans="1:4" ht="15" x14ac:dyDescent="0.25">
      <c r="A9592">
        <v>43146</v>
      </c>
      <c r="B9592" t="s">
        <v>9230</v>
      </c>
      <c r="C9592" t="s">
        <v>7400</v>
      </c>
      <c r="D9592" s="1" t="s">
        <v>5664</v>
      </c>
    </row>
    <row r="9593" spans="1:4" ht="15" x14ac:dyDescent="0.25">
      <c r="A9593">
        <v>2705</v>
      </c>
      <c r="B9593" t="s">
        <v>9231</v>
      </c>
      <c r="C9593" t="s">
        <v>9232</v>
      </c>
      <c r="D9593" s="1" t="s">
        <v>1333</v>
      </c>
    </row>
    <row r="9594" spans="1:4" ht="15" x14ac:dyDescent="0.25">
      <c r="A9594">
        <v>14250</v>
      </c>
      <c r="B9594" t="s">
        <v>9233</v>
      </c>
      <c r="C9594" t="s">
        <v>9232</v>
      </c>
      <c r="D9594" s="1" t="s">
        <v>450</v>
      </c>
    </row>
    <row r="9595" spans="1:4" ht="15" x14ac:dyDescent="0.25">
      <c r="A9595">
        <v>11683</v>
      </c>
      <c r="B9595" t="s">
        <v>32824</v>
      </c>
      <c r="C9595" t="s">
        <v>7347</v>
      </c>
      <c r="D9595" s="1" t="s">
        <v>6168</v>
      </c>
    </row>
    <row r="9596" spans="1:4" ht="15" x14ac:dyDescent="0.25">
      <c r="A9596">
        <v>11684</v>
      </c>
      <c r="B9596" t="s">
        <v>32825</v>
      </c>
      <c r="C9596" t="s">
        <v>7347</v>
      </c>
      <c r="D9596" s="1" t="s">
        <v>9234</v>
      </c>
    </row>
    <row r="9597" spans="1:4" ht="15" x14ac:dyDescent="0.25">
      <c r="A9597">
        <v>6141</v>
      </c>
      <c r="B9597" t="s">
        <v>32826</v>
      </c>
      <c r="C9597" t="s">
        <v>7347</v>
      </c>
      <c r="D9597" s="1" t="s">
        <v>9235</v>
      </c>
    </row>
    <row r="9598" spans="1:4" ht="15" x14ac:dyDescent="0.25">
      <c r="A9598">
        <v>11681</v>
      </c>
      <c r="B9598" t="s">
        <v>32827</v>
      </c>
      <c r="C9598" t="s">
        <v>7347</v>
      </c>
      <c r="D9598" s="1" t="s">
        <v>10088</v>
      </c>
    </row>
    <row r="9599" spans="1:4" ht="15" x14ac:dyDescent="0.25">
      <c r="A9599">
        <v>2706</v>
      </c>
      <c r="B9599" t="s">
        <v>9236</v>
      </c>
      <c r="C9599" t="s">
        <v>7502</v>
      </c>
      <c r="D9599" s="1" t="s">
        <v>30445</v>
      </c>
    </row>
    <row r="9600" spans="1:4" ht="15" x14ac:dyDescent="0.25">
      <c r="A9600">
        <v>40811</v>
      </c>
      <c r="B9600" t="s">
        <v>9237</v>
      </c>
      <c r="C9600" t="s">
        <v>7504</v>
      </c>
      <c r="D9600" s="1" t="s">
        <v>30446</v>
      </c>
    </row>
    <row r="9601" spans="1:4" ht="15" x14ac:dyDescent="0.25">
      <c r="A9601">
        <v>2707</v>
      </c>
      <c r="B9601" t="s">
        <v>9238</v>
      </c>
      <c r="C9601" t="s">
        <v>7502</v>
      </c>
      <c r="D9601" s="1" t="s">
        <v>30447</v>
      </c>
    </row>
    <row r="9602" spans="1:4" ht="15" x14ac:dyDescent="0.25">
      <c r="A9602">
        <v>40813</v>
      </c>
      <c r="B9602" t="s">
        <v>9239</v>
      </c>
      <c r="C9602" t="s">
        <v>7504</v>
      </c>
      <c r="D9602" s="1" t="s">
        <v>30448</v>
      </c>
    </row>
    <row r="9603" spans="1:4" ht="15" x14ac:dyDescent="0.25">
      <c r="A9603">
        <v>2708</v>
      </c>
      <c r="B9603" t="s">
        <v>9240</v>
      </c>
      <c r="C9603" t="s">
        <v>7502</v>
      </c>
      <c r="D9603" s="1" t="s">
        <v>30449</v>
      </c>
    </row>
    <row r="9604" spans="1:4" ht="15" x14ac:dyDescent="0.25">
      <c r="A9604">
        <v>40814</v>
      </c>
      <c r="B9604" t="s">
        <v>9241</v>
      </c>
      <c r="C9604" t="s">
        <v>7504</v>
      </c>
      <c r="D9604" s="1" t="s">
        <v>30450</v>
      </c>
    </row>
    <row r="9605" spans="1:4" ht="15" x14ac:dyDescent="0.25">
      <c r="A9605">
        <v>38403</v>
      </c>
      <c r="B9605" t="s">
        <v>9242</v>
      </c>
      <c r="C9605" t="s">
        <v>7347</v>
      </c>
      <c r="D9605" s="1" t="s">
        <v>40014</v>
      </c>
    </row>
    <row r="9606" spans="1:4" ht="15" x14ac:dyDescent="0.25">
      <c r="A9606">
        <v>43482</v>
      </c>
      <c r="B9606" t="s">
        <v>9243</v>
      </c>
      <c r="C9606" t="s">
        <v>7502</v>
      </c>
      <c r="D9606" s="1" t="s">
        <v>5712</v>
      </c>
    </row>
    <row r="9607" spans="1:4" ht="15" x14ac:dyDescent="0.25">
      <c r="A9607">
        <v>43494</v>
      </c>
      <c r="B9607" t="s">
        <v>9245</v>
      </c>
      <c r="C9607" t="s">
        <v>7504</v>
      </c>
      <c r="D9607" s="1" t="s">
        <v>29933</v>
      </c>
    </row>
    <row r="9608" spans="1:4" ht="15" x14ac:dyDescent="0.25">
      <c r="A9608">
        <v>43483</v>
      </c>
      <c r="B9608" t="s">
        <v>9246</v>
      </c>
      <c r="C9608" t="s">
        <v>7502</v>
      </c>
      <c r="D9608" s="1" t="s">
        <v>500</v>
      </c>
    </row>
    <row r="9609" spans="1:4" ht="15" x14ac:dyDescent="0.25">
      <c r="A9609">
        <v>43495</v>
      </c>
      <c r="B9609" t="s">
        <v>9247</v>
      </c>
      <c r="C9609" t="s">
        <v>7504</v>
      </c>
      <c r="D9609" s="1" t="s">
        <v>29934</v>
      </c>
    </row>
    <row r="9610" spans="1:4" ht="15" x14ac:dyDescent="0.25">
      <c r="A9610">
        <v>43484</v>
      </c>
      <c r="B9610" t="s">
        <v>9248</v>
      </c>
      <c r="C9610" t="s">
        <v>7502</v>
      </c>
      <c r="D9610" s="1" t="s">
        <v>498</v>
      </c>
    </row>
    <row r="9611" spans="1:4" ht="15" x14ac:dyDescent="0.25">
      <c r="A9611">
        <v>43496</v>
      </c>
      <c r="B9611" t="s">
        <v>9249</v>
      </c>
      <c r="C9611" t="s">
        <v>7504</v>
      </c>
      <c r="D9611" s="1" t="s">
        <v>29935</v>
      </c>
    </row>
    <row r="9612" spans="1:4" ht="15" x14ac:dyDescent="0.25">
      <c r="A9612">
        <v>43485</v>
      </c>
      <c r="B9612" t="s">
        <v>9250</v>
      </c>
      <c r="C9612" t="s">
        <v>7502</v>
      </c>
      <c r="D9612" s="1" t="s">
        <v>450</v>
      </c>
    </row>
    <row r="9613" spans="1:4" ht="15" x14ac:dyDescent="0.25">
      <c r="A9613">
        <v>43497</v>
      </c>
      <c r="B9613" t="s">
        <v>9251</v>
      </c>
      <c r="C9613" t="s">
        <v>7504</v>
      </c>
      <c r="D9613" s="1" t="s">
        <v>29936</v>
      </c>
    </row>
    <row r="9614" spans="1:4" ht="15" x14ac:dyDescent="0.25">
      <c r="A9614">
        <v>43487</v>
      </c>
      <c r="B9614" t="s">
        <v>9252</v>
      </c>
      <c r="C9614" t="s">
        <v>7502</v>
      </c>
      <c r="D9614" s="1" t="s">
        <v>9264</v>
      </c>
    </row>
    <row r="9615" spans="1:4" ht="15" x14ac:dyDescent="0.25">
      <c r="A9615">
        <v>43499</v>
      </c>
      <c r="B9615" t="s">
        <v>9253</v>
      </c>
      <c r="C9615" t="s">
        <v>7504</v>
      </c>
      <c r="D9615" s="1" t="s">
        <v>11768</v>
      </c>
    </row>
    <row r="9616" spans="1:4" ht="15" x14ac:dyDescent="0.25">
      <c r="A9616">
        <v>43486</v>
      </c>
      <c r="B9616" t="s">
        <v>9254</v>
      </c>
      <c r="C9616" t="s">
        <v>7502</v>
      </c>
      <c r="D9616" s="1" t="s">
        <v>775</v>
      </c>
    </row>
    <row r="9617" spans="1:4" ht="15" x14ac:dyDescent="0.25">
      <c r="A9617">
        <v>43498</v>
      </c>
      <c r="B9617" t="s">
        <v>9255</v>
      </c>
      <c r="C9617" t="s">
        <v>7504</v>
      </c>
      <c r="D9617" s="1" t="s">
        <v>4223</v>
      </c>
    </row>
    <row r="9618" spans="1:4" ht="15" x14ac:dyDescent="0.25">
      <c r="A9618">
        <v>43488</v>
      </c>
      <c r="B9618" t="s">
        <v>9256</v>
      </c>
      <c r="C9618" t="s">
        <v>7502</v>
      </c>
      <c r="D9618" s="1" t="s">
        <v>6566</v>
      </c>
    </row>
    <row r="9619" spans="1:4" ht="15" x14ac:dyDescent="0.25">
      <c r="A9619">
        <v>43500</v>
      </c>
      <c r="B9619" t="s">
        <v>9258</v>
      </c>
      <c r="C9619" t="s">
        <v>7504</v>
      </c>
      <c r="D9619" s="1" t="s">
        <v>29937</v>
      </c>
    </row>
    <row r="9620" spans="1:4" ht="15" x14ac:dyDescent="0.25">
      <c r="A9620">
        <v>43489</v>
      </c>
      <c r="B9620" t="s">
        <v>9259</v>
      </c>
      <c r="C9620" t="s">
        <v>7502</v>
      </c>
      <c r="D9620" s="1" t="s">
        <v>357</v>
      </c>
    </row>
    <row r="9621" spans="1:4" ht="15" x14ac:dyDescent="0.25">
      <c r="A9621">
        <v>43501</v>
      </c>
      <c r="B9621" t="s">
        <v>9260</v>
      </c>
      <c r="C9621" t="s">
        <v>7504</v>
      </c>
      <c r="D9621" s="1" t="s">
        <v>29938</v>
      </c>
    </row>
    <row r="9622" spans="1:4" ht="15" x14ac:dyDescent="0.25">
      <c r="A9622">
        <v>43490</v>
      </c>
      <c r="B9622" t="s">
        <v>9261</v>
      </c>
      <c r="C9622" t="s">
        <v>7502</v>
      </c>
      <c r="D9622" s="1" t="s">
        <v>891</v>
      </c>
    </row>
    <row r="9623" spans="1:4" ht="15" x14ac:dyDescent="0.25">
      <c r="A9623">
        <v>43502</v>
      </c>
      <c r="B9623" t="s">
        <v>9262</v>
      </c>
      <c r="C9623" t="s">
        <v>7504</v>
      </c>
      <c r="D9623" s="1" t="s">
        <v>29939</v>
      </c>
    </row>
    <row r="9624" spans="1:4" ht="15" x14ac:dyDescent="0.25">
      <c r="A9624">
        <v>43491</v>
      </c>
      <c r="B9624" t="s">
        <v>9263</v>
      </c>
      <c r="C9624" t="s">
        <v>7502</v>
      </c>
      <c r="D9624" s="1" t="s">
        <v>568</v>
      </c>
    </row>
    <row r="9625" spans="1:4" ht="15" x14ac:dyDescent="0.25">
      <c r="A9625">
        <v>43503</v>
      </c>
      <c r="B9625" t="s">
        <v>9265</v>
      </c>
      <c r="C9625" t="s">
        <v>7504</v>
      </c>
      <c r="D9625" s="1" t="s">
        <v>29940</v>
      </c>
    </row>
    <row r="9626" spans="1:4" ht="15" x14ac:dyDescent="0.25">
      <c r="A9626">
        <v>43492</v>
      </c>
      <c r="B9626" t="s">
        <v>9266</v>
      </c>
      <c r="C9626" t="s">
        <v>7502</v>
      </c>
      <c r="D9626" s="1" t="s">
        <v>6852</v>
      </c>
    </row>
    <row r="9627" spans="1:4" ht="15" x14ac:dyDescent="0.25">
      <c r="A9627">
        <v>43504</v>
      </c>
      <c r="B9627" t="s">
        <v>9267</v>
      </c>
      <c r="C9627" t="s">
        <v>7504</v>
      </c>
      <c r="D9627" s="1" t="s">
        <v>29941</v>
      </c>
    </row>
    <row r="9628" spans="1:4" ht="15" x14ac:dyDescent="0.25">
      <c r="A9628">
        <v>43493</v>
      </c>
      <c r="B9628" t="s">
        <v>9268</v>
      </c>
      <c r="C9628" t="s">
        <v>7502</v>
      </c>
      <c r="D9628" s="1" t="s">
        <v>6665</v>
      </c>
    </row>
    <row r="9629" spans="1:4" ht="15" x14ac:dyDescent="0.25">
      <c r="A9629">
        <v>43505</v>
      </c>
      <c r="B9629" t="s">
        <v>9269</v>
      </c>
      <c r="C9629" t="s">
        <v>7504</v>
      </c>
      <c r="D9629" s="1" t="s">
        <v>29942</v>
      </c>
    </row>
    <row r="9630" spans="1:4" ht="15" x14ac:dyDescent="0.25">
      <c r="A9630">
        <v>37774</v>
      </c>
      <c r="B9630" t="s">
        <v>9270</v>
      </c>
      <c r="C9630" t="s">
        <v>7347</v>
      </c>
      <c r="D9630" s="1" t="s">
        <v>9271</v>
      </c>
    </row>
    <row r="9631" spans="1:4" ht="15" x14ac:dyDescent="0.25">
      <c r="A9631">
        <v>38629</v>
      </c>
      <c r="B9631" t="s">
        <v>9272</v>
      </c>
      <c r="C9631" t="s">
        <v>7347</v>
      </c>
      <c r="D9631" s="1" t="s">
        <v>48830</v>
      </c>
    </row>
    <row r="9632" spans="1:4" ht="15" x14ac:dyDescent="0.25">
      <c r="A9632">
        <v>38630</v>
      </c>
      <c r="B9632" t="s">
        <v>9273</v>
      </c>
      <c r="C9632" t="s">
        <v>7347</v>
      </c>
      <c r="D9632" s="1" t="s">
        <v>48831</v>
      </c>
    </row>
    <row r="9633" spans="1:4" ht="15" x14ac:dyDescent="0.25">
      <c r="A9633">
        <v>38476</v>
      </c>
      <c r="B9633" t="s">
        <v>9274</v>
      </c>
      <c r="C9633" t="s">
        <v>7347</v>
      </c>
      <c r="D9633" s="1" t="s">
        <v>48832</v>
      </c>
    </row>
    <row r="9634" spans="1:4" ht="15" x14ac:dyDescent="0.25">
      <c r="A9634">
        <v>38477</v>
      </c>
      <c r="B9634" t="s">
        <v>9275</v>
      </c>
      <c r="C9634" t="s">
        <v>7347</v>
      </c>
      <c r="D9634" s="1" t="s">
        <v>48833</v>
      </c>
    </row>
    <row r="9635" spans="1:4" ht="15" x14ac:dyDescent="0.25">
      <c r="A9635">
        <v>14525</v>
      </c>
      <c r="B9635" t="s">
        <v>9276</v>
      </c>
      <c r="C9635" t="s">
        <v>7347</v>
      </c>
      <c r="D9635" s="1" t="s">
        <v>48834</v>
      </c>
    </row>
    <row r="9636" spans="1:4" ht="15" x14ac:dyDescent="0.25">
      <c r="A9636">
        <v>36408</v>
      </c>
      <c r="B9636" t="s">
        <v>9277</v>
      </c>
      <c r="C9636" t="s">
        <v>7347</v>
      </c>
      <c r="D9636" s="1" t="s">
        <v>48835</v>
      </c>
    </row>
    <row r="9637" spans="1:4" ht="15" x14ac:dyDescent="0.25">
      <c r="A9637">
        <v>2723</v>
      </c>
      <c r="B9637" t="s">
        <v>9278</v>
      </c>
      <c r="C9637" t="s">
        <v>7347</v>
      </c>
      <c r="D9637" s="1" t="s">
        <v>48836</v>
      </c>
    </row>
    <row r="9638" spans="1:4" ht="15" x14ac:dyDescent="0.25">
      <c r="A9638">
        <v>10685</v>
      </c>
      <c r="B9638" t="s">
        <v>9279</v>
      </c>
      <c r="C9638" t="s">
        <v>7347</v>
      </c>
      <c r="D9638" s="1" t="s">
        <v>48837</v>
      </c>
    </row>
    <row r="9639" spans="1:4" ht="15" x14ac:dyDescent="0.25">
      <c r="A9639">
        <v>40636</v>
      </c>
      <c r="B9639" t="s">
        <v>9280</v>
      </c>
      <c r="C9639" t="s">
        <v>7347</v>
      </c>
      <c r="D9639" s="1" t="s">
        <v>48838</v>
      </c>
    </row>
    <row r="9640" spans="1:4" ht="15" x14ac:dyDescent="0.25">
      <c r="A9640">
        <v>4111</v>
      </c>
      <c r="B9640" t="s">
        <v>9281</v>
      </c>
      <c r="C9640" t="s">
        <v>7347</v>
      </c>
      <c r="D9640" s="1" t="s">
        <v>48839</v>
      </c>
    </row>
    <row r="9641" spans="1:4" ht="15" x14ac:dyDescent="0.25">
      <c r="A9641">
        <v>44538</v>
      </c>
      <c r="B9641" t="s">
        <v>32828</v>
      </c>
      <c r="C9641" t="s">
        <v>7347</v>
      </c>
      <c r="D9641" s="1" t="s">
        <v>37209</v>
      </c>
    </row>
    <row r="9642" spans="1:4" ht="15" x14ac:dyDescent="0.25">
      <c r="A9642">
        <v>12</v>
      </c>
      <c r="B9642" t="s">
        <v>32829</v>
      </c>
      <c r="C9642" t="s">
        <v>7347</v>
      </c>
      <c r="D9642" s="1" t="s">
        <v>3003</v>
      </c>
    </row>
    <row r="9643" spans="1:4" ht="15" x14ac:dyDescent="0.25">
      <c r="A9643">
        <v>37554</v>
      </c>
      <c r="B9643" t="s">
        <v>9282</v>
      </c>
      <c r="C9643" t="s">
        <v>7347</v>
      </c>
      <c r="D9643" s="1" t="s">
        <v>9283</v>
      </c>
    </row>
    <row r="9644" spans="1:4" ht="15" x14ac:dyDescent="0.25">
      <c r="A9644">
        <v>37555</v>
      </c>
      <c r="B9644" t="s">
        <v>9284</v>
      </c>
      <c r="C9644" t="s">
        <v>7347</v>
      </c>
      <c r="D9644" s="1" t="s">
        <v>9285</v>
      </c>
    </row>
    <row r="9645" spans="1:4" ht="15" x14ac:dyDescent="0.25">
      <c r="A9645">
        <v>10902</v>
      </c>
      <c r="B9645" t="s">
        <v>9286</v>
      </c>
      <c r="C9645" t="s">
        <v>7347</v>
      </c>
      <c r="D9645" s="1" t="s">
        <v>137</v>
      </c>
    </row>
    <row r="9646" spans="1:4" ht="15" x14ac:dyDescent="0.25">
      <c r="A9646">
        <v>20965</v>
      </c>
      <c r="B9646" t="s">
        <v>9287</v>
      </c>
      <c r="C9646" t="s">
        <v>7347</v>
      </c>
      <c r="D9646" s="1" t="s">
        <v>9288</v>
      </c>
    </row>
    <row r="9647" spans="1:4" ht="15" x14ac:dyDescent="0.25">
      <c r="A9647">
        <v>20966</v>
      </c>
      <c r="B9647" t="s">
        <v>9289</v>
      </c>
      <c r="C9647" t="s">
        <v>7347</v>
      </c>
      <c r="D9647" s="1" t="s">
        <v>9290</v>
      </c>
    </row>
    <row r="9648" spans="1:4" ht="15" x14ac:dyDescent="0.25">
      <c r="A9648">
        <v>10903</v>
      </c>
      <c r="B9648" t="s">
        <v>9291</v>
      </c>
      <c r="C9648" t="s">
        <v>7347</v>
      </c>
      <c r="D9648" s="1" t="s">
        <v>612</v>
      </c>
    </row>
    <row r="9649" spans="1:4" ht="15" x14ac:dyDescent="0.25">
      <c r="A9649">
        <v>20967</v>
      </c>
      <c r="B9649" t="s">
        <v>9292</v>
      </c>
      <c r="C9649" t="s">
        <v>7347</v>
      </c>
      <c r="D9649" s="1" t="s">
        <v>612</v>
      </c>
    </row>
    <row r="9650" spans="1:4" ht="15" x14ac:dyDescent="0.25">
      <c r="A9650">
        <v>20968</v>
      </c>
      <c r="B9650" t="s">
        <v>9293</v>
      </c>
      <c r="C9650" t="s">
        <v>7347</v>
      </c>
      <c r="D9650" s="1" t="s">
        <v>9294</v>
      </c>
    </row>
    <row r="9651" spans="1:4" ht="15" x14ac:dyDescent="0.25">
      <c r="A9651">
        <v>11359</v>
      </c>
      <c r="B9651" t="s">
        <v>32830</v>
      </c>
      <c r="C9651" t="s">
        <v>7347</v>
      </c>
      <c r="D9651" s="1" t="s">
        <v>48840</v>
      </c>
    </row>
    <row r="9652" spans="1:4" ht="15" x14ac:dyDescent="0.25">
      <c r="A9652">
        <v>39017</v>
      </c>
      <c r="B9652" t="s">
        <v>9295</v>
      </c>
      <c r="C9652" t="s">
        <v>7347</v>
      </c>
      <c r="D9652" s="1" t="s">
        <v>626</v>
      </c>
    </row>
    <row r="9653" spans="1:4" ht="15" x14ac:dyDescent="0.25">
      <c r="A9653">
        <v>39315</v>
      </c>
      <c r="B9653" t="s">
        <v>9296</v>
      </c>
      <c r="C9653" t="s">
        <v>7347</v>
      </c>
      <c r="D9653" s="1" t="s">
        <v>707</v>
      </c>
    </row>
    <row r="9654" spans="1:4" ht="15" x14ac:dyDescent="0.25">
      <c r="A9654">
        <v>39016</v>
      </c>
      <c r="B9654" t="s">
        <v>9297</v>
      </c>
      <c r="C9654" t="s">
        <v>7347</v>
      </c>
      <c r="D9654" s="1" t="s">
        <v>707</v>
      </c>
    </row>
    <row r="9655" spans="1:4" ht="15" x14ac:dyDescent="0.25">
      <c r="A9655">
        <v>39481</v>
      </c>
      <c r="B9655" t="s">
        <v>9298</v>
      </c>
      <c r="C9655" t="s">
        <v>7347</v>
      </c>
      <c r="D9655" s="1" t="s">
        <v>6756</v>
      </c>
    </row>
    <row r="9656" spans="1:4" ht="15" x14ac:dyDescent="0.25">
      <c r="A9656">
        <v>39013</v>
      </c>
      <c r="B9656" t="s">
        <v>9299</v>
      </c>
      <c r="C9656" t="s">
        <v>7347</v>
      </c>
      <c r="D9656" s="1" t="s">
        <v>9545</v>
      </c>
    </row>
    <row r="9657" spans="1:4" ht="15" x14ac:dyDescent="0.25">
      <c r="A9657">
        <v>44919</v>
      </c>
      <c r="B9657" t="s">
        <v>9300</v>
      </c>
      <c r="C9657" t="s">
        <v>7347</v>
      </c>
      <c r="D9657" s="1" t="s">
        <v>29943</v>
      </c>
    </row>
    <row r="9658" spans="1:4" ht="15" x14ac:dyDescent="0.25">
      <c r="A9658">
        <v>40433</v>
      </c>
      <c r="B9658" t="s">
        <v>9301</v>
      </c>
      <c r="C9658" t="s">
        <v>7347</v>
      </c>
      <c r="D9658" s="1" t="s">
        <v>8060</v>
      </c>
    </row>
    <row r="9659" spans="1:4" ht="15" x14ac:dyDescent="0.25">
      <c r="A9659">
        <v>20219</v>
      </c>
      <c r="B9659" t="s">
        <v>32831</v>
      </c>
      <c r="C9659" t="s">
        <v>7347</v>
      </c>
      <c r="D9659" s="1" t="s">
        <v>9303</v>
      </c>
    </row>
    <row r="9660" spans="1:4" ht="15" x14ac:dyDescent="0.25">
      <c r="A9660">
        <v>36484</v>
      </c>
      <c r="B9660" t="s">
        <v>9304</v>
      </c>
      <c r="C9660" t="s">
        <v>7347</v>
      </c>
      <c r="D9660" s="1" t="s">
        <v>9305</v>
      </c>
    </row>
    <row r="9661" spans="1:4" ht="15" x14ac:dyDescent="0.25">
      <c r="A9661">
        <v>38367</v>
      </c>
      <c r="B9661" t="s">
        <v>9306</v>
      </c>
      <c r="C9661" t="s">
        <v>7347</v>
      </c>
      <c r="D9661" s="1" t="s">
        <v>6999</v>
      </c>
    </row>
    <row r="9662" spans="1:4" ht="15" x14ac:dyDescent="0.25">
      <c r="A9662">
        <v>38368</v>
      </c>
      <c r="B9662" t="s">
        <v>9307</v>
      </c>
      <c r="C9662" t="s">
        <v>7347</v>
      </c>
      <c r="D9662" s="1" t="s">
        <v>48841</v>
      </c>
    </row>
    <row r="9663" spans="1:4" ht="15" x14ac:dyDescent="0.25">
      <c r="A9663">
        <v>38091</v>
      </c>
      <c r="B9663" t="s">
        <v>9308</v>
      </c>
      <c r="C9663" t="s">
        <v>7347</v>
      </c>
      <c r="D9663" s="1" t="s">
        <v>7554</v>
      </c>
    </row>
    <row r="9664" spans="1:4" ht="15" x14ac:dyDescent="0.25">
      <c r="A9664">
        <v>38095</v>
      </c>
      <c r="B9664" t="s">
        <v>9310</v>
      </c>
      <c r="C9664" t="s">
        <v>7347</v>
      </c>
      <c r="D9664" s="1" t="s">
        <v>8950</v>
      </c>
    </row>
    <row r="9665" spans="1:4" ht="15" x14ac:dyDescent="0.25">
      <c r="A9665">
        <v>38092</v>
      </c>
      <c r="B9665" t="s">
        <v>9311</v>
      </c>
      <c r="C9665" t="s">
        <v>7347</v>
      </c>
      <c r="D9665" s="1" t="s">
        <v>7540</v>
      </c>
    </row>
    <row r="9666" spans="1:4" ht="15" x14ac:dyDescent="0.25">
      <c r="A9666">
        <v>38093</v>
      </c>
      <c r="B9666" t="s">
        <v>9312</v>
      </c>
      <c r="C9666" t="s">
        <v>7347</v>
      </c>
      <c r="D9666" s="1" t="s">
        <v>9043</v>
      </c>
    </row>
    <row r="9667" spans="1:4" ht="15" x14ac:dyDescent="0.25">
      <c r="A9667">
        <v>38096</v>
      </c>
      <c r="B9667" t="s">
        <v>9313</v>
      </c>
      <c r="C9667" t="s">
        <v>7347</v>
      </c>
      <c r="D9667" s="1" t="s">
        <v>10643</v>
      </c>
    </row>
    <row r="9668" spans="1:4" ht="15" x14ac:dyDescent="0.25">
      <c r="A9668">
        <v>38094</v>
      </c>
      <c r="B9668" t="s">
        <v>9314</v>
      </c>
      <c r="C9668" t="s">
        <v>7347</v>
      </c>
      <c r="D9668" s="1" t="s">
        <v>6821</v>
      </c>
    </row>
    <row r="9669" spans="1:4" ht="15" x14ac:dyDescent="0.25">
      <c r="A9669">
        <v>38097</v>
      </c>
      <c r="B9669" t="s">
        <v>9315</v>
      </c>
      <c r="C9669" t="s">
        <v>7347</v>
      </c>
      <c r="D9669" s="1" t="s">
        <v>4194</v>
      </c>
    </row>
    <row r="9670" spans="1:4" ht="15" x14ac:dyDescent="0.25">
      <c r="A9670">
        <v>38098</v>
      </c>
      <c r="B9670" t="s">
        <v>9316</v>
      </c>
      <c r="C9670" t="s">
        <v>7347</v>
      </c>
      <c r="D9670" s="1" t="s">
        <v>4194</v>
      </c>
    </row>
    <row r="9671" spans="1:4" ht="15" x14ac:dyDescent="0.25">
      <c r="A9671">
        <v>11186</v>
      </c>
      <c r="B9671" t="s">
        <v>9317</v>
      </c>
      <c r="C9671" t="s">
        <v>7763</v>
      </c>
      <c r="D9671" s="1" t="s">
        <v>48842</v>
      </c>
    </row>
    <row r="9672" spans="1:4" ht="15" x14ac:dyDescent="0.25">
      <c r="A9672">
        <v>11558</v>
      </c>
      <c r="B9672" t="s">
        <v>9318</v>
      </c>
      <c r="C9672" t="s">
        <v>7779</v>
      </c>
      <c r="D9672" s="1" t="s">
        <v>4556</v>
      </c>
    </row>
    <row r="9673" spans="1:4" ht="15" x14ac:dyDescent="0.25">
      <c r="A9673">
        <v>11557</v>
      </c>
      <c r="B9673" t="s">
        <v>9319</v>
      </c>
      <c r="C9673" t="s">
        <v>7779</v>
      </c>
      <c r="D9673" s="1" t="s">
        <v>4709</v>
      </c>
    </row>
    <row r="9674" spans="1:4" ht="15" x14ac:dyDescent="0.25">
      <c r="A9674">
        <v>2759</v>
      </c>
      <c r="B9674" t="s">
        <v>9320</v>
      </c>
      <c r="C9674" t="s">
        <v>7347</v>
      </c>
      <c r="D9674" s="1" t="s">
        <v>382</v>
      </c>
    </row>
    <row r="9675" spans="1:4" ht="15" x14ac:dyDescent="0.25">
      <c r="A9675">
        <v>38124</v>
      </c>
      <c r="B9675" t="s">
        <v>9322</v>
      </c>
      <c r="C9675" t="s">
        <v>7347</v>
      </c>
      <c r="D9675" s="1" t="s">
        <v>34013</v>
      </c>
    </row>
    <row r="9676" spans="1:4" ht="15" x14ac:dyDescent="0.25">
      <c r="A9676">
        <v>38380</v>
      </c>
      <c r="B9676" t="s">
        <v>32832</v>
      </c>
      <c r="C9676" t="s">
        <v>7347</v>
      </c>
      <c r="D9676" s="1" t="s">
        <v>30285</v>
      </c>
    </row>
    <row r="9677" spans="1:4" ht="15" x14ac:dyDescent="0.25">
      <c r="A9677">
        <v>42429</v>
      </c>
      <c r="B9677" t="s">
        <v>9324</v>
      </c>
      <c r="C9677" t="s">
        <v>7347</v>
      </c>
      <c r="D9677" s="1" t="s">
        <v>9325</v>
      </c>
    </row>
    <row r="9678" spans="1:4" ht="15" x14ac:dyDescent="0.25">
      <c r="A9678">
        <v>39616</v>
      </c>
      <c r="B9678" t="s">
        <v>9326</v>
      </c>
      <c r="C9678" t="s">
        <v>7347</v>
      </c>
      <c r="D9678" s="1" t="s">
        <v>48843</v>
      </c>
    </row>
    <row r="9679" spans="1:4" ht="15" x14ac:dyDescent="0.25">
      <c r="A9679">
        <v>39618</v>
      </c>
      <c r="B9679" t="s">
        <v>9327</v>
      </c>
      <c r="C9679" t="s">
        <v>7347</v>
      </c>
      <c r="D9679" s="1" t="s">
        <v>48844</v>
      </c>
    </row>
    <row r="9680" spans="1:4" ht="15" x14ac:dyDescent="0.25">
      <c r="A9680">
        <v>39619</v>
      </c>
      <c r="B9680" t="s">
        <v>9328</v>
      </c>
      <c r="C9680" t="s">
        <v>7347</v>
      </c>
      <c r="D9680" s="1" t="s">
        <v>48845</v>
      </c>
    </row>
    <row r="9681" spans="1:4" ht="15" x14ac:dyDescent="0.25">
      <c r="A9681">
        <v>39613</v>
      </c>
      <c r="B9681" t="s">
        <v>9329</v>
      </c>
      <c r="C9681" t="s">
        <v>7347</v>
      </c>
      <c r="D9681" s="1" t="s">
        <v>48846</v>
      </c>
    </row>
    <row r="9682" spans="1:4" ht="15" x14ac:dyDescent="0.25">
      <c r="A9682">
        <v>39614</v>
      </c>
      <c r="B9682" t="s">
        <v>9330</v>
      </c>
      <c r="C9682" t="s">
        <v>7347</v>
      </c>
      <c r="D9682" s="1" t="s">
        <v>48847</v>
      </c>
    </row>
    <row r="9683" spans="1:4" ht="15" x14ac:dyDescent="0.25">
      <c r="A9683">
        <v>38538</v>
      </c>
      <c r="B9683" t="s">
        <v>9331</v>
      </c>
      <c r="C9683" t="s">
        <v>7396</v>
      </c>
      <c r="D9683" s="1" t="s">
        <v>32833</v>
      </c>
    </row>
    <row r="9684" spans="1:4" ht="15" x14ac:dyDescent="0.25">
      <c r="A9684">
        <v>38539</v>
      </c>
      <c r="B9684" t="s">
        <v>9332</v>
      </c>
      <c r="C9684" t="s">
        <v>7396</v>
      </c>
      <c r="D9684" s="1" t="s">
        <v>32834</v>
      </c>
    </row>
    <row r="9685" spans="1:4" ht="15" x14ac:dyDescent="0.25">
      <c r="A9685">
        <v>38540</v>
      </c>
      <c r="B9685" t="s">
        <v>9333</v>
      </c>
      <c r="C9685" t="s">
        <v>7396</v>
      </c>
      <c r="D9685" s="1" t="s">
        <v>32835</v>
      </c>
    </row>
    <row r="9686" spans="1:4" ht="15" x14ac:dyDescent="0.25">
      <c r="A9686">
        <v>38384</v>
      </c>
      <c r="B9686" t="s">
        <v>9334</v>
      </c>
      <c r="C9686" t="s">
        <v>7347</v>
      </c>
      <c r="D9686" s="1" t="s">
        <v>30451</v>
      </c>
    </row>
    <row r="9687" spans="1:4" ht="15" x14ac:dyDescent="0.25">
      <c r="A9687">
        <v>13</v>
      </c>
      <c r="B9687" t="s">
        <v>9336</v>
      </c>
      <c r="C9687" t="s">
        <v>7400</v>
      </c>
      <c r="D9687" s="1" t="s">
        <v>11860</v>
      </c>
    </row>
    <row r="9688" spans="1:4" ht="15" x14ac:dyDescent="0.25">
      <c r="A9688">
        <v>2762</v>
      </c>
      <c r="B9688" t="s">
        <v>9338</v>
      </c>
      <c r="C9688" t="s">
        <v>7396</v>
      </c>
      <c r="D9688" s="1" t="s">
        <v>877</v>
      </c>
    </row>
    <row r="9689" spans="1:4" ht="15" x14ac:dyDescent="0.25">
      <c r="A9689">
        <v>21142</v>
      </c>
      <c r="B9689" t="s">
        <v>9339</v>
      </c>
      <c r="C9689" t="s">
        <v>7347</v>
      </c>
      <c r="D9689" s="1" t="s">
        <v>32836</v>
      </c>
    </row>
    <row r="9690" spans="1:4" ht="15" x14ac:dyDescent="0.25">
      <c r="A9690">
        <v>4223</v>
      </c>
      <c r="B9690" t="s">
        <v>9340</v>
      </c>
      <c r="C9690" t="s">
        <v>7402</v>
      </c>
      <c r="D9690" s="1" t="s">
        <v>109</v>
      </c>
    </row>
    <row r="9691" spans="1:4" ht="15" x14ac:dyDescent="0.25">
      <c r="A9691">
        <v>37372</v>
      </c>
      <c r="B9691" t="s">
        <v>9341</v>
      </c>
      <c r="C9691" t="s">
        <v>7502</v>
      </c>
      <c r="D9691" s="1" t="s">
        <v>794</v>
      </c>
    </row>
    <row r="9692" spans="1:4" ht="15" x14ac:dyDescent="0.25">
      <c r="A9692">
        <v>40863</v>
      </c>
      <c r="B9692" t="s">
        <v>9342</v>
      </c>
      <c r="C9692" t="s">
        <v>7504</v>
      </c>
      <c r="D9692" s="1" t="s">
        <v>29944</v>
      </c>
    </row>
    <row r="9693" spans="1:4" ht="15" x14ac:dyDescent="0.25">
      <c r="A9693">
        <v>38475</v>
      </c>
      <c r="B9693" t="s">
        <v>9343</v>
      </c>
      <c r="C9693" t="s">
        <v>7347</v>
      </c>
      <c r="D9693" s="1" t="s">
        <v>1363</v>
      </c>
    </row>
    <row r="9694" spans="1:4" ht="15" x14ac:dyDescent="0.25">
      <c r="A9694">
        <v>38474</v>
      </c>
      <c r="B9694" t="s">
        <v>9344</v>
      </c>
      <c r="C9694" t="s">
        <v>7347</v>
      </c>
      <c r="D9694" s="1" t="s">
        <v>30021</v>
      </c>
    </row>
    <row r="9695" spans="1:4" ht="15" x14ac:dyDescent="0.25">
      <c r="A9695">
        <v>10886</v>
      </c>
      <c r="B9695" t="s">
        <v>9345</v>
      </c>
      <c r="C9695" t="s">
        <v>7347</v>
      </c>
      <c r="D9695" s="1" t="s">
        <v>48848</v>
      </c>
    </row>
    <row r="9696" spans="1:4" ht="15" x14ac:dyDescent="0.25">
      <c r="A9696">
        <v>10888</v>
      </c>
      <c r="B9696" t="s">
        <v>9346</v>
      </c>
      <c r="C9696" t="s">
        <v>7347</v>
      </c>
      <c r="D9696" s="1" t="s">
        <v>48849</v>
      </c>
    </row>
    <row r="9697" spans="1:4" ht="15" x14ac:dyDescent="0.25">
      <c r="A9697">
        <v>10889</v>
      </c>
      <c r="B9697" t="s">
        <v>9347</v>
      </c>
      <c r="C9697" t="s">
        <v>7347</v>
      </c>
      <c r="D9697" s="1" t="s">
        <v>48850</v>
      </c>
    </row>
    <row r="9698" spans="1:4" ht="15" x14ac:dyDescent="0.25">
      <c r="A9698">
        <v>10890</v>
      </c>
      <c r="B9698" t="s">
        <v>9348</v>
      </c>
      <c r="C9698" t="s">
        <v>7347</v>
      </c>
      <c r="D9698" s="1" t="s">
        <v>48851</v>
      </c>
    </row>
    <row r="9699" spans="1:4" ht="15" x14ac:dyDescent="0.25">
      <c r="A9699">
        <v>10891</v>
      </c>
      <c r="B9699" t="s">
        <v>9349</v>
      </c>
      <c r="C9699" t="s">
        <v>7347</v>
      </c>
      <c r="D9699" s="1" t="s">
        <v>33720</v>
      </c>
    </row>
    <row r="9700" spans="1:4" ht="15" x14ac:dyDescent="0.25">
      <c r="A9700">
        <v>10892</v>
      </c>
      <c r="B9700" t="s">
        <v>9350</v>
      </c>
      <c r="C9700" t="s">
        <v>7347</v>
      </c>
      <c r="D9700" s="1" t="s">
        <v>48852</v>
      </c>
    </row>
    <row r="9701" spans="1:4" ht="15" x14ac:dyDescent="0.25">
      <c r="A9701">
        <v>20977</v>
      </c>
      <c r="B9701" t="s">
        <v>9351</v>
      </c>
      <c r="C9701" t="s">
        <v>7347</v>
      </c>
      <c r="D9701" s="1" t="s">
        <v>48853</v>
      </c>
    </row>
    <row r="9702" spans="1:4" ht="15" x14ac:dyDescent="0.25">
      <c r="A9702">
        <v>3073</v>
      </c>
      <c r="B9702" t="s">
        <v>31425</v>
      </c>
      <c r="C9702" t="s">
        <v>7347</v>
      </c>
      <c r="D9702" s="1" t="s">
        <v>39989</v>
      </c>
    </row>
    <row r="9703" spans="1:4" ht="15" x14ac:dyDescent="0.25">
      <c r="A9703">
        <v>3074</v>
      </c>
      <c r="B9703" t="s">
        <v>31426</v>
      </c>
      <c r="C9703" t="s">
        <v>7347</v>
      </c>
      <c r="D9703" s="1" t="s">
        <v>48854</v>
      </c>
    </row>
    <row r="9704" spans="1:4" ht="15" x14ac:dyDescent="0.25">
      <c r="A9704">
        <v>3076</v>
      </c>
      <c r="B9704" t="s">
        <v>31427</v>
      </c>
      <c r="C9704" t="s">
        <v>7347</v>
      </c>
      <c r="D9704" s="1" t="s">
        <v>48855</v>
      </c>
    </row>
    <row r="9705" spans="1:4" ht="15" x14ac:dyDescent="0.25">
      <c r="A9705">
        <v>3075</v>
      </c>
      <c r="B9705" t="s">
        <v>31428</v>
      </c>
      <c r="C9705" t="s">
        <v>7347</v>
      </c>
      <c r="D9705" s="1" t="s">
        <v>48856</v>
      </c>
    </row>
    <row r="9706" spans="1:4" ht="15" x14ac:dyDescent="0.25">
      <c r="A9706">
        <v>10781</v>
      </c>
      <c r="B9706" t="s">
        <v>31429</v>
      </c>
      <c r="C9706" t="s">
        <v>7347</v>
      </c>
      <c r="D9706" s="1" t="s">
        <v>872</v>
      </c>
    </row>
    <row r="9707" spans="1:4" ht="15" x14ac:dyDescent="0.25">
      <c r="A9707">
        <v>11480</v>
      </c>
      <c r="B9707" t="s">
        <v>9353</v>
      </c>
      <c r="C9707" t="s">
        <v>8750</v>
      </c>
      <c r="D9707" s="1" t="s">
        <v>32837</v>
      </c>
    </row>
    <row r="9708" spans="1:4" ht="15" x14ac:dyDescent="0.25">
      <c r="A9708">
        <v>43612</v>
      </c>
      <c r="B9708" t="s">
        <v>32838</v>
      </c>
      <c r="C9708" t="s">
        <v>8750</v>
      </c>
      <c r="D9708" s="1" t="s">
        <v>32839</v>
      </c>
    </row>
    <row r="9709" spans="1:4" ht="15" x14ac:dyDescent="0.25">
      <c r="A9709">
        <v>43613</v>
      </c>
      <c r="B9709" t="s">
        <v>32840</v>
      </c>
      <c r="C9709" t="s">
        <v>8750</v>
      </c>
      <c r="D9709" s="1" t="s">
        <v>32534</v>
      </c>
    </row>
    <row r="9710" spans="1:4" ht="15" x14ac:dyDescent="0.25">
      <c r="A9710">
        <v>11469</v>
      </c>
      <c r="B9710" t="s">
        <v>9354</v>
      </c>
      <c r="C9710" t="s">
        <v>7347</v>
      </c>
      <c r="D9710" s="1" t="s">
        <v>2288</v>
      </c>
    </row>
    <row r="9711" spans="1:4" ht="15" x14ac:dyDescent="0.25">
      <c r="A9711">
        <v>11468</v>
      </c>
      <c r="B9711" t="s">
        <v>9355</v>
      </c>
      <c r="C9711" t="s">
        <v>7347</v>
      </c>
      <c r="D9711" s="1" t="s">
        <v>2288</v>
      </c>
    </row>
    <row r="9712" spans="1:4" ht="15" x14ac:dyDescent="0.25">
      <c r="A9712">
        <v>11484</v>
      </c>
      <c r="B9712" t="s">
        <v>9357</v>
      </c>
      <c r="C9712" t="s">
        <v>7347</v>
      </c>
      <c r="D9712" s="1" t="s">
        <v>32841</v>
      </c>
    </row>
    <row r="9713" spans="1:4" ht="15" x14ac:dyDescent="0.25">
      <c r="A9713">
        <v>38155</v>
      </c>
      <c r="B9713" t="s">
        <v>9358</v>
      </c>
      <c r="C9713" t="s">
        <v>7347</v>
      </c>
      <c r="D9713" s="1" t="s">
        <v>3917</v>
      </c>
    </row>
    <row r="9714" spans="1:4" ht="15" x14ac:dyDescent="0.25">
      <c r="A9714">
        <v>11467</v>
      </c>
      <c r="B9714" t="s">
        <v>9359</v>
      </c>
      <c r="C9714" t="s">
        <v>7347</v>
      </c>
      <c r="D9714" s="1" t="s">
        <v>5557</v>
      </c>
    </row>
    <row r="9715" spans="1:4" ht="15" x14ac:dyDescent="0.25">
      <c r="A9715">
        <v>38153</v>
      </c>
      <c r="B9715" t="s">
        <v>9361</v>
      </c>
      <c r="C9715" t="s">
        <v>8750</v>
      </c>
      <c r="D9715" s="1" t="s">
        <v>30000</v>
      </c>
    </row>
    <row r="9716" spans="1:4" ht="15" x14ac:dyDescent="0.25">
      <c r="A9716">
        <v>43607</v>
      </c>
      <c r="B9716" t="s">
        <v>32842</v>
      </c>
      <c r="C9716" t="s">
        <v>8750</v>
      </c>
      <c r="D9716" s="1" t="s">
        <v>32388</v>
      </c>
    </row>
    <row r="9717" spans="1:4" ht="15" x14ac:dyDescent="0.25">
      <c r="A9717">
        <v>3080</v>
      </c>
      <c r="B9717" t="s">
        <v>9362</v>
      </c>
      <c r="C9717" t="s">
        <v>8750</v>
      </c>
      <c r="D9717" s="1" t="s">
        <v>29715</v>
      </c>
    </row>
    <row r="9718" spans="1:4" ht="15" x14ac:dyDescent="0.25">
      <c r="A9718">
        <v>3081</v>
      </c>
      <c r="B9718" t="s">
        <v>9363</v>
      </c>
      <c r="C9718" t="s">
        <v>8750</v>
      </c>
      <c r="D9718" s="1" t="s">
        <v>32050</v>
      </c>
    </row>
    <row r="9719" spans="1:4" ht="15" x14ac:dyDescent="0.25">
      <c r="A9719">
        <v>3090</v>
      </c>
      <c r="B9719" t="s">
        <v>9364</v>
      </c>
      <c r="C9719" t="s">
        <v>8750</v>
      </c>
      <c r="D9719" s="1" t="s">
        <v>32843</v>
      </c>
    </row>
    <row r="9720" spans="1:4" ht="15" x14ac:dyDescent="0.25">
      <c r="A9720">
        <v>43611</v>
      </c>
      <c r="B9720" t="s">
        <v>9365</v>
      </c>
      <c r="C9720" t="s">
        <v>8750</v>
      </c>
      <c r="D9720" s="1" t="s">
        <v>32844</v>
      </c>
    </row>
    <row r="9721" spans="1:4" ht="15" x14ac:dyDescent="0.25">
      <c r="A9721">
        <v>3103</v>
      </c>
      <c r="B9721" t="s">
        <v>9366</v>
      </c>
      <c r="C9721" t="s">
        <v>7347</v>
      </c>
      <c r="D9721" s="1" t="s">
        <v>6352</v>
      </c>
    </row>
    <row r="9722" spans="1:4" ht="15" x14ac:dyDescent="0.25">
      <c r="A9722">
        <v>3097</v>
      </c>
      <c r="B9722" t="s">
        <v>9367</v>
      </c>
      <c r="C9722" t="s">
        <v>8750</v>
      </c>
      <c r="D9722" s="1" t="s">
        <v>29723</v>
      </c>
    </row>
    <row r="9723" spans="1:4" ht="15" x14ac:dyDescent="0.25">
      <c r="A9723">
        <v>3099</v>
      </c>
      <c r="B9723" t="s">
        <v>9368</v>
      </c>
      <c r="C9723" t="s">
        <v>8750</v>
      </c>
      <c r="D9723" s="1" t="s">
        <v>32845</v>
      </c>
    </row>
    <row r="9724" spans="1:4" ht="15" x14ac:dyDescent="0.25">
      <c r="A9724">
        <v>38151</v>
      </c>
      <c r="B9724" t="s">
        <v>9369</v>
      </c>
      <c r="C9724" t="s">
        <v>8750</v>
      </c>
      <c r="D9724" s="1" t="s">
        <v>32112</v>
      </c>
    </row>
    <row r="9725" spans="1:4" ht="15" x14ac:dyDescent="0.25">
      <c r="A9725">
        <v>38152</v>
      </c>
      <c r="B9725" t="s">
        <v>9370</v>
      </c>
      <c r="C9725" t="s">
        <v>8750</v>
      </c>
      <c r="D9725" s="1" t="s">
        <v>8879</v>
      </c>
    </row>
    <row r="9726" spans="1:4" ht="15" x14ac:dyDescent="0.25">
      <c r="A9726">
        <v>43610</v>
      </c>
      <c r="B9726" t="s">
        <v>9371</v>
      </c>
      <c r="C9726" t="s">
        <v>8750</v>
      </c>
      <c r="D9726" s="1" t="s">
        <v>30904</v>
      </c>
    </row>
    <row r="9727" spans="1:4" ht="15" x14ac:dyDescent="0.25">
      <c r="A9727">
        <v>3093</v>
      </c>
      <c r="B9727" t="s">
        <v>9372</v>
      </c>
      <c r="C9727" t="s">
        <v>8750</v>
      </c>
      <c r="D9727" s="1" t="s">
        <v>32845</v>
      </c>
    </row>
    <row r="9728" spans="1:4" ht="15" x14ac:dyDescent="0.25">
      <c r="A9728">
        <v>38165</v>
      </c>
      <c r="B9728" t="s">
        <v>9373</v>
      </c>
      <c r="C9728" t="s">
        <v>8750</v>
      </c>
      <c r="D9728" s="1" t="s">
        <v>9374</v>
      </c>
    </row>
    <row r="9729" spans="1:4" ht="15" x14ac:dyDescent="0.25">
      <c r="A9729">
        <v>38177</v>
      </c>
      <c r="B9729" t="s">
        <v>9375</v>
      </c>
      <c r="C9729" t="s">
        <v>7347</v>
      </c>
      <c r="D9729" s="1" t="s">
        <v>5605</v>
      </c>
    </row>
    <row r="9730" spans="1:4" ht="15" x14ac:dyDescent="0.25">
      <c r="A9730">
        <v>11458</v>
      </c>
      <c r="B9730" t="s">
        <v>9376</v>
      </c>
      <c r="C9730" t="s">
        <v>7347</v>
      </c>
      <c r="D9730" s="1" t="s">
        <v>9377</v>
      </c>
    </row>
    <row r="9731" spans="1:4" ht="15" x14ac:dyDescent="0.25">
      <c r="A9731">
        <v>3108</v>
      </c>
      <c r="B9731" t="s">
        <v>9378</v>
      </c>
      <c r="C9731" t="s">
        <v>7347</v>
      </c>
      <c r="D9731" s="1" t="s">
        <v>9379</v>
      </c>
    </row>
    <row r="9732" spans="1:4" ht="15" x14ac:dyDescent="0.25">
      <c r="A9732">
        <v>3105</v>
      </c>
      <c r="B9732" t="s">
        <v>9380</v>
      </c>
      <c r="C9732" t="s">
        <v>7347</v>
      </c>
      <c r="D9732" s="1" t="s">
        <v>9381</v>
      </c>
    </row>
    <row r="9733" spans="1:4" ht="15" x14ac:dyDescent="0.25">
      <c r="A9733">
        <v>38178</v>
      </c>
      <c r="B9733" t="s">
        <v>9382</v>
      </c>
      <c r="C9733" t="s">
        <v>7347</v>
      </c>
      <c r="D9733" s="1" t="s">
        <v>9383</v>
      </c>
    </row>
    <row r="9734" spans="1:4" ht="15" x14ac:dyDescent="0.25">
      <c r="A9734">
        <v>43575</v>
      </c>
      <c r="B9734" t="s">
        <v>9384</v>
      </c>
      <c r="C9734" t="s">
        <v>7347</v>
      </c>
      <c r="D9734" s="1" t="s">
        <v>9385</v>
      </c>
    </row>
    <row r="9735" spans="1:4" ht="15" x14ac:dyDescent="0.25">
      <c r="A9735">
        <v>43577</v>
      </c>
      <c r="B9735" t="s">
        <v>9386</v>
      </c>
      <c r="C9735" t="s">
        <v>7347</v>
      </c>
      <c r="D9735" s="1" t="s">
        <v>9387</v>
      </c>
    </row>
    <row r="9736" spans="1:4" ht="15" x14ac:dyDescent="0.25">
      <c r="A9736">
        <v>43458</v>
      </c>
      <c r="B9736" t="s">
        <v>9388</v>
      </c>
      <c r="C9736" t="s">
        <v>7502</v>
      </c>
      <c r="D9736" s="1" t="s">
        <v>415</v>
      </c>
    </row>
    <row r="9737" spans="1:4" ht="15" x14ac:dyDescent="0.25">
      <c r="A9737">
        <v>43470</v>
      </c>
      <c r="B9737" t="s">
        <v>9389</v>
      </c>
      <c r="C9737" t="s">
        <v>7504</v>
      </c>
      <c r="D9737" s="1" t="s">
        <v>29771</v>
      </c>
    </row>
    <row r="9738" spans="1:4" ht="15" x14ac:dyDescent="0.25">
      <c r="A9738">
        <v>43459</v>
      </c>
      <c r="B9738" t="s">
        <v>9390</v>
      </c>
      <c r="C9738" t="s">
        <v>7502</v>
      </c>
      <c r="D9738" s="1" t="s">
        <v>777</v>
      </c>
    </row>
    <row r="9739" spans="1:4" ht="15" x14ac:dyDescent="0.25">
      <c r="A9739">
        <v>43471</v>
      </c>
      <c r="B9739" t="s">
        <v>9391</v>
      </c>
      <c r="C9739" t="s">
        <v>7504</v>
      </c>
      <c r="D9739" s="1" t="s">
        <v>2393</v>
      </c>
    </row>
    <row r="9740" spans="1:4" ht="15" x14ac:dyDescent="0.25">
      <c r="A9740">
        <v>43460</v>
      </c>
      <c r="B9740" t="s">
        <v>9392</v>
      </c>
      <c r="C9740" t="s">
        <v>7502</v>
      </c>
      <c r="D9740" s="1" t="s">
        <v>7116</v>
      </c>
    </row>
    <row r="9741" spans="1:4" ht="15" x14ac:dyDescent="0.25">
      <c r="A9741">
        <v>43472</v>
      </c>
      <c r="B9741" t="s">
        <v>9393</v>
      </c>
      <c r="C9741" t="s">
        <v>7504</v>
      </c>
      <c r="D9741" s="1" t="s">
        <v>29945</v>
      </c>
    </row>
    <row r="9742" spans="1:4" ht="15" x14ac:dyDescent="0.25">
      <c r="A9742">
        <v>43461</v>
      </c>
      <c r="B9742" t="s">
        <v>9394</v>
      </c>
      <c r="C9742" t="s">
        <v>7502</v>
      </c>
      <c r="D9742" s="1" t="s">
        <v>1246</v>
      </c>
    </row>
    <row r="9743" spans="1:4" ht="15" x14ac:dyDescent="0.25">
      <c r="A9743">
        <v>43473</v>
      </c>
      <c r="B9743" t="s">
        <v>9395</v>
      </c>
      <c r="C9743" t="s">
        <v>7504</v>
      </c>
      <c r="D9743" s="1" t="s">
        <v>1282</v>
      </c>
    </row>
    <row r="9744" spans="1:4" ht="15" x14ac:dyDescent="0.25">
      <c r="A9744">
        <v>43463</v>
      </c>
      <c r="B9744" t="s">
        <v>9396</v>
      </c>
      <c r="C9744" t="s">
        <v>7502</v>
      </c>
      <c r="D9744" s="1" t="s">
        <v>1325</v>
      </c>
    </row>
    <row r="9745" spans="1:4" ht="15" x14ac:dyDescent="0.25">
      <c r="A9745">
        <v>43475</v>
      </c>
      <c r="B9745" t="s">
        <v>9397</v>
      </c>
      <c r="C9745" t="s">
        <v>7504</v>
      </c>
      <c r="D9745" s="1" t="s">
        <v>3691</v>
      </c>
    </row>
    <row r="9746" spans="1:4" ht="15" x14ac:dyDescent="0.25">
      <c r="A9746">
        <v>43462</v>
      </c>
      <c r="B9746" t="s">
        <v>9398</v>
      </c>
      <c r="C9746" t="s">
        <v>7502</v>
      </c>
      <c r="D9746" s="1" t="s">
        <v>1140</v>
      </c>
    </row>
    <row r="9747" spans="1:4" ht="15" x14ac:dyDescent="0.25">
      <c r="A9747">
        <v>43474</v>
      </c>
      <c r="B9747" t="s">
        <v>9399</v>
      </c>
      <c r="C9747" t="s">
        <v>7504</v>
      </c>
      <c r="D9747" s="1" t="s">
        <v>9309</v>
      </c>
    </row>
    <row r="9748" spans="1:4" ht="15" x14ac:dyDescent="0.25">
      <c r="A9748">
        <v>43464</v>
      </c>
      <c r="B9748" t="s">
        <v>9400</v>
      </c>
      <c r="C9748" t="s">
        <v>7502</v>
      </c>
      <c r="D9748" s="1" t="s">
        <v>1140</v>
      </c>
    </row>
    <row r="9749" spans="1:4" ht="15" x14ac:dyDescent="0.25">
      <c r="A9749">
        <v>43476</v>
      </c>
      <c r="B9749" t="s">
        <v>9401</v>
      </c>
      <c r="C9749" t="s">
        <v>7504</v>
      </c>
      <c r="D9749" s="1" t="s">
        <v>1140</v>
      </c>
    </row>
    <row r="9750" spans="1:4" ht="15" x14ac:dyDescent="0.25">
      <c r="A9750">
        <v>43465</v>
      </c>
      <c r="B9750" t="s">
        <v>9402</v>
      </c>
      <c r="C9750" t="s">
        <v>7502</v>
      </c>
      <c r="D9750" s="1" t="s">
        <v>9257</v>
      </c>
    </row>
    <row r="9751" spans="1:4" ht="15" x14ac:dyDescent="0.25">
      <c r="A9751">
        <v>43477</v>
      </c>
      <c r="B9751" t="s">
        <v>9403</v>
      </c>
      <c r="C9751" t="s">
        <v>7504</v>
      </c>
      <c r="D9751" s="1" t="s">
        <v>29946</v>
      </c>
    </row>
    <row r="9752" spans="1:4" ht="15" x14ac:dyDescent="0.25">
      <c r="A9752">
        <v>43466</v>
      </c>
      <c r="B9752" t="s">
        <v>9404</v>
      </c>
      <c r="C9752" t="s">
        <v>7502</v>
      </c>
      <c r="D9752" s="1" t="s">
        <v>12261</v>
      </c>
    </row>
    <row r="9753" spans="1:4" ht="15" x14ac:dyDescent="0.25">
      <c r="A9753">
        <v>43478</v>
      </c>
      <c r="B9753" t="s">
        <v>9405</v>
      </c>
      <c r="C9753" t="s">
        <v>7504</v>
      </c>
      <c r="D9753" s="1" t="s">
        <v>29947</v>
      </c>
    </row>
    <row r="9754" spans="1:4" ht="15" x14ac:dyDescent="0.25">
      <c r="A9754">
        <v>43467</v>
      </c>
      <c r="B9754" t="s">
        <v>9406</v>
      </c>
      <c r="C9754" t="s">
        <v>7502</v>
      </c>
      <c r="D9754" s="1" t="s">
        <v>496</v>
      </c>
    </row>
    <row r="9755" spans="1:4" ht="15" x14ac:dyDescent="0.25">
      <c r="A9755">
        <v>43479</v>
      </c>
      <c r="B9755" t="s">
        <v>9407</v>
      </c>
      <c r="C9755" t="s">
        <v>7504</v>
      </c>
      <c r="D9755" s="1" t="s">
        <v>29948</v>
      </c>
    </row>
    <row r="9756" spans="1:4" ht="15" x14ac:dyDescent="0.25">
      <c r="A9756">
        <v>43468</v>
      </c>
      <c r="B9756" t="s">
        <v>9408</v>
      </c>
      <c r="C9756" t="s">
        <v>7502</v>
      </c>
      <c r="D9756" s="1" t="s">
        <v>5874</v>
      </c>
    </row>
    <row r="9757" spans="1:4" ht="15" x14ac:dyDescent="0.25">
      <c r="A9757">
        <v>43480</v>
      </c>
      <c r="B9757" t="s">
        <v>9409</v>
      </c>
      <c r="C9757" t="s">
        <v>7504</v>
      </c>
      <c r="D9757" s="1" t="s">
        <v>29949</v>
      </c>
    </row>
    <row r="9758" spans="1:4" ht="15" x14ac:dyDescent="0.25">
      <c r="A9758">
        <v>43469</v>
      </c>
      <c r="B9758" t="s">
        <v>9410</v>
      </c>
      <c r="C9758" t="s">
        <v>7502</v>
      </c>
      <c r="D9758" s="1" t="s">
        <v>705</v>
      </c>
    </row>
    <row r="9759" spans="1:4" ht="15" x14ac:dyDescent="0.25">
      <c r="A9759">
        <v>43481</v>
      </c>
      <c r="B9759" t="s">
        <v>9411</v>
      </c>
      <c r="C9759" t="s">
        <v>7504</v>
      </c>
      <c r="D9759" s="1" t="s">
        <v>12137</v>
      </c>
    </row>
    <row r="9760" spans="1:4" ht="15" x14ac:dyDescent="0.25">
      <c r="A9760">
        <v>3119</v>
      </c>
      <c r="B9760" t="s">
        <v>9412</v>
      </c>
      <c r="C9760" t="s">
        <v>7347</v>
      </c>
      <c r="D9760" s="1" t="s">
        <v>1469</v>
      </c>
    </row>
    <row r="9761" spans="1:4" ht="15" x14ac:dyDescent="0.25">
      <c r="A9761">
        <v>3122</v>
      </c>
      <c r="B9761" t="s">
        <v>9413</v>
      </c>
      <c r="C9761" t="s">
        <v>7347</v>
      </c>
      <c r="D9761" s="1" t="s">
        <v>940</v>
      </c>
    </row>
    <row r="9762" spans="1:4" ht="15" x14ac:dyDescent="0.25">
      <c r="A9762">
        <v>3121</v>
      </c>
      <c r="B9762" t="s">
        <v>9414</v>
      </c>
      <c r="C9762" t="s">
        <v>7347</v>
      </c>
      <c r="D9762" s="1" t="s">
        <v>419</v>
      </c>
    </row>
    <row r="9763" spans="1:4" ht="15" x14ac:dyDescent="0.25">
      <c r="A9763">
        <v>3120</v>
      </c>
      <c r="B9763" t="s">
        <v>9415</v>
      </c>
      <c r="C9763" t="s">
        <v>7347</v>
      </c>
      <c r="D9763" s="1" t="s">
        <v>665</v>
      </c>
    </row>
    <row r="9764" spans="1:4" ht="15" x14ac:dyDescent="0.25">
      <c r="A9764">
        <v>11455</v>
      </c>
      <c r="B9764" t="s">
        <v>9416</v>
      </c>
      <c r="C9764" t="s">
        <v>7347</v>
      </c>
      <c r="D9764" s="1" t="s">
        <v>9417</v>
      </c>
    </row>
    <row r="9765" spans="1:4" ht="15" x14ac:dyDescent="0.25">
      <c r="A9765">
        <v>11456</v>
      </c>
      <c r="B9765" t="s">
        <v>9418</v>
      </c>
      <c r="C9765" t="s">
        <v>7347</v>
      </c>
      <c r="D9765" s="1" t="s">
        <v>4541</v>
      </c>
    </row>
    <row r="9766" spans="1:4" ht="15" x14ac:dyDescent="0.25">
      <c r="A9766">
        <v>3107</v>
      </c>
      <c r="B9766" t="s">
        <v>32846</v>
      </c>
      <c r="C9766" t="s">
        <v>7347</v>
      </c>
      <c r="D9766" s="1" t="s">
        <v>2593</v>
      </c>
    </row>
    <row r="9767" spans="1:4" ht="15" x14ac:dyDescent="0.25">
      <c r="A9767">
        <v>43583</v>
      </c>
      <c r="B9767" t="s">
        <v>32847</v>
      </c>
      <c r="C9767" t="s">
        <v>7347</v>
      </c>
      <c r="D9767" s="1" t="s">
        <v>2894</v>
      </c>
    </row>
    <row r="9768" spans="1:4" ht="15" x14ac:dyDescent="0.25">
      <c r="A9768">
        <v>43586</v>
      </c>
      <c r="B9768" t="s">
        <v>32848</v>
      </c>
      <c r="C9768" t="s">
        <v>7347</v>
      </c>
      <c r="D9768" s="1" t="s">
        <v>2651</v>
      </c>
    </row>
    <row r="9769" spans="1:4" ht="15" x14ac:dyDescent="0.25">
      <c r="A9769">
        <v>11461</v>
      </c>
      <c r="B9769" t="s">
        <v>32849</v>
      </c>
      <c r="C9769" t="s">
        <v>7347</v>
      </c>
      <c r="D9769" s="1" t="s">
        <v>5961</v>
      </c>
    </row>
    <row r="9770" spans="1:4" ht="15" x14ac:dyDescent="0.25">
      <c r="A9770">
        <v>43587</v>
      </c>
      <c r="B9770" t="s">
        <v>32850</v>
      </c>
      <c r="C9770" t="s">
        <v>7347</v>
      </c>
      <c r="D9770" s="1" t="s">
        <v>3888</v>
      </c>
    </row>
    <row r="9771" spans="1:4" ht="15" x14ac:dyDescent="0.25">
      <c r="A9771">
        <v>3106</v>
      </c>
      <c r="B9771" t="s">
        <v>31430</v>
      </c>
      <c r="C9771" t="s">
        <v>7347</v>
      </c>
      <c r="D9771" s="1" t="s">
        <v>9419</v>
      </c>
    </row>
    <row r="9772" spans="1:4" ht="15" x14ac:dyDescent="0.25">
      <c r="A9772">
        <v>44539</v>
      </c>
      <c r="B9772" t="s">
        <v>9420</v>
      </c>
      <c r="C9772" t="s">
        <v>7400</v>
      </c>
      <c r="D9772" s="1" t="s">
        <v>32858</v>
      </c>
    </row>
    <row r="9773" spans="1:4" ht="15" x14ac:dyDescent="0.25">
      <c r="A9773">
        <v>3123</v>
      </c>
      <c r="B9773" t="s">
        <v>9422</v>
      </c>
      <c r="C9773" t="s">
        <v>7400</v>
      </c>
      <c r="D9773" s="1" t="s">
        <v>9200</v>
      </c>
    </row>
    <row r="9774" spans="1:4" ht="15" x14ac:dyDescent="0.25">
      <c r="A9774">
        <v>38125</v>
      </c>
      <c r="B9774" t="s">
        <v>9423</v>
      </c>
      <c r="C9774" t="s">
        <v>7400</v>
      </c>
      <c r="D9774" s="1" t="s">
        <v>48857</v>
      </c>
    </row>
    <row r="9775" spans="1:4" ht="15" x14ac:dyDescent="0.25">
      <c r="A9775">
        <v>39014</v>
      </c>
      <c r="B9775" t="s">
        <v>9424</v>
      </c>
      <c r="C9775" t="s">
        <v>7400</v>
      </c>
      <c r="D9775" s="1" t="s">
        <v>5664</v>
      </c>
    </row>
    <row r="9776" spans="1:4" ht="15" x14ac:dyDescent="0.25">
      <c r="A9776">
        <v>39365</v>
      </c>
      <c r="B9776" t="s">
        <v>9425</v>
      </c>
      <c r="C9776" t="s">
        <v>7347</v>
      </c>
      <c r="D9776" s="1" t="s">
        <v>48858</v>
      </c>
    </row>
    <row r="9777" spans="1:4" ht="15" x14ac:dyDescent="0.25">
      <c r="A9777">
        <v>39366</v>
      </c>
      <c r="B9777" t="s">
        <v>9426</v>
      </c>
      <c r="C9777" t="s">
        <v>7347</v>
      </c>
      <c r="D9777" s="1" t="s">
        <v>48859</v>
      </c>
    </row>
    <row r="9778" spans="1:4" ht="15" x14ac:dyDescent="0.25">
      <c r="A9778">
        <v>39367</v>
      </c>
      <c r="B9778" t="s">
        <v>9427</v>
      </c>
      <c r="C9778" t="s">
        <v>7347</v>
      </c>
      <c r="D9778" s="1" t="s">
        <v>48860</v>
      </c>
    </row>
    <row r="9779" spans="1:4" ht="15" x14ac:dyDescent="0.25">
      <c r="A9779">
        <v>37394</v>
      </c>
      <c r="B9779" t="s">
        <v>9428</v>
      </c>
      <c r="C9779" t="s">
        <v>9429</v>
      </c>
      <c r="D9779" s="1" t="s">
        <v>32851</v>
      </c>
    </row>
    <row r="9780" spans="1:4" ht="15" x14ac:dyDescent="0.25">
      <c r="A9780">
        <v>14146</v>
      </c>
      <c r="B9780" t="s">
        <v>9430</v>
      </c>
      <c r="C9780" t="s">
        <v>9429</v>
      </c>
      <c r="D9780" s="1" t="s">
        <v>32852</v>
      </c>
    </row>
    <row r="9781" spans="1:4" ht="15" x14ac:dyDescent="0.25">
      <c r="A9781">
        <v>938</v>
      </c>
      <c r="B9781" t="s">
        <v>9431</v>
      </c>
      <c r="C9781" t="s">
        <v>7396</v>
      </c>
      <c r="D9781" s="1" t="s">
        <v>8060</v>
      </c>
    </row>
    <row r="9782" spans="1:4" ht="15" x14ac:dyDescent="0.25">
      <c r="A9782">
        <v>937</v>
      </c>
      <c r="B9782" t="s">
        <v>9432</v>
      </c>
      <c r="C9782" t="s">
        <v>7396</v>
      </c>
      <c r="D9782" s="1" t="s">
        <v>7457</v>
      </c>
    </row>
    <row r="9783" spans="1:4" ht="15" x14ac:dyDescent="0.25">
      <c r="A9783">
        <v>939</v>
      </c>
      <c r="B9783" t="s">
        <v>9434</v>
      </c>
      <c r="C9783" t="s">
        <v>7396</v>
      </c>
      <c r="D9783" s="1" t="s">
        <v>9153</v>
      </c>
    </row>
    <row r="9784" spans="1:4" ht="15" x14ac:dyDescent="0.25">
      <c r="A9784">
        <v>944</v>
      </c>
      <c r="B9784" t="s">
        <v>9435</v>
      </c>
      <c r="C9784" t="s">
        <v>7396</v>
      </c>
      <c r="D9784" s="1" t="s">
        <v>8856</v>
      </c>
    </row>
    <row r="9785" spans="1:4" ht="15" x14ac:dyDescent="0.25">
      <c r="A9785">
        <v>940</v>
      </c>
      <c r="B9785" t="s">
        <v>9436</v>
      </c>
      <c r="C9785" t="s">
        <v>7396</v>
      </c>
      <c r="D9785" s="1" t="s">
        <v>31677</v>
      </c>
    </row>
    <row r="9786" spans="1:4" ht="15" x14ac:dyDescent="0.25">
      <c r="A9786">
        <v>44397</v>
      </c>
      <c r="B9786" t="s">
        <v>9437</v>
      </c>
      <c r="C9786" t="s">
        <v>7396</v>
      </c>
      <c r="D9786" s="1" t="s">
        <v>31142</v>
      </c>
    </row>
    <row r="9787" spans="1:4" ht="15" x14ac:dyDescent="0.25">
      <c r="A9787">
        <v>406</v>
      </c>
      <c r="B9787" t="s">
        <v>9438</v>
      </c>
      <c r="C9787" t="s">
        <v>7347</v>
      </c>
      <c r="D9787" s="1" t="s">
        <v>31629</v>
      </c>
    </row>
    <row r="9788" spans="1:4" ht="15" x14ac:dyDescent="0.25">
      <c r="A9788">
        <v>42529</v>
      </c>
      <c r="B9788" t="s">
        <v>32853</v>
      </c>
      <c r="C9788" t="s">
        <v>7396</v>
      </c>
      <c r="D9788" s="1" t="s">
        <v>820</v>
      </c>
    </row>
    <row r="9789" spans="1:4" ht="15" x14ac:dyDescent="0.25">
      <c r="A9789">
        <v>39634</v>
      </c>
      <c r="B9789" t="s">
        <v>9439</v>
      </c>
      <c r="C9789" t="s">
        <v>7396</v>
      </c>
      <c r="D9789" s="1" t="s">
        <v>359</v>
      </c>
    </row>
    <row r="9790" spans="1:4" ht="15" x14ac:dyDescent="0.25">
      <c r="A9790">
        <v>39701</v>
      </c>
      <c r="B9790" t="s">
        <v>9440</v>
      </c>
      <c r="C9790" t="s">
        <v>7347</v>
      </c>
      <c r="D9790" s="1" t="s">
        <v>33836</v>
      </c>
    </row>
    <row r="9791" spans="1:4" ht="15" x14ac:dyDescent="0.25">
      <c r="A9791">
        <v>12815</v>
      </c>
      <c r="B9791" t="s">
        <v>9441</v>
      </c>
      <c r="C9791" t="s">
        <v>7347</v>
      </c>
      <c r="D9791" s="1" t="s">
        <v>4824</v>
      </c>
    </row>
    <row r="9792" spans="1:4" ht="15" x14ac:dyDescent="0.25">
      <c r="A9792">
        <v>39431</v>
      </c>
      <c r="B9792" t="s">
        <v>9442</v>
      </c>
      <c r="C9792" t="s">
        <v>7396</v>
      </c>
      <c r="D9792" s="1" t="s">
        <v>570</v>
      </c>
    </row>
    <row r="9793" spans="1:4" ht="15" x14ac:dyDescent="0.25">
      <c r="A9793">
        <v>39432</v>
      </c>
      <c r="B9793" t="s">
        <v>9443</v>
      </c>
      <c r="C9793" t="s">
        <v>7396</v>
      </c>
      <c r="D9793" s="1" t="s">
        <v>960</v>
      </c>
    </row>
    <row r="9794" spans="1:4" ht="15" x14ac:dyDescent="0.25">
      <c r="A9794">
        <v>20111</v>
      </c>
      <c r="B9794" t="s">
        <v>9444</v>
      </c>
      <c r="C9794" t="s">
        <v>7347</v>
      </c>
      <c r="D9794" s="1" t="s">
        <v>1359</v>
      </c>
    </row>
    <row r="9795" spans="1:4" ht="15" x14ac:dyDescent="0.25">
      <c r="A9795">
        <v>21127</v>
      </c>
      <c r="B9795" t="s">
        <v>9445</v>
      </c>
      <c r="C9795" t="s">
        <v>7347</v>
      </c>
      <c r="D9795" s="1" t="s">
        <v>423</v>
      </c>
    </row>
    <row r="9796" spans="1:4" ht="15" x14ac:dyDescent="0.25">
      <c r="A9796">
        <v>404</v>
      </c>
      <c r="B9796" t="s">
        <v>9446</v>
      </c>
      <c r="C9796" t="s">
        <v>7396</v>
      </c>
      <c r="D9796" s="1" t="s">
        <v>6657</v>
      </c>
    </row>
    <row r="9797" spans="1:4" ht="15" x14ac:dyDescent="0.25">
      <c r="A9797">
        <v>14151</v>
      </c>
      <c r="B9797" t="s">
        <v>9447</v>
      </c>
      <c r="C9797" t="s">
        <v>7347</v>
      </c>
      <c r="D9797" s="1" t="s">
        <v>32854</v>
      </c>
    </row>
    <row r="9798" spans="1:4" ht="15" x14ac:dyDescent="0.25">
      <c r="A9798">
        <v>14153</v>
      </c>
      <c r="B9798" t="s">
        <v>9448</v>
      </c>
      <c r="C9798" t="s">
        <v>7347</v>
      </c>
      <c r="D9798" s="1" t="s">
        <v>32855</v>
      </c>
    </row>
    <row r="9799" spans="1:4" ht="15" x14ac:dyDescent="0.25">
      <c r="A9799">
        <v>14152</v>
      </c>
      <c r="B9799" t="s">
        <v>9449</v>
      </c>
      <c r="C9799" t="s">
        <v>7347</v>
      </c>
      <c r="D9799" s="1" t="s">
        <v>32856</v>
      </c>
    </row>
    <row r="9800" spans="1:4" ht="15" x14ac:dyDescent="0.25">
      <c r="A9800">
        <v>14154</v>
      </c>
      <c r="B9800" t="s">
        <v>9450</v>
      </c>
      <c r="C9800" t="s">
        <v>7347</v>
      </c>
      <c r="D9800" s="1" t="s">
        <v>32857</v>
      </c>
    </row>
    <row r="9801" spans="1:4" ht="15" x14ac:dyDescent="0.25">
      <c r="A9801">
        <v>3146</v>
      </c>
      <c r="B9801" t="s">
        <v>9451</v>
      </c>
      <c r="C9801" t="s">
        <v>7347</v>
      </c>
      <c r="D9801" s="1" t="s">
        <v>11410</v>
      </c>
    </row>
    <row r="9802" spans="1:4" ht="15" x14ac:dyDescent="0.25">
      <c r="A9802">
        <v>3143</v>
      </c>
      <c r="B9802" t="s">
        <v>9452</v>
      </c>
      <c r="C9802" t="s">
        <v>7347</v>
      </c>
      <c r="D9802" s="1" t="s">
        <v>1002</v>
      </c>
    </row>
    <row r="9803" spans="1:4" ht="15" x14ac:dyDescent="0.25">
      <c r="A9803">
        <v>3148</v>
      </c>
      <c r="B9803" t="s">
        <v>9453</v>
      </c>
      <c r="C9803" t="s">
        <v>7347</v>
      </c>
      <c r="D9803" s="1" t="s">
        <v>31637</v>
      </c>
    </row>
    <row r="9804" spans="1:4" ht="15" x14ac:dyDescent="0.25">
      <c r="A9804">
        <v>4310</v>
      </c>
      <c r="B9804" t="s">
        <v>9455</v>
      </c>
      <c r="C9804" t="s">
        <v>7347</v>
      </c>
      <c r="D9804" s="1" t="s">
        <v>9204</v>
      </c>
    </row>
    <row r="9805" spans="1:4" ht="15" x14ac:dyDescent="0.25">
      <c r="A9805">
        <v>4311</v>
      </c>
      <c r="B9805" t="s">
        <v>9456</v>
      </c>
      <c r="C9805" t="s">
        <v>7347</v>
      </c>
      <c r="D9805" s="1" t="s">
        <v>32858</v>
      </c>
    </row>
    <row r="9806" spans="1:4" ht="15" x14ac:dyDescent="0.25">
      <c r="A9806">
        <v>4312</v>
      </c>
      <c r="B9806" t="s">
        <v>9457</v>
      </c>
      <c r="C9806" t="s">
        <v>7347</v>
      </c>
      <c r="D9806" s="1" t="s">
        <v>31316</v>
      </c>
    </row>
    <row r="9807" spans="1:4" ht="15" x14ac:dyDescent="0.25">
      <c r="A9807">
        <v>13261</v>
      </c>
      <c r="B9807" t="s">
        <v>9458</v>
      </c>
      <c r="C9807" t="s">
        <v>7347</v>
      </c>
      <c r="D9807" s="1" t="s">
        <v>12155</v>
      </c>
    </row>
    <row r="9808" spans="1:4" ht="15" x14ac:dyDescent="0.25">
      <c r="A9808">
        <v>3272</v>
      </c>
      <c r="B9808" t="s">
        <v>9459</v>
      </c>
      <c r="C9808" t="s">
        <v>7347</v>
      </c>
      <c r="D9808" s="1" t="s">
        <v>48861</v>
      </c>
    </row>
    <row r="9809" spans="1:4" ht="15" x14ac:dyDescent="0.25">
      <c r="A9809">
        <v>3265</v>
      </c>
      <c r="B9809" t="s">
        <v>9460</v>
      </c>
      <c r="C9809" t="s">
        <v>7347</v>
      </c>
      <c r="D9809" s="1" t="s">
        <v>9984</v>
      </c>
    </row>
    <row r="9810" spans="1:4" ht="15" x14ac:dyDescent="0.25">
      <c r="A9810">
        <v>3262</v>
      </c>
      <c r="B9810" t="s">
        <v>9461</v>
      </c>
      <c r="C9810" t="s">
        <v>7347</v>
      </c>
      <c r="D9810" s="1" t="s">
        <v>48862</v>
      </c>
    </row>
    <row r="9811" spans="1:4" ht="15" x14ac:dyDescent="0.25">
      <c r="A9811">
        <v>3264</v>
      </c>
      <c r="B9811" t="s">
        <v>9462</v>
      </c>
      <c r="C9811" t="s">
        <v>7347</v>
      </c>
      <c r="D9811" s="1" t="s">
        <v>38729</v>
      </c>
    </row>
    <row r="9812" spans="1:4" ht="15" x14ac:dyDescent="0.25">
      <c r="A9812">
        <v>3267</v>
      </c>
      <c r="B9812" t="s">
        <v>9463</v>
      </c>
      <c r="C9812" t="s">
        <v>7347</v>
      </c>
      <c r="D9812" s="1" t="s">
        <v>36405</v>
      </c>
    </row>
    <row r="9813" spans="1:4" ht="15" x14ac:dyDescent="0.25">
      <c r="A9813">
        <v>3266</v>
      </c>
      <c r="B9813" t="s">
        <v>9464</v>
      </c>
      <c r="C9813" t="s">
        <v>7347</v>
      </c>
      <c r="D9813" s="1" t="s">
        <v>48863</v>
      </c>
    </row>
    <row r="9814" spans="1:4" ht="15" x14ac:dyDescent="0.25">
      <c r="A9814">
        <v>3263</v>
      </c>
      <c r="B9814" t="s">
        <v>9465</v>
      </c>
      <c r="C9814" t="s">
        <v>7347</v>
      </c>
      <c r="D9814" s="1" t="s">
        <v>48864</v>
      </c>
    </row>
    <row r="9815" spans="1:4" ht="15" x14ac:dyDescent="0.25">
      <c r="A9815">
        <v>3268</v>
      </c>
      <c r="B9815" t="s">
        <v>9467</v>
      </c>
      <c r="C9815" t="s">
        <v>7347</v>
      </c>
      <c r="D9815" s="1" t="s">
        <v>48865</v>
      </c>
    </row>
    <row r="9816" spans="1:4" ht="15" x14ac:dyDescent="0.25">
      <c r="A9816">
        <v>3271</v>
      </c>
      <c r="B9816" t="s">
        <v>9468</v>
      </c>
      <c r="C9816" t="s">
        <v>7347</v>
      </c>
      <c r="D9816" s="1" t="s">
        <v>48866</v>
      </c>
    </row>
    <row r="9817" spans="1:4" ht="15" x14ac:dyDescent="0.25">
      <c r="A9817">
        <v>3270</v>
      </c>
      <c r="B9817" t="s">
        <v>9469</v>
      </c>
      <c r="C9817" t="s">
        <v>7347</v>
      </c>
      <c r="D9817" s="1" t="s">
        <v>48867</v>
      </c>
    </row>
    <row r="9818" spans="1:4" ht="15" x14ac:dyDescent="0.25">
      <c r="A9818">
        <v>3275</v>
      </c>
      <c r="B9818" t="s">
        <v>9470</v>
      </c>
      <c r="C9818" t="s">
        <v>7763</v>
      </c>
      <c r="D9818" s="1" t="s">
        <v>12069</v>
      </c>
    </row>
    <row r="9819" spans="1:4" ht="15" x14ac:dyDescent="0.25">
      <c r="A9819">
        <v>39512</v>
      </c>
      <c r="B9819" t="s">
        <v>9471</v>
      </c>
      <c r="C9819" t="s">
        <v>7763</v>
      </c>
      <c r="D9819" s="1" t="s">
        <v>48868</v>
      </c>
    </row>
    <row r="9820" spans="1:4" ht="15" x14ac:dyDescent="0.25">
      <c r="A9820">
        <v>39511</v>
      </c>
      <c r="B9820" t="s">
        <v>9472</v>
      </c>
      <c r="C9820" t="s">
        <v>7763</v>
      </c>
      <c r="D9820" s="1" t="s">
        <v>33791</v>
      </c>
    </row>
    <row r="9821" spans="1:4" ht="15" x14ac:dyDescent="0.25">
      <c r="A9821">
        <v>39513</v>
      </c>
      <c r="B9821" t="s">
        <v>9473</v>
      </c>
      <c r="C9821" t="s">
        <v>7763</v>
      </c>
      <c r="D9821" s="1" t="s">
        <v>48869</v>
      </c>
    </row>
    <row r="9822" spans="1:4" ht="15" x14ac:dyDescent="0.25">
      <c r="A9822">
        <v>3286</v>
      </c>
      <c r="B9822" t="s">
        <v>9474</v>
      </c>
      <c r="C9822" t="s">
        <v>7763</v>
      </c>
      <c r="D9822" s="1" t="s">
        <v>48870</v>
      </c>
    </row>
    <row r="9823" spans="1:4" ht="15" x14ac:dyDescent="0.25">
      <c r="A9823">
        <v>3287</v>
      </c>
      <c r="B9823" t="s">
        <v>9475</v>
      </c>
      <c r="C9823" t="s">
        <v>7763</v>
      </c>
      <c r="D9823" s="1" t="s">
        <v>48871</v>
      </c>
    </row>
    <row r="9824" spans="1:4" ht="15" x14ac:dyDescent="0.25">
      <c r="A9824">
        <v>3283</v>
      </c>
      <c r="B9824" t="s">
        <v>9476</v>
      </c>
      <c r="C9824" t="s">
        <v>7763</v>
      </c>
      <c r="D9824" s="1" t="s">
        <v>31435</v>
      </c>
    </row>
    <row r="9825" spans="1:4" ht="15" x14ac:dyDescent="0.25">
      <c r="A9825">
        <v>11587</v>
      </c>
      <c r="B9825" t="s">
        <v>48872</v>
      </c>
      <c r="C9825" t="s">
        <v>7763</v>
      </c>
      <c r="D9825" s="1" t="s">
        <v>31933</v>
      </c>
    </row>
    <row r="9826" spans="1:4" ht="15" x14ac:dyDescent="0.25">
      <c r="A9826">
        <v>36225</v>
      </c>
      <c r="B9826" t="s">
        <v>48873</v>
      </c>
      <c r="C9826" t="s">
        <v>7763</v>
      </c>
      <c r="D9826" s="1" t="s">
        <v>30243</v>
      </c>
    </row>
    <row r="9827" spans="1:4" ht="15" x14ac:dyDescent="0.25">
      <c r="A9827">
        <v>36230</v>
      </c>
      <c r="B9827" t="s">
        <v>48874</v>
      </c>
      <c r="C9827" t="s">
        <v>7763</v>
      </c>
      <c r="D9827" s="1" t="s">
        <v>12200</v>
      </c>
    </row>
    <row r="9828" spans="1:4" ht="15" x14ac:dyDescent="0.25">
      <c r="A9828">
        <v>36238</v>
      </c>
      <c r="B9828" t="s">
        <v>48875</v>
      </c>
      <c r="C9828" t="s">
        <v>7763</v>
      </c>
      <c r="D9828" s="1" t="s">
        <v>7013</v>
      </c>
    </row>
    <row r="9829" spans="1:4" ht="15" x14ac:dyDescent="0.25">
      <c r="A9829">
        <v>39363</v>
      </c>
      <c r="B9829" t="s">
        <v>9478</v>
      </c>
      <c r="C9829" t="s">
        <v>7347</v>
      </c>
      <c r="D9829" s="1" t="s">
        <v>48876</v>
      </c>
    </row>
    <row r="9830" spans="1:4" ht="15" x14ac:dyDescent="0.25">
      <c r="A9830">
        <v>39361</v>
      </c>
      <c r="B9830" t="s">
        <v>9479</v>
      </c>
      <c r="C9830" t="s">
        <v>7347</v>
      </c>
      <c r="D9830" s="1" t="s">
        <v>48877</v>
      </c>
    </row>
    <row r="9831" spans="1:4" ht="15" x14ac:dyDescent="0.25">
      <c r="A9831">
        <v>39362</v>
      </c>
      <c r="B9831" t="s">
        <v>9480</v>
      </c>
      <c r="C9831" t="s">
        <v>7347</v>
      </c>
      <c r="D9831" s="1" t="s">
        <v>48878</v>
      </c>
    </row>
    <row r="9832" spans="1:4" ht="15" x14ac:dyDescent="0.25">
      <c r="A9832">
        <v>39364</v>
      </c>
      <c r="B9832" t="s">
        <v>9481</v>
      </c>
      <c r="C9832" t="s">
        <v>7347</v>
      </c>
      <c r="D9832" s="1" t="s">
        <v>48879</v>
      </c>
    </row>
    <row r="9833" spans="1:4" ht="15" x14ac:dyDescent="0.25">
      <c r="A9833">
        <v>14576</v>
      </c>
      <c r="B9833" t="s">
        <v>9482</v>
      </c>
      <c r="C9833" t="s">
        <v>7347</v>
      </c>
      <c r="D9833" s="1" t="s">
        <v>48880</v>
      </c>
    </row>
    <row r="9834" spans="1:4" ht="15" x14ac:dyDescent="0.25">
      <c r="A9834">
        <v>13877</v>
      </c>
      <c r="B9834" t="s">
        <v>9483</v>
      </c>
      <c r="C9834" t="s">
        <v>7347</v>
      </c>
      <c r="D9834" s="1" t="s">
        <v>48881</v>
      </c>
    </row>
    <row r="9835" spans="1:4" ht="15" x14ac:dyDescent="0.25">
      <c r="A9835">
        <v>7307</v>
      </c>
      <c r="B9835" t="s">
        <v>9484</v>
      </c>
      <c r="C9835" t="s">
        <v>7402</v>
      </c>
      <c r="D9835" s="1" t="s">
        <v>32546</v>
      </c>
    </row>
    <row r="9836" spans="1:4" ht="15" x14ac:dyDescent="0.25">
      <c r="A9836">
        <v>38122</v>
      </c>
      <c r="B9836" t="s">
        <v>9485</v>
      </c>
      <c r="C9836" t="s">
        <v>7402</v>
      </c>
      <c r="D9836" s="1" t="s">
        <v>48882</v>
      </c>
    </row>
    <row r="9837" spans="1:4" ht="15" x14ac:dyDescent="0.25">
      <c r="A9837">
        <v>43653</v>
      </c>
      <c r="B9837" t="s">
        <v>9486</v>
      </c>
      <c r="C9837" t="s">
        <v>7402</v>
      </c>
      <c r="D9837" s="1" t="s">
        <v>48883</v>
      </c>
    </row>
    <row r="9838" spans="1:4" ht="15" x14ac:dyDescent="0.25">
      <c r="A9838">
        <v>38633</v>
      </c>
      <c r="B9838" t="s">
        <v>32861</v>
      </c>
      <c r="C9838" t="s">
        <v>7347</v>
      </c>
      <c r="D9838" s="1" t="s">
        <v>2269</v>
      </c>
    </row>
    <row r="9839" spans="1:4" ht="15" x14ac:dyDescent="0.25">
      <c r="A9839">
        <v>12344</v>
      </c>
      <c r="B9839" t="s">
        <v>32862</v>
      </c>
      <c r="C9839" t="s">
        <v>7347</v>
      </c>
      <c r="D9839" s="1" t="s">
        <v>11280</v>
      </c>
    </row>
    <row r="9840" spans="1:4" ht="15" x14ac:dyDescent="0.25">
      <c r="A9840">
        <v>12343</v>
      </c>
      <c r="B9840" t="s">
        <v>32863</v>
      </c>
      <c r="C9840" t="s">
        <v>7347</v>
      </c>
      <c r="D9840" s="1" t="s">
        <v>1365</v>
      </c>
    </row>
    <row r="9841" spans="1:4" ht="15" x14ac:dyDescent="0.25">
      <c r="A9841">
        <v>3295</v>
      </c>
      <c r="B9841" t="s">
        <v>32864</v>
      </c>
      <c r="C9841" t="s">
        <v>7347</v>
      </c>
      <c r="D9841" s="1" t="s">
        <v>30944</v>
      </c>
    </row>
    <row r="9842" spans="1:4" ht="15" x14ac:dyDescent="0.25">
      <c r="A9842">
        <v>3302</v>
      </c>
      <c r="B9842" t="s">
        <v>32865</v>
      </c>
      <c r="C9842" t="s">
        <v>7347</v>
      </c>
      <c r="D9842" s="1" t="s">
        <v>29844</v>
      </c>
    </row>
    <row r="9843" spans="1:4" ht="15" x14ac:dyDescent="0.25">
      <c r="A9843">
        <v>3297</v>
      </c>
      <c r="B9843" t="s">
        <v>32866</v>
      </c>
      <c r="C9843" t="s">
        <v>7347</v>
      </c>
      <c r="D9843" s="1" t="s">
        <v>31431</v>
      </c>
    </row>
    <row r="9844" spans="1:4" ht="15" x14ac:dyDescent="0.25">
      <c r="A9844">
        <v>3294</v>
      </c>
      <c r="B9844" t="s">
        <v>32867</v>
      </c>
      <c r="C9844" t="s">
        <v>7347</v>
      </c>
      <c r="D9844" s="1" t="s">
        <v>3474</v>
      </c>
    </row>
    <row r="9845" spans="1:4" ht="15" x14ac:dyDescent="0.25">
      <c r="A9845">
        <v>3292</v>
      </c>
      <c r="B9845" t="s">
        <v>32868</v>
      </c>
      <c r="C9845" t="s">
        <v>7347</v>
      </c>
      <c r="D9845" s="1" t="s">
        <v>29879</v>
      </c>
    </row>
    <row r="9846" spans="1:4" ht="15" x14ac:dyDescent="0.25">
      <c r="A9846">
        <v>3298</v>
      </c>
      <c r="B9846" t="s">
        <v>32869</v>
      </c>
      <c r="C9846" t="s">
        <v>7347</v>
      </c>
      <c r="D9846" s="1" t="s">
        <v>31432</v>
      </c>
    </row>
    <row r="9847" spans="1:4" ht="15" x14ac:dyDescent="0.25">
      <c r="A9847">
        <v>34802</v>
      </c>
      <c r="B9847" t="s">
        <v>9489</v>
      </c>
      <c r="C9847" t="s">
        <v>7347</v>
      </c>
      <c r="D9847" s="1" t="s">
        <v>48884</v>
      </c>
    </row>
    <row r="9848" spans="1:4" ht="15" x14ac:dyDescent="0.25">
      <c r="A9848">
        <v>11588</v>
      </c>
      <c r="B9848" t="s">
        <v>9490</v>
      </c>
      <c r="C9848" t="s">
        <v>7347</v>
      </c>
      <c r="D9848" s="1" t="s">
        <v>48885</v>
      </c>
    </row>
    <row r="9849" spans="1:4" ht="15" x14ac:dyDescent="0.25">
      <c r="A9849">
        <v>34383</v>
      </c>
      <c r="B9849" t="s">
        <v>9491</v>
      </c>
      <c r="C9849" t="s">
        <v>7347</v>
      </c>
      <c r="D9849" s="1" t="s">
        <v>48886</v>
      </c>
    </row>
    <row r="9850" spans="1:4" ht="15" x14ac:dyDescent="0.25">
      <c r="A9850">
        <v>40451</v>
      </c>
      <c r="B9850" t="s">
        <v>9492</v>
      </c>
      <c r="C9850" t="s">
        <v>7763</v>
      </c>
      <c r="D9850" s="1" t="s">
        <v>40374</v>
      </c>
    </row>
    <row r="9851" spans="1:4" ht="15" x14ac:dyDescent="0.25">
      <c r="A9851">
        <v>40453</v>
      </c>
      <c r="B9851" t="s">
        <v>9493</v>
      </c>
      <c r="C9851" t="s">
        <v>7763</v>
      </c>
      <c r="D9851" s="1" t="s">
        <v>33799</v>
      </c>
    </row>
    <row r="9852" spans="1:4" ht="15" x14ac:dyDescent="0.25">
      <c r="A9852">
        <v>40452</v>
      </c>
      <c r="B9852" t="s">
        <v>9494</v>
      </c>
      <c r="C9852" t="s">
        <v>7763</v>
      </c>
      <c r="D9852" s="1" t="s">
        <v>48887</v>
      </c>
    </row>
    <row r="9853" spans="1:4" ht="15" x14ac:dyDescent="0.25">
      <c r="A9853">
        <v>11594</v>
      </c>
      <c r="B9853" t="s">
        <v>32871</v>
      </c>
      <c r="C9853" t="s">
        <v>7347</v>
      </c>
      <c r="D9853" s="1" t="s">
        <v>48888</v>
      </c>
    </row>
    <row r="9854" spans="1:4" ht="15" x14ac:dyDescent="0.25">
      <c r="A9854">
        <v>3311</v>
      </c>
      <c r="B9854" t="s">
        <v>9495</v>
      </c>
      <c r="C9854" t="s">
        <v>7500</v>
      </c>
      <c r="D9854" s="1" t="s">
        <v>48888</v>
      </c>
    </row>
    <row r="9855" spans="1:4" ht="15" x14ac:dyDescent="0.25">
      <c r="A9855">
        <v>11599</v>
      </c>
      <c r="B9855" t="s">
        <v>9496</v>
      </c>
      <c r="C9855" t="s">
        <v>7347</v>
      </c>
      <c r="D9855" s="1" t="s">
        <v>48889</v>
      </c>
    </row>
    <row r="9856" spans="1:4" ht="15" x14ac:dyDescent="0.25">
      <c r="A9856">
        <v>11593</v>
      </c>
      <c r="B9856" t="s">
        <v>32872</v>
      </c>
      <c r="C9856" t="s">
        <v>7347</v>
      </c>
      <c r="D9856" s="1" t="s">
        <v>48890</v>
      </c>
    </row>
    <row r="9857" spans="1:4" ht="15" x14ac:dyDescent="0.25">
      <c r="A9857">
        <v>3314</v>
      </c>
      <c r="B9857" t="s">
        <v>32873</v>
      </c>
      <c r="C9857" t="s">
        <v>7500</v>
      </c>
      <c r="D9857" s="1" t="s">
        <v>48891</v>
      </c>
    </row>
    <row r="9858" spans="1:4" ht="15" x14ac:dyDescent="0.25">
      <c r="A9858">
        <v>11597</v>
      </c>
      <c r="B9858" t="s">
        <v>9497</v>
      </c>
      <c r="C9858" t="s">
        <v>7347</v>
      </c>
      <c r="D9858" s="1" t="s">
        <v>48892</v>
      </c>
    </row>
    <row r="9859" spans="1:4" ht="15" x14ac:dyDescent="0.25">
      <c r="A9859">
        <v>3309</v>
      </c>
      <c r="B9859" t="s">
        <v>9498</v>
      </c>
      <c r="C9859" t="s">
        <v>7500</v>
      </c>
      <c r="D9859" s="1" t="s">
        <v>48893</v>
      </c>
    </row>
    <row r="9860" spans="1:4" ht="15" x14ac:dyDescent="0.25">
      <c r="A9860">
        <v>34612</v>
      </c>
      <c r="B9860" t="s">
        <v>9499</v>
      </c>
      <c r="C9860" t="s">
        <v>7347</v>
      </c>
      <c r="D9860" s="1" t="s">
        <v>48894</v>
      </c>
    </row>
    <row r="9861" spans="1:4" ht="15" x14ac:dyDescent="0.25">
      <c r="A9861">
        <v>34635</v>
      </c>
      <c r="B9861" t="s">
        <v>9500</v>
      </c>
      <c r="C9861" t="s">
        <v>7347</v>
      </c>
      <c r="D9861" s="1" t="s">
        <v>48895</v>
      </c>
    </row>
    <row r="9862" spans="1:4" ht="15" x14ac:dyDescent="0.25">
      <c r="A9862">
        <v>34633</v>
      </c>
      <c r="B9862" t="s">
        <v>9501</v>
      </c>
      <c r="C9862" t="s">
        <v>7347</v>
      </c>
      <c r="D9862" s="1" t="s">
        <v>48896</v>
      </c>
    </row>
    <row r="9863" spans="1:4" ht="15" x14ac:dyDescent="0.25">
      <c r="A9863">
        <v>40440</v>
      </c>
      <c r="B9863" t="s">
        <v>9502</v>
      </c>
      <c r="C9863" t="s">
        <v>7500</v>
      </c>
      <c r="D9863" s="1" t="s">
        <v>48897</v>
      </c>
    </row>
    <row r="9864" spans="1:4" ht="15" x14ac:dyDescent="0.25">
      <c r="A9864">
        <v>40441</v>
      </c>
      <c r="B9864" t="s">
        <v>9503</v>
      </c>
      <c r="C9864" t="s">
        <v>7500</v>
      </c>
      <c r="D9864" s="1" t="s">
        <v>48898</v>
      </c>
    </row>
    <row r="9865" spans="1:4" ht="15" x14ac:dyDescent="0.25">
      <c r="A9865">
        <v>40449</v>
      </c>
      <c r="B9865" t="s">
        <v>9504</v>
      </c>
      <c r="C9865" t="s">
        <v>7500</v>
      </c>
      <c r="D9865" s="1" t="s">
        <v>48899</v>
      </c>
    </row>
    <row r="9866" spans="1:4" ht="15" x14ac:dyDescent="0.25">
      <c r="A9866">
        <v>34800</v>
      </c>
      <c r="B9866" t="s">
        <v>32874</v>
      </c>
      <c r="C9866" t="s">
        <v>7500</v>
      </c>
      <c r="D9866" s="1" t="s">
        <v>48900</v>
      </c>
    </row>
    <row r="9867" spans="1:4" ht="15" x14ac:dyDescent="0.25">
      <c r="A9867">
        <v>11592</v>
      </c>
      <c r="B9867" t="s">
        <v>9505</v>
      </c>
      <c r="C9867" t="s">
        <v>7347</v>
      </c>
      <c r="D9867" s="1" t="s">
        <v>48891</v>
      </c>
    </row>
    <row r="9868" spans="1:4" ht="15" x14ac:dyDescent="0.25">
      <c r="A9868">
        <v>40438</v>
      </c>
      <c r="B9868" t="s">
        <v>9506</v>
      </c>
      <c r="C9868" t="s">
        <v>7500</v>
      </c>
      <c r="D9868" s="1" t="s">
        <v>48901</v>
      </c>
    </row>
    <row r="9869" spans="1:4" ht="15" x14ac:dyDescent="0.25">
      <c r="A9869">
        <v>40436</v>
      </c>
      <c r="B9869" t="s">
        <v>9507</v>
      </c>
      <c r="C9869" t="s">
        <v>7500</v>
      </c>
      <c r="D9869" s="1" t="s">
        <v>48902</v>
      </c>
    </row>
    <row r="9870" spans="1:4" ht="15" x14ac:dyDescent="0.25">
      <c r="A9870">
        <v>11596</v>
      </c>
      <c r="B9870" t="s">
        <v>32875</v>
      </c>
      <c r="C9870" t="s">
        <v>7347</v>
      </c>
      <c r="D9870" s="1" t="s">
        <v>48893</v>
      </c>
    </row>
    <row r="9871" spans="1:4" ht="15" x14ac:dyDescent="0.25">
      <c r="A9871">
        <v>4315</v>
      </c>
      <c r="B9871" t="s">
        <v>30452</v>
      </c>
      <c r="C9871" t="s">
        <v>7347</v>
      </c>
      <c r="D9871" s="1" t="s">
        <v>30201</v>
      </c>
    </row>
    <row r="9872" spans="1:4" ht="15" x14ac:dyDescent="0.25">
      <c r="A9872">
        <v>402</v>
      </c>
      <c r="B9872" t="s">
        <v>9508</v>
      </c>
      <c r="C9872" t="s">
        <v>7347</v>
      </c>
      <c r="D9872" s="1" t="s">
        <v>30789</v>
      </c>
    </row>
    <row r="9873" spans="1:4" ht="15" x14ac:dyDescent="0.25">
      <c r="A9873">
        <v>4226</v>
      </c>
      <c r="B9873" t="s">
        <v>9509</v>
      </c>
      <c r="C9873" t="s">
        <v>7400</v>
      </c>
      <c r="D9873" s="1" t="s">
        <v>30755</v>
      </c>
    </row>
    <row r="9874" spans="1:4" ht="15" x14ac:dyDescent="0.25">
      <c r="A9874">
        <v>4222</v>
      </c>
      <c r="B9874" t="s">
        <v>9510</v>
      </c>
      <c r="C9874" t="s">
        <v>7402</v>
      </c>
      <c r="D9874" s="1" t="s">
        <v>105</v>
      </c>
    </row>
    <row r="9875" spans="1:4" ht="15" x14ac:dyDescent="0.25">
      <c r="A9875">
        <v>34804</v>
      </c>
      <c r="B9875" t="s">
        <v>9512</v>
      </c>
      <c r="C9875" t="s">
        <v>7763</v>
      </c>
      <c r="D9875" s="1" t="s">
        <v>33084</v>
      </c>
    </row>
    <row r="9876" spans="1:4" ht="15" x14ac:dyDescent="0.25">
      <c r="A9876">
        <v>4013</v>
      </c>
      <c r="B9876" t="s">
        <v>9513</v>
      </c>
      <c r="C9876" t="s">
        <v>7763</v>
      </c>
      <c r="D9876" s="1" t="s">
        <v>1177</v>
      </c>
    </row>
    <row r="9877" spans="1:4" ht="15" x14ac:dyDescent="0.25">
      <c r="A9877">
        <v>4011</v>
      </c>
      <c r="B9877" t="s">
        <v>9514</v>
      </c>
      <c r="C9877" t="s">
        <v>7763</v>
      </c>
      <c r="D9877" s="1" t="s">
        <v>3794</v>
      </c>
    </row>
    <row r="9878" spans="1:4" ht="15" x14ac:dyDescent="0.25">
      <c r="A9878">
        <v>4021</v>
      </c>
      <c r="B9878" t="s">
        <v>9515</v>
      </c>
      <c r="C9878" t="s">
        <v>7763</v>
      </c>
      <c r="D9878" s="1" t="s">
        <v>2589</v>
      </c>
    </row>
    <row r="9879" spans="1:4" ht="15" x14ac:dyDescent="0.25">
      <c r="A9879">
        <v>4019</v>
      </c>
      <c r="B9879" t="s">
        <v>9517</v>
      </c>
      <c r="C9879" t="s">
        <v>7763</v>
      </c>
      <c r="D9879" s="1" t="s">
        <v>1278</v>
      </c>
    </row>
    <row r="9880" spans="1:4" ht="15" x14ac:dyDescent="0.25">
      <c r="A9880">
        <v>4012</v>
      </c>
      <c r="B9880" t="s">
        <v>9518</v>
      </c>
      <c r="C9880" t="s">
        <v>7763</v>
      </c>
      <c r="D9880" s="1" t="s">
        <v>10223</v>
      </c>
    </row>
    <row r="9881" spans="1:4" ht="15" x14ac:dyDescent="0.25">
      <c r="A9881">
        <v>4020</v>
      </c>
      <c r="B9881" t="s">
        <v>9520</v>
      </c>
      <c r="C9881" t="s">
        <v>7763</v>
      </c>
      <c r="D9881" s="1" t="s">
        <v>32101</v>
      </c>
    </row>
    <row r="9882" spans="1:4" ht="15" x14ac:dyDescent="0.25">
      <c r="A9882">
        <v>4018</v>
      </c>
      <c r="B9882" t="s">
        <v>9521</v>
      </c>
      <c r="C9882" t="s">
        <v>7763</v>
      </c>
      <c r="D9882" s="1" t="s">
        <v>32357</v>
      </c>
    </row>
    <row r="9883" spans="1:4" ht="15" x14ac:dyDescent="0.25">
      <c r="A9883">
        <v>36498</v>
      </c>
      <c r="B9883" t="s">
        <v>9523</v>
      </c>
      <c r="C9883" t="s">
        <v>7347</v>
      </c>
      <c r="D9883" s="1" t="s">
        <v>29950</v>
      </c>
    </row>
    <row r="9884" spans="1:4" ht="15" x14ac:dyDescent="0.25">
      <c r="A9884">
        <v>12872</v>
      </c>
      <c r="B9884" t="s">
        <v>9524</v>
      </c>
      <c r="C9884" t="s">
        <v>7502</v>
      </c>
      <c r="D9884" s="1" t="s">
        <v>12273</v>
      </c>
    </row>
    <row r="9885" spans="1:4" ht="15" x14ac:dyDescent="0.25">
      <c r="A9885">
        <v>41075</v>
      </c>
      <c r="B9885" t="s">
        <v>9525</v>
      </c>
      <c r="C9885" t="s">
        <v>7504</v>
      </c>
      <c r="D9885" s="1" t="s">
        <v>33994</v>
      </c>
    </row>
    <row r="9886" spans="1:4" ht="15" x14ac:dyDescent="0.25">
      <c r="A9886">
        <v>44324</v>
      </c>
      <c r="B9886" t="s">
        <v>9526</v>
      </c>
      <c r="C9886" t="s">
        <v>7400</v>
      </c>
      <c r="D9886" s="1" t="s">
        <v>6844</v>
      </c>
    </row>
    <row r="9887" spans="1:4" ht="15" x14ac:dyDescent="0.25">
      <c r="A9887">
        <v>3315</v>
      </c>
      <c r="B9887" t="s">
        <v>9527</v>
      </c>
      <c r="C9887" t="s">
        <v>7400</v>
      </c>
      <c r="D9887" s="1" t="s">
        <v>7115</v>
      </c>
    </row>
    <row r="9888" spans="1:4" ht="15" x14ac:dyDescent="0.25">
      <c r="A9888">
        <v>36870</v>
      </c>
      <c r="B9888" t="s">
        <v>9528</v>
      </c>
      <c r="C9888" t="s">
        <v>7400</v>
      </c>
      <c r="D9888" s="1" t="s">
        <v>9529</v>
      </c>
    </row>
    <row r="9889" spans="1:4" ht="15" x14ac:dyDescent="0.25">
      <c r="A9889">
        <v>5092</v>
      </c>
      <c r="B9889" t="s">
        <v>32877</v>
      </c>
      <c r="C9889" t="s">
        <v>7779</v>
      </c>
      <c r="D9889" s="1" t="s">
        <v>3548</v>
      </c>
    </row>
    <row r="9890" spans="1:4" ht="15" x14ac:dyDescent="0.25">
      <c r="A9890">
        <v>11462</v>
      </c>
      <c r="B9890" t="s">
        <v>9530</v>
      </c>
      <c r="C9890" t="s">
        <v>7779</v>
      </c>
      <c r="D9890" s="1" t="s">
        <v>3941</v>
      </c>
    </row>
    <row r="9891" spans="1:4" ht="15" x14ac:dyDescent="0.25">
      <c r="A9891">
        <v>36529</v>
      </c>
      <c r="B9891" t="s">
        <v>9531</v>
      </c>
      <c r="C9891" t="s">
        <v>7347</v>
      </c>
      <c r="D9891" s="1" t="s">
        <v>31433</v>
      </c>
    </row>
    <row r="9892" spans="1:4" ht="15" x14ac:dyDescent="0.25">
      <c r="A9892">
        <v>3318</v>
      </c>
      <c r="B9892" t="s">
        <v>32878</v>
      </c>
      <c r="C9892" t="s">
        <v>7347</v>
      </c>
      <c r="D9892" s="1" t="s">
        <v>31434</v>
      </c>
    </row>
    <row r="9893" spans="1:4" ht="15" x14ac:dyDescent="0.25">
      <c r="A9893">
        <v>3324</v>
      </c>
      <c r="B9893" t="s">
        <v>9532</v>
      </c>
      <c r="C9893" t="s">
        <v>7763</v>
      </c>
      <c r="D9893" s="1" t="s">
        <v>2892</v>
      </c>
    </row>
    <row r="9894" spans="1:4" ht="15" x14ac:dyDescent="0.25">
      <c r="A9894">
        <v>3322</v>
      </c>
      <c r="B9894" t="s">
        <v>9533</v>
      </c>
      <c r="C9894" t="s">
        <v>7763</v>
      </c>
      <c r="D9894" s="1" t="s">
        <v>4107</v>
      </c>
    </row>
    <row r="9895" spans="1:4" ht="15" x14ac:dyDescent="0.25">
      <c r="A9895">
        <v>5076</v>
      </c>
      <c r="B9895" t="s">
        <v>32879</v>
      </c>
      <c r="C9895" t="s">
        <v>7400</v>
      </c>
      <c r="D9895" s="1" t="s">
        <v>7188</v>
      </c>
    </row>
    <row r="9896" spans="1:4" ht="15" x14ac:dyDescent="0.25">
      <c r="A9896">
        <v>5077</v>
      </c>
      <c r="B9896" t="s">
        <v>32880</v>
      </c>
      <c r="C9896" t="s">
        <v>7400</v>
      </c>
      <c r="D9896" s="1" t="s">
        <v>8736</v>
      </c>
    </row>
    <row r="9897" spans="1:4" ht="15" x14ac:dyDescent="0.25">
      <c r="A9897">
        <v>11837</v>
      </c>
      <c r="B9897" t="s">
        <v>9535</v>
      </c>
      <c r="C9897" t="s">
        <v>7347</v>
      </c>
      <c r="D9897" s="1" t="s">
        <v>48904</v>
      </c>
    </row>
    <row r="9898" spans="1:4" ht="15" x14ac:dyDescent="0.25">
      <c r="A9898">
        <v>38055</v>
      </c>
      <c r="B9898" t="s">
        <v>32881</v>
      </c>
      <c r="C9898" t="s">
        <v>7347</v>
      </c>
      <c r="D9898" s="1" t="s">
        <v>12154</v>
      </c>
    </row>
    <row r="9899" spans="1:4" ht="15" x14ac:dyDescent="0.25">
      <c r="A9899">
        <v>415</v>
      </c>
      <c r="B9899" t="s">
        <v>32882</v>
      </c>
      <c r="C9899" t="s">
        <v>7347</v>
      </c>
      <c r="D9899" s="1" t="s">
        <v>38244</v>
      </c>
    </row>
    <row r="9900" spans="1:4" ht="15" x14ac:dyDescent="0.25">
      <c r="A9900">
        <v>416</v>
      </c>
      <c r="B9900" t="s">
        <v>32883</v>
      </c>
      <c r="C9900" t="s">
        <v>7347</v>
      </c>
      <c r="D9900" s="1" t="s">
        <v>6121</v>
      </c>
    </row>
    <row r="9901" spans="1:4" ht="15" x14ac:dyDescent="0.25">
      <c r="A9901">
        <v>425</v>
      </c>
      <c r="B9901" t="s">
        <v>32884</v>
      </c>
      <c r="C9901" t="s">
        <v>7347</v>
      </c>
      <c r="D9901" s="1" t="s">
        <v>1117</v>
      </c>
    </row>
    <row r="9902" spans="1:4" ht="15" x14ac:dyDescent="0.25">
      <c r="A9902">
        <v>426</v>
      </c>
      <c r="B9902" t="s">
        <v>32885</v>
      </c>
      <c r="C9902" t="s">
        <v>7347</v>
      </c>
      <c r="D9902" s="1" t="s">
        <v>48905</v>
      </c>
    </row>
    <row r="9903" spans="1:4" ht="15" x14ac:dyDescent="0.25">
      <c r="A9903">
        <v>38056</v>
      </c>
      <c r="B9903" t="s">
        <v>32887</v>
      </c>
      <c r="C9903" t="s">
        <v>7347</v>
      </c>
      <c r="D9903" s="1" t="s">
        <v>32389</v>
      </c>
    </row>
    <row r="9904" spans="1:4" ht="15" x14ac:dyDescent="0.25">
      <c r="A9904">
        <v>1564</v>
      </c>
      <c r="B9904" t="s">
        <v>9537</v>
      </c>
      <c r="C9904" t="s">
        <v>7347</v>
      </c>
      <c r="D9904" s="1" t="s">
        <v>31237</v>
      </c>
    </row>
    <row r="9905" spans="1:4" ht="15" x14ac:dyDescent="0.25">
      <c r="A9905">
        <v>11032</v>
      </c>
      <c r="B9905" t="s">
        <v>32888</v>
      </c>
      <c r="C9905" t="s">
        <v>7347</v>
      </c>
      <c r="D9905" s="1" t="s">
        <v>880</v>
      </c>
    </row>
    <row r="9906" spans="1:4" ht="15" x14ac:dyDescent="0.25">
      <c r="A9906">
        <v>36786</v>
      </c>
      <c r="B9906" t="s">
        <v>9538</v>
      </c>
      <c r="C9906" t="s">
        <v>9539</v>
      </c>
      <c r="D9906" s="1" t="s">
        <v>30453</v>
      </c>
    </row>
    <row r="9907" spans="1:4" ht="15" x14ac:dyDescent="0.25">
      <c r="A9907">
        <v>36785</v>
      </c>
      <c r="B9907" t="s">
        <v>9540</v>
      </c>
      <c r="C9907" t="s">
        <v>9539</v>
      </c>
      <c r="D9907" s="1" t="s">
        <v>30454</v>
      </c>
    </row>
    <row r="9908" spans="1:4" ht="15" x14ac:dyDescent="0.25">
      <c r="A9908">
        <v>36782</v>
      </c>
      <c r="B9908" t="s">
        <v>9541</v>
      </c>
      <c r="C9908" t="s">
        <v>9539</v>
      </c>
      <c r="D9908" s="1" t="s">
        <v>30455</v>
      </c>
    </row>
    <row r="9909" spans="1:4" ht="15" x14ac:dyDescent="0.25">
      <c r="A9909">
        <v>44481</v>
      </c>
      <c r="B9909" t="s">
        <v>9542</v>
      </c>
      <c r="C9909" t="s">
        <v>9539</v>
      </c>
      <c r="D9909" s="1" t="s">
        <v>30456</v>
      </c>
    </row>
    <row r="9910" spans="1:4" ht="15" x14ac:dyDescent="0.25">
      <c r="A9910">
        <v>4824</v>
      </c>
      <c r="B9910" t="s">
        <v>9543</v>
      </c>
      <c r="C9910" t="s">
        <v>7400</v>
      </c>
      <c r="D9910" s="1" t="s">
        <v>528</v>
      </c>
    </row>
    <row r="9911" spans="1:4" ht="15" x14ac:dyDescent="0.25">
      <c r="A9911">
        <v>11795</v>
      </c>
      <c r="B9911" t="s">
        <v>32889</v>
      </c>
      <c r="C9911" t="s">
        <v>7763</v>
      </c>
      <c r="D9911" s="1" t="s">
        <v>48906</v>
      </c>
    </row>
    <row r="9912" spans="1:4" ht="15" x14ac:dyDescent="0.25">
      <c r="A9912">
        <v>134</v>
      </c>
      <c r="B9912" t="s">
        <v>9544</v>
      </c>
      <c r="C9912" t="s">
        <v>7400</v>
      </c>
      <c r="D9912" s="1" t="s">
        <v>12238</v>
      </c>
    </row>
    <row r="9913" spans="1:4" ht="15" x14ac:dyDescent="0.25">
      <c r="A9913">
        <v>4229</v>
      </c>
      <c r="B9913" t="s">
        <v>9546</v>
      </c>
      <c r="C9913" t="s">
        <v>7400</v>
      </c>
      <c r="D9913" s="1" t="s">
        <v>48907</v>
      </c>
    </row>
    <row r="9914" spans="1:4" ht="15" x14ac:dyDescent="0.25">
      <c r="A9914">
        <v>11731</v>
      </c>
      <c r="B9914" t="s">
        <v>9547</v>
      </c>
      <c r="C9914" t="s">
        <v>7347</v>
      </c>
      <c r="D9914" s="1" t="s">
        <v>10210</v>
      </c>
    </row>
    <row r="9915" spans="1:4" ht="15" x14ac:dyDescent="0.25">
      <c r="A9915">
        <v>11732</v>
      </c>
      <c r="B9915" t="s">
        <v>9548</v>
      </c>
      <c r="C9915" t="s">
        <v>7347</v>
      </c>
      <c r="D9915" s="1" t="s">
        <v>30397</v>
      </c>
    </row>
    <row r="9916" spans="1:4" ht="15" x14ac:dyDescent="0.25">
      <c r="A9916">
        <v>11244</v>
      </c>
      <c r="B9916" t="s">
        <v>9549</v>
      </c>
      <c r="C9916" t="s">
        <v>7347</v>
      </c>
      <c r="D9916" s="1" t="s">
        <v>48908</v>
      </c>
    </row>
    <row r="9917" spans="1:4" ht="15" x14ac:dyDescent="0.25">
      <c r="A9917">
        <v>11235</v>
      </c>
      <c r="B9917" t="s">
        <v>9550</v>
      </c>
      <c r="C9917" t="s">
        <v>7347</v>
      </c>
      <c r="D9917" s="1" t="s">
        <v>48909</v>
      </c>
    </row>
    <row r="9918" spans="1:4" ht="15" x14ac:dyDescent="0.25">
      <c r="A9918">
        <v>11236</v>
      </c>
      <c r="B9918" t="s">
        <v>9551</v>
      </c>
      <c r="C9918" t="s">
        <v>7347</v>
      </c>
      <c r="D9918" s="1" t="s">
        <v>48910</v>
      </c>
    </row>
    <row r="9919" spans="1:4" ht="15" x14ac:dyDescent="0.25">
      <c r="A9919">
        <v>11245</v>
      </c>
      <c r="B9919" t="s">
        <v>32891</v>
      </c>
      <c r="C9919" t="s">
        <v>7347</v>
      </c>
      <c r="D9919" s="1" t="s">
        <v>48911</v>
      </c>
    </row>
    <row r="9920" spans="1:4" ht="15" x14ac:dyDescent="0.25">
      <c r="A9920">
        <v>36494</v>
      </c>
      <c r="B9920" t="s">
        <v>9552</v>
      </c>
      <c r="C9920" t="s">
        <v>7347</v>
      </c>
      <c r="D9920" s="1" t="s">
        <v>32892</v>
      </c>
    </row>
    <row r="9921" spans="1:4" ht="15" x14ac:dyDescent="0.25">
      <c r="A9921">
        <v>36493</v>
      </c>
      <c r="B9921" t="s">
        <v>9553</v>
      </c>
      <c r="C9921" t="s">
        <v>7347</v>
      </c>
      <c r="D9921" s="1" t="s">
        <v>32893</v>
      </c>
    </row>
    <row r="9922" spans="1:4" ht="15" x14ac:dyDescent="0.25">
      <c r="A9922">
        <v>36492</v>
      </c>
      <c r="B9922" t="s">
        <v>9554</v>
      </c>
      <c r="C9922" t="s">
        <v>7347</v>
      </c>
      <c r="D9922" s="1" t="s">
        <v>32894</v>
      </c>
    </row>
    <row r="9923" spans="1:4" ht="15" x14ac:dyDescent="0.25">
      <c r="A9923">
        <v>36499</v>
      </c>
      <c r="B9923" t="s">
        <v>9555</v>
      </c>
      <c r="C9923" t="s">
        <v>7347</v>
      </c>
      <c r="D9923" s="1" t="s">
        <v>29951</v>
      </c>
    </row>
    <row r="9924" spans="1:4" ht="15" x14ac:dyDescent="0.25">
      <c r="A9924">
        <v>13533</v>
      </c>
      <c r="B9924" t="s">
        <v>9556</v>
      </c>
      <c r="C9924" t="s">
        <v>7347</v>
      </c>
      <c r="D9924" s="1" t="s">
        <v>29952</v>
      </c>
    </row>
    <row r="9925" spans="1:4" ht="15" x14ac:dyDescent="0.25">
      <c r="A9925">
        <v>13333</v>
      </c>
      <c r="B9925" t="s">
        <v>9557</v>
      </c>
      <c r="C9925" t="s">
        <v>7347</v>
      </c>
      <c r="D9925" s="1" t="s">
        <v>29953</v>
      </c>
    </row>
    <row r="9926" spans="1:4" ht="15" x14ac:dyDescent="0.25">
      <c r="A9926">
        <v>39585</v>
      </c>
      <c r="B9926" t="s">
        <v>9558</v>
      </c>
      <c r="C9926" t="s">
        <v>7347</v>
      </c>
      <c r="D9926" s="1" t="s">
        <v>29954</v>
      </c>
    </row>
    <row r="9927" spans="1:4" ht="15" x14ac:dyDescent="0.25">
      <c r="A9927">
        <v>39586</v>
      </c>
      <c r="B9927" t="s">
        <v>9559</v>
      </c>
      <c r="C9927" t="s">
        <v>7347</v>
      </c>
      <c r="D9927" s="1" t="s">
        <v>29955</v>
      </c>
    </row>
    <row r="9928" spans="1:4" ht="15" x14ac:dyDescent="0.25">
      <c r="A9928">
        <v>39587</v>
      </c>
      <c r="B9928" t="s">
        <v>9560</v>
      </c>
      <c r="C9928" t="s">
        <v>7347</v>
      </c>
      <c r="D9928" s="1" t="s">
        <v>29956</v>
      </c>
    </row>
    <row r="9929" spans="1:4" ht="15" x14ac:dyDescent="0.25">
      <c r="A9929">
        <v>39588</v>
      </c>
      <c r="B9929" t="s">
        <v>9561</v>
      </c>
      <c r="C9929" t="s">
        <v>7347</v>
      </c>
      <c r="D9929" s="1" t="s">
        <v>29957</v>
      </c>
    </row>
    <row r="9930" spans="1:4" ht="15" x14ac:dyDescent="0.25">
      <c r="A9930">
        <v>39584</v>
      </c>
      <c r="B9930" t="s">
        <v>9562</v>
      </c>
      <c r="C9930" t="s">
        <v>7347</v>
      </c>
      <c r="D9930" s="1" t="s">
        <v>29958</v>
      </c>
    </row>
    <row r="9931" spans="1:4" ht="15" x14ac:dyDescent="0.25">
      <c r="A9931">
        <v>39590</v>
      </c>
      <c r="B9931" t="s">
        <v>9563</v>
      </c>
      <c r="C9931" t="s">
        <v>7347</v>
      </c>
      <c r="D9931" s="1" t="s">
        <v>29959</v>
      </c>
    </row>
    <row r="9932" spans="1:4" ht="15" x14ac:dyDescent="0.25">
      <c r="A9932">
        <v>39592</v>
      </c>
      <c r="B9932" t="s">
        <v>9564</v>
      </c>
      <c r="C9932" t="s">
        <v>7347</v>
      </c>
      <c r="D9932" s="1" t="s">
        <v>29960</v>
      </c>
    </row>
    <row r="9933" spans="1:4" ht="15" x14ac:dyDescent="0.25">
      <c r="A9933">
        <v>39593</v>
      </c>
      <c r="B9933" t="s">
        <v>9565</v>
      </c>
      <c r="C9933" t="s">
        <v>7347</v>
      </c>
      <c r="D9933" s="1" t="s">
        <v>29956</v>
      </c>
    </row>
    <row r="9934" spans="1:4" ht="15" x14ac:dyDescent="0.25">
      <c r="A9934">
        <v>14254</v>
      </c>
      <c r="B9934" t="s">
        <v>9566</v>
      </c>
      <c r="C9934" t="s">
        <v>7347</v>
      </c>
      <c r="D9934" s="1" t="s">
        <v>29961</v>
      </c>
    </row>
    <row r="9935" spans="1:4" ht="15" x14ac:dyDescent="0.25">
      <c r="A9935">
        <v>44494</v>
      </c>
      <c r="B9935" t="s">
        <v>9567</v>
      </c>
      <c r="C9935" t="s">
        <v>7347</v>
      </c>
      <c r="D9935" s="1" t="s">
        <v>29962</v>
      </c>
    </row>
    <row r="9936" spans="1:4" ht="15" x14ac:dyDescent="0.25">
      <c r="A9936">
        <v>25019</v>
      </c>
      <c r="B9936" t="s">
        <v>9568</v>
      </c>
      <c r="C9936" t="s">
        <v>7347</v>
      </c>
      <c r="D9936" s="1" t="s">
        <v>29963</v>
      </c>
    </row>
    <row r="9937" spans="1:4" ht="15" x14ac:dyDescent="0.25">
      <c r="A9937">
        <v>36501</v>
      </c>
      <c r="B9937" t="s">
        <v>9569</v>
      </c>
      <c r="C9937" t="s">
        <v>7347</v>
      </c>
      <c r="D9937" s="1" t="s">
        <v>29964</v>
      </c>
    </row>
    <row r="9938" spans="1:4" ht="15" x14ac:dyDescent="0.25">
      <c r="A9938">
        <v>44493</v>
      </c>
      <c r="B9938" t="s">
        <v>9570</v>
      </c>
      <c r="C9938" t="s">
        <v>7347</v>
      </c>
      <c r="D9938" s="1" t="s">
        <v>29965</v>
      </c>
    </row>
    <row r="9939" spans="1:4" ht="15" x14ac:dyDescent="0.25">
      <c r="A9939">
        <v>36500</v>
      </c>
      <c r="B9939" t="s">
        <v>9571</v>
      </c>
      <c r="C9939" t="s">
        <v>7347</v>
      </c>
      <c r="D9939" s="1" t="s">
        <v>29966</v>
      </c>
    </row>
    <row r="9940" spans="1:4" ht="15" x14ac:dyDescent="0.25">
      <c r="A9940">
        <v>20017</v>
      </c>
      <c r="B9940" t="s">
        <v>32895</v>
      </c>
      <c r="C9940" t="s">
        <v>7396</v>
      </c>
      <c r="D9940" s="1" t="s">
        <v>4600</v>
      </c>
    </row>
    <row r="9941" spans="1:4" ht="15" x14ac:dyDescent="0.25">
      <c r="A9941">
        <v>20007</v>
      </c>
      <c r="B9941" t="s">
        <v>32896</v>
      </c>
      <c r="C9941" t="s">
        <v>7396</v>
      </c>
      <c r="D9941" s="1" t="s">
        <v>8886</v>
      </c>
    </row>
    <row r="9942" spans="1:4" ht="15" x14ac:dyDescent="0.25">
      <c r="A9942">
        <v>39831</v>
      </c>
      <c r="B9942" t="s">
        <v>9572</v>
      </c>
      <c r="C9942" t="s">
        <v>7822</v>
      </c>
      <c r="D9942" s="1" t="s">
        <v>48912</v>
      </c>
    </row>
    <row r="9943" spans="1:4" ht="15" x14ac:dyDescent="0.25">
      <c r="A9943">
        <v>36888</v>
      </c>
      <c r="B9943" t="s">
        <v>9573</v>
      </c>
      <c r="C9943" t="s">
        <v>7396</v>
      </c>
      <c r="D9943" s="1" t="s">
        <v>48913</v>
      </c>
    </row>
    <row r="9944" spans="1:4" ht="15" x14ac:dyDescent="0.25">
      <c r="A9944">
        <v>39836</v>
      </c>
      <c r="B9944" t="s">
        <v>9574</v>
      </c>
      <c r="C9944" t="s">
        <v>7822</v>
      </c>
      <c r="D9944" s="1" t="s">
        <v>48914</v>
      </c>
    </row>
    <row r="9945" spans="1:4" ht="15" x14ac:dyDescent="0.25">
      <c r="A9945">
        <v>39830</v>
      </c>
      <c r="B9945" t="s">
        <v>9575</v>
      </c>
      <c r="C9945" t="s">
        <v>7822</v>
      </c>
      <c r="D9945" s="1" t="s">
        <v>48915</v>
      </c>
    </row>
    <row r="9946" spans="1:4" ht="15" x14ac:dyDescent="0.25">
      <c r="A9946">
        <v>40527</v>
      </c>
      <c r="B9946" t="s">
        <v>9576</v>
      </c>
      <c r="C9946" t="s">
        <v>7347</v>
      </c>
      <c r="D9946" s="1" t="s">
        <v>48916</v>
      </c>
    </row>
    <row r="9947" spans="1:4" ht="15" x14ac:dyDescent="0.25">
      <c r="A9947">
        <v>36497</v>
      </c>
      <c r="B9947" t="s">
        <v>9577</v>
      </c>
      <c r="C9947" t="s">
        <v>7347</v>
      </c>
      <c r="D9947" s="1" t="s">
        <v>48917</v>
      </c>
    </row>
    <row r="9948" spans="1:4" ht="15" x14ac:dyDescent="0.25">
      <c r="A9948">
        <v>36487</v>
      </c>
      <c r="B9948" t="s">
        <v>9578</v>
      </c>
      <c r="C9948" t="s">
        <v>7347</v>
      </c>
      <c r="D9948" s="1" t="s">
        <v>48918</v>
      </c>
    </row>
    <row r="9949" spans="1:4" ht="15" x14ac:dyDescent="0.25">
      <c r="A9949">
        <v>44475</v>
      </c>
      <c r="B9949" t="s">
        <v>9579</v>
      </c>
      <c r="C9949" t="s">
        <v>7347</v>
      </c>
      <c r="D9949" s="1" t="s">
        <v>32897</v>
      </c>
    </row>
    <row r="9950" spans="1:4" ht="15" x14ac:dyDescent="0.25">
      <c r="A9950">
        <v>44474</v>
      </c>
      <c r="B9950" t="s">
        <v>9580</v>
      </c>
      <c r="C9950" t="s">
        <v>7347</v>
      </c>
      <c r="D9950" s="1" t="s">
        <v>32898</v>
      </c>
    </row>
    <row r="9951" spans="1:4" ht="15" x14ac:dyDescent="0.25">
      <c r="A9951">
        <v>44490</v>
      </c>
      <c r="B9951" t="s">
        <v>9581</v>
      </c>
      <c r="C9951" t="s">
        <v>7347</v>
      </c>
      <c r="D9951" s="1" t="s">
        <v>32899</v>
      </c>
    </row>
    <row r="9952" spans="1:4" ht="15" x14ac:dyDescent="0.25">
      <c r="A9952">
        <v>37776</v>
      </c>
      <c r="B9952" t="s">
        <v>32900</v>
      </c>
      <c r="C9952" t="s">
        <v>7347</v>
      </c>
      <c r="D9952" s="1" t="s">
        <v>32901</v>
      </c>
    </row>
    <row r="9953" spans="1:4" ht="15" x14ac:dyDescent="0.25">
      <c r="A9953">
        <v>37775</v>
      </c>
      <c r="B9953" t="s">
        <v>9582</v>
      </c>
      <c r="C9953" t="s">
        <v>7347</v>
      </c>
      <c r="D9953" s="1" t="s">
        <v>32902</v>
      </c>
    </row>
    <row r="9954" spans="1:4" ht="15" x14ac:dyDescent="0.25">
      <c r="A9954">
        <v>36491</v>
      </c>
      <c r="B9954" t="s">
        <v>32903</v>
      </c>
      <c r="C9954" t="s">
        <v>7347</v>
      </c>
      <c r="D9954" s="1" t="s">
        <v>32904</v>
      </c>
    </row>
    <row r="9955" spans="1:4" ht="15" x14ac:dyDescent="0.25">
      <c r="A9955">
        <v>10712</v>
      </c>
      <c r="B9955" t="s">
        <v>32905</v>
      </c>
      <c r="C9955" t="s">
        <v>7347</v>
      </c>
      <c r="D9955" s="1" t="s">
        <v>32906</v>
      </c>
    </row>
    <row r="9956" spans="1:4" ht="15" x14ac:dyDescent="0.25">
      <c r="A9956">
        <v>3363</v>
      </c>
      <c r="B9956" t="s">
        <v>32907</v>
      </c>
      <c r="C9956" t="s">
        <v>7347</v>
      </c>
      <c r="D9956" s="1" t="s">
        <v>32908</v>
      </c>
    </row>
    <row r="9957" spans="1:4" ht="15" x14ac:dyDescent="0.25">
      <c r="A9957">
        <v>3365</v>
      </c>
      <c r="B9957" t="s">
        <v>32909</v>
      </c>
      <c r="C9957" t="s">
        <v>7347</v>
      </c>
      <c r="D9957" s="1" t="s">
        <v>32910</v>
      </c>
    </row>
    <row r="9958" spans="1:4" ht="15" x14ac:dyDescent="0.25">
      <c r="A9958">
        <v>7569</v>
      </c>
      <c r="B9958" t="s">
        <v>9583</v>
      </c>
      <c r="C9958" t="s">
        <v>7347</v>
      </c>
      <c r="D9958" s="1" t="s">
        <v>32911</v>
      </c>
    </row>
    <row r="9959" spans="1:4" ht="15" x14ac:dyDescent="0.25">
      <c r="A9959">
        <v>3378</v>
      </c>
      <c r="B9959" t="s">
        <v>9584</v>
      </c>
      <c r="C9959" t="s">
        <v>7347</v>
      </c>
      <c r="D9959" s="1" t="s">
        <v>48919</v>
      </c>
    </row>
    <row r="9960" spans="1:4" ht="15" x14ac:dyDescent="0.25">
      <c r="A9960">
        <v>3380</v>
      </c>
      <c r="B9960" t="s">
        <v>9585</v>
      </c>
      <c r="C9960" t="s">
        <v>7347</v>
      </c>
      <c r="D9960" s="1" t="s">
        <v>48920</v>
      </c>
    </row>
    <row r="9961" spans="1:4" ht="15" x14ac:dyDescent="0.25">
      <c r="A9961">
        <v>3379</v>
      </c>
      <c r="B9961" t="s">
        <v>9586</v>
      </c>
      <c r="C9961" t="s">
        <v>7347</v>
      </c>
      <c r="D9961" s="1" t="s">
        <v>30578</v>
      </c>
    </row>
    <row r="9962" spans="1:4" ht="15" x14ac:dyDescent="0.25">
      <c r="A9962">
        <v>11991</v>
      </c>
      <c r="B9962" t="s">
        <v>9587</v>
      </c>
      <c r="C9962" t="s">
        <v>7347</v>
      </c>
      <c r="D9962" s="1" t="s">
        <v>48921</v>
      </c>
    </row>
    <row r="9963" spans="1:4" ht="15" x14ac:dyDescent="0.25">
      <c r="A9963">
        <v>34349</v>
      </c>
      <c r="B9963" t="s">
        <v>30457</v>
      </c>
      <c r="C9963" t="s">
        <v>7347</v>
      </c>
      <c r="D9963" s="1" t="s">
        <v>36721</v>
      </c>
    </row>
    <row r="9964" spans="1:4" ht="15" x14ac:dyDescent="0.25">
      <c r="A9964">
        <v>11029</v>
      </c>
      <c r="B9964" t="s">
        <v>32913</v>
      </c>
      <c r="C9964" t="s">
        <v>8750</v>
      </c>
      <c r="D9964" s="1" t="s">
        <v>7882</v>
      </c>
    </row>
    <row r="9965" spans="1:4" ht="15" x14ac:dyDescent="0.25">
      <c r="A9965">
        <v>4316</v>
      </c>
      <c r="B9965" t="s">
        <v>32914</v>
      </c>
      <c r="C9965" t="s">
        <v>7347</v>
      </c>
      <c r="D9965" s="1" t="s">
        <v>31669</v>
      </c>
    </row>
    <row r="9966" spans="1:4" ht="15" x14ac:dyDescent="0.25">
      <c r="A9966">
        <v>4313</v>
      </c>
      <c r="B9966" t="s">
        <v>9588</v>
      </c>
      <c r="C9966" t="s">
        <v>8750</v>
      </c>
      <c r="D9966" s="1" t="s">
        <v>7972</v>
      </c>
    </row>
    <row r="9967" spans="1:4" ht="15" x14ac:dyDescent="0.25">
      <c r="A9967">
        <v>4317</v>
      </c>
      <c r="B9967" t="s">
        <v>32915</v>
      </c>
      <c r="C9967" t="s">
        <v>7347</v>
      </c>
      <c r="D9967" s="1" t="s">
        <v>32774</v>
      </c>
    </row>
    <row r="9968" spans="1:4" ht="15" x14ac:dyDescent="0.25">
      <c r="A9968">
        <v>4314</v>
      </c>
      <c r="B9968" t="s">
        <v>9589</v>
      </c>
      <c r="C9968" t="s">
        <v>8750</v>
      </c>
      <c r="D9968" s="1" t="s">
        <v>1021</v>
      </c>
    </row>
    <row r="9969" spans="1:4" ht="15" x14ac:dyDescent="0.25">
      <c r="A9969">
        <v>10921</v>
      </c>
      <c r="B9969" t="s">
        <v>9590</v>
      </c>
      <c r="C9969" t="s">
        <v>7347</v>
      </c>
      <c r="D9969" s="1" t="s">
        <v>48922</v>
      </c>
    </row>
    <row r="9970" spans="1:4" ht="15" x14ac:dyDescent="0.25">
      <c r="A9970">
        <v>10922</v>
      </c>
      <c r="B9970" t="s">
        <v>9591</v>
      </c>
      <c r="C9970" t="s">
        <v>7347</v>
      </c>
      <c r="D9970" s="1" t="s">
        <v>48923</v>
      </c>
    </row>
    <row r="9971" spans="1:4" ht="15" x14ac:dyDescent="0.25">
      <c r="A9971">
        <v>10923</v>
      </c>
      <c r="B9971" t="s">
        <v>9592</v>
      </c>
      <c r="C9971" t="s">
        <v>7347</v>
      </c>
      <c r="D9971" s="1" t="s">
        <v>48924</v>
      </c>
    </row>
    <row r="9972" spans="1:4" ht="15" x14ac:dyDescent="0.25">
      <c r="A9972">
        <v>10924</v>
      </c>
      <c r="B9972" t="s">
        <v>9593</v>
      </c>
      <c r="C9972" t="s">
        <v>7347</v>
      </c>
      <c r="D9972" s="1" t="s">
        <v>48925</v>
      </c>
    </row>
    <row r="9973" spans="1:4" ht="15" x14ac:dyDescent="0.25">
      <c r="A9973">
        <v>37772</v>
      </c>
      <c r="B9973" t="s">
        <v>9594</v>
      </c>
      <c r="C9973" t="s">
        <v>7347</v>
      </c>
      <c r="D9973" s="1" t="s">
        <v>9595</v>
      </c>
    </row>
    <row r="9974" spans="1:4" ht="15" x14ac:dyDescent="0.25">
      <c r="A9974">
        <v>37771</v>
      </c>
      <c r="B9974" t="s">
        <v>9596</v>
      </c>
      <c r="C9974" t="s">
        <v>7347</v>
      </c>
      <c r="D9974" s="1" t="s">
        <v>9597</v>
      </c>
    </row>
    <row r="9975" spans="1:4" ht="15" x14ac:dyDescent="0.25">
      <c r="A9975">
        <v>12772</v>
      </c>
      <c r="B9975" t="s">
        <v>9598</v>
      </c>
      <c r="C9975" t="s">
        <v>7347</v>
      </c>
      <c r="D9975" s="1" t="s">
        <v>48926</v>
      </c>
    </row>
    <row r="9976" spans="1:4" ht="15" x14ac:dyDescent="0.25">
      <c r="A9976">
        <v>12770</v>
      </c>
      <c r="B9976" t="s">
        <v>9599</v>
      </c>
      <c r="C9976" t="s">
        <v>7347</v>
      </c>
      <c r="D9976" s="1" t="s">
        <v>48927</v>
      </c>
    </row>
    <row r="9977" spans="1:4" ht="15" x14ac:dyDescent="0.25">
      <c r="A9977">
        <v>12775</v>
      </c>
      <c r="B9977" t="s">
        <v>9600</v>
      </c>
      <c r="C9977" t="s">
        <v>7347</v>
      </c>
      <c r="D9977" s="1" t="s">
        <v>48928</v>
      </c>
    </row>
    <row r="9978" spans="1:4" ht="15" x14ac:dyDescent="0.25">
      <c r="A9978">
        <v>12768</v>
      </c>
      <c r="B9978" t="s">
        <v>9601</v>
      </c>
      <c r="C9978" t="s">
        <v>7347</v>
      </c>
      <c r="D9978" s="1" t="s">
        <v>48929</v>
      </c>
    </row>
    <row r="9979" spans="1:4" ht="15" x14ac:dyDescent="0.25">
      <c r="A9979">
        <v>12769</v>
      </c>
      <c r="B9979" t="s">
        <v>9602</v>
      </c>
      <c r="C9979" t="s">
        <v>7347</v>
      </c>
      <c r="D9979" s="1" t="s">
        <v>48930</v>
      </c>
    </row>
    <row r="9980" spans="1:4" ht="15" x14ac:dyDescent="0.25">
      <c r="A9980">
        <v>12773</v>
      </c>
      <c r="B9980" t="s">
        <v>9603</v>
      </c>
      <c r="C9980" t="s">
        <v>7347</v>
      </c>
      <c r="D9980" s="1" t="s">
        <v>48931</v>
      </c>
    </row>
    <row r="9981" spans="1:4" ht="15" x14ac:dyDescent="0.25">
      <c r="A9981">
        <v>12774</v>
      </c>
      <c r="B9981" t="s">
        <v>9604</v>
      </c>
      <c r="C9981" t="s">
        <v>7347</v>
      </c>
      <c r="D9981" s="1" t="s">
        <v>48932</v>
      </c>
    </row>
    <row r="9982" spans="1:4" ht="15" x14ac:dyDescent="0.25">
      <c r="A9982">
        <v>12776</v>
      </c>
      <c r="B9982" t="s">
        <v>32917</v>
      </c>
      <c r="C9982" t="s">
        <v>7347</v>
      </c>
      <c r="D9982" s="1" t="s">
        <v>48933</v>
      </c>
    </row>
    <row r="9983" spans="1:4" ht="15" x14ac:dyDescent="0.25">
      <c r="A9983">
        <v>12777</v>
      </c>
      <c r="B9983" t="s">
        <v>32918</v>
      </c>
      <c r="C9983" t="s">
        <v>7347</v>
      </c>
      <c r="D9983" s="1" t="s">
        <v>48934</v>
      </c>
    </row>
    <row r="9984" spans="1:4" ht="15" x14ac:dyDescent="0.25">
      <c r="A9984">
        <v>12873</v>
      </c>
      <c r="B9984" t="s">
        <v>9605</v>
      </c>
      <c r="C9984" t="s">
        <v>7502</v>
      </c>
      <c r="D9984" s="1" t="s">
        <v>30221</v>
      </c>
    </row>
    <row r="9985" spans="1:4" ht="15" x14ac:dyDescent="0.25">
      <c r="A9985">
        <v>41076</v>
      </c>
      <c r="B9985" t="s">
        <v>9606</v>
      </c>
      <c r="C9985" t="s">
        <v>7504</v>
      </c>
      <c r="D9985" s="1" t="s">
        <v>33980</v>
      </c>
    </row>
    <row r="9986" spans="1:4" ht="15" x14ac:dyDescent="0.25">
      <c r="A9986">
        <v>140</v>
      </c>
      <c r="B9986" t="s">
        <v>9607</v>
      </c>
      <c r="C9986" t="s">
        <v>7400</v>
      </c>
      <c r="D9986" s="1" t="s">
        <v>2782</v>
      </c>
    </row>
    <row r="9987" spans="1:4" ht="15" x14ac:dyDescent="0.25">
      <c r="A9987">
        <v>151</v>
      </c>
      <c r="B9987" t="s">
        <v>32919</v>
      </c>
      <c r="C9987" t="s">
        <v>7402</v>
      </c>
      <c r="D9987" s="1" t="s">
        <v>5598</v>
      </c>
    </row>
    <row r="9988" spans="1:4" ht="15" x14ac:dyDescent="0.25">
      <c r="A9988">
        <v>7340</v>
      </c>
      <c r="B9988" t="s">
        <v>9608</v>
      </c>
      <c r="C9988" t="s">
        <v>7402</v>
      </c>
      <c r="D9988" s="1" t="s">
        <v>36614</v>
      </c>
    </row>
    <row r="9989" spans="1:4" ht="15" x14ac:dyDescent="0.25">
      <c r="A9989">
        <v>40929</v>
      </c>
      <c r="B9989" t="s">
        <v>9609</v>
      </c>
      <c r="C9989" t="s">
        <v>7504</v>
      </c>
      <c r="D9989" s="1" t="s">
        <v>52804</v>
      </c>
    </row>
    <row r="9990" spans="1:4" ht="15" x14ac:dyDescent="0.25">
      <c r="A9990">
        <v>2701</v>
      </c>
      <c r="B9990" t="s">
        <v>9610</v>
      </c>
      <c r="C9990" t="s">
        <v>7502</v>
      </c>
      <c r="D9990" s="1" t="s">
        <v>12175</v>
      </c>
    </row>
    <row r="9991" spans="1:4" ht="15" x14ac:dyDescent="0.25">
      <c r="A9991">
        <v>38114</v>
      </c>
      <c r="B9991" t="s">
        <v>9611</v>
      </c>
      <c r="C9991" t="s">
        <v>7347</v>
      </c>
      <c r="D9991" s="1" t="s">
        <v>32500</v>
      </c>
    </row>
    <row r="9992" spans="1:4" ht="15" x14ac:dyDescent="0.25">
      <c r="A9992">
        <v>38064</v>
      </c>
      <c r="B9992" t="s">
        <v>9612</v>
      </c>
      <c r="C9992" t="s">
        <v>7347</v>
      </c>
      <c r="D9992" s="1" t="s">
        <v>30235</v>
      </c>
    </row>
    <row r="9993" spans="1:4" ht="15" x14ac:dyDescent="0.25">
      <c r="A9993">
        <v>38115</v>
      </c>
      <c r="B9993" t="s">
        <v>9613</v>
      </c>
      <c r="C9993" t="s">
        <v>7347</v>
      </c>
      <c r="D9993" s="1" t="s">
        <v>5355</v>
      </c>
    </row>
    <row r="9994" spans="1:4" ht="15" x14ac:dyDescent="0.25">
      <c r="A9994">
        <v>38065</v>
      </c>
      <c r="B9994" t="s">
        <v>9614</v>
      </c>
      <c r="C9994" t="s">
        <v>7347</v>
      </c>
      <c r="D9994" s="1" t="s">
        <v>48936</v>
      </c>
    </row>
    <row r="9995" spans="1:4" ht="15" x14ac:dyDescent="0.25">
      <c r="A9995">
        <v>38078</v>
      </c>
      <c r="B9995" t="s">
        <v>9616</v>
      </c>
      <c r="C9995" t="s">
        <v>7347</v>
      </c>
      <c r="D9995" s="1" t="s">
        <v>2611</v>
      </c>
    </row>
    <row r="9996" spans="1:4" ht="15" x14ac:dyDescent="0.25">
      <c r="A9996">
        <v>38113</v>
      </c>
      <c r="B9996" t="s">
        <v>9617</v>
      </c>
      <c r="C9996" t="s">
        <v>7347</v>
      </c>
      <c r="D9996" s="1" t="s">
        <v>32464</v>
      </c>
    </row>
    <row r="9997" spans="1:4" ht="15" x14ac:dyDescent="0.25">
      <c r="A9997">
        <v>38063</v>
      </c>
      <c r="B9997" t="s">
        <v>9619</v>
      </c>
      <c r="C9997" t="s">
        <v>7347</v>
      </c>
      <c r="D9997" s="1" t="s">
        <v>2560</v>
      </c>
    </row>
    <row r="9998" spans="1:4" ht="15" x14ac:dyDescent="0.25">
      <c r="A9998">
        <v>38080</v>
      </c>
      <c r="B9998" t="s">
        <v>9620</v>
      </c>
      <c r="C9998" t="s">
        <v>7347</v>
      </c>
      <c r="D9998" s="1" t="s">
        <v>48937</v>
      </c>
    </row>
    <row r="9999" spans="1:4" ht="15" x14ac:dyDescent="0.25">
      <c r="A9999">
        <v>38069</v>
      </c>
      <c r="B9999" t="s">
        <v>9621</v>
      </c>
      <c r="C9999" t="s">
        <v>7347</v>
      </c>
      <c r="D9999" s="1" t="s">
        <v>33581</v>
      </c>
    </row>
    <row r="10000" spans="1:4" ht="15" x14ac:dyDescent="0.25">
      <c r="A10000">
        <v>38077</v>
      </c>
      <c r="B10000" t="s">
        <v>9622</v>
      </c>
      <c r="C10000" t="s">
        <v>7347</v>
      </c>
      <c r="D10000" s="1" t="s">
        <v>11839</v>
      </c>
    </row>
    <row r="10001" spans="1:4" ht="15" x14ac:dyDescent="0.25">
      <c r="A10001">
        <v>38073</v>
      </c>
      <c r="B10001" t="s">
        <v>9624</v>
      </c>
      <c r="C10001" t="s">
        <v>7347</v>
      </c>
      <c r="D10001" s="1" t="s">
        <v>30223</v>
      </c>
    </row>
    <row r="10002" spans="1:4" ht="15" x14ac:dyDescent="0.25">
      <c r="A10002">
        <v>38112</v>
      </c>
      <c r="B10002" t="s">
        <v>9625</v>
      </c>
      <c r="C10002" t="s">
        <v>7347</v>
      </c>
      <c r="D10002" s="1" t="s">
        <v>6705</v>
      </c>
    </row>
    <row r="10003" spans="1:4" ht="15" x14ac:dyDescent="0.25">
      <c r="A10003">
        <v>38062</v>
      </c>
      <c r="B10003" t="s">
        <v>9626</v>
      </c>
      <c r="C10003" t="s">
        <v>7347</v>
      </c>
      <c r="D10003" s="1" t="s">
        <v>7490</v>
      </c>
    </row>
    <row r="10004" spans="1:4" ht="15" x14ac:dyDescent="0.25">
      <c r="A10004">
        <v>12128</v>
      </c>
      <c r="B10004" t="s">
        <v>9627</v>
      </c>
      <c r="C10004" t="s">
        <v>7347</v>
      </c>
      <c r="D10004" s="1" t="s">
        <v>4133</v>
      </c>
    </row>
    <row r="10005" spans="1:4" ht="15" x14ac:dyDescent="0.25">
      <c r="A10005">
        <v>12129</v>
      </c>
      <c r="B10005" t="s">
        <v>9628</v>
      </c>
      <c r="C10005" t="s">
        <v>7347</v>
      </c>
      <c r="D10005" s="1" t="s">
        <v>12275</v>
      </c>
    </row>
    <row r="10006" spans="1:4" ht="15" x14ac:dyDescent="0.25">
      <c r="A10006">
        <v>38081</v>
      </c>
      <c r="B10006" t="s">
        <v>9629</v>
      </c>
      <c r="C10006" t="s">
        <v>7347</v>
      </c>
      <c r="D10006" s="1" t="s">
        <v>4512</v>
      </c>
    </row>
    <row r="10007" spans="1:4" ht="15" x14ac:dyDescent="0.25">
      <c r="A10007">
        <v>38070</v>
      </c>
      <c r="B10007" t="s">
        <v>9630</v>
      </c>
      <c r="C10007" t="s">
        <v>7347</v>
      </c>
      <c r="D10007" s="1" t="s">
        <v>5132</v>
      </c>
    </row>
    <row r="10008" spans="1:4" ht="15" x14ac:dyDescent="0.25">
      <c r="A10008">
        <v>38074</v>
      </c>
      <c r="B10008" t="s">
        <v>9632</v>
      </c>
      <c r="C10008" t="s">
        <v>7347</v>
      </c>
      <c r="D10008" s="1" t="s">
        <v>38466</v>
      </c>
    </row>
    <row r="10009" spans="1:4" ht="15" x14ac:dyDescent="0.25">
      <c r="A10009">
        <v>38079</v>
      </c>
      <c r="B10009" t="s">
        <v>9633</v>
      </c>
      <c r="C10009" t="s">
        <v>7347</v>
      </c>
      <c r="D10009" s="1" t="s">
        <v>4450</v>
      </c>
    </row>
    <row r="10010" spans="1:4" ht="15" x14ac:dyDescent="0.25">
      <c r="A10010">
        <v>38072</v>
      </c>
      <c r="B10010" t="s">
        <v>9634</v>
      </c>
      <c r="C10010" t="s">
        <v>7347</v>
      </c>
      <c r="D10010" s="1" t="s">
        <v>29775</v>
      </c>
    </row>
    <row r="10011" spans="1:4" ht="15" x14ac:dyDescent="0.25">
      <c r="A10011">
        <v>38068</v>
      </c>
      <c r="B10011" t="s">
        <v>9636</v>
      </c>
      <c r="C10011" t="s">
        <v>7347</v>
      </c>
      <c r="D10011" s="1" t="s">
        <v>36915</v>
      </c>
    </row>
    <row r="10012" spans="1:4" ht="15" x14ac:dyDescent="0.25">
      <c r="A10012">
        <v>38071</v>
      </c>
      <c r="B10012" t="s">
        <v>9637</v>
      </c>
      <c r="C10012" t="s">
        <v>7347</v>
      </c>
      <c r="D10012" s="1" t="s">
        <v>12117</v>
      </c>
    </row>
    <row r="10013" spans="1:4" ht="15" x14ac:dyDescent="0.25">
      <c r="A10013">
        <v>38412</v>
      </c>
      <c r="B10013" t="s">
        <v>9638</v>
      </c>
      <c r="C10013" t="s">
        <v>7347</v>
      </c>
      <c r="D10013" s="1" t="s">
        <v>9639</v>
      </c>
    </row>
    <row r="10014" spans="1:4" ht="15" x14ac:dyDescent="0.25">
      <c r="A10014">
        <v>3405</v>
      </c>
      <c r="B10014" t="s">
        <v>9640</v>
      </c>
      <c r="C10014" t="s">
        <v>7347</v>
      </c>
      <c r="D10014" s="1" t="s">
        <v>29968</v>
      </c>
    </row>
    <row r="10015" spans="1:4" ht="15" x14ac:dyDescent="0.25">
      <c r="A10015">
        <v>3394</v>
      </c>
      <c r="B10015" t="s">
        <v>9641</v>
      </c>
      <c r="C10015" t="s">
        <v>7347</v>
      </c>
      <c r="D10015" s="1" t="s">
        <v>29969</v>
      </c>
    </row>
    <row r="10016" spans="1:4" ht="15" x14ac:dyDescent="0.25">
      <c r="A10016">
        <v>3393</v>
      </c>
      <c r="B10016" t="s">
        <v>9642</v>
      </c>
      <c r="C10016" t="s">
        <v>7347</v>
      </c>
      <c r="D10016" s="1" t="s">
        <v>29970</v>
      </c>
    </row>
    <row r="10017" spans="1:4" ht="15" x14ac:dyDescent="0.25">
      <c r="A10017">
        <v>3406</v>
      </c>
      <c r="B10017" t="s">
        <v>9643</v>
      </c>
      <c r="C10017" t="s">
        <v>7347</v>
      </c>
      <c r="D10017" s="1" t="s">
        <v>2944</v>
      </c>
    </row>
    <row r="10018" spans="1:4" ht="15" x14ac:dyDescent="0.25">
      <c r="A10018">
        <v>3395</v>
      </c>
      <c r="B10018" t="s">
        <v>9644</v>
      </c>
      <c r="C10018" t="s">
        <v>7347</v>
      </c>
      <c r="D10018" s="1" t="s">
        <v>438</v>
      </c>
    </row>
    <row r="10019" spans="1:4" ht="15" x14ac:dyDescent="0.25">
      <c r="A10019">
        <v>3398</v>
      </c>
      <c r="B10019" t="s">
        <v>9645</v>
      </c>
      <c r="C10019" t="s">
        <v>7347</v>
      </c>
      <c r="D10019" s="1" t="s">
        <v>9067</v>
      </c>
    </row>
    <row r="10020" spans="1:4" ht="15" x14ac:dyDescent="0.25">
      <c r="A10020">
        <v>40662</v>
      </c>
      <c r="B10020" t="s">
        <v>9646</v>
      </c>
      <c r="C10020" t="s">
        <v>7347</v>
      </c>
      <c r="D10020" s="1" t="s">
        <v>48938</v>
      </c>
    </row>
    <row r="10021" spans="1:4" ht="15" x14ac:dyDescent="0.25">
      <c r="A10021">
        <v>3437</v>
      </c>
      <c r="B10021" t="s">
        <v>9647</v>
      </c>
      <c r="C10021" t="s">
        <v>7763</v>
      </c>
      <c r="D10021" s="1" t="s">
        <v>48939</v>
      </c>
    </row>
    <row r="10022" spans="1:4" ht="15" x14ac:dyDescent="0.25">
      <c r="A10022">
        <v>11190</v>
      </c>
      <c r="B10022" t="s">
        <v>9648</v>
      </c>
      <c r="C10022" t="s">
        <v>7347</v>
      </c>
      <c r="D10022" s="1" t="s">
        <v>48940</v>
      </c>
    </row>
    <row r="10023" spans="1:4" ht="15" x14ac:dyDescent="0.25">
      <c r="A10023">
        <v>34377</v>
      </c>
      <c r="B10023" t="s">
        <v>9649</v>
      </c>
      <c r="C10023" t="s">
        <v>7347</v>
      </c>
      <c r="D10023" s="1" t="s">
        <v>48941</v>
      </c>
    </row>
    <row r="10024" spans="1:4" ht="15" x14ac:dyDescent="0.25">
      <c r="A10024">
        <v>3428</v>
      </c>
      <c r="B10024" t="s">
        <v>9650</v>
      </c>
      <c r="C10024" t="s">
        <v>7763</v>
      </c>
      <c r="D10024" s="1" t="s">
        <v>48942</v>
      </c>
    </row>
    <row r="10025" spans="1:4" ht="15" x14ac:dyDescent="0.25">
      <c r="A10025">
        <v>3429</v>
      </c>
      <c r="B10025" t="s">
        <v>32921</v>
      </c>
      <c r="C10025" t="s">
        <v>7763</v>
      </c>
      <c r="D10025" s="1" t="s">
        <v>48943</v>
      </c>
    </row>
    <row r="10026" spans="1:4" ht="15" x14ac:dyDescent="0.25">
      <c r="A10026">
        <v>11199</v>
      </c>
      <c r="B10026" t="s">
        <v>32922</v>
      </c>
      <c r="C10026" t="s">
        <v>7347</v>
      </c>
      <c r="D10026" s="1" t="s">
        <v>48944</v>
      </c>
    </row>
    <row r="10027" spans="1:4" ht="15" x14ac:dyDescent="0.25">
      <c r="A10027">
        <v>36896</v>
      </c>
      <c r="B10027" t="s">
        <v>9651</v>
      </c>
      <c r="C10027" t="s">
        <v>7347</v>
      </c>
      <c r="D10027" s="1" t="s">
        <v>48945</v>
      </c>
    </row>
    <row r="10028" spans="1:4" ht="15" x14ac:dyDescent="0.25">
      <c r="A10028">
        <v>34367</v>
      </c>
      <c r="B10028" t="s">
        <v>9652</v>
      </c>
      <c r="C10028" t="s">
        <v>7347</v>
      </c>
      <c r="D10028" s="1" t="s">
        <v>48946</v>
      </c>
    </row>
    <row r="10029" spans="1:4" ht="15" x14ac:dyDescent="0.25">
      <c r="A10029">
        <v>36897</v>
      </c>
      <c r="B10029" t="s">
        <v>9653</v>
      </c>
      <c r="C10029" t="s">
        <v>7347</v>
      </c>
      <c r="D10029" s="1" t="s">
        <v>48947</v>
      </c>
    </row>
    <row r="10030" spans="1:4" ht="15" x14ac:dyDescent="0.25">
      <c r="A10030">
        <v>34369</v>
      </c>
      <c r="B10030" t="s">
        <v>32923</v>
      </c>
      <c r="C10030" t="s">
        <v>7347</v>
      </c>
      <c r="D10030" s="1" t="s">
        <v>48948</v>
      </c>
    </row>
    <row r="10031" spans="1:4" ht="15" x14ac:dyDescent="0.25">
      <c r="A10031">
        <v>34364</v>
      </c>
      <c r="B10031" t="s">
        <v>9654</v>
      </c>
      <c r="C10031" t="s">
        <v>7347</v>
      </c>
      <c r="D10031" s="1" t="s">
        <v>48949</v>
      </c>
    </row>
    <row r="10032" spans="1:4" ht="15" x14ac:dyDescent="0.25">
      <c r="A10032">
        <v>40659</v>
      </c>
      <c r="B10032" t="s">
        <v>9655</v>
      </c>
      <c r="C10032" t="s">
        <v>7763</v>
      </c>
      <c r="D10032" s="1" t="s">
        <v>48950</v>
      </c>
    </row>
    <row r="10033" spans="1:4" ht="15" x14ac:dyDescent="0.25">
      <c r="A10033">
        <v>40660</v>
      </c>
      <c r="B10033" t="s">
        <v>9656</v>
      </c>
      <c r="C10033" t="s">
        <v>7763</v>
      </c>
      <c r="D10033" s="1" t="s">
        <v>48951</v>
      </c>
    </row>
    <row r="10034" spans="1:4" ht="15" x14ac:dyDescent="0.25">
      <c r="A10034">
        <v>40661</v>
      </c>
      <c r="B10034" t="s">
        <v>32924</v>
      </c>
      <c r="C10034" t="s">
        <v>7763</v>
      </c>
      <c r="D10034" s="1" t="s">
        <v>48952</v>
      </c>
    </row>
    <row r="10035" spans="1:4" ht="15" x14ac:dyDescent="0.25">
      <c r="A10035">
        <v>3421</v>
      </c>
      <c r="B10035" t="s">
        <v>9657</v>
      </c>
      <c r="C10035" t="s">
        <v>7763</v>
      </c>
      <c r="D10035" s="1" t="s">
        <v>48953</v>
      </c>
    </row>
    <row r="10036" spans="1:4" ht="15" x14ac:dyDescent="0.25">
      <c r="A10036">
        <v>599</v>
      </c>
      <c r="B10036" t="s">
        <v>32925</v>
      </c>
      <c r="C10036" t="s">
        <v>7763</v>
      </c>
      <c r="D10036" s="1" t="s">
        <v>48954</v>
      </c>
    </row>
    <row r="10037" spans="1:4" ht="15" x14ac:dyDescent="0.25">
      <c r="A10037">
        <v>44053</v>
      </c>
      <c r="B10037" t="s">
        <v>32926</v>
      </c>
      <c r="C10037" t="s">
        <v>7347</v>
      </c>
      <c r="D10037" s="1" t="s">
        <v>48955</v>
      </c>
    </row>
    <row r="10038" spans="1:4" ht="15" x14ac:dyDescent="0.25">
      <c r="A10038">
        <v>3423</v>
      </c>
      <c r="B10038" t="s">
        <v>48956</v>
      </c>
      <c r="C10038" t="s">
        <v>7763</v>
      </c>
      <c r="D10038" s="1" t="s">
        <v>48957</v>
      </c>
    </row>
    <row r="10039" spans="1:4" ht="15" x14ac:dyDescent="0.25">
      <c r="A10039">
        <v>34797</v>
      </c>
      <c r="B10039" t="s">
        <v>48958</v>
      </c>
      <c r="C10039" t="s">
        <v>7347</v>
      </c>
      <c r="D10039" s="1" t="s">
        <v>48959</v>
      </c>
    </row>
    <row r="10040" spans="1:4" ht="15" x14ac:dyDescent="0.25">
      <c r="A10040">
        <v>34381</v>
      </c>
      <c r="B10040" t="s">
        <v>48960</v>
      </c>
      <c r="C10040" t="s">
        <v>7347</v>
      </c>
      <c r="D10040" s="1" t="s">
        <v>48961</v>
      </c>
    </row>
    <row r="10041" spans="1:4" ht="15" x14ac:dyDescent="0.25">
      <c r="A10041">
        <v>44054</v>
      </c>
      <c r="B10041" t="s">
        <v>9658</v>
      </c>
      <c r="C10041" t="s">
        <v>7347</v>
      </c>
      <c r="D10041" s="1" t="s">
        <v>48962</v>
      </c>
    </row>
    <row r="10042" spans="1:4" ht="15" x14ac:dyDescent="0.25">
      <c r="A10042">
        <v>44399</v>
      </c>
      <c r="B10042" t="s">
        <v>9659</v>
      </c>
      <c r="C10042" t="s">
        <v>7347</v>
      </c>
      <c r="D10042" s="1" t="s">
        <v>48963</v>
      </c>
    </row>
    <row r="10043" spans="1:4" ht="15" x14ac:dyDescent="0.25">
      <c r="A10043">
        <v>44503</v>
      </c>
      <c r="B10043" t="s">
        <v>9660</v>
      </c>
      <c r="C10043" t="s">
        <v>7502</v>
      </c>
      <c r="D10043" s="1" t="s">
        <v>3142</v>
      </c>
    </row>
    <row r="10044" spans="1:4" ht="15" x14ac:dyDescent="0.25">
      <c r="A10044">
        <v>41077</v>
      </c>
      <c r="B10044" t="s">
        <v>9661</v>
      </c>
      <c r="C10044" t="s">
        <v>7504</v>
      </c>
      <c r="D10044" s="1" t="s">
        <v>33995</v>
      </c>
    </row>
    <row r="10045" spans="1:4" ht="15" x14ac:dyDescent="0.25">
      <c r="A10045">
        <v>37963</v>
      </c>
      <c r="B10045" t="s">
        <v>9662</v>
      </c>
      <c r="C10045" t="s">
        <v>7347</v>
      </c>
      <c r="D10045" s="1" t="s">
        <v>12248</v>
      </c>
    </row>
    <row r="10046" spans="1:4" ht="15" x14ac:dyDescent="0.25">
      <c r="A10046">
        <v>37964</v>
      </c>
      <c r="B10046" t="s">
        <v>9663</v>
      </c>
      <c r="C10046" t="s">
        <v>7347</v>
      </c>
      <c r="D10046" s="1" t="s">
        <v>48965</v>
      </c>
    </row>
    <row r="10047" spans="1:4" ht="15" x14ac:dyDescent="0.25">
      <c r="A10047">
        <v>37965</v>
      </c>
      <c r="B10047" t="s">
        <v>9664</v>
      </c>
      <c r="C10047" t="s">
        <v>7347</v>
      </c>
      <c r="D10047" s="1" t="s">
        <v>12179</v>
      </c>
    </row>
    <row r="10048" spans="1:4" ht="15" x14ac:dyDescent="0.25">
      <c r="A10048">
        <v>37966</v>
      </c>
      <c r="B10048" t="s">
        <v>9665</v>
      </c>
      <c r="C10048" t="s">
        <v>7347</v>
      </c>
      <c r="D10048" s="1" t="s">
        <v>32920</v>
      </c>
    </row>
    <row r="10049" spans="1:4" ht="15" x14ac:dyDescent="0.25">
      <c r="A10049">
        <v>37967</v>
      </c>
      <c r="B10049" t="s">
        <v>9666</v>
      </c>
      <c r="C10049" t="s">
        <v>7347</v>
      </c>
      <c r="D10049" s="1" t="s">
        <v>32620</v>
      </c>
    </row>
    <row r="10050" spans="1:4" ht="15" x14ac:dyDescent="0.25">
      <c r="A10050">
        <v>37968</v>
      </c>
      <c r="B10050" t="s">
        <v>9667</v>
      </c>
      <c r="C10050" t="s">
        <v>7347</v>
      </c>
      <c r="D10050" s="1" t="s">
        <v>32201</v>
      </c>
    </row>
    <row r="10051" spans="1:4" ht="15" x14ac:dyDescent="0.25">
      <c r="A10051">
        <v>37969</v>
      </c>
      <c r="B10051" t="s">
        <v>9668</v>
      </c>
      <c r="C10051" t="s">
        <v>7347</v>
      </c>
      <c r="D10051" s="1" t="s">
        <v>48966</v>
      </c>
    </row>
    <row r="10052" spans="1:4" ht="15" x14ac:dyDescent="0.25">
      <c r="A10052">
        <v>37970</v>
      </c>
      <c r="B10052" t="s">
        <v>9669</v>
      </c>
      <c r="C10052" t="s">
        <v>7347</v>
      </c>
      <c r="D10052" s="1" t="s">
        <v>48967</v>
      </c>
    </row>
    <row r="10053" spans="1:4" ht="15" x14ac:dyDescent="0.25">
      <c r="A10053">
        <v>44251</v>
      </c>
      <c r="B10053" t="s">
        <v>9670</v>
      </c>
      <c r="C10053" t="s">
        <v>7347</v>
      </c>
      <c r="D10053" s="1" t="s">
        <v>48968</v>
      </c>
    </row>
    <row r="10054" spans="1:4" ht="15" x14ac:dyDescent="0.25">
      <c r="A10054">
        <v>21118</v>
      </c>
      <c r="B10054" t="s">
        <v>9671</v>
      </c>
      <c r="C10054" t="s">
        <v>7347</v>
      </c>
      <c r="D10054" s="1" t="s">
        <v>7368</v>
      </c>
    </row>
    <row r="10055" spans="1:4" ht="15" x14ac:dyDescent="0.25">
      <c r="A10055">
        <v>37956</v>
      </c>
      <c r="B10055" t="s">
        <v>9672</v>
      </c>
      <c r="C10055" t="s">
        <v>7347</v>
      </c>
      <c r="D10055" s="1" t="s">
        <v>31328</v>
      </c>
    </row>
    <row r="10056" spans="1:4" ht="15" x14ac:dyDescent="0.25">
      <c r="A10056">
        <v>37957</v>
      </c>
      <c r="B10056" t="s">
        <v>9673</v>
      </c>
      <c r="C10056" t="s">
        <v>7347</v>
      </c>
      <c r="D10056" s="1" t="s">
        <v>6878</v>
      </c>
    </row>
    <row r="10057" spans="1:4" ht="15" x14ac:dyDescent="0.25">
      <c r="A10057">
        <v>37958</v>
      </c>
      <c r="B10057" t="s">
        <v>9674</v>
      </c>
      <c r="C10057" t="s">
        <v>7347</v>
      </c>
      <c r="D10057" s="1" t="s">
        <v>48969</v>
      </c>
    </row>
    <row r="10058" spans="1:4" ht="15" x14ac:dyDescent="0.25">
      <c r="A10058">
        <v>37959</v>
      </c>
      <c r="B10058" t="s">
        <v>9676</v>
      </c>
      <c r="C10058" t="s">
        <v>7347</v>
      </c>
      <c r="D10058" s="1" t="s">
        <v>30052</v>
      </c>
    </row>
    <row r="10059" spans="1:4" ht="15" x14ac:dyDescent="0.25">
      <c r="A10059">
        <v>37960</v>
      </c>
      <c r="B10059" t="s">
        <v>9677</v>
      </c>
      <c r="C10059" t="s">
        <v>7347</v>
      </c>
      <c r="D10059" s="1" t="s">
        <v>33487</v>
      </c>
    </row>
    <row r="10060" spans="1:4" ht="15" x14ac:dyDescent="0.25">
      <c r="A10060">
        <v>37961</v>
      </c>
      <c r="B10060" t="s">
        <v>9678</v>
      </c>
      <c r="C10060" t="s">
        <v>7347</v>
      </c>
      <c r="D10060" s="1" t="s">
        <v>48970</v>
      </c>
    </row>
    <row r="10061" spans="1:4" ht="15" x14ac:dyDescent="0.25">
      <c r="A10061">
        <v>37962</v>
      </c>
      <c r="B10061" t="s">
        <v>9679</v>
      </c>
      <c r="C10061" t="s">
        <v>7347</v>
      </c>
      <c r="D10061" s="1" t="s">
        <v>33704</v>
      </c>
    </row>
    <row r="10062" spans="1:4" ht="15" x14ac:dyDescent="0.25">
      <c r="A10062">
        <v>3533</v>
      </c>
      <c r="B10062" t="s">
        <v>9680</v>
      </c>
      <c r="C10062" t="s">
        <v>7347</v>
      </c>
      <c r="D10062" s="1" t="s">
        <v>12226</v>
      </c>
    </row>
    <row r="10063" spans="1:4" ht="15" x14ac:dyDescent="0.25">
      <c r="A10063">
        <v>3538</v>
      </c>
      <c r="B10063" t="s">
        <v>9681</v>
      </c>
      <c r="C10063" t="s">
        <v>7347</v>
      </c>
      <c r="D10063" s="1" t="s">
        <v>991</v>
      </c>
    </row>
    <row r="10064" spans="1:4" ht="15" x14ac:dyDescent="0.25">
      <c r="A10064">
        <v>3498</v>
      </c>
      <c r="B10064" t="s">
        <v>9682</v>
      </c>
      <c r="C10064" t="s">
        <v>7347</v>
      </c>
      <c r="D10064" s="1" t="s">
        <v>1383</v>
      </c>
    </row>
    <row r="10065" spans="1:4" ht="15" x14ac:dyDescent="0.25">
      <c r="A10065">
        <v>3496</v>
      </c>
      <c r="B10065" t="s">
        <v>9683</v>
      </c>
      <c r="C10065" t="s">
        <v>7347</v>
      </c>
      <c r="D10065" s="1" t="s">
        <v>48814</v>
      </c>
    </row>
    <row r="10066" spans="1:4" ht="15" x14ac:dyDescent="0.25">
      <c r="A10066">
        <v>38429</v>
      </c>
      <c r="B10066" t="s">
        <v>9684</v>
      </c>
      <c r="C10066" t="s">
        <v>7347</v>
      </c>
      <c r="D10066" s="1" t="s">
        <v>665</v>
      </c>
    </row>
    <row r="10067" spans="1:4" ht="15" x14ac:dyDescent="0.25">
      <c r="A10067">
        <v>38431</v>
      </c>
      <c r="B10067" t="s">
        <v>9685</v>
      </c>
      <c r="C10067" t="s">
        <v>7347</v>
      </c>
      <c r="D10067" s="1" t="s">
        <v>29750</v>
      </c>
    </row>
    <row r="10068" spans="1:4" ht="15" x14ac:dyDescent="0.25">
      <c r="A10068">
        <v>38430</v>
      </c>
      <c r="B10068" t="s">
        <v>9686</v>
      </c>
      <c r="C10068" t="s">
        <v>7347</v>
      </c>
      <c r="D10068" s="1" t="s">
        <v>48971</v>
      </c>
    </row>
    <row r="10069" spans="1:4" ht="15" x14ac:dyDescent="0.25">
      <c r="A10069">
        <v>36348</v>
      </c>
      <c r="B10069" t="s">
        <v>9687</v>
      </c>
      <c r="C10069" t="s">
        <v>7347</v>
      </c>
      <c r="D10069" s="1" t="s">
        <v>48972</v>
      </c>
    </row>
    <row r="10070" spans="1:4" ht="15" x14ac:dyDescent="0.25">
      <c r="A10070">
        <v>36349</v>
      </c>
      <c r="B10070" t="s">
        <v>9688</v>
      </c>
      <c r="C10070" t="s">
        <v>7347</v>
      </c>
      <c r="D10070" s="1" t="s">
        <v>789</v>
      </c>
    </row>
    <row r="10071" spans="1:4" ht="15" x14ac:dyDescent="0.25">
      <c r="A10071">
        <v>38987</v>
      </c>
      <c r="B10071" t="s">
        <v>9689</v>
      </c>
      <c r="C10071" t="s">
        <v>7347</v>
      </c>
      <c r="D10071" s="1" t="s">
        <v>30482</v>
      </c>
    </row>
    <row r="10072" spans="1:4" ht="15" x14ac:dyDescent="0.25">
      <c r="A10072">
        <v>38988</v>
      </c>
      <c r="B10072" t="s">
        <v>9690</v>
      </c>
      <c r="C10072" t="s">
        <v>7347</v>
      </c>
      <c r="D10072" s="1" t="s">
        <v>30970</v>
      </c>
    </row>
    <row r="10073" spans="1:4" ht="15" x14ac:dyDescent="0.25">
      <c r="A10073">
        <v>38989</v>
      </c>
      <c r="B10073" t="s">
        <v>9691</v>
      </c>
      <c r="C10073" t="s">
        <v>7347</v>
      </c>
      <c r="D10073" s="1" t="s">
        <v>30737</v>
      </c>
    </row>
    <row r="10074" spans="1:4" ht="15" x14ac:dyDescent="0.25">
      <c r="A10074">
        <v>38990</v>
      </c>
      <c r="B10074" t="s">
        <v>9693</v>
      </c>
      <c r="C10074" t="s">
        <v>7347</v>
      </c>
      <c r="D10074" s="1" t="s">
        <v>48973</v>
      </c>
    </row>
    <row r="10075" spans="1:4" ht="15" x14ac:dyDescent="0.25">
      <c r="A10075">
        <v>38991</v>
      </c>
      <c r="B10075" t="s">
        <v>9694</v>
      </c>
      <c r="C10075" t="s">
        <v>7347</v>
      </c>
      <c r="D10075" s="1" t="s">
        <v>48974</v>
      </c>
    </row>
    <row r="10076" spans="1:4" ht="15" x14ac:dyDescent="0.25">
      <c r="A10076">
        <v>38433</v>
      </c>
      <c r="B10076" t="s">
        <v>9695</v>
      </c>
      <c r="C10076" t="s">
        <v>7347</v>
      </c>
      <c r="D10076" s="1" t="s">
        <v>48396</v>
      </c>
    </row>
    <row r="10077" spans="1:4" ht="15" x14ac:dyDescent="0.25">
      <c r="A10077">
        <v>38440</v>
      </c>
      <c r="B10077" t="s">
        <v>9696</v>
      </c>
      <c r="C10077" t="s">
        <v>7347</v>
      </c>
      <c r="D10077" s="1" t="s">
        <v>48975</v>
      </c>
    </row>
    <row r="10078" spans="1:4" ht="15" x14ac:dyDescent="0.25">
      <c r="A10078">
        <v>36359</v>
      </c>
      <c r="B10078" t="s">
        <v>9697</v>
      </c>
      <c r="C10078" t="s">
        <v>7347</v>
      </c>
      <c r="D10078" s="1" t="s">
        <v>744</v>
      </c>
    </row>
    <row r="10079" spans="1:4" ht="15" x14ac:dyDescent="0.25">
      <c r="A10079">
        <v>36360</v>
      </c>
      <c r="B10079" t="s">
        <v>9698</v>
      </c>
      <c r="C10079" t="s">
        <v>7347</v>
      </c>
      <c r="D10079" s="1" t="s">
        <v>6582</v>
      </c>
    </row>
    <row r="10080" spans="1:4" ht="15" x14ac:dyDescent="0.25">
      <c r="A10080">
        <v>38434</v>
      </c>
      <c r="B10080" t="s">
        <v>9699</v>
      </c>
      <c r="C10080" t="s">
        <v>7347</v>
      </c>
      <c r="D10080" s="1" t="s">
        <v>8856</v>
      </c>
    </row>
    <row r="10081" spans="1:4" ht="15" x14ac:dyDescent="0.25">
      <c r="A10081">
        <v>38435</v>
      </c>
      <c r="B10081" t="s">
        <v>9700</v>
      </c>
      <c r="C10081" t="s">
        <v>7347</v>
      </c>
      <c r="D10081" s="1" t="s">
        <v>5496</v>
      </c>
    </row>
    <row r="10082" spans="1:4" ht="15" x14ac:dyDescent="0.25">
      <c r="A10082">
        <v>38436</v>
      </c>
      <c r="B10082" t="s">
        <v>9702</v>
      </c>
      <c r="C10082" t="s">
        <v>7347</v>
      </c>
      <c r="D10082" s="1" t="s">
        <v>5364</v>
      </c>
    </row>
    <row r="10083" spans="1:4" ht="15" x14ac:dyDescent="0.25">
      <c r="A10083">
        <v>38437</v>
      </c>
      <c r="B10083" t="s">
        <v>9703</v>
      </c>
      <c r="C10083" t="s">
        <v>7347</v>
      </c>
      <c r="D10083" s="1" t="s">
        <v>5942</v>
      </c>
    </row>
    <row r="10084" spans="1:4" ht="15" x14ac:dyDescent="0.25">
      <c r="A10084">
        <v>38438</v>
      </c>
      <c r="B10084" t="s">
        <v>9705</v>
      </c>
      <c r="C10084" t="s">
        <v>7347</v>
      </c>
      <c r="D10084" s="1" t="s">
        <v>48976</v>
      </c>
    </row>
    <row r="10085" spans="1:4" ht="15" x14ac:dyDescent="0.25">
      <c r="A10085">
        <v>38439</v>
      </c>
      <c r="B10085" t="s">
        <v>9706</v>
      </c>
      <c r="C10085" t="s">
        <v>7347</v>
      </c>
      <c r="D10085" s="1" t="s">
        <v>48977</v>
      </c>
    </row>
    <row r="10086" spans="1:4" ht="15" x14ac:dyDescent="0.25">
      <c r="A10086">
        <v>10836</v>
      </c>
      <c r="B10086" t="s">
        <v>9707</v>
      </c>
      <c r="C10086" t="s">
        <v>7347</v>
      </c>
      <c r="D10086" s="1" t="s">
        <v>48978</v>
      </c>
    </row>
    <row r="10087" spans="1:4" ht="15" x14ac:dyDescent="0.25">
      <c r="A10087">
        <v>10835</v>
      </c>
      <c r="B10087" t="s">
        <v>9709</v>
      </c>
      <c r="C10087" t="s">
        <v>7347</v>
      </c>
      <c r="D10087" s="1" t="s">
        <v>1286</v>
      </c>
    </row>
    <row r="10088" spans="1:4" ht="15" x14ac:dyDescent="0.25">
      <c r="A10088">
        <v>3475</v>
      </c>
      <c r="B10088" t="s">
        <v>9710</v>
      </c>
      <c r="C10088" t="s">
        <v>7347</v>
      </c>
      <c r="D10088" s="1" t="s">
        <v>36640</v>
      </c>
    </row>
    <row r="10089" spans="1:4" ht="15" x14ac:dyDescent="0.25">
      <c r="A10089">
        <v>3485</v>
      </c>
      <c r="B10089" t="s">
        <v>9711</v>
      </c>
      <c r="C10089" t="s">
        <v>7347</v>
      </c>
      <c r="D10089" s="1" t="s">
        <v>9356</v>
      </c>
    </row>
    <row r="10090" spans="1:4" ht="15" x14ac:dyDescent="0.25">
      <c r="A10090">
        <v>3534</v>
      </c>
      <c r="B10090" t="s">
        <v>9712</v>
      </c>
      <c r="C10090" t="s">
        <v>7347</v>
      </c>
      <c r="D10090" s="1" t="s">
        <v>39794</v>
      </c>
    </row>
    <row r="10091" spans="1:4" ht="15" x14ac:dyDescent="0.25">
      <c r="A10091">
        <v>3543</v>
      </c>
      <c r="B10091" t="s">
        <v>9714</v>
      </c>
      <c r="C10091" t="s">
        <v>7347</v>
      </c>
      <c r="D10091" s="1" t="s">
        <v>891</v>
      </c>
    </row>
    <row r="10092" spans="1:4" ht="15" x14ac:dyDescent="0.25">
      <c r="A10092">
        <v>3482</v>
      </c>
      <c r="B10092" t="s">
        <v>9715</v>
      </c>
      <c r="C10092" t="s">
        <v>7347</v>
      </c>
      <c r="D10092" s="1" t="s">
        <v>10643</v>
      </c>
    </row>
    <row r="10093" spans="1:4" ht="15" x14ac:dyDescent="0.25">
      <c r="A10093">
        <v>3505</v>
      </c>
      <c r="B10093" t="s">
        <v>9716</v>
      </c>
      <c r="C10093" t="s">
        <v>7347</v>
      </c>
      <c r="D10093" s="1" t="s">
        <v>5939</v>
      </c>
    </row>
    <row r="10094" spans="1:4" ht="15" x14ac:dyDescent="0.25">
      <c r="A10094">
        <v>3521</v>
      </c>
      <c r="B10094" t="s">
        <v>9717</v>
      </c>
      <c r="C10094" t="s">
        <v>7347</v>
      </c>
      <c r="D10094" s="1" t="s">
        <v>12225</v>
      </c>
    </row>
    <row r="10095" spans="1:4" ht="15" x14ac:dyDescent="0.25">
      <c r="A10095">
        <v>3531</v>
      </c>
      <c r="B10095" t="s">
        <v>9719</v>
      </c>
      <c r="C10095" t="s">
        <v>7347</v>
      </c>
      <c r="D10095" s="1" t="s">
        <v>29716</v>
      </c>
    </row>
    <row r="10096" spans="1:4" ht="15" x14ac:dyDescent="0.25">
      <c r="A10096">
        <v>3522</v>
      </c>
      <c r="B10096" t="s">
        <v>9720</v>
      </c>
      <c r="C10096" t="s">
        <v>7347</v>
      </c>
      <c r="D10096" s="1" t="s">
        <v>8376</v>
      </c>
    </row>
    <row r="10097" spans="1:4" ht="15" x14ac:dyDescent="0.25">
      <c r="A10097">
        <v>3527</v>
      </c>
      <c r="B10097" t="s">
        <v>9721</v>
      </c>
      <c r="C10097" t="s">
        <v>7347</v>
      </c>
      <c r="D10097" s="1" t="s">
        <v>48979</v>
      </c>
    </row>
    <row r="10098" spans="1:4" ht="15" x14ac:dyDescent="0.25">
      <c r="A10098">
        <v>3516</v>
      </c>
      <c r="B10098" t="s">
        <v>9722</v>
      </c>
      <c r="C10098" t="s">
        <v>7347</v>
      </c>
      <c r="D10098" s="1" t="s">
        <v>6387</v>
      </c>
    </row>
    <row r="10099" spans="1:4" ht="15" x14ac:dyDescent="0.25">
      <c r="A10099">
        <v>3517</v>
      </c>
      <c r="B10099" t="s">
        <v>9723</v>
      </c>
      <c r="C10099" t="s">
        <v>7347</v>
      </c>
      <c r="D10099" s="1" t="s">
        <v>9718</v>
      </c>
    </row>
    <row r="10100" spans="1:4" ht="15" x14ac:dyDescent="0.25">
      <c r="A10100">
        <v>3515</v>
      </c>
      <c r="B10100" t="s">
        <v>9724</v>
      </c>
      <c r="C10100" t="s">
        <v>7347</v>
      </c>
      <c r="D10100" s="1" t="s">
        <v>29793</v>
      </c>
    </row>
    <row r="10101" spans="1:4" ht="15" x14ac:dyDescent="0.25">
      <c r="A10101">
        <v>20147</v>
      </c>
      <c r="B10101" t="s">
        <v>9725</v>
      </c>
      <c r="C10101" t="s">
        <v>7347</v>
      </c>
      <c r="D10101" s="1" t="s">
        <v>10445</v>
      </c>
    </row>
    <row r="10102" spans="1:4" ht="15" x14ac:dyDescent="0.25">
      <c r="A10102">
        <v>3524</v>
      </c>
      <c r="B10102" t="s">
        <v>9727</v>
      </c>
      <c r="C10102" t="s">
        <v>7347</v>
      </c>
      <c r="D10102" s="1" t="s">
        <v>38517</v>
      </c>
    </row>
    <row r="10103" spans="1:4" ht="15" x14ac:dyDescent="0.25">
      <c r="A10103">
        <v>3532</v>
      </c>
      <c r="B10103" t="s">
        <v>9728</v>
      </c>
      <c r="C10103" t="s">
        <v>7347</v>
      </c>
      <c r="D10103" s="1" t="s">
        <v>37870</v>
      </c>
    </row>
    <row r="10104" spans="1:4" ht="15" x14ac:dyDescent="0.25">
      <c r="A10104">
        <v>3528</v>
      </c>
      <c r="B10104" t="s">
        <v>9729</v>
      </c>
      <c r="C10104" t="s">
        <v>7347</v>
      </c>
      <c r="D10104" s="1" t="s">
        <v>2597</v>
      </c>
    </row>
    <row r="10105" spans="1:4" ht="15" x14ac:dyDescent="0.25">
      <c r="A10105">
        <v>37952</v>
      </c>
      <c r="B10105" t="s">
        <v>9730</v>
      </c>
      <c r="C10105" t="s">
        <v>7347</v>
      </c>
      <c r="D10105" s="1" t="s">
        <v>48980</v>
      </c>
    </row>
    <row r="10106" spans="1:4" ht="15" x14ac:dyDescent="0.25">
      <c r="A10106">
        <v>37951</v>
      </c>
      <c r="B10106" t="s">
        <v>9731</v>
      </c>
      <c r="C10106" t="s">
        <v>7347</v>
      </c>
      <c r="D10106" s="1" t="s">
        <v>29881</v>
      </c>
    </row>
    <row r="10107" spans="1:4" ht="15" x14ac:dyDescent="0.25">
      <c r="A10107">
        <v>3518</v>
      </c>
      <c r="B10107" t="s">
        <v>9732</v>
      </c>
      <c r="C10107" t="s">
        <v>7347</v>
      </c>
      <c r="D10107" s="1" t="s">
        <v>3449</v>
      </c>
    </row>
    <row r="10108" spans="1:4" ht="15" x14ac:dyDescent="0.25">
      <c r="A10108">
        <v>3519</v>
      </c>
      <c r="B10108" t="s">
        <v>9733</v>
      </c>
      <c r="C10108" t="s">
        <v>7347</v>
      </c>
      <c r="D10108" s="1" t="s">
        <v>1091</v>
      </c>
    </row>
    <row r="10109" spans="1:4" ht="15" x14ac:dyDescent="0.25">
      <c r="A10109">
        <v>3520</v>
      </c>
      <c r="B10109" t="s">
        <v>9735</v>
      </c>
      <c r="C10109" t="s">
        <v>7347</v>
      </c>
      <c r="D10109" s="1" t="s">
        <v>30303</v>
      </c>
    </row>
    <row r="10110" spans="1:4" ht="15" x14ac:dyDescent="0.25">
      <c r="A10110">
        <v>37950</v>
      </c>
      <c r="B10110" t="s">
        <v>9737</v>
      </c>
      <c r="C10110" t="s">
        <v>7347</v>
      </c>
      <c r="D10110" s="1" t="s">
        <v>48981</v>
      </c>
    </row>
    <row r="10111" spans="1:4" ht="15" x14ac:dyDescent="0.25">
      <c r="A10111">
        <v>37949</v>
      </c>
      <c r="B10111" t="s">
        <v>9738</v>
      </c>
      <c r="C10111" t="s">
        <v>7347</v>
      </c>
      <c r="D10111" s="1" t="s">
        <v>32561</v>
      </c>
    </row>
    <row r="10112" spans="1:4" ht="15" x14ac:dyDescent="0.25">
      <c r="A10112">
        <v>3526</v>
      </c>
      <c r="B10112" t="s">
        <v>9739</v>
      </c>
      <c r="C10112" t="s">
        <v>7347</v>
      </c>
      <c r="D10112" s="1" t="s">
        <v>9049</v>
      </c>
    </row>
    <row r="10113" spans="1:4" ht="15" x14ac:dyDescent="0.25">
      <c r="A10113">
        <v>3509</v>
      </c>
      <c r="B10113" t="s">
        <v>9740</v>
      </c>
      <c r="C10113" t="s">
        <v>7347</v>
      </c>
      <c r="D10113" s="1" t="s">
        <v>8958</v>
      </c>
    </row>
    <row r="10114" spans="1:4" ht="15" x14ac:dyDescent="0.25">
      <c r="A10114">
        <v>3530</v>
      </c>
      <c r="B10114" t="s">
        <v>9741</v>
      </c>
      <c r="C10114" t="s">
        <v>7347</v>
      </c>
      <c r="D10114" s="1" t="s">
        <v>48982</v>
      </c>
    </row>
    <row r="10115" spans="1:4" ht="15" x14ac:dyDescent="0.25">
      <c r="A10115">
        <v>3542</v>
      </c>
      <c r="B10115" t="s">
        <v>9742</v>
      </c>
      <c r="C10115" t="s">
        <v>7347</v>
      </c>
      <c r="D10115" s="1" t="s">
        <v>1455</v>
      </c>
    </row>
    <row r="10116" spans="1:4" ht="15" x14ac:dyDescent="0.25">
      <c r="A10116">
        <v>3529</v>
      </c>
      <c r="B10116" t="s">
        <v>9743</v>
      </c>
      <c r="C10116" t="s">
        <v>7347</v>
      </c>
      <c r="D10116" s="1" t="s">
        <v>6665</v>
      </c>
    </row>
    <row r="10117" spans="1:4" ht="15" x14ac:dyDescent="0.25">
      <c r="A10117">
        <v>3536</v>
      </c>
      <c r="B10117" t="s">
        <v>9744</v>
      </c>
      <c r="C10117" t="s">
        <v>7347</v>
      </c>
      <c r="D10117" s="1" t="s">
        <v>8376</v>
      </c>
    </row>
    <row r="10118" spans="1:4" ht="15" x14ac:dyDescent="0.25">
      <c r="A10118">
        <v>3535</v>
      </c>
      <c r="B10118" t="s">
        <v>9745</v>
      </c>
      <c r="C10118" t="s">
        <v>7347</v>
      </c>
      <c r="D10118" s="1" t="s">
        <v>3430</v>
      </c>
    </row>
    <row r="10119" spans="1:4" ht="15" x14ac:dyDescent="0.25">
      <c r="A10119">
        <v>3540</v>
      </c>
      <c r="B10119" t="s">
        <v>9746</v>
      </c>
      <c r="C10119" t="s">
        <v>7347</v>
      </c>
      <c r="D10119" s="1" t="s">
        <v>5029</v>
      </c>
    </row>
    <row r="10120" spans="1:4" ht="15" x14ac:dyDescent="0.25">
      <c r="A10120">
        <v>3539</v>
      </c>
      <c r="B10120" t="s">
        <v>9747</v>
      </c>
      <c r="C10120" t="s">
        <v>7347</v>
      </c>
      <c r="D10120" s="1" t="s">
        <v>48983</v>
      </c>
    </row>
    <row r="10121" spans="1:4" ht="15" x14ac:dyDescent="0.25">
      <c r="A10121">
        <v>3513</v>
      </c>
      <c r="B10121" t="s">
        <v>9748</v>
      </c>
      <c r="C10121" t="s">
        <v>7347</v>
      </c>
      <c r="D10121" s="1" t="s">
        <v>48984</v>
      </c>
    </row>
    <row r="10122" spans="1:4" ht="15" x14ac:dyDescent="0.25">
      <c r="A10122">
        <v>3510</v>
      </c>
      <c r="B10122" t="s">
        <v>9749</v>
      </c>
      <c r="C10122" t="s">
        <v>7347</v>
      </c>
      <c r="D10122" s="1" t="s">
        <v>1346</v>
      </c>
    </row>
    <row r="10123" spans="1:4" ht="15" x14ac:dyDescent="0.25">
      <c r="A10123">
        <v>38913</v>
      </c>
      <c r="B10123" t="s">
        <v>9751</v>
      </c>
      <c r="C10123" t="s">
        <v>7347</v>
      </c>
      <c r="D10123" s="1" t="s">
        <v>2608</v>
      </c>
    </row>
    <row r="10124" spans="1:4" ht="15" x14ac:dyDescent="0.25">
      <c r="A10124">
        <v>38914</v>
      </c>
      <c r="B10124" t="s">
        <v>9753</v>
      </c>
      <c r="C10124" t="s">
        <v>7347</v>
      </c>
      <c r="D10124" s="1" t="s">
        <v>30953</v>
      </c>
    </row>
    <row r="10125" spans="1:4" ht="15" x14ac:dyDescent="0.25">
      <c r="A10125">
        <v>38915</v>
      </c>
      <c r="B10125" t="s">
        <v>9754</v>
      </c>
      <c r="C10125" t="s">
        <v>7347</v>
      </c>
      <c r="D10125" s="1" t="s">
        <v>37854</v>
      </c>
    </row>
    <row r="10126" spans="1:4" ht="15" x14ac:dyDescent="0.25">
      <c r="A10126">
        <v>38916</v>
      </c>
      <c r="B10126" t="s">
        <v>9755</v>
      </c>
      <c r="C10126" t="s">
        <v>7347</v>
      </c>
      <c r="D10126" s="1" t="s">
        <v>48985</v>
      </c>
    </row>
    <row r="10127" spans="1:4" ht="15" x14ac:dyDescent="0.25">
      <c r="A10127">
        <v>39300</v>
      </c>
      <c r="B10127" t="s">
        <v>9756</v>
      </c>
      <c r="C10127" t="s">
        <v>7347</v>
      </c>
      <c r="D10127" s="1" t="s">
        <v>8426</v>
      </c>
    </row>
    <row r="10128" spans="1:4" ht="15" x14ac:dyDescent="0.25">
      <c r="A10128">
        <v>39301</v>
      </c>
      <c r="B10128" t="s">
        <v>9757</v>
      </c>
      <c r="C10128" t="s">
        <v>7347</v>
      </c>
      <c r="D10128" s="1" t="s">
        <v>3016</v>
      </c>
    </row>
    <row r="10129" spans="1:4" ht="15" x14ac:dyDescent="0.25">
      <c r="A10129">
        <v>39302</v>
      </c>
      <c r="B10129" t="s">
        <v>9758</v>
      </c>
      <c r="C10129" t="s">
        <v>7347</v>
      </c>
      <c r="D10129" s="1" t="s">
        <v>48986</v>
      </c>
    </row>
    <row r="10130" spans="1:4" ht="15" x14ac:dyDescent="0.25">
      <c r="A10130">
        <v>38941</v>
      </c>
      <c r="B10130" t="s">
        <v>30462</v>
      </c>
      <c r="C10130" t="s">
        <v>7347</v>
      </c>
      <c r="D10130" s="1" t="s">
        <v>32962</v>
      </c>
    </row>
    <row r="10131" spans="1:4" ht="15" x14ac:dyDescent="0.25">
      <c r="A10131">
        <v>38923</v>
      </c>
      <c r="B10131" t="s">
        <v>9759</v>
      </c>
      <c r="C10131" t="s">
        <v>7347</v>
      </c>
      <c r="D10131" s="1" t="s">
        <v>1691</v>
      </c>
    </row>
    <row r="10132" spans="1:4" ht="15" x14ac:dyDescent="0.25">
      <c r="A10132">
        <v>38925</v>
      </c>
      <c r="B10132" t="s">
        <v>9760</v>
      </c>
      <c r="C10132" t="s">
        <v>7347</v>
      </c>
      <c r="D10132" s="1" t="s">
        <v>2288</v>
      </c>
    </row>
    <row r="10133" spans="1:4" ht="15" x14ac:dyDescent="0.25">
      <c r="A10133">
        <v>38926</v>
      </c>
      <c r="B10133" t="s">
        <v>9762</v>
      </c>
      <c r="C10133" t="s">
        <v>7347</v>
      </c>
      <c r="D10133" s="1" t="s">
        <v>37872</v>
      </c>
    </row>
    <row r="10134" spans="1:4" ht="15" x14ac:dyDescent="0.25">
      <c r="A10134">
        <v>38927</v>
      </c>
      <c r="B10134" t="s">
        <v>9763</v>
      </c>
      <c r="C10134" t="s">
        <v>7347</v>
      </c>
      <c r="D10134" s="1" t="s">
        <v>12188</v>
      </c>
    </row>
    <row r="10135" spans="1:4" ht="15" x14ac:dyDescent="0.25">
      <c r="A10135">
        <v>39304</v>
      </c>
      <c r="B10135" t="s">
        <v>9764</v>
      </c>
      <c r="C10135" t="s">
        <v>7347</v>
      </c>
      <c r="D10135" s="1" t="s">
        <v>8044</v>
      </c>
    </row>
    <row r="10136" spans="1:4" ht="15" x14ac:dyDescent="0.25">
      <c r="A10136">
        <v>39305</v>
      </c>
      <c r="B10136" t="s">
        <v>9765</v>
      </c>
      <c r="C10136" t="s">
        <v>7347</v>
      </c>
      <c r="D10136" s="1" t="s">
        <v>9761</v>
      </c>
    </row>
    <row r="10137" spans="1:4" ht="15" x14ac:dyDescent="0.25">
      <c r="A10137">
        <v>39306</v>
      </c>
      <c r="B10137" t="s">
        <v>9766</v>
      </c>
      <c r="C10137" t="s">
        <v>7347</v>
      </c>
      <c r="D10137" s="1" t="s">
        <v>6121</v>
      </c>
    </row>
    <row r="10138" spans="1:4" ht="15" x14ac:dyDescent="0.25">
      <c r="A10138">
        <v>38928</v>
      </c>
      <c r="B10138" t="s">
        <v>9767</v>
      </c>
      <c r="C10138" t="s">
        <v>7347</v>
      </c>
      <c r="D10138" s="1" t="s">
        <v>4616</v>
      </c>
    </row>
    <row r="10139" spans="1:4" ht="15" x14ac:dyDescent="0.25">
      <c r="A10139">
        <v>38917</v>
      </c>
      <c r="B10139" t="s">
        <v>30463</v>
      </c>
      <c r="C10139" t="s">
        <v>7347</v>
      </c>
      <c r="D10139" s="1" t="s">
        <v>36198</v>
      </c>
    </row>
    <row r="10140" spans="1:4" ht="15" x14ac:dyDescent="0.25">
      <c r="A10140">
        <v>38919</v>
      </c>
      <c r="B10140" t="s">
        <v>30464</v>
      </c>
      <c r="C10140" t="s">
        <v>7347</v>
      </c>
      <c r="D10140" s="1" t="s">
        <v>48987</v>
      </c>
    </row>
    <row r="10141" spans="1:4" ht="15" x14ac:dyDescent="0.25">
      <c r="A10141">
        <v>38922</v>
      </c>
      <c r="B10141" t="s">
        <v>30465</v>
      </c>
      <c r="C10141" t="s">
        <v>7347</v>
      </c>
      <c r="D10141" s="1" t="s">
        <v>37870</v>
      </c>
    </row>
    <row r="10142" spans="1:4" ht="15" x14ac:dyDescent="0.25">
      <c r="A10142">
        <v>20151</v>
      </c>
      <c r="B10142" t="s">
        <v>9769</v>
      </c>
      <c r="C10142" t="s">
        <v>7347</v>
      </c>
      <c r="D10142" s="1" t="s">
        <v>39770</v>
      </c>
    </row>
    <row r="10143" spans="1:4" ht="15" x14ac:dyDescent="0.25">
      <c r="A10143">
        <v>20152</v>
      </c>
      <c r="B10143" t="s">
        <v>9770</v>
      </c>
      <c r="C10143" t="s">
        <v>7347</v>
      </c>
      <c r="D10143" s="1" t="s">
        <v>48988</v>
      </c>
    </row>
    <row r="10144" spans="1:4" ht="15" x14ac:dyDescent="0.25">
      <c r="A10144">
        <v>20148</v>
      </c>
      <c r="B10144" t="s">
        <v>9771</v>
      </c>
      <c r="C10144" t="s">
        <v>7347</v>
      </c>
      <c r="D10144" s="1" t="s">
        <v>31977</v>
      </c>
    </row>
    <row r="10145" spans="1:4" ht="15" x14ac:dyDescent="0.25">
      <c r="A10145">
        <v>20149</v>
      </c>
      <c r="B10145" t="s">
        <v>9772</v>
      </c>
      <c r="C10145" t="s">
        <v>7347</v>
      </c>
      <c r="D10145" s="1" t="s">
        <v>8146</v>
      </c>
    </row>
    <row r="10146" spans="1:4" ht="15" x14ac:dyDescent="0.25">
      <c r="A10146">
        <v>20150</v>
      </c>
      <c r="B10146" t="s">
        <v>9773</v>
      </c>
      <c r="C10146" t="s">
        <v>7347</v>
      </c>
      <c r="D10146" s="1" t="s">
        <v>2828</v>
      </c>
    </row>
    <row r="10147" spans="1:4" ht="15" x14ac:dyDescent="0.25">
      <c r="A10147">
        <v>20157</v>
      </c>
      <c r="B10147" t="s">
        <v>9774</v>
      </c>
      <c r="C10147" t="s">
        <v>7347</v>
      </c>
      <c r="D10147" s="1" t="s">
        <v>649</v>
      </c>
    </row>
    <row r="10148" spans="1:4" ht="15" x14ac:dyDescent="0.25">
      <c r="A10148">
        <v>20158</v>
      </c>
      <c r="B10148" t="s">
        <v>9775</v>
      </c>
      <c r="C10148" t="s">
        <v>7347</v>
      </c>
      <c r="D10148" s="1" t="s">
        <v>48989</v>
      </c>
    </row>
    <row r="10149" spans="1:4" ht="15" x14ac:dyDescent="0.25">
      <c r="A10149">
        <v>20154</v>
      </c>
      <c r="B10149" t="s">
        <v>9776</v>
      </c>
      <c r="C10149" t="s">
        <v>7347</v>
      </c>
      <c r="D10149" s="1" t="s">
        <v>30460</v>
      </c>
    </row>
    <row r="10150" spans="1:4" ht="15" x14ac:dyDescent="0.25">
      <c r="A10150">
        <v>20155</v>
      </c>
      <c r="B10150" t="s">
        <v>9777</v>
      </c>
      <c r="C10150" t="s">
        <v>7347</v>
      </c>
      <c r="D10150" s="1" t="s">
        <v>33642</v>
      </c>
    </row>
    <row r="10151" spans="1:4" ht="15" x14ac:dyDescent="0.25">
      <c r="A10151">
        <v>20156</v>
      </c>
      <c r="B10151" t="s">
        <v>9778</v>
      </c>
      <c r="C10151" t="s">
        <v>7347</v>
      </c>
      <c r="D10151" s="1" t="s">
        <v>36190</v>
      </c>
    </row>
    <row r="10152" spans="1:4" ht="15" x14ac:dyDescent="0.25">
      <c r="A10152">
        <v>3499</v>
      </c>
      <c r="B10152" t="s">
        <v>9779</v>
      </c>
      <c r="C10152" t="s">
        <v>7347</v>
      </c>
      <c r="D10152" s="1" t="s">
        <v>29731</v>
      </c>
    </row>
    <row r="10153" spans="1:4" ht="15" x14ac:dyDescent="0.25">
      <c r="A10153">
        <v>3500</v>
      </c>
      <c r="B10153" t="s">
        <v>9780</v>
      </c>
      <c r="C10153" t="s">
        <v>7347</v>
      </c>
      <c r="D10153" s="1" t="s">
        <v>31278</v>
      </c>
    </row>
    <row r="10154" spans="1:4" ht="15" x14ac:dyDescent="0.25">
      <c r="A10154">
        <v>3501</v>
      </c>
      <c r="B10154" t="s">
        <v>9781</v>
      </c>
      <c r="C10154" t="s">
        <v>7347</v>
      </c>
      <c r="D10154" s="1" t="s">
        <v>31159</v>
      </c>
    </row>
    <row r="10155" spans="1:4" ht="15" x14ac:dyDescent="0.25">
      <c r="A10155">
        <v>3502</v>
      </c>
      <c r="B10155" t="s">
        <v>9782</v>
      </c>
      <c r="C10155" t="s">
        <v>7347</v>
      </c>
      <c r="D10155" s="1" t="s">
        <v>48990</v>
      </c>
    </row>
    <row r="10156" spans="1:4" ht="15" x14ac:dyDescent="0.25">
      <c r="A10156">
        <v>3503</v>
      </c>
      <c r="B10156" t="s">
        <v>9784</v>
      </c>
      <c r="C10156" t="s">
        <v>7347</v>
      </c>
      <c r="D10156" s="1" t="s">
        <v>48240</v>
      </c>
    </row>
    <row r="10157" spans="1:4" ht="15" x14ac:dyDescent="0.25">
      <c r="A10157">
        <v>3477</v>
      </c>
      <c r="B10157" t="s">
        <v>9785</v>
      </c>
      <c r="C10157" t="s">
        <v>7347</v>
      </c>
      <c r="D10157" s="1" t="s">
        <v>39517</v>
      </c>
    </row>
    <row r="10158" spans="1:4" ht="15" x14ac:dyDescent="0.25">
      <c r="A10158">
        <v>3478</v>
      </c>
      <c r="B10158" t="s">
        <v>9786</v>
      </c>
      <c r="C10158" t="s">
        <v>7347</v>
      </c>
      <c r="D10158" s="1" t="s">
        <v>48991</v>
      </c>
    </row>
    <row r="10159" spans="1:4" ht="15" x14ac:dyDescent="0.25">
      <c r="A10159">
        <v>3525</v>
      </c>
      <c r="B10159" t="s">
        <v>9787</v>
      </c>
      <c r="C10159" t="s">
        <v>7347</v>
      </c>
      <c r="D10159" s="1" t="s">
        <v>33645</v>
      </c>
    </row>
    <row r="10160" spans="1:4" ht="15" x14ac:dyDescent="0.25">
      <c r="A10160">
        <v>3511</v>
      </c>
      <c r="B10160" t="s">
        <v>9788</v>
      </c>
      <c r="C10160" t="s">
        <v>7347</v>
      </c>
      <c r="D10160" s="1" t="s">
        <v>33770</v>
      </c>
    </row>
    <row r="10161" spans="1:4" ht="15" x14ac:dyDescent="0.25">
      <c r="A10161">
        <v>12032</v>
      </c>
      <c r="B10161" t="s">
        <v>9789</v>
      </c>
      <c r="C10161" t="s">
        <v>7822</v>
      </c>
      <c r="D10161" s="1" t="s">
        <v>4546</v>
      </c>
    </row>
    <row r="10162" spans="1:4" ht="15" x14ac:dyDescent="0.25">
      <c r="A10162">
        <v>12030</v>
      </c>
      <c r="B10162" t="s">
        <v>9790</v>
      </c>
      <c r="C10162" t="s">
        <v>7822</v>
      </c>
      <c r="D10162" s="1" t="s">
        <v>9791</v>
      </c>
    </row>
    <row r="10163" spans="1:4" ht="15" x14ac:dyDescent="0.25">
      <c r="A10163">
        <v>10908</v>
      </c>
      <c r="B10163" t="s">
        <v>9792</v>
      </c>
      <c r="C10163" t="s">
        <v>7347</v>
      </c>
      <c r="D10163" s="1" t="s">
        <v>32506</v>
      </c>
    </row>
    <row r="10164" spans="1:4" ht="15" x14ac:dyDescent="0.25">
      <c r="A10164">
        <v>10909</v>
      </c>
      <c r="B10164" t="s">
        <v>9793</v>
      </c>
      <c r="C10164" t="s">
        <v>7347</v>
      </c>
      <c r="D10164" s="1" t="s">
        <v>38898</v>
      </c>
    </row>
    <row r="10165" spans="1:4" ht="15" x14ac:dyDescent="0.25">
      <c r="A10165">
        <v>3669</v>
      </c>
      <c r="B10165" t="s">
        <v>9794</v>
      </c>
      <c r="C10165" t="s">
        <v>7347</v>
      </c>
      <c r="D10165" s="1" t="s">
        <v>1711</v>
      </c>
    </row>
    <row r="10166" spans="1:4" ht="15" x14ac:dyDescent="0.25">
      <c r="A10166">
        <v>20139</v>
      </c>
      <c r="B10166" t="s">
        <v>9795</v>
      </c>
      <c r="C10166" t="s">
        <v>7347</v>
      </c>
      <c r="D10166" s="1" t="s">
        <v>48992</v>
      </c>
    </row>
    <row r="10167" spans="1:4" ht="15" x14ac:dyDescent="0.25">
      <c r="A10167">
        <v>3668</v>
      </c>
      <c r="B10167" t="s">
        <v>32931</v>
      </c>
      <c r="C10167" t="s">
        <v>7347</v>
      </c>
      <c r="D10167" s="1" t="s">
        <v>8477</v>
      </c>
    </row>
    <row r="10168" spans="1:4" ht="15" x14ac:dyDescent="0.25">
      <c r="A10168">
        <v>10911</v>
      </c>
      <c r="B10168" t="s">
        <v>9796</v>
      </c>
      <c r="C10168" t="s">
        <v>7347</v>
      </c>
      <c r="D10168" s="1" t="s">
        <v>2865</v>
      </c>
    </row>
    <row r="10169" spans="1:4" ht="15" x14ac:dyDescent="0.25">
      <c r="A10169">
        <v>3659</v>
      </c>
      <c r="B10169" t="s">
        <v>9798</v>
      </c>
      <c r="C10169" t="s">
        <v>7347</v>
      </c>
      <c r="D10169" s="1" t="s">
        <v>3495</v>
      </c>
    </row>
    <row r="10170" spans="1:4" ht="15" x14ac:dyDescent="0.25">
      <c r="A10170">
        <v>3660</v>
      </c>
      <c r="B10170" t="s">
        <v>9799</v>
      </c>
      <c r="C10170" t="s">
        <v>7347</v>
      </c>
      <c r="D10170" s="1" t="s">
        <v>48971</v>
      </c>
    </row>
    <row r="10171" spans="1:4" ht="15" x14ac:dyDescent="0.25">
      <c r="A10171">
        <v>20144</v>
      </c>
      <c r="B10171" t="s">
        <v>9800</v>
      </c>
      <c r="C10171" t="s">
        <v>7347</v>
      </c>
      <c r="D10171" s="1" t="s">
        <v>48993</v>
      </c>
    </row>
    <row r="10172" spans="1:4" ht="15" x14ac:dyDescent="0.25">
      <c r="A10172">
        <v>20143</v>
      </c>
      <c r="B10172" t="s">
        <v>9801</v>
      </c>
      <c r="C10172" t="s">
        <v>7347</v>
      </c>
      <c r="D10172" s="1" t="s">
        <v>38130</v>
      </c>
    </row>
    <row r="10173" spans="1:4" ht="15" x14ac:dyDescent="0.25">
      <c r="A10173">
        <v>20145</v>
      </c>
      <c r="B10173" t="s">
        <v>9802</v>
      </c>
      <c r="C10173" t="s">
        <v>7347</v>
      </c>
      <c r="D10173" s="1" t="s">
        <v>48994</v>
      </c>
    </row>
    <row r="10174" spans="1:4" ht="15" x14ac:dyDescent="0.25">
      <c r="A10174">
        <v>20146</v>
      </c>
      <c r="B10174" t="s">
        <v>9803</v>
      </c>
      <c r="C10174" t="s">
        <v>7347</v>
      </c>
      <c r="D10174" s="1" t="s">
        <v>48995</v>
      </c>
    </row>
    <row r="10175" spans="1:4" ht="15" x14ac:dyDescent="0.25">
      <c r="A10175">
        <v>20140</v>
      </c>
      <c r="B10175" t="s">
        <v>9804</v>
      </c>
      <c r="C10175" t="s">
        <v>7347</v>
      </c>
      <c r="D10175" s="1" t="s">
        <v>30170</v>
      </c>
    </row>
    <row r="10176" spans="1:4" ht="15" x14ac:dyDescent="0.25">
      <c r="A10176">
        <v>20141</v>
      </c>
      <c r="B10176" t="s">
        <v>9805</v>
      </c>
      <c r="C10176" t="s">
        <v>7347</v>
      </c>
      <c r="D10176" s="1" t="s">
        <v>38637</v>
      </c>
    </row>
    <row r="10177" spans="1:4" ht="15" x14ac:dyDescent="0.25">
      <c r="A10177">
        <v>20142</v>
      </c>
      <c r="B10177" t="s">
        <v>9806</v>
      </c>
      <c r="C10177" t="s">
        <v>7347</v>
      </c>
      <c r="D10177" s="1" t="s">
        <v>38481</v>
      </c>
    </row>
    <row r="10178" spans="1:4" ht="15" x14ac:dyDescent="0.25">
      <c r="A10178">
        <v>3670</v>
      </c>
      <c r="B10178" t="s">
        <v>9807</v>
      </c>
      <c r="C10178" t="s">
        <v>7347</v>
      </c>
      <c r="D10178" s="1" t="s">
        <v>4671</v>
      </c>
    </row>
    <row r="10179" spans="1:4" ht="15" x14ac:dyDescent="0.25">
      <c r="A10179">
        <v>3666</v>
      </c>
      <c r="B10179" t="s">
        <v>9808</v>
      </c>
      <c r="C10179" t="s">
        <v>7347</v>
      </c>
      <c r="D10179" s="1" t="s">
        <v>3449</v>
      </c>
    </row>
    <row r="10180" spans="1:4" ht="15" x14ac:dyDescent="0.25">
      <c r="A10180">
        <v>3662</v>
      </c>
      <c r="B10180" t="s">
        <v>9809</v>
      </c>
      <c r="C10180" t="s">
        <v>7347</v>
      </c>
      <c r="D10180" s="1" t="s">
        <v>30743</v>
      </c>
    </row>
    <row r="10181" spans="1:4" ht="15" x14ac:dyDescent="0.25">
      <c r="A10181">
        <v>3658</v>
      </c>
      <c r="B10181" t="s">
        <v>9810</v>
      </c>
      <c r="C10181" t="s">
        <v>7347</v>
      </c>
      <c r="D10181" s="1" t="s">
        <v>5573</v>
      </c>
    </row>
    <row r="10182" spans="1:4" ht="15" x14ac:dyDescent="0.25">
      <c r="A10182">
        <v>14157</v>
      </c>
      <c r="B10182" t="s">
        <v>9811</v>
      </c>
      <c r="C10182" t="s">
        <v>7347</v>
      </c>
      <c r="D10182" s="1" t="s">
        <v>12254</v>
      </c>
    </row>
    <row r="10183" spans="1:4" ht="15" x14ac:dyDescent="0.25">
      <c r="A10183">
        <v>42696</v>
      </c>
      <c r="B10183" t="s">
        <v>9812</v>
      </c>
      <c r="C10183" t="s">
        <v>7347</v>
      </c>
      <c r="D10183" s="1" t="s">
        <v>48996</v>
      </c>
    </row>
    <row r="10184" spans="1:4" ht="15" x14ac:dyDescent="0.25">
      <c r="A10184">
        <v>39875</v>
      </c>
      <c r="B10184" t="s">
        <v>9813</v>
      </c>
      <c r="C10184" t="s">
        <v>7347</v>
      </c>
      <c r="D10184" s="1" t="s">
        <v>48997</v>
      </c>
    </row>
    <row r="10185" spans="1:4" ht="15" x14ac:dyDescent="0.25">
      <c r="A10185">
        <v>39876</v>
      </c>
      <c r="B10185" t="s">
        <v>9814</v>
      </c>
      <c r="C10185" t="s">
        <v>7347</v>
      </c>
      <c r="D10185" s="1" t="s">
        <v>48998</v>
      </c>
    </row>
    <row r="10186" spans="1:4" ht="15" x14ac:dyDescent="0.25">
      <c r="A10186">
        <v>39877</v>
      </c>
      <c r="B10186" t="s">
        <v>9815</v>
      </c>
      <c r="C10186" t="s">
        <v>7347</v>
      </c>
      <c r="D10186" s="1" t="s">
        <v>48999</v>
      </c>
    </row>
    <row r="10187" spans="1:4" ht="15" x14ac:dyDescent="0.25">
      <c r="A10187">
        <v>39878</v>
      </c>
      <c r="B10187" t="s">
        <v>9816</v>
      </c>
      <c r="C10187" t="s">
        <v>7347</v>
      </c>
      <c r="D10187" s="1" t="s">
        <v>49000</v>
      </c>
    </row>
    <row r="10188" spans="1:4" ht="15" x14ac:dyDescent="0.25">
      <c r="A10188">
        <v>39872</v>
      </c>
      <c r="B10188" t="s">
        <v>9817</v>
      </c>
      <c r="C10188" t="s">
        <v>7347</v>
      </c>
      <c r="D10188" s="1" t="s">
        <v>49001</v>
      </c>
    </row>
    <row r="10189" spans="1:4" ht="15" x14ac:dyDescent="0.25">
      <c r="A10189">
        <v>39873</v>
      </c>
      <c r="B10189" t="s">
        <v>9818</v>
      </c>
      <c r="C10189" t="s">
        <v>7347</v>
      </c>
      <c r="D10189" s="1" t="s">
        <v>49002</v>
      </c>
    </row>
    <row r="10190" spans="1:4" ht="15" x14ac:dyDescent="0.25">
      <c r="A10190">
        <v>39874</v>
      </c>
      <c r="B10190" t="s">
        <v>9819</v>
      </c>
      <c r="C10190" t="s">
        <v>7347</v>
      </c>
      <c r="D10190" s="1" t="s">
        <v>49003</v>
      </c>
    </row>
    <row r="10191" spans="1:4" ht="15" x14ac:dyDescent="0.25">
      <c r="A10191">
        <v>3674</v>
      </c>
      <c r="B10191" t="s">
        <v>9820</v>
      </c>
      <c r="C10191" t="s">
        <v>7396</v>
      </c>
      <c r="D10191" s="1" t="s">
        <v>32934</v>
      </c>
    </row>
    <row r="10192" spans="1:4" ht="15" x14ac:dyDescent="0.25">
      <c r="A10192">
        <v>3681</v>
      </c>
      <c r="B10192" t="s">
        <v>9821</v>
      </c>
      <c r="C10192" t="s">
        <v>7396</v>
      </c>
      <c r="D10192" s="1" t="s">
        <v>32935</v>
      </c>
    </row>
    <row r="10193" spans="1:4" ht="15" x14ac:dyDescent="0.25">
      <c r="A10193">
        <v>3676</v>
      </c>
      <c r="B10193" t="s">
        <v>9822</v>
      </c>
      <c r="C10193" t="s">
        <v>7396</v>
      </c>
      <c r="D10193" s="1" t="s">
        <v>32936</v>
      </c>
    </row>
    <row r="10194" spans="1:4" ht="15" x14ac:dyDescent="0.25">
      <c r="A10194">
        <v>3679</v>
      </c>
      <c r="B10194" t="s">
        <v>9823</v>
      </c>
      <c r="C10194" t="s">
        <v>7396</v>
      </c>
      <c r="D10194" s="1" t="s">
        <v>32937</v>
      </c>
    </row>
    <row r="10195" spans="1:4" ht="15" x14ac:dyDescent="0.25">
      <c r="A10195">
        <v>3672</v>
      </c>
      <c r="B10195" t="s">
        <v>9824</v>
      </c>
      <c r="C10195" t="s">
        <v>7396</v>
      </c>
      <c r="D10195" s="1" t="s">
        <v>8253</v>
      </c>
    </row>
    <row r="10196" spans="1:4" ht="15" x14ac:dyDescent="0.25">
      <c r="A10196">
        <v>3671</v>
      </c>
      <c r="B10196" t="s">
        <v>9825</v>
      </c>
      <c r="C10196" t="s">
        <v>7396</v>
      </c>
      <c r="D10196" s="1" t="s">
        <v>12226</v>
      </c>
    </row>
    <row r="10197" spans="1:4" ht="15" x14ac:dyDescent="0.25">
      <c r="A10197">
        <v>3673</v>
      </c>
      <c r="B10197" t="s">
        <v>9827</v>
      </c>
      <c r="C10197" t="s">
        <v>7396</v>
      </c>
      <c r="D10197" s="1" t="s">
        <v>30444</v>
      </c>
    </row>
    <row r="10198" spans="1:4" ht="15" x14ac:dyDescent="0.25">
      <c r="A10198">
        <v>38394</v>
      </c>
      <c r="B10198" t="s">
        <v>9828</v>
      </c>
      <c r="C10198" t="s">
        <v>7347</v>
      </c>
      <c r="D10198" s="1" t="s">
        <v>49004</v>
      </c>
    </row>
    <row r="10199" spans="1:4" ht="15" x14ac:dyDescent="0.25">
      <c r="A10199">
        <v>3729</v>
      </c>
      <c r="B10199" t="s">
        <v>9829</v>
      </c>
      <c r="C10199" t="s">
        <v>7347</v>
      </c>
      <c r="D10199" s="1" t="s">
        <v>49005</v>
      </c>
    </row>
    <row r="10200" spans="1:4" ht="15" x14ac:dyDescent="0.25">
      <c r="A10200">
        <v>39357</v>
      </c>
      <c r="B10200" t="s">
        <v>9830</v>
      </c>
      <c r="C10200" t="s">
        <v>7347</v>
      </c>
      <c r="D10200" s="1" t="s">
        <v>49006</v>
      </c>
    </row>
    <row r="10201" spans="1:4" ht="15" x14ac:dyDescent="0.25">
      <c r="A10201">
        <v>39358</v>
      </c>
      <c r="B10201" t="s">
        <v>9832</v>
      </c>
      <c r="C10201" t="s">
        <v>7347</v>
      </c>
      <c r="D10201" s="1" t="s">
        <v>49006</v>
      </c>
    </row>
    <row r="10202" spans="1:4" ht="15" x14ac:dyDescent="0.25">
      <c r="A10202">
        <v>39355</v>
      </c>
      <c r="B10202" t="s">
        <v>9833</v>
      </c>
      <c r="C10202" t="s">
        <v>7347</v>
      </c>
      <c r="D10202" s="1" t="s">
        <v>40258</v>
      </c>
    </row>
    <row r="10203" spans="1:4" ht="15" x14ac:dyDescent="0.25">
      <c r="A10203">
        <v>39356</v>
      </c>
      <c r="B10203" t="s">
        <v>9834</v>
      </c>
      <c r="C10203" t="s">
        <v>7347</v>
      </c>
      <c r="D10203" s="1" t="s">
        <v>49007</v>
      </c>
    </row>
    <row r="10204" spans="1:4" ht="15" x14ac:dyDescent="0.25">
      <c r="A10204">
        <v>39353</v>
      </c>
      <c r="B10204" t="s">
        <v>9835</v>
      </c>
      <c r="C10204" t="s">
        <v>7347</v>
      </c>
      <c r="D10204" s="1" t="s">
        <v>49008</v>
      </c>
    </row>
    <row r="10205" spans="1:4" ht="15" x14ac:dyDescent="0.25">
      <c r="A10205">
        <v>39354</v>
      </c>
      <c r="B10205" t="s">
        <v>9836</v>
      </c>
      <c r="C10205" t="s">
        <v>7347</v>
      </c>
      <c r="D10205" s="1" t="s">
        <v>49009</v>
      </c>
    </row>
    <row r="10206" spans="1:4" ht="15" x14ac:dyDescent="0.25">
      <c r="A10206">
        <v>39398</v>
      </c>
      <c r="B10206" t="s">
        <v>9837</v>
      </c>
      <c r="C10206" t="s">
        <v>7347</v>
      </c>
      <c r="D10206" s="1" t="s">
        <v>39756</v>
      </c>
    </row>
    <row r="10207" spans="1:4" ht="15" x14ac:dyDescent="0.25">
      <c r="A10207">
        <v>13343</v>
      </c>
      <c r="B10207" t="s">
        <v>9839</v>
      </c>
      <c r="C10207" t="s">
        <v>7347</v>
      </c>
      <c r="D10207" s="1" t="s">
        <v>9840</v>
      </c>
    </row>
    <row r="10208" spans="1:4" ht="15" x14ac:dyDescent="0.25">
      <c r="A10208">
        <v>12118</v>
      </c>
      <c r="B10208" t="s">
        <v>9841</v>
      </c>
      <c r="C10208" t="s">
        <v>7347</v>
      </c>
      <c r="D10208" s="1" t="s">
        <v>12172</v>
      </c>
    </row>
    <row r="10209" spans="1:4" ht="15" x14ac:dyDescent="0.25">
      <c r="A10209">
        <v>39482</v>
      </c>
      <c r="B10209" t="s">
        <v>9842</v>
      </c>
      <c r="C10209" t="s">
        <v>7347</v>
      </c>
      <c r="D10209" s="1" t="s">
        <v>49010</v>
      </c>
    </row>
    <row r="10210" spans="1:4" ht="15" x14ac:dyDescent="0.25">
      <c r="A10210">
        <v>39486</v>
      </c>
      <c r="B10210" t="s">
        <v>9843</v>
      </c>
      <c r="C10210" t="s">
        <v>7347</v>
      </c>
      <c r="D10210" s="1" t="s">
        <v>49011</v>
      </c>
    </row>
    <row r="10211" spans="1:4" ht="15" x14ac:dyDescent="0.25">
      <c r="A10211">
        <v>39484</v>
      </c>
      <c r="B10211" t="s">
        <v>9844</v>
      </c>
      <c r="C10211" t="s">
        <v>7347</v>
      </c>
      <c r="D10211" s="1" t="s">
        <v>49010</v>
      </c>
    </row>
    <row r="10212" spans="1:4" ht="15" x14ac:dyDescent="0.25">
      <c r="A10212">
        <v>39488</v>
      </c>
      <c r="B10212" t="s">
        <v>9845</v>
      </c>
      <c r="C10212" t="s">
        <v>7347</v>
      </c>
      <c r="D10212" s="1" t="s">
        <v>49012</v>
      </c>
    </row>
    <row r="10213" spans="1:4" ht="15" x14ac:dyDescent="0.25">
      <c r="A10213">
        <v>39485</v>
      </c>
      <c r="B10213" t="s">
        <v>9846</v>
      </c>
      <c r="C10213" t="s">
        <v>7347</v>
      </c>
      <c r="D10213" s="1" t="s">
        <v>49010</v>
      </c>
    </row>
    <row r="10214" spans="1:4" ht="15" x14ac:dyDescent="0.25">
      <c r="A10214">
        <v>39489</v>
      </c>
      <c r="B10214" t="s">
        <v>9847</v>
      </c>
      <c r="C10214" t="s">
        <v>7347</v>
      </c>
      <c r="D10214" s="1" t="s">
        <v>49013</v>
      </c>
    </row>
    <row r="10215" spans="1:4" ht="15" x14ac:dyDescent="0.25">
      <c r="A10215">
        <v>39490</v>
      </c>
      <c r="B10215" t="s">
        <v>9848</v>
      </c>
      <c r="C10215" t="s">
        <v>7347</v>
      </c>
      <c r="D10215" s="1" t="s">
        <v>49014</v>
      </c>
    </row>
    <row r="10216" spans="1:4" ht="15" x14ac:dyDescent="0.25">
      <c r="A10216">
        <v>39494</v>
      </c>
      <c r="B10216" t="s">
        <v>9849</v>
      </c>
      <c r="C10216" t="s">
        <v>7347</v>
      </c>
      <c r="D10216" s="1" t="s">
        <v>49015</v>
      </c>
    </row>
    <row r="10217" spans="1:4" ht="15" x14ac:dyDescent="0.25">
      <c r="A10217">
        <v>39495</v>
      </c>
      <c r="B10217" t="s">
        <v>9850</v>
      </c>
      <c r="C10217" t="s">
        <v>7347</v>
      </c>
      <c r="D10217" s="1" t="s">
        <v>49016</v>
      </c>
    </row>
    <row r="10218" spans="1:4" ht="15" x14ac:dyDescent="0.25">
      <c r="A10218">
        <v>39496</v>
      </c>
      <c r="B10218" t="s">
        <v>32939</v>
      </c>
      <c r="C10218" t="s">
        <v>7347</v>
      </c>
      <c r="D10218" s="1" t="s">
        <v>49017</v>
      </c>
    </row>
    <row r="10219" spans="1:4" ht="15" x14ac:dyDescent="0.25">
      <c r="A10219">
        <v>39492</v>
      </c>
      <c r="B10219" t="s">
        <v>9851</v>
      </c>
      <c r="C10219" t="s">
        <v>7347</v>
      </c>
      <c r="D10219" s="1" t="s">
        <v>49018</v>
      </c>
    </row>
    <row r="10220" spans="1:4" ht="15" x14ac:dyDescent="0.25">
      <c r="A10220">
        <v>39497</v>
      </c>
      <c r="B10220" t="s">
        <v>9852</v>
      </c>
      <c r="C10220" t="s">
        <v>7347</v>
      </c>
      <c r="D10220" s="1" t="s">
        <v>49019</v>
      </c>
    </row>
    <row r="10221" spans="1:4" ht="15" x14ac:dyDescent="0.25">
      <c r="A10221">
        <v>39493</v>
      </c>
      <c r="B10221" t="s">
        <v>9853</v>
      </c>
      <c r="C10221" t="s">
        <v>7347</v>
      </c>
      <c r="D10221" s="1" t="s">
        <v>49020</v>
      </c>
    </row>
    <row r="10222" spans="1:4" ht="15" x14ac:dyDescent="0.25">
      <c r="A10222">
        <v>43628</v>
      </c>
      <c r="B10222" t="s">
        <v>9854</v>
      </c>
      <c r="C10222" t="s">
        <v>7347</v>
      </c>
      <c r="D10222" s="1" t="s">
        <v>49021</v>
      </c>
    </row>
    <row r="10223" spans="1:4" ht="15" x14ac:dyDescent="0.25">
      <c r="A10223">
        <v>39500</v>
      </c>
      <c r="B10223" t="s">
        <v>32940</v>
      </c>
      <c r="C10223" t="s">
        <v>7347</v>
      </c>
      <c r="D10223" s="1" t="s">
        <v>49022</v>
      </c>
    </row>
    <row r="10224" spans="1:4" ht="15" x14ac:dyDescent="0.25">
      <c r="A10224">
        <v>39498</v>
      </c>
      <c r="B10224" t="s">
        <v>32941</v>
      </c>
      <c r="C10224" t="s">
        <v>7347</v>
      </c>
      <c r="D10224" s="1" t="s">
        <v>49023</v>
      </c>
    </row>
    <row r="10225" spans="1:4" ht="15" x14ac:dyDescent="0.25">
      <c r="A10225">
        <v>43621</v>
      </c>
      <c r="B10225" t="s">
        <v>9855</v>
      </c>
      <c r="C10225" t="s">
        <v>7347</v>
      </c>
      <c r="D10225" s="1" t="s">
        <v>49024</v>
      </c>
    </row>
    <row r="10226" spans="1:4" ht="15" x14ac:dyDescent="0.25">
      <c r="A10226">
        <v>39501</v>
      </c>
      <c r="B10226" t="s">
        <v>32942</v>
      </c>
      <c r="C10226" t="s">
        <v>7347</v>
      </c>
      <c r="D10226" s="1" t="s">
        <v>49025</v>
      </c>
    </row>
    <row r="10227" spans="1:4" ht="15" x14ac:dyDescent="0.25">
      <c r="A10227">
        <v>39499</v>
      </c>
      <c r="B10227" t="s">
        <v>32943</v>
      </c>
      <c r="C10227" t="s">
        <v>7347</v>
      </c>
      <c r="D10227" s="1" t="s">
        <v>49026</v>
      </c>
    </row>
    <row r="10228" spans="1:4" ht="15" x14ac:dyDescent="0.25">
      <c r="A10228">
        <v>3733</v>
      </c>
      <c r="B10228" t="s">
        <v>32944</v>
      </c>
      <c r="C10228" t="s">
        <v>7763</v>
      </c>
      <c r="D10228" s="1" t="s">
        <v>31242</v>
      </c>
    </row>
    <row r="10229" spans="1:4" ht="15" x14ac:dyDescent="0.25">
      <c r="A10229">
        <v>3731</v>
      </c>
      <c r="B10229" t="s">
        <v>31437</v>
      </c>
      <c r="C10229" t="s">
        <v>7763</v>
      </c>
      <c r="D10229" s="1" t="s">
        <v>49027</v>
      </c>
    </row>
    <row r="10230" spans="1:4" ht="15" x14ac:dyDescent="0.25">
      <c r="A10230">
        <v>38137</v>
      </c>
      <c r="B10230" t="s">
        <v>31438</v>
      </c>
      <c r="C10230" t="s">
        <v>7763</v>
      </c>
      <c r="D10230" s="1" t="s">
        <v>49028</v>
      </c>
    </row>
    <row r="10231" spans="1:4" ht="15" x14ac:dyDescent="0.25">
      <c r="A10231">
        <v>38138</v>
      </c>
      <c r="B10231" t="s">
        <v>31439</v>
      </c>
      <c r="C10231" t="s">
        <v>7763</v>
      </c>
      <c r="D10231" s="1" t="s">
        <v>38546</v>
      </c>
    </row>
    <row r="10232" spans="1:4" ht="15" x14ac:dyDescent="0.25">
      <c r="A10232">
        <v>3736</v>
      </c>
      <c r="B10232" t="s">
        <v>9856</v>
      </c>
      <c r="C10232" t="s">
        <v>7763</v>
      </c>
      <c r="D10232" s="1" t="s">
        <v>29923</v>
      </c>
    </row>
    <row r="10233" spans="1:4" ht="15" x14ac:dyDescent="0.25">
      <c r="A10233">
        <v>3741</v>
      </c>
      <c r="B10233" t="s">
        <v>9857</v>
      </c>
      <c r="C10233" t="s">
        <v>7763</v>
      </c>
      <c r="D10233" s="1" t="s">
        <v>30300</v>
      </c>
    </row>
    <row r="10234" spans="1:4" ht="15" x14ac:dyDescent="0.25">
      <c r="A10234">
        <v>3745</v>
      </c>
      <c r="B10234" t="s">
        <v>9858</v>
      </c>
      <c r="C10234" t="s">
        <v>7763</v>
      </c>
      <c r="D10234" s="1" t="s">
        <v>12193</v>
      </c>
    </row>
    <row r="10235" spans="1:4" ht="15" x14ac:dyDescent="0.25">
      <c r="A10235">
        <v>3743</v>
      </c>
      <c r="B10235" t="s">
        <v>9859</v>
      </c>
      <c r="C10235" t="s">
        <v>7763</v>
      </c>
      <c r="D10235" s="1" t="s">
        <v>29735</v>
      </c>
    </row>
    <row r="10236" spans="1:4" ht="15" x14ac:dyDescent="0.25">
      <c r="A10236">
        <v>3744</v>
      </c>
      <c r="B10236" t="s">
        <v>9860</v>
      </c>
      <c r="C10236" t="s">
        <v>7763</v>
      </c>
      <c r="D10236" s="1" t="s">
        <v>29729</v>
      </c>
    </row>
    <row r="10237" spans="1:4" ht="15" x14ac:dyDescent="0.25">
      <c r="A10237">
        <v>3739</v>
      </c>
      <c r="B10237" t="s">
        <v>9861</v>
      </c>
      <c r="C10237" t="s">
        <v>7763</v>
      </c>
      <c r="D10237" s="1" t="s">
        <v>30056</v>
      </c>
    </row>
    <row r="10238" spans="1:4" ht="15" x14ac:dyDescent="0.25">
      <c r="A10238">
        <v>3737</v>
      </c>
      <c r="B10238" t="s">
        <v>9862</v>
      </c>
      <c r="C10238" t="s">
        <v>7763</v>
      </c>
      <c r="D10238" s="1" t="s">
        <v>30468</v>
      </c>
    </row>
    <row r="10239" spans="1:4" ht="15" x14ac:dyDescent="0.25">
      <c r="A10239">
        <v>3738</v>
      </c>
      <c r="B10239" t="s">
        <v>9863</v>
      </c>
      <c r="C10239" t="s">
        <v>7763</v>
      </c>
      <c r="D10239" s="1" t="s">
        <v>30469</v>
      </c>
    </row>
    <row r="10240" spans="1:4" ht="15" x14ac:dyDescent="0.25">
      <c r="A10240">
        <v>3747</v>
      </c>
      <c r="B10240" t="s">
        <v>9864</v>
      </c>
      <c r="C10240" t="s">
        <v>7763</v>
      </c>
      <c r="D10240" s="1" t="s">
        <v>29729</v>
      </c>
    </row>
    <row r="10241" spans="1:4" ht="15" x14ac:dyDescent="0.25">
      <c r="A10241">
        <v>11649</v>
      </c>
      <c r="B10241" t="s">
        <v>9865</v>
      </c>
      <c r="C10241" t="s">
        <v>7347</v>
      </c>
      <c r="D10241" s="1" t="s">
        <v>30470</v>
      </c>
    </row>
    <row r="10242" spans="1:4" ht="15" x14ac:dyDescent="0.25">
      <c r="A10242">
        <v>11650</v>
      </c>
      <c r="B10242" t="s">
        <v>9866</v>
      </c>
      <c r="C10242" t="s">
        <v>7347</v>
      </c>
      <c r="D10242" s="1" t="s">
        <v>30471</v>
      </c>
    </row>
    <row r="10243" spans="1:4" ht="15" x14ac:dyDescent="0.25">
      <c r="A10243">
        <v>3742</v>
      </c>
      <c r="B10243" t="s">
        <v>9867</v>
      </c>
      <c r="C10243" t="s">
        <v>7763</v>
      </c>
      <c r="D10243" s="1" t="s">
        <v>29805</v>
      </c>
    </row>
    <row r="10244" spans="1:4" ht="15" x14ac:dyDescent="0.25">
      <c r="A10244">
        <v>3746</v>
      </c>
      <c r="B10244" t="s">
        <v>9868</v>
      </c>
      <c r="C10244" t="s">
        <v>7763</v>
      </c>
      <c r="D10244" s="1" t="s">
        <v>30472</v>
      </c>
    </row>
    <row r="10245" spans="1:4" ht="15" x14ac:dyDescent="0.25">
      <c r="A10245">
        <v>21106</v>
      </c>
      <c r="B10245" t="s">
        <v>9869</v>
      </c>
      <c r="C10245" t="s">
        <v>7400</v>
      </c>
      <c r="D10245" s="1" t="s">
        <v>32049</v>
      </c>
    </row>
    <row r="10246" spans="1:4" ht="15" x14ac:dyDescent="0.25">
      <c r="A10246">
        <v>39388</v>
      </c>
      <c r="B10246" t="s">
        <v>9871</v>
      </c>
      <c r="C10246" t="s">
        <v>7347</v>
      </c>
      <c r="D10246" s="1" t="s">
        <v>3300</v>
      </c>
    </row>
    <row r="10247" spans="1:4" ht="15" x14ac:dyDescent="0.25">
      <c r="A10247">
        <v>39387</v>
      </c>
      <c r="B10247" t="s">
        <v>9872</v>
      </c>
      <c r="C10247" t="s">
        <v>7347</v>
      </c>
      <c r="D10247" s="1" t="s">
        <v>61</v>
      </c>
    </row>
    <row r="10248" spans="1:4" ht="15" x14ac:dyDescent="0.25">
      <c r="A10248">
        <v>39386</v>
      </c>
      <c r="B10248" t="s">
        <v>9873</v>
      </c>
      <c r="C10248" t="s">
        <v>7347</v>
      </c>
      <c r="D10248" s="1" t="s">
        <v>36624</v>
      </c>
    </row>
    <row r="10249" spans="1:4" ht="15" x14ac:dyDescent="0.25">
      <c r="A10249">
        <v>38194</v>
      </c>
      <c r="B10249" t="s">
        <v>9874</v>
      </c>
      <c r="C10249" t="s">
        <v>7347</v>
      </c>
      <c r="D10249" s="1" t="s">
        <v>3840</v>
      </c>
    </row>
    <row r="10250" spans="1:4" ht="15" x14ac:dyDescent="0.25">
      <c r="A10250">
        <v>38193</v>
      </c>
      <c r="B10250" t="s">
        <v>9875</v>
      </c>
      <c r="C10250" t="s">
        <v>7347</v>
      </c>
      <c r="D10250" s="1" t="s">
        <v>8022</v>
      </c>
    </row>
    <row r="10251" spans="1:4" ht="15" x14ac:dyDescent="0.25">
      <c r="A10251">
        <v>746</v>
      </c>
      <c r="B10251" t="s">
        <v>32945</v>
      </c>
      <c r="C10251" t="s">
        <v>7347</v>
      </c>
      <c r="D10251" s="1" t="s">
        <v>49029</v>
      </c>
    </row>
    <row r="10252" spans="1:4" ht="15" x14ac:dyDescent="0.25">
      <c r="A10252">
        <v>20269</v>
      </c>
      <c r="B10252" t="s">
        <v>9876</v>
      </c>
      <c r="C10252" t="s">
        <v>7347</v>
      </c>
      <c r="D10252" s="1" t="s">
        <v>48757</v>
      </c>
    </row>
    <row r="10253" spans="1:4" ht="15" x14ac:dyDescent="0.25">
      <c r="A10253">
        <v>20270</v>
      </c>
      <c r="B10253" t="s">
        <v>9877</v>
      </c>
      <c r="C10253" t="s">
        <v>7347</v>
      </c>
      <c r="D10253" s="1" t="s">
        <v>49030</v>
      </c>
    </row>
    <row r="10254" spans="1:4" ht="15" x14ac:dyDescent="0.25">
      <c r="A10254">
        <v>11696</v>
      </c>
      <c r="B10254" t="s">
        <v>9878</v>
      </c>
      <c r="C10254" t="s">
        <v>7347</v>
      </c>
      <c r="D10254" s="1" t="s">
        <v>49031</v>
      </c>
    </row>
    <row r="10255" spans="1:4" ht="15" x14ac:dyDescent="0.25">
      <c r="A10255">
        <v>10427</v>
      </c>
      <c r="B10255" t="s">
        <v>9879</v>
      </c>
      <c r="C10255" t="s">
        <v>7347</v>
      </c>
      <c r="D10255" s="1" t="s">
        <v>49032</v>
      </c>
    </row>
    <row r="10256" spans="1:4" ht="15" x14ac:dyDescent="0.25">
      <c r="A10256">
        <v>10428</v>
      </c>
      <c r="B10256" t="s">
        <v>9880</v>
      </c>
      <c r="C10256" t="s">
        <v>7347</v>
      </c>
      <c r="D10256" s="1" t="s">
        <v>37926</v>
      </c>
    </row>
    <row r="10257" spans="1:4" ht="15" x14ac:dyDescent="0.25">
      <c r="A10257">
        <v>36521</v>
      </c>
      <c r="B10257" t="s">
        <v>9881</v>
      </c>
      <c r="C10257" t="s">
        <v>7347</v>
      </c>
      <c r="D10257" s="1" t="s">
        <v>49033</v>
      </c>
    </row>
    <row r="10258" spans="1:4" ht="15" x14ac:dyDescent="0.25">
      <c r="A10258">
        <v>36794</v>
      </c>
      <c r="B10258" t="s">
        <v>9882</v>
      </c>
      <c r="C10258" t="s">
        <v>7347</v>
      </c>
      <c r="D10258" s="1" t="s">
        <v>49034</v>
      </c>
    </row>
    <row r="10259" spans="1:4" ht="15" x14ac:dyDescent="0.25">
      <c r="A10259">
        <v>10426</v>
      </c>
      <c r="B10259" t="s">
        <v>9883</v>
      </c>
      <c r="C10259" t="s">
        <v>7347</v>
      </c>
      <c r="D10259" s="1" t="s">
        <v>32707</v>
      </c>
    </row>
    <row r="10260" spans="1:4" ht="15" x14ac:dyDescent="0.25">
      <c r="A10260">
        <v>10425</v>
      </c>
      <c r="B10260" t="s">
        <v>9884</v>
      </c>
      <c r="C10260" t="s">
        <v>7347</v>
      </c>
      <c r="D10260" s="1" t="s">
        <v>49035</v>
      </c>
    </row>
    <row r="10261" spans="1:4" ht="15" x14ac:dyDescent="0.25">
      <c r="A10261">
        <v>10431</v>
      </c>
      <c r="B10261" t="s">
        <v>9885</v>
      </c>
      <c r="C10261" t="s">
        <v>7347</v>
      </c>
      <c r="D10261" s="1" t="s">
        <v>39502</v>
      </c>
    </row>
    <row r="10262" spans="1:4" ht="15" x14ac:dyDescent="0.25">
      <c r="A10262">
        <v>10429</v>
      </c>
      <c r="B10262" t="s">
        <v>9886</v>
      </c>
      <c r="C10262" t="s">
        <v>7347</v>
      </c>
      <c r="D10262" s="1" t="s">
        <v>49036</v>
      </c>
    </row>
    <row r="10263" spans="1:4" ht="15" x14ac:dyDescent="0.25">
      <c r="A10263">
        <v>10853</v>
      </c>
      <c r="B10263" t="s">
        <v>9887</v>
      </c>
      <c r="C10263" t="s">
        <v>7347</v>
      </c>
      <c r="D10263" s="1" t="s">
        <v>32947</v>
      </c>
    </row>
    <row r="10264" spans="1:4" ht="15" x14ac:dyDescent="0.25">
      <c r="A10264">
        <v>5093</v>
      </c>
      <c r="B10264" t="s">
        <v>9888</v>
      </c>
      <c r="C10264" t="s">
        <v>7779</v>
      </c>
      <c r="D10264" s="1" t="s">
        <v>3896</v>
      </c>
    </row>
    <row r="10265" spans="1:4" ht="15" x14ac:dyDescent="0.25">
      <c r="A10265">
        <v>44331</v>
      </c>
      <c r="B10265" t="s">
        <v>9889</v>
      </c>
      <c r="C10265" t="s">
        <v>7402</v>
      </c>
      <c r="D10265" s="1" t="s">
        <v>49037</v>
      </c>
    </row>
    <row r="10266" spans="1:4" ht="15" x14ac:dyDescent="0.25">
      <c r="A10266">
        <v>37768</v>
      </c>
      <c r="B10266" t="s">
        <v>9890</v>
      </c>
      <c r="C10266" t="s">
        <v>7347</v>
      </c>
      <c r="D10266" s="1" t="s">
        <v>9891</v>
      </c>
    </row>
    <row r="10267" spans="1:4" ht="15" x14ac:dyDescent="0.25">
      <c r="A10267">
        <v>37773</v>
      </c>
      <c r="B10267" t="s">
        <v>9892</v>
      </c>
      <c r="C10267" t="s">
        <v>7347</v>
      </c>
      <c r="D10267" s="1" t="s">
        <v>9893</v>
      </c>
    </row>
    <row r="10268" spans="1:4" ht="15" x14ac:dyDescent="0.25">
      <c r="A10268">
        <v>37769</v>
      </c>
      <c r="B10268" t="s">
        <v>9894</v>
      </c>
      <c r="C10268" t="s">
        <v>7347</v>
      </c>
      <c r="D10268" s="1" t="s">
        <v>9895</v>
      </c>
    </row>
    <row r="10269" spans="1:4" ht="15" x14ac:dyDescent="0.25">
      <c r="A10269">
        <v>37770</v>
      </c>
      <c r="B10269" t="s">
        <v>9896</v>
      </c>
      <c r="C10269" t="s">
        <v>7347</v>
      </c>
      <c r="D10269" s="1" t="s">
        <v>9897</v>
      </c>
    </row>
    <row r="10270" spans="1:4" ht="15" x14ac:dyDescent="0.25">
      <c r="A10270">
        <v>38382</v>
      </c>
      <c r="B10270" t="s">
        <v>9898</v>
      </c>
      <c r="C10270" t="s">
        <v>7347</v>
      </c>
      <c r="D10270" s="1" t="s">
        <v>29778</v>
      </c>
    </row>
    <row r="10271" spans="1:4" ht="15" x14ac:dyDescent="0.25">
      <c r="A10271">
        <v>38383</v>
      </c>
      <c r="B10271" t="s">
        <v>9899</v>
      </c>
      <c r="C10271" t="s">
        <v>7347</v>
      </c>
      <c r="D10271" s="1" t="s">
        <v>6778</v>
      </c>
    </row>
    <row r="10272" spans="1:4" ht="15" x14ac:dyDescent="0.25">
      <c r="A10272">
        <v>3768</v>
      </c>
      <c r="B10272" t="s">
        <v>9900</v>
      </c>
      <c r="C10272" t="s">
        <v>7347</v>
      </c>
      <c r="D10272" s="1" t="s">
        <v>11410</v>
      </c>
    </row>
    <row r="10273" spans="1:4" ht="15" x14ac:dyDescent="0.25">
      <c r="A10273">
        <v>3767</v>
      </c>
      <c r="B10273" t="s">
        <v>9901</v>
      </c>
      <c r="C10273" t="s">
        <v>7347</v>
      </c>
      <c r="D10273" s="1" t="s">
        <v>1336</v>
      </c>
    </row>
    <row r="10274" spans="1:4" ht="15" x14ac:dyDescent="0.25">
      <c r="A10274">
        <v>13192</v>
      </c>
      <c r="B10274" t="s">
        <v>32948</v>
      </c>
      <c r="C10274" t="s">
        <v>7347</v>
      </c>
      <c r="D10274" s="1" t="s">
        <v>49038</v>
      </c>
    </row>
    <row r="10275" spans="1:4" ht="15" x14ac:dyDescent="0.25">
      <c r="A10275">
        <v>38413</v>
      </c>
      <c r="B10275" t="s">
        <v>32949</v>
      </c>
      <c r="C10275" t="s">
        <v>7347</v>
      </c>
      <c r="D10275" s="1" t="s">
        <v>49039</v>
      </c>
    </row>
    <row r="10276" spans="1:4" ht="15" x14ac:dyDescent="0.25">
      <c r="A10276">
        <v>42440</v>
      </c>
      <c r="B10276" t="s">
        <v>9902</v>
      </c>
      <c r="C10276" t="s">
        <v>7347</v>
      </c>
      <c r="D10276" s="1" t="s">
        <v>9903</v>
      </c>
    </row>
    <row r="10277" spans="1:4" ht="15" x14ac:dyDescent="0.25">
      <c r="A10277">
        <v>20193</v>
      </c>
      <c r="B10277" t="s">
        <v>9904</v>
      </c>
      <c r="C10277" t="s">
        <v>9905</v>
      </c>
      <c r="D10277" s="1" t="s">
        <v>4107</v>
      </c>
    </row>
    <row r="10278" spans="1:4" ht="15" x14ac:dyDescent="0.25">
      <c r="A10278">
        <v>10527</v>
      </c>
      <c r="B10278" t="s">
        <v>9906</v>
      </c>
      <c r="C10278" t="s">
        <v>9907</v>
      </c>
      <c r="D10278" s="1" t="s">
        <v>9908</v>
      </c>
    </row>
    <row r="10279" spans="1:4" ht="15" x14ac:dyDescent="0.25">
      <c r="A10279">
        <v>41805</v>
      </c>
      <c r="B10279" t="s">
        <v>9909</v>
      </c>
      <c r="C10279" t="s">
        <v>7504</v>
      </c>
      <c r="D10279" s="1" t="s">
        <v>9910</v>
      </c>
    </row>
    <row r="10280" spans="1:4" ht="15" x14ac:dyDescent="0.25">
      <c r="A10280">
        <v>40271</v>
      </c>
      <c r="B10280" t="s">
        <v>9911</v>
      </c>
      <c r="C10280" t="s">
        <v>9912</v>
      </c>
      <c r="D10280" s="1" t="s">
        <v>8623</v>
      </c>
    </row>
    <row r="10281" spans="1:4" ht="15" x14ac:dyDescent="0.25">
      <c r="A10281">
        <v>40287</v>
      </c>
      <c r="B10281" t="s">
        <v>9913</v>
      </c>
      <c r="C10281" t="s">
        <v>7504</v>
      </c>
      <c r="D10281" s="1" t="s">
        <v>346</v>
      </c>
    </row>
    <row r="10282" spans="1:4" ht="15" x14ac:dyDescent="0.25">
      <c r="A10282">
        <v>4084</v>
      </c>
      <c r="B10282" t="s">
        <v>9914</v>
      </c>
      <c r="C10282" t="s">
        <v>7502</v>
      </c>
      <c r="D10282" s="1" t="s">
        <v>11462</v>
      </c>
    </row>
    <row r="10283" spans="1:4" ht="15" x14ac:dyDescent="0.25">
      <c r="A10283">
        <v>743</v>
      </c>
      <c r="B10283" t="s">
        <v>9915</v>
      </c>
      <c r="C10283" t="s">
        <v>7502</v>
      </c>
      <c r="D10283" s="1" t="s">
        <v>11462</v>
      </c>
    </row>
    <row r="10284" spans="1:4" ht="15" x14ac:dyDescent="0.25">
      <c r="A10284">
        <v>40293</v>
      </c>
      <c r="B10284" t="s">
        <v>9916</v>
      </c>
      <c r="C10284" t="s">
        <v>7502</v>
      </c>
      <c r="D10284" s="1" t="s">
        <v>12224</v>
      </c>
    </row>
    <row r="10285" spans="1:4" ht="15" x14ac:dyDescent="0.25">
      <c r="A10285">
        <v>40294</v>
      </c>
      <c r="B10285" t="s">
        <v>9917</v>
      </c>
      <c r="C10285" t="s">
        <v>7502</v>
      </c>
      <c r="D10285" s="1" t="s">
        <v>11462</v>
      </c>
    </row>
    <row r="10286" spans="1:4" ht="15" x14ac:dyDescent="0.25">
      <c r="A10286">
        <v>4085</v>
      </c>
      <c r="B10286" t="s">
        <v>9918</v>
      </c>
      <c r="C10286" t="s">
        <v>7502</v>
      </c>
      <c r="D10286" s="1" t="s">
        <v>12228</v>
      </c>
    </row>
    <row r="10287" spans="1:4" ht="15" x14ac:dyDescent="0.25">
      <c r="A10287">
        <v>10779</v>
      </c>
      <c r="B10287" t="s">
        <v>9919</v>
      </c>
      <c r="C10287" t="s">
        <v>7504</v>
      </c>
      <c r="D10287" s="1" t="s">
        <v>49040</v>
      </c>
    </row>
    <row r="10288" spans="1:4" ht="15" x14ac:dyDescent="0.25">
      <c r="A10288">
        <v>10777</v>
      </c>
      <c r="B10288" t="s">
        <v>9920</v>
      </c>
      <c r="C10288" t="s">
        <v>7504</v>
      </c>
      <c r="D10288" s="1" t="s">
        <v>49041</v>
      </c>
    </row>
    <row r="10289" spans="1:4" ht="15" x14ac:dyDescent="0.25">
      <c r="A10289">
        <v>10775</v>
      </c>
      <c r="B10289" t="s">
        <v>9921</v>
      </c>
      <c r="C10289" t="s">
        <v>7504</v>
      </c>
      <c r="D10289" s="1" t="s">
        <v>49042</v>
      </c>
    </row>
    <row r="10290" spans="1:4" ht="15" x14ac:dyDescent="0.25">
      <c r="A10290">
        <v>10776</v>
      </c>
      <c r="B10290" t="s">
        <v>9922</v>
      </c>
      <c r="C10290" t="s">
        <v>7504</v>
      </c>
      <c r="D10290" s="1" t="s">
        <v>49043</v>
      </c>
    </row>
    <row r="10291" spans="1:4" ht="15" x14ac:dyDescent="0.25">
      <c r="A10291">
        <v>10778</v>
      </c>
      <c r="B10291" t="s">
        <v>9923</v>
      </c>
      <c r="C10291" t="s">
        <v>7504</v>
      </c>
      <c r="D10291" s="1" t="s">
        <v>49040</v>
      </c>
    </row>
    <row r="10292" spans="1:4" ht="15" x14ac:dyDescent="0.25">
      <c r="A10292">
        <v>40339</v>
      </c>
      <c r="B10292" t="s">
        <v>9924</v>
      </c>
      <c r="C10292" t="s">
        <v>9912</v>
      </c>
      <c r="D10292" s="1" t="s">
        <v>1390</v>
      </c>
    </row>
    <row r="10293" spans="1:4" ht="15" x14ac:dyDescent="0.25">
      <c r="A10293">
        <v>10749</v>
      </c>
      <c r="B10293" t="s">
        <v>9925</v>
      </c>
      <c r="C10293" t="s">
        <v>9912</v>
      </c>
      <c r="D10293" s="1" t="s">
        <v>2998</v>
      </c>
    </row>
    <row r="10294" spans="1:4" ht="15" x14ac:dyDescent="0.25">
      <c r="A10294">
        <v>40290</v>
      </c>
      <c r="B10294" t="s">
        <v>9926</v>
      </c>
      <c r="C10294" t="s">
        <v>9912</v>
      </c>
      <c r="D10294" s="1" t="s">
        <v>6875</v>
      </c>
    </row>
    <row r="10295" spans="1:4" ht="15" x14ac:dyDescent="0.25">
      <c r="A10295">
        <v>3346</v>
      </c>
      <c r="B10295" t="s">
        <v>9927</v>
      </c>
      <c r="C10295" t="s">
        <v>7502</v>
      </c>
      <c r="D10295" s="1" t="s">
        <v>49044</v>
      </c>
    </row>
    <row r="10296" spans="1:4" ht="15" x14ac:dyDescent="0.25">
      <c r="A10296">
        <v>3348</v>
      </c>
      <c r="B10296" t="s">
        <v>9928</v>
      </c>
      <c r="C10296" t="s">
        <v>7502</v>
      </c>
      <c r="D10296" s="1" t="s">
        <v>32519</v>
      </c>
    </row>
    <row r="10297" spans="1:4" ht="15" x14ac:dyDescent="0.25">
      <c r="A10297">
        <v>39833</v>
      </c>
      <c r="B10297" t="s">
        <v>9929</v>
      </c>
      <c r="C10297" t="s">
        <v>7502</v>
      </c>
      <c r="D10297" s="1" t="s">
        <v>49045</v>
      </c>
    </row>
    <row r="10298" spans="1:4" ht="15" x14ac:dyDescent="0.25">
      <c r="A10298">
        <v>7252</v>
      </c>
      <c r="B10298" t="s">
        <v>9930</v>
      </c>
      <c r="C10298" t="s">
        <v>7502</v>
      </c>
      <c r="D10298" s="1" t="s">
        <v>339</v>
      </c>
    </row>
    <row r="10299" spans="1:4" ht="15" x14ac:dyDescent="0.25">
      <c r="A10299">
        <v>7247</v>
      </c>
      <c r="B10299" t="s">
        <v>9931</v>
      </c>
      <c r="C10299" t="s">
        <v>7502</v>
      </c>
      <c r="D10299" s="1" t="s">
        <v>339</v>
      </c>
    </row>
    <row r="10300" spans="1:4" ht="15" x14ac:dyDescent="0.25">
      <c r="A10300">
        <v>40291</v>
      </c>
      <c r="B10300" t="s">
        <v>32950</v>
      </c>
      <c r="C10300" t="s">
        <v>9912</v>
      </c>
      <c r="D10300" s="1" t="s">
        <v>9932</v>
      </c>
    </row>
    <row r="10301" spans="1:4" ht="15" x14ac:dyDescent="0.25">
      <c r="A10301">
        <v>40275</v>
      </c>
      <c r="B10301" t="s">
        <v>9933</v>
      </c>
      <c r="C10301" t="s">
        <v>9912</v>
      </c>
      <c r="D10301" s="1" t="s">
        <v>3923</v>
      </c>
    </row>
    <row r="10302" spans="1:4" ht="15" x14ac:dyDescent="0.25">
      <c r="A10302">
        <v>42408</v>
      </c>
      <c r="B10302" t="s">
        <v>9934</v>
      </c>
      <c r="C10302" t="s">
        <v>7763</v>
      </c>
      <c r="D10302" s="1" t="s">
        <v>12261</v>
      </c>
    </row>
    <row r="10303" spans="1:4" ht="15" x14ac:dyDescent="0.25">
      <c r="A10303">
        <v>3777</v>
      </c>
      <c r="B10303" t="s">
        <v>9935</v>
      </c>
      <c r="C10303" t="s">
        <v>7763</v>
      </c>
      <c r="D10303" s="1" t="s">
        <v>1483</v>
      </c>
    </row>
    <row r="10304" spans="1:4" ht="15" x14ac:dyDescent="0.25">
      <c r="A10304">
        <v>44699</v>
      </c>
      <c r="B10304" t="s">
        <v>9936</v>
      </c>
      <c r="C10304" t="s">
        <v>7400</v>
      </c>
      <c r="D10304" s="1" t="s">
        <v>30030</v>
      </c>
    </row>
    <row r="10305" spans="1:4" ht="15" x14ac:dyDescent="0.25">
      <c r="A10305">
        <v>3798</v>
      </c>
      <c r="B10305" t="s">
        <v>9937</v>
      </c>
      <c r="C10305" t="s">
        <v>7347</v>
      </c>
      <c r="D10305" s="1" t="s">
        <v>49046</v>
      </c>
    </row>
    <row r="10306" spans="1:4" ht="15" x14ac:dyDescent="0.25">
      <c r="A10306">
        <v>38769</v>
      </c>
      <c r="B10306" t="s">
        <v>9938</v>
      </c>
      <c r="C10306" t="s">
        <v>7347</v>
      </c>
      <c r="D10306" s="1" t="s">
        <v>48988</v>
      </c>
    </row>
    <row r="10307" spans="1:4" ht="15" x14ac:dyDescent="0.25">
      <c r="A10307">
        <v>38774</v>
      </c>
      <c r="B10307" t="s">
        <v>9939</v>
      </c>
      <c r="C10307" t="s">
        <v>7347</v>
      </c>
      <c r="D10307" s="1" t="s">
        <v>389</v>
      </c>
    </row>
    <row r="10308" spans="1:4" ht="15" x14ac:dyDescent="0.25">
      <c r="A10308">
        <v>42247</v>
      </c>
      <c r="B10308" t="s">
        <v>9940</v>
      </c>
      <c r="C10308" t="s">
        <v>7347</v>
      </c>
      <c r="D10308" s="1" t="s">
        <v>49047</v>
      </c>
    </row>
    <row r="10309" spans="1:4" ht="15" x14ac:dyDescent="0.25">
      <c r="A10309">
        <v>42248</v>
      </c>
      <c r="B10309" t="s">
        <v>9941</v>
      </c>
      <c r="C10309" t="s">
        <v>7347</v>
      </c>
      <c r="D10309" s="1" t="s">
        <v>49048</v>
      </c>
    </row>
    <row r="10310" spans="1:4" ht="15" x14ac:dyDescent="0.25">
      <c r="A10310">
        <v>42249</v>
      </c>
      <c r="B10310" t="s">
        <v>9942</v>
      </c>
      <c r="C10310" t="s">
        <v>7347</v>
      </c>
      <c r="D10310" s="1" t="s">
        <v>49049</v>
      </c>
    </row>
    <row r="10311" spans="1:4" ht="15" x14ac:dyDescent="0.25">
      <c r="A10311">
        <v>42244</v>
      </c>
      <c r="B10311" t="s">
        <v>9943</v>
      </c>
      <c r="C10311" t="s">
        <v>7347</v>
      </c>
      <c r="D10311" s="1" t="s">
        <v>33816</v>
      </c>
    </row>
    <row r="10312" spans="1:4" ht="15" x14ac:dyDescent="0.25">
      <c r="A10312">
        <v>42245</v>
      </c>
      <c r="B10312" t="s">
        <v>9944</v>
      </c>
      <c r="C10312" t="s">
        <v>7347</v>
      </c>
      <c r="D10312" s="1" t="s">
        <v>49050</v>
      </c>
    </row>
    <row r="10313" spans="1:4" ht="15" x14ac:dyDescent="0.25">
      <c r="A10313">
        <v>42246</v>
      </c>
      <c r="B10313" t="s">
        <v>9945</v>
      </c>
      <c r="C10313" t="s">
        <v>7347</v>
      </c>
      <c r="D10313" s="1" t="s">
        <v>49051</v>
      </c>
    </row>
    <row r="10314" spans="1:4" ht="15" x14ac:dyDescent="0.25">
      <c r="A10314">
        <v>42243</v>
      </c>
      <c r="B10314" t="s">
        <v>9946</v>
      </c>
      <c r="C10314" t="s">
        <v>7347</v>
      </c>
      <c r="D10314" s="1" t="s">
        <v>49052</v>
      </c>
    </row>
    <row r="10315" spans="1:4" ht="15" x14ac:dyDescent="0.25">
      <c r="A10315">
        <v>38889</v>
      </c>
      <c r="B10315" t="s">
        <v>9947</v>
      </c>
      <c r="C10315" t="s">
        <v>7347</v>
      </c>
      <c r="D10315" s="1" t="s">
        <v>49053</v>
      </c>
    </row>
    <row r="10316" spans="1:4" ht="15" x14ac:dyDescent="0.25">
      <c r="A10316">
        <v>38784</v>
      </c>
      <c r="B10316" t="s">
        <v>9948</v>
      </c>
      <c r="C10316" t="s">
        <v>7347</v>
      </c>
      <c r="D10316" s="1" t="s">
        <v>49054</v>
      </c>
    </row>
    <row r="10317" spans="1:4" ht="15" x14ac:dyDescent="0.25">
      <c r="A10317">
        <v>3780</v>
      </c>
      <c r="B10317" t="s">
        <v>9950</v>
      </c>
      <c r="C10317" t="s">
        <v>7347</v>
      </c>
      <c r="D10317" s="1" t="s">
        <v>48738</v>
      </c>
    </row>
    <row r="10318" spans="1:4" ht="15" x14ac:dyDescent="0.25">
      <c r="A10318">
        <v>38773</v>
      </c>
      <c r="B10318" t="s">
        <v>9951</v>
      </c>
      <c r="C10318" t="s">
        <v>7347</v>
      </c>
      <c r="D10318" s="1" t="s">
        <v>31352</v>
      </c>
    </row>
    <row r="10319" spans="1:4" ht="15" x14ac:dyDescent="0.25">
      <c r="A10319">
        <v>12271</v>
      </c>
      <c r="B10319" t="s">
        <v>9952</v>
      </c>
      <c r="C10319" t="s">
        <v>7347</v>
      </c>
      <c r="D10319" s="1" t="s">
        <v>49055</v>
      </c>
    </row>
    <row r="10320" spans="1:4" ht="15" x14ac:dyDescent="0.25">
      <c r="A10320">
        <v>39385</v>
      </c>
      <c r="B10320" t="s">
        <v>32952</v>
      </c>
      <c r="C10320" t="s">
        <v>7347</v>
      </c>
      <c r="D10320" s="1" t="s">
        <v>1304</v>
      </c>
    </row>
    <row r="10321" spans="1:4" ht="15" x14ac:dyDescent="0.25">
      <c r="A10321">
        <v>39389</v>
      </c>
      <c r="B10321" t="s">
        <v>9953</v>
      </c>
      <c r="C10321" t="s">
        <v>7347</v>
      </c>
      <c r="D10321" s="1" t="s">
        <v>49056</v>
      </c>
    </row>
    <row r="10322" spans="1:4" ht="15" x14ac:dyDescent="0.25">
      <c r="A10322">
        <v>39390</v>
      </c>
      <c r="B10322" t="s">
        <v>9954</v>
      </c>
      <c r="C10322" t="s">
        <v>7347</v>
      </c>
      <c r="D10322" s="1" t="s">
        <v>30965</v>
      </c>
    </row>
    <row r="10323" spans="1:4" ht="15" x14ac:dyDescent="0.25">
      <c r="A10323">
        <v>39391</v>
      </c>
      <c r="B10323" t="s">
        <v>9955</v>
      </c>
      <c r="C10323" t="s">
        <v>7347</v>
      </c>
      <c r="D10323" s="1" t="s">
        <v>49057</v>
      </c>
    </row>
    <row r="10324" spans="1:4" ht="15" x14ac:dyDescent="0.25">
      <c r="A10324">
        <v>3803</v>
      </c>
      <c r="B10324" t="s">
        <v>9956</v>
      </c>
      <c r="C10324" t="s">
        <v>7347</v>
      </c>
      <c r="D10324" s="1" t="s">
        <v>49058</v>
      </c>
    </row>
    <row r="10325" spans="1:4" ht="15" x14ac:dyDescent="0.25">
      <c r="A10325">
        <v>38770</v>
      </c>
      <c r="B10325" t="s">
        <v>9957</v>
      </c>
      <c r="C10325" t="s">
        <v>7347</v>
      </c>
      <c r="D10325" s="1" t="s">
        <v>49059</v>
      </c>
    </row>
    <row r="10326" spans="1:4" ht="15" x14ac:dyDescent="0.25">
      <c r="A10326">
        <v>12267</v>
      </c>
      <c r="B10326" t="s">
        <v>9958</v>
      </c>
      <c r="C10326" t="s">
        <v>7347</v>
      </c>
      <c r="D10326" s="1" t="s">
        <v>49060</v>
      </c>
    </row>
    <row r="10327" spans="1:4" ht="15" x14ac:dyDescent="0.25">
      <c r="A10327">
        <v>43265</v>
      </c>
      <c r="B10327" t="s">
        <v>9959</v>
      </c>
      <c r="C10327" t="s">
        <v>7347</v>
      </c>
      <c r="D10327" s="1" t="s">
        <v>49061</v>
      </c>
    </row>
    <row r="10328" spans="1:4" ht="15" x14ac:dyDescent="0.25">
      <c r="A10328">
        <v>12266</v>
      </c>
      <c r="B10328" t="s">
        <v>9960</v>
      </c>
      <c r="C10328" t="s">
        <v>7347</v>
      </c>
      <c r="D10328" s="1" t="s">
        <v>33674</v>
      </c>
    </row>
    <row r="10329" spans="1:4" ht="15" x14ac:dyDescent="0.25">
      <c r="A10329">
        <v>39378</v>
      </c>
      <c r="B10329" t="s">
        <v>9961</v>
      </c>
      <c r="C10329" t="s">
        <v>7347</v>
      </c>
      <c r="D10329" s="1" t="s">
        <v>49062</v>
      </c>
    </row>
    <row r="10330" spans="1:4" ht="15" x14ac:dyDescent="0.25">
      <c r="A10330">
        <v>43543</v>
      </c>
      <c r="B10330" t="s">
        <v>9962</v>
      </c>
      <c r="C10330" t="s">
        <v>7347</v>
      </c>
      <c r="D10330" s="1" t="s">
        <v>49063</v>
      </c>
    </row>
    <row r="10331" spans="1:4" ht="15" x14ac:dyDescent="0.25">
      <c r="A10331">
        <v>38775</v>
      </c>
      <c r="B10331" t="s">
        <v>9963</v>
      </c>
      <c r="C10331" t="s">
        <v>7347</v>
      </c>
      <c r="D10331" s="1" t="s">
        <v>49064</v>
      </c>
    </row>
    <row r="10332" spans="1:4" ht="15" x14ac:dyDescent="0.25">
      <c r="A10332">
        <v>44252</v>
      </c>
      <c r="B10332" t="s">
        <v>9964</v>
      </c>
      <c r="C10332" t="s">
        <v>7347</v>
      </c>
      <c r="D10332" s="1" t="s">
        <v>33576</v>
      </c>
    </row>
    <row r="10333" spans="1:4" ht="15" x14ac:dyDescent="0.25">
      <c r="A10333">
        <v>21119</v>
      </c>
      <c r="B10333" t="s">
        <v>9965</v>
      </c>
      <c r="C10333" t="s">
        <v>7347</v>
      </c>
      <c r="D10333" s="1" t="s">
        <v>6799</v>
      </c>
    </row>
    <row r="10334" spans="1:4" ht="15" x14ac:dyDescent="0.25">
      <c r="A10334">
        <v>37974</v>
      </c>
      <c r="B10334" t="s">
        <v>9966</v>
      </c>
      <c r="C10334" t="s">
        <v>7347</v>
      </c>
      <c r="D10334" s="1" t="s">
        <v>9153</v>
      </c>
    </row>
    <row r="10335" spans="1:4" ht="15" x14ac:dyDescent="0.25">
      <c r="A10335">
        <v>37975</v>
      </c>
      <c r="B10335" t="s">
        <v>9967</v>
      </c>
      <c r="C10335" t="s">
        <v>7347</v>
      </c>
      <c r="D10335" s="1" t="s">
        <v>1148</v>
      </c>
    </row>
    <row r="10336" spans="1:4" ht="15" x14ac:dyDescent="0.25">
      <c r="A10336">
        <v>37976</v>
      </c>
      <c r="B10336" t="s">
        <v>9968</v>
      </c>
      <c r="C10336" t="s">
        <v>7347</v>
      </c>
      <c r="D10336" s="1" t="s">
        <v>30443</v>
      </c>
    </row>
    <row r="10337" spans="1:4" ht="15" x14ac:dyDescent="0.25">
      <c r="A10337">
        <v>37977</v>
      </c>
      <c r="B10337" t="s">
        <v>9969</v>
      </c>
      <c r="C10337" t="s">
        <v>7347</v>
      </c>
      <c r="D10337" s="1" t="s">
        <v>2923</v>
      </c>
    </row>
    <row r="10338" spans="1:4" ht="15" x14ac:dyDescent="0.25">
      <c r="A10338">
        <v>37978</v>
      </c>
      <c r="B10338" t="s">
        <v>9971</v>
      </c>
      <c r="C10338" t="s">
        <v>7347</v>
      </c>
      <c r="D10338" s="1" t="s">
        <v>49065</v>
      </c>
    </row>
    <row r="10339" spans="1:4" ht="15" x14ac:dyDescent="0.25">
      <c r="A10339">
        <v>37979</v>
      </c>
      <c r="B10339" t="s">
        <v>9972</v>
      </c>
      <c r="C10339" t="s">
        <v>7347</v>
      </c>
      <c r="D10339" s="1" t="s">
        <v>49066</v>
      </c>
    </row>
    <row r="10340" spans="1:4" ht="15" x14ac:dyDescent="0.25">
      <c r="A10340">
        <v>37980</v>
      </c>
      <c r="B10340" t="s">
        <v>9973</v>
      </c>
      <c r="C10340" t="s">
        <v>7347</v>
      </c>
      <c r="D10340" s="1" t="s">
        <v>38338</v>
      </c>
    </row>
    <row r="10341" spans="1:4" ht="15" x14ac:dyDescent="0.25">
      <c r="A10341">
        <v>36147</v>
      </c>
      <c r="B10341" t="s">
        <v>9974</v>
      </c>
      <c r="C10341" t="s">
        <v>7779</v>
      </c>
      <c r="D10341" s="1" t="s">
        <v>49067</v>
      </c>
    </row>
    <row r="10342" spans="1:4" ht="15" x14ac:dyDescent="0.25">
      <c r="A10342">
        <v>12731</v>
      </c>
      <c r="B10342" t="s">
        <v>9975</v>
      </c>
      <c r="C10342" t="s">
        <v>7347</v>
      </c>
      <c r="D10342" s="1" t="s">
        <v>49068</v>
      </c>
    </row>
    <row r="10343" spans="1:4" ht="15" x14ac:dyDescent="0.25">
      <c r="A10343">
        <v>12723</v>
      </c>
      <c r="B10343" t="s">
        <v>9976</v>
      </c>
      <c r="C10343" t="s">
        <v>7347</v>
      </c>
      <c r="D10343" s="1" t="s">
        <v>1077</v>
      </c>
    </row>
    <row r="10344" spans="1:4" ht="15" x14ac:dyDescent="0.25">
      <c r="A10344">
        <v>12724</v>
      </c>
      <c r="B10344" t="s">
        <v>9977</v>
      </c>
      <c r="C10344" t="s">
        <v>7347</v>
      </c>
      <c r="D10344" s="1" t="s">
        <v>30711</v>
      </c>
    </row>
    <row r="10345" spans="1:4" ht="15" x14ac:dyDescent="0.25">
      <c r="A10345">
        <v>12725</v>
      </c>
      <c r="B10345" t="s">
        <v>9978</v>
      </c>
      <c r="C10345" t="s">
        <v>7347</v>
      </c>
      <c r="D10345" s="1" t="s">
        <v>49069</v>
      </c>
    </row>
    <row r="10346" spans="1:4" ht="15" x14ac:dyDescent="0.25">
      <c r="A10346">
        <v>12726</v>
      </c>
      <c r="B10346" t="s">
        <v>9979</v>
      </c>
      <c r="C10346" t="s">
        <v>7347</v>
      </c>
      <c r="D10346" s="1" t="s">
        <v>48774</v>
      </c>
    </row>
    <row r="10347" spans="1:4" ht="15" x14ac:dyDescent="0.25">
      <c r="A10347">
        <v>12727</v>
      </c>
      <c r="B10347" t="s">
        <v>9980</v>
      </c>
      <c r="C10347" t="s">
        <v>7347</v>
      </c>
      <c r="D10347" s="1" t="s">
        <v>30045</v>
      </c>
    </row>
    <row r="10348" spans="1:4" ht="15" x14ac:dyDescent="0.25">
      <c r="A10348">
        <v>12728</v>
      </c>
      <c r="B10348" t="s">
        <v>9981</v>
      </c>
      <c r="C10348" t="s">
        <v>7347</v>
      </c>
      <c r="D10348" s="1" t="s">
        <v>8981</v>
      </c>
    </row>
    <row r="10349" spans="1:4" ht="15" x14ac:dyDescent="0.25">
      <c r="A10349">
        <v>12729</v>
      </c>
      <c r="B10349" t="s">
        <v>9982</v>
      </c>
      <c r="C10349" t="s">
        <v>7347</v>
      </c>
      <c r="D10349" s="1" t="s">
        <v>49070</v>
      </c>
    </row>
    <row r="10350" spans="1:4" ht="15" x14ac:dyDescent="0.25">
      <c r="A10350">
        <v>12730</v>
      </c>
      <c r="B10350" t="s">
        <v>9983</v>
      </c>
      <c r="C10350" t="s">
        <v>7347</v>
      </c>
      <c r="D10350" s="1" t="s">
        <v>49071</v>
      </c>
    </row>
    <row r="10351" spans="1:4" ht="15" x14ac:dyDescent="0.25">
      <c r="A10351">
        <v>3840</v>
      </c>
      <c r="B10351" t="s">
        <v>31446</v>
      </c>
      <c r="C10351" t="s">
        <v>7347</v>
      </c>
      <c r="D10351" s="1" t="s">
        <v>49072</v>
      </c>
    </row>
    <row r="10352" spans="1:4" ht="15" x14ac:dyDescent="0.25">
      <c r="A10352">
        <v>3838</v>
      </c>
      <c r="B10352" t="s">
        <v>31447</v>
      </c>
      <c r="C10352" t="s">
        <v>7347</v>
      </c>
      <c r="D10352" s="1" t="s">
        <v>49073</v>
      </c>
    </row>
    <row r="10353" spans="1:4" ht="15" x14ac:dyDescent="0.25">
      <c r="A10353">
        <v>3844</v>
      </c>
      <c r="B10353" t="s">
        <v>31448</v>
      </c>
      <c r="C10353" t="s">
        <v>7347</v>
      </c>
      <c r="D10353" s="1" t="s">
        <v>49074</v>
      </c>
    </row>
    <row r="10354" spans="1:4" ht="15" x14ac:dyDescent="0.25">
      <c r="A10354">
        <v>3839</v>
      </c>
      <c r="B10354" t="s">
        <v>31449</v>
      </c>
      <c r="C10354" t="s">
        <v>7347</v>
      </c>
      <c r="D10354" s="1" t="s">
        <v>49075</v>
      </c>
    </row>
    <row r="10355" spans="1:4" ht="15" x14ac:dyDescent="0.25">
      <c r="A10355">
        <v>3843</v>
      </c>
      <c r="B10355" t="s">
        <v>31450</v>
      </c>
      <c r="C10355" t="s">
        <v>7347</v>
      </c>
      <c r="D10355" s="1" t="s">
        <v>49076</v>
      </c>
    </row>
    <row r="10356" spans="1:4" ht="15" x14ac:dyDescent="0.25">
      <c r="A10356">
        <v>3900</v>
      </c>
      <c r="B10356" t="s">
        <v>9985</v>
      </c>
      <c r="C10356" t="s">
        <v>7347</v>
      </c>
      <c r="D10356" s="1" t="s">
        <v>33460</v>
      </c>
    </row>
    <row r="10357" spans="1:4" ht="15" x14ac:dyDescent="0.25">
      <c r="A10357">
        <v>3846</v>
      </c>
      <c r="B10357" t="s">
        <v>9986</v>
      </c>
      <c r="C10357" t="s">
        <v>7347</v>
      </c>
      <c r="D10357" s="1" t="s">
        <v>1151</v>
      </c>
    </row>
    <row r="10358" spans="1:4" ht="15" x14ac:dyDescent="0.25">
      <c r="A10358">
        <v>3886</v>
      </c>
      <c r="B10358" t="s">
        <v>9987</v>
      </c>
      <c r="C10358" t="s">
        <v>7347</v>
      </c>
      <c r="D10358" s="1" t="s">
        <v>49077</v>
      </c>
    </row>
    <row r="10359" spans="1:4" ht="15" x14ac:dyDescent="0.25">
      <c r="A10359">
        <v>3854</v>
      </c>
      <c r="B10359" t="s">
        <v>9988</v>
      </c>
      <c r="C10359" t="s">
        <v>7347</v>
      </c>
      <c r="D10359" s="1" t="s">
        <v>4603</v>
      </c>
    </row>
    <row r="10360" spans="1:4" ht="15" x14ac:dyDescent="0.25">
      <c r="A10360">
        <v>3873</v>
      </c>
      <c r="B10360" t="s">
        <v>9989</v>
      </c>
      <c r="C10360" t="s">
        <v>7347</v>
      </c>
      <c r="D10360" s="1" t="s">
        <v>11855</v>
      </c>
    </row>
    <row r="10361" spans="1:4" ht="15" x14ac:dyDescent="0.25">
      <c r="A10361">
        <v>38021</v>
      </c>
      <c r="B10361" t="s">
        <v>9990</v>
      </c>
      <c r="C10361" t="s">
        <v>7347</v>
      </c>
      <c r="D10361" s="1" t="s">
        <v>4137</v>
      </c>
    </row>
    <row r="10362" spans="1:4" ht="15" x14ac:dyDescent="0.25">
      <c r="A10362">
        <v>43838</v>
      </c>
      <c r="B10362" t="s">
        <v>9991</v>
      </c>
      <c r="C10362" t="s">
        <v>7347</v>
      </c>
      <c r="D10362" s="1" t="s">
        <v>30203</v>
      </c>
    </row>
    <row r="10363" spans="1:4" ht="15" x14ac:dyDescent="0.25">
      <c r="A10363">
        <v>3847</v>
      </c>
      <c r="B10363" t="s">
        <v>9992</v>
      </c>
      <c r="C10363" t="s">
        <v>7347</v>
      </c>
      <c r="D10363" s="1" t="s">
        <v>38413</v>
      </c>
    </row>
    <row r="10364" spans="1:4" ht="15" x14ac:dyDescent="0.25">
      <c r="A10364">
        <v>38022</v>
      </c>
      <c r="B10364" t="s">
        <v>9993</v>
      </c>
      <c r="C10364" t="s">
        <v>7347</v>
      </c>
      <c r="D10364" s="1" t="s">
        <v>851</v>
      </c>
    </row>
    <row r="10365" spans="1:4" ht="15" x14ac:dyDescent="0.25">
      <c r="A10365">
        <v>3826</v>
      </c>
      <c r="B10365" t="s">
        <v>31451</v>
      </c>
      <c r="C10365" t="s">
        <v>7347</v>
      </c>
      <c r="D10365" s="1" t="s">
        <v>38758</v>
      </c>
    </row>
    <row r="10366" spans="1:4" ht="15" x14ac:dyDescent="0.25">
      <c r="A10366">
        <v>3825</v>
      </c>
      <c r="B10366" t="s">
        <v>31452</v>
      </c>
      <c r="C10366" t="s">
        <v>7347</v>
      </c>
      <c r="D10366" s="1" t="s">
        <v>11290</v>
      </c>
    </row>
    <row r="10367" spans="1:4" ht="15" x14ac:dyDescent="0.25">
      <c r="A10367">
        <v>3827</v>
      </c>
      <c r="B10367" t="s">
        <v>31453</v>
      </c>
      <c r="C10367" t="s">
        <v>7347</v>
      </c>
      <c r="D10367" s="1" t="s">
        <v>33592</v>
      </c>
    </row>
    <row r="10368" spans="1:4" ht="15" x14ac:dyDescent="0.25">
      <c r="A10368">
        <v>3830</v>
      </c>
      <c r="B10368" t="s">
        <v>9994</v>
      </c>
      <c r="C10368" t="s">
        <v>7347</v>
      </c>
      <c r="D10368" s="1" t="s">
        <v>49078</v>
      </c>
    </row>
    <row r="10369" spans="1:4" ht="15" x14ac:dyDescent="0.25">
      <c r="A10369">
        <v>37981</v>
      </c>
      <c r="B10369" t="s">
        <v>9995</v>
      </c>
      <c r="C10369" t="s">
        <v>7347</v>
      </c>
      <c r="D10369" s="1" t="s">
        <v>1243</v>
      </c>
    </row>
    <row r="10370" spans="1:4" ht="15" x14ac:dyDescent="0.25">
      <c r="A10370">
        <v>37982</v>
      </c>
      <c r="B10370" t="s">
        <v>9997</v>
      </c>
      <c r="C10370" t="s">
        <v>7347</v>
      </c>
      <c r="D10370" s="1" t="s">
        <v>30171</v>
      </c>
    </row>
    <row r="10371" spans="1:4" ht="15" x14ac:dyDescent="0.25">
      <c r="A10371">
        <v>37983</v>
      </c>
      <c r="B10371" t="s">
        <v>9998</v>
      </c>
      <c r="C10371" t="s">
        <v>7347</v>
      </c>
      <c r="D10371" s="1" t="s">
        <v>37784</v>
      </c>
    </row>
    <row r="10372" spans="1:4" ht="15" x14ac:dyDescent="0.25">
      <c r="A10372">
        <v>37984</v>
      </c>
      <c r="B10372" t="s">
        <v>9999</v>
      </c>
      <c r="C10372" t="s">
        <v>7347</v>
      </c>
      <c r="D10372" s="1" t="s">
        <v>9337</v>
      </c>
    </row>
    <row r="10373" spans="1:4" ht="15" x14ac:dyDescent="0.25">
      <c r="A10373">
        <v>37985</v>
      </c>
      <c r="B10373" t="s">
        <v>10000</v>
      </c>
      <c r="C10373" t="s">
        <v>7347</v>
      </c>
      <c r="D10373" s="1" t="s">
        <v>33635</v>
      </c>
    </row>
    <row r="10374" spans="1:4" ht="15" x14ac:dyDescent="0.25">
      <c r="A10374">
        <v>20165</v>
      </c>
      <c r="B10374" t="s">
        <v>10002</v>
      </c>
      <c r="C10374" t="s">
        <v>7347</v>
      </c>
      <c r="D10374" s="1" t="s">
        <v>40372</v>
      </c>
    </row>
    <row r="10375" spans="1:4" ht="15" x14ac:dyDescent="0.25">
      <c r="A10375">
        <v>20166</v>
      </c>
      <c r="B10375" t="s">
        <v>10003</v>
      </c>
      <c r="C10375" t="s">
        <v>7347</v>
      </c>
      <c r="D10375" s="1" t="s">
        <v>39433</v>
      </c>
    </row>
    <row r="10376" spans="1:4" ht="15" x14ac:dyDescent="0.25">
      <c r="A10376">
        <v>20164</v>
      </c>
      <c r="B10376" t="s">
        <v>10004</v>
      </c>
      <c r="C10376" t="s">
        <v>7347</v>
      </c>
      <c r="D10376" s="1" t="s">
        <v>4892</v>
      </c>
    </row>
    <row r="10377" spans="1:4" ht="15" x14ac:dyDescent="0.25">
      <c r="A10377">
        <v>3893</v>
      </c>
      <c r="B10377" t="s">
        <v>10005</v>
      </c>
      <c r="C10377" t="s">
        <v>7347</v>
      </c>
      <c r="D10377" s="1" t="s">
        <v>36068</v>
      </c>
    </row>
    <row r="10378" spans="1:4" ht="15" x14ac:dyDescent="0.25">
      <c r="A10378">
        <v>3848</v>
      </c>
      <c r="B10378" t="s">
        <v>10006</v>
      </c>
      <c r="C10378" t="s">
        <v>7347</v>
      </c>
      <c r="D10378" s="1" t="s">
        <v>3936</v>
      </c>
    </row>
    <row r="10379" spans="1:4" ht="15" x14ac:dyDescent="0.25">
      <c r="A10379">
        <v>3895</v>
      </c>
      <c r="B10379" t="s">
        <v>10007</v>
      </c>
      <c r="C10379" t="s">
        <v>7347</v>
      </c>
      <c r="D10379" s="1" t="s">
        <v>49079</v>
      </c>
    </row>
    <row r="10380" spans="1:4" ht="15" x14ac:dyDescent="0.25">
      <c r="A10380">
        <v>12404</v>
      </c>
      <c r="B10380" t="s">
        <v>10008</v>
      </c>
      <c r="C10380" t="s">
        <v>7347</v>
      </c>
      <c r="D10380" s="1" t="s">
        <v>2547</v>
      </c>
    </row>
    <row r="10381" spans="1:4" ht="15" x14ac:dyDescent="0.25">
      <c r="A10381">
        <v>3939</v>
      </c>
      <c r="B10381" t="s">
        <v>10009</v>
      </c>
      <c r="C10381" t="s">
        <v>7347</v>
      </c>
      <c r="D10381" s="1" t="s">
        <v>32781</v>
      </c>
    </row>
    <row r="10382" spans="1:4" ht="15" x14ac:dyDescent="0.25">
      <c r="A10382">
        <v>3911</v>
      </c>
      <c r="B10382" t="s">
        <v>10010</v>
      </c>
      <c r="C10382" t="s">
        <v>7347</v>
      </c>
      <c r="D10382" s="1" t="s">
        <v>5603</v>
      </c>
    </row>
    <row r="10383" spans="1:4" ht="15" x14ac:dyDescent="0.25">
      <c r="A10383">
        <v>3908</v>
      </c>
      <c r="B10383" t="s">
        <v>10011</v>
      </c>
      <c r="C10383" t="s">
        <v>7347</v>
      </c>
      <c r="D10383" s="1" t="s">
        <v>29877</v>
      </c>
    </row>
    <row r="10384" spans="1:4" ht="15" x14ac:dyDescent="0.25">
      <c r="A10384">
        <v>3910</v>
      </c>
      <c r="B10384" t="s">
        <v>10012</v>
      </c>
      <c r="C10384" t="s">
        <v>7347</v>
      </c>
      <c r="D10384" s="1" t="s">
        <v>829</v>
      </c>
    </row>
    <row r="10385" spans="1:4" ht="15" x14ac:dyDescent="0.25">
      <c r="A10385">
        <v>3913</v>
      </c>
      <c r="B10385" t="s">
        <v>10013</v>
      </c>
      <c r="C10385" t="s">
        <v>7347</v>
      </c>
      <c r="D10385" s="1" t="s">
        <v>36934</v>
      </c>
    </row>
    <row r="10386" spans="1:4" ht="15" x14ac:dyDescent="0.25">
      <c r="A10386">
        <v>3912</v>
      </c>
      <c r="B10386" t="s">
        <v>10014</v>
      </c>
      <c r="C10386" t="s">
        <v>7347</v>
      </c>
      <c r="D10386" s="1" t="s">
        <v>48458</v>
      </c>
    </row>
    <row r="10387" spans="1:4" ht="15" x14ac:dyDescent="0.25">
      <c r="A10387">
        <v>3909</v>
      </c>
      <c r="B10387" t="s">
        <v>10015</v>
      </c>
      <c r="C10387" t="s">
        <v>7347</v>
      </c>
      <c r="D10387" s="1" t="s">
        <v>811</v>
      </c>
    </row>
    <row r="10388" spans="1:4" ht="15" x14ac:dyDescent="0.25">
      <c r="A10388">
        <v>3914</v>
      </c>
      <c r="B10388" t="s">
        <v>10016</v>
      </c>
      <c r="C10388" t="s">
        <v>7347</v>
      </c>
      <c r="D10388" s="1" t="s">
        <v>49080</v>
      </c>
    </row>
    <row r="10389" spans="1:4" ht="15" x14ac:dyDescent="0.25">
      <c r="A10389">
        <v>3915</v>
      </c>
      <c r="B10389" t="s">
        <v>10017</v>
      </c>
      <c r="C10389" t="s">
        <v>7347</v>
      </c>
      <c r="D10389" s="1" t="s">
        <v>49081</v>
      </c>
    </row>
    <row r="10390" spans="1:4" ht="15" x14ac:dyDescent="0.25">
      <c r="A10390">
        <v>3916</v>
      </c>
      <c r="B10390" t="s">
        <v>10018</v>
      </c>
      <c r="C10390" t="s">
        <v>7347</v>
      </c>
      <c r="D10390" s="1" t="s">
        <v>49082</v>
      </c>
    </row>
    <row r="10391" spans="1:4" ht="15" x14ac:dyDescent="0.25">
      <c r="A10391">
        <v>3917</v>
      </c>
      <c r="B10391" t="s">
        <v>10019</v>
      </c>
      <c r="C10391" t="s">
        <v>7347</v>
      </c>
      <c r="D10391" s="1" t="s">
        <v>49083</v>
      </c>
    </row>
    <row r="10392" spans="1:4" ht="15" x14ac:dyDescent="0.25">
      <c r="A10392">
        <v>1904</v>
      </c>
      <c r="B10392" t="s">
        <v>10020</v>
      </c>
      <c r="C10392" t="s">
        <v>7347</v>
      </c>
      <c r="D10392" s="1" t="s">
        <v>801</v>
      </c>
    </row>
    <row r="10393" spans="1:4" ht="15" x14ac:dyDescent="0.25">
      <c r="A10393">
        <v>1899</v>
      </c>
      <c r="B10393" t="s">
        <v>10021</v>
      </c>
      <c r="C10393" t="s">
        <v>7347</v>
      </c>
      <c r="D10393" s="1" t="s">
        <v>30072</v>
      </c>
    </row>
    <row r="10394" spans="1:4" ht="15" x14ac:dyDescent="0.25">
      <c r="A10394">
        <v>1900</v>
      </c>
      <c r="B10394" t="s">
        <v>10022</v>
      </c>
      <c r="C10394" t="s">
        <v>7347</v>
      </c>
      <c r="D10394" s="1" t="s">
        <v>7707</v>
      </c>
    </row>
    <row r="10395" spans="1:4" ht="15" x14ac:dyDescent="0.25">
      <c r="A10395">
        <v>12407</v>
      </c>
      <c r="B10395" t="s">
        <v>10023</v>
      </c>
      <c r="C10395" t="s">
        <v>7347</v>
      </c>
      <c r="D10395" s="1" t="s">
        <v>1171</v>
      </c>
    </row>
    <row r="10396" spans="1:4" ht="15" x14ac:dyDescent="0.25">
      <c r="A10396">
        <v>12408</v>
      </c>
      <c r="B10396" t="s">
        <v>10024</v>
      </c>
      <c r="C10396" t="s">
        <v>7347</v>
      </c>
      <c r="D10396" s="1" t="s">
        <v>31237</v>
      </c>
    </row>
    <row r="10397" spans="1:4" ht="15" x14ac:dyDescent="0.25">
      <c r="A10397">
        <v>12409</v>
      </c>
      <c r="B10397" t="s">
        <v>10025</v>
      </c>
      <c r="C10397" t="s">
        <v>7347</v>
      </c>
      <c r="D10397" s="1" t="s">
        <v>31237</v>
      </c>
    </row>
    <row r="10398" spans="1:4" ht="15" x14ac:dyDescent="0.25">
      <c r="A10398">
        <v>12410</v>
      </c>
      <c r="B10398" t="s">
        <v>10026</v>
      </c>
      <c r="C10398" t="s">
        <v>7347</v>
      </c>
      <c r="D10398" s="1" t="s">
        <v>30007</v>
      </c>
    </row>
    <row r="10399" spans="1:4" ht="15" x14ac:dyDescent="0.25">
      <c r="A10399">
        <v>3936</v>
      </c>
      <c r="B10399" t="s">
        <v>10027</v>
      </c>
      <c r="C10399" t="s">
        <v>7347</v>
      </c>
      <c r="D10399" s="1" t="s">
        <v>49084</v>
      </c>
    </row>
    <row r="10400" spans="1:4" ht="15" x14ac:dyDescent="0.25">
      <c r="A10400">
        <v>3922</v>
      </c>
      <c r="B10400" t="s">
        <v>10029</v>
      </c>
      <c r="C10400" t="s">
        <v>7347</v>
      </c>
      <c r="D10400" s="1" t="s">
        <v>48681</v>
      </c>
    </row>
    <row r="10401" spans="1:4" ht="15" x14ac:dyDescent="0.25">
      <c r="A10401">
        <v>3924</v>
      </c>
      <c r="B10401" t="s">
        <v>10030</v>
      </c>
      <c r="C10401" t="s">
        <v>7347</v>
      </c>
      <c r="D10401" s="1" t="s">
        <v>49084</v>
      </c>
    </row>
    <row r="10402" spans="1:4" ht="15" x14ac:dyDescent="0.25">
      <c r="A10402">
        <v>3923</v>
      </c>
      <c r="B10402" t="s">
        <v>10031</v>
      </c>
      <c r="C10402" t="s">
        <v>7347</v>
      </c>
      <c r="D10402" s="1" t="s">
        <v>49084</v>
      </c>
    </row>
    <row r="10403" spans="1:4" ht="15" x14ac:dyDescent="0.25">
      <c r="A10403">
        <v>3937</v>
      </c>
      <c r="B10403" t="s">
        <v>10032</v>
      </c>
      <c r="C10403" t="s">
        <v>7347</v>
      </c>
      <c r="D10403" s="1" t="s">
        <v>4864</v>
      </c>
    </row>
    <row r="10404" spans="1:4" ht="15" x14ac:dyDescent="0.25">
      <c r="A10404">
        <v>3921</v>
      </c>
      <c r="B10404" t="s">
        <v>10034</v>
      </c>
      <c r="C10404" t="s">
        <v>7347</v>
      </c>
      <c r="D10404" s="1" t="s">
        <v>37881</v>
      </c>
    </row>
    <row r="10405" spans="1:4" ht="15" x14ac:dyDescent="0.25">
      <c r="A10405">
        <v>3920</v>
      </c>
      <c r="B10405" t="s">
        <v>10036</v>
      </c>
      <c r="C10405" t="s">
        <v>7347</v>
      </c>
      <c r="D10405" s="1" t="s">
        <v>4864</v>
      </c>
    </row>
    <row r="10406" spans="1:4" ht="15" x14ac:dyDescent="0.25">
      <c r="A10406">
        <v>3938</v>
      </c>
      <c r="B10406" t="s">
        <v>10037</v>
      </c>
      <c r="C10406" t="s">
        <v>7347</v>
      </c>
      <c r="D10406" s="1" t="s">
        <v>3136</v>
      </c>
    </row>
    <row r="10407" spans="1:4" ht="15" x14ac:dyDescent="0.25">
      <c r="A10407">
        <v>3919</v>
      </c>
      <c r="B10407" t="s">
        <v>10038</v>
      </c>
      <c r="C10407" t="s">
        <v>7347</v>
      </c>
      <c r="D10407" s="1" t="s">
        <v>9519</v>
      </c>
    </row>
    <row r="10408" spans="1:4" ht="15" x14ac:dyDescent="0.25">
      <c r="A10408">
        <v>3927</v>
      </c>
      <c r="B10408" t="s">
        <v>10039</v>
      </c>
      <c r="C10408" t="s">
        <v>7347</v>
      </c>
      <c r="D10408" s="1" t="s">
        <v>32513</v>
      </c>
    </row>
    <row r="10409" spans="1:4" ht="15" x14ac:dyDescent="0.25">
      <c r="A10409">
        <v>3928</v>
      </c>
      <c r="B10409" t="s">
        <v>10040</v>
      </c>
      <c r="C10409" t="s">
        <v>7347</v>
      </c>
      <c r="D10409" s="1" t="s">
        <v>32513</v>
      </c>
    </row>
    <row r="10410" spans="1:4" ht="15" x14ac:dyDescent="0.25">
      <c r="A10410">
        <v>3926</v>
      </c>
      <c r="B10410" t="s">
        <v>10041</v>
      </c>
      <c r="C10410" t="s">
        <v>7347</v>
      </c>
      <c r="D10410" s="1" t="s">
        <v>39947</v>
      </c>
    </row>
    <row r="10411" spans="1:4" ht="15" x14ac:dyDescent="0.25">
      <c r="A10411">
        <v>3935</v>
      </c>
      <c r="B10411" t="s">
        <v>10042</v>
      </c>
      <c r="C10411" t="s">
        <v>7347</v>
      </c>
      <c r="D10411" s="1" t="s">
        <v>39947</v>
      </c>
    </row>
    <row r="10412" spans="1:4" ht="15" x14ac:dyDescent="0.25">
      <c r="A10412">
        <v>3925</v>
      </c>
      <c r="B10412" t="s">
        <v>10043</v>
      </c>
      <c r="C10412" t="s">
        <v>7347</v>
      </c>
      <c r="D10412" s="1" t="s">
        <v>39947</v>
      </c>
    </row>
    <row r="10413" spans="1:4" ht="15" x14ac:dyDescent="0.25">
      <c r="A10413">
        <v>12406</v>
      </c>
      <c r="B10413" t="s">
        <v>10044</v>
      </c>
      <c r="C10413" t="s">
        <v>7347</v>
      </c>
      <c r="D10413" s="1" t="s">
        <v>5107</v>
      </c>
    </row>
    <row r="10414" spans="1:4" ht="15" x14ac:dyDescent="0.25">
      <c r="A10414">
        <v>3929</v>
      </c>
      <c r="B10414" t="s">
        <v>10045</v>
      </c>
      <c r="C10414" t="s">
        <v>7347</v>
      </c>
      <c r="D10414" s="1" t="s">
        <v>49085</v>
      </c>
    </row>
    <row r="10415" spans="1:4" ht="15" x14ac:dyDescent="0.25">
      <c r="A10415">
        <v>3931</v>
      </c>
      <c r="B10415" t="s">
        <v>10046</v>
      </c>
      <c r="C10415" t="s">
        <v>7347</v>
      </c>
      <c r="D10415" s="1" t="s">
        <v>49085</v>
      </c>
    </row>
    <row r="10416" spans="1:4" ht="15" x14ac:dyDescent="0.25">
      <c r="A10416">
        <v>3930</v>
      </c>
      <c r="B10416" t="s">
        <v>10047</v>
      </c>
      <c r="C10416" t="s">
        <v>7347</v>
      </c>
      <c r="D10416" s="1" t="s">
        <v>49085</v>
      </c>
    </row>
    <row r="10417" spans="1:4" ht="15" x14ac:dyDescent="0.25">
      <c r="A10417">
        <v>3932</v>
      </c>
      <c r="B10417" t="s">
        <v>10048</v>
      </c>
      <c r="C10417" t="s">
        <v>7347</v>
      </c>
      <c r="D10417" s="1" t="s">
        <v>49086</v>
      </c>
    </row>
    <row r="10418" spans="1:4" ht="15" x14ac:dyDescent="0.25">
      <c r="A10418">
        <v>3933</v>
      </c>
      <c r="B10418" t="s">
        <v>10049</v>
      </c>
      <c r="C10418" t="s">
        <v>7347</v>
      </c>
      <c r="D10418" s="1" t="s">
        <v>49086</v>
      </c>
    </row>
    <row r="10419" spans="1:4" ht="15" x14ac:dyDescent="0.25">
      <c r="A10419">
        <v>3934</v>
      </c>
      <c r="B10419" t="s">
        <v>10050</v>
      </c>
      <c r="C10419" t="s">
        <v>7347</v>
      </c>
      <c r="D10419" s="1" t="s">
        <v>49086</v>
      </c>
    </row>
    <row r="10420" spans="1:4" ht="15" x14ac:dyDescent="0.25">
      <c r="A10420">
        <v>40364</v>
      </c>
      <c r="B10420" t="s">
        <v>10051</v>
      </c>
      <c r="C10420" t="s">
        <v>7347</v>
      </c>
      <c r="D10420" s="1" t="s">
        <v>30536</v>
      </c>
    </row>
    <row r="10421" spans="1:4" ht="15" x14ac:dyDescent="0.25">
      <c r="A10421">
        <v>40361</v>
      </c>
      <c r="B10421" t="s">
        <v>32956</v>
      </c>
      <c r="C10421" t="s">
        <v>7347</v>
      </c>
      <c r="D10421" s="1" t="s">
        <v>29932</v>
      </c>
    </row>
    <row r="10422" spans="1:4" ht="15" x14ac:dyDescent="0.25">
      <c r="A10422">
        <v>40358</v>
      </c>
      <c r="B10422" t="s">
        <v>10052</v>
      </c>
      <c r="C10422" t="s">
        <v>7347</v>
      </c>
      <c r="D10422" s="1" t="s">
        <v>10222</v>
      </c>
    </row>
    <row r="10423" spans="1:4" ht="15" x14ac:dyDescent="0.25">
      <c r="A10423">
        <v>40370</v>
      </c>
      <c r="B10423" t="s">
        <v>10054</v>
      </c>
      <c r="C10423" t="s">
        <v>7347</v>
      </c>
      <c r="D10423" s="1" t="s">
        <v>31454</v>
      </c>
    </row>
    <row r="10424" spans="1:4" ht="15" x14ac:dyDescent="0.25">
      <c r="A10424">
        <v>40367</v>
      </c>
      <c r="B10424" t="s">
        <v>10055</v>
      </c>
      <c r="C10424" t="s">
        <v>7347</v>
      </c>
      <c r="D10424" s="1" t="s">
        <v>31455</v>
      </c>
    </row>
    <row r="10425" spans="1:4" ht="15" x14ac:dyDescent="0.25">
      <c r="A10425">
        <v>40373</v>
      </c>
      <c r="B10425" t="s">
        <v>10056</v>
      </c>
      <c r="C10425" t="s">
        <v>7347</v>
      </c>
      <c r="D10425" s="1" t="s">
        <v>31456</v>
      </c>
    </row>
    <row r="10426" spans="1:4" ht="15" x14ac:dyDescent="0.25">
      <c r="A10426">
        <v>40355</v>
      </c>
      <c r="B10426" t="s">
        <v>32957</v>
      </c>
      <c r="C10426" t="s">
        <v>7347</v>
      </c>
      <c r="D10426" s="1" t="s">
        <v>62</v>
      </c>
    </row>
    <row r="10427" spans="1:4" ht="15" x14ac:dyDescent="0.25">
      <c r="A10427">
        <v>3907</v>
      </c>
      <c r="B10427" t="s">
        <v>10057</v>
      </c>
      <c r="C10427" t="s">
        <v>7347</v>
      </c>
      <c r="D10427" s="1" t="s">
        <v>49087</v>
      </c>
    </row>
    <row r="10428" spans="1:4" ht="15" x14ac:dyDescent="0.25">
      <c r="A10428">
        <v>3889</v>
      </c>
      <c r="B10428" t="s">
        <v>10058</v>
      </c>
      <c r="C10428" t="s">
        <v>7347</v>
      </c>
      <c r="D10428" s="1" t="s">
        <v>5516</v>
      </c>
    </row>
    <row r="10429" spans="1:4" ht="15" x14ac:dyDescent="0.25">
      <c r="A10429">
        <v>3868</v>
      </c>
      <c r="B10429" t="s">
        <v>10059</v>
      </c>
      <c r="C10429" t="s">
        <v>7347</v>
      </c>
      <c r="D10429" s="1" t="s">
        <v>965</v>
      </c>
    </row>
    <row r="10430" spans="1:4" ht="15" x14ac:dyDescent="0.25">
      <c r="A10430">
        <v>3869</v>
      </c>
      <c r="B10430" t="s">
        <v>10060</v>
      </c>
      <c r="C10430" t="s">
        <v>7347</v>
      </c>
      <c r="D10430" s="1" t="s">
        <v>10604</v>
      </c>
    </row>
    <row r="10431" spans="1:4" ht="15" x14ac:dyDescent="0.25">
      <c r="A10431">
        <v>3872</v>
      </c>
      <c r="B10431" t="s">
        <v>10061</v>
      </c>
      <c r="C10431" t="s">
        <v>7347</v>
      </c>
      <c r="D10431" s="1" t="s">
        <v>988</v>
      </c>
    </row>
    <row r="10432" spans="1:4" ht="15" x14ac:dyDescent="0.25">
      <c r="A10432">
        <v>3850</v>
      </c>
      <c r="B10432" t="s">
        <v>10062</v>
      </c>
      <c r="C10432" t="s">
        <v>7347</v>
      </c>
      <c r="D10432" s="1" t="s">
        <v>30443</v>
      </c>
    </row>
    <row r="10433" spans="1:4" ht="15" x14ac:dyDescent="0.25">
      <c r="A10433">
        <v>38023</v>
      </c>
      <c r="B10433" t="s">
        <v>10063</v>
      </c>
      <c r="C10433" t="s">
        <v>7347</v>
      </c>
      <c r="D10433" s="1" t="s">
        <v>3931</v>
      </c>
    </row>
    <row r="10434" spans="1:4" ht="15" x14ac:dyDescent="0.25">
      <c r="A10434">
        <v>37986</v>
      </c>
      <c r="B10434" t="s">
        <v>10064</v>
      </c>
      <c r="C10434" t="s">
        <v>7347</v>
      </c>
      <c r="D10434" s="1" t="s">
        <v>639</v>
      </c>
    </row>
    <row r="10435" spans="1:4" ht="15" x14ac:dyDescent="0.25">
      <c r="A10435">
        <v>37987</v>
      </c>
      <c r="B10435" t="s">
        <v>10065</v>
      </c>
      <c r="C10435" t="s">
        <v>7347</v>
      </c>
      <c r="D10435" s="1" t="s">
        <v>49088</v>
      </c>
    </row>
    <row r="10436" spans="1:4" ht="15" x14ac:dyDescent="0.25">
      <c r="A10436">
        <v>37988</v>
      </c>
      <c r="B10436" t="s">
        <v>10066</v>
      </c>
      <c r="C10436" t="s">
        <v>7347</v>
      </c>
      <c r="D10436" s="1" t="s">
        <v>30772</v>
      </c>
    </row>
    <row r="10437" spans="1:4" ht="15" x14ac:dyDescent="0.25">
      <c r="A10437">
        <v>21120</v>
      </c>
      <c r="B10437" t="s">
        <v>10067</v>
      </c>
      <c r="C10437" t="s">
        <v>7347</v>
      </c>
      <c r="D10437" s="1" t="s">
        <v>6034</v>
      </c>
    </row>
    <row r="10438" spans="1:4" ht="15" x14ac:dyDescent="0.25">
      <c r="A10438">
        <v>39318</v>
      </c>
      <c r="B10438" t="s">
        <v>10068</v>
      </c>
      <c r="C10438" t="s">
        <v>7347</v>
      </c>
      <c r="D10438" s="1" t="s">
        <v>2601</v>
      </c>
    </row>
    <row r="10439" spans="1:4" ht="15" x14ac:dyDescent="0.25">
      <c r="A10439">
        <v>40366</v>
      </c>
      <c r="B10439" t="s">
        <v>10069</v>
      </c>
      <c r="C10439" t="s">
        <v>7347</v>
      </c>
      <c r="D10439" s="1" t="s">
        <v>31457</v>
      </c>
    </row>
    <row r="10440" spans="1:4" ht="15" x14ac:dyDescent="0.25">
      <c r="A10440">
        <v>40363</v>
      </c>
      <c r="B10440" t="s">
        <v>10071</v>
      </c>
      <c r="C10440" t="s">
        <v>7347</v>
      </c>
      <c r="D10440" s="1" t="s">
        <v>31366</v>
      </c>
    </row>
    <row r="10441" spans="1:4" ht="15" x14ac:dyDescent="0.25">
      <c r="A10441">
        <v>40354</v>
      </c>
      <c r="B10441" t="s">
        <v>10072</v>
      </c>
      <c r="C10441" t="s">
        <v>7347</v>
      </c>
      <c r="D10441" s="1" t="s">
        <v>4580</v>
      </c>
    </row>
    <row r="10442" spans="1:4" ht="15" x14ac:dyDescent="0.25">
      <c r="A10442">
        <v>40360</v>
      </c>
      <c r="B10442" t="s">
        <v>10073</v>
      </c>
      <c r="C10442" t="s">
        <v>7347</v>
      </c>
      <c r="D10442" s="1" t="s">
        <v>31458</v>
      </c>
    </row>
    <row r="10443" spans="1:4" ht="15" x14ac:dyDescent="0.25">
      <c r="A10443">
        <v>40372</v>
      </c>
      <c r="B10443" t="s">
        <v>10074</v>
      </c>
      <c r="C10443" t="s">
        <v>7347</v>
      </c>
      <c r="D10443" s="1" t="s">
        <v>31459</v>
      </c>
    </row>
    <row r="10444" spans="1:4" ht="15" x14ac:dyDescent="0.25">
      <c r="A10444">
        <v>40369</v>
      </c>
      <c r="B10444" t="s">
        <v>10075</v>
      </c>
      <c r="C10444" t="s">
        <v>7347</v>
      </c>
      <c r="D10444" s="1" t="s">
        <v>30573</v>
      </c>
    </row>
    <row r="10445" spans="1:4" ht="15" x14ac:dyDescent="0.25">
      <c r="A10445">
        <v>40357</v>
      </c>
      <c r="B10445" t="s">
        <v>10076</v>
      </c>
      <c r="C10445" t="s">
        <v>7347</v>
      </c>
      <c r="D10445" s="1" t="s">
        <v>10222</v>
      </c>
    </row>
    <row r="10446" spans="1:4" ht="15" x14ac:dyDescent="0.25">
      <c r="A10446">
        <v>40375</v>
      </c>
      <c r="B10446" t="s">
        <v>10077</v>
      </c>
      <c r="C10446" t="s">
        <v>7347</v>
      </c>
      <c r="D10446" s="1" t="s">
        <v>31460</v>
      </c>
    </row>
    <row r="10447" spans="1:4" ht="15" x14ac:dyDescent="0.25">
      <c r="A10447">
        <v>1893</v>
      </c>
      <c r="B10447" t="s">
        <v>10078</v>
      </c>
      <c r="C10447" t="s">
        <v>7347</v>
      </c>
      <c r="D10447" s="1" t="s">
        <v>12152</v>
      </c>
    </row>
    <row r="10448" spans="1:4" ht="15" x14ac:dyDescent="0.25">
      <c r="A10448">
        <v>1902</v>
      </c>
      <c r="B10448" t="s">
        <v>10079</v>
      </c>
      <c r="C10448" t="s">
        <v>7347</v>
      </c>
      <c r="D10448" s="1" t="s">
        <v>32858</v>
      </c>
    </row>
    <row r="10449" spans="1:4" ht="15" x14ac:dyDescent="0.25">
      <c r="A10449">
        <v>1901</v>
      </c>
      <c r="B10449" t="s">
        <v>10080</v>
      </c>
      <c r="C10449" t="s">
        <v>7347</v>
      </c>
      <c r="D10449" s="1" t="s">
        <v>798</v>
      </c>
    </row>
    <row r="10450" spans="1:4" ht="15" x14ac:dyDescent="0.25">
      <c r="A10450">
        <v>1892</v>
      </c>
      <c r="B10450" t="s">
        <v>10081</v>
      </c>
      <c r="C10450" t="s">
        <v>7347</v>
      </c>
      <c r="D10450" s="1" t="s">
        <v>7388</v>
      </c>
    </row>
    <row r="10451" spans="1:4" ht="15" x14ac:dyDescent="0.25">
      <c r="A10451">
        <v>1907</v>
      </c>
      <c r="B10451" t="s">
        <v>10082</v>
      </c>
      <c r="C10451" t="s">
        <v>7347</v>
      </c>
      <c r="D10451" s="1" t="s">
        <v>155</v>
      </c>
    </row>
    <row r="10452" spans="1:4" ht="15" x14ac:dyDescent="0.25">
      <c r="A10452">
        <v>1894</v>
      </c>
      <c r="B10452" t="s">
        <v>10083</v>
      </c>
      <c r="C10452" t="s">
        <v>7347</v>
      </c>
      <c r="D10452" s="1" t="s">
        <v>33642</v>
      </c>
    </row>
    <row r="10453" spans="1:4" ht="15" x14ac:dyDescent="0.25">
      <c r="A10453">
        <v>1891</v>
      </c>
      <c r="B10453" t="s">
        <v>10084</v>
      </c>
      <c r="C10453" t="s">
        <v>7347</v>
      </c>
      <c r="D10453" s="1" t="s">
        <v>1026</v>
      </c>
    </row>
    <row r="10454" spans="1:4" ht="15" x14ac:dyDescent="0.25">
      <c r="A10454">
        <v>1896</v>
      </c>
      <c r="B10454" t="s">
        <v>10085</v>
      </c>
      <c r="C10454" t="s">
        <v>7347</v>
      </c>
      <c r="D10454" s="1" t="s">
        <v>64</v>
      </c>
    </row>
    <row r="10455" spans="1:4" ht="15" x14ac:dyDescent="0.25">
      <c r="A10455">
        <v>1895</v>
      </c>
      <c r="B10455" t="s">
        <v>10086</v>
      </c>
      <c r="C10455" t="s">
        <v>7347</v>
      </c>
      <c r="D10455" s="1" t="s">
        <v>12270</v>
      </c>
    </row>
    <row r="10456" spans="1:4" ht="15" x14ac:dyDescent="0.25">
      <c r="A10456">
        <v>2641</v>
      </c>
      <c r="B10456" t="s">
        <v>31461</v>
      </c>
      <c r="C10456" t="s">
        <v>7347</v>
      </c>
      <c r="D10456" s="1" t="s">
        <v>30473</v>
      </c>
    </row>
    <row r="10457" spans="1:4" ht="15" x14ac:dyDescent="0.25">
      <c r="A10457">
        <v>2636</v>
      </c>
      <c r="B10457" t="s">
        <v>31462</v>
      </c>
      <c r="C10457" t="s">
        <v>7347</v>
      </c>
      <c r="D10457" s="1" t="s">
        <v>1000</v>
      </c>
    </row>
    <row r="10458" spans="1:4" ht="15" x14ac:dyDescent="0.25">
      <c r="A10458">
        <v>2637</v>
      </c>
      <c r="B10458" t="s">
        <v>31463</v>
      </c>
      <c r="C10458" t="s">
        <v>7347</v>
      </c>
      <c r="D10458" s="1" t="s">
        <v>6734</v>
      </c>
    </row>
    <row r="10459" spans="1:4" ht="15" x14ac:dyDescent="0.25">
      <c r="A10459">
        <v>2638</v>
      </c>
      <c r="B10459" t="s">
        <v>31464</v>
      </c>
      <c r="C10459" t="s">
        <v>7347</v>
      </c>
      <c r="D10459" s="1" t="s">
        <v>524</v>
      </c>
    </row>
    <row r="10460" spans="1:4" ht="15" x14ac:dyDescent="0.25">
      <c r="A10460">
        <v>2639</v>
      </c>
      <c r="B10460" t="s">
        <v>31465</v>
      </c>
      <c r="C10460" t="s">
        <v>7347</v>
      </c>
      <c r="D10460" s="1" t="s">
        <v>860</v>
      </c>
    </row>
    <row r="10461" spans="1:4" ht="15" x14ac:dyDescent="0.25">
      <c r="A10461">
        <v>2644</v>
      </c>
      <c r="B10461" t="s">
        <v>31466</v>
      </c>
      <c r="C10461" t="s">
        <v>7347</v>
      </c>
      <c r="D10461" s="1" t="s">
        <v>238</v>
      </c>
    </row>
    <row r="10462" spans="1:4" ht="15" x14ac:dyDescent="0.25">
      <c r="A10462">
        <v>2640</v>
      </c>
      <c r="B10462" t="s">
        <v>31467</v>
      </c>
      <c r="C10462" t="s">
        <v>7347</v>
      </c>
      <c r="D10462" s="1" t="s">
        <v>31990</v>
      </c>
    </row>
    <row r="10463" spans="1:4" ht="15" x14ac:dyDescent="0.25">
      <c r="A10463">
        <v>2642</v>
      </c>
      <c r="B10463" t="s">
        <v>31468</v>
      </c>
      <c r="C10463" t="s">
        <v>7347</v>
      </c>
      <c r="D10463" s="1" t="s">
        <v>6575</v>
      </c>
    </row>
    <row r="10464" spans="1:4" ht="15" x14ac:dyDescent="0.25">
      <c r="A10464">
        <v>2643</v>
      </c>
      <c r="B10464" t="s">
        <v>32958</v>
      </c>
      <c r="C10464" t="s">
        <v>7347</v>
      </c>
      <c r="D10464" s="1" t="s">
        <v>2569</v>
      </c>
    </row>
    <row r="10465" spans="1:4" ht="15" x14ac:dyDescent="0.25">
      <c r="A10465">
        <v>39855</v>
      </c>
      <c r="B10465" t="s">
        <v>10089</v>
      </c>
      <c r="C10465" t="s">
        <v>7347</v>
      </c>
      <c r="D10465" s="1" t="s">
        <v>9152</v>
      </c>
    </row>
    <row r="10466" spans="1:4" ht="15" x14ac:dyDescent="0.25">
      <c r="A10466">
        <v>39856</v>
      </c>
      <c r="B10466" t="s">
        <v>10090</v>
      </c>
      <c r="C10466" t="s">
        <v>7347</v>
      </c>
      <c r="D10466" s="1" t="s">
        <v>8958</v>
      </c>
    </row>
    <row r="10467" spans="1:4" ht="15" x14ac:dyDescent="0.25">
      <c r="A10467">
        <v>39857</v>
      </c>
      <c r="B10467" t="s">
        <v>10091</v>
      </c>
      <c r="C10467" t="s">
        <v>7347</v>
      </c>
      <c r="D10467" s="1" t="s">
        <v>49069</v>
      </c>
    </row>
    <row r="10468" spans="1:4" ht="15" x14ac:dyDescent="0.25">
      <c r="A10468">
        <v>39858</v>
      </c>
      <c r="B10468" t="s">
        <v>10092</v>
      </c>
      <c r="C10468" t="s">
        <v>7347</v>
      </c>
      <c r="D10468" s="1" t="s">
        <v>30944</v>
      </c>
    </row>
    <row r="10469" spans="1:4" ht="15" x14ac:dyDescent="0.25">
      <c r="A10469">
        <v>39859</v>
      </c>
      <c r="B10469" t="s">
        <v>10093</v>
      </c>
      <c r="C10469" t="s">
        <v>7347</v>
      </c>
      <c r="D10469" s="1" t="s">
        <v>32495</v>
      </c>
    </row>
    <row r="10470" spans="1:4" ht="15" x14ac:dyDescent="0.25">
      <c r="A10470">
        <v>39860</v>
      </c>
      <c r="B10470" t="s">
        <v>10094</v>
      </c>
      <c r="C10470" t="s">
        <v>7347</v>
      </c>
      <c r="D10470" s="1" t="s">
        <v>49089</v>
      </c>
    </row>
    <row r="10471" spans="1:4" ht="15" x14ac:dyDescent="0.25">
      <c r="A10471">
        <v>39861</v>
      </c>
      <c r="B10471" t="s">
        <v>10095</v>
      </c>
      <c r="C10471" t="s">
        <v>7347</v>
      </c>
      <c r="D10471" s="1" t="s">
        <v>49070</v>
      </c>
    </row>
    <row r="10472" spans="1:4" ht="15" x14ac:dyDescent="0.25">
      <c r="A10472">
        <v>3867</v>
      </c>
      <c r="B10472" t="s">
        <v>10096</v>
      </c>
      <c r="C10472" t="s">
        <v>7347</v>
      </c>
      <c r="D10472" s="1" t="s">
        <v>33550</v>
      </c>
    </row>
    <row r="10473" spans="1:4" ht="15" x14ac:dyDescent="0.25">
      <c r="A10473">
        <v>3861</v>
      </c>
      <c r="B10473" t="s">
        <v>10097</v>
      </c>
      <c r="C10473" t="s">
        <v>7347</v>
      </c>
      <c r="D10473" s="1" t="s">
        <v>448</v>
      </c>
    </row>
    <row r="10474" spans="1:4" ht="15" x14ac:dyDescent="0.25">
      <c r="A10474">
        <v>3904</v>
      </c>
      <c r="B10474" t="s">
        <v>10098</v>
      </c>
      <c r="C10474" t="s">
        <v>7347</v>
      </c>
      <c r="D10474" s="1" t="s">
        <v>33881</v>
      </c>
    </row>
    <row r="10475" spans="1:4" ht="15" x14ac:dyDescent="0.25">
      <c r="A10475">
        <v>3903</v>
      </c>
      <c r="B10475" t="s">
        <v>10099</v>
      </c>
      <c r="C10475" t="s">
        <v>7347</v>
      </c>
      <c r="D10475" s="1" t="s">
        <v>7707</v>
      </c>
    </row>
    <row r="10476" spans="1:4" ht="15" x14ac:dyDescent="0.25">
      <c r="A10476">
        <v>3862</v>
      </c>
      <c r="B10476" t="s">
        <v>10100</v>
      </c>
      <c r="C10476" t="s">
        <v>7347</v>
      </c>
      <c r="D10476" s="1" t="s">
        <v>12260</v>
      </c>
    </row>
    <row r="10477" spans="1:4" ht="15" x14ac:dyDescent="0.25">
      <c r="A10477">
        <v>3863</v>
      </c>
      <c r="B10477" t="s">
        <v>10101</v>
      </c>
      <c r="C10477" t="s">
        <v>7347</v>
      </c>
      <c r="D10477" s="1" t="s">
        <v>1317</v>
      </c>
    </row>
    <row r="10478" spans="1:4" ht="15" x14ac:dyDescent="0.25">
      <c r="A10478">
        <v>3864</v>
      </c>
      <c r="B10478" t="s">
        <v>10102</v>
      </c>
      <c r="C10478" t="s">
        <v>7347</v>
      </c>
      <c r="D10478" s="1" t="s">
        <v>37630</v>
      </c>
    </row>
    <row r="10479" spans="1:4" ht="15" x14ac:dyDescent="0.25">
      <c r="A10479">
        <v>3865</v>
      </c>
      <c r="B10479" t="s">
        <v>10104</v>
      </c>
      <c r="C10479" t="s">
        <v>7347</v>
      </c>
      <c r="D10479" s="1" t="s">
        <v>29843</v>
      </c>
    </row>
    <row r="10480" spans="1:4" ht="15" x14ac:dyDescent="0.25">
      <c r="A10480">
        <v>3866</v>
      </c>
      <c r="B10480" t="s">
        <v>10105</v>
      </c>
      <c r="C10480" t="s">
        <v>7347</v>
      </c>
      <c r="D10480" s="1" t="s">
        <v>36348</v>
      </c>
    </row>
    <row r="10481" spans="1:4" ht="15" x14ac:dyDescent="0.25">
      <c r="A10481">
        <v>3878</v>
      </c>
      <c r="B10481" t="s">
        <v>32960</v>
      </c>
      <c r="C10481" t="s">
        <v>7347</v>
      </c>
      <c r="D10481" s="1" t="s">
        <v>1215</v>
      </c>
    </row>
    <row r="10482" spans="1:4" ht="15" x14ac:dyDescent="0.25">
      <c r="A10482">
        <v>3883</v>
      </c>
      <c r="B10482" t="s">
        <v>10106</v>
      </c>
      <c r="C10482" t="s">
        <v>7347</v>
      </c>
      <c r="D10482" s="1" t="s">
        <v>8060</v>
      </c>
    </row>
    <row r="10483" spans="1:4" ht="15" x14ac:dyDescent="0.25">
      <c r="A10483">
        <v>3876</v>
      </c>
      <c r="B10483" t="s">
        <v>10107</v>
      </c>
      <c r="C10483" t="s">
        <v>7347</v>
      </c>
      <c r="D10483" s="1" t="s">
        <v>48394</v>
      </c>
    </row>
    <row r="10484" spans="1:4" ht="15" x14ac:dyDescent="0.25">
      <c r="A10484">
        <v>3884</v>
      </c>
      <c r="B10484" t="s">
        <v>10109</v>
      </c>
      <c r="C10484" t="s">
        <v>7347</v>
      </c>
      <c r="D10484" s="1" t="s">
        <v>8376</v>
      </c>
    </row>
    <row r="10485" spans="1:4" ht="15" x14ac:dyDescent="0.25">
      <c r="A10485">
        <v>12892</v>
      </c>
      <c r="B10485" t="s">
        <v>10110</v>
      </c>
      <c r="C10485" t="s">
        <v>7779</v>
      </c>
      <c r="D10485" s="1" t="s">
        <v>12130</v>
      </c>
    </row>
    <row r="10486" spans="1:4" ht="15" x14ac:dyDescent="0.25">
      <c r="A10486">
        <v>38447</v>
      </c>
      <c r="B10486" t="s">
        <v>10111</v>
      </c>
      <c r="C10486" t="s">
        <v>7347</v>
      </c>
      <c r="D10486" s="1" t="s">
        <v>39154</v>
      </c>
    </row>
    <row r="10487" spans="1:4" ht="15" x14ac:dyDescent="0.25">
      <c r="A10487">
        <v>36320</v>
      </c>
      <c r="B10487" t="s">
        <v>10113</v>
      </c>
      <c r="C10487" t="s">
        <v>7347</v>
      </c>
      <c r="D10487" s="1" t="s">
        <v>5452</v>
      </c>
    </row>
    <row r="10488" spans="1:4" ht="15" x14ac:dyDescent="0.25">
      <c r="A10488">
        <v>36324</v>
      </c>
      <c r="B10488" t="s">
        <v>10114</v>
      </c>
      <c r="C10488" t="s">
        <v>7347</v>
      </c>
      <c r="D10488" s="1" t="s">
        <v>1047</v>
      </c>
    </row>
    <row r="10489" spans="1:4" ht="15" x14ac:dyDescent="0.25">
      <c r="A10489">
        <v>38441</v>
      </c>
      <c r="B10489" t="s">
        <v>10116</v>
      </c>
      <c r="C10489" t="s">
        <v>7347</v>
      </c>
      <c r="D10489" s="1" t="s">
        <v>33647</v>
      </c>
    </row>
    <row r="10490" spans="1:4" ht="15" x14ac:dyDescent="0.25">
      <c r="A10490">
        <v>38442</v>
      </c>
      <c r="B10490" t="s">
        <v>10118</v>
      </c>
      <c r="C10490" t="s">
        <v>7347</v>
      </c>
      <c r="D10490" s="1" t="s">
        <v>49069</v>
      </c>
    </row>
    <row r="10491" spans="1:4" ht="15" x14ac:dyDescent="0.25">
      <c r="A10491">
        <v>38443</v>
      </c>
      <c r="B10491" t="s">
        <v>10119</v>
      </c>
      <c r="C10491" t="s">
        <v>7347</v>
      </c>
      <c r="D10491" s="1" t="s">
        <v>2989</v>
      </c>
    </row>
    <row r="10492" spans="1:4" ht="15" x14ac:dyDescent="0.25">
      <c r="A10492">
        <v>38444</v>
      </c>
      <c r="B10492" t="s">
        <v>10120</v>
      </c>
      <c r="C10492" t="s">
        <v>7347</v>
      </c>
      <c r="D10492" s="1" t="s">
        <v>12190</v>
      </c>
    </row>
    <row r="10493" spans="1:4" ht="15" x14ac:dyDescent="0.25">
      <c r="A10493">
        <v>38445</v>
      </c>
      <c r="B10493" t="s">
        <v>10121</v>
      </c>
      <c r="C10493" t="s">
        <v>7347</v>
      </c>
      <c r="D10493" s="1" t="s">
        <v>31495</v>
      </c>
    </row>
    <row r="10494" spans="1:4" ht="15" x14ac:dyDescent="0.25">
      <c r="A10494">
        <v>38446</v>
      </c>
      <c r="B10494" t="s">
        <v>10122</v>
      </c>
      <c r="C10494" t="s">
        <v>7347</v>
      </c>
      <c r="D10494" s="1" t="s">
        <v>36500</v>
      </c>
    </row>
    <row r="10495" spans="1:4" ht="15" x14ac:dyDescent="0.25">
      <c r="A10495">
        <v>3837</v>
      </c>
      <c r="B10495" t="s">
        <v>31469</v>
      </c>
      <c r="C10495" t="s">
        <v>7347</v>
      </c>
      <c r="D10495" s="1" t="s">
        <v>33488</v>
      </c>
    </row>
    <row r="10496" spans="1:4" ht="15" x14ac:dyDescent="0.25">
      <c r="A10496">
        <v>3845</v>
      </c>
      <c r="B10496" t="s">
        <v>31470</v>
      </c>
      <c r="C10496" t="s">
        <v>7347</v>
      </c>
      <c r="D10496" s="1" t="s">
        <v>49090</v>
      </c>
    </row>
    <row r="10497" spans="1:4" ht="15" x14ac:dyDescent="0.25">
      <c r="A10497">
        <v>11045</v>
      </c>
      <c r="B10497" t="s">
        <v>31471</v>
      </c>
      <c r="C10497" t="s">
        <v>7347</v>
      </c>
      <c r="D10497" s="1" t="s">
        <v>30909</v>
      </c>
    </row>
    <row r="10498" spans="1:4" ht="15" x14ac:dyDescent="0.25">
      <c r="A10498">
        <v>20170</v>
      </c>
      <c r="B10498" t="s">
        <v>10124</v>
      </c>
      <c r="C10498" t="s">
        <v>7347</v>
      </c>
      <c r="D10498" s="1" t="s">
        <v>49091</v>
      </c>
    </row>
    <row r="10499" spans="1:4" ht="15" x14ac:dyDescent="0.25">
      <c r="A10499">
        <v>20171</v>
      </c>
      <c r="B10499" t="s">
        <v>10125</v>
      </c>
      <c r="C10499" t="s">
        <v>7347</v>
      </c>
      <c r="D10499" s="1" t="s">
        <v>49092</v>
      </c>
    </row>
    <row r="10500" spans="1:4" ht="15" x14ac:dyDescent="0.25">
      <c r="A10500">
        <v>20167</v>
      </c>
      <c r="B10500" t="s">
        <v>10127</v>
      </c>
      <c r="C10500" t="s">
        <v>7347</v>
      </c>
      <c r="D10500" s="1" t="s">
        <v>49093</v>
      </c>
    </row>
    <row r="10501" spans="1:4" ht="15" x14ac:dyDescent="0.25">
      <c r="A10501">
        <v>20168</v>
      </c>
      <c r="B10501" t="s">
        <v>10129</v>
      </c>
      <c r="C10501" t="s">
        <v>7347</v>
      </c>
      <c r="D10501" s="1" t="s">
        <v>5145</v>
      </c>
    </row>
    <row r="10502" spans="1:4" ht="15" x14ac:dyDescent="0.25">
      <c r="A10502">
        <v>20169</v>
      </c>
      <c r="B10502" t="s">
        <v>10130</v>
      </c>
      <c r="C10502" t="s">
        <v>7347</v>
      </c>
      <c r="D10502" s="1" t="s">
        <v>31627</v>
      </c>
    </row>
    <row r="10503" spans="1:4" ht="15" x14ac:dyDescent="0.25">
      <c r="A10503">
        <v>3899</v>
      </c>
      <c r="B10503" t="s">
        <v>10131</v>
      </c>
      <c r="C10503" t="s">
        <v>7347</v>
      </c>
      <c r="D10503" s="1" t="s">
        <v>419</v>
      </c>
    </row>
    <row r="10504" spans="1:4" ht="15" x14ac:dyDescent="0.25">
      <c r="A10504">
        <v>38676</v>
      </c>
      <c r="B10504" t="s">
        <v>10132</v>
      </c>
      <c r="C10504" t="s">
        <v>7347</v>
      </c>
      <c r="D10504" s="1" t="s">
        <v>49094</v>
      </c>
    </row>
    <row r="10505" spans="1:4" ht="15" x14ac:dyDescent="0.25">
      <c r="A10505">
        <v>3897</v>
      </c>
      <c r="B10505" t="s">
        <v>10133</v>
      </c>
      <c r="C10505" t="s">
        <v>7347</v>
      </c>
      <c r="D10505" s="1" t="s">
        <v>6838</v>
      </c>
    </row>
    <row r="10506" spans="1:4" ht="15" x14ac:dyDescent="0.25">
      <c r="A10506">
        <v>3875</v>
      </c>
      <c r="B10506" t="s">
        <v>10134</v>
      </c>
      <c r="C10506" t="s">
        <v>7347</v>
      </c>
      <c r="D10506" s="1" t="s">
        <v>31348</v>
      </c>
    </row>
    <row r="10507" spans="1:4" ht="15" x14ac:dyDescent="0.25">
      <c r="A10507">
        <v>3898</v>
      </c>
      <c r="B10507" t="s">
        <v>10135</v>
      </c>
      <c r="C10507" t="s">
        <v>7347</v>
      </c>
      <c r="D10507" s="1" t="s">
        <v>8146</v>
      </c>
    </row>
    <row r="10508" spans="1:4" ht="15" x14ac:dyDescent="0.25">
      <c r="A10508">
        <v>3855</v>
      </c>
      <c r="B10508" t="s">
        <v>10136</v>
      </c>
      <c r="C10508" t="s">
        <v>7347</v>
      </c>
      <c r="D10508" s="1" t="s">
        <v>3874</v>
      </c>
    </row>
    <row r="10509" spans="1:4" ht="15" x14ac:dyDescent="0.25">
      <c r="A10509">
        <v>3874</v>
      </c>
      <c r="B10509" t="s">
        <v>10137</v>
      </c>
      <c r="C10509" t="s">
        <v>7347</v>
      </c>
      <c r="D10509" s="1" t="s">
        <v>3876</v>
      </c>
    </row>
    <row r="10510" spans="1:4" ht="15" x14ac:dyDescent="0.25">
      <c r="A10510">
        <v>3870</v>
      </c>
      <c r="B10510" t="s">
        <v>10138</v>
      </c>
      <c r="C10510" t="s">
        <v>7347</v>
      </c>
      <c r="D10510" s="1" t="s">
        <v>3300</v>
      </c>
    </row>
    <row r="10511" spans="1:4" ht="15" x14ac:dyDescent="0.25">
      <c r="A10511">
        <v>38678</v>
      </c>
      <c r="B10511" t="s">
        <v>10139</v>
      </c>
      <c r="C10511" t="s">
        <v>7347</v>
      </c>
      <c r="D10511" s="1" t="s">
        <v>38715</v>
      </c>
    </row>
    <row r="10512" spans="1:4" ht="15" x14ac:dyDescent="0.25">
      <c r="A10512">
        <v>3859</v>
      </c>
      <c r="B10512" t="s">
        <v>10140</v>
      </c>
      <c r="C10512" t="s">
        <v>7347</v>
      </c>
      <c r="D10512" s="1" t="s">
        <v>8250</v>
      </c>
    </row>
    <row r="10513" spans="1:4" ht="15" x14ac:dyDescent="0.25">
      <c r="A10513">
        <v>3856</v>
      </c>
      <c r="B10513" t="s">
        <v>10141</v>
      </c>
      <c r="C10513" t="s">
        <v>7347</v>
      </c>
      <c r="D10513" s="1" t="s">
        <v>750</v>
      </c>
    </row>
    <row r="10514" spans="1:4" ht="15" x14ac:dyDescent="0.25">
      <c r="A10514">
        <v>3906</v>
      </c>
      <c r="B10514" t="s">
        <v>10142</v>
      </c>
      <c r="C10514" t="s">
        <v>7347</v>
      </c>
      <c r="D10514" s="1" t="s">
        <v>6754</v>
      </c>
    </row>
    <row r="10515" spans="1:4" ht="15" x14ac:dyDescent="0.25">
      <c r="A10515">
        <v>3860</v>
      </c>
      <c r="B10515" t="s">
        <v>10143</v>
      </c>
      <c r="C10515" t="s">
        <v>7347</v>
      </c>
      <c r="D10515" s="1" t="s">
        <v>1099</v>
      </c>
    </row>
    <row r="10516" spans="1:4" ht="15" x14ac:dyDescent="0.25">
      <c r="A10516">
        <v>3905</v>
      </c>
      <c r="B10516" t="s">
        <v>10144</v>
      </c>
      <c r="C10516" t="s">
        <v>7347</v>
      </c>
      <c r="D10516" s="1" t="s">
        <v>2649</v>
      </c>
    </row>
    <row r="10517" spans="1:4" ht="15" x14ac:dyDescent="0.25">
      <c r="A10517">
        <v>3871</v>
      </c>
      <c r="B10517" t="s">
        <v>10145</v>
      </c>
      <c r="C10517" t="s">
        <v>7347</v>
      </c>
      <c r="D10517" s="1" t="s">
        <v>36068</v>
      </c>
    </row>
    <row r="10518" spans="1:4" ht="15" x14ac:dyDescent="0.25">
      <c r="A10518">
        <v>39292</v>
      </c>
      <c r="B10518" t="s">
        <v>10147</v>
      </c>
      <c r="C10518" t="s">
        <v>7347</v>
      </c>
      <c r="D10518" s="1" t="s">
        <v>2662</v>
      </c>
    </row>
    <row r="10519" spans="1:4" ht="15" x14ac:dyDescent="0.25">
      <c r="A10519">
        <v>39293</v>
      </c>
      <c r="B10519" t="s">
        <v>10148</v>
      </c>
      <c r="C10519" t="s">
        <v>7347</v>
      </c>
      <c r="D10519" s="1" t="s">
        <v>31095</v>
      </c>
    </row>
    <row r="10520" spans="1:4" ht="15" x14ac:dyDescent="0.25">
      <c r="A10520">
        <v>39294</v>
      </c>
      <c r="B10520" t="s">
        <v>10150</v>
      </c>
      <c r="C10520" t="s">
        <v>7347</v>
      </c>
      <c r="D10520" s="1" t="s">
        <v>6008</v>
      </c>
    </row>
    <row r="10521" spans="1:4" ht="15" x14ac:dyDescent="0.25">
      <c r="A10521">
        <v>39295</v>
      </c>
      <c r="B10521" t="s">
        <v>10151</v>
      </c>
      <c r="C10521" t="s">
        <v>7347</v>
      </c>
      <c r="D10521" s="1" t="s">
        <v>11403</v>
      </c>
    </row>
    <row r="10522" spans="1:4" ht="15" x14ac:dyDescent="0.25">
      <c r="A10522">
        <v>39312</v>
      </c>
      <c r="B10522" t="s">
        <v>10152</v>
      </c>
      <c r="C10522" t="s">
        <v>7347</v>
      </c>
      <c r="D10522" s="1" t="s">
        <v>4547</v>
      </c>
    </row>
    <row r="10523" spans="1:4" ht="15" x14ac:dyDescent="0.25">
      <c r="A10523">
        <v>39313</v>
      </c>
      <c r="B10523" t="s">
        <v>10153</v>
      </c>
      <c r="C10523" t="s">
        <v>7347</v>
      </c>
      <c r="D10523" s="1" t="s">
        <v>3782</v>
      </c>
    </row>
    <row r="10524" spans="1:4" ht="15" x14ac:dyDescent="0.25">
      <c r="A10524">
        <v>39314</v>
      </c>
      <c r="B10524" t="s">
        <v>10154</v>
      </c>
      <c r="C10524" t="s">
        <v>7347</v>
      </c>
      <c r="D10524" s="1" t="s">
        <v>10329</v>
      </c>
    </row>
    <row r="10525" spans="1:4" ht="15" x14ac:dyDescent="0.25">
      <c r="A10525">
        <v>39296</v>
      </c>
      <c r="B10525" t="s">
        <v>10155</v>
      </c>
      <c r="C10525" t="s">
        <v>7347</v>
      </c>
      <c r="D10525" s="1" t="s">
        <v>10088</v>
      </c>
    </row>
    <row r="10526" spans="1:4" ht="15" x14ac:dyDescent="0.25">
      <c r="A10526">
        <v>39297</v>
      </c>
      <c r="B10526" t="s">
        <v>10156</v>
      </c>
      <c r="C10526" t="s">
        <v>7347</v>
      </c>
      <c r="D10526" s="1" t="s">
        <v>38393</v>
      </c>
    </row>
    <row r="10527" spans="1:4" ht="15" x14ac:dyDescent="0.25">
      <c r="A10527">
        <v>39298</v>
      </c>
      <c r="B10527" t="s">
        <v>10157</v>
      </c>
      <c r="C10527" t="s">
        <v>7347</v>
      </c>
      <c r="D10527" s="1" t="s">
        <v>39408</v>
      </c>
    </row>
    <row r="10528" spans="1:4" ht="15" x14ac:dyDescent="0.25">
      <c r="A10528">
        <v>39299</v>
      </c>
      <c r="B10528" t="s">
        <v>10159</v>
      </c>
      <c r="C10528" t="s">
        <v>7347</v>
      </c>
      <c r="D10528" s="1" t="s">
        <v>49095</v>
      </c>
    </row>
    <row r="10529" spans="1:4" ht="15" x14ac:dyDescent="0.25">
      <c r="A10529">
        <v>39308</v>
      </c>
      <c r="B10529" t="s">
        <v>10160</v>
      </c>
      <c r="C10529" t="s">
        <v>7347</v>
      </c>
      <c r="D10529" s="1" t="s">
        <v>9783</v>
      </c>
    </row>
    <row r="10530" spans="1:4" ht="15" x14ac:dyDescent="0.25">
      <c r="A10530">
        <v>39309</v>
      </c>
      <c r="B10530" t="s">
        <v>10161</v>
      </c>
      <c r="C10530" t="s">
        <v>7347</v>
      </c>
      <c r="D10530" s="1" t="s">
        <v>2664</v>
      </c>
    </row>
    <row r="10531" spans="1:4" ht="15" x14ac:dyDescent="0.25">
      <c r="A10531">
        <v>39310</v>
      </c>
      <c r="B10531" t="s">
        <v>10162</v>
      </c>
      <c r="C10531" t="s">
        <v>7347</v>
      </c>
      <c r="D10531" s="1" t="s">
        <v>33160</v>
      </c>
    </row>
    <row r="10532" spans="1:4" ht="15" x14ac:dyDescent="0.25">
      <c r="A10532">
        <v>39311</v>
      </c>
      <c r="B10532" t="s">
        <v>10163</v>
      </c>
      <c r="C10532" t="s">
        <v>7347</v>
      </c>
      <c r="D10532" s="1" t="s">
        <v>29762</v>
      </c>
    </row>
    <row r="10533" spans="1:4" ht="15" x14ac:dyDescent="0.25">
      <c r="A10533">
        <v>37427</v>
      </c>
      <c r="B10533" t="s">
        <v>10165</v>
      </c>
      <c r="C10533" t="s">
        <v>7347</v>
      </c>
      <c r="D10533" s="1" t="s">
        <v>49096</v>
      </c>
    </row>
    <row r="10534" spans="1:4" ht="15" x14ac:dyDescent="0.25">
      <c r="A10534">
        <v>37424</v>
      </c>
      <c r="B10534" t="s">
        <v>10166</v>
      </c>
      <c r="C10534" t="s">
        <v>7347</v>
      </c>
      <c r="D10534" s="1" t="s">
        <v>31562</v>
      </c>
    </row>
    <row r="10535" spans="1:4" ht="15" x14ac:dyDescent="0.25">
      <c r="A10535">
        <v>37428</v>
      </c>
      <c r="B10535" t="s">
        <v>10167</v>
      </c>
      <c r="C10535" t="s">
        <v>7347</v>
      </c>
      <c r="D10535" s="1" t="s">
        <v>49097</v>
      </c>
    </row>
    <row r="10536" spans="1:4" ht="15" x14ac:dyDescent="0.25">
      <c r="A10536">
        <v>37425</v>
      </c>
      <c r="B10536" t="s">
        <v>10168</v>
      </c>
      <c r="C10536" t="s">
        <v>7347</v>
      </c>
      <c r="D10536" s="1" t="s">
        <v>12136</v>
      </c>
    </row>
    <row r="10537" spans="1:4" ht="15" x14ac:dyDescent="0.25">
      <c r="A10537">
        <v>37429</v>
      </c>
      <c r="B10537" t="s">
        <v>32963</v>
      </c>
      <c r="C10537" t="s">
        <v>7347</v>
      </c>
      <c r="D10537" s="1" t="s">
        <v>49098</v>
      </c>
    </row>
    <row r="10538" spans="1:4" ht="15" x14ac:dyDescent="0.25">
      <c r="A10538">
        <v>37426</v>
      </c>
      <c r="B10538" t="s">
        <v>32964</v>
      </c>
      <c r="C10538" t="s">
        <v>7347</v>
      </c>
      <c r="D10538" s="1" t="s">
        <v>32505</v>
      </c>
    </row>
    <row r="10539" spans="1:4" ht="15" x14ac:dyDescent="0.25">
      <c r="A10539">
        <v>11519</v>
      </c>
      <c r="B10539" t="s">
        <v>10169</v>
      </c>
      <c r="C10539" t="s">
        <v>7779</v>
      </c>
      <c r="D10539" s="1" t="s">
        <v>3692</v>
      </c>
    </row>
    <row r="10540" spans="1:4" ht="15" x14ac:dyDescent="0.25">
      <c r="A10540">
        <v>11520</v>
      </c>
      <c r="B10540" t="s">
        <v>10170</v>
      </c>
      <c r="C10540" t="s">
        <v>7779</v>
      </c>
      <c r="D10540" s="1" t="s">
        <v>5904</v>
      </c>
    </row>
    <row r="10541" spans="1:4" ht="15" x14ac:dyDescent="0.25">
      <c r="A10541">
        <v>11518</v>
      </c>
      <c r="B10541" t="s">
        <v>10171</v>
      </c>
      <c r="C10541" t="s">
        <v>7779</v>
      </c>
      <c r="D10541" s="1" t="s">
        <v>32965</v>
      </c>
    </row>
    <row r="10542" spans="1:4" ht="15" x14ac:dyDescent="0.25">
      <c r="A10542">
        <v>38473</v>
      </c>
      <c r="B10542" t="s">
        <v>10172</v>
      </c>
      <c r="C10542" t="s">
        <v>7347</v>
      </c>
      <c r="D10542" s="1" t="s">
        <v>31474</v>
      </c>
    </row>
    <row r="10543" spans="1:4" ht="15" x14ac:dyDescent="0.25">
      <c r="A10543">
        <v>4244</v>
      </c>
      <c r="B10543" t="s">
        <v>10173</v>
      </c>
      <c r="C10543" t="s">
        <v>7502</v>
      </c>
      <c r="D10543" s="1" t="s">
        <v>3872</v>
      </c>
    </row>
    <row r="10544" spans="1:4" ht="15" x14ac:dyDescent="0.25">
      <c r="A10544">
        <v>40977</v>
      </c>
      <c r="B10544" t="s">
        <v>10174</v>
      </c>
      <c r="C10544" t="s">
        <v>7504</v>
      </c>
      <c r="D10544" s="1" t="s">
        <v>33996</v>
      </c>
    </row>
    <row r="10545" spans="1:4" ht="15" x14ac:dyDescent="0.25">
      <c r="A10545">
        <v>4115</v>
      </c>
      <c r="B10545" t="s">
        <v>10175</v>
      </c>
      <c r="C10545" t="s">
        <v>7396</v>
      </c>
      <c r="D10545" s="1" t="s">
        <v>30038</v>
      </c>
    </row>
    <row r="10546" spans="1:4" ht="15" x14ac:dyDescent="0.25">
      <c r="A10546">
        <v>4119</v>
      </c>
      <c r="B10546" t="s">
        <v>10176</v>
      </c>
      <c r="C10546" t="s">
        <v>7396</v>
      </c>
      <c r="D10546" s="1" t="s">
        <v>36237</v>
      </c>
    </row>
    <row r="10547" spans="1:4" ht="15" x14ac:dyDescent="0.25">
      <c r="A10547">
        <v>2794</v>
      </c>
      <c r="B10547" t="s">
        <v>10177</v>
      </c>
      <c r="C10547" t="s">
        <v>7396</v>
      </c>
      <c r="D10547" s="1" t="s">
        <v>49100</v>
      </c>
    </row>
    <row r="10548" spans="1:4" ht="15" x14ac:dyDescent="0.25">
      <c r="A10548">
        <v>2788</v>
      </c>
      <c r="B10548" t="s">
        <v>10178</v>
      </c>
      <c r="C10548" t="s">
        <v>7396</v>
      </c>
      <c r="D10548" s="1" t="s">
        <v>49101</v>
      </c>
    </row>
    <row r="10549" spans="1:4" ht="15" x14ac:dyDescent="0.25">
      <c r="A10549">
        <v>4006</v>
      </c>
      <c r="B10549" t="s">
        <v>10179</v>
      </c>
      <c r="C10549" t="s">
        <v>7500</v>
      </c>
      <c r="D10549" s="1" t="s">
        <v>49102</v>
      </c>
    </row>
    <row r="10550" spans="1:4" ht="15" x14ac:dyDescent="0.25">
      <c r="A10550">
        <v>36151</v>
      </c>
      <c r="B10550" t="s">
        <v>10180</v>
      </c>
      <c r="C10550" t="s">
        <v>7347</v>
      </c>
      <c r="D10550" s="1" t="s">
        <v>49103</v>
      </c>
    </row>
    <row r="10551" spans="1:4" ht="15" x14ac:dyDescent="0.25">
      <c r="A10551">
        <v>37457</v>
      </c>
      <c r="B10551" t="s">
        <v>10181</v>
      </c>
      <c r="C10551" t="s">
        <v>7396</v>
      </c>
      <c r="D10551" s="1" t="s">
        <v>1056</v>
      </c>
    </row>
    <row r="10552" spans="1:4" ht="15" x14ac:dyDescent="0.25">
      <c r="A10552">
        <v>37456</v>
      </c>
      <c r="B10552" t="s">
        <v>10182</v>
      </c>
      <c r="C10552" t="s">
        <v>7396</v>
      </c>
      <c r="D10552" s="1" t="s">
        <v>9718</v>
      </c>
    </row>
    <row r="10553" spans="1:4" ht="15" x14ac:dyDescent="0.25">
      <c r="A10553">
        <v>37461</v>
      </c>
      <c r="B10553" t="s">
        <v>10183</v>
      </c>
      <c r="C10553" t="s">
        <v>7396</v>
      </c>
      <c r="D10553" s="1" t="s">
        <v>29773</v>
      </c>
    </row>
    <row r="10554" spans="1:4" ht="15" x14ac:dyDescent="0.25">
      <c r="A10554">
        <v>37460</v>
      </c>
      <c r="B10554" t="s">
        <v>10185</v>
      </c>
      <c r="C10554" t="s">
        <v>7396</v>
      </c>
      <c r="D10554" s="1" t="s">
        <v>48978</v>
      </c>
    </row>
    <row r="10555" spans="1:4" ht="15" x14ac:dyDescent="0.25">
      <c r="A10555">
        <v>37458</v>
      </c>
      <c r="B10555" t="s">
        <v>10186</v>
      </c>
      <c r="C10555" t="s">
        <v>7396</v>
      </c>
      <c r="D10555" s="1" t="s">
        <v>5377</v>
      </c>
    </row>
    <row r="10556" spans="1:4" ht="15" x14ac:dyDescent="0.25">
      <c r="A10556">
        <v>37454</v>
      </c>
      <c r="B10556" t="s">
        <v>10187</v>
      </c>
      <c r="C10556" t="s">
        <v>7396</v>
      </c>
      <c r="D10556" s="1" t="s">
        <v>6651</v>
      </c>
    </row>
    <row r="10557" spans="1:4" ht="15" x14ac:dyDescent="0.25">
      <c r="A10557">
        <v>37455</v>
      </c>
      <c r="B10557" t="s">
        <v>10188</v>
      </c>
      <c r="C10557" t="s">
        <v>7396</v>
      </c>
      <c r="D10557" s="1" t="s">
        <v>6616</v>
      </c>
    </row>
    <row r="10558" spans="1:4" ht="15" x14ac:dyDescent="0.25">
      <c r="A10558">
        <v>37459</v>
      </c>
      <c r="B10558" t="s">
        <v>10189</v>
      </c>
      <c r="C10558" t="s">
        <v>7396</v>
      </c>
      <c r="D10558" s="1" t="s">
        <v>2662</v>
      </c>
    </row>
    <row r="10559" spans="1:4" ht="15" x14ac:dyDescent="0.25">
      <c r="A10559">
        <v>21029</v>
      </c>
      <c r="B10559" t="s">
        <v>10190</v>
      </c>
      <c r="C10559" t="s">
        <v>7347</v>
      </c>
      <c r="D10559" s="1" t="s">
        <v>49104</v>
      </c>
    </row>
    <row r="10560" spans="1:4" ht="15" x14ac:dyDescent="0.25">
      <c r="A10560">
        <v>21030</v>
      </c>
      <c r="B10560" t="s">
        <v>10191</v>
      </c>
      <c r="C10560" t="s">
        <v>7347</v>
      </c>
      <c r="D10560" s="1" t="s">
        <v>49105</v>
      </c>
    </row>
    <row r="10561" spans="1:4" ht="15" x14ac:dyDescent="0.25">
      <c r="A10561">
        <v>21031</v>
      </c>
      <c r="B10561" t="s">
        <v>10192</v>
      </c>
      <c r="C10561" t="s">
        <v>7347</v>
      </c>
      <c r="D10561" s="1" t="s">
        <v>49106</v>
      </c>
    </row>
    <row r="10562" spans="1:4" ht="15" x14ac:dyDescent="0.25">
      <c r="A10562">
        <v>21032</v>
      </c>
      <c r="B10562" t="s">
        <v>10193</v>
      </c>
      <c r="C10562" t="s">
        <v>7347</v>
      </c>
      <c r="D10562" s="1" t="s">
        <v>49107</v>
      </c>
    </row>
    <row r="10563" spans="1:4" ht="15" x14ac:dyDescent="0.25">
      <c r="A10563">
        <v>37527</v>
      </c>
      <c r="B10563" t="s">
        <v>10194</v>
      </c>
      <c r="C10563" t="s">
        <v>7347</v>
      </c>
      <c r="D10563" s="1" t="s">
        <v>49108</v>
      </c>
    </row>
    <row r="10564" spans="1:4" ht="15" x14ac:dyDescent="0.25">
      <c r="A10564">
        <v>37528</v>
      </c>
      <c r="B10564" t="s">
        <v>10195</v>
      </c>
      <c r="C10564" t="s">
        <v>7347</v>
      </c>
      <c r="D10564" s="1" t="s">
        <v>49109</v>
      </c>
    </row>
    <row r="10565" spans="1:4" ht="15" x14ac:dyDescent="0.25">
      <c r="A10565">
        <v>37529</v>
      </c>
      <c r="B10565" t="s">
        <v>10196</v>
      </c>
      <c r="C10565" t="s">
        <v>7347</v>
      </c>
      <c r="D10565" s="1" t="s">
        <v>49110</v>
      </c>
    </row>
    <row r="10566" spans="1:4" ht="15" x14ac:dyDescent="0.25">
      <c r="A10566">
        <v>37530</v>
      </c>
      <c r="B10566" t="s">
        <v>10197</v>
      </c>
      <c r="C10566" t="s">
        <v>7347</v>
      </c>
      <c r="D10566" s="1" t="s">
        <v>33351</v>
      </c>
    </row>
    <row r="10567" spans="1:4" ht="15" x14ac:dyDescent="0.25">
      <c r="A10567">
        <v>21034</v>
      </c>
      <c r="B10567" t="s">
        <v>10198</v>
      </c>
      <c r="C10567" t="s">
        <v>7347</v>
      </c>
      <c r="D10567" s="1" t="s">
        <v>49111</v>
      </c>
    </row>
    <row r="10568" spans="1:4" ht="15" x14ac:dyDescent="0.25">
      <c r="A10568">
        <v>37531</v>
      </c>
      <c r="B10568" t="s">
        <v>10199</v>
      </c>
      <c r="C10568" t="s">
        <v>7347</v>
      </c>
      <c r="D10568" s="1" t="s">
        <v>49112</v>
      </c>
    </row>
    <row r="10569" spans="1:4" ht="15" x14ac:dyDescent="0.25">
      <c r="A10569">
        <v>21036</v>
      </c>
      <c r="B10569" t="s">
        <v>10200</v>
      </c>
      <c r="C10569" t="s">
        <v>7347</v>
      </c>
      <c r="D10569" s="1" t="s">
        <v>49113</v>
      </c>
    </row>
    <row r="10570" spans="1:4" ht="15" x14ac:dyDescent="0.25">
      <c r="A10570">
        <v>21037</v>
      </c>
      <c r="B10570" t="s">
        <v>10201</v>
      </c>
      <c r="C10570" t="s">
        <v>7347</v>
      </c>
      <c r="D10570" s="1" t="s">
        <v>49114</v>
      </c>
    </row>
    <row r="10571" spans="1:4" ht="15" x14ac:dyDescent="0.25">
      <c r="A10571">
        <v>20185</v>
      </c>
      <c r="B10571" t="s">
        <v>10202</v>
      </c>
      <c r="C10571" t="s">
        <v>7396</v>
      </c>
      <c r="D10571" s="1" t="s">
        <v>30054</v>
      </c>
    </row>
    <row r="10572" spans="1:4" ht="15" x14ac:dyDescent="0.25">
      <c r="A10572">
        <v>20260</v>
      </c>
      <c r="B10572" t="s">
        <v>10203</v>
      </c>
      <c r="C10572" t="s">
        <v>7347</v>
      </c>
      <c r="D10572" s="1" t="s">
        <v>39284</v>
      </c>
    </row>
    <row r="10573" spans="1:4" ht="15" x14ac:dyDescent="0.25">
      <c r="A10573">
        <v>37523</v>
      </c>
      <c r="B10573" t="s">
        <v>10204</v>
      </c>
      <c r="C10573" t="s">
        <v>7347</v>
      </c>
      <c r="D10573" s="1" t="s">
        <v>49115</v>
      </c>
    </row>
    <row r="10574" spans="1:4" ht="15" x14ac:dyDescent="0.25">
      <c r="A10574">
        <v>37515</v>
      </c>
      <c r="B10574" t="s">
        <v>10205</v>
      </c>
      <c r="C10574" t="s">
        <v>7347</v>
      </c>
      <c r="D10574" s="1" t="s">
        <v>49116</v>
      </c>
    </row>
    <row r="10575" spans="1:4" ht="15" x14ac:dyDescent="0.25">
      <c r="A10575">
        <v>12899</v>
      </c>
      <c r="B10575" t="s">
        <v>10206</v>
      </c>
      <c r="C10575" t="s">
        <v>7347</v>
      </c>
      <c r="D10575" s="1" t="s">
        <v>49117</v>
      </c>
    </row>
    <row r="10576" spans="1:4" ht="15" x14ac:dyDescent="0.25">
      <c r="A10576">
        <v>12898</v>
      </c>
      <c r="B10576" t="s">
        <v>10207</v>
      </c>
      <c r="C10576" t="s">
        <v>7347</v>
      </c>
      <c r="D10576" s="1" t="s">
        <v>49118</v>
      </c>
    </row>
    <row r="10577" spans="1:4" ht="15" x14ac:dyDescent="0.25">
      <c r="A10577">
        <v>39699</v>
      </c>
      <c r="B10577" t="s">
        <v>10208</v>
      </c>
      <c r="C10577" t="s">
        <v>7763</v>
      </c>
      <c r="D10577" s="1" t="s">
        <v>37839</v>
      </c>
    </row>
    <row r="10578" spans="1:4" ht="15" x14ac:dyDescent="0.25">
      <c r="A10578">
        <v>42528</v>
      </c>
      <c r="B10578" t="s">
        <v>10209</v>
      </c>
      <c r="C10578" t="s">
        <v>7763</v>
      </c>
      <c r="D10578" s="1" t="s">
        <v>2587</v>
      </c>
    </row>
    <row r="10579" spans="1:4" ht="15" x14ac:dyDescent="0.25">
      <c r="A10579">
        <v>39696</v>
      </c>
      <c r="B10579" t="s">
        <v>10211</v>
      </c>
      <c r="C10579" t="s">
        <v>7763</v>
      </c>
      <c r="D10579" s="1" t="s">
        <v>1394</v>
      </c>
    </row>
    <row r="10580" spans="1:4" ht="15" x14ac:dyDescent="0.25">
      <c r="A10580">
        <v>39700</v>
      </c>
      <c r="B10580" t="s">
        <v>10212</v>
      </c>
      <c r="C10580" t="s">
        <v>7763</v>
      </c>
      <c r="D10580" s="1" t="s">
        <v>49119</v>
      </c>
    </row>
    <row r="10581" spans="1:4" ht="15" x14ac:dyDescent="0.25">
      <c r="A10581">
        <v>11621</v>
      </c>
      <c r="B10581" t="s">
        <v>10213</v>
      </c>
      <c r="C10581" t="s">
        <v>7763</v>
      </c>
      <c r="D10581" s="1" t="s">
        <v>33222</v>
      </c>
    </row>
    <row r="10582" spans="1:4" ht="15" x14ac:dyDescent="0.25">
      <c r="A10582">
        <v>4014</v>
      </c>
      <c r="B10582" t="s">
        <v>10214</v>
      </c>
      <c r="C10582" t="s">
        <v>7763</v>
      </c>
      <c r="D10582" s="1" t="s">
        <v>49120</v>
      </c>
    </row>
    <row r="10583" spans="1:4" ht="15" x14ac:dyDescent="0.25">
      <c r="A10583">
        <v>4015</v>
      </c>
      <c r="B10583" t="s">
        <v>10216</v>
      </c>
      <c r="C10583" t="s">
        <v>7763</v>
      </c>
      <c r="D10583" s="1" t="s">
        <v>33057</v>
      </c>
    </row>
    <row r="10584" spans="1:4" ht="15" x14ac:dyDescent="0.25">
      <c r="A10584">
        <v>4017</v>
      </c>
      <c r="B10584" t="s">
        <v>10217</v>
      </c>
      <c r="C10584" t="s">
        <v>7763</v>
      </c>
      <c r="D10584" s="1" t="s">
        <v>37832</v>
      </c>
    </row>
    <row r="10585" spans="1:4" ht="15" x14ac:dyDescent="0.25">
      <c r="A10585">
        <v>4016</v>
      </c>
      <c r="B10585" t="s">
        <v>10218</v>
      </c>
      <c r="C10585" t="s">
        <v>7763</v>
      </c>
      <c r="D10585" s="1" t="s">
        <v>49121</v>
      </c>
    </row>
    <row r="10586" spans="1:4" ht="15" x14ac:dyDescent="0.25">
      <c r="A10586">
        <v>38544</v>
      </c>
      <c r="B10586" t="s">
        <v>10219</v>
      </c>
      <c r="C10586" t="s">
        <v>7763</v>
      </c>
      <c r="D10586" s="1" t="s">
        <v>9516</v>
      </c>
    </row>
    <row r="10587" spans="1:4" ht="15" x14ac:dyDescent="0.25">
      <c r="A10587">
        <v>38545</v>
      </c>
      <c r="B10587" t="s">
        <v>10220</v>
      </c>
      <c r="C10587" t="s">
        <v>7763</v>
      </c>
      <c r="D10587" s="1" t="s">
        <v>32360</v>
      </c>
    </row>
    <row r="10588" spans="1:4" ht="15" x14ac:dyDescent="0.25">
      <c r="A10588">
        <v>42527</v>
      </c>
      <c r="B10588" t="s">
        <v>32967</v>
      </c>
      <c r="C10588" t="s">
        <v>7763</v>
      </c>
      <c r="D10588" s="1" t="s">
        <v>9195</v>
      </c>
    </row>
    <row r="10589" spans="1:4" ht="15" x14ac:dyDescent="0.25">
      <c r="A10589">
        <v>39323</v>
      </c>
      <c r="B10589" t="s">
        <v>10221</v>
      </c>
      <c r="C10589" t="s">
        <v>7763</v>
      </c>
      <c r="D10589" s="1" t="s">
        <v>31546</v>
      </c>
    </row>
    <row r="10590" spans="1:4" ht="15" x14ac:dyDescent="0.25">
      <c r="A10590">
        <v>626</v>
      </c>
      <c r="B10590" t="s">
        <v>49122</v>
      </c>
      <c r="C10590" t="s">
        <v>7400</v>
      </c>
      <c r="D10590" s="1" t="s">
        <v>37902</v>
      </c>
    </row>
    <row r="10591" spans="1:4" ht="15" x14ac:dyDescent="0.25">
      <c r="A10591">
        <v>44504</v>
      </c>
      <c r="B10591" t="s">
        <v>32968</v>
      </c>
      <c r="C10591" t="s">
        <v>7763</v>
      </c>
      <c r="D10591" s="1" t="s">
        <v>49123</v>
      </c>
    </row>
    <row r="10592" spans="1:4" ht="15" x14ac:dyDescent="0.25">
      <c r="A10592">
        <v>44505</v>
      </c>
      <c r="B10592" t="s">
        <v>10224</v>
      </c>
      <c r="C10592" t="s">
        <v>7763</v>
      </c>
      <c r="D10592" s="1" t="s">
        <v>49124</v>
      </c>
    </row>
    <row r="10593" spans="1:4" ht="15" x14ac:dyDescent="0.25">
      <c r="A10593">
        <v>44506</v>
      </c>
      <c r="B10593" t="s">
        <v>10225</v>
      </c>
      <c r="C10593" t="s">
        <v>7763</v>
      </c>
      <c r="D10593" s="1" t="s">
        <v>1079</v>
      </c>
    </row>
    <row r="10594" spans="1:4" ht="15" x14ac:dyDescent="0.25">
      <c r="A10594">
        <v>44507</v>
      </c>
      <c r="B10594" t="s">
        <v>10226</v>
      </c>
      <c r="C10594" t="s">
        <v>7763</v>
      </c>
      <c r="D10594" s="1" t="s">
        <v>31762</v>
      </c>
    </row>
    <row r="10595" spans="1:4" ht="15" x14ac:dyDescent="0.25">
      <c r="A10595">
        <v>44508</v>
      </c>
      <c r="B10595" t="s">
        <v>10228</v>
      </c>
      <c r="C10595" t="s">
        <v>7763</v>
      </c>
      <c r="D10595" s="1" t="s">
        <v>29820</v>
      </c>
    </row>
    <row r="10596" spans="1:4" ht="15" x14ac:dyDescent="0.25">
      <c r="A10596">
        <v>44509</v>
      </c>
      <c r="B10596" t="s">
        <v>10229</v>
      </c>
      <c r="C10596" t="s">
        <v>7763</v>
      </c>
      <c r="D10596" s="1" t="s">
        <v>49125</v>
      </c>
    </row>
    <row r="10597" spans="1:4" ht="15" x14ac:dyDescent="0.25">
      <c r="A10597">
        <v>44510</v>
      </c>
      <c r="B10597" t="s">
        <v>10230</v>
      </c>
      <c r="C10597" t="s">
        <v>7763</v>
      </c>
      <c r="D10597" s="1" t="s">
        <v>49126</v>
      </c>
    </row>
    <row r="10598" spans="1:4" ht="15" x14ac:dyDescent="0.25">
      <c r="A10598">
        <v>44512</v>
      </c>
      <c r="B10598" t="s">
        <v>10231</v>
      </c>
      <c r="C10598" t="s">
        <v>7763</v>
      </c>
      <c r="D10598" s="1" t="s">
        <v>10184</v>
      </c>
    </row>
    <row r="10599" spans="1:4" ht="15" x14ac:dyDescent="0.25">
      <c r="A10599">
        <v>44513</v>
      </c>
      <c r="B10599" t="s">
        <v>10232</v>
      </c>
      <c r="C10599" t="s">
        <v>7763</v>
      </c>
      <c r="D10599" s="1" t="s">
        <v>4641</v>
      </c>
    </row>
    <row r="10600" spans="1:4" ht="15" x14ac:dyDescent="0.25">
      <c r="A10600">
        <v>44514</v>
      </c>
      <c r="B10600" t="s">
        <v>10233</v>
      </c>
      <c r="C10600" t="s">
        <v>7763</v>
      </c>
      <c r="D10600" s="1" t="s">
        <v>39950</v>
      </c>
    </row>
    <row r="10601" spans="1:4" ht="15" x14ac:dyDescent="0.25">
      <c r="A10601">
        <v>44515</v>
      </c>
      <c r="B10601" t="s">
        <v>10234</v>
      </c>
      <c r="C10601" t="s">
        <v>7763</v>
      </c>
      <c r="D10601" s="1" t="s">
        <v>30203</v>
      </c>
    </row>
    <row r="10602" spans="1:4" ht="15" x14ac:dyDescent="0.25">
      <c r="A10602">
        <v>44511</v>
      </c>
      <c r="B10602" t="s">
        <v>10235</v>
      </c>
      <c r="C10602" t="s">
        <v>7763</v>
      </c>
      <c r="D10602" s="1" t="s">
        <v>29930</v>
      </c>
    </row>
    <row r="10603" spans="1:4" ht="15" x14ac:dyDescent="0.25">
      <c r="A10603">
        <v>44516</v>
      </c>
      <c r="B10603" t="s">
        <v>10236</v>
      </c>
      <c r="C10603" t="s">
        <v>7763</v>
      </c>
      <c r="D10603" s="1" t="s">
        <v>831</v>
      </c>
    </row>
    <row r="10604" spans="1:4" ht="15" x14ac:dyDescent="0.25">
      <c r="A10604">
        <v>44517</v>
      </c>
      <c r="B10604" t="s">
        <v>10237</v>
      </c>
      <c r="C10604" t="s">
        <v>7763</v>
      </c>
      <c r="D10604" s="1" t="s">
        <v>49127</v>
      </c>
    </row>
    <row r="10605" spans="1:4" ht="15" x14ac:dyDescent="0.25">
      <c r="A10605">
        <v>11479</v>
      </c>
      <c r="B10605" t="s">
        <v>10238</v>
      </c>
      <c r="C10605" t="s">
        <v>7347</v>
      </c>
      <c r="D10605" s="1" t="s">
        <v>32969</v>
      </c>
    </row>
    <row r="10606" spans="1:4" ht="15" x14ac:dyDescent="0.25">
      <c r="A10606">
        <v>11481</v>
      </c>
      <c r="B10606" t="s">
        <v>10239</v>
      </c>
      <c r="C10606" t="s">
        <v>7347</v>
      </c>
      <c r="D10606" s="1" t="s">
        <v>30563</v>
      </c>
    </row>
    <row r="10607" spans="1:4" ht="15" x14ac:dyDescent="0.25">
      <c r="A10607">
        <v>43609</v>
      </c>
      <c r="B10607" t="s">
        <v>10241</v>
      </c>
      <c r="C10607" t="s">
        <v>7347</v>
      </c>
      <c r="D10607" s="1" t="s">
        <v>30563</v>
      </c>
    </row>
    <row r="10608" spans="1:4" ht="15" x14ac:dyDescent="0.25">
      <c r="A10608">
        <v>11478</v>
      </c>
      <c r="B10608" t="s">
        <v>10242</v>
      </c>
      <c r="C10608" t="s">
        <v>7347</v>
      </c>
      <c r="D10608" s="1" t="s">
        <v>32970</v>
      </c>
    </row>
    <row r="10609" spans="1:4" ht="15" x14ac:dyDescent="0.25">
      <c r="A10609">
        <v>43608</v>
      </c>
      <c r="B10609" t="s">
        <v>10243</v>
      </c>
      <c r="C10609" t="s">
        <v>7347</v>
      </c>
      <c r="D10609" s="1" t="s">
        <v>31608</v>
      </c>
    </row>
    <row r="10610" spans="1:4" ht="15" x14ac:dyDescent="0.25">
      <c r="A10610">
        <v>11476</v>
      </c>
      <c r="B10610" t="s">
        <v>10244</v>
      </c>
      <c r="C10610" t="s">
        <v>7347</v>
      </c>
      <c r="D10610" s="1" t="s">
        <v>31608</v>
      </c>
    </row>
    <row r="10611" spans="1:4" ht="15" x14ac:dyDescent="0.25">
      <c r="A10611">
        <v>40637</v>
      </c>
      <c r="B10611" t="s">
        <v>10245</v>
      </c>
      <c r="C10611" t="s">
        <v>7347</v>
      </c>
      <c r="D10611" s="1" t="s">
        <v>10246</v>
      </c>
    </row>
    <row r="10612" spans="1:4" ht="15" x14ac:dyDescent="0.25">
      <c r="A10612">
        <v>13836</v>
      </c>
      <c r="B10612" t="s">
        <v>31475</v>
      </c>
      <c r="C10612" t="s">
        <v>7347</v>
      </c>
      <c r="D10612" s="1" t="s">
        <v>49128</v>
      </c>
    </row>
    <row r="10613" spans="1:4" ht="15" x14ac:dyDescent="0.25">
      <c r="A10613">
        <v>14534</v>
      </c>
      <c r="B10613" t="s">
        <v>10247</v>
      </c>
      <c r="C10613" t="s">
        <v>7347</v>
      </c>
      <c r="D10613" s="1" t="s">
        <v>49129</v>
      </c>
    </row>
    <row r="10614" spans="1:4" ht="15" x14ac:dyDescent="0.25">
      <c r="A10614">
        <v>14619</v>
      </c>
      <c r="B10614" t="s">
        <v>32971</v>
      </c>
      <c r="C10614" t="s">
        <v>7347</v>
      </c>
      <c r="D10614" s="1" t="s">
        <v>49130</v>
      </c>
    </row>
    <row r="10615" spans="1:4" ht="15" x14ac:dyDescent="0.25">
      <c r="A10615">
        <v>14535</v>
      </c>
      <c r="B10615" t="s">
        <v>31476</v>
      </c>
      <c r="C10615" t="s">
        <v>7347</v>
      </c>
      <c r="D10615" s="1" t="s">
        <v>49131</v>
      </c>
    </row>
    <row r="10616" spans="1:4" ht="15" x14ac:dyDescent="0.25">
      <c r="A10616">
        <v>39813</v>
      </c>
      <c r="B10616" t="s">
        <v>10248</v>
      </c>
      <c r="C10616" t="s">
        <v>7347</v>
      </c>
      <c r="D10616" s="1" t="s">
        <v>49132</v>
      </c>
    </row>
    <row r="10617" spans="1:4" ht="15" x14ac:dyDescent="0.25">
      <c r="A10617">
        <v>40403</v>
      </c>
      <c r="B10617" t="s">
        <v>10249</v>
      </c>
      <c r="C10617" t="s">
        <v>7347</v>
      </c>
      <c r="D10617" s="1" t="s">
        <v>6421</v>
      </c>
    </row>
    <row r="10618" spans="1:4" ht="15" x14ac:dyDescent="0.25">
      <c r="A10618">
        <v>12868</v>
      </c>
      <c r="B10618" t="s">
        <v>10250</v>
      </c>
      <c r="C10618" t="s">
        <v>7502</v>
      </c>
      <c r="D10618" s="1" t="s">
        <v>31304</v>
      </c>
    </row>
    <row r="10619" spans="1:4" ht="15" x14ac:dyDescent="0.25">
      <c r="A10619">
        <v>40916</v>
      </c>
      <c r="B10619" t="s">
        <v>10251</v>
      </c>
      <c r="C10619" t="s">
        <v>7504</v>
      </c>
      <c r="D10619" s="1" t="s">
        <v>33997</v>
      </c>
    </row>
    <row r="10620" spans="1:4" ht="15" x14ac:dyDescent="0.25">
      <c r="A10620">
        <v>4755</v>
      </c>
      <c r="B10620" t="s">
        <v>10252</v>
      </c>
      <c r="C10620" t="s">
        <v>7502</v>
      </c>
      <c r="D10620" s="1" t="s">
        <v>3562</v>
      </c>
    </row>
    <row r="10621" spans="1:4" ht="15" x14ac:dyDescent="0.25">
      <c r="A10621">
        <v>41067</v>
      </c>
      <c r="B10621" t="s">
        <v>10253</v>
      </c>
      <c r="C10621" t="s">
        <v>7504</v>
      </c>
      <c r="D10621" s="1" t="s">
        <v>33998</v>
      </c>
    </row>
    <row r="10622" spans="1:4" ht="15" x14ac:dyDescent="0.25">
      <c r="A10622">
        <v>38463</v>
      </c>
      <c r="B10622" t="s">
        <v>10254</v>
      </c>
      <c r="C10622" t="s">
        <v>7347</v>
      </c>
      <c r="D10622" s="1" t="s">
        <v>4993</v>
      </c>
    </row>
    <row r="10623" spans="1:4" ht="15" x14ac:dyDescent="0.25">
      <c r="A10623">
        <v>40703</v>
      </c>
      <c r="B10623" t="s">
        <v>31477</v>
      </c>
      <c r="C10623" t="s">
        <v>7347</v>
      </c>
      <c r="D10623" s="1" t="s">
        <v>49135</v>
      </c>
    </row>
    <row r="10624" spans="1:4" ht="15" x14ac:dyDescent="0.25">
      <c r="A10624">
        <v>14531</v>
      </c>
      <c r="B10624" t="s">
        <v>10255</v>
      </c>
      <c r="C10624" t="s">
        <v>7347</v>
      </c>
      <c r="D10624" s="1" t="s">
        <v>49136</v>
      </c>
    </row>
    <row r="10625" spans="1:4" ht="15" x14ac:dyDescent="0.25">
      <c r="A10625">
        <v>36533</v>
      </c>
      <c r="B10625" t="s">
        <v>10256</v>
      </c>
      <c r="C10625" t="s">
        <v>7347</v>
      </c>
      <c r="D10625" s="1" t="s">
        <v>49137</v>
      </c>
    </row>
    <row r="10626" spans="1:4" ht="15" x14ac:dyDescent="0.25">
      <c r="A10626">
        <v>11616</v>
      </c>
      <c r="B10626" t="s">
        <v>10257</v>
      </c>
      <c r="C10626" t="s">
        <v>7347</v>
      </c>
      <c r="D10626" s="1" t="s">
        <v>49138</v>
      </c>
    </row>
    <row r="10627" spans="1:4" ht="15" x14ac:dyDescent="0.25">
      <c r="A10627">
        <v>41898</v>
      </c>
      <c r="B10627" t="s">
        <v>32972</v>
      </c>
      <c r="C10627" t="s">
        <v>7347</v>
      </c>
      <c r="D10627" s="1" t="s">
        <v>49139</v>
      </c>
    </row>
    <row r="10628" spans="1:4" ht="15" x14ac:dyDescent="0.25">
      <c r="A10628">
        <v>13447</v>
      </c>
      <c r="B10628" t="s">
        <v>10258</v>
      </c>
      <c r="C10628" t="s">
        <v>7347</v>
      </c>
      <c r="D10628" s="1" t="s">
        <v>49140</v>
      </c>
    </row>
    <row r="10629" spans="1:4" ht="15" x14ac:dyDescent="0.25">
      <c r="A10629">
        <v>14529</v>
      </c>
      <c r="B10629" t="s">
        <v>10259</v>
      </c>
      <c r="C10629" t="s">
        <v>7347</v>
      </c>
      <c r="D10629" s="1" t="s">
        <v>49141</v>
      </c>
    </row>
    <row r="10630" spans="1:4" ht="15" x14ac:dyDescent="0.25">
      <c r="A10630">
        <v>10747</v>
      </c>
      <c r="B10630" t="s">
        <v>10260</v>
      </c>
      <c r="C10630" t="s">
        <v>7347</v>
      </c>
      <c r="D10630" s="1" t="s">
        <v>49142</v>
      </c>
    </row>
    <row r="10631" spans="1:4" ht="15" x14ac:dyDescent="0.25">
      <c r="A10631">
        <v>36141</v>
      </c>
      <c r="B10631" t="s">
        <v>10261</v>
      </c>
      <c r="C10631" t="s">
        <v>7347</v>
      </c>
      <c r="D10631" s="1" t="s">
        <v>49143</v>
      </c>
    </row>
    <row r="10632" spans="1:4" ht="15" x14ac:dyDescent="0.25">
      <c r="A10632">
        <v>43651</v>
      </c>
      <c r="B10632" t="s">
        <v>10262</v>
      </c>
      <c r="C10632" t="s">
        <v>7400</v>
      </c>
      <c r="D10632" s="1" t="s">
        <v>1243</v>
      </c>
    </row>
    <row r="10633" spans="1:4" ht="15" x14ac:dyDescent="0.25">
      <c r="A10633">
        <v>43626</v>
      </c>
      <c r="B10633" t="s">
        <v>10264</v>
      </c>
      <c r="C10633" t="s">
        <v>7400</v>
      </c>
      <c r="D10633" s="1" t="s">
        <v>1056</v>
      </c>
    </row>
    <row r="10634" spans="1:4" ht="15" x14ac:dyDescent="0.25">
      <c r="A10634">
        <v>39434</v>
      </c>
      <c r="B10634" t="s">
        <v>10265</v>
      </c>
      <c r="C10634" t="s">
        <v>7400</v>
      </c>
      <c r="D10634" s="1" t="s">
        <v>8012</v>
      </c>
    </row>
    <row r="10635" spans="1:4" ht="15" x14ac:dyDescent="0.25">
      <c r="A10635">
        <v>39433</v>
      </c>
      <c r="B10635" t="s">
        <v>10266</v>
      </c>
      <c r="C10635" t="s">
        <v>7400</v>
      </c>
      <c r="D10635" s="1" t="s">
        <v>9421</v>
      </c>
    </row>
    <row r="10636" spans="1:4" ht="15" x14ac:dyDescent="0.25">
      <c r="A10636">
        <v>4049</v>
      </c>
      <c r="B10636" t="s">
        <v>32973</v>
      </c>
      <c r="C10636" t="s">
        <v>7402</v>
      </c>
      <c r="D10636" s="1" t="s">
        <v>32758</v>
      </c>
    </row>
    <row r="10637" spans="1:4" ht="15" x14ac:dyDescent="0.25">
      <c r="A10637">
        <v>38120</v>
      </c>
      <c r="B10637" t="s">
        <v>10267</v>
      </c>
      <c r="C10637" t="s">
        <v>7400</v>
      </c>
      <c r="D10637" s="1" t="s">
        <v>49144</v>
      </c>
    </row>
    <row r="10638" spans="1:4" ht="15" x14ac:dyDescent="0.25">
      <c r="A10638">
        <v>43652</v>
      </c>
      <c r="B10638" t="s">
        <v>10268</v>
      </c>
      <c r="C10638" t="s">
        <v>7400</v>
      </c>
      <c r="D10638" s="1" t="s">
        <v>39286</v>
      </c>
    </row>
    <row r="10639" spans="1:4" ht="15" x14ac:dyDescent="0.25">
      <c r="A10639">
        <v>10498</v>
      </c>
      <c r="B10639" t="s">
        <v>10269</v>
      </c>
      <c r="C10639" t="s">
        <v>7400</v>
      </c>
      <c r="D10639" s="1" t="s">
        <v>30761</v>
      </c>
    </row>
    <row r="10640" spans="1:4" ht="15" x14ac:dyDescent="0.25">
      <c r="A10640">
        <v>4823</v>
      </c>
      <c r="B10640" t="s">
        <v>10270</v>
      </c>
      <c r="C10640" t="s">
        <v>7400</v>
      </c>
      <c r="D10640" s="1" t="s">
        <v>36214</v>
      </c>
    </row>
    <row r="10641" spans="1:4" ht="15" x14ac:dyDescent="0.25">
      <c r="A10641">
        <v>38877</v>
      </c>
      <c r="B10641" t="s">
        <v>10271</v>
      </c>
      <c r="C10641" t="s">
        <v>7400</v>
      </c>
      <c r="D10641" s="1" t="s">
        <v>2583</v>
      </c>
    </row>
    <row r="10642" spans="1:4" ht="15" x14ac:dyDescent="0.25">
      <c r="A10642">
        <v>34546</v>
      </c>
      <c r="B10642" t="s">
        <v>10272</v>
      </c>
      <c r="C10642" t="s">
        <v>7400</v>
      </c>
      <c r="D10642" s="1" t="s">
        <v>36063</v>
      </c>
    </row>
    <row r="10643" spans="1:4" ht="15" x14ac:dyDescent="0.25">
      <c r="A10643">
        <v>41387</v>
      </c>
      <c r="B10643" t="s">
        <v>10274</v>
      </c>
      <c r="C10643" t="s">
        <v>7396</v>
      </c>
      <c r="D10643" s="1" t="s">
        <v>38355</v>
      </c>
    </row>
    <row r="10644" spans="1:4" ht="15" x14ac:dyDescent="0.25">
      <c r="A10644">
        <v>41388</v>
      </c>
      <c r="B10644" t="s">
        <v>10275</v>
      </c>
      <c r="C10644" t="s">
        <v>7396</v>
      </c>
      <c r="D10644" s="1" t="s">
        <v>31544</v>
      </c>
    </row>
    <row r="10645" spans="1:4" ht="15" x14ac:dyDescent="0.25">
      <c r="A10645">
        <v>41380</v>
      </c>
      <c r="B10645" t="s">
        <v>10276</v>
      </c>
      <c r="C10645" t="s">
        <v>7347</v>
      </c>
      <c r="D10645" s="1" t="s">
        <v>49145</v>
      </c>
    </row>
    <row r="10646" spans="1:4" ht="15" x14ac:dyDescent="0.25">
      <c r="A10646">
        <v>41381</v>
      </c>
      <c r="B10646" t="s">
        <v>10277</v>
      </c>
      <c r="C10646" t="s">
        <v>7347</v>
      </c>
      <c r="D10646" s="1" t="s">
        <v>49146</v>
      </c>
    </row>
    <row r="10647" spans="1:4" ht="15" x14ac:dyDescent="0.25">
      <c r="A10647">
        <v>41382</v>
      </c>
      <c r="B10647" t="s">
        <v>32975</v>
      </c>
      <c r="C10647" t="s">
        <v>7347</v>
      </c>
      <c r="D10647" s="1" t="s">
        <v>49147</v>
      </c>
    </row>
    <row r="10648" spans="1:4" ht="15" x14ac:dyDescent="0.25">
      <c r="A10648">
        <v>41383</v>
      </c>
      <c r="B10648" t="s">
        <v>10278</v>
      </c>
      <c r="C10648" t="s">
        <v>7347</v>
      </c>
      <c r="D10648" s="1" t="s">
        <v>49148</v>
      </c>
    </row>
    <row r="10649" spans="1:4" ht="15" x14ac:dyDescent="0.25">
      <c r="A10649">
        <v>41385</v>
      </c>
      <c r="B10649" t="s">
        <v>10279</v>
      </c>
      <c r="C10649" t="s">
        <v>7347</v>
      </c>
      <c r="D10649" s="1" t="s">
        <v>49149</v>
      </c>
    </row>
    <row r="10650" spans="1:4" ht="15" x14ac:dyDescent="0.25">
      <c r="A10650">
        <v>4058</v>
      </c>
      <c r="B10650" t="s">
        <v>10280</v>
      </c>
      <c r="C10650" t="s">
        <v>7502</v>
      </c>
      <c r="D10650" s="1" t="s">
        <v>30192</v>
      </c>
    </row>
    <row r="10651" spans="1:4" ht="15" x14ac:dyDescent="0.25">
      <c r="A10651">
        <v>40974</v>
      </c>
      <c r="B10651" t="s">
        <v>10281</v>
      </c>
      <c r="C10651" t="s">
        <v>7504</v>
      </c>
      <c r="D10651" s="1" t="s">
        <v>52805</v>
      </c>
    </row>
    <row r="10652" spans="1:4" ht="15" x14ac:dyDescent="0.25">
      <c r="A10652">
        <v>34794</v>
      </c>
      <c r="B10652" t="s">
        <v>10282</v>
      </c>
      <c r="C10652" t="s">
        <v>7502</v>
      </c>
      <c r="D10652" s="1" t="s">
        <v>5586</v>
      </c>
    </row>
    <row r="10653" spans="1:4" ht="15" x14ac:dyDescent="0.25">
      <c r="A10653">
        <v>40925</v>
      </c>
      <c r="B10653" t="s">
        <v>10283</v>
      </c>
      <c r="C10653" t="s">
        <v>7504</v>
      </c>
      <c r="D10653" s="1" t="s">
        <v>33999</v>
      </c>
    </row>
    <row r="10654" spans="1:4" ht="15" x14ac:dyDescent="0.25">
      <c r="A10654">
        <v>13741</v>
      </c>
      <c r="B10654" t="s">
        <v>10284</v>
      </c>
      <c r="C10654" t="s">
        <v>7347</v>
      </c>
      <c r="D10654" s="1" t="s">
        <v>49152</v>
      </c>
    </row>
    <row r="10655" spans="1:4" ht="15" x14ac:dyDescent="0.25">
      <c r="A10655">
        <v>3288</v>
      </c>
      <c r="B10655" t="s">
        <v>10285</v>
      </c>
      <c r="C10655" t="s">
        <v>7396</v>
      </c>
      <c r="D10655" s="1" t="s">
        <v>37841</v>
      </c>
    </row>
    <row r="10656" spans="1:4" ht="15" x14ac:dyDescent="0.25">
      <c r="A10656">
        <v>13587</v>
      </c>
      <c r="B10656" t="s">
        <v>10286</v>
      </c>
      <c r="C10656" t="s">
        <v>7396</v>
      </c>
      <c r="D10656" s="1" t="s">
        <v>29793</v>
      </c>
    </row>
    <row r="10657" spans="1:4" ht="15" x14ac:dyDescent="0.25">
      <c r="A10657">
        <v>38598</v>
      </c>
      <c r="B10657" t="s">
        <v>10287</v>
      </c>
      <c r="C10657" t="s">
        <v>7347</v>
      </c>
      <c r="D10657" s="1" t="s">
        <v>1111</v>
      </c>
    </row>
    <row r="10658" spans="1:4" ht="15" x14ac:dyDescent="0.25">
      <c r="A10658">
        <v>38595</v>
      </c>
      <c r="B10658" t="s">
        <v>10288</v>
      </c>
      <c r="C10658" t="s">
        <v>7347</v>
      </c>
      <c r="D10658" s="1" t="s">
        <v>11494</v>
      </c>
    </row>
    <row r="10659" spans="1:4" ht="15" x14ac:dyDescent="0.25">
      <c r="A10659">
        <v>38592</v>
      </c>
      <c r="B10659" t="s">
        <v>10289</v>
      </c>
      <c r="C10659" t="s">
        <v>7347</v>
      </c>
      <c r="D10659" s="1" t="s">
        <v>6376</v>
      </c>
    </row>
    <row r="10660" spans="1:4" ht="15" x14ac:dyDescent="0.25">
      <c r="A10660">
        <v>38588</v>
      </c>
      <c r="B10660" t="s">
        <v>10290</v>
      </c>
      <c r="C10660" t="s">
        <v>7347</v>
      </c>
      <c r="D10660" s="1" t="s">
        <v>639</v>
      </c>
    </row>
    <row r="10661" spans="1:4" ht="15" x14ac:dyDescent="0.25">
      <c r="A10661">
        <v>38593</v>
      </c>
      <c r="B10661" t="s">
        <v>10291</v>
      </c>
      <c r="C10661" t="s">
        <v>7347</v>
      </c>
      <c r="D10661" s="1" t="s">
        <v>922</v>
      </c>
    </row>
    <row r="10662" spans="1:4" ht="15" x14ac:dyDescent="0.25">
      <c r="A10662">
        <v>38589</v>
      </c>
      <c r="B10662" t="s">
        <v>10292</v>
      </c>
      <c r="C10662" t="s">
        <v>7347</v>
      </c>
      <c r="D10662" s="1" t="s">
        <v>6582</v>
      </c>
    </row>
    <row r="10663" spans="1:4" ht="15" x14ac:dyDescent="0.25">
      <c r="A10663">
        <v>38594</v>
      </c>
      <c r="B10663" t="s">
        <v>10293</v>
      </c>
      <c r="C10663" t="s">
        <v>7347</v>
      </c>
      <c r="D10663" s="1" t="s">
        <v>36618</v>
      </c>
    </row>
    <row r="10664" spans="1:4" ht="15" x14ac:dyDescent="0.25">
      <c r="A10664">
        <v>34773</v>
      </c>
      <c r="B10664" t="s">
        <v>32976</v>
      </c>
      <c r="C10664" t="s">
        <v>7347</v>
      </c>
      <c r="D10664" s="1" t="s">
        <v>128</v>
      </c>
    </row>
    <row r="10665" spans="1:4" ht="15" x14ac:dyDescent="0.25">
      <c r="A10665">
        <v>34769</v>
      </c>
      <c r="B10665" t="s">
        <v>10294</v>
      </c>
      <c r="C10665" t="s">
        <v>7347</v>
      </c>
      <c r="D10665" s="1" t="s">
        <v>10604</v>
      </c>
    </row>
    <row r="10666" spans="1:4" ht="15" x14ac:dyDescent="0.25">
      <c r="A10666">
        <v>34763</v>
      </c>
      <c r="B10666" t="s">
        <v>32977</v>
      </c>
      <c r="C10666" t="s">
        <v>7347</v>
      </c>
      <c r="D10666" s="1" t="s">
        <v>6799</v>
      </c>
    </row>
    <row r="10667" spans="1:4" ht="15" x14ac:dyDescent="0.25">
      <c r="A10667">
        <v>34774</v>
      </c>
      <c r="B10667" t="s">
        <v>10296</v>
      </c>
      <c r="C10667" t="s">
        <v>7347</v>
      </c>
      <c r="D10667" s="1" t="s">
        <v>7554</v>
      </c>
    </row>
    <row r="10668" spans="1:4" ht="15" x14ac:dyDescent="0.25">
      <c r="A10668">
        <v>34771</v>
      </c>
      <c r="B10668" t="s">
        <v>10297</v>
      </c>
      <c r="C10668" t="s">
        <v>7347</v>
      </c>
      <c r="D10668" s="1" t="s">
        <v>6821</v>
      </c>
    </row>
    <row r="10669" spans="1:4" ht="15" x14ac:dyDescent="0.25">
      <c r="A10669">
        <v>34764</v>
      </c>
      <c r="B10669" t="s">
        <v>10299</v>
      </c>
      <c r="C10669" t="s">
        <v>7347</v>
      </c>
      <c r="D10669" s="1" t="s">
        <v>1202</v>
      </c>
    </row>
    <row r="10670" spans="1:4" ht="15" x14ac:dyDescent="0.25">
      <c r="A10670">
        <v>34788</v>
      </c>
      <c r="B10670" t="s">
        <v>31478</v>
      </c>
      <c r="C10670" t="s">
        <v>7347</v>
      </c>
      <c r="D10670" s="1" t="s">
        <v>12258</v>
      </c>
    </row>
    <row r="10671" spans="1:4" ht="15" x14ac:dyDescent="0.25">
      <c r="A10671">
        <v>34781</v>
      </c>
      <c r="B10671" t="s">
        <v>31479</v>
      </c>
      <c r="C10671" t="s">
        <v>7347</v>
      </c>
      <c r="D10671" s="1" t="s">
        <v>7656</v>
      </c>
    </row>
    <row r="10672" spans="1:4" ht="15" x14ac:dyDescent="0.25">
      <c r="A10672">
        <v>41682</v>
      </c>
      <c r="B10672" t="s">
        <v>10301</v>
      </c>
      <c r="C10672" t="s">
        <v>7347</v>
      </c>
      <c r="D10672" s="1" t="s">
        <v>37955</v>
      </c>
    </row>
    <row r="10673" spans="1:4" ht="15" x14ac:dyDescent="0.25">
      <c r="A10673">
        <v>41683</v>
      </c>
      <c r="B10673" t="s">
        <v>10302</v>
      </c>
      <c r="C10673" t="s">
        <v>7347</v>
      </c>
      <c r="D10673" s="1" t="s">
        <v>29847</v>
      </c>
    </row>
    <row r="10674" spans="1:4" ht="15" x14ac:dyDescent="0.25">
      <c r="A10674">
        <v>41680</v>
      </c>
      <c r="B10674" t="s">
        <v>10303</v>
      </c>
      <c r="C10674" t="s">
        <v>7347</v>
      </c>
      <c r="D10674" s="1" t="s">
        <v>48801</v>
      </c>
    </row>
    <row r="10675" spans="1:4" ht="15" x14ac:dyDescent="0.25">
      <c r="A10675">
        <v>41679</v>
      </c>
      <c r="B10675" t="s">
        <v>10304</v>
      </c>
      <c r="C10675" t="s">
        <v>7347</v>
      </c>
      <c r="D10675" s="1" t="s">
        <v>49153</v>
      </c>
    </row>
    <row r="10676" spans="1:4" ht="15" x14ac:dyDescent="0.25">
      <c r="A10676">
        <v>41681</v>
      </c>
      <c r="B10676" t="s">
        <v>10305</v>
      </c>
      <c r="C10676" t="s">
        <v>7347</v>
      </c>
      <c r="D10676" s="1" t="s">
        <v>49154</v>
      </c>
    </row>
    <row r="10677" spans="1:4" ht="15" x14ac:dyDescent="0.25">
      <c r="A10677">
        <v>43386</v>
      </c>
      <c r="B10677" t="s">
        <v>10306</v>
      </c>
      <c r="C10677" t="s">
        <v>7347</v>
      </c>
      <c r="D10677" s="1" t="s">
        <v>39957</v>
      </c>
    </row>
    <row r="10678" spans="1:4" ht="15" x14ac:dyDescent="0.25">
      <c r="A10678">
        <v>4059</v>
      </c>
      <c r="B10678" t="s">
        <v>10307</v>
      </c>
      <c r="C10678" t="s">
        <v>7396</v>
      </c>
      <c r="D10678" s="1" t="s">
        <v>37955</v>
      </c>
    </row>
    <row r="10679" spans="1:4" ht="15" x14ac:dyDescent="0.25">
      <c r="A10679">
        <v>4062</v>
      </c>
      <c r="B10679" t="s">
        <v>10308</v>
      </c>
      <c r="C10679" t="s">
        <v>7347</v>
      </c>
      <c r="D10679" s="1" t="s">
        <v>37955</v>
      </c>
    </row>
    <row r="10680" spans="1:4" ht="15" x14ac:dyDescent="0.25">
      <c r="A10680">
        <v>4061</v>
      </c>
      <c r="B10680" t="s">
        <v>10309</v>
      </c>
      <c r="C10680" t="s">
        <v>7347</v>
      </c>
      <c r="D10680" s="1" t="s">
        <v>48715</v>
      </c>
    </row>
    <row r="10681" spans="1:4" ht="15" x14ac:dyDescent="0.25">
      <c r="A10681">
        <v>41315</v>
      </c>
      <c r="B10681" t="s">
        <v>10310</v>
      </c>
      <c r="C10681" t="s">
        <v>7400</v>
      </c>
      <c r="D10681" s="1" t="s">
        <v>49155</v>
      </c>
    </row>
    <row r="10682" spans="1:4" ht="15" x14ac:dyDescent="0.25">
      <c r="A10682">
        <v>43148</v>
      </c>
      <c r="B10682" t="s">
        <v>10311</v>
      </c>
      <c r="C10682" t="s">
        <v>7400</v>
      </c>
      <c r="D10682" s="1" t="s">
        <v>49156</v>
      </c>
    </row>
    <row r="10683" spans="1:4" ht="15" x14ac:dyDescent="0.25">
      <c r="A10683">
        <v>43147</v>
      </c>
      <c r="B10683" t="s">
        <v>10312</v>
      </c>
      <c r="C10683" t="s">
        <v>7400</v>
      </c>
      <c r="D10683" s="1" t="s">
        <v>49124</v>
      </c>
    </row>
    <row r="10684" spans="1:4" ht="15" x14ac:dyDescent="0.25">
      <c r="A10684">
        <v>10608</v>
      </c>
      <c r="B10684" t="s">
        <v>10314</v>
      </c>
      <c r="C10684" t="s">
        <v>7347</v>
      </c>
      <c r="D10684" s="1" t="s">
        <v>49157</v>
      </c>
    </row>
    <row r="10685" spans="1:4" ht="15" x14ac:dyDescent="0.25">
      <c r="A10685">
        <v>4069</v>
      </c>
      <c r="B10685" t="s">
        <v>10315</v>
      </c>
      <c r="C10685" t="s">
        <v>7502</v>
      </c>
      <c r="D10685" s="1" t="s">
        <v>12105</v>
      </c>
    </row>
    <row r="10686" spans="1:4" ht="15" x14ac:dyDescent="0.25">
      <c r="A10686">
        <v>40819</v>
      </c>
      <c r="B10686" t="s">
        <v>10316</v>
      </c>
      <c r="C10686" t="s">
        <v>7504</v>
      </c>
      <c r="D10686" s="1" t="s">
        <v>34000</v>
      </c>
    </row>
    <row r="10687" spans="1:4" ht="15" x14ac:dyDescent="0.25">
      <c r="A10687">
        <v>34361</v>
      </c>
      <c r="B10687" t="s">
        <v>10317</v>
      </c>
      <c r="C10687" t="s">
        <v>7400</v>
      </c>
      <c r="D10687" s="1" t="s">
        <v>11290</v>
      </c>
    </row>
    <row r="10688" spans="1:4" ht="15" x14ac:dyDescent="0.25">
      <c r="A10688">
        <v>36512</v>
      </c>
      <c r="B10688" t="s">
        <v>32980</v>
      </c>
      <c r="C10688" t="s">
        <v>7347</v>
      </c>
      <c r="D10688" s="1" t="s">
        <v>32981</v>
      </c>
    </row>
    <row r="10689" spans="1:4" ht="15" x14ac:dyDescent="0.25">
      <c r="A10689">
        <v>44478</v>
      </c>
      <c r="B10689" t="s">
        <v>10318</v>
      </c>
      <c r="C10689" t="s">
        <v>7400</v>
      </c>
      <c r="D10689" s="1" t="s">
        <v>8738</v>
      </c>
    </row>
    <row r="10690" spans="1:4" ht="15" x14ac:dyDescent="0.25">
      <c r="A10690">
        <v>44477</v>
      </c>
      <c r="B10690" t="s">
        <v>10319</v>
      </c>
      <c r="C10690" t="s">
        <v>7400</v>
      </c>
      <c r="D10690" s="1" t="s">
        <v>8738</v>
      </c>
    </row>
    <row r="10691" spans="1:4" ht="15" x14ac:dyDescent="0.25">
      <c r="A10691">
        <v>11697</v>
      </c>
      <c r="B10691" t="s">
        <v>10320</v>
      </c>
      <c r="C10691" t="s">
        <v>7347</v>
      </c>
      <c r="D10691" s="1" t="s">
        <v>32982</v>
      </c>
    </row>
    <row r="10692" spans="1:4" ht="15" x14ac:dyDescent="0.25">
      <c r="A10692">
        <v>11698</v>
      </c>
      <c r="B10692" t="s">
        <v>10321</v>
      </c>
      <c r="C10692" t="s">
        <v>7347</v>
      </c>
      <c r="D10692" s="1" t="s">
        <v>32983</v>
      </c>
    </row>
    <row r="10693" spans="1:4" ht="15" x14ac:dyDescent="0.25">
      <c r="A10693">
        <v>11699</v>
      </c>
      <c r="B10693" t="s">
        <v>32984</v>
      </c>
      <c r="C10693" t="s">
        <v>7347</v>
      </c>
      <c r="D10693" s="1" t="s">
        <v>32985</v>
      </c>
    </row>
    <row r="10694" spans="1:4" ht="15" x14ac:dyDescent="0.25">
      <c r="A10694">
        <v>10432</v>
      </c>
      <c r="B10694" t="s">
        <v>10322</v>
      </c>
      <c r="C10694" t="s">
        <v>7347</v>
      </c>
      <c r="D10694" s="1" t="s">
        <v>49159</v>
      </c>
    </row>
    <row r="10695" spans="1:4" ht="15" x14ac:dyDescent="0.25">
      <c r="A10695">
        <v>44020</v>
      </c>
      <c r="B10695" t="s">
        <v>10323</v>
      </c>
      <c r="C10695" t="s">
        <v>7347</v>
      </c>
      <c r="D10695" s="1" t="s">
        <v>49160</v>
      </c>
    </row>
    <row r="10696" spans="1:4" ht="15" x14ac:dyDescent="0.25">
      <c r="A10696">
        <v>41419</v>
      </c>
      <c r="B10696" t="s">
        <v>32986</v>
      </c>
      <c r="C10696" t="s">
        <v>7347</v>
      </c>
      <c r="D10696" s="1" t="s">
        <v>30922</v>
      </c>
    </row>
    <row r="10697" spans="1:4" ht="15" x14ac:dyDescent="0.25">
      <c r="A10697">
        <v>41420</v>
      </c>
      <c r="B10697" t="s">
        <v>10324</v>
      </c>
      <c r="C10697" t="s">
        <v>7347</v>
      </c>
      <c r="D10697" s="1" t="s">
        <v>12124</v>
      </c>
    </row>
    <row r="10698" spans="1:4" ht="15" x14ac:dyDescent="0.25">
      <c r="A10698">
        <v>41421</v>
      </c>
      <c r="B10698" t="s">
        <v>32987</v>
      </c>
      <c r="C10698" t="s">
        <v>7347</v>
      </c>
      <c r="D10698" s="1" t="s">
        <v>382</v>
      </c>
    </row>
    <row r="10699" spans="1:4" ht="15" x14ac:dyDescent="0.25">
      <c r="A10699">
        <v>41422</v>
      </c>
      <c r="B10699" t="s">
        <v>10325</v>
      </c>
      <c r="C10699" t="s">
        <v>7347</v>
      </c>
      <c r="D10699" s="1" t="s">
        <v>8641</v>
      </c>
    </row>
    <row r="10700" spans="1:4" ht="15" x14ac:dyDescent="0.25">
      <c r="A10700">
        <v>41425</v>
      </c>
      <c r="B10700" t="s">
        <v>10326</v>
      </c>
      <c r="C10700" t="s">
        <v>7347</v>
      </c>
      <c r="D10700" s="1" t="s">
        <v>10273</v>
      </c>
    </row>
    <row r="10701" spans="1:4" ht="15" x14ac:dyDescent="0.25">
      <c r="A10701">
        <v>41426</v>
      </c>
      <c r="B10701" t="s">
        <v>10327</v>
      </c>
      <c r="C10701" t="s">
        <v>7347</v>
      </c>
      <c r="D10701" s="1" t="s">
        <v>39224</v>
      </c>
    </row>
    <row r="10702" spans="1:4" ht="15" x14ac:dyDescent="0.25">
      <c r="A10702">
        <v>41414</v>
      </c>
      <c r="B10702" t="s">
        <v>10328</v>
      </c>
      <c r="C10702" t="s">
        <v>7347</v>
      </c>
      <c r="D10702" s="1" t="s">
        <v>6245</v>
      </c>
    </row>
    <row r="10703" spans="1:4" ht="15" x14ac:dyDescent="0.25">
      <c r="A10703">
        <v>41415</v>
      </c>
      <c r="B10703" t="s">
        <v>10330</v>
      </c>
      <c r="C10703" t="s">
        <v>7347</v>
      </c>
      <c r="D10703" s="1" t="s">
        <v>48766</v>
      </c>
    </row>
    <row r="10704" spans="1:4" ht="15" x14ac:dyDescent="0.25">
      <c r="A10704">
        <v>37514</v>
      </c>
      <c r="B10704" t="s">
        <v>10331</v>
      </c>
      <c r="C10704" t="s">
        <v>7347</v>
      </c>
      <c r="D10704" s="1" t="s">
        <v>49161</v>
      </c>
    </row>
    <row r="10705" spans="1:4" ht="15" x14ac:dyDescent="0.25">
      <c r="A10705">
        <v>37519</v>
      </c>
      <c r="B10705" t="s">
        <v>10332</v>
      </c>
      <c r="C10705" t="s">
        <v>7347</v>
      </c>
      <c r="D10705" s="1" t="s">
        <v>49162</v>
      </c>
    </row>
    <row r="10706" spans="1:4" ht="15" x14ac:dyDescent="0.25">
      <c r="A10706">
        <v>37520</v>
      </c>
      <c r="B10706" t="s">
        <v>10333</v>
      </c>
      <c r="C10706" t="s">
        <v>7347</v>
      </c>
      <c r="D10706" s="1" t="s">
        <v>49163</v>
      </c>
    </row>
    <row r="10707" spans="1:4" ht="15" x14ac:dyDescent="0.25">
      <c r="A10707">
        <v>37521</v>
      </c>
      <c r="B10707" t="s">
        <v>10334</v>
      </c>
      <c r="C10707" t="s">
        <v>7347</v>
      </c>
      <c r="D10707" s="1" t="s">
        <v>49164</v>
      </c>
    </row>
    <row r="10708" spans="1:4" ht="15" x14ac:dyDescent="0.25">
      <c r="A10708">
        <v>37522</v>
      </c>
      <c r="B10708" t="s">
        <v>10335</v>
      </c>
      <c r="C10708" t="s">
        <v>7347</v>
      </c>
      <c r="D10708" s="1" t="s">
        <v>49165</v>
      </c>
    </row>
    <row r="10709" spans="1:4" ht="15" x14ac:dyDescent="0.25">
      <c r="A10709">
        <v>37546</v>
      </c>
      <c r="B10709" t="s">
        <v>10336</v>
      </c>
      <c r="C10709" t="s">
        <v>7347</v>
      </c>
      <c r="D10709" s="1" t="s">
        <v>29975</v>
      </c>
    </row>
    <row r="10710" spans="1:4" ht="15" x14ac:dyDescent="0.25">
      <c r="A10710">
        <v>37544</v>
      </c>
      <c r="B10710" t="s">
        <v>10337</v>
      </c>
      <c r="C10710" t="s">
        <v>7347</v>
      </c>
      <c r="D10710" s="1" t="s">
        <v>29976</v>
      </c>
    </row>
    <row r="10711" spans="1:4" ht="15" x14ac:dyDescent="0.25">
      <c r="A10711">
        <v>37545</v>
      </c>
      <c r="B10711" t="s">
        <v>10338</v>
      </c>
      <c r="C10711" t="s">
        <v>7347</v>
      </c>
      <c r="D10711" s="1" t="s">
        <v>29977</v>
      </c>
    </row>
    <row r="10712" spans="1:4" ht="15" x14ac:dyDescent="0.25">
      <c r="A10712">
        <v>36793</v>
      </c>
      <c r="B10712" t="s">
        <v>10339</v>
      </c>
      <c r="C10712" t="s">
        <v>7347</v>
      </c>
      <c r="D10712" s="1" t="s">
        <v>32988</v>
      </c>
    </row>
    <row r="10713" spans="1:4" ht="15" x14ac:dyDescent="0.25">
      <c r="A10713">
        <v>11769</v>
      </c>
      <c r="B10713" t="s">
        <v>10340</v>
      </c>
      <c r="C10713" t="s">
        <v>7347</v>
      </c>
      <c r="D10713" s="1" t="s">
        <v>32989</v>
      </c>
    </row>
    <row r="10714" spans="1:4" ht="15" x14ac:dyDescent="0.25">
      <c r="A10714">
        <v>11771</v>
      </c>
      <c r="B10714" t="s">
        <v>10341</v>
      </c>
      <c r="C10714" t="s">
        <v>7347</v>
      </c>
      <c r="D10714" s="1" t="s">
        <v>32990</v>
      </c>
    </row>
    <row r="10715" spans="1:4" ht="15" x14ac:dyDescent="0.25">
      <c r="A10715">
        <v>39919</v>
      </c>
      <c r="B10715" t="s">
        <v>32991</v>
      </c>
      <c r="C10715" t="s">
        <v>7347</v>
      </c>
      <c r="D10715" s="1" t="s">
        <v>29978</v>
      </c>
    </row>
    <row r="10716" spans="1:4" ht="15" x14ac:dyDescent="0.25">
      <c r="A10716">
        <v>38385</v>
      </c>
      <c r="B10716" t="s">
        <v>32992</v>
      </c>
      <c r="C10716" t="s">
        <v>7347</v>
      </c>
      <c r="D10716" s="1" t="s">
        <v>49166</v>
      </c>
    </row>
    <row r="10717" spans="1:4" ht="15" x14ac:dyDescent="0.25">
      <c r="A10717">
        <v>36800</v>
      </c>
      <c r="B10717" t="s">
        <v>32993</v>
      </c>
      <c r="C10717" t="s">
        <v>7347</v>
      </c>
      <c r="D10717" s="1" t="s">
        <v>29986</v>
      </c>
    </row>
    <row r="10718" spans="1:4" ht="15" x14ac:dyDescent="0.25">
      <c r="A10718">
        <v>37587</v>
      </c>
      <c r="B10718" t="s">
        <v>10342</v>
      </c>
      <c r="C10718" t="s">
        <v>7347</v>
      </c>
      <c r="D10718" s="1" t="s">
        <v>32994</v>
      </c>
    </row>
    <row r="10719" spans="1:4" ht="15" x14ac:dyDescent="0.25">
      <c r="A10719">
        <v>11561</v>
      </c>
      <c r="B10719" t="s">
        <v>10343</v>
      </c>
      <c r="C10719" t="s">
        <v>7347</v>
      </c>
      <c r="D10719" s="1" t="s">
        <v>10344</v>
      </c>
    </row>
    <row r="10720" spans="1:4" ht="15" x14ac:dyDescent="0.25">
      <c r="A10720">
        <v>43604</v>
      </c>
      <c r="B10720" t="s">
        <v>10345</v>
      </c>
      <c r="C10720" t="s">
        <v>7347</v>
      </c>
      <c r="D10720" s="1" t="s">
        <v>10346</v>
      </c>
    </row>
    <row r="10721" spans="1:4" ht="15" x14ac:dyDescent="0.25">
      <c r="A10721">
        <v>11560</v>
      </c>
      <c r="B10721" t="s">
        <v>10347</v>
      </c>
      <c r="C10721" t="s">
        <v>7347</v>
      </c>
      <c r="D10721" s="1" t="s">
        <v>10348</v>
      </c>
    </row>
    <row r="10722" spans="1:4" ht="15" x14ac:dyDescent="0.25">
      <c r="A10722">
        <v>11499</v>
      </c>
      <c r="B10722" t="s">
        <v>10349</v>
      </c>
      <c r="C10722" t="s">
        <v>7347</v>
      </c>
      <c r="D10722" s="1" t="s">
        <v>32995</v>
      </c>
    </row>
    <row r="10723" spans="1:4" ht="15" x14ac:dyDescent="0.25">
      <c r="A10723">
        <v>34761</v>
      </c>
      <c r="B10723" t="s">
        <v>10350</v>
      </c>
      <c r="C10723" t="s">
        <v>7502</v>
      </c>
      <c r="D10723" s="1" t="s">
        <v>30520</v>
      </c>
    </row>
    <row r="10724" spans="1:4" ht="15" x14ac:dyDescent="0.25">
      <c r="A10724">
        <v>40924</v>
      </c>
      <c r="B10724" t="s">
        <v>10351</v>
      </c>
      <c r="C10724" t="s">
        <v>7504</v>
      </c>
      <c r="D10724" s="1" t="s">
        <v>34001</v>
      </c>
    </row>
    <row r="10725" spans="1:4" ht="15" x14ac:dyDescent="0.25">
      <c r="A10725">
        <v>40983</v>
      </c>
      <c r="B10725" t="s">
        <v>10352</v>
      </c>
      <c r="C10725" t="s">
        <v>7504</v>
      </c>
      <c r="D10725" s="1" t="s">
        <v>52806</v>
      </c>
    </row>
    <row r="10726" spans="1:4" ht="15" x14ac:dyDescent="0.25">
      <c r="A10726">
        <v>44497</v>
      </c>
      <c r="B10726" t="s">
        <v>10353</v>
      </c>
      <c r="C10726" t="s">
        <v>7502</v>
      </c>
      <c r="D10726" s="1" t="s">
        <v>30949</v>
      </c>
    </row>
    <row r="10727" spans="1:4" ht="15" x14ac:dyDescent="0.25">
      <c r="A10727">
        <v>2437</v>
      </c>
      <c r="B10727" t="s">
        <v>10354</v>
      </c>
      <c r="C10727" t="s">
        <v>7502</v>
      </c>
      <c r="D10727" s="1" t="s">
        <v>5596</v>
      </c>
    </row>
    <row r="10728" spans="1:4" ht="15" x14ac:dyDescent="0.25">
      <c r="A10728">
        <v>40921</v>
      </c>
      <c r="B10728" t="s">
        <v>10355</v>
      </c>
      <c r="C10728" t="s">
        <v>7504</v>
      </c>
      <c r="D10728" s="1" t="s">
        <v>52807</v>
      </c>
    </row>
    <row r="10729" spans="1:4" ht="15" x14ac:dyDescent="0.25">
      <c r="A10729">
        <v>14252</v>
      </c>
      <c r="B10729" t="s">
        <v>10356</v>
      </c>
      <c r="C10729" t="s">
        <v>7347</v>
      </c>
      <c r="D10729" s="1" t="s">
        <v>32996</v>
      </c>
    </row>
    <row r="10730" spans="1:4" ht="15" x14ac:dyDescent="0.25">
      <c r="A10730">
        <v>730</v>
      </c>
      <c r="B10730" t="s">
        <v>10357</v>
      </c>
      <c r="C10730" t="s">
        <v>7347</v>
      </c>
      <c r="D10730" s="1" t="s">
        <v>32997</v>
      </c>
    </row>
    <row r="10731" spans="1:4" ht="15" x14ac:dyDescent="0.25">
      <c r="A10731">
        <v>723</v>
      </c>
      <c r="B10731" t="s">
        <v>10358</v>
      </c>
      <c r="C10731" t="s">
        <v>7347</v>
      </c>
      <c r="D10731" s="1" t="s">
        <v>32998</v>
      </c>
    </row>
    <row r="10732" spans="1:4" ht="15" x14ac:dyDescent="0.25">
      <c r="A10732">
        <v>36502</v>
      </c>
      <c r="B10732" t="s">
        <v>10359</v>
      </c>
      <c r="C10732" t="s">
        <v>7347</v>
      </c>
      <c r="D10732" s="1" t="s">
        <v>32999</v>
      </c>
    </row>
    <row r="10733" spans="1:4" ht="15" x14ac:dyDescent="0.25">
      <c r="A10733">
        <v>36503</v>
      </c>
      <c r="B10733" t="s">
        <v>10360</v>
      </c>
      <c r="C10733" t="s">
        <v>7347</v>
      </c>
      <c r="D10733" s="1" t="s">
        <v>33000</v>
      </c>
    </row>
    <row r="10734" spans="1:4" ht="15" x14ac:dyDescent="0.25">
      <c r="A10734">
        <v>4090</v>
      </c>
      <c r="B10734" t="s">
        <v>33001</v>
      </c>
      <c r="C10734" t="s">
        <v>7347</v>
      </c>
      <c r="D10734" s="1" t="s">
        <v>49170</v>
      </c>
    </row>
    <row r="10735" spans="1:4" ht="15" x14ac:dyDescent="0.25">
      <c r="A10735">
        <v>13227</v>
      </c>
      <c r="B10735" t="s">
        <v>10361</v>
      </c>
      <c r="C10735" t="s">
        <v>7347</v>
      </c>
      <c r="D10735" s="1" t="s">
        <v>49171</v>
      </c>
    </row>
    <row r="10736" spans="1:4" ht="15" x14ac:dyDescent="0.25">
      <c r="A10736">
        <v>10597</v>
      </c>
      <c r="B10736" t="s">
        <v>10362</v>
      </c>
      <c r="C10736" t="s">
        <v>7347</v>
      </c>
      <c r="D10736" s="1" t="s">
        <v>49172</v>
      </c>
    </row>
    <row r="10737" spans="1:4" ht="15" x14ac:dyDescent="0.25">
      <c r="A10737">
        <v>39628</v>
      </c>
      <c r="B10737" t="s">
        <v>10363</v>
      </c>
      <c r="C10737" t="s">
        <v>7347</v>
      </c>
      <c r="D10737" s="1" t="s">
        <v>33002</v>
      </c>
    </row>
    <row r="10738" spans="1:4" ht="15" x14ac:dyDescent="0.25">
      <c r="A10738">
        <v>39404</v>
      </c>
      <c r="B10738" t="s">
        <v>10364</v>
      </c>
      <c r="C10738" t="s">
        <v>7347</v>
      </c>
      <c r="D10738" s="1" t="s">
        <v>33003</v>
      </c>
    </row>
    <row r="10739" spans="1:4" ht="15" x14ac:dyDescent="0.25">
      <c r="A10739">
        <v>39402</v>
      </c>
      <c r="B10739" t="s">
        <v>10365</v>
      </c>
      <c r="C10739" t="s">
        <v>7347</v>
      </c>
      <c r="D10739" s="1" t="s">
        <v>33004</v>
      </c>
    </row>
    <row r="10740" spans="1:4" ht="15" x14ac:dyDescent="0.25">
      <c r="A10740">
        <v>39403</v>
      </c>
      <c r="B10740" t="s">
        <v>10366</v>
      </c>
      <c r="C10740" t="s">
        <v>7347</v>
      </c>
      <c r="D10740" s="1" t="s">
        <v>33005</v>
      </c>
    </row>
    <row r="10741" spans="1:4" ht="15" x14ac:dyDescent="0.25">
      <c r="A10741">
        <v>4093</v>
      </c>
      <c r="B10741" t="s">
        <v>10367</v>
      </c>
      <c r="C10741" t="s">
        <v>7502</v>
      </c>
      <c r="D10741" s="1" t="s">
        <v>32585</v>
      </c>
    </row>
    <row r="10742" spans="1:4" ht="15" x14ac:dyDescent="0.25">
      <c r="A10742">
        <v>10512</v>
      </c>
      <c r="B10742" t="s">
        <v>10369</v>
      </c>
      <c r="C10742" t="s">
        <v>7504</v>
      </c>
      <c r="D10742" s="1" t="s">
        <v>34002</v>
      </c>
    </row>
    <row r="10743" spans="1:4" ht="15" x14ac:dyDescent="0.25">
      <c r="A10743">
        <v>4243</v>
      </c>
      <c r="B10743" t="s">
        <v>10370</v>
      </c>
      <c r="C10743" t="s">
        <v>7502</v>
      </c>
      <c r="D10743" s="1" t="s">
        <v>2953</v>
      </c>
    </row>
    <row r="10744" spans="1:4" ht="15" x14ac:dyDescent="0.25">
      <c r="A10744">
        <v>20020</v>
      </c>
      <c r="B10744" t="s">
        <v>10371</v>
      </c>
      <c r="C10744" t="s">
        <v>7502</v>
      </c>
      <c r="D10744" s="1" t="s">
        <v>5568</v>
      </c>
    </row>
    <row r="10745" spans="1:4" ht="15" x14ac:dyDescent="0.25">
      <c r="A10745">
        <v>41038</v>
      </c>
      <c r="B10745" t="s">
        <v>10372</v>
      </c>
      <c r="C10745" t="s">
        <v>7504</v>
      </c>
      <c r="D10745" s="1" t="s">
        <v>34003</v>
      </c>
    </row>
    <row r="10746" spans="1:4" ht="15" x14ac:dyDescent="0.25">
      <c r="A10746">
        <v>4094</v>
      </c>
      <c r="B10746" t="s">
        <v>10373</v>
      </c>
      <c r="C10746" t="s">
        <v>7502</v>
      </c>
      <c r="D10746" s="1" t="s">
        <v>30238</v>
      </c>
    </row>
    <row r="10747" spans="1:4" ht="15" x14ac:dyDescent="0.25">
      <c r="A10747">
        <v>40988</v>
      </c>
      <c r="B10747" t="s">
        <v>10374</v>
      </c>
      <c r="C10747" t="s">
        <v>7504</v>
      </c>
      <c r="D10747" s="1" t="s">
        <v>34004</v>
      </c>
    </row>
    <row r="10748" spans="1:4" ht="15" x14ac:dyDescent="0.25">
      <c r="A10748">
        <v>4095</v>
      </c>
      <c r="B10748" t="s">
        <v>10375</v>
      </c>
      <c r="C10748" t="s">
        <v>7502</v>
      </c>
      <c r="D10748" s="1" t="s">
        <v>12215</v>
      </c>
    </row>
    <row r="10749" spans="1:4" ht="15" x14ac:dyDescent="0.25">
      <c r="A10749">
        <v>40990</v>
      </c>
      <c r="B10749" t="s">
        <v>10376</v>
      </c>
      <c r="C10749" t="s">
        <v>7504</v>
      </c>
      <c r="D10749" s="1" t="s">
        <v>34005</v>
      </c>
    </row>
    <row r="10750" spans="1:4" ht="15" x14ac:dyDescent="0.25">
      <c r="A10750">
        <v>4096</v>
      </c>
      <c r="B10750" t="s">
        <v>10377</v>
      </c>
      <c r="C10750" t="s">
        <v>7502</v>
      </c>
      <c r="D10750" s="1" t="s">
        <v>10028</v>
      </c>
    </row>
    <row r="10751" spans="1:4" ht="15" x14ac:dyDescent="0.25">
      <c r="A10751">
        <v>40992</v>
      </c>
      <c r="B10751" t="s">
        <v>10378</v>
      </c>
      <c r="C10751" t="s">
        <v>7504</v>
      </c>
      <c r="D10751" s="1" t="s">
        <v>34006</v>
      </c>
    </row>
    <row r="10752" spans="1:4" ht="15" x14ac:dyDescent="0.25">
      <c r="A10752">
        <v>4114</v>
      </c>
      <c r="B10752" t="s">
        <v>10379</v>
      </c>
      <c r="C10752" t="s">
        <v>7347</v>
      </c>
      <c r="D10752" s="1" t="s">
        <v>49178</v>
      </c>
    </row>
    <row r="10753" spans="1:4" ht="15" x14ac:dyDescent="0.25">
      <c r="A10753">
        <v>36797</v>
      </c>
      <c r="B10753" t="s">
        <v>10380</v>
      </c>
      <c r="C10753" t="s">
        <v>7347</v>
      </c>
      <c r="D10753" s="1" t="s">
        <v>32488</v>
      </c>
    </row>
    <row r="10754" spans="1:4" ht="15" x14ac:dyDescent="0.25">
      <c r="A10754">
        <v>4107</v>
      </c>
      <c r="B10754" t="s">
        <v>33006</v>
      </c>
      <c r="C10754" t="s">
        <v>7347</v>
      </c>
      <c r="D10754" s="1" t="s">
        <v>49179</v>
      </c>
    </row>
    <row r="10755" spans="1:4" ht="15" x14ac:dyDescent="0.25">
      <c r="A10755">
        <v>4102</v>
      </c>
      <c r="B10755" t="s">
        <v>10381</v>
      </c>
      <c r="C10755" t="s">
        <v>7347</v>
      </c>
      <c r="D10755" s="1" t="s">
        <v>48854</v>
      </c>
    </row>
    <row r="10756" spans="1:4" ht="15" x14ac:dyDescent="0.25">
      <c r="A10756">
        <v>36799</v>
      </c>
      <c r="B10756" t="s">
        <v>10382</v>
      </c>
      <c r="C10756" t="s">
        <v>7347</v>
      </c>
      <c r="D10756" s="1" t="s">
        <v>39435</v>
      </c>
    </row>
    <row r="10757" spans="1:4" ht="15" x14ac:dyDescent="0.25">
      <c r="A10757">
        <v>2747</v>
      </c>
      <c r="B10757" t="s">
        <v>10383</v>
      </c>
      <c r="C10757" t="s">
        <v>7396</v>
      </c>
      <c r="D10757" s="1" t="s">
        <v>32099</v>
      </c>
    </row>
    <row r="10758" spans="1:4" ht="15" x14ac:dyDescent="0.25">
      <c r="A10758">
        <v>21138</v>
      </c>
      <c r="B10758" t="s">
        <v>10385</v>
      </c>
      <c r="C10758" t="s">
        <v>7396</v>
      </c>
      <c r="D10758" s="1" t="s">
        <v>30461</v>
      </c>
    </row>
    <row r="10759" spans="1:4" ht="15" x14ac:dyDescent="0.25">
      <c r="A10759">
        <v>10826</v>
      </c>
      <c r="B10759" t="s">
        <v>10387</v>
      </c>
      <c r="C10759" t="s">
        <v>7347</v>
      </c>
      <c r="D10759" s="1" t="s">
        <v>31444</v>
      </c>
    </row>
    <row r="10760" spans="1:4" ht="15" x14ac:dyDescent="0.25">
      <c r="A10760">
        <v>365</v>
      </c>
      <c r="B10760" t="s">
        <v>10388</v>
      </c>
      <c r="C10760" t="s">
        <v>7347</v>
      </c>
      <c r="D10760" s="1" t="s">
        <v>30080</v>
      </c>
    </row>
    <row r="10761" spans="1:4" ht="15" x14ac:dyDescent="0.25">
      <c r="A10761">
        <v>38639</v>
      </c>
      <c r="B10761" t="s">
        <v>10389</v>
      </c>
      <c r="C10761" t="s">
        <v>7347</v>
      </c>
      <c r="D10761" s="1" t="s">
        <v>33007</v>
      </c>
    </row>
    <row r="10762" spans="1:4" ht="15" x14ac:dyDescent="0.25">
      <c r="A10762">
        <v>38640</v>
      </c>
      <c r="B10762" t="s">
        <v>10390</v>
      </c>
      <c r="C10762" t="s">
        <v>7347</v>
      </c>
      <c r="D10762" s="1" t="s">
        <v>11240</v>
      </c>
    </row>
    <row r="10763" spans="1:4" ht="15" x14ac:dyDescent="0.25">
      <c r="A10763">
        <v>358</v>
      </c>
      <c r="B10763" t="s">
        <v>33008</v>
      </c>
      <c r="C10763" t="s">
        <v>7347</v>
      </c>
      <c r="D10763" s="1" t="s">
        <v>30035</v>
      </c>
    </row>
    <row r="10764" spans="1:4" ht="15" x14ac:dyDescent="0.25">
      <c r="A10764">
        <v>359</v>
      </c>
      <c r="B10764" t="s">
        <v>33009</v>
      </c>
      <c r="C10764" t="s">
        <v>7347</v>
      </c>
      <c r="D10764" s="1" t="s">
        <v>31648</v>
      </c>
    </row>
    <row r="10765" spans="1:4" ht="15" x14ac:dyDescent="0.25">
      <c r="A10765">
        <v>38641</v>
      </c>
      <c r="B10765" t="s">
        <v>10391</v>
      </c>
      <c r="C10765" t="s">
        <v>7347</v>
      </c>
      <c r="D10765" s="1" t="s">
        <v>33010</v>
      </c>
    </row>
    <row r="10766" spans="1:4" ht="15" x14ac:dyDescent="0.25">
      <c r="A10766">
        <v>360</v>
      </c>
      <c r="B10766" t="s">
        <v>10392</v>
      </c>
      <c r="C10766" t="s">
        <v>7347</v>
      </c>
      <c r="D10766" s="1" t="s">
        <v>3489</v>
      </c>
    </row>
    <row r="10767" spans="1:4" ht="15" x14ac:dyDescent="0.25">
      <c r="A10767">
        <v>42430</v>
      </c>
      <c r="B10767" t="s">
        <v>10393</v>
      </c>
      <c r="C10767" t="s">
        <v>7347</v>
      </c>
      <c r="D10767" s="1" t="s">
        <v>10394</v>
      </c>
    </row>
    <row r="10768" spans="1:4" ht="15" x14ac:dyDescent="0.25">
      <c r="A10768">
        <v>4209</v>
      </c>
      <c r="B10768" t="s">
        <v>10395</v>
      </c>
      <c r="C10768" t="s">
        <v>7347</v>
      </c>
      <c r="D10768" s="1" t="s">
        <v>49180</v>
      </c>
    </row>
    <row r="10769" spans="1:4" ht="15" x14ac:dyDescent="0.25">
      <c r="A10769">
        <v>4180</v>
      </c>
      <c r="B10769" t="s">
        <v>10396</v>
      </c>
      <c r="C10769" t="s">
        <v>7347</v>
      </c>
      <c r="D10769" s="1" t="s">
        <v>4817</v>
      </c>
    </row>
    <row r="10770" spans="1:4" ht="15" x14ac:dyDescent="0.25">
      <c r="A10770">
        <v>4177</v>
      </c>
      <c r="B10770" t="s">
        <v>10397</v>
      </c>
      <c r="C10770" t="s">
        <v>7347</v>
      </c>
      <c r="D10770" s="1" t="s">
        <v>10758</v>
      </c>
    </row>
    <row r="10771" spans="1:4" ht="15" x14ac:dyDescent="0.25">
      <c r="A10771">
        <v>4179</v>
      </c>
      <c r="B10771" t="s">
        <v>10398</v>
      </c>
      <c r="C10771" t="s">
        <v>7347</v>
      </c>
      <c r="D10771" s="1" t="s">
        <v>37138</v>
      </c>
    </row>
    <row r="10772" spans="1:4" ht="15" x14ac:dyDescent="0.25">
      <c r="A10772">
        <v>4208</v>
      </c>
      <c r="B10772" t="s">
        <v>10399</v>
      </c>
      <c r="C10772" t="s">
        <v>7347</v>
      </c>
      <c r="D10772" s="1" t="s">
        <v>31611</v>
      </c>
    </row>
    <row r="10773" spans="1:4" ht="15" x14ac:dyDescent="0.25">
      <c r="A10773">
        <v>4181</v>
      </c>
      <c r="B10773" t="s">
        <v>10400</v>
      </c>
      <c r="C10773" t="s">
        <v>7347</v>
      </c>
      <c r="D10773" s="1" t="s">
        <v>38481</v>
      </c>
    </row>
    <row r="10774" spans="1:4" ht="15" x14ac:dyDescent="0.25">
      <c r="A10774">
        <v>4178</v>
      </c>
      <c r="B10774" t="s">
        <v>10401</v>
      </c>
      <c r="C10774" t="s">
        <v>7347</v>
      </c>
      <c r="D10774" s="1" t="s">
        <v>30755</v>
      </c>
    </row>
    <row r="10775" spans="1:4" ht="15" x14ac:dyDescent="0.25">
      <c r="A10775">
        <v>4182</v>
      </c>
      <c r="B10775" t="s">
        <v>10402</v>
      </c>
      <c r="C10775" t="s">
        <v>7347</v>
      </c>
      <c r="D10775" s="1" t="s">
        <v>36356</v>
      </c>
    </row>
    <row r="10776" spans="1:4" ht="15" x14ac:dyDescent="0.25">
      <c r="A10776">
        <v>4183</v>
      </c>
      <c r="B10776" t="s">
        <v>10404</v>
      </c>
      <c r="C10776" t="s">
        <v>7347</v>
      </c>
      <c r="D10776" s="1" t="s">
        <v>49181</v>
      </c>
    </row>
    <row r="10777" spans="1:4" ht="15" x14ac:dyDescent="0.25">
      <c r="A10777">
        <v>4184</v>
      </c>
      <c r="B10777" t="s">
        <v>10405</v>
      </c>
      <c r="C10777" t="s">
        <v>7347</v>
      </c>
      <c r="D10777" s="1" t="s">
        <v>49182</v>
      </c>
    </row>
    <row r="10778" spans="1:4" ht="15" x14ac:dyDescent="0.25">
      <c r="A10778">
        <v>4185</v>
      </c>
      <c r="B10778" t="s">
        <v>10406</v>
      </c>
      <c r="C10778" t="s">
        <v>7347</v>
      </c>
      <c r="D10778" s="1" t="s">
        <v>49183</v>
      </c>
    </row>
    <row r="10779" spans="1:4" ht="15" x14ac:dyDescent="0.25">
      <c r="A10779">
        <v>4205</v>
      </c>
      <c r="B10779" t="s">
        <v>10407</v>
      </c>
      <c r="C10779" t="s">
        <v>7347</v>
      </c>
      <c r="D10779" s="1" t="s">
        <v>12271</v>
      </c>
    </row>
    <row r="10780" spans="1:4" ht="15" x14ac:dyDescent="0.25">
      <c r="A10780">
        <v>4192</v>
      </c>
      <c r="B10780" t="s">
        <v>10409</v>
      </c>
      <c r="C10780" t="s">
        <v>7347</v>
      </c>
      <c r="D10780" s="1" t="s">
        <v>12271</v>
      </c>
    </row>
    <row r="10781" spans="1:4" ht="15" x14ac:dyDescent="0.25">
      <c r="A10781">
        <v>4191</v>
      </c>
      <c r="B10781" t="s">
        <v>10410</v>
      </c>
      <c r="C10781" t="s">
        <v>7347</v>
      </c>
      <c r="D10781" s="1" t="s">
        <v>12271</v>
      </c>
    </row>
    <row r="10782" spans="1:4" ht="15" x14ac:dyDescent="0.25">
      <c r="A10782">
        <v>4207</v>
      </c>
      <c r="B10782" t="s">
        <v>10411</v>
      </c>
      <c r="C10782" t="s">
        <v>7347</v>
      </c>
      <c r="D10782" s="1" t="s">
        <v>9487</v>
      </c>
    </row>
    <row r="10783" spans="1:4" ht="15" x14ac:dyDescent="0.25">
      <c r="A10783">
        <v>4206</v>
      </c>
      <c r="B10783" t="s">
        <v>10413</v>
      </c>
      <c r="C10783" t="s">
        <v>7347</v>
      </c>
      <c r="D10783" s="1" t="s">
        <v>40372</v>
      </c>
    </row>
    <row r="10784" spans="1:4" ht="15" x14ac:dyDescent="0.25">
      <c r="A10784">
        <v>4190</v>
      </c>
      <c r="B10784" t="s">
        <v>10414</v>
      </c>
      <c r="C10784" t="s">
        <v>7347</v>
      </c>
      <c r="D10784" s="1" t="s">
        <v>40372</v>
      </c>
    </row>
    <row r="10785" spans="1:4" ht="15" x14ac:dyDescent="0.25">
      <c r="A10785">
        <v>4186</v>
      </c>
      <c r="B10785" t="s">
        <v>10415</v>
      </c>
      <c r="C10785" t="s">
        <v>7347</v>
      </c>
      <c r="D10785" s="1" t="s">
        <v>2664</v>
      </c>
    </row>
    <row r="10786" spans="1:4" ht="15" x14ac:dyDescent="0.25">
      <c r="A10786">
        <v>4188</v>
      </c>
      <c r="B10786" t="s">
        <v>10416</v>
      </c>
      <c r="C10786" t="s">
        <v>7347</v>
      </c>
      <c r="D10786" s="1" t="s">
        <v>2917</v>
      </c>
    </row>
    <row r="10787" spans="1:4" ht="15" x14ac:dyDescent="0.25">
      <c r="A10787">
        <v>4189</v>
      </c>
      <c r="B10787" t="s">
        <v>10417</v>
      </c>
      <c r="C10787" t="s">
        <v>7347</v>
      </c>
      <c r="D10787" s="1" t="s">
        <v>2917</v>
      </c>
    </row>
    <row r="10788" spans="1:4" ht="15" x14ac:dyDescent="0.25">
      <c r="A10788">
        <v>4197</v>
      </c>
      <c r="B10788" t="s">
        <v>10418</v>
      </c>
      <c r="C10788" t="s">
        <v>7347</v>
      </c>
      <c r="D10788" s="1" t="s">
        <v>36130</v>
      </c>
    </row>
    <row r="10789" spans="1:4" ht="15" x14ac:dyDescent="0.25">
      <c r="A10789">
        <v>4194</v>
      </c>
      <c r="B10789" t="s">
        <v>10419</v>
      </c>
      <c r="C10789" t="s">
        <v>7347</v>
      </c>
      <c r="D10789" s="1" t="s">
        <v>49184</v>
      </c>
    </row>
    <row r="10790" spans="1:4" ht="15" x14ac:dyDescent="0.25">
      <c r="A10790">
        <v>4193</v>
      </c>
      <c r="B10790" t="s">
        <v>10421</v>
      </c>
      <c r="C10790" t="s">
        <v>7347</v>
      </c>
      <c r="D10790" s="1" t="s">
        <v>49184</v>
      </c>
    </row>
    <row r="10791" spans="1:4" ht="15" x14ac:dyDescent="0.25">
      <c r="A10791">
        <v>4204</v>
      </c>
      <c r="B10791" t="s">
        <v>10422</v>
      </c>
      <c r="C10791" t="s">
        <v>7347</v>
      </c>
      <c r="D10791" s="1" t="s">
        <v>49184</v>
      </c>
    </row>
    <row r="10792" spans="1:4" ht="15" x14ac:dyDescent="0.25">
      <c r="A10792">
        <v>4187</v>
      </c>
      <c r="B10792" t="s">
        <v>10423</v>
      </c>
      <c r="C10792" t="s">
        <v>7347</v>
      </c>
      <c r="D10792" s="1" t="s">
        <v>6689</v>
      </c>
    </row>
    <row r="10793" spans="1:4" ht="15" x14ac:dyDescent="0.25">
      <c r="A10793">
        <v>4202</v>
      </c>
      <c r="B10793" t="s">
        <v>10424</v>
      </c>
      <c r="C10793" t="s">
        <v>7347</v>
      </c>
      <c r="D10793" s="1" t="s">
        <v>49185</v>
      </c>
    </row>
    <row r="10794" spans="1:4" ht="15" x14ac:dyDescent="0.25">
      <c r="A10794">
        <v>4203</v>
      </c>
      <c r="B10794" t="s">
        <v>10425</v>
      </c>
      <c r="C10794" t="s">
        <v>7347</v>
      </c>
      <c r="D10794" s="1" t="s">
        <v>49186</v>
      </c>
    </row>
    <row r="10795" spans="1:4" ht="15" x14ac:dyDescent="0.25">
      <c r="A10795">
        <v>40368</v>
      </c>
      <c r="B10795" t="s">
        <v>10426</v>
      </c>
      <c r="C10795" t="s">
        <v>7347</v>
      </c>
      <c r="D10795" s="1" t="s">
        <v>29851</v>
      </c>
    </row>
    <row r="10796" spans="1:4" ht="15" x14ac:dyDescent="0.25">
      <c r="A10796">
        <v>40365</v>
      </c>
      <c r="B10796" t="s">
        <v>10427</v>
      </c>
      <c r="C10796" t="s">
        <v>7347</v>
      </c>
      <c r="D10796" s="1" t="s">
        <v>31481</v>
      </c>
    </row>
    <row r="10797" spans="1:4" ht="15" x14ac:dyDescent="0.25">
      <c r="A10797">
        <v>40356</v>
      </c>
      <c r="B10797" t="s">
        <v>10428</v>
      </c>
      <c r="C10797" t="s">
        <v>7347</v>
      </c>
      <c r="D10797" s="1" t="s">
        <v>12220</v>
      </c>
    </row>
    <row r="10798" spans="1:4" ht="15" x14ac:dyDescent="0.25">
      <c r="A10798">
        <v>40362</v>
      </c>
      <c r="B10798" t="s">
        <v>10429</v>
      </c>
      <c r="C10798" t="s">
        <v>7347</v>
      </c>
      <c r="D10798" s="1" t="s">
        <v>29855</v>
      </c>
    </row>
    <row r="10799" spans="1:4" ht="15" x14ac:dyDescent="0.25">
      <c r="A10799">
        <v>40374</v>
      </c>
      <c r="B10799" t="s">
        <v>10430</v>
      </c>
      <c r="C10799" t="s">
        <v>7347</v>
      </c>
      <c r="D10799" s="1" t="s">
        <v>31482</v>
      </c>
    </row>
    <row r="10800" spans="1:4" ht="15" x14ac:dyDescent="0.25">
      <c r="A10800">
        <v>40371</v>
      </c>
      <c r="B10800" t="s">
        <v>10431</v>
      </c>
      <c r="C10800" t="s">
        <v>7347</v>
      </c>
      <c r="D10800" s="1" t="s">
        <v>31483</v>
      </c>
    </row>
    <row r="10801" spans="1:4" ht="15" x14ac:dyDescent="0.25">
      <c r="A10801">
        <v>40359</v>
      </c>
      <c r="B10801" t="s">
        <v>10432</v>
      </c>
      <c r="C10801" t="s">
        <v>7347</v>
      </c>
      <c r="D10801" s="1" t="s">
        <v>12203</v>
      </c>
    </row>
    <row r="10802" spans="1:4" ht="15" x14ac:dyDescent="0.25">
      <c r="A10802">
        <v>7595</v>
      </c>
      <c r="B10802" t="s">
        <v>10433</v>
      </c>
      <c r="C10802" t="s">
        <v>7502</v>
      </c>
      <c r="D10802" s="1" t="s">
        <v>29809</v>
      </c>
    </row>
    <row r="10803" spans="1:4" ht="15" x14ac:dyDescent="0.25">
      <c r="A10803">
        <v>41094</v>
      </c>
      <c r="B10803" t="s">
        <v>10434</v>
      </c>
      <c r="C10803" t="s">
        <v>7504</v>
      </c>
      <c r="D10803" s="1" t="s">
        <v>33978</v>
      </c>
    </row>
    <row r="10804" spans="1:4" ht="15" x14ac:dyDescent="0.25">
      <c r="A10804">
        <v>39609</v>
      </c>
      <c r="B10804" t="s">
        <v>10435</v>
      </c>
      <c r="C10804" t="s">
        <v>7347</v>
      </c>
      <c r="D10804" s="1" t="s">
        <v>49187</v>
      </c>
    </row>
    <row r="10805" spans="1:4" ht="15" x14ac:dyDescent="0.25">
      <c r="A10805">
        <v>39610</v>
      </c>
      <c r="B10805" t="s">
        <v>10436</v>
      </c>
      <c r="C10805" t="s">
        <v>7347</v>
      </c>
      <c r="D10805" s="1" t="s">
        <v>49188</v>
      </c>
    </row>
    <row r="10806" spans="1:4" ht="15" x14ac:dyDescent="0.25">
      <c r="A10806">
        <v>39611</v>
      </c>
      <c r="B10806" t="s">
        <v>10437</v>
      </c>
      <c r="C10806" t="s">
        <v>7347</v>
      </c>
      <c r="D10806" s="1" t="s">
        <v>49189</v>
      </c>
    </row>
    <row r="10807" spans="1:4" ht="15" x14ac:dyDescent="0.25">
      <c r="A10807">
        <v>39612</v>
      </c>
      <c r="B10807" t="s">
        <v>10438</v>
      </c>
      <c r="C10807" t="s">
        <v>7347</v>
      </c>
      <c r="D10807" s="1" t="s">
        <v>49190</v>
      </c>
    </row>
    <row r="10808" spans="1:4" ht="15" x14ac:dyDescent="0.25">
      <c r="A10808">
        <v>39608</v>
      </c>
      <c r="B10808" t="s">
        <v>10439</v>
      </c>
      <c r="C10808" t="s">
        <v>7347</v>
      </c>
      <c r="D10808" s="1" t="s">
        <v>49191</v>
      </c>
    </row>
    <row r="10809" spans="1:4" ht="15" x14ac:dyDescent="0.25">
      <c r="A10809">
        <v>38175</v>
      </c>
      <c r="B10809" t="s">
        <v>10440</v>
      </c>
      <c r="C10809" t="s">
        <v>7347</v>
      </c>
      <c r="D10809" s="1" t="s">
        <v>10441</v>
      </c>
    </row>
    <row r="10810" spans="1:4" ht="15" x14ac:dyDescent="0.25">
      <c r="A10810">
        <v>38176</v>
      </c>
      <c r="B10810" t="s">
        <v>10442</v>
      </c>
      <c r="C10810" t="s">
        <v>7347</v>
      </c>
      <c r="D10810" s="1" t="s">
        <v>10443</v>
      </c>
    </row>
    <row r="10811" spans="1:4" ht="15" x14ac:dyDescent="0.25">
      <c r="A10811">
        <v>36152</v>
      </c>
      <c r="B10811" t="s">
        <v>10444</v>
      </c>
      <c r="C10811" t="s">
        <v>7347</v>
      </c>
      <c r="D10811" s="1" t="s">
        <v>3430</v>
      </c>
    </row>
    <row r="10812" spans="1:4" ht="15" x14ac:dyDescent="0.25">
      <c r="A10812">
        <v>4221</v>
      </c>
      <c r="B10812" t="s">
        <v>10446</v>
      </c>
      <c r="C10812" t="s">
        <v>7402</v>
      </c>
      <c r="D10812" s="1" t="s">
        <v>488</v>
      </c>
    </row>
    <row r="10813" spans="1:4" ht="15" x14ac:dyDescent="0.25">
      <c r="A10813">
        <v>4227</v>
      </c>
      <c r="B10813" t="s">
        <v>10447</v>
      </c>
      <c r="C10813" t="s">
        <v>7402</v>
      </c>
      <c r="D10813" s="1" t="s">
        <v>37994</v>
      </c>
    </row>
    <row r="10814" spans="1:4" ht="15" x14ac:dyDescent="0.25">
      <c r="A10814">
        <v>38170</v>
      </c>
      <c r="B10814" t="s">
        <v>10448</v>
      </c>
      <c r="C10814" t="s">
        <v>7347</v>
      </c>
      <c r="D10814" s="1" t="s">
        <v>3666</v>
      </c>
    </row>
    <row r="10815" spans="1:4" ht="15" x14ac:dyDescent="0.25">
      <c r="A10815">
        <v>4252</v>
      </c>
      <c r="B10815" t="s">
        <v>10449</v>
      </c>
      <c r="C10815" t="s">
        <v>7502</v>
      </c>
      <c r="D10815" s="1" t="s">
        <v>9797</v>
      </c>
    </row>
    <row r="10816" spans="1:4" ht="15" x14ac:dyDescent="0.25">
      <c r="A10816">
        <v>40980</v>
      </c>
      <c r="B10816" t="s">
        <v>10450</v>
      </c>
      <c r="C10816" t="s">
        <v>7504</v>
      </c>
      <c r="D10816" s="1" t="s">
        <v>52808</v>
      </c>
    </row>
    <row r="10817" spans="1:4" ht="15" x14ac:dyDescent="0.25">
      <c r="A10817">
        <v>41031</v>
      </c>
      <c r="B10817" t="s">
        <v>10451</v>
      </c>
      <c r="C10817" t="s">
        <v>7504</v>
      </c>
      <c r="D10817" s="1" t="s">
        <v>52809</v>
      </c>
    </row>
    <row r="10818" spans="1:4" ht="15" x14ac:dyDescent="0.25">
      <c r="A10818">
        <v>37666</v>
      </c>
      <c r="B10818" t="s">
        <v>10452</v>
      </c>
      <c r="C10818" t="s">
        <v>7502</v>
      </c>
      <c r="D10818" s="1" t="s">
        <v>7380</v>
      </c>
    </row>
    <row r="10819" spans="1:4" ht="15" x14ac:dyDescent="0.25">
      <c r="A10819">
        <v>40986</v>
      </c>
      <c r="B10819" t="s">
        <v>10453</v>
      </c>
      <c r="C10819" t="s">
        <v>7504</v>
      </c>
      <c r="D10819" s="1" t="s">
        <v>52810</v>
      </c>
    </row>
    <row r="10820" spans="1:4" ht="15" x14ac:dyDescent="0.25">
      <c r="A10820">
        <v>4250</v>
      </c>
      <c r="B10820" t="s">
        <v>10454</v>
      </c>
      <c r="C10820" t="s">
        <v>7502</v>
      </c>
      <c r="D10820" s="1" t="s">
        <v>10222</v>
      </c>
    </row>
    <row r="10821" spans="1:4" ht="15" x14ac:dyDescent="0.25">
      <c r="A10821">
        <v>40978</v>
      </c>
      <c r="B10821" t="s">
        <v>10455</v>
      </c>
      <c r="C10821" t="s">
        <v>7504</v>
      </c>
      <c r="D10821" s="1" t="s">
        <v>52811</v>
      </c>
    </row>
    <row r="10822" spans="1:4" ht="15" x14ac:dyDescent="0.25">
      <c r="A10822">
        <v>44501</v>
      </c>
      <c r="B10822" t="s">
        <v>10456</v>
      </c>
      <c r="C10822" t="s">
        <v>7502</v>
      </c>
      <c r="D10822" s="1" t="s">
        <v>2953</v>
      </c>
    </row>
    <row r="10823" spans="1:4" ht="15" x14ac:dyDescent="0.25">
      <c r="A10823">
        <v>41043</v>
      </c>
      <c r="B10823" t="s">
        <v>10457</v>
      </c>
      <c r="C10823" t="s">
        <v>7504</v>
      </c>
      <c r="D10823" s="1" t="s">
        <v>52809</v>
      </c>
    </row>
    <row r="10824" spans="1:4" ht="15" x14ac:dyDescent="0.25">
      <c r="A10824">
        <v>4234</v>
      </c>
      <c r="B10824" t="s">
        <v>10458</v>
      </c>
      <c r="C10824" t="s">
        <v>7502</v>
      </c>
      <c r="D10824" s="1" t="s">
        <v>31496</v>
      </c>
    </row>
    <row r="10825" spans="1:4" ht="15" x14ac:dyDescent="0.25">
      <c r="A10825">
        <v>40987</v>
      </c>
      <c r="B10825" t="s">
        <v>10460</v>
      </c>
      <c r="C10825" t="s">
        <v>7504</v>
      </c>
      <c r="D10825" s="1" t="s">
        <v>52812</v>
      </c>
    </row>
    <row r="10826" spans="1:4" ht="15" x14ac:dyDescent="0.25">
      <c r="A10826">
        <v>4253</v>
      </c>
      <c r="B10826" t="s">
        <v>10461</v>
      </c>
      <c r="C10826" t="s">
        <v>7502</v>
      </c>
      <c r="D10826" s="1" t="s">
        <v>7380</v>
      </c>
    </row>
    <row r="10827" spans="1:4" ht="15" x14ac:dyDescent="0.25">
      <c r="A10827">
        <v>40981</v>
      </c>
      <c r="B10827" t="s">
        <v>10462</v>
      </c>
      <c r="C10827" t="s">
        <v>7504</v>
      </c>
      <c r="D10827" s="1" t="s">
        <v>52810</v>
      </c>
    </row>
    <row r="10828" spans="1:4" ht="15" x14ac:dyDescent="0.25">
      <c r="A10828">
        <v>4254</v>
      </c>
      <c r="B10828" t="s">
        <v>10463</v>
      </c>
      <c r="C10828" t="s">
        <v>7502</v>
      </c>
      <c r="D10828" s="1" t="s">
        <v>4882</v>
      </c>
    </row>
    <row r="10829" spans="1:4" ht="15" x14ac:dyDescent="0.25">
      <c r="A10829">
        <v>41036</v>
      </c>
      <c r="B10829" t="s">
        <v>10464</v>
      </c>
      <c r="C10829" t="s">
        <v>7504</v>
      </c>
      <c r="D10829" s="1" t="s">
        <v>52813</v>
      </c>
    </row>
    <row r="10830" spans="1:4" ht="15" x14ac:dyDescent="0.25">
      <c r="A10830">
        <v>4251</v>
      </c>
      <c r="B10830" t="s">
        <v>10465</v>
      </c>
      <c r="C10830" t="s">
        <v>7502</v>
      </c>
      <c r="D10830" s="1" t="s">
        <v>1288</v>
      </c>
    </row>
    <row r="10831" spans="1:4" ht="15" x14ac:dyDescent="0.25">
      <c r="A10831">
        <v>40979</v>
      </c>
      <c r="B10831" t="s">
        <v>10466</v>
      </c>
      <c r="C10831" t="s">
        <v>7504</v>
      </c>
      <c r="D10831" s="1" t="s">
        <v>52814</v>
      </c>
    </row>
    <row r="10832" spans="1:4" ht="15" x14ac:dyDescent="0.25">
      <c r="A10832">
        <v>4230</v>
      </c>
      <c r="B10832" t="s">
        <v>10467</v>
      </c>
      <c r="C10832" t="s">
        <v>7502</v>
      </c>
      <c r="D10832" s="1" t="s">
        <v>52815</v>
      </c>
    </row>
    <row r="10833" spans="1:4" ht="15" x14ac:dyDescent="0.25">
      <c r="A10833">
        <v>40998</v>
      </c>
      <c r="B10833" t="s">
        <v>10469</v>
      </c>
      <c r="C10833" t="s">
        <v>7504</v>
      </c>
      <c r="D10833" s="1" t="s">
        <v>52816</v>
      </c>
    </row>
    <row r="10834" spans="1:4" ht="15" x14ac:dyDescent="0.25">
      <c r="A10834">
        <v>4257</v>
      </c>
      <c r="B10834" t="s">
        <v>10470</v>
      </c>
      <c r="C10834" t="s">
        <v>7502</v>
      </c>
      <c r="D10834" s="1" t="s">
        <v>10164</v>
      </c>
    </row>
    <row r="10835" spans="1:4" ht="15" x14ac:dyDescent="0.25">
      <c r="A10835">
        <v>40982</v>
      </c>
      <c r="B10835" t="s">
        <v>10471</v>
      </c>
      <c r="C10835" t="s">
        <v>7504</v>
      </c>
      <c r="D10835" s="1" t="s">
        <v>52817</v>
      </c>
    </row>
    <row r="10836" spans="1:4" ht="15" x14ac:dyDescent="0.25">
      <c r="A10836">
        <v>4240</v>
      </c>
      <c r="B10836" t="s">
        <v>10472</v>
      </c>
      <c r="C10836" t="s">
        <v>7502</v>
      </c>
      <c r="D10836" s="1" t="s">
        <v>33420</v>
      </c>
    </row>
    <row r="10837" spans="1:4" ht="15" x14ac:dyDescent="0.25">
      <c r="A10837">
        <v>41026</v>
      </c>
      <c r="B10837" t="s">
        <v>10473</v>
      </c>
      <c r="C10837" t="s">
        <v>7504</v>
      </c>
      <c r="D10837" s="1" t="s">
        <v>52818</v>
      </c>
    </row>
    <row r="10838" spans="1:4" ht="15" x14ac:dyDescent="0.25">
      <c r="A10838">
        <v>4239</v>
      </c>
      <c r="B10838" t="s">
        <v>10474</v>
      </c>
      <c r="C10838" t="s">
        <v>7502</v>
      </c>
      <c r="D10838" s="1" t="s">
        <v>33420</v>
      </c>
    </row>
    <row r="10839" spans="1:4" ht="15" x14ac:dyDescent="0.25">
      <c r="A10839">
        <v>41024</v>
      </c>
      <c r="B10839" t="s">
        <v>10475</v>
      </c>
      <c r="C10839" t="s">
        <v>7504</v>
      </c>
      <c r="D10839" s="1" t="s">
        <v>52818</v>
      </c>
    </row>
    <row r="10840" spans="1:4" ht="15" x14ac:dyDescent="0.25">
      <c r="A10840">
        <v>4248</v>
      </c>
      <c r="B10840" t="s">
        <v>10476</v>
      </c>
      <c r="C10840" t="s">
        <v>7502</v>
      </c>
      <c r="D10840" s="1" t="s">
        <v>2953</v>
      </c>
    </row>
    <row r="10841" spans="1:4" ht="15" x14ac:dyDescent="0.25">
      <c r="A10841">
        <v>41033</v>
      </c>
      <c r="B10841" t="s">
        <v>10477</v>
      </c>
      <c r="C10841" t="s">
        <v>7504</v>
      </c>
      <c r="D10841" s="1" t="s">
        <v>52809</v>
      </c>
    </row>
    <row r="10842" spans="1:4" ht="15" x14ac:dyDescent="0.25">
      <c r="A10842">
        <v>44500</v>
      </c>
      <c r="B10842" t="s">
        <v>10478</v>
      </c>
      <c r="C10842" t="s">
        <v>7502</v>
      </c>
      <c r="D10842" s="1" t="s">
        <v>2953</v>
      </c>
    </row>
    <row r="10843" spans="1:4" ht="15" x14ac:dyDescent="0.25">
      <c r="A10843">
        <v>41040</v>
      </c>
      <c r="B10843" t="s">
        <v>10479</v>
      </c>
      <c r="C10843" t="s">
        <v>7504</v>
      </c>
      <c r="D10843" s="1" t="s">
        <v>52809</v>
      </c>
    </row>
    <row r="10844" spans="1:4" ht="15" x14ac:dyDescent="0.25">
      <c r="A10844">
        <v>4238</v>
      </c>
      <c r="B10844" t="s">
        <v>10480</v>
      </c>
      <c r="C10844" t="s">
        <v>7502</v>
      </c>
      <c r="D10844" s="1" t="s">
        <v>5608</v>
      </c>
    </row>
    <row r="10845" spans="1:4" ht="15" x14ac:dyDescent="0.25">
      <c r="A10845">
        <v>41012</v>
      </c>
      <c r="B10845" t="s">
        <v>10481</v>
      </c>
      <c r="C10845" t="s">
        <v>7504</v>
      </c>
      <c r="D10845" s="1" t="s">
        <v>52819</v>
      </c>
    </row>
    <row r="10846" spans="1:4" ht="15" x14ac:dyDescent="0.25">
      <c r="A10846">
        <v>4233</v>
      </c>
      <c r="B10846" t="s">
        <v>10482</v>
      </c>
      <c r="C10846" t="s">
        <v>7502</v>
      </c>
      <c r="D10846" s="1" t="s">
        <v>33420</v>
      </c>
    </row>
    <row r="10847" spans="1:4" ht="15" x14ac:dyDescent="0.25">
      <c r="A10847">
        <v>41001</v>
      </c>
      <c r="B10847" t="s">
        <v>10483</v>
      </c>
      <c r="C10847" t="s">
        <v>7504</v>
      </c>
      <c r="D10847" s="1" t="s">
        <v>52818</v>
      </c>
    </row>
    <row r="10848" spans="1:4" ht="15" x14ac:dyDescent="0.25">
      <c r="A10848">
        <v>2</v>
      </c>
      <c r="B10848" t="s">
        <v>10484</v>
      </c>
      <c r="C10848" t="s">
        <v>7500</v>
      </c>
      <c r="D10848" s="1" t="s">
        <v>38345</v>
      </c>
    </row>
    <row r="10849" spans="1:4" ht="15" x14ac:dyDescent="0.25">
      <c r="A10849">
        <v>36517</v>
      </c>
      <c r="B10849" t="s">
        <v>10485</v>
      </c>
      <c r="C10849" t="s">
        <v>7347</v>
      </c>
      <c r="D10849" s="1" t="s">
        <v>49204</v>
      </c>
    </row>
    <row r="10850" spans="1:4" ht="15" x14ac:dyDescent="0.25">
      <c r="A10850">
        <v>4262</v>
      </c>
      <c r="B10850" t="s">
        <v>10486</v>
      </c>
      <c r="C10850" t="s">
        <v>7347</v>
      </c>
      <c r="D10850" s="1" t="s">
        <v>49205</v>
      </c>
    </row>
    <row r="10851" spans="1:4" ht="15" x14ac:dyDescent="0.25">
      <c r="A10851">
        <v>4263</v>
      </c>
      <c r="B10851" t="s">
        <v>10487</v>
      </c>
      <c r="C10851" t="s">
        <v>7347</v>
      </c>
      <c r="D10851" s="1" t="s">
        <v>49206</v>
      </c>
    </row>
    <row r="10852" spans="1:4" ht="15" x14ac:dyDescent="0.25">
      <c r="A10852">
        <v>36518</v>
      </c>
      <c r="B10852" t="s">
        <v>10488</v>
      </c>
      <c r="C10852" t="s">
        <v>7347</v>
      </c>
      <c r="D10852" s="1" t="s">
        <v>49207</v>
      </c>
    </row>
    <row r="10853" spans="1:4" ht="15" x14ac:dyDescent="0.25">
      <c r="A10853">
        <v>14221</v>
      </c>
      <c r="B10853" t="s">
        <v>10489</v>
      </c>
      <c r="C10853" t="s">
        <v>7347</v>
      </c>
      <c r="D10853" s="1" t="s">
        <v>49208</v>
      </c>
    </row>
    <row r="10854" spans="1:4" ht="15" x14ac:dyDescent="0.25">
      <c r="A10854">
        <v>38402</v>
      </c>
      <c r="B10854" t="s">
        <v>10490</v>
      </c>
      <c r="C10854" t="s">
        <v>7347</v>
      </c>
      <c r="D10854" s="1" t="s">
        <v>30482</v>
      </c>
    </row>
    <row r="10855" spans="1:4" ht="15" x14ac:dyDescent="0.25">
      <c r="A10855">
        <v>3412</v>
      </c>
      <c r="B10855" t="s">
        <v>10491</v>
      </c>
      <c r="C10855" t="s">
        <v>7763</v>
      </c>
      <c r="D10855" s="1" t="s">
        <v>30200</v>
      </c>
    </row>
    <row r="10856" spans="1:4" ht="15" x14ac:dyDescent="0.25">
      <c r="A10856">
        <v>3413</v>
      </c>
      <c r="B10856" t="s">
        <v>10493</v>
      </c>
      <c r="C10856" t="s">
        <v>7763</v>
      </c>
      <c r="D10856" s="1" t="s">
        <v>630</v>
      </c>
    </row>
    <row r="10857" spans="1:4" ht="15" x14ac:dyDescent="0.25">
      <c r="A10857">
        <v>39744</v>
      </c>
      <c r="B10857" t="s">
        <v>10494</v>
      </c>
      <c r="C10857" t="s">
        <v>7763</v>
      </c>
      <c r="D10857" s="1" t="s">
        <v>30558</v>
      </c>
    </row>
    <row r="10858" spans="1:4" ht="15" x14ac:dyDescent="0.25">
      <c r="A10858">
        <v>39745</v>
      </c>
      <c r="B10858" t="s">
        <v>10496</v>
      </c>
      <c r="C10858" t="s">
        <v>7763</v>
      </c>
      <c r="D10858" s="1" t="s">
        <v>49209</v>
      </c>
    </row>
    <row r="10859" spans="1:4" ht="15" x14ac:dyDescent="0.25">
      <c r="A10859">
        <v>39637</v>
      </c>
      <c r="B10859" t="s">
        <v>10497</v>
      </c>
      <c r="C10859" t="s">
        <v>7763</v>
      </c>
      <c r="D10859" s="1" t="s">
        <v>49210</v>
      </c>
    </row>
    <row r="10860" spans="1:4" ht="15" x14ac:dyDescent="0.25">
      <c r="A10860">
        <v>39638</v>
      </c>
      <c r="B10860" t="s">
        <v>10498</v>
      </c>
      <c r="C10860" t="s">
        <v>7763</v>
      </c>
      <c r="D10860" s="1" t="s">
        <v>49211</v>
      </c>
    </row>
    <row r="10861" spans="1:4" ht="15" x14ac:dyDescent="0.25">
      <c r="A10861">
        <v>39639</v>
      </c>
      <c r="B10861" t="s">
        <v>10499</v>
      </c>
      <c r="C10861" t="s">
        <v>7763</v>
      </c>
      <c r="D10861" s="1" t="s">
        <v>49212</v>
      </c>
    </row>
    <row r="10862" spans="1:4" ht="15" x14ac:dyDescent="0.25">
      <c r="A10862">
        <v>39517</v>
      </c>
      <c r="B10862" t="s">
        <v>10500</v>
      </c>
      <c r="C10862" t="s">
        <v>7763</v>
      </c>
      <c r="D10862" s="1" t="s">
        <v>49213</v>
      </c>
    </row>
    <row r="10863" spans="1:4" ht="15" x14ac:dyDescent="0.25">
      <c r="A10863">
        <v>39518</v>
      </c>
      <c r="B10863" t="s">
        <v>10501</v>
      </c>
      <c r="C10863" t="s">
        <v>7763</v>
      </c>
      <c r="D10863" s="1" t="s">
        <v>49214</v>
      </c>
    </row>
    <row r="10864" spans="1:4" ht="15" x14ac:dyDescent="0.25">
      <c r="A10864">
        <v>38366</v>
      </c>
      <c r="B10864" t="s">
        <v>10502</v>
      </c>
      <c r="C10864" t="s">
        <v>7763</v>
      </c>
      <c r="D10864" s="1" t="s">
        <v>12156</v>
      </c>
    </row>
    <row r="10865" spans="1:4" ht="15" x14ac:dyDescent="0.25">
      <c r="A10865">
        <v>11703</v>
      </c>
      <c r="B10865" t="s">
        <v>10503</v>
      </c>
      <c r="C10865" t="s">
        <v>7347</v>
      </c>
      <c r="D10865" s="1" t="s">
        <v>39800</v>
      </c>
    </row>
    <row r="10866" spans="1:4" ht="15" x14ac:dyDescent="0.25">
      <c r="A10866">
        <v>37400</v>
      </c>
      <c r="B10866" t="s">
        <v>10504</v>
      </c>
      <c r="C10866" t="s">
        <v>7347</v>
      </c>
      <c r="D10866" s="1" t="s">
        <v>30371</v>
      </c>
    </row>
    <row r="10867" spans="1:4" ht="15" x14ac:dyDescent="0.25">
      <c r="A10867">
        <v>25400</v>
      </c>
      <c r="B10867" t="s">
        <v>10505</v>
      </c>
      <c r="C10867" t="s">
        <v>7347</v>
      </c>
      <c r="D10867" s="1" t="s">
        <v>49215</v>
      </c>
    </row>
    <row r="10868" spans="1:4" ht="15" x14ac:dyDescent="0.25">
      <c r="A10868">
        <v>4276</v>
      </c>
      <c r="B10868" t="s">
        <v>10506</v>
      </c>
      <c r="C10868" t="s">
        <v>7347</v>
      </c>
      <c r="D10868" s="1" t="s">
        <v>49216</v>
      </c>
    </row>
    <row r="10869" spans="1:4" ht="15" x14ac:dyDescent="0.25">
      <c r="A10869">
        <v>4273</v>
      </c>
      <c r="B10869" t="s">
        <v>10507</v>
      </c>
      <c r="C10869" t="s">
        <v>7347</v>
      </c>
      <c r="D10869" s="1" t="s">
        <v>49217</v>
      </c>
    </row>
    <row r="10870" spans="1:4" ht="15" x14ac:dyDescent="0.25">
      <c r="A10870">
        <v>4274</v>
      </c>
      <c r="B10870" t="s">
        <v>10508</v>
      </c>
      <c r="C10870" t="s">
        <v>7347</v>
      </c>
      <c r="D10870" s="1" t="s">
        <v>48588</v>
      </c>
    </row>
    <row r="10871" spans="1:4" ht="15" x14ac:dyDescent="0.25">
      <c r="A10871">
        <v>39438</v>
      </c>
      <c r="B10871" t="s">
        <v>10509</v>
      </c>
      <c r="C10871" t="s">
        <v>7347</v>
      </c>
      <c r="D10871" s="1" t="s">
        <v>707</v>
      </c>
    </row>
    <row r="10872" spans="1:4" ht="15" x14ac:dyDescent="0.25">
      <c r="A10872">
        <v>4379</v>
      </c>
      <c r="B10872" t="s">
        <v>10510</v>
      </c>
      <c r="C10872" t="s">
        <v>7347</v>
      </c>
      <c r="D10872" s="1" t="s">
        <v>705</v>
      </c>
    </row>
    <row r="10873" spans="1:4" ht="15" x14ac:dyDescent="0.25">
      <c r="A10873">
        <v>4377</v>
      </c>
      <c r="B10873" t="s">
        <v>10511</v>
      </c>
      <c r="C10873" t="s">
        <v>7347</v>
      </c>
      <c r="D10873" s="1" t="s">
        <v>6559</v>
      </c>
    </row>
    <row r="10874" spans="1:4" ht="15" x14ac:dyDescent="0.25">
      <c r="A10874">
        <v>4356</v>
      </c>
      <c r="B10874" t="s">
        <v>10512</v>
      </c>
      <c r="C10874" t="s">
        <v>7347</v>
      </c>
      <c r="D10874" s="1" t="s">
        <v>707</v>
      </c>
    </row>
    <row r="10875" spans="1:4" ht="15" x14ac:dyDescent="0.25">
      <c r="A10875">
        <v>13246</v>
      </c>
      <c r="B10875" t="s">
        <v>30483</v>
      </c>
      <c r="C10875" t="s">
        <v>7347</v>
      </c>
      <c r="D10875" s="1" t="s">
        <v>496</v>
      </c>
    </row>
    <row r="10876" spans="1:4" ht="15" x14ac:dyDescent="0.25">
      <c r="A10876">
        <v>13294</v>
      </c>
      <c r="B10876" t="s">
        <v>30484</v>
      </c>
      <c r="C10876" t="s">
        <v>7347</v>
      </c>
      <c r="D10876" s="1" t="s">
        <v>9718</v>
      </c>
    </row>
    <row r="10877" spans="1:4" ht="15" x14ac:dyDescent="0.25">
      <c r="A10877">
        <v>11963</v>
      </c>
      <c r="B10877" t="s">
        <v>30485</v>
      </c>
      <c r="C10877" t="s">
        <v>7347</v>
      </c>
      <c r="D10877" s="1" t="s">
        <v>9454</v>
      </c>
    </row>
    <row r="10878" spans="1:4" ht="15" x14ac:dyDescent="0.25">
      <c r="A10878">
        <v>11964</v>
      </c>
      <c r="B10878" t="s">
        <v>30486</v>
      </c>
      <c r="C10878" t="s">
        <v>7347</v>
      </c>
      <c r="D10878" s="1" t="s">
        <v>6697</v>
      </c>
    </row>
    <row r="10879" spans="1:4" ht="15" x14ac:dyDescent="0.25">
      <c r="A10879">
        <v>4346</v>
      </c>
      <c r="B10879" t="s">
        <v>10513</v>
      </c>
      <c r="C10879" t="s">
        <v>7347</v>
      </c>
      <c r="D10879" s="1" t="s">
        <v>10514</v>
      </c>
    </row>
    <row r="10880" spans="1:4" ht="15" x14ac:dyDescent="0.25">
      <c r="A10880">
        <v>11955</v>
      </c>
      <c r="B10880" t="s">
        <v>10515</v>
      </c>
      <c r="C10880" t="s">
        <v>7347</v>
      </c>
      <c r="D10880" s="1" t="s">
        <v>6889</v>
      </c>
    </row>
    <row r="10881" spans="1:4" ht="15" x14ac:dyDescent="0.25">
      <c r="A10881">
        <v>11960</v>
      </c>
      <c r="B10881" t="s">
        <v>10516</v>
      </c>
      <c r="C10881" t="s">
        <v>7347</v>
      </c>
      <c r="D10881" s="1" t="s">
        <v>1164</v>
      </c>
    </row>
    <row r="10882" spans="1:4" ht="15" x14ac:dyDescent="0.25">
      <c r="A10882">
        <v>4333</v>
      </c>
      <c r="B10882" t="s">
        <v>10517</v>
      </c>
      <c r="C10882" t="s">
        <v>7347</v>
      </c>
      <c r="D10882" s="1" t="s">
        <v>707</v>
      </c>
    </row>
    <row r="10883" spans="1:4" ht="15" x14ac:dyDescent="0.25">
      <c r="A10883">
        <v>4358</v>
      </c>
      <c r="B10883" t="s">
        <v>10518</v>
      </c>
      <c r="C10883" t="s">
        <v>7347</v>
      </c>
      <c r="D10883" s="1" t="s">
        <v>10519</v>
      </c>
    </row>
    <row r="10884" spans="1:4" ht="15" x14ac:dyDescent="0.25">
      <c r="A10884">
        <v>39435</v>
      </c>
      <c r="B10884" t="s">
        <v>10520</v>
      </c>
      <c r="C10884" t="s">
        <v>7347</v>
      </c>
      <c r="D10884" s="1" t="s">
        <v>1431</v>
      </c>
    </row>
    <row r="10885" spans="1:4" ht="15" x14ac:dyDescent="0.25">
      <c r="A10885">
        <v>39436</v>
      </c>
      <c r="B10885" t="s">
        <v>10521</v>
      </c>
      <c r="C10885" t="s">
        <v>7347</v>
      </c>
      <c r="D10885" s="1" t="s">
        <v>1190</v>
      </c>
    </row>
    <row r="10886" spans="1:4" ht="15" x14ac:dyDescent="0.25">
      <c r="A10886">
        <v>39437</v>
      </c>
      <c r="B10886" t="s">
        <v>10522</v>
      </c>
      <c r="C10886" t="s">
        <v>7347</v>
      </c>
      <c r="D10886" s="1" t="s">
        <v>1246</v>
      </c>
    </row>
    <row r="10887" spans="1:4" ht="15" x14ac:dyDescent="0.25">
      <c r="A10887">
        <v>39439</v>
      </c>
      <c r="B10887" t="s">
        <v>10523</v>
      </c>
      <c r="C10887" t="s">
        <v>7347</v>
      </c>
      <c r="D10887" s="1" t="s">
        <v>626</v>
      </c>
    </row>
    <row r="10888" spans="1:4" ht="15" x14ac:dyDescent="0.25">
      <c r="A10888">
        <v>39440</v>
      </c>
      <c r="B10888" t="s">
        <v>10524</v>
      </c>
      <c r="C10888" t="s">
        <v>7347</v>
      </c>
      <c r="D10888" s="1" t="s">
        <v>7102</v>
      </c>
    </row>
    <row r="10889" spans="1:4" ht="15" x14ac:dyDescent="0.25">
      <c r="A10889">
        <v>39441</v>
      </c>
      <c r="B10889" t="s">
        <v>10525</v>
      </c>
      <c r="C10889" t="s">
        <v>7347</v>
      </c>
      <c r="D10889" s="1" t="s">
        <v>707</v>
      </c>
    </row>
    <row r="10890" spans="1:4" ht="15" x14ac:dyDescent="0.25">
      <c r="A10890">
        <v>39442</v>
      </c>
      <c r="B10890" t="s">
        <v>10526</v>
      </c>
      <c r="C10890" t="s">
        <v>7347</v>
      </c>
      <c r="D10890" s="1" t="s">
        <v>6559</v>
      </c>
    </row>
    <row r="10891" spans="1:4" ht="15" x14ac:dyDescent="0.25">
      <c r="A10891">
        <v>39443</v>
      </c>
      <c r="B10891" t="s">
        <v>10527</v>
      </c>
      <c r="C10891" t="s">
        <v>7347</v>
      </c>
      <c r="D10891" s="1" t="s">
        <v>570</v>
      </c>
    </row>
    <row r="10892" spans="1:4" ht="15" x14ac:dyDescent="0.25">
      <c r="A10892">
        <v>4329</v>
      </c>
      <c r="B10892" t="s">
        <v>10528</v>
      </c>
      <c r="C10892" t="s">
        <v>7347</v>
      </c>
      <c r="D10892" s="1" t="s">
        <v>10529</v>
      </c>
    </row>
    <row r="10893" spans="1:4" ht="15" x14ac:dyDescent="0.25">
      <c r="A10893">
        <v>4383</v>
      </c>
      <c r="B10893" t="s">
        <v>10530</v>
      </c>
      <c r="C10893" t="s">
        <v>7347</v>
      </c>
      <c r="D10893" s="1" t="s">
        <v>10531</v>
      </c>
    </row>
    <row r="10894" spans="1:4" ht="15" x14ac:dyDescent="0.25">
      <c r="A10894">
        <v>4344</v>
      </c>
      <c r="B10894" t="s">
        <v>10532</v>
      </c>
      <c r="C10894" t="s">
        <v>7347</v>
      </c>
      <c r="D10894" s="1" t="s">
        <v>4189</v>
      </c>
    </row>
    <row r="10895" spans="1:4" ht="15" x14ac:dyDescent="0.25">
      <c r="A10895">
        <v>436</v>
      </c>
      <c r="B10895" t="s">
        <v>10533</v>
      </c>
      <c r="C10895" t="s">
        <v>7347</v>
      </c>
      <c r="D10895" s="1" t="s">
        <v>5663</v>
      </c>
    </row>
    <row r="10896" spans="1:4" ht="15" x14ac:dyDescent="0.25">
      <c r="A10896">
        <v>442</v>
      </c>
      <c r="B10896" t="s">
        <v>10534</v>
      </c>
      <c r="C10896" t="s">
        <v>7347</v>
      </c>
      <c r="D10896" s="1" t="s">
        <v>1399</v>
      </c>
    </row>
    <row r="10897" spans="1:4" ht="15" x14ac:dyDescent="0.25">
      <c r="A10897">
        <v>4335</v>
      </c>
      <c r="B10897" t="s">
        <v>10535</v>
      </c>
      <c r="C10897" t="s">
        <v>7347</v>
      </c>
      <c r="D10897" s="1" t="s">
        <v>1089</v>
      </c>
    </row>
    <row r="10898" spans="1:4" ht="15" x14ac:dyDescent="0.25">
      <c r="A10898">
        <v>4334</v>
      </c>
      <c r="B10898" t="s">
        <v>10536</v>
      </c>
      <c r="C10898" t="s">
        <v>7347</v>
      </c>
      <c r="D10898" s="1" t="s">
        <v>1369</v>
      </c>
    </row>
    <row r="10899" spans="1:4" ht="15" x14ac:dyDescent="0.25">
      <c r="A10899">
        <v>11953</v>
      </c>
      <c r="B10899" t="s">
        <v>33014</v>
      </c>
      <c r="C10899" t="s">
        <v>7347</v>
      </c>
      <c r="D10899" s="1" t="s">
        <v>441</v>
      </c>
    </row>
    <row r="10900" spans="1:4" ht="15" x14ac:dyDescent="0.25">
      <c r="A10900">
        <v>4343</v>
      </c>
      <c r="B10900" t="s">
        <v>10537</v>
      </c>
      <c r="C10900" t="s">
        <v>7347</v>
      </c>
      <c r="D10900" s="1" t="s">
        <v>690</v>
      </c>
    </row>
    <row r="10901" spans="1:4" ht="15" x14ac:dyDescent="0.25">
      <c r="A10901">
        <v>430</v>
      </c>
      <c r="B10901" t="s">
        <v>10538</v>
      </c>
      <c r="C10901" t="s">
        <v>7347</v>
      </c>
      <c r="D10901" s="1" t="s">
        <v>38720</v>
      </c>
    </row>
    <row r="10902" spans="1:4" ht="15" x14ac:dyDescent="0.25">
      <c r="A10902">
        <v>441</v>
      </c>
      <c r="B10902" t="s">
        <v>10539</v>
      </c>
      <c r="C10902" t="s">
        <v>7347</v>
      </c>
      <c r="D10902" s="1" t="s">
        <v>6752</v>
      </c>
    </row>
    <row r="10903" spans="1:4" ht="15" x14ac:dyDescent="0.25">
      <c r="A10903">
        <v>431</v>
      </c>
      <c r="B10903" t="s">
        <v>10541</v>
      </c>
      <c r="C10903" t="s">
        <v>7347</v>
      </c>
      <c r="D10903" s="1" t="s">
        <v>4109</v>
      </c>
    </row>
    <row r="10904" spans="1:4" ht="15" x14ac:dyDescent="0.25">
      <c r="A10904">
        <v>432</v>
      </c>
      <c r="B10904" t="s">
        <v>10542</v>
      </c>
      <c r="C10904" t="s">
        <v>7347</v>
      </c>
      <c r="D10904" s="1" t="s">
        <v>49218</v>
      </c>
    </row>
    <row r="10905" spans="1:4" ht="15" x14ac:dyDescent="0.25">
      <c r="A10905">
        <v>429</v>
      </c>
      <c r="B10905" t="s">
        <v>10543</v>
      </c>
      <c r="C10905" t="s">
        <v>7347</v>
      </c>
      <c r="D10905" s="1" t="s">
        <v>11682</v>
      </c>
    </row>
    <row r="10906" spans="1:4" ht="15" x14ac:dyDescent="0.25">
      <c r="A10906">
        <v>439</v>
      </c>
      <c r="B10906" t="s">
        <v>10544</v>
      </c>
      <c r="C10906" t="s">
        <v>7347</v>
      </c>
      <c r="D10906" s="1" t="s">
        <v>37870</v>
      </c>
    </row>
    <row r="10907" spans="1:4" ht="15" x14ac:dyDescent="0.25">
      <c r="A10907">
        <v>433</v>
      </c>
      <c r="B10907" t="s">
        <v>10545</v>
      </c>
      <c r="C10907" t="s">
        <v>7347</v>
      </c>
      <c r="D10907" s="1" t="s">
        <v>1693</v>
      </c>
    </row>
    <row r="10908" spans="1:4" ht="15" x14ac:dyDescent="0.25">
      <c r="A10908">
        <v>437</v>
      </c>
      <c r="B10908" t="s">
        <v>10546</v>
      </c>
      <c r="C10908" t="s">
        <v>7347</v>
      </c>
      <c r="D10908" s="1" t="s">
        <v>39942</v>
      </c>
    </row>
    <row r="10909" spans="1:4" ht="15" x14ac:dyDescent="0.25">
      <c r="A10909">
        <v>11790</v>
      </c>
      <c r="B10909" t="s">
        <v>10547</v>
      </c>
      <c r="C10909" t="s">
        <v>7347</v>
      </c>
      <c r="D10909" s="1" t="s">
        <v>36737</v>
      </c>
    </row>
    <row r="10910" spans="1:4" ht="15" x14ac:dyDescent="0.25">
      <c r="A10910">
        <v>428</v>
      </c>
      <c r="B10910" t="s">
        <v>10548</v>
      </c>
      <c r="C10910" t="s">
        <v>7347</v>
      </c>
      <c r="D10910" s="1" t="s">
        <v>49219</v>
      </c>
    </row>
    <row r="10911" spans="1:4" ht="15" x14ac:dyDescent="0.25">
      <c r="A10911">
        <v>4384</v>
      </c>
      <c r="B10911" t="s">
        <v>10549</v>
      </c>
      <c r="C10911" t="s">
        <v>7347</v>
      </c>
      <c r="D10911" s="1" t="s">
        <v>10550</v>
      </c>
    </row>
    <row r="10912" spans="1:4" ht="15" x14ac:dyDescent="0.25">
      <c r="A10912">
        <v>4351</v>
      </c>
      <c r="B10912" t="s">
        <v>10551</v>
      </c>
      <c r="C10912" t="s">
        <v>7347</v>
      </c>
      <c r="D10912" s="1" t="s">
        <v>10552</v>
      </c>
    </row>
    <row r="10913" spans="1:4" ht="15" x14ac:dyDescent="0.25">
      <c r="A10913">
        <v>11054</v>
      </c>
      <c r="B10913" t="s">
        <v>10553</v>
      </c>
      <c r="C10913" t="s">
        <v>7347</v>
      </c>
      <c r="D10913" s="1" t="s">
        <v>415</v>
      </c>
    </row>
    <row r="10914" spans="1:4" ht="15" x14ac:dyDescent="0.25">
      <c r="A10914">
        <v>11055</v>
      </c>
      <c r="B10914" t="s">
        <v>10554</v>
      </c>
      <c r="C10914" t="s">
        <v>7347</v>
      </c>
      <c r="D10914" s="1" t="s">
        <v>1325</v>
      </c>
    </row>
    <row r="10915" spans="1:4" ht="15" x14ac:dyDescent="0.25">
      <c r="A10915">
        <v>11056</v>
      </c>
      <c r="B10915" t="s">
        <v>10555</v>
      </c>
      <c r="C10915" t="s">
        <v>7347</v>
      </c>
      <c r="D10915" s="1" t="s">
        <v>1063</v>
      </c>
    </row>
    <row r="10916" spans="1:4" ht="15" x14ac:dyDescent="0.25">
      <c r="A10916">
        <v>11057</v>
      </c>
      <c r="B10916" t="s">
        <v>10556</v>
      </c>
      <c r="C10916" t="s">
        <v>7347</v>
      </c>
      <c r="D10916" s="1" t="s">
        <v>786</v>
      </c>
    </row>
    <row r="10917" spans="1:4" ht="15" x14ac:dyDescent="0.25">
      <c r="A10917">
        <v>11059</v>
      </c>
      <c r="B10917" t="s">
        <v>10557</v>
      </c>
      <c r="C10917" t="s">
        <v>7347</v>
      </c>
      <c r="D10917" s="1" t="s">
        <v>507</v>
      </c>
    </row>
    <row r="10918" spans="1:4" ht="15" x14ac:dyDescent="0.25">
      <c r="A10918">
        <v>11058</v>
      </c>
      <c r="B10918" t="s">
        <v>10558</v>
      </c>
      <c r="C10918" t="s">
        <v>7347</v>
      </c>
      <c r="D10918" s="1" t="s">
        <v>1455</v>
      </c>
    </row>
    <row r="10919" spans="1:4" ht="15" x14ac:dyDescent="0.25">
      <c r="A10919">
        <v>4380</v>
      </c>
      <c r="B10919" t="s">
        <v>33015</v>
      </c>
      <c r="C10919" t="s">
        <v>7347</v>
      </c>
      <c r="D10919" s="1" t="s">
        <v>7707</v>
      </c>
    </row>
    <row r="10920" spans="1:4" ht="15" x14ac:dyDescent="0.25">
      <c r="A10920">
        <v>4299</v>
      </c>
      <c r="B10920" t="s">
        <v>33016</v>
      </c>
      <c r="C10920" t="s">
        <v>7347</v>
      </c>
      <c r="D10920" s="1" t="s">
        <v>1202</v>
      </c>
    </row>
    <row r="10921" spans="1:4" ht="15" x14ac:dyDescent="0.25">
      <c r="A10921">
        <v>4304</v>
      </c>
      <c r="B10921" t="s">
        <v>33017</v>
      </c>
      <c r="C10921" t="s">
        <v>7347</v>
      </c>
      <c r="D10921" s="1" t="s">
        <v>9198</v>
      </c>
    </row>
    <row r="10922" spans="1:4" ht="15" x14ac:dyDescent="0.25">
      <c r="A10922">
        <v>4305</v>
      </c>
      <c r="B10922" t="s">
        <v>33018</v>
      </c>
      <c r="C10922" t="s">
        <v>7347</v>
      </c>
      <c r="D10922" s="1" t="s">
        <v>32858</v>
      </c>
    </row>
    <row r="10923" spans="1:4" ht="15" x14ac:dyDescent="0.25">
      <c r="A10923">
        <v>4306</v>
      </c>
      <c r="B10923" t="s">
        <v>33019</v>
      </c>
      <c r="C10923" t="s">
        <v>7347</v>
      </c>
      <c r="D10923" s="1" t="s">
        <v>32001</v>
      </c>
    </row>
    <row r="10924" spans="1:4" ht="15" x14ac:dyDescent="0.25">
      <c r="A10924">
        <v>4308</v>
      </c>
      <c r="B10924" t="s">
        <v>33020</v>
      </c>
      <c r="C10924" t="s">
        <v>7347</v>
      </c>
      <c r="D10924" s="1" t="s">
        <v>31614</v>
      </c>
    </row>
    <row r="10925" spans="1:4" ht="15" x14ac:dyDescent="0.25">
      <c r="A10925">
        <v>4302</v>
      </c>
      <c r="B10925" t="s">
        <v>33021</v>
      </c>
      <c r="C10925" t="s">
        <v>7347</v>
      </c>
      <c r="D10925" s="1" t="s">
        <v>10559</v>
      </c>
    </row>
    <row r="10926" spans="1:4" ht="15" x14ac:dyDescent="0.25">
      <c r="A10926">
        <v>4300</v>
      </c>
      <c r="B10926" t="s">
        <v>33022</v>
      </c>
      <c r="C10926" t="s">
        <v>7347</v>
      </c>
      <c r="D10926" s="1" t="s">
        <v>1143</v>
      </c>
    </row>
    <row r="10927" spans="1:4" ht="15" x14ac:dyDescent="0.25">
      <c r="A10927">
        <v>4301</v>
      </c>
      <c r="B10927" t="s">
        <v>33023</v>
      </c>
      <c r="C10927" t="s">
        <v>7347</v>
      </c>
      <c r="D10927" s="1" t="s">
        <v>6680</v>
      </c>
    </row>
    <row r="10928" spans="1:4" ht="15" x14ac:dyDescent="0.25">
      <c r="A10928">
        <v>4320</v>
      </c>
      <c r="B10928" t="s">
        <v>33024</v>
      </c>
      <c r="C10928" t="s">
        <v>7347</v>
      </c>
      <c r="D10928" s="1" t="s">
        <v>8283</v>
      </c>
    </row>
    <row r="10929" spans="1:4" ht="15" x14ac:dyDescent="0.25">
      <c r="A10929">
        <v>4318</v>
      </c>
      <c r="B10929" t="s">
        <v>33025</v>
      </c>
      <c r="C10929" t="s">
        <v>7347</v>
      </c>
      <c r="D10929" s="1" t="s">
        <v>1467</v>
      </c>
    </row>
    <row r="10930" spans="1:4" ht="15" x14ac:dyDescent="0.25">
      <c r="A10930">
        <v>40547</v>
      </c>
      <c r="B10930" t="s">
        <v>10560</v>
      </c>
      <c r="C10930" t="s">
        <v>9429</v>
      </c>
      <c r="D10930" s="1" t="s">
        <v>4311</v>
      </c>
    </row>
    <row r="10931" spans="1:4" ht="15" x14ac:dyDescent="0.25">
      <c r="A10931">
        <v>11962</v>
      </c>
      <c r="B10931" t="s">
        <v>10561</v>
      </c>
      <c r="C10931" t="s">
        <v>7347</v>
      </c>
      <c r="D10931" s="1" t="s">
        <v>953</v>
      </c>
    </row>
    <row r="10932" spans="1:4" ht="15" x14ac:dyDescent="0.25">
      <c r="A10932">
        <v>4332</v>
      </c>
      <c r="B10932" t="s">
        <v>10562</v>
      </c>
      <c r="C10932" t="s">
        <v>7347</v>
      </c>
      <c r="D10932" s="1" t="s">
        <v>888</v>
      </c>
    </row>
    <row r="10933" spans="1:4" ht="15" x14ac:dyDescent="0.25">
      <c r="A10933">
        <v>4331</v>
      </c>
      <c r="B10933" t="s">
        <v>10563</v>
      </c>
      <c r="C10933" t="s">
        <v>7347</v>
      </c>
      <c r="D10933" s="1" t="s">
        <v>3540</v>
      </c>
    </row>
    <row r="10934" spans="1:4" ht="15" x14ac:dyDescent="0.25">
      <c r="A10934">
        <v>4336</v>
      </c>
      <c r="B10934" t="s">
        <v>10564</v>
      </c>
      <c r="C10934" t="s">
        <v>7347</v>
      </c>
      <c r="D10934" s="1" t="s">
        <v>7860</v>
      </c>
    </row>
    <row r="10935" spans="1:4" ht="15" x14ac:dyDescent="0.25">
      <c r="A10935">
        <v>11948</v>
      </c>
      <c r="B10935" t="s">
        <v>10565</v>
      </c>
      <c r="C10935" t="s">
        <v>7347</v>
      </c>
      <c r="D10935" s="1" t="s">
        <v>556</v>
      </c>
    </row>
    <row r="10936" spans="1:4" ht="15" x14ac:dyDescent="0.25">
      <c r="A10936">
        <v>4382</v>
      </c>
      <c r="B10936" t="s">
        <v>10566</v>
      </c>
      <c r="C10936" t="s">
        <v>7347</v>
      </c>
      <c r="D10936" s="1" t="s">
        <v>6854</v>
      </c>
    </row>
    <row r="10937" spans="1:4" ht="15" x14ac:dyDescent="0.25">
      <c r="A10937">
        <v>4354</v>
      </c>
      <c r="B10937" t="s">
        <v>10567</v>
      </c>
      <c r="C10937" t="s">
        <v>7347</v>
      </c>
      <c r="D10937" s="1" t="s">
        <v>1736</v>
      </c>
    </row>
    <row r="10938" spans="1:4" ht="15" x14ac:dyDescent="0.25">
      <c r="A10938">
        <v>40839</v>
      </c>
      <c r="B10938" t="s">
        <v>33026</v>
      </c>
      <c r="C10938" t="s">
        <v>9429</v>
      </c>
      <c r="D10938" s="1" t="s">
        <v>10568</v>
      </c>
    </row>
    <row r="10939" spans="1:4" ht="15" x14ac:dyDescent="0.25">
      <c r="A10939">
        <v>40552</v>
      </c>
      <c r="B10939" t="s">
        <v>30487</v>
      </c>
      <c r="C10939" t="s">
        <v>9429</v>
      </c>
      <c r="D10939" s="1" t="s">
        <v>10569</v>
      </c>
    </row>
    <row r="10940" spans="1:4" ht="15" x14ac:dyDescent="0.25">
      <c r="A10940">
        <v>40549</v>
      </c>
      <c r="B10940" t="s">
        <v>10570</v>
      </c>
      <c r="C10940" t="s">
        <v>9429</v>
      </c>
      <c r="D10940" s="1" t="s">
        <v>10571</v>
      </c>
    </row>
    <row r="10941" spans="1:4" ht="15" x14ac:dyDescent="0.25">
      <c r="A10941">
        <v>4385</v>
      </c>
      <c r="B10941" t="s">
        <v>10572</v>
      </c>
      <c r="C10941" t="s">
        <v>10573</v>
      </c>
      <c r="D10941" s="1" t="s">
        <v>49220</v>
      </c>
    </row>
    <row r="10942" spans="1:4" ht="15" x14ac:dyDescent="0.25">
      <c r="A10942">
        <v>20078</v>
      </c>
      <c r="B10942" t="s">
        <v>10574</v>
      </c>
      <c r="C10942" t="s">
        <v>7347</v>
      </c>
      <c r="D10942" s="1" t="s">
        <v>49221</v>
      </c>
    </row>
    <row r="10943" spans="1:4" ht="15" x14ac:dyDescent="0.25">
      <c r="A10943">
        <v>39897</v>
      </c>
      <c r="B10943" t="s">
        <v>10576</v>
      </c>
      <c r="C10943" t="s">
        <v>7347</v>
      </c>
      <c r="D10943" s="1" t="s">
        <v>31509</v>
      </c>
    </row>
    <row r="10944" spans="1:4" ht="15" x14ac:dyDescent="0.25">
      <c r="A10944">
        <v>118</v>
      </c>
      <c r="B10944" t="s">
        <v>10577</v>
      </c>
      <c r="C10944" t="s">
        <v>7347</v>
      </c>
      <c r="D10944" s="1" t="s">
        <v>48739</v>
      </c>
    </row>
    <row r="10945" spans="1:4" ht="15" x14ac:dyDescent="0.25">
      <c r="A10945">
        <v>4396</v>
      </c>
      <c r="B10945" t="s">
        <v>33029</v>
      </c>
      <c r="C10945" t="s">
        <v>7763</v>
      </c>
      <c r="D10945" s="1" t="s">
        <v>33030</v>
      </c>
    </row>
    <row r="10946" spans="1:4" ht="15" x14ac:dyDescent="0.25">
      <c r="A10946">
        <v>36881</v>
      </c>
      <c r="B10946" t="s">
        <v>33031</v>
      </c>
      <c r="C10946" t="s">
        <v>7763</v>
      </c>
      <c r="D10946" s="1" t="s">
        <v>33032</v>
      </c>
    </row>
    <row r="10947" spans="1:4" ht="15" x14ac:dyDescent="0.25">
      <c r="A10947">
        <v>4397</v>
      </c>
      <c r="B10947" t="s">
        <v>33033</v>
      </c>
      <c r="C10947" t="s">
        <v>7763</v>
      </c>
      <c r="D10947" s="1" t="s">
        <v>33034</v>
      </c>
    </row>
    <row r="10948" spans="1:4" ht="15" x14ac:dyDescent="0.25">
      <c r="A10948">
        <v>36882</v>
      </c>
      <c r="B10948" t="s">
        <v>33035</v>
      </c>
      <c r="C10948" t="s">
        <v>7763</v>
      </c>
      <c r="D10948" s="1" t="s">
        <v>33036</v>
      </c>
    </row>
    <row r="10949" spans="1:4" ht="15" x14ac:dyDescent="0.25">
      <c r="A10949">
        <v>4751</v>
      </c>
      <c r="B10949" t="s">
        <v>10578</v>
      </c>
      <c r="C10949" t="s">
        <v>7502</v>
      </c>
      <c r="D10949" s="1" t="s">
        <v>30221</v>
      </c>
    </row>
    <row r="10950" spans="1:4" ht="15" x14ac:dyDescent="0.25">
      <c r="A10950">
        <v>41066</v>
      </c>
      <c r="B10950" t="s">
        <v>10579</v>
      </c>
      <c r="C10950" t="s">
        <v>7504</v>
      </c>
      <c r="D10950" s="1" t="s">
        <v>34008</v>
      </c>
    </row>
    <row r="10951" spans="1:4" ht="15" x14ac:dyDescent="0.25">
      <c r="A10951">
        <v>39604</v>
      </c>
      <c r="B10951" t="s">
        <v>10580</v>
      </c>
      <c r="C10951" t="s">
        <v>7347</v>
      </c>
      <c r="D10951" s="1" t="s">
        <v>4919</v>
      </c>
    </row>
    <row r="10952" spans="1:4" ht="15" x14ac:dyDescent="0.25">
      <c r="A10952">
        <v>39605</v>
      </c>
      <c r="B10952" t="s">
        <v>10581</v>
      </c>
      <c r="C10952" t="s">
        <v>7347</v>
      </c>
      <c r="D10952" s="1" t="s">
        <v>29845</v>
      </c>
    </row>
    <row r="10953" spans="1:4" ht="15" x14ac:dyDescent="0.25">
      <c r="A10953">
        <v>39606</v>
      </c>
      <c r="B10953" t="s">
        <v>10582</v>
      </c>
      <c r="C10953" t="s">
        <v>7347</v>
      </c>
      <c r="D10953" s="1" t="s">
        <v>33698</v>
      </c>
    </row>
    <row r="10954" spans="1:4" ht="15" x14ac:dyDescent="0.25">
      <c r="A10954">
        <v>39607</v>
      </c>
      <c r="B10954" t="s">
        <v>10583</v>
      </c>
      <c r="C10954" t="s">
        <v>7347</v>
      </c>
      <c r="D10954" s="1" t="s">
        <v>38581</v>
      </c>
    </row>
    <row r="10955" spans="1:4" ht="15" x14ac:dyDescent="0.25">
      <c r="A10955">
        <v>39594</v>
      </c>
      <c r="B10955" t="s">
        <v>10584</v>
      </c>
      <c r="C10955" t="s">
        <v>7347</v>
      </c>
      <c r="D10955" s="1" t="s">
        <v>33037</v>
      </c>
    </row>
    <row r="10956" spans="1:4" ht="15" x14ac:dyDescent="0.25">
      <c r="A10956">
        <v>39596</v>
      </c>
      <c r="B10956" t="s">
        <v>10585</v>
      </c>
      <c r="C10956" t="s">
        <v>7347</v>
      </c>
      <c r="D10956" s="1" t="s">
        <v>33038</v>
      </c>
    </row>
    <row r="10957" spans="1:4" ht="15" x14ac:dyDescent="0.25">
      <c r="A10957">
        <v>39595</v>
      </c>
      <c r="B10957" t="s">
        <v>10586</v>
      </c>
      <c r="C10957" t="s">
        <v>7347</v>
      </c>
      <c r="D10957" s="1" t="s">
        <v>33039</v>
      </c>
    </row>
    <row r="10958" spans="1:4" ht="15" x14ac:dyDescent="0.25">
      <c r="A10958">
        <v>39597</v>
      </c>
      <c r="B10958" t="s">
        <v>10587</v>
      </c>
      <c r="C10958" t="s">
        <v>7347</v>
      </c>
      <c r="D10958" s="1" t="s">
        <v>33040</v>
      </c>
    </row>
    <row r="10959" spans="1:4" ht="15" x14ac:dyDescent="0.25">
      <c r="A10959">
        <v>10731</v>
      </c>
      <c r="B10959" t="s">
        <v>10588</v>
      </c>
      <c r="C10959" t="s">
        <v>7763</v>
      </c>
      <c r="D10959" s="1" t="s">
        <v>10420</v>
      </c>
    </row>
    <row r="10960" spans="1:4" ht="15" x14ac:dyDescent="0.25">
      <c r="A10960">
        <v>4704</v>
      </c>
      <c r="B10960" t="s">
        <v>33041</v>
      </c>
      <c r="C10960" t="s">
        <v>7763</v>
      </c>
      <c r="D10960" s="1" t="s">
        <v>32562</v>
      </c>
    </row>
    <row r="10961" spans="1:4" ht="15" x14ac:dyDescent="0.25">
      <c r="A10961">
        <v>10730</v>
      </c>
      <c r="B10961" t="s">
        <v>33042</v>
      </c>
      <c r="C10961" t="s">
        <v>7763</v>
      </c>
      <c r="D10961" s="1" t="s">
        <v>32216</v>
      </c>
    </row>
    <row r="10962" spans="1:4" ht="15" x14ac:dyDescent="0.25">
      <c r="A10962">
        <v>4720</v>
      </c>
      <c r="B10962" t="s">
        <v>10589</v>
      </c>
      <c r="C10962" t="s">
        <v>7500</v>
      </c>
      <c r="D10962" s="1" t="s">
        <v>49223</v>
      </c>
    </row>
    <row r="10963" spans="1:4" ht="15" x14ac:dyDescent="0.25">
      <c r="A10963">
        <v>4721</v>
      </c>
      <c r="B10963" t="s">
        <v>33043</v>
      </c>
      <c r="C10963" t="s">
        <v>7500</v>
      </c>
      <c r="D10963" s="1" t="s">
        <v>49224</v>
      </c>
    </row>
    <row r="10964" spans="1:4" ht="15" x14ac:dyDescent="0.25">
      <c r="A10964">
        <v>4718</v>
      </c>
      <c r="B10964" t="s">
        <v>10590</v>
      </c>
      <c r="C10964" t="s">
        <v>7500</v>
      </c>
      <c r="D10964" s="1" t="s">
        <v>49225</v>
      </c>
    </row>
    <row r="10965" spans="1:4" ht="15" x14ac:dyDescent="0.25">
      <c r="A10965">
        <v>4722</v>
      </c>
      <c r="B10965" t="s">
        <v>10591</v>
      </c>
      <c r="C10965" t="s">
        <v>7500</v>
      </c>
      <c r="D10965" s="1" t="s">
        <v>49226</v>
      </c>
    </row>
    <row r="10966" spans="1:4" ht="15" x14ac:dyDescent="0.25">
      <c r="A10966">
        <v>4730</v>
      </c>
      <c r="B10966" t="s">
        <v>10592</v>
      </c>
      <c r="C10966" t="s">
        <v>7500</v>
      </c>
      <c r="D10966" s="1" t="s">
        <v>49227</v>
      </c>
    </row>
    <row r="10967" spans="1:4" ht="15" x14ac:dyDescent="0.25">
      <c r="A10967">
        <v>13186</v>
      </c>
      <c r="B10967" t="s">
        <v>10593</v>
      </c>
      <c r="C10967" t="s">
        <v>7500</v>
      </c>
      <c r="D10967" s="1" t="s">
        <v>49228</v>
      </c>
    </row>
    <row r="10968" spans="1:4" ht="15" x14ac:dyDescent="0.25">
      <c r="A10968">
        <v>10737</v>
      </c>
      <c r="B10968" t="s">
        <v>33045</v>
      </c>
      <c r="C10968" t="s">
        <v>7763</v>
      </c>
      <c r="D10968" s="1" t="s">
        <v>31580</v>
      </c>
    </row>
    <row r="10969" spans="1:4" ht="15" x14ac:dyDescent="0.25">
      <c r="A10969">
        <v>10734</v>
      </c>
      <c r="B10969" t="s">
        <v>33046</v>
      </c>
      <c r="C10969" t="s">
        <v>7763</v>
      </c>
      <c r="D10969" s="1" t="s">
        <v>31624</v>
      </c>
    </row>
    <row r="10970" spans="1:4" ht="15" x14ac:dyDescent="0.25">
      <c r="A10970">
        <v>4708</v>
      </c>
      <c r="B10970" t="s">
        <v>33047</v>
      </c>
      <c r="C10970" t="s">
        <v>7763</v>
      </c>
      <c r="D10970" s="1" t="s">
        <v>33048</v>
      </c>
    </row>
    <row r="10971" spans="1:4" ht="15" x14ac:dyDescent="0.25">
      <c r="A10971">
        <v>4712</v>
      </c>
      <c r="B10971" t="s">
        <v>33049</v>
      </c>
      <c r="C10971" t="s">
        <v>7763</v>
      </c>
      <c r="D10971" s="1" t="s">
        <v>32551</v>
      </c>
    </row>
    <row r="10972" spans="1:4" ht="15" x14ac:dyDescent="0.25">
      <c r="A10972">
        <v>4710</v>
      </c>
      <c r="B10972" t="s">
        <v>33050</v>
      </c>
      <c r="C10972" t="s">
        <v>7763</v>
      </c>
      <c r="D10972" s="1" t="s">
        <v>33051</v>
      </c>
    </row>
    <row r="10973" spans="1:4" ht="15" x14ac:dyDescent="0.25">
      <c r="A10973">
        <v>4750</v>
      </c>
      <c r="B10973" t="s">
        <v>10594</v>
      </c>
      <c r="C10973" t="s">
        <v>7502</v>
      </c>
      <c r="D10973" s="1" t="s">
        <v>30221</v>
      </c>
    </row>
    <row r="10974" spans="1:4" ht="15" x14ac:dyDescent="0.25">
      <c r="A10974">
        <v>41065</v>
      </c>
      <c r="B10974" t="s">
        <v>10595</v>
      </c>
      <c r="C10974" t="s">
        <v>7504</v>
      </c>
      <c r="D10974" s="1" t="s">
        <v>33980</v>
      </c>
    </row>
    <row r="10975" spans="1:4" ht="15" x14ac:dyDescent="0.25">
      <c r="A10975">
        <v>34747</v>
      </c>
      <c r="B10975" t="s">
        <v>33052</v>
      </c>
      <c r="C10975" t="s">
        <v>7396</v>
      </c>
      <c r="D10975" s="1" t="s">
        <v>32539</v>
      </c>
    </row>
    <row r="10976" spans="1:4" ht="15" x14ac:dyDescent="0.25">
      <c r="A10976">
        <v>4826</v>
      </c>
      <c r="B10976" t="s">
        <v>33053</v>
      </c>
      <c r="C10976" t="s">
        <v>7396</v>
      </c>
      <c r="D10976" s="1" t="s">
        <v>29838</v>
      </c>
    </row>
    <row r="10977" spans="1:4" ht="15" x14ac:dyDescent="0.25">
      <c r="A10977">
        <v>41975</v>
      </c>
      <c r="B10977" t="s">
        <v>10596</v>
      </c>
      <c r="C10977" t="s">
        <v>7763</v>
      </c>
      <c r="D10977" s="1" t="s">
        <v>31158</v>
      </c>
    </row>
    <row r="10978" spans="1:4" ht="15" x14ac:dyDescent="0.25">
      <c r="A10978">
        <v>4825</v>
      </c>
      <c r="B10978" t="s">
        <v>33054</v>
      </c>
      <c r="C10978" t="s">
        <v>7396</v>
      </c>
      <c r="D10978" s="1" t="s">
        <v>33055</v>
      </c>
    </row>
    <row r="10979" spans="1:4" ht="15" x14ac:dyDescent="0.25">
      <c r="A10979">
        <v>34744</v>
      </c>
      <c r="B10979" t="s">
        <v>10597</v>
      </c>
      <c r="C10979" t="s">
        <v>7763</v>
      </c>
      <c r="D10979" s="1" t="s">
        <v>49229</v>
      </c>
    </row>
    <row r="10980" spans="1:4" ht="15" x14ac:dyDescent="0.25">
      <c r="A10980">
        <v>39430</v>
      </c>
      <c r="B10980" t="s">
        <v>10598</v>
      </c>
      <c r="C10980" t="s">
        <v>7347</v>
      </c>
      <c r="D10980" s="1" t="s">
        <v>7388</v>
      </c>
    </row>
    <row r="10981" spans="1:4" ht="15" x14ac:dyDescent="0.25">
      <c r="A10981">
        <v>39573</v>
      </c>
      <c r="B10981" t="s">
        <v>10599</v>
      </c>
      <c r="C10981" t="s">
        <v>7347</v>
      </c>
      <c r="D10981" s="1" t="s">
        <v>6861</v>
      </c>
    </row>
    <row r="10982" spans="1:4" ht="15" x14ac:dyDescent="0.25">
      <c r="A10982">
        <v>38410</v>
      </c>
      <c r="B10982" t="s">
        <v>10600</v>
      </c>
      <c r="C10982" t="s">
        <v>7347</v>
      </c>
      <c r="D10982" s="1" t="s">
        <v>29980</v>
      </c>
    </row>
    <row r="10983" spans="1:4" ht="15" x14ac:dyDescent="0.25">
      <c r="A10983">
        <v>43082</v>
      </c>
      <c r="B10983" t="s">
        <v>30488</v>
      </c>
      <c r="C10983" t="s">
        <v>7400</v>
      </c>
      <c r="D10983" s="1" t="s">
        <v>2578</v>
      </c>
    </row>
    <row r="10984" spans="1:4" ht="15" x14ac:dyDescent="0.25">
      <c r="A10984">
        <v>43083</v>
      </c>
      <c r="B10984" t="s">
        <v>30489</v>
      </c>
      <c r="C10984" t="s">
        <v>7400</v>
      </c>
      <c r="D10984" s="1" t="s">
        <v>770</v>
      </c>
    </row>
    <row r="10985" spans="1:4" ht="15" x14ac:dyDescent="0.25">
      <c r="A10985">
        <v>40535</v>
      </c>
      <c r="B10985" t="s">
        <v>30490</v>
      </c>
      <c r="C10985" t="s">
        <v>7400</v>
      </c>
      <c r="D10985" s="1" t="s">
        <v>770</v>
      </c>
    </row>
    <row r="10986" spans="1:4" ht="15" x14ac:dyDescent="0.25">
      <c r="A10986">
        <v>40598</v>
      </c>
      <c r="B10986" t="s">
        <v>30491</v>
      </c>
      <c r="C10986" t="s">
        <v>7400</v>
      </c>
      <c r="D10986" s="1" t="s">
        <v>6203</v>
      </c>
    </row>
    <row r="10987" spans="1:4" ht="15" x14ac:dyDescent="0.25">
      <c r="A10987">
        <v>43692</v>
      </c>
      <c r="B10987" t="s">
        <v>30492</v>
      </c>
      <c r="C10987" t="s">
        <v>7400</v>
      </c>
      <c r="D10987" s="1" t="s">
        <v>2557</v>
      </c>
    </row>
    <row r="10988" spans="1:4" ht="15" x14ac:dyDescent="0.25">
      <c r="A10988">
        <v>43665</v>
      </c>
      <c r="B10988" t="s">
        <v>30493</v>
      </c>
      <c r="C10988" t="s">
        <v>7400</v>
      </c>
      <c r="D10988" s="1" t="s">
        <v>10386</v>
      </c>
    </row>
    <row r="10989" spans="1:4" ht="15" x14ac:dyDescent="0.25">
      <c r="A10989">
        <v>10966</v>
      </c>
      <c r="B10989" t="s">
        <v>30494</v>
      </c>
      <c r="C10989" t="s">
        <v>7400</v>
      </c>
      <c r="D10989" s="1" t="s">
        <v>2557</v>
      </c>
    </row>
    <row r="10990" spans="1:4" ht="15" x14ac:dyDescent="0.25">
      <c r="A10990">
        <v>39427</v>
      </c>
      <c r="B10990" t="s">
        <v>10602</v>
      </c>
      <c r="C10990" t="s">
        <v>7396</v>
      </c>
      <c r="D10990" s="1" t="s">
        <v>6904</v>
      </c>
    </row>
    <row r="10991" spans="1:4" ht="15" x14ac:dyDescent="0.25">
      <c r="A10991">
        <v>39424</v>
      </c>
      <c r="B10991" t="s">
        <v>10603</v>
      </c>
      <c r="C10991" t="s">
        <v>7396</v>
      </c>
      <c r="D10991" s="1" t="s">
        <v>9049</v>
      </c>
    </row>
    <row r="10992" spans="1:4" ht="15" x14ac:dyDescent="0.25">
      <c r="A10992">
        <v>39425</v>
      </c>
      <c r="B10992" t="s">
        <v>10605</v>
      </c>
      <c r="C10992" t="s">
        <v>7396</v>
      </c>
      <c r="D10992" s="1" t="s">
        <v>6626</v>
      </c>
    </row>
    <row r="10993" spans="1:4" ht="15" x14ac:dyDescent="0.25">
      <c r="A10993">
        <v>40664</v>
      </c>
      <c r="B10993" t="s">
        <v>33056</v>
      </c>
      <c r="C10993" t="s">
        <v>7400</v>
      </c>
      <c r="D10993" s="1" t="s">
        <v>49230</v>
      </c>
    </row>
    <row r="10994" spans="1:4" ht="15" x14ac:dyDescent="0.25">
      <c r="A10994">
        <v>34360</v>
      </c>
      <c r="B10994" t="s">
        <v>10606</v>
      </c>
      <c r="C10994" t="s">
        <v>7400</v>
      </c>
      <c r="D10994" s="1" t="s">
        <v>49231</v>
      </c>
    </row>
    <row r="10995" spans="1:4" ht="15" x14ac:dyDescent="0.25">
      <c r="A10995">
        <v>20259</v>
      </c>
      <c r="B10995" t="s">
        <v>10607</v>
      </c>
      <c r="C10995" t="s">
        <v>7396</v>
      </c>
      <c r="D10995" s="1" t="s">
        <v>29748</v>
      </c>
    </row>
    <row r="10996" spans="1:4" ht="15" x14ac:dyDescent="0.25">
      <c r="A10996">
        <v>14077</v>
      </c>
      <c r="B10996" t="s">
        <v>10608</v>
      </c>
      <c r="C10996" t="s">
        <v>7396</v>
      </c>
      <c r="D10996" s="1" t="s">
        <v>33058</v>
      </c>
    </row>
    <row r="10997" spans="1:4" ht="15" x14ac:dyDescent="0.25">
      <c r="A10997">
        <v>3678</v>
      </c>
      <c r="B10997" t="s">
        <v>10609</v>
      </c>
      <c r="C10997" t="s">
        <v>7396</v>
      </c>
      <c r="D10997" s="1" t="s">
        <v>33059</v>
      </c>
    </row>
    <row r="10998" spans="1:4" ht="15" x14ac:dyDescent="0.25">
      <c r="A10998">
        <v>11552</v>
      </c>
      <c r="B10998" t="s">
        <v>33060</v>
      </c>
      <c r="C10998" t="s">
        <v>7396</v>
      </c>
      <c r="D10998" s="1" t="s">
        <v>10624</v>
      </c>
    </row>
    <row r="10999" spans="1:4" ht="15" x14ac:dyDescent="0.25">
      <c r="A10999">
        <v>585</v>
      </c>
      <c r="B10999" t="s">
        <v>10611</v>
      </c>
      <c r="C10999" t="s">
        <v>7400</v>
      </c>
      <c r="D10999" s="1" t="s">
        <v>12142</v>
      </c>
    </row>
    <row r="11000" spans="1:4" ht="15" x14ac:dyDescent="0.25">
      <c r="A11000">
        <v>39418</v>
      </c>
      <c r="B11000" t="s">
        <v>33061</v>
      </c>
      <c r="C11000" t="s">
        <v>7396</v>
      </c>
      <c r="D11000" s="1" t="s">
        <v>31487</v>
      </c>
    </row>
    <row r="11001" spans="1:4" ht="15" x14ac:dyDescent="0.25">
      <c r="A11001">
        <v>39419</v>
      </c>
      <c r="B11001" t="s">
        <v>10612</v>
      </c>
      <c r="C11001" t="s">
        <v>7396</v>
      </c>
      <c r="D11001" s="1" t="s">
        <v>7490</v>
      </c>
    </row>
    <row r="11002" spans="1:4" ht="15" x14ac:dyDescent="0.25">
      <c r="A11002">
        <v>39420</v>
      </c>
      <c r="B11002" t="s">
        <v>10613</v>
      </c>
      <c r="C11002" t="s">
        <v>7396</v>
      </c>
      <c r="D11002" s="1" t="s">
        <v>8010</v>
      </c>
    </row>
    <row r="11003" spans="1:4" ht="15" x14ac:dyDescent="0.25">
      <c r="A11003">
        <v>39571</v>
      </c>
      <c r="B11003" t="s">
        <v>10614</v>
      </c>
      <c r="C11003" t="s">
        <v>7396</v>
      </c>
      <c r="D11003" s="1" t="s">
        <v>2811</v>
      </c>
    </row>
    <row r="11004" spans="1:4" ht="15" x14ac:dyDescent="0.25">
      <c r="A11004">
        <v>39421</v>
      </c>
      <c r="B11004" t="s">
        <v>10615</v>
      </c>
      <c r="C11004" t="s">
        <v>7396</v>
      </c>
      <c r="D11004" s="1" t="s">
        <v>756</v>
      </c>
    </row>
    <row r="11005" spans="1:4" ht="15" x14ac:dyDescent="0.25">
      <c r="A11005">
        <v>39422</v>
      </c>
      <c r="B11005" t="s">
        <v>10616</v>
      </c>
      <c r="C11005" t="s">
        <v>7396</v>
      </c>
      <c r="D11005" s="1" t="s">
        <v>5479</v>
      </c>
    </row>
    <row r="11006" spans="1:4" ht="15" x14ac:dyDescent="0.25">
      <c r="A11006">
        <v>39423</v>
      </c>
      <c r="B11006" t="s">
        <v>10617</v>
      </c>
      <c r="C11006" t="s">
        <v>7396</v>
      </c>
      <c r="D11006" s="1" t="s">
        <v>2591</v>
      </c>
    </row>
    <row r="11007" spans="1:4" ht="15" x14ac:dyDescent="0.25">
      <c r="A11007">
        <v>39426</v>
      </c>
      <c r="B11007" t="s">
        <v>10618</v>
      </c>
      <c r="C11007" t="s">
        <v>7396</v>
      </c>
      <c r="D11007" s="1" t="s">
        <v>5958</v>
      </c>
    </row>
    <row r="11008" spans="1:4" ht="15" x14ac:dyDescent="0.25">
      <c r="A11008">
        <v>39429</v>
      </c>
      <c r="B11008" t="s">
        <v>10619</v>
      </c>
      <c r="C11008" t="s">
        <v>7396</v>
      </c>
      <c r="D11008" s="1" t="s">
        <v>9996</v>
      </c>
    </row>
    <row r="11009" spans="1:4" ht="15" x14ac:dyDescent="0.25">
      <c r="A11009">
        <v>39428</v>
      </c>
      <c r="B11009" t="s">
        <v>10620</v>
      </c>
      <c r="C11009" t="s">
        <v>7396</v>
      </c>
      <c r="D11009" s="1" t="s">
        <v>12156</v>
      </c>
    </row>
    <row r="11010" spans="1:4" ht="15" x14ac:dyDescent="0.25">
      <c r="A11010">
        <v>39572</v>
      </c>
      <c r="B11010" t="s">
        <v>10622</v>
      </c>
      <c r="C11010" t="s">
        <v>7396</v>
      </c>
      <c r="D11010" s="1" t="s">
        <v>12153</v>
      </c>
    </row>
    <row r="11011" spans="1:4" ht="15" x14ac:dyDescent="0.25">
      <c r="A11011">
        <v>39570</v>
      </c>
      <c r="B11011" t="s">
        <v>33062</v>
      </c>
      <c r="C11011" t="s">
        <v>7396</v>
      </c>
      <c r="D11011" s="1" t="s">
        <v>12248</v>
      </c>
    </row>
    <row r="11012" spans="1:4" ht="15" x14ac:dyDescent="0.25">
      <c r="A11012">
        <v>39569</v>
      </c>
      <c r="B11012" t="s">
        <v>10623</v>
      </c>
      <c r="C11012" t="s">
        <v>7396</v>
      </c>
      <c r="D11012" s="1" t="s">
        <v>1109</v>
      </c>
    </row>
    <row r="11013" spans="1:4" ht="15" x14ac:dyDescent="0.25">
      <c r="A11013">
        <v>39029</v>
      </c>
      <c r="B11013" t="s">
        <v>10626</v>
      </c>
      <c r="C11013" t="s">
        <v>7396</v>
      </c>
      <c r="D11013" s="1" t="s">
        <v>1410</v>
      </c>
    </row>
    <row r="11014" spans="1:4" ht="15" x14ac:dyDescent="0.25">
      <c r="A11014">
        <v>39028</v>
      </c>
      <c r="B11014" t="s">
        <v>10627</v>
      </c>
      <c r="C11014" t="s">
        <v>7396</v>
      </c>
      <c r="D11014" s="1" t="s">
        <v>2557</v>
      </c>
    </row>
    <row r="11015" spans="1:4" ht="15" x14ac:dyDescent="0.25">
      <c r="A11015">
        <v>39328</v>
      </c>
      <c r="B11015" t="s">
        <v>10628</v>
      </c>
      <c r="C11015" t="s">
        <v>7396</v>
      </c>
      <c r="D11015" s="1" t="s">
        <v>8022</v>
      </c>
    </row>
    <row r="11016" spans="1:4" ht="15" x14ac:dyDescent="0.25">
      <c r="A11016">
        <v>38541</v>
      </c>
      <c r="B11016" t="s">
        <v>10629</v>
      </c>
      <c r="C11016" t="s">
        <v>7347</v>
      </c>
      <c r="D11016" s="1" t="s">
        <v>49232</v>
      </c>
    </row>
    <row r="11017" spans="1:4" ht="15" x14ac:dyDescent="0.25">
      <c r="A11017">
        <v>38542</v>
      </c>
      <c r="B11017" t="s">
        <v>10630</v>
      </c>
      <c r="C11017" t="s">
        <v>7347</v>
      </c>
      <c r="D11017" s="1" t="s">
        <v>49233</v>
      </c>
    </row>
    <row r="11018" spans="1:4" ht="15" x14ac:dyDescent="0.25">
      <c r="A11018">
        <v>38543</v>
      </c>
      <c r="B11018" t="s">
        <v>10631</v>
      </c>
      <c r="C11018" t="s">
        <v>7347</v>
      </c>
      <c r="D11018" s="1" t="s">
        <v>49234</v>
      </c>
    </row>
    <row r="11019" spans="1:4" ht="15" x14ac:dyDescent="0.25">
      <c r="A11019">
        <v>40406</v>
      </c>
      <c r="B11019" t="s">
        <v>10632</v>
      </c>
      <c r="C11019" t="s">
        <v>7347</v>
      </c>
      <c r="D11019" s="1" t="s">
        <v>49235</v>
      </c>
    </row>
    <row r="11020" spans="1:4" ht="15" x14ac:dyDescent="0.25">
      <c r="A11020">
        <v>40789</v>
      </c>
      <c r="B11020" t="s">
        <v>10633</v>
      </c>
      <c r="C11020" t="s">
        <v>7347</v>
      </c>
      <c r="D11020" s="1" t="s">
        <v>49236</v>
      </c>
    </row>
    <row r="11021" spans="1:4" ht="15" x14ac:dyDescent="0.25">
      <c r="A11021">
        <v>40791</v>
      </c>
      <c r="B11021" t="s">
        <v>10634</v>
      </c>
      <c r="C11021" t="s">
        <v>7347</v>
      </c>
      <c r="D11021" s="1" t="s">
        <v>49237</v>
      </c>
    </row>
    <row r="11022" spans="1:4" ht="15" x14ac:dyDescent="0.25">
      <c r="A11022">
        <v>11651</v>
      </c>
      <c r="B11022" t="s">
        <v>10635</v>
      </c>
      <c r="C11022" t="s">
        <v>7347</v>
      </c>
      <c r="D11022" s="1" t="s">
        <v>49238</v>
      </c>
    </row>
    <row r="11023" spans="1:4" ht="15" x14ac:dyDescent="0.25">
      <c r="A11023">
        <v>40435</v>
      </c>
      <c r="B11023" t="s">
        <v>10636</v>
      </c>
      <c r="C11023" t="s">
        <v>7347</v>
      </c>
      <c r="D11023" s="1" t="s">
        <v>49239</v>
      </c>
    </row>
    <row r="11024" spans="1:4" ht="15" x14ac:dyDescent="0.25">
      <c r="A11024">
        <v>39012</v>
      </c>
      <c r="B11024" t="s">
        <v>10637</v>
      </c>
      <c r="C11024" t="s">
        <v>7347</v>
      </c>
      <c r="D11024" s="1" t="s">
        <v>49240</v>
      </c>
    </row>
    <row r="11025" spans="1:4" ht="15" x14ac:dyDescent="0.25">
      <c r="A11025">
        <v>13617</v>
      </c>
      <c r="B11025" t="s">
        <v>10638</v>
      </c>
      <c r="C11025" t="s">
        <v>7347</v>
      </c>
      <c r="D11025" s="1" t="s">
        <v>49241</v>
      </c>
    </row>
    <row r="11026" spans="1:4" ht="15" x14ac:dyDescent="0.25">
      <c r="A11026">
        <v>35274</v>
      </c>
      <c r="B11026" t="s">
        <v>10639</v>
      </c>
      <c r="C11026" t="s">
        <v>7396</v>
      </c>
      <c r="D11026" s="1" t="s">
        <v>33415</v>
      </c>
    </row>
    <row r="11027" spans="1:4" ht="15" x14ac:dyDescent="0.25">
      <c r="A11027">
        <v>35275</v>
      </c>
      <c r="B11027" t="s">
        <v>10641</v>
      </c>
      <c r="C11027" t="s">
        <v>7396</v>
      </c>
      <c r="D11027" s="1" t="s">
        <v>30011</v>
      </c>
    </row>
    <row r="11028" spans="1:4" ht="15" x14ac:dyDescent="0.25">
      <c r="A11028">
        <v>35276</v>
      </c>
      <c r="B11028" t="s">
        <v>10642</v>
      </c>
      <c r="C11028" t="s">
        <v>7396</v>
      </c>
      <c r="D11028" s="1" t="s">
        <v>49242</v>
      </c>
    </row>
    <row r="11029" spans="1:4" ht="15" x14ac:dyDescent="0.25">
      <c r="A11029">
        <v>38386</v>
      </c>
      <c r="B11029" t="s">
        <v>33065</v>
      </c>
      <c r="C11029" t="s">
        <v>7347</v>
      </c>
      <c r="D11029" s="1" t="s">
        <v>5462</v>
      </c>
    </row>
    <row r="11030" spans="1:4" ht="15" x14ac:dyDescent="0.25">
      <c r="A11030">
        <v>11091</v>
      </c>
      <c r="B11030" t="s">
        <v>10644</v>
      </c>
      <c r="C11030" t="s">
        <v>7347</v>
      </c>
      <c r="D11030" s="1" t="s">
        <v>5513</v>
      </c>
    </row>
    <row r="11031" spans="1:4" ht="15" x14ac:dyDescent="0.25">
      <c r="A11031">
        <v>37586</v>
      </c>
      <c r="B11031" t="s">
        <v>10645</v>
      </c>
      <c r="C11031" t="s">
        <v>9429</v>
      </c>
      <c r="D11031" s="1" t="s">
        <v>33066</v>
      </c>
    </row>
    <row r="11032" spans="1:4" ht="15" x14ac:dyDescent="0.25">
      <c r="A11032">
        <v>37395</v>
      </c>
      <c r="B11032" t="s">
        <v>10646</v>
      </c>
      <c r="C11032" t="s">
        <v>9429</v>
      </c>
      <c r="D11032" s="1" t="s">
        <v>31563</v>
      </c>
    </row>
    <row r="11033" spans="1:4" ht="15" x14ac:dyDescent="0.25">
      <c r="A11033">
        <v>14147</v>
      </c>
      <c r="B11033" t="s">
        <v>10647</v>
      </c>
      <c r="C11033" t="s">
        <v>9429</v>
      </c>
      <c r="D11033" s="1" t="s">
        <v>30893</v>
      </c>
    </row>
    <row r="11034" spans="1:4" ht="15" x14ac:dyDescent="0.25">
      <c r="A11034">
        <v>37396</v>
      </c>
      <c r="B11034" t="s">
        <v>10648</v>
      </c>
      <c r="C11034" t="s">
        <v>9429</v>
      </c>
      <c r="D11034" s="1" t="s">
        <v>31965</v>
      </c>
    </row>
    <row r="11035" spans="1:4" ht="15" x14ac:dyDescent="0.25">
      <c r="A11035">
        <v>37397</v>
      </c>
      <c r="B11035" t="s">
        <v>10649</v>
      </c>
      <c r="C11035" t="s">
        <v>9429</v>
      </c>
      <c r="D11035" s="1" t="s">
        <v>31358</v>
      </c>
    </row>
    <row r="11036" spans="1:4" ht="15" x14ac:dyDescent="0.25">
      <c r="A11036">
        <v>43606</v>
      </c>
      <c r="B11036" t="s">
        <v>10650</v>
      </c>
      <c r="C11036" t="s">
        <v>7347</v>
      </c>
      <c r="D11036" s="1" t="s">
        <v>4544</v>
      </c>
    </row>
    <row r="11037" spans="1:4" ht="15" x14ac:dyDescent="0.25">
      <c r="A11037">
        <v>444</v>
      </c>
      <c r="B11037" t="s">
        <v>10651</v>
      </c>
      <c r="C11037" t="s">
        <v>7347</v>
      </c>
      <c r="D11037" s="1" t="s">
        <v>10412</v>
      </c>
    </row>
    <row r="11038" spans="1:4" ht="15" x14ac:dyDescent="0.25">
      <c r="A11038">
        <v>445</v>
      </c>
      <c r="B11038" t="s">
        <v>10652</v>
      </c>
      <c r="C11038" t="s">
        <v>7347</v>
      </c>
      <c r="D11038" s="1" t="s">
        <v>31560</v>
      </c>
    </row>
    <row r="11039" spans="1:4" ht="15" x14ac:dyDescent="0.25">
      <c r="A11039">
        <v>4783</v>
      </c>
      <c r="B11039" t="s">
        <v>10653</v>
      </c>
      <c r="C11039" t="s">
        <v>7502</v>
      </c>
      <c r="D11039" s="1" t="s">
        <v>30221</v>
      </c>
    </row>
    <row r="11040" spans="1:4" ht="15" x14ac:dyDescent="0.25">
      <c r="A11040">
        <v>41079</v>
      </c>
      <c r="B11040" t="s">
        <v>10654</v>
      </c>
      <c r="C11040" t="s">
        <v>7504</v>
      </c>
      <c r="D11040" s="1" t="s">
        <v>33980</v>
      </c>
    </row>
    <row r="11041" spans="1:4" ht="15" x14ac:dyDescent="0.25">
      <c r="A11041">
        <v>12874</v>
      </c>
      <c r="B11041" t="s">
        <v>10655</v>
      </c>
      <c r="C11041" t="s">
        <v>7502</v>
      </c>
      <c r="D11041" s="1" t="s">
        <v>12158</v>
      </c>
    </row>
    <row r="11042" spans="1:4" ht="15" x14ac:dyDescent="0.25">
      <c r="A11042">
        <v>41082</v>
      </c>
      <c r="B11042" t="s">
        <v>10656</v>
      </c>
      <c r="C11042" t="s">
        <v>7504</v>
      </c>
      <c r="D11042" s="1" t="s">
        <v>34009</v>
      </c>
    </row>
    <row r="11043" spans="1:4" ht="15" x14ac:dyDescent="0.25">
      <c r="A11043">
        <v>4785</v>
      </c>
      <c r="B11043" t="s">
        <v>10657</v>
      </c>
      <c r="C11043" t="s">
        <v>7502</v>
      </c>
      <c r="D11043" s="1" t="s">
        <v>30221</v>
      </c>
    </row>
    <row r="11044" spans="1:4" ht="15" x14ac:dyDescent="0.25">
      <c r="A11044">
        <v>41081</v>
      </c>
      <c r="B11044" t="s">
        <v>10658</v>
      </c>
      <c r="C11044" t="s">
        <v>7504</v>
      </c>
      <c r="D11044" s="1" t="s">
        <v>33980</v>
      </c>
    </row>
    <row r="11045" spans="1:4" ht="15" x14ac:dyDescent="0.25">
      <c r="A11045">
        <v>4801</v>
      </c>
      <c r="B11045" t="s">
        <v>10659</v>
      </c>
      <c r="C11045" t="s">
        <v>7763</v>
      </c>
      <c r="D11045" s="1" t="s">
        <v>49244</v>
      </c>
    </row>
    <row r="11046" spans="1:4" ht="15" x14ac:dyDescent="0.25">
      <c r="A11046">
        <v>4794</v>
      </c>
      <c r="B11046" t="s">
        <v>10660</v>
      </c>
      <c r="C11046" t="s">
        <v>7763</v>
      </c>
      <c r="D11046" s="1" t="s">
        <v>49245</v>
      </c>
    </row>
    <row r="11047" spans="1:4" ht="15" x14ac:dyDescent="0.25">
      <c r="A11047">
        <v>4796</v>
      </c>
      <c r="B11047" t="s">
        <v>10661</v>
      </c>
      <c r="C11047" t="s">
        <v>7763</v>
      </c>
      <c r="D11047" s="1" t="s">
        <v>49246</v>
      </c>
    </row>
    <row r="11048" spans="1:4" ht="15" x14ac:dyDescent="0.25">
      <c r="A11048">
        <v>4800</v>
      </c>
      <c r="B11048" t="s">
        <v>10662</v>
      </c>
      <c r="C11048" t="s">
        <v>7763</v>
      </c>
      <c r="D11048" s="1" t="s">
        <v>29875</v>
      </c>
    </row>
    <row r="11049" spans="1:4" ht="15" x14ac:dyDescent="0.25">
      <c r="A11049">
        <v>4795</v>
      </c>
      <c r="B11049" t="s">
        <v>10663</v>
      </c>
      <c r="C11049" t="s">
        <v>7763</v>
      </c>
      <c r="D11049" s="1" t="s">
        <v>49247</v>
      </c>
    </row>
    <row r="11050" spans="1:4" ht="15" x14ac:dyDescent="0.25">
      <c r="A11050">
        <v>39694</v>
      </c>
      <c r="B11050" t="s">
        <v>10664</v>
      </c>
      <c r="C11050" t="s">
        <v>7763</v>
      </c>
      <c r="D11050" s="1" t="s">
        <v>33067</v>
      </c>
    </row>
    <row r="11051" spans="1:4" ht="15" x14ac:dyDescent="0.25">
      <c r="A11051">
        <v>1292</v>
      </c>
      <c r="B11051" t="s">
        <v>49248</v>
      </c>
      <c r="C11051" t="s">
        <v>7763</v>
      </c>
      <c r="D11051" s="1" t="s">
        <v>31814</v>
      </c>
    </row>
    <row r="11052" spans="1:4" ht="15" x14ac:dyDescent="0.25">
      <c r="A11052">
        <v>1287</v>
      </c>
      <c r="B11052" t="s">
        <v>49249</v>
      </c>
      <c r="C11052" t="s">
        <v>7763</v>
      </c>
      <c r="D11052" s="1" t="s">
        <v>49250</v>
      </c>
    </row>
    <row r="11053" spans="1:4" ht="15" x14ac:dyDescent="0.25">
      <c r="A11053">
        <v>4786</v>
      </c>
      <c r="B11053" t="s">
        <v>33069</v>
      </c>
      <c r="C11053" t="s">
        <v>7763</v>
      </c>
      <c r="D11053" s="1" t="s">
        <v>31484</v>
      </c>
    </row>
    <row r="11054" spans="1:4" ht="15" x14ac:dyDescent="0.25">
      <c r="A11054">
        <v>10840</v>
      </c>
      <c r="B11054" t="s">
        <v>33070</v>
      </c>
      <c r="C11054" t="s">
        <v>7763</v>
      </c>
      <c r="D11054" s="1" t="s">
        <v>49251</v>
      </c>
    </row>
    <row r="11055" spans="1:4" ht="15" x14ac:dyDescent="0.25">
      <c r="A11055">
        <v>10841</v>
      </c>
      <c r="B11055" t="s">
        <v>33071</v>
      </c>
      <c r="C11055" t="s">
        <v>7763</v>
      </c>
      <c r="D11055" s="1" t="s">
        <v>49252</v>
      </c>
    </row>
    <row r="11056" spans="1:4" ht="15" x14ac:dyDescent="0.25">
      <c r="A11056">
        <v>44540</v>
      </c>
      <c r="B11056" t="s">
        <v>33072</v>
      </c>
      <c r="C11056" t="s">
        <v>7763</v>
      </c>
      <c r="D11056" s="1" t="s">
        <v>49253</v>
      </c>
    </row>
    <row r="11057" spans="1:4" ht="15" x14ac:dyDescent="0.25">
      <c r="A11057">
        <v>10842</v>
      </c>
      <c r="B11057" t="s">
        <v>33073</v>
      </c>
      <c r="C11057" t="s">
        <v>7763</v>
      </c>
      <c r="D11057" s="1" t="s">
        <v>49254</v>
      </c>
    </row>
    <row r="11058" spans="1:4" ht="15" x14ac:dyDescent="0.25">
      <c r="A11058">
        <v>21108</v>
      </c>
      <c r="B11058" t="s">
        <v>49255</v>
      </c>
      <c r="C11058" t="s">
        <v>7763</v>
      </c>
      <c r="D11058" s="1" t="s">
        <v>30005</v>
      </c>
    </row>
    <row r="11059" spans="1:4" ht="15" x14ac:dyDescent="0.25">
      <c r="A11059">
        <v>38195</v>
      </c>
      <c r="B11059" t="s">
        <v>49256</v>
      </c>
      <c r="C11059" t="s">
        <v>7763</v>
      </c>
      <c r="D11059" s="1" t="s">
        <v>49257</v>
      </c>
    </row>
    <row r="11060" spans="1:4" ht="15" x14ac:dyDescent="0.25">
      <c r="A11060">
        <v>38180</v>
      </c>
      <c r="B11060" t="s">
        <v>10666</v>
      </c>
      <c r="C11060" t="s">
        <v>7763</v>
      </c>
      <c r="D11060" s="1" t="s">
        <v>49258</v>
      </c>
    </row>
    <row r="11061" spans="1:4" ht="15" x14ac:dyDescent="0.25">
      <c r="A11061">
        <v>40648</v>
      </c>
      <c r="B11061" t="s">
        <v>10667</v>
      </c>
      <c r="C11061" t="s">
        <v>7763</v>
      </c>
      <c r="D11061" s="1" t="s">
        <v>33075</v>
      </c>
    </row>
    <row r="11062" spans="1:4" ht="15" x14ac:dyDescent="0.25">
      <c r="A11062">
        <v>40649</v>
      </c>
      <c r="B11062" t="s">
        <v>10668</v>
      </c>
      <c r="C11062" t="s">
        <v>7763</v>
      </c>
      <c r="D11062" s="1" t="s">
        <v>31536</v>
      </c>
    </row>
    <row r="11063" spans="1:4" ht="15" x14ac:dyDescent="0.25">
      <c r="A11063">
        <v>40650</v>
      </c>
      <c r="B11063" t="s">
        <v>10669</v>
      </c>
      <c r="C11063" t="s">
        <v>7763</v>
      </c>
      <c r="D11063" s="1" t="s">
        <v>33076</v>
      </c>
    </row>
    <row r="11064" spans="1:4" ht="15" x14ac:dyDescent="0.25">
      <c r="A11064">
        <v>40651</v>
      </c>
      <c r="B11064" t="s">
        <v>10670</v>
      </c>
      <c r="C11064" t="s">
        <v>7763</v>
      </c>
      <c r="D11064" s="1" t="s">
        <v>33077</v>
      </c>
    </row>
    <row r="11065" spans="1:4" ht="15" x14ac:dyDescent="0.25">
      <c r="A11065">
        <v>40652</v>
      </c>
      <c r="B11065" t="s">
        <v>10671</v>
      </c>
      <c r="C11065" t="s">
        <v>7763</v>
      </c>
      <c r="D11065" s="1" t="s">
        <v>33078</v>
      </c>
    </row>
    <row r="11066" spans="1:4" ht="15" x14ac:dyDescent="0.25">
      <c r="A11066">
        <v>40647</v>
      </c>
      <c r="B11066" t="s">
        <v>10672</v>
      </c>
      <c r="C11066" t="s">
        <v>7763</v>
      </c>
      <c r="D11066" s="1" t="s">
        <v>30580</v>
      </c>
    </row>
    <row r="11067" spans="1:4" ht="15" x14ac:dyDescent="0.25">
      <c r="A11067">
        <v>40653</v>
      </c>
      <c r="B11067" t="s">
        <v>10673</v>
      </c>
      <c r="C11067" t="s">
        <v>7763</v>
      </c>
      <c r="D11067" s="1" t="s">
        <v>33079</v>
      </c>
    </row>
    <row r="11068" spans="1:4" ht="15" x14ac:dyDescent="0.25">
      <c r="A11068">
        <v>38135</v>
      </c>
      <c r="B11068" t="s">
        <v>31490</v>
      </c>
      <c r="C11068" t="s">
        <v>7763</v>
      </c>
      <c r="D11068" s="1" t="s">
        <v>48460</v>
      </c>
    </row>
    <row r="11069" spans="1:4" ht="15" x14ac:dyDescent="0.25">
      <c r="A11069">
        <v>36178</v>
      </c>
      <c r="B11069" t="s">
        <v>31491</v>
      </c>
      <c r="C11069" t="s">
        <v>7347</v>
      </c>
      <c r="D11069" s="1" t="s">
        <v>49259</v>
      </c>
    </row>
    <row r="11070" spans="1:4" ht="15" x14ac:dyDescent="0.25">
      <c r="A11070">
        <v>38181</v>
      </c>
      <c r="B11070" t="s">
        <v>10674</v>
      </c>
      <c r="C11070" t="s">
        <v>7763</v>
      </c>
      <c r="D11070" s="1" t="s">
        <v>49260</v>
      </c>
    </row>
    <row r="11071" spans="1:4" ht="15" x14ac:dyDescent="0.25">
      <c r="A11071">
        <v>38182</v>
      </c>
      <c r="B11071" t="s">
        <v>10675</v>
      </c>
      <c r="C11071" t="s">
        <v>7763</v>
      </c>
      <c r="D11071" s="1" t="s">
        <v>31575</v>
      </c>
    </row>
    <row r="11072" spans="1:4" ht="15" x14ac:dyDescent="0.25">
      <c r="A11072">
        <v>38186</v>
      </c>
      <c r="B11072" t="s">
        <v>10676</v>
      </c>
      <c r="C11072" t="s">
        <v>7763</v>
      </c>
      <c r="D11072" s="1" t="s">
        <v>49261</v>
      </c>
    </row>
    <row r="11073" spans="1:4" ht="15" x14ac:dyDescent="0.25">
      <c r="A11073">
        <v>38185</v>
      </c>
      <c r="B11073" t="s">
        <v>10677</v>
      </c>
      <c r="C11073" t="s">
        <v>7763</v>
      </c>
      <c r="D11073" s="1" t="s">
        <v>49262</v>
      </c>
    </row>
    <row r="11074" spans="1:4" ht="15" x14ac:dyDescent="0.25">
      <c r="A11074">
        <v>40654</v>
      </c>
      <c r="B11074" t="s">
        <v>31492</v>
      </c>
      <c r="C11074" t="s">
        <v>7763</v>
      </c>
      <c r="D11074" s="1" t="s">
        <v>33080</v>
      </c>
    </row>
    <row r="11075" spans="1:4" ht="15" x14ac:dyDescent="0.25">
      <c r="A11075">
        <v>44541</v>
      </c>
      <c r="B11075" t="s">
        <v>10678</v>
      </c>
      <c r="C11075" t="s">
        <v>7763</v>
      </c>
      <c r="D11075" s="1" t="s">
        <v>49263</v>
      </c>
    </row>
    <row r="11076" spans="1:4" ht="15" x14ac:dyDescent="0.25">
      <c r="A11076">
        <v>4822</v>
      </c>
      <c r="B11076" t="s">
        <v>10679</v>
      </c>
      <c r="C11076" t="s">
        <v>7763</v>
      </c>
      <c r="D11076" s="1" t="s">
        <v>33081</v>
      </c>
    </row>
    <row r="11077" spans="1:4" ht="15" x14ac:dyDescent="0.25">
      <c r="A11077">
        <v>4818</v>
      </c>
      <c r="B11077" t="s">
        <v>10680</v>
      </c>
      <c r="C11077" t="s">
        <v>7763</v>
      </c>
      <c r="D11077" s="1" t="s">
        <v>33082</v>
      </c>
    </row>
    <row r="11078" spans="1:4" ht="15" x14ac:dyDescent="0.25">
      <c r="A11078">
        <v>39567</v>
      </c>
      <c r="B11078" t="s">
        <v>10681</v>
      </c>
      <c r="C11078" t="s">
        <v>7763</v>
      </c>
      <c r="D11078" s="1" t="s">
        <v>10682</v>
      </c>
    </row>
    <row r="11079" spans="1:4" ht="15" x14ac:dyDescent="0.25">
      <c r="A11079">
        <v>39566</v>
      </c>
      <c r="B11079" t="s">
        <v>10683</v>
      </c>
      <c r="C11079" t="s">
        <v>7763</v>
      </c>
      <c r="D11079" s="1" t="s">
        <v>1947</v>
      </c>
    </row>
    <row r="11080" spans="1:4" ht="15" x14ac:dyDescent="0.25">
      <c r="A11080">
        <v>39416</v>
      </c>
      <c r="B11080" t="s">
        <v>10684</v>
      </c>
      <c r="C11080" t="s">
        <v>7763</v>
      </c>
      <c r="D11080" s="1" t="s">
        <v>10685</v>
      </c>
    </row>
    <row r="11081" spans="1:4" ht="15" x14ac:dyDescent="0.25">
      <c r="A11081">
        <v>39417</v>
      </c>
      <c r="B11081" t="s">
        <v>10686</v>
      </c>
      <c r="C11081" t="s">
        <v>7763</v>
      </c>
      <c r="D11081" s="1" t="s">
        <v>10687</v>
      </c>
    </row>
    <row r="11082" spans="1:4" ht="15" x14ac:dyDescent="0.25">
      <c r="A11082">
        <v>43742</v>
      </c>
      <c r="B11082" t="s">
        <v>10688</v>
      </c>
      <c r="C11082" t="s">
        <v>7763</v>
      </c>
      <c r="D11082" s="1" t="s">
        <v>31493</v>
      </c>
    </row>
    <row r="11083" spans="1:4" ht="15" x14ac:dyDescent="0.25">
      <c r="A11083">
        <v>39414</v>
      </c>
      <c r="B11083" t="s">
        <v>10689</v>
      </c>
      <c r="C11083" t="s">
        <v>7763</v>
      </c>
      <c r="D11083" s="1" t="s">
        <v>31494</v>
      </c>
    </row>
    <row r="11084" spans="1:4" ht="15" x14ac:dyDescent="0.25">
      <c r="A11084">
        <v>39415</v>
      </c>
      <c r="B11084" t="s">
        <v>10690</v>
      </c>
      <c r="C11084" t="s">
        <v>7763</v>
      </c>
      <c r="D11084" s="1" t="s">
        <v>2932</v>
      </c>
    </row>
    <row r="11085" spans="1:4" ht="15" x14ac:dyDescent="0.25">
      <c r="A11085">
        <v>43740</v>
      </c>
      <c r="B11085" t="s">
        <v>10691</v>
      </c>
      <c r="C11085" t="s">
        <v>7763</v>
      </c>
      <c r="D11085" s="1" t="s">
        <v>8474</v>
      </c>
    </row>
    <row r="11086" spans="1:4" ht="15" x14ac:dyDescent="0.25">
      <c r="A11086">
        <v>39412</v>
      </c>
      <c r="B11086" t="s">
        <v>10692</v>
      </c>
      <c r="C11086" t="s">
        <v>7763</v>
      </c>
      <c r="D11086" s="1" t="s">
        <v>30998</v>
      </c>
    </row>
    <row r="11087" spans="1:4" ht="15" x14ac:dyDescent="0.25">
      <c r="A11087">
        <v>39413</v>
      </c>
      <c r="B11087" t="s">
        <v>10693</v>
      </c>
      <c r="C11087" t="s">
        <v>7763</v>
      </c>
      <c r="D11087" s="1" t="s">
        <v>5626</v>
      </c>
    </row>
    <row r="11088" spans="1:4" ht="15" x14ac:dyDescent="0.25">
      <c r="A11088">
        <v>43741</v>
      </c>
      <c r="B11088" t="s">
        <v>10694</v>
      </c>
      <c r="C11088" t="s">
        <v>7763</v>
      </c>
      <c r="D11088" s="1" t="s">
        <v>10695</v>
      </c>
    </row>
    <row r="11089" spans="1:4" ht="15" x14ac:dyDescent="0.25">
      <c r="A11089">
        <v>11062</v>
      </c>
      <c r="B11089" t="s">
        <v>10696</v>
      </c>
      <c r="C11089" t="s">
        <v>7763</v>
      </c>
      <c r="D11089" s="1" t="s">
        <v>33200</v>
      </c>
    </row>
    <row r="11090" spans="1:4" ht="15" x14ac:dyDescent="0.25">
      <c r="A11090">
        <v>11063</v>
      </c>
      <c r="B11090" t="s">
        <v>10697</v>
      </c>
      <c r="C11090" t="s">
        <v>7763</v>
      </c>
      <c r="D11090" s="1" t="s">
        <v>49264</v>
      </c>
    </row>
    <row r="11091" spans="1:4" ht="15" x14ac:dyDescent="0.25">
      <c r="A11091">
        <v>13521</v>
      </c>
      <c r="B11091" t="s">
        <v>33083</v>
      </c>
      <c r="C11091" t="s">
        <v>7347</v>
      </c>
      <c r="D11091" s="1" t="s">
        <v>49265</v>
      </c>
    </row>
    <row r="11092" spans="1:4" ht="15" x14ac:dyDescent="0.25">
      <c r="A11092">
        <v>10851</v>
      </c>
      <c r="B11092" t="s">
        <v>10698</v>
      </c>
      <c r="C11092" t="s">
        <v>7347</v>
      </c>
      <c r="D11092" s="1" t="s">
        <v>36712</v>
      </c>
    </row>
    <row r="11093" spans="1:4" ht="15" x14ac:dyDescent="0.25">
      <c r="A11093">
        <v>39515</v>
      </c>
      <c r="B11093" t="s">
        <v>10700</v>
      </c>
      <c r="C11093" t="s">
        <v>7347</v>
      </c>
      <c r="D11093" s="1" t="s">
        <v>33119</v>
      </c>
    </row>
    <row r="11094" spans="1:4" ht="15" x14ac:dyDescent="0.25">
      <c r="A11094">
        <v>39516</v>
      </c>
      <c r="B11094" t="s">
        <v>10701</v>
      </c>
      <c r="C11094" t="s">
        <v>7347</v>
      </c>
      <c r="D11094" s="1" t="s">
        <v>49266</v>
      </c>
    </row>
    <row r="11095" spans="1:4" ht="15" x14ac:dyDescent="0.25">
      <c r="A11095">
        <v>39514</v>
      </c>
      <c r="B11095" t="s">
        <v>10702</v>
      </c>
      <c r="C11095" t="s">
        <v>7347</v>
      </c>
      <c r="D11095" s="1" t="s">
        <v>49267</v>
      </c>
    </row>
    <row r="11096" spans="1:4" ht="15" x14ac:dyDescent="0.25">
      <c r="A11096">
        <v>4812</v>
      </c>
      <c r="B11096" t="s">
        <v>10703</v>
      </c>
      <c r="C11096" t="s">
        <v>7763</v>
      </c>
      <c r="D11096" s="1" t="s">
        <v>31299</v>
      </c>
    </row>
    <row r="11097" spans="1:4" ht="15" x14ac:dyDescent="0.25">
      <c r="A11097">
        <v>10849</v>
      </c>
      <c r="B11097" t="s">
        <v>10704</v>
      </c>
      <c r="C11097" t="s">
        <v>7347</v>
      </c>
      <c r="D11097" s="1" t="s">
        <v>49268</v>
      </c>
    </row>
    <row r="11098" spans="1:4" ht="15" x14ac:dyDescent="0.25">
      <c r="A11098">
        <v>10848</v>
      </c>
      <c r="B11098" t="s">
        <v>10705</v>
      </c>
      <c r="C11098" t="s">
        <v>7347</v>
      </c>
      <c r="D11098" s="1" t="s">
        <v>49269</v>
      </c>
    </row>
    <row r="11099" spans="1:4" ht="15" x14ac:dyDescent="0.25">
      <c r="A11099">
        <v>4813</v>
      </c>
      <c r="B11099" t="s">
        <v>10706</v>
      </c>
      <c r="C11099" t="s">
        <v>7763</v>
      </c>
      <c r="D11099" s="1" t="s">
        <v>49270</v>
      </c>
    </row>
    <row r="11100" spans="1:4" ht="15" x14ac:dyDescent="0.25">
      <c r="A11100">
        <v>37560</v>
      </c>
      <c r="B11100" t="s">
        <v>10708</v>
      </c>
      <c r="C11100" t="s">
        <v>7347</v>
      </c>
      <c r="D11100" s="1" t="s">
        <v>38466</v>
      </c>
    </row>
    <row r="11101" spans="1:4" ht="15" x14ac:dyDescent="0.25">
      <c r="A11101">
        <v>37557</v>
      </c>
      <c r="B11101" t="s">
        <v>10709</v>
      </c>
      <c r="C11101" t="s">
        <v>7347</v>
      </c>
      <c r="D11101" s="1" t="s">
        <v>6811</v>
      </c>
    </row>
    <row r="11102" spans="1:4" ht="15" x14ac:dyDescent="0.25">
      <c r="A11102">
        <v>37556</v>
      </c>
      <c r="B11102" t="s">
        <v>10710</v>
      </c>
      <c r="C11102" t="s">
        <v>7347</v>
      </c>
      <c r="D11102" s="1" t="s">
        <v>9623</v>
      </c>
    </row>
    <row r="11103" spans="1:4" ht="15" x14ac:dyDescent="0.25">
      <c r="A11103">
        <v>37559</v>
      </c>
      <c r="B11103" t="s">
        <v>10712</v>
      </c>
      <c r="C11103" t="s">
        <v>7347</v>
      </c>
      <c r="D11103" s="1" t="s">
        <v>5533</v>
      </c>
    </row>
    <row r="11104" spans="1:4" ht="15" x14ac:dyDescent="0.25">
      <c r="A11104">
        <v>37539</v>
      </c>
      <c r="B11104" t="s">
        <v>10713</v>
      </c>
      <c r="C11104" t="s">
        <v>7347</v>
      </c>
      <c r="D11104" s="1" t="s">
        <v>37141</v>
      </c>
    </row>
    <row r="11105" spans="1:4" ht="15" x14ac:dyDescent="0.25">
      <c r="A11105">
        <v>37558</v>
      </c>
      <c r="B11105" t="s">
        <v>10714</v>
      </c>
      <c r="C11105" t="s">
        <v>7347</v>
      </c>
      <c r="D11105" s="1" t="s">
        <v>30088</v>
      </c>
    </row>
    <row r="11106" spans="1:4" ht="15" x14ac:dyDescent="0.25">
      <c r="A11106">
        <v>34723</v>
      </c>
      <c r="B11106" t="s">
        <v>10715</v>
      </c>
      <c r="C11106" t="s">
        <v>7763</v>
      </c>
      <c r="D11106" s="1" t="s">
        <v>49271</v>
      </c>
    </row>
    <row r="11107" spans="1:4" ht="15" x14ac:dyDescent="0.25">
      <c r="A11107">
        <v>34721</v>
      </c>
      <c r="B11107" t="s">
        <v>10716</v>
      </c>
      <c r="C11107" t="s">
        <v>7763</v>
      </c>
      <c r="D11107" s="1" t="s">
        <v>49272</v>
      </c>
    </row>
    <row r="11108" spans="1:4" ht="15" x14ac:dyDescent="0.25">
      <c r="A11108">
        <v>4309</v>
      </c>
      <c r="B11108" t="s">
        <v>10717</v>
      </c>
      <c r="C11108" t="s">
        <v>7347</v>
      </c>
      <c r="D11108" s="1" t="s">
        <v>3012</v>
      </c>
    </row>
    <row r="11109" spans="1:4" ht="15" x14ac:dyDescent="0.25">
      <c r="A11109">
        <v>4307</v>
      </c>
      <c r="B11109" t="s">
        <v>10718</v>
      </c>
      <c r="C11109" t="s">
        <v>7347</v>
      </c>
      <c r="D11109" s="1" t="s">
        <v>5687</v>
      </c>
    </row>
    <row r="11110" spans="1:4" ht="15" x14ac:dyDescent="0.25">
      <c r="A11110">
        <v>10850</v>
      </c>
      <c r="B11110" t="s">
        <v>10719</v>
      </c>
      <c r="C11110" t="s">
        <v>7347</v>
      </c>
      <c r="D11110" s="1" t="s">
        <v>49273</v>
      </c>
    </row>
    <row r="11111" spans="1:4" ht="15" x14ac:dyDescent="0.25">
      <c r="A11111">
        <v>42438</v>
      </c>
      <c r="B11111" t="s">
        <v>33085</v>
      </c>
      <c r="C11111" t="s">
        <v>7347</v>
      </c>
      <c r="D11111" s="1" t="s">
        <v>10720</v>
      </c>
    </row>
    <row r="11112" spans="1:4" ht="15" x14ac:dyDescent="0.25">
      <c r="A11112">
        <v>4792</v>
      </c>
      <c r="B11112" t="s">
        <v>10721</v>
      </c>
      <c r="C11112" t="s">
        <v>7763</v>
      </c>
      <c r="D11112" s="1" t="s">
        <v>31625</v>
      </c>
    </row>
    <row r="11113" spans="1:4" ht="15" x14ac:dyDescent="0.25">
      <c r="A11113">
        <v>4790</v>
      </c>
      <c r="B11113" t="s">
        <v>10722</v>
      </c>
      <c r="C11113" t="s">
        <v>7763</v>
      </c>
      <c r="D11113" s="1" t="s">
        <v>49274</v>
      </c>
    </row>
    <row r="11114" spans="1:4" ht="15" x14ac:dyDescent="0.25">
      <c r="A11114">
        <v>40671</v>
      </c>
      <c r="B11114" t="s">
        <v>31497</v>
      </c>
      <c r="C11114" t="s">
        <v>7763</v>
      </c>
      <c r="D11114" s="1" t="s">
        <v>49275</v>
      </c>
    </row>
    <row r="11115" spans="1:4" ht="15" x14ac:dyDescent="0.25">
      <c r="A11115">
        <v>7552</v>
      </c>
      <c r="B11115" t="s">
        <v>10723</v>
      </c>
      <c r="C11115" t="s">
        <v>7347</v>
      </c>
      <c r="D11115" s="1" t="s">
        <v>7037</v>
      </c>
    </row>
    <row r="11116" spans="1:4" ht="15" x14ac:dyDescent="0.25">
      <c r="A11116">
        <v>4893</v>
      </c>
      <c r="B11116" t="s">
        <v>10724</v>
      </c>
      <c r="C11116" t="s">
        <v>7347</v>
      </c>
      <c r="D11116" s="1" t="s">
        <v>49276</v>
      </c>
    </row>
    <row r="11117" spans="1:4" ht="15" x14ac:dyDescent="0.25">
      <c r="A11117">
        <v>4894</v>
      </c>
      <c r="B11117" t="s">
        <v>10725</v>
      </c>
      <c r="C11117" t="s">
        <v>7347</v>
      </c>
      <c r="D11117" s="1" t="s">
        <v>8727</v>
      </c>
    </row>
    <row r="11118" spans="1:4" ht="15" x14ac:dyDescent="0.25">
      <c r="A11118">
        <v>4888</v>
      </c>
      <c r="B11118" t="s">
        <v>10726</v>
      </c>
      <c r="C11118" t="s">
        <v>7347</v>
      </c>
      <c r="D11118" s="1" t="s">
        <v>12153</v>
      </c>
    </row>
    <row r="11119" spans="1:4" ht="15" x14ac:dyDescent="0.25">
      <c r="A11119">
        <v>4890</v>
      </c>
      <c r="B11119" t="s">
        <v>10727</v>
      </c>
      <c r="C11119" t="s">
        <v>7347</v>
      </c>
      <c r="D11119" s="1" t="s">
        <v>38403</v>
      </c>
    </row>
    <row r="11120" spans="1:4" ht="15" x14ac:dyDescent="0.25">
      <c r="A11120">
        <v>12411</v>
      </c>
      <c r="B11120" t="s">
        <v>10728</v>
      </c>
      <c r="C11120" t="s">
        <v>7347</v>
      </c>
      <c r="D11120" s="1" t="s">
        <v>49277</v>
      </c>
    </row>
    <row r="11121" spans="1:4" ht="15" x14ac:dyDescent="0.25">
      <c r="A11121">
        <v>4891</v>
      </c>
      <c r="B11121" t="s">
        <v>10730</v>
      </c>
      <c r="C11121" t="s">
        <v>7347</v>
      </c>
      <c r="D11121" s="1" t="s">
        <v>38716</v>
      </c>
    </row>
    <row r="11122" spans="1:4" ht="15" x14ac:dyDescent="0.25">
      <c r="A11122">
        <v>4889</v>
      </c>
      <c r="B11122" t="s">
        <v>10731</v>
      </c>
      <c r="C11122" t="s">
        <v>7347</v>
      </c>
      <c r="D11122" s="1" t="s">
        <v>6814</v>
      </c>
    </row>
    <row r="11123" spans="1:4" ht="15" x14ac:dyDescent="0.25">
      <c r="A11123">
        <v>4892</v>
      </c>
      <c r="B11123" t="s">
        <v>10732</v>
      </c>
      <c r="C11123" t="s">
        <v>7347</v>
      </c>
      <c r="D11123" s="1" t="s">
        <v>40075</v>
      </c>
    </row>
    <row r="11124" spans="1:4" ht="15" x14ac:dyDescent="0.25">
      <c r="A11124">
        <v>12412</v>
      </c>
      <c r="B11124" t="s">
        <v>10733</v>
      </c>
      <c r="C11124" t="s">
        <v>7347</v>
      </c>
      <c r="D11124" s="1" t="s">
        <v>36557</v>
      </c>
    </row>
    <row r="11125" spans="1:4" ht="15" x14ac:dyDescent="0.25">
      <c r="A11125">
        <v>4907</v>
      </c>
      <c r="B11125" t="s">
        <v>10734</v>
      </c>
      <c r="C11125" t="s">
        <v>7347</v>
      </c>
      <c r="D11125" s="1" t="s">
        <v>9949</v>
      </c>
    </row>
    <row r="11126" spans="1:4" ht="15" x14ac:dyDescent="0.25">
      <c r="A11126">
        <v>4902</v>
      </c>
      <c r="B11126" t="s">
        <v>10735</v>
      </c>
      <c r="C11126" t="s">
        <v>7347</v>
      </c>
      <c r="D11126" s="1" t="s">
        <v>49278</v>
      </c>
    </row>
    <row r="11127" spans="1:4" ht="15" x14ac:dyDescent="0.25">
      <c r="A11127">
        <v>4741</v>
      </c>
      <c r="B11127" t="s">
        <v>10736</v>
      </c>
      <c r="C11127" t="s">
        <v>7500</v>
      </c>
      <c r="D11127" s="1" t="s">
        <v>49226</v>
      </c>
    </row>
    <row r="11128" spans="1:4" ht="15" x14ac:dyDescent="0.25">
      <c r="A11128">
        <v>4752</v>
      </c>
      <c r="B11128" t="s">
        <v>10737</v>
      </c>
      <c r="C11128" t="s">
        <v>7502</v>
      </c>
      <c r="D11128" s="1" t="s">
        <v>7380</v>
      </c>
    </row>
    <row r="11129" spans="1:4" ht="15" x14ac:dyDescent="0.25">
      <c r="A11129">
        <v>41091</v>
      </c>
      <c r="B11129" t="s">
        <v>10738</v>
      </c>
      <c r="C11129" t="s">
        <v>7504</v>
      </c>
      <c r="D11129" s="1" t="s">
        <v>52810</v>
      </c>
    </row>
    <row r="11130" spans="1:4" ht="15" x14ac:dyDescent="0.25">
      <c r="A11130">
        <v>13954</v>
      </c>
      <c r="B11130" t="s">
        <v>10739</v>
      </c>
      <c r="C11130" t="s">
        <v>7347</v>
      </c>
      <c r="D11130" s="1" t="s">
        <v>49279</v>
      </c>
    </row>
    <row r="11131" spans="1:4" ht="15" x14ac:dyDescent="0.25">
      <c r="A11131">
        <v>3411</v>
      </c>
      <c r="B11131" t="s">
        <v>10740</v>
      </c>
      <c r="C11131" t="s">
        <v>7400</v>
      </c>
      <c r="D11131" s="1" t="s">
        <v>49280</v>
      </c>
    </row>
    <row r="11132" spans="1:4" ht="15" x14ac:dyDescent="0.25">
      <c r="A11132">
        <v>39995</v>
      </c>
      <c r="B11132" t="s">
        <v>10741</v>
      </c>
      <c r="C11132" t="s">
        <v>7500</v>
      </c>
      <c r="D11132" s="1" t="s">
        <v>49281</v>
      </c>
    </row>
    <row r="11133" spans="1:4" ht="15" x14ac:dyDescent="0.25">
      <c r="A11133">
        <v>11615</v>
      </c>
      <c r="B11133" t="s">
        <v>10742</v>
      </c>
      <c r="C11133" t="s">
        <v>7763</v>
      </c>
      <c r="D11133" s="1" t="s">
        <v>7967</v>
      </c>
    </row>
    <row r="11134" spans="1:4" ht="15" x14ac:dyDescent="0.25">
      <c r="A11134">
        <v>3408</v>
      </c>
      <c r="B11134" t="s">
        <v>10743</v>
      </c>
      <c r="C11134" t="s">
        <v>7763</v>
      </c>
      <c r="D11134" s="1" t="s">
        <v>3430</v>
      </c>
    </row>
    <row r="11135" spans="1:4" ht="15" x14ac:dyDescent="0.25">
      <c r="A11135">
        <v>3409</v>
      </c>
      <c r="B11135" t="s">
        <v>10745</v>
      </c>
      <c r="C11135" t="s">
        <v>7763</v>
      </c>
      <c r="D11135" s="1" t="s">
        <v>4024</v>
      </c>
    </row>
    <row r="11136" spans="1:4" ht="15" x14ac:dyDescent="0.25">
      <c r="A11136">
        <v>11427</v>
      </c>
      <c r="B11136" t="s">
        <v>10746</v>
      </c>
      <c r="C11136" t="s">
        <v>7400</v>
      </c>
      <c r="D11136" s="1" t="s">
        <v>39148</v>
      </c>
    </row>
    <row r="11137" spans="1:4" ht="15" x14ac:dyDescent="0.25">
      <c r="A11137">
        <v>4491</v>
      </c>
      <c r="B11137" t="s">
        <v>10747</v>
      </c>
      <c r="C11137" t="s">
        <v>7396</v>
      </c>
      <c r="D11137" s="1" t="s">
        <v>30481</v>
      </c>
    </row>
    <row r="11138" spans="1:4" ht="15" x14ac:dyDescent="0.25">
      <c r="A11138">
        <v>2745</v>
      </c>
      <c r="B11138" t="s">
        <v>31498</v>
      </c>
      <c r="C11138" t="s">
        <v>7396</v>
      </c>
      <c r="D11138" s="1" t="s">
        <v>6391</v>
      </c>
    </row>
    <row r="11139" spans="1:4" ht="15" x14ac:dyDescent="0.25">
      <c r="A11139">
        <v>14439</v>
      </c>
      <c r="B11139" t="s">
        <v>31499</v>
      </c>
      <c r="C11139" t="s">
        <v>7396</v>
      </c>
      <c r="D11139" s="1" t="s">
        <v>7681</v>
      </c>
    </row>
    <row r="11140" spans="1:4" ht="15" x14ac:dyDescent="0.25">
      <c r="A11140">
        <v>44496</v>
      </c>
      <c r="B11140" t="s">
        <v>10749</v>
      </c>
      <c r="C11140" t="s">
        <v>7347</v>
      </c>
      <c r="D11140" s="1" t="s">
        <v>49282</v>
      </c>
    </row>
    <row r="11141" spans="1:4" ht="15" x14ac:dyDescent="0.25">
      <c r="A11141">
        <v>12362</v>
      </c>
      <c r="B11141" t="s">
        <v>10750</v>
      </c>
      <c r="C11141" t="s">
        <v>7347</v>
      </c>
      <c r="D11141" s="1" t="s">
        <v>29858</v>
      </c>
    </row>
    <row r="11142" spans="1:4" ht="15" x14ac:dyDescent="0.25">
      <c r="A11142">
        <v>421</v>
      </c>
      <c r="B11142" t="s">
        <v>33090</v>
      </c>
      <c r="C11142" t="s">
        <v>7347</v>
      </c>
      <c r="D11142" s="1" t="s">
        <v>3497</v>
      </c>
    </row>
    <row r="11143" spans="1:4" ht="15" x14ac:dyDescent="0.25">
      <c r="A11143">
        <v>14148</v>
      </c>
      <c r="B11143" t="s">
        <v>10752</v>
      </c>
      <c r="C11143" t="s">
        <v>7347</v>
      </c>
      <c r="D11143" s="1" t="s">
        <v>10115</v>
      </c>
    </row>
    <row r="11144" spans="1:4" ht="15" x14ac:dyDescent="0.25">
      <c r="A11144">
        <v>4341</v>
      </c>
      <c r="B11144" t="s">
        <v>10753</v>
      </c>
      <c r="C11144" t="s">
        <v>7347</v>
      </c>
      <c r="D11144" s="1" t="s">
        <v>965</v>
      </c>
    </row>
    <row r="11145" spans="1:4" ht="15" x14ac:dyDescent="0.25">
      <c r="A11145">
        <v>4337</v>
      </c>
      <c r="B11145" t="s">
        <v>10754</v>
      </c>
      <c r="C11145" t="s">
        <v>7347</v>
      </c>
      <c r="D11145" s="1" t="s">
        <v>3468</v>
      </c>
    </row>
    <row r="11146" spans="1:4" ht="15" x14ac:dyDescent="0.25">
      <c r="A11146">
        <v>4339</v>
      </c>
      <c r="B11146" t="s">
        <v>10755</v>
      </c>
      <c r="C11146" t="s">
        <v>7347</v>
      </c>
      <c r="D11146" s="1" t="s">
        <v>775</v>
      </c>
    </row>
    <row r="11147" spans="1:4" ht="15" x14ac:dyDescent="0.25">
      <c r="A11147">
        <v>39997</v>
      </c>
      <c r="B11147" t="s">
        <v>10756</v>
      </c>
      <c r="C11147" t="s">
        <v>7347</v>
      </c>
      <c r="D11147" s="1" t="s">
        <v>1061</v>
      </c>
    </row>
    <row r="11148" spans="1:4" ht="15" x14ac:dyDescent="0.25">
      <c r="A11148">
        <v>11971</v>
      </c>
      <c r="B11148" t="s">
        <v>10757</v>
      </c>
      <c r="C11148" t="s">
        <v>7347</v>
      </c>
      <c r="D11148" s="1" t="s">
        <v>10758</v>
      </c>
    </row>
    <row r="11149" spans="1:4" ht="15" x14ac:dyDescent="0.25">
      <c r="A11149">
        <v>4342</v>
      </c>
      <c r="B11149" t="s">
        <v>10759</v>
      </c>
      <c r="C11149" t="s">
        <v>7347</v>
      </c>
      <c r="D11149" s="1" t="s">
        <v>953</v>
      </c>
    </row>
    <row r="11150" spans="1:4" ht="15" x14ac:dyDescent="0.25">
      <c r="A11150">
        <v>4330</v>
      </c>
      <c r="B11150" t="s">
        <v>10760</v>
      </c>
      <c r="C11150" t="s">
        <v>7347</v>
      </c>
      <c r="D11150" s="1" t="s">
        <v>1164</v>
      </c>
    </row>
    <row r="11151" spans="1:4" ht="15" x14ac:dyDescent="0.25">
      <c r="A11151">
        <v>4340</v>
      </c>
      <c r="B11151" t="s">
        <v>10761</v>
      </c>
      <c r="C11151" t="s">
        <v>7347</v>
      </c>
      <c r="D11151" s="1" t="s">
        <v>5450</v>
      </c>
    </row>
    <row r="11152" spans="1:4" ht="15" x14ac:dyDescent="0.25">
      <c r="A11152">
        <v>5088</v>
      </c>
      <c r="B11152" t="s">
        <v>33091</v>
      </c>
      <c r="C11152" t="s">
        <v>7347</v>
      </c>
      <c r="D11152" s="1" t="s">
        <v>1243</v>
      </c>
    </row>
    <row r="11153" spans="1:4" ht="15" x14ac:dyDescent="0.25">
      <c r="A11153">
        <v>11154</v>
      </c>
      <c r="B11153" t="s">
        <v>29981</v>
      </c>
      <c r="C11153" t="s">
        <v>7347</v>
      </c>
      <c r="D11153" s="1" t="s">
        <v>49283</v>
      </c>
    </row>
    <row r="11154" spans="1:4" ht="15" x14ac:dyDescent="0.25">
      <c r="A11154">
        <v>4989</v>
      </c>
      <c r="B11154" t="s">
        <v>10762</v>
      </c>
      <c r="C11154" t="s">
        <v>7347</v>
      </c>
      <c r="D11154" s="1" t="s">
        <v>49284</v>
      </c>
    </row>
    <row r="11155" spans="1:4" ht="15" x14ac:dyDescent="0.25">
      <c r="A11155">
        <v>4982</v>
      </c>
      <c r="B11155" t="s">
        <v>10763</v>
      </c>
      <c r="C11155" t="s">
        <v>7347</v>
      </c>
      <c r="D11155" s="1" t="s">
        <v>49285</v>
      </c>
    </row>
    <row r="11156" spans="1:4" ht="15" x14ac:dyDescent="0.25">
      <c r="A11156">
        <v>4962</v>
      </c>
      <c r="B11156" t="s">
        <v>10764</v>
      </c>
      <c r="C11156" t="s">
        <v>7347</v>
      </c>
      <c r="D11156" s="1" t="s">
        <v>49286</v>
      </c>
    </row>
    <row r="11157" spans="1:4" ht="15" x14ac:dyDescent="0.25">
      <c r="A11157">
        <v>4981</v>
      </c>
      <c r="B11157" t="s">
        <v>10765</v>
      </c>
      <c r="C11157" t="s">
        <v>7347</v>
      </c>
      <c r="D11157" s="1" t="s">
        <v>33669</v>
      </c>
    </row>
    <row r="11158" spans="1:4" ht="15" x14ac:dyDescent="0.25">
      <c r="A11158">
        <v>4964</v>
      </c>
      <c r="B11158" t="s">
        <v>10767</v>
      </c>
      <c r="C11158" t="s">
        <v>7347</v>
      </c>
      <c r="D11158" s="1" t="s">
        <v>49287</v>
      </c>
    </row>
    <row r="11159" spans="1:4" ht="15" x14ac:dyDescent="0.25">
      <c r="A11159">
        <v>4992</v>
      </c>
      <c r="B11159" t="s">
        <v>10768</v>
      </c>
      <c r="C11159" t="s">
        <v>7347</v>
      </c>
      <c r="D11159" s="1" t="s">
        <v>37434</v>
      </c>
    </row>
    <row r="11160" spans="1:4" ht="15" x14ac:dyDescent="0.25">
      <c r="A11160">
        <v>4987</v>
      </c>
      <c r="B11160" t="s">
        <v>10769</v>
      </c>
      <c r="C11160" t="s">
        <v>7347</v>
      </c>
      <c r="D11160" s="1" t="s">
        <v>32927</v>
      </c>
    </row>
    <row r="11161" spans="1:4" ht="15" x14ac:dyDescent="0.25">
      <c r="A11161">
        <v>4930</v>
      </c>
      <c r="B11161" t="s">
        <v>10770</v>
      </c>
      <c r="C11161" t="s">
        <v>7763</v>
      </c>
      <c r="D11161" s="1" t="s">
        <v>49288</v>
      </c>
    </row>
    <row r="11162" spans="1:4" ht="15" x14ac:dyDescent="0.25">
      <c r="A11162">
        <v>4998</v>
      </c>
      <c r="B11162" t="s">
        <v>33093</v>
      </c>
      <c r="C11162" t="s">
        <v>7763</v>
      </c>
      <c r="D11162" s="1" t="s">
        <v>49289</v>
      </c>
    </row>
    <row r="11163" spans="1:4" ht="15" x14ac:dyDescent="0.25">
      <c r="A11163">
        <v>39021</v>
      </c>
      <c r="B11163" t="s">
        <v>33094</v>
      </c>
      <c r="C11163" t="s">
        <v>7347</v>
      </c>
      <c r="D11163" s="1" t="s">
        <v>49290</v>
      </c>
    </row>
    <row r="11164" spans="1:4" ht="15" x14ac:dyDescent="0.25">
      <c r="A11164">
        <v>39022</v>
      </c>
      <c r="B11164" t="s">
        <v>30495</v>
      </c>
      <c r="C11164" t="s">
        <v>7347</v>
      </c>
      <c r="D11164" s="1" t="s">
        <v>49291</v>
      </c>
    </row>
    <row r="11165" spans="1:4" ht="15" x14ac:dyDescent="0.25">
      <c r="A11165">
        <v>39024</v>
      </c>
      <c r="B11165" t="s">
        <v>49292</v>
      </c>
      <c r="C11165" t="s">
        <v>7347</v>
      </c>
      <c r="D11165" s="1" t="s">
        <v>49293</v>
      </c>
    </row>
    <row r="11166" spans="1:4" ht="15" x14ac:dyDescent="0.25">
      <c r="A11166">
        <v>4914</v>
      </c>
      <c r="B11166" t="s">
        <v>10771</v>
      </c>
      <c r="C11166" t="s">
        <v>7763</v>
      </c>
      <c r="D11166" s="1" t="s">
        <v>49294</v>
      </c>
    </row>
    <row r="11167" spans="1:4" ht="15" x14ac:dyDescent="0.25">
      <c r="A11167">
        <v>4917</v>
      </c>
      <c r="B11167" t="s">
        <v>10772</v>
      </c>
      <c r="C11167" t="s">
        <v>7763</v>
      </c>
      <c r="D11167" s="1" t="s">
        <v>49295</v>
      </c>
    </row>
    <row r="11168" spans="1:4" ht="15" x14ac:dyDescent="0.25">
      <c r="A11168">
        <v>39025</v>
      </c>
      <c r="B11168" t="s">
        <v>49296</v>
      </c>
      <c r="C11168" t="s">
        <v>7347</v>
      </c>
      <c r="D11168" s="1" t="s">
        <v>49297</v>
      </c>
    </row>
    <row r="11169" spans="1:4" ht="15" x14ac:dyDescent="0.25">
      <c r="A11169">
        <v>4922</v>
      </c>
      <c r="B11169" t="s">
        <v>10773</v>
      </c>
      <c r="C11169" t="s">
        <v>7763</v>
      </c>
      <c r="D11169" s="1" t="s">
        <v>49298</v>
      </c>
    </row>
    <row r="11170" spans="1:4" ht="15" x14ac:dyDescent="0.25">
      <c r="A11170">
        <v>4911</v>
      </c>
      <c r="B11170" t="s">
        <v>10774</v>
      </c>
      <c r="C11170" t="s">
        <v>7763</v>
      </c>
      <c r="D11170" s="1" t="s">
        <v>38375</v>
      </c>
    </row>
    <row r="11171" spans="1:4" ht="15" x14ac:dyDescent="0.25">
      <c r="A11171">
        <v>37518</v>
      </c>
      <c r="B11171" t="s">
        <v>33095</v>
      </c>
      <c r="C11171" t="s">
        <v>7763</v>
      </c>
      <c r="D11171" s="1" t="s">
        <v>49299</v>
      </c>
    </row>
    <row r="11172" spans="1:4" ht="15" x14ac:dyDescent="0.25">
      <c r="A11172">
        <v>4910</v>
      </c>
      <c r="B11172" t="s">
        <v>10775</v>
      </c>
      <c r="C11172" t="s">
        <v>7763</v>
      </c>
      <c r="D11172" s="1" t="s">
        <v>49300</v>
      </c>
    </row>
    <row r="11173" spans="1:4" ht="15" x14ac:dyDescent="0.25">
      <c r="A11173">
        <v>4943</v>
      </c>
      <c r="B11173" t="s">
        <v>10776</v>
      </c>
      <c r="C11173" t="s">
        <v>7763</v>
      </c>
      <c r="D11173" s="1" t="s">
        <v>49301</v>
      </c>
    </row>
    <row r="11174" spans="1:4" ht="15" x14ac:dyDescent="0.25">
      <c r="A11174">
        <v>5002</v>
      </c>
      <c r="B11174" t="s">
        <v>10777</v>
      </c>
      <c r="C11174" t="s">
        <v>7763</v>
      </c>
      <c r="D11174" s="1" t="s">
        <v>49302</v>
      </c>
    </row>
    <row r="11175" spans="1:4" ht="15" x14ac:dyDescent="0.25">
      <c r="A11175">
        <v>4977</v>
      </c>
      <c r="B11175" t="s">
        <v>10778</v>
      </c>
      <c r="C11175" t="s">
        <v>7763</v>
      </c>
      <c r="D11175" s="1" t="s">
        <v>49303</v>
      </c>
    </row>
    <row r="11176" spans="1:4" ht="15" x14ac:dyDescent="0.25">
      <c r="A11176">
        <v>5028</v>
      </c>
      <c r="B11176" t="s">
        <v>10779</v>
      </c>
      <c r="C11176" t="s">
        <v>7763</v>
      </c>
      <c r="D11176" s="1" t="s">
        <v>49304</v>
      </c>
    </row>
    <row r="11177" spans="1:4" ht="15" x14ac:dyDescent="0.25">
      <c r="A11177">
        <v>4969</v>
      </c>
      <c r="B11177" t="s">
        <v>10780</v>
      </c>
      <c r="C11177" t="s">
        <v>7763</v>
      </c>
      <c r="D11177" s="1" t="s">
        <v>49305</v>
      </c>
    </row>
    <row r="11178" spans="1:4" ht="15" x14ac:dyDescent="0.25">
      <c r="A11178">
        <v>11364</v>
      </c>
      <c r="B11178" t="s">
        <v>10781</v>
      </c>
      <c r="C11178" t="s">
        <v>7347</v>
      </c>
      <c r="D11178" s="1" t="s">
        <v>49306</v>
      </c>
    </row>
    <row r="11179" spans="1:4" ht="15" x14ac:dyDescent="0.25">
      <c r="A11179">
        <v>11365</v>
      </c>
      <c r="B11179" t="s">
        <v>10782</v>
      </c>
      <c r="C11179" t="s">
        <v>7347</v>
      </c>
      <c r="D11179" s="1" t="s">
        <v>39468</v>
      </c>
    </row>
    <row r="11180" spans="1:4" ht="15" x14ac:dyDescent="0.25">
      <c r="A11180">
        <v>11366</v>
      </c>
      <c r="B11180" t="s">
        <v>10783</v>
      </c>
      <c r="C11180" t="s">
        <v>7347</v>
      </c>
      <c r="D11180" s="1" t="s">
        <v>49307</v>
      </c>
    </row>
    <row r="11181" spans="1:4" ht="15" x14ac:dyDescent="0.25">
      <c r="A11181">
        <v>43777</v>
      </c>
      <c r="B11181" t="s">
        <v>10784</v>
      </c>
      <c r="C11181" t="s">
        <v>7347</v>
      </c>
      <c r="D11181" s="1" t="s">
        <v>49308</v>
      </c>
    </row>
    <row r="11182" spans="1:4" ht="15" x14ac:dyDescent="0.25">
      <c r="A11182">
        <v>20322</v>
      </c>
      <c r="B11182" t="s">
        <v>10785</v>
      </c>
      <c r="C11182" t="s">
        <v>7347</v>
      </c>
      <c r="D11182" s="1" t="s">
        <v>49309</v>
      </c>
    </row>
    <row r="11183" spans="1:4" ht="15" x14ac:dyDescent="0.25">
      <c r="A11183">
        <v>10553</v>
      </c>
      <c r="B11183" t="s">
        <v>10786</v>
      </c>
      <c r="C11183" t="s">
        <v>7347</v>
      </c>
      <c r="D11183" s="1" t="s">
        <v>49310</v>
      </c>
    </row>
    <row r="11184" spans="1:4" ht="15" x14ac:dyDescent="0.25">
      <c r="A11184">
        <v>5020</v>
      </c>
      <c r="B11184" t="s">
        <v>10787</v>
      </c>
      <c r="C11184" t="s">
        <v>7347</v>
      </c>
      <c r="D11184" s="1" t="s">
        <v>49311</v>
      </c>
    </row>
    <row r="11185" spans="1:4" ht="15" x14ac:dyDescent="0.25">
      <c r="A11185">
        <v>10554</v>
      </c>
      <c r="B11185" t="s">
        <v>10788</v>
      </c>
      <c r="C11185" t="s">
        <v>7347</v>
      </c>
      <c r="D11185" s="1" t="s">
        <v>49312</v>
      </c>
    </row>
    <row r="11186" spans="1:4" ht="15" x14ac:dyDescent="0.25">
      <c r="A11186">
        <v>10555</v>
      </c>
      <c r="B11186" t="s">
        <v>10789</v>
      </c>
      <c r="C11186" t="s">
        <v>7347</v>
      </c>
      <c r="D11186" s="1" t="s">
        <v>49313</v>
      </c>
    </row>
    <row r="11187" spans="1:4" ht="15" x14ac:dyDescent="0.25">
      <c r="A11187">
        <v>10556</v>
      </c>
      <c r="B11187" t="s">
        <v>10790</v>
      </c>
      <c r="C11187" t="s">
        <v>7347</v>
      </c>
      <c r="D11187" s="1" t="s">
        <v>49314</v>
      </c>
    </row>
    <row r="11188" spans="1:4" ht="15" x14ac:dyDescent="0.25">
      <c r="A11188">
        <v>39502</v>
      </c>
      <c r="B11188" t="s">
        <v>10791</v>
      </c>
      <c r="C11188" t="s">
        <v>7347</v>
      </c>
      <c r="D11188" s="1" t="s">
        <v>49315</v>
      </c>
    </row>
    <row r="11189" spans="1:4" ht="15" x14ac:dyDescent="0.25">
      <c r="A11189">
        <v>39504</v>
      </c>
      <c r="B11189" t="s">
        <v>10792</v>
      </c>
      <c r="C11189" t="s">
        <v>7347</v>
      </c>
      <c r="D11189" s="1" t="s">
        <v>49316</v>
      </c>
    </row>
    <row r="11190" spans="1:4" ht="15" x14ac:dyDescent="0.25">
      <c r="A11190">
        <v>39503</v>
      </c>
      <c r="B11190" t="s">
        <v>10793</v>
      </c>
      <c r="C11190" t="s">
        <v>7347</v>
      </c>
      <c r="D11190" s="1" t="s">
        <v>49317</v>
      </c>
    </row>
    <row r="11191" spans="1:4" ht="15" x14ac:dyDescent="0.25">
      <c r="A11191">
        <v>39505</v>
      </c>
      <c r="B11191" t="s">
        <v>10794</v>
      </c>
      <c r="C11191" t="s">
        <v>7347</v>
      </c>
      <c r="D11191" s="1" t="s">
        <v>49318</v>
      </c>
    </row>
    <row r="11192" spans="1:4" ht="15" x14ac:dyDescent="0.25">
      <c r="A11192">
        <v>44471</v>
      </c>
      <c r="B11192" t="s">
        <v>10795</v>
      </c>
      <c r="C11192" t="s">
        <v>7347</v>
      </c>
      <c r="D11192" s="1" t="s">
        <v>49319</v>
      </c>
    </row>
    <row r="11193" spans="1:4" ht="15" x14ac:dyDescent="0.25">
      <c r="A11193">
        <v>4944</v>
      </c>
      <c r="B11193" t="s">
        <v>10796</v>
      </c>
      <c r="C11193" t="s">
        <v>7763</v>
      </c>
      <c r="D11193" s="1" t="s">
        <v>49320</v>
      </c>
    </row>
    <row r="11194" spans="1:4" ht="15" x14ac:dyDescent="0.25">
      <c r="A11194">
        <v>21102</v>
      </c>
      <c r="B11194" t="s">
        <v>10797</v>
      </c>
      <c r="C11194" t="s">
        <v>7347</v>
      </c>
      <c r="D11194" s="1" t="s">
        <v>49321</v>
      </c>
    </row>
    <row r="11195" spans="1:4" ht="15" x14ac:dyDescent="0.25">
      <c r="A11195">
        <v>21101</v>
      </c>
      <c r="B11195" t="s">
        <v>10798</v>
      </c>
      <c r="C11195" t="s">
        <v>7347</v>
      </c>
      <c r="D11195" s="1" t="s">
        <v>33640</v>
      </c>
    </row>
    <row r="11196" spans="1:4" ht="15" x14ac:dyDescent="0.25">
      <c r="A11196">
        <v>34713</v>
      </c>
      <c r="B11196" t="s">
        <v>10799</v>
      </c>
      <c r="C11196" t="s">
        <v>7763</v>
      </c>
      <c r="D11196" s="1" t="s">
        <v>37446</v>
      </c>
    </row>
    <row r="11197" spans="1:4" ht="15" x14ac:dyDescent="0.25">
      <c r="A11197">
        <v>37563</v>
      </c>
      <c r="B11197" t="s">
        <v>10800</v>
      </c>
      <c r="C11197" t="s">
        <v>7763</v>
      </c>
      <c r="D11197" s="1" t="s">
        <v>49322</v>
      </c>
    </row>
    <row r="11198" spans="1:4" ht="15" x14ac:dyDescent="0.25">
      <c r="A11198">
        <v>4948</v>
      </c>
      <c r="B11198" t="s">
        <v>33097</v>
      </c>
      <c r="C11198" t="s">
        <v>7763</v>
      </c>
      <c r="D11198" s="1" t="s">
        <v>49323</v>
      </c>
    </row>
    <row r="11199" spans="1:4" ht="15" x14ac:dyDescent="0.25">
      <c r="A11199">
        <v>37561</v>
      </c>
      <c r="B11199" t="s">
        <v>10801</v>
      </c>
      <c r="C11199" t="s">
        <v>7763</v>
      </c>
      <c r="D11199" s="1" t="s">
        <v>49324</v>
      </c>
    </row>
    <row r="11200" spans="1:4" ht="15" x14ac:dyDescent="0.25">
      <c r="A11200">
        <v>37562</v>
      </c>
      <c r="B11200" t="s">
        <v>10802</v>
      </c>
      <c r="C11200" t="s">
        <v>7763</v>
      </c>
      <c r="D11200" s="1" t="s">
        <v>49325</v>
      </c>
    </row>
    <row r="11201" spans="1:4" ht="15" x14ac:dyDescent="0.25">
      <c r="A11201">
        <v>14164</v>
      </c>
      <c r="B11201" t="s">
        <v>33098</v>
      </c>
      <c r="C11201" t="s">
        <v>7347</v>
      </c>
      <c r="D11201" s="1" t="s">
        <v>49326</v>
      </c>
    </row>
    <row r="11202" spans="1:4" ht="15" x14ac:dyDescent="0.25">
      <c r="A11202">
        <v>14163</v>
      </c>
      <c r="B11202" t="s">
        <v>33099</v>
      </c>
      <c r="C11202" t="s">
        <v>7347</v>
      </c>
      <c r="D11202" s="1" t="s">
        <v>49327</v>
      </c>
    </row>
    <row r="11203" spans="1:4" ht="15" x14ac:dyDescent="0.25">
      <c r="A11203">
        <v>5051</v>
      </c>
      <c r="B11203" t="s">
        <v>33100</v>
      </c>
      <c r="C11203" t="s">
        <v>7347</v>
      </c>
      <c r="D11203" s="1" t="s">
        <v>49328</v>
      </c>
    </row>
    <row r="11204" spans="1:4" ht="15" x14ac:dyDescent="0.25">
      <c r="A11204">
        <v>5052</v>
      </c>
      <c r="B11204" t="s">
        <v>10803</v>
      </c>
      <c r="C11204" t="s">
        <v>7347</v>
      </c>
      <c r="D11204" s="1" t="s">
        <v>49329</v>
      </c>
    </row>
    <row r="11205" spans="1:4" ht="15" x14ac:dyDescent="0.25">
      <c r="A11205">
        <v>14162</v>
      </c>
      <c r="B11205" t="s">
        <v>33101</v>
      </c>
      <c r="C11205" t="s">
        <v>7347</v>
      </c>
      <c r="D11205" s="1" t="s">
        <v>49330</v>
      </c>
    </row>
    <row r="11206" spans="1:4" ht="15" x14ac:dyDescent="0.25">
      <c r="A11206">
        <v>14166</v>
      </c>
      <c r="B11206" t="s">
        <v>33102</v>
      </c>
      <c r="C11206" t="s">
        <v>7347</v>
      </c>
      <c r="D11206" s="1" t="s">
        <v>36983</v>
      </c>
    </row>
    <row r="11207" spans="1:4" ht="15" x14ac:dyDescent="0.25">
      <c r="A11207">
        <v>14165</v>
      </c>
      <c r="B11207" t="s">
        <v>33103</v>
      </c>
      <c r="C11207" t="s">
        <v>7347</v>
      </c>
      <c r="D11207" s="1" t="s">
        <v>49331</v>
      </c>
    </row>
    <row r="11208" spans="1:4" ht="15" x14ac:dyDescent="0.25">
      <c r="A11208">
        <v>5050</v>
      </c>
      <c r="B11208" t="s">
        <v>33104</v>
      </c>
      <c r="C11208" t="s">
        <v>7347</v>
      </c>
      <c r="D11208" s="1" t="s">
        <v>49332</v>
      </c>
    </row>
    <row r="11209" spans="1:4" ht="15" x14ac:dyDescent="0.25">
      <c r="A11209">
        <v>12366</v>
      </c>
      <c r="B11209" t="s">
        <v>10804</v>
      </c>
      <c r="C11209" t="s">
        <v>7347</v>
      </c>
      <c r="D11209" s="1" t="s">
        <v>10805</v>
      </c>
    </row>
    <row r="11210" spans="1:4" ht="15" x14ac:dyDescent="0.25">
      <c r="A11210">
        <v>5045</v>
      </c>
      <c r="B11210" t="s">
        <v>10806</v>
      </c>
      <c r="C11210" t="s">
        <v>7347</v>
      </c>
      <c r="D11210" s="1" t="s">
        <v>10807</v>
      </c>
    </row>
    <row r="11211" spans="1:4" ht="15" x14ac:dyDescent="0.25">
      <c r="A11211">
        <v>5035</v>
      </c>
      <c r="B11211" t="s">
        <v>10808</v>
      </c>
      <c r="C11211" t="s">
        <v>7347</v>
      </c>
      <c r="D11211" s="1" t="s">
        <v>10809</v>
      </c>
    </row>
    <row r="11212" spans="1:4" ht="15" x14ac:dyDescent="0.25">
      <c r="A11212">
        <v>41180</v>
      </c>
      <c r="B11212" t="s">
        <v>10810</v>
      </c>
      <c r="C11212" t="s">
        <v>7347</v>
      </c>
      <c r="D11212" s="1" t="s">
        <v>10811</v>
      </c>
    </row>
    <row r="11213" spans="1:4" ht="15" x14ac:dyDescent="0.25">
      <c r="A11213">
        <v>41181</v>
      </c>
      <c r="B11213" t="s">
        <v>10812</v>
      </c>
      <c r="C11213" t="s">
        <v>7347</v>
      </c>
      <c r="D11213" s="1" t="s">
        <v>10813</v>
      </c>
    </row>
    <row r="11214" spans="1:4" ht="15" x14ac:dyDescent="0.25">
      <c r="A11214">
        <v>41182</v>
      </c>
      <c r="B11214" t="s">
        <v>10814</v>
      </c>
      <c r="C11214" t="s">
        <v>7347</v>
      </c>
      <c r="D11214" s="1" t="s">
        <v>10815</v>
      </c>
    </row>
    <row r="11215" spans="1:4" ht="15" x14ac:dyDescent="0.25">
      <c r="A11215">
        <v>41183</v>
      </c>
      <c r="B11215" t="s">
        <v>10816</v>
      </c>
      <c r="C11215" t="s">
        <v>7347</v>
      </c>
      <c r="D11215" s="1" t="s">
        <v>10817</v>
      </c>
    </row>
    <row r="11216" spans="1:4" ht="15" x14ac:dyDescent="0.25">
      <c r="A11216">
        <v>41184</v>
      </c>
      <c r="B11216" t="s">
        <v>10818</v>
      </c>
      <c r="C11216" t="s">
        <v>7347</v>
      </c>
      <c r="D11216" s="1" t="s">
        <v>10819</v>
      </c>
    </row>
    <row r="11217" spans="1:4" ht="15" x14ac:dyDescent="0.25">
      <c r="A11217">
        <v>41185</v>
      </c>
      <c r="B11217" t="s">
        <v>10820</v>
      </c>
      <c r="C11217" t="s">
        <v>7347</v>
      </c>
      <c r="D11217" s="1" t="s">
        <v>10821</v>
      </c>
    </row>
    <row r="11218" spans="1:4" ht="15" x14ac:dyDescent="0.25">
      <c r="A11218">
        <v>41186</v>
      </c>
      <c r="B11218" t="s">
        <v>10822</v>
      </c>
      <c r="C11218" t="s">
        <v>7347</v>
      </c>
      <c r="D11218" s="1" t="s">
        <v>10823</v>
      </c>
    </row>
    <row r="11219" spans="1:4" ht="15" x14ac:dyDescent="0.25">
      <c r="A11219">
        <v>41187</v>
      </c>
      <c r="B11219" t="s">
        <v>10824</v>
      </c>
      <c r="C11219" t="s">
        <v>7347</v>
      </c>
      <c r="D11219" s="1" t="s">
        <v>10825</v>
      </c>
    </row>
    <row r="11220" spans="1:4" ht="15" x14ac:dyDescent="0.25">
      <c r="A11220">
        <v>41188</v>
      </c>
      <c r="B11220" t="s">
        <v>10826</v>
      </c>
      <c r="C11220" t="s">
        <v>7347</v>
      </c>
      <c r="D11220" s="1" t="s">
        <v>10827</v>
      </c>
    </row>
    <row r="11221" spans="1:4" ht="15" x14ac:dyDescent="0.25">
      <c r="A11221">
        <v>5036</v>
      </c>
      <c r="B11221" t="s">
        <v>10828</v>
      </c>
      <c r="C11221" t="s">
        <v>7347</v>
      </c>
      <c r="D11221" s="1" t="s">
        <v>10829</v>
      </c>
    </row>
    <row r="11222" spans="1:4" ht="15" x14ac:dyDescent="0.25">
      <c r="A11222">
        <v>41189</v>
      </c>
      <c r="B11222" t="s">
        <v>10830</v>
      </c>
      <c r="C11222" t="s">
        <v>7347</v>
      </c>
      <c r="D11222" s="1" t="s">
        <v>10831</v>
      </c>
    </row>
    <row r="11223" spans="1:4" ht="15" x14ac:dyDescent="0.25">
      <c r="A11223">
        <v>41190</v>
      </c>
      <c r="B11223" t="s">
        <v>10832</v>
      </c>
      <c r="C11223" t="s">
        <v>7347</v>
      </c>
      <c r="D11223" s="1" t="s">
        <v>10833</v>
      </c>
    </row>
    <row r="11224" spans="1:4" ht="15" x14ac:dyDescent="0.25">
      <c r="A11224">
        <v>41191</v>
      </c>
      <c r="B11224" t="s">
        <v>10834</v>
      </c>
      <c r="C11224" t="s">
        <v>7347</v>
      </c>
      <c r="D11224" s="1" t="s">
        <v>10835</v>
      </c>
    </row>
    <row r="11225" spans="1:4" ht="15" x14ac:dyDescent="0.25">
      <c r="A11225">
        <v>41192</v>
      </c>
      <c r="B11225" t="s">
        <v>10836</v>
      </c>
      <c r="C11225" t="s">
        <v>7347</v>
      </c>
      <c r="D11225" s="1" t="s">
        <v>10837</v>
      </c>
    </row>
    <row r="11226" spans="1:4" ht="15" x14ac:dyDescent="0.25">
      <c r="A11226">
        <v>41193</v>
      </c>
      <c r="B11226" t="s">
        <v>10838</v>
      </c>
      <c r="C11226" t="s">
        <v>7347</v>
      </c>
      <c r="D11226" s="1" t="s">
        <v>10839</v>
      </c>
    </row>
    <row r="11227" spans="1:4" ht="15" x14ac:dyDescent="0.25">
      <c r="A11227">
        <v>41194</v>
      </c>
      <c r="B11227" t="s">
        <v>10840</v>
      </c>
      <c r="C11227" t="s">
        <v>7347</v>
      </c>
      <c r="D11227" s="1" t="s">
        <v>10841</v>
      </c>
    </row>
    <row r="11228" spans="1:4" ht="15" x14ac:dyDescent="0.25">
      <c r="A11228">
        <v>5044</v>
      </c>
      <c r="B11228" t="s">
        <v>10842</v>
      </c>
      <c r="C11228" t="s">
        <v>7347</v>
      </c>
      <c r="D11228" s="1" t="s">
        <v>10843</v>
      </c>
    </row>
    <row r="11229" spans="1:4" ht="15" x14ac:dyDescent="0.25">
      <c r="A11229">
        <v>5059</v>
      </c>
      <c r="B11229" t="s">
        <v>10844</v>
      </c>
      <c r="C11229" t="s">
        <v>7347</v>
      </c>
      <c r="D11229" s="1" t="s">
        <v>10845</v>
      </c>
    </row>
    <row r="11230" spans="1:4" ht="15" x14ac:dyDescent="0.25">
      <c r="A11230">
        <v>41201</v>
      </c>
      <c r="B11230" t="s">
        <v>10846</v>
      </c>
      <c r="C11230" t="s">
        <v>7347</v>
      </c>
      <c r="D11230" s="1" t="s">
        <v>10847</v>
      </c>
    </row>
    <row r="11231" spans="1:4" ht="15" x14ac:dyDescent="0.25">
      <c r="A11231">
        <v>41199</v>
      </c>
      <c r="B11231" t="s">
        <v>10848</v>
      </c>
      <c r="C11231" t="s">
        <v>7347</v>
      </c>
      <c r="D11231" s="1" t="s">
        <v>10849</v>
      </c>
    </row>
    <row r="11232" spans="1:4" ht="15" x14ac:dyDescent="0.25">
      <c r="A11232">
        <v>5057</v>
      </c>
      <c r="B11232" t="s">
        <v>10850</v>
      </c>
      <c r="C11232" t="s">
        <v>7347</v>
      </c>
      <c r="D11232" s="1" t="s">
        <v>10851</v>
      </c>
    </row>
    <row r="11233" spans="1:4" ht="15" x14ac:dyDescent="0.25">
      <c r="A11233">
        <v>41200</v>
      </c>
      <c r="B11233" t="s">
        <v>10852</v>
      </c>
      <c r="C11233" t="s">
        <v>7347</v>
      </c>
      <c r="D11233" s="1" t="s">
        <v>10853</v>
      </c>
    </row>
    <row r="11234" spans="1:4" ht="15" x14ac:dyDescent="0.25">
      <c r="A11234">
        <v>41205</v>
      </c>
      <c r="B11234" t="s">
        <v>10854</v>
      </c>
      <c r="C11234" t="s">
        <v>7347</v>
      </c>
      <c r="D11234" s="1" t="s">
        <v>10855</v>
      </c>
    </row>
    <row r="11235" spans="1:4" ht="15" x14ac:dyDescent="0.25">
      <c r="A11235">
        <v>41202</v>
      </c>
      <c r="B11235" t="s">
        <v>10856</v>
      </c>
      <c r="C11235" t="s">
        <v>7347</v>
      </c>
      <c r="D11235" s="1" t="s">
        <v>10857</v>
      </c>
    </row>
    <row r="11236" spans="1:4" ht="15" x14ac:dyDescent="0.25">
      <c r="A11236">
        <v>41206</v>
      </c>
      <c r="B11236" t="s">
        <v>10858</v>
      </c>
      <c r="C11236" t="s">
        <v>7347</v>
      </c>
      <c r="D11236" s="1" t="s">
        <v>10859</v>
      </c>
    </row>
    <row r="11237" spans="1:4" ht="15" x14ac:dyDescent="0.25">
      <c r="A11237">
        <v>12372</v>
      </c>
      <c r="B11237" t="s">
        <v>10860</v>
      </c>
      <c r="C11237" t="s">
        <v>7347</v>
      </c>
      <c r="D11237" s="1" t="s">
        <v>10861</v>
      </c>
    </row>
    <row r="11238" spans="1:4" ht="15" x14ac:dyDescent="0.25">
      <c r="A11238">
        <v>41207</v>
      </c>
      <c r="B11238" t="s">
        <v>10862</v>
      </c>
      <c r="C11238" t="s">
        <v>7347</v>
      </c>
      <c r="D11238" s="1" t="s">
        <v>10863</v>
      </c>
    </row>
    <row r="11239" spans="1:4" ht="15" x14ac:dyDescent="0.25">
      <c r="A11239">
        <v>41203</v>
      </c>
      <c r="B11239" t="s">
        <v>10864</v>
      </c>
      <c r="C11239" t="s">
        <v>7347</v>
      </c>
      <c r="D11239" s="1" t="s">
        <v>10865</v>
      </c>
    </row>
    <row r="11240" spans="1:4" ht="15" x14ac:dyDescent="0.25">
      <c r="A11240">
        <v>41204</v>
      </c>
      <c r="B11240" t="s">
        <v>10866</v>
      </c>
      <c r="C11240" t="s">
        <v>7347</v>
      </c>
      <c r="D11240" s="1" t="s">
        <v>10867</v>
      </c>
    </row>
    <row r="11241" spans="1:4" ht="15" x14ac:dyDescent="0.25">
      <c r="A11241">
        <v>41210</v>
      </c>
      <c r="B11241" t="s">
        <v>10868</v>
      </c>
      <c r="C11241" t="s">
        <v>7347</v>
      </c>
      <c r="D11241" s="1" t="s">
        <v>10869</v>
      </c>
    </row>
    <row r="11242" spans="1:4" ht="15" x14ac:dyDescent="0.25">
      <c r="A11242">
        <v>41208</v>
      </c>
      <c r="B11242" t="s">
        <v>10870</v>
      </c>
      <c r="C11242" t="s">
        <v>7347</v>
      </c>
      <c r="D11242" s="1" t="s">
        <v>10871</v>
      </c>
    </row>
    <row r="11243" spans="1:4" ht="15" x14ac:dyDescent="0.25">
      <c r="A11243">
        <v>41211</v>
      </c>
      <c r="B11243" t="s">
        <v>10872</v>
      </c>
      <c r="C11243" t="s">
        <v>7347</v>
      </c>
      <c r="D11243" s="1" t="s">
        <v>10873</v>
      </c>
    </row>
    <row r="11244" spans="1:4" ht="15" x14ac:dyDescent="0.25">
      <c r="A11244">
        <v>13339</v>
      </c>
      <c r="B11244" t="s">
        <v>10874</v>
      </c>
      <c r="C11244" t="s">
        <v>7347</v>
      </c>
      <c r="D11244" s="1" t="s">
        <v>10875</v>
      </c>
    </row>
    <row r="11245" spans="1:4" ht="15" x14ac:dyDescent="0.25">
      <c r="A11245">
        <v>41213</v>
      </c>
      <c r="B11245" t="s">
        <v>10876</v>
      </c>
      <c r="C11245" t="s">
        <v>7347</v>
      </c>
      <c r="D11245" s="1" t="s">
        <v>10877</v>
      </c>
    </row>
    <row r="11246" spans="1:4" ht="15" x14ac:dyDescent="0.25">
      <c r="A11246">
        <v>41209</v>
      </c>
      <c r="B11246" t="s">
        <v>10878</v>
      </c>
      <c r="C11246" t="s">
        <v>7347</v>
      </c>
      <c r="D11246" s="1" t="s">
        <v>10879</v>
      </c>
    </row>
    <row r="11247" spans="1:4" ht="15" x14ac:dyDescent="0.25">
      <c r="A11247">
        <v>41216</v>
      </c>
      <c r="B11247" t="s">
        <v>10880</v>
      </c>
      <c r="C11247" t="s">
        <v>7347</v>
      </c>
      <c r="D11247" s="1" t="s">
        <v>10881</v>
      </c>
    </row>
    <row r="11248" spans="1:4" ht="15" x14ac:dyDescent="0.25">
      <c r="A11248">
        <v>41217</v>
      </c>
      <c r="B11248" t="s">
        <v>10882</v>
      </c>
      <c r="C11248" t="s">
        <v>7347</v>
      </c>
      <c r="D11248" s="1" t="s">
        <v>10883</v>
      </c>
    </row>
    <row r="11249" spans="1:4" ht="15" x14ac:dyDescent="0.25">
      <c r="A11249">
        <v>41218</v>
      </c>
      <c r="B11249" t="s">
        <v>10884</v>
      </c>
      <c r="C11249" t="s">
        <v>7347</v>
      </c>
      <c r="D11249" s="1" t="s">
        <v>10885</v>
      </c>
    </row>
    <row r="11250" spans="1:4" ht="15" x14ac:dyDescent="0.25">
      <c r="A11250">
        <v>41214</v>
      </c>
      <c r="B11250" t="s">
        <v>10886</v>
      </c>
      <c r="C11250" t="s">
        <v>7347</v>
      </c>
      <c r="D11250" s="1" t="s">
        <v>10887</v>
      </c>
    </row>
    <row r="11251" spans="1:4" ht="15" x14ac:dyDescent="0.25">
      <c r="A11251">
        <v>41215</v>
      </c>
      <c r="B11251" t="s">
        <v>10888</v>
      </c>
      <c r="C11251" t="s">
        <v>7347</v>
      </c>
      <c r="D11251" s="1" t="s">
        <v>10889</v>
      </c>
    </row>
    <row r="11252" spans="1:4" ht="15" x14ac:dyDescent="0.25">
      <c r="A11252">
        <v>41221</v>
      </c>
      <c r="B11252" t="s">
        <v>10890</v>
      </c>
      <c r="C11252" t="s">
        <v>7347</v>
      </c>
      <c r="D11252" s="1" t="s">
        <v>10891</v>
      </c>
    </row>
    <row r="11253" spans="1:4" ht="15" x14ac:dyDescent="0.25">
      <c r="A11253">
        <v>41222</v>
      </c>
      <c r="B11253" t="s">
        <v>10892</v>
      </c>
      <c r="C11253" t="s">
        <v>7347</v>
      </c>
      <c r="D11253" s="1" t="s">
        <v>10893</v>
      </c>
    </row>
    <row r="11254" spans="1:4" ht="15" x14ac:dyDescent="0.25">
      <c r="A11254">
        <v>41195</v>
      </c>
      <c r="B11254" t="s">
        <v>10894</v>
      </c>
      <c r="C11254" t="s">
        <v>7347</v>
      </c>
      <c r="D11254" s="1" t="s">
        <v>10895</v>
      </c>
    </row>
    <row r="11255" spans="1:4" ht="15" x14ac:dyDescent="0.25">
      <c r="A11255">
        <v>41198</v>
      </c>
      <c r="B11255" t="s">
        <v>10896</v>
      </c>
      <c r="C11255" t="s">
        <v>7347</v>
      </c>
      <c r="D11255" s="1" t="s">
        <v>10897</v>
      </c>
    </row>
    <row r="11256" spans="1:4" ht="15" x14ac:dyDescent="0.25">
      <c r="A11256">
        <v>41196</v>
      </c>
      <c r="B11256" t="s">
        <v>10898</v>
      </c>
      <c r="C11256" t="s">
        <v>7347</v>
      </c>
      <c r="D11256" s="1" t="s">
        <v>10899</v>
      </c>
    </row>
    <row r="11257" spans="1:4" ht="15" x14ac:dyDescent="0.25">
      <c r="A11257">
        <v>5033</v>
      </c>
      <c r="B11257" t="s">
        <v>10900</v>
      </c>
      <c r="C11257" t="s">
        <v>7347</v>
      </c>
      <c r="D11257" s="1" t="s">
        <v>10901</v>
      </c>
    </row>
    <row r="11258" spans="1:4" ht="15" x14ac:dyDescent="0.25">
      <c r="A11258">
        <v>41197</v>
      </c>
      <c r="B11258" t="s">
        <v>10902</v>
      </c>
      <c r="C11258" t="s">
        <v>7347</v>
      </c>
      <c r="D11258" s="1" t="s">
        <v>10903</v>
      </c>
    </row>
    <row r="11259" spans="1:4" ht="15" x14ac:dyDescent="0.25">
      <c r="A11259">
        <v>12388</v>
      </c>
      <c r="B11259" t="s">
        <v>10904</v>
      </c>
      <c r="C11259" t="s">
        <v>7347</v>
      </c>
      <c r="D11259" s="1" t="s">
        <v>49333</v>
      </c>
    </row>
    <row r="11260" spans="1:4" ht="15" x14ac:dyDescent="0.25">
      <c r="A11260">
        <v>2731</v>
      </c>
      <c r="B11260" t="s">
        <v>10905</v>
      </c>
      <c r="C11260" t="s">
        <v>7396</v>
      </c>
      <c r="D11260" s="1" t="s">
        <v>49334</v>
      </c>
    </row>
    <row r="11261" spans="1:4" ht="15" x14ac:dyDescent="0.25">
      <c r="A11261">
        <v>41457</v>
      </c>
      <c r="B11261" t="s">
        <v>10906</v>
      </c>
      <c r="C11261" t="s">
        <v>7347</v>
      </c>
      <c r="D11261" s="1" t="s">
        <v>49335</v>
      </c>
    </row>
    <row r="11262" spans="1:4" ht="15" x14ac:dyDescent="0.25">
      <c r="A11262">
        <v>41458</v>
      </c>
      <c r="B11262" t="s">
        <v>10907</v>
      </c>
      <c r="C11262" t="s">
        <v>7347</v>
      </c>
      <c r="D11262" s="1" t="s">
        <v>49336</v>
      </c>
    </row>
    <row r="11263" spans="1:4" ht="15" x14ac:dyDescent="0.25">
      <c r="A11263">
        <v>41459</v>
      </c>
      <c r="B11263" t="s">
        <v>10908</v>
      </c>
      <c r="C11263" t="s">
        <v>7347</v>
      </c>
      <c r="D11263" s="1" t="s">
        <v>49337</v>
      </c>
    </row>
    <row r="11264" spans="1:4" ht="15" x14ac:dyDescent="0.25">
      <c r="A11264">
        <v>41461</v>
      </c>
      <c r="B11264" t="s">
        <v>10909</v>
      </c>
      <c r="C11264" t="s">
        <v>7347</v>
      </c>
      <c r="D11264" s="1" t="s">
        <v>49338</v>
      </c>
    </row>
    <row r="11265" spans="1:4" ht="15" x14ac:dyDescent="0.25">
      <c r="A11265">
        <v>44537</v>
      </c>
      <c r="B11265" t="s">
        <v>10910</v>
      </c>
      <c r="C11265" t="s">
        <v>8427</v>
      </c>
      <c r="D11265" s="1" t="s">
        <v>31362</v>
      </c>
    </row>
    <row r="11266" spans="1:4" ht="15" x14ac:dyDescent="0.25">
      <c r="A11266">
        <v>11844</v>
      </c>
      <c r="B11266" t="s">
        <v>10911</v>
      </c>
      <c r="C11266" t="s">
        <v>7396</v>
      </c>
      <c r="D11266" s="1" t="s">
        <v>49339</v>
      </c>
    </row>
    <row r="11267" spans="1:4" ht="15" x14ac:dyDescent="0.25">
      <c r="A11267">
        <v>4465</v>
      </c>
      <c r="B11267" t="s">
        <v>10912</v>
      </c>
      <c r="C11267" t="s">
        <v>7396</v>
      </c>
      <c r="D11267" s="1" t="s">
        <v>49340</v>
      </c>
    </row>
    <row r="11268" spans="1:4" ht="15" x14ac:dyDescent="0.25">
      <c r="A11268">
        <v>35273</v>
      </c>
      <c r="B11268" t="s">
        <v>10913</v>
      </c>
      <c r="C11268" t="s">
        <v>7396</v>
      </c>
      <c r="D11268" s="1" t="s">
        <v>48424</v>
      </c>
    </row>
    <row r="11269" spans="1:4" ht="15" x14ac:dyDescent="0.25">
      <c r="A11269">
        <v>4470</v>
      </c>
      <c r="B11269" t="s">
        <v>10914</v>
      </c>
      <c r="C11269" t="s">
        <v>7396</v>
      </c>
      <c r="D11269" s="1" t="s">
        <v>49341</v>
      </c>
    </row>
    <row r="11270" spans="1:4" ht="15" x14ac:dyDescent="0.25">
      <c r="A11270">
        <v>20204</v>
      </c>
      <c r="B11270" t="s">
        <v>10915</v>
      </c>
      <c r="C11270" t="s">
        <v>7396</v>
      </c>
      <c r="D11270" s="1" t="s">
        <v>49342</v>
      </c>
    </row>
    <row r="11271" spans="1:4" ht="15" x14ac:dyDescent="0.25">
      <c r="A11271">
        <v>20208</v>
      </c>
      <c r="B11271" t="s">
        <v>10916</v>
      </c>
      <c r="C11271" t="s">
        <v>7396</v>
      </c>
      <c r="D11271" s="1" t="s">
        <v>38604</v>
      </c>
    </row>
    <row r="11272" spans="1:4" ht="15" x14ac:dyDescent="0.25">
      <c r="A11272">
        <v>4437</v>
      </c>
      <c r="B11272" t="s">
        <v>10917</v>
      </c>
      <c r="C11272" t="s">
        <v>7396</v>
      </c>
      <c r="D11272" s="1" t="s">
        <v>49343</v>
      </c>
    </row>
    <row r="11273" spans="1:4" ht="15" x14ac:dyDescent="0.25">
      <c r="A11273">
        <v>14580</v>
      </c>
      <c r="B11273" t="s">
        <v>10918</v>
      </c>
      <c r="C11273" t="s">
        <v>7396</v>
      </c>
      <c r="D11273" s="1" t="s">
        <v>49343</v>
      </c>
    </row>
    <row r="11274" spans="1:4" ht="15" x14ac:dyDescent="0.25">
      <c r="A11274">
        <v>40304</v>
      </c>
      <c r="B11274" t="s">
        <v>10919</v>
      </c>
      <c r="C11274" t="s">
        <v>7400</v>
      </c>
      <c r="D11274" s="1" t="s">
        <v>31834</v>
      </c>
    </row>
    <row r="11275" spans="1:4" ht="15" x14ac:dyDescent="0.25">
      <c r="A11275">
        <v>5065</v>
      </c>
      <c r="B11275" t="s">
        <v>10920</v>
      </c>
      <c r="C11275" t="s">
        <v>7400</v>
      </c>
      <c r="D11275" s="1" t="s">
        <v>30784</v>
      </c>
    </row>
    <row r="11276" spans="1:4" ht="15" x14ac:dyDescent="0.25">
      <c r="A11276">
        <v>5072</v>
      </c>
      <c r="B11276" t="s">
        <v>10921</v>
      </c>
      <c r="C11276" t="s">
        <v>7400</v>
      </c>
      <c r="D11276" s="1" t="s">
        <v>49344</v>
      </c>
    </row>
    <row r="11277" spans="1:4" ht="15" x14ac:dyDescent="0.25">
      <c r="A11277">
        <v>5066</v>
      </c>
      <c r="B11277" t="s">
        <v>10923</v>
      </c>
      <c r="C11277" t="s">
        <v>7400</v>
      </c>
      <c r="D11277" s="1" t="s">
        <v>30944</v>
      </c>
    </row>
    <row r="11278" spans="1:4" ht="15" x14ac:dyDescent="0.25">
      <c r="A11278">
        <v>5063</v>
      </c>
      <c r="B11278" t="s">
        <v>10924</v>
      </c>
      <c r="C11278" t="s">
        <v>7400</v>
      </c>
      <c r="D11278" s="1" t="s">
        <v>8796</v>
      </c>
    </row>
    <row r="11279" spans="1:4" ht="15" x14ac:dyDescent="0.25">
      <c r="A11279">
        <v>20247</v>
      </c>
      <c r="B11279" t="s">
        <v>10925</v>
      </c>
      <c r="C11279" t="s">
        <v>7400</v>
      </c>
      <c r="D11279" s="1" t="s">
        <v>4625</v>
      </c>
    </row>
    <row r="11280" spans="1:4" ht="15" x14ac:dyDescent="0.25">
      <c r="A11280">
        <v>5074</v>
      </c>
      <c r="B11280" t="s">
        <v>10927</v>
      </c>
      <c r="C11280" t="s">
        <v>7400</v>
      </c>
      <c r="D11280" s="1" t="s">
        <v>4651</v>
      </c>
    </row>
    <row r="11281" spans="1:4" ht="15" x14ac:dyDescent="0.25">
      <c r="A11281">
        <v>5067</v>
      </c>
      <c r="B11281" t="s">
        <v>10928</v>
      </c>
      <c r="C11281" t="s">
        <v>7400</v>
      </c>
      <c r="D11281" s="1" t="s">
        <v>2991</v>
      </c>
    </row>
    <row r="11282" spans="1:4" ht="15" x14ac:dyDescent="0.25">
      <c r="A11282">
        <v>5078</v>
      </c>
      <c r="B11282" t="s">
        <v>10929</v>
      </c>
      <c r="C11282" t="s">
        <v>7400</v>
      </c>
      <c r="D11282" s="1" t="s">
        <v>12023</v>
      </c>
    </row>
    <row r="11283" spans="1:4" ht="15" x14ac:dyDescent="0.25">
      <c r="A11283">
        <v>5068</v>
      </c>
      <c r="B11283" t="s">
        <v>10930</v>
      </c>
      <c r="C11283" t="s">
        <v>7400</v>
      </c>
      <c r="D11283" s="1" t="s">
        <v>49345</v>
      </c>
    </row>
    <row r="11284" spans="1:4" ht="15" x14ac:dyDescent="0.25">
      <c r="A11284">
        <v>5073</v>
      </c>
      <c r="B11284" t="s">
        <v>10931</v>
      </c>
      <c r="C11284" t="s">
        <v>7400</v>
      </c>
      <c r="D11284" s="1" t="s">
        <v>30741</v>
      </c>
    </row>
    <row r="11285" spans="1:4" ht="15" x14ac:dyDescent="0.25">
      <c r="A11285">
        <v>5069</v>
      </c>
      <c r="B11285" t="s">
        <v>10932</v>
      </c>
      <c r="C11285" t="s">
        <v>7400</v>
      </c>
      <c r="D11285" s="1" t="s">
        <v>30741</v>
      </c>
    </row>
    <row r="11286" spans="1:4" ht="15" x14ac:dyDescent="0.25">
      <c r="A11286">
        <v>5070</v>
      </c>
      <c r="B11286" t="s">
        <v>10933</v>
      </c>
      <c r="C11286" t="s">
        <v>7400</v>
      </c>
      <c r="D11286" s="1" t="s">
        <v>48792</v>
      </c>
    </row>
    <row r="11287" spans="1:4" ht="15" x14ac:dyDescent="0.25">
      <c r="A11287">
        <v>5071</v>
      </c>
      <c r="B11287" t="s">
        <v>10934</v>
      </c>
      <c r="C11287" t="s">
        <v>7400</v>
      </c>
      <c r="D11287" s="1" t="s">
        <v>49345</v>
      </c>
    </row>
    <row r="11288" spans="1:4" ht="15" x14ac:dyDescent="0.25">
      <c r="A11288">
        <v>5061</v>
      </c>
      <c r="B11288" t="s">
        <v>10935</v>
      </c>
      <c r="C11288" t="s">
        <v>7400</v>
      </c>
      <c r="D11288" s="1" t="s">
        <v>30365</v>
      </c>
    </row>
    <row r="11289" spans="1:4" ht="15" x14ac:dyDescent="0.25">
      <c r="A11289">
        <v>5075</v>
      </c>
      <c r="B11289" t="s">
        <v>10936</v>
      </c>
      <c r="C11289" t="s">
        <v>7400</v>
      </c>
      <c r="D11289" s="1" t="s">
        <v>49345</v>
      </c>
    </row>
    <row r="11290" spans="1:4" ht="15" x14ac:dyDescent="0.25">
      <c r="A11290">
        <v>39027</v>
      </c>
      <c r="B11290" t="s">
        <v>10937</v>
      </c>
      <c r="C11290" t="s">
        <v>7400</v>
      </c>
      <c r="D11290" s="1" t="s">
        <v>3565</v>
      </c>
    </row>
    <row r="11291" spans="1:4" ht="15" x14ac:dyDescent="0.25">
      <c r="A11291">
        <v>5062</v>
      </c>
      <c r="B11291" t="s">
        <v>10939</v>
      </c>
      <c r="C11291" t="s">
        <v>7400</v>
      </c>
      <c r="D11291" s="1" t="s">
        <v>30351</v>
      </c>
    </row>
    <row r="11292" spans="1:4" ht="15" x14ac:dyDescent="0.25">
      <c r="A11292">
        <v>40568</v>
      </c>
      <c r="B11292" t="s">
        <v>10940</v>
      </c>
      <c r="C11292" t="s">
        <v>7400</v>
      </c>
      <c r="D11292" s="1" t="s">
        <v>30283</v>
      </c>
    </row>
    <row r="11293" spans="1:4" ht="15" x14ac:dyDescent="0.25">
      <c r="A11293">
        <v>39026</v>
      </c>
      <c r="B11293" t="s">
        <v>10941</v>
      </c>
      <c r="C11293" t="s">
        <v>7400</v>
      </c>
      <c r="D11293" s="1" t="s">
        <v>38344</v>
      </c>
    </row>
    <row r="11294" spans="1:4" ht="15" x14ac:dyDescent="0.25">
      <c r="A11294">
        <v>42431</v>
      </c>
      <c r="B11294" t="s">
        <v>10942</v>
      </c>
      <c r="C11294" t="s">
        <v>7347</v>
      </c>
      <c r="D11294" s="1" t="s">
        <v>10943</v>
      </c>
    </row>
    <row r="11295" spans="1:4" ht="15" x14ac:dyDescent="0.25">
      <c r="A11295">
        <v>44074</v>
      </c>
      <c r="B11295" t="s">
        <v>10944</v>
      </c>
      <c r="C11295" t="s">
        <v>7402</v>
      </c>
      <c r="D11295" s="1" t="s">
        <v>49346</v>
      </c>
    </row>
    <row r="11296" spans="1:4" ht="15" x14ac:dyDescent="0.25">
      <c r="A11296">
        <v>44072</v>
      </c>
      <c r="B11296" t="s">
        <v>10945</v>
      </c>
      <c r="C11296" t="s">
        <v>7402</v>
      </c>
      <c r="D11296" s="1" t="s">
        <v>49347</v>
      </c>
    </row>
    <row r="11297" spans="1:4" ht="15" x14ac:dyDescent="0.25">
      <c r="A11297">
        <v>511</v>
      </c>
      <c r="B11297" t="s">
        <v>10946</v>
      </c>
      <c r="C11297" t="s">
        <v>7402</v>
      </c>
      <c r="D11297" s="1" t="s">
        <v>30496</v>
      </c>
    </row>
    <row r="11298" spans="1:4" ht="15" x14ac:dyDescent="0.25">
      <c r="A11298">
        <v>37540</v>
      </c>
      <c r="B11298" t="s">
        <v>10947</v>
      </c>
      <c r="C11298" t="s">
        <v>7347</v>
      </c>
      <c r="D11298" s="1" t="s">
        <v>29982</v>
      </c>
    </row>
    <row r="11299" spans="1:4" ht="15" x14ac:dyDescent="0.25">
      <c r="A11299">
        <v>37548</v>
      </c>
      <c r="B11299" t="s">
        <v>10948</v>
      </c>
      <c r="C11299" t="s">
        <v>7347</v>
      </c>
      <c r="D11299" s="1" t="s">
        <v>29983</v>
      </c>
    </row>
    <row r="11300" spans="1:4" ht="15" x14ac:dyDescent="0.25">
      <c r="A11300">
        <v>39828</v>
      </c>
      <c r="B11300" t="s">
        <v>33108</v>
      </c>
      <c r="C11300" t="s">
        <v>7347</v>
      </c>
      <c r="D11300" s="1" t="s">
        <v>29984</v>
      </c>
    </row>
    <row r="11301" spans="1:4" ht="15" x14ac:dyDescent="0.25">
      <c r="A11301">
        <v>38392</v>
      </c>
      <c r="B11301" t="s">
        <v>10949</v>
      </c>
      <c r="C11301" t="s">
        <v>7347</v>
      </c>
      <c r="D11301" s="1" t="s">
        <v>49348</v>
      </c>
    </row>
    <row r="11302" spans="1:4" ht="15" x14ac:dyDescent="0.25">
      <c r="A11302">
        <v>11735</v>
      </c>
      <c r="B11302" t="s">
        <v>10950</v>
      </c>
      <c r="C11302" t="s">
        <v>7347</v>
      </c>
      <c r="D11302" s="1" t="s">
        <v>4544</v>
      </c>
    </row>
    <row r="11303" spans="1:4" ht="15" x14ac:dyDescent="0.25">
      <c r="A11303">
        <v>11737</v>
      </c>
      <c r="B11303" t="s">
        <v>10951</v>
      </c>
      <c r="C11303" t="s">
        <v>7347</v>
      </c>
      <c r="D11303" s="1" t="s">
        <v>1963</v>
      </c>
    </row>
    <row r="11304" spans="1:4" ht="15" x14ac:dyDescent="0.25">
      <c r="A11304">
        <v>11738</v>
      </c>
      <c r="B11304" t="s">
        <v>10953</v>
      </c>
      <c r="C11304" t="s">
        <v>7347</v>
      </c>
      <c r="D11304" s="1" t="s">
        <v>12192</v>
      </c>
    </row>
    <row r="11305" spans="1:4" ht="15" x14ac:dyDescent="0.25">
      <c r="A11305">
        <v>36143</v>
      </c>
      <c r="B11305" t="s">
        <v>10954</v>
      </c>
      <c r="C11305" t="s">
        <v>7347</v>
      </c>
      <c r="D11305" s="1" t="s">
        <v>31974</v>
      </c>
    </row>
    <row r="11306" spans="1:4" ht="15" x14ac:dyDescent="0.25">
      <c r="A11306">
        <v>36142</v>
      </c>
      <c r="B11306" t="s">
        <v>10955</v>
      </c>
      <c r="C11306" t="s">
        <v>7347</v>
      </c>
      <c r="D11306" s="1" t="s">
        <v>3486</v>
      </c>
    </row>
    <row r="11307" spans="1:4" ht="15" x14ac:dyDescent="0.25">
      <c r="A11307">
        <v>36146</v>
      </c>
      <c r="B11307" t="s">
        <v>10956</v>
      </c>
      <c r="C11307" t="s">
        <v>7347</v>
      </c>
      <c r="D11307" s="1" t="s">
        <v>49349</v>
      </c>
    </row>
    <row r="11308" spans="1:4" ht="15" x14ac:dyDescent="0.25">
      <c r="A11308">
        <v>39015</v>
      </c>
      <c r="B11308" t="s">
        <v>10957</v>
      </c>
      <c r="C11308" t="s">
        <v>7347</v>
      </c>
      <c r="D11308" s="1" t="s">
        <v>1071</v>
      </c>
    </row>
    <row r="11309" spans="1:4" ht="15" x14ac:dyDescent="0.25">
      <c r="A11309">
        <v>38377</v>
      </c>
      <c r="B11309" t="s">
        <v>10958</v>
      </c>
      <c r="C11309" t="s">
        <v>7347</v>
      </c>
      <c r="D11309" s="1" t="s">
        <v>33519</v>
      </c>
    </row>
    <row r="11310" spans="1:4" ht="15" x14ac:dyDescent="0.25">
      <c r="A11310">
        <v>38376</v>
      </c>
      <c r="B11310" t="s">
        <v>10959</v>
      </c>
      <c r="C11310" t="s">
        <v>7347</v>
      </c>
      <c r="D11310" s="1" t="s">
        <v>32031</v>
      </c>
    </row>
    <row r="11311" spans="1:4" ht="15" x14ac:dyDescent="0.25">
      <c r="A11311">
        <v>38116</v>
      </c>
      <c r="B11311" t="s">
        <v>10960</v>
      </c>
      <c r="C11311" t="s">
        <v>7347</v>
      </c>
      <c r="D11311" s="1" t="s">
        <v>995</v>
      </c>
    </row>
    <row r="11312" spans="1:4" ht="15" x14ac:dyDescent="0.25">
      <c r="A11312">
        <v>38066</v>
      </c>
      <c r="B11312" t="s">
        <v>10961</v>
      </c>
      <c r="C11312" t="s">
        <v>7347</v>
      </c>
      <c r="D11312" s="1" t="s">
        <v>4042</v>
      </c>
    </row>
    <row r="11313" spans="1:4" ht="15" x14ac:dyDescent="0.25">
      <c r="A11313">
        <v>38117</v>
      </c>
      <c r="B11313" t="s">
        <v>10962</v>
      </c>
      <c r="C11313" t="s">
        <v>7347</v>
      </c>
      <c r="D11313" s="1" t="s">
        <v>2845</v>
      </c>
    </row>
    <row r="11314" spans="1:4" ht="15" x14ac:dyDescent="0.25">
      <c r="A11314">
        <v>38067</v>
      </c>
      <c r="B11314" t="s">
        <v>10964</v>
      </c>
      <c r="C11314" t="s">
        <v>7347</v>
      </c>
      <c r="D11314" s="1" t="s">
        <v>4508</v>
      </c>
    </row>
    <row r="11315" spans="1:4" ht="15" x14ac:dyDescent="0.25">
      <c r="A11315">
        <v>11522</v>
      </c>
      <c r="B11315" t="s">
        <v>33109</v>
      </c>
      <c r="C11315" t="s">
        <v>7347</v>
      </c>
      <c r="D11315" s="1" t="s">
        <v>6404</v>
      </c>
    </row>
    <row r="11316" spans="1:4" ht="15" x14ac:dyDescent="0.25">
      <c r="A11316">
        <v>43600</v>
      </c>
      <c r="B11316" t="s">
        <v>10965</v>
      </c>
      <c r="C11316" t="s">
        <v>7347</v>
      </c>
      <c r="D11316" s="1" t="s">
        <v>10966</v>
      </c>
    </row>
    <row r="11317" spans="1:4" ht="15" x14ac:dyDescent="0.25">
      <c r="A11317">
        <v>5080</v>
      </c>
      <c r="B11317" t="s">
        <v>10967</v>
      </c>
      <c r="C11317" t="s">
        <v>7347</v>
      </c>
      <c r="D11317" s="1" t="s">
        <v>10968</v>
      </c>
    </row>
    <row r="11318" spans="1:4" ht="15" x14ac:dyDescent="0.25">
      <c r="A11318">
        <v>38168</v>
      </c>
      <c r="B11318" t="s">
        <v>10969</v>
      </c>
      <c r="C11318" t="s">
        <v>7347</v>
      </c>
      <c r="D11318" s="1" t="s">
        <v>10970</v>
      </c>
    </row>
    <row r="11319" spans="1:4" ht="15" x14ac:dyDescent="0.25">
      <c r="A11319">
        <v>43601</v>
      </c>
      <c r="B11319" t="s">
        <v>10971</v>
      </c>
      <c r="C11319" t="s">
        <v>7347</v>
      </c>
      <c r="D11319" s="1" t="s">
        <v>10972</v>
      </c>
    </row>
    <row r="11320" spans="1:4" ht="15" x14ac:dyDescent="0.25">
      <c r="A11320">
        <v>13393</v>
      </c>
      <c r="B11320" t="s">
        <v>10973</v>
      </c>
      <c r="C11320" t="s">
        <v>7347</v>
      </c>
      <c r="D11320" s="1" t="s">
        <v>49350</v>
      </c>
    </row>
    <row r="11321" spans="1:4" ht="15" x14ac:dyDescent="0.25">
      <c r="A11321">
        <v>13395</v>
      </c>
      <c r="B11321" t="s">
        <v>10974</v>
      </c>
      <c r="C11321" t="s">
        <v>7347</v>
      </c>
      <c r="D11321" s="1" t="s">
        <v>49351</v>
      </c>
    </row>
    <row r="11322" spans="1:4" ht="15" x14ac:dyDescent="0.25">
      <c r="A11322">
        <v>12039</v>
      </c>
      <c r="B11322" t="s">
        <v>10975</v>
      </c>
      <c r="C11322" t="s">
        <v>7347</v>
      </c>
      <c r="D11322" s="1" t="s">
        <v>49352</v>
      </c>
    </row>
    <row r="11323" spans="1:4" ht="15" x14ac:dyDescent="0.25">
      <c r="A11323">
        <v>13396</v>
      </c>
      <c r="B11323" t="s">
        <v>10976</v>
      </c>
      <c r="C11323" t="s">
        <v>7347</v>
      </c>
      <c r="D11323" s="1" t="s">
        <v>49353</v>
      </c>
    </row>
    <row r="11324" spans="1:4" ht="15" x14ac:dyDescent="0.25">
      <c r="A11324">
        <v>12041</v>
      </c>
      <c r="B11324" t="s">
        <v>10977</v>
      </c>
      <c r="C11324" t="s">
        <v>7347</v>
      </c>
      <c r="D11324" s="1" t="s">
        <v>49354</v>
      </c>
    </row>
    <row r="11325" spans="1:4" ht="15" x14ac:dyDescent="0.25">
      <c r="A11325">
        <v>12043</v>
      </c>
      <c r="B11325" t="s">
        <v>10978</v>
      </c>
      <c r="C11325" t="s">
        <v>7347</v>
      </c>
      <c r="D11325" s="1" t="s">
        <v>49355</v>
      </c>
    </row>
    <row r="11326" spans="1:4" ht="15" x14ac:dyDescent="0.25">
      <c r="A11326">
        <v>39762</v>
      </c>
      <c r="B11326" t="s">
        <v>10979</v>
      </c>
      <c r="C11326" t="s">
        <v>7347</v>
      </c>
      <c r="D11326" s="1" t="s">
        <v>49356</v>
      </c>
    </row>
    <row r="11327" spans="1:4" ht="15" x14ac:dyDescent="0.25">
      <c r="A11327">
        <v>12042</v>
      </c>
      <c r="B11327" t="s">
        <v>10980</v>
      </c>
      <c r="C11327" t="s">
        <v>7347</v>
      </c>
      <c r="D11327" s="1" t="s">
        <v>49357</v>
      </c>
    </row>
    <row r="11328" spans="1:4" ht="15" x14ac:dyDescent="0.25">
      <c r="A11328">
        <v>39763</v>
      </c>
      <c r="B11328" t="s">
        <v>10981</v>
      </c>
      <c r="C11328" t="s">
        <v>7347</v>
      </c>
      <c r="D11328" s="1" t="s">
        <v>49358</v>
      </c>
    </row>
    <row r="11329" spans="1:4" ht="15" x14ac:dyDescent="0.25">
      <c r="A11329">
        <v>39760</v>
      </c>
      <c r="B11329" t="s">
        <v>10982</v>
      </c>
      <c r="C11329" t="s">
        <v>7347</v>
      </c>
      <c r="D11329" s="1" t="s">
        <v>49359</v>
      </c>
    </row>
    <row r="11330" spans="1:4" ht="15" x14ac:dyDescent="0.25">
      <c r="A11330">
        <v>39756</v>
      </c>
      <c r="B11330" t="s">
        <v>10983</v>
      </c>
      <c r="C11330" t="s">
        <v>7347</v>
      </c>
      <c r="D11330" s="1" t="s">
        <v>49360</v>
      </c>
    </row>
    <row r="11331" spans="1:4" ht="15" x14ac:dyDescent="0.25">
      <c r="A11331">
        <v>12038</v>
      </c>
      <c r="B11331" t="s">
        <v>10984</v>
      </c>
      <c r="C11331" t="s">
        <v>7347</v>
      </c>
      <c r="D11331" s="1" t="s">
        <v>49361</v>
      </c>
    </row>
    <row r="11332" spans="1:4" ht="15" x14ac:dyDescent="0.25">
      <c r="A11332">
        <v>39757</v>
      </c>
      <c r="B11332" t="s">
        <v>10985</v>
      </c>
      <c r="C11332" t="s">
        <v>7347</v>
      </c>
      <c r="D11332" s="1" t="s">
        <v>49362</v>
      </c>
    </row>
    <row r="11333" spans="1:4" ht="15" x14ac:dyDescent="0.25">
      <c r="A11333">
        <v>39758</v>
      </c>
      <c r="B11333" t="s">
        <v>10986</v>
      </c>
      <c r="C11333" t="s">
        <v>7347</v>
      </c>
      <c r="D11333" s="1" t="s">
        <v>49363</v>
      </c>
    </row>
    <row r="11334" spans="1:4" ht="15" x14ac:dyDescent="0.25">
      <c r="A11334">
        <v>39759</v>
      </c>
      <c r="B11334" t="s">
        <v>10987</v>
      </c>
      <c r="C11334" t="s">
        <v>7347</v>
      </c>
      <c r="D11334" s="1" t="s">
        <v>49364</v>
      </c>
    </row>
    <row r="11335" spans="1:4" ht="15" x14ac:dyDescent="0.25">
      <c r="A11335">
        <v>39761</v>
      </c>
      <c r="B11335" t="s">
        <v>10988</v>
      </c>
      <c r="C11335" t="s">
        <v>7347</v>
      </c>
      <c r="D11335" s="1" t="s">
        <v>49365</v>
      </c>
    </row>
    <row r="11336" spans="1:4" ht="15" x14ac:dyDescent="0.25">
      <c r="A11336">
        <v>39805</v>
      </c>
      <c r="B11336" t="s">
        <v>10989</v>
      </c>
      <c r="C11336" t="s">
        <v>7347</v>
      </c>
      <c r="D11336" s="1" t="s">
        <v>37552</v>
      </c>
    </row>
    <row r="11337" spans="1:4" ht="15" x14ac:dyDescent="0.25">
      <c r="A11337">
        <v>39806</v>
      </c>
      <c r="B11337" t="s">
        <v>10990</v>
      </c>
      <c r="C11337" t="s">
        <v>7347</v>
      </c>
      <c r="D11337" s="1" t="s">
        <v>49366</v>
      </c>
    </row>
    <row r="11338" spans="1:4" ht="15" x14ac:dyDescent="0.25">
      <c r="A11338">
        <v>39807</v>
      </c>
      <c r="B11338" t="s">
        <v>10991</v>
      </c>
      <c r="C11338" t="s">
        <v>7347</v>
      </c>
      <c r="D11338" s="1" t="s">
        <v>49367</v>
      </c>
    </row>
    <row r="11339" spans="1:4" ht="15" x14ac:dyDescent="0.25">
      <c r="A11339">
        <v>43100</v>
      </c>
      <c r="B11339" t="s">
        <v>10992</v>
      </c>
      <c r="C11339" t="s">
        <v>7347</v>
      </c>
      <c r="D11339" s="1" t="s">
        <v>49368</v>
      </c>
    </row>
    <row r="11340" spans="1:4" ht="15" x14ac:dyDescent="0.25">
      <c r="A11340">
        <v>39804</v>
      </c>
      <c r="B11340" t="s">
        <v>10993</v>
      </c>
      <c r="C11340" t="s">
        <v>7347</v>
      </c>
      <c r="D11340" s="1" t="s">
        <v>48561</v>
      </c>
    </row>
    <row r="11341" spans="1:4" ht="15" x14ac:dyDescent="0.25">
      <c r="A11341">
        <v>39796</v>
      </c>
      <c r="B11341" t="s">
        <v>10994</v>
      </c>
      <c r="C11341" t="s">
        <v>7347</v>
      </c>
      <c r="D11341" s="1" t="s">
        <v>49369</v>
      </c>
    </row>
    <row r="11342" spans="1:4" ht="15" x14ac:dyDescent="0.25">
      <c r="A11342">
        <v>39797</v>
      </c>
      <c r="B11342" t="s">
        <v>10995</v>
      </c>
      <c r="C11342" t="s">
        <v>7347</v>
      </c>
      <c r="D11342" s="1" t="s">
        <v>49370</v>
      </c>
    </row>
    <row r="11343" spans="1:4" ht="15" x14ac:dyDescent="0.25">
      <c r="A11343">
        <v>39798</v>
      </c>
      <c r="B11343" t="s">
        <v>10996</v>
      </c>
      <c r="C11343" t="s">
        <v>7347</v>
      </c>
      <c r="D11343" s="1" t="s">
        <v>49371</v>
      </c>
    </row>
    <row r="11344" spans="1:4" ht="15" x14ac:dyDescent="0.25">
      <c r="A11344">
        <v>39794</v>
      </c>
      <c r="B11344" t="s">
        <v>10997</v>
      </c>
      <c r="C11344" t="s">
        <v>7347</v>
      </c>
      <c r="D11344" s="1" t="s">
        <v>49372</v>
      </c>
    </row>
    <row r="11345" spans="1:4" ht="15" x14ac:dyDescent="0.25">
      <c r="A11345">
        <v>39795</v>
      </c>
      <c r="B11345" t="s">
        <v>10999</v>
      </c>
      <c r="C11345" t="s">
        <v>7347</v>
      </c>
      <c r="D11345" s="1" t="s">
        <v>38986</v>
      </c>
    </row>
    <row r="11346" spans="1:4" ht="15" x14ac:dyDescent="0.25">
      <c r="A11346">
        <v>39801</v>
      </c>
      <c r="B11346" t="s">
        <v>11000</v>
      </c>
      <c r="C11346" t="s">
        <v>7347</v>
      </c>
      <c r="D11346" s="1" t="s">
        <v>33603</v>
      </c>
    </row>
    <row r="11347" spans="1:4" ht="15" x14ac:dyDescent="0.25">
      <c r="A11347">
        <v>39802</v>
      </c>
      <c r="B11347" t="s">
        <v>11001</v>
      </c>
      <c r="C11347" t="s">
        <v>7347</v>
      </c>
      <c r="D11347" s="1" t="s">
        <v>37588</v>
      </c>
    </row>
    <row r="11348" spans="1:4" ht="15" x14ac:dyDescent="0.25">
      <c r="A11348">
        <v>39803</v>
      </c>
      <c r="B11348" t="s">
        <v>11002</v>
      </c>
      <c r="C11348" t="s">
        <v>7347</v>
      </c>
      <c r="D11348" s="1" t="s">
        <v>36555</v>
      </c>
    </row>
    <row r="11349" spans="1:4" ht="15" x14ac:dyDescent="0.25">
      <c r="A11349">
        <v>39799</v>
      </c>
      <c r="B11349" t="s">
        <v>33110</v>
      </c>
      <c r="C11349" t="s">
        <v>7347</v>
      </c>
      <c r="D11349" s="1" t="s">
        <v>33197</v>
      </c>
    </row>
    <row r="11350" spans="1:4" ht="15" x14ac:dyDescent="0.25">
      <c r="A11350">
        <v>39800</v>
      </c>
      <c r="B11350" t="s">
        <v>11003</v>
      </c>
      <c r="C11350" t="s">
        <v>7347</v>
      </c>
      <c r="D11350" s="1" t="s">
        <v>49373</v>
      </c>
    </row>
    <row r="11351" spans="1:4" ht="15" x14ac:dyDescent="0.25">
      <c r="A11351">
        <v>43837</v>
      </c>
      <c r="B11351" t="s">
        <v>11004</v>
      </c>
      <c r="C11351" t="s">
        <v>7347</v>
      </c>
      <c r="D11351" s="1" t="s">
        <v>33111</v>
      </c>
    </row>
    <row r="11352" spans="1:4" ht="15" x14ac:dyDescent="0.25">
      <c r="A11352">
        <v>43836</v>
      </c>
      <c r="B11352" t="s">
        <v>11005</v>
      </c>
      <c r="C11352" t="s">
        <v>7347</v>
      </c>
      <c r="D11352" s="1" t="s">
        <v>33112</v>
      </c>
    </row>
    <row r="11353" spans="1:4" ht="15" x14ac:dyDescent="0.25">
      <c r="A11353">
        <v>21059</v>
      </c>
      <c r="B11353" t="s">
        <v>11006</v>
      </c>
      <c r="C11353" t="s">
        <v>7347</v>
      </c>
      <c r="D11353" s="1" t="s">
        <v>38845</v>
      </c>
    </row>
    <row r="11354" spans="1:4" ht="15" x14ac:dyDescent="0.25">
      <c r="A11354">
        <v>11234</v>
      </c>
      <c r="B11354" t="s">
        <v>11007</v>
      </c>
      <c r="C11354" t="s">
        <v>7347</v>
      </c>
      <c r="D11354" s="1" t="s">
        <v>49374</v>
      </c>
    </row>
    <row r="11355" spans="1:4" ht="15" x14ac:dyDescent="0.25">
      <c r="A11355">
        <v>21060</v>
      </c>
      <c r="B11355" t="s">
        <v>11009</v>
      </c>
      <c r="C11355" t="s">
        <v>7347</v>
      </c>
      <c r="D11355" s="1" t="s">
        <v>49375</v>
      </c>
    </row>
    <row r="11356" spans="1:4" ht="15" x14ac:dyDescent="0.25">
      <c r="A11356">
        <v>21061</v>
      </c>
      <c r="B11356" t="s">
        <v>11010</v>
      </c>
      <c r="C11356" t="s">
        <v>7347</v>
      </c>
      <c r="D11356" s="1" t="s">
        <v>49376</v>
      </c>
    </row>
    <row r="11357" spans="1:4" ht="15" x14ac:dyDescent="0.25">
      <c r="A11357">
        <v>21062</v>
      </c>
      <c r="B11357" t="s">
        <v>11011</v>
      </c>
      <c r="C11357" t="s">
        <v>7347</v>
      </c>
      <c r="D11357" s="1" t="s">
        <v>49377</v>
      </c>
    </row>
    <row r="11358" spans="1:4" ht="15" x14ac:dyDescent="0.25">
      <c r="A11358">
        <v>11708</v>
      </c>
      <c r="B11358" t="s">
        <v>11012</v>
      </c>
      <c r="C11358" t="s">
        <v>7347</v>
      </c>
      <c r="D11358" s="1" t="s">
        <v>38860</v>
      </c>
    </row>
    <row r="11359" spans="1:4" ht="15" x14ac:dyDescent="0.25">
      <c r="A11359">
        <v>11709</v>
      </c>
      <c r="B11359" t="s">
        <v>11014</v>
      </c>
      <c r="C11359" t="s">
        <v>7347</v>
      </c>
      <c r="D11359" s="1" t="s">
        <v>37742</v>
      </c>
    </row>
    <row r="11360" spans="1:4" ht="15" x14ac:dyDescent="0.25">
      <c r="A11360">
        <v>11710</v>
      </c>
      <c r="B11360" t="s">
        <v>11015</v>
      </c>
      <c r="C11360" t="s">
        <v>7347</v>
      </c>
      <c r="D11360" s="1" t="s">
        <v>32747</v>
      </c>
    </row>
    <row r="11361" spans="1:4" ht="15" x14ac:dyDescent="0.25">
      <c r="A11361">
        <v>11707</v>
      </c>
      <c r="B11361" t="s">
        <v>11016</v>
      </c>
      <c r="C11361" t="s">
        <v>7347</v>
      </c>
      <c r="D11361" s="1" t="s">
        <v>3834</v>
      </c>
    </row>
    <row r="11362" spans="1:4" ht="15" x14ac:dyDescent="0.25">
      <c r="A11362">
        <v>5102</v>
      </c>
      <c r="B11362" t="s">
        <v>11017</v>
      </c>
      <c r="C11362" t="s">
        <v>7347</v>
      </c>
      <c r="D11362" s="1" t="s">
        <v>49378</v>
      </c>
    </row>
    <row r="11363" spans="1:4" ht="15" x14ac:dyDescent="0.25">
      <c r="A11363">
        <v>11711</v>
      </c>
      <c r="B11363" t="s">
        <v>11018</v>
      </c>
      <c r="C11363" t="s">
        <v>7347</v>
      </c>
      <c r="D11363" s="1" t="s">
        <v>4919</v>
      </c>
    </row>
    <row r="11364" spans="1:4" ht="15" x14ac:dyDescent="0.25">
      <c r="A11364">
        <v>11739</v>
      </c>
      <c r="B11364" t="s">
        <v>33115</v>
      </c>
      <c r="C11364" t="s">
        <v>7347</v>
      </c>
      <c r="D11364" s="1" t="s">
        <v>2591</v>
      </c>
    </row>
    <row r="11365" spans="1:4" ht="15" x14ac:dyDescent="0.25">
      <c r="A11365">
        <v>11741</v>
      </c>
      <c r="B11365" t="s">
        <v>33116</v>
      </c>
      <c r="C11365" t="s">
        <v>7347</v>
      </c>
      <c r="D11365" s="1" t="s">
        <v>3866</v>
      </c>
    </row>
    <row r="11366" spans="1:4" ht="15" x14ac:dyDescent="0.25">
      <c r="A11366">
        <v>11745</v>
      </c>
      <c r="B11366" t="s">
        <v>11019</v>
      </c>
      <c r="C11366" t="s">
        <v>7347</v>
      </c>
      <c r="D11366" s="1" t="s">
        <v>2636</v>
      </c>
    </row>
    <row r="11367" spans="1:4" ht="15" x14ac:dyDescent="0.25">
      <c r="A11367">
        <v>11743</v>
      </c>
      <c r="B11367" t="s">
        <v>11020</v>
      </c>
      <c r="C11367" t="s">
        <v>7347</v>
      </c>
      <c r="D11367" s="1" t="s">
        <v>6875</v>
      </c>
    </row>
    <row r="11368" spans="1:4" ht="15" x14ac:dyDescent="0.25">
      <c r="A11368">
        <v>5104</v>
      </c>
      <c r="B11368" t="s">
        <v>11021</v>
      </c>
      <c r="C11368" t="s">
        <v>7400</v>
      </c>
      <c r="D11368" s="1" t="s">
        <v>49379</v>
      </c>
    </row>
    <row r="11369" spans="1:4" ht="15" x14ac:dyDescent="0.25">
      <c r="A11369">
        <v>44530</v>
      </c>
      <c r="B11369" t="s">
        <v>33117</v>
      </c>
      <c r="C11369" t="s">
        <v>7347</v>
      </c>
      <c r="D11369" s="1" t="s">
        <v>49380</v>
      </c>
    </row>
    <row r="11370" spans="1:4" ht="15" x14ac:dyDescent="0.25">
      <c r="A11370">
        <v>2710</v>
      </c>
      <c r="B11370" t="s">
        <v>33118</v>
      </c>
      <c r="C11370" t="s">
        <v>7347</v>
      </c>
      <c r="D11370" s="1" t="s">
        <v>49381</v>
      </c>
    </row>
    <row r="11371" spans="1:4" ht="15" x14ac:dyDescent="0.25">
      <c r="A11371">
        <v>14575</v>
      </c>
      <c r="B11371" t="s">
        <v>11022</v>
      </c>
      <c r="C11371" t="s">
        <v>7347</v>
      </c>
      <c r="D11371" s="1" t="s">
        <v>49382</v>
      </c>
    </row>
    <row r="11372" spans="1:4" ht="15" x14ac:dyDescent="0.25">
      <c r="A11372">
        <v>20043</v>
      </c>
      <c r="B11372" t="s">
        <v>11023</v>
      </c>
      <c r="C11372" t="s">
        <v>7347</v>
      </c>
      <c r="D11372" s="1" t="s">
        <v>2984</v>
      </c>
    </row>
    <row r="11373" spans="1:4" ht="15" x14ac:dyDescent="0.25">
      <c r="A11373">
        <v>20044</v>
      </c>
      <c r="B11373" t="s">
        <v>11024</v>
      </c>
      <c r="C11373" t="s">
        <v>7347</v>
      </c>
      <c r="D11373" s="1" t="s">
        <v>12133</v>
      </c>
    </row>
    <row r="11374" spans="1:4" ht="15" x14ac:dyDescent="0.25">
      <c r="A11374">
        <v>20042</v>
      </c>
      <c r="B11374" t="s">
        <v>11025</v>
      </c>
      <c r="C11374" t="s">
        <v>7347</v>
      </c>
      <c r="D11374" s="1" t="s">
        <v>6205</v>
      </c>
    </row>
    <row r="11375" spans="1:4" ht="15" x14ac:dyDescent="0.25">
      <c r="A11375">
        <v>20046</v>
      </c>
      <c r="B11375" t="s">
        <v>11026</v>
      </c>
      <c r="C11375" t="s">
        <v>7347</v>
      </c>
      <c r="D11375" s="1" t="s">
        <v>31090</v>
      </c>
    </row>
    <row r="11376" spans="1:4" ht="15" x14ac:dyDescent="0.25">
      <c r="A11376">
        <v>20047</v>
      </c>
      <c r="B11376" t="s">
        <v>11027</v>
      </c>
      <c r="C11376" t="s">
        <v>7347</v>
      </c>
      <c r="D11376" s="1" t="s">
        <v>49383</v>
      </c>
    </row>
    <row r="11377" spans="1:4" ht="15" x14ac:dyDescent="0.25">
      <c r="A11377">
        <v>20045</v>
      </c>
      <c r="B11377" t="s">
        <v>11029</v>
      </c>
      <c r="C11377" t="s">
        <v>7347</v>
      </c>
      <c r="D11377" s="1" t="s">
        <v>8039</v>
      </c>
    </row>
    <row r="11378" spans="1:4" ht="15" x14ac:dyDescent="0.25">
      <c r="A11378">
        <v>20972</v>
      </c>
      <c r="B11378" t="s">
        <v>11030</v>
      </c>
      <c r="C11378" t="s">
        <v>7347</v>
      </c>
      <c r="D11378" s="1" t="s">
        <v>11031</v>
      </c>
    </row>
    <row r="11379" spans="1:4" ht="15" x14ac:dyDescent="0.25">
      <c r="A11379">
        <v>11321</v>
      </c>
      <c r="B11379" t="s">
        <v>11032</v>
      </c>
      <c r="C11379" t="s">
        <v>7347</v>
      </c>
      <c r="D11379" s="1" t="s">
        <v>30551</v>
      </c>
    </row>
    <row r="11380" spans="1:4" ht="15" x14ac:dyDescent="0.25">
      <c r="A11380">
        <v>11323</v>
      </c>
      <c r="B11380" t="s">
        <v>11033</v>
      </c>
      <c r="C11380" t="s">
        <v>7347</v>
      </c>
      <c r="D11380" s="1" t="s">
        <v>49384</v>
      </c>
    </row>
    <row r="11381" spans="1:4" ht="15" x14ac:dyDescent="0.25">
      <c r="A11381">
        <v>20327</v>
      </c>
      <c r="B11381" t="s">
        <v>11034</v>
      </c>
      <c r="C11381" t="s">
        <v>7347</v>
      </c>
      <c r="D11381" s="1" t="s">
        <v>2865</v>
      </c>
    </row>
    <row r="11382" spans="1:4" ht="15" x14ac:dyDescent="0.25">
      <c r="A11382">
        <v>6034</v>
      </c>
      <c r="B11382" t="s">
        <v>11035</v>
      </c>
      <c r="C11382" t="s">
        <v>7347</v>
      </c>
      <c r="D11382" s="1" t="s">
        <v>5395</v>
      </c>
    </row>
    <row r="11383" spans="1:4" ht="15" x14ac:dyDescent="0.25">
      <c r="A11383">
        <v>6036</v>
      </c>
      <c r="B11383" t="s">
        <v>11036</v>
      </c>
      <c r="C11383" t="s">
        <v>7347</v>
      </c>
      <c r="D11383" s="1" t="s">
        <v>4098</v>
      </c>
    </row>
    <row r="11384" spans="1:4" ht="15" x14ac:dyDescent="0.25">
      <c r="A11384">
        <v>6031</v>
      </c>
      <c r="B11384" t="s">
        <v>11037</v>
      </c>
      <c r="C11384" t="s">
        <v>7347</v>
      </c>
      <c r="D11384" s="1" t="s">
        <v>36262</v>
      </c>
    </row>
    <row r="11385" spans="1:4" ht="15" x14ac:dyDescent="0.25">
      <c r="A11385">
        <v>6029</v>
      </c>
      <c r="B11385" t="s">
        <v>11038</v>
      </c>
      <c r="C11385" t="s">
        <v>7347</v>
      </c>
      <c r="D11385" s="1" t="s">
        <v>30923</v>
      </c>
    </row>
    <row r="11386" spans="1:4" ht="15" x14ac:dyDescent="0.25">
      <c r="A11386">
        <v>6033</v>
      </c>
      <c r="B11386" t="s">
        <v>11039</v>
      </c>
      <c r="C11386" t="s">
        <v>7347</v>
      </c>
      <c r="D11386" s="1" t="s">
        <v>2903</v>
      </c>
    </row>
    <row r="11387" spans="1:4" ht="15" x14ac:dyDescent="0.25">
      <c r="A11387">
        <v>11672</v>
      </c>
      <c r="B11387" t="s">
        <v>11040</v>
      </c>
      <c r="C11387" t="s">
        <v>7347</v>
      </c>
      <c r="D11387" s="1" t="s">
        <v>32061</v>
      </c>
    </row>
    <row r="11388" spans="1:4" ht="15" x14ac:dyDescent="0.25">
      <c r="A11388">
        <v>11669</v>
      </c>
      <c r="B11388" t="s">
        <v>11042</v>
      </c>
      <c r="C11388" t="s">
        <v>7347</v>
      </c>
      <c r="D11388" s="1" t="s">
        <v>49385</v>
      </c>
    </row>
    <row r="11389" spans="1:4" ht="15" x14ac:dyDescent="0.25">
      <c r="A11389">
        <v>11670</v>
      </c>
      <c r="B11389" t="s">
        <v>11043</v>
      </c>
      <c r="C11389" t="s">
        <v>7347</v>
      </c>
      <c r="D11389" s="1" t="s">
        <v>49386</v>
      </c>
    </row>
    <row r="11390" spans="1:4" ht="15" x14ac:dyDescent="0.25">
      <c r="A11390">
        <v>20055</v>
      </c>
      <c r="B11390" t="s">
        <v>11044</v>
      </c>
      <c r="C11390" t="s">
        <v>7347</v>
      </c>
      <c r="D11390" s="1" t="s">
        <v>69</v>
      </c>
    </row>
    <row r="11391" spans="1:4" ht="15" x14ac:dyDescent="0.25">
      <c r="A11391">
        <v>11671</v>
      </c>
      <c r="B11391" t="s">
        <v>11045</v>
      </c>
      <c r="C11391" t="s">
        <v>7347</v>
      </c>
      <c r="D11391" s="1" t="s">
        <v>49387</v>
      </c>
    </row>
    <row r="11392" spans="1:4" ht="15" x14ac:dyDescent="0.25">
      <c r="A11392">
        <v>6032</v>
      </c>
      <c r="B11392" t="s">
        <v>11046</v>
      </c>
      <c r="C11392" t="s">
        <v>7347</v>
      </c>
      <c r="D11392" s="1" t="s">
        <v>8592</v>
      </c>
    </row>
    <row r="11393" spans="1:4" ht="15" x14ac:dyDescent="0.25">
      <c r="A11393">
        <v>11673</v>
      </c>
      <c r="B11393" t="s">
        <v>11047</v>
      </c>
      <c r="C11393" t="s">
        <v>7347</v>
      </c>
      <c r="D11393" s="1" t="s">
        <v>29770</v>
      </c>
    </row>
    <row r="11394" spans="1:4" ht="15" x14ac:dyDescent="0.25">
      <c r="A11394">
        <v>11674</v>
      </c>
      <c r="B11394" t="s">
        <v>11048</v>
      </c>
      <c r="C11394" t="s">
        <v>7347</v>
      </c>
      <c r="D11394" s="1" t="s">
        <v>63</v>
      </c>
    </row>
    <row r="11395" spans="1:4" ht="15" x14ac:dyDescent="0.25">
      <c r="A11395">
        <v>11675</v>
      </c>
      <c r="B11395" t="s">
        <v>11049</v>
      </c>
      <c r="C11395" t="s">
        <v>7347</v>
      </c>
      <c r="D11395" s="1" t="s">
        <v>33678</v>
      </c>
    </row>
    <row r="11396" spans="1:4" ht="15" x14ac:dyDescent="0.25">
      <c r="A11396">
        <v>11676</v>
      </c>
      <c r="B11396" t="s">
        <v>11050</v>
      </c>
      <c r="C11396" t="s">
        <v>7347</v>
      </c>
      <c r="D11396" s="1" t="s">
        <v>30252</v>
      </c>
    </row>
    <row r="11397" spans="1:4" ht="15" x14ac:dyDescent="0.25">
      <c r="A11397">
        <v>11677</v>
      </c>
      <c r="B11397" t="s">
        <v>11051</v>
      </c>
      <c r="C11397" t="s">
        <v>7347</v>
      </c>
      <c r="D11397" s="1" t="s">
        <v>38633</v>
      </c>
    </row>
    <row r="11398" spans="1:4" ht="15" x14ac:dyDescent="0.25">
      <c r="A11398">
        <v>11678</v>
      </c>
      <c r="B11398" t="s">
        <v>11052</v>
      </c>
      <c r="C11398" t="s">
        <v>7347</v>
      </c>
      <c r="D11398" s="1" t="s">
        <v>31951</v>
      </c>
    </row>
    <row r="11399" spans="1:4" ht="15" x14ac:dyDescent="0.25">
      <c r="A11399">
        <v>6038</v>
      </c>
      <c r="B11399" t="s">
        <v>11053</v>
      </c>
      <c r="C11399" t="s">
        <v>7347</v>
      </c>
      <c r="D11399" s="1" t="s">
        <v>1347</v>
      </c>
    </row>
    <row r="11400" spans="1:4" ht="15" x14ac:dyDescent="0.25">
      <c r="A11400">
        <v>11718</v>
      </c>
      <c r="B11400" t="s">
        <v>11054</v>
      </c>
      <c r="C11400" t="s">
        <v>7347</v>
      </c>
      <c r="D11400" s="1" t="s">
        <v>38720</v>
      </c>
    </row>
    <row r="11401" spans="1:4" ht="15" x14ac:dyDescent="0.25">
      <c r="A11401">
        <v>6037</v>
      </c>
      <c r="B11401" t="s">
        <v>11055</v>
      </c>
      <c r="C11401" t="s">
        <v>7347</v>
      </c>
      <c r="D11401" s="1" t="s">
        <v>38517</v>
      </c>
    </row>
    <row r="11402" spans="1:4" ht="15" x14ac:dyDescent="0.25">
      <c r="A11402">
        <v>11719</v>
      </c>
      <c r="B11402" t="s">
        <v>11056</v>
      </c>
      <c r="C11402" t="s">
        <v>7347</v>
      </c>
      <c r="D11402" s="1" t="s">
        <v>9736</v>
      </c>
    </row>
    <row r="11403" spans="1:4" ht="15" x14ac:dyDescent="0.25">
      <c r="A11403">
        <v>6010</v>
      </c>
      <c r="B11403" t="s">
        <v>33120</v>
      </c>
      <c r="C11403" t="s">
        <v>7347</v>
      </c>
      <c r="D11403" s="1" t="s">
        <v>3289</v>
      </c>
    </row>
    <row r="11404" spans="1:4" ht="15" x14ac:dyDescent="0.25">
      <c r="A11404">
        <v>6017</v>
      </c>
      <c r="B11404" t="s">
        <v>33121</v>
      </c>
      <c r="C11404" t="s">
        <v>7347</v>
      </c>
      <c r="D11404" s="1" t="s">
        <v>30500</v>
      </c>
    </row>
    <row r="11405" spans="1:4" ht="15" x14ac:dyDescent="0.25">
      <c r="A11405">
        <v>6020</v>
      </c>
      <c r="B11405" t="s">
        <v>33122</v>
      </c>
      <c r="C11405" t="s">
        <v>7347</v>
      </c>
      <c r="D11405" s="1" t="s">
        <v>8628</v>
      </c>
    </row>
    <row r="11406" spans="1:4" ht="15" x14ac:dyDescent="0.25">
      <c r="A11406">
        <v>6019</v>
      </c>
      <c r="B11406" t="s">
        <v>33123</v>
      </c>
      <c r="C11406" t="s">
        <v>7347</v>
      </c>
      <c r="D11406" s="1" t="s">
        <v>30499</v>
      </c>
    </row>
    <row r="11407" spans="1:4" ht="15" x14ac:dyDescent="0.25">
      <c r="A11407">
        <v>6011</v>
      </c>
      <c r="B11407" t="s">
        <v>33124</v>
      </c>
      <c r="C11407" t="s">
        <v>7347</v>
      </c>
      <c r="D11407" s="1" t="s">
        <v>30501</v>
      </c>
    </row>
    <row r="11408" spans="1:4" ht="15" x14ac:dyDescent="0.25">
      <c r="A11408">
        <v>6028</v>
      </c>
      <c r="B11408" t="s">
        <v>33125</v>
      </c>
      <c r="C11408" t="s">
        <v>7347</v>
      </c>
      <c r="D11408" s="1" t="s">
        <v>30143</v>
      </c>
    </row>
    <row r="11409" spans="1:4" ht="15" x14ac:dyDescent="0.25">
      <c r="A11409">
        <v>6016</v>
      </c>
      <c r="B11409" t="s">
        <v>33126</v>
      </c>
      <c r="C11409" t="s">
        <v>7347</v>
      </c>
      <c r="D11409" s="1" t="s">
        <v>11058</v>
      </c>
    </row>
    <row r="11410" spans="1:4" ht="15" x14ac:dyDescent="0.25">
      <c r="A11410">
        <v>6012</v>
      </c>
      <c r="B11410" t="s">
        <v>33127</v>
      </c>
      <c r="C11410" t="s">
        <v>7347</v>
      </c>
      <c r="D11410" s="1" t="s">
        <v>30502</v>
      </c>
    </row>
    <row r="11411" spans="1:4" ht="15" x14ac:dyDescent="0.25">
      <c r="A11411">
        <v>6027</v>
      </c>
      <c r="B11411" t="s">
        <v>33128</v>
      </c>
      <c r="C11411" t="s">
        <v>7347</v>
      </c>
      <c r="D11411" s="1" t="s">
        <v>30503</v>
      </c>
    </row>
    <row r="11412" spans="1:4" ht="15" x14ac:dyDescent="0.25">
      <c r="A11412">
        <v>6015</v>
      </c>
      <c r="B11412" t="s">
        <v>33129</v>
      </c>
      <c r="C11412" t="s">
        <v>7347</v>
      </c>
      <c r="D11412" s="1" t="s">
        <v>30505</v>
      </c>
    </row>
    <row r="11413" spans="1:4" ht="15" x14ac:dyDescent="0.25">
      <c r="A11413">
        <v>6014</v>
      </c>
      <c r="B11413" t="s">
        <v>33130</v>
      </c>
      <c r="C11413" t="s">
        <v>7347</v>
      </c>
      <c r="D11413" s="1" t="s">
        <v>11059</v>
      </c>
    </row>
    <row r="11414" spans="1:4" ht="15" x14ac:dyDescent="0.25">
      <c r="A11414">
        <v>6006</v>
      </c>
      <c r="B11414" t="s">
        <v>33131</v>
      </c>
      <c r="C11414" t="s">
        <v>7347</v>
      </c>
      <c r="D11414" s="1" t="s">
        <v>30506</v>
      </c>
    </row>
    <row r="11415" spans="1:4" ht="15" x14ac:dyDescent="0.25">
      <c r="A11415">
        <v>6013</v>
      </c>
      <c r="B11415" t="s">
        <v>33132</v>
      </c>
      <c r="C11415" t="s">
        <v>7347</v>
      </c>
      <c r="D11415" s="1" t="s">
        <v>30504</v>
      </c>
    </row>
    <row r="11416" spans="1:4" ht="15" x14ac:dyDescent="0.25">
      <c r="A11416">
        <v>6005</v>
      </c>
      <c r="B11416" t="s">
        <v>33133</v>
      </c>
      <c r="C11416" t="s">
        <v>7347</v>
      </c>
      <c r="D11416" s="1" t="s">
        <v>4533</v>
      </c>
    </row>
    <row r="11417" spans="1:4" ht="15" x14ac:dyDescent="0.25">
      <c r="A11417">
        <v>11756</v>
      </c>
      <c r="B11417" t="s">
        <v>11060</v>
      </c>
      <c r="C11417" t="s">
        <v>7347</v>
      </c>
      <c r="D11417" s="1" t="s">
        <v>11061</v>
      </c>
    </row>
    <row r="11418" spans="1:4" ht="15" x14ac:dyDescent="0.25">
      <c r="A11418">
        <v>10904</v>
      </c>
      <c r="B11418" t="s">
        <v>11062</v>
      </c>
      <c r="C11418" t="s">
        <v>7347</v>
      </c>
      <c r="D11418" s="1" t="s">
        <v>11063</v>
      </c>
    </row>
    <row r="11419" spans="1:4" ht="15" x14ac:dyDescent="0.25">
      <c r="A11419">
        <v>11752</v>
      </c>
      <c r="B11419" t="s">
        <v>33134</v>
      </c>
      <c r="C11419" t="s">
        <v>7347</v>
      </c>
      <c r="D11419" s="1" t="s">
        <v>4382</v>
      </c>
    </row>
    <row r="11420" spans="1:4" ht="15" x14ac:dyDescent="0.25">
      <c r="A11420">
        <v>11753</v>
      </c>
      <c r="B11420" t="s">
        <v>33135</v>
      </c>
      <c r="C11420" t="s">
        <v>7347</v>
      </c>
      <c r="D11420" s="1" t="s">
        <v>30507</v>
      </c>
    </row>
    <row r="11421" spans="1:4" ht="15" x14ac:dyDescent="0.25">
      <c r="A11421">
        <v>6021</v>
      </c>
      <c r="B11421" t="s">
        <v>33136</v>
      </c>
      <c r="C11421" t="s">
        <v>7347</v>
      </c>
      <c r="D11421" s="1" t="s">
        <v>30508</v>
      </c>
    </row>
    <row r="11422" spans="1:4" ht="15" x14ac:dyDescent="0.25">
      <c r="A11422">
        <v>6024</v>
      </c>
      <c r="B11422" t="s">
        <v>33137</v>
      </c>
      <c r="C11422" t="s">
        <v>7347</v>
      </c>
      <c r="D11422" s="1" t="s">
        <v>30509</v>
      </c>
    </row>
    <row r="11423" spans="1:4" ht="15" x14ac:dyDescent="0.25">
      <c r="A11423">
        <v>38379</v>
      </c>
      <c r="B11423" t="s">
        <v>33138</v>
      </c>
      <c r="C11423" t="s">
        <v>7396</v>
      </c>
      <c r="D11423" s="1" t="s">
        <v>36541</v>
      </c>
    </row>
    <row r="11424" spans="1:4" ht="15" x14ac:dyDescent="0.25">
      <c r="A11424">
        <v>13897</v>
      </c>
      <c r="B11424" t="s">
        <v>11064</v>
      </c>
      <c r="C11424" t="s">
        <v>7347</v>
      </c>
      <c r="D11424" s="1" t="s">
        <v>49388</v>
      </c>
    </row>
    <row r="11425" spans="1:4" ht="15" x14ac:dyDescent="0.25">
      <c r="A11425">
        <v>10640</v>
      </c>
      <c r="B11425" t="s">
        <v>11065</v>
      </c>
      <c r="C11425" t="s">
        <v>7347</v>
      </c>
      <c r="D11425" s="1" t="s">
        <v>49389</v>
      </c>
    </row>
    <row r="11426" spans="1:4" ht="15" x14ac:dyDescent="0.25">
      <c r="A11426">
        <v>34357</v>
      </c>
      <c r="B11426" t="s">
        <v>11066</v>
      </c>
      <c r="C11426" t="s">
        <v>7400</v>
      </c>
      <c r="D11426" s="1" t="s">
        <v>30900</v>
      </c>
    </row>
    <row r="11427" spans="1:4" ht="15" x14ac:dyDescent="0.25">
      <c r="A11427">
        <v>37329</v>
      </c>
      <c r="B11427" t="s">
        <v>11067</v>
      </c>
      <c r="C11427" t="s">
        <v>7400</v>
      </c>
      <c r="D11427" s="1" t="s">
        <v>31501</v>
      </c>
    </row>
    <row r="11428" spans="1:4" ht="15" x14ac:dyDescent="0.25">
      <c r="A11428">
        <v>2510</v>
      </c>
      <c r="B11428" t="s">
        <v>11068</v>
      </c>
      <c r="C11428" t="s">
        <v>7347</v>
      </c>
      <c r="D11428" s="1" t="s">
        <v>30521</v>
      </c>
    </row>
    <row r="11429" spans="1:4" ht="15" x14ac:dyDescent="0.25">
      <c r="A11429">
        <v>12359</v>
      </c>
      <c r="B11429" t="s">
        <v>11069</v>
      </c>
      <c r="C11429" t="s">
        <v>7347</v>
      </c>
      <c r="D11429" s="1" t="s">
        <v>30510</v>
      </c>
    </row>
    <row r="11430" spans="1:4" ht="15" x14ac:dyDescent="0.25">
      <c r="A11430">
        <v>7353</v>
      </c>
      <c r="B11430" t="s">
        <v>11070</v>
      </c>
      <c r="C11430" t="s">
        <v>7402</v>
      </c>
      <c r="D11430" s="1" t="s">
        <v>49390</v>
      </c>
    </row>
    <row r="11431" spans="1:4" ht="15" x14ac:dyDescent="0.25">
      <c r="A11431">
        <v>36144</v>
      </c>
      <c r="B11431" t="s">
        <v>11071</v>
      </c>
      <c r="C11431" t="s">
        <v>7347</v>
      </c>
      <c r="D11431" s="1" t="s">
        <v>6801</v>
      </c>
    </row>
    <row r="11432" spans="1:4" ht="15" x14ac:dyDescent="0.25">
      <c r="A11432">
        <v>10518</v>
      </c>
      <c r="B11432" t="s">
        <v>11072</v>
      </c>
      <c r="C11432" t="s">
        <v>7347</v>
      </c>
      <c r="D11432" s="1" t="s">
        <v>49391</v>
      </c>
    </row>
    <row r="11433" spans="1:4" ht="15" x14ac:dyDescent="0.25">
      <c r="A11433">
        <v>36530</v>
      </c>
      <c r="B11433" t="s">
        <v>33140</v>
      </c>
      <c r="C11433" t="s">
        <v>7347</v>
      </c>
      <c r="D11433" s="1" t="s">
        <v>49392</v>
      </c>
    </row>
    <row r="11434" spans="1:4" ht="15" x14ac:dyDescent="0.25">
      <c r="A11434">
        <v>6046</v>
      </c>
      <c r="B11434" t="s">
        <v>11073</v>
      </c>
      <c r="C11434" t="s">
        <v>7347</v>
      </c>
      <c r="D11434" s="1" t="s">
        <v>49393</v>
      </c>
    </row>
    <row r="11435" spans="1:4" ht="15" x14ac:dyDescent="0.25">
      <c r="A11435">
        <v>36531</v>
      </c>
      <c r="B11435" t="s">
        <v>33141</v>
      </c>
      <c r="C11435" t="s">
        <v>7347</v>
      </c>
      <c r="D11435" s="1" t="s">
        <v>49394</v>
      </c>
    </row>
    <row r="11436" spans="1:4" ht="15" x14ac:dyDescent="0.25">
      <c r="A11436">
        <v>34684</v>
      </c>
      <c r="B11436" t="s">
        <v>11074</v>
      </c>
      <c r="C11436" t="s">
        <v>7763</v>
      </c>
      <c r="D11436" s="1" t="s">
        <v>33142</v>
      </c>
    </row>
    <row r="11437" spans="1:4" ht="15" x14ac:dyDescent="0.25">
      <c r="A11437">
        <v>34683</v>
      </c>
      <c r="B11437" t="s">
        <v>11075</v>
      </c>
      <c r="C11437" t="s">
        <v>7763</v>
      </c>
      <c r="D11437" s="1" t="s">
        <v>31643</v>
      </c>
    </row>
    <row r="11438" spans="1:4" ht="15" x14ac:dyDescent="0.25">
      <c r="A11438">
        <v>10515</v>
      </c>
      <c r="B11438" t="s">
        <v>49395</v>
      </c>
      <c r="C11438" t="s">
        <v>7763</v>
      </c>
      <c r="D11438" s="1" t="s">
        <v>30979</v>
      </c>
    </row>
    <row r="11439" spans="1:4" ht="15" x14ac:dyDescent="0.25">
      <c r="A11439">
        <v>536</v>
      </c>
      <c r="B11439" t="s">
        <v>49396</v>
      </c>
      <c r="C11439" t="s">
        <v>7763</v>
      </c>
      <c r="D11439" s="1" t="s">
        <v>9323</v>
      </c>
    </row>
    <row r="11440" spans="1:4" ht="15" x14ac:dyDescent="0.25">
      <c r="A11440">
        <v>153</v>
      </c>
      <c r="B11440" t="s">
        <v>11076</v>
      </c>
      <c r="C11440" t="s">
        <v>7402</v>
      </c>
      <c r="D11440" s="1" t="s">
        <v>49397</v>
      </c>
    </row>
    <row r="11441" spans="1:4" ht="15" x14ac:dyDescent="0.25">
      <c r="A11441">
        <v>34682</v>
      </c>
      <c r="B11441" t="s">
        <v>11077</v>
      </c>
      <c r="C11441" t="s">
        <v>7763</v>
      </c>
      <c r="D11441" s="1" t="s">
        <v>33143</v>
      </c>
    </row>
    <row r="11442" spans="1:4" ht="15" x14ac:dyDescent="0.25">
      <c r="A11442">
        <v>20205</v>
      </c>
      <c r="B11442" t="s">
        <v>11078</v>
      </c>
      <c r="C11442" t="s">
        <v>7396</v>
      </c>
      <c r="D11442" s="1" t="s">
        <v>36616</v>
      </c>
    </row>
    <row r="11443" spans="1:4" ht="15" x14ac:dyDescent="0.25">
      <c r="A11443">
        <v>4412</v>
      </c>
      <c r="B11443" t="s">
        <v>11079</v>
      </c>
      <c r="C11443" t="s">
        <v>7396</v>
      </c>
      <c r="D11443" s="1" t="s">
        <v>32959</v>
      </c>
    </row>
    <row r="11444" spans="1:4" ht="15" x14ac:dyDescent="0.25">
      <c r="A11444">
        <v>4408</v>
      </c>
      <c r="B11444" t="s">
        <v>11080</v>
      </c>
      <c r="C11444" t="s">
        <v>7396</v>
      </c>
      <c r="D11444" s="1" t="s">
        <v>32557</v>
      </c>
    </row>
    <row r="11445" spans="1:4" ht="15" x14ac:dyDescent="0.25">
      <c r="A11445">
        <v>36250</v>
      </c>
      <c r="B11445" t="s">
        <v>11081</v>
      </c>
      <c r="C11445" t="s">
        <v>7396</v>
      </c>
      <c r="D11445" s="1" t="s">
        <v>6228</v>
      </c>
    </row>
    <row r="11446" spans="1:4" ht="15" x14ac:dyDescent="0.25">
      <c r="A11446">
        <v>10857</v>
      </c>
      <c r="B11446" t="s">
        <v>11082</v>
      </c>
      <c r="C11446" t="s">
        <v>7396</v>
      </c>
      <c r="D11446" s="1" t="s">
        <v>30259</v>
      </c>
    </row>
    <row r="11447" spans="1:4" ht="15" x14ac:dyDescent="0.25">
      <c r="A11447">
        <v>4803</v>
      </c>
      <c r="B11447" t="s">
        <v>11084</v>
      </c>
      <c r="C11447" t="s">
        <v>7396</v>
      </c>
      <c r="D11447" s="1" t="s">
        <v>2306</v>
      </c>
    </row>
    <row r="11448" spans="1:4" ht="15" x14ac:dyDescent="0.25">
      <c r="A11448">
        <v>6186</v>
      </c>
      <c r="B11448" t="s">
        <v>11085</v>
      </c>
      <c r="C11448" t="s">
        <v>7396</v>
      </c>
      <c r="D11448" s="1" t="s">
        <v>37731</v>
      </c>
    </row>
    <row r="11449" spans="1:4" ht="15" x14ac:dyDescent="0.25">
      <c r="A11449">
        <v>4829</v>
      </c>
      <c r="B11449" t="s">
        <v>33145</v>
      </c>
      <c r="C11449" t="s">
        <v>7396</v>
      </c>
      <c r="D11449" s="1" t="s">
        <v>30950</v>
      </c>
    </row>
    <row r="11450" spans="1:4" ht="15" x14ac:dyDescent="0.25">
      <c r="A11450">
        <v>39829</v>
      </c>
      <c r="B11450" t="s">
        <v>11086</v>
      </c>
      <c r="C11450" t="s">
        <v>7396</v>
      </c>
      <c r="D11450" s="1" t="s">
        <v>49398</v>
      </c>
    </row>
    <row r="11451" spans="1:4" ht="15" x14ac:dyDescent="0.25">
      <c r="A11451">
        <v>20231</v>
      </c>
      <c r="B11451" t="s">
        <v>33146</v>
      </c>
      <c r="C11451" t="s">
        <v>7396</v>
      </c>
      <c r="D11451" s="1" t="s">
        <v>4714</v>
      </c>
    </row>
    <row r="11452" spans="1:4" ht="15" x14ac:dyDescent="0.25">
      <c r="A11452">
        <v>4804</v>
      </c>
      <c r="B11452" t="s">
        <v>11087</v>
      </c>
      <c r="C11452" t="s">
        <v>7396</v>
      </c>
      <c r="D11452" s="1" t="s">
        <v>3723</v>
      </c>
    </row>
    <row r="11453" spans="1:4" ht="15" x14ac:dyDescent="0.25">
      <c r="A11453">
        <v>34680</v>
      </c>
      <c r="B11453" t="s">
        <v>11088</v>
      </c>
      <c r="C11453" t="s">
        <v>7396</v>
      </c>
      <c r="D11453" s="1" t="s">
        <v>642</v>
      </c>
    </row>
    <row r="11454" spans="1:4" ht="15" x14ac:dyDescent="0.25">
      <c r="A11454">
        <v>11573</v>
      </c>
      <c r="B11454" t="s">
        <v>11089</v>
      </c>
      <c r="C11454" t="s">
        <v>7347</v>
      </c>
      <c r="D11454" s="1" t="s">
        <v>6902</v>
      </c>
    </row>
    <row r="11455" spans="1:4" ht="15" x14ac:dyDescent="0.25">
      <c r="A11455">
        <v>38401</v>
      </c>
      <c r="B11455" t="s">
        <v>11090</v>
      </c>
      <c r="C11455" t="s">
        <v>7347</v>
      </c>
      <c r="D11455" s="1" t="s">
        <v>2919</v>
      </c>
    </row>
    <row r="11456" spans="1:4" ht="15" x14ac:dyDescent="0.25">
      <c r="A11456">
        <v>11575</v>
      </c>
      <c r="B11456" t="s">
        <v>11091</v>
      </c>
      <c r="C11456" t="s">
        <v>7347</v>
      </c>
      <c r="D11456" s="1" t="s">
        <v>11092</v>
      </c>
    </row>
    <row r="11457" spans="1:4" ht="15" x14ac:dyDescent="0.25">
      <c r="A11457">
        <v>38179</v>
      </c>
      <c r="B11457" t="s">
        <v>33147</v>
      </c>
      <c r="C11457" t="s">
        <v>7347</v>
      </c>
      <c r="D11457" s="1" t="s">
        <v>11093</v>
      </c>
    </row>
    <row r="11458" spans="1:4" ht="15" x14ac:dyDescent="0.25">
      <c r="A11458">
        <v>20256</v>
      </c>
      <c r="B11458" t="s">
        <v>11094</v>
      </c>
      <c r="C11458" t="s">
        <v>7347</v>
      </c>
      <c r="D11458" s="1" t="s">
        <v>1200</v>
      </c>
    </row>
    <row r="11459" spans="1:4" ht="15" x14ac:dyDescent="0.25">
      <c r="A11459">
        <v>14511</v>
      </c>
      <c r="B11459" t="s">
        <v>11095</v>
      </c>
      <c r="C11459" t="s">
        <v>7347</v>
      </c>
      <c r="D11459" s="1" t="s">
        <v>33148</v>
      </c>
    </row>
    <row r="11460" spans="1:4" ht="15" x14ac:dyDescent="0.25">
      <c r="A11460">
        <v>10642</v>
      </c>
      <c r="B11460" t="s">
        <v>11096</v>
      </c>
      <c r="C11460" t="s">
        <v>7347</v>
      </c>
      <c r="D11460" s="1" t="s">
        <v>33149</v>
      </c>
    </row>
    <row r="11461" spans="1:4" ht="15" x14ac:dyDescent="0.25">
      <c r="A11461">
        <v>14489</v>
      </c>
      <c r="B11461" t="s">
        <v>11097</v>
      </c>
      <c r="C11461" t="s">
        <v>7347</v>
      </c>
      <c r="D11461" s="1" t="s">
        <v>33150</v>
      </c>
    </row>
    <row r="11462" spans="1:4" ht="15" x14ac:dyDescent="0.25">
      <c r="A11462">
        <v>14513</v>
      </c>
      <c r="B11462" t="s">
        <v>11098</v>
      </c>
      <c r="C11462" t="s">
        <v>7347</v>
      </c>
      <c r="D11462" s="1" t="s">
        <v>33151</v>
      </c>
    </row>
    <row r="11463" spans="1:4" ht="15" x14ac:dyDescent="0.25">
      <c r="A11463">
        <v>13600</v>
      </c>
      <c r="B11463" t="s">
        <v>11099</v>
      </c>
      <c r="C11463" t="s">
        <v>7347</v>
      </c>
      <c r="D11463" s="1" t="s">
        <v>33152</v>
      </c>
    </row>
    <row r="11464" spans="1:4" ht="15" x14ac:dyDescent="0.25">
      <c r="A11464">
        <v>10646</v>
      </c>
      <c r="B11464" t="s">
        <v>11100</v>
      </c>
      <c r="C11464" t="s">
        <v>7347</v>
      </c>
      <c r="D11464" s="1" t="s">
        <v>33153</v>
      </c>
    </row>
    <row r="11465" spans="1:4" ht="15" x14ac:dyDescent="0.25">
      <c r="A11465">
        <v>6070</v>
      </c>
      <c r="B11465" t="s">
        <v>33154</v>
      </c>
      <c r="C11465" t="s">
        <v>7347</v>
      </c>
      <c r="D11465" s="1" t="s">
        <v>33155</v>
      </c>
    </row>
    <row r="11466" spans="1:4" ht="15" x14ac:dyDescent="0.25">
      <c r="A11466">
        <v>6069</v>
      </c>
      <c r="B11466" t="s">
        <v>11101</v>
      </c>
      <c r="C11466" t="s">
        <v>7347</v>
      </c>
      <c r="D11466" s="1" t="s">
        <v>33156</v>
      </c>
    </row>
    <row r="11467" spans="1:4" ht="15" x14ac:dyDescent="0.25">
      <c r="A11467">
        <v>14626</v>
      </c>
      <c r="B11467" t="s">
        <v>11102</v>
      </c>
      <c r="C11467" t="s">
        <v>7347</v>
      </c>
      <c r="D11467" s="1" t="s">
        <v>33157</v>
      </c>
    </row>
    <row r="11468" spans="1:4" ht="15" x14ac:dyDescent="0.25">
      <c r="A11468">
        <v>6067</v>
      </c>
      <c r="B11468" t="s">
        <v>11103</v>
      </c>
      <c r="C11468" t="s">
        <v>7347</v>
      </c>
      <c r="D11468" s="1" t="s">
        <v>33158</v>
      </c>
    </row>
    <row r="11469" spans="1:4" ht="15" x14ac:dyDescent="0.25">
      <c r="A11469">
        <v>38393</v>
      </c>
      <c r="B11469" t="s">
        <v>11104</v>
      </c>
      <c r="C11469" t="s">
        <v>7347</v>
      </c>
      <c r="D11469" s="1" t="s">
        <v>5958</v>
      </c>
    </row>
    <row r="11470" spans="1:4" ht="15" x14ac:dyDescent="0.25">
      <c r="A11470">
        <v>38390</v>
      </c>
      <c r="B11470" t="s">
        <v>11105</v>
      </c>
      <c r="C11470" t="s">
        <v>7347</v>
      </c>
      <c r="D11470" s="1" t="s">
        <v>31151</v>
      </c>
    </row>
    <row r="11471" spans="1:4" ht="15" x14ac:dyDescent="0.25">
      <c r="A11471">
        <v>36532</v>
      </c>
      <c r="B11471" t="s">
        <v>11106</v>
      </c>
      <c r="C11471" t="s">
        <v>7347</v>
      </c>
      <c r="D11471" s="1" t="s">
        <v>49399</v>
      </c>
    </row>
    <row r="11472" spans="1:4" ht="15" x14ac:dyDescent="0.25">
      <c r="A11472">
        <v>11578</v>
      </c>
      <c r="B11472" t="s">
        <v>11107</v>
      </c>
      <c r="C11472" t="s">
        <v>7347</v>
      </c>
      <c r="D11472" s="1" t="s">
        <v>977</v>
      </c>
    </row>
    <row r="11473" spans="1:4" ht="15" x14ac:dyDescent="0.25">
      <c r="A11473">
        <v>11577</v>
      </c>
      <c r="B11473" t="s">
        <v>11108</v>
      </c>
      <c r="C11473" t="s">
        <v>7347</v>
      </c>
      <c r="D11473" s="1" t="s">
        <v>1304</v>
      </c>
    </row>
    <row r="11474" spans="1:4" ht="15" x14ac:dyDescent="0.25">
      <c r="A11474">
        <v>42432</v>
      </c>
      <c r="B11474" t="s">
        <v>11109</v>
      </c>
      <c r="C11474" t="s">
        <v>7347</v>
      </c>
      <c r="D11474" s="1" t="s">
        <v>11110</v>
      </c>
    </row>
    <row r="11475" spans="1:4" ht="15" x14ac:dyDescent="0.25">
      <c r="A11475">
        <v>42437</v>
      </c>
      <c r="B11475" t="s">
        <v>11111</v>
      </c>
      <c r="C11475" t="s">
        <v>7347</v>
      </c>
      <c r="D11475" s="1" t="s">
        <v>11112</v>
      </c>
    </row>
    <row r="11476" spans="1:4" ht="15" x14ac:dyDescent="0.25">
      <c r="A11476">
        <v>1116</v>
      </c>
      <c r="B11476" t="s">
        <v>11113</v>
      </c>
      <c r="C11476" t="s">
        <v>7396</v>
      </c>
      <c r="D11476" s="1" t="s">
        <v>11612</v>
      </c>
    </row>
    <row r="11477" spans="1:4" ht="15" x14ac:dyDescent="0.25">
      <c r="A11477">
        <v>1115</v>
      </c>
      <c r="B11477" t="s">
        <v>11114</v>
      </c>
      <c r="C11477" t="s">
        <v>7396</v>
      </c>
      <c r="D11477" s="1" t="s">
        <v>9195</v>
      </c>
    </row>
    <row r="11478" spans="1:4" ht="15" x14ac:dyDescent="0.25">
      <c r="A11478">
        <v>1113</v>
      </c>
      <c r="B11478" t="s">
        <v>11115</v>
      </c>
      <c r="C11478" t="s">
        <v>7396</v>
      </c>
      <c r="D11478" s="1" t="s">
        <v>4691</v>
      </c>
    </row>
    <row r="11479" spans="1:4" ht="15" x14ac:dyDescent="0.25">
      <c r="A11479">
        <v>1114</v>
      </c>
      <c r="B11479" t="s">
        <v>11116</v>
      </c>
      <c r="C11479" t="s">
        <v>7396</v>
      </c>
      <c r="D11479" s="1" t="s">
        <v>48560</v>
      </c>
    </row>
    <row r="11480" spans="1:4" ht="15" x14ac:dyDescent="0.25">
      <c r="A11480">
        <v>40873</v>
      </c>
      <c r="B11480" t="s">
        <v>11117</v>
      </c>
      <c r="C11480" t="s">
        <v>7396</v>
      </c>
      <c r="D11480" s="1" t="s">
        <v>1511</v>
      </c>
    </row>
    <row r="11481" spans="1:4" ht="15" x14ac:dyDescent="0.25">
      <c r="A11481">
        <v>20214</v>
      </c>
      <c r="B11481" t="s">
        <v>11118</v>
      </c>
      <c r="C11481" t="s">
        <v>7347</v>
      </c>
      <c r="D11481" s="1" t="s">
        <v>32696</v>
      </c>
    </row>
    <row r="11482" spans="1:4" ht="15" x14ac:dyDescent="0.25">
      <c r="A11482">
        <v>7237</v>
      </c>
      <c r="B11482" t="s">
        <v>11119</v>
      </c>
      <c r="C11482" t="s">
        <v>7347</v>
      </c>
      <c r="D11482" s="1" t="s">
        <v>10682</v>
      </c>
    </row>
    <row r="11483" spans="1:4" ht="15" x14ac:dyDescent="0.25">
      <c r="A11483">
        <v>11757</v>
      </c>
      <c r="B11483" t="s">
        <v>11120</v>
      </c>
      <c r="C11483" t="s">
        <v>7347</v>
      </c>
      <c r="D11483" s="1" t="s">
        <v>32531</v>
      </c>
    </row>
    <row r="11484" spans="1:4" ht="15" x14ac:dyDescent="0.25">
      <c r="A11484">
        <v>11758</v>
      </c>
      <c r="B11484" t="s">
        <v>11121</v>
      </c>
      <c r="C11484" t="s">
        <v>7347</v>
      </c>
      <c r="D11484" s="1" t="s">
        <v>3657</v>
      </c>
    </row>
    <row r="11485" spans="1:4" ht="15" x14ac:dyDescent="0.25">
      <c r="A11485">
        <v>37526</v>
      </c>
      <c r="B11485" t="s">
        <v>33159</v>
      </c>
      <c r="C11485" t="s">
        <v>7347</v>
      </c>
      <c r="D11485" s="1" t="s">
        <v>6844</v>
      </c>
    </row>
    <row r="11486" spans="1:4" ht="15" x14ac:dyDescent="0.25">
      <c r="A11486">
        <v>6076</v>
      </c>
      <c r="B11486" t="s">
        <v>11122</v>
      </c>
      <c r="C11486" t="s">
        <v>7500</v>
      </c>
      <c r="D11486" s="1" t="s">
        <v>49400</v>
      </c>
    </row>
    <row r="11487" spans="1:4" ht="15" x14ac:dyDescent="0.25">
      <c r="A11487">
        <v>13109</v>
      </c>
      <c r="B11487" t="s">
        <v>31506</v>
      </c>
      <c r="C11487" t="s">
        <v>7347</v>
      </c>
      <c r="D11487" s="1" t="s">
        <v>11123</v>
      </c>
    </row>
    <row r="11488" spans="1:4" ht="15" x14ac:dyDescent="0.25">
      <c r="A11488">
        <v>13110</v>
      </c>
      <c r="B11488" t="s">
        <v>31507</v>
      </c>
      <c r="C11488" t="s">
        <v>7347</v>
      </c>
      <c r="D11488" s="1" t="s">
        <v>11124</v>
      </c>
    </row>
    <row r="11489" spans="1:4" ht="15" x14ac:dyDescent="0.25">
      <c r="A11489">
        <v>7581</v>
      </c>
      <c r="B11489" t="s">
        <v>11125</v>
      </c>
      <c r="C11489" t="s">
        <v>7347</v>
      </c>
      <c r="D11489" s="1" t="s">
        <v>31086</v>
      </c>
    </row>
    <row r="11490" spans="1:4" ht="15" x14ac:dyDescent="0.25">
      <c r="A11490">
        <v>4509</v>
      </c>
      <c r="B11490" t="s">
        <v>11126</v>
      </c>
      <c r="C11490" t="s">
        <v>7396</v>
      </c>
      <c r="D11490" s="1" t="s">
        <v>31938</v>
      </c>
    </row>
    <row r="11491" spans="1:4" ht="15" x14ac:dyDescent="0.25">
      <c r="A11491">
        <v>4512</v>
      </c>
      <c r="B11491" t="s">
        <v>11127</v>
      </c>
      <c r="C11491" t="s">
        <v>7396</v>
      </c>
      <c r="D11491" s="1" t="s">
        <v>48578</v>
      </c>
    </row>
    <row r="11492" spans="1:4" ht="15" x14ac:dyDescent="0.25">
      <c r="A11492">
        <v>4517</v>
      </c>
      <c r="B11492" t="s">
        <v>11128</v>
      </c>
      <c r="C11492" t="s">
        <v>7396</v>
      </c>
      <c r="D11492" s="1" t="s">
        <v>10519</v>
      </c>
    </row>
    <row r="11493" spans="1:4" ht="15" x14ac:dyDescent="0.25">
      <c r="A11493">
        <v>20206</v>
      </c>
      <c r="B11493" t="s">
        <v>11130</v>
      </c>
      <c r="C11493" t="s">
        <v>7396</v>
      </c>
      <c r="D11493" s="1" t="s">
        <v>6023</v>
      </c>
    </row>
    <row r="11494" spans="1:4" ht="15" x14ac:dyDescent="0.25">
      <c r="A11494">
        <v>4460</v>
      </c>
      <c r="B11494" t="s">
        <v>11131</v>
      </c>
      <c r="C11494" t="s">
        <v>7396</v>
      </c>
      <c r="D11494" s="1" t="s">
        <v>30968</v>
      </c>
    </row>
    <row r="11495" spans="1:4" ht="15" x14ac:dyDescent="0.25">
      <c r="A11495">
        <v>4415</v>
      </c>
      <c r="B11495" t="s">
        <v>11132</v>
      </c>
      <c r="C11495" t="s">
        <v>7396</v>
      </c>
      <c r="D11495" s="1" t="s">
        <v>10744</v>
      </c>
    </row>
    <row r="11496" spans="1:4" ht="15" x14ac:dyDescent="0.25">
      <c r="A11496">
        <v>4417</v>
      </c>
      <c r="B11496" t="s">
        <v>11133</v>
      </c>
      <c r="C11496" t="s">
        <v>7396</v>
      </c>
      <c r="D11496" s="1" t="s">
        <v>2526</v>
      </c>
    </row>
    <row r="11497" spans="1:4" ht="15" x14ac:dyDescent="0.25">
      <c r="A11497">
        <v>37373</v>
      </c>
      <c r="B11497" t="s">
        <v>11134</v>
      </c>
      <c r="C11497" t="s">
        <v>7502</v>
      </c>
      <c r="D11497" s="1" t="s">
        <v>598</v>
      </c>
    </row>
    <row r="11498" spans="1:4" ht="15" x14ac:dyDescent="0.25">
      <c r="A11498">
        <v>40864</v>
      </c>
      <c r="B11498" t="s">
        <v>11135</v>
      </c>
      <c r="C11498" t="s">
        <v>7504</v>
      </c>
      <c r="D11498" s="1" t="s">
        <v>972</v>
      </c>
    </row>
    <row r="11499" spans="1:4" ht="15" x14ac:dyDescent="0.25">
      <c r="A11499">
        <v>4734</v>
      </c>
      <c r="B11499" t="s">
        <v>11137</v>
      </c>
      <c r="C11499" t="s">
        <v>7500</v>
      </c>
      <c r="D11499" s="1" t="s">
        <v>49401</v>
      </c>
    </row>
    <row r="11500" spans="1:4" ht="15" x14ac:dyDescent="0.25">
      <c r="A11500">
        <v>6085</v>
      </c>
      <c r="B11500" t="s">
        <v>11138</v>
      </c>
      <c r="C11500" t="s">
        <v>7402</v>
      </c>
      <c r="D11500" s="1" t="s">
        <v>12095</v>
      </c>
    </row>
    <row r="11501" spans="1:4" ht="15" x14ac:dyDescent="0.25">
      <c r="A11501">
        <v>38396</v>
      </c>
      <c r="B11501" t="s">
        <v>33161</v>
      </c>
      <c r="C11501" t="s">
        <v>7347</v>
      </c>
      <c r="D11501" s="1" t="s">
        <v>31508</v>
      </c>
    </row>
    <row r="11502" spans="1:4" ht="15" x14ac:dyDescent="0.25">
      <c r="A11502">
        <v>11622</v>
      </c>
      <c r="B11502" t="s">
        <v>11139</v>
      </c>
      <c r="C11502" t="s">
        <v>7400</v>
      </c>
      <c r="D11502" s="1" t="s">
        <v>49402</v>
      </c>
    </row>
    <row r="11503" spans="1:4" ht="15" x14ac:dyDescent="0.25">
      <c r="A11503">
        <v>43143</v>
      </c>
      <c r="B11503" t="s">
        <v>11140</v>
      </c>
      <c r="C11503" t="s">
        <v>7402</v>
      </c>
      <c r="D11503" s="1" t="s">
        <v>9027</v>
      </c>
    </row>
    <row r="11504" spans="1:4" ht="15" x14ac:dyDescent="0.25">
      <c r="A11504">
        <v>7317</v>
      </c>
      <c r="B11504" t="s">
        <v>11141</v>
      </c>
      <c r="C11504" t="s">
        <v>7400</v>
      </c>
      <c r="D11504" s="1" t="s">
        <v>48613</v>
      </c>
    </row>
    <row r="11505" spans="1:4" ht="15" x14ac:dyDescent="0.25">
      <c r="A11505">
        <v>142</v>
      </c>
      <c r="B11505" t="s">
        <v>11142</v>
      </c>
      <c r="C11505" t="s">
        <v>11143</v>
      </c>
      <c r="D11505" s="1" t="s">
        <v>37207</v>
      </c>
    </row>
    <row r="11506" spans="1:4" ht="15" x14ac:dyDescent="0.25">
      <c r="A11506">
        <v>43142</v>
      </c>
      <c r="B11506" t="s">
        <v>11144</v>
      </c>
      <c r="C11506" t="s">
        <v>7402</v>
      </c>
      <c r="D11506" s="1" t="s">
        <v>49403</v>
      </c>
    </row>
    <row r="11507" spans="1:4" ht="15" x14ac:dyDescent="0.25">
      <c r="A11507">
        <v>38123</v>
      </c>
      <c r="B11507" t="s">
        <v>11145</v>
      </c>
      <c r="C11507" t="s">
        <v>7400</v>
      </c>
      <c r="D11507" s="1" t="s">
        <v>49404</v>
      </c>
    </row>
    <row r="11508" spans="1:4" ht="15" x14ac:dyDescent="0.25">
      <c r="A11508">
        <v>42699</v>
      </c>
      <c r="B11508" t="s">
        <v>11146</v>
      </c>
      <c r="C11508" t="s">
        <v>7347</v>
      </c>
      <c r="D11508" s="1" t="s">
        <v>39302</v>
      </c>
    </row>
    <row r="11509" spans="1:4" ht="15" x14ac:dyDescent="0.25">
      <c r="A11509">
        <v>37743</v>
      </c>
      <c r="B11509" t="s">
        <v>33162</v>
      </c>
      <c r="C11509" t="s">
        <v>7347</v>
      </c>
      <c r="D11509" s="1" t="s">
        <v>49405</v>
      </c>
    </row>
    <row r="11510" spans="1:4" ht="15" x14ac:dyDescent="0.25">
      <c r="A11510">
        <v>37744</v>
      </c>
      <c r="B11510" t="s">
        <v>11147</v>
      </c>
      <c r="C11510" t="s">
        <v>7347</v>
      </c>
      <c r="D11510" s="1" t="s">
        <v>49406</v>
      </c>
    </row>
    <row r="11511" spans="1:4" ht="15" x14ac:dyDescent="0.25">
      <c r="A11511">
        <v>37741</v>
      </c>
      <c r="B11511" t="s">
        <v>11148</v>
      </c>
      <c r="C11511" t="s">
        <v>7347</v>
      </c>
      <c r="D11511" s="1" t="s">
        <v>49407</v>
      </c>
    </row>
    <row r="11512" spans="1:4" ht="15" x14ac:dyDescent="0.25">
      <c r="A11512">
        <v>39396</v>
      </c>
      <c r="B11512" t="s">
        <v>11149</v>
      </c>
      <c r="C11512" t="s">
        <v>7347</v>
      </c>
      <c r="D11512" s="1" t="s">
        <v>32534</v>
      </c>
    </row>
    <row r="11513" spans="1:4" ht="15" x14ac:dyDescent="0.25">
      <c r="A11513">
        <v>39392</v>
      </c>
      <c r="B11513" t="s">
        <v>11150</v>
      </c>
      <c r="C11513" t="s">
        <v>7347</v>
      </c>
      <c r="D11513" s="1" t="s">
        <v>49408</v>
      </c>
    </row>
    <row r="11514" spans="1:4" ht="15" x14ac:dyDescent="0.25">
      <c r="A11514">
        <v>39393</v>
      </c>
      <c r="B11514" t="s">
        <v>11151</v>
      </c>
      <c r="C11514" t="s">
        <v>7347</v>
      </c>
      <c r="D11514" s="1" t="s">
        <v>33421</v>
      </c>
    </row>
    <row r="11515" spans="1:4" ht="15" x14ac:dyDescent="0.25">
      <c r="A11515">
        <v>39394</v>
      </c>
      <c r="B11515" t="s">
        <v>11152</v>
      </c>
      <c r="C11515" t="s">
        <v>7347</v>
      </c>
      <c r="D11515" s="1" t="s">
        <v>49409</v>
      </c>
    </row>
    <row r="11516" spans="1:4" ht="15" x14ac:dyDescent="0.25">
      <c r="A11516">
        <v>39395</v>
      </c>
      <c r="B11516" t="s">
        <v>11153</v>
      </c>
      <c r="C11516" t="s">
        <v>7347</v>
      </c>
      <c r="D11516" s="1" t="s">
        <v>1385</v>
      </c>
    </row>
    <row r="11517" spans="1:4" ht="15" x14ac:dyDescent="0.25">
      <c r="A11517">
        <v>14618</v>
      </c>
      <c r="B11517" t="s">
        <v>11154</v>
      </c>
      <c r="C11517" t="s">
        <v>7347</v>
      </c>
      <c r="D11517" s="1" t="s">
        <v>49410</v>
      </c>
    </row>
    <row r="11518" spans="1:4" ht="15" x14ac:dyDescent="0.25">
      <c r="A11518">
        <v>40269</v>
      </c>
      <c r="B11518" t="s">
        <v>11155</v>
      </c>
      <c r="C11518" t="s">
        <v>7347</v>
      </c>
      <c r="D11518" s="1" t="s">
        <v>49411</v>
      </c>
    </row>
    <row r="11519" spans="1:4" ht="15" x14ac:dyDescent="0.25">
      <c r="A11519">
        <v>6110</v>
      </c>
      <c r="B11519" t="s">
        <v>11156</v>
      </c>
      <c r="C11519" t="s">
        <v>7502</v>
      </c>
      <c r="D11519" s="1" t="s">
        <v>30221</v>
      </c>
    </row>
    <row r="11520" spans="1:4" ht="15" x14ac:dyDescent="0.25">
      <c r="A11520">
        <v>40910</v>
      </c>
      <c r="B11520" t="s">
        <v>11157</v>
      </c>
      <c r="C11520" t="s">
        <v>7504</v>
      </c>
      <c r="D11520" s="1" t="s">
        <v>33980</v>
      </c>
    </row>
    <row r="11521" spans="1:4" ht="15" x14ac:dyDescent="0.25">
      <c r="A11521">
        <v>6111</v>
      </c>
      <c r="B11521" t="s">
        <v>11158</v>
      </c>
      <c r="C11521" t="s">
        <v>7502</v>
      </c>
      <c r="D11521" s="1" t="s">
        <v>31367</v>
      </c>
    </row>
    <row r="11522" spans="1:4" ht="15" x14ac:dyDescent="0.25">
      <c r="A11522">
        <v>41084</v>
      </c>
      <c r="B11522" t="s">
        <v>11159</v>
      </c>
      <c r="C11522" t="s">
        <v>7504</v>
      </c>
      <c r="D11522" s="1" t="s">
        <v>34010</v>
      </c>
    </row>
    <row r="11523" spans="1:4" ht="15" x14ac:dyDescent="0.25">
      <c r="A11523">
        <v>44535</v>
      </c>
      <c r="B11523" t="s">
        <v>33164</v>
      </c>
      <c r="C11523" t="s">
        <v>7500</v>
      </c>
      <c r="D11523" s="1" t="s">
        <v>49413</v>
      </c>
    </row>
    <row r="11524" spans="1:4" ht="15" x14ac:dyDescent="0.25">
      <c r="A11524">
        <v>44945</v>
      </c>
      <c r="B11524" t="s">
        <v>11160</v>
      </c>
      <c r="C11524" t="s">
        <v>7347</v>
      </c>
      <c r="D11524" s="1" t="s">
        <v>1220</v>
      </c>
    </row>
    <row r="11525" spans="1:4" ht="15" x14ac:dyDescent="0.25">
      <c r="A11525">
        <v>38637</v>
      </c>
      <c r="B11525" t="s">
        <v>33166</v>
      </c>
      <c r="C11525" t="s">
        <v>7347</v>
      </c>
      <c r="D11525" s="1" t="s">
        <v>11161</v>
      </c>
    </row>
    <row r="11526" spans="1:4" ht="15" x14ac:dyDescent="0.25">
      <c r="A11526">
        <v>6150</v>
      </c>
      <c r="B11526" t="s">
        <v>33167</v>
      </c>
      <c r="C11526" t="s">
        <v>7347</v>
      </c>
      <c r="D11526" s="1" t="s">
        <v>11162</v>
      </c>
    </row>
    <row r="11527" spans="1:4" ht="15" x14ac:dyDescent="0.25">
      <c r="A11527">
        <v>6136</v>
      </c>
      <c r="B11527" t="s">
        <v>33168</v>
      </c>
      <c r="C11527" t="s">
        <v>7347</v>
      </c>
      <c r="D11527" s="1" t="s">
        <v>11163</v>
      </c>
    </row>
    <row r="11528" spans="1:4" ht="15" x14ac:dyDescent="0.25">
      <c r="A11528">
        <v>38638</v>
      </c>
      <c r="B11528" t="s">
        <v>33169</v>
      </c>
      <c r="C11528" t="s">
        <v>7347</v>
      </c>
      <c r="D11528" s="1" t="s">
        <v>11164</v>
      </c>
    </row>
    <row r="11529" spans="1:4" ht="15" x14ac:dyDescent="0.25">
      <c r="A11529">
        <v>20262</v>
      </c>
      <c r="B11529" t="s">
        <v>11165</v>
      </c>
      <c r="C11529" t="s">
        <v>7347</v>
      </c>
      <c r="D11529" s="1" t="s">
        <v>657</v>
      </c>
    </row>
    <row r="11530" spans="1:4" ht="15" x14ac:dyDescent="0.25">
      <c r="A11530">
        <v>6145</v>
      </c>
      <c r="B11530" t="s">
        <v>33170</v>
      </c>
      <c r="C11530" t="s">
        <v>7347</v>
      </c>
      <c r="D11530" s="1" t="s">
        <v>7988</v>
      </c>
    </row>
    <row r="11531" spans="1:4" ht="15" x14ac:dyDescent="0.25">
      <c r="A11531">
        <v>6149</v>
      </c>
      <c r="B11531" t="s">
        <v>33171</v>
      </c>
      <c r="C11531" t="s">
        <v>7347</v>
      </c>
      <c r="D11531" s="1" t="s">
        <v>155</v>
      </c>
    </row>
    <row r="11532" spans="1:4" ht="15" x14ac:dyDescent="0.25">
      <c r="A11532">
        <v>6146</v>
      </c>
      <c r="B11532" t="s">
        <v>33172</v>
      </c>
      <c r="C11532" t="s">
        <v>7347</v>
      </c>
      <c r="D11532" s="1" t="s">
        <v>30279</v>
      </c>
    </row>
    <row r="11533" spans="1:4" ht="15" x14ac:dyDescent="0.25">
      <c r="A11533">
        <v>44536</v>
      </c>
      <c r="B11533" t="s">
        <v>11167</v>
      </c>
      <c r="C11533" t="s">
        <v>7400</v>
      </c>
      <c r="D11533" s="1" t="s">
        <v>29881</v>
      </c>
    </row>
    <row r="11534" spans="1:4" ht="15" x14ac:dyDescent="0.25">
      <c r="A11534">
        <v>39961</v>
      </c>
      <c r="B11534" t="s">
        <v>11168</v>
      </c>
      <c r="C11534" t="s">
        <v>7347</v>
      </c>
      <c r="D11534" s="1" t="s">
        <v>30475</v>
      </c>
    </row>
    <row r="11535" spans="1:4" ht="15" x14ac:dyDescent="0.25">
      <c r="A11535">
        <v>42433</v>
      </c>
      <c r="B11535" t="s">
        <v>11169</v>
      </c>
      <c r="C11535" t="s">
        <v>7347</v>
      </c>
      <c r="D11535" s="1" t="s">
        <v>11170</v>
      </c>
    </row>
    <row r="11536" spans="1:4" ht="15" x14ac:dyDescent="0.25">
      <c r="A11536">
        <v>42434</v>
      </c>
      <c r="B11536" t="s">
        <v>11171</v>
      </c>
      <c r="C11536" t="s">
        <v>7347</v>
      </c>
      <c r="D11536" s="1" t="s">
        <v>11172</v>
      </c>
    </row>
    <row r="11537" spans="1:4" ht="15" x14ac:dyDescent="0.25">
      <c r="A11537">
        <v>42435</v>
      </c>
      <c r="B11537" t="s">
        <v>11173</v>
      </c>
      <c r="C11537" t="s">
        <v>7347</v>
      </c>
      <c r="D11537" s="1" t="s">
        <v>11174</v>
      </c>
    </row>
    <row r="11538" spans="1:4" ht="15" x14ac:dyDescent="0.25">
      <c r="A11538">
        <v>38061</v>
      </c>
      <c r="B11538" t="s">
        <v>11175</v>
      </c>
      <c r="C11538" t="s">
        <v>7347</v>
      </c>
      <c r="D11538" s="1" t="s">
        <v>49414</v>
      </c>
    </row>
    <row r="11539" spans="1:4" ht="15" x14ac:dyDescent="0.25">
      <c r="A11539">
        <v>20250</v>
      </c>
      <c r="B11539" t="s">
        <v>11176</v>
      </c>
      <c r="C11539" t="s">
        <v>7400</v>
      </c>
      <c r="D11539" s="1" t="s">
        <v>11177</v>
      </c>
    </row>
    <row r="11540" spans="1:4" ht="15" x14ac:dyDescent="0.25">
      <c r="A11540">
        <v>13388</v>
      </c>
      <c r="B11540" t="s">
        <v>11178</v>
      </c>
      <c r="C11540" t="s">
        <v>7400</v>
      </c>
      <c r="D11540" s="1" t="s">
        <v>49415</v>
      </c>
    </row>
    <row r="11541" spans="1:4" ht="15" x14ac:dyDescent="0.25">
      <c r="A11541">
        <v>39914</v>
      </c>
      <c r="B11541" t="s">
        <v>33173</v>
      </c>
      <c r="C11541" t="s">
        <v>7400</v>
      </c>
      <c r="D11541" s="1" t="s">
        <v>49416</v>
      </c>
    </row>
    <row r="11542" spans="1:4" ht="15" x14ac:dyDescent="0.25">
      <c r="A11542">
        <v>12732</v>
      </c>
      <c r="B11542" t="s">
        <v>11179</v>
      </c>
      <c r="C11542" t="s">
        <v>7347</v>
      </c>
      <c r="D11542" s="1" t="s">
        <v>49417</v>
      </c>
    </row>
    <row r="11543" spans="1:4" ht="15" x14ac:dyDescent="0.25">
      <c r="A11543">
        <v>6160</v>
      </c>
      <c r="B11543" t="s">
        <v>11180</v>
      </c>
      <c r="C11543" t="s">
        <v>7502</v>
      </c>
      <c r="D11543" s="1" t="s">
        <v>30281</v>
      </c>
    </row>
    <row r="11544" spans="1:4" ht="15" x14ac:dyDescent="0.25">
      <c r="A11544">
        <v>41087</v>
      </c>
      <c r="B11544" t="s">
        <v>11181</v>
      </c>
      <c r="C11544" t="s">
        <v>7504</v>
      </c>
      <c r="D11544" s="1" t="s">
        <v>34011</v>
      </c>
    </row>
    <row r="11545" spans="1:4" ht="15" x14ac:dyDescent="0.25">
      <c r="A11545">
        <v>6166</v>
      </c>
      <c r="B11545" t="s">
        <v>11182</v>
      </c>
      <c r="C11545" t="s">
        <v>7502</v>
      </c>
      <c r="D11545" s="1" t="s">
        <v>676</v>
      </c>
    </row>
    <row r="11546" spans="1:4" ht="15" x14ac:dyDescent="0.25">
      <c r="A11546">
        <v>41088</v>
      </c>
      <c r="B11546" t="s">
        <v>11183</v>
      </c>
      <c r="C11546" t="s">
        <v>7504</v>
      </c>
      <c r="D11546" s="1" t="s">
        <v>34012</v>
      </c>
    </row>
    <row r="11547" spans="1:4" ht="15" x14ac:dyDescent="0.25">
      <c r="A11547">
        <v>20232</v>
      </c>
      <c r="B11547" t="s">
        <v>33174</v>
      </c>
      <c r="C11547" t="s">
        <v>7396</v>
      </c>
      <c r="D11547" s="1" t="s">
        <v>39384</v>
      </c>
    </row>
    <row r="11548" spans="1:4" ht="15" x14ac:dyDescent="0.25">
      <c r="A11548">
        <v>10856</v>
      </c>
      <c r="B11548" t="s">
        <v>11184</v>
      </c>
      <c r="C11548" t="s">
        <v>7396</v>
      </c>
      <c r="D11548" s="1" t="s">
        <v>12264</v>
      </c>
    </row>
    <row r="11549" spans="1:4" ht="15" x14ac:dyDescent="0.25">
      <c r="A11549">
        <v>4828</v>
      </c>
      <c r="B11549" t="s">
        <v>33176</v>
      </c>
      <c r="C11549" t="s">
        <v>7396</v>
      </c>
      <c r="D11549" s="1" t="s">
        <v>33177</v>
      </c>
    </row>
    <row r="11550" spans="1:4" ht="15" x14ac:dyDescent="0.25">
      <c r="A11550">
        <v>20249</v>
      </c>
      <c r="B11550" t="s">
        <v>33178</v>
      </c>
      <c r="C11550" t="s">
        <v>7396</v>
      </c>
      <c r="D11550" s="1" t="s">
        <v>30941</v>
      </c>
    </row>
    <row r="11551" spans="1:4" ht="15" x14ac:dyDescent="0.25">
      <c r="A11551">
        <v>11609</v>
      </c>
      <c r="B11551" t="s">
        <v>11185</v>
      </c>
      <c r="C11551" t="s">
        <v>7402</v>
      </c>
      <c r="D11551" s="1" t="s">
        <v>38393</v>
      </c>
    </row>
    <row r="11552" spans="1:4" ht="15" x14ac:dyDescent="0.25">
      <c r="A11552">
        <v>20083</v>
      </c>
      <c r="B11552" t="s">
        <v>11186</v>
      </c>
      <c r="C11552" t="s">
        <v>7347</v>
      </c>
      <c r="D11552" s="1" t="s">
        <v>49420</v>
      </c>
    </row>
    <row r="11553" spans="1:4" ht="15" x14ac:dyDescent="0.25">
      <c r="A11553">
        <v>10691</v>
      </c>
      <c r="B11553" t="s">
        <v>31510</v>
      </c>
      <c r="C11553" t="s">
        <v>7402</v>
      </c>
      <c r="D11553" s="1" t="s">
        <v>49421</v>
      </c>
    </row>
    <row r="11554" spans="1:4" ht="15" x14ac:dyDescent="0.25">
      <c r="A11554">
        <v>12295</v>
      </c>
      <c r="B11554" t="s">
        <v>11187</v>
      </c>
      <c r="C11554" t="s">
        <v>7347</v>
      </c>
      <c r="D11554" s="1" t="s">
        <v>32611</v>
      </c>
    </row>
    <row r="11555" spans="1:4" ht="15" x14ac:dyDescent="0.25">
      <c r="A11555">
        <v>12296</v>
      </c>
      <c r="B11555" t="s">
        <v>11188</v>
      </c>
      <c r="C11555" t="s">
        <v>7347</v>
      </c>
      <c r="D11555" s="1" t="s">
        <v>11189</v>
      </c>
    </row>
    <row r="11556" spans="1:4" ht="15" x14ac:dyDescent="0.25">
      <c r="A11556">
        <v>12294</v>
      </c>
      <c r="B11556" t="s">
        <v>11190</v>
      </c>
      <c r="C11556" t="s">
        <v>7347</v>
      </c>
      <c r="D11556" s="1" t="s">
        <v>8039</v>
      </c>
    </row>
    <row r="11557" spans="1:4" ht="15" x14ac:dyDescent="0.25">
      <c r="A11557">
        <v>14543</v>
      </c>
      <c r="B11557" t="s">
        <v>11191</v>
      </c>
      <c r="C11557" t="s">
        <v>7347</v>
      </c>
      <c r="D11557" s="1" t="s">
        <v>1145</v>
      </c>
    </row>
    <row r="11558" spans="1:4" ht="15" x14ac:dyDescent="0.25">
      <c r="A11558">
        <v>13329</v>
      </c>
      <c r="B11558" t="s">
        <v>11192</v>
      </c>
      <c r="C11558" t="s">
        <v>7347</v>
      </c>
      <c r="D11558" s="1" t="s">
        <v>31671</v>
      </c>
    </row>
    <row r="11559" spans="1:4" ht="15" x14ac:dyDescent="0.25">
      <c r="A11559">
        <v>21047</v>
      </c>
      <c r="B11559" t="s">
        <v>11193</v>
      </c>
      <c r="C11559" t="s">
        <v>7347</v>
      </c>
      <c r="D11559" s="1" t="s">
        <v>49422</v>
      </c>
    </row>
    <row r="11560" spans="1:4" ht="15" x14ac:dyDescent="0.25">
      <c r="A11560">
        <v>21042</v>
      </c>
      <c r="B11560" t="s">
        <v>11194</v>
      </c>
      <c r="C11560" t="s">
        <v>7347</v>
      </c>
      <c r="D11560" s="1" t="s">
        <v>49423</v>
      </c>
    </row>
    <row r="11561" spans="1:4" ht="15" x14ac:dyDescent="0.25">
      <c r="A11561">
        <v>21043</v>
      </c>
      <c r="B11561" t="s">
        <v>11195</v>
      </c>
      <c r="C11561" t="s">
        <v>7347</v>
      </c>
      <c r="D11561" s="1" t="s">
        <v>38443</v>
      </c>
    </row>
    <row r="11562" spans="1:4" ht="15" x14ac:dyDescent="0.25">
      <c r="A11562">
        <v>21044</v>
      </c>
      <c r="B11562" t="s">
        <v>11196</v>
      </c>
      <c r="C11562" t="s">
        <v>7347</v>
      </c>
      <c r="D11562" s="1" t="s">
        <v>38361</v>
      </c>
    </row>
    <row r="11563" spans="1:4" ht="15" x14ac:dyDescent="0.25">
      <c r="A11563">
        <v>21045</v>
      </c>
      <c r="B11563" t="s">
        <v>11197</v>
      </c>
      <c r="C11563" t="s">
        <v>7347</v>
      </c>
      <c r="D11563" s="1" t="s">
        <v>49424</v>
      </c>
    </row>
    <row r="11564" spans="1:4" ht="15" x14ac:dyDescent="0.25">
      <c r="A11564">
        <v>21041</v>
      </c>
      <c r="B11564" t="s">
        <v>11199</v>
      </c>
      <c r="C11564" t="s">
        <v>7347</v>
      </c>
      <c r="D11564" s="1" t="s">
        <v>49425</v>
      </c>
    </row>
    <row r="11565" spans="1:4" ht="15" x14ac:dyDescent="0.25">
      <c r="A11565">
        <v>21040</v>
      </c>
      <c r="B11565" t="s">
        <v>11200</v>
      </c>
      <c r="C11565" t="s">
        <v>7347</v>
      </c>
      <c r="D11565" s="1" t="s">
        <v>49250</v>
      </c>
    </row>
    <row r="11566" spans="1:4" ht="15" x14ac:dyDescent="0.25">
      <c r="A11566">
        <v>14149</v>
      </c>
      <c r="B11566" t="s">
        <v>11201</v>
      </c>
      <c r="C11566" t="s">
        <v>9429</v>
      </c>
      <c r="D11566" s="1" t="s">
        <v>33179</v>
      </c>
    </row>
    <row r="11567" spans="1:4" ht="15" x14ac:dyDescent="0.25">
      <c r="A11567">
        <v>38099</v>
      </c>
      <c r="B11567" t="s">
        <v>11202</v>
      </c>
      <c r="C11567" t="s">
        <v>7347</v>
      </c>
      <c r="D11567" s="1" t="s">
        <v>12258</v>
      </c>
    </row>
    <row r="11568" spans="1:4" ht="15" x14ac:dyDescent="0.25">
      <c r="A11568">
        <v>38100</v>
      </c>
      <c r="B11568" t="s">
        <v>11203</v>
      </c>
      <c r="C11568" t="s">
        <v>7347</v>
      </c>
      <c r="D11568" s="1" t="s">
        <v>639</v>
      </c>
    </row>
    <row r="11569" spans="1:4" ht="15" x14ac:dyDescent="0.25">
      <c r="A11569">
        <v>7576</v>
      </c>
      <c r="B11569" t="s">
        <v>11204</v>
      </c>
      <c r="C11569" t="s">
        <v>7347</v>
      </c>
      <c r="D11569" s="1" t="s">
        <v>31573</v>
      </c>
    </row>
    <row r="11570" spans="1:4" ht="15" x14ac:dyDescent="0.25">
      <c r="A11570">
        <v>3384</v>
      </c>
      <c r="B11570" t="s">
        <v>11205</v>
      </c>
      <c r="C11570" t="s">
        <v>7347</v>
      </c>
      <c r="D11570" s="1" t="s">
        <v>30231</v>
      </c>
    </row>
    <row r="11571" spans="1:4" ht="15" x14ac:dyDescent="0.25">
      <c r="A11571">
        <v>7572</v>
      </c>
      <c r="B11571" t="s">
        <v>11206</v>
      </c>
      <c r="C11571" t="s">
        <v>7347</v>
      </c>
      <c r="D11571" s="1" t="s">
        <v>48396</v>
      </c>
    </row>
    <row r="11572" spans="1:4" ht="15" x14ac:dyDescent="0.25">
      <c r="A11572">
        <v>3396</v>
      </c>
      <c r="B11572" t="s">
        <v>11207</v>
      </c>
      <c r="C11572" t="s">
        <v>7347</v>
      </c>
      <c r="D11572" s="1" t="s">
        <v>1173</v>
      </c>
    </row>
    <row r="11573" spans="1:4" ht="15" x14ac:dyDescent="0.25">
      <c r="A11573">
        <v>37590</v>
      </c>
      <c r="B11573" t="s">
        <v>11208</v>
      </c>
      <c r="C11573" t="s">
        <v>7347</v>
      </c>
      <c r="D11573" s="1" t="s">
        <v>31638</v>
      </c>
    </row>
    <row r="11574" spans="1:4" ht="15" x14ac:dyDescent="0.25">
      <c r="A11574">
        <v>37591</v>
      </c>
      <c r="B11574" t="s">
        <v>11209</v>
      </c>
      <c r="C11574" t="s">
        <v>7347</v>
      </c>
      <c r="D11574" s="1" t="s">
        <v>3565</v>
      </c>
    </row>
    <row r="11575" spans="1:4" ht="15" x14ac:dyDescent="0.25">
      <c r="A11575">
        <v>12626</v>
      </c>
      <c r="B11575" t="s">
        <v>11210</v>
      </c>
      <c r="C11575" t="s">
        <v>7347</v>
      </c>
      <c r="D11575" s="1" t="s">
        <v>30955</v>
      </c>
    </row>
    <row r="11576" spans="1:4" ht="15" x14ac:dyDescent="0.25">
      <c r="A11576">
        <v>11033</v>
      </c>
      <c r="B11576" t="s">
        <v>30511</v>
      </c>
      <c r="C11576" t="s">
        <v>7347</v>
      </c>
      <c r="D11576" s="1" t="s">
        <v>3882</v>
      </c>
    </row>
    <row r="11577" spans="1:4" ht="15" x14ac:dyDescent="0.25">
      <c r="A11577">
        <v>390</v>
      </c>
      <c r="B11577" t="s">
        <v>11211</v>
      </c>
      <c r="C11577" t="s">
        <v>7347</v>
      </c>
      <c r="D11577" s="1" t="s">
        <v>1223</v>
      </c>
    </row>
    <row r="11578" spans="1:4" ht="15" x14ac:dyDescent="0.25">
      <c r="A11578">
        <v>42436</v>
      </c>
      <c r="B11578" t="s">
        <v>11212</v>
      </c>
      <c r="C11578" t="s">
        <v>7347</v>
      </c>
      <c r="D11578" s="1" t="s">
        <v>11213</v>
      </c>
    </row>
    <row r="11579" spans="1:4" ht="15" x14ac:dyDescent="0.25">
      <c r="A11579">
        <v>6194</v>
      </c>
      <c r="B11579" t="s">
        <v>11214</v>
      </c>
      <c r="C11579" t="s">
        <v>7396</v>
      </c>
      <c r="D11579" s="1" t="s">
        <v>29900</v>
      </c>
    </row>
    <row r="11580" spans="1:4" ht="15" x14ac:dyDescent="0.25">
      <c r="A11580">
        <v>10567</v>
      </c>
      <c r="B11580" t="s">
        <v>11215</v>
      </c>
      <c r="C11580" t="s">
        <v>7396</v>
      </c>
      <c r="D11580" s="1" t="s">
        <v>31606</v>
      </c>
    </row>
    <row r="11581" spans="1:4" ht="15" x14ac:dyDescent="0.25">
      <c r="A11581">
        <v>6212</v>
      </c>
      <c r="B11581" t="s">
        <v>11216</v>
      </c>
      <c r="C11581" t="s">
        <v>7396</v>
      </c>
      <c r="D11581" s="1" t="s">
        <v>4971</v>
      </c>
    </row>
    <row r="11582" spans="1:4" ht="15" x14ac:dyDescent="0.25">
      <c r="A11582">
        <v>3993</v>
      </c>
      <c r="B11582" t="s">
        <v>11217</v>
      </c>
      <c r="C11582" t="s">
        <v>7763</v>
      </c>
      <c r="D11582" s="1" t="s">
        <v>32955</v>
      </c>
    </row>
    <row r="11583" spans="1:4" ht="15" x14ac:dyDescent="0.25">
      <c r="A11583">
        <v>3990</v>
      </c>
      <c r="B11583" t="s">
        <v>11218</v>
      </c>
      <c r="C11583" t="s">
        <v>7396</v>
      </c>
      <c r="D11583" s="1" t="s">
        <v>1014</v>
      </c>
    </row>
    <row r="11584" spans="1:4" ht="15" x14ac:dyDescent="0.25">
      <c r="A11584">
        <v>3992</v>
      </c>
      <c r="B11584" t="s">
        <v>11219</v>
      </c>
      <c r="C11584" t="s">
        <v>7396</v>
      </c>
      <c r="D11584" s="1" t="s">
        <v>31219</v>
      </c>
    </row>
    <row r="11585" spans="1:4" ht="15" x14ac:dyDescent="0.25">
      <c r="A11585">
        <v>6178</v>
      </c>
      <c r="B11585" t="s">
        <v>33180</v>
      </c>
      <c r="C11585" t="s">
        <v>7763</v>
      </c>
      <c r="D11585" s="1" t="s">
        <v>29941</v>
      </c>
    </row>
    <row r="11586" spans="1:4" ht="15" x14ac:dyDescent="0.25">
      <c r="A11586">
        <v>6180</v>
      </c>
      <c r="B11586" t="s">
        <v>33181</v>
      </c>
      <c r="C11586" t="s">
        <v>7763</v>
      </c>
      <c r="D11586" s="1" t="s">
        <v>49426</v>
      </c>
    </row>
    <row r="11587" spans="1:4" ht="15" x14ac:dyDescent="0.25">
      <c r="A11587">
        <v>6182</v>
      </c>
      <c r="B11587" t="s">
        <v>33182</v>
      </c>
      <c r="C11587" t="s">
        <v>7763</v>
      </c>
      <c r="D11587" s="1" t="s">
        <v>33872</v>
      </c>
    </row>
    <row r="11588" spans="1:4" ht="15" x14ac:dyDescent="0.25">
      <c r="A11588">
        <v>43614</v>
      </c>
      <c r="B11588" t="s">
        <v>11220</v>
      </c>
      <c r="C11588" t="s">
        <v>7396</v>
      </c>
      <c r="D11588" s="1" t="s">
        <v>49427</v>
      </c>
    </row>
    <row r="11589" spans="1:4" ht="15" x14ac:dyDescent="0.25">
      <c r="A11589">
        <v>6193</v>
      </c>
      <c r="B11589" t="s">
        <v>11221</v>
      </c>
      <c r="C11589" t="s">
        <v>7396</v>
      </c>
      <c r="D11589" s="1" t="s">
        <v>12267</v>
      </c>
    </row>
    <row r="11590" spans="1:4" ht="15" x14ac:dyDescent="0.25">
      <c r="A11590">
        <v>6189</v>
      </c>
      <c r="B11590" t="s">
        <v>11223</v>
      </c>
      <c r="C11590" t="s">
        <v>7396</v>
      </c>
      <c r="D11590" s="1" t="s">
        <v>49428</v>
      </c>
    </row>
    <row r="11591" spans="1:4" ht="15" x14ac:dyDescent="0.25">
      <c r="A11591">
        <v>6214</v>
      </c>
      <c r="B11591" t="s">
        <v>11224</v>
      </c>
      <c r="C11591" t="s">
        <v>7763</v>
      </c>
      <c r="D11591" s="1" t="s">
        <v>49429</v>
      </c>
    </row>
    <row r="11592" spans="1:4" ht="15" x14ac:dyDescent="0.25">
      <c r="A11592">
        <v>36153</v>
      </c>
      <c r="B11592" t="s">
        <v>11225</v>
      </c>
      <c r="C11592" t="s">
        <v>7347</v>
      </c>
      <c r="D11592" s="1" t="s">
        <v>31534</v>
      </c>
    </row>
    <row r="11593" spans="1:4" ht="15" x14ac:dyDescent="0.25">
      <c r="A11593">
        <v>10740</v>
      </c>
      <c r="B11593" t="s">
        <v>33183</v>
      </c>
      <c r="C11593" t="s">
        <v>7347</v>
      </c>
      <c r="D11593" s="1" t="s">
        <v>49430</v>
      </c>
    </row>
    <row r="11594" spans="1:4" ht="15" x14ac:dyDescent="0.25">
      <c r="A11594">
        <v>13914</v>
      </c>
      <c r="B11594" t="s">
        <v>11226</v>
      </c>
      <c r="C11594" t="s">
        <v>7347</v>
      </c>
      <c r="D11594" s="1" t="s">
        <v>49431</v>
      </c>
    </row>
    <row r="11595" spans="1:4" ht="15" x14ac:dyDescent="0.25">
      <c r="A11595">
        <v>10742</v>
      </c>
      <c r="B11595" t="s">
        <v>11227</v>
      </c>
      <c r="C11595" t="s">
        <v>7347</v>
      </c>
      <c r="D11595" s="1" t="s">
        <v>49432</v>
      </c>
    </row>
    <row r="11596" spans="1:4" ht="15" x14ac:dyDescent="0.25">
      <c r="A11596">
        <v>38465</v>
      </c>
      <c r="B11596" t="s">
        <v>11228</v>
      </c>
      <c r="C11596" t="s">
        <v>7347</v>
      </c>
      <c r="D11596" s="1" t="s">
        <v>30192</v>
      </c>
    </row>
    <row r="11597" spans="1:4" ht="15" x14ac:dyDescent="0.25">
      <c r="A11597">
        <v>7543</v>
      </c>
      <c r="B11597" t="s">
        <v>11229</v>
      </c>
      <c r="C11597" t="s">
        <v>7347</v>
      </c>
      <c r="D11597" s="1" t="s">
        <v>6902</v>
      </c>
    </row>
    <row r="11598" spans="1:4" ht="15" x14ac:dyDescent="0.25">
      <c r="A11598">
        <v>43427</v>
      </c>
      <c r="B11598" t="s">
        <v>11230</v>
      </c>
      <c r="C11598" t="s">
        <v>7347</v>
      </c>
      <c r="D11598" s="1" t="s">
        <v>49433</v>
      </c>
    </row>
    <row r="11599" spans="1:4" ht="15" x14ac:dyDescent="0.25">
      <c r="A11599">
        <v>41613</v>
      </c>
      <c r="B11599" t="s">
        <v>11231</v>
      </c>
      <c r="C11599" t="s">
        <v>7347</v>
      </c>
      <c r="D11599" s="1" t="s">
        <v>49434</v>
      </c>
    </row>
    <row r="11600" spans="1:4" ht="15" x14ac:dyDescent="0.25">
      <c r="A11600">
        <v>41614</v>
      </c>
      <c r="B11600" t="s">
        <v>11232</v>
      </c>
      <c r="C11600" t="s">
        <v>7347</v>
      </c>
      <c r="D11600" s="1" t="s">
        <v>49435</v>
      </c>
    </row>
    <row r="11601" spans="1:4" ht="15" x14ac:dyDescent="0.25">
      <c r="A11601">
        <v>41615</v>
      </c>
      <c r="B11601" t="s">
        <v>11233</v>
      </c>
      <c r="C11601" t="s">
        <v>7347</v>
      </c>
      <c r="D11601" s="1" t="s">
        <v>49436</v>
      </c>
    </row>
    <row r="11602" spans="1:4" ht="15" x14ac:dyDescent="0.25">
      <c r="A11602">
        <v>41616</v>
      </c>
      <c r="B11602" t="s">
        <v>11234</v>
      </c>
      <c r="C11602" t="s">
        <v>7347</v>
      </c>
      <c r="D11602" s="1" t="s">
        <v>49437</v>
      </c>
    </row>
    <row r="11603" spans="1:4" ht="15" x14ac:dyDescent="0.25">
      <c r="A11603">
        <v>41617</v>
      </c>
      <c r="B11603" t="s">
        <v>11235</v>
      </c>
      <c r="C11603" t="s">
        <v>7347</v>
      </c>
      <c r="D11603" s="1" t="s">
        <v>49438</v>
      </c>
    </row>
    <row r="11604" spans="1:4" ht="15" x14ac:dyDescent="0.25">
      <c r="A11604">
        <v>41618</v>
      </c>
      <c r="B11604" t="s">
        <v>11236</v>
      </c>
      <c r="C11604" t="s">
        <v>7347</v>
      </c>
      <c r="D11604" s="1" t="s">
        <v>49439</v>
      </c>
    </row>
    <row r="11605" spans="1:4" ht="15" x14ac:dyDescent="0.25">
      <c r="A11605">
        <v>43428</v>
      </c>
      <c r="B11605" t="s">
        <v>11237</v>
      </c>
      <c r="C11605" t="s">
        <v>7347</v>
      </c>
      <c r="D11605" s="1" t="s">
        <v>49440</v>
      </c>
    </row>
    <row r="11606" spans="1:4" ht="15" x14ac:dyDescent="0.25">
      <c r="A11606">
        <v>41619</v>
      </c>
      <c r="B11606" t="s">
        <v>33184</v>
      </c>
      <c r="C11606" t="s">
        <v>7347</v>
      </c>
      <c r="D11606" s="1" t="s">
        <v>39437</v>
      </c>
    </row>
    <row r="11607" spans="1:4" ht="15" x14ac:dyDescent="0.25">
      <c r="A11607">
        <v>41620</v>
      </c>
      <c r="B11607" t="s">
        <v>33185</v>
      </c>
      <c r="C11607" t="s">
        <v>7347</v>
      </c>
      <c r="D11607" s="1" t="s">
        <v>49441</v>
      </c>
    </row>
    <row r="11608" spans="1:4" ht="15" x14ac:dyDescent="0.25">
      <c r="A11608">
        <v>41622</v>
      </c>
      <c r="B11608" t="s">
        <v>33186</v>
      </c>
      <c r="C11608" t="s">
        <v>7347</v>
      </c>
      <c r="D11608" s="1" t="s">
        <v>49442</v>
      </c>
    </row>
    <row r="11609" spans="1:4" ht="15" x14ac:dyDescent="0.25">
      <c r="A11609">
        <v>41623</v>
      </c>
      <c r="B11609" t="s">
        <v>33187</v>
      </c>
      <c r="C11609" t="s">
        <v>7347</v>
      </c>
      <c r="D11609" s="1" t="s">
        <v>49443</v>
      </c>
    </row>
    <row r="11610" spans="1:4" ht="15" x14ac:dyDescent="0.25">
      <c r="A11610">
        <v>41624</v>
      </c>
      <c r="B11610" t="s">
        <v>33188</v>
      </c>
      <c r="C11610" t="s">
        <v>7347</v>
      </c>
      <c r="D11610" s="1" t="s">
        <v>49444</v>
      </c>
    </row>
    <row r="11611" spans="1:4" ht="15" x14ac:dyDescent="0.25">
      <c r="A11611">
        <v>41625</v>
      </c>
      <c r="B11611" t="s">
        <v>33189</v>
      </c>
      <c r="C11611" t="s">
        <v>7347</v>
      </c>
      <c r="D11611" s="1" t="s">
        <v>49445</v>
      </c>
    </row>
    <row r="11612" spans="1:4" ht="15" x14ac:dyDescent="0.25">
      <c r="A11612">
        <v>39352</v>
      </c>
      <c r="B11612" t="s">
        <v>11239</v>
      </c>
      <c r="C11612" t="s">
        <v>7347</v>
      </c>
      <c r="D11612" s="1" t="s">
        <v>38161</v>
      </c>
    </row>
    <row r="11613" spans="1:4" ht="15" x14ac:dyDescent="0.25">
      <c r="A11613">
        <v>39346</v>
      </c>
      <c r="B11613" t="s">
        <v>11241</v>
      </c>
      <c r="C11613" t="s">
        <v>7347</v>
      </c>
      <c r="D11613" s="1" t="s">
        <v>38161</v>
      </c>
    </row>
    <row r="11614" spans="1:4" ht="15" x14ac:dyDescent="0.25">
      <c r="A11614">
        <v>39350</v>
      </c>
      <c r="B11614" t="s">
        <v>11242</v>
      </c>
      <c r="C11614" t="s">
        <v>7347</v>
      </c>
      <c r="D11614" s="1" t="s">
        <v>12152</v>
      </c>
    </row>
    <row r="11615" spans="1:4" ht="15" x14ac:dyDescent="0.25">
      <c r="A11615">
        <v>39351</v>
      </c>
      <c r="B11615" t="s">
        <v>11243</v>
      </c>
      <c r="C11615" t="s">
        <v>7347</v>
      </c>
      <c r="D11615" s="1" t="s">
        <v>8283</v>
      </c>
    </row>
    <row r="11616" spans="1:4" ht="15" x14ac:dyDescent="0.25">
      <c r="A11616">
        <v>38837</v>
      </c>
      <c r="B11616" t="s">
        <v>11244</v>
      </c>
      <c r="C11616" t="s">
        <v>7347</v>
      </c>
      <c r="D11616" s="1" t="s">
        <v>30303</v>
      </c>
    </row>
    <row r="11617" spans="1:4" ht="15" x14ac:dyDescent="0.25">
      <c r="A11617">
        <v>38836</v>
      </c>
      <c r="B11617" t="s">
        <v>11245</v>
      </c>
      <c r="C11617" t="s">
        <v>7347</v>
      </c>
      <c r="D11617" s="1" t="s">
        <v>590</v>
      </c>
    </row>
    <row r="11618" spans="1:4" ht="15" x14ac:dyDescent="0.25">
      <c r="A11618">
        <v>2666</v>
      </c>
      <c r="B11618" t="s">
        <v>33190</v>
      </c>
      <c r="C11618" t="s">
        <v>7347</v>
      </c>
      <c r="D11618" s="1" t="s">
        <v>7952</v>
      </c>
    </row>
    <row r="11619" spans="1:4" ht="15" x14ac:dyDescent="0.25">
      <c r="A11619">
        <v>2668</v>
      </c>
      <c r="B11619" t="s">
        <v>33191</v>
      </c>
      <c r="C11619" t="s">
        <v>7347</v>
      </c>
      <c r="D11619" s="1" t="s">
        <v>770</v>
      </c>
    </row>
    <row r="11620" spans="1:4" ht="15" x14ac:dyDescent="0.25">
      <c r="A11620">
        <v>2664</v>
      </c>
      <c r="B11620" t="s">
        <v>33192</v>
      </c>
      <c r="C11620" t="s">
        <v>7347</v>
      </c>
      <c r="D11620" s="1" t="s">
        <v>12167</v>
      </c>
    </row>
    <row r="11621" spans="1:4" ht="15" x14ac:dyDescent="0.25">
      <c r="A11621">
        <v>2662</v>
      </c>
      <c r="B11621" t="s">
        <v>33193</v>
      </c>
      <c r="C11621" t="s">
        <v>7347</v>
      </c>
      <c r="D11621" s="1" t="s">
        <v>1410</v>
      </c>
    </row>
    <row r="11622" spans="1:4" ht="15" x14ac:dyDescent="0.25">
      <c r="A11622">
        <v>20964</v>
      </c>
      <c r="B11622" t="s">
        <v>11248</v>
      </c>
      <c r="C11622" t="s">
        <v>7347</v>
      </c>
      <c r="D11622" s="1" t="s">
        <v>11249</v>
      </c>
    </row>
    <row r="11623" spans="1:4" ht="15" x14ac:dyDescent="0.25">
      <c r="A11623">
        <v>10905</v>
      </c>
      <c r="B11623" t="s">
        <v>11250</v>
      </c>
      <c r="C11623" t="s">
        <v>7347</v>
      </c>
      <c r="D11623" s="1" t="s">
        <v>5750</v>
      </c>
    </row>
    <row r="11624" spans="1:4" ht="15" x14ac:dyDescent="0.25">
      <c r="A11624">
        <v>11289</v>
      </c>
      <c r="B11624" t="s">
        <v>30512</v>
      </c>
      <c r="C11624" t="s">
        <v>7347</v>
      </c>
      <c r="D11624" s="1" t="s">
        <v>49446</v>
      </c>
    </row>
    <row r="11625" spans="1:4" ht="15" x14ac:dyDescent="0.25">
      <c r="A11625">
        <v>11241</v>
      </c>
      <c r="B11625" t="s">
        <v>30513</v>
      </c>
      <c r="C11625" t="s">
        <v>7347</v>
      </c>
      <c r="D11625" s="1" t="s">
        <v>33408</v>
      </c>
    </row>
    <row r="11626" spans="1:4" ht="15" x14ac:dyDescent="0.25">
      <c r="A11626">
        <v>11301</v>
      </c>
      <c r="B11626" t="s">
        <v>30514</v>
      </c>
      <c r="C11626" t="s">
        <v>7347</v>
      </c>
      <c r="D11626" s="1" t="s">
        <v>49447</v>
      </c>
    </row>
    <row r="11627" spans="1:4" ht="15" x14ac:dyDescent="0.25">
      <c r="A11627">
        <v>21090</v>
      </c>
      <c r="B11627" t="s">
        <v>30515</v>
      </c>
      <c r="C11627" t="s">
        <v>7347</v>
      </c>
      <c r="D11627" s="1" t="s">
        <v>49448</v>
      </c>
    </row>
    <row r="11628" spans="1:4" ht="15" x14ac:dyDescent="0.25">
      <c r="A11628">
        <v>11315</v>
      </c>
      <c r="B11628" t="s">
        <v>11251</v>
      </c>
      <c r="C11628" t="s">
        <v>7347</v>
      </c>
      <c r="D11628" s="1" t="s">
        <v>49449</v>
      </c>
    </row>
    <row r="11629" spans="1:4" ht="15" x14ac:dyDescent="0.25">
      <c r="A11629">
        <v>21071</v>
      </c>
      <c r="B11629" t="s">
        <v>11252</v>
      </c>
      <c r="C11629" t="s">
        <v>7347</v>
      </c>
      <c r="D11629" s="1" t="s">
        <v>49450</v>
      </c>
    </row>
    <row r="11630" spans="1:4" ht="15" x14ac:dyDescent="0.25">
      <c r="A11630">
        <v>14112</v>
      </c>
      <c r="B11630" t="s">
        <v>11253</v>
      </c>
      <c r="C11630" t="s">
        <v>7347</v>
      </c>
      <c r="D11630" s="1" t="s">
        <v>49451</v>
      </c>
    </row>
    <row r="11631" spans="1:4" ht="15" x14ac:dyDescent="0.25">
      <c r="A11631">
        <v>11316</v>
      </c>
      <c r="B11631" t="s">
        <v>11254</v>
      </c>
      <c r="C11631" t="s">
        <v>7347</v>
      </c>
      <c r="D11631" s="1" t="s">
        <v>49426</v>
      </c>
    </row>
    <row r="11632" spans="1:4" ht="15" x14ac:dyDescent="0.25">
      <c r="A11632">
        <v>6243</v>
      </c>
      <c r="B11632" t="s">
        <v>11255</v>
      </c>
      <c r="C11632" t="s">
        <v>7347</v>
      </c>
      <c r="D11632" s="1" t="s">
        <v>49452</v>
      </c>
    </row>
    <row r="11633" spans="1:4" ht="15" x14ac:dyDescent="0.25">
      <c r="A11633">
        <v>6240</v>
      </c>
      <c r="B11633" t="s">
        <v>30516</v>
      </c>
      <c r="C11633" t="s">
        <v>7347</v>
      </c>
      <c r="D11633" s="1" t="s">
        <v>49453</v>
      </c>
    </row>
    <row r="11634" spans="1:4" ht="15" x14ac:dyDescent="0.25">
      <c r="A11634">
        <v>11296</v>
      </c>
      <c r="B11634" t="s">
        <v>11256</v>
      </c>
      <c r="C11634" t="s">
        <v>7347</v>
      </c>
      <c r="D11634" s="1" t="s">
        <v>49454</v>
      </c>
    </row>
    <row r="11635" spans="1:4" ht="15" x14ac:dyDescent="0.25">
      <c r="A11635">
        <v>11299</v>
      </c>
      <c r="B11635" t="s">
        <v>11257</v>
      </c>
      <c r="C11635" t="s">
        <v>7347</v>
      </c>
      <c r="D11635" s="1" t="s">
        <v>49455</v>
      </c>
    </row>
    <row r="11636" spans="1:4" ht="15" x14ac:dyDescent="0.25">
      <c r="A11636">
        <v>11688</v>
      </c>
      <c r="B11636" t="s">
        <v>11258</v>
      </c>
      <c r="C11636" t="s">
        <v>7347</v>
      </c>
      <c r="D11636" s="1" t="s">
        <v>33195</v>
      </c>
    </row>
    <row r="11637" spans="1:4" ht="15" x14ac:dyDescent="0.25">
      <c r="A11637">
        <v>37736</v>
      </c>
      <c r="B11637" t="s">
        <v>11259</v>
      </c>
      <c r="C11637" t="s">
        <v>7347</v>
      </c>
      <c r="D11637" s="1" t="s">
        <v>49456</v>
      </c>
    </row>
    <row r="11638" spans="1:4" ht="15" x14ac:dyDescent="0.25">
      <c r="A11638">
        <v>37739</v>
      </c>
      <c r="B11638" t="s">
        <v>11260</v>
      </c>
      <c r="C11638" t="s">
        <v>7347</v>
      </c>
      <c r="D11638" s="1" t="s">
        <v>49457</v>
      </c>
    </row>
    <row r="11639" spans="1:4" ht="15" x14ac:dyDescent="0.25">
      <c r="A11639">
        <v>37740</v>
      </c>
      <c r="B11639" t="s">
        <v>11261</v>
      </c>
      <c r="C11639" t="s">
        <v>7347</v>
      </c>
      <c r="D11639" s="1" t="s">
        <v>49458</v>
      </c>
    </row>
    <row r="11640" spans="1:4" ht="15" x14ac:dyDescent="0.25">
      <c r="A11640">
        <v>37738</v>
      </c>
      <c r="B11640" t="s">
        <v>11262</v>
      </c>
      <c r="C11640" t="s">
        <v>7347</v>
      </c>
      <c r="D11640" s="1" t="s">
        <v>49459</v>
      </c>
    </row>
    <row r="11641" spans="1:4" ht="15" x14ac:dyDescent="0.25">
      <c r="A11641">
        <v>37737</v>
      </c>
      <c r="B11641" t="s">
        <v>11263</v>
      </c>
      <c r="C11641" t="s">
        <v>7347</v>
      </c>
      <c r="D11641" s="1" t="s">
        <v>49460</v>
      </c>
    </row>
    <row r="11642" spans="1:4" ht="15" x14ac:dyDescent="0.25">
      <c r="A11642">
        <v>25014</v>
      </c>
      <c r="B11642" t="s">
        <v>11264</v>
      </c>
      <c r="C11642" t="s">
        <v>7347</v>
      </c>
      <c r="D11642" s="1" t="s">
        <v>49461</v>
      </c>
    </row>
    <row r="11643" spans="1:4" ht="15" x14ac:dyDescent="0.25">
      <c r="A11643">
        <v>25013</v>
      </c>
      <c r="B11643" t="s">
        <v>11265</v>
      </c>
      <c r="C11643" t="s">
        <v>7347</v>
      </c>
      <c r="D11643" s="1" t="s">
        <v>49462</v>
      </c>
    </row>
    <row r="11644" spans="1:4" ht="15" x14ac:dyDescent="0.25">
      <c r="A11644">
        <v>14405</v>
      </c>
      <c r="B11644" t="s">
        <v>11266</v>
      </c>
      <c r="C11644" t="s">
        <v>7347</v>
      </c>
      <c r="D11644" s="1" t="s">
        <v>49463</v>
      </c>
    </row>
    <row r="11645" spans="1:4" ht="15" x14ac:dyDescent="0.25">
      <c r="A11645">
        <v>20271</v>
      </c>
      <c r="B11645" t="s">
        <v>11267</v>
      </c>
      <c r="C11645" t="s">
        <v>7347</v>
      </c>
      <c r="D11645" s="1" t="s">
        <v>49464</v>
      </c>
    </row>
    <row r="11646" spans="1:4" ht="15" x14ac:dyDescent="0.25">
      <c r="A11646">
        <v>10423</v>
      </c>
      <c r="B11646" t="s">
        <v>11268</v>
      </c>
      <c r="C11646" t="s">
        <v>7347</v>
      </c>
      <c r="D11646" s="1" t="s">
        <v>49465</v>
      </c>
    </row>
    <row r="11647" spans="1:4" ht="15" x14ac:dyDescent="0.25">
      <c r="A11647">
        <v>36790</v>
      </c>
      <c r="B11647" t="s">
        <v>11269</v>
      </c>
      <c r="C11647" t="s">
        <v>7347</v>
      </c>
      <c r="D11647" s="1" t="s">
        <v>49466</v>
      </c>
    </row>
    <row r="11648" spans="1:4" ht="15" x14ac:dyDescent="0.25">
      <c r="A11648">
        <v>37589</v>
      </c>
      <c r="B11648" t="s">
        <v>11270</v>
      </c>
      <c r="C11648" t="s">
        <v>7347</v>
      </c>
      <c r="D11648" s="1" t="s">
        <v>49467</v>
      </c>
    </row>
    <row r="11649" spans="1:4" ht="15" x14ac:dyDescent="0.25">
      <c r="A11649">
        <v>11690</v>
      </c>
      <c r="B11649" t="s">
        <v>11271</v>
      </c>
      <c r="C11649" t="s">
        <v>7347</v>
      </c>
      <c r="D11649" s="1" t="s">
        <v>49468</v>
      </c>
    </row>
    <row r="11650" spans="1:4" ht="15" x14ac:dyDescent="0.25">
      <c r="A11650">
        <v>20234</v>
      </c>
      <c r="B11650" t="s">
        <v>11272</v>
      </c>
      <c r="C11650" t="s">
        <v>7347</v>
      </c>
      <c r="D11650" s="1" t="s">
        <v>49469</v>
      </c>
    </row>
    <row r="11651" spans="1:4" ht="15" x14ac:dyDescent="0.25">
      <c r="A11651">
        <v>44480</v>
      </c>
      <c r="B11651" t="s">
        <v>33196</v>
      </c>
      <c r="C11651" t="s">
        <v>7500</v>
      </c>
      <c r="D11651" s="1" t="s">
        <v>3815</v>
      </c>
    </row>
    <row r="11652" spans="1:4" ht="15" x14ac:dyDescent="0.25">
      <c r="A11652">
        <v>11457</v>
      </c>
      <c r="B11652" t="s">
        <v>11274</v>
      </c>
      <c r="C11652" t="s">
        <v>7347</v>
      </c>
      <c r="D11652" s="1" t="s">
        <v>11275</v>
      </c>
    </row>
    <row r="11653" spans="1:4" ht="15" x14ac:dyDescent="0.25">
      <c r="A11653">
        <v>44073</v>
      </c>
      <c r="B11653" t="s">
        <v>11276</v>
      </c>
      <c r="C11653" t="s">
        <v>7396</v>
      </c>
      <c r="D11653" s="1" t="s">
        <v>450</v>
      </c>
    </row>
    <row r="11654" spans="1:4" ht="15" x14ac:dyDescent="0.25">
      <c r="A11654">
        <v>44253</v>
      </c>
      <c r="B11654" t="s">
        <v>11277</v>
      </c>
      <c r="C11654" t="s">
        <v>7347</v>
      </c>
      <c r="D11654" s="1" t="s">
        <v>49470</v>
      </c>
    </row>
    <row r="11655" spans="1:4" ht="15" x14ac:dyDescent="0.25">
      <c r="A11655">
        <v>21121</v>
      </c>
      <c r="B11655" t="s">
        <v>11278</v>
      </c>
      <c r="C11655" t="s">
        <v>7347</v>
      </c>
      <c r="D11655" s="1" t="s">
        <v>818</v>
      </c>
    </row>
    <row r="11656" spans="1:4" ht="15" x14ac:dyDescent="0.25">
      <c r="A11656">
        <v>38010</v>
      </c>
      <c r="B11656" t="s">
        <v>11279</v>
      </c>
      <c r="C11656" t="s">
        <v>7347</v>
      </c>
      <c r="D11656" s="1" t="s">
        <v>1383</v>
      </c>
    </row>
    <row r="11657" spans="1:4" ht="15" x14ac:dyDescent="0.25">
      <c r="A11657">
        <v>38011</v>
      </c>
      <c r="B11657" t="s">
        <v>11281</v>
      </c>
      <c r="C11657" t="s">
        <v>7347</v>
      </c>
      <c r="D11657" s="1" t="s">
        <v>38055</v>
      </c>
    </row>
    <row r="11658" spans="1:4" ht="15" x14ac:dyDescent="0.25">
      <c r="A11658">
        <v>38012</v>
      </c>
      <c r="B11658" t="s">
        <v>11282</v>
      </c>
      <c r="C11658" t="s">
        <v>7347</v>
      </c>
      <c r="D11658" s="1" t="s">
        <v>49471</v>
      </c>
    </row>
    <row r="11659" spans="1:4" ht="15" x14ac:dyDescent="0.25">
      <c r="A11659">
        <v>38013</v>
      </c>
      <c r="B11659" t="s">
        <v>11283</v>
      </c>
      <c r="C11659" t="s">
        <v>7347</v>
      </c>
      <c r="D11659" s="1" t="s">
        <v>29873</v>
      </c>
    </row>
    <row r="11660" spans="1:4" ht="15" x14ac:dyDescent="0.25">
      <c r="A11660">
        <v>38014</v>
      </c>
      <c r="B11660" t="s">
        <v>11284</v>
      </c>
      <c r="C11660" t="s">
        <v>7347</v>
      </c>
      <c r="D11660" s="1" t="s">
        <v>49472</v>
      </c>
    </row>
    <row r="11661" spans="1:4" ht="15" x14ac:dyDescent="0.25">
      <c r="A11661">
        <v>38015</v>
      </c>
      <c r="B11661" t="s">
        <v>11285</v>
      </c>
      <c r="C11661" t="s">
        <v>7347</v>
      </c>
      <c r="D11661" s="1" t="s">
        <v>49473</v>
      </c>
    </row>
    <row r="11662" spans="1:4" ht="15" x14ac:dyDescent="0.25">
      <c r="A11662">
        <v>38016</v>
      </c>
      <c r="B11662" t="s">
        <v>11286</v>
      </c>
      <c r="C11662" t="s">
        <v>7347</v>
      </c>
      <c r="D11662" s="1" t="s">
        <v>38790</v>
      </c>
    </row>
    <row r="11663" spans="1:4" ht="15" x14ac:dyDescent="0.25">
      <c r="A11663">
        <v>12741</v>
      </c>
      <c r="B11663" t="s">
        <v>11287</v>
      </c>
      <c r="C11663" t="s">
        <v>7347</v>
      </c>
      <c r="D11663" s="1" t="s">
        <v>49474</v>
      </c>
    </row>
    <row r="11664" spans="1:4" ht="15" x14ac:dyDescent="0.25">
      <c r="A11664">
        <v>12733</v>
      </c>
      <c r="B11664" t="s">
        <v>11288</v>
      </c>
      <c r="C11664" t="s">
        <v>7347</v>
      </c>
      <c r="D11664" s="1" t="s">
        <v>5025</v>
      </c>
    </row>
    <row r="11665" spans="1:4" ht="15" x14ac:dyDescent="0.25">
      <c r="A11665">
        <v>12734</v>
      </c>
      <c r="B11665" t="s">
        <v>11289</v>
      </c>
      <c r="C11665" t="s">
        <v>7347</v>
      </c>
      <c r="D11665" s="1" t="s">
        <v>8658</v>
      </c>
    </row>
    <row r="11666" spans="1:4" ht="15" x14ac:dyDescent="0.25">
      <c r="A11666">
        <v>12735</v>
      </c>
      <c r="B11666" t="s">
        <v>11291</v>
      </c>
      <c r="C11666" t="s">
        <v>7347</v>
      </c>
      <c r="D11666" s="1" t="s">
        <v>4980</v>
      </c>
    </row>
    <row r="11667" spans="1:4" ht="15" x14ac:dyDescent="0.25">
      <c r="A11667">
        <v>12736</v>
      </c>
      <c r="B11667" t="s">
        <v>11292</v>
      </c>
      <c r="C11667" t="s">
        <v>7347</v>
      </c>
      <c r="D11667" s="1" t="s">
        <v>8883</v>
      </c>
    </row>
    <row r="11668" spans="1:4" ht="15" x14ac:dyDescent="0.25">
      <c r="A11668">
        <v>12737</v>
      </c>
      <c r="B11668" t="s">
        <v>11294</v>
      </c>
      <c r="C11668" t="s">
        <v>7347</v>
      </c>
      <c r="D11668" s="1" t="s">
        <v>38389</v>
      </c>
    </row>
    <row r="11669" spans="1:4" ht="15" x14ac:dyDescent="0.25">
      <c r="A11669">
        <v>12738</v>
      </c>
      <c r="B11669" t="s">
        <v>11295</v>
      </c>
      <c r="C11669" t="s">
        <v>7347</v>
      </c>
      <c r="D11669" s="1" t="s">
        <v>36807</v>
      </c>
    </row>
    <row r="11670" spans="1:4" ht="15" x14ac:dyDescent="0.25">
      <c r="A11670">
        <v>12739</v>
      </c>
      <c r="B11670" t="s">
        <v>11296</v>
      </c>
      <c r="C11670" t="s">
        <v>7347</v>
      </c>
      <c r="D11670" s="1" t="s">
        <v>49475</v>
      </c>
    </row>
    <row r="11671" spans="1:4" ht="15" x14ac:dyDescent="0.25">
      <c r="A11671">
        <v>12740</v>
      </c>
      <c r="B11671" t="s">
        <v>11297</v>
      </c>
      <c r="C11671" t="s">
        <v>7347</v>
      </c>
      <c r="D11671" s="1" t="s">
        <v>49476</v>
      </c>
    </row>
    <row r="11672" spans="1:4" ht="15" x14ac:dyDescent="0.25">
      <c r="A11672">
        <v>6297</v>
      </c>
      <c r="B11672" t="s">
        <v>11298</v>
      </c>
      <c r="C11672" t="s">
        <v>7347</v>
      </c>
      <c r="D11672" s="1" t="s">
        <v>30595</v>
      </c>
    </row>
    <row r="11673" spans="1:4" ht="15" x14ac:dyDescent="0.25">
      <c r="A11673">
        <v>6296</v>
      </c>
      <c r="B11673" t="s">
        <v>11299</v>
      </c>
      <c r="C11673" t="s">
        <v>7347</v>
      </c>
      <c r="D11673" s="1" t="s">
        <v>30744</v>
      </c>
    </row>
    <row r="11674" spans="1:4" ht="15" x14ac:dyDescent="0.25">
      <c r="A11674">
        <v>6294</v>
      </c>
      <c r="B11674" t="s">
        <v>11300</v>
      </c>
      <c r="C11674" t="s">
        <v>7347</v>
      </c>
      <c r="D11674" s="1" t="s">
        <v>2839</v>
      </c>
    </row>
    <row r="11675" spans="1:4" ht="15" x14ac:dyDescent="0.25">
      <c r="A11675">
        <v>6323</v>
      </c>
      <c r="B11675" t="s">
        <v>11301</v>
      </c>
      <c r="C11675" t="s">
        <v>7347</v>
      </c>
      <c r="D11675" s="1" t="s">
        <v>4053</v>
      </c>
    </row>
    <row r="11676" spans="1:4" ht="15" x14ac:dyDescent="0.25">
      <c r="A11676">
        <v>6299</v>
      </c>
      <c r="B11676" t="s">
        <v>11302</v>
      </c>
      <c r="C11676" t="s">
        <v>7347</v>
      </c>
      <c r="D11676" s="1" t="s">
        <v>49477</v>
      </c>
    </row>
    <row r="11677" spans="1:4" ht="15" x14ac:dyDescent="0.25">
      <c r="A11677">
        <v>6298</v>
      </c>
      <c r="B11677" t="s">
        <v>11303</v>
      </c>
      <c r="C11677" t="s">
        <v>7347</v>
      </c>
      <c r="D11677" s="1" t="s">
        <v>49478</v>
      </c>
    </row>
    <row r="11678" spans="1:4" ht="15" x14ac:dyDescent="0.25">
      <c r="A11678">
        <v>6295</v>
      </c>
      <c r="B11678" t="s">
        <v>11304</v>
      </c>
      <c r="C11678" t="s">
        <v>7347</v>
      </c>
      <c r="D11678" s="1" t="s">
        <v>49479</v>
      </c>
    </row>
    <row r="11679" spans="1:4" ht="15" x14ac:dyDescent="0.25">
      <c r="A11679">
        <v>6322</v>
      </c>
      <c r="B11679" t="s">
        <v>11305</v>
      </c>
      <c r="C11679" t="s">
        <v>7347</v>
      </c>
      <c r="D11679" s="1" t="s">
        <v>33709</v>
      </c>
    </row>
    <row r="11680" spans="1:4" ht="15" x14ac:dyDescent="0.25">
      <c r="A11680">
        <v>6300</v>
      </c>
      <c r="B11680" t="s">
        <v>11306</v>
      </c>
      <c r="C11680" t="s">
        <v>7347</v>
      </c>
      <c r="D11680" s="1" t="s">
        <v>49480</v>
      </c>
    </row>
    <row r="11681" spans="1:4" ht="15" x14ac:dyDescent="0.25">
      <c r="A11681">
        <v>6321</v>
      </c>
      <c r="B11681" t="s">
        <v>11307</v>
      </c>
      <c r="C11681" t="s">
        <v>7347</v>
      </c>
      <c r="D11681" s="1" t="s">
        <v>49481</v>
      </c>
    </row>
    <row r="11682" spans="1:4" ht="15" x14ac:dyDescent="0.25">
      <c r="A11682">
        <v>6301</v>
      </c>
      <c r="B11682" t="s">
        <v>11308</v>
      </c>
      <c r="C11682" t="s">
        <v>7347</v>
      </c>
      <c r="D11682" s="1" t="s">
        <v>49482</v>
      </c>
    </row>
    <row r="11683" spans="1:4" ht="15" x14ac:dyDescent="0.25">
      <c r="A11683">
        <v>20183</v>
      </c>
      <c r="B11683" t="s">
        <v>11309</v>
      </c>
      <c r="C11683" t="s">
        <v>7347</v>
      </c>
      <c r="D11683" s="1" t="s">
        <v>38589</v>
      </c>
    </row>
    <row r="11684" spans="1:4" ht="15" x14ac:dyDescent="0.25">
      <c r="A11684">
        <v>38448</v>
      </c>
      <c r="B11684" t="s">
        <v>11310</v>
      </c>
      <c r="C11684" t="s">
        <v>7347</v>
      </c>
      <c r="D11684" s="1" t="s">
        <v>49483</v>
      </c>
    </row>
    <row r="11685" spans="1:4" ht="15" x14ac:dyDescent="0.25">
      <c r="A11685">
        <v>20182</v>
      </c>
      <c r="B11685" t="s">
        <v>11311</v>
      </c>
      <c r="C11685" t="s">
        <v>7347</v>
      </c>
      <c r="D11685" s="1" t="s">
        <v>30043</v>
      </c>
    </row>
    <row r="11686" spans="1:4" ht="15" x14ac:dyDescent="0.25">
      <c r="A11686">
        <v>7105</v>
      </c>
      <c r="B11686" t="s">
        <v>33199</v>
      </c>
      <c r="C11686" t="s">
        <v>7347</v>
      </c>
      <c r="D11686" s="1" t="s">
        <v>36076</v>
      </c>
    </row>
    <row r="11687" spans="1:4" ht="15" x14ac:dyDescent="0.25">
      <c r="A11687">
        <v>7119</v>
      </c>
      <c r="B11687" t="s">
        <v>11312</v>
      </c>
      <c r="C11687" t="s">
        <v>7347</v>
      </c>
      <c r="D11687" s="1" t="s">
        <v>12127</v>
      </c>
    </row>
    <row r="11688" spans="1:4" ht="15" x14ac:dyDescent="0.25">
      <c r="A11688">
        <v>7126</v>
      </c>
      <c r="B11688" t="s">
        <v>11313</v>
      </c>
      <c r="C11688" t="s">
        <v>7347</v>
      </c>
      <c r="D11688" s="1" t="s">
        <v>4669</v>
      </c>
    </row>
    <row r="11689" spans="1:4" ht="15" x14ac:dyDescent="0.25">
      <c r="A11689">
        <v>7120</v>
      </c>
      <c r="B11689" t="s">
        <v>11314</v>
      </c>
      <c r="C11689" t="s">
        <v>7347</v>
      </c>
      <c r="D11689" s="1" t="s">
        <v>8702</v>
      </c>
    </row>
    <row r="11690" spans="1:4" ht="15" x14ac:dyDescent="0.25">
      <c r="A11690">
        <v>6319</v>
      </c>
      <c r="B11690" t="s">
        <v>11315</v>
      </c>
      <c r="C11690" t="s">
        <v>7347</v>
      </c>
      <c r="D11690" s="1" t="s">
        <v>49484</v>
      </c>
    </row>
    <row r="11691" spans="1:4" ht="15" x14ac:dyDescent="0.25">
      <c r="A11691">
        <v>6304</v>
      </c>
      <c r="B11691" t="s">
        <v>11316</v>
      </c>
      <c r="C11691" t="s">
        <v>7347</v>
      </c>
      <c r="D11691" s="1" t="s">
        <v>49484</v>
      </c>
    </row>
    <row r="11692" spans="1:4" ht="15" x14ac:dyDescent="0.25">
      <c r="A11692">
        <v>21116</v>
      </c>
      <c r="B11692" t="s">
        <v>11317</v>
      </c>
      <c r="C11692" t="s">
        <v>7347</v>
      </c>
      <c r="D11692" s="1" t="s">
        <v>49485</v>
      </c>
    </row>
    <row r="11693" spans="1:4" ht="15" x14ac:dyDescent="0.25">
      <c r="A11693">
        <v>6320</v>
      </c>
      <c r="B11693" t="s">
        <v>11318</v>
      </c>
      <c r="C11693" t="s">
        <v>7347</v>
      </c>
      <c r="D11693" s="1" t="s">
        <v>29879</v>
      </c>
    </row>
    <row r="11694" spans="1:4" ht="15" x14ac:dyDescent="0.25">
      <c r="A11694">
        <v>6303</v>
      </c>
      <c r="B11694" t="s">
        <v>11319</v>
      </c>
      <c r="C11694" t="s">
        <v>7347</v>
      </c>
      <c r="D11694" s="1" t="s">
        <v>29879</v>
      </c>
    </row>
    <row r="11695" spans="1:4" ht="15" x14ac:dyDescent="0.25">
      <c r="A11695">
        <v>6308</v>
      </c>
      <c r="B11695" t="s">
        <v>11320</v>
      </c>
      <c r="C11695" t="s">
        <v>7347</v>
      </c>
      <c r="D11695" s="1" t="s">
        <v>32974</v>
      </c>
    </row>
    <row r="11696" spans="1:4" ht="15" x14ac:dyDescent="0.25">
      <c r="A11696">
        <v>6317</v>
      </c>
      <c r="B11696" t="s">
        <v>11321</v>
      </c>
      <c r="C11696" t="s">
        <v>7347</v>
      </c>
      <c r="D11696" s="1" t="s">
        <v>32974</v>
      </c>
    </row>
    <row r="11697" spans="1:4" ht="15" x14ac:dyDescent="0.25">
      <c r="A11697">
        <v>6307</v>
      </c>
      <c r="B11697" t="s">
        <v>11322</v>
      </c>
      <c r="C11697" t="s">
        <v>7347</v>
      </c>
      <c r="D11697" s="1" t="s">
        <v>32974</v>
      </c>
    </row>
    <row r="11698" spans="1:4" ht="15" x14ac:dyDescent="0.25">
      <c r="A11698">
        <v>6309</v>
      </c>
      <c r="B11698" t="s">
        <v>11323</v>
      </c>
      <c r="C11698" t="s">
        <v>7347</v>
      </c>
      <c r="D11698" s="1" t="s">
        <v>48446</v>
      </c>
    </row>
    <row r="11699" spans="1:4" ht="15" x14ac:dyDescent="0.25">
      <c r="A11699">
        <v>6318</v>
      </c>
      <c r="B11699" t="s">
        <v>11324</v>
      </c>
      <c r="C11699" t="s">
        <v>7347</v>
      </c>
      <c r="D11699" s="1" t="s">
        <v>31962</v>
      </c>
    </row>
    <row r="11700" spans="1:4" ht="15" x14ac:dyDescent="0.25">
      <c r="A11700">
        <v>6306</v>
      </c>
      <c r="B11700" t="s">
        <v>11325</v>
      </c>
      <c r="C11700" t="s">
        <v>7347</v>
      </c>
      <c r="D11700" s="1" t="s">
        <v>31962</v>
      </c>
    </row>
    <row r="11701" spans="1:4" ht="15" x14ac:dyDescent="0.25">
      <c r="A11701">
        <v>6305</v>
      </c>
      <c r="B11701" t="s">
        <v>11326</v>
      </c>
      <c r="C11701" t="s">
        <v>7347</v>
      </c>
      <c r="D11701" s="1" t="s">
        <v>31962</v>
      </c>
    </row>
    <row r="11702" spans="1:4" ht="15" x14ac:dyDescent="0.25">
      <c r="A11702">
        <v>6302</v>
      </c>
      <c r="B11702" t="s">
        <v>11327</v>
      </c>
      <c r="C11702" t="s">
        <v>7347</v>
      </c>
      <c r="D11702" s="1" t="s">
        <v>4539</v>
      </c>
    </row>
    <row r="11703" spans="1:4" ht="15" x14ac:dyDescent="0.25">
      <c r="A11703">
        <v>6312</v>
      </c>
      <c r="B11703" t="s">
        <v>11328</v>
      </c>
      <c r="C11703" t="s">
        <v>7347</v>
      </c>
      <c r="D11703" s="1" t="s">
        <v>49486</v>
      </c>
    </row>
    <row r="11704" spans="1:4" ht="15" x14ac:dyDescent="0.25">
      <c r="A11704">
        <v>6311</v>
      </c>
      <c r="B11704" t="s">
        <v>11329</v>
      </c>
      <c r="C11704" t="s">
        <v>7347</v>
      </c>
      <c r="D11704" s="1" t="s">
        <v>49486</v>
      </c>
    </row>
    <row r="11705" spans="1:4" ht="15" x14ac:dyDescent="0.25">
      <c r="A11705">
        <v>6310</v>
      </c>
      <c r="B11705" t="s">
        <v>11330</v>
      </c>
      <c r="C11705" t="s">
        <v>7347</v>
      </c>
      <c r="D11705" s="1" t="s">
        <v>49486</v>
      </c>
    </row>
    <row r="11706" spans="1:4" ht="15" x14ac:dyDescent="0.25">
      <c r="A11706">
        <v>6314</v>
      </c>
      <c r="B11706" t="s">
        <v>11331</v>
      </c>
      <c r="C11706" t="s">
        <v>7347</v>
      </c>
      <c r="D11706" s="1" t="s">
        <v>49486</v>
      </c>
    </row>
    <row r="11707" spans="1:4" ht="15" x14ac:dyDescent="0.25">
      <c r="A11707">
        <v>6313</v>
      </c>
      <c r="B11707" t="s">
        <v>11332</v>
      </c>
      <c r="C11707" t="s">
        <v>7347</v>
      </c>
      <c r="D11707" s="1" t="s">
        <v>49486</v>
      </c>
    </row>
    <row r="11708" spans="1:4" ht="15" x14ac:dyDescent="0.25">
      <c r="A11708">
        <v>6315</v>
      </c>
      <c r="B11708" t="s">
        <v>11333</v>
      </c>
      <c r="C11708" t="s">
        <v>7347</v>
      </c>
      <c r="D11708" s="1" t="s">
        <v>49487</v>
      </c>
    </row>
    <row r="11709" spans="1:4" ht="15" x14ac:dyDescent="0.25">
      <c r="A11709">
        <v>6316</v>
      </c>
      <c r="B11709" t="s">
        <v>11334</v>
      </c>
      <c r="C11709" t="s">
        <v>7347</v>
      </c>
      <c r="D11709" s="1" t="s">
        <v>49487</v>
      </c>
    </row>
    <row r="11710" spans="1:4" ht="15" x14ac:dyDescent="0.25">
      <c r="A11710">
        <v>39324</v>
      </c>
      <c r="B11710" t="s">
        <v>11335</v>
      </c>
      <c r="C11710" t="s">
        <v>7347</v>
      </c>
      <c r="D11710" s="1" t="s">
        <v>6599</v>
      </c>
    </row>
    <row r="11711" spans="1:4" ht="15" x14ac:dyDescent="0.25">
      <c r="A11711">
        <v>39325</v>
      </c>
      <c r="B11711" t="s">
        <v>11336</v>
      </c>
      <c r="C11711" t="s">
        <v>7347</v>
      </c>
      <c r="D11711" s="1" t="s">
        <v>7404</v>
      </c>
    </row>
    <row r="11712" spans="1:4" ht="15" x14ac:dyDescent="0.25">
      <c r="A11712">
        <v>39326</v>
      </c>
      <c r="B11712" t="s">
        <v>11337</v>
      </c>
      <c r="C11712" t="s">
        <v>7347</v>
      </c>
      <c r="D11712" s="1" t="s">
        <v>3573</v>
      </c>
    </row>
    <row r="11713" spans="1:4" ht="15" x14ac:dyDescent="0.25">
      <c r="A11713">
        <v>39327</v>
      </c>
      <c r="B11713" t="s">
        <v>11338</v>
      </c>
      <c r="C11713" t="s">
        <v>7347</v>
      </c>
      <c r="D11713" s="1" t="s">
        <v>49488</v>
      </c>
    </row>
    <row r="11714" spans="1:4" ht="15" x14ac:dyDescent="0.25">
      <c r="A11714">
        <v>11378</v>
      </c>
      <c r="B11714" t="s">
        <v>31511</v>
      </c>
      <c r="C11714" t="s">
        <v>7347</v>
      </c>
      <c r="D11714" s="1" t="s">
        <v>49489</v>
      </c>
    </row>
    <row r="11715" spans="1:4" ht="15" x14ac:dyDescent="0.25">
      <c r="A11715">
        <v>11379</v>
      </c>
      <c r="B11715" t="s">
        <v>31512</v>
      </c>
      <c r="C11715" t="s">
        <v>7347</v>
      </c>
      <c r="D11715" s="1" t="s">
        <v>38809</v>
      </c>
    </row>
    <row r="11716" spans="1:4" ht="15" x14ac:dyDescent="0.25">
      <c r="A11716">
        <v>11493</v>
      </c>
      <c r="B11716" t="s">
        <v>31513</v>
      </c>
      <c r="C11716" t="s">
        <v>7347</v>
      </c>
      <c r="D11716" s="1" t="s">
        <v>31219</v>
      </c>
    </row>
    <row r="11717" spans="1:4" ht="15" x14ac:dyDescent="0.25">
      <c r="A11717">
        <v>7106</v>
      </c>
      <c r="B11717" t="s">
        <v>11339</v>
      </c>
      <c r="C11717" t="s">
        <v>7347</v>
      </c>
      <c r="D11717" s="1" t="s">
        <v>49490</v>
      </c>
    </row>
    <row r="11718" spans="1:4" ht="15" x14ac:dyDescent="0.25">
      <c r="A11718">
        <v>7104</v>
      </c>
      <c r="B11718" t="s">
        <v>11340</v>
      </c>
      <c r="C11718" t="s">
        <v>7347</v>
      </c>
      <c r="D11718" s="1" t="s">
        <v>11189</v>
      </c>
    </row>
    <row r="11719" spans="1:4" ht="15" x14ac:dyDescent="0.25">
      <c r="A11719">
        <v>7136</v>
      </c>
      <c r="B11719" t="s">
        <v>11341</v>
      </c>
      <c r="C11719" t="s">
        <v>7347</v>
      </c>
      <c r="D11719" s="1" t="s">
        <v>33449</v>
      </c>
    </row>
    <row r="11720" spans="1:4" ht="15" x14ac:dyDescent="0.25">
      <c r="A11720">
        <v>7128</v>
      </c>
      <c r="B11720" t="s">
        <v>11342</v>
      </c>
      <c r="C11720" t="s">
        <v>7347</v>
      </c>
      <c r="D11720" s="1" t="s">
        <v>3824</v>
      </c>
    </row>
    <row r="11721" spans="1:4" ht="15" x14ac:dyDescent="0.25">
      <c r="A11721">
        <v>7108</v>
      </c>
      <c r="B11721" t="s">
        <v>11343</v>
      </c>
      <c r="C11721" t="s">
        <v>7347</v>
      </c>
      <c r="D11721" s="1" t="s">
        <v>8702</v>
      </c>
    </row>
    <row r="11722" spans="1:4" ht="15" x14ac:dyDescent="0.25">
      <c r="A11722">
        <v>7129</v>
      </c>
      <c r="B11722" t="s">
        <v>11344</v>
      </c>
      <c r="C11722" t="s">
        <v>7347</v>
      </c>
      <c r="D11722" s="1" t="s">
        <v>2668</v>
      </c>
    </row>
    <row r="11723" spans="1:4" ht="15" x14ac:dyDescent="0.25">
      <c r="A11723">
        <v>7130</v>
      </c>
      <c r="B11723" t="s">
        <v>11345</v>
      </c>
      <c r="C11723" t="s">
        <v>7347</v>
      </c>
      <c r="D11723" s="1" t="s">
        <v>31088</v>
      </c>
    </row>
    <row r="11724" spans="1:4" ht="15" x14ac:dyDescent="0.25">
      <c r="A11724">
        <v>7131</v>
      </c>
      <c r="B11724" t="s">
        <v>11346</v>
      </c>
      <c r="C11724" t="s">
        <v>7347</v>
      </c>
      <c r="D11724" s="1" t="s">
        <v>32563</v>
      </c>
    </row>
    <row r="11725" spans="1:4" ht="15" x14ac:dyDescent="0.25">
      <c r="A11725">
        <v>7132</v>
      </c>
      <c r="B11725" t="s">
        <v>11347</v>
      </c>
      <c r="C11725" t="s">
        <v>7347</v>
      </c>
      <c r="D11725" s="1" t="s">
        <v>49491</v>
      </c>
    </row>
    <row r="11726" spans="1:4" ht="15" x14ac:dyDescent="0.25">
      <c r="A11726">
        <v>7133</v>
      </c>
      <c r="B11726" t="s">
        <v>11348</v>
      </c>
      <c r="C11726" t="s">
        <v>7347</v>
      </c>
      <c r="D11726" s="1" t="s">
        <v>32747</v>
      </c>
    </row>
    <row r="11727" spans="1:4" ht="15" x14ac:dyDescent="0.25">
      <c r="A11727">
        <v>37420</v>
      </c>
      <c r="B11727" t="s">
        <v>11349</v>
      </c>
      <c r="C11727" t="s">
        <v>7347</v>
      </c>
      <c r="D11727" s="1" t="s">
        <v>38321</v>
      </c>
    </row>
    <row r="11728" spans="1:4" ht="15" x14ac:dyDescent="0.25">
      <c r="A11728">
        <v>37421</v>
      </c>
      <c r="B11728" t="s">
        <v>11350</v>
      </c>
      <c r="C11728" t="s">
        <v>7347</v>
      </c>
      <c r="D11728" s="1" t="s">
        <v>39994</v>
      </c>
    </row>
    <row r="11729" spans="1:4" ht="15" x14ac:dyDescent="0.25">
      <c r="A11729">
        <v>37422</v>
      </c>
      <c r="B11729" t="s">
        <v>11351</v>
      </c>
      <c r="C11729" t="s">
        <v>7347</v>
      </c>
      <c r="D11729" s="1" t="s">
        <v>33528</v>
      </c>
    </row>
    <row r="11730" spans="1:4" ht="15" x14ac:dyDescent="0.25">
      <c r="A11730">
        <v>37443</v>
      </c>
      <c r="B11730" t="s">
        <v>11352</v>
      </c>
      <c r="C11730" t="s">
        <v>7347</v>
      </c>
      <c r="D11730" s="1" t="s">
        <v>49492</v>
      </c>
    </row>
    <row r="11731" spans="1:4" ht="15" x14ac:dyDescent="0.25">
      <c r="A11731">
        <v>37444</v>
      </c>
      <c r="B11731" t="s">
        <v>11353</v>
      </c>
      <c r="C11731" t="s">
        <v>7347</v>
      </c>
      <c r="D11731" s="1" t="s">
        <v>49493</v>
      </c>
    </row>
    <row r="11732" spans="1:4" ht="15" x14ac:dyDescent="0.25">
      <c r="A11732">
        <v>37445</v>
      </c>
      <c r="B11732" t="s">
        <v>11354</v>
      </c>
      <c r="C11732" t="s">
        <v>7347</v>
      </c>
      <c r="D11732" s="1" t="s">
        <v>49494</v>
      </c>
    </row>
    <row r="11733" spans="1:4" ht="15" x14ac:dyDescent="0.25">
      <c r="A11733">
        <v>37446</v>
      </c>
      <c r="B11733" t="s">
        <v>11355</v>
      </c>
      <c r="C11733" t="s">
        <v>7347</v>
      </c>
      <c r="D11733" s="1" t="s">
        <v>49495</v>
      </c>
    </row>
    <row r="11734" spans="1:4" ht="15" x14ac:dyDescent="0.25">
      <c r="A11734">
        <v>37447</v>
      </c>
      <c r="B11734" t="s">
        <v>11356</v>
      </c>
      <c r="C11734" t="s">
        <v>7347</v>
      </c>
      <c r="D11734" s="1" t="s">
        <v>49496</v>
      </c>
    </row>
    <row r="11735" spans="1:4" ht="15" x14ac:dyDescent="0.25">
      <c r="A11735">
        <v>37448</v>
      </c>
      <c r="B11735" t="s">
        <v>11357</v>
      </c>
      <c r="C11735" t="s">
        <v>7347</v>
      </c>
      <c r="D11735" s="1" t="s">
        <v>49497</v>
      </c>
    </row>
    <row r="11736" spans="1:4" ht="15" x14ac:dyDescent="0.25">
      <c r="A11736">
        <v>37440</v>
      </c>
      <c r="B11736" t="s">
        <v>11358</v>
      </c>
      <c r="C11736" t="s">
        <v>7347</v>
      </c>
      <c r="D11736" s="1" t="s">
        <v>49498</v>
      </c>
    </row>
    <row r="11737" spans="1:4" ht="15" x14ac:dyDescent="0.25">
      <c r="A11737">
        <v>37441</v>
      </c>
      <c r="B11737" t="s">
        <v>11359</v>
      </c>
      <c r="C11737" t="s">
        <v>7347</v>
      </c>
      <c r="D11737" s="1" t="s">
        <v>49498</v>
      </c>
    </row>
    <row r="11738" spans="1:4" ht="15" x14ac:dyDescent="0.25">
      <c r="A11738">
        <v>37442</v>
      </c>
      <c r="B11738" t="s">
        <v>11360</v>
      </c>
      <c r="C11738" t="s">
        <v>7347</v>
      </c>
      <c r="D11738" s="1" t="s">
        <v>49499</v>
      </c>
    </row>
    <row r="11739" spans="1:4" ht="15" x14ac:dyDescent="0.25">
      <c r="A11739">
        <v>38017</v>
      </c>
      <c r="B11739" t="s">
        <v>11361</v>
      </c>
      <c r="C11739" t="s">
        <v>7347</v>
      </c>
      <c r="D11739" s="1" t="s">
        <v>30222</v>
      </c>
    </row>
    <row r="11740" spans="1:4" ht="15" x14ac:dyDescent="0.25">
      <c r="A11740">
        <v>38018</v>
      </c>
      <c r="B11740" t="s">
        <v>11362</v>
      </c>
      <c r="C11740" t="s">
        <v>7347</v>
      </c>
      <c r="D11740" s="1" t="s">
        <v>11959</v>
      </c>
    </row>
    <row r="11741" spans="1:4" ht="15" x14ac:dyDescent="0.25">
      <c r="A11741">
        <v>39895</v>
      </c>
      <c r="B11741" t="s">
        <v>11363</v>
      </c>
      <c r="C11741" t="s">
        <v>7347</v>
      </c>
      <c r="D11741" s="1" t="s">
        <v>49500</v>
      </c>
    </row>
    <row r="11742" spans="1:4" ht="15" x14ac:dyDescent="0.25">
      <c r="A11742">
        <v>39896</v>
      </c>
      <c r="B11742" t="s">
        <v>11364</v>
      </c>
      <c r="C11742" t="s">
        <v>7347</v>
      </c>
      <c r="D11742" s="1" t="s">
        <v>49501</v>
      </c>
    </row>
    <row r="11743" spans="1:4" ht="15" x14ac:dyDescent="0.25">
      <c r="A11743">
        <v>38873</v>
      </c>
      <c r="B11743" t="s">
        <v>11365</v>
      </c>
      <c r="C11743" t="s">
        <v>7347</v>
      </c>
      <c r="D11743" s="1" t="s">
        <v>49090</v>
      </c>
    </row>
    <row r="11744" spans="1:4" ht="15" x14ac:dyDescent="0.25">
      <c r="A11744">
        <v>38874</v>
      </c>
      <c r="B11744" t="s">
        <v>11366</v>
      </c>
      <c r="C11744" t="s">
        <v>7347</v>
      </c>
      <c r="D11744" s="1" t="s">
        <v>32196</v>
      </c>
    </row>
    <row r="11745" spans="1:4" ht="15" x14ac:dyDescent="0.25">
      <c r="A11745">
        <v>38875</v>
      </c>
      <c r="B11745" t="s">
        <v>11367</v>
      </c>
      <c r="C11745" t="s">
        <v>7347</v>
      </c>
      <c r="D11745" s="1" t="s">
        <v>30058</v>
      </c>
    </row>
    <row r="11746" spans="1:4" ht="15" x14ac:dyDescent="0.25">
      <c r="A11746">
        <v>38876</v>
      </c>
      <c r="B11746" t="s">
        <v>11368</v>
      </c>
      <c r="C11746" t="s">
        <v>7347</v>
      </c>
      <c r="D11746" s="1" t="s">
        <v>32217</v>
      </c>
    </row>
    <row r="11747" spans="1:4" ht="15" x14ac:dyDescent="0.25">
      <c r="A11747">
        <v>39000</v>
      </c>
      <c r="B11747" t="s">
        <v>11370</v>
      </c>
      <c r="C11747" t="s">
        <v>7347</v>
      </c>
      <c r="D11747" s="1" t="s">
        <v>12272</v>
      </c>
    </row>
    <row r="11748" spans="1:4" ht="15" x14ac:dyDescent="0.25">
      <c r="A11748">
        <v>38674</v>
      </c>
      <c r="B11748" t="s">
        <v>11371</v>
      </c>
      <c r="C11748" t="s">
        <v>7347</v>
      </c>
      <c r="D11748" s="1" t="s">
        <v>1171</v>
      </c>
    </row>
    <row r="11749" spans="1:4" ht="15" x14ac:dyDescent="0.25">
      <c r="A11749">
        <v>38019</v>
      </c>
      <c r="B11749" t="s">
        <v>11372</v>
      </c>
      <c r="C11749" t="s">
        <v>7347</v>
      </c>
      <c r="D11749" s="1" t="s">
        <v>36057</v>
      </c>
    </row>
    <row r="11750" spans="1:4" ht="15" x14ac:dyDescent="0.25">
      <c r="A11750">
        <v>38020</v>
      </c>
      <c r="B11750" t="s">
        <v>11373</v>
      </c>
      <c r="C11750" t="s">
        <v>7347</v>
      </c>
      <c r="D11750" s="1" t="s">
        <v>38400</v>
      </c>
    </row>
    <row r="11751" spans="1:4" ht="15" x14ac:dyDescent="0.25">
      <c r="A11751">
        <v>38454</v>
      </c>
      <c r="B11751" t="s">
        <v>11374</v>
      </c>
      <c r="C11751" t="s">
        <v>7347</v>
      </c>
      <c r="D11751" s="1" t="s">
        <v>12136</v>
      </c>
    </row>
    <row r="11752" spans="1:4" ht="15" x14ac:dyDescent="0.25">
      <c r="A11752">
        <v>38455</v>
      </c>
      <c r="B11752" t="s">
        <v>11375</v>
      </c>
      <c r="C11752" t="s">
        <v>7347</v>
      </c>
      <c r="D11752" s="1" t="s">
        <v>2348</v>
      </c>
    </row>
    <row r="11753" spans="1:4" ht="15" x14ac:dyDescent="0.25">
      <c r="A11753">
        <v>38462</v>
      </c>
      <c r="B11753" t="s">
        <v>11376</v>
      </c>
      <c r="C11753" t="s">
        <v>7347</v>
      </c>
      <c r="D11753" s="1" t="s">
        <v>49502</v>
      </c>
    </row>
    <row r="11754" spans="1:4" ht="15" x14ac:dyDescent="0.25">
      <c r="A11754">
        <v>36362</v>
      </c>
      <c r="B11754" t="s">
        <v>11377</v>
      </c>
      <c r="C11754" t="s">
        <v>7347</v>
      </c>
      <c r="D11754" s="1" t="s">
        <v>5940</v>
      </c>
    </row>
    <row r="11755" spans="1:4" ht="15" x14ac:dyDescent="0.25">
      <c r="A11755">
        <v>36298</v>
      </c>
      <c r="B11755" t="s">
        <v>11378</v>
      </c>
      <c r="C11755" t="s">
        <v>7347</v>
      </c>
      <c r="D11755" s="1" t="s">
        <v>6968</v>
      </c>
    </row>
    <row r="11756" spans="1:4" ht="15" x14ac:dyDescent="0.25">
      <c r="A11756">
        <v>38456</v>
      </c>
      <c r="B11756" t="s">
        <v>11379</v>
      </c>
      <c r="C11756" t="s">
        <v>7347</v>
      </c>
      <c r="D11756" s="1" t="s">
        <v>359</v>
      </c>
    </row>
    <row r="11757" spans="1:4" ht="15" x14ac:dyDescent="0.25">
      <c r="A11757">
        <v>38457</v>
      </c>
      <c r="B11757" t="s">
        <v>11380</v>
      </c>
      <c r="C11757" t="s">
        <v>7347</v>
      </c>
      <c r="D11757" s="1" t="s">
        <v>11290</v>
      </c>
    </row>
    <row r="11758" spans="1:4" ht="15" x14ac:dyDescent="0.25">
      <c r="A11758">
        <v>38458</v>
      </c>
      <c r="B11758" t="s">
        <v>11381</v>
      </c>
      <c r="C11758" t="s">
        <v>7347</v>
      </c>
      <c r="D11758" s="1" t="s">
        <v>12177</v>
      </c>
    </row>
    <row r="11759" spans="1:4" ht="15" x14ac:dyDescent="0.25">
      <c r="A11759">
        <v>38459</v>
      </c>
      <c r="B11759" t="s">
        <v>11383</v>
      </c>
      <c r="C11759" t="s">
        <v>7347</v>
      </c>
      <c r="D11759" s="1" t="s">
        <v>33436</v>
      </c>
    </row>
    <row r="11760" spans="1:4" ht="15" x14ac:dyDescent="0.25">
      <c r="A11760">
        <v>38460</v>
      </c>
      <c r="B11760" t="s">
        <v>11385</v>
      </c>
      <c r="C11760" t="s">
        <v>7347</v>
      </c>
      <c r="D11760" s="1" t="s">
        <v>49503</v>
      </c>
    </row>
    <row r="11761" spans="1:4" ht="15" x14ac:dyDescent="0.25">
      <c r="A11761">
        <v>38461</v>
      </c>
      <c r="B11761" t="s">
        <v>11386</v>
      </c>
      <c r="C11761" t="s">
        <v>7347</v>
      </c>
      <c r="D11761" s="1" t="s">
        <v>49504</v>
      </c>
    </row>
    <row r="11762" spans="1:4" ht="15" x14ac:dyDescent="0.25">
      <c r="A11762">
        <v>7094</v>
      </c>
      <c r="B11762" t="s">
        <v>33205</v>
      </c>
      <c r="C11762" t="s">
        <v>7347</v>
      </c>
      <c r="D11762" s="1" t="s">
        <v>30758</v>
      </c>
    </row>
    <row r="11763" spans="1:4" ht="15" x14ac:dyDescent="0.25">
      <c r="A11763">
        <v>7116</v>
      </c>
      <c r="B11763" t="s">
        <v>11387</v>
      </c>
      <c r="C11763" t="s">
        <v>7347</v>
      </c>
      <c r="D11763" s="1" t="s">
        <v>6828</v>
      </c>
    </row>
    <row r="11764" spans="1:4" ht="15" x14ac:dyDescent="0.25">
      <c r="A11764">
        <v>7118</v>
      </c>
      <c r="B11764" t="s">
        <v>11388</v>
      </c>
      <c r="C11764" t="s">
        <v>7347</v>
      </c>
      <c r="D11764" s="1" t="s">
        <v>30063</v>
      </c>
    </row>
    <row r="11765" spans="1:4" ht="15" x14ac:dyDescent="0.25">
      <c r="A11765">
        <v>7098</v>
      </c>
      <c r="B11765" t="s">
        <v>33206</v>
      </c>
      <c r="C11765" t="s">
        <v>7347</v>
      </c>
      <c r="D11765" s="1" t="s">
        <v>33763</v>
      </c>
    </row>
    <row r="11766" spans="1:4" ht="15" x14ac:dyDescent="0.25">
      <c r="A11766">
        <v>7110</v>
      </c>
      <c r="B11766" t="s">
        <v>33207</v>
      </c>
      <c r="C11766" t="s">
        <v>7347</v>
      </c>
      <c r="D11766" s="1" t="s">
        <v>49505</v>
      </c>
    </row>
    <row r="11767" spans="1:4" ht="15" x14ac:dyDescent="0.25">
      <c r="A11767">
        <v>7123</v>
      </c>
      <c r="B11767" t="s">
        <v>11390</v>
      </c>
      <c r="C11767" t="s">
        <v>7347</v>
      </c>
      <c r="D11767" s="1" t="s">
        <v>2811</v>
      </c>
    </row>
    <row r="11768" spans="1:4" ht="15" x14ac:dyDescent="0.25">
      <c r="A11768">
        <v>7121</v>
      </c>
      <c r="B11768" t="s">
        <v>11391</v>
      </c>
      <c r="C11768" t="s">
        <v>7347</v>
      </c>
      <c r="D11768" s="1" t="s">
        <v>425</v>
      </c>
    </row>
    <row r="11769" spans="1:4" ht="15" x14ac:dyDescent="0.25">
      <c r="A11769">
        <v>7137</v>
      </c>
      <c r="B11769" t="s">
        <v>11392</v>
      </c>
      <c r="C11769" t="s">
        <v>7347</v>
      </c>
      <c r="D11769" s="1" t="s">
        <v>382</v>
      </c>
    </row>
    <row r="11770" spans="1:4" ht="15" x14ac:dyDescent="0.25">
      <c r="A11770">
        <v>7122</v>
      </c>
      <c r="B11770" t="s">
        <v>11393</v>
      </c>
      <c r="C11770" t="s">
        <v>7347</v>
      </c>
      <c r="D11770" s="1" t="s">
        <v>3777</v>
      </c>
    </row>
    <row r="11771" spans="1:4" ht="15" x14ac:dyDescent="0.25">
      <c r="A11771">
        <v>7114</v>
      </c>
      <c r="B11771" t="s">
        <v>11394</v>
      </c>
      <c r="C11771" t="s">
        <v>7347</v>
      </c>
      <c r="D11771" s="1" t="s">
        <v>1956</v>
      </c>
    </row>
    <row r="11772" spans="1:4" ht="15" x14ac:dyDescent="0.25">
      <c r="A11772">
        <v>7109</v>
      </c>
      <c r="B11772" t="s">
        <v>11395</v>
      </c>
      <c r="C11772" t="s">
        <v>7347</v>
      </c>
      <c r="D11772" s="1" t="s">
        <v>7535</v>
      </c>
    </row>
    <row r="11773" spans="1:4" ht="15" x14ac:dyDescent="0.25">
      <c r="A11773">
        <v>7135</v>
      </c>
      <c r="B11773" t="s">
        <v>11396</v>
      </c>
      <c r="C11773" t="s">
        <v>7347</v>
      </c>
      <c r="D11773" s="1" t="s">
        <v>8919</v>
      </c>
    </row>
    <row r="11774" spans="1:4" ht="15" x14ac:dyDescent="0.25">
      <c r="A11774">
        <v>37947</v>
      </c>
      <c r="B11774" t="s">
        <v>11397</v>
      </c>
      <c r="C11774" t="s">
        <v>7347</v>
      </c>
      <c r="D11774" s="1" t="s">
        <v>2960</v>
      </c>
    </row>
    <row r="11775" spans="1:4" ht="15" x14ac:dyDescent="0.25">
      <c r="A11775">
        <v>7103</v>
      </c>
      <c r="B11775" t="s">
        <v>11398</v>
      </c>
      <c r="C11775" t="s">
        <v>7347</v>
      </c>
      <c r="D11775" s="1" t="s">
        <v>11083</v>
      </c>
    </row>
    <row r="11776" spans="1:4" ht="15" x14ac:dyDescent="0.25">
      <c r="A11776">
        <v>40419</v>
      </c>
      <c r="B11776" t="s">
        <v>11399</v>
      </c>
      <c r="C11776" t="s">
        <v>7347</v>
      </c>
      <c r="D11776" s="1" t="s">
        <v>12138</v>
      </c>
    </row>
    <row r="11777" spans="1:4" ht="15" x14ac:dyDescent="0.25">
      <c r="A11777">
        <v>40420</v>
      </c>
      <c r="B11777" t="s">
        <v>11400</v>
      </c>
      <c r="C11777" t="s">
        <v>7347</v>
      </c>
      <c r="D11777" s="1" t="s">
        <v>31505</v>
      </c>
    </row>
    <row r="11778" spans="1:4" ht="15" x14ac:dyDescent="0.25">
      <c r="A11778">
        <v>40421</v>
      </c>
      <c r="B11778" t="s">
        <v>11401</v>
      </c>
      <c r="C11778" t="s">
        <v>7347</v>
      </c>
      <c r="D11778" s="1" t="s">
        <v>36181</v>
      </c>
    </row>
    <row r="11779" spans="1:4" ht="15" x14ac:dyDescent="0.25">
      <c r="A11779">
        <v>38905</v>
      </c>
      <c r="B11779" t="s">
        <v>11402</v>
      </c>
      <c r="C11779" t="s">
        <v>7347</v>
      </c>
      <c r="D11779" s="1" t="s">
        <v>4989</v>
      </c>
    </row>
    <row r="11780" spans="1:4" ht="15" x14ac:dyDescent="0.25">
      <c r="A11780">
        <v>38907</v>
      </c>
      <c r="B11780" t="s">
        <v>11404</v>
      </c>
      <c r="C11780" t="s">
        <v>7347</v>
      </c>
      <c r="D11780" s="1" t="s">
        <v>29843</v>
      </c>
    </row>
    <row r="11781" spans="1:4" ht="15" x14ac:dyDescent="0.25">
      <c r="A11781">
        <v>38910</v>
      </c>
      <c r="B11781" t="s">
        <v>11405</v>
      </c>
      <c r="C11781" t="s">
        <v>7347</v>
      </c>
      <c r="D11781" s="1" t="s">
        <v>31615</v>
      </c>
    </row>
    <row r="11782" spans="1:4" ht="15" x14ac:dyDescent="0.25">
      <c r="A11782">
        <v>11655</v>
      </c>
      <c r="B11782" t="s">
        <v>11406</v>
      </c>
      <c r="C11782" t="s">
        <v>7347</v>
      </c>
      <c r="D11782" s="1" t="s">
        <v>30350</v>
      </c>
    </row>
    <row r="11783" spans="1:4" ht="15" x14ac:dyDescent="0.25">
      <c r="A11783">
        <v>11656</v>
      </c>
      <c r="B11783" t="s">
        <v>11407</v>
      </c>
      <c r="C11783" t="s">
        <v>7347</v>
      </c>
      <c r="D11783" s="1" t="s">
        <v>4078</v>
      </c>
    </row>
    <row r="11784" spans="1:4" ht="15" x14ac:dyDescent="0.25">
      <c r="A11784">
        <v>7091</v>
      </c>
      <c r="B11784" t="s">
        <v>11408</v>
      </c>
      <c r="C11784" t="s">
        <v>7347</v>
      </c>
      <c r="D11784" s="1" t="s">
        <v>30278</v>
      </c>
    </row>
    <row r="11785" spans="1:4" ht="15" x14ac:dyDescent="0.25">
      <c r="A11785">
        <v>37948</v>
      </c>
      <c r="B11785" t="s">
        <v>11409</v>
      </c>
      <c r="C11785" t="s">
        <v>7347</v>
      </c>
      <c r="D11785" s="1" t="s">
        <v>39880</v>
      </c>
    </row>
    <row r="11786" spans="1:4" ht="15" x14ac:dyDescent="0.25">
      <c r="A11786">
        <v>7097</v>
      </c>
      <c r="B11786" t="s">
        <v>11411</v>
      </c>
      <c r="C11786" t="s">
        <v>7347</v>
      </c>
      <c r="D11786" s="1" t="s">
        <v>972</v>
      </c>
    </row>
    <row r="11787" spans="1:4" ht="15" x14ac:dyDescent="0.25">
      <c r="A11787">
        <v>11658</v>
      </c>
      <c r="B11787" t="s">
        <v>11412</v>
      </c>
      <c r="C11787" t="s">
        <v>7347</v>
      </c>
      <c r="D11787" s="1" t="s">
        <v>7472</v>
      </c>
    </row>
    <row r="11788" spans="1:4" ht="15" x14ac:dyDescent="0.25">
      <c r="A11788">
        <v>7146</v>
      </c>
      <c r="B11788" t="s">
        <v>11413</v>
      </c>
      <c r="C11788" t="s">
        <v>7347</v>
      </c>
      <c r="D11788" s="1" t="s">
        <v>49506</v>
      </c>
    </row>
    <row r="11789" spans="1:4" ht="15" x14ac:dyDescent="0.25">
      <c r="A11789">
        <v>7138</v>
      </c>
      <c r="B11789" t="s">
        <v>11414</v>
      </c>
      <c r="C11789" t="s">
        <v>7347</v>
      </c>
      <c r="D11789" s="1" t="s">
        <v>1333</v>
      </c>
    </row>
    <row r="11790" spans="1:4" ht="15" x14ac:dyDescent="0.25">
      <c r="A11790">
        <v>7139</v>
      </c>
      <c r="B11790" t="s">
        <v>11415</v>
      </c>
      <c r="C11790" t="s">
        <v>7347</v>
      </c>
      <c r="D11790" s="1" t="s">
        <v>29885</v>
      </c>
    </row>
    <row r="11791" spans="1:4" ht="15" x14ac:dyDescent="0.25">
      <c r="A11791">
        <v>7140</v>
      </c>
      <c r="B11791" t="s">
        <v>11416</v>
      </c>
      <c r="C11791" t="s">
        <v>7347</v>
      </c>
      <c r="D11791" s="1" t="s">
        <v>7873</v>
      </c>
    </row>
    <row r="11792" spans="1:4" ht="15" x14ac:dyDescent="0.25">
      <c r="A11792">
        <v>7141</v>
      </c>
      <c r="B11792" t="s">
        <v>11417</v>
      </c>
      <c r="C11792" t="s">
        <v>7347</v>
      </c>
      <c r="D11792" s="1" t="s">
        <v>30709</v>
      </c>
    </row>
    <row r="11793" spans="1:4" ht="15" x14ac:dyDescent="0.25">
      <c r="A11793">
        <v>7143</v>
      </c>
      <c r="B11793" t="s">
        <v>11418</v>
      </c>
      <c r="C11793" t="s">
        <v>7347</v>
      </c>
      <c r="D11793" s="1" t="s">
        <v>37732</v>
      </c>
    </row>
    <row r="11794" spans="1:4" ht="15" x14ac:dyDescent="0.25">
      <c r="A11794">
        <v>7144</v>
      </c>
      <c r="B11794" t="s">
        <v>11419</v>
      </c>
      <c r="C11794" t="s">
        <v>7347</v>
      </c>
      <c r="D11794" s="1" t="s">
        <v>49507</v>
      </c>
    </row>
    <row r="11795" spans="1:4" ht="15" x14ac:dyDescent="0.25">
      <c r="A11795">
        <v>7145</v>
      </c>
      <c r="B11795" t="s">
        <v>11420</v>
      </c>
      <c r="C11795" t="s">
        <v>7347</v>
      </c>
      <c r="D11795" s="1" t="s">
        <v>2201</v>
      </c>
    </row>
    <row r="11796" spans="1:4" ht="15" x14ac:dyDescent="0.25">
      <c r="A11796">
        <v>7142</v>
      </c>
      <c r="B11796" t="s">
        <v>11421</v>
      </c>
      <c r="C11796" t="s">
        <v>7347</v>
      </c>
      <c r="D11796" s="1" t="s">
        <v>146</v>
      </c>
    </row>
    <row r="11797" spans="1:4" ht="15" x14ac:dyDescent="0.25">
      <c r="A11797">
        <v>3593</v>
      </c>
      <c r="B11797" t="s">
        <v>11422</v>
      </c>
      <c r="C11797" t="s">
        <v>7347</v>
      </c>
      <c r="D11797" s="1" t="s">
        <v>49508</v>
      </c>
    </row>
    <row r="11798" spans="1:4" ht="15" x14ac:dyDescent="0.25">
      <c r="A11798">
        <v>3588</v>
      </c>
      <c r="B11798" t="s">
        <v>11423</v>
      </c>
      <c r="C11798" t="s">
        <v>7347</v>
      </c>
      <c r="D11798" s="1" t="s">
        <v>37969</v>
      </c>
    </row>
    <row r="11799" spans="1:4" ht="15" x14ac:dyDescent="0.25">
      <c r="A11799">
        <v>3585</v>
      </c>
      <c r="B11799" t="s">
        <v>11424</v>
      </c>
      <c r="C11799" t="s">
        <v>7347</v>
      </c>
      <c r="D11799" s="1" t="s">
        <v>49509</v>
      </c>
    </row>
    <row r="11800" spans="1:4" ht="15" x14ac:dyDescent="0.25">
      <c r="A11800">
        <v>3587</v>
      </c>
      <c r="B11800" t="s">
        <v>11425</v>
      </c>
      <c r="C11800" t="s">
        <v>7347</v>
      </c>
      <c r="D11800" s="1" t="s">
        <v>8197</v>
      </c>
    </row>
    <row r="11801" spans="1:4" ht="15" x14ac:dyDescent="0.25">
      <c r="A11801">
        <v>3590</v>
      </c>
      <c r="B11801" t="s">
        <v>11427</v>
      </c>
      <c r="C11801" t="s">
        <v>7347</v>
      </c>
      <c r="D11801" s="1" t="s">
        <v>49510</v>
      </c>
    </row>
    <row r="11802" spans="1:4" ht="15" x14ac:dyDescent="0.25">
      <c r="A11802">
        <v>3589</v>
      </c>
      <c r="B11802" t="s">
        <v>11428</v>
      </c>
      <c r="C11802" t="s">
        <v>7347</v>
      </c>
      <c r="D11802" s="1" t="s">
        <v>49511</v>
      </c>
    </row>
    <row r="11803" spans="1:4" ht="15" x14ac:dyDescent="0.25">
      <c r="A11803">
        <v>3586</v>
      </c>
      <c r="B11803" t="s">
        <v>11429</v>
      </c>
      <c r="C11803" t="s">
        <v>7347</v>
      </c>
      <c r="D11803" s="1" t="s">
        <v>36627</v>
      </c>
    </row>
    <row r="11804" spans="1:4" ht="15" x14ac:dyDescent="0.25">
      <c r="A11804">
        <v>3592</v>
      </c>
      <c r="B11804" t="s">
        <v>11431</v>
      </c>
      <c r="C11804" t="s">
        <v>7347</v>
      </c>
      <c r="D11804" s="1" t="s">
        <v>49512</v>
      </c>
    </row>
    <row r="11805" spans="1:4" ht="15" x14ac:dyDescent="0.25">
      <c r="A11805">
        <v>3591</v>
      </c>
      <c r="B11805" t="s">
        <v>11432</v>
      </c>
      <c r="C11805" t="s">
        <v>7347</v>
      </c>
      <c r="D11805" s="1" t="s">
        <v>49513</v>
      </c>
    </row>
    <row r="11806" spans="1:4" ht="15" x14ac:dyDescent="0.25">
      <c r="A11806">
        <v>40396</v>
      </c>
      <c r="B11806" t="s">
        <v>11433</v>
      </c>
      <c r="C11806" t="s">
        <v>7347</v>
      </c>
      <c r="D11806" s="1" t="s">
        <v>30584</v>
      </c>
    </row>
    <row r="11807" spans="1:4" ht="15" x14ac:dyDescent="0.25">
      <c r="A11807">
        <v>40395</v>
      </c>
      <c r="B11807" t="s">
        <v>11434</v>
      </c>
      <c r="C11807" t="s">
        <v>7347</v>
      </c>
      <c r="D11807" s="1" t="s">
        <v>30980</v>
      </c>
    </row>
    <row r="11808" spans="1:4" ht="15" x14ac:dyDescent="0.25">
      <c r="A11808">
        <v>40392</v>
      </c>
      <c r="B11808" t="s">
        <v>11435</v>
      </c>
      <c r="C11808" t="s">
        <v>7347</v>
      </c>
      <c r="D11808" s="1" t="s">
        <v>31515</v>
      </c>
    </row>
    <row r="11809" spans="1:4" ht="15" x14ac:dyDescent="0.25">
      <c r="A11809">
        <v>40394</v>
      </c>
      <c r="B11809" t="s">
        <v>11436</v>
      </c>
      <c r="C11809" t="s">
        <v>7347</v>
      </c>
      <c r="D11809" s="1" t="s">
        <v>30013</v>
      </c>
    </row>
    <row r="11810" spans="1:4" ht="15" x14ac:dyDescent="0.25">
      <c r="A11810">
        <v>40398</v>
      </c>
      <c r="B11810" t="s">
        <v>11437</v>
      </c>
      <c r="C11810" t="s">
        <v>7347</v>
      </c>
      <c r="D11810" s="1" t="s">
        <v>31516</v>
      </c>
    </row>
    <row r="11811" spans="1:4" ht="15" x14ac:dyDescent="0.25">
      <c r="A11811">
        <v>40397</v>
      </c>
      <c r="B11811" t="s">
        <v>11438</v>
      </c>
      <c r="C11811" t="s">
        <v>7347</v>
      </c>
      <c r="D11811" s="1" t="s">
        <v>31517</v>
      </c>
    </row>
    <row r="11812" spans="1:4" ht="15" x14ac:dyDescent="0.25">
      <c r="A11812">
        <v>40393</v>
      </c>
      <c r="B11812" t="s">
        <v>11439</v>
      </c>
      <c r="C11812" t="s">
        <v>7347</v>
      </c>
      <c r="D11812" s="1" t="s">
        <v>31518</v>
      </c>
    </row>
    <row r="11813" spans="1:4" ht="15" x14ac:dyDescent="0.25">
      <c r="A11813">
        <v>40399</v>
      </c>
      <c r="B11813" t="s">
        <v>11440</v>
      </c>
      <c r="C11813" t="s">
        <v>7347</v>
      </c>
      <c r="D11813" s="1" t="s">
        <v>31519</v>
      </c>
    </row>
    <row r="11814" spans="1:4" ht="15" x14ac:dyDescent="0.25">
      <c r="A11814">
        <v>39322</v>
      </c>
      <c r="B11814" t="s">
        <v>11441</v>
      </c>
      <c r="C11814" t="s">
        <v>7347</v>
      </c>
      <c r="D11814" s="1" t="s">
        <v>146</v>
      </c>
    </row>
    <row r="11815" spans="1:4" ht="15" x14ac:dyDescent="0.25">
      <c r="A11815">
        <v>39289</v>
      </c>
      <c r="B11815" t="s">
        <v>11442</v>
      </c>
      <c r="C11815" t="s">
        <v>7347</v>
      </c>
      <c r="D11815" s="1" t="s">
        <v>12165</v>
      </c>
    </row>
    <row r="11816" spans="1:4" ht="15" x14ac:dyDescent="0.25">
      <c r="A11816">
        <v>39290</v>
      </c>
      <c r="B11816" t="s">
        <v>11443</v>
      </c>
      <c r="C11816" t="s">
        <v>7347</v>
      </c>
      <c r="D11816" s="1" t="s">
        <v>49514</v>
      </c>
    </row>
    <row r="11817" spans="1:4" ht="15" x14ac:dyDescent="0.25">
      <c r="A11817">
        <v>39291</v>
      </c>
      <c r="B11817" t="s">
        <v>11444</v>
      </c>
      <c r="C11817" t="s">
        <v>7347</v>
      </c>
      <c r="D11817" s="1" t="s">
        <v>49515</v>
      </c>
    </row>
    <row r="11818" spans="1:4" ht="15" x14ac:dyDescent="0.25">
      <c r="A11818">
        <v>41892</v>
      </c>
      <c r="B11818" t="s">
        <v>31520</v>
      </c>
      <c r="C11818" t="s">
        <v>7347</v>
      </c>
      <c r="D11818" s="1" t="s">
        <v>49516</v>
      </c>
    </row>
    <row r="11819" spans="1:4" ht="15" x14ac:dyDescent="0.25">
      <c r="A11819">
        <v>7048</v>
      </c>
      <c r="B11819" t="s">
        <v>31521</v>
      </c>
      <c r="C11819" t="s">
        <v>7347</v>
      </c>
      <c r="D11819" s="1" t="s">
        <v>5146</v>
      </c>
    </row>
    <row r="11820" spans="1:4" ht="15" x14ac:dyDescent="0.25">
      <c r="A11820">
        <v>7088</v>
      </c>
      <c r="B11820" t="s">
        <v>31522</v>
      </c>
      <c r="C11820" t="s">
        <v>7347</v>
      </c>
      <c r="D11820" s="1" t="s">
        <v>49517</v>
      </c>
    </row>
    <row r="11821" spans="1:4" ht="15" x14ac:dyDescent="0.25">
      <c r="A11821">
        <v>20179</v>
      </c>
      <c r="B11821" t="s">
        <v>11445</v>
      </c>
      <c r="C11821" t="s">
        <v>7347</v>
      </c>
      <c r="D11821" s="1" t="s">
        <v>49518</v>
      </c>
    </row>
    <row r="11822" spans="1:4" ht="15" x14ac:dyDescent="0.25">
      <c r="A11822">
        <v>20178</v>
      </c>
      <c r="B11822" t="s">
        <v>11446</v>
      </c>
      <c r="C11822" t="s">
        <v>7347</v>
      </c>
      <c r="D11822" s="1" t="s">
        <v>49519</v>
      </c>
    </row>
    <row r="11823" spans="1:4" ht="15" x14ac:dyDescent="0.25">
      <c r="A11823">
        <v>20180</v>
      </c>
      <c r="B11823" t="s">
        <v>11447</v>
      </c>
      <c r="C11823" t="s">
        <v>7347</v>
      </c>
      <c r="D11823" s="1" t="s">
        <v>49520</v>
      </c>
    </row>
    <row r="11824" spans="1:4" ht="15" x14ac:dyDescent="0.25">
      <c r="A11824">
        <v>20181</v>
      </c>
      <c r="B11824" t="s">
        <v>11448</v>
      </c>
      <c r="C11824" t="s">
        <v>7347</v>
      </c>
      <c r="D11824" s="1" t="s">
        <v>49521</v>
      </c>
    </row>
    <row r="11825" spans="1:4" ht="15" x14ac:dyDescent="0.25">
      <c r="A11825">
        <v>20177</v>
      </c>
      <c r="B11825" t="s">
        <v>11449</v>
      </c>
      <c r="C11825" t="s">
        <v>7347</v>
      </c>
      <c r="D11825" s="1" t="s">
        <v>36065</v>
      </c>
    </row>
    <row r="11826" spans="1:4" ht="15" x14ac:dyDescent="0.25">
      <c r="A11826">
        <v>7070</v>
      </c>
      <c r="B11826" t="s">
        <v>11450</v>
      </c>
      <c r="C11826" t="s">
        <v>7347</v>
      </c>
      <c r="D11826" s="1" t="s">
        <v>49486</v>
      </c>
    </row>
    <row r="11827" spans="1:4" ht="15" x14ac:dyDescent="0.25">
      <c r="A11827">
        <v>40945</v>
      </c>
      <c r="B11827" t="s">
        <v>11451</v>
      </c>
      <c r="C11827" t="s">
        <v>7502</v>
      </c>
      <c r="D11827" s="1" t="s">
        <v>34013</v>
      </c>
    </row>
    <row r="11828" spans="1:4" ht="15" x14ac:dyDescent="0.25">
      <c r="A11828">
        <v>40946</v>
      </c>
      <c r="B11828" t="s">
        <v>11452</v>
      </c>
      <c r="C11828" t="s">
        <v>7504</v>
      </c>
      <c r="D11828" s="1" t="s">
        <v>34014</v>
      </c>
    </row>
    <row r="11829" spans="1:4" ht="15" x14ac:dyDescent="0.25">
      <c r="A11829">
        <v>7153</v>
      </c>
      <c r="B11829" t="s">
        <v>11453</v>
      </c>
      <c r="C11829" t="s">
        <v>7502</v>
      </c>
      <c r="D11829" s="1" t="s">
        <v>1014</v>
      </c>
    </row>
    <row r="11830" spans="1:4" ht="15" x14ac:dyDescent="0.25">
      <c r="A11830">
        <v>41089</v>
      </c>
      <c r="B11830" t="s">
        <v>11454</v>
      </c>
      <c r="C11830" t="s">
        <v>7504</v>
      </c>
      <c r="D11830" s="1" t="s">
        <v>34015</v>
      </c>
    </row>
    <row r="11831" spans="1:4" ht="15" x14ac:dyDescent="0.25">
      <c r="A11831">
        <v>40943</v>
      </c>
      <c r="B11831" t="s">
        <v>11455</v>
      </c>
      <c r="C11831" t="s">
        <v>7502</v>
      </c>
      <c r="D11831" s="1" t="s">
        <v>31133</v>
      </c>
    </row>
    <row r="11832" spans="1:4" ht="15" x14ac:dyDescent="0.25">
      <c r="A11832">
        <v>40944</v>
      </c>
      <c r="B11832" t="s">
        <v>11456</v>
      </c>
      <c r="C11832" t="s">
        <v>7504</v>
      </c>
      <c r="D11832" s="1" t="s">
        <v>34016</v>
      </c>
    </row>
    <row r="11833" spans="1:4" ht="15" x14ac:dyDescent="0.25">
      <c r="A11833">
        <v>6175</v>
      </c>
      <c r="B11833" t="s">
        <v>11457</v>
      </c>
      <c r="C11833" t="s">
        <v>7502</v>
      </c>
      <c r="D11833" s="1" t="s">
        <v>33591</v>
      </c>
    </row>
    <row r="11834" spans="1:4" ht="15" x14ac:dyDescent="0.25">
      <c r="A11834">
        <v>41092</v>
      </c>
      <c r="B11834" t="s">
        <v>11458</v>
      </c>
      <c r="C11834" t="s">
        <v>7504</v>
      </c>
      <c r="D11834" s="1" t="s">
        <v>52820</v>
      </c>
    </row>
    <row r="11835" spans="1:4" ht="15" x14ac:dyDescent="0.25">
      <c r="A11835">
        <v>37712</v>
      </c>
      <c r="B11835" t="s">
        <v>11459</v>
      </c>
      <c r="C11835" t="s">
        <v>7763</v>
      </c>
      <c r="D11835" s="1" t="s">
        <v>48250</v>
      </c>
    </row>
    <row r="11836" spans="1:4" ht="15" x14ac:dyDescent="0.25">
      <c r="A11836">
        <v>34558</v>
      </c>
      <c r="B11836" t="s">
        <v>11460</v>
      </c>
      <c r="C11836" t="s">
        <v>7396</v>
      </c>
      <c r="D11836" s="1" t="s">
        <v>49526</v>
      </c>
    </row>
    <row r="11837" spans="1:4" ht="15" x14ac:dyDescent="0.25">
      <c r="A11837">
        <v>34547</v>
      </c>
      <c r="B11837" t="s">
        <v>33209</v>
      </c>
      <c r="C11837" t="s">
        <v>7396</v>
      </c>
      <c r="D11837" s="1" t="s">
        <v>30900</v>
      </c>
    </row>
    <row r="11838" spans="1:4" ht="15" x14ac:dyDescent="0.25">
      <c r="A11838">
        <v>34548</v>
      </c>
      <c r="B11838" t="s">
        <v>33210</v>
      </c>
      <c r="C11838" t="s">
        <v>7396</v>
      </c>
      <c r="D11838" s="1" t="s">
        <v>6705</v>
      </c>
    </row>
    <row r="11839" spans="1:4" ht="15" x14ac:dyDescent="0.25">
      <c r="A11839">
        <v>34550</v>
      </c>
      <c r="B11839" t="s">
        <v>11461</v>
      </c>
      <c r="C11839" t="s">
        <v>7396</v>
      </c>
      <c r="D11839" s="1" t="s">
        <v>10295</v>
      </c>
    </row>
    <row r="11840" spans="1:4" ht="15" x14ac:dyDescent="0.25">
      <c r="A11840">
        <v>34557</v>
      </c>
      <c r="B11840" t="s">
        <v>11463</v>
      </c>
      <c r="C11840" t="s">
        <v>7396</v>
      </c>
      <c r="D11840" s="1" t="s">
        <v>49527</v>
      </c>
    </row>
    <row r="11841" spans="1:4" ht="15" x14ac:dyDescent="0.25">
      <c r="A11841">
        <v>37411</v>
      </c>
      <c r="B11841" t="s">
        <v>11464</v>
      </c>
      <c r="C11841" t="s">
        <v>7763</v>
      </c>
      <c r="D11841" s="1" t="s">
        <v>1089</v>
      </c>
    </row>
    <row r="11842" spans="1:4" ht="15" x14ac:dyDescent="0.25">
      <c r="A11842">
        <v>39508</v>
      </c>
      <c r="B11842" t="s">
        <v>11465</v>
      </c>
      <c r="C11842" t="s">
        <v>7763</v>
      </c>
      <c r="D11842" s="1" t="s">
        <v>815</v>
      </c>
    </row>
    <row r="11843" spans="1:4" ht="15" x14ac:dyDescent="0.25">
      <c r="A11843">
        <v>39507</v>
      </c>
      <c r="B11843" t="s">
        <v>11466</v>
      </c>
      <c r="C11843" t="s">
        <v>7763</v>
      </c>
      <c r="D11843" s="1" t="s">
        <v>6121</v>
      </c>
    </row>
    <row r="11844" spans="1:4" ht="15" x14ac:dyDescent="0.25">
      <c r="A11844">
        <v>7155</v>
      </c>
      <c r="B11844" t="s">
        <v>33211</v>
      </c>
      <c r="C11844" t="s">
        <v>7763</v>
      </c>
      <c r="D11844" s="1" t="s">
        <v>30298</v>
      </c>
    </row>
    <row r="11845" spans="1:4" ht="15" x14ac:dyDescent="0.25">
      <c r="A11845">
        <v>42406</v>
      </c>
      <c r="B11845" t="s">
        <v>33212</v>
      </c>
      <c r="C11845" t="s">
        <v>7763</v>
      </c>
      <c r="D11845" s="1" t="s">
        <v>7750</v>
      </c>
    </row>
    <row r="11846" spans="1:4" ht="15" x14ac:dyDescent="0.25">
      <c r="A11846">
        <v>7156</v>
      </c>
      <c r="B11846" t="s">
        <v>11467</v>
      </c>
      <c r="C11846" t="s">
        <v>7763</v>
      </c>
      <c r="D11846" s="1" t="s">
        <v>32517</v>
      </c>
    </row>
    <row r="11847" spans="1:4" ht="15" x14ac:dyDescent="0.25">
      <c r="A11847">
        <v>43127</v>
      </c>
      <c r="B11847" t="s">
        <v>11468</v>
      </c>
      <c r="C11847" t="s">
        <v>7763</v>
      </c>
      <c r="D11847" s="1" t="s">
        <v>3025</v>
      </c>
    </row>
    <row r="11848" spans="1:4" ht="15" x14ac:dyDescent="0.25">
      <c r="A11848">
        <v>10917</v>
      </c>
      <c r="B11848" t="s">
        <v>11469</v>
      </c>
      <c r="C11848" t="s">
        <v>7763</v>
      </c>
      <c r="D11848" s="1" t="s">
        <v>7412</v>
      </c>
    </row>
    <row r="11849" spans="1:4" ht="15" x14ac:dyDescent="0.25">
      <c r="A11849">
        <v>21141</v>
      </c>
      <c r="B11849" t="s">
        <v>33213</v>
      </c>
      <c r="C11849" t="s">
        <v>7763</v>
      </c>
      <c r="D11849" s="1" t="s">
        <v>3136</v>
      </c>
    </row>
    <row r="11850" spans="1:4" ht="15" x14ac:dyDescent="0.25">
      <c r="A11850">
        <v>39509</v>
      </c>
      <c r="B11850" t="s">
        <v>11471</v>
      </c>
      <c r="C11850" t="s">
        <v>7763</v>
      </c>
      <c r="D11850" s="1" t="s">
        <v>30286</v>
      </c>
    </row>
    <row r="11851" spans="1:4" ht="15" x14ac:dyDescent="0.25">
      <c r="A11851">
        <v>44529</v>
      </c>
      <c r="B11851" t="s">
        <v>11472</v>
      </c>
      <c r="C11851" t="s">
        <v>7763</v>
      </c>
      <c r="D11851" s="1" t="s">
        <v>9156</v>
      </c>
    </row>
    <row r="11852" spans="1:4" ht="15" x14ac:dyDescent="0.25">
      <c r="A11852">
        <v>7167</v>
      </c>
      <c r="B11852" t="s">
        <v>11473</v>
      </c>
      <c r="C11852" t="s">
        <v>7763</v>
      </c>
      <c r="D11852" s="1" t="s">
        <v>12230</v>
      </c>
    </row>
    <row r="11853" spans="1:4" ht="15" x14ac:dyDescent="0.25">
      <c r="A11853">
        <v>10928</v>
      </c>
      <c r="B11853" t="s">
        <v>11475</v>
      </c>
      <c r="C11853" t="s">
        <v>7763</v>
      </c>
      <c r="D11853" s="1" t="s">
        <v>2785</v>
      </c>
    </row>
    <row r="11854" spans="1:4" ht="15" x14ac:dyDescent="0.25">
      <c r="A11854">
        <v>10933</v>
      </c>
      <c r="B11854" t="s">
        <v>11476</v>
      </c>
      <c r="C11854" t="s">
        <v>7763</v>
      </c>
      <c r="D11854" s="1" t="s">
        <v>12121</v>
      </c>
    </row>
    <row r="11855" spans="1:4" ht="15" x14ac:dyDescent="0.25">
      <c r="A11855">
        <v>7158</v>
      </c>
      <c r="B11855" t="s">
        <v>11477</v>
      </c>
      <c r="C11855" t="s">
        <v>7763</v>
      </c>
      <c r="D11855" s="1" t="s">
        <v>31303</v>
      </c>
    </row>
    <row r="11856" spans="1:4" ht="15" x14ac:dyDescent="0.25">
      <c r="A11856">
        <v>10927</v>
      </c>
      <c r="B11856" t="s">
        <v>11478</v>
      </c>
      <c r="C11856" t="s">
        <v>7763</v>
      </c>
      <c r="D11856" s="1" t="s">
        <v>31978</v>
      </c>
    </row>
    <row r="11857" spans="1:4" ht="15" x14ac:dyDescent="0.25">
      <c r="A11857">
        <v>7162</v>
      </c>
      <c r="B11857" t="s">
        <v>11479</v>
      </c>
      <c r="C11857" t="s">
        <v>7763</v>
      </c>
      <c r="D11857" s="1" t="s">
        <v>33214</v>
      </c>
    </row>
    <row r="11858" spans="1:4" ht="15" x14ac:dyDescent="0.25">
      <c r="A11858">
        <v>10932</v>
      </c>
      <c r="B11858" t="s">
        <v>11480</v>
      </c>
      <c r="C11858" t="s">
        <v>7763</v>
      </c>
      <c r="D11858" s="1" t="s">
        <v>33215</v>
      </c>
    </row>
    <row r="11859" spans="1:4" ht="15" x14ac:dyDescent="0.25">
      <c r="A11859">
        <v>10937</v>
      </c>
      <c r="B11859" t="s">
        <v>11481</v>
      </c>
      <c r="C11859" t="s">
        <v>7763</v>
      </c>
      <c r="D11859" s="1" t="s">
        <v>10711</v>
      </c>
    </row>
    <row r="11860" spans="1:4" ht="15" x14ac:dyDescent="0.25">
      <c r="A11860">
        <v>10935</v>
      </c>
      <c r="B11860" t="s">
        <v>11482</v>
      </c>
      <c r="C11860" t="s">
        <v>7763</v>
      </c>
      <c r="D11860" s="1" t="s">
        <v>31408</v>
      </c>
    </row>
    <row r="11861" spans="1:4" ht="15" x14ac:dyDescent="0.25">
      <c r="A11861">
        <v>10931</v>
      </c>
      <c r="B11861" t="s">
        <v>11483</v>
      </c>
      <c r="C11861" t="s">
        <v>7763</v>
      </c>
      <c r="D11861" s="1" t="s">
        <v>2608</v>
      </c>
    </row>
    <row r="11862" spans="1:4" ht="15" x14ac:dyDescent="0.25">
      <c r="A11862">
        <v>7164</v>
      </c>
      <c r="B11862" t="s">
        <v>11484</v>
      </c>
      <c r="C11862" t="s">
        <v>7763</v>
      </c>
      <c r="D11862" s="1" t="s">
        <v>8831</v>
      </c>
    </row>
    <row r="11863" spans="1:4" ht="15" x14ac:dyDescent="0.25">
      <c r="A11863">
        <v>36887</v>
      </c>
      <c r="B11863" t="s">
        <v>11485</v>
      </c>
      <c r="C11863" t="s">
        <v>7763</v>
      </c>
      <c r="D11863" s="1" t="s">
        <v>10210</v>
      </c>
    </row>
    <row r="11864" spans="1:4" ht="15" x14ac:dyDescent="0.25">
      <c r="A11864">
        <v>34630</v>
      </c>
      <c r="B11864" t="s">
        <v>11487</v>
      </c>
      <c r="C11864" t="s">
        <v>7347</v>
      </c>
      <c r="D11864" s="1" t="s">
        <v>33599</v>
      </c>
    </row>
    <row r="11865" spans="1:4" ht="15" x14ac:dyDescent="0.25">
      <c r="A11865">
        <v>7161</v>
      </c>
      <c r="B11865" t="s">
        <v>11488</v>
      </c>
      <c r="C11865" t="s">
        <v>7763</v>
      </c>
      <c r="D11865" s="1" t="s">
        <v>9204</v>
      </c>
    </row>
    <row r="11866" spans="1:4" ht="15" x14ac:dyDescent="0.25">
      <c r="A11866">
        <v>7170</v>
      </c>
      <c r="B11866" t="s">
        <v>11489</v>
      </c>
      <c r="C11866" t="s">
        <v>7763</v>
      </c>
      <c r="D11866" s="1" t="s">
        <v>530</v>
      </c>
    </row>
    <row r="11867" spans="1:4" ht="15" x14ac:dyDescent="0.25">
      <c r="A11867">
        <v>37524</v>
      </c>
      <c r="B11867" t="s">
        <v>11490</v>
      </c>
      <c r="C11867" t="s">
        <v>7396</v>
      </c>
      <c r="D11867" s="1" t="s">
        <v>1047</v>
      </c>
    </row>
    <row r="11868" spans="1:4" ht="15" x14ac:dyDescent="0.25">
      <c r="A11868">
        <v>37525</v>
      </c>
      <c r="B11868" t="s">
        <v>11491</v>
      </c>
      <c r="C11868" t="s">
        <v>7396</v>
      </c>
      <c r="D11868" s="1" t="s">
        <v>6626</v>
      </c>
    </row>
    <row r="11869" spans="1:4" ht="15" x14ac:dyDescent="0.25">
      <c r="A11869">
        <v>36789</v>
      </c>
      <c r="B11869" t="s">
        <v>11492</v>
      </c>
      <c r="C11869" t="s">
        <v>7347</v>
      </c>
      <c r="D11869" s="1" t="s">
        <v>789</v>
      </c>
    </row>
    <row r="11870" spans="1:4" ht="15" x14ac:dyDescent="0.25">
      <c r="A11870">
        <v>7173</v>
      </c>
      <c r="B11870" t="s">
        <v>11493</v>
      </c>
      <c r="C11870" t="s">
        <v>10573</v>
      </c>
      <c r="D11870" s="1" t="s">
        <v>49528</v>
      </c>
    </row>
    <row r="11871" spans="1:4" ht="15" x14ac:dyDescent="0.25">
      <c r="A11871">
        <v>7175</v>
      </c>
      <c r="B11871" t="s">
        <v>33216</v>
      </c>
      <c r="C11871" t="s">
        <v>7347</v>
      </c>
      <c r="D11871" s="1" t="s">
        <v>8387</v>
      </c>
    </row>
    <row r="11872" spans="1:4" ht="15" x14ac:dyDescent="0.25">
      <c r="A11872">
        <v>40741</v>
      </c>
      <c r="B11872" t="s">
        <v>33217</v>
      </c>
      <c r="C11872" t="s">
        <v>7347</v>
      </c>
      <c r="D11872" s="1" t="s">
        <v>30083</v>
      </c>
    </row>
    <row r="11873" spans="1:4" ht="15" x14ac:dyDescent="0.25">
      <c r="A11873">
        <v>7184</v>
      </c>
      <c r="B11873" t="s">
        <v>11495</v>
      </c>
      <c r="C11873" t="s">
        <v>7763</v>
      </c>
      <c r="D11873" s="1" t="s">
        <v>49529</v>
      </c>
    </row>
    <row r="11874" spans="1:4" ht="15" x14ac:dyDescent="0.25">
      <c r="A11874">
        <v>34458</v>
      </c>
      <c r="B11874" t="s">
        <v>11496</v>
      </c>
      <c r="C11874" t="s">
        <v>7347</v>
      </c>
      <c r="D11874" s="1" t="s">
        <v>49530</v>
      </c>
    </row>
    <row r="11875" spans="1:4" ht="15" x14ac:dyDescent="0.25">
      <c r="A11875">
        <v>34464</v>
      </c>
      <c r="B11875" t="s">
        <v>11497</v>
      </c>
      <c r="C11875" t="s">
        <v>7347</v>
      </c>
      <c r="D11875" s="1" t="s">
        <v>49531</v>
      </c>
    </row>
    <row r="11876" spans="1:4" ht="15" x14ac:dyDescent="0.25">
      <c r="A11876">
        <v>34468</v>
      </c>
      <c r="B11876" t="s">
        <v>11498</v>
      </c>
      <c r="C11876" t="s">
        <v>7347</v>
      </c>
      <c r="D11876" s="1" t="s">
        <v>49532</v>
      </c>
    </row>
    <row r="11877" spans="1:4" ht="15" x14ac:dyDescent="0.25">
      <c r="A11877">
        <v>34473</v>
      </c>
      <c r="B11877" t="s">
        <v>11499</v>
      </c>
      <c r="C11877" t="s">
        <v>7347</v>
      </c>
      <c r="D11877" s="1" t="s">
        <v>49533</v>
      </c>
    </row>
    <row r="11878" spans="1:4" ht="15" x14ac:dyDescent="0.25">
      <c r="A11878">
        <v>34480</v>
      </c>
      <c r="B11878" t="s">
        <v>11500</v>
      </c>
      <c r="C11878" t="s">
        <v>7347</v>
      </c>
      <c r="D11878" s="1" t="s">
        <v>49534</v>
      </c>
    </row>
    <row r="11879" spans="1:4" ht="15" x14ac:dyDescent="0.25">
      <c r="A11879">
        <v>34486</v>
      </c>
      <c r="B11879" t="s">
        <v>11501</v>
      </c>
      <c r="C11879" t="s">
        <v>7347</v>
      </c>
      <c r="D11879" s="1" t="s">
        <v>49535</v>
      </c>
    </row>
    <row r="11880" spans="1:4" ht="15" x14ac:dyDescent="0.25">
      <c r="A11880">
        <v>7190</v>
      </c>
      <c r="B11880" t="s">
        <v>11502</v>
      </c>
      <c r="C11880" t="s">
        <v>7347</v>
      </c>
      <c r="D11880" s="1" t="s">
        <v>40077</v>
      </c>
    </row>
    <row r="11881" spans="1:4" ht="15" x14ac:dyDescent="0.25">
      <c r="A11881">
        <v>34417</v>
      </c>
      <c r="B11881" t="s">
        <v>11503</v>
      </c>
      <c r="C11881" t="s">
        <v>7347</v>
      </c>
      <c r="D11881" s="1" t="s">
        <v>38928</v>
      </c>
    </row>
    <row r="11882" spans="1:4" ht="15" x14ac:dyDescent="0.25">
      <c r="A11882">
        <v>7213</v>
      </c>
      <c r="B11882" t="s">
        <v>11504</v>
      </c>
      <c r="C11882" t="s">
        <v>7763</v>
      </c>
      <c r="D11882" s="1" t="s">
        <v>37784</v>
      </c>
    </row>
    <row r="11883" spans="1:4" ht="15" x14ac:dyDescent="0.25">
      <c r="A11883">
        <v>7195</v>
      </c>
      <c r="B11883" t="s">
        <v>11505</v>
      </c>
      <c r="C11883" t="s">
        <v>7347</v>
      </c>
      <c r="D11883" s="1" t="s">
        <v>33930</v>
      </c>
    </row>
    <row r="11884" spans="1:4" ht="15" x14ac:dyDescent="0.25">
      <c r="A11884">
        <v>7186</v>
      </c>
      <c r="B11884" t="s">
        <v>11506</v>
      </c>
      <c r="C11884" t="s">
        <v>7347</v>
      </c>
      <c r="D11884" s="1" t="s">
        <v>38681</v>
      </c>
    </row>
    <row r="11885" spans="1:4" ht="15" x14ac:dyDescent="0.25">
      <c r="A11885">
        <v>7194</v>
      </c>
      <c r="B11885" t="s">
        <v>11507</v>
      </c>
      <c r="C11885" t="s">
        <v>7763</v>
      </c>
      <c r="D11885" s="1" t="s">
        <v>38747</v>
      </c>
    </row>
    <row r="11886" spans="1:4" ht="15" x14ac:dyDescent="0.25">
      <c r="A11886">
        <v>7197</v>
      </c>
      <c r="B11886" t="s">
        <v>11508</v>
      </c>
      <c r="C11886" t="s">
        <v>7347</v>
      </c>
      <c r="D11886" s="1" t="s">
        <v>36466</v>
      </c>
    </row>
    <row r="11887" spans="1:4" ht="15" x14ac:dyDescent="0.25">
      <c r="A11887">
        <v>7192</v>
      </c>
      <c r="B11887" t="s">
        <v>11509</v>
      </c>
      <c r="C11887" t="s">
        <v>7347</v>
      </c>
      <c r="D11887" s="1" t="s">
        <v>37514</v>
      </c>
    </row>
    <row r="11888" spans="1:4" ht="15" x14ac:dyDescent="0.25">
      <c r="A11888">
        <v>7193</v>
      </c>
      <c r="B11888" t="s">
        <v>11510</v>
      </c>
      <c r="C11888" t="s">
        <v>7347</v>
      </c>
      <c r="D11888" s="1" t="s">
        <v>30961</v>
      </c>
    </row>
    <row r="11889" spans="1:4" ht="15" x14ac:dyDescent="0.25">
      <c r="A11889">
        <v>7189</v>
      </c>
      <c r="B11889" t="s">
        <v>11511</v>
      </c>
      <c r="C11889" t="s">
        <v>7347</v>
      </c>
      <c r="D11889" s="1" t="s">
        <v>49536</v>
      </c>
    </row>
    <row r="11890" spans="1:4" ht="15" x14ac:dyDescent="0.25">
      <c r="A11890">
        <v>34402</v>
      </c>
      <c r="B11890" t="s">
        <v>11512</v>
      </c>
      <c r="C11890" t="s">
        <v>7347</v>
      </c>
      <c r="D11890" s="1" t="s">
        <v>49537</v>
      </c>
    </row>
    <row r="11891" spans="1:4" ht="15" x14ac:dyDescent="0.25">
      <c r="A11891">
        <v>7245</v>
      </c>
      <c r="B11891" t="s">
        <v>11513</v>
      </c>
      <c r="C11891" t="s">
        <v>7347</v>
      </c>
      <c r="D11891" s="1" t="s">
        <v>38523</v>
      </c>
    </row>
    <row r="11892" spans="1:4" ht="15" x14ac:dyDescent="0.25">
      <c r="A11892">
        <v>34425</v>
      </c>
      <c r="B11892" t="s">
        <v>11514</v>
      </c>
      <c r="C11892" t="s">
        <v>7347</v>
      </c>
      <c r="D11892" s="1" t="s">
        <v>49538</v>
      </c>
    </row>
    <row r="11893" spans="1:4" ht="15" x14ac:dyDescent="0.25">
      <c r="A11893">
        <v>7223</v>
      </c>
      <c r="B11893" t="s">
        <v>11515</v>
      </c>
      <c r="C11893" t="s">
        <v>7347</v>
      </c>
      <c r="D11893" s="1" t="s">
        <v>49539</v>
      </c>
    </row>
    <row r="11894" spans="1:4" ht="15" x14ac:dyDescent="0.25">
      <c r="A11894">
        <v>7234</v>
      </c>
      <c r="B11894" t="s">
        <v>11516</v>
      </c>
      <c r="C11894" t="s">
        <v>7347</v>
      </c>
      <c r="D11894" s="1" t="s">
        <v>49540</v>
      </c>
    </row>
    <row r="11895" spans="1:4" ht="15" x14ac:dyDescent="0.25">
      <c r="A11895">
        <v>7224</v>
      </c>
      <c r="B11895" t="s">
        <v>11517</v>
      </c>
      <c r="C11895" t="s">
        <v>7347</v>
      </c>
      <c r="D11895" s="1" t="s">
        <v>49541</v>
      </c>
    </row>
    <row r="11896" spans="1:4" ht="15" x14ac:dyDescent="0.25">
      <c r="A11896">
        <v>7225</v>
      </c>
      <c r="B11896" t="s">
        <v>11518</v>
      </c>
      <c r="C11896" t="s">
        <v>7347</v>
      </c>
      <c r="D11896" s="1" t="s">
        <v>49542</v>
      </c>
    </row>
    <row r="11897" spans="1:4" ht="15" x14ac:dyDescent="0.25">
      <c r="A11897">
        <v>7226</v>
      </c>
      <c r="B11897" t="s">
        <v>11519</v>
      </c>
      <c r="C11897" t="s">
        <v>7347</v>
      </c>
      <c r="D11897" s="1" t="s">
        <v>49543</v>
      </c>
    </row>
    <row r="11898" spans="1:4" ht="15" x14ac:dyDescent="0.25">
      <c r="A11898">
        <v>7227</v>
      </c>
      <c r="B11898" t="s">
        <v>11520</v>
      </c>
      <c r="C11898" t="s">
        <v>7347</v>
      </c>
      <c r="D11898" s="1" t="s">
        <v>38708</v>
      </c>
    </row>
    <row r="11899" spans="1:4" ht="15" x14ac:dyDescent="0.25">
      <c r="A11899">
        <v>7212</v>
      </c>
      <c r="B11899" t="s">
        <v>11521</v>
      </c>
      <c r="C11899" t="s">
        <v>7347</v>
      </c>
      <c r="D11899" s="1" t="s">
        <v>49544</v>
      </c>
    </row>
    <row r="11900" spans="1:4" ht="15" x14ac:dyDescent="0.25">
      <c r="A11900">
        <v>7229</v>
      </c>
      <c r="B11900" t="s">
        <v>11522</v>
      </c>
      <c r="C11900" t="s">
        <v>7347</v>
      </c>
      <c r="D11900" s="1" t="s">
        <v>49545</v>
      </c>
    </row>
    <row r="11901" spans="1:4" ht="15" x14ac:dyDescent="0.25">
      <c r="A11901">
        <v>7230</v>
      </c>
      <c r="B11901" t="s">
        <v>11523</v>
      </c>
      <c r="C11901" t="s">
        <v>7347</v>
      </c>
      <c r="D11901" s="1" t="s">
        <v>49546</v>
      </c>
    </row>
    <row r="11902" spans="1:4" ht="15" x14ac:dyDescent="0.25">
      <c r="A11902">
        <v>7231</v>
      </c>
      <c r="B11902" t="s">
        <v>11524</v>
      </c>
      <c r="C11902" t="s">
        <v>7347</v>
      </c>
      <c r="D11902" s="1" t="s">
        <v>49547</v>
      </c>
    </row>
    <row r="11903" spans="1:4" ht="15" x14ac:dyDescent="0.25">
      <c r="A11903">
        <v>7220</v>
      </c>
      <c r="B11903" t="s">
        <v>11525</v>
      </c>
      <c r="C11903" t="s">
        <v>7347</v>
      </c>
      <c r="D11903" s="1" t="s">
        <v>49548</v>
      </c>
    </row>
    <row r="11904" spans="1:4" ht="15" x14ac:dyDescent="0.25">
      <c r="A11904">
        <v>34447</v>
      </c>
      <c r="B11904" t="s">
        <v>11526</v>
      </c>
      <c r="C11904" t="s">
        <v>7347</v>
      </c>
      <c r="D11904" s="1" t="s">
        <v>49549</v>
      </c>
    </row>
    <row r="11905" spans="1:4" ht="15" x14ac:dyDescent="0.25">
      <c r="A11905">
        <v>7233</v>
      </c>
      <c r="B11905" t="s">
        <v>11527</v>
      </c>
      <c r="C11905" t="s">
        <v>7347</v>
      </c>
      <c r="D11905" s="1" t="s">
        <v>49550</v>
      </c>
    </row>
    <row r="11906" spans="1:4" ht="15" x14ac:dyDescent="0.25">
      <c r="A11906">
        <v>40740</v>
      </c>
      <c r="B11906" t="s">
        <v>11528</v>
      </c>
      <c r="C11906" t="s">
        <v>7763</v>
      </c>
      <c r="D11906" s="1" t="s">
        <v>49551</v>
      </c>
    </row>
    <row r="11907" spans="1:4" ht="15" x14ac:dyDescent="0.25">
      <c r="A11907">
        <v>25007</v>
      </c>
      <c r="B11907" t="s">
        <v>11529</v>
      </c>
      <c r="C11907" t="s">
        <v>7763</v>
      </c>
      <c r="D11907" s="1" t="s">
        <v>30971</v>
      </c>
    </row>
    <row r="11908" spans="1:4" ht="15" x14ac:dyDescent="0.25">
      <c r="A11908">
        <v>43071</v>
      </c>
      <c r="B11908" t="s">
        <v>33218</v>
      </c>
      <c r="C11908" t="s">
        <v>7763</v>
      </c>
      <c r="D11908" s="1" t="s">
        <v>49552</v>
      </c>
    </row>
    <row r="11909" spans="1:4" ht="15" x14ac:dyDescent="0.25">
      <c r="A11909">
        <v>39520</v>
      </c>
      <c r="B11909" t="s">
        <v>11530</v>
      </c>
      <c r="C11909" t="s">
        <v>7763</v>
      </c>
      <c r="D11909" s="1" t="s">
        <v>49553</v>
      </c>
    </row>
    <row r="11910" spans="1:4" ht="15" x14ac:dyDescent="0.25">
      <c r="A11910">
        <v>39521</v>
      </c>
      <c r="B11910" t="s">
        <v>11531</v>
      </c>
      <c r="C11910" t="s">
        <v>7763</v>
      </c>
      <c r="D11910" s="1" t="s">
        <v>49554</v>
      </c>
    </row>
    <row r="11911" spans="1:4" ht="15" x14ac:dyDescent="0.25">
      <c r="A11911">
        <v>39522</v>
      </c>
      <c r="B11911" t="s">
        <v>11532</v>
      </c>
      <c r="C11911" t="s">
        <v>7763</v>
      </c>
      <c r="D11911" s="1" t="s">
        <v>49555</v>
      </c>
    </row>
    <row r="11912" spans="1:4" ht="15" x14ac:dyDescent="0.25">
      <c r="A11912">
        <v>7243</v>
      </c>
      <c r="B11912" t="s">
        <v>11533</v>
      </c>
      <c r="C11912" t="s">
        <v>7763</v>
      </c>
      <c r="D11912" s="1" t="s">
        <v>31765</v>
      </c>
    </row>
    <row r="11913" spans="1:4" ht="15" x14ac:dyDescent="0.25">
      <c r="A11913">
        <v>11067</v>
      </c>
      <c r="B11913" t="s">
        <v>11534</v>
      </c>
      <c r="C11913" t="s">
        <v>7347</v>
      </c>
      <c r="D11913" s="1" t="s">
        <v>49556</v>
      </c>
    </row>
    <row r="11914" spans="1:4" ht="15" x14ac:dyDescent="0.25">
      <c r="A11914">
        <v>11068</v>
      </c>
      <c r="B11914" t="s">
        <v>11535</v>
      </c>
      <c r="C11914" t="s">
        <v>7347</v>
      </c>
      <c r="D11914" s="1" t="s">
        <v>49557</v>
      </c>
    </row>
    <row r="11915" spans="1:4" ht="15" x14ac:dyDescent="0.25">
      <c r="A11915">
        <v>7246</v>
      </c>
      <c r="B11915" t="s">
        <v>11536</v>
      </c>
      <c r="C11915" t="s">
        <v>7347</v>
      </c>
      <c r="D11915" s="1" t="s">
        <v>49558</v>
      </c>
    </row>
    <row r="11916" spans="1:4" ht="15" x14ac:dyDescent="0.25">
      <c r="A11916">
        <v>12869</v>
      </c>
      <c r="B11916" t="s">
        <v>33219</v>
      </c>
      <c r="C11916" t="s">
        <v>7502</v>
      </c>
      <c r="D11916" s="1" t="s">
        <v>11403</v>
      </c>
    </row>
    <row r="11917" spans="1:4" ht="15" x14ac:dyDescent="0.25">
      <c r="A11917">
        <v>41097</v>
      </c>
      <c r="B11917" t="s">
        <v>33220</v>
      </c>
      <c r="C11917" t="s">
        <v>7504</v>
      </c>
      <c r="D11917" s="1" t="s">
        <v>34017</v>
      </c>
    </row>
    <row r="11918" spans="1:4" ht="15" x14ac:dyDescent="0.25">
      <c r="A11918">
        <v>1574</v>
      </c>
      <c r="B11918" t="s">
        <v>11537</v>
      </c>
      <c r="C11918" t="s">
        <v>7347</v>
      </c>
      <c r="D11918" s="1" t="s">
        <v>1211</v>
      </c>
    </row>
    <row r="11919" spans="1:4" ht="15" x14ac:dyDescent="0.25">
      <c r="A11919">
        <v>1581</v>
      </c>
      <c r="B11919" t="s">
        <v>11538</v>
      </c>
      <c r="C11919" t="s">
        <v>7347</v>
      </c>
      <c r="D11919" s="1" t="s">
        <v>5132</v>
      </c>
    </row>
    <row r="11920" spans="1:4" ht="15" x14ac:dyDescent="0.25">
      <c r="A11920">
        <v>1575</v>
      </c>
      <c r="B11920" t="s">
        <v>11539</v>
      </c>
      <c r="C11920" t="s">
        <v>7347</v>
      </c>
      <c r="D11920" s="1" t="s">
        <v>10519</v>
      </c>
    </row>
    <row r="11921" spans="1:4" ht="15" x14ac:dyDescent="0.25">
      <c r="A11921">
        <v>1570</v>
      </c>
      <c r="B11921" t="s">
        <v>11540</v>
      </c>
      <c r="C11921" t="s">
        <v>7347</v>
      </c>
      <c r="D11921" s="1" t="s">
        <v>9302</v>
      </c>
    </row>
    <row r="11922" spans="1:4" ht="15" x14ac:dyDescent="0.25">
      <c r="A11922">
        <v>1576</v>
      </c>
      <c r="B11922" t="s">
        <v>11541</v>
      </c>
      <c r="C11922" t="s">
        <v>7347</v>
      </c>
      <c r="D11922" s="1" t="s">
        <v>8856</v>
      </c>
    </row>
    <row r="11923" spans="1:4" ht="15" x14ac:dyDescent="0.25">
      <c r="A11923">
        <v>1577</v>
      </c>
      <c r="B11923" t="s">
        <v>11542</v>
      </c>
      <c r="C11923" t="s">
        <v>7347</v>
      </c>
      <c r="D11923" s="1" t="s">
        <v>6736</v>
      </c>
    </row>
    <row r="11924" spans="1:4" ht="15" x14ac:dyDescent="0.25">
      <c r="A11924">
        <v>1571</v>
      </c>
      <c r="B11924" t="s">
        <v>11543</v>
      </c>
      <c r="C11924" t="s">
        <v>7347</v>
      </c>
      <c r="D11924" s="1" t="s">
        <v>1000</v>
      </c>
    </row>
    <row r="11925" spans="1:4" ht="15" x14ac:dyDescent="0.25">
      <c r="A11925">
        <v>1578</v>
      </c>
      <c r="B11925" t="s">
        <v>11544</v>
      </c>
      <c r="C11925" t="s">
        <v>7347</v>
      </c>
      <c r="D11925" s="1" t="s">
        <v>36057</v>
      </c>
    </row>
    <row r="11926" spans="1:4" ht="15" x14ac:dyDescent="0.25">
      <c r="A11926">
        <v>1573</v>
      </c>
      <c r="B11926" t="s">
        <v>11545</v>
      </c>
      <c r="C11926" t="s">
        <v>7347</v>
      </c>
      <c r="D11926" s="1" t="s">
        <v>32561</v>
      </c>
    </row>
    <row r="11927" spans="1:4" ht="15" x14ac:dyDescent="0.25">
      <c r="A11927">
        <v>1579</v>
      </c>
      <c r="B11927" t="s">
        <v>11546</v>
      </c>
      <c r="C11927" t="s">
        <v>7347</v>
      </c>
      <c r="D11927" s="1" t="s">
        <v>2843</v>
      </c>
    </row>
    <row r="11928" spans="1:4" ht="15" x14ac:dyDescent="0.25">
      <c r="A11928">
        <v>1580</v>
      </c>
      <c r="B11928" t="s">
        <v>11547</v>
      </c>
      <c r="C11928" t="s">
        <v>7347</v>
      </c>
      <c r="D11928" s="1" t="s">
        <v>9352</v>
      </c>
    </row>
    <row r="11929" spans="1:4" ht="15" x14ac:dyDescent="0.25">
      <c r="A11929">
        <v>39321</v>
      </c>
      <c r="B11929" t="s">
        <v>11548</v>
      </c>
      <c r="C11929" t="s">
        <v>7347</v>
      </c>
      <c r="D11929" s="1" t="s">
        <v>38620</v>
      </c>
    </row>
    <row r="11930" spans="1:4" ht="15" x14ac:dyDescent="0.25">
      <c r="A11930">
        <v>39319</v>
      </c>
      <c r="B11930" t="s">
        <v>11549</v>
      </c>
      <c r="C11930" t="s">
        <v>7347</v>
      </c>
      <c r="D11930" s="1" t="s">
        <v>12125</v>
      </c>
    </row>
    <row r="11931" spans="1:4" ht="15" x14ac:dyDescent="0.25">
      <c r="A11931">
        <v>39320</v>
      </c>
      <c r="B11931" t="s">
        <v>11550</v>
      </c>
      <c r="C11931" t="s">
        <v>7347</v>
      </c>
      <c r="D11931" s="1" t="s">
        <v>38715</v>
      </c>
    </row>
    <row r="11932" spans="1:4" ht="15" x14ac:dyDescent="0.25">
      <c r="A11932">
        <v>1591</v>
      </c>
      <c r="B11932" t="s">
        <v>11551</v>
      </c>
      <c r="C11932" t="s">
        <v>7347</v>
      </c>
      <c r="D11932" s="1" t="s">
        <v>49560</v>
      </c>
    </row>
    <row r="11933" spans="1:4" ht="15" x14ac:dyDescent="0.25">
      <c r="A11933">
        <v>1547</v>
      </c>
      <c r="B11933" t="s">
        <v>11552</v>
      </c>
      <c r="C11933" t="s">
        <v>7347</v>
      </c>
      <c r="D11933" s="1" t="s">
        <v>49561</v>
      </c>
    </row>
    <row r="11934" spans="1:4" ht="15" x14ac:dyDescent="0.25">
      <c r="A11934">
        <v>38196</v>
      </c>
      <c r="B11934" t="s">
        <v>11553</v>
      </c>
      <c r="C11934" t="s">
        <v>7347</v>
      </c>
      <c r="D11934" s="1" t="s">
        <v>29784</v>
      </c>
    </row>
    <row r="11935" spans="1:4" ht="15" x14ac:dyDescent="0.25">
      <c r="A11935">
        <v>1543</v>
      </c>
      <c r="B11935" t="s">
        <v>11554</v>
      </c>
      <c r="C11935" t="s">
        <v>7347</v>
      </c>
      <c r="D11935" s="1" t="s">
        <v>11369</v>
      </c>
    </row>
    <row r="11936" spans="1:4" ht="15" x14ac:dyDescent="0.25">
      <c r="A11936">
        <v>1585</v>
      </c>
      <c r="B11936" t="s">
        <v>11555</v>
      </c>
      <c r="C11936" t="s">
        <v>7347</v>
      </c>
      <c r="D11936" s="1" t="s">
        <v>36057</v>
      </c>
    </row>
    <row r="11937" spans="1:4" ht="15" x14ac:dyDescent="0.25">
      <c r="A11937">
        <v>1593</v>
      </c>
      <c r="B11937" t="s">
        <v>11556</v>
      </c>
      <c r="C11937" t="s">
        <v>7347</v>
      </c>
      <c r="D11937" s="1" t="s">
        <v>38323</v>
      </c>
    </row>
    <row r="11938" spans="1:4" ht="15" x14ac:dyDescent="0.25">
      <c r="A11938">
        <v>11838</v>
      </c>
      <c r="B11938" t="s">
        <v>11557</v>
      </c>
      <c r="C11938" t="s">
        <v>7347</v>
      </c>
      <c r="D11938" s="1" t="s">
        <v>30952</v>
      </c>
    </row>
    <row r="11939" spans="1:4" ht="15" x14ac:dyDescent="0.25">
      <c r="A11939">
        <v>1594</v>
      </c>
      <c r="B11939" t="s">
        <v>11558</v>
      </c>
      <c r="C11939" t="s">
        <v>7347</v>
      </c>
      <c r="D11939" s="1" t="s">
        <v>49562</v>
      </c>
    </row>
    <row r="11940" spans="1:4" ht="15" x14ac:dyDescent="0.25">
      <c r="A11940">
        <v>1586</v>
      </c>
      <c r="B11940" t="s">
        <v>11559</v>
      </c>
      <c r="C11940" t="s">
        <v>7347</v>
      </c>
      <c r="D11940" s="1" t="s">
        <v>2845</v>
      </c>
    </row>
    <row r="11941" spans="1:4" ht="15" x14ac:dyDescent="0.25">
      <c r="A11941">
        <v>11839</v>
      </c>
      <c r="B11941" t="s">
        <v>11560</v>
      </c>
      <c r="C11941" t="s">
        <v>7347</v>
      </c>
      <c r="D11941" s="1" t="s">
        <v>49563</v>
      </c>
    </row>
    <row r="11942" spans="1:4" ht="15" x14ac:dyDescent="0.25">
      <c r="A11942">
        <v>1587</v>
      </c>
      <c r="B11942" t="s">
        <v>11561</v>
      </c>
      <c r="C11942" t="s">
        <v>7347</v>
      </c>
      <c r="D11942" s="1" t="s">
        <v>1054</v>
      </c>
    </row>
    <row r="11943" spans="1:4" ht="15" x14ac:dyDescent="0.25">
      <c r="A11943">
        <v>1545</v>
      </c>
      <c r="B11943" t="s">
        <v>11562</v>
      </c>
      <c r="C11943" t="s">
        <v>7347</v>
      </c>
      <c r="D11943" s="1" t="s">
        <v>39935</v>
      </c>
    </row>
    <row r="11944" spans="1:4" ht="15" x14ac:dyDescent="0.25">
      <c r="A11944">
        <v>1588</v>
      </c>
      <c r="B11944" t="s">
        <v>11563</v>
      </c>
      <c r="C11944" t="s">
        <v>7347</v>
      </c>
      <c r="D11944" s="1" t="s">
        <v>39398</v>
      </c>
    </row>
    <row r="11945" spans="1:4" ht="15" x14ac:dyDescent="0.25">
      <c r="A11945">
        <v>1535</v>
      </c>
      <c r="B11945" t="s">
        <v>11564</v>
      </c>
      <c r="C11945" t="s">
        <v>7347</v>
      </c>
      <c r="D11945" s="1" t="s">
        <v>3769</v>
      </c>
    </row>
    <row r="11946" spans="1:4" ht="15" x14ac:dyDescent="0.25">
      <c r="A11946">
        <v>1589</v>
      </c>
      <c r="B11946" t="s">
        <v>11565</v>
      </c>
      <c r="C11946" t="s">
        <v>7347</v>
      </c>
      <c r="D11946" s="1" t="s">
        <v>1250</v>
      </c>
    </row>
    <row r="11947" spans="1:4" ht="15" x14ac:dyDescent="0.25">
      <c r="A11947">
        <v>1546</v>
      </c>
      <c r="B11947" t="s">
        <v>11566</v>
      </c>
      <c r="C11947" t="s">
        <v>7347</v>
      </c>
      <c r="D11947" s="1" t="s">
        <v>49564</v>
      </c>
    </row>
    <row r="11948" spans="1:4" ht="15" x14ac:dyDescent="0.25">
      <c r="A11948">
        <v>1590</v>
      </c>
      <c r="B11948" t="s">
        <v>11567</v>
      </c>
      <c r="C11948" t="s">
        <v>7347</v>
      </c>
      <c r="D11948" s="1" t="s">
        <v>48816</v>
      </c>
    </row>
    <row r="11949" spans="1:4" ht="15" x14ac:dyDescent="0.25">
      <c r="A11949">
        <v>1542</v>
      </c>
      <c r="B11949" t="s">
        <v>11568</v>
      </c>
      <c r="C11949" t="s">
        <v>7347</v>
      </c>
      <c r="D11949" s="1" t="s">
        <v>30012</v>
      </c>
    </row>
    <row r="11950" spans="1:4" ht="15" x14ac:dyDescent="0.25">
      <c r="A11950">
        <v>38415</v>
      </c>
      <c r="B11950" t="s">
        <v>11569</v>
      </c>
      <c r="C11950" t="s">
        <v>7347</v>
      </c>
      <c r="D11950" s="1" t="s">
        <v>49565</v>
      </c>
    </row>
    <row r="11951" spans="1:4" ht="15" x14ac:dyDescent="0.25">
      <c r="A11951">
        <v>38414</v>
      </c>
      <c r="B11951" t="s">
        <v>11570</v>
      </c>
      <c r="C11951" t="s">
        <v>7347</v>
      </c>
      <c r="D11951" s="1" t="s">
        <v>49566</v>
      </c>
    </row>
    <row r="11952" spans="1:4" ht="15" x14ac:dyDescent="0.25">
      <c r="A11952">
        <v>38128</v>
      </c>
      <c r="B11952" t="s">
        <v>11571</v>
      </c>
      <c r="C11952" t="s">
        <v>7400</v>
      </c>
      <c r="D11952" s="1" t="s">
        <v>29917</v>
      </c>
    </row>
    <row r="11953" spans="1:4" ht="15" x14ac:dyDescent="0.25">
      <c r="A11953">
        <v>7253</v>
      </c>
      <c r="B11953" t="s">
        <v>11572</v>
      </c>
      <c r="C11953" t="s">
        <v>7500</v>
      </c>
      <c r="D11953" s="1" t="s">
        <v>49567</v>
      </c>
    </row>
    <row r="11954" spans="1:4" ht="15" x14ac:dyDescent="0.25">
      <c r="A11954">
        <v>4806</v>
      </c>
      <c r="B11954" t="s">
        <v>11573</v>
      </c>
      <c r="C11954" t="s">
        <v>7396</v>
      </c>
      <c r="D11954" s="1" t="s">
        <v>5639</v>
      </c>
    </row>
    <row r="11955" spans="1:4" ht="15" x14ac:dyDescent="0.25">
      <c r="A11955">
        <v>34401</v>
      </c>
      <c r="B11955" t="s">
        <v>31526</v>
      </c>
      <c r="C11955" t="s">
        <v>7347</v>
      </c>
      <c r="D11955" s="1" t="s">
        <v>6799</v>
      </c>
    </row>
    <row r="11956" spans="1:4" ht="15" x14ac:dyDescent="0.25">
      <c r="A11956">
        <v>7260</v>
      </c>
      <c r="B11956" t="s">
        <v>31527</v>
      </c>
      <c r="C11956" t="s">
        <v>7347</v>
      </c>
      <c r="D11956" s="1" t="s">
        <v>10087</v>
      </c>
    </row>
    <row r="11957" spans="1:4" ht="15" x14ac:dyDescent="0.25">
      <c r="A11957">
        <v>7256</v>
      </c>
      <c r="B11957" t="s">
        <v>33221</v>
      </c>
      <c r="C11957" t="s">
        <v>7347</v>
      </c>
      <c r="D11957" s="1" t="s">
        <v>7656</v>
      </c>
    </row>
    <row r="11958" spans="1:4" ht="15" x14ac:dyDescent="0.25">
      <c r="A11958">
        <v>7258</v>
      </c>
      <c r="B11958" t="s">
        <v>31528</v>
      </c>
      <c r="C11958" t="s">
        <v>7347</v>
      </c>
      <c r="D11958" s="1" t="s">
        <v>6749</v>
      </c>
    </row>
    <row r="11959" spans="1:4" ht="15" x14ac:dyDescent="0.25">
      <c r="A11959">
        <v>34400</v>
      </c>
      <c r="B11959" t="s">
        <v>31529</v>
      </c>
      <c r="C11959" t="s">
        <v>7347</v>
      </c>
      <c r="D11959" s="1" t="s">
        <v>789</v>
      </c>
    </row>
    <row r="11960" spans="1:4" ht="15" x14ac:dyDescent="0.25">
      <c r="A11960">
        <v>10617</v>
      </c>
      <c r="B11960" t="s">
        <v>31530</v>
      </c>
      <c r="C11960" t="s">
        <v>7347</v>
      </c>
      <c r="D11960" s="1" t="s">
        <v>29915</v>
      </c>
    </row>
    <row r="11961" spans="1:4" ht="15" x14ac:dyDescent="0.25">
      <c r="A11961">
        <v>44261</v>
      </c>
      <c r="B11961" t="s">
        <v>11574</v>
      </c>
      <c r="C11961" t="s">
        <v>7347</v>
      </c>
      <c r="D11961" s="1" t="s">
        <v>49568</v>
      </c>
    </row>
    <row r="11962" spans="1:4" ht="15" x14ac:dyDescent="0.25">
      <c r="A11962">
        <v>7274</v>
      </c>
      <c r="B11962" t="s">
        <v>11575</v>
      </c>
      <c r="C11962" t="s">
        <v>7347</v>
      </c>
      <c r="D11962" s="1" t="s">
        <v>49569</v>
      </c>
    </row>
    <row r="11963" spans="1:4" ht="15" x14ac:dyDescent="0.25">
      <c r="A11963">
        <v>44326</v>
      </c>
      <c r="B11963" t="s">
        <v>11576</v>
      </c>
      <c r="C11963" t="s">
        <v>7347</v>
      </c>
      <c r="D11963" s="1" t="s">
        <v>49570</v>
      </c>
    </row>
    <row r="11964" spans="1:4" ht="15" x14ac:dyDescent="0.25">
      <c r="A11964">
        <v>154</v>
      </c>
      <c r="B11964" t="s">
        <v>11577</v>
      </c>
      <c r="C11964" t="s">
        <v>7402</v>
      </c>
      <c r="D11964" s="1" t="s">
        <v>49571</v>
      </c>
    </row>
    <row r="11965" spans="1:4" ht="15" x14ac:dyDescent="0.25">
      <c r="A11965">
        <v>38121</v>
      </c>
      <c r="B11965" t="s">
        <v>11578</v>
      </c>
      <c r="C11965" t="s">
        <v>7402</v>
      </c>
      <c r="D11965" s="1" t="s">
        <v>29810</v>
      </c>
    </row>
    <row r="11966" spans="1:4" ht="15" x14ac:dyDescent="0.25">
      <c r="A11966">
        <v>43776</v>
      </c>
      <c r="B11966" t="s">
        <v>11579</v>
      </c>
      <c r="C11966" t="s">
        <v>7402</v>
      </c>
      <c r="D11966" s="1" t="s">
        <v>49572</v>
      </c>
    </row>
    <row r="11967" spans="1:4" ht="15" x14ac:dyDescent="0.25">
      <c r="A11967">
        <v>7343</v>
      </c>
      <c r="B11967" t="s">
        <v>11580</v>
      </c>
      <c r="C11967" t="s">
        <v>7402</v>
      </c>
      <c r="D11967" s="1" t="s">
        <v>12104</v>
      </c>
    </row>
    <row r="11968" spans="1:4" ht="15" x14ac:dyDescent="0.25">
      <c r="A11968">
        <v>7348</v>
      </c>
      <c r="B11968" t="s">
        <v>11581</v>
      </c>
      <c r="C11968" t="s">
        <v>7402</v>
      </c>
      <c r="D11968" s="1" t="s">
        <v>33671</v>
      </c>
    </row>
    <row r="11969" spans="1:4" ht="15" x14ac:dyDescent="0.25">
      <c r="A11969">
        <v>7313</v>
      </c>
      <c r="B11969" t="s">
        <v>11582</v>
      </c>
      <c r="C11969" t="s">
        <v>7402</v>
      </c>
      <c r="D11969" s="1" t="s">
        <v>4149</v>
      </c>
    </row>
    <row r="11970" spans="1:4" ht="15" x14ac:dyDescent="0.25">
      <c r="A11970">
        <v>7319</v>
      </c>
      <c r="B11970" t="s">
        <v>11583</v>
      </c>
      <c r="C11970" t="s">
        <v>7402</v>
      </c>
      <c r="D11970" s="1" t="s">
        <v>29845</v>
      </c>
    </row>
    <row r="11971" spans="1:4" ht="15" x14ac:dyDescent="0.25">
      <c r="A11971">
        <v>7314</v>
      </c>
      <c r="B11971" t="s">
        <v>11584</v>
      </c>
      <c r="C11971" t="s">
        <v>7402</v>
      </c>
      <c r="D11971" s="1" t="s">
        <v>49573</v>
      </c>
    </row>
    <row r="11972" spans="1:4" ht="15" x14ac:dyDescent="0.25">
      <c r="A11972">
        <v>7304</v>
      </c>
      <c r="B11972" t="s">
        <v>11585</v>
      </c>
      <c r="C11972" t="s">
        <v>7402</v>
      </c>
      <c r="D11972" s="1" t="s">
        <v>33429</v>
      </c>
    </row>
    <row r="11973" spans="1:4" ht="15" x14ac:dyDescent="0.25">
      <c r="A11973">
        <v>43649</v>
      </c>
      <c r="B11973" t="s">
        <v>11586</v>
      </c>
      <c r="C11973" t="s">
        <v>7402</v>
      </c>
      <c r="D11973" s="1" t="s">
        <v>32538</v>
      </c>
    </row>
    <row r="11974" spans="1:4" ht="15" x14ac:dyDescent="0.25">
      <c r="A11974">
        <v>43650</v>
      </c>
      <c r="B11974" t="s">
        <v>11587</v>
      </c>
      <c r="C11974" t="s">
        <v>7402</v>
      </c>
      <c r="D11974" s="1" t="s">
        <v>12142</v>
      </c>
    </row>
    <row r="11975" spans="1:4" ht="15" x14ac:dyDescent="0.25">
      <c r="A11975">
        <v>7311</v>
      </c>
      <c r="B11975" t="s">
        <v>11588</v>
      </c>
      <c r="C11975" t="s">
        <v>7402</v>
      </c>
      <c r="D11975" s="1" t="s">
        <v>33805</v>
      </c>
    </row>
    <row r="11976" spans="1:4" ht="15" x14ac:dyDescent="0.25">
      <c r="A11976">
        <v>7292</v>
      </c>
      <c r="B11976" t="s">
        <v>11589</v>
      </c>
      <c r="C11976" t="s">
        <v>7402</v>
      </c>
      <c r="D11976" s="1" t="s">
        <v>30876</v>
      </c>
    </row>
    <row r="11977" spans="1:4" ht="15" x14ac:dyDescent="0.25">
      <c r="A11977">
        <v>7293</v>
      </c>
      <c r="B11977" t="s">
        <v>11590</v>
      </c>
      <c r="C11977" t="s">
        <v>7402</v>
      </c>
      <c r="D11977" s="1" t="s">
        <v>32552</v>
      </c>
    </row>
    <row r="11978" spans="1:4" ht="15" x14ac:dyDescent="0.25">
      <c r="A11978">
        <v>7306</v>
      </c>
      <c r="B11978" t="s">
        <v>11591</v>
      </c>
      <c r="C11978" t="s">
        <v>7402</v>
      </c>
      <c r="D11978" s="1" t="s">
        <v>31647</v>
      </c>
    </row>
    <row r="11979" spans="1:4" ht="15" x14ac:dyDescent="0.25">
      <c r="A11979">
        <v>7288</v>
      </c>
      <c r="B11979" t="s">
        <v>11592</v>
      </c>
      <c r="C11979" t="s">
        <v>7402</v>
      </c>
      <c r="D11979" s="1" t="s">
        <v>11275</v>
      </c>
    </row>
    <row r="11980" spans="1:4" ht="15" x14ac:dyDescent="0.25">
      <c r="A11980">
        <v>43625</v>
      </c>
      <c r="B11980" t="s">
        <v>11593</v>
      </c>
      <c r="C11980" t="s">
        <v>7402</v>
      </c>
      <c r="D11980" s="1" t="s">
        <v>30950</v>
      </c>
    </row>
    <row r="11981" spans="1:4" ht="15" x14ac:dyDescent="0.25">
      <c r="A11981">
        <v>43647</v>
      </c>
      <c r="B11981" t="s">
        <v>11595</v>
      </c>
      <c r="C11981" t="s">
        <v>7402</v>
      </c>
      <c r="D11981" s="1" t="s">
        <v>31589</v>
      </c>
    </row>
    <row r="11982" spans="1:4" ht="15" x14ac:dyDescent="0.25">
      <c r="A11982">
        <v>43648</v>
      </c>
      <c r="B11982" t="s">
        <v>11596</v>
      </c>
      <c r="C11982" t="s">
        <v>7402</v>
      </c>
      <c r="D11982" s="1" t="s">
        <v>31981</v>
      </c>
    </row>
    <row r="11983" spans="1:4" ht="15" x14ac:dyDescent="0.25">
      <c r="A11983">
        <v>35693</v>
      </c>
      <c r="B11983" t="s">
        <v>11597</v>
      </c>
      <c r="C11983" t="s">
        <v>7402</v>
      </c>
      <c r="D11983" s="1" t="s">
        <v>8727</v>
      </c>
    </row>
    <row r="11984" spans="1:4" ht="15" x14ac:dyDescent="0.25">
      <c r="A11984">
        <v>7356</v>
      </c>
      <c r="B11984" t="s">
        <v>11598</v>
      </c>
      <c r="C11984" t="s">
        <v>7402</v>
      </c>
      <c r="D11984" s="1" t="s">
        <v>30909</v>
      </c>
    </row>
    <row r="11985" spans="1:4" ht="15" x14ac:dyDescent="0.25">
      <c r="A11985">
        <v>35692</v>
      </c>
      <c r="B11985" t="s">
        <v>11599</v>
      </c>
      <c r="C11985" t="s">
        <v>7402</v>
      </c>
      <c r="D11985" s="1" t="s">
        <v>9534</v>
      </c>
    </row>
    <row r="11986" spans="1:4" ht="15" x14ac:dyDescent="0.25">
      <c r="A11986">
        <v>43624</v>
      </c>
      <c r="B11986" t="s">
        <v>11600</v>
      </c>
      <c r="C11986" t="s">
        <v>7402</v>
      </c>
      <c r="D11986" s="1" t="s">
        <v>29792</v>
      </c>
    </row>
    <row r="11987" spans="1:4" ht="15" x14ac:dyDescent="0.25">
      <c r="A11987">
        <v>7342</v>
      </c>
      <c r="B11987" t="s">
        <v>11601</v>
      </c>
      <c r="C11987" t="s">
        <v>7400</v>
      </c>
      <c r="D11987" s="1" t="s">
        <v>151</v>
      </c>
    </row>
    <row r="11988" spans="1:4" ht="15" x14ac:dyDescent="0.25">
      <c r="A11988">
        <v>7350</v>
      </c>
      <c r="B11988" t="s">
        <v>11603</v>
      </c>
      <c r="C11988" t="s">
        <v>7402</v>
      </c>
      <c r="D11988" s="1" t="s">
        <v>33813</v>
      </c>
    </row>
    <row r="11989" spans="1:4" ht="15" x14ac:dyDescent="0.25">
      <c r="A11989">
        <v>39574</v>
      </c>
      <c r="B11989" t="s">
        <v>11604</v>
      </c>
      <c r="C11989" t="s">
        <v>7347</v>
      </c>
      <c r="D11989" s="1" t="s">
        <v>31532</v>
      </c>
    </row>
    <row r="11990" spans="1:4" ht="15" x14ac:dyDescent="0.25">
      <c r="A11990">
        <v>11060</v>
      </c>
      <c r="B11990" t="s">
        <v>33224</v>
      </c>
      <c r="C11990" t="s">
        <v>7347</v>
      </c>
      <c r="D11990" s="1" t="s">
        <v>31636</v>
      </c>
    </row>
    <row r="11991" spans="1:4" ht="15" x14ac:dyDescent="0.25">
      <c r="A11991">
        <v>37401</v>
      </c>
      <c r="B11991" t="s">
        <v>11605</v>
      </c>
      <c r="C11991" t="s">
        <v>7347</v>
      </c>
      <c r="D11991" s="1" t="s">
        <v>30371</v>
      </c>
    </row>
    <row r="11992" spans="1:4" ht="15" x14ac:dyDescent="0.25">
      <c r="A11992">
        <v>7525</v>
      </c>
      <c r="B11992" t="s">
        <v>11606</v>
      </c>
      <c r="C11992" t="s">
        <v>7347</v>
      </c>
      <c r="D11992" s="1" t="s">
        <v>49574</v>
      </c>
    </row>
    <row r="11993" spans="1:4" ht="15" x14ac:dyDescent="0.25">
      <c r="A11993">
        <v>7524</v>
      </c>
      <c r="B11993" t="s">
        <v>11607</v>
      </c>
      <c r="C11993" t="s">
        <v>7347</v>
      </c>
      <c r="D11993" s="1" t="s">
        <v>30600</v>
      </c>
    </row>
    <row r="11994" spans="1:4" ht="15" x14ac:dyDescent="0.25">
      <c r="A11994">
        <v>38105</v>
      </c>
      <c r="B11994" t="s">
        <v>11608</v>
      </c>
      <c r="C11994" t="s">
        <v>7347</v>
      </c>
      <c r="D11994" s="1" t="s">
        <v>3138</v>
      </c>
    </row>
    <row r="11995" spans="1:4" ht="15" x14ac:dyDescent="0.25">
      <c r="A11995">
        <v>38084</v>
      </c>
      <c r="B11995" t="s">
        <v>11609</v>
      </c>
      <c r="C11995" t="s">
        <v>7347</v>
      </c>
      <c r="D11995" s="1" t="s">
        <v>1033</v>
      </c>
    </row>
    <row r="11996" spans="1:4" ht="15" x14ac:dyDescent="0.25">
      <c r="A11996">
        <v>38103</v>
      </c>
      <c r="B11996" t="s">
        <v>11610</v>
      </c>
      <c r="C11996" t="s">
        <v>7347</v>
      </c>
      <c r="D11996" s="1" t="s">
        <v>3238</v>
      </c>
    </row>
    <row r="11997" spans="1:4" ht="15" x14ac:dyDescent="0.25">
      <c r="A11997">
        <v>38082</v>
      </c>
      <c r="B11997" t="s">
        <v>11611</v>
      </c>
      <c r="C11997" t="s">
        <v>7347</v>
      </c>
      <c r="D11997" s="1" t="s">
        <v>147</v>
      </c>
    </row>
    <row r="11998" spans="1:4" ht="15" x14ac:dyDescent="0.25">
      <c r="A11998">
        <v>38104</v>
      </c>
      <c r="B11998" t="s">
        <v>11613</v>
      </c>
      <c r="C11998" t="s">
        <v>7347</v>
      </c>
      <c r="D11998" s="1" t="s">
        <v>49575</v>
      </c>
    </row>
    <row r="11999" spans="1:4" ht="15" x14ac:dyDescent="0.25">
      <c r="A11999">
        <v>38083</v>
      </c>
      <c r="B11999" t="s">
        <v>11614</v>
      </c>
      <c r="C11999" t="s">
        <v>7347</v>
      </c>
      <c r="D11999" s="1" t="s">
        <v>3959</v>
      </c>
    </row>
    <row r="12000" spans="1:4" ht="15" x14ac:dyDescent="0.25">
      <c r="A12000">
        <v>38101</v>
      </c>
      <c r="B12000" t="s">
        <v>33226</v>
      </c>
      <c r="C12000" t="s">
        <v>7347</v>
      </c>
      <c r="D12000" s="1" t="s">
        <v>30084</v>
      </c>
    </row>
    <row r="12001" spans="1:4" ht="15" x14ac:dyDescent="0.25">
      <c r="A12001">
        <v>7528</v>
      </c>
      <c r="B12001" t="s">
        <v>11616</v>
      </c>
      <c r="C12001" t="s">
        <v>7347</v>
      </c>
      <c r="D12001" s="1" t="s">
        <v>2597</v>
      </c>
    </row>
    <row r="12002" spans="1:4" ht="15" x14ac:dyDescent="0.25">
      <c r="A12002">
        <v>12147</v>
      </c>
      <c r="B12002" t="s">
        <v>11617</v>
      </c>
      <c r="C12002" t="s">
        <v>7347</v>
      </c>
      <c r="D12002" s="1" t="s">
        <v>3136</v>
      </c>
    </row>
    <row r="12003" spans="1:4" ht="15" x14ac:dyDescent="0.25">
      <c r="A12003">
        <v>38075</v>
      </c>
      <c r="B12003" t="s">
        <v>11618</v>
      </c>
      <c r="C12003" t="s">
        <v>7347</v>
      </c>
      <c r="D12003" s="1" t="s">
        <v>48266</v>
      </c>
    </row>
    <row r="12004" spans="1:4" ht="15" x14ac:dyDescent="0.25">
      <c r="A12004">
        <v>38102</v>
      </c>
      <c r="B12004" t="s">
        <v>33227</v>
      </c>
      <c r="C12004" t="s">
        <v>7347</v>
      </c>
      <c r="D12004" s="1" t="s">
        <v>9321</v>
      </c>
    </row>
    <row r="12005" spans="1:4" ht="15" x14ac:dyDescent="0.25">
      <c r="A12005">
        <v>38076</v>
      </c>
      <c r="B12005" t="s">
        <v>11620</v>
      </c>
      <c r="C12005" t="s">
        <v>7347</v>
      </c>
      <c r="D12005" s="1" t="s">
        <v>8729</v>
      </c>
    </row>
    <row r="12006" spans="1:4" ht="15" x14ac:dyDescent="0.25">
      <c r="A12006">
        <v>7592</v>
      </c>
      <c r="B12006" t="s">
        <v>11621</v>
      </c>
      <c r="C12006" t="s">
        <v>7502</v>
      </c>
      <c r="D12006" s="1" t="s">
        <v>29835</v>
      </c>
    </row>
    <row r="12007" spans="1:4" ht="15" x14ac:dyDescent="0.25">
      <c r="A12007">
        <v>40820</v>
      </c>
      <c r="B12007" t="s">
        <v>11622</v>
      </c>
      <c r="C12007" t="s">
        <v>7504</v>
      </c>
      <c r="D12007" s="1" t="s">
        <v>34018</v>
      </c>
    </row>
    <row r="12008" spans="1:4" ht="15" x14ac:dyDescent="0.25">
      <c r="A12008">
        <v>11826</v>
      </c>
      <c r="B12008" t="s">
        <v>11623</v>
      </c>
      <c r="C12008" t="s">
        <v>7347</v>
      </c>
      <c r="D12008" s="1" t="s">
        <v>11624</v>
      </c>
    </row>
    <row r="12009" spans="1:4" ht="15" x14ac:dyDescent="0.25">
      <c r="A12009">
        <v>7606</v>
      </c>
      <c r="B12009" t="s">
        <v>11625</v>
      </c>
      <c r="C12009" t="s">
        <v>7347</v>
      </c>
      <c r="D12009" s="1" t="s">
        <v>11626</v>
      </c>
    </row>
    <row r="12010" spans="1:4" ht="15" x14ac:dyDescent="0.25">
      <c r="A12010">
        <v>11763</v>
      </c>
      <c r="B12010" t="s">
        <v>11627</v>
      </c>
      <c r="C12010" t="s">
        <v>7347</v>
      </c>
      <c r="D12010" s="1" t="s">
        <v>8974</v>
      </c>
    </row>
    <row r="12011" spans="1:4" ht="15" x14ac:dyDescent="0.25">
      <c r="A12011">
        <v>11764</v>
      </c>
      <c r="B12011" t="s">
        <v>11628</v>
      </c>
      <c r="C12011" t="s">
        <v>7347</v>
      </c>
      <c r="D12011" s="1" t="s">
        <v>11629</v>
      </c>
    </row>
    <row r="12012" spans="1:4" ht="15" x14ac:dyDescent="0.25">
      <c r="A12012">
        <v>11829</v>
      </c>
      <c r="B12012" t="s">
        <v>11630</v>
      </c>
      <c r="C12012" t="s">
        <v>7347</v>
      </c>
      <c r="D12012" s="1" t="s">
        <v>8945</v>
      </c>
    </row>
    <row r="12013" spans="1:4" ht="15" x14ac:dyDescent="0.25">
      <c r="A12013">
        <v>11830</v>
      </c>
      <c r="B12013" t="s">
        <v>11631</v>
      </c>
      <c r="C12013" t="s">
        <v>7347</v>
      </c>
      <c r="D12013" s="1" t="s">
        <v>10685</v>
      </c>
    </row>
    <row r="12014" spans="1:4" ht="15" x14ac:dyDescent="0.25">
      <c r="A12014">
        <v>11825</v>
      </c>
      <c r="B12014" t="s">
        <v>11632</v>
      </c>
      <c r="C12014" t="s">
        <v>7347</v>
      </c>
      <c r="D12014" s="1" t="s">
        <v>11633</v>
      </c>
    </row>
    <row r="12015" spans="1:4" ht="15" x14ac:dyDescent="0.25">
      <c r="A12015">
        <v>11767</v>
      </c>
      <c r="B12015" t="s">
        <v>11634</v>
      </c>
      <c r="C12015" t="s">
        <v>7347</v>
      </c>
      <c r="D12015" s="1" t="s">
        <v>11635</v>
      </c>
    </row>
    <row r="12016" spans="1:4" ht="15" x14ac:dyDescent="0.25">
      <c r="A12016">
        <v>11766</v>
      </c>
      <c r="B12016" t="s">
        <v>11636</v>
      </c>
      <c r="C12016" t="s">
        <v>7347</v>
      </c>
      <c r="D12016" s="1" t="s">
        <v>11637</v>
      </c>
    </row>
    <row r="12017" spans="1:4" ht="15" x14ac:dyDescent="0.25">
      <c r="A12017">
        <v>11765</v>
      </c>
      <c r="B12017" t="s">
        <v>11638</v>
      </c>
      <c r="C12017" t="s">
        <v>7347</v>
      </c>
      <c r="D12017" s="1" t="s">
        <v>7579</v>
      </c>
    </row>
    <row r="12018" spans="1:4" ht="15" x14ac:dyDescent="0.25">
      <c r="A12018">
        <v>11824</v>
      </c>
      <c r="B12018" t="s">
        <v>11639</v>
      </c>
      <c r="C12018" t="s">
        <v>7347</v>
      </c>
      <c r="D12018" s="1" t="s">
        <v>11640</v>
      </c>
    </row>
    <row r="12019" spans="1:4" ht="15" x14ac:dyDescent="0.25">
      <c r="A12019">
        <v>44045</v>
      </c>
      <c r="B12019" t="s">
        <v>11641</v>
      </c>
      <c r="C12019" t="s">
        <v>7347</v>
      </c>
      <c r="D12019" s="1" t="s">
        <v>33228</v>
      </c>
    </row>
    <row r="12020" spans="1:4" ht="15" x14ac:dyDescent="0.25">
      <c r="A12020">
        <v>39702</v>
      </c>
      <c r="B12020" t="s">
        <v>11642</v>
      </c>
      <c r="C12020" t="s">
        <v>7347</v>
      </c>
      <c r="D12020" s="1" t="s">
        <v>33229</v>
      </c>
    </row>
    <row r="12021" spans="1:4" ht="15" x14ac:dyDescent="0.25">
      <c r="A12021">
        <v>13415</v>
      </c>
      <c r="B12021" t="s">
        <v>33230</v>
      </c>
      <c r="C12021" t="s">
        <v>7347</v>
      </c>
      <c r="D12021" s="1" t="s">
        <v>29872</v>
      </c>
    </row>
    <row r="12022" spans="1:4" ht="15" x14ac:dyDescent="0.25">
      <c r="A12022">
        <v>7602</v>
      </c>
      <c r="B12022" t="s">
        <v>33231</v>
      </c>
      <c r="C12022" t="s">
        <v>7347</v>
      </c>
      <c r="D12022" s="1" t="s">
        <v>32692</v>
      </c>
    </row>
    <row r="12023" spans="1:4" ht="15" x14ac:dyDescent="0.25">
      <c r="A12023">
        <v>7603</v>
      </c>
      <c r="B12023" t="s">
        <v>33232</v>
      </c>
      <c r="C12023" t="s">
        <v>7347</v>
      </c>
      <c r="D12023" s="1" t="s">
        <v>29997</v>
      </c>
    </row>
    <row r="12024" spans="1:4" ht="15" x14ac:dyDescent="0.25">
      <c r="A12024">
        <v>11777</v>
      </c>
      <c r="B12024" t="s">
        <v>30523</v>
      </c>
      <c r="C12024" t="s">
        <v>7347</v>
      </c>
      <c r="D12024" s="1" t="s">
        <v>31533</v>
      </c>
    </row>
    <row r="12025" spans="1:4" ht="15" x14ac:dyDescent="0.25">
      <c r="A12025">
        <v>13417</v>
      </c>
      <c r="B12025" t="s">
        <v>33233</v>
      </c>
      <c r="C12025" t="s">
        <v>7347</v>
      </c>
      <c r="D12025" s="1" t="s">
        <v>1230</v>
      </c>
    </row>
    <row r="12026" spans="1:4" ht="15" x14ac:dyDescent="0.25">
      <c r="A12026">
        <v>36791</v>
      </c>
      <c r="B12026" t="s">
        <v>11645</v>
      </c>
      <c r="C12026" t="s">
        <v>7347</v>
      </c>
      <c r="D12026" s="1" t="s">
        <v>30011</v>
      </c>
    </row>
    <row r="12027" spans="1:4" ht="15" x14ac:dyDescent="0.25">
      <c r="A12027">
        <v>36795</v>
      </c>
      <c r="B12027" t="s">
        <v>11646</v>
      </c>
      <c r="C12027" t="s">
        <v>7347</v>
      </c>
      <c r="D12027" s="1" t="s">
        <v>33234</v>
      </c>
    </row>
    <row r="12028" spans="1:4" ht="15" x14ac:dyDescent="0.25">
      <c r="A12028">
        <v>36796</v>
      </c>
      <c r="B12028" t="s">
        <v>11647</v>
      </c>
      <c r="C12028" t="s">
        <v>7347</v>
      </c>
      <c r="D12028" s="1" t="s">
        <v>33235</v>
      </c>
    </row>
    <row r="12029" spans="1:4" ht="15" x14ac:dyDescent="0.25">
      <c r="A12029">
        <v>36792</v>
      </c>
      <c r="B12029" t="s">
        <v>11648</v>
      </c>
      <c r="C12029" t="s">
        <v>7347</v>
      </c>
      <c r="D12029" s="1" t="s">
        <v>33236</v>
      </c>
    </row>
    <row r="12030" spans="1:4" ht="15" x14ac:dyDescent="0.25">
      <c r="A12030">
        <v>11773</v>
      </c>
      <c r="B12030" t="s">
        <v>33237</v>
      </c>
      <c r="C12030" t="s">
        <v>7347</v>
      </c>
      <c r="D12030" s="1" t="s">
        <v>29718</v>
      </c>
    </row>
    <row r="12031" spans="1:4" ht="15" x14ac:dyDescent="0.25">
      <c r="A12031">
        <v>11762</v>
      </c>
      <c r="B12031" t="s">
        <v>33238</v>
      </c>
      <c r="C12031" t="s">
        <v>7347</v>
      </c>
      <c r="D12031" s="1" t="s">
        <v>33239</v>
      </c>
    </row>
    <row r="12032" spans="1:4" ht="15" x14ac:dyDescent="0.25">
      <c r="A12032">
        <v>7604</v>
      </c>
      <c r="B12032" t="s">
        <v>33240</v>
      </c>
      <c r="C12032" t="s">
        <v>7347</v>
      </c>
      <c r="D12032" s="1" t="s">
        <v>31604</v>
      </c>
    </row>
    <row r="12033" spans="1:4" ht="15" x14ac:dyDescent="0.25">
      <c r="A12033">
        <v>13984</v>
      </c>
      <c r="B12033" t="s">
        <v>33241</v>
      </c>
      <c r="C12033" t="s">
        <v>7347</v>
      </c>
      <c r="D12033" s="1" t="s">
        <v>33242</v>
      </c>
    </row>
    <row r="12034" spans="1:4" ht="15" x14ac:dyDescent="0.25">
      <c r="A12034">
        <v>11772</v>
      </c>
      <c r="B12034" t="s">
        <v>33243</v>
      </c>
      <c r="C12034" t="s">
        <v>7347</v>
      </c>
      <c r="D12034" s="1" t="s">
        <v>33244</v>
      </c>
    </row>
    <row r="12035" spans="1:4" ht="15" x14ac:dyDescent="0.25">
      <c r="A12035">
        <v>13983</v>
      </c>
      <c r="B12035" t="s">
        <v>33245</v>
      </c>
      <c r="C12035" t="s">
        <v>7347</v>
      </c>
      <c r="D12035" s="1" t="s">
        <v>33246</v>
      </c>
    </row>
    <row r="12036" spans="1:4" ht="15" x14ac:dyDescent="0.25">
      <c r="A12036">
        <v>13416</v>
      </c>
      <c r="B12036" t="s">
        <v>33247</v>
      </c>
      <c r="C12036" t="s">
        <v>7347</v>
      </c>
      <c r="D12036" s="1" t="s">
        <v>33248</v>
      </c>
    </row>
    <row r="12037" spans="1:4" ht="15" x14ac:dyDescent="0.25">
      <c r="A12037">
        <v>40329</v>
      </c>
      <c r="B12037" t="s">
        <v>11649</v>
      </c>
      <c r="C12037" t="s">
        <v>7347</v>
      </c>
      <c r="D12037" s="1" t="s">
        <v>3010</v>
      </c>
    </row>
    <row r="12038" spans="1:4" ht="15" x14ac:dyDescent="0.25">
      <c r="A12038">
        <v>11823</v>
      </c>
      <c r="B12038" t="s">
        <v>33249</v>
      </c>
      <c r="C12038" t="s">
        <v>7347</v>
      </c>
      <c r="D12038" s="1" t="s">
        <v>5025</v>
      </c>
    </row>
    <row r="12039" spans="1:4" ht="15" x14ac:dyDescent="0.25">
      <c r="A12039">
        <v>11822</v>
      </c>
      <c r="B12039" t="s">
        <v>33250</v>
      </c>
      <c r="C12039" t="s">
        <v>7347</v>
      </c>
      <c r="D12039" s="1" t="s">
        <v>30058</v>
      </c>
    </row>
    <row r="12040" spans="1:4" ht="15" x14ac:dyDescent="0.25">
      <c r="A12040">
        <v>11831</v>
      </c>
      <c r="B12040" t="s">
        <v>33251</v>
      </c>
      <c r="C12040" t="s">
        <v>7347</v>
      </c>
      <c r="D12040" s="1" t="s">
        <v>30524</v>
      </c>
    </row>
    <row r="12041" spans="1:4" ht="15" x14ac:dyDescent="0.25">
      <c r="A12041">
        <v>7613</v>
      </c>
      <c r="B12041" t="s">
        <v>11650</v>
      </c>
      <c r="C12041" t="s">
        <v>7347</v>
      </c>
      <c r="D12041" s="1" t="s">
        <v>49578</v>
      </c>
    </row>
    <row r="12042" spans="1:4" ht="15" x14ac:dyDescent="0.25">
      <c r="A12042">
        <v>7619</v>
      </c>
      <c r="B12042" t="s">
        <v>11651</v>
      </c>
      <c r="C12042" t="s">
        <v>7347</v>
      </c>
      <c r="D12042" s="1" t="s">
        <v>49579</v>
      </c>
    </row>
    <row r="12043" spans="1:4" ht="15" x14ac:dyDescent="0.25">
      <c r="A12043">
        <v>12076</v>
      </c>
      <c r="B12043" t="s">
        <v>11652</v>
      </c>
      <c r="C12043" t="s">
        <v>7347</v>
      </c>
      <c r="D12043" s="1" t="s">
        <v>49580</v>
      </c>
    </row>
    <row r="12044" spans="1:4" ht="15" x14ac:dyDescent="0.25">
      <c r="A12044">
        <v>7614</v>
      </c>
      <c r="B12044" t="s">
        <v>11653</v>
      </c>
      <c r="C12044" t="s">
        <v>7347</v>
      </c>
      <c r="D12044" s="1" t="s">
        <v>49581</v>
      </c>
    </row>
    <row r="12045" spans="1:4" ht="15" x14ac:dyDescent="0.25">
      <c r="A12045">
        <v>7618</v>
      </c>
      <c r="B12045" t="s">
        <v>11654</v>
      </c>
      <c r="C12045" t="s">
        <v>7347</v>
      </c>
      <c r="D12045" s="1" t="s">
        <v>49582</v>
      </c>
    </row>
    <row r="12046" spans="1:4" ht="15" x14ac:dyDescent="0.25">
      <c r="A12046">
        <v>7620</v>
      </c>
      <c r="B12046" t="s">
        <v>11655</v>
      </c>
      <c r="C12046" t="s">
        <v>7347</v>
      </c>
      <c r="D12046" s="1" t="s">
        <v>49583</v>
      </c>
    </row>
    <row r="12047" spans="1:4" ht="15" x14ac:dyDescent="0.25">
      <c r="A12047">
        <v>7610</v>
      </c>
      <c r="B12047" t="s">
        <v>11656</v>
      </c>
      <c r="C12047" t="s">
        <v>7347</v>
      </c>
      <c r="D12047" s="1" t="s">
        <v>49584</v>
      </c>
    </row>
    <row r="12048" spans="1:4" ht="15" x14ac:dyDescent="0.25">
      <c r="A12048">
        <v>7615</v>
      </c>
      <c r="B12048" t="s">
        <v>11657</v>
      </c>
      <c r="C12048" t="s">
        <v>7347</v>
      </c>
      <c r="D12048" s="1" t="s">
        <v>49585</v>
      </c>
    </row>
    <row r="12049" spans="1:4" ht="15" x14ac:dyDescent="0.25">
      <c r="A12049">
        <v>7617</v>
      </c>
      <c r="B12049" t="s">
        <v>11658</v>
      </c>
      <c r="C12049" t="s">
        <v>7347</v>
      </c>
      <c r="D12049" s="1" t="s">
        <v>49586</v>
      </c>
    </row>
    <row r="12050" spans="1:4" ht="15" x14ac:dyDescent="0.25">
      <c r="A12050">
        <v>7616</v>
      </c>
      <c r="B12050" t="s">
        <v>11659</v>
      </c>
      <c r="C12050" t="s">
        <v>7347</v>
      </c>
      <c r="D12050" s="1" t="s">
        <v>49587</v>
      </c>
    </row>
    <row r="12051" spans="1:4" ht="15" x14ac:dyDescent="0.25">
      <c r="A12051">
        <v>7611</v>
      </c>
      <c r="B12051" t="s">
        <v>11660</v>
      </c>
      <c r="C12051" t="s">
        <v>7347</v>
      </c>
      <c r="D12051" s="1" t="s">
        <v>49588</v>
      </c>
    </row>
    <row r="12052" spans="1:4" ht="15" x14ac:dyDescent="0.25">
      <c r="A12052">
        <v>7612</v>
      </c>
      <c r="B12052" t="s">
        <v>11661</v>
      </c>
      <c r="C12052" t="s">
        <v>7347</v>
      </c>
      <c r="D12052" s="1" t="s">
        <v>49589</v>
      </c>
    </row>
    <row r="12053" spans="1:4" ht="15" x14ac:dyDescent="0.25">
      <c r="A12053">
        <v>37371</v>
      </c>
      <c r="B12053" t="s">
        <v>11662</v>
      </c>
      <c r="C12053" t="s">
        <v>7502</v>
      </c>
      <c r="D12053" s="1" t="s">
        <v>7684</v>
      </c>
    </row>
    <row r="12054" spans="1:4" ht="15" x14ac:dyDescent="0.25">
      <c r="A12054">
        <v>40861</v>
      </c>
      <c r="B12054" t="s">
        <v>11663</v>
      </c>
      <c r="C12054" t="s">
        <v>7504</v>
      </c>
      <c r="D12054" s="1" t="s">
        <v>12069</v>
      </c>
    </row>
    <row r="12055" spans="1:4" ht="15" x14ac:dyDescent="0.25">
      <c r="A12055">
        <v>36510</v>
      </c>
      <c r="B12055" t="s">
        <v>11664</v>
      </c>
      <c r="C12055" t="s">
        <v>7347</v>
      </c>
      <c r="D12055" s="1" t="s">
        <v>49590</v>
      </c>
    </row>
    <row r="12056" spans="1:4" ht="15" x14ac:dyDescent="0.25">
      <c r="A12056">
        <v>25020</v>
      </c>
      <c r="B12056" t="s">
        <v>11665</v>
      </c>
      <c r="C12056" t="s">
        <v>7347</v>
      </c>
      <c r="D12056" s="1" t="s">
        <v>49591</v>
      </c>
    </row>
    <row r="12057" spans="1:4" ht="15" x14ac:dyDescent="0.25">
      <c r="A12057">
        <v>7622</v>
      </c>
      <c r="B12057" t="s">
        <v>11666</v>
      </c>
      <c r="C12057" t="s">
        <v>7347</v>
      </c>
      <c r="D12057" s="1" t="s">
        <v>49592</v>
      </c>
    </row>
    <row r="12058" spans="1:4" ht="15" x14ac:dyDescent="0.25">
      <c r="A12058">
        <v>7624</v>
      </c>
      <c r="B12058" t="s">
        <v>11667</v>
      </c>
      <c r="C12058" t="s">
        <v>7347</v>
      </c>
      <c r="D12058" s="1" t="s">
        <v>49593</v>
      </c>
    </row>
    <row r="12059" spans="1:4" ht="15" x14ac:dyDescent="0.25">
      <c r="A12059">
        <v>7625</v>
      </c>
      <c r="B12059" t="s">
        <v>11668</v>
      </c>
      <c r="C12059" t="s">
        <v>7347</v>
      </c>
      <c r="D12059" s="1" t="s">
        <v>49594</v>
      </c>
    </row>
    <row r="12060" spans="1:4" ht="15" x14ac:dyDescent="0.25">
      <c r="A12060">
        <v>7623</v>
      </c>
      <c r="B12060" t="s">
        <v>11669</v>
      </c>
      <c r="C12060" t="s">
        <v>7347</v>
      </c>
      <c r="D12060" s="1" t="s">
        <v>49591</v>
      </c>
    </row>
    <row r="12061" spans="1:4" ht="15" x14ac:dyDescent="0.25">
      <c r="A12061">
        <v>36508</v>
      </c>
      <c r="B12061" t="s">
        <v>11670</v>
      </c>
      <c r="C12061" t="s">
        <v>7347</v>
      </c>
      <c r="D12061" s="1" t="s">
        <v>49595</v>
      </c>
    </row>
    <row r="12062" spans="1:4" ht="15" x14ac:dyDescent="0.25">
      <c r="A12062">
        <v>36509</v>
      </c>
      <c r="B12062" t="s">
        <v>11671</v>
      </c>
      <c r="C12062" t="s">
        <v>7347</v>
      </c>
      <c r="D12062" s="1" t="s">
        <v>49596</v>
      </c>
    </row>
    <row r="12063" spans="1:4" ht="15" x14ac:dyDescent="0.25">
      <c r="A12063">
        <v>13238</v>
      </c>
      <c r="B12063" t="s">
        <v>11672</v>
      </c>
      <c r="C12063" t="s">
        <v>7347</v>
      </c>
      <c r="D12063" s="1" t="s">
        <v>33252</v>
      </c>
    </row>
    <row r="12064" spans="1:4" ht="15" x14ac:dyDescent="0.25">
      <c r="A12064">
        <v>36511</v>
      </c>
      <c r="B12064" t="s">
        <v>11673</v>
      </c>
      <c r="C12064" t="s">
        <v>7347</v>
      </c>
      <c r="D12064" s="1" t="s">
        <v>33253</v>
      </c>
    </row>
    <row r="12065" spans="1:4" ht="15" x14ac:dyDescent="0.25">
      <c r="A12065">
        <v>36515</v>
      </c>
      <c r="B12065" t="s">
        <v>11674</v>
      </c>
      <c r="C12065" t="s">
        <v>7347</v>
      </c>
      <c r="D12065" s="1" t="s">
        <v>33254</v>
      </c>
    </row>
    <row r="12066" spans="1:4" ht="15" x14ac:dyDescent="0.25">
      <c r="A12066">
        <v>10598</v>
      </c>
      <c r="B12066" t="s">
        <v>11675</v>
      </c>
      <c r="C12066" t="s">
        <v>7347</v>
      </c>
      <c r="D12066" s="1" t="s">
        <v>33255</v>
      </c>
    </row>
    <row r="12067" spans="1:4" ht="15" x14ac:dyDescent="0.25">
      <c r="A12067">
        <v>7640</v>
      </c>
      <c r="B12067" t="s">
        <v>11676</v>
      </c>
      <c r="C12067" t="s">
        <v>7347</v>
      </c>
      <c r="D12067" s="1" t="s">
        <v>33256</v>
      </c>
    </row>
    <row r="12068" spans="1:4" ht="15" x14ac:dyDescent="0.25">
      <c r="A12068">
        <v>36513</v>
      </c>
      <c r="B12068" t="s">
        <v>33257</v>
      </c>
      <c r="C12068" t="s">
        <v>7347</v>
      </c>
      <c r="D12068" s="1" t="s">
        <v>33258</v>
      </c>
    </row>
    <row r="12069" spans="1:4" ht="15" x14ac:dyDescent="0.25">
      <c r="A12069">
        <v>36514</v>
      </c>
      <c r="B12069" t="s">
        <v>11677</v>
      </c>
      <c r="C12069" t="s">
        <v>7347</v>
      </c>
      <c r="D12069" s="1" t="s">
        <v>33259</v>
      </c>
    </row>
    <row r="12070" spans="1:4" ht="15" x14ac:dyDescent="0.25">
      <c r="A12070">
        <v>11572</v>
      </c>
      <c r="B12070" t="s">
        <v>11678</v>
      </c>
      <c r="C12070" t="s">
        <v>7347</v>
      </c>
      <c r="D12070" s="1" t="s">
        <v>9477</v>
      </c>
    </row>
    <row r="12071" spans="1:4" ht="15" x14ac:dyDescent="0.25">
      <c r="A12071">
        <v>36149</v>
      </c>
      <c r="B12071" t="s">
        <v>11679</v>
      </c>
      <c r="C12071" t="s">
        <v>7347</v>
      </c>
      <c r="D12071" s="1" t="s">
        <v>49597</v>
      </c>
    </row>
    <row r="12072" spans="1:4" ht="15" x14ac:dyDescent="0.25">
      <c r="A12072">
        <v>42407</v>
      </c>
      <c r="B12072" t="s">
        <v>11680</v>
      </c>
      <c r="C12072" t="s">
        <v>7396</v>
      </c>
      <c r="D12072" s="1" t="s">
        <v>116</v>
      </c>
    </row>
    <row r="12073" spans="1:4" ht="15" x14ac:dyDescent="0.25">
      <c r="A12073">
        <v>11581</v>
      </c>
      <c r="B12073" t="s">
        <v>11681</v>
      </c>
      <c r="C12073" t="s">
        <v>7396</v>
      </c>
      <c r="D12073" s="1" t="s">
        <v>11682</v>
      </c>
    </row>
    <row r="12074" spans="1:4" ht="15" x14ac:dyDescent="0.25">
      <c r="A12074">
        <v>43605</v>
      </c>
      <c r="B12074" t="s">
        <v>11683</v>
      </c>
      <c r="C12074" t="s">
        <v>7396</v>
      </c>
      <c r="D12074" s="1" t="s">
        <v>7292</v>
      </c>
    </row>
    <row r="12075" spans="1:4" ht="15" x14ac:dyDescent="0.25">
      <c r="A12075">
        <v>11580</v>
      </c>
      <c r="B12075" t="s">
        <v>33261</v>
      </c>
      <c r="C12075" t="s">
        <v>7396</v>
      </c>
      <c r="D12075" s="1" t="s">
        <v>5496</v>
      </c>
    </row>
    <row r="12076" spans="1:4" ht="15" x14ac:dyDescent="0.25">
      <c r="A12076">
        <v>10743</v>
      </c>
      <c r="B12076" t="s">
        <v>11684</v>
      </c>
      <c r="C12076" t="s">
        <v>7347</v>
      </c>
      <c r="D12076" s="1" t="s">
        <v>33567</v>
      </c>
    </row>
    <row r="12077" spans="1:4" ht="15" x14ac:dyDescent="0.25">
      <c r="A12077">
        <v>39848</v>
      </c>
      <c r="B12077" t="s">
        <v>11685</v>
      </c>
      <c r="C12077" t="s">
        <v>7396</v>
      </c>
      <c r="D12077" s="1" t="s">
        <v>48857</v>
      </c>
    </row>
    <row r="12078" spans="1:4" ht="15" x14ac:dyDescent="0.25">
      <c r="A12078">
        <v>20999</v>
      </c>
      <c r="B12078" t="s">
        <v>11686</v>
      </c>
      <c r="C12078" t="s">
        <v>7396</v>
      </c>
      <c r="D12078" s="1" t="s">
        <v>4074</v>
      </c>
    </row>
    <row r="12079" spans="1:4" ht="15" x14ac:dyDescent="0.25">
      <c r="A12079">
        <v>21001</v>
      </c>
      <c r="B12079" t="s">
        <v>11687</v>
      </c>
      <c r="C12079" t="s">
        <v>7396</v>
      </c>
      <c r="D12079" s="1" t="s">
        <v>32519</v>
      </c>
    </row>
    <row r="12080" spans="1:4" ht="15" x14ac:dyDescent="0.25">
      <c r="A12080">
        <v>21003</v>
      </c>
      <c r="B12080" t="s">
        <v>11688</v>
      </c>
      <c r="C12080" t="s">
        <v>7396</v>
      </c>
      <c r="D12080" s="1" t="s">
        <v>31364</v>
      </c>
    </row>
    <row r="12081" spans="1:4" ht="15" x14ac:dyDescent="0.25">
      <c r="A12081">
        <v>21006</v>
      </c>
      <c r="B12081" t="s">
        <v>11689</v>
      </c>
      <c r="C12081" t="s">
        <v>7396</v>
      </c>
      <c r="D12081" s="1" t="s">
        <v>49598</v>
      </c>
    </row>
    <row r="12082" spans="1:4" ht="15" x14ac:dyDescent="0.25">
      <c r="A12082">
        <v>21019</v>
      </c>
      <c r="B12082" t="s">
        <v>11690</v>
      </c>
      <c r="C12082" t="s">
        <v>7396</v>
      </c>
      <c r="D12082" s="1" t="s">
        <v>33658</v>
      </c>
    </row>
    <row r="12083" spans="1:4" ht="15" x14ac:dyDescent="0.25">
      <c r="A12083">
        <v>21021</v>
      </c>
      <c r="B12083" t="s">
        <v>11691</v>
      </c>
      <c r="C12083" t="s">
        <v>7396</v>
      </c>
      <c r="D12083" s="1" t="s">
        <v>40230</v>
      </c>
    </row>
    <row r="12084" spans="1:4" ht="15" x14ac:dyDescent="0.25">
      <c r="A12084">
        <v>21024</v>
      </c>
      <c r="B12084" t="s">
        <v>11692</v>
      </c>
      <c r="C12084" t="s">
        <v>7396</v>
      </c>
      <c r="D12084" s="1" t="s">
        <v>49599</v>
      </c>
    </row>
    <row r="12085" spans="1:4" ht="15" x14ac:dyDescent="0.25">
      <c r="A12085">
        <v>40624</v>
      </c>
      <c r="B12085" t="s">
        <v>11693</v>
      </c>
      <c r="C12085" t="s">
        <v>7396</v>
      </c>
      <c r="D12085" s="1" t="s">
        <v>31574</v>
      </c>
    </row>
    <row r="12086" spans="1:4" ht="15" x14ac:dyDescent="0.25">
      <c r="A12086">
        <v>42575</v>
      </c>
      <c r="B12086" t="s">
        <v>11694</v>
      </c>
      <c r="C12086" t="s">
        <v>7396</v>
      </c>
      <c r="D12086" s="1" t="s">
        <v>49600</v>
      </c>
    </row>
    <row r="12087" spans="1:4" ht="15" x14ac:dyDescent="0.25">
      <c r="A12087">
        <v>13127</v>
      </c>
      <c r="B12087" t="s">
        <v>11695</v>
      </c>
      <c r="C12087" t="s">
        <v>7396</v>
      </c>
      <c r="D12087" s="1" t="s">
        <v>30521</v>
      </c>
    </row>
    <row r="12088" spans="1:4" ht="15" x14ac:dyDescent="0.25">
      <c r="A12088">
        <v>13137</v>
      </c>
      <c r="B12088" t="s">
        <v>11696</v>
      </c>
      <c r="C12088" t="s">
        <v>7396</v>
      </c>
      <c r="D12088" s="1" t="s">
        <v>49601</v>
      </c>
    </row>
    <row r="12089" spans="1:4" ht="15" x14ac:dyDescent="0.25">
      <c r="A12089">
        <v>42574</v>
      </c>
      <c r="B12089" t="s">
        <v>11697</v>
      </c>
      <c r="C12089" t="s">
        <v>7396</v>
      </c>
      <c r="D12089" s="1" t="s">
        <v>37112</v>
      </c>
    </row>
    <row r="12090" spans="1:4" ht="15" x14ac:dyDescent="0.25">
      <c r="A12090">
        <v>20989</v>
      </c>
      <c r="B12090" t="s">
        <v>11698</v>
      </c>
      <c r="C12090" t="s">
        <v>7396</v>
      </c>
      <c r="D12090" s="1" t="s">
        <v>49602</v>
      </c>
    </row>
    <row r="12091" spans="1:4" ht="15" x14ac:dyDescent="0.25">
      <c r="A12091">
        <v>21147</v>
      </c>
      <c r="B12091" t="s">
        <v>11699</v>
      </c>
      <c r="C12091" t="s">
        <v>7396</v>
      </c>
      <c r="D12091" s="1" t="s">
        <v>33700</v>
      </c>
    </row>
    <row r="12092" spans="1:4" ht="15" x14ac:dyDescent="0.25">
      <c r="A12092">
        <v>21148</v>
      </c>
      <c r="B12092" t="s">
        <v>11700</v>
      </c>
      <c r="C12092" t="s">
        <v>7396</v>
      </c>
      <c r="D12092" s="1" t="s">
        <v>49603</v>
      </c>
    </row>
    <row r="12093" spans="1:4" ht="15" x14ac:dyDescent="0.25">
      <c r="A12093">
        <v>20984</v>
      </c>
      <c r="B12093" t="s">
        <v>11701</v>
      </c>
      <c r="C12093" t="s">
        <v>7396</v>
      </c>
      <c r="D12093" s="1" t="s">
        <v>49604</v>
      </c>
    </row>
    <row r="12094" spans="1:4" ht="15" x14ac:dyDescent="0.25">
      <c r="A12094">
        <v>13042</v>
      </c>
      <c r="B12094" t="s">
        <v>33263</v>
      </c>
      <c r="C12094" t="s">
        <v>7396</v>
      </c>
      <c r="D12094" s="1" t="s">
        <v>49605</v>
      </c>
    </row>
    <row r="12095" spans="1:4" ht="15" x14ac:dyDescent="0.25">
      <c r="A12095">
        <v>21150</v>
      </c>
      <c r="B12095" t="s">
        <v>11702</v>
      </c>
      <c r="C12095" t="s">
        <v>7396</v>
      </c>
      <c r="D12095" s="1" t="s">
        <v>49028</v>
      </c>
    </row>
    <row r="12096" spans="1:4" ht="15" x14ac:dyDescent="0.25">
      <c r="A12096">
        <v>13141</v>
      </c>
      <c r="B12096" t="s">
        <v>11703</v>
      </c>
      <c r="C12096" t="s">
        <v>7396</v>
      </c>
      <c r="D12096" s="1" t="s">
        <v>49606</v>
      </c>
    </row>
    <row r="12097" spans="1:4" ht="15" x14ac:dyDescent="0.25">
      <c r="A12097">
        <v>42576</v>
      </c>
      <c r="B12097" t="s">
        <v>11705</v>
      </c>
      <c r="C12097" t="s">
        <v>7396</v>
      </c>
      <c r="D12097" s="1" t="s">
        <v>49607</v>
      </c>
    </row>
    <row r="12098" spans="1:4" ht="15" x14ac:dyDescent="0.25">
      <c r="A12098">
        <v>21151</v>
      </c>
      <c r="B12098" t="s">
        <v>11706</v>
      </c>
      <c r="C12098" t="s">
        <v>7396</v>
      </c>
      <c r="D12098" s="1" t="s">
        <v>49608</v>
      </c>
    </row>
    <row r="12099" spans="1:4" ht="15" x14ac:dyDescent="0.25">
      <c r="A12099">
        <v>13142</v>
      </c>
      <c r="B12099" t="s">
        <v>11707</v>
      </c>
      <c r="C12099" t="s">
        <v>7396</v>
      </c>
      <c r="D12099" s="1" t="s">
        <v>49609</v>
      </c>
    </row>
    <row r="12100" spans="1:4" ht="15" x14ac:dyDescent="0.25">
      <c r="A12100">
        <v>42577</v>
      </c>
      <c r="B12100" t="s">
        <v>11708</v>
      </c>
      <c r="C12100" t="s">
        <v>7396</v>
      </c>
      <c r="D12100" s="1" t="s">
        <v>49610</v>
      </c>
    </row>
    <row r="12101" spans="1:4" ht="15" x14ac:dyDescent="0.25">
      <c r="A12101">
        <v>20994</v>
      </c>
      <c r="B12101" t="s">
        <v>11709</v>
      </c>
      <c r="C12101" t="s">
        <v>7396</v>
      </c>
      <c r="D12101" s="1" t="s">
        <v>49611</v>
      </c>
    </row>
    <row r="12102" spans="1:4" ht="15" x14ac:dyDescent="0.25">
      <c r="A12102">
        <v>7672</v>
      </c>
      <c r="B12102" t="s">
        <v>33264</v>
      </c>
      <c r="C12102" t="s">
        <v>7396</v>
      </c>
      <c r="D12102" s="1" t="s">
        <v>49612</v>
      </c>
    </row>
    <row r="12103" spans="1:4" ht="15" x14ac:dyDescent="0.25">
      <c r="A12103">
        <v>20995</v>
      </c>
      <c r="B12103" t="s">
        <v>11710</v>
      </c>
      <c r="C12103" t="s">
        <v>7396</v>
      </c>
      <c r="D12103" s="1" t="s">
        <v>49613</v>
      </c>
    </row>
    <row r="12104" spans="1:4" ht="15" x14ac:dyDescent="0.25">
      <c r="A12104">
        <v>7690</v>
      </c>
      <c r="B12104" t="s">
        <v>33265</v>
      </c>
      <c r="C12104" t="s">
        <v>7396</v>
      </c>
      <c r="D12104" s="1" t="s">
        <v>49614</v>
      </c>
    </row>
    <row r="12105" spans="1:4" ht="15" x14ac:dyDescent="0.25">
      <c r="A12105">
        <v>20980</v>
      </c>
      <c r="B12105" t="s">
        <v>11711</v>
      </c>
      <c r="C12105" t="s">
        <v>7396</v>
      </c>
      <c r="D12105" s="1" t="s">
        <v>49615</v>
      </c>
    </row>
    <row r="12106" spans="1:4" ht="15" x14ac:dyDescent="0.25">
      <c r="A12106">
        <v>7661</v>
      </c>
      <c r="B12106" t="s">
        <v>11712</v>
      </c>
      <c r="C12106" t="s">
        <v>7396</v>
      </c>
      <c r="D12106" s="1" t="s">
        <v>49616</v>
      </c>
    </row>
    <row r="12107" spans="1:4" ht="15" x14ac:dyDescent="0.25">
      <c r="A12107">
        <v>21016</v>
      </c>
      <c r="B12107" t="s">
        <v>33267</v>
      </c>
      <c r="C12107" t="s">
        <v>7396</v>
      </c>
      <c r="D12107" s="1" t="s">
        <v>49617</v>
      </c>
    </row>
    <row r="12108" spans="1:4" ht="15" x14ac:dyDescent="0.25">
      <c r="A12108">
        <v>21008</v>
      </c>
      <c r="B12108" t="s">
        <v>33268</v>
      </c>
      <c r="C12108" t="s">
        <v>7396</v>
      </c>
      <c r="D12108" s="1" t="s">
        <v>7544</v>
      </c>
    </row>
    <row r="12109" spans="1:4" ht="15" x14ac:dyDescent="0.25">
      <c r="A12109">
        <v>21009</v>
      </c>
      <c r="B12109" t="s">
        <v>33269</v>
      </c>
      <c r="C12109" t="s">
        <v>7396</v>
      </c>
      <c r="D12109" s="1" t="s">
        <v>8945</v>
      </c>
    </row>
    <row r="12110" spans="1:4" ht="15" x14ac:dyDescent="0.25">
      <c r="A12110">
        <v>21010</v>
      </c>
      <c r="B12110" t="s">
        <v>33270</v>
      </c>
      <c r="C12110" t="s">
        <v>7396</v>
      </c>
      <c r="D12110" s="1" t="s">
        <v>49618</v>
      </c>
    </row>
    <row r="12111" spans="1:4" ht="15" x14ac:dyDescent="0.25">
      <c r="A12111">
        <v>21011</v>
      </c>
      <c r="B12111" t="s">
        <v>33271</v>
      </c>
      <c r="C12111" t="s">
        <v>7396</v>
      </c>
      <c r="D12111" s="1" t="s">
        <v>49619</v>
      </c>
    </row>
    <row r="12112" spans="1:4" ht="15" x14ac:dyDescent="0.25">
      <c r="A12112">
        <v>21012</v>
      </c>
      <c r="B12112" t="s">
        <v>33272</v>
      </c>
      <c r="C12112" t="s">
        <v>7396</v>
      </c>
      <c r="D12112" s="1" t="s">
        <v>49620</v>
      </c>
    </row>
    <row r="12113" spans="1:4" ht="15" x14ac:dyDescent="0.25">
      <c r="A12113">
        <v>21013</v>
      </c>
      <c r="B12113" t="s">
        <v>33273</v>
      </c>
      <c r="C12113" t="s">
        <v>7396</v>
      </c>
      <c r="D12113" s="1" t="s">
        <v>49621</v>
      </c>
    </row>
    <row r="12114" spans="1:4" ht="15" x14ac:dyDescent="0.25">
      <c r="A12114">
        <v>21014</v>
      </c>
      <c r="B12114" t="s">
        <v>33274</v>
      </c>
      <c r="C12114" t="s">
        <v>7396</v>
      </c>
      <c r="D12114" s="1" t="s">
        <v>33389</v>
      </c>
    </row>
    <row r="12115" spans="1:4" ht="15" x14ac:dyDescent="0.25">
      <c r="A12115">
        <v>21015</v>
      </c>
      <c r="B12115" t="s">
        <v>33275</v>
      </c>
      <c r="C12115" t="s">
        <v>7396</v>
      </c>
      <c r="D12115" s="1" t="s">
        <v>49622</v>
      </c>
    </row>
    <row r="12116" spans="1:4" ht="15" x14ac:dyDescent="0.25">
      <c r="A12116">
        <v>7697</v>
      </c>
      <c r="B12116" t="s">
        <v>11713</v>
      </c>
      <c r="C12116" t="s">
        <v>7396</v>
      </c>
      <c r="D12116" s="1" t="s">
        <v>49623</v>
      </c>
    </row>
    <row r="12117" spans="1:4" ht="15" x14ac:dyDescent="0.25">
      <c r="A12117">
        <v>7698</v>
      </c>
      <c r="B12117" t="s">
        <v>11714</v>
      </c>
      <c r="C12117" t="s">
        <v>7396</v>
      </c>
      <c r="D12117" s="1" t="s">
        <v>39487</v>
      </c>
    </row>
    <row r="12118" spans="1:4" ht="15" x14ac:dyDescent="0.25">
      <c r="A12118">
        <v>7691</v>
      </c>
      <c r="B12118" t="s">
        <v>11715</v>
      </c>
      <c r="C12118" t="s">
        <v>7396</v>
      </c>
      <c r="D12118" s="1" t="s">
        <v>9949</v>
      </c>
    </row>
    <row r="12119" spans="1:4" ht="15" x14ac:dyDescent="0.25">
      <c r="A12119">
        <v>40626</v>
      </c>
      <c r="B12119" t="s">
        <v>11716</v>
      </c>
      <c r="C12119" t="s">
        <v>7396</v>
      </c>
      <c r="D12119" s="1" t="s">
        <v>31196</v>
      </c>
    </row>
    <row r="12120" spans="1:4" ht="15" x14ac:dyDescent="0.25">
      <c r="A12120">
        <v>7701</v>
      </c>
      <c r="B12120" t="s">
        <v>11717</v>
      </c>
      <c r="C12120" t="s">
        <v>7396</v>
      </c>
      <c r="D12120" s="1" t="s">
        <v>31972</v>
      </c>
    </row>
    <row r="12121" spans="1:4" ht="15" x14ac:dyDescent="0.25">
      <c r="A12121">
        <v>7696</v>
      </c>
      <c r="B12121" t="s">
        <v>11718</v>
      </c>
      <c r="C12121" t="s">
        <v>7396</v>
      </c>
      <c r="D12121" s="1" t="s">
        <v>49624</v>
      </c>
    </row>
    <row r="12122" spans="1:4" ht="15" x14ac:dyDescent="0.25">
      <c r="A12122">
        <v>7700</v>
      </c>
      <c r="B12122" t="s">
        <v>11720</v>
      </c>
      <c r="C12122" t="s">
        <v>7396</v>
      </c>
      <c r="D12122" s="1" t="s">
        <v>31612</v>
      </c>
    </row>
    <row r="12123" spans="1:4" ht="15" x14ac:dyDescent="0.25">
      <c r="A12123">
        <v>7694</v>
      </c>
      <c r="B12123" t="s">
        <v>11721</v>
      </c>
      <c r="C12123" t="s">
        <v>7396</v>
      </c>
      <c r="D12123" s="1" t="s">
        <v>49625</v>
      </c>
    </row>
    <row r="12124" spans="1:4" ht="15" x14ac:dyDescent="0.25">
      <c r="A12124">
        <v>7693</v>
      </c>
      <c r="B12124" t="s">
        <v>11722</v>
      </c>
      <c r="C12124" t="s">
        <v>7396</v>
      </c>
      <c r="D12124" s="1" t="s">
        <v>49626</v>
      </c>
    </row>
    <row r="12125" spans="1:4" ht="15" x14ac:dyDescent="0.25">
      <c r="A12125">
        <v>7692</v>
      </c>
      <c r="B12125" t="s">
        <v>11723</v>
      </c>
      <c r="C12125" t="s">
        <v>7396</v>
      </c>
      <c r="D12125" s="1" t="s">
        <v>49627</v>
      </c>
    </row>
    <row r="12126" spans="1:4" ht="15" x14ac:dyDescent="0.25">
      <c r="A12126">
        <v>7695</v>
      </c>
      <c r="B12126" t="s">
        <v>11724</v>
      </c>
      <c r="C12126" t="s">
        <v>7396</v>
      </c>
      <c r="D12126" s="1" t="s">
        <v>49628</v>
      </c>
    </row>
    <row r="12127" spans="1:4" ht="15" x14ac:dyDescent="0.25">
      <c r="A12127">
        <v>13356</v>
      </c>
      <c r="B12127" t="s">
        <v>11725</v>
      </c>
      <c r="C12127" t="s">
        <v>7396</v>
      </c>
      <c r="D12127" s="1" t="s">
        <v>31630</v>
      </c>
    </row>
    <row r="12128" spans="1:4" ht="15" x14ac:dyDescent="0.25">
      <c r="A12128">
        <v>36365</v>
      </c>
      <c r="B12128" t="s">
        <v>11726</v>
      </c>
      <c r="C12128" t="s">
        <v>7396</v>
      </c>
      <c r="D12128" s="1" t="s">
        <v>49629</v>
      </c>
    </row>
    <row r="12129" spans="1:4" ht="15" x14ac:dyDescent="0.25">
      <c r="A12129">
        <v>41930</v>
      </c>
      <c r="B12129" t="s">
        <v>11727</v>
      </c>
      <c r="C12129" t="s">
        <v>7396</v>
      </c>
      <c r="D12129" s="1" t="s">
        <v>49630</v>
      </c>
    </row>
    <row r="12130" spans="1:4" ht="15" x14ac:dyDescent="0.25">
      <c r="A12130">
        <v>41931</v>
      </c>
      <c r="B12130" t="s">
        <v>11728</v>
      </c>
      <c r="C12130" t="s">
        <v>7396</v>
      </c>
      <c r="D12130" s="1" t="s">
        <v>37485</v>
      </c>
    </row>
    <row r="12131" spans="1:4" ht="15" x14ac:dyDescent="0.25">
      <c r="A12131">
        <v>41932</v>
      </c>
      <c r="B12131" t="s">
        <v>11729</v>
      </c>
      <c r="C12131" t="s">
        <v>7396</v>
      </c>
      <c r="D12131" s="1" t="s">
        <v>49631</v>
      </c>
    </row>
    <row r="12132" spans="1:4" ht="15" x14ac:dyDescent="0.25">
      <c r="A12132">
        <v>41933</v>
      </c>
      <c r="B12132" t="s">
        <v>11730</v>
      </c>
      <c r="C12132" t="s">
        <v>7396</v>
      </c>
      <c r="D12132" s="1" t="s">
        <v>49632</v>
      </c>
    </row>
    <row r="12133" spans="1:4" ht="15" x14ac:dyDescent="0.25">
      <c r="A12133">
        <v>41934</v>
      </c>
      <c r="B12133" t="s">
        <v>11731</v>
      </c>
      <c r="C12133" t="s">
        <v>7396</v>
      </c>
      <c r="D12133" s="1" t="s">
        <v>49633</v>
      </c>
    </row>
    <row r="12134" spans="1:4" ht="15" x14ac:dyDescent="0.25">
      <c r="A12134">
        <v>41936</v>
      </c>
      <c r="B12134" t="s">
        <v>33279</v>
      </c>
      <c r="C12134" t="s">
        <v>7396</v>
      </c>
      <c r="D12134" s="1" t="s">
        <v>49634</v>
      </c>
    </row>
    <row r="12135" spans="1:4" ht="15" x14ac:dyDescent="0.25">
      <c r="A12135">
        <v>44812</v>
      </c>
      <c r="B12135" t="s">
        <v>11732</v>
      </c>
      <c r="C12135" t="s">
        <v>7396</v>
      </c>
      <c r="D12135" s="1" t="s">
        <v>49635</v>
      </c>
    </row>
    <row r="12136" spans="1:4" ht="15" x14ac:dyDescent="0.25">
      <c r="A12136">
        <v>41785</v>
      </c>
      <c r="B12136" t="s">
        <v>11733</v>
      </c>
      <c r="C12136" t="s">
        <v>7396</v>
      </c>
      <c r="D12136" s="1" t="s">
        <v>49636</v>
      </c>
    </row>
    <row r="12137" spans="1:4" ht="15" x14ac:dyDescent="0.25">
      <c r="A12137">
        <v>41781</v>
      </c>
      <c r="B12137" t="s">
        <v>11734</v>
      </c>
      <c r="C12137" t="s">
        <v>7396</v>
      </c>
      <c r="D12137" s="1" t="s">
        <v>49637</v>
      </c>
    </row>
    <row r="12138" spans="1:4" ht="15" x14ac:dyDescent="0.25">
      <c r="A12138">
        <v>41783</v>
      </c>
      <c r="B12138" t="s">
        <v>11735</v>
      </c>
      <c r="C12138" t="s">
        <v>7396</v>
      </c>
      <c r="D12138" s="1" t="s">
        <v>49638</v>
      </c>
    </row>
    <row r="12139" spans="1:4" ht="15" x14ac:dyDescent="0.25">
      <c r="A12139">
        <v>41786</v>
      </c>
      <c r="B12139" t="s">
        <v>11736</v>
      </c>
      <c r="C12139" t="s">
        <v>7396</v>
      </c>
      <c r="D12139" s="1" t="s">
        <v>49639</v>
      </c>
    </row>
    <row r="12140" spans="1:4" ht="15" x14ac:dyDescent="0.25">
      <c r="A12140">
        <v>41779</v>
      </c>
      <c r="B12140" t="s">
        <v>11737</v>
      </c>
      <c r="C12140" t="s">
        <v>7396</v>
      </c>
      <c r="D12140" s="1" t="s">
        <v>49640</v>
      </c>
    </row>
    <row r="12141" spans="1:4" ht="15" x14ac:dyDescent="0.25">
      <c r="A12141">
        <v>41780</v>
      </c>
      <c r="B12141" t="s">
        <v>11738</v>
      </c>
      <c r="C12141" t="s">
        <v>7396</v>
      </c>
      <c r="D12141" s="1" t="s">
        <v>49641</v>
      </c>
    </row>
    <row r="12142" spans="1:4" ht="15" x14ac:dyDescent="0.25">
      <c r="A12142">
        <v>41782</v>
      </c>
      <c r="B12142" t="s">
        <v>11739</v>
      </c>
      <c r="C12142" t="s">
        <v>7396</v>
      </c>
      <c r="D12142" s="1" t="s">
        <v>49642</v>
      </c>
    </row>
    <row r="12143" spans="1:4" ht="15" x14ac:dyDescent="0.25">
      <c r="A12143">
        <v>38130</v>
      </c>
      <c r="B12143" t="s">
        <v>11740</v>
      </c>
      <c r="C12143" t="s">
        <v>7396</v>
      </c>
      <c r="D12143" s="1" t="s">
        <v>36931</v>
      </c>
    </row>
    <row r="12144" spans="1:4" ht="15" x14ac:dyDescent="0.25">
      <c r="A12144">
        <v>44260</v>
      </c>
      <c r="B12144" t="s">
        <v>11742</v>
      </c>
      <c r="C12144" t="s">
        <v>7396</v>
      </c>
      <c r="D12144" s="1" t="s">
        <v>49643</v>
      </c>
    </row>
    <row r="12145" spans="1:4" ht="15" x14ac:dyDescent="0.25">
      <c r="A12145">
        <v>21123</v>
      </c>
      <c r="B12145" t="s">
        <v>11743</v>
      </c>
      <c r="C12145" t="s">
        <v>7396</v>
      </c>
      <c r="D12145" s="1" t="s">
        <v>6752</v>
      </c>
    </row>
    <row r="12146" spans="1:4" ht="15" x14ac:dyDescent="0.25">
      <c r="A12146">
        <v>21124</v>
      </c>
      <c r="B12146" t="s">
        <v>11744</v>
      </c>
      <c r="C12146" t="s">
        <v>7396</v>
      </c>
      <c r="D12146" s="1" t="s">
        <v>39290</v>
      </c>
    </row>
    <row r="12147" spans="1:4" ht="15" x14ac:dyDescent="0.25">
      <c r="A12147">
        <v>21125</v>
      </c>
      <c r="B12147" t="s">
        <v>11745</v>
      </c>
      <c r="C12147" t="s">
        <v>7396</v>
      </c>
      <c r="D12147" s="1" t="s">
        <v>49390</v>
      </c>
    </row>
    <row r="12148" spans="1:4" ht="15" x14ac:dyDescent="0.25">
      <c r="A12148">
        <v>38028</v>
      </c>
      <c r="B12148" t="s">
        <v>11746</v>
      </c>
      <c r="C12148" t="s">
        <v>7396</v>
      </c>
      <c r="D12148" s="1" t="s">
        <v>49644</v>
      </c>
    </row>
    <row r="12149" spans="1:4" ht="15" x14ac:dyDescent="0.25">
      <c r="A12149">
        <v>38029</v>
      </c>
      <c r="B12149" t="s">
        <v>11747</v>
      </c>
      <c r="C12149" t="s">
        <v>7396</v>
      </c>
      <c r="D12149" s="1" t="s">
        <v>49645</v>
      </c>
    </row>
    <row r="12150" spans="1:4" ht="15" x14ac:dyDescent="0.25">
      <c r="A12150">
        <v>38030</v>
      </c>
      <c r="B12150" t="s">
        <v>11748</v>
      </c>
      <c r="C12150" t="s">
        <v>7396</v>
      </c>
      <c r="D12150" s="1" t="s">
        <v>49646</v>
      </c>
    </row>
    <row r="12151" spans="1:4" ht="15" x14ac:dyDescent="0.25">
      <c r="A12151">
        <v>38031</v>
      </c>
      <c r="B12151" t="s">
        <v>11749</v>
      </c>
      <c r="C12151" t="s">
        <v>7396</v>
      </c>
      <c r="D12151" s="1" t="s">
        <v>49647</v>
      </c>
    </row>
    <row r="12152" spans="1:4" ht="15" x14ac:dyDescent="0.25">
      <c r="A12152">
        <v>39735</v>
      </c>
      <c r="B12152" t="s">
        <v>33280</v>
      </c>
      <c r="C12152" t="s">
        <v>7396</v>
      </c>
      <c r="D12152" s="1" t="s">
        <v>49648</v>
      </c>
    </row>
    <row r="12153" spans="1:4" ht="15" x14ac:dyDescent="0.25">
      <c r="A12153">
        <v>39734</v>
      </c>
      <c r="B12153" t="s">
        <v>33281</v>
      </c>
      <c r="C12153" t="s">
        <v>7396</v>
      </c>
      <c r="D12153" s="1" t="s">
        <v>49649</v>
      </c>
    </row>
    <row r="12154" spans="1:4" ht="15" x14ac:dyDescent="0.25">
      <c r="A12154">
        <v>39736</v>
      </c>
      <c r="B12154" t="s">
        <v>33282</v>
      </c>
      <c r="C12154" t="s">
        <v>7396</v>
      </c>
      <c r="D12154" s="1" t="s">
        <v>49650</v>
      </c>
    </row>
    <row r="12155" spans="1:4" ht="15" x14ac:dyDescent="0.25">
      <c r="A12155">
        <v>39737</v>
      </c>
      <c r="B12155" t="s">
        <v>33283</v>
      </c>
      <c r="C12155" t="s">
        <v>7396</v>
      </c>
      <c r="D12155" s="1" t="s">
        <v>36198</v>
      </c>
    </row>
    <row r="12156" spans="1:4" ht="15" x14ac:dyDescent="0.25">
      <c r="A12156">
        <v>39738</v>
      </c>
      <c r="B12156" t="s">
        <v>33284</v>
      </c>
      <c r="C12156" t="s">
        <v>7396</v>
      </c>
      <c r="D12156" s="1" t="s">
        <v>36160</v>
      </c>
    </row>
    <row r="12157" spans="1:4" ht="15" x14ac:dyDescent="0.25">
      <c r="A12157">
        <v>39739</v>
      </c>
      <c r="B12157" t="s">
        <v>33285</v>
      </c>
      <c r="C12157" t="s">
        <v>7396</v>
      </c>
      <c r="D12157" s="1" t="s">
        <v>49651</v>
      </c>
    </row>
    <row r="12158" spans="1:4" ht="15" x14ac:dyDescent="0.25">
      <c r="A12158">
        <v>39733</v>
      </c>
      <c r="B12158" t="s">
        <v>33287</v>
      </c>
      <c r="C12158" t="s">
        <v>7396</v>
      </c>
      <c r="D12158" s="1" t="s">
        <v>49652</v>
      </c>
    </row>
    <row r="12159" spans="1:4" ht="15" x14ac:dyDescent="0.25">
      <c r="A12159">
        <v>39854</v>
      </c>
      <c r="B12159" t="s">
        <v>11750</v>
      </c>
      <c r="C12159" t="s">
        <v>7396</v>
      </c>
      <c r="D12159" s="1" t="s">
        <v>30474</v>
      </c>
    </row>
    <row r="12160" spans="1:4" ht="15" x14ac:dyDescent="0.25">
      <c r="A12160">
        <v>39740</v>
      </c>
      <c r="B12160" t="s">
        <v>33289</v>
      </c>
      <c r="C12160" t="s">
        <v>7396</v>
      </c>
      <c r="D12160" s="1" t="s">
        <v>49653</v>
      </c>
    </row>
    <row r="12161" spans="1:4" ht="15" x14ac:dyDescent="0.25">
      <c r="A12161">
        <v>39741</v>
      </c>
      <c r="B12161" t="s">
        <v>33290</v>
      </c>
      <c r="C12161" t="s">
        <v>7396</v>
      </c>
      <c r="D12161" s="1" t="s">
        <v>6219</v>
      </c>
    </row>
    <row r="12162" spans="1:4" ht="15" x14ac:dyDescent="0.25">
      <c r="A12162">
        <v>39853</v>
      </c>
      <c r="B12162" t="s">
        <v>11751</v>
      </c>
      <c r="C12162" t="s">
        <v>7396</v>
      </c>
      <c r="D12162" s="1" t="s">
        <v>49654</v>
      </c>
    </row>
    <row r="12163" spans="1:4" ht="15" x14ac:dyDescent="0.25">
      <c r="A12163">
        <v>39742</v>
      </c>
      <c r="B12163" t="s">
        <v>33291</v>
      </c>
      <c r="C12163" t="s">
        <v>7396</v>
      </c>
      <c r="D12163" s="1" t="s">
        <v>49655</v>
      </c>
    </row>
    <row r="12164" spans="1:4" ht="15" x14ac:dyDescent="0.25">
      <c r="A12164">
        <v>39751</v>
      </c>
      <c r="B12164" t="s">
        <v>33293</v>
      </c>
      <c r="C12164" t="s">
        <v>7396</v>
      </c>
      <c r="D12164" s="1" t="s">
        <v>49656</v>
      </c>
    </row>
    <row r="12165" spans="1:4" ht="15" x14ac:dyDescent="0.25">
      <c r="A12165">
        <v>39750</v>
      </c>
      <c r="B12165" t="s">
        <v>33294</v>
      </c>
      <c r="C12165" t="s">
        <v>7396</v>
      </c>
      <c r="D12165" s="1" t="s">
        <v>49657</v>
      </c>
    </row>
    <row r="12166" spans="1:4" ht="15" x14ac:dyDescent="0.25">
      <c r="A12166">
        <v>39747</v>
      </c>
      <c r="B12166" t="s">
        <v>33295</v>
      </c>
      <c r="C12166" t="s">
        <v>7396</v>
      </c>
      <c r="D12166" s="1" t="s">
        <v>29996</v>
      </c>
    </row>
    <row r="12167" spans="1:4" ht="15" x14ac:dyDescent="0.25">
      <c r="A12167">
        <v>39749</v>
      </c>
      <c r="B12167" t="s">
        <v>33296</v>
      </c>
      <c r="C12167" t="s">
        <v>7396</v>
      </c>
      <c r="D12167" s="1" t="s">
        <v>49658</v>
      </c>
    </row>
    <row r="12168" spans="1:4" ht="15" x14ac:dyDescent="0.25">
      <c r="A12168">
        <v>39753</v>
      </c>
      <c r="B12168" t="s">
        <v>33297</v>
      </c>
      <c r="C12168" t="s">
        <v>7396</v>
      </c>
      <c r="D12168" s="1" t="s">
        <v>33082</v>
      </c>
    </row>
    <row r="12169" spans="1:4" ht="15" x14ac:dyDescent="0.25">
      <c r="A12169">
        <v>39752</v>
      </c>
      <c r="B12169" t="s">
        <v>49659</v>
      </c>
      <c r="C12169" t="s">
        <v>7396</v>
      </c>
      <c r="D12169" s="1" t="s">
        <v>49660</v>
      </c>
    </row>
    <row r="12170" spans="1:4" ht="15" x14ac:dyDescent="0.25">
      <c r="A12170">
        <v>39748</v>
      </c>
      <c r="B12170" t="s">
        <v>33298</v>
      </c>
      <c r="C12170" t="s">
        <v>7396</v>
      </c>
      <c r="D12170" s="1" t="s">
        <v>49661</v>
      </c>
    </row>
    <row r="12171" spans="1:4" ht="15" x14ac:dyDescent="0.25">
      <c r="A12171">
        <v>39754</v>
      </c>
      <c r="B12171" t="s">
        <v>33299</v>
      </c>
      <c r="C12171" t="s">
        <v>7396</v>
      </c>
      <c r="D12171" s="1" t="s">
        <v>49662</v>
      </c>
    </row>
    <row r="12172" spans="1:4" ht="15" x14ac:dyDescent="0.25">
      <c r="A12172">
        <v>39755</v>
      </c>
      <c r="B12172" t="s">
        <v>33300</v>
      </c>
      <c r="C12172" t="s">
        <v>7396</v>
      </c>
      <c r="D12172" s="1" t="s">
        <v>49663</v>
      </c>
    </row>
    <row r="12173" spans="1:4" ht="15" x14ac:dyDescent="0.25">
      <c r="A12173">
        <v>12742</v>
      </c>
      <c r="B12173" t="s">
        <v>11752</v>
      </c>
      <c r="C12173" t="s">
        <v>7396</v>
      </c>
      <c r="D12173" s="1" t="s">
        <v>49664</v>
      </c>
    </row>
    <row r="12174" spans="1:4" ht="15" x14ac:dyDescent="0.25">
      <c r="A12174">
        <v>12713</v>
      </c>
      <c r="B12174" t="s">
        <v>11753</v>
      </c>
      <c r="C12174" t="s">
        <v>7396</v>
      </c>
      <c r="D12174" s="1" t="s">
        <v>37857</v>
      </c>
    </row>
    <row r="12175" spans="1:4" ht="15" x14ac:dyDescent="0.25">
      <c r="A12175">
        <v>12743</v>
      </c>
      <c r="B12175" t="s">
        <v>11754</v>
      </c>
      <c r="C12175" t="s">
        <v>7396</v>
      </c>
      <c r="D12175" s="1" t="s">
        <v>36815</v>
      </c>
    </row>
    <row r="12176" spans="1:4" ht="15" x14ac:dyDescent="0.25">
      <c r="A12176">
        <v>12744</v>
      </c>
      <c r="B12176" t="s">
        <v>11755</v>
      </c>
      <c r="C12176" t="s">
        <v>7396</v>
      </c>
      <c r="D12176" s="1" t="s">
        <v>49665</v>
      </c>
    </row>
    <row r="12177" spans="1:4" ht="15" x14ac:dyDescent="0.25">
      <c r="A12177">
        <v>12745</v>
      </c>
      <c r="B12177" t="s">
        <v>11756</v>
      </c>
      <c r="C12177" t="s">
        <v>7396</v>
      </c>
      <c r="D12177" s="1" t="s">
        <v>49666</v>
      </c>
    </row>
    <row r="12178" spans="1:4" ht="15" x14ac:dyDescent="0.25">
      <c r="A12178">
        <v>12746</v>
      </c>
      <c r="B12178" t="s">
        <v>11757</v>
      </c>
      <c r="C12178" t="s">
        <v>7396</v>
      </c>
      <c r="D12178" s="1" t="s">
        <v>32693</v>
      </c>
    </row>
    <row r="12179" spans="1:4" ht="15" x14ac:dyDescent="0.25">
      <c r="A12179">
        <v>12747</v>
      </c>
      <c r="B12179" t="s">
        <v>11758</v>
      </c>
      <c r="C12179" t="s">
        <v>7396</v>
      </c>
      <c r="D12179" s="1" t="s">
        <v>49667</v>
      </c>
    </row>
    <row r="12180" spans="1:4" ht="15" x14ac:dyDescent="0.25">
      <c r="A12180">
        <v>12748</v>
      </c>
      <c r="B12180" t="s">
        <v>11759</v>
      </c>
      <c r="C12180" t="s">
        <v>7396</v>
      </c>
      <c r="D12180" s="1" t="s">
        <v>49668</v>
      </c>
    </row>
    <row r="12181" spans="1:4" ht="15" x14ac:dyDescent="0.25">
      <c r="A12181">
        <v>12749</v>
      </c>
      <c r="B12181" t="s">
        <v>11760</v>
      </c>
      <c r="C12181" t="s">
        <v>7396</v>
      </c>
      <c r="D12181" s="1" t="s">
        <v>49669</v>
      </c>
    </row>
    <row r="12182" spans="1:4" ht="15" x14ac:dyDescent="0.25">
      <c r="A12182">
        <v>39660</v>
      </c>
      <c r="B12182" t="s">
        <v>11761</v>
      </c>
      <c r="C12182" t="s">
        <v>7396</v>
      </c>
      <c r="D12182" s="1" t="s">
        <v>49670</v>
      </c>
    </row>
    <row r="12183" spans="1:4" ht="15" x14ac:dyDescent="0.25">
      <c r="A12183">
        <v>39662</v>
      </c>
      <c r="B12183" t="s">
        <v>11762</v>
      </c>
      <c r="C12183" t="s">
        <v>7396</v>
      </c>
      <c r="D12183" s="1" t="s">
        <v>30082</v>
      </c>
    </row>
    <row r="12184" spans="1:4" ht="15" x14ac:dyDescent="0.25">
      <c r="A12184">
        <v>39661</v>
      </c>
      <c r="B12184" t="s">
        <v>11763</v>
      </c>
      <c r="C12184" t="s">
        <v>7396</v>
      </c>
      <c r="D12184" s="1" t="s">
        <v>32358</v>
      </c>
    </row>
    <row r="12185" spans="1:4" ht="15" x14ac:dyDescent="0.25">
      <c r="A12185">
        <v>39666</v>
      </c>
      <c r="B12185" t="s">
        <v>11764</v>
      </c>
      <c r="C12185" t="s">
        <v>7396</v>
      </c>
      <c r="D12185" s="1" t="s">
        <v>49571</v>
      </c>
    </row>
    <row r="12186" spans="1:4" ht="15" x14ac:dyDescent="0.25">
      <c r="A12186">
        <v>39664</v>
      </c>
      <c r="B12186" t="s">
        <v>11765</v>
      </c>
      <c r="C12186" t="s">
        <v>7396</v>
      </c>
      <c r="D12186" s="1" t="s">
        <v>12183</v>
      </c>
    </row>
    <row r="12187" spans="1:4" ht="15" x14ac:dyDescent="0.25">
      <c r="A12187">
        <v>39663</v>
      </c>
      <c r="B12187" t="s">
        <v>11766</v>
      </c>
      <c r="C12187" t="s">
        <v>7396</v>
      </c>
      <c r="D12187" s="1" t="s">
        <v>36069</v>
      </c>
    </row>
    <row r="12188" spans="1:4" ht="15" x14ac:dyDescent="0.25">
      <c r="A12188">
        <v>39665</v>
      </c>
      <c r="B12188" t="s">
        <v>11767</v>
      </c>
      <c r="C12188" t="s">
        <v>7396</v>
      </c>
      <c r="D12188" s="1" t="s">
        <v>49671</v>
      </c>
    </row>
    <row r="12189" spans="1:4" ht="15" x14ac:dyDescent="0.25">
      <c r="A12189">
        <v>7725</v>
      </c>
      <c r="B12189" t="s">
        <v>11769</v>
      </c>
      <c r="C12189" t="s">
        <v>7396</v>
      </c>
      <c r="D12189" s="1" t="s">
        <v>49672</v>
      </c>
    </row>
    <row r="12190" spans="1:4" ht="15" x14ac:dyDescent="0.25">
      <c r="A12190">
        <v>7753</v>
      </c>
      <c r="B12190" t="s">
        <v>11770</v>
      </c>
      <c r="C12190" t="s">
        <v>7396</v>
      </c>
      <c r="D12190" s="1" t="s">
        <v>49673</v>
      </c>
    </row>
    <row r="12191" spans="1:4" ht="15" x14ac:dyDescent="0.25">
      <c r="A12191">
        <v>13256</v>
      </c>
      <c r="B12191" t="s">
        <v>11771</v>
      </c>
      <c r="C12191" t="s">
        <v>7396</v>
      </c>
      <c r="D12191" s="1" t="s">
        <v>49674</v>
      </c>
    </row>
    <row r="12192" spans="1:4" ht="15" x14ac:dyDescent="0.25">
      <c r="A12192">
        <v>7757</v>
      </c>
      <c r="B12192" t="s">
        <v>11772</v>
      </c>
      <c r="C12192" t="s">
        <v>7396</v>
      </c>
      <c r="D12192" s="1" t="s">
        <v>49675</v>
      </c>
    </row>
    <row r="12193" spans="1:4" ht="15" x14ac:dyDescent="0.25">
      <c r="A12193">
        <v>7758</v>
      </c>
      <c r="B12193" t="s">
        <v>11773</v>
      </c>
      <c r="C12193" t="s">
        <v>7396</v>
      </c>
      <c r="D12193" s="1" t="s">
        <v>49676</v>
      </c>
    </row>
    <row r="12194" spans="1:4" ht="15" x14ac:dyDescent="0.25">
      <c r="A12194">
        <v>7759</v>
      </c>
      <c r="B12194" t="s">
        <v>11774</v>
      </c>
      <c r="C12194" t="s">
        <v>7396</v>
      </c>
      <c r="D12194" s="1" t="s">
        <v>49677</v>
      </c>
    </row>
    <row r="12195" spans="1:4" ht="15" x14ac:dyDescent="0.25">
      <c r="A12195">
        <v>40334</v>
      </c>
      <c r="B12195" t="s">
        <v>11775</v>
      </c>
      <c r="C12195" t="s">
        <v>7396</v>
      </c>
      <c r="D12195" s="1" t="s">
        <v>40266</v>
      </c>
    </row>
    <row r="12196" spans="1:4" ht="15" x14ac:dyDescent="0.25">
      <c r="A12196">
        <v>7745</v>
      </c>
      <c r="B12196" t="s">
        <v>11776</v>
      </c>
      <c r="C12196" t="s">
        <v>7396</v>
      </c>
      <c r="D12196" s="1" t="s">
        <v>49678</v>
      </c>
    </row>
    <row r="12197" spans="1:4" ht="15" x14ac:dyDescent="0.25">
      <c r="A12197">
        <v>7742</v>
      </c>
      <c r="B12197" t="s">
        <v>11777</v>
      </c>
      <c r="C12197" t="s">
        <v>7396</v>
      </c>
      <c r="D12197" s="1" t="s">
        <v>49679</v>
      </c>
    </row>
    <row r="12198" spans="1:4" ht="15" x14ac:dyDescent="0.25">
      <c r="A12198">
        <v>7750</v>
      </c>
      <c r="B12198" t="s">
        <v>11778</v>
      </c>
      <c r="C12198" t="s">
        <v>7396</v>
      </c>
      <c r="D12198" s="1" t="s">
        <v>49680</v>
      </c>
    </row>
    <row r="12199" spans="1:4" ht="15" x14ac:dyDescent="0.25">
      <c r="A12199">
        <v>7756</v>
      </c>
      <c r="B12199" t="s">
        <v>11779</v>
      </c>
      <c r="C12199" t="s">
        <v>7396</v>
      </c>
      <c r="D12199" s="1" t="s">
        <v>49681</v>
      </c>
    </row>
    <row r="12200" spans="1:4" ht="15" x14ac:dyDescent="0.25">
      <c r="A12200">
        <v>7765</v>
      </c>
      <c r="B12200" t="s">
        <v>11780</v>
      </c>
      <c r="C12200" t="s">
        <v>7396</v>
      </c>
      <c r="D12200" s="1" t="s">
        <v>49682</v>
      </c>
    </row>
    <row r="12201" spans="1:4" ht="15" x14ac:dyDescent="0.25">
      <c r="A12201">
        <v>12569</v>
      </c>
      <c r="B12201" t="s">
        <v>11781</v>
      </c>
      <c r="C12201" t="s">
        <v>7396</v>
      </c>
      <c r="D12201" s="1" t="s">
        <v>49683</v>
      </c>
    </row>
    <row r="12202" spans="1:4" ht="15" x14ac:dyDescent="0.25">
      <c r="A12202">
        <v>7766</v>
      </c>
      <c r="B12202" t="s">
        <v>11782</v>
      </c>
      <c r="C12202" t="s">
        <v>7396</v>
      </c>
      <c r="D12202" s="1" t="s">
        <v>49684</v>
      </c>
    </row>
    <row r="12203" spans="1:4" ht="15" x14ac:dyDescent="0.25">
      <c r="A12203">
        <v>7767</v>
      </c>
      <c r="B12203" t="s">
        <v>11783</v>
      </c>
      <c r="C12203" t="s">
        <v>7396</v>
      </c>
      <c r="D12203" s="1" t="s">
        <v>49685</v>
      </c>
    </row>
    <row r="12204" spans="1:4" ht="15" x14ac:dyDescent="0.25">
      <c r="A12204">
        <v>7727</v>
      </c>
      <c r="B12204" t="s">
        <v>11784</v>
      </c>
      <c r="C12204" t="s">
        <v>7396</v>
      </c>
      <c r="D12204" s="1" t="s">
        <v>49686</v>
      </c>
    </row>
    <row r="12205" spans="1:4" ht="15" x14ac:dyDescent="0.25">
      <c r="A12205">
        <v>7760</v>
      </c>
      <c r="B12205" t="s">
        <v>11785</v>
      </c>
      <c r="C12205" t="s">
        <v>7396</v>
      </c>
      <c r="D12205" s="1" t="s">
        <v>49434</v>
      </c>
    </row>
    <row r="12206" spans="1:4" ht="15" x14ac:dyDescent="0.25">
      <c r="A12206">
        <v>7761</v>
      </c>
      <c r="B12206" t="s">
        <v>11786</v>
      </c>
      <c r="C12206" t="s">
        <v>7396</v>
      </c>
      <c r="D12206" s="1" t="s">
        <v>49687</v>
      </c>
    </row>
    <row r="12207" spans="1:4" ht="15" x14ac:dyDescent="0.25">
      <c r="A12207">
        <v>7752</v>
      </c>
      <c r="B12207" t="s">
        <v>11787</v>
      </c>
      <c r="C12207" t="s">
        <v>7396</v>
      </c>
      <c r="D12207" s="1" t="s">
        <v>49435</v>
      </c>
    </row>
    <row r="12208" spans="1:4" ht="15" x14ac:dyDescent="0.25">
      <c r="A12208">
        <v>7762</v>
      </c>
      <c r="B12208" t="s">
        <v>11788</v>
      </c>
      <c r="C12208" t="s">
        <v>7396</v>
      </c>
      <c r="D12208" s="1" t="s">
        <v>49688</v>
      </c>
    </row>
    <row r="12209" spans="1:4" ht="15" x14ac:dyDescent="0.25">
      <c r="A12209">
        <v>7722</v>
      </c>
      <c r="B12209" t="s">
        <v>11789</v>
      </c>
      <c r="C12209" t="s">
        <v>7396</v>
      </c>
      <c r="D12209" s="1" t="s">
        <v>49689</v>
      </c>
    </row>
    <row r="12210" spans="1:4" ht="15" x14ac:dyDescent="0.25">
      <c r="A12210">
        <v>7763</v>
      </c>
      <c r="B12210" t="s">
        <v>11790</v>
      </c>
      <c r="C12210" t="s">
        <v>7396</v>
      </c>
      <c r="D12210" s="1" t="s">
        <v>48511</v>
      </c>
    </row>
    <row r="12211" spans="1:4" ht="15" x14ac:dyDescent="0.25">
      <c r="A12211">
        <v>7764</v>
      </c>
      <c r="B12211" t="s">
        <v>11791</v>
      </c>
      <c r="C12211" t="s">
        <v>7396</v>
      </c>
      <c r="D12211" s="1" t="s">
        <v>49690</v>
      </c>
    </row>
    <row r="12212" spans="1:4" ht="15" x14ac:dyDescent="0.25">
      <c r="A12212">
        <v>12572</v>
      </c>
      <c r="B12212" t="s">
        <v>11792</v>
      </c>
      <c r="C12212" t="s">
        <v>7396</v>
      </c>
      <c r="D12212" s="1" t="s">
        <v>49674</v>
      </c>
    </row>
    <row r="12213" spans="1:4" ht="15" x14ac:dyDescent="0.25">
      <c r="A12213">
        <v>12573</v>
      </c>
      <c r="B12213" t="s">
        <v>11793</v>
      </c>
      <c r="C12213" t="s">
        <v>7396</v>
      </c>
      <c r="D12213" s="1" t="s">
        <v>49691</v>
      </c>
    </row>
    <row r="12214" spans="1:4" ht="15" x14ac:dyDescent="0.25">
      <c r="A12214">
        <v>12574</v>
      </c>
      <c r="B12214" t="s">
        <v>11794</v>
      </c>
      <c r="C12214" t="s">
        <v>7396</v>
      </c>
      <c r="D12214" s="1" t="s">
        <v>49692</v>
      </c>
    </row>
    <row r="12215" spans="1:4" ht="15" x14ac:dyDescent="0.25">
      <c r="A12215">
        <v>12575</v>
      </c>
      <c r="B12215" t="s">
        <v>11795</v>
      </c>
      <c r="C12215" t="s">
        <v>7396</v>
      </c>
      <c r="D12215" s="1" t="s">
        <v>49693</v>
      </c>
    </row>
    <row r="12216" spans="1:4" ht="15" x14ac:dyDescent="0.25">
      <c r="A12216">
        <v>12576</v>
      </c>
      <c r="B12216" t="s">
        <v>11796</v>
      </c>
      <c r="C12216" t="s">
        <v>7396</v>
      </c>
      <c r="D12216" s="1" t="s">
        <v>49694</v>
      </c>
    </row>
    <row r="12217" spans="1:4" ht="15" x14ac:dyDescent="0.25">
      <c r="A12217">
        <v>12577</v>
      </c>
      <c r="B12217" t="s">
        <v>11797</v>
      </c>
      <c r="C12217" t="s">
        <v>7396</v>
      </c>
      <c r="D12217" s="1" t="s">
        <v>49695</v>
      </c>
    </row>
    <row r="12218" spans="1:4" ht="15" x14ac:dyDescent="0.25">
      <c r="A12218">
        <v>12578</v>
      </c>
      <c r="B12218" t="s">
        <v>11798</v>
      </c>
      <c r="C12218" t="s">
        <v>7396</v>
      </c>
      <c r="D12218" s="1" t="s">
        <v>33558</v>
      </c>
    </row>
    <row r="12219" spans="1:4" ht="15" x14ac:dyDescent="0.25">
      <c r="A12219">
        <v>12579</v>
      </c>
      <c r="B12219" t="s">
        <v>11799</v>
      </c>
      <c r="C12219" t="s">
        <v>7396</v>
      </c>
      <c r="D12219" s="1" t="s">
        <v>49696</v>
      </c>
    </row>
    <row r="12220" spans="1:4" ht="15" x14ac:dyDescent="0.25">
      <c r="A12220">
        <v>12580</v>
      </c>
      <c r="B12220" t="s">
        <v>11800</v>
      </c>
      <c r="C12220" t="s">
        <v>7396</v>
      </c>
      <c r="D12220" s="1" t="s">
        <v>49697</v>
      </c>
    </row>
    <row r="12221" spans="1:4" ht="15" x14ac:dyDescent="0.25">
      <c r="A12221">
        <v>12581</v>
      </c>
      <c r="B12221" t="s">
        <v>11801</v>
      </c>
      <c r="C12221" t="s">
        <v>7396</v>
      </c>
      <c r="D12221" s="1" t="s">
        <v>49698</v>
      </c>
    </row>
    <row r="12222" spans="1:4" ht="15" x14ac:dyDescent="0.25">
      <c r="A12222">
        <v>7720</v>
      </c>
      <c r="B12222" t="s">
        <v>11802</v>
      </c>
      <c r="C12222" t="s">
        <v>7396</v>
      </c>
      <c r="D12222" s="1" t="s">
        <v>49699</v>
      </c>
    </row>
    <row r="12223" spans="1:4" ht="15" x14ac:dyDescent="0.25">
      <c r="A12223">
        <v>40335</v>
      </c>
      <c r="B12223" t="s">
        <v>11803</v>
      </c>
      <c r="C12223" t="s">
        <v>7396</v>
      </c>
      <c r="D12223" s="1" t="s">
        <v>49700</v>
      </c>
    </row>
    <row r="12224" spans="1:4" ht="15" x14ac:dyDescent="0.25">
      <c r="A12224">
        <v>7740</v>
      </c>
      <c r="B12224" t="s">
        <v>11804</v>
      </c>
      <c r="C12224" t="s">
        <v>7396</v>
      </c>
      <c r="D12224" s="1" t="s">
        <v>49701</v>
      </c>
    </row>
    <row r="12225" spans="1:4" ht="15" x14ac:dyDescent="0.25">
      <c r="A12225">
        <v>7741</v>
      </c>
      <c r="B12225" t="s">
        <v>11805</v>
      </c>
      <c r="C12225" t="s">
        <v>7396</v>
      </c>
      <c r="D12225" s="1" t="s">
        <v>49702</v>
      </c>
    </row>
    <row r="12226" spans="1:4" ht="15" x14ac:dyDescent="0.25">
      <c r="A12226">
        <v>7774</v>
      </c>
      <c r="B12226" t="s">
        <v>11806</v>
      </c>
      <c r="C12226" t="s">
        <v>7396</v>
      </c>
      <c r="D12226" s="1" t="s">
        <v>49703</v>
      </c>
    </row>
    <row r="12227" spans="1:4" ht="15" x14ac:dyDescent="0.25">
      <c r="A12227">
        <v>7744</v>
      </c>
      <c r="B12227" t="s">
        <v>11807</v>
      </c>
      <c r="C12227" t="s">
        <v>7396</v>
      </c>
      <c r="D12227" s="1" t="s">
        <v>49704</v>
      </c>
    </row>
    <row r="12228" spans="1:4" ht="15" x14ac:dyDescent="0.25">
      <c r="A12228">
        <v>7773</v>
      </c>
      <c r="B12228" t="s">
        <v>11808</v>
      </c>
      <c r="C12228" t="s">
        <v>7396</v>
      </c>
      <c r="D12228" s="1" t="s">
        <v>49705</v>
      </c>
    </row>
    <row r="12229" spans="1:4" ht="15" x14ac:dyDescent="0.25">
      <c r="A12229">
        <v>7754</v>
      </c>
      <c r="B12229" t="s">
        <v>11809</v>
      </c>
      <c r="C12229" t="s">
        <v>7396</v>
      </c>
      <c r="D12229" s="1" t="s">
        <v>49706</v>
      </c>
    </row>
    <row r="12230" spans="1:4" ht="15" x14ac:dyDescent="0.25">
      <c r="A12230">
        <v>7735</v>
      </c>
      <c r="B12230" t="s">
        <v>11810</v>
      </c>
      <c r="C12230" t="s">
        <v>7396</v>
      </c>
      <c r="D12230" s="1" t="s">
        <v>49707</v>
      </c>
    </row>
    <row r="12231" spans="1:4" ht="15" x14ac:dyDescent="0.25">
      <c r="A12231">
        <v>7755</v>
      </c>
      <c r="B12231" t="s">
        <v>11811</v>
      </c>
      <c r="C12231" t="s">
        <v>7396</v>
      </c>
      <c r="D12231" s="1" t="s">
        <v>49708</v>
      </c>
    </row>
    <row r="12232" spans="1:4" ht="15" x14ac:dyDescent="0.25">
      <c r="A12232">
        <v>7776</v>
      </c>
      <c r="B12232" t="s">
        <v>11812</v>
      </c>
      <c r="C12232" t="s">
        <v>7396</v>
      </c>
      <c r="D12232" s="1" t="s">
        <v>49709</v>
      </c>
    </row>
    <row r="12233" spans="1:4" ht="15" x14ac:dyDescent="0.25">
      <c r="A12233">
        <v>7743</v>
      </c>
      <c r="B12233" t="s">
        <v>11813</v>
      </c>
      <c r="C12233" t="s">
        <v>7396</v>
      </c>
      <c r="D12233" s="1" t="s">
        <v>49710</v>
      </c>
    </row>
    <row r="12234" spans="1:4" ht="15" x14ac:dyDescent="0.25">
      <c r="A12234">
        <v>7733</v>
      </c>
      <c r="B12234" t="s">
        <v>11814</v>
      </c>
      <c r="C12234" t="s">
        <v>7396</v>
      </c>
      <c r="D12234" s="1" t="s">
        <v>49711</v>
      </c>
    </row>
    <row r="12235" spans="1:4" ht="15" x14ac:dyDescent="0.25">
      <c r="A12235">
        <v>7775</v>
      </c>
      <c r="B12235" t="s">
        <v>11815</v>
      </c>
      <c r="C12235" t="s">
        <v>7396</v>
      </c>
      <c r="D12235" s="1" t="s">
        <v>49712</v>
      </c>
    </row>
    <row r="12236" spans="1:4" ht="15" x14ac:dyDescent="0.25">
      <c r="A12236">
        <v>7734</v>
      </c>
      <c r="B12236" t="s">
        <v>11816</v>
      </c>
      <c r="C12236" t="s">
        <v>7396</v>
      </c>
      <c r="D12236" s="1" t="s">
        <v>49713</v>
      </c>
    </row>
    <row r="12237" spans="1:4" ht="15" x14ac:dyDescent="0.25">
      <c r="A12237">
        <v>7714</v>
      </c>
      <c r="B12237" t="s">
        <v>31538</v>
      </c>
      <c r="C12237" t="s">
        <v>7396</v>
      </c>
      <c r="D12237" s="1" t="s">
        <v>33786</v>
      </c>
    </row>
    <row r="12238" spans="1:4" ht="15" x14ac:dyDescent="0.25">
      <c r="A12238">
        <v>37449</v>
      </c>
      <c r="B12238" t="s">
        <v>11817</v>
      </c>
      <c r="C12238" t="s">
        <v>7396</v>
      </c>
      <c r="D12238" s="1" t="s">
        <v>39938</v>
      </c>
    </row>
    <row r="12239" spans="1:4" ht="15" x14ac:dyDescent="0.25">
      <c r="A12239">
        <v>37450</v>
      </c>
      <c r="B12239" t="s">
        <v>11818</v>
      </c>
      <c r="C12239" t="s">
        <v>7396</v>
      </c>
      <c r="D12239" s="1" t="s">
        <v>49714</v>
      </c>
    </row>
    <row r="12240" spans="1:4" ht="15" x14ac:dyDescent="0.25">
      <c r="A12240">
        <v>37451</v>
      </c>
      <c r="B12240" t="s">
        <v>11819</v>
      </c>
      <c r="C12240" t="s">
        <v>7396</v>
      </c>
      <c r="D12240" s="1" t="s">
        <v>49715</v>
      </c>
    </row>
    <row r="12241" spans="1:4" ht="15" x14ac:dyDescent="0.25">
      <c r="A12241">
        <v>37452</v>
      </c>
      <c r="B12241" t="s">
        <v>11820</v>
      </c>
      <c r="C12241" t="s">
        <v>7396</v>
      </c>
      <c r="D12241" s="1" t="s">
        <v>49716</v>
      </c>
    </row>
    <row r="12242" spans="1:4" ht="15" x14ac:dyDescent="0.25">
      <c r="A12242">
        <v>37453</v>
      </c>
      <c r="B12242" t="s">
        <v>11821</v>
      </c>
      <c r="C12242" t="s">
        <v>7396</v>
      </c>
      <c r="D12242" s="1" t="s">
        <v>49717</v>
      </c>
    </row>
    <row r="12243" spans="1:4" ht="15" x14ac:dyDescent="0.25">
      <c r="A12243">
        <v>7778</v>
      </c>
      <c r="B12243" t="s">
        <v>11822</v>
      </c>
      <c r="C12243" t="s">
        <v>7396</v>
      </c>
      <c r="D12243" s="1" t="s">
        <v>49718</v>
      </c>
    </row>
    <row r="12244" spans="1:4" ht="15" x14ac:dyDescent="0.25">
      <c r="A12244">
        <v>7796</v>
      </c>
      <c r="B12244" t="s">
        <v>11823</v>
      </c>
      <c r="C12244" t="s">
        <v>7396</v>
      </c>
      <c r="D12244" s="1" t="s">
        <v>39435</v>
      </c>
    </row>
    <row r="12245" spans="1:4" ht="15" x14ac:dyDescent="0.25">
      <c r="A12245">
        <v>7781</v>
      </c>
      <c r="B12245" t="s">
        <v>11824</v>
      </c>
      <c r="C12245" t="s">
        <v>7396</v>
      </c>
      <c r="D12245" s="1" t="s">
        <v>49719</v>
      </c>
    </row>
    <row r="12246" spans="1:4" ht="15" x14ac:dyDescent="0.25">
      <c r="A12246">
        <v>7795</v>
      </c>
      <c r="B12246" t="s">
        <v>11825</v>
      </c>
      <c r="C12246" t="s">
        <v>7396</v>
      </c>
      <c r="D12246" s="1" t="s">
        <v>49720</v>
      </c>
    </row>
    <row r="12247" spans="1:4" ht="15" x14ac:dyDescent="0.25">
      <c r="A12247">
        <v>7791</v>
      </c>
      <c r="B12247" t="s">
        <v>11826</v>
      </c>
      <c r="C12247" t="s">
        <v>7396</v>
      </c>
      <c r="D12247" s="1" t="s">
        <v>49721</v>
      </c>
    </row>
    <row r="12248" spans="1:4" ht="15" x14ac:dyDescent="0.25">
      <c r="A12248">
        <v>7783</v>
      </c>
      <c r="B12248" t="s">
        <v>11827</v>
      </c>
      <c r="C12248" t="s">
        <v>7396</v>
      </c>
      <c r="D12248" s="1" t="s">
        <v>49722</v>
      </c>
    </row>
    <row r="12249" spans="1:4" ht="15" x14ac:dyDescent="0.25">
      <c r="A12249">
        <v>7790</v>
      </c>
      <c r="B12249" t="s">
        <v>11828</v>
      </c>
      <c r="C12249" t="s">
        <v>7396</v>
      </c>
      <c r="D12249" s="1" t="s">
        <v>49723</v>
      </c>
    </row>
    <row r="12250" spans="1:4" ht="15" x14ac:dyDescent="0.25">
      <c r="A12250">
        <v>7785</v>
      </c>
      <c r="B12250" t="s">
        <v>11829</v>
      </c>
      <c r="C12250" t="s">
        <v>7396</v>
      </c>
      <c r="D12250" s="1" t="s">
        <v>30295</v>
      </c>
    </row>
    <row r="12251" spans="1:4" ht="15" x14ac:dyDescent="0.25">
      <c r="A12251">
        <v>7792</v>
      </c>
      <c r="B12251" t="s">
        <v>11830</v>
      </c>
      <c r="C12251" t="s">
        <v>7396</v>
      </c>
      <c r="D12251" s="1" t="s">
        <v>49724</v>
      </c>
    </row>
    <row r="12252" spans="1:4" ht="15" x14ac:dyDescent="0.25">
      <c r="A12252">
        <v>7793</v>
      </c>
      <c r="B12252" t="s">
        <v>11831</v>
      </c>
      <c r="C12252" t="s">
        <v>7396</v>
      </c>
      <c r="D12252" s="1" t="s">
        <v>49725</v>
      </c>
    </row>
    <row r="12253" spans="1:4" ht="15" x14ac:dyDescent="0.25">
      <c r="A12253">
        <v>13159</v>
      </c>
      <c r="B12253" t="s">
        <v>11832</v>
      </c>
      <c r="C12253" t="s">
        <v>7396</v>
      </c>
      <c r="D12253" s="1" t="s">
        <v>49726</v>
      </c>
    </row>
    <row r="12254" spans="1:4" ht="15" x14ac:dyDescent="0.25">
      <c r="A12254">
        <v>13168</v>
      </c>
      <c r="B12254" t="s">
        <v>11833</v>
      </c>
      <c r="C12254" t="s">
        <v>7396</v>
      </c>
      <c r="D12254" s="1" t="s">
        <v>30531</v>
      </c>
    </row>
    <row r="12255" spans="1:4" ht="15" x14ac:dyDescent="0.25">
      <c r="A12255">
        <v>13173</v>
      </c>
      <c r="B12255" t="s">
        <v>11834</v>
      </c>
      <c r="C12255" t="s">
        <v>7396</v>
      </c>
      <c r="D12255" s="1" t="s">
        <v>49727</v>
      </c>
    </row>
    <row r="12256" spans="1:4" ht="15" x14ac:dyDescent="0.25">
      <c r="A12256">
        <v>12583</v>
      </c>
      <c r="B12256" t="s">
        <v>11835</v>
      </c>
      <c r="C12256" t="s">
        <v>7396</v>
      </c>
      <c r="D12256" s="1" t="s">
        <v>29974</v>
      </c>
    </row>
    <row r="12257" spans="1:4" ht="15" x14ac:dyDescent="0.25">
      <c r="A12257">
        <v>12584</v>
      </c>
      <c r="B12257" t="s">
        <v>11836</v>
      </c>
      <c r="C12257" t="s">
        <v>7396</v>
      </c>
      <c r="D12257" s="1" t="s">
        <v>9838</v>
      </c>
    </row>
    <row r="12258" spans="1:4" ht="15" x14ac:dyDescent="0.25">
      <c r="A12258">
        <v>12613</v>
      </c>
      <c r="B12258" t="s">
        <v>11837</v>
      </c>
      <c r="C12258" t="s">
        <v>7347</v>
      </c>
      <c r="D12258" s="1" t="s">
        <v>49124</v>
      </c>
    </row>
    <row r="12259" spans="1:4" ht="15" x14ac:dyDescent="0.25">
      <c r="A12259">
        <v>1031</v>
      </c>
      <c r="B12259" t="s">
        <v>11838</v>
      </c>
      <c r="C12259" t="s">
        <v>7347</v>
      </c>
      <c r="D12259" s="1" t="s">
        <v>1033</v>
      </c>
    </row>
    <row r="12260" spans="1:4" ht="15" x14ac:dyDescent="0.25">
      <c r="A12260">
        <v>39707</v>
      </c>
      <c r="B12260" t="s">
        <v>33303</v>
      </c>
      <c r="C12260" t="s">
        <v>7396</v>
      </c>
      <c r="D12260" s="1" t="s">
        <v>5944</v>
      </c>
    </row>
    <row r="12261" spans="1:4" ht="15" x14ac:dyDescent="0.25">
      <c r="A12261">
        <v>39708</v>
      </c>
      <c r="B12261" t="s">
        <v>33304</v>
      </c>
      <c r="C12261" t="s">
        <v>7396</v>
      </c>
      <c r="D12261" s="1" t="s">
        <v>10108</v>
      </c>
    </row>
    <row r="12262" spans="1:4" ht="15" x14ac:dyDescent="0.25">
      <c r="A12262">
        <v>39710</v>
      </c>
      <c r="B12262" t="s">
        <v>33305</v>
      </c>
      <c r="C12262" t="s">
        <v>7396</v>
      </c>
      <c r="D12262" s="1" t="s">
        <v>3468</v>
      </c>
    </row>
    <row r="12263" spans="1:4" ht="15" x14ac:dyDescent="0.25">
      <c r="A12263">
        <v>39709</v>
      </c>
      <c r="B12263" t="s">
        <v>33306</v>
      </c>
      <c r="C12263" t="s">
        <v>7396</v>
      </c>
      <c r="D12263" s="1" t="s">
        <v>111</v>
      </c>
    </row>
    <row r="12264" spans="1:4" ht="15" x14ac:dyDescent="0.25">
      <c r="A12264">
        <v>39711</v>
      </c>
      <c r="B12264" t="s">
        <v>33307</v>
      </c>
      <c r="C12264" t="s">
        <v>7396</v>
      </c>
      <c r="D12264" s="1" t="s">
        <v>38518</v>
      </c>
    </row>
    <row r="12265" spans="1:4" ht="15" x14ac:dyDescent="0.25">
      <c r="A12265">
        <v>39712</v>
      </c>
      <c r="B12265" t="s">
        <v>33308</v>
      </c>
      <c r="C12265" t="s">
        <v>7396</v>
      </c>
      <c r="D12265" s="1" t="s">
        <v>1244</v>
      </c>
    </row>
    <row r="12266" spans="1:4" ht="15" x14ac:dyDescent="0.25">
      <c r="A12266">
        <v>39713</v>
      </c>
      <c r="B12266" t="s">
        <v>33309</v>
      </c>
      <c r="C12266" t="s">
        <v>7396</v>
      </c>
      <c r="D12266" s="1" t="s">
        <v>8060</v>
      </c>
    </row>
    <row r="12267" spans="1:4" ht="15" x14ac:dyDescent="0.25">
      <c r="A12267">
        <v>39714</v>
      </c>
      <c r="B12267" t="s">
        <v>33310</v>
      </c>
      <c r="C12267" t="s">
        <v>7396</v>
      </c>
      <c r="D12267" s="1" t="s">
        <v>31086</v>
      </c>
    </row>
    <row r="12268" spans="1:4" ht="15" x14ac:dyDescent="0.25">
      <c r="A12268">
        <v>39715</v>
      </c>
      <c r="B12268" t="s">
        <v>33311</v>
      </c>
      <c r="C12268" t="s">
        <v>7396</v>
      </c>
      <c r="D12268" s="1" t="s">
        <v>3427</v>
      </c>
    </row>
    <row r="12269" spans="1:4" ht="15" x14ac:dyDescent="0.25">
      <c r="A12269">
        <v>39716</v>
      </c>
      <c r="B12269" t="s">
        <v>33312</v>
      </c>
      <c r="C12269" t="s">
        <v>7396</v>
      </c>
      <c r="D12269" s="1" t="s">
        <v>6861</v>
      </c>
    </row>
    <row r="12270" spans="1:4" ht="15" x14ac:dyDescent="0.25">
      <c r="A12270">
        <v>39718</v>
      </c>
      <c r="B12270" t="s">
        <v>33313</v>
      </c>
      <c r="C12270" t="s">
        <v>7396</v>
      </c>
      <c r="D12270" s="1" t="s">
        <v>1438</v>
      </c>
    </row>
    <row r="12271" spans="1:4" ht="15" x14ac:dyDescent="0.25">
      <c r="A12271">
        <v>9813</v>
      </c>
      <c r="B12271" t="s">
        <v>11840</v>
      </c>
      <c r="C12271" t="s">
        <v>7396</v>
      </c>
      <c r="D12271" s="1" t="s">
        <v>6228</v>
      </c>
    </row>
    <row r="12272" spans="1:4" ht="15" x14ac:dyDescent="0.25">
      <c r="A12272">
        <v>9815</v>
      </c>
      <c r="B12272" t="s">
        <v>11841</v>
      </c>
      <c r="C12272" t="s">
        <v>7396</v>
      </c>
      <c r="D12272" s="1" t="s">
        <v>3882</v>
      </c>
    </row>
    <row r="12273" spans="1:4" ht="15" x14ac:dyDescent="0.25">
      <c r="A12273">
        <v>44543</v>
      </c>
      <c r="B12273" t="s">
        <v>33314</v>
      </c>
      <c r="C12273" t="s">
        <v>7396</v>
      </c>
      <c r="D12273" s="1" t="s">
        <v>49728</v>
      </c>
    </row>
    <row r="12274" spans="1:4" ht="15" x14ac:dyDescent="0.25">
      <c r="A12274">
        <v>44526</v>
      </c>
      <c r="B12274" t="s">
        <v>33315</v>
      </c>
      <c r="C12274" t="s">
        <v>7396</v>
      </c>
      <c r="D12274" s="1" t="s">
        <v>30127</v>
      </c>
    </row>
    <row r="12275" spans="1:4" ht="15" x14ac:dyDescent="0.25">
      <c r="A12275">
        <v>44545</v>
      </c>
      <c r="B12275" t="s">
        <v>33316</v>
      </c>
      <c r="C12275" t="s">
        <v>7396</v>
      </c>
      <c r="D12275" s="1" t="s">
        <v>49729</v>
      </c>
    </row>
    <row r="12276" spans="1:4" ht="15" x14ac:dyDescent="0.25">
      <c r="A12276">
        <v>44525</v>
      </c>
      <c r="B12276" t="s">
        <v>33317</v>
      </c>
      <c r="C12276" t="s">
        <v>7396</v>
      </c>
      <c r="D12276" s="1" t="s">
        <v>49730</v>
      </c>
    </row>
    <row r="12277" spans="1:4" ht="15" x14ac:dyDescent="0.25">
      <c r="A12277">
        <v>44547</v>
      </c>
      <c r="B12277" t="s">
        <v>33318</v>
      </c>
      <c r="C12277" t="s">
        <v>7396</v>
      </c>
      <c r="D12277" s="1" t="s">
        <v>49731</v>
      </c>
    </row>
    <row r="12278" spans="1:4" ht="15" x14ac:dyDescent="0.25">
      <c r="A12278">
        <v>44519</v>
      </c>
      <c r="B12278" t="s">
        <v>33319</v>
      </c>
      <c r="C12278" t="s">
        <v>7396</v>
      </c>
      <c r="D12278" s="1" t="s">
        <v>49732</v>
      </c>
    </row>
    <row r="12279" spans="1:4" ht="15" x14ac:dyDescent="0.25">
      <c r="A12279">
        <v>44520</v>
      </c>
      <c r="B12279" t="s">
        <v>33320</v>
      </c>
      <c r="C12279" t="s">
        <v>7396</v>
      </c>
      <c r="D12279" s="1" t="s">
        <v>49733</v>
      </c>
    </row>
    <row r="12280" spans="1:4" ht="15" x14ac:dyDescent="0.25">
      <c r="A12280">
        <v>44521</v>
      </c>
      <c r="B12280" t="s">
        <v>11843</v>
      </c>
      <c r="C12280" t="s">
        <v>7396</v>
      </c>
      <c r="D12280" s="1" t="s">
        <v>33556</v>
      </c>
    </row>
    <row r="12281" spans="1:4" ht="15" x14ac:dyDescent="0.25">
      <c r="A12281">
        <v>44522</v>
      </c>
      <c r="B12281" t="s">
        <v>33321</v>
      </c>
      <c r="C12281" t="s">
        <v>7396</v>
      </c>
      <c r="D12281" s="1" t="s">
        <v>49734</v>
      </c>
    </row>
    <row r="12282" spans="1:4" ht="15" x14ac:dyDescent="0.25">
      <c r="A12282">
        <v>44523</v>
      </c>
      <c r="B12282" t="s">
        <v>33322</v>
      </c>
      <c r="C12282" t="s">
        <v>7396</v>
      </c>
      <c r="D12282" s="1" t="s">
        <v>49735</v>
      </c>
    </row>
    <row r="12283" spans="1:4" ht="15" x14ac:dyDescent="0.25">
      <c r="A12283">
        <v>44527</v>
      </c>
      <c r="B12283" t="s">
        <v>33323</v>
      </c>
      <c r="C12283" t="s">
        <v>7396</v>
      </c>
      <c r="D12283" s="1" t="s">
        <v>49736</v>
      </c>
    </row>
    <row r="12284" spans="1:4" ht="15" x14ac:dyDescent="0.25">
      <c r="A12284">
        <v>44524</v>
      </c>
      <c r="B12284" t="s">
        <v>33324</v>
      </c>
      <c r="C12284" t="s">
        <v>7396</v>
      </c>
      <c r="D12284" s="1" t="s">
        <v>32206</v>
      </c>
    </row>
    <row r="12285" spans="1:4" ht="15" x14ac:dyDescent="0.25">
      <c r="A12285">
        <v>44542</v>
      </c>
      <c r="B12285" t="s">
        <v>33325</v>
      </c>
      <c r="C12285" t="s">
        <v>7396</v>
      </c>
      <c r="D12285" s="1" t="s">
        <v>49737</v>
      </c>
    </row>
    <row r="12286" spans="1:4" ht="15" x14ac:dyDescent="0.25">
      <c r="A12286">
        <v>9877</v>
      </c>
      <c r="B12286" t="s">
        <v>33326</v>
      </c>
      <c r="C12286" t="s">
        <v>7396</v>
      </c>
      <c r="D12286" s="1" t="s">
        <v>49738</v>
      </c>
    </row>
    <row r="12287" spans="1:4" ht="15" x14ac:dyDescent="0.25">
      <c r="A12287">
        <v>9878</v>
      </c>
      <c r="B12287" t="s">
        <v>33327</v>
      </c>
      <c r="C12287" t="s">
        <v>7396</v>
      </c>
      <c r="D12287" s="1" t="s">
        <v>49739</v>
      </c>
    </row>
    <row r="12288" spans="1:4" ht="15" x14ac:dyDescent="0.25">
      <c r="A12288">
        <v>41986</v>
      </c>
      <c r="B12288" t="s">
        <v>33329</v>
      </c>
      <c r="C12288" t="s">
        <v>7396</v>
      </c>
      <c r="D12288" s="1" t="s">
        <v>49740</v>
      </c>
    </row>
    <row r="12289" spans="1:4" ht="15" x14ac:dyDescent="0.25">
      <c r="A12289">
        <v>43422</v>
      </c>
      <c r="B12289" t="s">
        <v>11844</v>
      </c>
      <c r="C12289" t="s">
        <v>7396</v>
      </c>
      <c r="D12289" s="1" t="s">
        <v>49741</v>
      </c>
    </row>
    <row r="12290" spans="1:4" ht="15" x14ac:dyDescent="0.25">
      <c r="A12290">
        <v>41987</v>
      </c>
      <c r="B12290" t="s">
        <v>33330</v>
      </c>
      <c r="C12290" t="s">
        <v>7396</v>
      </c>
      <c r="D12290" s="1" t="s">
        <v>49742</v>
      </c>
    </row>
    <row r="12291" spans="1:4" ht="15" x14ac:dyDescent="0.25">
      <c r="A12291">
        <v>41988</v>
      </c>
      <c r="B12291" t="s">
        <v>33331</v>
      </c>
      <c r="C12291" t="s">
        <v>7396</v>
      </c>
      <c r="D12291" s="1" t="s">
        <v>49743</v>
      </c>
    </row>
    <row r="12292" spans="1:4" ht="15" x14ac:dyDescent="0.25">
      <c r="A12292">
        <v>41697</v>
      </c>
      <c r="B12292" t="s">
        <v>33332</v>
      </c>
      <c r="C12292" t="s">
        <v>7396</v>
      </c>
      <c r="D12292" s="1" t="s">
        <v>49744</v>
      </c>
    </row>
    <row r="12293" spans="1:4" ht="15" x14ac:dyDescent="0.25">
      <c r="A12293">
        <v>41985</v>
      </c>
      <c r="B12293" t="s">
        <v>33333</v>
      </c>
      <c r="C12293" t="s">
        <v>7396</v>
      </c>
      <c r="D12293" s="1" t="s">
        <v>49745</v>
      </c>
    </row>
    <row r="12294" spans="1:4" ht="15" x14ac:dyDescent="0.25">
      <c r="A12294">
        <v>41699</v>
      </c>
      <c r="B12294" t="s">
        <v>33334</v>
      </c>
      <c r="C12294" t="s">
        <v>7396</v>
      </c>
      <c r="D12294" s="1" t="s">
        <v>49746</v>
      </c>
    </row>
    <row r="12295" spans="1:4" ht="15" x14ac:dyDescent="0.25">
      <c r="A12295">
        <v>38053</v>
      </c>
      <c r="B12295" t="s">
        <v>11845</v>
      </c>
      <c r="C12295" t="s">
        <v>7396</v>
      </c>
      <c r="D12295" s="1" t="s">
        <v>32505</v>
      </c>
    </row>
    <row r="12296" spans="1:4" ht="15" x14ac:dyDescent="0.25">
      <c r="A12296">
        <v>38054</v>
      </c>
      <c r="B12296" t="s">
        <v>11846</v>
      </c>
      <c r="C12296" t="s">
        <v>7396</v>
      </c>
      <c r="D12296" s="1" t="s">
        <v>33335</v>
      </c>
    </row>
    <row r="12297" spans="1:4" ht="15" x14ac:dyDescent="0.25">
      <c r="A12297">
        <v>38052</v>
      </c>
      <c r="B12297" t="s">
        <v>11847</v>
      </c>
      <c r="C12297" t="s">
        <v>7396</v>
      </c>
      <c r="D12297" s="1" t="s">
        <v>31990</v>
      </c>
    </row>
    <row r="12298" spans="1:4" ht="15" x14ac:dyDescent="0.25">
      <c r="A12298">
        <v>38051</v>
      </c>
      <c r="B12298" t="s">
        <v>11848</v>
      </c>
      <c r="C12298" t="s">
        <v>7396</v>
      </c>
      <c r="D12298" s="1" t="s">
        <v>972</v>
      </c>
    </row>
    <row r="12299" spans="1:4" ht="15" x14ac:dyDescent="0.25">
      <c r="A12299">
        <v>38787</v>
      </c>
      <c r="B12299" t="s">
        <v>11849</v>
      </c>
      <c r="C12299" t="s">
        <v>7396</v>
      </c>
      <c r="D12299" s="1" t="s">
        <v>7841</v>
      </c>
    </row>
    <row r="12300" spans="1:4" ht="15" x14ac:dyDescent="0.25">
      <c r="A12300">
        <v>38825</v>
      </c>
      <c r="B12300" t="s">
        <v>11850</v>
      </c>
      <c r="C12300" t="s">
        <v>7396</v>
      </c>
      <c r="D12300" s="1" t="s">
        <v>1394</v>
      </c>
    </row>
    <row r="12301" spans="1:4" ht="15" x14ac:dyDescent="0.25">
      <c r="A12301">
        <v>38826</v>
      </c>
      <c r="B12301" t="s">
        <v>11851</v>
      </c>
      <c r="C12301" t="s">
        <v>7396</v>
      </c>
      <c r="D12301" s="1" t="s">
        <v>2587</v>
      </c>
    </row>
    <row r="12302" spans="1:4" ht="15" x14ac:dyDescent="0.25">
      <c r="A12302">
        <v>38827</v>
      </c>
      <c r="B12302" t="s">
        <v>11852</v>
      </c>
      <c r="C12302" t="s">
        <v>7396</v>
      </c>
      <c r="D12302" s="1" t="s">
        <v>30079</v>
      </c>
    </row>
    <row r="12303" spans="1:4" ht="15" x14ac:dyDescent="0.25">
      <c r="A12303">
        <v>38828</v>
      </c>
      <c r="B12303" t="s">
        <v>31540</v>
      </c>
      <c r="C12303" t="s">
        <v>7396</v>
      </c>
      <c r="D12303" s="1" t="s">
        <v>2576</v>
      </c>
    </row>
    <row r="12304" spans="1:4" ht="15" x14ac:dyDescent="0.25">
      <c r="A12304">
        <v>38829</v>
      </c>
      <c r="B12304" t="s">
        <v>31541</v>
      </c>
      <c r="C12304" t="s">
        <v>7396</v>
      </c>
      <c r="D12304" s="1" t="s">
        <v>3909</v>
      </c>
    </row>
    <row r="12305" spans="1:4" ht="15" x14ac:dyDescent="0.25">
      <c r="A12305">
        <v>38830</v>
      </c>
      <c r="B12305" t="s">
        <v>31542</v>
      </c>
      <c r="C12305" t="s">
        <v>7396</v>
      </c>
      <c r="D12305" s="1" t="s">
        <v>8736</v>
      </c>
    </row>
    <row r="12306" spans="1:4" ht="15" x14ac:dyDescent="0.25">
      <c r="A12306">
        <v>38831</v>
      </c>
      <c r="B12306" t="s">
        <v>31543</v>
      </c>
      <c r="C12306" t="s">
        <v>7396</v>
      </c>
      <c r="D12306" s="1" t="s">
        <v>31502</v>
      </c>
    </row>
    <row r="12307" spans="1:4" ht="15" x14ac:dyDescent="0.25">
      <c r="A12307">
        <v>36274</v>
      </c>
      <c r="B12307" t="s">
        <v>11853</v>
      </c>
      <c r="C12307" t="s">
        <v>7396</v>
      </c>
      <c r="D12307" s="1" t="s">
        <v>6875</v>
      </c>
    </row>
    <row r="12308" spans="1:4" ht="15" x14ac:dyDescent="0.25">
      <c r="A12308">
        <v>36278</v>
      </c>
      <c r="B12308" t="s">
        <v>11854</v>
      </c>
      <c r="C12308" t="s">
        <v>7396</v>
      </c>
      <c r="D12308" s="1" t="s">
        <v>9356</v>
      </c>
    </row>
    <row r="12309" spans="1:4" ht="15" x14ac:dyDescent="0.25">
      <c r="A12309">
        <v>38977</v>
      </c>
      <c r="B12309" t="s">
        <v>11856</v>
      </c>
      <c r="C12309" t="s">
        <v>7396</v>
      </c>
      <c r="D12309" s="1" t="s">
        <v>39115</v>
      </c>
    </row>
    <row r="12310" spans="1:4" ht="15" x14ac:dyDescent="0.25">
      <c r="A12310">
        <v>38971</v>
      </c>
      <c r="B12310" t="s">
        <v>11857</v>
      </c>
      <c r="C12310" t="s">
        <v>7396</v>
      </c>
      <c r="D12310" s="1" t="s">
        <v>12262</v>
      </c>
    </row>
    <row r="12311" spans="1:4" ht="15" x14ac:dyDescent="0.25">
      <c r="A12311">
        <v>38972</v>
      </c>
      <c r="B12311" t="s">
        <v>11858</v>
      </c>
      <c r="C12311" t="s">
        <v>7396</v>
      </c>
      <c r="D12311" s="1" t="s">
        <v>49276</v>
      </c>
    </row>
    <row r="12312" spans="1:4" ht="15" x14ac:dyDescent="0.25">
      <c r="A12312">
        <v>38973</v>
      </c>
      <c r="B12312" t="s">
        <v>11859</v>
      </c>
      <c r="C12312" t="s">
        <v>7396</v>
      </c>
      <c r="D12312" s="1" t="s">
        <v>10575</v>
      </c>
    </row>
    <row r="12313" spans="1:4" ht="15" x14ac:dyDescent="0.25">
      <c r="A12313">
        <v>38974</v>
      </c>
      <c r="B12313" t="s">
        <v>11861</v>
      </c>
      <c r="C12313" t="s">
        <v>7396</v>
      </c>
      <c r="D12313" s="1" t="s">
        <v>31486</v>
      </c>
    </row>
    <row r="12314" spans="1:4" ht="15" x14ac:dyDescent="0.25">
      <c r="A12314">
        <v>38975</v>
      </c>
      <c r="B12314" t="s">
        <v>11862</v>
      </c>
      <c r="C12314" t="s">
        <v>7396</v>
      </c>
      <c r="D12314" s="1" t="s">
        <v>12112</v>
      </c>
    </row>
    <row r="12315" spans="1:4" ht="15" x14ac:dyDescent="0.25">
      <c r="A12315">
        <v>38976</v>
      </c>
      <c r="B12315" t="s">
        <v>11863</v>
      </c>
      <c r="C12315" t="s">
        <v>7396</v>
      </c>
      <c r="D12315" s="1" t="s">
        <v>49747</v>
      </c>
    </row>
    <row r="12316" spans="1:4" ht="15" x14ac:dyDescent="0.25">
      <c r="A12316">
        <v>44176</v>
      </c>
      <c r="B12316" t="s">
        <v>11864</v>
      </c>
      <c r="C12316" t="s">
        <v>7396</v>
      </c>
      <c r="D12316" s="1" t="s">
        <v>147</v>
      </c>
    </row>
    <row r="12317" spans="1:4" ht="15" x14ac:dyDescent="0.25">
      <c r="A12317">
        <v>38986</v>
      </c>
      <c r="B12317" t="s">
        <v>11865</v>
      </c>
      <c r="C12317" t="s">
        <v>7396</v>
      </c>
      <c r="D12317" s="1" t="s">
        <v>33708</v>
      </c>
    </row>
    <row r="12318" spans="1:4" ht="15" x14ac:dyDescent="0.25">
      <c r="A12318">
        <v>38978</v>
      </c>
      <c r="B12318" t="s">
        <v>11867</v>
      </c>
      <c r="C12318" t="s">
        <v>7396</v>
      </c>
      <c r="D12318" s="1" t="s">
        <v>8457</v>
      </c>
    </row>
    <row r="12319" spans="1:4" ht="15" x14ac:dyDescent="0.25">
      <c r="A12319">
        <v>38979</v>
      </c>
      <c r="B12319" t="s">
        <v>11868</v>
      </c>
      <c r="C12319" t="s">
        <v>7396</v>
      </c>
      <c r="D12319" s="1" t="s">
        <v>5358</v>
      </c>
    </row>
    <row r="12320" spans="1:4" ht="15" x14ac:dyDescent="0.25">
      <c r="A12320">
        <v>38980</v>
      </c>
      <c r="B12320" t="s">
        <v>11870</v>
      </c>
      <c r="C12320" t="s">
        <v>7396</v>
      </c>
      <c r="D12320" s="1" t="s">
        <v>8099</v>
      </c>
    </row>
    <row r="12321" spans="1:4" ht="15" x14ac:dyDescent="0.25">
      <c r="A12321">
        <v>38981</v>
      </c>
      <c r="B12321" t="s">
        <v>11871</v>
      </c>
      <c r="C12321" t="s">
        <v>7396</v>
      </c>
      <c r="D12321" s="1" t="s">
        <v>49748</v>
      </c>
    </row>
    <row r="12322" spans="1:4" ht="15" x14ac:dyDescent="0.25">
      <c r="A12322">
        <v>38982</v>
      </c>
      <c r="B12322" t="s">
        <v>11873</v>
      </c>
      <c r="C12322" t="s">
        <v>7396</v>
      </c>
      <c r="D12322" s="1" t="s">
        <v>31435</v>
      </c>
    </row>
    <row r="12323" spans="1:4" ht="15" x14ac:dyDescent="0.25">
      <c r="A12323">
        <v>38983</v>
      </c>
      <c r="B12323" t="s">
        <v>11874</v>
      </c>
      <c r="C12323" t="s">
        <v>7396</v>
      </c>
      <c r="D12323" s="1" t="s">
        <v>49749</v>
      </c>
    </row>
    <row r="12324" spans="1:4" ht="15" x14ac:dyDescent="0.25">
      <c r="A12324">
        <v>38984</v>
      </c>
      <c r="B12324" t="s">
        <v>11875</v>
      </c>
      <c r="C12324" t="s">
        <v>7396</v>
      </c>
      <c r="D12324" s="1" t="s">
        <v>49750</v>
      </c>
    </row>
    <row r="12325" spans="1:4" ht="15" x14ac:dyDescent="0.25">
      <c r="A12325">
        <v>38985</v>
      </c>
      <c r="B12325" t="s">
        <v>11876</v>
      </c>
      <c r="C12325" t="s">
        <v>7396</v>
      </c>
      <c r="D12325" s="1" t="s">
        <v>49751</v>
      </c>
    </row>
    <row r="12326" spans="1:4" ht="15" x14ac:dyDescent="0.25">
      <c r="A12326">
        <v>38032</v>
      </c>
      <c r="B12326" t="s">
        <v>11877</v>
      </c>
      <c r="C12326" t="s">
        <v>7396</v>
      </c>
      <c r="D12326" s="1" t="s">
        <v>49752</v>
      </c>
    </row>
    <row r="12327" spans="1:4" ht="15" x14ac:dyDescent="0.25">
      <c r="A12327">
        <v>38033</v>
      </c>
      <c r="B12327" t="s">
        <v>11878</v>
      </c>
      <c r="C12327" t="s">
        <v>7396</v>
      </c>
      <c r="D12327" s="1" t="s">
        <v>33845</v>
      </c>
    </row>
    <row r="12328" spans="1:4" ht="15" x14ac:dyDescent="0.25">
      <c r="A12328">
        <v>38034</v>
      </c>
      <c r="B12328" t="s">
        <v>11879</v>
      </c>
      <c r="C12328" t="s">
        <v>7396</v>
      </c>
      <c r="D12328" s="1" t="s">
        <v>49753</v>
      </c>
    </row>
    <row r="12329" spans="1:4" ht="15" x14ac:dyDescent="0.25">
      <c r="A12329">
        <v>38035</v>
      </c>
      <c r="B12329" t="s">
        <v>33336</v>
      </c>
      <c r="C12329" t="s">
        <v>7396</v>
      </c>
      <c r="D12329" s="1" t="s">
        <v>49754</v>
      </c>
    </row>
    <row r="12330" spans="1:4" ht="15" x14ac:dyDescent="0.25">
      <c r="A12330">
        <v>38036</v>
      </c>
      <c r="B12330" t="s">
        <v>11880</v>
      </c>
      <c r="C12330" t="s">
        <v>7396</v>
      </c>
      <c r="D12330" s="1" t="s">
        <v>49755</v>
      </c>
    </row>
    <row r="12331" spans="1:4" ht="15" x14ac:dyDescent="0.25">
      <c r="A12331">
        <v>38037</v>
      </c>
      <c r="B12331" t="s">
        <v>11881</v>
      </c>
      <c r="C12331" t="s">
        <v>7396</v>
      </c>
      <c r="D12331" s="1" t="s">
        <v>49756</v>
      </c>
    </row>
    <row r="12332" spans="1:4" ht="15" x14ac:dyDescent="0.25">
      <c r="A12332">
        <v>9850</v>
      </c>
      <c r="B12332" t="s">
        <v>11882</v>
      </c>
      <c r="C12332" t="s">
        <v>7396</v>
      </c>
      <c r="D12332" s="1" t="s">
        <v>11883</v>
      </c>
    </row>
    <row r="12333" spans="1:4" ht="15" x14ac:dyDescent="0.25">
      <c r="A12333">
        <v>9853</v>
      </c>
      <c r="B12333" t="s">
        <v>11884</v>
      </c>
      <c r="C12333" t="s">
        <v>7396</v>
      </c>
      <c r="D12333" s="1" t="s">
        <v>11885</v>
      </c>
    </row>
    <row r="12334" spans="1:4" ht="15" x14ac:dyDescent="0.25">
      <c r="A12334">
        <v>9854</v>
      </c>
      <c r="B12334" t="s">
        <v>11886</v>
      </c>
      <c r="C12334" t="s">
        <v>7396</v>
      </c>
      <c r="D12334" s="1" t="s">
        <v>11887</v>
      </c>
    </row>
    <row r="12335" spans="1:4" ht="15" x14ac:dyDescent="0.25">
      <c r="A12335">
        <v>9851</v>
      </c>
      <c r="B12335" t="s">
        <v>11888</v>
      </c>
      <c r="C12335" t="s">
        <v>7396</v>
      </c>
      <c r="D12335" s="1" t="s">
        <v>10766</v>
      </c>
    </row>
    <row r="12336" spans="1:4" ht="15" x14ac:dyDescent="0.25">
      <c r="A12336">
        <v>9825</v>
      </c>
      <c r="B12336" t="s">
        <v>11889</v>
      </c>
      <c r="C12336" t="s">
        <v>7396</v>
      </c>
      <c r="D12336" s="1" t="s">
        <v>49757</v>
      </c>
    </row>
    <row r="12337" spans="1:4" ht="15" x14ac:dyDescent="0.25">
      <c r="A12337">
        <v>9828</v>
      </c>
      <c r="B12337" t="s">
        <v>33338</v>
      </c>
      <c r="C12337" t="s">
        <v>7396</v>
      </c>
      <c r="D12337" s="1" t="s">
        <v>49758</v>
      </c>
    </row>
    <row r="12338" spans="1:4" ht="15" x14ac:dyDescent="0.25">
      <c r="A12338">
        <v>9829</v>
      </c>
      <c r="B12338" t="s">
        <v>11890</v>
      </c>
      <c r="C12338" t="s">
        <v>7396</v>
      </c>
      <c r="D12338" s="1" t="s">
        <v>49759</v>
      </c>
    </row>
    <row r="12339" spans="1:4" ht="15" x14ac:dyDescent="0.25">
      <c r="A12339">
        <v>9826</v>
      </c>
      <c r="B12339" t="s">
        <v>11891</v>
      </c>
      <c r="C12339" t="s">
        <v>7396</v>
      </c>
      <c r="D12339" s="1" t="s">
        <v>49760</v>
      </c>
    </row>
    <row r="12340" spans="1:4" ht="15" x14ac:dyDescent="0.25">
      <c r="A12340">
        <v>9827</v>
      </c>
      <c r="B12340" t="s">
        <v>11892</v>
      </c>
      <c r="C12340" t="s">
        <v>7396</v>
      </c>
      <c r="D12340" s="1" t="s">
        <v>49761</v>
      </c>
    </row>
    <row r="12341" spans="1:4" ht="15" x14ac:dyDescent="0.25">
      <c r="A12341">
        <v>36374</v>
      </c>
      <c r="B12341" t="s">
        <v>11893</v>
      </c>
      <c r="C12341" t="s">
        <v>7396</v>
      </c>
      <c r="D12341" s="1" t="s">
        <v>30983</v>
      </c>
    </row>
    <row r="12342" spans="1:4" ht="15" x14ac:dyDescent="0.25">
      <c r="A12342">
        <v>36084</v>
      </c>
      <c r="B12342" t="s">
        <v>11894</v>
      </c>
      <c r="C12342" t="s">
        <v>7396</v>
      </c>
      <c r="D12342" s="1" t="s">
        <v>2903</v>
      </c>
    </row>
    <row r="12343" spans="1:4" ht="15" x14ac:dyDescent="0.25">
      <c r="A12343">
        <v>36373</v>
      </c>
      <c r="B12343" t="s">
        <v>11895</v>
      </c>
      <c r="C12343" t="s">
        <v>7396</v>
      </c>
      <c r="D12343" s="1" t="s">
        <v>36737</v>
      </c>
    </row>
    <row r="12344" spans="1:4" ht="15" x14ac:dyDescent="0.25">
      <c r="A12344">
        <v>36377</v>
      </c>
      <c r="B12344" t="s">
        <v>11896</v>
      </c>
      <c r="C12344" t="s">
        <v>7396</v>
      </c>
      <c r="D12344" s="1" t="s">
        <v>49762</v>
      </c>
    </row>
    <row r="12345" spans="1:4" ht="15" x14ac:dyDescent="0.25">
      <c r="A12345">
        <v>36375</v>
      </c>
      <c r="B12345" t="s">
        <v>11897</v>
      </c>
      <c r="C12345" t="s">
        <v>7396</v>
      </c>
      <c r="D12345" s="1" t="s">
        <v>11612</v>
      </c>
    </row>
    <row r="12346" spans="1:4" ht="15" x14ac:dyDescent="0.25">
      <c r="A12346">
        <v>36376</v>
      </c>
      <c r="B12346" t="s">
        <v>11898</v>
      </c>
      <c r="C12346" t="s">
        <v>7396</v>
      </c>
      <c r="D12346" s="1" t="s">
        <v>49381</v>
      </c>
    </row>
    <row r="12347" spans="1:4" ht="15" x14ac:dyDescent="0.25">
      <c r="A12347">
        <v>36380</v>
      </c>
      <c r="B12347" t="s">
        <v>11899</v>
      </c>
      <c r="C12347" t="s">
        <v>7396</v>
      </c>
      <c r="D12347" s="1" t="s">
        <v>687</v>
      </c>
    </row>
    <row r="12348" spans="1:4" ht="15" x14ac:dyDescent="0.25">
      <c r="A12348">
        <v>36378</v>
      </c>
      <c r="B12348" t="s">
        <v>11900</v>
      </c>
      <c r="C12348" t="s">
        <v>7396</v>
      </c>
      <c r="D12348" s="1" t="s">
        <v>1685</v>
      </c>
    </row>
    <row r="12349" spans="1:4" ht="15" x14ac:dyDescent="0.25">
      <c r="A12349">
        <v>36379</v>
      </c>
      <c r="B12349" t="s">
        <v>11901</v>
      </c>
      <c r="C12349" t="s">
        <v>7396</v>
      </c>
      <c r="D12349" s="1" t="s">
        <v>32691</v>
      </c>
    </row>
    <row r="12350" spans="1:4" ht="15" x14ac:dyDescent="0.25">
      <c r="A12350">
        <v>9859</v>
      </c>
      <c r="B12350" t="s">
        <v>33342</v>
      </c>
      <c r="C12350" t="s">
        <v>7396</v>
      </c>
      <c r="D12350" s="1" t="s">
        <v>48841</v>
      </c>
    </row>
    <row r="12351" spans="1:4" ht="15" x14ac:dyDescent="0.25">
      <c r="A12351">
        <v>9836</v>
      </c>
      <c r="B12351" t="s">
        <v>33343</v>
      </c>
      <c r="C12351" t="s">
        <v>7396</v>
      </c>
      <c r="D12351" s="1" t="s">
        <v>4024</v>
      </c>
    </row>
    <row r="12352" spans="1:4" ht="15" x14ac:dyDescent="0.25">
      <c r="A12352">
        <v>20065</v>
      </c>
      <c r="B12352" t="s">
        <v>33344</v>
      </c>
      <c r="C12352" t="s">
        <v>7396</v>
      </c>
      <c r="D12352" s="1" t="s">
        <v>49763</v>
      </c>
    </row>
    <row r="12353" spans="1:4" ht="15" x14ac:dyDescent="0.25">
      <c r="A12353">
        <v>9835</v>
      </c>
      <c r="B12353" t="s">
        <v>33345</v>
      </c>
      <c r="C12353" t="s">
        <v>7396</v>
      </c>
      <c r="D12353" s="1" t="s">
        <v>690</v>
      </c>
    </row>
    <row r="12354" spans="1:4" ht="15" x14ac:dyDescent="0.25">
      <c r="A12354">
        <v>9838</v>
      </c>
      <c r="B12354" t="s">
        <v>11902</v>
      </c>
      <c r="C12354" t="s">
        <v>7396</v>
      </c>
      <c r="D12354" s="1" t="s">
        <v>29925</v>
      </c>
    </row>
    <row r="12355" spans="1:4" ht="15" x14ac:dyDescent="0.25">
      <c r="A12355">
        <v>9837</v>
      </c>
      <c r="B12355" t="s">
        <v>11903</v>
      </c>
      <c r="C12355" t="s">
        <v>7396</v>
      </c>
      <c r="D12355" s="1" t="s">
        <v>37850</v>
      </c>
    </row>
    <row r="12356" spans="1:4" ht="15" x14ac:dyDescent="0.25">
      <c r="A12356">
        <v>44315</v>
      </c>
      <c r="B12356" t="s">
        <v>11904</v>
      </c>
      <c r="C12356" t="s">
        <v>7396</v>
      </c>
      <c r="D12356" s="1" t="s">
        <v>30144</v>
      </c>
    </row>
    <row r="12357" spans="1:4" ht="15" x14ac:dyDescent="0.25">
      <c r="A12357">
        <v>9862</v>
      </c>
      <c r="B12357" t="s">
        <v>33346</v>
      </c>
      <c r="C12357" t="s">
        <v>7396</v>
      </c>
      <c r="D12357" s="1" t="s">
        <v>32408</v>
      </c>
    </row>
    <row r="12358" spans="1:4" ht="15" x14ac:dyDescent="0.25">
      <c r="A12358">
        <v>9861</v>
      </c>
      <c r="B12358" t="s">
        <v>11906</v>
      </c>
      <c r="C12358" t="s">
        <v>7396</v>
      </c>
      <c r="D12358" s="1" t="s">
        <v>49764</v>
      </c>
    </row>
    <row r="12359" spans="1:4" ht="15" x14ac:dyDescent="0.25">
      <c r="A12359">
        <v>9856</v>
      </c>
      <c r="B12359" t="s">
        <v>11907</v>
      </c>
      <c r="C12359" t="s">
        <v>7396</v>
      </c>
      <c r="D12359" s="1" t="s">
        <v>565</v>
      </c>
    </row>
    <row r="12360" spans="1:4" ht="15" x14ac:dyDescent="0.25">
      <c r="A12360">
        <v>9866</v>
      </c>
      <c r="B12360" t="s">
        <v>11908</v>
      </c>
      <c r="C12360" t="s">
        <v>7396</v>
      </c>
      <c r="D12360" s="1" t="s">
        <v>48811</v>
      </c>
    </row>
    <row r="12361" spans="1:4" ht="15" x14ac:dyDescent="0.25">
      <c r="A12361">
        <v>9863</v>
      </c>
      <c r="B12361" t="s">
        <v>33347</v>
      </c>
      <c r="C12361" t="s">
        <v>7396</v>
      </c>
      <c r="D12361" s="1" t="s">
        <v>49765</v>
      </c>
    </row>
    <row r="12362" spans="1:4" ht="15" x14ac:dyDescent="0.25">
      <c r="A12362">
        <v>9860</v>
      </c>
      <c r="B12362" t="s">
        <v>33348</v>
      </c>
      <c r="C12362" t="s">
        <v>7396</v>
      </c>
      <c r="D12362" s="1" t="s">
        <v>30050</v>
      </c>
    </row>
    <row r="12363" spans="1:4" ht="15" x14ac:dyDescent="0.25">
      <c r="A12363">
        <v>9841</v>
      </c>
      <c r="B12363" t="s">
        <v>11909</v>
      </c>
      <c r="C12363" t="s">
        <v>7396</v>
      </c>
      <c r="D12363" s="1" t="s">
        <v>30309</v>
      </c>
    </row>
    <row r="12364" spans="1:4" ht="15" x14ac:dyDescent="0.25">
      <c r="A12364">
        <v>9840</v>
      </c>
      <c r="B12364" t="s">
        <v>11911</v>
      </c>
      <c r="C12364" t="s">
        <v>7396</v>
      </c>
      <c r="D12364" s="1" t="s">
        <v>37945</v>
      </c>
    </row>
    <row r="12365" spans="1:4" ht="15" x14ac:dyDescent="0.25">
      <c r="A12365">
        <v>20067</v>
      </c>
      <c r="B12365" t="s">
        <v>11912</v>
      </c>
      <c r="C12365" t="s">
        <v>7396</v>
      </c>
      <c r="D12365" s="1" t="s">
        <v>12115</v>
      </c>
    </row>
    <row r="12366" spans="1:4" ht="15" x14ac:dyDescent="0.25">
      <c r="A12366">
        <v>20068</v>
      </c>
      <c r="B12366" t="s">
        <v>11914</v>
      </c>
      <c r="C12366" t="s">
        <v>7396</v>
      </c>
      <c r="D12366" s="1" t="s">
        <v>3813</v>
      </c>
    </row>
    <row r="12367" spans="1:4" ht="15" x14ac:dyDescent="0.25">
      <c r="A12367">
        <v>9839</v>
      </c>
      <c r="B12367" t="s">
        <v>11915</v>
      </c>
      <c r="C12367" t="s">
        <v>7396</v>
      </c>
      <c r="D12367" s="1" t="s">
        <v>49766</v>
      </c>
    </row>
    <row r="12368" spans="1:4" ht="15" x14ac:dyDescent="0.25">
      <c r="A12368">
        <v>9870</v>
      </c>
      <c r="B12368" t="s">
        <v>11916</v>
      </c>
      <c r="C12368" t="s">
        <v>7396</v>
      </c>
      <c r="D12368" s="1" t="s">
        <v>49767</v>
      </c>
    </row>
    <row r="12369" spans="1:4" ht="15" x14ac:dyDescent="0.25">
      <c r="A12369">
        <v>9867</v>
      </c>
      <c r="B12369" t="s">
        <v>11917</v>
      </c>
      <c r="C12369" t="s">
        <v>7396</v>
      </c>
      <c r="D12369" s="1" t="s">
        <v>30467</v>
      </c>
    </row>
    <row r="12370" spans="1:4" ht="15" x14ac:dyDescent="0.25">
      <c r="A12370">
        <v>9868</v>
      </c>
      <c r="B12370" t="s">
        <v>11918</v>
      </c>
      <c r="C12370" t="s">
        <v>7396</v>
      </c>
      <c r="D12370" s="1" t="s">
        <v>7851</v>
      </c>
    </row>
    <row r="12371" spans="1:4" ht="15" x14ac:dyDescent="0.25">
      <c r="A12371">
        <v>9869</v>
      </c>
      <c r="B12371" t="s">
        <v>11919</v>
      </c>
      <c r="C12371" t="s">
        <v>7396</v>
      </c>
      <c r="D12371" s="1" t="s">
        <v>2809</v>
      </c>
    </row>
    <row r="12372" spans="1:4" ht="15" x14ac:dyDescent="0.25">
      <c r="A12372">
        <v>9874</v>
      </c>
      <c r="B12372" t="s">
        <v>11920</v>
      </c>
      <c r="C12372" t="s">
        <v>7396</v>
      </c>
      <c r="D12372" s="1" t="s">
        <v>30732</v>
      </c>
    </row>
    <row r="12373" spans="1:4" ht="15" x14ac:dyDescent="0.25">
      <c r="A12373">
        <v>9875</v>
      </c>
      <c r="B12373" t="s">
        <v>11921</v>
      </c>
      <c r="C12373" t="s">
        <v>7396</v>
      </c>
      <c r="D12373" s="1" t="s">
        <v>32920</v>
      </c>
    </row>
    <row r="12374" spans="1:4" ht="15" x14ac:dyDescent="0.25">
      <c r="A12374">
        <v>9873</v>
      </c>
      <c r="B12374" t="s">
        <v>11922</v>
      </c>
      <c r="C12374" t="s">
        <v>7396</v>
      </c>
      <c r="D12374" s="1" t="s">
        <v>30525</v>
      </c>
    </row>
    <row r="12375" spans="1:4" ht="15" x14ac:dyDescent="0.25">
      <c r="A12375">
        <v>9871</v>
      </c>
      <c r="B12375" t="s">
        <v>11923</v>
      </c>
      <c r="C12375" t="s">
        <v>7396</v>
      </c>
      <c r="D12375" s="1" t="s">
        <v>32577</v>
      </c>
    </row>
    <row r="12376" spans="1:4" ht="15" x14ac:dyDescent="0.25">
      <c r="A12376">
        <v>9872</v>
      </c>
      <c r="B12376" t="s">
        <v>11924</v>
      </c>
      <c r="C12376" t="s">
        <v>7396</v>
      </c>
      <c r="D12376" s="1" t="s">
        <v>36810</v>
      </c>
    </row>
    <row r="12377" spans="1:4" ht="15" x14ac:dyDescent="0.25">
      <c r="A12377">
        <v>7667</v>
      </c>
      <c r="B12377" t="s">
        <v>11925</v>
      </c>
      <c r="C12377" t="s">
        <v>7396</v>
      </c>
      <c r="D12377" s="1" t="s">
        <v>49768</v>
      </c>
    </row>
    <row r="12378" spans="1:4" ht="15" x14ac:dyDescent="0.25">
      <c r="A12378">
        <v>7660</v>
      </c>
      <c r="B12378" t="s">
        <v>11926</v>
      </c>
      <c r="C12378" t="s">
        <v>7396</v>
      </c>
      <c r="D12378" s="1" t="s">
        <v>49769</v>
      </c>
    </row>
    <row r="12379" spans="1:4" ht="15" x14ac:dyDescent="0.25">
      <c r="A12379">
        <v>7676</v>
      </c>
      <c r="B12379" t="s">
        <v>11927</v>
      </c>
      <c r="C12379" t="s">
        <v>7396</v>
      </c>
      <c r="D12379" s="1" t="s">
        <v>49770</v>
      </c>
    </row>
    <row r="12380" spans="1:4" ht="15" x14ac:dyDescent="0.25">
      <c r="A12380">
        <v>12426</v>
      </c>
      <c r="B12380" t="s">
        <v>11928</v>
      </c>
      <c r="C12380" t="s">
        <v>7347</v>
      </c>
      <c r="D12380" s="1" t="s">
        <v>31504</v>
      </c>
    </row>
    <row r="12381" spans="1:4" ht="15" x14ac:dyDescent="0.25">
      <c r="A12381">
        <v>12425</v>
      </c>
      <c r="B12381" t="s">
        <v>11929</v>
      </c>
      <c r="C12381" t="s">
        <v>7347</v>
      </c>
      <c r="D12381" s="1" t="s">
        <v>39436</v>
      </c>
    </row>
    <row r="12382" spans="1:4" ht="15" x14ac:dyDescent="0.25">
      <c r="A12382">
        <v>12427</v>
      </c>
      <c r="B12382" t="s">
        <v>11930</v>
      </c>
      <c r="C12382" t="s">
        <v>7347</v>
      </c>
      <c r="D12382" s="1" t="s">
        <v>49771</v>
      </c>
    </row>
    <row r="12383" spans="1:4" ht="15" x14ac:dyDescent="0.25">
      <c r="A12383">
        <v>12428</v>
      </c>
      <c r="B12383" t="s">
        <v>11931</v>
      </c>
      <c r="C12383" t="s">
        <v>7347</v>
      </c>
      <c r="D12383" s="1" t="s">
        <v>49772</v>
      </c>
    </row>
    <row r="12384" spans="1:4" ht="15" x14ac:dyDescent="0.25">
      <c r="A12384">
        <v>12430</v>
      </c>
      <c r="B12384" t="s">
        <v>11932</v>
      </c>
      <c r="C12384" t="s">
        <v>7347</v>
      </c>
      <c r="D12384" s="1" t="s">
        <v>33594</v>
      </c>
    </row>
    <row r="12385" spans="1:4" ht="15" x14ac:dyDescent="0.25">
      <c r="A12385">
        <v>12429</v>
      </c>
      <c r="B12385" t="s">
        <v>11933</v>
      </c>
      <c r="C12385" t="s">
        <v>7347</v>
      </c>
      <c r="D12385" s="1" t="s">
        <v>49773</v>
      </c>
    </row>
    <row r="12386" spans="1:4" ht="15" x14ac:dyDescent="0.25">
      <c r="A12386">
        <v>12431</v>
      </c>
      <c r="B12386" t="s">
        <v>11934</v>
      </c>
      <c r="C12386" t="s">
        <v>7347</v>
      </c>
      <c r="D12386" s="1" t="s">
        <v>49774</v>
      </c>
    </row>
    <row r="12387" spans="1:4" ht="15" x14ac:dyDescent="0.25">
      <c r="A12387">
        <v>12432</v>
      </c>
      <c r="B12387" t="s">
        <v>11935</v>
      </c>
      <c r="C12387" t="s">
        <v>7347</v>
      </c>
      <c r="D12387" s="1" t="s">
        <v>33626</v>
      </c>
    </row>
    <row r="12388" spans="1:4" ht="15" x14ac:dyDescent="0.25">
      <c r="A12388">
        <v>12434</v>
      </c>
      <c r="B12388" t="s">
        <v>11936</v>
      </c>
      <c r="C12388" t="s">
        <v>7347</v>
      </c>
      <c r="D12388" s="1" t="s">
        <v>3224</v>
      </c>
    </row>
    <row r="12389" spans="1:4" ht="15" x14ac:dyDescent="0.25">
      <c r="A12389">
        <v>12433</v>
      </c>
      <c r="B12389" t="s">
        <v>11937</v>
      </c>
      <c r="C12389" t="s">
        <v>7347</v>
      </c>
      <c r="D12389" s="1" t="s">
        <v>39905</v>
      </c>
    </row>
    <row r="12390" spans="1:4" ht="15" x14ac:dyDescent="0.25">
      <c r="A12390">
        <v>12435</v>
      </c>
      <c r="B12390" t="s">
        <v>11938</v>
      </c>
      <c r="C12390" t="s">
        <v>7347</v>
      </c>
      <c r="D12390" s="1" t="s">
        <v>49775</v>
      </c>
    </row>
    <row r="12391" spans="1:4" ht="15" x14ac:dyDescent="0.25">
      <c r="A12391">
        <v>12437</v>
      </c>
      <c r="B12391" t="s">
        <v>11939</v>
      </c>
      <c r="C12391" t="s">
        <v>7347</v>
      </c>
      <c r="D12391" s="1" t="s">
        <v>49776</v>
      </c>
    </row>
    <row r="12392" spans="1:4" ht="15" x14ac:dyDescent="0.25">
      <c r="A12392">
        <v>12439</v>
      </c>
      <c r="B12392" t="s">
        <v>11940</v>
      </c>
      <c r="C12392" t="s">
        <v>7347</v>
      </c>
      <c r="D12392" s="1" t="s">
        <v>32534</v>
      </c>
    </row>
    <row r="12393" spans="1:4" ht="15" x14ac:dyDescent="0.25">
      <c r="A12393">
        <v>12438</v>
      </c>
      <c r="B12393" t="s">
        <v>11941</v>
      </c>
      <c r="C12393" t="s">
        <v>7347</v>
      </c>
      <c r="D12393" s="1" t="s">
        <v>49777</v>
      </c>
    </row>
    <row r="12394" spans="1:4" ht="15" x14ac:dyDescent="0.25">
      <c r="A12394">
        <v>12436</v>
      </c>
      <c r="B12394" t="s">
        <v>11942</v>
      </c>
      <c r="C12394" t="s">
        <v>7347</v>
      </c>
      <c r="D12394" s="1" t="s">
        <v>49778</v>
      </c>
    </row>
    <row r="12395" spans="1:4" ht="15" x14ac:dyDescent="0.25">
      <c r="A12395">
        <v>36357</v>
      </c>
      <c r="B12395" t="s">
        <v>11943</v>
      </c>
      <c r="C12395" t="s">
        <v>7347</v>
      </c>
      <c r="D12395" s="1" t="s">
        <v>39269</v>
      </c>
    </row>
    <row r="12396" spans="1:4" ht="15" x14ac:dyDescent="0.25">
      <c r="A12396">
        <v>12424</v>
      </c>
      <c r="B12396" t="s">
        <v>11944</v>
      </c>
      <c r="C12396" t="s">
        <v>7347</v>
      </c>
      <c r="D12396" s="1" t="s">
        <v>30016</v>
      </c>
    </row>
    <row r="12397" spans="1:4" ht="15" x14ac:dyDescent="0.25">
      <c r="A12397">
        <v>12440</v>
      </c>
      <c r="B12397" t="s">
        <v>11945</v>
      </c>
      <c r="C12397" t="s">
        <v>7347</v>
      </c>
      <c r="D12397" s="1" t="s">
        <v>49779</v>
      </c>
    </row>
    <row r="12398" spans="1:4" ht="15" x14ac:dyDescent="0.25">
      <c r="A12398">
        <v>9884</v>
      </c>
      <c r="B12398" t="s">
        <v>11946</v>
      </c>
      <c r="C12398" t="s">
        <v>7347</v>
      </c>
      <c r="D12398" s="1" t="s">
        <v>49780</v>
      </c>
    </row>
    <row r="12399" spans="1:4" ht="15" x14ac:dyDescent="0.25">
      <c r="A12399">
        <v>9888</v>
      </c>
      <c r="B12399" t="s">
        <v>11947</v>
      </c>
      <c r="C12399" t="s">
        <v>7347</v>
      </c>
      <c r="D12399" s="1" t="s">
        <v>37786</v>
      </c>
    </row>
    <row r="12400" spans="1:4" ht="15" x14ac:dyDescent="0.25">
      <c r="A12400">
        <v>9883</v>
      </c>
      <c r="B12400" t="s">
        <v>11948</v>
      </c>
      <c r="C12400" t="s">
        <v>7347</v>
      </c>
      <c r="D12400" s="1" t="s">
        <v>49781</v>
      </c>
    </row>
    <row r="12401" spans="1:4" ht="15" x14ac:dyDescent="0.25">
      <c r="A12401">
        <v>9886</v>
      </c>
      <c r="B12401" t="s">
        <v>11949</v>
      </c>
      <c r="C12401" t="s">
        <v>7347</v>
      </c>
      <c r="D12401" s="1" t="s">
        <v>30598</v>
      </c>
    </row>
    <row r="12402" spans="1:4" ht="15" x14ac:dyDescent="0.25">
      <c r="A12402">
        <v>9889</v>
      </c>
      <c r="B12402" t="s">
        <v>11951</v>
      </c>
      <c r="C12402" t="s">
        <v>7347</v>
      </c>
      <c r="D12402" s="1" t="s">
        <v>49782</v>
      </c>
    </row>
    <row r="12403" spans="1:4" ht="15" x14ac:dyDescent="0.25">
      <c r="A12403">
        <v>9887</v>
      </c>
      <c r="B12403" t="s">
        <v>11952</v>
      </c>
      <c r="C12403" t="s">
        <v>7347</v>
      </c>
      <c r="D12403" s="1" t="s">
        <v>33627</v>
      </c>
    </row>
    <row r="12404" spans="1:4" ht="15" x14ac:dyDescent="0.25">
      <c r="A12404">
        <v>9885</v>
      </c>
      <c r="B12404" t="s">
        <v>11953</v>
      </c>
      <c r="C12404" t="s">
        <v>7347</v>
      </c>
      <c r="D12404" s="1" t="s">
        <v>49390</v>
      </c>
    </row>
    <row r="12405" spans="1:4" ht="15" x14ac:dyDescent="0.25">
      <c r="A12405">
        <v>9890</v>
      </c>
      <c r="B12405" t="s">
        <v>11954</v>
      </c>
      <c r="C12405" t="s">
        <v>7347</v>
      </c>
      <c r="D12405" s="1" t="s">
        <v>49783</v>
      </c>
    </row>
    <row r="12406" spans="1:4" ht="15" x14ac:dyDescent="0.25">
      <c r="A12406">
        <v>9891</v>
      </c>
      <c r="B12406" t="s">
        <v>11955</v>
      </c>
      <c r="C12406" t="s">
        <v>7347</v>
      </c>
      <c r="D12406" s="1" t="s">
        <v>49784</v>
      </c>
    </row>
    <row r="12407" spans="1:4" ht="15" x14ac:dyDescent="0.25">
      <c r="A12407">
        <v>36316</v>
      </c>
      <c r="B12407" t="s">
        <v>31548</v>
      </c>
      <c r="C12407" t="s">
        <v>7347</v>
      </c>
      <c r="D12407" s="1" t="s">
        <v>5942</v>
      </c>
    </row>
    <row r="12408" spans="1:4" ht="15" x14ac:dyDescent="0.25">
      <c r="A12408">
        <v>36313</v>
      </c>
      <c r="B12408" t="s">
        <v>11956</v>
      </c>
      <c r="C12408" t="s">
        <v>7347</v>
      </c>
      <c r="D12408" s="1" t="s">
        <v>37872</v>
      </c>
    </row>
    <row r="12409" spans="1:4" ht="15" x14ac:dyDescent="0.25">
      <c r="A12409">
        <v>64</v>
      </c>
      <c r="B12409" t="s">
        <v>11957</v>
      </c>
      <c r="C12409" t="s">
        <v>7347</v>
      </c>
      <c r="D12409" s="1" t="s">
        <v>8177</v>
      </c>
    </row>
    <row r="12410" spans="1:4" ht="15" x14ac:dyDescent="0.25">
      <c r="A12410">
        <v>37423</v>
      </c>
      <c r="B12410" t="s">
        <v>11958</v>
      </c>
      <c r="C12410" t="s">
        <v>7347</v>
      </c>
      <c r="D12410" s="1" t="s">
        <v>30968</v>
      </c>
    </row>
    <row r="12411" spans="1:4" ht="15" x14ac:dyDescent="0.25">
      <c r="A12411">
        <v>9892</v>
      </c>
      <c r="B12411" t="s">
        <v>33355</v>
      </c>
      <c r="C12411" t="s">
        <v>7347</v>
      </c>
      <c r="D12411" s="1" t="s">
        <v>8892</v>
      </c>
    </row>
    <row r="12412" spans="1:4" ht="15" x14ac:dyDescent="0.25">
      <c r="A12412">
        <v>9901</v>
      </c>
      <c r="B12412" t="s">
        <v>33356</v>
      </c>
      <c r="C12412" t="s">
        <v>7347</v>
      </c>
      <c r="D12412" s="1" t="s">
        <v>32183</v>
      </c>
    </row>
    <row r="12413" spans="1:4" ht="15" x14ac:dyDescent="0.25">
      <c r="A12413">
        <v>9900</v>
      </c>
      <c r="B12413" t="s">
        <v>33357</v>
      </c>
      <c r="C12413" t="s">
        <v>7347</v>
      </c>
      <c r="D12413" s="1" t="s">
        <v>32506</v>
      </c>
    </row>
    <row r="12414" spans="1:4" ht="15" x14ac:dyDescent="0.25">
      <c r="A12414">
        <v>9899</v>
      </c>
      <c r="B12414" t="s">
        <v>33358</v>
      </c>
      <c r="C12414" t="s">
        <v>7347</v>
      </c>
      <c r="D12414" s="1" t="s">
        <v>38428</v>
      </c>
    </row>
    <row r="12415" spans="1:4" ht="15" x14ac:dyDescent="0.25">
      <c r="A12415">
        <v>9908</v>
      </c>
      <c r="B12415" t="s">
        <v>33359</v>
      </c>
      <c r="C12415" t="s">
        <v>7347</v>
      </c>
      <c r="D12415" s="1" t="s">
        <v>49785</v>
      </c>
    </row>
    <row r="12416" spans="1:4" ht="15" x14ac:dyDescent="0.25">
      <c r="A12416">
        <v>9905</v>
      </c>
      <c r="B12416" t="s">
        <v>33360</v>
      </c>
      <c r="C12416" t="s">
        <v>7347</v>
      </c>
      <c r="D12416" s="1" t="s">
        <v>36606</v>
      </c>
    </row>
    <row r="12417" spans="1:4" ht="15" x14ac:dyDescent="0.25">
      <c r="A12417">
        <v>9906</v>
      </c>
      <c r="B12417" t="s">
        <v>33361</v>
      </c>
      <c r="C12417" t="s">
        <v>7347</v>
      </c>
      <c r="D12417" s="1" t="s">
        <v>4935</v>
      </c>
    </row>
    <row r="12418" spans="1:4" ht="15" x14ac:dyDescent="0.25">
      <c r="A12418">
        <v>9895</v>
      </c>
      <c r="B12418" t="s">
        <v>33362</v>
      </c>
      <c r="C12418" t="s">
        <v>7347</v>
      </c>
      <c r="D12418" s="1" t="s">
        <v>32522</v>
      </c>
    </row>
    <row r="12419" spans="1:4" ht="15" x14ac:dyDescent="0.25">
      <c r="A12419">
        <v>9894</v>
      </c>
      <c r="B12419" t="s">
        <v>33363</v>
      </c>
      <c r="C12419" t="s">
        <v>7347</v>
      </c>
      <c r="D12419" s="1" t="s">
        <v>33585</v>
      </c>
    </row>
    <row r="12420" spans="1:4" ht="15" x14ac:dyDescent="0.25">
      <c r="A12420">
        <v>9897</v>
      </c>
      <c r="B12420" t="s">
        <v>33364</v>
      </c>
      <c r="C12420" t="s">
        <v>7347</v>
      </c>
      <c r="D12420" s="1" t="s">
        <v>31431</v>
      </c>
    </row>
    <row r="12421" spans="1:4" ht="15" x14ac:dyDescent="0.25">
      <c r="A12421">
        <v>9910</v>
      </c>
      <c r="B12421" t="s">
        <v>33365</v>
      </c>
      <c r="C12421" t="s">
        <v>7347</v>
      </c>
      <c r="D12421" s="1" t="s">
        <v>49786</v>
      </c>
    </row>
    <row r="12422" spans="1:4" ht="15" x14ac:dyDescent="0.25">
      <c r="A12422">
        <v>9909</v>
      </c>
      <c r="B12422" t="s">
        <v>33366</v>
      </c>
      <c r="C12422" t="s">
        <v>7347</v>
      </c>
      <c r="D12422" s="1" t="s">
        <v>49787</v>
      </c>
    </row>
    <row r="12423" spans="1:4" ht="15" x14ac:dyDescent="0.25">
      <c r="A12423">
        <v>9907</v>
      </c>
      <c r="B12423" t="s">
        <v>33367</v>
      </c>
      <c r="C12423" t="s">
        <v>7347</v>
      </c>
      <c r="D12423" s="1" t="s">
        <v>49788</v>
      </c>
    </row>
    <row r="12424" spans="1:4" ht="15" x14ac:dyDescent="0.25">
      <c r="A12424">
        <v>20973</v>
      </c>
      <c r="B12424" t="s">
        <v>11961</v>
      </c>
      <c r="C12424" t="s">
        <v>7347</v>
      </c>
      <c r="D12424" s="1" t="s">
        <v>11962</v>
      </c>
    </row>
    <row r="12425" spans="1:4" ht="15" x14ac:dyDescent="0.25">
      <c r="A12425">
        <v>20974</v>
      </c>
      <c r="B12425" t="s">
        <v>11963</v>
      </c>
      <c r="C12425" t="s">
        <v>7347</v>
      </c>
      <c r="D12425" s="1" t="s">
        <v>11964</v>
      </c>
    </row>
    <row r="12426" spans="1:4" ht="15" x14ac:dyDescent="0.25">
      <c r="A12426">
        <v>37989</v>
      </c>
      <c r="B12426" t="s">
        <v>11965</v>
      </c>
      <c r="C12426" t="s">
        <v>7347</v>
      </c>
      <c r="D12426" s="1" t="s">
        <v>5524</v>
      </c>
    </row>
    <row r="12427" spans="1:4" ht="15" x14ac:dyDescent="0.25">
      <c r="A12427">
        <v>37990</v>
      </c>
      <c r="B12427" t="s">
        <v>11966</v>
      </c>
      <c r="C12427" t="s">
        <v>7347</v>
      </c>
      <c r="D12427" s="1" t="s">
        <v>2239</v>
      </c>
    </row>
    <row r="12428" spans="1:4" ht="15" x14ac:dyDescent="0.25">
      <c r="A12428">
        <v>37991</v>
      </c>
      <c r="B12428" t="s">
        <v>11967</v>
      </c>
      <c r="C12428" t="s">
        <v>7347</v>
      </c>
      <c r="D12428" s="1" t="s">
        <v>5904</v>
      </c>
    </row>
    <row r="12429" spans="1:4" ht="15" x14ac:dyDescent="0.25">
      <c r="A12429">
        <v>37992</v>
      </c>
      <c r="B12429" t="s">
        <v>11968</v>
      </c>
      <c r="C12429" t="s">
        <v>7347</v>
      </c>
      <c r="D12429" s="1" t="s">
        <v>40366</v>
      </c>
    </row>
    <row r="12430" spans="1:4" ht="15" x14ac:dyDescent="0.25">
      <c r="A12430">
        <v>37993</v>
      </c>
      <c r="B12430" t="s">
        <v>11969</v>
      </c>
      <c r="C12430" t="s">
        <v>7347</v>
      </c>
      <c r="D12430" s="1" t="s">
        <v>31645</v>
      </c>
    </row>
    <row r="12431" spans="1:4" ht="15" x14ac:dyDescent="0.25">
      <c r="A12431">
        <v>37994</v>
      </c>
      <c r="B12431" t="s">
        <v>11970</v>
      </c>
      <c r="C12431" t="s">
        <v>7347</v>
      </c>
      <c r="D12431" s="1" t="s">
        <v>49789</v>
      </c>
    </row>
    <row r="12432" spans="1:4" ht="15" x14ac:dyDescent="0.25">
      <c r="A12432">
        <v>37995</v>
      </c>
      <c r="B12432" t="s">
        <v>11971</v>
      </c>
      <c r="C12432" t="s">
        <v>7347</v>
      </c>
      <c r="D12432" s="1" t="s">
        <v>49790</v>
      </c>
    </row>
    <row r="12433" spans="1:4" ht="15" x14ac:dyDescent="0.25">
      <c r="A12433">
        <v>37996</v>
      </c>
      <c r="B12433" t="s">
        <v>11972</v>
      </c>
      <c r="C12433" t="s">
        <v>7347</v>
      </c>
      <c r="D12433" s="1" t="s">
        <v>49791</v>
      </c>
    </row>
    <row r="12434" spans="1:4" ht="15" x14ac:dyDescent="0.25">
      <c r="A12434">
        <v>13883</v>
      </c>
      <c r="B12434" t="s">
        <v>11973</v>
      </c>
      <c r="C12434" t="s">
        <v>7347</v>
      </c>
      <c r="D12434" s="1" t="s">
        <v>33371</v>
      </c>
    </row>
    <row r="12435" spans="1:4" ht="15" x14ac:dyDescent="0.25">
      <c r="A12435">
        <v>38604</v>
      </c>
      <c r="B12435" t="s">
        <v>11974</v>
      </c>
      <c r="C12435" t="s">
        <v>7347</v>
      </c>
      <c r="D12435" s="1" t="s">
        <v>33372</v>
      </c>
    </row>
    <row r="12436" spans="1:4" ht="15" x14ac:dyDescent="0.25">
      <c r="A12436">
        <v>10601</v>
      </c>
      <c r="B12436" t="s">
        <v>11975</v>
      </c>
      <c r="C12436" t="s">
        <v>7347</v>
      </c>
      <c r="D12436" s="1" t="s">
        <v>33373</v>
      </c>
    </row>
    <row r="12437" spans="1:4" ht="15" x14ac:dyDescent="0.25">
      <c r="A12437">
        <v>44469</v>
      </c>
      <c r="B12437" t="s">
        <v>11976</v>
      </c>
      <c r="C12437" t="s">
        <v>7347</v>
      </c>
      <c r="D12437" s="1" t="s">
        <v>33374</v>
      </c>
    </row>
    <row r="12438" spans="1:4" ht="15" x14ac:dyDescent="0.25">
      <c r="A12438">
        <v>13894</v>
      </c>
      <c r="B12438" t="s">
        <v>11977</v>
      </c>
      <c r="C12438" t="s">
        <v>7347</v>
      </c>
      <c r="D12438" s="1" t="s">
        <v>11978</v>
      </c>
    </row>
    <row r="12439" spans="1:4" ht="15" x14ac:dyDescent="0.25">
      <c r="A12439">
        <v>13895</v>
      </c>
      <c r="B12439" t="s">
        <v>11979</v>
      </c>
      <c r="C12439" t="s">
        <v>7347</v>
      </c>
      <c r="D12439" s="1" t="s">
        <v>11980</v>
      </c>
    </row>
    <row r="12440" spans="1:4" ht="15" x14ac:dyDescent="0.25">
      <c r="A12440">
        <v>13892</v>
      </c>
      <c r="B12440" t="s">
        <v>11981</v>
      </c>
      <c r="C12440" t="s">
        <v>7347</v>
      </c>
      <c r="D12440" s="1" t="s">
        <v>11982</v>
      </c>
    </row>
    <row r="12441" spans="1:4" ht="15" x14ac:dyDescent="0.25">
      <c r="A12441">
        <v>9914</v>
      </c>
      <c r="B12441" t="s">
        <v>11983</v>
      </c>
      <c r="C12441" t="s">
        <v>7347</v>
      </c>
      <c r="D12441" s="1" t="s">
        <v>11984</v>
      </c>
    </row>
    <row r="12442" spans="1:4" ht="15" x14ac:dyDescent="0.25">
      <c r="A12442">
        <v>36485</v>
      </c>
      <c r="B12442" t="s">
        <v>11985</v>
      </c>
      <c r="C12442" t="s">
        <v>7347</v>
      </c>
      <c r="D12442" s="1" t="s">
        <v>11986</v>
      </c>
    </row>
    <row r="12443" spans="1:4" ht="15" x14ac:dyDescent="0.25">
      <c r="A12443">
        <v>9912</v>
      </c>
      <c r="B12443" t="s">
        <v>11987</v>
      </c>
      <c r="C12443" t="s">
        <v>7347</v>
      </c>
      <c r="D12443" s="1" t="s">
        <v>33375</v>
      </c>
    </row>
    <row r="12444" spans="1:4" ht="15" x14ac:dyDescent="0.25">
      <c r="A12444">
        <v>9921</v>
      </c>
      <c r="B12444" t="s">
        <v>33376</v>
      </c>
      <c r="C12444" t="s">
        <v>7347</v>
      </c>
      <c r="D12444" s="1" t="s">
        <v>33377</v>
      </c>
    </row>
    <row r="12445" spans="1:4" ht="15" x14ac:dyDescent="0.25">
      <c r="A12445">
        <v>21112</v>
      </c>
      <c r="B12445" t="s">
        <v>11988</v>
      </c>
      <c r="C12445" t="s">
        <v>7347</v>
      </c>
      <c r="D12445" s="1" t="s">
        <v>33378</v>
      </c>
    </row>
    <row r="12446" spans="1:4" ht="15" x14ac:dyDescent="0.25">
      <c r="A12446">
        <v>10228</v>
      </c>
      <c r="B12446" t="s">
        <v>33379</v>
      </c>
      <c r="C12446" t="s">
        <v>7347</v>
      </c>
      <c r="D12446" s="1" t="s">
        <v>33380</v>
      </c>
    </row>
    <row r="12447" spans="1:4" ht="15" x14ac:dyDescent="0.25">
      <c r="A12447">
        <v>11781</v>
      </c>
      <c r="B12447" t="s">
        <v>33381</v>
      </c>
      <c r="C12447" t="s">
        <v>7347</v>
      </c>
      <c r="D12447" s="1" t="s">
        <v>33382</v>
      </c>
    </row>
    <row r="12448" spans="1:4" ht="15" x14ac:dyDescent="0.25">
      <c r="A12448">
        <v>37588</v>
      </c>
      <c r="B12448" t="s">
        <v>11989</v>
      </c>
      <c r="C12448" t="s">
        <v>7347</v>
      </c>
      <c r="D12448" s="1" t="s">
        <v>2201</v>
      </c>
    </row>
    <row r="12449" spans="1:4" ht="15" x14ac:dyDescent="0.25">
      <c r="A12449">
        <v>11751</v>
      </c>
      <c r="B12449" t="s">
        <v>33383</v>
      </c>
      <c r="C12449" t="s">
        <v>7347</v>
      </c>
      <c r="D12449" s="1" t="s">
        <v>30532</v>
      </c>
    </row>
    <row r="12450" spans="1:4" ht="15" x14ac:dyDescent="0.25">
      <c r="A12450">
        <v>11750</v>
      </c>
      <c r="B12450" t="s">
        <v>33384</v>
      </c>
      <c r="C12450" t="s">
        <v>7347</v>
      </c>
      <c r="D12450" s="1" t="s">
        <v>30089</v>
      </c>
    </row>
    <row r="12451" spans="1:4" ht="15" x14ac:dyDescent="0.25">
      <c r="A12451">
        <v>11748</v>
      </c>
      <c r="B12451" t="s">
        <v>33385</v>
      </c>
      <c r="C12451" t="s">
        <v>7347</v>
      </c>
      <c r="D12451" s="1" t="s">
        <v>11991</v>
      </c>
    </row>
    <row r="12452" spans="1:4" ht="15" x14ac:dyDescent="0.25">
      <c r="A12452">
        <v>11746</v>
      </c>
      <c r="B12452" t="s">
        <v>33386</v>
      </c>
      <c r="C12452" t="s">
        <v>7347</v>
      </c>
      <c r="D12452" s="1" t="s">
        <v>11990</v>
      </c>
    </row>
    <row r="12453" spans="1:4" ht="15" x14ac:dyDescent="0.25">
      <c r="A12453">
        <v>11747</v>
      </c>
      <c r="B12453" t="s">
        <v>33387</v>
      </c>
      <c r="C12453" t="s">
        <v>7347</v>
      </c>
      <c r="D12453" s="1" t="s">
        <v>30533</v>
      </c>
    </row>
    <row r="12454" spans="1:4" ht="15" x14ac:dyDescent="0.25">
      <c r="A12454">
        <v>11749</v>
      </c>
      <c r="B12454" t="s">
        <v>33388</v>
      </c>
      <c r="C12454" t="s">
        <v>7347</v>
      </c>
      <c r="D12454" s="1" t="s">
        <v>30074</v>
      </c>
    </row>
    <row r="12455" spans="1:4" ht="15" x14ac:dyDescent="0.25">
      <c r="A12455">
        <v>10236</v>
      </c>
      <c r="B12455" t="s">
        <v>11992</v>
      </c>
      <c r="C12455" t="s">
        <v>7347</v>
      </c>
      <c r="D12455" s="1" t="s">
        <v>30263</v>
      </c>
    </row>
    <row r="12456" spans="1:4" ht="15" x14ac:dyDescent="0.25">
      <c r="A12456">
        <v>10233</v>
      </c>
      <c r="B12456" t="s">
        <v>11993</v>
      </c>
      <c r="C12456" t="s">
        <v>7347</v>
      </c>
      <c r="D12456" s="1" t="s">
        <v>49792</v>
      </c>
    </row>
    <row r="12457" spans="1:4" ht="15" x14ac:dyDescent="0.25">
      <c r="A12457">
        <v>10234</v>
      </c>
      <c r="B12457" t="s">
        <v>11994</v>
      </c>
      <c r="C12457" t="s">
        <v>7347</v>
      </c>
      <c r="D12457" s="1" t="s">
        <v>49793</v>
      </c>
    </row>
    <row r="12458" spans="1:4" ht="15" x14ac:dyDescent="0.25">
      <c r="A12458">
        <v>10231</v>
      </c>
      <c r="B12458" t="s">
        <v>11995</v>
      </c>
      <c r="C12458" t="s">
        <v>7347</v>
      </c>
      <c r="D12458" s="1" t="s">
        <v>49794</v>
      </c>
    </row>
    <row r="12459" spans="1:4" ht="15" x14ac:dyDescent="0.25">
      <c r="A12459">
        <v>10232</v>
      </c>
      <c r="B12459" t="s">
        <v>11996</v>
      </c>
      <c r="C12459" t="s">
        <v>7347</v>
      </c>
      <c r="D12459" s="1" t="s">
        <v>49795</v>
      </c>
    </row>
    <row r="12460" spans="1:4" ht="15" x14ac:dyDescent="0.25">
      <c r="A12460">
        <v>10229</v>
      </c>
      <c r="B12460" t="s">
        <v>11997</v>
      </c>
      <c r="C12460" t="s">
        <v>7347</v>
      </c>
      <c r="D12460" s="1" t="s">
        <v>40301</v>
      </c>
    </row>
    <row r="12461" spans="1:4" ht="15" x14ac:dyDescent="0.25">
      <c r="A12461">
        <v>10235</v>
      </c>
      <c r="B12461" t="s">
        <v>11998</v>
      </c>
      <c r="C12461" t="s">
        <v>7347</v>
      </c>
      <c r="D12461" s="1" t="s">
        <v>49796</v>
      </c>
    </row>
    <row r="12462" spans="1:4" ht="15" x14ac:dyDescent="0.25">
      <c r="A12462">
        <v>10230</v>
      </c>
      <c r="B12462" t="s">
        <v>11999</v>
      </c>
      <c r="C12462" t="s">
        <v>7347</v>
      </c>
      <c r="D12462" s="1" t="s">
        <v>37684</v>
      </c>
    </row>
    <row r="12463" spans="1:4" ht="15" x14ac:dyDescent="0.25">
      <c r="A12463">
        <v>10409</v>
      </c>
      <c r="B12463" t="s">
        <v>12000</v>
      </c>
      <c r="C12463" t="s">
        <v>7347</v>
      </c>
      <c r="D12463" s="1" t="s">
        <v>49797</v>
      </c>
    </row>
    <row r="12464" spans="1:4" ht="15" x14ac:dyDescent="0.25">
      <c r="A12464">
        <v>10411</v>
      </c>
      <c r="B12464" t="s">
        <v>12001</v>
      </c>
      <c r="C12464" t="s">
        <v>7347</v>
      </c>
      <c r="D12464" s="1" t="s">
        <v>49798</v>
      </c>
    </row>
    <row r="12465" spans="1:4" ht="15" x14ac:dyDescent="0.25">
      <c r="A12465">
        <v>10404</v>
      </c>
      <c r="B12465" t="s">
        <v>12002</v>
      </c>
      <c r="C12465" t="s">
        <v>7347</v>
      </c>
      <c r="D12465" s="1" t="s">
        <v>49799</v>
      </c>
    </row>
    <row r="12466" spans="1:4" ht="15" x14ac:dyDescent="0.25">
      <c r="A12466">
        <v>10410</v>
      </c>
      <c r="B12466" t="s">
        <v>12003</v>
      </c>
      <c r="C12466" t="s">
        <v>7347</v>
      </c>
      <c r="D12466" s="1" t="s">
        <v>49800</v>
      </c>
    </row>
    <row r="12467" spans="1:4" ht="15" x14ac:dyDescent="0.25">
      <c r="A12467">
        <v>10405</v>
      </c>
      <c r="B12467" t="s">
        <v>12004</v>
      </c>
      <c r="C12467" t="s">
        <v>7347</v>
      </c>
      <c r="D12467" s="1" t="s">
        <v>49801</v>
      </c>
    </row>
    <row r="12468" spans="1:4" ht="15" x14ac:dyDescent="0.25">
      <c r="A12468">
        <v>10408</v>
      </c>
      <c r="B12468" t="s">
        <v>12005</v>
      </c>
      <c r="C12468" t="s">
        <v>7347</v>
      </c>
      <c r="D12468" s="1" t="s">
        <v>49802</v>
      </c>
    </row>
    <row r="12469" spans="1:4" ht="15" x14ac:dyDescent="0.25">
      <c r="A12469">
        <v>10412</v>
      </c>
      <c r="B12469" t="s">
        <v>12006</v>
      </c>
      <c r="C12469" t="s">
        <v>7347</v>
      </c>
      <c r="D12469" s="1" t="s">
        <v>49803</v>
      </c>
    </row>
    <row r="12470" spans="1:4" ht="15" x14ac:dyDescent="0.25">
      <c r="A12470">
        <v>10406</v>
      </c>
      <c r="B12470" t="s">
        <v>12007</v>
      </c>
      <c r="C12470" t="s">
        <v>7347</v>
      </c>
      <c r="D12470" s="1" t="s">
        <v>49804</v>
      </c>
    </row>
    <row r="12471" spans="1:4" ht="15" x14ac:dyDescent="0.25">
      <c r="A12471">
        <v>10407</v>
      </c>
      <c r="B12471" t="s">
        <v>12008</v>
      </c>
      <c r="C12471" t="s">
        <v>7347</v>
      </c>
      <c r="D12471" s="1" t="s">
        <v>49805</v>
      </c>
    </row>
    <row r="12472" spans="1:4" ht="15" x14ac:dyDescent="0.25">
      <c r="A12472">
        <v>10416</v>
      </c>
      <c r="B12472" t="s">
        <v>12009</v>
      </c>
      <c r="C12472" t="s">
        <v>7347</v>
      </c>
      <c r="D12472" s="1" t="s">
        <v>33907</v>
      </c>
    </row>
    <row r="12473" spans="1:4" ht="15" x14ac:dyDescent="0.25">
      <c r="A12473">
        <v>10419</v>
      </c>
      <c r="B12473" t="s">
        <v>12010</v>
      </c>
      <c r="C12473" t="s">
        <v>7347</v>
      </c>
      <c r="D12473" s="1" t="s">
        <v>49806</v>
      </c>
    </row>
    <row r="12474" spans="1:4" ht="15" x14ac:dyDescent="0.25">
      <c r="A12474">
        <v>21092</v>
      </c>
      <c r="B12474" t="s">
        <v>12011</v>
      </c>
      <c r="C12474" t="s">
        <v>7347</v>
      </c>
      <c r="D12474" s="1" t="s">
        <v>49807</v>
      </c>
    </row>
    <row r="12475" spans="1:4" ht="15" x14ac:dyDescent="0.25">
      <c r="A12475">
        <v>10418</v>
      </c>
      <c r="B12475" t="s">
        <v>12012</v>
      </c>
      <c r="C12475" t="s">
        <v>7347</v>
      </c>
      <c r="D12475" s="1" t="s">
        <v>32938</v>
      </c>
    </row>
    <row r="12476" spans="1:4" ht="15" x14ac:dyDescent="0.25">
      <c r="A12476">
        <v>12657</v>
      </c>
      <c r="B12476" t="s">
        <v>12013</v>
      </c>
      <c r="C12476" t="s">
        <v>7347</v>
      </c>
      <c r="D12476" s="1" t="s">
        <v>49808</v>
      </c>
    </row>
    <row r="12477" spans="1:4" ht="15" x14ac:dyDescent="0.25">
      <c r="A12477">
        <v>10417</v>
      </c>
      <c r="B12477" t="s">
        <v>12014</v>
      </c>
      <c r="C12477" t="s">
        <v>7347</v>
      </c>
      <c r="D12477" s="1" t="s">
        <v>49809</v>
      </c>
    </row>
    <row r="12478" spans="1:4" ht="15" x14ac:dyDescent="0.25">
      <c r="A12478">
        <v>10413</v>
      </c>
      <c r="B12478" t="s">
        <v>12015</v>
      </c>
      <c r="C12478" t="s">
        <v>7347</v>
      </c>
      <c r="D12478" s="1" t="s">
        <v>37968</v>
      </c>
    </row>
    <row r="12479" spans="1:4" ht="15" x14ac:dyDescent="0.25">
      <c r="A12479">
        <v>10414</v>
      </c>
      <c r="B12479" t="s">
        <v>12016</v>
      </c>
      <c r="C12479" t="s">
        <v>7347</v>
      </c>
      <c r="D12479" s="1" t="s">
        <v>49810</v>
      </c>
    </row>
    <row r="12480" spans="1:4" ht="15" x14ac:dyDescent="0.25">
      <c r="A12480">
        <v>10415</v>
      </c>
      <c r="B12480" t="s">
        <v>12017</v>
      </c>
      <c r="C12480" t="s">
        <v>7347</v>
      </c>
      <c r="D12480" s="1" t="s">
        <v>33738</v>
      </c>
    </row>
    <row r="12481" spans="1:4" ht="15" x14ac:dyDescent="0.25">
      <c r="A12481">
        <v>38643</v>
      </c>
      <c r="B12481" t="s">
        <v>33393</v>
      </c>
      <c r="C12481" t="s">
        <v>7347</v>
      </c>
      <c r="D12481" s="1" t="s">
        <v>5342</v>
      </c>
    </row>
    <row r="12482" spans="1:4" ht="15" x14ac:dyDescent="0.25">
      <c r="A12482">
        <v>6157</v>
      </c>
      <c r="B12482" t="s">
        <v>33394</v>
      </c>
      <c r="C12482" t="s">
        <v>7347</v>
      </c>
      <c r="D12482" s="1" t="s">
        <v>12018</v>
      </c>
    </row>
    <row r="12483" spans="1:4" ht="15" x14ac:dyDescent="0.25">
      <c r="A12483">
        <v>6158</v>
      </c>
      <c r="B12483" t="s">
        <v>12019</v>
      </c>
      <c r="C12483" t="s">
        <v>7347</v>
      </c>
      <c r="D12483" s="1" t="s">
        <v>5484</v>
      </c>
    </row>
    <row r="12484" spans="1:4" ht="15" x14ac:dyDescent="0.25">
      <c r="A12484">
        <v>6153</v>
      </c>
      <c r="B12484" t="s">
        <v>12020</v>
      </c>
      <c r="C12484" t="s">
        <v>7347</v>
      </c>
      <c r="D12484" s="1" t="s">
        <v>3785</v>
      </c>
    </row>
    <row r="12485" spans="1:4" ht="15" x14ac:dyDescent="0.25">
      <c r="A12485">
        <v>6156</v>
      </c>
      <c r="B12485" t="s">
        <v>33395</v>
      </c>
      <c r="C12485" t="s">
        <v>7347</v>
      </c>
      <c r="D12485" s="1" t="s">
        <v>5665</v>
      </c>
    </row>
    <row r="12486" spans="1:4" ht="15" x14ac:dyDescent="0.25">
      <c r="A12486">
        <v>6154</v>
      </c>
      <c r="B12486" t="s">
        <v>12021</v>
      </c>
      <c r="C12486" t="s">
        <v>7347</v>
      </c>
      <c r="D12486" s="1" t="s">
        <v>5413</v>
      </c>
    </row>
    <row r="12487" spans="1:4" ht="15" x14ac:dyDescent="0.25">
      <c r="A12487">
        <v>6155</v>
      </c>
      <c r="B12487" t="s">
        <v>33396</v>
      </c>
      <c r="C12487" t="s">
        <v>7347</v>
      </c>
      <c r="D12487" s="1" t="s">
        <v>7289</v>
      </c>
    </row>
    <row r="12488" spans="1:4" ht="15" x14ac:dyDescent="0.25">
      <c r="A12488">
        <v>43595</v>
      </c>
      <c r="B12488" t="s">
        <v>12022</v>
      </c>
      <c r="C12488" t="s">
        <v>7347</v>
      </c>
      <c r="D12488" s="1" t="s">
        <v>12023</v>
      </c>
    </row>
    <row r="12489" spans="1:4" ht="15" x14ac:dyDescent="0.25">
      <c r="A12489">
        <v>43596</v>
      </c>
      <c r="B12489" t="s">
        <v>12024</v>
      </c>
      <c r="C12489" t="s">
        <v>7347</v>
      </c>
      <c r="D12489" s="1" t="s">
        <v>7239</v>
      </c>
    </row>
    <row r="12490" spans="1:4" ht="15" x14ac:dyDescent="0.25">
      <c r="A12490">
        <v>38108</v>
      </c>
      <c r="B12490" t="s">
        <v>12025</v>
      </c>
      <c r="C12490" t="s">
        <v>7347</v>
      </c>
      <c r="D12490" s="1" t="s">
        <v>33214</v>
      </c>
    </row>
    <row r="12491" spans="1:4" ht="15" x14ac:dyDescent="0.25">
      <c r="A12491">
        <v>38087</v>
      </c>
      <c r="B12491" t="s">
        <v>12026</v>
      </c>
      <c r="C12491" t="s">
        <v>7347</v>
      </c>
      <c r="D12491" s="1" t="s">
        <v>49340</v>
      </c>
    </row>
    <row r="12492" spans="1:4" ht="15" x14ac:dyDescent="0.25">
      <c r="A12492">
        <v>38109</v>
      </c>
      <c r="B12492" t="s">
        <v>12027</v>
      </c>
      <c r="C12492" t="s">
        <v>7347</v>
      </c>
      <c r="D12492" s="1" t="s">
        <v>10972</v>
      </c>
    </row>
    <row r="12493" spans="1:4" ht="15" x14ac:dyDescent="0.25">
      <c r="A12493">
        <v>38088</v>
      </c>
      <c r="B12493" t="s">
        <v>12029</v>
      </c>
      <c r="C12493" t="s">
        <v>7347</v>
      </c>
      <c r="D12493" s="1" t="s">
        <v>49811</v>
      </c>
    </row>
    <row r="12494" spans="1:4" ht="15" x14ac:dyDescent="0.25">
      <c r="A12494">
        <v>38110</v>
      </c>
      <c r="B12494" t="s">
        <v>12030</v>
      </c>
      <c r="C12494" t="s">
        <v>7347</v>
      </c>
      <c r="D12494" s="1" t="s">
        <v>49812</v>
      </c>
    </row>
    <row r="12495" spans="1:4" ht="15" x14ac:dyDescent="0.25">
      <c r="A12495">
        <v>38089</v>
      </c>
      <c r="B12495" t="s">
        <v>12031</v>
      </c>
      <c r="C12495" t="s">
        <v>7347</v>
      </c>
      <c r="D12495" s="1" t="s">
        <v>49813</v>
      </c>
    </row>
    <row r="12496" spans="1:4" ht="15" x14ac:dyDescent="0.25">
      <c r="A12496">
        <v>38111</v>
      </c>
      <c r="B12496" t="s">
        <v>12032</v>
      </c>
      <c r="C12496" t="s">
        <v>7347</v>
      </c>
      <c r="D12496" s="1" t="s">
        <v>32515</v>
      </c>
    </row>
    <row r="12497" spans="1:4" ht="15" x14ac:dyDescent="0.25">
      <c r="A12497">
        <v>38090</v>
      </c>
      <c r="B12497" t="s">
        <v>12033</v>
      </c>
      <c r="C12497" t="s">
        <v>7347</v>
      </c>
      <c r="D12497" s="1" t="s">
        <v>31622</v>
      </c>
    </row>
    <row r="12498" spans="1:4" ht="15" x14ac:dyDescent="0.25">
      <c r="A12498">
        <v>13726</v>
      </c>
      <c r="B12498" t="s">
        <v>12034</v>
      </c>
      <c r="C12498" t="s">
        <v>7347</v>
      </c>
      <c r="D12498" s="1" t="s">
        <v>31554</v>
      </c>
    </row>
    <row r="12499" spans="1:4" ht="15" x14ac:dyDescent="0.25">
      <c r="A12499">
        <v>38400</v>
      </c>
      <c r="B12499" t="s">
        <v>12035</v>
      </c>
      <c r="C12499" t="s">
        <v>7347</v>
      </c>
      <c r="D12499" s="1" t="s">
        <v>2932</v>
      </c>
    </row>
    <row r="12500" spans="1:4" ht="15" x14ac:dyDescent="0.25">
      <c r="A12500">
        <v>12627</v>
      </c>
      <c r="B12500" t="s">
        <v>12037</v>
      </c>
      <c r="C12500" t="s">
        <v>7347</v>
      </c>
      <c r="D12500" s="1" t="s">
        <v>9264</v>
      </c>
    </row>
    <row r="12501" spans="1:4" ht="15" x14ac:dyDescent="0.25">
      <c r="A12501">
        <v>39996</v>
      </c>
      <c r="B12501" t="s">
        <v>33398</v>
      </c>
      <c r="C12501" t="s">
        <v>7396</v>
      </c>
      <c r="D12501" s="1" t="s">
        <v>30083</v>
      </c>
    </row>
    <row r="12502" spans="1:4" ht="15" x14ac:dyDescent="0.25">
      <c r="A12502">
        <v>10478</v>
      </c>
      <c r="B12502" t="s">
        <v>12038</v>
      </c>
      <c r="C12502" t="s">
        <v>7402</v>
      </c>
      <c r="D12502" s="1" t="s">
        <v>33743</v>
      </c>
    </row>
    <row r="12503" spans="1:4" ht="15" x14ac:dyDescent="0.25">
      <c r="A12503">
        <v>10481</v>
      </c>
      <c r="B12503" t="s">
        <v>12039</v>
      </c>
      <c r="C12503" t="s">
        <v>7402</v>
      </c>
      <c r="D12503" s="1" t="s">
        <v>31351</v>
      </c>
    </row>
    <row r="12504" spans="1:4" ht="15" x14ac:dyDescent="0.25">
      <c r="A12504">
        <v>10475</v>
      </c>
      <c r="B12504" t="s">
        <v>12040</v>
      </c>
      <c r="C12504" t="s">
        <v>7402</v>
      </c>
      <c r="D12504" s="1" t="s">
        <v>29820</v>
      </c>
    </row>
    <row r="12505" spans="1:4" ht="15" x14ac:dyDescent="0.25">
      <c r="A12505">
        <v>4030</v>
      </c>
      <c r="B12505" t="s">
        <v>12041</v>
      </c>
      <c r="C12505" t="s">
        <v>7763</v>
      </c>
      <c r="D12505" s="1" t="s">
        <v>30228</v>
      </c>
    </row>
    <row r="12506" spans="1:4" ht="15" x14ac:dyDescent="0.25">
      <c r="A12506">
        <v>4031</v>
      </c>
      <c r="B12506" t="s">
        <v>12042</v>
      </c>
      <c r="C12506" t="s">
        <v>7763</v>
      </c>
      <c r="D12506" s="1" t="s">
        <v>30220</v>
      </c>
    </row>
    <row r="12507" spans="1:4" ht="15" x14ac:dyDescent="0.25">
      <c r="A12507">
        <v>39399</v>
      </c>
      <c r="B12507" t="s">
        <v>12043</v>
      </c>
      <c r="C12507" t="s">
        <v>7347</v>
      </c>
      <c r="D12507" s="1" t="s">
        <v>33399</v>
      </c>
    </row>
    <row r="12508" spans="1:4" ht="15" x14ac:dyDescent="0.25">
      <c r="A12508">
        <v>39400</v>
      </c>
      <c r="B12508" t="s">
        <v>12044</v>
      </c>
      <c r="C12508" t="s">
        <v>7347</v>
      </c>
      <c r="D12508" s="1" t="s">
        <v>33400</v>
      </c>
    </row>
    <row r="12509" spans="1:4" ht="15" x14ac:dyDescent="0.25">
      <c r="A12509">
        <v>39401</v>
      </c>
      <c r="B12509" t="s">
        <v>12045</v>
      </c>
      <c r="C12509" t="s">
        <v>7347</v>
      </c>
      <c r="D12509" s="1" t="s">
        <v>33401</v>
      </c>
    </row>
    <row r="12510" spans="1:4" ht="15" x14ac:dyDescent="0.25">
      <c r="A12510">
        <v>11652</v>
      </c>
      <c r="B12510" t="s">
        <v>12046</v>
      </c>
      <c r="C12510" t="s">
        <v>7347</v>
      </c>
      <c r="D12510" s="1" t="s">
        <v>33402</v>
      </c>
    </row>
    <row r="12511" spans="1:4" ht="15" x14ac:dyDescent="0.25">
      <c r="A12511">
        <v>13896</v>
      </c>
      <c r="B12511" t="s">
        <v>12047</v>
      </c>
      <c r="C12511" t="s">
        <v>7347</v>
      </c>
      <c r="D12511" s="1" t="s">
        <v>33403</v>
      </c>
    </row>
    <row r="12512" spans="1:4" ht="15" x14ac:dyDescent="0.25">
      <c r="A12512">
        <v>13475</v>
      </c>
      <c r="B12512" t="s">
        <v>12048</v>
      </c>
      <c r="C12512" t="s">
        <v>7347</v>
      </c>
      <c r="D12512" s="1" t="s">
        <v>33404</v>
      </c>
    </row>
    <row r="12513" spans="1:4" ht="15" x14ac:dyDescent="0.25">
      <c r="A12513">
        <v>44491</v>
      </c>
      <c r="B12513" t="s">
        <v>12049</v>
      </c>
      <c r="C12513" t="s">
        <v>7347</v>
      </c>
      <c r="D12513" s="1" t="s">
        <v>49814</v>
      </c>
    </row>
    <row r="12514" spans="1:4" ht="15" x14ac:dyDescent="0.25">
      <c r="A12514">
        <v>44470</v>
      </c>
      <c r="B12514" t="s">
        <v>12050</v>
      </c>
      <c r="C12514" t="s">
        <v>7347</v>
      </c>
      <c r="D12514" s="1" t="s">
        <v>49815</v>
      </c>
    </row>
    <row r="12515" spans="1:4" ht="15" x14ac:dyDescent="0.25">
      <c r="A12515">
        <v>13476</v>
      </c>
      <c r="B12515" t="s">
        <v>12051</v>
      </c>
      <c r="C12515" t="s">
        <v>7347</v>
      </c>
      <c r="D12515" s="1" t="s">
        <v>49816</v>
      </c>
    </row>
    <row r="12516" spans="1:4" ht="15" x14ac:dyDescent="0.25">
      <c r="A12516">
        <v>10488</v>
      </c>
      <c r="B12516" t="s">
        <v>12052</v>
      </c>
      <c r="C12516" t="s">
        <v>7347</v>
      </c>
      <c r="D12516" s="1" t="s">
        <v>49817</v>
      </c>
    </row>
    <row r="12517" spans="1:4" ht="15" x14ac:dyDescent="0.25">
      <c r="A12517">
        <v>13606</v>
      </c>
      <c r="B12517" t="s">
        <v>12053</v>
      </c>
      <c r="C12517" t="s">
        <v>7347</v>
      </c>
      <c r="D12517" s="1" t="s">
        <v>49818</v>
      </c>
    </row>
    <row r="12518" spans="1:4" ht="15" x14ac:dyDescent="0.25">
      <c r="A12518">
        <v>10489</v>
      </c>
      <c r="B12518" t="s">
        <v>12054</v>
      </c>
      <c r="C12518" t="s">
        <v>7502</v>
      </c>
      <c r="D12518" s="1" t="s">
        <v>30079</v>
      </c>
    </row>
    <row r="12519" spans="1:4" ht="15" x14ac:dyDescent="0.25">
      <c r="A12519">
        <v>41073</v>
      </c>
      <c r="B12519" t="s">
        <v>12055</v>
      </c>
      <c r="C12519" t="s">
        <v>7504</v>
      </c>
      <c r="D12519" s="1" t="s">
        <v>34019</v>
      </c>
    </row>
    <row r="12520" spans="1:4" ht="15" x14ac:dyDescent="0.25">
      <c r="A12520">
        <v>34391</v>
      </c>
      <c r="B12520" t="s">
        <v>12056</v>
      </c>
      <c r="C12520" t="s">
        <v>7763</v>
      </c>
      <c r="D12520" s="1" t="s">
        <v>49820</v>
      </c>
    </row>
    <row r="12521" spans="1:4" ht="15" x14ac:dyDescent="0.25">
      <c r="A12521">
        <v>10496</v>
      </c>
      <c r="B12521" t="s">
        <v>12057</v>
      </c>
      <c r="C12521" t="s">
        <v>7763</v>
      </c>
      <c r="D12521" s="1" t="s">
        <v>49821</v>
      </c>
    </row>
    <row r="12522" spans="1:4" ht="15" x14ac:dyDescent="0.25">
      <c r="A12522">
        <v>10497</v>
      </c>
      <c r="B12522" t="s">
        <v>33405</v>
      </c>
      <c r="C12522" t="s">
        <v>7763</v>
      </c>
      <c r="D12522" s="1" t="s">
        <v>49822</v>
      </c>
    </row>
    <row r="12523" spans="1:4" ht="15" x14ac:dyDescent="0.25">
      <c r="A12523">
        <v>10504</v>
      </c>
      <c r="B12523" t="s">
        <v>12058</v>
      </c>
      <c r="C12523" t="s">
        <v>7763</v>
      </c>
      <c r="D12523" s="1" t="s">
        <v>49823</v>
      </c>
    </row>
    <row r="12524" spans="1:4" ht="15" x14ac:dyDescent="0.25">
      <c r="A12524">
        <v>34390</v>
      </c>
      <c r="B12524" t="s">
        <v>12059</v>
      </c>
      <c r="C12524" t="s">
        <v>7763</v>
      </c>
      <c r="D12524" s="1" t="s">
        <v>49824</v>
      </c>
    </row>
    <row r="12525" spans="1:4" ht="15" x14ac:dyDescent="0.25">
      <c r="A12525">
        <v>34389</v>
      </c>
      <c r="B12525" t="s">
        <v>12060</v>
      </c>
      <c r="C12525" t="s">
        <v>7763</v>
      </c>
      <c r="D12525" s="1" t="s">
        <v>49825</v>
      </c>
    </row>
    <row r="12526" spans="1:4" ht="15" x14ac:dyDescent="0.25">
      <c r="A12526">
        <v>34388</v>
      </c>
      <c r="B12526" t="s">
        <v>12061</v>
      </c>
      <c r="C12526" t="s">
        <v>7763</v>
      </c>
      <c r="D12526" s="1" t="s">
        <v>49826</v>
      </c>
    </row>
    <row r="12527" spans="1:4" ht="15" x14ac:dyDescent="0.25">
      <c r="A12527">
        <v>34387</v>
      </c>
      <c r="B12527" t="s">
        <v>12062</v>
      </c>
      <c r="C12527" t="s">
        <v>7763</v>
      </c>
      <c r="D12527" s="1" t="s">
        <v>49827</v>
      </c>
    </row>
    <row r="12528" spans="1:4" ht="15" x14ac:dyDescent="0.25">
      <c r="A12528">
        <v>11188</v>
      </c>
      <c r="B12528" t="s">
        <v>12063</v>
      </c>
      <c r="C12528" t="s">
        <v>7763</v>
      </c>
      <c r="D12528" s="1" t="s">
        <v>49828</v>
      </c>
    </row>
    <row r="12529" spans="1:4" ht="15" x14ac:dyDescent="0.25">
      <c r="A12529">
        <v>11189</v>
      </c>
      <c r="B12529" t="s">
        <v>12064</v>
      </c>
      <c r="C12529" t="s">
        <v>7763</v>
      </c>
      <c r="D12529" s="1" t="s">
        <v>49829</v>
      </c>
    </row>
    <row r="12530" spans="1:4" ht="15" x14ac:dyDescent="0.25">
      <c r="A12530">
        <v>21107</v>
      </c>
      <c r="B12530" t="s">
        <v>12065</v>
      </c>
      <c r="C12530" t="s">
        <v>7763</v>
      </c>
      <c r="D12530" s="1" t="s">
        <v>49830</v>
      </c>
    </row>
    <row r="12531" spans="1:4" ht="15" x14ac:dyDescent="0.25">
      <c r="A12531">
        <v>34386</v>
      </c>
      <c r="B12531" t="s">
        <v>12066</v>
      </c>
      <c r="C12531" t="s">
        <v>7763</v>
      </c>
      <c r="D12531" s="1" t="s">
        <v>49831</v>
      </c>
    </row>
    <row r="12532" spans="1:4" ht="15" x14ac:dyDescent="0.25">
      <c r="A12532">
        <v>10490</v>
      </c>
      <c r="B12532" t="s">
        <v>12067</v>
      </c>
      <c r="C12532" t="s">
        <v>7763</v>
      </c>
      <c r="D12532" s="1" t="s">
        <v>49832</v>
      </c>
    </row>
    <row r="12533" spans="1:4" ht="15" x14ac:dyDescent="0.25">
      <c r="A12533">
        <v>10492</v>
      </c>
      <c r="B12533" t="s">
        <v>12068</v>
      </c>
      <c r="C12533" t="s">
        <v>7763</v>
      </c>
      <c r="D12533" s="1" t="s">
        <v>39919</v>
      </c>
    </row>
    <row r="12534" spans="1:4" ht="15" x14ac:dyDescent="0.25">
      <c r="A12534">
        <v>10493</v>
      </c>
      <c r="B12534" t="s">
        <v>12070</v>
      </c>
      <c r="C12534" t="s">
        <v>7763</v>
      </c>
      <c r="D12534" s="1" t="s">
        <v>49825</v>
      </c>
    </row>
    <row r="12535" spans="1:4" ht="15" x14ac:dyDescent="0.25">
      <c r="A12535">
        <v>10491</v>
      </c>
      <c r="B12535" t="s">
        <v>12071</v>
      </c>
      <c r="C12535" t="s">
        <v>7763</v>
      </c>
      <c r="D12535" s="1" t="s">
        <v>49833</v>
      </c>
    </row>
    <row r="12536" spans="1:4" ht="15" x14ac:dyDescent="0.25">
      <c r="A12536">
        <v>34385</v>
      </c>
      <c r="B12536" t="s">
        <v>12072</v>
      </c>
      <c r="C12536" t="s">
        <v>7763</v>
      </c>
      <c r="D12536" s="1" t="s">
        <v>49834</v>
      </c>
    </row>
    <row r="12537" spans="1:4" ht="15" x14ac:dyDescent="0.25">
      <c r="A12537">
        <v>10499</v>
      </c>
      <c r="B12537" t="s">
        <v>12073</v>
      </c>
      <c r="C12537" t="s">
        <v>7763</v>
      </c>
      <c r="D12537" s="1" t="s">
        <v>49835</v>
      </c>
    </row>
    <row r="12538" spans="1:4" ht="15" x14ac:dyDescent="0.25">
      <c r="A12538">
        <v>34384</v>
      </c>
      <c r="B12538" t="s">
        <v>12074</v>
      </c>
      <c r="C12538" t="s">
        <v>7763</v>
      </c>
      <c r="D12538" s="1" t="s">
        <v>49831</v>
      </c>
    </row>
    <row r="12539" spans="1:4" ht="15" x14ac:dyDescent="0.25">
      <c r="A12539">
        <v>11185</v>
      </c>
      <c r="B12539" t="s">
        <v>12075</v>
      </c>
      <c r="C12539" t="s">
        <v>7763</v>
      </c>
      <c r="D12539" s="1" t="s">
        <v>49836</v>
      </c>
    </row>
    <row r="12540" spans="1:4" ht="15" x14ac:dyDescent="0.25">
      <c r="A12540">
        <v>10507</v>
      </c>
      <c r="B12540" t="s">
        <v>12076</v>
      </c>
      <c r="C12540" t="s">
        <v>7763</v>
      </c>
      <c r="D12540" s="1" t="s">
        <v>33676</v>
      </c>
    </row>
    <row r="12541" spans="1:4" ht="15" x14ac:dyDescent="0.25">
      <c r="A12541">
        <v>10505</v>
      </c>
      <c r="B12541" t="s">
        <v>12077</v>
      </c>
      <c r="C12541" t="s">
        <v>7763</v>
      </c>
      <c r="D12541" s="1" t="s">
        <v>30590</v>
      </c>
    </row>
    <row r="12542" spans="1:4" ht="15" x14ac:dyDescent="0.25">
      <c r="A12542">
        <v>10506</v>
      </c>
      <c r="B12542" t="s">
        <v>12078</v>
      </c>
      <c r="C12542" t="s">
        <v>7763</v>
      </c>
      <c r="D12542" s="1" t="s">
        <v>49837</v>
      </c>
    </row>
    <row r="12543" spans="1:4" ht="15" x14ac:dyDescent="0.25">
      <c r="A12543">
        <v>5031</v>
      </c>
      <c r="B12543" t="s">
        <v>12079</v>
      </c>
      <c r="C12543" t="s">
        <v>7763</v>
      </c>
      <c r="D12543" s="1" t="s">
        <v>49838</v>
      </c>
    </row>
    <row r="12544" spans="1:4" ht="15" x14ac:dyDescent="0.25">
      <c r="A12544">
        <v>10502</v>
      </c>
      <c r="B12544" t="s">
        <v>12080</v>
      </c>
      <c r="C12544" t="s">
        <v>7763</v>
      </c>
      <c r="D12544" s="1" t="s">
        <v>49839</v>
      </c>
    </row>
    <row r="12545" spans="1:4" ht="15" x14ac:dyDescent="0.25">
      <c r="A12545">
        <v>10501</v>
      </c>
      <c r="B12545" t="s">
        <v>12081</v>
      </c>
      <c r="C12545" t="s">
        <v>7763</v>
      </c>
      <c r="D12545" s="1" t="s">
        <v>49840</v>
      </c>
    </row>
    <row r="12546" spans="1:4" ht="15" x14ac:dyDescent="0.25">
      <c r="A12546">
        <v>10503</v>
      </c>
      <c r="B12546" t="s">
        <v>12082</v>
      </c>
      <c r="C12546" t="s">
        <v>7763</v>
      </c>
      <c r="D12546" s="1" t="s">
        <v>49841</v>
      </c>
    </row>
    <row r="12547" spans="1:4" ht="15" x14ac:dyDescent="0.25">
      <c r="A12547">
        <v>4500</v>
      </c>
      <c r="B12547" t="s">
        <v>12083</v>
      </c>
      <c r="C12547" t="s">
        <v>7396</v>
      </c>
      <c r="D12547" s="1" t="s">
        <v>33643</v>
      </c>
    </row>
    <row r="12548" spans="1:4" ht="15" x14ac:dyDescent="0.25">
      <c r="A12548">
        <v>4448</v>
      </c>
      <c r="B12548" t="s">
        <v>12084</v>
      </c>
      <c r="C12548" t="s">
        <v>7396</v>
      </c>
      <c r="D12548" s="1" t="s">
        <v>32204</v>
      </c>
    </row>
    <row r="12549" spans="1:4" ht="15" x14ac:dyDescent="0.25">
      <c r="A12549">
        <v>20213</v>
      </c>
      <c r="B12549" t="s">
        <v>12085</v>
      </c>
      <c r="C12549" t="s">
        <v>7396</v>
      </c>
      <c r="D12549" s="1" t="s">
        <v>49842</v>
      </c>
    </row>
    <row r="12550" spans="1:4" ht="15" x14ac:dyDescent="0.25">
      <c r="A12550">
        <v>20211</v>
      </c>
      <c r="B12550" t="s">
        <v>12086</v>
      </c>
      <c r="C12550" t="s">
        <v>7396</v>
      </c>
      <c r="D12550" s="1" t="s">
        <v>31539</v>
      </c>
    </row>
    <row r="12551" spans="1:4" ht="15" x14ac:dyDescent="0.25">
      <c r="A12551">
        <v>40270</v>
      </c>
      <c r="B12551" t="s">
        <v>33409</v>
      </c>
      <c r="C12551" t="s">
        <v>7396</v>
      </c>
      <c r="D12551" s="1" t="s">
        <v>49843</v>
      </c>
    </row>
    <row r="12552" spans="1:4" ht="15" x14ac:dyDescent="0.25">
      <c r="A12552">
        <v>4425</v>
      </c>
      <c r="B12552" t="s">
        <v>12088</v>
      </c>
      <c r="C12552" t="s">
        <v>7396</v>
      </c>
      <c r="D12552" s="1" t="s">
        <v>40225</v>
      </c>
    </row>
    <row r="12553" spans="1:4" ht="15" x14ac:dyDescent="0.25">
      <c r="A12553">
        <v>4472</v>
      </c>
      <c r="B12553" t="s">
        <v>12089</v>
      </c>
      <c r="C12553" t="s">
        <v>7396</v>
      </c>
      <c r="D12553" s="1" t="s">
        <v>31081</v>
      </c>
    </row>
    <row r="12554" spans="1:4" ht="15" x14ac:dyDescent="0.25">
      <c r="A12554">
        <v>35272</v>
      </c>
      <c r="B12554" t="s">
        <v>12091</v>
      </c>
      <c r="C12554" t="s">
        <v>7396</v>
      </c>
      <c r="D12554" s="1" t="s">
        <v>31758</v>
      </c>
    </row>
    <row r="12555" spans="1:4" ht="15" x14ac:dyDescent="0.25">
      <c r="A12555">
        <v>4481</v>
      </c>
      <c r="B12555" t="s">
        <v>12092</v>
      </c>
      <c r="C12555" t="s">
        <v>7396</v>
      </c>
      <c r="D12555" s="1" t="s">
        <v>49844</v>
      </c>
    </row>
    <row r="12556" spans="1:4" ht="15" x14ac:dyDescent="0.25">
      <c r="A12556">
        <v>34345</v>
      </c>
      <c r="B12556" t="s">
        <v>12093</v>
      </c>
      <c r="C12556" t="s">
        <v>7502</v>
      </c>
      <c r="D12556" s="1" t="s">
        <v>11619</v>
      </c>
    </row>
    <row r="12557" spans="1:4" ht="15" x14ac:dyDescent="0.25">
      <c r="A12557">
        <v>41096</v>
      </c>
      <c r="B12557" t="s">
        <v>12094</v>
      </c>
      <c r="C12557" t="s">
        <v>7504</v>
      </c>
      <c r="D12557" s="1" t="s">
        <v>34020</v>
      </c>
    </row>
  </sheetData>
  <pageMargins left="0.78740157499999996" right="0.78740157499999996" top="0.984251969" bottom="0.984251969" header="0.5" footer="0.5"/>
  <pageSetup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968"/>
  <sheetViews>
    <sheetView topLeftCell="A595" zoomScale="85" zoomScaleNormal="85" workbookViewId="0">
      <selection activeCell="B631" sqref="B631"/>
    </sheetView>
  </sheetViews>
  <sheetFormatPr defaultRowHeight="15" x14ac:dyDescent="0.25"/>
  <cols>
    <col min="1" max="1" width="24.5703125" style="213" customWidth="1"/>
    <col min="2" max="2" width="124.85546875" style="2" customWidth="1"/>
    <col min="3" max="3" width="8.140625" style="2" customWidth="1"/>
    <col min="4" max="4" width="21.140625" style="103" customWidth="1"/>
    <col min="5" max="16384" width="9.140625" style="2"/>
  </cols>
  <sheetData>
    <row r="1" spans="1:4" x14ac:dyDescent="0.25">
      <c r="B1" s="210" t="s">
        <v>56</v>
      </c>
      <c r="C1" s="210" t="s">
        <v>57</v>
      </c>
      <c r="D1" s="210" t="s">
        <v>58</v>
      </c>
    </row>
    <row r="2" spans="1:4" x14ac:dyDescent="0.25">
      <c r="B2"/>
      <c r="C2"/>
      <c r="D2"/>
    </row>
    <row r="3" spans="1:4" ht="13.5" x14ac:dyDescent="0.25">
      <c r="A3" s="212">
        <v>97141</v>
      </c>
      <c r="B3" s="210" t="s">
        <v>31675</v>
      </c>
      <c r="C3" s="210" t="s">
        <v>59</v>
      </c>
      <c r="D3" s="211" t="s">
        <v>10108</v>
      </c>
    </row>
    <row r="4" spans="1:4" ht="13.5" x14ac:dyDescent="0.25">
      <c r="A4" s="212">
        <v>97142</v>
      </c>
      <c r="B4" s="210" t="s">
        <v>31676</v>
      </c>
      <c r="C4" s="210" t="s">
        <v>59</v>
      </c>
      <c r="D4" s="211" t="s">
        <v>29722</v>
      </c>
    </row>
    <row r="5" spans="1:4" ht="13.5" x14ac:dyDescent="0.25">
      <c r="A5" s="212">
        <v>97143</v>
      </c>
      <c r="B5" s="210" t="s">
        <v>31678</v>
      </c>
      <c r="C5" s="210" t="s">
        <v>59</v>
      </c>
      <c r="D5" s="211" t="s">
        <v>36057</v>
      </c>
    </row>
    <row r="6" spans="1:4" ht="13.5" x14ac:dyDescent="0.25">
      <c r="A6" s="212">
        <v>97144</v>
      </c>
      <c r="B6" s="210" t="s">
        <v>31679</v>
      </c>
      <c r="C6" s="210" t="s">
        <v>59</v>
      </c>
      <c r="D6" s="211" t="s">
        <v>9219</v>
      </c>
    </row>
    <row r="7" spans="1:4" ht="13.5" x14ac:dyDescent="0.25">
      <c r="A7" s="212">
        <v>97145</v>
      </c>
      <c r="B7" s="210" t="s">
        <v>31680</v>
      </c>
      <c r="C7" s="210" t="s">
        <v>59</v>
      </c>
      <c r="D7" s="211" t="s">
        <v>31562</v>
      </c>
    </row>
    <row r="8" spans="1:4" ht="13.5" x14ac:dyDescent="0.25">
      <c r="A8" s="212">
        <v>97146</v>
      </c>
      <c r="B8" s="210" t="s">
        <v>31681</v>
      </c>
      <c r="C8" s="210" t="s">
        <v>59</v>
      </c>
      <c r="D8" s="211" t="s">
        <v>5621</v>
      </c>
    </row>
    <row r="9" spans="1:4" ht="13.5" x14ac:dyDescent="0.25">
      <c r="A9" s="212">
        <v>97147</v>
      </c>
      <c r="B9" s="210" t="s">
        <v>31682</v>
      </c>
      <c r="C9" s="210" t="s">
        <v>59</v>
      </c>
      <c r="D9" s="211" t="s">
        <v>32221</v>
      </c>
    </row>
    <row r="10" spans="1:4" ht="13.5" x14ac:dyDescent="0.25">
      <c r="A10" s="212">
        <v>97148</v>
      </c>
      <c r="B10" s="210" t="s">
        <v>31683</v>
      </c>
      <c r="C10" s="210" t="s">
        <v>59</v>
      </c>
      <c r="D10" s="211" t="s">
        <v>12103</v>
      </c>
    </row>
    <row r="11" spans="1:4" ht="13.5" x14ac:dyDescent="0.25">
      <c r="A11" s="212">
        <v>97149</v>
      </c>
      <c r="B11" s="210" t="s">
        <v>31684</v>
      </c>
      <c r="C11" s="210" t="s">
        <v>59</v>
      </c>
      <c r="D11" s="211" t="s">
        <v>12265</v>
      </c>
    </row>
    <row r="12" spans="1:4" ht="13.5" x14ac:dyDescent="0.25">
      <c r="A12" s="212">
        <v>97150</v>
      </c>
      <c r="B12" s="210" t="s">
        <v>31685</v>
      </c>
      <c r="C12" s="210" t="s">
        <v>59</v>
      </c>
      <c r="D12" s="211" t="s">
        <v>4151</v>
      </c>
    </row>
    <row r="13" spans="1:4" ht="13.5" x14ac:dyDescent="0.25">
      <c r="A13" s="212">
        <v>97151</v>
      </c>
      <c r="B13" s="210" t="s">
        <v>31686</v>
      </c>
      <c r="C13" s="210" t="s">
        <v>59</v>
      </c>
      <c r="D13" s="211" t="s">
        <v>31585</v>
      </c>
    </row>
    <row r="14" spans="1:4" ht="13.5" x14ac:dyDescent="0.25">
      <c r="A14" s="212">
        <v>97152</v>
      </c>
      <c r="B14" s="210" t="s">
        <v>31687</v>
      </c>
      <c r="C14" s="210" t="s">
        <v>59</v>
      </c>
      <c r="D14" s="211" t="s">
        <v>36058</v>
      </c>
    </row>
    <row r="15" spans="1:4" ht="13.5" x14ac:dyDescent="0.25">
      <c r="A15" s="212">
        <v>97153</v>
      </c>
      <c r="B15" s="210" t="s">
        <v>31688</v>
      </c>
      <c r="C15" s="210" t="s">
        <v>59</v>
      </c>
      <c r="D15" s="211" t="s">
        <v>36059</v>
      </c>
    </row>
    <row r="16" spans="1:4" ht="13.5" x14ac:dyDescent="0.25">
      <c r="A16" s="212">
        <v>97154</v>
      </c>
      <c r="B16" s="210" t="s">
        <v>31689</v>
      </c>
      <c r="C16" s="210" t="s">
        <v>59</v>
      </c>
      <c r="D16" s="211" t="s">
        <v>36060</v>
      </c>
    </row>
    <row r="17" spans="1:4" ht="13.5" x14ac:dyDescent="0.25">
      <c r="A17" s="212">
        <v>97155</v>
      </c>
      <c r="B17" s="210" t="s">
        <v>31690</v>
      </c>
      <c r="C17" s="210" t="s">
        <v>59</v>
      </c>
      <c r="D17" s="211" t="s">
        <v>36061</v>
      </c>
    </row>
    <row r="18" spans="1:4" ht="13.5" x14ac:dyDescent="0.25">
      <c r="A18" s="212">
        <v>97156</v>
      </c>
      <c r="B18" s="210" t="s">
        <v>31691</v>
      </c>
      <c r="C18" s="210" t="s">
        <v>59</v>
      </c>
      <c r="D18" s="211" t="s">
        <v>36062</v>
      </c>
    </row>
    <row r="19" spans="1:4" ht="13.5" x14ac:dyDescent="0.25">
      <c r="A19" s="212">
        <v>97157</v>
      </c>
      <c r="B19" s="210" t="s">
        <v>31692</v>
      </c>
      <c r="C19" s="210" t="s">
        <v>59</v>
      </c>
      <c r="D19" s="211" t="s">
        <v>29716</v>
      </c>
    </row>
    <row r="20" spans="1:4" ht="13.5" x14ac:dyDescent="0.25">
      <c r="A20" s="212">
        <v>97158</v>
      </c>
      <c r="B20" s="210" t="s">
        <v>31693</v>
      </c>
      <c r="C20" s="210" t="s">
        <v>59</v>
      </c>
      <c r="D20" s="211" t="s">
        <v>32774</v>
      </c>
    </row>
    <row r="21" spans="1:4" ht="13.5" x14ac:dyDescent="0.25">
      <c r="A21" s="212">
        <v>97159</v>
      </c>
      <c r="B21" s="210" t="s">
        <v>31694</v>
      </c>
      <c r="C21" s="210" t="s">
        <v>59</v>
      </c>
      <c r="D21" s="211" t="s">
        <v>12163</v>
      </c>
    </row>
    <row r="22" spans="1:4" ht="13.5" x14ac:dyDescent="0.25">
      <c r="A22" s="212">
        <v>97160</v>
      </c>
      <c r="B22" s="210" t="s">
        <v>31695</v>
      </c>
      <c r="C22" s="210" t="s">
        <v>59</v>
      </c>
      <c r="D22" s="211" t="s">
        <v>36063</v>
      </c>
    </row>
    <row r="23" spans="1:4" ht="13.5" x14ac:dyDescent="0.25">
      <c r="A23" s="212">
        <v>97161</v>
      </c>
      <c r="B23" s="210" t="s">
        <v>31697</v>
      </c>
      <c r="C23" s="210" t="s">
        <v>59</v>
      </c>
      <c r="D23" s="211" t="s">
        <v>2619</v>
      </c>
    </row>
    <row r="24" spans="1:4" ht="13.5" x14ac:dyDescent="0.25">
      <c r="A24" s="212">
        <v>97162</v>
      </c>
      <c r="B24" s="210" t="s">
        <v>31698</v>
      </c>
      <c r="C24" s="210" t="s">
        <v>59</v>
      </c>
      <c r="D24" s="211" t="s">
        <v>8527</v>
      </c>
    </row>
    <row r="25" spans="1:4" ht="13.5" x14ac:dyDescent="0.25">
      <c r="A25" s="212">
        <v>97163</v>
      </c>
      <c r="B25" s="210" t="s">
        <v>31699</v>
      </c>
      <c r="C25" s="210" t="s">
        <v>59</v>
      </c>
      <c r="D25" s="211" t="s">
        <v>10149</v>
      </c>
    </row>
    <row r="26" spans="1:4" ht="13.5" x14ac:dyDescent="0.25">
      <c r="A26" s="212">
        <v>97164</v>
      </c>
      <c r="B26" s="210" t="s">
        <v>31700</v>
      </c>
      <c r="C26" s="210" t="s">
        <v>59</v>
      </c>
      <c r="D26" s="211" t="s">
        <v>2989</v>
      </c>
    </row>
    <row r="27" spans="1:4" ht="13.5" x14ac:dyDescent="0.25">
      <c r="A27" s="212">
        <v>97165</v>
      </c>
      <c r="B27" s="210" t="s">
        <v>31701</v>
      </c>
      <c r="C27" s="210" t="s">
        <v>59</v>
      </c>
      <c r="D27" s="211" t="s">
        <v>30520</v>
      </c>
    </row>
    <row r="28" spans="1:4" ht="13.5" x14ac:dyDescent="0.25">
      <c r="A28" s="212">
        <v>97166</v>
      </c>
      <c r="B28" s="210" t="s">
        <v>31702</v>
      </c>
      <c r="C28" s="210" t="s">
        <v>59</v>
      </c>
      <c r="D28" s="211" t="s">
        <v>33893</v>
      </c>
    </row>
    <row r="29" spans="1:4" ht="13.5" x14ac:dyDescent="0.25">
      <c r="A29" s="212">
        <v>97167</v>
      </c>
      <c r="B29" s="210" t="s">
        <v>31703</v>
      </c>
      <c r="C29" s="210" t="s">
        <v>59</v>
      </c>
      <c r="D29" s="211" t="s">
        <v>36064</v>
      </c>
    </row>
    <row r="30" spans="1:4" ht="13.5" x14ac:dyDescent="0.25">
      <c r="A30" s="212">
        <v>97168</v>
      </c>
      <c r="B30" s="210" t="s">
        <v>31704</v>
      </c>
      <c r="C30" s="210" t="s">
        <v>59</v>
      </c>
      <c r="D30" s="211" t="s">
        <v>3074</v>
      </c>
    </row>
    <row r="31" spans="1:4" ht="13.5" x14ac:dyDescent="0.25">
      <c r="A31" s="212">
        <v>97169</v>
      </c>
      <c r="B31" s="210" t="s">
        <v>31705</v>
      </c>
      <c r="C31" s="210" t="s">
        <v>59</v>
      </c>
      <c r="D31" s="211" t="s">
        <v>36065</v>
      </c>
    </row>
    <row r="32" spans="1:4" ht="13.5" x14ac:dyDescent="0.25">
      <c r="A32" s="212">
        <v>97170</v>
      </c>
      <c r="B32" s="210" t="s">
        <v>31706</v>
      </c>
      <c r="C32" s="210" t="s">
        <v>59</v>
      </c>
      <c r="D32" s="211" t="s">
        <v>36058</v>
      </c>
    </row>
    <row r="33" spans="1:4" ht="13.5" x14ac:dyDescent="0.25">
      <c r="A33" s="212">
        <v>97171</v>
      </c>
      <c r="B33" s="210" t="s">
        <v>31707</v>
      </c>
      <c r="C33" s="210" t="s">
        <v>59</v>
      </c>
      <c r="D33" s="211" t="s">
        <v>12246</v>
      </c>
    </row>
    <row r="34" spans="1:4" ht="13.5" x14ac:dyDescent="0.25">
      <c r="A34" s="212">
        <v>97172</v>
      </c>
      <c r="B34" s="210" t="s">
        <v>31708</v>
      </c>
      <c r="C34" s="210" t="s">
        <v>59</v>
      </c>
      <c r="D34" s="211" t="s">
        <v>36066</v>
      </c>
    </row>
    <row r="35" spans="1:4" ht="13.5" x14ac:dyDescent="0.25">
      <c r="A35" s="212">
        <v>105249</v>
      </c>
      <c r="B35" s="210" t="s">
        <v>31709</v>
      </c>
      <c r="C35" s="210" t="s">
        <v>86</v>
      </c>
      <c r="D35" s="211" t="s">
        <v>36067</v>
      </c>
    </row>
    <row r="36" spans="1:4" ht="13.5" x14ac:dyDescent="0.25">
      <c r="A36" s="212">
        <v>105250</v>
      </c>
      <c r="B36" s="210" t="s">
        <v>31710</v>
      </c>
      <c r="C36" s="210" t="s">
        <v>86</v>
      </c>
      <c r="D36" s="211" t="s">
        <v>2782</v>
      </c>
    </row>
    <row r="37" spans="1:4" ht="13.5" x14ac:dyDescent="0.25">
      <c r="A37" s="212">
        <v>105251</v>
      </c>
      <c r="B37" s="210" t="s">
        <v>31711</v>
      </c>
      <c r="C37" s="210" t="s">
        <v>86</v>
      </c>
      <c r="D37" s="211" t="s">
        <v>36068</v>
      </c>
    </row>
    <row r="38" spans="1:4" ht="13.5" x14ac:dyDescent="0.25">
      <c r="A38" s="212">
        <v>105252</v>
      </c>
      <c r="B38" s="210" t="s">
        <v>31712</v>
      </c>
      <c r="C38" s="210" t="s">
        <v>86</v>
      </c>
      <c r="D38" s="211" t="s">
        <v>36069</v>
      </c>
    </row>
    <row r="39" spans="1:4" ht="13.5" x14ac:dyDescent="0.25">
      <c r="A39" s="212">
        <v>105253</v>
      </c>
      <c r="B39" s="210" t="s">
        <v>31713</v>
      </c>
      <c r="C39" s="210" t="s">
        <v>86</v>
      </c>
      <c r="D39" s="211" t="s">
        <v>36070</v>
      </c>
    </row>
    <row r="40" spans="1:4" ht="13.5" x14ac:dyDescent="0.25">
      <c r="A40" s="212">
        <v>105254</v>
      </c>
      <c r="B40" s="210" t="s">
        <v>31714</v>
      </c>
      <c r="C40" s="210" t="s">
        <v>86</v>
      </c>
      <c r="D40" s="211" t="s">
        <v>36071</v>
      </c>
    </row>
    <row r="41" spans="1:4" ht="13.5" x14ac:dyDescent="0.25">
      <c r="A41" s="212">
        <v>105255</v>
      </c>
      <c r="B41" s="210" t="s">
        <v>31715</v>
      </c>
      <c r="C41" s="210" t="s">
        <v>86</v>
      </c>
      <c r="D41" s="211" t="s">
        <v>36072</v>
      </c>
    </row>
    <row r="42" spans="1:4" ht="13.5" x14ac:dyDescent="0.25">
      <c r="A42" s="212">
        <v>105256</v>
      </c>
      <c r="B42" s="210" t="s">
        <v>31716</v>
      </c>
      <c r="C42" s="210" t="s">
        <v>86</v>
      </c>
      <c r="D42" s="211" t="s">
        <v>36073</v>
      </c>
    </row>
    <row r="43" spans="1:4" ht="13.5" x14ac:dyDescent="0.25">
      <c r="A43" s="212">
        <v>105257</v>
      </c>
      <c r="B43" s="210" t="s">
        <v>31717</v>
      </c>
      <c r="C43" s="210" t="s">
        <v>86</v>
      </c>
      <c r="D43" s="211" t="s">
        <v>36074</v>
      </c>
    </row>
    <row r="44" spans="1:4" ht="13.5" x14ac:dyDescent="0.25">
      <c r="A44" s="212">
        <v>105258</v>
      </c>
      <c r="B44" s="210" t="s">
        <v>31718</v>
      </c>
      <c r="C44" s="210" t="s">
        <v>86</v>
      </c>
      <c r="D44" s="211" t="s">
        <v>30233</v>
      </c>
    </row>
    <row r="45" spans="1:4" ht="13.5" x14ac:dyDescent="0.25">
      <c r="A45" s="212">
        <v>105259</v>
      </c>
      <c r="B45" s="210" t="s">
        <v>31719</v>
      </c>
      <c r="C45" s="210" t="s">
        <v>86</v>
      </c>
      <c r="D45" s="211" t="s">
        <v>649</v>
      </c>
    </row>
    <row r="46" spans="1:4" ht="13.5" x14ac:dyDescent="0.25">
      <c r="A46" s="212">
        <v>105261</v>
      </c>
      <c r="B46" s="210" t="s">
        <v>31720</v>
      </c>
      <c r="C46" s="210" t="s">
        <v>86</v>
      </c>
      <c r="D46" s="211" t="s">
        <v>36075</v>
      </c>
    </row>
    <row r="47" spans="1:4" ht="13.5" x14ac:dyDescent="0.25">
      <c r="A47" s="212">
        <v>105262</v>
      </c>
      <c r="B47" s="210" t="s">
        <v>31721</v>
      </c>
      <c r="C47" s="210" t="s">
        <v>86</v>
      </c>
      <c r="D47" s="211" t="s">
        <v>36076</v>
      </c>
    </row>
    <row r="48" spans="1:4" ht="13.5" x14ac:dyDescent="0.25">
      <c r="A48" s="212">
        <v>105263</v>
      </c>
      <c r="B48" s="210" t="s">
        <v>31722</v>
      </c>
      <c r="C48" s="210" t="s">
        <v>86</v>
      </c>
      <c r="D48" s="211" t="s">
        <v>36077</v>
      </c>
    </row>
    <row r="49" spans="1:4" ht="13.5" x14ac:dyDescent="0.25">
      <c r="A49" s="212">
        <v>105264</v>
      </c>
      <c r="B49" s="210" t="s">
        <v>31723</v>
      </c>
      <c r="C49" s="210" t="s">
        <v>86</v>
      </c>
      <c r="D49" s="211" t="s">
        <v>36078</v>
      </c>
    </row>
    <row r="50" spans="1:4" ht="13.5" x14ac:dyDescent="0.25">
      <c r="A50" s="212">
        <v>105265</v>
      </c>
      <c r="B50" s="210" t="s">
        <v>31724</v>
      </c>
      <c r="C50" s="210" t="s">
        <v>86</v>
      </c>
      <c r="D50" s="211" t="s">
        <v>36079</v>
      </c>
    </row>
    <row r="51" spans="1:4" ht="13.5" x14ac:dyDescent="0.25">
      <c r="A51" s="212">
        <v>105266</v>
      </c>
      <c r="B51" s="210" t="s">
        <v>31725</v>
      </c>
      <c r="C51" s="210" t="s">
        <v>86</v>
      </c>
      <c r="D51" s="211" t="s">
        <v>30942</v>
      </c>
    </row>
    <row r="52" spans="1:4" ht="13.5" x14ac:dyDescent="0.25">
      <c r="A52" s="212">
        <v>105267</v>
      </c>
      <c r="B52" s="210" t="s">
        <v>31727</v>
      </c>
      <c r="C52" s="210" t="s">
        <v>86</v>
      </c>
      <c r="D52" s="211" t="s">
        <v>36080</v>
      </c>
    </row>
    <row r="53" spans="1:4" ht="13.5" x14ac:dyDescent="0.25">
      <c r="A53" s="212">
        <v>105268</v>
      </c>
      <c r="B53" s="210" t="s">
        <v>31728</v>
      </c>
      <c r="C53" s="210" t="s">
        <v>86</v>
      </c>
      <c r="D53" s="211" t="s">
        <v>33114</v>
      </c>
    </row>
    <row r="54" spans="1:4" ht="13.5" x14ac:dyDescent="0.25">
      <c r="A54" s="212">
        <v>105269</v>
      </c>
      <c r="B54" s="210" t="s">
        <v>31729</v>
      </c>
      <c r="C54" s="210" t="s">
        <v>86</v>
      </c>
      <c r="D54" s="211" t="s">
        <v>30287</v>
      </c>
    </row>
    <row r="55" spans="1:4" ht="13.5" x14ac:dyDescent="0.25">
      <c r="A55" s="212">
        <v>105270</v>
      </c>
      <c r="B55" s="210" t="s">
        <v>31731</v>
      </c>
      <c r="C55" s="210" t="s">
        <v>86</v>
      </c>
      <c r="D55" s="211" t="s">
        <v>11028</v>
      </c>
    </row>
    <row r="56" spans="1:4" ht="13.5" x14ac:dyDescent="0.25">
      <c r="A56" s="212">
        <v>105271</v>
      </c>
      <c r="B56" s="210" t="s">
        <v>31732</v>
      </c>
      <c r="C56" s="210" t="s">
        <v>86</v>
      </c>
      <c r="D56" s="211" t="s">
        <v>36081</v>
      </c>
    </row>
    <row r="57" spans="1:4" ht="13.5" x14ac:dyDescent="0.25">
      <c r="A57" s="212">
        <v>105272</v>
      </c>
      <c r="B57" s="210" t="s">
        <v>31733</v>
      </c>
      <c r="C57" s="210" t="s">
        <v>86</v>
      </c>
      <c r="D57" s="211" t="s">
        <v>36082</v>
      </c>
    </row>
    <row r="58" spans="1:4" ht="13.5" x14ac:dyDescent="0.25">
      <c r="A58" s="212">
        <v>105273</v>
      </c>
      <c r="B58" s="210" t="s">
        <v>31734</v>
      </c>
      <c r="C58" s="210" t="s">
        <v>86</v>
      </c>
      <c r="D58" s="211" t="s">
        <v>36083</v>
      </c>
    </row>
    <row r="59" spans="1:4" ht="13.5" x14ac:dyDescent="0.25">
      <c r="A59" s="212">
        <v>105274</v>
      </c>
      <c r="B59" s="210" t="s">
        <v>31735</v>
      </c>
      <c r="C59" s="210" t="s">
        <v>86</v>
      </c>
      <c r="D59" s="211" t="s">
        <v>36084</v>
      </c>
    </row>
    <row r="60" spans="1:4" ht="13.5" x14ac:dyDescent="0.25">
      <c r="A60" s="212">
        <v>105275</v>
      </c>
      <c r="B60" s="210" t="s">
        <v>31736</v>
      </c>
      <c r="C60" s="210" t="s">
        <v>86</v>
      </c>
      <c r="D60" s="211" t="s">
        <v>36085</v>
      </c>
    </row>
    <row r="61" spans="1:4" ht="13.5" x14ac:dyDescent="0.25">
      <c r="A61" s="212">
        <v>105276</v>
      </c>
      <c r="B61" s="210" t="s">
        <v>31737</v>
      </c>
      <c r="C61" s="210" t="s">
        <v>86</v>
      </c>
      <c r="D61" s="211" t="s">
        <v>36086</v>
      </c>
    </row>
    <row r="62" spans="1:4" ht="13.5" x14ac:dyDescent="0.25">
      <c r="A62" s="212">
        <v>105277</v>
      </c>
      <c r="B62" s="210" t="s">
        <v>31738</v>
      </c>
      <c r="C62" s="210" t="s">
        <v>86</v>
      </c>
      <c r="D62" s="211" t="s">
        <v>36087</v>
      </c>
    </row>
    <row r="63" spans="1:4" ht="13.5" x14ac:dyDescent="0.25">
      <c r="A63" s="212">
        <v>105278</v>
      </c>
      <c r="B63" s="210" t="s">
        <v>31739</v>
      </c>
      <c r="C63" s="210" t="s">
        <v>86</v>
      </c>
      <c r="D63" s="211" t="s">
        <v>36088</v>
      </c>
    </row>
    <row r="64" spans="1:4" ht="13.5" x14ac:dyDescent="0.25">
      <c r="A64" s="212">
        <v>105279</v>
      </c>
      <c r="B64" s="210" t="s">
        <v>31740</v>
      </c>
      <c r="C64" s="210" t="s">
        <v>86</v>
      </c>
      <c r="D64" s="211" t="s">
        <v>36089</v>
      </c>
    </row>
    <row r="65" spans="1:4" ht="13.5" x14ac:dyDescent="0.25">
      <c r="A65" s="212">
        <v>105280</v>
      </c>
      <c r="B65" s="210" t="s">
        <v>31741</v>
      </c>
      <c r="C65" s="210" t="s">
        <v>86</v>
      </c>
      <c r="D65" s="211" t="s">
        <v>30553</v>
      </c>
    </row>
    <row r="66" spans="1:4" ht="13.5" x14ac:dyDescent="0.25">
      <c r="A66" s="212">
        <v>105281</v>
      </c>
      <c r="B66" s="210" t="s">
        <v>31742</v>
      </c>
      <c r="C66" s="210" t="s">
        <v>86</v>
      </c>
      <c r="D66" s="211" t="s">
        <v>1672</v>
      </c>
    </row>
    <row r="67" spans="1:4" ht="13.5" x14ac:dyDescent="0.25">
      <c r="A67" s="212">
        <v>105282</v>
      </c>
      <c r="B67" s="210" t="s">
        <v>31744</v>
      </c>
      <c r="C67" s="210" t="s">
        <v>86</v>
      </c>
      <c r="D67" s="211" t="s">
        <v>2322</v>
      </c>
    </row>
    <row r="68" spans="1:4" ht="13.5" x14ac:dyDescent="0.25">
      <c r="A68" s="212">
        <v>105283</v>
      </c>
      <c r="B68" s="210" t="s">
        <v>31745</v>
      </c>
      <c r="C68" s="210" t="s">
        <v>86</v>
      </c>
      <c r="D68" s="211" t="s">
        <v>36090</v>
      </c>
    </row>
    <row r="69" spans="1:4" ht="13.5" x14ac:dyDescent="0.25">
      <c r="A69" s="212">
        <v>105284</v>
      </c>
      <c r="B69" s="210" t="s">
        <v>31746</v>
      </c>
      <c r="C69" s="210" t="s">
        <v>86</v>
      </c>
      <c r="D69" s="211" t="s">
        <v>36091</v>
      </c>
    </row>
    <row r="70" spans="1:4" ht="13.5" x14ac:dyDescent="0.25">
      <c r="A70" s="212">
        <v>105297</v>
      </c>
      <c r="B70" s="210" t="s">
        <v>31747</v>
      </c>
      <c r="C70" s="210" t="s">
        <v>86</v>
      </c>
      <c r="D70" s="211" t="s">
        <v>1480</v>
      </c>
    </row>
    <row r="71" spans="1:4" ht="13.5" x14ac:dyDescent="0.25">
      <c r="A71" s="212">
        <v>105298</v>
      </c>
      <c r="B71" s="210" t="s">
        <v>31748</v>
      </c>
      <c r="C71" s="210" t="s">
        <v>86</v>
      </c>
      <c r="D71" s="211" t="s">
        <v>31349</v>
      </c>
    </row>
    <row r="72" spans="1:4" ht="13.5" x14ac:dyDescent="0.25">
      <c r="A72" s="212">
        <v>105299</v>
      </c>
      <c r="B72" s="210" t="s">
        <v>31749</v>
      </c>
      <c r="C72" s="210" t="s">
        <v>86</v>
      </c>
      <c r="D72" s="211" t="s">
        <v>5598</v>
      </c>
    </row>
    <row r="73" spans="1:4" ht="13.5" x14ac:dyDescent="0.25">
      <c r="A73" s="212">
        <v>105300</v>
      </c>
      <c r="B73" s="210" t="s">
        <v>31750</v>
      </c>
      <c r="C73" s="210" t="s">
        <v>86</v>
      </c>
      <c r="D73" s="211" t="s">
        <v>29725</v>
      </c>
    </row>
    <row r="74" spans="1:4" ht="13.5" x14ac:dyDescent="0.25">
      <c r="A74" s="212">
        <v>105301</v>
      </c>
      <c r="B74" s="210" t="s">
        <v>31752</v>
      </c>
      <c r="C74" s="210" t="s">
        <v>86</v>
      </c>
      <c r="D74" s="211" t="s">
        <v>31235</v>
      </c>
    </row>
    <row r="75" spans="1:4" ht="13.5" x14ac:dyDescent="0.25">
      <c r="A75" s="212">
        <v>105302</v>
      </c>
      <c r="B75" s="210" t="s">
        <v>31753</v>
      </c>
      <c r="C75" s="210" t="s">
        <v>86</v>
      </c>
      <c r="D75" s="211" t="s">
        <v>36092</v>
      </c>
    </row>
    <row r="76" spans="1:4" ht="13.5" x14ac:dyDescent="0.25">
      <c r="A76" s="212">
        <v>105303</v>
      </c>
      <c r="B76" s="210" t="s">
        <v>31754</v>
      </c>
      <c r="C76" s="210" t="s">
        <v>86</v>
      </c>
      <c r="D76" s="211" t="s">
        <v>36093</v>
      </c>
    </row>
    <row r="77" spans="1:4" ht="13.5" x14ac:dyDescent="0.25">
      <c r="A77" s="212">
        <v>105304</v>
      </c>
      <c r="B77" s="210" t="s">
        <v>31755</v>
      </c>
      <c r="C77" s="210" t="s">
        <v>86</v>
      </c>
      <c r="D77" s="211" t="s">
        <v>33590</v>
      </c>
    </row>
    <row r="78" spans="1:4" ht="13.5" x14ac:dyDescent="0.25">
      <c r="A78" s="212">
        <v>105305</v>
      </c>
      <c r="B78" s="210" t="s">
        <v>31756</v>
      </c>
      <c r="C78" s="210" t="s">
        <v>86</v>
      </c>
      <c r="D78" s="211" t="s">
        <v>36094</v>
      </c>
    </row>
    <row r="79" spans="1:4" ht="13.5" x14ac:dyDescent="0.25">
      <c r="A79" s="212">
        <v>105306</v>
      </c>
      <c r="B79" s="210" t="s">
        <v>31757</v>
      </c>
      <c r="C79" s="210" t="s">
        <v>86</v>
      </c>
      <c r="D79" s="211" t="s">
        <v>33433</v>
      </c>
    </row>
    <row r="80" spans="1:4" ht="13.5" x14ac:dyDescent="0.25">
      <c r="A80" s="212">
        <v>105307</v>
      </c>
      <c r="B80" s="210" t="s">
        <v>31759</v>
      </c>
      <c r="C80" s="210" t="s">
        <v>86</v>
      </c>
      <c r="D80" s="211" t="s">
        <v>36095</v>
      </c>
    </row>
    <row r="81" spans="1:4" ht="13.5" x14ac:dyDescent="0.25">
      <c r="A81" s="212">
        <v>105317</v>
      </c>
      <c r="B81" s="210" t="s">
        <v>31760</v>
      </c>
      <c r="C81" s="210" t="s">
        <v>86</v>
      </c>
      <c r="D81" s="211" t="s">
        <v>36096</v>
      </c>
    </row>
    <row r="82" spans="1:4" ht="13.5" x14ac:dyDescent="0.25">
      <c r="A82" s="212">
        <v>105318</v>
      </c>
      <c r="B82" s="210" t="s">
        <v>31761</v>
      </c>
      <c r="C82" s="210" t="s">
        <v>86</v>
      </c>
      <c r="D82" s="211" t="s">
        <v>36097</v>
      </c>
    </row>
    <row r="83" spans="1:4" ht="13.5" x14ac:dyDescent="0.25">
      <c r="A83" s="212">
        <v>105319</v>
      </c>
      <c r="B83" s="210" t="s">
        <v>31763</v>
      </c>
      <c r="C83" s="210" t="s">
        <v>86</v>
      </c>
      <c r="D83" s="211" t="s">
        <v>36098</v>
      </c>
    </row>
    <row r="84" spans="1:4" ht="13.5" x14ac:dyDescent="0.25">
      <c r="A84" s="212">
        <v>105320</v>
      </c>
      <c r="B84" s="210" t="s">
        <v>31764</v>
      </c>
      <c r="C84" s="210" t="s">
        <v>86</v>
      </c>
      <c r="D84" s="211" t="s">
        <v>36099</v>
      </c>
    </row>
    <row r="85" spans="1:4" ht="13.5" x14ac:dyDescent="0.25">
      <c r="A85" s="212">
        <v>105321</v>
      </c>
      <c r="B85" s="210" t="s">
        <v>31766</v>
      </c>
      <c r="C85" s="210" t="s">
        <v>86</v>
      </c>
      <c r="D85" s="211" t="s">
        <v>36100</v>
      </c>
    </row>
    <row r="86" spans="1:4" ht="13.5" x14ac:dyDescent="0.25">
      <c r="A86" s="212">
        <v>105322</v>
      </c>
      <c r="B86" s="210" t="s">
        <v>31767</v>
      </c>
      <c r="C86" s="210" t="s">
        <v>86</v>
      </c>
      <c r="D86" s="211" t="s">
        <v>36101</v>
      </c>
    </row>
    <row r="87" spans="1:4" ht="13.5" x14ac:dyDescent="0.25">
      <c r="A87" s="212">
        <v>105323</v>
      </c>
      <c r="B87" s="210" t="s">
        <v>31768</v>
      </c>
      <c r="C87" s="210" t="s">
        <v>86</v>
      </c>
      <c r="D87" s="211" t="s">
        <v>12106</v>
      </c>
    </row>
    <row r="88" spans="1:4" ht="13.5" x14ac:dyDescent="0.25">
      <c r="A88" s="212">
        <v>105324</v>
      </c>
      <c r="B88" s="210" t="s">
        <v>31769</v>
      </c>
      <c r="C88" s="210" t="s">
        <v>86</v>
      </c>
      <c r="D88" s="211" t="s">
        <v>33553</v>
      </c>
    </row>
    <row r="89" spans="1:4" ht="13.5" x14ac:dyDescent="0.25">
      <c r="A89" s="212">
        <v>105325</v>
      </c>
      <c r="B89" s="210" t="s">
        <v>31770</v>
      </c>
      <c r="C89" s="210" t="s">
        <v>86</v>
      </c>
      <c r="D89" s="211" t="s">
        <v>36102</v>
      </c>
    </row>
    <row r="90" spans="1:4" ht="13.5" x14ac:dyDescent="0.25">
      <c r="A90" s="212">
        <v>105326</v>
      </c>
      <c r="B90" s="210" t="s">
        <v>31771</v>
      </c>
      <c r="C90" s="210" t="s">
        <v>86</v>
      </c>
      <c r="D90" s="211" t="s">
        <v>36103</v>
      </c>
    </row>
    <row r="91" spans="1:4" ht="13.5" x14ac:dyDescent="0.25">
      <c r="A91" s="212">
        <v>105340</v>
      </c>
      <c r="B91" s="210" t="s">
        <v>31772</v>
      </c>
      <c r="C91" s="210" t="s">
        <v>86</v>
      </c>
      <c r="D91" s="211" t="s">
        <v>36104</v>
      </c>
    </row>
    <row r="92" spans="1:4" ht="13.5" x14ac:dyDescent="0.25">
      <c r="A92" s="212">
        <v>105341</v>
      </c>
      <c r="B92" s="210" t="s">
        <v>31773</v>
      </c>
      <c r="C92" s="210" t="s">
        <v>86</v>
      </c>
      <c r="D92" s="211" t="s">
        <v>36105</v>
      </c>
    </row>
    <row r="93" spans="1:4" ht="13.5" x14ac:dyDescent="0.25">
      <c r="A93" s="212">
        <v>105342</v>
      </c>
      <c r="B93" s="210" t="s">
        <v>31774</v>
      </c>
      <c r="C93" s="210" t="s">
        <v>86</v>
      </c>
      <c r="D93" s="211" t="s">
        <v>36106</v>
      </c>
    </row>
    <row r="94" spans="1:4" ht="13.5" x14ac:dyDescent="0.25">
      <c r="A94" s="212">
        <v>105343</v>
      </c>
      <c r="B94" s="210" t="s">
        <v>31775</v>
      </c>
      <c r="C94" s="210" t="s">
        <v>86</v>
      </c>
      <c r="D94" s="211" t="s">
        <v>36107</v>
      </c>
    </row>
    <row r="95" spans="1:4" ht="13.5" x14ac:dyDescent="0.25">
      <c r="A95" s="212">
        <v>105344</v>
      </c>
      <c r="B95" s="210" t="s">
        <v>31776</v>
      </c>
      <c r="C95" s="210" t="s">
        <v>86</v>
      </c>
      <c r="D95" s="211" t="s">
        <v>36108</v>
      </c>
    </row>
    <row r="96" spans="1:4" ht="13.5" x14ac:dyDescent="0.25">
      <c r="A96" s="212">
        <v>105345</v>
      </c>
      <c r="B96" s="210" t="s">
        <v>31777</v>
      </c>
      <c r="C96" s="210" t="s">
        <v>86</v>
      </c>
      <c r="D96" s="211" t="s">
        <v>36109</v>
      </c>
    </row>
    <row r="97" spans="1:4" ht="13.5" x14ac:dyDescent="0.25">
      <c r="A97" s="212">
        <v>105346</v>
      </c>
      <c r="B97" s="210" t="s">
        <v>31778</v>
      </c>
      <c r="C97" s="210" t="s">
        <v>86</v>
      </c>
      <c r="D97" s="211" t="s">
        <v>36110</v>
      </c>
    </row>
    <row r="98" spans="1:4" ht="13.5" x14ac:dyDescent="0.25">
      <c r="A98" s="212">
        <v>105347</v>
      </c>
      <c r="B98" s="210" t="s">
        <v>31779</v>
      </c>
      <c r="C98" s="210" t="s">
        <v>86</v>
      </c>
      <c r="D98" s="211" t="s">
        <v>36111</v>
      </c>
    </row>
    <row r="99" spans="1:4" ht="13.5" x14ac:dyDescent="0.25">
      <c r="A99" s="212">
        <v>105348</v>
      </c>
      <c r="B99" s="210" t="s">
        <v>31780</v>
      </c>
      <c r="C99" s="210" t="s">
        <v>86</v>
      </c>
      <c r="D99" s="211" t="s">
        <v>36112</v>
      </c>
    </row>
    <row r="100" spans="1:4" ht="13.5" x14ac:dyDescent="0.25">
      <c r="A100" s="212">
        <v>105349</v>
      </c>
      <c r="B100" s="210" t="s">
        <v>31781</v>
      </c>
      <c r="C100" s="210" t="s">
        <v>86</v>
      </c>
      <c r="D100" s="211" t="s">
        <v>36113</v>
      </c>
    </row>
    <row r="101" spans="1:4" ht="13.5" x14ac:dyDescent="0.25">
      <c r="A101" s="212">
        <v>105350</v>
      </c>
      <c r="B101" s="210" t="s">
        <v>31782</v>
      </c>
      <c r="C101" s="210" t="s">
        <v>86</v>
      </c>
      <c r="D101" s="211" t="s">
        <v>36114</v>
      </c>
    </row>
    <row r="102" spans="1:4" ht="13.5" x14ac:dyDescent="0.25">
      <c r="A102" s="212">
        <v>105351</v>
      </c>
      <c r="B102" s="210" t="s">
        <v>31783</v>
      </c>
      <c r="C102" s="210" t="s">
        <v>86</v>
      </c>
      <c r="D102" s="211" t="s">
        <v>36115</v>
      </c>
    </row>
    <row r="103" spans="1:4" ht="13.5" x14ac:dyDescent="0.25">
      <c r="A103" s="212">
        <v>105352</v>
      </c>
      <c r="B103" s="210" t="s">
        <v>31784</v>
      </c>
      <c r="C103" s="210" t="s">
        <v>86</v>
      </c>
      <c r="D103" s="211" t="s">
        <v>36116</v>
      </c>
    </row>
    <row r="104" spans="1:4" ht="13.5" x14ac:dyDescent="0.25">
      <c r="A104" s="212">
        <v>105353</v>
      </c>
      <c r="B104" s="210" t="s">
        <v>31785</v>
      </c>
      <c r="C104" s="210" t="s">
        <v>86</v>
      </c>
      <c r="D104" s="211" t="s">
        <v>36117</v>
      </c>
    </row>
    <row r="105" spans="1:4" ht="13.5" x14ac:dyDescent="0.25">
      <c r="A105" s="212">
        <v>105354</v>
      </c>
      <c r="B105" s="210" t="s">
        <v>31786</v>
      </c>
      <c r="C105" s="210" t="s">
        <v>86</v>
      </c>
      <c r="D105" s="211" t="s">
        <v>36118</v>
      </c>
    </row>
    <row r="106" spans="1:4" ht="13.5" x14ac:dyDescent="0.25">
      <c r="A106" s="212">
        <v>105355</v>
      </c>
      <c r="B106" s="210" t="s">
        <v>31787</v>
      </c>
      <c r="C106" s="210" t="s">
        <v>86</v>
      </c>
      <c r="D106" s="211" t="s">
        <v>36119</v>
      </c>
    </row>
    <row r="107" spans="1:4" ht="13.5" x14ac:dyDescent="0.25">
      <c r="A107" s="212">
        <v>105356</v>
      </c>
      <c r="B107" s="210" t="s">
        <v>31788</v>
      </c>
      <c r="C107" s="210" t="s">
        <v>86</v>
      </c>
      <c r="D107" s="211" t="s">
        <v>36120</v>
      </c>
    </row>
    <row r="108" spans="1:4" ht="13.5" x14ac:dyDescent="0.25">
      <c r="A108" s="212">
        <v>105357</v>
      </c>
      <c r="B108" s="210" t="s">
        <v>31789</v>
      </c>
      <c r="C108" s="210" t="s">
        <v>86</v>
      </c>
      <c r="D108" s="211" t="s">
        <v>33203</v>
      </c>
    </row>
    <row r="109" spans="1:4" ht="13.5" x14ac:dyDescent="0.25">
      <c r="A109" s="212">
        <v>105358</v>
      </c>
      <c r="B109" s="210" t="s">
        <v>31790</v>
      </c>
      <c r="C109" s="210" t="s">
        <v>86</v>
      </c>
      <c r="D109" s="211" t="s">
        <v>36121</v>
      </c>
    </row>
    <row r="110" spans="1:4" ht="13.5" x14ac:dyDescent="0.25">
      <c r="A110" s="212">
        <v>105369</v>
      </c>
      <c r="B110" s="210" t="s">
        <v>31791</v>
      </c>
      <c r="C110" s="210" t="s">
        <v>86</v>
      </c>
      <c r="D110" s="211" t="s">
        <v>36122</v>
      </c>
    </row>
    <row r="111" spans="1:4" ht="13.5" x14ac:dyDescent="0.25">
      <c r="A111" s="212">
        <v>105377</v>
      </c>
      <c r="B111" s="210" t="s">
        <v>31792</v>
      </c>
      <c r="C111" s="210" t="s">
        <v>86</v>
      </c>
      <c r="D111" s="211" t="s">
        <v>36123</v>
      </c>
    </row>
    <row r="112" spans="1:4" ht="13.5" x14ac:dyDescent="0.25">
      <c r="A112" s="212">
        <v>105378</v>
      </c>
      <c r="B112" s="210" t="s">
        <v>31793</v>
      </c>
      <c r="C112" s="210" t="s">
        <v>86</v>
      </c>
      <c r="D112" s="211" t="s">
        <v>4960</v>
      </c>
    </row>
    <row r="113" spans="1:4" ht="13.5" x14ac:dyDescent="0.25">
      <c r="A113" s="212">
        <v>105379</v>
      </c>
      <c r="B113" s="210" t="s">
        <v>31794</v>
      </c>
      <c r="C113" s="210" t="s">
        <v>86</v>
      </c>
      <c r="D113" s="211" t="s">
        <v>29924</v>
      </c>
    </row>
    <row r="114" spans="1:4" ht="13.5" x14ac:dyDescent="0.25">
      <c r="A114" s="212">
        <v>105380</v>
      </c>
      <c r="B114" s="210" t="s">
        <v>31795</v>
      </c>
      <c r="C114" s="210" t="s">
        <v>86</v>
      </c>
      <c r="D114" s="211" t="s">
        <v>36124</v>
      </c>
    </row>
    <row r="115" spans="1:4" ht="13.5" x14ac:dyDescent="0.25">
      <c r="A115" s="212">
        <v>105388</v>
      </c>
      <c r="B115" s="210" t="s">
        <v>31796</v>
      </c>
      <c r="C115" s="210" t="s">
        <v>86</v>
      </c>
      <c r="D115" s="211" t="s">
        <v>30196</v>
      </c>
    </row>
    <row r="116" spans="1:4" ht="13.5" x14ac:dyDescent="0.25">
      <c r="A116" s="212">
        <v>105389</v>
      </c>
      <c r="B116" s="210" t="s">
        <v>31797</v>
      </c>
      <c r="C116" s="210" t="s">
        <v>86</v>
      </c>
      <c r="D116" s="211" t="s">
        <v>29814</v>
      </c>
    </row>
    <row r="117" spans="1:4" ht="13.5" x14ac:dyDescent="0.25">
      <c r="A117" s="212">
        <v>105390</v>
      </c>
      <c r="B117" s="210" t="s">
        <v>31798</v>
      </c>
      <c r="C117" s="210" t="s">
        <v>86</v>
      </c>
      <c r="D117" s="211" t="s">
        <v>36125</v>
      </c>
    </row>
    <row r="118" spans="1:4" ht="13.5" x14ac:dyDescent="0.25">
      <c r="A118" s="212">
        <v>105391</v>
      </c>
      <c r="B118" s="210" t="s">
        <v>31799</v>
      </c>
      <c r="C118" s="210" t="s">
        <v>86</v>
      </c>
      <c r="D118" s="211" t="s">
        <v>36126</v>
      </c>
    </row>
    <row r="119" spans="1:4" ht="13.5" x14ac:dyDescent="0.25">
      <c r="A119" s="212">
        <v>105392</v>
      </c>
      <c r="B119" s="210" t="s">
        <v>31800</v>
      </c>
      <c r="C119" s="210" t="s">
        <v>86</v>
      </c>
      <c r="D119" s="211" t="s">
        <v>33698</v>
      </c>
    </row>
    <row r="120" spans="1:4" ht="13.5" x14ac:dyDescent="0.25">
      <c r="A120" s="212">
        <v>105393</v>
      </c>
      <c r="B120" s="210" t="s">
        <v>31801</v>
      </c>
      <c r="C120" s="210" t="s">
        <v>86</v>
      </c>
      <c r="D120" s="211" t="s">
        <v>12233</v>
      </c>
    </row>
    <row r="121" spans="1:4" ht="13.5" x14ac:dyDescent="0.25">
      <c r="A121" s="212">
        <v>105394</v>
      </c>
      <c r="B121" s="210" t="s">
        <v>31802</v>
      </c>
      <c r="C121" s="210" t="s">
        <v>86</v>
      </c>
      <c r="D121" s="211" t="s">
        <v>2938</v>
      </c>
    </row>
    <row r="122" spans="1:4" ht="13.5" x14ac:dyDescent="0.25">
      <c r="A122" s="212">
        <v>105395</v>
      </c>
      <c r="B122" s="210" t="s">
        <v>31803</v>
      </c>
      <c r="C122" s="210" t="s">
        <v>86</v>
      </c>
      <c r="D122" s="211" t="s">
        <v>4382</v>
      </c>
    </row>
    <row r="123" spans="1:4" ht="13.5" x14ac:dyDescent="0.25">
      <c r="A123" s="212">
        <v>105396</v>
      </c>
      <c r="B123" s="210" t="s">
        <v>31804</v>
      </c>
      <c r="C123" s="210" t="s">
        <v>86</v>
      </c>
      <c r="D123" s="211" t="s">
        <v>31010</v>
      </c>
    </row>
    <row r="124" spans="1:4" ht="13.5" x14ac:dyDescent="0.25">
      <c r="A124" s="212">
        <v>105397</v>
      </c>
      <c r="B124" s="210" t="s">
        <v>31805</v>
      </c>
      <c r="C124" s="210" t="s">
        <v>86</v>
      </c>
      <c r="D124" s="211" t="s">
        <v>36127</v>
      </c>
    </row>
    <row r="125" spans="1:4" ht="13.5" x14ac:dyDescent="0.25">
      <c r="A125" s="212">
        <v>105398</v>
      </c>
      <c r="B125" s="210" t="s">
        <v>31806</v>
      </c>
      <c r="C125" s="210" t="s">
        <v>86</v>
      </c>
      <c r="D125" s="211" t="s">
        <v>36128</v>
      </c>
    </row>
    <row r="126" spans="1:4" ht="13.5" x14ac:dyDescent="0.25">
      <c r="A126" s="212">
        <v>105399</v>
      </c>
      <c r="B126" s="210" t="s">
        <v>31807</v>
      </c>
      <c r="C126" s="210" t="s">
        <v>86</v>
      </c>
      <c r="D126" s="211" t="s">
        <v>31147</v>
      </c>
    </row>
    <row r="127" spans="1:4" ht="13.5" x14ac:dyDescent="0.25">
      <c r="A127" s="212">
        <v>105400</v>
      </c>
      <c r="B127" s="210" t="s">
        <v>31808</v>
      </c>
      <c r="C127" s="210" t="s">
        <v>86</v>
      </c>
      <c r="D127" s="211" t="s">
        <v>36129</v>
      </c>
    </row>
    <row r="128" spans="1:4" ht="13.5" x14ac:dyDescent="0.25">
      <c r="A128" s="212">
        <v>105401</v>
      </c>
      <c r="B128" s="210" t="s">
        <v>31809</v>
      </c>
      <c r="C128" s="210" t="s">
        <v>86</v>
      </c>
      <c r="D128" s="211" t="s">
        <v>36130</v>
      </c>
    </row>
    <row r="129" spans="1:4" ht="13.5" x14ac:dyDescent="0.25">
      <c r="A129" s="212">
        <v>105402</v>
      </c>
      <c r="B129" s="210" t="s">
        <v>31810</v>
      </c>
      <c r="C129" s="210" t="s">
        <v>86</v>
      </c>
      <c r="D129" s="211" t="s">
        <v>36131</v>
      </c>
    </row>
    <row r="130" spans="1:4" ht="13.5" x14ac:dyDescent="0.25">
      <c r="A130" s="212">
        <v>97173</v>
      </c>
      <c r="B130" s="210" t="s">
        <v>31811</v>
      </c>
      <c r="C130" s="210" t="s">
        <v>59</v>
      </c>
      <c r="D130" s="211" t="s">
        <v>36132</v>
      </c>
    </row>
    <row r="131" spans="1:4" ht="13.5" x14ac:dyDescent="0.25">
      <c r="A131" s="212">
        <v>97174</v>
      </c>
      <c r="B131" s="210" t="s">
        <v>31812</v>
      </c>
      <c r="C131" s="210" t="s">
        <v>59</v>
      </c>
      <c r="D131" s="211" t="s">
        <v>31085</v>
      </c>
    </row>
    <row r="132" spans="1:4" ht="13.5" x14ac:dyDescent="0.25">
      <c r="A132" s="212">
        <v>97175</v>
      </c>
      <c r="B132" s="210" t="s">
        <v>31813</v>
      </c>
      <c r="C132" s="210" t="s">
        <v>59</v>
      </c>
      <c r="D132" s="211" t="s">
        <v>36133</v>
      </c>
    </row>
    <row r="133" spans="1:4" ht="13.5" x14ac:dyDescent="0.25">
      <c r="A133" s="212">
        <v>97176</v>
      </c>
      <c r="B133" s="210" t="s">
        <v>31815</v>
      </c>
      <c r="C133" s="210" t="s">
        <v>59</v>
      </c>
      <c r="D133" s="211" t="s">
        <v>32727</v>
      </c>
    </row>
    <row r="134" spans="1:4" ht="13.5" x14ac:dyDescent="0.25">
      <c r="A134" s="212">
        <v>97177</v>
      </c>
      <c r="B134" s="210" t="s">
        <v>31816</v>
      </c>
      <c r="C134" s="210" t="s">
        <v>59</v>
      </c>
      <c r="D134" s="211" t="s">
        <v>36134</v>
      </c>
    </row>
    <row r="135" spans="1:4" ht="13.5" x14ac:dyDescent="0.25">
      <c r="A135" s="212">
        <v>97178</v>
      </c>
      <c r="B135" s="210" t="s">
        <v>31817</v>
      </c>
      <c r="C135" s="210" t="s">
        <v>59</v>
      </c>
      <c r="D135" s="211" t="s">
        <v>36135</v>
      </c>
    </row>
    <row r="136" spans="1:4" ht="13.5" x14ac:dyDescent="0.25">
      <c r="A136" s="212">
        <v>97179</v>
      </c>
      <c r="B136" s="210" t="s">
        <v>31818</v>
      </c>
      <c r="C136" s="210" t="s">
        <v>59</v>
      </c>
      <c r="D136" s="211" t="s">
        <v>36136</v>
      </c>
    </row>
    <row r="137" spans="1:4" ht="13.5" x14ac:dyDescent="0.25">
      <c r="A137" s="212">
        <v>97180</v>
      </c>
      <c r="B137" s="210" t="s">
        <v>31819</v>
      </c>
      <c r="C137" s="210" t="s">
        <v>59</v>
      </c>
      <c r="D137" s="211" t="s">
        <v>8879</v>
      </c>
    </row>
    <row r="138" spans="1:4" ht="13.5" x14ac:dyDescent="0.25">
      <c r="A138" s="212">
        <v>97181</v>
      </c>
      <c r="B138" s="210" t="s">
        <v>31820</v>
      </c>
      <c r="C138" s="210" t="s">
        <v>59</v>
      </c>
      <c r="D138" s="211" t="s">
        <v>36137</v>
      </c>
    </row>
    <row r="139" spans="1:4" ht="13.5" x14ac:dyDescent="0.25">
      <c r="A139" s="212">
        <v>97182</v>
      </c>
      <c r="B139" s="210" t="s">
        <v>31821</v>
      </c>
      <c r="C139" s="210" t="s">
        <v>59</v>
      </c>
      <c r="D139" s="211" t="s">
        <v>36138</v>
      </c>
    </row>
    <row r="140" spans="1:4" ht="13.5" x14ac:dyDescent="0.25">
      <c r="A140" s="212">
        <v>97183</v>
      </c>
      <c r="B140" s="210" t="s">
        <v>31822</v>
      </c>
      <c r="C140" s="210" t="s">
        <v>59</v>
      </c>
      <c r="D140" s="211" t="s">
        <v>36139</v>
      </c>
    </row>
    <row r="141" spans="1:4" ht="13.5" x14ac:dyDescent="0.25">
      <c r="A141" s="212">
        <v>97184</v>
      </c>
      <c r="B141" s="210" t="s">
        <v>31823</v>
      </c>
      <c r="C141" s="210" t="s">
        <v>59</v>
      </c>
      <c r="D141" s="211" t="s">
        <v>33668</v>
      </c>
    </row>
    <row r="142" spans="1:4" ht="13.5" x14ac:dyDescent="0.25">
      <c r="A142" s="212">
        <v>97185</v>
      </c>
      <c r="B142" s="210" t="s">
        <v>31824</v>
      </c>
      <c r="C142" s="210" t="s">
        <v>59</v>
      </c>
      <c r="D142" s="211" t="s">
        <v>36140</v>
      </c>
    </row>
    <row r="143" spans="1:4" ht="13.5" x14ac:dyDescent="0.25">
      <c r="A143" s="212">
        <v>97186</v>
      </c>
      <c r="B143" s="210" t="s">
        <v>31825</v>
      </c>
      <c r="C143" s="210" t="s">
        <v>59</v>
      </c>
      <c r="D143" s="211" t="s">
        <v>36141</v>
      </c>
    </row>
    <row r="144" spans="1:4" ht="13.5" x14ac:dyDescent="0.25">
      <c r="A144" s="212">
        <v>97187</v>
      </c>
      <c r="B144" s="210" t="s">
        <v>31826</v>
      </c>
      <c r="C144" s="210" t="s">
        <v>59</v>
      </c>
      <c r="D144" s="211" t="s">
        <v>33550</v>
      </c>
    </row>
    <row r="145" spans="1:4" ht="13.5" x14ac:dyDescent="0.25">
      <c r="A145" s="212">
        <v>97188</v>
      </c>
      <c r="B145" s="210" t="s">
        <v>31827</v>
      </c>
      <c r="C145" s="210" t="s">
        <v>59</v>
      </c>
      <c r="D145" s="211" t="s">
        <v>33459</v>
      </c>
    </row>
    <row r="146" spans="1:4" ht="13.5" x14ac:dyDescent="0.25">
      <c r="A146" s="212">
        <v>97189</v>
      </c>
      <c r="B146" s="210" t="s">
        <v>31828</v>
      </c>
      <c r="C146" s="210" t="s">
        <v>59</v>
      </c>
      <c r="D146" s="211" t="s">
        <v>36142</v>
      </c>
    </row>
    <row r="147" spans="1:4" ht="13.5" x14ac:dyDescent="0.25">
      <c r="A147" s="212">
        <v>97190</v>
      </c>
      <c r="B147" s="210" t="s">
        <v>31829</v>
      </c>
      <c r="C147" s="210" t="s">
        <v>59</v>
      </c>
      <c r="D147" s="211" t="s">
        <v>36143</v>
      </c>
    </row>
    <row r="148" spans="1:4" ht="13.5" x14ac:dyDescent="0.25">
      <c r="A148" s="212">
        <v>97191</v>
      </c>
      <c r="B148" s="210" t="s">
        <v>31831</v>
      </c>
      <c r="C148" s="210" t="s">
        <v>59</v>
      </c>
      <c r="D148" s="211" t="s">
        <v>36144</v>
      </c>
    </row>
    <row r="149" spans="1:4" ht="13.5" x14ac:dyDescent="0.25">
      <c r="A149" s="212">
        <v>97192</v>
      </c>
      <c r="B149" s="210" t="s">
        <v>31832</v>
      </c>
      <c r="C149" s="210" t="s">
        <v>59</v>
      </c>
      <c r="D149" s="211" t="s">
        <v>36145</v>
      </c>
    </row>
    <row r="150" spans="1:4" ht="13.5" x14ac:dyDescent="0.25">
      <c r="A150" s="212">
        <v>90694</v>
      </c>
      <c r="B150" s="210" t="s">
        <v>71</v>
      </c>
      <c r="C150" s="210" t="s">
        <v>59</v>
      </c>
      <c r="D150" s="211" t="s">
        <v>36146</v>
      </c>
    </row>
    <row r="151" spans="1:4" ht="13.5" x14ac:dyDescent="0.25">
      <c r="A151" s="212">
        <v>90695</v>
      </c>
      <c r="B151" s="210" t="s">
        <v>72</v>
      </c>
      <c r="C151" s="210" t="s">
        <v>59</v>
      </c>
      <c r="D151" s="211" t="s">
        <v>33453</v>
      </c>
    </row>
    <row r="152" spans="1:4" ht="13.5" x14ac:dyDescent="0.25">
      <c r="A152" s="212">
        <v>90696</v>
      </c>
      <c r="B152" s="210" t="s">
        <v>73</v>
      </c>
      <c r="C152" s="210" t="s">
        <v>59</v>
      </c>
      <c r="D152" s="211" t="s">
        <v>36147</v>
      </c>
    </row>
    <row r="153" spans="1:4" ht="13.5" x14ac:dyDescent="0.25">
      <c r="A153" s="212">
        <v>90697</v>
      </c>
      <c r="B153" s="210" t="s">
        <v>74</v>
      </c>
      <c r="C153" s="210" t="s">
        <v>59</v>
      </c>
      <c r="D153" s="211" t="s">
        <v>36148</v>
      </c>
    </row>
    <row r="154" spans="1:4" ht="13.5" x14ac:dyDescent="0.25">
      <c r="A154" s="212">
        <v>90698</v>
      </c>
      <c r="B154" s="210" t="s">
        <v>75</v>
      </c>
      <c r="C154" s="210" t="s">
        <v>59</v>
      </c>
      <c r="D154" s="211" t="s">
        <v>36149</v>
      </c>
    </row>
    <row r="155" spans="1:4" ht="13.5" x14ac:dyDescent="0.25">
      <c r="A155" s="212">
        <v>90699</v>
      </c>
      <c r="B155" s="210" t="s">
        <v>76</v>
      </c>
      <c r="C155" s="210" t="s">
        <v>59</v>
      </c>
      <c r="D155" s="211" t="s">
        <v>36150</v>
      </c>
    </row>
    <row r="156" spans="1:4" ht="13.5" x14ac:dyDescent="0.25">
      <c r="A156" s="212">
        <v>90700</v>
      </c>
      <c r="B156" s="210" t="s">
        <v>77</v>
      </c>
      <c r="C156" s="210" t="s">
        <v>59</v>
      </c>
      <c r="D156" s="211" t="s">
        <v>36151</v>
      </c>
    </row>
    <row r="157" spans="1:4" ht="13.5" x14ac:dyDescent="0.25">
      <c r="A157" s="212">
        <v>90701</v>
      </c>
      <c r="B157" s="210" t="s">
        <v>78</v>
      </c>
      <c r="C157" s="210" t="s">
        <v>59</v>
      </c>
      <c r="D157" s="211" t="s">
        <v>36152</v>
      </c>
    </row>
    <row r="158" spans="1:4" ht="13.5" x14ac:dyDescent="0.25">
      <c r="A158" s="212">
        <v>90702</v>
      </c>
      <c r="B158" s="210" t="s">
        <v>79</v>
      </c>
      <c r="C158" s="210" t="s">
        <v>59</v>
      </c>
      <c r="D158" s="211" t="s">
        <v>36153</v>
      </c>
    </row>
    <row r="159" spans="1:4" ht="13.5" x14ac:dyDescent="0.25">
      <c r="A159" s="212">
        <v>90703</v>
      </c>
      <c r="B159" s="210" t="s">
        <v>80</v>
      </c>
      <c r="C159" s="210" t="s">
        <v>59</v>
      </c>
      <c r="D159" s="211" t="s">
        <v>33754</v>
      </c>
    </row>
    <row r="160" spans="1:4" ht="13.5" x14ac:dyDescent="0.25">
      <c r="A160" s="212">
        <v>90704</v>
      </c>
      <c r="B160" s="210" t="s">
        <v>81</v>
      </c>
      <c r="C160" s="210" t="s">
        <v>59</v>
      </c>
      <c r="D160" s="211" t="s">
        <v>36154</v>
      </c>
    </row>
    <row r="161" spans="1:4" ht="13.5" x14ac:dyDescent="0.25">
      <c r="A161" s="212">
        <v>90705</v>
      </c>
      <c r="B161" s="210" t="s">
        <v>82</v>
      </c>
      <c r="C161" s="210" t="s">
        <v>59</v>
      </c>
      <c r="D161" s="211" t="s">
        <v>36155</v>
      </c>
    </row>
    <row r="162" spans="1:4" ht="13.5" x14ac:dyDescent="0.25">
      <c r="A162" s="212">
        <v>90706</v>
      </c>
      <c r="B162" s="210" t="s">
        <v>83</v>
      </c>
      <c r="C162" s="210" t="s">
        <v>59</v>
      </c>
      <c r="D162" s="211" t="s">
        <v>36156</v>
      </c>
    </row>
    <row r="163" spans="1:4" ht="13.5" x14ac:dyDescent="0.25">
      <c r="A163" s="212">
        <v>90708</v>
      </c>
      <c r="B163" s="210" t="s">
        <v>84</v>
      </c>
      <c r="C163" s="210" t="s">
        <v>59</v>
      </c>
      <c r="D163" s="211" t="s">
        <v>36157</v>
      </c>
    </row>
    <row r="164" spans="1:4" ht="13.5" x14ac:dyDescent="0.25">
      <c r="A164" s="212">
        <v>90724</v>
      </c>
      <c r="B164" s="210" t="s">
        <v>85</v>
      </c>
      <c r="C164" s="210" t="s">
        <v>86</v>
      </c>
      <c r="D164" s="211" t="s">
        <v>6245</v>
      </c>
    </row>
    <row r="165" spans="1:4" ht="13.5" x14ac:dyDescent="0.25">
      <c r="A165" s="212">
        <v>90725</v>
      </c>
      <c r="B165" s="210" t="s">
        <v>88</v>
      </c>
      <c r="C165" s="210" t="s">
        <v>86</v>
      </c>
      <c r="D165" s="211" t="s">
        <v>7226</v>
      </c>
    </row>
    <row r="166" spans="1:4" ht="13.5" x14ac:dyDescent="0.25">
      <c r="A166" s="212">
        <v>90726</v>
      </c>
      <c r="B166" s="210" t="s">
        <v>89</v>
      </c>
      <c r="C166" s="210" t="s">
        <v>86</v>
      </c>
      <c r="D166" s="211" t="s">
        <v>8831</v>
      </c>
    </row>
    <row r="167" spans="1:4" ht="13.5" x14ac:dyDescent="0.25">
      <c r="A167" s="212">
        <v>90727</v>
      </c>
      <c r="B167" s="210" t="s">
        <v>90</v>
      </c>
      <c r="C167" s="210" t="s">
        <v>86</v>
      </c>
      <c r="D167" s="211" t="s">
        <v>11369</v>
      </c>
    </row>
    <row r="168" spans="1:4" ht="13.5" x14ac:dyDescent="0.25">
      <c r="A168" s="212">
        <v>90728</v>
      </c>
      <c r="B168" s="210" t="s">
        <v>91</v>
      </c>
      <c r="C168" s="210" t="s">
        <v>86</v>
      </c>
      <c r="D168" s="211" t="s">
        <v>32574</v>
      </c>
    </row>
    <row r="169" spans="1:4" ht="13.5" x14ac:dyDescent="0.25">
      <c r="A169" s="212">
        <v>90729</v>
      </c>
      <c r="B169" s="210" t="s">
        <v>92</v>
      </c>
      <c r="C169" s="210" t="s">
        <v>86</v>
      </c>
      <c r="D169" s="211" t="s">
        <v>31952</v>
      </c>
    </row>
    <row r="170" spans="1:4" ht="13.5" x14ac:dyDescent="0.25">
      <c r="A170" s="212">
        <v>90730</v>
      </c>
      <c r="B170" s="210" t="s">
        <v>93</v>
      </c>
      <c r="C170" s="210" t="s">
        <v>86</v>
      </c>
      <c r="D170" s="211" t="s">
        <v>4519</v>
      </c>
    </row>
    <row r="171" spans="1:4" ht="13.5" x14ac:dyDescent="0.25">
      <c r="A171" s="212">
        <v>90731</v>
      </c>
      <c r="B171" s="210" t="s">
        <v>94</v>
      </c>
      <c r="C171" s="210" t="s">
        <v>86</v>
      </c>
      <c r="D171" s="211" t="s">
        <v>36158</v>
      </c>
    </row>
    <row r="172" spans="1:4" ht="13.5" x14ac:dyDescent="0.25">
      <c r="A172" s="212">
        <v>90732</v>
      </c>
      <c r="B172" s="210" t="s">
        <v>95</v>
      </c>
      <c r="C172" s="210" t="s">
        <v>86</v>
      </c>
      <c r="D172" s="211" t="s">
        <v>36159</v>
      </c>
    </row>
    <row r="173" spans="1:4" ht="13.5" x14ac:dyDescent="0.25">
      <c r="A173" s="212">
        <v>90733</v>
      </c>
      <c r="B173" s="210" t="s">
        <v>96</v>
      </c>
      <c r="C173" s="210" t="s">
        <v>59</v>
      </c>
      <c r="D173" s="211" t="s">
        <v>423</v>
      </c>
    </row>
    <row r="174" spans="1:4" ht="13.5" x14ac:dyDescent="0.25">
      <c r="A174" s="212">
        <v>90734</v>
      </c>
      <c r="B174" s="210" t="s">
        <v>98</v>
      </c>
      <c r="C174" s="210" t="s">
        <v>59</v>
      </c>
      <c r="D174" s="211" t="s">
        <v>7972</v>
      </c>
    </row>
    <row r="175" spans="1:4" ht="13.5" x14ac:dyDescent="0.25">
      <c r="A175" s="212">
        <v>90735</v>
      </c>
      <c r="B175" s="210" t="s">
        <v>99</v>
      </c>
      <c r="C175" s="210" t="s">
        <v>59</v>
      </c>
      <c r="D175" s="211" t="s">
        <v>31328</v>
      </c>
    </row>
    <row r="176" spans="1:4" ht="13.5" x14ac:dyDescent="0.25">
      <c r="A176" s="212">
        <v>90736</v>
      </c>
      <c r="B176" s="210" t="s">
        <v>100</v>
      </c>
      <c r="C176" s="210" t="s">
        <v>59</v>
      </c>
      <c r="D176" s="211" t="s">
        <v>29876</v>
      </c>
    </row>
    <row r="177" spans="1:4" ht="13.5" x14ac:dyDescent="0.25">
      <c r="A177" s="212">
        <v>90737</v>
      </c>
      <c r="B177" s="210" t="s">
        <v>102</v>
      </c>
      <c r="C177" s="210" t="s">
        <v>59</v>
      </c>
      <c r="D177" s="211" t="s">
        <v>7375</v>
      </c>
    </row>
    <row r="178" spans="1:4" ht="13.5" x14ac:dyDescent="0.25">
      <c r="A178" s="212">
        <v>90738</v>
      </c>
      <c r="B178" s="210" t="s">
        <v>104</v>
      </c>
      <c r="C178" s="210" t="s">
        <v>59</v>
      </c>
      <c r="D178" s="211" t="s">
        <v>6621</v>
      </c>
    </row>
    <row r="179" spans="1:4" ht="13.5" x14ac:dyDescent="0.25">
      <c r="A179" s="212">
        <v>90739</v>
      </c>
      <c r="B179" s="210" t="s">
        <v>106</v>
      </c>
      <c r="C179" s="210" t="s">
        <v>59</v>
      </c>
      <c r="D179" s="211" t="s">
        <v>30547</v>
      </c>
    </row>
    <row r="180" spans="1:4" ht="13.5" x14ac:dyDescent="0.25">
      <c r="A180" s="212">
        <v>90740</v>
      </c>
      <c r="B180" s="210" t="s">
        <v>108</v>
      </c>
      <c r="C180" s="210" t="s">
        <v>59</v>
      </c>
      <c r="D180" s="211" t="s">
        <v>36160</v>
      </c>
    </row>
    <row r="181" spans="1:4" ht="13.5" x14ac:dyDescent="0.25">
      <c r="A181" s="212">
        <v>90741</v>
      </c>
      <c r="B181" s="210" t="s">
        <v>110</v>
      </c>
      <c r="C181" s="210" t="s">
        <v>59</v>
      </c>
      <c r="D181" s="211" t="s">
        <v>1173</v>
      </c>
    </row>
    <row r="182" spans="1:4" ht="13.5" x14ac:dyDescent="0.25">
      <c r="A182" s="212">
        <v>90742</v>
      </c>
      <c r="B182" s="210" t="s">
        <v>112</v>
      </c>
      <c r="C182" s="210" t="s">
        <v>59</v>
      </c>
      <c r="D182" s="211" t="s">
        <v>1148</v>
      </c>
    </row>
    <row r="183" spans="1:4" ht="13.5" x14ac:dyDescent="0.25">
      <c r="A183" s="212">
        <v>90743</v>
      </c>
      <c r="B183" s="210" t="s">
        <v>113</v>
      </c>
      <c r="C183" s="210" t="s">
        <v>59</v>
      </c>
      <c r="D183" s="211" t="s">
        <v>8951</v>
      </c>
    </row>
    <row r="184" spans="1:4" ht="13.5" x14ac:dyDescent="0.25">
      <c r="A184" s="212">
        <v>90744</v>
      </c>
      <c r="B184" s="210" t="s">
        <v>115</v>
      </c>
      <c r="C184" s="210" t="s">
        <v>59</v>
      </c>
      <c r="D184" s="211" t="s">
        <v>2745</v>
      </c>
    </row>
    <row r="185" spans="1:4" ht="13.5" x14ac:dyDescent="0.25">
      <c r="A185" s="212">
        <v>90745</v>
      </c>
      <c r="B185" s="210" t="s">
        <v>117</v>
      </c>
      <c r="C185" s="210" t="s">
        <v>59</v>
      </c>
      <c r="D185" s="211" t="s">
        <v>5022</v>
      </c>
    </row>
    <row r="186" spans="1:4" ht="13.5" x14ac:dyDescent="0.25">
      <c r="A186" s="212">
        <v>90746</v>
      </c>
      <c r="B186" s="210" t="s">
        <v>119</v>
      </c>
      <c r="C186" s="210" t="s">
        <v>59</v>
      </c>
      <c r="D186" s="211" t="s">
        <v>840</v>
      </c>
    </row>
    <row r="187" spans="1:4" ht="13.5" x14ac:dyDescent="0.25">
      <c r="A187" s="212">
        <v>90747</v>
      </c>
      <c r="B187" s="210" t="s">
        <v>121</v>
      </c>
      <c r="C187" s="210" t="s">
        <v>59</v>
      </c>
      <c r="D187" s="211" t="s">
        <v>32530</v>
      </c>
    </row>
    <row r="188" spans="1:4" ht="13.5" x14ac:dyDescent="0.25">
      <c r="A188" s="212">
        <v>94869</v>
      </c>
      <c r="B188" s="210" t="s">
        <v>123</v>
      </c>
      <c r="C188" s="210" t="s">
        <v>59</v>
      </c>
      <c r="D188" s="211" t="s">
        <v>36161</v>
      </c>
    </row>
    <row r="189" spans="1:4" ht="13.5" x14ac:dyDescent="0.25">
      <c r="A189" s="212">
        <v>94870</v>
      </c>
      <c r="B189" s="210" t="s">
        <v>124</v>
      </c>
      <c r="C189" s="210" t="s">
        <v>59</v>
      </c>
      <c r="D189" s="211" t="s">
        <v>750</v>
      </c>
    </row>
    <row r="190" spans="1:4" ht="13.5" x14ac:dyDescent="0.25">
      <c r="A190" s="212">
        <v>94871</v>
      </c>
      <c r="B190" s="210" t="s">
        <v>126</v>
      </c>
      <c r="C190" s="210" t="s">
        <v>59</v>
      </c>
      <c r="D190" s="211" t="s">
        <v>33544</v>
      </c>
    </row>
    <row r="191" spans="1:4" ht="13.5" x14ac:dyDescent="0.25">
      <c r="A191" s="212">
        <v>94872</v>
      </c>
      <c r="B191" s="210" t="s">
        <v>127</v>
      </c>
      <c r="C191" s="210" t="s">
        <v>59</v>
      </c>
      <c r="D191" s="211" t="s">
        <v>7834</v>
      </c>
    </row>
    <row r="192" spans="1:4" ht="13.5" x14ac:dyDescent="0.25">
      <c r="A192" s="212">
        <v>94875</v>
      </c>
      <c r="B192" s="210" t="s">
        <v>129</v>
      </c>
      <c r="C192" s="210" t="s">
        <v>59</v>
      </c>
      <c r="D192" s="211" t="s">
        <v>36162</v>
      </c>
    </row>
    <row r="193" spans="1:4" ht="13.5" x14ac:dyDescent="0.25">
      <c r="A193" s="212">
        <v>94876</v>
      </c>
      <c r="B193" s="210" t="s">
        <v>130</v>
      </c>
      <c r="C193" s="210" t="s">
        <v>59</v>
      </c>
      <c r="D193" s="211" t="s">
        <v>31556</v>
      </c>
    </row>
    <row r="194" spans="1:4" ht="13.5" x14ac:dyDescent="0.25">
      <c r="A194" s="212">
        <v>94878</v>
      </c>
      <c r="B194" s="210" t="s">
        <v>131</v>
      </c>
      <c r="C194" s="210" t="s">
        <v>59</v>
      </c>
      <c r="D194" s="211" t="s">
        <v>11198</v>
      </c>
    </row>
    <row r="195" spans="1:4" ht="13.5" x14ac:dyDescent="0.25">
      <c r="A195" s="212">
        <v>94879</v>
      </c>
      <c r="B195" s="210" t="s">
        <v>132</v>
      </c>
      <c r="C195" s="210" t="s">
        <v>59</v>
      </c>
      <c r="D195" s="211" t="s">
        <v>36163</v>
      </c>
    </row>
    <row r="196" spans="1:4" ht="13.5" x14ac:dyDescent="0.25">
      <c r="A196" s="212">
        <v>94880</v>
      </c>
      <c r="B196" s="210" t="s">
        <v>133</v>
      </c>
      <c r="C196" s="210" t="s">
        <v>59</v>
      </c>
      <c r="D196" s="211" t="s">
        <v>36164</v>
      </c>
    </row>
    <row r="197" spans="1:4" ht="13.5" x14ac:dyDescent="0.25">
      <c r="A197" s="212">
        <v>94881</v>
      </c>
      <c r="B197" s="210" t="s">
        <v>134</v>
      </c>
      <c r="C197" s="210" t="s">
        <v>59</v>
      </c>
      <c r="D197" s="211" t="s">
        <v>36165</v>
      </c>
    </row>
    <row r="198" spans="1:4" ht="13.5" x14ac:dyDescent="0.25">
      <c r="A198" s="212">
        <v>94882</v>
      </c>
      <c r="B198" s="210" t="s">
        <v>135</v>
      </c>
      <c r="C198" s="210" t="s">
        <v>59</v>
      </c>
      <c r="D198" s="211" t="s">
        <v>12202</v>
      </c>
    </row>
    <row r="199" spans="1:4" ht="13.5" x14ac:dyDescent="0.25">
      <c r="A199" s="212">
        <v>94884</v>
      </c>
      <c r="B199" s="210" t="s">
        <v>136</v>
      </c>
      <c r="C199" s="210" t="s">
        <v>59</v>
      </c>
      <c r="D199" s="211" t="s">
        <v>30575</v>
      </c>
    </row>
    <row r="200" spans="1:4" ht="13.5" x14ac:dyDescent="0.25">
      <c r="A200" s="212">
        <v>97121</v>
      </c>
      <c r="B200" s="210" t="s">
        <v>31836</v>
      </c>
      <c r="C200" s="210" t="s">
        <v>59</v>
      </c>
      <c r="D200" s="211" t="s">
        <v>29884</v>
      </c>
    </row>
    <row r="201" spans="1:4" ht="13.5" x14ac:dyDescent="0.25">
      <c r="A201" s="212">
        <v>97122</v>
      </c>
      <c r="B201" s="210" t="s">
        <v>31837</v>
      </c>
      <c r="C201" s="210" t="s">
        <v>59</v>
      </c>
      <c r="D201" s="211" t="s">
        <v>12229</v>
      </c>
    </row>
    <row r="202" spans="1:4" ht="13.5" x14ac:dyDescent="0.25">
      <c r="A202" s="212">
        <v>97123</v>
      </c>
      <c r="B202" s="210" t="s">
        <v>31838</v>
      </c>
      <c r="C202" s="210" t="s">
        <v>59</v>
      </c>
      <c r="D202" s="211" t="s">
        <v>11410</v>
      </c>
    </row>
    <row r="203" spans="1:4" ht="13.5" x14ac:dyDescent="0.25">
      <c r="A203" s="212">
        <v>97124</v>
      </c>
      <c r="B203" s="210" t="s">
        <v>31839</v>
      </c>
      <c r="C203" s="210" t="s">
        <v>59</v>
      </c>
      <c r="D203" s="211" t="s">
        <v>9309</v>
      </c>
    </row>
    <row r="204" spans="1:4" ht="13.5" x14ac:dyDescent="0.25">
      <c r="A204" s="212">
        <v>97125</v>
      </c>
      <c r="B204" s="210" t="s">
        <v>31840</v>
      </c>
      <c r="C204" s="210" t="s">
        <v>59</v>
      </c>
      <c r="D204" s="211" t="s">
        <v>6778</v>
      </c>
    </row>
    <row r="205" spans="1:4" ht="13.5" x14ac:dyDescent="0.25">
      <c r="A205" s="212">
        <v>97126</v>
      </c>
      <c r="B205" s="210" t="s">
        <v>31841</v>
      </c>
      <c r="C205" s="210" t="s">
        <v>59</v>
      </c>
      <c r="D205" s="211" t="s">
        <v>32059</v>
      </c>
    </row>
    <row r="206" spans="1:4" ht="13.5" x14ac:dyDescent="0.25">
      <c r="A206" s="212">
        <v>102264</v>
      </c>
      <c r="B206" s="210" t="s">
        <v>140</v>
      </c>
      <c r="C206" s="210" t="s">
        <v>59</v>
      </c>
      <c r="D206" s="211" t="s">
        <v>30304</v>
      </c>
    </row>
    <row r="207" spans="1:4" ht="13.5" x14ac:dyDescent="0.25">
      <c r="A207" s="212">
        <v>102265</v>
      </c>
      <c r="B207" s="210" t="s">
        <v>141</v>
      </c>
      <c r="C207" s="210" t="s">
        <v>86</v>
      </c>
      <c r="D207" s="211" t="s">
        <v>36166</v>
      </c>
    </row>
    <row r="208" spans="1:4" ht="13.5" x14ac:dyDescent="0.25">
      <c r="A208" s="212">
        <v>102266</v>
      </c>
      <c r="B208" s="210" t="s">
        <v>142</v>
      </c>
      <c r="C208" s="210" t="s">
        <v>86</v>
      </c>
      <c r="D208" s="211" t="s">
        <v>33774</v>
      </c>
    </row>
    <row r="209" spans="1:4" ht="13.5" x14ac:dyDescent="0.25">
      <c r="A209" s="212">
        <v>102267</v>
      </c>
      <c r="B209" s="210" t="s">
        <v>143</v>
      </c>
      <c r="C209" s="210" t="s">
        <v>86</v>
      </c>
      <c r="D209" s="211" t="s">
        <v>36167</v>
      </c>
    </row>
    <row r="210" spans="1:4" ht="13.5" x14ac:dyDescent="0.25">
      <c r="A210" s="212">
        <v>102268</v>
      </c>
      <c r="B210" s="210" t="s">
        <v>144</v>
      </c>
      <c r="C210" s="210" t="s">
        <v>86</v>
      </c>
      <c r="D210" s="211" t="s">
        <v>36168</v>
      </c>
    </row>
    <row r="211" spans="1:4" ht="13.5" x14ac:dyDescent="0.25">
      <c r="A211" s="212">
        <v>102269</v>
      </c>
      <c r="B211" s="210" t="s">
        <v>145</v>
      </c>
      <c r="C211" s="210" t="s">
        <v>86</v>
      </c>
      <c r="D211" s="211" t="s">
        <v>36169</v>
      </c>
    </row>
    <row r="212" spans="1:4" ht="13.5" x14ac:dyDescent="0.25">
      <c r="A212" s="212">
        <v>105260</v>
      </c>
      <c r="B212" s="210" t="s">
        <v>31842</v>
      </c>
      <c r="C212" s="210" t="s">
        <v>86</v>
      </c>
      <c r="D212" s="211" t="s">
        <v>10695</v>
      </c>
    </row>
    <row r="213" spans="1:4" ht="13.5" x14ac:dyDescent="0.25">
      <c r="A213" s="212">
        <v>105285</v>
      </c>
      <c r="B213" s="210" t="s">
        <v>31843</v>
      </c>
      <c r="C213" s="210" t="s">
        <v>86</v>
      </c>
      <c r="D213" s="211" t="s">
        <v>36170</v>
      </c>
    </row>
    <row r="214" spans="1:4" ht="13.5" x14ac:dyDescent="0.25">
      <c r="A214" s="212">
        <v>105286</v>
      </c>
      <c r="B214" s="210" t="s">
        <v>31844</v>
      </c>
      <c r="C214" s="210" t="s">
        <v>86</v>
      </c>
      <c r="D214" s="211" t="s">
        <v>33793</v>
      </c>
    </row>
    <row r="215" spans="1:4" ht="13.5" x14ac:dyDescent="0.25">
      <c r="A215" s="212">
        <v>105287</v>
      </c>
      <c r="B215" s="210" t="s">
        <v>31845</v>
      </c>
      <c r="C215" s="210" t="s">
        <v>86</v>
      </c>
      <c r="D215" s="211" t="s">
        <v>31673</v>
      </c>
    </row>
    <row r="216" spans="1:4" ht="13.5" x14ac:dyDescent="0.25">
      <c r="A216" s="212">
        <v>105288</v>
      </c>
      <c r="B216" s="210" t="s">
        <v>31846</v>
      </c>
      <c r="C216" s="210" t="s">
        <v>86</v>
      </c>
      <c r="D216" s="211" t="s">
        <v>36171</v>
      </c>
    </row>
    <row r="217" spans="1:4" ht="13.5" x14ac:dyDescent="0.25">
      <c r="A217" s="212">
        <v>105289</v>
      </c>
      <c r="B217" s="210" t="s">
        <v>31847</v>
      </c>
      <c r="C217" s="210" t="s">
        <v>86</v>
      </c>
      <c r="D217" s="211" t="s">
        <v>33225</v>
      </c>
    </row>
    <row r="218" spans="1:4" ht="13.5" x14ac:dyDescent="0.25">
      <c r="A218" s="212">
        <v>105290</v>
      </c>
      <c r="B218" s="210" t="s">
        <v>31848</v>
      </c>
      <c r="C218" s="210" t="s">
        <v>86</v>
      </c>
      <c r="D218" s="211" t="s">
        <v>36172</v>
      </c>
    </row>
    <row r="219" spans="1:4" ht="13.5" x14ac:dyDescent="0.25">
      <c r="A219" s="212">
        <v>105291</v>
      </c>
      <c r="B219" s="210" t="s">
        <v>31849</v>
      </c>
      <c r="C219" s="210" t="s">
        <v>86</v>
      </c>
      <c r="D219" s="211" t="s">
        <v>36173</v>
      </c>
    </row>
    <row r="220" spans="1:4" ht="13.5" x14ac:dyDescent="0.25">
      <c r="A220" s="212">
        <v>105292</v>
      </c>
      <c r="B220" s="210" t="s">
        <v>31850</v>
      </c>
      <c r="C220" s="210" t="s">
        <v>86</v>
      </c>
      <c r="D220" s="211" t="s">
        <v>36174</v>
      </c>
    </row>
    <row r="221" spans="1:4" ht="13.5" x14ac:dyDescent="0.25">
      <c r="A221" s="212">
        <v>105293</v>
      </c>
      <c r="B221" s="210" t="s">
        <v>31851</v>
      </c>
      <c r="C221" s="210" t="s">
        <v>86</v>
      </c>
      <c r="D221" s="211" t="s">
        <v>36175</v>
      </c>
    </row>
    <row r="222" spans="1:4" ht="13.5" x14ac:dyDescent="0.25">
      <c r="A222" s="212">
        <v>105294</v>
      </c>
      <c r="B222" s="210" t="s">
        <v>31852</v>
      </c>
      <c r="C222" s="210" t="s">
        <v>86</v>
      </c>
      <c r="D222" s="211" t="s">
        <v>36176</v>
      </c>
    </row>
    <row r="223" spans="1:4" ht="13.5" x14ac:dyDescent="0.25">
      <c r="A223" s="212">
        <v>105295</v>
      </c>
      <c r="B223" s="210" t="s">
        <v>31853</v>
      </c>
      <c r="C223" s="210" t="s">
        <v>86</v>
      </c>
      <c r="D223" s="211" t="s">
        <v>33545</v>
      </c>
    </row>
    <row r="224" spans="1:4" ht="13.5" x14ac:dyDescent="0.25">
      <c r="A224" s="212">
        <v>105296</v>
      </c>
      <c r="B224" s="210" t="s">
        <v>31854</v>
      </c>
      <c r="C224" s="210" t="s">
        <v>86</v>
      </c>
      <c r="D224" s="211" t="s">
        <v>36177</v>
      </c>
    </row>
    <row r="225" spans="1:4" ht="13.5" x14ac:dyDescent="0.25">
      <c r="A225" s="212">
        <v>105308</v>
      </c>
      <c r="B225" s="210" t="s">
        <v>31855</v>
      </c>
      <c r="C225" s="210" t="s">
        <v>59</v>
      </c>
      <c r="D225" s="211" t="s">
        <v>31856</v>
      </c>
    </row>
    <row r="226" spans="1:4" ht="13.5" x14ac:dyDescent="0.25">
      <c r="A226" s="212">
        <v>105309</v>
      </c>
      <c r="B226" s="210" t="s">
        <v>31857</v>
      </c>
      <c r="C226" s="210" t="s">
        <v>59</v>
      </c>
      <c r="D226" s="211" t="s">
        <v>12156</v>
      </c>
    </row>
    <row r="227" spans="1:4" ht="13.5" x14ac:dyDescent="0.25">
      <c r="A227" s="212">
        <v>105310</v>
      </c>
      <c r="B227" s="210" t="s">
        <v>31858</v>
      </c>
      <c r="C227" s="210" t="s">
        <v>59</v>
      </c>
      <c r="D227" s="211" t="s">
        <v>12189</v>
      </c>
    </row>
    <row r="228" spans="1:4" ht="13.5" x14ac:dyDescent="0.25">
      <c r="A228" s="212">
        <v>105311</v>
      </c>
      <c r="B228" s="210" t="s">
        <v>31859</v>
      </c>
      <c r="C228" s="210" t="s">
        <v>59</v>
      </c>
      <c r="D228" s="211" t="s">
        <v>36178</v>
      </c>
    </row>
    <row r="229" spans="1:4" ht="13.5" x14ac:dyDescent="0.25">
      <c r="A229" s="212">
        <v>105312</v>
      </c>
      <c r="B229" s="210" t="s">
        <v>31860</v>
      </c>
      <c r="C229" s="210" t="s">
        <v>59</v>
      </c>
      <c r="D229" s="211" t="s">
        <v>2958</v>
      </c>
    </row>
    <row r="230" spans="1:4" ht="13.5" x14ac:dyDescent="0.25">
      <c r="A230" s="212">
        <v>105313</v>
      </c>
      <c r="B230" s="210" t="s">
        <v>31861</v>
      </c>
      <c r="C230" s="210" t="s">
        <v>59</v>
      </c>
      <c r="D230" s="211" t="s">
        <v>12152</v>
      </c>
    </row>
    <row r="231" spans="1:4" ht="13.5" x14ac:dyDescent="0.25">
      <c r="A231" s="212">
        <v>105314</v>
      </c>
      <c r="B231" s="210" t="s">
        <v>31862</v>
      </c>
      <c r="C231" s="210" t="s">
        <v>59</v>
      </c>
      <c r="D231" s="211" t="s">
        <v>984</v>
      </c>
    </row>
    <row r="232" spans="1:4" ht="13.5" x14ac:dyDescent="0.25">
      <c r="A232" s="212">
        <v>105315</v>
      </c>
      <c r="B232" s="210" t="s">
        <v>31863</v>
      </c>
      <c r="C232" s="210" t="s">
        <v>86</v>
      </c>
      <c r="D232" s="211" t="s">
        <v>7407</v>
      </c>
    </row>
    <row r="233" spans="1:4" ht="13.5" x14ac:dyDescent="0.25">
      <c r="A233" s="212">
        <v>105316</v>
      </c>
      <c r="B233" s="210" t="s">
        <v>31864</v>
      </c>
      <c r="C233" s="210" t="s">
        <v>86</v>
      </c>
      <c r="D233" s="211" t="s">
        <v>30304</v>
      </c>
    </row>
    <row r="234" spans="1:4" ht="13.5" x14ac:dyDescent="0.25">
      <c r="A234" s="212">
        <v>105327</v>
      </c>
      <c r="B234" s="210" t="s">
        <v>31865</v>
      </c>
      <c r="C234" s="210" t="s">
        <v>86</v>
      </c>
      <c r="D234" s="211" t="s">
        <v>31659</v>
      </c>
    </row>
    <row r="235" spans="1:4" ht="13.5" x14ac:dyDescent="0.25">
      <c r="A235" s="212">
        <v>105328</v>
      </c>
      <c r="B235" s="210" t="s">
        <v>31866</v>
      </c>
      <c r="C235" s="210" t="s">
        <v>86</v>
      </c>
      <c r="D235" s="211" t="s">
        <v>6961</v>
      </c>
    </row>
    <row r="236" spans="1:4" ht="13.5" x14ac:dyDescent="0.25">
      <c r="A236" s="212">
        <v>105329</v>
      </c>
      <c r="B236" s="210" t="s">
        <v>31867</v>
      </c>
      <c r="C236" s="210" t="s">
        <v>86</v>
      </c>
      <c r="D236" s="211" t="s">
        <v>36179</v>
      </c>
    </row>
    <row r="237" spans="1:4" ht="13.5" x14ac:dyDescent="0.25">
      <c r="A237" s="212">
        <v>105330</v>
      </c>
      <c r="B237" s="210" t="s">
        <v>31868</v>
      </c>
      <c r="C237" s="210" t="s">
        <v>86</v>
      </c>
      <c r="D237" s="211" t="s">
        <v>36180</v>
      </c>
    </row>
    <row r="238" spans="1:4" ht="13.5" x14ac:dyDescent="0.25">
      <c r="A238" s="212">
        <v>105331</v>
      </c>
      <c r="B238" s="210" t="s">
        <v>31869</v>
      </c>
      <c r="C238" s="210" t="s">
        <v>59</v>
      </c>
      <c r="D238" s="211" t="s">
        <v>36181</v>
      </c>
    </row>
    <row r="239" spans="1:4" ht="13.5" x14ac:dyDescent="0.25">
      <c r="A239" s="212">
        <v>105332</v>
      </c>
      <c r="B239" s="210" t="s">
        <v>31870</v>
      </c>
      <c r="C239" s="210" t="s">
        <v>59</v>
      </c>
      <c r="D239" s="211" t="s">
        <v>36182</v>
      </c>
    </row>
    <row r="240" spans="1:4" ht="13.5" x14ac:dyDescent="0.25">
      <c r="A240" s="212">
        <v>105333</v>
      </c>
      <c r="B240" s="210" t="s">
        <v>31871</v>
      </c>
      <c r="C240" s="210" t="s">
        <v>59</v>
      </c>
      <c r="D240" s="211" t="s">
        <v>36183</v>
      </c>
    </row>
    <row r="241" spans="1:4" ht="13.5" x14ac:dyDescent="0.25">
      <c r="A241" s="212">
        <v>105334</v>
      </c>
      <c r="B241" s="210" t="s">
        <v>31872</v>
      </c>
      <c r="C241" s="210" t="s">
        <v>59</v>
      </c>
      <c r="D241" s="211" t="s">
        <v>36184</v>
      </c>
    </row>
    <row r="242" spans="1:4" ht="13.5" x14ac:dyDescent="0.25">
      <c r="A242" s="212">
        <v>105335</v>
      </c>
      <c r="B242" s="210" t="s">
        <v>31873</v>
      </c>
      <c r="C242" s="210" t="s">
        <v>59</v>
      </c>
      <c r="D242" s="211" t="s">
        <v>36185</v>
      </c>
    </row>
    <row r="243" spans="1:4" ht="13.5" x14ac:dyDescent="0.25">
      <c r="A243" s="212">
        <v>105336</v>
      </c>
      <c r="B243" s="210" t="s">
        <v>31874</v>
      </c>
      <c r="C243" s="210" t="s">
        <v>59</v>
      </c>
      <c r="D243" s="211" t="s">
        <v>36186</v>
      </c>
    </row>
    <row r="244" spans="1:4" ht="13.5" x14ac:dyDescent="0.25">
      <c r="A244" s="212">
        <v>105337</v>
      </c>
      <c r="B244" s="210" t="s">
        <v>31875</v>
      </c>
      <c r="C244" s="210" t="s">
        <v>59</v>
      </c>
      <c r="D244" s="211" t="s">
        <v>36187</v>
      </c>
    </row>
    <row r="245" spans="1:4" ht="13.5" x14ac:dyDescent="0.25">
      <c r="A245" s="212">
        <v>105338</v>
      </c>
      <c r="B245" s="210" t="s">
        <v>31876</v>
      </c>
      <c r="C245" s="210" t="s">
        <v>59</v>
      </c>
      <c r="D245" s="211" t="s">
        <v>36188</v>
      </c>
    </row>
    <row r="246" spans="1:4" ht="13.5" x14ac:dyDescent="0.25">
      <c r="A246" s="212">
        <v>105339</v>
      </c>
      <c r="B246" s="210" t="s">
        <v>31877</v>
      </c>
      <c r="C246" s="210" t="s">
        <v>59</v>
      </c>
      <c r="D246" s="211" t="s">
        <v>36189</v>
      </c>
    </row>
    <row r="247" spans="1:4" ht="13.5" x14ac:dyDescent="0.25">
      <c r="A247" s="212">
        <v>105359</v>
      </c>
      <c r="B247" s="210" t="s">
        <v>31878</v>
      </c>
      <c r="C247" s="210" t="s">
        <v>86</v>
      </c>
      <c r="D247" s="211" t="s">
        <v>7460</v>
      </c>
    </row>
    <row r="248" spans="1:4" ht="13.5" x14ac:dyDescent="0.25">
      <c r="A248" s="212">
        <v>105360</v>
      </c>
      <c r="B248" s="210" t="s">
        <v>31880</v>
      </c>
      <c r="C248" s="210" t="s">
        <v>86</v>
      </c>
      <c r="D248" s="211" t="s">
        <v>4614</v>
      </c>
    </row>
    <row r="249" spans="1:4" ht="13.5" x14ac:dyDescent="0.25">
      <c r="A249" s="212">
        <v>105361</v>
      </c>
      <c r="B249" s="210" t="s">
        <v>31881</v>
      </c>
      <c r="C249" s="210" t="s">
        <v>86</v>
      </c>
      <c r="D249" s="211" t="s">
        <v>36190</v>
      </c>
    </row>
    <row r="250" spans="1:4" ht="13.5" x14ac:dyDescent="0.25">
      <c r="A250" s="212">
        <v>105362</v>
      </c>
      <c r="B250" s="210" t="s">
        <v>31882</v>
      </c>
      <c r="C250" s="210" t="s">
        <v>86</v>
      </c>
      <c r="D250" s="211" t="s">
        <v>4950</v>
      </c>
    </row>
    <row r="251" spans="1:4" ht="13.5" x14ac:dyDescent="0.25">
      <c r="A251" s="212">
        <v>105363</v>
      </c>
      <c r="B251" s="210" t="s">
        <v>31884</v>
      </c>
      <c r="C251" s="210" t="s">
        <v>86</v>
      </c>
      <c r="D251" s="211" t="s">
        <v>8339</v>
      </c>
    </row>
    <row r="252" spans="1:4" ht="13.5" x14ac:dyDescent="0.25">
      <c r="A252" s="212">
        <v>105364</v>
      </c>
      <c r="B252" s="210" t="s">
        <v>31885</v>
      </c>
      <c r="C252" s="210" t="s">
        <v>86</v>
      </c>
      <c r="D252" s="211" t="s">
        <v>36191</v>
      </c>
    </row>
    <row r="253" spans="1:4" ht="13.5" x14ac:dyDescent="0.25">
      <c r="A253" s="212">
        <v>105365</v>
      </c>
      <c r="B253" s="210" t="s">
        <v>31887</v>
      </c>
      <c r="C253" s="210" t="s">
        <v>86</v>
      </c>
      <c r="D253" s="211" t="s">
        <v>12161</v>
      </c>
    </row>
    <row r="254" spans="1:4" ht="13.5" x14ac:dyDescent="0.25">
      <c r="A254" s="212">
        <v>105366</v>
      </c>
      <c r="B254" s="210" t="s">
        <v>31888</v>
      </c>
      <c r="C254" s="210" t="s">
        <v>86</v>
      </c>
      <c r="D254" s="211" t="s">
        <v>36192</v>
      </c>
    </row>
    <row r="255" spans="1:4" ht="13.5" x14ac:dyDescent="0.25">
      <c r="A255" s="212">
        <v>105367</v>
      </c>
      <c r="B255" s="210" t="s">
        <v>31889</v>
      </c>
      <c r="C255" s="210" t="s">
        <v>86</v>
      </c>
      <c r="D255" s="211" t="s">
        <v>31890</v>
      </c>
    </row>
    <row r="256" spans="1:4" ht="13.5" x14ac:dyDescent="0.25">
      <c r="A256" s="212">
        <v>105368</v>
      </c>
      <c r="B256" s="210" t="s">
        <v>31891</v>
      </c>
      <c r="C256" s="210" t="s">
        <v>86</v>
      </c>
      <c r="D256" s="211" t="s">
        <v>29730</v>
      </c>
    </row>
    <row r="257" spans="1:4" ht="13.5" x14ac:dyDescent="0.25">
      <c r="A257" s="212">
        <v>105370</v>
      </c>
      <c r="B257" s="210" t="s">
        <v>31892</v>
      </c>
      <c r="C257" s="210" t="s">
        <v>86</v>
      </c>
      <c r="D257" s="211" t="s">
        <v>36193</v>
      </c>
    </row>
    <row r="258" spans="1:4" ht="13.5" x14ac:dyDescent="0.25">
      <c r="A258" s="212">
        <v>105371</v>
      </c>
      <c r="B258" s="210" t="s">
        <v>31893</v>
      </c>
      <c r="C258" s="210" t="s">
        <v>86</v>
      </c>
      <c r="D258" s="211" t="s">
        <v>36194</v>
      </c>
    </row>
    <row r="259" spans="1:4" ht="13.5" x14ac:dyDescent="0.25">
      <c r="A259" s="212">
        <v>105372</v>
      </c>
      <c r="B259" s="210" t="s">
        <v>31894</v>
      </c>
      <c r="C259" s="210" t="s">
        <v>86</v>
      </c>
      <c r="D259" s="211" t="s">
        <v>5382</v>
      </c>
    </row>
    <row r="260" spans="1:4" ht="13.5" x14ac:dyDescent="0.25">
      <c r="A260" s="212">
        <v>105373</v>
      </c>
      <c r="B260" s="210" t="s">
        <v>31895</v>
      </c>
      <c r="C260" s="210" t="s">
        <v>86</v>
      </c>
      <c r="D260" s="211" t="s">
        <v>9752</v>
      </c>
    </row>
    <row r="261" spans="1:4" ht="13.5" x14ac:dyDescent="0.25">
      <c r="A261" s="212">
        <v>105374</v>
      </c>
      <c r="B261" s="210" t="s">
        <v>31896</v>
      </c>
      <c r="C261" s="210" t="s">
        <v>86</v>
      </c>
      <c r="D261" s="211" t="s">
        <v>36195</v>
      </c>
    </row>
    <row r="262" spans="1:4" ht="13.5" x14ac:dyDescent="0.25">
      <c r="A262" s="212">
        <v>105375</v>
      </c>
      <c r="B262" s="210" t="s">
        <v>31897</v>
      </c>
      <c r="C262" s="210" t="s">
        <v>86</v>
      </c>
      <c r="D262" s="211" t="s">
        <v>36196</v>
      </c>
    </row>
    <row r="263" spans="1:4" ht="13.5" x14ac:dyDescent="0.25">
      <c r="A263" s="212">
        <v>105376</v>
      </c>
      <c r="B263" s="210" t="s">
        <v>31898</v>
      </c>
      <c r="C263" s="210" t="s">
        <v>86</v>
      </c>
      <c r="D263" s="211" t="s">
        <v>36197</v>
      </c>
    </row>
    <row r="264" spans="1:4" ht="13.5" x14ac:dyDescent="0.25">
      <c r="A264" s="212">
        <v>105381</v>
      </c>
      <c r="B264" s="210" t="s">
        <v>31899</v>
      </c>
      <c r="C264" s="210" t="s">
        <v>86</v>
      </c>
      <c r="D264" s="211" t="s">
        <v>36198</v>
      </c>
    </row>
    <row r="265" spans="1:4" ht="13.5" x14ac:dyDescent="0.25">
      <c r="A265" s="212">
        <v>105382</v>
      </c>
      <c r="B265" s="210" t="s">
        <v>31900</v>
      </c>
      <c r="C265" s="210" t="s">
        <v>86</v>
      </c>
      <c r="D265" s="211" t="s">
        <v>3136</v>
      </c>
    </row>
    <row r="266" spans="1:4" ht="13.5" x14ac:dyDescent="0.25">
      <c r="A266" s="212">
        <v>105383</v>
      </c>
      <c r="B266" s="210" t="s">
        <v>31901</v>
      </c>
      <c r="C266" s="210" t="s">
        <v>86</v>
      </c>
      <c r="D266" s="211" t="s">
        <v>3005</v>
      </c>
    </row>
    <row r="267" spans="1:4" ht="13.5" x14ac:dyDescent="0.25">
      <c r="A267" s="212">
        <v>105384</v>
      </c>
      <c r="B267" s="210" t="s">
        <v>31903</v>
      </c>
      <c r="C267" s="210" t="s">
        <v>86</v>
      </c>
      <c r="D267" s="211" t="s">
        <v>865</v>
      </c>
    </row>
    <row r="268" spans="1:4" ht="13.5" x14ac:dyDescent="0.25">
      <c r="A268" s="212">
        <v>105385</v>
      </c>
      <c r="B268" s="210" t="s">
        <v>31904</v>
      </c>
      <c r="C268" s="210" t="s">
        <v>86</v>
      </c>
      <c r="D268" s="211" t="s">
        <v>7008</v>
      </c>
    </row>
    <row r="269" spans="1:4" ht="13.5" x14ac:dyDescent="0.25">
      <c r="A269" s="212">
        <v>105386</v>
      </c>
      <c r="B269" s="210" t="s">
        <v>31905</v>
      </c>
      <c r="C269" s="210" t="s">
        <v>86</v>
      </c>
      <c r="D269" s="211" t="s">
        <v>31964</v>
      </c>
    </row>
    <row r="270" spans="1:4" ht="13.5" x14ac:dyDescent="0.25">
      <c r="A270" s="212">
        <v>105387</v>
      </c>
      <c r="B270" s="210" t="s">
        <v>31906</v>
      </c>
      <c r="C270" s="210" t="s">
        <v>86</v>
      </c>
      <c r="D270" s="211" t="s">
        <v>29891</v>
      </c>
    </row>
    <row r="271" spans="1:4" ht="13.5" x14ac:dyDescent="0.25">
      <c r="A271" s="212">
        <v>92833</v>
      </c>
      <c r="B271" s="210" t="s">
        <v>30602</v>
      </c>
      <c r="C271" s="210" t="s">
        <v>59</v>
      </c>
      <c r="D271" s="211" t="s">
        <v>36199</v>
      </c>
    </row>
    <row r="272" spans="1:4" ht="13.5" x14ac:dyDescent="0.25">
      <c r="A272" s="212">
        <v>92834</v>
      </c>
      <c r="B272" s="210" t="s">
        <v>30603</v>
      </c>
      <c r="C272" s="210" t="s">
        <v>59</v>
      </c>
      <c r="D272" s="211" t="s">
        <v>36200</v>
      </c>
    </row>
    <row r="273" spans="1:4" ht="13.5" x14ac:dyDescent="0.25">
      <c r="A273" s="212">
        <v>92835</v>
      </c>
      <c r="B273" s="210" t="s">
        <v>30604</v>
      </c>
      <c r="C273" s="210" t="s">
        <v>59</v>
      </c>
      <c r="D273" s="211" t="s">
        <v>36201</v>
      </c>
    </row>
    <row r="274" spans="1:4" ht="13.5" x14ac:dyDescent="0.25">
      <c r="A274" s="212">
        <v>92836</v>
      </c>
      <c r="B274" s="210" t="s">
        <v>30605</v>
      </c>
      <c r="C274" s="210" t="s">
        <v>59</v>
      </c>
      <c r="D274" s="211" t="s">
        <v>33670</v>
      </c>
    </row>
    <row r="275" spans="1:4" ht="13.5" x14ac:dyDescent="0.25">
      <c r="A275" s="212">
        <v>92837</v>
      </c>
      <c r="B275" s="210" t="s">
        <v>30607</v>
      </c>
      <c r="C275" s="210" t="s">
        <v>59</v>
      </c>
      <c r="D275" s="211" t="s">
        <v>36202</v>
      </c>
    </row>
    <row r="276" spans="1:4" ht="13.5" x14ac:dyDescent="0.25">
      <c r="A276" s="212">
        <v>92838</v>
      </c>
      <c r="B276" s="210" t="s">
        <v>30608</v>
      </c>
      <c r="C276" s="210" t="s">
        <v>59</v>
      </c>
      <c r="D276" s="211" t="s">
        <v>36203</v>
      </c>
    </row>
    <row r="277" spans="1:4" ht="13.5" x14ac:dyDescent="0.25">
      <c r="A277" s="212">
        <v>92839</v>
      </c>
      <c r="B277" s="210" t="s">
        <v>30609</v>
      </c>
      <c r="C277" s="210" t="s">
        <v>59</v>
      </c>
      <c r="D277" s="211" t="s">
        <v>36204</v>
      </c>
    </row>
    <row r="278" spans="1:4" ht="13.5" x14ac:dyDescent="0.25">
      <c r="A278" s="212">
        <v>92840</v>
      </c>
      <c r="B278" s="210" t="s">
        <v>30610</v>
      </c>
      <c r="C278" s="210" t="s">
        <v>59</v>
      </c>
      <c r="D278" s="211" t="s">
        <v>33572</v>
      </c>
    </row>
    <row r="279" spans="1:4" ht="13.5" x14ac:dyDescent="0.25">
      <c r="A279" s="212">
        <v>92841</v>
      </c>
      <c r="B279" s="210" t="s">
        <v>30611</v>
      </c>
      <c r="C279" s="210" t="s">
        <v>59</v>
      </c>
      <c r="D279" s="211" t="s">
        <v>36205</v>
      </c>
    </row>
    <row r="280" spans="1:4" ht="13.5" x14ac:dyDescent="0.25">
      <c r="A280" s="212">
        <v>92842</v>
      </c>
      <c r="B280" s="210" t="s">
        <v>30612</v>
      </c>
      <c r="C280" s="210" t="s">
        <v>59</v>
      </c>
      <c r="D280" s="211" t="s">
        <v>36206</v>
      </c>
    </row>
    <row r="281" spans="1:4" ht="13.5" x14ac:dyDescent="0.25">
      <c r="A281" s="212">
        <v>92843</v>
      </c>
      <c r="B281" s="210" t="s">
        <v>30614</v>
      </c>
      <c r="C281" s="210" t="s">
        <v>59</v>
      </c>
      <c r="D281" s="211" t="s">
        <v>36207</v>
      </c>
    </row>
    <row r="282" spans="1:4" ht="13.5" x14ac:dyDescent="0.25">
      <c r="A282" s="212">
        <v>92844</v>
      </c>
      <c r="B282" s="210" t="s">
        <v>30615</v>
      </c>
      <c r="C282" s="210" t="s">
        <v>59</v>
      </c>
      <c r="D282" s="211" t="s">
        <v>36208</v>
      </c>
    </row>
    <row r="283" spans="1:4" ht="13.5" x14ac:dyDescent="0.25">
      <c r="A283" s="212">
        <v>92845</v>
      </c>
      <c r="B283" s="210" t="s">
        <v>30616</v>
      </c>
      <c r="C283" s="210" t="s">
        <v>59</v>
      </c>
      <c r="D283" s="211" t="s">
        <v>36209</v>
      </c>
    </row>
    <row r="284" spans="1:4" ht="13.5" x14ac:dyDescent="0.25">
      <c r="A284" s="212">
        <v>92846</v>
      </c>
      <c r="B284" s="210" t="s">
        <v>30617</v>
      </c>
      <c r="C284" s="210" t="s">
        <v>59</v>
      </c>
      <c r="D284" s="211" t="s">
        <v>30718</v>
      </c>
    </row>
    <row r="285" spans="1:4" ht="13.5" x14ac:dyDescent="0.25">
      <c r="A285" s="212">
        <v>92847</v>
      </c>
      <c r="B285" s="210" t="s">
        <v>30618</v>
      </c>
      <c r="C285" s="210" t="s">
        <v>59</v>
      </c>
      <c r="D285" s="211" t="s">
        <v>36210</v>
      </c>
    </row>
    <row r="286" spans="1:4" ht="13.5" x14ac:dyDescent="0.25">
      <c r="A286" s="212">
        <v>92848</v>
      </c>
      <c r="B286" s="210" t="s">
        <v>30619</v>
      </c>
      <c r="C286" s="210" t="s">
        <v>59</v>
      </c>
      <c r="D286" s="211" t="s">
        <v>36211</v>
      </c>
    </row>
    <row r="287" spans="1:4" ht="13.5" x14ac:dyDescent="0.25">
      <c r="A287" s="212">
        <v>92849</v>
      </c>
      <c r="B287" s="210" t="s">
        <v>30620</v>
      </c>
      <c r="C287" s="210" t="s">
        <v>59</v>
      </c>
      <c r="D287" s="211" t="s">
        <v>33506</v>
      </c>
    </row>
    <row r="288" spans="1:4" ht="13.5" x14ac:dyDescent="0.25">
      <c r="A288" s="212">
        <v>92850</v>
      </c>
      <c r="B288" s="210" t="s">
        <v>30621</v>
      </c>
      <c r="C288" s="210" t="s">
        <v>59</v>
      </c>
      <c r="D288" s="211" t="s">
        <v>30948</v>
      </c>
    </row>
    <row r="289" spans="1:4" ht="13.5" x14ac:dyDescent="0.25">
      <c r="A289" s="212">
        <v>92851</v>
      </c>
      <c r="B289" s="210" t="s">
        <v>30622</v>
      </c>
      <c r="C289" s="210" t="s">
        <v>59</v>
      </c>
      <c r="D289" s="211" t="s">
        <v>36212</v>
      </c>
    </row>
    <row r="290" spans="1:4" ht="13.5" x14ac:dyDescent="0.25">
      <c r="A290" s="212">
        <v>92852</v>
      </c>
      <c r="B290" s="210" t="s">
        <v>30623</v>
      </c>
      <c r="C290" s="210" t="s">
        <v>59</v>
      </c>
      <c r="D290" s="211" t="s">
        <v>12182</v>
      </c>
    </row>
    <row r="291" spans="1:4" ht="13.5" x14ac:dyDescent="0.25">
      <c r="A291" s="212">
        <v>92853</v>
      </c>
      <c r="B291" s="210" t="s">
        <v>30624</v>
      </c>
      <c r="C291" s="210" t="s">
        <v>59</v>
      </c>
      <c r="D291" s="211" t="s">
        <v>36213</v>
      </c>
    </row>
    <row r="292" spans="1:4" ht="13.5" x14ac:dyDescent="0.25">
      <c r="A292" s="212">
        <v>92854</v>
      </c>
      <c r="B292" s="210" t="s">
        <v>30625</v>
      </c>
      <c r="C292" s="210" t="s">
        <v>59</v>
      </c>
      <c r="D292" s="211" t="s">
        <v>36214</v>
      </c>
    </row>
    <row r="293" spans="1:4" ht="13.5" x14ac:dyDescent="0.25">
      <c r="A293" s="212">
        <v>92855</v>
      </c>
      <c r="B293" s="210" t="s">
        <v>30626</v>
      </c>
      <c r="C293" s="210" t="s">
        <v>59</v>
      </c>
      <c r="D293" s="211" t="s">
        <v>36215</v>
      </c>
    </row>
    <row r="294" spans="1:4" ht="13.5" x14ac:dyDescent="0.25">
      <c r="A294" s="212">
        <v>92856</v>
      </c>
      <c r="B294" s="210" t="s">
        <v>30627</v>
      </c>
      <c r="C294" s="210" t="s">
        <v>59</v>
      </c>
      <c r="D294" s="211" t="s">
        <v>32006</v>
      </c>
    </row>
    <row r="295" spans="1:4" ht="13.5" x14ac:dyDescent="0.25">
      <c r="A295" s="212">
        <v>92857</v>
      </c>
      <c r="B295" s="210" t="s">
        <v>30628</v>
      </c>
      <c r="C295" s="210" t="s">
        <v>59</v>
      </c>
      <c r="D295" s="211" t="s">
        <v>36216</v>
      </c>
    </row>
    <row r="296" spans="1:4" ht="13.5" x14ac:dyDescent="0.25">
      <c r="A296" s="212">
        <v>92858</v>
      </c>
      <c r="B296" s="210" t="s">
        <v>30629</v>
      </c>
      <c r="C296" s="210" t="s">
        <v>59</v>
      </c>
      <c r="D296" s="211" t="s">
        <v>36217</v>
      </c>
    </row>
    <row r="297" spans="1:4" ht="13.5" x14ac:dyDescent="0.25">
      <c r="A297" s="212">
        <v>92859</v>
      </c>
      <c r="B297" s="210" t="s">
        <v>30630</v>
      </c>
      <c r="C297" s="210" t="s">
        <v>59</v>
      </c>
      <c r="D297" s="211" t="s">
        <v>36218</v>
      </c>
    </row>
    <row r="298" spans="1:4" ht="13.5" x14ac:dyDescent="0.25">
      <c r="A298" s="212">
        <v>92860</v>
      </c>
      <c r="B298" s="210" t="s">
        <v>30631</v>
      </c>
      <c r="C298" s="210" t="s">
        <v>59</v>
      </c>
      <c r="D298" s="211" t="s">
        <v>33829</v>
      </c>
    </row>
    <row r="299" spans="1:4" ht="13.5" x14ac:dyDescent="0.25">
      <c r="A299" s="212">
        <v>92861</v>
      </c>
      <c r="B299" s="210" t="s">
        <v>30632</v>
      </c>
      <c r="C299" s="210" t="s">
        <v>59</v>
      </c>
      <c r="D299" s="211" t="s">
        <v>36219</v>
      </c>
    </row>
    <row r="300" spans="1:4" ht="13.5" x14ac:dyDescent="0.25">
      <c r="A300" s="212">
        <v>92862</v>
      </c>
      <c r="B300" s="210" t="s">
        <v>30633</v>
      </c>
      <c r="C300" s="210" t="s">
        <v>59</v>
      </c>
      <c r="D300" s="211" t="s">
        <v>31445</v>
      </c>
    </row>
    <row r="301" spans="1:4" ht="13.5" x14ac:dyDescent="0.25">
      <c r="A301" s="212">
        <v>92863</v>
      </c>
      <c r="B301" s="210" t="s">
        <v>30634</v>
      </c>
      <c r="C301" s="210" t="s">
        <v>59</v>
      </c>
      <c r="D301" s="211" t="s">
        <v>36220</v>
      </c>
    </row>
    <row r="302" spans="1:4" ht="13.5" x14ac:dyDescent="0.25">
      <c r="A302" s="212">
        <v>92864</v>
      </c>
      <c r="B302" s="210" t="s">
        <v>30635</v>
      </c>
      <c r="C302" s="210" t="s">
        <v>59</v>
      </c>
      <c r="D302" s="211" t="s">
        <v>36221</v>
      </c>
    </row>
    <row r="303" spans="1:4" ht="13.5" x14ac:dyDescent="0.25">
      <c r="A303" s="212">
        <v>92210</v>
      </c>
      <c r="B303" s="210" t="s">
        <v>30636</v>
      </c>
      <c r="C303" s="210" t="s">
        <v>59</v>
      </c>
      <c r="D303" s="211" t="s">
        <v>36222</v>
      </c>
    </row>
    <row r="304" spans="1:4" ht="13.5" x14ac:dyDescent="0.25">
      <c r="A304" s="212">
        <v>92211</v>
      </c>
      <c r="B304" s="210" t="s">
        <v>30637</v>
      </c>
      <c r="C304" s="210" t="s">
        <v>59</v>
      </c>
      <c r="D304" s="211" t="s">
        <v>36223</v>
      </c>
    </row>
    <row r="305" spans="1:4" ht="13.5" x14ac:dyDescent="0.25">
      <c r="A305" s="212">
        <v>92212</v>
      </c>
      <c r="B305" s="210" t="s">
        <v>30638</v>
      </c>
      <c r="C305" s="210" t="s">
        <v>59</v>
      </c>
      <c r="D305" s="211" t="s">
        <v>36224</v>
      </c>
    </row>
    <row r="306" spans="1:4" ht="13.5" x14ac:dyDescent="0.25">
      <c r="A306" s="212">
        <v>92213</v>
      </c>
      <c r="B306" s="210" t="s">
        <v>30639</v>
      </c>
      <c r="C306" s="210" t="s">
        <v>59</v>
      </c>
      <c r="D306" s="211" t="s">
        <v>36225</v>
      </c>
    </row>
    <row r="307" spans="1:4" ht="13.5" x14ac:dyDescent="0.25">
      <c r="A307" s="212">
        <v>92214</v>
      </c>
      <c r="B307" s="210" t="s">
        <v>30640</v>
      </c>
      <c r="C307" s="210" t="s">
        <v>59</v>
      </c>
      <c r="D307" s="211" t="s">
        <v>36226</v>
      </c>
    </row>
    <row r="308" spans="1:4" ht="13.5" x14ac:dyDescent="0.25">
      <c r="A308" s="212">
        <v>92215</v>
      </c>
      <c r="B308" s="210" t="s">
        <v>30641</v>
      </c>
      <c r="C308" s="210" t="s">
        <v>59</v>
      </c>
      <c r="D308" s="211" t="s">
        <v>36227</v>
      </c>
    </row>
    <row r="309" spans="1:4" ht="13.5" x14ac:dyDescent="0.25">
      <c r="A309" s="212">
        <v>92216</v>
      </c>
      <c r="B309" s="210" t="s">
        <v>30642</v>
      </c>
      <c r="C309" s="210" t="s">
        <v>59</v>
      </c>
      <c r="D309" s="211" t="s">
        <v>36228</v>
      </c>
    </row>
    <row r="310" spans="1:4" ht="13.5" x14ac:dyDescent="0.25">
      <c r="A310" s="212">
        <v>92219</v>
      </c>
      <c r="B310" s="210" t="s">
        <v>30643</v>
      </c>
      <c r="C310" s="210" t="s">
        <v>59</v>
      </c>
      <c r="D310" s="211" t="s">
        <v>36229</v>
      </c>
    </row>
    <row r="311" spans="1:4" ht="13.5" x14ac:dyDescent="0.25">
      <c r="A311" s="212">
        <v>92220</v>
      </c>
      <c r="B311" s="210" t="s">
        <v>30644</v>
      </c>
      <c r="C311" s="210" t="s">
        <v>59</v>
      </c>
      <c r="D311" s="211" t="s">
        <v>36230</v>
      </c>
    </row>
    <row r="312" spans="1:4" ht="13.5" x14ac:dyDescent="0.25">
      <c r="A312" s="212">
        <v>92221</v>
      </c>
      <c r="B312" s="210" t="s">
        <v>30645</v>
      </c>
      <c r="C312" s="210" t="s">
        <v>59</v>
      </c>
      <c r="D312" s="211" t="s">
        <v>36231</v>
      </c>
    </row>
    <row r="313" spans="1:4" ht="13.5" x14ac:dyDescent="0.25">
      <c r="A313" s="212">
        <v>92222</v>
      </c>
      <c r="B313" s="210" t="s">
        <v>30646</v>
      </c>
      <c r="C313" s="210" t="s">
        <v>59</v>
      </c>
      <c r="D313" s="211" t="s">
        <v>36232</v>
      </c>
    </row>
    <row r="314" spans="1:4" ht="13.5" x14ac:dyDescent="0.25">
      <c r="A314" s="212">
        <v>92223</v>
      </c>
      <c r="B314" s="210" t="s">
        <v>30647</v>
      </c>
      <c r="C314" s="210" t="s">
        <v>59</v>
      </c>
      <c r="D314" s="211" t="s">
        <v>36233</v>
      </c>
    </row>
    <row r="315" spans="1:4" ht="13.5" x14ac:dyDescent="0.25">
      <c r="A315" s="212">
        <v>92224</v>
      </c>
      <c r="B315" s="210" t="s">
        <v>30648</v>
      </c>
      <c r="C315" s="210" t="s">
        <v>59</v>
      </c>
      <c r="D315" s="211" t="s">
        <v>36234</v>
      </c>
    </row>
    <row r="316" spans="1:4" ht="13.5" x14ac:dyDescent="0.25">
      <c r="A316" s="212">
        <v>92226</v>
      </c>
      <c r="B316" s="210" t="s">
        <v>30649</v>
      </c>
      <c r="C316" s="210" t="s">
        <v>59</v>
      </c>
      <c r="D316" s="211" t="s">
        <v>36235</v>
      </c>
    </row>
    <row r="317" spans="1:4" ht="13.5" x14ac:dyDescent="0.25">
      <c r="A317" s="212">
        <v>92808</v>
      </c>
      <c r="B317" s="210" t="s">
        <v>30650</v>
      </c>
      <c r="C317" s="210" t="s">
        <v>59</v>
      </c>
      <c r="D317" s="211" t="s">
        <v>36236</v>
      </c>
    </row>
    <row r="318" spans="1:4" ht="13.5" x14ac:dyDescent="0.25">
      <c r="A318" s="212">
        <v>92809</v>
      </c>
      <c r="B318" s="210" t="s">
        <v>30651</v>
      </c>
      <c r="C318" s="210" t="s">
        <v>59</v>
      </c>
      <c r="D318" s="211" t="s">
        <v>32860</v>
      </c>
    </row>
    <row r="319" spans="1:4" ht="13.5" x14ac:dyDescent="0.25">
      <c r="A319" s="212">
        <v>92810</v>
      </c>
      <c r="B319" s="210" t="s">
        <v>30652</v>
      </c>
      <c r="C319" s="210" t="s">
        <v>59</v>
      </c>
      <c r="D319" s="211" t="s">
        <v>36237</v>
      </c>
    </row>
    <row r="320" spans="1:4" ht="13.5" x14ac:dyDescent="0.25">
      <c r="A320" s="212">
        <v>92811</v>
      </c>
      <c r="B320" s="210" t="s">
        <v>30653</v>
      </c>
      <c r="C320" s="210" t="s">
        <v>59</v>
      </c>
      <c r="D320" s="211" t="s">
        <v>32587</v>
      </c>
    </row>
    <row r="321" spans="1:4" ht="13.5" x14ac:dyDescent="0.25">
      <c r="A321" s="212">
        <v>92812</v>
      </c>
      <c r="B321" s="210" t="s">
        <v>30654</v>
      </c>
      <c r="C321" s="210" t="s">
        <v>59</v>
      </c>
      <c r="D321" s="211" t="s">
        <v>36238</v>
      </c>
    </row>
    <row r="322" spans="1:4" ht="13.5" x14ac:dyDescent="0.25">
      <c r="A322" s="212">
        <v>92813</v>
      </c>
      <c r="B322" s="210" t="s">
        <v>30655</v>
      </c>
      <c r="C322" s="210" t="s">
        <v>59</v>
      </c>
      <c r="D322" s="211" t="s">
        <v>36239</v>
      </c>
    </row>
    <row r="323" spans="1:4" ht="13.5" x14ac:dyDescent="0.25">
      <c r="A323" s="212">
        <v>92814</v>
      </c>
      <c r="B323" s="210" t="s">
        <v>30656</v>
      </c>
      <c r="C323" s="210" t="s">
        <v>59</v>
      </c>
      <c r="D323" s="211" t="s">
        <v>36240</v>
      </c>
    </row>
    <row r="324" spans="1:4" ht="13.5" x14ac:dyDescent="0.25">
      <c r="A324" s="212">
        <v>92815</v>
      </c>
      <c r="B324" s="210" t="s">
        <v>30657</v>
      </c>
      <c r="C324" s="210" t="s">
        <v>59</v>
      </c>
      <c r="D324" s="211" t="s">
        <v>36241</v>
      </c>
    </row>
    <row r="325" spans="1:4" ht="13.5" x14ac:dyDescent="0.25">
      <c r="A325" s="212">
        <v>92816</v>
      </c>
      <c r="B325" s="210" t="s">
        <v>30658</v>
      </c>
      <c r="C325" s="210" t="s">
        <v>59</v>
      </c>
      <c r="D325" s="211" t="s">
        <v>36242</v>
      </c>
    </row>
    <row r="326" spans="1:4" ht="13.5" x14ac:dyDescent="0.25">
      <c r="A326" s="212">
        <v>92817</v>
      </c>
      <c r="B326" s="210" t="s">
        <v>30659</v>
      </c>
      <c r="C326" s="210" t="s">
        <v>59</v>
      </c>
      <c r="D326" s="211" t="s">
        <v>36243</v>
      </c>
    </row>
    <row r="327" spans="1:4" ht="13.5" x14ac:dyDescent="0.25">
      <c r="A327" s="212">
        <v>92818</v>
      </c>
      <c r="B327" s="210" t="s">
        <v>30660</v>
      </c>
      <c r="C327" s="210" t="s">
        <v>59</v>
      </c>
      <c r="D327" s="211" t="s">
        <v>36244</v>
      </c>
    </row>
    <row r="328" spans="1:4" ht="13.5" x14ac:dyDescent="0.25">
      <c r="A328" s="212">
        <v>92819</v>
      </c>
      <c r="B328" s="210" t="s">
        <v>30661</v>
      </c>
      <c r="C328" s="210" t="s">
        <v>59</v>
      </c>
      <c r="D328" s="211" t="s">
        <v>36245</v>
      </c>
    </row>
    <row r="329" spans="1:4" ht="13.5" x14ac:dyDescent="0.25">
      <c r="A329" s="212">
        <v>92820</v>
      </c>
      <c r="B329" s="210" t="s">
        <v>30662</v>
      </c>
      <c r="C329" s="210" t="s">
        <v>59</v>
      </c>
      <c r="D329" s="211" t="s">
        <v>29714</v>
      </c>
    </row>
    <row r="330" spans="1:4" ht="13.5" x14ac:dyDescent="0.25">
      <c r="A330" s="212">
        <v>92821</v>
      </c>
      <c r="B330" s="210" t="s">
        <v>30663</v>
      </c>
      <c r="C330" s="210" t="s">
        <v>59</v>
      </c>
      <c r="D330" s="211" t="s">
        <v>12241</v>
      </c>
    </row>
    <row r="331" spans="1:4" ht="13.5" x14ac:dyDescent="0.25">
      <c r="A331" s="212">
        <v>92822</v>
      </c>
      <c r="B331" s="210" t="s">
        <v>30664</v>
      </c>
      <c r="C331" s="210" t="s">
        <v>59</v>
      </c>
      <c r="D331" s="211" t="s">
        <v>36246</v>
      </c>
    </row>
    <row r="332" spans="1:4" ht="13.5" x14ac:dyDescent="0.25">
      <c r="A332" s="212">
        <v>92824</v>
      </c>
      <c r="B332" s="210" t="s">
        <v>30665</v>
      </c>
      <c r="C332" s="210" t="s">
        <v>59</v>
      </c>
      <c r="D332" s="211" t="s">
        <v>36247</v>
      </c>
    </row>
    <row r="333" spans="1:4" ht="13.5" x14ac:dyDescent="0.25">
      <c r="A333" s="212">
        <v>92825</v>
      </c>
      <c r="B333" s="210" t="s">
        <v>30666</v>
      </c>
      <c r="C333" s="210" t="s">
        <v>59</v>
      </c>
      <c r="D333" s="211" t="s">
        <v>36248</v>
      </c>
    </row>
    <row r="334" spans="1:4" ht="13.5" x14ac:dyDescent="0.25">
      <c r="A334" s="212">
        <v>92826</v>
      </c>
      <c r="B334" s="210" t="s">
        <v>30667</v>
      </c>
      <c r="C334" s="210" t="s">
        <v>59</v>
      </c>
      <c r="D334" s="211" t="s">
        <v>36249</v>
      </c>
    </row>
    <row r="335" spans="1:4" ht="13.5" x14ac:dyDescent="0.25">
      <c r="A335" s="212">
        <v>92827</v>
      </c>
      <c r="B335" s="210" t="s">
        <v>30668</v>
      </c>
      <c r="C335" s="210" t="s">
        <v>59</v>
      </c>
      <c r="D335" s="211" t="s">
        <v>36250</v>
      </c>
    </row>
    <row r="336" spans="1:4" ht="13.5" x14ac:dyDescent="0.25">
      <c r="A336" s="212">
        <v>92828</v>
      </c>
      <c r="B336" s="210" t="s">
        <v>30669</v>
      </c>
      <c r="C336" s="210" t="s">
        <v>59</v>
      </c>
      <c r="D336" s="211" t="s">
        <v>36251</v>
      </c>
    </row>
    <row r="337" spans="1:4" ht="13.5" x14ac:dyDescent="0.25">
      <c r="A337" s="212">
        <v>92829</v>
      </c>
      <c r="B337" s="210" t="s">
        <v>30670</v>
      </c>
      <c r="C337" s="210" t="s">
        <v>59</v>
      </c>
      <c r="D337" s="211" t="s">
        <v>36252</v>
      </c>
    </row>
    <row r="338" spans="1:4" ht="13.5" x14ac:dyDescent="0.25">
      <c r="A338" s="212">
        <v>92830</v>
      </c>
      <c r="B338" s="210" t="s">
        <v>30671</v>
      </c>
      <c r="C338" s="210" t="s">
        <v>59</v>
      </c>
      <c r="D338" s="211" t="s">
        <v>36253</v>
      </c>
    </row>
    <row r="339" spans="1:4" ht="13.5" x14ac:dyDescent="0.25">
      <c r="A339" s="212">
        <v>92831</v>
      </c>
      <c r="B339" s="210" t="s">
        <v>30672</v>
      </c>
      <c r="C339" s="210" t="s">
        <v>59</v>
      </c>
      <c r="D339" s="211" t="s">
        <v>36254</v>
      </c>
    </row>
    <row r="340" spans="1:4" ht="13.5" x14ac:dyDescent="0.25">
      <c r="A340" s="212">
        <v>92832</v>
      </c>
      <c r="B340" s="210" t="s">
        <v>30673</v>
      </c>
      <c r="C340" s="210" t="s">
        <v>59</v>
      </c>
      <c r="D340" s="211" t="s">
        <v>36255</v>
      </c>
    </row>
    <row r="341" spans="1:4" ht="13.5" x14ac:dyDescent="0.25">
      <c r="A341" s="212">
        <v>95565</v>
      </c>
      <c r="B341" s="210" t="s">
        <v>30674</v>
      </c>
      <c r="C341" s="210" t="s">
        <v>59</v>
      </c>
      <c r="D341" s="211" t="s">
        <v>36256</v>
      </c>
    </row>
    <row r="342" spans="1:4" ht="13.5" x14ac:dyDescent="0.25">
      <c r="A342" s="212">
        <v>95566</v>
      </c>
      <c r="B342" s="210" t="s">
        <v>30675</v>
      </c>
      <c r="C342" s="210" t="s">
        <v>59</v>
      </c>
      <c r="D342" s="211" t="s">
        <v>36257</v>
      </c>
    </row>
    <row r="343" spans="1:4" ht="13.5" x14ac:dyDescent="0.25">
      <c r="A343" s="212">
        <v>95567</v>
      </c>
      <c r="B343" s="210" t="s">
        <v>30676</v>
      </c>
      <c r="C343" s="210" t="s">
        <v>59</v>
      </c>
      <c r="D343" s="211" t="s">
        <v>12087</v>
      </c>
    </row>
    <row r="344" spans="1:4" ht="13.5" x14ac:dyDescent="0.25">
      <c r="A344" s="212">
        <v>95568</v>
      </c>
      <c r="B344" s="210" t="s">
        <v>30677</v>
      </c>
      <c r="C344" s="210" t="s">
        <v>59</v>
      </c>
      <c r="D344" s="211" t="s">
        <v>36258</v>
      </c>
    </row>
    <row r="345" spans="1:4" ht="13.5" x14ac:dyDescent="0.25">
      <c r="A345" s="212">
        <v>95569</v>
      </c>
      <c r="B345" s="210" t="s">
        <v>30678</v>
      </c>
      <c r="C345" s="210" t="s">
        <v>59</v>
      </c>
      <c r="D345" s="211" t="s">
        <v>36259</v>
      </c>
    </row>
    <row r="346" spans="1:4" ht="13.5" x14ac:dyDescent="0.25">
      <c r="A346" s="212">
        <v>95570</v>
      </c>
      <c r="B346" s="210" t="s">
        <v>30679</v>
      </c>
      <c r="C346" s="210" t="s">
        <v>59</v>
      </c>
      <c r="D346" s="211" t="s">
        <v>33703</v>
      </c>
    </row>
    <row r="347" spans="1:4" ht="13.5" x14ac:dyDescent="0.25">
      <c r="A347" s="212">
        <v>95571</v>
      </c>
      <c r="B347" s="210" t="s">
        <v>30680</v>
      </c>
      <c r="C347" s="210" t="s">
        <v>59</v>
      </c>
      <c r="D347" s="211" t="s">
        <v>36260</v>
      </c>
    </row>
    <row r="348" spans="1:4" ht="13.5" x14ac:dyDescent="0.25">
      <c r="A348" s="212">
        <v>95572</v>
      </c>
      <c r="B348" s="210" t="s">
        <v>30681</v>
      </c>
      <c r="C348" s="210" t="s">
        <v>59</v>
      </c>
      <c r="D348" s="211" t="s">
        <v>36261</v>
      </c>
    </row>
    <row r="349" spans="1:4" ht="13.5" x14ac:dyDescent="0.25">
      <c r="A349" s="212">
        <v>97127</v>
      </c>
      <c r="B349" s="210" t="s">
        <v>31914</v>
      </c>
      <c r="C349" s="210" t="s">
        <v>59</v>
      </c>
      <c r="D349" s="211" t="s">
        <v>1183</v>
      </c>
    </row>
    <row r="350" spans="1:4" ht="13.5" x14ac:dyDescent="0.25">
      <c r="A350" s="212">
        <v>97128</v>
      </c>
      <c r="B350" s="210" t="s">
        <v>31915</v>
      </c>
      <c r="C350" s="210" t="s">
        <v>59</v>
      </c>
      <c r="D350" s="211" t="s">
        <v>12124</v>
      </c>
    </row>
    <row r="351" spans="1:4" ht="13.5" x14ac:dyDescent="0.25">
      <c r="A351" s="212">
        <v>97129</v>
      </c>
      <c r="B351" s="210" t="s">
        <v>31916</v>
      </c>
      <c r="C351" s="210" t="s">
        <v>59</v>
      </c>
      <c r="D351" s="211" t="s">
        <v>1637</v>
      </c>
    </row>
    <row r="352" spans="1:4" ht="13.5" x14ac:dyDescent="0.25">
      <c r="A352" s="212">
        <v>97130</v>
      </c>
      <c r="B352" s="210" t="s">
        <v>31917</v>
      </c>
      <c r="C352" s="210" t="s">
        <v>59</v>
      </c>
      <c r="D352" s="211" t="s">
        <v>6008</v>
      </c>
    </row>
    <row r="353" spans="1:4" ht="13.5" x14ac:dyDescent="0.25">
      <c r="A353" s="212">
        <v>97131</v>
      </c>
      <c r="B353" s="210" t="s">
        <v>31918</v>
      </c>
      <c r="C353" s="210" t="s">
        <v>59</v>
      </c>
      <c r="D353" s="211" t="s">
        <v>32198</v>
      </c>
    </row>
    <row r="354" spans="1:4" ht="13.5" x14ac:dyDescent="0.25">
      <c r="A354" s="212">
        <v>97132</v>
      </c>
      <c r="B354" s="210" t="s">
        <v>31919</v>
      </c>
      <c r="C354" s="210" t="s">
        <v>59</v>
      </c>
      <c r="D354" s="211" t="s">
        <v>4945</v>
      </c>
    </row>
    <row r="355" spans="1:4" ht="13.5" x14ac:dyDescent="0.25">
      <c r="A355" s="212">
        <v>97133</v>
      </c>
      <c r="B355" s="210" t="s">
        <v>31920</v>
      </c>
      <c r="C355" s="210" t="s">
        <v>59</v>
      </c>
      <c r="D355" s="211" t="s">
        <v>4616</v>
      </c>
    </row>
    <row r="356" spans="1:4" ht="13.5" x14ac:dyDescent="0.25">
      <c r="A356" s="212">
        <v>97134</v>
      </c>
      <c r="B356" s="210" t="s">
        <v>31921</v>
      </c>
      <c r="C356" s="210" t="s">
        <v>59</v>
      </c>
      <c r="D356" s="211" t="s">
        <v>11410</v>
      </c>
    </row>
    <row r="357" spans="1:4" ht="13.5" x14ac:dyDescent="0.25">
      <c r="A357" s="212">
        <v>97135</v>
      </c>
      <c r="B357" s="210" t="s">
        <v>31922</v>
      </c>
      <c r="C357" s="210" t="s">
        <v>59</v>
      </c>
      <c r="D357" s="211" t="s">
        <v>10624</v>
      </c>
    </row>
    <row r="358" spans="1:4" ht="13.5" x14ac:dyDescent="0.25">
      <c r="A358" s="212">
        <v>97136</v>
      </c>
      <c r="B358" s="210" t="s">
        <v>31923</v>
      </c>
      <c r="C358" s="210" t="s">
        <v>59</v>
      </c>
      <c r="D358" s="211" t="s">
        <v>12115</v>
      </c>
    </row>
    <row r="359" spans="1:4" ht="13.5" x14ac:dyDescent="0.25">
      <c r="A359" s="212">
        <v>97137</v>
      </c>
      <c r="B359" s="210" t="s">
        <v>31924</v>
      </c>
      <c r="C359" s="210" t="s">
        <v>59</v>
      </c>
      <c r="D359" s="211" t="s">
        <v>30299</v>
      </c>
    </row>
    <row r="360" spans="1:4" ht="13.5" x14ac:dyDescent="0.25">
      <c r="A360" s="212">
        <v>97138</v>
      </c>
      <c r="B360" s="210" t="s">
        <v>31925</v>
      </c>
      <c r="C360" s="210" t="s">
        <v>59</v>
      </c>
      <c r="D360" s="211" t="s">
        <v>36262</v>
      </c>
    </row>
    <row r="361" spans="1:4" ht="13.5" x14ac:dyDescent="0.25">
      <c r="A361" s="212">
        <v>97139</v>
      </c>
      <c r="B361" s="210" t="s">
        <v>31926</v>
      </c>
      <c r="C361" s="210" t="s">
        <v>59</v>
      </c>
      <c r="D361" s="211" t="s">
        <v>29858</v>
      </c>
    </row>
    <row r="362" spans="1:4" ht="13.5" x14ac:dyDescent="0.25">
      <c r="A362" s="212">
        <v>97140</v>
      </c>
      <c r="B362" s="210" t="s">
        <v>31927</v>
      </c>
      <c r="C362" s="210" t="s">
        <v>59</v>
      </c>
      <c r="D362" s="211" t="s">
        <v>31091</v>
      </c>
    </row>
    <row r="363" spans="1:4" ht="13.5" x14ac:dyDescent="0.25">
      <c r="A363" s="212">
        <v>103089</v>
      </c>
      <c r="B363" s="210" t="s">
        <v>156</v>
      </c>
      <c r="C363" s="210" t="s">
        <v>59</v>
      </c>
      <c r="D363" s="211" t="s">
        <v>7460</v>
      </c>
    </row>
    <row r="364" spans="1:4" ht="13.5" x14ac:dyDescent="0.25">
      <c r="A364" s="212">
        <v>103090</v>
      </c>
      <c r="B364" s="210" t="s">
        <v>158</v>
      </c>
      <c r="C364" s="210" t="s">
        <v>59</v>
      </c>
      <c r="D364" s="211" t="s">
        <v>3508</v>
      </c>
    </row>
    <row r="365" spans="1:4" ht="13.5" x14ac:dyDescent="0.25">
      <c r="A365" s="212">
        <v>103091</v>
      </c>
      <c r="B365" s="210" t="s">
        <v>159</v>
      </c>
      <c r="C365" s="210" t="s">
        <v>59</v>
      </c>
      <c r="D365" s="211" t="s">
        <v>36263</v>
      </c>
    </row>
    <row r="366" spans="1:4" ht="13.5" x14ac:dyDescent="0.25">
      <c r="A366" s="212">
        <v>103092</v>
      </c>
      <c r="B366" s="210" t="s">
        <v>160</v>
      </c>
      <c r="C366" s="210" t="s">
        <v>59</v>
      </c>
      <c r="D366" s="211" t="s">
        <v>9466</v>
      </c>
    </row>
    <row r="367" spans="1:4" ht="13.5" x14ac:dyDescent="0.25">
      <c r="A367" s="212">
        <v>103093</v>
      </c>
      <c r="B367" s="210" t="s">
        <v>161</v>
      </c>
      <c r="C367" s="210" t="s">
        <v>59</v>
      </c>
      <c r="D367" s="211" t="s">
        <v>36264</v>
      </c>
    </row>
    <row r="368" spans="1:4" ht="13.5" x14ac:dyDescent="0.25">
      <c r="A368" s="212">
        <v>103094</v>
      </c>
      <c r="B368" s="210" t="s">
        <v>162</v>
      </c>
      <c r="C368" s="210" t="s">
        <v>59</v>
      </c>
      <c r="D368" s="211" t="s">
        <v>31329</v>
      </c>
    </row>
    <row r="369" spans="1:4" ht="13.5" x14ac:dyDescent="0.25">
      <c r="A369" s="212">
        <v>103095</v>
      </c>
      <c r="B369" s="210" t="s">
        <v>164</v>
      </c>
      <c r="C369" s="210" t="s">
        <v>59</v>
      </c>
      <c r="D369" s="211" t="s">
        <v>36265</v>
      </c>
    </row>
    <row r="370" spans="1:4" ht="13.5" x14ac:dyDescent="0.25">
      <c r="A370" s="212">
        <v>103096</v>
      </c>
      <c r="B370" s="210" t="s">
        <v>165</v>
      </c>
      <c r="C370" s="210" t="s">
        <v>59</v>
      </c>
      <c r="D370" s="211" t="s">
        <v>33201</v>
      </c>
    </row>
    <row r="371" spans="1:4" ht="13.5" x14ac:dyDescent="0.25">
      <c r="A371" s="212">
        <v>103097</v>
      </c>
      <c r="B371" s="210" t="s">
        <v>166</v>
      </c>
      <c r="C371" s="210" t="s">
        <v>59</v>
      </c>
      <c r="D371" s="211" t="s">
        <v>36266</v>
      </c>
    </row>
    <row r="372" spans="1:4" ht="13.5" x14ac:dyDescent="0.25">
      <c r="A372" s="212">
        <v>103098</v>
      </c>
      <c r="B372" s="210" t="s">
        <v>167</v>
      </c>
      <c r="C372" s="210" t="s">
        <v>59</v>
      </c>
      <c r="D372" s="211" t="s">
        <v>36267</v>
      </c>
    </row>
    <row r="373" spans="1:4" ht="13.5" x14ac:dyDescent="0.25">
      <c r="A373" s="212">
        <v>103099</v>
      </c>
      <c r="B373" s="210" t="s">
        <v>168</v>
      </c>
      <c r="C373" s="210" t="s">
        <v>59</v>
      </c>
      <c r="D373" s="211" t="s">
        <v>36268</v>
      </c>
    </row>
    <row r="374" spans="1:4" ht="13.5" x14ac:dyDescent="0.25">
      <c r="A374" s="212">
        <v>103100</v>
      </c>
      <c r="B374" s="210" t="s">
        <v>169</v>
      </c>
      <c r="C374" s="210" t="s">
        <v>59</v>
      </c>
      <c r="D374" s="211" t="s">
        <v>36269</v>
      </c>
    </row>
    <row r="375" spans="1:4" ht="13.5" x14ac:dyDescent="0.25">
      <c r="A375" s="212">
        <v>103101</v>
      </c>
      <c r="B375" s="210" t="s">
        <v>170</v>
      </c>
      <c r="C375" s="210" t="s">
        <v>59</v>
      </c>
      <c r="D375" s="211" t="s">
        <v>36270</v>
      </c>
    </row>
    <row r="376" spans="1:4" ht="13.5" x14ac:dyDescent="0.25">
      <c r="A376" s="212">
        <v>103102</v>
      </c>
      <c r="B376" s="210" t="s">
        <v>171</v>
      </c>
      <c r="C376" s="210" t="s">
        <v>59</v>
      </c>
      <c r="D376" s="211" t="s">
        <v>36271</v>
      </c>
    </row>
    <row r="377" spans="1:4" ht="13.5" x14ac:dyDescent="0.25">
      <c r="A377" s="212">
        <v>103103</v>
      </c>
      <c r="B377" s="210" t="s">
        <v>172</v>
      </c>
      <c r="C377" s="210" t="s">
        <v>59</v>
      </c>
      <c r="D377" s="211" t="s">
        <v>36272</v>
      </c>
    </row>
    <row r="378" spans="1:4" ht="13.5" x14ac:dyDescent="0.25">
      <c r="A378" s="212">
        <v>103104</v>
      </c>
      <c r="B378" s="210" t="s">
        <v>173</v>
      </c>
      <c r="C378" s="210" t="s">
        <v>59</v>
      </c>
      <c r="D378" s="211" t="s">
        <v>36273</v>
      </c>
    </row>
    <row r="379" spans="1:4" ht="13.5" x14ac:dyDescent="0.25">
      <c r="A379" s="212">
        <v>103105</v>
      </c>
      <c r="B379" s="210" t="s">
        <v>174</v>
      </c>
      <c r="C379" s="210" t="s">
        <v>86</v>
      </c>
      <c r="D379" s="211" t="s">
        <v>30262</v>
      </c>
    </row>
    <row r="380" spans="1:4" ht="13.5" x14ac:dyDescent="0.25">
      <c r="A380" s="212">
        <v>103106</v>
      </c>
      <c r="B380" s="210" t="s">
        <v>175</v>
      </c>
      <c r="C380" s="210" t="s">
        <v>86</v>
      </c>
      <c r="D380" s="211" t="s">
        <v>31544</v>
      </c>
    </row>
    <row r="381" spans="1:4" ht="13.5" x14ac:dyDescent="0.25">
      <c r="A381" s="212">
        <v>103107</v>
      </c>
      <c r="B381" s="210" t="s">
        <v>176</v>
      </c>
      <c r="C381" s="210" t="s">
        <v>86</v>
      </c>
      <c r="D381" s="211" t="s">
        <v>36274</v>
      </c>
    </row>
    <row r="382" spans="1:4" ht="13.5" x14ac:dyDescent="0.25">
      <c r="A382" s="212">
        <v>103108</v>
      </c>
      <c r="B382" s="210" t="s">
        <v>177</v>
      </c>
      <c r="C382" s="210" t="s">
        <v>86</v>
      </c>
      <c r="D382" s="211" t="s">
        <v>36275</v>
      </c>
    </row>
    <row r="383" spans="1:4" ht="13.5" x14ac:dyDescent="0.25">
      <c r="A383" s="212">
        <v>103109</v>
      </c>
      <c r="B383" s="210" t="s">
        <v>178</v>
      </c>
      <c r="C383" s="210" t="s">
        <v>86</v>
      </c>
      <c r="D383" s="211" t="s">
        <v>36276</v>
      </c>
    </row>
    <row r="384" spans="1:4" ht="13.5" x14ac:dyDescent="0.25">
      <c r="A384" s="212">
        <v>103110</v>
      </c>
      <c r="B384" s="210" t="s">
        <v>179</v>
      </c>
      <c r="C384" s="210" t="s">
        <v>86</v>
      </c>
      <c r="D384" s="211" t="s">
        <v>36277</v>
      </c>
    </row>
    <row r="385" spans="1:4" ht="13.5" x14ac:dyDescent="0.25">
      <c r="A385" s="212">
        <v>103111</v>
      </c>
      <c r="B385" s="210" t="s">
        <v>180</v>
      </c>
      <c r="C385" s="210" t="s">
        <v>86</v>
      </c>
      <c r="D385" s="211" t="s">
        <v>36278</v>
      </c>
    </row>
    <row r="386" spans="1:4" ht="13.5" x14ac:dyDescent="0.25">
      <c r="A386" s="212">
        <v>103112</v>
      </c>
      <c r="B386" s="210" t="s">
        <v>181</v>
      </c>
      <c r="C386" s="210" t="s">
        <v>86</v>
      </c>
      <c r="D386" s="211" t="s">
        <v>36279</v>
      </c>
    </row>
    <row r="387" spans="1:4" ht="13.5" x14ac:dyDescent="0.25">
      <c r="A387" s="212">
        <v>103113</v>
      </c>
      <c r="B387" s="210" t="s">
        <v>182</v>
      </c>
      <c r="C387" s="210" t="s">
        <v>86</v>
      </c>
      <c r="D387" s="211" t="s">
        <v>36280</v>
      </c>
    </row>
    <row r="388" spans="1:4" ht="13.5" x14ac:dyDescent="0.25">
      <c r="A388" s="212">
        <v>103114</v>
      </c>
      <c r="B388" s="210" t="s">
        <v>183</v>
      </c>
      <c r="C388" s="210" t="s">
        <v>86</v>
      </c>
      <c r="D388" s="211" t="s">
        <v>36281</v>
      </c>
    </row>
    <row r="389" spans="1:4" ht="13.5" x14ac:dyDescent="0.25">
      <c r="A389" s="212">
        <v>103115</v>
      </c>
      <c r="B389" s="210" t="s">
        <v>184</v>
      </c>
      <c r="C389" s="210" t="s">
        <v>86</v>
      </c>
      <c r="D389" s="211" t="s">
        <v>36282</v>
      </c>
    </row>
    <row r="390" spans="1:4" ht="13.5" x14ac:dyDescent="0.25">
      <c r="A390" s="212">
        <v>103116</v>
      </c>
      <c r="B390" s="210" t="s">
        <v>185</v>
      </c>
      <c r="C390" s="210" t="s">
        <v>86</v>
      </c>
      <c r="D390" s="211" t="s">
        <v>36283</v>
      </c>
    </row>
    <row r="391" spans="1:4" ht="13.5" x14ac:dyDescent="0.25">
      <c r="A391" s="212">
        <v>103117</v>
      </c>
      <c r="B391" s="210" t="s">
        <v>186</v>
      </c>
      <c r="C391" s="210" t="s">
        <v>86</v>
      </c>
      <c r="D391" s="211" t="s">
        <v>36284</v>
      </c>
    </row>
    <row r="392" spans="1:4" ht="13.5" x14ac:dyDescent="0.25">
      <c r="A392" s="212">
        <v>103118</v>
      </c>
      <c r="B392" s="210" t="s">
        <v>187</v>
      </c>
      <c r="C392" s="210" t="s">
        <v>86</v>
      </c>
      <c r="D392" s="211" t="s">
        <v>36285</v>
      </c>
    </row>
    <row r="393" spans="1:4" ht="13.5" x14ac:dyDescent="0.25">
      <c r="A393" s="212">
        <v>103119</v>
      </c>
      <c r="B393" s="210" t="s">
        <v>188</v>
      </c>
      <c r="C393" s="210" t="s">
        <v>86</v>
      </c>
      <c r="D393" s="211" t="s">
        <v>36286</v>
      </c>
    </row>
    <row r="394" spans="1:4" ht="13.5" x14ac:dyDescent="0.25">
      <c r="A394" s="212">
        <v>103120</v>
      </c>
      <c r="B394" s="210" t="s">
        <v>189</v>
      </c>
      <c r="C394" s="210" t="s">
        <v>86</v>
      </c>
      <c r="D394" s="211" t="s">
        <v>36287</v>
      </c>
    </row>
    <row r="395" spans="1:4" ht="13.5" x14ac:dyDescent="0.25">
      <c r="A395" s="212">
        <v>103121</v>
      </c>
      <c r="B395" s="210" t="s">
        <v>190</v>
      </c>
      <c r="C395" s="210" t="s">
        <v>86</v>
      </c>
      <c r="D395" s="211" t="s">
        <v>36288</v>
      </c>
    </row>
    <row r="396" spans="1:4" ht="13.5" x14ac:dyDescent="0.25">
      <c r="A396" s="212">
        <v>103122</v>
      </c>
      <c r="B396" s="210" t="s">
        <v>191</v>
      </c>
      <c r="C396" s="210" t="s">
        <v>86</v>
      </c>
      <c r="D396" s="211" t="s">
        <v>36289</v>
      </c>
    </row>
    <row r="397" spans="1:4" ht="13.5" x14ac:dyDescent="0.25">
      <c r="A397" s="212">
        <v>103123</v>
      </c>
      <c r="B397" s="210" t="s">
        <v>192</v>
      </c>
      <c r="C397" s="210" t="s">
        <v>86</v>
      </c>
      <c r="D397" s="211" t="s">
        <v>36290</v>
      </c>
    </row>
    <row r="398" spans="1:4" ht="13.5" x14ac:dyDescent="0.25">
      <c r="A398" s="212">
        <v>103124</v>
      </c>
      <c r="B398" s="210" t="s">
        <v>193</v>
      </c>
      <c r="C398" s="210" t="s">
        <v>86</v>
      </c>
      <c r="D398" s="211" t="s">
        <v>33499</v>
      </c>
    </row>
    <row r="399" spans="1:4" ht="13.5" x14ac:dyDescent="0.25">
      <c r="A399" s="212">
        <v>103125</v>
      </c>
      <c r="B399" s="210" t="s">
        <v>194</v>
      </c>
      <c r="C399" s="210" t="s">
        <v>86</v>
      </c>
      <c r="D399" s="211" t="s">
        <v>36291</v>
      </c>
    </row>
    <row r="400" spans="1:4" ht="13.5" x14ac:dyDescent="0.25">
      <c r="A400" s="212">
        <v>103126</v>
      </c>
      <c r="B400" s="210" t="s">
        <v>195</v>
      </c>
      <c r="C400" s="210" t="s">
        <v>86</v>
      </c>
      <c r="D400" s="211" t="s">
        <v>36292</v>
      </c>
    </row>
    <row r="401" spans="1:4" ht="13.5" x14ac:dyDescent="0.25">
      <c r="A401" s="212">
        <v>103127</v>
      </c>
      <c r="B401" s="210" t="s">
        <v>196</v>
      </c>
      <c r="C401" s="210" t="s">
        <v>86</v>
      </c>
      <c r="D401" s="211" t="s">
        <v>36293</v>
      </c>
    </row>
    <row r="402" spans="1:4" ht="13.5" x14ac:dyDescent="0.25">
      <c r="A402" s="212">
        <v>103128</v>
      </c>
      <c r="B402" s="210" t="s">
        <v>197</v>
      </c>
      <c r="C402" s="210" t="s">
        <v>86</v>
      </c>
      <c r="D402" s="211" t="s">
        <v>36294</v>
      </c>
    </row>
    <row r="403" spans="1:4" ht="13.5" x14ac:dyDescent="0.25">
      <c r="A403" s="212">
        <v>103129</v>
      </c>
      <c r="B403" s="210" t="s">
        <v>198</v>
      </c>
      <c r="C403" s="210" t="s">
        <v>86</v>
      </c>
      <c r="D403" s="211" t="s">
        <v>36295</v>
      </c>
    </row>
    <row r="404" spans="1:4" ht="13.5" x14ac:dyDescent="0.25">
      <c r="A404" s="212">
        <v>103130</v>
      </c>
      <c r="B404" s="210" t="s">
        <v>199</v>
      </c>
      <c r="C404" s="210" t="s">
        <v>86</v>
      </c>
      <c r="D404" s="211" t="s">
        <v>36296</v>
      </c>
    </row>
    <row r="405" spans="1:4" ht="13.5" x14ac:dyDescent="0.25">
      <c r="A405" s="212">
        <v>103131</v>
      </c>
      <c r="B405" s="210" t="s">
        <v>200</v>
      </c>
      <c r="C405" s="210" t="s">
        <v>86</v>
      </c>
      <c r="D405" s="211" t="s">
        <v>36297</v>
      </c>
    </row>
    <row r="406" spans="1:4" ht="13.5" x14ac:dyDescent="0.25">
      <c r="A406" s="212">
        <v>103132</v>
      </c>
      <c r="B406" s="210" t="s">
        <v>201</v>
      </c>
      <c r="C406" s="210" t="s">
        <v>86</v>
      </c>
      <c r="D406" s="211" t="s">
        <v>36298</v>
      </c>
    </row>
    <row r="407" spans="1:4" ht="13.5" x14ac:dyDescent="0.25">
      <c r="A407" s="212">
        <v>103133</v>
      </c>
      <c r="B407" s="210" t="s">
        <v>202</v>
      </c>
      <c r="C407" s="210" t="s">
        <v>86</v>
      </c>
      <c r="D407" s="211" t="s">
        <v>36299</v>
      </c>
    </row>
    <row r="408" spans="1:4" ht="13.5" x14ac:dyDescent="0.25">
      <c r="A408" s="212">
        <v>103134</v>
      </c>
      <c r="B408" s="210" t="s">
        <v>203</v>
      </c>
      <c r="C408" s="210" t="s">
        <v>86</v>
      </c>
      <c r="D408" s="211" t="s">
        <v>36300</v>
      </c>
    </row>
    <row r="409" spans="1:4" ht="13.5" x14ac:dyDescent="0.25">
      <c r="A409" s="212">
        <v>103135</v>
      </c>
      <c r="B409" s="210" t="s">
        <v>204</v>
      </c>
      <c r="C409" s="210" t="s">
        <v>86</v>
      </c>
      <c r="D409" s="211" t="s">
        <v>33724</v>
      </c>
    </row>
    <row r="410" spans="1:4" ht="13.5" x14ac:dyDescent="0.25">
      <c r="A410" s="212">
        <v>103136</v>
      </c>
      <c r="B410" s="210" t="s">
        <v>205</v>
      </c>
      <c r="C410" s="210" t="s">
        <v>86</v>
      </c>
      <c r="D410" s="211" t="s">
        <v>36301</v>
      </c>
    </row>
    <row r="411" spans="1:4" ht="13.5" x14ac:dyDescent="0.25">
      <c r="A411" s="212">
        <v>103137</v>
      </c>
      <c r="B411" s="210" t="s">
        <v>206</v>
      </c>
      <c r="C411" s="210" t="s">
        <v>86</v>
      </c>
      <c r="D411" s="211" t="s">
        <v>36302</v>
      </c>
    </row>
    <row r="412" spans="1:4" ht="13.5" x14ac:dyDescent="0.25">
      <c r="A412" s="212">
        <v>103138</v>
      </c>
      <c r="B412" s="210" t="s">
        <v>207</v>
      </c>
      <c r="C412" s="210" t="s">
        <v>86</v>
      </c>
      <c r="D412" s="211" t="s">
        <v>36303</v>
      </c>
    </row>
    <row r="413" spans="1:4" ht="13.5" x14ac:dyDescent="0.25">
      <c r="A413" s="212">
        <v>103139</v>
      </c>
      <c r="B413" s="210" t="s">
        <v>208</v>
      </c>
      <c r="C413" s="210" t="s">
        <v>86</v>
      </c>
      <c r="D413" s="211" t="s">
        <v>36304</v>
      </c>
    </row>
    <row r="414" spans="1:4" ht="13.5" x14ac:dyDescent="0.25">
      <c r="A414" s="212">
        <v>103140</v>
      </c>
      <c r="B414" s="210" t="s">
        <v>210</v>
      </c>
      <c r="C414" s="210" t="s">
        <v>86</v>
      </c>
      <c r="D414" s="211" t="s">
        <v>36305</v>
      </c>
    </row>
    <row r="415" spans="1:4" ht="13.5" x14ac:dyDescent="0.25">
      <c r="A415" s="212">
        <v>103141</v>
      </c>
      <c r="B415" s="210" t="s">
        <v>211</v>
      </c>
      <c r="C415" s="210" t="s">
        <v>86</v>
      </c>
      <c r="D415" s="211" t="s">
        <v>36306</v>
      </c>
    </row>
    <row r="416" spans="1:4" ht="13.5" x14ac:dyDescent="0.25">
      <c r="A416" s="212">
        <v>103142</v>
      </c>
      <c r="B416" s="210" t="s">
        <v>212</v>
      </c>
      <c r="C416" s="210" t="s">
        <v>86</v>
      </c>
      <c r="D416" s="211" t="s">
        <v>36307</v>
      </c>
    </row>
    <row r="417" spans="1:4" ht="13.5" x14ac:dyDescent="0.25">
      <c r="A417" s="212">
        <v>103143</v>
      </c>
      <c r="B417" s="210" t="s">
        <v>213</v>
      </c>
      <c r="C417" s="210" t="s">
        <v>86</v>
      </c>
      <c r="D417" s="211" t="s">
        <v>36308</v>
      </c>
    </row>
    <row r="418" spans="1:4" ht="13.5" x14ac:dyDescent="0.25">
      <c r="A418" s="212">
        <v>103144</v>
      </c>
      <c r="B418" s="210" t="s">
        <v>214</v>
      </c>
      <c r="C418" s="210" t="s">
        <v>86</v>
      </c>
      <c r="D418" s="211" t="s">
        <v>36309</v>
      </c>
    </row>
    <row r="419" spans="1:4" ht="13.5" x14ac:dyDescent="0.25">
      <c r="A419" s="212">
        <v>103145</v>
      </c>
      <c r="B419" s="210" t="s">
        <v>215</v>
      </c>
      <c r="C419" s="210" t="s">
        <v>86</v>
      </c>
      <c r="D419" s="211" t="s">
        <v>36310</v>
      </c>
    </row>
    <row r="420" spans="1:4" ht="13.5" x14ac:dyDescent="0.25">
      <c r="A420" s="212">
        <v>103146</v>
      </c>
      <c r="B420" s="210" t="s">
        <v>216</v>
      </c>
      <c r="C420" s="210" t="s">
        <v>86</v>
      </c>
      <c r="D420" s="211" t="s">
        <v>36311</v>
      </c>
    </row>
    <row r="421" spans="1:4" ht="13.5" x14ac:dyDescent="0.25">
      <c r="A421" s="212">
        <v>103147</v>
      </c>
      <c r="B421" s="210" t="s">
        <v>217</v>
      </c>
      <c r="C421" s="210" t="s">
        <v>86</v>
      </c>
      <c r="D421" s="211" t="s">
        <v>36312</v>
      </c>
    </row>
    <row r="422" spans="1:4" ht="13.5" x14ac:dyDescent="0.25">
      <c r="A422" s="212">
        <v>103148</v>
      </c>
      <c r="B422" s="210" t="s">
        <v>218</v>
      </c>
      <c r="C422" s="210" t="s">
        <v>86</v>
      </c>
      <c r="D422" s="211" t="s">
        <v>36313</v>
      </c>
    </row>
    <row r="423" spans="1:4" ht="13.5" x14ac:dyDescent="0.25">
      <c r="A423" s="212">
        <v>103149</v>
      </c>
      <c r="B423" s="210" t="s">
        <v>219</v>
      </c>
      <c r="C423" s="210" t="s">
        <v>86</v>
      </c>
      <c r="D423" s="211" t="s">
        <v>36314</v>
      </c>
    </row>
    <row r="424" spans="1:4" ht="13.5" x14ac:dyDescent="0.25">
      <c r="A424" s="212">
        <v>103150</v>
      </c>
      <c r="B424" s="210" t="s">
        <v>220</v>
      </c>
      <c r="C424" s="210" t="s">
        <v>86</v>
      </c>
      <c r="D424" s="211" t="s">
        <v>36315</v>
      </c>
    </row>
    <row r="425" spans="1:4" ht="13.5" x14ac:dyDescent="0.25">
      <c r="A425" s="212">
        <v>103151</v>
      </c>
      <c r="B425" s="210" t="s">
        <v>221</v>
      </c>
      <c r="C425" s="210" t="s">
        <v>86</v>
      </c>
      <c r="D425" s="211" t="s">
        <v>36316</v>
      </c>
    </row>
    <row r="426" spans="1:4" ht="13.5" x14ac:dyDescent="0.25">
      <c r="A426" s="212">
        <v>103152</v>
      </c>
      <c r="B426" s="210" t="s">
        <v>222</v>
      </c>
      <c r="C426" s="210" t="s">
        <v>86</v>
      </c>
      <c r="D426" s="211" t="s">
        <v>36317</v>
      </c>
    </row>
    <row r="427" spans="1:4" ht="13.5" x14ac:dyDescent="0.25">
      <c r="A427" s="212">
        <v>103372</v>
      </c>
      <c r="B427" s="210" t="s">
        <v>223</v>
      </c>
      <c r="C427" s="210" t="s">
        <v>59</v>
      </c>
      <c r="D427" s="211" t="s">
        <v>8919</v>
      </c>
    </row>
    <row r="428" spans="1:4" ht="13.5" x14ac:dyDescent="0.25">
      <c r="A428" s="212">
        <v>103373</v>
      </c>
      <c r="B428" s="210" t="s">
        <v>225</v>
      </c>
      <c r="C428" s="210" t="s">
        <v>59</v>
      </c>
      <c r="D428" s="211" t="s">
        <v>33566</v>
      </c>
    </row>
    <row r="429" spans="1:4" ht="13.5" x14ac:dyDescent="0.25">
      <c r="A429" s="212">
        <v>103376</v>
      </c>
      <c r="B429" s="210" t="s">
        <v>226</v>
      </c>
      <c r="C429" s="210" t="s">
        <v>59</v>
      </c>
      <c r="D429" s="211" t="s">
        <v>36318</v>
      </c>
    </row>
    <row r="430" spans="1:4" ht="13.5" x14ac:dyDescent="0.25">
      <c r="A430" s="212">
        <v>103377</v>
      </c>
      <c r="B430" s="210" t="s">
        <v>227</v>
      </c>
      <c r="C430" s="210" t="s">
        <v>59</v>
      </c>
      <c r="D430" s="211" t="s">
        <v>36319</v>
      </c>
    </row>
    <row r="431" spans="1:4" ht="13.5" x14ac:dyDescent="0.25">
      <c r="A431" s="212">
        <v>103379</v>
      </c>
      <c r="B431" s="210" t="s">
        <v>228</v>
      </c>
      <c r="C431" s="210" t="s">
        <v>59</v>
      </c>
      <c r="D431" s="211" t="s">
        <v>36320</v>
      </c>
    </row>
    <row r="432" spans="1:4" ht="13.5" x14ac:dyDescent="0.25">
      <c r="A432" s="212">
        <v>103383</v>
      </c>
      <c r="B432" s="210" t="s">
        <v>229</v>
      </c>
      <c r="C432" s="210" t="s">
        <v>59</v>
      </c>
      <c r="D432" s="211" t="s">
        <v>36321</v>
      </c>
    </row>
    <row r="433" spans="1:4" ht="13.5" x14ac:dyDescent="0.25">
      <c r="A433" s="212">
        <v>103385</v>
      </c>
      <c r="B433" s="210" t="s">
        <v>230</v>
      </c>
      <c r="C433" s="210" t="s">
        <v>59</v>
      </c>
      <c r="D433" s="211" t="s">
        <v>36322</v>
      </c>
    </row>
    <row r="434" spans="1:4" ht="13.5" x14ac:dyDescent="0.25">
      <c r="A434" s="212">
        <v>103387</v>
      </c>
      <c r="B434" s="210" t="s">
        <v>231</v>
      </c>
      <c r="C434" s="210" t="s">
        <v>59</v>
      </c>
      <c r="D434" s="211" t="s">
        <v>36323</v>
      </c>
    </row>
    <row r="435" spans="1:4" ht="13.5" x14ac:dyDescent="0.25">
      <c r="A435" s="212">
        <v>103389</v>
      </c>
      <c r="B435" s="210" t="s">
        <v>232</v>
      </c>
      <c r="C435" s="210" t="s">
        <v>59</v>
      </c>
      <c r="D435" s="211" t="s">
        <v>36324</v>
      </c>
    </row>
    <row r="436" spans="1:4" ht="13.5" x14ac:dyDescent="0.25">
      <c r="A436" s="212">
        <v>103391</v>
      </c>
      <c r="B436" s="210" t="s">
        <v>233</v>
      </c>
      <c r="C436" s="210" t="s">
        <v>59</v>
      </c>
      <c r="D436" s="211" t="s">
        <v>36325</v>
      </c>
    </row>
    <row r="437" spans="1:4" ht="13.5" x14ac:dyDescent="0.25">
      <c r="A437" s="212">
        <v>103392</v>
      </c>
      <c r="B437" s="210" t="s">
        <v>234</v>
      </c>
      <c r="C437" s="210" t="s">
        <v>59</v>
      </c>
      <c r="D437" s="211" t="s">
        <v>36326</v>
      </c>
    </row>
    <row r="438" spans="1:4" ht="13.5" x14ac:dyDescent="0.25">
      <c r="A438" s="212">
        <v>103393</v>
      </c>
      <c r="B438" s="210" t="s">
        <v>235</v>
      </c>
      <c r="C438" s="210" t="s">
        <v>59</v>
      </c>
      <c r="D438" s="211" t="s">
        <v>36327</v>
      </c>
    </row>
    <row r="439" spans="1:4" ht="13.5" x14ac:dyDescent="0.25">
      <c r="A439" s="212">
        <v>103397</v>
      </c>
      <c r="B439" s="210" t="s">
        <v>236</v>
      </c>
      <c r="C439" s="210" t="s">
        <v>86</v>
      </c>
      <c r="D439" s="211" t="s">
        <v>11240</v>
      </c>
    </row>
    <row r="440" spans="1:4" ht="13.5" x14ac:dyDescent="0.25">
      <c r="A440" s="212">
        <v>103398</v>
      </c>
      <c r="B440" s="210" t="s">
        <v>237</v>
      </c>
      <c r="C440" s="210" t="s">
        <v>86</v>
      </c>
      <c r="D440" s="211" t="s">
        <v>3430</v>
      </c>
    </row>
    <row r="441" spans="1:4" ht="13.5" x14ac:dyDescent="0.25">
      <c r="A441" s="212">
        <v>103399</v>
      </c>
      <c r="B441" s="210" t="s">
        <v>239</v>
      </c>
      <c r="C441" s="210" t="s">
        <v>86</v>
      </c>
      <c r="D441" s="211" t="s">
        <v>4890</v>
      </c>
    </row>
    <row r="442" spans="1:4" ht="13.5" x14ac:dyDescent="0.25">
      <c r="A442" s="212">
        <v>103400</v>
      </c>
      <c r="B442" s="210" t="s">
        <v>240</v>
      </c>
      <c r="C442" s="210" t="s">
        <v>86</v>
      </c>
      <c r="D442" s="211" t="s">
        <v>5608</v>
      </c>
    </row>
    <row r="443" spans="1:4" ht="13.5" x14ac:dyDescent="0.25">
      <c r="A443" s="212">
        <v>103401</v>
      </c>
      <c r="B443" s="210" t="s">
        <v>241</v>
      </c>
      <c r="C443" s="210" t="s">
        <v>86</v>
      </c>
      <c r="D443" s="211" t="s">
        <v>5624</v>
      </c>
    </row>
    <row r="444" spans="1:4" ht="13.5" x14ac:dyDescent="0.25">
      <c r="A444" s="212">
        <v>103402</v>
      </c>
      <c r="B444" s="210" t="s">
        <v>242</v>
      </c>
      <c r="C444" s="210" t="s">
        <v>86</v>
      </c>
      <c r="D444" s="211" t="s">
        <v>31931</v>
      </c>
    </row>
    <row r="445" spans="1:4" ht="13.5" x14ac:dyDescent="0.25">
      <c r="A445" s="212">
        <v>103403</v>
      </c>
      <c r="B445" s="210" t="s">
        <v>243</v>
      </c>
      <c r="C445" s="210" t="s">
        <v>86</v>
      </c>
      <c r="D445" s="211" t="s">
        <v>36328</v>
      </c>
    </row>
    <row r="446" spans="1:4" ht="13.5" x14ac:dyDescent="0.25">
      <c r="A446" s="212">
        <v>103404</v>
      </c>
      <c r="B446" s="210" t="s">
        <v>244</v>
      </c>
      <c r="C446" s="210" t="s">
        <v>86</v>
      </c>
      <c r="D446" s="211" t="s">
        <v>29850</v>
      </c>
    </row>
    <row r="447" spans="1:4" ht="13.5" x14ac:dyDescent="0.25">
      <c r="A447" s="212">
        <v>103405</v>
      </c>
      <c r="B447" s="210" t="s">
        <v>246</v>
      </c>
      <c r="C447" s="210" t="s">
        <v>86</v>
      </c>
      <c r="D447" s="211" t="s">
        <v>36329</v>
      </c>
    </row>
    <row r="448" spans="1:4" ht="13.5" x14ac:dyDescent="0.25">
      <c r="A448" s="212">
        <v>103406</v>
      </c>
      <c r="B448" s="210" t="s">
        <v>247</v>
      </c>
      <c r="C448" s="210" t="s">
        <v>86</v>
      </c>
      <c r="D448" s="211" t="s">
        <v>36330</v>
      </c>
    </row>
    <row r="449" spans="1:4" ht="13.5" x14ac:dyDescent="0.25">
      <c r="A449" s="212">
        <v>103407</v>
      </c>
      <c r="B449" s="210" t="s">
        <v>248</v>
      </c>
      <c r="C449" s="210" t="s">
        <v>86</v>
      </c>
      <c r="D449" s="211" t="s">
        <v>36331</v>
      </c>
    </row>
    <row r="450" spans="1:4" ht="13.5" x14ac:dyDescent="0.25">
      <c r="A450" s="212">
        <v>103408</v>
      </c>
      <c r="B450" s="210" t="s">
        <v>249</v>
      </c>
      <c r="C450" s="210" t="s">
        <v>86</v>
      </c>
      <c r="D450" s="211" t="s">
        <v>36332</v>
      </c>
    </row>
    <row r="451" spans="1:4" ht="13.5" x14ac:dyDescent="0.25">
      <c r="A451" s="212">
        <v>103409</v>
      </c>
      <c r="B451" s="210" t="s">
        <v>250</v>
      </c>
      <c r="C451" s="210" t="s">
        <v>86</v>
      </c>
      <c r="D451" s="211" t="s">
        <v>30717</v>
      </c>
    </row>
    <row r="452" spans="1:4" ht="13.5" x14ac:dyDescent="0.25">
      <c r="A452" s="212">
        <v>103410</v>
      </c>
      <c r="B452" s="210" t="s">
        <v>251</v>
      </c>
      <c r="C452" s="210" t="s">
        <v>86</v>
      </c>
      <c r="D452" s="211" t="s">
        <v>36333</v>
      </c>
    </row>
    <row r="453" spans="1:4" ht="13.5" x14ac:dyDescent="0.25">
      <c r="A453" s="212">
        <v>103411</v>
      </c>
      <c r="B453" s="210" t="s">
        <v>252</v>
      </c>
      <c r="C453" s="210" t="s">
        <v>86</v>
      </c>
      <c r="D453" s="211" t="s">
        <v>30922</v>
      </c>
    </row>
    <row r="454" spans="1:4" ht="13.5" x14ac:dyDescent="0.25">
      <c r="A454" s="212">
        <v>103412</v>
      </c>
      <c r="B454" s="210" t="s">
        <v>253</v>
      </c>
      <c r="C454" s="210" t="s">
        <v>86</v>
      </c>
      <c r="D454" s="211" t="s">
        <v>29770</v>
      </c>
    </row>
    <row r="455" spans="1:4" ht="13.5" x14ac:dyDescent="0.25">
      <c r="A455" s="212">
        <v>103413</v>
      </c>
      <c r="B455" s="210" t="s">
        <v>254</v>
      </c>
      <c r="C455" s="210" t="s">
        <v>86</v>
      </c>
      <c r="D455" s="211" t="s">
        <v>87</v>
      </c>
    </row>
    <row r="456" spans="1:4" ht="13.5" x14ac:dyDescent="0.25">
      <c r="A456" s="212">
        <v>103414</v>
      </c>
      <c r="B456" s="210" t="s">
        <v>255</v>
      </c>
      <c r="C456" s="210" t="s">
        <v>86</v>
      </c>
      <c r="D456" s="211" t="s">
        <v>36328</v>
      </c>
    </row>
    <row r="457" spans="1:4" ht="13.5" x14ac:dyDescent="0.25">
      <c r="A457" s="212">
        <v>103415</v>
      </c>
      <c r="B457" s="210" t="s">
        <v>256</v>
      </c>
      <c r="C457" s="210" t="s">
        <v>86</v>
      </c>
      <c r="D457" s="211" t="s">
        <v>36334</v>
      </c>
    </row>
    <row r="458" spans="1:4" ht="13.5" x14ac:dyDescent="0.25">
      <c r="A458" s="212">
        <v>103416</v>
      </c>
      <c r="B458" s="210" t="s">
        <v>257</v>
      </c>
      <c r="C458" s="210" t="s">
        <v>86</v>
      </c>
      <c r="D458" s="211" t="s">
        <v>36335</v>
      </c>
    </row>
    <row r="459" spans="1:4" ht="13.5" x14ac:dyDescent="0.25">
      <c r="A459" s="212">
        <v>103417</v>
      </c>
      <c r="B459" s="210" t="s">
        <v>258</v>
      </c>
      <c r="C459" s="210" t="s">
        <v>86</v>
      </c>
      <c r="D459" s="211" t="s">
        <v>36336</v>
      </c>
    </row>
    <row r="460" spans="1:4" ht="13.5" x14ac:dyDescent="0.25">
      <c r="A460" s="212">
        <v>103418</v>
      </c>
      <c r="B460" s="210" t="s">
        <v>259</v>
      </c>
      <c r="C460" s="210" t="s">
        <v>86</v>
      </c>
      <c r="D460" s="211" t="s">
        <v>36333</v>
      </c>
    </row>
    <row r="461" spans="1:4" ht="13.5" x14ac:dyDescent="0.25">
      <c r="A461" s="212">
        <v>103419</v>
      </c>
      <c r="B461" s="210" t="s">
        <v>260</v>
      </c>
      <c r="C461" s="210" t="s">
        <v>86</v>
      </c>
      <c r="D461" s="211" t="s">
        <v>10112</v>
      </c>
    </row>
    <row r="462" spans="1:4" ht="13.5" x14ac:dyDescent="0.25">
      <c r="A462" s="212">
        <v>103420</v>
      </c>
      <c r="B462" s="210" t="s">
        <v>261</v>
      </c>
      <c r="C462" s="210" t="s">
        <v>86</v>
      </c>
      <c r="D462" s="211" t="s">
        <v>36337</v>
      </c>
    </row>
    <row r="463" spans="1:4" ht="13.5" x14ac:dyDescent="0.25">
      <c r="A463" s="212">
        <v>103421</v>
      </c>
      <c r="B463" s="210" t="s">
        <v>262</v>
      </c>
      <c r="C463" s="210" t="s">
        <v>86</v>
      </c>
      <c r="D463" s="211" t="s">
        <v>36338</v>
      </c>
    </row>
    <row r="464" spans="1:4" ht="13.5" x14ac:dyDescent="0.25">
      <c r="A464" s="212">
        <v>103422</v>
      </c>
      <c r="B464" s="210" t="s">
        <v>263</v>
      </c>
      <c r="C464" s="210" t="s">
        <v>86</v>
      </c>
      <c r="D464" s="211" t="s">
        <v>30891</v>
      </c>
    </row>
    <row r="465" spans="1:4" ht="13.5" x14ac:dyDescent="0.25">
      <c r="A465" s="212">
        <v>103423</v>
      </c>
      <c r="B465" s="210" t="s">
        <v>264</v>
      </c>
      <c r="C465" s="210" t="s">
        <v>86</v>
      </c>
      <c r="D465" s="211" t="s">
        <v>36339</v>
      </c>
    </row>
    <row r="466" spans="1:4" ht="13.5" x14ac:dyDescent="0.25">
      <c r="A466" s="212">
        <v>103424</v>
      </c>
      <c r="B466" s="210" t="s">
        <v>265</v>
      </c>
      <c r="C466" s="210" t="s">
        <v>86</v>
      </c>
      <c r="D466" s="211" t="s">
        <v>36340</v>
      </c>
    </row>
    <row r="467" spans="1:4" ht="13.5" x14ac:dyDescent="0.25">
      <c r="A467" s="212">
        <v>103425</v>
      </c>
      <c r="B467" s="210" t="s">
        <v>266</v>
      </c>
      <c r="C467" s="210" t="s">
        <v>86</v>
      </c>
      <c r="D467" s="211" t="s">
        <v>36341</v>
      </c>
    </row>
    <row r="468" spans="1:4" ht="13.5" x14ac:dyDescent="0.25">
      <c r="A468" s="212">
        <v>103426</v>
      </c>
      <c r="B468" s="210" t="s">
        <v>267</v>
      </c>
      <c r="C468" s="210" t="s">
        <v>86</v>
      </c>
      <c r="D468" s="211" t="s">
        <v>4291</v>
      </c>
    </row>
    <row r="469" spans="1:4" ht="13.5" x14ac:dyDescent="0.25">
      <c r="A469" s="212">
        <v>103427</v>
      </c>
      <c r="B469" s="210" t="s">
        <v>268</v>
      </c>
      <c r="C469" s="210" t="s">
        <v>86</v>
      </c>
      <c r="D469" s="211" t="s">
        <v>36342</v>
      </c>
    </row>
    <row r="470" spans="1:4" ht="13.5" x14ac:dyDescent="0.25">
      <c r="A470" s="212">
        <v>103428</v>
      </c>
      <c r="B470" s="210" t="s">
        <v>269</v>
      </c>
      <c r="C470" s="210" t="s">
        <v>86</v>
      </c>
      <c r="D470" s="211" t="s">
        <v>36343</v>
      </c>
    </row>
    <row r="471" spans="1:4" ht="13.5" x14ac:dyDescent="0.25">
      <c r="A471" s="212">
        <v>103429</v>
      </c>
      <c r="B471" s="210" t="s">
        <v>270</v>
      </c>
      <c r="C471" s="210" t="s">
        <v>86</v>
      </c>
      <c r="D471" s="211" t="s">
        <v>36344</v>
      </c>
    </row>
    <row r="472" spans="1:4" ht="13.5" x14ac:dyDescent="0.25">
      <c r="A472" s="212">
        <v>103430</v>
      </c>
      <c r="B472" s="210" t="s">
        <v>271</v>
      </c>
      <c r="C472" s="210" t="s">
        <v>86</v>
      </c>
      <c r="D472" s="211" t="s">
        <v>30941</v>
      </c>
    </row>
    <row r="473" spans="1:4" ht="13.5" x14ac:dyDescent="0.25">
      <c r="A473" s="212">
        <v>103431</v>
      </c>
      <c r="B473" s="210" t="s">
        <v>272</v>
      </c>
      <c r="C473" s="210" t="s">
        <v>86</v>
      </c>
      <c r="D473" s="211" t="s">
        <v>36345</v>
      </c>
    </row>
    <row r="474" spans="1:4" ht="13.5" x14ac:dyDescent="0.25">
      <c r="A474" s="212">
        <v>103432</v>
      </c>
      <c r="B474" s="210" t="s">
        <v>273</v>
      </c>
      <c r="C474" s="210" t="s">
        <v>86</v>
      </c>
      <c r="D474" s="211" t="s">
        <v>36346</v>
      </c>
    </row>
    <row r="475" spans="1:4" ht="13.5" x14ac:dyDescent="0.25">
      <c r="A475" s="212">
        <v>103433</v>
      </c>
      <c r="B475" s="210" t="s">
        <v>274</v>
      </c>
      <c r="C475" s="210" t="s">
        <v>86</v>
      </c>
      <c r="D475" s="211" t="s">
        <v>36347</v>
      </c>
    </row>
    <row r="476" spans="1:4" ht="13.5" x14ac:dyDescent="0.25">
      <c r="A476" s="212">
        <v>103434</v>
      </c>
      <c r="B476" s="210" t="s">
        <v>275</v>
      </c>
      <c r="C476" s="210" t="s">
        <v>86</v>
      </c>
      <c r="D476" s="211" t="s">
        <v>36348</v>
      </c>
    </row>
    <row r="477" spans="1:4" ht="13.5" x14ac:dyDescent="0.25">
      <c r="A477" s="212">
        <v>103435</v>
      </c>
      <c r="B477" s="210" t="s">
        <v>276</v>
      </c>
      <c r="C477" s="210" t="s">
        <v>86</v>
      </c>
      <c r="D477" s="211" t="s">
        <v>36349</v>
      </c>
    </row>
    <row r="478" spans="1:4" ht="13.5" x14ac:dyDescent="0.25">
      <c r="A478" s="212">
        <v>103436</v>
      </c>
      <c r="B478" s="210" t="s">
        <v>277</v>
      </c>
      <c r="C478" s="210" t="s">
        <v>86</v>
      </c>
      <c r="D478" s="211" t="s">
        <v>36350</v>
      </c>
    </row>
    <row r="479" spans="1:4" ht="13.5" x14ac:dyDescent="0.25">
      <c r="A479" s="212">
        <v>103437</v>
      </c>
      <c r="B479" s="210" t="s">
        <v>278</v>
      </c>
      <c r="C479" s="210" t="s">
        <v>86</v>
      </c>
      <c r="D479" s="211" t="s">
        <v>36351</v>
      </c>
    </row>
    <row r="480" spans="1:4" ht="13.5" x14ac:dyDescent="0.25">
      <c r="A480" s="212">
        <v>103438</v>
      </c>
      <c r="B480" s="210" t="s">
        <v>279</v>
      </c>
      <c r="C480" s="210" t="s">
        <v>86</v>
      </c>
      <c r="D480" s="211" t="s">
        <v>36351</v>
      </c>
    </row>
    <row r="481" spans="1:4" ht="13.5" x14ac:dyDescent="0.25">
      <c r="A481" s="212">
        <v>103439</v>
      </c>
      <c r="B481" s="210" t="s">
        <v>280</v>
      </c>
      <c r="C481" s="210" t="s">
        <v>86</v>
      </c>
      <c r="D481" s="211" t="s">
        <v>36352</v>
      </c>
    </row>
    <row r="482" spans="1:4" ht="13.5" x14ac:dyDescent="0.25">
      <c r="A482" s="212">
        <v>103440</v>
      </c>
      <c r="B482" s="210" t="s">
        <v>281</v>
      </c>
      <c r="C482" s="210" t="s">
        <v>86</v>
      </c>
      <c r="D482" s="211" t="s">
        <v>36353</v>
      </c>
    </row>
    <row r="483" spans="1:4" ht="13.5" x14ac:dyDescent="0.25">
      <c r="A483" s="212">
        <v>103441</v>
      </c>
      <c r="B483" s="210" t="s">
        <v>282</v>
      </c>
      <c r="C483" s="210" t="s">
        <v>86</v>
      </c>
      <c r="D483" s="211" t="s">
        <v>36354</v>
      </c>
    </row>
    <row r="484" spans="1:4" ht="13.5" x14ac:dyDescent="0.25">
      <c r="A484" s="212">
        <v>103442</v>
      </c>
      <c r="B484" s="210" t="s">
        <v>283</v>
      </c>
      <c r="C484" s="210" t="s">
        <v>86</v>
      </c>
      <c r="D484" s="211" t="s">
        <v>36355</v>
      </c>
    </row>
    <row r="485" spans="1:4" ht="13.5" x14ac:dyDescent="0.25">
      <c r="A485" s="212">
        <v>98441</v>
      </c>
      <c r="B485" s="210" t="s">
        <v>30684</v>
      </c>
      <c r="C485" s="210" t="s">
        <v>284</v>
      </c>
      <c r="D485" s="211" t="s">
        <v>36356</v>
      </c>
    </row>
    <row r="486" spans="1:4" ht="13.5" x14ac:dyDescent="0.25">
      <c r="A486" s="212">
        <v>98443</v>
      </c>
      <c r="B486" s="210" t="s">
        <v>30685</v>
      </c>
      <c r="C486" s="210" t="s">
        <v>284</v>
      </c>
      <c r="D486" s="211" t="s">
        <v>30215</v>
      </c>
    </row>
    <row r="487" spans="1:4" ht="13.5" x14ac:dyDescent="0.25">
      <c r="A487" s="212">
        <v>98445</v>
      </c>
      <c r="B487" s="210" t="s">
        <v>30686</v>
      </c>
      <c r="C487" s="210" t="s">
        <v>284</v>
      </c>
      <c r="D487" s="211" t="s">
        <v>36357</v>
      </c>
    </row>
    <row r="488" spans="1:4" ht="13.5" x14ac:dyDescent="0.25">
      <c r="A488" s="212">
        <v>98446</v>
      </c>
      <c r="B488" s="210" t="s">
        <v>30687</v>
      </c>
      <c r="C488" s="210" t="s">
        <v>284</v>
      </c>
      <c r="D488" s="211" t="s">
        <v>36358</v>
      </c>
    </row>
    <row r="489" spans="1:4" ht="13.5" x14ac:dyDescent="0.25">
      <c r="A489" s="212">
        <v>98447</v>
      </c>
      <c r="B489" s="210" t="s">
        <v>30688</v>
      </c>
      <c r="C489" s="210" t="s">
        <v>284</v>
      </c>
      <c r="D489" s="211" t="s">
        <v>36359</v>
      </c>
    </row>
    <row r="490" spans="1:4" ht="13.5" x14ac:dyDescent="0.25">
      <c r="A490" s="212">
        <v>98448</v>
      </c>
      <c r="B490" s="210" t="s">
        <v>30689</v>
      </c>
      <c r="C490" s="210" t="s">
        <v>284</v>
      </c>
      <c r="D490" s="211" t="s">
        <v>36360</v>
      </c>
    </row>
    <row r="491" spans="1:4" ht="13.5" x14ac:dyDescent="0.25">
      <c r="A491" s="212">
        <v>98449</v>
      </c>
      <c r="B491" s="210" t="s">
        <v>30690</v>
      </c>
      <c r="C491" s="210" t="s">
        <v>284</v>
      </c>
      <c r="D491" s="211" t="s">
        <v>36361</v>
      </c>
    </row>
    <row r="492" spans="1:4" ht="13.5" x14ac:dyDescent="0.25">
      <c r="A492" s="212">
        <v>98451</v>
      </c>
      <c r="B492" s="210" t="s">
        <v>30691</v>
      </c>
      <c r="C492" s="210" t="s">
        <v>284</v>
      </c>
      <c r="D492" s="211" t="s">
        <v>36362</v>
      </c>
    </row>
    <row r="493" spans="1:4" ht="13.5" x14ac:dyDescent="0.25">
      <c r="A493" s="212">
        <v>98453</v>
      </c>
      <c r="B493" s="210" t="s">
        <v>30692</v>
      </c>
      <c r="C493" s="210" t="s">
        <v>284</v>
      </c>
      <c r="D493" s="211" t="s">
        <v>36363</v>
      </c>
    </row>
    <row r="494" spans="1:4" ht="13.5" x14ac:dyDescent="0.25">
      <c r="A494" s="212">
        <v>98454</v>
      </c>
      <c r="B494" s="210" t="s">
        <v>30693</v>
      </c>
      <c r="C494" s="210" t="s">
        <v>284</v>
      </c>
      <c r="D494" s="211" t="s">
        <v>36364</v>
      </c>
    </row>
    <row r="495" spans="1:4" ht="13.5" x14ac:dyDescent="0.25">
      <c r="A495" s="212">
        <v>98455</v>
      </c>
      <c r="B495" s="210" t="s">
        <v>30694</v>
      </c>
      <c r="C495" s="210" t="s">
        <v>284</v>
      </c>
      <c r="D495" s="211" t="s">
        <v>36365</v>
      </c>
    </row>
    <row r="496" spans="1:4" ht="13.5" x14ac:dyDescent="0.25">
      <c r="A496" s="212">
        <v>98456</v>
      </c>
      <c r="B496" s="210" t="s">
        <v>30695</v>
      </c>
      <c r="C496" s="210" t="s">
        <v>284</v>
      </c>
      <c r="D496" s="211" t="s">
        <v>36366</v>
      </c>
    </row>
    <row r="497" spans="1:4" ht="13.5" x14ac:dyDescent="0.25">
      <c r="A497" s="212">
        <v>98458</v>
      </c>
      <c r="B497" s="210" t="s">
        <v>30696</v>
      </c>
      <c r="C497" s="210" t="s">
        <v>284</v>
      </c>
      <c r="D497" s="211" t="s">
        <v>36367</v>
      </c>
    </row>
    <row r="498" spans="1:4" ht="13.5" x14ac:dyDescent="0.25">
      <c r="A498" s="212">
        <v>98459</v>
      </c>
      <c r="B498" s="210" t="s">
        <v>30697</v>
      </c>
      <c r="C498" s="210" t="s">
        <v>284</v>
      </c>
      <c r="D498" s="211" t="s">
        <v>36102</v>
      </c>
    </row>
    <row r="499" spans="1:4" ht="13.5" x14ac:dyDescent="0.25">
      <c r="A499" s="212">
        <v>98460</v>
      </c>
      <c r="B499" s="210" t="s">
        <v>30698</v>
      </c>
      <c r="C499" s="210" t="s">
        <v>284</v>
      </c>
      <c r="D499" s="211" t="s">
        <v>33639</v>
      </c>
    </row>
    <row r="500" spans="1:4" ht="13.5" x14ac:dyDescent="0.25">
      <c r="A500" s="212">
        <v>98461</v>
      </c>
      <c r="B500" s="210" t="s">
        <v>31934</v>
      </c>
      <c r="C500" s="210" t="s">
        <v>86</v>
      </c>
      <c r="D500" s="211" t="s">
        <v>36368</v>
      </c>
    </row>
    <row r="501" spans="1:4" ht="13.5" x14ac:dyDescent="0.25">
      <c r="A501" s="212">
        <v>98462</v>
      </c>
      <c r="B501" s="210" t="s">
        <v>31935</v>
      </c>
      <c r="C501" s="210" t="s">
        <v>86</v>
      </c>
      <c r="D501" s="211" t="s">
        <v>36369</v>
      </c>
    </row>
    <row r="502" spans="1:4" ht="13.5" x14ac:dyDescent="0.25">
      <c r="A502" s="212">
        <v>105113</v>
      </c>
      <c r="B502" s="210" t="s">
        <v>31936</v>
      </c>
      <c r="C502" s="210" t="s">
        <v>86</v>
      </c>
      <c r="D502" s="211" t="s">
        <v>36370</v>
      </c>
    </row>
    <row r="503" spans="1:4" ht="13.5" x14ac:dyDescent="0.25">
      <c r="A503" s="212">
        <v>105114</v>
      </c>
      <c r="B503" s="210" t="s">
        <v>30699</v>
      </c>
      <c r="C503" s="210" t="s">
        <v>38</v>
      </c>
      <c r="D503" s="211" t="s">
        <v>36371</v>
      </c>
    </row>
    <row r="504" spans="1:4" ht="13.5" x14ac:dyDescent="0.25">
      <c r="A504" s="212">
        <v>105115</v>
      </c>
      <c r="B504" s="210" t="s">
        <v>30700</v>
      </c>
      <c r="C504" s="210" t="s">
        <v>86</v>
      </c>
      <c r="D504" s="211" t="s">
        <v>36372</v>
      </c>
    </row>
    <row r="505" spans="1:4" ht="13.5" x14ac:dyDescent="0.25">
      <c r="A505" s="212">
        <v>105116</v>
      </c>
      <c r="B505" s="210" t="s">
        <v>30701</v>
      </c>
      <c r="C505" s="210" t="s">
        <v>86</v>
      </c>
      <c r="D505" s="211" t="s">
        <v>9352</v>
      </c>
    </row>
    <row r="506" spans="1:4" ht="13.5" x14ac:dyDescent="0.25">
      <c r="A506" s="212">
        <v>105126</v>
      </c>
      <c r="B506" s="210" t="s">
        <v>30703</v>
      </c>
      <c r="C506" s="210" t="s">
        <v>59</v>
      </c>
      <c r="D506" s="211" t="s">
        <v>31974</v>
      </c>
    </row>
    <row r="507" spans="1:4" ht="13.5" x14ac:dyDescent="0.25">
      <c r="A507" s="212">
        <v>105127</v>
      </c>
      <c r="B507" s="210" t="s">
        <v>30704</v>
      </c>
      <c r="C507" s="210" t="s">
        <v>59</v>
      </c>
      <c r="D507" s="211" t="s">
        <v>4189</v>
      </c>
    </row>
    <row r="508" spans="1:4" ht="13.5" x14ac:dyDescent="0.25">
      <c r="A508" s="212">
        <v>105128</v>
      </c>
      <c r="B508" s="210" t="s">
        <v>30705</v>
      </c>
      <c r="C508" s="210" t="s">
        <v>59</v>
      </c>
      <c r="D508" s="211" t="s">
        <v>36373</v>
      </c>
    </row>
    <row r="509" spans="1:4" ht="13.5" x14ac:dyDescent="0.25">
      <c r="A509" s="212">
        <v>105130</v>
      </c>
      <c r="B509" s="210" t="s">
        <v>30706</v>
      </c>
      <c r="C509" s="210" t="s">
        <v>59</v>
      </c>
      <c r="D509" s="211" t="s">
        <v>30352</v>
      </c>
    </row>
    <row r="510" spans="1:4" ht="13.5" x14ac:dyDescent="0.25">
      <c r="A510" s="212">
        <v>5631</v>
      </c>
      <c r="B510" s="210" t="s">
        <v>285</v>
      </c>
      <c r="C510" s="210" t="s">
        <v>43</v>
      </c>
      <c r="D510" s="211" t="s">
        <v>36374</v>
      </c>
    </row>
    <row r="511" spans="1:4" ht="13.5" x14ac:dyDescent="0.25">
      <c r="A511" s="212">
        <v>5678</v>
      </c>
      <c r="B511" s="210" t="s">
        <v>286</v>
      </c>
      <c r="C511" s="210" t="s">
        <v>43</v>
      </c>
      <c r="D511" s="211" t="s">
        <v>36375</v>
      </c>
    </row>
    <row r="512" spans="1:4" ht="13.5" x14ac:dyDescent="0.25">
      <c r="A512" s="212">
        <v>5680</v>
      </c>
      <c r="B512" s="210" t="s">
        <v>287</v>
      </c>
      <c r="C512" s="210" t="s">
        <v>43</v>
      </c>
      <c r="D512" s="211" t="s">
        <v>36376</v>
      </c>
    </row>
    <row r="513" spans="1:4" ht="13.5" x14ac:dyDescent="0.25">
      <c r="A513" s="212">
        <v>5684</v>
      </c>
      <c r="B513" s="210" t="s">
        <v>39</v>
      </c>
      <c r="C513" s="210" t="s">
        <v>43</v>
      </c>
      <c r="D513" s="211" t="s">
        <v>36377</v>
      </c>
    </row>
    <row r="514" spans="1:4" ht="13.5" x14ac:dyDescent="0.25">
      <c r="A514" s="212">
        <v>5689</v>
      </c>
      <c r="B514" s="210" t="s">
        <v>288</v>
      </c>
      <c r="C514" s="210" t="s">
        <v>43</v>
      </c>
      <c r="D514" s="211" t="s">
        <v>7857</v>
      </c>
    </row>
    <row r="515" spans="1:4" ht="13.5" x14ac:dyDescent="0.25">
      <c r="A515" s="212">
        <v>5795</v>
      </c>
      <c r="B515" s="210" t="s">
        <v>289</v>
      </c>
      <c r="C515" s="210" t="s">
        <v>43</v>
      </c>
      <c r="D515" s="211" t="s">
        <v>36378</v>
      </c>
    </row>
    <row r="516" spans="1:4" ht="13.5" x14ac:dyDescent="0.25">
      <c r="A516" s="212">
        <v>5811</v>
      </c>
      <c r="B516" s="210" t="s">
        <v>290</v>
      </c>
      <c r="C516" s="210" t="s">
        <v>43</v>
      </c>
      <c r="D516" s="211" t="s">
        <v>36379</v>
      </c>
    </row>
    <row r="517" spans="1:4" ht="13.5" x14ac:dyDescent="0.25">
      <c r="A517" s="212">
        <v>5823</v>
      </c>
      <c r="B517" s="210" t="s">
        <v>291</v>
      </c>
      <c r="C517" s="210" t="s">
        <v>43</v>
      </c>
      <c r="D517" s="211" t="s">
        <v>36380</v>
      </c>
    </row>
    <row r="518" spans="1:4" ht="13.5" x14ac:dyDescent="0.25">
      <c r="A518" s="212">
        <v>5824</v>
      </c>
      <c r="B518" s="210" t="s">
        <v>292</v>
      </c>
      <c r="C518" s="210" t="s">
        <v>43</v>
      </c>
      <c r="D518" s="211" t="s">
        <v>36381</v>
      </c>
    </row>
    <row r="519" spans="1:4" ht="13.5" x14ac:dyDescent="0.25">
      <c r="A519" s="212">
        <v>5835</v>
      </c>
      <c r="B519" s="210" t="s">
        <v>293</v>
      </c>
      <c r="C519" s="210" t="s">
        <v>43</v>
      </c>
      <c r="D519" s="211" t="s">
        <v>36382</v>
      </c>
    </row>
    <row r="520" spans="1:4" ht="13.5" x14ac:dyDescent="0.25">
      <c r="A520" s="212">
        <v>5839</v>
      </c>
      <c r="B520" s="210" t="s">
        <v>294</v>
      </c>
      <c r="C520" s="210" t="s">
        <v>43</v>
      </c>
      <c r="D520" s="211" t="s">
        <v>9219</v>
      </c>
    </row>
    <row r="521" spans="1:4" ht="13.5" x14ac:dyDescent="0.25">
      <c r="A521" s="212">
        <v>5843</v>
      </c>
      <c r="B521" s="210" t="s">
        <v>296</v>
      </c>
      <c r="C521" s="210" t="s">
        <v>43</v>
      </c>
      <c r="D521" s="211" t="s">
        <v>36383</v>
      </c>
    </row>
    <row r="522" spans="1:4" ht="13.5" x14ac:dyDescent="0.25">
      <c r="A522" s="212">
        <v>5847</v>
      </c>
      <c r="B522" s="210" t="s">
        <v>297</v>
      </c>
      <c r="C522" s="210" t="s">
        <v>43</v>
      </c>
      <c r="D522" s="211" t="s">
        <v>36384</v>
      </c>
    </row>
    <row r="523" spans="1:4" ht="13.5" x14ac:dyDescent="0.25">
      <c r="A523" s="212">
        <v>5851</v>
      </c>
      <c r="B523" s="210" t="s">
        <v>298</v>
      </c>
      <c r="C523" s="210" t="s">
        <v>43</v>
      </c>
      <c r="D523" s="211" t="s">
        <v>36385</v>
      </c>
    </row>
    <row r="524" spans="1:4" ht="13.5" x14ac:dyDescent="0.25">
      <c r="A524" s="212">
        <v>5855</v>
      </c>
      <c r="B524" s="210" t="s">
        <v>299</v>
      </c>
      <c r="C524" s="210" t="s">
        <v>43</v>
      </c>
      <c r="D524" s="211" t="s">
        <v>36386</v>
      </c>
    </row>
    <row r="525" spans="1:4" ht="13.5" x14ac:dyDescent="0.25">
      <c r="A525" s="212">
        <v>5863</v>
      </c>
      <c r="B525" s="210" t="s">
        <v>300</v>
      </c>
      <c r="C525" s="210" t="s">
        <v>43</v>
      </c>
      <c r="D525" s="211" t="s">
        <v>301</v>
      </c>
    </row>
    <row r="526" spans="1:4" ht="13.5" x14ac:dyDescent="0.25">
      <c r="A526" s="212">
        <v>5867</v>
      </c>
      <c r="B526" s="210" t="s">
        <v>302</v>
      </c>
      <c r="C526" s="210" t="s">
        <v>43</v>
      </c>
      <c r="D526" s="211" t="s">
        <v>36387</v>
      </c>
    </row>
    <row r="527" spans="1:4" ht="13.5" x14ac:dyDescent="0.25">
      <c r="A527" s="212">
        <v>5875</v>
      </c>
      <c r="B527" s="210" t="s">
        <v>303</v>
      </c>
      <c r="C527" s="210" t="s">
        <v>43</v>
      </c>
      <c r="D527" s="211" t="s">
        <v>36388</v>
      </c>
    </row>
    <row r="528" spans="1:4" ht="13.5" x14ac:dyDescent="0.25">
      <c r="A528" s="212">
        <v>5879</v>
      </c>
      <c r="B528" s="210" t="s">
        <v>304</v>
      </c>
      <c r="C528" s="210" t="s">
        <v>43</v>
      </c>
      <c r="D528" s="211" t="s">
        <v>36389</v>
      </c>
    </row>
    <row r="529" spans="1:4" ht="13.5" x14ac:dyDescent="0.25">
      <c r="A529" s="212">
        <v>5882</v>
      </c>
      <c r="B529" s="210" t="s">
        <v>305</v>
      </c>
      <c r="C529" s="210" t="s">
        <v>43</v>
      </c>
      <c r="D529" s="211" t="s">
        <v>36390</v>
      </c>
    </row>
    <row r="530" spans="1:4" ht="13.5" x14ac:dyDescent="0.25">
      <c r="A530" s="212">
        <v>5890</v>
      </c>
      <c r="B530" s="210" t="s">
        <v>306</v>
      </c>
      <c r="C530" s="210" t="s">
        <v>43</v>
      </c>
      <c r="D530" s="211" t="s">
        <v>36391</v>
      </c>
    </row>
    <row r="531" spans="1:4" ht="13.5" x14ac:dyDescent="0.25">
      <c r="A531" s="212">
        <v>5894</v>
      </c>
      <c r="B531" s="210" t="s">
        <v>307</v>
      </c>
      <c r="C531" s="210" t="s">
        <v>43</v>
      </c>
      <c r="D531" s="211" t="s">
        <v>30339</v>
      </c>
    </row>
    <row r="532" spans="1:4" ht="13.5" x14ac:dyDescent="0.25">
      <c r="A532" s="212">
        <v>5901</v>
      </c>
      <c r="B532" s="210" t="s">
        <v>308</v>
      </c>
      <c r="C532" s="210" t="s">
        <v>43</v>
      </c>
      <c r="D532" s="211" t="s">
        <v>36392</v>
      </c>
    </row>
    <row r="533" spans="1:4" ht="13.5" x14ac:dyDescent="0.25">
      <c r="A533" s="212">
        <v>5909</v>
      </c>
      <c r="B533" s="210" t="s">
        <v>309</v>
      </c>
      <c r="C533" s="210" t="s">
        <v>43</v>
      </c>
      <c r="D533" s="211" t="s">
        <v>11950</v>
      </c>
    </row>
    <row r="534" spans="1:4" ht="13.5" x14ac:dyDescent="0.25">
      <c r="A534" s="212">
        <v>5921</v>
      </c>
      <c r="B534" s="210" t="s">
        <v>310</v>
      </c>
      <c r="C534" s="210" t="s">
        <v>43</v>
      </c>
      <c r="D534" s="211" t="s">
        <v>10108</v>
      </c>
    </row>
    <row r="535" spans="1:4" ht="13.5" x14ac:dyDescent="0.25">
      <c r="A535" s="212">
        <v>5928</v>
      </c>
      <c r="B535" s="210" t="s">
        <v>312</v>
      </c>
      <c r="C535" s="210" t="s">
        <v>43</v>
      </c>
      <c r="D535" s="211" t="s">
        <v>36393</v>
      </c>
    </row>
    <row r="536" spans="1:4" ht="13.5" x14ac:dyDescent="0.25">
      <c r="A536" s="212">
        <v>5932</v>
      </c>
      <c r="B536" s="210" t="s">
        <v>313</v>
      </c>
      <c r="C536" s="210" t="s">
        <v>43</v>
      </c>
      <c r="D536" s="211" t="s">
        <v>36394</v>
      </c>
    </row>
    <row r="537" spans="1:4" ht="13.5" x14ac:dyDescent="0.25">
      <c r="A537" s="212">
        <v>5940</v>
      </c>
      <c r="B537" s="210" t="s">
        <v>314</v>
      </c>
      <c r="C537" s="210" t="s">
        <v>43</v>
      </c>
      <c r="D537" s="211" t="s">
        <v>36395</v>
      </c>
    </row>
    <row r="538" spans="1:4" ht="13.5" x14ac:dyDescent="0.25">
      <c r="A538" s="212">
        <v>5944</v>
      </c>
      <c r="B538" s="210" t="s">
        <v>315</v>
      </c>
      <c r="C538" s="210" t="s">
        <v>43</v>
      </c>
      <c r="D538" s="211" t="s">
        <v>36396</v>
      </c>
    </row>
    <row r="539" spans="1:4" ht="13.5" x14ac:dyDescent="0.25">
      <c r="A539" s="212">
        <v>5953</v>
      </c>
      <c r="B539" s="210" t="s">
        <v>316</v>
      </c>
      <c r="C539" s="210" t="s">
        <v>43</v>
      </c>
      <c r="D539" s="211" t="s">
        <v>36397</v>
      </c>
    </row>
    <row r="540" spans="1:4" ht="13.5" x14ac:dyDescent="0.25">
      <c r="A540" s="212">
        <v>6259</v>
      </c>
      <c r="B540" s="210" t="s">
        <v>317</v>
      </c>
      <c r="C540" s="210" t="s">
        <v>43</v>
      </c>
      <c r="D540" s="211" t="s">
        <v>36398</v>
      </c>
    </row>
    <row r="541" spans="1:4" ht="13.5" x14ac:dyDescent="0.25">
      <c r="A541" s="212">
        <v>6879</v>
      </c>
      <c r="B541" s="210" t="s">
        <v>318</v>
      </c>
      <c r="C541" s="210" t="s">
        <v>43</v>
      </c>
      <c r="D541" s="211" t="s">
        <v>36399</v>
      </c>
    </row>
    <row r="542" spans="1:4" ht="13.5" x14ac:dyDescent="0.25">
      <c r="A542" s="212">
        <v>7030</v>
      </c>
      <c r="B542" s="210" t="s">
        <v>319</v>
      </c>
      <c r="C542" s="210" t="s">
        <v>43</v>
      </c>
      <c r="D542" s="211" t="s">
        <v>33712</v>
      </c>
    </row>
    <row r="543" spans="1:4" ht="13.5" x14ac:dyDescent="0.25">
      <c r="A543" s="212">
        <v>7042</v>
      </c>
      <c r="B543" s="210" t="s">
        <v>320</v>
      </c>
      <c r="C543" s="210" t="s">
        <v>43</v>
      </c>
      <c r="D543" s="211" t="s">
        <v>29879</v>
      </c>
    </row>
    <row r="544" spans="1:4" ht="13.5" x14ac:dyDescent="0.25">
      <c r="A544" s="212">
        <v>7049</v>
      </c>
      <c r="B544" s="210" t="s">
        <v>322</v>
      </c>
      <c r="C544" s="210" t="s">
        <v>43</v>
      </c>
      <c r="D544" s="211" t="s">
        <v>36259</v>
      </c>
    </row>
    <row r="545" spans="1:4" ht="13.5" x14ac:dyDescent="0.25">
      <c r="A545" s="212">
        <v>67826</v>
      </c>
      <c r="B545" s="210" t="s">
        <v>323</v>
      </c>
      <c r="C545" s="210" t="s">
        <v>43</v>
      </c>
      <c r="D545" s="211" t="s">
        <v>36400</v>
      </c>
    </row>
    <row r="546" spans="1:4" ht="13.5" x14ac:dyDescent="0.25">
      <c r="A546" s="212">
        <v>73417</v>
      </c>
      <c r="B546" s="210" t="s">
        <v>324</v>
      </c>
      <c r="C546" s="210" t="s">
        <v>43</v>
      </c>
      <c r="D546" s="211" t="s">
        <v>36401</v>
      </c>
    </row>
    <row r="547" spans="1:4" ht="13.5" x14ac:dyDescent="0.25">
      <c r="A547" s="212">
        <v>73436</v>
      </c>
      <c r="B547" s="210" t="s">
        <v>325</v>
      </c>
      <c r="C547" s="210" t="s">
        <v>43</v>
      </c>
      <c r="D547" s="211" t="s">
        <v>36402</v>
      </c>
    </row>
    <row r="548" spans="1:4" ht="13.5" x14ac:dyDescent="0.25">
      <c r="A548" s="212">
        <v>73467</v>
      </c>
      <c r="B548" s="210" t="s">
        <v>326</v>
      </c>
      <c r="C548" s="210" t="s">
        <v>43</v>
      </c>
      <c r="D548" s="211" t="s">
        <v>36403</v>
      </c>
    </row>
    <row r="549" spans="1:4" ht="13.5" x14ac:dyDescent="0.25">
      <c r="A549" s="212">
        <v>73536</v>
      </c>
      <c r="B549" s="210" t="s">
        <v>327</v>
      </c>
      <c r="C549" s="210" t="s">
        <v>43</v>
      </c>
      <c r="D549" s="211" t="s">
        <v>4582</v>
      </c>
    </row>
    <row r="550" spans="1:4" ht="13.5" x14ac:dyDescent="0.25">
      <c r="A550" s="212">
        <v>83362</v>
      </c>
      <c r="B550" s="210" t="s">
        <v>328</v>
      </c>
      <c r="C550" s="210" t="s">
        <v>43</v>
      </c>
      <c r="D550" s="211" t="s">
        <v>36404</v>
      </c>
    </row>
    <row r="551" spans="1:4" ht="13.5" x14ac:dyDescent="0.25">
      <c r="A551" s="212">
        <v>83765</v>
      </c>
      <c r="B551" s="210" t="s">
        <v>329</v>
      </c>
      <c r="C551" s="210" t="s">
        <v>43</v>
      </c>
      <c r="D551" s="211" t="s">
        <v>36405</v>
      </c>
    </row>
    <row r="552" spans="1:4" ht="13.5" x14ac:dyDescent="0.25">
      <c r="A552" s="212">
        <v>87445</v>
      </c>
      <c r="B552" s="210" t="s">
        <v>330</v>
      </c>
      <c r="C552" s="210" t="s">
        <v>43</v>
      </c>
      <c r="D552" s="211" t="s">
        <v>6212</v>
      </c>
    </row>
    <row r="553" spans="1:4" ht="13.5" x14ac:dyDescent="0.25">
      <c r="A553" s="212">
        <v>88386</v>
      </c>
      <c r="B553" s="210" t="s">
        <v>331</v>
      </c>
      <c r="C553" s="210" t="s">
        <v>43</v>
      </c>
      <c r="D553" s="211" t="s">
        <v>32360</v>
      </c>
    </row>
    <row r="554" spans="1:4" ht="13.5" x14ac:dyDescent="0.25">
      <c r="A554" s="212">
        <v>88393</v>
      </c>
      <c r="B554" s="210" t="s">
        <v>332</v>
      </c>
      <c r="C554" s="210" t="s">
        <v>43</v>
      </c>
      <c r="D554" s="211" t="s">
        <v>6205</v>
      </c>
    </row>
    <row r="555" spans="1:4" ht="13.5" x14ac:dyDescent="0.25">
      <c r="A555" s="212">
        <v>88399</v>
      </c>
      <c r="B555" s="210" t="s">
        <v>334</v>
      </c>
      <c r="C555" s="210" t="s">
        <v>43</v>
      </c>
      <c r="D555" s="211" t="s">
        <v>29910</v>
      </c>
    </row>
    <row r="556" spans="1:4" ht="13.5" x14ac:dyDescent="0.25">
      <c r="A556" s="212">
        <v>88418</v>
      </c>
      <c r="B556" s="210" t="s">
        <v>335</v>
      </c>
      <c r="C556" s="210" t="s">
        <v>43</v>
      </c>
      <c r="D556" s="211" t="s">
        <v>36406</v>
      </c>
    </row>
    <row r="557" spans="1:4" ht="13.5" x14ac:dyDescent="0.25">
      <c r="A557" s="212">
        <v>88433</v>
      </c>
      <c r="B557" s="210" t="s">
        <v>337</v>
      </c>
      <c r="C557" s="210" t="s">
        <v>43</v>
      </c>
      <c r="D557" s="211" t="s">
        <v>33619</v>
      </c>
    </row>
    <row r="558" spans="1:4" ht="13.5" x14ac:dyDescent="0.25">
      <c r="A558" s="212">
        <v>88830</v>
      </c>
      <c r="B558" s="210" t="s">
        <v>338</v>
      </c>
      <c r="C558" s="210" t="s">
        <v>43</v>
      </c>
      <c r="D558" s="211" t="s">
        <v>29719</v>
      </c>
    </row>
    <row r="559" spans="1:4" ht="13.5" x14ac:dyDescent="0.25">
      <c r="A559" s="212">
        <v>88843</v>
      </c>
      <c r="B559" s="210" t="s">
        <v>340</v>
      </c>
      <c r="C559" s="210" t="s">
        <v>43</v>
      </c>
      <c r="D559" s="211" t="s">
        <v>36407</v>
      </c>
    </row>
    <row r="560" spans="1:4" ht="13.5" x14ac:dyDescent="0.25">
      <c r="A560" s="212">
        <v>88907</v>
      </c>
      <c r="B560" s="210" t="s">
        <v>341</v>
      </c>
      <c r="C560" s="210" t="s">
        <v>43</v>
      </c>
      <c r="D560" s="211" t="s">
        <v>36408</v>
      </c>
    </row>
    <row r="561" spans="1:4" ht="13.5" x14ac:dyDescent="0.25">
      <c r="A561" s="212">
        <v>89021</v>
      </c>
      <c r="B561" s="210" t="s">
        <v>30708</v>
      </c>
      <c r="C561" s="210" t="s">
        <v>43</v>
      </c>
      <c r="D561" s="211" t="s">
        <v>11129</v>
      </c>
    </row>
    <row r="562" spans="1:4" ht="13.5" x14ac:dyDescent="0.25">
      <c r="A562" s="212">
        <v>89028</v>
      </c>
      <c r="B562" s="210" t="s">
        <v>342</v>
      </c>
      <c r="C562" s="210" t="s">
        <v>43</v>
      </c>
      <c r="D562" s="211" t="s">
        <v>36409</v>
      </c>
    </row>
    <row r="563" spans="1:4" ht="13.5" x14ac:dyDescent="0.25">
      <c r="A563" s="212">
        <v>89032</v>
      </c>
      <c r="B563" s="210" t="s">
        <v>343</v>
      </c>
      <c r="C563" s="210" t="s">
        <v>43</v>
      </c>
      <c r="D563" s="211" t="s">
        <v>36410</v>
      </c>
    </row>
    <row r="564" spans="1:4" ht="13.5" x14ac:dyDescent="0.25">
      <c r="A564" s="212">
        <v>89035</v>
      </c>
      <c r="B564" s="210" t="s">
        <v>344</v>
      </c>
      <c r="C564" s="210" t="s">
        <v>43</v>
      </c>
      <c r="D564" s="211" t="s">
        <v>36411</v>
      </c>
    </row>
    <row r="565" spans="1:4" ht="13.5" x14ac:dyDescent="0.25">
      <c r="A565" s="212">
        <v>89225</v>
      </c>
      <c r="B565" s="210" t="s">
        <v>345</v>
      </c>
      <c r="C565" s="210" t="s">
        <v>43</v>
      </c>
      <c r="D565" s="211" t="s">
        <v>4534</v>
      </c>
    </row>
    <row r="566" spans="1:4" ht="13.5" x14ac:dyDescent="0.25">
      <c r="A566" s="212">
        <v>89234</v>
      </c>
      <c r="B566" s="210" t="s">
        <v>347</v>
      </c>
      <c r="C566" s="210" t="s">
        <v>43</v>
      </c>
      <c r="D566" s="211" t="s">
        <v>36412</v>
      </c>
    </row>
    <row r="567" spans="1:4" ht="13.5" x14ac:dyDescent="0.25">
      <c r="A567" s="212">
        <v>89242</v>
      </c>
      <c r="B567" s="210" t="s">
        <v>348</v>
      </c>
      <c r="C567" s="210" t="s">
        <v>43</v>
      </c>
      <c r="D567" s="211" t="s">
        <v>36413</v>
      </c>
    </row>
    <row r="568" spans="1:4" ht="13.5" x14ac:dyDescent="0.25">
      <c r="A568" s="212">
        <v>89250</v>
      </c>
      <c r="B568" s="210" t="s">
        <v>349</v>
      </c>
      <c r="C568" s="210" t="s">
        <v>43</v>
      </c>
      <c r="D568" s="211" t="s">
        <v>36414</v>
      </c>
    </row>
    <row r="569" spans="1:4" ht="13.5" x14ac:dyDescent="0.25">
      <c r="A569" s="212">
        <v>89257</v>
      </c>
      <c r="B569" s="210" t="s">
        <v>350</v>
      </c>
      <c r="C569" s="210" t="s">
        <v>43</v>
      </c>
      <c r="D569" s="211" t="s">
        <v>36415</v>
      </c>
    </row>
    <row r="570" spans="1:4" ht="13.5" x14ac:dyDescent="0.25">
      <c r="A570" s="212">
        <v>89272</v>
      </c>
      <c r="B570" s="210" t="s">
        <v>351</v>
      </c>
      <c r="C570" s="210" t="s">
        <v>43</v>
      </c>
      <c r="D570" s="211" t="s">
        <v>32787</v>
      </c>
    </row>
    <row r="571" spans="1:4" ht="13.5" x14ac:dyDescent="0.25">
      <c r="A571" s="212">
        <v>89278</v>
      </c>
      <c r="B571" s="210" t="s">
        <v>352</v>
      </c>
      <c r="C571" s="210" t="s">
        <v>43</v>
      </c>
      <c r="D571" s="211" t="s">
        <v>36416</v>
      </c>
    </row>
    <row r="572" spans="1:4" ht="13.5" x14ac:dyDescent="0.25">
      <c r="A572" s="212">
        <v>89843</v>
      </c>
      <c r="B572" s="210" t="s">
        <v>353</v>
      </c>
      <c r="C572" s="210" t="s">
        <v>43</v>
      </c>
      <c r="D572" s="211" t="s">
        <v>36417</v>
      </c>
    </row>
    <row r="573" spans="1:4" ht="13.5" x14ac:dyDescent="0.25">
      <c r="A573" s="212">
        <v>89876</v>
      </c>
      <c r="B573" s="210" t="s">
        <v>354</v>
      </c>
      <c r="C573" s="210" t="s">
        <v>43</v>
      </c>
      <c r="D573" s="211" t="s">
        <v>36418</v>
      </c>
    </row>
    <row r="574" spans="1:4" ht="13.5" x14ac:dyDescent="0.25">
      <c r="A574" s="212">
        <v>89883</v>
      </c>
      <c r="B574" s="210" t="s">
        <v>355</v>
      </c>
      <c r="C574" s="210" t="s">
        <v>43</v>
      </c>
      <c r="D574" s="211" t="s">
        <v>36419</v>
      </c>
    </row>
    <row r="575" spans="1:4" ht="13.5" x14ac:dyDescent="0.25">
      <c r="A575" s="212">
        <v>90586</v>
      </c>
      <c r="B575" s="210" t="s">
        <v>356</v>
      </c>
      <c r="C575" s="210" t="s">
        <v>43</v>
      </c>
      <c r="D575" s="211" t="s">
        <v>12238</v>
      </c>
    </row>
    <row r="576" spans="1:4" ht="13.5" x14ac:dyDescent="0.25">
      <c r="A576" s="212">
        <v>90625</v>
      </c>
      <c r="B576" s="210" t="s">
        <v>358</v>
      </c>
      <c r="C576" s="210" t="s">
        <v>43</v>
      </c>
      <c r="D576" s="211" t="s">
        <v>8426</v>
      </c>
    </row>
    <row r="577" spans="1:4" ht="13.5" x14ac:dyDescent="0.25">
      <c r="A577" s="212">
        <v>90631</v>
      </c>
      <c r="B577" s="210" t="s">
        <v>360</v>
      </c>
      <c r="C577" s="210" t="s">
        <v>43</v>
      </c>
      <c r="D577" s="211" t="s">
        <v>36420</v>
      </c>
    </row>
    <row r="578" spans="1:4" ht="13.5" x14ac:dyDescent="0.25">
      <c r="A578" s="212">
        <v>90637</v>
      </c>
      <c r="B578" s="210" t="s">
        <v>361</v>
      </c>
      <c r="C578" s="210" t="s">
        <v>43</v>
      </c>
      <c r="D578" s="211" t="s">
        <v>30496</v>
      </c>
    </row>
    <row r="579" spans="1:4" ht="13.5" x14ac:dyDescent="0.25">
      <c r="A579" s="212">
        <v>90643</v>
      </c>
      <c r="B579" s="210" t="s">
        <v>362</v>
      </c>
      <c r="C579" s="210" t="s">
        <v>43</v>
      </c>
      <c r="D579" s="211" t="s">
        <v>36421</v>
      </c>
    </row>
    <row r="580" spans="1:4" ht="13.5" x14ac:dyDescent="0.25">
      <c r="A580" s="212">
        <v>90650</v>
      </c>
      <c r="B580" s="210" t="s">
        <v>364</v>
      </c>
      <c r="C580" s="210" t="s">
        <v>43</v>
      </c>
      <c r="D580" s="211" t="s">
        <v>32292</v>
      </c>
    </row>
    <row r="581" spans="1:4" ht="13.5" x14ac:dyDescent="0.25">
      <c r="A581" s="212">
        <v>90656</v>
      </c>
      <c r="B581" s="210" t="s">
        <v>366</v>
      </c>
      <c r="C581" s="210" t="s">
        <v>43</v>
      </c>
      <c r="D581" s="211" t="s">
        <v>3712</v>
      </c>
    </row>
    <row r="582" spans="1:4" ht="13.5" x14ac:dyDescent="0.25">
      <c r="A582" s="212">
        <v>90662</v>
      </c>
      <c r="B582" s="210" t="s">
        <v>368</v>
      </c>
      <c r="C582" s="210" t="s">
        <v>43</v>
      </c>
      <c r="D582" s="211" t="s">
        <v>12157</v>
      </c>
    </row>
    <row r="583" spans="1:4" ht="13.5" x14ac:dyDescent="0.25">
      <c r="A583" s="212">
        <v>90668</v>
      </c>
      <c r="B583" s="210" t="s">
        <v>369</v>
      </c>
      <c r="C583" s="210" t="s">
        <v>43</v>
      </c>
      <c r="D583" s="211" t="s">
        <v>36075</v>
      </c>
    </row>
    <row r="584" spans="1:4" ht="13.5" x14ac:dyDescent="0.25">
      <c r="A584" s="212">
        <v>90674</v>
      </c>
      <c r="B584" s="210" t="s">
        <v>370</v>
      </c>
      <c r="C584" s="210" t="s">
        <v>43</v>
      </c>
      <c r="D584" s="211" t="s">
        <v>36422</v>
      </c>
    </row>
    <row r="585" spans="1:4" ht="13.5" x14ac:dyDescent="0.25">
      <c r="A585" s="212">
        <v>90680</v>
      </c>
      <c r="B585" s="210" t="s">
        <v>371</v>
      </c>
      <c r="C585" s="210" t="s">
        <v>43</v>
      </c>
      <c r="D585" s="211" t="s">
        <v>36423</v>
      </c>
    </row>
    <row r="586" spans="1:4" ht="13.5" x14ac:dyDescent="0.25">
      <c r="A586" s="212">
        <v>90686</v>
      </c>
      <c r="B586" s="210" t="s">
        <v>372</v>
      </c>
      <c r="C586" s="210" t="s">
        <v>43</v>
      </c>
      <c r="D586" s="211" t="s">
        <v>36424</v>
      </c>
    </row>
    <row r="587" spans="1:4" ht="13.5" x14ac:dyDescent="0.25">
      <c r="A587" s="212">
        <v>90692</v>
      </c>
      <c r="B587" s="210" t="s">
        <v>373</v>
      </c>
      <c r="C587" s="210" t="s">
        <v>43</v>
      </c>
      <c r="D587" s="211" t="s">
        <v>36425</v>
      </c>
    </row>
    <row r="588" spans="1:4" ht="13.5" x14ac:dyDescent="0.25">
      <c r="A588" s="212">
        <v>90964</v>
      </c>
      <c r="B588" s="210" t="s">
        <v>374</v>
      </c>
      <c r="C588" s="210" t="s">
        <v>43</v>
      </c>
      <c r="D588" s="211" t="s">
        <v>36426</v>
      </c>
    </row>
    <row r="589" spans="1:4" ht="13.5" x14ac:dyDescent="0.25">
      <c r="A589" s="212">
        <v>90972</v>
      </c>
      <c r="B589" s="210" t="s">
        <v>375</v>
      </c>
      <c r="C589" s="210" t="s">
        <v>43</v>
      </c>
      <c r="D589" s="211" t="s">
        <v>36427</v>
      </c>
    </row>
    <row r="590" spans="1:4" ht="13.5" x14ac:dyDescent="0.25">
      <c r="A590" s="212">
        <v>90979</v>
      </c>
      <c r="B590" s="210" t="s">
        <v>377</v>
      </c>
      <c r="C590" s="210" t="s">
        <v>43</v>
      </c>
      <c r="D590" s="211" t="s">
        <v>36428</v>
      </c>
    </row>
    <row r="591" spans="1:4" ht="13.5" x14ac:dyDescent="0.25">
      <c r="A591" s="212">
        <v>90999</v>
      </c>
      <c r="B591" s="210" t="s">
        <v>378</v>
      </c>
      <c r="C591" s="210" t="s">
        <v>43</v>
      </c>
      <c r="D591" s="211" t="s">
        <v>36429</v>
      </c>
    </row>
    <row r="592" spans="1:4" ht="13.5" x14ac:dyDescent="0.25">
      <c r="A592" s="212">
        <v>91031</v>
      </c>
      <c r="B592" s="210" t="s">
        <v>379</v>
      </c>
      <c r="C592" s="210" t="s">
        <v>43</v>
      </c>
      <c r="D592" s="211" t="s">
        <v>33540</v>
      </c>
    </row>
    <row r="593" spans="1:4" ht="13.5" x14ac:dyDescent="0.25">
      <c r="A593" s="212">
        <v>91277</v>
      </c>
      <c r="B593" s="210" t="s">
        <v>380</v>
      </c>
      <c r="C593" s="210" t="s">
        <v>43</v>
      </c>
      <c r="D593" s="211" t="s">
        <v>4098</v>
      </c>
    </row>
    <row r="594" spans="1:4" ht="13.5" x14ac:dyDescent="0.25">
      <c r="A594" s="212">
        <v>91283</v>
      </c>
      <c r="B594" s="210" t="s">
        <v>381</v>
      </c>
      <c r="C594" s="210" t="s">
        <v>43</v>
      </c>
      <c r="D594" s="211" t="s">
        <v>6677</v>
      </c>
    </row>
    <row r="595" spans="1:4" ht="13.5" x14ac:dyDescent="0.25">
      <c r="A595" s="212">
        <v>91386</v>
      </c>
      <c r="B595" s="210" t="s">
        <v>383</v>
      </c>
      <c r="C595" s="210" t="s">
        <v>43</v>
      </c>
      <c r="D595" s="211" t="s">
        <v>36430</v>
      </c>
    </row>
    <row r="596" spans="1:4" ht="13.5" x14ac:dyDescent="0.25">
      <c r="A596" s="212">
        <v>91533</v>
      </c>
      <c r="B596" s="210" t="s">
        <v>384</v>
      </c>
      <c r="C596" s="210" t="s">
        <v>43</v>
      </c>
      <c r="D596" s="211" t="s">
        <v>36431</v>
      </c>
    </row>
    <row r="597" spans="1:4" ht="13.5" x14ac:dyDescent="0.25">
      <c r="A597" s="212">
        <v>91634</v>
      </c>
      <c r="B597" s="210" t="s">
        <v>385</v>
      </c>
      <c r="C597" s="210" t="s">
        <v>43</v>
      </c>
      <c r="D597" s="211" t="s">
        <v>36432</v>
      </c>
    </row>
    <row r="598" spans="1:4" ht="13.5" x14ac:dyDescent="0.25">
      <c r="A598" s="212">
        <v>91645</v>
      </c>
      <c r="B598" s="210" t="s">
        <v>386</v>
      </c>
      <c r="C598" s="210" t="s">
        <v>43</v>
      </c>
      <c r="D598" s="211" t="s">
        <v>36433</v>
      </c>
    </row>
    <row r="599" spans="1:4" ht="13.5" x14ac:dyDescent="0.25">
      <c r="A599" s="212">
        <v>91692</v>
      </c>
      <c r="B599" s="210" t="s">
        <v>387</v>
      </c>
      <c r="C599" s="210" t="s">
        <v>43</v>
      </c>
      <c r="D599" s="211" t="s">
        <v>36434</v>
      </c>
    </row>
    <row r="600" spans="1:4" ht="13.5" x14ac:dyDescent="0.25">
      <c r="A600" s="212">
        <v>92043</v>
      </c>
      <c r="B600" s="210" t="s">
        <v>388</v>
      </c>
      <c r="C600" s="210" t="s">
        <v>43</v>
      </c>
      <c r="D600" s="211" t="s">
        <v>389</v>
      </c>
    </row>
    <row r="601" spans="1:4" ht="13.5" x14ac:dyDescent="0.25">
      <c r="A601" s="212">
        <v>92106</v>
      </c>
      <c r="B601" s="210" t="s">
        <v>390</v>
      </c>
      <c r="C601" s="210" t="s">
        <v>43</v>
      </c>
      <c r="D601" s="211" t="s">
        <v>36435</v>
      </c>
    </row>
    <row r="602" spans="1:4" ht="13.5" x14ac:dyDescent="0.25">
      <c r="A602" s="212">
        <v>92112</v>
      </c>
      <c r="B602" s="210" t="s">
        <v>391</v>
      </c>
      <c r="C602" s="210" t="s">
        <v>43</v>
      </c>
      <c r="D602" s="211" t="s">
        <v>860</v>
      </c>
    </row>
    <row r="603" spans="1:4" ht="13.5" x14ac:dyDescent="0.25">
      <c r="A603" s="212">
        <v>92118</v>
      </c>
      <c r="B603" s="210" t="s">
        <v>392</v>
      </c>
      <c r="C603" s="210" t="s">
        <v>43</v>
      </c>
      <c r="D603" s="211" t="s">
        <v>510</v>
      </c>
    </row>
    <row r="604" spans="1:4" ht="13.5" x14ac:dyDescent="0.25">
      <c r="A604" s="212">
        <v>92138</v>
      </c>
      <c r="B604" s="210" t="s">
        <v>394</v>
      </c>
      <c r="C604" s="210" t="s">
        <v>43</v>
      </c>
      <c r="D604" s="211" t="s">
        <v>36436</v>
      </c>
    </row>
    <row r="605" spans="1:4" ht="13.5" x14ac:dyDescent="0.25">
      <c r="A605" s="212">
        <v>92145</v>
      </c>
      <c r="B605" s="210" t="s">
        <v>395</v>
      </c>
      <c r="C605" s="210" t="s">
        <v>43</v>
      </c>
      <c r="D605" s="211" t="s">
        <v>36437</v>
      </c>
    </row>
    <row r="606" spans="1:4" ht="13.5" x14ac:dyDescent="0.25">
      <c r="A606" s="212">
        <v>92242</v>
      </c>
      <c r="B606" s="210" t="s">
        <v>396</v>
      </c>
      <c r="C606" s="210" t="s">
        <v>43</v>
      </c>
      <c r="D606" s="211" t="s">
        <v>33716</v>
      </c>
    </row>
    <row r="607" spans="1:4" ht="13.5" x14ac:dyDescent="0.25">
      <c r="A607" s="212">
        <v>92716</v>
      </c>
      <c r="B607" s="210" t="s">
        <v>397</v>
      </c>
      <c r="C607" s="210" t="s">
        <v>43</v>
      </c>
      <c r="D607" s="211" t="s">
        <v>36438</v>
      </c>
    </row>
    <row r="608" spans="1:4" ht="13.5" x14ac:dyDescent="0.25">
      <c r="A608" s="212">
        <v>92960</v>
      </c>
      <c r="B608" s="210" t="s">
        <v>398</v>
      </c>
      <c r="C608" s="210" t="s">
        <v>43</v>
      </c>
      <c r="D608" s="211" t="s">
        <v>36439</v>
      </c>
    </row>
    <row r="609" spans="1:4" ht="13.5" x14ac:dyDescent="0.25">
      <c r="A609" s="212">
        <v>92966</v>
      </c>
      <c r="B609" s="210" t="s">
        <v>399</v>
      </c>
      <c r="C609" s="210" t="s">
        <v>43</v>
      </c>
      <c r="D609" s="211" t="s">
        <v>8018</v>
      </c>
    </row>
    <row r="610" spans="1:4" ht="13.5" x14ac:dyDescent="0.25">
      <c r="A610" s="212">
        <v>93224</v>
      </c>
      <c r="B610" s="210" t="s">
        <v>400</v>
      </c>
      <c r="C610" s="210" t="s">
        <v>43</v>
      </c>
      <c r="D610" s="211" t="s">
        <v>36440</v>
      </c>
    </row>
    <row r="611" spans="1:4" ht="13.5" x14ac:dyDescent="0.25">
      <c r="A611" s="212">
        <v>93233</v>
      </c>
      <c r="B611" s="210" t="s">
        <v>401</v>
      </c>
      <c r="C611" s="210" t="s">
        <v>43</v>
      </c>
      <c r="D611" s="211" t="s">
        <v>758</v>
      </c>
    </row>
    <row r="612" spans="1:4" ht="13.5" x14ac:dyDescent="0.25">
      <c r="A612" s="212">
        <v>93272</v>
      </c>
      <c r="B612" s="210" t="s">
        <v>402</v>
      </c>
      <c r="C612" s="210" t="s">
        <v>43</v>
      </c>
      <c r="D612" s="211" t="s">
        <v>36441</v>
      </c>
    </row>
    <row r="613" spans="1:4" ht="13.5" x14ac:dyDescent="0.25">
      <c r="A613" s="212">
        <v>93281</v>
      </c>
      <c r="B613" s="210" t="s">
        <v>403</v>
      </c>
      <c r="C613" s="210" t="s">
        <v>43</v>
      </c>
      <c r="D613" s="211" t="s">
        <v>4691</v>
      </c>
    </row>
    <row r="614" spans="1:4" ht="13.5" x14ac:dyDescent="0.25">
      <c r="A614" s="212">
        <v>93287</v>
      </c>
      <c r="B614" s="210" t="s">
        <v>404</v>
      </c>
      <c r="C614" s="210" t="s">
        <v>43</v>
      </c>
      <c r="D614" s="211" t="s">
        <v>36442</v>
      </c>
    </row>
    <row r="615" spans="1:4" ht="13.5" x14ac:dyDescent="0.25">
      <c r="A615" s="212">
        <v>93402</v>
      </c>
      <c r="B615" s="210" t="s">
        <v>405</v>
      </c>
      <c r="C615" s="210" t="s">
        <v>43</v>
      </c>
      <c r="D615" s="211" t="s">
        <v>36443</v>
      </c>
    </row>
    <row r="616" spans="1:4" ht="13.5" x14ac:dyDescent="0.25">
      <c r="A616" s="212">
        <v>93408</v>
      </c>
      <c r="B616" s="210" t="s">
        <v>30712</v>
      </c>
      <c r="C616" s="210" t="s">
        <v>43</v>
      </c>
      <c r="D616" s="211" t="s">
        <v>31483</v>
      </c>
    </row>
    <row r="617" spans="1:4" ht="13.5" x14ac:dyDescent="0.25">
      <c r="A617" s="212">
        <v>93415</v>
      </c>
      <c r="B617" s="210" t="s">
        <v>406</v>
      </c>
      <c r="C617" s="210" t="s">
        <v>43</v>
      </c>
      <c r="D617" s="211" t="s">
        <v>12218</v>
      </c>
    </row>
    <row r="618" spans="1:4" ht="13.5" x14ac:dyDescent="0.25">
      <c r="A618" s="212">
        <v>93421</v>
      </c>
      <c r="B618" s="210" t="s">
        <v>407</v>
      </c>
      <c r="C618" s="210" t="s">
        <v>43</v>
      </c>
      <c r="D618" s="211" t="s">
        <v>36444</v>
      </c>
    </row>
    <row r="619" spans="1:4" ht="13.5" x14ac:dyDescent="0.25">
      <c r="A619" s="212">
        <v>93427</v>
      </c>
      <c r="B619" s="210" t="s">
        <v>408</v>
      </c>
      <c r="C619" s="210" t="s">
        <v>43</v>
      </c>
      <c r="D619" s="211" t="s">
        <v>36445</v>
      </c>
    </row>
    <row r="620" spans="1:4" ht="13.5" x14ac:dyDescent="0.25">
      <c r="A620" s="212">
        <v>93433</v>
      </c>
      <c r="B620" s="210" t="s">
        <v>409</v>
      </c>
      <c r="C620" s="210" t="s">
        <v>43</v>
      </c>
      <c r="D620" s="211" t="s">
        <v>36446</v>
      </c>
    </row>
    <row r="621" spans="1:4" ht="13.5" x14ac:dyDescent="0.25">
      <c r="A621" s="212">
        <v>93439</v>
      </c>
      <c r="B621" s="210" t="s">
        <v>410</v>
      </c>
      <c r="C621" s="210" t="s">
        <v>43</v>
      </c>
      <c r="D621" s="211" t="s">
        <v>36447</v>
      </c>
    </row>
    <row r="622" spans="1:4" ht="13.5" x14ac:dyDescent="0.25">
      <c r="A622" s="212">
        <v>95121</v>
      </c>
      <c r="B622" s="210" t="s">
        <v>411</v>
      </c>
      <c r="C622" s="210" t="s">
        <v>43</v>
      </c>
      <c r="D622" s="211" t="s">
        <v>36448</v>
      </c>
    </row>
    <row r="623" spans="1:4" ht="13.5" x14ac:dyDescent="0.25">
      <c r="A623" s="212">
        <v>95127</v>
      </c>
      <c r="B623" s="210" t="s">
        <v>412</v>
      </c>
      <c r="C623" s="210" t="s">
        <v>43</v>
      </c>
      <c r="D623" s="211" t="s">
        <v>36449</v>
      </c>
    </row>
    <row r="624" spans="1:4" ht="13.5" x14ac:dyDescent="0.25">
      <c r="A624" s="212">
        <v>95133</v>
      </c>
      <c r="B624" s="210" t="s">
        <v>413</v>
      </c>
      <c r="C624" s="210" t="s">
        <v>43</v>
      </c>
      <c r="D624" s="211" t="s">
        <v>31443</v>
      </c>
    </row>
    <row r="625" spans="1:4" ht="13.5" x14ac:dyDescent="0.25">
      <c r="A625" s="212">
        <v>95139</v>
      </c>
      <c r="B625" s="210" t="s">
        <v>414</v>
      </c>
      <c r="C625" s="210" t="s">
        <v>43</v>
      </c>
      <c r="D625" s="211" t="s">
        <v>1162</v>
      </c>
    </row>
    <row r="626" spans="1:4" ht="13.5" x14ac:dyDescent="0.25">
      <c r="A626" s="212">
        <v>95212</v>
      </c>
      <c r="B626" s="210" t="s">
        <v>416</v>
      </c>
      <c r="C626" s="210" t="s">
        <v>43</v>
      </c>
      <c r="D626" s="211" t="s">
        <v>36450</v>
      </c>
    </row>
    <row r="627" spans="1:4" ht="13.5" x14ac:dyDescent="0.25">
      <c r="A627" s="212">
        <v>95258</v>
      </c>
      <c r="B627" s="210" t="s">
        <v>417</v>
      </c>
      <c r="C627" s="210" t="s">
        <v>43</v>
      </c>
      <c r="D627" s="211" t="s">
        <v>36451</v>
      </c>
    </row>
    <row r="628" spans="1:4" ht="13.5" x14ac:dyDescent="0.25">
      <c r="A628" s="212">
        <v>95264</v>
      </c>
      <c r="B628" s="210" t="s">
        <v>418</v>
      </c>
      <c r="C628" s="210" t="s">
        <v>43</v>
      </c>
      <c r="D628" s="211" t="s">
        <v>66</v>
      </c>
    </row>
    <row r="629" spans="1:4" ht="13.5" x14ac:dyDescent="0.25">
      <c r="A629" s="212">
        <v>95270</v>
      </c>
      <c r="B629" s="210" t="s">
        <v>420</v>
      </c>
      <c r="C629" s="210" t="s">
        <v>43</v>
      </c>
      <c r="D629" s="211" t="s">
        <v>2627</v>
      </c>
    </row>
    <row r="630" spans="1:4" ht="13.5" x14ac:dyDescent="0.25">
      <c r="A630" s="212">
        <v>95276</v>
      </c>
      <c r="B630" s="210" t="s">
        <v>422</v>
      </c>
      <c r="C630" s="210" t="s">
        <v>43</v>
      </c>
      <c r="D630" s="211" t="s">
        <v>3489</v>
      </c>
    </row>
    <row r="631" spans="1:4" ht="13.5" x14ac:dyDescent="0.25">
      <c r="A631" s="212">
        <v>95282</v>
      </c>
      <c r="B631" s="210" t="s">
        <v>424</v>
      </c>
      <c r="C631" s="210" t="s">
        <v>43</v>
      </c>
      <c r="D631" s="211" t="s">
        <v>295</v>
      </c>
    </row>
    <row r="632" spans="1:4" ht="13.5" x14ac:dyDescent="0.25">
      <c r="A632" s="212">
        <v>95620</v>
      </c>
      <c r="B632" s="210" t="s">
        <v>426</v>
      </c>
      <c r="C632" s="210" t="s">
        <v>43</v>
      </c>
      <c r="D632" s="211" t="s">
        <v>8441</v>
      </c>
    </row>
    <row r="633" spans="1:4" ht="13.5" x14ac:dyDescent="0.25">
      <c r="A633" s="212">
        <v>95631</v>
      </c>
      <c r="B633" s="210" t="s">
        <v>427</v>
      </c>
      <c r="C633" s="210" t="s">
        <v>43</v>
      </c>
      <c r="D633" s="211" t="s">
        <v>36452</v>
      </c>
    </row>
    <row r="634" spans="1:4" ht="13.5" x14ac:dyDescent="0.25">
      <c r="A634" s="212">
        <v>95702</v>
      </c>
      <c r="B634" s="210" t="s">
        <v>428</v>
      </c>
      <c r="C634" s="210" t="s">
        <v>43</v>
      </c>
      <c r="D634" s="211" t="s">
        <v>29819</v>
      </c>
    </row>
    <row r="635" spans="1:4" ht="13.5" x14ac:dyDescent="0.25">
      <c r="A635" s="212">
        <v>95708</v>
      </c>
      <c r="B635" s="210" t="s">
        <v>30714</v>
      </c>
      <c r="C635" s="210" t="s">
        <v>43</v>
      </c>
      <c r="D635" s="211" t="s">
        <v>36453</v>
      </c>
    </row>
    <row r="636" spans="1:4" ht="13.5" x14ac:dyDescent="0.25">
      <c r="A636" s="212">
        <v>95720</v>
      </c>
      <c r="B636" s="210" t="s">
        <v>429</v>
      </c>
      <c r="C636" s="210" t="s">
        <v>43</v>
      </c>
      <c r="D636" s="211" t="s">
        <v>36454</v>
      </c>
    </row>
    <row r="637" spans="1:4" ht="13.5" x14ac:dyDescent="0.25">
      <c r="A637" s="212">
        <v>95872</v>
      </c>
      <c r="B637" s="210" t="s">
        <v>430</v>
      </c>
      <c r="C637" s="210" t="s">
        <v>43</v>
      </c>
      <c r="D637" s="211" t="s">
        <v>36455</v>
      </c>
    </row>
    <row r="638" spans="1:4" ht="13.5" x14ac:dyDescent="0.25">
      <c r="A638" s="212">
        <v>96013</v>
      </c>
      <c r="B638" s="210" t="s">
        <v>431</v>
      </c>
      <c r="C638" s="210" t="s">
        <v>43</v>
      </c>
      <c r="D638" s="211" t="s">
        <v>36456</v>
      </c>
    </row>
    <row r="639" spans="1:4" ht="13.5" x14ac:dyDescent="0.25">
      <c r="A639" s="212">
        <v>96020</v>
      </c>
      <c r="B639" s="210" t="s">
        <v>432</v>
      </c>
      <c r="C639" s="210" t="s">
        <v>43</v>
      </c>
      <c r="D639" s="211" t="s">
        <v>36457</v>
      </c>
    </row>
    <row r="640" spans="1:4" ht="13.5" x14ac:dyDescent="0.25">
      <c r="A640" s="212">
        <v>96028</v>
      </c>
      <c r="B640" s="210" t="s">
        <v>433</v>
      </c>
      <c r="C640" s="210" t="s">
        <v>43</v>
      </c>
      <c r="D640" s="211" t="s">
        <v>36458</v>
      </c>
    </row>
    <row r="641" spans="1:4" ht="13.5" x14ac:dyDescent="0.25">
      <c r="A641" s="212">
        <v>96035</v>
      </c>
      <c r="B641" s="210" t="s">
        <v>434</v>
      </c>
      <c r="C641" s="210" t="s">
        <v>43</v>
      </c>
      <c r="D641" s="211" t="s">
        <v>36459</v>
      </c>
    </row>
    <row r="642" spans="1:4" ht="13.5" x14ac:dyDescent="0.25">
      <c r="A642" s="212">
        <v>96157</v>
      </c>
      <c r="B642" s="210" t="s">
        <v>435</v>
      </c>
      <c r="C642" s="210" t="s">
        <v>43</v>
      </c>
      <c r="D642" s="211" t="s">
        <v>36460</v>
      </c>
    </row>
    <row r="643" spans="1:4" ht="13.5" x14ac:dyDescent="0.25">
      <c r="A643" s="212">
        <v>96158</v>
      </c>
      <c r="B643" s="210" t="s">
        <v>436</v>
      </c>
      <c r="C643" s="210" t="s">
        <v>43</v>
      </c>
      <c r="D643" s="211" t="s">
        <v>36461</v>
      </c>
    </row>
    <row r="644" spans="1:4" ht="13.5" x14ac:dyDescent="0.25">
      <c r="A644" s="212">
        <v>96245</v>
      </c>
      <c r="B644" s="210" t="s">
        <v>437</v>
      </c>
      <c r="C644" s="210" t="s">
        <v>43</v>
      </c>
      <c r="D644" s="211" t="s">
        <v>36462</v>
      </c>
    </row>
    <row r="645" spans="1:4" ht="13.5" x14ac:dyDescent="0.25">
      <c r="A645" s="212">
        <v>96463</v>
      </c>
      <c r="B645" s="210" t="s">
        <v>439</v>
      </c>
      <c r="C645" s="210" t="s">
        <v>43</v>
      </c>
      <c r="D645" s="211" t="s">
        <v>36463</v>
      </c>
    </row>
    <row r="646" spans="1:4" ht="13.5" x14ac:dyDescent="0.25">
      <c r="A646" s="212">
        <v>98764</v>
      </c>
      <c r="B646" s="210" t="s">
        <v>440</v>
      </c>
      <c r="C646" s="210" t="s">
        <v>43</v>
      </c>
      <c r="D646" s="211" t="s">
        <v>10108</v>
      </c>
    </row>
    <row r="647" spans="1:4" ht="13.5" x14ac:dyDescent="0.25">
      <c r="A647" s="212">
        <v>99833</v>
      </c>
      <c r="B647" s="210" t="s">
        <v>442</v>
      </c>
      <c r="C647" s="210" t="s">
        <v>43</v>
      </c>
      <c r="D647" s="211" t="s">
        <v>1211</v>
      </c>
    </row>
    <row r="648" spans="1:4" ht="13.5" x14ac:dyDescent="0.25">
      <c r="A648" s="212">
        <v>100641</v>
      </c>
      <c r="B648" s="210" t="s">
        <v>444</v>
      </c>
      <c r="C648" s="210" t="s">
        <v>43</v>
      </c>
      <c r="D648" s="211" t="s">
        <v>36464</v>
      </c>
    </row>
    <row r="649" spans="1:4" ht="13.5" x14ac:dyDescent="0.25">
      <c r="A649" s="212">
        <v>100647</v>
      </c>
      <c r="B649" s="210" t="s">
        <v>445</v>
      </c>
      <c r="C649" s="210" t="s">
        <v>43</v>
      </c>
      <c r="D649" s="211" t="s">
        <v>36465</v>
      </c>
    </row>
    <row r="650" spans="1:4" ht="13.5" x14ac:dyDescent="0.25">
      <c r="A650" s="212">
        <v>102275</v>
      </c>
      <c r="B650" s="210" t="s">
        <v>446</v>
      </c>
      <c r="C650" s="210" t="s">
        <v>43</v>
      </c>
      <c r="D650" s="211" t="s">
        <v>1095</v>
      </c>
    </row>
    <row r="651" spans="1:4" ht="13.5" x14ac:dyDescent="0.25">
      <c r="A651" s="212">
        <v>104091</v>
      </c>
      <c r="B651" s="210" t="s">
        <v>447</v>
      </c>
      <c r="C651" s="210" t="s">
        <v>43</v>
      </c>
      <c r="D651" s="211" t="s">
        <v>9257</v>
      </c>
    </row>
    <row r="652" spans="1:4" ht="13.5" x14ac:dyDescent="0.25">
      <c r="A652" s="212">
        <v>104097</v>
      </c>
      <c r="B652" s="210" t="s">
        <v>449</v>
      </c>
      <c r="C652" s="210" t="s">
        <v>43</v>
      </c>
      <c r="D652" s="211" t="s">
        <v>6657</v>
      </c>
    </row>
    <row r="653" spans="1:4" ht="13.5" x14ac:dyDescent="0.25">
      <c r="A653" s="212">
        <v>5632</v>
      </c>
      <c r="B653" s="210" t="s">
        <v>451</v>
      </c>
      <c r="C653" s="210" t="s">
        <v>44</v>
      </c>
      <c r="D653" s="211" t="s">
        <v>36466</v>
      </c>
    </row>
    <row r="654" spans="1:4" ht="13.5" x14ac:dyDescent="0.25">
      <c r="A654" s="212">
        <v>5679</v>
      </c>
      <c r="B654" s="210" t="s">
        <v>452</v>
      </c>
      <c r="C654" s="210" t="s">
        <v>44</v>
      </c>
      <c r="D654" s="211" t="s">
        <v>30886</v>
      </c>
    </row>
    <row r="655" spans="1:4" ht="13.5" x14ac:dyDescent="0.25">
      <c r="A655" s="212">
        <v>5681</v>
      </c>
      <c r="B655" s="210" t="s">
        <v>453</v>
      </c>
      <c r="C655" s="210" t="s">
        <v>44</v>
      </c>
      <c r="D655" s="211" t="s">
        <v>36467</v>
      </c>
    </row>
    <row r="656" spans="1:4" ht="13.5" x14ac:dyDescent="0.25">
      <c r="A656" s="212">
        <v>5685</v>
      </c>
      <c r="B656" s="210" t="s">
        <v>40</v>
      </c>
      <c r="C656" s="210" t="s">
        <v>44</v>
      </c>
      <c r="D656" s="211" t="s">
        <v>30126</v>
      </c>
    </row>
    <row r="657" spans="1:4" ht="13.5" x14ac:dyDescent="0.25">
      <c r="A657" s="212">
        <v>5690</v>
      </c>
      <c r="B657" s="210" t="s">
        <v>30715</v>
      </c>
      <c r="C657" s="210" t="s">
        <v>44</v>
      </c>
      <c r="D657" s="211" t="s">
        <v>30202</v>
      </c>
    </row>
    <row r="658" spans="1:4" ht="13.5" x14ac:dyDescent="0.25">
      <c r="A658" s="212">
        <v>5806</v>
      </c>
      <c r="B658" s="210" t="s">
        <v>455</v>
      </c>
      <c r="C658" s="210" t="s">
        <v>44</v>
      </c>
      <c r="D658" s="211" t="s">
        <v>950</v>
      </c>
    </row>
    <row r="659" spans="1:4" ht="13.5" x14ac:dyDescent="0.25">
      <c r="A659" s="212">
        <v>5826</v>
      </c>
      <c r="B659" s="210" t="s">
        <v>457</v>
      </c>
      <c r="C659" s="210" t="s">
        <v>44</v>
      </c>
      <c r="D659" s="211" t="s">
        <v>36468</v>
      </c>
    </row>
    <row r="660" spans="1:4" ht="13.5" x14ac:dyDescent="0.25">
      <c r="A660" s="212">
        <v>5829</v>
      </c>
      <c r="B660" s="210" t="s">
        <v>458</v>
      </c>
      <c r="C660" s="210" t="s">
        <v>44</v>
      </c>
      <c r="D660" s="211" t="s">
        <v>36469</v>
      </c>
    </row>
    <row r="661" spans="1:4" ht="13.5" x14ac:dyDescent="0.25">
      <c r="A661" s="212">
        <v>5837</v>
      </c>
      <c r="B661" s="210" t="s">
        <v>459</v>
      </c>
      <c r="C661" s="210" t="s">
        <v>44</v>
      </c>
      <c r="D661" s="211" t="s">
        <v>36470</v>
      </c>
    </row>
    <row r="662" spans="1:4" ht="13.5" x14ac:dyDescent="0.25">
      <c r="A662" s="212">
        <v>5841</v>
      </c>
      <c r="B662" s="210" t="s">
        <v>460</v>
      </c>
      <c r="C662" s="210" t="s">
        <v>44</v>
      </c>
      <c r="D662" s="211" t="s">
        <v>8078</v>
      </c>
    </row>
    <row r="663" spans="1:4" ht="13.5" x14ac:dyDescent="0.25">
      <c r="A663" s="212">
        <v>5845</v>
      </c>
      <c r="B663" s="210" t="s">
        <v>461</v>
      </c>
      <c r="C663" s="210" t="s">
        <v>44</v>
      </c>
      <c r="D663" s="211" t="s">
        <v>36471</v>
      </c>
    </row>
    <row r="664" spans="1:4" ht="13.5" x14ac:dyDescent="0.25">
      <c r="A664" s="212">
        <v>5849</v>
      </c>
      <c r="B664" s="210" t="s">
        <v>462</v>
      </c>
      <c r="C664" s="210" t="s">
        <v>44</v>
      </c>
      <c r="D664" s="211" t="s">
        <v>36472</v>
      </c>
    </row>
    <row r="665" spans="1:4" ht="13.5" x14ac:dyDescent="0.25">
      <c r="A665" s="212">
        <v>5853</v>
      </c>
      <c r="B665" s="210" t="s">
        <v>463</v>
      </c>
      <c r="C665" s="210" t="s">
        <v>44</v>
      </c>
      <c r="D665" s="211" t="s">
        <v>33478</v>
      </c>
    </row>
    <row r="666" spans="1:4" ht="13.5" x14ac:dyDescent="0.25">
      <c r="A666" s="212">
        <v>5857</v>
      </c>
      <c r="B666" s="210" t="s">
        <v>464</v>
      </c>
      <c r="C666" s="210" t="s">
        <v>44</v>
      </c>
      <c r="D666" s="211" t="s">
        <v>36473</v>
      </c>
    </row>
    <row r="667" spans="1:4" ht="13.5" x14ac:dyDescent="0.25">
      <c r="A667" s="212">
        <v>5865</v>
      </c>
      <c r="B667" s="210" t="s">
        <v>465</v>
      </c>
      <c r="C667" s="210" t="s">
        <v>44</v>
      </c>
      <c r="D667" s="211" t="s">
        <v>466</v>
      </c>
    </row>
    <row r="668" spans="1:4" ht="13.5" x14ac:dyDescent="0.25">
      <c r="A668" s="212">
        <v>5869</v>
      </c>
      <c r="B668" s="210" t="s">
        <v>467</v>
      </c>
      <c r="C668" s="210" t="s">
        <v>44</v>
      </c>
      <c r="D668" s="211" t="s">
        <v>36474</v>
      </c>
    </row>
    <row r="669" spans="1:4" ht="13.5" x14ac:dyDescent="0.25">
      <c r="A669" s="212">
        <v>5877</v>
      </c>
      <c r="B669" s="210" t="s">
        <v>468</v>
      </c>
      <c r="C669" s="210" t="s">
        <v>44</v>
      </c>
      <c r="D669" s="211" t="s">
        <v>36248</v>
      </c>
    </row>
    <row r="670" spans="1:4" ht="13.5" x14ac:dyDescent="0.25">
      <c r="A670" s="212">
        <v>5881</v>
      </c>
      <c r="B670" s="210" t="s">
        <v>469</v>
      </c>
      <c r="C670" s="210" t="s">
        <v>44</v>
      </c>
      <c r="D670" s="211" t="s">
        <v>36475</v>
      </c>
    </row>
    <row r="671" spans="1:4" ht="13.5" x14ac:dyDescent="0.25">
      <c r="A671" s="212">
        <v>5884</v>
      </c>
      <c r="B671" s="210" t="s">
        <v>470</v>
      </c>
      <c r="C671" s="210" t="s">
        <v>44</v>
      </c>
      <c r="D671" s="211" t="s">
        <v>36476</v>
      </c>
    </row>
    <row r="672" spans="1:4" ht="13.5" x14ac:dyDescent="0.25">
      <c r="A672" s="212">
        <v>5892</v>
      </c>
      <c r="B672" s="210" t="s">
        <v>471</v>
      </c>
      <c r="C672" s="210" t="s">
        <v>44</v>
      </c>
      <c r="D672" s="211" t="s">
        <v>29733</v>
      </c>
    </row>
    <row r="673" spans="1:4" ht="13.5" x14ac:dyDescent="0.25">
      <c r="A673" s="212">
        <v>5896</v>
      </c>
      <c r="B673" s="210" t="s">
        <v>472</v>
      </c>
      <c r="C673" s="210" t="s">
        <v>44</v>
      </c>
      <c r="D673" s="211" t="s">
        <v>36477</v>
      </c>
    </row>
    <row r="674" spans="1:4" ht="13.5" x14ac:dyDescent="0.25">
      <c r="A674" s="212">
        <v>5903</v>
      </c>
      <c r="B674" s="210" t="s">
        <v>473</v>
      </c>
      <c r="C674" s="210" t="s">
        <v>44</v>
      </c>
      <c r="D674" s="211" t="s">
        <v>36474</v>
      </c>
    </row>
    <row r="675" spans="1:4" ht="13.5" x14ac:dyDescent="0.25">
      <c r="A675" s="212">
        <v>5911</v>
      </c>
      <c r="B675" s="210" t="s">
        <v>474</v>
      </c>
      <c r="C675" s="210" t="s">
        <v>44</v>
      </c>
      <c r="D675" s="211" t="s">
        <v>6595</v>
      </c>
    </row>
    <row r="676" spans="1:4" ht="13.5" x14ac:dyDescent="0.25">
      <c r="A676" s="212">
        <v>5923</v>
      </c>
      <c r="B676" s="210" t="s">
        <v>476</v>
      </c>
      <c r="C676" s="210" t="s">
        <v>44</v>
      </c>
      <c r="D676" s="211" t="s">
        <v>97</v>
      </c>
    </row>
    <row r="677" spans="1:4" ht="13.5" x14ac:dyDescent="0.25">
      <c r="A677" s="212">
        <v>5930</v>
      </c>
      <c r="B677" s="210" t="s">
        <v>477</v>
      </c>
      <c r="C677" s="210" t="s">
        <v>44</v>
      </c>
      <c r="D677" s="211" t="s">
        <v>36478</v>
      </c>
    </row>
    <row r="678" spans="1:4" ht="13.5" x14ac:dyDescent="0.25">
      <c r="A678" s="212">
        <v>5934</v>
      </c>
      <c r="B678" s="210" t="s">
        <v>478</v>
      </c>
      <c r="C678" s="210" t="s">
        <v>44</v>
      </c>
      <c r="D678" s="211" t="s">
        <v>36479</v>
      </c>
    </row>
    <row r="679" spans="1:4" ht="13.5" x14ac:dyDescent="0.25">
      <c r="A679" s="212">
        <v>5942</v>
      </c>
      <c r="B679" s="210" t="s">
        <v>479</v>
      </c>
      <c r="C679" s="210" t="s">
        <v>44</v>
      </c>
      <c r="D679" s="211" t="s">
        <v>36480</v>
      </c>
    </row>
    <row r="680" spans="1:4" ht="13.5" x14ac:dyDescent="0.25">
      <c r="A680" s="212">
        <v>5946</v>
      </c>
      <c r="B680" s="210" t="s">
        <v>480</v>
      </c>
      <c r="C680" s="210" t="s">
        <v>44</v>
      </c>
      <c r="D680" s="211" t="s">
        <v>36481</v>
      </c>
    </row>
    <row r="681" spans="1:4" ht="13.5" x14ac:dyDescent="0.25">
      <c r="A681" s="212">
        <v>5952</v>
      </c>
      <c r="B681" s="210" t="s">
        <v>481</v>
      </c>
      <c r="C681" s="210" t="s">
        <v>44</v>
      </c>
      <c r="D681" s="211" t="s">
        <v>36482</v>
      </c>
    </row>
    <row r="682" spans="1:4" ht="13.5" x14ac:dyDescent="0.25">
      <c r="A682" s="212">
        <v>5954</v>
      </c>
      <c r="B682" s="210" t="s">
        <v>482</v>
      </c>
      <c r="C682" s="210" t="s">
        <v>44</v>
      </c>
      <c r="D682" s="211" t="s">
        <v>12173</v>
      </c>
    </row>
    <row r="683" spans="1:4" ht="13.5" x14ac:dyDescent="0.25">
      <c r="A683" s="212">
        <v>5961</v>
      </c>
      <c r="B683" s="210" t="s">
        <v>483</v>
      </c>
      <c r="C683" s="210" t="s">
        <v>44</v>
      </c>
      <c r="D683" s="211" t="s">
        <v>36483</v>
      </c>
    </row>
    <row r="684" spans="1:4" ht="13.5" x14ac:dyDescent="0.25">
      <c r="A684" s="212">
        <v>6260</v>
      </c>
      <c r="B684" s="210" t="s">
        <v>484</v>
      </c>
      <c r="C684" s="210" t="s">
        <v>44</v>
      </c>
      <c r="D684" s="211" t="s">
        <v>30065</v>
      </c>
    </row>
    <row r="685" spans="1:4" ht="13.5" x14ac:dyDescent="0.25">
      <c r="A685" s="212">
        <v>6880</v>
      </c>
      <c r="B685" s="210" t="s">
        <v>486</v>
      </c>
      <c r="C685" s="210" t="s">
        <v>44</v>
      </c>
      <c r="D685" s="211" t="s">
        <v>31833</v>
      </c>
    </row>
    <row r="686" spans="1:4" ht="13.5" x14ac:dyDescent="0.25">
      <c r="A686" s="212">
        <v>7031</v>
      </c>
      <c r="B686" s="210" t="s">
        <v>487</v>
      </c>
      <c r="C686" s="210" t="s">
        <v>44</v>
      </c>
      <c r="D686" s="211" t="s">
        <v>29856</v>
      </c>
    </row>
    <row r="687" spans="1:4" ht="13.5" x14ac:dyDescent="0.25">
      <c r="A687" s="212">
        <v>7043</v>
      </c>
      <c r="B687" s="210" t="s">
        <v>489</v>
      </c>
      <c r="C687" s="210" t="s">
        <v>44</v>
      </c>
      <c r="D687" s="211" t="s">
        <v>955</v>
      </c>
    </row>
    <row r="688" spans="1:4" ht="13.5" x14ac:dyDescent="0.25">
      <c r="A688" s="212">
        <v>7050</v>
      </c>
      <c r="B688" s="210" t="s">
        <v>491</v>
      </c>
      <c r="C688" s="210" t="s">
        <v>44</v>
      </c>
      <c r="D688" s="211" t="s">
        <v>30270</v>
      </c>
    </row>
    <row r="689" spans="1:4" ht="13.5" x14ac:dyDescent="0.25">
      <c r="A689" s="212">
        <v>67827</v>
      </c>
      <c r="B689" s="210" t="s">
        <v>492</v>
      </c>
      <c r="C689" s="210" t="s">
        <v>44</v>
      </c>
      <c r="D689" s="211" t="s">
        <v>33597</v>
      </c>
    </row>
    <row r="690" spans="1:4" ht="13.5" x14ac:dyDescent="0.25">
      <c r="A690" s="212">
        <v>73395</v>
      </c>
      <c r="B690" s="210" t="s">
        <v>493</v>
      </c>
      <c r="C690" s="210" t="s">
        <v>44</v>
      </c>
      <c r="D690" s="211" t="s">
        <v>738</v>
      </c>
    </row>
    <row r="691" spans="1:4" ht="13.5" x14ac:dyDescent="0.25">
      <c r="A691" s="212">
        <v>83766</v>
      </c>
      <c r="B691" s="210" t="s">
        <v>494</v>
      </c>
      <c r="C691" s="210" t="s">
        <v>44</v>
      </c>
      <c r="D691" s="211" t="s">
        <v>31946</v>
      </c>
    </row>
    <row r="692" spans="1:4" ht="13.5" x14ac:dyDescent="0.25">
      <c r="A692" s="212">
        <v>87446</v>
      </c>
      <c r="B692" s="210" t="s">
        <v>495</v>
      </c>
      <c r="C692" s="210" t="s">
        <v>44</v>
      </c>
      <c r="D692" s="211" t="s">
        <v>1121</v>
      </c>
    </row>
    <row r="693" spans="1:4" ht="13.5" x14ac:dyDescent="0.25">
      <c r="A693" s="212">
        <v>88392</v>
      </c>
      <c r="B693" s="210" t="s">
        <v>497</v>
      </c>
      <c r="C693" s="210" t="s">
        <v>44</v>
      </c>
      <c r="D693" s="211" t="s">
        <v>993</v>
      </c>
    </row>
    <row r="694" spans="1:4" ht="13.5" x14ac:dyDescent="0.25">
      <c r="A694" s="212">
        <v>88398</v>
      </c>
      <c r="B694" s="210" t="s">
        <v>499</v>
      </c>
      <c r="C694" s="210" t="s">
        <v>44</v>
      </c>
      <c r="D694" s="211" t="s">
        <v>9302</v>
      </c>
    </row>
    <row r="695" spans="1:4" ht="13.5" x14ac:dyDescent="0.25">
      <c r="A695" s="212">
        <v>88404</v>
      </c>
      <c r="B695" s="210" t="s">
        <v>501</v>
      </c>
      <c r="C695" s="210" t="s">
        <v>44</v>
      </c>
      <c r="D695" s="211" t="s">
        <v>29731</v>
      </c>
    </row>
    <row r="696" spans="1:4" ht="13.5" x14ac:dyDescent="0.25">
      <c r="A696" s="212">
        <v>88430</v>
      </c>
      <c r="B696" s="210" t="s">
        <v>502</v>
      </c>
      <c r="C696" s="210" t="s">
        <v>44</v>
      </c>
      <c r="D696" s="211" t="s">
        <v>3769</v>
      </c>
    </row>
    <row r="697" spans="1:4" ht="13.5" x14ac:dyDescent="0.25">
      <c r="A697" s="212">
        <v>88438</v>
      </c>
      <c r="B697" s="210" t="s">
        <v>504</v>
      </c>
      <c r="C697" s="210" t="s">
        <v>44</v>
      </c>
      <c r="D697" s="211" t="s">
        <v>3012</v>
      </c>
    </row>
    <row r="698" spans="1:4" ht="13.5" x14ac:dyDescent="0.25">
      <c r="A698" s="212">
        <v>88831</v>
      </c>
      <c r="B698" s="210" t="s">
        <v>506</v>
      </c>
      <c r="C698" s="210" t="s">
        <v>44</v>
      </c>
      <c r="D698" s="211" t="s">
        <v>1321</v>
      </c>
    </row>
    <row r="699" spans="1:4" ht="13.5" x14ac:dyDescent="0.25">
      <c r="A699" s="212">
        <v>88844</v>
      </c>
      <c r="B699" s="210" t="s">
        <v>508</v>
      </c>
      <c r="C699" s="210" t="s">
        <v>44</v>
      </c>
      <c r="D699" s="211" t="s">
        <v>36484</v>
      </c>
    </row>
    <row r="700" spans="1:4" ht="13.5" x14ac:dyDescent="0.25">
      <c r="A700" s="212">
        <v>88908</v>
      </c>
      <c r="B700" s="210" t="s">
        <v>509</v>
      </c>
      <c r="C700" s="210" t="s">
        <v>44</v>
      </c>
      <c r="D700" s="211" t="s">
        <v>36485</v>
      </c>
    </row>
    <row r="701" spans="1:4" ht="13.5" x14ac:dyDescent="0.25">
      <c r="A701" s="212">
        <v>89022</v>
      </c>
      <c r="B701" s="210" t="s">
        <v>30716</v>
      </c>
      <c r="C701" s="210" t="s">
        <v>44</v>
      </c>
      <c r="D701" s="211" t="s">
        <v>7141</v>
      </c>
    </row>
    <row r="702" spans="1:4" ht="13.5" x14ac:dyDescent="0.25">
      <c r="A702" s="212">
        <v>89027</v>
      </c>
      <c r="B702" s="210" t="s">
        <v>511</v>
      </c>
      <c r="C702" s="210" t="s">
        <v>44</v>
      </c>
      <c r="D702" s="211" t="s">
        <v>5029</v>
      </c>
    </row>
    <row r="703" spans="1:4" ht="13.5" x14ac:dyDescent="0.25">
      <c r="A703" s="212">
        <v>89031</v>
      </c>
      <c r="B703" s="210" t="s">
        <v>513</v>
      </c>
      <c r="C703" s="210" t="s">
        <v>44</v>
      </c>
      <c r="D703" s="211" t="s">
        <v>36486</v>
      </c>
    </row>
    <row r="704" spans="1:4" ht="13.5" x14ac:dyDescent="0.25">
      <c r="A704" s="212">
        <v>89036</v>
      </c>
      <c r="B704" s="210" t="s">
        <v>514</v>
      </c>
      <c r="C704" s="210" t="s">
        <v>44</v>
      </c>
      <c r="D704" s="211" t="s">
        <v>36487</v>
      </c>
    </row>
    <row r="705" spans="1:4" ht="13.5" x14ac:dyDescent="0.25">
      <c r="A705" s="212">
        <v>89218</v>
      </c>
      <c r="B705" s="210" t="s">
        <v>515</v>
      </c>
      <c r="C705" s="210" t="s">
        <v>44</v>
      </c>
      <c r="D705" s="211" t="s">
        <v>32844</v>
      </c>
    </row>
    <row r="706" spans="1:4" ht="13.5" x14ac:dyDescent="0.25">
      <c r="A706" s="212">
        <v>89226</v>
      </c>
      <c r="B706" s="210" t="s">
        <v>516</v>
      </c>
      <c r="C706" s="210" t="s">
        <v>44</v>
      </c>
      <c r="D706" s="211" t="s">
        <v>750</v>
      </c>
    </row>
    <row r="707" spans="1:4" ht="13.5" x14ac:dyDescent="0.25">
      <c r="A707" s="212">
        <v>89235</v>
      </c>
      <c r="B707" s="210" t="s">
        <v>518</v>
      </c>
      <c r="C707" s="210" t="s">
        <v>44</v>
      </c>
      <c r="D707" s="211" t="s">
        <v>33610</v>
      </c>
    </row>
    <row r="708" spans="1:4" ht="13.5" x14ac:dyDescent="0.25">
      <c r="A708" s="212">
        <v>89243</v>
      </c>
      <c r="B708" s="210" t="s">
        <v>519</v>
      </c>
      <c r="C708" s="210" t="s">
        <v>44</v>
      </c>
      <c r="D708" s="211" t="s">
        <v>36488</v>
      </c>
    </row>
    <row r="709" spans="1:4" ht="13.5" x14ac:dyDescent="0.25">
      <c r="A709" s="212">
        <v>89251</v>
      </c>
      <c r="B709" s="210" t="s">
        <v>520</v>
      </c>
      <c r="C709" s="210" t="s">
        <v>44</v>
      </c>
      <c r="D709" s="211" t="s">
        <v>36489</v>
      </c>
    </row>
    <row r="710" spans="1:4" ht="13.5" x14ac:dyDescent="0.25">
      <c r="A710" s="212">
        <v>89258</v>
      </c>
      <c r="B710" s="210" t="s">
        <v>521</v>
      </c>
      <c r="C710" s="210" t="s">
        <v>44</v>
      </c>
      <c r="D710" s="211" t="s">
        <v>36490</v>
      </c>
    </row>
    <row r="711" spans="1:4" ht="13.5" x14ac:dyDescent="0.25">
      <c r="A711" s="212">
        <v>89273</v>
      </c>
      <c r="B711" s="210" t="s">
        <v>522</v>
      </c>
      <c r="C711" s="210" t="s">
        <v>44</v>
      </c>
      <c r="D711" s="211" t="s">
        <v>36491</v>
      </c>
    </row>
    <row r="712" spans="1:4" ht="13.5" x14ac:dyDescent="0.25">
      <c r="A712" s="212">
        <v>89279</v>
      </c>
      <c r="B712" s="210" t="s">
        <v>523</v>
      </c>
      <c r="C712" s="210" t="s">
        <v>44</v>
      </c>
      <c r="D712" s="211" t="s">
        <v>151</v>
      </c>
    </row>
    <row r="713" spans="1:4" ht="13.5" x14ac:dyDescent="0.25">
      <c r="A713" s="212">
        <v>89877</v>
      </c>
      <c r="B713" s="210" t="s">
        <v>525</v>
      </c>
      <c r="C713" s="210" t="s">
        <v>44</v>
      </c>
      <c r="D713" s="211" t="s">
        <v>36492</v>
      </c>
    </row>
    <row r="714" spans="1:4" ht="13.5" x14ac:dyDescent="0.25">
      <c r="A714" s="212">
        <v>89884</v>
      </c>
      <c r="B714" s="210" t="s">
        <v>526</v>
      </c>
      <c r="C714" s="210" t="s">
        <v>44</v>
      </c>
      <c r="D714" s="211" t="s">
        <v>36493</v>
      </c>
    </row>
    <row r="715" spans="1:4" ht="13.5" x14ac:dyDescent="0.25">
      <c r="A715" s="212">
        <v>90587</v>
      </c>
      <c r="B715" s="210" t="s">
        <v>527</v>
      </c>
      <c r="C715" s="210" t="s">
        <v>44</v>
      </c>
      <c r="D715" s="211" t="s">
        <v>393</v>
      </c>
    </row>
    <row r="716" spans="1:4" ht="13.5" x14ac:dyDescent="0.25">
      <c r="A716" s="212">
        <v>90626</v>
      </c>
      <c r="B716" s="210" t="s">
        <v>529</v>
      </c>
      <c r="C716" s="210" t="s">
        <v>44</v>
      </c>
      <c r="D716" s="211" t="s">
        <v>7713</v>
      </c>
    </row>
    <row r="717" spans="1:4" ht="13.5" x14ac:dyDescent="0.25">
      <c r="A717" s="212">
        <v>90632</v>
      </c>
      <c r="B717" s="210" t="s">
        <v>531</v>
      </c>
      <c r="C717" s="210" t="s">
        <v>44</v>
      </c>
      <c r="D717" s="211" t="s">
        <v>36494</v>
      </c>
    </row>
    <row r="718" spans="1:4" ht="13.5" x14ac:dyDescent="0.25">
      <c r="A718" s="212">
        <v>90638</v>
      </c>
      <c r="B718" s="210" t="s">
        <v>532</v>
      </c>
      <c r="C718" s="210" t="s">
        <v>44</v>
      </c>
      <c r="D718" s="211" t="s">
        <v>9235</v>
      </c>
    </row>
    <row r="719" spans="1:4" ht="13.5" x14ac:dyDescent="0.25">
      <c r="A719" s="212">
        <v>90644</v>
      </c>
      <c r="B719" s="210" t="s">
        <v>534</v>
      </c>
      <c r="C719" s="210" t="s">
        <v>44</v>
      </c>
      <c r="D719" s="211" t="s">
        <v>2841</v>
      </c>
    </row>
    <row r="720" spans="1:4" ht="13.5" x14ac:dyDescent="0.25">
      <c r="A720" s="212">
        <v>90651</v>
      </c>
      <c r="B720" s="210" t="s">
        <v>535</v>
      </c>
      <c r="C720" s="210" t="s">
        <v>44</v>
      </c>
      <c r="D720" s="211" t="s">
        <v>6001</v>
      </c>
    </row>
    <row r="721" spans="1:4" ht="13.5" x14ac:dyDescent="0.25">
      <c r="A721" s="212">
        <v>90657</v>
      </c>
      <c r="B721" s="210" t="s">
        <v>536</v>
      </c>
      <c r="C721" s="210" t="s">
        <v>44</v>
      </c>
      <c r="D721" s="211" t="s">
        <v>3785</v>
      </c>
    </row>
    <row r="722" spans="1:4" ht="13.5" x14ac:dyDescent="0.25">
      <c r="A722" s="212">
        <v>90663</v>
      </c>
      <c r="B722" s="210" t="s">
        <v>537</v>
      </c>
      <c r="C722" s="210" t="s">
        <v>44</v>
      </c>
      <c r="D722" s="211" t="s">
        <v>4623</v>
      </c>
    </row>
    <row r="723" spans="1:4" ht="13.5" x14ac:dyDescent="0.25">
      <c r="A723" s="212">
        <v>90669</v>
      </c>
      <c r="B723" s="210" t="s">
        <v>539</v>
      </c>
      <c r="C723" s="210" t="s">
        <v>44</v>
      </c>
      <c r="D723" s="211" t="s">
        <v>36495</v>
      </c>
    </row>
    <row r="724" spans="1:4" ht="13.5" x14ac:dyDescent="0.25">
      <c r="A724" s="212">
        <v>90675</v>
      </c>
      <c r="B724" s="210" t="s">
        <v>541</v>
      </c>
      <c r="C724" s="210" t="s">
        <v>44</v>
      </c>
      <c r="D724" s="211" t="s">
        <v>36496</v>
      </c>
    </row>
    <row r="725" spans="1:4" ht="13.5" x14ac:dyDescent="0.25">
      <c r="A725" s="212">
        <v>90681</v>
      </c>
      <c r="B725" s="210" t="s">
        <v>542</v>
      </c>
      <c r="C725" s="210" t="s">
        <v>44</v>
      </c>
      <c r="D725" s="211" t="s">
        <v>36497</v>
      </c>
    </row>
    <row r="726" spans="1:4" ht="13.5" x14ac:dyDescent="0.25">
      <c r="A726" s="212">
        <v>90687</v>
      </c>
      <c r="B726" s="210" t="s">
        <v>543</v>
      </c>
      <c r="C726" s="210" t="s">
        <v>44</v>
      </c>
      <c r="D726" s="211" t="s">
        <v>36498</v>
      </c>
    </row>
    <row r="727" spans="1:4" ht="13.5" x14ac:dyDescent="0.25">
      <c r="A727" s="212">
        <v>90693</v>
      </c>
      <c r="B727" s="210" t="s">
        <v>544</v>
      </c>
      <c r="C727" s="210" t="s">
        <v>44</v>
      </c>
      <c r="D727" s="211" t="s">
        <v>36499</v>
      </c>
    </row>
    <row r="728" spans="1:4" ht="13.5" x14ac:dyDescent="0.25">
      <c r="A728" s="212">
        <v>90965</v>
      </c>
      <c r="B728" s="210" t="s">
        <v>545</v>
      </c>
      <c r="C728" s="210" t="s">
        <v>44</v>
      </c>
      <c r="D728" s="211" t="s">
        <v>2593</v>
      </c>
    </row>
    <row r="729" spans="1:4" ht="13.5" x14ac:dyDescent="0.25">
      <c r="A729" s="212">
        <v>90973</v>
      </c>
      <c r="B729" s="210" t="s">
        <v>547</v>
      </c>
      <c r="C729" s="210" t="s">
        <v>44</v>
      </c>
      <c r="D729" s="211" t="s">
        <v>12115</v>
      </c>
    </row>
    <row r="730" spans="1:4" ht="13.5" x14ac:dyDescent="0.25">
      <c r="A730" s="212">
        <v>90982</v>
      </c>
      <c r="B730" s="210" t="s">
        <v>549</v>
      </c>
      <c r="C730" s="210" t="s">
        <v>44</v>
      </c>
      <c r="D730" s="211" t="s">
        <v>7239</v>
      </c>
    </row>
    <row r="731" spans="1:4" ht="13.5" x14ac:dyDescent="0.25">
      <c r="A731" s="212">
        <v>91001</v>
      </c>
      <c r="B731" s="210" t="s">
        <v>550</v>
      </c>
      <c r="C731" s="210" t="s">
        <v>44</v>
      </c>
      <c r="D731" s="211" t="s">
        <v>4919</v>
      </c>
    </row>
    <row r="732" spans="1:4" ht="13.5" x14ac:dyDescent="0.25">
      <c r="A732" s="212">
        <v>91032</v>
      </c>
      <c r="B732" s="210" t="s">
        <v>552</v>
      </c>
      <c r="C732" s="210" t="s">
        <v>44</v>
      </c>
      <c r="D732" s="211" t="s">
        <v>36500</v>
      </c>
    </row>
    <row r="733" spans="1:4" ht="13.5" x14ac:dyDescent="0.25">
      <c r="A733" s="212">
        <v>91278</v>
      </c>
      <c r="B733" s="210" t="s">
        <v>553</v>
      </c>
      <c r="C733" s="210" t="s">
        <v>44</v>
      </c>
      <c r="D733" s="211" t="s">
        <v>554</v>
      </c>
    </row>
    <row r="734" spans="1:4" ht="13.5" x14ac:dyDescent="0.25">
      <c r="A734" s="212">
        <v>91285</v>
      </c>
      <c r="B734" s="210" t="s">
        <v>555</v>
      </c>
      <c r="C734" s="210" t="s">
        <v>44</v>
      </c>
      <c r="D734" s="211" t="s">
        <v>7116</v>
      </c>
    </row>
    <row r="735" spans="1:4" ht="13.5" x14ac:dyDescent="0.25">
      <c r="A735" s="212">
        <v>91387</v>
      </c>
      <c r="B735" s="210" t="s">
        <v>557</v>
      </c>
      <c r="C735" s="210" t="s">
        <v>44</v>
      </c>
      <c r="D735" s="211" t="s">
        <v>36501</v>
      </c>
    </row>
    <row r="736" spans="1:4" ht="13.5" x14ac:dyDescent="0.25">
      <c r="A736" s="212">
        <v>91395</v>
      </c>
      <c r="B736" s="210" t="s">
        <v>558</v>
      </c>
      <c r="C736" s="210" t="s">
        <v>44</v>
      </c>
      <c r="D736" s="211" t="s">
        <v>36502</v>
      </c>
    </row>
    <row r="737" spans="1:4" ht="13.5" x14ac:dyDescent="0.25">
      <c r="A737" s="212">
        <v>91486</v>
      </c>
      <c r="B737" s="210" t="s">
        <v>559</v>
      </c>
      <c r="C737" s="210" t="s">
        <v>44</v>
      </c>
      <c r="D737" s="211" t="s">
        <v>36503</v>
      </c>
    </row>
    <row r="738" spans="1:4" ht="13.5" x14ac:dyDescent="0.25">
      <c r="A738" s="212">
        <v>91534</v>
      </c>
      <c r="B738" s="210" t="s">
        <v>560</v>
      </c>
      <c r="C738" s="210" t="s">
        <v>44</v>
      </c>
      <c r="D738" s="211" t="s">
        <v>36504</v>
      </c>
    </row>
    <row r="739" spans="1:4" ht="13.5" x14ac:dyDescent="0.25">
      <c r="A739" s="212">
        <v>91635</v>
      </c>
      <c r="B739" s="210" t="s">
        <v>561</v>
      </c>
      <c r="C739" s="210" t="s">
        <v>44</v>
      </c>
      <c r="D739" s="211" t="s">
        <v>36505</v>
      </c>
    </row>
    <row r="740" spans="1:4" ht="13.5" x14ac:dyDescent="0.25">
      <c r="A740" s="212">
        <v>91646</v>
      </c>
      <c r="B740" s="210" t="s">
        <v>562</v>
      </c>
      <c r="C740" s="210" t="s">
        <v>44</v>
      </c>
      <c r="D740" s="211" t="s">
        <v>36506</v>
      </c>
    </row>
    <row r="741" spans="1:4" ht="13.5" x14ac:dyDescent="0.25">
      <c r="A741" s="212">
        <v>91693</v>
      </c>
      <c r="B741" s="210" t="s">
        <v>563</v>
      </c>
      <c r="C741" s="210" t="s">
        <v>44</v>
      </c>
      <c r="D741" s="211" t="s">
        <v>36507</v>
      </c>
    </row>
    <row r="742" spans="1:4" ht="13.5" x14ac:dyDescent="0.25">
      <c r="A742" s="212">
        <v>92044</v>
      </c>
      <c r="B742" s="210" t="s">
        <v>564</v>
      </c>
      <c r="C742" s="210" t="s">
        <v>44</v>
      </c>
      <c r="D742" s="211" t="s">
        <v>565</v>
      </c>
    </row>
    <row r="743" spans="1:4" ht="13.5" x14ac:dyDescent="0.25">
      <c r="A743" s="212">
        <v>92107</v>
      </c>
      <c r="B743" s="210" t="s">
        <v>566</v>
      </c>
      <c r="C743" s="210" t="s">
        <v>44</v>
      </c>
      <c r="D743" s="211" t="s">
        <v>36508</v>
      </c>
    </row>
    <row r="744" spans="1:4" ht="13.5" x14ac:dyDescent="0.25">
      <c r="A744" s="212">
        <v>92113</v>
      </c>
      <c r="B744" s="210" t="s">
        <v>567</v>
      </c>
      <c r="C744" s="210" t="s">
        <v>44</v>
      </c>
      <c r="D744" s="211" t="s">
        <v>9826</v>
      </c>
    </row>
    <row r="745" spans="1:4" ht="13.5" x14ac:dyDescent="0.25">
      <c r="A745" s="212">
        <v>92119</v>
      </c>
      <c r="B745" s="210" t="s">
        <v>569</v>
      </c>
      <c r="C745" s="210" t="s">
        <v>44</v>
      </c>
      <c r="D745" s="211" t="s">
        <v>456</v>
      </c>
    </row>
    <row r="746" spans="1:4" ht="13.5" x14ac:dyDescent="0.25">
      <c r="A746" s="212">
        <v>92139</v>
      </c>
      <c r="B746" s="210" t="s">
        <v>571</v>
      </c>
      <c r="C746" s="210" t="s">
        <v>44</v>
      </c>
      <c r="D746" s="211" t="s">
        <v>36509</v>
      </c>
    </row>
    <row r="747" spans="1:4" ht="13.5" x14ac:dyDescent="0.25">
      <c r="A747" s="212">
        <v>92146</v>
      </c>
      <c r="B747" s="210" t="s">
        <v>572</v>
      </c>
      <c r="C747" s="210" t="s">
        <v>44</v>
      </c>
      <c r="D747" s="211" t="s">
        <v>33651</v>
      </c>
    </row>
    <row r="748" spans="1:4" ht="13.5" x14ac:dyDescent="0.25">
      <c r="A748" s="212">
        <v>92243</v>
      </c>
      <c r="B748" s="210" t="s">
        <v>573</v>
      </c>
      <c r="C748" s="210" t="s">
        <v>44</v>
      </c>
      <c r="D748" s="211" t="s">
        <v>36510</v>
      </c>
    </row>
    <row r="749" spans="1:4" ht="13.5" x14ac:dyDescent="0.25">
      <c r="A749" s="212">
        <v>92717</v>
      </c>
      <c r="B749" s="210" t="s">
        <v>574</v>
      </c>
      <c r="C749" s="210" t="s">
        <v>44</v>
      </c>
      <c r="D749" s="211" t="s">
        <v>575</v>
      </c>
    </row>
    <row r="750" spans="1:4" ht="13.5" x14ac:dyDescent="0.25">
      <c r="A750" s="212">
        <v>92961</v>
      </c>
      <c r="B750" s="210" t="s">
        <v>576</v>
      </c>
      <c r="C750" s="210" t="s">
        <v>44</v>
      </c>
      <c r="D750" s="211" t="s">
        <v>577</v>
      </c>
    </row>
    <row r="751" spans="1:4" ht="13.5" x14ac:dyDescent="0.25">
      <c r="A751" s="212">
        <v>92967</v>
      </c>
      <c r="B751" s="210" t="s">
        <v>578</v>
      </c>
      <c r="C751" s="210" t="s">
        <v>44</v>
      </c>
      <c r="D751" s="211" t="s">
        <v>6914</v>
      </c>
    </row>
    <row r="752" spans="1:4" ht="13.5" x14ac:dyDescent="0.25">
      <c r="A752" s="212">
        <v>93225</v>
      </c>
      <c r="B752" s="210" t="s">
        <v>579</v>
      </c>
      <c r="C752" s="210" t="s">
        <v>44</v>
      </c>
      <c r="D752" s="211" t="s">
        <v>36511</v>
      </c>
    </row>
    <row r="753" spans="1:4" ht="13.5" x14ac:dyDescent="0.25">
      <c r="A753" s="212">
        <v>93234</v>
      </c>
      <c r="B753" s="210" t="s">
        <v>580</v>
      </c>
      <c r="C753" s="210" t="s">
        <v>44</v>
      </c>
      <c r="D753" s="211" t="s">
        <v>1455</v>
      </c>
    </row>
    <row r="754" spans="1:4" ht="13.5" x14ac:dyDescent="0.25">
      <c r="A754" s="212">
        <v>93244</v>
      </c>
      <c r="B754" s="210" t="s">
        <v>582</v>
      </c>
      <c r="C754" s="210" t="s">
        <v>44</v>
      </c>
      <c r="D754" s="211" t="s">
        <v>36512</v>
      </c>
    </row>
    <row r="755" spans="1:4" ht="13.5" x14ac:dyDescent="0.25">
      <c r="A755" s="212">
        <v>93274</v>
      </c>
      <c r="B755" s="210" t="s">
        <v>583</v>
      </c>
      <c r="C755" s="210" t="s">
        <v>44</v>
      </c>
      <c r="D755" s="211" t="s">
        <v>36513</v>
      </c>
    </row>
    <row r="756" spans="1:4" ht="13.5" x14ac:dyDescent="0.25">
      <c r="A756" s="212">
        <v>93282</v>
      </c>
      <c r="B756" s="210" t="s">
        <v>584</v>
      </c>
      <c r="C756" s="210" t="s">
        <v>44</v>
      </c>
      <c r="D756" s="211" t="s">
        <v>29861</v>
      </c>
    </row>
    <row r="757" spans="1:4" ht="13.5" x14ac:dyDescent="0.25">
      <c r="A757" s="212">
        <v>93288</v>
      </c>
      <c r="B757" s="210" t="s">
        <v>585</v>
      </c>
      <c r="C757" s="210" t="s">
        <v>44</v>
      </c>
      <c r="D757" s="211" t="s">
        <v>36514</v>
      </c>
    </row>
    <row r="758" spans="1:4" ht="13.5" x14ac:dyDescent="0.25">
      <c r="A758" s="212">
        <v>93403</v>
      </c>
      <c r="B758" s="210" t="s">
        <v>586</v>
      </c>
      <c r="C758" s="210" t="s">
        <v>44</v>
      </c>
      <c r="D758" s="211" t="s">
        <v>36515</v>
      </c>
    </row>
    <row r="759" spans="1:4" ht="13.5" x14ac:dyDescent="0.25">
      <c r="A759" s="212">
        <v>93409</v>
      </c>
      <c r="B759" s="210" t="s">
        <v>30719</v>
      </c>
      <c r="C759" s="210" t="s">
        <v>44</v>
      </c>
      <c r="D759" s="211" t="s">
        <v>30285</v>
      </c>
    </row>
    <row r="760" spans="1:4" ht="13.5" x14ac:dyDescent="0.25">
      <c r="A760" s="212">
        <v>93416</v>
      </c>
      <c r="B760" s="210" t="s">
        <v>587</v>
      </c>
      <c r="C760" s="210" t="s">
        <v>44</v>
      </c>
      <c r="D760" s="211" t="s">
        <v>528</v>
      </c>
    </row>
    <row r="761" spans="1:4" ht="13.5" x14ac:dyDescent="0.25">
      <c r="A761" s="212">
        <v>93422</v>
      </c>
      <c r="B761" s="210" t="s">
        <v>589</v>
      </c>
      <c r="C761" s="210" t="s">
        <v>44</v>
      </c>
      <c r="D761" s="211" t="s">
        <v>6902</v>
      </c>
    </row>
    <row r="762" spans="1:4" ht="13.5" x14ac:dyDescent="0.25">
      <c r="A762" s="212">
        <v>93428</v>
      </c>
      <c r="B762" s="210" t="s">
        <v>591</v>
      </c>
      <c r="C762" s="210" t="s">
        <v>44</v>
      </c>
      <c r="D762" s="211" t="s">
        <v>548</v>
      </c>
    </row>
    <row r="763" spans="1:4" ht="13.5" x14ac:dyDescent="0.25">
      <c r="A763" s="212">
        <v>93434</v>
      </c>
      <c r="B763" s="210" t="s">
        <v>593</v>
      </c>
      <c r="C763" s="210" t="s">
        <v>44</v>
      </c>
      <c r="D763" s="211" t="s">
        <v>36516</v>
      </c>
    </row>
    <row r="764" spans="1:4" ht="13.5" x14ac:dyDescent="0.25">
      <c r="A764" s="212">
        <v>93440</v>
      </c>
      <c r="B764" s="210" t="s">
        <v>594</v>
      </c>
      <c r="C764" s="210" t="s">
        <v>44</v>
      </c>
      <c r="D764" s="211" t="s">
        <v>29918</v>
      </c>
    </row>
    <row r="765" spans="1:4" ht="13.5" x14ac:dyDescent="0.25">
      <c r="A765" s="212">
        <v>95122</v>
      </c>
      <c r="B765" s="210" t="s">
        <v>595</v>
      </c>
      <c r="C765" s="210" t="s">
        <v>44</v>
      </c>
      <c r="D765" s="211" t="s">
        <v>32106</v>
      </c>
    </row>
    <row r="766" spans="1:4" ht="13.5" x14ac:dyDescent="0.25">
      <c r="A766" s="212">
        <v>95128</v>
      </c>
      <c r="B766" s="210" t="s">
        <v>596</v>
      </c>
      <c r="C766" s="210" t="s">
        <v>44</v>
      </c>
      <c r="D766" s="211" t="s">
        <v>32523</v>
      </c>
    </row>
    <row r="767" spans="1:4" ht="13.5" x14ac:dyDescent="0.25">
      <c r="A767" s="212">
        <v>95140</v>
      </c>
      <c r="B767" s="210" t="s">
        <v>597</v>
      </c>
      <c r="C767" s="210" t="s">
        <v>44</v>
      </c>
      <c r="D767" s="211" t="s">
        <v>1297</v>
      </c>
    </row>
    <row r="768" spans="1:4" ht="13.5" x14ac:dyDescent="0.25">
      <c r="A768" s="212">
        <v>95213</v>
      </c>
      <c r="B768" s="210" t="s">
        <v>599</v>
      </c>
      <c r="C768" s="210" t="s">
        <v>44</v>
      </c>
      <c r="D768" s="211" t="s">
        <v>36359</v>
      </c>
    </row>
    <row r="769" spans="1:4" ht="13.5" x14ac:dyDescent="0.25">
      <c r="A769" s="212">
        <v>95259</v>
      </c>
      <c r="B769" s="210" t="s">
        <v>600</v>
      </c>
      <c r="C769" s="210" t="s">
        <v>44</v>
      </c>
      <c r="D769" s="211" t="s">
        <v>29736</v>
      </c>
    </row>
    <row r="770" spans="1:4" ht="13.5" x14ac:dyDescent="0.25">
      <c r="A770" s="212">
        <v>95265</v>
      </c>
      <c r="B770" s="210" t="s">
        <v>601</v>
      </c>
      <c r="C770" s="210" t="s">
        <v>44</v>
      </c>
      <c r="D770" s="211" t="s">
        <v>3423</v>
      </c>
    </row>
    <row r="771" spans="1:4" ht="13.5" x14ac:dyDescent="0.25">
      <c r="A771" s="212">
        <v>95271</v>
      </c>
      <c r="B771" s="210" t="s">
        <v>603</v>
      </c>
      <c r="C771" s="210" t="s">
        <v>44</v>
      </c>
      <c r="D771" s="211" t="s">
        <v>7141</v>
      </c>
    </row>
    <row r="772" spans="1:4" ht="13.5" x14ac:dyDescent="0.25">
      <c r="A772" s="212">
        <v>95277</v>
      </c>
      <c r="B772" s="210" t="s">
        <v>604</v>
      </c>
      <c r="C772" s="210" t="s">
        <v>44</v>
      </c>
      <c r="D772" s="211" t="s">
        <v>554</v>
      </c>
    </row>
    <row r="773" spans="1:4" ht="13.5" x14ac:dyDescent="0.25">
      <c r="A773" s="212">
        <v>95283</v>
      </c>
      <c r="B773" s="210" t="s">
        <v>606</v>
      </c>
      <c r="C773" s="210" t="s">
        <v>44</v>
      </c>
      <c r="D773" s="211" t="s">
        <v>9529</v>
      </c>
    </row>
    <row r="774" spans="1:4" ht="13.5" x14ac:dyDescent="0.25">
      <c r="A774" s="212">
        <v>95621</v>
      </c>
      <c r="B774" s="210" t="s">
        <v>607</v>
      </c>
      <c r="C774" s="210" t="s">
        <v>44</v>
      </c>
      <c r="D774" s="211" t="s">
        <v>33456</v>
      </c>
    </row>
    <row r="775" spans="1:4" ht="13.5" x14ac:dyDescent="0.25">
      <c r="A775" s="212">
        <v>95632</v>
      </c>
      <c r="B775" s="210" t="s">
        <v>608</v>
      </c>
      <c r="C775" s="210" t="s">
        <v>44</v>
      </c>
      <c r="D775" s="211" t="s">
        <v>36517</v>
      </c>
    </row>
    <row r="776" spans="1:4" ht="13.5" x14ac:dyDescent="0.25">
      <c r="A776" s="212">
        <v>95703</v>
      </c>
      <c r="B776" s="210" t="s">
        <v>609</v>
      </c>
      <c r="C776" s="210" t="s">
        <v>44</v>
      </c>
      <c r="D776" s="211" t="s">
        <v>36518</v>
      </c>
    </row>
    <row r="777" spans="1:4" ht="13.5" x14ac:dyDescent="0.25">
      <c r="A777" s="212">
        <v>95709</v>
      </c>
      <c r="B777" s="210" t="s">
        <v>30720</v>
      </c>
      <c r="C777" s="210" t="s">
        <v>44</v>
      </c>
      <c r="D777" s="211" t="s">
        <v>36519</v>
      </c>
    </row>
    <row r="778" spans="1:4" ht="13.5" x14ac:dyDescent="0.25">
      <c r="A778" s="212">
        <v>95721</v>
      </c>
      <c r="B778" s="210" t="s">
        <v>611</v>
      </c>
      <c r="C778" s="210" t="s">
        <v>44</v>
      </c>
      <c r="D778" s="211" t="s">
        <v>36520</v>
      </c>
    </row>
    <row r="779" spans="1:4" ht="13.5" x14ac:dyDescent="0.25">
      <c r="A779" s="212">
        <v>95873</v>
      </c>
      <c r="B779" s="210" t="s">
        <v>613</v>
      </c>
      <c r="C779" s="210" t="s">
        <v>44</v>
      </c>
      <c r="D779" s="211" t="s">
        <v>3838</v>
      </c>
    </row>
    <row r="780" spans="1:4" ht="13.5" x14ac:dyDescent="0.25">
      <c r="A780" s="212">
        <v>96014</v>
      </c>
      <c r="B780" s="210" t="s">
        <v>614</v>
      </c>
      <c r="C780" s="210" t="s">
        <v>44</v>
      </c>
      <c r="D780" s="211" t="s">
        <v>36521</v>
      </c>
    </row>
    <row r="781" spans="1:4" ht="13.5" x14ac:dyDescent="0.25">
      <c r="A781" s="212">
        <v>96021</v>
      </c>
      <c r="B781" s="210" t="s">
        <v>615</v>
      </c>
      <c r="C781" s="210" t="s">
        <v>44</v>
      </c>
      <c r="D781" s="211" t="s">
        <v>36522</v>
      </c>
    </row>
    <row r="782" spans="1:4" ht="13.5" x14ac:dyDescent="0.25">
      <c r="A782" s="212">
        <v>96029</v>
      </c>
      <c r="B782" s="210" t="s">
        <v>616</v>
      </c>
      <c r="C782" s="210" t="s">
        <v>44</v>
      </c>
      <c r="D782" s="211" t="s">
        <v>36523</v>
      </c>
    </row>
    <row r="783" spans="1:4" ht="13.5" x14ac:dyDescent="0.25">
      <c r="A783" s="212">
        <v>96036</v>
      </c>
      <c r="B783" s="210" t="s">
        <v>617</v>
      </c>
      <c r="C783" s="210" t="s">
        <v>44</v>
      </c>
      <c r="D783" s="211" t="s">
        <v>36524</v>
      </c>
    </row>
    <row r="784" spans="1:4" ht="13.5" x14ac:dyDescent="0.25">
      <c r="A784" s="212">
        <v>96155</v>
      </c>
      <c r="B784" s="210" t="s">
        <v>618</v>
      </c>
      <c r="C784" s="210" t="s">
        <v>44</v>
      </c>
      <c r="D784" s="211" t="s">
        <v>33855</v>
      </c>
    </row>
    <row r="785" spans="1:4" ht="13.5" x14ac:dyDescent="0.25">
      <c r="A785" s="212">
        <v>96156</v>
      </c>
      <c r="B785" s="210" t="s">
        <v>619</v>
      </c>
      <c r="C785" s="210" t="s">
        <v>44</v>
      </c>
      <c r="D785" s="211" t="s">
        <v>36525</v>
      </c>
    </row>
    <row r="786" spans="1:4" ht="13.5" x14ac:dyDescent="0.25">
      <c r="A786" s="212">
        <v>96159</v>
      </c>
      <c r="B786" s="210" t="s">
        <v>620</v>
      </c>
      <c r="C786" s="210" t="s">
        <v>44</v>
      </c>
      <c r="D786" s="211" t="s">
        <v>36526</v>
      </c>
    </row>
    <row r="787" spans="1:4" ht="13.5" x14ac:dyDescent="0.25">
      <c r="A787" s="212">
        <v>96246</v>
      </c>
      <c r="B787" s="210" t="s">
        <v>621</v>
      </c>
      <c r="C787" s="210" t="s">
        <v>44</v>
      </c>
      <c r="D787" s="211" t="s">
        <v>36527</v>
      </c>
    </row>
    <row r="788" spans="1:4" ht="13.5" x14ac:dyDescent="0.25">
      <c r="A788" s="212">
        <v>96464</v>
      </c>
      <c r="B788" s="210" t="s">
        <v>622</v>
      </c>
      <c r="C788" s="210" t="s">
        <v>44</v>
      </c>
      <c r="D788" s="211" t="s">
        <v>36528</v>
      </c>
    </row>
    <row r="789" spans="1:4" ht="13.5" x14ac:dyDescent="0.25">
      <c r="A789" s="212">
        <v>98765</v>
      </c>
      <c r="B789" s="210" t="s">
        <v>623</v>
      </c>
      <c r="C789" s="210" t="s">
        <v>44</v>
      </c>
      <c r="D789" s="211" t="s">
        <v>624</v>
      </c>
    </row>
    <row r="790" spans="1:4" ht="13.5" x14ac:dyDescent="0.25">
      <c r="A790" s="212">
        <v>99834</v>
      </c>
      <c r="B790" s="210" t="s">
        <v>625</v>
      </c>
      <c r="C790" s="210" t="s">
        <v>44</v>
      </c>
      <c r="D790" s="211" t="s">
        <v>1190</v>
      </c>
    </row>
    <row r="791" spans="1:4" ht="13.5" x14ac:dyDescent="0.25">
      <c r="A791" s="212">
        <v>100642</v>
      </c>
      <c r="B791" s="210" t="s">
        <v>627</v>
      </c>
      <c r="C791" s="210" t="s">
        <v>44</v>
      </c>
      <c r="D791" s="211" t="s">
        <v>36529</v>
      </c>
    </row>
    <row r="792" spans="1:4" ht="13.5" x14ac:dyDescent="0.25">
      <c r="A792" s="212">
        <v>100648</v>
      </c>
      <c r="B792" s="210" t="s">
        <v>628</v>
      </c>
      <c r="C792" s="210" t="s">
        <v>44</v>
      </c>
      <c r="D792" s="211" t="s">
        <v>36530</v>
      </c>
    </row>
    <row r="793" spans="1:4" ht="13.5" x14ac:dyDescent="0.25">
      <c r="A793" s="212">
        <v>102274</v>
      </c>
      <c r="B793" s="210" t="s">
        <v>629</v>
      </c>
      <c r="C793" s="210" t="s">
        <v>44</v>
      </c>
      <c r="D793" s="211" t="s">
        <v>36531</v>
      </c>
    </row>
    <row r="794" spans="1:4" ht="13.5" x14ac:dyDescent="0.25">
      <c r="A794" s="212">
        <v>104092</v>
      </c>
      <c r="B794" s="210" t="s">
        <v>631</v>
      </c>
      <c r="C794" s="210" t="s">
        <v>44</v>
      </c>
      <c r="D794" s="211" t="s">
        <v>415</v>
      </c>
    </row>
    <row r="795" spans="1:4" ht="13.5" x14ac:dyDescent="0.25">
      <c r="A795" s="212">
        <v>104098</v>
      </c>
      <c r="B795" s="210" t="s">
        <v>632</v>
      </c>
      <c r="C795" s="210" t="s">
        <v>44</v>
      </c>
      <c r="D795" s="211" t="s">
        <v>624</v>
      </c>
    </row>
    <row r="796" spans="1:4" ht="13.5" x14ac:dyDescent="0.25">
      <c r="A796" s="212">
        <v>5089</v>
      </c>
      <c r="B796" s="210" t="s">
        <v>634</v>
      </c>
      <c r="C796" s="210" t="s">
        <v>17</v>
      </c>
      <c r="D796" s="211" t="s">
        <v>31948</v>
      </c>
    </row>
    <row r="797" spans="1:4" ht="13.5" x14ac:dyDescent="0.25">
      <c r="A797" s="212">
        <v>5627</v>
      </c>
      <c r="B797" s="210" t="s">
        <v>635</v>
      </c>
      <c r="C797" s="210" t="s">
        <v>17</v>
      </c>
      <c r="D797" s="211" t="s">
        <v>31151</v>
      </c>
    </row>
    <row r="798" spans="1:4" ht="13.5" x14ac:dyDescent="0.25">
      <c r="A798" s="212">
        <v>5628</v>
      </c>
      <c r="B798" s="210" t="s">
        <v>636</v>
      </c>
      <c r="C798" s="210" t="s">
        <v>17</v>
      </c>
      <c r="D798" s="211" t="s">
        <v>11959</v>
      </c>
    </row>
    <row r="799" spans="1:4" ht="13.5" x14ac:dyDescent="0.25">
      <c r="A799" s="212">
        <v>5629</v>
      </c>
      <c r="B799" s="210" t="s">
        <v>637</v>
      </c>
      <c r="C799" s="210" t="s">
        <v>17</v>
      </c>
      <c r="D799" s="211" t="s">
        <v>31578</v>
      </c>
    </row>
    <row r="800" spans="1:4" ht="13.5" x14ac:dyDescent="0.25">
      <c r="A800" s="212">
        <v>5630</v>
      </c>
      <c r="B800" s="210" t="s">
        <v>638</v>
      </c>
      <c r="C800" s="210" t="s">
        <v>17</v>
      </c>
      <c r="D800" s="211" t="s">
        <v>36532</v>
      </c>
    </row>
    <row r="801" spans="1:4" ht="13.5" x14ac:dyDescent="0.25">
      <c r="A801" s="212">
        <v>5658</v>
      </c>
      <c r="B801" s="210" t="s">
        <v>30721</v>
      </c>
      <c r="C801" s="210" t="s">
        <v>17</v>
      </c>
      <c r="D801" s="211" t="s">
        <v>3486</v>
      </c>
    </row>
    <row r="802" spans="1:4" ht="13.5" x14ac:dyDescent="0.25">
      <c r="A802" s="212">
        <v>5664</v>
      </c>
      <c r="B802" s="210" t="s">
        <v>640</v>
      </c>
      <c r="C802" s="210" t="s">
        <v>17</v>
      </c>
      <c r="D802" s="211" t="s">
        <v>31586</v>
      </c>
    </row>
    <row r="803" spans="1:4" ht="13.5" x14ac:dyDescent="0.25">
      <c r="A803" s="212">
        <v>5667</v>
      </c>
      <c r="B803" s="210" t="s">
        <v>641</v>
      </c>
      <c r="C803" s="210" t="s">
        <v>17</v>
      </c>
      <c r="D803" s="211" t="s">
        <v>36533</v>
      </c>
    </row>
    <row r="804" spans="1:4" ht="13.5" x14ac:dyDescent="0.25">
      <c r="A804" s="212">
        <v>5668</v>
      </c>
      <c r="B804" s="210" t="s">
        <v>643</v>
      </c>
      <c r="C804" s="210" t="s">
        <v>17</v>
      </c>
      <c r="D804" s="211" t="s">
        <v>36534</v>
      </c>
    </row>
    <row r="805" spans="1:4" ht="13.5" x14ac:dyDescent="0.25">
      <c r="A805" s="212">
        <v>5674</v>
      </c>
      <c r="B805" s="210" t="s">
        <v>644</v>
      </c>
      <c r="C805" s="210" t="s">
        <v>17</v>
      </c>
      <c r="D805" s="211" t="s">
        <v>645</v>
      </c>
    </row>
    <row r="806" spans="1:4" ht="13.5" x14ac:dyDescent="0.25">
      <c r="A806" s="212">
        <v>5692</v>
      </c>
      <c r="B806" s="210" t="s">
        <v>646</v>
      </c>
      <c r="C806" s="210" t="s">
        <v>17</v>
      </c>
      <c r="D806" s="211" t="s">
        <v>1200</v>
      </c>
    </row>
    <row r="807" spans="1:4" ht="13.5" x14ac:dyDescent="0.25">
      <c r="A807" s="212">
        <v>5693</v>
      </c>
      <c r="B807" s="210" t="s">
        <v>648</v>
      </c>
      <c r="C807" s="210" t="s">
        <v>17</v>
      </c>
      <c r="D807" s="211" t="s">
        <v>2641</v>
      </c>
    </row>
    <row r="808" spans="1:4" ht="13.5" x14ac:dyDescent="0.25">
      <c r="A808" s="212">
        <v>5695</v>
      </c>
      <c r="B808" s="210" t="s">
        <v>650</v>
      </c>
      <c r="C808" s="210" t="s">
        <v>17</v>
      </c>
      <c r="D808" s="211" t="s">
        <v>36535</v>
      </c>
    </row>
    <row r="809" spans="1:4" ht="13.5" x14ac:dyDescent="0.25">
      <c r="A809" s="212">
        <v>5703</v>
      </c>
      <c r="B809" s="210" t="s">
        <v>651</v>
      </c>
      <c r="C809" s="210" t="s">
        <v>17</v>
      </c>
      <c r="D809" s="211" t="s">
        <v>31605</v>
      </c>
    </row>
    <row r="810" spans="1:4" ht="13.5" x14ac:dyDescent="0.25">
      <c r="A810" s="212">
        <v>5705</v>
      </c>
      <c r="B810" s="210" t="s">
        <v>652</v>
      </c>
      <c r="C810" s="210" t="s">
        <v>17</v>
      </c>
      <c r="D810" s="211" t="s">
        <v>31357</v>
      </c>
    </row>
    <row r="811" spans="1:4" ht="13.5" x14ac:dyDescent="0.25">
      <c r="A811" s="212">
        <v>5707</v>
      </c>
      <c r="B811" s="210" t="s">
        <v>653</v>
      </c>
      <c r="C811" s="210" t="s">
        <v>17</v>
      </c>
      <c r="D811" s="211" t="s">
        <v>29896</v>
      </c>
    </row>
    <row r="812" spans="1:4" ht="13.5" x14ac:dyDescent="0.25">
      <c r="A812" s="212">
        <v>5710</v>
      </c>
      <c r="B812" s="210" t="s">
        <v>654</v>
      </c>
      <c r="C812" s="210" t="s">
        <v>17</v>
      </c>
      <c r="D812" s="211" t="s">
        <v>36536</v>
      </c>
    </row>
    <row r="813" spans="1:4" ht="13.5" x14ac:dyDescent="0.25">
      <c r="A813" s="212">
        <v>5711</v>
      </c>
      <c r="B813" s="210" t="s">
        <v>655</v>
      </c>
      <c r="C813" s="210" t="s">
        <v>17</v>
      </c>
      <c r="D813" s="211" t="s">
        <v>36537</v>
      </c>
    </row>
    <row r="814" spans="1:4" ht="13.5" x14ac:dyDescent="0.25">
      <c r="A814" s="212">
        <v>5714</v>
      </c>
      <c r="B814" s="210" t="s">
        <v>656</v>
      </c>
      <c r="C814" s="210" t="s">
        <v>17</v>
      </c>
      <c r="D814" s="211" t="s">
        <v>149</v>
      </c>
    </row>
    <row r="815" spans="1:4" ht="13.5" x14ac:dyDescent="0.25">
      <c r="A815" s="212">
        <v>5715</v>
      </c>
      <c r="B815" s="210" t="s">
        <v>658</v>
      </c>
      <c r="C815" s="210" t="s">
        <v>17</v>
      </c>
      <c r="D815" s="211" t="s">
        <v>36538</v>
      </c>
    </row>
    <row r="816" spans="1:4" ht="13.5" x14ac:dyDescent="0.25">
      <c r="A816" s="212">
        <v>5718</v>
      </c>
      <c r="B816" s="210" t="s">
        <v>659</v>
      </c>
      <c r="C816" s="210" t="s">
        <v>17</v>
      </c>
      <c r="D816" s="211" t="s">
        <v>36539</v>
      </c>
    </row>
    <row r="817" spans="1:4" ht="13.5" x14ac:dyDescent="0.25">
      <c r="A817" s="212">
        <v>5721</v>
      </c>
      <c r="B817" s="210" t="s">
        <v>660</v>
      </c>
      <c r="C817" s="210" t="s">
        <v>17</v>
      </c>
      <c r="D817" s="211" t="s">
        <v>33512</v>
      </c>
    </row>
    <row r="818" spans="1:4" ht="13.5" x14ac:dyDescent="0.25">
      <c r="A818" s="212">
        <v>5722</v>
      </c>
      <c r="B818" s="210" t="s">
        <v>661</v>
      </c>
      <c r="C818" s="210" t="s">
        <v>17</v>
      </c>
      <c r="D818" s="211" t="s">
        <v>36540</v>
      </c>
    </row>
    <row r="819" spans="1:4" ht="13.5" x14ac:dyDescent="0.25">
      <c r="A819" s="212">
        <v>5724</v>
      </c>
      <c r="B819" s="210" t="s">
        <v>662</v>
      </c>
      <c r="C819" s="210" t="s">
        <v>17</v>
      </c>
      <c r="D819" s="211" t="s">
        <v>36541</v>
      </c>
    </row>
    <row r="820" spans="1:4" ht="13.5" x14ac:dyDescent="0.25">
      <c r="A820" s="212">
        <v>5727</v>
      </c>
      <c r="B820" s="210" t="s">
        <v>664</v>
      </c>
      <c r="C820" s="210" t="s">
        <v>17</v>
      </c>
      <c r="D820" s="211" t="s">
        <v>665</v>
      </c>
    </row>
    <row r="821" spans="1:4" ht="13.5" x14ac:dyDescent="0.25">
      <c r="A821" s="212">
        <v>5729</v>
      </c>
      <c r="B821" s="210" t="s">
        <v>666</v>
      </c>
      <c r="C821" s="210" t="s">
        <v>17</v>
      </c>
      <c r="D821" s="211" t="s">
        <v>31952</v>
      </c>
    </row>
    <row r="822" spans="1:4" ht="13.5" x14ac:dyDescent="0.25">
      <c r="A822" s="212">
        <v>5730</v>
      </c>
      <c r="B822" s="210" t="s">
        <v>667</v>
      </c>
      <c r="C822" s="210" t="s">
        <v>17</v>
      </c>
      <c r="D822" s="211" t="s">
        <v>31319</v>
      </c>
    </row>
    <row r="823" spans="1:4" ht="13.5" x14ac:dyDescent="0.25">
      <c r="A823" s="212">
        <v>5735</v>
      </c>
      <c r="B823" s="210" t="s">
        <v>668</v>
      </c>
      <c r="C823" s="210" t="s">
        <v>17</v>
      </c>
      <c r="D823" s="211" t="s">
        <v>29988</v>
      </c>
    </row>
    <row r="824" spans="1:4" ht="13.5" x14ac:dyDescent="0.25">
      <c r="A824" s="212">
        <v>5736</v>
      </c>
      <c r="B824" s="210" t="s">
        <v>669</v>
      </c>
      <c r="C824" s="210" t="s">
        <v>17</v>
      </c>
      <c r="D824" s="211" t="s">
        <v>36542</v>
      </c>
    </row>
    <row r="825" spans="1:4" ht="13.5" x14ac:dyDescent="0.25">
      <c r="A825" s="212">
        <v>5738</v>
      </c>
      <c r="B825" s="210" t="s">
        <v>670</v>
      </c>
      <c r="C825" s="210" t="s">
        <v>17</v>
      </c>
      <c r="D825" s="211" t="s">
        <v>31953</v>
      </c>
    </row>
    <row r="826" spans="1:4" ht="13.5" x14ac:dyDescent="0.25">
      <c r="A826" s="212">
        <v>5739</v>
      </c>
      <c r="B826" s="210" t="s">
        <v>671</v>
      </c>
      <c r="C826" s="210" t="s">
        <v>17</v>
      </c>
      <c r="D826" s="211" t="s">
        <v>672</v>
      </c>
    </row>
    <row r="827" spans="1:4" ht="13.5" x14ac:dyDescent="0.25">
      <c r="A827" s="212">
        <v>5741</v>
      </c>
      <c r="B827" s="210" t="s">
        <v>673</v>
      </c>
      <c r="C827" s="210" t="s">
        <v>17</v>
      </c>
      <c r="D827" s="211" t="s">
        <v>674</v>
      </c>
    </row>
    <row r="828" spans="1:4" ht="13.5" x14ac:dyDescent="0.25">
      <c r="A828" s="212">
        <v>5742</v>
      </c>
      <c r="B828" s="210" t="s">
        <v>675</v>
      </c>
      <c r="C828" s="210" t="s">
        <v>17</v>
      </c>
      <c r="D828" s="211" t="s">
        <v>29887</v>
      </c>
    </row>
    <row r="829" spans="1:4" ht="13.5" x14ac:dyDescent="0.25">
      <c r="A829" s="212">
        <v>5747</v>
      </c>
      <c r="B829" s="210" t="s">
        <v>677</v>
      </c>
      <c r="C829" s="210" t="s">
        <v>17</v>
      </c>
      <c r="D829" s="211" t="s">
        <v>36543</v>
      </c>
    </row>
    <row r="830" spans="1:4" ht="13.5" x14ac:dyDescent="0.25">
      <c r="A830" s="212">
        <v>5751</v>
      </c>
      <c r="B830" s="210" t="s">
        <v>678</v>
      </c>
      <c r="C830" s="210" t="s">
        <v>17</v>
      </c>
      <c r="D830" s="211" t="s">
        <v>4382</v>
      </c>
    </row>
    <row r="831" spans="1:4" ht="13.5" x14ac:dyDescent="0.25">
      <c r="A831" s="212">
        <v>5754</v>
      </c>
      <c r="B831" s="210" t="s">
        <v>680</v>
      </c>
      <c r="C831" s="210" t="s">
        <v>17</v>
      </c>
      <c r="D831" s="211" t="s">
        <v>32746</v>
      </c>
    </row>
    <row r="832" spans="1:4" ht="13.5" x14ac:dyDescent="0.25">
      <c r="A832" s="212">
        <v>5763</v>
      </c>
      <c r="B832" s="210" t="s">
        <v>681</v>
      </c>
      <c r="C832" s="210" t="s">
        <v>17</v>
      </c>
      <c r="D832" s="211" t="s">
        <v>36544</v>
      </c>
    </row>
    <row r="833" spans="1:4" ht="13.5" x14ac:dyDescent="0.25">
      <c r="A833" s="212">
        <v>5765</v>
      </c>
      <c r="B833" s="210" t="s">
        <v>682</v>
      </c>
      <c r="C833" s="210" t="s">
        <v>17</v>
      </c>
      <c r="D833" s="211" t="s">
        <v>683</v>
      </c>
    </row>
    <row r="834" spans="1:4" ht="13.5" x14ac:dyDescent="0.25">
      <c r="A834" s="212">
        <v>5766</v>
      </c>
      <c r="B834" s="210" t="s">
        <v>684</v>
      </c>
      <c r="C834" s="210" t="s">
        <v>17</v>
      </c>
      <c r="D834" s="211" t="s">
        <v>10529</v>
      </c>
    </row>
    <row r="835" spans="1:4" ht="13.5" x14ac:dyDescent="0.25">
      <c r="A835" s="212">
        <v>5779</v>
      </c>
      <c r="B835" s="210" t="s">
        <v>686</v>
      </c>
      <c r="C835" s="210" t="s">
        <v>17</v>
      </c>
      <c r="D835" s="211" t="s">
        <v>33587</v>
      </c>
    </row>
    <row r="836" spans="1:4" ht="13.5" x14ac:dyDescent="0.25">
      <c r="A836" s="212">
        <v>5787</v>
      </c>
      <c r="B836" s="210" t="s">
        <v>688</v>
      </c>
      <c r="C836" s="210" t="s">
        <v>17</v>
      </c>
      <c r="D836" s="211" t="s">
        <v>36545</v>
      </c>
    </row>
    <row r="837" spans="1:4" ht="13.5" x14ac:dyDescent="0.25">
      <c r="A837" s="212">
        <v>5797</v>
      </c>
      <c r="B837" s="210" t="s">
        <v>689</v>
      </c>
      <c r="C837" s="210" t="s">
        <v>17</v>
      </c>
      <c r="D837" s="211" t="s">
        <v>6966</v>
      </c>
    </row>
    <row r="838" spans="1:4" ht="13.5" x14ac:dyDescent="0.25">
      <c r="A838" s="212">
        <v>5800</v>
      </c>
      <c r="B838" s="210" t="s">
        <v>30724</v>
      </c>
      <c r="C838" s="210" t="s">
        <v>17</v>
      </c>
      <c r="D838" s="211" t="s">
        <v>605</v>
      </c>
    </row>
    <row r="839" spans="1:4" ht="13.5" x14ac:dyDescent="0.25">
      <c r="A839" s="212">
        <v>7032</v>
      </c>
      <c r="B839" s="210" t="s">
        <v>691</v>
      </c>
      <c r="C839" s="210" t="s">
        <v>17</v>
      </c>
      <c r="D839" s="211" t="s">
        <v>1109</v>
      </c>
    </row>
    <row r="840" spans="1:4" ht="13.5" x14ac:dyDescent="0.25">
      <c r="A840" s="212">
        <v>7033</v>
      </c>
      <c r="B840" s="210" t="s">
        <v>693</v>
      </c>
      <c r="C840" s="210" t="s">
        <v>17</v>
      </c>
      <c r="D840" s="211" t="s">
        <v>36546</v>
      </c>
    </row>
    <row r="841" spans="1:4" ht="13.5" x14ac:dyDescent="0.25">
      <c r="A841" s="212">
        <v>7034</v>
      </c>
      <c r="B841" s="210" t="s">
        <v>695</v>
      </c>
      <c r="C841" s="210" t="s">
        <v>17</v>
      </c>
      <c r="D841" s="211" t="s">
        <v>3876</v>
      </c>
    </row>
    <row r="842" spans="1:4" ht="13.5" x14ac:dyDescent="0.25">
      <c r="A842" s="212">
        <v>7035</v>
      </c>
      <c r="B842" s="210" t="s">
        <v>697</v>
      </c>
      <c r="C842" s="210" t="s">
        <v>17</v>
      </c>
      <c r="D842" s="211" t="s">
        <v>36547</v>
      </c>
    </row>
    <row r="843" spans="1:4" ht="13.5" x14ac:dyDescent="0.25">
      <c r="A843" s="212">
        <v>7038</v>
      </c>
      <c r="B843" s="210" t="s">
        <v>698</v>
      </c>
      <c r="C843" s="210" t="s">
        <v>17</v>
      </c>
      <c r="D843" s="211" t="s">
        <v>699</v>
      </c>
    </row>
    <row r="844" spans="1:4" ht="13.5" x14ac:dyDescent="0.25">
      <c r="A844" s="212">
        <v>7039</v>
      </c>
      <c r="B844" s="210" t="s">
        <v>700</v>
      </c>
      <c r="C844" s="210" t="s">
        <v>17</v>
      </c>
      <c r="D844" s="211" t="s">
        <v>701</v>
      </c>
    </row>
    <row r="845" spans="1:4" ht="13.5" x14ac:dyDescent="0.25">
      <c r="A845" s="212">
        <v>7040</v>
      </c>
      <c r="B845" s="210" t="s">
        <v>702</v>
      </c>
      <c r="C845" s="210" t="s">
        <v>17</v>
      </c>
      <c r="D845" s="211" t="s">
        <v>31955</v>
      </c>
    </row>
    <row r="846" spans="1:4" ht="13.5" x14ac:dyDescent="0.25">
      <c r="A846" s="212">
        <v>7044</v>
      </c>
      <c r="B846" s="210" t="s">
        <v>703</v>
      </c>
      <c r="C846" s="210" t="s">
        <v>17</v>
      </c>
      <c r="D846" s="211" t="s">
        <v>490</v>
      </c>
    </row>
    <row r="847" spans="1:4" ht="13.5" x14ac:dyDescent="0.25">
      <c r="A847" s="212">
        <v>7045</v>
      </c>
      <c r="B847" s="210" t="s">
        <v>704</v>
      </c>
      <c r="C847" s="210" t="s">
        <v>17</v>
      </c>
      <c r="D847" s="211" t="s">
        <v>633</v>
      </c>
    </row>
    <row r="848" spans="1:4" ht="13.5" x14ac:dyDescent="0.25">
      <c r="A848" s="212">
        <v>7046</v>
      </c>
      <c r="B848" s="210" t="s">
        <v>706</v>
      </c>
      <c r="C848" s="210" t="s">
        <v>17</v>
      </c>
      <c r="D848" s="211" t="s">
        <v>588</v>
      </c>
    </row>
    <row r="849" spans="1:4" ht="13.5" x14ac:dyDescent="0.25">
      <c r="A849" s="212">
        <v>7047</v>
      </c>
      <c r="B849" s="210" t="s">
        <v>708</v>
      </c>
      <c r="C849" s="210" t="s">
        <v>17</v>
      </c>
      <c r="D849" s="211" t="s">
        <v>475</v>
      </c>
    </row>
    <row r="850" spans="1:4" ht="13.5" x14ac:dyDescent="0.25">
      <c r="A850" s="212">
        <v>7051</v>
      </c>
      <c r="B850" s="210" t="s">
        <v>709</v>
      </c>
      <c r="C850" s="210" t="s">
        <v>17</v>
      </c>
      <c r="D850" s="211" t="s">
        <v>710</v>
      </c>
    </row>
    <row r="851" spans="1:4" ht="13.5" x14ac:dyDescent="0.25">
      <c r="A851" s="212">
        <v>7052</v>
      </c>
      <c r="B851" s="210" t="s">
        <v>711</v>
      </c>
      <c r="C851" s="210" t="s">
        <v>17</v>
      </c>
      <c r="D851" s="211" t="s">
        <v>712</v>
      </c>
    </row>
    <row r="852" spans="1:4" ht="13.5" x14ac:dyDescent="0.25">
      <c r="A852" s="212">
        <v>7053</v>
      </c>
      <c r="B852" s="210" t="s">
        <v>713</v>
      </c>
      <c r="C852" s="210" t="s">
        <v>17</v>
      </c>
      <c r="D852" s="211" t="s">
        <v>31956</v>
      </c>
    </row>
    <row r="853" spans="1:4" ht="13.5" x14ac:dyDescent="0.25">
      <c r="A853" s="212">
        <v>7054</v>
      </c>
      <c r="B853" s="210" t="s">
        <v>714</v>
      </c>
      <c r="C853" s="210" t="s">
        <v>17</v>
      </c>
      <c r="D853" s="211" t="s">
        <v>36548</v>
      </c>
    </row>
    <row r="854" spans="1:4" ht="13.5" x14ac:dyDescent="0.25">
      <c r="A854" s="212">
        <v>7058</v>
      </c>
      <c r="B854" s="210" t="s">
        <v>715</v>
      </c>
      <c r="C854" s="210" t="s">
        <v>17</v>
      </c>
      <c r="D854" s="211" t="s">
        <v>12194</v>
      </c>
    </row>
    <row r="855" spans="1:4" ht="13.5" x14ac:dyDescent="0.25">
      <c r="A855" s="212">
        <v>7059</v>
      </c>
      <c r="B855" s="210" t="s">
        <v>716</v>
      </c>
      <c r="C855" s="210" t="s">
        <v>17</v>
      </c>
      <c r="D855" s="211" t="s">
        <v>1223</v>
      </c>
    </row>
    <row r="856" spans="1:4" ht="13.5" x14ac:dyDescent="0.25">
      <c r="A856" s="212">
        <v>7060</v>
      </c>
      <c r="B856" s="210" t="s">
        <v>717</v>
      </c>
      <c r="C856" s="210" t="s">
        <v>17</v>
      </c>
      <c r="D856" s="211" t="s">
        <v>36329</v>
      </c>
    </row>
    <row r="857" spans="1:4" ht="13.5" x14ac:dyDescent="0.25">
      <c r="A857" s="212">
        <v>7061</v>
      </c>
      <c r="B857" s="210" t="s">
        <v>718</v>
      </c>
      <c r="C857" s="210" t="s">
        <v>17</v>
      </c>
      <c r="D857" s="211" t="s">
        <v>36549</v>
      </c>
    </row>
    <row r="858" spans="1:4" ht="13.5" x14ac:dyDescent="0.25">
      <c r="A858" s="212">
        <v>7063</v>
      </c>
      <c r="B858" s="210" t="s">
        <v>719</v>
      </c>
      <c r="C858" s="210" t="s">
        <v>17</v>
      </c>
      <c r="D858" s="211" t="s">
        <v>30223</v>
      </c>
    </row>
    <row r="859" spans="1:4" ht="13.5" x14ac:dyDescent="0.25">
      <c r="A859" s="212">
        <v>7064</v>
      </c>
      <c r="B859" s="210" t="s">
        <v>720</v>
      </c>
      <c r="C859" s="210" t="s">
        <v>17</v>
      </c>
      <c r="D859" s="211" t="s">
        <v>4534</v>
      </c>
    </row>
    <row r="860" spans="1:4" ht="13.5" x14ac:dyDescent="0.25">
      <c r="A860" s="212">
        <v>7065</v>
      </c>
      <c r="B860" s="210" t="s">
        <v>722</v>
      </c>
      <c r="C860" s="210" t="s">
        <v>17</v>
      </c>
      <c r="D860" s="211" t="s">
        <v>3074</v>
      </c>
    </row>
    <row r="861" spans="1:4" ht="13.5" x14ac:dyDescent="0.25">
      <c r="A861" s="212">
        <v>7066</v>
      </c>
      <c r="B861" s="210" t="s">
        <v>724</v>
      </c>
      <c r="C861" s="210" t="s">
        <v>17</v>
      </c>
      <c r="D861" s="211" t="s">
        <v>32844</v>
      </c>
    </row>
    <row r="862" spans="1:4" ht="13.5" x14ac:dyDescent="0.25">
      <c r="A862" s="212">
        <v>53786</v>
      </c>
      <c r="B862" s="210" t="s">
        <v>725</v>
      </c>
      <c r="C862" s="210" t="s">
        <v>17</v>
      </c>
      <c r="D862" s="211" t="s">
        <v>29994</v>
      </c>
    </row>
    <row r="863" spans="1:4" ht="13.5" x14ac:dyDescent="0.25">
      <c r="A863" s="212">
        <v>53788</v>
      </c>
      <c r="B863" s="210" t="s">
        <v>726</v>
      </c>
      <c r="C863" s="210" t="s">
        <v>17</v>
      </c>
      <c r="D863" s="211" t="s">
        <v>36550</v>
      </c>
    </row>
    <row r="864" spans="1:4" ht="13.5" x14ac:dyDescent="0.25">
      <c r="A864" s="212">
        <v>53792</v>
      </c>
      <c r="B864" s="210" t="s">
        <v>727</v>
      </c>
      <c r="C864" s="210" t="s">
        <v>17</v>
      </c>
      <c r="D864" s="211" t="s">
        <v>36551</v>
      </c>
    </row>
    <row r="865" spans="1:4" ht="13.5" x14ac:dyDescent="0.25">
      <c r="A865" s="212">
        <v>53794</v>
      </c>
      <c r="B865" s="210" t="s">
        <v>728</v>
      </c>
      <c r="C865" s="210" t="s">
        <v>17</v>
      </c>
      <c r="D865" s="211" t="s">
        <v>729</v>
      </c>
    </row>
    <row r="866" spans="1:4" ht="13.5" x14ac:dyDescent="0.25">
      <c r="A866" s="212">
        <v>53797</v>
      </c>
      <c r="B866" s="210" t="s">
        <v>730</v>
      </c>
      <c r="C866" s="210" t="s">
        <v>17</v>
      </c>
      <c r="D866" s="211" t="s">
        <v>36552</v>
      </c>
    </row>
    <row r="867" spans="1:4" ht="13.5" x14ac:dyDescent="0.25">
      <c r="A867" s="212">
        <v>53804</v>
      </c>
      <c r="B867" s="210" t="s">
        <v>731</v>
      </c>
      <c r="C867" s="210" t="s">
        <v>17</v>
      </c>
      <c r="D867" s="211" t="s">
        <v>30725</v>
      </c>
    </row>
    <row r="868" spans="1:4" ht="13.5" x14ac:dyDescent="0.25">
      <c r="A868" s="212">
        <v>53806</v>
      </c>
      <c r="B868" s="210" t="s">
        <v>732</v>
      </c>
      <c r="C868" s="210" t="s">
        <v>17</v>
      </c>
      <c r="D868" s="211" t="s">
        <v>36553</v>
      </c>
    </row>
    <row r="869" spans="1:4" ht="13.5" x14ac:dyDescent="0.25">
      <c r="A869" s="212">
        <v>53810</v>
      </c>
      <c r="B869" s="210" t="s">
        <v>733</v>
      </c>
      <c r="C869" s="210" t="s">
        <v>17</v>
      </c>
      <c r="D869" s="211" t="s">
        <v>36554</v>
      </c>
    </row>
    <row r="870" spans="1:4" ht="13.5" x14ac:dyDescent="0.25">
      <c r="A870" s="212">
        <v>53814</v>
      </c>
      <c r="B870" s="210" t="s">
        <v>734</v>
      </c>
      <c r="C870" s="210" t="s">
        <v>17</v>
      </c>
      <c r="D870" s="211" t="s">
        <v>36555</v>
      </c>
    </row>
    <row r="871" spans="1:4" ht="13.5" x14ac:dyDescent="0.25">
      <c r="A871" s="212">
        <v>53817</v>
      </c>
      <c r="B871" s="210" t="s">
        <v>736</v>
      </c>
      <c r="C871" s="210" t="s">
        <v>17</v>
      </c>
      <c r="D871" s="211" t="s">
        <v>36556</v>
      </c>
    </row>
    <row r="872" spans="1:4" ht="13.5" x14ac:dyDescent="0.25">
      <c r="A872" s="212">
        <v>53818</v>
      </c>
      <c r="B872" s="210" t="s">
        <v>737</v>
      </c>
      <c r="C872" s="210" t="s">
        <v>17</v>
      </c>
      <c r="D872" s="211" t="s">
        <v>738</v>
      </c>
    </row>
    <row r="873" spans="1:4" ht="13.5" x14ac:dyDescent="0.25">
      <c r="A873" s="212">
        <v>53827</v>
      </c>
      <c r="B873" s="210" t="s">
        <v>739</v>
      </c>
      <c r="C873" s="210" t="s">
        <v>17</v>
      </c>
      <c r="D873" s="211" t="s">
        <v>36557</v>
      </c>
    </row>
    <row r="874" spans="1:4" ht="13.5" x14ac:dyDescent="0.25">
      <c r="A874" s="212">
        <v>53829</v>
      </c>
      <c r="B874" s="210" t="s">
        <v>740</v>
      </c>
      <c r="C874" s="210" t="s">
        <v>17</v>
      </c>
      <c r="D874" s="211" t="s">
        <v>36552</v>
      </c>
    </row>
    <row r="875" spans="1:4" ht="13.5" x14ac:dyDescent="0.25">
      <c r="A875" s="212">
        <v>53831</v>
      </c>
      <c r="B875" s="210" t="s">
        <v>741</v>
      </c>
      <c r="C875" s="210" t="s">
        <v>17</v>
      </c>
      <c r="D875" s="211" t="s">
        <v>36558</v>
      </c>
    </row>
    <row r="876" spans="1:4" ht="13.5" x14ac:dyDescent="0.25">
      <c r="A876" s="212">
        <v>53840</v>
      </c>
      <c r="B876" s="210" t="s">
        <v>742</v>
      </c>
      <c r="C876" s="210" t="s">
        <v>17</v>
      </c>
      <c r="D876" s="211" t="s">
        <v>6582</v>
      </c>
    </row>
    <row r="877" spans="1:4" ht="13.5" x14ac:dyDescent="0.25">
      <c r="A877" s="212">
        <v>53841</v>
      </c>
      <c r="B877" s="210" t="s">
        <v>743</v>
      </c>
      <c r="C877" s="210" t="s">
        <v>17</v>
      </c>
      <c r="D877" s="211" t="s">
        <v>125</v>
      </c>
    </row>
    <row r="878" spans="1:4" ht="13.5" x14ac:dyDescent="0.25">
      <c r="A878" s="212">
        <v>53849</v>
      </c>
      <c r="B878" s="210" t="s">
        <v>745</v>
      </c>
      <c r="C878" s="210" t="s">
        <v>17</v>
      </c>
      <c r="D878" s="211" t="s">
        <v>36559</v>
      </c>
    </row>
    <row r="879" spans="1:4" ht="13.5" x14ac:dyDescent="0.25">
      <c r="A879" s="212">
        <v>53857</v>
      </c>
      <c r="B879" s="210" t="s">
        <v>746</v>
      </c>
      <c r="C879" s="210" t="s">
        <v>17</v>
      </c>
      <c r="D879" s="211" t="s">
        <v>36560</v>
      </c>
    </row>
    <row r="880" spans="1:4" ht="13.5" x14ac:dyDescent="0.25">
      <c r="A880" s="212">
        <v>53858</v>
      </c>
      <c r="B880" s="210" t="s">
        <v>747</v>
      </c>
      <c r="C880" s="210" t="s">
        <v>17</v>
      </c>
      <c r="D880" s="211" t="s">
        <v>36561</v>
      </c>
    </row>
    <row r="881" spans="1:4" ht="13.5" x14ac:dyDescent="0.25">
      <c r="A881" s="212">
        <v>53861</v>
      </c>
      <c r="B881" s="210" t="s">
        <v>748</v>
      </c>
      <c r="C881" s="210" t="s">
        <v>17</v>
      </c>
      <c r="D881" s="211" t="s">
        <v>36562</v>
      </c>
    </row>
    <row r="882" spans="1:4" ht="13.5" x14ac:dyDescent="0.25">
      <c r="A882" s="212">
        <v>53863</v>
      </c>
      <c r="B882" s="210" t="s">
        <v>749</v>
      </c>
      <c r="C882" s="210" t="s">
        <v>17</v>
      </c>
      <c r="D882" s="211" t="s">
        <v>7967</v>
      </c>
    </row>
    <row r="883" spans="1:4" ht="13.5" x14ac:dyDescent="0.25">
      <c r="A883" s="212">
        <v>53865</v>
      </c>
      <c r="B883" s="210" t="s">
        <v>751</v>
      </c>
      <c r="C883" s="210" t="s">
        <v>17</v>
      </c>
      <c r="D883" s="211" t="s">
        <v>36563</v>
      </c>
    </row>
    <row r="884" spans="1:4" ht="13.5" x14ac:dyDescent="0.25">
      <c r="A884" s="212">
        <v>53866</v>
      </c>
      <c r="B884" s="210" t="s">
        <v>30727</v>
      </c>
      <c r="C884" s="210" t="s">
        <v>17</v>
      </c>
      <c r="D884" s="211" t="s">
        <v>30066</v>
      </c>
    </row>
    <row r="885" spans="1:4" ht="13.5" x14ac:dyDescent="0.25">
      <c r="A885" s="212">
        <v>53882</v>
      </c>
      <c r="B885" s="210" t="s">
        <v>753</v>
      </c>
      <c r="C885" s="210" t="s">
        <v>17</v>
      </c>
      <c r="D885" s="211" t="s">
        <v>36564</v>
      </c>
    </row>
    <row r="886" spans="1:4" ht="13.5" x14ac:dyDescent="0.25">
      <c r="A886" s="212">
        <v>55263</v>
      </c>
      <c r="B886" s="210" t="s">
        <v>754</v>
      </c>
      <c r="C886" s="210" t="s">
        <v>17</v>
      </c>
      <c r="D886" s="211" t="s">
        <v>36532</v>
      </c>
    </row>
    <row r="887" spans="1:4" ht="13.5" x14ac:dyDescent="0.25">
      <c r="A887" s="212">
        <v>73303</v>
      </c>
      <c r="B887" s="210" t="s">
        <v>755</v>
      </c>
      <c r="C887" s="210" t="s">
        <v>17</v>
      </c>
      <c r="D887" s="211" t="s">
        <v>7860</v>
      </c>
    </row>
    <row r="888" spans="1:4" ht="13.5" x14ac:dyDescent="0.25">
      <c r="A888" s="212">
        <v>73307</v>
      </c>
      <c r="B888" s="210" t="s">
        <v>757</v>
      </c>
      <c r="C888" s="210" t="s">
        <v>17</v>
      </c>
      <c r="D888" s="211" t="s">
        <v>419</v>
      </c>
    </row>
    <row r="889" spans="1:4" ht="13.5" x14ac:dyDescent="0.25">
      <c r="A889" s="212">
        <v>73309</v>
      </c>
      <c r="B889" s="210" t="s">
        <v>759</v>
      </c>
      <c r="C889" s="210" t="s">
        <v>17</v>
      </c>
      <c r="D889" s="211" t="s">
        <v>760</v>
      </c>
    </row>
    <row r="890" spans="1:4" ht="13.5" x14ac:dyDescent="0.25">
      <c r="A890" s="212">
        <v>73311</v>
      </c>
      <c r="B890" s="210" t="s">
        <v>761</v>
      </c>
      <c r="C890" s="210" t="s">
        <v>17</v>
      </c>
      <c r="D890" s="211" t="s">
        <v>36565</v>
      </c>
    </row>
    <row r="891" spans="1:4" ht="13.5" x14ac:dyDescent="0.25">
      <c r="A891" s="212">
        <v>73313</v>
      </c>
      <c r="B891" s="210" t="s">
        <v>762</v>
      </c>
      <c r="C891" s="210" t="s">
        <v>17</v>
      </c>
      <c r="D891" s="211" t="s">
        <v>425</v>
      </c>
    </row>
    <row r="892" spans="1:4" ht="13.5" x14ac:dyDescent="0.25">
      <c r="A892" s="212">
        <v>73315</v>
      </c>
      <c r="B892" s="210" t="s">
        <v>763</v>
      </c>
      <c r="C892" s="210" t="s">
        <v>17</v>
      </c>
      <c r="D892" s="211" t="s">
        <v>36550</v>
      </c>
    </row>
    <row r="893" spans="1:4" ht="13.5" x14ac:dyDescent="0.25">
      <c r="A893" s="212">
        <v>73335</v>
      </c>
      <c r="B893" s="210" t="s">
        <v>764</v>
      </c>
      <c r="C893" s="210" t="s">
        <v>17</v>
      </c>
      <c r="D893" s="211" t="s">
        <v>36566</v>
      </c>
    </row>
    <row r="894" spans="1:4" ht="13.5" x14ac:dyDescent="0.25">
      <c r="A894" s="212">
        <v>73340</v>
      </c>
      <c r="B894" s="210" t="s">
        <v>765</v>
      </c>
      <c r="C894" s="210" t="s">
        <v>17</v>
      </c>
      <c r="D894" s="211" t="s">
        <v>36567</v>
      </c>
    </row>
    <row r="895" spans="1:4" ht="13.5" x14ac:dyDescent="0.25">
      <c r="A895" s="212">
        <v>83361</v>
      </c>
      <c r="B895" s="210" t="s">
        <v>766</v>
      </c>
      <c r="C895" s="210" t="s">
        <v>17</v>
      </c>
      <c r="D895" s="211" t="s">
        <v>36568</v>
      </c>
    </row>
    <row r="896" spans="1:4" ht="13.5" x14ac:dyDescent="0.25">
      <c r="A896" s="212">
        <v>83761</v>
      </c>
      <c r="B896" s="210" t="s">
        <v>767</v>
      </c>
      <c r="C896" s="210" t="s">
        <v>17</v>
      </c>
      <c r="D896" s="211" t="s">
        <v>7407</v>
      </c>
    </row>
    <row r="897" spans="1:4" ht="13.5" x14ac:dyDescent="0.25">
      <c r="A897" s="212">
        <v>83762</v>
      </c>
      <c r="B897" s="210" t="s">
        <v>769</v>
      </c>
      <c r="C897" s="210" t="s">
        <v>17</v>
      </c>
      <c r="D897" s="211" t="s">
        <v>8702</v>
      </c>
    </row>
    <row r="898" spans="1:4" ht="13.5" x14ac:dyDescent="0.25">
      <c r="A898" s="212">
        <v>83763</v>
      </c>
      <c r="B898" s="210" t="s">
        <v>771</v>
      </c>
      <c r="C898" s="210" t="s">
        <v>17</v>
      </c>
      <c r="D898" s="211" t="s">
        <v>36569</v>
      </c>
    </row>
    <row r="899" spans="1:4" ht="13.5" x14ac:dyDescent="0.25">
      <c r="A899" s="212">
        <v>83764</v>
      </c>
      <c r="B899" s="210" t="s">
        <v>772</v>
      </c>
      <c r="C899" s="210" t="s">
        <v>17</v>
      </c>
      <c r="D899" s="211" t="s">
        <v>5086</v>
      </c>
    </row>
    <row r="900" spans="1:4" ht="13.5" x14ac:dyDescent="0.25">
      <c r="A900" s="212">
        <v>87026</v>
      </c>
      <c r="B900" s="210" t="s">
        <v>774</v>
      </c>
      <c r="C900" s="210" t="s">
        <v>17</v>
      </c>
      <c r="D900" s="211" t="s">
        <v>29909</v>
      </c>
    </row>
    <row r="901" spans="1:4" ht="13.5" x14ac:dyDescent="0.25">
      <c r="A901" s="212">
        <v>87441</v>
      </c>
      <c r="B901" s="210" t="s">
        <v>776</v>
      </c>
      <c r="C901" s="210" t="s">
        <v>17</v>
      </c>
      <c r="D901" s="211" t="s">
        <v>955</v>
      </c>
    </row>
    <row r="902" spans="1:4" ht="13.5" x14ac:dyDescent="0.25">
      <c r="A902" s="212">
        <v>87442</v>
      </c>
      <c r="B902" s="210" t="s">
        <v>778</v>
      </c>
      <c r="C902" s="210" t="s">
        <v>17</v>
      </c>
      <c r="D902" s="211" t="s">
        <v>779</v>
      </c>
    </row>
    <row r="903" spans="1:4" ht="13.5" x14ac:dyDescent="0.25">
      <c r="A903" s="212">
        <v>87443</v>
      </c>
      <c r="B903" s="210" t="s">
        <v>780</v>
      </c>
      <c r="C903" s="210" t="s">
        <v>17</v>
      </c>
      <c r="D903" s="211" t="s">
        <v>9529</v>
      </c>
    </row>
    <row r="904" spans="1:4" ht="13.5" x14ac:dyDescent="0.25">
      <c r="A904" s="212">
        <v>87444</v>
      </c>
      <c r="B904" s="210" t="s">
        <v>782</v>
      </c>
      <c r="C904" s="210" t="s">
        <v>17</v>
      </c>
      <c r="D904" s="211" t="s">
        <v>6399</v>
      </c>
    </row>
    <row r="905" spans="1:4" ht="13.5" x14ac:dyDescent="0.25">
      <c r="A905" s="212">
        <v>88387</v>
      </c>
      <c r="B905" s="210" t="s">
        <v>784</v>
      </c>
      <c r="C905" s="210" t="s">
        <v>17</v>
      </c>
      <c r="D905" s="211" t="s">
        <v>841</v>
      </c>
    </row>
    <row r="906" spans="1:4" ht="13.5" x14ac:dyDescent="0.25">
      <c r="A906" s="212">
        <v>88389</v>
      </c>
      <c r="B906" s="210" t="s">
        <v>785</v>
      </c>
      <c r="C906" s="210" t="s">
        <v>17</v>
      </c>
      <c r="D906" s="211" t="s">
        <v>786</v>
      </c>
    </row>
    <row r="907" spans="1:4" ht="13.5" x14ac:dyDescent="0.25">
      <c r="A907" s="212">
        <v>88390</v>
      </c>
      <c r="B907" s="210" t="s">
        <v>787</v>
      </c>
      <c r="C907" s="210" t="s">
        <v>17</v>
      </c>
      <c r="D907" s="211" t="s">
        <v>986</v>
      </c>
    </row>
    <row r="908" spans="1:4" ht="13.5" x14ac:dyDescent="0.25">
      <c r="A908" s="212">
        <v>88391</v>
      </c>
      <c r="B908" s="210" t="s">
        <v>788</v>
      </c>
      <c r="C908" s="210" t="s">
        <v>17</v>
      </c>
      <c r="D908" s="211" t="s">
        <v>6697</v>
      </c>
    </row>
    <row r="909" spans="1:4" ht="13.5" x14ac:dyDescent="0.25">
      <c r="A909" s="212">
        <v>88394</v>
      </c>
      <c r="B909" s="210" t="s">
        <v>790</v>
      </c>
      <c r="C909" s="210" t="s">
        <v>17</v>
      </c>
      <c r="D909" s="211" t="s">
        <v>7917</v>
      </c>
    </row>
    <row r="910" spans="1:4" ht="13.5" x14ac:dyDescent="0.25">
      <c r="A910" s="212">
        <v>88395</v>
      </c>
      <c r="B910" s="210" t="s">
        <v>792</v>
      </c>
      <c r="C910" s="210" t="s">
        <v>17</v>
      </c>
      <c r="D910" s="211" t="s">
        <v>7102</v>
      </c>
    </row>
    <row r="911" spans="1:4" ht="13.5" x14ac:dyDescent="0.25">
      <c r="A911" s="212">
        <v>88396</v>
      </c>
      <c r="B911" s="210" t="s">
        <v>793</v>
      </c>
      <c r="C911" s="210" t="s">
        <v>17</v>
      </c>
      <c r="D911" s="211" t="s">
        <v>1336</v>
      </c>
    </row>
    <row r="912" spans="1:4" ht="13.5" x14ac:dyDescent="0.25">
      <c r="A912" s="212">
        <v>88397</v>
      </c>
      <c r="B912" s="210" t="s">
        <v>795</v>
      </c>
      <c r="C912" s="210" t="s">
        <v>17</v>
      </c>
      <c r="D912" s="211" t="s">
        <v>12156</v>
      </c>
    </row>
    <row r="913" spans="1:4" ht="13.5" x14ac:dyDescent="0.25">
      <c r="A913" s="212">
        <v>88400</v>
      </c>
      <c r="B913" s="210" t="s">
        <v>797</v>
      </c>
      <c r="C913" s="210" t="s">
        <v>17</v>
      </c>
      <c r="D913" s="211" t="s">
        <v>6587</v>
      </c>
    </row>
    <row r="914" spans="1:4" ht="13.5" x14ac:dyDescent="0.25">
      <c r="A914" s="212">
        <v>88401</v>
      </c>
      <c r="B914" s="210" t="s">
        <v>799</v>
      </c>
      <c r="C914" s="210" t="s">
        <v>17</v>
      </c>
      <c r="D914" s="211" t="s">
        <v>575</v>
      </c>
    </row>
    <row r="915" spans="1:4" ht="13.5" x14ac:dyDescent="0.25">
      <c r="A915" s="212">
        <v>88402</v>
      </c>
      <c r="B915" s="210" t="s">
        <v>800</v>
      </c>
      <c r="C915" s="210" t="s">
        <v>17</v>
      </c>
      <c r="D915" s="211" t="s">
        <v>1333</v>
      </c>
    </row>
    <row r="916" spans="1:4" ht="13.5" x14ac:dyDescent="0.25">
      <c r="A916" s="212">
        <v>88403</v>
      </c>
      <c r="B916" s="210" t="s">
        <v>802</v>
      </c>
      <c r="C916" s="210" t="s">
        <v>17</v>
      </c>
      <c r="D916" s="211" t="s">
        <v>813</v>
      </c>
    </row>
    <row r="917" spans="1:4" ht="13.5" x14ac:dyDescent="0.25">
      <c r="A917" s="212">
        <v>88419</v>
      </c>
      <c r="B917" s="210" t="s">
        <v>803</v>
      </c>
      <c r="C917" s="210" t="s">
        <v>17</v>
      </c>
      <c r="D917" s="211" t="s">
        <v>6948</v>
      </c>
    </row>
    <row r="918" spans="1:4" ht="13.5" x14ac:dyDescent="0.25">
      <c r="A918" s="212">
        <v>88422</v>
      </c>
      <c r="B918" s="210" t="s">
        <v>805</v>
      </c>
      <c r="C918" s="210" t="s">
        <v>17</v>
      </c>
      <c r="D918" s="211" t="s">
        <v>500</v>
      </c>
    </row>
    <row r="919" spans="1:4" ht="13.5" x14ac:dyDescent="0.25">
      <c r="A919" s="212">
        <v>88425</v>
      </c>
      <c r="B919" s="210" t="s">
        <v>806</v>
      </c>
      <c r="C919" s="210" t="s">
        <v>17</v>
      </c>
      <c r="D919" s="211" t="s">
        <v>7404</v>
      </c>
    </row>
    <row r="920" spans="1:4" ht="13.5" x14ac:dyDescent="0.25">
      <c r="A920" s="212">
        <v>88427</v>
      </c>
      <c r="B920" s="210" t="s">
        <v>808</v>
      </c>
      <c r="C920" s="210" t="s">
        <v>17</v>
      </c>
      <c r="D920" s="211" t="s">
        <v>986</v>
      </c>
    </row>
    <row r="921" spans="1:4" ht="13.5" x14ac:dyDescent="0.25">
      <c r="A921" s="212">
        <v>88434</v>
      </c>
      <c r="B921" s="210" t="s">
        <v>810</v>
      </c>
      <c r="C921" s="210" t="s">
        <v>17</v>
      </c>
      <c r="D921" s="211" t="s">
        <v>7444</v>
      </c>
    </row>
    <row r="922" spans="1:4" ht="13.5" x14ac:dyDescent="0.25">
      <c r="A922" s="212">
        <v>88435</v>
      </c>
      <c r="B922" s="210" t="s">
        <v>812</v>
      </c>
      <c r="C922" s="210" t="s">
        <v>17</v>
      </c>
      <c r="D922" s="211" t="s">
        <v>1244</v>
      </c>
    </row>
    <row r="923" spans="1:4" ht="13.5" x14ac:dyDescent="0.25">
      <c r="A923" s="212">
        <v>88436</v>
      </c>
      <c r="B923" s="210" t="s">
        <v>814</v>
      </c>
      <c r="C923" s="210" t="s">
        <v>17</v>
      </c>
      <c r="D923" s="211" t="s">
        <v>4537</v>
      </c>
    </row>
    <row r="924" spans="1:4" ht="13.5" x14ac:dyDescent="0.25">
      <c r="A924" s="212">
        <v>88437</v>
      </c>
      <c r="B924" s="210" t="s">
        <v>816</v>
      </c>
      <c r="C924" s="210" t="s">
        <v>17</v>
      </c>
      <c r="D924" s="211" t="s">
        <v>986</v>
      </c>
    </row>
    <row r="925" spans="1:4" ht="13.5" x14ac:dyDescent="0.25">
      <c r="A925" s="212">
        <v>88569</v>
      </c>
      <c r="B925" s="210" t="s">
        <v>817</v>
      </c>
      <c r="C925" s="210" t="s">
        <v>17</v>
      </c>
      <c r="D925" s="211" t="s">
        <v>818</v>
      </c>
    </row>
    <row r="926" spans="1:4" ht="13.5" x14ac:dyDescent="0.25">
      <c r="A926" s="212">
        <v>88570</v>
      </c>
      <c r="B926" s="210" t="s">
        <v>819</v>
      </c>
      <c r="C926" s="210" t="s">
        <v>17</v>
      </c>
      <c r="D926" s="211" t="s">
        <v>820</v>
      </c>
    </row>
    <row r="927" spans="1:4" ht="13.5" x14ac:dyDescent="0.25">
      <c r="A927" s="212">
        <v>88826</v>
      </c>
      <c r="B927" s="210" t="s">
        <v>821</v>
      </c>
      <c r="C927" s="210" t="s">
        <v>17</v>
      </c>
      <c r="D927" s="211" t="s">
        <v>707</v>
      </c>
    </row>
    <row r="928" spans="1:4" ht="13.5" x14ac:dyDescent="0.25">
      <c r="A928" s="212">
        <v>88827</v>
      </c>
      <c r="B928" s="210" t="s">
        <v>823</v>
      </c>
      <c r="C928" s="210" t="s">
        <v>17</v>
      </c>
      <c r="D928" s="211" t="s">
        <v>624</v>
      </c>
    </row>
    <row r="929" spans="1:4" ht="13.5" x14ac:dyDescent="0.25">
      <c r="A929" s="212">
        <v>88828</v>
      </c>
      <c r="B929" s="210" t="s">
        <v>824</v>
      </c>
      <c r="C929" s="210" t="s">
        <v>17</v>
      </c>
      <c r="D929" s="211" t="s">
        <v>1061</v>
      </c>
    </row>
    <row r="930" spans="1:4" ht="13.5" x14ac:dyDescent="0.25">
      <c r="A930" s="212">
        <v>88829</v>
      </c>
      <c r="B930" s="210" t="s">
        <v>825</v>
      </c>
      <c r="C930" s="210" t="s">
        <v>17</v>
      </c>
      <c r="D930" s="211" t="s">
        <v>8250</v>
      </c>
    </row>
    <row r="931" spans="1:4" ht="13.5" x14ac:dyDescent="0.25">
      <c r="A931" s="212">
        <v>88839</v>
      </c>
      <c r="B931" s="210" t="s">
        <v>827</v>
      </c>
      <c r="C931" s="210" t="s">
        <v>17</v>
      </c>
      <c r="D931" s="211" t="s">
        <v>36570</v>
      </c>
    </row>
    <row r="932" spans="1:4" ht="13.5" x14ac:dyDescent="0.25">
      <c r="A932" s="212">
        <v>88840</v>
      </c>
      <c r="B932" s="210" t="s">
        <v>828</v>
      </c>
      <c r="C932" s="210" t="s">
        <v>17</v>
      </c>
      <c r="D932" s="211" t="s">
        <v>32589</v>
      </c>
    </row>
    <row r="933" spans="1:4" ht="13.5" x14ac:dyDescent="0.25">
      <c r="A933" s="212">
        <v>88841</v>
      </c>
      <c r="B933" s="210" t="s">
        <v>830</v>
      </c>
      <c r="C933" s="210" t="s">
        <v>17</v>
      </c>
      <c r="D933" s="211" t="s">
        <v>36571</v>
      </c>
    </row>
    <row r="934" spans="1:4" ht="13.5" x14ac:dyDescent="0.25">
      <c r="A934" s="212">
        <v>88842</v>
      </c>
      <c r="B934" s="210" t="s">
        <v>832</v>
      </c>
      <c r="C934" s="210" t="s">
        <v>17</v>
      </c>
      <c r="D934" s="211" t="s">
        <v>11719</v>
      </c>
    </row>
    <row r="935" spans="1:4" ht="13.5" x14ac:dyDescent="0.25">
      <c r="A935" s="212">
        <v>88847</v>
      </c>
      <c r="B935" s="210" t="s">
        <v>833</v>
      </c>
      <c r="C935" s="210" t="s">
        <v>17</v>
      </c>
      <c r="D935" s="211" t="s">
        <v>834</v>
      </c>
    </row>
    <row r="936" spans="1:4" ht="13.5" x14ac:dyDescent="0.25">
      <c r="A936" s="212">
        <v>88848</v>
      </c>
      <c r="B936" s="210" t="s">
        <v>835</v>
      </c>
      <c r="C936" s="210" t="s">
        <v>17</v>
      </c>
      <c r="D936" s="211" t="s">
        <v>836</v>
      </c>
    </row>
    <row r="937" spans="1:4" ht="13.5" x14ac:dyDescent="0.25">
      <c r="A937" s="212">
        <v>88853</v>
      </c>
      <c r="B937" s="210" t="s">
        <v>837</v>
      </c>
      <c r="C937" s="210" t="s">
        <v>17</v>
      </c>
      <c r="D937" s="211" t="s">
        <v>1246</v>
      </c>
    </row>
    <row r="938" spans="1:4" ht="13.5" x14ac:dyDescent="0.25">
      <c r="A938" s="212">
        <v>88854</v>
      </c>
      <c r="B938" s="210" t="s">
        <v>839</v>
      </c>
      <c r="C938" s="210" t="s">
        <v>17</v>
      </c>
      <c r="D938" s="211" t="s">
        <v>705</v>
      </c>
    </row>
    <row r="939" spans="1:4" ht="13.5" x14ac:dyDescent="0.25">
      <c r="A939" s="212">
        <v>88855</v>
      </c>
      <c r="B939" s="210" t="s">
        <v>30730</v>
      </c>
      <c r="C939" s="210" t="s">
        <v>17</v>
      </c>
      <c r="D939" s="211" t="s">
        <v>8140</v>
      </c>
    </row>
    <row r="940" spans="1:4" ht="13.5" x14ac:dyDescent="0.25">
      <c r="A940" s="212">
        <v>88856</v>
      </c>
      <c r="B940" s="210" t="s">
        <v>30731</v>
      </c>
      <c r="C940" s="210" t="s">
        <v>17</v>
      </c>
      <c r="D940" s="211" t="s">
        <v>6781</v>
      </c>
    </row>
    <row r="941" spans="1:4" ht="13.5" x14ac:dyDescent="0.25">
      <c r="A941" s="212">
        <v>88857</v>
      </c>
      <c r="B941" s="210" t="s">
        <v>842</v>
      </c>
      <c r="C941" s="210" t="s">
        <v>17</v>
      </c>
      <c r="D941" s="211" t="s">
        <v>31585</v>
      </c>
    </row>
    <row r="942" spans="1:4" ht="13.5" x14ac:dyDescent="0.25">
      <c r="A942" s="212">
        <v>88858</v>
      </c>
      <c r="B942" s="210" t="s">
        <v>843</v>
      </c>
      <c r="C942" s="210" t="s">
        <v>17</v>
      </c>
      <c r="D942" s="211" t="s">
        <v>36572</v>
      </c>
    </row>
    <row r="943" spans="1:4" ht="13.5" x14ac:dyDescent="0.25">
      <c r="A943" s="212">
        <v>88859</v>
      </c>
      <c r="B943" s="210" t="s">
        <v>844</v>
      </c>
      <c r="C943" s="210" t="s">
        <v>17</v>
      </c>
      <c r="D943" s="211" t="s">
        <v>723</v>
      </c>
    </row>
    <row r="944" spans="1:4" ht="13.5" x14ac:dyDescent="0.25">
      <c r="A944" s="212">
        <v>88860</v>
      </c>
      <c r="B944" s="210" t="s">
        <v>845</v>
      </c>
      <c r="C944" s="210" t="s">
        <v>17</v>
      </c>
      <c r="D944" s="211" t="s">
        <v>36573</v>
      </c>
    </row>
    <row r="945" spans="1:4" ht="13.5" x14ac:dyDescent="0.25">
      <c r="A945" s="212">
        <v>88900</v>
      </c>
      <c r="B945" s="210" t="s">
        <v>846</v>
      </c>
      <c r="C945" s="210" t="s">
        <v>17</v>
      </c>
      <c r="D945" s="211" t="s">
        <v>7279</v>
      </c>
    </row>
    <row r="946" spans="1:4" ht="13.5" x14ac:dyDescent="0.25">
      <c r="A946" s="212">
        <v>88902</v>
      </c>
      <c r="B946" s="210" t="s">
        <v>847</v>
      </c>
      <c r="C946" s="210" t="s">
        <v>17</v>
      </c>
      <c r="D946" s="211" t="s">
        <v>31963</v>
      </c>
    </row>
    <row r="947" spans="1:4" ht="13.5" x14ac:dyDescent="0.25">
      <c r="A947" s="212">
        <v>88903</v>
      </c>
      <c r="B947" s="210" t="s">
        <v>848</v>
      </c>
      <c r="C947" s="210" t="s">
        <v>17</v>
      </c>
      <c r="D947" s="211" t="s">
        <v>36574</v>
      </c>
    </row>
    <row r="948" spans="1:4" ht="13.5" x14ac:dyDescent="0.25">
      <c r="A948" s="212">
        <v>88904</v>
      </c>
      <c r="B948" s="210" t="s">
        <v>849</v>
      </c>
      <c r="C948" s="210" t="s">
        <v>17</v>
      </c>
      <c r="D948" s="211" t="s">
        <v>10403</v>
      </c>
    </row>
    <row r="949" spans="1:4" ht="13.5" x14ac:dyDescent="0.25">
      <c r="A949" s="212">
        <v>89009</v>
      </c>
      <c r="B949" s="210" t="s">
        <v>850</v>
      </c>
      <c r="C949" s="210" t="s">
        <v>17</v>
      </c>
      <c r="D949" s="211" t="s">
        <v>36575</v>
      </c>
    </row>
    <row r="950" spans="1:4" ht="13.5" x14ac:dyDescent="0.25">
      <c r="A950" s="212">
        <v>89010</v>
      </c>
      <c r="B950" s="210" t="s">
        <v>852</v>
      </c>
      <c r="C950" s="210" t="s">
        <v>17</v>
      </c>
      <c r="D950" s="211" t="s">
        <v>2788</v>
      </c>
    </row>
    <row r="951" spans="1:4" ht="13.5" x14ac:dyDescent="0.25">
      <c r="A951" s="212">
        <v>89011</v>
      </c>
      <c r="B951" s="210" t="s">
        <v>854</v>
      </c>
      <c r="C951" s="210" t="s">
        <v>17</v>
      </c>
      <c r="D951" s="211" t="s">
        <v>30892</v>
      </c>
    </row>
    <row r="952" spans="1:4" ht="13.5" x14ac:dyDescent="0.25">
      <c r="A952" s="212">
        <v>89012</v>
      </c>
      <c r="B952" s="210" t="s">
        <v>855</v>
      </c>
      <c r="C952" s="210" t="s">
        <v>17</v>
      </c>
      <c r="D952" s="211" t="s">
        <v>5025</v>
      </c>
    </row>
    <row r="953" spans="1:4" ht="13.5" x14ac:dyDescent="0.25">
      <c r="A953" s="212">
        <v>89013</v>
      </c>
      <c r="B953" s="210" t="s">
        <v>857</v>
      </c>
      <c r="C953" s="210" t="s">
        <v>17</v>
      </c>
      <c r="D953" s="211" t="s">
        <v>36576</v>
      </c>
    </row>
    <row r="954" spans="1:4" ht="13.5" x14ac:dyDescent="0.25">
      <c r="A954" s="212">
        <v>89014</v>
      </c>
      <c r="B954" s="210" t="s">
        <v>858</v>
      </c>
      <c r="C954" s="210" t="s">
        <v>17</v>
      </c>
      <c r="D954" s="211" t="s">
        <v>36577</v>
      </c>
    </row>
    <row r="955" spans="1:4" ht="13.5" x14ac:dyDescent="0.25">
      <c r="A955" s="212">
        <v>89015</v>
      </c>
      <c r="B955" s="210" t="s">
        <v>859</v>
      </c>
      <c r="C955" s="210" t="s">
        <v>17</v>
      </c>
      <c r="D955" s="211" t="s">
        <v>29716</v>
      </c>
    </row>
    <row r="956" spans="1:4" ht="13.5" x14ac:dyDescent="0.25">
      <c r="A956" s="212">
        <v>89016</v>
      </c>
      <c r="B956" s="210" t="s">
        <v>861</v>
      </c>
      <c r="C956" s="210" t="s">
        <v>17</v>
      </c>
      <c r="D956" s="211" t="s">
        <v>809</v>
      </c>
    </row>
    <row r="957" spans="1:4" ht="13.5" x14ac:dyDescent="0.25">
      <c r="A957" s="212">
        <v>89017</v>
      </c>
      <c r="B957" s="210" t="s">
        <v>863</v>
      </c>
      <c r="C957" s="210" t="s">
        <v>17</v>
      </c>
      <c r="D957" s="211" t="s">
        <v>36578</v>
      </c>
    </row>
    <row r="958" spans="1:4" ht="13.5" x14ac:dyDescent="0.25">
      <c r="A958" s="212">
        <v>89018</v>
      </c>
      <c r="B958" s="210" t="s">
        <v>864</v>
      </c>
      <c r="C958" s="210" t="s">
        <v>17</v>
      </c>
      <c r="D958" s="211" t="s">
        <v>1542</v>
      </c>
    </row>
    <row r="959" spans="1:4" ht="13.5" x14ac:dyDescent="0.25">
      <c r="A959" s="212">
        <v>89019</v>
      </c>
      <c r="B959" s="210" t="s">
        <v>30733</v>
      </c>
      <c r="C959" s="210" t="s">
        <v>17</v>
      </c>
      <c r="D959" s="211" t="s">
        <v>507</v>
      </c>
    </row>
    <row r="960" spans="1:4" ht="13.5" x14ac:dyDescent="0.25">
      <c r="A960" s="212">
        <v>89020</v>
      </c>
      <c r="B960" s="210" t="s">
        <v>30734</v>
      </c>
      <c r="C960" s="210" t="s">
        <v>17</v>
      </c>
      <c r="D960" s="211" t="s">
        <v>1325</v>
      </c>
    </row>
    <row r="961" spans="1:4" ht="13.5" x14ac:dyDescent="0.25">
      <c r="A961" s="212">
        <v>89023</v>
      </c>
      <c r="B961" s="210" t="s">
        <v>866</v>
      </c>
      <c r="C961" s="210" t="s">
        <v>17</v>
      </c>
      <c r="D961" s="211" t="s">
        <v>6828</v>
      </c>
    </row>
    <row r="962" spans="1:4" ht="13.5" x14ac:dyDescent="0.25">
      <c r="A962" s="212">
        <v>89024</v>
      </c>
      <c r="B962" s="210" t="s">
        <v>867</v>
      </c>
      <c r="C962" s="210" t="s">
        <v>17</v>
      </c>
      <c r="D962" s="211" t="s">
        <v>36579</v>
      </c>
    </row>
    <row r="963" spans="1:4" ht="13.5" x14ac:dyDescent="0.25">
      <c r="A963" s="212">
        <v>89025</v>
      </c>
      <c r="B963" s="210" t="s">
        <v>868</v>
      </c>
      <c r="C963" s="210" t="s">
        <v>17</v>
      </c>
      <c r="D963" s="211" t="s">
        <v>36580</v>
      </c>
    </row>
    <row r="964" spans="1:4" ht="13.5" x14ac:dyDescent="0.25">
      <c r="A964" s="212">
        <v>89026</v>
      </c>
      <c r="B964" s="210" t="s">
        <v>869</v>
      </c>
      <c r="C964" s="210" t="s">
        <v>17</v>
      </c>
      <c r="D964" s="211" t="s">
        <v>36351</v>
      </c>
    </row>
    <row r="965" spans="1:4" ht="13.5" x14ac:dyDescent="0.25">
      <c r="A965" s="212">
        <v>89029</v>
      </c>
      <c r="B965" s="210" t="s">
        <v>870</v>
      </c>
      <c r="C965" s="210" t="s">
        <v>17</v>
      </c>
      <c r="D965" s="211" t="s">
        <v>30586</v>
      </c>
    </row>
    <row r="966" spans="1:4" ht="13.5" x14ac:dyDescent="0.25">
      <c r="A966" s="212">
        <v>89030</v>
      </c>
      <c r="B966" s="210" t="s">
        <v>871</v>
      </c>
      <c r="C966" s="210" t="s">
        <v>17</v>
      </c>
      <c r="D966" s="211" t="s">
        <v>36581</v>
      </c>
    </row>
    <row r="967" spans="1:4" ht="13.5" x14ac:dyDescent="0.25">
      <c r="A967" s="212">
        <v>89033</v>
      </c>
      <c r="B967" s="210" t="s">
        <v>873</v>
      </c>
      <c r="C967" s="210" t="s">
        <v>17</v>
      </c>
      <c r="D967" s="211" t="s">
        <v>4953</v>
      </c>
    </row>
    <row r="968" spans="1:4" ht="13.5" x14ac:dyDescent="0.25">
      <c r="A968" s="212">
        <v>89034</v>
      </c>
      <c r="B968" s="210" t="s">
        <v>874</v>
      </c>
      <c r="C968" s="210" t="s">
        <v>17</v>
      </c>
      <c r="D968" s="211" t="s">
        <v>441</v>
      </c>
    </row>
    <row r="969" spans="1:4" ht="13.5" x14ac:dyDescent="0.25">
      <c r="A969" s="212">
        <v>89128</v>
      </c>
      <c r="B969" s="210" t="s">
        <v>875</v>
      </c>
      <c r="C969" s="210" t="s">
        <v>17</v>
      </c>
      <c r="D969" s="211" t="s">
        <v>36582</v>
      </c>
    </row>
    <row r="970" spans="1:4" ht="13.5" x14ac:dyDescent="0.25">
      <c r="A970" s="212">
        <v>89129</v>
      </c>
      <c r="B970" s="210" t="s">
        <v>876</v>
      </c>
      <c r="C970" s="210" t="s">
        <v>17</v>
      </c>
      <c r="D970" s="211" t="s">
        <v>36583</v>
      </c>
    </row>
    <row r="971" spans="1:4" ht="13.5" x14ac:dyDescent="0.25">
      <c r="A971" s="212">
        <v>89130</v>
      </c>
      <c r="B971" s="210" t="s">
        <v>878</v>
      </c>
      <c r="C971" s="210" t="s">
        <v>17</v>
      </c>
      <c r="D971" s="211" t="s">
        <v>36584</v>
      </c>
    </row>
    <row r="972" spans="1:4" ht="13.5" x14ac:dyDescent="0.25">
      <c r="A972" s="212">
        <v>89131</v>
      </c>
      <c r="B972" s="210" t="s">
        <v>879</v>
      </c>
      <c r="C972" s="210" t="s">
        <v>17</v>
      </c>
      <c r="D972" s="211" t="s">
        <v>30278</v>
      </c>
    </row>
    <row r="973" spans="1:4" ht="13.5" x14ac:dyDescent="0.25">
      <c r="A973" s="212">
        <v>89210</v>
      </c>
      <c r="B973" s="210" t="s">
        <v>881</v>
      </c>
      <c r="C973" s="210" t="s">
        <v>17</v>
      </c>
      <c r="D973" s="211" t="s">
        <v>679</v>
      </c>
    </row>
    <row r="974" spans="1:4" ht="13.5" x14ac:dyDescent="0.25">
      <c r="A974" s="212">
        <v>89211</v>
      </c>
      <c r="B974" s="210" t="s">
        <v>882</v>
      </c>
      <c r="C974" s="210" t="s">
        <v>17</v>
      </c>
      <c r="D974" s="211" t="s">
        <v>548</v>
      </c>
    </row>
    <row r="975" spans="1:4" ht="13.5" x14ac:dyDescent="0.25">
      <c r="A975" s="212">
        <v>89212</v>
      </c>
      <c r="B975" s="210" t="s">
        <v>883</v>
      </c>
      <c r="C975" s="210" t="s">
        <v>17</v>
      </c>
      <c r="D975" s="211" t="s">
        <v>5853</v>
      </c>
    </row>
    <row r="976" spans="1:4" ht="13.5" x14ac:dyDescent="0.25">
      <c r="A976" s="212">
        <v>89213</v>
      </c>
      <c r="B976" s="210" t="s">
        <v>884</v>
      </c>
      <c r="C976" s="210" t="s">
        <v>17</v>
      </c>
      <c r="D976" s="211" t="s">
        <v>2529</v>
      </c>
    </row>
    <row r="977" spans="1:4" ht="13.5" x14ac:dyDescent="0.25">
      <c r="A977" s="212">
        <v>89214</v>
      </c>
      <c r="B977" s="210" t="s">
        <v>885</v>
      </c>
      <c r="C977" s="210" t="s">
        <v>17</v>
      </c>
      <c r="D977" s="211" t="s">
        <v>30473</v>
      </c>
    </row>
    <row r="978" spans="1:4" ht="13.5" x14ac:dyDescent="0.25">
      <c r="A978" s="212">
        <v>89215</v>
      </c>
      <c r="B978" s="210" t="s">
        <v>886</v>
      </c>
      <c r="C978" s="210" t="s">
        <v>17</v>
      </c>
      <c r="D978" s="211" t="s">
        <v>36585</v>
      </c>
    </row>
    <row r="979" spans="1:4" ht="13.5" x14ac:dyDescent="0.25">
      <c r="A979" s="212">
        <v>89221</v>
      </c>
      <c r="B979" s="210" t="s">
        <v>887</v>
      </c>
      <c r="C979" s="210" t="s">
        <v>17</v>
      </c>
      <c r="D979" s="211" t="s">
        <v>9545</v>
      </c>
    </row>
    <row r="980" spans="1:4" ht="13.5" x14ac:dyDescent="0.25">
      <c r="A980" s="212">
        <v>89222</v>
      </c>
      <c r="B980" s="210" t="s">
        <v>889</v>
      </c>
      <c r="C980" s="210" t="s">
        <v>17</v>
      </c>
      <c r="D980" s="211" t="s">
        <v>707</v>
      </c>
    </row>
    <row r="981" spans="1:4" ht="13.5" x14ac:dyDescent="0.25">
      <c r="A981" s="212">
        <v>89223</v>
      </c>
      <c r="B981" s="210" t="s">
        <v>890</v>
      </c>
      <c r="C981" s="210" t="s">
        <v>17</v>
      </c>
      <c r="D981" s="211" t="s">
        <v>974</v>
      </c>
    </row>
    <row r="982" spans="1:4" ht="13.5" x14ac:dyDescent="0.25">
      <c r="A982" s="212">
        <v>89224</v>
      </c>
      <c r="B982" s="210" t="s">
        <v>892</v>
      </c>
      <c r="C982" s="210" t="s">
        <v>17</v>
      </c>
      <c r="D982" s="211" t="s">
        <v>8275</v>
      </c>
    </row>
    <row r="983" spans="1:4" ht="13.5" x14ac:dyDescent="0.25">
      <c r="A983" s="212">
        <v>89228</v>
      </c>
      <c r="B983" s="210" t="s">
        <v>894</v>
      </c>
      <c r="C983" s="210" t="s">
        <v>17</v>
      </c>
      <c r="D983" s="211" t="s">
        <v>30583</v>
      </c>
    </row>
    <row r="984" spans="1:4" ht="13.5" x14ac:dyDescent="0.25">
      <c r="A984" s="212">
        <v>89229</v>
      </c>
      <c r="B984" s="210" t="s">
        <v>895</v>
      </c>
      <c r="C984" s="210" t="s">
        <v>17</v>
      </c>
      <c r="D984" s="211" t="s">
        <v>4040</v>
      </c>
    </row>
    <row r="985" spans="1:4" ht="13.5" x14ac:dyDescent="0.25">
      <c r="A985" s="212">
        <v>89230</v>
      </c>
      <c r="B985" s="210" t="s">
        <v>897</v>
      </c>
      <c r="C985" s="210" t="s">
        <v>17</v>
      </c>
      <c r="D985" s="211" t="s">
        <v>30409</v>
      </c>
    </row>
    <row r="986" spans="1:4" ht="13.5" x14ac:dyDescent="0.25">
      <c r="A986" s="212">
        <v>89231</v>
      </c>
      <c r="B986" s="210" t="s">
        <v>898</v>
      </c>
      <c r="C986" s="210" t="s">
        <v>17</v>
      </c>
      <c r="D986" s="211" t="s">
        <v>32495</v>
      </c>
    </row>
    <row r="987" spans="1:4" ht="13.5" x14ac:dyDescent="0.25">
      <c r="A987" s="212">
        <v>89232</v>
      </c>
      <c r="B987" s="210" t="s">
        <v>899</v>
      </c>
      <c r="C987" s="210" t="s">
        <v>17</v>
      </c>
      <c r="D987" s="211" t="s">
        <v>36586</v>
      </c>
    </row>
    <row r="988" spans="1:4" ht="13.5" x14ac:dyDescent="0.25">
      <c r="A988" s="212">
        <v>89233</v>
      </c>
      <c r="B988" s="210" t="s">
        <v>900</v>
      </c>
      <c r="C988" s="210" t="s">
        <v>17</v>
      </c>
      <c r="D988" s="211" t="s">
        <v>36587</v>
      </c>
    </row>
    <row r="989" spans="1:4" ht="13.5" x14ac:dyDescent="0.25">
      <c r="A989" s="212">
        <v>89236</v>
      </c>
      <c r="B989" s="210" t="s">
        <v>901</v>
      </c>
      <c r="C989" s="210" t="s">
        <v>17</v>
      </c>
      <c r="D989" s="211" t="s">
        <v>36588</v>
      </c>
    </row>
    <row r="990" spans="1:4" ht="13.5" x14ac:dyDescent="0.25">
      <c r="A990" s="212">
        <v>89237</v>
      </c>
      <c r="B990" s="210" t="s">
        <v>902</v>
      </c>
      <c r="C990" s="210" t="s">
        <v>17</v>
      </c>
      <c r="D990" s="211" t="s">
        <v>36589</v>
      </c>
    </row>
    <row r="991" spans="1:4" ht="13.5" x14ac:dyDescent="0.25">
      <c r="A991" s="212">
        <v>89238</v>
      </c>
      <c r="B991" s="210" t="s">
        <v>903</v>
      </c>
      <c r="C991" s="210" t="s">
        <v>17</v>
      </c>
      <c r="D991" s="211" t="s">
        <v>36590</v>
      </c>
    </row>
    <row r="992" spans="1:4" ht="13.5" x14ac:dyDescent="0.25">
      <c r="A992" s="212">
        <v>89239</v>
      </c>
      <c r="B992" s="210" t="s">
        <v>904</v>
      </c>
      <c r="C992" s="210" t="s">
        <v>17</v>
      </c>
      <c r="D992" s="211" t="s">
        <v>36591</v>
      </c>
    </row>
    <row r="993" spans="1:4" ht="13.5" x14ac:dyDescent="0.25">
      <c r="A993" s="212">
        <v>89240</v>
      </c>
      <c r="B993" s="210" t="s">
        <v>905</v>
      </c>
      <c r="C993" s="210" t="s">
        <v>17</v>
      </c>
      <c r="D993" s="211" t="s">
        <v>36592</v>
      </c>
    </row>
    <row r="994" spans="1:4" ht="13.5" x14ac:dyDescent="0.25">
      <c r="A994" s="212">
        <v>89241</v>
      </c>
      <c r="B994" s="210" t="s">
        <v>906</v>
      </c>
      <c r="C994" s="210" t="s">
        <v>17</v>
      </c>
      <c r="D994" s="211" t="s">
        <v>33473</v>
      </c>
    </row>
    <row r="995" spans="1:4" ht="13.5" x14ac:dyDescent="0.25">
      <c r="A995" s="212">
        <v>89246</v>
      </c>
      <c r="B995" s="210" t="s">
        <v>907</v>
      </c>
      <c r="C995" s="210" t="s">
        <v>17</v>
      </c>
      <c r="D995" s="211" t="s">
        <v>36593</v>
      </c>
    </row>
    <row r="996" spans="1:4" ht="13.5" x14ac:dyDescent="0.25">
      <c r="A996" s="212">
        <v>89247</v>
      </c>
      <c r="B996" s="210" t="s">
        <v>908</v>
      </c>
      <c r="C996" s="210" t="s">
        <v>17</v>
      </c>
      <c r="D996" s="211" t="s">
        <v>36594</v>
      </c>
    </row>
    <row r="997" spans="1:4" ht="13.5" x14ac:dyDescent="0.25">
      <c r="A997" s="212">
        <v>89248</v>
      </c>
      <c r="B997" s="210" t="s">
        <v>909</v>
      </c>
      <c r="C997" s="210" t="s">
        <v>17</v>
      </c>
      <c r="D997" s="211" t="s">
        <v>36595</v>
      </c>
    </row>
    <row r="998" spans="1:4" ht="13.5" x14ac:dyDescent="0.25">
      <c r="A998" s="212">
        <v>89249</v>
      </c>
      <c r="B998" s="210" t="s">
        <v>910</v>
      </c>
      <c r="C998" s="210" t="s">
        <v>17</v>
      </c>
      <c r="D998" s="211" t="s">
        <v>36596</v>
      </c>
    </row>
    <row r="999" spans="1:4" ht="13.5" x14ac:dyDescent="0.25">
      <c r="A999" s="212">
        <v>89253</v>
      </c>
      <c r="B999" s="210" t="s">
        <v>911</v>
      </c>
      <c r="C999" s="210" t="s">
        <v>17</v>
      </c>
      <c r="D999" s="211" t="s">
        <v>36597</v>
      </c>
    </row>
    <row r="1000" spans="1:4" ht="13.5" x14ac:dyDescent="0.25">
      <c r="A1000" s="212">
        <v>89254</v>
      </c>
      <c r="B1000" s="210" t="s">
        <v>912</v>
      </c>
      <c r="C1000" s="210" t="s">
        <v>17</v>
      </c>
      <c r="D1000" s="211" t="s">
        <v>33670</v>
      </c>
    </row>
    <row r="1001" spans="1:4" ht="13.5" x14ac:dyDescent="0.25">
      <c r="A1001" s="212">
        <v>89255</v>
      </c>
      <c r="B1001" s="210" t="s">
        <v>913</v>
      </c>
      <c r="C1001" s="210" t="s">
        <v>17</v>
      </c>
      <c r="D1001" s="211" t="s">
        <v>36598</v>
      </c>
    </row>
    <row r="1002" spans="1:4" ht="13.5" x14ac:dyDescent="0.25">
      <c r="A1002" s="212">
        <v>89256</v>
      </c>
      <c r="B1002" s="210" t="s">
        <v>914</v>
      </c>
      <c r="C1002" s="210" t="s">
        <v>17</v>
      </c>
      <c r="D1002" s="211" t="s">
        <v>36599</v>
      </c>
    </row>
    <row r="1003" spans="1:4" ht="13.5" x14ac:dyDescent="0.25">
      <c r="A1003" s="212">
        <v>89259</v>
      </c>
      <c r="B1003" s="210" t="s">
        <v>915</v>
      </c>
      <c r="C1003" s="210" t="s">
        <v>17</v>
      </c>
      <c r="D1003" s="211" t="s">
        <v>11389</v>
      </c>
    </row>
    <row r="1004" spans="1:4" ht="13.5" x14ac:dyDescent="0.25">
      <c r="A1004" s="212">
        <v>89260</v>
      </c>
      <c r="B1004" s="210" t="s">
        <v>916</v>
      </c>
      <c r="C1004" s="210" t="s">
        <v>17</v>
      </c>
      <c r="D1004" s="211" t="s">
        <v>5107</v>
      </c>
    </row>
    <row r="1005" spans="1:4" ht="13.5" x14ac:dyDescent="0.25">
      <c r="A1005" s="212">
        <v>89262</v>
      </c>
      <c r="B1005" s="210" t="s">
        <v>917</v>
      </c>
      <c r="C1005" s="210" t="s">
        <v>17</v>
      </c>
      <c r="D1005" s="211" t="s">
        <v>36600</v>
      </c>
    </row>
    <row r="1006" spans="1:4" ht="13.5" x14ac:dyDescent="0.25">
      <c r="A1006" s="212">
        <v>89264</v>
      </c>
      <c r="B1006" s="210" t="s">
        <v>918</v>
      </c>
      <c r="C1006" s="210" t="s">
        <v>17</v>
      </c>
      <c r="D1006" s="211" t="s">
        <v>10711</v>
      </c>
    </row>
    <row r="1007" spans="1:4" ht="13.5" x14ac:dyDescent="0.25">
      <c r="A1007" s="212">
        <v>89265</v>
      </c>
      <c r="B1007" s="210" t="s">
        <v>919</v>
      </c>
      <c r="C1007" s="210" t="s">
        <v>17</v>
      </c>
      <c r="D1007" s="211" t="s">
        <v>2629</v>
      </c>
    </row>
    <row r="1008" spans="1:4" ht="13.5" x14ac:dyDescent="0.25">
      <c r="A1008" s="212">
        <v>89266</v>
      </c>
      <c r="B1008" s="210" t="s">
        <v>921</v>
      </c>
      <c r="C1008" s="210" t="s">
        <v>17</v>
      </c>
      <c r="D1008" s="211" t="s">
        <v>922</v>
      </c>
    </row>
    <row r="1009" spans="1:4" ht="13.5" x14ac:dyDescent="0.25">
      <c r="A1009" s="212">
        <v>89267</v>
      </c>
      <c r="B1009" s="210" t="s">
        <v>923</v>
      </c>
      <c r="C1009" s="210" t="s">
        <v>17</v>
      </c>
      <c r="D1009" s="211" t="s">
        <v>9831</v>
      </c>
    </row>
    <row r="1010" spans="1:4" ht="13.5" x14ac:dyDescent="0.25">
      <c r="A1010" s="212">
        <v>89268</v>
      </c>
      <c r="B1010" s="210" t="s">
        <v>924</v>
      </c>
      <c r="C1010" s="210" t="s">
        <v>17</v>
      </c>
      <c r="D1010" s="211" t="s">
        <v>31298</v>
      </c>
    </row>
    <row r="1011" spans="1:4" ht="13.5" x14ac:dyDescent="0.25">
      <c r="A1011" s="212">
        <v>89269</v>
      </c>
      <c r="B1011" s="210" t="s">
        <v>925</v>
      </c>
      <c r="C1011" s="210" t="s">
        <v>17</v>
      </c>
      <c r="D1011" s="211" t="s">
        <v>31966</v>
      </c>
    </row>
    <row r="1012" spans="1:4" ht="13.5" x14ac:dyDescent="0.25">
      <c r="A1012" s="212">
        <v>89270</v>
      </c>
      <c r="B1012" s="210" t="s">
        <v>926</v>
      </c>
      <c r="C1012" s="210" t="s">
        <v>17</v>
      </c>
      <c r="D1012" s="211" t="s">
        <v>31967</v>
      </c>
    </row>
    <row r="1013" spans="1:4" ht="13.5" x14ac:dyDescent="0.25">
      <c r="A1013" s="212">
        <v>89271</v>
      </c>
      <c r="B1013" s="210" t="s">
        <v>927</v>
      </c>
      <c r="C1013" s="210" t="s">
        <v>17</v>
      </c>
      <c r="D1013" s="211" t="s">
        <v>12186</v>
      </c>
    </row>
    <row r="1014" spans="1:4" ht="13.5" x14ac:dyDescent="0.25">
      <c r="A1014" s="212">
        <v>89274</v>
      </c>
      <c r="B1014" s="210" t="s">
        <v>928</v>
      </c>
      <c r="C1014" s="210" t="s">
        <v>17</v>
      </c>
      <c r="D1014" s="211" t="s">
        <v>11462</v>
      </c>
    </row>
    <row r="1015" spans="1:4" ht="13.5" x14ac:dyDescent="0.25">
      <c r="A1015" s="212">
        <v>89275</v>
      </c>
      <c r="B1015" s="210" t="s">
        <v>929</v>
      </c>
      <c r="C1015" s="210" t="s">
        <v>17</v>
      </c>
      <c r="D1015" s="211" t="s">
        <v>1321</v>
      </c>
    </row>
    <row r="1016" spans="1:4" ht="13.5" x14ac:dyDescent="0.25">
      <c r="A1016" s="212">
        <v>89276</v>
      </c>
      <c r="B1016" s="210" t="s">
        <v>931</v>
      </c>
      <c r="C1016" s="210" t="s">
        <v>17</v>
      </c>
      <c r="D1016" s="211" t="s">
        <v>530</v>
      </c>
    </row>
    <row r="1017" spans="1:4" ht="13.5" x14ac:dyDescent="0.25">
      <c r="A1017" s="212">
        <v>89277</v>
      </c>
      <c r="B1017" s="210" t="s">
        <v>933</v>
      </c>
      <c r="C1017" s="210" t="s">
        <v>17</v>
      </c>
      <c r="D1017" s="211" t="s">
        <v>7785</v>
      </c>
    </row>
    <row r="1018" spans="1:4" ht="13.5" x14ac:dyDescent="0.25">
      <c r="A1018" s="212">
        <v>89280</v>
      </c>
      <c r="B1018" s="210" t="s">
        <v>934</v>
      </c>
      <c r="C1018" s="210" t="s">
        <v>17</v>
      </c>
      <c r="D1018" s="211" t="s">
        <v>31968</v>
      </c>
    </row>
    <row r="1019" spans="1:4" ht="13.5" x14ac:dyDescent="0.25">
      <c r="A1019" s="212">
        <v>89281</v>
      </c>
      <c r="B1019" s="210" t="s">
        <v>935</v>
      </c>
      <c r="C1019" s="210" t="s">
        <v>17</v>
      </c>
      <c r="D1019" s="211" t="s">
        <v>936</v>
      </c>
    </row>
    <row r="1020" spans="1:4" ht="13.5" x14ac:dyDescent="0.25">
      <c r="A1020" s="212">
        <v>89870</v>
      </c>
      <c r="B1020" s="210" t="s">
        <v>937</v>
      </c>
      <c r="C1020" s="210" t="s">
        <v>17</v>
      </c>
      <c r="D1020" s="211" t="s">
        <v>36601</v>
      </c>
    </row>
    <row r="1021" spans="1:4" ht="13.5" x14ac:dyDescent="0.25">
      <c r="A1021" s="212">
        <v>89871</v>
      </c>
      <c r="B1021" s="210" t="s">
        <v>938</v>
      </c>
      <c r="C1021" s="210" t="s">
        <v>17</v>
      </c>
      <c r="D1021" s="211" t="s">
        <v>36602</v>
      </c>
    </row>
    <row r="1022" spans="1:4" ht="13.5" x14ac:dyDescent="0.25">
      <c r="A1022" s="212">
        <v>89872</v>
      </c>
      <c r="B1022" s="210" t="s">
        <v>939</v>
      </c>
      <c r="C1022" s="210" t="s">
        <v>17</v>
      </c>
      <c r="D1022" s="211" t="s">
        <v>696</v>
      </c>
    </row>
    <row r="1023" spans="1:4" ht="13.5" x14ac:dyDescent="0.25">
      <c r="A1023" s="212">
        <v>89873</v>
      </c>
      <c r="B1023" s="210" t="s">
        <v>941</v>
      </c>
      <c r="C1023" s="210" t="s">
        <v>17</v>
      </c>
      <c r="D1023" s="211" t="s">
        <v>33433</v>
      </c>
    </row>
    <row r="1024" spans="1:4" ht="13.5" x14ac:dyDescent="0.25">
      <c r="A1024" s="212">
        <v>89874</v>
      </c>
      <c r="B1024" s="210" t="s">
        <v>942</v>
      </c>
      <c r="C1024" s="210" t="s">
        <v>17</v>
      </c>
      <c r="D1024" s="211" t="s">
        <v>36603</v>
      </c>
    </row>
    <row r="1025" spans="1:4" ht="13.5" x14ac:dyDescent="0.25">
      <c r="A1025" s="212">
        <v>89878</v>
      </c>
      <c r="B1025" s="210" t="s">
        <v>943</v>
      </c>
      <c r="C1025" s="210" t="s">
        <v>17</v>
      </c>
      <c r="D1025" s="211" t="s">
        <v>32836</v>
      </c>
    </row>
    <row r="1026" spans="1:4" ht="13.5" x14ac:dyDescent="0.25">
      <c r="A1026" s="212">
        <v>89879</v>
      </c>
      <c r="B1026" s="210" t="s">
        <v>944</v>
      </c>
      <c r="C1026" s="210" t="s">
        <v>17</v>
      </c>
      <c r="D1026" s="211" t="s">
        <v>30520</v>
      </c>
    </row>
    <row r="1027" spans="1:4" ht="13.5" x14ac:dyDescent="0.25">
      <c r="A1027" s="212">
        <v>89880</v>
      </c>
      <c r="B1027" s="210" t="s">
        <v>945</v>
      </c>
      <c r="C1027" s="210" t="s">
        <v>17</v>
      </c>
      <c r="D1027" s="211" t="s">
        <v>721</v>
      </c>
    </row>
    <row r="1028" spans="1:4" ht="13.5" x14ac:dyDescent="0.25">
      <c r="A1028" s="212">
        <v>89881</v>
      </c>
      <c r="B1028" s="210" t="s">
        <v>947</v>
      </c>
      <c r="C1028" s="210" t="s">
        <v>17</v>
      </c>
      <c r="D1028" s="211" t="s">
        <v>36604</v>
      </c>
    </row>
    <row r="1029" spans="1:4" ht="13.5" x14ac:dyDescent="0.25">
      <c r="A1029" s="212">
        <v>89882</v>
      </c>
      <c r="B1029" s="210" t="s">
        <v>948</v>
      </c>
      <c r="C1029" s="210" t="s">
        <v>17</v>
      </c>
      <c r="D1029" s="211" t="s">
        <v>36605</v>
      </c>
    </row>
    <row r="1030" spans="1:4" ht="13.5" x14ac:dyDescent="0.25">
      <c r="A1030" s="212">
        <v>90582</v>
      </c>
      <c r="B1030" s="210" t="s">
        <v>949</v>
      </c>
      <c r="C1030" s="210" t="s">
        <v>17</v>
      </c>
      <c r="D1030" s="211" t="s">
        <v>1321</v>
      </c>
    </row>
    <row r="1031" spans="1:4" ht="13.5" x14ac:dyDescent="0.25">
      <c r="A1031" s="212">
        <v>90583</v>
      </c>
      <c r="B1031" s="210" t="s">
        <v>951</v>
      </c>
      <c r="C1031" s="210" t="s">
        <v>17</v>
      </c>
      <c r="D1031" s="211" t="s">
        <v>1325</v>
      </c>
    </row>
    <row r="1032" spans="1:4" ht="13.5" x14ac:dyDescent="0.25">
      <c r="A1032" s="212">
        <v>90584</v>
      </c>
      <c r="B1032" s="210" t="s">
        <v>952</v>
      </c>
      <c r="C1032" s="210" t="s">
        <v>17</v>
      </c>
      <c r="D1032" s="211" t="s">
        <v>570</v>
      </c>
    </row>
    <row r="1033" spans="1:4" ht="13.5" x14ac:dyDescent="0.25">
      <c r="A1033" s="212">
        <v>90585</v>
      </c>
      <c r="B1033" s="210" t="s">
        <v>954</v>
      </c>
      <c r="C1033" s="210" t="s">
        <v>17</v>
      </c>
      <c r="D1033" s="211" t="s">
        <v>30312</v>
      </c>
    </row>
    <row r="1034" spans="1:4" ht="13.5" x14ac:dyDescent="0.25">
      <c r="A1034" s="212">
        <v>90621</v>
      </c>
      <c r="B1034" s="210" t="s">
        <v>956</v>
      </c>
      <c r="C1034" s="210" t="s">
        <v>17</v>
      </c>
      <c r="D1034" s="211" t="s">
        <v>1211</v>
      </c>
    </row>
    <row r="1035" spans="1:4" ht="13.5" x14ac:dyDescent="0.25">
      <c r="A1035" s="212">
        <v>90622</v>
      </c>
      <c r="B1035" s="210" t="s">
        <v>957</v>
      </c>
      <c r="C1035" s="210" t="s">
        <v>17</v>
      </c>
      <c r="D1035" s="211" t="s">
        <v>393</v>
      </c>
    </row>
    <row r="1036" spans="1:4" ht="13.5" x14ac:dyDescent="0.25">
      <c r="A1036" s="212">
        <v>90623</v>
      </c>
      <c r="B1036" s="210" t="s">
        <v>958</v>
      </c>
      <c r="C1036" s="210" t="s">
        <v>17</v>
      </c>
      <c r="D1036" s="211" t="s">
        <v>960</v>
      </c>
    </row>
    <row r="1037" spans="1:4" ht="13.5" x14ac:dyDescent="0.25">
      <c r="A1037" s="212">
        <v>90624</v>
      </c>
      <c r="B1037" s="210" t="s">
        <v>959</v>
      </c>
      <c r="C1037" s="210" t="s">
        <v>17</v>
      </c>
      <c r="D1037" s="211" t="s">
        <v>6697</v>
      </c>
    </row>
    <row r="1038" spans="1:4" ht="13.5" x14ac:dyDescent="0.25">
      <c r="A1038" s="212">
        <v>90627</v>
      </c>
      <c r="B1038" s="210" t="s">
        <v>961</v>
      </c>
      <c r="C1038" s="210" t="s">
        <v>17</v>
      </c>
      <c r="D1038" s="211" t="s">
        <v>30583</v>
      </c>
    </row>
    <row r="1039" spans="1:4" ht="13.5" x14ac:dyDescent="0.25">
      <c r="A1039" s="212">
        <v>90628</v>
      </c>
      <c r="B1039" s="210" t="s">
        <v>962</v>
      </c>
      <c r="C1039" s="210" t="s">
        <v>17</v>
      </c>
      <c r="D1039" s="211" t="s">
        <v>11486</v>
      </c>
    </row>
    <row r="1040" spans="1:4" ht="13.5" x14ac:dyDescent="0.25">
      <c r="A1040" s="212">
        <v>90629</v>
      </c>
      <c r="B1040" s="210" t="s">
        <v>963</v>
      </c>
      <c r="C1040" s="210" t="s">
        <v>17</v>
      </c>
      <c r="D1040" s="211" t="s">
        <v>4546</v>
      </c>
    </row>
    <row r="1041" spans="1:4" ht="13.5" x14ac:dyDescent="0.25">
      <c r="A1041" s="212">
        <v>90630</v>
      </c>
      <c r="B1041" s="210" t="s">
        <v>964</v>
      </c>
      <c r="C1041" s="210" t="s">
        <v>17</v>
      </c>
      <c r="D1041" s="211" t="s">
        <v>6680</v>
      </c>
    </row>
    <row r="1042" spans="1:4" ht="13.5" x14ac:dyDescent="0.25">
      <c r="A1042" s="212">
        <v>90633</v>
      </c>
      <c r="B1042" s="210" t="s">
        <v>966</v>
      </c>
      <c r="C1042" s="210" t="s">
        <v>17</v>
      </c>
      <c r="D1042" s="211" t="s">
        <v>29739</v>
      </c>
    </row>
    <row r="1043" spans="1:4" ht="13.5" x14ac:dyDescent="0.25">
      <c r="A1043" s="212">
        <v>90634</v>
      </c>
      <c r="B1043" s="210" t="s">
        <v>968</v>
      </c>
      <c r="C1043" s="210" t="s">
        <v>17</v>
      </c>
      <c r="D1043" s="211" t="s">
        <v>986</v>
      </c>
    </row>
    <row r="1044" spans="1:4" ht="13.5" x14ac:dyDescent="0.25">
      <c r="A1044" s="212">
        <v>90635</v>
      </c>
      <c r="B1044" s="210" t="s">
        <v>969</v>
      </c>
      <c r="C1044" s="210" t="s">
        <v>17</v>
      </c>
      <c r="D1044" s="211" t="s">
        <v>10128</v>
      </c>
    </row>
    <row r="1045" spans="1:4" ht="13.5" x14ac:dyDescent="0.25">
      <c r="A1045" s="212">
        <v>90636</v>
      </c>
      <c r="B1045" s="210" t="s">
        <v>970</v>
      </c>
      <c r="C1045" s="210" t="s">
        <v>17</v>
      </c>
      <c r="D1045" s="211" t="s">
        <v>36606</v>
      </c>
    </row>
    <row r="1046" spans="1:4" ht="13.5" x14ac:dyDescent="0.25">
      <c r="A1046" s="212">
        <v>90639</v>
      </c>
      <c r="B1046" s="210" t="s">
        <v>971</v>
      </c>
      <c r="C1046" s="210" t="s">
        <v>17</v>
      </c>
      <c r="D1046" s="211" t="s">
        <v>333</v>
      </c>
    </row>
    <row r="1047" spans="1:4" ht="13.5" x14ac:dyDescent="0.25">
      <c r="A1047" s="212">
        <v>90640</v>
      </c>
      <c r="B1047" s="210" t="s">
        <v>973</v>
      </c>
      <c r="C1047" s="210" t="s">
        <v>17</v>
      </c>
      <c r="D1047" s="211" t="s">
        <v>8505</v>
      </c>
    </row>
    <row r="1048" spans="1:4" ht="13.5" x14ac:dyDescent="0.25">
      <c r="A1048" s="212">
        <v>90641</v>
      </c>
      <c r="B1048" s="210" t="s">
        <v>975</v>
      </c>
      <c r="C1048" s="210" t="s">
        <v>17</v>
      </c>
      <c r="D1048" s="211" t="s">
        <v>1127</v>
      </c>
    </row>
    <row r="1049" spans="1:4" ht="13.5" x14ac:dyDescent="0.25">
      <c r="A1049" s="212">
        <v>90642</v>
      </c>
      <c r="B1049" s="210" t="s">
        <v>976</v>
      </c>
      <c r="C1049" s="210" t="s">
        <v>17</v>
      </c>
      <c r="D1049" s="211" t="s">
        <v>2292</v>
      </c>
    </row>
    <row r="1050" spans="1:4" ht="13.5" x14ac:dyDescent="0.25">
      <c r="A1050" s="212">
        <v>90646</v>
      </c>
      <c r="B1050" s="210" t="s">
        <v>978</v>
      </c>
      <c r="C1050" s="210" t="s">
        <v>17</v>
      </c>
      <c r="D1050" s="211" t="s">
        <v>29731</v>
      </c>
    </row>
    <row r="1051" spans="1:4" ht="13.5" x14ac:dyDescent="0.25">
      <c r="A1051" s="212">
        <v>90647</v>
      </c>
      <c r="B1051" s="210" t="s">
        <v>979</v>
      </c>
      <c r="C1051" s="210" t="s">
        <v>17</v>
      </c>
      <c r="D1051" s="211" t="s">
        <v>6559</v>
      </c>
    </row>
    <row r="1052" spans="1:4" ht="13.5" x14ac:dyDescent="0.25">
      <c r="A1052" s="212">
        <v>90648</v>
      </c>
      <c r="B1052" s="210" t="s">
        <v>980</v>
      </c>
      <c r="C1052" s="210" t="s">
        <v>17</v>
      </c>
      <c r="D1052" s="211" t="s">
        <v>30072</v>
      </c>
    </row>
    <row r="1053" spans="1:4" ht="13.5" x14ac:dyDescent="0.25">
      <c r="A1053" s="212">
        <v>90649</v>
      </c>
      <c r="B1053" s="210" t="s">
        <v>981</v>
      </c>
      <c r="C1053" s="210" t="s">
        <v>17</v>
      </c>
      <c r="D1053" s="211" t="s">
        <v>7410</v>
      </c>
    </row>
    <row r="1054" spans="1:4" ht="13.5" x14ac:dyDescent="0.25">
      <c r="A1054" s="212">
        <v>90652</v>
      </c>
      <c r="B1054" s="210" t="s">
        <v>983</v>
      </c>
      <c r="C1054" s="210" t="s">
        <v>17</v>
      </c>
      <c r="D1054" s="211" t="s">
        <v>683</v>
      </c>
    </row>
    <row r="1055" spans="1:4" ht="13.5" x14ac:dyDescent="0.25">
      <c r="A1055" s="212">
        <v>90653</v>
      </c>
      <c r="B1055" s="210" t="s">
        <v>985</v>
      </c>
      <c r="C1055" s="210" t="s">
        <v>17</v>
      </c>
      <c r="D1055" s="211" t="s">
        <v>801</v>
      </c>
    </row>
    <row r="1056" spans="1:4" ht="13.5" x14ac:dyDescent="0.25">
      <c r="A1056" s="212">
        <v>90654</v>
      </c>
      <c r="B1056" s="210" t="s">
        <v>987</v>
      </c>
      <c r="C1056" s="210" t="s">
        <v>17</v>
      </c>
      <c r="D1056" s="211" t="s">
        <v>3874</v>
      </c>
    </row>
    <row r="1057" spans="1:4" ht="13.5" x14ac:dyDescent="0.25">
      <c r="A1057" s="212">
        <v>90655</v>
      </c>
      <c r="B1057" s="210" t="s">
        <v>989</v>
      </c>
      <c r="C1057" s="210" t="s">
        <v>17</v>
      </c>
      <c r="D1057" s="211" t="s">
        <v>756</v>
      </c>
    </row>
    <row r="1058" spans="1:4" ht="13.5" x14ac:dyDescent="0.25">
      <c r="A1058" s="212">
        <v>90658</v>
      </c>
      <c r="B1058" s="210" t="s">
        <v>990</v>
      </c>
      <c r="C1058" s="210" t="s">
        <v>17</v>
      </c>
      <c r="D1058" s="211" t="s">
        <v>10621</v>
      </c>
    </row>
    <row r="1059" spans="1:4" ht="13.5" x14ac:dyDescent="0.25">
      <c r="A1059" s="212">
        <v>90659</v>
      </c>
      <c r="B1059" s="210" t="s">
        <v>992</v>
      </c>
      <c r="C1059" s="210" t="s">
        <v>17</v>
      </c>
      <c r="D1059" s="211" t="s">
        <v>791</v>
      </c>
    </row>
    <row r="1060" spans="1:4" ht="13.5" x14ac:dyDescent="0.25">
      <c r="A1060" s="212">
        <v>90660</v>
      </c>
      <c r="B1060" s="210" t="s">
        <v>994</v>
      </c>
      <c r="C1060" s="210" t="s">
        <v>17</v>
      </c>
      <c r="D1060" s="211" t="s">
        <v>65</v>
      </c>
    </row>
    <row r="1061" spans="1:4" ht="13.5" x14ac:dyDescent="0.25">
      <c r="A1061" s="212">
        <v>90661</v>
      </c>
      <c r="B1061" s="210" t="s">
        <v>996</v>
      </c>
      <c r="C1061" s="210" t="s">
        <v>17</v>
      </c>
      <c r="D1061" s="211" t="s">
        <v>756</v>
      </c>
    </row>
    <row r="1062" spans="1:4" ht="13.5" x14ac:dyDescent="0.25">
      <c r="A1062" s="212">
        <v>90664</v>
      </c>
      <c r="B1062" s="210" t="s">
        <v>997</v>
      </c>
      <c r="C1062" s="210" t="s">
        <v>17</v>
      </c>
      <c r="D1062" s="211" t="s">
        <v>6580</v>
      </c>
    </row>
    <row r="1063" spans="1:4" ht="13.5" x14ac:dyDescent="0.25">
      <c r="A1063" s="212">
        <v>90665</v>
      </c>
      <c r="B1063" s="210" t="s">
        <v>999</v>
      </c>
      <c r="C1063" s="210" t="s">
        <v>17</v>
      </c>
      <c r="D1063" s="211" t="s">
        <v>6861</v>
      </c>
    </row>
    <row r="1064" spans="1:4" ht="13.5" x14ac:dyDescent="0.25">
      <c r="A1064" s="212">
        <v>90666</v>
      </c>
      <c r="B1064" s="210" t="s">
        <v>1001</v>
      </c>
      <c r="C1064" s="210" t="s">
        <v>17</v>
      </c>
      <c r="D1064" s="211" t="s">
        <v>6850</v>
      </c>
    </row>
    <row r="1065" spans="1:4" ht="13.5" x14ac:dyDescent="0.25">
      <c r="A1065" s="212">
        <v>90667</v>
      </c>
      <c r="B1065" s="210" t="s">
        <v>1003</v>
      </c>
      <c r="C1065" s="210" t="s">
        <v>17</v>
      </c>
      <c r="D1065" s="211" t="s">
        <v>12120</v>
      </c>
    </row>
    <row r="1066" spans="1:4" ht="13.5" x14ac:dyDescent="0.25">
      <c r="A1066" s="212">
        <v>90670</v>
      </c>
      <c r="B1066" s="210" t="s">
        <v>1005</v>
      </c>
      <c r="C1066" s="210" t="s">
        <v>17</v>
      </c>
      <c r="D1066" s="211" t="s">
        <v>36607</v>
      </c>
    </row>
    <row r="1067" spans="1:4" ht="13.5" x14ac:dyDescent="0.25">
      <c r="A1067" s="212">
        <v>90671</v>
      </c>
      <c r="B1067" s="210" t="s">
        <v>1006</v>
      </c>
      <c r="C1067" s="210" t="s">
        <v>17</v>
      </c>
      <c r="D1067" s="211" t="s">
        <v>36608</v>
      </c>
    </row>
    <row r="1068" spans="1:4" ht="13.5" x14ac:dyDescent="0.25">
      <c r="A1068" s="212">
        <v>90672</v>
      </c>
      <c r="B1068" s="210" t="s">
        <v>1007</v>
      </c>
      <c r="C1068" s="210" t="s">
        <v>17</v>
      </c>
      <c r="D1068" s="211" t="s">
        <v>36609</v>
      </c>
    </row>
    <row r="1069" spans="1:4" ht="13.5" x14ac:dyDescent="0.25">
      <c r="A1069" s="212">
        <v>90673</v>
      </c>
      <c r="B1069" s="210" t="s">
        <v>1008</v>
      </c>
      <c r="C1069" s="210" t="s">
        <v>17</v>
      </c>
      <c r="D1069" s="211" t="s">
        <v>36610</v>
      </c>
    </row>
    <row r="1070" spans="1:4" ht="13.5" x14ac:dyDescent="0.25">
      <c r="A1070" s="212">
        <v>90676</v>
      </c>
      <c r="B1070" s="210" t="s">
        <v>1009</v>
      </c>
      <c r="C1070" s="210" t="s">
        <v>17</v>
      </c>
      <c r="D1070" s="211" t="s">
        <v>36611</v>
      </c>
    </row>
    <row r="1071" spans="1:4" ht="13.5" x14ac:dyDescent="0.25">
      <c r="A1071" s="212">
        <v>90677</v>
      </c>
      <c r="B1071" s="210" t="s">
        <v>1010</v>
      </c>
      <c r="C1071" s="210" t="s">
        <v>17</v>
      </c>
      <c r="D1071" s="211" t="s">
        <v>30336</v>
      </c>
    </row>
    <row r="1072" spans="1:4" ht="13.5" x14ac:dyDescent="0.25">
      <c r="A1072" s="212">
        <v>90678</v>
      </c>
      <c r="B1072" s="210" t="s">
        <v>1011</v>
      </c>
      <c r="C1072" s="210" t="s">
        <v>17</v>
      </c>
      <c r="D1072" s="211" t="s">
        <v>36612</v>
      </c>
    </row>
    <row r="1073" spans="1:4" ht="13.5" x14ac:dyDescent="0.25">
      <c r="A1073" s="212">
        <v>90679</v>
      </c>
      <c r="B1073" s="210" t="s">
        <v>1012</v>
      </c>
      <c r="C1073" s="210" t="s">
        <v>17</v>
      </c>
      <c r="D1073" s="211" t="s">
        <v>36613</v>
      </c>
    </row>
    <row r="1074" spans="1:4" ht="13.5" x14ac:dyDescent="0.25">
      <c r="A1074" s="212">
        <v>90682</v>
      </c>
      <c r="B1074" s="210" t="s">
        <v>1013</v>
      </c>
      <c r="C1074" s="210" t="s">
        <v>17</v>
      </c>
      <c r="D1074" s="211" t="s">
        <v>36614</v>
      </c>
    </row>
    <row r="1075" spans="1:4" ht="13.5" x14ac:dyDescent="0.25">
      <c r="A1075" s="212">
        <v>90683</v>
      </c>
      <c r="B1075" s="210" t="s">
        <v>1015</v>
      </c>
      <c r="C1075" s="210" t="s">
        <v>17</v>
      </c>
      <c r="D1075" s="211" t="s">
        <v>7820</v>
      </c>
    </row>
    <row r="1076" spans="1:4" ht="13.5" x14ac:dyDescent="0.25">
      <c r="A1076" s="212">
        <v>90684</v>
      </c>
      <c r="B1076" s="210" t="s">
        <v>1017</v>
      </c>
      <c r="C1076" s="210" t="s">
        <v>17</v>
      </c>
      <c r="D1076" s="211" t="s">
        <v>33649</v>
      </c>
    </row>
    <row r="1077" spans="1:4" ht="13.5" x14ac:dyDescent="0.25">
      <c r="A1077" s="212">
        <v>90685</v>
      </c>
      <c r="B1077" s="210" t="s">
        <v>1018</v>
      </c>
      <c r="C1077" s="210" t="s">
        <v>17</v>
      </c>
      <c r="D1077" s="211" t="s">
        <v>36615</v>
      </c>
    </row>
    <row r="1078" spans="1:4" ht="13.5" x14ac:dyDescent="0.25">
      <c r="A1078" s="212">
        <v>90688</v>
      </c>
      <c r="B1078" s="210" t="s">
        <v>1019</v>
      </c>
      <c r="C1078" s="210" t="s">
        <v>17</v>
      </c>
      <c r="D1078" s="211" t="s">
        <v>12161</v>
      </c>
    </row>
    <row r="1079" spans="1:4" ht="13.5" x14ac:dyDescent="0.25">
      <c r="A1079" s="212">
        <v>90689</v>
      </c>
      <c r="B1079" s="210" t="s">
        <v>1020</v>
      </c>
      <c r="C1079" s="210" t="s">
        <v>17</v>
      </c>
      <c r="D1079" s="211" t="s">
        <v>36616</v>
      </c>
    </row>
    <row r="1080" spans="1:4" ht="13.5" x14ac:dyDescent="0.25">
      <c r="A1080" s="212">
        <v>90690</v>
      </c>
      <c r="B1080" s="210" t="s">
        <v>1022</v>
      </c>
      <c r="C1080" s="210" t="s">
        <v>17</v>
      </c>
      <c r="D1080" s="211" t="s">
        <v>32399</v>
      </c>
    </row>
    <row r="1081" spans="1:4" ht="13.5" x14ac:dyDescent="0.25">
      <c r="A1081" s="212">
        <v>90691</v>
      </c>
      <c r="B1081" s="210" t="s">
        <v>1023</v>
      </c>
      <c r="C1081" s="210" t="s">
        <v>17</v>
      </c>
      <c r="D1081" s="211" t="s">
        <v>36617</v>
      </c>
    </row>
    <row r="1082" spans="1:4" ht="13.5" x14ac:dyDescent="0.25">
      <c r="A1082" s="212">
        <v>90957</v>
      </c>
      <c r="B1082" s="210" t="s">
        <v>1024</v>
      </c>
      <c r="C1082" s="210" t="s">
        <v>17</v>
      </c>
      <c r="D1082" s="211" t="s">
        <v>36618</v>
      </c>
    </row>
    <row r="1083" spans="1:4" ht="13.5" x14ac:dyDescent="0.25">
      <c r="A1083" s="212">
        <v>90958</v>
      </c>
      <c r="B1083" s="210" t="s">
        <v>1025</v>
      </c>
      <c r="C1083" s="210" t="s">
        <v>17</v>
      </c>
      <c r="D1083" s="211" t="s">
        <v>9302</v>
      </c>
    </row>
    <row r="1084" spans="1:4" ht="13.5" x14ac:dyDescent="0.25">
      <c r="A1084" s="212">
        <v>90960</v>
      </c>
      <c r="B1084" s="210" t="s">
        <v>1027</v>
      </c>
      <c r="C1084" s="210" t="s">
        <v>17</v>
      </c>
      <c r="D1084" s="211" t="s">
        <v>1365</v>
      </c>
    </row>
    <row r="1085" spans="1:4" ht="13.5" x14ac:dyDescent="0.25">
      <c r="A1085" s="212">
        <v>90961</v>
      </c>
      <c r="B1085" s="210" t="s">
        <v>1029</v>
      </c>
      <c r="C1085" s="210" t="s">
        <v>17</v>
      </c>
      <c r="D1085" s="211" t="s">
        <v>6861</v>
      </c>
    </row>
    <row r="1086" spans="1:4" ht="13.5" x14ac:dyDescent="0.25">
      <c r="A1086" s="212">
        <v>90962</v>
      </c>
      <c r="B1086" s="210" t="s">
        <v>1030</v>
      </c>
      <c r="C1086" s="210" t="s">
        <v>17</v>
      </c>
      <c r="D1086" s="211" t="s">
        <v>2595</v>
      </c>
    </row>
    <row r="1087" spans="1:4" ht="13.5" x14ac:dyDescent="0.25">
      <c r="A1087" s="212">
        <v>90963</v>
      </c>
      <c r="B1087" s="210" t="s">
        <v>1032</v>
      </c>
      <c r="C1087" s="210" t="s">
        <v>17</v>
      </c>
      <c r="D1087" s="211" t="s">
        <v>30003</v>
      </c>
    </row>
    <row r="1088" spans="1:4" ht="13.5" x14ac:dyDescent="0.25">
      <c r="A1088" s="212">
        <v>90968</v>
      </c>
      <c r="B1088" s="210" t="s">
        <v>1034</v>
      </c>
      <c r="C1088" s="210" t="s">
        <v>17</v>
      </c>
      <c r="D1088" s="211" t="s">
        <v>3298</v>
      </c>
    </row>
    <row r="1089" spans="1:4" ht="13.5" x14ac:dyDescent="0.25">
      <c r="A1089" s="212">
        <v>90969</v>
      </c>
      <c r="B1089" s="210" t="s">
        <v>1035</v>
      </c>
      <c r="C1089" s="210" t="s">
        <v>17</v>
      </c>
      <c r="D1089" s="211" t="s">
        <v>744</v>
      </c>
    </row>
    <row r="1090" spans="1:4" ht="13.5" x14ac:dyDescent="0.25">
      <c r="A1090" s="212">
        <v>90970</v>
      </c>
      <c r="B1090" s="210" t="s">
        <v>1037</v>
      </c>
      <c r="C1090" s="210" t="s">
        <v>17</v>
      </c>
      <c r="D1090" s="211" t="s">
        <v>7457</v>
      </c>
    </row>
    <row r="1091" spans="1:4" ht="13.5" x14ac:dyDescent="0.25">
      <c r="A1091" s="212">
        <v>90971</v>
      </c>
      <c r="B1091" s="210" t="s">
        <v>1039</v>
      </c>
      <c r="C1091" s="210" t="s">
        <v>17</v>
      </c>
      <c r="D1091" s="211" t="s">
        <v>36619</v>
      </c>
    </row>
    <row r="1092" spans="1:4" ht="13.5" x14ac:dyDescent="0.25">
      <c r="A1092" s="212">
        <v>90975</v>
      </c>
      <c r="B1092" s="210" t="s">
        <v>1040</v>
      </c>
      <c r="C1092" s="210" t="s">
        <v>17</v>
      </c>
      <c r="D1092" s="211" t="s">
        <v>5533</v>
      </c>
    </row>
    <row r="1093" spans="1:4" ht="13.5" x14ac:dyDescent="0.25">
      <c r="A1093" s="212">
        <v>90976</v>
      </c>
      <c r="B1093" s="210" t="s">
        <v>1041</v>
      </c>
      <c r="C1093" s="210" t="s">
        <v>17</v>
      </c>
      <c r="D1093" s="211" t="s">
        <v>984</v>
      </c>
    </row>
    <row r="1094" spans="1:4" ht="13.5" x14ac:dyDescent="0.25">
      <c r="A1094" s="212">
        <v>90977</v>
      </c>
      <c r="B1094" s="210" t="s">
        <v>1042</v>
      </c>
      <c r="C1094" s="210" t="s">
        <v>17</v>
      </c>
      <c r="D1094" s="211" t="s">
        <v>30579</v>
      </c>
    </row>
    <row r="1095" spans="1:4" ht="13.5" x14ac:dyDescent="0.25">
      <c r="A1095" s="212">
        <v>90978</v>
      </c>
      <c r="B1095" s="210" t="s">
        <v>1043</v>
      </c>
      <c r="C1095" s="210" t="s">
        <v>17</v>
      </c>
      <c r="D1095" s="211" t="s">
        <v>36620</v>
      </c>
    </row>
    <row r="1096" spans="1:4" ht="13.5" x14ac:dyDescent="0.25">
      <c r="A1096" s="212">
        <v>90992</v>
      </c>
      <c r="B1096" s="210" t="s">
        <v>1044</v>
      </c>
      <c r="C1096" s="210" t="s">
        <v>17</v>
      </c>
      <c r="D1096" s="211" t="s">
        <v>2861</v>
      </c>
    </row>
    <row r="1097" spans="1:4" ht="13.5" x14ac:dyDescent="0.25">
      <c r="A1097" s="212">
        <v>90993</v>
      </c>
      <c r="B1097" s="210" t="s">
        <v>1046</v>
      </c>
      <c r="C1097" s="210" t="s">
        <v>17</v>
      </c>
      <c r="D1097" s="211" t="s">
        <v>7540</v>
      </c>
    </row>
    <row r="1098" spans="1:4" ht="13.5" x14ac:dyDescent="0.25">
      <c r="A1098" s="212">
        <v>90994</v>
      </c>
      <c r="B1098" s="210" t="s">
        <v>1048</v>
      </c>
      <c r="C1098" s="210" t="s">
        <v>17</v>
      </c>
      <c r="D1098" s="211" t="s">
        <v>31363</v>
      </c>
    </row>
    <row r="1099" spans="1:4" ht="13.5" x14ac:dyDescent="0.25">
      <c r="A1099" s="212">
        <v>90995</v>
      </c>
      <c r="B1099" s="210" t="s">
        <v>1049</v>
      </c>
      <c r="C1099" s="210" t="s">
        <v>17</v>
      </c>
      <c r="D1099" s="211" t="s">
        <v>36621</v>
      </c>
    </row>
    <row r="1100" spans="1:4" ht="13.5" x14ac:dyDescent="0.25">
      <c r="A1100" s="212">
        <v>91021</v>
      </c>
      <c r="B1100" s="210" t="s">
        <v>1050</v>
      </c>
      <c r="C1100" s="210" t="s">
        <v>17</v>
      </c>
      <c r="D1100" s="211" t="s">
        <v>33711</v>
      </c>
    </row>
    <row r="1101" spans="1:4" ht="13.5" x14ac:dyDescent="0.25">
      <c r="A1101" s="212">
        <v>91026</v>
      </c>
      <c r="B1101" s="210" t="s">
        <v>1051</v>
      </c>
      <c r="C1101" s="210" t="s">
        <v>17</v>
      </c>
      <c r="D1101" s="211" t="s">
        <v>1236</v>
      </c>
    </row>
    <row r="1102" spans="1:4" ht="13.5" x14ac:dyDescent="0.25">
      <c r="A1102" s="212">
        <v>91027</v>
      </c>
      <c r="B1102" s="210" t="s">
        <v>1053</v>
      </c>
      <c r="C1102" s="210" t="s">
        <v>17</v>
      </c>
      <c r="D1102" s="211" t="s">
        <v>9321</v>
      </c>
    </row>
    <row r="1103" spans="1:4" ht="13.5" x14ac:dyDescent="0.25">
      <c r="A1103" s="212">
        <v>91028</v>
      </c>
      <c r="B1103" s="210" t="s">
        <v>1055</v>
      </c>
      <c r="C1103" s="210" t="s">
        <v>17</v>
      </c>
      <c r="D1103" s="211" t="s">
        <v>31977</v>
      </c>
    </row>
    <row r="1104" spans="1:4" ht="13.5" x14ac:dyDescent="0.25">
      <c r="A1104" s="212">
        <v>91029</v>
      </c>
      <c r="B1104" s="210" t="s">
        <v>1057</v>
      </c>
      <c r="C1104" s="210" t="s">
        <v>17</v>
      </c>
      <c r="D1104" s="211" t="s">
        <v>31633</v>
      </c>
    </row>
    <row r="1105" spans="1:4" ht="13.5" x14ac:dyDescent="0.25">
      <c r="A1105" s="212">
        <v>91030</v>
      </c>
      <c r="B1105" s="210" t="s">
        <v>1059</v>
      </c>
      <c r="C1105" s="210" t="s">
        <v>17</v>
      </c>
      <c r="D1105" s="211" t="s">
        <v>36622</v>
      </c>
    </row>
    <row r="1106" spans="1:4" ht="13.5" x14ac:dyDescent="0.25">
      <c r="A1106" s="212">
        <v>91273</v>
      </c>
      <c r="B1106" s="210" t="s">
        <v>1060</v>
      </c>
      <c r="C1106" s="210" t="s">
        <v>17</v>
      </c>
      <c r="D1106" s="211" t="s">
        <v>1061</v>
      </c>
    </row>
    <row r="1107" spans="1:4" ht="13.5" x14ac:dyDescent="0.25">
      <c r="A1107" s="212">
        <v>91274</v>
      </c>
      <c r="B1107" s="210" t="s">
        <v>1062</v>
      </c>
      <c r="C1107" s="210" t="s">
        <v>17</v>
      </c>
      <c r="D1107" s="211" t="s">
        <v>1063</v>
      </c>
    </row>
    <row r="1108" spans="1:4" ht="13.5" x14ac:dyDescent="0.25">
      <c r="A1108" s="212">
        <v>91275</v>
      </c>
      <c r="B1108" s="210" t="s">
        <v>1064</v>
      </c>
      <c r="C1108" s="210" t="s">
        <v>17</v>
      </c>
      <c r="D1108" s="211" t="s">
        <v>510</v>
      </c>
    </row>
    <row r="1109" spans="1:4" ht="13.5" x14ac:dyDescent="0.25">
      <c r="A1109" s="212">
        <v>91276</v>
      </c>
      <c r="B1109" s="210" t="s">
        <v>1065</v>
      </c>
      <c r="C1109" s="210" t="s">
        <v>17</v>
      </c>
      <c r="D1109" s="211" t="s">
        <v>36495</v>
      </c>
    </row>
    <row r="1110" spans="1:4" ht="13.5" x14ac:dyDescent="0.25">
      <c r="A1110" s="212">
        <v>91279</v>
      </c>
      <c r="B1110" s="210" t="s">
        <v>1067</v>
      </c>
      <c r="C1110" s="210" t="s">
        <v>17</v>
      </c>
      <c r="D1110" s="211" t="s">
        <v>36623</v>
      </c>
    </row>
    <row r="1111" spans="1:4" ht="13.5" x14ac:dyDescent="0.25">
      <c r="A1111" s="212">
        <v>91280</v>
      </c>
      <c r="B1111" s="210" t="s">
        <v>1068</v>
      </c>
      <c r="C1111" s="210" t="s">
        <v>17</v>
      </c>
      <c r="D1111" s="211" t="s">
        <v>7176</v>
      </c>
    </row>
    <row r="1112" spans="1:4" ht="13.5" x14ac:dyDescent="0.25">
      <c r="A1112" s="212">
        <v>91281</v>
      </c>
      <c r="B1112" s="210" t="s">
        <v>1070</v>
      </c>
      <c r="C1112" s="210" t="s">
        <v>17</v>
      </c>
      <c r="D1112" s="211" t="s">
        <v>6566</v>
      </c>
    </row>
    <row r="1113" spans="1:4" ht="13.5" x14ac:dyDescent="0.25">
      <c r="A1113" s="212">
        <v>91282</v>
      </c>
      <c r="B1113" s="210" t="s">
        <v>1072</v>
      </c>
      <c r="C1113" s="210" t="s">
        <v>17</v>
      </c>
      <c r="D1113" s="211" t="s">
        <v>30873</v>
      </c>
    </row>
    <row r="1114" spans="1:4" ht="13.5" x14ac:dyDescent="0.25">
      <c r="A1114" s="212">
        <v>91354</v>
      </c>
      <c r="B1114" s="210" t="s">
        <v>1073</v>
      </c>
      <c r="C1114" s="210" t="s">
        <v>17</v>
      </c>
      <c r="D1114" s="211" t="s">
        <v>31883</v>
      </c>
    </row>
    <row r="1115" spans="1:4" ht="13.5" x14ac:dyDescent="0.25">
      <c r="A1115" s="212">
        <v>91355</v>
      </c>
      <c r="B1115" s="210" t="s">
        <v>1075</v>
      </c>
      <c r="C1115" s="210" t="s">
        <v>17</v>
      </c>
      <c r="D1115" s="211" t="s">
        <v>36624</v>
      </c>
    </row>
    <row r="1116" spans="1:4" ht="13.5" x14ac:dyDescent="0.25">
      <c r="A1116" s="212">
        <v>91356</v>
      </c>
      <c r="B1116" s="210" t="s">
        <v>1076</v>
      </c>
      <c r="C1116" s="210" t="s">
        <v>17</v>
      </c>
      <c r="D1116" s="211" t="s">
        <v>1077</v>
      </c>
    </row>
    <row r="1117" spans="1:4" ht="13.5" x14ac:dyDescent="0.25">
      <c r="A1117" s="212">
        <v>91359</v>
      </c>
      <c r="B1117" s="210" t="s">
        <v>1078</v>
      </c>
      <c r="C1117" s="210" t="s">
        <v>17</v>
      </c>
      <c r="D1117" s="211" t="s">
        <v>33800</v>
      </c>
    </row>
    <row r="1118" spans="1:4" ht="13.5" x14ac:dyDescent="0.25">
      <c r="A1118" s="212">
        <v>91360</v>
      </c>
      <c r="B1118" s="210" t="s">
        <v>1080</v>
      </c>
      <c r="C1118" s="210" t="s">
        <v>17</v>
      </c>
      <c r="D1118" s="211" t="s">
        <v>10386</v>
      </c>
    </row>
    <row r="1119" spans="1:4" ht="13.5" x14ac:dyDescent="0.25">
      <c r="A1119" s="212">
        <v>91361</v>
      </c>
      <c r="B1119" s="210" t="s">
        <v>1082</v>
      </c>
      <c r="C1119" s="210" t="s">
        <v>17</v>
      </c>
      <c r="D1119" s="211" t="s">
        <v>36625</v>
      </c>
    </row>
    <row r="1120" spans="1:4" ht="13.5" x14ac:dyDescent="0.25">
      <c r="A1120" s="212">
        <v>91367</v>
      </c>
      <c r="B1120" s="210" t="s">
        <v>1084</v>
      </c>
      <c r="C1120" s="210" t="s">
        <v>17</v>
      </c>
      <c r="D1120" s="211" t="s">
        <v>36626</v>
      </c>
    </row>
    <row r="1121" spans="1:4" ht="13.5" x14ac:dyDescent="0.25">
      <c r="A1121" s="212">
        <v>91368</v>
      </c>
      <c r="B1121" s="210" t="s">
        <v>1086</v>
      </c>
      <c r="C1121" s="210" t="s">
        <v>17</v>
      </c>
      <c r="D1121" s="211" t="s">
        <v>6216</v>
      </c>
    </row>
    <row r="1122" spans="1:4" ht="13.5" x14ac:dyDescent="0.25">
      <c r="A1122" s="212">
        <v>91369</v>
      </c>
      <c r="B1122" s="210" t="s">
        <v>1087</v>
      </c>
      <c r="C1122" s="210" t="s">
        <v>17</v>
      </c>
      <c r="D1122" s="211" t="s">
        <v>12229</v>
      </c>
    </row>
    <row r="1123" spans="1:4" ht="13.5" x14ac:dyDescent="0.25">
      <c r="A1123" s="212">
        <v>91375</v>
      </c>
      <c r="B1123" s="210" t="s">
        <v>1088</v>
      </c>
      <c r="C1123" s="210" t="s">
        <v>17</v>
      </c>
      <c r="D1123" s="211" t="s">
        <v>4607</v>
      </c>
    </row>
    <row r="1124" spans="1:4" ht="13.5" x14ac:dyDescent="0.25">
      <c r="A1124" s="212">
        <v>91376</v>
      </c>
      <c r="B1124" s="210" t="s">
        <v>1090</v>
      </c>
      <c r="C1124" s="210" t="s">
        <v>17</v>
      </c>
      <c r="D1124" s="211" t="s">
        <v>1091</v>
      </c>
    </row>
    <row r="1125" spans="1:4" ht="13.5" x14ac:dyDescent="0.25">
      <c r="A1125" s="212">
        <v>91377</v>
      </c>
      <c r="B1125" s="210" t="s">
        <v>1092</v>
      </c>
      <c r="C1125" s="210" t="s">
        <v>17</v>
      </c>
      <c r="D1125" s="211" t="s">
        <v>773</v>
      </c>
    </row>
    <row r="1126" spans="1:4" ht="13.5" x14ac:dyDescent="0.25">
      <c r="A1126" s="212">
        <v>91380</v>
      </c>
      <c r="B1126" s="210" t="s">
        <v>1094</v>
      </c>
      <c r="C1126" s="210" t="s">
        <v>17</v>
      </c>
      <c r="D1126" s="211" t="s">
        <v>36627</v>
      </c>
    </row>
    <row r="1127" spans="1:4" ht="13.5" x14ac:dyDescent="0.25">
      <c r="A1127" s="212">
        <v>91381</v>
      </c>
      <c r="B1127" s="210" t="s">
        <v>1096</v>
      </c>
      <c r="C1127" s="210" t="s">
        <v>17</v>
      </c>
      <c r="D1127" s="211" t="s">
        <v>30908</v>
      </c>
    </row>
    <row r="1128" spans="1:4" ht="13.5" x14ac:dyDescent="0.25">
      <c r="A1128" s="212">
        <v>91382</v>
      </c>
      <c r="B1128" s="210" t="s">
        <v>1098</v>
      </c>
      <c r="C1128" s="210" t="s">
        <v>17</v>
      </c>
      <c r="D1128" s="211" t="s">
        <v>36628</v>
      </c>
    </row>
    <row r="1129" spans="1:4" ht="13.5" x14ac:dyDescent="0.25">
      <c r="A1129" s="212">
        <v>91383</v>
      </c>
      <c r="B1129" s="210" t="s">
        <v>1100</v>
      </c>
      <c r="C1129" s="210" t="s">
        <v>17</v>
      </c>
      <c r="D1129" s="211" t="s">
        <v>36062</v>
      </c>
    </row>
    <row r="1130" spans="1:4" ht="13.5" x14ac:dyDescent="0.25">
      <c r="A1130" s="212">
        <v>91384</v>
      </c>
      <c r="B1130" s="210" t="s">
        <v>1101</v>
      </c>
      <c r="C1130" s="210" t="s">
        <v>17</v>
      </c>
      <c r="D1130" s="211" t="s">
        <v>36629</v>
      </c>
    </row>
    <row r="1131" spans="1:4" ht="13.5" x14ac:dyDescent="0.25">
      <c r="A1131" s="212">
        <v>91390</v>
      </c>
      <c r="B1131" s="210" t="s">
        <v>1102</v>
      </c>
      <c r="C1131" s="210" t="s">
        <v>17</v>
      </c>
      <c r="D1131" s="211" t="s">
        <v>3085</v>
      </c>
    </row>
    <row r="1132" spans="1:4" ht="13.5" x14ac:dyDescent="0.25">
      <c r="A1132" s="212">
        <v>91391</v>
      </c>
      <c r="B1132" s="210" t="s">
        <v>1103</v>
      </c>
      <c r="C1132" s="210" t="s">
        <v>17</v>
      </c>
      <c r="D1132" s="211" t="s">
        <v>4916</v>
      </c>
    </row>
    <row r="1133" spans="1:4" ht="13.5" x14ac:dyDescent="0.25">
      <c r="A1133" s="212">
        <v>91392</v>
      </c>
      <c r="B1133" s="210" t="s">
        <v>1104</v>
      </c>
      <c r="C1133" s="210" t="s">
        <v>17</v>
      </c>
      <c r="D1133" s="211" t="s">
        <v>9184</v>
      </c>
    </row>
    <row r="1134" spans="1:4" ht="13.5" x14ac:dyDescent="0.25">
      <c r="A1134" s="212">
        <v>91396</v>
      </c>
      <c r="B1134" s="210" t="s">
        <v>1105</v>
      </c>
      <c r="C1134" s="210" t="s">
        <v>17</v>
      </c>
      <c r="D1134" s="211" t="s">
        <v>29758</v>
      </c>
    </row>
    <row r="1135" spans="1:4" ht="13.5" x14ac:dyDescent="0.25">
      <c r="A1135" s="212">
        <v>91397</v>
      </c>
      <c r="B1135" s="210" t="s">
        <v>1106</v>
      </c>
      <c r="C1135" s="210" t="s">
        <v>17</v>
      </c>
      <c r="D1135" s="211" t="s">
        <v>3936</v>
      </c>
    </row>
    <row r="1136" spans="1:4" ht="13.5" x14ac:dyDescent="0.25">
      <c r="A1136" s="212">
        <v>91398</v>
      </c>
      <c r="B1136" s="210" t="s">
        <v>1108</v>
      </c>
      <c r="C1136" s="210" t="s">
        <v>17</v>
      </c>
      <c r="D1136" s="211" t="s">
        <v>1099</v>
      </c>
    </row>
    <row r="1137" spans="1:4" ht="13.5" x14ac:dyDescent="0.25">
      <c r="A1137" s="212">
        <v>91402</v>
      </c>
      <c r="B1137" s="210" t="s">
        <v>1110</v>
      </c>
      <c r="C1137" s="210" t="s">
        <v>17</v>
      </c>
      <c r="D1137" s="211" t="s">
        <v>3489</v>
      </c>
    </row>
    <row r="1138" spans="1:4" ht="13.5" x14ac:dyDescent="0.25">
      <c r="A1138" s="212">
        <v>91466</v>
      </c>
      <c r="B1138" s="210" t="s">
        <v>1112</v>
      </c>
      <c r="C1138" s="210" t="s">
        <v>17</v>
      </c>
      <c r="D1138" s="211" t="s">
        <v>31142</v>
      </c>
    </row>
    <row r="1139" spans="1:4" ht="13.5" x14ac:dyDescent="0.25">
      <c r="A1139" s="212">
        <v>91467</v>
      </c>
      <c r="B1139" s="210" t="s">
        <v>1113</v>
      </c>
      <c r="C1139" s="210" t="s">
        <v>17</v>
      </c>
      <c r="D1139" s="211" t="s">
        <v>36543</v>
      </c>
    </row>
    <row r="1140" spans="1:4" ht="13.5" x14ac:dyDescent="0.25">
      <c r="A1140" s="212">
        <v>91468</v>
      </c>
      <c r="B1140" s="210" t="s">
        <v>1114</v>
      </c>
      <c r="C1140" s="210" t="s">
        <v>17</v>
      </c>
      <c r="D1140" s="211" t="s">
        <v>12190</v>
      </c>
    </row>
    <row r="1141" spans="1:4" ht="13.5" x14ac:dyDescent="0.25">
      <c r="A1141" s="212">
        <v>91469</v>
      </c>
      <c r="B1141" s="210" t="s">
        <v>1116</v>
      </c>
      <c r="C1141" s="210" t="s">
        <v>17</v>
      </c>
      <c r="D1141" s="211" t="s">
        <v>1117</v>
      </c>
    </row>
    <row r="1142" spans="1:4" ht="13.5" x14ac:dyDescent="0.25">
      <c r="A1142" s="212">
        <v>91484</v>
      </c>
      <c r="B1142" s="210" t="s">
        <v>1118</v>
      </c>
      <c r="C1142" s="210" t="s">
        <v>17</v>
      </c>
      <c r="D1142" s="211" t="s">
        <v>31966</v>
      </c>
    </row>
    <row r="1143" spans="1:4" ht="13.5" x14ac:dyDescent="0.25">
      <c r="A1143" s="212">
        <v>91485</v>
      </c>
      <c r="B1143" s="210" t="s">
        <v>1119</v>
      </c>
      <c r="C1143" s="210" t="s">
        <v>17</v>
      </c>
      <c r="D1143" s="211" t="s">
        <v>36630</v>
      </c>
    </row>
    <row r="1144" spans="1:4" ht="13.5" x14ac:dyDescent="0.25">
      <c r="A1144" s="212">
        <v>91529</v>
      </c>
      <c r="B1144" s="210" t="s">
        <v>1120</v>
      </c>
      <c r="C1144" s="210" t="s">
        <v>17</v>
      </c>
      <c r="D1144" s="211" t="s">
        <v>1121</v>
      </c>
    </row>
    <row r="1145" spans="1:4" ht="13.5" x14ac:dyDescent="0.25">
      <c r="A1145" s="212">
        <v>91530</v>
      </c>
      <c r="B1145" s="210" t="s">
        <v>1122</v>
      </c>
      <c r="C1145" s="210" t="s">
        <v>17</v>
      </c>
      <c r="D1145" s="211" t="s">
        <v>1069</v>
      </c>
    </row>
    <row r="1146" spans="1:4" ht="13.5" x14ac:dyDescent="0.25">
      <c r="A1146" s="212">
        <v>91531</v>
      </c>
      <c r="B1146" s="210" t="s">
        <v>1123</v>
      </c>
      <c r="C1146" s="210" t="s">
        <v>17</v>
      </c>
      <c r="D1146" s="211" t="s">
        <v>448</v>
      </c>
    </row>
    <row r="1147" spans="1:4" ht="13.5" x14ac:dyDescent="0.25">
      <c r="A1147" s="212">
        <v>91532</v>
      </c>
      <c r="B1147" s="210" t="s">
        <v>1124</v>
      </c>
      <c r="C1147" s="210" t="s">
        <v>17</v>
      </c>
      <c r="D1147" s="211" t="s">
        <v>5493</v>
      </c>
    </row>
    <row r="1148" spans="1:4" ht="13.5" x14ac:dyDescent="0.25">
      <c r="A1148" s="212">
        <v>91629</v>
      </c>
      <c r="B1148" s="210" t="s">
        <v>1125</v>
      </c>
      <c r="C1148" s="210" t="s">
        <v>17</v>
      </c>
      <c r="D1148" s="211" t="s">
        <v>9335</v>
      </c>
    </row>
    <row r="1149" spans="1:4" ht="13.5" x14ac:dyDescent="0.25">
      <c r="A1149" s="212">
        <v>91630</v>
      </c>
      <c r="B1149" s="210" t="s">
        <v>1126</v>
      </c>
      <c r="C1149" s="210" t="s">
        <v>17</v>
      </c>
      <c r="D1149" s="211" t="s">
        <v>5934</v>
      </c>
    </row>
    <row r="1150" spans="1:4" ht="13.5" x14ac:dyDescent="0.25">
      <c r="A1150" s="212">
        <v>91631</v>
      </c>
      <c r="B1150" s="210" t="s">
        <v>1128</v>
      </c>
      <c r="C1150" s="210" t="s">
        <v>17</v>
      </c>
      <c r="D1150" s="211" t="s">
        <v>1438</v>
      </c>
    </row>
    <row r="1151" spans="1:4" ht="13.5" x14ac:dyDescent="0.25">
      <c r="A1151" s="212">
        <v>91632</v>
      </c>
      <c r="B1151" s="210" t="s">
        <v>1129</v>
      </c>
      <c r="C1151" s="210" t="s">
        <v>17</v>
      </c>
      <c r="D1151" s="211" t="s">
        <v>33450</v>
      </c>
    </row>
    <row r="1152" spans="1:4" ht="13.5" x14ac:dyDescent="0.25">
      <c r="A1152" s="212">
        <v>91633</v>
      </c>
      <c r="B1152" s="210" t="s">
        <v>1130</v>
      </c>
      <c r="C1152" s="210" t="s">
        <v>17</v>
      </c>
      <c r="D1152" s="211" t="s">
        <v>36631</v>
      </c>
    </row>
    <row r="1153" spans="1:4" ht="13.5" x14ac:dyDescent="0.25">
      <c r="A1153" s="212">
        <v>91640</v>
      </c>
      <c r="B1153" s="210" t="s">
        <v>1131</v>
      </c>
      <c r="C1153" s="210" t="s">
        <v>17</v>
      </c>
      <c r="D1153" s="211" t="s">
        <v>36632</v>
      </c>
    </row>
    <row r="1154" spans="1:4" ht="13.5" x14ac:dyDescent="0.25">
      <c r="A1154" s="212">
        <v>91641</v>
      </c>
      <c r="B1154" s="210" t="s">
        <v>1132</v>
      </c>
      <c r="C1154" s="210" t="s">
        <v>17</v>
      </c>
      <c r="D1154" s="211" t="s">
        <v>2348</v>
      </c>
    </row>
    <row r="1155" spans="1:4" ht="13.5" x14ac:dyDescent="0.25">
      <c r="A1155" s="212">
        <v>91642</v>
      </c>
      <c r="B1155" s="210" t="s">
        <v>1134</v>
      </c>
      <c r="C1155" s="210" t="s">
        <v>17</v>
      </c>
      <c r="D1155" s="211" t="s">
        <v>3456</v>
      </c>
    </row>
    <row r="1156" spans="1:4" ht="13.5" x14ac:dyDescent="0.25">
      <c r="A1156" s="212">
        <v>91643</v>
      </c>
      <c r="B1156" s="210" t="s">
        <v>1135</v>
      </c>
      <c r="C1156" s="210" t="s">
        <v>17</v>
      </c>
      <c r="D1156" s="211" t="s">
        <v>36633</v>
      </c>
    </row>
    <row r="1157" spans="1:4" ht="13.5" x14ac:dyDescent="0.25">
      <c r="A1157" s="212">
        <v>91644</v>
      </c>
      <c r="B1157" s="210" t="s">
        <v>1137</v>
      </c>
      <c r="C1157" s="210" t="s">
        <v>17</v>
      </c>
      <c r="D1157" s="211" t="s">
        <v>36634</v>
      </c>
    </row>
    <row r="1158" spans="1:4" ht="13.5" x14ac:dyDescent="0.25">
      <c r="A1158" s="212">
        <v>91688</v>
      </c>
      <c r="B1158" s="210" t="s">
        <v>1138</v>
      </c>
      <c r="C1158" s="210" t="s">
        <v>17</v>
      </c>
      <c r="D1158" s="211" t="s">
        <v>624</v>
      </c>
    </row>
    <row r="1159" spans="1:4" ht="13.5" x14ac:dyDescent="0.25">
      <c r="A1159" s="212">
        <v>91689</v>
      </c>
      <c r="B1159" s="210" t="s">
        <v>1139</v>
      </c>
      <c r="C1159" s="210" t="s">
        <v>17</v>
      </c>
      <c r="D1159" s="211" t="s">
        <v>1140</v>
      </c>
    </row>
    <row r="1160" spans="1:4" ht="13.5" x14ac:dyDescent="0.25">
      <c r="A1160" s="212">
        <v>91690</v>
      </c>
      <c r="B1160" s="210" t="s">
        <v>1141</v>
      </c>
      <c r="C1160" s="210" t="s">
        <v>17</v>
      </c>
      <c r="D1160" s="211" t="s">
        <v>1162</v>
      </c>
    </row>
    <row r="1161" spans="1:4" ht="13.5" x14ac:dyDescent="0.25">
      <c r="A1161" s="212">
        <v>91691</v>
      </c>
      <c r="B1161" s="210" t="s">
        <v>1142</v>
      </c>
      <c r="C1161" s="210" t="s">
        <v>17</v>
      </c>
      <c r="D1161" s="211" t="s">
        <v>30047</v>
      </c>
    </row>
    <row r="1162" spans="1:4" ht="13.5" x14ac:dyDescent="0.25">
      <c r="A1162" s="212">
        <v>92040</v>
      </c>
      <c r="B1162" s="210" t="s">
        <v>1144</v>
      </c>
      <c r="C1162" s="210" t="s">
        <v>17</v>
      </c>
      <c r="D1162" s="211" t="s">
        <v>1145</v>
      </c>
    </row>
    <row r="1163" spans="1:4" ht="13.5" x14ac:dyDescent="0.25">
      <c r="A1163" s="212">
        <v>92041</v>
      </c>
      <c r="B1163" s="210" t="s">
        <v>1146</v>
      </c>
      <c r="C1163" s="210" t="s">
        <v>17</v>
      </c>
      <c r="D1163" s="211" t="s">
        <v>568</v>
      </c>
    </row>
    <row r="1164" spans="1:4" ht="13.5" x14ac:dyDescent="0.25">
      <c r="A1164" s="212">
        <v>92042</v>
      </c>
      <c r="B1164" s="210" t="s">
        <v>1147</v>
      </c>
      <c r="C1164" s="210" t="s">
        <v>17</v>
      </c>
      <c r="D1164" s="211" t="s">
        <v>1148</v>
      </c>
    </row>
    <row r="1165" spans="1:4" ht="13.5" x14ac:dyDescent="0.25">
      <c r="A1165" s="212">
        <v>92101</v>
      </c>
      <c r="B1165" s="210" t="s">
        <v>1149</v>
      </c>
      <c r="C1165" s="210" t="s">
        <v>17</v>
      </c>
      <c r="D1165" s="211" t="s">
        <v>36635</v>
      </c>
    </row>
    <row r="1166" spans="1:4" ht="13.5" x14ac:dyDescent="0.25">
      <c r="A1166" s="212">
        <v>92102</v>
      </c>
      <c r="B1166" s="210" t="s">
        <v>1150</v>
      </c>
      <c r="C1166" s="210" t="s">
        <v>17</v>
      </c>
      <c r="D1166" s="211" t="s">
        <v>1151</v>
      </c>
    </row>
    <row r="1167" spans="1:4" ht="13.5" x14ac:dyDescent="0.25">
      <c r="A1167" s="212">
        <v>92103</v>
      </c>
      <c r="B1167" s="210" t="s">
        <v>1152</v>
      </c>
      <c r="C1167" s="210" t="s">
        <v>17</v>
      </c>
      <c r="D1167" s="211" t="s">
        <v>1961</v>
      </c>
    </row>
    <row r="1168" spans="1:4" ht="13.5" x14ac:dyDescent="0.25">
      <c r="A1168" s="212">
        <v>92104</v>
      </c>
      <c r="B1168" s="210" t="s">
        <v>1154</v>
      </c>
      <c r="C1168" s="210" t="s">
        <v>17</v>
      </c>
      <c r="D1168" s="211" t="s">
        <v>36636</v>
      </c>
    </row>
    <row r="1169" spans="1:4" ht="13.5" x14ac:dyDescent="0.25">
      <c r="A1169" s="212">
        <v>92105</v>
      </c>
      <c r="B1169" s="210" t="s">
        <v>1155</v>
      </c>
      <c r="C1169" s="210" t="s">
        <v>17</v>
      </c>
      <c r="D1169" s="211" t="s">
        <v>36603</v>
      </c>
    </row>
    <row r="1170" spans="1:4" ht="13.5" x14ac:dyDescent="0.25">
      <c r="A1170" s="212">
        <v>92108</v>
      </c>
      <c r="B1170" s="210" t="s">
        <v>1156</v>
      </c>
      <c r="C1170" s="210" t="s">
        <v>17</v>
      </c>
      <c r="D1170" s="211" t="s">
        <v>1333</v>
      </c>
    </row>
    <row r="1171" spans="1:4" ht="13.5" x14ac:dyDescent="0.25">
      <c r="A1171" s="212">
        <v>92109</v>
      </c>
      <c r="B1171" s="210" t="s">
        <v>1157</v>
      </c>
      <c r="C1171" s="210" t="s">
        <v>17</v>
      </c>
      <c r="D1171" s="211" t="s">
        <v>6559</v>
      </c>
    </row>
    <row r="1172" spans="1:4" ht="13.5" x14ac:dyDescent="0.25">
      <c r="A1172" s="212">
        <v>92110</v>
      </c>
      <c r="B1172" s="210" t="s">
        <v>1158</v>
      </c>
      <c r="C1172" s="210" t="s">
        <v>17</v>
      </c>
      <c r="D1172" s="211" t="s">
        <v>9302</v>
      </c>
    </row>
    <row r="1173" spans="1:4" ht="13.5" x14ac:dyDescent="0.25">
      <c r="A1173" s="212">
        <v>92111</v>
      </c>
      <c r="B1173" s="210" t="s">
        <v>1159</v>
      </c>
      <c r="C1173" s="210" t="s">
        <v>17</v>
      </c>
      <c r="D1173" s="211" t="s">
        <v>8250</v>
      </c>
    </row>
    <row r="1174" spans="1:4" ht="13.5" x14ac:dyDescent="0.25">
      <c r="A1174" s="212">
        <v>92114</v>
      </c>
      <c r="B1174" s="210" t="s">
        <v>1160</v>
      </c>
      <c r="C1174" s="210" t="s">
        <v>17</v>
      </c>
      <c r="D1174" s="211" t="s">
        <v>7102</v>
      </c>
    </row>
    <row r="1175" spans="1:4" ht="13.5" x14ac:dyDescent="0.25">
      <c r="A1175" s="212">
        <v>92115</v>
      </c>
      <c r="B1175" s="210" t="s">
        <v>1161</v>
      </c>
      <c r="C1175" s="210" t="s">
        <v>17</v>
      </c>
      <c r="D1175" s="211" t="s">
        <v>1162</v>
      </c>
    </row>
    <row r="1176" spans="1:4" ht="13.5" x14ac:dyDescent="0.25">
      <c r="A1176" s="212">
        <v>92116</v>
      </c>
      <c r="B1176" s="210" t="s">
        <v>1163</v>
      </c>
      <c r="C1176" s="210" t="s">
        <v>17</v>
      </c>
      <c r="D1176" s="211" t="s">
        <v>7091</v>
      </c>
    </row>
    <row r="1177" spans="1:4" ht="13.5" x14ac:dyDescent="0.25">
      <c r="A1177" s="212">
        <v>92133</v>
      </c>
      <c r="B1177" s="210" t="s">
        <v>1165</v>
      </c>
      <c r="C1177" s="210" t="s">
        <v>17</v>
      </c>
      <c r="D1177" s="211" t="s">
        <v>36637</v>
      </c>
    </row>
    <row r="1178" spans="1:4" ht="13.5" x14ac:dyDescent="0.25">
      <c r="A1178" s="212">
        <v>92134</v>
      </c>
      <c r="B1178" s="210" t="s">
        <v>1166</v>
      </c>
      <c r="C1178" s="210" t="s">
        <v>17</v>
      </c>
      <c r="D1178" s="211" t="s">
        <v>8856</v>
      </c>
    </row>
    <row r="1179" spans="1:4" ht="13.5" x14ac:dyDescent="0.25">
      <c r="A1179" s="212">
        <v>92135</v>
      </c>
      <c r="B1179" s="210" t="s">
        <v>1168</v>
      </c>
      <c r="C1179" s="210" t="s">
        <v>17</v>
      </c>
      <c r="D1179" s="211" t="s">
        <v>6057</v>
      </c>
    </row>
    <row r="1180" spans="1:4" ht="13.5" x14ac:dyDescent="0.25">
      <c r="A1180" s="212">
        <v>92136</v>
      </c>
      <c r="B1180" s="210" t="s">
        <v>1169</v>
      </c>
      <c r="C1180" s="210" t="s">
        <v>17</v>
      </c>
      <c r="D1180" s="211" t="s">
        <v>29836</v>
      </c>
    </row>
    <row r="1181" spans="1:4" ht="13.5" x14ac:dyDescent="0.25">
      <c r="A1181" s="212">
        <v>92137</v>
      </c>
      <c r="B1181" s="210" t="s">
        <v>1170</v>
      </c>
      <c r="C1181" s="210" t="s">
        <v>17</v>
      </c>
      <c r="D1181" s="211" t="s">
        <v>36638</v>
      </c>
    </row>
    <row r="1182" spans="1:4" ht="13.5" x14ac:dyDescent="0.25">
      <c r="A1182" s="212">
        <v>92140</v>
      </c>
      <c r="B1182" s="210" t="s">
        <v>1172</v>
      </c>
      <c r="C1182" s="210" t="s">
        <v>17</v>
      </c>
      <c r="D1182" s="211" t="s">
        <v>2811</v>
      </c>
    </row>
    <row r="1183" spans="1:4" ht="13.5" x14ac:dyDescent="0.25">
      <c r="A1183" s="212">
        <v>92141</v>
      </c>
      <c r="B1183" s="210" t="s">
        <v>1174</v>
      </c>
      <c r="C1183" s="210" t="s">
        <v>17</v>
      </c>
      <c r="D1183" s="211" t="s">
        <v>12238</v>
      </c>
    </row>
    <row r="1184" spans="1:4" ht="13.5" x14ac:dyDescent="0.25">
      <c r="A1184" s="212">
        <v>92142</v>
      </c>
      <c r="B1184" s="210" t="s">
        <v>1175</v>
      </c>
      <c r="C1184" s="210" t="s">
        <v>17</v>
      </c>
      <c r="D1184" s="211" t="s">
        <v>6859</v>
      </c>
    </row>
    <row r="1185" spans="1:4" ht="13.5" x14ac:dyDescent="0.25">
      <c r="A1185" s="212">
        <v>92143</v>
      </c>
      <c r="B1185" s="210" t="s">
        <v>1176</v>
      </c>
      <c r="C1185" s="210" t="s">
        <v>17</v>
      </c>
      <c r="D1185" s="211" t="s">
        <v>6814</v>
      </c>
    </row>
    <row r="1186" spans="1:4" ht="13.5" x14ac:dyDescent="0.25">
      <c r="A1186" s="212">
        <v>92144</v>
      </c>
      <c r="B1186" s="210" t="s">
        <v>1178</v>
      </c>
      <c r="C1186" s="210" t="s">
        <v>17</v>
      </c>
      <c r="D1186" s="211" t="s">
        <v>36639</v>
      </c>
    </row>
    <row r="1187" spans="1:4" ht="13.5" x14ac:dyDescent="0.25">
      <c r="A1187" s="212">
        <v>92237</v>
      </c>
      <c r="B1187" s="210" t="s">
        <v>1179</v>
      </c>
      <c r="C1187" s="210" t="s">
        <v>17</v>
      </c>
      <c r="D1187" s="211" t="s">
        <v>32573</v>
      </c>
    </row>
    <row r="1188" spans="1:4" ht="13.5" x14ac:dyDescent="0.25">
      <c r="A1188" s="212">
        <v>92238</v>
      </c>
      <c r="B1188" s="210" t="s">
        <v>1180</v>
      </c>
      <c r="C1188" s="210" t="s">
        <v>17</v>
      </c>
      <c r="D1188" s="211" t="s">
        <v>9156</v>
      </c>
    </row>
    <row r="1189" spans="1:4" ht="13.5" x14ac:dyDescent="0.25">
      <c r="A1189" s="212">
        <v>92239</v>
      </c>
      <c r="B1189" s="210" t="s">
        <v>1182</v>
      </c>
      <c r="C1189" s="210" t="s">
        <v>17</v>
      </c>
      <c r="D1189" s="211" t="s">
        <v>36640</v>
      </c>
    </row>
    <row r="1190" spans="1:4" ht="13.5" x14ac:dyDescent="0.25">
      <c r="A1190" s="212">
        <v>92240</v>
      </c>
      <c r="B1190" s="210" t="s">
        <v>1184</v>
      </c>
      <c r="C1190" s="210" t="s">
        <v>17</v>
      </c>
      <c r="D1190" s="211" t="s">
        <v>30296</v>
      </c>
    </row>
    <row r="1191" spans="1:4" ht="13.5" x14ac:dyDescent="0.25">
      <c r="A1191" s="212">
        <v>92241</v>
      </c>
      <c r="B1191" s="210" t="s">
        <v>1185</v>
      </c>
      <c r="C1191" s="210" t="s">
        <v>17</v>
      </c>
      <c r="D1191" s="211" t="s">
        <v>36641</v>
      </c>
    </row>
    <row r="1192" spans="1:4" ht="13.5" x14ac:dyDescent="0.25">
      <c r="A1192" s="212">
        <v>92712</v>
      </c>
      <c r="B1192" s="210" t="s">
        <v>1186</v>
      </c>
      <c r="C1192" s="210" t="s">
        <v>17</v>
      </c>
      <c r="D1192" s="211" t="s">
        <v>1187</v>
      </c>
    </row>
    <row r="1193" spans="1:4" ht="13.5" x14ac:dyDescent="0.25">
      <c r="A1193" s="212">
        <v>92713</v>
      </c>
      <c r="B1193" s="210" t="s">
        <v>1188</v>
      </c>
      <c r="C1193" s="210" t="s">
        <v>17</v>
      </c>
      <c r="D1193" s="211" t="s">
        <v>598</v>
      </c>
    </row>
    <row r="1194" spans="1:4" ht="13.5" x14ac:dyDescent="0.25">
      <c r="A1194" s="212">
        <v>92714</v>
      </c>
      <c r="B1194" s="210" t="s">
        <v>1189</v>
      </c>
      <c r="C1194" s="210" t="s">
        <v>17</v>
      </c>
      <c r="D1194" s="211" t="s">
        <v>1190</v>
      </c>
    </row>
    <row r="1195" spans="1:4" ht="13.5" x14ac:dyDescent="0.25">
      <c r="A1195" s="212">
        <v>92715</v>
      </c>
      <c r="B1195" s="210" t="s">
        <v>1191</v>
      </c>
      <c r="C1195" s="210" t="s">
        <v>17</v>
      </c>
      <c r="D1195" s="211" t="s">
        <v>36642</v>
      </c>
    </row>
    <row r="1196" spans="1:4" ht="13.5" x14ac:dyDescent="0.25">
      <c r="A1196" s="212">
        <v>92956</v>
      </c>
      <c r="B1196" s="210" t="s">
        <v>1192</v>
      </c>
      <c r="C1196" s="210" t="s">
        <v>17</v>
      </c>
      <c r="D1196" s="211" t="s">
        <v>1193</v>
      </c>
    </row>
    <row r="1197" spans="1:4" ht="13.5" x14ac:dyDescent="0.25">
      <c r="A1197" s="212">
        <v>92957</v>
      </c>
      <c r="B1197" s="210" t="s">
        <v>1194</v>
      </c>
      <c r="C1197" s="210" t="s">
        <v>17</v>
      </c>
      <c r="D1197" s="211" t="s">
        <v>1195</v>
      </c>
    </row>
    <row r="1198" spans="1:4" ht="13.5" x14ac:dyDescent="0.25">
      <c r="A1198" s="212">
        <v>92958</v>
      </c>
      <c r="B1198" s="210" t="s">
        <v>1196</v>
      </c>
      <c r="C1198" s="210" t="s">
        <v>17</v>
      </c>
      <c r="D1198" s="211" t="s">
        <v>6894</v>
      </c>
    </row>
    <row r="1199" spans="1:4" ht="13.5" x14ac:dyDescent="0.25">
      <c r="A1199" s="212">
        <v>92959</v>
      </c>
      <c r="B1199" s="210" t="s">
        <v>1197</v>
      </c>
      <c r="C1199" s="210" t="s">
        <v>17</v>
      </c>
      <c r="D1199" s="211" t="s">
        <v>8426</v>
      </c>
    </row>
    <row r="1200" spans="1:4" ht="13.5" x14ac:dyDescent="0.25">
      <c r="A1200" s="212">
        <v>92963</v>
      </c>
      <c r="B1200" s="210" t="s">
        <v>1198</v>
      </c>
      <c r="C1200" s="210" t="s">
        <v>17</v>
      </c>
      <c r="D1200" s="211" t="s">
        <v>750</v>
      </c>
    </row>
    <row r="1201" spans="1:4" ht="13.5" x14ac:dyDescent="0.25">
      <c r="A1201" s="212">
        <v>92964</v>
      </c>
      <c r="B1201" s="210" t="s">
        <v>1199</v>
      </c>
      <c r="C1201" s="210" t="s">
        <v>17</v>
      </c>
      <c r="D1201" s="211" t="s">
        <v>1061</v>
      </c>
    </row>
    <row r="1202" spans="1:4" ht="13.5" x14ac:dyDescent="0.25">
      <c r="A1202" s="212">
        <v>92965</v>
      </c>
      <c r="B1202" s="210" t="s">
        <v>1201</v>
      </c>
      <c r="C1202" s="210" t="s">
        <v>17</v>
      </c>
      <c r="D1202" s="211" t="s">
        <v>8030</v>
      </c>
    </row>
    <row r="1203" spans="1:4" ht="13.5" x14ac:dyDescent="0.25">
      <c r="A1203" s="212">
        <v>93220</v>
      </c>
      <c r="B1203" s="210" t="s">
        <v>1203</v>
      </c>
      <c r="C1203" s="210" t="s">
        <v>17</v>
      </c>
      <c r="D1203" s="211" t="s">
        <v>36643</v>
      </c>
    </row>
    <row r="1204" spans="1:4" ht="13.5" x14ac:dyDescent="0.25">
      <c r="A1204" s="212">
        <v>93221</v>
      </c>
      <c r="B1204" s="210" t="s">
        <v>1204</v>
      </c>
      <c r="C1204" s="210" t="s">
        <v>17</v>
      </c>
      <c r="D1204" s="211" t="s">
        <v>36644</v>
      </c>
    </row>
    <row r="1205" spans="1:4" ht="13.5" x14ac:dyDescent="0.25">
      <c r="A1205" s="212">
        <v>93222</v>
      </c>
      <c r="B1205" s="210" t="s">
        <v>1205</v>
      </c>
      <c r="C1205" s="210" t="s">
        <v>17</v>
      </c>
      <c r="D1205" s="211" t="s">
        <v>36645</v>
      </c>
    </row>
    <row r="1206" spans="1:4" ht="13.5" x14ac:dyDescent="0.25">
      <c r="A1206" s="212">
        <v>93223</v>
      </c>
      <c r="B1206" s="210" t="s">
        <v>30746</v>
      </c>
      <c r="C1206" s="210" t="s">
        <v>17</v>
      </c>
      <c r="D1206" s="211" t="s">
        <v>36646</v>
      </c>
    </row>
    <row r="1207" spans="1:4" ht="13.5" x14ac:dyDescent="0.25">
      <c r="A1207" s="212">
        <v>93229</v>
      </c>
      <c r="B1207" s="210" t="s">
        <v>1206</v>
      </c>
      <c r="C1207" s="210" t="s">
        <v>17</v>
      </c>
      <c r="D1207" s="211" t="s">
        <v>6592</v>
      </c>
    </row>
    <row r="1208" spans="1:4" ht="13.5" x14ac:dyDescent="0.25">
      <c r="A1208" s="212">
        <v>93230</v>
      </c>
      <c r="B1208" s="210" t="s">
        <v>1207</v>
      </c>
      <c r="C1208" s="210" t="s">
        <v>17</v>
      </c>
      <c r="D1208" s="211" t="s">
        <v>1063</v>
      </c>
    </row>
    <row r="1209" spans="1:4" ht="13.5" x14ac:dyDescent="0.25">
      <c r="A1209" s="212">
        <v>93231</v>
      </c>
      <c r="B1209" s="210" t="s">
        <v>1208</v>
      </c>
      <c r="C1209" s="210" t="s">
        <v>17</v>
      </c>
      <c r="D1209" s="211" t="s">
        <v>581</v>
      </c>
    </row>
    <row r="1210" spans="1:4" ht="13.5" x14ac:dyDescent="0.25">
      <c r="A1210" s="212">
        <v>93232</v>
      </c>
      <c r="B1210" s="210" t="s">
        <v>1209</v>
      </c>
      <c r="C1210" s="210" t="s">
        <v>17</v>
      </c>
      <c r="D1210" s="211" t="s">
        <v>512</v>
      </c>
    </row>
    <row r="1211" spans="1:4" ht="13.5" x14ac:dyDescent="0.25">
      <c r="A1211" s="212">
        <v>93235</v>
      </c>
      <c r="B1211" s="210" t="s">
        <v>1210</v>
      </c>
      <c r="C1211" s="210" t="s">
        <v>17</v>
      </c>
      <c r="D1211" s="211" t="s">
        <v>9198</v>
      </c>
    </row>
    <row r="1212" spans="1:4" ht="13.5" x14ac:dyDescent="0.25">
      <c r="A1212" s="212">
        <v>93238</v>
      </c>
      <c r="B1212" s="210" t="s">
        <v>1212</v>
      </c>
      <c r="C1212" s="210" t="s">
        <v>17</v>
      </c>
      <c r="D1212" s="211" t="s">
        <v>1213</v>
      </c>
    </row>
    <row r="1213" spans="1:4" ht="13.5" x14ac:dyDescent="0.25">
      <c r="A1213" s="212">
        <v>93239</v>
      </c>
      <c r="B1213" s="210" t="s">
        <v>1214</v>
      </c>
      <c r="C1213" s="210" t="s">
        <v>17</v>
      </c>
      <c r="D1213" s="211" t="s">
        <v>1215</v>
      </c>
    </row>
    <row r="1214" spans="1:4" ht="13.5" x14ac:dyDescent="0.25">
      <c r="A1214" s="212">
        <v>93240</v>
      </c>
      <c r="B1214" s="210" t="s">
        <v>1216</v>
      </c>
      <c r="C1214" s="210" t="s">
        <v>17</v>
      </c>
      <c r="D1214" s="211" t="s">
        <v>36262</v>
      </c>
    </row>
    <row r="1215" spans="1:4" ht="13.5" x14ac:dyDescent="0.25">
      <c r="A1215" s="212">
        <v>93267</v>
      </c>
      <c r="B1215" s="210" t="s">
        <v>1218</v>
      </c>
      <c r="C1215" s="210" t="s">
        <v>17</v>
      </c>
      <c r="D1215" s="211" t="s">
        <v>6347</v>
      </c>
    </row>
    <row r="1216" spans="1:4" ht="13.5" x14ac:dyDescent="0.25">
      <c r="A1216" s="212">
        <v>93269</v>
      </c>
      <c r="B1216" s="210" t="s">
        <v>1219</v>
      </c>
      <c r="C1216" s="210" t="s">
        <v>17</v>
      </c>
      <c r="D1216" s="211" t="s">
        <v>8714</v>
      </c>
    </row>
    <row r="1217" spans="1:4" ht="13.5" x14ac:dyDescent="0.25">
      <c r="A1217" s="212">
        <v>93270</v>
      </c>
      <c r="B1217" s="210" t="s">
        <v>1221</v>
      </c>
      <c r="C1217" s="210" t="s">
        <v>17</v>
      </c>
      <c r="D1217" s="211" t="s">
        <v>6347</v>
      </c>
    </row>
    <row r="1218" spans="1:4" ht="13.5" x14ac:dyDescent="0.25">
      <c r="A1218" s="212">
        <v>93271</v>
      </c>
      <c r="B1218" s="210" t="s">
        <v>1222</v>
      </c>
      <c r="C1218" s="210" t="s">
        <v>17</v>
      </c>
      <c r="D1218" s="211" t="s">
        <v>36647</v>
      </c>
    </row>
    <row r="1219" spans="1:4" ht="13.5" x14ac:dyDescent="0.25">
      <c r="A1219" s="212">
        <v>93277</v>
      </c>
      <c r="B1219" s="210" t="s">
        <v>1224</v>
      </c>
      <c r="C1219" s="210" t="s">
        <v>17</v>
      </c>
      <c r="D1219" s="211" t="s">
        <v>575</v>
      </c>
    </row>
    <row r="1220" spans="1:4" ht="13.5" x14ac:dyDescent="0.25">
      <c r="A1220" s="212">
        <v>93278</v>
      </c>
      <c r="B1220" s="210" t="s">
        <v>1225</v>
      </c>
      <c r="C1220" s="210" t="s">
        <v>17</v>
      </c>
      <c r="D1220" s="211" t="s">
        <v>1162</v>
      </c>
    </row>
    <row r="1221" spans="1:4" ht="13.5" x14ac:dyDescent="0.25">
      <c r="A1221" s="212">
        <v>93279</v>
      </c>
      <c r="B1221" s="210" t="s">
        <v>1226</v>
      </c>
      <c r="C1221" s="210" t="s">
        <v>17</v>
      </c>
      <c r="D1221" s="211" t="s">
        <v>1164</v>
      </c>
    </row>
    <row r="1222" spans="1:4" ht="13.5" x14ac:dyDescent="0.25">
      <c r="A1222" s="212">
        <v>93280</v>
      </c>
      <c r="B1222" s="210" t="s">
        <v>1227</v>
      </c>
      <c r="C1222" s="210" t="s">
        <v>17</v>
      </c>
      <c r="D1222" s="211" t="s">
        <v>29893</v>
      </c>
    </row>
    <row r="1223" spans="1:4" ht="13.5" x14ac:dyDescent="0.25">
      <c r="A1223" s="212">
        <v>93283</v>
      </c>
      <c r="B1223" s="210" t="s">
        <v>1229</v>
      </c>
      <c r="C1223" s="210" t="s">
        <v>17</v>
      </c>
      <c r="D1223" s="211" t="s">
        <v>31982</v>
      </c>
    </row>
    <row r="1224" spans="1:4" ht="13.5" x14ac:dyDescent="0.25">
      <c r="A1224" s="212">
        <v>93284</v>
      </c>
      <c r="B1224" s="210" t="s">
        <v>1231</v>
      </c>
      <c r="C1224" s="210" t="s">
        <v>17</v>
      </c>
      <c r="D1224" s="211" t="s">
        <v>31983</v>
      </c>
    </row>
    <row r="1225" spans="1:4" ht="13.5" x14ac:dyDescent="0.25">
      <c r="A1225" s="212">
        <v>93285</v>
      </c>
      <c r="B1225" s="210" t="s">
        <v>1232</v>
      </c>
      <c r="C1225" s="210" t="s">
        <v>17</v>
      </c>
      <c r="D1225" s="211" t="s">
        <v>31984</v>
      </c>
    </row>
    <row r="1226" spans="1:4" ht="13.5" x14ac:dyDescent="0.25">
      <c r="A1226" s="212">
        <v>93286</v>
      </c>
      <c r="B1226" s="210" t="s">
        <v>1233</v>
      </c>
      <c r="C1226" s="210" t="s">
        <v>17</v>
      </c>
      <c r="D1226" s="211" t="s">
        <v>36648</v>
      </c>
    </row>
    <row r="1227" spans="1:4" ht="13.5" x14ac:dyDescent="0.25">
      <c r="A1227" s="212">
        <v>93296</v>
      </c>
      <c r="B1227" s="210" t="s">
        <v>1234</v>
      </c>
      <c r="C1227" s="210" t="s">
        <v>17</v>
      </c>
      <c r="D1227" s="211" t="s">
        <v>4548</v>
      </c>
    </row>
    <row r="1228" spans="1:4" ht="13.5" x14ac:dyDescent="0.25">
      <c r="A1228" s="212">
        <v>93397</v>
      </c>
      <c r="B1228" s="210" t="s">
        <v>1235</v>
      </c>
      <c r="C1228" s="210" t="s">
        <v>17</v>
      </c>
      <c r="D1228" s="211" t="s">
        <v>4526</v>
      </c>
    </row>
    <row r="1229" spans="1:4" ht="13.5" x14ac:dyDescent="0.25">
      <c r="A1229" s="212">
        <v>93398</v>
      </c>
      <c r="B1229" s="210" t="s">
        <v>1237</v>
      </c>
      <c r="C1229" s="210" t="s">
        <v>17</v>
      </c>
      <c r="D1229" s="211" t="s">
        <v>4042</v>
      </c>
    </row>
    <row r="1230" spans="1:4" ht="13.5" x14ac:dyDescent="0.25">
      <c r="A1230" s="212">
        <v>93399</v>
      </c>
      <c r="B1230" s="210" t="s">
        <v>30747</v>
      </c>
      <c r="C1230" s="210" t="s">
        <v>17</v>
      </c>
      <c r="D1230" s="211" t="s">
        <v>29716</v>
      </c>
    </row>
    <row r="1231" spans="1:4" ht="13.5" x14ac:dyDescent="0.25">
      <c r="A1231" s="212">
        <v>93400</v>
      </c>
      <c r="B1231" s="210" t="s">
        <v>1240</v>
      </c>
      <c r="C1231" s="210" t="s">
        <v>17</v>
      </c>
      <c r="D1231" s="211" t="s">
        <v>36649</v>
      </c>
    </row>
    <row r="1232" spans="1:4" ht="13.5" x14ac:dyDescent="0.25">
      <c r="A1232" s="212">
        <v>93401</v>
      </c>
      <c r="B1232" s="210" t="s">
        <v>1242</v>
      </c>
      <c r="C1232" s="210" t="s">
        <v>17</v>
      </c>
      <c r="D1232" s="211" t="s">
        <v>36543</v>
      </c>
    </row>
    <row r="1233" spans="1:4" ht="13.5" x14ac:dyDescent="0.25">
      <c r="A1233" s="212">
        <v>93404</v>
      </c>
      <c r="B1233" s="210" t="s">
        <v>30748</v>
      </c>
      <c r="C1233" s="210" t="s">
        <v>17</v>
      </c>
      <c r="D1233" s="211" t="s">
        <v>30925</v>
      </c>
    </row>
    <row r="1234" spans="1:4" ht="13.5" x14ac:dyDescent="0.25">
      <c r="A1234" s="212">
        <v>93405</v>
      </c>
      <c r="B1234" s="210" t="s">
        <v>30749</v>
      </c>
      <c r="C1234" s="210" t="s">
        <v>17</v>
      </c>
      <c r="D1234" s="211" t="s">
        <v>7707</v>
      </c>
    </row>
    <row r="1235" spans="1:4" ht="13.5" x14ac:dyDescent="0.25">
      <c r="A1235" s="212">
        <v>93406</v>
      </c>
      <c r="B1235" s="210" t="s">
        <v>30750</v>
      </c>
      <c r="C1235" s="210" t="s">
        <v>17</v>
      </c>
      <c r="D1235" s="211" t="s">
        <v>1719</v>
      </c>
    </row>
    <row r="1236" spans="1:4" ht="13.5" x14ac:dyDescent="0.25">
      <c r="A1236" s="212">
        <v>93407</v>
      </c>
      <c r="B1236" s="210" t="s">
        <v>30751</v>
      </c>
      <c r="C1236" s="210" t="s">
        <v>17</v>
      </c>
      <c r="D1236" s="211" t="s">
        <v>36650</v>
      </c>
    </row>
    <row r="1237" spans="1:4" ht="13.5" x14ac:dyDescent="0.25">
      <c r="A1237" s="212">
        <v>93411</v>
      </c>
      <c r="B1237" s="210" t="s">
        <v>1245</v>
      </c>
      <c r="C1237" s="210" t="s">
        <v>17</v>
      </c>
      <c r="D1237" s="211" t="s">
        <v>1200</v>
      </c>
    </row>
    <row r="1238" spans="1:4" ht="13.5" x14ac:dyDescent="0.25">
      <c r="A1238" s="212">
        <v>93412</v>
      </c>
      <c r="B1238" s="210" t="s">
        <v>1247</v>
      </c>
      <c r="C1238" s="210" t="s">
        <v>17</v>
      </c>
      <c r="D1238" s="211" t="s">
        <v>779</v>
      </c>
    </row>
    <row r="1239" spans="1:4" ht="13.5" x14ac:dyDescent="0.25">
      <c r="A1239" s="212">
        <v>93413</v>
      </c>
      <c r="B1239" s="210" t="s">
        <v>1248</v>
      </c>
      <c r="C1239" s="210" t="s">
        <v>17</v>
      </c>
      <c r="D1239" s="211" t="s">
        <v>953</v>
      </c>
    </row>
    <row r="1240" spans="1:4" ht="13.5" x14ac:dyDescent="0.25">
      <c r="A1240" s="212">
        <v>93414</v>
      </c>
      <c r="B1240" s="210" t="s">
        <v>1249</v>
      </c>
      <c r="C1240" s="210" t="s">
        <v>17</v>
      </c>
      <c r="D1240" s="211" t="s">
        <v>32198</v>
      </c>
    </row>
    <row r="1241" spans="1:4" ht="13.5" x14ac:dyDescent="0.25">
      <c r="A1241" s="212">
        <v>93417</v>
      </c>
      <c r="B1241" s="210" t="s">
        <v>1251</v>
      </c>
      <c r="C1241" s="210" t="s">
        <v>17</v>
      </c>
      <c r="D1241" s="211" t="s">
        <v>11280</v>
      </c>
    </row>
    <row r="1242" spans="1:4" ht="13.5" x14ac:dyDescent="0.25">
      <c r="A1242" s="212">
        <v>93418</v>
      </c>
      <c r="B1242" s="210" t="s">
        <v>1253</v>
      </c>
      <c r="C1242" s="210" t="s">
        <v>17</v>
      </c>
      <c r="D1242" s="211" t="s">
        <v>1435</v>
      </c>
    </row>
    <row r="1243" spans="1:4" ht="13.5" x14ac:dyDescent="0.25">
      <c r="A1243" s="212">
        <v>93419</v>
      </c>
      <c r="B1243" s="210" t="s">
        <v>1254</v>
      </c>
      <c r="C1243" s="210" t="s">
        <v>17</v>
      </c>
      <c r="D1243" s="211" t="s">
        <v>9192</v>
      </c>
    </row>
    <row r="1244" spans="1:4" ht="13.5" x14ac:dyDescent="0.25">
      <c r="A1244" s="212">
        <v>93420</v>
      </c>
      <c r="B1244" s="210" t="s">
        <v>1255</v>
      </c>
      <c r="C1244" s="210" t="s">
        <v>17</v>
      </c>
      <c r="D1244" s="211" t="s">
        <v>36651</v>
      </c>
    </row>
    <row r="1245" spans="1:4" ht="13.5" x14ac:dyDescent="0.25">
      <c r="A1245" s="212">
        <v>93423</v>
      </c>
      <c r="B1245" s="210" t="s">
        <v>1256</v>
      </c>
      <c r="C1245" s="210" t="s">
        <v>17</v>
      </c>
      <c r="D1245" s="211" t="s">
        <v>804</v>
      </c>
    </row>
    <row r="1246" spans="1:4" ht="13.5" x14ac:dyDescent="0.25">
      <c r="A1246" s="212">
        <v>93424</v>
      </c>
      <c r="B1246" s="210" t="s">
        <v>1257</v>
      </c>
      <c r="C1246" s="210" t="s">
        <v>17</v>
      </c>
      <c r="D1246" s="211" t="s">
        <v>524</v>
      </c>
    </row>
    <row r="1247" spans="1:4" ht="13.5" x14ac:dyDescent="0.25">
      <c r="A1247" s="212">
        <v>93425</v>
      </c>
      <c r="B1247" s="210" t="s">
        <v>1259</v>
      </c>
      <c r="C1247" s="210" t="s">
        <v>17</v>
      </c>
      <c r="D1247" s="211" t="s">
        <v>29722</v>
      </c>
    </row>
    <row r="1248" spans="1:4" ht="13.5" x14ac:dyDescent="0.25">
      <c r="A1248" s="212">
        <v>93426</v>
      </c>
      <c r="B1248" s="210" t="s">
        <v>1260</v>
      </c>
      <c r="C1248" s="210" t="s">
        <v>17</v>
      </c>
      <c r="D1248" s="211" t="s">
        <v>36652</v>
      </c>
    </row>
    <row r="1249" spans="1:4" ht="13.5" x14ac:dyDescent="0.25">
      <c r="A1249" s="212">
        <v>93429</v>
      </c>
      <c r="B1249" s="210" t="s">
        <v>1261</v>
      </c>
      <c r="C1249" s="210" t="s">
        <v>17</v>
      </c>
      <c r="D1249" s="211" t="s">
        <v>31985</v>
      </c>
    </row>
    <row r="1250" spans="1:4" ht="13.5" x14ac:dyDescent="0.25">
      <c r="A1250" s="212">
        <v>93430</v>
      </c>
      <c r="B1250" s="210" t="s">
        <v>1262</v>
      </c>
      <c r="C1250" s="210" t="s">
        <v>17</v>
      </c>
      <c r="D1250" s="211" t="s">
        <v>29799</v>
      </c>
    </row>
    <row r="1251" spans="1:4" ht="13.5" x14ac:dyDescent="0.25">
      <c r="A1251" s="212">
        <v>93431</v>
      </c>
      <c r="B1251" s="210" t="s">
        <v>1264</v>
      </c>
      <c r="C1251" s="210" t="s">
        <v>17</v>
      </c>
      <c r="D1251" s="211" t="s">
        <v>31986</v>
      </c>
    </row>
    <row r="1252" spans="1:4" ht="13.5" x14ac:dyDescent="0.25">
      <c r="A1252" s="212">
        <v>93432</v>
      </c>
      <c r="B1252" s="210" t="s">
        <v>1265</v>
      </c>
      <c r="C1252" s="210" t="s">
        <v>17</v>
      </c>
      <c r="D1252" s="211" t="s">
        <v>36653</v>
      </c>
    </row>
    <row r="1253" spans="1:4" ht="13.5" x14ac:dyDescent="0.25">
      <c r="A1253" s="212">
        <v>93435</v>
      </c>
      <c r="B1253" s="210" t="s">
        <v>1266</v>
      </c>
      <c r="C1253" s="210" t="s">
        <v>17</v>
      </c>
      <c r="D1253" s="211" t="s">
        <v>9194</v>
      </c>
    </row>
    <row r="1254" spans="1:4" ht="13.5" x14ac:dyDescent="0.25">
      <c r="A1254" s="212">
        <v>93436</v>
      </c>
      <c r="B1254" s="210" t="s">
        <v>1268</v>
      </c>
      <c r="C1254" s="210" t="s">
        <v>17</v>
      </c>
      <c r="D1254" s="211" t="s">
        <v>30201</v>
      </c>
    </row>
    <row r="1255" spans="1:4" ht="13.5" x14ac:dyDescent="0.25">
      <c r="A1255" s="212">
        <v>93437</v>
      </c>
      <c r="B1255" s="210" t="s">
        <v>1270</v>
      </c>
      <c r="C1255" s="210" t="s">
        <v>17</v>
      </c>
      <c r="D1255" s="211" t="s">
        <v>9194</v>
      </c>
    </row>
    <row r="1256" spans="1:4" ht="13.5" x14ac:dyDescent="0.25">
      <c r="A1256" s="212">
        <v>93438</v>
      </c>
      <c r="B1256" s="210" t="s">
        <v>1271</v>
      </c>
      <c r="C1256" s="210" t="s">
        <v>17</v>
      </c>
      <c r="D1256" s="211" t="s">
        <v>36654</v>
      </c>
    </row>
    <row r="1257" spans="1:4" ht="13.5" x14ac:dyDescent="0.25">
      <c r="A1257" s="212">
        <v>95114</v>
      </c>
      <c r="B1257" s="210" t="s">
        <v>1272</v>
      </c>
      <c r="C1257" s="210" t="s">
        <v>17</v>
      </c>
      <c r="D1257" s="211" t="s">
        <v>10295</v>
      </c>
    </row>
    <row r="1258" spans="1:4" ht="13.5" x14ac:dyDescent="0.25">
      <c r="A1258" s="212">
        <v>95115</v>
      </c>
      <c r="B1258" s="210" t="s">
        <v>1274</v>
      </c>
      <c r="C1258" s="210" t="s">
        <v>17</v>
      </c>
      <c r="D1258" s="211" t="s">
        <v>1323</v>
      </c>
    </row>
    <row r="1259" spans="1:4" ht="13.5" x14ac:dyDescent="0.25">
      <c r="A1259" s="212">
        <v>95116</v>
      </c>
      <c r="B1259" s="210" t="s">
        <v>1275</v>
      </c>
      <c r="C1259" s="210" t="s">
        <v>17</v>
      </c>
      <c r="D1259" s="211" t="s">
        <v>1276</v>
      </c>
    </row>
    <row r="1260" spans="1:4" ht="13.5" x14ac:dyDescent="0.25">
      <c r="A1260" s="212">
        <v>95117</v>
      </c>
      <c r="B1260" s="210" t="s">
        <v>1277</v>
      </c>
      <c r="C1260" s="210" t="s">
        <v>17</v>
      </c>
      <c r="D1260" s="211" t="s">
        <v>1278</v>
      </c>
    </row>
    <row r="1261" spans="1:4" ht="13.5" x14ac:dyDescent="0.25">
      <c r="A1261" s="212">
        <v>95118</v>
      </c>
      <c r="B1261" s="210" t="s">
        <v>1279</v>
      </c>
      <c r="C1261" s="210" t="s">
        <v>17</v>
      </c>
      <c r="D1261" s="211" t="s">
        <v>31987</v>
      </c>
    </row>
    <row r="1262" spans="1:4" ht="13.5" x14ac:dyDescent="0.25">
      <c r="A1262" s="212">
        <v>95119</v>
      </c>
      <c r="B1262" s="210" t="s">
        <v>1280</v>
      </c>
      <c r="C1262" s="210" t="s">
        <v>17</v>
      </c>
      <c r="D1262" s="211" t="s">
        <v>8929</v>
      </c>
    </row>
    <row r="1263" spans="1:4" ht="13.5" x14ac:dyDescent="0.25">
      <c r="A1263" s="212">
        <v>95120</v>
      </c>
      <c r="B1263" s="210" t="s">
        <v>1281</v>
      </c>
      <c r="C1263" s="210" t="s">
        <v>17</v>
      </c>
      <c r="D1263" s="211" t="s">
        <v>36655</v>
      </c>
    </row>
    <row r="1264" spans="1:4" ht="13.5" x14ac:dyDescent="0.25">
      <c r="A1264" s="212">
        <v>95123</v>
      </c>
      <c r="B1264" s="210" t="s">
        <v>1283</v>
      </c>
      <c r="C1264" s="210" t="s">
        <v>17</v>
      </c>
      <c r="D1264" s="211" t="s">
        <v>1284</v>
      </c>
    </row>
    <row r="1265" spans="1:4" ht="13.5" x14ac:dyDescent="0.25">
      <c r="A1265" s="212">
        <v>95124</v>
      </c>
      <c r="B1265" s="210" t="s">
        <v>1285</v>
      </c>
      <c r="C1265" s="210" t="s">
        <v>17</v>
      </c>
      <c r="D1265" s="211" t="s">
        <v>1286</v>
      </c>
    </row>
    <row r="1266" spans="1:4" ht="13.5" x14ac:dyDescent="0.25">
      <c r="A1266" s="212">
        <v>95125</v>
      </c>
      <c r="B1266" s="210" t="s">
        <v>1287</v>
      </c>
      <c r="C1266" s="210" t="s">
        <v>17</v>
      </c>
      <c r="D1266" s="211" t="s">
        <v>1288</v>
      </c>
    </row>
    <row r="1267" spans="1:4" ht="13.5" x14ac:dyDescent="0.25">
      <c r="A1267" s="212">
        <v>95126</v>
      </c>
      <c r="B1267" s="210" t="s">
        <v>30753</v>
      </c>
      <c r="C1267" s="210" t="s">
        <v>17</v>
      </c>
      <c r="D1267" s="211" t="s">
        <v>36656</v>
      </c>
    </row>
    <row r="1268" spans="1:4" ht="13.5" x14ac:dyDescent="0.25">
      <c r="A1268" s="212">
        <v>95129</v>
      </c>
      <c r="B1268" s="210" t="s">
        <v>1289</v>
      </c>
      <c r="C1268" s="210" t="s">
        <v>17</v>
      </c>
      <c r="D1268" s="211" t="s">
        <v>1290</v>
      </c>
    </row>
    <row r="1269" spans="1:4" ht="13.5" x14ac:dyDescent="0.25">
      <c r="A1269" s="212">
        <v>95130</v>
      </c>
      <c r="B1269" s="210" t="s">
        <v>1291</v>
      </c>
      <c r="C1269" s="210" t="s">
        <v>17</v>
      </c>
      <c r="D1269" s="211" t="s">
        <v>1292</v>
      </c>
    </row>
    <row r="1270" spans="1:4" ht="13.5" x14ac:dyDescent="0.25">
      <c r="A1270" s="212">
        <v>95131</v>
      </c>
      <c r="B1270" s="210" t="s">
        <v>1293</v>
      </c>
      <c r="C1270" s="210" t="s">
        <v>17</v>
      </c>
      <c r="D1270" s="211" t="s">
        <v>1294</v>
      </c>
    </row>
    <row r="1271" spans="1:4" ht="13.5" x14ac:dyDescent="0.25">
      <c r="A1271" s="212">
        <v>95132</v>
      </c>
      <c r="B1271" s="210" t="s">
        <v>1295</v>
      </c>
      <c r="C1271" s="210" t="s">
        <v>17</v>
      </c>
      <c r="D1271" s="211" t="s">
        <v>7663</v>
      </c>
    </row>
    <row r="1272" spans="1:4" ht="13.5" x14ac:dyDescent="0.25">
      <c r="A1272" s="212">
        <v>95136</v>
      </c>
      <c r="B1272" s="210" t="s">
        <v>1296</v>
      </c>
      <c r="C1272" s="210" t="s">
        <v>17</v>
      </c>
      <c r="D1272" s="211" t="s">
        <v>1300</v>
      </c>
    </row>
    <row r="1273" spans="1:4" ht="13.5" x14ac:dyDescent="0.25">
      <c r="A1273" s="212">
        <v>95137</v>
      </c>
      <c r="B1273" s="210" t="s">
        <v>1298</v>
      </c>
      <c r="C1273" s="210" t="s">
        <v>17</v>
      </c>
      <c r="D1273" s="211" t="s">
        <v>1140</v>
      </c>
    </row>
    <row r="1274" spans="1:4" ht="13.5" x14ac:dyDescent="0.25">
      <c r="A1274" s="212">
        <v>95138</v>
      </c>
      <c r="B1274" s="210" t="s">
        <v>1299</v>
      </c>
      <c r="C1274" s="210" t="s">
        <v>17</v>
      </c>
      <c r="D1274" s="211" t="s">
        <v>1300</v>
      </c>
    </row>
    <row r="1275" spans="1:4" ht="13.5" x14ac:dyDescent="0.25">
      <c r="A1275" s="212">
        <v>95208</v>
      </c>
      <c r="B1275" s="210" t="s">
        <v>1301</v>
      </c>
      <c r="C1275" s="210" t="s">
        <v>17</v>
      </c>
      <c r="D1275" s="211" t="s">
        <v>10922</v>
      </c>
    </row>
    <row r="1276" spans="1:4" ht="13.5" x14ac:dyDescent="0.25">
      <c r="A1276" s="212">
        <v>95209</v>
      </c>
      <c r="B1276" s="210" t="s">
        <v>1303</v>
      </c>
      <c r="C1276" s="210" t="s">
        <v>17</v>
      </c>
      <c r="D1276" s="211" t="s">
        <v>62</v>
      </c>
    </row>
    <row r="1277" spans="1:4" ht="13.5" x14ac:dyDescent="0.25">
      <c r="A1277" s="212">
        <v>95210</v>
      </c>
      <c r="B1277" s="210" t="s">
        <v>1305</v>
      </c>
      <c r="C1277" s="210" t="s">
        <v>17</v>
      </c>
      <c r="D1277" s="211" t="s">
        <v>10922</v>
      </c>
    </row>
    <row r="1278" spans="1:4" ht="13.5" x14ac:dyDescent="0.25">
      <c r="A1278" s="212">
        <v>95211</v>
      </c>
      <c r="B1278" s="210" t="s">
        <v>1306</v>
      </c>
      <c r="C1278" s="210" t="s">
        <v>17</v>
      </c>
      <c r="D1278" s="211" t="s">
        <v>36647</v>
      </c>
    </row>
    <row r="1279" spans="1:4" ht="13.5" x14ac:dyDescent="0.25">
      <c r="A1279" s="212">
        <v>95217</v>
      </c>
      <c r="B1279" s="210" t="s">
        <v>1307</v>
      </c>
      <c r="C1279" s="210" t="s">
        <v>17</v>
      </c>
      <c r="D1279" s="211" t="s">
        <v>5712</v>
      </c>
    </row>
    <row r="1280" spans="1:4" ht="13.5" x14ac:dyDescent="0.25">
      <c r="A1280" s="212">
        <v>95255</v>
      </c>
      <c r="B1280" s="210" t="s">
        <v>1308</v>
      </c>
      <c r="C1280" s="210" t="s">
        <v>17</v>
      </c>
      <c r="D1280" s="211" t="s">
        <v>6057</v>
      </c>
    </row>
    <row r="1281" spans="1:4" ht="13.5" x14ac:dyDescent="0.25">
      <c r="A1281" s="212">
        <v>95256</v>
      </c>
      <c r="B1281" s="210" t="s">
        <v>1309</v>
      </c>
      <c r="C1281" s="210" t="s">
        <v>17</v>
      </c>
      <c r="D1281" s="211" t="s">
        <v>707</v>
      </c>
    </row>
    <row r="1282" spans="1:4" ht="13.5" x14ac:dyDescent="0.25">
      <c r="A1282" s="212">
        <v>95257</v>
      </c>
      <c r="B1282" s="210" t="s">
        <v>1311</v>
      </c>
      <c r="C1282" s="210" t="s">
        <v>17</v>
      </c>
      <c r="D1282" s="211" t="s">
        <v>12225</v>
      </c>
    </row>
    <row r="1283" spans="1:4" ht="13.5" x14ac:dyDescent="0.25">
      <c r="A1283" s="212">
        <v>95260</v>
      </c>
      <c r="B1283" s="210" t="s">
        <v>1313</v>
      </c>
      <c r="C1283" s="210" t="s">
        <v>17</v>
      </c>
      <c r="D1283" s="211" t="s">
        <v>777</v>
      </c>
    </row>
    <row r="1284" spans="1:4" ht="13.5" x14ac:dyDescent="0.25">
      <c r="A1284" s="212">
        <v>95261</v>
      </c>
      <c r="B1284" s="210" t="s">
        <v>1314</v>
      </c>
      <c r="C1284" s="210" t="s">
        <v>17</v>
      </c>
      <c r="D1284" s="211" t="s">
        <v>5875</v>
      </c>
    </row>
    <row r="1285" spans="1:4" ht="13.5" x14ac:dyDescent="0.25">
      <c r="A1285" s="212">
        <v>95262</v>
      </c>
      <c r="B1285" s="210" t="s">
        <v>1315</v>
      </c>
      <c r="C1285" s="210" t="s">
        <v>17</v>
      </c>
      <c r="D1285" s="211" t="s">
        <v>496</v>
      </c>
    </row>
    <row r="1286" spans="1:4" ht="13.5" x14ac:dyDescent="0.25">
      <c r="A1286" s="212">
        <v>95263</v>
      </c>
      <c r="B1286" s="210" t="s">
        <v>1316</v>
      </c>
      <c r="C1286" s="210" t="s">
        <v>17</v>
      </c>
      <c r="D1286" s="211" t="s">
        <v>1173</v>
      </c>
    </row>
    <row r="1287" spans="1:4" ht="13.5" x14ac:dyDescent="0.25">
      <c r="A1287" s="212">
        <v>95266</v>
      </c>
      <c r="B1287" s="210" t="s">
        <v>1318</v>
      </c>
      <c r="C1287" s="210" t="s">
        <v>17</v>
      </c>
      <c r="D1287" s="211" t="s">
        <v>528</v>
      </c>
    </row>
    <row r="1288" spans="1:4" ht="13.5" x14ac:dyDescent="0.25">
      <c r="A1288" s="212">
        <v>95267</v>
      </c>
      <c r="B1288" s="210" t="s">
        <v>1319</v>
      </c>
      <c r="C1288" s="210" t="s">
        <v>17</v>
      </c>
      <c r="D1288" s="211" t="s">
        <v>633</v>
      </c>
    </row>
    <row r="1289" spans="1:4" ht="13.5" x14ac:dyDescent="0.25">
      <c r="A1289" s="212">
        <v>95268</v>
      </c>
      <c r="B1289" s="210" t="s">
        <v>1320</v>
      </c>
      <c r="C1289" s="210" t="s">
        <v>17</v>
      </c>
      <c r="D1289" s="211" t="s">
        <v>507</v>
      </c>
    </row>
    <row r="1290" spans="1:4" ht="13.5" x14ac:dyDescent="0.25">
      <c r="A1290" s="212">
        <v>95269</v>
      </c>
      <c r="B1290" s="210" t="s">
        <v>30754</v>
      </c>
      <c r="C1290" s="210" t="s">
        <v>17</v>
      </c>
      <c r="D1290" s="211" t="s">
        <v>36495</v>
      </c>
    </row>
    <row r="1291" spans="1:4" ht="13.5" x14ac:dyDescent="0.25">
      <c r="A1291" s="212">
        <v>95272</v>
      </c>
      <c r="B1291" s="210" t="s">
        <v>1322</v>
      </c>
      <c r="C1291" s="210" t="s">
        <v>17</v>
      </c>
      <c r="D1291" s="211" t="s">
        <v>588</v>
      </c>
    </row>
    <row r="1292" spans="1:4" ht="13.5" x14ac:dyDescent="0.25">
      <c r="A1292" s="212">
        <v>95273</v>
      </c>
      <c r="B1292" s="210" t="s">
        <v>1324</v>
      </c>
      <c r="C1292" s="210" t="s">
        <v>17</v>
      </c>
      <c r="D1292" s="211" t="s">
        <v>1325</v>
      </c>
    </row>
    <row r="1293" spans="1:4" ht="13.5" x14ac:dyDescent="0.25">
      <c r="A1293" s="212">
        <v>95274</v>
      </c>
      <c r="B1293" s="210" t="s">
        <v>1326</v>
      </c>
      <c r="C1293" s="210" t="s">
        <v>17</v>
      </c>
      <c r="D1293" s="211" t="s">
        <v>707</v>
      </c>
    </row>
    <row r="1294" spans="1:4" ht="13.5" x14ac:dyDescent="0.25">
      <c r="A1294" s="212">
        <v>95275</v>
      </c>
      <c r="B1294" s="210" t="s">
        <v>1327</v>
      </c>
      <c r="C1294" s="210" t="s">
        <v>17</v>
      </c>
      <c r="D1294" s="211" t="s">
        <v>685</v>
      </c>
    </row>
    <row r="1295" spans="1:4" ht="13.5" x14ac:dyDescent="0.25">
      <c r="A1295" s="212">
        <v>95278</v>
      </c>
      <c r="B1295" s="210" t="s">
        <v>1328</v>
      </c>
      <c r="C1295" s="210" t="s">
        <v>17</v>
      </c>
      <c r="D1295" s="211" t="s">
        <v>393</v>
      </c>
    </row>
    <row r="1296" spans="1:4" ht="13.5" x14ac:dyDescent="0.25">
      <c r="A1296" s="212">
        <v>95279</v>
      </c>
      <c r="B1296" s="210" t="s">
        <v>1329</v>
      </c>
      <c r="C1296" s="210" t="s">
        <v>17</v>
      </c>
      <c r="D1296" s="211" t="s">
        <v>1063</v>
      </c>
    </row>
    <row r="1297" spans="1:4" ht="13.5" x14ac:dyDescent="0.25">
      <c r="A1297" s="212">
        <v>95280</v>
      </c>
      <c r="B1297" s="210" t="s">
        <v>1330</v>
      </c>
      <c r="C1297" s="210" t="s">
        <v>17</v>
      </c>
      <c r="D1297" s="211" t="s">
        <v>393</v>
      </c>
    </row>
    <row r="1298" spans="1:4" ht="13.5" x14ac:dyDescent="0.25">
      <c r="A1298" s="212">
        <v>95281</v>
      </c>
      <c r="B1298" s="210" t="s">
        <v>1331</v>
      </c>
      <c r="C1298" s="210" t="s">
        <v>17</v>
      </c>
      <c r="D1298" s="211" t="s">
        <v>12166</v>
      </c>
    </row>
    <row r="1299" spans="1:4" ht="13.5" x14ac:dyDescent="0.25">
      <c r="A1299" s="212">
        <v>95617</v>
      </c>
      <c r="B1299" s="210" t="s">
        <v>1332</v>
      </c>
      <c r="C1299" s="210" t="s">
        <v>17</v>
      </c>
      <c r="D1299" s="211" t="s">
        <v>36657</v>
      </c>
    </row>
    <row r="1300" spans="1:4" ht="13.5" x14ac:dyDescent="0.25">
      <c r="A1300" s="212">
        <v>95618</v>
      </c>
      <c r="B1300" s="210" t="s">
        <v>1334</v>
      </c>
      <c r="C1300" s="210" t="s">
        <v>17</v>
      </c>
      <c r="D1300" s="211" t="s">
        <v>1310</v>
      </c>
    </row>
    <row r="1301" spans="1:4" ht="13.5" x14ac:dyDescent="0.25">
      <c r="A1301" s="212">
        <v>95619</v>
      </c>
      <c r="B1301" s="210" t="s">
        <v>1335</v>
      </c>
      <c r="C1301" s="210" t="s">
        <v>17</v>
      </c>
      <c r="D1301" s="211" t="s">
        <v>1312</v>
      </c>
    </row>
    <row r="1302" spans="1:4" ht="13.5" x14ac:dyDescent="0.25">
      <c r="A1302" s="212">
        <v>95627</v>
      </c>
      <c r="B1302" s="210" t="s">
        <v>1337</v>
      </c>
      <c r="C1302" s="210" t="s">
        <v>17</v>
      </c>
      <c r="D1302" s="211" t="s">
        <v>31988</v>
      </c>
    </row>
    <row r="1303" spans="1:4" ht="13.5" x14ac:dyDescent="0.25">
      <c r="A1303" s="212">
        <v>95628</v>
      </c>
      <c r="B1303" s="210" t="s">
        <v>1338</v>
      </c>
      <c r="C1303" s="210" t="s">
        <v>17</v>
      </c>
      <c r="D1303" s="211" t="s">
        <v>1339</v>
      </c>
    </row>
    <row r="1304" spans="1:4" ht="13.5" x14ac:dyDescent="0.25">
      <c r="A1304" s="212">
        <v>95629</v>
      </c>
      <c r="B1304" s="210" t="s">
        <v>1340</v>
      </c>
      <c r="C1304" s="210" t="s">
        <v>17</v>
      </c>
      <c r="D1304" s="211" t="s">
        <v>31989</v>
      </c>
    </row>
    <row r="1305" spans="1:4" ht="13.5" x14ac:dyDescent="0.25">
      <c r="A1305" s="212">
        <v>95630</v>
      </c>
      <c r="B1305" s="210" t="s">
        <v>1341</v>
      </c>
      <c r="C1305" s="210" t="s">
        <v>17</v>
      </c>
      <c r="D1305" s="211" t="s">
        <v>36548</v>
      </c>
    </row>
    <row r="1306" spans="1:4" ht="13.5" x14ac:dyDescent="0.25">
      <c r="A1306" s="212">
        <v>95698</v>
      </c>
      <c r="B1306" s="210" t="s">
        <v>1342</v>
      </c>
      <c r="C1306" s="210" t="s">
        <v>17</v>
      </c>
      <c r="D1306" s="211" t="s">
        <v>29726</v>
      </c>
    </row>
    <row r="1307" spans="1:4" ht="13.5" x14ac:dyDescent="0.25">
      <c r="A1307" s="212">
        <v>95699</v>
      </c>
      <c r="B1307" s="210" t="s">
        <v>1343</v>
      </c>
      <c r="C1307" s="210" t="s">
        <v>17</v>
      </c>
      <c r="D1307" s="211" t="s">
        <v>139</v>
      </c>
    </row>
    <row r="1308" spans="1:4" ht="13.5" x14ac:dyDescent="0.25">
      <c r="A1308" s="212">
        <v>95700</v>
      </c>
      <c r="B1308" s="210" t="s">
        <v>1344</v>
      </c>
      <c r="C1308" s="210" t="s">
        <v>17</v>
      </c>
      <c r="D1308" s="211" t="s">
        <v>7453</v>
      </c>
    </row>
    <row r="1309" spans="1:4" ht="13.5" x14ac:dyDescent="0.25">
      <c r="A1309" s="212">
        <v>95701</v>
      </c>
      <c r="B1309" s="210" t="s">
        <v>1345</v>
      </c>
      <c r="C1309" s="210" t="s">
        <v>17</v>
      </c>
      <c r="D1309" s="211" t="s">
        <v>6697</v>
      </c>
    </row>
    <row r="1310" spans="1:4" ht="13.5" x14ac:dyDescent="0.25">
      <c r="A1310" s="212">
        <v>95704</v>
      </c>
      <c r="B1310" s="210" t="s">
        <v>30756</v>
      </c>
      <c r="C1310" s="210" t="s">
        <v>17</v>
      </c>
      <c r="D1310" s="211" t="s">
        <v>32770</v>
      </c>
    </row>
    <row r="1311" spans="1:4" ht="13.5" x14ac:dyDescent="0.25">
      <c r="A1311" s="212">
        <v>95705</v>
      </c>
      <c r="B1311" s="210" t="s">
        <v>30757</v>
      </c>
      <c r="C1311" s="210" t="s">
        <v>17</v>
      </c>
      <c r="D1311" s="211" t="s">
        <v>31990</v>
      </c>
    </row>
    <row r="1312" spans="1:4" ht="13.5" x14ac:dyDescent="0.25">
      <c r="A1312" s="212">
        <v>95706</v>
      </c>
      <c r="B1312" s="210" t="s">
        <v>30759</v>
      </c>
      <c r="C1312" s="210" t="s">
        <v>17</v>
      </c>
      <c r="D1312" s="211" t="s">
        <v>33630</v>
      </c>
    </row>
    <row r="1313" spans="1:4" ht="13.5" x14ac:dyDescent="0.25">
      <c r="A1313" s="212">
        <v>95707</v>
      </c>
      <c r="B1313" s="210" t="s">
        <v>30760</v>
      </c>
      <c r="C1313" s="210" t="s">
        <v>17</v>
      </c>
      <c r="D1313" s="211" t="s">
        <v>783</v>
      </c>
    </row>
    <row r="1314" spans="1:4" ht="13.5" x14ac:dyDescent="0.25">
      <c r="A1314" s="212">
        <v>95716</v>
      </c>
      <c r="B1314" s="210" t="s">
        <v>1351</v>
      </c>
      <c r="C1314" s="210" t="s">
        <v>17</v>
      </c>
      <c r="D1314" s="211" t="s">
        <v>36658</v>
      </c>
    </row>
    <row r="1315" spans="1:4" ht="13.5" x14ac:dyDescent="0.25">
      <c r="A1315" s="212">
        <v>95717</v>
      </c>
      <c r="B1315" s="210" t="s">
        <v>1352</v>
      </c>
      <c r="C1315" s="210" t="s">
        <v>17</v>
      </c>
      <c r="D1315" s="211" t="s">
        <v>7217</v>
      </c>
    </row>
    <row r="1316" spans="1:4" ht="13.5" x14ac:dyDescent="0.25">
      <c r="A1316" s="212">
        <v>95718</v>
      </c>
      <c r="B1316" s="210" t="s">
        <v>1354</v>
      </c>
      <c r="C1316" s="210" t="s">
        <v>17</v>
      </c>
      <c r="D1316" s="211" t="s">
        <v>36659</v>
      </c>
    </row>
    <row r="1317" spans="1:4" ht="13.5" x14ac:dyDescent="0.25">
      <c r="A1317" s="212">
        <v>95719</v>
      </c>
      <c r="B1317" s="210" t="s">
        <v>1355</v>
      </c>
      <c r="C1317" s="210" t="s">
        <v>17</v>
      </c>
      <c r="D1317" s="211" t="s">
        <v>10403</v>
      </c>
    </row>
    <row r="1318" spans="1:4" ht="13.5" x14ac:dyDescent="0.25">
      <c r="A1318" s="212">
        <v>95869</v>
      </c>
      <c r="B1318" s="210" t="s">
        <v>1356</v>
      </c>
      <c r="C1318" s="210" t="s">
        <v>17</v>
      </c>
      <c r="D1318" s="211" t="s">
        <v>6828</v>
      </c>
    </row>
    <row r="1319" spans="1:4" ht="13.5" x14ac:dyDescent="0.25">
      <c r="A1319" s="212">
        <v>95870</v>
      </c>
      <c r="B1319" s="210" t="s">
        <v>1358</v>
      </c>
      <c r="C1319" s="210" t="s">
        <v>17</v>
      </c>
      <c r="D1319" s="211" t="s">
        <v>60</v>
      </c>
    </row>
    <row r="1320" spans="1:4" ht="13.5" x14ac:dyDescent="0.25">
      <c r="A1320" s="212">
        <v>95871</v>
      </c>
      <c r="B1320" s="210" t="s">
        <v>1360</v>
      </c>
      <c r="C1320" s="210" t="s">
        <v>17</v>
      </c>
      <c r="D1320" s="211" t="s">
        <v>36660</v>
      </c>
    </row>
    <row r="1321" spans="1:4" ht="13.5" x14ac:dyDescent="0.25">
      <c r="A1321" s="212">
        <v>95874</v>
      </c>
      <c r="B1321" s="210" t="s">
        <v>1361</v>
      </c>
      <c r="C1321" s="210" t="s">
        <v>17</v>
      </c>
      <c r="D1321" s="211" t="s">
        <v>8363</v>
      </c>
    </row>
    <row r="1322" spans="1:4" ht="13.5" x14ac:dyDescent="0.25">
      <c r="A1322" s="212">
        <v>96008</v>
      </c>
      <c r="B1322" s="210" t="s">
        <v>1362</v>
      </c>
      <c r="C1322" s="210" t="s">
        <v>17</v>
      </c>
      <c r="D1322" s="211" t="s">
        <v>31991</v>
      </c>
    </row>
    <row r="1323" spans="1:4" ht="13.5" x14ac:dyDescent="0.25">
      <c r="A1323" s="212">
        <v>96009</v>
      </c>
      <c r="B1323" s="210" t="s">
        <v>1364</v>
      </c>
      <c r="C1323" s="210" t="s">
        <v>17</v>
      </c>
      <c r="D1323" s="211" t="s">
        <v>3298</v>
      </c>
    </row>
    <row r="1324" spans="1:4" ht="13.5" x14ac:dyDescent="0.25">
      <c r="A1324" s="212">
        <v>96011</v>
      </c>
      <c r="B1324" s="210" t="s">
        <v>1366</v>
      </c>
      <c r="C1324" s="210" t="s">
        <v>17</v>
      </c>
      <c r="D1324" s="211" t="s">
        <v>29753</v>
      </c>
    </row>
    <row r="1325" spans="1:4" ht="13.5" x14ac:dyDescent="0.25">
      <c r="A1325" s="212">
        <v>96012</v>
      </c>
      <c r="B1325" s="210" t="s">
        <v>1367</v>
      </c>
      <c r="C1325" s="210" t="s">
        <v>17</v>
      </c>
      <c r="D1325" s="211" t="s">
        <v>32844</v>
      </c>
    </row>
    <row r="1326" spans="1:4" ht="13.5" x14ac:dyDescent="0.25">
      <c r="A1326" s="212">
        <v>96015</v>
      </c>
      <c r="B1326" s="210" t="s">
        <v>1368</v>
      </c>
      <c r="C1326" s="210" t="s">
        <v>17</v>
      </c>
      <c r="D1326" s="211" t="s">
        <v>30052</v>
      </c>
    </row>
    <row r="1327" spans="1:4" ht="13.5" x14ac:dyDescent="0.25">
      <c r="A1327" s="212">
        <v>96016</v>
      </c>
      <c r="B1327" s="210" t="s">
        <v>1370</v>
      </c>
      <c r="C1327" s="210" t="s">
        <v>17</v>
      </c>
      <c r="D1327" s="211" t="s">
        <v>7414</v>
      </c>
    </row>
    <row r="1328" spans="1:4" ht="13.5" x14ac:dyDescent="0.25">
      <c r="A1328" s="212">
        <v>96018</v>
      </c>
      <c r="B1328" s="210" t="s">
        <v>1371</v>
      </c>
      <c r="C1328" s="210" t="s">
        <v>17</v>
      </c>
      <c r="D1328" s="211" t="s">
        <v>29979</v>
      </c>
    </row>
    <row r="1329" spans="1:4" ht="13.5" x14ac:dyDescent="0.25">
      <c r="A1329" s="212">
        <v>96019</v>
      </c>
      <c r="B1329" s="210" t="s">
        <v>1372</v>
      </c>
      <c r="C1329" s="210" t="s">
        <v>17</v>
      </c>
      <c r="D1329" s="211" t="s">
        <v>32844</v>
      </c>
    </row>
    <row r="1330" spans="1:4" ht="13.5" x14ac:dyDescent="0.25">
      <c r="A1330" s="212">
        <v>96023</v>
      </c>
      <c r="B1330" s="210" t="s">
        <v>1373</v>
      </c>
      <c r="C1330" s="210" t="s">
        <v>17</v>
      </c>
      <c r="D1330" s="211" t="s">
        <v>31602</v>
      </c>
    </row>
    <row r="1331" spans="1:4" ht="13.5" x14ac:dyDescent="0.25">
      <c r="A1331" s="212">
        <v>96024</v>
      </c>
      <c r="B1331" s="210" t="s">
        <v>1374</v>
      </c>
      <c r="C1331" s="210" t="s">
        <v>17</v>
      </c>
      <c r="D1331" s="211" t="s">
        <v>1375</v>
      </c>
    </row>
    <row r="1332" spans="1:4" ht="13.5" x14ac:dyDescent="0.25">
      <c r="A1332" s="212">
        <v>96026</v>
      </c>
      <c r="B1332" s="210" t="s">
        <v>1376</v>
      </c>
      <c r="C1332" s="210" t="s">
        <v>17</v>
      </c>
      <c r="D1332" s="211" t="s">
        <v>31992</v>
      </c>
    </row>
    <row r="1333" spans="1:4" ht="13.5" x14ac:dyDescent="0.25">
      <c r="A1333" s="212">
        <v>96027</v>
      </c>
      <c r="B1333" s="210" t="s">
        <v>1378</v>
      </c>
      <c r="C1333" s="210" t="s">
        <v>17</v>
      </c>
      <c r="D1333" s="211" t="s">
        <v>36538</v>
      </c>
    </row>
    <row r="1334" spans="1:4" ht="13.5" x14ac:dyDescent="0.25">
      <c r="A1334" s="212">
        <v>96030</v>
      </c>
      <c r="B1334" s="210" t="s">
        <v>1379</v>
      </c>
      <c r="C1334" s="210" t="s">
        <v>17</v>
      </c>
      <c r="D1334" s="211" t="s">
        <v>30242</v>
      </c>
    </row>
    <row r="1335" spans="1:4" ht="13.5" x14ac:dyDescent="0.25">
      <c r="A1335" s="212">
        <v>96031</v>
      </c>
      <c r="B1335" s="210" t="s">
        <v>1380</v>
      </c>
      <c r="C1335" s="210" t="s">
        <v>17</v>
      </c>
      <c r="D1335" s="211" t="s">
        <v>5956</v>
      </c>
    </row>
    <row r="1336" spans="1:4" ht="13.5" x14ac:dyDescent="0.25">
      <c r="A1336" s="212">
        <v>96032</v>
      </c>
      <c r="B1336" s="210" t="s">
        <v>1382</v>
      </c>
      <c r="C1336" s="210" t="s">
        <v>17</v>
      </c>
      <c r="D1336" s="211" t="s">
        <v>8950</v>
      </c>
    </row>
    <row r="1337" spans="1:4" ht="13.5" x14ac:dyDescent="0.25">
      <c r="A1337" s="212">
        <v>96033</v>
      </c>
      <c r="B1337" s="210" t="s">
        <v>1384</v>
      </c>
      <c r="C1337" s="210" t="s">
        <v>17</v>
      </c>
      <c r="D1337" s="211" t="s">
        <v>33824</v>
      </c>
    </row>
    <row r="1338" spans="1:4" ht="13.5" x14ac:dyDescent="0.25">
      <c r="A1338" s="212">
        <v>96034</v>
      </c>
      <c r="B1338" s="210" t="s">
        <v>1386</v>
      </c>
      <c r="C1338" s="210" t="s">
        <v>17</v>
      </c>
      <c r="D1338" s="211" t="s">
        <v>36629</v>
      </c>
    </row>
    <row r="1339" spans="1:4" ht="13.5" x14ac:dyDescent="0.25">
      <c r="A1339" s="212">
        <v>96053</v>
      </c>
      <c r="B1339" s="210" t="s">
        <v>1387</v>
      </c>
      <c r="C1339" s="210" t="s">
        <v>17</v>
      </c>
      <c r="D1339" s="211" t="s">
        <v>3815</v>
      </c>
    </row>
    <row r="1340" spans="1:4" ht="13.5" x14ac:dyDescent="0.25">
      <c r="A1340" s="212">
        <v>96054</v>
      </c>
      <c r="B1340" s="210" t="s">
        <v>1388</v>
      </c>
      <c r="C1340" s="210" t="s">
        <v>17</v>
      </c>
      <c r="D1340" s="211" t="s">
        <v>33397</v>
      </c>
    </row>
    <row r="1341" spans="1:4" ht="13.5" x14ac:dyDescent="0.25">
      <c r="A1341" s="212">
        <v>96055</v>
      </c>
      <c r="B1341" s="210" t="s">
        <v>1389</v>
      </c>
      <c r="C1341" s="210" t="s">
        <v>17</v>
      </c>
      <c r="D1341" s="211" t="s">
        <v>1390</v>
      </c>
    </row>
    <row r="1342" spans="1:4" ht="13.5" x14ac:dyDescent="0.25">
      <c r="A1342" s="212">
        <v>96056</v>
      </c>
      <c r="B1342" s="210" t="s">
        <v>1391</v>
      </c>
      <c r="C1342" s="210" t="s">
        <v>17</v>
      </c>
      <c r="D1342" s="211" t="s">
        <v>4624</v>
      </c>
    </row>
    <row r="1343" spans="1:4" ht="13.5" x14ac:dyDescent="0.25">
      <c r="A1343" s="212">
        <v>96057</v>
      </c>
      <c r="B1343" s="210" t="s">
        <v>1392</v>
      </c>
      <c r="C1343" s="210" t="s">
        <v>17</v>
      </c>
      <c r="D1343" s="211" t="s">
        <v>36538</v>
      </c>
    </row>
    <row r="1344" spans="1:4" ht="13.5" x14ac:dyDescent="0.25">
      <c r="A1344" s="212">
        <v>96060</v>
      </c>
      <c r="B1344" s="210" t="s">
        <v>1393</v>
      </c>
      <c r="C1344" s="210" t="s">
        <v>17</v>
      </c>
      <c r="D1344" s="211" t="s">
        <v>9726</v>
      </c>
    </row>
    <row r="1345" spans="1:4" ht="13.5" x14ac:dyDescent="0.25">
      <c r="A1345" s="212">
        <v>96061</v>
      </c>
      <c r="B1345" s="210" t="s">
        <v>1395</v>
      </c>
      <c r="C1345" s="210" t="s">
        <v>17</v>
      </c>
      <c r="D1345" s="211" t="s">
        <v>729</v>
      </c>
    </row>
    <row r="1346" spans="1:4" ht="13.5" x14ac:dyDescent="0.25">
      <c r="A1346" s="212">
        <v>96062</v>
      </c>
      <c r="B1346" s="210" t="s">
        <v>1396</v>
      </c>
      <c r="C1346" s="210" t="s">
        <v>17</v>
      </c>
      <c r="D1346" s="211" t="s">
        <v>36617</v>
      </c>
    </row>
    <row r="1347" spans="1:4" ht="13.5" x14ac:dyDescent="0.25">
      <c r="A1347" s="212">
        <v>96241</v>
      </c>
      <c r="B1347" s="210" t="s">
        <v>1397</v>
      </c>
      <c r="C1347" s="210" t="s">
        <v>17</v>
      </c>
      <c r="D1347" s="211" t="s">
        <v>3578</v>
      </c>
    </row>
    <row r="1348" spans="1:4" ht="13.5" x14ac:dyDescent="0.25">
      <c r="A1348" s="212">
        <v>96242</v>
      </c>
      <c r="B1348" s="210" t="s">
        <v>1398</v>
      </c>
      <c r="C1348" s="210" t="s">
        <v>17</v>
      </c>
      <c r="D1348" s="211" t="s">
        <v>36606</v>
      </c>
    </row>
    <row r="1349" spans="1:4" ht="13.5" x14ac:dyDescent="0.25">
      <c r="A1349" s="212">
        <v>96243</v>
      </c>
      <c r="B1349" s="210" t="s">
        <v>1400</v>
      </c>
      <c r="C1349" s="210" t="s">
        <v>17</v>
      </c>
      <c r="D1349" s="211" t="s">
        <v>36661</v>
      </c>
    </row>
    <row r="1350" spans="1:4" ht="13.5" x14ac:dyDescent="0.25">
      <c r="A1350" s="212">
        <v>96244</v>
      </c>
      <c r="B1350" s="210" t="s">
        <v>1402</v>
      </c>
      <c r="C1350" s="210" t="s">
        <v>17</v>
      </c>
      <c r="D1350" s="211" t="s">
        <v>29992</v>
      </c>
    </row>
    <row r="1351" spans="1:4" ht="13.5" x14ac:dyDescent="0.25">
      <c r="A1351" s="212">
        <v>96301</v>
      </c>
      <c r="B1351" s="210" t="s">
        <v>1404</v>
      </c>
      <c r="C1351" s="210" t="s">
        <v>17</v>
      </c>
      <c r="D1351" s="211" t="s">
        <v>36662</v>
      </c>
    </row>
    <row r="1352" spans="1:4" ht="13.5" x14ac:dyDescent="0.25">
      <c r="A1352" s="212">
        <v>96457</v>
      </c>
      <c r="B1352" s="210" t="s">
        <v>1406</v>
      </c>
      <c r="C1352" s="210" t="s">
        <v>17</v>
      </c>
      <c r="D1352" s="211" t="s">
        <v>36663</v>
      </c>
    </row>
    <row r="1353" spans="1:4" ht="13.5" x14ac:dyDescent="0.25">
      <c r="A1353" s="212">
        <v>96458</v>
      </c>
      <c r="B1353" s="210" t="s">
        <v>1407</v>
      </c>
      <c r="C1353" s="210" t="s">
        <v>17</v>
      </c>
      <c r="D1353" s="211" t="s">
        <v>1408</v>
      </c>
    </row>
    <row r="1354" spans="1:4" ht="13.5" x14ac:dyDescent="0.25">
      <c r="A1354" s="212">
        <v>96459</v>
      </c>
      <c r="B1354" s="210" t="s">
        <v>1409</v>
      </c>
      <c r="C1354" s="210" t="s">
        <v>17</v>
      </c>
      <c r="D1354" s="211" t="s">
        <v>1410</v>
      </c>
    </row>
    <row r="1355" spans="1:4" ht="13.5" x14ac:dyDescent="0.25">
      <c r="A1355" s="212">
        <v>96460</v>
      </c>
      <c r="B1355" s="210" t="s">
        <v>1411</v>
      </c>
      <c r="C1355" s="210" t="s">
        <v>17</v>
      </c>
      <c r="D1355" s="211" t="s">
        <v>663</v>
      </c>
    </row>
    <row r="1356" spans="1:4" ht="13.5" x14ac:dyDescent="0.25">
      <c r="A1356" s="212">
        <v>98760</v>
      </c>
      <c r="B1356" s="210" t="s">
        <v>1412</v>
      </c>
      <c r="C1356" s="210" t="s">
        <v>17</v>
      </c>
      <c r="D1356" s="211" t="s">
        <v>705</v>
      </c>
    </row>
    <row r="1357" spans="1:4" ht="13.5" x14ac:dyDescent="0.25">
      <c r="A1357" s="212">
        <v>98761</v>
      </c>
      <c r="B1357" s="210" t="s">
        <v>1413</v>
      </c>
      <c r="C1357" s="210" t="s">
        <v>17</v>
      </c>
      <c r="D1357" s="211" t="s">
        <v>1140</v>
      </c>
    </row>
    <row r="1358" spans="1:4" ht="13.5" x14ac:dyDescent="0.25">
      <c r="A1358" s="212">
        <v>98762</v>
      </c>
      <c r="B1358" s="210" t="s">
        <v>1414</v>
      </c>
      <c r="C1358" s="210" t="s">
        <v>17</v>
      </c>
      <c r="D1358" s="211" t="s">
        <v>633</v>
      </c>
    </row>
    <row r="1359" spans="1:4" ht="13.5" x14ac:dyDescent="0.25">
      <c r="A1359" s="212">
        <v>98763</v>
      </c>
      <c r="B1359" s="210" t="s">
        <v>1415</v>
      </c>
      <c r="C1359" s="210" t="s">
        <v>17</v>
      </c>
      <c r="D1359" s="211" t="s">
        <v>29739</v>
      </c>
    </row>
    <row r="1360" spans="1:4" ht="13.5" x14ac:dyDescent="0.25">
      <c r="A1360" s="212">
        <v>99829</v>
      </c>
      <c r="B1360" s="210" t="s">
        <v>1416</v>
      </c>
      <c r="C1360" s="210" t="s">
        <v>17</v>
      </c>
      <c r="D1360" s="211" t="s">
        <v>1164</v>
      </c>
    </row>
    <row r="1361" spans="1:4" ht="13.5" x14ac:dyDescent="0.25">
      <c r="A1361" s="212">
        <v>99830</v>
      </c>
      <c r="B1361" s="210" t="s">
        <v>1417</v>
      </c>
      <c r="C1361" s="210" t="s">
        <v>17</v>
      </c>
      <c r="D1361" s="211" t="s">
        <v>598</v>
      </c>
    </row>
    <row r="1362" spans="1:4" ht="13.5" x14ac:dyDescent="0.25">
      <c r="A1362" s="212">
        <v>99831</v>
      </c>
      <c r="B1362" s="210" t="s">
        <v>1418</v>
      </c>
      <c r="C1362" s="210" t="s">
        <v>17</v>
      </c>
      <c r="D1362" s="211" t="s">
        <v>1431</v>
      </c>
    </row>
    <row r="1363" spans="1:4" ht="13.5" x14ac:dyDescent="0.25">
      <c r="A1363" s="212">
        <v>99832</v>
      </c>
      <c r="B1363" s="210" t="s">
        <v>1419</v>
      </c>
      <c r="C1363" s="210" t="s">
        <v>17</v>
      </c>
      <c r="D1363" s="211" t="s">
        <v>813</v>
      </c>
    </row>
    <row r="1364" spans="1:4" ht="13.5" x14ac:dyDescent="0.25">
      <c r="A1364" s="212">
        <v>100637</v>
      </c>
      <c r="B1364" s="210" t="s">
        <v>1420</v>
      </c>
      <c r="C1364" s="210" t="s">
        <v>17</v>
      </c>
      <c r="D1364" s="211" t="s">
        <v>31995</v>
      </c>
    </row>
    <row r="1365" spans="1:4" ht="13.5" x14ac:dyDescent="0.25">
      <c r="A1365" s="212">
        <v>100638</v>
      </c>
      <c r="B1365" s="210" t="s">
        <v>1421</v>
      </c>
      <c r="C1365" s="210" t="s">
        <v>17</v>
      </c>
      <c r="D1365" s="211" t="s">
        <v>31996</v>
      </c>
    </row>
    <row r="1366" spans="1:4" ht="13.5" x14ac:dyDescent="0.25">
      <c r="A1366" s="212">
        <v>100639</v>
      </c>
      <c r="B1366" s="210" t="s">
        <v>1422</v>
      </c>
      <c r="C1366" s="210" t="s">
        <v>17</v>
      </c>
      <c r="D1366" s="211" t="s">
        <v>31997</v>
      </c>
    </row>
    <row r="1367" spans="1:4" ht="13.5" x14ac:dyDescent="0.25">
      <c r="A1367" s="212">
        <v>100640</v>
      </c>
      <c r="B1367" s="210" t="s">
        <v>1423</v>
      </c>
      <c r="C1367" s="210" t="s">
        <v>17</v>
      </c>
      <c r="D1367" s="211" t="s">
        <v>36664</v>
      </c>
    </row>
    <row r="1368" spans="1:4" ht="13.5" x14ac:dyDescent="0.25">
      <c r="A1368" s="212">
        <v>100643</v>
      </c>
      <c r="B1368" s="210" t="s">
        <v>1424</v>
      </c>
      <c r="C1368" s="210" t="s">
        <v>17</v>
      </c>
      <c r="D1368" s="211" t="s">
        <v>31998</v>
      </c>
    </row>
    <row r="1369" spans="1:4" ht="13.5" x14ac:dyDescent="0.25">
      <c r="A1369" s="212">
        <v>100644</v>
      </c>
      <c r="B1369" s="210" t="s">
        <v>1425</v>
      </c>
      <c r="C1369" s="210" t="s">
        <v>17</v>
      </c>
      <c r="D1369" s="211" t="s">
        <v>31999</v>
      </c>
    </row>
    <row r="1370" spans="1:4" ht="13.5" x14ac:dyDescent="0.25">
      <c r="A1370" s="212">
        <v>100645</v>
      </c>
      <c r="B1370" s="210" t="s">
        <v>1426</v>
      </c>
      <c r="C1370" s="210" t="s">
        <v>17</v>
      </c>
      <c r="D1370" s="211" t="s">
        <v>32000</v>
      </c>
    </row>
    <row r="1371" spans="1:4" ht="13.5" x14ac:dyDescent="0.25">
      <c r="A1371" s="212">
        <v>100646</v>
      </c>
      <c r="B1371" s="210" t="s">
        <v>1427</v>
      </c>
      <c r="C1371" s="210" t="s">
        <v>17</v>
      </c>
      <c r="D1371" s="211" t="s">
        <v>36665</v>
      </c>
    </row>
    <row r="1372" spans="1:4" ht="13.5" x14ac:dyDescent="0.25">
      <c r="A1372" s="212">
        <v>102270</v>
      </c>
      <c r="B1372" s="210" t="s">
        <v>1428</v>
      </c>
      <c r="C1372" s="210" t="s">
        <v>17</v>
      </c>
      <c r="D1372" s="211" t="s">
        <v>448</v>
      </c>
    </row>
    <row r="1373" spans="1:4" ht="13.5" x14ac:dyDescent="0.25">
      <c r="A1373" s="212">
        <v>102271</v>
      </c>
      <c r="B1373" s="210" t="s">
        <v>1430</v>
      </c>
      <c r="C1373" s="210" t="s">
        <v>17</v>
      </c>
      <c r="D1373" s="211" t="s">
        <v>7149</v>
      </c>
    </row>
    <row r="1374" spans="1:4" ht="13.5" x14ac:dyDescent="0.25">
      <c r="A1374" s="212">
        <v>102272</v>
      </c>
      <c r="B1374" s="210" t="s">
        <v>1432</v>
      </c>
      <c r="C1374" s="210" t="s">
        <v>17</v>
      </c>
      <c r="D1374" s="211" t="s">
        <v>7385</v>
      </c>
    </row>
    <row r="1375" spans="1:4" ht="13.5" x14ac:dyDescent="0.25">
      <c r="A1375" s="212">
        <v>102273</v>
      </c>
      <c r="B1375" s="210" t="s">
        <v>1434</v>
      </c>
      <c r="C1375" s="210" t="s">
        <v>17</v>
      </c>
      <c r="D1375" s="211" t="s">
        <v>11462</v>
      </c>
    </row>
    <row r="1376" spans="1:4" ht="13.5" x14ac:dyDescent="0.25">
      <c r="A1376" s="212">
        <v>102809</v>
      </c>
      <c r="B1376" s="210" t="s">
        <v>1436</v>
      </c>
      <c r="C1376" s="210" t="s">
        <v>17</v>
      </c>
      <c r="D1376" s="211" t="s">
        <v>4948</v>
      </c>
    </row>
    <row r="1377" spans="1:4" ht="13.5" x14ac:dyDescent="0.25">
      <c r="A1377" s="212">
        <v>102815</v>
      </c>
      <c r="B1377" s="210" t="s">
        <v>1437</v>
      </c>
      <c r="C1377" s="210" t="s">
        <v>17</v>
      </c>
      <c r="D1377" s="211" t="s">
        <v>36666</v>
      </c>
    </row>
    <row r="1378" spans="1:4" ht="13.5" x14ac:dyDescent="0.25">
      <c r="A1378" s="212">
        <v>102826</v>
      </c>
      <c r="B1378" s="210" t="s">
        <v>1439</v>
      </c>
      <c r="C1378" s="210" t="s">
        <v>17</v>
      </c>
      <c r="D1378" s="211" t="s">
        <v>756</v>
      </c>
    </row>
    <row r="1379" spans="1:4" ht="13.5" x14ac:dyDescent="0.25">
      <c r="A1379" s="212">
        <v>102832</v>
      </c>
      <c r="B1379" s="210" t="s">
        <v>1440</v>
      </c>
      <c r="C1379" s="210" t="s">
        <v>17</v>
      </c>
      <c r="D1379" s="211" t="s">
        <v>12166</v>
      </c>
    </row>
    <row r="1380" spans="1:4" ht="13.5" x14ac:dyDescent="0.25">
      <c r="A1380" s="212">
        <v>102843</v>
      </c>
      <c r="B1380" s="210" t="s">
        <v>1441</v>
      </c>
      <c r="C1380" s="210" t="s">
        <v>17</v>
      </c>
      <c r="D1380" s="211" t="s">
        <v>36667</v>
      </c>
    </row>
    <row r="1381" spans="1:4" ht="13.5" x14ac:dyDescent="0.25">
      <c r="A1381" s="212">
        <v>102849</v>
      </c>
      <c r="B1381" s="210" t="s">
        <v>1442</v>
      </c>
      <c r="C1381" s="210" t="s">
        <v>17</v>
      </c>
      <c r="D1381" s="211" t="s">
        <v>36668</v>
      </c>
    </row>
    <row r="1382" spans="1:4" ht="13.5" x14ac:dyDescent="0.25">
      <c r="A1382" s="212">
        <v>102855</v>
      </c>
      <c r="B1382" s="210" t="s">
        <v>1443</v>
      </c>
      <c r="C1382" s="210" t="s">
        <v>17</v>
      </c>
      <c r="D1382" s="211" t="s">
        <v>36668</v>
      </c>
    </row>
    <row r="1383" spans="1:4" ht="13.5" x14ac:dyDescent="0.25">
      <c r="A1383" s="212">
        <v>102861</v>
      </c>
      <c r="B1383" s="210" t="s">
        <v>1444</v>
      </c>
      <c r="C1383" s="210" t="s">
        <v>17</v>
      </c>
      <c r="D1383" s="211" t="s">
        <v>8250</v>
      </c>
    </row>
    <row r="1384" spans="1:4" ht="13.5" x14ac:dyDescent="0.25">
      <c r="A1384" s="212">
        <v>102867</v>
      </c>
      <c r="B1384" s="210" t="s">
        <v>1445</v>
      </c>
      <c r="C1384" s="210" t="s">
        <v>17</v>
      </c>
      <c r="D1384" s="211" t="s">
        <v>36623</v>
      </c>
    </row>
    <row r="1385" spans="1:4" ht="13.5" x14ac:dyDescent="0.25">
      <c r="A1385" s="212">
        <v>102873</v>
      </c>
      <c r="B1385" s="210" t="s">
        <v>1446</v>
      </c>
      <c r="C1385" s="210" t="s">
        <v>17</v>
      </c>
      <c r="D1385" s="211" t="s">
        <v>36610</v>
      </c>
    </row>
    <row r="1386" spans="1:4" ht="13.5" x14ac:dyDescent="0.25">
      <c r="A1386" s="212">
        <v>102879</v>
      </c>
      <c r="B1386" s="210" t="s">
        <v>1447</v>
      </c>
      <c r="C1386" s="210" t="s">
        <v>17</v>
      </c>
      <c r="D1386" s="211" t="s">
        <v>36669</v>
      </c>
    </row>
    <row r="1387" spans="1:4" ht="13.5" x14ac:dyDescent="0.25">
      <c r="A1387" s="212">
        <v>102885</v>
      </c>
      <c r="B1387" s="210" t="s">
        <v>1448</v>
      </c>
      <c r="C1387" s="210" t="s">
        <v>17</v>
      </c>
      <c r="D1387" s="211" t="s">
        <v>568</v>
      </c>
    </row>
    <row r="1388" spans="1:4" ht="13.5" x14ac:dyDescent="0.25">
      <c r="A1388" s="212">
        <v>102891</v>
      </c>
      <c r="B1388" s="210" t="s">
        <v>1449</v>
      </c>
      <c r="C1388" s="210" t="s">
        <v>17</v>
      </c>
      <c r="D1388" s="211" t="s">
        <v>568</v>
      </c>
    </row>
    <row r="1389" spans="1:4" ht="13.5" x14ac:dyDescent="0.25">
      <c r="A1389" s="212">
        <v>102897</v>
      </c>
      <c r="B1389" s="210" t="s">
        <v>1450</v>
      </c>
      <c r="C1389" s="210" t="s">
        <v>17</v>
      </c>
      <c r="D1389" s="211" t="s">
        <v>10403</v>
      </c>
    </row>
    <row r="1390" spans="1:4" ht="13.5" x14ac:dyDescent="0.25">
      <c r="A1390" s="212">
        <v>102903</v>
      </c>
      <c r="B1390" s="210" t="s">
        <v>1451</v>
      </c>
      <c r="C1390" s="210" t="s">
        <v>17</v>
      </c>
      <c r="D1390" s="211" t="s">
        <v>2601</v>
      </c>
    </row>
    <row r="1391" spans="1:4" ht="13.5" x14ac:dyDescent="0.25">
      <c r="A1391" s="212">
        <v>102909</v>
      </c>
      <c r="B1391" s="210" t="s">
        <v>1452</v>
      </c>
      <c r="C1391" s="210" t="s">
        <v>17</v>
      </c>
      <c r="D1391" s="211" t="s">
        <v>31532</v>
      </c>
    </row>
    <row r="1392" spans="1:4" ht="13.5" x14ac:dyDescent="0.25">
      <c r="A1392" s="212">
        <v>102915</v>
      </c>
      <c r="B1392" s="210" t="s">
        <v>1454</v>
      </c>
      <c r="C1392" s="210" t="s">
        <v>17</v>
      </c>
      <c r="D1392" s="211" t="s">
        <v>2310</v>
      </c>
    </row>
    <row r="1393" spans="1:4" ht="13.5" x14ac:dyDescent="0.25">
      <c r="A1393" s="212">
        <v>102927</v>
      </c>
      <c r="B1393" s="210" t="s">
        <v>1456</v>
      </c>
      <c r="C1393" s="210" t="s">
        <v>17</v>
      </c>
      <c r="D1393" s="211" t="s">
        <v>36670</v>
      </c>
    </row>
    <row r="1394" spans="1:4" ht="13.5" x14ac:dyDescent="0.25">
      <c r="A1394" s="212">
        <v>102933</v>
      </c>
      <c r="B1394" s="210" t="s">
        <v>1458</v>
      </c>
      <c r="C1394" s="210" t="s">
        <v>17</v>
      </c>
      <c r="D1394" s="211" t="s">
        <v>36670</v>
      </c>
    </row>
    <row r="1395" spans="1:4" ht="13.5" x14ac:dyDescent="0.25">
      <c r="A1395" s="212">
        <v>102939</v>
      </c>
      <c r="B1395" s="210" t="s">
        <v>1459</v>
      </c>
      <c r="C1395" s="210" t="s">
        <v>17</v>
      </c>
      <c r="D1395" s="211" t="s">
        <v>36647</v>
      </c>
    </row>
    <row r="1396" spans="1:4" ht="13.5" x14ac:dyDescent="0.25">
      <c r="A1396" s="212">
        <v>102945</v>
      </c>
      <c r="B1396" s="210" t="s">
        <v>1460</v>
      </c>
      <c r="C1396" s="210" t="s">
        <v>17</v>
      </c>
      <c r="D1396" s="211" t="s">
        <v>1297</v>
      </c>
    </row>
    <row r="1397" spans="1:4" ht="13.5" x14ac:dyDescent="0.25">
      <c r="A1397" s="212">
        <v>102951</v>
      </c>
      <c r="B1397" s="210" t="s">
        <v>1461</v>
      </c>
      <c r="C1397" s="210" t="s">
        <v>17</v>
      </c>
      <c r="D1397" s="211" t="s">
        <v>2310</v>
      </c>
    </row>
    <row r="1398" spans="1:4" ht="13.5" x14ac:dyDescent="0.25">
      <c r="A1398" s="212">
        <v>102957</v>
      </c>
      <c r="B1398" s="210" t="s">
        <v>1462</v>
      </c>
      <c r="C1398" s="210" t="s">
        <v>17</v>
      </c>
      <c r="D1398" s="211" t="s">
        <v>29994</v>
      </c>
    </row>
    <row r="1399" spans="1:4" ht="13.5" x14ac:dyDescent="0.25">
      <c r="A1399" s="212">
        <v>102963</v>
      </c>
      <c r="B1399" s="210" t="s">
        <v>1463</v>
      </c>
      <c r="C1399" s="210" t="s">
        <v>17</v>
      </c>
      <c r="D1399" s="211" t="s">
        <v>36599</v>
      </c>
    </row>
    <row r="1400" spans="1:4" ht="13.5" x14ac:dyDescent="0.25">
      <c r="A1400" s="212">
        <v>102969</v>
      </c>
      <c r="B1400" s="210" t="s">
        <v>1464</v>
      </c>
      <c r="C1400" s="210" t="s">
        <v>17</v>
      </c>
      <c r="D1400" s="211" t="s">
        <v>1336</v>
      </c>
    </row>
    <row r="1401" spans="1:4" ht="13.5" x14ac:dyDescent="0.25">
      <c r="A1401" s="212">
        <v>102985</v>
      </c>
      <c r="B1401" s="210" t="s">
        <v>1465</v>
      </c>
      <c r="C1401" s="210" t="s">
        <v>17</v>
      </c>
      <c r="D1401" s="211" t="s">
        <v>960</v>
      </c>
    </row>
    <row r="1402" spans="1:4" ht="13.5" x14ac:dyDescent="0.25">
      <c r="A1402" s="212">
        <v>103156</v>
      </c>
      <c r="B1402" s="210" t="s">
        <v>1466</v>
      </c>
      <c r="C1402" s="210" t="s">
        <v>17</v>
      </c>
      <c r="D1402" s="211" t="s">
        <v>6701</v>
      </c>
    </row>
    <row r="1403" spans="1:4" ht="13.5" x14ac:dyDescent="0.25">
      <c r="A1403" s="212">
        <v>103162</v>
      </c>
      <c r="B1403" s="210" t="s">
        <v>1468</v>
      </c>
      <c r="C1403" s="210" t="s">
        <v>17</v>
      </c>
      <c r="D1403" s="211" t="s">
        <v>2956</v>
      </c>
    </row>
    <row r="1404" spans="1:4" ht="13.5" x14ac:dyDescent="0.25">
      <c r="A1404" s="212">
        <v>103168</v>
      </c>
      <c r="B1404" s="210" t="s">
        <v>1470</v>
      </c>
      <c r="C1404" s="210" t="s">
        <v>17</v>
      </c>
      <c r="D1404" s="211" t="s">
        <v>120</v>
      </c>
    </row>
    <row r="1405" spans="1:4" ht="13.5" x14ac:dyDescent="0.25">
      <c r="A1405" s="212">
        <v>103174</v>
      </c>
      <c r="B1405" s="210" t="s">
        <v>1472</v>
      </c>
      <c r="C1405" s="210" t="s">
        <v>17</v>
      </c>
      <c r="D1405" s="211" t="s">
        <v>11246</v>
      </c>
    </row>
    <row r="1406" spans="1:4" ht="13.5" x14ac:dyDescent="0.25">
      <c r="A1406" s="212">
        <v>103180</v>
      </c>
      <c r="B1406" s="210" t="s">
        <v>1473</v>
      </c>
      <c r="C1406" s="210" t="s">
        <v>17</v>
      </c>
      <c r="D1406" s="211" t="s">
        <v>5529</v>
      </c>
    </row>
    <row r="1407" spans="1:4" ht="13.5" x14ac:dyDescent="0.25">
      <c r="A1407" s="212">
        <v>103223</v>
      </c>
      <c r="B1407" s="210" t="s">
        <v>1475</v>
      </c>
      <c r="C1407" s="210" t="s">
        <v>17</v>
      </c>
      <c r="D1407" s="211" t="s">
        <v>12160</v>
      </c>
    </row>
    <row r="1408" spans="1:4" ht="13.5" x14ac:dyDescent="0.25">
      <c r="A1408" s="212">
        <v>103229</v>
      </c>
      <c r="B1408" s="210" t="s">
        <v>1476</v>
      </c>
      <c r="C1408" s="210" t="s">
        <v>17</v>
      </c>
      <c r="D1408" s="211" t="s">
        <v>36671</v>
      </c>
    </row>
    <row r="1409" spans="1:4" ht="13.5" x14ac:dyDescent="0.25">
      <c r="A1409" s="212">
        <v>103235</v>
      </c>
      <c r="B1409" s="210" t="s">
        <v>1477</v>
      </c>
      <c r="C1409" s="210" t="s">
        <v>17</v>
      </c>
      <c r="D1409" s="211" t="s">
        <v>36672</v>
      </c>
    </row>
    <row r="1410" spans="1:4" ht="13.5" x14ac:dyDescent="0.25">
      <c r="A1410" s="212">
        <v>103241</v>
      </c>
      <c r="B1410" s="210" t="s">
        <v>1478</v>
      </c>
      <c r="C1410" s="210" t="s">
        <v>17</v>
      </c>
      <c r="D1410" s="211" t="s">
        <v>9752</v>
      </c>
    </row>
    <row r="1411" spans="1:4" ht="13.5" x14ac:dyDescent="0.25">
      <c r="A1411" s="212">
        <v>103660</v>
      </c>
      <c r="B1411" s="210" t="s">
        <v>1479</v>
      </c>
      <c r="C1411" s="210" t="s">
        <v>17</v>
      </c>
      <c r="D1411" s="211" t="s">
        <v>68</v>
      </c>
    </row>
    <row r="1412" spans="1:4" ht="13.5" x14ac:dyDescent="0.25">
      <c r="A1412" s="212">
        <v>103666</v>
      </c>
      <c r="B1412" s="210" t="s">
        <v>1481</v>
      </c>
      <c r="C1412" s="210" t="s">
        <v>17</v>
      </c>
      <c r="D1412" s="211" t="s">
        <v>36673</v>
      </c>
    </row>
    <row r="1413" spans="1:4" ht="13.5" x14ac:dyDescent="0.25">
      <c r="A1413" s="212">
        <v>103792</v>
      </c>
      <c r="B1413" s="210" t="s">
        <v>30767</v>
      </c>
      <c r="C1413" s="210" t="s">
        <v>17</v>
      </c>
      <c r="D1413" s="211" t="s">
        <v>1310</v>
      </c>
    </row>
    <row r="1414" spans="1:4" ht="13.5" x14ac:dyDescent="0.25">
      <c r="A1414" s="212">
        <v>103937</v>
      </c>
      <c r="B1414" s="210" t="s">
        <v>1482</v>
      </c>
      <c r="C1414" s="210" t="s">
        <v>17</v>
      </c>
      <c r="D1414" s="211" t="s">
        <v>1312</v>
      </c>
    </row>
    <row r="1415" spans="1:4" ht="13.5" x14ac:dyDescent="0.25">
      <c r="A1415" s="212">
        <v>103943</v>
      </c>
      <c r="B1415" s="210" t="s">
        <v>1484</v>
      </c>
      <c r="C1415" s="210" t="s">
        <v>17</v>
      </c>
      <c r="D1415" s="211" t="s">
        <v>1312</v>
      </c>
    </row>
    <row r="1416" spans="1:4" ht="13.5" x14ac:dyDescent="0.25">
      <c r="A1416" s="212">
        <v>104087</v>
      </c>
      <c r="B1416" s="210" t="s">
        <v>1485</v>
      </c>
      <c r="C1416" s="210" t="s">
        <v>17</v>
      </c>
      <c r="D1416" s="211" t="s">
        <v>1162</v>
      </c>
    </row>
    <row r="1417" spans="1:4" ht="13.5" x14ac:dyDescent="0.25">
      <c r="A1417" s="212">
        <v>104088</v>
      </c>
      <c r="B1417" s="210" t="s">
        <v>1486</v>
      </c>
      <c r="C1417" s="210" t="s">
        <v>17</v>
      </c>
      <c r="D1417" s="211" t="s">
        <v>1140</v>
      </c>
    </row>
    <row r="1418" spans="1:4" ht="13.5" x14ac:dyDescent="0.25">
      <c r="A1418" s="212">
        <v>104089</v>
      </c>
      <c r="B1418" s="210" t="s">
        <v>1487</v>
      </c>
      <c r="C1418" s="210" t="s">
        <v>17</v>
      </c>
      <c r="D1418" s="211" t="s">
        <v>415</v>
      </c>
    </row>
    <row r="1419" spans="1:4" ht="13.5" x14ac:dyDescent="0.25">
      <c r="A1419" s="212">
        <v>104090</v>
      </c>
      <c r="B1419" s="210" t="s">
        <v>1488</v>
      </c>
      <c r="C1419" s="210" t="s">
        <v>17</v>
      </c>
      <c r="D1419" s="211" t="s">
        <v>36623</v>
      </c>
    </row>
    <row r="1420" spans="1:4" ht="13.5" x14ac:dyDescent="0.25">
      <c r="A1420" s="212">
        <v>104093</v>
      </c>
      <c r="B1420" s="210" t="s">
        <v>1489</v>
      </c>
      <c r="C1420" s="210" t="s">
        <v>17</v>
      </c>
      <c r="D1420" s="211" t="s">
        <v>705</v>
      </c>
    </row>
    <row r="1421" spans="1:4" ht="13.5" x14ac:dyDescent="0.25">
      <c r="A1421" s="212">
        <v>104094</v>
      </c>
      <c r="B1421" s="210" t="s">
        <v>1490</v>
      </c>
      <c r="C1421" s="210" t="s">
        <v>17</v>
      </c>
      <c r="D1421" s="211" t="s">
        <v>1140</v>
      </c>
    </row>
    <row r="1422" spans="1:4" ht="13.5" x14ac:dyDescent="0.25">
      <c r="A1422" s="212">
        <v>104095</v>
      </c>
      <c r="B1422" s="210" t="s">
        <v>1491</v>
      </c>
      <c r="C1422" s="210" t="s">
        <v>17</v>
      </c>
      <c r="D1422" s="211" t="s">
        <v>633</v>
      </c>
    </row>
    <row r="1423" spans="1:4" ht="13.5" x14ac:dyDescent="0.25">
      <c r="A1423" s="212">
        <v>104096</v>
      </c>
      <c r="B1423" s="210" t="s">
        <v>1492</v>
      </c>
      <c r="C1423" s="210" t="s">
        <v>17</v>
      </c>
      <c r="D1423" s="211" t="s">
        <v>36670</v>
      </c>
    </row>
    <row r="1424" spans="1:4" ht="13.5" x14ac:dyDescent="0.25">
      <c r="A1424" s="212">
        <v>104519</v>
      </c>
      <c r="B1424" s="210" t="s">
        <v>1493</v>
      </c>
      <c r="C1424" s="210" t="s">
        <v>17</v>
      </c>
      <c r="D1424" s="211" t="s">
        <v>781</v>
      </c>
    </row>
    <row r="1425" spans="1:4" ht="13.5" x14ac:dyDescent="0.25">
      <c r="A1425" s="212">
        <v>104655</v>
      </c>
      <c r="B1425" s="210" t="s">
        <v>1494</v>
      </c>
      <c r="C1425" s="210" t="s">
        <v>17</v>
      </c>
      <c r="D1425" s="211" t="s">
        <v>36623</v>
      </c>
    </row>
    <row r="1426" spans="1:4" ht="13.5" x14ac:dyDescent="0.25">
      <c r="A1426" s="212">
        <v>104687</v>
      </c>
      <c r="B1426" s="210" t="s">
        <v>1495</v>
      </c>
      <c r="C1426" s="210" t="s">
        <v>17</v>
      </c>
      <c r="D1426" s="211" t="s">
        <v>36674</v>
      </c>
    </row>
    <row r="1427" spans="1:4" ht="13.5" x14ac:dyDescent="0.25">
      <c r="A1427" s="212">
        <v>104694</v>
      </c>
      <c r="B1427" s="210" t="s">
        <v>1496</v>
      </c>
      <c r="C1427" s="210" t="s">
        <v>17</v>
      </c>
      <c r="D1427" s="211" t="s">
        <v>7184</v>
      </c>
    </row>
    <row r="1428" spans="1:4" ht="13.5" x14ac:dyDescent="0.25">
      <c r="A1428" s="212">
        <v>104703</v>
      </c>
      <c r="B1428" s="210" t="s">
        <v>1498</v>
      </c>
      <c r="C1428" s="210" t="s">
        <v>17</v>
      </c>
      <c r="D1428" s="211" t="s">
        <v>32185</v>
      </c>
    </row>
    <row r="1429" spans="1:4" ht="13.5" x14ac:dyDescent="0.25">
      <c r="A1429" s="212">
        <v>104709</v>
      </c>
      <c r="B1429" s="210" t="s">
        <v>1499</v>
      </c>
      <c r="C1429" s="210" t="s">
        <v>17</v>
      </c>
      <c r="D1429" s="211" t="s">
        <v>36675</v>
      </c>
    </row>
    <row r="1430" spans="1:4" ht="13.5" x14ac:dyDescent="0.25">
      <c r="A1430" s="212">
        <v>104715</v>
      </c>
      <c r="B1430" s="210" t="s">
        <v>1500</v>
      </c>
      <c r="C1430" s="210" t="s">
        <v>17</v>
      </c>
      <c r="D1430" s="211" t="s">
        <v>10403</v>
      </c>
    </row>
    <row r="1431" spans="1:4" ht="13.5" x14ac:dyDescent="0.25">
      <c r="A1431" s="212">
        <v>104906</v>
      </c>
      <c r="B1431" s="210" t="s">
        <v>30086</v>
      </c>
      <c r="C1431" s="210" t="s">
        <v>17</v>
      </c>
      <c r="D1431" s="211" t="s">
        <v>36676</v>
      </c>
    </row>
    <row r="1432" spans="1:4" ht="13.5" x14ac:dyDescent="0.25">
      <c r="A1432" s="212">
        <v>104912</v>
      </c>
      <c r="B1432" s="210" t="s">
        <v>30087</v>
      </c>
      <c r="C1432" s="210" t="s">
        <v>17</v>
      </c>
      <c r="D1432" s="211" t="s">
        <v>36677</v>
      </c>
    </row>
    <row r="1433" spans="1:4" ht="13.5" x14ac:dyDescent="0.25">
      <c r="A1433" s="212">
        <v>92259</v>
      </c>
      <c r="B1433" s="210" t="s">
        <v>1501</v>
      </c>
      <c r="C1433" s="210" t="s">
        <v>86</v>
      </c>
      <c r="D1433" s="211" t="s">
        <v>36678</v>
      </c>
    </row>
    <row r="1434" spans="1:4" ht="13.5" x14ac:dyDescent="0.25">
      <c r="A1434" s="212">
        <v>92260</v>
      </c>
      <c r="B1434" s="210" t="s">
        <v>1502</v>
      </c>
      <c r="C1434" s="210" t="s">
        <v>86</v>
      </c>
      <c r="D1434" s="211" t="s">
        <v>36679</v>
      </c>
    </row>
    <row r="1435" spans="1:4" ht="13.5" x14ac:dyDescent="0.25">
      <c r="A1435" s="212">
        <v>92261</v>
      </c>
      <c r="B1435" s="210" t="s">
        <v>1503</v>
      </c>
      <c r="C1435" s="210" t="s">
        <v>86</v>
      </c>
      <c r="D1435" s="211" t="s">
        <v>36680</v>
      </c>
    </row>
    <row r="1436" spans="1:4" ht="13.5" x14ac:dyDescent="0.25">
      <c r="A1436" s="212">
        <v>92262</v>
      </c>
      <c r="B1436" s="210" t="s">
        <v>1504</v>
      </c>
      <c r="C1436" s="210" t="s">
        <v>86</v>
      </c>
      <c r="D1436" s="211" t="s">
        <v>36681</v>
      </c>
    </row>
    <row r="1437" spans="1:4" ht="13.5" x14ac:dyDescent="0.25">
      <c r="A1437" s="212">
        <v>92539</v>
      </c>
      <c r="B1437" s="210" t="s">
        <v>1505</v>
      </c>
      <c r="C1437" s="210" t="s">
        <v>284</v>
      </c>
      <c r="D1437" s="211" t="s">
        <v>36682</v>
      </c>
    </row>
    <row r="1438" spans="1:4" ht="13.5" x14ac:dyDescent="0.25">
      <c r="A1438" s="212">
        <v>92540</v>
      </c>
      <c r="B1438" s="210" t="s">
        <v>1506</v>
      </c>
      <c r="C1438" s="210" t="s">
        <v>284</v>
      </c>
      <c r="D1438" s="211" t="s">
        <v>36683</v>
      </c>
    </row>
    <row r="1439" spans="1:4" ht="13.5" x14ac:dyDescent="0.25">
      <c r="A1439" s="212">
        <v>92541</v>
      </c>
      <c r="B1439" s="210" t="s">
        <v>1507</v>
      </c>
      <c r="C1439" s="210" t="s">
        <v>284</v>
      </c>
      <c r="D1439" s="211" t="s">
        <v>36684</v>
      </c>
    </row>
    <row r="1440" spans="1:4" ht="13.5" x14ac:dyDescent="0.25">
      <c r="A1440" s="212">
        <v>92542</v>
      </c>
      <c r="B1440" s="210" t="s">
        <v>1508</v>
      </c>
      <c r="C1440" s="210" t="s">
        <v>284</v>
      </c>
      <c r="D1440" s="211" t="s">
        <v>36685</v>
      </c>
    </row>
    <row r="1441" spans="1:4" ht="13.5" x14ac:dyDescent="0.25">
      <c r="A1441" s="212">
        <v>92543</v>
      </c>
      <c r="B1441" s="210" t="s">
        <v>1509</v>
      </c>
      <c r="C1441" s="210" t="s">
        <v>284</v>
      </c>
      <c r="D1441" s="211" t="s">
        <v>30909</v>
      </c>
    </row>
    <row r="1442" spans="1:4" ht="13.5" x14ac:dyDescent="0.25">
      <c r="A1442" s="212">
        <v>92544</v>
      </c>
      <c r="B1442" s="210" t="s">
        <v>1510</v>
      </c>
      <c r="C1442" s="210" t="s">
        <v>284</v>
      </c>
      <c r="D1442" s="211" t="s">
        <v>36069</v>
      </c>
    </row>
    <row r="1443" spans="1:4" ht="13.5" x14ac:dyDescent="0.25">
      <c r="A1443" s="212">
        <v>92545</v>
      </c>
      <c r="B1443" s="210" t="s">
        <v>1512</v>
      </c>
      <c r="C1443" s="210" t="s">
        <v>86</v>
      </c>
      <c r="D1443" s="211" t="s">
        <v>36686</v>
      </c>
    </row>
    <row r="1444" spans="1:4" ht="13.5" x14ac:dyDescent="0.25">
      <c r="A1444" s="212">
        <v>92546</v>
      </c>
      <c r="B1444" s="210" t="s">
        <v>1513</v>
      </c>
      <c r="C1444" s="210" t="s">
        <v>86</v>
      </c>
      <c r="D1444" s="211" t="s">
        <v>36687</v>
      </c>
    </row>
    <row r="1445" spans="1:4" ht="13.5" x14ac:dyDescent="0.25">
      <c r="A1445" s="212">
        <v>92547</v>
      </c>
      <c r="B1445" s="210" t="s">
        <v>1514</v>
      </c>
      <c r="C1445" s="210" t="s">
        <v>86</v>
      </c>
      <c r="D1445" s="211" t="s">
        <v>36688</v>
      </c>
    </row>
    <row r="1446" spans="1:4" ht="13.5" x14ac:dyDescent="0.25">
      <c r="A1446" s="212">
        <v>92548</v>
      </c>
      <c r="B1446" s="210" t="s">
        <v>1515</v>
      </c>
      <c r="C1446" s="210" t="s">
        <v>86</v>
      </c>
      <c r="D1446" s="211" t="s">
        <v>36689</v>
      </c>
    </row>
    <row r="1447" spans="1:4" ht="13.5" x14ac:dyDescent="0.25">
      <c r="A1447" s="212">
        <v>92549</v>
      </c>
      <c r="B1447" s="210" t="s">
        <v>1516</v>
      </c>
      <c r="C1447" s="210" t="s">
        <v>86</v>
      </c>
      <c r="D1447" s="211" t="s">
        <v>36690</v>
      </c>
    </row>
    <row r="1448" spans="1:4" ht="13.5" x14ac:dyDescent="0.25">
      <c r="A1448" s="212">
        <v>92550</v>
      </c>
      <c r="B1448" s="210" t="s">
        <v>1517</v>
      </c>
      <c r="C1448" s="210" t="s">
        <v>86</v>
      </c>
      <c r="D1448" s="211" t="s">
        <v>36691</v>
      </c>
    </row>
    <row r="1449" spans="1:4" ht="13.5" x14ac:dyDescent="0.25">
      <c r="A1449" s="212">
        <v>92551</v>
      </c>
      <c r="B1449" s="210" t="s">
        <v>1518</v>
      </c>
      <c r="C1449" s="210" t="s">
        <v>86</v>
      </c>
      <c r="D1449" s="211" t="s">
        <v>36692</v>
      </c>
    </row>
    <row r="1450" spans="1:4" ht="13.5" x14ac:dyDescent="0.25">
      <c r="A1450" s="212">
        <v>92552</v>
      </c>
      <c r="B1450" s="210" t="s">
        <v>1519</v>
      </c>
      <c r="C1450" s="210" t="s">
        <v>86</v>
      </c>
      <c r="D1450" s="211" t="s">
        <v>36693</v>
      </c>
    </row>
    <row r="1451" spans="1:4" ht="13.5" x14ac:dyDescent="0.25">
      <c r="A1451" s="212">
        <v>92553</v>
      </c>
      <c r="B1451" s="210" t="s">
        <v>1520</v>
      </c>
      <c r="C1451" s="210" t="s">
        <v>86</v>
      </c>
      <c r="D1451" s="211" t="s">
        <v>36694</v>
      </c>
    </row>
    <row r="1452" spans="1:4" ht="13.5" x14ac:dyDescent="0.25">
      <c r="A1452" s="212">
        <v>92554</v>
      </c>
      <c r="B1452" s="210" t="s">
        <v>1521</v>
      </c>
      <c r="C1452" s="210" t="s">
        <v>86</v>
      </c>
      <c r="D1452" s="211" t="s">
        <v>36695</v>
      </c>
    </row>
    <row r="1453" spans="1:4" ht="13.5" x14ac:dyDescent="0.25">
      <c r="A1453" s="212">
        <v>92555</v>
      </c>
      <c r="B1453" s="210" t="s">
        <v>1522</v>
      </c>
      <c r="C1453" s="210" t="s">
        <v>86</v>
      </c>
      <c r="D1453" s="211" t="s">
        <v>36696</v>
      </c>
    </row>
    <row r="1454" spans="1:4" ht="13.5" x14ac:dyDescent="0.25">
      <c r="A1454" s="212">
        <v>92556</v>
      </c>
      <c r="B1454" s="210" t="s">
        <v>1523</v>
      </c>
      <c r="C1454" s="210" t="s">
        <v>86</v>
      </c>
      <c r="D1454" s="211" t="s">
        <v>36697</v>
      </c>
    </row>
    <row r="1455" spans="1:4" ht="13.5" x14ac:dyDescent="0.25">
      <c r="A1455" s="212">
        <v>92557</v>
      </c>
      <c r="B1455" s="210" t="s">
        <v>1524</v>
      </c>
      <c r="C1455" s="210" t="s">
        <v>86</v>
      </c>
      <c r="D1455" s="211" t="s">
        <v>36698</v>
      </c>
    </row>
    <row r="1456" spans="1:4" ht="13.5" x14ac:dyDescent="0.25">
      <c r="A1456" s="212">
        <v>92558</v>
      </c>
      <c r="B1456" s="210" t="s">
        <v>1525</v>
      </c>
      <c r="C1456" s="210" t="s">
        <v>86</v>
      </c>
      <c r="D1456" s="211" t="s">
        <v>36699</v>
      </c>
    </row>
    <row r="1457" spans="1:4" ht="13.5" x14ac:dyDescent="0.25">
      <c r="A1457" s="212">
        <v>92559</v>
      </c>
      <c r="B1457" s="210" t="s">
        <v>1526</v>
      </c>
      <c r="C1457" s="210" t="s">
        <v>86</v>
      </c>
      <c r="D1457" s="211" t="s">
        <v>36700</v>
      </c>
    </row>
    <row r="1458" spans="1:4" ht="13.5" x14ac:dyDescent="0.25">
      <c r="A1458" s="212">
        <v>92560</v>
      </c>
      <c r="B1458" s="210" t="s">
        <v>1527</v>
      </c>
      <c r="C1458" s="210" t="s">
        <v>86</v>
      </c>
      <c r="D1458" s="211" t="s">
        <v>36701</v>
      </c>
    </row>
    <row r="1459" spans="1:4" ht="13.5" x14ac:dyDescent="0.25">
      <c r="A1459" s="212">
        <v>92561</v>
      </c>
      <c r="B1459" s="210" t="s">
        <v>1528</v>
      </c>
      <c r="C1459" s="210" t="s">
        <v>86</v>
      </c>
      <c r="D1459" s="211" t="s">
        <v>36702</v>
      </c>
    </row>
    <row r="1460" spans="1:4" ht="13.5" x14ac:dyDescent="0.25">
      <c r="A1460" s="212">
        <v>92562</v>
      </c>
      <c r="B1460" s="210" t="s">
        <v>1529</v>
      </c>
      <c r="C1460" s="210" t="s">
        <v>86</v>
      </c>
      <c r="D1460" s="211" t="s">
        <v>36703</v>
      </c>
    </row>
    <row r="1461" spans="1:4" ht="13.5" x14ac:dyDescent="0.25">
      <c r="A1461" s="212">
        <v>92563</v>
      </c>
      <c r="B1461" s="210" t="s">
        <v>1530</v>
      </c>
      <c r="C1461" s="210" t="s">
        <v>86</v>
      </c>
      <c r="D1461" s="211" t="s">
        <v>36704</v>
      </c>
    </row>
    <row r="1462" spans="1:4" ht="13.5" x14ac:dyDescent="0.25">
      <c r="A1462" s="212">
        <v>92564</v>
      </c>
      <c r="B1462" s="210" t="s">
        <v>1531</v>
      </c>
      <c r="C1462" s="210" t="s">
        <v>86</v>
      </c>
      <c r="D1462" s="211" t="s">
        <v>36705</v>
      </c>
    </row>
    <row r="1463" spans="1:4" ht="13.5" x14ac:dyDescent="0.25">
      <c r="A1463" s="212">
        <v>100379</v>
      </c>
      <c r="B1463" s="210" t="s">
        <v>1532</v>
      </c>
      <c r="C1463" s="210" t="s">
        <v>284</v>
      </c>
      <c r="D1463" s="211" t="s">
        <v>29916</v>
      </c>
    </row>
    <row r="1464" spans="1:4" ht="13.5" x14ac:dyDescent="0.25">
      <c r="A1464" s="212">
        <v>100380</v>
      </c>
      <c r="B1464" s="210" t="s">
        <v>1533</v>
      </c>
      <c r="C1464" s="210" t="s">
        <v>284</v>
      </c>
      <c r="D1464" s="211" t="s">
        <v>36706</v>
      </c>
    </row>
    <row r="1465" spans="1:4" ht="13.5" x14ac:dyDescent="0.25">
      <c r="A1465" s="212">
        <v>100381</v>
      </c>
      <c r="B1465" s="210" t="s">
        <v>1534</v>
      </c>
      <c r="C1465" s="210" t="s">
        <v>284</v>
      </c>
      <c r="D1465" s="211" t="s">
        <v>36707</v>
      </c>
    </row>
    <row r="1466" spans="1:4" ht="13.5" x14ac:dyDescent="0.25">
      <c r="A1466" s="212">
        <v>100383</v>
      </c>
      <c r="B1466" s="210" t="s">
        <v>1535</v>
      </c>
      <c r="C1466" s="210" t="s">
        <v>284</v>
      </c>
      <c r="D1466" s="211" t="s">
        <v>36708</v>
      </c>
    </row>
    <row r="1467" spans="1:4" ht="13.5" x14ac:dyDescent="0.25">
      <c r="A1467" s="212">
        <v>100384</v>
      </c>
      <c r="B1467" s="210" t="s">
        <v>1536</v>
      </c>
      <c r="C1467" s="210" t="s">
        <v>284</v>
      </c>
      <c r="D1467" s="211" t="s">
        <v>32202</v>
      </c>
    </row>
    <row r="1468" spans="1:4" ht="13.5" x14ac:dyDescent="0.25">
      <c r="A1468" s="212">
        <v>100385</v>
      </c>
      <c r="B1468" s="210" t="s">
        <v>1537</v>
      </c>
      <c r="C1468" s="210" t="s">
        <v>284</v>
      </c>
      <c r="D1468" s="211" t="s">
        <v>30194</v>
      </c>
    </row>
    <row r="1469" spans="1:4" ht="13.5" x14ac:dyDescent="0.25">
      <c r="A1469" s="212">
        <v>100386</v>
      </c>
      <c r="B1469" s="210" t="s">
        <v>1538</v>
      </c>
      <c r="C1469" s="210" t="s">
        <v>284</v>
      </c>
      <c r="D1469" s="211" t="s">
        <v>32575</v>
      </c>
    </row>
    <row r="1470" spans="1:4" ht="13.5" x14ac:dyDescent="0.25">
      <c r="A1470" s="212">
        <v>100387</v>
      </c>
      <c r="B1470" s="210" t="s">
        <v>1539</v>
      </c>
      <c r="C1470" s="210" t="s">
        <v>284</v>
      </c>
      <c r="D1470" s="211" t="s">
        <v>36483</v>
      </c>
    </row>
    <row r="1471" spans="1:4" ht="13.5" x14ac:dyDescent="0.25">
      <c r="A1471" s="212">
        <v>100388</v>
      </c>
      <c r="B1471" s="210" t="s">
        <v>1540</v>
      </c>
      <c r="C1471" s="210" t="s">
        <v>284</v>
      </c>
      <c r="D1471" s="211" t="s">
        <v>4646</v>
      </c>
    </row>
    <row r="1472" spans="1:4" ht="13.5" x14ac:dyDescent="0.25">
      <c r="A1472" s="212">
        <v>100389</v>
      </c>
      <c r="B1472" s="210" t="s">
        <v>1541</v>
      </c>
      <c r="C1472" s="210" t="s">
        <v>284</v>
      </c>
      <c r="D1472" s="211" t="s">
        <v>9797</v>
      </c>
    </row>
    <row r="1473" spans="1:4" ht="13.5" x14ac:dyDescent="0.25">
      <c r="A1473" s="212">
        <v>100390</v>
      </c>
      <c r="B1473" s="210" t="s">
        <v>1543</v>
      </c>
      <c r="C1473" s="210" t="s">
        <v>284</v>
      </c>
      <c r="D1473" s="211" t="s">
        <v>29890</v>
      </c>
    </row>
    <row r="1474" spans="1:4" ht="13.5" x14ac:dyDescent="0.25">
      <c r="A1474" s="212">
        <v>100391</v>
      </c>
      <c r="B1474" s="210" t="s">
        <v>1544</v>
      </c>
      <c r="C1474" s="210" t="s">
        <v>284</v>
      </c>
      <c r="D1474" s="211" t="s">
        <v>29817</v>
      </c>
    </row>
    <row r="1475" spans="1:4" ht="13.5" x14ac:dyDescent="0.25">
      <c r="A1475" s="212">
        <v>100392</v>
      </c>
      <c r="B1475" s="210" t="s">
        <v>1546</v>
      </c>
      <c r="C1475" s="210" t="s">
        <v>284</v>
      </c>
      <c r="D1475" s="211" t="s">
        <v>32563</v>
      </c>
    </row>
    <row r="1476" spans="1:4" ht="13.5" x14ac:dyDescent="0.25">
      <c r="A1476" s="212">
        <v>100393</v>
      </c>
      <c r="B1476" s="210" t="s">
        <v>1547</v>
      </c>
      <c r="C1476" s="210" t="s">
        <v>284</v>
      </c>
      <c r="D1476" s="211" t="s">
        <v>4374</v>
      </c>
    </row>
    <row r="1477" spans="1:4" ht="13.5" x14ac:dyDescent="0.25">
      <c r="A1477" s="212">
        <v>100394</v>
      </c>
      <c r="B1477" s="210" t="s">
        <v>1549</v>
      </c>
      <c r="C1477" s="210" t="s">
        <v>284</v>
      </c>
      <c r="D1477" s="211" t="s">
        <v>3693</v>
      </c>
    </row>
    <row r="1478" spans="1:4" ht="13.5" x14ac:dyDescent="0.25">
      <c r="A1478" s="212">
        <v>100395</v>
      </c>
      <c r="B1478" s="210" t="s">
        <v>1550</v>
      </c>
      <c r="C1478" s="210" t="s">
        <v>284</v>
      </c>
      <c r="D1478" s="211" t="s">
        <v>36709</v>
      </c>
    </row>
    <row r="1479" spans="1:4" ht="13.5" x14ac:dyDescent="0.25">
      <c r="A1479" s="212">
        <v>94189</v>
      </c>
      <c r="B1479" s="210" t="s">
        <v>1552</v>
      </c>
      <c r="C1479" s="210" t="s">
        <v>284</v>
      </c>
      <c r="D1479" s="211" t="s">
        <v>36710</v>
      </c>
    </row>
    <row r="1480" spans="1:4" ht="13.5" x14ac:dyDescent="0.25">
      <c r="A1480" s="212">
        <v>94192</v>
      </c>
      <c r="B1480" s="210" t="s">
        <v>1553</v>
      </c>
      <c r="C1480" s="210" t="s">
        <v>284</v>
      </c>
      <c r="D1480" s="211" t="s">
        <v>36146</v>
      </c>
    </row>
    <row r="1481" spans="1:4" ht="13.5" x14ac:dyDescent="0.25">
      <c r="A1481" s="212">
        <v>94195</v>
      </c>
      <c r="B1481" s="210" t="s">
        <v>1554</v>
      </c>
      <c r="C1481" s="210" t="s">
        <v>284</v>
      </c>
      <c r="D1481" s="211" t="s">
        <v>36711</v>
      </c>
    </row>
    <row r="1482" spans="1:4" ht="13.5" x14ac:dyDescent="0.25">
      <c r="A1482" s="212">
        <v>94198</v>
      </c>
      <c r="B1482" s="210" t="s">
        <v>1555</v>
      </c>
      <c r="C1482" s="210" t="s">
        <v>284</v>
      </c>
      <c r="D1482" s="211" t="s">
        <v>29874</v>
      </c>
    </row>
    <row r="1483" spans="1:4" ht="13.5" x14ac:dyDescent="0.25">
      <c r="A1483" s="212">
        <v>94201</v>
      </c>
      <c r="B1483" s="210" t="s">
        <v>1556</v>
      </c>
      <c r="C1483" s="210" t="s">
        <v>284</v>
      </c>
      <c r="D1483" s="211" t="s">
        <v>4710</v>
      </c>
    </row>
    <row r="1484" spans="1:4" ht="13.5" x14ac:dyDescent="0.25">
      <c r="A1484" s="212">
        <v>94204</v>
      </c>
      <c r="B1484" s="210" t="s">
        <v>1557</v>
      </c>
      <c r="C1484" s="210" t="s">
        <v>284</v>
      </c>
      <c r="D1484" s="211" t="s">
        <v>36712</v>
      </c>
    </row>
    <row r="1485" spans="1:4" ht="13.5" x14ac:dyDescent="0.25">
      <c r="A1485" s="212">
        <v>94224</v>
      </c>
      <c r="B1485" s="210" t="s">
        <v>1558</v>
      </c>
      <c r="C1485" s="210" t="s">
        <v>59</v>
      </c>
      <c r="D1485" s="211" t="s">
        <v>32724</v>
      </c>
    </row>
    <row r="1486" spans="1:4" ht="13.5" x14ac:dyDescent="0.25">
      <c r="A1486" s="212">
        <v>94226</v>
      </c>
      <c r="B1486" s="210" t="s">
        <v>1560</v>
      </c>
      <c r="C1486" s="210" t="s">
        <v>284</v>
      </c>
      <c r="D1486" s="211" t="s">
        <v>12230</v>
      </c>
    </row>
    <row r="1487" spans="1:4" ht="13.5" x14ac:dyDescent="0.25">
      <c r="A1487" s="212">
        <v>94232</v>
      </c>
      <c r="B1487" s="210" t="s">
        <v>1561</v>
      </c>
      <c r="C1487" s="210" t="s">
        <v>86</v>
      </c>
      <c r="D1487" s="211" t="s">
        <v>10529</v>
      </c>
    </row>
    <row r="1488" spans="1:4" ht="13.5" x14ac:dyDescent="0.25">
      <c r="A1488" s="212">
        <v>94440</v>
      </c>
      <c r="B1488" s="210" t="s">
        <v>1562</v>
      </c>
      <c r="C1488" s="210" t="s">
        <v>284</v>
      </c>
      <c r="D1488" s="211" t="s">
        <v>36711</v>
      </c>
    </row>
    <row r="1489" spans="1:4" ht="13.5" x14ac:dyDescent="0.25">
      <c r="A1489" s="212">
        <v>94441</v>
      </c>
      <c r="B1489" s="210" t="s">
        <v>1563</v>
      </c>
      <c r="C1489" s="210" t="s">
        <v>284</v>
      </c>
      <c r="D1489" s="211" t="s">
        <v>29874</v>
      </c>
    </row>
    <row r="1490" spans="1:4" ht="13.5" x14ac:dyDescent="0.25">
      <c r="A1490" s="212">
        <v>94442</v>
      </c>
      <c r="B1490" s="210" t="s">
        <v>1564</v>
      </c>
      <c r="C1490" s="210" t="s">
        <v>284</v>
      </c>
      <c r="D1490" s="211" t="s">
        <v>36711</v>
      </c>
    </row>
    <row r="1491" spans="1:4" ht="13.5" x14ac:dyDescent="0.25">
      <c r="A1491" s="212">
        <v>94443</v>
      </c>
      <c r="B1491" s="210" t="s">
        <v>1565</v>
      </c>
      <c r="C1491" s="210" t="s">
        <v>284</v>
      </c>
      <c r="D1491" s="211" t="s">
        <v>29874</v>
      </c>
    </row>
    <row r="1492" spans="1:4" ht="13.5" x14ac:dyDescent="0.25">
      <c r="A1492" s="212">
        <v>94445</v>
      </c>
      <c r="B1492" s="210" t="s">
        <v>1566</v>
      </c>
      <c r="C1492" s="210" t="s">
        <v>284</v>
      </c>
      <c r="D1492" s="211" t="s">
        <v>4710</v>
      </c>
    </row>
    <row r="1493" spans="1:4" ht="13.5" x14ac:dyDescent="0.25">
      <c r="A1493" s="212">
        <v>94446</v>
      </c>
      <c r="B1493" s="210" t="s">
        <v>1567</v>
      </c>
      <c r="C1493" s="210" t="s">
        <v>284</v>
      </c>
      <c r="D1493" s="211" t="s">
        <v>36712</v>
      </c>
    </row>
    <row r="1494" spans="1:4" ht="13.5" x14ac:dyDescent="0.25">
      <c r="A1494" s="212">
        <v>94447</v>
      </c>
      <c r="B1494" s="210" t="s">
        <v>1568</v>
      </c>
      <c r="C1494" s="210" t="s">
        <v>284</v>
      </c>
      <c r="D1494" s="211" t="s">
        <v>4710</v>
      </c>
    </row>
    <row r="1495" spans="1:4" ht="13.5" x14ac:dyDescent="0.25">
      <c r="A1495" s="212">
        <v>94448</v>
      </c>
      <c r="B1495" s="210" t="s">
        <v>1569</v>
      </c>
      <c r="C1495" s="210" t="s">
        <v>284</v>
      </c>
      <c r="D1495" s="211" t="s">
        <v>36712</v>
      </c>
    </row>
    <row r="1496" spans="1:4" ht="13.5" x14ac:dyDescent="0.25">
      <c r="A1496" s="212">
        <v>94207</v>
      </c>
      <c r="B1496" s="210" t="s">
        <v>1570</v>
      </c>
      <c r="C1496" s="210" t="s">
        <v>284</v>
      </c>
      <c r="D1496" s="211" t="s">
        <v>31659</v>
      </c>
    </row>
    <row r="1497" spans="1:4" ht="13.5" x14ac:dyDescent="0.25">
      <c r="A1497" s="212">
        <v>94210</v>
      </c>
      <c r="B1497" s="210" t="s">
        <v>1571</v>
      </c>
      <c r="C1497" s="210" t="s">
        <v>284</v>
      </c>
      <c r="D1497" s="211" t="s">
        <v>36713</v>
      </c>
    </row>
    <row r="1498" spans="1:4" ht="13.5" x14ac:dyDescent="0.25">
      <c r="A1498" s="212">
        <v>94218</v>
      </c>
      <c r="B1498" s="210" t="s">
        <v>1572</v>
      </c>
      <c r="C1498" s="210" t="s">
        <v>284</v>
      </c>
      <c r="D1498" s="211" t="s">
        <v>36714</v>
      </c>
    </row>
    <row r="1499" spans="1:4" ht="13.5" x14ac:dyDescent="0.25">
      <c r="A1499" s="212">
        <v>94213</v>
      </c>
      <c r="B1499" s="210" t="s">
        <v>1573</v>
      </c>
      <c r="C1499" s="210" t="s">
        <v>284</v>
      </c>
      <c r="D1499" s="211" t="s">
        <v>33424</v>
      </c>
    </row>
    <row r="1500" spans="1:4" ht="13.5" x14ac:dyDescent="0.25">
      <c r="A1500" s="212">
        <v>94216</v>
      </c>
      <c r="B1500" s="210" t="s">
        <v>1574</v>
      </c>
      <c r="C1500" s="210" t="s">
        <v>284</v>
      </c>
      <c r="D1500" s="211" t="s">
        <v>36715</v>
      </c>
    </row>
    <row r="1501" spans="1:4" ht="13.5" x14ac:dyDescent="0.25">
      <c r="A1501" s="212">
        <v>94219</v>
      </c>
      <c r="B1501" s="210" t="s">
        <v>1575</v>
      </c>
      <c r="C1501" s="210" t="s">
        <v>59</v>
      </c>
      <c r="D1501" s="211" t="s">
        <v>36716</v>
      </c>
    </row>
    <row r="1502" spans="1:4" ht="13.5" x14ac:dyDescent="0.25">
      <c r="A1502" s="212">
        <v>94220</v>
      </c>
      <c r="B1502" s="210" t="s">
        <v>1576</v>
      </c>
      <c r="C1502" s="210" t="s">
        <v>59</v>
      </c>
      <c r="D1502" s="211" t="s">
        <v>31636</v>
      </c>
    </row>
    <row r="1503" spans="1:4" ht="13.5" x14ac:dyDescent="0.25">
      <c r="A1503" s="212">
        <v>94221</v>
      </c>
      <c r="B1503" s="210" t="s">
        <v>1577</v>
      </c>
      <c r="C1503" s="210" t="s">
        <v>59</v>
      </c>
      <c r="D1503" s="211" t="s">
        <v>29973</v>
      </c>
    </row>
    <row r="1504" spans="1:4" ht="13.5" x14ac:dyDescent="0.25">
      <c r="A1504" s="212">
        <v>94222</v>
      </c>
      <c r="B1504" s="210" t="s">
        <v>1579</v>
      </c>
      <c r="C1504" s="210" t="s">
        <v>59</v>
      </c>
      <c r="D1504" s="211" t="s">
        <v>36717</v>
      </c>
    </row>
    <row r="1505" spans="1:4" ht="13.5" x14ac:dyDescent="0.25">
      <c r="A1505" s="212">
        <v>94223</v>
      </c>
      <c r="B1505" s="210" t="s">
        <v>1580</v>
      </c>
      <c r="C1505" s="210" t="s">
        <v>59</v>
      </c>
      <c r="D1505" s="211" t="s">
        <v>36718</v>
      </c>
    </row>
    <row r="1506" spans="1:4" ht="13.5" x14ac:dyDescent="0.25">
      <c r="A1506" s="212">
        <v>94451</v>
      </c>
      <c r="B1506" s="210" t="s">
        <v>1581</v>
      </c>
      <c r="C1506" s="210" t="s">
        <v>59</v>
      </c>
      <c r="D1506" s="211" t="s">
        <v>36719</v>
      </c>
    </row>
    <row r="1507" spans="1:4" ht="13.5" x14ac:dyDescent="0.25">
      <c r="A1507" s="212">
        <v>100325</v>
      </c>
      <c r="B1507" s="210" t="s">
        <v>1582</v>
      </c>
      <c r="C1507" s="210" t="s">
        <v>59</v>
      </c>
      <c r="D1507" s="211" t="s">
        <v>33011</v>
      </c>
    </row>
    <row r="1508" spans="1:4" ht="13.5" x14ac:dyDescent="0.25">
      <c r="A1508" s="212">
        <v>100327</v>
      </c>
      <c r="B1508" s="210" t="s">
        <v>1583</v>
      </c>
      <c r="C1508" s="210" t="s">
        <v>59</v>
      </c>
      <c r="D1508" s="211" t="s">
        <v>33515</v>
      </c>
    </row>
    <row r="1509" spans="1:4" ht="13.5" x14ac:dyDescent="0.25">
      <c r="A1509" s="212">
        <v>100328</v>
      </c>
      <c r="B1509" s="210" t="s">
        <v>1584</v>
      </c>
      <c r="C1509" s="210" t="s">
        <v>284</v>
      </c>
      <c r="D1509" s="211" t="s">
        <v>36720</v>
      </c>
    </row>
    <row r="1510" spans="1:4" ht="13.5" x14ac:dyDescent="0.25">
      <c r="A1510" s="212">
        <v>100329</v>
      </c>
      <c r="B1510" s="210" t="s">
        <v>1585</v>
      </c>
      <c r="C1510" s="210" t="s">
        <v>284</v>
      </c>
      <c r="D1510" s="211" t="s">
        <v>32002</v>
      </c>
    </row>
    <row r="1511" spans="1:4" ht="13.5" x14ac:dyDescent="0.25">
      <c r="A1511" s="212">
        <v>100330</v>
      </c>
      <c r="B1511" s="210" t="s">
        <v>1586</v>
      </c>
      <c r="C1511" s="210" t="s">
        <v>284</v>
      </c>
      <c r="D1511" s="211" t="s">
        <v>29782</v>
      </c>
    </row>
    <row r="1512" spans="1:4" ht="13.5" x14ac:dyDescent="0.25">
      <c r="A1512" s="212">
        <v>100331</v>
      </c>
      <c r="B1512" s="210" t="s">
        <v>1587</v>
      </c>
      <c r="C1512" s="210" t="s">
        <v>284</v>
      </c>
      <c r="D1512" s="211" t="s">
        <v>36721</v>
      </c>
    </row>
    <row r="1513" spans="1:4" ht="13.5" x14ac:dyDescent="0.25">
      <c r="A1513" s="212">
        <v>100434</v>
      </c>
      <c r="B1513" s="210" t="s">
        <v>1589</v>
      </c>
      <c r="C1513" s="210" t="s">
        <v>59</v>
      </c>
      <c r="D1513" s="211" t="s">
        <v>36722</v>
      </c>
    </row>
    <row r="1514" spans="1:4" ht="13.5" x14ac:dyDescent="0.25">
      <c r="A1514" s="212">
        <v>100435</v>
      </c>
      <c r="B1514" s="210" t="s">
        <v>1590</v>
      </c>
      <c r="C1514" s="210" t="s">
        <v>59</v>
      </c>
      <c r="D1514" s="211" t="s">
        <v>36723</v>
      </c>
    </row>
    <row r="1515" spans="1:4" ht="13.5" x14ac:dyDescent="0.25">
      <c r="A1515" s="212">
        <v>94227</v>
      </c>
      <c r="B1515" s="210" t="s">
        <v>1591</v>
      </c>
      <c r="C1515" s="210" t="s">
        <v>59</v>
      </c>
      <c r="D1515" s="211" t="s">
        <v>36724</v>
      </c>
    </row>
    <row r="1516" spans="1:4" ht="13.5" x14ac:dyDescent="0.25">
      <c r="A1516" s="212">
        <v>94228</v>
      </c>
      <c r="B1516" s="210" t="s">
        <v>1592</v>
      </c>
      <c r="C1516" s="210" t="s">
        <v>59</v>
      </c>
      <c r="D1516" s="211" t="s">
        <v>36725</v>
      </c>
    </row>
    <row r="1517" spans="1:4" ht="13.5" x14ac:dyDescent="0.25">
      <c r="A1517" s="212">
        <v>94229</v>
      </c>
      <c r="B1517" s="210" t="s">
        <v>1594</v>
      </c>
      <c r="C1517" s="210" t="s">
        <v>59</v>
      </c>
      <c r="D1517" s="211" t="s">
        <v>36726</v>
      </c>
    </row>
    <row r="1518" spans="1:4" ht="13.5" x14ac:dyDescent="0.25">
      <c r="A1518" s="212">
        <v>94231</v>
      </c>
      <c r="B1518" s="210" t="s">
        <v>1595</v>
      </c>
      <c r="C1518" s="210" t="s">
        <v>59</v>
      </c>
      <c r="D1518" s="211" t="s">
        <v>32815</v>
      </c>
    </row>
    <row r="1519" spans="1:4" ht="13.5" x14ac:dyDescent="0.25">
      <c r="A1519" s="212">
        <v>94449</v>
      </c>
      <c r="B1519" s="210" t="s">
        <v>1596</v>
      </c>
      <c r="C1519" s="210" t="s">
        <v>284</v>
      </c>
      <c r="D1519" s="211" t="s">
        <v>36633</v>
      </c>
    </row>
    <row r="1520" spans="1:4" ht="13.5" x14ac:dyDescent="0.25">
      <c r="A1520" s="212">
        <v>92255</v>
      </c>
      <c r="B1520" s="210" t="s">
        <v>1597</v>
      </c>
      <c r="C1520" s="210" t="s">
        <v>86</v>
      </c>
      <c r="D1520" s="211" t="s">
        <v>36727</v>
      </c>
    </row>
    <row r="1521" spans="1:4" ht="13.5" x14ac:dyDescent="0.25">
      <c r="A1521" s="212">
        <v>92256</v>
      </c>
      <c r="B1521" s="210" t="s">
        <v>1598</v>
      </c>
      <c r="C1521" s="210" t="s">
        <v>86</v>
      </c>
      <c r="D1521" s="211" t="s">
        <v>36728</v>
      </c>
    </row>
    <row r="1522" spans="1:4" ht="13.5" x14ac:dyDescent="0.25">
      <c r="A1522" s="212">
        <v>92257</v>
      </c>
      <c r="B1522" s="210" t="s">
        <v>1599</v>
      </c>
      <c r="C1522" s="210" t="s">
        <v>86</v>
      </c>
      <c r="D1522" s="211" t="s">
        <v>36729</v>
      </c>
    </row>
    <row r="1523" spans="1:4" ht="13.5" x14ac:dyDescent="0.25">
      <c r="A1523" s="212">
        <v>92258</v>
      </c>
      <c r="B1523" s="210" t="s">
        <v>1600</v>
      </c>
      <c r="C1523" s="210" t="s">
        <v>86</v>
      </c>
      <c r="D1523" s="211" t="s">
        <v>36730</v>
      </c>
    </row>
    <row r="1524" spans="1:4" ht="13.5" x14ac:dyDescent="0.25">
      <c r="A1524" s="212">
        <v>92568</v>
      </c>
      <c r="B1524" s="210" t="s">
        <v>1601</v>
      </c>
      <c r="C1524" s="210" t="s">
        <v>284</v>
      </c>
      <c r="D1524" s="211" t="s">
        <v>36731</v>
      </c>
    </row>
    <row r="1525" spans="1:4" ht="13.5" x14ac:dyDescent="0.25">
      <c r="A1525" s="212">
        <v>92569</v>
      </c>
      <c r="B1525" s="210" t="s">
        <v>1602</v>
      </c>
      <c r="C1525" s="210" t="s">
        <v>284</v>
      </c>
      <c r="D1525" s="211" t="s">
        <v>32220</v>
      </c>
    </row>
    <row r="1526" spans="1:4" ht="13.5" x14ac:dyDescent="0.25">
      <c r="A1526" s="212">
        <v>92570</v>
      </c>
      <c r="B1526" s="210" t="s">
        <v>1603</v>
      </c>
      <c r="C1526" s="210" t="s">
        <v>284</v>
      </c>
      <c r="D1526" s="211" t="s">
        <v>36601</v>
      </c>
    </row>
    <row r="1527" spans="1:4" ht="13.5" x14ac:dyDescent="0.25">
      <c r="A1527" s="212">
        <v>92571</v>
      </c>
      <c r="B1527" s="210" t="s">
        <v>1604</v>
      </c>
      <c r="C1527" s="210" t="s">
        <v>284</v>
      </c>
      <c r="D1527" s="211" t="s">
        <v>36732</v>
      </c>
    </row>
    <row r="1528" spans="1:4" ht="13.5" x14ac:dyDescent="0.25">
      <c r="A1528" s="212">
        <v>92572</v>
      </c>
      <c r="B1528" s="210" t="s">
        <v>1605</v>
      </c>
      <c r="C1528" s="210" t="s">
        <v>284</v>
      </c>
      <c r="D1528" s="211" t="s">
        <v>36733</v>
      </c>
    </row>
    <row r="1529" spans="1:4" ht="13.5" x14ac:dyDescent="0.25">
      <c r="A1529" s="212">
        <v>92573</v>
      </c>
      <c r="B1529" s="210" t="s">
        <v>1606</v>
      </c>
      <c r="C1529" s="210" t="s">
        <v>284</v>
      </c>
      <c r="D1529" s="211" t="s">
        <v>36734</v>
      </c>
    </row>
    <row r="1530" spans="1:4" ht="13.5" x14ac:dyDescent="0.25">
      <c r="A1530" s="212">
        <v>92574</v>
      </c>
      <c r="B1530" s="210" t="s">
        <v>1607</v>
      </c>
      <c r="C1530" s="210" t="s">
        <v>284</v>
      </c>
      <c r="D1530" s="211" t="s">
        <v>36735</v>
      </c>
    </row>
    <row r="1531" spans="1:4" ht="13.5" x14ac:dyDescent="0.25">
      <c r="A1531" s="212">
        <v>92575</v>
      </c>
      <c r="B1531" s="210" t="s">
        <v>1608</v>
      </c>
      <c r="C1531" s="210" t="s">
        <v>284</v>
      </c>
      <c r="D1531" s="211" t="s">
        <v>36736</v>
      </c>
    </row>
    <row r="1532" spans="1:4" ht="13.5" x14ac:dyDescent="0.25">
      <c r="A1532" s="212">
        <v>92576</v>
      </c>
      <c r="B1532" s="210" t="s">
        <v>1609</v>
      </c>
      <c r="C1532" s="210" t="s">
        <v>284</v>
      </c>
      <c r="D1532" s="211" t="s">
        <v>36737</v>
      </c>
    </row>
    <row r="1533" spans="1:4" ht="13.5" x14ac:dyDescent="0.25">
      <c r="A1533" s="212">
        <v>92577</v>
      </c>
      <c r="B1533" s="210" t="s">
        <v>1610</v>
      </c>
      <c r="C1533" s="210" t="s">
        <v>284</v>
      </c>
      <c r="D1533" s="211" t="s">
        <v>36738</v>
      </c>
    </row>
    <row r="1534" spans="1:4" ht="13.5" x14ac:dyDescent="0.25">
      <c r="A1534" s="212">
        <v>92578</v>
      </c>
      <c r="B1534" s="210" t="s">
        <v>1611</v>
      </c>
      <c r="C1534" s="210" t="s">
        <v>284</v>
      </c>
      <c r="D1534" s="211" t="s">
        <v>36739</v>
      </c>
    </row>
    <row r="1535" spans="1:4" ht="13.5" x14ac:dyDescent="0.25">
      <c r="A1535" s="212">
        <v>92579</v>
      </c>
      <c r="B1535" s="210" t="s">
        <v>1612</v>
      </c>
      <c r="C1535" s="210" t="s">
        <v>284</v>
      </c>
      <c r="D1535" s="211" t="s">
        <v>36740</v>
      </c>
    </row>
    <row r="1536" spans="1:4" ht="13.5" x14ac:dyDescent="0.25">
      <c r="A1536" s="212">
        <v>92580</v>
      </c>
      <c r="B1536" s="210" t="s">
        <v>1613</v>
      </c>
      <c r="C1536" s="210" t="s">
        <v>284</v>
      </c>
      <c r="D1536" s="211" t="s">
        <v>36741</v>
      </c>
    </row>
    <row r="1537" spans="1:4" ht="13.5" x14ac:dyDescent="0.25">
      <c r="A1537" s="212">
        <v>92581</v>
      </c>
      <c r="B1537" s="210" t="s">
        <v>1614</v>
      </c>
      <c r="C1537" s="210" t="s">
        <v>284</v>
      </c>
      <c r="D1537" s="211" t="s">
        <v>36742</v>
      </c>
    </row>
    <row r="1538" spans="1:4" ht="13.5" x14ac:dyDescent="0.25">
      <c r="A1538" s="212">
        <v>92582</v>
      </c>
      <c r="B1538" s="210" t="s">
        <v>32009</v>
      </c>
      <c r="C1538" s="210" t="s">
        <v>86</v>
      </c>
      <c r="D1538" s="211" t="s">
        <v>36743</v>
      </c>
    </row>
    <row r="1539" spans="1:4" ht="13.5" x14ac:dyDescent="0.25">
      <c r="A1539" s="212">
        <v>92584</v>
      </c>
      <c r="B1539" s="210" t="s">
        <v>32010</v>
      </c>
      <c r="C1539" s="210" t="s">
        <v>86</v>
      </c>
      <c r="D1539" s="211" t="s">
        <v>36744</v>
      </c>
    </row>
    <row r="1540" spans="1:4" ht="13.5" x14ac:dyDescent="0.25">
      <c r="A1540" s="212">
        <v>92586</v>
      </c>
      <c r="B1540" s="210" t="s">
        <v>32011</v>
      </c>
      <c r="C1540" s="210" t="s">
        <v>86</v>
      </c>
      <c r="D1540" s="211" t="s">
        <v>36745</v>
      </c>
    </row>
    <row r="1541" spans="1:4" ht="13.5" x14ac:dyDescent="0.25">
      <c r="A1541" s="212">
        <v>92588</v>
      </c>
      <c r="B1541" s="210" t="s">
        <v>32012</v>
      </c>
      <c r="C1541" s="210" t="s">
        <v>86</v>
      </c>
      <c r="D1541" s="211" t="s">
        <v>36746</v>
      </c>
    </row>
    <row r="1542" spans="1:4" ht="13.5" x14ac:dyDescent="0.25">
      <c r="A1542" s="212">
        <v>92590</v>
      </c>
      <c r="B1542" s="210" t="s">
        <v>32013</v>
      </c>
      <c r="C1542" s="210" t="s">
        <v>86</v>
      </c>
      <c r="D1542" s="211" t="s">
        <v>36747</v>
      </c>
    </row>
    <row r="1543" spans="1:4" ht="13.5" x14ac:dyDescent="0.25">
      <c r="A1543" s="212">
        <v>92592</v>
      </c>
      <c r="B1543" s="210" t="s">
        <v>32014</v>
      </c>
      <c r="C1543" s="210" t="s">
        <v>86</v>
      </c>
      <c r="D1543" s="211" t="s">
        <v>36748</v>
      </c>
    </row>
    <row r="1544" spans="1:4" ht="13.5" x14ac:dyDescent="0.25">
      <c r="A1544" s="212">
        <v>92594</v>
      </c>
      <c r="B1544" s="210" t="s">
        <v>32015</v>
      </c>
      <c r="C1544" s="210" t="s">
        <v>86</v>
      </c>
      <c r="D1544" s="211" t="s">
        <v>36749</v>
      </c>
    </row>
    <row r="1545" spans="1:4" ht="13.5" x14ac:dyDescent="0.25">
      <c r="A1545" s="212">
        <v>92596</v>
      </c>
      <c r="B1545" s="210" t="s">
        <v>32016</v>
      </c>
      <c r="C1545" s="210" t="s">
        <v>86</v>
      </c>
      <c r="D1545" s="211" t="s">
        <v>36750</v>
      </c>
    </row>
    <row r="1546" spans="1:4" ht="13.5" x14ac:dyDescent="0.25">
      <c r="A1546" s="212">
        <v>92598</v>
      </c>
      <c r="B1546" s="210" t="s">
        <v>32017</v>
      </c>
      <c r="C1546" s="210" t="s">
        <v>86</v>
      </c>
      <c r="D1546" s="211" t="s">
        <v>36751</v>
      </c>
    </row>
    <row r="1547" spans="1:4" ht="13.5" x14ac:dyDescent="0.25">
      <c r="A1547" s="212">
        <v>92600</v>
      </c>
      <c r="B1547" s="210" t="s">
        <v>32018</v>
      </c>
      <c r="C1547" s="210" t="s">
        <v>86</v>
      </c>
      <c r="D1547" s="211" t="s">
        <v>36752</v>
      </c>
    </row>
    <row r="1548" spans="1:4" ht="13.5" x14ac:dyDescent="0.25">
      <c r="A1548" s="212">
        <v>92602</v>
      </c>
      <c r="B1548" s="210" t="s">
        <v>32019</v>
      </c>
      <c r="C1548" s="210" t="s">
        <v>86</v>
      </c>
      <c r="D1548" s="211" t="s">
        <v>36743</v>
      </c>
    </row>
    <row r="1549" spans="1:4" ht="13.5" x14ac:dyDescent="0.25">
      <c r="A1549" s="212">
        <v>92604</v>
      </c>
      <c r="B1549" s="210" t="s">
        <v>32020</v>
      </c>
      <c r="C1549" s="210" t="s">
        <v>86</v>
      </c>
      <c r="D1549" s="211" t="s">
        <v>36753</v>
      </c>
    </row>
    <row r="1550" spans="1:4" ht="13.5" x14ac:dyDescent="0.25">
      <c r="A1550" s="212">
        <v>92606</v>
      </c>
      <c r="B1550" s="210" t="s">
        <v>32021</v>
      </c>
      <c r="C1550" s="210" t="s">
        <v>86</v>
      </c>
      <c r="D1550" s="211" t="s">
        <v>36754</v>
      </c>
    </row>
    <row r="1551" spans="1:4" ht="13.5" x14ac:dyDescent="0.25">
      <c r="A1551" s="212">
        <v>92608</v>
      </c>
      <c r="B1551" s="210" t="s">
        <v>32022</v>
      </c>
      <c r="C1551" s="210" t="s">
        <v>86</v>
      </c>
      <c r="D1551" s="211" t="s">
        <v>36755</v>
      </c>
    </row>
    <row r="1552" spans="1:4" ht="13.5" x14ac:dyDescent="0.25">
      <c r="A1552" s="212">
        <v>92610</v>
      </c>
      <c r="B1552" s="210" t="s">
        <v>32023</v>
      </c>
      <c r="C1552" s="210" t="s">
        <v>86</v>
      </c>
      <c r="D1552" s="211" t="s">
        <v>36756</v>
      </c>
    </row>
    <row r="1553" spans="1:4" ht="13.5" x14ac:dyDescent="0.25">
      <c r="A1553" s="212">
        <v>92612</v>
      </c>
      <c r="B1553" s="210" t="s">
        <v>32024</v>
      </c>
      <c r="C1553" s="210" t="s">
        <v>86</v>
      </c>
      <c r="D1553" s="211" t="s">
        <v>36757</v>
      </c>
    </row>
    <row r="1554" spans="1:4" ht="13.5" x14ac:dyDescent="0.25">
      <c r="A1554" s="212">
        <v>92614</v>
      </c>
      <c r="B1554" s="210" t="s">
        <v>32025</v>
      </c>
      <c r="C1554" s="210" t="s">
        <v>86</v>
      </c>
      <c r="D1554" s="211" t="s">
        <v>36758</v>
      </c>
    </row>
    <row r="1555" spans="1:4" ht="13.5" x14ac:dyDescent="0.25">
      <c r="A1555" s="212">
        <v>92616</v>
      </c>
      <c r="B1555" s="210" t="s">
        <v>32026</v>
      </c>
      <c r="C1555" s="210" t="s">
        <v>86</v>
      </c>
      <c r="D1555" s="211" t="s">
        <v>36759</v>
      </c>
    </row>
    <row r="1556" spans="1:4" ht="13.5" x14ac:dyDescent="0.25">
      <c r="A1556" s="212">
        <v>92618</v>
      </c>
      <c r="B1556" s="210" t="s">
        <v>32027</v>
      </c>
      <c r="C1556" s="210" t="s">
        <v>86</v>
      </c>
      <c r="D1556" s="211" t="s">
        <v>36760</v>
      </c>
    </row>
    <row r="1557" spans="1:4" ht="13.5" x14ac:dyDescent="0.25">
      <c r="A1557" s="212">
        <v>92620</v>
      </c>
      <c r="B1557" s="210" t="s">
        <v>32028</v>
      </c>
      <c r="C1557" s="210" t="s">
        <v>86</v>
      </c>
      <c r="D1557" s="211" t="s">
        <v>36761</v>
      </c>
    </row>
    <row r="1558" spans="1:4" ht="13.5" x14ac:dyDescent="0.25">
      <c r="A1558" s="212">
        <v>100357</v>
      </c>
      <c r="B1558" s="210" t="s">
        <v>1615</v>
      </c>
      <c r="C1558" s="210" t="s">
        <v>86</v>
      </c>
      <c r="D1558" s="211" t="s">
        <v>36762</v>
      </c>
    </row>
    <row r="1559" spans="1:4" ht="13.5" x14ac:dyDescent="0.25">
      <c r="A1559" s="212">
        <v>100358</v>
      </c>
      <c r="B1559" s="210" t="s">
        <v>1616</v>
      </c>
      <c r="C1559" s="210" t="s">
        <v>86</v>
      </c>
      <c r="D1559" s="211" t="s">
        <v>36763</v>
      </c>
    </row>
    <row r="1560" spans="1:4" ht="13.5" x14ac:dyDescent="0.25">
      <c r="A1560" s="212">
        <v>100359</v>
      </c>
      <c r="B1560" s="210" t="s">
        <v>1617</v>
      </c>
      <c r="C1560" s="210" t="s">
        <v>86</v>
      </c>
      <c r="D1560" s="211" t="s">
        <v>36764</v>
      </c>
    </row>
    <row r="1561" spans="1:4" ht="13.5" x14ac:dyDescent="0.25">
      <c r="A1561" s="212">
        <v>100360</v>
      </c>
      <c r="B1561" s="210" t="s">
        <v>1618</v>
      </c>
      <c r="C1561" s="210" t="s">
        <v>86</v>
      </c>
      <c r="D1561" s="211" t="s">
        <v>36765</v>
      </c>
    </row>
    <row r="1562" spans="1:4" ht="13.5" x14ac:dyDescent="0.25">
      <c r="A1562" s="212">
        <v>100361</v>
      </c>
      <c r="B1562" s="210" t="s">
        <v>1619</v>
      </c>
      <c r="C1562" s="210" t="s">
        <v>86</v>
      </c>
      <c r="D1562" s="211" t="s">
        <v>36766</v>
      </c>
    </row>
    <row r="1563" spans="1:4" ht="13.5" x14ac:dyDescent="0.25">
      <c r="A1563" s="212">
        <v>100362</v>
      </c>
      <c r="B1563" s="210" t="s">
        <v>1620</v>
      </c>
      <c r="C1563" s="210" t="s">
        <v>86</v>
      </c>
      <c r="D1563" s="211" t="s">
        <v>36767</v>
      </c>
    </row>
    <row r="1564" spans="1:4" ht="13.5" x14ac:dyDescent="0.25">
      <c r="A1564" s="212">
        <v>100363</v>
      </c>
      <c r="B1564" s="210" t="s">
        <v>1621</v>
      </c>
      <c r="C1564" s="210" t="s">
        <v>86</v>
      </c>
      <c r="D1564" s="211" t="s">
        <v>36768</v>
      </c>
    </row>
    <row r="1565" spans="1:4" ht="13.5" x14ac:dyDescent="0.25">
      <c r="A1565" s="212">
        <v>100364</v>
      </c>
      <c r="B1565" s="210" t="s">
        <v>1622</v>
      </c>
      <c r="C1565" s="210" t="s">
        <v>86</v>
      </c>
      <c r="D1565" s="211" t="s">
        <v>36769</v>
      </c>
    </row>
    <row r="1566" spans="1:4" ht="13.5" x14ac:dyDescent="0.25">
      <c r="A1566" s="212">
        <v>100365</v>
      </c>
      <c r="B1566" s="210" t="s">
        <v>1623</v>
      </c>
      <c r="C1566" s="210" t="s">
        <v>86</v>
      </c>
      <c r="D1566" s="211" t="s">
        <v>36770</v>
      </c>
    </row>
    <row r="1567" spans="1:4" ht="13.5" x14ac:dyDescent="0.25">
      <c r="A1567" s="212">
        <v>100366</v>
      </c>
      <c r="B1567" s="210" t="s">
        <v>1624</v>
      </c>
      <c r="C1567" s="210" t="s">
        <v>86</v>
      </c>
      <c r="D1567" s="211" t="s">
        <v>36771</v>
      </c>
    </row>
    <row r="1568" spans="1:4" ht="13.5" x14ac:dyDescent="0.25">
      <c r="A1568" s="212">
        <v>100367</v>
      </c>
      <c r="B1568" s="210" t="s">
        <v>1625</v>
      </c>
      <c r="C1568" s="210" t="s">
        <v>86</v>
      </c>
      <c r="D1568" s="211" t="s">
        <v>36772</v>
      </c>
    </row>
    <row r="1569" spans="1:4" ht="13.5" x14ac:dyDescent="0.25">
      <c r="A1569" s="212">
        <v>100368</v>
      </c>
      <c r="B1569" s="210" t="s">
        <v>1626</v>
      </c>
      <c r="C1569" s="210" t="s">
        <v>86</v>
      </c>
      <c r="D1569" s="211" t="s">
        <v>36773</v>
      </c>
    </row>
    <row r="1570" spans="1:4" ht="13.5" x14ac:dyDescent="0.25">
      <c r="A1570" s="212">
        <v>100369</v>
      </c>
      <c r="B1570" s="210" t="s">
        <v>1627</v>
      </c>
      <c r="C1570" s="210" t="s">
        <v>86</v>
      </c>
      <c r="D1570" s="211" t="s">
        <v>36774</v>
      </c>
    </row>
    <row r="1571" spans="1:4" ht="13.5" x14ac:dyDescent="0.25">
      <c r="A1571" s="212">
        <v>100370</v>
      </c>
      <c r="B1571" s="210" t="s">
        <v>1628</v>
      </c>
      <c r="C1571" s="210" t="s">
        <v>86</v>
      </c>
      <c r="D1571" s="211" t="s">
        <v>36775</v>
      </c>
    </row>
    <row r="1572" spans="1:4" ht="13.5" x14ac:dyDescent="0.25">
      <c r="A1572" s="212">
        <v>100371</v>
      </c>
      <c r="B1572" s="210" t="s">
        <v>1629</v>
      </c>
      <c r="C1572" s="210" t="s">
        <v>86</v>
      </c>
      <c r="D1572" s="211" t="s">
        <v>36776</v>
      </c>
    </row>
    <row r="1573" spans="1:4" ht="13.5" x14ac:dyDescent="0.25">
      <c r="A1573" s="212">
        <v>100372</v>
      </c>
      <c r="B1573" s="210" t="s">
        <v>1630</v>
      </c>
      <c r="C1573" s="210" t="s">
        <v>86</v>
      </c>
      <c r="D1573" s="211" t="s">
        <v>36777</v>
      </c>
    </row>
    <row r="1574" spans="1:4" ht="13.5" x14ac:dyDescent="0.25">
      <c r="A1574" s="212">
        <v>100373</v>
      </c>
      <c r="B1574" s="210" t="s">
        <v>1631</v>
      </c>
      <c r="C1574" s="210" t="s">
        <v>86</v>
      </c>
      <c r="D1574" s="211" t="s">
        <v>36778</v>
      </c>
    </row>
    <row r="1575" spans="1:4" ht="13.5" x14ac:dyDescent="0.25">
      <c r="A1575" s="212">
        <v>100374</v>
      </c>
      <c r="B1575" s="210" t="s">
        <v>1632</v>
      </c>
      <c r="C1575" s="210" t="s">
        <v>86</v>
      </c>
      <c r="D1575" s="211" t="s">
        <v>36779</v>
      </c>
    </row>
    <row r="1576" spans="1:4" ht="13.5" x14ac:dyDescent="0.25">
      <c r="A1576" s="212">
        <v>100375</v>
      </c>
      <c r="B1576" s="210" t="s">
        <v>1633</v>
      </c>
      <c r="C1576" s="210" t="s">
        <v>86</v>
      </c>
      <c r="D1576" s="211" t="s">
        <v>36780</v>
      </c>
    </row>
    <row r="1577" spans="1:4" ht="13.5" x14ac:dyDescent="0.25">
      <c r="A1577" s="212">
        <v>100376</v>
      </c>
      <c r="B1577" s="210" t="s">
        <v>1634</v>
      </c>
      <c r="C1577" s="210" t="s">
        <v>86</v>
      </c>
      <c r="D1577" s="211" t="s">
        <v>36781</v>
      </c>
    </row>
    <row r="1578" spans="1:4" ht="13.5" x14ac:dyDescent="0.25">
      <c r="A1578" s="212">
        <v>100377</v>
      </c>
      <c r="B1578" s="210" t="s">
        <v>1635</v>
      </c>
      <c r="C1578" s="210" t="s">
        <v>1636</v>
      </c>
      <c r="D1578" s="211" t="s">
        <v>2950</v>
      </c>
    </row>
    <row r="1579" spans="1:4" ht="13.5" x14ac:dyDescent="0.25">
      <c r="A1579" s="212">
        <v>100378</v>
      </c>
      <c r="B1579" s="210" t="s">
        <v>1638</v>
      </c>
      <c r="C1579" s="210" t="s">
        <v>1636</v>
      </c>
      <c r="D1579" s="211" t="s">
        <v>8665</v>
      </c>
    </row>
    <row r="1580" spans="1:4" ht="13.5" x14ac:dyDescent="0.25">
      <c r="A1580" s="212">
        <v>100382</v>
      </c>
      <c r="B1580" s="210" t="s">
        <v>1639</v>
      </c>
      <c r="C1580" s="210" t="s">
        <v>284</v>
      </c>
      <c r="D1580" s="211" t="s">
        <v>31655</v>
      </c>
    </row>
    <row r="1581" spans="1:4" ht="13.5" x14ac:dyDescent="0.25">
      <c r="A1581" s="212">
        <v>104314</v>
      </c>
      <c r="B1581" s="210" t="s">
        <v>1640</v>
      </c>
      <c r="C1581" s="210" t="s">
        <v>1636</v>
      </c>
      <c r="D1581" s="211" t="s">
        <v>8714</v>
      </c>
    </row>
    <row r="1582" spans="1:4" ht="13.5" x14ac:dyDescent="0.25">
      <c r="A1582" s="212">
        <v>94444</v>
      </c>
      <c r="B1582" s="210" t="s">
        <v>1642</v>
      </c>
      <c r="C1582" s="210" t="s">
        <v>284</v>
      </c>
      <c r="D1582" s="211" t="s">
        <v>36782</v>
      </c>
    </row>
    <row r="1583" spans="1:4" ht="13.5" x14ac:dyDescent="0.25">
      <c r="A1583" s="212">
        <v>104482</v>
      </c>
      <c r="B1583" s="210" t="s">
        <v>1643</v>
      </c>
      <c r="C1583" s="210" t="s">
        <v>17</v>
      </c>
      <c r="D1583" s="211" t="s">
        <v>36783</v>
      </c>
    </row>
    <row r="1584" spans="1:4" ht="13.5" x14ac:dyDescent="0.25">
      <c r="A1584" s="212">
        <v>104184</v>
      </c>
      <c r="B1584" s="210" t="s">
        <v>1644</v>
      </c>
      <c r="C1584" s="210" t="s">
        <v>86</v>
      </c>
      <c r="D1584" s="211" t="s">
        <v>36784</v>
      </c>
    </row>
    <row r="1585" spans="1:4" ht="13.5" x14ac:dyDescent="0.25">
      <c r="A1585" s="212">
        <v>104185</v>
      </c>
      <c r="B1585" s="210" t="s">
        <v>1645</v>
      </c>
      <c r="C1585" s="210" t="s">
        <v>86</v>
      </c>
      <c r="D1585" s="211" t="s">
        <v>36785</v>
      </c>
    </row>
    <row r="1586" spans="1:4" ht="13.5" x14ac:dyDescent="0.25">
      <c r="A1586" s="212">
        <v>104189</v>
      </c>
      <c r="B1586" s="210" t="s">
        <v>1646</v>
      </c>
      <c r="C1586" s="210" t="s">
        <v>38</v>
      </c>
      <c r="D1586" s="211" t="s">
        <v>36786</v>
      </c>
    </row>
    <row r="1587" spans="1:4" ht="13.5" x14ac:dyDescent="0.25">
      <c r="A1587" s="212">
        <v>104190</v>
      </c>
      <c r="B1587" s="210" t="s">
        <v>1647</v>
      </c>
      <c r="C1587" s="210" t="s">
        <v>86</v>
      </c>
      <c r="D1587" s="211" t="s">
        <v>36787</v>
      </c>
    </row>
    <row r="1588" spans="1:4" ht="13.5" x14ac:dyDescent="0.25">
      <c r="A1588" s="212">
        <v>102661</v>
      </c>
      <c r="B1588" s="210" t="s">
        <v>1648</v>
      </c>
      <c r="C1588" s="210" t="s">
        <v>59</v>
      </c>
      <c r="D1588" s="211" t="s">
        <v>36788</v>
      </c>
    </row>
    <row r="1589" spans="1:4" ht="13.5" x14ac:dyDescent="0.25">
      <c r="A1589" s="212">
        <v>102662</v>
      </c>
      <c r="B1589" s="210" t="s">
        <v>1649</v>
      </c>
      <c r="C1589" s="210" t="s">
        <v>59</v>
      </c>
      <c r="D1589" s="211" t="s">
        <v>36789</v>
      </c>
    </row>
    <row r="1590" spans="1:4" ht="13.5" x14ac:dyDescent="0.25">
      <c r="A1590" s="212">
        <v>102663</v>
      </c>
      <c r="B1590" s="210" t="s">
        <v>1650</v>
      </c>
      <c r="C1590" s="210" t="s">
        <v>59</v>
      </c>
      <c r="D1590" s="211" t="s">
        <v>32055</v>
      </c>
    </row>
    <row r="1591" spans="1:4" ht="13.5" x14ac:dyDescent="0.25">
      <c r="A1591" s="212">
        <v>102664</v>
      </c>
      <c r="B1591" s="210" t="s">
        <v>1651</v>
      </c>
      <c r="C1591" s="210" t="s">
        <v>59</v>
      </c>
      <c r="D1591" s="211" t="s">
        <v>36790</v>
      </c>
    </row>
    <row r="1592" spans="1:4" ht="13.5" x14ac:dyDescent="0.25">
      <c r="A1592" s="212">
        <v>102665</v>
      </c>
      <c r="B1592" s="210" t="s">
        <v>1652</v>
      </c>
      <c r="C1592" s="210" t="s">
        <v>59</v>
      </c>
      <c r="D1592" s="211" t="s">
        <v>30245</v>
      </c>
    </row>
    <row r="1593" spans="1:4" ht="13.5" x14ac:dyDescent="0.25">
      <c r="A1593" s="212">
        <v>102666</v>
      </c>
      <c r="B1593" s="210" t="s">
        <v>1653</v>
      </c>
      <c r="C1593" s="210" t="s">
        <v>59</v>
      </c>
      <c r="D1593" s="211" t="s">
        <v>36791</v>
      </c>
    </row>
    <row r="1594" spans="1:4" ht="13.5" x14ac:dyDescent="0.25">
      <c r="A1594" s="212">
        <v>102668</v>
      </c>
      <c r="B1594" s="210" t="s">
        <v>1654</v>
      </c>
      <c r="C1594" s="210" t="s">
        <v>59</v>
      </c>
      <c r="D1594" s="211" t="s">
        <v>36084</v>
      </c>
    </row>
    <row r="1595" spans="1:4" ht="13.5" x14ac:dyDescent="0.25">
      <c r="A1595" s="212">
        <v>102669</v>
      </c>
      <c r="B1595" s="210" t="s">
        <v>1655</v>
      </c>
      <c r="C1595" s="210" t="s">
        <v>59</v>
      </c>
      <c r="D1595" s="211" t="s">
        <v>31661</v>
      </c>
    </row>
    <row r="1596" spans="1:4" ht="13.5" x14ac:dyDescent="0.25">
      <c r="A1596" s="212">
        <v>102670</v>
      </c>
      <c r="B1596" s="210" t="s">
        <v>1656</v>
      </c>
      <c r="C1596" s="210" t="s">
        <v>59</v>
      </c>
      <c r="D1596" s="211" t="s">
        <v>36792</v>
      </c>
    </row>
    <row r="1597" spans="1:4" ht="13.5" x14ac:dyDescent="0.25">
      <c r="A1597" s="212">
        <v>102672</v>
      </c>
      <c r="B1597" s="210" t="s">
        <v>1657</v>
      </c>
      <c r="C1597" s="210" t="s">
        <v>59</v>
      </c>
      <c r="D1597" s="211" t="s">
        <v>36793</v>
      </c>
    </row>
    <row r="1598" spans="1:4" ht="13.5" x14ac:dyDescent="0.25">
      <c r="A1598" s="212">
        <v>102673</v>
      </c>
      <c r="B1598" s="210" t="s">
        <v>1658</v>
      </c>
      <c r="C1598" s="210" t="s">
        <v>59</v>
      </c>
      <c r="D1598" s="211" t="s">
        <v>36794</v>
      </c>
    </row>
    <row r="1599" spans="1:4" ht="13.5" x14ac:dyDescent="0.25">
      <c r="A1599" s="212">
        <v>102674</v>
      </c>
      <c r="B1599" s="210" t="s">
        <v>1660</v>
      </c>
      <c r="C1599" s="210" t="s">
        <v>59</v>
      </c>
      <c r="D1599" s="211" t="s">
        <v>36795</v>
      </c>
    </row>
    <row r="1600" spans="1:4" ht="13.5" x14ac:dyDescent="0.25">
      <c r="A1600" s="212">
        <v>102676</v>
      </c>
      <c r="B1600" s="210" t="s">
        <v>1661</v>
      </c>
      <c r="C1600" s="210" t="s">
        <v>59</v>
      </c>
      <c r="D1600" s="211" t="s">
        <v>36796</v>
      </c>
    </row>
    <row r="1601" spans="1:4" ht="13.5" x14ac:dyDescent="0.25">
      <c r="A1601" s="212">
        <v>102677</v>
      </c>
      <c r="B1601" s="210" t="s">
        <v>1662</v>
      </c>
      <c r="C1601" s="210" t="s">
        <v>59</v>
      </c>
      <c r="D1601" s="211" t="s">
        <v>36797</v>
      </c>
    </row>
    <row r="1602" spans="1:4" ht="13.5" x14ac:dyDescent="0.25">
      <c r="A1602" s="212">
        <v>102678</v>
      </c>
      <c r="B1602" s="210" t="s">
        <v>1663</v>
      </c>
      <c r="C1602" s="210" t="s">
        <v>59</v>
      </c>
      <c r="D1602" s="211" t="s">
        <v>33600</v>
      </c>
    </row>
    <row r="1603" spans="1:4" ht="13.5" x14ac:dyDescent="0.25">
      <c r="A1603" s="212">
        <v>102679</v>
      </c>
      <c r="B1603" s="210" t="s">
        <v>1664</v>
      </c>
      <c r="C1603" s="210" t="s">
        <v>59</v>
      </c>
      <c r="D1603" s="211" t="s">
        <v>33808</v>
      </c>
    </row>
    <row r="1604" spans="1:4" ht="13.5" x14ac:dyDescent="0.25">
      <c r="A1604" s="212">
        <v>102680</v>
      </c>
      <c r="B1604" s="210" t="s">
        <v>1665</v>
      </c>
      <c r="C1604" s="210" t="s">
        <v>59</v>
      </c>
      <c r="D1604" s="211" t="s">
        <v>36798</v>
      </c>
    </row>
    <row r="1605" spans="1:4" ht="13.5" x14ac:dyDescent="0.25">
      <c r="A1605" s="212">
        <v>102681</v>
      </c>
      <c r="B1605" s="210" t="s">
        <v>1666</v>
      </c>
      <c r="C1605" s="210" t="s">
        <v>59</v>
      </c>
      <c r="D1605" s="211" t="s">
        <v>36799</v>
      </c>
    </row>
    <row r="1606" spans="1:4" ht="13.5" x14ac:dyDescent="0.25">
      <c r="A1606" s="212">
        <v>102683</v>
      </c>
      <c r="B1606" s="210" t="s">
        <v>1667</v>
      </c>
      <c r="C1606" s="210" t="s">
        <v>59</v>
      </c>
      <c r="D1606" s="211" t="s">
        <v>36800</v>
      </c>
    </row>
    <row r="1607" spans="1:4" ht="13.5" x14ac:dyDescent="0.25">
      <c r="A1607" s="212">
        <v>102684</v>
      </c>
      <c r="B1607" s="210" t="s">
        <v>1668</v>
      </c>
      <c r="C1607" s="210" t="s">
        <v>59</v>
      </c>
      <c r="D1607" s="211" t="s">
        <v>33469</v>
      </c>
    </row>
    <row r="1608" spans="1:4" ht="13.5" x14ac:dyDescent="0.25">
      <c r="A1608" s="212">
        <v>102685</v>
      </c>
      <c r="B1608" s="210" t="s">
        <v>1669</v>
      </c>
      <c r="C1608" s="210" t="s">
        <v>59</v>
      </c>
      <c r="D1608" s="211" t="s">
        <v>36801</v>
      </c>
    </row>
    <row r="1609" spans="1:4" ht="13.5" x14ac:dyDescent="0.25">
      <c r="A1609" s="212">
        <v>102687</v>
      </c>
      <c r="B1609" s="210" t="s">
        <v>1670</v>
      </c>
      <c r="C1609" s="210" t="s">
        <v>59</v>
      </c>
      <c r="D1609" s="211" t="s">
        <v>31524</v>
      </c>
    </row>
    <row r="1610" spans="1:4" ht="13.5" x14ac:dyDescent="0.25">
      <c r="A1610" s="212">
        <v>102688</v>
      </c>
      <c r="B1610" s="210" t="s">
        <v>1671</v>
      </c>
      <c r="C1610" s="210" t="s">
        <v>59</v>
      </c>
      <c r="D1610" s="211" t="s">
        <v>36802</v>
      </c>
    </row>
    <row r="1611" spans="1:4" ht="13.5" x14ac:dyDescent="0.25">
      <c r="A1611" s="212">
        <v>102689</v>
      </c>
      <c r="B1611" s="210" t="s">
        <v>1673</v>
      </c>
      <c r="C1611" s="210" t="s">
        <v>59</v>
      </c>
      <c r="D1611" s="211" t="s">
        <v>36803</v>
      </c>
    </row>
    <row r="1612" spans="1:4" ht="13.5" x14ac:dyDescent="0.25">
      <c r="A1612" s="212">
        <v>102690</v>
      </c>
      <c r="B1612" s="210" t="s">
        <v>1674</v>
      </c>
      <c r="C1612" s="210" t="s">
        <v>59</v>
      </c>
      <c r="D1612" s="211" t="s">
        <v>36804</v>
      </c>
    </row>
    <row r="1613" spans="1:4" ht="13.5" x14ac:dyDescent="0.25">
      <c r="A1613" s="212">
        <v>102693</v>
      </c>
      <c r="B1613" s="210" t="s">
        <v>1675</v>
      </c>
      <c r="C1613" s="210" t="s">
        <v>59</v>
      </c>
      <c r="D1613" s="211" t="s">
        <v>36805</v>
      </c>
    </row>
    <row r="1614" spans="1:4" ht="13.5" x14ac:dyDescent="0.25">
      <c r="A1614" s="212">
        <v>102694</v>
      </c>
      <c r="B1614" s="210" t="s">
        <v>1676</v>
      </c>
      <c r="C1614" s="210" t="s">
        <v>59</v>
      </c>
      <c r="D1614" s="211" t="s">
        <v>36806</v>
      </c>
    </row>
    <row r="1615" spans="1:4" ht="13.5" x14ac:dyDescent="0.25">
      <c r="A1615" s="212">
        <v>102696</v>
      </c>
      <c r="B1615" s="210" t="s">
        <v>1677</v>
      </c>
      <c r="C1615" s="210" t="s">
        <v>59</v>
      </c>
      <c r="D1615" s="211" t="s">
        <v>36807</v>
      </c>
    </row>
    <row r="1616" spans="1:4" ht="13.5" x14ac:dyDescent="0.25">
      <c r="A1616" s="212">
        <v>102697</v>
      </c>
      <c r="B1616" s="210" t="s">
        <v>1678</v>
      </c>
      <c r="C1616" s="210" t="s">
        <v>59</v>
      </c>
      <c r="D1616" s="211" t="s">
        <v>32085</v>
      </c>
    </row>
    <row r="1617" spans="1:4" ht="13.5" x14ac:dyDescent="0.25">
      <c r="A1617" s="212">
        <v>102703</v>
      </c>
      <c r="B1617" s="210" t="s">
        <v>1679</v>
      </c>
      <c r="C1617" s="210" t="s">
        <v>59</v>
      </c>
      <c r="D1617" s="211" t="s">
        <v>36808</v>
      </c>
    </row>
    <row r="1618" spans="1:4" ht="13.5" x14ac:dyDescent="0.25">
      <c r="A1618" s="212">
        <v>102704</v>
      </c>
      <c r="B1618" s="210" t="s">
        <v>1680</v>
      </c>
      <c r="C1618" s="210" t="s">
        <v>59</v>
      </c>
      <c r="D1618" s="211" t="s">
        <v>7538</v>
      </c>
    </row>
    <row r="1619" spans="1:4" ht="13.5" x14ac:dyDescent="0.25">
      <c r="A1619" s="212">
        <v>102705</v>
      </c>
      <c r="B1619" s="210" t="s">
        <v>1682</v>
      </c>
      <c r="C1619" s="210" t="s">
        <v>59</v>
      </c>
      <c r="D1619" s="211" t="s">
        <v>485</v>
      </c>
    </row>
    <row r="1620" spans="1:4" ht="13.5" x14ac:dyDescent="0.25">
      <c r="A1620" s="212">
        <v>102707</v>
      </c>
      <c r="B1620" s="210" t="s">
        <v>1683</v>
      </c>
      <c r="C1620" s="210" t="s">
        <v>59</v>
      </c>
      <c r="D1620" s="211" t="s">
        <v>36809</v>
      </c>
    </row>
    <row r="1621" spans="1:4" ht="13.5" x14ac:dyDescent="0.25">
      <c r="A1621" s="212">
        <v>102708</v>
      </c>
      <c r="B1621" s="210" t="s">
        <v>1684</v>
      </c>
      <c r="C1621" s="210" t="s">
        <v>86</v>
      </c>
      <c r="D1621" s="211" t="s">
        <v>32781</v>
      </c>
    </row>
    <row r="1622" spans="1:4" ht="13.5" x14ac:dyDescent="0.25">
      <c r="A1622" s="212">
        <v>102710</v>
      </c>
      <c r="B1622" s="210" t="s">
        <v>1686</v>
      </c>
      <c r="C1622" s="210" t="s">
        <v>86</v>
      </c>
      <c r="D1622" s="211" t="s">
        <v>36810</v>
      </c>
    </row>
    <row r="1623" spans="1:4" ht="13.5" x14ac:dyDescent="0.25">
      <c r="A1623" s="212">
        <v>102711</v>
      </c>
      <c r="B1623" s="210" t="s">
        <v>1687</v>
      </c>
      <c r="C1623" s="210" t="s">
        <v>86</v>
      </c>
      <c r="D1623" s="211" t="s">
        <v>32223</v>
      </c>
    </row>
    <row r="1624" spans="1:4" ht="13.5" x14ac:dyDescent="0.25">
      <c r="A1624" s="212">
        <v>102712</v>
      </c>
      <c r="B1624" s="210" t="s">
        <v>1688</v>
      </c>
      <c r="C1624" s="210" t="s">
        <v>284</v>
      </c>
      <c r="D1624" s="211" t="s">
        <v>6203</v>
      </c>
    </row>
    <row r="1625" spans="1:4" ht="13.5" x14ac:dyDescent="0.25">
      <c r="A1625" s="212">
        <v>102713</v>
      </c>
      <c r="B1625" s="210" t="s">
        <v>1690</v>
      </c>
      <c r="C1625" s="210" t="s">
        <v>284</v>
      </c>
      <c r="D1625" s="211" t="s">
        <v>815</v>
      </c>
    </row>
    <row r="1626" spans="1:4" ht="13.5" x14ac:dyDescent="0.25">
      <c r="A1626" s="212">
        <v>102715</v>
      </c>
      <c r="B1626" s="210" t="s">
        <v>1692</v>
      </c>
      <c r="C1626" s="210" t="s">
        <v>284</v>
      </c>
      <c r="D1626" s="211" t="s">
        <v>29769</v>
      </c>
    </row>
    <row r="1627" spans="1:4" ht="13.5" x14ac:dyDescent="0.25">
      <c r="A1627" s="212">
        <v>102716</v>
      </c>
      <c r="B1627" s="210" t="s">
        <v>1694</v>
      </c>
      <c r="C1627" s="210" t="s">
        <v>38</v>
      </c>
      <c r="D1627" s="211" t="s">
        <v>36811</v>
      </c>
    </row>
    <row r="1628" spans="1:4" ht="13.5" x14ac:dyDescent="0.25">
      <c r="A1628" s="212">
        <v>102717</v>
      </c>
      <c r="B1628" s="210" t="s">
        <v>1695</v>
      </c>
      <c r="C1628" s="210" t="s">
        <v>38</v>
      </c>
      <c r="D1628" s="211" t="s">
        <v>36812</v>
      </c>
    </row>
    <row r="1629" spans="1:4" ht="13.5" x14ac:dyDescent="0.25">
      <c r="A1629" s="212">
        <v>102718</v>
      </c>
      <c r="B1629" s="210" t="s">
        <v>1696</v>
      </c>
      <c r="C1629" s="210" t="s">
        <v>38</v>
      </c>
      <c r="D1629" s="211" t="s">
        <v>36813</v>
      </c>
    </row>
    <row r="1630" spans="1:4" ht="13.5" x14ac:dyDescent="0.25">
      <c r="A1630" s="212">
        <v>102719</v>
      </c>
      <c r="B1630" s="210" t="s">
        <v>1697</v>
      </c>
      <c r="C1630" s="210" t="s">
        <v>38</v>
      </c>
      <c r="D1630" s="211" t="s">
        <v>36814</v>
      </c>
    </row>
    <row r="1631" spans="1:4" ht="13.5" x14ac:dyDescent="0.25">
      <c r="A1631" s="212">
        <v>102722</v>
      </c>
      <c r="B1631" s="210" t="s">
        <v>1698</v>
      </c>
      <c r="C1631" s="210" t="s">
        <v>59</v>
      </c>
      <c r="D1631" s="211" t="s">
        <v>36815</v>
      </c>
    </row>
    <row r="1632" spans="1:4" ht="13.5" x14ac:dyDescent="0.25">
      <c r="A1632" s="212">
        <v>102723</v>
      </c>
      <c r="B1632" s="210" t="s">
        <v>29755</v>
      </c>
      <c r="C1632" s="210" t="s">
        <v>59</v>
      </c>
      <c r="D1632" s="211" t="s">
        <v>36816</v>
      </c>
    </row>
    <row r="1633" spans="1:4" ht="13.5" x14ac:dyDescent="0.25">
      <c r="A1633" s="212">
        <v>102724</v>
      </c>
      <c r="B1633" s="210" t="s">
        <v>1699</v>
      </c>
      <c r="C1633" s="210" t="s">
        <v>86</v>
      </c>
      <c r="D1633" s="211" t="s">
        <v>36817</v>
      </c>
    </row>
    <row r="1634" spans="1:4" ht="13.5" x14ac:dyDescent="0.25">
      <c r="A1634" s="212">
        <v>102725</v>
      </c>
      <c r="B1634" s="210" t="s">
        <v>1700</v>
      </c>
      <c r="C1634" s="210" t="s">
        <v>86</v>
      </c>
      <c r="D1634" s="211" t="s">
        <v>36818</v>
      </c>
    </row>
    <row r="1635" spans="1:4" ht="13.5" x14ac:dyDescent="0.25">
      <c r="A1635" s="212">
        <v>102726</v>
      </c>
      <c r="B1635" s="210" t="s">
        <v>1701</v>
      </c>
      <c r="C1635" s="210" t="s">
        <v>86</v>
      </c>
      <c r="D1635" s="211" t="s">
        <v>29879</v>
      </c>
    </row>
    <row r="1636" spans="1:4" ht="13.5" x14ac:dyDescent="0.25">
      <c r="A1636" s="212">
        <v>103653</v>
      </c>
      <c r="B1636" s="210" t="s">
        <v>1702</v>
      </c>
      <c r="C1636" s="210" t="s">
        <v>284</v>
      </c>
      <c r="D1636" s="211" t="s">
        <v>30527</v>
      </c>
    </row>
    <row r="1637" spans="1:4" ht="13.5" x14ac:dyDescent="0.25">
      <c r="A1637" s="212">
        <v>92743</v>
      </c>
      <c r="B1637" s="210" t="s">
        <v>32032</v>
      </c>
      <c r="C1637" s="210" t="s">
        <v>38</v>
      </c>
      <c r="D1637" s="211" t="s">
        <v>36819</v>
      </c>
    </row>
    <row r="1638" spans="1:4" ht="13.5" x14ac:dyDescent="0.25">
      <c r="A1638" s="212">
        <v>92744</v>
      </c>
      <c r="B1638" s="210" t="s">
        <v>32033</v>
      </c>
      <c r="C1638" s="210" t="s">
        <v>38</v>
      </c>
      <c r="D1638" s="211" t="s">
        <v>36820</v>
      </c>
    </row>
    <row r="1639" spans="1:4" ht="13.5" x14ac:dyDescent="0.25">
      <c r="A1639" s="212">
        <v>92745</v>
      </c>
      <c r="B1639" s="210" t="s">
        <v>32034</v>
      </c>
      <c r="C1639" s="210" t="s">
        <v>38</v>
      </c>
      <c r="D1639" s="211" t="s">
        <v>36821</v>
      </c>
    </row>
    <row r="1640" spans="1:4" ht="13.5" x14ac:dyDescent="0.25">
      <c r="A1640" s="212">
        <v>92746</v>
      </c>
      <c r="B1640" s="210" t="s">
        <v>32035</v>
      </c>
      <c r="C1640" s="210" t="s">
        <v>38</v>
      </c>
      <c r="D1640" s="211" t="s">
        <v>36822</v>
      </c>
    </row>
    <row r="1641" spans="1:4" ht="13.5" x14ac:dyDescent="0.25">
      <c r="A1641" s="212">
        <v>92747</v>
      </c>
      <c r="B1641" s="210" t="s">
        <v>32036</v>
      </c>
      <c r="C1641" s="210" t="s">
        <v>38</v>
      </c>
      <c r="D1641" s="211" t="s">
        <v>36823</v>
      </c>
    </row>
    <row r="1642" spans="1:4" ht="13.5" x14ac:dyDescent="0.25">
      <c r="A1642" s="212">
        <v>92748</v>
      </c>
      <c r="B1642" s="210" t="s">
        <v>32037</v>
      </c>
      <c r="C1642" s="210" t="s">
        <v>38</v>
      </c>
      <c r="D1642" s="211" t="s">
        <v>36824</v>
      </c>
    </row>
    <row r="1643" spans="1:4" ht="13.5" x14ac:dyDescent="0.25">
      <c r="A1643" s="212">
        <v>92749</v>
      </c>
      <c r="B1643" s="210" t="s">
        <v>32038</v>
      </c>
      <c r="C1643" s="210" t="s">
        <v>38</v>
      </c>
      <c r="D1643" s="211" t="s">
        <v>36825</v>
      </c>
    </row>
    <row r="1644" spans="1:4" ht="13.5" x14ac:dyDescent="0.25">
      <c r="A1644" s="212">
        <v>92750</v>
      </c>
      <c r="B1644" s="210" t="s">
        <v>32039</v>
      </c>
      <c r="C1644" s="210" t="s">
        <v>38</v>
      </c>
      <c r="D1644" s="211" t="s">
        <v>36826</v>
      </c>
    </row>
    <row r="1645" spans="1:4" ht="13.5" x14ac:dyDescent="0.25">
      <c r="A1645" s="212">
        <v>92751</v>
      </c>
      <c r="B1645" s="210" t="s">
        <v>32040</v>
      </c>
      <c r="C1645" s="210" t="s">
        <v>38</v>
      </c>
      <c r="D1645" s="211" t="s">
        <v>36827</v>
      </c>
    </row>
    <row r="1646" spans="1:4" ht="13.5" x14ac:dyDescent="0.25">
      <c r="A1646" s="212">
        <v>92752</v>
      </c>
      <c r="B1646" s="210" t="s">
        <v>32041</v>
      </c>
      <c r="C1646" s="210" t="s">
        <v>38</v>
      </c>
      <c r="D1646" s="211" t="s">
        <v>36828</v>
      </c>
    </row>
    <row r="1647" spans="1:4" ht="13.5" x14ac:dyDescent="0.25">
      <c r="A1647" s="212">
        <v>92753</v>
      </c>
      <c r="B1647" s="210" t="s">
        <v>32042</v>
      </c>
      <c r="C1647" s="210" t="s">
        <v>38</v>
      </c>
      <c r="D1647" s="211" t="s">
        <v>36829</v>
      </c>
    </row>
    <row r="1648" spans="1:4" ht="13.5" x14ac:dyDescent="0.25">
      <c r="A1648" s="212">
        <v>92754</v>
      </c>
      <c r="B1648" s="210" t="s">
        <v>32043</v>
      </c>
      <c r="C1648" s="210" t="s">
        <v>38</v>
      </c>
      <c r="D1648" s="211" t="s">
        <v>36830</v>
      </c>
    </row>
    <row r="1649" spans="1:4" ht="13.5" x14ac:dyDescent="0.25">
      <c r="A1649" s="212">
        <v>92755</v>
      </c>
      <c r="B1649" s="210" t="s">
        <v>32044</v>
      </c>
      <c r="C1649" s="210" t="s">
        <v>284</v>
      </c>
      <c r="D1649" s="211" t="s">
        <v>36831</v>
      </c>
    </row>
    <row r="1650" spans="1:4" ht="13.5" x14ac:dyDescent="0.25">
      <c r="A1650" s="212">
        <v>92756</v>
      </c>
      <c r="B1650" s="210" t="s">
        <v>32045</v>
      </c>
      <c r="C1650" s="210" t="s">
        <v>284</v>
      </c>
      <c r="D1650" s="211" t="s">
        <v>36832</v>
      </c>
    </row>
    <row r="1651" spans="1:4" ht="13.5" x14ac:dyDescent="0.25">
      <c r="A1651" s="212">
        <v>92757</v>
      </c>
      <c r="B1651" s="210" t="s">
        <v>32046</v>
      </c>
      <c r="C1651" s="210" t="s">
        <v>284</v>
      </c>
      <c r="D1651" s="211" t="s">
        <v>36833</v>
      </c>
    </row>
    <row r="1652" spans="1:4" ht="13.5" x14ac:dyDescent="0.25">
      <c r="A1652" s="212">
        <v>92758</v>
      </c>
      <c r="B1652" s="210" t="s">
        <v>32047</v>
      </c>
      <c r="C1652" s="210" t="s">
        <v>38</v>
      </c>
      <c r="D1652" s="211" t="s">
        <v>36834</v>
      </c>
    </row>
    <row r="1653" spans="1:4" ht="13.5" x14ac:dyDescent="0.25">
      <c r="A1653" s="212">
        <v>91069</v>
      </c>
      <c r="B1653" s="210" t="s">
        <v>36835</v>
      </c>
      <c r="C1653" s="210" t="s">
        <v>284</v>
      </c>
      <c r="D1653" s="211" t="s">
        <v>36836</v>
      </c>
    </row>
    <row r="1654" spans="1:4" ht="13.5" x14ac:dyDescent="0.25">
      <c r="A1654" s="212">
        <v>91070</v>
      </c>
      <c r="B1654" s="210" t="s">
        <v>36837</v>
      </c>
      <c r="C1654" s="210" t="s">
        <v>284</v>
      </c>
      <c r="D1654" s="211" t="s">
        <v>36838</v>
      </c>
    </row>
    <row r="1655" spans="1:4" ht="13.5" x14ac:dyDescent="0.25">
      <c r="A1655" s="212">
        <v>91071</v>
      </c>
      <c r="B1655" s="210" t="s">
        <v>36839</v>
      </c>
      <c r="C1655" s="210" t="s">
        <v>284</v>
      </c>
      <c r="D1655" s="211" t="s">
        <v>36840</v>
      </c>
    </row>
    <row r="1656" spans="1:4" ht="13.5" x14ac:dyDescent="0.25">
      <c r="A1656" s="212">
        <v>91072</v>
      </c>
      <c r="B1656" s="210" t="s">
        <v>36841</v>
      </c>
      <c r="C1656" s="210" t="s">
        <v>284</v>
      </c>
      <c r="D1656" s="211" t="s">
        <v>36842</v>
      </c>
    </row>
    <row r="1657" spans="1:4" ht="13.5" x14ac:dyDescent="0.25">
      <c r="A1657" s="212">
        <v>91073</v>
      </c>
      <c r="B1657" s="210" t="s">
        <v>36843</v>
      </c>
      <c r="C1657" s="210" t="s">
        <v>284</v>
      </c>
      <c r="D1657" s="211" t="s">
        <v>36844</v>
      </c>
    </row>
    <row r="1658" spans="1:4" ht="13.5" x14ac:dyDescent="0.25">
      <c r="A1658" s="212">
        <v>91074</v>
      </c>
      <c r="B1658" s="210" t="s">
        <v>36845</v>
      </c>
      <c r="C1658" s="210" t="s">
        <v>284</v>
      </c>
      <c r="D1658" s="211" t="s">
        <v>36846</v>
      </c>
    </row>
    <row r="1659" spans="1:4" ht="13.5" x14ac:dyDescent="0.25">
      <c r="A1659" s="212">
        <v>91075</v>
      </c>
      <c r="B1659" s="210" t="s">
        <v>36847</v>
      </c>
      <c r="C1659" s="210" t="s">
        <v>284</v>
      </c>
      <c r="D1659" s="211" t="s">
        <v>36848</v>
      </c>
    </row>
    <row r="1660" spans="1:4" ht="13.5" x14ac:dyDescent="0.25">
      <c r="A1660" s="212">
        <v>91076</v>
      </c>
      <c r="B1660" s="210" t="s">
        <v>36849</v>
      </c>
      <c r="C1660" s="210" t="s">
        <v>284</v>
      </c>
      <c r="D1660" s="211" t="s">
        <v>36850</v>
      </c>
    </row>
    <row r="1661" spans="1:4" ht="13.5" x14ac:dyDescent="0.25">
      <c r="A1661" s="212">
        <v>91077</v>
      </c>
      <c r="B1661" s="210" t="s">
        <v>36851</v>
      </c>
      <c r="C1661" s="210" t="s">
        <v>284</v>
      </c>
      <c r="D1661" s="211" t="s">
        <v>36852</v>
      </c>
    </row>
    <row r="1662" spans="1:4" ht="13.5" x14ac:dyDescent="0.25">
      <c r="A1662" s="212">
        <v>91078</v>
      </c>
      <c r="B1662" s="210" t="s">
        <v>36853</v>
      </c>
      <c r="C1662" s="210" t="s">
        <v>284</v>
      </c>
      <c r="D1662" s="211" t="s">
        <v>36854</v>
      </c>
    </row>
    <row r="1663" spans="1:4" ht="13.5" x14ac:dyDescent="0.25">
      <c r="A1663" s="212">
        <v>91079</v>
      </c>
      <c r="B1663" s="210" t="s">
        <v>36855</v>
      </c>
      <c r="C1663" s="210" t="s">
        <v>284</v>
      </c>
      <c r="D1663" s="211" t="s">
        <v>36856</v>
      </c>
    </row>
    <row r="1664" spans="1:4" ht="13.5" x14ac:dyDescent="0.25">
      <c r="A1664" s="212">
        <v>91080</v>
      </c>
      <c r="B1664" s="210" t="s">
        <v>36857</v>
      </c>
      <c r="C1664" s="210" t="s">
        <v>284</v>
      </c>
      <c r="D1664" s="211" t="s">
        <v>36858</v>
      </c>
    </row>
    <row r="1665" spans="1:4" ht="13.5" x14ac:dyDescent="0.25">
      <c r="A1665" s="212">
        <v>91081</v>
      </c>
      <c r="B1665" s="210" t="s">
        <v>36859</v>
      </c>
      <c r="C1665" s="210" t="s">
        <v>284</v>
      </c>
      <c r="D1665" s="211" t="s">
        <v>36860</v>
      </c>
    </row>
    <row r="1666" spans="1:4" ht="13.5" x14ac:dyDescent="0.25">
      <c r="A1666" s="212">
        <v>91082</v>
      </c>
      <c r="B1666" s="210" t="s">
        <v>36861</v>
      </c>
      <c r="C1666" s="210" t="s">
        <v>284</v>
      </c>
      <c r="D1666" s="211" t="s">
        <v>36862</v>
      </c>
    </row>
    <row r="1667" spans="1:4" ht="13.5" x14ac:dyDescent="0.25">
      <c r="A1667" s="212">
        <v>91083</v>
      </c>
      <c r="B1667" s="210" t="s">
        <v>36863</v>
      </c>
      <c r="C1667" s="210" t="s">
        <v>284</v>
      </c>
      <c r="D1667" s="211" t="s">
        <v>36864</v>
      </c>
    </row>
    <row r="1668" spans="1:4" ht="13.5" x14ac:dyDescent="0.25">
      <c r="A1668" s="212">
        <v>91084</v>
      </c>
      <c r="B1668" s="210" t="s">
        <v>36865</v>
      </c>
      <c r="C1668" s="210" t="s">
        <v>284</v>
      </c>
      <c r="D1668" s="211" t="s">
        <v>36866</v>
      </c>
    </row>
    <row r="1669" spans="1:4" ht="13.5" x14ac:dyDescent="0.25">
      <c r="A1669" s="212">
        <v>91086</v>
      </c>
      <c r="B1669" s="210" t="s">
        <v>36867</v>
      </c>
      <c r="C1669" s="210" t="s">
        <v>284</v>
      </c>
      <c r="D1669" s="211" t="s">
        <v>36868</v>
      </c>
    </row>
    <row r="1670" spans="1:4" ht="13.5" x14ac:dyDescent="0.25">
      <c r="A1670" s="212">
        <v>91087</v>
      </c>
      <c r="B1670" s="210" t="s">
        <v>36869</v>
      </c>
      <c r="C1670" s="210" t="s">
        <v>284</v>
      </c>
      <c r="D1670" s="211" t="s">
        <v>36870</v>
      </c>
    </row>
    <row r="1671" spans="1:4" ht="13.5" x14ac:dyDescent="0.25">
      <c r="A1671" s="212">
        <v>91088</v>
      </c>
      <c r="B1671" s="210" t="s">
        <v>36871</v>
      </c>
      <c r="C1671" s="210" t="s">
        <v>284</v>
      </c>
      <c r="D1671" s="211" t="s">
        <v>36872</v>
      </c>
    </row>
    <row r="1672" spans="1:4" ht="13.5" x14ac:dyDescent="0.25">
      <c r="A1672" s="212">
        <v>91089</v>
      </c>
      <c r="B1672" s="210" t="s">
        <v>36873</v>
      </c>
      <c r="C1672" s="210" t="s">
        <v>284</v>
      </c>
      <c r="D1672" s="211" t="s">
        <v>36874</v>
      </c>
    </row>
    <row r="1673" spans="1:4" ht="13.5" x14ac:dyDescent="0.25">
      <c r="A1673" s="212">
        <v>91090</v>
      </c>
      <c r="B1673" s="210" t="s">
        <v>36875</v>
      </c>
      <c r="C1673" s="210" t="s">
        <v>284</v>
      </c>
      <c r="D1673" s="211" t="s">
        <v>36876</v>
      </c>
    </row>
    <row r="1674" spans="1:4" ht="13.5" x14ac:dyDescent="0.25">
      <c r="A1674" s="212">
        <v>91091</v>
      </c>
      <c r="B1674" s="210" t="s">
        <v>36877</v>
      </c>
      <c r="C1674" s="210" t="s">
        <v>284</v>
      </c>
      <c r="D1674" s="211" t="s">
        <v>36878</v>
      </c>
    </row>
    <row r="1675" spans="1:4" ht="13.5" x14ac:dyDescent="0.25">
      <c r="A1675" s="212">
        <v>91092</v>
      </c>
      <c r="B1675" s="210" t="s">
        <v>36879</v>
      </c>
      <c r="C1675" s="210" t="s">
        <v>284</v>
      </c>
      <c r="D1675" s="211" t="s">
        <v>36880</v>
      </c>
    </row>
    <row r="1676" spans="1:4" ht="13.5" x14ac:dyDescent="0.25">
      <c r="A1676" s="212">
        <v>91093</v>
      </c>
      <c r="B1676" s="210" t="s">
        <v>36881</v>
      </c>
      <c r="C1676" s="210" t="s">
        <v>284</v>
      </c>
      <c r="D1676" s="211" t="s">
        <v>36882</v>
      </c>
    </row>
    <row r="1677" spans="1:4" ht="13.5" x14ac:dyDescent="0.25">
      <c r="A1677" s="212">
        <v>91094</v>
      </c>
      <c r="B1677" s="210" t="s">
        <v>36883</v>
      </c>
      <c r="C1677" s="210" t="s">
        <v>284</v>
      </c>
      <c r="D1677" s="211" t="s">
        <v>36884</v>
      </c>
    </row>
    <row r="1678" spans="1:4" ht="13.5" x14ac:dyDescent="0.25">
      <c r="A1678" s="212">
        <v>91095</v>
      </c>
      <c r="B1678" s="210" t="s">
        <v>36885</v>
      </c>
      <c r="C1678" s="210" t="s">
        <v>284</v>
      </c>
      <c r="D1678" s="211" t="s">
        <v>36886</v>
      </c>
    </row>
    <row r="1679" spans="1:4" ht="13.5" x14ac:dyDescent="0.25">
      <c r="A1679" s="212">
        <v>91096</v>
      </c>
      <c r="B1679" s="210" t="s">
        <v>36887</v>
      </c>
      <c r="C1679" s="210" t="s">
        <v>284</v>
      </c>
      <c r="D1679" s="211" t="s">
        <v>36888</v>
      </c>
    </row>
    <row r="1680" spans="1:4" ht="13.5" x14ac:dyDescent="0.25">
      <c r="A1680" s="212">
        <v>91097</v>
      </c>
      <c r="B1680" s="210" t="s">
        <v>36889</v>
      </c>
      <c r="C1680" s="210" t="s">
        <v>284</v>
      </c>
      <c r="D1680" s="211" t="s">
        <v>36890</v>
      </c>
    </row>
    <row r="1681" spans="1:4" ht="13.5" x14ac:dyDescent="0.25">
      <c r="A1681" s="212">
        <v>91098</v>
      </c>
      <c r="B1681" s="210" t="s">
        <v>36891</v>
      </c>
      <c r="C1681" s="210" t="s">
        <v>284</v>
      </c>
      <c r="D1681" s="211" t="s">
        <v>36892</v>
      </c>
    </row>
    <row r="1682" spans="1:4" ht="13.5" x14ac:dyDescent="0.25">
      <c r="A1682" s="212">
        <v>91099</v>
      </c>
      <c r="B1682" s="210" t="s">
        <v>36893</v>
      </c>
      <c r="C1682" s="210" t="s">
        <v>284</v>
      </c>
      <c r="D1682" s="211" t="s">
        <v>32512</v>
      </c>
    </row>
    <row r="1683" spans="1:4" ht="13.5" x14ac:dyDescent="0.25">
      <c r="A1683" s="212">
        <v>91100</v>
      </c>
      <c r="B1683" s="210" t="s">
        <v>36894</v>
      </c>
      <c r="C1683" s="210" t="s">
        <v>284</v>
      </c>
      <c r="D1683" s="211" t="s">
        <v>36895</v>
      </c>
    </row>
    <row r="1684" spans="1:4" ht="13.5" x14ac:dyDescent="0.25">
      <c r="A1684" s="212">
        <v>91101</v>
      </c>
      <c r="B1684" s="210" t="s">
        <v>36896</v>
      </c>
      <c r="C1684" s="210" t="s">
        <v>284</v>
      </c>
      <c r="D1684" s="211" t="s">
        <v>36897</v>
      </c>
    </row>
    <row r="1685" spans="1:4" ht="13.5" x14ac:dyDescent="0.25">
      <c r="A1685" s="212">
        <v>93957</v>
      </c>
      <c r="B1685" s="210" t="s">
        <v>36898</v>
      </c>
      <c r="C1685" s="210" t="s">
        <v>59</v>
      </c>
      <c r="D1685" s="211" t="s">
        <v>36899</v>
      </c>
    </row>
    <row r="1686" spans="1:4" ht="13.5" x14ac:dyDescent="0.25">
      <c r="A1686" s="212">
        <v>93959</v>
      </c>
      <c r="B1686" s="210" t="s">
        <v>36900</v>
      </c>
      <c r="C1686" s="210" t="s">
        <v>59</v>
      </c>
      <c r="D1686" s="211" t="s">
        <v>36901</v>
      </c>
    </row>
    <row r="1687" spans="1:4" ht="13.5" x14ac:dyDescent="0.25">
      <c r="A1687" s="212">
        <v>93961</v>
      </c>
      <c r="B1687" s="210" t="s">
        <v>36902</v>
      </c>
      <c r="C1687" s="210" t="s">
        <v>59</v>
      </c>
      <c r="D1687" s="211" t="s">
        <v>36903</v>
      </c>
    </row>
    <row r="1688" spans="1:4" ht="13.5" x14ac:dyDescent="0.25">
      <c r="A1688" s="212">
        <v>93967</v>
      </c>
      <c r="B1688" s="210" t="s">
        <v>36904</v>
      </c>
      <c r="C1688" s="210" t="s">
        <v>59</v>
      </c>
      <c r="D1688" s="211" t="s">
        <v>36905</v>
      </c>
    </row>
    <row r="1689" spans="1:4" ht="13.5" x14ac:dyDescent="0.25">
      <c r="A1689" s="212">
        <v>93969</v>
      </c>
      <c r="B1689" s="210" t="s">
        <v>36906</v>
      </c>
      <c r="C1689" s="210" t="s">
        <v>59</v>
      </c>
      <c r="D1689" s="211" t="s">
        <v>36907</v>
      </c>
    </row>
    <row r="1690" spans="1:4" ht="13.5" x14ac:dyDescent="0.25">
      <c r="A1690" s="212">
        <v>93971</v>
      </c>
      <c r="B1690" s="210" t="s">
        <v>36908</v>
      </c>
      <c r="C1690" s="210" t="s">
        <v>59</v>
      </c>
      <c r="D1690" s="211" t="s">
        <v>36909</v>
      </c>
    </row>
    <row r="1691" spans="1:4" ht="13.5" x14ac:dyDescent="0.25">
      <c r="A1691" s="212">
        <v>95108</v>
      </c>
      <c r="B1691" s="210" t="s">
        <v>1704</v>
      </c>
      <c r="C1691" s="210" t="s">
        <v>86</v>
      </c>
      <c r="D1691" s="211" t="s">
        <v>36910</v>
      </c>
    </row>
    <row r="1692" spans="1:4" ht="13.5" x14ac:dyDescent="0.25">
      <c r="A1692" s="212">
        <v>100332</v>
      </c>
      <c r="B1692" s="210" t="s">
        <v>1705</v>
      </c>
      <c r="C1692" s="210" t="s">
        <v>284</v>
      </c>
      <c r="D1692" s="211" t="s">
        <v>36911</v>
      </c>
    </row>
    <row r="1693" spans="1:4" ht="13.5" x14ac:dyDescent="0.25">
      <c r="A1693" s="212">
        <v>100333</v>
      </c>
      <c r="B1693" s="210" t="s">
        <v>1706</v>
      </c>
      <c r="C1693" s="210" t="s">
        <v>284</v>
      </c>
      <c r="D1693" s="211" t="s">
        <v>36912</v>
      </c>
    </row>
    <row r="1694" spans="1:4" ht="13.5" x14ac:dyDescent="0.25">
      <c r="A1694" s="212">
        <v>100334</v>
      </c>
      <c r="B1694" s="210" t="s">
        <v>1707</v>
      </c>
      <c r="C1694" s="210" t="s">
        <v>284</v>
      </c>
      <c r="D1694" s="211" t="s">
        <v>36913</v>
      </c>
    </row>
    <row r="1695" spans="1:4" ht="13.5" x14ac:dyDescent="0.25">
      <c r="A1695" s="212">
        <v>100335</v>
      </c>
      <c r="B1695" s="210" t="s">
        <v>1708</v>
      </c>
      <c r="C1695" s="210" t="s">
        <v>284</v>
      </c>
      <c r="D1695" s="211" t="s">
        <v>33105</v>
      </c>
    </row>
    <row r="1696" spans="1:4" ht="13.5" x14ac:dyDescent="0.25">
      <c r="A1696" s="212">
        <v>100341</v>
      </c>
      <c r="B1696" s="210" t="s">
        <v>1709</v>
      </c>
      <c r="C1696" s="210" t="s">
        <v>284</v>
      </c>
      <c r="D1696" s="211" t="s">
        <v>36914</v>
      </c>
    </row>
    <row r="1697" spans="1:4" ht="13.5" x14ac:dyDescent="0.25">
      <c r="A1697" s="212">
        <v>100342</v>
      </c>
      <c r="B1697" s="210" t="s">
        <v>1710</v>
      </c>
      <c r="C1697" s="210" t="s">
        <v>1636</v>
      </c>
      <c r="D1697" s="211" t="s">
        <v>36915</v>
      </c>
    </row>
    <row r="1698" spans="1:4" ht="13.5" x14ac:dyDescent="0.25">
      <c r="A1698" s="212">
        <v>100343</v>
      </c>
      <c r="B1698" s="210" t="s">
        <v>1712</v>
      </c>
      <c r="C1698" s="210" t="s">
        <v>1636</v>
      </c>
      <c r="D1698" s="211" t="s">
        <v>9356</v>
      </c>
    </row>
    <row r="1699" spans="1:4" ht="13.5" x14ac:dyDescent="0.25">
      <c r="A1699" s="212">
        <v>100344</v>
      </c>
      <c r="B1699" s="210" t="s">
        <v>1713</v>
      </c>
      <c r="C1699" s="210" t="s">
        <v>1636</v>
      </c>
      <c r="D1699" s="211" t="s">
        <v>29989</v>
      </c>
    </row>
    <row r="1700" spans="1:4" ht="13.5" x14ac:dyDescent="0.25">
      <c r="A1700" s="212">
        <v>100345</v>
      </c>
      <c r="B1700" s="210" t="s">
        <v>1715</v>
      </c>
      <c r="C1700" s="210" t="s">
        <v>1636</v>
      </c>
      <c r="D1700" s="211" t="s">
        <v>10210</v>
      </c>
    </row>
    <row r="1701" spans="1:4" ht="13.5" x14ac:dyDescent="0.25">
      <c r="A1701" s="212">
        <v>100346</v>
      </c>
      <c r="B1701" s="210" t="s">
        <v>1717</v>
      </c>
      <c r="C1701" s="210" t="s">
        <v>1636</v>
      </c>
      <c r="D1701" s="211" t="s">
        <v>6689</v>
      </c>
    </row>
    <row r="1702" spans="1:4" ht="13.5" x14ac:dyDescent="0.25">
      <c r="A1702" s="212">
        <v>100347</v>
      </c>
      <c r="B1702" s="210" t="s">
        <v>1718</v>
      </c>
      <c r="C1702" s="210" t="s">
        <v>1636</v>
      </c>
      <c r="D1702" s="211" t="s">
        <v>2651</v>
      </c>
    </row>
    <row r="1703" spans="1:4" ht="13.5" x14ac:dyDescent="0.25">
      <c r="A1703" s="212">
        <v>100348</v>
      </c>
      <c r="B1703" s="210" t="s">
        <v>1720</v>
      </c>
      <c r="C1703" s="210" t="s">
        <v>1636</v>
      </c>
      <c r="D1703" s="211" t="s">
        <v>29813</v>
      </c>
    </row>
    <row r="1704" spans="1:4" ht="13.5" x14ac:dyDescent="0.25">
      <c r="A1704" s="212">
        <v>100349</v>
      </c>
      <c r="B1704" s="210" t="s">
        <v>30773</v>
      </c>
      <c r="C1704" s="210" t="s">
        <v>38</v>
      </c>
      <c r="D1704" s="211" t="s">
        <v>36916</v>
      </c>
    </row>
    <row r="1705" spans="1:4" ht="13.5" x14ac:dyDescent="0.25">
      <c r="A1705" s="212">
        <v>104841</v>
      </c>
      <c r="B1705" s="210" t="s">
        <v>1721</v>
      </c>
      <c r="C1705" s="210" t="s">
        <v>59</v>
      </c>
      <c r="D1705" s="211" t="s">
        <v>36917</v>
      </c>
    </row>
    <row r="1706" spans="1:4" ht="13.5" x14ac:dyDescent="0.25">
      <c r="A1706" s="212">
        <v>104842</v>
      </c>
      <c r="B1706" s="210" t="s">
        <v>1722</v>
      </c>
      <c r="C1706" s="210" t="s">
        <v>59</v>
      </c>
      <c r="D1706" s="211" t="s">
        <v>36918</v>
      </c>
    </row>
    <row r="1707" spans="1:4" ht="13.5" x14ac:dyDescent="0.25">
      <c r="A1707" s="212">
        <v>104843</v>
      </c>
      <c r="B1707" s="210" t="s">
        <v>1723</v>
      </c>
      <c r="C1707" s="210" t="s">
        <v>59</v>
      </c>
      <c r="D1707" s="211" t="s">
        <v>36919</v>
      </c>
    </row>
    <row r="1708" spans="1:4" ht="13.5" x14ac:dyDescent="0.25">
      <c r="A1708" s="212">
        <v>104844</v>
      </c>
      <c r="B1708" s="210" t="s">
        <v>1724</v>
      </c>
      <c r="C1708" s="210" t="s">
        <v>59</v>
      </c>
      <c r="D1708" s="211" t="s">
        <v>33673</v>
      </c>
    </row>
    <row r="1709" spans="1:4" ht="13.5" x14ac:dyDescent="0.25">
      <c r="A1709" s="212">
        <v>104845</v>
      </c>
      <c r="B1709" s="210" t="s">
        <v>1725</v>
      </c>
      <c r="C1709" s="210" t="s">
        <v>59</v>
      </c>
      <c r="D1709" s="211" t="s">
        <v>36920</v>
      </c>
    </row>
    <row r="1710" spans="1:4" ht="13.5" x14ac:dyDescent="0.25">
      <c r="A1710" s="212">
        <v>104846</v>
      </c>
      <c r="B1710" s="210" t="s">
        <v>1726</v>
      </c>
      <c r="C1710" s="210" t="s">
        <v>59</v>
      </c>
      <c r="D1710" s="211" t="s">
        <v>36921</v>
      </c>
    </row>
    <row r="1711" spans="1:4" ht="13.5" x14ac:dyDescent="0.25">
      <c r="A1711" s="212">
        <v>104847</v>
      </c>
      <c r="B1711" s="210" t="s">
        <v>1727</v>
      </c>
      <c r="C1711" s="210" t="s">
        <v>59</v>
      </c>
      <c r="D1711" s="211" t="s">
        <v>36922</v>
      </c>
    </row>
    <row r="1712" spans="1:4" ht="13.5" x14ac:dyDescent="0.25">
      <c r="A1712" s="212">
        <v>104848</v>
      </c>
      <c r="B1712" s="210" t="s">
        <v>1728</v>
      </c>
      <c r="C1712" s="210" t="s">
        <v>59</v>
      </c>
      <c r="D1712" s="211" t="s">
        <v>33063</v>
      </c>
    </row>
    <row r="1713" spans="1:4" ht="13.5" x14ac:dyDescent="0.25">
      <c r="A1713" s="212">
        <v>104849</v>
      </c>
      <c r="B1713" s="210" t="s">
        <v>1729</v>
      </c>
      <c r="C1713" s="210" t="s">
        <v>59</v>
      </c>
      <c r="D1713" s="211" t="s">
        <v>31442</v>
      </c>
    </row>
    <row r="1714" spans="1:4" ht="13.5" x14ac:dyDescent="0.25">
      <c r="A1714" s="212">
        <v>104850</v>
      </c>
      <c r="B1714" s="210" t="s">
        <v>1730</v>
      </c>
      <c r="C1714" s="210" t="s">
        <v>59</v>
      </c>
      <c r="D1714" s="211" t="s">
        <v>36923</v>
      </c>
    </row>
    <row r="1715" spans="1:4" ht="13.5" x14ac:dyDescent="0.25">
      <c r="A1715" s="212">
        <v>104851</v>
      </c>
      <c r="B1715" s="210" t="s">
        <v>1731</v>
      </c>
      <c r="C1715" s="210" t="s">
        <v>59</v>
      </c>
      <c r="D1715" s="211" t="s">
        <v>33518</v>
      </c>
    </row>
    <row r="1716" spans="1:4" ht="13.5" x14ac:dyDescent="0.25">
      <c r="A1716" s="212">
        <v>104852</v>
      </c>
      <c r="B1716" s="210" t="s">
        <v>1732</v>
      </c>
      <c r="C1716" s="210" t="s">
        <v>59</v>
      </c>
      <c r="D1716" s="211" t="s">
        <v>36924</v>
      </c>
    </row>
    <row r="1717" spans="1:4" ht="13.5" x14ac:dyDescent="0.25">
      <c r="A1717" s="212">
        <v>104853</v>
      </c>
      <c r="B1717" s="210" t="s">
        <v>1733</v>
      </c>
      <c r="C1717" s="210" t="s">
        <v>59</v>
      </c>
      <c r="D1717" s="211" t="s">
        <v>32110</v>
      </c>
    </row>
    <row r="1718" spans="1:4" ht="13.5" x14ac:dyDescent="0.25">
      <c r="A1718" s="212">
        <v>104854</v>
      </c>
      <c r="B1718" s="210" t="s">
        <v>1734</v>
      </c>
      <c r="C1718" s="210" t="s">
        <v>59</v>
      </c>
      <c r="D1718" s="211" t="s">
        <v>36925</v>
      </c>
    </row>
    <row r="1719" spans="1:4" ht="13.5" x14ac:dyDescent="0.25">
      <c r="A1719" s="212">
        <v>104855</v>
      </c>
      <c r="B1719" s="210" t="s">
        <v>1735</v>
      </c>
      <c r="C1719" s="210" t="s">
        <v>59</v>
      </c>
      <c r="D1719" s="211" t="s">
        <v>33350</v>
      </c>
    </row>
    <row r="1720" spans="1:4" ht="13.5" x14ac:dyDescent="0.25">
      <c r="A1720" s="212">
        <v>104876</v>
      </c>
      <c r="B1720" s="210" t="s">
        <v>1737</v>
      </c>
      <c r="C1720" s="210" t="s">
        <v>86</v>
      </c>
      <c r="D1720" s="211" t="s">
        <v>9487</v>
      </c>
    </row>
    <row r="1721" spans="1:4" ht="13.5" x14ac:dyDescent="0.25">
      <c r="A1721" s="212">
        <v>104877</v>
      </c>
      <c r="B1721" s="210" t="s">
        <v>1738</v>
      </c>
      <c r="C1721" s="210" t="s">
        <v>86</v>
      </c>
      <c r="D1721" s="211" t="s">
        <v>36926</v>
      </c>
    </row>
    <row r="1722" spans="1:4" ht="13.5" x14ac:dyDescent="0.25">
      <c r="A1722" s="212">
        <v>104878</v>
      </c>
      <c r="B1722" s="210" t="s">
        <v>1739</v>
      </c>
      <c r="C1722" s="210" t="s">
        <v>86</v>
      </c>
      <c r="D1722" s="211" t="s">
        <v>36927</v>
      </c>
    </row>
    <row r="1723" spans="1:4" ht="13.5" x14ac:dyDescent="0.25">
      <c r="A1723" s="212">
        <v>104879</v>
      </c>
      <c r="B1723" s="210" t="s">
        <v>1740</v>
      </c>
      <c r="C1723" s="210" t="s">
        <v>59</v>
      </c>
      <c r="D1723" s="211" t="s">
        <v>36928</v>
      </c>
    </row>
    <row r="1724" spans="1:4" ht="13.5" x14ac:dyDescent="0.25">
      <c r="A1724" s="212">
        <v>104880</v>
      </c>
      <c r="B1724" s="210" t="s">
        <v>1741</v>
      </c>
      <c r="C1724" s="210" t="s">
        <v>59</v>
      </c>
      <c r="D1724" s="211" t="s">
        <v>36929</v>
      </c>
    </row>
    <row r="1725" spans="1:4" ht="13.5" x14ac:dyDescent="0.25">
      <c r="A1725" s="212">
        <v>104886</v>
      </c>
      <c r="B1725" s="210" t="s">
        <v>1742</v>
      </c>
      <c r="C1725" s="210" t="s">
        <v>59</v>
      </c>
      <c r="D1725" s="211" t="s">
        <v>36930</v>
      </c>
    </row>
    <row r="1726" spans="1:4" ht="13.5" x14ac:dyDescent="0.25">
      <c r="A1726" s="212">
        <v>104887</v>
      </c>
      <c r="B1726" s="210" t="s">
        <v>1743</v>
      </c>
      <c r="C1726" s="210" t="s">
        <v>59</v>
      </c>
      <c r="D1726" s="211" t="s">
        <v>30882</v>
      </c>
    </row>
    <row r="1727" spans="1:4" ht="13.5" x14ac:dyDescent="0.25">
      <c r="A1727" s="212">
        <v>104888</v>
      </c>
      <c r="B1727" s="210" t="s">
        <v>1744</v>
      </c>
      <c r="C1727" s="210" t="s">
        <v>59</v>
      </c>
      <c r="D1727" s="211" t="s">
        <v>36931</v>
      </c>
    </row>
    <row r="1728" spans="1:4" ht="13.5" x14ac:dyDescent="0.25">
      <c r="A1728" s="212">
        <v>104889</v>
      </c>
      <c r="B1728" s="210" t="s">
        <v>1745</v>
      </c>
      <c r="C1728" s="210" t="s">
        <v>59</v>
      </c>
      <c r="D1728" s="211" t="s">
        <v>30300</v>
      </c>
    </row>
    <row r="1729" spans="1:4" ht="13.5" x14ac:dyDescent="0.25">
      <c r="A1729" s="212">
        <v>104890</v>
      </c>
      <c r="B1729" s="210" t="s">
        <v>1746</v>
      </c>
      <c r="C1729" s="210" t="s">
        <v>59</v>
      </c>
      <c r="D1729" s="211" t="s">
        <v>33028</v>
      </c>
    </row>
    <row r="1730" spans="1:4" ht="13.5" x14ac:dyDescent="0.25">
      <c r="A1730" s="212">
        <v>104891</v>
      </c>
      <c r="B1730" s="210" t="s">
        <v>1747</v>
      </c>
      <c r="C1730" s="210" t="s">
        <v>59</v>
      </c>
      <c r="D1730" s="211" t="s">
        <v>33012</v>
      </c>
    </row>
    <row r="1731" spans="1:4" ht="13.5" x14ac:dyDescent="0.25">
      <c r="A1731" s="212">
        <v>104892</v>
      </c>
      <c r="B1731" s="210" t="s">
        <v>1749</v>
      </c>
      <c r="C1731" s="210" t="s">
        <v>59</v>
      </c>
      <c r="D1731" s="211" t="s">
        <v>36932</v>
      </c>
    </row>
    <row r="1732" spans="1:4" ht="13.5" x14ac:dyDescent="0.25">
      <c r="A1732" s="212">
        <v>102989</v>
      </c>
      <c r="B1732" s="210" t="s">
        <v>1750</v>
      </c>
      <c r="C1732" s="210" t="s">
        <v>59</v>
      </c>
      <c r="D1732" s="211" t="s">
        <v>36933</v>
      </c>
    </row>
    <row r="1733" spans="1:4" ht="13.5" x14ac:dyDescent="0.25">
      <c r="A1733" s="212">
        <v>102990</v>
      </c>
      <c r="B1733" s="210" t="s">
        <v>1751</v>
      </c>
      <c r="C1733" s="210" t="s">
        <v>59</v>
      </c>
      <c r="D1733" s="211" t="s">
        <v>36934</v>
      </c>
    </row>
    <row r="1734" spans="1:4" ht="13.5" x14ac:dyDescent="0.25">
      <c r="A1734" s="212">
        <v>102991</v>
      </c>
      <c r="B1734" s="210" t="s">
        <v>1752</v>
      </c>
      <c r="C1734" s="210" t="s">
        <v>59</v>
      </c>
      <c r="D1734" s="211" t="s">
        <v>36935</v>
      </c>
    </row>
    <row r="1735" spans="1:4" ht="13.5" x14ac:dyDescent="0.25">
      <c r="A1735" s="212">
        <v>102992</v>
      </c>
      <c r="B1735" s="210" t="s">
        <v>1753</v>
      </c>
      <c r="C1735" s="210" t="s">
        <v>59</v>
      </c>
      <c r="D1735" s="211" t="s">
        <v>36936</v>
      </c>
    </row>
    <row r="1736" spans="1:4" ht="13.5" x14ac:dyDescent="0.25">
      <c r="A1736" s="212">
        <v>102993</v>
      </c>
      <c r="B1736" s="210" t="s">
        <v>1754</v>
      </c>
      <c r="C1736" s="210" t="s">
        <v>59</v>
      </c>
      <c r="D1736" s="211" t="s">
        <v>36937</v>
      </c>
    </row>
    <row r="1737" spans="1:4" ht="13.5" x14ac:dyDescent="0.25">
      <c r="A1737" s="212">
        <v>102994</v>
      </c>
      <c r="B1737" s="210" t="s">
        <v>1755</v>
      </c>
      <c r="C1737" s="210" t="s">
        <v>59</v>
      </c>
      <c r="D1737" s="211" t="s">
        <v>36938</v>
      </c>
    </row>
    <row r="1738" spans="1:4" ht="13.5" x14ac:dyDescent="0.25">
      <c r="A1738" s="212">
        <v>102995</v>
      </c>
      <c r="B1738" s="210" t="s">
        <v>1756</v>
      </c>
      <c r="C1738" s="210" t="s">
        <v>59</v>
      </c>
      <c r="D1738" s="211" t="s">
        <v>36939</v>
      </c>
    </row>
    <row r="1739" spans="1:4" ht="13.5" x14ac:dyDescent="0.25">
      <c r="A1739" s="212">
        <v>102996</v>
      </c>
      <c r="B1739" s="210" t="s">
        <v>1757</v>
      </c>
      <c r="C1739" s="210" t="s">
        <v>59</v>
      </c>
      <c r="D1739" s="211" t="s">
        <v>36940</v>
      </c>
    </row>
    <row r="1740" spans="1:4" ht="13.5" x14ac:dyDescent="0.25">
      <c r="A1740" s="212">
        <v>102997</v>
      </c>
      <c r="B1740" s="210" t="s">
        <v>1758</v>
      </c>
      <c r="C1740" s="210" t="s">
        <v>59</v>
      </c>
      <c r="D1740" s="211" t="s">
        <v>36941</v>
      </c>
    </row>
    <row r="1741" spans="1:4" ht="13.5" x14ac:dyDescent="0.25">
      <c r="A1741" s="212">
        <v>102998</v>
      </c>
      <c r="B1741" s="210" t="s">
        <v>1759</v>
      </c>
      <c r="C1741" s="210" t="s">
        <v>59</v>
      </c>
      <c r="D1741" s="211" t="s">
        <v>36942</v>
      </c>
    </row>
    <row r="1742" spans="1:4" ht="13.5" x14ac:dyDescent="0.25">
      <c r="A1742" s="212">
        <v>102999</v>
      </c>
      <c r="B1742" s="210" t="s">
        <v>1760</v>
      </c>
      <c r="C1742" s="210" t="s">
        <v>59</v>
      </c>
      <c r="D1742" s="211" t="s">
        <v>36943</v>
      </c>
    </row>
    <row r="1743" spans="1:4" ht="13.5" x14ac:dyDescent="0.25">
      <c r="A1743" s="212">
        <v>103000</v>
      </c>
      <c r="B1743" s="210" t="s">
        <v>1761</v>
      </c>
      <c r="C1743" s="210" t="s">
        <v>59</v>
      </c>
      <c r="D1743" s="211" t="s">
        <v>36944</v>
      </c>
    </row>
    <row r="1744" spans="1:4" ht="13.5" x14ac:dyDescent="0.25">
      <c r="A1744" s="212">
        <v>103001</v>
      </c>
      <c r="B1744" s="210" t="s">
        <v>1762</v>
      </c>
      <c r="C1744" s="210" t="s">
        <v>86</v>
      </c>
      <c r="D1744" s="211" t="s">
        <v>36945</v>
      </c>
    </row>
    <row r="1745" spans="1:4" ht="13.5" x14ac:dyDescent="0.25">
      <c r="A1745" s="212">
        <v>103002</v>
      </c>
      <c r="B1745" s="210" t="s">
        <v>1763</v>
      </c>
      <c r="C1745" s="210" t="s">
        <v>86</v>
      </c>
      <c r="D1745" s="211" t="s">
        <v>36946</v>
      </c>
    </row>
    <row r="1746" spans="1:4" ht="13.5" x14ac:dyDescent="0.25">
      <c r="A1746" s="212">
        <v>103003</v>
      </c>
      <c r="B1746" s="210" t="s">
        <v>1764</v>
      </c>
      <c r="C1746" s="210" t="s">
        <v>86</v>
      </c>
      <c r="D1746" s="211" t="s">
        <v>36947</v>
      </c>
    </row>
    <row r="1747" spans="1:4" ht="13.5" x14ac:dyDescent="0.25">
      <c r="A1747" s="212">
        <v>103005</v>
      </c>
      <c r="B1747" s="210" t="s">
        <v>1765</v>
      </c>
      <c r="C1747" s="210" t="s">
        <v>86</v>
      </c>
      <c r="D1747" s="211" t="s">
        <v>36948</v>
      </c>
    </row>
    <row r="1748" spans="1:4" ht="13.5" x14ac:dyDescent="0.25">
      <c r="A1748" s="212">
        <v>103006</v>
      </c>
      <c r="B1748" s="210" t="s">
        <v>1766</v>
      </c>
      <c r="C1748" s="210" t="s">
        <v>86</v>
      </c>
      <c r="D1748" s="211" t="s">
        <v>36949</v>
      </c>
    </row>
    <row r="1749" spans="1:4" ht="13.5" x14ac:dyDescent="0.25">
      <c r="A1749" s="212">
        <v>103007</v>
      </c>
      <c r="B1749" s="210" t="s">
        <v>1767</v>
      </c>
      <c r="C1749" s="210" t="s">
        <v>86</v>
      </c>
      <c r="D1749" s="211" t="s">
        <v>36950</v>
      </c>
    </row>
    <row r="1750" spans="1:4" ht="13.5" x14ac:dyDescent="0.25">
      <c r="A1750" s="212">
        <v>97933</v>
      </c>
      <c r="B1750" s="210" t="s">
        <v>1768</v>
      </c>
      <c r="C1750" s="210" t="s">
        <v>86</v>
      </c>
      <c r="D1750" s="211" t="s">
        <v>36951</v>
      </c>
    </row>
    <row r="1751" spans="1:4" ht="13.5" x14ac:dyDescent="0.25">
      <c r="A1751" s="212">
        <v>97934</v>
      </c>
      <c r="B1751" s="210" t="s">
        <v>1769</v>
      </c>
      <c r="C1751" s="210" t="s">
        <v>86</v>
      </c>
      <c r="D1751" s="211" t="s">
        <v>36952</v>
      </c>
    </row>
    <row r="1752" spans="1:4" ht="13.5" x14ac:dyDescent="0.25">
      <c r="A1752" s="212">
        <v>97935</v>
      </c>
      <c r="B1752" s="210" t="s">
        <v>1770</v>
      </c>
      <c r="C1752" s="210" t="s">
        <v>86</v>
      </c>
      <c r="D1752" s="211" t="s">
        <v>36953</v>
      </c>
    </row>
    <row r="1753" spans="1:4" ht="13.5" x14ac:dyDescent="0.25">
      <c r="A1753" s="212">
        <v>97936</v>
      </c>
      <c r="B1753" s="210" t="s">
        <v>1771</v>
      </c>
      <c r="C1753" s="210" t="s">
        <v>86</v>
      </c>
      <c r="D1753" s="211" t="s">
        <v>36954</v>
      </c>
    </row>
    <row r="1754" spans="1:4" ht="13.5" x14ac:dyDescent="0.25">
      <c r="A1754" s="212">
        <v>97947</v>
      </c>
      <c r="B1754" s="210" t="s">
        <v>1772</v>
      </c>
      <c r="C1754" s="210" t="s">
        <v>86</v>
      </c>
      <c r="D1754" s="211" t="s">
        <v>36955</v>
      </c>
    </row>
    <row r="1755" spans="1:4" ht="13.5" x14ac:dyDescent="0.25">
      <c r="A1755" s="212">
        <v>97948</v>
      </c>
      <c r="B1755" s="210" t="s">
        <v>1773</v>
      </c>
      <c r="C1755" s="210" t="s">
        <v>86</v>
      </c>
      <c r="D1755" s="211" t="s">
        <v>36956</v>
      </c>
    </row>
    <row r="1756" spans="1:4" ht="13.5" x14ac:dyDescent="0.25">
      <c r="A1756" s="212">
        <v>97949</v>
      </c>
      <c r="B1756" s="210" t="s">
        <v>1774</v>
      </c>
      <c r="C1756" s="210" t="s">
        <v>86</v>
      </c>
      <c r="D1756" s="211" t="s">
        <v>36957</v>
      </c>
    </row>
    <row r="1757" spans="1:4" ht="13.5" x14ac:dyDescent="0.25">
      <c r="A1757" s="212">
        <v>97950</v>
      </c>
      <c r="B1757" s="210" t="s">
        <v>1775</v>
      </c>
      <c r="C1757" s="210" t="s">
        <v>86</v>
      </c>
      <c r="D1757" s="211" t="s">
        <v>36958</v>
      </c>
    </row>
    <row r="1758" spans="1:4" ht="13.5" x14ac:dyDescent="0.25">
      <c r="A1758" s="212">
        <v>97951</v>
      </c>
      <c r="B1758" s="210" t="s">
        <v>1776</v>
      </c>
      <c r="C1758" s="210" t="s">
        <v>86</v>
      </c>
      <c r="D1758" s="211" t="s">
        <v>36959</v>
      </c>
    </row>
    <row r="1759" spans="1:4" ht="13.5" x14ac:dyDescent="0.25">
      <c r="A1759" s="212">
        <v>97952</v>
      </c>
      <c r="B1759" s="210" t="s">
        <v>1777</v>
      </c>
      <c r="C1759" s="210" t="s">
        <v>86</v>
      </c>
      <c r="D1759" s="211" t="s">
        <v>36960</v>
      </c>
    </row>
    <row r="1760" spans="1:4" ht="13.5" x14ac:dyDescent="0.25">
      <c r="A1760" s="212">
        <v>97953</v>
      </c>
      <c r="B1760" s="210" t="s">
        <v>1778</v>
      </c>
      <c r="C1760" s="210" t="s">
        <v>86</v>
      </c>
      <c r="D1760" s="211" t="s">
        <v>36961</v>
      </c>
    </row>
    <row r="1761" spans="1:4" ht="13.5" x14ac:dyDescent="0.25">
      <c r="A1761" s="212">
        <v>97955</v>
      </c>
      <c r="B1761" s="210" t="s">
        <v>1779</v>
      </c>
      <c r="C1761" s="210" t="s">
        <v>86</v>
      </c>
      <c r="D1761" s="211" t="s">
        <v>36962</v>
      </c>
    </row>
    <row r="1762" spans="1:4" ht="13.5" x14ac:dyDescent="0.25">
      <c r="A1762" s="212">
        <v>97956</v>
      </c>
      <c r="B1762" s="210" t="s">
        <v>1780</v>
      </c>
      <c r="C1762" s="210" t="s">
        <v>86</v>
      </c>
      <c r="D1762" s="211" t="s">
        <v>36963</v>
      </c>
    </row>
    <row r="1763" spans="1:4" ht="13.5" x14ac:dyDescent="0.25">
      <c r="A1763" s="212">
        <v>97957</v>
      </c>
      <c r="B1763" s="210" t="s">
        <v>1781</v>
      </c>
      <c r="C1763" s="210" t="s">
        <v>86</v>
      </c>
      <c r="D1763" s="211" t="s">
        <v>36964</v>
      </c>
    </row>
    <row r="1764" spans="1:4" ht="13.5" x14ac:dyDescent="0.25">
      <c r="A1764" s="212">
        <v>97961</v>
      </c>
      <c r="B1764" s="210" t="s">
        <v>1782</v>
      </c>
      <c r="C1764" s="210" t="s">
        <v>86</v>
      </c>
      <c r="D1764" s="211" t="s">
        <v>36965</v>
      </c>
    </row>
    <row r="1765" spans="1:4" ht="13.5" x14ac:dyDescent="0.25">
      <c r="A1765" s="212">
        <v>97973</v>
      </c>
      <c r="B1765" s="210" t="s">
        <v>1783</v>
      </c>
      <c r="C1765" s="210" t="s">
        <v>86</v>
      </c>
      <c r="D1765" s="211" t="s">
        <v>36966</v>
      </c>
    </row>
    <row r="1766" spans="1:4" ht="13.5" x14ac:dyDescent="0.25">
      <c r="A1766" s="212">
        <v>97974</v>
      </c>
      <c r="B1766" s="210" t="s">
        <v>1784</v>
      </c>
      <c r="C1766" s="210" t="s">
        <v>86</v>
      </c>
      <c r="D1766" s="211" t="s">
        <v>36967</v>
      </c>
    </row>
    <row r="1767" spans="1:4" ht="13.5" x14ac:dyDescent="0.25">
      <c r="A1767" s="212">
        <v>97975</v>
      </c>
      <c r="B1767" s="210" t="s">
        <v>1785</v>
      </c>
      <c r="C1767" s="210" t="s">
        <v>86</v>
      </c>
      <c r="D1767" s="211" t="s">
        <v>36968</v>
      </c>
    </row>
    <row r="1768" spans="1:4" ht="13.5" x14ac:dyDescent="0.25">
      <c r="A1768" s="212">
        <v>97976</v>
      </c>
      <c r="B1768" s="210" t="s">
        <v>1786</v>
      </c>
      <c r="C1768" s="210" t="s">
        <v>86</v>
      </c>
      <c r="D1768" s="211" t="s">
        <v>36969</v>
      </c>
    </row>
    <row r="1769" spans="1:4" ht="13.5" x14ac:dyDescent="0.25">
      <c r="A1769" s="212">
        <v>97977</v>
      </c>
      <c r="B1769" s="210" t="s">
        <v>1787</v>
      </c>
      <c r="C1769" s="210" t="s">
        <v>86</v>
      </c>
      <c r="D1769" s="211" t="s">
        <v>36970</v>
      </c>
    </row>
    <row r="1770" spans="1:4" ht="13.5" x14ac:dyDescent="0.25">
      <c r="A1770" s="212">
        <v>97978</v>
      </c>
      <c r="B1770" s="210" t="s">
        <v>1788</v>
      </c>
      <c r="C1770" s="210" t="s">
        <v>86</v>
      </c>
      <c r="D1770" s="211" t="s">
        <v>36971</v>
      </c>
    </row>
    <row r="1771" spans="1:4" ht="13.5" x14ac:dyDescent="0.25">
      <c r="A1771" s="212">
        <v>97980</v>
      </c>
      <c r="B1771" s="210" t="s">
        <v>1789</v>
      </c>
      <c r="C1771" s="210" t="s">
        <v>86</v>
      </c>
      <c r="D1771" s="211" t="s">
        <v>36972</v>
      </c>
    </row>
    <row r="1772" spans="1:4" ht="13.5" x14ac:dyDescent="0.25">
      <c r="A1772" s="212">
        <v>97981</v>
      </c>
      <c r="B1772" s="210" t="s">
        <v>1790</v>
      </c>
      <c r="C1772" s="210" t="s">
        <v>59</v>
      </c>
      <c r="D1772" s="211" t="s">
        <v>36973</v>
      </c>
    </row>
    <row r="1773" spans="1:4" ht="13.5" x14ac:dyDescent="0.25">
      <c r="A1773" s="212">
        <v>97983</v>
      </c>
      <c r="B1773" s="210" t="s">
        <v>1791</v>
      </c>
      <c r="C1773" s="210" t="s">
        <v>59</v>
      </c>
      <c r="D1773" s="211" t="s">
        <v>36974</v>
      </c>
    </row>
    <row r="1774" spans="1:4" ht="13.5" x14ac:dyDescent="0.25">
      <c r="A1774" s="212">
        <v>97985</v>
      </c>
      <c r="B1774" s="210" t="s">
        <v>1792</v>
      </c>
      <c r="C1774" s="210" t="s">
        <v>59</v>
      </c>
      <c r="D1774" s="211" t="s">
        <v>36975</v>
      </c>
    </row>
    <row r="1775" spans="1:4" ht="13.5" x14ac:dyDescent="0.25">
      <c r="A1775" s="212">
        <v>97987</v>
      </c>
      <c r="B1775" s="210" t="s">
        <v>1793</v>
      </c>
      <c r="C1775" s="210" t="s">
        <v>59</v>
      </c>
      <c r="D1775" s="211" t="s">
        <v>36976</v>
      </c>
    </row>
    <row r="1776" spans="1:4" ht="13.5" x14ac:dyDescent="0.25">
      <c r="A1776" s="212">
        <v>97988</v>
      </c>
      <c r="B1776" s="210" t="s">
        <v>1794</v>
      </c>
      <c r="C1776" s="210" t="s">
        <v>86</v>
      </c>
      <c r="D1776" s="211" t="s">
        <v>36977</v>
      </c>
    </row>
    <row r="1777" spans="1:4" ht="13.5" x14ac:dyDescent="0.25">
      <c r="A1777" s="212">
        <v>97989</v>
      </c>
      <c r="B1777" s="210" t="s">
        <v>1795</v>
      </c>
      <c r="C1777" s="210" t="s">
        <v>59</v>
      </c>
      <c r="D1777" s="211" t="s">
        <v>36978</v>
      </c>
    </row>
    <row r="1778" spans="1:4" ht="13.5" x14ac:dyDescent="0.25">
      <c r="A1778" s="212">
        <v>97991</v>
      </c>
      <c r="B1778" s="210" t="s">
        <v>1796</v>
      </c>
      <c r="C1778" s="210" t="s">
        <v>59</v>
      </c>
      <c r="D1778" s="211" t="s">
        <v>36979</v>
      </c>
    </row>
    <row r="1779" spans="1:4" ht="13.5" x14ac:dyDescent="0.25">
      <c r="A1779" s="212">
        <v>97992</v>
      </c>
      <c r="B1779" s="210" t="s">
        <v>1797</v>
      </c>
      <c r="C1779" s="210" t="s">
        <v>86</v>
      </c>
      <c r="D1779" s="211" t="s">
        <v>36980</v>
      </c>
    </row>
    <row r="1780" spans="1:4" ht="13.5" x14ac:dyDescent="0.25">
      <c r="A1780" s="212">
        <v>97993</v>
      </c>
      <c r="B1780" s="210" t="s">
        <v>1798</v>
      </c>
      <c r="C1780" s="210" t="s">
        <v>59</v>
      </c>
      <c r="D1780" s="211" t="s">
        <v>36981</v>
      </c>
    </row>
    <row r="1781" spans="1:4" ht="13.5" x14ac:dyDescent="0.25">
      <c r="A1781" s="212">
        <v>97994</v>
      </c>
      <c r="B1781" s="210" t="s">
        <v>1799</v>
      </c>
      <c r="C1781" s="210" t="s">
        <v>86</v>
      </c>
      <c r="D1781" s="211" t="s">
        <v>36982</v>
      </c>
    </row>
    <row r="1782" spans="1:4" ht="13.5" x14ac:dyDescent="0.25">
      <c r="A1782" s="212">
        <v>97995</v>
      </c>
      <c r="B1782" s="210" t="s">
        <v>1800</v>
      </c>
      <c r="C1782" s="210" t="s">
        <v>59</v>
      </c>
      <c r="D1782" s="211" t="s">
        <v>36983</v>
      </c>
    </row>
    <row r="1783" spans="1:4" ht="13.5" x14ac:dyDescent="0.25">
      <c r="A1783" s="212">
        <v>97996</v>
      </c>
      <c r="B1783" s="210" t="s">
        <v>1801</v>
      </c>
      <c r="C1783" s="210" t="s">
        <v>86</v>
      </c>
      <c r="D1783" s="211" t="s">
        <v>36984</v>
      </c>
    </row>
    <row r="1784" spans="1:4" ht="13.5" x14ac:dyDescent="0.25">
      <c r="A1784" s="212">
        <v>97997</v>
      </c>
      <c r="B1784" s="210" t="s">
        <v>1802</v>
      </c>
      <c r="C1784" s="210" t="s">
        <v>59</v>
      </c>
      <c r="D1784" s="211" t="s">
        <v>36985</v>
      </c>
    </row>
    <row r="1785" spans="1:4" ht="13.5" x14ac:dyDescent="0.25">
      <c r="A1785" s="212">
        <v>97999</v>
      </c>
      <c r="B1785" s="210" t="s">
        <v>1803</v>
      </c>
      <c r="C1785" s="210" t="s">
        <v>59</v>
      </c>
      <c r="D1785" s="211" t="s">
        <v>36986</v>
      </c>
    </row>
    <row r="1786" spans="1:4" ht="13.5" x14ac:dyDescent="0.25">
      <c r="A1786" s="212">
        <v>98001</v>
      </c>
      <c r="B1786" s="210" t="s">
        <v>1804</v>
      </c>
      <c r="C1786" s="210" t="s">
        <v>59</v>
      </c>
      <c r="D1786" s="211" t="s">
        <v>36987</v>
      </c>
    </row>
    <row r="1787" spans="1:4" ht="13.5" x14ac:dyDescent="0.25">
      <c r="A1787" s="212">
        <v>98002</v>
      </c>
      <c r="B1787" s="210" t="s">
        <v>1805</v>
      </c>
      <c r="C1787" s="210" t="s">
        <v>86</v>
      </c>
      <c r="D1787" s="211" t="s">
        <v>36988</v>
      </c>
    </row>
    <row r="1788" spans="1:4" ht="13.5" x14ac:dyDescent="0.25">
      <c r="A1788" s="212">
        <v>98003</v>
      </c>
      <c r="B1788" s="210" t="s">
        <v>1806</v>
      </c>
      <c r="C1788" s="210" t="s">
        <v>59</v>
      </c>
      <c r="D1788" s="211" t="s">
        <v>36989</v>
      </c>
    </row>
    <row r="1789" spans="1:4" ht="13.5" x14ac:dyDescent="0.25">
      <c r="A1789" s="212">
        <v>98005</v>
      </c>
      <c r="B1789" s="210" t="s">
        <v>1807</v>
      </c>
      <c r="C1789" s="210" t="s">
        <v>59</v>
      </c>
      <c r="D1789" s="211" t="s">
        <v>36990</v>
      </c>
    </row>
    <row r="1790" spans="1:4" ht="13.5" x14ac:dyDescent="0.25">
      <c r="A1790" s="212">
        <v>98006</v>
      </c>
      <c r="B1790" s="210" t="s">
        <v>1808</v>
      </c>
      <c r="C1790" s="210" t="s">
        <v>86</v>
      </c>
      <c r="D1790" s="211" t="s">
        <v>36991</v>
      </c>
    </row>
    <row r="1791" spans="1:4" ht="13.5" x14ac:dyDescent="0.25">
      <c r="A1791" s="212">
        <v>98007</v>
      </c>
      <c r="B1791" s="210" t="s">
        <v>1809</v>
      </c>
      <c r="C1791" s="210" t="s">
        <v>59</v>
      </c>
      <c r="D1791" s="211" t="s">
        <v>36992</v>
      </c>
    </row>
    <row r="1792" spans="1:4" ht="13.5" x14ac:dyDescent="0.25">
      <c r="A1792" s="212">
        <v>98008</v>
      </c>
      <c r="B1792" s="210" t="s">
        <v>1810</v>
      </c>
      <c r="C1792" s="210" t="s">
        <v>86</v>
      </c>
      <c r="D1792" s="211" t="s">
        <v>36993</v>
      </c>
    </row>
    <row r="1793" spans="1:4" ht="13.5" x14ac:dyDescent="0.25">
      <c r="A1793" s="212">
        <v>98009</v>
      </c>
      <c r="B1793" s="210" t="s">
        <v>1811</v>
      </c>
      <c r="C1793" s="210" t="s">
        <v>59</v>
      </c>
      <c r="D1793" s="211" t="s">
        <v>36986</v>
      </c>
    </row>
    <row r="1794" spans="1:4" ht="13.5" x14ac:dyDescent="0.25">
      <c r="A1794" s="212">
        <v>98010</v>
      </c>
      <c r="B1794" s="210" t="s">
        <v>1812</v>
      </c>
      <c r="C1794" s="210" t="s">
        <v>86</v>
      </c>
      <c r="D1794" s="211" t="s">
        <v>36994</v>
      </c>
    </row>
    <row r="1795" spans="1:4" ht="13.5" x14ac:dyDescent="0.25">
      <c r="A1795" s="212">
        <v>98011</v>
      </c>
      <c r="B1795" s="210" t="s">
        <v>1813</v>
      </c>
      <c r="C1795" s="210" t="s">
        <v>59</v>
      </c>
      <c r="D1795" s="211" t="s">
        <v>36987</v>
      </c>
    </row>
    <row r="1796" spans="1:4" ht="13.5" x14ac:dyDescent="0.25">
      <c r="A1796" s="212">
        <v>98012</v>
      </c>
      <c r="B1796" s="210" t="s">
        <v>1814</v>
      </c>
      <c r="C1796" s="210" t="s">
        <v>86</v>
      </c>
      <c r="D1796" s="211" t="s">
        <v>36995</v>
      </c>
    </row>
    <row r="1797" spans="1:4" ht="13.5" x14ac:dyDescent="0.25">
      <c r="A1797" s="212">
        <v>98013</v>
      </c>
      <c r="B1797" s="210" t="s">
        <v>1815</v>
      </c>
      <c r="C1797" s="210" t="s">
        <v>59</v>
      </c>
      <c r="D1797" s="211" t="s">
        <v>36989</v>
      </c>
    </row>
    <row r="1798" spans="1:4" ht="13.5" x14ac:dyDescent="0.25">
      <c r="A1798" s="212">
        <v>98014</v>
      </c>
      <c r="B1798" s="210" t="s">
        <v>1816</v>
      </c>
      <c r="C1798" s="210" t="s">
        <v>86</v>
      </c>
      <c r="D1798" s="211" t="s">
        <v>36996</v>
      </c>
    </row>
    <row r="1799" spans="1:4" ht="13.5" x14ac:dyDescent="0.25">
      <c r="A1799" s="212">
        <v>98015</v>
      </c>
      <c r="B1799" s="210" t="s">
        <v>1817</v>
      </c>
      <c r="C1799" s="210" t="s">
        <v>59</v>
      </c>
      <c r="D1799" s="211" t="s">
        <v>36990</v>
      </c>
    </row>
    <row r="1800" spans="1:4" ht="13.5" x14ac:dyDescent="0.25">
      <c r="A1800" s="212">
        <v>98016</v>
      </c>
      <c r="B1800" s="210" t="s">
        <v>1818</v>
      </c>
      <c r="C1800" s="210" t="s">
        <v>86</v>
      </c>
      <c r="D1800" s="211" t="s">
        <v>36997</v>
      </c>
    </row>
    <row r="1801" spans="1:4" ht="13.5" x14ac:dyDescent="0.25">
      <c r="A1801" s="212">
        <v>98017</v>
      </c>
      <c r="B1801" s="210" t="s">
        <v>1819</v>
      </c>
      <c r="C1801" s="210" t="s">
        <v>59</v>
      </c>
      <c r="D1801" s="211" t="s">
        <v>36992</v>
      </c>
    </row>
    <row r="1802" spans="1:4" ht="13.5" x14ac:dyDescent="0.25">
      <c r="A1802" s="212">
        <v>98018</v>
      </c>
      <c r="B1802" s="210" t="s">
        <v>1820</v>
      </c>
      <c r="C1802" s="210" t="s">
        <v>86</v>
      </c>
      <c r="D1802" s="211" t="s">
        <v>36998</v>
      </c>
    </row>
    <row r="1803" spans="1:4" ht="13.5" x14ac:dyDescent="0.25">
      <c r="A1803" s="212">
        <v>98019</v>
      </c>
      <c r="B1803" s="210" t="s">
        <v>1821</v>
      </c>
      <c r="C1803" s="210" t="s">
        <v>59</v>
      </c>
      <c r="D1803" s="211" t="s">
        <v>36999</v>
      </c>
    </row>
    <row r="1804" spans="1:4" ht="13.5" x14ac:dyDescent="0.25">
      <c r="A1804" s="212">
        <v>98020</v>
      </c>
      <c r="B1804" s="210" t="s">
        <v>1822</v>
      </c>
      <c r="C1804" s="210" t="s">
        <v>86</v>
      </c>
      <c r="D1804" s="211" t="s">
        <v>37000</v>
      </c>
    </row>
    <row r="1805" spans="1:4" ht="13.5" x14ac:dyDescent="0.25">
      <c r="A1805" s="212">
        <v>98021</v>
      </c>
      <c r="B1805" s="210" t="s">
        <v>1823</v>
      </c>
      <c r="C1805" s="210" t="s">
        <v>59</v>
      </c>
      <c r="D1805" s="211" t="s">
        <v>37001</v>
      </c>
    </row>
    <row r="1806" spans="1:4" ht="13.5" x14ac:dyDescent="0.25">
      <c r="A1806" s="212">
        <v>98022</v>
      </c>
      <c r="B1806" s="210" t="s">
        <v>1824</v>
      </c>
      <c r="C1806" s="210" t="s">
        <v>86</v>
      </c>
      <c r="D1806" s="211" t="s">
        <v>37002</v>
      </c>
    </row>
    <row r="1807" spans="1:4" ht="13.5" x14ac:dyDescent="0.25">
      <c r="A1807" s="212">
        <v>98023</v>
      </c>
      <c r="B1807" s="210" t="s">
        <v>1825</v>
      </c>
      <c r="C1807" s="210" t="s">
        <v>59</v>
      </c>
      <c r="D1807" s="211" t="s">
        <v>37003</v>
      </c>
    </row>
    <row r="1808" spans="1:4" ht="13.5" x14ac:dyDescent="0.25">
      <c r="A1808" s="212">
        <v>98024</v>
      </c>
      <c r="B1808" s="210" t="s">
        <v>1826</v>
      </c>
      <c r="C1808" s="210" t="s">
        <v>86</v>
      </c>
      <c r="D1808" s="211" t="s">
        <v>37004</v>
      </c>
    </row>
    <row r="1809" spans="1:4" ht="13.5" x14ac:dyDescent="0.25">
      <c r="A1809" s="212">
        <v>98025</v>
      </c>
      <c r="B1809" s="210" t="s">
        <v>1827</v>
      </c>
      <c r="C1809" s="210" t="s">
        <v>59</v>
      </c>
      <c r="D1809" s="211" t="s">
        <v>37005</v>
      </c>
    </row>
    <row r="1810" spans="1:4" ht="13.5" x14ac:dyDescent="0.25">
      <c r="A1810" s="212">
        <v>98026</v>
      </c>
      <c r="B1810" s="210" t="s">
        <v>1828</v>
      </c>
      <c r="C1810" s="210" t="s">
        <v>86</v>
      </c>
      <c r="D1810" s="211" t="s">
        <v>37006</v>
      </c>
    </row>
    <row r="1811" spans="1:4" ht="13.5" x14ac:dyDescent="0.25">
      <c r="A1811" s="212">
        <v>98027</v>
      </c>
      <c r="B1811" s="210" t="s">
        <v>1829</v>
      </c>
      <c r="C1811" s="210" t="s">
        <v>59</v>
      </c>
      <c r="D1811" s="211" t="s">
        <v>36999</v>
      </c>
    </row>
    <row r="1812" spans="1:4" ht="13.5" x14ac:dyDescent="0.25">
      <c r="A1812" s="212">
        <v>98028</v>
      </c>
      <c r="B1812" s="210" t="s">
        <v>1830</v>
      </c>
      <c r="C1812" s="210" t="s">
        <v>86</v>
      </c>
      <c r="D1812" s="211" t="s">
        <v>37007</v>
      </c>
    </row>
    <row r="1813" spans="1:4" ht="13.5" x14ac:dyDescent="0.25">
      <c r="A1813" s="212">
        <v>98029</v>
      </c>
      <c r="B1813" s="210" t="s">
        <v>1831</v>
      </c>
      <c r="C1813" s="210" t="s">
        <v>59</v>
      </c>
      <c r="D1813" s="211" t="s">
        <v>37008</v>
      </c>
    </row>
    <row r="1814" spans="1:4" ht="13.5" x14ac:dyDescent="0.25">
      <c r="A1814" s="212">
        <v>98030</v>
      </c>
      <c r="B1814" s="210" t="s">
        <v>1832</v>
      </c>
      <c r="C1814" s="210" t="s">
        <v>86</v>
      </c>
      <c r="D1814" s="211" t="s">
        <v>37009</v>
      </c>
    </row>
    <row r="1815" spans="1:4" ht="13.5" x14ac:dyDescent="0.25">
      <c r="A1815" s="212">
        <v>98031</v>
      </c>
      <c r="B1815" s="210" t="s">
        <v>1833</v>
      </c>
      <c r="C1815" s="210" t="s">
        <v>59</v>
      </c>
      <c r="D1815" s="211" t="s">
        <v>37010</v>
      </c>
    </row>
    <row r="1816" spans="1:4" ht="13.5" x14ac:dyDescent="0.25">
      <c r="A1816" s="212">
        <v>98032</v>
      </c>
      <c r="B1816" s="210" t="s">
        <v>1834</v>
      </c>
      <c r="C1816" s="210" t="s">
        <v>86</v>
      </c>
      <c r="D1816" s="211" t="s">
        <v>37011</v>
      </c>
    </row>
    <row r="1817" spans="1:4" ht="13.5" x14ac:dyDescent="0.25">
      <c r="A1817" s="212">
        <v>98033</v>
      </c>
      <c r="B1817" s="210" t="s">
        <v>1835</v>
      </c>
      <c r="C1817" s="210" t="s">
        <v>59</v>
      </c>
      <c r="D1817" s="211" t="s">
        <v>37012</v>
      </c>
    </row>
    <row r="1818" spans="1:4" ht="13.5" x14ac:dyDescent="0.25">
      <c r="A1818" s="212">
        <v>98034</v>
      </c>
      <c r="B1818" s="210" t="s">
        <v>1836</v>
      </c>
      <c r="C1818" s="210" t="s">
        <v>86</v>
      </c>
      <c r="D1818" s="211" t="s">
        <v>37013</v>
      </c>
    </row>
    <row r="1819" spans="1:4" ht="13.5" x14ac:dyDescent="0.25">
      <c r="A1819" s="212">
        <v>98035</v>
      </c>
      <c r="B1819" s="210" t="s">
        <v>1837</v>
      </c>
      <c r="C1819" s="210" t="s">
        <v>59</v>
      </c>
      <c r="D1819" s="211" t="s">
        <v>37008</v>
      </c>
    </row>
    <row r="1820" spans="1:4" ht="13.5" x14ac:dyDescent="0.25">
      <c r="A1820" s="212">
        <v>98036</v>
      </c>
      <c r="B1820" s="210" t="s">
        <v>1838</v>
      </c>
      <c r="C1820" s="210" t="s">
        <v>86</v>
      </c>
      <c r="D1820" s="211" t="s">
        <v>37014</v>
      </c>
    </row>
    <row r="1821" spans="1:4" ht="13.5" x14ac:dyDescent="0.25">
      <c r="A1821" s="212">
        <v>98037</v>
      </c>
      <c r="B1821" s="210" t="s">
        <v>1839</v>
      </c>
      <c r="C1821" s="210" t="s">
        <v>59</v>
      </c>
      <c r="D1821" s="211" t="s">
        <v>37015</v>
      </c>
    </row>
    <row r="1822" spans="1:4" ht="13.5" x14ac:dyDescent="0.25">
      <c r="A1822" s="212">
        <v>98038</v>
      </c>
      <c r="B1822" s="210" t="s">
        <v>1840</v>
      </c>
      <c r="C1822" s="210" t="s">
        <v>86</v>
      </c>
      <c r="D1822" s="211" t="s">
        <v>37016</v>
      </c>
    </row>
    <row r="1823" spans="1:4" ht="13.5" x14ac:dyDescent="0.25">
      <c r="A1823" s="212">
        <v>98039</v>
      </c>
      <c r="B1823" s="210" t="s">
        <v>1841</v>
      </c>
      <c r="C1823" s="210" t="s">
        <v>59</v>
      </c>
      <c r="D1823" s="211" t="s">
        <v>37017</v>
      </c>
    </row>
    <row r="1824" spans="1:4" ht="13.5" x14ac:dyDescent="0.25">
      <c r="A1824" s="212">
        <v>98040</v>
      </c>
      <c r="B1824" s="210" t="s">
        <v>1842</v>
      </c>
      <c r="C1824" s="210" t="s">
        <v>86</v>
      </c>
      <c r="D1824" s="211" t="s">
        <v>37018</v>
      </c>
    </row>
    <row r="1825" spans="1:4" ht="13.5" x14ac:dyDescent="0.25">
      <c r="A1825" s="212">
        <v>98041</v>
      </c>
      <c r="B1825" s="210" t="s">
        <v>1843</v>
      </c>
      <c r="C1825" s="210" t="s">
        <v>59</v>
      </c>
      <c r="D1825" s="211" t="s">
        <v>37015</v>
      </c>
    </row>
    <row r="1826" spans="1:4" ht="13.5" x14ac:dyDescent="0.25">
      <c r="A1826" s="212">
        <v>98042</v>
      </c>
      <c r="B1826" s="210" t="s">
        <v>1844</v>
      </c>
      <c r="C1826" s="210" t="s">
        <v>86</v>
      </c>
      <c r="D1826" s="211" t="s">
        <v>37019</v>
      </c>
    </row>
    <row r="1827" spans="1:4" ht="13.5" x14ac:dyDescent="0.25">
      <c r="A1827" s="212">
        <v>98043</v>
      </c>
      <c r="B1827" s="210" t="s">
        <v>1845</v>
      </c>
      <c r="C1827" s="210" t="s">
        <v>59</v>
      </c>
      <c r="D1827" s="211" t="s">
        <v>37020</v>
      </c>
    </row>
    <row r="1828" spans="1:4" ht="13.5" x14ac:dyDescent="0.25">
      <c r="A1828" s="212">
        <v>98044</v>
      </c>
      <c r="B1828" s="210" t="s">
        <v>1846</v>
      </c>
      <c r="C1828" s="210" t="s">
        <v>86</v>
      </c>
      <c r="D1828" s="211" t="s">
        <v>37021</v>
      </c>
    </row>
    <row r="1829" spans="1:4" ht="13.5" x14ac:dyDescent="0.25">
      <c r="A1829" s="212">
        <v>98045</v>
      </c>
      <c r="B1829" s="210" t="s">
        <v>1847</v>
      </c>
      <c r="C1829" s="210" t="s">
        <v>59</v>
      </c>
      <c r="D1829" s="211" t="s">
        <v>37020</v>
      </c>
    </row>
    <row r="1830" spans="1:4" ht="13.5" x14ac:dyDescent="0.25">
      <c r="A1830" s="212">
        <v>98046</v>
      </c>
      <c r="B1830" s="210" t="s">
        <v>1848</v>
      </c>
      <c r="C1830" s="210" t="s">
        <v>86</v>
      </c>
      <c r="D1830" s="211" t="s">
        <v>37022</v>
      </c>
    </row>
    <row r="1831" spans="1:4" ht="13.5" x14ac:dyDescent="0.25">
      <c r="A1831" s="212">
        <v>98047</v>
      </c>
      <c r="B1831" s="210" t="s">
        <v>1849</v>
      </c>
      <c r="C1831" s="210" t="s">
        <v>59</v>
      </c>
      <c r="D1831" s="211" t="s">
        <v>37023</v>
      </c>
    </row>
    <row r="1832" spans="1:4" ht="13.5" x14ac:dyDescent="0.25">
      <c r="A1832" s="212">
        <v>98048</v>
      </c>
      <c r="B1832" s="210" t="s">
        <v>1850</v>
      </c>
      <c r="C1832" s="210" t="s">
        <v>86</v>
      </c>
      <c r="D1832" s="211" t="s">
        <v>37024</v>
      </c>
    </row>
    <row r="1833" spans="1:4" ht="13.5" x14ac:dyDescent="0.25">
      <c r="A1833" s="212">
        <v>98049</v>
      </c>
      <c r="B1833" s="210" t="s">
        <v>1851</v>
      </c>
      <c r="C1833" s="210" t="s">
        <v>59</v>
      </c>
      <c r="D1833" s="211" t="s">
        <v>37025</v>
      </c>
    </row>
    <row r="1834" spans="1:4" ht="13.5" x14ac:dyDescent="0.25">
      <c r="A1834" s="212">
        <v>98050</v>
      </c>
      <c r="B1834" s="210" t="s">
        <v>1852</v>
      </c>
      <c r="C1834" s="210" t="s">
        <v>59</v>
      </c>
      <c r="D1834" s="211" t="s">
        <v>32698</v>
      </c>
    </row>
    <row r="1835" spans="1:4" ht="13.5" x14ac:dyDescent="0.25">
      <c r="A1835" s="212">
        <v>98051</v>
      </c>
      <c r="B1835" s="210" t="s">
        <v>1853</v>
      </c>
      <c r="C1835" s="210" t="s">
        <v>59</v>
      </c>
      <c r="D1835" s="211" t="s">
        <v>37026</v>
      </c>
    </row>
    <row r="1836" spans="1:4" ht="13.5" x14ac:dyDescent="0.25">
      <c r="A1836" s="212">
        <v>98405</v>
      </c>
      <c r="B1836" s="210" t="s">
        <v>1854</v>
      </c>
      <c r="C1836" s="210" t="s">
        <v>86</v>
      </c>
      <c r="D1836" s="211" t="s">
        <v>37027</v>
      </c>
    </row>
    <row r="1837" spans="1:4" ht="13.5" x14ac:dyDescent="0.25">
      <c r="A1837" s="212">
        <v>98406</v>
      </c>
      <c r="B1837" s="210" t="s">
        <v>1855</v>
      </c>
      <c r="C1837" s="210" t="s">
        <v>86</v>
      </c>
      <c r="D1837" s="211" t="s">
        <v>37028</v>
      </c>
    </row>
    <row r="1838" spans="1:4" ht="13.5" x14ac:dyDescent="0.25">
      <c r="A1838" s="212">
        <v>98407</v>
      </c>
      <c r="B1838" s="210" t="s">
        <v>1856</v>
      </c>
      <c r="C1838" s="210" t="s">
        <v>86</v>
      </c>
      <c r="D1838" s="211" t="s">
        <v>37029</v>
      </c>
    </row>
    <row r="1839" spans="1:4" ht="13.5" x14ac:dyDescent="0.25">
      <c r="A1839" s="212">
        <v>98408</v>
      </c>
      <c r="B1839" s="210" t="s">
        <v>1857</v>
      </c>
      <c r="C1839" s="210" t="s">
        <v>86</v>
      </c>
      <c r="D1839" s="211" t="s">
        <v>37030</v>
      </c>
    </row>
    <row r="1840" spans="1:4" ht="13.5" x14ac:dyDescent="0.25">
      <c r="A1840" s="212">
        <v>98409</v>
      </c>
      <c r="B1840" s="210" t="s">
        <v>1858</v>
      </c>
      <c r="C1840" s="210" t="s">
        <v>59</v>
      </c>
      <c r="D1840" s="211" t="s">
        <v>37031</v>
      </c>
    </row>
    <row r="1841" spans="1:4" ht="13.5" x14ac:dyDescent="0.25">
      <c r="A1841" s="212">
        <v>98410</v>
      </c>
      <c r="B1841" s="210" t="s">
        <v>1859</v>
      </c>
      <c r="C1841" s="210" t="s">
        <v>86</v>
      </c>
      <c r="D1841" s="211" t="s">
        <v>37032</v>
      </c>
    </row>
    <row r="1842" spans="1:4" ht="13.5" x14ac:dyDescent="0.25">
      <c r="A1842" s="212">
        <v>99240</v>
      </c>
      <c r="B1842" s="210" t="s">
        <v>1860</v>
      </c>
      <c r="C1842" s="210" t="s">
        <v>59</v>
      </c>
      <c r="D1842" s="211" t="s">
        <v>37033</v>
      </c>
    </row>
    <row r="1843" spans="1:4" ht="13.5" x14ac:dyDescent="0.25">
      <c r="A1843" s="212">
        <v>99241</v>
      </c>
      <c r="B1843" s="210" t="s">
        <v>1861</v>
      </c>
      <c r="C1843" s="210" t="s">
        <v>59</v>
      </c>
      <c r="D1843" s="211" t="s">
        <v>37034</v>
      </c>
    </row>
    <row r="1844" spans="1:4" ht="13.5" x14ac:dyDescent="0.25">
      <c r="A1844" s="212">
        <v>99242</v>
      </c>
      <c r="B1844" s="210" t="s">
        <v>1862</v>
      </c>
      <c r="C1844" s="210" t="s">
        <v>86</v>
      </c>
      <c r="D1844" s="211" t="s">
        <v>37035</v>
      </c>
    </row>
    <row r="1845" spans="1:4" ht="13.5" x14ac:dyDescent="0.25">
      <c r="A1845" s="212">
        <v>99243</v>
      </c>
      <c r="B1845" s="210" t="s">
        <v>1863</v>
      </c>
      <c r="C1845" s="210" t="s">
        <v>59</v>
      </c>
      <c r="D1845" s="211" t="s">
        <v>37036</v>
      </c>
    </row>
    <row r="1846" spans="1:4" ht="13.5" x14ac:dyDescent="0.25">
      <c r="A1846" s="212">
        <v>99244</v>
      </c>
      <c r="B1846" s="210" t="s">
        <v>1864</v>
      </c>
      <c r="C1846" s="210" t="s">
        <v>86</v>
      </c>
      <c r="D1846" s="211" t="s">
        <v>37037</v>
      </c>
    </row>
    <row r="1847" spans="1:4" ht="13.5" x14ac:dyDescent="0.25">
      <c r="A1847" s="212">
        <v>99246</v>
      </c>
      <c r="B1847" s="210" t="s">
        <v>1865</v>
      </c>
      <c r="C1847" s="210" t="s">
        <v>59</v>
      </c>
      <c r="D1847" s="211" t="s">
        <v>37038</v>
      </c>
    </row>
    <row r="1848" spans="1:4" ht="13.5" x14ac:dyDescent="0.25">
      <c r="A1848" s="212">
        <v>99247</v>
      </c>
      <c r="B1848" s="210" t="s">
        <v>1866</v>
      </c>
      <c r="C1848" s="210" t="s">
        <v>59</v>
      </c>
      <c r="D1848" s="211" t="s">
        <v>37039</v>
      </c>
    </row>
    <row r="1849" spans="1:4" ht="13.5" x14ac:dyDescent="0.25">
      <c r="A1849" s="212">
        <v>99248</v>
      </c>
      <c r="B1849" s="210" t="s">
        <v>1867</v>
      </c>
      <c r="C1849" s="210" t="s">
        <v>86</v>
      </c>
      <c r="D1849" s="211" t="s">
        <v>37040</v>
      </c>
    </row>
    <row r="1850" spans="1:4" ht="13.5" x14ac:dyDescent="0.25">
      <c r="A1850" s="212">
        <v>99249</v>
      </c>
      <c r="B1850" s="210" t="s">
        <v>1868</v>
      </c>
      <c r="C1850" s="210" t="s">
        <v>59</v>
      </c>
      <c r="D1850" s="211" t="s">
        <v>37041</v>
      </c>
    </row>
    <row r="1851" spans="1:4" ht="13.5" x14ac:dyDescent="0.25">
      <c r="A1851" s="212">
        <v>99252</v>
      </c>
      <c r="B1851" s="210" t="s">
        <v>1869</v>
      </c>
      <c r="C1851" s="210" t="s">
        <v>86</v>
      </c>
      <c r="D1851" s="211" t="s">
        <v>37042</v>
      </c>
    </row>
    <row r="1852" spans="1:4" ht="13.5" x14ac:dyDescent="0.25">
      <c r="A1852" s="212">
        <v>99254</v>
      </c>
      <c r="B1852" s="210" t="s">
        <v>1870</v>
      </c>
      <c r="C1852" s="210" t="s">
        <v>59</v>
      </c>
      <c r="D1852" s="211" t="s">
        <v>37043</v>
      </c>
    </row>
    <row r="1853" spans="1:4" ht="13.5" x14ac:dyDescent="0.25">
      <c r="A1853" s="212">
        <v>99256</v>
      </c>
      <c r="B1853" s="210" t="s">
        <v>1871</v>
      </c>
      <c r="C1853" s="210" t="s">
        <v>86</v>
      </c>
      <c r="D1853" s="211" t="s">
        <v>37044</v>
      </c>
    </row>
    <row r="1854" spans="1:4" ht="13.5" x14ac:dyDescent="0.25">
      <c r="A1854" s="212">
        <v>99259</v>
      </c>
      <c r="B1854" s="210" t="s">
        <v>1872</v>
      </c>
      <c r="C1854" s="210" t="s">
        <v>86</v>
      </c>
      <c r="D1854" s="211" t="s">
        <v>37045</v>
      </c>
    </row>
    <row r="1855" spans="1:4" ht="13.5" x14ac:dyDescent="0.25">
      <c r="A1855" s="212">
        <v>99261</v>
      </c>
      <c r="B1855" s="210" t="s">
        <v>1873</v>
      </c>
      <c r="C1855" s="210" t="s">
        <v>59</v>
      </c>
      <c r="D1855" s="211" t="s">
        <v>37046</v>
      </c>
    </row>
    <row r="1856" spans="1:4" ht="13.5" x14ac:dyDescent="0.25">
      <c r="A1856" s="212">
        <v>99263</v>
      </c>
      <c r="B1856" s="210" t="s">
        <v>1874</v>
      </c>
      <c r="C1856" s="210" t="s">
        <v>59</v>
      </c>
      <c r="D1856" s="211" t="s">
        <v>37047</v>
      </c>
    </row>
    <row r="1857" spans="1:4" ht="13.5" x14ac:dyDescent="0.25">
      <c r="A1857" s="212">
        <v>99265</v>
      </c>
      <c r="B1857" s="210" t="s">
        <v>1875</v>
      </c>
      <c r="C1857" s="210" t="s">
        <v>86</v>
      </c>
      <c r="D1857" s="211" t="s">
        <v>37048</v>
      </c>
    </row>
    <row r="1858" spans="1:4" ht="13.5" x14ac:dyDescent="0.25">
      <c r="A1858" s="212">
        <v>99266</v>
      </c>
      <c r="B1858" s="210" t="s">
        <v>1876</v>
      </c>
      <c r="C1858" s="210" t="s">
        <v>59</v>
      </c>
      <c r="D1858" s="211" t="s">
        <v>37034</v>
      </c>
    </row>
    <row r="1859" spans="1:4" ht="13.5" x14ac:dyDescent="0.25">
      <c r="A1859" s="212">
        <v>99267</v>
      </c>
      <c r="B1859" s="210" t="s">
        <v>1877</v>
      </c>
      <c r="C1859" s="210" t="s">
        <v>86</v>
      </c>
      <c r="D1859" s="211" t="s">
        <v>37049</v>
      </c>
    </row>
    <row r="1860" spans="1:4" ht="13.5" x14ac:dyDescent="0.25">
      <c r="A1860" s="212">
        <v>99268</v>
      </c>
      <c r="B1860" s="210" t="s">
        <v>1878</v>
      </c>
      <c r="C1860" s="210" t="s">
        <v>86</v>
      </c>
      <c r="D1860" s="211" t="s">
        <v>37050</v>
      </c>
    </row>
    <row r="1861" spans="1:4" ht="13.5" x14ac:dyDescent="0.25">
      <c r="A1861" s="212">
        <v>99269</v>
      </c>
      <c r="B1861" s="210" t="s">
        <v>1879</v>
      </c>
      <c r="C1861" s="210" t="s">
        <v>59</v>
      </c>
      <c r="D1861" s="211" t="s">
        <v>37039</v>
      </c>
    </row>
    <row r="1862" spans="1:4" ht="13.5" x14ac:dyDescent="0.25">
      <c r="A1862" s="212">
        <v>99270</v>
      </c>
      <c r="B1862" s="210" t="s">
        <v>1880</v>
      </c>
      <c r="C1862" s="210" t="s">
        <v>86</v>
      </c>
      <c r="D1862" s="211" t="s">
        <v>37051</v>
      </c>
    </row>
    <row r="1863" spans="1:4" ht="13.5" x14ac:dyDescent="0.25">
      <c r="A1863" s="212">
        <v>99271</v>
      </c>
      <c r="B1863" s="210" t="s">
        <v>1881</v>
      </c>
      <c r="C1863" s="210" t="s">
        <v>86</v>
      </c>
      <c r="D1863" s="211" t="s">
        <v>37052</v>
      </c>
    </row>
    <row r="1864" spans="1:4" ht="13.5" x14ac:dyDescent="0.25">
      <c r="A1864" s="212">
        <v>99272</v>
      </c>
      <c r="B1864" s="210" t="s">
        <v>1882</v>
      </c>
      <c r="C1864" s="210" t="s">
        <v>86</v>
      </c>
      <c r="D1864" s="211" t="s">
        <v>37053</v>
      </c>
    </row>
    <row r="1865" spans="1:4" ht="13.5" x14ac:dyDescent="0.25">
      <c r="A1865" s="212">
        <v>99273</v>
      </c>
      <c r="B1865" s="210" t="s">
        <v>1883</v>
      </c>
      <c r="C1865" s="210" t="s">
        <v>86</v>
      </c>
      <c r="D1865" s="211" t="s">
        <v>37054</v>
      </c>
    </row>
    <row r="1866" spans="1:4" ht="13.5" x14ac:dyDescent="0.25">
      <c r="A1866" s="212">
        <v>99274</v>
      </c>
      <c r="B1866" s="210" t="s">
        <v>1884</v>
      </c>
      <c r="C1866" s="210" t="s">
        <v>86</v>
      </c>
      <c r="D1866" s="211" t="s">
        <v>37055</v>
      </c>
    </row>
    <row r="1867" spans="1:4" ht="13.5" x14ac:dyDescent="0.25">
      <c r="A1867" s="212">
        <v>99275</v>
      </c>
      <c r="B1867" s="210" t="s">
        <v>1885</v>
      </c>
      <c r="C1867" s="210" t="s">
        <v>86</v>
      </c>
      <c r="D1867" s="211" t="s">
        <v>37056</v>
      </c>
    </row>
    <row r="1868" spans="1:4" ht="13.5" x14ac:dyDescent="0.25">
      <c r="A1868" s="212">
        <v>99276</v>
      </c>
      <c r="B1868" s="210" t="s">
        <v>1886</v>
      </c>
      <c r="C1868" s="210" t="s">
        <v>59</v>
      </c>
      <c r="D1868" s="211" t="s">
        <v>37057</v>
      </c>
    </row>
    <row r="1869" spans="1:4" ht="13.5" x14ac:dyDescent="0.25">
      <c r="A1869" s="212">
        <v>99277</v>
      </c>
      <c r="B1869" s="210" t="s">
        <v>1887</v>
      </c>
      <c r="C1869" s="210" t="s">
        <v>59</v>
      </c>
      <c r="D1869" s="211" t="s">
        <v>37047</v>
      </c>
    </row>
    <row r="1870" spans="1:4" ht="13.5" x14ac:dyDescent="0.25">
      <c r="A1870" s="212">
        <v>99278</v>
      </c>
      <c r="B1870" s="210" t="s">
        <v>1888</v>
      </c>
      <c r="C1870" s="210" t="s">
        <v>59</v>
      </c>
      <c r="D1870" s="211" t="s">
        <v>37058</v>
      </c>
    </row>
    <row r="1871" spans="1:4" ht="13.5" x14ac:dyDescent="0.25">
      <c r="A1871" s="212">
        <v>99279</v>
      </c>
      <c r="B1871" s="210" t="s">
        <v>1889</v>
      </c>
      <c r="C1871" s="210" t="s">
        <v>86</v>
      </c>
      <c r="D1871" s="211" t="s">
        <v>37059</v>
      </c>
    </row>
    <row r="1872" spans="1:4" ht="13.5" x14ac:dyDescent="0.25">
      <c r="A1872" s="212">
        <v>99280</v>
      </c>
      <c r="B1872" s="210" t="s">
        <v>1890</v>
      </c>
      <c r="C1872" s="210" t="s">
        <v>86</v>
      </c>
      <c r="D1872" s="211" t="s">
        <v>37060</v>
      </c>
    </row>
    <row r="1873" spans="1:4" ht="13.5" x14ac:dyDescent="0.25">
      <c r="A1873" s="212">
        <v>99281</v>
      </c>
      <c r="B1873" s="210" t="s">
        <v>1891</v>
      </c>
      <c r="C1873" s="210" t="s">
        <v>59</v>
      </c>
      <c r="D1873" s="211" t="s">
        <v>37057</v>
      </c>
    </row>
    <row r="1874" spans="1:4" ht="13.5" x14ac:dyDescent="0.25">
      <c r="A1874" s="212">
        <v>99282</v>
      </c>
      <c r="B1874" s="210" t="s">
        <v>1892</v>
      </c>
      <c r="C1874" s="210" t="s">
        <v>59</v>
      </c>
      <c r="D1874" s="211" t="s">
        <v>37061</v>
      </c>
    </row>
    <row r="1875" spans="1:4" ht="13.5" x14ac:dyDescent="0.25">
      <c r="A1875" s="212">
        <v>99283</v>
      </c>
      <c r="B1875" s="210" t="s">
        <v>1893</v>
      </c>
      <c r="C1875" s="210" t="s">
        <v>59</v>
      </c>
      <c r="D1875" s="211" t="s">
        <v>37062</v>
      </c>
    </row>
    <row r="1876" spans="1:4" ht="13.5" x14ac:dyDescent="0.25">
      <c r="A1876" s="212">
        <v>99284</v>
      </c>
      <c r="B1876" s="210" t="s">
        <v>1894</v>
      </c>
      <c r="C1876" s="210" t="s">
        <v>86</v>
      </c>
      <c r="D1876" s="211" t="s">
        <v>37063</v>
      </c>
    </row>
    <row r="1877" spans="1:4" ht="13.5" x14ac:dyDescent="0.25">
      <c r="A1877" s="212">
        <v>99285</v>
      </c>
      <c r="B1877" s="210" t="s">
        <v>1895</v>
      </c>
      <c r="C1877" s="210" t="s">
        <v>86</v>
      </c>
      <c r="D1877" s="211" t="s">
        <v>37064</v>
      </c>
    </row>
    <row r="1878" spans="1:4" ht="13.5" x14ac:dyDescent="0.25">
      <c r="A1878" s="212">
        <v>99286</v>
      </c>
      <c r="B1878" s="210" t="s">
        <v>1896</v>
      </c>
      <c r="C1878" s="210" t="s">
        <v>86</v>
      </c>
      <c r="D1878" s="211" t="s">
        <v>37065</v>
      </c>
    </row>
    <row r="1879" spans="1:4" ht="13.5" x14ac:dyDescent="0.25">
      <c r="A1879" s="212">
        <v>99287</v>
      </c>
      <c r="B1879" s="210" t="s">
        <v>1897</v>
      </c>
      <c r="C1879" s="210" t="s">
        <v>86</v>
      </c>
      <c r="D1879" s="211" t="s">
        <v>37066</v>
      </c>
    </row>
    <row r="1880" spans="1:4" ht="13.5" x14ac:dyDescent="0.25">
      <c r="A1880" s="212">
        <v>99288</v>
      </c>
      <c r="B1880" s="210" t="s">
        <v>1898</v>
      </c>
      <c r="C1880" s="210" t="s">
        <v>59</v>
      </c>
      <c r="D1880" s="211" t="s">
        <v>37067</v>
      </c>
    </row>
    <row r="1881" spans="1:4" ht="13.5" x14ac:dyDescent="0.25">
      <c r="A1881" s="212">
        <v>99289</v>
      </c>
      <c r="B1881" s="210" t="s">
        <v>1899</v>
      </c>
      <c r="C1881" s="210" t="s">
        <v>59</v>
      </c>
      <c r="D1881" s="211" t="s">
        <v>37068</v>
      </c>
    </row>
    <row r="1882" spans="1:4" ht="13.5" x14ac:dyDescent="0.25">
      <c r="A1882" s="212">
        <v>99290</v>
      </c>
      <c r="B1882" s="210" t="s">
        <v>1900</v>
      </c>
      <c r="C1882" s="210" t="s">
        <v>86</v>
      </c>
      <c r="D1882" s="211" t="s">
        <v>37069</v>
      </c>
    </row>
    <row r="1883" spans="1:4" ht="13.5" x14ac:dyDescent="0.25">
      <c r="A1883" s="212">
        <v>99291</v>
      </c>
      <c r="B1883" s="210" t="s">
        <v>1901</v>
      </c>
      <c r="C1883" s="210" t="s">
        <v>59</v>
      </c>
      <c r="D1883" s="211" t="s">
        <v>37068</v>
      </c>
    </row>
    <row r="1884" spans="1:4" ht="13.5" x14ac:dyDescent="0.25">
      <c r="A1884" s="212">
        <v>99292</v>
      </c>
      <c r="B1884" s="210" t="s">
        <v>1902</v>
      </c>
      <c r="C1884" s="210" t="s">
        <v>86</v>
      </c>
      <c r="D1884" s="211" t="s">
        <v>37070</v>
      </c>
    </row>
    <row r="1885" spans="1:4" ht="13.5" x14ac:dyDescent="0.25">
      <c r="A1885" s="212">
        <v>99293</v>
      </c>
      <c r="B1885" s="210" t="s">
        <v>1903</v>
      </c>
      <c r="C1885" s="210" t="s">
        <v>59</v>
      </c>
      <c r="D1885" s="211" t="s">
        <v>37071</v>
      </c>
    </row>
    <row r="1886" spans="1:4" ht="13.5" x14ac:dyDescent="0.25">
      <c r="A1886" s="212">
        <v>99294</v>
      </c>
      <c r="B1886" s="210" t="s">
        <v>1904</v>
      </c>
      <c r="C1886" s="210" t="s">
        <v>86</v>
      </c>
      <c r="D1886" s="211" t="s">
        <v>37072</v>
      </c>
    </row>
    <row r="1887" spans="1:4" ht="13.5" x14ac:dyDescent="0.25">
      <c r="A1887" s="212">
        <v>99296</v>
      </c>
      <c r="B1887" s="210" t="s">
        <v>1905</v>
      </c>
      <c r="C1887" s="210" t="s">
        <v>59</v>
      </c>
      <c r="D1887" s="211" t="s">
        <v>37073</v>
      </c>
    </row>
    <row r="1888" spans="1:4" ht="13.5" x14ac:dyDescent="0.25">
      <c r="A1888" s="212">
        <v>99297</v>
      </c>
      <c r="B1888" s="210" t="s">
        <v>1906</v>
      </c>
      <c r="C1888" s="210" t="s">
        <v>59</v>
      </c>
      <c r="D1888" s="211" t="s">
        <v>37074</v>
      </c>
    </row>
    <row r="1889" spans="1:4" ht="13.5" x14ac:dyDescent="0.25">
      <c r="A1889" s="212">
        <v>99298</v>
      </c>
      <c r="B1889" s="210" t="s">
        <v>1907</v>
      </c>
      <c r="C1889" s="210" t="s">
        <v>86</v>
      </c>
      <c r="D1889" s="211" t="s">
        <v>37075</v>
      </c>
    </row>
    <row r="1890" spans="1:4" ht="13.5" x14ac:dyDescent="0.25">
      <c r="A1890" s="212">
        <v>99299</v>
      </c>
      <c r="B1890" s="210" t="s">
        <v>1908</v>
      </c>
      <c r="C1890" s="210" t="s">
        <v>59</v>
      </c>
      <c r="D1890" s="211" t="s">
        <v>37076</v>
      </c>
    </row>
    <row r="1891" spans="1:4" ht="13.5" x14ac:dyDescent="0.25">
      <c r="A1891" s="212">
        <v>99300</v>
      </c>
      <c r="B1891" s="210" t="s">
        <v>1909</v>
      </c>
      <c r="C1891" s="210" t="s">
        <v>86</v>
      </c>
      <c r="D1891" s="211" t="s">
        <v>37077</v>
      </c>
    </row>
    <row r="1892" spans="1:4" ht="13.5" x14ac:dyDescent="0.25">
      <c r="A1892" s="212">
        <v>99301</v>
      </c>
      <c r="B1892" s="210" t="s">
        <v>1910</v>
      </c>
      <c r="C1892" s="210" t="s">
        <v>86</v>
      </c>
      <c r="D1892" s="211" t="s">
        <v>37078</v>
      </c>
    </row>
    <row r="1893" spans="1:4" ht="13.5" x14ac:dyDescent="0.25">
      <c r="A1893" s="212">
        <v>99302</v>
      </c>
      <c r="B1893" s="210" t="s">
        <v>1911</v>
      </c>
      <c r="C1893" s="210" t="s">
        <v>59</v>
      </c>
      <c r="D1893" s="211" t="s">
        <v>37079</v>
      </c>
    </row>
    <row r="1894" spans="1:4" ht="13.5" x14ac:dyDescent="0.25">
      <c r="A1894" s="212">
        <v>99303</v>
      </c>
      <c r="B1894" s="210" t="s">
        <v>1912</v>
      </c>
      <c r="C1894" s="210" t="s">
        <v>86</v>
      </c>
      <c r="D1894" s="211" t="s">
        <v>37080</v>
      </c>
    </row>
    <row r="1895" spans="1:4" ht="13.5" x14ac:dyDescent="0.25">
      <c r="A1895" s="212">
        <v>99304</v>
      </c>
      <c r="B1895" s="210" t="s">
        <v>1913</v>
      </c>
      <c r="C1895" s="210" t="s">
        <v>59</v>
      </c>
      <c r="D1895" s="211" t="s">
        <v>37081</v>
      </c>
    </row>
    <row r="1896" spans="1:4" ht="13.5" x14ac:dyDescent="0.25">
      <c r="A1896" s="212">
        <v>99305</v>
      </c>
      <c r="B1896" s="210" t="s">
        <v>1914</v>
      </c>
      <c r="C1896" s="210" t="s">
        <v>86</v>
      </c>
      <c r="D1896" s="211" t="s">
        <v>37082</v>
      </c>
    </row>
    <row r="1897" spans="1:4" ht="13.5" x14ac:dyDescent="0.25">
      <c r="A1897" s="212">
        <v>99306</v>
      </c>
      <c r="B1897" s="210" t="s">
        <v>1915</v>
      </c>
      <c r="C1897" s="210" t="s">
        <v>59</v>
      </c>
      <c r="D1897" s="211" t="s">
        <v>37079</v>
      </c>
    </row>
    <row r="1898" spans="1:4" ht="13.5" x14ac:dyDescent="0.25">
      <c r="A1898" s="212">
        <v>99307</v>
      </c>
      <c r="B1898" s="210" t="s">
        <v>1916</v>
      </c>
      <c r="C1898" s="210" t="s">
        <v>59</v>
      </c>
      <c r="D1898" s="211" t="s">
        <v>37083</v>
      </c>
    </row>
    <row r="1899" spans="1:4" ht="13.5" x14ac:dyDescent="0.25">
      <c r="A1899" s="212">
        <v>99308</v>
      </c>
      <c r="B1899" s="210" t="s">
        <v>1917</v>
      </c>
      <c r="C1899" s="210" t="s">
        <v>86</v>
      </c>
      <c r="D1899" s="211" t="s">
        <v>37084</v>
      </c>
    </row>
    <row r="1900" spans="1:4" ht="13.5" x14ac:dyDescent="0.25">
      <c r="A1900" s="212">
        <v>99309</v>
      </c>
      <c r="B1900" s="210" t="s">
        <v>1918</v>
      </c>
      <c r="C1900" s="210" t="s">
        <v>59</v>
      </c>
      <c r="D1900" s="211" t="s">
        <v>37085</v>
      </c>
    </row>
    <row r="1901" spans="1:4" ht="13.5" x14ac:dyDescent="0.25">
      <c r="A1901" s="212">
        <v>99310</v>
      </c>
      <c r="B1901" s="210" t="s">
        <v>1919</v>
      </c>
      <c r="C1901" s="210" t="s">
        <v>86</v>
      </c>
      <c r="D1901" s="211" t="s">
        <v>37086</v>
      </c>
    </row>
    <row r="1902" spans="1:4" ht="13.5" x14ac:dyDescent="0.25">
      <c r="A1902" s="212">
        <v>99311</v>
      </c>
      <c r="B1902" s="210" t="s">
        <v>1920</v>
      </c>
      <c r="C1902" s="210" t="s">
        <v>59</v>
      </c>
      <c r="D1902" s="211" t="s">
        <v>37085</v>
      </c>
    </row>
    <row r="1903" spans="1:4" ht="13.5" x14ac:dyDescent="0.25">
      <c r="A1903" s="212">
        <v>99312</v>
      </c>
      <c r="B1903" s="210" t="s">
        <v>1921</v>
      </c>
      <c r="C1903" s="210" t="s">
        <v>86</v>
      </c>
      <c r="D1903" s="211" t="s">
        <v>37087</v>
      </c>
    </row>
    <row r="1904" spans="1:4" ht="13.5" x14ac:dyDescent="0.25">
      <c r="A1904" s="212">
        <v>99313</v>
      </c>
      <c r="B1904" s="210" t="s">
        <v>1922</v>
      </c>
      <c r="C1904" s="210" t="s">
        <v>86</v>
      </c>
      <c r="D1904" s="211" t="s">
        <v>37088</v>
      </c>
    </row>
    <row r="1905" spans="1:4" ht="13.5" x14ac:dyDescent="0.25">
      <c r="A1905" s="212">
        <v>99314</v>
      </c>
      <c r="B1905" s="210" t="s">
        <v>1923</v>
      </c>
      <c r="C1905" s="210" t="s">
        <v>59</v>
      </c>
      <c r="D1905" s="211" t="s">
        <v>37089</v>
      </c>
    </row>
    <row r="1906" spans="1:4" ht="13.5" x14ac:dyDescent="0.25">
      <c r="A1906" s="212">
        <v>99315</v>
      </c>
      <c r="B1906" s="210" t="s">
        <v>1924</v>
      </c>
      <c r="C1906" s="210" t="s">
        <v>86</v>
      </c>
      <c r="D1906" s="211" t="s">
        <v>37090</v>
      </c>
    </row>
    <row r="1907" spans="1:4" ht="13.5" x14ac:dyDescent="0.25">
      <c r="A1907" s="212">
        <v>99317</v>
      </c>
      <c r="B1907" s="210" t="s">
        <v>1925</v>
      </c>
      <c r="C1907" s="210" t="s">
        <v>59</v>
      </c>
      <c r="D1907" s="211" t="s">
        <v>37091</v>
      </c>
    </row>
    <row r="1908" spans="1:4" ht="13.5" x14ac:dyDescent="0.25">
      <c r="A1908" s="212">
        <v>99318</v>
      </c>
      <c r="B1908" s="210" t="s">
        <v>1926</v>
      </c>
      <c r="C1908" s="210" t="s">
        <v>59</v>
      </c>
      <c r="D1908" s="211" t="s">
        <v>37092</v>
      </c>
    </row>
    <row r="1909" spans="1:4" ht="13.5" x14ac:dyDescent="0.25">
      <c r="A1909" s="212">
        <v>99319</v>
      </c>
      <c r="B1909" s="210" t="s">
        <v>1927</v>
      </c>
      <c r="C1909" s="210" t="s">
        <v>59</v>
      </c>
      <c r="D1909" s="211" t="s">
        <v>37093</v>
      </c>
    </row>
    <row r="1910" spans="1:4" ht="13.5" x14ac:dyDescent="0.25">
      <c r="A1910" s="212">
        <v>99320</v>
      </c>
      <c r="B1910" s="210" t="s">
        <v>1928</v>
      </c>
      <c r="C1910" s="210" t="s">
        <v>86</v>
      </c>
      <c r="D1910" s="211" t="s">
        <v>37094</v>
      </c>
    </row>
    <row r="1911" spans="1:4" ht="13.5" x14ac:dyDescent="0.25">
      <c r="A1911" s="212">
        <v>99321</v>
      </c>
      <c r="B1911" s="210" t="s">
        <v>1929</v>
      </c>
      <c r="C1911" s="210" t="s">
        <v>59</v>
      </c>
      <c r="D1911" s="211" t="s">
        <v>37095</v>
      </c>
    </row>
    <row r="1912" spans="1:4" ht="13.5" x14ac:dyDescent="0.25">
      <c r="A1912" s="212">
        <v>99322</v>
      </c>
      <c r="B1912" s="210" t="s">
        <v>1930</v>
      </c>
      <c r="C1912" s="210" t="s">
        <v>86</v>
      </c>
      <c r="D1912" s="211" t="s">
        <v>37096</v>
      </c>
    </row>
    <row r="1913" spans="1:4" ht="13.5" x14ac:dyDescent="0.25">
      <c r="A1913" s="212">
        <v>99323</v>
      </c>
      <c r="B1913" s="210" t="s">
        <v>1931</v>
      </c>
      <c r="C1913" s="210" t="s">
        <v>59</v>
      </c>
      <c r="D1913" s="211" t="s">
        <v>37074</v>
      </c>
    </row>
    <row r="1914" spans="1:4" ht="13.5" x14ac:dyDescent="0.25">
      <c r="A1914" s="212">
        <v>99324</v>
      </c>
      <c r="B1914" s="210" t="s">
        <v>1932</v>
      </c>
      <c r="C1914" s="210" t="s">
        <v>86</v>
      </c>
      <c r="D1914" s="211" t="s">
        <v>37097</v>
      </c>
    </row>
    <row r="1915" spans="1:4" ht="13.5" x14ac:dyDescent="0.25">
      <c r="A1915" s="212">
        <v>99325</v>
      </c>
      <c r="B1915" s="210" t="s">
        <v>1933</v>
      </c>
      <c r="C1915" s="210" t="s">
        <v>59</v>
      </c>
      <c r="D1915" s="211" t="s">
        <v>37076</v>
      </c>
    </row>
    <row r="1916" spans="1:4" ht="13.5" x14ac:dyDescent="0.25">
      <c r="A1916" s="212">
        <v>99326</v>
      </c>
      <c r="B1916" s="210" t="s">
        <v>1934</v>
      </c>
      <c r="C1916" s="210" t="s">
        <v>86</v>
      </c>
      <c r="D1916" s="211" t="s">
        <v>37098</v>
      </c>
    </row>
    <row r="1917" spans="1:4" ht="13.5" x14ac:dyDescent="0.25">
      <c r="A1917" s="212">
        <v>99327</v>
      </c>
      <c r="B1917" s="210" t="s">
        <v>1935</v>
      </c>
      <c r="C1917" s="210" t="s">
        <v>59</v>
      </c>
      <c r="D1917" s="211" t="s">
        <v>37099</v>
      </c>
    </row>
    <row r="1918" spans="1:4" ht="13.5" x14ac:dyDescent="0.25">
      <c r="A1918" s="212">
        <v>101800</v>
      </c>
      <c r="B1918" s="210" t="s">
        <v>1936</v>
      </c>
      <c r="C1918" s="210" t="s">
        <v>86</v>
      </c>
      <c r="D1918" s="211" t="s">
        <v>37100</v>
      </c>
    </row>
    <row r="1919" spans="1:4" ht="13.5" x14ac:dyDescent="0.25">
      <c r="A1919" s="212">
        <v>101801</v>
      </c>
      <c r="B1919" s="210" t="s">
        <v>1937</v>
      </c>
      <c r="C1919" s="210" t="s">
        <v>86</v>
      </c>
      <c r="D1919" s="211" t="s">
        <v>37101</v>
      </c>
    </row>
    <row r="1920" spans="1:4" ht="13.5" x14ac:dyDescent="0.25">
      <c r="A1920" s="212">
        <v>101806</v>
      </c>
      <c r="B1920" s="210" t="s">
        <v>1938</v>
      </c>
      <c r="C1920" s="210" t="s">
        <v>86</v>
      </c>
      <c r="D1920" s="211" t="s">
        <v>37102</v>
      </c>
    </row>
    <row r="1921" spans="1:4" ht="13.5" x14ac:dyDescent="0.25">
      <c r="A1921" s="212">
        <v>101807</v>
      </c>
      <c r="B1921" s="210" t="s">
        <v>1939</v>
      </c>
      <c r="C1921" s="210" t="s">
        <v>86</v>
      </c>
      <c r="D1921" s="211" t="s">
        <v>37103</v>
      </c>
    </row>
    <row r="1922" spans="1:4" ht="13.5" x14ac:dyDescent="0.25">
      <c r="A1922" s="212">
        <v>101808</v>
      </c>
      <c r="B1922" s="210" t="s">
        <v>1940</v>
      </c>
      <c r="C1922" s="210" t="s">
        <v>86</v>
      </c>
      <c r="D1922" s="211" t="s">
        <v>37104</v>
      </c>
    </row>
    <row r="1923" spans="1:4" ht="13.5" x14ac:dyDescent="0.25">
      <c r="A1923" s="212">
        <v>101809</v>
      </c>
      <c r="B1923" s="210" t="s">
        <v>1941</v>
      </c>
      <c r="C1923" s="210" t="s">
        <v>86</v>
      </c>
      <c r="D1923" s="211" t="s">
        <v>37105</v>
      </c>
    </row>
    <row r="1924" spans="1:4" ht="13.5" x14ac:dyDescent="0.25">
      <c r="A1924" s="212">
        <v>102139</v>
      </c>
      <c r="B1924" s="210" t="s">
        <v>1942</v>
      </c>
      <c r="C1924" s="210" t="s">
        <v>86</v>
      </c>
      <c r="D1924" s="211" t="s">
        <v>37106</v>
      </c>
    </row>
    <row r="1925" spans="1:4" ht="13.5" x14ac:dyDescent="0.25">
      <c r="A1925" s="212">
        <v>102141</v>
      </c>
      <c r="B1925" s="210" t="s">
        <v>1943</v>
      </c>
      <c r="C1925" s="210" t="s">
        <v>86</v>
      </c>
      <c r="D1925" s="211" t="s">
        <v>37107</v>
      </c>
    </row>
    <row r="1926" spans="1:4" ht="13.5" x14ac:dyDescent="0.25">
      <c r="A1926" s="212">
        <v>102142</v>
      </c>
      <c r="B1926" s="210" t="s">
        <v>1944</v>
      </c>
      <c r="C1926" s="210" t="s">
        <v>86</v>
      </c>
      <c r="D1926" s="211" t="s">
        <v>37108</v>
      </c>
    </row>
    <row r="1927" spans="1:4" ht="13.5" x14ac:dyDescent="0.25">
      <c r="A1927" s="212">
        <v>102457</v>
      </c>
      <c r="B1927" s="210" t="s">
        <v>1945</v>
      </c>
      <c r="C1927" s="210" t="s">
        <v>86</v>
      </c>
      <c r="D1927" s="211" t="s">
        <v>37109</v>
      </c>
    </row>
    <row r="1928" spans="1:4" ht="13.5" x14ac:dyDescent="0.25">
      <c r="A1928" s="212">
        <v>94263</v>
      </c>
      <c r="B1928" s="210" t="s">
        <v>30091</v>
      </c>
      <c r="C1928" s="210" t="s">
        <v>59</v>
      </c>
      <c r="D1928" s="211" t="s">
        <v>37110</v>
      </c>
    </row>
    <row r="1929" spans="1:4" ht="13.5" x14ac:dyDescent="0.25">
      <c r="A1929" s="212">
        <v>94264</v>
      </c>
      <c r="B1929" s="210" t="s">
        <v>30092</v>
      </c>
      <c r="C1929" s="210" t="s">
        <v>59</v>
      </c>
      <c r="D1929" s="211" t="s">
        <v>12149</v>
      </c>
    </row>
    <row r="1930" spans="1:4" ht="13.5" x14ac:dyDescent="0.25">
      <c r="A1930" s="212">
        <v>94265</v>
      </c>
      <c r="B1930" s="210" t="s">
        <v>30093</v>
      </c>
      <c r="C1930" s="210" t="s">
        <v>59</v>
      </c>
      <c r="D1930" s="211" t="s">
        <v>37111</v>
      </c>
    </row>
    <row r="1931" spans="1:4" ht="13.5" x14ac:dyDescent="0.25">
      <c r="A1931" s="212">
        <v>94266</v>
      </c>
      <c r="B1931" s="210" t="s">
        <v>30094</v>
      </c>
      <c r="C1931" s="210" t="s">
        <v>59</v>
      </c>
      <c r="D1931" s="211" t="s">
        <v>31973</v>
      </c>
    </row>
    <row r="1932" spans="1:4" ht="13.5" x14ac:dyDescent="0.25">
      <c r="A1932" s="212">
        <v>94267</v>
      </c>
      <c r="B1932" s="210" t="s">
        <v>30095</v>
      </c>
      <c r="C1932" s="210" t="s">
        <v>59</v>
      </c>
      <c r="D1932" s="211" t="s">
        <v>37112</v>
      </c>
    </row>
    <row r="1933" spans="1:4" ht="13.5" x14ac:dyDescent="0.25">
      <c r="A1933" s="212">
        <v>94268</v>
      </c>
      <c r="B1933" s="210" t="s">
        <v>30096</v>
      </c>
      <c r="C1933" s="210" t="s">
        <v>59</v>
      </c>
      <c r="D1933" s="211" t="s">
        <v>37113</v>
      </c>
    </row>
    <row r="1934" spans="1:4" ht="13.5" x14ac:dyDescent="0.25">
      <c r="A1934" s="212">
        <v>94269</v>
      </c>
      <c r="B1934" s="210" t="s">
        <v>30097</v>
      </c>
      <c r="C1934" s="210" t="s">
        <v>59</v>
      </c>
      <c r="D1934" s="211" t="s">
        <v>37114</v>
      </c>
    </row>
    <row r="1935" spans="1:4" ht="13.5" x14ac:dyDescent="0.25">
      <c r="A1935" s="212">
        <v>94270</v>
      </c>
      <c r="B1935" s="210" t="s">
        <v>30098</v>
      </c>
      <c r="C1935" s="210" t="s">
        <v>59</v>
      </c>
      <c r="D1935" s="211" t="s">
        <v>37115</v>
      </c>
    </row>
    <row r="1936" spans="1:4" ht="13.5" x14ac:dyDescent="0.25">
      <c r="A1936" s="212">
        <v>94271</v>
      </c>
      <c r="B1936" s="210" t="s">
        <v>30099</v>
      </c>
      <c r="C1936" s="210" t="s">
        <v>59</v>
      </c>
      <c r="D1936" s="211" t="s">
        <v>30508</v>
      </c>
    </row>
    <row r="1937" spans="1:4" ht="13.5" x14ac:dyDescent="0.25">
      <c r="A1937" s="212">
        <v>94272</v>
      </c>
      <c r="B1937" s="210" t="s">
        <v>30100</v>
      </c>
      <c r="C1937" s="210" t="s">
        <v>59</v>
      </c>
      <c r="D1937" s="211" t="s">
        <v>37116</v>
      </c>
    </row>
    <row r="1938" spans="1:4" ht="13.5" x14ac:dyDescent="0.25">
      <c r="A1938" s="212">
        <v>94273</v>
      </c>
      <c r="B1938" s="210" t="s">
        <v>30101</v>
      </c>
      <c r="C1938" s="210" t="s">
        <v>59</v>
      </c>
      <c r="D1938" s="211" t="s">
        <v>37117</v>
      </c>
    </row>
    <row r="1939" spans="1:4" ht="13.5" x14ac:dyDescent="0.25">
      <c r="A1939" s="212">
        <v>94274</v>
      </c>
      <c r="B1939" s="210" t="s">
        <v>30102</v>
      </c>
      <c r="C1939" s="210" t="s">
        <v>59</v>
      </c>
      <c r="D1939" s="211" t="s">
        <v>36707</v>
      </c>
    </row>
    <row r="1940" spans="1:4" ht="13.5" x14ac:dyDescent="0.25">
      <c r="A1940" s="212">
        <v>94275</v>
      </c>
      <c r="B1940" s="210" t="s">
        <v>30103</v>
      </c>
      <c r="C1940" s="210" t="s">
        <v>59</v>
      </c>
      <c r="D1940" s="211" t="s">
        <v>37118</v>
      </c>
    </row>
    <row r="1941" spans="1:4" ht="13.5" x14ac:dyDescent="0.25">
      <c r="A1941" s="212">
        <v>94276</v>
      </c>
      <c r="B1941" s="210" t="s">
        <v>30104</v>
      </c>
      <c r="C1941" s="210" t="s">
        <v>59</v>
      </c>
      <c r="D1941" s="211" t="s">
        <v>37119</v>
      </c>
    </row>
    <row r="1942" spans="1:4" ht="13.5" x14ac:dyDescent="0.25">
      <c r="A1942" s="212">
        <v>94277</v>
      </c>
      <c r="B1942" s="210" t="s">
        <v>30105</v>
      </c>
      <c r="C1942" s="210" t="s">
        <v>59</v>
      </c>
      <c r="D1942" s="211" t="s">
        <v>37120</v>
      </c>
    </row>
    <row r="1943" spans="1:4" ht="13.5" x14ac:dyDescent="0.25">
      <c r="A1943" s="212">
        <v>94278</v>
      </c>
      <c r="B1943" s="210" t="s">
        <v>30106</v>
      </c>
      <c r="C1943" s="210" t="s">
        <v>59</v>
      </c>
      <c r="D1943" s="211" t="s">
        <v>37121</v>
      </c>
    </row>
    <row r="1944" spans="1:4" ht="13.5" x14ac:dyDescent="0.25">
      <c r="A1944" s="212">
        <v>94279</v>
      </c>
      <c r="B1944" s="210" t="s">
        <v>30107</v>
      </c>
      <c r="C1944" s="210" t="s">
        <v>59</v>
      </c>
      <c r="D1944" s="211" t="s">
        <v>37122</v>
      </c>
    </row>
    <row r="1945" spans="1:4" ht="13.5" x14ac:dyDescent="0.25">
      <c r="A1945" s="212">
        <v>94280</v>
      </c>
      <c r="B1945" s="210" t="s">
        <v>30108</v>
      </c>
      <c r="C1945" s="210" t="s">
        <v>59</v>
      </c>
      <c r="D1945" s="211" t="s">
        <v>37123</v>
      </c>
    </row>
    <row r="1946" spans="1:4" ht="13.5" x14ac:dyDescent="0.25">
      <c r="A1946" s="212">
        <v>94281</v>
      </c>
      <c r="B1946" s="210" t="s">
        <v>30109</v>
      </c>
      <c r="C1946" s="210" t="s">
        <v>59</v>
      </c>
      <c r="D1946" s="211" t="s">
        <v>33637</v>
      </c>
    </row>
    <row r="1947" spans="1:4" ht="13.5" x14ac:dyDescent="0.25">
      <c r="A1947" s="212">
        <v>94282</v>
      </c>
      <c r="B1947" s="210" t="s">
        <v>30110</v>
      </c>
      <c r="C1947" s="210" t="s">
        <v>59</v>
      </c>
      <c r="D1947" s="211" t="s">
        <v>37124</v>
      </c>
    </row>
    <row r="1948" spans="1:4" ht="13.5" x14ac:dyDescent="0.25">
      <c r="A1948" s="212">
        <v>94283</v>
      </c>
      <c r="B1948" s="210" t="s">
        <v>30111</v>
      </c>
      <c r="C1948" s="210" t="s">
        <v>59</v>
      </c>
      <c r="D1948" s="211" t="s">
        <v>37125</v>
      </c>
    </row>
    <row r="1949" spans="1:4" ht="13.5" x14ac:dyDescent="0.25">
      <c r="A1949" s="212">
        <v>94284</v>
      </c>
      <c r="B1949" s="210" t="s">
        <v>30112</v>
      </c>
      <c r="C1949" s="210" t="s">
        <v>59</v>
      </c>
      <c r="D1949" s="211" t="s">
        <v>37126</v>
      </c>
    </row>
    <row r="1950" spans="1:4" ht="13.5" x14ac:dyDescent="0.25">
      <c r="A1950" s="212">
        <v>94285</v>
      </c>
      <c r="B1950" s="210" t="s">
        <v>30113</v>
      </c>
      <c r="C1950" s="210" t="s">
        <v>59</v>
      </c>
      <c r="D1950" s="211" t="s">
        <v>37127</v>
      </c>
    </row>
    <row r="1951" spans="1:4" ht="13.5" x14ac:dyDescent="0.25">
      <c r="A1951" s="212">
        <v>94286</v>
      </c>
      <c r="B1951" s="210" t="s">
        <v>30114</v>
      </c>
      <c r="C1951" s="210" t="s">
        <v>59</v>
      </c>
      <c r="D1951" s="211" t="s">
        <v>37128</v>
      </c>
    </row>
    <row r="1952" spans="1:4" ht="13.5" x14ac:dyDescent="0.25">
      <c r="A1952" s="212">
        <v>94287</v>
      </c>
      <c r="B1952" s="210" t="s">
        <v>30115</v>
      </c>
      <c r="C1952" s="210" t="s">
        <v>59</v>
      </c>
      <c r="D1952" s="211" t="s">
        <v>37129</v>
      </c>
    </row>
    <row r="1953" spans="1:4" ht="13.5" x14ac:dyDescent="0.25">
      <c r="A1953" s="212">
        <v>94288</v>
      </c>
      <c r="B1953" s="210" t="s">
        <v>30116</v>
      </c>
      <c r="C1953" s="210" t="s">
        <v>59</v>
      </c>
      <c r="D1953" s="211" t="s">
        <v>37130</v>
      </c>
    </row>
    <row r="1954" spans="1:4" ht="13.5" x14ac:dyDescent="0.25">
      <c r="A1954" s="212">
        <v>94289</v>
      </c>
      <c r="B1954" s="210" t="s">
        <v>30117</v>
      </c>
      <c r="C1954" s="210" t="s">
        <v>59</v>
      </c>
      <c r="D1954" s="211" t="s">
        <v>37131</v>
      </c>
    </row>
    <row r="1955" spans="1:4" ht="13.5" x14ac:dyDescent="0.25">
      <c r="A1955" s="212">
        <v>94290</v>
      </c>
      <c r="B1955" s="210" t="s">
        <v>30118</v>
      </c>
      <c r="C1955" s="210" t="s">
        <v>59</v>
      </c>
      <c r="D1955" s="211" t="s">
        <v>37132</v>
      </c>
    </row>
    <row r="1956" spans="1:4" ht="13.5" x14ac:dyDescent="0.25">
      <c r="A1956" s="212">
        <v>94291</v>
      </c>
      <c r="B1956" s="210" t="s">
        <v>30119</v>
      </c>
      <c r="C1956" s="210" t="s">
        <v>59</v>
      </c>
      <c r="D1956" s="211" t="s">
        <v>36499</v>
      </c>
    </row>
    <row r="1957" spans="1:4" ht="13.5" x14ac:dyDescent="0.25">
      <c r="A1957" s="212">
        <v>94292</v>
      </c>
      <c r="B1957" s="210" t="s">
        <v>30120</v>
      </c>
      <c r="C1957" s="210" t="s">
        <v>59</v>
      </c>
      <c r="D1957" s="211" t="s">
        <v>30539</v>
      </c>
    </row>
    <row r="1958" spans="1:4" ht="13.5" x14ac:dyDescent="0.25">
      <c r="A1958" s="212">
        <v>94293</v>
      </c>
      <c r="B1958" s="210" t="s">
        <v>30121</v>
      </c>
      <c r="C1958" s="210" t="s">
        <v>59</v>
      </c>
      <c r="D1958" s="211" t="s">
        <v>32526</v>
      </c>
    </row>
    <row r="1959" spans="1:4" ht="13.5" x14ac:dyDescent="0.25">
      <c r="A1959" s="212">
        <v>94294</v>
      </c>
      <c r="B1959" s="210" t="s">
        <v>30122</v>
      </c>
      <c r="C1959" s="210" t="s">
        <v>59</v>
      </c>
      <c r="D1959" s="211" t="s">
        <v>4286</v>
      </c>
    </row>
    <row r="1960" spans="1:4" ht="13.5" x14ac:dyDescent="0.25">
      <c r="A1960" s="212">
        <v>104491</v>
      </c>
      <c r="B1960" s="210" t="s">
        <v>1948</v>
      </c>
      <c r="C1960" s="210" t="s">
        <v>59</v>
      </c>
      <c r="D1960" s="211" t="s">
        <v>37133</v>
      </c>
    </row>
    <row r="1961" spans="1:4" ht="13.5" x14ac:dyDescent="0.25">
      <c r="A1961" s="212">
        <v>104492</v>
      </c>
      <c r="B1961" s="210" t="s">
        <v>1949</v>
      </c>
      <c r="C1961" s="210" t="s">
        <v>59</v>
      </c>
      <c r="D1961" s="211" t="s">
        <v>37134</v>
      </c>
    </row>
    <row r="1962" spans="1:4" ht="13.5" x14ac:dyDescent="0.25">
      <c r="A1962" s="212">
        <v>104494</v>
      </c>
      <c r="B1962" s="210" t="s">
        <v>1950</v>
      </c>
      <c r="C1962" s="210" t="s">
        <v>59</v>
      </c>
      <c r="D1962" s="211" t="s">
        <v>37135</v>
      </c>
    </row>
    <row r="1963" spans="1:4" ht="13.5" x14ac:dyDescent="0.25">
      <c r="A1963" s="212">
        <v>104497</v>
      </c>
      <c r="B1963" s="210" t="s">
        <v>1951</v>
      </c>
      <c r="C1963" s="210" t="s">
        <v>59</v>
      </c>
      <c r="D1963" s="211" t="s">
        <v>37136</v>
      </c>
    </row>
    <row r="1964" spans="1:4" ht="13.5" x14ac:dyDescent="0.25">
      <c r="A1964" s="212">
        <v>104515</v>
      </c>
      <c r="B1964" s="210" t="s">
        <v>1952</v>
      </c>
      <c r="C1964" s="210" t="s">
        <v>284</v>
      </c>
      <c r="D1964" s="211" t="s">
        <v>7241</v>
      </c>
    </row>
    <row r="1965" spans="1:4" ht="13.5" x14ac:dyDescent="0.25">
      <c r="A1965" s="212">
        <v>102727</v>
      </c>
      <c r="B1965" s="210" t="s">
        <v>1953</v>
      </c>
      <c r="C1965" s="210" t="s">
        <v>284</v>
      </c>
      <c r="D1965" s="211" t="s">
        <v>31483</v>
      </c>
    </row>
    <row r="1966" spans="1:4" ht="13.5" x14ac:dyDescent="0.25">
      <c r="A1966" s="212">
        <v>102728</v>
      </c>
      <c r="B1966" s="210" t="s">
        <v>1954</v>
      </c>
      <c r="C1966" s="210" t="s">
        <v>1636</v>
      </c>
      <c r="D1966" s="211" t="s">
        <v>4109</v>
      </c>
    </row>
    <row r="1967" spans="1:4" ht="13.5" x14ac:dyDescent="0.25">
      <c r="A1967" s="212">
        <v>102729</v>
      </c>
      <c r="B1967" s="210" t="s">
        <v>1955</v>
      </c>
      <c r="C1967" s="210" t="s">
        <v>1636</v>
      </c>
      <c r="D1967" s="211" t="s">
        <v>37137</v>
      </c>
    </row>
    <row r="1968" spans="1:4" ht="13.5" x14ac:dyDescent="0.25">
      <c r="A1968" s="212">
        <v>102730</v>
      </c>
      <c r="B1968" s="210" t="s">
        <v>1957</v>
      </c>
      <c r="C1968" s="210" t="s">
        <v>1636</v>
      </c>
      <c r="D1968" s="211" t="s">
        <v>37138</v>
      </c>
    </row>
    <row r="1969" spans="1:4" ht="13.5" x14ac:dyDescent="0.25">
      <c r="A1969" s="212">
        <v>102731</v>
      </c>
      <c r="B1969" s="210" t="s">
        <v>1958</v>
      </c>
      <c r="C1969" s="210" t="s">
        <v>1636</v>
      </c>
      <c r="D1969" s="211" t="s">
        <v>4098</v>
      </c>
    </row>
    <row r="1970" spans="1:4" ht="13.5" x14ac:dyDescent="0.25">
      <c r="A1970" s="212">
        <v>102732</v>
      </c>
      <c r="B1970" s="210" t="s">
        <v>1959</v>
      </c>
      <c r="C1970" s="210" t="s">
        <v>1636</v>
      </c>
      <c r="D1970" s="211" t="s">
        <v>37139</v>
      </c>
    </row>
    <row r="1971" spans="1:4" ht="13.5" x14ac:dyDescent="0.25">
      <c r="A1971" s="212">
        <v>102733</v>
      </c>
      <c r="B1971" s="210" t="s">
        <v>1960</v>
      </c>
      <c r="C1971" s="210" t="s">
        <v>1636</v>
      </c>
      <c r="D1971" s="211" t="s">
        <v>4537</v>
      </c>
    </row>
    <row r="1972" spans="1:4" ht="13.5" x14ac:dyDescent="0.25">
      <c r="A1972" s="212">
        <v>102734</v>
      </c>
      <c r="B1972" s="210" t="s">
        <v>1962</v>
      </c>
      <c r="C1972" s="210" t="s">
        <v>1636</v>
      </c>
      <c r="D1972" s="211" t="s">
        <v>37140</v>
      </c>
    </row>
    <row r="1973" spans="1:4" ht="13.5" x14ac:dyDescent="0.25">
      <c r="A1973" s="212">
        <v>102735</v>
      </c>
      <c r="B1973" s="210" t="s">
        <v>1964</v>
      </c>
      <c r="C1973" s="210" t="s">
        <v>1636</v>
      </c>
      <c r="D1973" s="211" t="s">
        <v>37141</v>
      </c>
    </row>
    <row r="1974" spans="1:4" ht="13.5" x14ac:dyDescent="0.25">
      <c r="A1974" s="212">
        <v>102736</v>
      </c>
      <c r="B1974" s="210" t="s">
        <v>1965</v>
      </c>
      <c r="C1974" s="210" t="s">
        <v>38</v>
      </c>
      <c r="D1974" s="211" t="s">
        <v>37142</v>
      </c>
    </row>
    <row r="1975" spans="1:4" ht="13.5" x14ac:dyDescent="0.25">
      <c r="A1975" s="212">
        <v>102737</v>
      </c>
      <c r="B1975" s="210" t="s">
        <v>1966</v>
      </c>
      <c r="C1975" s="210" t="s">
        <v>86</v>
      </c>
      <c r="D1975" s="211" t="s">
        <v>37143</v>
      </c>
    </row>
    <row r="1976" spans="1:4" ht="13.5" x14ac:dyDescent="0.25">
      <c r="A1976" s="212">
        <v>102738</v>
      </c>
      <c r="B1976" s="210" t="s">
        <v>1967</v>
      </c>
      <c r="C1976" s="210" t="s">
        <v>86</v>
      </c>
      <c r="D1976" s="211" t="s">
        <v>37144</v>
      </c>
    </row>
    <row r="1977" spans="1:4" ht="13.5" x14ac:dyDescent="0.25">
      <c r="A1977" s="212">
        <v>102739</v>
      </c>
      <c r="B1977" s="210" t="s">
        <v>1968</v>
      </c>
      <c r="C1977" s="210" t="s">
        <v>86</v>
      </c>
      <c r="D1977" s="211" t="s">
        <v>37145</v>
      </c>
    </row>
    <row r="1978" spans="1:4" ht="13.5" x14ac:dyDescent="0.25">
      <c r="A1978" s="212">
        <v>102740</v>
      </c>
      <c r="B1978" s="210" t="s">
        <v>1969</v>
      </c>
      <c r="C1978" s="210" t="s">
        <v>86</v>
      </c>
      <c r="D1978" s="211" t="s">
        <v>37146</v>
      </c>
    </row>
    <row r="1979" spans="1:4" ht="13.5" x14ac:dyDescent="0.25">
      <c r="A1979" s="212">
        <v>102741</v>
      </c>
      <c r="B1979" s="210" t="s">
        <v>1970</v>
      </c>
      <c r="C1979" s="210" t="s">
        <v>86</v>
      </c>
      <c r="D1979" s="211" t="s">
        <v>37147</v>
      </c>
    </row>
    <row r="1980" spans="1:4" ht="13.5" x14ac:dyDescent="0.25">
      <c r="A1980" s="212">
        <v>102742</v>
      </c>
      <c r="B1980" s="210" t="s">
        <v>1971</v>
      </c>
      <c r="C1980" s="210" t="s">
        <v>86</v>
      </c>
      <c r="D1980" s="211" t="s">
        <v>37148</v>
      </c>
    </row>
    <row r="1981" spans="1:4" ht="13.5" x14ac:dyDescent="0.25">
      <c r="A1981" s="212">
        <v>102743</v>
      </c>
      <c r="B1981" s="210" t="s">
        <v>1972</v>
      </c>
      <c r="C1981" s="210" t="s">
        <v>86</v>
      </c>
      <c r="D1981" s="211" t="s">
        <v>37149</v>
      </c>
    </row>
    <row r="1982" spans="1:4" ht="13.5" x14ac:dyDescent="0.25">
      <c r="A1982" s="212">
        <v>102744</v>
      </c>
      <c r="B1982" s="210" t="s">
        <v>1973</v>
      </c>
      <c r="C1982" s="210" t="s">
        <v>86</v>
      </c>
      <c r="D1982" s="211" t="s">
        <v>37150</v>
      </c>
    </row>
    <row r="1983" spans="1:4" ht="13.5" x14ac:dyDescent="0.25">
      <c r="A1983" s="212">
        <v>102745</v>
      </c>
      <c r="B1983" s="210" t="s">
        <v>1974</v>
      </c>
      <c r="C1983" s="210" t="s">
        <v>86</v>
      </c>
      <c r="D1983" s="211" t="s">
        <v>37151</v>
      </c>
    </row>
    <row r="1984" spans="1:4" ht="13.5" x14ac:dyDescent="0.25">
      <c r="A1984" s="212">
        <v>102746</v>
      </c>
      <c r="B1984" s="210" t="s">
        <v>1975</v>
      </c>
      <c r="C1984" s="210" t="s">
        <v>86</v>
      </c>
      <c r="D1984" s="211" t="s">
        <v>37152</v>
      </c>
    </row>
    <row r="1985" spans="1:4" ht="13.5" x14ac:dyDescent="0.25">
      <c r="A1985" s="212">
        <v>102747</v>
      </c>
      <c r="B1985" s="210" t="s">
        <v>1976</v>
      </c>
      <c r="C1985" s="210" t="s">
        <v>86</v>
      </c>
      <c r="D1985" s="211" t="s">
        <v>37153</v>
      </c>
    </row>
    <row r="1986" spans="1:4" ht="13.5" x14ac:dyDescent="0.25">
      <c r="A1986" s="212">
        <v>102748</v>
      </c>
      <c r="B1986" s="210" t="s">
        <v>1977</v>
      </c>
      <c r="C1986" s="210" t="s">
        <v>86</v>
      </c>
      <c r="D1986" s="211" t="s">
        <v>37154</v>
      </c>
    </row>
    <row r="1987" spans="1:4" ht="13.5" x14ac:dyDescent="0.25">
      <c r="A1987" s="212">
        <v>102749</v>
      </c>
      <c r="B1987" s="210" t="s">
        <v>1978</v>
      </c>
      <c r="C1987" s="210" t="s">
        <v>86</v>
      </c>
      <c r="D1987" s="211" t="s">
        <v>37155</v>
      </c>
    </row>
    <row r="1988" spans="1:4" ht="13.5" x14ac:dyDescent="0.25">
      <c r="A1988" s="212">
        <v>102750</v>
      </c>
      <c r="B1988" s="210" t="s">
        <v>1979</v>
      </c>
      <c r="C1988" s="210" t="s">
        <v>86</v>
      </c>
      <c r="D1988" s="211" t="s">
        <v>37156</v>
      </c>
    </row>
    <row r="1989" spans="1:4" ht="13.5" x14ac:dyDescent="0.25">
      <c r="A1989" s="212">
        <v>102751</v>
      </c>
      <c r="B1989" s="210" t="s">
        <v>1980</v>
      </c>
      <c r="C1989" s="210" t="s">
        <v>86</v>
      </c>
      <c r="D1989" s="211" t="s">
        <v>37157</v>
      </c>
    </row>
    <row r="1990" spans="1:4" ht="13.5" x14ac:dyDescent="0.25">
      <c r="A1990" s="212">
        <v>102752</v>
      </c>
      <c r="B1990" s="210" t="s">
        <v>1981</v>
      </c>
      <c r="C1990" s="210" t="s">
        <v>86</v>
      </c>
      <c r="D1990" s="211" t="s">
        <v>37158</v>
      </c>
    </row>
    <row r="1991" spans="1:4" ht="13.5" x14ac:dyDescent="0.25">
      <c r="A1991" s="212">
        <v>102753</v>
      </c>
      <c r="B1991" s="210" t="s">
        <v>1982</v>
      </c>
      <c r="C1991" s="210" t="s">
        <v>86</v>
      </c>
      <c r="D1991" s="211" t="s">
        <v>37159</v>
      </c>
    </row>
    <row r="1992" spans="1:4" ht="13.5" x14ac:dyDescent="0.25">
      <c r="A1992" s="212">
        <v>102754</v>
      </c>
      <c r="B1992" s="210" t="s">
        <v>1983</v>
      </c>
      <c r="C1992" s="210" t="s">
        <v>86</v>
      </c>
      <c r="D1992" s="211" t="s">
        <v>37160</v>
      </c>
    </row>
    <row r="1993" spans="1:4" ht="13.5" x14ac:dyDescent="0.25">
      <c r="A1993" s="212">
        <v>102755</v>
      </c>
      <c r="B1993" s="210" t="s">
        <v>1984</v>
      </c>
      <c r="C1993" s="210" t="s">
        <v>86</v>
      </c>
      <c r="D1993" s="211" t="s">
        <v>37161</v>
      </c>
    </row>
    <row r="1994" spans="1:4" ht="13.5" x14ac:dyDescent="0.25">
      <c r="A1994" s="212">
        <v>102756</v>
      </c>
      <c r="B1994" s="210" t="s">
        <v>1985</v>
      </c>
      <c r="C1994" s="210" t="s">
        <v>86</v>
      </c>
      <c r="D1994" s="211" t="s">
        <v>37162</v>
      </c>
    </row>
    <row r="1995" spans="1:4" ht="13.5" x14ac:dyDescent="0.25">
      <c r="A1995" s="212">
        <v>102757</v>
      </c>
      <c r="B1995" s="210" t="s">
        <v>1986</v>
      </c>
      <c r="C1995" s="210" t="s">
        <v>86</v>
      </c>
      <c r="D1995" s="211" t="s">
        <v>37163</v>
      </c>
    </row>
    <row r="1996" spans="1:4" ht="13.5" x14ac:dyDescent="0.25">
      <c r="A1996" s="212">
        <v>102758</v>
      </c>
      <c r="B1996" s="210" t="s">
        <v>1987</v>
      </c>
      <c r="C1996" s="210" t="s">
        <v>86</v>
      </c>
      <c r="D1996" s="211" t="s">
        <v>37164</v>
      </c>
    </row>
    <row r="1997" spans="1:4" ht="13.5" x14ac:dyDescent="0.25">
      <c r="A1997" s="212">
        <v>102759</v>
      </c>
      <c r="B1997" s="210" t="s">
        <v>1988</v>
      </c>
      <c r="C1997" s="210" t="s">
        <v>86</v>
      </c>
      <c r="D1997" s="211" t="s">
        <v>37165</v>
      </c>
    </row>
    <row r="1998" spans="1:4" ht="13.5" x14ac:dyDescent="0.25">
      <c r="A1998" s="212">
        <v>102760</v>
      </c>
      <c r="B1998" s="210" t="s">
        <v>1989</v>
      </c>
      <c r="C1998" s="210" t="s">
        <v>86</v>
      </c>
      <c r="D1998" s="211" t="s">
        <v>37166</v>
      </c>
    </row>
    <row r="1999" spans="1:4" ht="13.5" x14ac:dyDescent="0.25">
      <c r="A1999" s="212">
        <v>102761</v>
      </c>
      <c r="B1999" s="210" t="s">
        <v>1990</v>
      </c>
      <c r="C1999" s="210" t="s">
        <v>86</v>
      </c>
      <c r="D1999" s="211" t="s">
        <v>37167</v>
      </c>
    </row>
    <row r="2000" spans="1:4" ht="13.5" x14ac:dyDescent="0.25">
      <c r="A2000" s="212">
        <v>102762</v>
      </c>
      <c r="B2000" s="210" t="s">
        <v>1991</v>
      </c>
      <c r="C2000" s="210" t="s">
        <v>86</v>
      </c>
      <c r="D2000" s="211" t="s">
        <v>37168</v>
      </c>
    </row>
    <row r="2001" spans="1:4" ht="13.5" x14ac:dyDescent="0.25">
      <c r="A2001" s="212">
        <v>102763</v>
      </c>
      <c r="B2001" s="210" t="s">
        <v>1992</v>
      </c>
      <c r="C2001" s="210" t="s">
        <v>86</v>
      </c>
      <c r="D2001" s="211" t="s">
        <v>37169</v>
      </c>
    </row>
    <row r="2002" spans="1:4" ht="13.5" x14ac:dyDescent="0.25">
      <c r="A2002" s="212">
        <v>102764</v>
      </c>
      <c r="B2002" s="210" t="s">
        <v>1993</v>
      </c>
      <c r="C2002" s="210" t="s">
        <v>86</v>
      </c>
      <c r="D2002" s="211" t="s">
        <v>37170</v>
      </c>
    </row>
    <row r="2003" spans="1:4" ht="13.5" x14ac:dyDescent="0.25">
      <c r="A2003" s="212">
        <v>102765</v>
      </c>
      <c r="B2003" s="210" t="s">
        <v>1994</v>
      </c>
      <c r="C2003" s="210" t="s">
        <v>86</v>
      </c>
      <c r="D2003" s="211" t="s">
        <v>37171</v>
      </c>
    </row>
    <row r="2004" spans="1:4" ht="13.5" x14ac:dyDescent="0.25">
      <c r="A2004" s="212">
        <v>102766</v>
      </c>
      <c r="B2004" s="210" t="s">
        <v>1995</v>
      </c>
      <c r="C2004" s="210" t="s">
        <v>86</v>
      </c>
      <c r="D2004" s="211" t="s">
        <v>37172</v>
      </c>
    </row>
    <row r="2005" spans="1:4" ht="13.5" x14ac:dyDescent="0.25">
      <c r="A2005" s="212">
        <v>102767</v>
      </c>
      <c r="B2005" s="210" t="s">
        <v>1996</v>
      </c>
      <c r="C2005" s="210" t="s">
        <v>86</v>
      </c>
      <c r="D2005" s="211" t="s">
        <v>37173</v>
      </c>
    </row>
    <row r="2006" spans="1:4" ht="13.5" x14ac:dyDescent="0.25">
      <c r="A2006" s="212">
        <v>102768</v>
      </c>
      <c r="B2006" s="210" t="s">
        <v>1997</v>
      </c>
      <c r="C2006" s="210" t="s">
        <v>86</v>
      </c>
      <c r="D2006" s="211" t="s">
        <v>37174</v>
      </c>
    </row>
    <row r="2007" spans="1:4" ht="13.5" x14ac:dyDescent="0.25">
      <c r="A2007" s="212">
        <v>102769</v>
      </c>
      <c r="B2007" s="210" t="s">
        <v>1998</v>
      </c>
      <c r="C2007" s="210" t="s">
        <v>86</v>
      </c>
      <c r="D2007" s="211" t="s">
        <v>37175</v>
      </c>
    </row>
    <row r="2008" spans="1:4" ht="13.5" x14ac:dyDescent="0.25">
      <c r="A2008" s="212">
        <v>102770</v>
      </c>
      <c r="B2008" s="210" t="s">
        <v>1999</v>
      </c>
      <c r="C2008" s="210" t="s">
        <v>86</v>
      </c>
      <c r="D2008" s="211" t="s">
        <v>37176</v>
      </c>
    </row>
    <row r="2009" spans="1:4" ht="13.5" x14ac:dyDescent="0.25">
      <c r="A2009" s="212">
        <v>102771</v>
      </c>
      <c r="B2009" s="210" t="s">
        <v>2000</v>
      </c>
      <c r="C2009" s="210" t="s">
        <v>86</v>
      </c>
      <c r="D2009" s="211" t="s">
        <v>37177</v>
      </c>
    </row>
    <row r="2010" spans="1:4" ht="13.5" x14ac:dyDescent="0.25">
      <c r="A2010" s="212">
        <v>102772</v>
      </c>
      <c r="B2010" s="210" t="s">
        <v>2001</v>
      </c>
      <c r="C2010" s="210" t="s">
        <v>86</v>
      </c>
      <c r="D2010" s="211" t="s">
        <v>37178</v>
      </c>
    </row>
    <row r="2011" spans="1:4" ht="13.5" x14ac:dyDescent="0.25">
      <c r="A2011" s="212">
        <v>102773</v>
      </c>
      <c r="B2011" s="210" t="s">
        <v>2002</v>
      </c>
      <c r="C2011" s="210" t="s">
        <v>86</v>
      </c>
      <c r="D2011" s="211" t="s">
        <v>37179</v>
      </c>
    </row>
    <row r="2012" spans="1:4" ht="13.5" x14ac:dyDescent="0.25">
      <c r="A2012" s="212">
        <v>102774</v>
      </c>
      <c r="B2012" s="210" t="s">
        <v>2003</v>
      </c>
      <c r="C2012" s="210" t="s">
        <v>86</v>
      </c>
      <c r="D2012" s="211" t="s">
        <v>37179</v>
      </c>
    </row>
    <row r="2013" spans="1:4" ht="13.5" x14ac:dyDescent="0.25">
      <c r="A2013" s="212">
        <v>102775</v>
      </c>
      <c r="B2013" s="210" t="s">
        <v>2004</v>
      </c>
      <c r="C2013" s="210" t="s">
        <v>86</v>
      </c>
      <c r="D2013" s="211" t="s">
        <v>37180</v>
      </c>
    </row>
    <row r="2014" spans="1:4" ht="13.5" x14ac:dyDescent="0.25">
      <c r="A2014" s="212">
        <v>102776</v>
      </c>
      <c r="B2014" s="210" t="s">
        <v>2005</v>
      </c>
      <c r="C2014" s="210" t="s">
        <v>86</v>
      </c>
      <c r="D2014" s="211" t="s">
        <v>37180</v>
      </c>
    </row>
    <row r="2015" spans="1:4" ht="13.5" x14ac:dyDescent="0.25">
      <c r="A2015" s="212">
        <v>102777</v>
      </c>
      <c r="B2015" s="210" t="s">
        <v>2006</v>
      </c>
      <c r="C2015" s="210" t="s">
        <v>86</v>
      </c>
      <c r="D2015" s="211" t="s">
        <v>37181</v>
      </c>
    </row>
    <row r="2016" spans="1:4" ht="13.5" x14ac:dyDescent="0.25">
      <c r="A2016" s="212">
        <v>102778</v>
      </c>
      <c r="B2016" s="210" t="s">
        <v>2007</v>
      </c>
      <c r="C2016" s="210" t="s">
        <v>86</v>
      </c>
      <c r="D2016" s="211" t="s">
        <v>37182</v>
      </c>
    </row>
    <row r="2017" spans="1:4" ht="13.5" x14ac:dyDescent="0.25">
      <c r="A2017" s="212">
        <v>102779</v>
      </c>
      <c r="B2017" s="210" t="s">
        <v>2008</v>
      </c>
      <c r="C2017" s="210" t="s">
        <v>86</v>
      </c>
      <c r="D2017" s="211" t="s">
        <v>37179</v>
      </c>
    </row>
    <row r="2018" spans="1:4" ht="13.5" x14ac:dyDescent="0.25">
      <c r="A2018" s="212">
        <v>102780</v>
      </c>
      <c r="B2018" s="210" t="s">
        <v>2009</v>
      </c>
      <c r="C2018" s="210" t="s">
        <v>86</v>
      </c>
      <c r="D2018" s="211" t="s">
        <v>37183</v>
      </c>
    </row>
    <row r="2019" spans="1:4" ht="13.5" x14ac:dyDescent="0.25">
      <c r="A2019" s="212">
        <v>102781</v>
      </c>
      <c r="B2019" s="210" t="s">
        <v>2010</v>
      </c>
      <c r="C2019" s="210" t="s">
        <v>86</v>
      </c>
      <c r="D2019" s="211" t="s">
        <v>37184</v>
      </c>
    </row>
    <row r="2020" spans="1:4" ht="13.5" x14ac:dyDescent="0.25">
      <c r="A2020" s="212">
        <v>102782</v>
      </c>
      <c r="B2020" s="210" t="s">
        <v>2011</v>
      </c>
      <c r="C2020" s="210" t="s">
        <v>86</v>
      </c>
      <c r="D2020" s="211" t="s">
        <v>37185</v>
      </c>
    </row>
    <row r="2021" spans="1:4" ht="13.5" x14ac:dyDescent="0.25">
      <c r="A2021" s="212">
        <v>102783</v>
      </c>
      <c r="B2021" s="210" t="s">
        <v>2012</v>
      </c>
      <c r="C2021" s="210" t="s">
        <v>86</v>
      </c>
      <c r="D2021" s="211" t="s">
        <v>37186</v>
      </c>
    </row>
    <row r="2022" spans="1:4" ht="13.5" x14ac:dyDescent="0.25">
      <c r="A2022" s="212">
        <v>102784</v>
      </c>
      <c r="B2022" s="210" t="s">
        <v>2013</v>
      </c>
      <c r="C2022" s="210" t="s">
        <v>86</v>
      </c>
      <c r="D2022" s="211" t="s">
        <v>37187</v>
      </c>
    </row>
    <row r="2023" spans="1:4" ht="13.5" x14ac:dyDescent="0.25">
      <c r="A2023" s="212">
        <v>102785</v>
      </c>
      <c r="B2023" s="210" t="s">
        <v>2014</v>
      </c>
      <c r="C2023" s="210" t="s">
        <v>86</v>
      </c>
      <c r="D2023" s="211" t="s">
        <v>37183</v>
      </c>
    </row>
    <row r="2024" spans="1:4" ht="13.5" x14ac:dyDescent="0.25">
      <c r="A2024" s="212">
        <v>102786</v>
      </c>
      <c r="B2024" s="210" t="s">
        <v>2015</v>
      </c>
      <c r="C2024" s="210" t="s">
        <v>86</v>
      </c>
      <c r="D2024" s="211" t="s">
        <v>37188</v>
      </c>
    </row>
    <row r="2025" spans="1:4" ht="13.5" x14ac:dyDescent="0.25">
      <c r="A2025" s="212">
        <v>102787</v>
      </c>
      <c r="B2025" s="210" t="s">
        <v>2016</v>
      </c>
      <c r="C2025" s="210" t="s">
        <v>86</v>
      </c>
      <c r="D2025" s="211" t="s">
        <v>37185</v>
      </c>
    </row>
    <row r="2026" spans="1:4" ht="13.5" x14ac:dyDescent="0.25">
      <c r="A2026" s="212">
        <v>102788</v>
      </c>
      <c r="B2026" s="210" t="s">
        <v>2017</v>
      </c>
      <c r="C2026" s="210" t="s">
        <v>86</v>
      </c>
      <c r="D2026" s="211" t="s">
        <v>37189</v>
      </c>
    </row>
    <row r="2027" spans="1:4" ht="13.5" x14ac:dyDescent="0.25">
      <c r="A2027" s="212">
        <v>102789</v>
      </c>
      <c r="B2027" s="210" t="s">
        <v>2018</v>
      </c>
      <c r="C2027" s="210" t="s">
        <v>86</v>
      </c>
      <c r="D2027" s="211" t="s">
        <v>37190</v>
      </c>
    </row>
    <row r="2028" spans="1:4" ht="13.5" x14ac:dyDescent="0.25">
      <c r="A2028" s="212">
        <v>102790</v>
      </c>
      <c r="B2028" s="210" t="s">
        <v>2019</v>
      </c>
      <c r="C2028" s="210" t="s">
        <v>86</v>
      </c>
      <c r="D2028" s="211" t="s">
        <v>37191</v>
      </c>
    </row>
    <row r="2029" spans="1:4" ht="13.5" x14ac:dyDescent="0.25">
      <c r="A2029" s="212">
        <v>102791</v>
      </c>
      <c r="B2029" s="210" t="s">
        <v>2020</v>
      </c>
      <c r="C2029" s="210" t="s">
        <v>86</v>
      </c>
      <c r="D2029" s="211" t="s">
        <v>37192</v>
      </c>
    </row>
    <row r="2030" spans="1:4" ht="13.5" x14ac:dyDescent="0.25">
      <c r="A2030" s="212">
        <v>102792</v>
      </c>
      <c r="B2030" s="210" t="s">
        <v>2021</v>
      </c>
      <c r="C2030" s="210" t="s">
        <v>86</v>
      </c>
      <c r="D2030" s="211" t="s">
        <v>37193</v>
      </c>
    </row>
    <row r="2031" spans="1:4" ht="13.5" x14ac:dyDescent="0.25">
      <c r="A2031" s="212">
        <v>102793</v>
      </c>
      <c r="B2031" s="210" t="s">
        <v>2022</v>
      </c>
      <c r="C2031" s="210" t="s">
        <v>86</v>
      </c>
      <c r="D2031" s="211" t="s">
        <v>37194</v>
      </c>
    </row>
    <row r="2032" spans="1:4" ht="13.5" x14ac:dyDescent="0.25">
      <c r="A2032" s="212">
        <v>102794</v>
      </c>
      <c r="B2032" s="210" t="s">
        <v>2023</v>
      </c>
      <c r="C2032" s="210" t="s">
        <v>86</v>
      </c>
      <c r="D2032" s="211" t="s">
        <v>37195</v>
      </c>
    </row>
    <row r="2033" spans="1:4" ht="13.5" x14ac:dyDescent="0.25">
      <c r="A2033" s="212">
        <v>102795</v>
      </c>
      <c r="B2033" s="210" t="s">
        <v>2024</v>
      </c>
      <c r="C2033" s="210" t="s">
        <v>86</v>
      </c>
      <c r="D2033" s="211" t="s">
        <v>37196</v>
      </c>
    </row>
    <row r="2034" spans="1:4" ht="13.5" x14ac:dyDescent="0.25">
      <c r="A2034" s="212">
        <v>102796</v>
      </c>
      <c r="B2034" s="210" t="s">
        <v>2025</v>
      </c>
      <c r="C2034" s="210" t="s">
        <v>86</v>
      </c>
      <c r="D2034" s="211" t="s">
        <v>37197</v>
      </c>
    </row>
    <row r="2035" spans="1:4" ht="13.5" x14ac:dyDescent="0.25">
      <c r="A2035" s="212">
        <v>102797</v>
      </c>
      <c r="B2035" s="210" t="s">
        <v>2026</v>
      </c>
      <c r="C2035" s="210" t="s">
        <v>86</v>
      </c>
      <c r="D2035" s="211" t="s">
        <v>37198</v>
      </c>
    </row>
    <row r="2036" spans="1:4" ht="13.5" x14ac:dyDescent="0.25">
      <c r="A2036" s="212">
        <v>102798</v>
      </c>
      <c r="B2036" s="210" t="s">
        <v>2027</v>
      </c>
      <c r="C2036" s="210" t="s">
        <v>86</v>
      </c>
      <c r="D2036" s="211" t="s">
        <v>37199</v>
      </c>
    </row>
    <row r="2037" spans="1:4" ht="13.5" x14ac:dyDescent="0.25">
      <c r="A2037" s="212">
        <v>102799</v>
      </c>
      <c r="B2037" s="210" t="s">
        <v>2028</v>
      </c>
      <c r="C2037" s="210" t="s">
        <v>86</v>
      </c>
      <c r="D2037" s="211" t="s">
        <v>37200</v>
      </c>
    </row>
    <row r="2038" spans="1:4" ht="13.5" x14ac:dyDescent="0.25">
      <c r="A2038" s="212">
        <v>102800</v>
      </c>
      <c r="B2038" s="210" t="s">
        <v>2029</v>
      </c>
      <c r="C2038" s="210" t="s">
        <v>86</v>
      </c>
      <c r="D2038" s="211" t="s">
        <v>37201</v>
      </c>
    </row>
    <row r="2039" spans="1:4" ht="13.5" x14ac:dyDescent="0.25">
      <c r="A2039" s="212">
        <v>102801</v>
      </c>
      <c r="B2039" s="210" t="s">
        <v>2030</v>
      </c>
      <c r="C2039" s="210" t="s">
        <v>86</v>
      </c>
      <c r="D2039" s="211" t="s">
        <v>37202</v>
      </c>
    </row>
    <row r="2040" spans="1:4" ht="13.5" x14ac:dyDescent="0.25">
      <c r="A2040" s="212">
        <v>102802</v>
      </c>
      <c r="B2040" s="210" t="s">
        <v>2031</v>
      </c>
      <c r="C2040" s="210" t="s">
        <v>86</v>
      </c>
      <c r="D2040" s="211" t="s">
        <v>37203</v>
      </c>
    </row>
    <row r="2041" spans="1:4" ht="13.5" x14ac:dyDescent="0.25">
      <c r="A2041" s="212">
        <v>101570</v>
      </c>
      <c r="B2041" s="210" t="s">
        <v>2032</v>
      </c>
      <c r="C2041" s="210" t="s">
        <v>284</v>
      </c>
      <c r="D2041" s="211" t="s">
        <v>37204</v>
      </c>
    </row>
    <row r="2042" spans="1:4" ht="13.5" x14ac:dyDescent="0.25">
      <c r="A2042" s="212">
        <v>101571</v>
      </c>
      <c r="B2042" s="210" t="s">
        <v>2033</v>
      </c>
      <c r="C2042" s="210" t="s">
        <v>284</v>
      </c>
      <c r="D2042" s="211" t="s">
        <v>37205</v>
      </c>
    </row>
    <row r="2043" spans="1:4" ht="13.5" x14ac:dyDescent="0.25">
      <c r="A2043" s="212">
        <v>101572</v>
      </c>
      <c r="B2043" s="210" t="s">
        <v>2034</v>
      </c>
      <c r="C2043" s="210" t="s">
        <v>284</v>
      </c>
      <c r="D2043" s="211" t="s">
        <v>37206</v>
      </c>
    </row>
    <row r="2044" spans="1:4" ht="13.5" x14ac:dyDescent="0.25">
      <c r="A2044" s="212">
        <v>101573</v>
      </c>
      <c r="B2044" s="210" t="s">
        <v>2035</v>
      </c>
      <c r="C2044" s="210" t="s">
        <v>284</v>
      </c>
      <c r="D2044" s="211" t="s">
        <v>37207</v>
      </c>
    </row>
    <row r="2045" spans="1:4" ht="13.5" x14ac:dyDescent="0.25">
      <c r="A2045" s="212">
        <v>101574</v>
      </c>
      <c r="B2045" s="210" t="s">
        <v>2036</v>
      </c>
      <c r="C2045" s="210" t="s">
        <v>284</v>
      </c>
      <c r="D2045" s="211" t="s">
        <v>2849</v>
      </c>
    </row>
    <row r="2046" spans="1:4" ht="13.5" x14ac:dyDescent="0.25">
      <c r="A2046" s="212">
        <v>101575</v>
      </c>
      <c r="B2046" s="210" t="s">
        <v>2037</v>
      </c>
      <c r="C2046" s="210" t="s">
        <v>284</v>
      </c>
      <c r="D2046" s="211" t="s">
        <v>37208</v>
      </c>
    </row>
    <row r="2047" spans="1:4" ht="13.5" x14ac:dyDescent="0.25">
      <c r="A2047" s="212">
        <v>101576</v>
      </c>
      <c r="B2047" s="210" t="s">
        <v>2038</v>
      </c>
      <c r="C2047" s="210" t="s">
        <v>284</v>
      </c>
      <c r="D2047" s="211" t="s">
        <v>37209</v>
      </c>
    </row>
    <row r="2048" spans="1:4" ht="13.5" x14ac:dyDescent="0.25">
      <c r="A2048" s="212">
        <v>101577</v>
      </c>
      <c r="B2048" s="210" t="s">
        <v>2039</v>
      </c>
      <c r="C2048" s="210" t="s">
        <v>284</v>
      </c>
      <c r="D2048" s="211" t="s">
        <v>11092</v>
      </c>
    </row>
    <row r="2049" spans="1:4" ht="13.5" x14ac:dyDescent="0.25">
      <c r="A2049" s="212">
        <v>101578</v>
      </c>
      <c r="B2049" s="210" t="s">
        <v>2040</v>
      </c>
      <c r="C2049" s="210" t="s">
        <v>284</v>
      </c>
      <c r="D2049" s="211" t="s">
        <v>33866</v>
      </c>
    </row>
    <row r="2050" spans="1:4" ht="13.5" x14ac:dyDescent="0.25">
      <c r="A2050" s="212">
        <v>101579</v>
      </c>
      <c r="B2050" s="210" t="s">
        <v>2041</v>
      </c>
      <c r="C2050" s="210" t="s">
        <v>284</v>
      </c>
      <c r="D2050" s="211" t="s">
        <v>37210</v>
      </c>
    </row>
    <row r="2051" spans="1:4" ht="13.5" x14ac:dyDescent="0.25">
      <c r="A2051" s="212">
        <v>101580</v>
      </c>
      <c r="B2051" s="210" t="s">
        <v>2042</v>
      </c>
      <c r="C2051" s="210" t="s">
        <v>284</v>
      </c>
      <c r="D2051" s="211" t="s">
        <v>37211</v>
      </c>
    </row>
    <row r="2052" spans="1:4" ht="13.5" x14ac:dyDescent="0.25">
      <c r="A2052" s="212">
        <v>101581</v>
      </c>
      <c r="B2052" s="210" t="s">
        <v>2043</v>
      </c>
      <c r="C2052" s="210" t="s">
        <v>284</v>
      </c>
      <c r="D2052" s="211" t="s">
        <v>30882</v>
      </c>
    </row>
    <row r="2053" spans="1:4" ht="13.5" x14ac:dyDescent="0.25">
      <c r="A2053" s="212">
        <v>101582</v>
      </c>
      <c r="B2053" s="210" t="s">
        <v>2045</v>
      </c>
      <c r="C2053" s="210" t="s">
        <v>284</v>
      </c>
      <c r="D2053" s="211" t="s">
        <v>37212</v>
      </c>
    </row>
    <row r="2054" spans="1:4" ht="13.5" x14ac:dyDescent="0.25">
      <c r="A2054" s="212">
        <v>101583</v>
      </c>
      <c r="B2054" s="210" t="s">
        <v>2046</v>
      </c>
      <c r="C2054" s="210" t="s">
        <v>284</v>
      </c>
      <c r="D2054" s="211" t="s">
        <v>37213</v>
      </c>
    </row>
    <row r="2055" spans="1:4" ht="13.5" x14ac:dyDescent="0.25">
      <c r="A2055" s="212">
        <v>101584</v>
      </c>
      <c r="B2055" s="210" t="s">
        <v>2047</v>
      </c>
      <c r="C2055" s="210" t="s">
        <v>284</v>
      </c>
      <c r="D2055" s="211" t="s">
        <v>454</v>
      </c>
    </row>
    <row r="2056" spans="1:4" ht="13.5" x14ac:dyDescent="0.25">
      <c r="A2056" s="212">
        <v>101585</v>
      </c>
      <c r="B2056" s="210" t="s">
        <v>2048</v>
      </c>
      <c r="C2056" s="210" t="s">
        <v>284</v>
      </c>
      <c r="D2056" s="211" t="s">
        <v>37214</v>
      </c>
    </row>
    <row r="2057" spans="1:4" ht="13.5" x14ac:dyDescent="0.25">
      <c r="A2057" s="212">
        <v>101586</v>
      </c>
      <c r="B2057" s="210" t="s">
        <v>2049</v>
      </c>
      <c r="C2057" s="210" t="s">
        <v>284</v>
      </c>
      <c r="D2057" s="211" t="s">
        <v>36499</v>
      </c>
    </row>
    <row r="2058" spans="1:4" ht="13.5" x14ac:dyDescent="0.25">
      <c r="A2058" s="212">
        <v>101587</v>
      </c>
      <c r="B2058" s="210" t="s">
        <v>2050</v>
      </c>
      <c r="C2058" s="210" t="s">
        <v>284</v>
      </c>
      <c r="D2058" s="211" t="s">
        <v>37215</v>
      </c>
    </row>
    <row r="2059" spans="1:4" ht="13.5" x14ac:dyDescent="0.25">
      <c r="A2059" s="212">
        <v>101588</v>
      </c>
      <c r="B2059" s="210" t="s">
        <v>2051</v>
      </c>
      <c r="C2059" s="210" t="s">
        <v>284</v>
      </c>
      <c r="D2059" s="211" t="s">
        <v>37216</v>
      </c>
    </row>
    <row r="2060" spans="1:4" ht="13.5" x14ac:dyDescent="0.25">
      <c r="A2060" s="212">
        <v>101589</v>
      </c>
      <c r="B2060" s="210" t="s">
        <v>2052</v>
      </c>
      <c r="C2060" s="210" t="s">
        <v>284</v>
      </c>
      <c r="D2060" s="211" t="s">
        <v>37217</v>
      </c>
    </row>
    <row r="2061" spans="1:4" ht="13.5" x14ac:dyDescent="0.25">
      <c r="A2061" s="212">
        <v>101590</v>
      </c>
      <c r="B2061" s="210" t="s">
        <v>2053</v>
      </c>
      <c r="C2061" s="210" t="s">
        <v>284</v>
      </c>
      <c r="D2061" s="211" t="s">
        <v>30005</v>
      </c>
    </row>
    <row r="2062" spans="1:4" ht="13.5" x14ac:dyDescent="0.25">
      <c r="A2062" s="212">
        <v>101591</v>
      </c>
      <c r="B2062" s="210" t="s">
        <v>2054</v>
      </c>
      <c r="C2062" s="210" t="s">
        <v>284</v>
      </c>
      <c r="D2062" s="211" t="s">
        <v>37218</v>
      </c>
    </row>
    <row r="2063" spans="1:4" ht="13.5" x14ac:dyDescent="0.25">
      <c r="A2063" s="212">
        <v>101592</v>
      </c>
      <c r="B2063" s="210" t="s">
        <v>2055</v>
      </c>
      <c r="C2063" s="210" t="s">
        <v>284</v>
      </c>
      <c r="D2063" s="211" t="s">
        <v>36717</v>
      </c>
    </row>
    <row r="2064" spans="1:4" ht="13.5" x14ac:dyDescent="0.25">
      <c r="A2064" s="212">
        <v>101593</v>
      </c>
      <c r="B2064" s="210" t="s">
        <v>2057</v>
      </c>
      <c r="C2064" s="210" t="s">
        <v>284</v>
      </c>
      <c r="D2064" s="211" t="s">
        <v>37219</v>
      </c>
    </row>
    <row r="2065" spans="1:4" ht="13.5" x14ac:dyDescent="0.25">
      <c r="A2065" s="212">
        <v>101600</v>
      </c>
      <c r="B2065" s="210" t="s">
        <v>2058</v>
      </c>
      <c r="C2065" s="210" t="s">
        <v>284</v>
      </c>
      <c r="D2065" s="211" t="s">
        <v>29740</v>
      </c>
    </row>
    <row r="2066" spans="1:4" ht="13.5" x14ac:dyDescent="0.25">
      <c r="A2066" s="212">
        <v>101601</v>
      </c>
      <c r="B2066" s="210" t="s">
        <v>2060</v>
      </c>
      <c r="C2066" s="210" t="s">
        <v>284</v>
      </c>
      <c r="D2066" s="211" t="s">
        <v>37220</v>
      </c>
    </row>
    <row r="2067" spans="1:4" ht="13.5" x14ac:dyDescent="0.25">
      <c r="A2067" s="212">
        <v>101602</v>
      </c>
      <c r="B2067" s="210" t="s">
        <v>2062</v>
      </c>
      <c r="C2067" s="210" t="s">
        <v>284</v>
      </c>
      <c r="D2067" s="211" t="s">
        <v>8754</v>
      </c>
    </row>
    <row r="2068" spans="1:4" ht="13.5" x14ac:dyDescent="0.25">
      <c r="A2068" s="212">
        <v>101603</v>
      </c>
      <c r="B2068" s="210" t="s">
        <v>2063</v>
      </c>
      <c r="C2068" s="210" t="s">
        <v>284</v>
      </c>
      <c r="D2068" s="211" t="s">
        <v>37221</v>
      </c>
    </row>
    <row r="2069" spans="1:4" ht="13.5" x14ac:dyDescent="0.25">
      <c r="A2069" s="212">
        <v>101604</v>
      </c>
      <c r="B2069" s="210" t="s">
        <v>2064</v>
      </c>
      <c r="C2069" s="210" t="s">
        <v>284</v>
      </c>
      <c r="D2069" s="211" t="s">
        <v>6216</v>
      </c>
    </row>
    <row r="2070" spans="1:4" ht="13.5" x14ac:dyDescent="0.25">
      <c r="A2070" s="212">
        <v>101605</v>
      </c>
      <c r="B2070" s="210" t="s">
        <v>2065</v>
      </c>
      <c r="C2070" s="210" t="s">
        <v>284</v>
      </c>
      <c r="D2070" s="211" t="s">
        <v>12203</v>
      </c>
    </row>
    <row r="2071" spans="1:4" ht="13.5" x14ac:dyDescent="0.25">
      <c r="A2071" s="212">
        <v>90788</v>
      </c>
      <c r="B2071" s="210" t="s">
        <v>2066</v>
      </c>
      <c r="C2071" s="210" t="s">
        <v>86</v>
      </c>
      <c r="D2071" s="211" t="s">
        <v>37222</v>
      </c>
    </row>
    <row r="2072" spans="1:4" ht="13.5" x14ac:dyDescent="0.25">
      <c r="A2072" s="212">
        <v>90789</v>
      </c>
      <c r="B2072" s="210" t="s">
        <v>2067</v>
      </c>
      <c r="C2072" s="210" t="s">
        <v>86</v>
      </c>
      <c r="D2072" s="211" t="s">
        <v>37223</v>
      </c>
    </row>
    <row r="2073" spans="1:4" ht="13.5" x14ac:dyDescent="0.25">
      <c r="A2073" s="212">
        <v>90790</v>
      </c>
      <c r="B2073" s="210" t="s">
        <v>2068</v>
      </c>
      <c r="C2073" s="210" t="s">
        <v>86</v>
      </c>
      <c r="D2073" s="211" t="s">
        <v>37224</v>
      </c>
    </row>
    <row r="2074" spans="1:4" ht="13.5" x14ac:dyDescent="0.25">
      <c r="A2074" s="212">
        <v>90791</v>
      </c>
      <c r="B2074" s="210" t="s">
        <v>2069</v>
      </c>
      <c r="C2074" s="210" t="s">
        <v>86</v>
      </c>
      <c r="D2074" s="211" t="s">
        <v>37225</v>
      </c>
    </row>
    <row r="2075" spans="1:4" ht="13.5" x14ac:dyDescent="0.25">
      <c r="A2075" s="212">
        <v>90793</v>
      </c>
      <c r="B2075" s="210" t="s">
        <v>2070</v>
      </c>
      <c r="C2075" s="210" t="s">
        <v>86</v>
      </c>
      <c r="D2075" s="211" t="s">
        <v>37226</v>
      </c>
    </row>
    <row r="2076" spans="1:4" ht="13.5" x14ac:dyDescent="0.25">
      <c r="A2076" s="212">
        <v>90794</v>
      </c>
      <c r="B2076" s="210" t="s">
        <v>2071</v>
      </c>
      <c r="C2076" s="210" t="s">
        <v>86</v>
      </c>
      <c r="D2076" s="211" t="s">
        <v>37227</v>
      </c>
    </row>
    <row r="2077" spans="1:4" ht="13.5" x14ac:dyDescent="0.25">
      <c r="A2077" s="212">
        <v>90795</v>
      </c>
      <c r="B2077" s="210" t="s">
        <v>2072</v>
      </c>
      <c r="C2077" s="210" t="s">
        <v>86</v>
      </c>
      <c r="D2077" s="211" t="s">
        <v>37228</v>
      </c>
    </row>
    <row r="2078" spans="1:4" ht="13.5" x14ac:dyDescent="0.25">
      <c r="A2078" s="212">
        <v>90796</v>
      </c>
      <c r="B2078" s="210" t="s">
        <v>2073</v>
      </c>
      <c r="C2078" s="210" t="s">
        <v>86</v>
      </c>
      <c r="D2078" s="211" t="s">
        <v>37229</v>
      </c>
    </row>
    <row r="2079" spans="1:4" ht="13.5" x14ac:dyDescent="0.25">
      <c r="A2079" s="212">
        <v>90797</v>
      </c>
      <c r="B2079" s="210" t="s">
        <v>2074</v>
      </c>
      <c r="C2079" s="210" t="s">
        <v>86</v>
      </c>
      <c r="D2079" s="211" t="s">
        <v>37230</v>
      </c>
    </row>
    <row r="2080" spans="1:4" ht="13.5" x14ac:dyDescent="0.25">
      <c r="A2080" s="212">
        <v>90798</v>
      </c>
      <c r="B2080" s="210" t="s">
        <v>30124</v>
      </c>
      <c r="C2080" s="210" t="s">
        <v>86</v>
      </c>
      <c r="D2080" s="211" t="s">
        <v>37231</v>
      </c>
    </row>
    <row r="2081" spans="1:4" ht="13.5" x14ac:dyDescent="0.25">
      <c r="A2081" s="212">
        <v>90799</v>
      </c>
      <c r="B2081" s="210" t="s">
        <v>30125</v>
      </c>
      <c r="C2081" s="210" t="s">
        <v>86</v>
      </c>
      <c r="D2081" s="211" t="s">
        <v>37232</v>
      </c>
    </row>
    <row r="2082" spans="1:4" ht="13.5" x14ac:dyDescent="0.25">
      <c r="A2082" s="212">
        <v>90801</v>
      </c>
      <c r="B2082" s="210" t="s">
        <v>2075</v>
      </c>
      <c r="C2082" s="210" t="s">
        <v>86</v>
      </c>
      <c r="D2082" s="211" t="s">
        <v>37233</v>
      </c>
    </row>
    <row r="2083" spans="1:4" ht="13.5" x14ac:dyDescent="0.25">
      <c r="A2083" s="212">
        <v>90806</v>
      </c>
      <c r="B2083" s="210" t="s">
        <v>2076</v>
      </c>
      <c r="C2083" s="210" t="s">
        <v>86</v>
      </c>
      <c r="D2083" s="211" t="s">
        <v>37234</v>
      </c>
    </row>
    <row r="2084" spans="1:4" ht="13.5" x14ac:dyDescent="0.25">
      <c r="A2084" s="212">
        <v>90820</v>
      </c>
      <c r="B2084" s="210" t="s">
        <v>2077</v>
      </c>
      <c r="C2084" s="210" t="s">
        <v>86</v>
      </c>
      <c r="D2084" s="211" t="s">
        <v>37235</v>
      </c>
    </row>
    <row r="2085" spans="1:4" ht="13.5" x14ac:dyDescent="0.25">
      <c r="A2085" s="212">
        <v>90821</v>
      </c>
      <c r="B2085" s="210" t="s">
        <v>2078</v>
      </c>
      <c r="C2085" s="210" t="s">
        <v>86</v>
      </c>
      <c r="D2085" s="211" t="s">
        <v>37236</v>
      </c>
    </row>
    <row r="2086" spans="1:4" ht="13.5" x14ac:dyDescent="0.25">
      <c r="A2086" s="212">
        <v>90822</v>
      </c>
      <c r="B2086" s="210" t="s">
        <v>2079</v>
      </c>
      <c r="C2086" s="210" t="s">
        <v>86</v>
      </c>
      <c r="D2086" s="211" t="s">
        <v>37237</v>
      </c>
    </row>
    <row r="2087" spans="1:4" ht="13.5" x14ac:dyDescent="0.25">
      <c r="A2087" s="212">
        <v>90823</v>
      </c>
      <c r="B2087" s="210" t="s">
        <v>2080</v>
      </c>
      <c r="C2087" s="210" t="s">
        <v>86</v>
      </c>
      <c r="D2087" s="211" t="s">
        <v>37238</v>
      </c>
    </row>
    <row r="2088" spans="1:4" ht="13.5" x14ac:dyDescent="0.25">
      <c r="A2088" s="212">
        <v>90824</v>
      </c>
      <c r="B2088" s="210" t="s">
        <v>2081</v>
      </c>
      <c r="C2088" s="210" t="s">
        <v>86</v>
      </c>
      <c r="D2088" s="211" t="s">
        <v>37239</v>
      </c>
    </row>
    <row r="2089" spans="1:4" ht="13.5" x14ac:dyDescent="0.25">
      <c r="A2089" s="212">
        <v>90825</v>
      </c>
      <c r="B2089" s="210" t="s">
        <v>2082</v>
      </c>
      <c r="C2089" s="210" t="s">
        <v>86</v>
      </c>
      <c r="D2089" s="211" t="s">
        <v>37240</v>
      </c>
    </row>
    <row r="2090" spans="1:4" ht="13.5" x14ac:dyDescent="0.25">
      <c r="A2090" s="212">
        <v>90830</v>
      </c>
      <c r="B2090" s="210" t="s">
        <v>2083</v>
      </c>
      <c r="C2090" s="210" t="s">
        <v>86</v>
      </c>
      <c r="D2090" s="211" t="s">
        <v>37241</v>
      </c>
    </row>
    <row r="2091" spans="1:4" ht="13.5" x14ac:dyDescent="0.25">
      <c r="A2091" s="212">
        <v>90831</v>
      </c>
      <c r="B2091" s="210" t="s">
        <v>2084</v>
      </c>
      <c r="C2091" s="210" t="s">
        <v>86</v>
      </c>
      <c r="D2091" s="211" t="s">
        <v>32057</v>
      </c>
    </row>
    <row r="2092" spans="1:4" ht="13.5" x14ac:dyDescent="0.25">
      <c r="A2092" s="212">
        <v>90841</v>
      </c>
      <c r="B2092" s="210" t="s">
        <v>2085</v>
      </c>
      <c r="C2092" s="210" t="s">
        <v>86</v>
      </c>
      <c r="D2092" s="211" t="s">
        <v>37242</v>
      </c>
    </row>
    <row r="2093" spans="1:4" ht="13.5" x14ac:dyDescent="0.25">
      <c r="A2093" s="212">
        <v>90842</v>
      </c>
      <c r="B2093" s="210" t="s">
        <v>2086</v>
      </c>
      <c r="C2093" s="210" t="s">
        <v>86</v>
      </c>
      <c r="D2093" s="211" t="s">
        <v>37243</v>
      </c>
    </row>
    <row r="2094" spans="1:4" ht="13.5" x14ac:dyDescent="0.25">
      <c r="A2094" s="212">
        <v>90843</v>
      </c>
      <c r="B2094" s="210" t="s">
        <v>2087</v>
      </c>
      <c r="C2094" s="210" t="s">
        <v>86</v>
      </c>
      <c r="D2094" s="211" t="s">
        <v>37244</v>
      </c>
    </row>
    <row r="2095" spans="1:4" ht="13.5" x14ac:dyDescent="0.25">
      <c r="A2095" s="212">
        <v>90844</v>
      </c>
      <c r="B2095" s="210" t="s">
        <v>2088</v>
      </c>
      <c r="C2095" s="210" t="s">
        <v>86</v>
      </c>
      <c r="D2095" s="211" t="s">
        <v>37245</v>
      </c>
    </row>
    <row r="2096" spans="1:4" ht="13.5" x14ac:dyDescent="0.25">
      <c r="A2096" s="212">
        <v>90845</v>
      </c>
      <c r="B2096" s="210" t="s">
        <v>2089</v>
      </c>
      <c r="C2096" s="210" t="s">
        <v>86</v>
      </c>
      <c r="D2096" s="211" t="s">
        <v>37246</v>
      </c>
    </row>
    <row r="2097" spans="1:4" ht="13.5" x14ac:dyDescent="0.25">
      <c r="A2097" s="212">
        <v>90846</v>
      </c>
      <c r="B2097" s="210" t="s">
        <v>2090</v>
      </c>
      <c r="C2097" s="210" t="s">
        <v>86</v>
      </c>
      <c r="D2097" s="211" t="s">
        <v>37247</v>
      </c>
    </row>
    <row r="2098" spans="1:4" ht="13.5" x14ac:dyDescent="0.25">
      <c r="A2098" s="212">
        <v>90847</v>
      </c>
      <c r="B2098" s="210" t="s">
        <v>2091</v>
      </c>
      <c r="C2098" s="210" t="s">
        <v>86</v>
      </c>
      <c r="D2098" s="211" t="s">
        <v>37248</v>
      </c>
    </row>
    <row r="2099" spans="1:4" ht="13.5" x14ac:dyDescent="0.25">
      <c r="A2099" s="212">
        <v>90848</v>
      </c>
      <c r="B2099" s="210" t="s">
        <v>2092</v>
      </c>
      <c r="C2099" s="210" t="s">
        <v>86</v>
      </c>
      <c r="D2099" s="211" t="s">
        <v>37249</v>
      </c>
    </row>
    <row r="2100" spans="1:4" ht="13.5" x14ac:dyDescent="0.25">
      <c r="A2100" s="212">
        <v>90849</v>
      </c>
      <c r="B2100" s="210" t="s">
        <v>2093</v>
      </c>
      <c r="C2100" s="210" t="s">
        <v>86</v>
      </c>
      <c r="D2100" s="211" t="s">
        <v>37250</v>
      </c>
    </row>
    <row r="2101" spans="1:4" ht="13.5" x14ac:dyDescent="0.25">
      <c r="A2101" s="212">
        <v>90850</v>
      </c>
      <c r="B2101" s="210" t="s">
        <v>2094</v>
      </c>
      <c r="C2101" s="210" t="s">
        <v>86</v>
      </c>
      <c r="D2101" s="211" t="s">
        <v>37251</v>
      </c>
    </row>
    <row r="2102" spans="1:4" ht="13.5" x14ac:dyDescent="0.25">
      <c r="A2102" s="212">
        <v>90851</v>
      </c>
      <c r="B2102" s="210" t="s">
        <v>2095</v>
      </c>
      <c r="C2102" s="210" t="s">
        <v>86</v>
      </c>
      <c r="D2102" s="211" t="s">
        <v>37252</v>
      </c>
    </row>
    <row r="2103" spans="1:4" ht="13.5" x14ac:dyDescent="0.25">
      <c r="A2103" s="212">
        <v>90852</v>
      </c>
      <c r="B2103" s="210" t="s">
        <v>2096</v>
      </c>
      <c r="C2103" s="210" t="s">
        <v>86</v>
      </c>
      <c r="D2103" s="211" t="s">
        <v>37253</v>
      </c>
    </row>
    <row r="2104" spans="1:4" ht="13.5" x14ac:dyDescent="0.25">
      <c r="A2104" s="212">
        <v>91009</v>
      </c>
      <c r="B2104" s="210" t="s">
        <v>2097</v>
      </c>
      <c r="C2104" s="210" t="s">
        <v>86</v>
      </c>
      <c r="D2104" s="211" t="s">
        <v>37254</v>
      </c>
    </row>
    <row r="2105" spans="1:4" ht="13.5" x14ac:dyDescent="0.25">
      <c r="A2105" s="212">
        <v>91010</v>
      </c>
      <c r="B2105" s="210" t="s">
        <v>2098</v>
      </c>
      <c r="C2105" s="210" t="s">
        <v>86</v>
      </c>
      <c r="D2105" s="211" t="s">
        <v>37255</v>
      </c>
    </row>
    <row r="2106" spans="1:4" ht="13.5" x14ac:dyDescent="0.25">
      <c r="A2106" s="212">
        <v>91011</v>
      </c>
      <c r="B2106" s="210" t="s">
        <v>2099</v>
      </c>
      <c r="C2106" s="210" t="s">
        <v>86</v>
      </c>
      <c r="D2106" s="211" t="s">
        <v>37256</v>
      </c>
    </row>
    <row r="2107" spans="1:4" ht="13.5" x14ac:dyDescent="0.25">
      <c r="A2107" s="212">
        <v>91012</v>
      </c>
      <c r="B2107" s="210" t="s">
        <v>2100</v>
      </c>
      <c r="C2107" s="210" t="s">
        <v>86</v>
      </c>
      <c r="D2107" s="211" t="s">
        <v>37257</v>
      </c>
    </row>
    <row r="2108" spans="1:4" ht="13.5" x14ac:dyDescent="0.25">
      <c r="A2108" s="212">
        <v>91013</v>
      </c>
      <c r="B2108" s="210" t="s">
        <v>2101</v>
      </c>
      <c r="C2108" s="210" t="s">
        <v>86</v>
      </c>
      <c r="D2108" s="211" t="s">
        <v>37258</v>
      </c>
    </row>
    <row r="2109" spans="1:4" ht="13.5" x14ac:dyDescent="0.25">
      <c r="A2109" s="212">
        <v>91014</v>
      </c>
      <c r="B2109" s="210" t="s">
        <v>2102</v>
      </c>
      <c r="C2109" s="210" t="s">
        <v>86</v>
      </c>
      <c r="D2109" s="211" t="s">
        <v>37259</v>
      </c>
    </row>
    <row r="2110" spans="1:4" ht="13.5" x14ac:dyDescent="0.25">
      <c r="A2110" s="212">
        <v>91015</v>
      </c>
      <c r="B2110" s="210" t="s">
        <v>2103</v>
      </c>
      <c r="C2110" s="210" t="s">
        <v>86</v>
      </c>
      <c r="D2110" s="211" t="s">
        <v>37260</v>
      </c>
    </row>
    <row r="2111" spans="1:4" ht="13.5" x14ac:dyDescent="0.25">
      <c r="A2111" s="212">
        <v>91016</v>
      </c>
      <c r="B2111" s="210" t="s">
        <v>2104</v>
      </c>
      <c r="C2111" s="210" t="s">
        <v>86</v>
      </c>
      <c r="D2111" s="211" t="s">
        <v>37261</v>
      </c>
    </row>
    <row r="2112" spans="1:4" ht="13.5" x14ac:dyDescent="0.25">
      <c r="A2112" s="212">
        <v>91287</v>
      </c>
      <c r="B2112" s="210" t="s">
        <v>2105</v>
      </c>
      <c r="C2112" s="210" t="s">
        <v>86</v>
      </c>
      <c r="D2112" s="211" t="s">
        <v>37262</v>
      </c>
    </row>
    <row r="2113" spans="1:4" ht="13.5" x14ac:dyDescent="0.25">
      <c r="A2113" s="212">
        <v>91292</v>
      </c>
      <c r="B2113" s="210" t="s">
        <v>2106</v>
      </c>
      <c r="C2113" s="210" t="s">
        <v>86</v>
      </c>
      <c r="D2113" s="211" t="s">
        <v>37263</v>
      </c>
    </row>
    <row r="2114" spans="1:4" ht="13.5" x14ac:dyDescent="0.25">
      <c r="A2114" s="212">
        <v>91295</v>
      </c>
      <c r="B2114" s="210" t="s">
        <v>2107</v>
      </c>
      <c r="C2114" s="210" t="s">
        <v>86</v>
      </c>
      <c r="D2114" s="211" t="s">
        <v>37264</v>
      </c>
    </row>
    <row r="2115" spans="1:4" ht="13.5" x14ac:dyDescent="0.25">
      <c r="A2115" s="212">
        <v>91296</v>
      </c>
      <c r="B2115" s="210" t="s">
        <v>2108</v>
      </c>
      <c r="C2115" s="210" t="s">
        <v>86</v>
      </c>
      <c r="D2115" s="211" t="s">
        <v>37265</v>
      </c>
    </row>
    <row r="2116" spans="1:4" ht="13.5" x14ac:dyDescent="0.25">
      <c r="A2116" s="212">
        <v>91297</v>
      </c>
      <c r="B2116" s="210" t="s">
        <v>2109</v>
      </c>
      <c r="C2116" s="210" t="s">
        <v>86</v>
      </c>
      <c r="D2116" s="211" t="s">
        <v>37266</v>
      </c>
    </row>
    <row r="2117" spans="1:4" ht="13.5" x14ac:dyDescent="0.25">
      <c r="A2117" s="212">
        <v>91298</v>
      </c>
      <c r="B2117" s="210" t="s">
        <v>2110</v>
      </c>
      <c r="C2117" s="210" t="s">
        <v>86</v>
      </c>
      <c r="D2117" s="211" t="s">
        <v>37267</v>
      </c>
    </row>
    <row r="2118" spans="1:4" ht="13.5" x14ac:dyDescent="0.25">
      <c r="A2118" s="212">
        <v>91299</v>
      </c>
      <c r="B2118" s="210" t="s">
        <v>2111</v>
      </c>
      <c r="C2118" s="210" t="s">
        <v>86</v>
      </c>
      <c r="D2118" s="211" t="s">
        <v>37268</v>
      </c>
    </row>
    <row r="2119" spans="1:4" ht="13.5" x14ac:dyDescent="0.25">
      <c r="A2119" s="212">
        <v>91304</v>
      </c>
      <c r="B2119" s="210" t="s">
        <v>2112</v>
      </c>
      <c r="C2119" s="210" t="s">
        <v>86</v>
      </c>
      <c r="D2119" s="211" t="s">
        <v>37269</v>
      </c>
    </row>
    <row r="2120" spans="1:4" ht="13.5" x14ac:dyDescent="0.25">
      <c r="A2120" s="212">
        <v>91305</v>
      </c>
      <c r="B2120" s="210" t="s">
        <v>2113</v>
      </c>
      <c r="C2120" s="210" t="s">
        <v>86</v>
      </c>
      <c r="D2120" s="211" t="s">
        <v>30319</v>
      </c>
    </row>
    <row r="2121" spans="1:4" ht="13.5" x14ac:dyDescent="0.25">
      <c r="A2121" s="212">
        <v>91306</v>
      </c>
      <c r="B2121" s="210" t="s">
        <v>2114</v>
      </c>
      <c r="C2121" s="210" t="s">
        <v>86</v>
      </c>
      <c r="D2121" s="211" t="s">
        <v>32057</v>
      </c>
    </row>
    <row r="2122" spans="1:4" ht="13.5" x14ac:dyDescent="0.25">
      <c r="A2122" s="212">
        <v>91307</v>
      </c>
      <c r="B2122" s="210" t="s">
        <v>2115</v>
      </c>
      <c r="C2122" s="210" t="s">
        <v>86</v>
      </c>
      <c r="D2122" s="211" t="s">
        <v>37270</v>
      </c>
    </row>
    <row r="2123" spans="1:4" ht="13.5" x14ac:dyDescent="0.25">
      <c r="A2123" s="212">
        <v>91312</v>
      </c>
      <c r="B2123" s="210" t="s">
        <v>2116</v>
      </c>
      <c r="C2123" s="210" t="s">
        <v>86</v>
      </c>
      <c r="D2123" s="211" t="s">
        <v>37271</v>
      </c>
    </row>
    <row r="2124" spans="1:4" ht="13.5" x14ac:dyDescent="0.25">
      <c r="A2124" s="212">
        <v>91313</v>
      </c>
      <c r="B2124" s="210" t="s">
        <v>2117</v>
      </c>
      <c r="C2124" s="210" t="s">
        <v>86</v>
      </c>
      <c r="D2124" s="211" t="s">
        <v>37272</v>
      </c>
    </row>
    <row r="2125" spans="1:4" ht="13.5" x14ac:dyDescent="0.25">
      <c r="A2125" s="212">
        <v>91314</v>
      </c>
      <c r="B2125" s="210" t="s">
        <v>2118</v>
      </c>
      <c r="C2125" s="210" t="s">
        <v>86</v>
      </c>
      <c r="D2125" s="211" t="s">
        <v>37273</v>
      </c>
    </row>
    <row r="2126" spans="1:4" ht="13.5" x14ac:dyDescent="0.25">
      <c r="A2126" s="212">
        <v>91315</v>
      </c>
      <c r="B2126" s="210" t="s">
        <v>2119</v>
      </c>
      <c r="C2126" s="210" t="s">
        <v>86</v>
      </c>
      <c r="D2126" s="211" t="s">
        <v>37274</v>
      </c>
    </row>
    <row r="2127" spans="1:4" ht="13.5" x14ac:dyDescent="0.25">
      <c r="A2127" s="212">
        <v>91316</v>
      </c>
      <c r="B2127" s="210" t="s">
        <v>2120</v>
      </c>
      <c r="C2127" s="210" t="s">
        <v>86</v>
      </c>
      <c r="D2127" s="211" t="s">
        <v>37275</v>
      </c>
    </row>
    <row r="2128" spans="1:4" ht="13.5" x14ac:dyDescent="0.25">
      <c r="A2128" s="212">
        <v>91317</v>
      </c>
      <c r="B2128" s="210" t="s">
        <v>2121</v>
      </c>
      <c r="C2128" s="210" t="s">
        <v>86</v>
      </c>
      <c r="D2128" s="211" t="s">
        <v>37276</v>
      </c>
    </row>
    <row r="2129" spans="1:4" ht="13.5" x14ac:dyDescent="0.25">
      <c r="A2129" s="212">
        <v>91318</v>
      </c>
      <c r="B2129" s="210" t="s">
        <v>2122</v>
      </c>
      <c r="C2129" s="210" t="s">
        <v>86</v>
      </c>
      <c r="D2129" s="211" t="s">
        <v>37277</v>
      </c>
    </row>
    <row r="2130" spans="1:4" ht="13.5" x14ac:dyDescent="0.25">
      <c r="A2130" s="212">
        <v>91319</v>
      </c>
      <c r="B2130" s="210" t="s">
        <v>2123</v>
      </c>
      <c r="C2130" s="210" t="s">
        <v>86</v>
      </c>
      <c r="D2130" s="211" t="s">
        <v>37278</v>
      </c>
    </row>
    <row r="2131" spans="1:4" ht="13.5" x14ac:dyDescent="0.25">
      <c r="A2131" s="212">
        <v>91320</v>
      </c>
      <c r="B2131" s="210" t="s">
        <v>2124</v>
      </c>
      <c r="C2131" s="210" t="s">
        <v>86</v>
      </c>
      <c r="D2131" s="211" t="s">
        <v>37279</v>
      </c>
    </row>
    <row r="2132" spans="1:4" ht="13.5" x14ac:dyDescent="0.25">
      <c r="A2132" s="212">
        <v>91321</v>
      </c>
      <c r="B2132" s="210" t="s">
        <v>2125</v>
      </c>
      <c r="C2132" s="210" t="s">
        <v>86</v>
      </c>
      <c r="D2132" s="211" t="s">
        <v>37280</v>
      </c>
    </row>
    <row r="2133" spans="1:4" ht="13.5" x14ac:dyDescent="0.25">
      <c r="A2133" s="212">
        <v>91322</v>
      </c>
      <c r="B2133" s="210" t="s">
        <v>2126</v>
      </c>
      <c r="C2133" s="210" t="s">
        <v>86</v>
      </c>
      <c r="D2133" s="211" t="s">
        <v>37281</v>
      </c>
    </row>
    <row r="2134" spans="1:4" ht="13.5" x14ac:dyDescent="0.25">
      <c r="A2134" s="212">
        <v>91323</v>
      </c>
      <c r="B2134" s="210" t="s">
        <v>2127</v>
      </c>
      <c r="C2134" s="210" t="s">
        <v>86</v>
      </c>
      <c r="D2134" s="211" t="s">
        <v>37282</v>
      </c>
    </row>
    <row r="2135" spans="1:4" ht="13.5" x14ac:dyDescent="0.25">
      <c r="A2135" s="212">
        <v>91324</v>
      </c>
      <c r="B2135" s="210" t="s">
        <v>2128</v>
      </c>
      <c r="C2135" s="210" t="s">
        <v>86</v>
      </c>
      <c r="D2135" s="211" t="s">
        <v>37283</v>
      </c>
    </row>
    <row r="2136" spans="1:4" ht="13.5" x14ac:dyDescent="0.25">
      <c r="A2136" s="212">
        <v>91325</v>
      </c>
      <c r="B2136" s="210" t="s">
        <v>2129</v>
      </c>
      <c r="C2136" s="210" t="s">
        <v>86</v>
      </c>
      <c r="D2136" s="211" t="s">
        <v>37284</v>
      </c>
    </row>
    <row r="2137" spans="1:4" ht="13.5" x14ac:dyDescent="0.25">
      <c r="A2137" s="212">
        <v>91326</v>
      </c>
      <c r="B2137" s="210" t="s">
        <v>2130</v>
      </c>
      <c r="C2137" s="210" t="s">
        <v>86</v>
      </c>
      <c r="D2137" s="211" t="s">
        <v>37285</v>
      </c>
    </row>
    <row r="2138" spans="1:4" ht="13.5" x14ac:dyDescent="0.25">
      <c r="A2138" s="212">
        <v>91327</v>
      </c>
      <c r="B2138" s="210" t="s">
        <v>2131</v>
      </c>
      <c r="C2138" s="210" t="s">
        <v>86</v>
      </c>
      <c r="D2138" s="211" t="s">
        <v>37286</v>
      </c>
    </row>
    <row r="2139" spans="1:4" ht="13.5" x14ac:dyDescent="0.25">
      <c r="A2139" s="212">
        <v>91328</v>
      </c>
      <c r="B2139" s="210" t="s">
        <v>2132</v>
      </c>
      <c r="C2139" s="210" t="s">
        <v>86</v>
      </c>
      <c r="D2139" s="211" t="s">
        <v>37287</v>
      </c>
    </row>
    <row r="2140" spans="1:4" ht="13.5" x14ac:dyDescent="0.25">
      <c r="A2140" s="212">
        <v>91329</v>
      </c>
      <c r="B2140" s="210" t="s">
        <v>2133</v>
      </c>
      <c r="C2140" s="210" t="s">
        <v>86</v>
      </c>
      <c r="D2140" s="211" t="s">
        <v>37288</v>
      </c>
    </row>
    <row r="2141" spans="1:4" ht="13.5" x14ac:dyDescent="0.25">
      <c r="A2141" s="212">
        <v>91330</v>
      </c>
      <c r="B2141" s="210" t="s">
        <v>2134</v>
      </c>
      <c r="C2141" s="210" t="s">
        <v>86</v>
      </c>
      <c r="D2141" s="211" t="s">
        <v>37289</v>
      </c>
    </row>
    <row r="2142" spans="1:4" ht="13.5" x14ac:dyDescent="0.25">
      <c r="A2142" s="212">
        <v>91331</v>
      </c>
      <c r="B2142" s="210" t="s">
        <v>2135</v>
      </c>
      <c r="C2142" s="210" t="s">
        <v>86</v>
      </c>
      <c r="D2142" s="211" t="s">
        <v>37290</v>
      </c>
    </row>
    <row r="2143" spans="1:4" ht="13.5" x14ac:dyDescent="0.25">
      <c r="A2143" s="212">
        <v>91332</v>
      </c>
      <c r="B2143" s="210" t="s">
        <v>2136</v>
      </c>
      <c r="C2143" s="210" t="s">
        <v>86</v>
      </c>
      <c r="D2143" s="211" t="s">
        <v>37291</v>
      </c>
    </row>
    <row r="2144" spans="1:4" ht="13.5" x14ac:dyDescent="0.25">
      <c r="A2144" s="212">
        <v>91333</v>
      </c>
      <c r="B2144" s="210" t="s">
        <v>2137</v>
      </c>
      <c r="C2144" s="210" t="s">
        <v>86</v>
      </c>
      <c r="D2144" s="211" t="s">
        <v>37292</v>
      </c>
    </row>
    <row r="2145" spans="1:4" ht="13.5" x14ac:dyDescent="0.25">
      <c r="A2145" s="212">
        <v>91334</v>
      </c>
      <c r="B2145" s="210" t="s">
        <v>2138</v>
      </c>
      <c r="C2145" s="210" t="s">
        <v>86</v>
      </c>
      <c r="D2145" s="211" t="s">
        <v>37293</v>
      </c>
    </row>
    <row r="2146" spans="1:4" ht="13.5" x14ac:dyDescent="0.25">
      <c r="A2146" s="212">
        <v>91335</v>
      </c>
      <c r="B2146" s="210" t="s">
        <v>2139</v>
      </c>
      <c r="C2146" s="210" t="s">
        <v>86</v>
      </c>
      <c r="D2146" s="211" t="s">
        <v>37294</v>
      </c>
    </row>
    <row r="2147" spans="1:4" ht="13.5" x14ac:dyDescent="0.25">
      <c r="A2147" s="212">
        <v>91336</v>
      </c>
      <c r="B2147" s="210" t="s">
        <v>2140</v>
      </c>
      <c r="C2147" s="210" t="s">
        <v>86</v>
      </c>
      <c r="D2147" s="211" t="s">
        <v>37060</v>
      </c>
    </row>
    <row r="2148" spans="1:4" ht="13.5" x14ac:dyDescent="0.25">
      <c r="A2148" s="212">
        <v>91337</v>
      </c>
      <c r="B2148" s="210" t="s">
        <v>2141</v>
      </c>
      <c r="C2148" s="210" t="s">
        <v>86</v>
      </c>
      <c r="D2148" s="211" t="s">
        <v>37295</v>
      </c>
    </row>
    <row r="2149" spans="1:4" ht="13.5" x14ac:dyDescent="0.25">
      <c r="A2149" s="212">
        <v>100659</v>
      </c>
      <c r="B2149" s="210" t="s">
        <v>2142</v>
      </c>
      <c r="C2149" s="210" t="s">
        <v>59</v>
      </c>
      <c r="D2149" s="211" t="s">
        <v>2900</v>
      </c>
    </row>
    <row r="2150" spans="1:4" ht="13.5" x14ac:dyDescent="0.25">
      <c r="A2150" s="212">
        <v>100660</v>
      </c>
      <c r="B2150" s="210" t="s">
        <v>2143</v>
      </c>
      <c r="C2150" s="210" t="s">
        <v>59</v>
      </c>
      <c r="D2150" s="211" t="s">
        <v>31514</v>
      </c>
    </row>
    <row r="2151" spans="1:4" ht="13.5" x14ac:dyDescent="0.25">
      <c r="A2151" s="212">
        <v>100675</v>
      </c>
      <c r="B2151" s="210" t="s">
        <v>2145</v>
      </c>
      <c r="C2151" s="210" t="s">
        <v>86</v>
      </c>
      <c r="D2151" s="211" t="s">
        <v>37296</v>
      </c>
    </row>
    <row r="2152" spans="1:4" ht="13.5" x14ac:dyDescent="0.25">
      <c r="A2152" s="212">
        <v>100676</v>
      </c>
      <c r="B2152" s="210" t="s">
        <v>2146</v>
      </c>
      <c r="C2152" s="210" t="s">
        <v>86</v>
      </c>
      <c r="D2152" s="211" t="s">
        <v>33508</v>
      </c>
    </row>
    <row r="2153" spans="1:4" ht="13.5" x14ac:dyDescent="0.25">
      <c r="A2153" s="212">
        <v>100678</v>
      </c>
      <c r="B2153" s="210" t="s">
        <v>2147</v>
      </c>
      <c r="C2153" s="210" t="s">
        <v>86</v>
      </c>
      <c r="D2153" s="211" t="s">
        <v>37297</v>
      </c>
    </row>
    <row r="2154" spans="1:4" ht="13.5" x14ac:dyDescent="0.25">
      <c r="A2154" s="212">
        <v>100679</v>
      </c>
      <c r="B2154" s="210" t="s">
        <v>2148</v>
      </c>
      <c r="C2154" s="210" t="s">
        <v>86</v>
      </c>
      <c r="D2154" s="211" t="s">
        <v>37298</v>
      </c>
    </row>
    <row r="2155" spans="1:4" ht="13.5" x14ac:dyDescent="0.25">
      <c r="A2155" s="212">
        <v>100680</v>
      </c>
      <c r="B2155" s="210" t="s">
        <v>2149</v>
      </c>
      <c r="C2155" s="210" t="s">
        <v>86</v>
      </c>
      <c r="D2155" s="211" t="s">
        <v>37299</v>
      </c>
    </row>
    <row r="2156" spans="1:4" ht="13.5" x14ac:dyDescent="0.25">
      <c r="A2156" s="212">
        <v>100681</v>
      </c>
      <c r="B2156" s="210" t="s">
        <v>2150</v>
      </c>
      <c r="C2156" s="210" t="s">
        <v>86</v>
      </c>
      <c r="D2156" s="211" t="s">
        <v>37300</v>
      </c>
    </row>
    <row r="2157" spans="1:4" ht="13.5" x14ac:dyDescent="0.25">
      <c r="A2157" s="212">
        <v>100682</v>
      </c>
      <c r="B2157" s="210" t="s">
        <v>2151</v>
      </c>
      <c r="C2157" s="210" t="s">
        <v>86</v>
      </c>
      <c r="D2157" s="211" t="s">
        <v>37301</v>
      </c>
    </row>
    <row r="2158" spans="1:4" ht="13.5" x14ac:dyDescent="0.25">
      <c r="A2158" s="212">
        <v>100683</v>
      </c>
      <c r="B2158" s="210" t="s">
        <v>2152</v>
      </c>
      <c r="C2158" s="210" t="s">
        <v>86</v>
      </c>
      <c r="D2158" s="211" t="s">
        <v>37302</v>
      </c>
    </row>
    <row r="2159" spans="1:4" ht="13.5" x14ac:dyDescent="0.25">
      <c r="A2159" s="212">
        <v>100684</v>
      </c>
      <c r="B2159" s="210" t="s">
        <v>2153</v>
      </c>
      <c r="C2159" s="210" t="s">
        <v>86</v>
      </c>
      <c r="D2159" s="211" t="s">
        <v>37303</v>
      </c>
    </row>
    <row r="2160" spans="1:4" ht="13.5" x14ac:dyDescent="0.25">
      <c r="A2160" s="212">
        <v>100685</v>
      </c>
      <c r="B2160" s="210" t="s">
        <v>2154</v>
      </c>
      <c r="C2160" s="210" t="s">
        <v>86</v>
      </c>
      <c r="D2160" s="211" t="s">
        <v>37304</v>
      </c>
    </row>
    <row r="2161" spans="1:4" ht="13.5" x14ac:dyDescent="0.25">
      <c r="A2161" s="212">
        <v>100686</v>
      </c>
      <c r="B2161" s="210" t="s">
        <v>2155</v>
      </c>
      <c r="C2161" s="210" t="s">
        <v>86</v>
      </c>
      <c r="D2161" s="211" t="s">
        <v>37305</v>
      </c>
    </row>
    <row r="2162" spans="1:4" ht="13.5" x14ac:dyDescent="0.25">
      <c r="A2162" s="212">
        <v>100687</v>
      </c>
      <c r="B2162" s="210" t="s">
        <v>2156</v>
      </c>
      <c r="C2162" s="210" t="s">
        <v>86</v>
      </c>
      <c r="D2162" s="211" t="s">
        <v>37306</v>
      </c>
    </row>
    <row r="2163" spans="1:4" ht="13.5" x14ac:dyDescent="0.25">
      <c r="A2163" s="212">
        <v>100688</v>
      </c>
      <c r="B2163" s="210" t="s">
        <v>2157</v>
      </c>
      <c r="C2163" s="210" t="s">
        <v>86</v>
      </c>
      <c r="D2163" s="211" t="s">
        <v>37307</v>
      </c>
    </row>
    <row r="2164" spans="1:4" ht="13.5" x14ac:dyDescent="0.25">
      <c r="A2164" s="212">
        <v>100689</v>
      </c>
      <c r="B2164" s="210" t="s">
        <v>2158</v>
      </c>
      <c r="C2164" s="210" t="s">
        <v>86</v>
      </c>
      <c r="D2164" s="211" t="s">
        <v>37308</v>
      </c>
    </row>
    <row r="2165" spans="1:4" ht="13.5" x14ac:dyDescent="0.25">
      <c r="A2165" s="212">
        <v>100690</v>
      </c>
      <c r="B2165" s="210" t="s">
        <v>2159</v>
      </c>
      <c r="C2165" s="210" t="s">
        <v>86</v>
      </c>
      <c r="D2165" s="211" t="s">
        <v>37309</v>
      </c>
    </row>
    <row r="2166" spans="1:4" ht="13.5" x14ac:dyDescent="0.25">
      <c r="A2166" s="212">
        <v>100691</v>
      </c>
      <c r="B2166" s="210" t="s">
        <v>2160</v>
      </c>
      <c r="C2166" s="210" t="s">
        <v>86</v>
      </c>
      <c r="D2166" s="211" t="s">
        <v>37310</v>
      </c>
    </row>
    <row r="2167" spans="1:4" ht="13.5" x14ac:dyDescent="0.25">
      <c r="A2167" s="212">
        <v>100692</v>
      </c>
      <c r="B2167" s="210" t="s">
        <v>2161</v>
      </c>
      <c r="C2167" s="210" t="s">
        <v>86</v>
      </c>
      <c r="D2167" s="211" t="s">
        <v>37311</v>
      </c>
    </row>
    <row r="2168" spans="1:4" ht="13.5" x14ac:dyDescent="0.25">
      <c r="A2168" s="212">
        <v>100693</v>
      </c>
      <c r="B2168" s="210" t="s">
        <v>2162</v>
      </c>
      <c r="C2168" s="210" t="s">
        <v>86</v>
      </c>
      <c r="D2168" s="211" t="s">
        <v>37312</v>
      </c>
    </row>
    <row r="2169" spans="1:4" ht="13.5" x14ac:dyDescent="0.25">
      <c r="A2169" s="212">
        <v>100694</v>
      </c>
      <c r="B2169" s="210" t="s">
        <v>2163</v>
      </c>
      <c r="C2169" s="210" t="s">
        <v>86</v>
      </c>
      <c r="D2169" s="211" t="s">
        <v>37313</v>
      </c>
    </row>
    <row r="2170" spans="1:4" ht="13.5" x14ac:dyDescent="0.25">
      <c r="A2170" s="212">
        <v>100695</v>
      </c>
      <c r="B2170" s="210" t="s">
        <v>2164</v>
      </c>
      <c r="C2170" s="210" t="s">
        <v>86</v>
      </c>
      <c r="D2170" s="211" t="s">
        <v>1408</v>
      </c>
    </row>
    <row r="2171" spans="1:4" ht="13.5" x14ac:dyDescent="0.25">
      <c r="A2171" s="212">
        <v>100696</v>
      </c>
      <c r="B2171" s="210" t="s">
        <v>2165</v>
      </c>
      <c r="C2171" s="210" t="s">
        <v>86</v>
      </c>
      <c r="D2171" s="211" t="s">
        <v>31097</v>
      </c>
    </row>
    <row r="2172" spans="1:4" ht="13.5" x14ac:dyDescent="0.25">
      <c r="A2172" s="212">
        <v>100697</v>
      </c>
      <c r="B2172" s="210" t="s">
        <v>2166</v>
      </c>
      <c r="C2172" s="210" t="s">
        <v>86</v>
      </c>
      <c r="D2172" s="211" t="s">
        <v>36524</v>
      </c>
    </row>
    <row r="2173" spans="1:4" ht="13.5" x14ac:dyDescent="0.25">
      <c r="A2173" s="212">
        <v>100698</v>
      </c>
      <c r="B2173" s="210" t="s">
        <v>2167</v>
      </c>
      <c r="C2173" s="210" t="s">
        <v>86</v>
      </c>
      <c r="D2173" s="211" t="s">
        <v>37314</v>
      </c>
    </row>
    <row r="2174" spans="1:4" ht="13.5" x14ac:dyDescent="0.25">
      <c r="A2174" s="212">
        <v>100699</v>
      </c>
      <c r="B2174" s="210" t="s">
        <v>2168</v>
      </c>
      <c r="C2174" s="210" t="s">
        <v>86</v>
      </c>
      <c r="D2174" s="211" t="s">
        <v>37315</v>
      </c>
    </row>
    <row r="2175" spans="1:4" ht="13.5" x14ac:dyDescent="0.25">
      <c r="A2175" s="212">
        <v>100700</v>
      </c>
      <c r="B2175" s="210" t="s">
        <v>2169</v>
      </c>
      <c r="C2175" s="210" t="s">
        <v>86</v>
      </c>
      <c r="D2175" s="211" t="s">
        <v>37316</v>
      </c>
    </row>
    <row r="2176" spans="1:4" ht="13.5" x14ac:dyDescent="0.25">
      <c r="A2176" s="212">
        <v>100712</v>
      </c>
      <c r="B2176" s="210" t="s">
        <v>2170</v>
      </c>
      <c r="C2176" s="210" t="s">
        <v>86</v>
      </c>
      <c r="D2176" s="211" t="s">
        <v>37317</v>
      </c>
    </row>
    <row r="2177" spans="1:4" ht="13.5" x14ac:dyDescent="0.25">
      <c r="A2177" s="212">
        <v>100665</v>
      </c>
      <c r="B2177" s="210" t="s">
        <v>2171</v>
      </c>
      <c r="C2177" s="210" t="s">
        <v>284</v>
      </c>
      <c r="D2177" s="211" t="s">
        <v>37318</v>
      </c>
    </row>
    <row r="2178" spans="1:4" ht="13.5" x14ac:dyDescent="0.25">
      <c r="A2178" s="212">
        <v>100666</v>
      </c>
      <c r="B2178" s="210" t="s">
        <v>2172</v>
      </c>
      <c r="C2178" s="210" t="s">
        <v>284</v>
      </c>
      <c r="D2178" s="211" t="s">
        <v>37319</v>
      </c>
    </row>
    <row r="2179" spans="1:4" ht="13.5" x14ac:dyDescent="0.25">
      <c r="A2179" s="212">
        <v>100667</v>
      </c>
      <c r="B2179" s="210" t="s">
        <v>2173</v>
      </c>
      <c r="C2179" s="210" t="s">
        <v>284</v>
      </c>
      <c r="D2179" s="211" t="s">
        <v>37320</v>
      </c>
    </row>
    <row r="2180" spans="1:4" ht="13.5" x14ac:dyDescent="0.25">
      <c r="A2180" s="212">
        <v>100668</v>
      </c>
      <c r="B2180" s="210" t="s">
        <v>2174</v>
      </c>
      <c r="C2180" s="210" t="s">
        <v>284</v>
      </c>
      <c r="D2180" s="211" t="s">
        <v>37321</v>
      </c>
    </row>
    <row r="2181" spans="1:4" ht="13.5" x14ac:dyDescent="0.25">
      <c r="A2181" s="212">
        <v>100669</v>
      </c>
      <c r="B2181" s="210" t="s">
        <v>2175</v>
      </c>
      <c r="C2181" s="210" t="s">
        <v>284</v>
      </c>
      <c r="D2181" s="211" t="s">
        <v>37322</v>
      </c>
    </row>
    <row r="2182" spans="1:4" ht="13.5" x14ac:dyDescent="0.25">
      <c r="A2182" s="212">
        <v>100670</v>
      </c>
      <c r="B2182" s="210" t="s">
        <v>2176</v>
      </c>
      <c r="C2182" s="210" t="s">
        <v>284</v>
      </c>
      <c r="D2182" s="211" t="s">
        <v>37323</v>
      </c>
    </row>
    <row r="2183" spans="1:4" ht="13.5" x14ac:dyDescent="0.25">
      <c r="A2183" s="212">
        <v>100671</v>
      </c>
      <c r="B2183" s="210" t="s">
        <v>2177</v>
      </c>
      <c r="C2183" s="210" t="s">
        <v>284</v>
      </c>
      <c r="D2183" s="211" t="s">
        <v>37324</v>
      </c>
    </row>
    <row r="2184" spans="1:4" ht="13.5" x14ac:dyDescent="0.25">
      <c r="A2184" s="212">
        <v>100672</v>
      </c>
      <c r="B2184" s="210" t="s">
        <v>2178</v>
      </c>
      <c r="C2184" s="210" t="s">
        <v>284</v>
      </c>
      <c r="D2184" s="211" t="s">
        <v>37325</v>
      </c>
    </row>
    <row r="2185" spans="1:4" ht="13.5" x14ac:dyDescent="0.25">
      <c r="A2185" s="212">
        <v>100701</v>
      </c>
      <c r="B2185" s="210" t="s">
        <v>2179</v>
      </c>
      <c r="C2185" s="210" t="s">
        <v>284</v>
      </c>
      <c r="D2185" s="211" t="s">
        <v>37326</v>
      </c>
    </row>
    <row r="2186" spans="1:4" ht="13.5" x14ac:dyDescent="0.25">
      <c r="A2186" s="212">
        <v>94559</v>
      </c>
      <c r="B2186" s="210" t="s">
        <v>2180</v>
      </c>
      <c r="C2186" s="210" t="s">
        <v>284</v>
      </c>
      <c r="D2186" s="211" t="s">
        <v>37327</v>
      </c>
    </row>
    <row r="2187" spans="1:4" ht="13.5" x14ac:dyDescent="0.25">
      <c r="A2187" s="212">
        <v>94562</v>
      </c>
      <c r="B2187" s="210" t="s">
        <v>2181</v>
      </c>
      <c r="C2187" s="210" t="s">
        <v>284</v>
      </c>
      <c r="D2187" s="211" t="s">
        <v>37328</v>
      </c>
    </row>
    <row r="2188" spans="1:4" ht="13.5" x14ac:dyDescent="0.25">
      <c r="A2188" s="212">
        <v>94587</v>
      </c>
      <c r="B2188" s="210" t="s">
        <v>2182</v>
      </c>
      <c r="C2188" s="210" t="s">
        <v>59</v>
      </c>
      <c r="D2188" s="211" t="s">
        <v>4187</v>
      </c>
    </row>
    <row r="2189" spans="1:4" ht="13.5" x14ac:dyDescent="0.25">
      <c r="A2189" s="212">
        <v>94588</v>
      </c>
      <c r="B2189" s="210" t="s">
        <v>2183</v>
      </c>
      <c r="C2189" s="210" t="s">
        <v>59</v>
      </c>
      <c r="D2189" s="211" t="s">
        <v>37329</v>
      </c>
    </row>
    <row r="2190" spans="1:4" ht="13.5" x14ac:dyDescent="0.25">
      <c r="A2190" s="212">
        <v>99837</v>
      </c>
      <c r="B2190" s="210" t="s">
        <v>30779</v>
      </c>
      <c r="C2190" s="210" t="s">
        <v>59</v>
      </c>
      <c r="D2190" s="211" t="s">
        <v>37330</v>
      </c>
    </row>
    <row r="2191" spans="1:4" ht="13.5" x14ac:dyDescent="0.25">
      <c r="A2191" s="212">
        <v>99839</v>
      </c>
      <c r="B2191" s="210" t="s">
        <v>2184</v>
      </c>
      <c r="C2191" s="210" t="s">
        <v>59</v>
      </c>
      <c r="D2191" s="211" t="s">
        <v>37331</v>
      </c>
    </row>
    <row r="2192" spans="1:4" ht="13.5" x14ac:dyDescent="0.25">
      <c r="A2192" s="212">
        <v>99841</v>
      </c>
      <c r="B2192" s="210" t="s">
        <v>2185</v>
      </c>
      <c r="C2192" s="210" t="s">
        <v>59</v>
      </c>
      <c r="D2192" s="211" t="s">
        <v>37332</v>
      </c>
    </row>
    <row r="2193" spans="1:4" ht="13.5" x14ac:dyDescent="0.25">
      <c r="A2193" s="212">
        <v>99855</v>
      </c>
      <c r="B2193" s="210" t="s">
        <v>30780</v>
      </c>
      <c r="C2193" s="210" t="s">
        <v>59</v>
      </c>
      <c r="D2193" s="211" t="s">
        <v>29832</v>
      </c>
    </row>
    <row r="2194" spans="1:4" ht="13.5" x14ac:dyDescent="0.25">
      <c r="A2194" s="212">
        <v>99857</v>
      </c>
      <c r="B2194" s="210" t="s">
        <v>30781</v>
      </c>
      <c r="C2194" s="210" t="s">
        <v>59</v>
      </c>
      <c r="D2194" s="211" t="s">
        <v>37333</v>
      </c>
    </row>
    <row r="2195" spans="1:4" ht="13.5" x14ac:dyDescent="0.25">
      <c r="A2195" s="212">
        <v>99861</v>
      </c>
      <c r="B2195" s="210" t="s">
        <v>2186</v>
      </c>
      <c r="C2195" s="210" t="s">
        <v>284</v>
      </c>
      <c r="D2195" s="211" t="s">
        <v>37334</v>
      </c>
    </row>
    <row r="2196" spans="1:4" ht="13.5" x14ac:dyDescent="0.25">
      <c r="A2196" s="212">
        <v>99862</v>
      </c>
      <c r="B2196" s="210" t="s">
        <v>2187</v>
      </c>
      <c r="C2196" s="210" t="s">
        <v>284</v>
      </c>
      <c r="D2196" s="211" t="s">
        <v>37335</v>
      </c>
    </row>
    <row r="2197" spans="1:4" ht="13.5" x14ac:dyDescent="0.25">
      <c r="A2197" s="212">
        <v>90838</v>
      </c>
      <c r="B2197" s="210" t="s">
        <v>2188</v>
      </c>
      <c r="C2197" s="210" t="s">
        <v>86</v>
      </c>
      <c r="D2197" s="211" t="s">
        <v>37336</v>
      </c>
    </row>
    <row r="2198" spans="1:4" ht="13.5" x14ac:dyDescent="0.25">
      <c r="A2198" s="212">
        <v>91338</v>
      </c>
      <c r="B2198" s="210" t="s">
        <v>2189</v>
      </c>
      <c r="C2198" s="210" t="s">
        <v>284</v>
      </c>
      <c r="D2198" s="211" t="s">
        <v>37337</v>
      </c>
    </row>
    <row r="2199" spans="1:4" ht="13.5" x14ac:dyDescent="0.25">
      <c r="A2199" s="212">
        <v>91341</v>
      </c>
      <c r="B2199" s="210" t="s">
        <v>2190</v>
      </c>
      <c r="C2199" s="210" t="s">
        <v>284</v>
      </c>
      <c r="D2199" s="211" t="s">
        <v>37338</v>
      </c>
    </row>
    <row r="2200" spans="1:4" ht="13.5" x14ac:dyDescent="0.25">
      <c r="A2200" s="212">
        <v>94805</v>
      </c>
      <c r="B2200" s="210" t="s">
        <v>2191</v>
      </c>
      <c r="C2200" s="210" t="s">
        <v>86</v>
      </c>
      <c r="D2200" s="211" t="s">
        <v>37339</v>
      </c>
    </row>
    <row r="2201" spans="1:4" ht="13.5" x14ac:dyDescent="0.25">
      <c r="A2201" s="212">
        <v>94806</v>
      </c>
      <c r="B2201" s="210" t="s">
        <v>2192</v>
      </c>
      <c r="C2201" s="210" t="s">
        <v>86</v>
      </c>
      <c r="D2201" s="211" t="s">
        <v>37284</v>
      </c>
    </row>
    <row r="2202" spans="1:4" ht="13.5" x14ac:dyDescent="0.25">
      <c r="A2202" s="212">
        <v>94807</v>
      </c>
      <c r="B2202" s="210" t="s">
        <v>2193</v>
      </c>
      <c r="C2202" s="210" t="s">
        <v>86</v>
      </c>
      <c r="D2202" s="211" t="s">
        <v>37340</v>
      </c>
    </row>
    <row r="2203" spans="1:4" ht="13.5" x14ac:dyDescent="0.25">
      <c r="A2203" s="212">
        <v>100702</v>
      </c>
      <c r="B2203" s="210" t="s">
        <v>2194</v>
      </c>
      <c r="C2203" s="210" t="s">
        <v>284</v>
      </c>
      <c r="D2203" s="211" t="s">
        <v>37341</v>
      </c>
    </row>
    <row r="2204" spans="1:4" ht="13.5" x14ac:dyDescent="0.25">
      <c r="A2204" s="212">
        <v>102188</v>
      </c>
      <c r="B2204" s="210" t="s">
        <v>2195</v>
      </c>
      <c r="C2204" s="210" t="s">
        <v>86</v>
      </c>
      <c r="D2204" s="211" t="s">
        <v>37342</v>
      </c>
    </row>
    <row r="2205" spans="1:4" ht="13.5" x14ac:dyDescent="0.25">
      <c r="A2205" s="212">
        <v>102189</v>
      </c>
      <c r="B2205" s="210" t="s">
        <v>2196</v>
      </c>
      <c r="C2205" s="210" t="s">
        <v>86</v>
      </c>
      <c r="D2205" s="211" t="s">
        <v>37343</v>
      </c>
    </row>
    <row r="2206" spans="1:4" ht="13.5" x14ac:dyDescent="0.25">
      <c r="A2206" s="212">
        <v>100703</v>
      </c>
      <c r="B2206" s="210" t="s">
        <v>2197</v>
      </c>
      <c r="C2206" s="210" t="s">
        <v>86</v>
      </c>
      <c r="D2206" s="211" t="s">
        <v>3580</v>
      </c>
    </row>
    <row r="2207" spans="1:4" ht="13.5" x14ac:dyDescent="0.25">
      <c r="A2207" s="212">
        <v>100704</v>
      </c>
      <c r="B2207" s="210" t="s">
        <v>2198</v>
      </c>
      <c r="C2207" s="210" t="s">
        <v>86</v>
      </c>
      <c r="D2207" s="211" t="s">
        <v>37344</v>
      </c>
    </row>
    <row r="2208" spans="1:4" ht="13.5" x14ac:dyDescent="0.25">
      <c r="A2208" s="212">
        <v>100705</v>
      </c>
      <c r="B2208" s="210" t="s">
        <v>2199</v>
      </c>
      <c r="C2208" s="210" t="s">
        <v>86</v>
      </c>
      <c r="D2208" s="211" t="s">
        <v>37345</v>
      </c>
    </row>
    <row r="2209" spans="1:4" ht="13.5" x14ac:dyDescent="0.25">
      <c r="A2209" s="212">
        <v>100706</v>
      </c>
      <c r="B2209" s="210" t="s">
        <v>2200</v>
      </c>
      <c r="C2209" s="210" t="s">
        <v>86</v>
      </c>
      <c r="D2209" s="211" t="s">
        <v>37346</v>
      </c>
    </row>
    <row r="2210" spans="1:4" ht="13.5" x14ac:dyDescent="0.25">
      <c r="A2210" s="212">
        <v>100707</v>
      </c>
      <c r="B2210" s="210" t="s">
        <v>2202</v>
      </c>
      <c r="C2210" s="210" t="s">
        <v>86</v>
      </c>
      <c r="D2210" s="211" t="s">
        <v>37347</v>
      </c>
    </row>
    <row r="2211" spans="1:4" ht="13.5" x14ac:dyDescent="0.25">
      <c r="A2211" s="212">
        <v>100708</v>
      </c>
      <c r="B2211" s="210" t="s">
        <v>2203</v>
      </c>
      <c r="C2211" s="210" t="s">
        <v>86</v>
      </c>
      <c r="D2211" s="211" t="s">
        <v>37348</v>
      </c>
    </row>
    <row r="2212" spans="1:4" ht="13.5" x14ac:dyDescent="0.25">
      <c r="A2212" s="212">
        <v>100709</v>
      </c>
      <c r="B2212" s="210" t="s">
        <v>2204</v>
      </c>
      <c r="C2212" s="210" t="s">
        <v>86</v>
      </c>
      <c r="D2212" s="211" t="s">
        <v>37349</v>
      </c>
    </row>
    <row r="2213" spans="1:4" ht="13.5" x14ac:dyDescent="0.25">
      <c r="A2213" s="212">
        <v>100710</v>
      </c>
      <c r="B2213" s="210" t="s">
        <v>2205</v>
      </c>
      <c r="C2213" s="210" t="s">
        <v>86</v>
      </c>
      <c r="D2213" s="211" t="s">
        <v>37350</v>
      </c>
    </row>
    <row r="2214" spans="1:4" ht="13.5" x14ac:dyDescent="0.25">
      <c r="A2214" s="212">
        <v>102151</v>
      </c>
      <c r="B2214" s="210" t="s">
        <v>2206</v>
      </c>
      <c r="C2214" s="210" t="s">
        <v>284</v>
      </c>
      <c r="D2214" s="211" t="s">
        <v>37351</v>
      </c>
    </row>
    <row r="2215" spans="1:4" ht="13.5" x14ac:dyDescent="0.25">
      <c r="A2215" s="212">
        <v>102152</v>
      </c>
      <c r="B2215" s="210" t="s">
        <v>2207</v>
      </c>
      <c r="C2215" s="210" t="s">
        <v>284</v>
      </c>
      <c r="D2215" s="211" t="s">
        <v>37352</v>
      </c>
    </row>
    <row r="2216" spans="1:4" ht="13.5" x14ac:dyDescent="0.25">
      <c r="A2216" s="212">
        <v>102153</v>
      </c>
      <c r="B2216" s="210" t="s">
        <v>2208</v>
      </c>
      <c r="C2216" s="210" t="s">
        <v>284</v>
      </c>
      <c r="D2216" s="211" t="s">
        <v>37353</v>
      </c>
    </row>
    <row r="2217" spans="1:4" ht="13.5" x14ac:dyDescent="0.25">
      <c r="A2217" s="212">
        <v>102154</v>
      </c>
      <c r="B2217" s="210" t="s">
        <v>2209</v>
      </c>
      <c r="C2217" s="210" t="s">
        <v>284</v>
      </c>
      <c r="D2217" s="211" t="s">
        <v>37354</v>
      </c>
    </row>
    <row r="2218" spans="1:4" ht="13.5" x14ac:dyDescent="0.25">
      <c r="A2218" s="212">
        <v>102155</v>
      </c>
      <c r="B2218" s="210" t="s">
        <v>2210</v>
      </c>
      <c r="C2218" s="210" t="s">
        <v>284</v>
      </c>
      <c r="D2218" s="211" t="s">
        <v>37355</v>
      </c>
    </row>
    <row r="2219" spans="1:4" ht="13.5" x14ac:dyDescent="0.25">
      <c r="A2219" s="212">
        <v>102156</v>
      </c>
      <c r="B2219" s="210" t="s">
        <v>2211</v>
      </c>
      <c r="C2219" s="210" t="s">
        <v>284</v>
      </c>
      <c r="D2219" s="211" t="s">
        <v>37356</v>
      </c>
    </row>
    <row r="2220" spans="1:4" ht="13.5" x14ac:dyDescent="0.25">
      <c r="A2220" s="212">
        <v>102157</v>
      </c>
      <c r="B2220" s="210" t="s">
        <v>2212</v>
      </c>
      <c r="C2220" s="210" t="s">
        <v>284</v>
      </c>
      <c r="D2220" s="211" t="s">
        <v>37357</v>
      </c>
    </row>
    <row r="2221" spans="1:4" ht="13.5" x14ac:dyDescent="0.25">
      <c r="A2221" s="212">
        <v>102158</v>
      </c>
      <c r="B2221" s="210" t="s">
        <v>2213</v>
      </c>
      <c r="C2221" s="210" t="s">
        <v>284</v>
      </c>
      <c r="D2221" s="211" t="s">
        <v>37358</v>
      </c>
    </row>
    <row r="2222" spans="1:4" ht="13.5" x14ac:dyDescent="0.25">
      <c r="A2222" s="212">
        <v>102159</v>
      </c>
      <c r="B2222" s="210" t="s">
        <v>2214</v>
      </c>
      <c r="C2222" s="210" t="s">
        <v>284</v>
      </c>
      <c r="D2222" s="211" t="s">
        <v>37359</v>
      </c>
    </row>
    <row r="2223" spans="1:4" ht="13.5" x14ac:dyDescent="0.25">
      <c r="A2223" s="212">
        <v>102160</v>
      </c>
      <c r="B2223" s="210" t="s">
        <v>2215</v>
      </c>
      <c r="C2223" s="210" t="s">
        <v>284</v>
      </c>
      <c r="D2223" s="211" t="s">
        <v>37360</v>
      </c>
    </row>
    <row r="2224" spans="1:4" ht="13.5" x14ac:dyDescent="0.25">
      <c r="A2224" s="212">
        <v>102161</v>
      </c>
      <c r="B2224" s="210" t="s">
        <v>2216</v>
      </c>
      <c r="C2224" s="210" t="s">
        <v>284</v>
      </c>
      <c r="D2224" s="211" t="s">
        <v>37361</v>
      </c>
    </row>
    <row r="2225" spans="1:4" ht="13.5" x14ac:dyDescent="0.25">
      <c r="A2225" s="212">
        <v>102162</v>
      </c>
      <c r="B2225" s="210" t="s">
        <v>2217</v>
      </c>
      <c r="C2225" s="210" t="s">
        <v>284</v>
      </c>
      <c r="D2225" s="211" t="s">
        <v>37362</v>
      </c>
    </row>
    <row r="2226" spans="1:4" ht="13.5" x14ac:dyDescent="0.25">
      <c r="A2226" s="212">
        <v>102163</v>
      </c>
      <c r="B2226" s="210" t="s">
        <v>2218</v>
      </c>
      <c r="C2226" s="210" t="s">
        <v>284</v>
      </c>
      <c r="D2226" s="211" t="s">
        <v>37363</v>
      </c>
    </row>
    <row r="2227" spans="1:4" ht="13.5" x14ac:dyDescent="0.25">
      <c r="A2227" s="212">
        <v>102164</v>
      </c>
      <c r="B2227" s="210" t="s">
        <v>2219</v>
      </c>
      <c r="C2227" s="210" t="s">
        <v>284</v>
      </c>
      <c r="D2227" s="211" t="s">
        <v>37364</v>
      </c>
    </row>
    <row r="2228" spans="1:4" ht="13.5" x14ac:dyDescent="0.25">
      <c r="A2228" s="212">
        <v>102165</v>
      </c>
      <c r="B2228" s="210" t="s">
        <v>2220</v>
      </c>
      <c r="C2228" s="210" t="s">
        <v>284</v>
      </c>
      <c r="D2228" s="211" t="s">
        <v>37365</v>
      </c>
    </row>
    <row r="2229" spans="1:4" ht="13.5" x14ac:dyDescent="0.25">
      <c r="A2229" s="212">
        <v>102166</v>
      </c>
      <c r="B2229" s="210" t="s">
        <v>2221</v>
      </c>
      <c r="C2229" s="210" t="s">
        <v>284</v>
      </c>
      <c r="D2229" s="211" t="s">
        <v>37366</v>
      </c>
    </row>
    <row r="2230" spans="1:4" ht="13.5" x14ac:dyDescent="0.25">
      <c r="A2230" s="212">
        <v>102167</v>
      </c>
      <c r="B2230" s="210" t="s">
        <v>2222</v>
      </c>
      <c r="C2230" s="210" t="s">
        <v>284</v>
      </c>
      <c r="D2230" s="211" t="s">
        <v>37367</v>
      </c>
    </row>
    <row r="2231" spans="1:4" ht="13.5" x14ac:dyDescent="0.25">
      <c r="A2231" s="212">
        <v>102168</v>
      </c>
      <c r="B2231" s="210" t="s">
        <v>2223</v>
      </c>
      <c r="C2231" s="210" t="s">
        <v>284</v>
      </c>
      <c r="D2231" s="211" t="s">
        <v>37368</v>
      </c>
    </row>
    <row r="2232" spans="1:4" ht="13.5" x14ac:dyDescent="0.25">
      <c r="A2232" s="212">
        <v>102169</v>
      </c>
      <c r="B2232" s="210" t="s">
        <v>2224</v>
      </c>
      <c r="C2232" s="210" t="s">
        <v>284</v>
      </c>
      <c r="D2232" s="211" t="s">
        <v>37369</v>
      </c>
    </row>
    <row r="2233" spans="1:4" ht="13.5" x14ac:dyDescent="0.25">
      <c r="A2233" s="212">
        <v>102170</v>
      </c>
      <c r="B2233" s="210" t="s">
        <v>2225</v>
      </c>
      <c r="C2233" s="210" t="s">
        <v>284</v>
      </c>
      <c r="D2233" s="211" t="s">
        <v>37370</v>
      </c>
    </row>
    <row r="2234" spans="1:4" ht="13.5" x14ac:dyDescent="0.25">
      <c r="A2234" s="212">
        <v>102171</v>
      </c>
      <c r="B2234" s="210" t="s">
        <v>2226</v>
      </c>
      <c r="C2234" s="210" t="s">
        <v>284</v>
      </c>
      <c r="D2234" s="211" t="s">
        <v>37371</v>
      </c>
    </row>
    <row r="2235" spans="1:4" ht="13.5" x14ac:dyDescent="0.25">
      <c r="A2235" s="212">
        <v>102172</v>
      </c>
      <c r="B2235" s="210" t="s">
        <v>2227</v>
      </c>
      <c r="C2235" s="210" t="s">
        <v>284</v>
      </c>
      <c r="D2235" s="211" t="s">
        <v>37372</v>
      </c>
    </row>
    <row r="2236" spans="1:4" ht="13.5" x14ac:dyDescent="0.25">
      <c r="A2236" s="212">
        <v>102176</v>
      </c>
      <c r="B2236" s="210" t="s">
        <v>2228</v>
      </c>
      <c r="C2236" s="210" t="s">
        <v>284</v>
      </c>
      <c r="D2236" s="211" t="s">
        <v>37373</v>
      </c>
    </row>
    <row r="2237" spans="1:4" ht="13.5" x14ac:dyDescent="0.25">
      <c r="A2237" s="212">
        <v>102177</v>
      </c>
      <c r="B2237" s="210" t="s">
        <v>2229</v>
      </c>
      <c r="C2237" s="210" t="s">
        <v>284</v>
      </c>
      <c r="D2237" s="211" t="s">
        <v>37374</v>
      </c>
    </row>
    <row r="2238" spans="1:4" ht="13.5" x14ac:dyDescent="0.25">
      <c r="A2238" s="212">
        <v>102178</v>
      </c>
      <c r="B2238" s="210" t="s">
        <v>2230</v>
      </c>
      <c r="C2238" s="210" t="s">
        <v>284</v>
      </c>
      <c r="D2238" s="211" t="s">
        <v>37375</v>
      </c>
    </row>
    <row r="2239" spans="1:4" ht="13.5" x14ac:dyDescent="0.25">
      <c r="A2239" s="212">
        <v>102179</v>
      </c>
      <c r="B2239" s="210" t="s">
        <v>2231</v>
      </c>
      <c r="C2239" s="210" t="s">
        <v>284</v>
      </c>
      <c r="D2239" s="211" t="s">
        <v>37376</v>
      </c>
    </row>
    <row r="2240" spans="1:4" ht="13.5" x14ac:dyDescent="0.25">
      <c r="A2240" s="212">
        <v>102180</v>
      </c>
      <c r="B2240" s="210" t="s">
        <v>2232</v>
      </c>
      <c r="C2240" s="210" t="s">
        <v>284</v>
      </c>
      <c r="D2240" s="211" t="s">
        <v>37377</v>
      </c>
    </row>
    <row r="2241" spans="1:4" ht="13.5" x14ac:dyDescent="0.25">
      <c r="A2241" s="212">
        <v>102181</v>
      </c>
      <c r="B2241" s="210" t="s">
        <v>2233</v>
      </c>
      <c r="C2241" s="210" t="s">
        <v>284</v>
      </c>
      <c r="D2241" s="211" t="s">
        <v>37378</v>
      </c>
    </row>
    <row r="2242" spans="1:4" ht="13.5" x14ac:dyDescent="0.25">
      <c r="A2242" s="212">
        <v>102182</v>
      </c>
      <c r="B2242" s="210" t="s">
        <v>2234</v>
      </c>
      <c r="C2242" s="210" t="s">
        <v>86</v>
      </c>
      <c r="D2242" s="211" t="s">
        <v>37379</v>
      </c>
    </row>
    <row r="2243" spans="1:4" ht="13.5" x14ac:dyDescent="0.25">
      <c r="A2243" s="212">
        <v>102183</v>
      </c>
      <c r="B2243" s="210" t="s">
        <v>2235</v>
      </c>
      <c r="C2243" s="210" t="s">
        <v>86</v>
      </c>
      <c r="D2243" s="211" t="s">
        <v>37380</v>
      </c>
    </row>
    <row r="2244" spans="1:4" ht="13.5" x14ac:dyDescent="0.25">
      <c r="A2244" s="212">
        <v>102184</v>
      </c>
      <c r="B2244" s="210" t="s">
        <v>2236</v>
      </c>
      <c r="C2244" s="210" t="s">
        <v>86</v>
      </c>
      <c r="D2244" s="211" t="s">
        <v>37381</v>
      </c>
    </row>
    <row r="2245" spans="1:4" ht="13.5" x14ac:dyDescent="0.25">
      <c r="A2245" s="212">
        <v>102185</v>
      </c>
      <c r="B2245" s="210" t="s">
        <v>2237</v>
      </c>
      <c r="C2245" s="210" t="s">
        <v>86</v>
      </c>
      <c r="D2245" s="211" t="s">
        <v>37382</v>
      </c>
    </row>
    <row r="2246" spans="1:4" ht="13.5" x14ac:dyDescent="0.25">
      <c r="A2246" s="212">
        <v>102190</v>
      </c>
      <c r="B2246" s="210" t="s">
        <v>2238</v>
      </c>
      <c r="C2246" s="210" t="s">
        <v>284</v>
      </c>
      <c r="D2246" s="211" t="s">
        <v>4208</v>
      </c>
    </row>
    <row r="2247" spans="1:4" ht="13.5" x14ac:dyDescent="0.25">
      <c r="A2247" s="212">
        <v>102191</v>
      </c>
      <c r="B2247" s="210" t="s">
        <v>2240</v>
      </c>
      <c r="C2247" s="210" t="s">
        <v>284</v>
      </c>
      <c r="D2247" s="211" t="s">
        <v>2993</v>
      </c>
    </row>
    <row r="2248" spans="1:4" ht="13.5" x14ac:dyDescent="0.25">
      <c r="A2248" s="212">
        <v>102192</v>
      </c>
      <c r="B2248" s="210" t="s">
        <v>2241</v>
      </c>
      <c r="C2248" s="210" t="s">
        <v>284</v>
      </c>
      <c r="D2248" s="211" t="s">
        <v>36341</v>
      </c>
    </row>
    <row r="2249" spans="1:4" ht="13.5" x14ac:dyDescent="0.25">
      <c r="A2249" s="212">
        <v>94569</v>
      </c>
      <c r="B2249" s="210" t="s">
        <v>2242</v>
      </c>
      <c r="C2249" s="210" t="s">
        <v>284</v>
      </c>
      <c r="D2249" s="211" t="s">
        <v>37383</v>
      </c>
    </row>
    <row r="2250" spans="1:4" ht="13.5" x14ac:dyDescent="0.25">
      <c r="A2250" s="212">
        <v>94570</v>
      </c>
      <c r="B2250" s="210" t="s">
        <v>2243</v>
      </c>
      <c r="C2250" s="210" t="s">
        <v>284</v>
      </c>
      <c r="D2250" s="211" t="s">
        <v>37384</v>
      </c>
    </row>
    <row r="2251" spans="1:4" ht="13.5" x14ac:dyDescent="0.25">
      <c r="A2251" s="212">
        <v>94572</v>
      </c>
      <c r="B2251" s="210" t="s">
        <v>2244</v>
      </c>
      <c r="C2251" s="210" t="s">
        <v>284</v>
      </c>
      <c r="D2251" s="211" t="s">
        <v>37385</v>
      </c>
    </row>
    <row r="2252" spans="1:4" ht="13.5" x14ac:dyDescent="0.25">
      <c r="A2252" s="212">
        <v>94573</v>
      </c>
      <c r="B2252" s="210" t="s">
        <v>2245</v>
      </c>
      <c r="C2252" s="210" t="s">
        <v>284</v>
      </c>
      <c r="D2252" s="211" t="s">
        <v>37386</v>
      </c>
    </row>
    <row r="2253" spans="1:4" ht="13.5" x14ac:dyDescent="0.25">
      <c r="A2253" s="212">
        <v>94580</v>
      </c>
      <c r="B2253" s="210" t="s">
        <v>2246</v>
      </c>
      <c r="C2253" s="210" t="s">
        <v>284</v>
      </c>
      <c r="D2253" s="211" t="s">
        <v>37387</v>
      </c>
    </row>
    <row r="2254" spans="1:4" ht="13.5" x14ac:dyDescent="0.25">
      <c r="A2254" s="212">
        <v>94589</v>
      </c>
      <c r="B2254" s="210" t="s">
        <v>2247</v>
      </c>
      <c r="C2254" s="210" t="s">
        <v>59</v>
      </c>
      <c r="D2254" s="211" t="s">
        <v>9058</v>
      </c>
    </row>
    <row r="2255" spans="1:4" ht="13.5" x14ac:dyDescent="0.25">
      <c r="A2255" s="212">
        <v>94590</v>
      </c>
      <c r="B2255" s="210" t="s">
        <v>2248</v>
      </c>
      <c r="C2255" s="210" t="s">
        <v>59</v>
      </c>
      <c r="D2255" s="211" t="s">
        <v>5616</v>
      </c>
    </row>
    <row r="2256" spans="1:4" ht="13.5" x14ac:dyDescent="0.25">
      <c r="A2256" s="212">
        <v>100674</v>
      </c>
      <c r="B2256" s="210" t="s">
        <v>2249</v>
      </c>
      <c r="C2256" s="210" t="s">
        <v>284</v>
      </c>
      <c r="D2256" s="211" t="s">
        <v>37388</v>
      </c>
    </row>
    <row r="2257" spans="1:4" ht="13.5" x14ac:dyDescent="0.25">
      <c r="A2257" s="212">
        <v>101096</v>
      </c>
      <c r="B2257" s="210" t="s">
        <v>2250</v>
      </c>
      <c r="C2257" s="210" t="s">
        <v>38</v>
      </c>
      <c r="D2257" s="211" t="s">
        <v>37389</v>
      </c>
    </row>
    <row r="2258" spans="1:4" ht="13.5" x14ac:dyDescent="0.25">
      <c r="A2258" s="212">
        <v>101097</v>
      </c>
      <c r="B2258" s="210" t="s">
        <v>2251</v>
      </c>
      <c r="C2258" s="210" t="s">
        <v>38</v>
      </c>
      <c r="D2258" s="211" t="s">
        <v>37390</v>
      </c>
    </row>
    <row r="2259" spans="1:4" ht="13.5" x14ac:dyDescent="0.25">
      <c r="A2259" s="212">
        <v>101098</v>
      </c>
      <c r="B2259" s="210" t="s">
        <v>2252</v>
      </c>
      <c r="C2259" s="210" t="s">
        <v>38</v>
      </c>
      <c r="D2259" s="211" t="s">
        <v>37391</v>
      </c>
    </row>
    <row r="2260" spans="1:4" ht="13.5" x14ac:dyDescent="0.25">
      <c r="A2260" s="212">
        <v>101099</v>
      </c>
      <c r="B2260" s="210" t="s">
        <v>2253</v>
      </c>
      <c r="C2260" s="210" t="s">
        <v>38</v>
      </c>
      <c r="D2260" s="211" t="s">
        <v>37392</v>
      </c>
    </row>
    <row r="2261" spans="1:4" ht="13.5" x14ac:dyDescent="0.25">
      <c r="A2261" s="212">
        <v>101100</v>
      </c>
      <c r="B2261" s="210" t="s">
        <v>2254</v>
      </c>
      <c r="C2261" s="210" t="s">
        <v>38</v>
      </c>
      <c r="D2261" s="211" t="s">
        <v>37393</v>
      </c>
    </row>
    <row r="2262" spans="1:4" ht="13.5" x14ac:dyDescent="0.25">
      <c r="A2262" s="212">
        <v>101101</v>
      </c>
      <c r="B2262" s="210" t="s">
        <v>2255</v>
      </c>
      <c r="C2262" s="210" t="s">
        <v>38</v>
      </c>
      <c r="D2262" s="211" t="s">
        <v>37394</v>
      </c>
    </row>
    <row r="2263" spans="1:4" ht="13.5" x14ac:dyDescent="0.25">
      <c r="A2263" s="212">
        <v>101102</v>
      </c>
      <c r="B2263" s="210" t="s">
        <v>2256</v>
      </c>
      <c r="C2263" s="210" t="s">
        <v>38</v>
      </c>
      <c r="D2263" s="211" t="s">
        <v>37395</v>
      </c>
    </row>
    <row r="2264" spans="1:4" ht="13.5" x14ac:dyDescent="0.25">
      <c r="A2264" s="212">
        <v>101103</v>
      </c>
      <c r="B2264" s="210" t="s">
        <v>2257</v>
      </c>
      <c r="C2264" s="210" t="s">
        <v>38</v>
      </c>
      <c r="D2264" s="211" t="s">
        <v>37396</v>
      </c>
    </row>
    <row r="2265" spans="1:4" ht="13.5" x14ac:dyDescent="0.25">
      <c r="A2265" s="212">
        <v>101104</v>
      </c>
      <c r="B2265" s="210" t="s">
        <v>2258</v>
      </c>
      <c r="C2265" s="210" t="s">
        <v>38</v>
      </c>
      <c r="D2265" s="211" t="s">
        <v>37397</v>
      </c>
    </row>
    <row r="2266" spans="1:4" ht="13.5" x14ac:dyDescent="0.25">
      <c r="A2266" s="212">
        <v>101105</v>
      </c>
      <c r="B2266" s="210" t="s">
        <v>2259</v>
      </c>
      <c r="C2266" s="210" t="s">
        <v>38</v>
      </c>
      <c r="D2266" s="211" t="s">
        <v>37398</v>
      </c>
    </row>
    <row r="2267" spans="1:4" ht="13.5" x14ac:dyDescent="0.25">
      <c r="A2267" s="212">
        <v>101106</v>
      </c>
      <c r="B2267" s="210" t="s">
        <v>2260</v>
      </c>
      <c r="C2267" s="210" t="s">
        <v>38</v>
      </c>
      <c r="D2267" s="211" t="s">
        <v>37399</v>
      </c>
    </row>
    <row r="2268" spans="1:4" ht="13.5" x14ac:dyDescent="0.25">
      <c r="A2268" s="212">
        <v>101107</v>
      </c>
      <c r="B2268" s="210" t="s">
        <v>2261</v>
      </c>
      <c r="C2268" s="210" t="s">
        <v>38</v>
      </c>
      <c r="D2268" s="211" t="s">
        <v>37400</v>
      </c>
    </row>
    <row r="2269" spans="1:4" ht="13.5" x14ac:dyDescent="0.25">
      <c r="A2269" s="212">
        <v>101108</v>
      </c>
      <c r="B2269" s="210" t="s">
        <v>2262</v>
      </c>
      <c r="C2269" s="210" t="s">
        <v>38</v>
      </c>
      <c r="D2269" s="211" t="s">
        <v>37401</v>
      </c>
    </row>
    <row r="2270" spans="1:4" ht="13.5" x14ac:dyDescent="0.25">
      <c r="A2270" s="212">
        <v>101109</v>
      </c>
      <c r="B2270" s="210" t="s">
        <v>2263</v>
      </c>
      <c r="C2270" s="210" t="s">
        <v>38</v>
      </c>
      <c r="D2270" s="211" t="s">
        <v>37402</v>
      </c>
    </row>
    <row r="2271" spans="1:4" ht="13.5" x14ac:dyDescent="0.25">
      <c r="A2271" s="212">
        <v>101110</v>
      </c>
      <c r="B2271" s="210" t="s">
        <v>2264</v>
      </c>
      <c r="C2271" s="210" t="s">
        <v>38</v>
      </c>
      <c r="D2271" s="211" t="s">
        <v>37403</v>
      </c>
    </row>
    <row r="2272" spans="1:4" ht="13.5" x14ac:dyDescent="0.25">
      <c r="A2272" s="212">
        <v>101111</v>
      </c>
      <c r="B2272" s="210" t="s">
        <v>2265</v>
      </c>
      <c r="C2272" s="210" t="s">
        <v>38</v>
      </c>
      <c r="D2272" s="211" t="s">
        <v>37404</v>
      </c>
    </row>
    <row r="2273" spans="1:4" ht="13.5" x14ac:dyDescent="0.25">
      <c r="A2273" s="212">
        <v>101112</v>
      </c>
      <c r="B2273" s="210" t="s">
        <v>2266</v>
      </c>
      <c r="C2273" s="210" t="s">
        <v>38</v>
      </c>
      <c r="D2273" s="211" t="s">
        <v>37405</v>
      </c>
    </row>
    <row r="2274" spans="1:4" ht="13.5" x14ac:dyDescent="0.25">
      <c r="A2274" s="212">
        <v>101113</v>
      </c>
      <c r="B2274" s="210" t="s">
        <v>2267</v>
      </c>
      <c r="C2274" s="210" t="s">
        <v>38</v>
      </c>
      <c r="D2274" s="211" t="s">
        <v>37406</v>
      </c>
    </row>
    <row r="2275" spans="1:4" ht="13.5" x14ac:dyDescent="0.25">
      <c r="A2275" s="212">
        <v>95601</v>
      </c>
      <c r="B2275" s="210" t="s">
        <v>2268</v>
      </c>
      <c r="C2275" s="210" t="s">
        <v>86</v>
      </c>
      <c r="D2275" s="211" t="s">
        <v>37407</v>
      </c>
    </row>
    <row r="2276" spans="1:4" ht="13.5" x14ac:dyDescent="0.25">
      <c r="A2276" s="212">
        <v>95602</v>
      </c>
      <c r="B2276" s="210" t="s">
        <v>2270</v>
      </c>
      <c r="C2276" s="210" t="s">
        <v>86</v>
      </c>
      <c r="D2276" s="211" t="s">
        <v>30247</v>
      </c>
    </row>
    <row r="2277" spans="1:4" ht="13.5" x14ac:dyDescent="0.25">
      <c r="A2277" s="212">
        <v>95603</v>
      </c>
      <c r="B2277" s="210" t="s">
        <v>2271</v>
      </c>
      <c r="C2277" s="210" t="s">
        <v>86</v>
      </c>
      <c r="D2277" s="211" t="s">
        <v>37408</v>
      </c>
    </row>
    <row r="2278" spans="1:4" ht="13.5" x14ac:dyDescent="0.25">
      <c r="A2278" s="212">
        <v>95604</v>
      </c>
      <c r="B2278" s="210" t="s">
        <v>2272</v>
      </c>
      <c r="C2278" s="210" t="s">
        <v>86</v>
      </c>
      <c r="D2278" s="211" t="s">
        <v>30769</v>
      </c>
    </row>
    <row r="2279" spans="1:4" ht="13.5" x14ac:dyDescent="0.25">
      <c r="A2279" s="212">
        <v>95605</v>
      </c>
      <c r="B2279" s="210" t="s">
        <v>2273</v>
      </c>
      <c r="C2279" s="210" t="s">
        <v>86</v>
      </c>
      <c r="D2279" s="211" t="s">
        <v>37409</v>
      </c>
    </row>
    <row r="2280" spans="1:4" ht="13.5" x14ac:dyDescent="0.25">
      <c r="A2280" s="212">
        <v>95607</v>
      </c>
      <c r="B2280" s="210" t="s">
        <v>2274</v>
      </c>
      <c r="C2280" s="210" t="s">
        <v>86</v>
      </c>
      <c r="D2280" s="211" t="s">
        <v>2061</v>
      </c>
    </row>
    <row r="2281" spans="1:4" ht="13.5" x14ac:dyDescent="0.25">
      <c r="A2281" s="212">
        <v>95608</v>
      </c>
      <c r="B2281" s="210" t="s">
        <v>2275</v>
      </c>
      <c r="C2281" s="210" t="s">
        <v>86</v>
      </c>
      <c r="D2281" s="211" t="s">
        <v>37410</v>
      </c>
    </row>
    <row r="2282" spans="1:4" ht="13.5" x14ac:dyDescent="0.25">
      <c r="A2282" s="212">
        <v>95609</v>
      </c>
      <c r="B2282" s="210" t="s">
        <v>2276</v>
      </c>
      <c r="C2282" s="210" t="s">
        <v>86</v>
      </c>
      <c r="D2282" s="211" t="s">
        <v>37411</v>
      </c>
    </row>
    <row r="2283" spans="1:4" ht="13.5" x14ac:dyDescent="0.25">
      <c r="A2283" s="212">
        <v>100651</v>
      </c>
      <c r="B2283" s="210" t="s">
        <v>2277</v>
      </c>
      <c r="C2283" s="210" t="s">
        <v>59</v>
      </c>
      <c r="D2283" s="211" t="s">
        <v>37412</v>
      </c>
    </row>
    <row r="2284" spans="1:4" ht="13.5" x14ac:dyDescent="0.25">
      <c r="A2284" s="212">
        <v>100652</v>
      </c>
      <c r="B2284" s="210" t="s">
        <v>2278</v>
      </c>
      <c r="C2284" s="210" t="s">
        <v>59</v>
      </c>
      <c r="D2284" s="211" t="s">
        <v>37413</v>
      </c>
    </row>
    <row r="2285" spans="1:4" ht="13.5" x14ac:dyDescent="0.25">
      <c r="A2285" s="212">
        <v>100653</v>
      </c>
      <c r="B2285" s="210" t="s">
        <v>2279</v>
      </c>
      <c r="C2285" s="210" t="s">
        <v>59</v>
      </c>
      <c r="D2285" s="211" t="s">
        <v>37414</v>
      </c>
    </row>
    <row r="2286" spans="1:4" ht="13.5" x14ac:dyDescent="0.25">
      <c r="A2286" s="212">
        <v>100654</v>
      </c>
      <c r="B2286" s="210" t="s">
        <v>2280</v>
      </c>
      <c r="C2286" s="210" t="s">
        <v>59</v>
      </c>
      <c r="D2286" s="211" t="s">
        <v>37415</v>
      </c>
    </row>
    <row r="2287" spans="1:4" ht="13.5" x14ac:dyDescent="0.25">
      <c r="A2287" s="212">
        <v>100655</v>
      </c>
      <c r="B2287" s="210" t="s">
        <v>2281</v>
      </c>
      <c r="C2287" s="210" t="s">
        <v>59</v>
      </c>
      <c r="D2287" s="211" t="s">
        <v>37416</v>
      </c>
    </row>
    <row r="2288" spans="1:4" ht="13.5" x14ac:dyDescent="0.25">
      <c r="A2288" s="212">
        <v>100656</v>
      </c>
      <c r="B2288" s="210" t="s">
        <v>2282</v>
      </c>
      <c r="C2288" s="210" t="s">
        <v>59</v>
      </c>
      <c r="D2288" s="211" t="s">
        <v>37417</v>
      </c>
    </row>
    <row r="2289" spans="1:4" ht="13.5" x14ac:dyDescent="0.25">
      <c r="A2289" s="212">
        <v>100657</v>
      </c>
      <c r="B2289" s="210" t="s">
        <v>2283</v>
      </c>
      <c r="C2289" s="210" t="s">
        <v>59</v>
      </c>
      <c r="D2289" s="211" t="s">
        <v>33370</v>
      </c>
    </row>
    <row r="2290" spans="1:4" ht="13.5" x14ac:dyDescent="0.25">
      <c r="A2290" s="212">
        <v>100658</v>
      </c>
      <c r="B2290" s="210" t="s">
        <v>2284</v>
      </c>
      <c r="C2290" s="210" t="s">
        <v>59</v>
      </c>
      <c r="D2290" s="211" t="s">
        <v>37418</v>
      </c>
    </row>
    <row r="2291" spans="1:4" ht="13.5" x14ac:dyDescent="0.25">
      <c r="A2291" s="212">
        <v>100889</v>
      </c>
      <c r="B2291" s="210" t="s">
        <v>2285</v>
      </c>
      <c r="C2291" s="210" t="s">
        <v>1636</v>
      </c>
      <c r="D2291" s="211" t="s">
        <v>37419</v>
      </c>
    </row>
    <row r="2292" spans="1:4" ht="13.5" x14ac:dyDescent="0.25">
      <c r="A2292" s="212">
        <v>100890</v>
      </c>
      <c r="B2292" s="210" t="s">
        <v>2286</v>
      </c>
      <c r="C2292" s="210" t="s">
        <v>1636</v>
      </c>
      <c r="D2292" s="211" t="s">
        <v>6064</v>
      </c>
    </row>
    <row r="2293" spans="1:4" ht="13.5" x14ac:dyDescent="0.25">
      <c r="A2293" s="212">
        <v>100892</v>
      </c>
      <c r="B2293" s="210" t="s">
        <v>2287</v>
      </c>
      <c r="C2293" s="210" t="s">
        <v>1636</v>
      </c>
      <c r="D2293" s="211" t="s">
        <v>5658</v>
      </c>
    </row>
    <row r="2294" spans="1:4" ht="13.5" x14ac:dyDescent="0.25">
      <c r="A2294" s="212">
        <v>100893</v>
      </c>
      <c r="B2294" s="210" t="s">
        <v>2289</v>
      </c>
      <c r="C2294" s="210" t="s">
        <v>1636</v>
      </c>
      <c r="D2294" s="211" t="s">
        <v>5109</v>
      </c>
    </row>
    <row r="2295" spans="1:4" ht="13.5" x14ac:dyDescent="0.25">
      <c r="A2295" s="212">
        <v>100894</v>
      </c>
      <c r="B2295" s="210" t="s">
        <v>2291</v>
      </c>
      <c r="C2295" s="210" t="s">
        <v>1636</v>
      </c>
      <c r="D2295" s="211" t="s">
        <v>2657</v>
      </c>
    </row>
    <row r="2296" spans="1:4" ht="13.5" x14ac:dyDescent="0.25">
      <c r="A2296" s="212">
        <v>100896</v>
      </c>
      <c r="B2296" s="210" t="s">
        <v>2293</v>
      </c>
      <c r="C2296" s="210" t="s">
        <v>59</v>
      </c>
      <c r="D2296" s="211" t="s">
        <v>37420</v>
      </c>
    </row>
    <row r="2297" spans="1:4" ht="13.5" x14ac:dyDescent="0.25">
      <c r="A2297" s="212">
        <v>100897</v>
      </c>
      <c r="B2297" s="210" t="s">
        <v>2294</v>
      </c>
      <c r="C2297" s="210" t="s">
        <v>59</v>
      </c>
      <c r="D2297" s="211" t="s">
        <v>37421</v>
      </c>
    </row>
    <row r="2298" spans="1:4" ht="13.5" x14ac:dyDescent="0.25">
      <c r="A2298" s="212">
        <v>100898</v>
      </c>
      <c r="B2298" s="210" t="s">
        <v>2295</v>
      </c>
      <c r="C2298" s="210" t="s">
        <v>59</v>
      </c>
      <c r="D2298" s="211" t="s">
        <v>37422</v>
      </c>
    </row>
    <row r="2299" spans="1:4" ht="13.5" x14ac:dyDescent="0.25">
      <c r="A2299" s="212">
        <v>100899</v>
      </c>
      <c r="B2299" s="210" t="s">
        <v>2296</v>
      </c>
      <c r="C2299" s="210" t="s">
        <v>59</v>
      </c>
      <c r="D2299" s="211" t="s">
        <v>37423</v>
      </c>
    </row>
    <row r="2300" spans="1:4" ht="13.5" x14ac:dyDescent="0.25">
      <c r="A2300" s="212">
        <v>100900</v>
      </c>
      <c r="B2300" s="210" t="s">
        <v>2297</v>
      </c>
      <c r="C2300" s="210" t="s">
        <v>59</v>
      </c>
      <c r="D2300" s="211" t="s">
        <v>37424</v>
      </c>
    </row>
    <row r="2301" spans="1:4" ht="13.5" x14ac:dyDescent="0.25">
      <c r="A2301" s="212">
        <v>101173</v>
      </c>
      <c r="B2301" s="210" t="s">
        <v>2298</v>
      </c>
      <c r="C2301" s="210" t="s">
        <v>59</v>
      </c>
      <c r="D2301" s="211" t="s">
        <v>31552</v>
      </c>
    </row>
    <row r="2302" spans="1:4" ht="13.5" x14ac:dyDescent="0.25">
      <c r="A2302" s="212">
        <v>101174</v>
      </c>
      <c r="B2302" s="210" t="s">
        <v>2299</v>
      </c>
      <c r="C2302" s="210" t="s">
        <v>59</v>
      </c>
      <c r="D2302" s="211" t="s">
        <v>37425</v>
      </c>
    </row>
    <row r="2303" spans="1:4" ht="13.5" x14ac:dyDescent="0.25">
      <c r="A2303" s="212">
        <v>101175</v>
      </c>
      <c r="B2303" s="210" t="s">
        <v>2300</v>
      </c>
      <c r="C2303" s="210" t="s">
        <v>59</v>
      </c>
      <c r="D2303" s="211" t="s">
        <v>37426</v>
      </c>
    </row>
    <row r="2304" spans="1:4" ht="13.5" x14ac:dyDescent="0.25">
      <c r="A2304" s="212">
        <v>101176</v>
      </c>
      <c r="B2304" s="210" t="s">
        <v>2301</v>
      </c>
      <c r="C2304" s="210" t="s">
        <v>59</v>
      </c>
      <c r="D2304" s="211" t="s">
        <v>37427</v>
      </c>
    </row>
    <row r="2305" spans="1:4" ht="13.5" x14ac:dyDescent="0.25">
      <c r="A2305" s="212">
        <v>102521</v>
      </c>
      <c r="B2305" s="210" t="s">
        <v>2302</v>
      </c>
      <c r="C2305" s="210" t="s">
        <v>86</v>
      </c>
      <c r="D2305" s="211" t="s">
        <v>37428</v>
      </c>
    </row>
    <row r="2306" spans="1:4" ht="13.5" x14ac:dyDescent="0.25">
      <c r="A2306" s="212">
        <v>102522</v>
      </c>
      <c r="B2306" s="210" t="s">
        <v>2303</v>
      </c>
      <c r="C2306" s="210" t="s">
        <v>86</v>
      </c>
      <c r="D2306" s="211" t="s">
        <v>37429</v>
      </c>
    </row>
    <row r="2307" spans="1:4" ht="13.5" x14ac:dyDescent="0.25">
      <c r="A2307" s="212">
        <v>102523</v>
      </c>
      <c r="B2307" s="210" t="s">
        <v>2304</v>
      </c>
      <c r="C2307" s="210" t="s">
        <v>86</v>
      </c>
      <c r="D2307" s="211" t="s">
        <v>37430</v>
      </c>
    </row>
    <row r="2308" spans="1:4" ht="13.5" x14ac:dyDescent="0.25">
      <c r="A2308" s="212">
        <v>95240</v>
      </c>
      <c r="B2308" s="210" t="s">
        <v>30128</v>
      </c>
      <c r="C2308" s="210" t="s">
        <v>284</v>
      </c>
      <c r="D2308" s="211" t="s">
        <v>5624</v>
      </c>
    </row>
    <row r="2309" spans="1:4" ht="13.5" x14ac:dyDescent="0.25">
      <c r="A2309" s="212">
        <v>95241</v>
      </c>
      <c r="B2309" s="210" t="s">
        <v>30130</v>
      </c>
      <c r="C2309" s="210" t="s">
        <v>284</v>
      </c>
      <c r="D2309" s="211" t="s">
        <v>30051</v>
      </c>
    </row>
    <row r="2310" spans="1:4" ht="13.5" x14ac:dyDescent="0.25">
      <c r="A2310" s="212">
        <v>96616</v>
      </c>
      <c r="B2310" s="210" t="s">
        <v>30131</v>
      </c>
      <c r="C2310" s="210" t="s">
        <v>38</v>
      </c>
      <c r="D2310" s="211" t="s">
        <v>37431</v>
      </c>
    </row>
    <row r="2311" spans="1:4" ht="13.5" x14ac:dyDescent="0.25">
      <c r="A2311" s="212">
        <v>96617</v>
      </c>
      <c r="B2311" s="210" t="s">
        <v>30132</v>
      </c>
      <c r="C2311" s="210" t="s">
        <v>284</v>
      </c>
      <c r="D2311" s="211" t="s">
        <v>9949</v>
      </c>
    </row>
    <row r="2312" spans="1:4" ht="13.5" x14ac:dyDescent="0.25">
      <c r="A2312" s="212">
        <v>96619</v>
      </c>
      <c r="B2312" s="210" t="s">
        <v>30133</v>
      </c>
      <c r="C2312" s="210" t="s">
        <v>284</v>
      </c>
      <c r="D2312" s="211" t="s">
        <v>32217</v>
      </c>
    </row>
    <row r="2313" spans="1:4" ht="13.5" x14ac:dyDescent="0.25">
      <c r="A2313" s="212">
        <v>96620</v>
      </c>
      <c r="B2313" s="210" t="s">
        <v>30134</v>
      </c>
      <c r="C2313" s="210" t="s">
        <v>38</v>
      </c>
      <c r="D2313" s="211" t="s">
        <v>37432</v>
      </c>
    </row>
    <row r="2314" spans="1:4" ht="13.5" x14ac:dyDescent="0.25">
      <c r="A2314" s="212">
        <v>96621</v>
      </c>
      <c r="B2314" s="210" t="s">
        <v>30135</v>
      </c>
      <c r="C2314" s="210" t="s">
        <v>38</v>
      </c>
      <c r="D2314" s="211" t="s">
        <v>37433</v>
      </c>
    </row>
    <row r="2315" spans="1:4" ht="13.5" x14ac:dyDescent="0.25">
      <c r="A2315" s="212">
        <v>96622</v>
      </c>
      <c r="B2315" s="210" t="s">
        <v>30136</v>
      </c>
      <c r="C2315" s="210" t="s">
        <v>38</v>
      </c>
      <c r="D2315" s="211" t="s">
        <v>37434</v>
      </c>
    </row>
    <row r="2316" spans="1:4" ht="13.5" x14ac:dyDescent="0.25">
      <c r="A2316" s="212">
        <v>96623</v>
      </c>
      <c r="B2316" s="210" t="s">
        <v>30137</v>
      </c>
      <c r="C2316" s="210" t="s">
        <v>38</v>
      </c>
      <c r="D2316" s="211" t="s">
        <v>37435</v>
      </c>
    </row>
    <row r="2317" spans="1:4" ht="13.5" x14ac:dyDescent="0.25">
      <c r="A2317" s="212">
        <v>96624</v>
      </c>
      <c r="B2317" s="210" t="s">
        <v>30138</v>
      </c>
      <c r="C2317" s="210" t="s">
        <v>38</v>
      </c>
      <c r="D2317" s="211" t="s">
        <v>37436</v>
      </c>
    </row>
    <row r="2318" spans="1:4" ht="13.5" x14ac:dyDescent="0.25">
      <c r="A2318" s="212">
        <v>97082</v>
      </c>
      <c r="B2318" s="210" t="s">
        <v>2307</v>
      </c>
      <c r="C2318" s="210" t="s">
        <v>38</v>
      </c>
      <c r="D2318" s="211" t="s">
        <v>37437</v>
      </c>
    </row>
    <row r="2319" spans="1:4" ht="13.5" x14ac:dyDescent="0.25">
      <c r="A2319" s="212">
        <v>97083</v>
      </c>
      <c r="B2319" s="210" t="s">
        <v>2308</v>
      </c>
      <c r="C2319" s="210" t="s">
        <v>284</v>
      </c>
      <c r="D2319" s="211" t="s">
        <v>37438</v>
      </c>
    </row>
    <row r="2320" spans="1:4" ht="13.5" x14ac:dyDescent="0.25">
      <c r="A2320" s="212">
        <v>97084</v>
      </c>
      <c r="B2320" s="210" t="s">
        <v>2309</v>
      </c>
      <c r="C2320" s="210" t="s">
        <v>284</v>
      </c>
      <c r="D2320" s="211" t="s">
        <v>6749</v>
      </c>
    </row>
    <row r="2321" spans="1:4" ht="13.5" x14ac:dyDescent="0.25">
      <c r="A2321" s="212">
        <v>97086</v>
      </c>
      <c r="B2321" s="210" t="s">
        <v>2311</v>
      </c>
      <c r="C2321" s="210" t="s">
        <v>284</v>
      </c>
      <c r="D2321" s="211" t="s">
        <v>37439</v>
      </c>
    </row>
    <row r="2322" spans="1:4" ht="13.5" x14ac:dyDescent="0.25">
      <c r="A2322" s="212">
        <v>97087</v>
      </c>
      <c r="B2322" s="210" t="s">
        <v>2312</v>
      </c>
      <c r="C2322" s="210" t="s">
        <v>284</v>
      </c>
      <c r="D2322" s="211" t="s">
        <v>7834</v>
      </c>
    </row>
    <row r="2323" spans="1:4" ht="13.5" x14ac:dyDescent="0.25">
      <c r="A2323" s="212">
        <v>97088</v>
      </c>
      <c r="B2323" s="210" t="s">
        <v>2313</v>
      </c>
      <c r="C2323" s="210" t="s">
        <v>1636</v>
      </c>
      <c r="D2323" s="211" t="s">
        <v>8042</v>
      </c>
    </row>
    <row r="2324" spans="1:4" ht="13.5" x14ac:dyDescent="0.25">
      <c r="A2324" s="212">
        <v>97089</v>
      </c>
      <c r="B2324" s="210" t="s">
        <v>2315</v>
      </c>
      <c r="C2324" s="210" t="s">
        <v>1636</v>
      </c>
      <c r="D2324" s="211" t="s">
        <v>5554</v>
      </c>
    </row>
    <row r="2325" spans="1:4" ht="13.5" x14ac:dyDescent="0.25">
      <c r="A2325" s="212">
        <v>97090</v>
      </c>
      <c r="B2325" s="210" t="s">
        <v>2317</v>
      </c>
      <c r="C2325" s="210" t="s">
        <v>1636</v>
      </c>
      <c r="D2325" s="211" t="s">
        <v>37440</v>
      </c>
    </row>
    <row r="2326" spans="1:4" ht="13.5" x14ac:dyDescent="0.25">
      <c r="A2326" s="212">
        <v>97091</v>
      </c>
      <c r="B2326" s="210" t="s">
        <v>2318</v>
      </c>
      <c r="C2326" s="210" t="s">
        <v>1636</v>
      </c>
      <c r="D2326" s="211" t="s">
        <v>1033</v>
      </c>
    </row>
    <row r="2327" spans="1:4" ht="13.5" x14ac:dyDescent="0.25">
      <c r="A2327" s="212">
        <v>97092</v>
      </c>
      <c r="B2327" s="210" t="s">
        <v>2319</v>
      </c>
      <c r="C2327" s="210" t="s">
        <v>1636</v>
      </c>
      <c r="D2327" s="211" t="s">
        <v>4372</v>
      </c>
    </row>
    <row r="2328" spans="1:4" ht="13.5" x14ac:dyDescent="0.25">
      <c r="A2328" s="212">
        <v>97093</v>
      </c>
      <c r="B2328" s="210" t="s">
        <v>2321</v>
      </c>
      <c r="C2328" s="210" t="s">
        <v>1636</v>
      </c>
      <c r="D2328" s="211" t="s">
        <v>4540</v>
      </c>
    </row>
    <row r="2329" spans="1:4" ht="13.5" x14ac:dyDescent="0.25">
      <c r="A2329" s="212">
        <v>97096</v>
      </c>
      <c r="B2329" s="210" t="s">
        <v>2323</v>
      </c>
      <c r="C2329" s="210" t="s">
        <v>38</v>
      </c>
      <c r="D2329" s="211" t="s">
        <v>37441</v>
      </c>
    </row>
    <row r="2330" spans="1:4" ht="13.5" x14ac:dyDescent="0.25">
      <c r="A2330" s="212">
        <v>97097</v>
      </c>
      <c r="B2330" s="210" t="s">
        <v>2324</v>
      </c>
      <c r="C2330" s="210" t="s">
        <v>284</v>
      </c>
      <c r="D2330" s="211" t="s">
        <v>32570</v>
      </c>
    </row>
    <row r="2331" spans="1:4" ht="13.5" x14ac:dyDescent="0.25">
      <c r="A2331" s="212">
        <v>97101</v>
      </c>
      <c r="B2331" s="210" t="s">
        <v>2325</v>
      </c>
      <c r="C2331" s="210" t="s">
        <v>284</v>
      </c>
      <c r="D2331" s="211" t="s">
        <v>37442</v>
      </c>
    </row>
    <row r="2332" spans="1:4" ht="13.5" x14ac:dyDescent="0.25">
      <c r="A2332" s="212">
        <v>97102</v>
      </c>
      <c r="B2332" s="210" t="s">
        <v>2326</v>
      </c>
      <c r="C2332" s="210" t="s">
        <v>284</v>
      </c>
      <c r="D2332" s="211" t="s">
        <v>33562</v>
      </c>
    </row>
    <row r="2333" spans="1:4" ht="13.5" x14ac:dyDescent="0.25">
      <c r="A2333" s="212">
        <v>97103</v>
      </c>
      <c r="B2333" s="210" t="s">
        <v>2327</v>
      </c>
      <c r="C2333" s="210" t="s">
        <v>284</v>
      </c>
      <c r="D2333" s="211" t="s">
        <v>37443</v>
      </c>
    </row>
    <row r="2334" spans="1:4" ht="13.5" x14ac:dyDescent="0.25">
      <c r="A2334" s="212">
        <v>100322</v>
      </c>
      <c r="B2334" s="210" t="s">
        <v>30140</v>
      </c>
      <c r="C2334" s="210" t="s">
        <v>38</v>
      </c>
      <c r="D2334" s="211" t="s">
        <v>37444</v>
      </c>
    </row>
    <row r="2335" spans="1:4" ht="13.5" x14ac:dyDescent="0.25">
      <c r="A2335" s="212">
        <v>100323</v>
      </c>
      <c r="B2335" s="210" t="s">
        <v>30141</v>
      </c>
      <c r="C2335" s="210" t="s">
        <v>38</v>
      </c>
      <c r="D2335" s="211" t="s">
        <v>37445</v>
      </c>
    </row>
    <row r="2336" spans="1:4" ht="13.5" x14ac:dyDescent="0.25">
      <c r="A2336" s="212">
        <v>100324</v>
      </c>
      <c r="B2336" s="210" t="s">
        <v>30142</v>
      </c>
      <c r="C2336" s="210" t="s">
        <v>38</v>
      </c>
      <c r="D2336" s="211" t="s">
        <v>37446</v>
      </c>
    </row>
    <row r="2337" spans="1:4" ht="13.5" x14ac:dyDescent="0.25">
      <c r="A2337" s="212">
        <v>103072</v>
      </c>
      <c r="B2337" s="210" t="s">
        <v>2328</v>
      </c>
      <c r="C2337" s="210" t="s">
        <v>284</v>
      </c>
      <c r="D2337" s="211" t="s">
        <v>37447</v>
      </c>
    </row>
    <row r="2338" spans="1:4" ht="13.5" x14ac:dyDescent="0.25">
      <c r="A2338" s="212">
        <v>103073</v>
      </c>
      <c r="B2338" s="210" t="s">
        <v>2329</v>
      </c>
      <c r="C2338" s="210" t="s">
        <v>284</v>
      </c>
      <c r="D2338" s="211" t="s">
        <v>37448</v>
      </c>
    </row>
    <row r="2339" spans="1:4" ht="13.5" x14ac:dyDescent="0.25">
      <c r="A2339" s="212">
        <v>103074</v>
      </c>
      <c r="B2339" s="210" t="s">
        <v>2330</v>
      </c>
      <c r="C2339" s="210" t="s">
        <v>284</v>
      </c>
      <c r="D2339" s="211" t="s">
        <v>37449</v>
      </c>
    </row>
    <row r="2340" spans="1:4" ht="13.5" x14ac:dyDescent="0.25">
      <c r="A2340" s="212">
        <v>103075</v>
      </c>
      <c r="B2340" s="210" t="s">
        <v>2331</v>
      </c>
      <c r="C2340" s="210" t="s">
        <v>284</v>
      </c>
      <c r="D2340" s="211" t="s">
        <v>37450</v>
      </c>
    </row>
    <row r="2341" spans="1:4" ht="13.5" x14ac:dyDescent="0.25">
      <c r="A2341" s="212">
        <v>103076</v>
      </c>
      <c r="B2341" s="210" t="s">
        <v>2332</v>
      </c>
      <c r="C2341" s="210" t="s">
        <v>284</v>
      </c>
      <c r="D2341" s="211" t="s">
        <v>37451</v>
      </c>
    </row>
    <row r="2342" spans="1:4" ht="13.5" x14ac:dyDescent="0.25">
      <c r="A2342" s="212">
        <v>103077</v>
      </c>
      <c r="B2342" s="210" t="s">
        <v>2333</v>
      </c>
      <c r="C2342" s="210" t="s">
        <v>284</v>
      </c>
      <c r="D2342" s="211" t="s">
        <v>37452</v>
      </c>
    </row>
    <row r="2343" spans="1:4" ht="13.5" x14ac:dyDescent="0.25">
      <c r="A2343" s="212">
        <v>103078</v>
      </c>
      <c r="B2343" s="210" t="s">
        <v>2334</v>
      </c>
      <c r="C2343" s="210" t="s">
        <v>284</v>
      </c>
      <c r="D2343" s="211" t="s">
        <v>37453</v>
      </c>
    </row>
    <row r="2344" spans="1:4" ht="13.5" x14ac:dyDescent="0.25">
      <c r="A2344" s="212">
        <v>103079</v>
      </c>
      <c r="B2344" s="210" t="s">
        <v>2335</v>
      </c>
      <c r="C2344" s="210" t="s">
        <v>284</v>
      </c>
      <c r="D2344" s="211" t="s">
        <v>37454</v>
      </c>
    </row>
    <row r="2345" spans="1:4" ht="13.5" x14ac:dyDescent="0.25">
      <c r="A2345" s="212">
        <v>103080</v>
      </c>
      <c r="B2345" s="210" t="s">
        <v>2336</v>
      </c>
      <c r="C2345" s="210" t="s">
        <v>284</v>
      </c>
      <c r="D2345" s="211" t="s">
        <v>37455</v>
      </c>
    </row>
    <row r="2346" spans="1:4" ht="13.5" x14ac:dyDescent="0.25">
      <c r="A2346" s="212">
        <v>92263</v>
      </c>
      <c r="B2346" s="210" t="s">
        <v>2337</v>
      </c>
      <c r="C2346" s="210" t="s">
        <v>284</v>
      </c>
      <c r="D2346" s="211" t="s">
        <v>37456</v>
      </c>
    </row>
    <row r="2347" spans="1:4" ht="13.5" x14ac:dyDescent="0.25">
      <c r="A2347" s="212">
        <v>92264</v>
      </c>
      <c r="B2347" s="210" t="s">
        <v>2338</v>
      </c>
      <c r="C2347" s="210" t="s">
        <v>284</v>
      </c>
      <c r="D2347" s="211" t="s">
        <v>37457</v>
      </c>
    </row>
    <row r="2348" spans="1:4" ht="13.5" x14ac:dyDescent="0.25">
      <c r="A2348" s="212">
        <v>92265</v>
      </c>
      <c r="B2348" s="210" t="s">
        <v>2339</v>
      </c>
      <c r="C2348" s="210" t="s">
        <v>284</v>
      </c>
      <c r="D2348" s="211" t="s">
        <v>37458</v>
      </c>
    </row>
    <row r="2349" spans="1:4" ht="13.5" x14ac:dyDescent="0.25">
      <c r="A2349" s="212">
        <v>92266</v>
      </c>
      <c r="B2349" s="210" t="s">
        <v>2340</v>
      </c>
      <c r="C2349" s="210" t="s">
        <v>284</v>
      </c>
      <c r="D2349" s="211" t="s">
        <v>37459</v>
      </c>
    </row>
    <row r="2350" spans="1:4" ht="13.5" x14ac:dyDescent="0.25">
      <c r="A2350" s="212">
        <v>92267</v>
      </c>
      <c r="B2350" s="210" t="s">
        <v>2341</v>
      </c>
      <c r="C2350" s="210" t="s">
        <v>284</v>
      </c>
      <c r="D2350" s="211" t="s">
        <v>37460</v>
      </c>
    </row>
    <row r="2351" spans="1:4" ht="13.5" x14ac:dyDescent="0.25">
      <c r="A2351" s="212">
        <v>92268</v>
      </c>
      <c r="B2351" s="210" t="s">
        <v>2342</v>
      </c>
      <c r="C2351" s="210" t="s">
        <v>284</v>
      </c>
      <c r="D2351" s="211" t="s">
        <v>37461</v>
      </c>
    </row>
    <row r="2352" spans="1:4" ht="13.5" x14ac:dyDescent="0.25">
      <c r="A2352" s="212">
        <v>92269</v>
      </c>
      <c r="B2352" s="210" t="s">
        <v>2343</v>
      </c>
      <c r="C2352" s="210" t="s">
        <v>284</v>
      </c>
      <c r="D2352" s="211" t="s">
        <v>37462</v>
      </c>
    </row>
    <row r="2353" spans="1:4" ht="13.5" x14ac:dyDescent="0.25">
      <c r="A2353" s="212">
        <v>92270</v>
      </c>
      <c r="B2353" s="210" t="s">
        <v>2344</v>
      </c>
      <c r="C2353" s="210" t="s">
        <v>284</v>
      </c>
      <c r="D2353" s="211" t="s">
        <v>33302</v>
      </c>
    </row>
    <row r="2354" spans="1:4" ht="13.5" x14ac:dyDescent="0.25">
      <c r="A2354" s="212">
        <v>92271</v>
      </c>
      <c r="B2354" s="210" t="s">
        <v>2345</v>
      </c>
      <c r="C2354" s="210" t="s">
        <v>284</v>
      </c>
      <c r="D2354" s="211" t="s">
        <v>30358</v>
      </c>
    </row>
    <row r="2355" spans="1:4" ht="13.5" x14ac:dyDescent="0.25">
      <c r="A2355" s="212">
        <v>92272</v>
      </c>
      <c r="B2355" s="210" t="s">
        <v>2346</v>
      </c>
      <c r="C2355" s="210" t="s">
        <v>59</v>
      </c>
      <c r="D2355" s="211" t="s">
        <v>32142</v>
      </c>
    </row>
    <row r="2356" spans="1:4" ht="13.5" x14ac:dyDescent="0.25">
      <c r="A2356" s="212">
        <v>92273</v>
      </c>
      <c r="B2356" s="210" t="s">
        <v>2347</v>
      </c>
      <c r="C2356" s="210" t="s">
        <v>59</v>
      </c>
      <c r="D2356" s="211" t="s">
        <v>1033</v>
      </c>
    </row>
    <row r="2357" spans="1:4" ht="13.5" x14ac:dyDescent="0.25">
      <c r="A2357" s="212">
        <v>92409</v>
      </c>
      <c r="B2357" s="210" t="s">
        <v>2349</v>
      </c>
      <c r="C2357" s="210" t="s">
        <v>284</v>
      </c>
      <c r="D2357" s="211" t="s">
        <v>37463</v>
      </c>
    </row>
    <row r="2358" spans="1:4" ht="13.5" x14ac:dyDescent="0.25">
      <c r="A2358" s="212">
        <v>92411</v>
      </c>
      <c r="B2358" s="210" t="s">
        <v>2350</v>
      </c>
      <c r="C2358" s="210" t="s">
        <v>284</v>
      </c>
      <c r="D2358" s="211" t="s">
        <v>37464</v>
      </c>
    </row>
    <row r="2359" spans="1:4" ht="13.5" x14ac:dyDescent="0.25">
      <c r="A2359" s="212">
        <v>92413</v>
      </c>
      <c r="B2359" s="210" t="s">
        <v>2351</v>
      </c>
      <c r="C2359" s="210" t="s">
        <v>284</v>
      </c>
      <c r="D2359" s="211" t="s">
        <v>33900</v>
      </c>
    </row>
    <row r="2360" spans="1:4" ht="13.5" x14ac:dyDescent="0.25">
      <c r="A2360" s="212">
        <v>92415</v>
      </c>
      <c r="B2360" s="210" t="s">
        <v>2352</v>
      </c>
      <c r="C2360" s="210" t="s">
        <v>284</v>
      </c>
      <c r="D2360" s="211" t="s">
        <v>37465</v>
      </c>
    </row>
    <row r="2361" spans="1:4" ht="13.5" x14ac:dyDescent="0.25">
      <c r="A2361" s="212">
        <v>92417</v>
      </c>
      <c r="B2361" s="210" t="s">
        <v>2353</v>
      </c>
      <c r="C2361" s="210" t="s">
        <v>284</v>
      </c>
      <c r="D2361" s="211" t="s">
        <v>37466</v>
      </c>
    </row>
    <row r="2362" spans="1:4" ht="13.5" x14ac:dyDescent="0.25">
      <c r="A2362" s="212">
        <v>92419</v>
      </c>
      <c r="B2362" s="210" t="s">
        <v>2354</v>
      </c>
      <c r="C2362" s="210" t="s">
        <v>284</v>
      </c>
      <c r="D2362" s="211" t="s">
        <v>31084</v>
      </c>
    </row>
    <row r="2363" spans="1:4" ht="13.5" x14ac:dyDescent="0.25">
      <c r="A2363" s="212">
        <v>92421</v>
      </c>
      <c r="B2363" s="210" t="s">
        <v>2355</v>
      </c>
      <c r="C2363" s="210" t="s">
        <v>284</v>
      </c>
      <c r="D2363" s="211" t="s">
        <v>37467</v>
      </c>
    </row>
    <row r="2364" spans="1:4" ht="13.5" x14ac:dyDescent="0.25">
      <c r="A2364" s="212">
        <v>92423</v>
      </c>
      <c r="B2364" s="210" t="s">
        <v>2356</v>
      </c>
      <c r="C2364" s="210" t="s">
        <v>284</v>
      </c>
      <c r="D2364" s="211" t="s">
        <v>37468</v>
      </c>
    </row>
    <row r="2365" spans="1:4" ht="13.5" x14ac:dyDescent="0.25">
      <c r="A2365" s="212">
        <v>92425</v>
      </c>
      <c r="B2365" s="210" t="s">
        <v>2357</v>
      </c>
      <c r="C2365" s="210" t="s">
        <v>284</v>
      </c>
      <c r="D2365" s="211" t="s">
        <v>37469</v>
      </c>
    </row>
    <row r="2366" spans="1:4" ht="13.5" x14ac:dyDescent="0.25">
      <c r="A2366" s="212">
        <v>92427</v>
      </c>
      <c r="B2366" s="210" t="s">
        <v>2358</v>
      </c>
      <c r="C2366" s="210" t="s">
        <v>284</v>
      </c>
      <c r="D2366" s="211" t="s">
        <v>33525</v>
      </c>
    </row>
    <row r="2367" spans="1:4" ht="13.5" x14ac:dyDescent="0.25">
      <c r="A2367" s="212">
        <v>92429</v>
      </c>
      <c r="B2367" s="210" t="s">
        <v>2359</v>
      </c>
      <c r="C2367" s="210" t="s">
        <v>284</v>
      </c>
      <c r="D2367" s="211" t="s">
        <v>37470</v>
      </c>
    </row>
    <row r="2368" spans="1:4" ht="13.5" x14ac:dyDescent="0.25">
      <c r="A2368" s="212">
        <v>92431</v>
      </c>
      <c r="B2368" s="210" t="s">
        <v>2360</v>
      </c>
      <c r="C2368" s="210" t="s">
        <v>284</v>
      </c>
      <c r="D2368" s="211" t="s">
        <v>29985</v>
      </c>
    </row>
    <row r="2369" spans="1:4" ht="13.5" x14ac:dyDescent="0.25">
      <c r="A2369" s="212">
        <v>92433</v>
      </c>
      <c r="B2369" s="210" t="s">
        <v>2361</v>
      </c>
      <c r="C2369" s="210" t="s">
        <v>284</v>
      </c>
      <c r="D2369" s="211" t="s">
        <v>37471</v>
      </c>
    </row>
    <row r="2370" spans="1:4" ht="13.5" x14ac:dyDescent="0.25">
      <c r="A2370" s="212">
        <v>92435</v>
      </c>
      <c r="B2370" s="210" t="s">
        <v>2362</v>
      </c>
      <c r="C2370" s="210" t="s">
        <v>284</v>
      </c>
      <c r="D2370" s="211" t="s">
        <v>36930</v>
      </c>
    </row>
    <row r="2371" spans="1:4" ht="13.5" x14ac:dyDescent="0.25">
      <c r="A2371" s="212">
        <v>92437</v>
      </c>
      <c r="B2371" s="210" t="s">
        <v>2363</v>
      </c>
      <c r="C2371" s="210" t="s">
        <v>284</v>
      </c>
      <c r="D2371" s="211" t="s">
        <v>37472</v>
      </c>
    </row>
    <row r="2372" spans="1:4" ht="13.5" x14ac:dyDescent="0.25">
      <c r="A2372" s="212">
        <v>92439</v>
      </c>
      <c r="B2372" s="210" t="s">
        <v>2364</v>
      </c>
      <c r="C2372" s="210" t="s">
        <v>284</v>
      </c>
      <c r="D2372" s="211" t="s">
        <v>37473</v>
      </c>
    </row>
    <row r="2373" spans="1:4" ht="13.5" x14ac:dyDescent="0.25">
      <c r="A2373" s="212">
        <v>92441</v>
      </c>
      <c r="B2373" s="210" t="s">
        <v>2365</v>
      </c>
      <c r="C2373" s="210" t="s">
        <v>284</v>
      </c>
      <c r="D2373" s="211" t="s">
        <v>36668</v>
      </c>
    </row>
    <row r="2374" spans="1:4" ht="13.5" x14ac:dyDescent="0.25">
      <c r="A2374" s="212">
        <v>92443</v>
      </c>
      <c r="B2374" s="210" t="s">
        <v>2366</v>
      </c>
      <c r="C2374" s="210" t="s">
        <v>284</v>
      </c>
      <c r="D2374" s="211" t="s">
        <v>30903</v>
      </c>
    </row>
    <row r="2375" spans="1:4" ht="13.5" x14ac:dyDescent="0.25">
      <c r="A2375" s="212">
        <v>92445</v>
      </c>
      <c r="B2375" s="210" t="s">
        <v>2367</v>
      </c>
      <c r="C2375" s="210" t="s">
        <v>284</v>
      </c>
      <c r="D2375" s="211" t="s">
        <v>30216</v>
      </c>
    </row>
    <row r="2376" spans="1:4" ht="13.5" x14ac:dyDescent="0.25">
      <c r="A2376" s="212">
        <v>92446</v>
      </c>
      <c r="B2376" s="210" t="s">
        <v>2368</v>
      </c>
      <c r="C2376" s="210" t="s">
        <v>284</v>
      </c>
      <c r="D2376" s="211" t="s">
        <v>37474</v>
      </c>
    </row>
    <row r="2377" spans="1:4" ht="13.5" x14ac:dyDescent="0.25">
      <c r="A2377" s="212">
        <v>92447</v>
      </c>
      <c r="B2377" s="210" t="s">
        <v>2369</v>
      </c>
      <c r="C2377" s="210" t="s">
        <v>284</v>
      </c>
      <c r="D2377" s="211" t="s">
        <v>37475</v>
      </c>
    </row>
    <row r="2378" spans="1:4" ht="13.5" x14ac:dyDescent="0.25">
      <c r="A2378" s="212">
        <v>92448</v>
      </c>
      <c r="B2378" s="210" t="s">
        <v>2370</v>
      </c>
      <c r="C2378" s="210" t="s">
        <v>284</v>
      </c>
      <c r="D2378" s="211" t="s">
        <v>37476</v>
      </c>
    </row>
    <row r="2379" spans="1:4" ht="13.5" x14ac:dyDescent="0.25">
      <c r="A2379" s="212">
        <v>92449</v>
      </c>
      <c r="B2379" s="210" t="s">
        <v>2371</v>
      </c>
      <c r="C2379" s="210" t="s">
        <v>284</v>
      </c>
      <c r="D2379" s="211" t="s">
        <v>37477</v>
      </c>
    </row>
    <row r="2380" spans="1:4" ht="13.5" x14ac:dyDescent="0.25">
      <c r="A2380" s="212">
        <v>92450</v>
      </c>
      <c r="B2380" s="210" t="s">
        <v>2372</v>
      </c>
      <c r="C2380" s="210" t="s">
        <v>284</v>
      </c>
      <c r="D2380" s="211" t="s">
        <v>37478</v>
      </c>
    </row>
    <row r="2381" spans="1:4" ht="13.5" x14ac:dyDescent="0.25">
      <c r="A2381" s="212">
        <v>92451</v>
      </c>
      <c r="B2381" s="210" t="s">
        <v>2373</v>
      </c>
      <c r="C2381" s="210" t="s">
        <v>284</v>
      </c>
      <c r="D2381" s="211" t="s">
        <v>37479</v>
      </c>
    </row>
    <row r="2382" spans="1:4" ht="13.5" x14ac:dyDescent="0.25">
      <c r="A2382" s="212">
        <v>92452</v>
      </c>
      <c r="B2382" s="210" t="s">
        <v>2374</v>
      </c>
      <c r="C2382" s="210" t="s">
        <v>284</v>
      </c>
      <c r="D2382" s="211" t="s">
        <v>37480</v>
      </c>
    </row>
    <row r="2383" spans="1:4" ht="13.5" x14ac:dyDescent="0.25">
      <c r="A2383" s="212">
        <v>92453</v>
      </c>
      <c r="B2383" s="210" t="s">
        <v>2375</v>
      </c>
      <c r="C2383" s="210" t="s">
        <v>284</v>
      </c>
      <c r="D2383" s="211" t="s">
        <v>37481</v>
      </c>
    </row>
    <row r="2384" spans="1:4" ht="13.5" x14ac:dyDescent="0.25">
      <c r="A2384" s="212">
        <v>92454</v>
      </c>
      <c r="B2384" s="210" t="s">
        <v>2376</v>
      </c>
      <c r="C2384" s="210" t="s">
        <v>284</v>
      </c>
      <c r="D2384" s="211" t="s">
        <v>37482</v>
      </c>
    </row>
    <row r="2385" spans="1:4" ht="13.5" x14ac:dyDescent="0.25">
      <c r="A2385" s="212">
        <v>92455</v>
      </c>
      <c r="B2385" s="210" t="s">
        <v>2377</v>
      </c>
      <c r="C2385" s="210" t="s">
        <v>284</v>
      </c>
      <c r="D2385" s="211" t="s">
        <v>37483</v>
      </c>
    </row>
    <row r="2386" spans="1:4" ht="13.5" x14ac:dyDescent="0.25">
      <c r="A2386" s="212">
        <v>92456</v>
      </c>
      <c r="B2386" s="210" t="s">
        <v>2378</v>
      </c>
      <c r="C2386" s="210" t="s">
        <v>284</v>
      </c>
      <c r="D2386" s="211" t="s">
        <v>37484</v>
      </c>
    </row>
    <row r="2387" spans="1:4" ht="13.5" x14ac:dyDescent="0.25">
      <c r="A2387" s="212">
        <v>92457</v>
      </c>
      <c r="B2387" s="210" t="s">
        <v>2379</v>
      </c>
      <c r="C2387" s="210" t="s">
        <v>284</v>
      </c>
      <c r="D2387" s="211" t="s">
        <v>37485</v>
      </c>
    </row>
    <row r="2388" spans="1:4" ht="13.5" x14ac:dyDescent="0.25">
      <c r="A2388" s="212">
        <v>92458</v>
      </c>
      <c r="B2388" s="210" t="s">
        <v>32060</v>
      </c>
      <c r="C2388" s="210" t="s">
        <v>284</v>
      </c>
      <c r="D2388" s="211" t="s">
        <v>37486</v>
      </c>
    </row>
    <row r="2389" spans="1:4" ht="13.5" x14ac:dyDescent="0.25">
      <c r="A2389" s="212">
        <v>92459</v>
      </c>
      <c r="B2389" s="210" t="s">
        <v>2380</v>
      </c>
      <c r="C2389" s="210" t="s">
        <v>284</v>
      </c>
      <c r="D2389" s="211" t="s">
        <v>37487</v>
      </c>
    </row>
    <row r="2390" spans="1:4" ht="13.5" x14ac:dyDescent="0.25">
      <c r="A2390" s="212">
        <v>92460</v>
      </c>
      <c r="B2390" s="210" t="s">
        <v>2381</v>
      </c>
      <c r="C2390" s="210" t="s">
        <v>284</v>
      </c>
      <c r="D2390" s="211" t="s">
        <v>37488</v>
      </c>
    </row>
    <row r="2391" spans="1:4" ht="13.5" x14ac:dyDescent="0.25">
      <c r="A2391" s="212">
        <v>92461</v>
      </c>
      <c r="B2391" s="210" t="s">
        <v>2382</v>
      </c>
      <c r="C2391" s="210" t="s">
        <v>284</v>
      </c>
      <c r="D2391" s="211" t="s">
        <v>37489</v>
      </c>
    </row>
    <row r="2392" spans="1:4" ht="13.5" x14ac:dyDescent="0.25">
      <c r="A2392" s="212">
        <v>92462</v>
      </c>
      <c r="B2392" s="210" t="s">
        <v>2383</v>
      </c>
      <c r="C2392" s="210" t="s">
        <v>284</v>
      </c>
      <c r="D2392" s="211" t="s">
        <v>37490</v>
      </c>
    </row>
    <row r="2393" spans="1:4" ht="13.5" x14ac:dyDescent="0.25">
      <c r="A2393" s="212">
        <v>92463</v>
      </c>
      <c r="B2393" s="210" t="s">
        <v>2384</v>
      </c>
      <c r="C2393" s="210" t="s">
        <v>284</v>
      </c>
      <c r="D2393" s="211" t="s">
        <v>37491</v>
      </c>
    </row>
    <row r="2394" spans="1:4" ht="13.5" x14ac:dyDescent="0.25">
      <c r="A2394" s="212">
        <v>92464</v>
      </c>
      <c r="B2394" s="210" t="s">
        <v>2385</v>
      </c>
      <c r="C2394" s="210" t="s">
        <v>284</v>
      </c>
      <c r="D2394" s="211" t="s">
        <v>37492</v>
      </c>
    </row>
    <row r="2395" spans="1:4" ht="13.5" x14ac:dyDescent="0.25">
      <c r="A2395" s="212">
        <v>92465</v>
      </c>
      <c r="B2395" s="210" t="s">
        <v>2386</v>
      </c>
      <c r="C2395" s="210" t="s">
        <v>284</v>
      </c>
      <c r="D2395" s="211" t="s">
        <v>37493</v>
      </c>
    </row>
    <row r="2396" spans="1:4" ht="13.5" x14ac:dyDescent="0.25">
      <c r="A2396" s="212">
        <v>92466</v>
      </c>
      <c r="B2396" s="210" t="s">
        <v>2387</v>
      </c>
      <c r="C2396" s="210" t="s">
        <v>284</v>
      </c>
      <c r="D2396" s="211" t="s">
        <v>37494</v>
      </c>
    </row>
    <row r="2397" spans="1:4" ht="13.5" x14ac:dyDescent="0.25">
      <c r="A2397" s="212">
        <v>92467</v>
      </c>
      <c r="B2397" s="210" t="s">
        <v>2388</v>
      </c>
      <c r="C2397" s="210" t="s">
        <v>284</v>
      </c>
      <c r="D2397" s="211" t="s">
        <v>33390</v>
      </c>
    </row>
    <row r="2398" spans="1:4" ht="13.5" x14ac:dyDescent="0.25">
      <c r="A2398" s="212">
        <v>92468</v>
      </c>
      <c r="B2398" s="210" t="s">
        <v>2389</v>
      </c>
      <c r="C2398" s="210" t="s">
        <v>284</v>
      </c>
      <c r="D2398" s="211" t="s">
        <v>37495</v>
      </c>
    </row>
    <row r="2399" spans="1:4" ht="13.5" x14ac:dyDescent="0.25">
      <c r="A2399" s="212">
        <v>92469</v>
      </c>
      <c r="B2399" s="210" t="s">
        <v>2390</v>
      </c>
      <c r="C2399" s="210" t="s">
        <v>284</v>
      </c>
      <c r="D2399" s="211" t="s">
        <v>36629</v>
      </c>
    </row>
    <row r="2400" spans="1:4" ht="13.5" x14ac:dyDescent="0.25">
      <c r="A2400" s="212">
        <v>92470</v>
      </c>
      <c r="B2400" s="210" t="s">
        <v>2391</v>
      </c>
      <c r="C2400" s="210" t="s">
        <v>284</v>
      </c>
      <c r="D2400" s="211" t="s">
        <v>37496</v>
      </c>
    </row>
    <row r="2401" spans="1:4" ht="13.5" x14ac:dyDescent="0.25">
      <c r="A2401" s="212">
        <v>92471</v>
      </c>
      <c r="B2401" s="210" t="s">
        <v>2392</v>
      </c>
      <c r="C2401" s="210" t="s">
        <v>284</v>
      </c>
      <c r="D2401" s="211" t="s">
        <v>37497</v>
      </c>
    </row>
    <row r="2402" spans="1:4" ht="13.5" x14ac:dyDescent="0.25">
      <c r="A2402" s="212">
        <v>92472</v>
      </c>
      <c r="B2402" s="210" t="s">
        <v>2394</v>
      </c>
      <c r="C2402" s="210" t="s">
        <v>284</v>
      </c>
      <c r="D2402" s="211" t="s">
        <v>37498</v>
      </c>
    </row>
    <row r="2403" spans="1:4" ht="13.5" x14ac:dyDescent="0.25">
      <c r="A2403" s="212">
        <v>92473</v>
      </c>
      <c r="B2403" s="210" t="s">
        <v>2395</v>
      </c>
      <c r="C2403" s="210" t="s">
        <v>284</v>
      </c>
      <c r="D2403" s="211" t="s">
        <v>37499</v>
      </c>
    </row>
    <row r="2404" spans="1:4" ht="13.5" x14ac:dyDescent="0.25">
      <c r="A2404" s="212">
        <v>92474</v>
      </c>
      <c r="B2404" s="210" t="s">
        <v>2396</v>
      </c>
      <c r="C2404" s="210" t="s">
        <v>284</v>
      </c>
      <c r="D2404" s="211" t="s">
        <v>37500</v>
      </c>
    </row>
    <row r="2405" spans="1:4" ht="13.5" x14ac:dyDescent="0.25">
      <c r="A2405" s="212">
        <v>92475</v>
      </c>
      <c r="B2405" s="210" t="s">
        <v>2397</v>
      </c>
      <c r="C2405" s="210" t="s">
        <v>284</v>
      </c>
      <c r="D2405" s="211" t="s">
        <v>31650</v>
      </c>
    </row>
    <row r="2406" spans="1:4" ht="13.5" x14ac:dyDescent="0.25">
      <c r="A2406" s="212">
        <v>92476</v>
      </c>
      <c r="B2406" s="210" t="s">
        <v>2398</v>
      </c>
      <c r="C2406" s="210" t="s">
        <v>284</v>
      </c>
      <c r="D2406" s="211" t="s">
        <v>37501</v>
      </c>
    </row>
    <row r="2407" spans="1:4" ht="13.5" x14ac:dyDescent="0.25">
      <c r="A2407" s="212">
        <v>92477</v>
      </c>
      <c r="B2407" s="210" t="s">
        <v>2399</v>
      </c>
      <c r="C2407" s="210" t="s">
        <v>284</v>
      </c>
      <c r="D2407" s="211" t="s">
        <v>37502</v>
      </c>
    </row>
    <row r="2408" spans="1:4" ht="13.5" x14ac:dyDescent="0.25">
      <c r="A2408" s="212">
        <v>92478</v>
      </c>
      <c r="B2408" s="210" t="s">
        <v>2400</v>
      </c>
      <c r="C2408" s="210" t="s">
        <v>284</v>
      </c>
      <c r="D2408" s="211" t="s">
        <v>37503</v>
      </c>
    </row>
    <row r="2409" spans="1:4" ht="13.5" x14ac:dyDescent="0.25">
      <c r="A2409" s="212">
        <v>92479</v>
      </c>
      <c r="B2409" s="210" t="s">
        <v>2401</v>
      </c>
      <c r="C2409" s="210" t="s">
        <v>284</v>
      </c>
      <c r="D2409" s="211" t="s">
        <v>37504</v>
      </c>
    </row>
    <row r="2410" spans="1:4" ht="13.5" x14ac:dyDescent="0.25">
      <c r="A2410" s="212">
        <v>92480</v>
      </c>
      <c r="B2410" s="210" t="s">
        <v>2402</v>
      </c>
      <c r="C2410" s="210" t="s">
        <v>284</v>
      </c>
      <c r="D2410" s="211" t="s">
        <v>37505</v>
      </c>
    </row>
    <row r="2411" spans="1:4" ht="13.5" x14ac:dyDescent="0.25">
      <c r="A2411" s="212">
        <v>92482</v>
      </c>
      <c r="B2411" s="210" t="s">
        <v>2403</v>
      </c>
      <c r="C2411" s="210" t="s">
        <v>284</v>
      </c>
      <c r="D2411" s="211" t="s">
        <v>37506</v>
      </c>
    </row>
    <row r="2412" spans="1:4" ht="13.5" x14ac:dyDescent="0.25">
      <c r="A2412" s="212">
        <v>92484</v>
      </c>
      <c r="B2412" s="210" t="s">
        <v>2404</v>
      </c>
      <c r="C2412" s="210" t="s">
        <v>284</v>
      </c>
      <c r="D2412" s="211" t="s">
        <v>37507</v>
      </c>
    </row>
    <row r="2413" spans="1:4" ht="13.5" x14ac:dyDescent="0.25">
      <c r="A2413" s="212">
        <v>92486</v>
      </c>
      <c r="B2413" s="210" t="s">
        <v>2405</v>
      </c>
      <c r="C2413" s="210" t="s">
        <v>284</v>
      </c>
      <c r="D2413" s="211" t="s">
        <v>37508</v>
      </c>
    </row>
    <row r="2414" spans="1:4" ht="13.5" x14ac:dyDescent="0.25">
      <c r="A2414" s="212">
        <v>92488</v>
      </c>
      <c r="B2414" s="210" t="s">
        <v>2406</v>
      </c>
      <c r="C2414" s="210" t="s">
        <v>284</v>
      </c>
      <c r="D2414" s="211" t="s">
        <v>37509</v>
      </c>
    </row>
    <row r="2415" spans="1:4" ht="13.5" x14ac:dyDescent="0.25">
      <c r="A2415" s="212">
        <v>92490</v>
      </c>
      <c r="B2415" s="210" t="s">
        <v>2407</v>
      </c>
      <c r="C2415" s="210" t="s">
        <v>284</v>
      </c>
      <c r="D2415" s="211" t="s">
        <v>37510</v>
      </c>
    </row>
    <row r="2416" spans="1:4" ht="13.5" x14ac:dyDescent="0.25">
      <c r="A2416" s="212">
        <v>92492</v>
      </c>
      <c r="B2416" s="210" t="s">
        <v>2408</v>
      </c>
      <c r="C2416" s="210" t="s">
        <v>284</v>
      </c>
      <c r="D2416" s="211" t="s">
        <v>37511</v>
      </c>
    </row>
    <row r="2417" spans="1:4" ht="13.5" x14ac:dyDescent="0.25">
      <c r="A2417" s="212">
        <v>92494</v>
      </c>
      <c r="B2417" s="210" t="s">
        <v>2409</v>
      </c>
      <c r="C2417" s="210" t="s">
        <v>284</v>
      </c>
      <c r="D2417" s="211" t="s">
        <v>31552</v>
      </c>
    </row>
    <row r="2418" spans="1:4" ht="13.5" x14ac:dyDescent="0.25">
      <c r="A2418" s="212">
        <v>92496</v>
      </c>
      <c r="B2418" s="210" t="s">
        <v>2410</v>
      </c>
      <c r="C2418" s="210" t="s">
        <v>284</v>
      </c>
      <c r="D2418" s="211" t="s">
        <v>37512</v>
      </c>
    </row>
    <row r="2419" spans="1:4" ht="13.5" x14ac:dyDescent="0.25">
      <c r="A2419" s="212">
        <v>92498</v>
      </c>
      <c r="B2419" s="210" t="s">
        <v>2411</v>
      </c>
      <c r="C2419" s="210" t="s">
        <v>284</v>
      </c>
      <c r="D2419" s="211" t="s">
        <v>37513</v>
      </c>
    </row>
    <row r="2420" spans="1:4" ht="13.5" x14ac:dyDescent="0.25">
      <c r="A2420" s="212">
        <v>92500</v>
      </c>
      <c r="B2420" s="210" t="s">
        <v>2412</v>
      </c>
      <c r="C2420" s="210" t="s">
        <v>284</v>
      </c>
      <c r="D2420" s="211" t="s">
        <v>37514</v>
      </c>
    </row>
    <row r="2421" spans="1:4" ht="13.5" x14ac:dyDescent="0.25">
      <c r="A2421" s="212">
        <v>92502</v>
      </c>
      <c r="B2421" s="210" t="s">
        <v>2413</v>
      </c>
      <c r="C2421" s="210" t="s">
        <v>284</v>
      </c>
      <c r="D2421" s="211" t="s">
        <v>37515</v>
      </c>
    </row>
    <row r="2422" spans="1:4" ht="13.5" x14ac:dyDescent="0.25">
      <c r="A2422" s="212">
        <v>92504</v>
      </c>
      <c r="B2422" s="210" t="s">
        <v>2414</v>
      </c>
      <c r="C2422" s="210" t="s">
        <v>284</v>
      </c>
      <c r="D2422" s="211" t="s">
        <v>37516</v>
      </c>
    </row>
    <row r="2423" spans="1:4" ht="13.5" x14ac:dyDescent="0.25">
      <c r="A2423" s="212">
        <v>92506</v>
      </c>
      <c r="B2423" s="210" t="s">
        <v>2415</v>
      </c>
      <c r="C2423" s="210" t="s">
        <v>284</v>
      </c>
      <c r="D2423" s="211" t="s">
        <v>1405</v>
      </c>
    </row>
    <row r="2424" spans="1:4" ht="13.5" x14ac:dyDescent="0.25">
      <c r="A2424" s="212">
        <v>92508</v>
      </c>
      <c r="B2424" s="210" t="s">
        <v>2416</v>
      </c>
      <c r="C2424" s="210" t="s">
        <v>284</v>
      </c>
      <c r="D2424" s="211" t="s">
        <v>37517</v>
      </c>
    </row>
    <row r="2425" spans="1:4" ht="13.5" x14ac:dyDescent="0.25">
      <c r="A2425" s="212">
        <v>92510</v>
      </c>
      <c r="B2425" s="210" t="s">
        <v>2417</v>
      </c>
      <c r="C2425" s="210" t="s">
        <v>284</v>
      </c>
      <c r="D2425" s="211" t="s">
        <v>37518</v>
      </c>
    </row>
    <row r="2426" spans="1:4" ht="13.5" x14ac:dyDescent="0.25">
      <c r="A2426" s="212">
        <v>92512</v>
      </c>
      <c r="B2426" s="210" t="s">
        <v>2418</v>
      </c>
      <c r="C2426" s="210" t="s">
        <v>284</v>
      </c>
      <c r="D2426" s="211" t="s">
        <v>37519</v>
      </c>
    </row>
    <row r="2427" spans="1:4" ht="13.5" x14ac:dyDescent="0.25">
      <c r="A2427" s="212">
        <v>92514</v>
      </c>
      <c r="B2427" s="210" t="s">
        <v>2419</v>
      </c>
      <c r="C2427" s="210" t="s">
        <v>284</v>
      </c>
      <c r="D2427" s="211" t="s">
        <v>33084</v>
      </c>
    </row>
    <row r="2428" spans="1:4" ht="13.5" x14ac:dyDescent="0.25">
      <c r="A2428" s="212">
        <v>92515</v>
      </c>
      <c r="B2428" s="210" t="s">
        <v>2420</v>
      </c>
      <c r="C2428" s="210" t="s">
        <v>284</v>
      </c>
      <c r="D2428" s="211" t="s">
        <v>37520</v>
      </c>
    </row>
    <row r="2429" spans="1:4" ht="13.5" x14ac:dyDescent="0.25">
      <c r="A2429" s="212">
        <v>92518</v>
      </c>
      <c r="B2429" s="210" t="s">
        <v>2421</v>
      </c>
      <c r="C2429" s="210" t="s">
        <v>284</v>
      </c>
      <c r="D2429" s="211" t="s">
        <v>37521</v>
      </c>
    </row>
    <row r="2430" spans="1:4" ht="13.5" x14ac:dyDescent="0.25">
      <c r="A2430" s="212">
        <v>92520</v>
      </c>
      <c r="B2430" s="210" t="s">
        <v>2422</v>
      </c>
      <c r="C2430" s="210" t="s">
        <v>284</v>
      </c>
      <c r="D2430" s="211" t="s">
        <v>37522</v>
      </c>
    </row>
    <row r="2431" spans="1:4" ht="13.5" x14ac:dyDescent="0.25">
      <c r="A2431" s="212">
        <v>92522</v>
      </c>
      <c r="B2431" s="210" t="s">
        <v>2423</v>
      </c>
      <c r="C2431" s="210" t="s">
        <v>284</v>
      </c>
      <c r="D2431" s="211" t="s">
        <v>37523</v>
      </c>
    </row>
    <row r="2432" spans="1:4" ht="13.5" x14ac:dyDescent="0.25">
      <c r="A2432" s="212">
        <v>92524</v>
      </c>
      <c r="B2432" s="210" t="s">
        <v>2424</v>
      </c>
      <c r="C2432" s="210" t="s">
        <v>284</v>
      </c>
      <c r="D2432" s="211" t="s">
        <v>37524</v>
      </c>
    </row>
    <row r="2433" spans="1:4" ht="13.5" x14ac:dyDescent="0.25">
      <c r="A2433" s="212">
        <v>92526</v>
      </c>
      <c r="B2433" s="210" t="s">
        <v>2425</v>
      </c>
      <c r="C2433" s="210" t="s">
        <v>284</v>
      </c>
      <c r="D2433" s="211" t="s">
        <v>33927</v>
      </c>
    </row>
    <row r="2434" spans="1:4" ht="13.5" x14ac:dyDescent="0.25">
      <c r="A2434" s="212">
        <v>92528</v>
      </c>
      <c r="B2434" s="210" t="s">
        <v>2426</v>
      </c>
      <c r="C2434" s="210" t="s">
        <v>284</v>
      </c>
      <c r="D2434" s="211" t="s">
        <v>30013</v>
      </c>
    </row>
    <row r="2435" spans="1:4" ht="13.5" x14ac:dyDescent="0.25">
      <c r="A2435" s="212">
        <v>92530</v>
      </c>
      <c r="B2435" s="210" t="s">
        <v>2427</v>
      </c>
      <c r="C2435" s="210" t="s">
        <v>284</v>
      </c>
      <c r="D2435" s="211" t="s">
        <v>32532</v>
      </c>
    </row>
    <row r="2436" spans="1:4" ht="13.5" x14ac:dyDescent="0.25">
      <c r="A2436" s="212">
        <v>92532</v>
      </c>
      <c r="B2436" s="210" t="s">
        <v>2428</v>
      </c>
      <c r="C2436" s="210" t="s">
        <v>284</v>
      </c>
      <c r="D2436" s="211" t="s">
        <v>30897</v>
      </c>
    </row>
    <row r="2437" spans="1:4" ht="13.5" x14ac:dyDescent="0.25">
      <c r="A2437" s="212">
        <v>92534</v>
      </c>
      <c r="B2437" s="210" t="s">
        <v>2429</v>
      </c>
      <c r="C2437" s="210" t="s">
        <v>284</v>
      </c>
      <c r="D2437" s="211" t="s">
        <v>33895</v>
      </c>
    </row>
    <row r="2438" spans="1:4" ht="13.5" x14ac:dyDescent="0.25">
      <c r="A2438" s="212">
        <v>92536</v>
      </c>
      <c r="B2438" s="210" t="s">
        <v>2430</v>
      </c>
      <c r="C2438" s="210" t="s">
        <v>284</v>
      </c>
      <c r="D2438" s="211" t="s">
        <v>37525</v>
      </c>
    </row>
    <row r="2439" spans="1:4" ht="13.5" x14ac:dyDescent="0.25">
      <c r="A2439" s="212">
        <v>92538</v>
      </c>
      <c r="B2439" s="210" t="s">
        <v>2431</v>
      </c>
      <c r="C2439" s="210" t="s">
        <v>284</v>
      </c>
      <c r="D2439" s="211" t="s">
        <v>36533</v>
      </c>
    </row>
    <row r="2440" spans="1:4" ht="13.5" x14ac:dyDescent="0.25">
      <c r="A2440" s="212">
        <v>96252</v>
      </c>
      <c r="B2440" s="210" t="s">
        <v>32063</v>
      </c>
      <c r="C2440" s="210" t="s">
        <v>284</v>
      </c>
      <c r="D2440" s="211" t="s">
        <v>37526</v>
      </c>
    </row>
    <row r="2441" spans="1:4" ht="13.5" x14ac:dyDescent="0.25">
      <c r="A2441" s="212">
        <v>96258</v>
      </c>
      <c r="B2441" s="210" t="s">
        <v>32064</v>
      </c>
      <c r="C2441" s="210" t="s">
        <v>284</v>
      </c>
      <c r="D2441" s="211" t="s">
        <v>37527</v>
      </c>
    </row>
    <row r="2442" spans="1:4" ht="13.5" x14ac:dyDescent="0.25">
      <c r="A2442" s="212">
        <v>96529</v>
      </c>
      <c r="B2442" s="210" t="s">
        <v>30145</v>
      </c>
      <c r="C2442" s="210" t="s">
        <v>284</v>
      </c>
      <c r="D2442" s="211" t="s">
        <v>37528</v>
      </c>
    </row>
    <row r="2443" spans="1:4" ht="13.5" x14ac:dyDescent="0.25">
      <c r="A2443" s="212">
        <v>96530</v>
      </c>
      <c r="B2443" s="210" t="s">
        <v>30146</v>
      </c>
      <c r="C2443" s="210" t="s">
        <v>284</v>
      </c>
      <c r="D2443" s="211" t="s">
        <v>37529</v>
      </c>
    </row>
    <row r="2444" spans="1:4" ht="13.5" x14ac:dyDescent="0.25">
      <c r="A2444" s="212">
        <v>96531</v>
      </c>
      <c r="B2444" s="210" t="s">
        <v>30147</v>
      </c>
      <c r="C2444" s="210" t="s">
        <v>284</v>
      </c>
      <c r="D2444" s="211" t="s">
        <v>37530</v>
      </c>
    </row>
    <row r="2445" spans="1:4" ht="13.5" x14ac:dyDescent="0.25">
      <c r="A2445" s="212">
        <v>96532</v>
      </c>
      <c r="B2445" s="210" t="s">
        <v>30148</v>
      </c>
      <c r="C2445" s="210" t="s">
        <v>284</v>
      </c>
      <c r="D2445" s="211" t="s">
        <v>37531</v>
      </c>
    </row>
    <row r="2446" spans="1:4" ht="13.5" x14ac:dyDescent="0.25">
      <c r="A2446" s="212">
        <v>96533</v>
      </c>
      <c r="B2446" s="210" t="s">
        <v>30149</v>
      </c>
      <c r="C2446" s="210" t="s">
        <v>284</v>
      </c>
      <c r="D2446" s="211" t="s">
        <v>37532</v>
      </c>
    </row>
    <row r="2447" spans="1:4" ht="13.5" x14ac:dyDescent="0.25">
      <c r="A2447" s="212">
        <v>96534</v>
      </c>
      <c r="B2447" s="210" t="s">
        <v>30150</v>
      </c>
      <c r="C2447" s="210" t="s">
        <v>284</v>
      </c>
      <c r="D2447" s="211" t="s">
        <v>36130</v>
      </c>
    </row>
    <row r="2448" spans="1:4" ht="13.5" x14ac:dyDescent="0.25">
      <c r="A2448" s="212">
        <v>96535</v>
      </c>
      <c r="B2448" s="210" t="s">
        <v>30151</v>
      </c>
      <c r="C2448" s="210" t="s">
        <v>284</v>
      </c>
      <c r="D2448" s="211" t="s">
        <v>37533</v>
      </c>
    </row>
    <row r="2449" spans="1:4" ht="13.5" x14ac:dyDescent="0.25">
      <c r="A2449" s="212">
        <v>96536</v>
      </c>
      <c r="B2449" s="210" t="s">
        <v>30152</v>
      </c>
      <c r="C2449" s="210" t="s">
        <v>284</v>
      </c>
      <c r="D2449" s="211" t="s">
        <v>36707</v>
      </c>
    </row>
    <row r="2450" spans="1:4" ht="13.5" x14ac:dyDescent="0.25">
      <c r="A2450" s="212">
        <v>96537</v>
      </c>
      <c r="B2450" s="210" t="s">
        <v>30153</v>
      </c>
      <c r="C2450" s="210" t="s">
        <v>284</v>
      </c>
      <c r="D2450" s="211" t="s">
        <v>37534</v>
      </c>
    </row>
    <row r="2451" spans="1:4" ht="13.5" x14ac:dyDescent="0.25">
      <c r="A2451" s="212">
        <v>96538</v>
      </c>
      <c r="B2451" s="210" t="s">
        <v>30154</v>
      </c>
      <c r="C2451" s="210" t="s">
        <v>284</v>
      </c>
      <c r="D2451" s="211" t="s">
        <v>37535</v>
      </c>
    </row>
    <row r="2452" spans="1:4" ht="13.5" x14ac:dyDescent="0.25">
      <c r="A2452" s="212">
        <v>96539</v>
      </c>
      <c r="B2452" s="210" t="s">
        <v>30155</v>
      </c>
      <c r="C2452" s="210" t="s">
        <v>284</v>
      </c>
      <c r="D2452" s="211" t="s">
        <v>37536</v>
      </c>
    </row>
    <row r="2453" spans="1:4" ht="13.5" x14ac:dyDescent="0.25">
      <c r="A2453" s="212">
        <v>96540</v>
      </c>
      <c r="B2453" s="210" t="s">
        <v>30156</v>
      </c>
      <c r="C2453" s="210" t="s">
        <v>284</v>
      </c>
      <c r="D2453" s="211" t="s">
        <v>37537</v>
      </c>
    </row>
    <row r="2454" spans="1:4" ht="13.5" x14ac:dyDescent="0.25">
      <c r="A2454" s="212">
        <v>96541</v>
      </c>
      <c r="B2454" s="210" t="s">
        <v>30157</v>
      </c>
      <c r="C2454" s="210" t="s">
        <v>284</v>
      </c>
      <c r="D2454" s="211" t="s">
        <v>37538</v>
      </c>
    </row>
    <row r="2455" spans="1:4" ht="13.5" x14ac:dyDescent="0.25">
      <c r="A2455" s="212">
        <v>96542</v>
      </c>
      <c r="B2455" s="210" t="s">
        <v>30158</v>
      </c>
      <c r="C2455" s="210" t="s">
        <v>284</v>
      </c>
      <c r="D2455" s="211" t="s">
        <v>31958</v>
      </c>
    </row>
    <row r="2456" spans="1:4" ht="13.5" x14ac:dyDescent="0.25">
      <c r="A2456" s="212">
        <v>96543</v>
      </c>
      <c r="B2456" s="210" t="s">
        <v>30159</v>
      </c>
      <c r="C2456" s="210" t="s">
        <v>1636</v>
      </c>
      <c r="D2456" s="211" t="s">
        <v>30284</v>
      </c>
    </row>
    <row r="2457" spans="1:4" ht="13.5" x14ac:dyDescent="0.25">
      <c r="A2457" s="212">
        <v>101791</v>
      </c>
      <c r="B2457" s="210" t="s">
        <v>2432</v>
      </c>
      <c r="C2457" s="210" t="s">
        <v>59</v>
      </c>
      <c r="D2457" s="211" t="s">
        <v>36090</v>
      </c>
    </row>
    <row r="2458" spans="1:4" ht="13.5" x14ac:dyDescent="0.25">
      <c r="A2458" s="212">
        <v>101792</v>
      </c>
      <c r="B2458" s="210" t="s">
        <v>2433</v>
      </c>
      <c r="C2458" s="210" t="s">
        <v>38</v>
      </c>
      <c r="D2458" s="211" t="s">
        <v>37539</v>
      </c>
    </row>
    <row r="2459" spans="1:4" ht="13.5" x14ac:dyDescent="0.25">
      <c r="A2459" s="212">
        <v>101793</v>
      </c>
      <c r="B2459" s="210" t="s">
        <v>2434</v>
      </c>
      <c r="C2459" s="210" t="s">
        <v>38</v>
      </c>
      <c r="D2459" s="211" t="s">
        <v>1363</v>
      </c>
    </row>
    <row r="2460" spans="1:4" ht="13.5" x14ac:dyDescent="0.25">
      <c r="A2460" s="212">
        <v>101969</v>
      </c>
      <c r="B2460" s="210" t="s">
        <v>2435</v>
      </c>
      <c r="C2460" s="210" t="s">
        <v>284</v>
      </c>
      <c r="D2460" s="211" t="s">
        <v>37540</v>
      </c>
    </row>
    <row r="2461" spans="1:4" ht="13.5" x14ac:dyDescent="0.25">
      <c r="A2461" s="212">
        <v>101971</v>
      </c>
      <c r="B2461" s="210" t="s">
        <v>2436</v>
      </c>
      <c r="C2461" s="210" t="s">
        <v>284</v>
      </c>
      <c r="D2461" s="211" t="s">
        <v>36612</v>
      </c>
    </row>
    <row r="2462" spans="1:4" ht="13.5" x14ac:dyDescent="0.25">
      <c r="A2462" s="212">
        <v>101973</v>
      </c>
      <c r="B2462" s="210" t="s">
        <v>2437</v>
      </c>
      <c r="C2462" s="210" t="s">
        <v>284</v>
      </c>
      <c r="D2462" s="211" t="s">
        <v>33064</v>
      </c>
    </row>
    <row r="2463" spans="1:4" ht="13.5" x14ac:dyDescent="0.25">
      <c r="A2463" s="212">
        <v>101974</v>
      </c>
      <c r="B2463" s="210" t="s">
        <v>2438</v>
      </c>
      <c r="C2463" s="210" t="s">
        <v>284</v>
      </c>
      <c r="D2463" s="211" t="s">
        <v>37541</v>
      </c>
    </row>
    <row r="2464" spans="1:4" ht="13.5" x14ac:dyDescent="0.25">
      <c r="A2464" s="212">
        <v>101975</v>
      </c>
      <c r="B2464" s="210" t="s">
        <v>2439</v>
      </c>
      <c r="C2464" s="210" t="s">
        <v>284</v>
      </c>
      <c r="D2464" s="211" t="s">
        <v>37542</v>
      </c>
    </row>
    <row r="2465" spans="1:4" ht="13.5" x14ac:dyDescent="0.25">
      <c r="A2465" s="212">
        <v>101977</v>
      </c>
      <c r="B2465" s="210" t="s">
        <v>2440</v>
      </c>
      <c r="C2465" s="210" t="s">
        <v>284</v>
      </c>
      <c r="D2465" s="211" t="s">
        <v>37543</v>
      </c>
    </row>
    <row r="2466" spans="1:4" ht="13.5" x14ac:dyDescent="0.25">
      <c r="A2466" s="212">
        <v>101980</v>
      </c>
      <c r="B2466" s="210" t="s">
        <v>2441</v>
      </c>
      <c r="C2466" s="210" t="s">
        <v>284</v>
      </c>
      <c r="D2466" s="211" t="s">
        <v>37544</v>
      </c>
    </row>
    <row r="2467" spans="1:4" ht="13.5" x14ac:dyDescent="0.25">
      <c r="A2467" s="212">
        <v>101981</v>
      </c>
      <c r="B2467" s="210" t="s">
        <v>2442</v>
      </c>
      <c r="C2467" s="210" t="s">
        <v>284</v>
      </c>
      <c r="D2467" s="211" t="s">
        <v>37545</v>
      </c>
    </row>
    <row r="2468" spans="1:4" ht="13.5" x14ac:dyDescent="0.25">
      <c r="A2468" s="212">
        <v>101982</v>
      </c>
      <c r="B2468" s="210" t="s">
        <v>2443</v>
      </c>
      <c r="C2468" s="210" t="s">
        <v>284</v>
      </c>
      <c r="D2468" s="211" t="s">
        <v>37546</v>
      </c>
    </row>
    <row r="2469" spans="1:4" ht="13.5" x14ac:dyDescent="0.25">
      <c r="A2469" s="212">
        <v>101983</v>
      </c>
      <c r="B2469" s="210" t="s">
        <v>2444</v>
      </c>
      <c r="C2469" s="210" t="s">
        <v>284</v>
      </c>
      <c r="D2469" s="211" t="s">
        <v>37547</v>
      </c>
    </row>
    <row r="2470" spans="1:4" ht="13.5" x14ac:dyDescent="0.25">
      <c r="A2470" s="212">
        <v>101985</v>
      </c>
      <c r="B2470" s="210" t="s">
        <v>2445</v>
      </c>
      <c r="C2470" s="210" t="s">
        <v>284</v>
      </c>
      <c r="D2470" s="211" t="s">
        <v>37548</v>
      </c>
    </row>
    <row r="2471" spans="1:4" ht="13.5" x14ac:dyDescent="0.25">
      <c r="A2471" s="212">
        <v>101986</v>
      </c>
      <c r="B2471" s="210" t="s">
        <v>2446</v>
      </c>
      <c r="C2471" s="210" t="s">
        <v>284</v>
      </c>
      <c r="D2471" s="211" t="s">
        <v>37549</v>
      </c>
    </row>
    <row r="2472" spans="1:4" ht="13.5" x14ac:dyDescent="0.25">
      <c r="A2472" s="212">
        <v>101987</v>
      </c>
      <c r="B2472" s="210" t="s">
        <v>2447</v>
      </c>
      <c r="C2472" s="210" t="s">
        <v>284</v>
      </c>
      <c r="D2472" s="211" t="s">
        <v>37550</v>
      </c>
    </row>
    <row r="2473" spans="1:4" ht="13.5" x14ac:dyDescent="0.25">
      <c r="A2473" s="212">
        <v>101988</v>
      </c>
      <c r="B2473" s="210" t="s">
        <v>2448</v>
      </c>
      <c r="C2473" s="210" t="s">
        <v>284</v>
      </c>
      <c r="D2473" s="211" t="s">
        <v>37551</v>
      </c>
    </row>
    <row r="2474" spans="1:4" ht="13.5" x14ac:dyDescent="0.25">
      <c r="A2474" s="212">
        <v>101989</v>
      </c>
      <c r="B2474" s="210" t="s">
        <v>2449</v>
      </c>
      <c r="C2474" s="210" t="s">
        <v>284</v>
      </c>
      <c r="D2474" s="211" t="s">
        <v>37552</v>
      </c>
    </row>
    <row r="2475" spans="1:4" ht="13.5" x14ac:dyDescent="0.25">
      <c r="A2475" s="212">
        <v>101990</v>
      </c>
      <c r="B2475" s="210" t="s">
        <v>2450</v>
      </c>
      <c r="C2475" s="210" t="s">
        <v>284</v>
      </c>
      <c r="D2475" s="211" t="s">
        <v>37553</v>
      </c>
    </row>
    <row r="2476" spans="1:4" ht="13.5" x14ac:dyDescent="0.25">
      <c r="A2476" s="212">
        <v>101991</v>
      </c>
      <c r="B2476" s="210" t="s">
        <v>2451</v>
      </c>
      <c r="C2476" s="210" t="s">
        <v>284</v>
      </c>
      <c r="D2476" s="211" t="s">
        <v>37554</v>
      </c>
    </row>
    <row r="2477" spans="1:4" ht="13.5" x14ac:dyDescent="0.25">
      <c r="A2477" s="212">
        <v>101992</v>
      </c>
      <c r="B2477" s="210" t="s">
        <v>2452</v>
      </c>
      <c r="C2477" s="210" t="s">
        <v>284</v>
      </c>
      <c r="D2477" s="211" t="s">
        <v>37555</v>
      </c>
    </row>
    <row r="2478" spans="1:4" ht="13.5" x14ac:dyDescent="0.25">
      <c r="A2478" s="212">
        <v>101993</v>
      </c>
      <c r="B2478" s="210" t="s">
        <v>2453</v>
      </c>
      <c r="C2478" s="210" t="s">
        <v>284</v>
      </c>
      <c r="D2478" s="211" t="s">
        <v>37556</v>
      </c>
    </row>
    <row r="2479" spans="1:4" ht="13.5" x14ac:dyDescent="0.25">
      <c r="A2479" s="212">
        <v>101994</v>
      </c>
      <c r="B2479" s="210" t="s">
        <v>2454</v>
      </c>
      <c r="C2479" s="210" t="s">
        <v>284</v>
      </c>
      <c r="D2479" s="211" t="s">
        <v>37557</v>
      </c>
    </row>
    <row r="2480" spans="1:4" ht="13.5" x14ac:dyDescent="0.25">
      <c r="A2480" s="212">
        <v>101995</v>
      </c>
      <c r="B2480" s="210" t="s">
        <v>2455</v>
      </c>
      <c r="C2480" s="210" t="s">
        <v>284</v>
      </c>
      <c r="D2480" s="211" t="s">
        <v>37558</v>
      </c>
    </row>
    <row r="2481" spans="1:4" ht="13.5" x14ac:dyDescent="0.25">
      <c r="A2481" s="212">
        <v>101996</v>
      </c>
      <c r="B2481" s="210" t="s">
        <v>2456</v>
      </c>
      <c r="C2481" s="210" t="s">
        <v>284</v>
      </c>
      <c r="D2481" s="211" t="s">
        <v>37559</v>
      </c>
    </row>
    <row r="2482" spans="1:4" ht="13.5" x14ac:dyDescent="0.25">
      <c r="A2482" s="212">
        <v>101997</v>
      </c>
      <c r="B2482" s="210" t="s">
        <v>2457</v>
      </c>
      <c r="C2482" s="210" t="s">
        <v>284</v>
      </c>
      <c r="D2482" s="211" t="s">
        <v>37560</v>
      </c>
    </row>
    <row r="2483" spans="1:4" ht="13.5" x14ac:dyDescent="0.25">
      <c r="A2483" s="212">
        <v>101998</v>
      </c>
      <c r="B2483" s="210" t="s">
        <v>2458</v>
      </c>
      <c r="C2483" s="210" t="s">
        <v>284</v>
      </c>
      <c r="D2483" s="211" t="s">
        <v>37561</v>
      </c>
    </row>
    <row r="2484" spans="1:4" ht="13.5" x14ac:dyDescent="0.25">
      <c r="A2484" s="212">
        <v>101999</v>
      </c>
      <c r="B2484" s="210" t="s">
        <v>2459</v>
      </c>
      <c r="C2484" s="210" t="s">
        <v>284</v>
      </c>
      <c r="D2484" s="211" t="s">
        <v>37562</v>
      </c>
    </row>
    <row r="2485" spans="1:4" ht="13.5" x14ac:dyDescent="0.25">
      <c r="A2485" s="212">
        <v>102000</v>
      </c>
      <c r="B2485" s="210" t="s">
        <v>2460</v>
      </c>
      <c r="C2485" s="210" t="s">
        <v>284</v>
      </c>
      <c r="D2485" s="211" t="s">
        <v>37563</v>
      </c>
    </row>
    <row r="2486" spans="1:4" ht="13.5" x14ac:dyDescent="0.25">
      <c r="A2486" s="212">
        <v>102001</v>
      </c>
      <c r="B2486" s="210" t="s">
        <v>2461</v>
      </c>
      <c r="C2486" s="210" t="s">
        <v>284</v>
      </c>
      <c r="D2486" s="211" t="s">
        <v>37564</v>
      </c>
    </row>
    <row r="2487" spans="1:4" ht="13.5" x14ac:dyDescent="0.25">
      <c r="A2487" s="212">
        <v>102002</v>
      </c>
      <c r="B2487" s="210" t="s">
        <v>2462</v>
      </c>
      <c r="C2487" s="210" t="s">
        <v>284</v>
      </c>
      <c r="D2487" s="211" t="s">
        <v>37565</v>
      </c>
    </row>
    <row r="2488" spans="1:4" ht="13.5" x14ac:dyDescent="0.25">
      <c r="A2488" s="212">
        <v>102003</v>
      </c>
      <c r="B2488" s="210" t="s">
        <v>2463</v>
      </c>
      <c r="C2488" s="210" t="s">
        <v>284</v>
      </c>
      <c r="D2488" s="211" t="s">
        <v>37566</v>
      </c>
    </row>
    <row r="2489" spans="1:4" ht="13.5" x14ac:dyDescent="0.25">
      <c r="A2489" s="212">
        <v>102004</v>
      </c>
      <c r="B2489" s="210" t="s">
        <v>2464</v>
      </c>
      <c r="C2489" s="210" t="s">
        <v>284</v>
      </c>
      <c r="D2489" s="211" t="s">
        <v>37567</v>
      </c>
    </row>
    <row r="2490" spans="1:4" ht="13.5" x14ac:dyDescent="0.25">
      <c r="A2490" s="212">
        <v>102005</v>
      </c>
      <c r="B2490" s="210" t="s">
        <v>2465</v>
      </c>
      <c r="C2490" s="210" t="s">
        <v>284</v>
      </c>
      <c r="D2490" s="211" t="s">
        <v>37568</v>
      </c>
    </row>
    <row r="2491" spans="1:4" ht="13.5" x14ac:dyDescent="0.25">
      <c r="A2491" s="212">
        <v>102006</v>
      </c>
      <c r="B2491" s="210" t="s">
        <v>2466</v>
      </c>
      <c r="C2491" s="210" t="s">
        <v>284</v>
      </c>
      <c r="D2491" s="211" t="s">
        <v>37569</v>
      </c>
    </row>
    <row r="2492" spans="1:4" ht="13.5" x14ac:dyDescent="0.25">
      <c r="A2492" s="212">
        <v>102007</v>
      </c>
      <c r="B2492" s="210" t="s">
        <v>2467</v>
      </c>
      <c r="C2492" s="210" t="s">
        <v>284</v>
      </c>
      <c r="D2492" s="211" t="s">
        <v>37570</v>
      </c>
    </row>
    <row r="2493" spans="1:4" ht="13.5" x14ac:dyDescent="0.25">
      <c r="A2493" s="212">
        <v>102008</v>
      </c>
      <c r="B2493" s="210" t="s">
        <v>2468</v>
      </c>
      <c r="C2493" s="210" t="s">
        <v>284</v>
      </c>
      <c r="D2493" s="211" t="s">
        <v>37571</v>
      </c>
    </row>
    <row r="2494" spans="1:4" ht="13.5" x14ac:dyDescent="0.25">
      <c r="A2494" s="212">
        <v>102009</v>
      </c>
      <c r="B2494" s="210" t="s">
        <v>2469</v>
      </c>
      <c r="C2494" s="210" t="s">
        <v>284</v>
      </c>
      <c r="D2494" s="211" t="s">
        <v>37572</v>
      </c>
    </row>
    <row r="2495" spans="1:4" ht="13.5" x14ac:dyDescent="0.25">
      <c r="A2495" s="212">
        <v>102010</v>
      </c>
      <c r="B2495" s="210" t="s">
        <v>2470</v>
      </c>
      <c r="C2495" s="210" t="s">
        <v>284</v>
      </c>
      <c r="D2495" s="211" t="s">
        <v>37573</v>
      </c>
    </row>
    <row r="2496" spans="1:4" ht="13.5" x14ac:dyDescent="0.25">
      <c r="A2496" s="212">
        <v>102011</v>
      </c>
      <c r="B2496" s="210" t="s">
        <v>2471</v>
      </c>
      <c r="C2496" s="210" t="s">
        <v>284</v>
      </c>
      <c r="D2496" s="211" t="s">
        <v>37574</v>
      </c>
    </row>
    <row r="2497" spans="1:4" ht="13.5" x14ac:dyDescent="0.25">
      <c r="A2497" s="212">
        <v>102012</v>
      </c>
      <c r="B2497" s="210" t="s">
        <v>2472</v>
      </c>
      <c r="C2497" s="210" t="s">
        <v>284</v>
      </c>
      <c r="D2497" s="211" t="s">
        <v>37575</v>
      </c>
    </row>
    <row r="2498" spans="1:4" ht="13.5" x14ac:dyDescent="0.25">
      <c r="A2498" s="212">
        <v>102013</v>
      </c>
      <c r="B2498" s="210" t="s">
        <v>2473</v>
      </c>
      <c r="C2498" s="210" t="s">
        <v>284</v>
      </c>
      <c r="D2498" s="211" t="s">
        <v>37576</v>
      </c>
    </row>
    <row r="2499" spans="1:4" ht="13.5" x14ac:dyDescent="0.25">
      <c r="A2499" s="212">
        <v>102014</v>
      </c>
      <c r="B2499" s="210" t="s">
        <v>2474</v>
      </c>
      <c r="C2499" s="210" t="s">
        <v>284</v>
      </c>
      <c r="D2499" s="211" t="s">
        <v>37577</v>
      </c>
    </row>
    <row r="2500" spans="1:4" ht="13.5" x14ac:dyDescent="0.25">
      <c r="A2500" s="212">
        <v>102015</v>
      </c>
      <c r="B2500" s="210" t="s">
        <v>2475</v>
      </c>
      <c r="C2500" s="210" t="s">
        <v>284</v>
      </c>
      <c r="D2500" s="211" t="s">
        <v>37578</v>
      </c>
    </row>
    <row r="2501" spans="1:4" ht="13.5" x14ac:dyDescent="0.25">
      <c r="A2501" s="212">
        <v>102016</v>
      </c>
      <c r="B2501" s="210" t="s">
        <v>2476</v>
      </c>
      <c r="C2501" s="210" t="s">
        <v>284</v>
      </c>
      <c r="D2501" s="211" t="s">
        <v>37579</v>
      </c>
    </row>
    <row r="2502" spans="1:4" ht="13.5" x14ac:dyDescent="0.25">
      <c r="A2502" s="212">
        <v>102017</v>
      </c>
      <c r="B2502" s="210" t="s">
        <v>2477</v>
      </c>
      <c r="C2502" s="210" t="s">
        <v>284</v>
      </c>
      <c r="D2502" s="211" t="s">
        <v>37580</v>
      </c>
    </row>
    <row r="2503" spans="1:4" ht="13.5" x14ac:dyDescent="0.25">
      <c r="A2503" s="212">
        <v>102036</v>
      </c>
      <c r="B2503" s="210" t="s">
        <v>2478</v>
      </c>
      <c r="C2503" s="210" t="s">
        <v>284</v>
      </c>
      <c r="D2503" s="211" t="s">
        <v>37581</v>
      </c>
    </row>
    <row r="2504" spans="1:4" ht="13.5" x14ac:dyDescent="0.25">
      <c r="A2504" s="212">
        <v>102037</v>
      </c>
      <c r="B2504" s="210" t="s">
        <v>2479</v>
      </c>
      <c r="C2504" s="210" t="s">
        <v>284</v>
      </c>
      <c r="D2504" s="211" t="s">
        <v>37582</v>
      </c>
    </row>
    <row r="2505" spans="1:4" ht="13.5" x14ac:dyDescent="0.25">
      <c r="A2505" s="212">
        <v>102038</v>
      </c>
      <c r="B2505" s="210" t="s">
        <v>2480</v>
      </c>
      <c r="C2505" s="210" t="s">
        <v>284</v>
      </c>
      <c r="D2505" s="211" t="s">
        <v>37583</v>
      </c>
    </row>
    <row r="2506" spans="1:4" ht="13.5" x14ac:dyDescent="0.25">
      <c r="A2506" s="212">
        <v>102039</v>
      </c>
      <c r="B2506" s="210" t="s">
        <v>2481</v>
      </c>
      <c r="C2506" s="210" t="s">
        <v>284</v>
      </c>
      <c r="D2506" s="211" t="s">
        <v>37563</v>
      </c>
    </row>
    <row r="2507" spans="1:4" ht="13.5" x14ac:dyDescent="0.25">
      <c r="A2507" s="212">
        <v>102040</v>
      </c>
      <c r="B2507" s="210" t="s">
        <v>2482</v>
      </c>
      <c r="C2507" s="210" t="s">
        <v>284</v>
      </c>
      <c r="D2507" s="211" t="s">
        <v>37584</v>
      </c>
    </row>
    <row r="2508" spans="1:4" ht="13.5" x14ac:dyDescent="0.25">
      <c r="A2508" s="212">
        <v>102041</v>
      </c>
      <c r="B2508" s="210" t="s">
        <v>2483</v>
      </c>
      <c r="C2508" s="210" t="s">
        <v>284</v>
      </c>
      <c r="D2508" s="211" t="s">
        <v>37585</v>
      </c>
    </row>
    <row r="2509" spans="1:4" ht="13.5" x14ac:dyDescent="0.25">
      <c r="A2509" s="212">
        <v>102042</v>
      </c>
      <c r="B2509" s="210" t="s">
        <v>2484</v>
      </c>
      <c r="C2509" s="210" t="s">
        <v>284</v>
      </c>
      <c r="D2509" s="211" t="s">
        <v>31391</v>
      </c>
    </row>
    <row r="2510" spans="1:4" ht="13.5" x14ac:dyDescent="0.25">
      <c r="A2510" s="212">
        <v>102043</v>
      </c>
      <c r="B2510" s="210" t="s">
        <v>2485</v>
      </c>
      <c r="C2510" s="210" t="s">
        <v>284</v>
      </c>
      <c r="D2510" s="211" t="s">
        <v>37586</v>
      </c>
    </row>
    <row r="2511" spans="1:4" ht="13.5" x14ac:dyDescent="0.25">
      <c r="A2511" s="212">
        <v>102044</v>
      </c>
      <c r="B2511" s="210" t="s">
        <v>2486</v>
      </c>
      <c r="C2511" s="210" t="s">
        <v>284</v>
      </c>
      <c r="D2511" s="211" t="s">
        <v>37587</v>
      </c>
    </row>
    <row r="2512" spans="1:4" ht="13.5" x14ac:dyDescent="0.25">
      <c r="A2512" s="212">
        <v>102045</v>
      </c>
      <c r="B2512" s="210" t="s">
        <v>2487</v>
      </c>
      <c r="C2512" s="210" t="s">
        <v>284</v>
      </c>
      <c r="D2512" s="211" t="s">
        <v>37588</v>
      </c>
    </row>
    <row r="2513" spans="1:4" ht="13.5" x14ac:dyDescent="0.25">
      <c r="A2513" s="212">
        <v>102046</v>
      </c>
      <c r="B2513" s="210" t="s">
        <v>2488</v>
      </c>
      <c r="C2513" s="210" t="s">
        <v>284</v>
      </c>
      <c r="D2513" s="211" t="s">
        <v>37589</v>
      </c>
    </row>
    <row r="2514" spans="1:4" ht="13.5" x14ac:dyDescent="0.25">
      <c r="A2514" s="212">
        <v>102047</v>
      </c>
      <c r="B2514" s="210" t="s">
        <v>2489</v>
      </c>
      <c r="C2514" s="210" t="s">
        <v>284</v>
      </c>
      <c r="D2514" s="211" t="s">
        <v>37590</v>
      </c>
    </row>
    <row r="2515" spans="1:4" ht="13.5" x14ac:dyDescent="0.25">
      <c r="A2515" s="212">
        <v>102048</v>
      </c>
      <c r="B2515" s="210" t="s">
        <v>2490</v>
      </c>
      <c r="C2515" s="210" t="s">
        <v>284</v>
      </c>
      <c r="D2515" s="211" t="s">
        <v>37591</v>
      </c>
    </row>
    <row r="2516" spans="1:4" ht="13.5" x14ac:dyDescent="0.25">
      <c r="A2516" s="212">
        <v>102049</v>
      </c>
      <c r="B2516" s="210" t="s">
        <v>2491</v>
      </c>
      <c r="C2516" s="210" t="s">
        <v>284</v>
      </c>
      <c r="D2516" s="211" t="s">
        <v>37592</v>
      </c>
    </row>
    <row r="2517" spans="1:4" ht="13.5" x14ac:dyDescent="0.25">
      <c r="A2517" s="212">
        <v>102050</v>
      </c>
      <c r="B2517" s="210" t="s">
        <v>2492</v>
      </c>
      <c r="C2517" s="210" t="s">
        <v>284</v>
      </c>
      <c r="D2517" s="211" t="s">
        <v>37593</v>
      </c>
    </row>
    <row r="2518" spans="1:4" ht="13.5" x14ac:dyDescent="0.25">
      <c r="A2518" s="212">
        <v>102051</v>
      </c>
      <c r="B2518" s="210" t="s">
        <v>2493</v>
      </c>
      <c r="C2518" s="210" t="s">
        <v>284</v>
      </c>
      <c r="D2518" s="211" t="s">
        <v>37594</v>
      </c>
    </row>
    <row r="2519" spans="1:4" ht="13.5" x14ac:dyDescent="0.25">
      <c r="A2519" s="212">
        <v>102052</v>
      </c>
      <c r="B2519" s="210" t="s">
        <v>2494</v>
      </c>
      <c r="C2519" s="210" t="s">
        <v>284</v>
      </c>
      <c r="D2519" s="211" t="s">
        <v>37595</v>
      </c>
    </row>
    <row r="2520" spans="1:4" ht="13.5" x14ac:dyDescent="0.25">
      <c r="A2520" s="212">
        <v>102059</v>
      </c>
      <c r="B2520" s="210" t="s">
        <v>2495</v>
      </c>
      <c r="C2520" s="210" t="s">
        <v>284</v>
      </c>
      <c r="D2520" s="211" t="s">
        <v>37596</v>
      </c>
    </row>
    <row r="2521" spans="1:4" ht="13.5" x14ac:dyDescent="0.25">
      <c r="A2521" s="212">
        <v>102060</v>
      </c>
      <c r="B2521" s="210" t="s">
        <v>2496</v>
      </c>
      <c r="C2521" s="210" t="s">
        <v>284</v>
      </c>
      <c r="D2521" s="211" t="s">
        <v>37597</v>
      </c>
    </row>
    <row r="2522" spans="1:4" ht="13.5" x14ac:dyDescent="0.25">
      <c r="A2522" s="212">
        <v>102061</v>
      </c>
      <c r="B2522" s="210" t="s">
        <v>2497</v>
      </c>
      <c r="C2522" s="210" t="s">
        <v>284</v>
      </c>
      <c r="D2522" s="211" t="s">
        <v>37598</v>
      </c>
    </row>
    <row r="2523" spans="1:4" ht="13.5" x14ac:dyDescent="0.25">
      <c r="A2523" s="212">
        <v>102062</v>
      </c>
      <c r="B2523" s="210" t="s">
        <v>2498</v>
      </c>
      <c r="C2523" s="210" t="s">
        <v>284</v>
      </c>
      <c r="D2523" s="211" t="s">
        <v>37599</v>
      </c>
    </row>
    <row r="2524" spans="1:4" ht="13.5" x14ac:dyDescent="0.25">
      <c r="A2524" s="212">
        <v>102063</v>
      </c>
      <c r="B2524" s="210" t="s">
        <v>2499</v>
      </c>
      <c r="C2524" s="210" t="s">
        <v>284</v>
      </c>
      <c r="D2524" s="211" t="s">
        <v>37600</v>
      </c>
    </row>
    <row r="2525" spans="1:4" ht="13.5" x14ac:dyDescent="0.25">
      <c r="A2525" s="212">
        <v>102064</v>
      </c>
      <c r="B2525" s="210" t="s">
        <v>2500</v>
      </c>
      <c r="C2525" s="210" t="s">
        <v>284</v>
      </c>
      <c r="D2525" s="211" t="s">
        <v>37594</v>
      </c>
    </row>
    <row r="2526" spans="1:4" ht="13.5" x14ac:dyDescent="0.25">
      <c r="A2526" s="212">
        <v>102065</v>
      </c>
      <c r="B2526" s="210" t="s">
        <v>2501</v>
      </c>
      <c r="C2526" s="210" t="s">
        <v>284</v>
      </c>
      <c r="D2526" s="211" t="s">
        <v>37601</v>
      </c>
    </row>
    <row r="2527" spans="1:4" ht="13.5" x14ac:dyDescent="0.25">
      <c r="A2527" s="212">
        <v>102066</v>
      </c>
      <c r="B2527" s="210" t="s">
        <v>2502</v>
      </c>
      <c r="C2527" s="210" t="s">
        <v>284</v>
      </c>
      <c r="D2527" s="211" t="s">
        <v>37602</v>
      </c>
    </row>
    <row r="2528" spans="1:4" ht="13.5" x14ac:dyDescent="0.25">
      <c r="A2528" s="212">
        <v>102067</v>
      </c>
      <c r="B2528" s="210" t="s">
        <v>2503</v>
      </c>
      <c r="C2528" s="210" t="s">
        <v>284</v>
      </c>
      <c r="D2528" s="211" t="s">
        <v>37603</v>
      </c>
    </row>
    <row r="2529" spans="1:4" ht="13.5" x14ac:dyDescent="0.25">
      <c r="A2529" s="212">
        <v>102068</v>
      </c>
      <c r="B2529" s="210" t="s">
        <v>2504</v>
      </c>
      <c r="C2529" s="210" t="s">
        <v>284</v>
      </c>
      <c r="D2529" s="211" t="s">
        <v>37604</v>
      </c>
    </row>
    <row r="2530" spans="1:4" ht="13.5" x14ac:dyDescent="0.25">
      <c r="A2530" s="212">
        <v>102069</v>
      </c>
      <c r="B2530" s="210" t="s">
        <v>2505</v>
      </c>
      <c r="C2530" s="210" t="s">
        <v>284</v>
      </c>
      <c r="D2530" s="211" t="s">
        <v>37605</v>
      </c>
    </row>
    <row r="2531" spans="1:4" ht="13.5" x14ac:dyDescent="0.25">
      <c r="A2531" s="212">
        <v>102070</v>
      </c>
      <c r="B2531" s="210" t="s">
        <v>2506</v>
      </c>
      <c r="C2531" s="210" t="s">
        <v>284</v>
      </c>
      <c r="D2531" s="211" t="s">
        <v>33636</v>
      </c>
    </row>
    <row r="2532" spans="1:4" ht="13.5" x14ac:dyDescent="0.25">
      <c r="A2532" s="212">
        <v>102071</v>
      </c>
      <c r="B2532" s="210" t="s">
        <v>2507</v>
      </c>
      <c r="C2532" s="210" t="s">
        <v>284</v>
      </c>
      <c r="D2532" s="211" t="s">
        <v>37606</v>
      </c>
    </row>
    <row r="2533" spans="1:4" ht="13.5" x14ac:dyDescent="0.25">
      <c r="A2533" s="212">
        <v>102072</v>
      </c>
      <c r="B2533" s="210" t="s">
        <v>2508</v>
      </c>
      <c r="C2533" s="210" t="s">
        <v>284</v>
      </c>
      <c r="D2533" s="211" t="s">
        <v>37607</v>
      </c>
    </row>
    <row r="2534" spans="1:4" ht="13.5" x14ac:dyDescent="0.25">
      <c r="A2534" s="212">
        <v>102073</v>
      </c>
      <c r="B2534" s="210" t="s">
        <v>2509</v>
      </c>
      <c r="C2534" s="210" t="s">
        <v>38</v>
      </c>
      <c r="D2534" s="211" t="s">
        <v>37608</v>
      </c>
    </row>
    <row r="2535" spans="1:4" ht="13.5" x14ac:dyDescent="0.25">
      <c r="A2535" s="212">
        <v>102074</v>
      </c>
      <c r="B2535" s="210" t="s">
        <v>2510</v>
      </c>
      <c r="C2535" s="210" t="s">
        <v>38</v>
      </c>
      <c r="D2535" s="211" t="s">
        <v>37609</v>
      </c>
    </row>
    <row r="2536" spans="1:4" ht="13.5" x14ac:dyDescent="0.25">
      <c r="A2536" s="212">
        <v>102075</v>
      </c>
      <c r="B2536" s="210" t="s">
        <v>2511</v>
      </c>
      <c r="C2536" s="210" t="s">
        <v>38</v>
      </c>
      <c r="D2536" s="211" t="s">
        <v>37610</v>
      </c>
    </row>
    <row r="2537" spans="1:4" ht="13.5" x14ac:dyDescent="0.25">
      <c r="A2537" s="212">
        <v>102076</v>
      </c>
      <c r="B2537" s="210" t="s">
        <v>2512</v>
      </c>
      <c r="C2537" s="210" t="s">
        <v>38</v>
      </c>
      <c r="D2537" s="211" t="s">
        <v>37611</v>
      </c>
    </row>
    <row r="2538" spans="1:4" ht="13.5" x14ac:dyDescent="0.25">
      <c r="A2538" s="212">
        <v>102077</v>
      </c>
      <c r="B2538" s="210" t="s">
        <v>2513</v>
      </c>
      <c r="C2538" s="210" t="s">
        <v>38</v>
      </c>
      <c r="D2538" s="211" t="s">
        <v>37612</v>
      </c>
    </row>
    <row r="2539" spans="1:4" ht="13.5" x14ac:dyDescent="0.25">
      <c r="A2539" s="212">
        <v>102078</v>
      </c>
      <c r="B2539" s="210" t="s">
        <v>2514</v>
      </c>
      <c r="C2539" s="210" t="s">
        <v>38</v>
      </c>
      <c r="D2539" s="211" t="s">
        <v>37613</v>
      </c>
    </row>
    <row r="2540" spans="1:4" ht="13.5" x14ac:dyDescent="0.25">
      <c r="A2540" s="212">
        <v>102079</v>
      </c>
      <c r="B2540" s="210" t="s">
        <v>2515</v>
      </c>
      <c r="C2540" s="210" t="s">
        <v>38</v>
      </c>
      <c r="D2540" s="211" t="s">
        <v>37614</v>
      </c>
    </row>
    <row r="2541" spans="1:4" ht="13.5" x14ac:dyDescent="0.25">
      <c r="A2541" s="212">
        <v>102080</v>
      </c>
      <c r="B2541" s="210" t="s">
        <v>2516</v>
      </c>
      <c r="C2541" s="210" t="s">
        <v>38</v>
      </c>
      <c r="D2541" s="211" t="s">
        <v>37615</v>
      </c>
    </row>
    <row r="2542" spans="1:4" ht="13.5" x14ac:dyDescent="0.25">
      <c r="A2542" s="212">
        <v>102086</v>
      </c>
      <c r="B2542" s="210" t="s">
        <v>2517</v>
      </c>
      <c r="C2542" s="210" t="s">
        <v>284</v>
      </c>
      <c r="D2542" s="211" t="s">
        <v>36457</v>
      </c>
    </row>
    <row r="2543" spans="1:4" ht="13.5" x14ac:dyDescent="0.25">
      <c r="A2543" s="212">
        <v>102087</v>
      </c>
      <c r="B2543" s="210" t="s">
        <v>2518</v>
      </c>
      <c r="C2543" s="210" t="s">
        <v>284</v>
      </c>
      <c r="D2543" s="211" t="s">
        <v>37616</v>
      </c>
    </row>
    <row r="2544" spans="1:4" ht="13.5" x14ac:dyDescent="0.25">
      <c r="A2544" s="212">
        <v>102088</v>
      </c>
      <c r="B2544" s="210" t="s">
        <v>32066</v>
      </c>
      <c r="C2544" s="210" t="s">
        <v>284</v>
      </c>
      <c r="D2544" s="211" t="s">
        <v>37617</v>
      </c>
    </row>
    <row r="2545" spans="1:4" ht="13.5" x14ac:dyDescent="0.25">
      <c r="A2545" s="212">
        <v>102089</v>
      </c>
      <c r="B2545" s="210" t="s">
        <v>2519</v>
      </c>
      <c r="C2545" s="210" t="s">
        <v>284</v>
      </c>
      <c r="D2545" s="211" t="s">
        <v>37618</v>
      </c>
    </row>
    <row r="2546" spans="1:4" ht="13.5" x14ac:dyDescent="0.25">
      <c r="A2546" s="212">
        <v>102090</v>
      </c>
      <c r="B2546" s="210" t="s">
        <v>2520</v>
      </c>
      <c r="C2546" s="210" t="s">
        <v>284</v>
      </c>
      <c r="D2546" s="211" t="s">
        <v>37619</v>
      </c>
    </row>
    <row r="2547" spans="1:4" ht="13.5" x14ac:dyDescent="0.25">
      <c r="A2547" s="212">
        <v>102091</v>
      </c>
      <c r="B2547" s="210" t="s">
        <v>32067</v>
      </c>
      <c r="C2547" s="210" t="s">
        <v>284</v>
      </c>
      <c r="D2547" s="211" t="s">
        <v>37620</v>
      </c>
    </row>
    <row r="2548" spans="1:4" ht="13.5" x14ac:dyDescent="0.25">
      <c r="A2548" s="212">
        <v>103760</v>
      </c>
      <c r="B2548" s="210" t="s">
        <v>2521</v>
      </c>
      <c r="C2548" s="210" t="s">
        <v>284</v>
      </c>
      <c r="D2548" s="211" t="s">
        <v>37621</v>
      </c>
    </row>
    <row r="2549" spans="1:4" ht="13.5" x14ac:dyDescent="0.25">
      <c r="A2549" s="212">
        <v>103761</v>
      </c>
      <c r="B2549" s="210" t="s">
        <v>2522</v>
      </c>
      <c r="C2549" s="210" t="s">
        <v>284</v>
      </c>
      <c r="D2549" s="211" t="s">
        <v>37622</v>
      </c>
    </row>
    <row r="2550" spans="1:4" ht="13.5" x14ac:dyDescent="0.25">
      <c r="A2550" s="212">
        <v>103762</v>
      </c>
      <c r="B2550" s="210" t="s">
        <v>2523</v>
      </c>
      <c r="C2550" s="210" t="s">
        <v>284</v>
      </c>
      <c r="D2550" s="211" t="s">
        <v>37623</v>
      </c>
    </row>
    <row r="2551" spans="1:4" ht="13.5" x14ac:dyDescent="0.25">
      <c r="A2551" s="212">
        <v>103763</v>
      </c>
      <c r="B2551" s="210" t="s">
        <v>2524</v>
      </c>
      <c r="C2551" s="210" t="s">
        <v>284</v>
      </c>
      <c r="D2551" s="211" t="s">
        <v>33831</v>
      </c>
    </row>
    <row r="2552" spans="1:4" ht="13.5" x14ac:dyDescent="0.25">
      <c r="A2552" s="212">
        <v>104925</v>
      </c>
      <c r="B2552" s="210" t="s">
        <v>30163</v>
      </c>
      <c r="C2552" s="210" t="s">
        <v>284</v>
      </c>
      <c r="D2552" s="211" t="s">
        <v>37624</v>
      </c>
    </row>
    <row r="2553" spans="1:4" ht="13.5" x14ac:dyDescent="0.25">
      <c r="A2553" s="212">
        <v>104926</v>
      </c>
      <c r="B2553" s="210" t="s">
        <v>30164</v>
      </c>
      <c r="C2553" s="210" t="s">
        <v>284</v>
      </c>
      <c r="D2553" s="211" t="s">
        <v>37625</v>
      </c>
    </row>
    <row r="2554" spans="1:4" ht="13.5" x14ac:dyDescent="0.25">
      <c r="A2554" s="212">
        <v>104927</v>
      </c>
      <c r="B2554" s="210" t="s">
        <v>30165</v>
      </c>
      <c r="C2554" s="210" t="s">
        <v>284</v>
      </c>
      <c r="D2554" s="211" t="s">
        <v>36712</v>
      </c>
    </row>
    <row r="2555" spans="1:4" ht="13.5" x14ac:dyDescent="0.25">
      <c r="A2555" s="212">
        <v>104928</v>
      </c>
      <c r="B2555" s="210" t="s">
        <v>30166</v>
      </c>
      <c r="C2555" s="210" t="s">
        <v>284</v>
      </c>
      <c r="D2555" s="211" t="s">
        <v>37626</v>
      </c>
    </row>
    <row r="2556" spans="1:4" ht="13.5" x14ac:dyDescent="0.25">
      <c r="A2556" s="212">
        <v>104929</v>
      </c>
      <c r="B2556" s="210" t="s">
        <v>30167</v>
      </c>
      <c r="C2556" s="210" t="s">
        <v>284</v>
      </c>
      <c r="D2556" s="211" t="s">
        <v>31912</v>
      </c>
    </row>
    <row r="2557" spans="1:4" ht="13.5" x14ac:dyDescent="0.25">
      <c r="A2557" s="212">
        <v>105403</v>
      </c>
      <c r="B2557" s="210" t="s">
        <v>32068</v>
      </c>
      <c r="C2557" s="210" t="s">
        <v>284</v>
      </c>
      <c r="D2557" s="211" t="s">
        <v>37627</v>
      </c>
    </row>
    <row r="2558" spans="1:4" ht="13.5" x14ac:dyDescent="0.25">
      <c r="A2558" s="212">
        <v>105406</v>
      </c>
      <c r="B2558" s="210" t="s">
        <v>32069</v>
      </c>
      <c r="C2558" s="210" t="s">
        <v>284</v>
      </c>
      <c r="D2558" s="211" t="s">
        <v>30765</v>
      </c>
    </row>
    <row r="2559" spans="1:4" ht="13.5" x14ac:dyDescent="0.25">
      <c r="A2559" s="212">
        <v>89996</v>
      </c>
      <c r="B2559" s="210" t="s">
        <v>2525</v>
      </c>
      <c r="C2559" s="210" t="s">
        <v>1636</v>
      </c>
      <c r="D2559" s="211" t="s">
        <v>8457</v>
      </c>
    </row>
    <row r="2560" spans="1:4" ht="13.5" x14ac:dyDescent="0.25">
      <c r="A2560" s="212">
        <v>89997</v>
      </c>
      <c r="B2560" s="210" t="s">
        <v>2527</v>
      </c>
      <c r="C2560" s="210" t="s">
        <v>1636</v>
      </c>
      <c r="D2560" s="211" t="s">
        <v>37628</v>
      </c>
    </row>
    <row r="2561" spans="1:4" ht="13.5" x14ac:dyDescent="0.25">
      <c r="A2561" s="212">
        <v>89998</v>
      </c>
      <c r="B2561" s="210" t="s">
        <v>2528</v>
      </c>
      <c r="C2561" s="210" t="s">
        <v>1636</v>
      </c>
      <c r="D2561" s="211" t="s">
        <v>295</v>
      </c>
    </row>
    <row r="2562" spans="1:4" ht="13.5" x14ac:dyDescent="0.25">
      <c r="A2562" s="212">
        <v>89999</v>
      </c>
      <c r="B2562" s="210" t="s">
        <v>2530</v>
      </c>
      <c r="C2562" s="210" t="s">
        <v>1636</v>
      </c>
      <c r="D2562" s="211" t="s">
        <v>12218</v>
      </c>
    </row>
    <row r="2563" spans="1:4" ht="13.5" x14ac:dyDescent="0.25">
      <c r="A2563" s="212">
        <v>90000</v>
      </c>
      <c r="B2563" s="210" t="s">
        <v>2531</v>
      </c>
      <c r="C2563" s="210" t="s">
        <v>1636</v>
      </c>
      <c r="D2563" s="211" t="s">
        <v>37629</v>
      </c>
    </row>
    <row r="2564" spans="1:4" ht="13.5" x14ac:dyDescent="0.25">
      <c r="A2564" s="212">
        <v>91593</v>
      </c>
      <c r="B2564" s="210" t="s">
        <v>2532</v>
      </c>
      <c r="C2564" s="210" t="s">
        <v>1636</v>
      </c>
      <c r="D2564" s="211" t="s">
        <v>1641</v>
      </c>
    </row>
    <row r="2565" spans="1:4" ht="13.5" x14ac:dyDescent="0.25">
      <c r="A2565" s="212">
        <v>91594</v>
      </c>
      <c r="B2565" s="210" t="s">
        <v>2534</v>
      </c>
      <c r="C2565" s="210" t="s">
        <v>1636</v>
      </c>
      <c r="D2565" s="211" t="s">
        <v>4005</v>
      </c>
    </row>
    <row r="2566" spans="1:4" ht="13.5" x14ac:dyDescent="0.25">
      <c r="A2566" s="212">
        <v>91595</v>
      </c>
      <c r="B2566" s="210" t="s">
        <v>2535</v>
      </c>
      <c r="C2566" s="210" t="s">
        <v>1636</v>
      </c>
      <c r="D2566" s="211" t="s">
        <v>30789</v>
      </c>
    </row>
    <row r="2567" spans="1:4" ht="13.5" x14ac:dyDescent="0.25">
      <c r="A2567" s="212">
        <v>91596</v>
      </c>
      <c r="B2567" s="210" t="s">
        <v>2537</v>
      </c>
      <c r="C2567" s="210" t="s">
        <v>1636</v>
      </c>
      <c r="D2567" s="211" t="s">
        <v>2653</v>
      </c>
    </row>
    <row r="2568" spans="1:4" ht="13.5" x14ac:dyDescent="0.25">
      <c r="A2568" s="212">
        <v>91597</v>
      </c>
      <c r="B2568" s="210" t="s">
        <v>2539</v>
      </c>
      <c r="C2568" s="210" t="s">
        <v>1636</v>
      </c>
      <c r="D2568" s="211" t="s">
        <v>9701</v>
      </c>
    </row>
    <row r="2569" spans="1:4" ht="13.5" x14ac:dyDescent="0.25">
      <c r="A2569" s="212">
        <v>91598</v>
      </c>
      <c r="B2569" s="210" t="s">
        <v>2541</v>
      </c>
      <c r="C2569" s="210" t="s">
        <v>1636</v>
      </c>
      <c r="D2569" s="211" t="s">
        <v>5637</v>
      </c>
    </row>
    <row r="2570" spans="1:4" ht="13.5" x14ac:dyDescent="0.25">
      <c r="A2570" s="212">
        <v>91599</v>
      </c>
      <c r="B2570" s="210" t="s">
        <v>2542</v>
      </c>
      <c r="C2570" s="210" t="s">
        <v>1636</v>
      </c>
      <c r="D2570" s="211" t="s">
        <v>1359</v>
      </c>
    </row>
    <row r="2571" spans="1:4" ht="13.5" x14ac:dyDescent="0.25">
      <c r="A2571" s="212">
        <v>91600</v>
      </c>
      <c r="B2571" s="210" t="s">
        <v>2544</v>
      </c>
      <c r="C2571" s="210" t="s">
        <v>1636</v>
      </c>
      <c r="D2571" s="211" t="s">
        <v>2545</v>
      </c>
    </row>
    <row r="2572" spans="1:4" ht="13.5" x14ac:dyDescent="0.25">
      <c r="A2572" s="212">
        <v>91601</v>
      </c>
      <c r="B2572" s="210" t="s">
        <v>2546</v>
      </c>
      <c r="C2572" s="210" t="s">
        <v>1636</v>
      </c>
      <c r="D2572" s="211" t="s">
        <v>30231</v>
      </c>
    </row>
    <row r="2573" spans="1:4" ht="13.5" x14ac:dyDescent="0.25">
      <c r="A2573" s="212">
        <v>91602</v>
      </c>
      <c r="B2573" s="210" t="s">
        <v>2548</v>
      </c>
      <c r="C2573" s="210" t="s">
        <v>1636</v>
      </c>
      <c r="D2573" s="211" t="s">
        <v>32097</v>
      </c>
    </row>
    <row r="2574" spans="1:4" ht="13.5" x14ac:dyDescent="0.25">
      <c r="A2574" s="212">
        <v>91603</v>
      </c>
      <c r="B2574" s="210" t="s">
        <v>2549</v>
      </c>
      <c r="C2574" s="210" t="s">
        <v>1636</v>
      </c>
      <c r="D2574" s="211" t="s">
        <v>936</v>
      </c>
    </row>
    <row r="2575" spans="1:4" ht="13.5" x14ac:dyDescent="0.25">
      <c r="A2575" s="212">
        <v>92759</v>
      </c>
      <c r="B2575" s="210" t="s">
        <v>2551</v>
      </c>
      <c r="C2575" s="210" t="s">
        <v>1636</v>
      </c>
      <c r="D2575" s="211" t="s">
        <v>3005</v>
      </c>
    </row>
    <row r="2576" spans="1:4" ht="13.5" x14ac:dyDescent="0.25">
      <c r="A2576" s="212">
        <v>92760</v>
      </c>
      <c r="B2576" s="210" t="s">
        <v>2552</v>
      </c>
      <c r="C2576" s="210" t="s">
        <v>1636</v>
      </c>
      <c r="D2576" s="211" t="s">
        <v>37630</v>
      </c>
    </row>
    <row r="2577" spans="1:4" ht="13.5" x14ac:dyDescent="0.25">
      <c r="A2577" s="212">
        <v>92761</v>
      </c>
      <c r="B2577" s="210" t="s">
        <v>2553</v>
      </c>
      <c r="C2577" s="210" t="s">
        <v>1636</v>
      </c>
      <c r="D2577" s="211" t="s">
        <v>466</v>
      </c>
    </row>
    <row r="2578" spans="1:4" ht="13.5" x14ac:dyDescent="0.25">
      <c r="A2578" s="212">
        <v>92762</v>
      </c>
      <c r="B2578" s="210" t="s">
        <v>2554</v>
      </c>
      <c r="C2578" s="210" t="s">
        <v>1636</v>
      </c>
      <c r="D2578" s="211" t="s">
        <v>4020</v>
      </c>
    </row>
    <row r="2579" spans="1:4" ht="13.5" x14ac:dyDescent="0.25">
      <c r="A2579" s="212">
        <v>92763</v>
      </c>
      <c r="B2579" s="210" t="s">
        <v>2555</v>
      </c>
      <c r="C2579" s="210" t="s">
        <v>1636</v>
      </c>
      <c r="D2579" s="211" t="s">
        <v>3850</v>
      </c>
    </row>
    <row r="2580" spans="1:4" ht="13.5" x14ac:dyDescent="0.25">
      <c r="A2580" s="212">
        <v>92764</v>
      </c>
      <c r="B2580" s="210" t="s">
        <v>2556</v>
      </c>
      <c r="C2580" s="210" t="s">
        <v>1636</v>
      </c>
      <c r="D2580" s="211" t="s">
        <v>12115</v>
      </c>
    </row>
    <row r="2581" spans="1:4" ht="13.5" x14ac:dyDescent="0.25">
      <c r="A2581" s="212">
        <v>92765</v>
      </c>
      <c r="B2581" s="210" t="s">
        <v>2558</v>
      </c>
      <c r="C2581" s="210" t="s">
        <v>1636</v>
      </c>
      <c r="D2581" s="211" t="s">
        <v>61</v>
      </c>
    </row>
    <row r="2582" spans="1:4" ht="13.5" x14ac:dyDescent="0.25">
      <c r="A2582" s="212">
        <v>92766</v>
      </c>
      <c r="B2582" s="210" t="s">
        <v>2559</v>
      </c>
      <c r="C2582" s="210" t="s">
        <v>1636</v>
      </c>
      <c r="D2582" s="211" t="s">
        <v>2894</v>
      </c>
    </row>
    <row r="2583" spans="1:4" ht="13.5" x14ac:dyDescent="0.25">
      <c r="A2583" s="212">
        <v>92767</v>
      </c>
      <c r="B2583" s="210" t="s">
        <v>2561</v>
      </c>
      <c r="C2583" s="210" t="s">
        <v>1636</v>
      </c>
      <c r="D2583" s="211" t="s">
        <v>30232</v>
      </c>
    </row>
    <row r="2584" spans="1:4" ht="13.5" x14ac:dyDescent="0.25">
      <c r="A2584" s="212">
        <v>92768</v>
      </c>
      <c r="B2584" s="210" t="s">
        <v>2562</v>
      </c>
      <c r="C2584" s="210" t="s">
        <v>1636</v>
      </c>
      <c r="D2584" s="211" t="s">
        <v>701</v>
      </c>
    </row>
    <row r="2585" spans="1:4" ht="13.5" x14ac:dyDescent="0.25">
      <c r="A2585" s="212">
        <v>92769</v>
      </c>
      <c r="B2585" s="210" t="s">
        <v>2563</v>
      </c>
      <c r="C2585" s="210" t="s">
        <v>1636</v>
      </c>
      <c r="D2585" s="211" t="s">
        <v>1956</v>
      </c>
    </row>
    <row r="2586" spans="1:4" ht="13.5" x14ac:dyDescent="0.25">
      <c r="A2586" s="212">
        <v>92770</v>
      </c>
      <c r="B2586" s="210" t="s">
        <v>2564</v>
      </c>
      <c r="C2586" s="210" t="s">
        <v>1636</v>
      </c>
      <c r="D2586" s="211" t="s">
        <v>30923</v>
      </c>
    </row>
    <row r="2587" spans="1:4" ht="13.5" x14ac:dyDescent="0.25">
      <c r="A2587" s="212">
        <v>92771</v>
      </c>
      <c r="B2587" s="210" t="s">
        <v>2566</v>
      </c>
      <c r="C2587" s="210" t="s">
        <v>1636</v>
      </c>
      <c r="D2587" s="211" t="s">
        <v>30175</v>
      </c>
    </row>
    <row r="2588" spans="1:4" ht="13.5" x14ac:dyDescent="0.25">
      <c r="A2588" s="212">
        <v>92772</v>
      </c>
      <c r="B2588" s="210" t="s">
        <v>2567</v>
      </c>
      <c r="C2588" s="210" t="s">
        <v>1636</v>
      </c>
      <c r="D2588" s="211" t="s">
        <v>7412</v>
      </c>
    </row>
    <row r="2589" spans="1:4" ht="13.5" x14ac:dyDescent="0.25">
      <c r="A2589" s="212">
        <v>92773</v>
      </c>
      <c r="B2589" s="210" t="s">
        <v>2568</v>
      </c>
      <c r="C2589" s="210" t="s">
        <v>1636</v>
      </c>
      <c r="D2589" s="211" t="s">
        <v>546</v>
      </c>
    </row>
    <row r="2590" spans="1:4" ht="13.5" x14ac:dyDescent="0.25">
      <c r="A2590" s="212">
        <v>92774</v>
      </c>
      <c r="B2590" s="210" t="s">
        <v>2570</v>
      </c>
      <c r="C2590" s="210" t="s">
        <v>1636</v>
      </c>
      <c r="D2590" s="211" t="s">
        <v>29766</v>
      </c>
    </row>
    <row r="2591" spans="1:4" ht="13.5" x14ac:dyDescent="0.25">
      <c r="A2591" s="212">
        <v>92798</v>
      </c>
      <c r="B2591" s="210" t="s">
        <v>2571</v>
      </c>
      <c r="C2591" s="210" t="s">
        <v>1636</v>
      </c>
      <c r="D2591" s="211" t="s">
        <v>30169</v>
      </c>
    </row>
    <row r="2592" spans="1:4" ht="13.5" x14ac:dyDescent="0.25">
      <c r="A2592" s="212">
        <v>92799</v>
      </c>
      <c r="B2592" s="210" t="s">
        <v>2573</v>
      </c>
      <c r="C2592" s="210" t="s">
        <v>1636</v>
      </c>
      <c r="D2592" s="211" t="s">
        <v>3936</v>
      </c>
    </row>
    <row r="2593" spans="1:4" ht="13.5" x14ac:dyDescent="0.25">
      <c r="A2593" s="212">
        <v>92800</v>
      </c>
      <c r="B2593" s="210" t="s">
        <v>2575</v>
      </c>
      <c r="C2593" s="210" t="s">
        <v>1636</v>
      </c>
      <c r="D2593" s="211" t="s">
        <v>2885</v>
      </c>
    </row>
    <row r="2594" spans="1:4" ht="13.5" x14ac:dyDescent="0.25">
      <c r="A2594" s="212">
        <v>92801</v>
      </c>
      <c r="B2594" s="210" t="s">
        <v>2577</v>
      </c>
      <c r="C2594" s="210" t="s">
        <v>1636</v>
      </c>
      <c r="D2594" s="211" t="s">
        <v>4098</v>
      </c>
    </row>
    <row r="2595" spans="1:4" ht="13.5" x14ac:dyDescent="0.25">
      <c r="A2595" s="212">
        <v>92802</v>
      </c>
      <c r="B2595" s="210" t="s">
        <v>2579</v>
      </c>
      <c r="C2595" s="210" t="s">
        <v>1636</v>
      </c>
      <c r="D2595" s="211" t="s">
        <v>37631</v>
      </c>
    </row>
    <row r="2596" spans="1:4" ht="13.5" x14ac:dyDescent="0.25">
      <c r="A2596" s="212">
        <v>92803</v>
      </c>
      <c r="B2596" s="210" t="s">
        <v>2580</v>
      </c>
      <c r="C2596" s="210" t="s">
        <v>1636</v>
      </c>
      <c r="D2596" s="211" t="s">
        <v>30709</v>
      </c>
    </row>
    <row r="2597" spans="1:4" ht="13.5" x14ac:dyDescent="0.25">
      <c r="A2597" s="212">
        <v>92804</v>
      </c>
      <c r="B2597" s="210" t="s">
        <v>2582</v>
      </c>
      <c r="C2597" s="210" t="s">
        <v>1636</v>
      </c>
      <c r="D2597" s="211" t="s">
        <v>29822</v>
      </c>
    </row>
    <row r="2598" spans="1:4" ht="13.5" x14ac:dyDescent="0.25">
      <c r="A2598" s="212">
        <v>92805</v>
      </c>
      <c r="B2598" s="210" t="s">
        <v>2584</v>
      </c>
      <c r="C2598" s="210" t="s">
        <v>1636</v>
      </c>
      <c r="D2598" s="211" t="s">
        <v>7423</v>
      </c>
    </row>
    <row r="2599" spans="1:4" ht="13.5" x14ac:dyDescent="0.25">
      <c r="A2599" s="212">
        <v>92806</v>
      </c>
      <c r="B2599" s="210" t="s">
        <v>2585</v>
      </c>
      <c r="C2599" s="210" t="s">
        <v>1636</v>
      </c>
      <c r="D2599" s="211" t="s">
        <v>30169</v>
      </c>
    </row>
    <row r="2600" spans="1:4" ht="13.5" x14ac:dyDescent="0.25">
      <c r="A2600" s="212">
        <v>92875</v>
      </c>
      <c r="B2600" s="210" t="s">
        <v>2586</v>
      </c>
      <c r="C2600" s="210" t="s">
        <v>1636</v>
      </c>
      <c r="D2600" s="211" t="s">
        <v>37632</v>
      </c>
    </row>
    <row r="2601" spans="1:4" ht="13.5" x14ac:dyDescent="0.25">
      <c r="A2601" s="212">
        <v>92876</v>
      </c>
      <c r="B2601" s="210" t="s">
        <v>2588</v>
      </c>
      <c r="C2601" s="210" t="s">
        <v>1636</v>
      </c>
      <c r="D2601" s="211" t="s">
        <v>4133</v>
      </c>
    </row>
    <row r="2602" spans="1:4" ht="13.5" x14ac:dyDescent="0.25">
      <c r="A2602" s="212">
        <v>92877</v>
      </c>
      <c r="B2602" s="210" t="s">
        <v>2590</v>
      </c>
      <c r="C2602" s="210" t="s">
        <v>1636</v>
      </c>
      <c r="D2602" s="211" t="s">
        <v>37631</v>
      </c>
    </row>
    <row r="2603" spans="1:4" ht="13.5" x14ac:dyDescent="0.25">
      <c r="A2603" s="212">
        <v>92878</v>
      </c>
      <c r="B2603" s="210" t="s">
        <v>2592</v>
      </c>
      <c r="C2603" s="210" t="s">
        <v>1636</v>
      </c>
      <c r="D2603" s="211" t="s">
        <v>11913</v>
      </c>
    </row>
    <row r="2604" spans="1:4" ht="13.5" x14ac:dyDescent="0.25">
      <c r="A2604" s="212">
        <v>92879</v>
      </c>
      <c r="B2604" s="210" t="s">
        <v>2594</v>
      </c>
      <c r="C2604" s="210" t="s">
        <v>1636</v>
      </c>
      <c r="D2604" s="211" t="s">
        <v>29767</v>
      </c>
    </row>
    <row r="2605" spans="1:4" ht="13.5" x14ac:dyDescent="0.25">
      <c r="A2605" s="212">
        <v>92880</v>
      </c>
      <c r="B2605" s="210" t="s">
        <v>2596</v>
      </c>
      <c r="C2605" s="210" t="s">
        <v>1636</v>
      </c>
      <c r="D2605" s="211" t="s">
        <v>1117</v>
      </c>
    </row>
    <row r="2606" spans="1:4" ht="13.5" x14ac:dyDescent="0.25">
      <c r="A2606" s="212">
        <v>92881</v>
      </c>
      <c r="B2606" s="210" t="s">
        <v>2598</v>
      </c>
      <c r="C2606" s="210" t="s">
        <v>1636</v>
      </c>
      <c r="D2606" s="211" t="s">
        <v>4247</v>
      </c>
    </row>
    <row r="2607" spans="1:4" ht="13.5" x14ac:dyDescent="0.25">
      <c r="A2607" s="212">
        <v>92882</v>
      </c>
      <c r="B2607" s="210" t="s">
        <v>2599</v>
      </c>
      <c r="C2607" s="210" t="s">
        <v>1636</v>
      </c>
      <c r="D2607" s="211" t="s">
        <v>12176</v>
      </c>
    </row>
    <row r="2608" spans="1:4" ht="13.5" x14ac:dyDescent="0.25">
      <c r="A2608" s="212">
        <v>92883</v>
      </c>
      <c r="B2608" s="210" t="s">
        <v>2600</v>
      </c>
      <c r="C2608" s="210" t="s">
        <v>1636</v>
      </c>
      <c r="D2608" s="211" t="s">
        <v>37633</v>
      </c>
    </row>
    <row r="2609" spans="1:4" ht="13.5" x14ac:dyDescent="0.25">
      <c r="A2609" s="212">
        <v>92884</v>
      </c>
      <c r="B2609" s="210" t="s">
        <v>2602</v>
      </c>
      <c r="C2609" s="210" t="s">
        <v>1636</v>
      </c>
      <c r="D2609" s="211" t="s">
        <v>11855</v>
      </c>
    </row>
    <row r="2610" spans="1:4" ht="13.5" x14ac:dyDescent="0.25">
      <c r="A2610" s="212">
        <v>92885</v>
      </c>
      <c r="B2610" s="210" t="s">
        <v>2604</v>
      </c>
      <c r="C2610" s="210" t="s">
        <v>1636</v>
      </c>
      <c r="D2610" s="211" t="s">
        <v>37634</v>
      </c>
    </row>
    <row r="2611" spans="1:4" ht="13.5" x14ac:dyDescent="0.25">
      <c r="A2611" s="212">
        <v>92886</v>
      </c>
      <c r="B2611" s="210" t="s">
        <v>2606</v>
      </c>
      <c r="C2611" s="210" t="s">
        <v>1636</v>
      </c>
      <c r="D2611" s="211" t="s">
        <v>1641</v>
      </c>
    </row>
    <row r="2612" spans="1:4" ht="13.5" x14ac:dyDescent="0.25">
      <c r="A2612" s="212">
        <v>92887</v>
      </c>
      <c r="B2612" s="210" t="s">
        <v>2607</v>
      </c>
      <c r="C2612" s="210" t="s">
        <v>1636</v>
      </c>
      <c r="D2612" s="211" t="s">
        <v>9768</v>
      </c>
    </row>
    <row r="2613" spans="1:4" ht="13.5" x14ac:dyDescent="0.25">
      <c r="A2613" s="212">
        <v>92888</v>
      </c>
      <c r="B2613" s="210" t="s">
        <v>2609</v>
      </c>
      <c r="C2613" s="210" t="s">
        <v>1636</v>
      </c>
      <c r="D2613" s="211" t="s">
        <v>6219</v>
      </c>
    </row>
    <row r="2614" spans="1:4" ht="13.5" x14ac:dyDescent="0.25">
      <c r="A2614" s="212">
        <v>92915</v>
      </c>
      <c r="B2614" s="210" t="s">
        <v>2610</v>
      </c>
      <c r="C2614" s="210" t="s">
        <v>1636</v>
      </c>
      <c r="D2614" s="211" t="s">
        <v>4847</v>
      </c>
    </row>
    <row r="2615" spans="1:4" ht="13.5" x14ac:dyDescent="0.25">
      <c r="A2615" s="212">
        <v>92916</v>
      </c>
      <c r="B2615" s="210" t="s">
        <v>2612</v>
      </c>
      <c r="C2615" s="210" t="s">
        <v>1636</v>
      </c>
      <c r="D2615" s="211" t="s">
        <v>9970</v>
      </c>
    </row>
    <row r="2616" spans="1:4" ht="13.5" x14ac:dyDescent="0.25">
      <c r="A2616" s="212">
        <v>92917</v>
      </c>
      <c r="B2616" s="210" t="s">
        <v>2614</v>
      </c>
      <c r="C2616" s="210" t="s">
        <v>1636</v>
      </c>
      <c r="D2616" s="211" t="s">
        <v>3892</v>
      </c>
    </row>
    <row r="2617" spans="1:4" ht="13.5" x14ac:dyDescent="0.25">
      <c r="A2617" s="212">
        <v>92919</v>
      </c>
      <c r="B2617" s="210" t="s">
        <v>2616</v>
      </c>
      <c r="C2617" s="210" t="s">
        <v>1636</v>
      </c>
      <c r="D2617" s="211" t="s">
        <v>30548</v>
      </c>
    </row>
    <row r="2618" spans="1:4" ht="13.5" x14ac:dyDescent="0.25">
      <c r="A2618" s="212">
        <v>92921</v>
      </c>
      <c r="B2618" s="210" t="s">
        <v>2617</v>
      </c>
      <c r="C2618" s="210" t="s">
        <v>1636</v>
      </c>
      <c r="D2618" s="211" t="s">
        <v>2634</v>
      </c>
    </row>
    <row r="2619" spans="1:4" ht="13.5" x14ac:dyDescent="0.25">
      <c r="A2619" s="212">
        <v>92922</v>
      </c>
      <c r="B2619" s="210" t="s">
        <v>2618</v>
      </c>
      <c r="C2619" s="210" t="s">
        <v>1636</v>
      </c>
      <c r="D2619" s="211" t="s">
        <v>30547</v>
      </c>
    </row>
    <row r="2620" spans="1:4" ht="13.5" x14ac:dyDescent="0.25">
      <c r="A2620" s="212">
        <v>92923</v>
      </c>
      <c r="B2620" s="210" t="s">
        <v>2620</v>
      </c>
      <c r="C2620" s="210" t="s">
        <v>1636</v>
      </c>
      <c r="D2620" s="211" t="s">
        <v>30930</v>
      </c>
    </row>
    <row r="2621" spans="1:4" ht="13.5" x14ac:dyDescent="0.25">
      <c r="A2621" s="212">
        <v>92924</v>
      </c>
      <c r="B2621" s="210" t="s">
        <v>2621</v>
      </c>
      <c r="C2621" s="210" t="s">
        <v>1636</v>
      </c>
      <c r="D2621" s="211" t="s">
        <v>6769</v>
      </c>
    </row>
    <row r="2622" spans="1:4" ht="13.5" x14ac:dyDescent="0.25">
      <c r="A2622" s="212">
        <v>95448</v>
      </c>
      <c r="B2622" s="210" t="s">
        <v>2623</v>
      </c>
      <c r="C2622" s="210" t="s">
        <v>1636</v>
      </c>
      <c r="D2622" s="211" t="s">
        <v>29766</v>
      </c>
    </row>
    <row r="2623" spans="1:4" ht="13.5" x14ac:dyDescent="0.25">
      <c r="A2623" s="212">
        <v>95576</v>
      </c>
      <c r="B2623" s="210" t="s">
        <v>2625</v>
      </c>
      <c r="C2623" s="210" t="s">
        <v>1636</v>
      </c>
      <c r="D2623" s="211" t="s">
        <v>30969</v>
      </c>
    </row>
    <row r="2624" spans="1:4" ht="13.5" x14ac:dyDescent="0.25">
      <c r="A2624" s="212">
        <v>95577</v>
      </c>
      <c r="B2624" s="210" t="s">
        <v>2626</v>
      </c>
      <c r="C2624" s="210" t="s">
        <v>1636</v>
      </c>
      <c r="D2624" s="211" t="s">
        <v>6219</v>
      </c>
    </row>
    <row r="2625" spans="1:4" ht="13.5" x14ac:dyDescent="0.25">
      <c r="A2625" s="212">
        <v>95578</v>
      </c>
      <c r="B2625" s="210" t="s">
        <v>2628</v>
      </c>
      <c r="C2625" s="210" t="s">
        <v>1636</v>
      </c>
      <c r="D2625" s="211" t="s">
        <v>2841</v>
      </c>
    </row>
    <row r="2626" spans="1:4" ht="13.5" x14ac:dyDescent="0.25">
      <c r="A2626" s="212">
        <v>95579</v>
      </c>
      <c r="B2626" s="210" t="s">
        <v>2630</v>
      </c>
      <c r="C2626" s="210" t="s">
        <v>1636</v>
      </c>
      <c r="D2626" s="211" t="s">
        <v>1031</v>
      </c>
    </row>
    <row r="2627" spans="1:4" ht="13.5" x14ac:dyDescent="0.25">
      <c r="A2627" s="212">
        <v>95580</v>
      </c>
      <c r="B2627" s="210" t="s">
        <v>2631</v>
      </c>
      <c r="C2627" s="210" t="s">
        <v>1636</v>
      </c>
      <c r="D2627" s="211" t="s">
        <v>10210</v>
      </c>
    </row>
    <row r="2628" spans="1:4" ht="13.5" x14ac:dyDescent="0.25">
      <c r="A2628" s="212">
        <v>95581</v>
      </c>
      <c r="B2628" s="210" t="s">
        <v>2632</v>
      </c>
      <c r="C2628" s="210" t="s">
        <v>1636</v>
      </c>
      <c r="D2628" s="211" t="s">
        <v>1220</v>
      </c>
    </row>
    <row r="2629" spans="1:4" ht="13.5" x14ac:dyDescent="0.25">
      <c r="A2629" s="212">
        <v>95582</v>
      </c>
      <c r="B2629" s="210" t="s">
        <v>2633</v>
      </c>
      <c r="C2629" s="210" t="s">
        <v>1636</v>
      </c>
      <c r="D2629" s="211" t="s">
        <v>936</v>
      </c>
    </row>
    <row r="2630" spans="1:4" ht="13.5" x14ac:dyDescent="0.25">
      <c r="A2630" s="212">
        <v>95583</v>
      </c>
      <c r="B2630" s="210" t="s">
        <v>2635</v>
      </c>
      <c r="C2630" s="210" t="s">
        <v>1636</v>
      </c>
      <c r="D2630" s="211" t="s">
        <v>5554</v>
      </c>
    </row>
    <row r="2631" spans="1:4" ht="13.5" x14ac:dyDescent="0.25">
      <c r="A2631" s="212">
        <v>95584</v>
      </c>
      <c r="B2631" s="210" t="s">
        <v>2637</v>
      </c>
      <c r="C2631" s="210" t="s">
        <v>1636</v>
      </c>
      <c r="D2631" s="211" t="s">
        <v>4538</v>
      </c>
    </row>
    <row r="2632" spans="1:4" ht="13.5" x14ac:dyDescent="0.25">
      <c r="A2632" s="212">
        <v>95592</v>
      </c>
      <c r="B2632" s="210" t="s">
        <v>2638</v>
      </c>
      <c r="C2632" s="210" t="s">
        <v>1636</v>
      </c>
      <c r="D2632" s="211" t="s">
        <v>5554</v>
      </c>
    </row>
    <row r="2633" spans="1:4" ht="13.5" x14ac:dyDescent="0.25">
      <c r="A2633" s="212">
        <v>95593</v>
      </c>
      <c r="B2633" s="210" t="s">
        <v>2639</v>
      </c>
      <c r="C2633" s="210" t="s">
        <v>1636</v>
      </c>
      <c r="D2633" s="211" t="s">
        <v>4538</v>
      </c>
    </row>
    <row r="2634" spans="1:4" ht="13.5" x14ac:dyDescent="0.25">
      <c r="A2634" s="212">
        <v>95943</v>
      </c>
      <c r="B2634" s="210" t="s">
        <v>2640</v>
      </c>
      <c r="C2634" s="210" t="s">
        <v>1636</v>
      </c>
      <c r="D2634" s="211" t="s">
        <v>12036</v>
      </c>
    </row>
    <row r="2635" spans="1:4" ht="13.5" x14ac:dyDescent="0.25">
      <c r="A2635" s="212">
        <v>95944</v>
      </c>
      <c r="B2635" s="210" t="s">
        <v>2642</v>
      </c>
      <c r="C2635" s="210" t="s">
        <v>1636</v>
      </c>
      <c r="D2635" s="211" t="s">
        <v>37635</v>
      </c>
    </row>
    <row r="2636" spans="1:4" ht="13.5" x14ac:dyDescent="0.25">
      <c r="A2636" s="212">
        <v>95945</v>
      </c>
      <c r="B2636" s="210" t="s">
        <v>2643</v>
      </c>
      <c r="C2636" s="210" t="s">
        <v>1636</v>
      </c>
      <c r="D2636" s="211" t="s">
        <v>37636</v>
      </c>
    </row>
    <row r="2637" spans="1:4" ht="13.5" x14ac:dyDescent="0.25">
      <c r="A2637" s="212">
        <v>95946</v>
      </c>
      <c r="B2637" s="210" t="s">
        <v>2644</v>
      </c>
      <c r="C2637" s="210" t="s">
        <v>1636</v>
      </c>
      <c r="D2637" s="211" t="s">
        <v>31095</v>
      </c>
    </row>
    <row r="2638" spans="1:4" ht="13.5" x14ac:dyDescent="0.25">
      <c r="A2638" s="212">
        <v>95947</v>
      </c>
      <c r="B2638" s="210" t="s">
        <v>2646</v>
      </c>
      <c r="C2638" s="210" t="s">
        <v>1636</v>
      </c>
      <c r="D2638" s="211" t="s">
        <v>11913</v>
      </c>
    </row>
    <row r="2639" spans="1:4" ht="13.5" x14ac:dyDescent="0.25">
      <c r="A2639" s="212">
        <v>95948</v>
      </c>
      <c r="B2639" s="210" t="s">
        <v>2647</v>
      </c>
      <c r="C2639" s="210" t="s">
        <v>1636</v>
      </c>
      <c r="D2639" s="211" t="s">
        <v>5488</v>
      </c>
    </row>
    <row r="2640" spans="1:4" ht="13.5" x14ac:dyDescent="0.25">
      <c r="A2640" s="212">
        <v>96544</v>
      </c>
      <c r="B2640" s="210" t="s">
        <v>30172</v>
      </c>
      <c r="C2640" s="210" t="s">
        <v>1636</v>
      </c>
      <c r="D2640" s="211" t="s">
        <v>10053</v>
      </c>
    </row>
    <row r="2641" spans="1:4" ht="13.5" x14ac:dyDescent="0.25">
      <c r="A2641" s="212">
        <v>96545</v>
      </c>
      <c r="B2641" s="210" t="s">
        <v>30173</v>
      </c>
      <c r="C2641" s="210" t="s">
        <v>1636</v>
      </c>
      <c r="D2641" s="211" t="s">
        <v>2611</v>
      </c>
    </row>
    <row r="2642" spans="1:4" ht="13.5" x14ac:dyDescent="0.25">
      <c r="A2642" s="212">
        <v>96546</v>
      </c>
      <c r="B2642" s="210" t="s">
        <v>30174</v>
      </c>
      <c r="C2642" s="210" t="s">
        <v>1636</v>
      </c>
      <c r="D2642" s="211" t="s">
        <v>37637</v>
      </c>
    </row>
    <row r="2643" spans="1:4" ht="13.5" x14ac:dyDescent="0.25">
      <c r="A2643" s="212">
        <v>100064</v>
      </c>
      <c r="B2643" s="210" t="s">
        <v>2652</v>
      </c>
      <c r="C2643" s="210" t="s">
        <v>1636</v>
      </c>
      <c r="D2643" s="211" t="s">
        <v>29776</v>
      </c>
    </row>
    <row r="2644" spans="1:4" ht="13.5" x14ac:dyDescent="0.25">
      <c r="A2644" s="212">
        <v>100066</v>
      </c>
      <c r="B2644" s="210" t="s">
        <v>2654</v>
      </c>
      <c r="C2644" s="210" t="s">
        <v>1636</v>
      </c>
      <c r="D2644" s="211" t="s">
        <v>37638</v>
      </c>
    </row>
    <row r="2645" spans="1:4" ht="13.5" x14ac:dyDescent="0.25">
      <c r="A2645" s="212">
        <v>100067</v>
      </c>
      <c r="B2645" s="210" t="s">
        <v>2656</v>
      </c>
      <c r="C2645" s="210" t="s">
        <v>1636</v>
      </c>
      <c r="D2645" s="211" t="s">
        <v>30548</v>
      </c>
    </row>
    <row r="2646" spans="1:4" ht="13.5" x14ac:dyDescent="0.25">
      <c r="A2646" s="212">
        <v>100068</v>
      </c>
      <c r="B2646" s="210" t="s">
        <v>2658</v>
      </c>
      <c r="C2646" s="210" t="s">
        <v>1636</v>
      </c>
      <c r="D2646" s="211" t="s">
        <v>982</v>
      </c>
    </row>
    <row r="2647" spans="1:4" ht="13.5" x14ac:dyDescent="0.25">
      <c r="A2647" s="212">
        <v>102920</v>
      </c>
      <c r="B2647" s="210" t="s">
        <v>2659</v>
      </c>
      <c r="C2647" s="210" t="s">
        <v>1636</v>
      </c>
      <c r="D2647" s="211" t="s">
        <v>31514</v>
      </c>
    </row>
    <row r="2648" spans="1:4" ht="13.5" x14ac:dyDescent="0.25">
      <c r="A2648" s="212">
        <v>102921</v>
      </c>
      <c r="B2648" s="210" t="s">
        <v>2660</v>
      </c>
      <c r="C2648" s="210" t="s">
        <v>1636</v>
      </c>
      <c r="D2648" s="211" t="s">
        <v>9713</v>
      </c>
    </row>
    <row r="2649" spans="1:4" ht="13.5" x14ac:dyDescent="0.25">
      <c r="A2649" s="212">
        <v>102922</v>
      </c>
      <c r="B2649" s="210" t="s">
        <v>2661</v>
      </c>
      <c r="C2649" s="210" t="s">
        <v>1636</v>
      </c>
      <c r="D2649" s="211" t="s">
        <v>2619</v>
      </c>
    </row>
    <row r="2650" spans="1:4" ht="13.5" x14ac:dyDescent="0.25">
      <c r="A2650" s="212">
        <v>102923</v>
      </c>
      <c r="B2650" s="210" t="s">
        <v>2663</v>
      </c>
      <c r="C2650" s="210" t="s">
        <v>1636</v>
      </c>
      <c r="D2650" s="211" t="s">
        <v>7423</v>
      </c>
    </row>
    <row r="2651" spans="1:4" ht="13.5" x14ac:dyDescent="0.25">
      <c r="A2651" s="212">
        <v>103088</v>
      </c>
      <c r="B2651" s="210" t="s">
        <v>2665</v>
      </c>
      <c r="C2651" s="210" t="s">
        <v>1636</v>
      </c>
      <c r="D2651" s="211" t="s">
        <v>295</v>
      </c>
    </row>
    <row r="2652" spans="1:4" ht="13.5" x14ac:dyDescent="0.25">
      <c r="A2652" s="212">
        <v>104104</v>
      </c>
      <c r="B2652" s="210" t="s">
        <v>2666</v>
      </c>
      <c r="C2652" s="210" t="s">
        <v>1636</v>
      </c>
      <c r="D2652" s="211" t="s">
        <v>5975</v>
      </c>
    </row>
    <row r="2653" spans="1:4" ht="13.5" x14ac:dyDescent="0.25">
      <c r="A2653" s="212">
        <v>104105</v>
      </c>
      <c r="B2653" s="210" t="s">
        <v>2667</v>
      </c>
      <c r="C2653" s="210" t="s">
        <v>1636</v>
      </c>
      <c r="D2653" s="211" t="s">
        <v>5975</v>
      </c>
    </row>
    <row r="2654" spans="1:4" ht="13.5" x14ac:dyDescent="0.25">
      <c r="A2654" s="212">
        <v>104106</v>
      </c>
      <c r="B2654" s="210" t="s">
        <v>2669</v>
      </c>
      <c r="C2654" s="210" t="s">
        <v>1636</v>
      </c>
      <c r="D2654" s="211" t="s">
        <v>2668</v>
      </c>
    </row>
    <row r="2655" spans="1:4" ht="13.5" x14ac:dyDescent="0.25">
      <c r="A2655" s="212">
        <v>104107</v>
      </c>
      <c r="B2655" s="210" t="s">
        <v>2671</v>
      </c>
      <c r="C2655" s="210" t="s">
        <v>1636</v>
      </c>
      <c r="D2655" s="211" t="s">
        <v>12262</v>
      </c>
    </row>
    <row r="2656" spans="1:4" ht="13.5" x14ac:dyDescent="0.25">
      <c r="A2656" s="212">
        <v>104108</v>
      </c>
      <c r="B2656" s="210" t="s">
        <v>2672</v>
      </c>
      <c r="C2656" s="210" t="s">
        <v>1636</v>
      </c>
      <c r="D2656" s="211" t="s">
        <v>32126</v>
      </c>
    </row>
    <row r="2657" spans="1:4" ht="13.5" x14ac:dyDescent="0.25">
      <c r="A2657" s="212">
        <v>104109</v>
      </c>
      <c r="B2657" s="210" t="s">
        <v>2673</v>
      </c>
      <c r="C2657" s="210" t="s">
        <v>1636</v>
      </c>
      <c r="D2657" s="211" t="s">
        <v>37639</v>
      </c>
    </row>
    <row r="2658" spans="1:4" ht="13.5" x14ac:dyDescent="0.25">
      <c r="A2658" s="212">
        <v>104110</v>
      </c>
      <c r="B2658" s="210" t="s">
        <v>2675</v>
      </c>
      <c r="C2658" s="210" t="s">
        <v>1636</v>
      </c>
      <c r="D2658" s="211" t="s">
        <v>6575</v>
      </c>
    </row>
    <row r="2659" spans="1:4" ht="13.5" x14ac:dyDescent="0.25">
      <c r="A2659" s="212">
        <v>104111</v>
      </c>
      <c r="B2659" s="210" t="s">
        <v>2676</v>
      </c>
      <c r="C2659" s="210" t="s">
        <v>1636</v>
      </c>
      <c r="D2659" s="211" t="s">
        <v>33629</v>
      </c>
    </row>
    <row r="2660" spans="1:4" ht="13.5" x14ac:dyDescent="0.25">
      <c r="A2660" s="212">
        <v>104915</v>
      </c>
      <c r="B2660" s="210" t="s">
        <v>30176</v>
      </c>
      <c r="C2660" s="210" t="s">
        <v>1636</v>
      </c>
      <c r="D2660" s="211" t="s">
        <v>33566</v>
      </c>
    </row>
    <row r="2661" spans="1:4" ht="13.5" x14ac:dyDescent="0.25">
      <c r="A2661" s="212">
        <v>104917</v>
      </c>
      <c r="B2661" s="210" t="s">
        <v>30177</v>
      </c>
      <c r="C2661" s="210" t="s">
        <v>1636</v>
      </c>
      <c r="D2661" s="211" t="s">
        <v>32198</v>
      </c>
    </row>
    <row r="2662" spans="1:4" ht="13.5" x14ac:dyDescent="0.25">
      <c r="A2662" s="212">
        <v>104918</v>
      </c>
      <c r="B2662" s="210" t="s">
        <v>30178</v>
      </c>
      <c r="C2662" s="210" t="s">
        <v>1636</v>
      </c>
      <c r="D2662" s="211" t="s">
        <v>10184</v>
      </c>
    </row>
    <row r="2663" spans="1:4" ht="13.5" x14ac:dyDescent="0.25">
      <c r="A2663" s="212">
        <v>104919</v>
      </c>
      <c r="B2663" s="210" t="s">
        <v>30179</v>
      </c>
      <c r="C2663" s="210" t="s">
        <v>1636</v>
      </c>
      <c r="D2663" s="211" t="s">
        <v>30196</v>
      </c>
    </row>
    <row r="2664" spans="1:4" ht="13.5" x14ac:dyDescent="0.25">
      <c r="A2664" s="212">
        <v>104920</v>
      </c>
      <c r="B2664" s="210" t="s">
        <v>30180</v>
      </c>
      <c r="C2664" s="210" t="s">
        <v>1636</v>
      </c>
      <c r="D2664" s="211" t="s">
        <v>118</v>
      </c>
    </row>
    <row r="2665" spans="1:4" ht="13.5" x14ac:dyDescent="0.25">
      <c r="A2665" s="212">
        <v>104921</v>
      </c>
      <c r="B2665" s="210" t="s">
        <v>30181</v>
      </c>
      <c r="C2665" s="210" t="s">
        <v>1636</v>
      </c>
      <c r="D2665" s="211" t="s">
        <v>30702</v>
      </c>
    </row>
    <row r="2666" spans="1:4" ht="13.5" x14ac:dyDescent="0.25">
      <c r="A2666" s="212">
        <v>104922</v>
      </c>
      <c r="B2666" s="210" t="s">
        <v>30182</v>
      </c>
      <c r="C2666" s="210" t="s">
        <v>1636</v>
      </c>
      <c r="D2666" s="211" t="s">
        <v>30908</v>
      </c>
    </row>
    <row r="2667" spans="1:4" ht="13.5" x14ac:dyDescent="0.25">
      <c r="A2667" s="212">
        <v>89993</v>
      </c>
      <c r="B2667" s="210" t="s">
        <v>2678</v>
      </c>
      <c r="C2667" s="210" t="s">
        <v>38</v>
      </c>
      <c r="D2667" s="211" t="s">
        <v>37640</v>
      </c>
    </row>
    <row r="2668" spans="1:4" ht="13.5" x14ac:dyDescent="0.25">
      <c r="A2668" s="212">
        <v>89994</v>
      </c>
      <c r="B2668" s="210" t="s">
        <v>2679</v>
      </c>
      <c r="C2668" s="210" t="s">
        <v>38</v>
      </c>
      <c r="D2668" s="211" t="s">
        <v>37641</v>
      </c>
    </row>
    <row r="2669" spans="1:4" ht="13.5" x14ac:dyDescent="0.25">
      <c r="A2669" s="212">
        <v>89995</v>
      </c>
      <c r="B2669" s="210" t="s">
        <v>2680</v>
      </c>
      <c r="C2669" s="210" t="s">
        <v>38</v>
      </c>
      <c r="D2669" s="211" t="s">
        <v>37642</v>
      </c>
    </row>
    <row r="2670" spans="1:4" ht="13.5" x14ac:dyDescent="0.25">
      <c r="A2670" s="212">
        <v>90278</v>
      </c>
      <c r="B2670" s="210" t="s">
        <v>2681</v>
      </c>
      <c r="C2670" s="210" t="s">
        <v>38</v>
      </c>
      <c r="D2670" s="211" t="s">
        <v>37643</v>
      </c>
    </row>
    <row r="2671" spans="1:4" ht="13.5" x14ac:dyDescent="0.25">
      <c r="A2671" s="212">
        <v>90279</v>
      </c>
      <c r="B2671" s="210" t="s">
        <v>2682</v>
      </c>
      <c r="C2671" s="210" t="s">
        <v>38</v>
      </c>
      <c r="D2671" s="211" t="s">
        <v>37644</v>
      </c>
    </row>
    <row r="2672" spans="1:4" ht="13.5" x14ac:dyDescent="0.25">
      <c r="A2672" s="212">
        <v>90280</v>
      </c>
      <c r="B2672" s="210" t="s">
        <v>2683</v>
      </c>
      <c r="C2672" s="210" t="s">
        <v>38</v>
      </c>
      <c r="D2672" s="211" t="s">
        <v>37645</v>
      </c>
    </row>
    <row r="2673" spans="1:4" ht="13.5" x14ac:dyDescent="0.25">
      <c r="A2673" s="212">
        <v>90281</v>
      </c>
      <c r="B2673" s="210" t="s">
        <v>2684</v>
      </c>
      <c r="C2673" s="210" t="s">
        <v>38</v>
      </c>
      <c r="D2673" s="211" t="s">
        <v>37646</v>
      </c>
    </row>
    <row r="2674" spans="1:4" ht="13.5" x14ac:dyDescent="0.25">
      <c r="A2674" s="212">
        <v>90282</v>
      </c>
      <c r="B2674" s="210" t="s">
        <v>2685</v>
      </c>
      <c r="C2674" s="210" t="s">
        <v>38</v>
      </c>
      <c r="D2674" s="211" t="s">
        <v>37647</v>
      </c>
    </row>
    <row r="2675" spans="1:4" ht="13.5" x14ac:dyDescent="0.25">
      <c r="A2675" s="212">
        <v>90283</v>
      </c>
      <c r="B2675" s="210" t="s">
        <v>2686</v>
      </c>
      <c r="C2675" s="210" t="s">
        <v>38</v>
      </c>
      <c r="D2675" s="211" t="s">
        <v>37648</v>
      </c>
    </row>
    <row r="2676" spans="1:4" ht="13.5" x14ac:dyDescent="0.25">
      <c r="A2676" s="212">
        <v>90284</v>
      </c>
      <c r="B2676" s="210" t="s">
        <v>2687</v>
      </c>
      <c r="C2676" s="210" t="s">
        <v>38</v>
      </c>
      <c r="D2676" s="211" t="s">
        <v>37649</v>
      </c>
    </row>
    <row r="2677" spans="1:4" ht="13.5" x14ac:dyDescent="0.25">
      <c r="A2677" s="212">
        <v>90285</v>
      </c>
      <c r="B2677" s="210" t="s">
        <v>2688</v>
      </c>
      <c r="C2677" s="210" t="s">
        <v>38</v>
      </c>
      <c r="D2677" s="211" t="s">
        <v>37650</v>
      </c>
    </row>
    <row r="2678" spans="1:4" ht="13.5" x14ac:dyDescent="0.25">
      <c r="A2678" s="212">
        <v>94962</v>
      </c>
      <c r="B2678" s="210" t="s">
        <v>2689</v>
      </c>
      <c r="C2678" s="210" t="s">
        <v>38</v>
      </c>
      <c r="D2678" s="211" t="s">
        <v>37651</v>
      </c>
    </row>
    <row r="2679" spans="1:4" ht="13.5" x14ac:dyDescent="0.25">
      <c r="A2679" s="212">
        <v>94963</v>
      </c>
      <c r="B2679" s="210" t="s">
        <v>2690</v>
      </c>
      <c r="C2679" s="210" t="s">
        <v>38</v>
      </c>
      <c r="D2679" s="211" t="s">
        <v>37652</v>
      </c>
    </row>
    <row r="2680" spans="1:4" ht="13.5" x14ac:dyDescent="0.25">
      <c r="A2680" s="212">
        <v>94964</v>
      </c>
      <c r="B2680" s="210" t="s">
        <v>2691</v>
      </c>
      <c r="C2680" s="210" t="s">
        <v>38</v>
      </c>
      <c r="D2680" s="211" t="s">
        <v>37653</v>
      </c>
    </row>
    <row r="2681" spans="1:4" ht="13.5" x14ac:dyDescent="0.25">
      <c r="A2681" s="212">
        <v>94965</v>
      </c>
      <c r="B2681" s="210" t="s">
        <v>2692</v>
      </c>
      <c r="C2681" s="210" t="s">
        <v>38</v>
      </c>
      <c r="D2681" s="211" t="s">
        <v>37654</v>
      </c>
    </row>
    <row r="2682" spans="1:4" ht="13.5" x14ac:dyDescent="0.25">
      <c r="A2682" s="212">
        <v>94966</v>
      </c>
      <c r="B2682" s="210" t="s">
        <v>2693</v>
      </c>
      <c r="C2682" s="210" t="s">
        <v>38</v>
      </c>
      <c r="D2682" s="211" t="s">
        <v>37655</v>
      </c>
    </row>
    <row r="2683" spans="1:4" ht="13.5" x14ac:dyDescent="0.25">
      <c r="A2683" s="212">
        <v>94967</v>
      </c>
      <c r="B2683" s="210" t="s">
        <v>2694</v>
      </c>
      <c r="C2683" s="210" t="s">
        <v>38</v>
      </c>
      <c r="D2683" s="211" t="s">
        <v>37656</v>
      </c>
    </row>
    <row r="2684" spans="1:4" ht="13.5" x14ac:dyDescent="0.25">
      <c r="A2684" s="212">
        <v>94968</v>
      </c>
      <c r="B2684" s="210" t="s">
        <v>2695</v>
      </c>
      <c r="C2684" s="210" t="s">
        <v>38</v>
      </c>
      <c r="D2684" s="211" t="s">
        <v>37657</v>
      </c>
    </row>
    <row r="2685" spans="1:4" ht="13.5" x14ac:dyDescent="0.25">
      <c r="A2685" s="212">
        <v>94969</v>
      </c>
      <c r="B2685" s="210" t="s">
        <v>2696</v>
      </c>
      <c r="C2685" s="210" t="s">
        <v>38</v>
      </c>
      <c r="D2685" s="211" t="s">
        <v>37658</v>
      </c>
    </row>
    <row r="2686" spans="1:4" ht="13.5" x14ac:dyDescent="0.25">
      <c r="A2686" s="212">
        <v>94970</v>
      </c>
      <c r="B2686" s="210" t="s">
        <v>2697</v>
      </c>
      <c r="C2686" s="210" t="s">
        <v>38</v>
      </c>
      <c r="D2686" s="211" t="s">
        <v>37659</v>
      </c>
    </row>
    <row r="2687" spans="1:4" ht="13.5" x14ac:dyDescent="0.25">
      <c r="A2687" s="212">
        <v>94971</v>
      </c>
      <c r="B2687" s="210" t="s">
        <v>2698</v>
      </c>
      <c r="C2687" s="210" t="s">
        <v>38</v>
      </c>
      <c r="D2687" s="211" t="s">
        <v>37660</v>
      </c>
    </row>
    <row r="2688" spans="1:4" ht="13.5" x14ac:dyDescent="0.25">
      <c r="A2688" s="212">
        <v>94972</v>
      </c>
      <c r="B2688" s="210" t="s">
        <v>2699</v>
      </c>
      <c r="C2688" s="210" t="s">
        <v>38</v>
      </c>
      <c r="D2688" s="211" t="s">
        <v>37661</v>
      </c>
    </row>
    <row r="2689" spans="1:4" ht="13.5" x14ac:dyDescent="0.25">
      <c r="A2689" s="212">
        <v>94973</v>
      </c>
      <c r="B2689" s="210" t="s">
        <v>2700</v>
      </c>
      <c r="C2689" s="210" t="s">
        <v>38</v>
      </c>
      <c r="D2689" s="211" t="s">
        <v>37662</v>
      </c>
    </row>
    <row r="2690" spans="1:4" ht="13.5" x14ac:dyDescent="0.25">
      <c r="A2690" s="212">
        <v>94974</v>
      </c>
      <c r="B2690" s="210" t="s">
        <v>2701</v>
      </c>
      <c r="C2690" s="210" t="s">
        <v>38</v>
      </c>
      <c r="D2690" s="211" t="s">
        <v>37663</v>
      </c>
    </row>
    <row r="2691" spans="1:4" ht="13.5" x14ac:dyDescent="0.25">
      <c r="A2691" s="212">
        <v>94975</v>
      </c>
      <c r="B2691" s="210" t="s">
        <v>2702</v>
      </c>
      <c r="C2691" s="210" t="s">
        <v>38</v>
      </c>
      <c r="D2691" s="211" t="s">
        <v>37664</v>
      </c>
    </row>
    <row r="2692" spans="1:4" ht="13.5" x14ac:dyDescent="0.25">
      <c r="A2692" s="212">
        <v>96555</v>
      </c>
      <c r="B2692" s="210" t="s">
        <v>30183</v>
      </c>
      <c r="C2692" s="210" t="s">
        <v>38</v>
      </c>
      <c r="D2692" s="211" t="s">
        <v>37665</v>
      </c>
    </row>
    <row r="2693" spans="1:4" ht="13.5" x14ac:dyDescent="0.25">
      <c r="A2693" s="212">
        <v>96556</v>
      </c>
      <c r="B2693" s="210" t="s">
        <v>30184</v>
      </c>
      <c r="C2693" s="210" t="s">
        <v>38</v>
      </c>
      <c r="D2693" s="211" t="s">
        <v>37666</v>
      </c>
    </row>
    <row r="2694" spans="1:4" ht="13.5" x14ac:dyDescent="0.25">
      <c r="A2694" s="212">
        <v>96557</v>
      </c>
      <c r="B2694" s="210" t="s">
        <v>30185</v>
      </c>
      <c r="C2694" s="210" t="s">
        <v>38</v>
      </c>
      <c r="D2694" s="211" t="s">
        <v>37667</v>
      </c>
    </row>
    <row r="2695" spans="1:4" ht="13.5" x14ac:dyDescent="0.25">
      <c r="A2695" s="212">
        <v>96558</v>
      </c>
      <c r="B2695" s="210" t="s">
        <v>30186</v>
      </c>
      <c r="C2695" s="210" t="s">
        <v>38</v>
      </c>
      <c r="D2695" s="211" t="s">
        <v>37668</v>
      </c>
    </row>
    <row r="2696" spans="1:4" ht="13.5" x14ac:dyDescent="0.25">
      <c r="A2696" s="212">
        <v>99235</v>
      </c>
      <c r="B2696" s="210" t="s">
        <v>37669</v>
      </c>
      <c r="C2696" s="210" t="s">
        <v>38</v>
      </c>
      <c r="D2696" s="211" t="s">
        <v>37670</v>
      </c>
    </row>
    <row r="2697" spans="1:4" ht="13.5" x14ac:dyDescent="0.25">
      <c r="A2697" s="212">
        <v>99431</v>
      </c>
      <c r="B2697" s="210" t="s">
        <v>37671</v>
      </c>
      <c r="C2697" s="210" t="s">
        <v>38</v>
      </c>
      <c r="D2697" s="211" t="s">
        <v>37672</v>
      </c>
    </row>
    <row r="2698" spans="1:4" ht="13.5" x14ac:dyDescent="0.25">
      <c r="A2698" s="212">
        <v>99432</v>
      </c>
      <c r="B2698" s="210" t="s">
        <v>37673</v>
      </c>
      <c r="C2698" s="210" t="s">
        <v>38</v>
      </c>
      <c r="D2698" s="211" t="s">
        <v>37674</v>
      </c>
    </row>
    <row r="2699" spans="1:4" ht="13.5" x14ac:dyDescent="0.25">
      <c r="A2699" s="212">
        <v>99433</v>
      </c>
      <c r="B2699" s="210" t="s">
        <v>37675</v>
      </c>
      <c r="C2699" s="210" t="s">
        <v>38</v>
      </c>
      <c r="D2699" s="211" t="s">
        <v>37676</v>
      </c>
    </row>
    <row r="2700" spans="1:4" ht="13.5" x14ac:dyDescent="0.25">
      <c r="A2700" s="212">
        <v>99434</v>
      </c>
      <c r="B2700" s="210" t="s">
        <v>37677</v>
      </c>
      <c r="C2700" s="210" t="s">
        <v>38</v>
      </c>
      <c r="D2700" s="211" t="s">
        <v>37678</v>
      </c>
    </row>
    <row r="2701" spans="1:4" ht="13.5" x14ac:dyDescent="0.25">
      <c r="A2701" s="212">
        <v>99435</v>
      </c>
      <c r="B2701" s="210" t="s">
        <v>37679</v>
      </c>
      <c r="C2701" s="210" t="s">
        <v>38</v>
      </c>
      <c r="D2701" s="211" t="s">
        <v>37680</v>
      </c>
    </row>
    <row r="2702" spans="1:4" ht="13.5" x14ac:dyDescent="0.25">
      <c r="A2702" s="212">
        <v>99436</v>
      </c>
      <c r="B2702" s="210" t="s">
        <v>37681</v>
      </c>
      <c r="C2702" s="210" t="s">
        <v>38</v>
      </c>
      <c r="D2702" s="211" t="s">
        <v>37682</v>
      </c>
    </row>
    <row r="2703" spans="1:4" ht="13.5" x14ac:dyDescent="0.25">
      <c r="A2703" s="212">
        <v>99437</v>
      </c>
      <c r="B2703" s="210" t="s">
        <v>37683</v>
      </c>
      <c r="C2703" s="210" t="s">
        <v>38</v>
      </c>
      <c r="D2703" s="211" t="s">
        <v>37684</v>
      </c>
    </row>
    <row r="2704" spans="1:4" ht="13.5" x14ac:dyDescent="0.25">
      <c r="A2704" s="212">
        <v>99438</v>
      </c>
      <c r="B2704" s="210" t="s">
        <v>37685</v>
      </c>
      <c r="C2704" s="210" t="s">
        <v>38</v>
      </c>
      <c r="D2704" s="211" t="s">
        <v>37686</v>
      </c>
    </row>
    <row r="2705" spans="1:4" ht="13.5" x14ac:dyDescent="0.25">
      <c r="A2705" s="212">
        <v>99439</v>
      </c>
      <c r="B2705" s="210" t="s">
        <v>37687</v>
      </c>
      <c r="C2705" s="210" t="s">
        <v>38</v>
      </c>
      <c r="D2705" s="211" t="s">
        <v>37688</v>
      </c>
    </row>
    <row r="2706" spans="1:4" ht="13.5" x14ac:dyDescent="0.25">
      <c r="A2706" s="212">
        <v>102473</v>
      </c>
      <c r="B2706" s="210" t="s">
        <v>2703</v>
      </c>
      <c r="C2706" s="210" t="s">
        <v>38</v>
      </c>
      <c r="D2706" s="211" t="s">
        <v>37689</v>
      </c>
    </row>
    <row r="2707" spans="1:4" ht="13.5" x14ac:dyDescent="0.25">
      <c r="A2707" s="212">
        <v>102474</v>
      </c>
      <c r="B2707" s="210" t="s">
        <v>2704</v>
      </c>
      <c r="C2707" s="210" t="s">
        <v>38</v>
      </c>
      <c r="D2707" s="211" t="s">
        <v>32628</v>
      </c>
    </row>
    <row r="2708" spans="1:4" ht="13.5" x14ac:dyDescent="0.25">
      <c r="A2708" s="212">
        <v>102475</v>
      </c>
      <c r="B2708" s="210" t="s">
        <v>2705</v>
      </c>
      <c r="C2708" s="210" t="s">
        <v>38</v>
      </c>
      <c r="D2708" s="211" t="s">
        <v>37690</v>
      </c>
    </row>
    <row r="2709" spans="1:4" ht="13.5" x14ac:dyDescent="0.25">
      <c r="A2709" s="212">
        <v>102476</v>
      </c>
      <c r="B2709" s="210" t="s">
        <v>2706</v>
      </c>
      <c r="C2709" s="210" t="s">
        <v>38</v>
      </c>
      <c r="D2709" s="211" t="s">
        <v>37691</v>
      </c>
    </row>
    <row r="2710" spans="1:4" ht="13.5" x14ac:dyDescent="0.25">
      <c r="A2710" s="212">
        <v>102477</v>
      </c>
      <c r="B2710" s="210" t="s">
        <v>2707</v>
      </c>
      <c r="C2710" s="210" t="s">
        <v>38</v>
      </c>
      <c r="D2710" s="211" t="s">
        <v>37692</v>
      </c>
    </row>
    <row r="2711" spans="1:4" ht="13.5" x14ac:dyDescent="0.25">
      <c r="A2711" s="212">
        <v>102478</v>
      </c>
      <c r="B2711" s="210" t="s">
        <v>2708</v>
      </c>
      <c r="C2711" s="210" t="s">
        <v>38</v>
      </c>
      <c r="D2711" s="211" t="s">
        <v>37693</v>
      </c>
    </row>
    <row r="2712" spans="1:4" ht="13.5" x14ac:dyDescent="0.25">
      <c r="A2712" s="212">
        <v>102479</v>
      </c>
      <c r="B2712" s="210" t="s">
        <v>2709</v>
      </c>
      <c r="C2712" s="210" t="s">
        <v>38</v>
      </c>
      <c r="D2712" s="211" t="s">
        <v>37694</v>
      </c>
    </row>
    <row r="2713" spans="1:4" ht="13.5" x14ac:dyDescent="0.25">
      <c r="A2713" s="212">
        <v>102480</v>
      </c>
      <c r="B2713" s="210" t="s">
        <v>2710</v>
      </c>
      <c r="C2713" s="210" t="s">
        <v>38</v>
      </c>
      <c r="D2713" s="211" t="s">
        <v>37695</v>
      </c>
    </row>
    <row r="2714" spans="1:4" ht="13.5" x14ac:dyDescent="0.25">
      <c r="A2714" s="212">
        <v>102481</v>
      </c>
      <c r="B2714" s="210" t="s">
        <v>2711</v>
      </c>
      <c r="C2714" s="210" t="s">
        <v>38</v>
      </c>
      <c r="D2714" s="211" t="s">
        <v>37696</v>
      </c>
    </row>
    <row r="2715" spans="1:4" ht="13.5" x14ac:dyDescent="0.25">
      <c r="A2715" s="212">
        <v>102482</v>
      </c>
      <c r="B2715" s="210" t="s">
        <v>2712</v>
      </c>
      <c r="C2715" s="210" t="s">
        <v>38</v>
      </c>
      <c r="D2715" s="211" t="s">
        <v>37697</v>
      </c>
    </row>
    <row r="2716" spans="1:4" ht="13.5" x14ac:dyDescent="0.25">
      <c r="A2716" s="212">
        <v>102483</v>
      </c>
      <c r="B2716" s="210" t="s">
        <v>2713</v>
      </c>
      <c r="C2716" s="210" t="s">
        <v>38</v>
      </c>
      <c r="D2716" s="211" t="s">
        <v>37698</v>
      </c>
    </row>
    <row r="2717" spans="1:4" ht="13.5" x14ac:dyDescent="0.25">
      <c r="A2717" s="212">
        <v>102484</v>
      </c>
      <c r="B2717" s="210" t="s">
        <v>2714</v>
      </c>
      <c r="C2717" s="210" t="s">
        <v>38</v>
      </c>
      <c r="D2717" s="211" t="s">
        <v>37699</v>
      </c>
    </row>
    <row r="2718" spans="1:4" ht="13.5" x14ac:dyDescent="0.25">
      <c r="A2718" s="212">
        <v>102485</v>
      </c>
      <c r="B2718" s="210" t="s">
        <v>2715</v>
      </c>
      <c r="C2718" s="210" t="s">
        <v>38</v>
      </c>
      <c r="D2718" s="211" t="s">
        <v>37700</v>
      </c>
    </row>
    <row r="2719" spans="1:4" ht="13.5" x14ac:dyDescent="0.25">
      <c r="A2719" s="212">
        <v>102486</v>
      </c>
      <c r="B2719" s="210" t="s">
        <v>2716</v>
      </c>
      <c r="C2719" s="210" t="s">
        <v>38</v>
      </c>
      <c r="D2719" s="211" t="s">
        <v>37701</v>
      </c>
    </row>
    <row r="2720" spans="1:4" ht="13.5" x14ac:dyDescent="0.25">
      <c r="A2720" s="212">
        <v>102487</v>
      </c>
      <c r="B2720" s="210" t="s">
        <v>2717</v>
      </c>
      <c r="C2720" s="210" t="s">
        <v>38</v>
      </c>
      <c r="D2720" s="211" t="s">
        <v>37702</v>
      </c>
    </row>
    <row r="2721" spans="1:4" ht="13.5" x14ac:dyDescent="0.25">
      <c r="A2721" s="212">
        <v>103183</v>
      </c>
      <c r="B2721" s="210" t="s">
        <v>37703</v>
      </c>
      <c r="C2721" s="210" t="s">
        <v>38</v>
      </c>
      <c r="D2721" s="211" t="s">
        <v>37704</v>
      </c>
    </row>
    <row r="2722" spans="1:4" ht="13.5" x14ac:dyDescent="0.25">
      <c r="A2722" s="212">
        <v>103184</v>
      </c>
      <c r="B2722" s="210" t="s">
        <v>37705</v>
      </c>
      <c r="C2722" s="210" t="s">
        <v>38</v>
      </c>
      <c r="D2722" s="211" t="s">
        <v>37706</v>
      </c>
    </row>
    <row r="2723" spans="1:4" ht="13.5" x14ac:dyDescent="0.25">
      <c r="A2723" s="212">
        <v>103669</v>
      </c>
      <c r="B2723" s="210" t="s">
        <v>2718</v>
      </c>
      <c r="C2723" s="210" t="s">
        <v>38</v>
      </c>
      <c r="D2723" s="211" t="s">
        <v>37707</v>
      </c>
    </row>
    <row r="2724" spans="1:4" ht="13.5" x14ac:dyDescent="0.25">
      <c r="A2724" s="212">
        <v>103670</v>
      </c>
      <c r="B2724" s="210" t="s">
        <v>2719</v>
      </c>
      <c r="C2724" s="210" t="s">
        <v>38</v>
      </c>
      <c r="D2724" s="211" t="s">
        <v>37708</v>
      </c>
    </row>
    <row r="2725" spans="1:4" ht="13.5" x14ac:dyDescent="0.25">
      <c r="A2725" s="212">
        <v>103671</v>
      </c>
      <c r="B2725" s="210" t="s">
        <v>2720</v>
      </c>
      <c r="C2725" s="210" t="s">
        <v>38</v>
      </c>
      <c r="D2725" s="211" t="s">
        <v>37709</v>
      </c>
    </row>
    <row r="2726" spans="1:4" ht="13.5" x14ac:dyDescent="0.25">
      <c r="A2726" s="212">
        <v>103672</v>
      </c>
      <c r="B2726" s="210" t="s">
        <v>2721</v>
      </c>
      <c r="C2726" s="210" t="s">
        <v>38</v>
      </c>
      <c r="D2726" s="211" t="s">
        <v>37710</v>
      </c>
    </row>
    <row r="2727" spans="1:4" ht="13.5" x14ac:dyDescent="0.25">
      <c r="A2727" s="212">
        <v>103673</v>
      </c>
      <c r="B2727" s="210" t="s">
        <v>2722</v>
      </c>
      <c r="C2727" s="210" t="s">
        <v>38</v>
      </c>
      <c r="D2727" s="211" t="s">
        <v>37711</v>
      </c>
    </row>
    <row r="2728" spans="1:4" ht="13.5" x14ac:dyDescent="0.25">
      <c r="A2728" s="212">
        <v>103674</v>
      </c>
      <c r="B2728" s="210" t="s">
        <v>2723</v>
      </c>
      <c r="C2728" s="210" t="s">
        <v>38</v>
      </c>
      <c r="D2728" s="211" t="s">
        <v>37712</v>
      </c>
    </row>
    <row r="2729" spans="1:4" ht="13.5" x14ac:dyDescent="0.25">
      <c r="A2729" s="212">
        <v>103675</v>
      </c>
      <c r="B2729" s="210" t="s">
        <v>2724</v>
      </c>
      <c r="C2729" s="210" t="s">
        <v>38</v>
      </c>
      <c r="D2729" s="211" t="s">
        <v>37713</v>
      </c>
    </row>
    <row r="2730" spans="1:4" ht="13.5" x14ac:dyDescent="0.25">
      <c r="A2730" s="212">
        <v>103676</v>
      </c>
      <c r="B2730" s="210" t="s">
        <v>2725</v>
      </c>
      <c r="C2730" s="210" t="s">
        <v>38</v>
      </c>
      <c r="D2730" s="211" t="s">
        <v>37714</v>
      </c>
    </row>
    <row r="2731" spans="1:4" ht="13.5" x14ac:dyDescent="0.25">
      <c r="A2731" s="212">
        <v>103677</v>
      </c>
      <c r="B2731" s="210" t="s">
        <v>2726</v>
      </c>
      <c r="C2731" s="210" t="s">
        <v>38</v>
      </c>
      <c r="D2731" s="211" t="s">
        <v>37715</v>
      </c>
    </row>
    <row r="2732" spans="1:4" ht="13.5" x14ac:dyDescent="0.25">
      <c r="A2732" s="212">
        <v>103678</v>
      </c>
      <c r="B2732" s="210" t="s">
        <v>2727</v>
      </c>
      <c r="C2732" s="210" t="s">
        <v>38</v>
      </c>
      <c r="D2732" s="211" t="s">
        <v>37716</v>
      </c>
    </row>
    <row r="2733" spans="1:4" ht="13.5" x14ac:dyDescent="0.25">
      <c r="A2733" s="212">
        <v>103679</v>
      </c>
      <c r="B2733" s="210" t="s">
        <v>2728</v>
      </c>
      <c r="C2733" s="210" t="s">
        <v>38</v>
      </c>
      <c r="D2733" s="211" t="s">
        <v>33524</v>
      </c>
    </row>
    <row r="2734" spans="1:4" ht="13.5" x14ac:dyDescent="0.25">
      <c r="A2734" s="212">
        <v>103680</v>
      </c>
      <c r="B2734" s="210" t="s">
        <v>2729</v>
      </c>
      <c r="C2734" s="210" t="s">
        <v>38</v>
      </c>
      <c r="D2734" s="211" t="s">
        <v>37717</v>
      </c>
    </row>
    <row r="2735" spans="1:4" ht="13.5" x14ac:dyDescent="0.25">
      <c r="A2735" s="212">
        <v>103681</v>
      </c>
      <c r="B2735" s="210" t="s">
        <v>2730</v>
      </c>
      <c r="C2735" s="210" t="s">
        <v>38</v>
      </c>
      <c r="D2735" s="211" t="s">
        <v>37718</v>
      </c>
    </row>
    <row r="2736" spans="1:4" ht="13.5" x14ac:dyDescent="0.25">
      <c r="A2736" s="212">
        <v>103682</v>
      </c>
      <c r="B2736" s="210" t="s">
        <v>2731</v>
      </c>
      <c r="C2736" s="210" t="s">
        <v>38</v>
      </c>
      <c r="D2736" s="211" t="s">
        <v>37719</v>
      </c>
    </row>
    <row r="2737" spans="1:4" ht="13.5" x14ac:dyDescent="0.25">
      <c r="A2737" s="212">
        <v>103683</v>
      </c>
      <c r="B2737" s="210" t="s">
        <v>2732</v>
      </c>
      <c r="C2737" s="210" t="s">
        <v>38</v>
      </c>
      <c r="D2737" s="211" t="s">
        <v>37720</v>
      </c>
    </row>
    <row r="2738" spans="1:4" ht="13.5" x14ac:dyDescent="0.25">
      <c r="A2738" s="212">
        <v>103684</v>
      </c>
      <c r="B2738" s="210" t="s">
        <v>2733</v>
      </c>
      <c r="C2738" s="210" t="s">
        <v>38</v>
      </c>
      <c r="D2738" s="211" t="s">
        <v>37721</v>
      </c>
    </row>
    <row r="2739" spans="1:4" ht="13.5" x14ac:dyDescent="0.25">
      <c r="A2739" s="212">
        <v>103685</v>
      </c>
      <c r="B2739" s="210" t="s">
        <v>2734</v>
      </c>
      <c r="C2739" s="210" t="s">
        <v>38</v>
      </c>
      <c r="D2739" s="211" t="s">
        <v>37722</v>
      </c>
    </row>
    <row r="2740" spans="1:4" ht="13.5" x14ac:dyDescent="0.25">
      <c r="A2740" s="212">
        <v>103686</v>
      </c>
      <c r="B2740" s="210" t="s">
        <v>2735</v>
      </c>
      <c r="C2740" s="210" t="s">
        <v>38</v>
      </c>
      <c r="D2740" s="211" t="s">
        <v>37723</v>
      </c>
    </row>
    <row r="2741" spans="1:4" ht="13.5" x14ac:dyDescent="0.25">
      <c r="A2741" s="212">
        <v>103687</v>
      </c>
      <c r="B2741" s="210" t="s">
        <v>2736</v>
      </c>
      <c r="C2741" s="210" t="s">
        <v>38</v>
      </c>
      <c r="D2741" s="211" t="s">
        <v>37724</v>
      </c>
    </row>
    <row r="2742" spans="1:4" ht="13.5" x14ac:dyDescent="0.25">
      <c r="A2742" s="212">
        <v>103688</v>
      </c>
      <c r="B2742" s="210" t="s">
        <v>2737</v>
      </c>
      <c r="C2742" s="210" t="s">
        <v>38</v>
      </c>
      <c r="D2742" s="211" t="s">
        <v>37725</v>
      </c>
    </row>
    <row r="2743" spans="1:4" ht="13.5" x14ac:dyDescent="0.25">
      <c r="A2743" s="212">
        <v>104916</v>
      </c>
      <c r="B2743" s="210" t="s">
        <v>30188</v>
      </c>
      <c r="C2743" s="210" t="s">
        <v>1636</v>
      </c>
      <c r="D2743" s="211" t="s">
        <v>30957</v>
      </c>
    </row>
    <row r="2744" spans="1:4" ht="13.5" x14ac:dyDescent="0.25">
      <c r="A2744" s="212">
        <v>104923</v>
      </c>
      <c r="B2744" s="210" t="s">
        <v>30189</v>
      </c>
      <c r="C2744" s="210" t="s">
        <v>38</v>
      </c>
      <c r="D2744" s="211" t="s">
        <v>37726</v>
      </c>
    </row>
    <row r="2745" spans="1:4" ht="13.5" x14ac:dyDescent="0.25">
      <c r="A2745" s="212">
        <v>104924</v>
      </c>
      <c r="B2745" s="210" t="s">
        <v>30190</v>
      </c>
      <c r="C2745" s="210" t="s">
        <v>38</v>
      </c>
      <c r="D2745" s="211" t="s">
        <v>37727</v>
      </c>
    </row>
    <row r="2746" spans="1:4" ht="13.5" x14ac:dyDescent="0.25">
      <c r="A2746" s="212">
        <v>101963</v>
      </c>
      <c r="B2746" s="210" t="s">
        <v>2738</v>
      </c>
      <c r="C2746" s="210" t="s">
        <v>284</v>
      </c>
      <c r="D2746" s="211" t="s">
        <v>37728</v>
      </c>
    </row>
    <row r="2747" spans="1:4" ht="13.5" x14ac:dyDescent="0.25">
      <c r="A2747" s="212">
        <v>101964</v>
      </c>
      <c r="B2747" s="210" t="s">
        <v>2739</v>
      </c>
      <c r="C2747" s="210" t="s">
        <v>284</v>
      </c>
      <c r="D2747" s="211" t="s">
        <v>33563</v>
      </c>
    </row>
    <row r="2748" spans="1:4" ht="13.5" x14ac:dyDescent="0.25">
      <c r="A2748" s="212">
        <v>101165</v>
      </c>
      <c r="B2748" s="210" t="s">
        <v>2740</v>
      </c>
      <c r="C2748" s="210" t="s">
        <v>38</v>
      </c>
      <c r="D2748" s="211" t="s">
        <v>37729</v>
      </c>
    </row>
    <row r="2749" spans="1:4" ht="13.5" x14ac:dyDescent="0.25">
      <c r="A2749" s="212">
        <v>101166</v>
      </c>
      <c r="B2749" s="210" t="s">
        <v>2741</v>
      </c>
      <c r="C2749" s="210" t="s">
        <v>38</v>
      </c>
      <c r="D2749" s="211" t="s">
        <v>37730</v>
      </c>
    </row>
    <row r="2750" spans="1:4" ht="13.5" x14ac:dyDescent="0.25">
      <c r="A2750" s="212">
        <v>98575</v>
      </c>
      <c r="B2750" s="210" t="s">
        <v>2742</v>
      </c>
      <c r="C2750" s="210" t="s">
        <v>59</v>
      </c>
      <c r="D2750" s="211" t="s">
        <v>36571</v>
      </c>
    </row>
    <row r="2751" spans="1:4" ht="13.5" x14ac:dyDescent="0.25">
      <c r="A2751" s="212">
        <v>98576</v>
      </c>
      <c r="B2751" s="210" t="s">
        <v>2743</v>
      </c>
      <c r="C2751" s="210" t="s">
        <v>59</v>
      </c>
      <c r="D2751" s="211" t="s">
        <v>37731</v>
      </c>
    </row>
    <row r="2752" spans="1:4" ht="13.5" x14ac:dyDescent="0.25">
      <c r="A2752" s="212">
        <v>98577</v>
      </c>
      <c r="B2752" s="210" t="s">
        <v>2744</v>
      </c>
      <c r="C2752" s="210" t="s">
        <v>59</v>
      </c>
      <c r="D2752" s="211" t="s">
        <v>3189</v>
      </c>
    </row>
    <row r="2753" spans="1:4" ht="13.5" x14ac:dyDescent="0.25">
      <c r="A2753" s="212">
        <v>93184</v>
      </c>
      <c r="B2753" s="210" t="s">
        <v>30792</v>
      </c>
      <c r="C2753" s="210" t="s">
        <v>59</v>
      </c>
      <c r="D2753" s="211" t="s">
        <v>37732</v>
      </c>
    </row>
    <row r="2754" spans="1:4" ht="13.5" x14ac:dyDescent="0.25">
      <c r="A2754" s="212">
        <v>93187</v>
      </c>
      <c r="B2754" s="210" t="s">
        <v>30794</v>
      </c>
      <c r="C2754" s="210" t="s">
        <v>59</v>
      </c>
      <c r="D2754" s="211" t="s">
        <v>37733</v>
      </c>
    </row>
    <row r="2755" spans="1:4" ht="13.5" x14ac:dyDescent="0.25">
      <c r="A2755" s="212">
        <v>93191</v>
      </c>
      <c r="B2755" s="210" t="s">
        <v>30795</v>
      </c>
      <c r="C2755" s="210" t="s">
        <v>59</v>
      </c>
      <c r="D2755" s="211" t="s">
        <v>33830</v>
      </c>
    </row>
    <row r="2756" spans="1:4" ht="13.5" x14ac:dyDescent="0.25">
      <c r="A2756" s="212">
        <v>93194</v>
      </c>
      <c r="B2756" s="210" t="s">
        <v>30796</v>
      </c>
      <c r="C2756" s="210" t="s">
        <v>59</v>
      </c>
      <c r="D2756" s="211" t="s">
        <v>12183</v>
      </c>
    </row>
    <row r="2757" spans="1:4" ht="13.5" x14ac:dyDescent="0.25">
      <c r="A2757" s="212">
        <v>93197</v>
      </c>
      <c r="B2757" s="210" t="s">
        <v>30798</v>
      </c>
      <c r="C2757" s="210" t="s">
        <v>59</v>
      </c>
      <c r="D2757" s="211" t="s">
        <v>37734</v>
      </c>
    </row>
    <row r="2758" spans="1:4" ht="13.5" x14ac:dyDescent="0.25">
      <c r="A2758" s="212">
        <v>93199</v>
      </c>
      <c r="B2758" s="210" t="s">
        <v>30799</v>
      </c>
      <c r="C2758" s="210" t="s">
        <v>59</v>
      </c>
      <c r="D2758" s="211" t="s">
        <v>37735</v>
      </c>
    </row>
    <row r="2759" spans="1:4" ht="13.5" x14ac:dyDescent="0.25">
      <c r="A2759" s="212">
        <v>93200</v>
      </c>
      <c r="B2759" s="210" t="s">
        <v>30800</v>
      </c>
      <c r="C2759" s="210" t="s">
        <v>59</v>
      </c>
      <c r="D2759" s="211" t="s">
        <v>37736</v>
      </c>
    </row>
    <row r="2760" spans="1:4" ht="13.5" x14ac:dyDescent="0.25">
      <c r="A2760" s="212">
        <v>93202</v>
      </c>
      <c r="B2760" s="210" t="s">
        <v>30801</v>
      </c>
      <c r="C2760" s="210" t="s">
        <v>59</v>
      </c>
      <c r="D2760" s="211" t="s">
        <v>31502</v>
      </c>
    </row>
    <row r="2761" spans="1:4" ht="13.5" x14ac:dyDescent="0.25">
      <c r="A2761" s="212">
        <v>93203</v>
      </c>
      <c r="B2761" s="210" t="s">
        <v>30802</v>
      </c>
      <c r="C2761" s="210" t="s">
        <v>59</v>
      </c>
      <c r="D2761" s="211" t="s">
        <v>2915</v>
      </c>
    </row>
    <row r="2762" spans="1:4" ht="13.5" x14ac:dyDescent="0.25">
      <c r="A2762" s="212">
        <v>93205</v>
      </c>
      <c r="B2762" s="210" t="s">
        <v>30803</v>
      </c>
      <c r="C2762" s="210" t="s">
        <v>59</v>
      </c>
      <c r="D2762" s="211" t="s">
        <v>37737</v>
      </c>
    </row>
    <row r="2763" spans="1:4" ht="13.5" x14ac:dyDescent="0.25">
      <c r="A2763" s="212">
        <v>105021</v>
      </c>
      <c r="B2763" s="210" t="s">
        <v>30804</v>
      </c>
      <c r="C2763" s="210" t="s">
        <v>59</v>
      </c>
      <c r="D2763" s="211" t="s">
        <v>37738</v>
      </c>
    </row>
    <row r="2764" spans="1:4" ht="13.5" x14ac:dyDescent="0.25">
      <c r="A2764" s="212">
        <v>105022</v>
      </c>
      <c r="B2764" s="210" t="s">
        <v>30805</v>
      </c>
      <c r="C2764" s="210" t="s">
        <v>59</v>
      </c>
      <c r="D2764" s="211" t="s">
        <v>37739</v>
      </c>
    </row>
    <row r="2765" spans="1:4" ht="13.5" x14ac:dyDescent="0.25">
      <c r="A2765" s="212">
        <v>105023</v>
      </c>
      <c r="B2765" s="210" t="s">
        <v>30806</v>
      </c>
      <c r="C2765" s="210" t="s">
        <v>59</v>
      </c>
      <c r="D2765" s="211" t="s">
        <v>37740</v>
      </c>
    </row>
    <row r="2766" spans="1:4" ht="13.5" x14ac:dyDescent="0.25">
      <c r="A2766" s="212">
        <v>105024</v>
      </c>
      <c r="B2766" s="210" t="s">
        <v>30807</v>
      </c>
      <c r="C2766" s="210" t="s">
        <v>59</v>
      </c>
      <c r="D2766" s="211" t="s">
        <v>37741</v>
      </c>
    </row>
    <row r="2767" spans="1:4" ht="13.5" x14ac:dyDescent="0.25">
      <c r="A2767" s="212">
        <v>105025</v>
      </c>
      <c r="B2767" s="210" t="s">
        <v>30808</v>
      </c>
      <c r="C2767" s="210" t="s">
        <v>59</v>
      </c>
      <c r="D2767" s="211" t="s">
        <v>33013</v>
      </c>
    </row>
    <row r="2768" spans="1:4" ht="13.5" x14ac:dyDescent="0.25">
      <c r="A2768" s="212">
        <v>105026</v>
      </c>
      <c r="B2768" s="210" t="s">
        <v>30809</v>
      </c>
      <c r="C2768" s="210" t="s">
        <v>59</v>
      </c>
      <c r="D2768" s="211" t="s">
        <v>37742</v>
      </c>
    </row>
    <row r="2769" spans="1:4" ht="13.5" x14ac:dyDescent="0.25">
      <c r="A2769" s="212">
        <v>105027</v>
      </c>
      <c r="B2769" s="210" t="s">
        <v>30811</v>
      </c>
      <c r="C2769" s="210" t="s">
        <v>59</v>
      </c>
      <c r="D2769" s="211" t="s">
        <v>31072</v>
      </c>
    </row>
    <row r="2770" spans="1:4" ht="13.5" x14ac:dyDescent="0.25">
      <c r="A2770" s="212">
        <v>105028</v>
      </c>
      <c r="B2770" s="210" t="s">
        <v>30812</v>
      </c>
      <c r="C2770" s="210" t="s">
        <v>59</v>
      </c>
      <c r="D2770" s="211" t="s">
        <v>834</v>
      </c>
    </row>
    <row r="2771" spans="1:4" ht="13.5" x14ac:dyDescent="0.25">
      <c r="A2771" s="212">
        <v>105029</v>
      </c>
      <c r="B2771" s="210" t="s">
        <v>30813</v>
      </c>
      <c r="C2771" s="210" t="s">
        <v>59</v>
      </c>
      <c r="D2771" s="211" t="s">
        <v>37743</v>
      </c>
    </row>
    <row r="2772" spans="1:4" ht="13.5" x14ac:dyDescent="0.25">
      <c r="A2772" s="212">
        <v>105030</v>
      </c>
      <c r="B2772" s="210" t="s">
        <v>30814</v>
      </c>
      <c r="C2772" s="210" t="s">
        <v>59</v>
      </c>
      <c r="D2772" s="211" t="s">
        <v>37744</v>
      </c>
    </row>
    <row r="2773" spans="1:4" ht="13.5" x14ac:dyDescent="0.25">
      <c r="A2773" s="212">
        <v>105031</v>
      </c>
      <c r="B2773" s="210" t="s">
        <v>30815</v>
      </c>
      <c r="C2773" s="210" t="s">
        <v>59</v>
      </c>
      <c r="D2773" s="211" t="s">
        <v>37745</v>
      </c>
    </row>
    <row r="2774" spans="1:4" ht="13.5" x14ac:dyDescent="0.25">
      <c r="A2774" s="212">
        <v>105032</v>
      </c>
      <c r="B2774" s="210" t="s">
        <v>30816</v>
      </c>
      <c r="C2774" s="210" t="s">
        <v>59</v>
      </c>
      <c r="D2774" s="211" t="s">
        <v>37746</v>
      </c>
    </row>
    <row r="2775" spans="1:4" ht="13.5" x14ac:dyDescent="0.25">
      <c r="A2775" s="212">
        <v>105033</v>
      </c>
      <c r="B2775" s="210" t="s">
        <v>30817</v>
      </c>
      <c r="C2775" s="210" t="s">
        <v>59</v>
      </c>
      <c r="D2775" s="211" t="s">
        <v>31970</v>
      </c>
    </row>
    <row r="2776" spans="1:4" ht="13.5" x14ac:dyDescent="0.25">
      <c r="A2776" s="212">
        <v>105034</v>
      </c>
      <c r="B2776" s="210" t="s">
        <v>30818</v>
      </c>
      <c r="C2776" s="210" t="s">
        <v>59</v>
      </c>
      <c r="D2776" s="211" t="s">
        <v>31182</v>
      </c>
    </row>
    <row r="2777" spans="1:4" ht="13.5" x14ac:dyDescent="0.25">
      <c r="A2777" s="212">
        <v>105035</v>
      </c>
      <c r="B2777" s="210" t="s">
        <v>30819</v>
      </c>
      <c r="C2777" s="210" t="s">
        <v>59</v>
      </c>
      <c r="D2777" s="211" t="s">
        <v>37747</v>
      </c>
    </row>
    <row r="2778" spans="1:4" ht="13.5" x14ac:dyDescent="0.25">
      <c r="A2778" s="212">
        <v>105036</v>
      </c>
      <c r="B2778" s="210" t="s">
        <v>30820</v>
      </c>
      <c r="C2778" s="210" t="s">
        <v>59</v>
      </c>
      <c r="D2778" s="211" t="s">
        <v>37748</v>
      </c>
    </row>
    <row r="2779" spans="1:4" ht="13.5" x14ac:dyDescent="0.25">
      <c r="A2779" s="212">
        <v>105037</v>
      </c>
      <c r="B2779" s="210" t="s">
        <v>30822</v>
      </c>
      <c r="C2779" s="210" t="s">
        <v>59</v>
      </c>
      <c r="D2779" s="211" t="s">
        <v>37749</v>
      </c>
    </row>
    <row r="2780" spans="1:4" ht="13.5" x14ac:dyDescent="0.25">
      <c r="A2780" s="212">
        <v>105038</v>
      </c>
      <c r="B2780" s="210" t="s">
        <v>30823</v>
      </c>
      <c r="C2780" s="210" t="s">
        <v>59</v>
      </c>
      <c r="D2780" s="211" t="s">
        <v>37750</v>
      </c>
    </row>
    <row r="2781" spans="1:4" ht="13.5" x14ac:dyDescent="0.25">
      <c r="A2781" s="212">
        <v>105039</v>
      </c>
      <c r="B2781" s="210" t="s">
        <v>30824</v>
      </c>
      <c r="C2781" s="210" t="s">
        <v>59</v>
      </c>
      <c r="D2781" s="211" t="s">
        <v>37751</v>
      </c>
    </row>
    <row r="2782" spans="1:4" ht="13.5" x14ac:dyDescent="0.25">
      <c r="A2782" s="212">
        <v>105040</v>
      </c>
      <c r="B2782" s="210" t="s">
        <v>30825</v>
      </c>
      <c r="C2782" s="210" t="s">
        <v>59</v>
      </c>
      <c r="D2782" s="211" t="s">
        <v>37752</v>
      </c>
    </row>
    <row r="2783" spans="1:4" ht="13.5" x14ac:dyDescent="0.25">
      <c r="A2783" s="212">
        <v>97733</v>
      </c>
      <c r="B2783" s="210" t="s">
        <v>30826</v>
      </c>
      <c r="C2783" s="210" t="s">
        <v>38</v>
      </c>
      <c r="D2783" s="211" t="s">
        <v>37753</v>
      </c>
    </row>
    <row r="2784" spans="1:4" ht="13.5" x14ac:dyDescent="0.25">
      <c r="A2784" s="212">
        <v>97734</v>
      </c>
      <c r="B2784" s="210" t="s">
        <v>30827</v>
      </c>
      <c r="C2784" s="210" t="s">
        <v>38</v>
      </c>
      <c r="D2784" s="211" t="s">
        <v>37754</v>
      </c>
    </row>
    <row r="2785" spans="1:4" ht="13.5" x14ac:dyDescent="0.25">
      <c r="A2785" s="212">
        <v>97735</v>
      </c>
      <c r="B2785" s="210" t="s">
        <v>30828</v>
      </c>
      <c r="C2785" s="210" t="s">
        <v>38</v>
      </c>
      <c r="D2785" s="211" t="s">
        <v>37755</v>
      </c>
    </row>
    <row r="2786" spans="1:4" ht="13.5" x14ac:dyDescent="0.25">
      <c r="A2786" s="212">
        <v>97736</v>
      </c>
      <c r="B2786" s="210" t="s">
        <v>30829</v>
      </c>
      <c r="C2786" s="210" t="s">
        <v>38</v>
      </c>
      <c r="D2786" s="211" t="s">
        <v>37756</v>
      </c>
    </row>
    <row r="2787" spans="1:4" ht="13.5" x14ac:dyDescent="0.25">
      <c r="A2787" s="212">
        <v>97737</v>
      </c>
      <c r="B2787" s="210" t="s">
        <v>37757</v>
      </c>
      <c r="C2787" s="210" t="s">
        <v>38</v>
      </c>
      <c r="D2787" s="211" t="s">
        <v>37758</v>
      </c>
    </row>
    <row r="2788" spans="1:4" ht="13.5" x14ac:dyDescent="0.25">
      <c r="A2788" s="212">
        <v>97738</v>
      </c>
      <c r="B2788" s="210" t="s">
        <v>32082</v>
      </c>
      <c r="C2788" s="210" t="s">
        <v>38</v>
      </c>
      <c r="D2788" s="211" t="s">
        <v>37759</v>
      </c>
    </row>
    <row r="2789" spans="1:4" ht="13.5" x14ac:dyDescent="0.25">
      <c r="A2789" s="212">
        <v>97739</v>
      </c>
      <c r="B2789" s="210" t="s">
        <v>30830</v>
      </c>
      <c r="C2789" s="210" t="s">
        <v>38</v>
      </c>
      <c r="D2789" s="211" t="s">
        <v>37760</v>
      </c>
    </row>
    <row r="2790" spans="1:4" ht="13.5" x14ac:dyDescent="0.25">
      <c r="A2790" s="212">
        <v>97740</v>
      </c>
      <c r="B2790" s="210" t="s">
        <v>30831</v>
      </c>
      <c r="C2790" s="210" t="s">
        <v>38</v>
      </c>
      <c r="D2790" s="211" t="s">
        <v>37761</v>
      </c>
    </row>
    <row r="2791" spans="1:4" ht="13.5" x14ac:dyDescent="0.25">
      <c r="A2791" s="212">
        <v>98615</v>
      </c>
      <c r="B2791" s="210" t="s">
        <v>2747</v>
      </c>
      <c r="C2791" s="210" t="s">
        <v>284</v>
      </c>
      <c r="D2791" s="211" t="s">
        <v>33664</v>
      </c>
    </row>
    <row r="2792" spans="1:4" ht="13.5" x14ac:dyDescent="0.25">
      <c r="A2792" s="212">
        <v>98616</v>
      </c>
      <c r="B2792" s="210" t="s">
        <v>2748</v>
      </c>
      <c r="C2792" s="210" t="s">
        <v>284</v>
      </c>
      <c r="D2792" s="211" t="s">
        <v>37762</v>
      </c>
    </row>
    <row r="2793" spans="1:4" ht="13.5" x14ac:dyDescent="0.25">
      <c r="A2793" s="212">
        <v>98617</v>
      </c>
      <c r="B2793" s="210" t="s">
        <v>2749</v>
      </c>
      <c r="C2793" s="210" t="s">
        <v>284</v>
      </c>
      <c r="D2793" s="211" t="s">
        <v>31190</v>
      </c>
    </row>
    <row r="2794" spans="1:4" ht="13.5" x14ac:dyDescent="0.25">
      <c r="A2794" s="212">
        <v>98618</v>
      </c>
      <c r="B2794" s="210" t="s">
        <v>2750</v>
      </c>
      <c r="C2794" s="210" t="s">
        <v>284</v>
      </c>
      <c r="D2794" s="211" t="s">
        <v>37763</v>
      </c>
    </row>
    <row r="2795" spans="1:4" ht="13.5" x14ac:dyDescent="0.25">
      <c r="A2795" s="212">
        <v>98619</v>
      </c>
      <c r="B2795" s="210" t="s">
        <v>2751</v>
      </c>
      <c r="C2795" s="210" t="s">
        <v>284</v>
      </c>
      <c r="D2795" s="211" t="s">
        <v>37764</v>
      </c>
    </row>
    <row r="2796" spans="1:4" ht="13.5" x14ac:dyDescent="0.25">
      <c r="A2796" s="212">
        <v>98620</v>
      </c>
      <c r="B2796" s="210" t="s">
        <v>2752</v>
      </c>
      <c r="C2796" s="210" t="s">
        <v>284</v>
      </c>
      <c r="D2796" s="211" t="s">
        <v>37765</v>
      </c>
    </row>
    <row r="2797" spans="1:4" ht="13.5" x14ac:dyDescent="0.25">
      <c r="A2797" s="212">
        <v>98621</v>
      </c>
      <c r="B2797" s="210" t="s">
        <v>2753</v>
      </c>
      <c r="C2797" s="210" t="s">
        <v>284</v>
      </c>
      <c r="D2797" s="211" t="s">
        <v>37766</v>
      </c>
    </row>
    <row r="2798" spans="1:4" ht="13.5" x14ac:dyDescent="0.25">
      <c r="A2798" s="212">
        <v>98622</v>
      </c>
      <c r="B2798" s="210" t="s">
        <v>2754</v>
      </c>
      <c r="C2798" s="210" t="s">
        <v>284</v>
      </c>
      <c r="D2798" s="211" t="s">
        <v>37767</v>
      </c>
    </row>
    <row r="2799" spans="1:4" ht="13.5" x14ac:dyDescent="0.25">
      <c r="A2799" s="212">
        <v>98623</v>
      </c>
      <c r="B2799" s="210" t="s">
        <v>2755</v>
      </c>
      <c r="C2799" s="210" t="s">
        <v>284</v>
      </c>
      <c r="D2799" s="211" t="s">
        <v>37768</v>
      </c>
    </row>
    <row r="2800" spans="1:4" ht="13.5" x14ac:dyDescent="0.25">
      <c r="A2800" s="212">
        <v>98624</v>
      </c>
      <c r="B2800" s="210" t="s">
        <v>2756</v>
      </c>
      <c r="C2800" s="210" t="s">
        <v>284</v>
      </c>
      <c r="D2800" s="211" t="s">
        <v>37769</v>
      </c>
    </row>
    <row r="2801" spans="1:4" ht="13.5" x14ac:dyDescent="0.25">
      <c r="A2801" s="212">
        <v>98625</v>
      </c>
      <c r="B2801" s="210" t="s">
        <v>2757</v>
      </c>
      <c r="C2801" s="210" t="s">
        <v>284</v>
      </c>
      <c r="D2801" s="211" t="s">
        <v>37770</v>
      </c>
    </row>
    <row r="2802" spans="1:4" ht="13.5" x14ac:dyDescent="0.25">
      <c r="A2802" s="212">
        <v>98626</v>
      </c>
      <c r="B2802" s="210" t="s">
        <v>2758</v>
      </c>
      <c r="C2802" s="210" t="s">
        <v>284</v>
      </c>
      <c r="D2802" s="211" t="s">
        <v>37771</v>
      </c>
    </row>
    <row r="2803" spans="1:4" ht="13.5" x14ac:dyDescent="0.25">
      <c r="A2803" s="212">
        <v>98655</v>
      </c>
      <c r="B2803" s="210" t="s">
        <v>2759</v>
      </c>
      <c r="C2803" s="210" t="s">
        <v>59</v>
      </c>
      <c r="D2803" s="211" t="s">
        <v>37772</v>
      </c>
    </row>
    <row r="2804" spans="1:4" ht="13.5" x14ac:dyDescent="0.25">
      <c r="A2804" s="212">
        <v>98656</v>
      </c>
      <c r="B2804" s="210" t="s">
        <v>2760</v>
      </c>
      <c r="C2804" s="210" t="s">
        <v>59</v>
      </c>
      <c r="D2804" s="211" t="s">
        <v>37773</v>
      </c>
    </row>
    <row r="2805" spans="1:4" ht="13.5" x14ac:dyDescent="0.25">
      <c r="A2805" s="212">
        <v>98657</v>
      </c>
      <c r="B2805" s="210" t="s">
        <v>2761</v>
      </c>
      <c r="C2805" s="210" t="s">
        <v>59</v>
      </c>
      <c r="D2805" s="211" t="s">
        <v>37774</v>
      </c>
    </row>
    <row r="2806" spans="1:4" ht="13.5" x14ac:dyDescent="0.25">
      <c r="A2806" s="212">
        <v>98658</v>
      </c>
      <c r="B2806" s="210" t="s">
        <v>2762</v>
      </c>
      <c r="C2806" s="210" t="s">
        <v>59</v>
      </c>
      <c r="D2806" s="211" t="s">
        <v>37775</v>
      </c>
    </row>
    <row r="2807" spans="1:4" ht="13.5" x14ac:dyDescent="0.25">
      <c r="A2807" s="212">
        <v>98659</v>
      </c>
      <c r="B2807" s="210" t="s">
        <v>2763</v>
      </c>
      <c r="C2807" s="210" t="s">
        <v>59</v>
      </c>
      <c r="D2807" s="211" t="s">
        <v>37776</v>
      </c>
    </row>
    <row r="2808" spans="1:4" ht="13.5" x14ac:dyDescent="0.25">
      <c r="A2808" s="212">
        <v>98746</v>
      </c>
      <c r="B2808" s="210" t="s">
        <v>2764</v>
      </c>
      <c r="C2808" s="210" t="s">
        <v>59</v>
      </c>
      <c r="D2808" s="211" t="s">
        <v>37777</v>
      </c>
    </row>
    <row r="2809" spans="1:4" ht="13.5" x14ac:dyDescent="0.25">
      <c r="A2809" s="212">
        <v>98749</v>
      </c>
      <c r="B2809" s="210" t="s">
        <v>2765</v>
      </c>
      <c r="C2809" s="210" t="s">
        <v>59</v>
      </c>
      <c r="D2809" s="211" t="s">
        <v>37778</v>
      </c>
    </row>
    <row r="2810" spans="1:4" ht="13.5" x14ac:dyDescent="0.25">
      <c r="A2810" s="212">
        <v>98750</v>
      </c>
      <c r="B2810" s="210" t="s">
        <v>2766</v>
      </c>
      <c r="C2810" s="210" t="s">
        <v>59</v>
      </c>
      <c r="D2810" s="211" t="s">
        <v>37779</v>
      </c>
    </row>
    <row r="2811" spans="1:4" ht="13.5" x14ac:dyDescent="0.25">
      <c r="A2811" s="212">
        <v>98751</v>
      </c>
      <c r="B2811" s="210" t="s">
        <v>2767</v>
      </c>
      <c r="C2811" s="210" t="s">
        <v>59</v>
      </c>
      <c r="D2811" s="211" t="s">
        <v>37780</v>
      </c>
    </row>
    <row r="2812" spans="1:4" ht="13.5" x14ac:dyDescent="0.25">
      <c r="A2812" s="212">
        <v>98752</v>
      </c>
      <c r="B2812" s="210" t="s">
        <v>2768</v>
      </c>
      <c r="C2812" s="210" t="s">
        <v>59</v>
      </c>
      <c r="D2812" s="211" t="s">
        <v>37781</v>
      </c>
    </row>
    <row r="2813" spans="1:4" ht="13.5" x14ac:dyDescent="0.25">
      <c r="A2813" s="212">
        <v>98753</v>
      </c>
      <c r="B2813" s="210" t="s">
        <v>2769</v>
      </c>
      <c r="C2813" s="210" t="s">
        <v>59</v>
      </c>
      <c r="D2813" s="211" t="s">
        <v>37782</v>
      </c>
    </row>
    <row r="2814" spans="1:4" ht="13.5" x14ac:dyDescent="0.25">
      <c r="A2814" s="212">
        <v>100763</v>
      </c>
      <c r="B2814" s="210" t="s">
        <v>2770</v>
      </c>
      <c r="C2814" s="210" t="s">
        <v>1636</v>
      </c>
      <c r="D2814" s="211" t="s">
        <v>6021</v>
      </c>
    </row>
    <row r="2815" spans="1:4" ht="13.5" x14ac:dyDescent="0.25">
      <c r="A2815" s="212">
        <v>100764</v>
      </c>
      <c r="B2815" s="210" t="s">
        <v>2772</v>
      </c>
      <c r="C2815" s="210" t="s">
        <v>1636</v>
      </c>
      <c r="D2815" s="211" t="s">
        <v>8592</v>
      </c>
    </row>
    <row r="2816" spans="1:4" ht="13.5" x14ac:dyDescent="0.25">
      <c r="A2816" s="212">
        <v>100765</v>
      </c>
      <c r="B2816" s="210" t="s">
        <v>2773</v>
      </c>
      <c r="C2816" s="210" t="s">
        <v>1636</v>
      </c>
      <c r="D2816" s="211" t="s">
        <v>6936</v>
      </c>
    </row>
    <row r="2817" spans="1:4" ht="13.5" x14ac:dyDescent="0.25">
      <c r="A2817" s="212">
        <v>100766</v>
      </c>
      <c r="B2817" s="210" t="s">
        <v>2774</v>
      </c>
      <c r="C2817" s="210" t="s">
        <v>1636</v>
      </c>
      <c r="D2817" s="211" t="s">
        <v>5657</v>
      </c>
    </row>
    <row r="2818" spans="1:4" ht="13.5" x14ac:dyDescent="0.25">
      <c r="A2818" s="212">
        <v>100767</v>
      </c>
      <c r="B2818" s="210" t="s">
        <v>2775</v>
      </c>
      <c r="C2818" s="210" t="s">
        <v>1636</v>
      </c>
      <c r="D2818" s="211" t="s">
        <v>5349</v>
      </c>
    </row>
    <row r="2819" spans="1:4" ht="13.5" x14ac:dyDescent="0.25">
      <c r="A2819" s="212">
        <v>100768</v>
      </c>
      <c r="B2819" s="210" t="s">
        <v>2776</v>
      </c>
      <c r="C2819" s="210" t="s">
        <v>1636</v>
      </c>
      <c r="D2819" s="211" t="s">
        <v>2674</v>
      </c>
    </row>
    <row r="2820" spans="1:4" ht="13.5" x14ac:dyDescent="0.25">
      <c r="A2820" s="212">
        <v>100769</v>
      </c>
      <c r="B2820" s="210" t="s">
        <v>2778</v>
      </c>
      <c r="C2820" s="210" t="s">
        <v>1636</v>
      </c>
      <c r="D2820" s="211" t="s">
        <v>37783</v>
      </c>
    </row>
    <row r="2821" spans="1:4" ht="13.5" x14ac:dyDescent="0.25">
      <c r="A2821" s="212">
        <v>100770</v>
      </c>
      <c r="B2821" s="210" t="s">
        <v>2779</v>
      </c>
      <c r="C2821" s="210" t="s">
        <v>1636</v>
      </c>
      <c r="D2821" s="211" t="s">
        <v>4616</v>
      </c>
    </row>
    <row r="2822" spans="1:4" ht="13.5" x14ac:dyDescent="0.25">
      <c r="A2822" s="212">
        <v>100771</v>
      </c>
      <c r="B2822" s="210" t="s">
        <v>2780</v>
      </c>
      <c r="C2822" s="210" t="s">
        <v>1636</v>
      </c>
      <c r="D2822" s="211" t="s">
        <v>4657</v>
      </c>
    </row>
    <row r="2823" spans="1:4" ht="13.5" x14ac:dyDescent="0.25">
      <c r="A2823" s="212">
        <v>100772</v>
      </c>
      <c r="B2823" s="210" t="s">
        <v>2781</v>
      </c>
      <c r="C2823" s="210" t="s">
        <v>1636</v>
      </c>
      <c r="D2823" s="211" t="s">
        <v>37784</v>
      </c>
    </row>
    <row r="2824" spans="1:4" ht="13.5" x14ac:dyDescent="0.25">
      <c r="A2824" s="212">
        <v>100773</v>
      </c>
      <c r="B2824" s="210" t="s">
        <v>2783</v>
      </c>
      <c r="C2824" s="210" t="s">
        <v>1636</v>
      </c>
      <c r="D2824" s="211" t="s">
        <v>4685</v>
      </c>
    </row>
    <row r="2825" spans="1:4" ht="13.5" x14ac:dyDescent="0.25">
      <c r="A2825" s="212">
        <v>100774</v>
      </c>
      <c r="B2825" s="210" t="s">
        <v>2784</v>
      </c>
      <c r="C2825" s="210" t="s">
        <v>1636</v>
      </c>
      <c r="D2825" s="211" t="s">
        <v>2892</v>
      </c>
    </row>
    <row r="2826" spans="1:4" ht="13.5" x14ac:dyDescent="0.25">
      <c r="A2826" s="212">
        <v>100775</v>
      </c>
      <c r="B2826" s="210" t="s">
        <v>2786</v>
      </c>
      <c r="C2826" s="210" t="s">
        <v>1636</v>
      </c>
      <c r="D2826" s="211" t="s">
        <v>2292</v>
      </c>
    </row>
    <row r="2827" spans="1:4" ht="13.5" x14ac:dyDescent="0.25">
      <c r="A2827" s="212">
        <v>100776</v>
      </c>
      <c r="B2827" s="210" t="s">
        <v>2787</v>
      </c>
      <c r="C2827" s="210" t="s">
        <v>1636</v>
      </c>
      <c r="D2827" s="211" t="s">
        <v>5603</v>
      </c>
    </row>
    <row r="2828" spans="1:4" ht="13.5" x14ac:dyDescent="0.25">
      <c r="A2828" s="212">
        <v>100777</v>
      </c>
      <c r="B2828" s="210" t="s">
        <v>2789</v>
      </c>
      <c r="C2828" s="210" t="s">
        <v>1636</v>
      </c>
      <c r="D2828" s="211" t="s">
        <v>6677</v>
      </c>
    </row>
    <row r="2829" spans="1:4" ht="13.5" x14ac:dyDescent="0.25">
      <c r="A2829" s="212">
        <v>100778</v>
      </c>
      <c r="B2829" s="210" t="s">
        <v>2791</v>
      </c>
      <c r="C2829" s="210" t="s">
        <v>1636</v>
      </c>
      <c r="D2829" s="211" t="s">
        <v>6034</v>
      </c>
    </row>
    <row r="2830" spans="1:4" ht="13.5" x14ac:dyDescent="0.25">
      <c r="A2830" s="212">
        <v>103795</v>
      </c>
      <c r="B2830" s="210" t="s">
        <v>2792</v>
      </c>
      <c r="C2830" s="210" t="s">
        <v>284</v>
      </c>
      <c r="D2830" s="211" t="s">
        <v>37785</v>
      </c>
    </row>
    <row r="2831" spans="1:4" ht="13.5" x14ac:dyDescent="0.25">
      <c r="A2831" s="212">
        <v>103796</v>
      </c>
      <c r="B2831" s="210" t="s">
        <v>2793</v>
      </c>
      <c r="C2831" s="210" t="s">
        <v>284</v>
      </c>
      <c r="D2831" s="211" t="s">
        <v>37786</v>
      </c>
    </row>
    <row r="2832" spans="1:4" ht="13.5" x14ac:dyDescent="0.25">
      <c r="A2832" s="212">
        <v>103797</v>
      </c>
      <c r="B2832" s="210" t="s">
        <v>30833</v>
      </c>
      <c r="C2832" s="210" t="s">
        <v>1636</v>
      </c>
      <c r="D2832" s="211" t="s">
        <v>3661</v>
      </c>
    </row>
    <row r="2833" spans="1:4" ht="13.5" x14ac:dyDescent="0.25">
      <c r="A2833" s="212">
        <v>103798</v>
      </c>
      <c r="B2833" s="210" t="s">
        <v>2794</v>
      </c>
      <c r="C2833" s="210" t="s">
        <v>38</v>
      </c>
      <c r="D2833" s="211" t="s">
        <v>37787</v>
      </c>
    </row>
    <row r="2834" spans="1:4" ht="13.5" x14ac:dyDescent="0.25">
      <c r="A2834" s="212">
        <v>103799</v>
      </c>
      <c r="B2834" s="210" t="s">
        <v>2795</v>
      </c>
      <c r="C2834" s="210" t="s">
        <v>38</v>
      </c>
      <c r="D2834" s="211" t="s">
        <v>37788</v>
      </c>
    </row>
    <row r="2835" spans="1:4" ht="13.5" x14ac:dyDescent="0.25">
      <c r="A2835" s="212">
        <v>103800</v>
      </c>
      <c r="B2835" s="210" t="s">
        <v>2796</v>
      </c>
      <c r="C2835" s="210" t="s">
        <v>38</v>
      </c>
      <c r="D2835" s="211" t="s">
        <v>37789</v>
      </c>
    </row>
    <row r="2836" spans="1:4" ht="13.5" x14ac:dyDescent="0.25">
      <c r="A2836" s="212">
        <v>103801</v>
      </c>
      <c r="B2836" s="210" t="s">
        <v>2797</v>
      </c>
      <c r="C2836" s="210" t="s">
        <v>38</v>
      </c>
      <c r="D2836" s="211" t="s">
        <v>37790</v>
      </c>
    </row>
    <row r="2837" spans="1:4" ht="13.5" x14ac:dyDescent="0.25">
      <c r="A2837" s="212">
        <v>103925</v>
      </c>
      <c r="B2837" s="210" t="s">
        <v>30834</v>
      </c>
      <c r="C2837" s="210" t="s">
        <v>38</v>
      </c>
      <c r="D2837" s="211" t="s">
        <v>37791</v>
      </c>
    </row>
    <row r="2838" spans="1:4" ht="13.5" x14ac:dyDescent="0.25">
      <c r="A2838" s="212">
        <v>103926</v>
      </c>
      <c r="B2838" s="210" t="s">
        <v>30835</v>
      </c>
      <c r="C2838" s="210" t="s">
        <v>38</v>
      </c>
      <c r="D2838" s="211" t="s">
        <v>37792</v>
      </c>
    </row>
    <row r="2839" spans="1:4" ht="13.5" x14ac:dyDescent="0.25">
      <c r="A2839" s="212">
        <v>103928</v>
      </c>
      <c r="B2839" s="210" t="s">
        <v>2798</v>
      </c>
      <c r="C2839" s="210" t="s">
        <v>38</v>
      </c>
      <c r="D2839" s="211" t="s">
        <v>37789</v>
      </c>
    </row>
    <row r="2840" spans="1:4" ht="13.5" x14ac:dyDescent="0.25">
      <c r="A2840" s="212">
        <v>103929</v>
      </c>
      <c r="B2840" s="210" t="s">
        <v>2799</v>
      </c>
      <c r="C2840" s="210" t="s">
        <v>38</v>
      </c>
      <c r="D2840" s="211" t="s">
        <v>37793</v>
      </c>
    </row>
    <row r="2841" spans="1:4" ht="13.5" x14ac:dyDescent="0.25">
      <c r="A2841" s="212">
        <v>103930</v>
      </c>
      <c r="B2841" s="210" t="s">
        <v>2800</v>
      </c>
      <c r="C2841" s="210" t="s">
        <v>38</v>
      </c>
      <c r="D2841" s="211" t="s">
        <v>37794</v>
      </c>
    </row>
    <row r="2842" spans="1:4" ht="13.5" x14ac:dyDescent="0.25">
      <c r="A2842" s="212">
        <v>103931</v>
      </c>
      <c r="B2842" s="210" t="s">
        <v>2801</v>
      </c>
      <c r="C2842" s="210" t="s">
        <v>38</v>
      </c>
      <c r="D2842" s="211" t="s">
        <v>37795</v>
      </c>
    </row>
    <row r="2843" spans="1:4" ht="13.5" x14ac:dyDescent="0.25">
      <c r="A2843" s="212">
        <v>103932</v>
      </c>
      <c r="B2843" s="210" t="s">
        <v>2802</v>
      </c>
      <c r="C2843" s="210" t="s">
        <v>38</v>
      </c>
      <c r="D2843" s="211" t="s">
        <v>37796</v>
      </c>
    </row>
    <row r="2844" spans="1:4" ht="13.5" x14ac:dyDescent="0.25">
      <c r="A2844" s="212">
        <v>103933</v>
      </c>
      <c r="B2844" s="210" t="s">
        <v>2803</v>
      </c>
      <c r="C2844" s="210" t="s">
        <v>38</v>
      </c>
      <c r="D2844" s="211" t="s">
        <v>37797</v>
      </c>
    </row>
    <row r="2845" spans="1:4" ht="13.5" x14ac:dyDescent="0.25">
      <c r="A2845" s="212">
        <v>105041</v>
      </c>
      <c r="B2845" s="210" t="s">
        <v>30836</v>
      </c>
      <c r="C2845" s="210" t="s">
        <v>59</v>
      </c>
      <c r="D2845" s="211" t="s">
        <v>36112</v>
      </c>
    </row>
    <row r="2846" spans="1:4" ht="13.5" x14ac:dyDescent="0.25">
      <c r="A2846" s="212">
        <v>105042</v>
      </c>
      <c r="B2846" s="210" t="s">
        <v>30837</v>
      </c>
      <c r="C2846" s="210" t="s">
        <v>59</v>
      </c>
      <c r="D2846" s="211" t="s">
        <v>32932</v>
      </c>
    </row>
    <row r="2847" spans="1:4" ht="13.5" x14ac:dyDescent="0.25">
      <c r="A2847" s="212">
        <v>105045</v>
      </c>
      <c r="B2847" s="210" t="s">
        <v>30838</v>
      </c>
      <c r="C2847" s="210" t="s">
        <v>59</v>
      </c>
      <c r="D2847" s="211" t="s">
        <v>31913</v>
      </c>
    </row>
    <row r="2848" spans="1:4" ht="13.5" x14ac:dyDescent="0.25">
      <c r="A2848" s="212">
        <v>105046</v>
      </c>
      <c r="B2848" s="210" t="s">
        <v>30839</v>
      </c>
      <c r="C2848" s="210" t="s">
        <v>59</v>
      </c>
      <c r="D2848" s="211" t="s">
        <v>37798</v>
      </c>
    </row>
    <row r="2849" spans="1:4" ht="13.5" x14ac:dyDescent="0.25">
      <c r="A2849" s="212">
        <v>105050</v>
      </c>
      <c r="B2849" s="210" t="s">
        <v>30840</v>
      </c>
      <c r="C2849" s="210" t="s">
        <v>59</v>
      </c>
      <c r="D2849" s="211" t="s">
        <v>37799</v>
      </c>
    </row>
    <row r="2850" spans="1:4" ht="13.5" x14ac:dyDescent="0.25">
      <c r="A2850" s="212">
        <v>105053</v>
      </c>
      <c r="B2850" s="210" t="s">
        <v>30841</v>
      </c>
      <c r="C2850" s="210" t="s">
        <v>59</v>
      </c>
      <c r="D2850" s="211" t="s">
        <v>32208</v>
      </c>
    </row>
    <row r="2851" spans="1:4" ht="13.5" x14ac:dyDescent="0.25">
      <c r="A2851" s="212">
        <v>105056</v>
      </c>
      <c r="B2851" s="210" t="s">
        <v>30842</v>
      </c>
      <c r="C2851" s="210" t="s">
        <v>59</v>
      </c>
      <c r="D2851" s="211" t="s">
        <v>37800</v>
      </c>
    </row>
    <row r="2852" spans="1:4" ht="13.5" x14ac:dyDescent="0.25">
      <c r="A2852" s="212">
        <v>105058</v>
      </c>
      <c r="B2852" s="210" t="s">
        <v>30843</v>
      </c>
      <c r="C2852" s="210" t="s">
        <v>59</v>
      </c>
      <c r="D2852" s="211" t="s">
        <v>37801</v>
      </c>
    </row>
    <row r="2853" spans="1:4" ht="13.5" x14ac:dyDescent="0.25">
      <c r="A2853" s="212">
        <v>105061</v>
      </c>
      <c r="B2853" s="210" t="s">
        <v>30844</v>
      </c>
      <c r="C2853" s="210" t="s">
        <v>59</v>
      </c>
      <c r="D2853" s="211" t="s">
        <v>37802</v>
      </c>
    </row>
    <row r="2854" spans="1:4" ht="13.5" x14ac:dyDescent="0.25">
      <c r="A2854" s="212">
        <v>105064</v>
      </c>
      <c r="B2854" s="210" t="s">
        <v>30845</v>
      </c>
      <c r="C2854" s="210" t="s">
        <v>59</v>
      </c>
      <c r="D2854" s="211" t="s">
        <v>37803</v>
      </c>
    </row>
    <row r="2855" spans="1:4" ht="13.5" x14ac:dyDescent="0.25">
      <c r="A2855" s="212">
        <v>105068</v>
      </c>
      <c r="B2855" s="210" t="s">
        <v>30846</v>
      </c>
      <c r="C2855" s="210" t="s">
        <v>59</v>
      </c>
      <c r="D2855" s="211" t="s">
        <v>37804</v>
      </c>
    </row>
    <row r="2856" spans="1:4" ht="13.5" x14ac:dyDescent="0.25">
      <c r="A2856" s="212">
        <v>105071</v>
      </c>
      <c r="B2856" s="210" t="s">
        <v>30847</v>
      </c>
      <c r="C2856" s="210" t="s">
        <v>59</v>
      </c>
      <c r="D2856" s="211" t="s">
        <v>33407</v>
      </c>
    </row>
    <row r="2857" spans="1:4" ht="13.5" x14ac:dyDescent="0.25">
      <c r="A2857" s="212">
        <v>105074</v>
      </c>
      <c r="B2857" s="210" t="s">
        <v>30848</v>
      </c>
      <c r="C2857" s="210" t="s">
        <v>59</v>
      </c>
      <c r="D2857" s="211" t="s">
        <v>37805</v>
      </c>
    </row>
    <row r="2858" spans="1:4" ht="13.5" x14ac:dyDescent="0.25">
      <c r="A2858" s="212">
        <v>105077</v>
      </c>
      <c r="B2858" s="210" t="s">
        <v>30849</v>
      </c>
      <c r="C2858" s="210" t="s">
        <v>59</v>
      </c>
      <c r="D2858" s="211" t="s">
        <v>37806</v>
      </c>
    </row>
    <row r="2859" spans="1:4" ht="13.5" x14ac:dyDescent="0.25">
      <c r="A2859" s="212">
        <v>105080</v>
      </c>
      <c r="B2859" s="210" t="s">
        <v>30850</v>
      </c>
      <c r="C2859" s="210" t="s">
        <v>59</v>
      </c>
      <c r="D2859" s="211" t="s">
        <v>37807</v>
      </c>
    </row>
    <row r="2860" spans="1:4" ht="13.5" x14ac:dyDescent="0.25">
      <c r="A2860" s="212">
        <v>105081</v>
      </c>
      <c r="B2860" s="210" t="s">
        <v>30851</v>
      </c>
      <c r="C2860" s="210" t="s">
        <v>59</v>
      </c>
      <c r="D2860" s="211" t="s">
        <v>37808</v>
      </c>
    </row>
    <row r="2861" spans="1:4" ht="13.5" x14ac:dyDescent="0.25">
      <c r="A2861" s="212">
        <v>105082</v>
      </c>
      <c r="B2861" s="210" t="s">
        <v>30852</v>
      </c>
      <c r="C2861" s="210" t="s">
        <v>59</v>
      </c>
      <c r="D2861" s="211" t="s">
        <v>30002</v>
      </c>
    </row>
    <row r="2862" spans="1:4" ht="13.5" x14ac:dyDescent="0.25">
      <c r="A2862" s="212">
        <v>105083</v>
      </c>
      <c r="B2862" s="210" t="s">
        <v>30853</v>
      </c>
      <c r="C2862" s="210" t="s">
        <v>59</v>
      </c>
      <c r="D2862" s="211" t="s">
        <v>37809</v>
      </c>
    </row>
    <row r="2863" spans="1:4" ht="13.5" x14ac:dyDescent="0.25">
      <c r="A2863" s="212">
        <v>105084</v>
      </c>
      <c r="B2863" s="210" t="s">
        <v>30854</v>
      </c>
      <c r="C2863" s="210" t="s">
        <v>59</v>
      </c>
      <c r="D2863" s="211" t="s">
        <v>36462</v>
      </c>
    </row>
    <row r="2864" spans="1:4" ht="13.5" x14ac:dyDescent="0.25">
      <c r="A2864" s="212">
        <v>105085</v>
      </c>
      <c r="B2864" s="210" t="s">
        <v>30855</v>
      </c>
      <c r="C2864" s="210" t="s">
        <v>59</v>
      </c>
      <c r="D2864" s="211" t="s">
        <v>37810</v>
      </c>
    </row>
    <row r="2865" spans="1:4" ht="13.5" x14ac:dyDescent="0.25">
      <c r="A2865" s="212">
        <v>105086</v>
      </c>
      <c r="B2865" s="210" t="s">
        <v>30856</v>
      </c>
      <c r="C2865" s="210" t="s">
        <v>59</v>
      </c>
      <c r="D2865" s="211" t="s">
        <v>37811</v>
      </c>
    </row>
    <row r="2866" spans="1:4" ht="13.5" x14ac:dyDescent="0.25">
      <c r="A2866" s="212">
        <v>105087</v>
      </c>
      <c r="B2866" s="210" t="s">
        <v>30857</v>
      </c>
      <c r="C2866" s="210" t="s">
        <v>59</v>
      </c>
      <c r="D2866" s="211" t="s">
        <v>37812</v>
      </c>
    </row>
    <row r="2867" spans="1:4" ht="13.5" x14ac:dyDescent="0.25">
      <c r="A2867" s="212">
        <v>105088</v>
      </c>
      <c r="B2867" s="210" t="s">
        <v>30858</v>
      </c>
      <c r="C2867" s="210" t="s">
        <v>59</v>
      </c>
      <c r="D2867" s="211" t="s">
        <v>37813</v>
      </c>
    </row>
    <row r="2868" spans="1:4" ht="13.5" x14ac:dyDescent="0.25">
      <c r="A2868" s="212">
        <v>105089</v>
      </c>
      <c r="B2868" s="210" t="s">
        <v>30859</v>
      </c>
      <c r="C2868" s="210" t="s">
        <v>59</v>
      </c>
      <c r="D2868" s="211" t="s">
        <v>37814</v>
      </c>
    </row>
    <row r="2869" spans="1:4" ht="13.5" x14ac:dyDescent="0.25">
      <c r="A2869" s="212">
        <v>105090</v>
      </c>
      <c r="B2869" s="210" t="s">
        <v>30860</v>
      </c>
      <c r="C2869" s="210" t="s">
        <v>284</v>
      </c>
      <c r="D2869" s="211" t="s">
        <v>37815</v>
      </c>
    </row>
    <row r="2870" spans="1:4" ht="13.5" x14ac:dyDescent="0.25">
      <c r="A2870" s="212">
        <v>105091</v>
      </c>
      <c r="B2870" s="210" t="s">
        <v>30861</v>
      </c>
      <c r="C2870" s="210" t="s">
        <v>59</v>
      </c>
      <c r="D2870" s="211" t="s">
        <v>37816</v>
      </c>
    </row>
    <row r="2871" spans="1:4" ht="13.5" x14ac:dyDescent="0.25">
      <c r="A2871" s="212">
        <v>105092</v>
      </c>
      <c r="B2871" s="210" t="s">
        <v>30862</v>
      </c>
      <c r="C2871" s="210" t="s">
        <v>59</v>
      </c>
      <c r="D2871" s="211" t="s">
        <v>37817</v>
      </c>
    </row>
    <row r="2872" spans="1:4" ht="13.5" x14ac:dyDescent="0.25">
      <c r="A2872" s="212">
        <v>105093</v>
      </c>
      <c r="B2872" s="210" t="s">
        <v>30863</v>
      </c>
      <c r="C2872" s="210" t="s">
        <v>59</v>
      </c>
      <c r="D2872" s="211" t="s">
        <v>37818</v>
      </c>
    </row>
    <row r="2873" spans="1:4" ht="13.5" x14ac:dyDescent="0.25">
      <c r="A2873" s="212">
        <v>105095</v>
      </c>
      <c r="B2873" s="210" t="s">
        <v>30864</v>
      </c>
      <c r="C2873" s="210" t="s">
        <v>59</v>
      </c>
      <c r="D2873" s="211" t="s">
        <v>37819</v>
      </c>
    </row>
    <row r="2874" spans="1:4" ht="13.5" x14ac:dyDescent="0.25">
      <c r="A2874" s="212">
        <v>105098</v>
      </c>
      <c r="B2874" s="210" t="s">
        <v>30866</v>
      </c>
      <c r="C2874" s="210" t="s">
        <v>59</v>
      </c>
      <c r="D2874" s="211" t="s">
        <v>30764</v>
      </c>
    </row>
    <row r="2875" spans="1:4" ht="13.5" x14ac:dyDescent="0.25">
      <c r="A2875" s="212">
        <v>105099</v>
      </c>
      <c r="B2875" s="210" t="s">
        <v>30867</v>
      </c>
      <c r="C2875" s="210" t="s">
        <v>59</v>
      </c>
      <c r="D2875" s="211" t="s">
        <v>37820</v>
      </c>
    </row>
    <row r="2876" spans="1:4" ht="13.5" x14ac:dyDescent="0.25">
      <c r="A2876" s="212">
        <v>105100</v>
      </c>
      <c r="B2876" s="210" t="s">
        <v>30868</v>
      </c>
      <c r="C2876" s="210" t="s">
        <v>59</v>
      </c>
      <c r="D2876" s="211" t="s">
        <v>37821</v>
      </c>
    </row>
    <row r="2877" spans="1:4" ht="13.5" x14ac:dyDescent="0.25">
      <c r="A2877" s="212">
        <v>105101</v>
      </c>
      <c r="B2877" s="210" t="s">
        <v>30869</v>
      </c>
      <c r="C2877" s="210" t="s">
        <v>59</v>
      </c>
      <c r="D2877" s="211" t="s">
        <v>37822</v>
      </c>
    </row>
    <row r="2878" spans="1:4" ht="13.5" x14ac:dyDescent="0.25">
      <c r="A2878" s="212">
        <v>105102</v>
      </c>
      <c r="B2878" s="210" t="s">
        <v>30870</v>
      </c>
      <c r="C2878" s="210" t="s">
        <v>59</v>
      </c>
      <c r="D2878" s="211" t="s">
        <v>36454</v>
      </c>
    </row>
    <row r="2879" spans="1:4" ht="13.5" x14ac:dyDescent="0.25">
      <c r="A2879" s="212">
        <v>98562</v>
      </c>
      <c r="B2879" s="210" t="s">
        <v>2806</v>
      </c>
      <c r="C2879" s="210" t="s">
        <v>284</v>
      </c>
      <c r="D2879" s="211" t="s">
        <v>30049</v>
      </c>
    </row>
    <row r="2880" spans="1:4" ht="13.5" x14ac:dyDescent="0.25">
      <c r="A2880" s="212">
        <v>98555</v>
      </c>
      <c r="B2880" s="210" t="s">
        <v>2807</v>
      </c>
      <c r="C2880" s="210" t="s">
        <v>284</v>
      </c>
      <c r="D2880" s="211" t="s">
        <v>30909</v>
      </c>
    </row>
    <row r="2881" spans="1:4" ht="13.5" x14ac:dyDescent="0.25">
      <c r="A2881" s="212">
        <v>98556</v>
      </c>
      <c r="B2881" s="210" t="s">
        <v>32086</v>
      </c>
      <c r="C2881" s="210" t="s">
        <v>284</v>
      </c>
      <c r="D2881" s="211" t="s">
        <v>37823</v>
      </c>
    </row>
    <row r="2882" spans="1:4" ht="13.5" x14ac:dyDescent="0.25">
      <c r="A2882" s="212">
        <v>98558</v>
      </c>
      <c r="B2882" s="210" t="s">
        <v>2808</v>
      </c>
      <c r="C2882" s="210" t="s">
        <v>86</v>
      </c>
      <c r="D2882" s="211" t="s">
        <v>11470</v>
      </c>
    </row>
    <row r="2883" spans="1:4" ht="13.5" x14ac:dyDescent="0.25">
      <c r="A2883" s="212">
        <v>98559</v>
      </c>
      <c r="B2883" s="210" t="s">
        <v>2810</v>
      </c>
      <c r="C2883" s="210" t="s">
        <v>59</v>
      </c>
      <c r="D2883" s="211" t="s">
        <v>8143</v>
      </c>
    </row>
    <row r="2884" spans="1:4" ht="13.5" x14ac:dyDescent="0.25">
      <c r="A2884" s="212">
        <v>98546</v>
      </c>
      <c r="B2884" s="210" t="s">
        <v>2812</v>
      </c>
      <c r="C2884" s="210" t="s">
        <v>284</v>
      </c>
      <c r="D2884" s="211" t="s">
        <v>37824</v>
      </c>
    </row>
    <row r="2885" spans="1:4" ht="13.5" x14ac:dyDescent="0.25">
      <c r="A2885" s="212">
        <v>98547</v>
      </c>
      <c r="B2885" s="210" t="s">
        <v>2813</v>
      </c>
      <c r="C2885" s="210" t="s">
        <v>284</v>
      </c>
      <c r="D2885" s="211" t="s">
        <v>37825</v>
      </c>
    </row>
    <row r="2886" spans="1:4" ht="13.5" x14ac:dyDescent="0.25">
      <c r="A2886" s="212">
        <v>98553</v>
      </c>
      <c r="B2886" s="210" t="s">
        <v>2814</v>
      </c>
      <c r="C2886" s="210" t="s">
        <v>284</v>
      </c>
      <c r="D2886" s="211" t="s">
        <v>37826</v>
      </c>
    </row>
    <row r="2887" spans="1:4" ht="13.5" x14ac:dyDescent="0.25">
      <c r="A2887" s="212">
        <v>98554</v>
      </c>
      <c r="B2887" s="210" t="s">
        <v>2815</v>
      </c>
      <c r="C2887" s="210" t="s">
        <v>284</v>
      </c>
      <c r="D2887" s="211" t="s">
        <v>37827</v>
      </c>
    </row>
    <row r="2888" spans="1:4" ht="13.5" x14ac:dyDescent="0.25">
      <c r="A2888" s="212">
        <v>98557</v>
      </c>
      <c r="B2888" s="210" t="s">
        <v>2816</v>
      </c>
      <c r="C2888" s="210" t="s">
        <v>284</v>
      </c>
      <c r="D2888" s="211" t="s">
        <v>8871</v>
      </c>
    </row>
    <row r="2889" spans="1:4" ht="13.5" x14ac:dyDescent="0.25">
      <c r="A2889" s="212">
        <v>98563</v>
      </c>
      <c r="B2889" s="210" t="s">
        <v>2817</v>
      </c>
      <c r="C2889" s="210" t="s">
        <v>284</v>
      </c>
      <c r="D2889" s="211" t="s">
        <v>37828</v>
      </c>
    </row>
    <row r="2890" spans="1:4" ht="13.5" x14ac:dyDescent="0.25">
      <c r="A2890" s="212">
        <v>98564</v>
      </c>
      <c r="B2890" s="210" t="s">
        <v>2818</v>
      </c>
      <c r="C2890" s="210" t="s">
        <v>284</v>
      </c>
      <c r="D2890" s="211" t="s">
        <v>33368</v>
      </c>
    </row>
    <row r="2891" spans="1:4" ht="13.5" x14ac:dyDescent="0.25">
      <c r="A2891" s="212">
        <v>98565</v>
      </c>
      <c r="B2891" s="210" t="s">
        <v>2819</v>
      </c>
      <c r="C2891" s="210" t="s">
        <v>284</v>
      </c>
      <c r="D2891" s="211" t="s">
        <v>37829</v>
      </c>
    </row>
    <row r="2892" spans="1:4" ht="13.5" x14ac:dyDescent="0.25">
      <c r="A2892" s="212">
        <v>98566</v>
      </c>
      <c r="B2892" s="210" t="s">
        <v>2820</v>
      </c>
      <c r="C2892" s="210" t="s">
        <v>284</v>
      </c>
      <c r="D2892" s="211" t="s">
        <v>37830</v>
      </c>
    </row>
    <row r="2893" spans="1:4" ht="13.5" x14ac:dyDescent="0.25">
      <c r="A2893" s="212">
        <v>98567</v>
      </c>
      <c r="B2893" s="210" t="s">
        <v>2821</v>
      </c>
      <c r="C2893" s="210" t="s">
        <v>284</v>
      </c>
      <c r="D2893" s="211" t="s">
        <v>36809</v>
      </c>
    </row>
    <row r="2894" spans="1:4" ht="13.5" x14ac:dyDescent="0.25">
      <c r="A2894" s="212">
        <v>98568</v>
      </c>
      <c r="B2894" s="210" t="s">
        <v>2822</v>
      </c>
      <c r="C2894" s="210" t="s">
        <v>284</v>
      </c>
      <c r="D2894" s="211" t="s">
        <v>37831</v>
      </c>
    </row>
    <row r="2895" spans="1:4" ht="13.5" x14ac:dyDescent="0.25">
      <c r="A2895" s="212">
        <v>98569</v>
      </c>
      <c r="B2895" s="210" t="s">
        <v>2823</v>
      </c>
      <c r="C2895" s="210" t="s">
        <v>284</v>
      </c>
      <c r="D2895" s="211" t="s">
        <v>37832</v>
      </c>
    </row>
    <row r="2896" spans="1:4" ht="13.5" x14ac:dyDescent="0.25">
      <c r="A2896" s="212">
        <v>98570</v>
      </c>
      <c r="B2896" s="210" t="s">
        <v>2824</v>
      </c>
      <c r="C2896" s="210" t="s">
        <v>284</v>
      </c>
      <c r="D2896" s="211" t="s">
        <v>37833</v>
      </c>
    </row>
    <row r="2897" spans="1:4" ht="13.5" x14ac:dyDescent="0.25">
      <c r="A2897" s="212">
        <v>98571</v>
      </c>
      <c r="B2897" s="210" t="s">
        <v>2825</v>
      </c>
      <c r="C2897" s="210" t="s">
        <v>284</v>
      </c>
      <c r="D2897" s="211" t="s">
        <v>37834</v>
      </c>
    </row>
    <row r="2898" spans="1:4" ht="13.5" x14ac:dyDescent="0.25">
      <c r="A2898" s="212">
        <v>98572</v>
      </c>
      <c r="B2898" s="210" t="s">
        <v>2826</v>
      </c>
      <c r="C2898" s="210" t="s">
        <v>284</v>
      </c>
      <c r="D2898" s="211" t="s">
        <v>37835</v>
      </c>
    </row>
    <row r="2899" spans="1:4" ht="13.5" x14ac:dyDescent="0.25">
      <c r="A2899" s="212">
        <v>98573</v>
      </c>
      <c r="B2899" s="210" t="s">
        <v>2827</v>
      </c>
      <c r="C2899" s="210" t="s">
        <v>284</v>
      </c>
      <c r="D2899" s="211" t="s">
        <v>37504</v>
      </c>
    </row>
    <row r="2900" spans="1:4" ht="13.5" x14ac:dyDescent="0.25">
      <c r="A2900" s="212">
        <v>91831</v>
      </c>
      <c r="B2900" s="210" t="s">
        <v>32087</v>
      </c>
      <c r="C2900" s="210" t="s">
        <v>59</v>
      </c>
      <c r="D2900" s="211" t="s">
        <v>29797</v>
      </c>
    </row>
    <row r="2901" spans="1:4" ht="13.5" x14ac:dyDescent="0.25">
      <c r="A2901" s="212">
        <v>91833</v>
      </c>
      <c r="B2901" s="210" t="s">
        <v>32088</v>
      </c>
      <c r="C2901" s="210" t="s">
        <v>59</v>
      </c>
      <c r="D2901" s="211" t="s">
        <v>8042</v>
      </c>
    </row>
    <row r="2902" spans="1:4" ht="13.5" x14ac:dyDescent="0.25">
      <c r="A2902" s="212">
        <v>91834</v>
      </c>
      <c r="B2902" s="210" t="s">
        <v>32089</v>
      </c>
      <c r="C2902" s="210" t="s">
        <v>59</v>
      </c>
      <c r="D2902" s="211" t="s">
        <v>29727</v>
      </c>
    </row>
    <row r="2903" spans="1:4" ht="13.5" x14ac:dyDescent="0.25">
      <c r="A2903" s="212">
        <v>91835</v>
      </c>
      <c r="B2903" s="210" t="s">
        <v>32090</v>
      </c>
      <c r="C2903" s="210" t="s">
        <v>59</v>
      </c>
      <c r="D2903" s="211" t="s">
        <v>10938</v>
      </c>
    </row>
    <row r="2904" spans="1:4" ht="13.5" x14ac:dyDescent="0.25">
      <c r="A2904" s="212">
        <v>91836</v>
      </c>
      <c r="B2904" s="210" t="s">
        <v>32091</v>
      </c>
      <c r="C2904" s="210" t="s">
        <v>59</v>
      </c>
      <c r="D2904" s="211" t="s">
        <v>37836</v>
      </c>
    </row>
    <row r="2905" spans="1:4" ht="13.5" x14ac:dyDescent="0.25">
      <c r="A2905" s="212">
        <v>91837</v>
      </c>
      <c r="B2905" s="210" t="s">
        <v>32092</v>
      </c>
      <c r="C2905" s="210" t="s">
        <v>59</v>
      </c>
      <c r="D2905" s="211" t="s">
        <v>37837</v>
      </c>
    </row>
    <row r="2906" spans="1:4" ht="13.5" x14ac:dyDescent="0.25">
      <c r="A2906" s="212">
        <v>91839</v>
      </c>
      <c r="B2906" s="210" t="s">
        <v>32093</v>
      </c>
      <c r="C2906" s="210" t="s">
        <v>59</v>
      </c>
      <c r="D2906" s="211" t="s">
        <v>11273</v>
      </c>
    </row>
    <row r="2907" spans="1:4" ht="13.5" x14ac:dyDescent="0.25">
      <c r="A2907" s="212">
        <v>91840</v>
      </c>
      <c r="B2907" s="210" t="s">
        <v>32094</v>
      </c>
      <c r="C2907" s="210" t="s">
        <v>59</v>
      </c>
      <c r="D2907" s="211" t="s">
        <v>32167</v>
      </c>
    </row>
    <row r="2908" spans="1:4" ht="13.5" x14ac:dyDescent="0.25">
      <c r="A2908" s="212">
        <v>91841</v>
      </c>
      <c r="B2908" s="210" t="s">
        <v>32096</v>
      </c>
      <c r="C2908" s="210" t="s">
        <v>59</v>
      </c>
      <c r="D2908" s="211" t="s">
        <v>30585</v>
      </c>
    </row>
    <row r="2909" spans="1:4" ht="13.5" x14ac:dyDescent="0.25">
      <c r="A2909" s="212">
        <v>91843</v>
      </c>
      <c r="B2909" s="210" t="s">
        <v>2831</v>
      </c>
      <c r="C2909" s="210" t="s">
        <v>59</v>
      </c>
      <c r="D2909" s="211" t="s">
        <v>30761</v>
      </c>
    </row>
    <row r="2910" spans="1:4" ht="13.5" x14ac:dyDescent="0.25">
      <c r="A2910" s="212">
        <v>91845</v>
      </c>
      <c r="B2910" s="210" t="s">
        <v>2833</v>
      </c>
      <c r="C2910" s="210" t="s">
        <v>59</v>
      </c>
      <c r="D2910" s="211" t="s">
        <v>37838</v>
      </c>
    </row>
    <row r="2911" spans="1:4" ht="13.5" x14ac:dyDescent="0.25">
      <c r="A2911" s="212">
        <v>91847</v>
      </c>
      <c r="B2911" s="210" t="s">
        <v>2834</v>
      </c>
      <c r="C2911" s="210" t="s">
        <v>59</v>
      </c>
      <c r="D2911" s="211" t="s">
        <v>30528</v>
      </c>
    </row>
    <row r="2912" spans="1:4" ht="13.5" x14ac:dyDescent="0.25">
      <c r="A2912" s="212">
        <v>91849</v>
      </c>
      <c r="B2912" s="210" t="s">
        <v>2835</v>
      </c>
      <c r="C2912" s="210" t="s">
        <v>59</v>
      </c>
      <c r="D2912" s="211" t="s">
        <v>10624</v>
      </c>
    </row>
    <row r="2913" spans="1:4" ht="13.5" x14ac:dyDescent="0.25">
      <c r="A2913" s="212">
        <v>91850</v>
      </c>
      <c r="B2913" s="210" t="s">
        <v>2836</v>
      </c>
      <c r="C2913" s="210" t="s">
        <v>59</v>
      </c>
      <c r="D2913" s="211" t="s">
        <v>4098</v>
      </c>
    </row>
    <row r="2914" spans="1:4" ht="13.5" x14ac:dyDescent="0.25">
      <c r="A2914" s="212">
        <v>91851</v>
      </c>
      <c r="B2914" s="210" t="s">
        <v>2838</v>
      </c>
      <c r="C2914" s="210" t="s">
        <v>59</v>
      </c>
      <c r="D2914" s="211" t="s">
        <v>32075</v>
      </c>
    </row>
    <row r="2915" spans="1:4" ht="13.5" x14ac:dyDescent="0.25">
      <c r="A2915" s="212">
        <v>91852</v>
      </c>
      <c r="B2915" s="210" t="s">
        <v>2840</v>
      </c>
      <c r="C2915" s="210" t="s">
        <v>59</v>
      </c>
      <c r="D2915" s="211" t="s">
        <v>12164</v>
      </c>
    </row>
    <row r="2916" spans="1:4" ht="13.5" x14ac:dyDescent="0.25">
      <c r="A2916" s="212">
        <v>91853</v>
      </c>
      <c r="B2916" s="210" t="s">
        <v>2842</v>
      </c>
      <c r="C2916" s="210" t="s">
        <v>59</v>
      </c>
      <c r="D2916" s="211" t="s">
        <v>4926</v>
      </c>
    </row>
    <row r="2917" spans="1:4" ht="13.5" x14ac:dyDescent="0.25">
      <c r="A2917" s="212">
        <v>91854</v>
      </c>
      <c r="B2917" s="210" t="s">
        <v>2844</v>
      </c>
      <c r="C2917" s="210" t="s">
        <v>59</v>
      </c>
      <c r="D2917" s="211" t="s">
        <v>29766</v>
      </c>
    </row>
    <row r="2918" spans="1:4" ht="13.5" x14ac:dyDescent="0.25">
      <c r="A2918" s="212">
        <v>91855</v>
      </c>
      <c r="B2918" s="210" t="s">
        <v>2846</v>
      </c>
      <c r="C2918" s="210" t="s">
        <v>59</v>
      </c>
      <c r="D2918" s="211" t="s">
        <v>5658</v>
      </c>
    </row>
    <row r="2919" spans="1:4" ht="13.5" x14ac:dyDescent="0.25">
      <c r="A2919" s="212">
        <v>91856</v>
      </c>
      <c r="B2919" s="210" t="s">
        <v>2847</v>
      </c>
      <c r="C2919" s="210" t="s">
        <v>59</v>
      </c>
      <c r="D2919" s="211" t="s">
        <v>5954</v>
      </c>
    </row>
    <row r="2920" spans="1:4" ht="13.5" x14ac:dyDescent="0.25">
      <c r="A2920" s="212">
        <v>91857</v>
      </c>
      <c r="B2920" s="210" t="s">
        <v>2848</v>
      </c>
      <c r="C2920" s="210" t="s">
        <v>59</v>
      </c>
      <c r="D2920" s="211" t="s">
        <v>4953</v>
      </c>
    </row>
    <row r="2921" spans="1:4" ht="13.5" x14ac:dyDescent="0.25">
      <c r="A2921" s="212">
        <v>91859</v>
      </c>
      <c r="B2921" s="210" t="s">
        <v>2850</v>
      </c>
      <c r="C2921" s="210" t="s">
        <v>59</v>
      </c>
      <c r="D2921" s="211" t="s">
        <v>29925</v>
      </c>
    </row>
    <row r="2922" spans="1:4" ht="13.5" x14ac:dyDescent="0.25">
      <c r="A2922" s="212">
        <v>91860</v>
      </c>
      <c r="B2922" s="210" t="s">
        <v>2852</v>
      </c>
      <c r="C2922" s="210" t="s">
        <v>59</v>
      </c>
      <c r="D2922" s="211" t="s">
        <v>12137</v>
      </c>
    </row>
    <row r="2923" spans="1:4" ht="13.5" x14ac:dyDescent="0.25">
      <c r="A2923" s="212">
        <v>91861</v>
      </c>
      <c r="B2923" s="210" t="s">
        <v>2854</v>
      </c>
      <c r="C2923" s="210" t="s">
        <v>59</v>
      </c>
      <c r="D2923" s="211" t="s">
        <v>11855</v>
      </c>
    </row>
    <row r="2924" spans="1:4" ht="13.5" x14ac:dyDescent="0.25">
      <c r="A2924" s="212">
        <v>91862</v>
      </c>
      <c r="B2924" s="210" t="s">
        <v>2855</v>
      </c>
      <c r="C2924" s="210" t="s">
        <v>59</v>
      </c>
      <c r="D2924" s="211" t="s">
        <v>2668</v>
      </c>
    </row>
    <row r="2925" spans="1:4" ht="13.5" x14ac:dyDescent="0.25">
      <c r="A2925" s="212">
        <v>91863</v>
      </c>
      <c r="B2925" s="210" t="s">
        <v>2856</v>
      </c>
      <c r="C2925" s="210" t="s">
        <v>59</v>
      </c>
      <c r="D2925" s="211" t="s">
        <v>30729</v>
      </c>
    </row>
    <row r="2926" spans="1:4" ht="13.5" x14ac:dyDescent="0.25">
      <c r="A2926" s="212">
        <v>91864</v>
      </c>
      <c r="B2926" s="210" t="s">
        <v>2858</v>
      </c>
      <c r="C2926" s="210" t="s">
        <v>59</v>
      </c>
      <c r="D2926" s="211" t="s">
        <v>37839</v>
      </c>
    </row>
    <row r="2927" spans="1:4" ht="13.5" x14ac:dyDescent="0.25">
      <c r="A2927" s="212">
        <v>91865</v>
      </c>
      <c r="B2927" s="210" t="s">
        <v>2859</v>
      </c>
      <c r="C2927" s="210" t="s">
        <v>59</v>
      </c>
      <c r="D2927" s="211" t="s">
        <v>37840</v>
      </c>
    </row>
    <row r="2928" spans="1:4" ht="13.5" x14ac:dyDescent="0.25">
      <c r="A2928" s="212">
        <v>91866</v>
      </c>
      <c r="B2928" s="210" t="s">
        <v>2860</v>
      </c>
      <c r="C2928" s="210" t="s">
        <v>59</v>
      </c>
      <c r="D2928" s="211" t="s">
        <v>7412</v>
      </c>
    </row>
    <row r="2929" spans="1:4" ht="13.5" x14ac:dyDescent="0.25">
      <c r="A2929" s="212">
        <v>91867</v>
      </c>
      <c r="B2929" s="210" t="s">
        <v>2862</v>
      </c>
      <c r="C2929" s="210" t="s">
        <v>59</v>
      </c>
      <c r="D2929" s="211" t="s">
        <v>37841</v>
      </c>
    </row>
    <row r="2930" spans="1:4" ht="13.5" x14ac:dyDescent="0.25">
      <c r="A2930" s="212">
        <v>91868</v>
      </c>
      <c r="B2930" s="210" t="s">
        <v>2863</v>
      </c>
      <c r="C2930" s="210" t="s">
        <v>59</v>
      </c>
      <c r="D2930" s="211" t="s">
        <v>29778</v>
      </c>
    </row>
    <row r="2931" spans="1:4" ht="13.5" x14ac:dyDescent="0.25">
      <c r="A2931" s="212">
        <v>91869</v>
      </c>
      <c r="B2931" s="210" t="s">
        <v>2864</v>
      </c>
      <c r="C2931" s="210" t="s">
        <v>59</v>
      </c>
      <c r="D2931" s="211" t="s">
        <v>29786</v>
      </c>
    </row>
    <row r="2932" spans="1:4" ht="13.5" x14ac:dyDescent="0.25">
      <c r="A2932" s="212">
        <v>91870</v>
      </c>
      <c r="B2932" s="210" t="s">
        <v>2866</v>
      </c>
      <c r="C2932" s="210" t="s">
        <v>59</v>
      </c>
      <c r="D2932" s="211" t="s">
        <v>11177</v>
      </c>
    </row>
    <row r="2933" spans="1:4" ht="13.5" x14ac:dyDescent="0.25">
      <c r="A2933" s="212">
        <v>91871</v>
      </c>
      <c r="B2933" s="210" t="s">
        <v>2867</v>
      </c>
      <c r="C2933" s="210" t="s">
        <v>59</v>
      </c>
      <c r="D2933" s="211" t="s">
        <v>37842</v>
      </c>
    </row>
    <row r="2934" spans="1:4" ht="13.5" x14ac:dyDescent="0.25">
      <c r="A2934" s="212">
        <v>91872</v>
      </c>
      <c r="B2934" s="210" t="s">
        <v>2868</v>
      </c>
      <c r="C2934" s="210" t="s">
        <v>59</v>
      </c>
      <c r="D2934" s="211" t="s">
        <v>30889</v>
      </c>
    </row>
    <row r="2935" spans="1:4" ht="13.5" x14ac:dyDescent="0.25">
      <c r="A2935" s="212">
        <v>91873</v>
      </c>
      <c r="B2935" s="210" t="s">
        <v>2869</v>
      </c>
      <c r="C2935" s="210" t="s">
        <v>59</v>
      </c>
      <c r="D2935" s="211" t="s">
        <v>2932</v>
      </c>
    </row>
    <row r="2936" spans="1:4" ht="13.5" x14ac:dyDescent="0.25">
      <c r="A2936" s="212">
        <v>93008</v>
      </c>
      <c r="B2936" s="210" t="s">
        <v>2870</v>
      </c>
      <c r="C2936" s="210" t="s">
        <v>59</v>
      </c>
      <c r="D2936" s="211" t="s">
        <v>37843</v>
      </c>
    </row>
    <row r="2937" spans="1:4" ht="13.5" x14ac:dyDescent="0.25">
      <c r="A2937" s="212">
        <v>93009</v>
      </c>
      <c r="B2937" s="210" t="s">
        <v>2871</v>
      </c>
      <c r="C2937" s="210" t="s">
        <v>59</v>
      </c>
      <c r="D2937" s="211" t="s">
        <v>10408</v>
      </c>
    </row>
    <row r="2938" spans="1:4" ht="13.5" x14ac:dyDescent="0.25">
      <c r="A2938" s="212">
        <v>93010</v>
      </c>
      <c r="B2938" s="210" t="s">
        <v>2873</v>
      </c>
      <c r="C2938" s="210" t="s">
        <v>59</v>
      </c>
      <c r="D2938" s="211" t="s">
        <v>37844</v>
      </c>
    </row>
    <row r="2939" spans="1:4" ht="13.5" x14ac:dyDescent="0.25">
      <c r="A2939" s="212">
        <v>93011</v>
      </c>
      <c r="B2939" s="210" t="s">
        <v>2874</v>
      </c>
      <c r="C2939" s="210" t="s">
        <v>59</v>
      </c>
      <c r="D2939" s="211" t="s">
        <v>33202</v>
      </c>
    </row>
    <row r="2940" spans="1:4" ht="13.5" x14ac:dyDescent="0.25">
      <c r="A2940" s="212">
        <v>93012</v>
      </c>
      <c r="B2940" s="210" t="s">
        <v>2875</v>
      </c>
      <c r="C2940" s="210" t="s">
        <v>59</v>
      </c>
      <c r="D2940" s="211" t="s">
        <v>37845</v>
      </c>
    </row>
    <row r="2941" spans="1:4" ht="13.5" x14ac:dyDescent="0.25">
      <c r="A2941" s="212">
        <v>95726</v>
      </c>
      <c r="B2941" s="210" t="s">
        <v>32098</v>
      </c>
      <c r="C2941" s="210" t="s">
        <v>59</v>
      </c>
      <c r="D2941" s="211" t="s">
        <v>37639</v>
      </c>
    </row>
    <row r="2942" spans="1:4" ht="13.5" x14ac:dyDescent="0.25">
      <c r="A2942" s="212">
        <v>95727</v>
      </c>
      <c r="B2942" s="210" t="s">
        <v>37846</v>
      </c>
      <c r="C2942" s="210" t="s">
        <v>59</v>
      </c>
      <c r="D2942" s="211" t="s">
        <v>31160</v>
      </c>
    </row>
    <row r="2943" spans="1:4" ht="13.5" x14ac:dyDescent="0.25">
      <c r="A2943" s="212">
        <v>95728</v>
      </c>
      <c r="B2943" s="210" t="s">
        <v>37847</v>
      </c>
      <c r="C2943" s="210" t="s">
        <v>59</v>
      </c>
      <c r="D2943" s="211" t="s">
        <v>37204</v>
      </c>
    </row>
    <row r="2944" spans="1:4" ht="13.5" x14ac:dyDescent="0.25">
      <c r="A2944" s="212">
        <v>97667</v>
      </c>
      <c r="B2944" s="210" t="s">
        <v>2876</v>
      </c>
      <c r="C2944" s="210" t="s">
        <v>59</v>
      </c>
      <c r="D2944" s="211" t="s">
        <v>10748</v>
      </c>
    </row>
    <row r="2945" spans="1:4" ht="13.5" x14ac:dyDescent="0.25">
      <c r="A2945" s="212">
        <v>97668</v>
      </c>
      <c r="B2945" s="210" t="s">
        <v>2877</v>
      </c>
      <c r="C2945" s="210" t="s">
        <v>59</v>
      </c>
      <c r="D2945" s="211" t="s">
        <v>1346</v>
      </c>
    </row>
    <row r="2946" spans="1:4" ht="13.5" x14ac:dyDescent="0.25">
      <c r="A2946" s="212">
        <v>97669</v>
      </c>
      <c r="B2946" s="210" t="s">
        <v>2879</v>
      </c>
      <c r="C2946" s="210" t="s">
        <v>59</v>
      </c>
      <c r="D2946" s="211" t="s">
        <v>30907</v>
      </c>
    </row>
    <row r="2947" spans="1:4" ht="13.5" x14ac:dyDescent="0.25">
      <c r="A2947" s="212">
        <v>97670</v>
      </c>
      <c r="B2947" s="210" t="s">
        <v>2880</v>
      </c>
      <c r="C2947" s="210" t="s">
        <v>59</v>
      </c>
      <c r="D2947" s="211" t="s">
        <v>4627</v>
      </c>
    </row>
    <row r="2948" spans="1:4" ht="13.5" x14ac:dyDescent="0.25">
      <c r="A2948" s="212">
        <v>91874</v>
      </c>
      <c r="B2948" s="210" t="s">
        <v>2881</v>
      </c>
      <c r="C2948" s="210" t="s">
        <v>86</v>
      </c>
      <c r="D2948" s="211" t="s">
        <v>31696</v>
      </c>
    </row>
    <row r="2949" spans="1:4" ht="13.5" x14ac:dyDescent="0.25">
      <c r="A2949" s="212">
        <v>91875</v>
      </c>
      <c r="B2949" s="210" t="s">
        <v>2882</v>
      </c>
      <c r="C2949" s="210" t="s">
        <v>86</v>
      </c>
      <c r="D2949" s="211" t="s">
        <v>9734</v>
      </c>
    </row>
    <row r="2950" spans="1:4" ht="13.5" x14ac:dyDescent="0.25">
      <c r="A2950" s="212">
        <v>91876</v>
      </c>
      <c r="B2950" s="210" t="s">
        <v>2884</v>
      </c>
      <c r="C2950" s="210" t="s">
        <v>86</v>
      </c>
      <c r="D2950" s="211" t="s">
        <v>3012</v>
      </c>
    </row>
    <row r="2951" spans="1:4" ht="13.5" x14ac:dyDescent="0.25">
      <c r="A2951" s="212">
        <v>91877</v>
      </c>
      <c r="B2951" s="210" t="s">
        <v>2886</v>
      </c>
      <c r="C2951" s="210" t="s">
        <v>86</v>
      </c>
      <c r="D2951" s="211" t="s">
        <v>62</v>
      </c>
    </row>
    <row r="2952" spans="1:4" ht="13.5" x14ac:dyDescent="0.25">
      <c r="A2952" s="212">
        <v>91878</v>
      </c>
      <c r="B2952" s="210" t="s">
        <v>2887</v>
      </c>
      <c r="C2952" s="210" t="s">
        <v>86</v>
      </c>
      <c r="D2952" s="211" t="s">
        <v>590</v>
      </c>
    </row>
    <row r="2953" spans="1:4" ht="13.5" x14ac:dyDescent="0.25">
      <c r="A2953" s="212">
        <v>91879</v>
      </c>
      <c r="B2953" s="210" t="s">
        <v>2889</v>
      </c>
      <c r="C2953" s="210" t="s">
        <v>86</v>
      </c>
      <c r="D2953" s="211" t="s">
        <v>37848</v>
      </c>
    </row>
    <row r="2954" spans="1:4" ht="13.5" x14ac:dyDescent="0.25">
      <c r="A2954" s="212">
        <v>91880</v>
      </c>
      <c r="B2954" s="210" t="s">
        <v>2890</v>
      </c>
      <c r="C2954" s="210" t="s">
        <v>86</v>
      </c>
      <c r="D2954" s="211" t="s">
        <v>12179</v>
      </c>
    </row>
    <row r="2955" spans="1:4" ht="13.5" x14ac:dyDescent="0.25">
      <c r="A2955" s="212">
        <v>91881</v>
      </c>
      <c r="B2955" s="210" t="s">
        <v>2891</v>
      </c>
      <c r="C2955" s="210" t="s">
        <v>86</v>
      </c>
      <c r="D2955" s="211" t="s">
        <v>30908</v>
      </c>
    </row>
    <row r="2956" spans="1:4" ht="13.5" x14ac:dyDescent="0.25">
      <c r="A2956" s="212">
        <v>91882</v>
      </c>
      <c r="B2956" s="210" t="s">
        <v>2893</v>
      </c>
      <c r="C2956" s="210" t="s">
        <v>86</v>
      </c>
      <c r="D2956" s="211" t="s">
        <v>4180</v>
      </c>
    </row>
    <row r="2957" spans="1:4" ht="13.5" x14ac:dyDescent="0.25">
      <c r="A2957" s="212">
        <v>91884</v>
      </c>
      <c r="B2957" s="210" t="s">
        <v>2895</v>
      </c>
      <c r="C2957" s="210" t="s">
        <v>86</v>
      </c>
      <c r="D2957" s="211" t="s">
        <v>31627</v>
      </c>
    </row>
    <row r="2958" spans="1:4" ht="13.5" x14ac:dyDescent="0.25">
      <c r="A2958" s="212">
        <v>91885</v>
      </c>
      <c r="B2958" s="210" t="s">
        <v>2896</v>
      </c>
      <c r="C2958" s="210" t="s">
        <v>86</v>
      </c>
      <c r="D2958" s="211" t="s">
        <v>37849</v>
      </c>
    </row>
    <row r="2959" spans="1:4" ht="13.5" x14ac:dyDescent="0.25">
      <c r="A2959" s="212">
        <v>91886</v>
      </c>
      <c r="B2959" s="210" t="s">
        <v>2897</v>
      </c>
      <c r="C2959" s="210" t="s">
        <v>86</v>
      </c>
      <c r="D2959" s="211" t="s">
        <v>2903</v>
      </c>
    </row>
    <row r="2960" spans="1:4" ht="13.5" x14ac:dyDescent="0.25">
      <c r="A2960" s="212">
        <v>91887</v>
      </c>
      <c r="B2960" s="210" t="s">
        <v>2898</v>
      </c>
      <c r="C2960" s="210" t="s">
        <v>86</v>
      </c>
      <c r="D2960" s="211" t="s">
        <v>4547</v>
      </c>
    </row>
    <row r="2961" spans="1:4" ht="13.5" x14ac:dyDescent="0.25">
      <c r="A2961" s="212">
        <v>91889</v>
      </c>
      <c r="B2961" s="210" t="s">
        <v>2899</v>
      </c>
      <c r="C2961" s="210" t="s">
        <v>86</v>
      </c>
      <c r="D2961" s="211" t="s">
        <v>11855</v>
      </c>
    </row>
    <row r="2962" spans="1:4" ht="13.5" x14ac:dyDescent="0.25">
      <c r="A2962" s="212">
        <v>91890</v>
      </c>
      <c r="B2962" s="210" t="s">
        <v>2901</v>
      </c>
      <c r="C2962" s="210" t="s">
        <v>86</v>
      </c>
      <c r="D2962" s="211" t="s">
        <v>37850</v>
      </c>
    </row>
    <row r="2963" spans="1:4" ht="13.5" x14ac:dyDescent="0.25">
      <c r="A2963" s="212">
        <v>91892</v>
      </c>
      <c r="B2963" s="210" t="s">
        <v>2902</v>
      </c>
      <c r="C2963" s="210" t="s">
        <v>86</v>
      </c>
      <c r="D2963" s="211" t="s">
        <v>2771</v>
      </c>
    </row>
    <row r="2964" spans="1:4" ht="13.5" x14ac:dyDescent="0.25">
      <c r="A2964" s="212">
        <v>91893</v>
      </c>
      <c r="B2964" s="210" t="s">
        <v>2904</v>
      </c>
      <c r="C2964" s="210" t="s">
        <v>86</v>
      </c>
      <c r="D2964" s="211" t="s">
        <v>31883</v>
      </c>
    </row>
    <row r="2965" spans="1:4" ht="13.5" x14ac:dyDescent="0.25">
      <c r="A2965" s="212">
        <v>91895</v>
      </c>
      <c r="B2965" s="210" t="s">
        <v>2906</v>
      </c>
      <c r="C2965" s="210" t="s">
        <v>86</v>
      </c>
      <c r="D2965" s="211" t="s">
        <v>30265</v>
      </c>
    </row>
    <row r="2966" spans="1:4" ht="13.5" x14ac:dyDescent="0.25">
      <c r="A2966" s="212">
        <v>91896</v>
      </c>
      <c r="B2966" s="210" t="s">
        <v>2907</v>
      </c>
      <c r="C2966" s="210" t="s">
        <v>86</v>
      </c>
      <c r="D2966" s="211" t="s">
        <v>37851</v>
      </c>
    </row>
    <row r="2967" spans="1:4" ht="13.5" x14ac:dyDescent="0.25">
      <c r="A2967" s="212">
        <v>91898</v>
      </c>
      <c r="B2967" s="210" t="s">
        <v>2908</v>
      </c>
      <c r="C2967" s="210" t="s">
        <v>86</v>
      </c>
      <c r="D2967" s="211" t="s">
        <v>12036</v>
      </c>
    </row>
    <row r="2968" spans="1:4" ht="13.5" x14ac:dyDescent="0.25">
      <c r="A2968" s="212">
        <v>91899</v>
      </c>
      <c r="B2968" s="210" t="s">
        <v>2909</v>
      </c>
      <c r="C2968" s="210" t="s">
        <v>86</v>
      </c>
      <c r="D2968" s="211" t="s">
        <v>2574</v>
      </c>
    </row>
    <row r="2969" spans="1:4" ht="13.5" x14ac:dyDescent="0.25">
      <c r="A2969" s="212">
        <v>91901</v>
      </c>
      <c r="B2969" s="210" t="s">
        <v>2911</v>
      </c>
      <c r="C2969" s="210" t="s">
        <v>86</v>
      </c>
      <c r="D2969" s="211" t="s">
        <v>2885</v>
      </c>
    </row>
    <row r="2970" spans="1:4" ht="13.5" x14ac:dyDescent="0.25">
      <c r="A2970" s="212">
        <v>91902</v>
      </c>
      <c r="B2970" s="210" t="s">
        <v>2912</v>
      </c>
      <c r="C2970" s="210" t="s">
        <v>86</v>
      </c>
      <c r="D2970" s="211" t="s">
        <v>12236</v>
      </c>
    </row>
    <row r="2971" spans="1:4" ht="13.5" x14ac:dyDescent="0.25">
      <c r="A2971" s="212">
        <v>91904</v>
      </c>
      <c r="B2971" s="210" t="s">
        <v>2914</v>
      </c>
      <c r="C2971" s="210" t="s">
        <v>86</v>
      </c>
      <c r="D2971" s="211" t="s">
        <v>3892</v>
      </c>
    </row>
    <row r="2972" spans="1:4" ht="13.5" x14ac:dyDescent="0.25">
      <c r="A2972" s="212">
        <v>91905</v>
      </c>
      <c r="B2972" s="210" t="s">
        <v>2916</v>
      </c>
      <c r="C2972" s="210" t="s">
        <v>86</v>
      </c>
      <c r="D2972" s="211" t="s">
        <v>30520</v>
      </c>
    </row>
    <row r="2973" spans="1:4" ht="13.5" x14ac:dyDescent="0.25">
      <c r="A2973" s="212">
        <v>91907</v>
      </c>
      <c r="B2973" s="210" t="s">
        <v>2918</v>
      </c>
      <c r="C2973" s="210" t="s">
        <v>86</v>
      </c>
      <c r="D2973" s="211" t="s">
        <v>31883</v>
      </c>
    </row>
    <row r="2974" spans="1:4" ht="13.5" x14ac:dyDescent="0.25">
      <c r="A2974" s="212">
        <v>91908</v>
      </c>
      <c r="B2974" s="210" t="s">
        <v>2920</v>
      </c>
      <c r="C2974" s="210" t="s">
        <v>86</v>
      </c>
      <c r="D2974" s="211" t="s">
        <v>12121</v>
      </c>
    </row>
    <row r="2975" spans="1:4" ht="13.5" x14ac:dyDescent="0.25">
      <c r="A2975" s="212">
        <v>91910</v>
      </c>
      <c r="B2975" s="210" t="s">
        <v>2921</v>
      </c>
      <c r="C2975" s="210" t="s">
        <v>86</v>
      </c>
      <c r="D2975" s="211" t="s">
        <v>37852</v>
      </c>
    </row>
    <row r="2976" spans="1:4" ht="13.5" x14ac:dyDescent="0.25">
      <c r="A2976" s="212">
        <v>91911</v>
      </c>
      <c r="B2976" s="210" t="s">
        <v>2922</v>
      </c>
      <c r="C2976" s="210" t="s">
        <v>86</v>
      </c>
      <c r="D2976" s="211" t="s">
        <v>1074</v>
      </c>
    </row>
    <row r="2977" spans="1:4" ht="13.5" x14ac:dyDescent="0.25">
      <c r="A2977" s="212">
        <v>91913</v>
      </c>
      <c r="B2977" s="210" t="s">
        <v>2924</v>
      </c>
      <c r="C2977" s="210" t="s">
        <v>86</v>
      </c>
      <c r="D2977" s="211" t="s">
        <v>336</v>
      </c>
    </row>
    <row r="2978" spans="1:4" ht="13.5" x14ac:dyDescent="0.25">
      <c r="A2978" s="212">
        <v>91914</v>
      </c>
      <c r="B2978" s="210" t="s">
        <v>2926</v>
      </c>
      <c r="C2978" s="210" t="s">
        <v>86</v>
      </c>
      <c r="D2978" s="211" t="s">
        <v>12217</v>
      </c>
    </row>
    <row r="2979" spans="1:4" ht="13.5" x14ac:dyDescent="0.25">
      <c r="A2979" s="212">
        <v>91916</v>
      </c>
      <c r="B2979" s="210" t="s">
        <v>2928</v>
      </c>
      <c r="C2979" s="210" t="s">
        <v>86</v>
      </c>
      <c r="D2979" s="211" t="s">
        <v>4864</v>
      </c>
    </row>
    <row r="2980" spans="1:4" ht="13.5" x14ac:dyDescent="0.25">
      <c r="A2980" s="212">
        <v>91917</v>
      </c>
      <c r="B2980" s="210" t="s">
        <v>2929</v>
      </c>
      <c r="C2980" s="210" t="s">
        <v>86</v>
      </c>
      <c r="D2980" s="211" t="s">
        <v>37853</v>
      </c>
    </row>
    <row r="2981" spans="1:4" ht="13.5" x14ac:dyDescent="0.25">
      <c r="A2981" s="212">
        <v>91919</v>
      </c>
      <c r="B2981" s="210" t="s">
        <v>2931</v>
      </c>
      <c r="C2981" s="210" t="s">
        <v>86</v>
      </c>
      <c r="D2981" s="211" t="s">
        <v>37854</v>
      </c>
    </row>
    <row r="2982" spans="1:4" ht="13.5" x14ac:dyDescent="0.25">
      <c r="A2982" s="212">
        <v>91920</v>
      </c>
      <c r="B2982" s="210" t="s">
        <v>2933</v>
      </c>
      <c r="C2982" s="210" t="s">
        <v>86</v>
      </c>
      <c r="D2982" s="211" t="s">
        <v>29810</v>
      </c>
    </row>
    <row r="2983" spans="1:4" ht="13.5" x14ac:dyDescent="0.25">
      <c r="A2983" s="212">
        <v>91922</v>
      </c>
      <c r="B2983" s="210" t="s">
        <v>2934</v>
      </c>
      <c r="C2983" s="210" t="s">
        <v>86</v>
      </c>
      <c r="D2983" s="211" t="s">
        <v>30549</v>
      </c>
    </row>
    <row r="2984" spans="1:4" ht="13.5" x14ac:dyDescent="0.25">
      <c r="A2984" s="212">
        <v>93013</v>
      </c>
      <c r="B2984" s="210" t="s">
        <v>2935</v>
      </c>
      <c r="C2984" s="210" t="s">
        <v>86</v>
      </c>
      <c r="D2984" s="211" t="s">
        <v>37855</v>
      </c>
    </row>
    <row r="2985" spans="1:4" ht="13.5" x14ac:dyDescent="0.25">
      <c r="A2985" s="212">
        <v>93014</v>
      </c>
      <c r="B2985" s="210" t="s">
        <v>2936</v>
      </c>
      <c r="C2985" s="210" t="s">
        <v>86</v>
      </c>
      <c r="D2985" s="211" t="s">
        <v>30199</v>
      </c>
    </row>
    <row r="2986" spans="1:4" ht="13.5" x14ac:dyDescent="0.25">
      <c r="A2986" s="212">
        <v>93015</v>
      </c>
      <c r="B2986" s="210" t="s">
        <v>2937</v>
      </c>
      <c r="C2986" s="210" t="s">
        <v>86</v>
      </c>
      <c r="D2986" s="211" t="s">
        <v>1578</v>
      </c>
    </row>
    <row r="2987" spans="1:4" ht="13.5" x14ac:dyDescent="0.25">
      <c r="A2987" s="212">
        <v>93016</v>
      </c>
      <c r="B2987" s="210" t="s">
        <v>2939</v>
      </c>
      <c r="C2987" s="210" t="s">
        <v>86</v>
      </c>
      <c r="D2987" s="211" t="s">
        <v>36740</v>
      </c>
    </row>
    <row r="2988" spans="1:4" ht="13.5" x14ac:dyDescent="0.25">
      <c r="A2988" s="212">
        <v>93017</v>
      </c>
      <c r="B2988" s="210" t="s">
        <v>2940</v>
      </c>
      <c r="C2988" s="210" t="s">
        <v>86</v>
      </c>
      <c r="D2988" s="211" t="s">
        <v>37856</v>
      </c>
    </row>
    <row r="2989" spans="1:4" ht="13.5" x14ac:dyDescent="0.25">
      <c r="A2989" s="212">
        <v>93018</v>
      </c>
      <c r="B2989" s="210" t="s">
        <v>2941</v>
      </c>
      <c r="C2989" s="210" t="s">
        <v>86</v>
      </c>
      <c r="D2989" s="211" t="s">
        <v>29781</v>
      </c>
    </row>
    <row r="2990" spans="1:4" ht="13.5" x14ac:dyDescent="0.25">
      <c r="A2990" s="212">
        <v>93020</v>
      </c>
      <c r="B2990" s="210" t="s">
        <v>2943</v>
      </c>
      <c r="C2990" s="210" t="s">
        <v>86</v>
      </c>
      <c r="D2990" s="211" t="s">
        <v>37857</v>
      </c>
    </row>
    <row r="2991" spans="1:4" ht="13.5" x14ac:dyDescent="0.25">
      <c r="A2991" s="212">
        <v>93022</v>
      </c>
      <c r="B2991" s="210" t="s">
        <v>2945</v>
      </c>
      <c r="C2991" s="210" t="s">
        <v>86</v>
      </c>
      <c r="D2991" s="211" t="s">
        <v>31568</v>
      </c>
    </row>
    <row r="2992" spans="1:4" ht="13.5" x14ac:dyDescent="0.25">
      <c r="A2992" s="212">
        <v>93024</v>
      </c>
      <c r="B2992" s="210" t="s">
        <v>2946</v>
      </c>
      <c r="C2992" s="210" t="s">
        <v>86</v>
      </c>
      <c r="D2992" s="211" t="s">
        <v>37858</v>
      </c>
    </row>
    <row r="2993" spans="1:4" ht="13.5" x14ac:dyDescent="0.25">
      <c r="A2993" s="212">
        <v>93026</v>
      </c>
      <c r="B2993" s="210" t="s">
        <v>2947</v>
      </c>
      <c r="C2993" s="210" t="s">
        <v>86</v>
      </c>
      <c r="D2993" s="211" t="s">
        <v>37859</v>
      </c>
    </row>
    <row r="2994" spans="1:4" ht="13.5" x14ac:dyDescent="0.25">
      <c r="A2994" s="212">
        <v>97559</v>
      </c>
      <c r="B2994" s="210" t="s">
        <v>2948</v>
      </c>
      <c r="C2994" s="210" t="s">
        <v>86</v>
      </c>
      <c r="D2994" s="211" t="s">
        <v>37140</v>
      </c>
    </row>
    <row r="2995" spans="1:4" ht="13.5" x14ac:dyDescent="0.25">
      <c r="A2995" s="212">
        <v>97562</v>
      </c>
      <c r="B2995" s="210" t="s">
        <v>2949</v>
      </c>
      <c r="C2995" s="210" t="s">
        <v>86</v>
      </c>
      <c r="D2995" s="211" t="s">
        <v>36583</v>
      </c>
    </row>
    <row r="2996" spans="1:4" ht="13.5" x14ac:dyDescent="0.25">
      <c r="A2996" s="212">
        <v>97564</v>
      </c>
      <c r="B2996" s="210" t="s">
        <v>2951</v>
      </c>
      <c r="C2996" s="210" t="s">
        <v>86</v>
      </c>
      <c r="D2996" s="211" t="s">
        <v>149</v>
      </c>
    </row>
    <row r="2997" spans="1:4" ht="13.5" x14ac:dyDescent="0.25">
      <c r="A2997" s="212">
        <v>104395</v>
      </c>
      <c r="B2997" s="210" t="s">
        <v>2952</v>
      </c>
      <c r="C2997" s="210" t="s">
        <v>86</v>
      </c>
      <c r="D2997" s="211" t="s">
        <v>30026</v>
      </c>
    </row>
    <row r="2998" spans="1:4" ht="13.5" x14ac:dyDescent="0.25">
      <c r="A2998" s="212">
        <v>91924</v>
      </c>
      <c r="B2998" s="210" t="s">
        <v>2954</v>
      </c>
      <c r="C2998" s="210" t="s">
        <v>59</v>
      </c>
      <c r="D2998" s="211" t="s">
        <v>9421</v>
      </c>
    </row>
    <row r="2999" spans="1:4" ht="13.5" x14ac:dyDescent="0.25">
      <c r="A2999" s="212">
        <v>91925</v>
      </c>
      <c r="B2999" s="210" t="s">
        <v>2955</v>
      </c>
      <c r="C2999" s="210" t="s">
        <v>59</v>
      </c>
      <c r="D2999" s="211" t="s">
        <v>1111</v>
      </c>
    </row>
    <row r="3000" spans="1:4" ht="13.5" x14ac:dyDescent="0.25">
      <c r="A3000" s="212">
        <v>91926</v>
      </c>
      <c r="B3000" s="210" t="s">
        <v>2957</v>
      </c>
      <c r="C3000" s="210" t="s">
        <v>59</v>
      </c>
      <c r="D3000" s="211" t="s">
        <v>33825</v>
      </c>
    </row>
    <row r="3001" spans="1:4" ht="13.5" x14ac:dyDescent="0.25">
      <c r="A3001" s="212">
        <v>91927</v>
      </c>
      <c r="B3001" s="210" t="s">
        <v>2959</v>
      </c>
      <c r="C3001" s="210" t="s">
        <v>59</v>
      </c>
      <c r="D3001" s="211" t="s">
        <v>6894</v>
      </c>
    </row>
    <row r="3002" spans="1:4" ht="13.5" x14ac:dyDescent="0.25">
      <c r="A3002" s="212">
        <v>91928</v>
      </c>
      <c r="B3002" s="210" t="s">
        <v>2961</v>
      </c>
      <c r="C3002" s="210" t="s">
        <v>59</v>
      </c>
      <c r="D3002" s="211" t="s">
        <v>3456</v>
      </c>
    </row>
    <row r="3003" spans="1:4" ht="13.5" x14ac:dyDescent="0.25">
      <c r="A3003" s="212">
        <v>91929</v>
      </c>
      <c r="B3003" s="210" t="s">
        <v>2963</v>
      </c>
      <c r="C3003" s="210" t="s">
        <v>59</v>
      </c>
      <c r="D3003" s="211" t="s">
        <v>7414</v>
      </c>
    </row>
    <row r="3004" spans="1:4" ht="13.5" x14ac:dyDescent="0.25">
      <c r="A3004" s="212">
        <v>91930</v>
      </c>
      <c r="B3004" s="210" t="s">
        <v>2964</v>
      </c>
      <c r="C3004" s="210" t="s">
        <v>59</v>
      </c>
      <c r="D3004" s="211" t="s">
        <v>30709</v>
      </c>
    </row>
    <row r="3005" spans="1:4" ht="13.5" x14ac:dyDescent="0.25">
      <c r="A3005" s="212">
        <v>91931</v>
      </c>
      <c r="B3005" s="210" t="s">
        <v>2966</v>
      </c>
      <c r="C3005" s="210" t="s">
        <v>59</v>
      </c>
      <c r="D3005" s="211" t="s">
        <v>2526</v>
      </c>
    </row>
    <row r="3006" spans="1:4" ht="13.5" x14ac:dyDescent="0.25">
      <c r="A3006" s="212">
        <v>91932</v>
      </c>
      <c r="B3006" s="210" t="s">
        <v>2967</v>
      </c>
      <c r="C3006" s="210" t="s">
        <v>59</v>
      </c>
      <c r="D3006" s="211" t="s">
        <v>37860</v>
      </c>
    </row>
    <row r="3007" spans="1:4" ht="13.5" x14ac:dyDescent="0.25">
      <c r="A3007" s="212">
        <v>91933</v>
      </c>
      <c r="B3007" s="210" t="s">
        <v>2969</v>
      </c>
      <c r="C3007" s="210" t="s">
        <v>59</v>
      </c>
      <c r="D3007" s="211" t="s">
        <v>32928</v>
      </c>
    </row>
    <row r="3008" spans="1:4" ht="13.5" x14ac:dyDescent="0.25">
      <c r="A3008" s="212">
        <v>91934</v>
      </c>
      <c r="B3008" s="210" t="s">
        <v>2970</v>
      </c>
      <c r="C3008" s="210" t="s">
        <v>59</v>
      </c>
      <c r="D3008" s="211" t="s">
        <v>32781</v>
      </c>
    </row>
    <row r="3009" spans="1:4" ht="13.5" x14ac:dyDescent="0.25">
      <c r="A3009" s="212">
        <v>91935</v>
      </c>
      <c r="B3009" s="210" t="s">
        <v>2971</v>
      </c>
      <c r="C3009" s="210" t="s">
        <v>59</v>
      </c>
      <c r="D3009" s="211" t="s">
        <v>9487</v>
      </c>
    </row>
    <row r="3010" spans="1:4" ht="13.5" x14ac:dyDescent="0.25">
      <c r="A3010" s="212">
        <v>92979</v>
      </c>
      <c r="B3010" s="210" t="s">
        <v>30877</v>
      </c>
      <c r="C3010" s="210" t="s">
        <v>59</v>
      </c>
      <c r="D3010" s="211" t="s">
        <v>30017</v>
      </c>
    </row>
    <row r="3011" spans="1:4" ht="13.5" x14ac:dyDescent="0.25">
      <c r="A3011" s="212">
        <v>92980</v>
      </c>
      <c r="B3011" s="210" t="s">
        <v>30878</v>
      </c>
      <c r="C3011" s="210" t="s">
        <v>59</v>
      </c>
      <c r="D3011" s="211" t="s">
        <v>30171</v>
      </c>
    </row>
    <row r="3012" spans="1:4" ht="13.5" x14ac:dyDescent="0.25">
      <c r="A3012" s="212">
        <v>92981</v>
      </c>
      <c r="B3012" s="210" t="s">
        <v>30879</v>
      </c>
      <c r="C3012" s="210" t="s">
        <v>59</v>
      </c>
      <c r="D3012" s="211" t="s">
        <v>37861</v>
      </c>
    </row>
    <row r="3013" spans="1:4" ht="13.5" x14ac:dyDescent="0.25">
      <c r="A3013" s="212">
        <v>92982</v>
      </c>
      <c r="B3013" s="210" t="s">
        <v>30880</v>
      </c>
      <c r="C3013" s="210" t="s">
        <v>59</v>
      </c>
      <c r="D3013" s="211" t="s">
        <v>29924</v>
      </c>
    </row>
    <row r="3014" spans="1:4" ht="13.5" x14ac:dyDescent="0.25">
      <c r="A3014" s="212">
        <v>92984</v>
      </c>
      <c r="B3014" s="210" t="s">
        <v>2972</v>
      </c>
      <c r="C3014" s="210" t="s">
        <v>59</v>
      </c>
      <c r="D3014" s="211" t="s">
        <v>30192</v>
      </c>
    </row>
    <row r="3015" spans="1:4" ht="13.5" x14ac:dyDescent="0.25">
      <c r="A3015" s="212">
        <v>92986</v>
      </c>
      <c r="B3015" s="210" t="s">
        <v>2973</v>
      </c>
      <c r="C3015" s="210" t="s">
        <v>59</v>
      </c>
      <c r="D3015" s="211" t="s">
        <v>30332</v>
      </c>
    </row>
    <row r="3016" spans="1:4" ht="13.5" x14ac:dyDescent="0.25">
      <c r="A3016" s="212">
        <v>92988</v>
      </c>
      <c r="B3016" s="210" t="s">
        <v>2975</v>
      </c>
      <c r="C3016" s="210" t="s">
        <v>59</v>
      </c>
      <c r="D3016" s="211" t="s">
        <v>37862</v>
      </c>
    </row>
    <row r="3017" spans="1:4" ht="13.5" x14ac:dyDescent="0.25">
      <c r="A3017" s="212">
        <v>92990</v>
      </c>
      <c r="B3017" s="210" t="s">
        <v>2976</v>
      </c>
      <c r="C3017" s="210" t="s">
        <v>59</v>
      </c>
      <c r="D3017" s="211" t="s">
        <v>37863</v>
      </c>
    </row>
    <row r="3018" spans="1:4" ht="13.5" x14ac:dyDescent="0.25">
      <c r="A3018" s="212">
        <v>92992</v>
      </c>
      <c r="B3018" s="210" t="s">
        <v>2977</v>
      </c>
      <c r="C3018" s="210" t="s">
        <v>59</v>
      </c>
      <c r="D3018" s="211" t="s">
        <v>37864</v>
      </c>
    </row>
    <row r="3019" spans="1:4" ht="13.5" x14ac:dyDescent="0.25">
      <c r="A3019" s="212">
        <v>92994</v>
      </c>
      <c r="B3019" s="210" t="s">
        <v>2978</v>
      </c>
      <c r="C3019" s="210" t="s">
        <v>59</v>
      </c>
      <c r="D3019" s="211" t="s">
        <v>37865</v>
      </c>
    </row>
    <row r="3020" spans="1:4" ht="13.5" x14ac:dyDescent="0.25">
      <c r="A3020" s="212">
        <v>92996</v>
      </c>
      <c r="B3020" s="210" t="s">
        <v>2979</v>
      </c>
      <c r="C3020" s="210" t="s">
        <v>59</v>
      </c>
      <c r="D3020" s="211" t="s">
        <v>37866</v>
      </c>
    </row>
    <row r="3021" spans="1:4" ht="13.5" x14ac:dyDescent="0.25">
      <c r="A3021" s="212">
        <v>92998</v>
      </c>
      <c r="B3021" s="210" t="s">
        <v>2980</v>
      </c>
      <c r="C3021" s="210" t="s">
        <v>59</v>
      </c>
      <c r="D3021" s="211" t="s">
        <v>37867</v>
      </c>
    </row>
    <row r="3022" spans="1:4" ht="13.5" x14ac:dyDescent="0.25">
      <c r="A3022" s="212">
        <v>93000</v>
      </c>
      <c r="B3022" s="210" t="s">
        <v>2981</v>
      </c>
      <c r="C3022" s="210" t="s">
        <v>59</v>
      </c>
      <c r="D3022" s="211" t="s">
        <v>37868</v>
      </c>
    </row>
    <row r="3023" spans="1:4" ht="13.5" x14ac:dyDescent="0.25">
      <c r="A3023" s="212">
        <v>93002</v>
      </c>
      <c r="B3023" s="210" t="s">
        <v>2982</v>
      </c>
      <c r="C3023" s="210" t="s">
        <v>59</v>
      </c>
      <c r="D3023" s="211" t="s">
        <v>37869</v>
      </c>
    </row>
    <row r="3024" spans="1:4" ht="13.5" x14ac:dyDescent="0.25">
      <c r="A3024" s="212">
        <v>101884</v>
      </c>
      <c r="B3024" s="210" t="s">
        <v>2983</v>
      </c>
      <c r="C3024" s="210" t="s">
        <v>59</v>
      </c>
      <c r="D3024" s="211" t="s">
        <v>31363</v>
      </c>
    </row>
    <row r="3025" spans="1:4" ht="13.5" x14ac:dyDescent="0.25">
      <c r="A3025" s="212">
        <v>101885</v>
      </c>
      <c r="B3025" s="210" t="s">
        <v>2985</v>
      </c>
      <c r="C3025" s="210" t="s">
        <v>59</v>
      </c>
      <c r="D3025" s="211" t="s">
        <v>2910</v>
      </c>
    </row>
    <row r="3026" spans="1:4" ht="13.5" x14ac:dyDescent="0.25">
      <c r="A3026" s="212">
        <v>101886</v>
      </c>
      <c r="B3026" s="210" t="s">
        <v>2986</v>
      </c>
      <c r="C3026" s="210" t="s">
        <v>59</v>
      </c>
      <c r="D3026" s="211" t="s">
        <v>5688</v>
      </c>
    </row>
    <row r="3027" spans="1:4" ht="13.5" x14ac:dyDescent="0.25">
      <c r="A3027" s="212">
        <v>101887</v>
      </c>
      <c r="B3027" s="210" t="s">
        <v>2988</v>
      </c>
      <c r="C3027" s="210" t="s">
        <v>59</v>
      </c>
      <c r="D3027" s="211" t="s">
        <v>9631</v>
      </c>
    </row>
    <row r="3028" spans="1:4" ht="13.5" x14ac:dyDescent="0.25">
      <c r="A3028" s="212">
        <v>101888</v>
      </c>
      <c r="B3028" s="210" t="s">
        <v>2990</v>
      </c>
      <c r="C3028" s="210" t="s">
        <v>59</v>
      </c>
      <c r="D3028" s="211" t="s">
        <v>4204</v>
      </c>
    </row>
    <row r="3029" spans="1:4" ht="13.5" x14ac:dyDescent="0.25">
      <c r="A3029" s="212">
        <v>101889</v>
      </c>
      <c r="B3029" s="210" t="s">
        <v>2992</v>
      </c>
      <c r="C3029" s="210" t="s">
        <v>59</v>
      </c>
      <c r="D3029" s="211" t="s">
        <v>37837</v>
      </c>
    </row>
    <row r="3030" spans="1:4" ht="13.5" x14ac:dyDescent="0.25">
      <c r="A3030" s="212">
        <v>91936</v>
      </c>
      <c r="B3030" s="210" t="s">
        <v>2994</v>
      </c>
      <c r="C3030" s="210" t="s">
        <v>86</v>
      </c>
      <c r="D3030" s="211" t="s">
        <v>31298</v>
      </c>
    </row>
    <row r="3031" spans="1:4" ht="13.5" x14ac:dyDescent="0.25">
      <c r="A3031" s="212">
        <v>91937</v>
      </c>
      <c r="B3031" s="210" t="s">
        <v>2995</v>
      </c>
      <c r="C3031" s="210" t="s">
        <v>86</v>
      </c>
      <c r="D3031" s="211" t="s">
        <v>11247</v>
      </c>
    </row>
    <row r="3032" spans="1:4" ht="13.5" x14ac:dyDescent="0.25">
      <c r="A3032" s="212">
        <v>91939</v>
      </c>
      <c r="B3032" s="210" t="s">
        <v>2996</v>
      </c>
      <c r="C3032" s="210" t="s">
        <v>86</v>
      </c>
      <c r="D3032" s="211" t="s">
        <v>31640</v>
      </c>
    </row>
    <row r="3033" spans="1:4" ht="13.5" x14ac:dyDescent="0.25">
      <c r="A3033" s="212">
        <v>91940</v>
      </c>
      <c r="B3033" s="210" t="s">
        <v>2997</v>
      </c>
      <c r="C3033" s="210" t="s">
        <v>86</v>
      </c>
      <c r="D3033" s="211" t="s">
        <v>37870</v>
      </c>
    </row>
    <row r="3034" spans="1:4" ht="13.5" x14ac:dyDescent="0.25">
      <c r="A3034" s="212">
        <v>91941</v>
      </c>
      <c r="B3034" s="210" t="s">
        <v>2999</v>
      </c>
      <c r="C3034" s="210" t="s">
        <v>86</v>
      </c>
      <c r="D3034" s="211" t="s">
        <v>1215</v>
      </c>
    </row>
    <row r="3035" spans="1:4" ht="13.5" x14ac:dyDescent="0.25">
      <c r="A3035" s="212">
        <v>91942</v>
      </c>
      <c r="B3035" s="210" t="s">
        <v>3000</v>
      </c>
      <c r="C3035" s="210" t="s">
        <v>86</v>
      </c>
      <c r="D3035" s="211" t="s">
        <v>37871</v>
      </c>
    </row>
    <row r="3036" spans="1:4" ht="13.5" x14ac:dyDescent="0.25">
      <c r="A3036" s="212">
        <v>91943</v>
      </c>
      <c r="B3036" s="210" t="s">
        <v>3001</v>
      </c>
      <c r="C3036" s="210" t="s">
        <v>86</v>
      </c>
      <c r="D3036" s="211" t="s">
        <v>5596</v>
      </c>
    </row>
    <row r="3037" spans="1:4" ht="13.5" x14ac:dyDescent="0.25">
      <c r="A3037" s="212">
        <v>91944</v>
      </c>
      <c r="B3037" s="210" t="s">
        <v>3002</v>
      </c>
      <c r="C3037" s="210" t="s">
        <v>86</v>
      </c>
      <c r="D3037" s="211" t="s">
        <v>37872</v>
      </c>
    </row>
    <row r="3038" spans="1:4" ht="13.5" x14ac:dyDescent="0.25">
      <c r="A3038" s="212">
        <v>92865</v>
      </c>
      <c r="B3038" s="210" t="s">
        <v>3004</v>
      </c>
      <c r="C3038" s="210" t="s">
        <v>86</v>
      </c>
      <c r="D3038" s="211" t="s">
        <v>30003</v>
      </c>
    </row>
    <row r="3039" spans="1:4" ht="13.5" x14ac:dyDescent="0.25">
      <c r="A3039" s="212">
        <v>92866</v>
      </c>
      <c r="B3039" s="210" t="s">
        <v>3006</v>
      </c>
      <c r="C3039" s="210" t="s">
        <v>86</v>
      </c>
      <c r="D3039" s="211" t="s">
        <v>1339</v>
      </c>
    </row>
    <row r="3040" spans="1:4" ht="13.5" x14ac:dyDescent="0.25">
      <c r="A3040" s="212">
        <v>92867</v>
      </c>
      <c r="B3040" s="210" t="s">
        <v>3007</v>
      </c>
      <c r="C3040" s="210" t="s">
        <v>86</v>
      </c>
      <c r="D3040" s="211" t="s">
        <v>12108</v>
      </c>
    </row>
    <row r="3041" spans="1:4" ht="13.5" x14ac:dyDescent="0.25">
      <c r="A3041" s="212">
        <v>92868</v>
      </c>
      <c r="B3041" s="210" t="s">
        <v>3009</v>
      </c>
      <c r="C3041" s="210" t="s">
        <v>86</v>
      </c>
      <c r="D3041" s="211" t="s">
        <v>4950</v>
      </c>
    </row>
    <row r="3042" spans="1:4" ht="13.5" x14ac:dyDescent="0.25">
      <c r="A3042" s="212">
        <v>92869</v>
      </c>
      <c r="B3042" s="210" t="s">
        <v>3011</v>
      </c>
      <c r="C3042" s="210" t="s">
        <v>86</v>
      </c>
      <c r="D3042" s="211" t="s">
        <v>30222</v>
      </c>
    </row>
    <row r="3043" spans="1:4" ht="13.5" x14ac:dyDescent="0.25">
      <c r="A3043" s="212">
        <v>92870</v>
      </c>
      <c r="B3043" s="210" t="s">
        <v>3013</v>
      </c>
      <c r="C3043" s="210" t="s">
        <v>86</v>
      </c>
      <c r="D3043" s="211" t="s">
        <v>3080</v>
      </c>
    </row>
    <row r="3044" spans="1:4" ht="13.5" x14ac:dyDescent="0.25">
      <c r="A3044" s="212">
        <v>92871</v>
      </c>
      <c r="B3044" s="210" t="s">
        <v>3014</v>
      </c>
      <c r="C3044" s="210" t="s">
        <v>86</v>
      </c>
      <c r="D3044" s="211" t="s">
        <v>30998</v>
      </c>
    </row>
    <row r="3045" spans="1:4" ht="13.5" x14ac:dyDescent="0.25">
      <c r="A3045" s="212">
        <v>92872</v>
      </c>
      <c r="B3045" s="210" t="s">
        <v>3015</v>
      </c>
      <c r="C3045" s="210" t="s">
        <v>86</v>
      </c>
      <c r="D3045" s="211" t="s">
        <v>31095</v>
      </c>
    </row>
    <row r="3046" spans="1:4" ht="13.5" x14ac:dyDescent="0.25">
      <c r="A3046" s="212">
        <v>95777</v>
      </c>
      <c r="B3046" s="210" t="s">
        <v>3017</v>
      </c>
      <c r="C3046" s="210" t="s">
        <v>86</v>
      </c>
      <c r="D3046" s="211" t="s">
        <v>10227</v>
      </c>
    </row>
    <row r="3047" spans="1:4" ht="13.5" x14ac:dyDescent="0.25">
      <c r="A3047" s="212">
        <v>95778</v>
      </c>
      <c r="B3047" s="210" t="s">
        <v>3018</v>
      </c>
      <c r="C3047" s="210" t="s">
        <v>86</v>
      </c>
      <c r="D3047" s="211" t="s">
        <v>37873</v>
      </c>
    </row>
    <row r="3048" spans="1:4" ht="13.5" x14ac:dyDescent="0.25">
      <c r="A3048" s="212">
        <v>95779</v>
      </c>
      <c r="B3048" s="210" t="s">
        <v>3020</v>
      </c>
      <c r="C3048" s="210" t="s">
        <v>86</v>
      </c>
      <c r="D3048" s="211" t="s">
        <v>37874</v>
      </c>
    </row>
    <row r="3049" spans="1:4" ht="13.5" x14ac:dyDescent="0.25">
      <c r="A3049" s="212">
        <v>95780</v>
      </c>
      <c r="B3049" s="210" t="s">
        <v>3021</v>
      </c>
      <c r="C3049" s="210" t="s">
        <v>86</v>
      </c>
      <c r="D3049" s="211" t="s">
        <v>8609</v>
      </c>
    </row>
    <row r="3050" spans="1:4" ht="13.5" x14ac:dyDescent="0.25">
      <c r="A3050" s="212">
        <v>95781</v>
      </c>
      <c r="B3050" s="210" t="s">
        <v>3022</v>
      </c>
      <c r="C3050" s="210" t="s">
        <v>86</v>
      </c>
      <c r="D3050" s="211" t="s">
        <v>32109</v>
      </c>
    </row>
    <row r="3051" spans="1:4" ht="13.5" x14ac:dyDescent="0.25">
      <c r="A3051" s="212">
        <v>95782</v>
      </c>
      <c r="B3051" s="210" t="s">
        <v>3023</v>
      </c>
      <c r="C3051" s="210" t="s">
        <v>86</v>
      </c>
      <c r="D3051" s="211" t="s">
        <v>4839</v>
      </c>
    </row>
    <row r="3052" spans="1:4" ht="13.5" x14ac:dyDescent="0.25">
      <c r="A3052" s="212">
        <v>95785</v>
      </c>
      <c r="B3052" s="210" t="s">
        <v>3024</v>
      </c>
      <c r="C3052" s="210" t="s">
        <v>86</v>
      </c>
      <c r="D3052" s="211" t="s">
        <v>29930</v>
      </c>
    </row>
    <row r="3053" spans="1:4" ht="13.5" x14ac:dyDescent="0.25">
      <c r="A3053" s="212">
        <v>95787</v>
      </c>
      <c r="B3053" s="210" t="s">
        <v>3026</v>
      </c>
      <c r="C3053" s="210" t="s">
        <v>86</v>
      </c>
      <c r="D3053" s="211" t="s">
        <v>36783</v>
      </c>
    </row>
    <row r="3054" spans="1:4" ht="13.5" x14ac:dyDescent="0.25">
      <c r="A3054" s="212">
        <v>95789</v>
      </c>
      <c r="B3054" s="210" t="s">
        <v>3027</v>
      </c>
      <c r="C3054" s="210" t="s">
        <v>86</v>
      </c>
      <c r="D3054" s="211" t="s">
        <v>29828</v>
      </c>
    </row>
    <row r="3055" spans="1:4" ht="13.5" x14ac:dyDescent="0.25">
      <c r="A3055" s="212">
        <v>95791</v>
      </c>
      <c r="B3055" s="210" t="s">
        <v>3028</v>
      </c>
      <c r="C3055" s="210" t="s">
        <v>86</v>
      </c>
      <c r="D3055" s="211" t="s">
        <v>37875</v>
      </c>
    </row>
    <row r="3056" spans="1:4" ht="13.5" x14ac:dyDescent="0.25">
      <c r="A3056" s="212">
        <v>95795</v>
      </c>
      <c r="B3056" s="210" t="s">
        <v>3029</v>
      </c>
      <c r="C3056" s="210" t="s">
        <v>86</v>
      </c>
      <c r="D3056" s="211" t="s">
        <v>37876</v>
      </c>
    </row>
    <row r="3057" spans="1:4" ht="13.5" x14ac:dyDescent="0.25">
      <c r="A3057" s="212">
        <v>95796</v>
      </c>
      <c r="B3057" s="210" t="s">
        <v>3030</v>
      </c>
      <c r="C3057" s="210" t="s">
        <v>86</v>
      </c>
      <c r="D3057" s="211" t="s">
        <v>37877</v>
      </c>
    </row>
    <row r="3058" spans="1:4" ht="13.5" x14ac:dyDescent="0.25">
      <c r="A3058" s="212">
        <v>95797</v>
      </c>
      <c r="B3058" s="210" t="s">
        <v>3031</v>
      </c>
      <c r="C3058" s="210" t="s">
        <v>86</v>
      </c>
      <c r="D3058" s="211" t="s">
        <v>37878</v>
      </c>
    </row>
    <row r="3059" spans="1:4" ht="13.5" x14ac:dyDescent="0.25">
      <c r="A3059" s="212">
        <v>95801</v>
      </c>
      <c r="B3059" s="210" t="s">
        <v>3032</v>
      </c>
      <c r="C3059" s="210" t="s">
        <v>86</v>
      </c>
      <c r="D3059" s="211" t="s">
        <v>29842</v>
      </c>
    </row>
    <row r="3060" spans="1:4" ht="13.5" x14ac:dyDescent="0.25">
      <c r="A3060" s="212">
        <v>95802</v>
      </c>
      <c r="B3060" s="210" t="s">
        <v>3033</v>
      </c>
      <c r="C3060" s="210" t="s">
        <v>86</v>
      </c>
      <c r="D3060" s="211" t="s">
        <v>33827</v>
      </c>
    </row>
    <row r="3061" spans="1:4" ht="13.5" x14ac:dyDescent="0.25">
      <c r="A3061" s="212">
        <v>95803</v>
      </c>
      <c r="B3061" s="210" t="s">
        <v>3034</v>
      </c>
      <c r="C3061" s="210" t="s">
        <v>86</v>
      </c>
      <c r="D3061" s="211" t="s">
        <v>37879</v>
      </c>
    </row>
    <row r="3062" spans="1:4" ht="13.5" x14ac:dyDescent="0.25">
      <c r="A3062" s="212">
        <v>95804</v>
      </c>
      <c r="B3062" s="210" t="s">
        <v>3035</v>
      </c>
      <c r="C3062" s="210" t="s">
        <v>86</v>
      </c>
      <c r="D3062" s="211" t="s">
        <v>32789</v>
      </c>
    </row>
    <row r="3063" spans="1:4" ht="13.5" x14ac:dyDescent="0.25">
      <c r="A3063" s="212">
        <v>95805</v>
      </c>
      <c r="B3063" s="210" t="s">
        <v>3036</v>
      </c>
      <c r="C3063" s="210" t="s">
        <v>86</v>
      </c>
      <c r="D3063" s="211" t="s">
        <v>31503</v>
      </c>
    </row>
    <row r="3064" spans="1:4" ht="13.5" x14ac:dyDescent="0.25">
      <c r="A3064" s="212">
        <v>95806</v>
      </c>
      <c r="B3064" s="210" t="s">
        <v>3037</v>
      </c>
      <c r="C3064" s="210" t="s">
        <v>86</v>
      </c>
      <c r="D3064" s="211" t="s">
        <v>33456</v>
      </c>
    </row>
    <row r="3065" spans="1:4" ht="13.5" x14ac:dyDescent="0.25">
      <c r="A3065" s="212">
        <v>95807</v>
      </c>
      <c r="B3065" s="210" t="s">
        <v>3038</v>
      </c>
      <c r="C3065" s="210" t="s">
        <v>86</v>
      </c>
      <c r="D3065" s="211" t="s">
        <v>37880</v>
      </c>
    </row>
    <row r="3066" spans="1:4" ht="13.5" x14ac:dyDescent="0.25">
      <c r="A3066" s="212">
        <v>95808</v>
      </c>
      <c r="B3066" s="210" t="s">
        <v>3039</v>
      </c>
      <c r="C3066" s="210" t="s">
        <v>86</v>
      </c>
      <c r="D3066" s="211" t="s">
        <v>30042</v>
      </c>
    </row>
    <row r="3067" spans="1:4" ht="13.5" x14ac:dyDescent="0.25">
      <c r="A3067" s="212">
        <v>95809</v>
      </c>
      <c r="B3067" s="210" t="s">
        <v>3040</v>
      </c>
      <c r="C3067" s="210" t="s">
        <v>86</v>
      </c>
      <c r="D3067" s="211" t="s">
        <v>30737</v>
      </c>
    </row>
    <row r="3068" spans="1:4" ht="13.5" x14ac:dyDescent="0.25">
      <c r="A3068" s="212">
        <v>95810</v>
      </c>
      <c r="B3068" s="210" t="s">
        <v>3041</v>
      </c>
      <c r="C3068" s="210" t="s">
        <v>86</v>
      </c>
      <c r="D3068" s="211" t="s">
        <v>30763</v>
      </c>
    </row>
    <row r="3069" spans="1:4" ht="13.5" x14ac:dyDescent="0.25">
      <c r="A3069" s="212">
        <v>95811</v>
      </c>
      <c r="B3069" s="210" t="s">
        <v>3042</v>
      </c>
      <c r="C3069" s="210" t="s">
        <v>86</v>
      </c>
      <c r="D3069" s="211" t="s">
        <v>37881</v>
      </c>
    </row>
    <row r="3070" spans="1:4" ht="13.5" x14ac:dyDescent="0.25">
      <c r="A3070" s="212">
        <v>95812</v>
      </c>
      <c r="B3070" s="210" t="s">
        <v>3043</v>
      </c>
      <c r="C3070" s="210" t="s">
        <v>86</v>
      </c>
      <c r="D3070" s="211" t="s">
        <v>4430</v>
      </c>
    </row>
    <row r="3071" spans="1:4" ht="13.5" x14ac:dyDescent="0.25">
      <c r="A3071" s="212">
        <v>95813</v>
      </c>
      <c r="B3071" s="210" t="s">
        <v>3044</v>
      </c>
      <c r="C3071" s="210" t="s">
        <v>86</v>
      </c>
      <c r="D3071" s="211" t="s">
        <v>37882</v>
      </c>
    </row>
    <row r="3072" spans="1:4" ht="13.5" x14ac:dyDescent="0.25">
      <c r="A3072" s="212">
        <v>95814</v>
      </c>
      <c r="B3072" s="210" t="s">
        <v>3045</v>
      </c>
      <c r="C3072" s="210" t="s">
        <v>86</v>
      </c>
      <c r="D3072" s="211" t="s">
        <v>30919</v>
      </c>
    </row>
    <row r="3073" spans="1:4" ht="13.5" x14ac:dyDescent="0.25">
      <c r="A3073" s="212">
        <v>95815</v>
      </c>
      <c r="B3073" s="210" t="s">
        <v>3047</v>
      </c>
      <c r="C3073" s="210" t="s">
        <v>86</v>
      </c>
      <c r="D3073" s="211" t="s">
        <v>33450</v>
      </c>
    </row>
    <row r="3074" spans="1:4" ht="13.5" x14ac:dyDescent="0.25">
      <c r="A3074" s="212">
        <v>95816</v>
      </c>
      <c r="B3074" s="210" t="s">
        <v>3048</v>
      </c>
      <c r="C3074" s="210" t="s">
        <v>86</v>
      </c>
      <c r="D3074" s="211" t="s">
        <v>37883</v>
      </c>
    </row>
    <row r="3075" spans="1:4" ht="13.5" x14ac:dyDescent="0.25">
      <c r="A3075" s="212">
        <v>95817</v>
      </c>
      <c r="B3075" s="210" t="s">
        <v>30887</v>
      </c>
      <c r="C3075" s="210" t="s">
        <v>86</v>
      </c>
      <c r="D3075" s="211" t="s">
        <v>37884</v>
      </c>
    </row>
    <row r="3076" spans="1:4" ht="13.5" x14ac:dyDescent="0.25">
      <c r="A3076" s="212">
        <v>95818</v>
      </c>
      <c r="B3076" s="210" t="s">
        <v>3050</v>
      </c>
      <c r="C3076" s="210" t="s">
        <v>86</v>
      </c>
      <c r="D3076" s="211" t="s">
        <v>37885</v>
      </c>
    </row>
    <row r="3077" spans="1:4" ht="13.5" x14ac:dyDescent="0.25">
      <c r="A3077" s="212">
        <v>97881</v>
      </c>
      <c r="B3077" s="210" t="s">
        <v>3051</v>
      </c>
      <c r="C3077" s="210" t="s">
        <v>86</v>
      </c>
      <c r="D3077" s="211" t="s">
        <v>37886</v>
      </c>
    </row>
    <row r="3078" spans="1:4" ht="13.5" x14ac:dyDescent="0.25">
      <c r="A3078" s="212">
        <v>97882</v>
      </c>
      <c r="B3078" s="210" t="s">
        <v>3052</v>
      </c>
      <c r="C3078" s="210" t="s">
        <v>86</v>
      </c>
      <c r="D3078" s="211" t="s">
        <v>37887</v>
      </c>
    </row>
    <row r="3079" spans="1:4" ht="13.5" x14ac:dyDescent="0.25">
      <c r="A3079" s="212">
        <v>97883</v>
      </c>
      <c r="B3079" s="210" t="s">
        <v>3053</v>
      </c>
      <c r="C3079" s="210" t="s">
        <v>86</v>
      </c>
      <c r="D3079" s="211" t="s">
        <v>37888</v>
      </c>
    </row>
    <row r="3080" spans="1:4" ht="13.5" x14ac:dyDescent="0.25">
      <c r="A3080" s="212">
        <v>97884</v>
      </c>
      <c r="B3080" s="210" t="s">
        <v>3054</v>
      </c>
      <c r="C3080" s="210" t="s">
        <v>86</v>
      </c>
      <c r="D3080" s="211" t="s">
        <v>37889</v>
      </c>
    </row>
    <row r="3081" spans="1:4" ht="13.5" x14ac:dyDescent="0.25">
      <c r="A3081" s="212">
        <v>97885</v>
      </c>
      <c r="B3081" s="210" t="s">
        <v>3055</v>
      </c>
      <c r="C3081" s="210" t="s">
        <v>86</v>
      </c>
      <c r="D3081" s="211" t="s">
        <v>37890</v>
      </c>
    </row>
    <row r="3082" spans="1:4" ht="13.5" x14ac:dyDescent="0.25">
      <c r="A3082" s="212">
        <v>97886</v>
      </c>
      <c r="B3082" s="210" t="s">
        <v>3056</v>
      </c>
      <c r="C3082" s="210" t="s">
        <v>86</v>
      </c>
      <c r="D3082" s="211" t="s">
        <v>37891</v>
      </c>
    </row>
    <row r="3083" spans="1:4" ht="13.5" x14ac:dyDescent="0.25">
      <c r="A3083" s="212">
        <v>97887</v>
      </c>
      <c r="B3083" s="210" t="s">
        <v>3057</v>
      </c>
      <c r="C3083" s="210" t="s">
        <v>86</v>
      </c>
      <c r="D3083" s="211" t="s">
        <v>37892</v>
      </c>
    </row>
    <row r="3084" spans="1:4" ht="13.5" x14ac:dyDescent="0.25">
      <c r="A3084" s="212">
        <v>97888</v>
      </c>
      <c r="B3084" s="210" t="s">
        <v>3058</v>
      </c>
      <c r="C3084" s="210" t="s">
        <v>86</v>
      </c>
      <c r="D3084" s="211" t="s">
        <v>37893</v>
      </c>
    </row>
    <row r="3085" spans="1:4" ht="13.5" x14ac:dyDescent="0.25">
      <c r="A3085" s="212">
        <v>97889</v>
      </c>
      <c r="B3085" s="210" t="s">
        <v>3059</v>
      </c>
      <c r="C3085" s="210" t="s">
        <v>86</v>
      </c>
      <c r="D3085" s="211" t="s">
        <v>37894</v>
      </c>
    </row>
    <row r="3086" spans="1:4" ht="13.5" x14ac:dyDescent="0.25">
      <c r="A3086" s="212">
        <v>97890</v>
      </c>
      <c r="B3086" s="210" t="s">
        <v>3060</v>
      </c>
      <c r="C3086" s="210" t="s">
        <v>86</v>
      </c>
      <c r="D3086" s="211" t="s">
        <v>37895</v>
      </c>
    </row>
    <row r="3087" spans="1:4" ht="13.5" x14ac:dyDescent="0.25">
      <c r="A3087" s="212">
        <v>97891</v>
      </c>
      <c r="B3087" s="210" t="s">
        <v>3061</v>
      </c>
      <c r="C3087" s="210" t="s">
        <v>86</v>
      </c>
      <c r="D3087" s="211" t="s">
        <v>37896</v>
      </c>
    </row>
    <row r="3088" spans="1:4" ht="13.5" x14ac:dyDescent="0.25">
      <c r="A3088" s="212">
        <v>97892</v>
      </c>
      <c r="B3088" s="210" t="s">
        <v>3062</v>
      </c>
      <c r="C3088" s="210" t="s">
        <v>86</v>
      </c>
      <c r="D3088" s="211" t="s">
        <v>37897</v>
      </c>
    </row>
    <row r="3089" spans="1:4" ht="13.5" x14ac:dyDescent="0.25">
      <c r="A3089" s="212">
        <v>97893</v>
      </c>
      <c r="B3089" s="210" t="s">
        <v>3063</v>
      </c>
      <c r="C3089" s="210" t="s">
        <v>86</v>
      </c>
      <c r="D3089" s="211" t="s">
        <v>37898</v>
      </c>
    </row>
    <row r="3090" spans="1:4" ht="13.5" x14ac:dyDescent="0.25">
      <c r="A3090" s="212">
        <v>97894</v>
      </c>
      <c r="B3090" s="210" t="s">
        <v>3064</v>
      </c>
      <c r="C3090" s="210" t="s">
        <v>86</v>
      </c>
      <c r="D3090" s="211" t="s">
        <v>37899</v>
      </c>
    </row>
    <row r="3091" spans="1:4" ht="13.5" x14ac:dyDescent="0.25">
      <c r="A3091" s="212">
        <v>104396</v>
      </c>
      <c r="B3091" s="210" t="s">
        <v>3065</v>
      </c>
      <c r="C3091" s="210" t="s">
        <v>86</v>
      </c>
      <c r="D3091" s="211" t="s">
        <v>87</v>
      </c>
    </row>
    <row r="3092" spans="1:4" ht="13.5" x14ac:dyDescent="0.25">
      <c r="A3092" s="212">
        <v>104397</v>
      </c>
      <c r="B3092" s="210" t="s">
        <v>3067</v>
      </c>
      <c r="C3092" s="210" t="s">
        <v>86</v>
      </c>
      <c r="D3092" s="211" t="s">
        <v>32756</v>
      </c>
    </row>
    <row r="3093" spans="1:4" ht="13.5" x14ac:dyDescent="0.25">
      <c r="A3093" s="212">
        <v>104398</v>
      </c>
      <c r="B3093" s="210" t="s">
        <v>3068</v>
      </c>
      <c r="C3093" s="210" t="s">
        <v>86</v>
      </c>
      <c r="D3093" s="211" t="s">
        <v>29748</v>
      </c>
    </row>
    <row r="3094" spans="1:4" ht="13.5" x14ac:dyDescent="0.25">
      <c r="A3094" s="212">
        <v>104399</v>
      </c>
      <c r="B3094" s="210" t="s">
        <v>3069</v>
      </c>
      <c r="C3094" s="210" t="s">
        <v>86</v>
      </c>
      <c r="D3094" s="211" t="s">
        <v>8952</v>
      </c>
    </row>
    <row r="3095" spans="1:4" ht="13.5" x14ac:dyDescent="0.25">
      <c r="A3095" s="212">
        <v>104400</v>
      </c>
      <c r="B3095" s="210" t="s">
        <v>3071</v>
      </c>
      <c r="C3095" s="210" t="s">
        <v>86</v>
      </c>
      <c r="D3095" s="211" t="s">
        <v>37900</v>
      </c>
    </row>
    <row r="3096" spans="1:4" ht="13.5" x14ac:dyDescent="0.25">
      <c r="A3096" s="212">
        <v>104401</v>
      </c>
      <c r="B3096" s="210" t="s">
        <v>3073</v>
      </c>
      <c r="C3096" s="210" t="s">
        <v>86</v>
      </c>
      <c r="D3096" s="211" t="s">
        <v>31601</v>
      </c>
    </row>
    <row r="3097" spans="1:4" ht="13.5" x14ac:dyDescent="0.25">
      <c r="A3097" s="212">
        <v>104402</v>
      </c>
      <c r="B3097" s="210" t="s">
        <v>3075</v>
      </c>
      <c r="C3097" s="210" t="s">
        <v>86</v>
      </c>
      <c r="D3097" s="211" t="s">
        <v>9615</v>
      </c>
    </row>
    <row r="3098" spans="1:4" ht="13.5" x14ac:dyDescent="0.25">
      <c r="A3098" s="212">
        <v>104403</v>
      </c>
      <c r="B3098" s="210" t="s">
        <v>3077</v>
      </c>
      <c r="C3098" s="210" t="s">
        <v>86</v>
      </c>
      <c r="D3098" s="211" t="s">
        <v>37901</v>
      </c>
    </row>
    <row r="3099" spans="1:4" ht="13.5" x14ac:dyDescent="0.25">
      <c r="A3099" s="212">
        <v>104404</v>
      </c>
      <c r="B3099" s="210" t="s">
        <v>3079</v>
      </c>
      <c r="C3099" s="210" t="s">
        <v>86</v>
      </c>
      <c r="D3099" s="211" t="s">
        <v>7231</v>
      </c>
    </row>
    <row r="3100" spans="1:4" ht="13.5" x14ac:dyDescent="0.25">
      <c r="A3100" s="212">
        <v>104405</v>
      </c>
      <c r="B3100" s="210" t="s">
        <v>3081</v>
      </c>
      <c r="C3100" s="210" t="s">
        <v>86</v>
      </c>
      <c r="D3100" s="211" t="s">
        <v>1748</v>
      </c>
    </row>
    <row r="3101" spans="1:4" ht="13.5" x14ac:dyDescent="0.25">
      <c r="A3101" s="212">
        <v>93653</v>
      </c>
      <c r="B3101" s="210" t="s">
        <v>3082</v>
      </c>
      <c r="C3101" s="210" t="s">
        <v>86</v>
      </c>
      <c r="D3101" s="211" t="s">
        <v>2269</v>
      </c>
    </row>
    <row r="3102" spans="1:4" ht="13.5" x14ac:dyDescent="0.25">
      <c r="A3102" s="212">
        <v>93654</v>
      </c>
      <c r="B3102" s="210" t="s">
        <v>3083</v>
      </c>
      <c r="C3102" s="210" t="s">
        <v>86</v>
      </c>
      <c r="D3102" s="211" t="s">
        <v>37902</v>
      </c>
    </row>
    <row r="3103" spans="1:4" ht="13.5" x14ac:dyDescent="0.25">
      <c r="A3103" s="212">
        <v>93655</v>
      </c>
      <c r="B3103" s="210" t="s">
        <v>3084</v>
      </c>
      <c r="C3103" s="210" t="s">
        <v>86</v>
      </c>
      <c r="D3103" s="211" t="s">
        <v>31160</v>
      </c>
    </row>
    <row r="3104" spans="1:4" ht="13.5" x14ac:dyDescent="0.25">
      <c r="A3104" s="212">
        <v>93656</v>
      </c>
      <c r="B3104" s="210" t="s">
        <v>3086</v>
      </c>
      <c r="C3104" s="210" t="s">
        <v>86</v>
      </c>
      <c r="D3104" s="211" t="s">
        <v>31160</v>
      </c>
    </row>
    <row r="3105" spans="1:4" ht="13.5" x14ac:dyDescent="0.25">
      <c r="A3105" s="212">
        <v>93657</v>
      </c>
      <c r="B3105" s="210" t="s">
        <v>3087</v>
      </c>
      <c r="C3105" s="210" t="s">
        <v>86</v>
      </c>
      <c r="D3105" s="211" t="s">
        <v>30581</v>
      </c>
    </row>
    <row r="3106" spans="1:4" ht="13.5" x14ac:dyDescent="0.25">
      <c r="A3106" s="212">
        <v>93658</v>
      </c>
      <c r="B3106" s="210" t="s">
        <v>3089</v>
      </c>
      <c r="C3106" s="210" t="s">
        <v>86</v>
      </c>
      <c r="D3106" s="211" t="s">
        <v>30563</v>
      </c>
    </row>
    <row r="3107" spans="1:4" ht="13.5" x14ac:dyDescent="0.25">
      <c r="A3107" s="212">
        <v>93659</v>
      </c>
      <c r="B3107" s="210" t="s">
        <v>3090</v>
      </c>
      <c r="C3107" s="210" t="s">
        <v>86</v>
      </c>
      <c r="D3107" s="211" t="s">
        <v>12109</v>
      </c>
    </row>
    <row r="3108" spans="1:4" ht="13.5" x14ac:dyDescent="0.25">
      <c r="A3108" s="212">
        <v>93660</v>
      </c>
      <c r="B3108" s="210" t="s">
        <v>3091</v>
      </c>
      <c r="C3108" s="210" t="s">
        <v>86</v>
      </c>
      <c r="D3108" s="211" t="s">
        <v>37903</v>
      </c>
    </row>
    <row r="3109" spans="1:4" ht="13.5" x14ac:dyDescent="0.25">
      <c r="A3109" s="212">
        <v>93661</v>
      </c>
      <c r="B3109" s="210" t="s">
        <v>3092</v>
      </c>
      <c r="C3109" s="210" t="s">
        <v>86</v>
      </c>
      <c r="D3109" s="211" t="s">
        <v>37904</v>
      </c>
    </row>
    <row r="3110" spans="1:4" ht="13.5" x14ac:dyDescent="0.25">
      <c r="A3110" s="212">
        <v>93662</v>
      </c>
      <c r="B3110" s="210" t="s">
        <v>3093</v>
      </c>
      <c r="C3110" s="210" t="s">
        <v>86</v>
      </c>
      <c r="D3110" s="211" t="s">
        <v>37905</v>
      </c>
    </row>
    <row r="3111" spans="1:4" ht="13.5" x14ac:dyDescent="0.25">
      <c r="A3111" s="212">
        <v>93663</v>
      </c>
      <c r="B3111" s="210" t="s">
        <v>3094</v>
      </c>
      <c r="C3111" s="210" t="s">
        <v>86</v>
      </c>
      <c r="D3111" s="211" t="s">
        <v>37905</v>
      </c>
    </row>
    <row r="3112" spans="1:4" ht="13.5" x14ac:dyDescent="0.25">
      <c r="A3112" s="212">
        <v>93664</v>
      </c>
      <c r="B3112" s="210" t="s">
        <v>3095</v>
      </c>
      <c r="C3112" s="210" t="s">
        <v>86</v>
      </c>
      <c r="D3112" s="211" t="s">
        <v>37906</v>
      </c>
    </row>
    <row r="3113" spans="1:4" ht="13.5" x14ac:dyDescent="0.25">
      <c r="A3113" s="212">
        <v>93665</v>
      </c>
      <c r="B3113" s="210" t="s">
        <v>3096</v>
      </c>
      <c r="C3113" s="210" t="s">
        <v>86</v>
      </c>
      <c r="D3113" s="211" t="s">
        <v>37907</v>
      </c>
    </row>
    <row r="3114" spans="1:4" ht="13.5" x14ac:dyDescent="0.25">
      <c r="A3114" s="212">
        <v>93666</v>
      </c>
      <c r="B3114" s="210" t="s">
        <v>3097</v>
      </c>
      <c r="C3114" s="210" t="s">
        <v>86</v>
      </c>
      <c r="D3114" s="211" t="s">
        <v>37908</v>
      </c>
    </row>
    <row r="3115" spans="1:4" ht="13.5" x14ac:dyDescent="0.25">
      <c r="A3115" s="212">
        <v>93667</v>
      </c>
      <c r="B3115" s="210" t="s">
        <v>3098</v>
      </c>
      <c r="C3115" s="210" t="s">
        <v>86</v>
      </c>
      <c r="D3115" s="211" t="s">
        <v>37909</v>
      </c>
    </row>
    <row r="3116" spans="1:4" ht="13.5" x14ac:dyDescent="0.25">
      <c r="A3116" s="212">
        <v>93668</v>
      </c>
      <c r="B3116" s="210" t="s">
        <v>3099</v>
      </c>
      <c r="C3116" s="210" t="s">
        <v>86</v>
      </c>
      <c r="D3116" s="211" t="s">
        <v>37910</v>
      </c>
    </row>
    <row r="3117" spans="1:4" ht="13.5" x14ac:dyDescent="0.25">
      <c r="A3117" s="212">
        <v>93669</v>
      </c>
      <c r="B3117" s="210" t="s">
        <v>3100</v>
      </c>
      <c r="C3117" s="210" t="s">
        <v>86</v>
      </c>
      <c r="D3117" s="211" t="s">
        <v>37911</v>
      </c>
    </row>
    <row r="3118" spans="1:4" ht="13.5" x14ac:dyDescent="0.25">
      <c r="A3118" s="212">
        <v>93670</v>
      </c>
      <c r="B3118" s="210" t="s">
        <v>3101</v>
      </c>
      <c r="C3118" s="210" t="s">
        <v>86</v>
      </c>
      <c r="D3118" s="211" t="s">
        <v>37911</v>
      </c>
    </row>
    <row r="3119" spans="1:4" ht="13.5" x14ac:dyDescent="0.25">
      <c r="A3119" s="212">
        <v>93671</v>
      </c>
      <c r="B3119" s="210" t="s">
        <v>3102</v>
      </c>
      <c r="C3119" s="210" t="s">
        <v>86</v>
      </c>
      <c r="D3119" s="211" t="s">
        <v>37912</v>
      </c>
    </row>
    <row r="3120" spans="1:4" ht="13.5" x14ac:dyDescent="0.25">
      <c r="A3120" s="212">
        <v>93672</v>
      </c>
      <c r="B3120" s="210" t="s">
        <v>3103</v>
      </c>
      <c r="C3120" s="210" t="s">
        <v>86</v>
      </c>
      <c r="D3120" s="211" t="s">
        <v>37913</v>
      </c>
    </row>
    <row r="3121" spans="1:4" ht="13.5" x14ac:dyDescent="0.25">
      <c r="A3121" s="212">
        <v>93673</v>
      </c>
      <c r="B3121" s="210" t="s">
        <v>3104</v>
      </c>
      <c r="C3121" s="210" t="s">
        <v>86</v>
      </c>
      <c r="D3121" s="211" t="s">
        <v>37914</v>
      </c>
    </row>
    <row r="3122" spans="1:4" ht="13.5" x14ac:dyDescent="0.25">
      <c r="A3122" s="212">
        <v>97359</v>
      </c>
      <c r="B3122" s="210" t="s">
        <v>3105</v>
      </c>
      <c r="C3122" s="210" t="s">
        <v>86</v>
      </c>
      <c r="D3122" s="211" t="s">
        <v>37915</v>
      </c>
    </row>
    <row r="3123" spans="1:4" ht="13.5" x14ac:dyDescent="0.25">
      <c r="A3123" s="212">
        <v>97360</v>
      </c>
      <c r="B3123" s="210" t="s">
        <v>3106</v>
      </c>
      <c r="C3123" s="210" t="s">
        <v>86</v>
      </c>
      <c r="D3123" s="211" t="s">
        <v>37916</v>
      </c>
    </row>
    <row r="3124" spans="1:4" ht="13.5" x14ac:dyDescent="0.25">
      <c r="A3124" s="212">
        <v>97361</v>
      </c>
      <c r="B3124" s="210" t="s">
        <v>3107</v>
      </c>
      <c r="C3124" s="210" t="s">
        <v>86</v>
      </c>
      <c r="D3124" s="211" t="s">
        <v>37917</v>
      </c>
    </row>
    <row r="3125" spans="1:4" ht="13.5" x14ac:dyDescent="0.25">
      <c r="A3125" s="212">
        <v>97362</v>
      </c>
      <c r="B3125" s="210" t="s">
        <v>3108</v>
      </c>
      <c r="C3125" s="210" t="s">
        <v>86</v>
      </c>
      <c r="D3125" s="211" t="s">
        <v>37918</v>
      </c>
    </row>
    <row r="3126" spans="1:4" ht="13.5" x14ac:dyDescent="0.25">
      <c r="A3126" s="212">
        <v>101875</v>
      </c>
      <c r="B3126" s="210" t="s">
        <v>3109</v>
      </c>
      <c r="C3126" s="210" t="s">
        <v>86</v>
      </c>
      <c r="D3126" s="211" t="s">
        <v>37919</v>
      </c>
    </row>
    <row r="3127" spans="1:4" ht="13.5" x14ac:dyDescent="0.25">
      <c r="A3127" s="212">
        <v>101876</v>
      </c>
      <c r="B3127" s="210" t="s">
        <v>3110</v>
      </c>
      <c r="C3127" s="210" t="s">
        <v>86</v>
      </c>
      <c r="D3127" s="211" t="s">
        <v>37920</v>
      </c>
    </row>
    <row r="3128" spans="1:4" ht="13.5" x14ac:dyDescent="0.25">
      <c r="A3128" s="212">
        <v>101877</v>
      </c>
      <c r="B3128" s="210" t="s">
        <v>3111</v>
      </c>
      <c r="C3128" s="210" t="s">
        <v>86</v>
      </c>
      <c r="D3128" s="211" t="s">
        <v>31971</v>
      </c>
    </row>
    <row r="3129" spans="1:4" ht="13.5" x14ac:dyDescent="0.25">
      <c r="A3129" s="212">
        <v>101878</v>
      </c>
      <c r="B3129" s="210" t="s">
        <v>3112</v>
      </c>
      <c r="C3129" s="210" t="s">
        <v>86</v>
      </c>
      <c r="D3129" s="211" t="s">
        <v>37921</v>
      </c>
    </row>
    <row r="3130" spans="1:4" ht="13.5" x14ac:dyDescent="0.25">
      <c r="A3130" s="212">
        <v>101879</v>
      </c>
      <c r="B3130" s="210" t="s">
        <v>3113</v>
      </c>
      <c r="C3130" s="210" t="s">
        <v>86</v>
      </c>
      <c r="D3130" s="211" t="s">
        <v>37922</v>
      </c>
    </row>
    <row r="3131" spans="1:4" ht="13.5" x14ac:dyDescent="0.25">
      <c r="A3131" s="212">
        <v>101880</v>
      </c>
      <c r="B3131" s="210" t="s">
        <v>3114</v>
      </c>
      <c r="C3131" s="210" t="s">
        <v>86</v>
      </c>
      <c r="D3131" s="211" t="s">
        <v>37923</v>
      </c>
    </row>
    <row r="3132" spans="1:4" ht="13.5" x14ac:dyDescent="0.25">
      <c r="A3132" s="212">
        <v>101881</v>
      </c>
      <c r="B3132" s="210" t="s">
        <v>3115</v>
      </c>
      <c r="C3132" s="210" t="s">
        <v>86</v>
      </c>
      <c r="D3132" s="211" t="s">
        <v>37924</v>
      </c>
    </row>
    <row r="3133" spans="1:4" ht="13.5" x14ac:dyDescent="0.25">
      <c r="A3133" s="212">
        <v>101882</v>
      </c>
      <c r="B3133" s="210" t="s">
        <v>3116</v>
      </c>
      <c r="C3133" s="210" t="s">
        <v>86</v>
      </c>
      <c r="D3133" s="211" t="s">
        <v>37925</v>
      </c>
    </row>
    <row r="3134" spans="1:4" ht="13.5" x14ac:dyDescent="0.25">
      <c r="A3134" s="212">
        <v>101883</v>
      </c>
      <c r="B3134" s="210" t="s">
        <v>3117</v>
      </c>
      <c r="C3134" s="210" t="s">
        <v>86</v>
      </c>
      <c r="D3134" s="211" t="s">
        <v>37926</v>
      </c>
    </row>
    <row r="3135" spans="1:4" ht="13.5" x14ac:dyDescent="0.25">
      <c r="A3135" s="212">
        <v>101890</v>
      </c>
      <c r="B3135" s="210" t="s">
        <v>3118</v>
      </c>
      <c r="C3135" s="210" t="s">
        <v>86</v>
      </c>
      <c r="D3135" s="211" t="s">
        <v>33640</v>
      </c>
    </row>
    <row r="3136" spans="1:4" ht="13.5" x14ac:dyDescent="0.25">
      <c r="A3136" s="212">
        <v>101891</v>
      </c>
      <c r="B3136" s="210" t="s">
        <v>3119</v>
      </c>
      <c r="C3136" s="210" t="s">
        <v>86</v>
      </c>
      <c r="D3136" s="211" t="s">
        <v>31364</v>
      </c>
    </row>
    <row r="3137" spans="1:4" ht="13.5" x14ac:dyDescent="0.25">
      <c r="A3137" s="212">
        <v>101892</v>
      </c>
      <c r="B3137" s="210" t="s">
        <v>3120</v>
      </c>
      <c r="C3137" s="210" t="s">
        <v>86</v>
      </c>
      <c r="D3137" s="211" t="s">
        <v>32769</v>
      </c>
    </row>
    <row r="3138" spans="1:4" ht="13.5" x14ac:dyDescent="0.25">
      <c r="A3138" s="212">
        <v>101893</v>
      </c>
      <c r="B3138" s="210" t="s">
        <v>3121</v>
      </c>
      <c r="C3138" s="210" t="s">
        <v>86</v>
      </c>
      <c r="D3138" s="211" t="s">
        <v>37927</v>
      </c>
    </row>
    <row r="3139" spans="1:4" ht="13.5" x14ac:dyDescent="0.25">
      <c r="A3139" s="212">
        <v>101894</v>
      </c>
      <c r="B3139" s="210" t="s">
        <v>3122</v>
      </c>
      <c r="C3139" s="210" t="s">
        <v>86</v>
      </c>
      <c r="D3139" s="211" t="s">
        <v>37928</v>
      </c>
    </row>
    <row r="3140" spans="1:4" ht="13.5" x14ac:dyDescent="0.25">
      <c r="A3140" s="212">
        <v>101895</v>
      </c>
      <c r="B3140" s="210" t="s">
        <v>3123</v>
      </c>
      <c r="C3140" s="210" t="s">
        <v>86</v>
      </c>
      <c r="D3140" s="211" t="s">
        <v>37929</v>
      </c>
    </row>
    <row r="3141" spans="1:4" ht="13.5" x14ac:dyDescent="0.25">
      <c r="A3141" s="212">
        <v>101896</v>
      </c>
      <c r="B3141" s="210" t="s">
        <v>3124</v>
      </c>
      <c r="C3141" s="210" t="s">
        <v>86</v>
      </c>
      <c r="D3141" s="211" t="s">
        <v>37930</v>
      </c>
    </row>
    <row r="3142" spans="1:4" ht="13.5" x14ac:dyDescent="0.25">
      <c r="A3142" s="212">
        <v>101897</v>
      </c>
      <c r="B3142" s="210" t="s">
        <v>3125</v>
      </c>
      <c r="C3142" s="210" t="s">
        <v>86</v>
      </c>
      <c r="D3142" s="211" t="s">
        <v>37931</v>
      </c>
    </row>
    <row r="3143" spans="1:4" ht="13.5" x14ac:dyDescent="0.25">
      <c r="A3143" s="212">
        <v>101898</v>
      </c>
      <c r="B3143" s="210" t="s">
        <v>3126</v>
      </c>
      <c r="C3143" s="210" t="s">
        <v>86</v>
      </c>
      <c r="D3143" s="211" t="s">
        <v>37932</v>
      </c>
    </row>
    <row r="3144" spans="1:4" ht="13.5" x14ac:dyDescent="0.25">
      <c r="A3144" s="212">
        <v>101899</v>
      </c>
      <c r="B3144" s="210" t="s">
        <v>3127</v>
      </c>
      <c r="C3144" s="210" t="s">
        <v>86</v>
      </c>
      <c r="D3144" s="211" t="s">
        <v>37933</v>
      </c>
    </row>
    <row r="3145" spans="1:4" ht="13.5" x14ac:dyDescent="0.25">
      <c r="A3145" s="212">
        <v>101900</v>
      </c>
      <c r="B3145" s="210" t="s">
        <v>3128</v>
      </c>
      <c r="C3145" s="210" t="s">
        <v>86</v>
      </c>
      <c r="D3145" s="211" t="s">
        <v>37934</v>
      </c>
    </row>
    <row r="3146" spans="1:4" ht="13.5" x14ac:dyDescent="0.25">
      <c r="A3146" s="212">
        <v>101901</v>
      </c>
      <c r="B3146" s="210" t="s">
        <v>3129</v>
      </c>
      <c r="C3146" s="210" t="s">
        <v>86</v>
      </c>
      <c r="D3146" s="211" t="s">
        <v>37935</v>
      </c>
    </row>
    <row r="3147" spans="1:4" ht="13.5" x14ac:dyDescent="0.25">
      <c r="A3147" s="212">
        <v>101902</v>
      </c>
      <c r="B3147" s="210" t="s">
        <v>3130</v>
      </c>
      <c r="C3147" s="210" t="s">
        <v>86</v>
      </c>
      <c r="D3147" s="211" t="s">
        <v>37936</v>
      </c>
    </row>
    <row r="3148" spans="1:4" ht="13.5" x14ac:dyDescent="0.25">
      <c r="A3148" s="212">
        <v>101903</v>
      </c>
      <c r="B3148" s="210" t="s">
        <v>3131</v>
      </c>
      <c r="C3148" s="210" t="s">
        <v>86</v>
      </c>
      <c r="D3148" s="211" t="s">
        <v>37937</v>
      </c>
    </row>
    <row r="3149" spans="1:4" ht="13.5" x14ac:dyDescent="0.25">
      <c r="A3149" s="212">
        <v>101904</v>
      </c>
      <c r="B3149" s="210" t="s">
        <v>3132</v>
      </c>
      <c r="C3149" s="210" t="s">
        <v>86</v>
      </c>
      <c r="D3149" s="211" t="s">
        <v>37938</v>
      </c>
    </row>
    <row r="3150" spans="1:4" ht="13.5" x14ac:dyDescent="0.25">
      <c r="A3150" s="212">
        <v>101938</v>
      </c>
      <c r="B3150" s="210" t="s">
        <v>3133</v>
      </c>
      <c r="C3150" s="210" t="s">
        <v>86</v>
      </c>
      <c r="D3150" s="211" t="s">
        <v>37939</v>
      </c>
    </row>
    <row r="3151" spans="1:4" ht="13.5" x14ac:dyDescent="0.25">
      <c r="A3151" s="212">
        <v>101946</v>
      </c>
      <c r="B3151" s="210" t="s">
        <v>3134</v>
      </c>
      <c r="C3151" s="210" t="s">
        <v>86</v>
      </c>
      <c r="D3151" s="211" t="s">
        <v>37940</v>
      </c>
    </row>
    <row r="3152" spans="1:4" ht="13.5" x14ac:dyDescent="0.25">
      <c r="A3152" s="212">
        <v>91945</v>
      </c>
      <c r="B3152" s="210" t="s">
        <v>3135</v>
      </c>
      <c r="C3152" s="210" t="s">
        <v>86</v>
      </c>
      <c r="D3152" s="211" t="s">
        <v>37637</v>
      </c>
    </row>
    <row r="3153" spans="1:4" ht="13.5" x14ac:dyDescent="0.25">
      <c r="A3153" s="212">
        <v>91946</v>
      </c>
      <c r="B3153" s="210" t="s">
        <v>3137</v>
      </c>
      <c r="C3153" s="210" t="s">
        <v>86</v>
      </c>
      <c r="D3153" s="211" t="s">
        <v>12252</v>
      </c>
    </row>
    <row r="3154" spans="1:4" ht="13.5" x14ac:dyDescent="0.25">
      <c r="A3154" s="212">
        <v>91947</v>
      </c>
      <c r="B3154" s="210" t="s">
        <v>3139</v>
      </c>
      <c r="C3154" s="210" t="s">
        <v>86</v>
      </c>
      <c r="D3154" s="211" t="s">
        <v>31606</v>
      </c>
    </row>
    <row r="3155" spans="1:4" ht="13.5" x14ac:dyDescent="0.25">
      <c r="A3155" s="212">
        <v>91949</v>
      </c>
      <c r="B3155" s="210" t="s">
        <v>3140</v>
      </c>
      <c r="C3155" s="210" t="s">
        <v>86</v>
      </c>
      <c r="D3155" s="211" t="s">
        <v>5557</v>
      </c>
    </row>
    <row r="3156" spans="1:4" ht="13.5" x14ac:dyDescent="0.25">
      <c r="A3156" s="212">
        <v>91950</v>
      </c>
      <c r="B3156" s="210" t="s">
        <v>3141</v>
      </c>
      <c r="C3156" s="210" t="s">
        <v>86</v>
      </c>
      <c r="D3156" s="211" t="s">
        <v>30742</v>
      </c>
    </row>
    <row r="3157" spans="1:4" ht="13.5" x14ac:dyDescent="0.25">
      <c r="A3157" s="212">
        <v>91951</v>
      </c>
      <c r="B3157" s="210" t="s">
        <v>3143</v>
      </c>
      <c r="C3157" s="210" t="s">
        <v>86</v>
      </c>
      <c r="D3157" s="211" t="s">
        <v>4540</v>
      </c>
    </row>
    <row r="3158" spans="1:4" ht="13.5" x14ac:dyDescent="0.25">
      <c r="A3158" s="212">
        <v>91952</v>
      </c>
      <c r="B3158" s="210" t="s">
        <v>3144</v>
      </c>
      <c r="C3158" s="210" t="s">
        <v>86</v>
      </c>
      <c r="D3158" s="211" t="s">
        <v>37941</v>
      </c>
    </row>
    <row r="3159" spans="1:4" ht="13.5" x14ac:dyDescent="0.25">
      <c r="A3159" s="212">
        <v>91953</v>
      </c>
      <c r="B3159" s="210" t="s">
        <v>3145</v>
      </c>
      <c r="C3159" s="210" t="s">
        <v>86</v>
      </c>
      <c r="D3159" s="211" t="s">
        <v>37942</v>
      </c>
    </row>
    <row r="3160" spans="1:4" ht="13.5" x14ac:dyDescent="0.25">
      <c r="A3160" s="212">
        <v>91954</v>
      </c>
      <c r="B3160" s="210" t="s">
        <v>3146</v>
      </c>
      <c r="C3160" s="210" t="s">
        <v>86</v>
      </c>
      <c r="D3160" s="211" t="s">
        <v>475</v>
      </c>
    </row>
    <row r="3161" spans="1:4" ht="13.5" x14ac:dyDescent="0.25">
      <c r="A3161" s="212">
        <v>91955</v>
      </c>
      <c r="B3161" s="210" t="s">
        <v>3148</v>
      </c>
      <c r="C3161" s="210" t="s">
        <v>86</v>
      </c>
      <c r="D3161" s="211" t="s">
        <v>3206</v>
      </c>
    </row>
    <row r="3162" spans="1:4" ht="13.5" x14ac:dyDescent="0.25">
      <c r="A3162" s="212">
        <v>91956</v>
      </c>
      <c r="B3162" s="210" t="s">
        <v>3149</v>
      </c>
      <c r="C3162" s="210" t="s">
        <v>86</v>
      </c>
      <c r="D3162" s="211" t="s">
        <v>12149</v>
      </c>
    </row>
    <row r="3163" spans="1:4" ht="13.5" x14ac:dyDescent="0.25">
      <c r="A3163" s="212">
        <v>91957</v>
      </c>
      <c r="B3163" s="210" t="s">
        <v>3150</v>
      </c>
      <c r="C3163" s="210" t="s">
        <v>86</v>
      </c>
      <c r="D3163" s="211" t="s">
        <v>37943</v>
      </c>
    </row>
    <row r="3164" spans="1:4" ht="13.5" x14ac:dyDescent="0.25">
      <c r="A3164" s="212">
        <v>91958</v>
      </c>
      <c r="B3164" s="210" t="s">
        <v>3151</v>
      </c>
      <c r="C3164" s="210" t="s">
        <v>86</v>
      </c>
      <c r="D3164" s="211" t="s">
        <v>37944</v>
      </c>
    </row>
    <row r="3165" spans="1:4" ht="13.5" x14ac:dyDescent="0.25">
      <c r="A3165" s="212">
        <v>91959</v>
      </c>
      <c r="B3165" s="210" t="s">
        <v>3152</v>
      </c>
      <c r="C3165" s="210" t="s">
        <v>86</v>
      </c>
      <c r="D3165" s="211" t="s">
        <v>32107</v>
      </c>
    </row>
    <row r="3166" spans="1:4" ht="13.5" x14ac:dyDescent="0.25">
      <c r="A3166" s="212">
        <v>91960</v>
      </c>
      <c r="B3166" s="210" t="s">
        <v>3153</v>
      </c>
      <c r="C3166" s="210" t="s">
        <v>86</v>
      </c>
      <c r="D3166" s="211" t="s">
        <v>36073</v>
      </c>
    </row>
    <row r="3167" spans="1:4" ht="13.5" x14ac:dyDescent="0.25">
      <c r="A3167" s="212">
        <v>91961</v>
      </c>
      <c r="B3167" s="210" t="s">
        <v>3154</v>
      </c>
      <c r="C3167" s="210" t="s">
        <v>86</v>
      </c>
      <c r="D3167" s="211" t="s">
        <v>37945</v>
      </c>
    </row>
    <row r="3168" spans="1:4" ht="13.5" x14ac:dyDescent="0.25">
      <c r="A3168" s="212">
        <v>91962</v>
      </c>
      <c r="B3168" s="210" t="s">
        <v>3155</v>
      </c>
      <c r="C3168" s="210" t="s">
        <v>86</v>
      </c>
      <c r="D3168" s="211" t="s">
        <v>37946</v>
      </c>
    </row>
    <row r="3169" spans="1:4" ht="13.5" x14ac:dyDescent="0.25">
      <c r="A3169" s="212">
        <v>91963</v>
      </c>
      <c r="B3169" s="210" t="s">
        <v>3156</v>
      </c>
      <c r="C3169" s="210" t="s">
        <v>86</v>
      </c>
      <c r="D3169" s="211" t="s">
        <v>33520</v>
      </c>
    </row>
    <row r="3170" spans="1:4" ht="13.5" x14ac:dyDescent="0.25">
      <c r="A3170" s="212">
        <v>91964</v>
      </c>
      <c r="B3170" s="210" t="s">
        <v>3157</v>
      </c>
      <c r="C3170" s="210" t="s">
        <v>86</v>
      </c>
      <c r="D3170" s="211" t="s">
        <v>37947</v>
      </c>
    </row>
    <row r="3171" spans="1:4" ht="13.5" x14ac:dyDescent="0.25">
      <c r="A3171" s="212">
        <v>91965</v>
      </c>
      <c r="B3171" s="210" t="s">
        <v>3158</v>
      </c>
      <c r="C3171" s="210" t="s">
        <v>86</v>
      </c>
      <c r="D3171" s="211" t="s">
        <v>37948</v>
      </c>
    </row>
    <row r="3172" spans="1:4" ht="13.5" x14ac:dyDescent="0.25">
      <c r="A3172" s="212">
        <v>91966</v>
      </c>
      <c r="B3172" s="210" t="s">
        <v>3159</v>
      </c>
      <c r="C3172" s="210" t="s">
        <v>86</v>
      </c>
      <c r="D3172" s="211" t="s">
        <v>37949</v>
      </c>
    </row>
    <row r="3173" spans="1:4" ht="13.5" x14ac:dyDescent="0.25">
      <c r="A3173" s="212">
        <v>91967</v>
      </c>
      <c r="B3173" s="210" t="s">
        <v>3160</v>
      </c>
      <c r="C3173" s="210" t="s">
        <v>86</v>
      </c>
      <c r="D3173" s="211" t="s">
        <v>37119</v>
      </c>
    </row>
    <row r="3174" spans="1:4" ht="13.5" x14ac:dyDescent="0.25">
      <c r="A3174" s="212">
        <v>91968</v>
      </c>
      <c r="B3174" s="210" t="s">
        <v>3161</v>
      </c>
      <c r="C3174" s="210" t="s">
        <v>86</v>
      </c>
      <c r="D3174" s="211" t="s">
        <v>37950</v>
      </c>
    </row>
    <row r="3175" spans="1:4" ht="13.5" x14ac:dyDescent="0.25">
      <c r="A3175" s="212">
        <v>91969</v>
      </c>
      <c r="B3175" s="210" t="s">
        <v>3162</v>
      </c>
      <c r="C3175" s="210" t="s">
        <v>86</v>
      </c>
      <c r="D3175" s="211" t="s">
        <v>37951</v>
      </c>
    </row>
    <row r="3176" spans="1:4" ht="13.5" x14ac:dyDescent="0.25">
      <c r="A3176" s="212">
        <v>91970</v>
      </c>
      <c r="B3176" s="210" t="s">
        <v>3163</v>
      </c>
      <c r="C3176" s="210" t="s">
        <v>86</v>
      </c>
      <c r="D3176" s="211" t="s">
        <v>32773</v>
      </c>
    </row>
    <row r="3177" spans="1:4" ht="13.5" x14ac:dyDescent="0.25">
      <c r="A3177" s="212">
        <v>91971</v>
      </c>
      <c r="B3177" s="210" t="s">
        <v>3164</v>
      </c>
      <c r="C3177" s="210" t="s">
        <v>86</v>
      </c>
      <c r="D3177" s="211" t="s">
        <v>33665</v>
      </c>
    </row>
    <row r="3178" spans="1:4" ht="13.5" x14ac:dyDescent="0.25">
      <c r="A3178" s="212">
        <v>91972</v>
      </c>
      <c r="B3178" s="210" t="s">
        <v>3165</v>
      </c>
      <c r="C3178" s="210" t="s">
        <v>86</v>
      </c>
      <c r="D3178" s="211" t="s">
        <v>37346</v>
      </c>
    </row>
    <row r="3179" spans="1:4" ht="13.5" x14ac:dyDescent="0.25">
      <c r="A3179" s="212">
        <v>91973</v>
      </c>
      <c r="B3179" s="210" t="s">
        <v>3166</v>
      </c>
      <c r="C3179" s="210" t="s">
        <v>86</v>
      </c>
      <c r="D3179" s="211" t="s">
        <v>37952</v>
      </c>
    </row>
    <row r="3180" spans="1:4" ht="13.5" x14ac:dyDescent="0.25">
      <c r="A3180" s="212">
        <v>91974</v>
      </c>
      <c r="B3180" s="210" t="s">
        <v>3167</v>
      </c>
      <c r="C3180" s="210" t="s">
        <v>86</v>
      </c>
      <c r="D3180" s="211" t="s">
        <v>37953</v>
      </c>
    </row>
    <row r="3181" spans="1:4" ht="13.5" x14ac:dyDescent="0.25">
      <c r="A3181" s="212">
        <v>91975</v>
      </c>
      <c r="B3181" s="210" t="s">
        <v>3168</v>
      </c>
      <c r="C3181" s="210" t="s">
        <v>86</v>
      </c>
      <c r="D3181" s="211" t="s">
        <v>32661</v>
      </c>
    </row>
    <row r="3182" spans="1:4" ht="13.5" x14ac:dyDescent="0.25">
      <c r="A3182" s="212">
        <v>91976</v>
      </c>
      <c r="B3182" s="210" t="s">
        <v>3169</v>
      </c>
      <c r="C3182" s="210" t="s">
        <v>86</v>
      </c>
      <c r="D3182" s="211" t="s">
        <v>30342</v>
      </c>
    </row>
    <row r="3183" spans="1:4" ht="13.5" x14ac:dyDescent="0.25">
      <c r="A3183" s="212">
        <v>91977</v>
      </c>
      <c r="B3183" s="210" t="s">
        <v>3170</v>
      </c>
      <c r="C3183" s="210" t="s">
        <v>86</v>
      </c>
      <c r="D3183" s="211" t="s">
        <v>37954</v>
      </c>
    </row>
    <row r="3184" spans="1:4" ht="13.5" x14ac:dyDescent="0.25">
      <c r="A3184" s="212">
        <v>91978</v>
      </c>
      <c r="B3184" s="210" t="s">
        <v>3171</v>
      </c>
      <c r="C3184" s="210" t="s">
        <v>86</v>
      </c>
      <c r="D3184" s="211" t="s">
        <v>31743</v>
      </c>
    </row>
    <row r="3185" spans="1:4" ht="13.5" x14ac:dyDescent="0.25">
      <c r="A3185" s="212">
        <v>91979</v>
      </c>
      <c r="B3185" s="210" t="s">
        <v>3172</v>
      </c>
      <c r="C3185" s="210" t="s">
        <v>86</v>
      </c>
      <c r="D3185" s="211" t="s">
        <v>37955</v>
      </c>
    </row>
    <row r="3186" spans="1:4" ht="13.5" x14ac:dyDescent="0.25">
      <c r="A3186" s="212">
        <v>91980</v>
      </c>
      <c r="B3186" s="210" t="s">
        <v>3173</v>
      </c>
      <c r="C3186" s="210" t="s">
        <v>86</v>
      </c>
      <c r="D3186" s="211" t="s">
        <v>30927</v>
      </c>
    </row>
    <row r="3187" spans="1:4" ht="13.5" x14ac:dyDescent="0.25">
      <c r="A3187" s="212">
        <v>91981</v>
      </c>
      <c r="B3187" s="210" t="s">
        <v>3174</v>
      </c>
      <c r="C3187" s="210" t="s">
        <v>86</v>
      </c>
      <c r="D3187" s="211" t="s">
        <v>37956</v>
      </c>
    </row>
    <row r="3188" spans="1:4" ht="13.5" x14ac:dyDescent="0.25">
      <c r="A3188" s="212">
        <v>91982</v>
      </c>
      <c r="B3188" s="210" t="s">
        <v>3175</v>
      </c>
      <c r="C3188" s="210" t="s">
        <v>86</v>
      </c>
      <c r="D3188" s="211" t="s">
        <v>37957</v>
      </c>
    </row>
    <row r="3189" spans="1:4" ht="13.5" x14ac:dyDescent="0.25">
      <c r="A3189" s="212">
        <v>91983</v>
      </c>
      <c r="B3189" s="210" t="s">
        <v>3176</v>
      </c>
      <c r="C3189" s="210" t="s">
        <v>86</v>
      </c>
      <c r="D3189" s="211" t="s">
        <v>37958</v>
      </c>
    </row>
    <row r="3190" spans="1:4" ht="13.5" x14ac:dyDescent="0.25">
      <c r="A3190" s="212">
        <v>91984</v>
      </c>
      <c r="B3190" s="210" t="s">
        <v>3177</v>
      </c>
      <c r="C3190" s="210" t="s">
        <v>86</v>
      </c>
      <c r="D3190" s="211" t="s">
        <v>30259</v>
      </c>
    </row>
    <row r="3191" spans="1:4" ht="13.5" x14ac:dyDescent="0.25">
      <c r="A3191" s="212">
        <v>91985</v>
      </c>
      <c r="B3191" s="210" t="s">
        <v>3178</v>
      </c>
      <c r="C3191" s="210" t="s">
        <v>86</v>
      </c>
      <c r="D3191" s="211" t="s">
        <v>37959</v>
      </c>
    </row>
    <row r="3192" spans="1:4" ht="13.5" x14ac:dyDescent="0.25">
      <c r="A3192" s="212">
        <v>91986</v>
      </c>
      <c r="B3192" s="210" t="s">
        <v>3179</v>
      </c>
      <c r="C3192" s="210" t="s">
        <v>86</v>
      </c>
      <c r="D3192" s="211" t="s">
        <v>29784</v>
      </c>
    </row>
    <row r="3193" spans="1:4" ht="13.5" x14ac:dyDescent="0.25">
      <c r="A3193" s="212">
        <v>91987</v>
      </c>
      <c r="B3193" s="210" t="s">
        <v>3180</v>
      </c>
      <c r="C3193" s="210" t="s">
        <v>86</v>
      </c>
      <c r="D3193" s="211" t="s">
        <v>37960</v>
      </c>
    </row>
    <row r="3194" spans="1:4" ht="13.5" x14ac:dyDescent="0.25">
      <c r="A3194" s="212">
        <v>91988</v>
      </c>
      <c r="B3194" s="210" t="s">
        <v>3181</v>
      </c>
      <c r="C3194" s="210" t="s">
        <v>86</v>
      </c>
      <c r="D3194" s="211" t="s">
        <v>37961</v>
      </c>
    </row>
    <row r="3195" spans="1:4" ht="13.5" x14ac:dyDescent="0.25">
      <c r="A3195" s="212">
        <v>91989</v>
      </c>
      <c r="B3195" s="210" t="s">
        <v>3183</v>
      </c>
      <c r="C3195" s="210" t="s">
        <v>86</v>
      </c>
      <c r="D3195" s="211" t="s">
        <v>8609</v>
      </c>
    </row>
    <row r="3196" spans="1:4" ht="13.5" x14ac:dyDescent="0.25">
      <c r="A3196" s="212">
        <v>91990</v>
      </c>
      <c r="B3196" s="210" t="s">
        <v>3184</v>
      </c>
      <c r="C3196" s="210" t="s">
        <v>86</v>
      </c>
      <c r="D3196" s="211" t="s">
        <v>10459</v>
      </c>
    </row>
    <row r="3197" spans="1:4" ht="13.5" x14ac:dyDescent="0.25">
      <c r="A3197" s="212">
        <v>91991</v>
      </c>
      <c r="B3197" s="210" t="s">
        <v>3186</v>
      </c>
      <c r="C3197" s="210" t="s">
        <v>86</v>
      </c>
      <c r="D3197" s="211" t="s">
        <v>32605</v>
      </c>
    </row>
    <row r="3198" spans="1:4" ht="13.5" x14ac:dyDescent="0.25">
      <c r="A3198" s="212">
        <v>91992</v>
      </c>
      <c r="B3198" s="210" t="s">
        <v>3187</v>
      </c>
      <c r="C3198" s="210" t="s">
        <v>86</v>
      </c>
      <c r="D3198" s="211" t="s">
        <v>30497</v>
      </c>
    </row>
    <row r="3199" spans="1:4" ht="13.5" x14ac:dyDescent="0.25">
      <c r="A3199" s="212">
        <v>91993</v>
      </c>
      <c r="B3199" s="210" t="s">
        <v>3188</v>
      </c>
      <c r="C3199" s="210" t="s">
        <v>86</v>
      </c>
      <c r="D3199" s="211" t="s">
        <v>37962</v>
      </c>
    </row>
    <row r="3200" spans="1:4" ht="13.5" x14ac:dyDescent="0.25">
      <c r="A3200" s="212">
        <v>91994</v>
      </c>
      <c r="B3200" s="210" t="s">
        <v>3190</v>
      </c>
      <c r="C3200" s="210" t="s">
        <v>86</v>
      </c>
      <c r="D3200" s="211" t="s">
        <v>37854</v>
      </c>
    </row>
    <row r="3201" spans="1:4" ht="13.5" x14ac:dyDescent="0.25">
      <c r="A3201" s="212">
        <v>91995</v>
      </c>
      <c r="B3201" s="210" t="s">
        <v>3192</v>
      </c>
      <c r="C3201" s="210" t="s">
        <v>86</v>
      </c>
      <c r="D3201" s="211" t="s">
        <v>37963</v>
      </c>
    </row>
    <row r="3202" spans="1:4" ht="13.5" x14ac:dyDescent="0.25">
      <c r="A3202" s="212">
        <v>91996</v>
      </c>
      <c r="B3202" s="210" t="s">
        <v>3194</v>
      </c>
      <c r="C3202" s="210" t="s">
        <v>86</v>
      </c>
      <c r="D3202" s="211" t="s">
        <v>37964</v>
      </c>
    </row>
    <row r="3203" spans="1:4" ht="13.5" x14ac:dyDescent="0.25">
      <c r="A3203" s="212">
        <v>91997</v>
      </c>
      <c r="B3203" s="210" t="s">
        <v>3195</v>
      </c>
      <c r="C3203" s="210" t="s">
        <v>86</v>
      </c>
      <c r="D3203" s="211" t="s">
        <v>11644</v>
      </c>
    </row>
    <row r="3204" spans="1:4" ht="13.5" x14ac:dyDescent="0.25">
      <c r="A3204" s="212">
        <v>91998</v>
      </c>
      <c r="B3204" s="210" t="s">
        <v>3196</v>
      </c>
      <c r="C3204" s="210" t="s">
        <v>86</v>
      </c>
      <c r="D3204" s="211" t="s">
        <v>5691</v>
      </c>
    </row>
    <row r="3205" spans="1:4" ht="13.5" x14ac:dyDescent="0.25">
      <c r="A3205" s="212">
        <v>91999</v>
      </c>
      <c r="B3205" s="210" t="s">
        <v>3197</v>
      </c>
      <c r="C3205" s="210" t="s">
        <v>86</v>
      </c>
      <c r="D3205" s="211" t="s">
        <v>37965</v>
      </c>
    </row>
    <row r="3206" spans="1:4" ht="13.5" x14ac:dyDescent="0.25">
      <c r="A3206" s="212">
        <v>92000</v>
      </c>
      <c r="B3206" s="210" t="s">
        <v>3198</v>
      </c>
      <c r="C3206" s="210" t="s">
        <v>86</v>
      </c>
      <c r="D3206" s="211" t="s">
        <v>1014</v>
      </c>
    </row>
    <row r="3207" spans="1:4" ht="13.5" x14ac:dyDescent="0.25">
      <c r="A3207" s="212">
        <v>92001</v>
      </c>
      <c r="B3207" s="210" t="s">
        <v>3200</v>
      </c>
      <c r="C3207" s="210" t="s">
        <v>86</v>
      </c>
      <c r="D3207" s="211" t="s">
        <v>31206</v>
      </c>
    </row>
    <row r="3208" spans="1:4" ht="13.5" x14ac:dyDescent="0.25">
      <c r="A3208" s="212">
        <v>92002</v>
      </c>
      <c r="B3208" s="210" t="s">
        <v>3201</v>
      </c>
      <c r="C3208" s="210" t="s">
        <v>86</v>
      </c>
      <c r="D3208" s="211" t="s">
        <v>33695</v>
      </c>
    </row>
    <row r="3209" spans="1:4" ht="13.5" x14ac:dyDescent="0.25">
      <c r="A3209" s="212">
        <v>92003</v>
      </c>
      <c r="B3209" s="210" t="s">
        <v>3202</v>
      </c>
      <c r="C3209" s="210" t="s">
        <v>86</v>
      </c>
      <c r="D3209" s="211" t="s">
        <v>30872</v>
      </c>
    </row>
    <row r="3210" spans="1:4" ht="13.5" x14ac:dyDescent="0.25">
      <c r="A3210" s="212">
        <v>92004</v>
      </c>
      <c r="B3210" s="210" t="s">
        <v>3203</v>
      </c>
      <c r="C3210" s="210" t="s">
        <v>86</v>
      </c>
      <c r="D3210" s="211" t="s">
        <v>1348</v>
      </c>
    </row>
    <row r="3211" spans="1:4" ht="13.5" x14ac:dyDescent="0.25">
      <c r="A3211" s="212">
        <v>92005</v>
      </c>
      <c r="B3211" s="210" t="s">
        <v>3204</v>
      </c>
      <c r="C3211" s="210" t="s">
        <v>86</v>
      </c>
      <c r="D3211" s="211" t="s">
        <v>37966</v>
      </c>
    </row>
    <row r="3212" spans="1:4" ht="13.5" x14ac:dyDescent="0.25">
      <c r="A3212" s="212">
        <v>92006</v>
      </c>
      <c r="B3212" s="210" t="s">
        <v>3205</v>
      </c>
      <c r="C3212" s="210" t="s">
        <v>86</v>
      </c>
      <c r="D3212" s="211" t="s">
        <v>6092</v>
      </c>
    </row>
    <row r="3213" spans="1:4" ht="13.5" x14ac:dyDescent="0.25">
      <c r="A3213" s="212">
        <v>92007</v>
      </c>
      <c r="B3213" s="210" t="s">
        <v>3207</v>
      </c>
      <c r="C3213" s="210" t="s">
        <v>86</v>
      </c>
      <c r="D3213" s="211" t="s">
        <v>30371</v>
      </c>
    </row>
    <row r="3214" spans="1:4" ht="13.5" x14ac:dyDescent="0.25">
      <c r="A3214" s="212">
        <v>92008</v>
      </c>
      <c r="B3214" s="210" t="s">
        <v>3208</v>
      </c>
      <c r="C3214" s="210" t="s">
        <v>86</v>
      </c>
      <c r="D3214" s="211" t="s">
        <v>31236</v>
      </c>
    </row>
    <row r="3215" spans="1:4" ht="13.5" x14ac:dyDescent="0.25">
      <c r="A3215" s="212">
        <v>92009</v>
      </c>
      <c r="B3215" s="210" t="s">
        <v>3209</v>
      </c>
      <c r="C3215" s="210" t="s">
        <v>86</v>
      </c>
      <c r="D3215" s="211" t="s">
        <v>37967</v>
      </c>
    </row>
    <row r="3216" spans="1:4" ht="13.5" x14ac:dyDescent="0.25">
      <c r="A3216" s="212">
        <v>92010</v>
      </c>
      <c r="B3216" s="210" t="s">
        <v>3210</v>
      </c>
      <c r="C3216" s="210" t="s">
        <v>86</v>
      </c>
      <c r="D3216" s="211" t="s">
        <v>37968</v>
      </c>
    </row>
    <row r="3217" spans="1:4" ht="13.5" x14ac:dyDescent="0.25">
      <c r="A3217" s="212">
        <v>92011</v>
      </c>
      <c r="B3217" s="210" t="s">
        <v>3211</v>
      </c>
      <c r="C3217" s="210" t="s">
        <v>86</v>
      </c>
      <c r="D3217" s="211" t="s">
        <v>37969</v>
      </c>
    </row>
    <row r="3218" spans="1:4" ht="13.5" x14ac:dyDescent="0.25">
      <c r="A3218" s="212">
        <v>92012</v>
      </c>
      <c r="B3218" s="210" t="s">
        <v>3212</v>
      </c>
      <c r="C3218" s="210" t="s">
        <v>86</v>
      </c>
      <c r="D3218" s="211" t="s">
        <v>36594</v>
      </c>
    </row>
    <row r="3219" spans="1:4" ht="13.5" x14ac:dyDescent="0.25">
      <c r="A3219" s="212">
        <v>92013</v>
      </c>
      <c r="B3219" s="210" t="s">
        <v>3213</v>
      </c>
      <c r="C3219" s="210" t="s">
        <v>86</v>
      </c>
      <c r="D3219" s="211" t="s">
        <v>8318</v>
      </c>
    </row>
    <row r="3220" spans="1:4" ht="13.5" x14ac:dyDescent="0.25">
      <c r="A3220" s="212">
        <v>92014</v>
      </c>
      <c r="B3220" s="210" t="s">
        <v>3214</v>
      </c>
      <c r="C3220" s="210" t="s">
        <v>86</v>
      </c>
      <c r="D3220" s="211" t="s">
        <v>37970</v>
      </c>
    </row>
    <row r="3221" spans="1:4" ht="13.5" x14ac:dyDescent="0.25">
      <c r="A3221" s="212">
        <v>92015</v>
      </c>
      <c r="B3221" s="210" t="s">
        <v>3215</v>
      </c>
      <c r="C3221" s="210" t="s">
        <v>86</v>
      </c>
      <c r="D3221" s="211" t="s">
        <v>37971</v>
      </c>
    </row>
    <row r="3222" spans="1:4" ht="13.5" x14ac:dyDescent="0.25">
      <c r="A3222" s="212">
        <v>92016</v>
      </c>
      <c r="B3222" s="210" t="s">
        <v>3216</v>
      </c>
      <c r="C3222" s="210" t="s">
        <v>86</v>
      </c>
      <c r="D3222" s="211" t="s">
        <v>37972</v>
      </c>
    </row>
    <row r="3223" spans="1:4" ht="13.5" x14ac:dyDescent="0.25">
      <c r="A3223" s="212">
        <v>92017</v>
      </c>
      <c r="B3223" s="210" t="s">
        <v>3217</v>
      </c>
      <c r="C3223" s="210" t="s">
        <v>86</v>
      </c>
      <c r="D3223" s="211" t="s">
        <v>37973</v>
      </c>
    </row>
    <row r="3224" spans="1:4" ht="13.5" x14ac:dyDescent="0.25">
      <c r="A3224" s="212">
        <v>92018</v>
      </c>
      <c r="B3224" s="210" t="s">
        <v>3218</v>
      </c>
      <c r="C3224" s="210" t="s">
        <v>86</v>
      </c>
      <c r="D3224" s="211" t="s">
        <v>37974</v>
      </c>
    </row>
    <row r="3225" spans="1:4" ht="13.5" x14ac:dyDescent="0.25">
      <c r="A3225" s="212">
        <v>92019</v>
      </c>
      <c r="B3225" s="210" t="s">
        <v>3219</v>
      </c>
      <c r="C3225" s="210" t="s">
        <v>86</v>
      </c>
      <c r="D3225" s="211" t="s">
        <v>37859</v>
      </c>
    </row>
    <row r="3226" spans="1:4" ht="13.5" x14ac:dyDescent="0.25">
      <c r="A3226" s="212">
        <v>92020</v>
      </c>
      <c r="B3226" s="210" t="s">
        <v>3220</v>
      </c>
      <c r="C3226" s="210" t="s">
        <v>86</v>
      </c>
      <c r="D3226" s="211" t="s">
        <v>37975</v>
      </c>
    </row>
    <row r="3227" spans="1:4" ht="13.5" x14ac:dyDescent="0.25">
      <c r="A3227" s="212">
        <v>92021</v>
      </c>
      <c r="B3227" s="210" t="s">
        <v>3221</v>
      </c>
      <c r="C3227" s="210" t="s">
        <v>86</v>
      </c>
      <c r="D3227" s="211" t="s">
        <v>37976</v>
      </c>
    </row>
    <row r="3228" spans="1:4" ht="13.5" x14ac:dyDescent="0.25">
      <c r="A3228" s="212">
        <v>92022</v>
      </c>
      <c r="B3228" s="210" t="s">
        <v>3222</v>
      </c>
      <c r="C3228" s="210" t="s">
        <v>86</v>
      </c>
      <c r="D3228" s="211" t="s">
        <v>30777</v>
      </c>
    </row>
    <row r="3229" spans="1:4" ht="13.5" x14ac:dyDescent="0.25">
      <c r="A3229" s="212">
        <v>92023</v>
      </c>
      <c r="B3229" s="210" t="s">
        <v>3223</v>
      </c>
      <c r="C3229" s="210" t="s">
        <v>86</v>
      </c>
      <c r="D3229" s="211" t="s">
        <v>8981</v>
      </c>
    </row>
    <row r="3230" spans="1:4" ht="13.5" x14ac:dyDescent="0.25">
      <c r="A3230" s="212">
        <v>92024</v>
      </c>
      <c r="B3230" s="210" t="s">
        <v>3225</v>
      </c>
      <c r="C3230" s="210" t="s">
        <v>86</v>
      </c>
      <c r="D3230" s="211" t="s">
        <v>37971</v>
      </c>
    </row>
    <row r="3231" spans="1:4" ht="13.5" x14ac:dyDescent="0.25">
      <c r="A3231" s="212">
        <v>92025</v>
      </c>
      <c r="B3231" s="210" t="s">
        <v>3226</v>
      </c>
      <c r="C3231" s="210" t="s">
        <v>86</v>
      </c>
      <c r="D3231" s="211" t="s">
        <v>37973</v>
      </c>
    </row>
    <row r="3232" spans="1:4" ht="13.5" x14ac:dyDescent="0.25">
      <c r="A3232" s="212">
        <v>92026</v>
      </c>
      <c r="B3232" s="210" t="s">
        <v>3227</v>
      </c>
      <c r="C3232" s="210" t="s">
        <v>86</v>
      </c>
      <c r="D3232" s="211" t="s">
        <v>36923</v>
      </c>
    </row>
    <row r="3233" spans="1:4" ht="13.5" x14ac:dyDescent="0.25">
      <c r="A3233" s="212">
        <v>92027</v>
      </c>
      <c r="B3233" s="210" t="s">
        <v>3228</v>
      </c>
      <c r="C3233" s="210" t="s">
        <v>86</v>
      </c>
      <c r="D3233" s="211" t="s">
        <v>33175</v>
      </c>
    </row>
    <row r="3234" spans="1:4" ht="13.5" x14ac:dyDescent="0.25">
      <c r="A3234" s="212">
        <v>92028</v>
      </c>
      <c r="B3234" s="210" t="s">
        <v>3229</v>
      </c>
      <c r="C3234" s="210" t="s">
        <v>86</v>
      </c>
      <c r="D3234" s="211" t="s">
        <v>31649</v>
      </c>
    </row>
    <row r="3235" spans="1:4" ht="13.5" x14ac:dyDescent="0.25">
      <c r="A3235" s="212">
        <v>92029</v>
      </c>
      <c r="B3235" s="210" t="s">
        <v>3230</v>
      </c>
      <c r="C3235" s="210" t="s">
        <v>86</v>
      </c>
      <c r="D3235" s="211" t="s">
        <v>32911</v>
      </c>
    </row>
    <row r="3236" spans="1:4" ht="13.5" x14ac:dyDescent="0.25">
      <c r="A3236" s="212">
        <v>92030</v>
      </c>
      <c r="B3236" s="210" t="s">
        <v>3231</v>
      </c>
      <c r="C3236" s="210" t="s">
        <v>86</v>
      </c>
      <c r="D3236" s="211" t="s">
        <v>36152</v>
      </c>
    </row>
    <row r="3237" spans="1:4" ht="13.5" x14ac:dyDescent="0.25">
      <c r="A3237" s="212">
        <v>92031</v>
      </c>
      <c r="B3237" s="210" t="s">
        <v>3232</v>
      </c>
      <c r="C3237" s="210" t="s">
        <v>86</v>
      </c>
      <c r="D3237" s="211" t="s">
        <v>37977</v>
      </c>
    </row>
    <row r="3238" spans="1:4" ht="13.5" x14ac:dyDescent="0.25">
      <c r="A3238" s="212">
        <v>92032</v>
      </c>
      <c r="B3238" s="210" t="s">
        <v>3233</v>
      </c>
      <c r="C3238" s="210" t="s">
        <v>86</v>
      </c>
      <c r="D3238" s="211" t="s">
        <v>37978</v>
      </c>
    </row>
    <row r="3239" spans="1:4" ht="13.5" x14ac:dyDescent="0.25">
      <c r="A3239" s="212">
        <v>92033</v>
      </c>
      <c r="B3239" s="210" t="s">
        <v>3234</v>
      </c>
      <c r="C3239" s="210" t="s">
        <v>86</v>
      </c>
      <c r="D3239" s="211" t="s">
        <v>37979</v>
      </c>
    </row>
    <row r="3240" spans="1:4" ht="13.5" x14ac:dyDescent="0.25">
      <c r="A3240" s="212">
        <v>92034</v>
      </c>
      <c r="B3240" s="210" t="s">
        <v>3235</v>
      </c>
      <c r="C3240" s="210" t="s">
        <v>86</v>
      </c>
      <c r="D3240" s="211" t="s">
        <v>37980</v>
      </c>
    </row>
    <row r="3241" spans="1:4" ht="13.5" x14ac:dyDescent="0.25">
      <c r="A3241" s="212">
        <v>92035</v>
      </c>
      <c r="B3241" s="210" t="s">
        <v>3236</v>
      </c>
      <c r="C3241" s="210" t="s">
        <v>86</v>
      </c>
      <c r="D3241" s="211" t="s">
        <v>37981</v>
      </c>
    </row>
    <row r="3242" spans="1:4" ht="13.5" x14ac:dyDescent="0.25">
      <c r="A3242" s="212">
        <v>97595</v>
      </c>
      <c r="B3242" s="210" t="s">
        <v>37982</v>
      </c>
      <c r="C3242" s="210" t="s">
        <v>86</v>
      </c>
      <c r="D3242" s="211" t="s">
        <v>37983</v>
      </c>
    </row>
    <row r="3243" spans="1:4" ht="13.5" x14ac:dyDescent="0.25">
      <c r="A3243" s="212">
        <v>97596</v>
      </c>
      <c r="B3243" s="210" t="s">
        <v>37984</v>
      </c>
      <c r="C3243" s="210" t="s">
        <v>86</v>
      </c>
      <c r="D3243" s="211" t="s">
        <v>37985</v>
      </c>
    </row>
    <row r="3244" spans="1:4" ht="13.5" x14ac:dyDescent="0.25">
      <c r="A3244" s="212">
        <v>97597</v>
      </c>
      <c r="B3244" s="210" t="s">
        <v>37986</v>
      </c>
      <c r="C3244" s="210" t="s">
        <v>86</v>
      </c>
      <c r="D3244" s="211" t="s">
        <v>37987</v>
      </c>
    </row>
    <row r="3245" spans="1:4" ht="13.5" x14ac:dyDescent="0.25">
      <c r="A3245" s="212">
        <v>97598</v>
      </c>
      <c r="B3245" s="210" t="s">
        <v>37988</v>
      </c>
      <c r="C3245" s="210" t="s">
        <v>86</v>
      </c>
      <c r="D3245" s="211" t="s">
        <v>29871</v>
      </c>
    </row>
    <row r="3246" spans="1:4" ht="13.5" x14ac:dyDescent="0.25">
      <c r="A3246" s="212">
        <v>97599</v>
      </c>
      <c r="B3246" s="210" t="s">
        <v>37989</v>
      </c>
      <c r="C3246" s="210" t="s">
        <v>86</v>
      </c>
      <c r="D3246" s="211" t="s">
        <v>37990</v>
      </c>
    </row>
    <row r="3247" spans="1:4" ht="13.5" x14ac:dyDescent="0.25">
      <c r="A3247" s="212">
        <v>97609</v>
      </c>
      <c r="B3247" s="210" t="s">
        <v>37991</v>
      </c>
      <c r="C3247" s="210" t="s">
        <v>86</v>
      </c>
      <c r="D3247" s="211" t="s">
        <v>2989</v>
      </c>
    </row>
    <row r="3248" spans="1:4" ht="13.5" x14ac:dyDescent="0.25">
      <c r="A3248" s="212">
        <v>97610</v>
      </c>
      <c r="B3248" s="210" t="s">
        <v>37992</v>
      </c>
      <c r="C3248" s="210" t="s">
        <v>86</v>
      </c>
      <c r="D3248" s="211" t="s">
        <v>3005</v>
      </c>
    </row>
    <row r="3249" spans="1:4" ht="13.5" x14ac:dyDescent="0.25">
      <c r="A3249" s="212">
        <v>100902</v>
      </c>
      <c r="B3249" s="210" t="s">
        <v>37993</v>
      </c>
      <c r="C3249" s="210" t="s">
        <v>86</v>
      </c>
      <c r="D3249" s="211" t="s">
        <v>37994</v>
      </c>
    </row>
    <row r="3250" spans="1:4" ht="13.5" x14ac:dyDescent="0.25">
      <c r="A3250" s="212">
        <v>100903</v>
      </c>
      <c r="B3250" s="210" t="s">
        <v>37995</v>
      </c>
      <c r="C3250" s="210" t="s">
        <v>86</v>
      </c>
      <c r="D3250" s="211" t="s">
        <v>30563</v>
      </c>
    </row>
    <row r="3251" spans="1:4" ht="13.5" x14ac:dyDescent="0.25">
      <c r="A3251" s="212">
        <v>103782</v>
      </c>
      <c r="B3251" s="210" t="s">
        <v>37996</v>
      </c>
      <c r="C3251" s="210" t="s">
        <v>86</v>
      </c>
      <c r="D3251" s="211" t="s">
        <v>36378</v>
      </c>
    </row>
    <row r="3252" spans="1:4" ht="13.5" x14ac:dyDescent="0.25">
      <c r="A3252" s="212">
        <v>105554</v>
      </c>
      <c r="B3252" s="210" t="s">
        <v>37997</v>
      </c>
      <c r="C3252" s="210" t="s">
        <v>86</v>
      </c>
      <c r="D3252" s="211" t="s">
        <v>30278</v>
      </c>
    </row>
    <row r="3253" spans="1:4" ht="13.5" x14ac:dyDescent="0.25">
      <c r="A3253" s="212">
        <v>101489</v>
      </c>
      <c r="B3253" s="210" t="s">
        <v>3240</v>
      </c>
      <c r="C3253" s="210" t="s">
        <v>86</v>
      </c>
      <c r="D3253" s="211" t="s">
        <v>37998</v>
      </c>
    </row>
    <row r="3254" spans="1:4" ht="13.5" x14ac:dyDescent="0.25">
      <c r="A3254" s="212">
        <v>101490</v>
      </c>
      <c r="B3254" s="210" t="s">
        <v>3241</v>
      </c>
      <c r="C3254" s="210" t="s">
        <v>86</v>
      </c>
      <c r="D3254" s="211" t="s">
        <v>37999</v>
      </c>
    </row>
    <row r="3255" spans="1:4" ht="13.5" x14ac:dyDescent="0.25">
      <c r="A3255" s="212">
        <v>101491</v>
      </c>
      <c r="B3255" s="210" t="s">
        <v>3242</v>
      </c>
      <c r="C3255" s="210" t="s">
        <v>86</v>
      </c>
      <c r="D3255" s="211" t="s">
        <v>38000</v>
      </c>
    </row>
    <row r="3256" spans="1:4" ht="13.5" x14ac:dyDescent="0.25">
      <c r="A3256" s="212">
        <v>101492</v>
      </c>
      <c r="B3256" s="210" t="s">
        <v>3243</v>
      </c>
      <c r="C3256" s="210" t="s">
        <v>86</v>
      </c>
      <c r="D3256" s="211" t="s">
        <v>38001</v>
      </c>
    </row>
    <row r="3257" spans="1:4" ht="13.5" x14ac:dyDescent="0.25">
      <c r="A3257" s="212">
        <v>101493</v>
      </c>
      <c r="B3257" s="210" t="s">
        <v>3244</v>
      </c>
      <c r="C3257" s="210" t="s">
        <v>86</v>
      </c>
      <c r="D3257" s="211" t="s">
        <v>38002</v>
      </c>
    </row>
    <row r="3258" spans="1:4" ht="13.5" x14ac:dyDescent="0.25">
      <c r="A3258" s="212">
        <v>101494</v>
      </c>
      <c r="B3258" s="210" t="s">
        <v>3245</v>
      </c>
      <c r="C3258" s="210" t="s">
        <v>86</v>
      </c>
      <c r="D3258" s="211" t="s">
        <v>38003</v>
      </c>
    </row>
    <row r="3259" spans="1:4" ht="13.5" x14ac:dyDescent="0.25">
      <c r="A3259" s="212">
        <v>101495</v>
      </c>
      <c r="B3259" s="210" t="s">
        <v>3246</v>
      </c>
      <c r="C3259" s="210" t="s">
        <v>86</v>
      </c>
      <c r="D3259" s="211" t="s">
        <v>38004</v>
      </c>
    </row>
    <row r="3260" spans="1:4" ht="13.5" x14ac:dyDescent="0.25">
      <c r="A3260" s="212">
        <v>101496</v>
      </c>
      <c r="B3260" s="210" t="s">
        <v>3247</v>
      </c>
      <c r="C3260" s="210" t="s">
        <v>86</v>
      </c>
      <c r="D3260" s="211" t="s">
        <v>38005</v>
      </c>
    </row>
    <row r="3261" spans="1:4" ht="13.5" x14ac:dyDescent="0.25">
      <c r="A3261" s="212">
        <v>101497</v>
      </c>
      <c r="B3261" s="210" t="s">
        <v>3248</v>
      </c>
      <c r="C3261" s="210" t="s">
        <v>86</v>
      </c>
      <c r="D3261" s="211" t="s">
        <v>38006</v>
      </c>
    </row>
    <row r="3262" spans="1:4" ht="13.5" x14ac:dyDescent="0.25">
      <c r="A3262" s="212">
        <v>101498</v>
      </c>
      <c r="B3262" s="210" t="s">
        <v>3249</v>
      </c>
      <c r="C3262" s="210" t="s">
        <v>86</v>
      </c>
      <c r="D3262" s="211" t="s">
        <v>38007</v>
      </c>
    </row>
    <row r="3263" spans="1:4" ht="13.5" x14ac:dyDescent="0.25">
      <c r="A3263" s="212">
        <v>101499</v>
      </c>
      <c r="B3263" s="210" t="s">
        <v>3250</v>
      </c>
      <c r="C3263" s="210" t="s">
        <v>86</v>
      </c>
      <c r="D3263" s="211" t="s">
        <v>38008</v>
      </c>
    </row>
    <row r="3264" spans="1:4" ht="13.5" x14ac:dyDescent="0.25">
      <c r="A3264" s="212">
        <v>101500</v>
      </c>
      <c r="B3264" s="210" t="s">
        <v>3251</v>
      </c>
      <c r="C3264" s="210" t="s">
        <v>86</v>
      </c>
      <c r="D3264" s="211" t="s">
        <v>38009</v>
      </c>
    </row>
    <row r="3265" spans="1:4" ht="13.5" x14ac:dyDescent="0.25">
      <c r="A3265" s="212">
        <v>101501</v>
      </c>
      <c r="B3265" s="210" t="s">
        <v>3252</v>
      </c>
      <c r="C3265" s="210" t="s">
        <v>86</v>
      </c>
      <c r="D3265" s="211" t="s">
        <v>38010</v>
      </c>
    </row>
    <row r="3266" spans="1:4" ht="13.5" x14ac:dyDescent="0.25">
      <c r="A3266" s="212">
        <v>101502</v>
      </c>
      <c r="B3266" s="210" t="s">
        <v>3253</v>
      </c>
      <c r="C3266" s="210" t="s">
        <v>86</v>
      </c>
      <c r="D3266" s="211" t="s">
        <v>38011</v>
      </c>
    </row>
    <row r="3267" spans="1:4" ht="13.5" x14ac:dyDescent="0.25">
      <c r="A3267" s="212">
        <v>101503</v>
      </c>
      <c r="B3267" s="210" t="s">
        <v>3254</v>
      </c>
      <c r="C3267" s="210" t="s">
        <v>86</v>
      </c>
      <c r="D3267" s="211" t="s">
        <v>38012</v>
      </c>
    </row>
    <row r="3268" spans="1:4" ht="13.5" x14ac:dyDescent="0.25">
      <c r="A3268" s="212">
        <v>101504</v>
      </c>
      <c r="B3268" s="210" t="s">
        <v>3255</v>
      </c>
      <c r="C3268" s="210" t="s">
        <v>86</v>
      </c>
      <c r="D3268" s="211" t="s">
        <v>38013</v>
      </c>
    </row>
    <row r="3269" spans="1:4" ht="13.5" x14ac:dyDescent="0.25">
      <c r="A3269" s="212">
        <v>101505</v>
      </c>
      <c r="B3269" s="210" t="s">
        <v>3256</v>
      </c>
      <c r="C3269" s="210" t="s">
        <v>86</v>
      </c>
      <c r="D3269" s="211" t="s">
        <v>38014</v>
      </c>
    </row>
    <row r="3270" spans="1:4" ht="13.5" x14ac:dyDescent="0.25">
      <c r="A3270" s="212">
        <v>101506</v>
      </c>
      <c r="B3270" s="210" t="s">
        <v>3257</v>
      </c>
      <c r="C3270" s="210" t="s">
        <v>86</v>
      </c>
      <c r="D3270" s="211" t="s">
        <v>38015</v>
      </c>
    </row>
    <row r="3271" spans="1:4" ht="13.5" x14ac:dyDescent="0.25">
      <c r="A3271" s="212">
        <v>101507</v>
      </c>
      <c r="B3271" s="210" t="s">
        <v>3258</v>
      </c>
      <c r="C3271" s="210" t="s">
        <v>86</v>
      </c>
      <c r="D3271" s="211" t="s">
        <v>38016</v>
      </c>
    </row>
    <row r="3272" spans="1:4" ht="13.5" x14ac:dyDescent="0.25">
      <c r="A3272" s="212">
        <v>101508</v>
      </c>
      <c r="B3272" s="210" t="s">
        <v>3259</v>
      </c>
      <c r="C3272" s="210" t="s">
        <v>86</v>
      </c>
      <c r="D3272" s="211" t="s">
        <v>38017</v>
      </c>
    </row>
    <row r="3273" spans="1:4" ht="13.5" x14ac:dyDescent="0.25">
      <c r="A3273" s="212">
        <v>101509</v>
      </c>
      <c r="B3273" s="210" t="s">
        <v>32114</v>
      </c>
      <c r="C3273" s="210" t="s">
        <v>86</v>
      </c>
      <c r="D3273" s="211" t="s">
        <v>38018</v>
      </c>
    </row>
    <row r="3274" spans="1:4" ht="13.5" x14ac:dyDescent="0.25">
      <c r="A3274" s="212">
        <v>101510</v>
      </c>
      <c r="B3274" s="210" t="s">
        <v>32115</v>
      </c>
      <c r="C3274" s="210" t="s">
        <v>86</v>
      </c>
      <c r="D3274" s="211" t="s">
        <v>38019</v>
      </c>
    </row>
    <row r="3275" spans="1:4" ht="13.5" x14ac:dyDescent="0.25">
      <c r="A3275" s="212">
        <v>101511</v>
      </c>
      <c r="B3275" s="210" t="s">
        <v>32116</v>
      </c>
      <c r="C3275" s="210" t="s">
        <v>86</v>
      </c>
      <c r="D3275" s="211" t="s">
        <v>38020</v>
      </c>
    </row>
    <row r="3276" spans="1:4" ht="13.5" x14ac:dyDescent="0.25">
      <c r="A3276" s="212">
        <v>101512</v>
      </c>
      <c r="B3276" s="210" t="s">
        <v>32117</v>
      </c>
      <c r="C3276" s="210" t="s">
        <v>86</v>
      </c>
      <c r="D3276" s="211" t="s">
        <v>38021</v>
      </c>
    </row>
    <row r="3277" spans="1:4" ht="13.5" x14ac:dyDescent="0.25">
      <c r="A3277" s="212">
        <v>101513</v>
      </c>
      <c r="B3277" s="210" t="s">
        <v>3260</v>
      </c>
      <c r="C3277" s="210" t="s">
        <v>86</v>
      </c>
      <c r="D3277" s="211" t="s">
        <v>38022</v>
      </c>
    </row>
    <row r="3278" spans="1:4" ht="13.5" x14ac:dyDescent="0.25">
      <c r="A3278" s="212">
        <v>101514</v>
      </c>
      <c r="B3278" s="210" t="s">
        <v>3261</v>
      </c>
      <c r="C3278" s="210" t="s">
        <v>86</v>
      </c>
      <c r="D3278" s="211" t="s">
        <v>38023</v>
      </c>
    </row>
    <row r="3279" spans="1:4" ht="13.5" x14ac:dyDescent="0.25">
      <c r="A3279" s="212">
        <v>101515</v>
      </c>
      <c r="B3279" s="210" t="s">
        <v>3262</v>
      </c>
      <c r="C3279" s="210" t="s">
        <v>86</v>
      </c>
      <c r="D3279" s="211" t="s">
        <v>38024</v>
      </c>
    </row>
    <row r="3280" spans="1:4" ht="13.5" x14ac:dyDescent="0.25">
      <c r="A3280" s="212">
        <v>101516</v>
      </c>
      <c r="B3280" s="210" t="s">
        <v>3263</v>
      </c>
      <c r="C3280" s="210" t="s">
        <v>86</v>
      </c>
      <c r="D3280" s="211" t="s">
        <v>38025</v>
      </c>
    </row>
    <row r="3281" spans="1:4" ht="13.5" x14ac:dyDescent="0.25">
      <c r="A3281" s="212">
        <v>101517</v>
      </c>
      <c r="B3281" s="210" t="s">
        <v>3264</v>
      </c>
      <c r="C3281" s="210" t="s">
        <v>86</v>
      </c>
      <c r="D3281" s="211" t="s">
        <v>38026</v>
      </c>
    </row>
    <row r="3282" spans="1:4" ht="13.5" x14ac:dyDescent="0.25">
      <c r="A3282" s="212">
        <v>101518</v>
      </c>
      <c r="B3282" s="210" t="s">
        <v>3265</v>
      </c>
      <c r="C3282" s="210" t="s">
        <v>86</v>
      </c>
      <c r="D3282" s="211" t="s">
        <v>38027</v>
      </c>
    </row>
    <row r="3283" spans="1:4" ht="13.5" x14ac:dyDescent="0.25">
      <c r="A3283" s="212">
        <v>101519</v>
      </c>
      <c r="B3283" s="210" t="s">
        <v>3266</v>
      </c>
      <c r="C3283" s="210" t="s">
        <v>86</v>
      </c>
      <c r="D3283" s="211" t="s">
        <v>38028</v>
      </c>
    </row>
    <row r="3284" spans="1:4" ht="13.5" x14ac:dyDescent="0.25">
      <c r="A3284" s="212">
        <v>101520</v>
      </c>
      <c r="B3284" s="210" t="s">
        <v>3267</v>
      </c>
      <c r="C3284" s="210" t="s">
        <v>86</v>
      </c>
      <c r="D3284" s="211" t="s">
        <v>38029</v>
      </c>
    </row>
    <row r="3285" spans="1:4" ht="13.5" x14ac:dyDescent="0.25">
      <c r="A3285" s="212">
        <v>101521</v>
      </c>
      <c r="B3285" s="210" t="s">
        <v>3268</v>
      </c>
      <c r="C3285" s="210" t="s">
        <v>86</v>
      </c>
      <c r="D3285" s="211" t="s">
        <v>38030</v>
      </c>
    </row>
    <row r="3286" spans="1:4" ht="13.5" x14ac:dyDescent="0.25">
      <c r="A3286" s="212">
        <v>101522</v>
      </c>
      <c r="B3286" s="210" t="s">
        <v>3269</v>
      </c>
      <c r="C3286" s="210" t="s">
        <v>86</v>
      </c>
      <c r="D3286" s="211" t="s">
        <v>38031</v>
      </c>
    </row>
    <row r="3287" spans="1:4" ht="13.5" x14ac:dyDescent="0.25">
      <c r="A3287" s="212">
        <v>101523</v>
      </c>
      <c r="B3287" s="210" t="s">
        <v>3270</v>
      </c>
      <c r="C3287" s="210" t="s">
        <v>86</v>
      </c>
      <c r="D3287" s="211" t="s">
        <v>38032</v>
      </c>
    </row>
    <row r="3288" spans="1:4" ht="13.5" x14ac:dyDescent="0.25">
      <c r="A3288" s="212">
        <v>101524</v>
      </c>
      <c r="B3288" s="210" t="s">
        <v>3271</v>
      </c>
      <c r="C3288" s="210" t="s">
        <v>86</v>
      </c>
      <c r="D3288" s="211" t="s">
        <v>38033</v>
      </c>
    </row>
    <row r="3289" spans="1:4" ht="13.5" x14ac:dyDescent="0.25">
      <c r="A3289" s="212">
        <v>101525</v>
      </c>
      <c r="B3289" s="210" t="s">
        <v>3272</v>
      </c>
      <c r="C3289" s="210" t="s">
        <v>86</v>
      </c>
      <c r="D3289" s="211" t="s">
        <v>38034</v>
      </c>
    </row>
    <row r="3290" spans="1:4" ht="13.5" x14ac:dyDescent="0.25">
      <c r="A3290" s="212">
        <v>101526</v>
      </c>
      <c r="B3290" s="210" t="s">
        <v>3273</v>
      </c>
      <c r="C3290" s="210" t="s">
        <v>86</v>
      </c>
      <c r="D3290" s="211" t="s">
        <v>38035</v>
      </c>
    </row>
    <row r="3291" spans="1:4" ht="13.5" x14ac:dyDescent="0.25">
      <c r="A3291" s="212">
        <v>101527</v>
      </c>
      <c r="B3291" s="210" t="s">
        <v>3274</v>
      </c>
      <c r="C3291" s="210" t="s">
        <v>86</v>
      </c>
      <c r="D3291" s="211" t="s">
        <v>38036</v>
      </c>
    </row>
    <row r="3292" spans="1:4" ht="13.5" x14ac:dyDescent="0.25">
      <c r="A3292" s="212">
        <v>101528</v>
      </c>
      <c r="B3292" s="210" t="s">
        <v>3275</v>
      </c>
      <c r="C3292" s="210" t="s">
        <v>86</v>
      </c>
      <c r="D3292" s="211" t="s">
        <v>38037</v>
      </c>
    </row>
    <row r="3293" spans="1:4" ht="13.5" x14ac:dyDescent="0.25">
      <c r="A3293" s="212">
        <v>101529</v>
      </c>
      <c r="B3293" s="210" t="s">
        <v>3276</v>
      </c>
      <c r="C3293" s="210" t="s">
        <v>86</v>
      </c>
      <c r="D3293" s="211" t="s">
        <v>38038</v>
      </c>
    </row>
    <row r="3294" spans="1:4" ht="13.5" x14ac:dyDescent="0.25">
      <c r="A3294" s="212">
        <v>101530</v>
      </c>
      <c r="B3294" s="210" t="s">
        <v>3277</v>
      </c>
      <c r="C3294" s="210" t="s">
        <v>86</v>
      </c>
      <c r="D3294" s="211" t="s">
        <v>38039</v>
      </c>
    </row>
    <row r="3295" spans="1:4" ht="13.5" x14ac:dyDescent="0.25">
      <c r="A3295" s="212">
        <v>101531</v>
      </c>
      <c r="B3295" s="210" t="s">
        <v>3278</v>
      </c>
      <c r="C3295" s="210" t="s">
        <v>86</v>
      </c>
      <c r="D3295" s="211" t="s">
        <v>38040</v>
      </c>
    </row>
    <row r="3296" spans="1:4" ht="13.5" x14ac:dyDescent="0.25">
      <c r="A3296" s="212">
        <v>101532</v>
      </c>
      <c r="B3296" s="210" t="s">
        <v>3279</v>
      </c>
      <c r="C3296" s="210" t="s">
        <v>86</v>
      </c>
      <c r="D3296" s="211" t="s">
        <v>38041</v>
      </c>
    </row>
    <row r="3297" spans="1:4" ht="13.5" x14ac:dyDescent="0.25">
      <c r="A3297" s="212">
        <v>101533</v>
      </c>
      <c r="B3297" s="210" t="s">
        <v>32119</v>
      </c>
      <c r="C3297" s="210" t="s">
        <v>86</v>
      </c>
      <c r="D3297" s="211" t="s">
        <v>38042</v>
      </c>
    </row>
    <row r="3298" spans="1:4" ht="13.5" x14ac:dyDescent="0.25">
      <c r="A3298" s="212">
        <v>101534</v>
      </c>
      <c r="B3298" s="210" t="s">
        <v>32120</v>
      </c>
      <c r="C3298" s="210" t="s">
        <v>86</v>
      </c>
      <c r="D3298" s="211" t="s">
        <v>38043</v>
      </c>
    </row>
    <row r="3299" spans="1:4" ht="13.5" x14ac:dyDescent="0.25">
      <c r="A3299" s="212">
        <v>101535</v>
      </c>
      <c r="B3299" s="210" t="s">
        <v>32121</v>
      </c>
      <c r="C3299" s="210" t="s">
        <v>86</v>
      </c>
      <c r="D3299" s="211" t="s">
        <v>38044</v>
      </c>
    </row>
    <row r="3300" spans="1:4" ht="13.5" x14ac:dyDescent="0.25">
      <c r="A3300" s="212">
        <v>101536</v>
      </c>
      <c r="B3300" s="210" t="s">
        <v>32122</v>
      </c>
      <c r="C3300" s="210" t="s">
        <v>86</v>
      </c>
      <c r="D3300" s="211" t="s">
        <v>38045</v>
      </c>
    </row>
    <row r="3301" spans="1:4" ht="13.5" x14ac:dyDescent="0.25">
      <c r="A3301" s="212">
        <v>101537</v>
      </c>
      <c r="B3301" s="210" t="s">
        <v>3280</v>
      </c>
      <c r="C3301" s="210" t="s">
        <v>86</v>
      </c>
      <c r="D3301" s="211" t="s">
        <v>38046</v>
      </c>
    </row>
    <row r="3302" spans="1:4" ht="13.5" x14ac:dyDescent="0.25">
      <c r="A3302" s="212">
        <v>101538</v>
      </c>
      <c r="B3302" s="210" t="s">
        <v>3281</v>
      </c>
      <c r="C3302" s="210" t="s">
        <v>86</v>
      </c>
      <c r="D3302" s="211" t="s">
        <v>38047</v>
      </c>
    </row>
    <row r="3303" spans="1:4" ht="13.5" x14ac:dyDescent="0.25">
      <c r="A3303" s="212">
        <v>101539</v>
      </c>
      <c r="B3303" s="210" t="s">
        <v>3282</v>
      </c>
      <c r="C3303" s="210" t="s">
        <v>86</v>
      </c>
      <c r="D3303" s="211" t="s">
        <v>38048</v>
      </c>
    </row>
    <row r="3304" spans="1:4" ht="13.5" x14ac:dyDescent="0.25">
      <c r="A3304" s="212">
        <v>101540</v>
      </c>
      <c r="B3304" s="210" t="s">
        <v>3283</v>
      </c>
      <c r="C3304" s="210" t="s">
        <v>86</v>
      </c>
      <c r="D3304" s="211" t="s">
        <v>38049</v>
      </c>
    </row>
    <row r="3305" spans="1:4" ht="13.5" x14ac:dyDescent="0.25">
      <c r="A3305" s="212">
        <v>101541</v>
      </c>
      <c r="B3305" s="210" t="s">
        <v>3284</v>
      </c>
      <c r="C3305" s="210" t="s">
        <v>86</v>
      </c>
      <c r="D3305" s="211" t="s">
        <v>38050</v>
      </c>
    </row>
    <row r="3306" spans="1:4" ht="13.5" x14ac:dyDescent="0.25">
      <c r="A3306" s="212">
        <v>101542</v>
      </c>
      <c r="B3306" s="210" t="s">
        <v>3285</v>
      </c>
      <c r="C3306" s="210" t="s">
        <v>86</v>
      </c>
      <c r="D3306" s="211" t="s">
        <v>31515</v>
      </c>
    </row>
    <row r="3307" spans="1:4" ht="13.5" x14ac:dyDescent="0.25">
      <c r="A3307" s="212">
        <v>101543</v>
      </c>
      <c r="B3307" s="210" t="s">
        <v>3286</v>
      </c>
      <c r="C3307" s="210" t="s">
        <v>86</v>
      </c>
      <c r="D3307" s="211" t="s">
        <v>38051</v>
      </c>
    </row>
    <row r="3308" spans="1:4" ht="13.5" x14ac:dyDescent="0.25">
      <c r="A3308" s="212">
        <v>101544</v>
      </c>
      <c r="B3308" s="210" t="s">
        <v>3287</v>
      </c>
      <c r="C3308" s="210" t="s">
        <v>86</v>
      </c>
      <c r="D3308" s="211" t="s">
        <v>38052</v>
      </c>
    </row>
    <row r="3309" spans="1:4" ht="13.5" x14ac:dyDescent="0.25">
      <c r="A3309" s="212">
        <v>101545</v>
      </c>
      <c r="B3309" s="210" t="s">
        <v>3288</v>
      </c>
      <c r="C3309" s="210" t="s">
        <v>86</v>
      </c>
      <c r="D3309" s="211" t="s">
        <v>38053</v>
      </c>
    </row>
    <row r="3310" spans="1:4" ht="13.5" x14ac:dyDescent="0.25">
      <c r="A3310" s="212">
        <v>101546</v>
      </c>
      <c r="B3310" s="210" t="s">
        <v>3290</v>
      </c>
      <c r="C3310" s="210" t="s">
        <v>86</v>
      </c>
      <c r="D3310" s="211" t="s">
        <v>32124</v>
      </c>
    </row>
    <row r="3311" spans="1:4" ht="13.5" x14ac:dyDescent="0.25">
      <c r="A3311" s="212">
        <v>101547</v>
      </c>
      <c r="B3311" s="210" t="s">
        <v>3291</v>
      </c>
      <c r="C3311" s="210" t="s">
        <v>86</v>
      </c>
      <c r="D3311" s="211" t="s">
        <v>38054</v>
      </c>
    </row>
    <row r="3312" spans="1:4" ht="13.5" x14ac:dyDescent="0.25">
      <c r="A3312" s="212">
        <v>101548</v>
      </c>
      <c r="B3312" s="210" t="s">
        <v>3292</v>
      </c>
      <c r="C3312" s="210" t="s">
        <v>86</v>
      </c>
      <c r="D3312" s="211" t="s">
        <v>503</v>
      </c>
    </row>
    <row r="3313" spans="1:4" ht="13.5" x14ac:dyDescent="0.25">
      <c r="A3313" s="212">
        <v>101549</v>
      </c>
      <c r="B3313" s="210" t="s">
        <v>3294</v>
      </c>
      <c r="C3313" s="210" t="s">
        <v>86</v>
      </c>
      <c r="D3313" s="211" t="s">
        <v>5369</v>
      </c>
    </row>
    <row r="3314" spans="1:4" ht="13.5" x14ac:dyDescent="0.25">
      <c r="A3314" s="212">
        <v>101553</v>
      </c>
      <c r="B3314" s="210" t="s">
        <v>3295</v>
      </c>
      <c r="C3314" s="210" t="s">
        <v>86</v>
      </c>
      <c r="D3314" s="211" t="s">
        <v>29773</v>
      </c>
    </row>
    <row r="3315" spans="1:4" ht="13.5" x14ac:dyDescent="0.25">
      <c r="A3315" s="212">
        <v>101554</v>
      </c>
      <c r="B3315" s="210" t="s">
        <v>3296</v>
      </c>
      <c r="C3315" s="210" t="s">
        <v>86</v>
      </c>
      <c r="D3315" s="211" t="s">
        <v>1480</v>
      </c>
    </row>
    <row r="3316" spans="1:4" ht="13.5" x14ac:dyDescent="0.25">
      <c r="A3316" s="212">
        <v>101555</v>
      </c>
      <c r="B3316" s="210" t="s">
        <v>3297</v>
      </c>
      <c r="C3316" s="210" t="s">
        <v>86</v>
      </c>
      <c r="D3316" s="211" t="s">
        <v>30925</v>
      </c>
    </row>
    <row r="3317" spans="1:4" ht="13.5" x14ac:dyDescent="0.25">
      <c r="A3317" s="212">
        <v>101556</v>
      </c>
      <c r="B3317" s="210" t="s">
        <v>3299</v>
      </c>
      <c r="C3317" s="210" t="s">
        <v>86</v>
      </c>
      <c r="D3317" s="211" t="s">
        <v>6705</v>
      </c>
    </row>
    <row r="3318" spans="1:4" ht="13.5" x14ac:dyDescent="0.25">
      <c r="A3318" s="212">
        <v>101560</v>
      </c>
      <c r="B3318" s="210" t="s">
        <v>3301</v>
      </c>
      <c r="C3318" s="210" t="s">
        <v>59</v>
      </c>
      <c r="D3318" s="211" t="s">
        <v>38055</v>
      </c>
    </row>
    <row r="3319" spans="1:4" ht="13.5" x14ac:dyDescent="0.25">
      <c r="A3319" s="212">
        <v>101561</v>
      </c>
      <c r="B3319" s="210" t="s">
        <v>3302</v>
      </c>
      <c r="C3319" s="210" t="s">
        <v>59</v>
      </c>
      <c r="D3319" s="211" t="s">
        <v>38056</v>
      </c>
    </row>
    <row r="3320" spans="1:4" ht="13.5" x14ac:dyDescent="0.25">
      <c r="A3320" s="212">
        <v>101562</v>
      </c>
      <c r="B3320" s="210" t="s">
        <v>3303</v>
      </c>
      <c r="C3320" s="210" t="s">
        <v>59</v>
      </c>
      <c r="D3320" s="211" t="s">
        <v>32099</v>
      </c>
    </row>
    <row r="3321" spans="1:4" ht="13.5" x14ac:dyDescent="0.25">
      <c r="A3321" s="212">
        <v>101563</v>
      </c>
      <c r="B3321" s="210" t="s">
        <v>3305</v>
      </c>
      <c r="C3321" s="210" t="s">
        <v>59</v>
      </c>
      <c r="D3321" s="211" t="s">
        <v>38057</v>
      </c>
    </row>
    <row r="3322" spans="1:4" ht="13.5" x14ac:dyDescent="0.25">
      <c r="A3322" s="212">
        <v>101564</v>
      </c>
      <c r="B3322" s="210" t="s">
        <v>3306</v>
      </c>
      <c r="C3322" s="210" t="s">
        <v>59</v>
      </c>
      <c r="D3322" s="211" t="s">
        <v>29998</v>
      </c>
    </row>
    <row r="3323" spans="1:4" ht="13.5" x14ac:dyDescent="0.25">
      <c r="A3323" s="212">
        <v>101565</v>
      </c>
      <c r="B3323" s="210" t="s">
        <v>3307</v>
      </c>
      <c r="C3323" s="210" t="s">
        <v>59</v>
      </c>
      <c r="D3323" s="211" t="s">
        <v>38058</v>
      </c>
    </row>
    <row r="3324" spans="1:4" ht="13.5" x14ac:dyDescent="0.25">
      <c r="A3324" s="212">
        <v>101567</v>
      </c>
      <c r="B3324" s="210" t="s">
        <v>3308</v>
      </c>
      <c r="C3324" s="210" t="s">
        <v>59</v>
      </c>
      <c r="D3324" s="211" t="s">
        <v>37511</v>
      </c>
    </row>
    <row r="3325" spans="1:4" ht="13.5" x14ac:dyDescent="0.25">
      <c r="A3325" s="212">
        <v>101568</v>
      </c>
      <c r="B3325" s="210" t="s">
        <v>3309</v>
      </c>
      <c r="C3325" s="210" t="s">
        <v>59</v>
      </c>
      <c r="D3325" s="211" t="s">
        <v>38059</v>
      </c>
    </row>
    <row r="3326" spans="1:4" ht="13.5" x14ac:dyDescent="0.25">
      <c r="A3326" s="212">
        <v>101630</v>
      </c>
      <c r="B3326" s="210" t="s">
        <v>3310</v>
      </c>
      <c r="C3326" s="210" t="s">
        <v>86</v>
      </c>
      <c r="D3326" s="211" t="s">
        <v>37951</v>
      </c>
    </row>
    <row r="3327" spans="1:4" ht="13.5" x14ac:dyDescent="0.25">
      <c r="A3327" s="212">
        <v>101632</v>
      </c>
      <c r="B3327" s="210" t="s">
        <v>3311</v>
      </c>
      <c r="C3327" s="210" t="s">
        <v>86</v>
      </c>
      <c r="D3327" s="211" t="s">
        <v>1672</v>
      </c>
    </row>
    <row r="3328" spans="1:4" ht="13.5" x14ac:dyDescent="0.25">
      <c r="A3328" s="212">
        <v>101633</v>
      </c>
      <c r="B3328" s="210" t="s">
        <v>3312</v>
      </c>
      <c r="C3328" s="210" t="s">
        <v>86</v>
      </c>
      <c r="D3328" s="211" t="s">
        <v>38060</v>
      </c>
    </row>
    <row r="3329" spans="1:4" ht="13.5" x14ac:dyDescent="0.25">
      <c r="A3329" s="212">
        <v>101636</v>
      </c>
      <c r="B3329" s="210" t="s">
        <v>3313</v>
      </c>
      <c r="C3329" s="210" t="s">
        <v>86</v>
      </c>
      <c r="D3329" s="211" t="s">
        <v>38061</v>
      </c>
    </row>
    <row r="3330" spans="1:4" ht="13.5" x14ac:dyDescent="0.25">
      <c r="A3330" s="212">
        <v>101637</v>
      </c>
      <c r="B3330" s="210" t="s">
        <v>3314</v>
      </c>
      <c r="C3330" s="210" t="s">
        <v>86</v>
      </c>
      <c r="D3330" s="211" t="s">
        <v>36420</v>
      </c>
    </row>
    <row r="3331" spans="1:4" ht="13.5" x14ac:dyDescent="0.25">
      <c r="A3331" s="212">
        <v>101651</v>
      </c>
      <c r="B3331" s="210" t="s">
        <v>3315</v>
      </c>
      <c r="C3331" s="210" t="s">
        <v>86</v>
      </c>
      <c r="D3331" s="211" t="s">
        <v>38062</v>
      </c>
    </row>
    <row r="3332" spans="1:4" ht="13.5" x14ac:dyDescent="0.25">
      <c r="A3332" s="212">
        <v>101653</v>
      </c>
      <c r="B3332" s="210" t="s">
        <v>3316</v>
      </c>
      <c r="C3332" s="210" t="s">
        <v>86</v>
      </c>
      <c r="D3332" s="211" t="s">
        <v>38063</v>
      </c>
    </row>
    <row r="3333" spans="1:4" ht="13.5" x14ac:dyDescent="0.25">
      <c r="A3333" s="212">
        <v>101654</v>
      </c>
      <c r="B3333" s="210" t="s">
        <v>3317</v>
      </c>
      <c r="C3333" s="210" t="s">
        <v>86</v>
      </c>
      <c r="D3333" s="211" t="s">
        <v>38064</v>
      </c>
    </row>
    <row r="3334" spans="1:4" ht="13.5" x14ac:dyDescent="0.25">
      <c r="A3334" s="212">
        <v>101655</v>
      </c>
      <c r="B3334" s="210" t="s">
        <v>3318</v>
      </c>
      <c r="C3334" s="210" t="s">
        <v>86</v>
      </c>
      <c r="D3334" s="211" t="s">
        <v>38065</v>
      </c>
    </row>
    <row r="3335" spans="1:4" ht="13.5" x14ac:dyDescent="0.25">
      <c r="A3335" s="212">
        <v>101656</v>
      </c>
      <c r="B3335" s="210" t="s">
        <v>3319</v>
      </c>
      <c r="C3335" s="210" t="s">
        <v>86</v>
      </c>
      <c r="D3335" s="211" t="s">
        <v>38066</v>
      </c>
    </row>
    <row r="3336" spans="1:4" ht="13.5" x14ac:dyDescent="0.25">
      <c r="A3336" s="212">
        <v>101657</v>
      </c>
      <c r="B3336" s="210" t="s">
        <v>3320</v>
      </c>
      <c r="C3336" s="210" t="s">
        <v>86</v>
      </c>
      <c r="D3336" s="211" t="s">
        <v>33406</v>
      </c>
    </row>
    <row r="3337" spans="1:4" ht="13.5" x14ac:dyDescent="0.25">
      <c r="A3337" s="212">
        <v>101658</v>
      </c>
      <c r="B3337" s="210" t="s">
        <v>3321</v>
      </c>
      <c r="C3337" s="210" t="s">
        <v>86</v>
      </c>
      <c r="D3337" s="211" t="s">
        <v>38067</v>
      </c>
    </row>
    <row r="3338" spans="1:4" ht="13.5" x14ac:dyDescent="0.25">
      <c r="A3338" s="212">
        <v>101659</v>
      </c>
      <c r="B3338" s="210" t="s">
        <v>3322</v>
      </c>
      <c r="C3338" s="210" t="s">
        <v>86</v>
      </c>
      <c r="D3338" s="211" t="s">
        <v>38068</v>
      </c>
    </row>
    <row r="3339" spans="1:4" ht="13.5" x14ac:dyDescent="0.25">
      <c r="A3339" s="212">
        <v>101660</v>
      </c>
      <c r="B3339" s="210" t="s">
        <v>3323</v>
      </c>
      <c r="C3339" s="210" t="s">
        <v>86</v>
      </c>
      <c r="D3339" s="211" t="s">
        <v>38069</v>
      </c>
    </row>
    <row r="3340" spans="1:4" ht="13.5" x14ac:dyDescent="0.25">
      <c r="A3340" s="212">
        <v>101661</v>
      </c>
      <c r="B3340" s="210" t="s">
        <v>3324</v>
      </c>
      <c r="C3340" s="210" t="s">
        <v>86</v>
      </c>
      <c r="D3340" s="211" t="s">
        <v>38070</v>
      </c>
    </row>
    <row r="3341" spans="1:4" ht="13.5" x14ac:dyDescent="0.25">
      <c r="A3341" s="212">
        <v>101663</v>
      </c>
      <c r="B3341" s="210" t="s">
        <v>3325</v>
      </c>
      <c r="C3341" s="210" t="s">
        <v>86</v>
      </c>
      <c r="D3341" s="211" t="s">
        <v>3008</v>
      </c>
    </row>
    <row r="3342" spans="1:4" ht="13.5" x14ac:dyDescent="0.25">
      <c r="A3342" s="212">
        <v>101664</v>
      </c>
      <c r="B3342" s="210" t="s">
        <v>3326</v>
      </c>
      <c r="C3342" s="210" t="s">
        <v>86</v>
      </c>
      <c r="D3342" s="211" t="s">
        <v>10468</v>
      </c>
    </row>
    <row r="3343" spans="1:4" ht="13.5" x14ac:dyDescent="0.25">
      <c r="A3343" s="212">
        <v>101665</v>
      </c>
      <c r="B3343" s="210" t="s">
        <v>3327</v>
      </c>
      <c r="C3343" s="210" t="s">
        <v>86</v>
      </c>
      <c r="D3343" s="211" t="s">
        <v>8124</v>
      </c>
    </row>
    <row r="3344" spans="1:4" ht="13.5" x14ac:dyDescent="0.25">
      <c r="A3344" s="212">
        <v>100578</v>
      </c>
      <c r="B3344" s="210" t="s">
        <v>3328</v>
      </c>
      <c r="C3344" s="210" t="s">
        <v>86</v>
      </c>
      <c r="D3344" s="211" t="s">
        <v>38071</v>
      </c>
    </row>
    <row r="3345" spans="1:4" ht="13.5" x14ac:dyDescent="0.25">
      <c r="A3345" s="212">
        <v>100579</v>
      </c>
      <c r="B3345" s="210" t="s">
        <v>3329</v>
      </c>
      <c r="C3345" s="210" t="s">
        <v>86</v>
      </c>
      <c r="D3345" s="211" t="s">
        <v>38072</v>
      </c>
    </row>
    <row r="3346" spans="1:4" ht="13.5" x14ac:dyDescent="0.25">
      <c r="A3346" s="212">
        <v>100580</v>
      </c>
      <c r="B3346" s="210" t="s">
        <v>3330</v>
      </c>
      <c r="C3346" s="210" t="s">
        <v>86</v>
      </c>
      <c r="D3346" s="211" t="s">
        <v>38073</v>
      </c>
    </row>
    <row r="3347" spans="1:4" ht="13.5" x14ac:dyDescent="0.25">
      <c r="A3347" s="212">
        <v>100581</v>
      </c>
      <c r="B3347" s="210" t="s">
        <v>3331</v>
      </c>
      <c r="C3347" s="210" t="s">
        <v>86</v>
      </c>
      <c r="D3347" s="211" t="s">
        <v>38074</v>
      </c>
    </row>
    <row r="3348" spans="1:4" ht="13.5" x14ac:dyDescent="0.25">
      <c r="A3348" s="212">
        <v>100582</v>
      </c>
      <c r="B3348" s="210" t="s">
        <v>3332</v>
      </c>
      <c r="C3348" s="210" t="s">
        <v>86</v>
      </c>
      <c r="D3348" s="211" t="s">
        <v>38075</v>
      </c>
    </row>
    <row r="3349" spans="1:4" ht="13.5" x14ac:dyDescent="0.25">
      <c r="A3349" s="212">
        <v>100583</v>
      </c>
      <c r="B3349" s="210" t="s">
        <v>3333</v>
      </c>
      <c r="C3349" s="210" t="s">
        <v>86</v>
      </c>
      <c r="D3349" s="211" t="s">
        <v>38076</v>
      </c>
    </row>
    <row r="3350" spans="1:4" ht="13.5" x14ac:dyDescent="0.25">
      <c r="A3350" s="212">
        <v>100584</v>
      </c>
      <c r="B3350" s="210" t="s">
        <v>3334</v>
      </c>
      <c r="C3350" s="210" t="s">
        <v>86</v>
      </c>
      <c r="D3350" s="211" t="s">
        <v>38077</v>
      </c>
    </row>
    <row r="3351" spans="1:4" ht="13.5" x14ac:dyDescent="0.25">
      <c r="A3351" s="212">
        <v>100585</v>
      </c>
      <c r="B3351" s="210" t="s">
        <v>3335</v>
      </c>
      <c r="C3351" s="210" t="s">
        <v>86</v>
      </c>
      <c r="D3351" s="211" t="s">
        <v>38078</v>
      </c>
    </row>
    <row r="3352" spans="1:4" ht="13.5" x14ac:dyDescent="0.25">
      <c r="A3352" s="212">
        <v>100586</v>
      </c>
      <c r="B3352" s="210" t="s">
        <v>3336</v>
      </c>
      <c r="C3352" s="210" t="s">
        <v>86</v>
      </c>
      <c r="D3352" s="211" t="s">
        <v>38079</v>
      </c>
    </row>
    <row r="3353" spans="1:4" ht="13.5" x14ac:dyDescent="0.25">
      <c r="A3353" s="212">
        <v>100587</v>
      </c>
      <c r="B3353" s="210" t="s">
        <v>3337</v>
      </c>
      <c r="C3353" s="210" t="s">
        <v>86</v>
      </c>
      <c r="D3353" s="211" t="s">
        <v>33266</v>
      </c>
    </row>
    <row r="3354" spans="1:4" ht="13.5" x14ac:dyDescent="0.25">
      <c r="A3354" s="212">
        <v>100588</v>
      </c>
      <c r="B3354" s="210" t="s">
        <v>3338</v>
      </c>
      <c r="C3354" s="210" t="s">
        <v>86</v>
      </c>
      <c r="D3354" s="211" t="s">
        <v>38080</v>
      </c>
    </row>
    <row r="3355" spans="1:4" ht="13.5" x14ac:dyDescent="0.25">
      <c r="A3355" s="212">
        <v>100589</v>
      </c>
      <c r="B3355" s="210" t="s">
        <v>3339</v>
      </c>
      <c r="C3355" s="210" t="s">
        <v>86</v>
      </c>
      <c r="D3355" s="211" t="s">
        <v>38081</v>
      </c>
    </row>
    <row r="3356" spans="1:4" ht="13.5" x14ac:dyDescent="0.25">
      <c r="A3356" s="212">
        <v>100590</v>
      </c>
      <c r="B3356" s="210" t="s">
        <v>3340</v>
      </c>
      <c r="C3356" s="210" t="s">
        <v>86</v>
      </c>
      <c r="D3356" s="211" t="s">
        <v>38082</v>
      </c>
    </row>
    <row r="3357" spans="1:4" ht="13.5" x14ac:dyDescent="0.25">
      <c r="A3357" s="212">
        <v>100591</v>
      </c>
      <c r="B3357" s="210" t="s">
        <v>3341</v>
      </c>
      <c r="C3357" s="210" t="s">
        <v>86</v>
      </c>
      <c r="D3357" s="211" t="s">
        <v>38083</v>
      </c>
    </row>
    <row r="3358" spans="1:4" ht="13.5" x14ac:dyDescent="0.25">
      <c r="A3358" s="212">
        <v>100592</v>
      </c>
      <c r="B3358" s="210" t="s">
        <v>3342</v>
      </c>
      <c r="C3358" s="210" t="s">
        <v>86</v>
      </c>
      <c r="D3358" s="211" t="s">
        <v>38084</v>
      </c>
    </row>
    <row r="3359" spans="1:4" ht="13.5" x14ac:dyDescent="0.25">
      <c r="A3359" s="212">
        <v>100593</v>
      </c>
      <c r="B3359" s="210" t="s">
        <v>3343</v>
      </c>
      <c r="C3359" s="210" t="s">
        <v>86</v>
      </c>
      <c r="D3359" s="211" t="s">
        <v>38085</v>
      </c>
    </row>
    <row r="3360" spans="1:4" ht="13.5" x14ac:dyDescent="0.25">
      <c r="A3360" s="212">
        <v>100594</v>
      </c>
      <c r="B3360" s="210" t="s">
        <v>3344</v>
      </c>
      <c r="C3360" s="210" t="s">
        <v>86</v>
      </c>
      <c r="D3360" s="211" t="s">
        <v>38086</v>
      </c>
    </row>
    <row r="3361" spans="1:4" ht="13.5" x14ac:dyDescent="0.25">
      <c r="A3361" s="212">
        <v>100595</v>
      </c>
      <c r="B3361" s="210" t="s">
        <v>3345</v>
      </c>
      <c r="C3361" s="210" t="s">
        <v>86</v>
      </c>
      <c r="D3361" s="211" t="s">
        <v>38087</v>
      </c>
    </row>
    <row r="3362" spans="1:4" ht="13.5" x14ac:dyDescent="0.25">
      <c r="A3362" s="212">
        <v>100596</v>
      </c>
      <c r="B3362" s="210" t="s">
        <v>3346</v>
      </c>
      <c r="C3362" s="210" t="s">
        <v>86</v>
      </c>
      <c r="D3362" s="211" t="s">
        <v>38088</v>
      </c>
    </row>
    <row r="3363" spans="1:4" ht="13.5" x14ac:dyDescent="0.25">
      <c r="A3363" s="212">
        <v>100597</v>
      </c>
      <c r="B3363" s="210" t="s">
        <v>3347</v>
      </c>
      <c r="C3363" s="210" t="s">
        <v>86</v>
      </c>
      <c r="D3363" s="211" t="s">
        <v>38089</v>
      </c>
    </row>
    <row r="3364" spans="1:4" ht="13.5" x14ac:dyDescent="0.25">
      <c r="A3364" s="212">
        <v>100598</v>
      </c>
      <c r="B3364" s="210" t="s">
        <v>3348</v>
      </c>
      <c r="C3364" s="210" t="s">
        <v>86</v>
      </c>
      <c r="D3364" s="211" t="s">
        <v>38090</v>
      </c>
    </row>
    <row r="3365" spans="1:4" ht="13.5" x14ac:dyDescent="0.25">
      <c r="A3365" s="212">
        <v>100599</v>
      </c>
      <c r="B3365" s="210" t="s">
        <v>3349</v>
      </c>
      <c r="C3365" s="210" t="s">
        <v>86</v>
      </c>
      <c r="D3365" s="211" t="s">
        <v>38091</v>
      </c>
    </row>
    <row r="3366" spans="1:4" ht="13.5" x14ac:dyDescent="0.25">
      <c r="A3366" s="212">
        <v>100600</v>
      </c>
      <c r="B3366" s="210" t="s">
        <v>3350</v>
      </c>
      <c r="C3366" s="210" t="s">
        <v>86</v>
      </c>
      <c r="D3366" s="211" t="s">
        <v>38092</v>
      </c>
    </row>
    <row r="3367" spans="1:4" ht="13.5" x14ac:dyDescent="0.25">
      <c r="A3367" s="212">
        <v>100601</v>
      </c>
      <c r="B3367" s="210" t="s">
        <v>3351</v>
      </c>
      <c r="C3367" s="210" t="s">
        <v>86</v>
      </c>
      <c r="D3367" s="211" t="s">
        <v>38093</v>
      </c>
    </row>
    <row r="3368" spans="1:4" ht="13.5" x14ac:dyDescent="0.25">
      <c r="A3368" s="212">
        <v>100602</v>
      </c>
      <c r="B3368" s="210" t="s">
        <v>3352</v>
      </c>
      <c r="C3368" s="210" t="s">
        <v>86</v>
      </c>
      <c r="D3368" s="211" t="s">
        <v>38094</v>
      </c>
    </row>
    <row r="3369" spans="1:4" ht="13.5" x14ac:dyDescent="0.25">
      <c r="A3369" s="212">
        <v>100603</v>
      </c>
      <c r="B3369" s="210" t="s">
        <v>3353</v>
      </c>
      <c r="C3369" s="210" t="s">
        <v>86</v>
      </c>
      <c r="D3369" s="211" t="s">
        <v>38095</v>
      </c>
    </row>
    <row r="3370" spans="1:4" ht="13.5" x14ac:dyDescent="0.25">
      <c r="A3370" s="212">
        <v>100604</v>
      </c>
      <c r="B3370" s="210" t="s">
        <v>3354</v>
      </c>
      <c r="C3370" s="210" t="s">
        <v>86</v>
      </c>
      <c r="D3370" s="211" t="s">
        <v>38096</v>
      </c>
    </row>
    <row r="3371" spans="1:4" ht="13.5" x14ac:dyDescent="0.25">
      <c r="A3371" s="212">
        <v>100605</v>
      </c>
      <c r="B3371" s="210" t="s">
        <v>3355</v>
      </c>
      <c r="C3371" s="210" t="s">
        <v>86</v>
      </c>
      <c r="D3371" s="211" t="s">
        <v>38097</v>
      </c>
    </row>
    <row r="3372" spans="1:4" ht="13.5" x14ac:dyDescent="0.25">
      <c r="A3372" s="212">
        <v>100606</v>
      </c>
      <c r="B3372" s="210" t="s">
        <v>3356</v>
      </c>
      <c r="C3372" s="210" t="s">
        <v>86</v>
      </c>
      <c r="D3372" s="211" t="s">
        <v>38098</v>
      </c>
    </row>
    <row r="3373" spans="1:4" ht="13.5" x14ac:dyDescent="0.25">
      <c r="A3373" s="212">
        <v>100607</v>
      </c>
      <c r="B3373" s="210" t="s">
        <v>3357</v>
      </c>
      <c r="C3373" s="210" t="s">
        <v>86</v>
      </c>
      <c r="D3373" s="211" t="s">
        <v>38099</v>
      </c>
    </row>
    <row r="3374" spans="1:4" ht="13.5" x14ac:dyDescent="0.25">
      <c r="A3374" s="212">
        <v>100608</v>
      </c>
      <c r="B3374" s="210" t="s">
        <v>3358</v>
      </c>
      <c r="C3374" s="210" t="s">
        <v>86</v>
      </c>
      <c r="D3374" s="211" t="s">
        <v>38100</v>
      </c>
    </row>
    <row r="3375" spans="1:4" ht="13.5" x14ac:dyDescent="0.25">
      <c r="A3375" s="212">
        <v>100609</v>
      </c>
      <c r="B3375" s="210" t="s">
        <v>3359</v>
      </c>
      <c r="C3375" s="210" t="s">
        <v>86</v>
      </c>
      <c r="D3375" s="211" t="s">
        <v>38101</v>
      </c>
    </row>
    <row r="3376" spans="1:4" ht="13.5" x14ac:dyDescent="0.25">
      <c r="A3376" s="212">
        <v>100610</v>
      </c>
      <c r="B3376" s="210" t="s">
        <v>3360</v>
      </c>
      <c r="C3376" s="210" t="s">
        <v>86</v>
      </c>
      <c r="D3376" s="211" t="s">
        <v>36819</v>
      </c>
    </row>
    <row r="3377" spans="1:4" ht="13.5" x14ac:dyDescent="0.25">
      <c r="A3377" s="212">
        <v>100611</v>
      </c>
      <c r="B3377" s="210" t="s">
        <v>3361</v>
      </c>
      <c r="C3377" s="210" t="s">
        <v>86</v>
      </c>
      <c r="D3377" s="211" t="s">
        <v>38102</v>
      </c>
    </row>
    <row r="3378" spans="1:4" ht="13.5" x14ac:dyDescent="0.25">
      <c r="A3378" s="212">
        <v>100612</v>
      </c>
      <c r="B3378" s="210" t="s">
        <v>3362</v>
      </c>
      <c r="C3378" s="210" t="s">
        <v>86</v>
      </c>
      <c r="D3378" s="211" t="s">
        <v>38103</v>
      </c>
    </row>
    <row r="3379" spans="1:4" ht="13.5" x14ac:dyDescent="0.25">
      <c r="A3379" s="212">
        <v>100613</v>
      </c>
      <c r="B3379" s="210" t="s">
        <v>3363</v>
      </c>
      <c r="C3379" s="210" t="s">
        <v>86</v>
      </c>
      <c r="D3379" s="211" t="s">
        <v>38104</v>
      </c>
    </row>
    <row r="3380" spans="1:4" ht="13.5" x14ac:dyDescent="0.25">
      <c r="A3380" s="212">
        <v>100614</v>
      </c>
      <c r="B3380" s="210" t="s">
        <v>3364</v>
      </c>
      <c r="C3380" s="210" t="s">
        <v>86</v>
      </c>
      <c r="D3380" s="211" t="s">
        <v>38105</v>
      </c>
    </row>
    <row r="3381" spans="1:4" ht="13.5" x14ac:dyDescent="0.25">
      <c r="A3381" s="212">
        <v>100615</v>
      </c>
      <c r="B3381" s="210" t="s">
        <v>3365</v>
      </c>
      <c r="C3381" s="210" t="s">
        <v>86</v>
      </c>
      <c r="D3381" s="211" t="s">
        <v>38106</v>
      </c>
    </row>
    <row r="3382" spans="1:4" ht="13.5" x14ac:dyDescent="0.25">
      <c r="A3382" s="212">
        <v>100616</v>
      </c>
      <c r="B3382" s="210" t="s">
        <v>3366</v>
      </c>
      <c r="C3382" s="210" t="s">
        <v>86</v>
      </c>
      <c r="D3382" s="211" t="s">
        <v>38107</v>
      </c>
    </row>
    <row r="3383" spans="1:4" ht="13.5" x14ac:dyDescent="0.25">
      <c r="A3383" s="212">
        <v>100617</v>
      </c>
      <c r="B3383" s="210" t="s">
        <v>3367</v>
      </c>
      <c r="C3383" s="210" t="s">
        <v>86</v>
      </c>
      <c r="D3383" s="211" t="s">
        <v>38108</v>
      </c>
    </row>
    <row r="3384" spans="1:4" ht="13.5" x14ac:dyDescent="0.25">
      <c r="A3384" s="212">
        <v>100618</v>
      </c>
      <c r="B3384" s="210" t="s">
        <v>3368</v>
      </c>
      <c r="C3384" s="210" t="s">
        <v>86</v>
      </c>
      <c r="D3384" s="211" t="s">
        <v>38109</v>
      </c>
    </row>
    <row r="3385" spans="1:4" ht="13.5" x14ac:dyDescent="0.25">
      <c r="A3385" s="212">
        <v>100619</v>
      </c>
      <c r="B3385" s="210" t="s">
        <v>3369</v>
      </c>
      <c r="C3385" s="210" t="s">
        <v>86</v>
      </c>
      <c r="D3385" s="211" t="s">
        <v>38110</v>
      </c>
    </row>
    <row r="3386" spans="1:4" ht="13.5" x14ac:dyDescent="0.25">
      <c r="A3386" s="212">
        <v>100620</v>
      </c>
      <c r="B3386" s="210" t="s">
        <v>3370</v>
      </c>
      <c r="C3386" s="210" t="s">
        <v>86</v>
      </c>
      <c r="D3386" s="211" t="s">
        <v>38111</v>
      </c>
    </row>
    <row r="3387" spans="1:4" ht="13.5" x14ac:dyDescent="0.25">
      <c r="A3387" s="212">
        <v>100621</v>
      </c>
      <c r="B3387" s="210" t="s">
        <v>3371</v>
      </c>
      <c r="C3387" s="210" t="s">
        <v>86</v>
      </c>
      <c r="D3387" s="211" t="s">
        <v>38112</v>
      </c>
    </row>
    <row r="3388" spans="1:4" ht="13.5" x14ac:dyDescent="0.25">
      <c r="A3388" s="212">
        <v>100622</v>
      </c>
      <c r="B3388" s="210" t="s">
        <v>3372</v>
      </c>
      <c r="C3388" s="210" t="s">
        <v>86</v>
      </c>
      <c r="D3388" s="211" t="s">
        <v>38113</v>
      </c>
    </row>
    <row r="3389" spans="1:4" ht="13.5" x14ac:dyDescent="0.25">
      <c r="A3389" s="212">
        <v>100623</v>
      </c>
      <c r="B3389" s="210" t="s">
        <v>3373</v>
      </c>
      <c r="C3389" s="210" t="s">
        <v>86</v>
      </c>
      <c r="D3389" s="211" t="s">
        <v>38114</v>
      </c>
    </row>
    <row r="3390" spans="1:4" ht="13.5" x14ac:dyDescent="0.25">
      <c r="A3390" s="212">
        <v>97605</v>
      </c>
      <c r="B3390" s="210" t="s">
        <v>38115</v>
      </c>
      <c r="C3390" s="210" t="s">
        <v>86</v>
      </c>
      <c r="D3390" s="211" t="s">
        <v>38116</v>
      </c>
    </row>
    <row r="3391" spans="1:4" ht="13.5" x14ac:dyDescent="0.25">
      <c r="A3391" s="212">
        <v>97607</v>
      </c>
      <c r="B3391" s="210" t="s">
        <v>38117</v>
      </c>
      <c r="C3391" s="210" t="s">
        <v>86</v>
      </c>
      <c r="D3391" s="211" t="s">
        <v>38118</v>
      </c>
    </row>
    <row r="3392" spans="1:4" ht="13.5" x14ac:dyDescent="0.25">
      <c r="A3392" s="212">
        <v>102102</v>
      </c>
      <c r="B3392" s="210" t="s">
        <v>3374</v>
      </c>
      <c r="C3392" s="210" t="s">
        <v>86</v>
      </c>
      <c r="D3392" s="211" t="s">
        <v>38119</v>
      </c>
    </row>
    <row r="3393" spans="1:4" ht="13.5" x14ac:dyDescent="0.25">
      <c r="A3393" s="212">
        <v>102103</v>
      </c>
      <c r="B3393" s="210" t="s">
        <v>3375</v>
      </c>
      <c r="C3393" s="210" t="s">
        <v>86</v>
      </c>
      <c r="D3393" s="211" t="s">
        <v>38120</v>
      </c>
    </row>
    <row r="3394" spans="1:4" ht="13.5" x14ac:dyDescent="0.25">
      <c r="A3394" s="212">
        <v>102104</v>
      </c>
      <c r="B3394" s="210" t="s">
        <v>3376</v>
      </c>
      <c r="C3394" s="210" t="s">
        <v>86</v>
      </c>
      <c r="D3394" s="211" t="s">
        <v>38121</v>
      </c>
    </row>
    <row r="3395" spans="1:4" ht="13.5" x14ac:dyDescent="0.25">
      <c r="A3395" s="212">
        <v>102105</v>
      </c>
      <c r="B3395" s="210" t="s">
        <v>3377</v>
      </c>
      <c r="C3395" s="210" t="s">
        <v>86</v>
      </c>
      <c r="D3395" s="211" t="s">
        <v>38122</v>
      </c>
    </row>
    <row r="3396" spans="1:4" ht="13.5" x14ac:dyDescent="0.25">
      <c r="A3396" s="212">
        <v>102106</v>
      </c>
      <c r="B3396" s="210" t="s">
        <v>3378</v>
      </c>
      <c r="C3396" s="210" t="s">
        <v>86</v>
      </c>
      <c r="D3396" s="211" t="s">
        <v>38123</v>
      </c>
    </row>
    <row r="3397" spans="1:4" ht="13.5" x14ac:dyDescent="0.25">
      <c r="A3397" s="212">
        <v>102107</v>
      </c>
      <c r="B3397" s="210" t="s">
        <v>3379</v>
      </c>
      <c r="C3397" s="210" t="s">
        <v>86</v>
      </c>
      <c r="D3397" s="211" t="s">
        <v>38124</v>
      </c>
    </row>
    <row r="3398" spans="1:4" ht="13.5" x14ac:dyDescent="0.25">
      <c r="A3398" s="212">
        <v>102108</v>
      </c>
      <c r="B3398" s="210" t="s">
        <v>3380</v>
      </c>
      <c r="C3398" s="210" t="s">
        <v>86</v>
      </c>
      <c r="D3398" s="211" t="s">
        <v>38125</v>
      </c>
    </row>
    <row r="3399" spans="1:4" ht="13.5" x14ac:dyDescent="0.25">
      <c r="A3399" s="212">
        <v>102109</v>
      </c>
      <c r="B3399" s="210" t="s">
        <v>3381</v>
      </c>
      <c r="C3399" s="210" t="s">
        <v>86</v>
      </c>
      <c r="D3399" s="211" t="s">
        <v>31632</v>
      </c>
    </row>
    <row r="3400" spans="1:4" ht="13.5" x14ac:dyDescent="0.25">
      <c r="A3400" s="212">
        <v>102110</v>
      </c>
      <c r="B3400" s="210" t="s">
        <v>3382</v>
      </c>
      <c r="C3400" s="210" t="s">
        <v>86</v>
      </c>
      <c r="D3400" s="211" t="s">
        <v>38126</v>
      </c>
    </row>
    <row r="3401" spans="1:4" ht="13.5" x14ac:dyDescent="0.25">
      <c r="A3401" s="212">
        <v>103654</v>
      </c>
      <c r="B3401" s="210" t="s">
        <v>3383</v>
      </c>
      <c r="C3401" s="210" t="s">
        <v>86</v>
      </c>
      <c r="D3401" s="211" t="s">
        <v>38127</v>
      </c>
    </row>
    <row r="3402" spans="1:4" ht="13.5" x14ac:dyDescent="0.25">
      <c r="A3402" s="212">
        <v>103655</v>
      </c>
      <c r="B3402" s="210" t="s">
        <v>3384</v>
      </c>
      <c r="C3402" s="210" t="s">
        <v>86</v>
      </c>
      <c r="D3402" s="211" t="s">
        <v>38128</v>
      </c>
    </row>
    <row r="3403" spans="1:4" ht="13.5" x14ac:dyDescent="0.25">
      <c r="A3403" s="212">
        <v>103656</v>
      </c>
      <c r="B3403" s="210" t="s">
        <v>3385</v>
      </c>
      <c r="C3403" s="210" t="s">
        <v>86</v>
      </c>
      <c r="D3403" s="211" t="s">
        <v>38129</v>
      </c>
    </row>
    <row r="3404" spans="1:4" ht="13.5" x14ac:dyDescent="0.25">
      <c r="A3404" s="212">
        <v>96973</v>
      </c>
      <c r="B3404" s="210" t="s">
        <v>3386</v>
      </c>
      <c r="C3404" s="210" t="s">
        <v>59</v>
      </c>
      <c r="D3404" s="211" t="s">
        <v>38130</v>
      </c>
    </row>
    <row r="3405" spans="1:4" ht="13.5" x14ac:dyDescent="0.25">
      <c r="A3405" s="212">
        <v>96974</v>
      </c>
      <c r="B3405" s="210" t="s">
        <v>3387</v>
      </c>
      <c r="C3405" s="210" t="s">
        <v>59</v>
      </c>
      <c r="D3405" s="211" t="s">
        <v>38131</v>
      </c>
    </row>
    <row r="3406" spans="1:4" ht="13.5" x14ac:dyDescent="0.25">
      <c r="A3406" s="212">
        <v>96975</v>
      </c>
      <c r="B3406" s="210" t="s">
        <v>3388</v>
      </c>
      <c r="C3406" s="210" t="s">
        <v>59</v>
      </c>
      <c r="D3406" s="211" t="s">
        <v>38132</v>
      </c>
    </row>
    <row r="3407" spans="1:4" ht="13.5" x14ac:dyDescent="0.25">
      <c r="A3407" s="212">
        <v>96976</v>
      </c>
      <c r="B3407" s="210" t="s">
        <v>3389</v>
      </c>
      <c r="C3407" s="210" t="s">
        <v>59</v>
      </c>
      <c r="D3407" s="211" t="s">
        <v>38133</v>
      </c>
    </row>
    <row r="3408" spans="1:4" ht="13.5" x14ac:dyDescent="0.25">
      <c r="A3408" s="212">
        <v>96977</v>
      </c>
      <c r="B3408" s="210" t="s">
        <v>3390</v>
      </c>
      <c r="C3408" s="210" t="s">
        <v>59</v>
      </c>
      <c r="D3408" s="211" t="s">
        <v>36345</v>
      </c>
    </row>
    <row r="3409" spans="1:4" ht="13.5" x14ac:dyDescent="0.25">
      <c r="A3409" s="212">
        <v>96978</v>
      </c>
      <c r="B3409" s="210" t="s">
        <v>3391</v>
      </c>
      <c r="C3409" s="210" t="s">
        <v>59</v>
      </c>
      <c r="D3409" s="211" t="s">
        <v>33750</v>
      </c>
    </row>
    <row r="3410" spans="1:4" ht="13.5" x14ac:dyDescent="0.25">
      <c r="A3410" s="212">
        <v>96979</v>
      </c>
      <c r="B3410" s="210" t="s">
        <v>3392</v>
      </c>
      <c r="C3410" s="210" t="s">
        <v>59</v>
      </c>
      <c r="D3410" s="211" t="s">
        <v>30317</v>
      </c>
    </row>
    <row r="3411" spans="1:4" ht="13.5" x14ac:dyDescent="0.25">
      <c r="A3411" s="212">
        <v>96984</v>
      </c>
      <c r="B3411" s="210" t="s">
        <v>3393</v>
      </c>
      <c r="C3411" s="210" t="s">
        <v>86</v>
      </c>
      <c r="D3411" s="211" t="s">
        <v>38134</v>
      </c>
    </row>
    <row r="3412" spans="1:4" ht="13.5" x14ac:dyDescent="0.25">
      <c r="A3412" s="212">
        <v>96985</v>
      </c>
      <c r="B3412" s="210" t="s">
        <v>3394</v>
      </c>
      <c r="C3412" s="210" t="s">
        <v>86</v>
      </c>
      <c r="D3412" s="211" t="s">
        <v>38135</v>
      </c>
    </row>
    <row r="3413" spans="1:4" ht="13.5" x14ac:dyDescent="0.25">
      <c r="A3413" s="212">
        <v>96986</v>
      </c>
      <c r="B3413" s="210" t="s">
        <v>3395</v>
      </c>
      <c r="C3413" s="210" t="s">
        <v>86</v>
      </c>
      <c r="D3413" s="211" t="s">
        <v>38136</v>
      </c>
    </row>
    <row r="3414" spans="1:4" ht="13.5" x14ac:dyDescent="0.25">
      <c r="A3414" s="212">
        <v>96987</v>
      </c>
      <c r="B3414" s="210" t="s">
        <v>3396</v>
      </c>
      <c r="C3414" s="210" t="s">
        <v>86</v>
      </c>
      <c r="D3414" s="211" t="s">
        <v>38137</v>
      </c>
    </row>
    <row r="3415" spans="1:4" ht="13.5" x14ac:dyDescent="0.25">
      <c r="A3415" s="212">
        <v>96988</v>
      </c>
      <c r="B3415" s="210" t="s">
        <v>3397</v>
      </c>
      <c r="C3415" s="210" t="s">
        <v>86</v>
      </c>
      <c r="D3415" s="211" t="s">
        <v>38138</v>
      </c>
    </row>
    <row r="3416" spans="1:4" ht="13.5" x14ac:dyDescent="0.25">
      <c r="A3416" s="212">
        <v>96989</v>
      </c>
      <c r="B3416" s="210" t="s">
        <v>3398</v>
      </c>
      <c r="C3416" s="210" t="s">
        <v>86</v>
      </c>
      <c r="D3416" s="211" t="s">
        <v>38139</v>
      </c>
    </row>
    <row r="3417" spans="1:4" ht="13.5" x14ac:dyDescent="0.25">
      <c r="A3417" s="212">
        <v>98463</v>
      </c>
      <c r="B3417" s="210" t="s">
        <v>3399</v>
      </c>
      <c r="C3417" s="210" t="s">
        <v>86</v>
      </c>
      <c r="D3417" s="211" t="s">
        <v>30477</v>
      </c>
    </row>
    <row r="3418" spans="1:4" ht="13.5" x14ac:dyDescent="0.25">
      <c r="A3418" s="212">
        <v>104746</v>
      </c>
      <c r="B3418" s="210" t="s">
        <v>3400</v>
      </c>
      <c r="C3418" s="210" t="s">
        <v>86</v>
      </c>
      <c r="D3418" s="211" t="s">
        <v>4993</v>
      </c>
    </row>
    <row r="3419" spans="1:4" ht="13.5" x14ac:dyDescent="0.25">
      <c r="A3419" s="212">
        <v>104749</v>
      </c>
      <c r="B3419" s="210" t="s">
        <v>3401</v>
      </c>
      <c r="C3419" s="210" t="s">
        <v>86</v>
      </c>
      <c r="D3419" s="211" t="s">
        <v>1559</v>
      </c>
    </row>
    <row r="3420" spans="1:4" ht="13.5" x14ac:dyDescent="0.25">
      <c r="A3420" s="212">
        <v>104750</v>
      </c>
      <c r="B3420" s="210" t="s">
        <v>3402</v>
      </c>
      <c r="C3420" s="210" t="s">
        <v>86</v>
      </c>
      <c r="D3420" s="211" t="s">
        <v>30265</v>
      </c>
    </row>
    <row r="3421" spans="1:4" ht="13.5" x14ac:dyDescent="0.25">
      <c r="A3421" s="212">
        <v>104751</v>
      </c>
      <c r="B3421" s="210" t="s">
        <v>3403</v>
      </c>
      <c r="C3421" s="210" t="s">
        <v>86</v>
      </c>
      <c r="D3421" s="211" t="s">
        <v>32818</v>
      </c>
    </row>
    <row r="3422" spans="1:4" ht="13.5" x14ac:dyDescent="0.25">
      <c r="A3422" s="212">
        <v>104752</v>
      </c>
      <c r="B3422" s="210" t="s">
        <v>3404</v>
      </c>
      <c r="C3422" s="210" t="s">
        <v>86</v>
      </c>
      <c r="D3422" s="211" t="s">
        <v>30009</v>
      </c>
    </row>
    <row r="3423" spans="1:4" ht="13.5" x14ac:dyDescent="0.25">
      <c r="A3423" s="212">
        <v>104753</v>
      </c>
      <c r="B3423" s="210" t="s">
        <v>3405</v>
      </c>
      <c r="C3423" s="210" t="s">
        <v>86</v>
      </c>
      <c r="D3423" s="211" t="s">
        <v>38140</v>
      </c>
    </row>
    <row r="3424" spans="1:4" ht="13.5" x14ac:dyDescent="0.25">
      <c r="A3424" s="212">
        <v>104754</v>
      </c>
      <c r="B3424" s="210" t="s">
        <v>3406</v>
      </c>
      <c r="C3424" s="210" t="s">
        <v>86</v>
      </c>
      <c r="D3424" s="211" t="s">
        <v>38141</v>
      </c>
    </row>
    <row r="3425" spans="1:4" ht="13.5" x14ac:dyDescent="0.25">
      <c r="A3425" s="212">
        <v>104755</v>
      </c>
      <c r="B3425" s="210" t="s">
        <v>3407</v>
      </c>
      <c r="C3425" s="210" t="s">
        <v>86</v>
      </c>
      <c r="D3425" s="211" t="s">
        <v>30568</v>
      </c>
    </row>
    <row r="3426" spans="1:4" ht="13.5" x14ac:dyDescent="0.25">
      <c r="A3426" s="212">
        <v>103490</v>
      </c>
      <c r="B3426" s="210" t="s">
        <v>3408</v>
      </c>
      <c r="C3426" s="210" t="s">
        <v>38</v>
      </c>
      <c r="D3426" s="211" t="s">
        <v>38142</v>
      </c>
    </row>
    <row r="3427" spans="1:4" ht="13.5" x14ac:dyDescent="0.25">
      <c r="A3427" s="212">
        <v>103491</v>
      </c>
      <c r="B3427" s="210" t="s">
        <v>3409</v>
      </c>
      <c r="C3427" s="210" t="s">
        <v>38</v>
      </c>
      <c r="D3427" s="211" t="s">
        <v>38143</v>
      </c>
    </row>
    <row r="3428" spans="1:4" ht="13.5" x14ac:dyDescent="0.25">
      <c r="A3428" s="212">
        <v>104758</v>
      </c>
      <c r="B3428" s="210" t="s">
        <v>3410</v>
      </c>
      <c r="C3428" s="210" t="s">
        <v>86</v>
      </c>
      <c r="D3428" s="211" t="s">
        <v>9675</v>
      </c>
    </row>
    <row r="3429" spans="1:4" ht="13.5" x14ac:dyDescent="0.25">
      <c r="A3429" s="212">
        <v>104759</v>
      </c>
      <c r="B3429" s="210" t="s">
        <v>3412</v>
      </c>
      <c r="C3429" s="210" t="s">
        <v>86</v>
      </c>
      <c r="D3429" s="211" t="s">
        <v>31593</v>
      </c>
    </row>
    <row r="3430" spans="1:4" ht="13.5" x14ac:dyDescent="0.25">
      <c r="A3430" s="212">
        <v>104760</v>
      </c>
      <c r="B3430" s="210" t="s">
        <v>3413</v>
      </c>
      <c r="C3430" s="210" t="s">
        <v>86</v>
      </c>
      <c r="D3430" s="211" t="s">
        <v>30599</v>
      </c>
    </row>
    <row r="3431" spans="1:4" ht="13.5" x14ac:dyDescent="0.25">
      <c r="A3431" s="212">
        <v>104761</v>
      </c>
      <c r="B3431" s="210" t="s">
        <v>3414</v>
      </c>
      <c r="C3431" s="210" t="s">
        <v>86</v>
      </c>
      <c r="D3431" s="211" t="s">
        <v>4247</v>
      </c>
    </row>
    <row r="3432" spans="1:4" ht="13.5" x14ac:dyDescent="0.25">
      <c r="A3432" s="212">
        <v>104762</v>
      </c>
      <c r="B3432" s="210" t="s">
        <v>3416</v>
      </c>
      <c r="C3432" s="210" t="s">
        <v>86</v>
      </c>
      <c r="D3432" s="211" t="s">
        <v>38144</v>
      </c>
    </row>
    <row r="3433" spans="1:4" ht="13.5" x14ac:dyDescent="0.25">
      <c r="A3433" s="212">
        <v>104763</v>
      </c>
      <c r="B3433" s="210" t="s">
        <v>3417</v>
      </c>
      <c r="C3433" s="210" t="s">
        <v>86</v>
      </c>
      <c r="D3433" s="211" t="s">
        <v>38145</v>
      </c>
    </row>
    <row r="3434" spans="1:4" ht="13.5" x14ac:dyDescent="0.25">
      <c r="A3434" s="212">
        <v>104764</v>
      </c>
      <c r="B3434" s="210" t="s">
        <v>3418</v>
      </c>
      <c r="C3434" s="210" t="s">
        <v>59</v>
      </c>
      <c r="D3434" s="211" t="s">
        <v>38146</v>
      </c>
    </row>
    <row r="3435" spans="1:4" ht="13.5" x14ac:dyDescent="0.25">
      <c r="A3435" s="212">
        <v>104765</v>
      </c>
      <c r="B3435" s="210" t="s">
        <v>3419</v>
      </c>
      <c r="C3435" s="210" t="s">
        <v>59</v>
      </c>
      <c r="D3435" s="211" t="s">
        <v>38147</v>
      </c>
    </row>
    <row r="3436" spans="1:4" ht="13.5" x14ac:dyDescent="0.25">
      <c r="A3436" s="212">
        <v>104766</v>
      </c>
      <c r="B3436" s="210" t="s">
        <v>3420</v>
      </c>
      <c r="C3436" s="210" t="s">
        <v>59</v>
      </c>
      <c r="D3436" s="211" t="s">
        <v>31091</v>
      </c>
    </row>
    <row r="3437" spans="1:4" ht="13.5" x14ac:dyDescent="0.25">
      <c r="A3437" s="212">
        <v>104768</v>
      </c>
      <c r="B3437" s="210" t="s">
        <v>3422</v>
      </c>
      <c r="C3437" s="210" t="s">
        <v>86</v>
      </c>
      <c r="D3437" s="211" t="s">
        <v>9529</v>
      </c>
    </row>
    <row r="3438" spans="1:4" ht="13.5" x14ac:dyDescent="0.25">
      <c r="A3438" s="212">
        <v>104770</v>
      </c>
      <c r="B3438" s="210" t="s">
        <v>3424</v>
      </c>
      <c r="C3438" s="210" t="s">
        <v>86</v>
      </c>
      <c r="D3438" s="211" t="s">
        <v>891</v>
      </c>
    </row>
    <row r="3439" spans="1:4" ht="13.5" x14ac:dyDescent="0.25">
      <c r="A3439" s="212">
        <v>104772</v>
      </c>
      <c r="B3439" s="210" t="s">
        <v>3426</v>
      </c>
      <c r="C3439" s="210" t="s">
        <v>86</v>
      </c>
      <c r="D3439" s="211" t="s">
        <v>9198</v>
      </c>
    </row>
    <row r="3440" spans="1:4" ht="13.5" x14ac:dyDescent="0.25">
      <c r="A3440" s="212">
        <v>104774</v>
      </c>
      <c r="B3440" s="210" t="s">
        <v>3428</v>
      </c>
      <c r="C3440" s="210" t="s">
        <v>86</v>
      </c>
      <c r="D3440" s="211" t="s">
        <v>1467</v>
      </c>
    </row>
    <row r="3441" spans="1:4" ht="13.5" x14ac:dyDescent="0.25">
      <c r="A3441" s="212">
        <v>104776</v>
      </c>
      <c r="B3441" s="210" t="s">
        <v>3429</v>
      </c>
      <c r="C3441" s="210" t="s">
        <v>86</v>
      </c>
      <c r="D3441" s="211" t="s">
        <v>6902</v>
      </c>
    </row>
    <row r="3442" spans="1:4" ht="13.5" x14ac:dyDescent="0.25">
      <c r="A3442" s="212">
        <v>104778</v>
      </c>
      <c r="B3442" s="210" t="s">
        <v>3431</v>
      </c>
      <c r="C3442" s="210" t="s">
        <v>86</v>
      </c>
      <c r="D3442" s="211" t="s">
        <v>12115</v>
      </c>
    </row>
    <row r="3443" spans="1:4" ht="13.5" x14ac:dyDescent="0.25">
      <c r="A3443" s="212">
        <v>104780</v>
      </c>
      <c r="B3443" s="210" t="s">
        <v>3432</v>
      </c>
      <c r="C3443" s="210" t="s">
        <v>59</v>
      </c>
      <c r="D3443" s="211" t="s">
        <v>4923</v>
      </c>
    </row>
    <row r="3444" spans="1:4" ht="13.5" x14ac:dyDescent="0.25">
      <c r="A3444" s="212">
        <v>104785</v>
      </c>
      <c r="B3444" s="210" t="s">
        <v>3433</v>
      </c>
      <c r="C3444" s="210" t="s">
        <v>59</v>
      </c>
      <c r="D3444" s="211" t="s">
        <v>157</v>
      </c>
    </row>
    <row r="3445" spans="1:4" ht="13.5" x14ac:dyDescent="0.25">
      <c r="A3445" s="212">
        <v>96765</v>
      </c>
      <c r="B3445" s="210" t="s">
        <v>3434</v>
      </c>
      <c r="C3445" s="210" t="s">
        <v>86</v>
      </c>
      <c r="D3445" s="211" t="s">
        <v>38148</v>
      </c>
    </row>
    <row r="3446" spans="1:4" ht="13.5" x14ac:dyDescent="0.25">
      <c r="A3446" s="212">
        <v>101905</v>
      </c>
      <c r="B3446" s="210" t="s">
        <v>3435</v>
      </c>
      <c r="C3446" s="210" t="s">
        <v>86</v>
      </c>
      <c r="D3446" s="211" t="s">
        <v>38149</v>
      </c>
    </row>
    <row r="3447" spans="1:4" ht="13.5" x14ac:dyDescent="0.25">
      <c r="A3447" s="212">
        <v>101906</v>
      </c>
      <c r="B3447" s="210" t="s">
        <v>3436</v>
      </c>
      <c r="C3447" s="210" t="s">
        <v>86</v>
      </c>
      <c r="D3447" s="211" t="s">
        <v>38150</v>
      </c>
    </row>
    <row r="3448" spans="1:4" ht="13.5" x14ac:dyDescent="0.25">
      <c r="A3448" s="212">
        <v>101907</v>
      </c>
      <c r="B3448" s="210" t="s">
        <v>3437</v>
      </c>
      <c r="C3448" s="210" t="s">
        <v>86</v>
      </c>
      <c r="D3448" s="211" t="s">
        <v>38151</v>
      </c>
    </row>
    <row r="3449" spans="1:4" ht="13.5" x14ac:dyDescent="0.25">
      <c r="A3449" s="212">
        <v>101908</v>
      </c>
      <c r="B3449" s="210" t="s">
        <v>3438</v>
      </c>
      <c r="C3449" s="210" t="s">
        <v>86</v>
      </c>
      <c r="D3449" s="211" t="s">
        <v>38152</v>
      </c>
    </row>
    <row r="3450" spans="1:4" ht="13.5" x14ac:dyDescent="0.25">
      <c r="A3450" s="212">
        <v>101909</v>
      </c>
      <c r="B3450" s="210" t="s">
        <v>3439</v>
      </c>
      <c r="C3450" s="210" t="s">
        <v>86</v>
      </c>
      <c r="D3450" s="211" t="s">
        <v>36888</v>
      </c>
    </row>
    <row r="3451" spans="1:4" ht="13.5" x14ac:dyDescent="0.25">
      <c r="A3451" s="212">
        <v>101910</v>
      </c>
      <c r="B3451" s="210" t="s">
        <v>3440</v>
      </c>
      <c r="C3451" s="210" t="s">
        <v>86</v>
      </c>
      <c r="D3451" s="211" t="s">
        <v>38153</v>
      </c>
    </row>
    <row r="3452" spans="1:4" ht="13.5" x14ac:dyDescent="0.25">
      <c r="A3452" s="212">
        <v>101911</v>
      </c>
      <c r="B3452" s="210" t="s">
        <v>3441</v>
      </c>
      <c r="C3452" s="210" t="s">
        <v>86</v>
      </c>
      <c r="D3452" s="211" t="s">
        <v>38154</v>
      </c>
    </row>
    <row r="3453" spans="1:4" ht="13.5" x14ac:dyDescent="0.25">
      <c r="A3453" s="212">
        <v>101912</v>
      </c>
      <c r="B3453" s="210" t="s">
        <v>3442</v>
      </c>
      <c r="C3453" s="210" t="s">
        <v>86</v>
      </c>
      <c r="D3453" s="211" t="s">
        <v>38155</v>
      </c>
    </row>
    <row r="3454" spans="1:4" ht="13.5" x14ac:dyDescent="0.25">
      <c r="A3454" s="212">
        <v>101913</v>
      </c>
      <c r="B3454" s="210" t="s">
        <v>3443</v>
      </c>
      <c r="C3454" s="210" t="s">
        <v>86</v>
      </c>
      <c r="D3454" s="211" t="s">
        <v>38156</v>
      </c>
    </row>
    <row r="3455" spans="1:4" ht="13.5" x14ac:dyDescent="0.25">
      <c r="A3455" s="212">
        <v>101914</v>
      </c>
      <c r="B3455" s="210" t="s">
        <v>3444</v>
      </c>
      <c r="C3455" s="210" t="s">
        <v>86</v>
      </c>
      <c r="D3455" s="211" t="s">
        <v>38157</v>
      </c>
    </row>
    <row r="3456" spans="1:4" ht="13.5" x14ac:dyDescent="0.25">
      <c r="A3456" s="212">
        <v>101915</v>
      </c>
      <c r="B3456" s="210" t="s">
        <v>3445</v>
      </c>
      <c r="C3456" s="210" t="s">
        <v>86</v>
      </c>
      <c r="D3456" s="211" t="s">
        <v>38158</v>
      </c>
    </row>
    <row r="3457" spans="1:4" ht="13.5" x14ac:dyDescent="0.25">
      <c r="A3457" s="212">
        <v>101916</v>
      </c>
      <c r="B3457" s="210" t="s">
        <v>3446</v>
      </c>
      <c r="C3457" s="210" t="s">
        <v>86</v>
      </c>
      <c r="D3457" s="211" t="s">
        <v>38159</v>
      </c>
    </row>
    <row r="3458" spans="1:4" ht="13.5" x14ac:dyDescent="0.25">
      <c r="A3458" s="212">
        <v>101917</v>
      </c>
      <c r="B3458" s="210" t="s">
        <v>3447</v>
      </c>
      <c r="C3458" s="210" t="s">
        <v>86</v>
      </c>
      <c r="D3458" s="211" t="s">
        <v>38160</v>
      </c>
    </row>
    <row r="3459" spans="1:4" ht="13.5" x14ac:dyDescent="0.25">
      <c r="A3459" s="212">
        <v>98261</v>
      </c>
      <c r="B3459" s="210" t="s">
        <v>3448</v>
      </c>
      <c r="C3459" s="210" t="s">
        <v>59</v>
      </c>
      <c r="D3459" s="211" t="s">
        <v>38161</v>
      </c>
    </row>
    <row r="3460" spans="1:4" ht="13.5" x14ac:dyDescent="0.25">
      <c r="A3460" s="212">
        <v>98262</v>
      </c>
      <c r="B3460" s="210" t="s">
        <v>3450</v>
      </c>
      <c r="C3460" s="210" t="s">
        <v>59</v>
      </c>
      <c r="D3460" s="211" t="s">
        <v>441</v>
      </c>
    </row>
    <row r="3461" spans="1:4" ht="13.5" x14ac:dyDescent="0.25">
      <c r="A3461" s="212">
        <v>98263</v>
      </c>
      <c r="B3461" s="210" t="s">
        <v>3452</v>
      </c>
      <c r="C3461" s="210" t="s">
        <v>59</v>
      </c>
      <c r="D3461" s="211" t="s">
        <v>30725</v>
      </c>
    </row>
    <row r="3462" spans="1:4" ht="13.5" x14ac:dyDescent="0.25">
      <c r="A3462" s="212">
        <v>98264</v>
      </c>
      <c r="B3462" s="210" t="s">
        <v>3453</v>
      </c>
      <c r="C3462" s="210" t="s">
        <v>59</v>
      </c>
      <c r="D3462" s="211" t="s">
        <v>38162</v>
      </c>
    </row>
    <row r="3463" spans="1:4" ht="13.5" x14ac:dyDescent="0.25">
      <c r="A3463" s="212">
        <v>98265</v>
      </c>
      <c r="B3463" s="210" t="s">
        <v>3454</v>
      </c>
      <c r="C3463" s="210" t="s">
        <v>59</v>
      </c>
      <c r="D3463" s="211" t="s">
        <v>29812</v>
      </c>
    </row>
    <row r="3464" spans="1:4" ht="13.5" x14ac:dyDescent="0.25">
      <c r="A3464" s="212">
        <v>98266</v>
      </c>
      <c r="B3464" s="210" t="s">
        <v>3455</v>
      </c>
      <c r="C3464" s="210" t="s">
        <v>59</v>
      </c>
      <c r="D3464" s="211" t="s">
        <v>3456</v>
      </c>
    </row>
    <row r="3465" spans="1:4" ht="13.5" x14ac:dyDescent="0.25">
      <c r="A3465" s="212">
        <v>98267</v>
      </c>
      <c r="B3465" s="210" t="s">
        <v>3457</v>
      </c>
      <c r="C3465" s="210" t="s">
        <v>59</v>
      </c>
      <c r="D3465" s="211" t="s">
        <v>29813</v>
      </c>
    </row>
    <row r="3466" spans="1:4" ht="13.5" x14ac:dyDescent="0.25">
      <c r="A3466" s="212">
        <v>98268</v>
      </c>
      <c r="B3466" s="210" t="s">
        <v>3458</v>
      </c>
      <c r="C3466" s="210" t="s">
        <v>59</v>
      </c>
      <c r="D3466" s="211" t="s">
        <v>4635</v>
      </c>
    </row>
    <row r="3467" spans="1:4" ht="13.5" x14ac:dyDescent="0.25">
      <c r="A3467" s="212">
        <v>98269</v>
      </c>
      <c r="B3467" s="210" t="s">
        <v>3460</v>
      </c>
      <c r="C3467" s="210" t="s">
        <v>59</v>
      </c>
      <c r="D3467" s="211" t="s">
        <v>8417</v>
      </c>
    </row>
    <row r="3468" spans="1:4" ht="13.5" x14ac:dyDescent="0.25">
      <c r="A3468" s="212">
        <v>98270</v>
      </c>
      <c r="B3468" s="210" t="s">
        <v>3461</v>
      </c>
      <c r="C3468" s="210" t="s">
        <v>59</v>
      </c>
      <c r="D3468" s="211" t="s">
        <v>30959</v>
      </c>
    </row>
    <row r="3469" spans="1:4" ht="13.5" x14ac:dyDescent="0.25">
      <c r="A3469" s="212">
        <v>98271</v>
      </c>
      <c r="B3469" s="210" t="s">
        <v>3462</v>
      </c>
      <c r="C3469" s="210" t="s">
        <v>59</v>
      </c>
      <c r="D3469" s="211" t="s">
        <v>10126</v>
      </c>
    </row>
    <row r="3470" spans="1:4" ht="13.5" x14ac:dyDescent="0.25">
      <c r="A3470" s="212">
        <v>98272</v>
      </c>
      <c r="B3470" s="210" t="s">
        <v>3463</v>
      </c>
      <c r="C3470" s="210" t="s">
        <v>59</v>
      </c>
      <c r="D3470" s="211" t="s">
        <v>38163</v>
      </c>
    </row>
    <row r="3471" spans="1:4" ht="13.5" x14ac:dyDescent="0.25">
      <c r="A3471" s="212">
        <v>98273</v>
      </c>
      <c r="B3471" s="210" t="s">
        <v>3464</v>
      </c>
      <c r="C3471" s="210" t="s">
        <v>59</v>
      </c>
      <c r="D3471" s="211" t="s">
        <v>8030</v>
      </c>
    </row>
    <row r="3472" spans="1:4" ht="13.5" x14ac:dyDescent="0.25">
      <c r="A3472" s="212">
        <v>98274</v>
      </c>
      <c r="B3472" s="210" t="s">
        <v>3466</v>
      </c>
      <c r="C3472" s="210" t="s">
        <v>59</v>
      </c>
      <c r="D3472" s="211" t="s">
        <v>32959</v>
      </c>
    </row>
    <row r="3473" spans="1:4" ht="13.5" x14ac:dyDescent="0.25">
      <c r="A3473" s="212">
        <v>98275</v>
      </c>
      <c r="B3473" s="210" t="s">
        <v>3467</v>
      </c>
      <c r="C3473" s="210" t="s">
        <v>59</v>
      </c>
      <c r="D3473" s="211" t="s">
        <v>12229</v>
      </c>
    </row>
    <row r="3474" spans="1:4" ht="13.5" x14ac:dyDescent="0.25">
      <c r="A3474" s="212">
        <v>98276</v>
      </c>
      <c r="B3474" s="210" t="s">
        <v>3469</v>
      </c>
      <c r="C3474" s="210" t="s">
        <v>59</v>
      </c>
      <c r="D3474" s="211" t="s">
        <v>3926</v>
      </c>
    </row>
    <row r="3475" spans="1:4" ht="13.5" x14ac:dyDescent="0.25">
      <c r="A3475" s="212">
        <v>98277</v>
      </c>
      <c r="B3475" s="210" t="s">
        <v>3470</v>
      </c>
      <c r="C3475" s="210" t="s">
        <v>59</v>
      </c>
      <c r="D3475" s="211" t="s">
        <v>38164</v>
      </c>
    </row>
    <row r="3476" spans="1:4" ht="13.5" x14ac:dyDescent="0.25">
      <c r="A3476" s="212">
        <v>98278</v>
      </c>
      <c r="B3476" s="210" t="s">
        <v>3471</v>
      </c>
      <c r="C3476" s="210" t="s">
        <v>59</v>
      </c>
      <c r="D3476" s="211" t="s">
        <v>2269</v>
      </c>
    </row>
    <row r="3477" spans="1:4" ht="13.5" x14ac:dyDescent="0.25">
      <c r="A3477" s="212">
        <v>98279</v>
      </c>
      <c r="B3477" s="210" t="s">
        <v>3473</v>
      </c>
      <c r="C3477" s="210" t="s">
        <v>59</v>
      </c>
      <c r="D3477" s="211" t="s">
        <v>12177</v>
      </c>
    </row>
    <row r="3478" spans="1:4" ht="13.5" x14ac:dyDescent="0.25">
      <c r="A3478" s="212">
        <v>98280</v>
      </c>
      <c r="B3478" s="210" t="s">
        <v>3475</v>
      </c>
      <c r="C3478" s="210" t="s">
        <v>59</v>
      </c>
      <c r="D3478" s="211" t="s">
        <v>5479</v>
      </c>
    </row>
    <row r="3479" spans="1:4" ht="13.5" x14ac:dyDescent="0.25">
      <c r="A3479" s="212">
        <v>98281</v>
      </c>
      <c r="B3479" s="210" t="s">
        <v>3476</v>
      </c>
      <c r="C3479" s="210" t="s">
        <v>59</v>
      </c>
      <c r="D3479" s="211" t="s">
        <v>5488</v>
      </c>
    </row>
    <row r="3480" spans="1:4" ht="13.5" x14ac:dyDescent="0.25">
      <c r="A3480" s="212">
        <v>98282</v>
      </c>
      <c r="B3480" s="210" t="s">
        <v>3477</v>
      </c>
      <c r="C3480" s="210" t="s">
        <v>59</v>
      </c>
      <c r="D3480" s="211" t="s">
        <v>540</v>
      </c>
    </row>
    <row r="3481" spans="1:4" ht="13.5" x14ac:dyDescent="0.25">
      <c r="A3481" s="212">
        <v>98283</v>
      </c>
      <c r="B3481" s="210" t="s">
        <v>3478</v>
      </c>
      <c r="C3481" s="210" t="s">
        <v>59</v>
      </c>
      <c r="D3481" s="211" t="s">
        <v>4963</v>
      </c>
    </row>
    <row r="3482" spans="1:4" ht="13.5" x14ac:dyDescent="0.25">
      <c r="A3482" s="212">
        <v>98284</v>
      </c>
      <c r="B3482" s="210" t="s">
        <v>3479</v>
      </c>
      <c r="C3482" s="210" t="s">
        <v>59</v>
      </c>
      <c r="D3482" s="211" t="s">
        <v>2885</v>
      </c>
    </row>
    <row r="3483" spans="1:4" ht="13.5" x14ac:dyDescent="0.25">
      <c r="A3483" s="212">
        <v>98285</v>
      </c>
      <c r="B3483" s="210" t="s">
        <v>3480</v>
      </c>
      <c r="C3483" s="210" t="s">
        <v>59</v>
      </c>
      <c r="D3483" s="211" t="s">
        <v>4919</v>
      </c>
    </row>
    <row r="3484" spans="1:4" ht="13.5" x14ac:dyDescent="0.25">
      <c r="A3484" s="212">
        <v>98286</v>
      </c>
      <c r="B3484" s="210" t="s">
        <v>3482</v>
      </c>
      <c r="C3484" s="210" t="s">
        <v>59</v>
      </c>
      <c r="D3484" s="211" t="s">
        <v>30482</v>
      </c>
    </row>
    <row r="3485" spans="1:4" ht="13.5" x14ac:dyDescent="0.25">
      <c r="A3485" s="212">
        <v>98287</v>
      </c>
      <c r="B3485" s="210" t="s">
        <v>3483</v>
      </c>
      <c r="C3485" s="210" t="s">
        <v>59</v>
      </c>
      <c r="D3485" s="211" t="s">
        <v>1026</v>
      </c>
    </row>
    <row r="3486" spans="1:4" ht="13.5" x14ac:dyDescent="0.25">
      <c r="A3486" s="212">
        <v>98288</v>
      </c>
      <c r="B3486" s="210" t="s">
        <v>3484</v>
      </c>
      <c r="C3486" s="210" t="s">
        <v>59</v>
      </c>
      <c r="D3486" s="211" t="s">
        <v>1269</v>
      </c>
    </row>
    <row r="3487" spans="1:4" ht="13.5" x14ac:dyDescent="0.25">
      <c r="A3487" s="212">
        <v>98289</v>
      </c>
      <c r="B3487" s="210" t="s">
        <v>3485</v>
      </c>
      <c r="C3487" s="210" t="s">
        <v>59</v>
      </c>
      <c r="D3487" s="211" t="s">
        <v>3486</v>
      </c>
    </row>
    <row r="3488" spans="1:4" ht="13.5" x14ac:dyDescent="0.25">
      <c r="A3488" s="212">
        <v>98290</v>
      </c>
      <c r="B3488" s="210" t="s">
        <v>3487</v>
      </c>
      <c r="C3488" s="210" t="s">
        <v>59</v>
      </c>
      <c r="D3488" s="211" t="s">
        <v>11494</v>
      </c>
    </row>
    <row r="3489" spans="1:4" ht="13.5" x14ac:dyDescent="0.25">
      <c r="A3489" s="212">
        <v>98291</v>
      </c>
      <c r="B3489" s="210" t="s">
        <v>3488</v>
      </c>
      <c r="C3489" s="210" t="s">
        <v>59</v>
      </c>
      <c r="D3489" s="211" t="s">
        <v>31086</v>
      </c>
    </row>
    <row r="3490" spans="1:4" ht="13.5" x14ac:dyDescent="0.25">
      <c r="A3490" s="212">
        <v>98292</v>
      </c>
      <c r="B3490" s="210" t="s">
        <v>3490</v>
      </c>
      <c r="C3490" s="210" t="s">
        <v>59</v>
      </c>
      <c r="D3490" s="211" t="s">
        <v>29910</v>
      </c>
    </row>
    <row r="3491" spans="1:4" ht="13.5" x14ac:dyDescent="0.25">
      <c r="A3491" s="212">
        <v>98293</v>
      </c>
      <c r="B3491" s="210" t="s">
        <v>3491</v>
      </c>
      <c r="C3491" s="210" t="s">
        <v>59</v>
      </c>
      <c r="D3491" s="211" t="s">
        <v>12206</v>
      </c>
    </row>
    <row r="3492" spans="1:4" ht="13.5" x14ac:dyDescent="0.25">
      <c r="A3492" s="212">
        <v>98400</v>
      </c>
      <c r="B3492" s="210" t="s">
        <v>3493</v>
      </c>
      <c r="C3492" s="210" t="s">
        <v>59</v>
      </c>
      <c r="D3492" s="211" t="s">
        <v>32073</v>
      </c>
    </row>
    <row r="3493" spans="1:4" ht="13.5" x14ac:dyDescent="0.25">
      <c r="A3493" s="212">
        <v>98401</v>
      </c>
      <c r="B3493" s="210" t="s">
        <v>3494</v>
      </c>
      <c r="C3493" s="210" t="s">
        <v>59</v>
      </c>
      <c r="D3493" s="211" t="s">
        <v>31090</v>
      </c>
    </row>
    <row r="3494" spans="1:4" ht="13.5" x14ac:dyDescent="0.25">
      <c r="A3494" s="212">
        <v>98402</v>
      </c>
      <c r="B3494" s="210" t="s">
        <v>3496</v>
      </c>
      <c r="C3494" s="210" t="s">
        <v>59</v>
      </c>
      <c r="D3494" s="211" t="s">
        <v>29769</v>
      </c>
    </row>
    <row r="3495" spans="1:4" ht="13.5" x14ac:dyDescent="0.25">
      <c r="A3495" s="212">
        <v>100556</v>
      </c>
      <c r="B3495" s="210" t="s">
        <v>3498</v>
      </c>
      <c r="C3495" s="210" t="s">
        <v>86</v>
      </c>
      <c r="D3495" s="211" t="s">
        <v>36617</v>
      </c>
    </row>
    <row r="3496" spans="1:4" ht="13.5" x14ac:dyDescent="0.25">
      <c r="A3496" s="212">
        <v>100557</v>
      </c>
      <c r="B3496" s="210" t="s">
        <v>3500</v>
      </c>
      <c r="C3496" s="210" t="s">
        <v>86</v>
      </c>
      <c r="D3496" s="211" t="s">
        <v>38165</v>
      </c>
    </row>
    <row r="3497" spans="1:4" ht="13.5" x14ac:dyDescent="0.25">
      <c r="A3497" s="212">
        <v>100560</v>
      </c>
      <c r="B3497" s="210" t="s">
        <v>3501</v>
      </c>
      <c r="C3497" s="210" t="s">
        <v>86</v>
      </c>
      <c r="D3497" s="211" t="s">
        <v>38166</v>
      </c>
    </row>
    <row r="3498" spans="1:4" ht="13.5" x14ac:dyDescent="0.25">
      <c r="A3498" s="212">
        <v>100561</v>
      </c>
      <c r="B3498" s="210" t="s">
        <v>3502</v>
      </c>
      <c r="C3498" s="210" t="s">
        <v>86</v>
      </c>
      <c r="D3498" s="211" t="s">
        <v>7803</v>
      </c>
    </row>
    <row r="3499" spans="1:4" ht="13.5" x14ac:dyDescent="0.25">
      <c r="A3499" s="212">
        <v>100562</v>
      </c>
      <c r="B3499" s="210" t="s">
        <v>3503</v>
      </c>
      <c r="C3499" s="210" t="s">
        <v>86</v>
      </c>
      <c r="D3499" s="211" t="s">
        <v>38167</v>
      </c>
    </row>
    <row r="3500" spans="1:4" ht="13.5" x14ac:dyDescent="0.25">
      <c r="A3500" s="212">
        <v>100563</v>
      </c>
      <c r="B3500" s="210" t="s">
        <v>3504</v>
      </c>
      <c r="C3500" s="210" t="s">
        <v>86</v>
      </c>
      <c r="D3500" s="211" t="s">
        <v>38168</v>
      </c>
    </row>
    <row r="3501" spans="1:4" ht="13.5" x14ac:dyDescent="0.25">
      <c r="A3501" s="212">
        <v>101795</v>
      </c>
      <c r="B3501" s="210" t="s">
        <v>3505</v>
      </c>
      <c r="C3501" s="210" t="s">
        <v>86</v>
      </c>
      <c r="D3501" s="211" t="s">
        <v>38169</v>
      </c>
    </row>
    <row r="3502" spans="1:4" ht="13.5" x14ac:dyDescent="0.25">
      <c r="A3502" s="212">
        <v>101798</v>
      </c>
      <c r="B3502" s="210" t="s">
        <v>3506</v>
      </c>
      <c r="C3502" s="210" t="s">
        <v>86</v>
      </c>
      <c r="D3502" s="211" t="s">
        <v>38170</v>
      </c>
    </row>
    <row r="3503" spans="1:4" ht="13.5" x14ac:dyDescent="0.25">
      <c r="A3503" s="212">
        <v>101799</v>
      </c>
      <c r="B3503" s="210" t="s">
        <v>3507</v>
      </c>
      <c r="C3503" s="210" t="s">
        <v>86</v>
      </c>
      <c r="D3503" s="211" t="s">
        <v>38171</v>
      </c>
    </row>
    <row r="3504" spans="1:4" ht="13.5" x14ac:dyDescent="0.25">
      <c r="A3504" s="212">
        <v>98397</v>
      </c>
      <c r="B3504" s="210" t="s">
        <v>30902</v>
      </c>
      <c r="C3504" s="210" t="s">
        <v>284</v>
      </c>
      <c r="D3504" s="211" t="s">
        <v>3834</v>
      </c>
    </row>
    <row r="3505" spans="1:4" ht="13.5" x14ac:dyDescent="0.25">
      <c r="A3505" s="212">
        <v>103244</v>
      </c>
      <c r="B3505" s="210" t="s">
        <v>3509</v>
      </c>
      <c r="C3505" s="210" t="s">
        <v>86</v>
      </c>
      <c r="D3505" s="211" t="s">
        <v>38172</v>
      </c>
    </row>
    <row r="3506" spans="1:4" ht="13.5" x14ac:dyDescent="0.25">
      <c r="A3506" s="212">
        <v>103245</v>
      </c>
      <c r="B3506" s="210" t="s">
        <v>3510</v>
      </c>
      <c r="C3506" s="210" t="s">
        <v>86</v>
      </c>
      <c r="D3506" s="211" t="s">
        <v>38173</v>
      </c>
    </row>
    <row r="3507" spans="1:4" ht="13.5" x14ac:dyDescent="0.25">
      <c r="A3507" s="212">
        <v>103246</v>
      </c>
      <c r="B3507" s="210" t="s">
        <v>3511</v>
      </c>
      <c r="C3507" s="210" t="s">
        <v>86</v>
      </c>
      <c r="D3507" s="211" t="s">
        <v>38174</v>
      </c>
    </row>
    <row r="3508" spans="1:4" ht="13.5" x14ac:dyDescent="0.25">
      <c r="A3508" s="212">
        <v>103247</v>
      </c>
      <c r="B3508" s="210" t="s">
        <v>3512</v>
      </c>
      <c r="C3508" s="210" t="s">
        <v>86</v>
      </c>
      <c r="D3508" s="211" t="s">
        <v>38175</v>
      </c>
    </row>
    <row r="3509" spans="1:4" ht="13.5" x14ac:dyDescent="0.25">
      <c r="A3509" s="212">
        <v>103248</v>
      </c>
      <c r="B3509" s="210" t="s">
        <v>3513</v>
      </c>
      <c r="C3509" s="210" t="s">
        <v>86</v>
      </c>
      <c r="D3509" s="211" t="s">
        <v>38176</v>
      </c>
    </row>
    <row r="3510" spans="1:4" ht="13.5" x14ac:dyDescent="0.25">
      <c r="A3510" s="212">
        <v>103249</v>
      </c>
      <c r="B3510" s="210" t="s">
        <v>3514</v>
      </c>
      <c r="C3510" s="210" t="s">
        <v>86</v>
      </c>
      <c r="D3510" s="211" t="s">
        <v>38177</v>
      </c>
    </row>
    <row r="3511" spans="1:4" ht="13.5" x14ac:dyDescent="0.25">
      <c r="A3511" s="212">
        <v>103250</v>
      </c>
      <c r="B3511" s="210" t="s">
        <v>3515</v>
      </c>
      <c r="C3511" s="210" t="s">
        <v>86</v>
      </c>
      <c r="D3511" s="211" t="s">
        <v>38178</v>
      </c>
    </row>
    <row r="3512" spans="1:4" ht="13.5" x14ac:dyDescent="0.25">
      <c r="A3512" s="212">
        <v>103251</v>
      </c>
      <c r="B3512" s="210" t="s">
        <v>3516</v>
      </c>
      <c r="C3512" s="210" t="s">
        <v>86</v>
      </c>
      <c r="D3512" s="211" t="s">
        <v>38179</v>
      </c>
    </row>
    <row r="3513" spans="1:4" ht="13.5" x14ac:dyDescent="0.25">
      <c r="A3513" s="212">
        <v>103252</v>
      </c>
      <c r="B3513" s="210" t="s">
        <v>3517</v>
      </c>
      <c r="C3513" s="210" t="s">
        <v>86</v>
      </c>
      <c r="D3513" s="211" t="s">
        <v>38180</v>
      </c>
    </row>
    <row r="3514" spans="1:4" ht="13.5" x14ac:dyDescent="0.25">
      <c r="A3514" s="212">
        <v>103253</v>
      </c>
      <c r="B3514" s="210" t="s">
        <v>3518</v>
      </c>
      <c r="C3514" s="210" t="s">
        <v>86</v>
      </c>
      <c r="D3514" s="211" t="s">
        <v>38181</v>
      </c>
    </row>
    <row r="3515" spans="1:4" ht="13.5" x14ac:dyDescent="0.25">
      <c r="A3515" s="212">
        <v>103254</v>
      </c>
      <c r="B3515" s="210" t="s">
        <v>3519</v>
      </c>
      <c r="C3515" s="210" t="s">
        <v>86</v>
      </c>
      <c r="D3515" s="211" t="s">
        <v>38182</v>
      </c>
    </row>
    <row r="3516" spans="1:4" ht="13.5" x14ac:dyDescent="0.25">
      <c r="A3516" s="212">
        <v>103255</v>
      </c>
      <c r="B3516" s="210" t="s">
        <v>3520</v>
      </c>
      <c r="C3516" s="210" t="s">
        <v>86</v>
      </c>
      <c r="D3516" s="211" t="s">
        <v>38183</v>
      </c>
    </row>
    <row r="3517" spans="1:4" ht="13.5" x14ac:dyDescent="0.25">
      <c r="A3517" s="212">
        <v>103256</v>
      </c>
      <c r="B3517" s="210" t="s">
        <v>32127</v>
      </c>
      <c r="C3517" s="210" t="s">
        <v>86</v>
      </c>
      <c r="D3517" s="211" t="s">
        <v>38184</v>
      </c>
    </row>
    <row r="3518" spans="1:4" ht="13.5" x14ac:dyDescent="0.25">
      <c r="A3518" s="212">
        <v>103257</v>
      </c>
      <c r="B3518" s="210" t="s">
        <v>32128</v>
      </c>
      <c r="C3518" s="210" t="s">
        <v>86</v>
      </c>
      <c r="D3518" s="211" t="s">
        <v>38185</v>
      </c>
    </row>
    <row r="3519" spans="1:4" ht="13.5" x14ac:dyDescent="0.25">
      <c r="A3519" s="212">
        <v>103258</v>
      </c>
      <c r="B3519" s="210" t="s">
        <v>32129</v>
      </c>
      <c r="C3519" s="210" t="s">
        <v>86</v>
      </c>
      <c r="D3519" s="211" t="s">
        <v>38186</v>
      </c>
    </row>
    <row r="3520" spans="1:4" ht="13.5" x14ac:dyDescent="0.25">
      <c r="A3520" s="212">
        <v>103259</v>
      </c>
      <c r="B3520" s="210" t="s">
        <v>32130</v>
      </c>
      <c r="C3520" s="210" t="s">
        <v>86</v>
      </c>
      <c r="D3520" s="211" t="s">
        <v>38187</v>
      </c>
    </row>
    <row r="3521" spans="1:4" ht="13.5" x14ac:dyDescent="0.25">
      <c r="A3521" s="212">
        <v>103260</v>
      </c>
      <c r="B3521" s="210" t="s">
        <v>32131</v>
      </c>
      <c r="C3521" s="210" t="s">
        <v>86</v>
      </c>
      <c r="D3521" s="211" t="s">
        <v>38188</v>
      </c>
    </row>
    <row r="3522" spans="1:4" ht="13.5" x14ac:dyDescent="0.25">
      <c r="A3522" s="212">
        <v>103261</v>
      </c>
      <c r="B3522" s="210" t="s">
        <v>32132</v>
      </c>
      <c r="C3522" s="210" t="s">
        <v>86</v>
      </c>
      <c r="D3522" s="211" t="s">
        <v>38189</v>
      </c>
    </row>
    <row r="3523" spans="1:4" ht="13.5" x14ac:dyDescent="0.25">
      <c r="A3523" s="212">
        <v>103262</v>
      </c>
      <c r="B3523" s="210" t="s">
        <v>32133</v>
      </c>
      <c r="C3523" s="210" t="s">
        <v>86</v>
      </c>
      <c r="D3523" s="211" t="s">
        <v>38190</v>
      </c>
    </row>
    <row r="3524" spans="1:4" ht="13.5" x14ac:dyDescent="0.25">
      <c r="A3524" s="212">
        <v>103263</v>
      </c>
      <c r="B3524" s="210" t="s">
        <v>3521</v>
      </c>
      <c r="C3524" s="210" t="s">
        <v>86</v>
      </c>
      <c r="D3524" s="211" t="s">
        <v>38191</v>
      </c>
    </row>
    <row r="3525" spans="1:4" ht="13.5" x14ac:dyDescent="0.25">
      <c r="A3525" s="212">
        <v>103264</v>
      </c>
      <c r="B3525" s="210" t="s">
        <v>3522</v>
      </c>
      <c r="C3525" s="210" t="s">
        <v>86</v>
      </c>
      <c r="D3525" s="211" t="s">
        <v>38192</v>
      </c>
    </row>
    <row r="3526" spans="1:4" ht="13.5" x14ac:dyDescent="0.25">
      <c r="A3526" s="212">
        <v>103265</v>
      </c>
      <c r="B3526" s="210" t="s">
        <v>3523</v>
      </c>
      <c r="C3526" s="210" t="s">
        <v>86</v>
      </c>
      <c r="D3526" s="211" t="s">
        <v>38193</v>
      </c>
    </row>
    <row r="3527" spans="1:4" ht="13.5" x14ac:dyDescent="0.25">
      <c r="A3527" s="212">
        <v>103266</v>
      </c>
      <c r="B3527" s="210" t="s">
        <v>3524</v>
      </c>
      <c r="C3527" s="210" t="s">
        <v>86</v>
      </c>
      <c r="D3527" s="211" t="s">
        <v>38194</v>
      </c>
    </row>
    <row r="3528" spans="1:4" ht="13.5" x14ac:dyDescent="0.25">
      <c r="A3528" s="212">
        <v>103267</v>
      </c>
      <c r="B3528" s="210" t="s">
        <v>3525</v>
      </c>
      <c r="C3528" s="210" t="s">
        <v>86</v>
      </c>
      <c r="D3528" s="211" t="s">
        <v>38195</v>
      </c>
    </row>
    <row r="3529" spans="1:4" ht="13.5" x14ac:dyDescent="0.25">
      <c r="A3529" s="212">
        <v>103268</v>
      </c>
      <c r="B3529" s="210" t="s">
        <v>3526</v>
      </c>
      <c r="C3529" s="210" t="s">
        <v>86</v>
      </c>
      <c r="D3529" s="211" t="s">
        <v>38196</v>
      </c>
    </row>
    <row r="3530" spans="1:4" ht="13.5" x14ac:dyDescent="0.25">
      <c r="A3530" s="212">
        <v>103269</v>
      </c>
      <c r="B3530" s="210" t="s">
        <v>3527</v>
      </c>
      <c r="C3530" s="210" t="s">
        <v>86</v>
      </c>
      <c r="D3530" s="211" t="s">
        <v>38197</v>
      </c>
    </row>
    <row r="3531" spans="1:4" ht="13.5" x14ac:dyDescent="0.25">
      <c r="A3531" s="212">
        <v>103270</v>
      </c>
      <c r="B3531" s="210" t="s">
        <v>3528</v>
      </c>
      <c r="C3531" s="210" t="s">
        <v>86</v>
      </c>
      <c r="D3531" s="211" t="s">
        <v>38198</v>
      </c>
    </row>
    <row r="3532" spans="1:4" ht="13.5" x14ac:dyDescent="0.25">
      <c r="A3532" s="212">
        <v>103271</v>
      </c>
      <c r="B3532" s="210" t="s">
        <v>3529</v>
      </c>
      <c r="C3532" s="210" t="s">
        <v>86</v>
      </c>
      <c r="D3532" s="211" t="s">
        <v>38199</v>
      </c>
    </row>
    <row r="3533" spans="1:4" ht="13.5" x14ac:dyDescent="0.25">
      <c r="A3533" s="212">
        <v>103272</v>
      </c>
      <c r="B3533" s="210" t="s">
        <v>3530</v>
      </c>
      <c r="C3533" s="210" t="s">
        <v>86</v>
      </c>
      <c r="D3533" s="211" t="s">
        <v>38200</v>
      </c>
    </row>
    <row r="3534" spans="1:4" ht="13.5" x14ac:dyDescent="0.25">
      <c r="A3534" s="212">
        <v>103273</v>
      </c>
      <c r="B3534" s="210" t="s">
        <v>3531</v>
      </c>
      <c r="C3534" s="210" t="s">
        <v>86</v>
      </c>
      <c r="D3534" s="211" t="s">
        <v>38201</v>
      </c>
    </row>
    <row r="3535" spans="1:4" ht="13.5" x14ac:dyDescent="0.25">
      <c r="A3535" s="212">
        <v>103274</v>
      </c>
      <c r="B3535" s="210" t="s">
        <v>3532</v>
      </c>
      <c r="C3535" s="210" t="s">
        <v>86</v>
      </c>
      <c r="D3535" s="211" t="s">
        <v>38202</v>
      </c>
    </row>
    <row r="3536" spans="1:4" ht="13.5" x14ac:dyDescent="0.25">
      <c r="A3536" s="212">
        <v>103275</v>
      </c>
      <c r="B3536" s="210" t="s">
        <v>3533</v>
      </c>
      <c r="C3536" s="210" t="s">
        <v>86</v>
      </c>
      <c r="D3536" s="211" t="s">
        <v>38203</v>
      </c>
    </row>
    <row r="3537" spans="1:4" ht="13.5" x14ac:dyDescent="0.25">
      <c r="A3537" s="212">
        <v>103276</v>
      </c>
      <c r="B3537" s="210" t="s">
        <v>3534</v>
      </c>
      <c r="C3537" s="210" t="s">
        <v>86</v>
      </c>
      <c r="D3537" s="211" t="s">
        <v>38204</v>
      </c>
    </row>
    <row r="3538" spans="1:4" ht="13.5" x14ac:dyDescent="0.25">
      <c r="A3538" s="212">
        <v>103277</v>
      </c>
      <c r="B3538" s="210" t="s">
        <v>3535</v>
      </c>
      <c r="C3538" s="210" t="s">
        <v>86</v>
      </c>
      <c r="D3538" s="211" t="s">
        <v>38205</v>
      </c>
    </row>
    <row r="3539" spans="1:4" ht="13.5" x14ac:dyDescent="0.25">
      <c r="A3539" s="212">
        <v>103278</v>
      </c>
      <c r="B3539" s="210" t="s">
        <v>3536</v>
      </c>
      <c r="C3539" s="210" t="s">
        <v>86</v>
      </c>
      <c r="D3539" s="211" t="s">
        <v>38206</v>
      </c>
    </row>
    <row r="3540" spans="1:4" ht="13.5" x14ac:dyDescent="0.25">
      <c r="A3540" s="212">
        <v>103288</v>
      </c>
      <c r="B3540" s="210" t="s">
        <v>3537</v>
      </c>
      <c r="C3540" s="210" t="s">
        <v>86</v>
      </c>
      <c r="D3540" s="211" t="s">
        <v>38207</v>
      </c>
    </row>
    <row r="3541" spans="1:4" ht="13.5" x14ac:dyDescent="0.25">
      <c r="A3541" s="212">
        <v>103289</v>
      </c>
      <c r="B3541" s="210" t="s">
        <v>32134</v>
      </c>
      <c r="C3541" s="210" t="s">
        <v>59</v>
      </c>
      <c r="D3541" s="211" t="s">
        <v>12138</v>
      </c>
    </row>
    <row r="3542" spans="1:4" ht="13.5" x14ac:dyDescent="0.25">
      <c r="A3542" s="212">
        <v>103290</v>
      </c>
      <c r="B3542" s="210" t="s">
        <v>32135</v>
      </c>
      <c r="C3542" s="210" t="s">
        <v>59</v>
      </c>
      <c r="D3542" s="211" t="s">
        <v>31928</v>
      </c>
    </row>
    <row r="3543" spans="1:4" ht="13.5" x14ac:dyDescent="0.25">
      <c r="A3543" s="212">
        <v>103291</v>
      </c>
      <c r="B3543" s="210" t="s">
        <v>32136</v>
      </c>
      <c r="C3543" s="210" t="s">
        <v>59</v>
      </c>
      <c r="D3543" s="211" t="s">
        <v>38208</v>
      </c>
    </row>
    <row r="3544" spans="1:4" ht="13.5" x14ac:dyDescent="0.25">
      <c r="A3544" s="212">
        <v>103292</v>
      </c>
      <c r="B3544" s="210" t="s">
        <v>32137</v>
      </c>
      <c r="C3544" s="210" t="s">
        <v>59</v>
      </c>
      <c r="D3544" s="211" t="s">
        <v>38209</v>
      </c>
    </row>
    <row r="3545" spans="1:4" ht="13.5" x14ac:dyDescent="0.25">
      <c r="A3545" s="212">
        <v>101936</v>
      </c>
      <c r="B3545" s="210" t="s">
        <v>30905</v>
      </c>
      <c r="C3545" s="210" t="s">
        <v>86</v>
      </c>
      <c r="D3545" s="211" t="s">
        <v>38210</v>
      </c>
    </row>
    <row r="3546" spans="1:4" ht="13.5" x14ac:dyDescent="0.25">
      <c r="A3546" s="212">
        <v>101937</v>
      </c>
      <c r="B3546" s="210" t="s">
        <v>30906</v>
      </c>
      <c r="C3546" s="210" t="s">
        <v>86</v>
      </c>
      <c r="D3546" s="211" t="s">
        <v>38211</v>
      </c>
    </row>
    <row r="3547" spans="1:4" ht="13.5" x14ac:dyDescent="0.25">
      <c r="A3547" s="212">
        <v>98294</v>
      </c>
      <c r="B3547" s="210" t="s">
        <v>3539</v>
      </c>
      <c r="C3547" s="210" t="s">
        <v>59</v>
      </c>
      <c r="D3547" s="211" t="s">
        <v>30711</v>
      </c>
    </row>
    <row r="3548" spans="1:4" ht="13.5" x14ac:dyDescent="0.25">
      <c r="A3548" s="212">
        <v>98295</v>
      </c>
      <c r="B3548" s="210" t="s">
        <v>3541</v>
      </c>
      <c r="C3548" s="210" t="s">
        <v>59</v>
      </c>
      <c r="D3548" s="211" t="s">
        <v>9211</v>
      </c>
    </row>
    <row r="3549" spans="1:4" ht="13.5" x14ac:dyDescent="0.25">
      <c r="A3549" s="212">
        <v>98296</v>
      </c>
      <c r="B3549" s="210" t="s">
        <v>3542</v>
      </c>
      <c r="C3549" s="210" t="s">
        <v>59</v>
      </c>
      <c r="D3549" s="211" t="s">
        <v>32070</v>
      </c>
    </row>
    <row r="3550" spans="1:4" ht="13.5" x14ac:dyDescent="0.25">
      <c r="A3550" s="212">
        <v>98297</v>
      </c>
      <c r="B3550" s="210" t="s">
        <v>3544</v>
      </c>
      <c r="C3550" s="210" t="s">
        <v>59</v>
      </c>
      <c r="D3550" s="211" t="s">
        <v>30739</v>
      </c>
    </row>
    <row r="3551" spans="1:4" ht="13.5" x14ac:dyDescent="0.25">
      <c r="A3551" s="212">
        <v>98298</v>
      </c>
      <c r="B3551" s="210" t="s">
        <v>3546</v>
      </c>
      <c r="C3551" s="210" t="s">
        <v>59</v>
      </c>
      <c r="D3551" s="211" t="s">
        <v>30304</v>
      </c>
    </row>
    <row r="3552" spans="1:4" ht="13.5" x14ac:dyDescent="0.25">
      <c r="A3552" s="212">
        <v>98299</v>
      </c>
      <c r="B3552" s="210" t="s">
        <v>3547</v>
      </c>
      <c r="C3552" s="210" t="s">
        <v>59</v>
      </c>
      <c r="D3552" s="211" t="s">
        <v>2998</v>
      </c>
    </row>
    <row r="3553" spans="1:4" ht="13.5" x14ac:dyDescent="0.25">
      <c r="A3553" s="212">
        <v>98300</v>
      </c>
      <c r="B3553" s="210" t="s">
        <v>3549</v>
      </c>
      <c r="C3553" s="210" t="s">
        <v>59</v>
      </c>
      <c r="D3553" s="211" t="s">
        <v>65</v>
      </c>
    </row>
    <row r="3554" spans="1:4" ht="13.5" x14ac:dyDescent="0.25">
      <c r="A3554" s="212">
        <v>98301</v>
      </c>
      <c r="B3554" s="210" t="s">
        <v>3550</v>
      </c>
      <c r="C3554" s="210" t="s">
        <v>86</v>
      </c>
      <c r="D3554" s="211" t="s">
        <v>38212</v>
      </c>
    </row>
    <row r="3555" spans="1:4" ht="13.5" x14ac:dyDescent="0.25">
      <c r="A3555" s="212">
        <v>98302</v>
      </c>
      <c r="B3555" s="210" t="s">
        <v>3551</v>
      </c>
      <c r="C3555" s="210" t="s">
        <v>86</v>
      </c>
      <c r="D3555" s="211" t="s">
        <v>38213</v>
      </c>
    </row>
    <row r="3556" spans="1:4" ht="13.5" x14ac:dyDescent="0.25">
      <c r="A3556" s="212">
        <v>98304</v>
      </c>
      <c r="B3556" s="210" t="s">
        <v>3552</v>
      </c>
      <c r="C3556" s="210" t="s">
        <v>86</v>
      </c>
      <c r="D3556" s="211" t="s">
        <v>38214</v>
      </c>
    </row>
    <row r="3557" spans="1:4" ht="13.5" x14ac:dyDescent="0.25">
      <c r="A3557" s="212">
        <v>98305</v>
      </c>
      <c r="B3557" s="210" t="s">
        <v>3553</v>
      </c>
      <c r="C3557" s="210" t="s">
        <v>86</v>
      </c>
      <c r="D3557" s="211" t="s">
        <v>38215</v>
      </c>
    </row>
    <row r="3558" spans="1:4" ht="13.5" x14ac:dyDescent="0.25">
      <c r="A3558" s="212">
        <v>98306</v>
      </c>
      <c r="B3558" s="210" t="s">
        <v>3554</v>
      </c>
      <c r="C3558" s="210" t="s">
        <v>86</v>
      </c>
      <c r="D3558" s="211" t="s">
        <v>32138</v>
      </c>
    </row>
    <row r="3559" spans="1:4" ht="13.5" x14ac:dyDescent="0.25">
      <c r="A3559" s="212">
        <v>98307</v>
      </c>
      <c r="B3559" s="210" t="s">
        <v>3555</v>
      </c>
      <c r="C3559" s="210" t="s">
        <v>86</v>
      </c>
      <c r="D3559" s="211" t="s">
        <v>38216</v>
      </c>
    </row>
    <row r="3560" spans="1:4" ht="13.5" x14ac:dyDescent="0.25">
      <c r="A3560" s="212">
        <v>98308</v>
      </c>
      <c r="B3560" s="210" t="s">
        <v>3556</v>
      </c>
      <c r="C3560" s="210" t="s">
        <v>86</v>
      </c>
      <c r="D3560" s="211" t="s">
        <v>38217</v>
      </c>
    </row>
    <row r="3561" spans="1:4" ht="13.5" x14ac:dyDescent="0.25">
      <c r="A3561" s="212">
        <v>98593</v>
      </c>
      <c r="B3561" s="210" t="s">
        <v>3557</v>
      </c>
      <c r="C3561" s="210" t="s">
        <v>86</v>
      </c>
      <c r="D3561" s="211" t="s">
        <v>38218</v>
      </c>
    </row>
    <row r="3562" spans="1:4" ht="13.5" x14ac:dyDescent="0.25">
      <c r="A3562" s="212">
        <v>100553</v>
      </c>
      <c r="B3562" s="210" t="s">
        <v>3558</v>
      </c>
      <c r="C3562" s="210" t="s">
        <v>59</v>
      </c>
      <c r="D3562" s="211" t="s">
        <v>7440</v>
      </c>
    </row>
    <row r="3563" spans="1:4" ht="13.5" x14ac:dyDescent="0.25">
      <c r="A3563" s="212">
        <v>100554</v>
      </c>
      <c r="B3563" s="210" t="s">
        <v>3559</v>
      </c>
      <c r="C3563" s="210" t="s">
        <v>59</v>
      </c>
      <c r="D3563" s="211" t="s">
        <v>29726</v>
      </c>
    </row>
    <row r="3564" spans="1:4" ht="13.5" x14ac:dyDescent="0.25">
      <c r="A3564" s="212">
        <v>100555</v>
      </c>
      <c r="B3564" s="210" t="s">
        <v>3561</v>
      </c>
      <c r="C3564" s="210" t="s">
        <v>86</v>
      </c>
      <c r="D3564" s="211" t="s">
        <v>38219</v>
      </c>
    </row>
    <row r="3565" spans="1:4" ht="13.5" x14ac:dyDescent="0.25">
      <c r="A3565" s="212">
        <v>89355</v>
      </c>
      <c r="B3565" s="210" t="s">
        <v>38220</v>
      </c>
      <c r="C3565" s="210" t="s">
        <v>59</v>
      </c>
      <c r="D3565" s="211" t="s">
        <v>38221</v>
      </c>
    </row>
    <row r="3566" spans="1:4" ht="13.5" x14ac:dyDescent="0.25">
      <c r="A3566" s="212">
        <v>89356</v>
      </c>
      <c r="B3566" s="210" t="s">
        <v>38222</v>
      </c>
      <c r="C3566" s="210" t="s">
        <v>59</v>
      </c>
      <c r="D3566" s="211" t="s">
        <v>3191</v>
      </c>
    </row>
    <row r="3567" spans="1:4" ht="13.5" x14ac:dyDescent="0.25">
      <c r="A3567" s="212">
        <v>89357</v>
      </c>
      <c r="B3567" s="210" t="s">
        <v>38223</v>
      </c>
      <c r="C3567" s="210" t="s">
        <v>59</v>
      </c>
      <c r="D3567" s="211" t="s">
        <v>29995</v>
      </c>
    </row>
    <row r="3568" spans="1:4" ht="13.5" x14ac:dyDescent="0.25">
      <c r="A3568" s="212">
        <v>89401</v>
      </c>
      <c r="B3568" s="210" t="s">
        <v>38224</v>
      </c>
      <c r="C3568" s="210" t="s">
        <v>59</v>
      </c>
      <c r="D3568" s="211" t="s">
        <v>37841</v>
      </c>
    </row>
    <row r="3569" spans="1:4" ht="13.5" x14ac:dyDescent="0.25">
      <c r="A3569" s="212">
        <v>89402</v>
      </c>
      <c r="B3569" s="210" t="s">
        <v>38225</v>
      </c>
      <c r="C3569" s="210" t="s">
        <v>59</v>
      </c>
      <c r="D3569" s="211" t="s">
        <v>30231</v>
      </c>
    </row>
    <row r="3570" spans="1:4" ht="13.5" x14ac:dyDescent="0.25">
      <c r="A3570" s="212">
        <v>89403</v>
      </c>
      <c r="B3570" s="210" t="s">
        <v>38226</v>
      </c>
      <c r="C3570" s="210" t="s">
        <v>59</v>
      </c>
      <c r="D3570" s="211" t="s">
        <v>4096</v>
      </c>
    </row>
    <row r="3571" spans="1:4" ht="13.5" x14ac:dyDescent="0.25">
      <c r="A3571" s="212">
        <v>89446</v>
      </c>
      <c r="B3571" s="210" t="s">
        <v>38227</v>
      </c>
      <c r="C3571" s="210" t="s">
        <v>59</v>
      </c>
      <c r="D3571" s="211" t="s">
        <v>5090</v>
      </c>
    </row>
    <row r="3572" spans="1:4" ht="13.5" x14ac:dyDescent="0.25">
      <c r="A3572" s="212">
        <v>89447</v>
      </c>
      <c r="B3572" s="210" t="s">
        <v>38228</v>
      </c>
      <c r="C3572" s="210" t="s">
        <v>59</v>
      </c>
      <c r="D3572" s="211" t="s">
        <v>3481</v>
      </c>
    </row>
    <row r="3573" spans="1:4" ht="13.5" x14ac:dyDescent="0.25">
      <c r="A3573" s="212">
        <v>89448</v>
      </c>
      <c r="B3573" s="210" t="s">
        <v>38229</v>
      </c>
      <c r="C3573" s="210" t="s">
        <v>59</v>
      </c>
      <c r="D3573" s="211" t="s">
        <v>36720</v>
      </c>
    </row>
    <row r="3574" spans="1:4" ht="13.5" x14ac:dyDescent="0.25">
      <c r="A3574" s="212">
        <v>89449</v>
      </c>
      <c r="B3574" s="210" t="s">
        <v>38230</v>
      </c>
      <c r="C3574" s="210" t="s">
        <v>59</v>
      </c>
      <c r="D3574" s="211" t="s">
        <v>38231</v>
      </c>
    </row>
    <row r="3575" spans="1:4" ht="13.5" x14ac:dyDescent="0.25">
      <c r="A3575" s="212">
        <v>89450</v>
      </c>
      <c r="B3575" s="210" t="s">
        <v>38232</v>
      </c>
      <c r="C3575" s="210" t="s">
        <v>59</v>
      </c>
      <c r="D3575" s="211" t="s">
        <v>30473</v>
      </c>
    </row>
    <row r="3576" spans="1:4" ht="13.5" x14ac:dyDescent="0.25">
      <c r="A3576" s="212">
        <v>89451</v>
      </c>
      <c r="B3576" s="210" t="s">
        <v>38233</v>
      </c>
      <c r="C3576" s="210" t="s">
        <v>59</v>
      </c>
      <c r="D3576" s="211" t="s">
        <v>29932</v>
      </c>
    </row>
    <row r="3577" spans="1:4" ht="13.5" x14ac:dyDescent="0.25">
      <c r="A3577" s="212">
        <v>89452</v>
      </c>
      <c r="B3577" s="210" t="s">
        <v>38234</v>
      </c>
      <c r="C3577" s="210" t="s">
        <v>59</v>
      </c>
      <c r="D3577" s="211" t="s">
        <v>7258</v>
      </c>
    </row>
    <row r="3578" spans="1:4" ht="13.5" x14ac:dyDescent="0.25">
      <c r="A3578" s="212">
        <v>89508</v>
      </c>
      <c r="B3578" s="210" t="s">
        <v>3567</v>
      </c>
      <c r="C3578" s="210" t="s">
        <v>59</v>
      </c>
      <c r="D3578" s="211" t="s">
        <v>36406</v>
      </c>
    </row>
    <row r="3579" spans="1:4" ht="13.5" x14ac:dyDescent="0.25">
      <c r="A3579" s="212">
        <v>89509</v>
      </c>
      <c r="B3579" s="210" t="s">
        <v>3569</v>
      </c>
      <c r="C3579" s="210" t="s">
        <v>59</v>
      </c>
      <c r="D3579" s="211" t="s">
        <v>38235</v>
      </c>
    </row>
    <row r="3580" spans="1:4" ht="13.5" x14ac:dyDescent="0.25">
      <c r="A3580" s="212">
        <v>89511</v>
      </c>
      <c r="B3580" s="210" t="s">
        <v>3570</v>
      </c>
      <c r="C3580" s="210" t="s">
        <v>59</v>
      </c>
      <c r="D3580" s="211" t="s">
        <v>30927</v>
      </c>
    </row>
    <row r="3581" spans="1:4" ht="13.5" x14ac:dyDescent="0.25">
      <c r="A3581" s="212">
        <v>89512</v>
      </c>
      <c r="B3581" s="210" t="s">
        <v>3571</v>
      </c>
      <c r="C3581" s="210" t="s">
        <v>59</v>
      </c>
      <c r="D3581" s="211" t="s">
        <v>38236</v>
      </c>
    </row>
    <row r="3582" spans="1:4" ht="13.5" x14ac:dyDescent="0.25">
      <c r="A3582" s="212">
        <v>89576</v>
      </c>
      <c r="B3582" s="210" t="s">
        <v>3572</v>
      </c>
      <c r="C3582" s="210" t="s">
        <v>59</v>
      </c>
      <c r="D3582" s="211" t="s">
        <v>36097</v>
      </c>
    </row>
    <row r="3583" spans="1:4" ht="13.5" x14ac:dyDescent="0.25">
      <c r="A3583" s="212">
        <v>89578</v>
      </c>
      <c r="B3583" s="210" t="s">
        <v>3574</v>
      </c>
      <c r="C3583" s="210" t="s">
        <v>59</v>
      </c>
      <c r="D3583" s="211" t="s">
        <v>38237</v>
      </c>
    </row>
    <row r="3584" spans="1:4" ht="13.5" x14ac:dyDescent="0.25">
      <c r="A3584" s="212">
        <v>89580</v>
      </c>
      <c r="B3584" s="210" t="s">
        <v>3576</v>
      </c>
      <c r="C3584" s="210" t="s">
        <v>59</v>
      </c>
      <c r="D3584" s="211" t="s">
        <v>38238</v>
      </c>
    </row>
    <row r="3585" spans="1:4" ht="13.5" x14ac:dyDescent="0.25">
      <c r="A3585" s="212">
        <v>89633</v>
      </c>
      <c r="B3585" s="210" t="s">
        <v>3577</v>
      </c>
      <c r="C3585" s="210" t="s">
        <v>59</v>
      </c>
      <c r="D3585" s="211" t="s">
        <v>38239</v>
      </c>
    </row>
    <row r="3586" spans="1:4" ht="13.5" x14ac:dyDescent="0.25">
      <c r="A3586" s="212">
        <v>89634</v>
      </c>
      <c r="B3586" s="210" t="s">
        <v>3579</v>
      </c>
      <c r="C3586" s="210" t="s">
        <v>59</v>
      </c>
      <c r="D3586" s="211" t="s">
        <v>38240</v>
      </c>
    </row>
    <row r="3587" spans="1:4" ht="13.5" x14ac:dyDescent="0.25">
      <c r="A3587" s="212">
        <v>89635</v>
      </c>
      <c r="B3587" s="210" t="s">
        <v>3581</v>
      </c>
      <c r="C3587" s="210" t="s">
        <v>59</v>
      </c>
      <c r="D3587" s="211" t="s">
        <v>38241</v>
      </c>
    </row>
    <row r="3588" spans="1:4" ht="13.5" x14ac:dyDescent="0.25">
      <c r="A3588" s="212">
        <v>89636</v>
      </c>
      <c r="B3588" s="210" t="s">
        <v>3582</v>
      </c>
      <c r="C3588" s="210" t="s">
        <v>59</v>
      </c>
      <c r="D3588" s="211" t="s">
        <v>38242</v>
      </c>
    </row>
    <row r="3589" spans="1:4" ht="13.5" x14ac:dyDescent="0.25">
      <c r="A3589" s="212">
        <v>89711</v>
      </c>
      <c r="B3589" s="210" t="s">
        <v>3583</v>
      </c>
      <c r="C3589" s="210" t="s">
        <v>59</v>
      </c>
      <c r="D3589" s="211" t="s">
        <v>3676</v>
      </c>
    </row>
    <row r="3590" spans="1:4" ht="13.5" x14ac:dyDescent="0.25">
      <c r="A3590" s="212">
        <v>89712</v>
      </c>
      <c r="B3590" s="210" t="s">
        <v>3585</v>
      </c>
      <c r="C3590" s="210" t="s">
        <v>59</v>
      </c>
      <c r="D3590" s="211" t="s">
        <v>30192</v>
      </c>
    </row>
    <row r="3591" spans="1:4" ht="13.5" x14ac:dyDescent="0.25">
      <c r="A3591" s="212">
        <v>89713</v>
      </c>
      <c r="B3591" s="210" t="s">
        <v>3586</v>
      </c>
      <c r="C3591" s="210" t="s">
        <v>59</v>
      </c>
      <c r="D3591" s="211" t="s">
        <v>33651</v>
      </c>
    </row>
    <row r="3592" spans="1:4" ht="13.5" x14ac:dyDescent="0.25">
      <c r="A3592" s="212">
        <v>89714</v>
      </c>
      <c r="B3592" s="210" t="s">
        <v>3587</v>
      </c>
      <c r="C3592" s="210" t="s">
        <v>59</v>
      </c>
      <c r="D3592" s="211" t="s">
        <v>38243</v>
      </c>
    </row>
    <row r="3593" spans="1:4" ht="13.5" x14ac:dyDescent="0.25">
      <c r="A3593" s="212">
        <v>89716</v>
      </c>
      <c r="B3593" s="210" t="s">
        <v>3588</v>
      </c>
      <c r="C3593" s="210" t="s">
        <v>59</v>
      </c>
      <c r="D3593" s="211" t="s">
        <v>32756</v>
      </c>
    </row>
    <row r="3594" spans="1:4" ht="13.5" x14ac:dyDescent="0.25">
      <c r="A3594" s="212">
        <v>89717</v>
      </c>
      <c r="B3594" s="210" t="s">
        <v>3590</v>
      </c>
      <c r="C3594" s="210" t="s">
        <v>59</v>
      </c>
      <c r="D3594" s="211" t="s">
        <v>38244</v>
      </c>
    </row>
    <row r="3595" spans="1:4" ht="13.5" x14ac:dyDescent="0.25">
      <c r="A3595" s="212">
        <v>89770</v>
      </c>
      <c r="B3595" s="210" t="s">
        <v>3591</v>
      </c>
      <c r="C3595" s="210" t="s">
        <v>59</v>
      </c>
      <c r="D3595" s="211" t="s">
        <v>38245</v>
      </c>
    </row>
    <row r="3596" spans="1:4" ht="13.5" x14ac:dyDescent="0.25">
      <c r="A3596" s="212">
        <v>89771</v>
      </c>
      <c r="B3596" s="210" t="s">
        <v>3592</v>
      </c>
      <c r="C3596" s="210" t="s">
        <v>59</v>
      </c>
      <c r="D3596" s="211" t="s">
        <v>38246</v>
      </c>
    </row>
    <row r="3597" spans="1:4" ht="13.5" x14ac:dyDescent="0.25">
      <c r="A3597" s="212">
        <v>89773</v>
      </c>
      <c r="B3597" s="210" t="s">
        <v>3593</v>
      </c>
      <c r="C3597" s="210" t="s">
        <v>59</v>
      </c>
      <c r="D3597" s="211" t="s">
        <v>38247</v>
      </c>
    </row>
    <row r="3598" spans="1:4" ht="13.5" x14ac:dyDescent="0.25">
      <c r="A3598" s="212">
        <v>89775</v>
      </c>
      <c r="B3598" s="210" t="s">
        <v>3594</v>
      </c>
      <c r="C3598" s="210" t="s">
        <v>59</v>
      </c>
      <c r="D3598" s="211" t="s">
        <v>38248</v>
      </c>
    </row>
    <row r="3599" spans="1:4" ht="13.5" x14ac:dyDescent="0.25">
      <c r="A3599" s="212">
        <v>89798</v>
      </c>
      <c r="B3599" s="210" t="s">
        <v>3595</v>
      </c>
      <c r="C3599" s="210" t="s">
        <v>59</v>
      </c>
      <c r="D3599" s="211" t="s">
        <v>2853</v>
      </c>
    </row>
    <row r="3600" spans="1:4" ht="13.5" x14ac:dyDescent="0.25">
      <c r="A3600" s="212">
        <v>89799</v>
      </c>
      <c r="B3600" s="210" t="s">
        <v>3596</v>
      </c>
      <c r="C3600" s="210" t="s">
        <v>59</v>
      </c>
      <c r="D3600" s="211" t="s">
        <v>36626</v>
      </c>
    </row>
    <row r="3601" spans="1:4" ht="13.5" x14ac:dyDescent="0.25">
      <c r="A3601" s="212">
        <v>89800</v>
      </c>
      <c r="B3601" s="210" t="s">
        <v>3598</v>
      </c>
      <c r="C3601" s="210" t="s">
        <v>59</v>
      </c>
      <c r="D3601" s="211" t="s">
        <v>38249</v>
      </c>
    </row>
    <row r="3602" spans="1:4" ht="13.5" x14ac:dyDescent="0.25">
      <c r="A3602" s="212">
        <v>89848</v>
      </c>
      <c r="B3602" s="210" t="s">
        <v>3599</v>
      </c>
      <c r="C3602" s="210" t="s">
        <v>59</v>
      </c>
      <c r="D3602" s="211" t="s">
        <v>37994</v>
      </c>
    </row>
    <row r="3603" spans="1:4" ht="13.5" x14ac:dyDescent="0.25">
      <c r="A3603" s="212">
        <v>89849</v>
      </c>
      <c r="B3603" s="210" t="s">
        <v>3601</v>
      </c>
      <c r="C3603" s="210" t="s">
        <v>59</v>
      </c>
      <c r="D3603" s="211" t="s">
        <v>31198</v>
      </c>
    </row>
    <row r="3604" spans="1:4" ht="13.5" x14ac:dyDescent="0.25">
      <c r="A3604" s="212">
        <v>89865</v>
      </c>
      <c r="B3604" s="210" t="s">
        <v>38250</v>
      </c>
      <c r="C3604" s="210" t="s">
        <v>59</v>
      </c>
      <c r="D3604" s="211" t="s">
        <v>38147</v>
      </c>
    </row>
    <row r="3605" spans="1:4" ht="13.5" x14ac:dyDescent="0.25">
      <c r="A3605" s="212">
        <v>92275</v>
      </c>
      <c r="B3605" s="210" t="s">
        <v>3602</v>
      </c>
      <c r="C3605" s="210" t="s">
        <v>59</v>
      </c>
      <c r="D3605" s="211" t="s">
        <v>31666</v>
      </c>
    </row>
    <row r="3606" spans="1:4" ht="13.5" x14ac:dyDescent="0.25">
      <c r="A3606" s="212">
        <v>92276</v>
      </c>
      <c r="B3606" s="210" t="s">
        <v>3603</v>
      </c>
      <c r="C3606" s="210" t="s">
        <v>59</v>
      </c>
      <c r="D3606" s="211" t="s">
        <v>38251</v>
      </c>
    </row>
    <row r="3607" spans="1:4" ht="13.5" x14ac:dyDescent="0.25">
      <c r="A3607" s="212">
        <v>92277</v>
      </c>
      <c r="B3607" s="210" t="s">
        <v>3604</v>
      </c>
      <c r="C3607" s="210" t="s">
        <v>59</v>
      </c>
      <c r="D3607" s="211" t="s">
        <v>38252</v>
      </c>
    </row>
    <row r="3608" spans="1:4" ht="13.5" x14ac:dyDescent="0.25">
      <c r="A3608" s="212">
        <v>92278</v>
      </c>
      <c r="B3608" s="210" t="s">
        <v>3605</v>
      </c>
      <c r="C3608" s="210" t="s">
        <v>59</v>
      </c>
      <c r="D3608" s="211" t="s">
        <v>38253</v>
      </c>
    </row>
    <row r="3609" spans="1:4" ht="13.5" x14ac:dyDescent="0.25">
      <c r="A3609" s="212">
        <v>92279</v>
      </c>
      <c r="B3609" s="210" t="s">
        <v>3606</v>
      </c>
      <c r="C3609" s="210" t="s">
        <v>59</v>
      </c>
      <c r="D3609" s="211" t="s">
        <v>38254</v>
      </c>
    </row>
    <row r="3610" spans="1:4" ht="13.5" x14ac:dyDescent="0.25">
      <c r="A3610" s="212">
        <v>92280</v>
      </c>
      <c r="B3610" s="210" t="s">
        <v>3607</v>
      </c>
      <c r="C3610" s="210" t="s">
        <v>59</v>
      </c>
      <c r="D3610" s="211" t="s">
        <v>38255</v>
      </c>
    </row>
    <row r="3611" spans="1:4" ht="13.5" x14ac:dyDescent="0.25">
      <c r="A3611" s="212">
        <v>92281</v>
      </c>
      <c r="B3611" s="210" t="s">
        <v>3608</v>
      </c>
      <c r="C3611" s="210" t="s">
        <v>59</v>
      </c>
      <c r="D3611" s="211" t="s">
        <v>38256</v>
      </c>
    </row>
    <row r="3612" spans="1:4" ht="13.5" x14ac:dyDescent="0.25">
      <c r="A3612" s="212">
        <v>92282</v>
      </c>
      <c r="B3612" s="210" t="s">
        <v>3609</v>
      </c>
      <c r="C3612" s="210" t="s">
        <v>59</v>
      </c>
      <c r="D3612" s="211" t="s">
        <v>38257</v>
      </c>
    </row>
    <row r="3613" spans="1:4" ht="13.5" x14ac:dyDescent="0.25">
      <c r="A3613" s="212">
        <v>92283</v>
      </c>
      <c r="B3613" s="210" t="s">
        <v>3610</v>
      </c>
      <c r="C3613" s="210" t="s">
        <v>59</v>
      </c>
      <c r="D3613" s="211" t="s">
        <v>38258</v>
      </c>
    </row>
    <row r="3614" spans="1:4" ht="13.5" x14ac:dyDescent="0.25">
      <c r="A3614" s="212">
        <v>92284</v>
      </c>
      <c r="B3614" s="210" t="s">
        <v>3611</v>
      </c>
      <c r="C3614" s="210" t="s">
        <v>59</v>
      </c>
      <c r="D3614" s="211" t="s">
        <v>38248</v>
      </c>
    </row>
    <row r="3615" spans="1:4" ht="13.5" x14ac:dyDescent="0.25">
      <c r="A3615" s="212">
        <v>92285</v>
      </c>
      <c r="B3615" s="210" t="s">
        <v>3612</v>
      </c>
      <c r="C3615" s="210" t="s">
        <v>59</v>
      </c>
      <c r="D3615" s="211" t="s">
        <v>38259</v>
      </c>
    </row>
    <row r="3616" spans="1:4" ht="13.5" x14ac:dyDescent="0.25">
      <c r="A3616" s="212">
        <v>92286</v>
      </c>
      <c r="B3616" s="210" t="s">
        <v>3613</v>
      </c>
      <c r="C3616" s="210" t="s">
        <v>59</v>
      </c>
      <c r="D3616" s="211" t="s">
        <v>38260</v>
      </c>
    </row>
    <row r="3617" spans="1:4" ht="13.5" x14ac:dyDescent="0.25">
      <c r="A3617" s="212">
        <v>92305</v>
      </c>
      <c r="B3617" s="210" t="s">
        <v>3614</v>
      </c>
      <c r="C3617" s="210" t="s">
        <v>59</v>
      </c>
      <c r="D3617" s="211" t="s">
        <v>36910</v>
      </c>
    </row>
    <row r="3618" spans="1:4" ht="13.5" x14ac:dyDescent="0.25">
      <c r="A3618" s="212">
        <v>92306</v>
      </c>
      <c r="B3618" s="210" t="s">
        <v>3615</v>
      </c>
      <c r="C3618" s="210" t="s">
        <v>59</v>
      </c>
      <c r="D3618" s="211" t="s">
        <v>38261</v>
      </c>
    </row>
    <row r="3619" spans="1:4" ht="13.5" x14ac:dyDescent="0.25">
      <c r="A3619" s="212">
        <v>92307</v>
      </c>
      <c r="B3619" s="210" t="s">
        <v>3617</v>
      </c>
      <c r="C3619" s="210" t="s">
        <v>59</v>
      </c>
      <c r="D3619" s="211" t="s">
        <v>31185</v>
      </c>
    </row>
    <row r="3620" spans="1:4" ht="13.5" x14ac:dyDescent="0.25">
      <c r="A3620" s="212">
        <v>92308</v>
      </c>
      <c r="B3620" s="210" t="s">
        <v>3618</v>
      </c>
      <c r="C3620" s="210" t="s">
        <v>59</v>
      </c>
      <c r="D3620" s="211" t="s">
        <v>38262</v>
      </c>
    </row>
    <row r="3621" spans="1:4" ht="13.5" x14ac:dyDescent="0.25">
      <c r="A3621" s="212">
        <v>92309</v>
      </c>
      <c r="B3621" s="210" t="s">
        <v>3619</v>
      </c>
      <c r="C3621" s="210" t="s">
        <v>59</v>
      </c>
      <c r="D3621" s="211" t="s">
        <v>38263</v>
      </c>
    </row>
    <row r="3622" spans="1:4" ht="13.5" x14ac:dyDescent="0.25">
      <c r="A3622" s="212">
        <v>92310</v>
      </c>
      <c r="B3622" s="210" t="s">
        <v>3620</v>
      </c>
      <c r="C3622" s="210" t="s">
        <v>59</v>
      </c>
      <c r="D3622" s="211" t="s">
        <v>38264</v>
      </c>
    </row>
    <row r="3623" spans="1:4" ht="13.5" x14ac:dyDescent="0.25">
      <c r="A3623" s="212">
        <v>92320</v>
      </c>
      <c r="B3623" s="210" t="s">
        <v>3621</v>
      </c>
      <c r="C3623" s="210" t="s">
        <v>59</v>
      </c>
      <c r="D3623" s="211" t="s">
        <v>38265</v>
      </c>
    </row>
    <row r="3624" spans="1:4" ht="13.5" x14ac:dyDescent="0.25">
      <c r="A3624" s="212">
        <v>92321</v>
      </c>
      <c r="B3624" s="210" t="s">
        <v>3622</v>
      </c>
      <c r="C3624" s="210" t="s">
        <v>59</v>
      </c>
      <c r="D3624" s="211" t="s">
        <v>38266</v>
      </c>
    </row>
    <row r="3625" spans="1:4" ht="13.5" x14ac:dyDescent="0.25">
      <c r="A3625" s="212">
        <v>92322</v>
      </c>
      <c r="B3625" s="210" t="s">
        <v>3623</v>
      </c>
      <c r="C3625" s="210" t="s">
        <v>59</v>
      </c>
      <c r="D3625" s="211" t="s">
        <v>38267</v>
      </c>
    </row>
    <row r="3626" spans="1:4" ht="13.5" x14ac:dyDescent="0.25">
      <c r="A3626" s="212">
        <v>92323</v>
      </c>
      <c r="B3626" s="210" t="s">
        <v>3624</v>
      </c>
      <c r="C3626" s="210" t="s">
        <v>59</v>
      </c>
      <c r="D3626" s="211" t="s">
        <v>36541</v>
      </c>
    </row>
    <row r="3627" spans="1:4" ht="13.5" x14ac:dyDescent="0.25">
      <c r="A3627" s="212">
        <v>92324</v>
      </c>
      <c r="B3627" s="210" t="s">
        <v>3625</v>
      </c>
      <c r="C3627" s="210" t="s">
        <v>59</v>
      </c>
      <c r="D3627" s="211" t="s">
        <v>38268</v>
      </c>
    </row>
    <row r="3628" spans="1:4" ht="13.5" x14ac:dyDescent="0.25">
      <c r="A3628" s="212">
        <v>92325</v>
      </c>
      <c r="B3628" s="210" t="s">
        <v>3626</v>
      </c>
      <c r="C3628" s="210" t="s">
        <v>59</v>
      </c>
      <c r="D3628" s="211" t="s">
        <v>38269</v>
      </c>
    </row>
    <row r="3629" spans="1:4" ht="13.5" x14ac:dyDescent="0.25">
      <c r="A3629" s="212">
        <v>92335</v>
      </c>
      <c r="B3629" s="210" t="s">
        <v>3627</v>
      </c>
      <c r="C3629" s="210" t="s">
        <v>59</v>
      </c>
      <c r="D3629" s="211" t="s">
        <v>38270</v>
      </c>
    </row>
    <row r="3630" spans="1:4" ht="13.5" x14ac:dyDescent="0.25">
      <c r="A3630" s="212">
        <v>92336</v>
      </c>
      <c r="B3630" s="210" t="s">
        <v>3628</v>
      </c>
      <c r="C3630" s="210" t="s">
        <v>59</v>
      </c>
      <c r="D3630" s="211" t="s">
        <v>38271</v>
      </c>
    </row>
    <row r="3631" spans="1:4" ht="13.5" x14ac:dyDescent="0.25">
      <c r="A3631" s="212">
        <v>92337</v>
      </c>
      <c r="B3631" s="210" t="s">
        <v>3629</v>
      </c>
      <c r="C3631" s="210" t="s">
        <v>59</v>
      </c>
      <c r="D3631" s="211" t="s">
        <v>38272</v>
      </c>
    </row>
    <row r="3632" spans="1:4" ht="13.5" x14ac:dyDescent="0.25">
      <c r="A3632" s="212">
        <v>92338</v>
      </c>
      <c r="B3632" s="210" t="s">
        <v>3630</v>
      </c>
      <c r="C3632" s="210" t="s">
        <v>59</v>
      </c>
      <c r="D3632" s="211" t="s">
        <v>38273</v>
      </c>
    </row>
    <row r="3633" spans="1:4" ht="13.5" x14ac:dyDescent="0.25">
      <c r="A3633" s="212">
        <v>92339</v>
      </c>
      <c r="B3633" s="210" t="s">
        <v>3631</v>
      </c>
      <c r="C3633" s="210" t="s">
        <v>59</v>
      </c>
      <c r="D3633" s="211" t="s">
        <v>32652</v>
      </c>
    </row>
    <row r="3634" spans="1:4" ht="13.5" x14ac:dyDescent="0.25">
      <c r="A3634" s="212">
        <v>92341</v>
      </c>
      <c r="B3634" s="210" t="s">
        <v>3632</v>
      </c>
      <c r="C3634" s="210" t="s">
        <v>59</v>
      </c>
      <c r="D3634" s="211" t="s">
        <v>38274</v>
      </c>
    </row>
    <row r="3635" spans="1:4" ht="13.5" x14ac:dyDescent="0.25">
      <c r="A3635" s="212">
        <v>92342</v>
      </c>
      <c r="B3635" s="210" t="s">
        <v>3633</v>
      </c>
      <c r="C3635" s="210" t="s">
        <v>59</v>
      </c>
      <c r="D3635" s="211" t="s">
        <v>38275</v>
      </c>
    </row>
    <row r="3636" spans="1:4" ht="13.5" x14ac:dyDescent="0.25">
      <c r="A3636" s="212">
        <v>92343</v>
      </c>
      <c r="B3636" s="210" t="s">
        <v>3634</v>
      </c>
      <c r="C3636" s="210" t="s">
        <v>59</v>
      </c>
      <c r="D3636" s="211" t="s">
        <v>38276</v>
      </c>
    </row>
    <row r="3637" spans="1:4" ht="13.5" x14ac:dyDescent="0.25">
      <c r="A3637" s="212">
        <v>92359</v>
      </c>
      <c r="B3637" s="210" t="s">
        <v>3635</v>
      </c>
      <c r="C3637" s="210" t="s">
        <v>59</v>
      </c>
      <c r="D3637" s="211" t="s">
        <v>36655</v>
      </c>
    </row>
    <row r="3638" spans="1:4" ht="13.5" x14ac:dyDescent="0.25">
      <c r="A3638" s="212">
        <v>92360</v>
      </c>
      <c r="B3638" s="210" t="s">
        <v>3636</v>
      </c>
      <c r="C3638" s="210" t="s">
        <v>59</v>
      </c>
      <c r="D3638" s="211" t="s">
        <v>38277</v>
      </c>
    </row>
    <row r="3639" spans="1:4" ht="13.5" x14ac:dyDescent="0.25">
      <c r="A3639" s="212">
        <v>92361</v>
      </c>
      <c r="B3639" s="210" t="s">
        <v>3637</v>
      </c>
      <c r="C3639" s="210" t="s">
        <v>59</v>
      </c>
      <c r="D3639" s="211" t="s">
        <v>38278</v>
      </c>
    </row>
    <row r="3640" spans="1:4" ht="13.5" x14ac:dyDescent="0.25">
      <c r="A3640" s="212">
        <v>92362</v>
      </c>
      <c r="B3640" s="210" t="s">
        <v>3638</v>
      </c>
      <c r="C3640" s="210" t="s">
        <v>59</v>
      </c>
      <c r="D3640" s="211" t="s">
        <v>32890</v>
      </c>
    </row>
    <row r="3641" spans="1:4" ht="13.5" x14ac:dyDescent="0.25">
      <c r="A3641" s="212">
        <v>92364</v>
      </c>
      <c r="B3641" s="210" t="s">
        <v>3639</v>
      </c>
      <c r="C3641" s="210" t="s">
        <v>59</v>
      </c>
      <c r="D3641" s="211" t="s">
        <v>38279</v>
      </c>
    </row>
    <row r="3642" spans="1:4" ht="13.5" x14ac:dyDescent="0.25">
      <c r="A3642" s="212">
        <v>92365</v>
      </c>
      <c r="B3642" s="210" t="s">
        <v>3640</v>
      </c>
      <c r="C3642" s="210" t="s">
        <v>59</v>
      </c>
      <c r="D3642" s="211" t="s">
        <v>38280</v>
      </c>
    </row>
    <row r="3643" spans="1:4" ht="13.5" x14ac:dyDescent="0.25">
      <c r="A3643" s="212">
        <v>92366</v>
      </c>
      <c r="B3643" s="210" t="s">
        <v>3641</v>
      </c>
      <c r="C3643" s="210" t="s">
        <v>59</v>
      </c>
      <c r="D3643" s="211" t="s">
        <v>38281</v>
      </c>
    </row>
    <row r="3644" spans="1:4" ht="13.5" x14ac:dyDescent="0.25">
      <c r="A3644" s="212">
        <v>92367</v>
      </c>
      <c r="B3644" s="210" t="s">
        <v>3642</v>
      </c>
      <c r="C3644" s="210" t="s">
        <v>59</v>
      </c>
      <c r="D3644" s="211" t="s">
        <v>38282</v>
      </c>
    </row>
    <row r="3645" spans="1:4" ht="13.5" x14ac:dyDescent="0.25">
      <c r="A3645" s="212">
        <v>92368</v>
      </c>
      <c r="B3645" s="210" t="s">
        <v>3643</v>
      </c>
      <c r="C3645" s="210" t="s">
        <v>59</v>
      </c>
      <c r="D3645" s="211" t="s">
        <v>38283</v>
      </c>
    </row>
    <row r="3646" spans="1:4" ht="13.5" x14ac:dyDescent="0.25">
      <c r="A3646" s="212">
        <v>92645</v>
      </c>
      <c r="B3646" s="210" t="s">
        <v>3644</v>
      </c>
      <c r="C3646" s="210" t="s">
        <v>59</v>
      </c>
      <c r="D3646" s="211" t="s">
        <v>38284</v>
      </c>
    </row>
    <row r="3647" spans="1:4" ht="13.5" x14ac:dyDescent="0.25">
      <c r="A3647" s="212">
        <v>92646</v>
      </c>
      <c r="B3647" s="210" t="s">
        <v>3645</v>
      </c>
      <c r="C3647" s="210" t="s">
        <v>59</v>
      </c>
      <c r="D3647" s="211" t="s">
        <v>38285</v>
      </c>
    </row>
    <row r="3648" spans="1:4" ht="13.5" x14ac:dyDescent="0.25">
      <c r="A3648" s="212">
        <v>92648</v>
      </c>
      <c r="B3648" s="210" t="s">
        <v>3646</v>
      </c>
      <c r="C3648" s="210" t="s">
        <v>59</v>
      </c>
      <c r="D3648" s="211" t="s">
        <v>38286</v>
      </c>
    </row>
    <row r="3649" spans="1:4" ht="13.5" x14ac:dyDescent="0.25">
      <c r="A3649" s="212">
        <v>92649</v>
      </c>
      <c r="B3649" s="210" t="s">
        <v>3647</v>
      </c>
      <c r="C3649" s="210" t="s">
        <v>59</v>
      </c>
      <c r="D3649" s="211" t="s">
        <v>38287</v>
      </c>
    </row>
    <row r="3650" spans="1:4" ht="13.5" x14ac:dyDescent="0.25">
      <c r="A3650" s="212">
        <v>92650</v>
      </c>
      <c r="B3650" s="210" t="s">
        <v>3648</v>
      </c>
      <c r="C3650" s="210" t="s">
        <v>59</v>
      </c>
      <c r="D3650" s="211" t="s">
        <v>38288</v>
      </c>
    </row>
    <row r="3651" spans="1:4" ht="13.5" x14ac:dyDescent="0.25">
      <c r="A3651" s="212">
        <v>92652</v>
      </c>
      <c r="B3651" s="210" t="s">
        <v>3649</v>
      </c>
      <c r="C3651" s="210" t="s">
        <v>59</v>
      </c>
      <c r="D3651" s="211" t="s">
        <v>38289</v>
      </c>
    </row>
    <row r="3652" spans="1:4" ht="13.5" x14ac:dyDescent="0.25">
      <c r="A3652" s="212">
        <v>92653</v>
      </c>
      <c r="B3652" s="210" t="s">
        <v>3650</v>
      </c>
      <c r="C3652" s="210" t="s">
        <v>59</v>
      </c>
      <c r="D3652" s="211" t="s">
        <v>38290</v>
      </c>
    </row>
    <row r="3653" spans="1:4" ht="13.5" x14ac:dyDescent="0.25">
      <c r="A3653" s="212">
        <v>92654</v>
      </c>
      <c r="B3653" s="210" t="s">
        <v>3651</v>
      </c>
      <c r="C3653" s="210" t="s">
        <v>59</v>
      </c>
      <c r="D3653" s="211" t="s">
        <v>38291</v>
      </c>
    </row>
    <row r="3654" spans="1:4" ht="13.5" x14ac:dyDescent="0.25">
      <c r="A3654" s="212">
        <v>92655</v>
      </c>
      <c r="B3654" s="210" t="s">
        <v>3652</v>
      </c>
      <c r="C3654" s="210" t="s">
        <v>59</v>
      </c>
      <c r="D3654" s="211" t="s">
        <v>38292</v>
      </c>
    </row>
    <row r="3655" spans="1:4" ht="13.5" x14ac:dyDescent="0.25">
      <c r="A3655" s="212">
        <v>92656</v>
      </c>
      <c r="B3655" s="210" t="s">
        <v>3653</v>
      </c>
      <c r="C3655" s="210" t="s">
        <v>59</v>
      </c>
      <c r="D3655" s="211" t="s">
        <v>31672</v>
      </c>
    </row>
    <row r="3656" spans="1:4" ht="13.5" x14ac:dyDescent="0.25">
      <c r="A3656" s="212">
        <v>92687</v>
      </c>
      <c r="B3656" s="210" t="s">
        <v>3654</v>
      </c>
      <c r="C3656" s="210" t="s">
        <v>59</v>
      </c>
      <c r="D3656" s="211" t="s">
        <v>38293</v>
      </c>
    </row>
    <row r="3657" spans="1:4" ht="13.5" x14ac:dyDescent="0.25">
      <c r="A3657" s="212">
        <v>92688</v>
      </c>
      <c r="B3657" s="210" t="s">
        <v>3656</v>
      </c>
      <c r="C3657" s="210" t="s">
        <v>59</v>
      </c>
      <c r="D3657" s="211" t="s">
        <v>38047</v>
      </c>
    </row>
    <row r="3658" spans="1:4" ht="13.5" x14ac:dyDescent="0.25">
      <c r="A3658" s="212">
        <v>92689</v>
      </c>
      <c r="B3658" s="210" t="s">
        <v>3658</v>
      </c>
      <c r="C3658" s="210" t="s">
        <v>59</v>
      </c>
      <c r="D3658" s="211" t="s">
        <v>38294</v>
      </c>
    </row>
    <row r="3659" spans="1:4" ht="13.5" x14ac:dyDescent="0.25">
      <c r="A3659" s="212">
        <v>92690</v>
      </c>
      <c r="B3659" s="210" t="s">
        <v>3659</v>
      </c>
      <c r="C3659" s="210" t="s">
        <v>59</v>
      </c>
      <c r="D3659" s="211" t="s">
        <v>38295</v>
      </c>
    </row>
    <row r="3660" spans="1:4" ht="13.5" x14ac:dyDescent="0.25">
      <c r="A3660" s="212">
        <v>92691</v>
      </c>
      <c r="B3660" s="210" t="s">
        <v>3660</v>
      </c>
      <c r="C3660" s="210" t="s">
        <v>59</v>
      </c>
      <c r="D3660" s="211" t="s">
        <v>38296</v>
      </c>
    </row>
    <row r="3661" spans="1:4" ht="13.5" x14ac:dyDescent="0.25">
      <c r="A3661" s="212">
        <v>94462</v>
      </c>
      <c r="B3661" s="210" t="s">
        <v>32147</v>
      </c>
      <c r="C3661" s="210" t="s">
        <v>59</v>
      </c>
      <c r="D3661" s="211" t="s">
        <v>38297</v>
      </c>
    </row>
    <row r="3662" spans="1:4" ht="13.5" x14ac:dyDescent="0.25">
      <c r="A3662" s="212">
        <v>94463</v>
      </c>
      <c r="B3662" s="210" t="s">
        <v>32148</v>
      </c>
      <c r="C3662" s="210" t="s">
        <v>59</v>
      </c>
      <c r="D3662" s="211" t="s">
        <v>38298</v>
      </c>
    </row>
    <row r="3663" spans="1:4" ht="13.5" x14ac:dyDescent="0.25">
      <c r="A3663" s="212">
        <v>94464</v>
      </c>
      <c r="B3663" s="210" t="s">
        <v>32149</v>
      </c>
      <c r="C3663" s="210" t="s">
        <v>59</v>
      </c>
      <c r="D3663" s="211" t="s">
        <v>38299</v>
      </c>
    </row>
    <row r="3664" spans="1:4" ht="13.5" x14ac:dyDescent="0.25">
      <c r="A3664" s="212">
        <v>94602</v>
      </c>
      <c r="B3664" s="210" t="s">
        <v>32150</v>
      </c>
      <c r="C3664" s="210" t="s">
        <v>59</v>
      </c>
      <c r="D3664" s="211" t="s">
        <v>38300</v>
      </c>
    </row>
    <row r="3665" spans="1:4" ht="13.5" x14ac:dyDescent="0.25">
      <c r="A3665" s="212">
        <v>94603</v>
      </c>
      <c r="B3665" s="210" t="s">
        <v>32151</v>
      </c>
      <c r="C3665" s="210" t="s">
        <v>59</v>
      </c>
      <c r="D3665" s="211" t="s">
        <v>38301</v>
      </c>
    </row>
    <row r="3666" spans="1:4" ht="13.5" x14ac:dyDescent="0.25">
      <c r="A3666" s="212">
        <v>94604</v>
      </c>
      <c r="B3666" s="210" t="s">
        <v>32152</v>
      </c>
      <c r="C3666" s="210" t="s">
        <v>59</v>
      </c>
      <c r="D3666" s="211" t="s">
        <v>33748</v>
      </c>
    </row>
    <row r="3667" spans="1:4" ht="13.5" x14ac:dyDescent="0.25">
      <c r="A3667" s="212">
        <v>94605</v>
      </c>
      <c r="B3667" s="210" t="s">
        <v>32153</v>
      </c>
      <c r="C3667" s="210" t="s">
        <v>59</v>
      </c>
      <c r="D3667" s="211" t="s">
        <v>38302</v>
      </c>
    </row>
    <row r="3668" spans="1:4" ht="13.5" x14ac:dyDescent="0.25">
      <c r="A3668" s="212">
        <v>94648</v>
      </c>
      <c r="B3668" s="210" t="s">
        <v>38303</v>
      </c>
      <c r="C3668" s="210" t="s">
        <v>59</v>
      </c>
      <c r="D3668" s="211" t="s">
        <v>33449</v>
      </c>
    </row>
    <row r="3669" spans="1:4" ht="13.5" x14ac:dyDescent="0.25">
      <c r="A3669" s="212">
        <v>94649</v>
      </c>
      <c r="B3669" s="210" t="s">
        <v>38304</v>
      </c>
      <c r="C3669" s="210" t="s">
        <v>59</v>
      </c>
      <c r="D3669" s="211" t="s">
        <v>38305</v>
      </c>
    </row>
    <row r="3670" spans="1:4" ht="13.5" x14ac:dyDescent="0.25">
      <c r="A3670" s="212">
        <v>94650</v>
      </c>
      <c r="B3670" s="210" t="s">
        <v>38306</v>
      </c>
      <c r="C3670" s="210" t="s">
        <v>59</v>
      </c>
      <c r="D3670" s="211" t="s">
        <v>38307</v>
      </c>
    </row>
    <row r="3671" spans="1:4" ht="13.5" x14ac:dyDescent="0.25">
      <c r="A3671" s="212">
        <v>94651</v>
      </c>
      <c r="B3671" s="210" t="s">
        <v>38308</v>
      </c>
      <c r="C3671" s="210" t="s">
        <v>59</v>
      </c>
      <c r="D3671" s="211" t="s">
        <v>7241</v>
      </c>
    </row>
    <row r="3672" spans="1:4" ht="13.5" x14ac:dyDescent="0.25">
      <c r="A3672" s="212">
        <v>94652</v>
      </c>
      <c r="B3672" s="210" t="s">
        <v>38309</v>
      </c>
      <c r="C3672" s="210" t="s">
        <v>59</v>
      </c>
      <c r="D3672" s="211" t="s">
        <v>38310</v>
      </c>
    </row>
    <row r="3673" spans="1:4" ht="13.5" x14ac:dyDescent="0.25">
      <c r="A3673" s="212">
        <v>94653</v>
      </c>
      <c r="B3673" s="210" t="s">
        <v>38311</v>
      </c>
      <c r="C3673" s="210" t="s">
        <v>59</v>
      </c>
      <c r="D3673" s="211" t="s">
        <v>38312</v>
      </c>
    </row>
    <row r="3674" spans="1:4" ht="13.5" x14ac:dyDescent="0.25">
      <c r="A3674" s="212">
        <v>94654</v>
      </c>
      <c r="B3674" s="210" t="s">
        <v>38313</v>
      </c>
      <c r="C3674" s="210" t="s">
        <v>59</v>
      </c>
      <c r="D3674" s="211" t="s">
        <v>38314</v>
      </c>
    </row>
    <row r="3675" spans="1:4" ht="13.5" x14ac:dyDescent="0.25">
      <c r="A3675" s="212">
        <v>94655</v>
      </c>
      <c r="B3675" s="210" t="s">
        <v>38315</v>
      </c>
      <c r="C3675" s="210" t="s">
        <v>59</v>
      </c>
      <c r="D3675" s="211" t="s">
        <v>33833</v>
      </c>
    </row>
    <row r="3676" spans="1:4" ht="13.5" x14ac:dyDescent="0.25">
      <c r="A3676" s="212">
        <v>94716</v>
      </c>
      <c r="B3676" s="210" t="s">
        <v>32155</v>
      </c>
      <c r="C3676" s="210" t="s">
        <v>59</v>
      </c>
      <c r="D3676" s="211" t="s">
        <v>30255</v>
      </c>
    </row>
    <row r="3677" spans="1:4" ht="13.5" x14ac:dyDescent="0.25">
      <c r="A3677" s="212">
        <v>94717</v>
      </c>
      <c r="B3677" s="210" t="s">
        <v>32156</v>
      </c>
      <c r="C3677" s="210" t="s">
        <v>59</v>
      </c>
      <c r="D3677" s="211" t="s">
        <v>31559</v>
      </c>
    </row>
    <row r="3678" spans="1:4" ht="13.5" x14ac:dyDescent="0.25">
      <c r="A3678" s="212">
        <v>94718</v>
      </c>
      <c r="B3678" s="210" t="s">
        <v>32157</v>
      </c>
      <c r="C3678" s="210" t="s">
        <v>59</v>
      </c>
      <c r="D3678" s="211" t="s">
        <v>33411</v>
      </c>
    </row>
    <row r="3679" spans="1:4" ht="13.5" x14ac:dyDescent="0.25">
      <c r="A3679" s="212">
        <v>94719</v>
      </c>
      <c r="B3679" s="210" t="s">
        <v>32158</v>
      </c>
      <c r="C3679" s="210" t="s">
        <v>59</v>
      </c>
      <c r="D3679" s="211" t="s">
        <v>32759</v>
      </c>
    </row>
    <row r="3680" spans="1:4" ht="13.5" x14ac:dyDescent="0.25">
      <c r="A3680" s="212">
        <v>94720</v>
      </c>
      <c r="B3680" s="210" t="s">
        <v>32159</v>
      </c>
      <c r="C3680" s="210" t="s">
        <v>59</v>
      </c>
      <c r="D3680" s="211" t="s">
        <v>38316</v>
      </c>
    </row>
    <row r="3681" spans="1:4" ht="13.5" x14ac:dyDescent="0.25">
      <c r="A3681" s="212">
        <v>94721</v>
      </c>
      <c r="B3681" s="210" t="s">
        <v>32160</v>
      </c>
      <c r="C3681" s="210" t="s">
        <v>59</v>
      </c>
      <c r="D3681" s="211" t="s">
        <v>38317</v>
      </c>
    </row>
    <row r="3682" spans="1:4" ht="13.5" x14ac:dyDescent="0.25">
      <c r="A3682" s="212">
        <v>94722</v>
      </c>
      <c r="B3682" s="210" t="s">
        <v>32161</v>
      </c>
      <c r="C3682" s="210" t="s">
        <v>59</v>
      </c>
      <c r="D3682" s="211" t="s">
        <v>38318</v>
      </c>
    </row>
    <row r="3683" spans="1:4" ht="13.5" x14ac:dyDescent="0.25">
      <c r="A3683" s="212">
        <v>94723</v>
      </c>
      <c r="B3683" s="210" t="s">
        <v>32162</v>
      </c>
      <c r="C3683" s="210" t="s">
        <v>59</v>
      </c>
      <c r="D3683" s="211" t="s">
        <v>38319</v>
      </c>
    </row>
    <row r="3684" spans="1:4" ht="13.5" x14ac:dyDescent="0.25">
      <c r="A3684" s="212">
        <v>95697</v>
      </c>
      <c r="B3684" s="210" t="s">
        <v>3662</v>
      </c>
      <c r="C3684" s="210" t="s">
        <v>59</v>
      </c>
      <c r="D3684" s="211" t="s">
        <v>38320</v>
      </c>
    </row>
    <row r="3685" spans="1:4" ht="13.5" x14ac:dyDescent="0.25">
      <c r="A3685" s="212">
        <v>96635</v>
      </c>
      <c r="B3685" s="210" t="s">
        <v>3663</v>
      </c>
      <c r="C3685" s="210" t="s">
        <v>59</v>
      </c>
      <c r="D3685" s="211" t="s">
        <v>31182</v>
      </c>
    </row>
    <row r="3686" spans="1:4" ht="13.5" x14ac:dyDescent="0.25">
      <c r="A3686" s="212">
        <v>96636</v>
      </c>
      <c r="B3686" s="210" t="s">
        <v>3664</v>
      </c>
      <c r="C3686" s="210" t="s">
        <v>59</v>
      </c>
      <c r="D3686" s="211" t="s">
        <v>38321</v>
      </c>
    </row>
    <row r="3687" spans="1:4" ht="13.5" x14ac:dyDescent="0.25">
      <c r="A3687" s="212">
        <v>96644</v>
      </c>
      <c r="B3687" s="210" t="s">
        <v>3665</v>
      </c>
      <c r="C3687" s="210" t="s">
        <v>59</v>
      </c>
      <c r="D3687" s="211" t="s">
        <v>38322</v>
      </c>
    </row>
    <row r="3688" spans="1:4" ht="13.5" x14ac:dyDescent="0.25">
      <c r="A3688" s="212">
        <v>96645</v>
      </c>
      <c r="B3688" s="210" t="s">
        <v>3667</v>
      </c>
      <c r="C3688" s="210" t="s">
        <v>59</v>
      </c>
      <c r="D3688" s="211" t="s">
        <v>10313</v>
      </c>
    </row>
    <row r="3689" spans="1:4" ht="13.5" x14ac:dyDescent="0.25">
      <c r="A3689" s="212">
        <v>96646</v>
      </c>
      <c r="B3689" s="210" t="s">
        <v>3668</v>
      </c>
      <c r="C3689" s="210" t="s">
        <v>59</v>
      </c>
      <c r="D3689" s="211" t="s">
        <v>32099</v>
      </c>
    </row>
    <row r="3690" spans="1:4" ht="13.5" x14ac:dyDescent="0.25">
      <c r="A3690" s="212">
        <v>96647</v>
      </c>
      <c r="B3690" s="210" t="s">
        <v>3669</v>
      </c>
      <c r="C3690" s="210" t="s">
        <v>59</v>
      </c>
      <c r="D3690" s="211" t="s">
        <v>3147</v>
      </c>
    </row>
    <row r="3691" spans="1:4" ht="13.5" x14ac:dyDescent="0.25">
      <c r="A3691" s="212">
        <v>96648</v>
      </c>
      <c r="B3691" s="210" t="s">
        <v>3670</v>
      </c>
      <c r="C3691" s="210" t="s">
        <v>59</v>
      </c>
      <c r="D3691" s="211" t="s">
        <v>30964</v>
      </c>
    </row>
    <row r="3692" spans="1:4" ht="13.5" x14ac:dyDescent="0.25">
      <c r="A3692" s="212">
        <v>96649</v>
      </c>
      <c r="B3692" s="210" t="s">
        <v>3671</v>
      </c>
      <c r="C3692" s="210" t="s">
        <v>59</v>
      </c>
      <c r="D3692" s="211" t="s">
        <v>38323</v>
      </c>
    </row>
    <row r="3693" spans="1:4" ht="13.5" x14ac:dyDescent="0.25">
      <c r="A3693" s="212">
        <v>96668</v>
      </c>
      <c r="B3693" s="210" t="s">
        <v>3672</v>
      </c>
      <c r="C3693" s="210" t="s">
        <v>59</v>
      </c>
      <c r="D3693" s="211" t="s">
        <v>30259</v>
      </c>
    </row>
    <row r="3694" spans="1:4" ht="13.5" x14ac:dyDescent="0.25">
      <c r="A3694" s="212">
        <v>96669</v>
      </c>
      <c r="B3694" s="210" t="s">
        <v>3674</v>
      </c>
      <c r="C3694" s="210" t="s">
        <v>59</v>
      </c>
      <c r="D3694" s="211" t="s">
        <v>29803</v>
      </c>
    </row>
    <row r="3695" spans="1:4" ht="13.5" x14ac:dyDescent="0.25">
      <c r="A3695" s="212">
        <v>96670</v>
      </c>
      <c r="B3695" s="210" t="s">
        <v>3675</v>
      </c>
      <c r="C3695" s="210" t="s">
        <v>59</v>
      </c>
      <c r="D3695" s="211" t="s">
        <v>10695</v>
      </c>
    </row>
    <row r="3696" spans="1:4" ht="13.5" x14ac:dyDescent="0.25">
      <c r="A3696" s="212">
        <v>96671</v>
      </c>
      <c r="B3696" s="210" t="s">
        <v>3677</v>
      </c>
      <c r="C3696" s="210" t="s">
        <v>59</v>
      </c>
      <c r="D3696" s="211" t="s">
        <v>38324</v>
      </c>
    </row>
    <row r="3697" spans="1:4" ht="13.5" x14ac:dyDescent="0.25">
      <c r="A3697" s="212">
        <v>96672</v>
      </c>
      <c r="B3697" s="210" t="s">
        <v>3678</v>
      </c>
      <c r="C3697" s="210" t="s">
        <v>59</v>
      </c>
      <c r="D3697" s="211" t="s">
        <v>32745</v>
      </c>
    </row>
    <row r="3698" spans="1:4" ht="13.5" x14ac:dyDescent="0.25">
      <c r="A3698" s="212">
        <v>96673</v>
      </c>
      <c r="B3698" s="210" t="s">
        <v>3679</v>
      </c>
      <c r="C3698" s="210" t="s">
        <v>59</v>
      </c>
      <c r="D3698" s="211" t="s">
        <v>33113</v>
      </c>
    </row>
    <row r="3699" spans="1:4" ht="13.5" x14ac:dyDescent="0.25">
      <c r="A3699" s="212">
        <v>96674</v>
      </c>
      <c r="B3699" s="210" t="s">
        <v>3680</v>
      </c>
      <c r="C3699" s="210" t="s">
        <v>59</v>
      </c>
      <c r="D3699" s="211" t="s">
        <v>38325</v>
      </c>
    </row>
    <row r="3700" spans="1:4" ht="13.5" x14ac:dyDescent="0.25">
      <c r="A3700" s="212">
        <v>96675</v>
      </c>
      <c r="B3700" s="210" t="s">
        <v>3681</v>
      </c>
      <c r="C3700" s="210" t="s">
        <v>59</v>
      </c>
      <c r="D3700" s="211" t="s">
        <v>38326</v>
      </c>
    </row>
    <row r="3701" spans="1:4" ht="13.5" x14ac:dyDescent="0.25">
      <c r="A3701" s="212">
        <v>96676</v>
      </c>
      <c r="B3701" s="210" t="s">
        <v>3682</v>
      </c>
      <c r="C3701" s="210" t="s">
        <v>59</v>
      </c>
      <c r="D3701" s="211" t="s">
        <v>3066</v>
      </c>
    </row>
    <row r="3702" spans="1:4" ht="13.5" x14ac:dyDescent="0.25">
      <c r="A3702" s="212">
        <v>96677</v>
      </c>
      <c r="B3702" s="210" t="s">
        <v>3683</v>
      </c>
      <c r="C3702" s="210" t="s">
        <v>59</v>
      </c>
      <c r="D3702" s="211" t="s">
        <v>38327</v>
      </c>
    </row>
    <row r="3703" spans="1:4" ht="13.5" x14ac:dyDescent="0.25">
      <c r="A3703" s="212">
        <v>96678</v>
      </c>
      <c r="B3703" s="210" t="s">
        <v>3684</v>
      </c>
      <c r="C3703" s="210" t="s">
        <v>59</v>
      </c>
      <c r="D3703" s="211" t="s">
        <v>38328</v>
      </c>
    </row>
    <row r="3704" spans="1:4" ht="13.5" x14ac:dyDescent="0.25">
      <c r="A3704" s="212">
        <v>96679</v>
      </c>
      <c r="B3704" s="210" t="s">
        <v>3686</v>
      </c>
      <c r="C3704" s="210" t="s">
        <v>59</v>
      </c>
      <c r="D3704" s="211" t="s">
        <v>38329</v>
      </c>
    </row>
    <row r="3705" spans="1:4" ht="13.5" x14ac:dyDescent="0.25">
      <c r="A3705" s="212">
        <v>96680</v>
      </c>
      <c r="B3705" s="210" t="s">
        <v>3687</v>
      </c>
      <c r="C3705" s="210" t="s">
        <v>59</v>
      </c>
      <c r="D3705" s="211" t="s">
        <v>38330</v>
      </c>
    </row>
    <row r="3706" spans="1:4" ht="13.5" x14ac:dyDescent="0.25">
      <c r="A3706" s="212">
        <v>96681</v>
      </c>
      <c r="B3706" s="210" t="s">
        <v>3688</v>
      </c>
      <c r="C3706" s="210" t="s">
        <v>59</v>
      </c>
      <c r="D3706" s="211" t="s">
        <v>38331</v>
      </c>
    </row>
    <row r="3707" spans="1:4" ht="13.5" x14ac:dyDescent="0.25">
      <c r="A3707" s="212">
        <v>96682</v>
      </c>
      <c r="B3707" s="210" t="s">
        <v>3689</v>
      </c>
      <c r="C3707" s="210" t="s">
        <v>59</v>
      </c>
      <c r="D3707" s="211" t="s">
        <v>38332</v>
      </c>
    </row>
    <row r="3708" spans="1:4" ht="13.5" x14ac:dyDescent="0.25">
      <c r="A3708" s="212">
        <v>96683</v>
      </c>
      <c r="B3708" s="210" t="s">
        <v>3690</v>
      </c>
      <c r="C3708" s="210" t="s">
        <v>59</v>
      </c>
      <c r="D3708" s="211" t="s">
        <v>38333</v>
      </c>
    </row>
    <row r="3709" spans="1:4" ht="13.5" x14ac:dyDescent="0.25">
      <c r="A3709" s="212">
        <v>96718</v>
      </c>
      <c r="B3709" s="210" t="s">
        <v>32163</v>
      </c>
      <c r="C3709" s="210" t="s">
        <v>59</v>
      </c>
      <c r="D3709" s="211" t="s">
        <v>5364</v>
      </c>
    </row>
    <row r="3710" spans="1:4" ht="13.5" x14ac:dyDescent="0.25">
      <c r="A3710" s="212">
        <v>96719</v>
      </c>
      <c r="B3710" s="210" t="s">
        <v>32164</v>
      </c>
      <c r="C3710" s="210" t="s">
        <v>59</v>
      </c>
      <c r="D3710" s="211" t="s">
        <v>30260</v>
      </c>
    </row>
    <row r="3711" spans="1:4" ht="13.5" x14ac:dyDescent="0.25">
      <c r="A3711" s="212">
        <v>96720</v>
      </c>
      <c r="B3711" s="210" t="s">
        <v>32165</v>
      </c>
      <c r="C3711" s="210" t="s">
        <v>59</v>
      </c>
      <c r="D3711" s="211" t="s">
        <v>31410</v>
      </c>
    </row>
    <row r="3712" spans="1:4" ht="13.5" x14ac:dyDescent="0.25">
      <c r="A3712" s="212">
        <v>96721</v>
      </c>
      <c r="B3712" s="210" t="s">
        <v>32166</v>
      </c>
      <c r="C3712" s="210" t="s">
        <v>59</v>
      </c>
      <c r="D3712" s="211" t="s">
        <v>4137</v>
      </c>
    </row>
    <row r="3713" spans="1:4" ht="13.5" x14ac:dyDescent="0.25">
      <c r="A3713" s="212">
        <v>96722</v>
      </c>
      <c r="B3713" s="210" t="s">
        <v>32168</v>
      </c>
      <c r="C3713" s="210" t="s">
        <v>59</v>
      </c>
      <c r="D3713" s="211" t="s">
        <v>38334</v>
      </c>
    </row>
    <row r="3714" spans="1:4" ht="13.5" x14ac:dyDescent="0.25">
      <c r="A3714" s="212">
        <v>96723</v>
      </c>
      <c r="B3714" s="210" t="s">
        <v>32169</v>
      </c>
      <c r="C3714" s="210" t="s">
        <v>59</v>
      </c>
      <c r="D3714" s="211" t="s">
        <v>38335</v>
      </c>
    </row>
    <row r="3715" spans="1:4" ht="13.5" x14ac:dyDescent="0.25">
      <c r="A3715" s="212">
        <v>96724</v>
      </c>
      <c r="B3715" s="210" t="s">
        <v>32170</v>
      </c>
      <c r="C3715" s="210" t="s">
        <v>59</v>
      </c>
      <c r="D3715" s="211" t="s">
        <v>38336</v>
      </c>
    </row>
    <row r="3716" spans="1:4" ht="13.5" x14ac:dyDescent="0.25">
      <c r="A3716" s="212">
        <v>96725</v>
      </c>
      <c r="B3716" s="210" t="s">
        <v>32171</v>
      </c>
      <c r="C3716" s="210" t="s">
        <v>59</v>
      </c>
      <c r="D3716" s="211" t="s">
        <v>38337</v>
      </c>
    </row>
    <row r="3717" spans="1:4" ht="13.5" x14ac:dyDescent="0.25">
      <c r="A3717" s="212">
        <v>96726</v>
      </c>
      <c r="B3717" s="210" t="s">
        <v>32172</v>
      </c>
      <c r="C3717" s="210" t="s">
        <v>59</v>
      </c>
      <c r="D3717" s="211" t="s">
        <v>38338</v>
      </c>
    </row>
    <row r="3718" spans="1:4" ht="13.5" x14ac:dyDescent="0.25">
      <c r="A3718" s="212">
        <v>96727</v>
      </c>
      <c r="B3718" s="210" t="s">
        <v>32173</v>
      </c>
      <c r="C3718" s="210" t="s">
        <v>59</v>
      </c>
      <c r="D3718" s="211" t="s">
        <v>37860</v>
      </c>
    </row>
    <row r="3719" spans="1:4" ht="13.5" x14ac:dyDescent="0.25">
      <c r="A3719" s="212">
        <v>96728</v>
      </c>
      <c r="B3719" s="210" t="s">
        <v>32174</v>
      </c>
      <c r="C3719" s="210" t="s">
        <v>59</v>
      </c>
      <c r="D3719" s="211" t="s">
        <v>5626</v>
      </c>
    </row>
    <row r="3720" spans="1:4" ht="13.5" x14ac:dyDescent="0.25">
      <c r="A3720" s="212">
        <v>96729</v>
      </c>
      <c r="B3720" s="210" t="s">
        <v>32175</v>
      </c>
      <c r="C3720" s="210" t="s">
        <v>59</v>
      </c>
      <c r="D3720" s="211" t="s">
        <v>30077</v>
      </c>
    </row>
    <row r="3721" spans="1:4" ht="13.5" x14ac:dyDescent="0.25">
      <c r="A3721" s="212">
        <v>96730</v>
      </c>
      <c r="B3721" s="210" t="s">
        <v>32176</v>
      </c>
      <c r="C3721" s="210" t="s">
        <v>59</v>
      </c>
      <c r="D3721" s="211" t="s">
        <v>31635</v>
      </c>
    </row>
    <row r="3722" spans="1:4" ht="13.5" x14ac:dyDescent="0.25">
      <c r="A3722" s="212">
        <v>96731</v>
      </c>
      <c r="B3722" s="210" t="s">
        <v>32177</v>
      </c>
      <c r="C3722" s="210" t="s">
        <v>59</v>
      </c>
      <c r="D3722" s="211" t="s">
        <v>38339</v>
      </c>
    </row>
    <row r="3723" spans="1:4" ht="13.5" x14ac:dyDescent="0.25">
      <c r="A3723" s="212">
        <v>96732</v>
      </c>
      <c r="B3723" s="210" t="s">
        <v>32178</v>
      </c>
      <c r="C3723" s="210" t="s">
        <v>59</v>
      </c>
      <c r="D3723" s="211" t="s">
        <v>38340</v>
      </c>
    </row>
    <row r="3724" spans="1:4" ht="13.5" x14ac:dyDescent="0.25">
      <c r="A3724" s="212">
        <v>96733</v>
      </c>
      <c r="B3724" s="210" t="s">
        <v>32179</v>
      </c>
      <c r="C3724" s="210" t="s">
        <v>59</v>
      </c>
      <c r="D3724" s="211" t="s">
        <v>38341</v>
      </c>
    </row>
    <row r="3725" spans="1:4" ht="13.5" x14ac:dyDescent="0.25">
      <c r="A3725" s="212">
        <v>96734</v>
      </c>
      <c r="B3725" s="210" t="s">
        <v>32180</v>
      </c>
      <c r="C3725" s="210" t="s">
        <v>59</v>
      </c>
      <c r="D3725" s="211" t="s">
        <v>38342</v>
      </c>
    </row>
    <row r="3726" spans="1:4" ht="13.5" x14ac:dyDescent="0.25">
      <c r="A3726" s="212">
        <v>96735</v>
      </c>
      <c r="B3726" s="210" t="s">
        <v>32181</v>
      </c>
      <c r="C3726" s="210" t="s">
        <v>59</v>
      </c>
      <c r="D3726" s="211" t="s">
        <v>38343</v>
      </c>
    </row>
    <row r="3727" spans="1:4" ht="13.5" x14ac:dyDescent="0.25">
      <c r="A3727" s="212">
        <v>96798</v>
      </c>
      <c r="B3727" s="210" t="s">
        <v>3694</v>
      </c>
      <c r="C3727" s="210" t="s">
        <v>59</v>
      </c>
      <c r="D3727" s="211" t="s">
        <v>503</v>
      </c>
    </row>
    <row r="3728" spans="1:4" ht="13.5" x14ac:dyDescent="0.25">
      <c r="A3728" s="212">
        <v>96799</v>
      </c>
      <c r="B3728" s="210" t="s">
        <v>3696</v>
      </c>
      <c r="C3728" s="210" t="s">
        <v>59</v>
      </c>
      <c r="D3728" s="211" t="s">
        <v>30702</v>
      </c>
    </row>
    <row r="3729" spans="1:4" ht="13.5" x14ac:dyDescent="0.25">
      <c r="A3729" s="212">
        <v>96800</v>
      </c>
      <c r="B3729" s="210" t="s">
        <v>3697</v>
      </c>
      <c r="C3729" s="210" t="s">
        <v>59</v>
      </c>
      <c r="D3729" s="211" t="s">
        <v>1250</v>
      </c>
    </row>
    <row r="3730" spans="1:4" ht="13.5" x14ac:dyDescent="0.25">
      <c r="A3730" s="212">
        <v>96801</v>
      </c>
      <c r="B3730" s="210" t="s">
        <v>3699</v>
      </c>
      <c r="C3730" s="210" t="s">
        <v>59</v>
      </c>
      <c r="D3730" s="211" t="s">
        <v>38344</v>
      </c>
    </row>
    <row r="3731" spans="1:4" ht="13.5" x14ac:dyDescent="0.25">
      <c r="A3731" s="212">
        <v>97327</v>
      </c>
      <c r="B3731" s="210" t="s">
        <v>30910</v>
      </c>
      <c r="C3731" s="210" t="s">
        <v>59</v>
      </c>
      <c r="D3731" s="211" t="s">
        <v>38345</v>
      </c>
    </row>
    <row r="3732" spans="1:4" ht="13.5" x14ac:dyDescent="0.25">
      <c r="A3732" s="212">
        <v>97328</v>
      </c>
      <c r="B3732" s="210" t="s">
        <v>30911</v>
      </c>
      <c r="C3732" s="210" t="s">
        <v>59</v>
      </c>
      <c r="D3732" s="211" t="s">
        <v>38346</v>
      </c>
    </row>
    <row r="3733" spans="1:4" ht="13.5" x14ac:dyDescent="0.25">
      <c r="A3733" s="212">
        <v>97329</v>
      </c>
      <c r="B3733" s="210" t="s">
        <v>30912</v>
      </c>
      <c r="C3733" s="210" t="s">
        <v>59</v>
      </c>
      <c r="D3733" s="211" t="s">
        <v>38347</v>
      </c>
    </row>
    <row r="3734" spans="1:4" ht="13.5" x14ac:dyDescent="0.25">
      <c r="A3734" s="212">
        <v>97330</v>
      </c>
      <c r="B3734" s="210" t="s">
        <v>30913</v>
      </c>
      <c r="C3734" s="210" t="s">
        <v>59</v>
      </c>
      <c r="D3734" s="211" t="s">
        <v>31663</v>
      </c>
    </row>
    <row r="3735" spans="1:4" ht="13.5" x14ac:dyDescent="0.25">
      <c r="A3735" s="212">
        <v>97331</v>
      </c>
      <c r="B3735" s="210" t="s">
        <v>30914</v>
      </c>
      <c r="C3735" s="210" t="s">
        <v>59</v>
      </c>
      <c r="D3735" s="211" t="s">
        <v>4691</v>
      </c>
    </row>
    <row r="3736" spans="1:4" ht="13.5" x14ac:dyDescent="0.25">
      <c r="A3736" s="212">
        <v>97332</v>
      </c>
      <c r="B3736" s="210" t="s">
        <v>30915</v>
      </c>
      <c r="C3736" s="210" t="s">
        <v>59</v>
      </c>
      <c r="D3736" s="211" t="s">
        <v>38348</v>
      </c>
    </row>
    <row r="3737" spans="1:4" ht="13.5" x14ac:dyDescent="0.25">
      <c r="A3737" s="212">
        <v>97333</v>
      </c>
      <c r="B3737" s="210" t="s">
        <v>30916</v>
      </c>
      <c r="C3737" s="210" t="s">
        <v>59</v>
      </c>
      <c r="D3737" s="211" t="s">
        <v>38349</v>
      </c>
    </row>
    <row r="3738" spans="1:4" ht="13.5" x14ac:dyDescent="0.25">
      <c r="A3738" s="212">
        <v>97334</v>
      </c>
      <c r="B3738" s="210" t="s">
        <v>30917</v>
      </c>
      <c r="C3738" s="210" t="s">
        <v>59</v>
      </c>
      <c r="D3738" s="211" t="s">
        <v>30797</v>
      </c>
    </row>
    <row r="3739" spans="1:4" ht="13.5" x14ac:dyDescent="0.25">
      <c r="A3739" s="212">
        <v>97335</v>
      </c>
      <c r="B3739" s="210" t="s">
        <v>3700</v>
      </c>
      <c r="C3739" s="210" t="s">
        <v>59</v>
      </c>
      <c r="D3739" s="211" t="s">
        <v>38350</v>
      </c>
    </row>
    <row r="3740" spans="1:4" ht="13.5" x14ac:dyDescent="0.25">
      <c r="A3740" s="212">
        <v>97336</v>
      </c>
      <c r="B3740" s="210" t="s">
        <v>3701</v>
      </c>
      <c r="C3740" s="210" t="s">
        <v>59</v>
      </c>
      <c r="D3740" s="211" t="s">
        <v>38351</v>
      </c>
    </row>
    <row r="3741" spans="1:4" ht="13.5" x14ac:dyDescent="0.25">
      <c r="A3741" s="212">
        <v>97337</v>
      </c>
      <c r="B3741" s="210" t="s">
        <v>3702</v>
      </c>
      <c r="C3741" s="210" t="s">
        <v>59</v>
      </c>
      <c r="D3741" s="211" t="s">
        <v>38352</v>
      </c>
    </row>
    <row r="3742" spans="1:4" ht="13.5" x14ac:dyDescent="0.25">
      <c r="A3742" s="212">
        <v>97338</v>
      </c>
      <c r="B3742" s="210" t="s">
        <v>3703</v>
      </c>
      <c r="C3742" s="210" t="s">
        <v>59</v>
      </c>
      <c r="D3742" s="211" t="s">
        <v>38353</v>
      </c>
    </row>
    <row r="3743" spans="1:4" ht="13.5" x14ac:dyDescent="0.25">
      <c r="A3743" s="212">
        <v>97339</v>
      </c>
      <c r="B3743" s="210" t="s">
        <v>3704</v>
      </c>
      <c r="C3743" s="210" t="s">
        <v>59</v>
      </c>
      <c r="D3743" s="211" t="s">
        <v>38254</v>
      </c>
    </row>
    <row r="3744" spans="1:4" ht="13.5" x14ac:dyDescent="0.25">
      <c r="A3744" s="212">
        <v>97340</v>
      </c>
      <c r="B3744" s="210" t="s">
        <v>3705</v>
      </c>
      <c r="C3744" s="210" t="s">
        <v>59</v>
      </c>
      <c r="D3744" s="211" t="s">
        <v>38354</v>
      </c>
    </row>
    <row r="3745" spans="1:4" ht="13.5" x14ac:dyDescent="0.25">
      <c r="A3745" s="212">
        <v>97498</v>
      </c>
      <c r="B3745" s="210" t="s">
        <v>3707</v>
      </c>
      <c r="C3745" s="210" t="s">
        <v>59</v>
      </c>
      <c r="D3745" s="211" t="s">
        <v>38355</v>
      </c>
    </row>
    <row r="3746" spans="1:4" ht="13.5" x14ac:dyDescent="0.25">
      <c r="A3746" s="212">
        <v>97535</v>
      </c>
      <c r="B3746" s="210" t="s">
        <v>3708</v>
      </c>
      <c r="C3746" s="210" t="s">
        <v>59</v>
      </c>
      <c r="D3746" s="211" t="s">
        <v>38356</v>
      </c>
    </row>
    <row r="3747" spans="1:4" ht="13.5" x14ac:dyDescent="0.25">
      <c r="A3747" s="212">
        <v>97536</v>
      </c>
      <c r="B3747" s="210" t="s">
        <v>3709</v>
      </c>
      <c r="C3747" s="210" t="s">
        <v>59</v>
      </c>
      <c r="D3747" s="211" t="s">
        <v>37830</v>
      </c>
    </row>
    <row r="3748" spans="1:4" ht="13.5" x14ac:dyDescent="0.25">
      <c r="A3748" s="212">
        <v>100788</v>
      </c>
      <c r="B3748" s="210" t="s">
        <v>3710</v>
      </c>
      <c r="C3748" s="210" t="s">
        <v>86</v>
      </c>
      <c r="D3748" s="211" t="s">
        <v>38357</v>
      </c>
    </row>
    <row r="3749" spans="1:4" ht="13.5" x14ac:dyDescent="0.25">
      <c r="A3749" s="212">
        <v>100791</v>
      </c>
      <c r="B3749" s="210" t="s">
        <v>3711</v>
      </c>
      <c r="C3749" s="210" t="s">
        <v>59</v>
      </c>
      <c r="D3749" s="211" t="s">
        <v>4948</v>
      </c>
    </row>
    <row r="3750" spans="1:4" ht="13.5" x14ac:dyDescent="0.25">
      <c r="A3750" s="212">
        <v>100792</v>
      </c>
      <c r="B3750" s="210" t="s">
        <v>3713</v>
      </c>
      <c r="C3750" s="210" t="s">
        <v>59</v>
      </c>
      <c r="D3750" s="211" t="s">
        <v>10495</v>
      </c>
    </row>
    <row r="3751" spans="1:4" ht="13.5" x14ac:dyDescent="0.25">
      <c r="A3751" s="212">
        <v>100793</v>
      </c>
      <c r="B3751" s="210" t="s">
        <v>3714</v>
      </c>
      <c r="C3751" s="210" t="s">
        <v>59</v>
      </c>
      <c r="D3751" s="211" t="s">
        <v>32183</v>
      </c>
    </row>
    <row r="3752" spans="1:4" ht="13.5" x14ac:dyDescent="0.25">
      <c r="A3752" s="212">
        <v>100794</v>
      </c>
      <c r="B3752" s="210" t="s">
        <v>3715</v>
      </c>
      <c r="C3752" s="210" t="s">
        <v>59</v>
      </c>
      <c r="D3752" s="211" t="s">
        <v>38358</v>
      </c>
    </row>
    <row r="3753" spans="1:4" ht="13.5" x14ac:dyDescent="0.25">
      <c r="A3753" s="212">
        <v>100799</v>
      </c>
      <c r="B3753" s="210" t="s">
        <v>3716</v>
      </c>
      <c r="C3753" s="210" t="s">
        <v>59</v>
      </c>
      <c r="D3753" s="211" t="s">
        <v>1403</v>
      </c>
    </row>
    <row r="3754" spans="1:4" ht="13.5" x14ac:dyDescent="0.25">
      <c r="A3754" s="212">
        <v>100800</v>
      </c>
      <c r="B3754" s="210" t="s">
        <v>3717</v>
      </c>
      <c r="C3754" s="210" t="s">
        <v>59</v>
      </c>
      <c r="D3754" s="211" t="s">
        <v>5684</v>
      </c>
    </row>
    <row r="3755" spans="1:4" ht="13.5" x14ac:dyDescent="0.25">
      <c r="A3755" s="212">
        <v>100801</v>
      </c>
      <c r="B3755" s="210" t="s">
        <v>3718</v>
      </c>
      <c r="C3755" s="210" t="s">
        <v>59</v>
      </c>
      <c r="D3755" s="211" t="s">
        <v>38359</v>
      </c>
    </row>
    <row r="3756" spans="1:4" ht="13.5" x14ac:dyDescent="0.25">
      <c r="A3756" s="212">
        <v>100802</v>
      </c>
      <c r="B3756" s="210" t="s">
        <v>3720</v>
      </c>
      <c r="C3756" s="210" t="s">
        <v>59</v>
      </c>
      <c r="D3756" s="211" t="s">
        <v>38360</v>
      </c>
    </row>
    <row r="3757" spans="1:4" ht="13.5" x14ac:dyDescent="0.25">
      <c r="A3757" s="212">
        <v>100803</v>
      </c>
      <c r="B3757" s="210" t="s">
        <v>3721</v>
      </c>
      <c r="C3757" s="210" t="s">
        <v>59</v>
      </c>
      <c r="D3757" s="211" t="s">
        <v>31619</v>
      </c>
    </row>
    <row r="3758" spans="1:4" ht="13.5" x14ac:dyDescent="0.25">
      <c r="A3758" s="212">
        <v>100804</v>
      </c>
      <c r="B3758" s="210" t="s">
        <v>3722</v>
      </c>
      <c r="C3758" s="210" t="s">
        <v>59</v>
      </c>
      <c r="D3758" s="211" t="s">
        <v>12161</v>
      </c>
    </row>
    <row r="3759" spans="1:4" ht="13.5" x14ac:dyDescent="0.25">
      <c r="A3759" s="212">
        <v>100805</v>
      </c>
      <c r="B3759" s="210" t="s">
        <v>3724</v>
      </c>
      <c r="C3759" s="210" t="s">
        <v>59</v>
      </c>
      <c r="D3759" s="211" t="s">
        <v>30036</v>
      </c>
    </row>
    <row r="3760" spans="1:4" ht="13.5" x14ac:dyDescent="0.25">
      <c r="A3760" s="212">
        <v>100806</v>
      </c>
      <c r="B3760" s="210" t="s">
        <v>3726</v>
      </c>
      <c r="C3760" s="210" t="s">
        <v>59</v>
      </c>
      <c r="D3760" s="211" t="s">
        <v>31590</v>
      </c>
    </row>
    <row r="3761" spans="1:4" ht="13.5" x14ac:dyDescent="0.25">
      <c r="A3761" s="212">
        <v>100807</v>
      </c>
      <c r="B3761" s="210" t="s">
        <v>3727</v>
      </c>
      <c r="C3761" s="210" t="s">
        <v>59</v>
      </c>
      <c r="D3761" s="211" t="s">
        <v>32184</v>
      </c>
    </row>
    <row r="3762" spans="1:4" ht="13.5" x14ac:dyDescent="0.25">
      <c r="A3762" s="212">
        <v>100808</v>
      </c>
      <c r="B3762" s="210" t="s">
        <v>3728</v>
      </c>
      <c r="C3762" s="210" t="s">
        <v>59</v>
      </c>
      <c r="D3762" s="211" t="s">
        <v>38361</v>
      </c>
    </row>
    <row r="3763" spans="1:4" ht="13.5" x14ac:dyDescent="0.25">
      <c r="A3763" s="212">
        <v>100809</v>
      </c>
      <c r="B3763" s="210" t="s">
        <v>3729</v>
      </c>
      <c r="C3763" s="210" t="s">
        <v>59</v>
      </c>
      <c r="D3763" s="211" t="s">
        <v>38362</v>
      </c>
    </row>
    <row r="3764" spans="1:4" ht="13.5" x14ac:dyDescent="0.25">
      <c r="A3764" s="212">
        <v>100810</v>
      </c>
      <c r="B3764" s="210" t="s">
        <v>3730</v>
      </c>
      <c r="C3764" s="210" t="s">
        <v>59</v>
      </c>
      <c r="D3764" s="211" t="s">
        <v>38363</v>
      </c>
    </row>
    <row r="3765" spans="1:4" ht="13.5" x14ac:dyDescent="0.25">
      <c r="A3765" s="212">
        <v>101918</v>
      </c>
      <c r="B3765" s="210" t="s">
        <v>3731</v>
      </c>
      <c r="C3765" s="210" t="s">
        <v>59</v>
      </c>
      <c r="D3765" s="211" t="s">
        <v>38364</v>
      </c>
    </row>
    <row r="3766" spans="1:4" ht="13.5" x14ac:dyDescent="0.25">
      <c r="A3766" s="212">
        <v>101919</v>
      </c>
      <c r="B3766" s="210" t="s">
        <v>3732</v>
      </c>
      <c r="C3766" s="210" t="s">
        <v>86</v>
      </c>
      <c r="D3766" s="211" t="s">
        <v>38365</v>
      </c>
    </row>
    <row r="3767" spans="1:4" ht="13.5" x14ac:dyDescent="0.25">
      <c r="A3767" s="212">
        <v>101920</v>
      </c>
      <c r="B3767" s="210" t="s">
        <v>3733</v>
      </c>
      <c r="C3767" s="210" t="s">
        <v>86</v>
      </c>
      <c r="D3767" s="211" t="s">
        <v>38366</v>
      </c>
    </row>
    <row r="3768" spans="1:4" ht="13.5" x14ac:dyDescent="0.25">
      <c r="A3768" s="212">
        <v>101921</v>
      </c>
      <c r="B3768" s="210" t="s">
        <v>3734</v>
      </c>
      <c r="C3768" s="210" t="s">
        <v>86</v>
      </c>
      <c r="D3768" s="211" t="s">
        <v>38367</v>
      </c>
    </row>
    <row r="3769" spans="1:4" ht="13.5" x14ac:dyDescent="0.25">
      <c r="A3769" s="212">
        <v>101922</v>
      </c>
      <c r="B3769" s="210" t="s">
        <v>3735</v>
      </c>
      <c r="C3769" s="210" t="s">
        <v>86</v>
      </c>
      <c r="D3769" s="211" t="s">
        <v>38367</v>
      </c>
    </row>
    <row r="3770" spans="1:4" ht="13.5" x14ac:dyDescent="0.25">
      <c r="A3770" s="212">
        <v>101923</v>
      </c>
      <c r="B3770" s="210" t="s">
        <v>3736</v>
      </c>
      <c r="C3770" s="210" t="s">
        <v>86</v>
      </c>
      <c r="D3770" s="211" t="s">
        <v>38367</v>
      </c>
    </row>
    <row r="3771" spans="1:4" ht="13.5" x14ac:dyDescent="0.25">
      <c r="A3771" s="212">
        <v>101924</v>
      </c>
      <c r="B3771" s="210" t="s">
        <v>3737</v>
      </c>
      <c r="C3771" s="210" t="s">
        <v>86</v>
      </c>
      <c r="D3771" s="211" t="s">
        <v>38368</v>
      </c>
    </row>
    <row r="3772" spans="1:4" ht="13.5" x14ac:dyDescent="0.25">
      <c r="A3772" s="212">
        <v>101925</v>
      </c>
      <c r="B3772" s="210" t="s">
        <v>3738</v>
      </c>
      <c r="C3772" s="210" t="s">
        <v>86</v>
      </c>
      <c r="D3772" s="211" t="s">
        <v>38369</v>
      </c>
    </row>
    <row r="3773" spans="1:4" ht="13.5" x14ac:dyDescent="0.25">
      <c r="A3773" s="212">
        <v>101926</v>
      </c>
      <c r="B3773" s="210" t="s">
        <v>3739</v>
      </c>
      <c r="C3773" s="210" t="s">
        <v>86</v>
      </c>
      <c r="D3773" s="211" t="s">
        <v>38370</v>
      </c>
    </row>
    <row r="3774" spans="1:4" ht="13.5" x14ac:dyDescent="0.25">
      <c r="A3774" s="212">
        <v>101927</v>
      </c>
      <c r="B3774" s="210" t="s">
        <v>3740</v>
      </c>
      <c r="C3774" s="210" t="s">
        <v>59</v>
      </c>
      <c r="D3774" s="211" t="s">
        <v>38371</v>
      </c>
    </row>
    <row r="3775" spans="1:4" ht="13.5" x14ac:dyDescent="0.25">
      <c r="A3775" s="212">
        <v>101928</v>
      </c>
      <c r="B3775" s="210" t="s">
        <v>3741</v>
      </c>
      <c r="C3775" s="210" t="s">
        <v>86</v>
      </c>
      <c r="D3775" s="211" t="s">
        <v>38372</v>
      </c>
    </row>
    <row r="3776" spans="1:4" ht="13.5" x14ac:dyDescent="0.25">
      <c r="A3776" s="212">
        <v>101929</v>
      </c>
      <c r="B3776" s="210" t="s">
        <v>3742</v>
      </c>
      <c r="C3776" s="210" t="s">
        <v>86</v>
      </c>
      <c r="D3776" s="211" t="s">
        <v>38373</v>
      </c>
    </row>
    <row r="3777" spans="1:4" ht="13.5" x14ac:dyDescent="0.25">
      <c r="A3777" s="212">
        <v>101930</v>
      </c>
      <c r="B3777" s="210" t="s">
        <v>3743</v>
      </c>
      <c r="C3777" s="210" t="s">
        <v>86</v>
      </c>
      <c r="D3777" s="211" t="s">
        <v>29949</v>
      </c>
    </row>
    <row r="3778" spans="1:4" ht="13.5" x14ac:dyDescent="0.25">
      <c r="A3778" s="212">
        <v>101931</v>
      </c>
      <c r="B3778" s="210" t="s">
        <v>3744</v>
      </c>
      <c r="C3778" s="210" t="s">
        <v>86</v>
      </c>
      <c r="D3778" s="211" t="s">
        <v>29949</v>
      </c>
    </row>
    <row r="3779" spans="1:4" ht="13.5" x14ac:dyDescent="0.25">
      <c r="A3779" s="212">
        <v>101932</v>
      </c>
      <c r="B3779" s="210" t="s">
        <v>3745</v>
      </c>
      <c r="C3779" s="210" t="s">
        <v>86</v>
      </c>
      <c r="D3779" s="211" t="s">
        <v>29949</v>
      </c>
    </row>
    <row r="3780" spans="1:4" ht="13.5" x14ac:dyDescent="0.25">
      <c r="A3780" s="212">
        <v>101933</v>
      </c>
      <c r="B3780" s="210" t="s">
        <v>3746</v>
      </c>
      <c r="C3780" s="210" t="s">
        <v>86</v>
      </c>
      <c r="D3780" s="211" t="s">
        <v>38374</v>
      </c>
    </row>
    <row r="3781" spans="1:4" ht="13.5" x14ac:dyDescent="0.25">
      <c r="A3781" s="212">
        <v>101934</v>
      </c>
      <c r="B3781" s="210" t="s">
        <v>3747</v>
      </c>
      <c r="C3781" s="210" t="s">
        <v>86</v>
      </c>
      <c r="D3781" s="211" t="s">
        <v>38375</v>
      </c>
    </row>
    <row r="3782" spans="1:4" ht="13.5" x14ac:dyDescent="0.25">
      <c r="A3782" s="212">
        <v>101935</v>
      </c>
      <c r="B3782" s="210" t="s">
        <v>3748</v>
      </c>
      <c r="C3782" s="210" t="s">
        <v>86</v>
      </c>
      <c r="D3782" s="211" t="s">
        <v>36232</v>
      </c>
    </row>
    <row r="3783" spans="1:4" ht="13.5" x14ac:dyDescent="0.25">
      <c r="A3783" s="212">
        <v>103802</v>
      </c>
      <c r="B3783" s="210" t="s">
        <v>3749</v>
      </c>
      <c r="C3783" s="210" t="s">
        <v>59</v>
      </c>
      <c r="D3783" s="211" t="s">
        <v>38376</v>
      </c>
    </row>
    <row r="3784" spans="1:4" ht="13.5" x14ac:dyDescent="0.25">
      <c r="A3784" s="212">
        <v>103803</v>
      </c>
      <c r="B3784" s="210" t="s">
        <v>3750</v>
      </c>
      <c r="C3784" s="210" t="s">
        <v>59</v>
      </c>
      <c r="D3784" s="211" t="s">
        <v>38280</v>
      </c>
    </row>
    <row r="3785" spans="1:4" ht="13.5" x14ac:dyDescent="0.25">
      <c r="A3785" s="212">
        <v>103804</v>
      </c>
      <c r="B3785" s="210" t="s">
        <v>3751</v>
      </c>
      <c r="C3785" s="210" t="s">
        <v>59</v>
      </c>
      <c r="D3785" s="211" t="s">
        <v>38377</v>
      </c>
    </row>
    <row r="3786" spans="1:4" ht="13.5" x14ac:dyDescent="0.25">
      <c r="A3786" s="212">
        <v>103835</v>
      </c>
      <c r="B3786" s="210" t="s">
        <v>3752</v>
      </c>
      <c r="C3786" s="210" t="s">
        <v>59</v>
      </c>
      <c r="D3786" s="211" t="s">
        <v>38378</v>
      </c>
    </row>
    <row r="3787" spans="1:4" ht="13.5" x14ac:dyDescent="0.25">
      <c r="A3787" s="212">
        <v>103836</v>
      </c>
      <c r="B3787" s="210" t="s">
        <v>3753</v>
      </c>
      <c r="C3787" s="210" t="s">
        <v>59</v>
      </c>
      <c r="D3787" s="211" t="s">
        <v>38379</v>
      </c>
    </row>
    <row r="3788" spans="1:4" ht="13.5" x14ac:dyDescent="0.25">
      <c r="A3788" s="212">
        <v>103837</v>
      </c>
      <c r="B3788" s="210" t="s">
        <v>3754</v>
      </c>
      <c r="C3788" s="210" t="s">
        <v>59</v>
      </c>
      <c r="D3788" s="211" t="s">
        <v>38380</v>
      </c>
    </row>
    <row r="3789" spans="1:4" ht="13.5" x14ac:dyDescent="0.25">
      <c r="A3789" s="212">
        <v>103868</v>
      </c>
      <c r="B3789" s="210" t="s">
        <v>3755</v>
      </c>
      <c r="C3789" s="210" t="s">
        <v>59</v>
      </c>
      <c r="D3789" s="211" t="s">
        <v>38381</v>
      </c>
    </row>
    <row r="3790" spans="1:4" ht="13.5" x14ac:dyDescent="0.25">
      <c r="A3790" s="212">
        <v>103869</v>
      </c>
      <c r="B3790" s="210" t="s">
        <v>3756</v>
      </c>
      <c r="C3790" s="210" t="s">
        <v>59</v>
      </c>
      <c r="D3790" s="211" t="s">
        <v>38382</v>
      </c>
    </row>
    <row r="3791" spans="1:4" ht="13.5" x14ac:dyDescent="0.25">
      <c r="A3791" s="212">
        <v>103870</v>
      </c>
      <c r="B3791" s="210" t="s">
        <v>3757</v>
      </c>
      <c r="C3791" s="210" t="s">
        <v>59</v>
      </c>
      <c r="D3791" s="211" t="s">
        <v>38383</v>
      </c>
    </row>
    <row r="3792" spans="1:4" ht="13.5" x14ac:dyDescent="0.25">
      <c r="A3792" s="212">
        <v>103871</v>
      </c>
      <c r="B3792" s="210" t="s">
        <v>3758</v>
      </c>
      <c r="C3792" s="210" t="s">
        <v>59</v>
      </c>
      <c r="D3792" s="211" t="s">
        <v>38384</v>
      </c>
    </row>
    <row r="3793" spans="1:4" ht="13.5" x14ac:dyDescent="0.25">
      <c r="A3793" s="212">
        <v>103872</v>
      </c>
      <c r="B3793" s="210" t="s">
        <v>3759</v>
      </c>
      <c r="C3793" s="210" t="s">
        <v>59</v>
      </c>
      <c r="D3793" s="211" t="s">
        <v>38385</v>
      </c>
    </row>
    <row r="3794" spans="1:4" ht="13.5" x14ac:dyDescent="0.25">
      <c r="A3794" s="212">
        <v>103873</v>
      </c>
      <c r="B3794" s="210" t="s">
        <v>3760</v>
      </c>
      <c r="C3794" s="210" t="s">
        <v>59</v>
      </c>
      <c r="D3794" s="211" t="s">
        <v>38386</v>
      </c>
    </row>
    <row r="3795" spans="1:4" ht="13.5" x14ac:dyDescent="0.25">
      <c r="A3795" s="212">
        <v>103978</v>
      </c>
      <c r="B3795" s="210" t="s">
        <v>38387</v>
      </c>
      <c r="C3795" s="210" t="s">
        <v>59</v>
      </c>
      <c r="D3795" s="211" t="s">
        <v>5588</v>
      </c>
    </row>
    <row r="3796" spans="1:4" ht="13.5" x14ac:dyDescent="0.25">
      <c r="A3796" s="212">
        <v>103979</v>
      </c>
      <c r="B3796" s="210" t="s">
        <v>38388</v>
      </c>
      <c r="C3796" s="210" t="s">
        <v>59</v>
      </c>
      <c r="D3796" s="211" t="s">
        <v>30233</v>
      </c>
    </row>
    <row r="3797" spans="1:4" ht="13.5" x14ac:dyDescent="0.25">
      <c r="A3797" s="212">
        <v>104021</v>
      </c>
      <c r="B3797" s="210" t="s">
        <v>3761</v>
      </c>
      <c r="C3797" s="210" t="s">
        <v>59</v>
      </c>
      <c r="D3797" s="211" t="s">
        <v>38389</v>
      </c>
    </row>
    <row r="3798" spans="1:4" ht="13.5" x14ac:dyDescent="0.25">
      <c r="A3798" s="212">
        <v>104166</v>
      </c>
      <c r="B3798" s="210" t="s">
        <v>3762</v>
      </c>
      <c r="C3798" s="210" t="s">
        <v>59</v>
      </c>
      <c r="D3798" s="211" t="s">
        <v>33584</v>
      </c>
    </row>
    <row r="3799" spans="1:4" ht="13.5" x14ac:dyDescent="0.25">
      <c r="A3799" s="212">
        <v>104194</v>
      </c>
      <c r="B3799" s="210" t="s">
        <v>3763</v>
      </c>
      <c r="C3799" s="210" t="s">
        <v>59</v>
      </c>
      <c r="D3799" s="211" t="s">
        <v>8869</v>
      </c>
    </row>
    <row r="3800" spans="1:4" ht="13.5" x14ac:dyDescent="0.25">
      <c r="A3800" s="212">
        <v>104195</v>
      </c>
      <c r="B3800" s="210" t="s">
        <v>3765</v>
      </c>
      <c r="C3800" s="210" t="s">
        <v>59</v>
      </c>
      <c r="D3800" s="211" t="s">
        <v>87</v>
      </c>
    </row>
    <row r="3801" spans="1:4" ht="13.5" x14ac:dyDescent="0.25">
      <c r="A3801" s="212">
        <v>104315</v>
      </c>
      <c r="B3801" s="210" t="s">
        <v>38390</v>
      </c>
      <c r="C3801" s="210" t="s">
        <v>59</v>
      </c>
      <c r="D3801" s="211" t="s">
        <v>31091</v>
      </c>
    </row>
    <row r="3802" spans="1:4" ht="13.5" x14ac:dyDescent="0.25">
      <c r="A3802" s="212">
        <v>104316</v>
      </c>
      <c r="B3802" s="210" t="s">
        <v>38391</v>
      </c>
      <c r="C3802" s="210" t="s">
        <v>59</v>
      </c>
      <c r="D3802" s="211" t="s">
        <v>4488</v>
      </c>
    </row>
    <row r="3803" spans="1:4" ht="13.5" x14ac:dyDescent="0.25">
      <c r="A3803" s="212">
        <v>105138</v>
      </c>
      <c r="B3803" s="210" t="s">
        <v>32186</v>
      </c>
      <c r="C3803" s="210" t="s">
        <v>86</v>
      </c>
      <c r="D3803" s="211" t="s">
        <v>9419</v>
      </c>
    </row>
    <row r="3804" spans="1:4" ht="13.5" x14ac:dyDescent="0.25">
      <c r="A3804" s="212">
        <v>105139</v>
      </c>
      <c r="B3804" s="210" t="s">
        <v>32187</v>
      </c>
      <c r="C3804" s="210" t="s">
        <v>86</v>
      </c>
      <c r="D3804" s="211" t="s">
        <v>36200</v>
      </c>
    </row>
    <row r="3805" spans="1:4" ht="13.5" x14ac:dyDescent="0.25">
      <c r="A3805" s="212">
        <v>105140</v>
      </c>
      <c r="B3805" s="210" t="s">
        <v>32188</v>
      </c>
      <c r="C3805" s="210" t="s">
        <v>86</v>
      </c>
      <c r="D3805" s="211" t="s">
        <v>3239</v>
      </c>
    </row>
    <row r="3806" spans="1:4" ht="13.5" x14ac:dyDescent="0.25">
      <c r="A3806" s="212">
        <v>105141</v>
      </c>
      <c r="B3806" s="210" t="s">
        <v>32189</v>
      </c>
      <c r="C3806" s="210" t="s">
        <v>86</v>
      </c>
      <c r="D3806" s="211" t="s">
        <v>29818</v>
      </c>
    </row>
    <row r="3807" spans="1:4" ht="13.5" x14ac:dyDescent="0.25">
      <c r="A3807" s="212">
        <v>105142</v>
      </c>
      <c r="B3807" s="210" t="s">
        <v>32191</v>
      </c>
      <c r="C3807" s="210" t="s">
        <v>86</v>
      </c>
      <c r="D3807" s="211" t="s">
        <v>38392</v>
      </c>
    </row>
    <row r="3808" spans="1:4" ht="13.5" x14ac:dyDescent="0.25">
      <c r="A3808" s="212">
        <v>105143</v>
      </c>
      <c r="B3808" s="210" t="s">
        <v>32192</v>
      </c>
      <c r="C3808" s="210" t="s">
        <v>86</v>
      </c>
      <c r="D3808" s="211" t="s">
        <v>1153</v>
      </c>
    </row>
    <row r="3809" spans="1:4" ht="13.5" x14ac:dyDescent="0.25">
      <c r="A3809" s="212">
        <v>105144</v>
      </c>
      <c r="B3809" s="210" t="s">
        <v>32193</v>
      </c>
      <c r="C3809" s="210" t="s">
        <v>86</v>
      </c>
      <c r="D3809" s="211" t="s">
        <v>4625</v>
      </c>
    </row>
    <row r="3810" spans="1:4" ht="13.5" x14ac:dyDescent="0.25">
      <c r="A3810" s="212">
        <v>105145</v>
      </c>
      <c r="B3810" s="210" t="s">
        <v>32194</v>
      </c>
      <c r="C3810" s="210" t="s">
        <v>86</v>
      </c>
      <c r="D3810" s="211" t="s">
        <v>2655</v>
      </c>
    </row>
    <row r="3811" spans="1:4" ht="13.5" x14ac:dyDescent="0.25">
      <c r="A3811" s="212">
        <v>105153</v>
      </c>
      <c r="B3811" s="210" t="s">
        <v>32195</v>
      </c>
      <c r="C3811" s="210" t="s">
        <v>86</v>
      </c>
      <c r="D3811" s="211" t="s">
        <v>31569</v>
      </c>
    </row>
    <row r="3812" spans="1:4" ht="13.5" x14ac:dyDescent="0.25">
      <c r="A3812" s="212">
        <v>89358</v>
      </c>
      <c r="B3812" s="210" t="s">
        <v>3768</v>
      </c>
      <c r="C3812" s="210" t="s">
        <v>86</v>
      </c>
      <c r="D3812" s="211" t="s">
        <v>503</v>
      </c>
    </row>
    <row r="3813" spans="1:4" ht="13.5" x14ac:dyDescent="0.25">
      <c r="A3813" s="212">
        <v>89359</v>
      </c>
      <c r="B3813" s="210" t="s">
        <v>3770</v>
      </c>
      <c r="C3813" s="210" t="s">
        <v>86</v>
      </c>
      <c r="D3813" s="211" t="s">
        <v>2589</v>
      </c>
    </row>
    <row r="3814" spans="1:4" ht="13.5" x14ac:dyDescent="0.25">
      <c r="A3814" s="212">
        <v>89360</v>
      </c>
      <c r="B3814" s="210" t="s">
        <v>3771</v>
      </c>
      <c r="C3814" s="210" t="s">
        <v>86</v>
      </c>
      <c r="D3814" s="211" t="s">
        <v>32077</v>
      </c>
    </row>
    <row r="3815" spans="1:4" ht="13.5" x14ac:dyDescent="0.25">
      <c r="A3815" s="212">
        <v>89361</v>
      </c>
      <c r="B3815" s="210" t="s">
        <v>3772</v>
      </c>
      <c r="C3815" s="210" t="s">
        <v>86</v>
      </c>
      <c r="D3815" s="211" t="s">
        <v>5105</v>
      </c>
    </row>
    <row r="3816" spans="1:4" ht="13.5" x14ac:dyDescent="0.25">
      <c r="A3816" s="212">
        <v>89362</v>
      </c>
      <c r="B3816" s="210" t="s">
        <v>3773</v>
      </c>
      <c r="C3816" s="210" t="s">
        <v>86</v>
      </c>
      <c r="D3816" s="211" t="s">
        <v>2560</v>
      </c>
    </row>
    <row r="3817" spans="1:4" ht="13.5" x14ac:dyDescent="0.25">
      <c r="A3817" s="212">
        <v>89363</v>
      </c>
      <c r="B3817" s="210" t="s">
        <v>3774</v>
      </c>
      <c r="C3817" s="210" t="s">
        <v>86</v>
      </c>
      <c r="D3817" s="211" t="s">
        <v>38393</v>
      </c>
    </row>
    <row r="3818" spans="1:4" ht="13.5" x14ac:dyDescent="0.25">
      <c r="A3818" s="212">
        <v>89364</v>
      </c>
      <c r="B3818" s="210" t="s">
        <v>3775</v>
      </c>
      <c r="C3818" s="210" t="s">
        <v>86</v>
      </c>
      <c r="D3818" s="211" t="s">
        <v>9352</v>
      </c>
    </row>
    <row r="3819" spans="1:4" ht="13.5" x14ac:dyDescent="0.25">
      <c r="A3819" s="212">
        <v>89365</v>
      </c>
      <c r="B3819" s="210" t="s">
        <v>3776</v>
      </c>
      <c r="C3819" s="210" t="s">
        <v>86</v>
      </c>
      <c r="D3819" s="211" t="s">
        <v>2533</v>
      </c>
    </row>
    <row r="3820" spans="1:4" ht="13.5" x14ac:dyDescent="0.25">
      <c r="A3820" s="212">
        <v>89366</v>
      </c>
      <c r="B3820" s="210" t="s">
        <v>3778</v>
      </c>
      <c r="C3820" s="210" t="s">
        <v>86</v>
      </c>
      <c r="D3820" s="211" t="s">
        <v>30742</v>
      </c>
    </row>
    <row r="3821" spans="1:4" ht="13.5" x14ac:dyDescent="0.25">
      <c r="A3821" s="212">
        <v>89367</v>
      </c>
      <c r="B3821" s="210" t="s">
        <v>3779</v>
      </c>
      <c r="C3821" s="210" t="s">
        <v>86</v>
      </c>
      <c r="D3821" s="211" t="s">
        <v>36416</v>
      </c>
    </row>
    <row r="3822" spans="1:4" ht="13.5" x14ac:dyDescent="0.25">
      <c r="A3822" s="212">
        <v>89368</v>
      </c>
      <c r="B3822" s="210" t="s">
        <v>3780</v>
      </c>
      <c r="C3822" s="210" t="s">
        <v>86</v>
      </c>
      <c r="D3822" s="211" t="s">
        <v>38394</v>
      </c>
    </row>
    <row r="3823" spans="1:4" ht="13.5" x14ac:dyDescent="0.25">
      <c r="A3823" s="212">
        <v>89369</v>
      </c>
      <c r="B3823" s="210" t="s">
        <v>3781</v>
      </c>
      <c r="C3823" s="210" t="s">
        <v>86</v>
      </c>
      <c r="D3823" s="211" t="s">
        <v>3782</v>
      </c>
    </row>
    <row r="3824" spans="1:4" ht="13.5" x14ac:dyDescent="0.25">
      <c r="A3824" s="212">
        <v>89370</v>
      </c>
      <c r="B3824" s="210" t="s">
        <v>3783</v>
      </c>
      <c r="C3824" s="210" t="s">
        <v>86</v>
      </c>
      <c r="D3824" s="211" t="s">
        <v>11839</v>
      </c>
    </row>
    <row r="3825" spans="1:4" ht="13.5" x14ac:dyDescent="0.25">
      <c r="A3825" s="212">
        <v>89371</v>
      </c>
      <c r="B3825" s="210" t="s">
        <v>3784</v>
      </c>
      <c r="C3825" s="210" t="s">
        <v>86</v>
      </c>
      <c r="D3825" s="211" t="s">
        <v>2830</v>
      </c>
    </row>
    <row r="3826" spans="1:4" ht="13.5" x14ac:dyDescent="0.25">
      <c r="A3826" s="212">
        <v>89372</v>
      </c>
      <c r="B3826" s="210" t="s">
        <v>3786</v>
      </c>
      <c r="C3826" s="210" t="s">
        <v>86</v>
      </c>
      <c r="D3826" s="211" t="s">
        <v>38395</v>
      </c>
    </row>
    <row r="3827" spans="1:4" ht="13.5" x14ac:dyDescent="0.25">
      <c r="A3827" s="212">
        <v>89373</v>
      </c>
      <c r="B3827" s="210" t="s">
        <v>3787</v>
      </c>
      <c r="C3827" s="210" t="s">
        <v>86</v>
      </c>
      <c r="D3827" s="211" t="s">
        <v>1365</v>
      </c>
    </row>
    <row r="3828" spans="1:4" ht="13.5" x14ac:dyDescent="0.25">
      <c r="A3828" s="212">
        <v>89374</v>
      </c>
      <c r="B3828" s="210" t="s">
        <v>3788</v>
      </c>
      <c r="C3828" s="210" t="s">
        <v>86</v>
      </c>
      <c r="D3828" s="211" t="s">
        <v>37631</v>
      </c>
    </row>
    <row r="3829" spans="1:4" ht="13.5" x14ac:dyDescent="0.25">
      <c r="A3829" s="212">
        <v>89375</v>
      </c>
      <c r="B3829" s="210" t="s">
        <v>3790</v>
      </c>
      <c r="C3829" s="210" t="s">
        <v>86</v>
      </c>
      <c r="D3829" s="211" t="s">
        <v>29770</v>
      </c>
    </row>
    <row r="3830" spans="1:4" ht="13.5" x14ac:dyDescent="0.25">
      <c r="A3830" s="212">
        <v>89376</v>
      </c>
      <c r="B3830" s="210" t="s">
        <v>3791</v>
      </c>
      <c r="C3830" s="210" t="s">
        <v>86</v>
      </c>
      <c r="D3830" s="211" t="s">
        <v>29915</v>
      </c>
    </row>
    <row r="3831" spans="1:4" ht="13.5" x14ac:dyDescent="0.25">
      <c r="A3831" s="212">
        <v>89377</v>
      </c>
      <c r="B3831" s="210" t="s">
        <v>3792</v>
      </c>
      <c r="C3831" s="210" t="s">
        <v>86</v>
      </c>
      <c r="D3831" s="211" t="s">
        <v>29813</v>
      </c>
    </row>
    <row r="3832" spans="1:4" ht="13.5" x14ac:dyDescent="0.25">
      <c r="A3832" s="212">
        <v>89378</v>
      </c>
      <c r="B3832" s="210" t="s">
        <v>3793</v>
      </c>
      <c r="C3832" s="210" t="s">
        <v>86</v>
      </c>
      <c r="D3832" s="211" t="s">
        <v>10263</v>
      </c>
    </row>
    <row r="3833" spans="1:4" ht="13.5" x14ac:dyDescent="0.25">
      <c r="A3833" s="212">
        <v>89379</v>
      </c>
      <c r="B3833" s="210" t="s">
        <v>3795</v>
      </c>
      <c r="C3833" s="210" t="s">
        <v>86</v>
      </c>
      <c r="D3833" s="211" t="s">
        <v>8681</v>
      </c>
    </row>
    <row r="3834" spans="1:4" ht="13.5" x14ac:dyDescent="0.25">
      <c r="A3834" s="212">
        <v>89380</v>
      </c>
      <c r="B3834" s="210" t="s">
        <v>3796</v>
      </c>
      <c r="C3834" s="210" t="s">
        <v>86</v>
      </c>
      <c r="D3834" s="211" t="s">
        <v>5107</v>
      </c>
    </row>
    <row r="3835" spans="1:4" ht="13.5" x14ac:dyDescent="0.25">
      <c r="A3835" s="212">
        <v>89381</v>
      </c>
      <c r="B3835" s="210" t="s">
        <v>3797</v>
      </c>
      <c r="C3835" s="210" t="s">
        <v>86</v>
      </c>
      <c r="D3835" s="211" t="s">
        <v>6029</v>
      </c>
    </row>
    <row r="3836" spans="1:4" ht="13.5" x14ac:dyDescent="0.25">
      <c r="A3836" s="212">
        <v>89382</v>
      </c>
      <c r="B3836" s="210" t="s">
        <v>3798</v>
      </c>
      <c r="C3836" s="210" t="s">
        <v>86</v>
      </c>
      <c r="D3836" s="211" t="s">
        <v>2545</v>
      </c>
    </row>
    <row r="3837" spans="1:4" ht="13.5" x14ac:dyDescent="0.25">
      <c r="A3837" s="212">
        <v>89383</v>
      </c>
      <c r="B3837" s="210" t="s">
        <v>3799</v>
      </c>
      <c r="C3837" s="210" t="s">
        <v>86</v>
      </c>
      <c r="D3837" s="211" t="s">
        <v>3300</v>
      </c>
    </row>
    <row r="3838" spans="1:4" ht="13.5" x14ac:dyDescent="0.25">
      <c r="A3838" s="212">
        <v>89384</v>
      </c>
      <c r="B3838" s="210" t="s">
        <v>3801</v>
      </c>
      <c r="C3838" s="210" t="s">
        <v>86</v>
      </c>
      <c r="D3838" s="211" t="s">
        <v>31095</v>
      </c>
    </row>
    <row r="3839" spans="1:4" ht="13.5" x14ac:dyDescent="0.25">
      <c r="A3839" s="212">
        <v>89385</v>
      </c>
      <c r="B3839" s="210" t="s">
        <v>3802</v>
      </c>
      <c r="C3839" s="210" t="s">
        <v>86</v>
      </c>
      <c r="D3839" s="211" t="s">
        <v>3545</v>
      </c>
    </row>
    <row r="3840" spans="1:4" ht="13.5" x14ac:dyDescent="0.25">
      <c r="A3840" s="212">
        <v>89386</v>
      </c>
      <c r="B3840" s="210" t="s">
        <v>3803</v>
      </c>
      <c r="C3840" s="210" t="s">
        <v>86</v>
      </c>
      <c r="D3840" s="211" t="s">
        <v>3952</v>
      </c>
    </row>
    <row r="3841" spans="1:4" ht="13.5" x14ac:dyDescent="0.25">
      <c r="A3841" s="212">
        <v>89387</v>
      </c>
      <c r="B3841" s="210" t="s">
        <v>3804</v>
      </c>
      <c r="C3841" s="210" t="s">
        <v>86</v>
      </c>
      <c r="D3841" s="211" t="s">
        <v>38396</v>
      </c>
    </row>
    <row r="3842" spans="1:4" ht="13.5" x14ac:dyDescent="0.25">
      <c r="A3842" s="212">
        <v>89389</v>
      </c>
      <c r="B3842" s="210" t="s">
        <v>3805</v>
      </c>
      <c r="C3842" s="210" t="s">
        <v>86</v>
      </c>
      <c r="D3842" s="211" t="s">
        <v>2655</v>
      </c>
    </row>
    <row r="3843" spans="1:4" ht="13.5" x14ac:dyDescent="0.25">
      <c r="A3843" s="212">
        <v>89390</v>
      </c>
      <c r="B3843" s="210" t="s">
        <v>3806</v>
      </c>
      <c r="C3843" s="210" t="s">
        <v>86</v>
      </c>
      <c r="D3843" s="211" t="s">
        <v>38397</v>
      </c>
    </row>
    <row r="3844" spans="1:4" ht="13.5" x14ac:dyDescent="0.25">
      <c r="A3844" s="212">
        <v>89391</v>
      </c>
      <c r="B3844" s="210" t="s">
        <v>3808</v>
      </c>
      <c r="C3844" s="210" t="s">
        <v>86</v>
      </c>
      <c r="D3844" s="211" t="s">
        <v>8702</v>
      </c>
    </row>
    <row r="3845" spans="1:4" ht="13.5" x14ac:dyDescent="0.25">
      <c r="A3845" s="212">
        <v>89392</v>
      </c>
      <c r="B3845" s="210" t="s">
        <v>3809</v>
      </c>
      <c r="C3845" s="210" t="s">
        <v>86</v>
      </c>
      <c r="D3845" s="211" t="s">
        <v>38398</v>
      </c>
    </row>
    <row r="3846" spans="1:4" ht="13.5" x14ac:dyDescent="0.25">
      <c r="A3846" s="212">
        <v>89393</v>
      </c>
      <c r="B3846" s="210" t="s">
        <v>3810</v>
      </c>
      <c r="C3846" s="210" t="s">
        <v>86</v>
      </c>
      <c r="D3846" s="211" t="s">
        <v>9768</v>
      </c>
    </row>
    <row r="3847" spans="1:4" ht="13.5" x14ac:dyDescent="0.25">
      <c r="A3847" s="212">
        <v>89394</v>
      </c>
      <c r="B3847" s="210" t="s">
        <v>3811</v>
      </c>
      <c r="C3847" s="210" t="s">
        <v>86</v>
      </c>
      <c r="D3847" s="211" t="s">
        <v>38399</v>
      </c>
    </row>
    <row r="3848" spans="1:4" ht="13.5" x14ac:dyDescent="0.25">
      <c r="A3848" s="212">
        <v>89395</v>
      </c>
      <c r="B3848" s="210" t="s">
        <v>3812</v>
      </c>
      <c r="C3848" s="210" t="s">
        <v>86</v>
      </c>
      <c r="D3848" s="211" t="s">
        <v>31141</v>
      </c>
    </row>
    <row r="3849" spans="1:4" ht="13.5" x14ac:dyDescent="0.25">
      <c r="A3849" s="212">
        <v>89396</v>
      </c>
      <c r="B3849" s="210" t="s">
        <v>3814</v>
      </c>
      <c r="C3849" s="210" t="s">
        <v>86</v>
      </c>
      <c r="D3849" s="211" t="s">
        <v>31602</v>
      </c>
    </row>
    <row r="3850" spans="1:4" ht="13.5" x14ac:dyDescent="0.25">
      <c r="A3850" s="212">
        <v>89397</v>
      </c>
      <c r="B3850" s="210" t="s">
        <v>3816</v>
      </c>
      <c r="C3850" s="210" t="s">
        <v>86</v>
      </c>
      <c r="D3850" s="211" t="s">
        <v>38394</v>
      </c>
    </row>
    <row r="3851" spans="1:4" ht="13.5" x14ac:dyDescent="0.25">
      <c r="A3851" s="212">
        <v>89398</v>
      </c>
      <c r="B3851" s="210" t="s">
        <v>3818</v>
      </c>
      <c r="C3851" s="210" t="s">
        <v>86</v>
      </c>
      <c r="D3851" s="211" t="s">
        <v>2927</v>
      </c>
    </row>
    <row r="3852" spans="1:4" ht="13.5" x14ac:dyDescent="0.25">
      <c r="A3852" s="212">
        <v>89399</v>
      </c>
      <c r="B3852" s="210" t="s">
        <v>3819</v>
      </c>
      <c r="C3852" s="210" t="s">
        <v>86</v>
      </c>
      <c r="D3852" s="211" t="s">
        <v>30055</v>
      </c>
    </row>
    <row r="3853" spans="1:4" ht="13.5" x14ac:dyDescent="0.25">
      <c r="A3853" s="212">
        <v>89400</v>
      </c>
      <c r="B3853" s="210" t="s">
        <v>3820</v>
      </c>
      <c r="C3853" s="210" t="s">
        <v>86</v>
      </c>
      <c r="D3853" s="211" t="s">
        <v>4626</v>
      </c>
    </row>
    <row r="3854" spans="1:4" ht="13.5" x14ac:dyDescent="0.25">
      <c r="A3854" s="212">
        <v>89404</v>
      </c>
      <c r="B3854" s="210" t="s">
        <v>3821</v>
      </c>
      <c r="C3854" s="210" t="s">
        <v>86</v>
      </c>
      <c r="D3854" s="211" t="s">
        <v>333</v>
      </c>
    </row>
    <row r="3855" spans="1:4" ht="13.5" x14ac:dyDescent="0.25">
      <c r="A3855" s="212">
        <v>89405</v>
      </c>
      <c r="B3855" s="210" t="s">
        <v>3822</v>
      </c>
      <c r="C3855" s="210" t="s">
        <v>86</v>
      </c>
      <c r="D3855" s="211" t="s">
        <v>3492</v>
      </c>
    </row>
    <row r="3856" spans="1:4" ht="13.5" x14ac:dyDescent="0.25">
      <c r="A3856" s="212">
        <v>89406</v>
      </c>
      <c r="B3856" s="210" t="s">
        <v>3823</v>
      </c>
      <c r="C3856" s="210" t="s">
        <v>86</v>
      </c>
      <c r="D3856" s="211" t="s">
        <v>540</v>
      </c>
    </row>
    <row r="3857" spans="1:4" ht="13.5" x14ac:dyDescent="0.25">
      <c r="A3857" s="212">
        <v>89407</v>
      </c>
      <c r="B3857" s="210" t="s">
        <v>3825</v>
      </c>
      <c r="C3857" s="210" t="s">
        <v>86</v>
      </c>
      <c r="D3857" s="211" t="s">
        <v>4121</v>
      </c>
    </row>
    <row r="3858" spans="1:4" ht="13.5" x14ac:dyDescent="0.25">
      <c r="A3858" s="212">
        <v>89408</v>
      </c>
      <c r="B3858" s="210" t="s">
        <v>3826</v>
      </c>
      <c r="C3858" s="210" t="s">
        <v>86</v>
      </c>
      <c r="D3858" s="211" t="s">
        <v>1038</v>
      </c>
    </row>
    <row r="3859" spans="1:4" ht="13.5" x14ac:dyDescent="0.25">
      <c r="A3859" s="212">
        <v>89409</v>
      </c>
      <c r="B3859" s="210" t="s">
        <v>3827</v>
      </c>
      <c r="C3859" s="210" t="s">
        <v>86</v>
      </c>
      <c r="D3859" s="211" t="s">
        <v>38400</v>
      </c>
    </row>
    <row r="3860" spans="1:4" ht="13.5" x14ac:dyDescent="0.25">
      <c r="A3860" s="212">
        <v>89410</v>
      </c>
      <c r="B3860" s="210" t="s">
        <v>3828</v>
      </c>
      <c r="C3860" s="210" t="s">
        <v>86</v>
      </c>
      <c r="D3860" s="211" t="s">
        <v>148</v>
      </c>
    </row>
    <row r="3861" spans="1:4" ht="13.5" x14ac:dyDescent="0.25">
      <c r="A3861" s="212">
        <v>89411</v>
      </c>
      <c r="B3861" s="210" t="s">
        <v>3829</v>
      </c>
      <c r="C3861" s="210" t="s">
        <v>86</v>
      </c>
      <c r="D3861" s="211" t="s">
        <v>2574</v>
      </c>
    </row>
    <row r="3862" spans="1:4" ht="13.5" x14ac:dyDescent="0.25">
      <c r="A3862" s="212">
        <v>89412</v>
      </c>
      <c r="B3862" s="210" t="s">
        <v>3830</v>
      </c>
      <c r="C3862" s="210" t="s">
        <v>86</v>
      </c>
      <c r="D3862" s="211" t="s">
        <v>29767</v>
      </c>
    </row>
    <row r="3863" spans="1:4" ht="13.5" x14ac:dyDescent="0.25">
      <c r="A3863" s="212">
        <v>89413</v>
      </c>
      <c r="B3863" s="210" t="s">
        <v>3832</v>
      </c>
      <c r="C3863" s="210" t="s">
        <v>86</v>
      </c>
      <c r="D3863" s="211" t="s">
        <v>30534</v>
      </c>
    </row>
    <row r="3864" spans="1:4" ht="13.5" x14ac:dyDescent="0.25">
      <c r="A3864" s="212">
        <v>89414</v>
      </c>
      <c r="B3864" s="210" t="s">
        <v>3833</v>
      </c>
      <c r="C3864" s="210" t="s">
        <v>86</v>
      </c>
      <c r="D3864" s="211" t="s">
        <v>10123</v>
      </c>
    </row>
    <row r="3865" spans="1:4" ht="13.5" x14ac:dyDescent="0.25">
      <c r="A3865" s="212">
        <v>89415</v>
      </c>
      <c r="B3865" s="210" t="s">
        <v>3835</v>
      </c>
      <c r="C3865" s="210" t="s">
        <v>86</v>
      </c>
      <c r="D3865" s="211" t="s">
        <v>9004</v>
      </c>
    </row>
    <row r="3866" spans="1:4" ht="13.5" x14ac:dyDescent="0.25">
      <c r="A3866" s="212">
        <v>89416</v>
      </c>
      <c r="B3866" s="210" t="s">
        <v>3837</v>
      </c>
      <c r="C3866" s="210" t="s">
        <v>86</v>
      </c>
      <c r="D3866" s="211" t="s">
        <v>30732</v>
      </c>
    </row>
    <row r="3867" spans="1:4" ht="13.5" x14ac:dyDescent="0.25">
      <c r="A3867" s="212">
        <v>89417</v>
      </c>
      <c r="B3867" s="210" t="s">
        <v>3839</v>
      </c>
      <c r="C3867" s="210" t="s">
        <v>86</v>
      </c>
      <c r="D3867" s="211" t="s">
        <v>38401</v>
      </c>
    </row>
    <row r="3868" spans="1:4" ht="13.5" x14ac:dyDescent="0.25">
      <c r="A3868" s="212">
        <v>89418</v>
      </c>
      <c r="B3868" s="210" t="s">
        <v>3841</v>
      </c>
      <c r="C3868" s="210" t="s">
        <v>86</v>
      </c>
      <c r="D3868" s="211" t="s">
        <v>11619</v>
      </c>
    </row>
    <row r="3869" spans="1:4" ht="13.5" x14ac:dyDescent="0.25">
      <c r="A3869" s="212">
        <v>89419</v>
      </c>
      <c r="B3869" s="210" t="s">
        <v>3842</v>
      </c>
      <c r="C3869" s="210" t="s">
        <v>86</v>
      </c>
      <c r="D3869" s="211" t="s">
        <v>7453</v>
      </c>
    </row>
    <row r="3870" spans="1:4" ht="13.5" x14ac:dyDescent="0.25">
      <c r="A3870" s="212">
        <v>89421</v>
      </c>
      <c r="B3870" s="210" t="s">
        <v>3843</v>
      </c>
      <c r="C3870" s="210" t="s">
        <v>86</v>
      </c>
      <c r="D3870" s="211" t="s">
        <v>31562</v>
      </c>
    </row>
    <row r="3871" spans="1:4" ht="13.5" x14ac:dyDescent="0.25">
      <c r="A3871" s="212">
        <v>89423</v>
      </c>
      <c r="B3871" s="210" t="s">
        <v>3845</v>
      </c>
      <c r="C3871" s="210" t="s">
        <v>86</v>
      </c>
      <c r="D3871" s="211" t="s">
        <v>5400</v>
      </c>
    </row>
    <row r="3872" spans="1:4" ht="13.5" x14ac:dyDescent="0.25">
      <c r="A3872" s="212">
        <v>89424</v>
      </c>
      <c r="B3872" s="210" t="s">
        <v>3847</v>
      </c>
      <c r="C3872" s="210" t="s">
        <v>86</v>
      </c>
      <c r="D3872" s="211" t="s">
        <v>5493</v>
      </c>
    </row>
    <row r="3873" spans="1:4" ht="13.5" x14ac:dyDescent="0.25">
      <c r="A3873" s="212">
        <v>89425</v>
      </c>
      <c r="B3873" s="210" t="s">
        <v>3848</v>
      </c>
      <c r="C3873" s="210" t="s">
        <v>86</v>
      </c>
      <c r="D3873" s="211" t="s">
        <v>38402</v>
      </c>
    </row>
    <row r="3874" spans="1:4" ht="13.5" x14ac:dyDescent="0.25">
      <c r="A3874" s="212">
        <v>89426</v>
      </c>
      <c r="B3874" s="210" t="s">
        <v>3849</v>
      </c>
      <c r="C3874" s="210" t="s">
        <v>86</v>
      </c>
      <c r="D3874" s="211" t="s">
        <v>6850</v>
      </c>
    </row>
    <row r="3875" spans="1:4" ht="13.5" x14ac:dyDescent="0.25">
      <c r="A3875" s="212">
        <v>89427</v>
      </c>
      <c r="B3875" s="210" t="s">
        <v>3851</v>
      </c>
      <c r="C3875" s="210" t="s">
        <v>86</v>
      </c>
      <c r="D3875" s="211" t="s">
        <v>32072</v>
      </c>
    </row>
    <row r="3876" spans="1:4" ht="13.5" x14ac:dyDescent="0.25">
      <c r="A3876" s="212">
        <v>89428</v>
      </c>
      <c r="B3876" s="210" t="s">
        <v>3852</v>
      </c>
      <c r="C3876" s="210" t="s">
        <v>86</v>
      </c>
      <c r="D3876" s="211" t="s">
        <v>12130</v>
      </c>
    </row>
    <row r="3877" spans="1:4" ht="13.5" x14ac:dyDescent="0.25">
      <c r="A3877" s="212">
        <v>89429</v>
      </c>
      <c r="B3877" s="210" t="s">
        <v>3853</v>
      </c>
      <c r="C3877" s="210" t="s">
        <v>86</v>
      </c>
      <c r="D3877" s="211" t="s">
        <v>5661</v>
      </c>
    </row>
    <row r="3878" spans="1:4" ht="13.5" x14ac:dyDescent="0.25">
      <c r="A3878" s="212">
        <v>89430</v>
      </c>
      <c r="B3878" s="210" t="s">
        <v>3854</v>
      </c>
      <c r="C3878" s="210" t="s">
        <v>86</v>
      </c>
      <c r="D3878" s="211" t="s">
        <v>665</v>
      </c>
    </row>
    <row r="3879" spans="1:4" ht="13.5" x14ac:dyDescent="0.25">
      <c r="A3879" s="212">
        <v>89431</v>
      </c>
      <c r="B3879" s="210" t="s">
        <v>3855</v>
      </c>
      <c r="C3879" s="210" t="s">
        <v>86</v>
      </c>
      <c r="D3879" s="211" t="s">
        <v>2984</v>
      </c>
    </row>
    <row r="3880" spans="1:4" ht="13.5" x14ac:dyDescent="0.25">
      <c r="A3880" s="212">
        <v>89432</v>
      </c>
      <c r="B3880" s="210" t="s">
        <v>3857</v>
      </c>
      <c r="C3880" s="210" t="s">
        <v>86</v>
      </c>
      <c r="D3880" s="211" t="s">
        <v>36817</v>
      </c>
    </row>
    <row r="3881" spans="1:4" ht="13.5" x14ac:dyDescent="0.25">
      <c r="A3881" s="212">
        <v>89433</v>
      </c>
      <c r="B3881" s="210" t="s">
        <v>3858</v>
      </c>
      <c r="C3881" s="210" t="s">
        <v>86</v>
      </c>
      <c r="D3881" s="211" t="s">
        <v>977</v>
      </c>
    </row>
    <row r="3882" spans="1:4" ht="13.5" x14ac:dyDescent="0.25">
      <c r="A3882" s="212">
        <v>89434</v>
      </c>
      <c r="B3882" s="210" t="s">
        <v>3859</v>
      </c>
      <c r="C3882" s="210" t="s">
        <v>86</v>
      </c>
      <c r="D3882" s="211" t="s">
        <v>6219</v>
      </c>
    </row>
    <row r="3883" spans="1:4" ht="13.5" x14ac:dyDescent="0.25">
      <c r="A3883" s="212">
        <v>89435</v>
      </c>
      <c r="B3883" s="210" t="s">
        <v>3860</v>
      </c>
      <c r="C3883" s="210" t="s">
        <v>86</v>
      </c>
      <c r="D3883" s="211" t="s">
        <v>4641</v>
      </c>
    </row>
    <row r="3884" spans="1:4" ht="13.5" x14ac:dyDescent="0.25">
      <c r="A3884" s="212">
        <v>89436</v>
      </c>
      <c r="B3884" s="210" t="s">
        <v>3861</v>
      </c>
      <c r="C3884" s="210" t="s">
        <v>86</v>
      </c>
      <c r="D3884" s="211" t="s">
        <v>38403</v>
      </c>
    </row>
    <row r="3885" spans="1:4" ht="13.5" x14ac:dyDescent="0.25">
      <c r="A3885" s="212">
        <v>89437</v>
      </c>
      <c r="B3885" s="210" t="s">
        <v>3862</v>
      </c>
      <c r="C3885" s="210" t="s">
        <v>86</v>
      </c>
      <c r="D3885" s="211" t="s">
        <v>29801</v>
      </c>
    </row>
    <row r="3886" spans="1:4" ht="13.5" x14ac:dyDescent="0.25">
      <c r="A3886" s="212">
        <v>89438</v>
      </c>
      <c r="B3886" s="210" t="s">
        <v>3863</v>
      </c>
      <c r="C3886" s="210" t="s">
        <v>86</v>
      </c>
      <c r="D3886" s="211" t="s">
        <v>4098</v>
      </c>
    </row>
    <row r="3887" spans="1:4" ht="13.5" x14ac:dyDescent="0.25">
      <c r="A3887" s="212">
        <v>89439</v>
      </c>
      <c r="B3887" s="210" t="s">
        <v>3864</v>
      </c>
      <c r="C3887" s="210" t="s">
        <v>86</v>
      </c>
      <c r="D3887" s="211" t="s">
        <v>30168</v>
      </c>
    </row>
    <row r="3888" spans="1:4" ht="13.5" x14ac:dyDescent="0.25">
      <c r="A3888" s="212">
        <v>89440</v>
      </c>
      <c r="B3888" s="210" t="s">
        <v>3865</v>
      </c>
      <c r="C3888" s="210" t="s">
        <v>86</v>
      </c>
      <c r="D3888" s="211" t="s">
        <v>32395</v>
      </c>
    </row>
    <row r="3889" spans="1:4" ht="13.5" x14ac:dyDescent="0.25">
      <c r="A3889" s="212">
        <v>89442</v>
      </c>
      <c r="B3889" s="210" t="s">
        <v>3867</v>
      </c>
      <c r="C3889" s="210" t="s">
        <v>86</v>
      </c>
      <c r="D3889" s="211" t="s">
        <v>33341</v>
      </c>
    </row>
    <row r="3890" spans="1:4" ht="13.5" x14ac:dyDescent="0.25">
      <c r="A3890" s="212">
        <v>89443</v>
      </c>
      <c r="B3890" s="210" t="s">
        <v>3868</v>
      </c>
      <c r="C3890" s="210" t="s">
        <v>86</v>
      </c>
      <c r="D3890" s="211" t="s">
        <v>38404</v>
      </c>
    </row>
    <row r="3891" spans="1:4" ht="13.5" x14ac:dyDescent="0.25">
      <c r="A3891" s="212">
        <v>89444</v>
      </c>
      <c r="B3891" s="210" t="s">
        <v>3870</v>
      </c>
      <c r="C3891" s="210" t="s">
        <v>86</v>
      </c>
      <c r="D3891" s="211" t="s">
        <v>38405</v>
      </c>
    </row>
    <row r="3892" spans="1:4" ht="13.5" x14ac:dyDescent="0.25">
      <c r="A3892" s="212">
        <v>89445</v>
      </c>
      <c r="B3892" s="210" t="s">
        <v>3871</v>
      </c>
      <c r="C3892" s="210" t="s">
        <v>86</v>
      </c>
      <c r="D3892" s="211" t="s">
        <v>12158</v>
      </c>
    </row>
    <row r="3893" spans="1:4" ht="13.5" x14ac:dyDescent="0.25">
      <c r="A3893" s="212">
        <v>89481</v>
      </c>
      <c r="B3893" s="210" t="s">
        <v>3873</v>
      </c>
      <c r="C3893" s="210" t="s">
        <v>86</v>
      </c>
      <c r="D3893" s="211" t="s">
        <v>36618</v>
      </c>
    </row>
    <row r="3894" spans="1:4" ht="13.5" x14ac:dyDescent="0.25">
      <c r="A3894" s="212">
        <v>89485</v>
      </c>
      <c r="B3894" s="210" t="s">
        <v>3875</v>
      </c>
      <c r="C3894" s="210" t="s">
        <v>86</v>
      </c>
      <c r="D3894" s="211" t="s">
        <v>8951</v>
      </c>
    </row>
    <row r="3895" spans="1:4" ht="13.5" x14ac:dyDescent="0.25">
      <c r="A3895" s="212">
        <v>89489</v>
      </c>
      <c r="B3895" s="210" t="s">
        <v>3877</v>
      </c>
      <c r="C3895" s="210" t="s">
        <v>86</v>
      </c>
      <c r="D3895" s="211" t="s">
        <v>12132</v>
      </c>
    </row>
    <row r="3896" spans="1:4" ht="13.5" x14ac:dyDescent="0.25">
      <c r="A3896" s="212">
        <v>89490</v>
      </c>
      <c r="B3896" s="210" t="s">
        <v>3879</v>
      </c>
      <c r="C3896" s="210" t="s">
        <v>86</v>
      </c>
      <c r="D3896" s="211" t="s">
        <v>37848</v>
      </c>
    </row>
    <row r="3897" spans="1:4" ht="13.5" x14ac:dyDescent="0.25">
      <c r="A3897" s="212">
        <v>89492</v>
      </c>
      <c r="B3897" s="210" t="s">
        <v>3880</v>
      </c>
      <c r="C3897" s="210" t="s">
        <v>86</v>
      </c>
      <c r="D3897" s="211" t="s">
        <v>38406</v>
      </c>
    </row>
    <row r="3898" spans="1:4" ht="13.5" x14ac:dyDescent="0.25">
      <c r="A3898" s="212">
        <v>89493</v>
      </c>
      <c r="B3898" s="210" t="s">
        <v>3881</v>
      </c>
      <c r="C3898" s="210" t="s">
        <v>86</v>
      </c>
      <c r="D3898" s="211" t="s">
        <v>9321</v>
      </c>
    </row>
    <row r="3899" spans="1:4" ht="13.5" x14ac:dyDescent="0.25">
      <c r="A3899" s="212">
        <v>89494</v>
      </c>
      <c r="B3899" s="210" t="s">
        <v>3883</v>
      </c>
      <c r="C3899" s="210" t="s">
        <v>86</v>
      </c>
      <c r="D3899" s="211" t="s">
        <v>6752</v>
      </c>
    </row>
    <row r="3900" spans="1:4" ht="13.5" x14ac:dyDescent="0.25">
      <c r="A3900" s="212">
        <v>89496</v>
      </c>
      <c r="B3900" s="210" t="s">
        <v>3884</v>
      </c>
      <c r="C3900" s="210" t="s">
        <v>86</v>
      </c>
      <c r="D3900" s="211" t="s">
        <v>2668</v>
      </c>
    </row>
    <row r="3901" spans="1:4" ht="13.5" x14ac:dyDescent="0.25">
      <c r="A3901" s="212">
        <v>89497</v>
      </c>
      <c r="B3901" s="210" t="s">
        <v>3885</v>
      </c>
      <c r="C3901" s="210" t="s">
        <v>86</v>
      </c>
      <c r="D3901" s="211" t="s">
        <v>32126</v>
      </c>
    </row>
    <row r="3902" spans="1:4" ht="13.5" x14ac:dyDescent="0.25">
      <c r="A3902" s="212">
        <v>89498</v>
      </c>
      <c r="B3902" s="210" t="s">
        <v>3887</v>
      </c>
      <c r="C3902" s="210" t="s">
        <v>86</v>
      </c>
      <c r="D3902" s="211" t="s">
        <v>3886</v>
      </c>
    </row>
    <row r="3903" spans="1:4" ht="13.5" x14ac:dyDescent="0.25">
      <c r="A3903" s="212">
        <v>89499</v>
      </c>
      <c r="B3903" s="210" t="s">
        <v>3889</v>
      </c>
      <c r="C3903" s="210" t="s">
        <v>86</v>
      </c>
      <c r="D3903" s="211" t="s">
        <v>2305</v>
      </c>
    </row>
    <row r="3904" spans="1:4" ht="13.5" x14ac:dyDescent="0.25">
      <c r="A3904" s="212">
        <v>89500</v>
      </c>
      <c r="B3904" s="210" t="s">
        <v>3890</v>
      </c>
      <c r="C3904" s="210" t="s">
        <v>86</v>
      </c>
      <c r="D3904" s="211" t="s">
        <v>11486</v>
      </c>
    </row>
    <row r="3905" spans="1:4" ht="13.5" x14ac:dyDescent="0.25">
      <c r="A3905" s="212">
        <v>89501</v>
      </c>
      <c r="B3905" s="210" t="s">
        <v>3891</v>
      </c>
      <c r="C3905" s="210" t="s">
        <v>86</v>
      </c>
      <c r="D3905" s="211" t="s">
        <v>30896</v>
      </c>
    </row>
    <row r="3906" spans="1:4" ht="13.5" x14ac:dyDescent="0.25">
      <c r="A3906" s="212">
        <v>89502</v>
      </c>
      <c r="B3906" s="210" t="s">
        <v>3893</v>
      </c>
      <c r="C3906" s="210" t="s">
        <v>86</v>
      </c>
      <c r="D3906" s="211" t="s">
        <v>37860</v>
      </c>
    </row>
    <row r="3907" spans="1:4" ht="13.5" x14ac:dyDescent="0.25">
      <c r="A3907" s="212">
        <v>89503</v>
      </c>
      <c r="B3907" s="210" t="s">
        <v>3894</v>
      </c>
      <c r="C3907" s="210" t="s">
        <v>86</v>
      </c>
      <c r="D3907" s="211" t="s">
        <v>5596</v>
      </c>
    </row>
    <row r="3908" spans="1:4" ht="13.5" x14ac:dyDescent="0.25">
      <c r="A3908" s="212">
        <v>89504</v>
      </c>
      <c r="B3908" s="210" t="s">
        <v>3895</v>
      </c>
      <c r="C3908" s="210" t="s">
        <v>86</v>
      </c>
      <c r="D3908" s="211" t="s">
        <v>1474</v>
      </c>
    </row>
    <row r="3909" spans="1:4" ht="13.5" x14ac:dyDescent="0.25">
      <c r="A3909" s="212">
        <v>89505</v>
      </c>
      <c r="B3909" s="210" t="s">
        <v>3897</v>
      </c>
      <c r="C3909" s="210" t="s">
        <v>86</v>
      </c>
      <c r="D3909" s="211" t="s">
        <v>11384</v>
      </c>
    </row>
    <row r="3910" spans="1:4" ht="13.5" x14ac:dyDescent="0.25">
      <c r="A3910" s="212">
        <v>89506</v>
      </c>
      <c r="B3910" s="210" t="s">
        <v>3898</v>
      </c>
      <c r="C3910" s="210" t="s">
        <v>86</v>
      </c>
      <c r="D3910" s="211" t="s">
        <v>37900</v>
      </c>
    </row>
    <row r="3911" spans="1:4" ht="13.5" x14ac:dyDescent="0.25">
      <c r="A3911" s="212">
        <v>89507</v>
      </c>
      <c r="B3911" s="210" t="s">
        <v>3899</v>
      </c>
      <c r="C3911" s="210" t="s">
        <v>86</v>
      </c>
      <c r="D3911" s="211" t="s">
        <v>38407</v>
      </c>
    </row>
    <row r="3912" spans="1:4" ht="13.5" x14ac:dyDescent="0.25">
      <c r="A3912" s="212">
        <v>89510</v>
      </c>
      <c r="B3912" s="210" t="s">
        <v>3901</v>
      </c>
      <c r="C3912" s="210" t="s">
        <v>86</v>
      </c>
      <c r="D3912" s="211" t="s">
        <v>38408</v>
      </c>
    </row>
    <row r="3913" spans="1:4" ht="13.5" x14ac:dyDescent="0.25">
      <c r="A3913" s="212">
        <v>89513</v>
      </c>
      <c r="B3913" s="210" t="s">
        <v>3903</v>
      </c>
      <c r="C3913" s="210" t="s">
        <v>86</v>
      </c>
      <c r="D3913" s="211" t="s">
        <v>38409</v>
      </c>
    </row>
    <row r="3914" spans="1:4" ht="13.5" x14ac:dyDescent="0.25">
      <c r="A3914" s="212">
        <v>89514</v>
      </c>
      <c r="B3914" s="210" t="s">
        <v>3904</v>
      </c>
      <c r="C3914" s="210" t="s">
        <v>86</v>
      </c>
      <c r="D3914" s="211" t="s">
        <v>9713</v>
      </c>
    </row>
    <row r="3915" spans="1:4" ht="13.5" x14ac:dyDescent="0.25">
      <c r="A3915" s="212">
        <v>89515</v>
      </c>
      <c r="B3915" s="210" t="s">
        <v>3905</v>
      </c>
      <c r="C3915" s="210" t="s">
        <v>86</v>
      </c>
      <c r="D3915" s="211" t="s">
        <v>37979</v>
      </c>
    </row>
    <row r="3916" spans="1:4" ht="13.5" x14ac:dyDescent="0.25">
      <c r="A3916" s="212">
        <v>89516</v>
      </c>
      <c r="B3916" s="210" t="s">
        <v>3906</v>
      </c>
      <c r="C3916" s="210" t="s">
        <v>86</v>
      </c>
      <c r="D3916" s="211" t="s">
        <v>592</v>
      </c>
    </row>
    <row r="3917" spans="1:4" ht="13.5" x14ac:dyDescent="0.25">
      <c r="A3917" s="212">
        <v>89517</v>
      </c>
      <c r="B3917" s="210" t="s">
        <v>3907</v>
      </c>
      <c r="C3917" s="210" t="s">
        <v>86</v>
      </c>
      <c r="D3917" s="211" t="s">
        <v>38410</v>
      </c>
    </row>
    <row r="3918" spans="1:4" ht="13.5" x14ac:dyDescent="0.25">
      <c r="A3918" s="212">
        <v>89518</v>
      </c>
      <c r="B3918" s="210" t="s">
        <v>3908</v>
      </c>
      <c r="C3918" s="210" t="s">
        <v>86</v>
      </c>
      <c r="D3918" s="211" t="s">
        <v>38411</v>
      </c>
    </row>
    <row r="3919" spans="1:4" ht="13.5" x14ac:dyDescent="0.25">
      <c r="A3919" s="212">
        <v>89519</v>
      </c>
      <c r="B3919" s="210" t="s">
        <v>3910</v>
      </c>
      <c r="C3919" s="210" t="s">
        <v>86</v>
      </c>
      <c r="D3919" s="211" t="s">
        <v>36174</v>
      </c>
    </row>
    <row r="3920" spans="1:4" ht="13.5" x14ac:dyDescent="0.25">
      <c r="A3920" s="212">
        <v>89520</v>
      </c>
      <c r="B3920" s="210" t="s">
        <v>3911</v>
      </c>
      <c r="C3920" s="210" t="s">
        <v>86</v>
      </c>
      <c r="D3920" s="211" t="s">
        <v>37784</v>
      </c>
    </row>
    <row r="3921" spans="1:4" ht="13.5" x14ac:dyDescent="0.25">
      <c r="A3921" s="212">
        <v>89521</v>
      </c>
      <c r="B3921" s="210" t="s">
        <v>3912</v>
      </c>
      <c r="C3921" s="210" t="s">
        <v>86</v>
      </c>
      <c r="D3921" s="211" t="s">
        <v>38412</v>
      </c>
    </row>
    <row r="3922" spans="1:4" ht="13.5" x14ac:dyDescent="0.25">
      <c r="A3922" s="212">
        <v>89522</v>
      </c>
      <c r="B3922" s="210" t="s">
        <v>3913</v>
      </c>
      <c r="C3922" s="210" t="s">
        <v>86</v>
      </c>
      <c r="D3922" s="211" t="s">
        <v>38413</v>
      </c>
    </row>
    <row r="3923" spans="1:4" ht="13.5" x14ac:dyDescent="0.25">
      <c r="A3923" s="212">
        <v>89523</v>
      </c>
      <c r="B3923" s="210" t="s">
        <v>3914</v>
      </c>
      <c r="C3923" s="210" t="s">
        <v>86</v>
      </c>
      <c r="D3923" s="211" t="s">
        <v>33529</v>
      </c>
    </row>
    <row r="3924" spans="1:4" ht="13.5" x14ac:dyDescent="0.25">
      <c r="A3924" s="212">
        <v>89524</v>
      </c>
      <c r="B3924" s="210" t="s">
        <v>3915</v>
      </c>
      <c r="C3924" s="210" t="s">
        <v>86</v>
      </c>
      <c r="D3924" s="211" t="s">
        <v>38414</v>
      </c>
    </row>
    <row r="3925" spans="1:4" ht="13.5" x14ac:dyDescent="0.25">
      <c r="A3925" s="212">
        <v>89525</v>
      </c>
      <c r="B3925" s="210" t="s">
        <v>3916</v>
      </c>
      <c r="C3925" s="210" t="s">
        <v>86</v>
      </c>
      <c r="D3925" s="211" t="s">
        <v>33537</v>
      </c>
    </row>
    <row r="3926" spans="1:4" ht="13.5" x14ac:dyDescent="0.25">
      <c r="A3926" s="212">
        <v>89526</v>
      </c>
      <c r="B3926" s="210" t="s">
        <v>3918</v>
      </c>
      <c r="C3926" s="210" t="s">
        <v>86</v>
      </c>
      <c r="D3926" s="211" t="s">
        <v>38415</v>
      </c>
    </row>
    <row r="3927" spans="1:4" ht="13.5" x14ac:dyDescent="0.25">
      <c r="A3927" s="212">
        <v>89527</v>
      </c>
      <c r="B3927" s="210" t="s">
        <v>3919</v>
      </c>
      <c r="C3927" s="210" t="s">
        <v>86</v>
      </c>
      <c r="D3927" s="211" t="s">
        <v>30020</v>
      </c>
    </row>
    <row r="3928" spans="1:4" ht="13.5" x14ac:dyDescent="0.25">
      <c r="A3928" s="212">
        <v>89528</v>
      </c>
      <c r="B3928" s="210" t="s">
        <v>3920</v>
      </c>
      <c r="C3928" s="210" t="s">
        <v>86</v>
      </c>
      <c r="D3928" s="211" t="s">
        <v>12210</v>
      </c>
    </row>
    <row r="3929" spans="1:4" ht="13.5" x14ac:dyDescent="0.25">
      <c r="A3929" s="212">
        <v>89529</v>
      </c>
      <c r="B3929" s="210" t="s">
        <v>3921</v>
      </c>
      <c r="C3929" s="210" t="s">
        <v>86</v>
      </c>
      <c r="D3929" s="211" t="s">
        <v>38416</v>
      </c>
    </row>
    <row r="3930" spans="1:4" ht="13.5" x14ac:dyDescent="0.25">
      <c r="A3930" s="212">
        <v>89530</v>
      </c>
      <c r="B3930" s="210" t="s">
        <v>3922</v>
      </c>
      <c r="C3930" s="210" t="s">
        <v>86</v>
      </c>
      <c r="D3930" s="211" t="s">
        <v>3459</v>
      </c>
    </row>
    <row r="3931" spans="1:4" ht="13.5" x14ac:dyDescent="0.25">
      <c r="A3931" s="212">
        <v>89531</v>
      </c>
      <c r="B3931" s="210" t="s">
        <v>3924</v>
      </c>
      <c r="C3931" s="210" t="s">
        <v>86</v>
      </c>
      <c r="D3931" s="211" t="s">
        <v>12169</v>
      </c>
    </row>
    <row r="3932" spans="1:4" ht="13.5" x14ac:dyDescent="0.25">
      <c r="A3932" s="212">
        <v>89532</v>
      </c>
      <c r="B3932" s="210" t="s">
        <v>3925</v>
      </c>
      <c r="C3932" s="210" t="s">
        <v>86</v>
      </c>
      <c r="D3932" s="211" t="s">
        <v>7490</v>
      </c>
    </row>
    <row r="3933" spans="1:4" ht="13.5" x14ac:dyDescent="0.25">
      <c r="A3933" s="212">
        <v>89535</v>
      </c>
      <c r="B3933" s="210" t="s">
        <v>3927</v>
      </c>
      <c r="C3933" s="210" t="s">
        <v>86</v>
      </c>
      <c r="D3933" s="211" t="s">
        <v>38417</v>
      </c>
    </row>
    <row r="3934" spans="1:4" ht="13.5" x14ac:dyDescent="0.25">
      <c r="A3934" s="212">
        <v>89536</v>
      </c>
      <c r="B3934" s="210" t="s">
        <v>3928</v>
      </c>
      <c r="C3934" s="210" t="s">
        <v>86</v>
      </c>
      <c r="D3934" s="211" t="s">
        <v>32097</v>
      </c>
    </row>
    <row r="3935" spans="1:4" ht="13.5" x14ac:dyDescent="0.25">
      <c r="A3935" s="212">
        <v>89540</v>
      </c>
      <c r="B3935" s="210" t="s">
        <v>3929</v>
      </c>
      <c r="C3935" s="210" t="s">
        <v>86</v>
      </c>
      <c r="D3935" s="211" t="s">
        <v>2910</v>
      </c>
    </row>
    <row r="3936" spans="1:4" ht="13.5" x14ac:dyDescent="0.25">
      <c r="A3936" s="212">
        <v>89541</v>
      </c>
      <c r="B3936" s="210" t="s">
        <v>3930</v>
      </c>
      <c r="C3936" s="210" t="s">
        <v>86</v>
      </c>
      <c r="D3936" s="211" t="s">
        <v>32876</v>
      </c>
    </row>
    <row r="3937" spans="1:4" ht="13.5" x14ac:dyDescent="0.25">
      <c r="A3937" s="212">
        <v>89542</v>
      </c>
      <c r="B3937" s="210" t="s">
        <v>3932</v>
      </c>
      <c r="C3937" s="210" t="s">
        <v>86</v>
      </c>
      <c r="D3937" s="211" t="s">
        <v>38418</v>
      </c>
    </row>
    <row r="3938" spans="1:4" ht="13.5" x14ac:dyDescent="0.25">
      <c r="A3938" s="212">
        <v>89544</v>
      </c>
      <c r="B3938" s="210" t="s">
        <v>3933</v>
      </c>
      <c r="C3938" s="210" t="s">
        <v>86</v>
      </c>
      <c r="D3938" s="211" t="s">
        <v>3695</v>
      </c>
    </row>
    <row r="3939" spans="1:4" ht="13.5" x14ac:dyDescent="0.25">
      <c r="A3939" s="212">
        <v>89545</v>
      </c>
      <c r="B3939" s="210" t="s">
        <v>3934</v>
      </c>
      <c r="C3939" s="210" t="s">
        <v>86</v>
      </c>
      <c r="D3939" s="211" t="s">
        <v>30742</v>
      </c>
    </row>
    <row r="3940" spans="1:4" ht="13.5" x14ac:dyDescent="0.25">
      <c r="A3940" s="212">
        <v>89546</v>
      </c>
      <c r="B3940" s="210" t="s">
        <v>3935</v>
      </c>
      <c r="C3940" s="210" t="s">
        <v>86</v>
      </c>
      <c r="D3940" s="211" t="s">
        <v>11057</v>
      </c>
    </row>
    <row r="3941" spans="1:4" ht="13.5" x14ac:dyDescent="0.25">
      <c r="A3941" s="212">
        <v>89547</v>
      </c>
      <c r="B3941" s="210" t="s">
        <v>3937</v>
      </c>
      <c r="C3941" s="210" t="s">
        <v>86</v>
      </c>
      <c r="D3941" s="211" t="s">
        <v>5626</v>
      </c>
    </row>
    <row r="3942" spans="1:4" ht="13.5" x14ac:dyDescent="0.25">
      <c r="A3942" s="212">
        <v>89548</v>
      </c>
      <c r="B3942" s="210" t="s">
        <v>3939</v>
      </c>
      <c r="C3942" s="210" t="s">
        <v>86</v>
      </c>
      <c r="D3942" s="211" t="s">
        <v>36064</v>
      </c>
    </row>
    <row r="3943" spans="1:4" ht="13.5" x14ac:dyDescent="0.25">
      <c r="A3943" s="212">
        <v>89549</v>
      </c>
      <c r="B3943" s="210" t="s">
        <v>3940</v>
      </c>
      <c r="C3943" s="210" t="s">
        <v>86</v>
      </c>
      <c r="D3943" s="211" t="s">
        <v>31549</v>
      </c>
    </row>
    <row r="3944" spans="1:4" ht="13.5" x14ac:dyDescent="0.25">
      <c r="A3944" s="212">
        <v>89550</v>
      </c>
      <c r="B3944" s="210" t="s">
        <v>3942</v>
      </c>
      <c r="C3944" s="210" t="s">
        <v>86</v>
      </c>
      <c r="D3944" s="211" t="s">
        <v>38419</v>
      </c>
    </row>
    <row r="3945" spans="1:4" ht="13.5" x14ac:dyDescent="0.25">
      <c r="A3945" s="212">
        <v>89551</v>
      </c>
      <c r="B3945" s="210" t="s">
        <v>3943</v>
      </c>
      <c r="C3945" s="210" t="s">
        <v>86</v>
      </c>
      <c r="D3945" s="211" t="s">
        <v>3543</v>
      </c>
    </row>
    <row r="3946" spans="1:4" ht="13.5" x14ac:dyDescent="0.25">
      <c r="A3946" s="212">
        <v>89552</v>
      </c>
      <c r="B3946" s="210" t="s">
        <v>3944</v>
      </c>
      <c r="C3946" s="210" t="s">
        <v>86</v>
      </c>
      <c r="D3946" s="211" t="s">
        <v>4815</v>
      </c>
    </row>
    <row r="3947" spans="1:4" ht="13.5" x14ac:dyDescent="0.25">
      <c r="A3947" s="212">
        <v>89553</v>
      </c>
      <c r="B3947" s="210" t="s">
        <v>3945</v>
      </c>
      <c r="C3947" s="210" t="s">
        <v>86</v>
      </c>
      <c r="D3947" s="211" t="s">
        <v>31677</v>
      </c>
    </row>
    <row r="3948" spans="1:4" ht="13.5" x14ac:dyDescent="0.25">
      <c r="A3948" s="212">
        <v>89554</v>
      </c>
      <c r="B3948" s="210" t="s">
        <v>3946</v>
      </c>
      <c r="C3948" s="210" t="s">
        <v>86</v>
      </c>
      <c r="D3948" s="211" t="s">
        <v>31531</v>
      </c>
    </row>
    <row r="3949" spans="1:4" ht="13.5" x14ac:dyDescent="0.25">
      <c r="A3949" s="212">
        <v>89555</v>
      </c>
      <c r="B3949" s="210" t="s">
        <v>3947</v>
      </c>
      <c r="C3949" s="210" t="s">
        <v>86</v>
      </c>
      <c r="D3949" s="211" t="s">
        <v>4142</v>
      </c>
    </row>
    <row r="3950" spans="1:4" ht="13.5" x14ac:dyDescent="0.25">
      <c r="A3950" s="212">
        <v>89556</v>
      </c>
      <c r="B3950" s="210" t="s">
        <v>3949</v>
      </c>
      <c r="C3950" s="210" t="s">
        <v>86</v>
      </c>
      <c r="D3950" s="211" t="s">
        <v>38420</v>
      </c>
    </row>
    <row r="3951" spans="1:4" ht="13.5" x14ac:dyDescent="0.25">
      <c r="A3951" s="212">
        <v>89557</v>
      </c>
      <c r="B3951" s="210" t="s">
        <v>3950</v>
      </c>
      <c r="C3951" s="210" t="s">
        <v>86</v>
      </c>
      <c r="D3951" s="211" t="s">
        <v>38421</v>
      </c>
    </row>
    <row r="3952" spans="1:4" ht="13.5" x14ac:dyDescent="0.25">
      <c r="A3952" s="212">
        <v>89558</v>
      </c>
      <c r="B3952" s="210" t="s">
        <v>3951</v>
      </c>
      <c r="C3952" s="210" t="s">
        <v>86</v>
      </c>
      <c r="D3952" s="211" t="s">
        <v>4963</v>
      </c>
    </row>
    <row r="3953" spans="1:4" ht="13.5" x14ac:dyDescent="0.25">
      <c r="A3953" s="212">
        <v>89559</v>
      </c>
      <c r="B3953" s="210" t="s">
        <v>3953</v>
      </c>
      <c r="C3953" s="210" t="s">
        <v>86</v>
      </c>
      <c r="D3953" s="211" t="s">
        <v>38422</v>
      </c>
    </row>
    <row r="3954" spans="1:4" ht="13.5" x14ac:dyDescent="0.25">
      <c r="A3954" s="212">
        <v>89560</v>
      </c>
      <c r="B3954" s="210" t="s">
        <v>3955</v>
      </c>
      <c r="C3954" s="210" t="s">
        <v>86</v>
      </c>
      <c r="D3954" s="211" t="s">
        <v>29837</v>
      </c>
    </row>
    <row r="3955" spans="1:4" ht="13.5" x14ac:dyDescent="0.25">
      <c r="A3955" s="212">
        <v>89561</v>
      </c>
      <c r="B3955" s="210" t="s">
        <v>3956</v>
      </c>
      <c r="C3955" s="210" t="s">
        <v>86</v>
      </c>
      <c r="D3955" s="211" t="s">
        <v>30528</v>
      </c>
    </row>
    <row r="3956" spans="1:4" ht="13.5" x14ac:dyDescent="0.25">
      <c r="A3956" s="212">
        <v>89562</v>
      </c>
      <c r="B3956" s="210" t="s">
        <v>3957</v>
      </c>
      <c r="C3956" s="210" t="s">
        <v>86</v>
      </c>
      <c r="D3956" s="211" t="s">
        <v>38055</v>
      </c>
    </row>
    <row r="3957" spans="1:4" ht="13.5" x14ac:dyDescent="0.25">
      <c r="A3957" s="212">
        <v>89563</v>
      </c>
      <c r="B3957" s="210" t="s">
        <v>3958</v>
      </c>
      <c r="C3957" s="210" t="s">
        <v>86</v>
      </c>
      <c r="D3957" s="211" t="s">
        <v>38423</v>
      </c>
    </row>
    <row r="3958" spans="1:4" ht="13.5" x14ac:dyDescent="0.25">
      <c r="A3958" s="212">
        <v>89564</v>
      </c>
      <c r="B3958" s="210" t="s">
        <v>3960</v>
      </c>
      <c r="C3958" s="210" t="s">
        <v>86</v>
      </c>
      <c r="D3958" s="211" t="s">
        <v>8658</v>
      </c>
    </row>
    <row r="3959" spans="1:4" ht="13.5" x14ac:dyDescent="0.25">
      <c r="A3959" s="212">
        <v>89565</v>
      </c>
      <c r="B3959" s="210" t="s">
        <v>3961</v>
      </c>
      <c r="C3959" s="210" t="s">
        <v>86</v>
      </c>
      <c r="D3959" s="211" t="s">
        <v>33917</v>
      </c>
    </row>
    <row r="3960" spans="1:4" ht="13.5" x14ac:dyDescent="0.25">
      <c r="A3960" s="212">
        <v>89566</v>
      </c>
      <c r="B3960" s="210" t="s">
        <v>3962</v>
      </c>
      <c r="C3960" s="210" t="s">
        <v>86</v>
      </c>
      <c r="D3960" s="211" t="s">
        <v>38424</v>
      </c>
    </row>
    <row r="3961" spans="1:4" ht="13.5" x14ac:dyDescent="0.25">
      <c r="A3961" s="212">
        <v>89567</v>
      </c>
      <c r="B3961" s="210" t="s">
        <v>3963</v>
      </c>
      <c r="C3961" s="210" t="s">
        <v>86</v>
      </c>
      <c r="D3961" s="211" t="s">
        <v>38425</v>
      </c>
    </row>
    <row r="3962" spans="1:4" ht="13.5" x14ac:dyDescent="0.25">
      <c r="A3962" s="212">
        <v>89568</v>
      </c>
      <c r="B3962" s="210" t="s">
        <v>3964</v>
      </c>
      <c r="C3962" s="210" t="s">
        <v>86</v>
      </c>
      <c r="D3962" s="211" t="s">
        <v>38426</v>
      </c>
    </row>
    <row r="3963" spans="1:4" ht="13.5" x14ac:dyDescent="0.25">
      <c r="A3963" s="212">
        <v>89569</v>
      </c>
      <c r="B3963" s="210" t="s">
        <v>3965</v>
      </c>
      <c r="C3963" s="210" t="s">
        <v>86</v>
      </c>
      <c r="D3963" s="211" t="s">
        <v>38427</v>
      </c>
    </row>
    <row r="3964" spans="1:4" ht="13.5" x14ac:dyDescent="0.25">
      <c r="A3964" s="212">
        <v>89570</v>
      </c>
      <c r="B3964" s="210" t="s">
        <v>3966</v>
      </c>
      <c r="C3964" s="210" t="s">
        <v>86</v>
      </c>
      <c r="D3964" s="211" t="s">
        <v>1107</v>
      </c>
    </row>
    <row r="3965" spans="1:4" ht="13.5" x14ac:dyDescent="0.25">
      <c r="A3965" s="212">
        <v>89571</v>
      </c>
      <c r="B3965" s="210" t="s">
        <v>3968</v>
      </c>
      <c r="C3965" s="210" t="s">
        <v>86</v>
      </c>
      <c r="D3965" s="211" t="s">
        <v>33768</v>
      </c>
    </row>
    <row r="3966" spans="1:4" ht="13.5" x14ac:dyDescent="0.25">
      <c r="A3966" s="212">
        <v>89572</v>
      </c>
      <c r="B3966" s="210" t="s">
        <v>3969</v>
      </c>
      <c r="C3966" s="210" t="s">
        <v>86</v>
      </c>
      <c r="D3966" s="211" t="s">
        <v>38428</v>
      </c>
    </row>
    <row r="3967" spans="1:4" ht="13.5" x14ac:dyDescent="0.25">
      <c r="A3967" s="212">
        <v>89573</v>
      </c>
      <c r="B3967" s="210" t="s">
        <v>3970</v>
      </c>
      <c r="C3967" s="210" t="s">
        <v>86</v>
      </c>
      <c r="D3967" s="211" t="s">
        <v>38429</v>
      </c>
    </row>
    <row r="3968" spans="1:4" ht="13.5" x14ac:dyDescent="0.25">
      <c r="A3968" s="212">
        <v>89574</v>
      </c>
      <c r="B3968" s="210" t="s">
        <v>3971</v>
      </c>
      <c r="C3968" s="210" t="s">
        <v>86</v>
      </c>
      <c r="D3968" s="211" t="s">
        <v>38430</v>
      </c>
    </row>
    <row r="3969" spans="1:4" ht="13.5" x14ac:dyDescent="0.25">
      <c r="A3969" s="212">
        <v>89575</v>
      </c>
      <c r="B3969" s="210" t="s">
        <v>3972</v>
      </c>
      <c r="C3969" s="210" t="s">
        <v>86</v>
      </c>
      <c r="D3969" s="211" t="s">
        <v>3967</v>
      </c>
    </row>
    <row r="3970" spans="1:4" ht="13.5" x14ac:dyDescent="0.25">
      <c r="A3970" s="212">
        <v>89577</v>
      </c>
      <c r="B3970" s="210" t="s">
        <v>3973</v>
      </c>
      <c r="C3970" s="210" t="s">
        <v>86</v>
      </c>
      <c r="D3970" s="211" t="s">
        <v>38416</v>
      </c>
    </row>
    <row r="3971" spans="1:4" ht="13.5" x14ac:dyDescent="0.25">
      <c r="A3971" s="212">
        <v>89579</v>
      </c>
      <c r="B3971" s="210" t="s">
        <v>3974</v>
      </c>
      <c r="C3971" s="210" t="s">
        <v>86</v>
      </c>
      <c r="D3971" s="211" t="s">
        <v>365</v>
      </c>
    </row>
    <row r="3972" spans="1:4" ht="13.5" x14ac:dyDescent="0.25">
      <c r="A3972" s="212">
        <v>89581</v>
      </c>
      <c r="B3972" s="210" t="s">
        <v>3976</v>
      </c>
      <c r="C3972" s="210" t="s">
        <v>86</v>
      </c>
      <c r="D3972" s="211" t="s">
        <v>12272</v>
      </c>
    </row>
    <row r="3973" spans="1:4" ht="13.5" x14ac:dyDescent="0.25">
      <c r="A3973" s="212">
        <v>89582</v>
      </c>
      <c r="B3973" s="210" t="s">
        <v>3977</v>
      </c>
      <c r="C3973" s="210" t="s">
        <v>86</v>
      </c>
      <c r="D3973" s="211" t="s">
        <v>29791</v>
      </c>
    </row>
    <row r="3974" spans="1:4" ht="13.5" x14ac:dyDescent="0.25">
      <c r="A3974" s="212">
        <v>89583</v>
      </c>
      <c r="B3974" s="210" t="s">
        <v>3978</v>
      </c>
      <c r="C3974" s="210" t="s">
        <v>86</v>
      </c>
      <c r="D3974" s="211" t="s">
        <v>36542</v>
      </c>
    </row>
    <row r="3975" spans="1:4" ht="13.5" x14ac:dyDescent="0.25">
      <c r="A3975" s="212">
        <v>89584</v>
      </c>
      <c r="B3975" s="210" t="s">
        <v>3979</v>
      </c>
      <c r="C3975" s="210" t="s">
        <v>86</v>
      </c>
      <c r="D3975" s="211" t="s">
        <v>36431</v>
      </c>
    </row>
    <row r="3976" spans="1:4" ht="13.5" x14ac:dyDescent="0.25">
      <c r="A3976" s="212">
        <v>89585</v>
      </c>
      <c r="B3976" s="210" t="s">
        <v>3980</v>
      </c>
      <c r="C3976" s="210" t="s">
        <v>86</v>
      </c>
      <c r="D3976" s="211" t="s">
        <v>9984</v>
      </c>
    </row>
    <row r="3977" spans="1:4" ht="13.5" x14ac:dyDescent="0.25">
      <c r="A3977" s="212">
        <v>89587</v>
      </c>
      <c r="B3977" s="210" t="s">
        <v>3981</v>
      </c>
      <c r="C3977" s="210" t="s">
        <v>86</v>
      </c>
      <c r="D3977" s="211" t="s">
        <v>38431</v>
      </c>
    </row>
    <row r="3978" spans="1:4" ht="13.5" x14ac:dyDescent="0.25">
      <c r="A3978" s="212">
        <v>89590</v>
      </c>
      <c r="B3978" s="210" t="s">
        <v>3982</v>
      </c>
      <c r="C3978" s="210" t="s">
        <v>86</v>
      </c>
      <c r="D3978" s="211" t="s">
        <v>38432</v>
      </c>
    </row>
    <row r="3979" spans="1:4" ht="13.5" x14ac:dyDescent="0.25">
      <c r="A3979" s="212">
        <v>89591</v>
      </c>
      <c r="B3979" s="210" t="s">
        <v>3983</v>
      </c>
      <c r="C3979" s="210" t="s">
        <v>86</v>
      </c>
      <c r="D3979" s="211" t="s">
        <v>38433</v>
      </c>
    </row>
    <row r="3980" spans="1:4" ht="13.5" x14ac:dyDescent="0.25">
      <c r="A3980" s="212">
        <v>89592</v>
      </c>
      <c r="B3980" s="210" t="s">
        <v>3984</v>
      </c>
      <c r="C3980" s="210" t="s">
        <v>86</v>
      </c>
      <c r="D3980" s="211" t="s">
        <v>38434</v>
      </c>
    </row>
    <row r="3981" spans="1:4" ht="13.5" x14ac:dyDescent="0.25">
      <c r="A3981" s="212">
        <v>89593</v>
      </c>
      <c r="B3981" s="210" t="s">
        <v>3985</v>
      </c>
      <c r="C3981" s="210" t="s">
        <v>86</v>
      </c>
      <c r="D3981" s="211" t="s">
        <v>4627</v>
      </c>
    </row>
    <row r="3982" spans="1:4" ht="13.5" x14ac:dyDescent="0.25">
      <c r="A3982" s="212">
        <v>89594</v>
      </c>
      <c r="B3982" s="210" t="s">
        <v>3987</v>
      </c>
      <c r="C3982" s="210" t="s">
        <v>86</v>
      </c>
      <c r="D3982" s="211" t="s">
        <v>38435</v>
      </c>
    </row>
    <row r="3983" spans="1:4" ht="13.5" x14ac:dyDescent="0.25">
      <c r="A3983" s="212">
        <v>89595</v>
      </c>
      <c r="B3983" s="210" t="s">
        <v>3988</v>
      </c>
      <c r="C3983" s="210" t="s">
        <v>86</v>
      </c>
      <c r="D3983" s="211" t="s">
        <v>3838</v>
      </c>
    </row>
    <row r="3984" spans="1:4" ht="13.5" x14ac:dyDescent="0.25">
      <c r="A3984" s="212">
        <v>89596</v>
      </c>
      <c r="B3984" s="210" t="s">
        <v>3990</v>
      </c>
      <c r="C3984" s="210" t="s">
        <v>86</v>
      </c>
      <c r="D3984" s="211" t="s">
        <v>38436</v>
      </c>
    </row>
    <row r="3985" spans="1:4" ht="13.5" x14ac:dyDescent="0.25">
      <c r="A3985" s="212">
        <v>89597</v>
      </c>
      <c r="B3985" s="210" t="s">
        <v>3991</v>
      </c>
      <c r="C3985" s="210" t="s">
        <v>86</v>
      </c>
      <c r="D3985" s="211" t="s">
        <v>33619</v>
      </c>
    </row>
    <row r="3986" spans="1:4" ht="13.5" x14ac:dyDescent="0.25">
      <c r="A3986" s="212">
        <v>89598</v>
      </c>
      <c r="B3986" s="210" t="s">
        <v>3992</v>
      </c>
      <c r="C3986" s="210" t="s">
        <v>86</v>
      </c>
      <c r="D3986" s="211" t="s">
        <v>38437</v>
      </c>
    </row>
    <row r="3987" spans="1:4" ht="13.5" x14ac:dyDescent="0.25">
      <c r="A3987" s="212">
        <v>89599</v>
      </c>
      <c r="B3987" s="210" t="s">
        <v>3993</v>
      </c>
      <c r="C3987" s="210" t="s">
        <v>86</v>
      </c>
      <c r="D3987" s="211" t="s">
        <v>12269</v>
      </c>
    </row>
    <row r="3988" spans="1:4" ht="13.5" x14ac:dyDescent="0.25">
      <c r="A3988" s="212">
        <v>89600</v>
      </c>
      <c r="B3988" s="210" t="s">
        <v>3994</v>
      </c>
      <c r="C3988" s="210" t="s">
        <v>86</v>
      </c>
      <c r="D3988" s="211" t="s">
        <v>32505</v>
      </c>
    </row>
    <row r="3989" spans="1:4" ht="13.5" x14ac:dyDescent="0.25">
      <c r="A3989" s="212">
        <v>89605</v>
      </c>
      <c r="B3989" s="210" t="s">
        <v>3995</v>
      </c>
      <c r="C3989" s="210" t="s">
        <v>86</v>
      </c>
      <c r="D3989" s="211" t="s">
        <v>147</v>
      </c>
    </row>
    <row r="3990" spans="1:4" ht="13.5" x14ac:dyDescent="0.25">
      <c r="A3990" s="212">
        <v>89609</v>
      </c>
      <c r="B3990" s="210" t="s">
        <v>3996</v>
      </c>
      <c r="C3990" s="210" t="s">
        <v>86</v>
      </c>
      <c r="D3990" s="211" t="s">
        <v>38438</v>
      </c>
    </row>
    <row r="3991" spans="1:4" ht="13.5" x14ac:dyDescent="0.25">
      <c r="A3991" s="212">
        <v>89610</v>
      </c>
      <c r="B3991" s="210" t="s">
        <v>3997</v>
      </c>
      <c r="C3991" s="210" t="s">
        <v>86</v>
      </c>
      <c r="D3991" s="211" t="s">
        <v>12118</v>
      </c>
    </row>
    <row r="3992" spans="1:4" ht="13.5" x14ac:dyDescent="0.25">
      <c r="A3992" s="212">
        <v>89611</v>
      </c>
      <c r="B3992" s="210" t="s">
        <v>3998</v>
      </c>
      <c r="C3992" s="210" t="s">
        <v>86</v>
      </c>
      <c r="D3992" s="211" t="s">
        <v>38439</v>
      </c>
    </row>
    <row r="3993" spans="1:4" ht="13.5" x14ac:dyDescent="0.25">
      <c r="A3993" s="212">
        <v>89612</v>
      </c>
      <c r="B3993" s="210" t="s">
        <v>3999</v>
      </c>
      <c r="C3993" s="210" t="s">
        <v>86</v>
      </c>
      <c r="D3993" s="211" t="s">
        <v>38386</v>
      </c>
    </row>
    <row r="3994" spans="1:4" ht="13.5" x14ac:dyDescent="0.25">
      <c r="A3994" s="212">
        <v>89613</v>
      </c>
      <c r="B3994" s="210" t="s">
        <v>30929</v>
      </c>
      <c r="C3994" s="210" t="s">
        <v>86</v>
      </c>
      <c r="D3994" s="211" t="s">
        <v>32297</v>
      </c>
    </row>
    <row r="3995" spans="1:4" ht="13.5" x14ac:dyDescent="0.25">
      <c r="A3995" s="212">
        <v>89614</v>
      </c>
      <c r="B3995" s="210" t="s">
        <v>4000</v>
      </c>
      <c r="C3995" s="210" t="s">
        <v>86</v>
      </c>
      <c r="D3995" s="211" t="s">
        <v>32206</v>
      </c>
    </row>
    <row r="3996" spans="1:4" ht="13.5" x14ac:dyDescent="0.25">
      <c r="A3996" s="212">
        <v>89615</v>
      </c>
      <c r="B3996" s="210" t="s">
        <v>4001</v>
      </c>
      <c r="C3996" s="210" t="s">
        <v>86</v>
      </c>
      <c r="D3996" s="211" t="s">
        <v>38440</v>
      </c>
    </row>
    <row r="3997" spans="1:4" ht="13.5" x14ac:dyDescent="0.25">
      <c r="A3997" s="212">
        <v>89616</v>
      </c>
      <c r="B3997" s="210" t="s">
        <v>4002</v>
      </c>
      <c r="C3997" s="210" t="s">
        <v>86</v>
      </c>
      <c r="D3997" s="211" t="s">
        <v>38441</v>
      </c>
    </row>
    <row r="3998" spans="1:4" ht="13.5" x14ac:dyDescent="0.25">
      <c r="A3998" s="212">
        <v>89617</v>
      </c>
      <c r="B3998" s="210" t="s">
        <v>4003</v>
      </c>
      <c r="C3998" s="210" t="s">
        <v>86</v>
      </c>
      <c r="D3998" s="211" t="s">
        <v>38442</v>
      </c>
    </row>
    <row r="3999" spans="1:4" ht="13.5" x14ac:dyDescent="0.25">
      <c r="A3999" s="212">
        <v>89620</v>
      </c>
      <c r="B3999" s="210" t="s">
        <v>4004</v>
      </c>
      <c r="C3999" s="210" t="s">
        <v>86</v>
      </c>
      <c r="D3999" s="211" t="s">
        <v>37634</v>
      </c>
    </row>
    <row r="4000" spans="1:4" ht="13.5" x14ac:dyDescent="0.25">
      <c r="A4000" s="212">
        <v>89622</v>
      </c>
      <c r="B4000" s="210" t="s">
        <v>4006</v>
      </c>
      <c r="C4000" s="210" t="s">
        <v>86</v>
      </c>
      <c r="D4000" s="211" t="s">
        <v>11083</v>
      </c>
    </row>
    <row r="4001" spans="1:4" ht="13.5" x14ac:dyDescent="0.25">
      <c r="A4001" s="212">
        <v>89623</v>
      </c>
      <c r="B4001" s="210" t="s">
        <v>4007</v>
      </c>
      <c r="C4001" s="210" t="s">
        <v>86</v>
      </c>
      <c r="D4001" s="211" t="s">
        <v>30524</v>
      </c>
    </row>
    <row r="4002" spans="1:4" ht="13.5" x14ac:dyDescent="0.25">
      <c r="A4002" s="212">
        <v>89624</v>
      </c>
      <c r="B4002" s="210" t="s">
        <v>4008</v>
      </c>
      <c r="C4002" s="210" t="s">
        <v>86</v>
      </c>
      <c r="D4002" s="211" t="s">
        <v>4945</v>
      </c>
    </row>
    <row r="4003" spans="1:4" ht="13.5" x14ac:dyDescent="0.25">
      <c r="A4003" s="212">
        <v>89625</v>
      </c>
      <c r="B4003" s="210" t="s">
        <v>4010</v>
      </c>
      <c r="C4003" s="210" t="s">
        <v>86</v>
      </c>
      <c r="D4003" s="211" t="s">
        <v>32585</v>
      </c>
    </row>
    <row r="4004" spans="1:4" ht="13.5" x14ac:dyDescent="0.25">
      <c r="A4004" s="212">
        <v>89626</v>
      </c>
      <c r="B4004" s="210" t="s">
        <v>4011</v>
      </c>
      <c r="C4004" s="210" t="s">
        <v>86</v>
      </c>
      <c r="D4004" s="211" t="s">
        <v>6012</v>
      </c>
    </row>
    <row r="4005" spans="1:4" ht="13.5" x14ac:dyDescent="0.25">
      <c r="A4005" s="212">
        <v>89627</v>
      </c>
      <c r="B4005" s="210" t="s">
        <v>4012</v>
      </c>
      <c r="C4005" s="210" t="s">
        <v>86</v>
      </c>
      <c r="D4005" s="211" t="s">
        <v>10938</v>
      </c>
    </row>
    <row r="4006" spans="1:4" ht="13.5" x14ac:dyDescent="0.25">
      <c r="A4006" s="212">
        <v>89628</v>
      </c>
      <c r="B4006" s="210" t="s">
        <v>4013</v>
      </c>
      <c r="C4006" s="210" t="s">
        <v>86</v>
      </c>
      <c r="D4006" s="211" t="s">
        <v>38443</v>
      </c>
    </row>
    <row r="4007" spans="1:4" ht="13.5" x14ac:dyDescent="0.25">
      <c r="A4007" s="212">
        <v>89629</v>
      </c>
      <c r="B4007" s="210" t="s">
        <v>4014</v>
      </c>
      <c r="C4007" s="210" t="s">
        <v>86</v>
      </c>
      <c r="D4007" s="211" t="s">
        <v>38444</v>
      </c>
    </row>
    <row r="4008" spans="1:4" ht="13.5" x14ac:dyDescent="0.25">
      <c r="A4008" s="212">
        <v>89630</v>
      </c>
      <c r="B4008" s="210" t="s">
        <v>4015</v>
      </c>
      <c r="C4008" s="210" t="s">
        <v>86</v>
      </c>
      <c r="D4008" s="211" t="s">
        <v>3616</v>
      </c>
    </row>
    <row r="4009" spans="1:4" ht="13.5" x14ac:dyDescent="0.25">
      <c r="A4009" s="212">
        <v>89631</v>
      </c>
      <c r="B4009" s="210" t="s">
        <v>4016</v>
      </c>
      <c r="C4009" s="210" t="s">
        <v>86</v>
      </c>
      <c r="D4009" s="211" t="s">
        <v>33353</v>
      </c>
    </row>
    <row r="4010" spans="1:4" ht="13.5" x14ac:dyDescent="0.25">
      <c r="A4010" s="212">
        <v>89632</v>
      </c>
      <c r="B4010" s="210" t="s">
        <v>4017</v>
      </c>
      <c r="C4010" s="210" t="s">
        <v>86</v>
      </c>
      <c r="D4010" s="211" t="s">
        <v>38445</v>
      </c>
    </row>
    <row r="4011" spans="1:4" ht="13.5" x14ac:dyDescent="0.25">
      <c r="A4011" s="212">
        <v>89637</v>
      </c>
      <c r="B4011" s="210" t="s">
        <v>4018</v>
      </c>
      <c r="C4011" s="210" t="s">
        <v>86</v>
      </c>
      <c r="D4011" s="211" t="s">
        <v>12262</v>
      </c>
    </row>
    <row r="4012" spans="1:4" ht="13.5" x14ac:dyDescent="0.25">
      <c r="A4012" s="212">
        <v>89638</v>
      </c>
      <c r="B4012" s="210" t="s">
        <v>4019</v>
      </c>
      <c r="C4012" s="210" t="s">
        <v>86</v>
      </c>
      <c r="D4012" s="211" t="s">
        <v>31879</v>
      </c>
    </row>
    <row r="4013" spans="1:4" ht="13.5" x14ac:dyDescent="0.25">
      <c r="A4013" s="212">
        <v>89639</v>
      </c>
      <c r="B4013" s="210" t="s">
        <v>4021</v>
      </c>
      <c r="C4013" s="210" t="s">
        <v>86</v>
      </c>
      <c r="D4013" s="211" t="s">
        <v>10001</v>
      </c>
    </row>
    <row r="4014" spans="1:4" ht="13.5" x14ac:dyDescent="0.25">
      <c r="A4014" s="212">
        <v>89640</v>
      </c>
      <c r="B4014" s="210" t="s">
        <v>30933</v>
      </c>
      <c r="C4014" s="210" t="s">
        <v>86</v>
      </c>
      <c r="D4014" s="211" t="s">
        <v>8271</v>
      </c>
    </row>
    <row r="4015" spans="1:4" ht="13.5" x14ac:dyDescent="0.25">
      <c r="A4015" s="212">
        <v>89641</v>
      </c>
      <c r="B4015" s="210" t="s">
        <v>4022</v>
      </c>
      <c r="C4015" s="210" t="s">
        <v>86</v>
      </c>
      <c r="D4015" s="211" t="s">
        <v>30007</v>
      </c>
    </row>
    <row r="4016" spans="1:4" ht="13.5" x14ac:dyDescent="0.25">
      <c r="A4016" s="212">
        <v>89642</v>
      </c>
      <c r="B4016" s="210" t="s">
        <v>4023</v>
      </c>
      <c r="C4016" s="210" t="s">
        <v>86</v>
      </c>
      <c r="D4016" s="211" t="s">
        <v>30232</v>
      </c>
    </row>
    <row r="4017" spans="1:4" ht="13.5" x14ac:dyDescent="0.25">
      <c r="A4017" s="212">
        <v>89643</v>
      </c>
      <c r="B4017" s="210" t="s">
        <v>4025</v>
      </c>
      <c r="C4017" s="210" t="s">
        <v>86</v>
      </c>
      <c r="D4017" s="211" t="s">
        <v>12203</v>
      </c>
    </row>
    <row r="4018" spans="1:4" ht="13.5" x14ac:dyDescent="0.25">
      <c r="A4018" s="212">
        <v>89644</v>
      </c>
      <c r="B4018" s="210" t="s">
        <v>30935</v>
      </c>
      <c r="C4018" s="210" t="s">
        <v>86</v>
      </c>
      <c r="D4018" s="211" t="s">
        <v>38405</v>
      </c>
    </row>
    <row r="4019" spans="1:4" ht="13.5" x14ac:dyDescent="0.25">
      <c r="A4019" s="212">
        <v>89645</v>
      </c>
      <c r="B4019" s="210" t="s">
        <v>30936</v>
      </c>
      <c r="C4019" s="210" t="s">
        <v>86</v>
      </c>
      <c r="D4019" s="211" t="s">
        <v>31939</v>
      </c>
    </row>
    <row r="4020" spans="1:4" ht="13.5" x14ac:dyDescent="0.25">
      <c r="A4020" s="212">
        <v>89646</v>
      </c>
      <c r="B4020" s="210" t="s">
        <v>4026</v>
      </c>
      <c r="C4020" s="210" t="s">
        <v>86</v>
      </c>
      <c r="D4020" s="211" t="s">
        <v>4616</v>
      </c>
    </row>
    <row r="4021" spans="1:4" ht="13.5" x14ac:dyDescent="0.25">
      <c r="A4021" s="212">
        <v>89647</v>
      </c>
      <c r="B4021" s="210" t="s">
        <v>4027</v>
      </c>
      <c r="C4021" s="210" t="s">
        <v>86</v>
      </c>
      <c r="D4021" s="211" t="s">
        <v>38446</v>
      </c>
    </row>
    <row r="4022" spans="1:4" ht="13.5" x14ac:dyDescent="0.25">
      <c r="A4022" s="212">
        <v>89648</v>
      </c>
      <c r="B4022" s="210" t="s">
        <v>4028</v>
      </c>
      <c r="C4022" s="210" t="s">
        <v>86</v>
      </c>
      <c r="D4022" s="211" t="s">
        <v>34007</v>
      </c>
    </row>
    <row r="4023" spans="1:4" ht="13.5" x14ac:dyDescent="0.25">
      <c r="A4023" s="212">
        <v>89649</v>
      </c>
      <c r="B4023" s="210" t="s">
        <v>4029</v>
      </c>
      <c r="C4023" s="210" t="s">
        <v>86</v>
      </c>
      <c r="D4023" s="211" t="s">
        <v>38426</v>
      </c>
    </row>
    <row r="4024" spans="1:4" ht="13.5" x14ac:dyDescent="0.25">
      <c r="A4024" s="212">
        <v>89650</v>
      </c>
      <c r="B4024" s="210" t="s">
        <v>4030</v>
      </c>
      <c r="C4024" s="210" t="s">
        <v>86</v>
      </c>
      <c r="D4024" s="211" t="s">
        <v>29895</v>
      </c>
    </row>
    <row r="4025" spans="1:4" ht="13.5" x14ac:dyDescent="0.25">
      <c r="A4025" s="212">
        <v>89651</v>
      </c>
      <c r="B4025" s="210" t="s">
        <v>4031</v>
      </c>
      <c r="C4025" s="210" t="s">
        <v>86</v>
      </c>
      <c r="D4025" s="211" t="s">
        <v>30081</v>
      </c>
    </row>
    <row r="4026" spans="1:4" ht="13.5" x14ac:dyDescent="0.25">
      <c r="A4026" s="212">
        <v>89652</v>
      </c>
      <c r="B4026" s="210" t="s">
        <v>4032</v>
      </c>
      <c r="C4026" s="210" t="s">
        <v>86</v>
      </c>
      <c r="D4026" s="211" t="s">
        <v>30758</v>
      </c>
    </row>
    <row r="4027" spans="1:4" ht="13.5" x14ac:dyDescent="0.25">
      <c r="A4027" s="212">
        <v>89653</v>
      </c>
      <c r="B4027" s="210" t="s">
        <v>30937</v>
      </c>
      <c r="C4027" s="210" t="s">
        <v>86</v>
      </c>
      <c r="D4027" s="211" t="s">
        <v>9417</v>
      </c>
    </row>
    <row r="4028" spans="1:4" ht="13.5" x14ac:dyDescent="0.25">
      <c r="A4028" s="212">
        <v>89654</v>
      </c>
      <c r="B4028" s="210" t="s">
        <v>4033</v>
      </c>
      <c r="C4028" s="210" t="s">
        <v>86</v>
      </c>
      <c r="D4028" s="211" t="s">
        <v>9360</v>
      </c>
    </row>
    <row r="4029" spans="1:4" ht="13.5" x14ac:dyDescent="0.25">
      <c r="A4029" s="212">
        <v>89655</v>
      </c>
      <c r="B4029" s="210" t="s">
        <v>4034</v>
      </c>
      <c r="C4029" s="210" t="s">
        <v>86</v>
      </c>
      <c r="D4029" s="211" t="s">
        <v>38447</v>
      </c>
    </row>
    <row r="4030" spans="1:4" ht="13.5" x14ac:dyDescent="0.25">
      <c r="A4030" s="212">
        <v>89656</v>
      </c>
      <c r="B4030" s="210" t="s">
        <v>4035</v>
      </c>
      <c r="C4030" s="210" t="s">
        <v>86</v>
      </c>
      <c r="D4030" s="211" t="s">
        <v>32762</v>
      </c>
    </row>
    <row r="4031" spans="1:4" ht="13.5" x14ac:dyDescent="0.25">
      <c r="A4031" s="212">
        <v>89657</v>
      </c>
      <c r="B4031" s="210" t="s">
        <v>4036</v>
      </c>
      <c r="C4031" s="210" t="s">
        <v>86</v>
      </c>
      <c r="D4031" s="211" t="s">
        <v>11290</v>
      </c>
    </row>
    <row r="4032" spans="1:4" ht="13.5" x14ac:dyDescent="0.25">
      <c r="A4032" s="212">
        <v>89658</v>
      </c>
      <c r="B4032" s="210" t="s">
        <v>4038</v>
      </c>
      <c r="C4032" s="210" t="s">
        <v>86</v>
      </c>
      <c r="D4032" s="211" t="s">
        <v>29767</v>
      </c>
    </row>
    <row r="4033" spans="1:4" ht="13.5" x14ac:dyDescent="0.25">
      <c r="A4033" s="212">
        <v>89659</v>
      </c>
      <c r="B4033" s="210" t="s">
        <v>4039</v>
      </c>
      <c r="C4033" s="210" t="s">
        <v>86</v>
      </c>
      <c r="D4033" s="211" t="s">
        <v>29740</v>
      </c>
    </row>
    <row r="4034" spans="1:4" ht="13.5" x14ac:dyDescent="0.25">
      <c r="A4034" s="212">
        <v>89660</v>
      </c>
      <c r="B4034" s="210" t="s">
        <v>4041</v>
      </c>
      <c r="C4034" s="210" t="s">
        <v>86</v>
      </c>
      <c r="D4034" s="211" t="s">
        <v>36647</v>
      </c>
    </row>
    <row r="4035" spans="1:4" ht="13.5" x14ac:dyDescent="0.25">
      <c r="A4035" s="212">
        <v>89661</v>
      </c>
      <c r="B4035" s="210" t="s">
        <v>4043</v>
      </c>
      <c r="C4035" s="210" t="s">
        <v>86</v>
      </c>
      <c r="D4035" s="211" t="s">
        <v>31634</v>
      </c>
    </row>
    <row r="4036" spans="1:4" ht="13.5" x14ac:dyDescent="0.25">
      <c r="A4036" s="212">
        <v>89662</v>
      </c>
      <c r="B4036" s="210" t="s">
        <v>4044</v>
      </c>
      <c r="C4036" s="210" t="s">
        <v>86</v>
      </c>
      <c r="D4036" s="211" t="s">
        <v>29785</v>
      </c>
    </row>
    <row r="4037" spans="1:4" ht="13.5" x14ac:dyDescent="0.25">
      <c r="A4037" s="212">
        <v>89663</v>
      </c>
      <c r="B4037" s="210" t="s">
        <v>4045</v>
      </c>
      <c r="C4037" s="210" t="s">
        <v>86</v>
      </c>
      <c r="D4037" s="211" t="s">
        <v>33455</v>
      </c>
    </row>
    <row r="4038" spans="1:4" ht="13.5" x14ac:dyDescent="0.25">
      <c r="A4038" s="212">
        <v>89664</v>
      </c>
      <c r="B4038" s="210" t="s">
        <v>4046</v>
      </c>
      <c r="C4038" s="210" t="s">
        <v>86</v>
      </c>
      <c r="D4038" s="211" t="s">
        <v>8148</v>
      </c>
    </row>
    <row r="4039" spans="1:4" ht="13.5" x14ac:dyDescent="0.25">
      <c r="A4039" s="212">
        <v>89666</v>
      </c>
      <c r="B4039" s="210" t="s">
        <v>4047</v>
      </c>
      <c r="C4039" s="210" t="s">
        <v>86</v>
      </c>
      <c r="D4039" s="211" t="s">
        <v>5656</v>
      </c>
    </row>
    <row r="4040" spans="1:4" ht="13.5" x14ac:dyDescent="0.25">
      <c r="A4040" s="212">
        <v>89667</v>
      </c>
      <c r="B4040" s="210" t="s">
        <v>4048</v>
      </c>
      <c r="C4040" s="210" t="s">
        <v>86</v>
      </c>
      <c r="D4040" s="211" t="s">
        <v>29920</v>
      </c>
    </row>
    <row r="4041" spans="1:4" ht="13.5" x14ac:dyDescent="0.25">
      <c r="A4041" s="212">
        <v>89668</v>
      </c>
      <c r="B4041" s="210" t="s">
        <v>30939</v>
      </c>
      <c r="C4041" s="210" t="s">
        <v>86</v>
      </c>
      <c r="D4041" s="211" t="s">
        <v>38448</v>
      </c>
    </row>
    <row r="4042" spans="1:4" ht="13.5" x14ac:dyDescent="0.25">
      <c r="A4042" s="212">
        <v>89669</v>
      </c>
      <c r="B4042" s="210" t="s">
        <v>4049</v>
      </c>
      <c r="C4042" s="210" t="s">
        <v>86</v>
      </c>
      <c r="D4042" s="211" t="s">
        <v>38449</v>
      </c>
    </row>
    <row r="4043" spans="1:4" ht="13.5" x14ac:dyDescent="0.25">
      <c r="A4043" s="212">
        <v>89670</v>
      </c>
      <c r="B4043" s="210" t="s">
        <v>4050</v>
      </c>
      <c r="C4043" s="210" t="s">
        <v>86</v>
      </c>
      <c r="D4043" s="211" t="s">
        <v>12170</v>
      </c>
    </row>
    <row r="4044" spans="1:4" ht="13.5" x14ac:dyDescent="0.25">
      <c r="A4044" s="212">
        <v>89671</v>
      </c>
      <c r="B4044" s="210" t="s">
        <v>4051</v>
      </c>
      <c r="C4044" s="210" t="s">
        <v>86</v>
      </c>
      <c r="D4044" s="211" t="s">
        <v>38450</v>
      </c>
    </row>
    <row r="4045" spans="1:4" ht="13.5" x14ac:dyDescent="0.25">
      <c r="A4045" s="212">
        <v>89672</v>
      </c>
      <c r="B4045" s="210" t="s">
        <v>4052</v>
      </c>
      <c r="C4045" s="210" t="s">
        <v>86</v>
      </c>
      <c r="D4045" s="211" t="s">
        <v>29781</v>
      </c>
    </row>
    <row r="4046" spans="1:4" ht="13.5" x14ac:dyDescent="0.25">
      <c r="A4046" s="212">
        <v>89673</v>
      </c>
      <c r="B4046" s="210" t="s">
        <v>4054</v>
      </c>
      <c r="C4046" s="210" t="s">
        <v>86</v>
      </c>
      <c r="D4046" s="211" t="s">
        <v>31558</v>
      </c>
    </row>
    <row r="4047" spans="1:4" ht="13.5" x14ac:dyDescent="0.25">
      <c r="A4047" s="212">
        <v>89674</v>
      </c>
      <c r="B4047" s="210" t="s">
        <v>4055</v>
      </c>
      <c r="C4047" s="210" t="s">
        <v>86</v>
      </c>
      <c r="D4047" s="211" t="s">
        <v>30899</v>
      </c>
    </row>
    <row r="4048" spans="1:4" ht="13.5" x14ac:dyDescent="0.25">
      <c r="A4048" s="212">
        <v>89675</v>
      </c>
      <c r="B4048" s="210" t="s">
        <v>4057</v>
      </c>
      <c r="C4048" s="210" t="s">
        <v>86</v>
      </c>
      <c r="D4048" s="211" t="s">
        <v>38451</v>
      </c>
    </row>
    <row r="4049" spans="1:4" ht="13.5" x14ac:dyDescent="0.25">
      <c r="A4049" s="212">
        <v>89676</v>
      </c>
      <c r="B4049" s="210" t="s">
        <v>4058</v>
      </c>
      <c r="C4049" s="210" t="s">
        <v>86</v>
      </c>
      <c r="D4049" s="211" t="s">
        <v>31559</v>
      </c>
    </row>
    <row r="4050" spans="1:4" ht="13.5" x14ac:dyDescent="0.25">
      <c r="A4050" s="212">
        <v>89677</v>
      </c>
      <c r="B4050" s="210" t="s">
        <v>4059</v>
      </c>
      <c r="C4050" s="210" t="s">
        <v>86</v>
      </c>
      <c r="D4050" s="211" t="s">
        <v>33750</v>
      </c>
    </row>
    <row r="4051" spans="1:4" ht="13.5" x14ac:dyDescent="0.25">
      <c r="A4051" s="212">
        <v>89678</v>
      </c>
      <c r="B4051" s="210" t="s">
        <v>4060</v>
      </c>
      <c r="C4051" s="210" t="s">
        <v>86</v>
      </c>
      <c r="D4051" s="211" t="s">
        <v>3016</v>
      </c>
    </row>
    <row r="4052" spans="1:4" ht="13.5" x14ac:dyDescent="0.25">
      <c r="A4052" s="212">
        <v>89679</v>
      </c>
      <c r="B4052" s="210" t="s">
        <v>4061</v>
      </c>
      <c r="C4052" s="210" t="s">
        <v>86</v>
      </c>
      <c r="D4052" s="211" t="s">
        <v>38452</v>
      </c>
    </row>
    <row r="4053" spans="1:4" ht="13.5" x14ac:dyDescent="0.25">
      <c r="A4053" s="212">
        <v>89680</v>
      </c>
      <c r="B4053" s="210" t="s">
        <v>4062</v>
      </c>
      <c r="C4053" s="210" t="s">
        <v>86</v>
      </c>
      <c r="D4053" s="211" t="s">
        <v>4874</v>
      </c>
    </row>
    <row r="4054" spans="1:4" ht="13.5" x14ac:dyDescent="0.25">
      <c r="A4054" s="212">
        <v>89681</v>
      </c>
      <c r="B4054" s="210" t="s">
        <v>4063</v>
      </c>
      <c r="C4054" s="210" t="s">
        <v>86</v>
      </c>
      <c r="D4054" s="211" t="s">
        <v>38453</v>
      </c>
    </row>
    <row r="4055" spans="1:4" ht="13.5" x14ac:dyDescent="0.25">
      <c r="A4055" s="212">
        <v>89682</v>
      </c>
      <c r="B4055" s="210" t="s">
        <v>4064</v>
      </c>
      <c r="C4055" s="210" t="s">
        <v>86</v>
      </c>
      <c r="D4055" s="211" t="s">
        <v>38361</v>
      </c>
    </row>
    <row r="4056" spans="1:4" ht="13.5" x14ac:dyDescent="0.25">
      <c r="A4056" s="212">
        <v>89683</v>
      </c>
      <c r="B4056" s="210" t="s">
        <v>4065</v>
      </c>
      <c r="C4056" s="210" t="s">
        <v>86</v>
      </c>
      <c r="D4056" s="211" t="s">
        <v>38454</v>
      </c>
    </row>
    <row r="4057" spans="1:4" ht="13.5" x14ac:dyDescent="0.25">
      <c r="A4057" s="212">
        <v>89684</v>
      </c>
      <c r="B4057" s="210" t="s">
        <v>4066</v>
      </c>
      <c r="C4057" s="210" t="s">
        <v>86</v>
      </c>
      <c r="D4057" s="211" t="s">
        <v>36174</v>
      </c>
    </row>
    <row r="4058" spans="1:4" ht="13.5" x14ac:dyDescent="0.25">
      <c r="A4058" s="212">
        <v>89685</v>
      </c>
      <c r="B4058" s="210" t="s">
        <v>4067</v>
      </c>
      <c r="C4058" s="210" t="s">
        <v>86</v>
      </c>
      <c r="D4058" s="211" t="s">
        <v>38455</v>
      </c>
    </row>
    <row r="4059" spans="1:4" ht="13.5" x14ac:dyDescent="0.25">
      <c r="A4059" s="212">
        <v>89686</v>
      </c>
      <c r="B4059" s="210" t="s">
        <v>4069</v>
      </c>
      <c r="C4059" s="210" t="s">
        <v>86</v>
      </c>
      <c r="D4059" s="211" t="s">
        <v>38456</v>
      </c>
    </row>
    <row r="4060" spans="1:4" ht="13.5" x14ac:dyDescent="0.25">
      <c r="A4060" s="212">
        <v>89687</v>
      </c>
      <c r="B4060" s="210" t="s">
        <v>4070</v>
      </c>
      <c r="C4060" s="210" t="s">
        <v>86</v>
      </c>
      <c r="D4060" s="211" t="s">
        <v>38457</v>
      </c>
    </row>
    <row r="4061" spans="1:4" ht="13.5" x14ac:dyDescent="0.25">
      <c r="A4061" s="212">
        <v>89689</v>
      </c>
      <c r="B4061" s="210" t="s">
        <v>4071</v>
      </c>
      <c r="C4061" s="210" t="s">
        <v>86</v>
      </c>
      <c r="D4061" s="211" t="s">
        <v>30926</v>
      </c>
    </row>
    <row r="4062" spans="1:4" ht="13.5" x14ac:dyDescent="0.25">
      <c r="A4062" s="212">
        <v>89690</v>
      </c>
      <c r="B4062" s="210" t="s">
        <v>4072</v>
      </c>
      <c r="C4062" s="210" t="s">
        <v>86</v>
      </c>
      <c r="D4062" s="211" t="s">
        <v>36935</v>
      </c>
    </row>
    <row r="4063" spans="1:4" ht="13.5" x14ac:dyDescent="0.25">
      <c r="A4063" s="212">
        <v>89691</v>
      </c>
      <c r="B4063" s="210" t="s">
        <v>4073</v>
      </c>
      <c r="C4063" s="210" t="s">
        <v>86</v>
      </c>
      <c r="D4063" s="211" t="s">
        <v>3838</v>
      </c>
    </row>
    <row r="4064" spans="1:4" ht="13.5" x14ac:dyDescent="0.25">
      <c r="A4064" s="212">
        <v>89692</v>
      </c>
      <c r="B4064" s="210" t="s">
        <v>4075</v>
      </c>
      <c r="C4064" s="210" t="s">
        <v>86</v>
      </c>
      <c r="D4064" s="211" t="s">
        <v>38458</v>
      </c>
    </row>
    <row r="4065" spans="1:4" ht="13.5" x14ac:dyDescent="0.25">
      <c r="A4065" s="212">
        <v>89693</v>
      </c>
      <c r="B4065" s="210" t="s">
        <v>4076</v>
      </c>
      <c r="C4065" s="210" t="s">
        <v>86</v>
      </c>
      <c r="D4065" s="211" t="s">
        <v>38459</v>
      </c>
    </row>
    <row r="4066" spans="1:4" ht="13.5" x14ac:dyDescent="0.25">
      <c r="A4066" s="212">
        <v>89694</v>
      </c>
      <c r="B4066" s="210" t="s">
        <v>4077</v>
      </c>
      <c r="C4066" s="210" t="s">
        <v>86</v>
      </c>
      <c r="D4066" s="211" t="s">
        <v>5586</v>
      </c>
    </row>
    <row r="4067" spans="1:4" ht="13.5" x14ac:dyDescent="0.25">
      <c r="A4067" s="212">
        <v>89695</v>
      </c>
      <c r="B4067" s="210" t="s">
        <v>4079</v>
      </c>
      <c r="C4067" s="210" t="s">
        <v>86</v>
      </c>
      <c r="D4067" s="211" t="s">
        <v>2269</v>
      </c>
    </row>
    <row r="4068" spans="1:4" ht="13.5" x14ac:dyDescent="0.25">
      <c r="A4068" s="212">
        <v>89696</v>
      </c>
      <c r="B4068" s="210" t="s">
        <v>4080</v>
      </c>
      <c r="C4068" s="210" t="s">
        <v>86</v>
      </c>
      <c r="D4068" s="211" t="s">
        <v>38460</v>
      </c>
    </row>
    <row r="4069" spans="1:4" ht="13.5" x14ac:dyDescent="0.25">
      <c r="A4069" s="212">
        <v>89697</v>
      </c>
      <c r="B4069" s="210" t="s">
        <v>4081</v>
      </c>
      <c r="C4069" s="210" t="s">
        <v>86</v>
      </c>
      <c r="D4069" s="211" t="s">
        <v>30028</v>
      </c>
    </row>
    <row r="4070" spans="1:4" ht="13.5" x14ac:dyDescent="0.25">
      <c r="A4070" s="212">
        <v>89698</v>
      </c>
      <c r="B4070" s="210" t="s">
        <v>4082</v>
      </c>
      <c r="C4070" s="210" t="s">
        <v>86</v>
      </c>
      <c r="D4070" s="211" t="s">
        <v>29940</v>
      </c>
    </row>
    <row r="4071" spans="1:4" ht="13.5" x14ac:dyDescent="0.25">
      <c r="A4071" s="212">
        <v>89699</v>
      </c>
      <c r="B4071" s="210" t="s">
        <v>4083</v>
      </c>
      <c r="C4071" s="210" t="s">
        <v>86</v>
      </c>
      <c r="D4071" s="211" t="s">
        <v>30510</v>
      </c>
    </row>
    <row r="4072" spans="1:4" ht="13.5" x14ac:dyDescent="0.25">
      <c r="A4072" s="212">
        <v>89700</v>
      </c>
      <c r="B4072" s="210" t="s">
        <v>4084</v>
      </c>
      <c r="C4072" s="210" t="s">
        <v>86</v>
      </c>
      <c r="D4072" s="211" t="s">
        <v>2932</v>
      </c>
    </row>
    <row r="4073" spans="1:4" ht="13.5" x14ac:dyDescent="0.25">
      <c r="A4073" s="212">
        <v>89701</v>
      </c>
      <c r="B4073" s="210" t="s">
        <v>4085</v>
      </c>
      <c r="C4073" s="210" t="s">
        <v>86</v>
      </c>
      <c r="D4073" s="211" t="s">
        <v>38461</v>
      </c>
    </row>
    <row r="4074" spans="1:4" ht="13.5" x14ac:dyDescent="0.25">
      <c r="A4074" s="212">
        <v>89702</v>
      </c>
      <c r="B4074" s="210" t="s">
        <v>4086</v>
      </c>
      <c r="C4074" s="210" t="s">
        <v>86</v>
      </c>
      <c r="D4074" s="211" t="s">
        <v>38462</v>
      </c>
    </row>
    <row r="4075" spans="1:4" ht="13.5" x14ac:dyDescent="0.25">
      <c r="A4075" s="212">
        <v>89703</v>
      </c>
      <c r="B4075" s="210" t="s">
        <v>30943</v>
      </c>
      <c r="C4075" s="210" t="s">
        <v>86</v>
      </c>
      <c r="D4075" s="211" t="s">
        <v>30728</v>
      </c>
    </row>
    <row r="4076" spans="1:4" ht="13.5" x14ac:dyDescent="0.25">
      <c r="A4076" s="212">
        <v>89704</v>
      </c>
      <c r="B4076" s="210" t="s">
        <v>4088</v>
      </c>
      <c r="C4076" s="210" t="s">
        <v>86</v>
      </c>
      <c r="D4076" s="211" t="s">
        <v>38463</v>
      </c>
    </row>
    <row r="4077" spans="1:4" ht="13.5" x14ac:dyDescent="0.25">
      <c r="A4077" s="212">
        <v>89705</v>
      </c>
      <c r="B4077" s="210" t="s">
        <v>4089</v>
      </c>
      <c r="C4077" s="210" t="s">
        <v>86</v>
      </c>
      <c r="D4077" s="211" t="s">
        <v>38464</v>
      </c>
    </row>
    <row r="4078" spans="1:4" ht="13.5" x14ac:dyDescent="0.25">
      <c r="A4078" s="212">
        <v>89706</v>
      </c>
      <c r="B4078" s="210" t="s">
        <v>4090</v>
      </c>
      <c r="C4078" s="210" t="s">
        <v>86</v>
      </c>
      <c r="D4078" s="211" t="s">
        <v>30144</v>
      </c>
    </row>
    <row r="4079" spans="1:4" ht="13.5" x14ac:dyDescent="0.25">
      <c r="A4079" s="212">
        <v>89718</v>
      </c>
      <c r="B4079" s="210" t="s">
        <v>4091</v>
      </c>
      <c r="C4079" s="210" t="s">
        <v>59</v>
      </c>
      <c r="D4079" s="211" t="s">
        <v>36217</v>
      </c>
    </row>
    <row r="4080" spans="1:4" ht="13.5" x14ac:dyDescent="0.25">
      <c r="A4080" s="212">
        <v>89719</v>
      </c>
      <c r="B4080" s="210" t="s">
        <v>4092</v>
      </c>
      <c r="C4080" s="210" t="s">
        <v>86</v>
      </c>
      <c r="D4080" s="211" t="s">
        <v>38465</v>
      </c>
    </row>
    <row r="4081" spans="1:4" ht="13.5" x14ac:dyDescent="0.25">
      <c r="A4081" s="212">
        <v>89720</v>
      </c>
      <c r="B4081" s="210" t="s">
        <v>4093</v>
      </c>
      <c r="C4081" s="210" t="s">
        <v>86</v>
      </c>
      <c r="D4081" s="211" t="s">
        <v>5653</v>
      </c>
    </row>
    <row r="4082" spans="1:4" ht="13.5" x14ac:dyDescent="0.25">
      <c r="A4082" s="212">
        <v>89721</v>
      </c>
      <c r="B4082" s="210" t="s">
        <v>4094</v>
      </c>
      <c r="C4082" s="210" t="s">
        <v>86</v>
      </c>
      <c r="D4082" s="211" t="s">
        <v>2771</v>
      </c>
    </row>
    <row r="4083" spans="1:4" ht="13.5" x14ac:dyDescent="0.25">
      <c r="A4083" s="212">
        <v>89723</v>
      </c>
      <c r="B4083" s="210" t="s">
        <v>4095</v>
      </c>
      <c r="C4083" s="210" t="s">
        <v>86</v>
      </c>
      <c r="D4083" s="211" t="s">
        <v>37635</v>
      </c>
    </row>
    <row r="4084" spans="1:4" ht="13.5" x14ac:dyDescent="0.25">
      <c r="A4084" s="212">
        <v>89724</v>
      </c>
      <c r="B4084" s="210" t="s">
        <v>4097</v>
      </c>
      <c r="C4084" s="210" t="s">
        <v>86</v>
      </c>
      <c r="D4084" s="211" t="s">
        <v>38436</v>
      </c>
    </row>
    <row r="4085" spans="1:4" ht="13.5" x14ac:dyDescent="0.25">
      <c r="A4085" s="212">
        <v>89725</v>
      </c>
      <c r="B4085" s="210" t="s">
        <v>4099</v>
      </c>
      <c r="C4085" s="210" t="s">
        <v>86</v>
      </c>
      <c r="D4085" s="211" t="s">
        <v>30235</v>
      </c>
    </row>
    <row r="4086" spans="1:4" ht="13.5" x14ac:dyDescent="0.25">
      <c r="A4086" s="212">
        <v>89726</v>
      </c>
      <c r="B4086" s="210" t="s">
        <v>4100</v>
      </c>
      <c r="C4086" s="210" t="s">
        <v>86</v>
      </c>
      <c r="D4086" s="211" t="s">
        <v>30366</v>
      </c>
    </row>
    <row r="4087" spans="1:4" ht="13.5" x14ac:dyDescent="0.25">
      <c r="A4087" s="212">
        <v>89727</v>
      </c>
      <c r="B4087" s="210" t="s">
        <v>4101</v>
      </c>
      <c r="C4087" s="210" t="s">
        <v>86</v>
      </c>
      <c r="D4087" s="211" t="s">
        <v>32099</v>
      </c>
    </row>
    <row r="4088" spans="1:4" ht="13.5" x14ac:dyDescent="0.25">
      <c r="A4088" s="212">
        <v>89728</v>
      </c>
      <c r="B4088" s="210" t="s">
        <v>4102</v>
      </c>
      <c r="C4088" s="210" t="s">
        <v>86</v>
      </c>
      <c r="D4088" s="211" t="s">
        <v>3888</v>
      </c>
    </row>
    <row r="4089" spans="1:4" ht="13.5" x14ac:dyDescent="0.25">
      <c r="A4089" s="212">
        <v>89729</v>
      </c>
      <c r="B4089" s="210" t="s">
        <v>4104</v>
      </c>
      <c r="C4089" s="210" t="s">
        <v>86</v>
      </c>
      <c r="D4089" s="211" t="s">
        <v>3566</v>
      </c>
    </row>
    <row r="4090" spans="1:4" ht="13.5" x14ac:dyDescent="0.25">
      <c r="A4090" s="212">
        <v>89730</v>
      </c>
      <c r="B4090" s="210" t="s">
        <v>4106</v>
      </c>
      <c r="C4090" s="210" t="s">
        <v>86</v>
      </c>
      <c r="D4090" s="211" t="s">
        <v>1349</v>
      </c>
    </row>
    <row r="4091" spans="1:4" ht="13.5" x14ac:dyDescent="0.25">
      <c r="A4091" s="212">
        <v>89731</v>
      </c>
      <c r="B4091" s="210" t="s">
        <v>4108</v>
      </c>
      <c r="C4091" s="210" t="s">
        <v>86</v>
      </c>
      <c r="D4091" s="211" t="s">
        <v>10443</v>
      </c>
    </row>
    <row r="4092" spans="1:4" ht="13.5" x14ac:dyDescent="0.25">
      <c r="A4092" s="212">
        <v>89732</v>
      </c>
      <c r="B4092" s="210" t="s">
        <v>4110</v>
      </c>
      <c r="C4092" s="210" t="s">
        <v>86</v>
      </c>
      <c r="D4092" s="211" t="s">
        <v>5524</v>
      </c>
    </row>
    <row r="4093" spans="1:4" ht="13.5" x14ac:dyDescent="0.25">
      <c r="A4093" s="212">
        <v>89733</v>
      </c>
      <c r="B4093" s="210" t="s">
        <v>4111</v>
      </c>
      <c r="C4093" s="210" t="s">
        <v>86</v>
      </c>
      <c r="D4093" s="211" t="s">
        <v>7239</v>
      </c>
    </row>
    <row r="4094" spans="1:4" ht="13.5" x14ac:dyDescent="0.25">
      <c r="A4094" s="212">
        <v>89734</v>
      </c>
      <c r="B4094" s="210" t="s">
        <v>4113</v>
      </c>
      <c r="C4094" s="210" t="s">
        <v>86</v>
      </c>
      <c r="D4094" s="211" t="s">
        <v>33687</v>
      </c>
    </row>
    <row r="4095" spans="1:4" ht="13.5" x14ac:dyDescent="0.25">
      <c r="A4095" s="212">
        <v>89735</v>
      </c>
      <c r="B4095" s="210" t="s">
        <v>4114</v>
      </c>
      <c r="C4095" s="210" t="s">
        <v>86</v>
      </c>
      <c r="D4095" s="211" t="s">
        <v>38466</v>
      </c>
    </row>
    <row r="4096" spans="1:4" ht="13.5" x14ac:dyDescent="0.25">
      <c r="A4096" s="212">
        <v>89736</v>
      </c>
      <c r="B4096" s="210" t="s">
        <v>4115</v>
      </c>
      <c r="C4096" s="210" t="s">
        <v>86</v>
      </c>
      <c r="D4096" s="211" t="s">
        <v>2624</v>
      </c>
    </row>
    <row r="4097" spans="1:4" ht="13.5" x14ac:dyDescent="0.25">
      <c r="A4097" s="212">
        <v>89737</v>
      </c>
      <c r="B4097" s="210" t="s">
        <v>4116</v>
      </c>
      <c r="C4097" s="210" t="s">
        <v>86</v>
      </c>
      <c r="D4097" s="211" t="s">
        <v>38467</v>
      </c>
    </row>
    <row r="4098" spans="1:4" ht="13.5" x14ac:dyDescent="0.25">
      <c r="A4098" s="212">
        <v>89738</v>
      </c>
      <c r="B4098" s="210" t="s">
        <v>4117</v>
      </c>
      <c r="C4098" s="210" t="s">
        <v>86</v>
      </c>
      <c r="D4098" s="211" t="s">
        <v>5662</v>
      </c>
    </row>
    <row r="4099" spans="1:4" ht="13.5" x14ac:dyDescent="0.25">
      <c r="A4099" s="212">
        <v>89739</v>
      </c>
      <c r="B4099" s="210" t="s">
        <v>4118</v>
      </c>
      <c r="C4099" s="210" t="s">
        <v>86</v>
      </c>
      <c r="D4099" s="211" t="s">
        <v>32144</v>
      </c>
    </row>
    <row r="4100" spans="1:4" ht="13.5" x14ac:dyDescent="0.25">
      <c r="A4100" s="212">
        <v>89740</v>
      </c>
      <c r="B4100" s="210" t="s">
        <v>4120</v>
      </c>
      <c r="C4100" s="210" t="s">
        <v>86</v>
      </c>
      <c r="D4100" s="211" t="s">
        <v>32075</v>
      </c>
    </row>
    <row r="4101" spans="1:4" ht="13.5" x14ac:dyDescent="0.25">
      <c r="A4101" s="212">
        <v>89741</v>
      </c>
      <c r="B4101" s="210" t="s">
        <v>4122</v>
      </c>
      <c r="C4101" s="210" t="s">
        <v>86</v>
      </c>
      <c r="D4101" s="211" t="s">
        <v>4151</v>
      </c>
    </row>
    <row r="4102" spans="1:4" ht="13.5" x14ac:dyDescent="0.25">
      <c r="A4102" s="212">
        <v>89742</v>
      </c>
      <c r="B4102" s="210" t="s">
        <v>4123</v>
      </c>
      <c r="C4102" s="210" t="s">
        <v>86</v>
      </c>
      <c r="D4102" s="211" t="s">
        <v>33292</v>
      </c>
    </row>
    <row r="4103" spans="1:4" ht="13.5" x14ac:dyDescent="0.25">
      <c r="A4103" s="212">
        <v>89743</v>
      </c>
      <c r="B4103" s="210" t="s">
        <v>4124</v>
      </c>
      <c r="C4103" s="210" t="s">
        <v>86</v>
      </c>
      <c r="D4103" s="211" t="s">
        <v>38468</v>
      </c>
    </row>
    <row r="4104" spans="1:4" ht="13.5" x14ac:dyDescent="0.25">
      <c r="A4104" s="212">
        <v>89744</v>
      </c>
      <c r="B4104" s="210" t="s">
        <v>4125</v>
      </c>
      <c r="C4104" s="210" t="s">
        <v>86</v>
      </c>
      <c r="D4104" s="211" t="s">
        <v>9488</v>
      </c>
    </row>
    <row r="4105" spans="1:4" ht="13.5" x14ac:dyDescent="0.25">
      <c r="A4105" s="212">
        <v>89746</v>
      </c>
      <c r="B4105" s="210" t="s">
        <v>4126</v>
      </c>
      <c r="C4105" s="210" t="s">
        <v>86</v>
      </c>
      <c r="D4105" s="211" t="s">
        <v>5388</v>
      </c>
    </row>
    <row r="4106" spans="1:4" ht="13.5" x14ac:dyDescent="0.25">
      <c r="A4106" s="212">
        <v>89747</v>
      </c>
      <c r="B4106" s="210" t="s">
        <v>4127</v>
      </c>
      <c r="C4106" s="210" t="s">
        <v>86</v>
      </c>
      <c r="D4106" s="211" t="s">
        <v>38469</v>
      </c>
    </row>
    <row r="4107" spans="1:4" ht="13.5" x14ac:dyDescent="0.25">
      <c r="A4107" s="212">
        <v>89748</v>
      </c>
      <c r="B4107" s="210" t="s">
        <v>4128</v>
      </c>
      <c r="C4107" s="210" t="s">
        <v>86</v>
      </c>
      <c r="D4107" s="211" t="s">
        <v>36329</v>
      </c>
    </row>
    <row r="4108" spans="1:4" ht="13.5" x14ac:dyDescent="0.25">
      <c r="A4108" s="212">
        <v>89749</v>
      </c>
      <c r="B4108" s="210" t="s">
        <v>4129</v>
      </c>
      <c r="C4108" s="210" t="s">
        <v>86</v>
      </c>
      <c r="D4108" s="211" t="s">
        <v>38470</v>
      </c>
    </row>
    <row r="4109" spans="1:4" ht="13.5" x14ac:dyDescent="0.25">
      <c r="A4109" s="212">
        <v>89750</v>
      </c>
      <c r="B4109" s="210" t="s">
        <v>4130</v>
      </c>
      <c r="C4109" s="210" t="s">
        <v>86</v>
      </c>
      <c r="D4109" s="211" t="s">
        <v>32953</v>
      </c>
    </row>
    <row r="4110" spans="1:4" ht="13.5" x14ac:dyDescent="0.25">
      <c r="A4110" s="212">
        <v>89752</v>
      </c>
      <c r="B4110" s="210" t="s">
        <v>4131</v>
      </c>
      <c r="C4110" s="210" t="s">
        <v>86</v>
      </c>
      <c r="D4110" s="211" t="s">
        <v>7717</v>
      </c>
    </row>
    <row r="4111" spans="1:4" ht="13.5" x14ac:dyDescent="0.25">
      <c r="A4111" s="212">
        <v>89753</v>
      </c>
      <c r="B4111" s="210" t="s">
        <v>4132</v>
      </c>
      <c r="C4111" s="210" t="s">
        <v>86</v>
      </c>
      <c r="D4111" s="211" t="s">
        <v>30709</v>
      </c>
    </row>
    <row r="4112" spans="1:4" ht="13.5" x14ac:dyDescent="0.25">
      <c r="A4112" s="212">
        <v>89754</v>
      </c>
      <c r="B4112" s="210" t="s">
        <v>4134</v>
      </c>
      <c r="C4112" s="210" t="s">
        <v>86</v>
      </c>
      <c r="D4112" s="211" t="s">
        <v>31930</v>
      </c>
    </row>
    <row r="4113" spans="1:4" ht="13.5" x14ac:dyDescent="0.25">
      <c r="A4113" s="212">
        <v>89755</v>
      </c>
      <c r="B4113" s="210" t="s">
        <v>4135</v>
      </c>
      <c r="C4113" s="210" t="s">
        <v>86</v>
      </c>
      <c r="D4113" s="211" t="s">
        <v>32521</v>
      </c>
    </row>
    <row r="4114" spans="1:4" ht="13.5" x14ac:dyDescent="0.25">
      <c r="A4114" s="212">
        <v>89756</v>
      </c>
      <c r="B4114" s="210" t="s">
        <v>4136</v>
      </c>
      <c r="C4114" s="210" t="s">
        <v>86</v>
      </c>
      <c r="D4114" s="211" t="s">
        <v>38471</v>
      </c>
    </row>
    <row r="4115" spans="1:4" ht="13.5" x14ac:dyDescent="0.25">
      <c r="A4115" s="212">
        <v>89757</v>
      </c>
      <c r="B4115" s="210" t="s">
        <v>4138</v>
      </c>
      <c r="C4115" s="210" t="s">
        <v>86</v>
      </c>
      <c r="D4115" s="211" t="s">
        <v>30563</v>
      </c>
    </row>
    <row r="4116" spans="1:4" ht="13.5" x14ac:dyDescent="0.25">
      <c r="A4116" s="212">
        <v>89758</v>
      </c>
      <c r="B4116" s="210" t="s">
        <v>4139</v>
      </c>
      <c r="C4116" s="210" t="s">
        <v>86</v>
      </c>
      <c r="D4116" s="211" t="s">
        <v>12241</v>
      </c>
    </row>
    <row r="4117" spans="1:4" ht="13.5" x14ac:dyDescent="0.25">
      <c r="A4117" s="212">
        <v>89759</v>
      </c>
      <c r="B4117" s="210" t="s">
        <v>4140</v>
      </c>
      <c r="C4117" s="210" t="s">
        <v>86</v>
      </c>
      <c r="D4117" s="211" t="s">
        <v>6004</v>
      </c>
    </row>
    <row r="4118" spans="1:4" ht="13.5" x14ac:dyDescent="0.25">
      <c r="A4118" s="212">
        <v>89760</v>
      </c>
      <c r="B4118" s="210" t="s">
        <v>4141</v>
      </c>
      <c r="C4118" s="210" t="s">
        <v>86</v>
      </c>
      <c r="D4118" s="211" t="s">
        <v>4624</v>
      </c>
    </row>
    <row r="4119" spans="1:4" ht="13.5" x14ac:dyDescent="0.25">
      <c r="A4119" s="212">
        <v>89761</v>
      </c>
      <c r="B4119" s="210" t="s">
        <v>4143</v>
      </c>
      <c r="C4119" s="210" t="s">
        <v>86</v>
      </c>
      <c r="D4119" s="211" t="s">
        <v>38472</v>
      </c>
    </row>
    <row r="4120" spans="1:4" ht="13.5" x14ac:dyDescent="0.25">
      <c r="A4120" s="212">
        <v>89762</v>
      </c>
      <c r="B4120" s="210" t="s">
        <v>4144</v>
      </c>
      <c r="C4120" s="210" t="s">
        <v>86</v>
      </c>
      <c r="D4120" s="211" t="s">
        <v>33868</v>
      </c>
    </row>
    <row r="4121" spans="1:4" ht="13.5" x14ac:dyDescent="0.25">
      <c r="A4121" s="212">
        <v>89763</v>
      </c>
      <c r="B4121" s="210" t="s">
        <v>4145</v>
      </c>
      <c r="C4121" s="210" t="s">
        <v>86</v>
      </c>
      <c r="D4121" s="211" t="s">
        <v>38473</v>
      </c>
    </row>
    <row r="4122" spans="1:4" ht="13.5" x14ac:dyDescent="0.25">
      <c r="A4122" s="212">
        <v>89764</v>
      </c>
      <c r="B4122" s="210" t="s">
        <v>4146</v>
      </c>
      <c r="C4122" s="210" t="s">
        <v>86</v>
      </c>
      <c r="D4122" s="211" t="s">
        <v>38474</v>
      </c>
    </row>
    <row r="4123" spans="1:4" ht="13.5" x14ac:dyDescent="0.25">
      <c r="A4123" s="212">
        <v>89765</v>
      </c>
      <c r="B4123" s="210" t="s">
        <v>4147</v>
      </c>
      <c r="C4123" s="210" t="s">
        <v>86</v>
      </c>
      <c r="D4123" s="211" t="s">
        <v>38475</v>
      </c>
    </row>
    <row r="4124" spans="1:4" ht="13.5" x14ac:dyDescent="0.25">
      <c r="A4124" s="212">
        <v>89767</v>
      </c>
      <c r="B4124" s="210" t="s">
        <v>4148</v>
      </c>
      <c r="C4124" s="210" t="s">
        <v>86</v>
      </c>
      <c r="D4124" s="211" t="s">
        <v>38476</v>
      </c>
    </row>
    <row r="4125" spans="1:4" ht="13.5" x14ac:dyDescent="0.25">
      <c r="A4125" s="212">
        <v>89768</v>
      </c>
      <c r="B4125" s="210" t="s">
        <v>4150</v>
      </c>
      <c r="C4125" s="210" t="s">
        <v>86</v>
      </c>
      <c r="D4125" s="211" t="s">
        <v>3239</v>
      </c>
    </row>
    <row r="4126" spans="1:4" ht="13.5" x14ac:dyDescent="0.25">
      <c r="A4126" s="212">
        <v>89769</v>
      </c>
      <c r="B4126" s="210" t="s">
        <v>4152</v>
      </c>
      <c r="C4126" s="210" t="s">
        <v>86</v>
      </c>
      <c r="D4126" s="211" t="s">
        <v>38477</v>
      </c>
    </row>
    <row r="4127" spans="1:4" ht="13.5" x14ac:dyDescent="0.25">
      <c r="A4127" s="212">
        <v>89772</v>
      </c>
      <c r="B4127" s="210" t="s">
        <v>4153</v>
      </c>
      <c r="C4127" s="210" t="s">
        <v>59</v>
      </c>
      <c r="D4127" s="211" t="s">
        <v>38478</v>
      </c>
    </row>
    <row r="4128" spans="1:4" ht="13.5" x14ac:dyDescent="0.25">
      <c r="A4128" s="212">
        <v>89774</v>
      </c>
      <c r="B4128" s="210" t="s">
        <v>4154</v>
      </c>
      <c r="C4128" s="210" t="s">
        <v>86</v>
      </c>
      <c r="D4128" s="211" t="s">
        <v>4682</v>
      </c>
    </row>
    <row r="4129" spans="1:4" ht="13.5" x14ac:dyDescent="0.25">
      <c r="A4129" s="212">
        <v>89776</v>
      </c>
      <c r="B4129" s="210" t="s">
        <v>4155</v>
      </c>
      <c r="C4129" s="210" t="s">
        <v>86</v>
      </c>
      <c r="D4129" s="211" t="s">
        <v>37208</v>
      </c>
    </row>
    <row r="4130" spans="1:4" ht="13.5" x14ac:dyDescent="0.25">
      <c r="A4130" s="212">
        <v>89777</v>
      </c>
      <c r="B4130" s="210" t="s">
        <v>4156</v>
      </c>
      <c r="C4130" s="210" t="s">
        <v>86</v>
      </c>
      <c r="D4130" s="211" t="s">
        <v>33068</v>
      </c>
    </row>
    <row r="4131" spans="1:4" ht="13.5" x14ac:dyDescent="0.25">
      <c r="A4131" s="212">
        <v>89778</v>
      </c>
      <c r="B4131" s="210" t="s">
        <v>4157</v>
      </c>
      <c r="C4131" s="210" t="s">
        <v>86</v>
      </c>
      <c r="D4131" s="211" t="s">
        <v>880</v>
      </c>
    </row>
    <row r="4132" spans="1:4" ht="13.5" x14ac:dyDescent="0.25">
      <c r="A4132" s="212">
        <v>89779</v>
      </c>
      <c r="B4132" s="210" t="s">
        <v>4159</v>
      </c>
      <c r="C4132" s="210" t="s">
        <v>86</v>
      </c>
      <c r="D4132" s="211" t="s">
        <v>38479</v>
      </c>
    </row>
    <row r="4133" spans="1:4" ht="13.5" x14ac:dyDescent="0.25">
      <c r="A4133" s="212">
        <v>89780</v>
      </c>
      <c r="B4133" s="210" t="s">
        <v>4160</v>
      </c>
      <c r="C4133" s="210" t="s">
        <v>86</v>
      </c>
      <c r="D4133" s="211" t="s">
        <v>4549</v>
      </c>
    </row>
    <row r="4134" spans="1:4" ht="13.5" x14ac:dyDescent="0.25">
      <c r="A4134" s="212">
        <v>89781</v>
      </c>
      <c r="B4134" s="210" t="s">
        <v>4161</v>
      </c>
      <c r="C4134" s="210" t="s">
        <v>86</v>
      </c>
      <c r="D4134" s="211" t="s">
        <v>1263</v>
      </c>
    </row>
    <row r="4135" spans="1:4" ht="13.5" x14ac:dyDescent="0.25">
      <c r="A4135" s="212">
        <v>89782</v>
      </c>
      <c r="B4135" s="210" t="s">
        <v>4162</v>
      </c>
      <c r="C4135" s="210" t="s">
        <v>86</v>
      </c>
      <c r="D4135" s="211" t="s">
        <v>4109</v>
      </c>
    </row>
    <row r="4136" spans="1:4" ht="13.5" x14ac:dyDescent="0.25">
      <c r="A4136" s="212">
        <v>89783</v>
      </c>
      <c r="B4136" s="210" t="s">
        <v>4163</v>
      </c>
      <c r="C4136" s="210" t="s">
        <v>86</v>
      </c>
      <c r="D4136" s="211" t="s">
        <v>31088</v>
      </c>
    </row>
    <row r="4137" spans="1:4" ht="13.5" x14ac:dyDescent="0.25">
      <c r="A4137" s="212">
        <v>89784</v>
      </c>
      <c r="B4137" s="210" t="s">
        <v>4164</v>
      </c>
      <c r="C4137" s="210" t="s">
        <v>86</v>
      </c>
      <c r="D4137" s="211" t="s">
        <v>2942</v>
      </c>
    </row>
    <row r="4138" spans="1:4" ht="13.5" x14ac:dyDescent="0.25">
      <c r="A4138" s="212">
        <v>89785</v>
      </c>
      <c r="B4138" s="210" t="s">
        <v>4165</v>
      </c>
      <c r="C4138" s="210" t="s">
        <v>86</v>
      </c>
      <c r="D4138" s="211" t="s">
        <v>30477</v>
      </c>
    </row>
    <row r="4139" spans="1:4" ht="13.5" x14ac:dyDescent="0.25">
      <c r="A4139" s="212">
        <v>89786</v>
      </c>
      <c r="B4139" s="210" t="s">
        <v>4166</v>
      </c>
      <c r="C4139" s="210" t="s">
        <v>86</v>
      </c>
      <c r="D4139" s="211" t="s">
        <v>38480</v>
      </c>
    </row>
    <row r="4140" spans="1:4" ht="13.5" x14ac:dyDescent="0.25">
      <c r="A4140" s="212">
        <v>89787</v>
      </c>
      <c r="B4140" s="210" t="s">
        <v>4167</v>
      </c>
      <c r="C4140" s="210" t="s">
        <v>86</v>
      </c>
      <c r="D4140" s="211" t="s">
        <v>38481</v>
      </c>
    </row>
    <row r="4141" spans="1:4" ht="13.5" x14ac:dyDescent="0.25">
      <c r="A4141" s="212">
        <v>89788</v>
      </c>
      <c r="B4141" s="210" t="s">
        <v>4168</v>
      </c>
      <c r="C4141" s="210" t="s">
        <v>86</v>
      </c>
      <c r="D4141" s="211" t="s">
        <v>38482</v>
      </c>
    </row>
    <row r="4142" spans="1:4" ht="13.5" x14ac:dyDescent="0.25">
      <c r="A4142" s="212">
        <v>89789</v>
      </c>
      <c r="B4142" s="210" t="s">
        <v>4169</v>
      </c>
      <c r="C4142" s="210" t="s">
        <v>86</v>
      </c>
      <c r="D4142" s="211" t="s">
        <v>38483</v>
      </c>
    </row>
    <row r="4143" spans="1:4" ht="13.5" x14ac:dyDescent="0.25">
      <c r="A4143" s="212">
        <v>89790</v>
      </c>
      <c r="B4143" s="210" t="s">
        <v>4170</v>
      </c>
      <c r="C4143" s="210" t="s">
        <v>86</v>
      </c>
      <c r="D4143" s="211" t="s">
        <v>38484</v>
      </c>
    </row>
    <row r="4144" spans="1:4" ht="13.5" x14ac:dyDescent="0.25">
      <c r="A4144" s="212">
        <v>89791</v>
      </c>
      <c r="B4144" s="210" t="s">
        <v>4171</v>
      </c>
      <c r="C4144" s="210" t="s">
        <v>86</v>
      </c>
      <c r="D4144" s="211" t="s">
        <v>33328</v>
      </c>
    </row>
    <row r="4145" spans="1:4" ht="13.5" x14ac:dyDescent="0.25">
      <c r="A4145" s="212">
        <v>89792</v>
      </c>
      <c r="B4145" s="210" t="s">
        <v>4172</v>
      </c>
      <c r="C4145" s="210" t="s">
        <v>86</v>
      </c>
      <c r="D4145" s="211" t="s">
        <v>38485</v>
      </c>
    </row>
    <row r="4146" spans="1:4" ht="13.5" x14ac:dyDescent="0.25">
      <c r="A4146" s="212">
        <v>89793</v>
      </c>
      <c r="B4146" s="210" t="s">
        <v>4173</v>
      </c>
      <c r="C4146" s="210" t="s">
        <v>86</v>
      </c>
      <c r="D4146" s="211" t="s">
        <v>38486</v>
      </c>
    </row>
    <row r="4147" spans="1:4" ht="13.5" x14ac:dyDescent="0.25">
      <c r="A4147" s="212">
        <v>89794</v>
      </c>
      <c r="B4147" s="210" t="s">
        <v>4174</v>
      </c>
      <c r="C4147" s="210" t="s">
        <v>86</v>
      </c>
      <c r="D4147" s="211" t="s">
        <v>31160</v>
      </c>
    </row>
    <row r="4148" spans="1:4" ht="13.5" x14ac:dyDescent="0.25">
      <c r="A4148" s="212">
        <v>89795</v>
      </c>
      <c r="B4148" s="210" t="s">
        <v>4175</v>
      </c>
      <c r="C4148" s="210" t="s">
        <v>86</v>
      </c>
      <c r="D4148" s="211" t="s">
        <v>32612</v>
      </c>
    </row>
    <row r="4149" spans="1:4" ht="13.5" x14ac:dyDescent="0.25">
      <c r="A4149" s="212">
        <v>89796</v>
      </c>
      <c r="B4149" s="210" t="s">
        <v>4176</v>
      </c>
      <c r="C4149" s="210" t="s">
        <v>86</v>
      </c>
      <c r="D4149" s="211" t="s">
        <v>29886</v>
      </c>
    </row>
    <row r="4150" spans="1:4" ht="13.5" x14ac:dyDescent="0.25">
      <c r="A4150" s="212">
        <v>89797</v>
      </c>
      <c r="B4150" s="210" t="s">
        <v>4177</v>
      </c>
      <c r="C4150" s="210" t="s">
        <v>86</v>
      </c>
      <c r="D4150" s="211" t="s">
        <v>38487</v>
      </c>
    </row>
    <row r="4151" spans="1:4" ht="13.5" x14ac:dyDescent="0.25">
      <c r="A4151" s="212">
        <v>89801</v>
      </c>
      <c r="B4151" s="210" t="s">
        <v>4178</v>
      </c>
      <c r="C4151" s="210" t="s">
        <v>86</v>
      </c>
      <c r="D4151" s="211" t="s">
        <v>3850</v>
      </c>
    </row>
    <row r="4152" spans="1:4" ht="13.5" x14ac:dyDescent="0.25">
      <c r="A4152" s="212">
        <v>89802</v>
      </c>
      <c r="B4152" s="210" t="s">
        <v>4179</v>
      </c>
      <c r="C4152" s="210" t="s">
        <v>86</v>
      </c>
      <c r="D4152" s="211" t="s">
        <v>5145</v>
      </c>
    </row>
    <row r="4153" spans="1:4" ht="13.5" x14ac:dyDescent="0.25">
      <c r="A4153" s="212">
        <v>89803</v>
      </c>
      <c r="B4153" s="210" t="s">
        <v>4181</v>
      </c>
      <c r="C4153" s="210" t="s">
        <v>86</v>
      </c>
      <c r="D4153" s="211" t="s">
        <v>1292</v>
      </c>
    </row>
    <row r="4154" spans="1:4" ht="13.5" x14ac:dyDescent="0.25">
      <c r="A4154" s="212">
        <v>89804</v>
      </c>
      <c r="B4154" s="210" t="s">
        <v>4182</v>
      </c>
      <c r="C4154" s="210" t="s">
        <v>86</v>
      </c>
      <c r="D4154" s="211" t="s">
        <v>32196</v>
      </c>
    </row>
    <row r="4155" spans="1:4" ht="13.5" x14ac:dyDescent="0.25">
      <c r="A4155" s="212">
        <v>89805</v>
      </c>
      <c r="B4155" s="210" t="s">
        <v>4183</v>
      </c>
      <c r="C4155" s="210" t="s">
        <v>86</v>
      </c>
      <c r="D4155" s="211" t="s">
        <v>38488</v>
      </c>
    </row>
    <row r="4156" spans="1:4" ht="13.5" x14ac:dyDescent="0.25">
      <c r="A4156" s="212">
        <v>89806</v>
      </c>
      <c r="B4156" s="210" t="s">
        <v>4184</v>
      </c>
      <c r="C4156" s="210" t="s">
        <v>86</v>
      </c>
      <c r="D4156" s="211" t="s">
        <v>8339</v>
      </c>
    </row>
    <row r="4157" spans="1:4" ht="13.5" x14ac:dyDescent="0.25">
      <c r="A4157" s="212">
        <v>89807</v>
      </c>
      <c r="B4157" s="210" t="s">
        <v>4185</v>
      </c>
      <c r="C4157" s="210" t="s">
        <v>86</v>
      </c>
      <c r="D4157" s="211" t="s">
        <v>29790</v>
      </c>
    </row>
    <row r="4158" spans="1:4" ht="13.5" x14ac:dyDescent="0.25">
      <c r="A4158" s="212">
        <v>89808</v>
      </c>
      <c r="B4158" s="210" t="s">
        <v>4186</v>
      </c>
      <c r="C4158" s="210" t="s">
        <v>86</v>
      </c>
      <c r="D4158" s="211" t="s">
        <v>30085</v>
      </c>
    </row>
    <row r="4159" spans="1:4" ht="13.5" x14ac:dyDescent="0.25">
      <c r="A4159" s="212">
        <v>89809</v>
      </c>
      <c r="B4159" s="210" t="s">
        <v>4188</v>
      </c>
      <c r="C4159" s="210" t="s">
        <v>86</v>
      </c>
      <c r="D4159" s="211" t="s">
        <v>30249</v>
      </c>
    </row>
    <row r="4160" spans="1:4" ht="13.5" x14ac:dyDescent="0.25">
      <c r="A4160" s="212">
        <v>89810</v>
      </c>
      <c r="B4160" s="210" t="s">
        <v>4190</v>
      </c>
      <c r="C4160" s="210" t="s">
        <v>86</v>
      </c>
      <c r="D4160" s="211" t="s">
        <v>33349</v>
      </c>
    </row>
    <row r="4161" spans="1:4" ht="13.5" x14ac:dyDescent="0.25">
      <c r="A4161" s="212">
        <v>89811</v>
      </c>
      <c r="B4161" s="210" t="s">
        <v>4191</v>
      </c>
      <c r="C4161" s="210" t="s">
        <v>86</v>
      </c>
      <c r="D4161" s="211" t="s">
        <v>38489</v>
      </c>
    </row>
    <row r="4162" spans="1:4" ht="13.5" x14ac:dyDescent="0.25">
      <c r="A4162" s="212">
        <v>89812</v>
      </c>
      <c r="B4162" s="210" t="s">
        <v>4192</v>
      </c>
      <c r="C4162" s="210" t="s">
        <v>86</v>
      </c>
      <c r="D4162" s="211" t="s">
        <v>38490</v>
      </c>
    </row>
    <row r="4163" spans="1:4" ht="13.5" x14ac:dyDescent="0.25">
      <c r="A4163" s="212">
        <v>89813</v>
      </c>
      <c r="B4163" s="210" t="s">
        <v>4193</v>
      </c>
      <c r="C4163" s="210" t="s">
        <v>86</v>
      </c>
      <c r="D4163" s="211" t="s">
        <v>103</v>
      </c>
    </row>
    <row r="4164" spans="1:4" ht="13.5" x14ac:dyDescent="0.25">
      <c r="A4164" s="212">
        <v>89814</v>
      </c>
      <c r="B4164" s="210" t="s">
        <v>4195</v>
      </c>
      <c r="C4164" s="210" t="s">
        <v>86</v>
      </c>
      <c r="D4164" s="211" t="s">
        <v>30294</v>
      </c>
    </row>
    <row r="4165" spans="1:4" ht="13.5" x14ac:dyDescent="0.25">
      <c r="A4165" s="212">
        <v>89815</v>
      </c>
      <c r="B4165" s="210" t="s">
        <v>4196</v>
      </c>
      <c r="C4165" s="210" t="s">
        <v>86</v>
      </c>
      <c r="D4165" s="211" t="s">
        <v>7069</v>
      </c>
    </row>
    <row r="4166" spans="1:4" ht="13.5" x14ac:dyDescent="0.25">
      <c r="A4166" s="212">
        <v>89816</v>
      </c>
      <c r="B4166" s="210" t="s">
        <v>4197</v>
      </c>
      <c r="C4166" s="210" t="s">
        <v>86</v>
      </c>
      <c r="D4166" s="211" t="s">
        <v>31495</v>
      </c>
    </row>
    <row r="4167" spans="1:4" ht="13.5" x14ac:dyDescent="0.25">
      <c r="A4167" s="212">
        <v>89817</v>
      </c>
      <c r="B4167" s="210" t="s">
        <v>4198</v>
      </c>
      <c r="C4167" s="210" t="s">
        <v>86</v>
      </c>
      <c r="D4167" s="211" t="s">
        <v>11869</v>
      </c>
    </row>
    <row r="4168" spans="1:4" ht="13.5" x14ac:dyDescent="0.25">
      <c r="A4168" s="212">
        <v>89818</v>
      </c>
      <c r="B4168" s="210" t="s">
        <v>4199</v>
      </c>
      <c r="C4168" s="210" t="s">
        <v>86</v>
      </c>
      <c r="D4168" s="211" t="s">
        <v>38491</v>
      </c>
    </row>
    <row r="4169" spans="1:4" ht="13.5" x14ac:dyDescent="0.25">
      <c r="A4169" s="212">
        <v>89819</v>
      </c>
      <c r="B4169" s="210" t="s">
        <v>4200</v>
      </c>
      <c r="C4169" s="210" t="s">
        <v>86</v>
      </c>
      <c r="D4169" s="211" t="s">
        <v>9195</v>
      </c>
    </row>
    <row r="4170" spans="1:4" ht="13.5" x14ac:dyDescent="0.25">
      <c r="A4170" s="212">
        <v>89821</v>
      </c>
      <c r="B4170" s="210" t="s">
        <v>4202</v>
      </c>
      <c r="C4170" s="210" t="s">
        <v>86</v>
      </c>
      <c r="D4170" s="211" t="s">
        <v>38492</v>
      </c>
    </row>
    <row r="4171" spans="1:4" ht="13.5" x14ac:dyDescent="0.25">
      <c r="A4171" s="212">
        <v>89822</v>
      </c>
      <c r="B4171" s="210" t="s">
        <v>4203</v>
      </c>
      <c r="C4171" s="210" t="s">
        <v>86</v>
      </c>
      <c r="D4171" s="211" t="s">
        <v>36090</v>
      </c>
    </row>
    <row r="4172" spans="1:4" ht="13.5" x14ac:dyDescent="0.25">
      <c r="A4172" s="212">
        <v>89823</v>
      </c>
      <c r="B4172" s="210" t="s">
        <v>4205</v>
      </c>
      <c r="C4172" s="210" t="s">
        <v>86</v>
      </c>
      <c r="D4172" s="211" t="s">
        <v>32061</v>
      </c>
    </row>
    <row r="4173" spans="1:4" ht="13.5" x14ac:dyDescent="0.25">
      <c r="A4173" s="212">
        <v>89824</v>
      </c>
      <c r="B4173" s="210" t="s">
        <v>4206</v>
      </c>
      <c r="C4173" s="210" t="s">
        <v>86</v>
      </c>
      <c r="D4173" s="211" t="s">
        <v>31617</v>
      </c>
    </row>
    <row r="4174" spans="1:4" ht="13.5" x14ac:dyDescent="0.25">
      <c r="A4174" s="212">
        <v>89825</v>
      </c>
      <c r="B4174" s="210" t="s">
        <v>4207</v>
      </c>
      <c r="C4174" s="210" t="s">
        <v>86</v>
      </c>
      <c r="D4174" s="211" t="s">
        <v>2925</v>
      </c>
    </row>
    <row r="4175" spans="1:4" ht="13.5" x14ac:dyDescent="0.25">
      <c r="A4175" s="212">
        <v>89826</v>
      </c>
      <c r="B4175" s="210" t="s">
        <v>4209</v>
      </c>
      <c r="C4175" s="210" t="s">
        <v>86</v>
      </c>
      <c r="D4175" s="211" t="s">
        <v>38493</v>
      </c>
    </row>
    <row r="4176" spans="1:4" ht="13.5" x14ac:dyDescent="0.25">
      <c r="A4176" s="212">
        <v>89827</v>
      </c>
      <c r="B4176" s="210" t="s">
        <v>4210</v>
      </c>
      <c r="C4176" s="210" t="s">
        <v>86</v>
      </c>
      <c r="D4176" s="211" t="s">
        <v>30524</v>
      </c>
    </row>
    <row r="4177" spans="1:4" ht="13.5" x14ac:dyDescent="0.25">
      <c r="A4177" s="212">
        <v>89828</v>
      </c>
      <c r="B4177" s="210" t="s">
        <v>4211</v>
      </c>
      <c r="C4177" s="210" t="s">
        <v>86</v>
      </c>
      <c r="D4177" s="211" t="s">
        <v>38494</v>
      </c>
    </row>
    <row r="4178" spans="1:4" ht="13.5" x14ac:dyDescent="0.25">
      <c r="A4178" s="212">
        <v>89829</v>
      </c>
      <c r="B4178" s="210" t="s">
        <v>4212</v>
      </c>
      <c r="C4178" s="210" t="s">
        <v>86</v>
      </c>
      <c r="D4178" s="211" t="s">
        <v>38495</v>
      </c>
    </row>
    <row r="4179" spans="1:4" ht="13.5" x14ac:dyDescent="0.25">
      <c r="A4179" s="212">
        <v>89830</v>
      </c>
      <c r="B4179" s="210" t="s">
        <v>4214</v>
      </c>
      <c r="C4179" s="210" t="s">
        <v>86</v>
      </c>
      <c r="D4179" s="211" t="s">
        <v>36914</v>
      </c>
    </row>
    <row r="4180" spans="1:4" ht="13.5" x14ac:dyDescent="0.25">
      <c r="A4180" s="212">
        <v>89831</v>
      </c>
      <c r="B4180" s="210" t="s">
        <v>4215</v>
      </c>
      <c r="C4180" s="210" t="s">
        <v>86</v>
      </c>
      <c r="D4180" s="211" t="s">
        <v>38496</v>
      </c>
    </row>
    <row r="4181" spans="1:4" ht="13.5" x14ac:dyDescent="0.25">
      <c r="A4181" s="212">
        <v>89832</v>
      </c>
      <c r="B4181" s="210" t="s">
        <v>4216</v>
      </c>
      <c r="C4181" s="210" t="s">
        <v>86</v>
      </c>
      <c r="D4181" s="211" t="s">
        <v>38497</v>
      </c>
    </row>
    <row r="4182" spans="1:4" ht="13.5" x14ac:dyDescent="0.25">
      <c r="A4182" s="212">
        <v>89833</v>
      </c>
      <c r="B4182" s="210" t="s">
        <v>4217</v>
      </c>
      <c r="C4182" s="210" t="s">
        <v>86</v>
      </c>
      <c r="D4182" s="211" t="s">
        <v>38498</v>
      </c>
    </row>
    <row r="4183" spans="1:4" ht="13.5" x14ac:dyDescent="0.25">
      <c r="A4183" s="212">
        <v>89834</v>
      </c>
      <c r="B4183" s="210" t="s">
        <v>4218</v>
      </c>
      <c r="C4183" s="210" t="s">
        <v>86</v>
      </c>
      <c r="D4183" s="211" t="s">
        <v>38499</v>
      </c>
    </row>
    <row r="4184" spans="1:4" ht="13.5" x14ac:dyDescent="0.25">
      <c r="A4184" s="212">
        <v>89835</v>
      </c>
      <c r="B4184" s="210" t="s">
        <v>4219</v>
      </c>
      <c r="C4184" s="210" t="s">
        <v>86</v>
      </c>
      <c r="D4184" s="211" t="s">
        <v>38500</v>
      </c>
    </row>
    <row r="4185" spans="1:4" ht="13.5" x14ac:dyDescent="0.25">
      <c r="A4185" s="212">
        <v>89836</v>
      </c>
      <c r="B4185" s="210" t="s">
        <v>4220</v>
      </c>
      <c r="C4185" s="210" t="s">
        <v>86</v>
      </c>
      <c r="D4185" s="211" t="s">
        <v>38501</v>
      </c>
    </row>
    <row r="4186" spans="1:4" ht="13.5" x14ac:dyDescent="0.25">
      <c r="A4186" s="212">
        <v>89837</v>
      </c>
      <c r="B4186" s="210" t="s">
        <v>4221</v>
      </c>
      <c r="C4186" s="210" t="s">
        <v>86</v>
      </c>
      <c r="D4186" s="211" t="s">
        <v>38502</v>
      </c>
    </row>
    <row r="4187" spans="1:4" ht="13.5" x14ac:dyDescent="0.25">
      <c r="A4187" s="212">
        <v>89838</v>
      </c>
      <c r="B4187" s="210" t="s">
        <v>4222</v>
      </c>
      <c r="C4187" s="210" t="s">
        <v>86</v>
      </c>
      <c r="D4187" s="211" t="s">
        <v>38503</v>
      </c>
    </row>
    <row r="4188" spans="1:4" ht="13.5" x14ac:dyDescent="0.25">
      <c r="A4188" s="212">
        <v>89839</v>
      </c>
      <c r="B4188" s="210" t="s">
        <v>4224</v>
      </c>
      <c r="C4188" s="210" t="s">
        <v>86</v>
      </c>
      <c r="D4188" s="211" t="s">
        <v>38504</v>
      </c>
    </row>
    <row r="4189" spans="1:4" ht="13.5" x14ac:dyDescent="0.25">
      <c r="A4189" s="212">
        <v>89840</v>
      </c>
      <c r="B4189" s="210" t="s">
        <v>4225</v>
      </c>
      <c r="C4189" s="210" t="s">
        <v>86</v>
      </c>
      <c r="D4189" s="211" t="s">
        <v>38505</v>
      </c>
    </row>
    <row r="4190" spans="1:4" ht="13.5" x14ac:dyDescent="0.25">
      <c r="A4190" s="212">
        <v>89841</v>
      </c>
      <c r="B4190" s="210" t="s">
        <v>4226</v>
      </c>
      <c r="C4190" s="210" t="s">
        <v>86</v>
      </c>
      <c r="D4190" s="211" t="s">
        <v>38506</v>
      </c>
    </row>
    <row r="4191" spans="1:4" ht="13.5" x14ac:dyDescent="0.25">
      <c r="A4191" s="212">
        <v>89842</v>
      </c>
      <c r="B4191" s="210" t="s">
        <v>4227</v>
      </c>
      <c r="C4191" s="210" t="s">
        <v>86</v>
      </c>
      <c r="D4191" s="211" t="s">
        <v>38507</v>
      </c>
    </row>
    <row r="4192" spans="1:4" ht="13.5" x14ac:dyDescent="0.25">
      <c r="A4192" s="212">
        <v>89844</v>
      </c>
      <c r="B4192" s="210" t="s">
        <v>4228</v>
      </c>
      <c r="C4192" s="210" t="s">
        <v>86</v>
      </c>
      <c r="D4192" s="211" t="s">
        <v>36659</v>
      </c>
    </row>
    <row r="4193" spans="1:4" ht="13.5" x14ac:dyDescent="0.25">
      <c r="A4193" s="212">
        <v>89845</v>
      </c>
      <c r="B4193" s="210" t="s">
        <v>4229</v>
      </c>
      <c r="C4193" s="210" t="s">
        <v>86</v>
      </c>
      <c r="D4193" s="211" t="s">
        <v>38508</v>
      </c>
    </row>
    <row r="4194" spans="1:4" ht="13.5" x14ac:dyDescent="0.25">
      <c r="A4194" s="212">
        <v>89846</v>
      </c>
      <c r="B4194" s="210" t="s">
        <v>4230</v>
      </c>
      <c r="C4194" s="210" t="s">
        <v>86</v>
      </c>
      <c r="D4194" s="211" t="s">
        <v>38509</v>
      </c>
    </row>
    <row r="4195" spans="1:4" ht="13.5" x14ac:dyDescent="0.25">
      <c r="A4195" s="212">
        <v>89847</v>
      </c>
      <c r="B4195" s="210" t="s">
        <v>4231</v>
      </c>
      <c r="C4195" s="210" t="s">
        <v>86</v>
      </c>
      <c r="D4195" s="211" t="s">
        <v>38510</v>
      </c>
    </row>
    <row r="4196" spans="1:4" ht="13.5" x14ac:dyDescent="0.25">
      <c r="A4196" s="212">
        <v>89850</v>
      </c>
      <c r="B4196" s="210" t="s">
        <v>4232</v>
      </c>
      <c r="C4196" s="210" t="s">
        <v>86</v>
      </c>
      <c r="D4196" s="211" t="s">
        <v>32008</v>
      </c>
    </row>
    <row r="4197" spans="1:4" ht="13.5" x14ac:dyDescent="0.25">
      <c r="A4197" s="212">
        <v>89851</v>
      </c>
      <c r="B4197" s="210" t="s">
        <v>4233</v>
      </c>
      <c r="C4197" s="210" t="s">
        <v>86</v>
      </c>
      <c r="D4197" s="211" t="s">
        <v>30014</v>
      </c>
    </row>
    <row r="4198" spans="1:4" ht="13.5" x14ac:dyDescent="0.25">
      <c r="A4198" s="212">
        <v>89852</v>
      </c>
      <c r="B4198" s="210" t="s">
        <v>4234</v>
      </c>
      <c r="C4198" s="210" t="s">
        <v>86</v>
      </c>
      <c r="D4198" s="211" t="s">
        <v>10420</v>
      </c>
    </row>
    <row r="4199" spans="1:4" ht="13.5" x14ac:dyDescent="0.25">
      <c r="A4199" s="212">
        <v>89853</v>
      </c>
      <c r="B4199" s="210" t="s">
        <v>4235</v>
      </c>
      <c r="C4199" s="210" t="s">
        <v>86</v>
      </c>
      <c r="D4199" s="211" t="s">
        <v>38438</v>
      </c>
    </row>
    <row r="4200" spans="1:4" ht="13.5" x14ac:dyDescent="0.25">
      <c r="A4200" s="212">
        <v>89854</v>
      </c>
      <c r="B4200" s="210" t="s">
        <v>4236</v>
      </c>
      <c r="C4200" s="210" t="s">
        <v>86</v>
      </c>
      <c r="D4200" s="211" t="s">
        <v>38511</v>
      </c>
    </row>
    <row r="4201" spans="1:4" ht="13.5" x14ac:dyDescent="0.25">
      <c r="A4201" s="212">
        <v>89855</v>
      </c>
      <c r="B4201" s="210" t="s">
        <v>4237</v>
      </c>
      <c r="C4201" s="210" t="s">
        <v>86</v>
      </c>
      <c r="D4201" s="211" t="s">
        <v>38512</v>
      </c>
    </row>
    <row r="4202" spans="1:4" ht="13.5" x14ac:dyDescent="0.25">
      <c r="A4202" s="212">
        <v>89856</v>
      </c>
      <c r="B4202" s="210" t="s">
        <v>4238</v>
      </c>
      <c r="C4202" s="210" t="s">
        <v>86</v>
      </c>
      <c r="D4202" s="211" t="s">
        <v>33577</v>
      </c>
    </row>
    <row r="4203" spans="1:4" ht="13.5" x14ac:dyDescent="0.25">
      <c r="A4203" s="212">
        <v>89857</v>
      </c>
      <c r="B4203" s="210" t="s">
        <v>4239</v>
      </c>
      <c r="C4203" s="210" t="s">
        <v>86</v>
      </c>
      <c r="D4203" s="211" t="s">
        <v>38513</v>
      </c>
    </row>
    <row r="4204" spans="1:4" ht="13.5" x14ac:dyDescent="0.25">
      <c r="A4204" s="212">
        <v>89860</v>
      </c>
      <c r="B4204" s="210" t="s">
        <v>4240</v>
      </c>
      <c r="C4204" s="210" t="s">
        <v>86</v>
      </c>
      <c r="D4204" s="211" t="s">
        <v>38514</v>
      </c>
    </row>
    <row r="4205" spans="1:4" ht="13.5" x14ac:dyDescent="0.25">
      <c r="A4205" s="212">
        <v>89861</v>
      </c>
      <c r="B4205" s="210" t="s">
        <v>4241</v>
      </c>
      <c r="C4205" s="210" t="s">
        <v>86</v>
      </c>
      <c r="D4205" s="211" t="s">
        <v>38515</v>
      </c>
    </row>
    <row r="4206" spans="1:4" ht="13.5" x14ac:dyDescent="0.25">
      <c r="A4206" s="212">
        <v>89866</v>
      </c>
      <c r="B4206" s="210" t="s">
        <v>4242</v>
      </c>
      <c r="C4206" s="210" t="s">
        <v>86</v>
      </c>
      <c r="D4206" s="211" t="s">
        <v>38516</v>
      </c>
    </row>
    <row r="4207" spans="1:4" ht="13.5" x14ac:dyDescent="0.25">
      <c r="A4207" s="212">
        <v>89867</v>
      </c>
      <c r="B4207" s="210" t="s">
        <v>4244</v>
      </c>
      <c r="C4207" s="210" t="s">
        <v>86</v>
      </c>
      <c r="D4207" s="211" t="s">
        <v>38517</v>
      </c>
    </row>
    <row r="4208" spans="1:4" ht="13.5" x14ac:dyDescent="0.25">
      <c r="A4208" s="212">
        <v>89868</v>
      </c>
      <c r="B4208" s="210" t="s">
        <v>4245</v>
      </c>
      <c r="C4208" s="210" t="s">
        <v>86</v>
      </c>
      <c r="D4208" s="211" t="s">
        <v>38518</v>
      </c>
    </row>
    <row r="4209" spans="1:4" ht="13.5" x14ac:dyDescent="0.25">
      <c r="A4209" s="212">
        <v>89869</v>
      </c>
      <c r="B4209" s="210" t="s">
        <v>4246</v>
      </c>
      <c r="C4209" s="210" t="s">
        <v>86</v>
      </c>
      <c r="D4209" s="211" t="s">
        <v>2894</v>
      </c>
    </row>
    <row r="4210" spans="1:4" ht="13.5" x14ac:dyDescent="0.25">
      <c r="A4210" s="212">
        <v>89979</v>
      </c>
      <c r="B4210" s="210" t="s">
        <v>4248</v>
      </c>
      <c r="C4210" s="210" t="s">
        <v>86</v>
      </c>
      <c r="D4210" s="211" t="s">
        <v>10575</v>
      </c>
    </row>
    <row r="4211" spans="1:4" ht="13.5" x14ac:dyDescent="0.25">
      <c r="A4211" s="212">
        <v>89981</v>
      </c>
      <c r="B4211" s="210" t="s">
        <v>4249</v>
      </c>
      <c r="C4211" s="210" t="s">
        <v>86</v>
      </c>
      <c r="D4211" s="211" t="s">
        <v>30558</v>
      </c>
    </row>
    <row r="4212" spans="1:4" ht="13.5" x14ac:dyDescent="0.25">
      <c r="A4212" s="212">
        <v>90373</v>
      </c>
      <c r="B4212" s="210" t="s">
        <v>4250</v>
      </c>
      <c r="C4212" s="210" t="s">
        <v>86</v>
      </c>
      <c r="D4212" s="211" t="s">
        <v>38519</v>
      </c>
    </row>
    <row r="4213" spans="1:4" ht="13.5" x14ac:dyDescent="0.25">
      <c r="A4213" s="212">
        <v>90374</v>
      </c>
      <c r="B4213" s="210" t="s">
        <v>4251</v>
      </c>
      <c r="C4213" s="210" t="s">
        <v>86</v>
      </c>
      <c r="D4213" s="211" t="s">
        <v>4137</v>
      </c>
    </row>
    <row r="4214" spans="1:4" ht="13.5" x14ac:dyDescent="0.25">
      <c r="A4214" s="212">
        <v>92287</v>
      </c>
      <c r="B4214" s="210" t="s">
        <v>4252</v>
      </c>
      <c r="C4214" s="210" t="s">
        <v>86</v>
      </c>
      <c r="D4214" s="211" t="s">
        <v>30576</v>
      </c>
    </row>
    <row r="4215" spans="1:4" ht="13.5" x14ac:dyDescent="0.25">
      <c r="A4215" s="212">
        <v>92288</v>
      </c>
      <c r="B4215" s="210" t="s">
        <v>4253</v>
      </c>
      <c r="C4215" s="210" t="s">
        <v>86</v>
      </c>
      <c r="D4215" s="211" t="s">
        <v>29728</v>
      </c>
    </row>
    <row r="4216" spans="1:4" ht="13.5" x14ac:dyDescent="0.25">
      <c r="A4216" s="212">
        <v>92289</v>
      </c>
      <c r="B4216" s="210" t="s">
        <v>4255</v>
      </c>
      <c r="C4216" s="210" t="s">
        <v>86</v>
      </c>
      <c r="D4216" s="211" t="s">
        <v>32695</v>
      </c>
    </row>
    <row r="4217" spans="1:4" ht="13.5" x14ac:dyDescent="0.25">
      <c r="A4217" s="212">
        <v>92290</v>
      </c>
      <c r="B4217" s="210" t="s">
        <v>4256</v>
      </c>
      <c r="C4217" s="210" t="s">
        <v>86</v>
      </c>
      <c r="D4217" s="211" t="s">
        <v>38520</v>
      </c>
    </row>
    <row r="4218" spans="1:4" ht="13.5" x14ac:dyDescent="0.25">
      <c r="A4218" s="212">
        <v>92291</v>
      </c>
      <c r="B4218" s="210" t="s">
        <v>4257</v>
      </c>
      <c r="C4218" s="210" t="s">
        <v>86</v>
      </c>
      <c r="D4218" s="211" t="s">
        <v>38521</v>
      </c>
    </row>
    <row r="4219" spans="1:4" ht="13.5" x14ac:dyDescent="0.25">
      <c r="A4219" s="212">
        <v>92292</v>
      </c>
      <c r="B4219" s="210" t="s">
        <v>4258</v>
      </c>
      <c r="C4219" s="210" t="s">
        <v>86</v>
      </c>
      <c r="D4219" s="211" t="s">
        <v>38522</v>
      </c>
    </row>
    <row r="4220" spans="1:4" ht="13.5" x14ac:dyDescent="0.25">
      <c r="A4220" s="212">
        <v>92293</v>
      </c>
      <c r="B4220" s="210" t="s">
        <v>4259</v>
      </c>
      <c r="C4220" s="210" t="s">
        <v>86</v>
      </c>
      <c r="D4220" s="211" t="s">
        <v>3415</v>
      </c>
    </row>
    <row r="4221" spans="1:4" ht="13.5" x14ac:dyDescent="0.25">
      <c r="A4221" s="212">
        <v>92294</v>
      </c>
      <c r="B4221" s="210" t="s">
        <v>4260</v>
      </c>
      <c r="C4221" s="210" t="s">
        <v>86</v>
      </c>
      <c r="D4221" s="211" t="s">
        <v>5662</v>
      </c>
    </row>
    <row r="4222" spans="1:4" ht="13.5" x14ac:dyDescent="0.25">
      <c r="A4222" s="212">
        <v>92295</v>
      </c>
      <c r="B4222" s="210" t="s">
        <v>4261</v>
      </c>
      <c r="C4222" s="210" t="s">
        <v>86</v>
      </c>
      <c r="D4222" s="211" t="s">
        <v>31640</v>
      </c>
    </row>
    <row r="4223" spans="1:4" ht="13.5" x14ac:dyDescent="0.25">
      <c r="A4223" s="212">
        <v>92296</v>
      </c>
      <c r="B4223" s="210" t="s">
        <v>4262</v>
      </c>
      <c r="C4223" s="210" t="s">
        <v>86</v>
      </c>
      <c r="D4223" s="211" t="s">
        <v>38523</v>
      </c>
    </row>
    <row r="4224" spans="1:4" ht="13.5" x14ac:dyDescent="0.25">
      <c r="A4224" s="212">
        <v>92297</v>
      </c>
      <c r="B4224" s="210" t="s">
        <v>4263</v>
      </c>
      <c r="C4224" s="210" t="s">
        <v>86</v>
      </c>
      <c r="D4224" s="211" t="s">
        <v>36577</v>
      </c>
    </row>
    <row r="4225" spans="1:4" ht="13.5" x14ac:dyDescent="0.25">
      <c r="A4225" s="212">
        <v>92298</v>
      </c>
      <c r="B4225" s="210" t="s">
        <v>4264</v>
      </c>
      <c r="C4225" s="210" t="s">
        <v>86</v>
      </c>
      <c r="D4225" s="211" t="s">
        <v>38524</v>
      </c>
    </row>
    <row r="4226" spans="1:4" ht="13.5" x14ac:dyDescent="0.25">
      <c r="A4226" s="212">
        <v>92299</v>
      </c>
      <c r="B4226" s="210" t="s">
        <v>4265</v>
      </c>
      <c r="C4226" s="210" t="s">
        <v>86</v>
      </c>
      <c r="D4226" s="211" t="s">
        <v>29801</v>
      </c>
    </row>
    <row r="4227" spans="1:4" ht="13.5" x14ac:dyDescent="0.25">
      <c r="A4227" s="212">
        <v>92300</v>
      </c>
      <c r="B4227" s="210" t="s">
        <v>4266</v>
      </c>
      <c r="C4227" s="210" t="s">
        <v>86</v>
      </c>
      <c r="D4227" s="211" t="s">
        <v>33681</v>
      </c>
    </row>
    <row r="4228" spans="1:4" ht="13.5" x14ac:dyDescent="0.25">
      <c r="A4228" s="212">
        <v>92301</v>
      </c>
      <c r="B4228" s="210" t="s">
        <v>4268</v>
      </c>
      <c r="C4228" s="210" t="s">
        <v>86</v>
      </c>
      <c r="D4228" s="211" t="s">
        <v>38525</v>
      </c>
    </row>
    <row r="4229" spans="1:4" ht="13.5" x14ac:dyDescent="0.25">
      <c r="A4229" s="212">
        <v>92302</v>
      </c>
      <c r="B4229" s="210" t="s">
        <v>4269</v>
      </c>
      <c r="C4229" s="210" t="s">
        <v>86</v>
      </c>
      <c r="D4229" s="211" t="s">
        <v>30682</v>
      </c>
    </row>
    <row r="4230" spans="1:4" ht="13.5" x14ac:dyDescent="0.25">
      <c r="A4230" s="212">
        <v>92303</v>
      </c>
      <c r="B4230" s="210" t="s">
        <v>4270</v>
      </c>
      <c r="C4230" s="210" t="s">
        <v>86</v>
      </c>
      <c r="D4230" s="211" t="s">
        <v>38526</v>
      </c>
    </row>
    <row r="4231" spans="1:4" ht="13.5" x14ac:dyDescent="0.25">
      <c r="A4231" s="212">
        <v>92304</v>
      </c>
      <c r="B4231" s="210" t="s">
        <v>4271</v>
      </c>
      <c r="C4231" s="210" t="s">
        <v>86</v>
      </c>
      <c r="D4231" s="211" t="s">
        <v>38527</v>
      </c>
    </row>
    <row r="4232" spans="1:4" ht="13.5" x14ac:dyDescent="0.25">
      <c r="A4232" s="212">
        <v>92311</v>
      </c>
      <c r="B4232" s="210" t="s">
        <v>4272</v>
      </c>
      <c r="C4232" s="210" t="s">
        <v>86</v>
      </c>
      <c r="D4232" s="211" t="s">
        <v>4103</v>
      </c>
    </row>
    <row r="4233" spans="1:4" ht="13.5" x14ac:dyDescent="0.25">
      <c r="A4233" s="212">
        <v>92312</v>
      </c>
      <c r="B4233" s="210" t="s">
        <v>4273</v>
      </c>
      <c r="C4233" s="210" t="s">
        <v>86</v>
      </c>
      <c r="D4233" s="211" t="s">
        <v>5959</v>
      </c>
    </row>
    <row r="4234" spans="1:4" ht="13.5" x14ac:dyDescent="0.25">
      <c r="A4234" s="212">
        <v>92313</v>
      </c>
      <c r="B4234" s="210" t="s">
        <v>4274</v>
      </c>
      <c r="C4234" s="210" t="s">
        <v>86</v>
      </c>
      <c r="D4234" s="211" t="s">
        <v>38528</v>
      </c>
    </row>
    <row r="4235" spans="1:4" ht="13.5" x14ac:dyDescent="0.25">
      <c r="A4235" s="212">
        <v>92314</v>
      </c>
      <c r="B4235" s="210" t="s">
        <v>4275</v>
      </c>
      <c r="C4235" s="210" t="s">
        <v>86</v>
      </c>
      <c r="D4235" s="211" t="s">
        <v>4121</v>
      </c>
    </row>
    <row r="4236" spans="1:4" ht="13.5" x14ac:dyDescent="0.25">
      <c r="A4236" s="212">
        <v>92315</v>
      </c>
      <c r="B4236" s="210" t="s">
        <v>4276</v>
      </c>
      <c r="C4236" s="210" t="s">
        <v>86</v>
      </c>
      <c r="D4236" s="211" t="s">
        <v>32126</v>
      </c>
    </row>
    <row r="4237" spans="1:4" ht="13.5" x14ac:dyDescent="0.25">
      <c r="A4237" s="212">
        <v>92316</v>
      </c>
      <c r="B4237" s="210" t="s">
        <v>4277</v>
      </c>
      <c r="C4237" s="210" t="s">
        <v>86</v>
      </c>
      <c r="D4237" s="211" t="s">
        <v>12273</v>
      </c>
    </row>
    <row r="4238" spans="1:4" ht="13.5" x14ac:dyDescent="0.25">
      <c r="A4238" s="212">
        <v>92317</v>
      </c>
      <c r="B4238" s="210" t="s">
        <v>4278</v>
      </c>
      <c r="C4238" s="210" t="s">
        <v>86</v>
      </c>
      <c r="D4238" s="211" t="s">
        <v>3872</v>
      </c>
    </row>
    <row r="4239" spans="1:4" ht="13.5" x14ac:dyDescent="0.25">
      <c r="A4239" s="212">
        <v>92318</v>
      </c>
      <c r="B4239" s="210" t="s">
        <v>4279</v>
      </c>
      <c r="C4239" s="210" t="s">
        <v>86</v>
      </c>
      <c r="D4239" s="211" t="s">
        <v>38529</v>
      </c>
    </row>
    <row r="4240" spans="1:4" ht="13.5" x14ac:dyDescent="0.25">
      <c r="A4240" s="212">
        <v>92319</v>
      </c>
      <c r="B4240" s="210" t="s">
        <v>4280</v>
      </c>
      <c r="C4240" s="210" t="s">
        <v>86</v>
      </c>
      <c r="D4240" s="211" t="s">
        <v>36127</v>
      </c>
    </row>
    <row r="4241" spans="1:4" ht="13.5" x14ac:dyDescent="0.25">
      <c r="A4241" s="212">
        <v>92326</v>
      </c>
      <c r="B4241" s="210" t="s">
        <v>4281</v>
      </c>
      <c r="C4241" s="210" t="s">
        <v>86</v>
      </c>
      <c r="D4241" s="211" t="s">
        <v>32509</v>
      </c>
    </row>
    <row r="4242" spans="1:4" ht="13.5" x14ac:dyDescent="0.25">
      <c r="A4242" s="212">
        <v>92327</v>
      </c>
      <c r="B4242" s="210" t="s">
        <v>4282</v>
      </c>
      <c r="C4242" s="210" t="s">
        <v>86</v>
      </c>
      <c r="D4242" s="211" t="s">
        <v>12205</v>
      </c>
    </row>
    <row r="4243" spans="1:4" ht="13.5" x14ac:dyDescent="0.25">
      <c r="A4243" s="212">
        <v>92328</v>
      </c>
      <c r="B4243" s="210" t="s">
        <v>4284</v>
      </c>
      <c r="C4243" s="210" t="s">
        <v>86</v>
      </c>
      <c r="D4243" s="211" t="s">
        <v>38530</v>
      </c>
    </row>
    <row r="4244" spans="1:4" ht="13.5" x14ac:dyDescent="0.25">
      <c r="A4244" s="212">
        <v>92329</v>
      </c>
      <c r="B4244" s="210" t="s">
        <v>4285</v>
      </c>
      <c r="C4244" s="210" t="s">
        <v>86</v>
      </c>
      <c r="D4244" s="211" t="s">
        <v>2597</v>
      </c>
    </row>
    <row r="4245" spans="1:4" ht="13.5" x14ac:dyDescent="0.25">
      <c r="A4245" s="212">
        <v>92330</v>
      </c>
      <c r="B4245" s="210" t="s">
        <v>4287</v>
      </c>
      <c r="C4245" s="210" t="s">
        <v>86</v>
      </c>
      <c r="D4245" s="211" t="s">
        <v>11839</v>
      </c>
    </row>
    <row r="4246" spans="1:4" ht="13.5" x14ac:dyDescent="0.25">
      <c r="A4246" s="212">
        <v>92331</v>
      </c>
      <c r="B4246" s="210" t="s">
        <v>4288</v>
      </c>
      <c r="C4246" s="210" t="s">
        <v>86</v>
      </c>
      <c r="D4246" s="211" t="s">
        <v>38531</v>
      </c>
    </row>
    <row r="4247" spans="1:4" ht="13.5" x14ac:dyDescent="0.25">
      <c r="A4247" s="212">
        <v>92332</v>
      </c>
      <c r="B4247" s="210" t="s">
        <v>4290</v>
      </c>
      <c r="C4247" s="210" t="s">
        <v>86</v>
      </c>
      <c r="D4247" s="211" t="s">
        <v>30524</v>
      </c>
    </row>
    <row r="4248" spans="1:4" ht="13.5" x14ac:dyDescent="0.25">
      <c r="A4248" s="212">
        <v>92333</v>
      </c>
      <c r="B4248" s="210" t="s">
        <v>4292</v>
      </c>
      <c r="C4248" s="210" t="s">
        <v>86</v>
      </c>
      <c r="D4248" s="211" t="s">
        <v>38532</v>
      </c>
    </row>
    <row r="4249" spans="1:4" ht="13.5" x14ac:dyDescent="0.25">
      <c r="A4249" s="212">
        <v>92334</v>
      </c>
      <c r="B4249" s="210" t="s">
        <v>4293</v>
      </c>
      <c r="C4249" s="210" t="s">
        <v>86</v>
      </c>
      <c r="D4249" s="211" t="s">
        <v>3692</v>
      </c>
    </row>
    <row r="4250" spans="1:4" ht="13.5" x14ac:dyDescent="0.25">
      <c r="A4250" s="212">
        <v>92344</v>
      </c>
      <c r="B4250" s="210" t="s">
        <v>4294</v>
      </c>
      <c r="C4250" s="210" t="s">
        <v>86</v>
      </c>
      <c r="D4250" s="211" t="s">
        <v>31726</v>
      </c>
    </row>
    <row r="4251" spans="1:4" ht="13.5" x14ac:dyDescent="0.25">
      <c r="A4251" s="212">
        <v>92345</v>
      </c>
      <c r="B4251" s="210" t="s">
        <v>4295</v>
      </c>
      <c r="C4251" s="210" t="s">
        <v>86</v>
      </c>
      <c r="D4251" s="211" t="s">
        <v>38533</v>
      </c>
    </row>
    <row r="4252" spans="1:4" ht="13.5" x14ac:dyDescent="0.25">
      <c r="A4252" s="212">
        <v>92346</v>
      </c>
      <c r="B4252" s="210" t="s">
        <v>4296</v>
      </c>
      <c r="C4252" s="210" t="s">
        <v>86</v>
      </c>
      <c r="D4252" s="211" t="s">
        <v>38534</v>
      </c>
    </row>
    <row r="4253" spans="1:4" ht="13.5" x14ac:dyDescent="0.25">
      <c r="A4253" s="212">
        <v>92347</v>
      </c>
      <c r="B4253" s="210" t="s">
        <v>4297</v>
      </c>
      <c r="C4253" s="210" t="s">
        <v>86</v>
      </c>
      <c r="D4253" s="211" t="s">
        <v>38535</v>
      </c>
    </row>
    <row r="4254" spans="1:4" ht="13.5" x14ac:dyDescent="0.25">
      <c r="A4254" s="212">
        <v>92348</v>
      </c>
      <c r="B4254" s="210" t="s">
        <v>4298</v>
      </c>
      <c r="C4254" s="210" t="s">
        <v>86</v>
      </c>
      <c r="D4254" s="211" t="s">
        <v>38536</v>
      </c>
    </row>
    <row r="4255" spans="1:4" ht="13.5" x14ac:dyDescent="0.25">
      <c r="A4255" s="212">
        <v>92349</v>
      </c>
      <c r="B4255" s="210" t="s">
        <v>4299</v>
      </c>
      <c r="C4255" s="210" t="s">
        <v>86</v>
      </c>
      <c r="D4255" s="211" t="s">
        <v>38537</v>
      </c>
    </row>
    <row r="4256" spans="1:4" ht="13.5" x14ac:dyDescent="0.25">
      <c r="A4256" s="212">
        <v>92350</v>
      </c>
      <c r="B4256" s="210" t="s">
        <v>4300</v>
      </c>
      <c r="C4256" s="210" t="s">
        <v>86</v>
      </c>
      <c r="D4256" s="211" t="s">
        <v>38538</v>
      </c>
    </row>
    <row r="4257" spans="1:4" ht="13.5" x14ac:dyDescent="0.25">
      <c r="A4257" s="212">
        <v>92351</v>
      </c>
      <c r="B4257" s="210" t="s">
        <v>4301</v>
      </c>
      <c r="C4257" s="210" t="s">
        <v>86</v>
      </c>
      <c r="D4257" s="211" t="s">
        <v>36269</v>
      </c>
    </row>
    <row r="4258" spans="1:4" ht="13.5" x14ac:dyDescent="0.25">
      <c r="A4258" s="212">
        <v>92352</v>
      </c>
      <c r="B4258" s="210" t="s">
        <v>4302</v>
      </c>
      <c r="C4258" s="210" t="s">
        <v>86</v>
      </c>
      <c r="D4258" s="211" t="s">
        <v>38539</v>
      </c>
    </row>
    <row r="4259" spans="1:4" ht="13.5" x14ac:dyDescent="0.25">
      <c r="A4259" s="212">
        <v>92353</v>
      </c>
      <c r="B4259" s="210" t="s">
        <v>4303</v>
      </c>
      <c r="C4259" s="210" t="s">
        <v>86</v>
      </c>
      <c r="D4259" s="211" t="s">
        <v>33430</v>
      </c>
    </row>
    <row r="4260" spans="1:4" ht="13.5" x14ac:dyDescent="0.25">
      <c r="A4260" s="212">
        <v>92354</v>
      </c>
      <c r="B4260" s="210" t="s">
        <v>4304</v>
      </c>
      <c r="C4260" s="210" t="s">
        <v>86</v>
      </c>
      <c r="D4260" s="211" t="s">
        <v>38540</v>
      </c>
    </row>
    <row r="4261" spans="1:4" ht="13.5" x14ac:dyDescent="0.25">
      <c r="A4261" s="212">
        <v>92355</v>
      </c>
      <c r="B4261" s="210" t="s">
        <v>4305</v>
      </c>
      <c r="C4261" s="210" t="s">
        <v>86</v>
      </c>
      <c r="D4261" s="211" t="s">
        <v>38541</v>
      </c>
    </row>
    <row r="4262" spans="1:4" ht="13.5" x14ac:dyDescent="0.25">
      <c r="A4262" s="212">
        <v>92356</v>
      </c>
      <c r="B4262" s="210" t="s">
        <v>4306</v>
      </c>
      <c r="C4262" s="210" t="s">
        <v>86</v>
      </c>
      <c r="D4262" s="211" t="s">
        <v>37465</v>
      </c>
    </row>
    <row r="4263" spans="1:4" ht="13.5" x14ac:dyDescent="0.25">
      <c r="A4263" s="212">
        <v>92357</v>
      </c>
      <c r="B4263" s="210" t="s">
        <v>4307</v>
      </c>
      <c r="C4263" s="210" t="s">
        <v>86</v>
      </c>
      <c r="D4263" s="211" t="s">
        <v>38542</v>
      </c>
    </row>
    <row r="4264" spans="1:4" ht="13.5" x14ac:dyDescent="0.25">
      <c r="A4264" s="212">
        <v>92358</v>
      </c>
      <c r="B4264" s="210" t="s">
        <v>4308</v>
      </c>
      <c r="C4264" s="210" t="s">
        <v>86</v>
      </c>
      <c r="D4264" s="211" t="s">
        <v>38543</v>
      </c>
    </row>
    <row r="4265" spans="1:4" ht="13.5" x14ac:dyDescent="0.25">
      <c r="A4265" s="212">
        <v>92369</v>
      </c>
      <c r="B4265" s="210" t="s">
        <v>4309</v>
      </c>
      <c r="C4265" s="210" t="s">
        <v>86</v>
      </c>
      <c r="D4265" s="211" t="s">
        <v>30018</v>
      </c>
    </row>
    <row r="4266" spans="1:4" ht="13.5" x14ac:dyDescent="0.25">
      <c r="A4266" s="212">
        <v>92370</v>
      </c>
      <c r="B4266" s="210" t="s">
        <v>4310</v>
      </c>
      <c r="C4266" s="210" t="s">
        <v>86</v>
      </c>
      <c r="D4266" s="211" t="s">
        <v>30737</v>
      </c>
    </row>
    <row r="4267" spans="1:4" ht="13.5" x14ac:dyDescent="0.25">
      <c r="A4267" s="212">
        <v>92371</v>
      </c>
      <c r="B4267" s="210" t="s">
        <v>4312</v>
      </c>
      <c r="C4267" s="210" t="s">
        <v>86</v>
      </c>
      <c r="D4267" s="211" t="s">
        <v>38544</v>
      </c>
    </row>
    <row r="4268" spans="1:4" ht="13.5" x14ac:dyDescent="0.25">
      <c r="A4268" s="212">
        <v>92372</v>
      </c>
      <c r="B4268" s="210" t="s">
        <v>4313</v>
      </c>
      <c r="C4268" s="210" t="s">
        <v>86</v>
      </c>
      <c r="D4268" s="211" t="s">
        <v>38545</v>
      </c>
    </row>
    <row r="4269" spans="1:4" ht="13.5" x14ac:dyDescent="0.25">
      <c r="A4269" s="212">
        <v>92373</v>
      </c>
      <c r="B4269" s="210" t="s">
        <v>4314</v>
      </c>
      <c r="C4269" s="210" t="s">
        <v>86</v>
      </c>
      <c r="D4269" s="211" t="s">
        <v>38546</v>
      </c>
    </row>
    <row r="4270" spans="1:4" ht="13.5" x14ac:dyDescent="0.25">
      <c r="A4270" s="212">
        <v>92374</v>
      </c>
      <c r="B4270" s="210" t="s">
        <v>4315</v>
      </c>
      <c r="C4270" s="210" t="s">
        <v>86</v>
      </c>
      <c r="D4270" s="211" t="s">
        <v>33742</v>
      </c>
    </row>
    <row r="4271" spans="1:4" ht="13.5" x14ac:dyDescent="0.25">
      <c r="A4271" s="212">
        <v>92375</v>
      </c>
      <c r="B4271" s="210" t="s">
        <v>4316</v>
      </c>
      <c r="C4271" s="210" t="s">
        <v>86</v>
      </c>
      <c r="D4271" s="211" t="s">
        <v>31096</v>
      </c>
    </row>
    <row r="4272" spans="1:4" ht="13.5" x14ac:dyDescent="0.25">
      <c r="A4272" s="212">
        <v>92376</v>
      </c>
      <c r="B4272" s="210" t="s">
        <v>4317</v>
      </c>
      <c r="C4272" s="210" t="s">
        <v>86</v>
      </c>
      <c r="D4272" s="211" t="s">
        <v>33767</v>
      </c>
    </row>
    <row r="4273" spans="1:4" ht="13.5" x14ac:dyDescent="0.25">
      <c r="A4273" s="212">
        <v>92377</v>
      </c>
      <c r="B4273" s="210" t="s">
        <v>4318</v>
      </c>
      <c r="C4273" s="210" t="s">
        <v>86</v>
      </c>
      <c r="D4273" s="211" t="s">
        <v>38547</v>
      </c>
    </row>
    <row r="4274" spans="1:4" ht="13.5" x14ac:dyDescent="0.25">
      <c r="A4274" s="212">
        <v>92378</v>
      </c>
      <c r="B4274" s="210" t="s">
        <v>4319</v>
      </c>
      <c r="C4274" s="210" t="s">
        <v>86</v>
      </c>
      <c r="D4274" s="211" t="s">
        <v>37530</v>
      </c>
    </row>
    <row r="4275" spans="1:4" ht="13.5" x14ac:dyDescent="0.25">
      <c r="A4275" s="212">
        <v>92379</v>
      </c>
      <c r="B4275" s="210" t="s">
        <v>4320</v>
      </c>
      <c r="C4275" s="210" t="s">
        <v>86</v>
      </c>
      <c r="D4275" s="211" t="s">
        <v>31144</v>
      </c>
    </row>
    <row r="4276" spans="1:4" ht="13.5" x14ac:dyDescent="0.25">
      <c r="A4276" s="212">
        <v>92380</v>
      </c>
      <c r="B4276" s="210" t="s">
        <v>4321</v>
      </c>
      <c r="C4276" s="210" t="s">
        <v>86</v>
      </c>
      <c r="D4276" s="211" t="s">
        <v>33444</v>
      </c>
    </row>
    <row r="4277" spans="1:4" ht="13.5" x14ac:dyDescent="0.25">
      <c r="A4277" s="212">
        <v>92381</v>
      </c>
      <c r="B4277" s="210" t="s">
        <v>4322</v>
      </c>
      <c r="C4277" s="210" t="s">
        <v>86</v>
      </c>
      <c r="D4277" s="211" t="s">
        <v>38548</v>
      </c>
    </row>
    <row r="4278" spans="1:4" ht="13.5" x14ac:dyDescent="0.25">
      <c r="A4278" s="212">
        <v>92382</v>
      </c>
      <c r="B4278" s="210" t="s">
        <v>4323</v>
      </c>
      <c r="C4278" s="210" t="s">
        <v>86</v>
      </c>
      <c r="D4278" s="211" t="s">
        <v>30952</v>
      </c>
    </row>
    <row r="4279" spans="1:4" ht="13.5" x14ac:dyDescent="0.25">
      <c r="A4279" s="212">
        <v>92383</v>
      </c>
      <c r="B4279" s="210" t="s">
        <v>4324</v>
      </c>
      <c r="C4279" s="210" t="s">
        <v>86</v>
      </c>
      <c r="D4279" s="211" t="s">
        <v>38549</v>
      </c>
    </row>
    <row r="4280" spans="1:4" ht="13.5" x14ac:dyDescent="0.25">
      <c r="A4280" s="212">
        <v>92384</v>
      </c>
      <c r="B4280" s="210" t="s">
        <v>4325</v>
      </c>
      <c r="C4280" s="210" t="s">
        <v>86</v>
      </c>
      <c r="D4280" s="211" t="s">
        <v>32200</v>
      </c>
    </row>
    <row r="4281" spans="1:4" ht="13.5" x14ac:dyDescent="0.25">
      <c r="A4281" s="212">
        <v>92385</v>
      </c>
      <c r="B4281" s="210" t="s">
        <v>4326</v>
      </c>
      <c r="C4281" s="210" t="s">
        <v>86</v>
      </c>
      <c r="D4281" s="211" t="s">
        <v>38550</v>
      </c>
    </row>
    <row r="4282" spans="1:4" ht="13.5" x14ac:dyDescent="0.25">
      <c r="A4282" s="212">
        <v>92386</v>
      </c>
      <c r="B4282" s="210" t="s">
        <v>4327</v>
      </c>
      <c r="C4282" s="210" t="s">
        <v>86</v>
      </c>
      <c r="D4282" s="211" t="s">
        <v>32645</v>
      </c>
    </row>
    <row r="4283" spans="1:4" ht="13.5" x14ac:dyDescent="0.25">
      <c r="A4283" s="212">
        <v>92387</v>
      </c>
      <c r="B4283" s="210" t="s">
        <v>4328</v>
      </c>
      <c r="C4283" s="210" t="s">
        <v>86</v>
      </c>
      <c r="D4283" s="211" t="s">
        <v>32946</v>
      </c>
    </row>
    <row r="4284" spans="1:4" ht="13.5" x14ac:dyDescent="0.25">
      <c r="A4284" s="212">
        <v>92388</v>
      </c>
      <c r="B4284" s="210" t="s">
        <v>4329</v>
      </c>
      <c r="C4284" s="210" t="s">
        <v>86</v>
      </c>
      <c r="D4284" s="211" t="s">
        <v>38551</v>
      </c>
    </row>
    <row r="4285" spans="1:4" ht="13.5" x14ac:dyDescent="0.25">
      <c r="A4285" s="212">
        <v>92389</v>
      </c>
      <c r="B4285" s="210" t="s">
        <v>4330</v>
      </c>
      <c r="C4285" s="210" t="s">
        <v>86</v>
      </c>
      <c r="D4285" s="211" t="s">
        <v>38552</v>
      </c>
    </row>
    <row r="4286" spans="1:4" ht="13.5" x14ac:dyDescent="0.25">
      <c r="A4286" s="212">
        <v>92390</v>
      </c>
      <c r="B4286" s="210" t="s">
        <v>4331</v>
      </c>
      <c r="C4286" s="210" t="s">
        <v>86</v>
      </c>
      <c r="D4286" s="211" t="s">
        <v>38553</v>
      </c>
    </row>
    <row r="4287" spans="1:4" ht="13.5" x14ac:dyDescent="0.25">
      <c r="A4287" s="212">
        <v>92635</v>
      </c>
      <c r="B4287" s="210" t="s">
        <v>4332</v>
      </c>
      <c r="C4287" s="210" t="s">
        <v>86</v>
      </c>
      <c r="D4287" s="211" t="s">
        <v>38554</v>
      </c>
    </row>
    <row r="4288" spans="1:4" ht="13.5" x14ac:dyDescent="0.25">
      <c r="A4288" s="212">
        <v>92636</v>
      </c>
      <c r="B4288" s="210" t="s">
        <v>4333</v>
      </c>
      <c r="C4288" s="210" t="s">
        <v>86</v>
      </c>
      <c r="D4288" s="211" t="s">
        <v>38555</v>
      </c>
    </row>
    <row r="4289" spans="1:4" ht="13.5" x14ac:dyDescent="0.25">
      <c r="A4289" s="212">
        <v>92637</v>
      </c>
      <c r="B4289" s="210" t="s">
        <v>4334</v>
      </c>
      <c r="C4289" s="210" t="s">
        <v>86</v>
      </c>
      <c r="D4289" s="211" t="s">
        <v>33063</v>
      </c>
    </row>
    <row r="4290" spans="1:4" ht="13.5" x14ac:dyDescent="0.25">
      <c r="A4290" s="212">
        <v>92638</v>
      </c>
      <c r="B4290" s="210" t="s">
        <v>4335</v>
      </c>
      <c r="C4290" s="210" t="s">
        <v>86</v>
      </c>
      <c r="D4290" s="211" t="s">
        <v>38556</v>
      </c>
    </row>
    <row r="4291" spans="1:4" ht="13.5" x14ac:dyDescent="0.25">
      <c r="A4291" s="212">
        <v>92639</v>
      </c>
      <c r="B4291" s="210" t="s">
        <v>4336</v>
      </c>
      <c r="C4291" s="210" t="s">
        <v>86</v>
      </c>
      <c r="D4291" s="211" t="s">
        <v>38557</v>
      </c>
    </row>
    <row r="4292" spans="1:4" ht="13.5" x14ac:dyDescent="0.25">
      <c r="A4292" s="212">
        <v>92640</v>
      </c>
      <c r="B4292" s="210" t="s">
        <v>4337</v>
      </c>
      <c r="C4292" s="210" t="s">
        <v>86</v>
      </c>
      <c r="D4292" s="211" t="s">
        <v>33575</v>
      </c>
    </row>
    <row r="4293" spans="1:4" ht="13.5" x14ac:dyDescent="0.25">
      <c r="A4293" s="212">
        <v>92642</v>
      </c>
      <c r="B4293" s="210" t="s">
        <v>4338</v>
      </c>
      <c r="C4293" s="210" t="s">
        <v>86</v>
      </c>
      <c r="D4293" s="211" t="s">
        <v>38558</v>
      </c>
    </row>
    <row r="4294" spans="1:4" ht="13.5" x14ac:dyDescent="0.25">
      <c r="A4294" s="212">
        <v>92644</v>
      </c>
      <c r="B4294" s="210" t="s">
        <v>4339</v>
      </c>
      <c r="C4294" s="210" t="s">
        <v>86</v>
      </c>
      <c r="D4294" s="211" t="s">
        <v>38559</v>
      </c>
    </row>
    <row r="4295" spans="1:4" ht="13.5" x14ac:dyDescent="0.25">
      <c r="A4295" s="212">
        <v>92657</v>
      </c>
      <c r="B4295" s="210" t="s">
        <v>4340</v>
      </c>
      <c r="C4295" s="210" t="s">
        <v>86</v>
      </c>
      <c r="D4295" s="211" t="s">
        <v>12187</v>
      </c>
    </row>
    <row r="4296" spans="1:4" ht="13.5" x14ac:dyDescent="0.25">
      <c r="A4296" s="212">
        <v>92658</v>
      </c>
      <c r="B4296" s="210" t="s">
        <v>4341</v>
      </c>
      <c r="C4296" s="210" t="s">
        <v>86</v>
      </c>
      <c r="D4296" s="211" t="s">
        <v>32297</v>
      </c>
    </row>
    <row r="4297" spans="1:4" ht="13.5" x14ac:dyDescent="0.25">
      <c r="A4297" s="212">
        <v>92659</v>
      </c>
      <c r="B4297" s="210" t="s">
        <v>4342</v>
      </c>
      <c r="C4297" s="210" t="s">
        <v>86</v>
      </c>
      <c r="D4297" s="211" t="s">
        <v>32860</v>
      </c>
    </row>
    <row r="4298" spans="1:4" ht="13.5" x14ac:dyDescent="0.25">
      <c r="A4298" s="212">
        <v>92660</v>
      </c>
      <c r="B4298" s="210" t="s">
        <v>4343</v>
      </c>
      <c r="C4298" s="210" t="s">
        <v>86</v>
      </c>
      <c r="D4298" s="211" t="s">
        <v>38560</v>
      </c>
    </row>
    <row r="4299" spans="1:4" ht="13.5" x14ac:dyDescent="0.25">
      <c r="A4299" s="212">
        <v>92661</v>
      </c>
      <c r="B4299" s="210" t="s">
        <v>4344</v>
      </c>
      <c r="C4299" s="210" t="s">
        <v>86</v>
      </c>
      <c r="D4299" s="211" t="s">
        <v>38561</v>
      </c>
    </row>
    <row r="4300" spans="1:4" ht="13.5" x14ac:dyDescent="0.25">
      <c r="A4300" s="212">
        <v>92662</v>
      </c>
      <c r="B4300" s="210" t="s">
        <v>4345</v>
      </c>
      <c r="C4300" s="210" t="s">
        <v>86</v>
      </c>
      <c r="D4300" s="211" t="s">
        <v>38562</v>
      </c>
    </row>
    <row r="4301" spans="1:4" ht="13.5" x14ac:dyDescent="0.25">
      <c r="A4301" s="212">
        <v>92663</v>
      </c>
      <c r="B4301" s="210" t="s">
        <v>4346</v>
      </c>
      <c r="C4301" s="210" t="s">
        <v>86</v>
      </c>
      <c r="D4301" s="211" t="s">
        <v>38563</v>
      </c>
    </row>
    <row r="4302" spans="1:4" ht="13.5" x14ac:dyDescent="0.25">
      <c r="A4302" s="212">
        <v>92664</v>
      </c>
      <c r="B4302" s="210" t="s">
        <v>4347</v>
      </c>
      <c r="C4302" s="210" t="s">
        <v>86</v>
      </c>
      <c r="D4302" s="211" t="s">
        <v>31582</v>
      </c>
    </row>
    <row r="4303" spans="1:4" ht="13.5" x14ac:dyDescent="0.25">
      <c r="A4303" s="212">
        <v>92665</v>
      </c>
      <c r="B4303" s="210" t="s">
        <v>4348</v>
      </c>
      <c r="C4303" s="210" t="s">
        <v>86</v>
      </c>
      <c r="D4303" s="211" t="s">
        <v>38564</v>
      </c>
    </row>
    <row r="4304" spans="1:4" ht="13.5" x14ac:dyDescent="0.25">
      <c r="A4304" s="212">
        <v>92666</v>
      </c>
      <c r="B4304" s="210" t="s">
        <v>4349</v>
      </c>
      <c r="C4304" s="210" t="s">
        <v>86</v>
      </c>
      <c r="D4304" s="211" t="s">
        <v>38565</v>
      </c>
    </row>
    <row r="4305" spans="1:4" ht="13.5" x14ac:dyDescent="0.25">
      <c r="A4305" s="212">
        <v>92667</v>
      </c>
      <c r="B4305" s="210" t="s">
        <v>4350</v>
      </c>
      <c r="C4305" s="210" t="s">
        <v>86</v>
      </c>
      <c r="D4305" s="211" t="s">
        <v>33454</v>
      </c>
    </row>
    <row r="4306" spans="1:4" ht="13.5" x14ac:dyDescent="0.25">
      <c r="A4306" s="212">
        <v>92668</v>
      </c>
      <c r="B4306" s="210" t="s">
        <v>4351</v>
      </c>
      <c r="C4306" s="210" t="s">
        <v>86</v>
      </c>
      <c r="D4306" s="211" t="s">
        <v>37810</v>
      </c>
    </row>
    <row r="4307" spans="1:4" ht="13.5" x14ac:dyDescent="0.25">
      <c r="A4307" s="212">
        <v>92669</v>
      </c>
      <c r="B4307" s="210" t="s">
        <v>4352</v>
      </c>
      <c r="C4307" s="210" t="s">
        <v>86</v>
      </c>
      <c r="D4307" s="211" t="s">
        <v>38566</v>
      </c>
    </row>
    <row r="4308" spans="1:4" ht="13.5" x14ac:dyDescent="0.25">
      <c r="A4308" s="212">
        <v>92670</v>
      </c>
      <c r="B4308" s="210" t="s">
        <v>4353</v>
      </c>
      <c r="C4308" s="210" t="s">
        <v>86</v>
      </c>
      <c r="D4308" s="211" t="s">
        <v>38567</v>
      </c>
    </row>
    <row r="4309" spans="1:4" ht="13.5" x14ac:dyDescent="0.25">
      <c r="A4309" s="212">
        <v>92671</v>
      </c>
      <c r="B4309" s="210" t="s">
        <v>4354</v>
      </c>
      <c r="C4309" s="210" t="s">
        <v>86</v>
      </c>
      <c r="D4309" s="211" t="s">
        <v>33549</v>
      </c>
    </row>
    <row r="4310" spans="1:4" ht="13.5" x14ac:dyDescent="0.25">
      <c r="A4310" s="212">
        <v>92672</v>
      </c>
      <c r="B4310" s="210" t="s">
        <v>4355</v>
      </c>
      <c r="C4310" s="210" t="s">
        <v>86</v>
      </c>
      <c r="D4310" s="211" t="s">
        <v>31908</v>
      </c>
    </row>
    <row r="4311" spans="1:4" ht="13.5" x14ac:dyDescent="0.25">
      <c r="A4311" s="212">
        <v>92673</v>
      </c>
      <c r="B4311" s="210" t="s">
        <v>4356</v>
      </c>
      <c r="C4311" s="210" t="s">
        <v>86</v>
      </c>
      <c r="D4311" s="211" t="s">
        <v>37122</v>
      </c>
    </row>
    <row r="4312" spans="1:4" ht="13.5" x14ac:dyDescent="0.25">
      <c r="A4312" s="212">
        <v>92674</v>
      </c>
      <c r="B4312" s="210" t="s">
        <v>4357</v>
      </c>
      <c r="C4312" s="210" t="s">
        <v>86</v>
      </c>
      <c r="D4312" s="211" t="s">
        <v>31577</v>
      </c>
    </row>
    <row r="4313" spans="1:4" ht="13.5" x14ac:dyDescent="0.25">
      <c r="A4313" s="212">
        <v>92675</v>
      </c>
      <c r="B4313" s="210" t="s">
        <v>4358</v>
      </c>
      <c r="C4313" s="210" t="s">
        <v>86</v>
      </c>
      <c r="D4313" s="211" t="s">
        <v>38568</v>
      </c>
    </row>
    <row r="4314" spans="1:4" ht="13.5" x14ac:dyDescent="0.25">
      <c r="A4314" s="212">
        <v>92676</v>
      </c>
      <c r="B4314" s="210" t="s">
        <v>4359</v>
      </c>
      <c r="C4314" s="210" t="s">
        <v>86</v>
      </c>
      <c r="D4314" s="211" t="s">
        <v>33823</v>
      </c>
    </row>
    <row r="4315" spans="1:4" ht="13.5" x14ac:dyDescent="0.25">
      <c r="A4315" s="212">
        <v>92677</v>
      </c>
      <c r="B4315" s="210" t="s">
        <v>4360</v>
      </c>
      <c r="C4315" s="210" t="s">
        <v>86</v>
      </c>
      <c r="D4315" s="211" t="s">
        <v>33565</v>
      </c>
    </row>
    <row r="4316" spans="1:4" ht="13.5" x14ac:dyDescent="0.25">
      <c r="A4316" s="212">
        <v>92678</v>
      </c>
      <c r="B4316" s="210" t="s">
        <v>4361</v>
      </c>
      <c r="C4316" s="210" t="s">
        <v>86</v>
      </c>
      <c r="D4316" s="211" t="s">
        <v>38569</v>
      </c>
    </row>
    <row r="4317" spans="1:4" ht="13.5" x14ac:dyDescent="0.25">
      <c r="A4317" s="212">
        <v>92679</v>
      </c>
      <c r="B4317" s="210" t="s">
        <v>4362</v>
      </c>
      <c r="C4317" s="210" t="s">
        <v>86</v>
      </c>
      <c r="D4317" s="211" t="s">
        <v>38570</v>
      </c>
    </row>
    <row r="4318" spans="1:4" ht="13.5" x14ac:dyDescent="0.25">
      <c r="A4318" s="212">
        <v>92680</v>
      </c>
      <c r="B4318" s="210" t="s">
        <v>4363</v>
      </c>
      <c r="C4318" s="210" t="s">
        <v>86</v>
      </c>
      <c r="D4318" s="211" t="s">
        <v>38571</v>
      </c>
    </row>
    <row r="4319" spans="1:4" ht="13.5" x14ac:dyDescent="0.25">
      <c r="A4319" s="212">
        <v>92681</v>
      </c>
      <c r="B4319" s="210" t="s">
        <v>4364</v>
      </c>
      <c r="C4319" s="210" t="s">
        <v>86</v>
      </c>
      <c r="D4319" s="211" t="s">
        <v>38572</v>
      </c>
    </row>
    <row r="4320" spans="1:4" ht="13.5" x14ac:dyDescent="0.25">
      <c r="A4320" s="212">
        <v>92682</v>
      </c>
      <c r="B4320" s="210" t="s">
        <v>4365</v>
      </c>
      <c r="C4320" s="210" t="s">
        <v>86</v>
      </c>
      <c r="D4320" s="211" t="s">
        <v>38573</v>
      </c>
    </row>
    <row r="4321" spans="1:4" ht="13.5" x14ac:dyDescent="0.25">
      <c r="A4321" s="212">
        <v>92683</v>
      </c>
      <c r="B4321" s="210" t="s">
        <v>4366</v>
      </c>
      <c r="C4321" s="210" t="s">
        <v>86</v>
      </c>
      <c r="D4321" s="211" t="s">
        <v>38574</v>
      </c>
    </row>
    <row r="4322" spans="1:4" ht="13.5" x14ac:dyDescent="0.25">
      <c r="A4322" s="212">
        <v>92684</v>
      </c>
      <c r="B4322" s="210" t="s">
        <v>4367</v>
      </c>
      <c r="C4322" s="210" t="s">
        <v>86</v>
      </c>
      <c r="D4322" s="211" t="s">
        <v>38575</v>
      </c>
    </row>
    <row r="4323" spans="1:4" ht="13.5" x14ac:dyDescent="0.25">
      <c r="A4323" s="212">
        <v>92685</v>
      </c>
      <c r="B4323" s="210" t="s">
        <v>4368</v>
      </c>
      <c r="C4323" s="210" t="s">
        <v>86</v>
      </c>
      <c r="D4323" s="211" t="s">
        <v>38576</v>
      </c>
    </row>
    <row r="4324" spans="1:4" ht="13.5" x14ac:dyDescent="0.25">
      <c r="A4324" s="212">
        <v>92686</v>
      </c>
      <c r="B4324" s="210" t="s">
        <v>4369</v>
      </c>
      <c r="C4324" s="210" t="s">
        <v>86</v>
      </c>
      <c r="D4324" s="211" t="s">
        <v>38577</v>
      </c>
    </row>
    <row r="4325" spans="1:4" ht="13.5" x14ac:dyDescent="0.25">
      <c r="A4325" s="212">
        <v>92692</v>
      </c>
      <c r="B4325" s="210" t="s">
        <v>4370</v>
      </c>
      <c r="C4325" s="210" t="s">
        <v>86</v>
      </c>
      <c r="D4325" s="211" t="s">
        <v>38578</v>
      </c>
    </row>
    <row r="4326" spans="1:4" ht="13.5" x14ac:dyDescent="0.25">
      <c r="A4326" s="212">
        <v>92693</v>
      </c>
      <c r="B4326" s="210" t="s">
        <v>4371</v>
      </c>
      <c r="C4326" s="210" t="s">
        <v>86</v>
      </c>
      <c r="D4326" s="211" t="s">
        <v>4682</v>
      </c>
    </row>
    <row r="4327" spans="1:4" ht="13.5" x14ac:dyDescent="0.25">
      <c r="A4327" s="212">
        <v>92694</v>
      </c>
      <c r="B4327" s="210" t="s">
        <v>4373</v>
      </c>
      <c r="C4327" s="210" t="s">
        <v>86</v>
      </c>
      <c r="D4327" s="211" t="s">
        <v>38579</v>
      </c>
    </row>
    <row r="4328" spans="1:4" ht="13.5" x14ac:dyDescent="0.25">
      <c r="A4328" s="212">
        <v>92695</v>
      </c>
      <c r="B4328" s="210" t="s">
        <v>4375</v>
      </c>
      <c r="C4328" s="210" t="s">
        <v>86</v>
      </c>
      <c r="D4328" s="211" t="s">
        <v>4112</v>
      </c>
    </row>
    <row r="4329" spans="1:4" ht="13.5" x14ac:dyDescent="0.25">
      <c r="A4329" s="212">
        <v>92696</v>
      </c>
      <c r="B4329" s="210" t="s">
        <v>4376</v>
      </c>
      <c r="C4329" s="210" t="s">
        <v>86</v>
      </c>
      <c r="D4329" s="211" t="s">
        <v>36564</v>
      </c>
    </row>
    <row r="4330" spans="1:4" ht="13.5" x14ac:dyDescent="0.25">
      <c r="A4330" s="212">
        <v>92697</v>
      </c>
      <c r="B4330" s="210" t="s">
        <v>4377</v>
      </c>
      <c r="C4330" s="210" t="s">
        <v>86</v>
      </c>
      <c r="D4330" s="211" t="s">
        <v>36910</v>
      </c>
    </row>
    <row r="4331" spans="1:4" ht="13.5" x14ac:dyDescent="0.25">
      <c r="A4331" s="212">
        <v>92698</v>
      </c>
      <c r="B4331" s="210" t="s">
        <v>4378</v>
      </c>
      <c r="C4331" s="210" t="s">
        <v>86</v>
      </c>
      <c r="D4331" s="211" t="s">
        <v>37961</v>
      </c>
    </row>
    <row r="4332" spans="1:4" ht="13.5" x14ac:dyDescent="0.25">
      <c r="A4332" s="212">
        <v>92699</v>
      </c>
      <c r="B4332" s="210" t="s">
        <v>4379</v>
      </c>
      <c r="C4332" s="210" t="s">
        <v>86</v>
      </c>
      <c r="D4332" s="211" t="s">
        <v>10033</v>
      </c>
    </row>
    <row r="4333" spans="1:4" ht="13.5" x14ac:dyDescent="0.25">
      <c r="A4333" s="212">
        <v>92700</v>
      </c>
      <c r="B4333" s="210" t="s">
        <v>4380</v>
      </c>
      <c r="C4333" s="210" t="s">
        <v>86</v>
      </c>
      <c r="D4333" s="211" t="s">
        <v>38580</v>
      </c>
    </row>
    <row r="4334" spans="1:4" ht="13.5" x14ac:dyDescent="0.25">
      <c r="A4334" s="212">
        <v>92701</v>
      </c>
      <c r="B4334" s="210" t="s">
        <v>4381</v>
      </c>
      <c r="C4334" s="210" t="s">
        <v>86</v>
      </c>
      <c r="D4334" s="211" t="s">
        <v>31621</v>
      </c>
    </row>
    <row r="4335" spans="1:4" ht="13.5" x14ac:dyDescent="0.25">
      <c r="A4335" s="212">
        <v>92702</v>
      </c>
      <c r="B4335" s="210" t="s">
        <v>4383</v>
      </c>
      <c r="C4335" s="210" t="s">
        <v>86</v>
      </c>
      <c r="D4335" s="211" t="s">
        <v>32932</v>
      </c>
    </row>
    <row r="4336" spans="1:4" ht="13.5" x14ac:dyDescent="0.25">
      <c r="A4336" s="212">
        <v>92703</v>
      </c>
      <c r="B4336" s="210" t="s">
        <v>4384</v>
      </c>
      <c r="C4336" s="210" t="s">
        <v>86</v>
      </c>
      <c r="D4336" s="211" t="s">
        <v>30296</v>
      </c>
    </row>
    <row r="4337" spans="1:4" ht="13.5" x14ac:dyDescent="0.25">
      <c r="A4337" s="212">
        <v>92704</v>
      </c>
      <c r="B4337" s="210" t="s">
        <v>4385</v>
      </c>
      <c r="C4337" s="210" t="s">
        <v>86</v>
      </c>
      <c r="D4337" s="211" t="s">
        <v>38581</v>
      </c>
    </row>
    <row r="4338" spans="1:4" ht="13.5" x14ac:dyDescent="0.25">
      <c r="A4338" s="212">
        <v>92705</v>
      </c>
      <c r="B4338" s="210" t="s">
        <v>4386</v>
      </c>
      <c r="C4338" s="210" t="s">
        <v>86</v>
      </c>
      <c r="D4338" s="211" t="s">
        <v>38582</v>
      </c>
    </row>
    <row r="4339" spans="1:4" ht="13.5" x14ac:dyDescent="0.25">
      <c r="A4339" s="212">
        <v>92706</v>
      </c>
      <c r="B4339" s="210" t="s">
        <v>4387</v>
      </c>
      <c r="C4339" s="210" t="s">
        <v>86</v>
      </c>
      <c r="D4339" s="211" t="s">
        <v>38583</v>
      </c>
    </row>
    <row r="4340" spans="1:4" ht="13.5" x14ac:dyDescent="0.25">
      <c r="A4340" s="212">
        <v>92889</v>
      </c>
      <c r="B4340" s="210" t="s">
        <v>4388</v>
      </c>
      <c r="C4340" s="210" t="s">
        <v>86</v>
      </c>
      <c r="D4340" s="211" t="s">
        <v>38584</v>
      </c>
    </row>
    <row r="4341" spans="1:4" ht="13.5" x14ac:dyDescent="0.25">
      <c r="A4341" s="212">
        <v>92890</v>
      </c>
      <c r="B4341" s="210" t="s">
        <v>4389</v>
      </c>
      <c r="C4341" s="210" t="s">
        <v>86</v>
      </c>
      <c r="D4341" s="211" t="s">
        <v>38585</v>
      </c>
    </row>
    <row r="4342" spans="1:4" ht="13.5" x14ac:dyDescent="0.25">
      <c r="A4342" s="212">
        <v>92891</v>
      </c>
      <c r="B4342" s="210" t="s">
        <v>4390</v>
      </c>
      <c r="C4342" s="210" t="s">
        <v>86</v>
      </c>
      <c r="D4342" s="211" t="s">
        <v>38586</v>
      </c>
    </row>
    <row r="4343" spans="1:4" ht="13.5" x14ac:dyDescent="0.25">
      <c r="A4343" s="212">
        <v>92892</v>
      </c>
      <c r="B4343" s="210" t="s">
        <v>4391</v>
      </c>
      <c r="C4343" s="210" t="s">
        <v>86</v>
      </c>
      <c r="D4343" s="211" t="s">
        <v>31365</v>
      </c>
    </row>
    <row r="4344" spans="1:4" ht="13.5" x14ac:dyDescent="0.25">
      <c r="A4344" s="212">
        <v>92893</v>
      </c>
      <c r="B4344" s="210" t="s">
        <v>4392</v>
      </c>
      <c r="C4344" s="210" t="s">
        <v>86</v>
      </c>
      <c r="D4344" s="211" t="s">
        <v>32699</v>
      </c>
    </row>
    <row r="4345" spans="1:4" ht="13.5" x14ac:dyDescent="0.25">
      <c r="A4345" s="212">
        <v>92894</v>
      </c>
      <c r="B4345" s="210" t="s">
        <v>4393</v>
      </c>
      <c r="C4345" s="210" t="s">
        <v>86</v>
      </c>
      <c r="D4345" s="211" t="s">
        <v>31662</v>
      </c>
    </row>
    <row r="4346" spans="1:4" ht="13.5" x14ac:dyDescent="0.25">
      <c r="A4346" s="212">
        <v>92895</v>
      </c>
      <c r="B4346" s="210" t="s">
        <v>4394</v>
      </c>
      <c r="C4346" s="210" t="s">
        <v>86</v>
      </c>
      <c r="D4346" s="211" t="s">
        <v>30529</v>
      </c>
    </row>
    <row r="4347" spans="1:4" ht="13.5" x14ac:dyDescent="0.25">
      <c r="A4347" s="212">
        <v>92896</v>
      </c>
      <c r="B4347" s="210" t="s">
        <v>4395</v>
      </c>
      <c r="C4347" s="210" t="s">
        <v>86</v>
      </c>
      <c r="D4347" s="211" t="s">
        <v>38587</v>
      </c>
    </row>
    <row r="4348" spans="1:4" ht="13.5" x14ac:dyDescent="0.25">
      <c r="A4348" s="212">
        <v>92897</v>
      </c>
      <c r="B4348" s="210" t="s">
        <v>4396</v>
      </c>
      <c r="C4348" s="210" t="s">
        <v>86</v>
      </c>
      <c r="D4348" s="211" t="s">
        <v>38588</v>
      </c>
    </row>
    <row r="4349" spans="1:4" ht="13.5" x14ac:dyDescent="0.25">
      <c r="A4349" s="212">
        <v>92898</v>
      </c>
      <c r="B4349" s="210" t="s">
        <v>4397</v>
      </c>
      <c r="C4349" s="210" t="s">
        <v>86</v>
      </c>
      <c r="D4349" s="211" t="s">
        <v>38589</v>
      </c>
    </row>
    <row r="4350" spans="1:4" ht="13.5" x14ac:dyDescent="0.25">
      <c r="A4350" s="212">
        <v>92899</v>
      </c>
      <c r="B4350" s="210" t="s">
        <v>4398</v>
      </c>
      <c r="C4350" s="210" t="s">
        <v>86</v>
      </c>
      <c r="D4350" s="211" t="s">
        <v>29798</v>
      </c>
    </row>
    <row r="4351" spans="1:4" ht="13.5" x14ac:dyDescent="0.25">
      <c r="A4351" s="212">
        <v>92900</v>
      </c>
      <c r="B4351" s="210" t="s">
        <v>4399</v>
      </c>
      <c r="C4351" s="210" t="s">
        <v>86</v>
      </c>
      <c r="D4351" s="211" t="s">
        <v>38590</v>
      </c>
    </row>
    <row r="4352" spans="1:4" ht="13.5" x14ac:dyDescent="0.25">
      <c r="A4352" s="212">
        <v>92901</v>
      </c>
      <c r="B4352" s="210" t="s">
        <v>4400</v>
      </c>
      <c r="C4352" s="210" t="s">
        <v>86</v>
      </c>
      <c r="D4352" s="211" t="s">
        <v>38591</v>
      </c>
    </row>
    <row r="4353" spans="1:4" ht="13.5" x14ac:dyDescent="0.25">
      <c r="A4353" s="212">
        <v>92902</v>
      </c>
      <c r="B4353" s="210" t="s">
        <v>4401</v>
      </c>
      <c r="C4353" s="210" t="s">
        <v>86</v>
      </c>
      <c r="D4353" s="211" t="s">
        <v>38592</v>
      </c>
    </row>
    <row r="4354" spans="1:4" ht="13.5" x14ac:dyDescent="0.25">
      <c r="A4354" s="212">
        <v>92903</v>
      </c>
      <c r="B4354" s="210" t="s">
        <v>4402</v>
      </c>
      <c r="C4354" s="210" t="s">
        <v>86</v>
      </c>
      <c r="D4354" s="211" t="s">
        <v>38593</v>
      </c>
    </row>
    <row r="4355" spans="1:4" ht="13.5" x14ac:dyDescent="0.25">
      <c r="A4355" s="212">
        <v>92904</v>
      </c>
      <c r="B4355" s="210" t="s">
        <v>4403</v>
      </c>
      <c r="C4355" s="210" t="s">
        <v>86</v>
      </c>
      <c r="D4355" s="211" t="s">
        <v>29862</v>
      </c>
    </row>
    <row r="4356" spans="1:4" ht="13.5" x14ac:dyDescent="0.25">
      <c r="A4356" s="212">
        <v>92905</v>
      </c>
      <c r="B4356" s="210" t="s">
        <v>4404</v>
      </c>
      <c r="C4356" s="210" t="s">
        <v>86</v>
      </c>
      <c r="D4356" s="211" t="s">
        <v>38594</v>
      </c>
    </row>
    <row r="4357" spans="1:4" ht="13.5" x14ac:dyDescent="0.25">
      <c r="A4357" s="212">
        <v>92906</v>
      </c>
      <c r="B4357" s="210" t="s">
        <v>4405</v>
      </c>
      <c r="C4357" s="210" t="s">
        <v>86</v>
      </c>
      <c r="D4357" s="211" t="s">
        <v>38595</v>
      </c>
    </row>
    <row r="4358" spans="1:4" ht="13.5" x14ac:dyDescent="0.25">
      <c r="A4358" s="212">
        <v>92907</v>
      </c>
      <c r="B4358" s="210" t="s">
        <v>4406</v>
      </c>
      <c r="C4358" s="210" t="s">
        <v>86</v>
      </c>
      <c r="D4358" s="211" t="s">
        <v>38596</v>
      </c>
    </row>
    <row r="4359" spans="1:4" ht="13.5" x14ac:dyDescent="0.25">
      <c r="A4359" s="212">
        <v>92908</v>
      </c>
      <c r="B4359" s="210" t="s">
        <v>4407</v>
      </c>
      <c r="C4359" s="210" t="s">
        <v>86</v>
      </c>
      <c r="D4359" s="211" t="s">
        <v>38596</v>
      </c>
    </row>
    <row r="4360" spans="1:4" ht="13.5" x14ac:dyDescent="0.25">
      <c r="A4360" s="212">
        <v>92909</v>
      </c>
      <c r="B4360" s="210" t="s">
        <v>4408</v>
      </c>
      <c r="C4360" s="210" t="s">
        <v>86</v>
      </c>
      <c r="D4360" s="211" t="s">
        <v>38596</v>
      </c>
    </row>
    <row r="4361" spans="1:4" ht="13.5" x14ac:dyDescent="0.25">
      <c r="A4361" s="212">
        <v>92910</v>
      </c>
      <c r="B4361" s="210" t="s">
        <v>4409</v>
      </c>
      <c r="C4361" s="210" t="s">
        <v>86</v>
      </c>
      <c r="D4361" s="211" t="s">
        <v>38597</v>
      </c>
    </row>
    <row r="4362" spans="1:4" ht="13.5" x14ac:dyDescent="0.25">
      <c r="A4362" s="212">
        <v>92911</v>
      </c>
      <c r="B4362" s="210" t="s">
        <v>4410</v>
      </c>
      <c r="C4362" s="210" t="s">
        <v>86</v>
      </c>
      <c r="D4362" s="211" t="s">
        <v>38597</v>
      </c>
    </row>
    <row r="4363" spans="1:4" ht="13.5" x14ac:dyDescent="0.25">
      <c r="A4363" s="212">
        <v>92912</v>
      </c>
      <c r="B4363" s="210" t="s">
        <v>4411</v>
      </c>
      <c r="C4363" s="210" t="s">
        <v>86</v>
      </c>
      <c r="D4363" s="211" t="s">
        <v>38598</v>
      </c>
    </row>
    <row r="4364" spans="1:4" ht="13.5" x14ac:dyDescent="0.25">
      <c r="A4364" s="212">
        <v>92913</v>
      </c>
      <c r="B4364" s="210" t="s">
        <v>4412</v>
      </c>
      <c r="C4364" s="210" t="s">
        <v>86</v>
      </c>
      <c r="D4364" s="211" t="s">
        <v>38599</v>
      </c>
    </row>
    <row r="4365" spans="1:4" ht="13.5" x14ac:dyDescent="0.25">
      <c r="A4365" s="212">
        <v>92914</v>
      </c>
      <c r="B4365" s="210" t="s">
        <v>4413</v>
      </c>
      <c r="C4365" s="210" t="s">
        <v>86</v>
      </c>
      <c r="D4365" s="211" t="s">
        <v>38599</v>
      </c>
    </row>
    <row r="4366" spans="1:4" ht="13.5" x14ac:dyDescent="0.25">
      <c r="A4366" s="212">
        <v>92918</v>
      </c>
      <c r="B4366" s="210" t="s">
        <v>4414</v>
      </c>
      <c r="C4366" s="210" t="s">
        <v>86</v>
      </c>
      <c r="D4366" s="211" t="s">
        <v>31656</v>
      </c>
    </row>
    <row r="4367" spans="1:4" ht="13.5" x14ac:dyDescent="0.25">
      <c r="A4367" s="212">
        <v>92920</v>
      </c>
      <c r="B4367" s="210" t="s">
        <v>4415</v>
      </c>
      <c r="C4367" s="210" t="s">
        <v>86</v>
      </c>
      <c r="D4367" s="211" t="s">
        <v>38600</v>
      </c>
    </row>
    <row r="4368" spans="1:4" ht="13.5" x14ac:dyDescent="0.25">
      <c r="A4368" s="212">
        <v>92925</v>
      </c>
      <c r="B4368" s="210" t="s">
        <v>4416</v>
      </c>
      <c r="C4368" s="210" t="s">
        <v>86</v>
      </c>
      <c r="D4368" s="211" t="s">
        <v>38601</v>
      </c>
    </row>
    <row r="4369" spans="1:4" ht="13.5" x14ac:dyDescent="0.25">
      <c r="A4369" s="212">
        <v>92926</v>
      </c>
      <c r="B4369" s="210" t="s">
        <v>4417</v>
      </c>
      <c r="C4369" s="210" t="s">
        <v>86</v>
      </c>
      <c r="D4369" s="211" t="s">
        <v>37960</v>
      </c>
    </row>
    <row r="4370" spans="1:4" ht="13.5" x14ac:dyDescent="0.25">
      <c r="A4370" s="212">
        <v>92927</v>
      </c>
      <c r="B4370" s="210" t="s">
        <v>4418</v>
      </c>
      <c r="C4370" s="210" t="s">
        <v>86</v>
      </c>
      <c r="D4370" s="211" t="s">
        <v>37960</v>
      </c>
    </row>
    <row r="4371" spans="1:4" ht="13.5" x14ac:dyDescent="0.25">
      <c r="A4371" s="212">
        <v>92928</v>
      </c>
      <c r="B4371" s="210" t="s">
        <v>4419</v>
      </c>
      <c r="C4371" s="210" t="s">
        <v>86</v>
      </c>
      <c r="D4371" s="211" t="s">
        <v>38602</v>
      </c>
    </row>
    <row r="4372" spans="1:4" ht="13.5" x14ac:dyDescent="0.25">
      <c r="A4372" s="212">
        <v>92929</v>
      </c>
      <c r="B4372" s="210" t="s">
        <v>4420</v>
      </c>
      <c r="C4372" s="210" t="s">
        <v>86</v>
      </c>
      <c r="D4372" s="211" t="s">
        <v>38602</v>
      </c>
    </row>
    <row r="4373" spans="1:4" ht="13.5" x14ac:dyDescent="0.25">
      <c r="A4373" s="212">
        <v>92930</v>
      </c>
      <c r="B4373" s="210" t="s">
        <v>4421</v>
      </c>
      <c r="C4373" s="210" t="s">
        <v>86</v>
      </c>
      <c r="D4373" s="211" t="s">
        <v>38602</v>
      </c>
    </row>
    <row r="4374" spans="1:4" ht="13.5" x14ac:dyDescent="0.25">
      <c r="A4374" s="212">
        <v>92931</v>
      </c>
      <c r="B4374" s="210" t="s">
        <v>4422</v>
      </c>
      <c r="C4374" s="210" t="s">
        <v>86</v>
      </c>
      <c r="D4374" s="211" t="s">
        <v>32727</v>
      </c>
    </row>
    <row r="4375" spans="1:4" ht="13.5" x14ac:dyDescent="0.25">
      <c r="A4375" s="212">
        <v>92932</v>
      </c>
      <c r="B4375" s="210" t="s">
        <v>4423</v>
      </c>
      <c r="C4375" s="210" t="s">
        <v>86</v>
      </c>
      <c r="D4375" s="211" t="s">
        <v>32727</v>
      </c>
    </row>
    <row r="4376" spans="1:4" ht="13.5" x14ac:dyDescent="0.25">
      <c r="A4376" s="212">
        <v>92933</v>
      </c>
      <c r="B4376" s="210" t="s">
        <v>4424</v>
      </c>
      <c r="C4376" s="210" t="s">
        <v>86</v>
      </c>
      <c r="D4376" s="211" t="s">
        <v>32727</v>
      </c>
    </row>
    <row r="4377" spans="1:4" ht="13.5" x14ac:dyDescent="0.25">
      <c r="A4377" s="212">
        <v>92934</v>
      </c>
      <c r="B4377" s="210" t="s">
        <v>4425</v>
      </c>
      <c r="C4377" s="210" t="s">
        <v>86</v>
      </c>
      <c r="D4377" s="211" t="s">
        <v>38603</v>
      </c>
    </row>
    <row r="4378" spans="1:4" ht="13.5" x14ac:dyDescent="0.25">
      <c r="A4378" s="212">
        <v>92935</v>
      </c>
      <c r="B4378" s="210" t="s">
        <v>4426</v>
      </c>
      <c r="C4378" s="210" t="s">
        <v>86</v>
      </c>
      <c r="D4378" s="211" t="s">
        <v>38603</v>
      </c>
    </row>
    <row r="4379" spans="1:4" ht="13.5" x14ac:dyDescent="0.25">
      <c r="A4379" s="212">
        <v>92936</v>
      </c>
      <c r="B4379" s="210" t="s">
        <v>4427</v>
      </c>
      <c r="C4379" s="210" t="s">
        <v>86</v>
      </c>
      <c r="D4379" s="211" t="s">
        <v>38604</v>
      </c>
    </row>
    <row r="4380" spans="1:4" ht="13.5" x14ac:dyDescent="0.25">
      <c r="A4380" s="212">
        <v>92937</v>
      </c>
      <c r="B4380" s="210" t="s">
        <v>4428</v>
      </c>
      <c r="C4380" s="210" t="s">
        <v>86</v>
      </c>
      <c r="D4380" s="211" t="s">
        <v>38604</v>
      </c>
    </row>
    <row r="4381" spans="1:4" ht="13.5" x14ac:dyDescent="0.25">
      <c r="A4381" s="212">
        <v>92938</v>
      </c>
      <c r="B4381" s="210" t="s">
        <v>4429</v>
      </c>
      <c r="C4381" s="210" t="s">
        <v>86</v>
      </c>
      <c r="D4381" s="211" t="s">
        <v>38605</v>
      </c>
    </row>
    <row r="4382" spans="1:4" ht="13.5" x14ac:dyDescent="0.25">
      <c r="A4382" s="212">
        <v>92939</v>
      </c>
      <c r="B4382" s="210" t="s">
        <v>4431</v>
      </c>
      <c r="C4382" s="210" t="s">
        <v>86</v>
      </c>
      <c r="D4382" s="211" t="s">
        <v>32573</v>
      </c>
    </row>
    <row r="4383" spans="1:4" ht="13.5" x14ac:dyDescent="0.25">
      <c r="A4383" s="212">
        <v>92940</v>
      </c>
      <c r="B4383" s="210" t="s">
        <v>4432</v>
      </c>
      <c r="C4383" s="210" t="s">
        <v>86</v>
      </c>
      <c r="D4383" s="211" t="s">
        <v>38606</v>
      </c>
    </row>
    <row r="4384" spans="1:4" ht="13.5" x14ac:dyDescent="0.25">
      <c r="A4384" s="212">
        <v>92941</v>
      </c>
      <c r="B4384" s="210" t="s">
        <v>4433</v>
      </c>
      <c r="C4384" s="210" t="s">
        <v>86</v>
      </c>
      <c r="D4384" s="211" t="s">
        <v>38607</v>
      </c>
    </row>
    <row r="4385" spans="1:4" ht="13.5" x14ac:dyDescent="0.25">
      <c r="A4385" s="212">
        <v>92942</v>
      </c>
      <c r="B4385" s="210" t="s">
        <v>4434</v>
      </c>
      <c r="C4385" s="210" t="s">
        <v>86</v>
      </c>
      <c r="D4385" s="211" t="s">
        <v>38607</v>
      </c>
    </row>
    <row r="4386" spans="1:4" ht="13.5" x14ac:dyDescent="0.25">
      <c r="A4386" s="212">
        <v>92943</v>
      </c>
      <c r="B4386" s="210" t="s">
        <v>4435</v>
      </c>
      <c r="C4386" s="210" t="s">
        <v>86</v>
      </c>
      <c r="D4386" s="211" t="s">
        <v>30335</v>
      </c>
    </row>
    <row r="4387" spans="1:4" ht="13.5" x14ac:dyDescent="0.25">
      <c r="A4387" s="212">
        <v>92944</v>
      </c>
      <c r="B4387" s="210" t="s">
        <v>4436</v>
      </c>
      <c r="C4387" s="210" t="s">
        <v>86</v>
      </c>
      <c r="D4387" s="211" t="s">
        <v>30335</v>
      </c>
    </row>
    <row r="4388" spans="1:4" ht="13.5" x14ac:dyDescent="0.25">
      <c r="A4388" s="212">
        <v>92945</v>
      </c>
      <c r="B4388" s="210" t="s">
        <v>4437</v>
      </c>
      <c r="C4388" s="210" t="s">
        <v>86</v>
      </c>
      <c r="D4388" s="211" t="s">
        <v>30335</v>
      </c>
    </row>
    <row r="4389" spans="1:4" ht="13.5" x14ac:dyDescent="0.25">
      <c r="A4389" s="212">
        <v>92946</v>
      </c>
      <c r="B4389" s="210" t="s">
        <v>4438</v>
      </c>
      <c r="C4389" s="210" t="s">
        <v>86</v>
      </c>
      <c r="D4389" s="211" t="s">
        <v>12106</v>
      </c>
    </row>
    <row r="4390" spans="1:4" ht="13.5" x14ac:dyDescent="0.25">
      <c r="A4390" s="212">
        <v>92947</v>
      </c>
      <c r="B4390" s="210" t="s">
        <v>4439</v>
      </c>
      <c r="C4390" s="210" t="s">
        <v>86</v>
      </c>
      <c r="D4390" s="211" t="s">
        <v>12106</v>
      </c>
    </row>
    <row r="4391" spans="1:4" ht="13.5" x14ac:dyDescent="0.25">
      <c r="A4391" s="212">
        <v>92948</v>
      </c>
      <c r="B4391" s="210" t="s">
        <v>4440</v>
      </c>
      <c r="C4391" s="210" t="s">
        <v>86</v>
      </c>
      <c r="D4391" s="211" t="s">
        <v>12106</v>
      </c>
    </row>
    <row r="4392" spans="1:4" ht="13.5" x14ac:dyDescent="0.25">
      <c r="A4392" s="212">
        <v>92949</v>
      </c>
      <c r="B4392" s="210" t="s">
        <v>4441</v>
      </c>
      <c r="C4392" s="210" t="s">
        <v>86</v>
      </c>
      <c r="D4392" s="211" t="s">
        <v>38608</v>
      </c>
    </row>
    <row r="4393" spans="1:4" ht="13.5" x14ac:dyDescent="0.25">
      <c r="A4393" s="212">
        <v>92950</v>
      </c>
      <c r="B4393" s="210" t="s">
        <v>4442</v>
      </c>
      <c r="C4393" s="210" t="s">
        <v>86</v>
      </c>
      <c r="D4393" s="211" t="s">
        <v>38608</v>
      </c>
    </row>
    <row r="4394" spans="1:4" ht="13.5" x14ac:dyDescent="0.25">
      <c r="A4394" s="212">
        <v>92951</v>
      </c>
      <c r="B4394" s="210" t="s">
        <v>4443</v>
      </c>
      <c r="C4394" s="210" t="s">
        <v>86</v>
      </c>
      <c r="D4394" s="211" t="s">
        <v>38609</v>
      </c>
    </row>
    <row r="4395" spans="1:4" ht="13.5" x14ac:dyDescent="0.25">
      <c r="A4395" s="212">
        <v>92952</v>
      </c>
      <c r="B4395" s="210" t="s">
        <v>4444</v>
      </c>
      <c r="C4395" s="210" t="s">
        <v>86</v>
      </c>
      <c r="D4395" s="211" t="s">
        <v>38609</v>
      </c>
    </row>
    <row r="4396" spans="1:4" ht="13.5" x14ac:dyDescent="0.25">
      <c r="A4396" s="212">
        <v>92953</v>
      </c>
      <c r="B4396" s="210" t="s">
        <v>4445</v>
      </c>
      <c r="C4396" s="210" t="s">
        <v>86</v>
      </c>
      <c r="D4396" s="211" t="s">
        <v>38610</v>
      </c>
    </row>
    <row r="4397" spans="1:4" ht="13.5" x14ac:dyDescent="0.25">
      <c r="A4397" s="212">
        <v>93050</v>
      </c>
      <c r="B4397" s="210" t="s">
        <v>4447</v>
      </c>
      <c r="C4397" s="210" t="s">
        <v>86</v>
      </c>
      <c r="D4397" s="211" t="s">
        <v>2857</v>
      </c>
    </row>
    <row r="4398" spans="1:4" ht="13.5" x14ac:dyDescent="0.25">
      <c r="A4398" s="212">
        <v>93052</v>
      </c>
      <c r="B4398" s="210" t="s">
        <v>4448</v>
      </c>
      <c r="C4398" s="210" t="s">
        <v>86</v>
      </c>
      <c r="D4398" s="211" t="s">
        <v>38611</v>
      </c>
    </row>
    <row r="4399" spans="1:4" ht="13.5" x14ac:dyDescent="0.25">
      <c r="A4399" s="212">
        <v>93054</v>
      </c>
      <c r="B4399" s="210" t="s">
        <v>4449</v>
      </c>
      <c r="C4399" s="210" t="s">
        <v>86</v>
      </c>
      <c r="D4399" s="211" t="s">
        <v>12190</v>
      </c>
    </row>
    <row r="4400" spans="1:4" ht="13.5" x14ac:dyDescent="0.25">
      <c r="A4400" s="212">
        <v>93055</v>
      </c>
      <c r="B4400" s="210" t="s">
        <v>4451</v>
      </c>
      <c r="C4400" s="210" t="s">
        <v>86</v>
      </c>
      <c r="D4400" s="211" t="s">
        <v>38612</v>
      </c>
    </row>
    <row r="4401" spans="1:4" ht="13.5" x14ac:dyDescent="0.25">
      <c r="A4401" s="212">
        <v>93056</v>
      </c>
      <c r="B4401" s="210" t="s">
        <v>4452</v>
      </c>
      <c r="C4401" s="210" t="s">
        <v>86</v>
      </c>
      <c r="D4401" s="211" t="s">
        <v>5662</v>
      </c>
    </row>
    <row r="4402" spans="1:4" ht="13.5" x14ac:dyDescent="0.25">
      <c r="A4402" s="212">
        <v>93057</v>
      </c>
      <c r="B4402" s="210" t="s">
        <v>4453</v>
      </c>
      <c r="C4402" s="210" t="s">
        <v>86</v>
      </c>
      <c r="D4402" s="211" t="s">
        <v>10492</v>
      </c>
    </row>
    <row r="4403" spans="1:4" ht="13.5" x14ac:dyDescent="0.25">
      <c r="A4403" s="212">
        <v>93058</v>
      </c>
      <c r="B4403" s="210" t="s">
        <v>4454</v>
      </c>
      <c r="C4403" s="210" t="s">
        <v>86</v>
      </c>
      <c r="D4403" s="211" t="s">
        <v>38613</v>
      </c>
    </row>
    <row r="4404" spans="1:4" ht="13.5" x14ac:dyDescent="0.25">
      <c r="A4404" s="212">
        <v>93059</v>
      </c>
      <c r="B4404" s="210" t="s">
        <v>4455</v>
      </c>
      <c r="C4404" s="210" t="s">
        <v>86</v>
      </c>
      <c r="D4404" s="211" t="s">
        <v>33653</v>
      </c>
    </row>
    <row r="4405" spans="1:4" ht="13.5" x14ac:dyDescent="0.25">
      <c r="A4405" s="212">
        <v>93060</v>
      </c>
      <c r="B4405" s="210" t="s">
        <v>4456</v>
      </c>
      <c r="C4405" s="210" t="s">
        <v>86</v>
      </c>
      <c r="D4405" s="211" t="s">
        <v>38614</v>
      </c>
    </row>
    <row r="4406" spans="1:4" ht="13.5" x14ac:dyDescent="0.25">
      <c r="A4406" s="212">
        <v>93061</v>
      </c>
      <c r="B4406" s="210" t="s">
        <v>4457</v>
      </c>
      <c r="C4406" s="210" t="s">
        <v>86</v>
      </c>
      <c r="D4406" s="211" t="s">
        <v>30037</v>
      </c>
    </row>
    <row r="4407" spans="1:4" ht="13.5" x14ac:dyDescent="0.25">
      <c r="A4407" s="212">
        <v>93062</v>
      </c>
      <c r="B4407" s="210" t="s">
        <v>4458</v>
      </c>
      <c r="C4407" s="210" t="s">
        <v>86</v>
      </c>
      <c r="D4407" s="211" t="s">
        <v>4691</v>
      </c>
    </row>
    <row r="4408" spans="1:4" ht="13.5" x14ac:dyDescent="0.25">
      <c r="A4408" s="212">
        <v>93063</v>
      </c>
      <c r="B4408" s="210" t="s">
        <v>4460</v>
      </c>
      <c r="C4408" s="210" t="s">
        <v>86</v>
      </c>
      <c r="D4408" s="211" t="s">
        <v>38615</v>
      </c>
    </row>
    <row r="4409" spans="1:4" ht="13.5" x14ac:dyDescent="0.25">
      <c r="A4409" s="212">
        <v>93064</v>
      </c>
      <c r="B4409" s="210" t="s">
        <v>4461</v>
      </c>
      <c r="C4409" s="210" t="s">
        <v>86</v>
      </c>
      <c r="D4409" s="211" t="s">
        <v>10215</v>
      </c>
    </row>
    <row r="4410" spans="1:4" ht="13.5" x14ac:dyDescent="0.25">
      <c r="A4410" s="212">
        <v>93065</v>
      </c>
      <c r="B4410" s="210" t="s">
        <v>4462</v>
      </c>
      <c r="C4410" s="210" t="s">
        <v>86</v>
      </c>
      <c r="D4410" s="211" t="s">
        <v>38346</v>
      </c>
    </row>
    <row r="4411" spans="1:4" ht="13.5" x14ac:dyDescent="0.25">
      <c r="A4411" s="212">
        <v>93066</v>
      </c>
      <c r="B4411" s="210" t="s">
        <v>4463</v>
      </c>
      <c r="C4411" s="210" t="s">
        <v>86</v>
      </c>
      <c r="D4411" s="211" t="s">
        <v>38616</v>
      </c>
    </row>
    <row r="4412" spans="1:4" ht="13.5" x14ac:dyDescent="0.25">
      <c r="A4412" s="212">
        <v>93067</v>
      </c>
      <c r="B4412" s="210" t="s">
        <v>4464</v>
      </c>
      <c r="C4412" s="210" t="s">
        <v>86</v>
      </c>
      <c r="D4412" s="211" t="s">
        <v>29757</v>
      </c>
    </row>
    <row r="4413" spans="1:4" ht="13.5" x14ac:dyDescent="0.25">
      <c r="A4413" s="212">
        <v>93068</v>
      </c>
      <c r="B4413" s="210" t="s">
        <v>4465</v>
      </c>
      <c r="C4413" s="210" t="s">
        <v>86</v>
      </c>
      <c r="D4413" s="211" t="s">
        <v>38617</v>
      </c>
    </row>
    <row r="4414" spans="1:4" ht="13.5" x14ac:dyDescent="0.25">
      <c r="A4414" s="212">
        <v>93069</v>
      </c>
      <c r="B4414" s="210" t="s">
        <v>4466</v>
      </c>
      <c r="C4414" s="210" t="s">
        <v>86</v>
      </c>
      <c r="D4414" s="211" t="s">
        <v>38618</v>
      </c>
    </row>
    <row r="4415" spans="1:4" ht="13.5" x14ac:dyDescent="0.25">
      <c r="A4415" s="212">
        <v>93070</v>
      </c>
      <c r="B4415" s="210" t="s">
        <v>4467</v>
      </c>
      <c r="C4415" s="210" t="s">
        <v>86</v>
      </c>
      <c r="D4415" s="211" t="s">
        <v>38524</v>
      </c>
    </row>
    <row r="4416" spans="1:4" ht="13.5" x14ac:dyDescent="0.25">
      <c r="A4416" s="212">
        <v>93071</v>
      </c>
      <c r="B4416" s="210" t="s">
        <v>4468</v>
      </c>
      <c r="C4416" s="210" t="s">
        <v>86</v>
      </c>
      <c r="D4416" s="211" t="s">
        <v>30713</v>
      </c>
    </row>
    <row r="4417" spans="1:4" ht="13.5" x14ac:dyDescent="0.25">
      <c r="A4417" s="212">
        <v>93072</v>
      </c>
      <c r="B4417" s="210" t="s">
        <v>4469</v>
      </c>
      <c r="C4417" s="210" t="s">
        <v>86</v>
      </c>
      <c r="D4417" s="211" t="s">
        <v>38619</v>
      </c>
    </row>
    <row r="4418" spans="1:4" ht="13.5" x14ac:dyDescent="0.25">
      <c r="A4418" s="212">
        <v>93074</v>
      </c>
      <c r="B4418" s="210" t="s">
        <v>4470</v>
      </c>
      <c r="C4418" s="210" t="s">
        <v>86</v>
      </c>
      <c r="D4418" s="211" t="s">
        <v>3834</v>
      </c>
    </row>
    <row r="4419" spans="1:4" ht="13.5" x14ac:dyDescent="0.25">
      <c r="A4419" s="212">
        <v>93075</v>
      </c>
      <c r="B4419" s="210" t="s">
        <v>4471</v>
      </c>
      <c r="C4419" s="210" t="s">
        <v>86</v>
      </c>
      <c r="D4419" s="211" t="s">
        <v>7988</v>
      </c>
    </row>
    <row r="4420" spans="1:4" ht="13.5" x14ac:dyDescent="0.25">
      <c r="A4420" s="212">
        <v>93076</v>
      </c>
      <c r="B4420" s="210" t="s">
        <v>4472</v>
      </c>
      <c r="C4420" s="210" t="s">
        <v>86</v>
      </c>
      <c r="D4420" s="211" t="s">
        <v>38620</v>
      </c>
    </row>
    <row r="4421" spans="1:4" ht="13.5" x14ac:dyDescent="0.25">
      <c r="A4421" s="212">
        <v>93077</v>
      </c>
      <c r="B4421" s="210" t="s">
        <v>4473</v>
      </c>
      <c r="C4421" s="210" t="s">
        <v>86</v>
      </c>
      <c r="D4421" s="211" t="s">
        <v>676</v>
      </c>
    </row>
    <row r="4422" spans="1:4" ht="13.5" x14ac:dyDescent="0.25">
      <c r="A4422" s="212">
        <v>93078</v>
      </c>
      <c r="B4422" s="210" t="s">
        <v>4474</v>
      </c>
      <c r="C4422" s="210" t="s">
        <v>86</v>
      </c>
      <c r="D4422" s="211" t="s">
        <v>2306</v>
      </c>
    </row>
    <row r="4423" spans="1:4" ht="13.5" x14ac:dyDescent="0.25">
      <c r="A4423" s="212">
        <v>93079</v>
      </c>
      <c r="B4423" s="210" t="s">
        <v>4476</v>
      </c>
      <c r="C4423" s="210" t="s">
        <v>86</v>
      </c>
      <c r="D4423" s="211" t="s">
        <v>31318</v>
      </c>
    </row>
    <row r="4424" spans="1:4" ht="13.5" x14ac:dyDescent="0.25">
      <c r="A4424" s="212">
        <v>93080</v>
      </c>
      <c r="B4424" s="210" t="s">
        <v>4477</v>
      </c>
      <c r="C4424" s="210" t="s">
        <v>86</v>
      </c>
      <c r="D4424" s="211" t="s">
        <v>2984</v>
      </c>
    </row>
    <row r="4425" spans="1:4" ht="13.5" x14ac:dyDescent="0.25">
      <c r="A4425" s="212">
        <v>93081</v>
      </c>
      <c r="B4425" s="210" t="s">
        <v>4478</v>
      </c>
      <c r="C4425" s="210" t="s">
        <v>86</v>
      </c>
      <c r="D4425" s="211" t="s">
        <v>38621</v>
      </c>
    </row>
    <row r="4426" spans="1:4" ht="13.5" x14ac:dyDescent="0.25">
      <c r="A4426" s="212">
        <v>93082</v>
      </c>
      <c r="B4426" s="210" t="s">
        <v>4479</v>
      </c>
      <c r="C4426" s="210" t="s">
        <v>86</v>
      </c>
      <c r="D4426" s="211" t="s">
        <v>38622</v>
      </c>
    </row>
    <row r="4427" spans="1:4" ht="13.5" x14ac:dyDescent="0.25">
      <c r="A4427" s="212">
        <v>93083</v>
      </c>
      <c r="B4427" s="210" t="s">
        <v>4480</v>
      </c>
      <c r="C4427" s="210" t="s">
        <v>86</v>
      </c>
      <c r="D4427" s="211" t="s">
        <v>38623</v>
      </c>
    </row>
    <row r="4428" spans="1:4" ht="13.5" x14ac:dyDescent="0.25">
      <c r="A4428" s="212">
        <v>93084</v>
      </c>
      <c r="B4428" s="210" t="s">
        <v>4481</v>
      </c>
      <c r="C4428" s="210" t="s">
        <v>86</v>
      </c>
      <c r="D4428" s="211" t="s">
        <v>12237</v>
      </c>
    </row>
    <row r="4429" spans="1:4" ht="13.5" x14ac:dyDescent="0.25">
      <c r="A4429" s="212">
        <v>93085</v>
      </c>
      <c r="B4429" s="210" t="s">
        <v>4483</v>
      </c>
      <c r="C4429" s="210" t="s">
        <v>86</v>
      </c>
      <c r="D4429" s="211" t="s">
        <v>38624</v>
      </c>
    </row>
    <row r="4430" spans="1:4" ht="13.5" x14ac:dyDescent="0.25">
      <c r="A4430" s="212">
        <v>93086</v>
      </c>
      <c r="B4430" s="210" t="s">
        <v>4484</v>
      </c>
      <c r="C4430" s="210" t="s">
        <v>86</v>
      </c>
      <c r="D4430" s="211" t="s">
        <v>38625</v>
      </c>
    </row>
    <row r="4431" spans="1:4" ht="13.5" x14ac:dyDescent="0.25">
      <c r="A4431" s="212">
        <v>93087</v>
      </c>
      <c r="B4431" s="210" t="s">
        <v>4485</v>
      </c>
      <c r="C4431" s="210" t="s">
        <v>86</v>
      </c>
      <c r="D4431" s="211" t="s">
        <v>37882</v>
      </c>
    </row>
    <row r="4432" spans="1:4" ht="13.5" x14ac:dyDescent="0.25">
      <c r="A4432" s="212">
        <v>93088</v>
      </c>
      <c r="B4432" s="210" t="s">
        <v>4487</v>
      </c>
      <c r="C4432" s="210" t="s">
        <v>86</v>
      </c>
      <c r="D4432" s="211" t="s">
        <v>4201</v>
      </c>
    </row>
    <row r="4433" spans="1:4" ht="13.5" x14ac:dyDescent="0.25">
      <c r="A4433" s="212">
        <v>93089</v>
      </c>
      <c r="B4433" s="210" t="s">
        <v>4489</v>
      </c>
      <c r="C4433" s="210" t="s">
        <v>86</v>
      </c>
      <c r="D4433" s="211" t="s">
        <v>38626</v>
      </c>
    </row>
    <row r="4434" spans="1:4" ht="13.5" x14ac:dyDescent="0.25">
      <c r="A4434" s="212">
        <v>93090</v>
      </c>
      <c r="B4434" s="210" t="s">
        <v>4490</v>
      </c>
      <c r="C4434" s="210" t="s">
        <v>86</v>
      </c>
      <c r="D4434" s="211" t="s">
        <v>12273</v>
      </c>
    </row>
    <row r="4435" spans="1:4" ht="13.5" x14ac:dyDescent="0.25">
      <c r="A4435" s="212">
        <v>93091</v>
      </c>
      <c r="B4435" s="210" t="s">
        <v>4491</v>
      </c>
      <c r="C4435" s="210" t="s">
        <v>86</v>
      </c>
      <c r="D4435" s="211" t="s">
        <v>38627</v>
      </c>
    </row>
    <row r="4436" spans="1:4" ht="13.5" x14ac:dyDescent="0.25">
      <c r="A4436" s="212">
        <v>93092</v>
      </c>
      <c r="B4436" s="210" t="s">
        <v>4492</v>
      </c>
      <c r="C4436" s="210" t="s">
        <v>86</v>
      </c>
      <c r="D4436" s="211" t="s">
        <v>38628</v>
      </c>
    </row>
    <row r="4437" spans="1:4" ht="13.5" x14ac:dyDescent="0.25">
      <c r="A4437" s="212">
        <v>93093</v>
      </c>
      <c r="B4437" s="210" t="s">
        <v>4493</v>
      </c>
      <c r="C4437" s="210" t="s">
        <v>86</v>
      </c>
      <c r="D4437" s="211" t="s">
        <v>38439</v>
      </c>
    </row>
    <row r="4438" spans="1:4" ht="13.5" x14ac:dyDescent="0.25">
      <c r="A4438" s="212">
        <v>93094</v>
      </c>
      <c r="B4438" s="210" t="s">
        <v>4495</v>
      </c>
      <c r="C4438" s="210" t="s">
        <v>86</v>
      </c>
      <c r="D4438" s="211" t="s">
        <v>38629</v>
      </c>
    </row>
    <row r="4439" spans="1:4" ht="13.5" x14ac:dyDescent="0.25">
      <c r="A4439" s="212">
        <v>93097</v>
      </c>
      <c r="B4439" s="210" t="s">
        <v>4496</v>
      </c>
      <c r="C4439" s="210" t="s">
        <v>86</v>
      </c>
      <c r="D4439" s="211" t="s">
        <v>4928</v>
      </c>
    </row>
    <row r="4440" spans="1:4" ht="13.5" x14ac:dyDescent="0.25">
      <c r="A4440" s="212">
        <v>93098</v>
      </c>
      <c r="B4440" s="210" t="s">
        <v>4497</v>
      </c>
      <c r="C4440" s="210" t="s">
        <v>86</v>
      </c>
      <c r="D4440" s="211" t="s">
        <v>38630</v>
      </c>
    </row>
    <row r="4441" spans="1:4" ht="13.5" x14ac:dyDescent="0.25">
      <c r="A4441" s="212">
        <v>93099</v>
      </c>
      <c r="B4441" s="210" t="s">
        <v>4498</v>
      </c>
      <c r="C4441" s="210" t="s">
        <v>86</v>
      </c>
      <c r="D4441" s="211" t="s">
        <v>38631</v>
      </c>
    </row>
    <row r="4442" spans="1:4" ht="13.5" x14ac:dyDescent="0.25">
      <c r="A4442" s="212">
        <v>93100</v>
      </c>
      <c r="B4442" s="210" t="s">
        <v>4499</v>
      </c>
      <c r="C4442" s="210" t="s">
        <v>86</v>
      </c>
      <c r="D4442" s="211" t="s">
        <v>38632</v>
      </c>
    </row>
    <row r="4443" spans="1:4" ht="13.5" x14ac:dyDescent="0.25">
      <c r="A4443" s="212">
        <v>93101</v>
      </c>
      <c r="B4443" s="210" t="s">
        <v>4500</v>
      </c>
      <c r="C4443" s="210" t="s">
        <v>86</v>
      </c>
      <c r="D4443" s="211" t="s">
        <v>38633</v>
      </c>
    </row>
    <row r="4444" spans="1:4" ht="13.5" x14ac:dyDescent="0.25">
      <c r="A4444" s="212">
        <v>93102</v>
      </c>
      <c r="B4444" s="210" t="s">
        <v>4501</v>
      </c>
      <c r="C4444" s="210" t="s">
        <v>86</v>
      </c>
      <c r="D4444" s="211" t="s">
        <v>33431</v>
      </c>
    </row>
    <row r="4445" spans="1:4" ht="13.5" x14ac:dyDescent="0.25">
      <c r="A4445" s="212">
        <v>93103</v>
      </c>
      <c r="B4445" s="210" t="s">
        <v>4502</v>
      </c>
      <c r="C4445" s="210" t="s">
        <v>86</v>
      </c>
      <c r="D4445" s="211" t="s">
        <v>38634</v>
      </c>
    </row>
    <row r="4446" spans="1:4" ht="13.5" x14ac:dyDescent="0.25">
      <c r="A4446" s="212">
        <v>93104</v>
      </c>
      <c r="B4446" s="210" t="s">
        <v>4503</v>
      </c>
      <c r="C4446" s="210" t="s">
        <v>86</v>
      </c>
      <c r="D4446" s="211" t="s">
        <v>30283</v>
      </c>
    </row>
    <row r="4447" spans="1:4" ht="13.5" x14ac:dyDescent="0.25">
      <c r="A4447" s="212">
        <v>93105</v>
      </c>
      <c r="B4447" s="210" t="s">
        <v>4504</v>
      </c>
      <c r="C4447" s="210" t="s">
        <v>86</v>
      </c>
      <c r="D4447" s="211" t="s">
        <v>1052</v>
      </c>
    </row>
    <row r="4448" spans="1:4" ht="13.5" x14ac:dyDescent="0.25">
      <c r="A4448" s="212">
        <v>93106</v>
      </c>
      <c r="B4448" s="210" t="s">
        <v>4505</v>
      </c>
      <c r="C4448" s="210" t="s">
        <v>86</v>
      </c>
      <c r="D4448" s="211" t="s">
        <v>38635</v>
      </c>
    </row>
    <row r="4449" spans="1:4" ht="13.5" x14ac:dyDescent="0.25">
      <c r="A4449" s="212">
        <v>93107</v>
      </c>
      <c r="B4449" s="210" t="s">
        <v>4506</v>
      </c>
      <c r="C4449" s="210" t="s">
        <v>86</v>
      </c>
      <c r="D4449" s="211" t="s">
        <v>29924</v>
      </c>
    </row>
    <row r="4450" spans="1:4" ht="13.5" x14ac:dyDescent="0.25">
      <c r="A4450" s="212">
        <v>93108</v>
      </c>
      <c r="B4450" s="210" t="s">
        <v>4507</v>
      </c>
      <c r="C4450" s="210" t="s">
        <v>86</v>
      </c>
      <c r="D4450" s="211" t="s">
        <v>5477</v>
      </c>
    </row>
    <row r="4451" spans="1:4" ht="13.5" x14ac:dyDescent="0.25">
      <c r="A4451" s="212">
        <v>93109</v>
      </c>
      <c r="B4451" s="210" t="s">
        <v>4509</v>
      </c>
      <c r="C4451" s="210" t="s">
        <v>86</v>
      </c>
      <c r="D4451" s="211" t="s">
        <v>38636</v>
      </c>
    </row>
    <row r="4452" spans="1:4" ht="13.5" x14ac:dyDescent="0.25">
      <c r="A4452" s="212">
        <v>93110</v>
      </c>
      <c r="B4452" s="210" t="s">
        <v>4510</v>
      </c>
      <c r="C4452" s="210" t="s">
        <v>86</v>
      </c>
      <c r="D4452" s="211" t="s">
        <v>38637</v>
      </c>
    </row>
    <row r="4453" spans="1:4" ht="13.5" x14ac:dyDescent="0.25">
      <c r="A4453" s="212">
        <v>93111</v>
      </c>
      <c r="B4453" s="210" t="s">
        <v>4511</v>
      </c>
      <c r="C4453" s="210" t="s">
        <v>86</v>
      </c>
      <c r="D4453" s="211" t="s">
        <v>31605</v>
      </c>
    </row>
    <row r="4454" spans="1:4" ht="13.5" x14ac:dyDescent="0.25">
      <c r="A4454" s="212">
        <v>93112</v>
      </c>
      <c r="B4454" s="210" t="s">
        <v>4513</v>
      </c>
      <c r="C4454" s="210" t="s">
        <v>86</v>
      </c>
      <c r="D4454" s="211" t="s">
        <v>33432</v>
      </c>
    </row>
    <row r="4455" spans="1:4" ht="13.5" x14ac:dyDescent="0.25">
      <c r="A4455" s="212">
        <v>93113</v>
      </c>
      <c r="B4455" s="210" t="s">
        <v>4514</v>
      </c>
      <c r="C4455" s="210" t="s">
        <v>86</v>
      </c>
      <c r="D4455" s="211" t="s">
        <v>38531</v>
      </c>
    </row>
    <row r="4456" spans="1:4" ht="13.5" x14ac:dyDescent="0.25">
      <c r="A4456" s="212">
        <v>93114</v>
      </c>
      <c r="B4456" s="210" t="s">
        <v>4515</v>
      </c>
      <c r="C4456" s="210" t="s">
        <v>86</v>
      </c>
      <c r="D4456" s="211" t="s">
        <v>37746</v>
      </c>
    </row>
    <row r="4457" spans="1:4" ht="13.5" x14ac:dyDescent="0.25">
      <c r="A4457" s="212">
        <v>93115</v>
      </c>
      <c r="B4457" s="210" t="s">
        <v>4516</v>
      </c>
      <c r="C4457" s="210" t="s">
        <v>86</v>
      </c>
      <c r="D4457" s="211" t="s">
        <v>38638</v>
      </c>
    </row>
    <row r="4458" spans="1:4" ht="13.5" x14ac:dyDescent="0.25">
      <c r="A4458" s="212">
        <v>93116</v>
      </c>
      <c r="B4458" s="210" t="s">
        <v>4517</v>
      </c>
      <c r="C4458" s="210" t="s">
        <v>86</v>
      </c>
      <c r="D4458" s="211" t="s">
        <v>38639</v>
      </c>
    </row>
    <row r="4459" spans="1:4" ht="13.5" x14ac:dyDescent="0.25">
      <c r="A4459" s="212">
        <v>93117</v>
      </c>
      <c r="B4459" s="210" t="s">
        <v>4518</v>
      </c>
      <c r="C4459" s="210" t="s">
        <v>86</v>
      </c>
      <c r="D4459" s="211" t="s">
        <v>38640</v>
      </c>
    </row>
    <row r="4460" spans="1:4" ht="13.5" x14ac:dyDescent="0.25">
      <c r="A4460" s="212">
        <v>93118</v>
      </c>
      <c r="B4460" s="210" t="s">
        <v>4520</v>
      </c>
      <c r="C4460" s="210" t="s">
        <v>86</v>
      </c>
      <c r="D4460" s="211" t="s">
        <v>38641</v>
      </c>
    </row>
    <row r="4461" spans="1:4" ht="13.5" x14ac:dyDescent="0.25">
      <c r="A4461" s="212">
        <v>93119</v>
      </c>
      <c r="B4461" s="210" t="s">
        <v>4521</v>
      </c>
      <c r="C4461" s="210" t="s">
        <v>86</v>
      </c>
      <c r="D4461" s="211" t="s">
        <v>31407</v>
      </c>
    </row>
    <row r="4462" spans="1:4" ht="13.5" x14ac:dyDescent="0.25">
      <c r="A4462" s="212">
        <v>93120</v>
      </c>
      <c r="B4462" s="210" t="s">
        <v>4522</v>
      </c>
      <c r="C4462" s="210" t="s">
        <v>86</v>
      </c>
      <c r="D4462" s="211" t="s">
        <v>38642</v>
      </c>
    </row>
    <row r="4463" spans="1:4" ht="13.5" x14ac:dyDescent="0.25">
      <c r="A4463" s="212">
        <v>93121</v>
      </c>
      <c r="B4463" s="210" t="s">
        <v>4524</v>
      </c>
      <c r="C4463" s="210" t="s">
        <v>86</v>
      </c>
      <c r="D4463" s="211" t="s">
        <v>30940</v>
      </c>
    </row>
    <row r="4464" spans="1:4" ht="13.5" x14ac:dyDescent="0.25">
      <c r="A4464" s="212">
        <v>93122</v>
      </c>
      <c r="B4464" s="210" t="s">
        <v>4525</v>
      </c>
      <c r="C4464" s="210" t="s">
        <v>86</v>
      </c>
      <c r="D4464" s="211" t="s">
        <v>38464</v>
      </c>
    </row>
    <row r="4465" spans="1:4" ht="13.5" x14ac:dyDescent="0.25">
      <c r="A4465" s="212">
        <v>93123</v>
      </c>
      <c r="B4465" s="210" t="s">
        <v>4527</v>
      </c>
      <c r="C4465" s="210" t="s">
        <v>86</v>
      </c>
      <c r="D4465" s="211" t="s">
        <v>38643</v>
      </c>
    </row>
    <row r="4466" spans="1:4" ht="13.5" x14ac:dyDescent="0.25">
      <c r="A4466" s="212">
        <v>93124</v>
      </c>
      <c r="B4466" s="210" t="s">
        <v>4529</v>
      </c>
      <c r="C4466" s="210" t="s">
        <v>86</v>
      </c>
      <c r="D4466" s="211" t="s">
        <v>31950</v>
      </c>
    </row>
    <row r="4467" spans="1:4" ht="13.5" x14ac:dyDescent="0.25">
      <c r="A4467" s="212">
        <v>93125</v>
      </c>
      <c r="B4467" s="210" t="s">
        <v>4530</v>
      </c>
      <c r="C4467" s="210" t="s">
        <v>86</v>
      </c>
      <c r="D4467" s="211" t="s">
        <v>38644</v>
      </c>
    </row>
    <row r="4468" spans="1:4" ht="13.5" x14ac:dyDescent="0.25">
      <c r="A4468" s="212">
        <v>93126</v>
      </c>
      <c r="B4468" s="210" t="s">
        <v>4531</v>
      </c>
      <c r="C4468" s="210" t="s">
        <v>86</v>
      </c>
      <c r="D4468" s="211" t="s">
        <v>38645</v>
      </c>
    </row>
    <row r="4469" spans="1:4" ht="13.5" x14ac:dyDescent="0.25">
      <c r="A4469" s="212">
        <v>93133</v>
      </c>
      <c r="B4469" s="210" t="s">
        <v>4532</v>
      </c>
      <c r="C4469" s="210" t="s">
        <v>86</v>
      </c>
      <c r="D4469" s="211" t="s">
        <v>38646</v>
      </c>
    </row>
    <row r="4470" spans="1:4" ht="13.5" x14ac:dyDescent="0.25">
      <c r="A4470" s="212">
        <v>94465</v>
      </c>
      <c r="B4470" s="210" t="s">
        <v>32226</v>
      </c>
      <c r="C4470" s="210" t="s">
        <v>86</v>
      </c>
      <c r="D4470" s="211" t="s">
        <v>30296</v>
      </c>
    </row>
    <row r="4471" spans="1:4" ht="13.5" x14ac:dyDescent="0.25">
      <c r="A4471" s="212">
        <v>94466</v>
      </c>
      <c r="B4471" s="210" t="s">
        <v>32227</v>
      </c>
      <c r="C4471" s="210" t="s">
        <v>86</v>
      </c>
      <c r="D4471" s="211" t="s">
        <v>32052</v>
      </c>
    </row>
    <row r="4472" spans="1:4" ht="13.5" x14ac:dyDescent="0.25">
      <c r="A4472" s="212">
        <v>94467</v>
      </c>
      <c r="B4472" s="210" t="s">
        <v>32228</v>
      </c>
      <c r="C4472" s="210" t="s">
        <v>86</v>
      </c>
      <c r="D4472" s="211" t="s">
        <v>38647</v>
      </c>
    </row>
    <row r="4473" spans="1:4" ht="13.5" x14ac:dyDescent="0.25">
      <c r="A4473" s="212">
        <v>94468</v>
      </c>
      <c r="B4473" s="210" t="s">
        <v>32229</v>
      </c>
      <c r="C4473" s="210" t="s">
        <v>86</v>
      </c>
      <c r="D4473" s="211" t="s">
        <v>36733</v>
      </c>
    </row>
    <row r="4474" spans="1:4" ht="13.5" x14ac:dyDescent="0.25">
      <c r="A4474" s="212">
        <v>94469</v>
      </c>
      <c r="B4474" s="210" t="s">
        <v>32230</v>
      </c>
      <c r="C4474" s="210" t="s">
        <v>86</v>
      </c>
      <c r="D4474" s="211" t="s">
        <v>38648</v>
      </c>
    </row>
    <row r="4475" spans="1:4" ht="13.5" x14ac:dyDescent="0.25">
      <c r="A4475" s="212">
        <v>94470</v>
      </c>
      <c r="B4475" s="210" t="s">
        <v>32231</v>
      </c>
      <c r="C4475" s="210" t="s">
        <v>86</v>
      </c>
      <c r="D4475" s="211" t="s">
        <v>33745</v>
      </c>
    </row>
    <row r="4476" spans="1:4" ht="13.5" x14ac:dyDescent="0.25">
      <c r="A4476" s="212">
        <v>94471</v>
      </c>
      <c r="B4476" s="210" t="s">
        <v>32232</v>
      </c>
      <c r="C4476" s="210" t="s">
        <v>86</v>
      </c>
      <c r="D4476" s="211" t="s">
        <v>38649</v>
      </c>
    </row>
    <row r="4477" spans="1:4" ht="13.5" x14ac:dyDescent="0.25">
      <c r="A4477" s="212">
        <v>94472</v>
      </c>
      <c r="B4477" s="210" t="s">
        <v>32233</v>
      </c>
      <c r="C4477" s="210" t="s">
        <v>86</v>
      </c>
      <c r="D4477" s="211" t="s">
        <v>38650</v>
      </c>
    </row>
    <row r="4478" spans="1:4" ht="13.5" x14ac:dyDescent="0.25">
      <c r="A4478" s="212">
        <v>94473</v>
      </c>
      <c r="B4478" s="210" t="s">
        <v>32234</v>
      </c>
      <c r="C4478" s="210" t="s">
        <v>86</v>
      </c>
      <c r="D4478" s="211" t="s">
        <v>31581</v>
      </c>
    </row>
    <row r="4479" spans="1:4" ht="13.5" x14ac:dyDescent="0.25">
      <c r="A4479" s="212">
        <v>94474</v>
      </c>
      <c r="B4479" s="210" t="s">
        <v>32235</v>
      </c>
      <c r="C4479" s="210" t="s">
        <v>86</v>
      </c>
      <c r="D4479" s="211" t="s">
        <v>38651</v>
      </c>
    </row>
    <row r="4480" spans="1:4" ht="13.5" x14ac:dyDescent="0.25">
      <c r="A4480" s="212">
        <v>94475</v>
      </c>
      <c r="B4480" s="210" t="s">
        <v>32236</v>
      </c>
      <c r="C4480" s="210" t="s">
        <v>86</v>
      </c>
      <c r="D4480" s="211" t="s">
        <v>38652</v>
      </c>
    </row>
    <row r="4481" spans="1:4" ht="13.5" x14ac:dyDescent="0.25">
      <c r="A4481" s="212">
        <v>94476</v>
      </c>
      <c r="B4481" s="210" t="s">
        <v>32237</v>
      </c>
      <c r="C4481" s="210" t="s">
        <v>86</v>
      </c>
      <c r="D4481" s="211" t="s">
        <v>38653</v>
      </c>
    </row>
    <row r="4482" spans="1:4" ht="13.5" x14ac:dyDescent="0.25">
      <c r="A4482" s="212">
        <v>94477</v>
      </c>
      <c r="B4482" s="210" t="s">
        <v>32238</v>
      </c>
      <c r="C4482" s="210" t="s">
        <v>86</v>
      </c>
      <c r="D4482" s="211" t="s">
        <v>38654</v>
      </c>
    </row>
    <row r="4483" spans="1:4" ht="13.5" x14ac:dyDescent="0.25">
      <c r="A4483" s="212">
        <v>94478</v>
      </c>
      <c r="B4483" s="210" t="s">
        <v>32239</v>
      </c>
      <c r="C4483" s="210" t="s">
        <v>86</v>
      </c>
      <c r="D4483" s="211" t="s">
        <v>38655</v>
      </c>
    </row>
    <row r="4484" spans="1:4" ht="13.5" x14ac:dyDescent="0.25">
      <c r="A4484" s="212">
        <v>94479</v>
      </c>
      <c r="B4484" s="210" t="s">
        <v>32240</v>
      </c>
      <c r="C4484" s="210" t="s">
        <v>86</v>
      </c>
      <c r="D4484" s="211" t="s">
        <v>38656</v>
      </c>
    </row>
    <row r="4485" spans="1:4" ht="13.5" x14ac:dyDescent="0.25">
      <c r="A4485" s="212">
        <v>94606</v>
      </c>
      <c r="B4485" s="210" t="s">
        <v>32241</v>
      </c>
      <c r="C4485" s="210" t="s">
        <v>86</v>
      </c>
      <c r="D4485" s="211" t="s">
        <v>38657</v>
      </c>
    </row>
    <row r="4486" spans="1:4" ht="13.5" x14ac:dyDescent="0.25">
      <c r="A4486" s="212">
        <v>94608</v>
      </c>
      <c r="B4486" s="210" t="s">
        <v>32242</v>
      </c>
      <c r="C4486" s="210" t="s">
        <v>86</v>
      </c>
      <c r="D4486" s="211" t="s">
        <v>38658</v>
      </c>
    </row>
    <row r="4487" spans="1:4" ht="13.5" x14ac:dyDescent="0.25">
      <c r="A4487" s="212">
        <v>94610</v>
      </c>
      <c r="B4487" s="210" t="s">
        <v>32243</v>
      </c>
      <c r="C4487" s="210" t="s">
        <v>86</v>
      </c>
      <c r="D4487" s="211" t="s">
        <v>38659</v>
      </c>
    </row>
    <row r="4488" spans="1:4" ht="13.5" x14ac:dyDescent="0.25">
      <c r="A4488" s="212">
        <v>94612</v>
      </c>
      <c r="B4488" s="210" t="s">
        <v>32244</v>
      </c>
      <c r="C4488" s="210" t="s">
        <v>86</v>
      </c>
      <c r="D4488" s="211" t="s">
        <v>38660</v>
      </c>
    </row>
    <row r="4489" spans="1:4" ht="13.5" x14ac:dyDescent="0.25">
      <c r="A4489" s="212">
        <v>94614</v>
      </c>
      <c r="B4489" s="210" t="s">
        <v>32245</v>
      </c>
      <c r="C4489" s="210" t="s">
        <v>86</v>
      </c>
      <c r="D4489" s="211" t="s">
        <v>38661</v>
      </c>
    </row>
    <row r="4490" spans="1:4" ht="13.5" x14ac:dyDescent="0.25">
      <c r="A4490" s="212">
        <v>94615</v>
      </c>
      <c r="B4490" s="210" t="s">
        <v>32246</v>
      </c>
      <c r="C4490" s="210" t="s">
        <v>86</v>
      </c>
      <c r="D4490" s="211" t="s">
        <v>33583</v>
      </c>
    </row>
    <row r="4491" spans="1:4" ht="13.5" x14ac:dyDescent="0.25">
      <c r="A4491" s="212">
        <v>94616</v>
      </c>
      <c r="B4491" s="210" t="s">
        <v>32247</v>
      </c>
      <c r="C4491" s="210" t="s">
        <v>86</v>
      </c>
      <c r="D4491" s="211" t="s">
        <v>38662</v>
      </c>
    </row>
    <row r="4492" spans="1:4" ht="13.5" x14ac:dyDescent="0.25">
      <c r="A4492" s="212">
        <v>94617</v>
      </c>
      <c r="B4492" s="210" t="s">
        <v>32248</v>
      </c>
      <c r="C4492" s="210" t="s">
        <v>86</v>
      </c>
      <c r="D4492" s="211" t="s">
        <v>38663</v>
      </c>
    </row>
    <row r="4493" spans="1:4" ht="13.5" x14ac:dyDescent="0.25">
      <c r="A4493" s="212">
        <v>94618</v>
      </c>
      <c r="B4493" s="210" t="s">
        <v>32249</v>
      </c>
      <c r="C4493" s="210" t="s">
        <v>86</v>
      </c>
      <c r="D4493" s="211" t="s">
        <v>38664</v>
      </c>
    </row>
    <row r="4494" spans="1:4" ht="13.5" x14ac:dyDescent="0.25">
      <c r="A4494" s="212">
        <v>94620</v>
      </c>
      <c r="B4494" s="210" t="s">
        <v>32250</v>
      </c>
      <c r="C4494" s="210" t="s">
        <v>86</v>
      </c>
      <c r="D4494" s="211" t="s">
        <v>38665</v>
      </c>
    </row>
    <row r="4495" spans="1:4" ht="13.5" x14ac:dyDescent="0.25">
      <c r="A4495" s="212">
        <v>94622</v>
      </c>
      <c r="B4495" s="210" t="s">
        <v>32251</v>
      </c>
      <c r="C4495" s="210" t="s">
        <v>86</v>
      </c>
      <c r="D4495" s="211" t="s">
        <v>38666</v>
      </c>
    </row>
    <row r="4496" spans="1:4" ht="13.5" x14ac:dyDescent="0.25">
      <c r="A4496" s="212">
        <v>94623</v>
      </c>
      <c r="B4496" s="210" t="s">
        <v>32252</v>
      </c>
      <c r="C4496" s="210" t="s">
        <v>86</v>
      </c>
      <c r="D4496" s="211" t="s">
        <v>38667</v>
      </c>
    </row>
    <row r="4497" spans="1:4" ht="13.5" x14ac:dyDescent="0.25">
      <c r="A4497" s="212">
        <v>94624</v>
      </c>
      <c r="B4497" s="210" t="s">
        <v>32253</v>
      </c>
      <c r="C4497" s="210" t="s">
        <v>86</v>
      </c>
      <c r="D4497" s="211" t="s">
        <v>38668</v>
      </c>
    </row>
    <row r="4498" spans="1:4" ht="13.5" x14ac:dyDescent="0.25">
      <c r="A4498" s="212">
        <v>94625</v>
      </c>
      <c r="B4498" s="210" t="s">
        <v>32254</v>
      </c>
      <c r="C4498" s="210" t="s">
        <v>86</v>
      </c>
      <c r="D4498" s="211" t="s">
        <v>38669</v>
      </c>
    </row>
    <row r="4499" spans="1:4" ht="13.5" x14ac:dyDescent="0.25">
      <c r="A4499" s="212">
        <v>94656</v>
      </c>
      <c r="B4499" s="210" t="s">
        <v>32255</v>
      </c>
      <c r="C4499" s="210" t="s">
        <v>86</v>
      </c>
      <c r="D4499" s="211" t="s">
        <v>1357</v>
      </c>
    </row>
    <row r="4500" spans="1:4" ht="13.5" x14ac:dyDescent="0.25">
      <c r="A4500" s="212">
        <v>94657</v>
      </c>
      <c r="B4500" s="210" t="s">
        <v>32256</v>
      </c>
      <c r="C4500" s="210" t="s">
        <v>86</v>
      </c>
      <c r="D4500" s="211" t="s">
        <v>1239</v>
      </c>
    </row>
    <row r="4501" spans="1:4" ht="13.5" x14ac:dyDescent="0.25">
      <c r="A4501" s="212">
        <v>94658</v>
      </c>
      <c r="B4501" s="210" t="s">
        <v>32257</v>
      </c>
      <c r="C4501" s="210" t="s">
        <v>86</v>
      </c>
      <c r="D4501" s="211" t="s">
        <v>6393</v>
      </c>
    </row>
    <row r="4502" spans="1:4" ht="13.5" x14ac:dyDescent="0.25">
      <c r="A4502" s="212">
        <v>94659</v>
      </c>
      <c r="B4502" s="210" t="s">
        <v>32258</v>
      </c>
      <c r="C4502" s="210" t="s">
        <v>86</v>
      </c>
      <c r="D4502" s="211" t="s">
        <v>3430</v>
      </c>
    </row>
    <row r="4503" spans="1:4" ht="13.5" x14ac:dyDescent="0.25">
      <c r="A4503" s="212">
        <v>94660</v>
      </c>
      <c r="B4503" s="210" t="s">
        <v>32259</v>
      </c>
      <c r="C4503" s="210" t="s">
        <v>86</v>
      </c>
      <c r="D4503" s="211" t="s">
        <v>38517</v>
      </c>
    </row>
    <row r="4504" spans="1:4" ht="13.5" x14ac:dyDescent="0.25">
      <c r="A4504" s="212">
        <v>94661</v>
      </c>
      <c r="B4504" s="210" t="s">
        <v>32260</v>
      </c>
      <c r="C4504" s="210" t="s">
        <v>86</v>
      </c>
      <c r="D4504" s="211" t="s">
        <v>154</v>
      </c>
    </row>
    <row r="4505" spans="1:4" ht="13.5" x14ac:dyDescent="0.25">
      <c r="A4505" s="212">
        <v>94662</v>
      </c>
      <c r="B4505" s="210" t="s">
        <v>32261</v>
      </c>
      <c r="C4505" s="210" t="s">
        <v>86</v>
      </c>
      <c r="D4505" s="211" t="s">
        <v>5022</v>
      </c>
    </row>
    <row r="4506" spans="1:4" ht="13.5" x14ac:dyDescent="0.25">
      <c r="A4506" s="212">
        <v>94663</v>
      </c>
      <c r="B4506" s="210" t="s">
        <v>32262</v>
      </c>
      <c r="C4506" s="210" t="s">
        <v>86</v>
      </c>
      <c r="D4506" s="211" t="s">
        <v>157</v>
      </c>
    </row>
    <row r="4507" spans="1:4" ht="13.5" x14ac:dyDescent="0.25">
      <c r="A4507" s="212">
        <v>94664</v>
      </c>
      <c r="B4507" s="210" t="s">
        <v>32263</v>
      </c>
      <c r="C4507" s="210" t="s">
        <v>86</v>
      </c>
      <c r="D4507" s="211" t="s">
        <v>12215</v>
      </c>
    </row>
    <row r="4508" spans="1:4" ht="13.5" x14ac:dyDescent="0.25">
      <c r="A4508" s="212">
        <v>94665</v>
      </c>
      <c r="B4508" s="210" t="s">
        <v>32264</v>
      </c>
      <c r="C4508" s="210" t="s">
        <v>86</v>
      </c>
      <c r="D4508" s="211" t="s">
        <v>4488</v>
      </c>
    </row>
    <row r="4509" spans="1:4" ht="13.5" x14ac:dyDescent="0.25">
      <c r="A4509" s="212">
        <v>94666</v>
      </c>
      <c r="B4509" s="210" t="s">
        <v>32266</v>
      </c>
      <c r="C4509" s="210" t="s">
        <v>86</v>
      </c>
      <c r="D4509" s="211" t="s">
        <v>38472</v>
      </c>
    </row>
    <row r="4510" spans="1:4" ht="13.5" x14ac:dyDescent="0.25">
      <c r="A4510" s="212">
        <v>94667</v>
      </c>
      <c r="B4510" s="210" t="s">
        <v>32267</v>
      </c>
      <c r="C4510" s="210" t="s">
        <v>86</v>
      </c>
      <c r="D4510" s="211" t="s">
        <v>38670</v>
      </c>
    </row>
    <row r="4511" spans="1:4" ht="13.5" x14ac:dyDescent="0.25">
      <c r="A4511" s="212">
        <v>94668</v>
      </c>
      <c r="B4511" s="210" t="s">
        <v>32268</v>
      </c>
      <c r="C4511" s="210" t="s">
        <v>86</v>
      </c>
      <c r="D4511" s="211" t="s">
        <v>38671</v>
      </c>
    </row>
    <row r="4512" spans="1:4" ht="13.5" x14ac:dyDescent="0.25">
      <c r="A4512" s="212">
        <v>94669</v>
      </c>
      <c r="B4512" s="210" t="s">
        <v>32269</v>
      </c>
      <c r="C4512" s="210" t="s">
        <v>86</v>
      </c>
      <c r="D4512" s="211" t="s">
        <v>38672</v>
      </c>
    </row>
    <row r="4513" spans="1:4" ht="13.5" x14ac:dyDescent="0.25">
      <c r="A4513" s="212">
        <v>94670</v>
      </c>
      <c r="B4513" s="210" t="s">
        <v>32270</v>
      </c>
      <c r="C4513" s="210" t="s">
        <v>86</v>
      </c>
      <c r="D4513" s="211" t="s">
        <v>32387</v>
      </c>
    </row>
    <row r="4514" spans="1:4" ht="13.5" x14ac:dyDescent="0.25">
      <c r="A4514" s="212">
        <v>94671</v>
      </c>
      <c r="B4514" s="210" t="s">
        <v>32271</v>
      </c>
      <c r="C4514" s="210" t="s">
        <v>86</v>
      </c>
      <c r="D4514" s="211" t="s">
        <v>33611</v>
      </c>
    </row>
    <row r="4515" spans="1:4" ht="13.5" x14ac:dyDescent="0.25">
      <c r="A4515" s="212">
        <v>94672</v>
      </c>
      <c r="B4515" s="210" t="s">
        <v>32272</v>
      </c>
      <c r="C4515" s="210" t="s">
        <v>86</v>
      </c>
      <c r="D4515" s="211" t="s">
        <v>10758</v>
      </c>
    </row>
    <row r="4516" spans="1:4" ht="13.5" x14ac:dyDescent="0.25">
      <c r="A4516" s="212">
        <v>94673</v>
      </c>
      <c r="B4516" s="210" t="s">
        <v>32273</v>
      </c>
      <c r="C4516" s="210" t="s">
        <v>86</v>
      </c>
      <c r="D4516" s="211" t="s">
        <v>1028</v>
      </c>
    </row>
    <row r="4517" spans="1:4" ht="13.5" x14ac:dyDescent="0.25">
      <c r="A4517" s="212">
        <v>94674</v>
      </c>
      <c r="B4517" s="210" t="s">
        <v>32274</v>
      </c>
      <c r="C4517" s="210" t="s">
        <v>86</v>
      </c>
      <c r="D4517" s="211" t="s">
        <v>29846</v>
      </c>
    </row>
    <row r="4518" spans="1:4" ht="13.5" x14ac:dyDescent="0.25">
      <c r="A4518" s="212">
        <v>94675</v>
      </c>
      <c r="B4518" s="210" t="s">
        <v>32275</v>
      </c>
      <c r="C4518" s="210" t="s">
        <v>86</v>
      </c>
      <c r="D4518" s="211" t="s">
        <v>29845</v>
      </c>
    </row>
    <row r="4519" spans="1:4" ht="13.5" x14ac:dyDescent="0.25">
      <c r="A4519" s="212">
        <v>94676</v>
      </c>
      <c r="B4519" s="210" t="s">
        <v>32276</v>
      </c>
      <c r="C4519" s="210" t="s">
        <v>86</v>
      </c>
      <c r="D4519" s="211" t="s">
        <v>5148</v>
      </c>
    </row>
    <row r="4520" spans="1:4" ht="13.5" x14ac:dyDescent="0.25">
      <c r="A4520" s="212">
        <v>94677</v>
      </c>
      <c r="B4520" s="210" t="s">
        <v>32277</v>
      </c>
      <c r="C4520" s="210" t="s">
        <v>86</v>
      </c>
      <c r="D4520" s="211" t="s">
        <v>38621</v>
      </c>
    </row>
    <row r="4521" spans="1:4" ht="13.5" x14ac:dyDescent="0.25">
      <c r="A4521" s="212">
        <v>94678</v>
      </c>
      <c r="B4521" s="210" t="s">
        <v>32278</v>
      </c>
      <c r="C4521" s="210" t="s">
        <v>86</v>
      </c>
      <c r="D4521" s="211" t="s">
        <v>3003</v>
      </c>
    </row>
    <row r="4522" spans="1:4" ht="13.5" x14ac:dyDescent="0.25">
      <c r="A4522" s="212">
        <v>94679</v>
      </c>
      <c r="B4522" s="210" t="s">
        <v>32279</v>
      </c>
      <c r="C4522" s="210" t="s">
        <v>86</v>
      </c>
      <c r="D4522" s="211" t="s">
        <v>38673</v>
      </c>
    </row>
    <row r="4523" spans="1:4" ht="13.5" x14ac:dyDescent="0.25">
      <c r="A4523" s="212">
        <v>94680</v>
      </c>
      <c r="B4523" s="210" t="s">
        <v>32280</v>
      </c>
      <c r="C4523" s="210" t="s">
        <v>86</v>
      </c>
      <c r="D4523" s="211" t="s">
        <v>38674</v>
      </c>
    </row>
    <row r="4524" spans="1:4" ht="13.5" x14ac:dyDescent="0.25">
      <c r="A4524" s="212">
        <v>94681</v>
      </c>
      <c r="B4524" s="210" t="s">
        <v>32281</v>
      </c>
      <c r="C4524" s="210" t="s">
        <v>86</v>
      </c>
      <c r="D4524" s="211" t="s">
        <v>38675</v>
      </c>
    </row>
    <row r="4525" spans="1:4" ht="13.5" x14ac:dyDescent="0.25">
      <c r="A4525" s="212">
        <v>94682</v>
      </c>
      <c r="B4525" s="210" t="s">
        <v>32282</v>
      </c>
      <c r="C4525" s="210" t="s">
        <v>86</v>
      </c>
      <c r="D4525" s="211" t="s">
        <v>38676</v>
      </c>
    </row>
    <row r="4526" spans="1:4" ht="13.5" x14ac:dyDescent="0.25">
      <c r="A4526" s="212">
        <v>94683</v>
      </c>
      <c r="B4526" s="210" t="s">
        <v>32283</v>
      </c>
      <c r="C4526" s="210" t="s">
        <v>86</v>
      </c>
      <c r="D4526" s="211" t="s">
        <v>38677</v>
      </c>
    </row>
    <row r="4527" spans="1:4" ht="13.5" x14ac:dyDescent="0.25">
      <c r="A4527" s="212">
        <v>94684</v>
      </c>
      <c r="B4527" s="210" t="s">
        <v>32284</v>
      </c>
      <c r="C4527" s="210" t="s">
        <v>86</v>
      </c>
      <c r="D4527" s="211" t="s">
        <v>38678</v>
      </c>
    </row>
    <row r="4528" spans="1:4" ht="13.5" x14ac:dyDescent="0.25">
      <c r="A4528" s="212">
        <v>94685</v>
      </c>
      <c r="B4528" s="210" t="s">
        <v>32285</v>
      </c>
      <c r="C4528" s="210" t="s">
        <v>86</v>
      </c>
      <c r="D4528" s="211" t="s">
        <v>33602</v>
      </c>
    </row>
    <row r="4529" spans="1:4" ht="13.5" x14ac:dyDescent="0.25">
      <c r="A4529" s="212">
        <v>94686</v>
      </c>
      <c r="B4529" s="210" t="s">
        <v>32286</v>
      </c>
      <c r="C4529" s="210" t="s">
        <v>86</v>
      </c>
      <c r="D4529" s="211" t="s">
        <v>38679</v>
      </c>
    </row>
    <row r="4530" spans="1:4" ht="13.5" x14ac:dyDescent="0.25">
      <c r="A4530" s="212">
        <v>94687</v>
      </c>
      <c r="B4530" s="210" t="s">
        <v>32287</v>
      </c>
      <c r="C4530" s="210" t="s">
        <v>86</v>
      </c>
      <c r="D4530" s="211" t="s">
        <v>38680</v>
      </c>
    </row>
    <row r="4531" spans="1:4" ht="13.5" x14ac:dyDescent="0.25">
      <c r="A4531" s="212">
        <v>94688</v>
      </c>
      <c r="B4531" s="210" t="s">
        <v>32288</v>
      </c>
      <c r="C4531" s="210" t="s">
        <v>86</v>
      </c>
      <c r="D4531" s="211" t="s">
        <v>1145</v>
      </c>
    </row>
    <row r="4532" spans="1:4" ht="13.5" x14ac:dyDescent="0.25">
      <c r="A4532" s="212">
        <v>94689</v>
      </c>
      <c r="B4532" s="210" t="s">
        <v>32289</v>
      </c>
      <c r="C4532" s="210" t="s">
        <v>86</v>
      </c>
      <c r="D4532" s="211" t="s">
        <v>425</v>
      </c>
    </row>
    <row r="4533" spans="1:4" ht="13.5" x14ac:dyDescent="0.25">
      <c r="A4533" s="212">
        <v>94690</v>
      </c>
      <c r="B4533" s="210" t="s">
        <v>32290</v>
      </c>
      <c r="C4533" s="210" t="s">
        <v>86</v>
      </c>
      <c r="D4533" s="211" t="s">
        <v>148</v>
      </c>
    </row>
    <row r="4534" spans="1:4" ht="13.5" x14ac:dyDescent="0.25">
      <c r="A4534" s="212">
        <v>94691</v>
      </c>
      <c r="B4534" s="210" t="s">
        <v>32291</v>
      </c>
      <c r="C4534" s="210" t="s">
        <v>86</v>
      </c>
      <c r="D4534" s="211" t="s">
        <v>9454</v>
      </c>
    </row>
    <row r="4535" spans="1:4" ht="13.5" x14ac:dyDescent="0.25">
      <c r="A4535" s="212">
        <v>94692</v>
      </c>
      <c r="B4535" s="210" t="s">
        <v>32293</v>
      </c>
      <c r="C4535" s="210" t="s">
        <v>86</v>
      </c>
      <c r="D4535" s="211" t="s">
        <v>12158</v>
      </c>
    </row>
    <row r="4536" spans="1:4" ht="13.5" x14ac:dyDescent="0.25">
      <c r="A4536" s="212">
        <v>94693</v>
      </c>
      <c r="B4536" s="210" t="s">
        <v>32294</v>
      </c>
      <c r="C4536" s="210" t="s">
        <v>86</v>
      </c>
      <c r="D4536" s="211" t="s">
        <v>29774</v>
      </c>
    </row>
    <row r="4537" spans="1:4" ht="13.5" x14ac:dyDescent="0.25">
      <c r="A4537" s="212">
        <v>94694</v>
      </c>
      <c r="B4537" s="210" t="s">
        <v>32295</v>
      </c>
      <c r="C4537" s="210" t="s">
        <v>86</v>
      </c>
      <c r="D4537" s="211" t="s">
        <v>4646</v>
      </c>
    </row>
    <row r="4538" spans="1:4" ht="13.5" x14ac:dyDescent="0.25">
      <c r="A4538" s="212">
        <v>94695</v>
      </c>
      <c r="B4538" s="210" t="s">
        <v>32296</v>
      </c>
      <c r="C4538" s="210" t="s">
        <v>86</v>
      </c>
      <c r="D4538" s="211" t="s">
        <v>32102</v>
      </c>
    </row>
    <row r="4539" spans="1:4" ht="13.5" x14ac:dyDescent="0.25">
      <c r="A4539" s="212">
        <v>94696</v>
      </c>
      <c r="B4539" s="210" t="s">
        <v>32298</v>
      </c>
      <c r="C4539" s="210" t="s">
        <v>86</v>
      </c>
      <c r="D4539" s="211" t="s">
        <v>38681</v>
      </c>
    </row>
    <row r="4540" spans="1:4" ht="13.5" x14ac:dyDescent="0.25">
      <c r="A4540" s="212">
        <v>94697</v>
      </c>
      <c r="B4540" s="210" t="s">
        <v>32299</v>
      </c>
      <c r="C4540" s="210" t="s">
        <v>86</v>
      </c>
      <c r="D4540" s="211" t="s">
        <v>36599</v>
      </c>
    </row>
    <row r="4541" spans="1:4" ht="13.5" x14ac:dyDescent="0.25">
      <c r="A4541" s="212">
        <v>94698</v>
      </c>
      <c r="B4541" s="210" t="s">
        <v>32300</v>
      </c>
      <c r="C4541" s="210" t="s">
        <v>86</v>
      </c>
      <c r="D4541" s="211" t="s">
        <v>38682</v>
      </c>
    </row>
    <row r="4542" spans="1:4" ht="13.5" x14ac:dyDescent="0.25">
      <c r="A4542" s="212">
        <v>94699</v>
      </c>
      <c r="B4542" s="210" t="s">
        <v>32301</v>
      </c>
      <c r="C4542" s="210" t="s">
        <v>86</v>
      </c>
      <c r="D4542" s="211" t="s">
        <v>38683</v>
      </c>
    </row>
    <row r="4543" spans="1:4" ht="13.5" x14ac:dyDescent="0.25">
      <c r="A4543" s="212">
        <v>94700</v>
      </c>
      <c r="B4543" s="210" t="s">
        <v>32302</v>
      </c>
      <c r="C4543" s="210" t="s">
        <v>86</v>
      </c>
      <c r="D4543" s="211" t="s">
        <v>38684</v>
      </c>
    </row>
    <row r="4544" spans="1:4" ht="13.5" x14ac:dyDescent="0.25">
      <c r="A4544" s="212">
        <v>94701</v>
      </c>
      <c r="B4544" s="210" t="s">
        <v>32303</v>
      </c>
      <c r="C4544" s="210" t="s">
        <v>86</v>
      </c>
      <c r="D4544" s="211" t="s">
        <v>38685</v>
      </c>
    </row>
    <row r="4545" spans="1:4" ht="13.5" x14ac:dyDescent="0.25">
      <c r="A4545" s="212">
        <v>94702</v>
      </c>
      <c r="B4545" s="210" t="s">
        <v>32304</v>
      </c>
      <c r="C4545" s="210" t="s">
        <v>86</v>
      </c>
      <c r="D4545" s="211" t="s">
        <v>38686</v>
      </c>
    </row>
    <row r="4546" spans="1:4" ht="13.5" x14ac:dyDescent="0.25">
      <c r="A4546" s="212">
        <v>94703</v>
      </c>
      <c r="B4546" s="210" t="s">
        <v>32305</v>
      </c>
      <c r="C4546" s="210" t="s">
        <v>86</v>
      </c>
      <c r="D4546" s="211" t="s">
        <v>29843</v>
      </c>
    </row>
    <row r="4547" spans="1:4" ht="13.5" x14ac:dyDescent="0.25">
      <c r="A4547" s="212">
        <v>94704</v>
      </c>
      <c r="B4547" s="210" t="s">
        <v>32306</v>
      </c>
      <c r="C4547" s="210" t="s">
        <v>86</v>
      </c>
      <c r="D4547" s="211" t="s">
        <v>38687</v>
      </c>
    </row>
    <row r="4548" spans="1:4" ht="13.5" x14ac:dyDescent="0.25">
      <c r="A4548" s="212">
        <v>94705</v>
      </c>
      <c r="B4548" s="210" t="s">
        <v>32307</v>
      </c>
      <c r="C4548" s="210" t="s">
        <v>86</v>
      </c>
      <c r="D4548" s="211" t="s">
        <v>38688</v>
      </c>
    </row>
    <row r="4549" spans="1:4" ht="13.5" x14ac:dyDescent="0.25">
      <c r="A4549" s="212">
        <v>94706</v>
      </c>
      <c r="B4549" s="210" t="s">
        <v>32308</v>
      </c>
      <c r="C4549" s="210" t="s">
        <v>86</v>
      </c>
      <c r="D4549" s="211" t="s">
        <v>12184</v>
      </c>
    </row>
    <row r="4550" spans="1:4" ht="13.5" x14ac:dyDescent="0.25">
      <c r="A4550" s="212">
        <v>94707</v>
      </c>
      <c r="B4550" s="210" t="s">
        <v>32309</v>
      </c>
      <c r="C4550" s="210" t="s">
        <v>86</v>
      </c>
      <c r="D4550" s="211" t="s">
        <v>38689</v>
      </c>
    </row>
    <row r="4551" spans="1:4" ht="13.5" x14ac:dyDescent="0.25">
      <c r="A4551" s="212">
        <v>94713</v>
      </c>
      <c r="B4551" s="210" t="s">
        <v>32310</v>
      </c>
      <c r="C4551" s="210" t="s">
        <v>86</v>
      </c>
      <c r="D4551" s="211" t="s">
        <v>735</v>
      </c>
    </row>
    <row r="4552" spans="1:4" ht="13.5" x14ac:dyDescent="0.25">
      <c r="A4552" s="212">
        <v>94714</v>
      </c>
      <c r="B4552" s="210" t="s">
        <v>32311</v>
      </c>
      <c r="C4552" s="210" t="s">
        <v>86</v>
      </c>
      <c r="D4552" s="211" t="s">
        <v>38690</v>
      </c>
    </row>
    <row r="4553" spans="1:4" ht="13.5" x14ac:dyDescent="0.25">
      <c r="A4553" s="212">
        <v>94715</v>
      </c>
      <c r="B4553" s="210" t="s">
        <v>32312</v>
      </c>
      <c r="C4553" s="210" t="s">
        <v>86</v>
      </c>
      <c r="D4553" s="211" t="s">
        <v>38691</v>
      </c>
    </row>
    <row r="4554" spans="1:4" ht="13.5" x14ac:dyDescent="0.25">
      <c r="A4554" s="212">
        <v>94724</v>
      </c>
      <c r="B4554" s="210" t="s">
        <v>32313</v>
      </c>
      <c r="C4554" s="210" t="s">
        <v>86</v>
      </c>
      <c r="D4554" s="211" t="s">
        <v>38692</v>
      </c>
    </row>
    <row r="4555" spans="1:4" ht="13.5" x14ac:dyDescent="0.25">
      <c r="A4555" s="212">
        <v>94725</v>
      </c>
      <c r="B4555" s="210" t="s">
        <v>32314</v>
      </c>
      <c r="C4555" s="210" t="s">
        <v>86</v>
      </c>
      <c r="D4555" s="211" t="s">
        <v>7370</v>
      </c>
    </row>
    <row r="4556" spans="1:4" ht="13.5" x14ac:dyDescent="0.25">
      <c r="A4556" s="212">
        <v>94726</v>
      </c>
      <c r="B4556" s="210" t="s">
        <v>32315</v>
      </c>
      <c r="C4556" s="210" t="s">
        <v>86</v>
      </c>
      <c r="D4556" s="211" t="s">
        <v>38693</v>
      </c>
    </row>
    <row r="4557" spans="1:4" ht="13.5" x14ac:dyDescent="0.25">
      <c r="A4557" s="212">
        <v>94727</v>
      </c>
      <c r="B4557" s="210" t="s">
        <v>32316</v>
      </c>
      <c r="C4557" s="210" t="s">
        <v>86</v>
      </c>
      <c r="D4557" s="211" t="s">
        <v>1714</v>
      </c>
    </row>
    <row r="4558" spans="1:4" ht="13.5" x14ac:dyDescent="0.25">
      <c r="A4558" s="212">
        <v>94728</v>
      </c>
      <c r="B4558" s="210" t="s">
        <v>32317</v>
      </c>
      <c r="C4558" s="210" t="s">
        <v>86</v>
      </c>
      <c r="D4558" s="211" t="s">
        <v>31622</v>
      </c>
    </row>
    <row r="4559" spans="1:4" ht="13.5" x14ac:dyDescent="0.25">
      <c r="A4559" s="212">
        <v>94729</v>
      </c>
      <c r="B4559" s="210" t="s">
        <v>32318</v>
      </c>
      <c r="C4559" s="210" t="s">
        <v>86</v>
      </c>
      <c r="D4559" s="211" t="s">
        <v>4078</v>
      </c>
    </row>
    <row r="4560" spans="1:4" ht="13.5" x14ac:dyDescent="0.25">
      <c r="A4560" s="212">
        <v>94730</v>
      </c>
      <c r="B4560" s="210" t="s">
        <v>32319</v>
      </c>
      <c r="C4560" s="210" t="s">
        <v>86</v>
      </c>
      <c r="D4560" s="211" t="s">
        <v>31535</v>
      </c>
    </row>
    <row r="4561" spans="1:4" ht="13.5" x14ac:dyDescent="0.25">
      <c r="A4561" s="212">
        <v>94731</v>
      </c>
      <c r="B4561" s="210" t="s">
        <v>32320</v>
      </c>
      <c r="C4561" s="210" t="s">
        <v>86</v>
      </c>
      <c r="D4561" s="211" t="s">
        <v>38694</v>
      </c>
    </row>
    <row r="4562" spans="1:4" ht="13.5" x14ac:dyDescent="0.25">
      <c r="A4562" s="212">
        <v>94732</v>
      </c>
      <c r="B4562" s="210" t="s">
        <v>32321</v>
      </c>
      <c r="C4562" s="210" t="s">
        <v>86</v>
      </c>
      <c r="D4562" s="211" t="s">
        <v>30010</v>
      </c>
    </row>
    <row r="4563" spans="1:4" ht="13.5" x14ac:dyDescent="0.25">
      <c r="A4563" s="212">
        <v>94733</v>
      </c>
      <c r="B4563" s="210" t="s">
        <v>32322</v>
      </c>
      <c r="C4563" s="210" t="s">
        <v>86</v>
      </c>
      <c r="D4563" s="211" t="s">
        <v>38695</v>
      </c>
    </row>
    <row r="4564" spans="1:4" ht="13.5" x14ac:dyDescent="0.25">
      <c r="A4564" s="212">
        <v>94734</v>
      </c>
      <c r="B4564" s="210" t="s">
        <v>32323</v>
      </c>
      <c r="C4564" s="210" t="s">
        <v>86</v>
      </c>
      <c r="D4564" s="211" t="s">
        <v>38696</v>
      </c>
    </row>
    <row r="4565" spans="1:4" ht="13.5" x14ac:dyDescent="0.25">
      <c r="A4565" s="212">
        <v>94736</v>
      </c>
      <c r="B4565" s="210" t="s">
        <v>32324</v>
      </c>
      <c r="C4565" s="210" t="s">
        <v>86</v>
      </c>
      <c r="D4565" s="211" t="s">
        <v>38697</v>
      </c>
    </row>
    <row r="4566" spans="1:4" ht="13.5" x14ac:dyDescent="0.25">
      <c r="A4566" s="212">
        <v>94737</v>
      </c>
      <c r="B4566" s="210" t="s">
        <v>32325</v>
      </c>
      <c r="C4566" s="210" t="s">
        <v>86</v>
      </c>
      <c r="D4566" s="211" t="s">
        <v>37355</v>
      </c>
    </row>
    <row r="4567" spans="1:4" ht="13.5" x14ac:dyDescent="0.25">
      <c r="A4567" s="212">
        <v>94738</v>
      </c>
      <c r="B4567" s="210" t="s">
        <v>32326</v>
      </c>
      <c r="C4567" s="210" t="s">
        <v>86</v>
      </c>
      <c r="D4567" s="211" t="s">
        <v>38698</v>
      </c>
    </row>
    <row r="4568" spans="1:4" ht="13.5" x14ac:dyDescent="0.25">
      <c r="A4568" s="212">
        <v>94739</v>
      </c>
      <c r="B4568" s="210" t="s">
        <v>32327</v>
      </c>
      <c r="C4568" s="210" t="s">
        <v>86</v>
      </c>
      <c r="D4568" s="211" t="s">
        <v>38699</v>
      </c>
    </row>
    <row r="4569" spans="1:4" ht="13.5" x14ac:dyDescent="0.25">
      <c r="A4569" s="212">
        <v>94740</v>
      </c>
      <c r="B4569" s="210" t="s">
        <v>32328</v>
      </c>
      <c r="C4569" s="210" t="s">
        <v>86</v>
      </c>
      <c r="D4569" s="211" t="s">
        <v>37632</v>
      </c>
    </row>
    <row r="4570" spans="1:4" ht="13.5" x14ac:dyDescent="0.25">
      <c r="A4570" s="212">
        <v>94741</v>
      </c>
      <c r="B4570" s="210" t="s">
        <v>32329</v>
      </c>
      <c r="C4570" s="210" t="s">
        <v>86</v>
      </c>
      <c r="D4570" s="211" t="s">
        <v>2290</v>
      </c>
    </row>
    <row r="4571" spans="1:4" ht="13.5" x14ac:dyDescent="0.25">
      <c r="A4571" s="212">
        <v>94742</v>
      </c>
      <c r="B4571" s="210" t="s">
        <v>32330</v>
      </c>
      <c r="C4571" s="210" t="s">
        <v>86</v>
      </c>
      <c r="D4571" s="211" t="s">
        <v>5554</v>
      </c>
    </row>
    <row r="4572" spans="1:4" ht="13.5" x14ac:dyDescent="0.25">
      <c r="A4572" s="212">
        <v>94743</v>
      </c>
      <c r="B4572" s="210" t="s">
        <v>32331</v>
      </c>
      <c r="C4572" s="210" t="s">
        <v>86</v>
      </c>
      <c r="D4572" s="211" t="s">
        <v>8634</v>
      </c>
    </row>
    <row r="4573" spans="1:4" ht="13.5" x14ac:dyDescent="0.25">
      <c r="A4573" s="212">
        <v>94744</v>
      </c>
      <c r="B4573" s="210" t="s">
        <v>32333</v>
      </c>
      <c r="C4573" s="210" t="s">
        <v>86</v>
      </c>
      <c r="D4573" s="211" t="s">
        <v>31441</v>
      </c>
    </row>
    <row r="4574" spans="1:4" ht="13.5" x14ac:dyDescent="0.25">
      <c r="A4574" s="212">
        <v>94746</v>
      </c>
      <c r="B4574" s="210" t="s">
        <v>32335</v>
      </c>
      <c r="C4574" s="210" t="s">
        <v>86</v>
      </c>
      <c r="D4574" s="211" t="s">
        <v>38700</v>
      </c>
    </row>
    <row r="4575" spans="1:4" ht="13.5" x14ac:dyDescent="0.25">
      <c r="A4575" s="212">
        <v>94748</v>
      </c>
      <c r="B4575" s="210" t="s">
        <v>32336</v>
      </c>
      <c r="C4575" s="210" t="s">
        <v>86</v>
      </c>
      <c r="D4575" s="211" t="s">
        <v>9838</v>
      </c>
    </row>
    <row r="4576" spans="1:4" ht="13.5" x14ac:dyDescent="0.25">
      <c r="A4576" s="212">
        <v>94750</v>
      </c>
      <c r="B4576" s="210" t="s">
        <v>32337</v>
      </c>
      <c r="C4576" s="210" t="s">
        <v>86</v>
      </c>
      <c r="D4576" s="211" t="s">
        <v>38701</v>
      </c>
    </row>
    <row r="4577" spans="1:4" ht="13.5" x14ac:dyDescent="0.25">
      <c r="A4577" s="212">
        <v>94752</v>
      </c>
      <c r="B4577" s="210" t="s">
        <v>32338</v>
      </c>
      <c r="C4577" s="210" t="s">
        <v>86</v>
      </c>
      <c r="D4577" s="211" t="s">
        <v>38702</v>
      </c>
    </row>
    <row r="4578" spans="1:4" ht="13.5" x14ac:dyDescent="0.25">
      <c r="A4578" s="212">
        <v>94754</v>
      </c>
      <c r="B4578" s="210" t="s">
        <v>32339</v>
      </c>
      <c r="C4578" s="210" t="s">
        <v>86</v>
      </c>
      <c r="D4578" s="211" t="s">
        <v>38703</v>
      </c>
    </row>
    <row r="4579" spans="1:4" ht="13.5" x14ac:dyDescent="0.25">
      <c r="A4579" s="212">
        <v>94756</v>
      </c>
      <c r="B4579" s="210" t="s">
        <v>32340</v>
      </c>
      <c r="C4579" s="210" t="s">
        <v>86</v>
      </c>
      <c r="D4579" s="211" t="s">
        <v>30789</v>
      </c>
    </row>
    <row r="4580" spans="1:4" ht="13.5" x14ac:dyDescent="0.25">
      <c r="A4580" s="212">
        <v>94757</v>
      </c>
      <c r="B4580" s="210" t="s">
        <v>32341</v>
      </c>
      <c r="C4580" s="210" t="s">
        <v>86</v>
      </c>
      <c r="D4580" s="211" t="s">
        <v>38704</v>
      </c>
    </row>
    <row r="4581" spans="1:4" ht="13.5" x14ac:dyDescent="0.25">
      <c r="A4581" s="212">
        <v>94758</v>
      </c>
      <c r="B4581" s="210" t="s">
        <v>32342</v>
      </c>
      <c r="C4581" s="210" t="s">
        <v>86</v>
      </c>
      <c r="D4581" s="211" t="s">
        <v>31368</v>
      </c>
    </row>
    <row r="4582" spans="1:4" ht="13.5" x14ac:dyDescent="0.25">
      <c r="A4582" s="212">
        <v>94759</v>
      </c>
      <c r="B4582" s="210" t="s">
        <v>32343</v>
      </c>
      <c r="C4582" s="210" t="s">
        <v>86</v>
      </c>
      <c r="D4582" s="211" t="s">
        <v>38705</v>
      </c>
    </row>
    <row r="4583" spans="1:4" ht="13.5" x14ac:dyDescent="0.25">
      <c r="A4583" s="212">
        <v>94760</v>
      </c>
      <c r="B4583" s="210" t="s">
        <v>32344</v>
      </c>
      <c r="C4583" s="210" t="s">
        <v>86</v>
      </c>
      <c r="D4583" s="211" t="s">
        <v>38706</v>
      </c>
    </row>
    <row r="4584" spans="1:4" ht="13.5" x14ac:dyDescent="0.25">
      <c r="A4584" s="212">
        <v>94761</v>
      </c>
      <c r="B4584" s="210" t="s">
        <v>32345</v>
      </c>
      <c r="C4584" s="210" t="s">
        <v>86</v>
      </c>
      <c r="D4584" s="211" t="s">
        <v>38707</v>
      </c>
    </row>
    <row r="4585" spans="1:4" ht="13.5" x14ac:dyDescent="0.25">
      <c r="A4585" s="212">
        <v>94762</v>
      </c>
      <c r="B4585" s="210" t="s">
        <v>32346</v>
      </c>
      <c r="C4585" s="210" t="s">
        <v>86</v>
      </c>
      <c r="D4585" s="211" t="s">
        <v>38708</v>
      </c>
    </row>
    <row r="4586" spans="1:4" ht="13.5" x14ac:dyDescent="0.25">
      <c r="A4586" s="212">
        <v>94763</v>
      </c>
      <c r="B4586" s="210" t="s">
        <v>32347</v>
      </c>
      <c r="C4586" s="210" t="s">
        <v>86</v>
      </c>
      <c r="D4586" s="211" t="s">
        <v>38709</v>
      </c>
    </row>
    <row r="4587" spans="1:4" ht="13.5" x14ac:dyDescent="0.25">
      <c r="A4587" s="212">
        <v>94764</v>
      </c>
      <c r="B4587" s="210" t="s">
        <v>32348</v>
      </c>
      <c r="C4587" s="210" t="s">
        <v>86</v>
      </c>
      <c r="D4587" s="211" t="s">
        <v>245</v>
      </c>
    </row>
    <row r="4588" spans="1:4" ht="13.5" x14ac:dyDescent="0.25">
      <c r="A4588" s="212">
        <v>94765</v>
      </c>
      <c r="B4588" s="210" t="s">
        <v>32349</v>
      </c>
      <c r="C4588" s="210" t="s">
        <v>86</v>
      </c>
      <c r="D4588" s="211" t="s">
        <v>38710</v>
      </c>
    </row>
    <row r="4589" spans="1:4" ht="13.5" x14ac:dyDescent="0.25">
      <c r="A4589" s="212">
        <v>94766</v>
      </c>
      <c r="B4589" s="210" t="s">
        <v>32350</v>
      </c>
      <c r="C4589" s="210" t="s">
        <v>86</v>
      </c>
      <c r="D4589" s="211" t="s">
        <v>36146</v>
      </c>
    </row>
    <row r="4590" spans="1:4" ht="13.5" x14ac:dyDescent="0.25">
      <c r="A4590" s="212">
        <v>94767</v>
      </c>
      <c r="B4590" s="210" t="s">
        <v>32351</v>
      </c>
      <c r="C4590" s="210" t="s">
        <v>86</v>
      </c>
      <c r="D4590" s="211" t="s">
        <v>38711</v>
      </c>
    </row>
    <row r="4591" spans="1:4" ht="13.5" x14ac:dyDescent="0.25">
      <c r="A4591" s="212">
        <v>94768</v>
      </c>
      <c r="B4591" s="210" t="s">
        <v>32353</v>
      </c>
      <c r="C4591" s="210" t="s">
        <v>86</v>
      </c>
      <c r="D4591" s="211" t="s">
        <v>32223</v>
      </c>
    </row>
    <row r="4592" spans="1:4" ht="13.5" x14ac:dyDescent="0.25">
      <c r="A4592" s="212">
        <v>94769</v>
      </c>
      <c r="B4592" s="210" t="s">
        <v>32354</v>
      </c>
      <c r="C4592" s="210" t="s">
        <v>86</v>
      </c>
      <c r="D4592" s="211" t="s">
        <v>33546</v>
      </c>
    </row>
    <row r="4593" spans="1:4" ht="13.5" x14ac:dyDescent="0.25">
      <c r="A4593" s="212">
        <v>94783</v>
      </c>
      <c r="B4593" s="210" t="s">
        <v>32355</v>
      </c>
      <c r="C4593" s="210" t="s">
        <v>86</v>
      </c>
      <c r="D4593" s="211" t="s">
        <v>38712</v>
      </c>
    </row>
    <row r="4594" spans="1:4" ht="13.5" x14ac:dyDescent="0.25">
      <c r="A4594" s="212">
        <v>94863</v>
      </c>
      <c r="B4594" s="210" t="s">
        <v>32356</v>
      </c>
      <c r="C4594" s="210" t="s">
        <v>86</v>
      </c>
      <c r="D4594" s="211" t="s">
        <v>38283</v>
      </c>
    </row>
    <row r="4595" spans="1:4" ht="13.5" x14ac:dyDescent="0.25">
      <c r="A4595" s="212">
        <v>95237</v>
      </c>
      <c r="B4595" s="210" t="s">
        <v>4550</v>
      </c>
      <c r="C4595" s="210" t="s">
        <v>86</v>
      </c>
      <c r="D4595" s="211" t="s">
        <v>38471</v>
      </c>
    </row>
    <row r="4596" spans="1:4" ht="13.5" x14ac:dyDescent="0.25">
      <c r="A4596" s="212">
        <v>95693</v>
      </c>
      <c r="B4596" s="210" t="s">
        <v>4551</v>
      </c>
      <c r="C4596" s="210" t="s">
        <v>86</v>
      </c>
      <c r="D4596" s="211" t="s">
        <v>4861</v>
      </c>
    </row>
    <row r="4597" spans="1:4" ht="13.5" x14ac:dyDescent="0.25">
      <c r="A4597" s="212">
        <v>95694</v>
      </c>
      <c r="B4597" s="210" t="s">
        <v>4552</v>
      </c>
      <c r="C4597" s="210" t="s">
        <v>86</v>
      </c>
      <c r="D4597" s="211" t="s">
        <v>12113</v>
      </c>
    </row>
    <row r="4598" spans="1:4" ht="13.5" x14ac:dyDescent="0.25">
      <c r="A4598" s="212">
        <v>95695</v>
      </c>
      <c r="B4598" s="210" t="s">
        <v>4553</v>
      </c>
      <c r="C4598" s="210" t="s">
        <v>86</v>
      </c>
      <c r="D4598" s="211" t="s">
        <v>37118</v>
      </c>
    </row>
    <row r="4599" spans="1:4" ht="13.5" x14ac:dyDescent="0.25">
      <c r="A4599" s="212">
        <v>95696</v>
      </c>
      <c r="B4599" s="210" t="s">
        <v>4554</v>
      </c>
      <c r="C4599" s="210" t="s">
        <v>86</v>
      </c>
      <c r="D4599" s="211" t="s">
        <v>33552</v>
      </c>
    </row>
    <row r="4600" spans="1:4" ht="13.5" x14ac:dyDescent="0.25">
      <c r="A4600" s="212">
        <v>96637</v>
      </c>
      <c r="B4600" s="210" t="s">
        <v>4555</v>
      </c>
      <c r="C4600" s="210" t="s">
        <v>86</v>
      </c>
      <c r="D4600" s="211" t="s">
        <v>5498</v>
      </c>
    </row>
    <row r="4601" spans="1:4" ht="13.5" x14ac:dyDescent="0.25">
      <c r="A4601" s="212">
        <v>96638</v>
      </c>
      <c r="B4601" s="210" t="s">
        <v>4557</v>
      </c>
      <c r="C4601" s="210" t="s">
        <v>86</v>
      </c>
      <c r="D4601" s="211" t="s">
        <v>30211</v>
      </c>
    </row>
    <row r="4602" spans="1:4" ht="13.5" x14ac:dyDescent="0.25">
      <c r="A4602" s="212">
        <v>96639</v>
      </c>
      <c r="B4602" s="210" t="s">
        <v>4558</v>
      </c>
      <c r="C4602" s="210" t="s">
        <v>86</v>
      </c>
      <c r="D4602" s="211" t="s">
        <v>6716</v>
      </c>
    </row>
    <row r="4603" spans="1:4" ht="13.5" x14ac:dyDescent="0.25">
      <c r="A4603" s="212">
        <v>96640</v>
      </c>
      <c r="B4603" s="210" t="s">
        <v>4559</v>
      </c>
      <c r="C4603" s="210" t="s">
        <v>86</v>
      </c>
      <c r="D4603" s="211" t="s">
        <v>12099</v>
      </c>
    </row>
    <row r="4604" spans="1:4" ht="13.5" x14ac:dyDescent="0.25">
      <c r="A4604" s="212">
        <v>96641</v>
      </c>
      <c r="B4604" s="210" t="s">
        <v>4560</v>
      </c>
      <c r="C4604" s="210" t="s">
        <v>86</v>
      </c>
      <c r="D4604" s="211" t="s">
        <v>38713</v>
      </c>
    </row>
    <row r="4605" spans="1:4" ht="13.5" x14ac:dyDescent="0.25">
      <c r="A4605" s="212">
        <v>96642</v>
      </c>
      <c r="B4605" s="210" t="s">
        <v>4561</v>
      </c>
      <c r="C4605" s="210" t="s">
        <v>86</v>
      </c>
      <c r="D4605" s="211" t="s">
        <v>30253</v>
      </c>
    </row>
    <row r="4606" spans="1:4" ht="13.5" x14ac:dyDescent="0.25">
      <c r="A4606" s="212">
        <v>96643</v>
      </c>
      <c r="B4606" s="210" t="s">
        <v>4563</v>
      </c>
      <c r="C4606" s="210" t="s">
        <v>86</v>
      </c>
      <c r="D4606" s="211" t="s">
        <v>38714</v>
      </c>
    </row>
    <row r="4607" spans="1:4" ht="13.5" x14ac:dyDescent="0.25">
      <c r="A4607" s="212">
        <v>96650</v>
      </c>
      <c r="B4607" s="210" t="s">
        <v>4564</v>
      </c>
      <c r="C4607" s="210" t="s">
        <v>86</v>
      </c>
      <c r="D4607" s="211" t="s">
        <v>10748</v>
      </c>
    </row>
    <row r="4608" spans="1:4" ht="13.5" x14ac:dyDescent="0.25">
      <c r="A4608" s="212">
        <v>96651</v>
      </c>
      <c r="B4608" s="210" t="s">
        <v>4565</v>
      </c>
      <c r="C4608" s="210" t="s">
        <v>86</v>
      </c>
      <c r="D4608" s="211" t="s">
        <v>8039</v>
      </c>
    </row>
    <row r="4609" spans="1:4" ht="13.5" x14ac:dyDescent="0.25">
      <c r="A4609" s="212">
        <v>96652</v>
      </c>
      <c r="B4609" s="210" t="s">
        <v>4566</v>
      </c>
      <c r="C4609" s="210" t="s">
        <v>86</v>
      </c>
      <c r="D4609" s="211" t="s">
        <v>30313</v>
      </c>
    </row>
    <row r="4610" spans="1:4" ht="13.5" x14ac:dyDescent="0.25">
      <c r="A4610" s="212">
        <v>96653</v>
      </c>
      <c r="B4610" s="210" t="s">
        <v>4567</v>
      </c>
      <c r="C4610" s="210" t="s">
        <v>86</v>
      </c>
      <c r="D4610" s="211" t="s">
        <v>32521</v>
      </c>
    </row>
    <row r="4611" spans="1:4" ht="13.5" x14ac:dyDescent="0.25">
      <c r="A4611" s="212">
        <v>96654</v>
      </c>
      <c r="B4611" s="210" t="s">
        <v>4568</v>
      </c>
      <c r="C4611" s="210" t="s">
        <v>86</v>
      </c>
      <c r="D4611" s="211" t="s">
        <v>30947</v>
      </c>
    </row>
    <row r="4612" spans="1:4" ht="13.5" x14ac:dyDescent="0.25">
      <c r="A4612" s="212">
        <v>96655</v>
      </c>
      <c r="B4612" s="210" t="s">
        <v>4569</v>
      </c>
      <c r="C4612" s="210" t="s">
        <v>86</v>
      </c>
      <c r="D4612" s="211" t="s">
        <v>29769</v>
      </c>
    </row>
    <row r="4613" spans="1:4" ht="13.5" x14ac:dyDescent="0.25">
      <c r="A4613" s="212">
        <v>96656</v>
      </c>
      <c r="B4613" s="210" t="s">
        <v>4570</v>
      </c>
      <c r="C4613" s="210" t="s">
        <v>86</v>
      </c>
      <c r="D4613" s="211" t="s">
        <v>538</v>
      </c>
    </row>
    <row r="4614" spans="1:4" ht="13.5" x14ac:dyDescent="0.25">
      <c r="A4614" s="212">
        <v>96657</v>
      </c>
      <c r="B4614" s="210" t="s">
        <v>4571</v>
      </c>
      <c r="C4614" s="210" t="s">
        <v>86</v>
      </c>
      <c r="D4614" s="211" t="s">
        <v>32184</v>
      </c>
    </row>
    <row r="4615" spans="1:4" ht="13.5" x14ac:dyDescent="0.25">
      <c r="A4615" s="212">
        <v>96658</v>
      </c>
      <c r="B4615" s="210" t="s">
        <v>4573</v>
      </c>
      <c r="C4615" s="210" t="s">
        <v>86</v>
      </c>
      <c r="D4615" s="211" t="s">
        <v>2674</v>
      </c>
    </row>
    <row r="4616" spans="1:4" ht="13.5" x14ac:dyDescent="0.25">
      <c r="A4616" s="212">
        <v>96659</v>
      </c>
      <c r="B4616" s="210" t="s">
        <v>4574</v>
      </c>
      <c r="C4616" s="210" t="s">
        <v>86</v>
      </c>
      <c r="D4616" s="211" t="s">
        <v>920</v>
      </c>
    </row>
    <row r="4617" spans="1:4" ht="13.5" x14ac:dyDescent="0.25">
      <c r="A4617" s="212">
        <v>96660</v>
      </c>
      <c r="B4617" s="210" t="s">
        <v>30973</v>
      </c>
      <c r="C4617" s="210" t="s">
        <v>86</v>
      </c>
      <c r="D4617" s="211" t="s">
        <v>7075</v>
      </c>
    </row>
    <row r="4618" spans="1:4" ht="13.5" x14ac:dyDescent="0.25">
      <c r="A4618" s="212">
        <v>96661</v>
      </c>
      <c r="B4618" s="210" t="s">
        <v>30974</v>
      </c>
      <c r="C4618" s="210" t="s">
        <v>86</v>
      </c>
      <c r="D4618" s="211" t="s">
        <v>29785</v>
      </c>
    </row>
    <row r="4619" spans="1:4" ht="13.5" x14ac:dyDescent="0.25">
      <c r="A4619" s="212">
        <v>96662</v>
      </c>
      <c r="B4619" s="210" t="s">
        <v>4575</v>
      </c>
      <c r="C4619" s="210" t="s">
        <v>86</v>
      </c>
      <c r="D4619" s="211" t="s">
        <v>5669</v>
      </c>
    </row>
    <row r="4620" spans="1:4" ht="13.5" x14ac:dyDescent="0.25">
      <c r="A4620" s="212">
        <v>96663</v>
      </c>
      <c r="B4620" s="210" t="s">
        <v>4576</v>
      </c>
      <c r="C4620" s="210" t="s">
        <v>86</v>
      </c>
      <c r="D4620" s="211" t="s">
        <v>37440</v>
      </c>
    </row>
    <row r="4621" spans="1:4" ht="13.5" x14ac:dyDescent="0.25">
      <c r="A4621" s="212">
        <v>96664</v>
      </c>
      <c r="B4621" s="210" t="s">
        <v>4577</v>
      </c>
      <c r="C4621" s="210" t="s">
        <v>86</v>
      </c>
      <c r="D4621" s="211" t="s">
        <v>38715</v>
      </c>
    </row>
    <row r="4622" spans="1:4" ht="13.5" x14ac:dyDescent="0.25">
      <c r="A4622" s="212">
        <v>96665</v>
      </c>
      <c r="B4622" s="210" t="s">
        <v>4578</v>
      </c>
      <c r="C4622" s="210" t="s">
        <v>86</v>
      </c>
      <c r="D4622" s="211" t="s">
        <v>12222</v>
      </c>
    </row>
    <row r="4623" spans="1:4" ht="13.5" x14ac:dyDescent="0.25">
      <c r="A4623" s="212">
        <v>96666</v>
      </c>
      <c r="B4623" s="210" t="s">
        <v>4579</v>
      </c>
      <c r="C4623" s="210" t="s">
        <v>86</v>
      </c>
      <c r="D4623" s="211" t="s">
        <v>5608</v>
      </c>
    </row>
    <row r="4624" spans="1:4" ht="13.5" x14ac:dyDescent="0.25">
      <c r="A4624" s="212">
        <v>96667</v>
      </c>
      <c r="B4624" s="210" t="s">
        <v>4581</v>
      </c>
      <c r="C4624" s="210" t="s">
        <v>86</v>
      </c>
      <c r="D4624" s="211" t="s">
        <v>2942</v>
      </c>
    </row>
    <row r="4625" spans="1:4" ht="13.5" x14ac:dyDescent="0.25">
      <c r="A4625" s="212">
        <v>96684</v>
      </c>
      <c r="B4625" s="210" t="s">
        <v>4583</v>
      </c>
      <c r="C4625" s="210" t="s">
        <v>86</v>
      </c>
      <c r="D4625" s="211" t="s">
        <v>2913</v>
      </c>
    </row>
    <row r="4626" spans="1:4" ht="13.5" x14ac:dyDescent="0.25">
      <c r="A4626" s="212">
        <v>96685</v>
      </c>
      <c r="B4626" s="210" t="s">
        <v>4584</v>
      </c>
      <c r="C4626" s="210" t="s">
        <v>86</v>
      </c>
      <c r="D4626" s="211" t="s">
        <v>32072</v>
      </c>
    </row>
    <row r="4627" spans="1:4" ht="13.5" x14ac:dyDescent="0.25">
      <c r="A4627" s="212">
        <v>96686</v>
      </c>
      <c r="B4627" s="210" t="s">
        <v>4585</v>
      </c>
      <c r="C4627" s="210" t="s">
        <v>86</v>
      </c>
      <c r="D4627" s="211" t="s">
        <v>4965</v>
      </c>
    </row>
    <row r="4628" spans="1:4" ht="13.5" x14ac:dyDescent="0.25">
      <c r="A4628" s="212">
        <v>96687</v>
      </c>
      <c r="B4628" s="210" t="s">
        <v>4587</v>
      </c>
      <c r="C4628" s="210" t="s">
        <v>86</v>
      </c>
      <c r="D4628" s="211" t="s">
        <v>29839</v>
      </c>
    </row>
    <row r="4629" spans="1:4" ht="13.5" x14ac:dyDescent="0.25">
      <c r="A4629" s="212">
        <v>96688</v>
      </c>
      <c r="B4629" s="210" t="s">
        <v>4589</v>
      </c>
      <c r="C4629" s="210" t="s">
        <v>86</v>
      </c>
      <c r="D4629" s="211" t="s">
        <v>38716</v>
      </c>
    </row>
    <row r="4630" spans="1:4" ht="13.5" x14ac:dyDescent="0.25">
      <c r="A4630" s="212">
        <v>96689</v>
      </c>
      <c r="B4630" s="210" t="s">
        <v>4590</v>
      </c>
      <c r="C4630" s="210" t="s">
        <v>86</v>
      </c>
      <c r="D4630" s="211" t="s">
        <v>31531</v>
      </c>
    </row>
    <row r="4631" spans="1:4" ht="13.5" x14ac:dyDescent="0.25">
      <c r="A4631" s="212">
        <v>96690</v>
      </c>
      <c r="B4631" s="210" t="s">
        <v>4591</v>
      </c>
      <c r="C4631" s="210" t="s">
        <v>86</v>
      </c>
      <c r="D4631" s="211" t="s">
        <v>32701</v>
      </c>
    </row>
    <row r="4632" spans="1:4" ht="13.5" x14ac:dyDescent="0.25">
      <c r="A4632" s="212">
        <v>96691</v>
      </c>
      <c r="B4632" s="210" t="s">
        <v>4592</v>
      </c>
      <c r="C4632" s="210" t="s">
        <v>86</v>
      </c>
      <c r="D4632" s="211" t="s">
        <v>33688</v>
      </c>
    </row>
    <row r="4633" spans="1:4" ht="13.5" x14ac:dyDescent="0.25">
      <c r="A4633" s="212">
        <v>96692</v>
      </c>
      <c r="B4633" s="210" t="s">
        <v>4593</v>
      </c>
      <c r="C4633" s="210" t="s">
        <v>86</v>
      </c>
      <c r="D4633" s="211" t="s">
        <v>36164</v>
      </c>
    </row>
    <row r="4634" spans="1:4" ht="13.5" x14ac:dyDescent="0.25">
      <c r="A4634" s="212">
        <v>96693</v>
      </c>
      <c r="B4634" s="210" t="s">
        <v>4594</v>
      </c>
      <c r="C4634" s="210" t="s">
        <v>86</v>
      </c>
      <c r="D4634" s="211" t="s">
        <v>38717</v>
      </c>
    </row>
    <row r="4635" spans="1:4" ht="13.5" x14ac:dyDescent="0.25">
      <c r="A4635" s="212">
        <v>96694</v>
      </c>
      <c r="B4635" s="210" t="s">
        <v>4595</v>
      </c>
      <c r="C4635" s="210" t="s">
        <v>86</v>
      </c>
      <c r="D4635" s="211" t="s">
        <v>36356</v>
      </c>
    </row>
    <row r="4636" spans="1:4" ht="13.5" x14ac:dyDescent="0.25">
      <c r="A4636" s="212">
        <v>96695</v>
      </c>
      <c r="B4636" s="210" t="s">
        <v>4596</v>
      </c>
      <c r="C4636" s="210" t="s">
        <v>86</v>
      </c>
      <c r="D4636" s="211" t="s">
        <v>32003</v>
      </c>
    </row>
    <row r="4637" spans="1:4" ht="13.5" x14ac:dyDescent="0.25">
      <c r="A4637" s="212">
        <v>96696</v>
      </c>
      <c r="B4637" s="210" t="s">
        <v>4597</v>
      </c>
      <c r="C4637" s="210" t="s">
        <v>86</v>
      </c>
      <c r="D4637" s="211" t="s">
        <v>38718</v>
      </c>
    </row>
    <row r="4638" spans="1:4" ht="13.5" x14ac:dyDescent="0.25">
      <c r="A4638" s="212">
        <v>96697</v>
      </c>
      <c r="B4638" s="210" t="s">
        <v>4598</v>
      </c>
      <c r="C4638" s="210" t="s">
        <v>86</v>
      </c>
      <c r="D4638" s="211" t="s">
        <v>38719</v>
      </c>
    </row>
    <row r="4639" spans="1:4" ht="13.5" x14ac:dyDescent="0.25">
      <c r="A4639" s="212">
        <v>96698</v>
      </c>
      <c r="B4639" s="210" t="s">
        <v>4599</v>
      </c>
      <c r="C4639" s="210" t="s">
        <v>86</v>
      </c>
      <c r="D4639" s="211" t="s">
        <v>1066</v>
      </c>
    </row>
    <row r="4640" spans="1:4" ht="13.5" x14ac:dyDescent="0.25">
      <c r="A4640" s="212">
        <v>96699</v>
      </c>
      <c r="B4640" s="210" t="s">
        <v>30975</v>
      </c>
      <c r="C4640" s="210" t="s">
        <v>86</v>
      </c>
      <c r="D4640" s="211" t="s">
        <v>5684</v>
      </c>
    </row>
    <row r="4641" spans="1:4" ht="13.5" x14ac:dyDescent="0.25">
      <c r="A4641" s="212">
        <v>96700</v>
      </c>
      <c r="B4641" s="210" t="s">
        <v>30976</v>
      </c>
      <c r="C4641" s="210" t="s">
        <v>86</v>
      </c>
      <c r="D4641" s="211" t="s">
        <v>30951</v>
      </c>
    </row>
    <row r="4642" spans="1:4" ht="13.5" x14ac:dyDescent="0.25">
      <c r="A4642" s="212">
        <v>96701</v>
      </c>
      <c r="B4642" s="210" t="s">
        <v>4602</v>
      </c>
      <c r="C4642" s="210" t="s">
        <v>86</v>
      </c>
      <c r="D4642" s="211" t="s">
        <v>38720</v>
      </c>
    </row>
    <row r="4643" spans="1:4" ht="13.5" x14ac:dyDescent="0.25">
      <c r="A4643" s="212">
        <v>96702</v>
      </c>
      <c r="B4643" s="210" t="s">
        <v>4604</v>
      </c>
      <c r="C4643" s="210" t="s">
        <v>86</v>
      </c>
      <c r="D4643" s="211" t="s">
        <v>38721</v>
      </c>
    </row>
    <row r="4644" spans="1:4" ht="13.5" x14ac:dyDescent="0.25">
      <c r="A4644" s="212">
        <v>96703</v>
      </c>
      <c r="B4644" s="210" t="s">
        <v>4605</v>
      </c>
      <c r="C4644" s="210" t="s">
        <v>86</v>
      </c>
      <c r="D4644" s="211" t="s">
        <v>9534</v>
      </c>
    </row>
    <row r="4645" spans="1:4" ht="13.5" x14ac:dyDescent="0.25">
      <c r="A4645" s="212">
        <v>96704</v>
      </c>
      <c r="B4645" s="210" t="s">
        <v>4606</v>
      </c>
      <c r="C4645" s="210" t="s">
        <v>86</v>
      </c>
      <c r="D4645" s="211" t="s">
        <v>10313</v>
      </c>
    </row>
    <row r="4646" spans="1:4" ht="13.5" x14ac:dyDescent="0.25">
      <c r="A4646" s="212">
        <v>96705</v>
      </c>
      <c r="B4646" s="210" t="s">
        <v>4608</v>
      </c>
      <c r="C4646" s="210" t="s">
        <v>86</v>
      </c>
      <c r="D4646" s="211" t="s">
        <v>4627</v>
      </c>
    </row>
    <row r="4647" spans="1:4" ht="13.5" x14ac:dyDescent="0.25">
      <c r="A4647" s="212">
        <v>96706</v>
      </c>
      <c r="B4647" s="210" t="s">
        <v>4609</v>
      </c>
      <c r="C4647" s="210" t="s">
        <v>86</v>
      </c>
      <c r="D4647" s="211" t="s">
        <v>38722</v>
      </c>
    </row>
    <row r="4648" spans="1:4" ht="13.5" x14ac:dyDescent="0.25">
      <c r="A4648" s="212">
        <v>96707</v>
      </c>
      <c r="B4648" s="210" t="s">
        <v>4610</v>
      </c>
      <c r="C4648" s="210" t="s">
        <v>86</v>
      </c>
      <c r="D4648" s="211" t="s">
        <v>38723</v>
      </c>
    </row>
    <row r="4649" spans="1:4" ht="13.5" x14ac:dyDescent="0.25">
      <c r="A4649" s="212">
        <v>96708</v>
      </c>
      <c r="B4649" s="210" t="s">
        <v>4611</v>
      </c>
      <c r="C4649" s="210" t="s">
        <v>86</v>
      </c>
      <c r="D4649" s="211" t="s">
        <v>33523</v>
      </c>
    </row>
    <row r="4650" spans="1:4" ht="13.5" x14ac:dyDescent="0.25">
      <c r="A4650" s="212">
        <v>96709</v>
      </c>
      <c r="B4650" s="210" t="s">
        <v>4612</v>
      </c>
      <c r="C4650" s="210" t="s">
        <v>86</v>
      </c>
      <c r="D4650" s="211" t="s">
        <v>38724</v>
      </c>
    </row>
    <row r="4651" spans="1:4" ht="13.5" x14ac:dyDescent="0.25">
      <c r="A4651" s="212">
        <v>96710</v>
      </c>
      <c r="B4651" s="210" t="s">
        <v>4613</v>
      </c>
      <c r="C4651" s="210" t="s">
        <v>86</v>
      </c>
      <c r="D4651" s="211" t="s">
        <v>30191</v>
      </c>
    </row>
    <row r="4652" spans="1:4" ht="13.5" x14ac:dyDescent="0.25">
      <c r="A4652" s="212">
        <v>96711</v>
      </c>
      <c r="B4652" s="210" t="s">
        <v>4615</v>
      </c>
      <c r="C4652" s="210" t="s">
        <v>86</v>
      </c>
      <c r="D4652" s="211" t="s">
        <v>1377</v>
      </c>
    </row>
    <row r="4653" spans="1:4" ht="13.5" x14ac:dyDescent="0.25">
      <c r="A4653" s="212">
        <v>96712</v>
      </c>
      <c r="B4653" s="210" t="s">
        <v>4617</v>
      </c>
      <c r="C4653" s="210" t="s">
        <v>86</v>
      </c>
      <c r="D4653" s="211" t="s">
        <v>10665</v>
      </c>
    </row>
    <row r="4654" spans="1:4" ht="13.5" x14ac:dyDescent="0.25">
      <c r="A4654" s="212">
        <v>96713</v>
      </c>
      <c r="B4654" s="210" t="s">
        <v>4618</v>
      </c>
      <c r="C4654" s="210" t="s">
        <v>86</v>
      </c>
      <c r="D4654" s="211" t="s">
        <v>32692</v>
      </c>
    </row>
    <row r="4655" spans="1:4" ht="13.5" x14ac:dyDescent="0.25">
      <c r="A4655" s="212">
        <v>96714</v>
      </c>
      <c r="B4655" s="210" t="s">
        <v>4619</v>
      </c>
      <c r="C4655" s="210" t="s">
        <v>86</v>
      </c>
      <c r="D4655" s="211" t="s">
        <v>38725</v>
      </c>
    </row>
    <row r="4656" spans="1:4" ht="13.5" x14ac:dyDescent="0.25">
      <c r="A4656" s="212">
        <v>96715</v>
      </c>
      <c r="B4656" s="210" t="s">
        <v>4620</v>
      </c>
      <c r="C4656" s="210" t="s">
        <v>86</v>
      </c>
      <c r="D4656" s="211" t="s">
        <v>38726</v>
      </c>
    </row>
    <row r="4657" spans="1:4" ht="13.5" x14ac:dyDescent="0.25">
      <c r="A4657" s="212">
        <v>96716</v>
      </c>
      <c r="B4657" s="210" t="s">
        <v>4621</v>
      </c>
      <c r="C4657" s="210" t="s">
        <v>86</v>
      </c>
      <c r="D4657" s="211" t="s">
        <v>37799</v>
      </c>
    </row>
    <row r="4658" spans="1:4" ht="13.5" x14ac:dyDescent="0.25">
      <c r="A4658" s="212">
        <v>96717</v>
      </c>
      <c r="B4658" s="210" t="s">
        <v>4622</v>
      </c>
      <c r="C4658" s="210" t="s">
        <v>86</v>
      </c>
      <c r="D4658" s="211" t="s">
        <v>38727</v>
      </c>
    </row>
    <row r="4659" spans="1:4" ht="13.5" x14ac:dyDescent="0.25">
      <c r="A4659" s="212">
        <v>96736</v>
      </c>
      <c r="B4659" s="210" t="s">
        <v>32359</v>
      </c>
      <c r="C4659" s="210" t="s">
        <v>86</v>
      </c>
      <c r="D4659" s="211" t="s">
        <v>6814</v>
      </c>
    </row>
    <row r="4660" spans="1:4" ht="13.5" x14ac:dyDescent="0.25">
      <c r="A4660" s="212">
        <v>96737</v>
      </c>
      <c r="B4660" s="210" t="s">
        <v>32361</v>
      </c>
      <c r="C4660" s="210" t="s">
        <v>86</v>
      </c>
      <c r="D4660" s="211" t="s">
        <v>33642</v>
      </c>
    </row>
    <row r="4661" spans="1:4" ht="13.5" x14ac:dyDescent="0.25">
      <c r="A4661" s="212">
        <v>96738</v>
      </c>
      <c r="B4661" s="210" t="s">
        <v>32362</v>
      </c>
      <c r="C4661" s="210" t="s">
        <v>86</v>
      </c>
      <c r="D4661" s="211" t="s">
        <v>87</v>
      </c>
    </row>
    <row r="4662" spans="1:4" ht="13.5" x14ac:dyDescent="0.25">
      <c r="A4662" s="212">
        <v>96739</v>
      </c>
      <c r="B4662" s="210" t="s">
        <v>32363</v>
      </c>
      <c r="C4662" s="210" t="s">
        <v>86</v>
      </c>
      <c r="D4662" s="211" t="s">
        <v>5968</v>
      </c>
    </row>
    <row r="4663" spans="1:4" ht="13.5" x14ac:dyDescent="0.25">
      <c r="A4663" s="212">
        <v>96740</v>
      </c>
      <c r="B4663" s="210" t="s">
        <v>32364</v>
      </c>
      <c r="C4663" s="210" t="s">
        <v>86</v>
      </c>
      <c r="D4663" s="211" t="s">
        <v>4871</v>
      </c>
    </row>
    <row r="4664" spans="1:4" ht="13.5" x14ac:dyDescent="0.25">
      <c r="A4664" s="212">
        <v>96741</v>
      </c>
      <c r="B4664" s="210" t="s">
        <v>32365</v>
      </c>
      <c r="C4664" s="210" t="s">
        <v>86</v>
      </c>
      <c r="D4664" s="211" t="s">
        <v>38728</v>
      </c>
    </row>
    <row r="4665" spans="1:4" ht="13.5" x14ac:dyDescent="0.25">
      <c r="A4665" s="212">
        <v>96742</v>
      </c>
      <c r="B4665" s="210" t="s">
        <v>32366</v>
      </c>
      <c r="C4665" s="210" t="s">
        <v>86</v>
      </c>
      <c r="D4665" s="211" t="s">
        <v>4562</v>
      </c>
    </row>
    <row r="4666" spans="1:4" ht="13.5" x14ac:dyDescent="0.25">
      <c r="A4666" s="212">
        <v>96743</v>
      </c>
      <c r="B4666" s="210" t="s">
        <v>32367</v>
      </c>
      <c r="C4666" s="210" t="s">
        <v>86</v>
      </c>
      <c r="D4666" s="211" t="s">
        <v>38729</v>
      </c>
    </row>
    <row r="4667" spans="1:4" ht="13.5" x14ac:dyDescent="0.25">
      <c r="A4667" s="212">
        <v>96744</v>
      </c>
      <c r="B4667" s="210" t="s">
        <v>32368</v>
      </c>
      <c r="C4667" s="210" t="s">
        <v>86</v>
      </c>
      <c r="D4667" s="211" t="s">
        <v>32389</v>
      </c>
    </row>
    <row r="4668" spans="1:4" ht="13.5" x14ac:dyDescent="0.25">
      <c r="A4668" s="212">
        <v>96745</v>
      </c>
      <c r="B4668" s="210" t="s">
        <v>32369</v>
      </c>
      <c r="C4668" s="210" t="s">
        <v>86</v>
      </c>
      <c r="D4668" s="211" t="s">
        <v>38730</v>
      </c>
    </row>
    <row r="4669" spans="1:4" ht="13.5" x14ac:dyDescent="0.25">
      <c r="A4669" s="212">
        <v>96746</v>
      </c>
      <c r="B4669" s="210" t="s">
        <v>32370</v>
      </c>
      <c r="C4669" s="210" t="s">
        <v>86</v>
      </c>
      <c r="D4669" s="211" t="s">
        <v>38731</v>
      </c>
    </row>
    <row r="4670" spans="1:4" ht="13.5" x14ac:dyDescent="0.25">
      <c r="A4670" s="212">
        <v>96747</v>
      </c>
      <c r="B4670" s="210" t="s">
        <v>32371</v>
      </c>
      <c r="C4670" s="210" t="s">
        <v>86</v>
      </c>
      <c r="D4670" s="211" t="s">
        <v>10273</v>
      </c>
    </row>
    <row r="4671" spans="1:4" ht="13.5" x14ac:dyDescent="0.25">
      <c r="A4671" s="212">
        <v>96748</v>
      </c>
      <c r="B4671" s="210" t="s">
        <v>32372</v>
      </c>
      <c r="C4671" s="210" t="s">
        <v>86</v>
      </c>
      <c r="D4671" s="211" t="s">
        <v>2569</v>
      </c>
    </row>
    <row r="4672" spans="1:4" ht="13.5" x14ac:dyDescent="0.25">
      <c r="A4672" s="212">
        <v>96749</v>
      </c>
      <c r="B4672" s="210" t="s">
        <v>32373</v>
      </c>
      <c r="C4672" s="210" t="s">
        <v>86</v>
      </c>
      <c r="D4672" s="211" t="s">
        <v>4180</v>
      </c>
    </row>
    <row r="4673" spans="1:4" ht="13.5" x14ac:dyDescent="0.25">
      <c r="A4673" s="212">
        <v>96750</v>
      </c>
      <c r="B4673" s="210" t="s">
        <v>32374</v>
      </c>
      <c r="C4673" s="210" t="s">
        <v>86</v>
      </c>
      <c r="D4673" s="211" t="s">
        <v>11247</v>
      </c>
    </row>
    <row r="4674" spans="1:4" ht="13.5" x14ac:dyDescent="0.25">
      <c r="A4674" s="212">
        <v>96751</v>
      </c>
      <c r="B4674" s="210" t="s">
        <v>32375</v>
      </c>
      <c r="C4674" s="210" t="s">
        <v>86</v>
      </c>
      <c r="D4674" s="211" t="s">
        <v>38732</v>
      </c>
    </row>
    <row r="4675" spans="1:4" ht="13.5" x14ac:dyDescent="0.25">
      <c r="A4675" s="212">
        <v>96752</v>
      </c>
      <c r="B4675" s="210" t="s">
        <v>32376</v>
      </c>
      <c r="C4675" s="210" t="s">
        <v>86</v>
      </c>
      <c r="D4675" s="211" t="s">
        <v>32605</v>
      </c>
    </row>
    <row r="4676" spans="1:4" ht="13.5" x14ac:dyDescent="0.25">
      <c r="A4676" s="212">
        <v>96753</v>
      </c>
      <c r="B4676" s="210" t="s">
        <v>32377</v>
      </c>
      <c r="C4676" s="210" t="s">
        <v>86</v>
      </c>
      <c r="D4676" s="211" t="s">
        <v>38733</v>
      </c>
    </row>
    <row r="4677" spans="1:4" ht="13.5" x14ac:dyDescent="0.25">
      <c r="A4677" s="212">
        <v>96754</v>
      </c>
      <c r="B4677" s="210" t="s">
        <v>32378</v>
      </c>
      <c r="C4677" s="210" t="s">
        <v>86</v>
      </c>
      <c r="D4677" s="211" t="s">
        <v>38734</v>
      </c>
    </row>
    <row r="4678" spans="1:4" ht="13.5" x14ac:dyDescent="0.25">
      <c r="A4678" s="212">
        <v>96755</v>
      </c>
      <c r="B4678" s="210" t="s">
        <v>32379</v>
      </c>
      <c r="C4678" s="210" t="s">
        <v>86</v>
      </c>
      <c r="D4678" s="211" t="s">
        <v>38735</v>
      </c>
    </row>
    <row r="4679" spans="1:4" ht="13.5" x14ac:dyDescent="0.25">
      <c r="A4679" s="212">
        <v>96758</v>
      </c>
      <c r="B4679" s="210" t="s">
        <v>32380</v>
      </c>
      <c r="C4679" s="210" t="s">
        <v>86</v>
      </c>
      <c r="D4679" s="211" t="s">
        <v>5132</v>
      </c>
    </row>
    <row r="4680" spans="1:4" ht="13.5" x14ac:dyDescent="0.25">
      <c r="A4680" s="212">
        <v>96759</v>
      </c>
      <c r="B4680" s="210" t="s">
        <v>32381</v>
      </c>
      <c r="C4680" s="210" t="s">
        <v>86</v>
      </c>
      <c r="D4680" s="211" t="s">
        <v>38447</v>
      </c>
    </row>
    <row r="4681" spans="1:4" ht="13.5" x14ac:dyDescent="0.25">
      <c r="A4681" s="212">
        <v>96760</v>
      </c>
      <c r="B4681" s="210" t="s">
        <v>32382</v>
      </c>
      <c r="C4681" s="210" t="s">
        <v>86</v>
      </c>
      <c r="D4681" s="211" t="s">
        <v>33621</v>
      </c>
    </row>
    <row r="4682" spans="1:4" ht="13.5" x14ac:dyDescent="0.25">
      <c r="A4682" s="212">
        <v>96761</v>
      </c>
      <c r="B4682" s="210" t="s">
        <v>32383</v>
      </c>
      <c r="C4682" s="210" t="s">
        <v>86</v>
      </c>
      <c r="D4682" s="211" t="s">
        <v>38736</v>
      </c>
    </row>
    <row r="4683" spans="1:4" ht="13.5" x14ac:dyDescent="0.25">
      <c r="A4683" s="212">
        <v>96762</v>
      </c>
      <c r="B4683" s="210" t="s">
        <v>32384</v>
      </c>
      <c r="C4683" s="210" t="s">
        <v>86</v>
      </c>
      <c r="D4683" s="211" t="s">
        <v>38737</v>
      </c>
    </row>
    <row r="4684" spans="1:4" ht="13.5" x14ac:dyDescent="0.25">
      <c r="A4684" s="212">
        <v>96763</v>
      </c>
      <c r="B4684" s="210" t="s">
        <v>32385</v>
      </c>
      <c r="C4684" s="210" t="s">
        <v>86</v>
      </c>
      <c r="D4684" s="211" t="s">
        <v>38738</v>
      </c>
    </row>
    <row r="4685" spans="1:4" ht="13.5" x14ac:dyDescent="0.25">
      <c r="A4685" s="212">
        <v>96764</v>
      </c>
      <c r="B4685" s="210" t="s">
        <v>32386</v>
      </c>
      <c r="C4685" s="210" t="s">
        <v>86</v>
      </c>
      <c r="D4685" s="211" t="s">
        <v>38739</v>
      </c>
    </row>
    <row r="4686" spans="1:4" ht="13.5" x14ac:dyDescent="0.25">
      <c r="A4686" s="212">
        <v>96802</v>
      </c>
      <c r="B4686" s="210" t="s">
        <v>4628</v>
      </c>
      <c r="C4686" s="210" t="s">
        <v>86</v>
      </c>
      <c r="D4686" s="211" t="s">
        <v>33437</v>
      </c>
    </row>
    <row r="4687" spans="1:4" ht="13.5" x14ac:dyDescent="0.25">
      <c r="A4687" s="212">
        <v>96803</v>
      </c>
      <c r="B4687" s="210" t="s">
        <v>4629</v>
      </c>
      <c r="C4687" s="210" t="s">
        <v>86</v>
      </c>
      <c r="D4687" s="211" t="s">
        <v>33871</v>
      </c>
    </row>
    <row r="4688" spans="1:4" ht="13.5" x14ac:dyDescent="0.25">
      <c r="A4688" s="212">
        <v>96804</v>
      </c>
      <c r="B4688" s="210" t="s">
        <v>4630</v>
      </c>
      <c r="C4688" s="210" t="s">
        <v>86</v>
      </c>
      <c r="D4688" s="211" t="s">
        <v>38740</v>
      </c>
    </row>
    <row r="4689" spans="1:4" ht="13.5" x14ac:dyDescent="0.25">
      <c r="A4689" s="212">
        <v>96805</v>
      </c>
      <c r="B4689" s="210" t="s">
        <v>4631</v>
      </c>
      <c r="C4689" s="210" t="s">
        <v>86</v>
      </c>
      <c r="D4689" s="211" t="s">
        <v>38741</v>
      </c>
    </row>
    <row r="4690" spans="1:4" ht="13.5" x14ac:dyDescent="0.25">
      <c r="A4690" s="212">
        <v>96806</v>
      </c>
      <c r="B4690" s="210" t="s">
        <v>4632</v>
      </c>
      <c r="C4690" s="210" t="s">
        <v>86</v>
      </c>
      <c r="D4690" s="211" t="s">
        <v>38742</v>
      </c>
    </row>
    <row r="4691" spans="1:4" ht="13.5" x14ac:dyDescent="0.25">
      <c r="A4691" s="212">
        <v>96807</v>
      </c>
      <c r="B4691" s="210" t="s">
        <v>4633</v>
      </c>
      <c r="C4691" s="210" t="s">
        <v>86</v>
      </c>
      <c r="D4691" s="211" t="s">
        <v>38743</v>
      </c>
    </row>
    <row r="4692" spans="1:4" ht="13.5" x14ac:dyDescent="0.25">
      <c r="A4692" s="212">
        <v>96808</v>
      </c>
      <c r="B4692" s="210" t="s">
        <v>4634</v>
      </c>
      <c r="C4692" s="210" t="s">
        <v>86</v>
      </c>
      <c r="D4692" s="211" t="s">
        <v>3923</v>
      </c>
    </row>
    <row r="4693" spans="1:4" ht="13.5" x14ac:dyDescent="0.25">
      <c r="A4693" s="212">
        <v>96809</v>
      </c>
      <c r="B4693" s="210" t="s">
        <v>4636</v>
      </c>
      <c r="C4693" s="210" t="s">
        <v>86</v>
      </c>
      <c r="D4693" s="211" t="s">
        <v>2059</v>
      </c>
    </row>
    <row r="4694" spans="1:4" ht="13.5" x14ac:dyDescent="0.25">
      <c r="A4694" s="212">
        <v>96810</v>
      </c>
      <c r="B4694" s="210" t="s">
        <v>4637</v>
      </c>
      <c r="C4694" s="210" t="s">
        <v>86</v>
      </c>
      <c r="D4694" s="211" t="s">
        <v>30304</v>
      </c>
    </row>
    <row r="4695" spans="1:4" ht="13.5" x14ac:dyDescent="0.25">
      <c r="A4695" s="212">
        <v>96811</v>
      </c>
      <c r="B4695" s="210" t="s">
        <v>4638</v>
      </c>
      <c r="C4695" s="210" t="s">
        <v>86</v>
      </c>
      <c r="D4695" s="211" t="s">
        <v>7544</v>
      </c>
    </row>
    <row r="4696" spans="1:4" ht="13.5" x14ac:dyDescent="0.25">
      <c r="A4696" s="212">
        <v>96812</v>
      </c>
      <c r="B4696" s="210" t="s">
        <v>4639</v>
      </c>
      <c r="C4696" s="210" t="s">
        <v>86</v>
      </c>
      <c r="D4696" s="211" t="s">
        <v>31087</v>
      </c>
    </row>
    <row r="4697" spans="1:4" ht="13.5" x14ac:dyDescent="0.25">
      <c r="A4697" s="212">
        <v>96813</v>
      </c>
      <c r="B4697" s="210" t="s">
        <v>4640</v>
      </c>
      <c r="C4697" s="210" t="s">
        <v>86</v>
      </c>
      <c r="D4697" s="211" t="s">
        <v>32398</v>
      </c>
    </row>
    <row r="4698" spans="1:4" ht="13.5" x14ac:dyDescent="0.25">
      <c r="A4698" s="212">
        <v>96814</v>
      </c>
      <c r="B4698" s="210" t="s">
        <v>4642</v>
      </c>
      <c r="C4698" s="210" t="s">
        <v>86</v>
      </c>
      <c r="D4698" s="211" t="s">
        <v>38744</v>
      </c>
    </row>
    <row r="4699" spans="1:4" ht="13.5" x14ac:dyDescent="0.25">
      <c r="A4699" s="212">
        <v>96815</v>
      </c>
      <c r="B4699" s="210" t="s">
        <v>4644</v>
      </c>
      <c r="C4699" s="210" t="s">
        <v>86</v>
      </c>
      <c r="D4699" s="211" t="s">
        <v>32124</v>
      </c>
    </row>
    <row r="4700" spans="1:4" ht="13.5" x14ac:dyDescent="0.25">
      <c r="A4700" s="212">
        <v>96816</v>
      </c>
      <c r="B4700" s="210" t="s">
        <v>4645</v>
      </c>
      <c r="C4700" s="210" t="s">
        <v>86</v>
      </c>
      <c r="D4700" s="211" t="s">
        <v>7429</v>
      </c>
    </row>
    <row r="4701" spans="1:4" ht="13.5" x14ac:dyDescent="0.25">
      <c r="A4701" s="212">
        <v>96817</v>
      </c>
      <c r="B4701" s="210" t="s">
        <v>4647</v>
      </c>
      <c r="C4701" s="210" t="s">
        <v>86</v>
      </c>
      <c r="D4701" s="211" t="s">
        <v>3725</v>
      </c>
    </row>
    <row r="4702" spans="1:4" ht="13.5" x14ac:dyDescent="0.25">
      <c r="A4702" s="212">
        <v>96818</v>
      </c>
      <c r="B4702" s="210" t="s">
        <v>4648</v>
      </c>
      <c r="C4702" s="210" t="s">
        <v>86</v>
      </c>
      <c r="D4702" s="211" t="s">
        <v>1079</v>
      </c>
    </row>
    <row r="4703" spans="1:4" ht="13.5" x14ac:dyDescent="0.25">
      <c r="A4703" s="212">
        <v>96819</v>
      </c>
      <c r="B4703" s="210" t="s">
        <v>4650</v>
      </c>
      <c r="C4703" s="210" t="s">
        <v>86</v>
      </c>
      <c r="D4703" s="211" t="s">
        <v>3938</v>
      </c>
    </row>
    <row r="4704" spans="1:4" ht="13.5" x14ac:dyDescent="0.25">
      <c r="A4704" s="212">
        <v>96820</v>
      </c>
      <c r="B4704" s="210" t="s">
        <v>4652</v>
      </c>
      <c r="C4704" s="210" t="s">
        <v>86</v>
      </c>
      <c r="D4704" s="211" t="s">
        <v>36910</v>
      </c>
    </row>
    <row r="4705" spans="1:4" ht="13.5" x14ac:dyDescent="0.25">
      <c r="A4705" s="212">
        <v>96821</v>
      </c>
      <c r="B4705" s="210" t="s">
        <v>4653</v>
      </c>
      <c r="C4705" s="210" t="s">
        <v>86</v>
      </c>
      <c r="D4705" s="211" t="s">
        <v>30314</v>
      </c>
    </row>
    <row r="4706" spans="1:4" ht="13.5" x14ac:dyDescent="0.25">
      <c r="A4706" s="212">
        <v>96822</v>
      </c>
      <c r="B4706" s="210" t="s">
        <v>4654</v>
      </c>
      <c r="C4706" s="210" t="s">
        <v>86</v>
      </c>
      <c r="D4706" s="211" t="s">
        <v>30566</v>
      </c>
    </row>
    <row r="4707" spans="1:4" ht="13.5" x14ac:dyDescent="0.25">
      <c r="A4707" s="212">
        <v>96823</v>
      </c>
      <c r="B4707" s="210" t="s">
        <v>4655</v>
      </c>
      <c r="C4707" s="210" t="s">
        <v>86</v>
      </c>
      <c r="D4707" s="211" t="s">
        <v>30017</v>
      </c>
    </row>
    <row r="4708" spans="1:4" ht="13.5" x14ac:dyDescent="0.25">
      <c r="A4708" s="212">
        <v>96824</v>
      </c>
      <c r="B4708" s="210" t="s">
        <v>4656</v>
      </c>
      <c r="C4708" s="210" t="s">
        <v>86</v>
      </c>
      <c r="D4708" s="211" t="s">
        <v>38745</v>
      </c>
    </row>
    <row r="4709" spans="1:4" ht="13.5" x14ac:dyDescent="0.25">
      <c r="A4709" s="212">
        <v>96826</v>
      </c>
      <c r="B4709" s="210" t="s">
        <v>4658</v>
      </c>
      <c r="C4709" s="210" t="s">
        <v>86</v>
      </c>
      <c r="D4709" s="211" t="s">
        <v>2290</v>
      </c>
    </row>
    <row r="4710" spans="1:4" ht="13.5" x14ac:dyDescent="0.25">
      <c r="A4710" s="212">
        <v>96827</v>
      </c>
      <c r="B4710" s="210" t="s">
        <v>4659</v>
      </c>
      <c r="C4710" s="210" t="s">
        <v>86</v>
      </c>
      <c r="D4710" s="211" t="s">
        <v>12131</v>
      </c>
    </row>
    <row r="4711" spans="1:4" ht="13.5" x14ac:dyDescent="0.25">
      <c r="A4711" s="212">
        <v>96828</v>
      </c>
      <c r="B4711" s="210" t="s">
        <v>4660</v>
      </c>
      <c r="C4711" s="210" t="s">
        <v>86</v>
      </c>
      <c r="D4711" s="211" t="s">
        <v>9058</v>
      </c>
    </row>
    <row r="4712" spans="1:4" ht="13.5" x14ac:dyDescent="0.25">
      <c r="A4712" s="212">
        <v>96829</v>
      </c>
      <c r="B4712" s="210" t="s">
        <v>4661</v>
      </c>
      <c r="C4712" s="210" t="s">
        <v>86</v>
      </c>
      <c r="D4712" s="211" t="s">
        <v>38746</v>
      </c>
    </row>
    <row r="4713" spans="1:4" ht="13.5" x14ac:dyDescent="0.25">
      <c r="A4713" s="212">
        <v>96830</v>
      </c>
      <c r="B4713" s="210" t="s">
        <v>4662</v>
      </c>
      <c r="C4713" s="210" t="s">
        <v>86</v>
      </c>
      <c r="D4713" s="211" t="s">
        <v>32196</v>
      </c>
    </row>
    <row r="4714" spans="1:4" ht="13.5" x14ac:dyDescent="0.25">
      <c r="A4714" s="212">
        <v>96832</v>
      </c>
      <c r="B4714" s="210" t="s">
        <v>4663</v>
      </c>
      <c r="C4714" s="210" t="s">
        <v>86</v>
      </c>
      <c r="D4714" s="211" t="s">
        <v>38413</v>
      </c>
    </row>
    <row r="4715" spans="1:4" ht="13.5" x14ac:dyDescent="0.25">
      <c r="A4715" s="212">
        <v>96833</v>
      </c>
      <c r="B4715" s="210" t="s">
        <v>4664</v>
      </c>
      <c r="C4715" s="210" t="s">
        <v>86</v>
      </c>
      <c r="D4715" s="211" t="s">
        <v>38747</v>
      </c>
    </row>
    <row r="4716" spans="1:4" ht="13.5" x14ac:dyDescent="0.25">
      <c r="A4716" s="212">
        <v>96834</v>
      </c>
      <c r="B4716" s="210" t="s">
        <v>4665</v>
      </c>
      <c r="C4716" s="210" t="s">
        <v>86</v>
      </c>
      <c r="D4716" s="211" t="s">
        <v>38748</v>
      </c>
    </row>
    <row r="4717" spans="1:4" ht="13.5" x14ac:dyDescent="0.25">
      <c r="A4717" s="212">
        <v>96836</v>
      </c>
      <c r="B4717" s="210" t="s">
        <v>4666</v>
      </c>
      <c r="C4717" s="210" t="s">
        <v>86</v>
      </c>
      <c r="D4717" s="211" t="s">
        <v>4871</v>
      </c>
    </row>
    <row r="4718" spans="1:4" ht="13.5" x14ac:dyDescent="0.25">
      <c r="A4718" s="212">
        <v>96837</v>
      </c>
      <c r="B4718" s="210" t="s">
        <v>4667</v>
      </c>
      <c r="C4718" s="210" t="s">
        <v>86</v>
      </c>
      <c r="D4718" s="211" t="s">
        <v>38749</v>
      </c>
    </row>
    <row r="4719" spans="1:4" ht="13.5" x14ac:dyDescent="0.25">
      <c r="A4719" s="212">
        <v>96838</v>
      </c>
      <c r="B4719" s="210" t="s">
        <v>4668</v>
      </c>
      <c r="C4719" s="210" t="s">
        <v>86</v>
      </c>
      <c r="D4719" s="211" t="s">
        <v>38750</v>
      </c>
    </row>
    <row r="4720" spans="1:4" ht="13.5" x14ac:dyDescent="0.25">
      <c r="A4720" s="212">
        <v>96839</v>
      </c>
      <c r="B4720" s="210" t="s">
        <v>4670</v>
      </c>
      <c r="C4720" s="210" t="s">
        <v>86</v>
      </c>
      <c r="D4720" s="211" t="s">
        <v>4542</v>
      </c>
    </row>
    <row r="4721" spans="1:4" ht="13.5" x14ac:dyDescent="0.25">
      <c r="A4721" s="212">
        <v>96840</v>
      </c>
      <c r="B4721" s="210" t="s">
        <v>4672</v>
      </c>
      <c r="C4721" s="210" t="s">
        <v>86</v>
      </c>
      <c r="D4721" s="211" t="s">
        <v>30009</v>
      </c>
    </row>
    <row r="4722" spans="1:4" ht="13.5" x14ac:dyDescent="0.25">
      <c r="A4722" s="212">
        <v>96841</v>
      </c>
      <c r="B4722" s="210" t="s">
        <v>4673</v>
      </c>
      <c r="C4722" s="210" t="s">
        <v>86</v>
      </c>
      <c r="D4722" s="211" t="s">
        <v>36709</v>
      </c>
    </row>
    <row r="4723" spans="1:4" ht="13.5" x14ac:dyDescent="0.25">
      <c r="A4723" s="212">
        <v>96842</v>
      </c>
      <c r="B4723" s="210" t="s">
        <v>4674</v>
      </c>
      <c r="C4723" s="210" t="s">
        <v>86</v>
      </c>
      <c r="D4723" s="211" t="s">
        <v>38751</v>
      </c>
    </row>
    <row r="4724" spans="1:4" ht="13.5" x14ac:dyDescent="0.25">
      <c r="A4724" s="212">
        <v>96843</v>
      </c>
      <c r="B4724" s="210" t="s">
        <v>4675</v>
      </c>
      <c r="C4724" s="210" t="s">
        <v>86</v>
      </c>
      <c r="D4724" s="211" t="s">
        <v>29765</v>
      </c>
    </row>
    <row r="4725" spans="1:4" ht="13.5" x14ac:dyDescent="0.25">
      <c r="A4725" s="212">
        <v>96844</v>
      </c>
      <c r="B4725" s="210" t="s">
        <v>4676</v>
      </c>
      <c r="C4725" s="210" t="s">
        <v>86</v>
      </c>
      <c r="D4725" s="211" t="s">
        <v>38752</v>
      </c>
    </row>
    <row r="4726" spans="1:4" ht="13.5" x14ac:dyDescent="0.25">
      <c r="A4726" s="212">
        <v>96845</v>
      </c>
      <c r="B4726" s="210" t="s">
        <v>4677</v>
      </c>
      <c r="C4726" s="210" t="s">
        <v>86</v>
      </c>
      <c r="D4726" s="211" t="s">
        <v>37828</v>
      </c>
    </row>
    <row r="4727" spans="1:4" ht="13.5" x14ac:dyDescent="0.25">
      <c r="A4727" s="212">
        <v>96846</v>
      </c>
      <c r="B4727" s="210" t="s">
        <v>4678</v>
      </c>
      <c r="C4727" s="210" t="s">
        <v>86</v>
      </c>
      <c r="D4727" s="211" t="s">
        <v>33431</v>
      </c>
    </row>
    <row r="4728" spans="1:4" ht="13.5" x14ac:dyDescent="0.25">
      <c r="A4728" s="212">
        <v>96847</v>
      </c>
      <c r="B4728" s="210" t="s">
        <v>4679</v>
      </c>
      <c r="C4728" s="210" t="s">
        <v>86</v>
      </c>
      <c r="D4728" s="211" t="s">
        <v>38753</v>
      </c>
    </row>
    <row r="4729" spans="1:4" ht="13.5" x14ac:dyDescent="0.25">
      <c r="A4729" s="212">
        <v>96848</v>
      </c>
      <c r="B4729" s="210" t="s">
        <v>4680</v>
      </c>
      <c r="C4729" s="210" t="s">
        <v>86</v>
      </c>
      <c r="D4729" s="211" t="s">
        <v>38754</v>
      </c>
    </row>
    <row r="4730" spans="1:4" ht="13.5" x14ac:dyDescent="0.25">
      <c r="A4730" s="212">
        <v>96849</v>
      </c>
      <c r="B4730" s="210" t="s">
        <v>4681</v>
      </c>
      <c r="C4730" s="210" t="s">
        <v>86</v>
      </c>
      <c r="D4730" s="211" t="s">
        <v>38755</v>
      </c>
    </row>
    <row r="4731" spans="1:4" ht="13.5" x14ac:dyDescent="0.25">
      <c r="A4731" s="212">
        <v>96850</v>
      </c>
      <c r="B4731" s="210" t="s">
        <v>4683</v>
      </c>
      <c r="C4731" s="210" t="s">
        <v>86</v>
      </c>
      <c r="D4731" s="211" t="s">
        <v>12036</v>
      </c>
    </row>
    <row r="4732" spans="1:4" ht="13.5" x14ac:dyDescent="0.25">
      <c r="A4732" s="212">
        <v>96852</v>
      </c>
      <c r="B4732" s="210" t="s">
        <v>4684</v>
      </c>
      <c r="C4732" s="210" t="s">
        <v>86</v>
      </c>
      <c r="D4732" s="211" t="s">
        <v>9908</v>
      </c>
    </row>
    <row r="4733" spans="1:4" ht="13.5" x14ac:dyDescent="0.25">
      <c r="A4733" s="212">
        <v>96853</v>
      </c>
      <c r="B4733" s="210" t="s">
        <v>4686</v>
      </c>
      <c r="C4733" s="210" t="s">
        <v>86</v>
      </c>
      <c r="D4733" s="211" t="s">
        <v>29800</v>
      </c>
    </row>
    <row r="4734" spans="1:4" ht="13.5" x14ac:dyDescent="0.25">
      <c r="A4734" s="212">
        <v>96854</v>
      </c>
      <c r="B4734" s="210" t="s">
        <v>4687</v>
      </c>
      <c r="C4734" s="210" t="s">
        <v>86</v>
      </c>
      <c r="D4734" s="211" t="s">
        <v>30347</v>
      </c>
    </row>
    <row r="4735" spans="1:4" ht="13.5" x14ac:dyDescent="0.25">
      <c r="A4735" s="212">
        <v>96855</v>
      </c>
      <c r="B4735" s="210" t="s">
        <v>4688</v>
      </c>
      <c r="C4735" s="210" t="s">
        <v>86</v>
      </c>
      <c r="D4735" s="211" t="s">
        <v>38449</v>
      </c>
    </row>
    <row r="4736" spans="1:4" ht="13.5" x14ac:dyDescent="0.25">
      <c r="A4736" s="212">
        <v>96856</v>
      </c>
      <c r="B4736" s="210" t="s">
        <v>4689</v>
      </c>
      <c r="C4736" s="210" t="s">
        <v>86</v>
      </c>
      <c r="D4736" s="211" t="s">
        <v>31558</v>
      </c>
    </row>
    <row r="4737" spans="1:4" ht="13.5" x14ac:dyDescent="0.25">
      <c r="A4737" s="212">
        <v>96860</v>
      </c>
      <c r="B4737" s="210" t="s">
        <v>4690</v>
      </c>
      <c r="C4737" s="210" t="s">
        <v>86</v>
      </c>
      <c r="D4737" s="211" t="s">
        <v>30473</v>
      </c>
    </row>
    <row r="4738" spans="1:4" ht="13.5" x14ac:dyDescent="0.25">
      <c r="A4738" s="212">
        <v>96861</v>
      </c>
      <c r="B4738" s="210" t="s">
        <v>30978</v>
      </c>
      <c r="C4738" s="210" t="s">
        <v>86</v>
      </c>
      <c r="D4738" s="211" t="s">
        <v>33198</v>
      </c>
    </row>
    <row r="4739" spans="1:4" ht="13.5" x14ac:dyDescent="0.25">
      <c r="A4739" s="212">
        <v>96862</v>
      </c>
      <c r="B4739" s="210" t="s">
        <v>4692</v>
      </c>
      <c r="C4739" s="210" t="s">
        <v>86</v>
      </c>
      <c r="D4739" s="211" t="s">
        <v>38756</v>
      </c>
    </row>
    <row r="4740" spans="1:4" ht="13.5" x14ac:dyDescent="0.25">
      <c r="A4740" s="212">
        <v>96863</v>
      </c>
      <c r="B4740" s="210" t="s">
        <v>4693</v>
      </c>
      <c r="C4740" s="210" t="s">
        <v>86</v>
      </c>
      <c r="D4740" s="211" t="s">
        <v>32700</v>
      </c>
    </row>
    <row r="4741" spans="1:4" ht="13.5" x14ac:dyDescent="0.25">
      <c r="A4741" s="212">
        <v>96864</v>
      </c>
      <c r="B4741" s="210" t="s">
        <v>4694</v>
      </c>
      <c r="C4741" s="210" t="s">
        <v>86</v>
      </c>
      <c r="D4741" s="211" t="s">
        <v>38757</v>
      </c>
    </row>
    <row r="4742" spans="1:4" ht="13.5" x14ac:dyDescent="0.25">
      <c r="A4742" s="212">
        <v>96865</v>
      </c>
      <c r="B4742" s="210" t="s">
        <v>4695</v>
      </c>
      <c r="C4742" s="210" t="s">
        <v>86</v>
      </c>
      <c r="D4742" s="211" t="s">
        <v>31600</v>
      </c>
    </row>
    <row r="4743" spans="1:4" ht="13.5" x14ac:dyDescent="0.25">
      <c r="A4743" s="212">
        <v>96866</v>
      </c>
      <c r="B4743" s="210" t="s">
        <v>4696</v>
      </c>
      <c r="C4743" s="210" t="s">
        <v>86</v>
      </c>
      <c r="D4743" s="211" t="s">
        <v>31929</v>
      </c>
    </row>
    <row r="4744" spans="1:4" ht="13.5" x14ac:dyDescent="0.25">
      <c r="A4744" s="212">
        <v>96868</v>
      </c>
      <c r="B4744" s="210" t="s">
        <v>4697</v>
      </c>
      <c r="C4744" s="210" t="s">
        <v>86</v>
      </c>
      <c r="D4744" s="211" t="s">
        <v>5355</v>
      </c>
    </row>
    <row r="4745" spans="1:4" ht="13.5" x14ac:dyDescent="0.25">
      <c r="A4745" s="212">
        <v>96869</v>
      </c>
      <c r="B4745" s="210" t="s">
        <v>4698</v>
      </c>
      <c r="C4745" s="210" t="s">
        <v>86</v>
      </c>
      <c r="D4745" s="211" t="s">
        <v>33349</v>
      </c>
    </row>
    <row r="4746" spans="1:4" ht="13.5" x14ac:dyDescent="0.25">
      <c r="A4746" s="212">
        <v>96870</v>
      </c>
      <c r="B4746" s="210" t="s">
        <v>4699</v>
      </c>
      <c r="C4746" s="210" t="s">
        <v>86</v>
      </c>
      <c r="D4746" s="211" t="s">
        <v>31652</v>
      </c>
    </row>
    <row r="4747" spans="1:4" ht="13.5" x14ac:dyDescent="0.25">
      <c r="A4747" s="212">
        <v>96871</v>
      </c>
      <c r="B4747" s="210" t="s">
        <v>4700</v>
      </c>
      <c r="C4747" s="210" t="s">
        <v>86</v>
      </c>
      <c r="D4747" s="211" t="s">
        <v>38758</v>
      </c>
    </row>
    <row r="4748" spans="1:4" ht="13.5" x14ac:dyDescent="0.25">
      <c r="A4748" s="212">
        <v>96872</v>
      </c>
      <c r="B4748" s="210" t="s">
        <v>4701</v>
      </c>
      <c r="C4748" s="210" t="s">
        <v>86</v>
      </c>
      <c r="D4748" s="211" t="s">
        <v>32107</v>
      </c>
    </row>
    <row r="4749" spans="1:4" ht="13.5" x14ac:dyDescent="0.25">
      <c r="A4749" s="212">
        <v>96873</v>
      </c>
      <c r="B4749" s="210" t="s">
        <v>4702</v>
      </c>
      <c r="C4749" s="210" t="s">
        <v>86</v>
      </c>
      <c r="D4749" s="211" t="s">
        <v>38759</v>
      </c>
    </row>
    <row r="4750" spans="1:4" ht="13.5" x14ac:dyDescent="0.25">
      <c r="A4750" s="212">
        <v>96874</v>
      </c>
      <c r="B4750" s="210" t="s">
        <v>4703</v>
      </c>
      <c r="C4750" s="210" t="s">
        <v>86</v>
      </c>
      <c r="D4750" s="211" t="s">
        <v>30213</v>
      </c>
    </row>
    <row r="4751" spans="1:4" ht="13.5" x14ac:dyDescent="0.25">
      <c r="A4751" s="212">
        <v>96875</v>
      </c>
      <c r="B4751" s="210" t="s">
        <v>4704</v>
      </c>
      <c r="C4751" s="210" t="s">
        <v>86</v>
      </c>
      <c r="D4751" s="211" t="s">
        <v>38760</v>
      </c>
    </row>
    <row r="4752" spans="1:4" ht="13.5" x14ac:dyDescent="0.25">
      <c r="A4752" s="212">
        <v>96876</v>
      </c>
      <c r="B4752" s="210" t="s">
        <v>4705</v>
      </c>
      <c r="C4752" s="210" t="s">
        <v>86</v>
      </c>
      <c r="D4752" s="211" t="s">
        <v>38761</v>
      </c>
    </row>
    <row r="4753" spans="1:4" ht="13.5" x14ac:dyDescent="0.25">
      <c r="A4753" s="212">
        <v>96878</v>
      </c>
      <c r="B4753" s="210" t="s">
        <v>4706</v>
      </c>
      <c r="C4753" s="210" t="s">
        <v>86</v>
      </c>
      <c r="D4753" s="211" t="s">
        <v>38762</v>
      </c>
    </row>
    <row r="4754" spans="1:4" ht="13.5" x14ac:dyDescent="0.25">
      <c r="A4754" s="212">
        <v>96879</v>
      </c>
      <c r="B4754" s="210" t="s">
        <v>4707</v>
      </c>
      <c r="C4754" s="210" t="s">
        <v>86</v>
      </c>
      <c r="D4754" s="211" t="s">
        <v>33564</v>
      </c>
    </row>
    <row r="4755" spans="1:4" ht="13.5" x14ac:dyDescent="0.25">
      <c r="A4755" s="212">
        <v>96881</v>
      </c>
      <c r="B4755" s="210" t="s">
        <v>4708</v>
      </c>
      <c r="C4755" s="210" t="s">
        <v>86</v>
      </c>
      <c r="D4755" s="211" t="s">
        <v>38763</v>
      </c>
    </row>
    <row r="4756" spans="1:4" ht="13.5" x14ac:dyDescent="0.25">
      <c r="A4756" s="212">
        <v>97430</v>
      </c>
      <c r="B4756" s="210" t="s">
        <v>4711</v>
      </c>
      <c r="C4756" s="210" t="s">
        <v>86</v>
      </c>
      <c r="D4756" s="211" t="s">
        <v>33705</v>
      </c>
    </row>
    <row r="4757" spans="1:4" ht="13.5" x14ac:dyDescent="0.25">
      <c r="A4757" s="212">
        <v>97431</v>
      </c>
      <c r="B4757" s="210" t="s">
        <v>4712</v>
      </c>
      <c r="C4757" s="210" t="s">
        <v>86</v>
      </c>
      <c r="D4757" s="211" t="s">
        <v>33492</v>
      </c>
    </row>
    <row r="4758" spans="1:4" ht="13.5" x14ac:dyDescent="0.25">
      <c r="A4758" s="212">
        <v>97432</v>
      </c>
      <c r="B4758" s="210" t="s">
        <v>4713</v>
      </c>
      <c r="C4758" s="210" t="s">
        <v>86</v>
      </c>
      <c r="D4758" s="211" t="s">
        <v>38764</v>
      </c>
    </row>
    <row r="4759" spans="1:4" ht="13.5" x14ac:dyDescent="0.25">
      <c r="A4759" s="212">
        <v>97433</v>
      </c>
      <c r="B4759" s="210" t="s">
        <v>4715</v>
      </c>
      <c r="C4759" s="210" t="s">
        <v>86</v>
      </c>
      <c r="D4759" s="211" t="s">
        <v>38647</v>
      </c>
    </row>
    <row r="4760" spans="1:4" ht="13.5" x14ac:dyDescent="0.25">
      <c r="A4760" s="212">
        <v>97434</v>
      </c>
      <c r="B4760" s="210" t="s">
        <v>4716</v>
      </c>
      <c r="C4760" s="210" t="s">
        <v>86</v>
      </c>
      <c r="D4760" s="211" t="s">
        <v>38765</v>
      </c>
    </row>
    <row r="4761" spans="1:4" ht="13.5" x14ac:dyDescent="0.25">
      <c r="A4761" s="212">
        <v>97435</v>
      </c>
      <c r="B4761" s="210" t="s">
        <v>4717</v>
      </c>
      <c r="C4761" s="210" t="s">
        <v>86</v>
      </c>
      <c r="D4761" s="211" t="s">
        <v>38766</v>
      </c>
    </row>
    <row r="4762" spans="1:4" ht="13.5" x14ac:dyDescent="0.25">
      <c r="A4762" s="212">
        <v>97436</v>
      </c>
      <c r="B4762" s="210" t="s">
        <v>4718</v>
      </c>
      <c r="C4762" s="210" t="s">
        <v>86</v>
      </c>
      <c r="D4762" s="211" t="s">
        <v>38767</v>
      </c>
    </row>
    <row r="4763" spans="1:4" ht="13.5" x14ac:dyDescent="0.25">
      <c r="A4763" s="212">
        <v>97437</v>
      </c>
      <c r="B4763" s="210" t="s">
        <v>30981</v>
      </c>
      <c r="C4763" s="210" t="s">
        <v>86</v>
      </c>
      <c r="D4763" s="211" t="s">
        <v>38768</v>
      </c>
    </row>
    <row r="4764" spans="1:4" ht="13.5" x14ac:dyDescent="0.25">
      <c r="A4764" s="212">
        <v>97438</v>
      </c>
      <c r="B4764" s="210" t="s">
        <v>4719</v>
      </c>
      <c r="C4764" s="210" t="s">
        <v>86</v>
      </c>
      <c r="D4764" s="211" t="s">
        <v>38769</v>
      </c>
    </row>
    <row r="4765" spans="1:4" ht="13.5" x14ac:dyDescent="0.25">
      <c r="A4765" s="212">
        <v>97439</v>
      </c>
      <c r="B4765" s="210" t="s">
        <v>4720</v>
      </c>
      <c r="C4765" s="210" t="s">
        <v>86</v>
      </c>
      <c r="D4765" s="211" t="s">
        <v>38770</v>
      </c>
    </row>
    <row r="4766" spans="1:4" ht="13.5" x14ac:dyDescent="0.25">
      <c r="A4766" s="212">
        <v>97440</v>
      </c>
      <c r="B4766" s="210" t="s">
        <v>4721</v>
      </c>
      <c r="C4766" s="210" t="s">
        <v>86</v>
      </c>
      <c r="D4766" s="211" t="s">
        <v>38771</v>
      </c>
    </row>
    <row r="4767" spans="1:4" ht="13.5" x14ac:dyDescent="0.25">
      <c r="A4767" s="212">
        <v>97442</v>
      </c>
      <c r="B4767" s="210" t="s">
        <v>4722</v>
      </c>
      <c r="C4767" s="210" t="s">
        <v>86</v>
      </c>
      <c r="D4767" s="211" t="s">
        <v>38772</v>
      </c>
    </row>
    <row r="4768" spans="1:4" ht="13.5" x14ac:dyDescent="0.25">
      <c r="A4768" s="212">
        <v>97443</v>
      </c>
      <c r="B4768" s="210" t="s">
        <v>4723</v>
      </c>
      <c r="C4768" s="210" t="s">
        <v>86</v>
      </c>
      <c r="D4768" s="211" t="s">
        <v>38773</v>
      </c>
    </row>
    <row r="4769" spans="1:4" ht="13.5" x14ac:dyDescent="0.25">
      <c r="A4769" s="212">
        <v>97444</v>
      </c>
      <c r="B4769" s="210" t="s">
        <v>4724</v>
      </c>
      <c r="C4769" s="210" t="s">
        <v>86</v>
      </c>
      <c r="D4769" s="211" t="s">
        <v>38774</v>
      </c>
    </row>
    <row r="4770" spans="1:4" ht="13.5" x14ac:dyDescent="0.25">
      <c r="A4770" s="212">
        <v>97446</v>
      </c>
      <c r="B4770" s="210" t="s">
        <v>4725</v>
      </c>
      <c r="C4770" s="210" t="s">
        <v>86</v>
      </c>
      <c r="D4770" s="211" t="s">
        <v>38775</v>
      </c>
    </row>
    <row r="4771" spans="1:4" ht="13.5" x14ac:dyDescent="0.25">
      <c r="A4771" s="212">
        <v>97447</v>
      </c>
      <c r="B4771" s="210" t="s">
        <v>4726</v>
      </c>
      <c r="C4771" s="210" t="s">
        <v>86</v>
      </c>
      <c r="D4771" s="211" t="s">
        <v>38775</v>
      </c>
    </row>
    <row r="4772" spans="1:4" ht="13.5" x14ac:dyDescent="0.25">
      <c r="A4772" s="212">
        <v>97449</v>
      </c>
      <c r="B4772" s="210" t="s">
        <v>4727</v>
      </c>
      <c r="C4772" s="210" t="s">
        <v>86</v>
      </c>
      <c r="D4772" s="211" t="s">
        <v>36291</v>
      </c>
    </row>
    <row r="4773" spans="1:4" ht="13.5" x14ac:dyDescent="0.25">
      <c r="A4773" s="212">
        <v>97450</v>
      </c>
      <c r="B4773" s="210" t="s">
        <v>4728</v>
      </c>
      <c r="C4773" s="210" t="s">
        <v>86</v>
      </c>
      <c r="D4773" s="211" t="s">
        <v>38776</v>
      </c>
    </row>
    <row r="4774" spans="1:4" ht="13.5" x14ac:dyDescent="0.25">
      <c r="A4774" s="212">
        <v>97452</v>
      </c>
      <c r="B4774" s="210" t="s">
        <v>4729</v>
      </c>
      <c r="C4774" s="210" t="s">
        <v>86</v>
      </c>
      <c r="D4774" s="211" t="s">
        <v>38777</v>
      </c>
    </row>
    <row r="4775" spans="1:4" ht="13.5" x14ac:dyDescent="0.25">
      <c r="A4775" s="212">
        <v>97453</v>
      </c>
      <c r="B4775" s="210" t="s">
        <v>4730</v>
      </c>
      <c r="C4775" s="210" t="s">
        <v>86</v>
      </c>
      <c r="D4775" s="211" t="s">
        <v>38778</v>
      </c>
    </row>
    <row r="4776" spans="1:4" ht="13.5" x14ac:dyDescent="0.25">
      <c r="A4776" s="212">
        <v>97454</v>
      </c>
      <c r="B4776" s="210" t="s">
        <v>4731</v>
      </c>
      <c r="C4776" s="210" t="s">
        <v>86</v>
      </c>
      <c r="D4776" s="211" t="s">
        <v>38779</v>
      </c>
    </row>
    <row r="4777" spans="1:4" ht="13.5" x14ac:dyDescent="0.25">
      <c r="A4777" s="212">
        <v>97455</v>
      </c>
      <c r="B4777" s="210" t="s">
        <v>4732</v>
      </c>
      <c r="C4777" s="210" t="s">
        <v>86</v>
      </c>
      <c r="D4777" s="211" t="s">
        <v>38780</v>
      </c>
    </row>
    <row r="4778" spans="1:4" ht="13.5" x14ac:dyDescent="0.25">
      <c r="A4778" s="212">
        <v>97456</v>
      </c>
      <c r="B4778" s="210" t="s">
        <v>4733</v>
      </c>
      <c r="C4778" s="210" t="s">
        <v>86</v>
      </c>
      <c r="D4778" s="211" t="s">
        <v>38781</v>
      </c>
    </row>
    <row r="4779" spans="1:4" ht="13.5" x14ac:dyDescent="0.25">
      <c r="A4779" s="212">
        <v>97457</v>
      </c>
      <c r="B4779" s="210" t="s">
        <v>4734</v>
      </c>
      <c r="C4779" s="210" t="s">
        <v>86</v>
      </c>
      <c r="D4779" s="211" t="s">
        <v>33607</v>
      </c>
    </row>
    <row r="4780" spans="1:4" ht="13.5" x14ac:dyDescent="0.25">
      <c r="A4780" s="212">
        <v>97458</v>
      </c>
      <c r="B4780" s="210" t="s">
        <v>4735</v>
      </c>
      <c r="C4780" s="210" t="s">
        <v>86</v>
      </c>
      <c r="D4780" s="211" t="s">
        <v>38782</v>
      </c>
    </row>
    <row r="4781" spans="1:4" ht="13.5" x14ac:dyDescent="0.25">
      <c r="A4781" s="212">
        <v>97459</v>
      </c>
      <c r="B4781" s="210" t="s">
        <v>4736</v>
      </c>
      <c r="C4781" s="210" t="s">
        <v>86</v>
      </c>
      <c r="D4781" s="211" t="s">
        <v>38783</v>
      </c>
    </row>
    <row r="4782" spans="1:4" ht="13.5" x14ac:dyDescent="0.25">
      <c r="A4782" s="212">
        <v>97460</v>
      </c>
      <c r="B4782" s="210" t="s">
        <v>4737</v>
      </c>
      <c r="C4782" s="210" t="s">
        <v>86</v>
      </c>
      <c r="D4782" s="211" t="s">
        <v>38784</v>
      </c>
    </row>
    <row r="4783" spans="1:4" ht="13.5" x14ac:dyDescent="0.25">
      <c r="A4783" s="212">
        <v>97461</v>
      </c>
      <c r="B4783" s="210" t="s">
        <v>4738</v>
      </c>
      <c r="C4783" s="210" t="s">
        <v>86</v>
      </c>
      <c r="D4783" s="211" t="s">
        <v>3072</v>
      </c>
    </row>
    <row r="4784" spans="1:4" ht="13.5" x14ac:dyDescent="0.25">
      <c r="A4784" s="212">
        <v>97462</v>
      </c>
      <c r="B4784" s="210" t="s">
        <v>4739</v>
      </c>
      <c r="C4784" s="210" t="s">
        <v>86</v>
      </c>
      <c r="D4784" s="211" t="s">
        <v>38785</v>
      </c>
    </row>
    <row r="4785" spans="1:4" ht="13.5" x14ac:dyDescent="0.25">
      <c r="A4785" s="212">
        <v>97464</v>
      </c>
      <c r="B4785" s="210" t="s">
        <v>4740</v>
      </c>
      <c r="C4785" s="210" t="s">
        <v>86</v>
      </c>
      <c r="D4785" s="211" t="s">
        <v>11293</v>
      </c>
    </row>
    <row r="4786" spans="1:4" ht="13.5" x14ac:dyDescent="0.25">
      <c r="A4786" s="212">
        <v>97465</v>
      </c>
      <c r="B4786" s="210" t="s">
        <v>4741</v>
      </c>
      <c r="C4786" s="210" t="s">
        <v>86</v>
      </c>
      <c r="D4786" s="211" t="s">
        <v>38378</v>
      </c>
    </row>
    <row r="4787" spans="1:4" ht="13.5" x14ac:dyDescent="0.25">
      <c r="A4787" s="212">
        <v>97467</v>
      </c>
      <c r="B4787" s="210" t="s">
        <v>4742</v>
      </c>
      <c r="C4787" s="210" t="s">
        <v>86</v>
      </c>
      <c r="D4787" s="211" t="s">
        <v>36636</v>
      </c>
    </row>
    <row r="4788" spans="1:4" ht="13.5" x14ac:dyDescent="0.25">
      <c r="A4788" s="212">
        <v>97468</v>
      </c>
      <c r="B4788" s="210" t="s">
        <v>4743</v>
      </c>
      <c r="C4788" s="210" t="s">
        <v>86</v>
      </c>
      <c r="D4788" s="211" t="s">
        <v>38786</v>
      </c>
    </row>
    <row r="4789" spans="1:4" ht="13.5" x14ac:dyDescent="0.25">
      <c r="A4789" s="212">
        <v>97470</v>
      </c>
      <c r="B4789" s="210" t="s">
        <v>4744</v>
      </c>
      <c r="C4789" s="210" t="s">
        <v>86</v>
      </c>
      <c r="D4789" s="211" t="s">
        <v>38787</v>
      </c>
    </row>
    <row r="4790" spans="1:4" ht="13.5" x14ac:dyDescent="0.25">
      <c r="A4790" s="212">
        <v>97471</v>
      </c>
      <c r="B4790" s="210" t="s">
        <v>4745</v>
      </c>
      <c r="C4790" s="210" t="s">
        <v>86</v>
      </c>
      <c r="D4790" s="211" t="s">
        <v>38788</v>
      </c>
    </row>
    <row r="4791" spans="1:4" ht="13.5" x14ac:dyDescent="0.25">
      <c r="A4791" s="212">
        <v>97474</v>
      </c>
      <c r="B4791" s="210" t="s">
        <v>4746</v>
      </c>
      <c r="C4791" s="210" t="s">
        <v>86</v>
      </c>
      <c r="D4791" s="211" t="s">
        <v>38789</v>
      </c>
    </row>
    <row r="4792" spans="1:4" ht="13.5" x14ac:dyDescent="0.25">
      <c r="A4792" s="212">
        <v>97475</v>
      </c>
      <c r="B4792" s="210" t="s">
        <v>4747</v>
      </c>
      <c r="C4792" s="210" t="s">
        <v>86</v>
      </c>
      <c r="D4792" s="211" t="s">
        <v>38790</v>
      </c>
    </row>
    <row r="4793" spans="1:4" ht="13.5" x14ac:dyDescent="0.25">
      <c r="A4793" s="212">
        <v>97477</v>
      </c>
      <c r="B4793" s="210" t="s">
        <v>4748</v>
      </c>
      <c r="C4793" s="210" t="s">
        <v>86</v>
      </c>
      <c r="D4793" s="211" t="s">
        <v>38791</v>
      </c>
    </row>
    <row r="4794" spans="1:4" ht="13.5" x14ac:dyDescent="0.25">
      <c r="A4794" s="212">
        <v>97478</v>
      </c>
      <c r="B4794" s="210" t="s">
        <v>4749</v>
      </c>
      <c r="C4794" s="210" t="s">
        <v>86</v>
      </c>
      <c r="D4794" s="211" t="s">
        <v>38792</v>
      </c>
    </row>
    <row r="4795" spans="1:4" ht="13.5" x14ac:dyDescent="0.25">
      <c r="A4795" s="212">
        <v>97479</v>
      </c>
      <c r="B4795" s="210" t="s">
        <v>4750</v>
      </c>
      <c r="C4795" s="210" t="s">
        <v>86</v>
      </c>
      <c r="D4795" s="211" t="s">
        <v>38793</v>
      </c>
    </row>
    <row r="4796" spans="1:4" ht="13.5" x14ac:dyDescent="0.25">
      <c r="A4796" s="212">
        <v>97480</v>
      </c>
      <c r="B4796" s="210" t="s">
        <v>4751</v>
      </c>
      <c r="C4796" s="210" t="s">
        <v>86</v>
      </c>
      <c r="D4796" s="211" t="s">
        <v>38793</v>
      </c>
    </row>
    <row r="4797" spans="1:4" ht="13.5" x14ac:dyDescent="0.25">
      <c r="A4797" s="212">
        <v>97481</v>
      </c>
      <c r="B4797" s="210" t="s">
        <v>4752</v>
      </c>
      <c r="C4797" s="210" t="s">
        <v>86</v>
      </c>
      <c r="D4797" s="211" t="s">
        <v>38794</v>
      </c>
    </row>
    <row r="4798" spans="1:4" ht="13.5" x14ac:dyDescent="0.25">
      <c r="A4798" s="212">
        <v>97482</v>
      </c>
      <c r="B4798" s="210" t="s">
        <v>4753</v>
      </c>
      <c r="C4798" s="210" t="s">
        <v>86</v>
      </c>
      <c r="D4798" s="211" t="s">
        <v>38794</v>
      </c>
    </row>
    <row r="4799" spans="1:4" ht="13.5" x14ac:dyDescent="0.25">
      <c r="A4799" s="212">
        <v>97483</v>
      </c>
      <c r="B4799" s="210" t="s">
        <v>4754</v>
      </c>
      <c r="C4799" s="210" t="s">
        <v>86</v>
      </c>
      <c r="D4799" s="211" t="s">
        <v>38795</v>
      </c>
    </row>
    <row r="4800" spans="1:4" ht="13.5" x14ac:dyDescent="0.25">
      <c r="A4800" s="212">
        <v>97484</v>
      </c>
      <c r="B4800" s="210" t="s">
        <v>4755</v>
      </c>
      <c r="C4800" s="210" t="s">
        <v>86</v>
      </c>
      <c r="D4800" s="211" t="s">
        <v>38795</v>
      </c>
    </row>
    <row r="4801" spans="1:4" ht="13.5" x14ac:dyDescent="0.25">
      <c r="A4801" s="212">
        <v>97485</v>
      </c>
      <c r="B4801" s="210" t="s">
        <v>4756</v>
      </c>
      <c r="C4801" s="210" t="s">
        <v>86</v>
      </c>
      <c r="D4801" s="211" t="s">
        <v>38796</v>
      </c>
    </row>
    <row r="4802" spans="1:4" ht="13.5" x14ac:dyDescent="0.25">
      <c r="A4802" s="212">
        <v>97486</v>
      </c>
      <c r="B4802" s="210" t="s">
        <v>4757</v>
      </c>
      <c r="C4802" s="210" t="s">
        <v>86</v>
      </c>
      <c r="D4802" s="211" t="s">
        <v>38797</v>
      </c>
    </row>
    <row r="4803" spans="1:4" ht="13.5" x14ac:dyDescent="0.25">
      <c r="A4803" s="212">
        <v>97487</v>
      </c>
      <c r="B4803" s="210" t="s">
        <v>4759</v>
      </c>
      <c r="C4803" s="210" t="s">
        <v>86</v>
      </c>
      <c r="D4803" s="211" t="s">
        <v>38798</v>
      </c>
    </row>
    <row r="4804" spans="1:4" ht="13.5" x14ac:dyDescent="0.25">
      <c r="A4804" s="212">
        <v>97488</v>
      </c>
      <c r="B4804" s="210" t="s">
        <v>4760</v>
      </c>
      <c r="C4804" s="210" t="s">
        <v>86</v>
      </c>
      <c r="D4804" s="211" t="s">
        <v>38799</v>
      </c>
    </row>
    <row r="4805" spans="1:4" ht="13.5" x14ac:dyDescent="0.25">
      <c r="A4805" s="212">
        <v>97489</v>
      </c>
      <c r="B4805" s="210" t="s">
        <v>4761</v>
      </c>
      <c r="C4805" s="210" t="s">
        <v>86</v>
      </c>
      <c r="D4805" s="211" t="s">
        <v>38800</v>
      </c>
    </row>
    <row r="4806" spans="1:4" ht="13.5" x14ac:dyDescent="0.25">
      <c r="A4806" s="212">
        <v>97490</v>
      </c>
      <c r="B4806" s="210" t="s">
        <v>4762</v>
      </c>
      <c r="C4806" s="210" t="s">
        <v>86</v>
      </c>
      <c r="D4806" s="211" t="s">
        <v>38801</v>
      </c>
    </row>
    <row r="4807" spans="1:4" ht="13.5" x14ac:dyDescent="0.25">
      <c r="A4807" s="212">
        <v>97491</v>
      </c>
      <c r="B4807" s="210" t="s">
        <v>4763</v>
      </c>
      <c r="C4807" s="210" t="s">
        <v>86</v>
      </c>
      <c r="D4807" s="211" t="s">
        <v>31642</v>
      </c>
    </row>
    <row r="4808" spans="1:4" ht="13.5" x14ac:dyDescent="0.25">
      <c r="A4808" s="212">
        <v>97492</v>
      </c>
      <c r="B4808" s="210" t="s">
        <v>4764</v>
      </c>
      <c r="C4808" s="210" t="s">
        <v>86</v>
      </c>
      <c r="D4808" s="211" t="s">
        <v>38802</v>
      </c>
    </row>
    <row r="4809" spans="1:4" ht="13.5" x14ac:dyDescent="0.25">
      <c r="A4809" s="212">
        <v>97493</v>
      </c>
      <c r="B4809" s="210" t="s">
        <v>4765</v>
      </c>
      <c r="C4809" s="210" t="s">
        <v>86</v>
      </c>
      <c r="D4809" s="211" t="s">
        <v>38803</v>
      </c>
    </row>
    <row r="4810" spans="1:4" ht="13.5" x14ac:dyDescent="0.25">
      <c r="A4810" s="212">
        <v>97494</v>
      </c>
      <c r="B4810" s="210" t="s">
        <v>4766</v>
      </c>
      <c r="C4810" s="210" t="s">
        <v>86</v>
      </c>
      <c r="D4810" s="211" t="s">
        <v>38804</v>
      </c>
    </row>
    <row r="4811" spans="1:4" ht="13.5" x14ac:dyDescent="0.25">
      <c r="A4811" s="212">
        <v>97495</v>
      </c>
      <c r="B4811" s="210" t="s">
        <v>4767</v>
      </c>
      <c r="C4811" s="210" t="s">
        <v>86</v>
      </c>
      <c r="D4811" s="211" t="s">
        <v>38805</v>
      </c>
    </row>
    <row r="4812" spans="1:4" ht="13.5" x14ac:dyDescent="0.25">
      <c r="A4812" s="212">
        <v>97496</v>
      </c>
      <c r="B4812" s="210" t="s">
        <v>4768</v>
      </c>
      <c r="C4812" s="210" t="s">
        <v>86</v>
      </c>
      <c r="D4812" s="211" t="s">
        <v>38806</v>
      </c>
    </row>
    <row r="4813" spans="1:4" ht="13.5" x14ac:dyDescent="0.25">
      <c r="A4813" s="212">
        <v>97499</v>
      </c>
      <c r="B4813" s="210" t="s">
        <v>4769</v>
      </c>
      <c r="C4813" s="210" t="s">
        <v>86</v>
      </c>
      <c r="D4813" s="211" t="s">
        <v>32061</v>
      </c>
    </row>
    <row r="4814" spans="1:4" ht="13.5" x14ac:dyDescent="0.25">
      <c r="A4814" s="212">
        <v>97500</v>
      </c>
      <c r="B4814" s="210" t="s">
        <v>4770</v>
      </c>
      <c r="C4814" s="210" t="s">
        <v>86</v>
      </c>
      <c r="D4814" s="211" t="s">
        <v>676</v>
      </c>
    </row>
    <row r="4815" spans="1:4" ht="13.5" x14ac:dyDescent="0.25">
      <c r="A4815" s="212">
        <v>97502</v>
      </c>
      <c r="B4815" s="210" t="s">
        <v>4771</v>
      </c>
      <c r="C4815" s="210" t="s">
        <v>86</v>
      </c>
      <c r="D4815" s="211" t="s">
        <v>32692</v>
      </c>
    </row>
    <row r="4816" spans="1:4" ht="13.5" x14ac:dyDescent="0.25">
      <c r="A4816" s="212">
        <v>97503</v>
      </c>
      <c r="B4816" s="210" t="s">
        <v>4772</v>
      </c>
      <c r="C4816" s="210" t="s">
        <v>86</v>
      </c>
      <c r="D4816" s="211" t="s">
        <v>38807</v>
      </c>
    </row>
    <row r="4817" spans="1:4" ht="13.5" x14ac:dyDescent="0.25">
      <c r="A4817" s="212">
        <v>97505</v>
      </c>
      <c r="B4817" s="210" t="s">
        <v>4773</v>
      </c>
      <c r="C4817" s="210" t="s">
        <v>86</v>
      </c>
      <c r="D4817" s="211" t="s">
        <v>38808</v>
      </c>
    </row>
    <row r="4818" spans="1:4" ht="13.5" x14ac:dyDescent="0.25">
      <c r="A4818" s="212">
        <v>97506</v>
      </c>
      <c r="B4818" s="210" t="s">
        <v>4774</v>
      </c>
      <c r="C4818" s="210" t="s">
        <v>86</v>
      </c>
      <c r="D4818" s="211" t="s">
        <v>38809</v>
      </c>
    </row>
    <row r="4819" spans="1:4" ht="13.5" x14ac:dyDescent="0.25">
      <c r="A4819" s="212">
        <v>97508</v>
      </c>
      <c r="B4819" s="210" t="s">
        <v>4775</v>
      </c>
      <c r="C4819" s="210" t="s">
        <v>86</v>
      </c>
      <c r="D4819" s="211" t="s">
        <v>33843</v>
      </c>
    </row>
    <row r="4820" spans="1:4" ht="13.5" x14ac:dyDescent="0.25">
      <c r="A4820" s="212">
        <v>97509</v>
      </c>
      <c r="B4820" s="210" t="s">
        <v>4776</v>
      </c>
      <c r="C4820" s="210" t="s">
        <v>86</v>
      </c>
      <c r="D4820" s="211" t="s">
        <v>38810</v>
      </c>
    </row>
    <row r="4821" spans="1:4" ht="13.5" x14ac:dyDescent="0.25">
      <c r="A4821" s="212">
        <v>97511</v>
      </c>
      <c r="B4821" s="210" t="s">
        <v>4777</v>
      </c>
      <c r="C4821" s="210" t="s">
        <v>86</v>
      </c>
      <c r="D4821" s="211" t="s">
        <v>38811</v>
      </c>
    </row>
    <row r="4822" spans="1:4" ht="13.5" x14ac:dyDescent="0.25">
      <c r="A4822" s="212">
        <v>97512</v>
      </c>
      <c r="B4822" s="210" t="s">
        <v>4778</v>
      </c>
      <c r="C4822" s="210" t="s">
        <v>86</v>
      </c>
      <c r="D4822" s="211" t="s">
        <v>38812</v>
      </c>
    </row>
    <row r="4823" spans="1:4" ht="13.5" x14ac:dyDescent="0.25">
      <c r="A4823" s="212">
        <v>97514</v>
      </c>
      <c r="B4823" s="210" t="s">
        <v>4779</v>
      </c>
      <c r="C4823" s="210" t="s">
        <v>86</v>
      </c>
      <c r="D4823" s="211" t="s">
        <v>38813</v>
      </c>
    </row>
    <row r="4824" spans="1:4" ht="13.5" x14ac:dyDescent="0.25">
      <c r="A4824" s="212">
        <v>97515</v>
      </c>
      <c r="B4824" s="210" t="s">
        <v>4780</v>
      </c>
      <c r="C4824" s="210" t="s">
        <v>86</v>
      </c>
      <c r="D4824" s="211" t="s">
        <v>33707</v>
      </c>
    </row>
    <row r="4825" spans="1:4" ht="13.5" x14ac:dyDescent="0.25">
      <c r="A4825" s="212">
        <v>97517</v>
      </c>
      <c r="B4825" s="210" t="s">
        <v>4781</v>
      </c>
      <c r="C4825" s="210" t="s">
        <v>86</v>
      </c>
      <c r="D4825" s="211" t="s">
        <v>38814</v>
      </c>
    </row>
    <row r="4826" spans="1:4" ht="13.5" x14ac:dyDescent="0.25">
      <c r="A4826" s="212">
        <v>97518</v>
      </c>
      <c r="B4826" s="210" t="s">
        <v>4782</v>
      </c>
      <c r="C4826" s="210" t="s">
        <v>86</v>
      </c>
      <c r="D4826" s="211" t="s">
        <v>38814</v>
      </c>
    </row>
    <row r="4827" spans="1:4" ht="13.5" x14ac:dyDescent="0.25">
      <c r="A4827" s="212">
        <v>97519</v>
      </c>
      <c r="B4827" s="210" t="s">
        <v>4783</v>
      </c>
      <c r="C4827" s="210" t="s">
        <v>86</v>
      </c>
      <c r="D4827" s="211" t="s">
        <v>33593</v>
      </c>
    </row>
    <row r="4828" spans="1:4" ht="13.5" x14ac:dyDescent="0.25">
      <c r="A4828" s="212">
        <v>97520</v>
      </c>
      <c r="B4828" s="210" t="s">
        <v>4784</v>
      </c>
      <c r="C4828" s="210" t="s">
        <v>86</v>
      </c>
      <c r="D4828" s="211" t="s">
        <v>33593</v>
      </c>
    </row>
    <row r="4829" spans="1:4" ht="13.5" x14ac:dyDescent="0.25">
      <c r="A4829" s="212">
        <v>97521</v>
      </c>
      <c r="B4829" s="210" t="s">
        <v>4785</v>
      </c>
      <c r="C4829" s="210" t="s">
        <v>86</v>
      </c>
      <c r="D4829" s="211" t="s">
        <v>38815</v>
      </c>
    </row>
    <row r="4830" spans="1:4" ht="13.5" x14ac:dyDescent="0.25">
      <c r="A4830" s="212">
        <v>97522</v>
      </c>
      <c r="B4830" s="210" t="s">
        <v>4786</v>
      </c>
      <c r="C4830" s="210" t="s">
        <v>86</v>
      </c>
      <c r="D4830" s="211" t="s">
        <v>38815</v>
      </c>
    </row>
    <row r="4831" spans="1:4" ht="13.5" x14ac:dyDescent="0.25">
      <c r="A4831" s="212">
        <v>97523</v>
      </c>
      <c r="B4831" s="210" t="s">
        <v>4787</v>
      </c>
      <c r="C4831" s="210" t="s">
        <v>86</v>
      </c>
      <c r="D4831" s="211" t="s">
        <v>38816</v>
      </c>
    </row>
    <row r="4832" spans="1:4" ht="13.5" x14ac:dyDescent="0.25">
      <c r="A4832" s="212">
        <v>97524</v>
      </c>
      <c r="B4832" s="210" t="s">
        <v>4788</v>
      </c>
      <c r="C4832" s="210" t="s">
        <v>86</v>
      </c>
      <c r="D4832" s="211" t="s">
        <v>38817</v>
      </c>
    </row>
    <row r="4833" spans="1:4" ht="13.5" x14ac:dyDescent="0.25">
      <c r="A4833" s="212">
        <v>97525</v>
      </c>
      <c r="B4833" s="210" t="s">
        <v>4789</v>
      </c>
      <c r="C4833" s="210" t="s">
        <v>86</v>
      </c>
      <c r="D4833" s="211" t="s">
        <v>38818</v>
      </c>
    </row>
    <row r="4834" spans="1:4" ht="13.5" x14ac:dyDescent="0.25">
      <c r="A4834" s="212">
        <v>97526</v>
      </c>
      <c r="B4834" s="210" t="s">
        <v>4790</v>
      </c>
      <c r="C4834" s="210" t="s">
        <v>86</v>
      </c>
      <c r="D4834" s="211" t="s">
        <v>38819</v>
      </c>
    </row>
    <row r="4835" spans="1:4" ht="13.5" x14ac:dyDescent="0.25">
      <c r="A4835" s="212">
        <v>97527</v>
      </c>
      <c r="B4835" s="210" t="s">
        <v>4791</v>
      </c>
      <c r="C4835" s="210" t="s">
        <v>86</v>
      </c>
      <c r="D4835" s="211" t="s">
        <v>38820</v>
      </c>
    </row>
    <row r="4836" spans="1:4" ht="13.5" x14ac:dyDescent="0.25">
      <c r="A4836" s="212">
        <v>97528</v>
      </c>
      <c r="B4836" s="210" t="s">
        <v>4792</v>
      </c>
      <c r="C4836" s="210" t="s">
        <v>86</v>
      </c>
      <c r="D4836" s="211" t="s">
        <v>38821</v>
      </c>
    </row>
    <row r="4837" spans="1:4" ht="13.5" x14ac:dyDescent="0.25">
      <c r="A4837" s="212">
        <v>97529</v>
      </c>
      <c r="B4837" s="210" t="s">
        <v>4793</v>
      </c>
      <c r="C4837" s="210" t="s">
        <v>86</v>
      </c>
      <c r="D4837" s="211" t="s">
        <v>38822</v>
      </c>
    </row>
    <row r="4838" spans="1:4" ht="13.5" x14ac:dyDescent="0.25">
      <c r="A4838" s="212">
        <v>97530</v>
      </c>
      <c r="B4838" s="210" t="s">
        <v>4794</v>
      </c>
      <c r="C4838" s="210" t="s">
        <v>86</v>
      </c>
      <c r="D4838" s="211" t="s">
        <v>38823</v>
      </c>
    </row>
    <row r="4839" spans="1:4" ht="13.5" x14ac:dyDescent="0.25">
      <c r="A4839" s="212">
        <v>97531</v>
      </c>
      <c r="B4839" s="210" t="s">
        <v>4795</v>
      </c>
      <c r="C4839" s="210" t="s">
        <v>86</v>
      </c>
      <c r="D4839" s="211" t="s">
        <v>38824</v>
      </c>
    </row>
    <row r="4840" spans="1:4" ht="13.5" x14ac:dyDescent="0.25">
      <c r="A4840" s="212">
        <v>97532</v>
      </c>
      <c r="B4840" s="210" t="s">
        <v>4796</v>
      </c>
      <c r="C4840" s="210" t="s">
        <v>86</v>
      </c>
      <c r="D4840" s="211" t="s">
        <v>38825</v>
      </c>
    </row>
    <row r="4841" spans="1:4" ht="13.5" x14ac:dyDescent="0.25">
      <c r="A4841" s="212">
        <v>97533</v>
      </c>
      <c r="B4841" s="210" t="s">
        <v>4797</v>
      </c>
      <c r="C4841" s="210" t="s">
        <v>86</v>
      </c>
      <c r="D4841" s="211" t="s">
        <v>38826</v>
      </c>
    </row>
    <row r="4842" spans="1:4" ht="13.5" x14ac:dyDescent="0.25">
      <c r="A4842" s="212">
        <v>97534</v>
      </c>
      <c r="B4842" s="210" t="s">
        <v>4798</v>
      </c>
      <c r="C4842" s="210" t="s">
        <v>86</v>
      </c>
      <c r="D4842" s="211" t="s">
        <v>38827</v>
      </c>
    </row>
    <row r="4843" spans="1:4" ht="13.5" x14ac:dyDescent="0.25">
      <c r="A4843" s="212">
        <v>97537</v>
      </c>
      <c r="B4843" s="210" t="s">
        <v>4799</v>
      </c>
      <c r="C4843" s="210" t="s">
        <v>86</v>
      </c>
      <c r="D4843" s="211" t="s">
        <v>33556</v>
      </c>
    </row>
    <row r="4844" spans="1:4" ht="13.5" x14ac:dyDescent="0.25">
      <c r="A4844" s="212">
        <v>97540</v>
      </c>
      <c r="B4844" s="210" t="s">
        <v>4800</v>
      </c>
      <c r="C4844" s="210" t="s">
        <v>86</v>
      </c>
      <c r="D4844" s="211" t="s">
        <v>8183</v>
      </c>
    </row>
    <row r="4845" spans="1:4" ht="13.5" x14ac:dyDescent="0.25">
      <c r="A4845" s="212">
        <v>97541</v>
      </c>
      <c r="B4845" s="210" t="s">
        <v>4801</v>
      </c>
      <c r="C4845" s="210" t="s">
        <v>86</v>
      </c>
      <c r="D4845" s="211" t="s">
        <v>38828</v>
      </c>
    </row>
    <row r="4846" spans="1:4" ht="13.5" x14ac:dyDescent="0.25">
      <c r="A4846" s="212">
        <v>97543</v>
      </c>
      <c r="B4846" s="210" t="s">
        <v>4802</v>
      </c>
      <c r="C4846" s="210" t="s">
        <v>86</v>
      </c>
      <c r="D4846" s="211" t="s">
        <v>38829</v>
      </c>
    </row>
    <row r="4847" spans="1:4" ht="13.5" x14ac:dyDescent="0.25">
      <c r="A4847" s="212">
        <v>97544</v>
      </c>
      <c r="B4847" s="210" t="s">
        <v>4803</v>
      </c>
      <c r="C4847" s="210" t="s">
        <v>86</v>
      </c>
      <c r="D4847" s="211" t="s">
        <v>38830</v>
      </c>
    </row>
    <row r="4848" spans="1:4" ht="13.5" x14ac:dyDescent="0.25">
      <c r="A4848" s="212">
        <v>97546</v>
      </c>
      <c r="B4848" s="210" t="s">
        <v>4804</v>
      </c>
      <c r="C4848" s="210" t="s">
        <v>86</v>
      </c>
      <c r="D4848" s="211" t="s">
        <v>31961</v>
      </c>
    </row>
    <row r="4849" spans="1:4" ht="13.5" x14ac:dyDescent="0.25">
      <c r="A4849" s="212">
        <v>97547</v>
      </c>
      <c r="B4849" s="210" t="s">
        <v>4805</v>
      </c>
      <c r="C4849" s="210" t="s">
        <v>86</v>
      </c>
      <c r="D4849" s="211" t="s">
        <v>31961</v>
      </c>
    </row>
    <row r="4850" spans="1:4" ht="13.5" x14ac:dyDescent="0.25">
      <c r="A4850" s="212">
        <v>97548</v>
      </c>
      <c r="B4850" s="210" t="s">
        <v>4806</v>
      </c>
      <c r="C4850" s="210" t="s">
        <v>86</v>
      </c>
      <c r="D4850" s="211" t="s">
        <v>38831</v>
      </c>
    </row>
    <row r="4851" spans="1:4" ht="13.5" x14ac:dyDescent="0.25">
      <c r="A4851" s="212">
        <v>97549</v>
      </c>
      <c r="B4851" s="210" t="s">
        <v>4807</v>
      </c>
      <c r="C4851" s="210" t="s">
        <v>86</v>
      </c>
      <c r="D4851" s="211" t="s">
        <v>38831</v>
      </c>
    </row>
    <row r="4852" spans="1:4" ht="13.5" x14ac:dyDescent="0.25">
      <c r="A4852" s="212">
        <v>97550</v>
      </c>
      <c r="B4852" s="210" t="s">
        <v>4808</v>
      </c>
      <c r="C4852" s="210" t="s">
        <v>86</v>
      </c>
      <c r="D4852" s="211" t="s">
        <v>38832</v>
      </c>
    </row>
    <row r="4853" spans="1:4" ht="13.5" x14ac:dyDescent="0.25">
      <c r="A4853" s="212">
        <v>97551</v>
      </c>
      <c r="B4853" s="210" t="s">
        <v>4809</v>
      </c>
      <c r="C4853" s="210" t="s">
        <v>86</v>
      </c>
      <c r="D4853" s="211" t="s">
        <v>38832</v>
      </c>
    </row>
    <row r="4854" spans="1:4" ht="13.5" x14ac:dyDescent="0.25">
      <c r="A4854" s="212">
        <v>97552</v>
      </c>
      <c r="B4854" s="210" t="s">
        <v>4810</v>
      </c>
      <c r="C4854" s="210" t="s">
        <v>86</v>
      </c>
      <c r="D4854" s="211" t="s">
        <v>37943</v>
      </c>
    </row>
    <row r="4855" spans="1:4" ht="13.5" x14ac:dyDescent="0.25">
      <c r="A4855" s="212">
        <v>97553</v>
      </c>
      <c r="B4855" s="210" t="s">
        <v>4811</v>
      </c>
      <c r="C4855" s="210" t="s">
        <v>86</v>
      </c>
      <c r="D4855" s="211" t="s">
        <v>38833</v>
      </c>
    </row>
    <row r="4856" spans="1:4" ht="13.5" x14ac:dyDescent="0.25">
      <c r="A4856" s="212">
        <v>97554</v>
      </c>
      <c r="B4856" s="210" t="s">
        <v>4812</v>
      </c>
      <c r="C4856" s="210" t="s">
        <v>86</v>
      </c>
      <c r="D4856" s="211" t="s">
        <v>33908</v>
      </c>
    </row>
    <row r="4857" spans="1:4" ht="13.5" x14ac:dyDescent="0.25">
      <c r="A4857" s="212">
        <v>98602</v>
      </c>
      <c r="B4857" s="210" t="s">
        <v>4813</v>
      </c>
      <c r="C4857" s="210" t="s">
        <v>86</v>
      </c>
      <c r="D4857" s="211" t="s">
        <v>31603</v>
      </c>
    </row>
    <row r="4858" spans="1:4" ht="13.5" x14ac:dyDescent="0.25">
      <c r="A4858" s="212">
        <v>103805</v>
      </c>
      <c r="B4858" s="210" t="s">
        <v>4814</v>
      </c>
      <c r="C4858" s="210" t="s">
        <v>86</v>
      </c>
      <c r="D4858" s="211" t="s">
        <v>38834</v>
      </c>
    </row>
    <row r="4859" spans="1:4" ht="13.5" x14ac:dyDescent="0.25">
      <c r="A4859" s="212">
        <v>103806</v>
      </c>
      <c r="B4859" s="210" t="s">
        <v>4816</v>
      </c>
      <c r="C4859" s="210" t="s">
        <v>86</v>
      </c>
      <c r="D4859" s="211" t="s">
        <v>38835</v>
      </c>
    </row>
    <row r="4860" spans="1:4" ht="13.5" x14ac:dyDescent="0.25">
      <c r="A4860" s="212">
        <v>103807</v>
      </c>
      <c r="B4860" s="210" t="s">
        <v>30984</v>
      </c>
      <c r="C4860" s="210" t="s">
        <v>86</v>
      </c>
      <c r="D4860" s="211" t="s">
        <v>38836</v>
      </c>
    </row>
    <row r="4861" spans="1:4" ht="13.5" x14ac:dyDescent="0.25">
      <c r="A4861" s="212">
        <v>103808</v>
      </c>
      <c r="B4861" s="210" t="s">
        <v>4818</v>
      </c>
      <c r="C4861" s="210" t="s">
        <v>86</v>
      </c>
      <c r="D4861" s="211" t="s">
        <v>10459</v>
      </c>
    </row>
    <row r="4862" spans="1:4" ht="13.5" x14ac:dyDescent="0.25">
      <c r="A4862" s="212">
        <v>103809</v>
      </c>
      <c r="B4862" s="210" t="s">
        <v>4819</v>
      </c>
      <c r="C4862" s="210" t="s">
        <v>86</v>
      </c>
      <c r="D4862" s="211" t="s">
        <v>33749</v>
      </c>
    </row>
    <row r="4863" spans="1:4" ht="13.5" x14ac:dyDescent="0.25">
      <c r="A4863" s="212">
        <v>103810</v>
      </c>
      <c r="B4863" s="210" t="s">
        <v>30985</v>
      </c>
      <c r="C4863" s="210" t="s">
        <v>86</v>
      </c>
      <c r="D4863" s="211" t="s">
        <v>37876</v>
      </c>
    </row>
    <row r="4864" spans="1:4" ht="13.5" x14ac:dyDescent="0.25">
      <c r="A4864" s="212">
        <v>103811</v>
      </c>
      <c r="B4864" s="210" t="s">
        <v>30986</v>
      </c>
      <c r="C4864" s="210" t="s">
        <v>86</v>
      </c>
      <c r="D4864" s="211" t="s">
        <v>3685</v>
      </c>
    </row>
    <row r="4865" spans="1:4" ht="13.5" x14ac:dyDescent="0.25">
      <c r="A4865" s="212">
        <v>103812</v>
      </c>
      <c r="B4865" s="210" t="s">
        <v>4821</v>
      </c>
      <c r="C4865" s="210" t="s">
        <v>86</v>
      </c>
      <c r="D4865" s="211" t="s">
        <v>38837</v>
      </c>
    </row>
    <row r="4866" spans="1:4" ht="13.5" x14ac:dyDescent="0.25">
      <c r="A4866" s="212">
        <v>103813</v>
      </c>
      <c r="B4866" s="210" t="s">
        <v>4822</v>
      </c>
      <c r="C4866" s="210" t="s">
        <v>86</v>
      </c>
      <c r="D4866" s="211" t="s">
        <v>2044</v>
      </c>
    </row>
    <row r="4867" spans="1:4" ht="13.5" x14ac:dyDescent="0.25">
      <c r="A4867" s="212">
        <v>103814</v>
      </c>
      <c r="B4867" s="210" t="s">
        <v>4823</v>
      </c>
      <c r="C4867" s="210" t="s">
        <v>86</v>
      </c>
      <c r="D4867" s="211" t="s">
        <v>32073</v>
      </c>
    </row>
    <row r="4868" spans="1:4" ht="13.5" x14ac:dyDescent="0.25">
      <c r="A4868" s="212">
        <v>103815</v>
      </c>
      <c r="B4868" s="210" t="s">
        <v>4825</v>
      </c>
      <c r="C4868" s="210" t="s">
        <v>86</v>
      </c>
      <c r="D4868" s="211" t="s">
        <v>29779</v>
      </c>
    </row>
    <row r="4869" spans="1:4" ht="13.5" x14ac:dyDescent="0.25">
      <c r="A4869" s="212">
        <v>103816</v>
      </c>
      <c r="B4869" s="210" t="s">
        <v>4826</v>
      </c>
      <c r="C4869" s="210" t="s">
        <v>86</v>
      </c>
      <c r="D4869" s="211" t="s">
        <v>38838</v>
      </c>
    </row>
    <row r="4870" spans="1:4" ht="13.5" x14ac:dyDescent="0.25">
      <c r="A4870" s="212">
        <v>103817</v>
      </c>
      <c r="B4870" s="210" t="s">
        <v>4827</v>
      </c>
      <c r="C4870" s="210" t="s">
        <v>86</v>
      </c>
      <c r="D4870" s="211" t="s">
        <v>38839</v>
      </c>
    </row>
    <row r="4871" spans="1:4" ht="13.5" x14ac:dyDescent="0.25">
      <c r="A4871" s="212">
        <v>103818</v>
      </c>
      <c r="B4871" s="210" t="s">
        <v>30987</v>
      </c>
      <c r="C4871" s="210" t="s">
        <v>86</v>
      </c>
      <c r="D4871" s="211" t="s">
        <v>12204</v>
      </c>
    </row>
    <row r="4872" spans="1:4" ht="13.5" x14ac:dyDescent="0.25">
      <c r="A4872" s="212">
        <v>103819</v>
      </c>
      <c r="B4872" s="210" t="s">
        <v>4829</v>
      </c>
      <c r="C4872" s="210" t="s">
        <v>86</v>
      </c>
      <c r="D4872" s="211" t="s">
        <v>7210</v>
      </c>
    </row>
    <row r="4873" spans="1:4" ht="13.5" x14ac:dyDescent="0.25">
      <c r="A4873" s="212">
        <v>103820</v>
      </c>
      <c r="B4873" s="210" t="s">
        <v>4830</v>
      </c>
      <c r="C4873" s="210" t="s">
        <v>86</v>
      </c>
      <c r="D4873" s="211" t="s">
        <v>32265</v>
      </c>
    </row>
    <row r="4874" spans="1:4" ht="13.5" x14ac:dyDescent="0.25">
      <c r="A4874" s="212">
        <v>103821</v>
      </c>
      <c r="B4874" s="210" t="s">
        <v>4831</v>
      </c>
      <c r="C4874" s="210" t="s">
        <v>86</v>
      </c>
      <c r="D4874" s="211" t="s">
        <v>38840</v>
      </c>
    </row>
    <row r="4875" spans="1:4" ht="13.5" x14ac:dyDescent="0.25">
      <c r="A4875" s="212">
        <v>103822</v>
      </c>
      <c r="B4875" s="210" t="s">
        <v>4832</v>
      </c>
      <c r="C4875" s="210" t="s">
        <v>86</v>
      </c>
      <c r="D4875" s="211" t="s">
        <v>31666</v>
      </c>
    </row>
    <row r="4876" spans="1:4" ht="13.5" x14ac:dyDescent="0.25">
      <c r="A4876" s="212">
        <v>103823</v>
      </c>
      <c r="B4876" s="210" t="s">
        <v>4833</v>
      </c>
      <c r="C4876" s="210" t="s">
        <v>86</v>
      </c>
      <c r="D4876" s="211" t="s">
        <v>30365</v>
      </c>
    </row>
    <row r="4877" spans="1:4" ht="13.5" x14ac:dyDescent="0.25">
      <c r="A4877" s="212">
        <v>103824</v>
      </c>
      <c r="B4877" s="210" t="s">
        <v>30989</v>
      </c>
      <c r="C4877" s="210" t="s">
        <v>86</v>
      </c>
      <c r="D4877" s="211" t="s">
        <v>30054</v>
      </c>
    </row>
    <row r="4878" spans="1:4" ht="13.5" x14ac:dyDescent="0.25">
      <c r="A4878" s="212">
        <v>103825</v>
      </c>
      <c r="B4878" s="210" t="s">
        <v>30990</v>
      </c>
      <c r="C4878" s="210" t="s">
        <v>86</v>
      </c>
      <c r="D4878" s="211" t="s">
        <v>38841</v>
      </c>
    </row>
    <row r="4879" spans="1:4" ht="13.5" x14ac:dyDescent="0.25">
      <c r="A4879" s="212">
        <v>103826</v>
      </c>
      <c r="B4879" s="210" t="s">
        <v>4835</v>
      </c>
      <c r="C4879" s="210" t="s">
        <v>86</v>
      </c>
      <c r="D4879" s="211" t="s">
        <v>30064</v>
      </c>
    </row>
    <row r="4880" spans="1:4" ht="13.5" x14ac:dyDescent="0.25">
      <c r="A4880" s="212">
        <v>103827</v>
      </c>
      <c r="B4880" s="210" t="s">
        <v>4836</v>
      </c>
      <c r="C4880" s="210" t="s">
        <v>86</v>
      </c>
      <c r="D4880" s="211" t="s">
        <v>30064</v>
      </c>
    </row>
    <row r="4881" spans="1:4" ht="13.5" x14ac:dyDescent="0.25">
      <c r="A4881" s="212">
        <v>103828</v>
      </c>
      <c r="B4881" s="210" t="s">
        <v>4837</v>
      </c>
      <c r="C4881" s="210" t="s">
        <v>86</v>
      </c>
      <c r="D4881" s="211" t="s">
        <v>38842</v>
      </c>
    </row>
    <row r="4882" spans="1:4" ht="13.5" x14ac:dyDescent="0.25">
      <c r="A4882" s="212">
        <v>103829</v>
      </c>
      <c r="B4882" s="210" t="s">
        <v>4838</v>
      </c>
      <c r="C4882" s="210" t="s">
        <v>86</v>
      </c>
      <c r="D4882" s="211" t="s">
        <v>38843</v>
      </c>
    </row>
    <row r="4883" spans="1:4" ht="13.5" x14ac:dyDescent="0.25">
      <c r="A4883" s="212">
        <v>103830</v>
      </c>
      <c r="B4883" s="210" t="s">
        <v>30992</v>
      </c>
      <c r="C4883" s="210" t="s">
        <v>86</v>
      </c>
      <c r="D4883" s="211" t="s">
        <v>38844</v>
      </c>
    </row>
    <row r="4884" spans="1:4" ht="13.5" x14ac:dyDescent="0.25">
      <c r="A4884" s="212">
        <v>103831</v>
      </c>
      <c r="B4884" s="210" t="s">
        <v>4840</v>
      </c>
      <c r="C4884" s="210" t="s">
        <v>86</v>
      </c>
      <c r="D4884" s="211" t="s">
        <v>12211</v>
      </c>
    </row>
    <row r="4885" spans="1:4" ht="13.5" x14ac:dyDescent="0.25">
      <c r="A4885" s="212">
        <v>103832</v>
      </c>
      <c r="B4885" s="210" t="s">
        <v>4841</v>
      </c>
      <c r="C4885" s="210" t="s">
        <v>86</v>
      </c>
      <c r="D4885" s="211" t="s">
        <v>36089</v>
      </c>
    </row>
    <row r="4886" spans="1:4" ht="13.5" x14ac:dyDescent="0.25">
      <c r="A4886" s="212">
        <v>103833</v>
      </c>
      <c r="B4886" s="210" t="s">
        <v>4843</v>
      </c>
      <c r="C4886" s="210" t="s">
        <v>86</v>
      </c>
      <c r="D4886" s="211" t="s">
        <v>38845</v>
      </c>
    </row>
    <row r="4887" spans="1:4" ht="13.5" x14ac:dyDescent="0.25">
      <c r="A4887" s="212">
        <v>103834</v>
      </c>
      <c r="B4887" s="210" t="s">
        <v>4844</v>
      </c>
      <c r="C4887" s="210" t="s">
        <v>86</v>
      </c>
      <c r="D4887" s="211" t="s">
        <v>38846</v>
      </c>
    </row>
    <row r="4888" spans="1:4" ht="13.5" x14ac:dyDescent="0.25">
      <c r="A4888" s="212">
        <v>103838</v>
      </c>
      <c r="B4888" s="210" t="s">
        <v>4845</v>
      </c>
      <c r="C4888" s="210" t="s">
        <v>86</v>
      </c>
      <c r="D4888" s="211" t="s">
        <v>64</v>
      </c>
    </row>
    <row r="4889" spans="1:4" ht="13.5" x14ac:dyDescent="0.25">
      <c r="A4889" s="212">
        <v>103839</v>
      </c>
      <c r="B4889" s="210" t="s">
        <v>4846</v>
      </c>
      <c r="C4889" s="210" t="s">
        <v>86</v>
      </c>
      <c r="D4889" s="211" t="s">
        <v>8337</v>
      </c>
    </row>
    <row r="4890" spans="1:4" ht="13.5" x14ac:dyDescent="0.25">
      <c r="A4890" s="212">
        <v>103840</v>
      </c>
      <c r="B4890" s="210" t="s">
        <v>30993</v>
      </c>
      <c r="C4890" s="210" t="s">
        <v>86</v>
      </c>
      <c r="D4890" s="211" t="s">
        <v>5959</v>
      </c>
    </row>
    <row r="4891" spans="1:4" ht="13.5" x14ac:dyDescent="0.25">
      <c r="A4891" s="212">
        <v>103841</v>
      </c>
      <c r="B4891" s="210" t="s">
        <v>4848</v>
      </c>
      <c r="C4891" s="210" t="s">
        <v>86</v>
      </c>
      <c r="D4891" s="211" t="s">
        <v>38847</v>
      </c>
    </row>
    <row r="4892" spans="1:4" ht="13.5" x14ac:dyDescent="0.25">
      <c r="A4892" s="212">
        <v>103842</v>
      </c>
      <c r="B4892" s="210" t="s">
        <v>4849</v>
      </c>
      <c r="C4892" s="210" t="s">
        <v>86</v>
      </c>
      <c r="D4892" s="211" t="s">
        <v>4430</v>
      </c>
    </row>
    <row r="4893" spans="1:4" ht="13.5" x14ac:dyDescent="0.25">
      <c r="A4893" s="212">
        <v>103843</v>
      </c>
      <c r="B4893" s="210" t="s">
        <v>30994</v>
      </c>
      <c r="C4893" s="210" t="s">
        <v>86</v>
      </c>
      <c r="D4893" s="211" t="s">
        <v>38848</v>
      </c>
    </row>
    <row r="4894" spans="1:4" ht="13.5" x14ac:dyDescent="0.25">
      <c r="A4894" s="212">
        <v>103844</v>
      </c>
      <c r="B4894" s="210" t="s">
        <v>30995</v>
      </c>
      <c r="C4894" s="210" t="s">
        <v>86</v>
      </c>
      <c r="D4894" s="211" t="s">
        <v>38849</v>
      </c>
    </row>
    <row r="4895" spans="1:4" ht="13.5" x14ac:dyDescent="0.25">
      <c r="A4895" s="212">
        <v>103845</v>
      </c>
      <c r="B4895" s="210" t="s">
        <v>4850</v>
      </c>
      <c r="C4895" s="210" t="s">
        <v>86</v>
      </c>
      <c r="D4895" s="211" t="s">
        <v>38850</v>
      </c>
    </row>
    <row r="4896" spans="1:4" ht="13.5" x14ac:dyDescent="0.25">
      <c r="A4896" s="212">
        <v>103846</v>
      </c>
      <c r="B4896" s="210" t="s">
        <v>4851</v>
      </c>
      <c r="C4896" s="210" t="s">
        <v>86</v>
      </c>
      <c r="D4896" s="211" t="s">
        <v>851</v>
      </c>
    </row>
    <row r="4897" spans="1:4" ht="13.5" x14ac:dyDescent="0.25">
      <c r="A4897" s="212">
        <v>103847</v>
      </c>
      <c r="B4897" s="210" t="s">
        <v>4852</v>
      </c>
      <c r="C4897" s="210" t="s">
        <v>86</v>
      </c>
      <c r="D4897" s="211" t="s">
        <v>32100</v>
      </c>
    </row>
    <row r="4898" spans="1:4" ht="13.5" x14ac:dyDescent="0.25">
      <c r="A4898" s="212">
        <v>103848</v>
      </c>
      <c r="B4898" s="210" t="s">
        <v>4853</v>
      </c>
      <c r="C4898" s="210" t="s">
        <v>86</v>
      </c>
      <c r="D4898" s="211" t="s">
        <v>4890</v>
      </c>
    </row>
    <row r="4899" spans="1:4" ht="13.5" x14ac:dyDescent="0.25">
      <c r="A4899" s="212">
        <v>103849</v>
      </c>
      <c r="B4899" s="210" t="s">
        <v>4854</v>
      </c>
      <c r="C4899" s="210" t="s">
        <v>86</v>
      </c>
      <c r="D4899" s="211" t="s">
        <v>38851</v>
      </c>
    </row>
    <row r="4900" spans="1:4" ht="13.5" x14ac:dyDescent="0.25">
      <c r="A4900" s="212">
        <v>103850</v>
      </c>
      <c r="B4900" s="210" t="s">
        <v>4856</v>
      </c>
      <c r="C4900" s="210" t="s">
        <v>86</v>
      </c>
      <c r="D4900" s="211" t="s">
        <v>38852</v>
      </c>
    </row>
    <row r="4901" spans="1:4" ht="13.5" x14ac:dyDescent="0.25">
      <c r="A4901" s="212">
        <v>103851</v>
      </c>
      <c r="B4901" s="210" t="s">
        <v>30996</v>
      </c>
      <c r="C4901" s="210" t="s">
        <v>86</v>
      </c>
      <c r="D4901" s="211" t="s">
        <v>31602</v>
      </c>
    </row>
    <row r="4902" spans="1:4" ht="13.5" x14ac:dyDescent="0.25">
      <c r="A4902" s="212">
        <v>103852</v>
      </c>
      <c r="B4902" s="210" t="s">
        <v>4857</v>
      </c>
      <c r="C4902" s="210" t="s">
        <v>86</v>
      </c>
      <c r="D4902" s="211" t="s">
        <v>896</v>
      </c>
    </row>
    <row r="4903" spans="1:4" ht="13.5" x14ac:dyDescent="0.25">
      <c r="A4903" s="212">
        <v>103853</v>
      </c>
      <c r="B4903" s="210" t="s">
        <v>4858</v>
      </c>
      <c r="C4903" s="210" t="s">
        <v>86</v>
      </c>
      <c r="D4903" s="211" t="s">
        <v>38307</v>
      </c>
    </row>
    <row r="4904" spans="1:4" ht="13.5" x14ac:dyDescent="0.25">
      <c r="A4904" s="212">
        <v>103854</v>
      </c>
      <c r="B4904" s="210" t="s">
        <v>4859</v>
      </c>
      <c r="C4904" s="210" t="s">
        <v>86</v>
      </c>
      <c r="D4904" s="211" t="s">
        <v>38853</v>
      </c>
    </row>
    <row r="4905" spans="1:4" ht="13.5" x14ac:dyDescent="0.25">
      <c r="A4905" s="212">
        <v>103855</v>
      </c>
      <c r="B4905" s="210" t="s">
        <v>4860</v>
      </c>
      <c r="C4905" s="210" t="s">
        <v>86</v>
      </c>
      <c r="D4905" s="211" t="s">
        <v>37967</v>
      </c>
    </row>
    <row r="4906" spans="1:4" ht="13.5" x14ac:dyDescent="0.25">
      <c r="A4906" s="212">
        <v>103856</v>
      </c>
      <c r="B4906" s="210" t="s">
        <v>4862</v>
      </c>
      <c r="C4906" s="210" t="s">
        <v>86</v>
      </c>
      <c r="D4906" s="211" t="s">
        <v>7472</v>
      </c>
    </row>
    <row r="4907" spans="1:4" ht="13.5" x14ac:dyDescent="0.25">
      <c r="A4907" s="212">
        <v>103857</v>
      </c>
      <c r="B4907" s="210" t="s">
        <v>4863</v>
      </c>
      <c r="C4907" s="210" t="s">
        <v>86</v>
      </c>
      <c r="D4907" s="211" t="s">
        <v>37853</v>
      </c>
    </row>
    <row r="4908" spans="1:4" ht="13.5" x14ac:dyDescent="0.25">
      <c r="A4908" s="212">
        <v>103858</v>
      </c>
      <c r="B4908" s="210" t="s">
        <v>4865</v>
      </c>
      <c r="C4908" s="210" t="s">
        <v>86</v>
      </c>
      <c r="D4908" s="211" t="s">
        <v>8976</v>
      </c>
    </row>
    <row r="4909" spans="1:4" ht="13.5" x14ac:dyDescent="0.25">
      <c r="A4909" s="212">
        <v>103859</v>
      </c>
      <c r="B4909" s="210" t="s">
        <v>4866</v>
      </c>
      <c r="C4909" s="210" t="s">
        <v>86</v>
      </c>
      <c r="D4909" s="211" t="s">
        <v>33670</v>
      </c>
    </row>
    <row r="4910" spans="1:4" ht="13.5" x14ac:dyDescent="0.25">
      <c r="A4910" s="212">
        <v>103860</v>
      </c>
      <c r="B4910" s="210" t="s">
        <v>4867</v>
      </c>
      <c r="C4910" s="210" t="s">
        <v>86</v>
      </c>
      <c r="D4910" s="211" t="s">
        <v>33670</v>
      </c>
    </row>
    <row r="4911" spans="1:4" ht="13.5" x14ac:dyDescent="0.25">
      <c r="A4911" s="212">
        <v>103861</v>
      </c>
      <c r="B4911" s="210" t="s">
        <v>4868</v>
      </c>
      <c r="C4911" s="210" t="s">
        <v>86</v>
      </c>
      <c r="D4911" s="211" t="s">
        <v>38854</v>
      </c>
    </row>
    <row r="4912" spans="1:4" ht="13.5" x14ac:dyDescent="0.25">
      <c r="A4912" s="212">
        <v>103862</v>
      </c>
      <c r="B4912" s="210" t="s">
        <v>4869</v>
      </c>
      <c r="C4912" s="210" t="s">
        <v>86</v>
      </c>
      <c r="D4912" s="211" t="s">
        <v>38855</v>
      </c>
    </row>
    <row r="4913" spans="1:4" ht="13.5" x14ac:dyDescent="0.25">
      <c r="A4913" s="212">
        <v>103863</v>
      </c>
      <c r="B4913" s="210" t="s">
        <v>4870</v>
      </c>
      <c r="C4913" s="210" t="s">
        <v>86</v>
      </c>
      <c r="D4913" s="211" t="s">
        <v>30257</v>
      </c>
    </row>
    <row r="4914" spans="1:4" ht="13.5" x14ac:dyDescent="0.25">
      <c r="A4914" s="212">
        <v>103864</v>
      </c>
      <c r="B4914" s="210" t="s">
        <v>4872</v>
      </c>
      <c r="C4914" s="210" t="s">
        <v>86</v>
      </c>
      <c r="D4914" s="211" t="s">
        <v>29817</v>
      </c>
    </row>
    <row r="4915" spans="1:4" ht="13.5" x14ac:dyDescent="0.25">
      <c r="A4915" s="212">
        <v>103865</v>
      </c>
      <c r="B4915" s="210" t="s">
        <v>4873</v>
      </c>
      <c r="C4915" s="210" t="s">
        <v>86</v>
      </c>
      <c r="D4915" s="211" t="s">
        <v>4842</v>
      </c>
    </row>
    <row r="4916" spans="1:4" ht="13.5" x14ac:dyDescent="0.25">
      <c r="A4916" s="212">
        <v>103866</v>
      </c>
      <c r="B4916" s="210" t="s">
        <v>4875</v>
      </c>
      <c r="C4916" s="210" t="s">
        <v>86</v>
      </c>
      <c r="D4916" s="211" t="s">
        <v>38856</v>
      </c>
    </row>
    <row r="4917" spans="1:4" ht="13.5" x14ac:dyDescent="0.25">
      <c r="A4917" s="212">
        <v>103867</v>
      </c>
      <c r="B4917" s="210" t="s">
        <v>4876</v>
      </c>
      <c r="C4917" s="210" t="s">
        <v>86</v>
      </c>
      <c r="D4917" s="211" t="s">
        <v>31156</v>
      </c>
    </row>
    <row r="4918" spans="1:4" ht="13.5" x14ac:dyDescent="0.25">
      <c r="A4918" s="212">
        <v>103874</v>
      </c>
      <c r="B4918" s="210" t="s">
        <v>4877</v>
      </c>
      <c r="C4918" s="210" t="s">
        <v>86</v>
      </c>
      <c r="D4918" s="211" t="s">
        <v>12157</v>
      </c>
    </row>
    <row r="4919" spans="1:4" ht="13.5" x14ac:dyDescent="0.25">
      <c r="A4919" s="212">
        <v>103875</v>
      </c>
      <c r="B4919" s="210" t="s">
        <v>4879</v>
      </c>
      <c r="C4919" s="210" t="s">
        <v>86</v>
      </c>
      <c r="D4919" s="211" t="s">
        <v>30365</v>
      </c>
    </row>
    <row r="4920" spans="1:4" ht="13.5" x14ac:dyDescent="0.25">
      <c r="A4920" s="212">
        <v>103876</v>
      </c>
      <c r="B4920" s="210" t="s">
        <v>4880</v>
      </c>
      <c r="C4920" s="210" t="s">
        <v>86</v>
      </c>
      <c r="D4920" s="211" t="s">
        <v>36626</v>
      </c>
    </row>
    <row r="4921" spans="1:4" ht="13.5" x14ac:dyDescent="0.25">
      <c r="A4921" s="212">
        <v>103877</v>
      </c>
      <c r="B4921" s="210" t="s">
        <v>4881</v>
      </c>
      <c r="C4921" s="210" t="s">
        <v>86</v>
      </c>
      <c r="D4921" s="211" t="s">
        <v>30965</v>
      </c>
    </row>
    <row r="4922" spans="1:4" ht="13.5" x14ac:dyDescent="0.25">
      <c r="A4922" s="212">
        <v>103878</v>
      </c>
      <c r="B4922" s="210" t="s">
        <v>4883</v>
      </c>
      <c r="C4922" s="210" t="s">
        <v>86</v>
      </c>
      <c r="D4922" s="211" t="s">
        <v>37994</v>
      </c>
    </row>
    <row r="4923" spans="1:4" ht="13.5" x14ac:dyDescent="0.25">
      <c r="A4923" s="212">
        <v>103879</v>
      </c>
      <c r="B4923" s="210" t="s">
        <v>4884</v>
      </c>
      <c r="C4923" s="210" t="s">
        <v>86</v>
      </c>
      <c r="D4923" s="211" t="s">
        <v>32621</v>
      </c>
    </row>
    <row r="4924" spans="1:4" ht="13.5" x14ac:dyDescent="0.25">
      <c r="A4924" s="212">
        <v>103880</v>
      </c>
      <c r="B4924" s="210" t="s">
        <v>4885</v>
      </c>
      <c r="C4924" s="210" t="s">
        <v>86</v>
      </c>
      <c r="D4924" s="211" t="s">
        <v>38857</v>
      </c>
    </row>
    <row r="4925" spans="1:4" ht="13.5" x14ac:dyDescent="0.25">
      <c r="A4925" s="212">
        <v>103881</v>
      </c>
      <c r="B4925" s="210" t="s">
        <v>4886</v>
      </c>
      <c r="C4925" s="210" t="s">
        <v>86</v>
      </c>
      <c r="D4925" s="211" t="s">
        <v>33688</v>
      </c>
    </row>
    <row r="4926" spans="1:4" ht="13.5" x14ac:dyDescent="0.25">
      <c r="A4926" s="212">
        <v>103882</v>
      </c>
      <c r="B4926" s="210" t="s">
        <v>4887</v>
      </c>
      <c r="C4926" s="210" t="s">
        <v>86</v>
      </c>
      <c r="D4926" s="211" t="s">
        <v>38858</v>
      </c>
    </row>
    <row r="4927" spans="1:4" ht="13.5" x14ac:dyDescent="0.25">
      <c r="A4927" s="212">
        <v>103883</v>
      </c>
      <c r="B4927" s="210" t="s">
        <v>4889</v>
      </c>
      <c r="C4927" s="210" t="s">
        <v>86</v>
      </c>
      <c r="D4927" s="211" t="s">
        <v>12235</v>
      </c>
    </row>
    <row r="4928" spans="1:4" ht="13.5" x14ac:dyDescent="0.25">
      <c r="A4928" s="212">
        <v>103884</v>
      </c>
      <c r="B4928" s="210" t="s">
        <v>4891</v>
      </c>
      <c r="C4928" s="210" t="s">
        <v>86</v>
      </c>
      <c r="D4928" s="211" t="s">
        <v>30062</v>
      </c>
    </row>
    <row r="4929" spans="1:4" ht="13.5" x14ac:dyDescent="0.25">
      <c r="A4929" s="212">
        <v>103885</v>
      </c>
      <c r="B4929" s="210" t="s">
        <v>4893</v>
      </c>
      <c r="C4929" s="210" t="s">
        <v>86</v>
      </c>
      <c r="D4929" s="211" t="s">
        <v>36194</v>
      </c>
    </row>
    <row r="4930" spans="1:4" ht="13.5" x14ac:dyDescent="0.25">
      <c r="A4930" s="212">
        <v>103886</v>
      </c>
      <c r="B4930" s="210" t="s">
        <v>4895</v>
      </c>
      <c r="C4930" s="210" t="s">
        <v>86</v>
      </c>
      <c r="D4930" s="211" t="s">
        <v>38859</v>
      </c>
    </row>
    <row r="4931" spans="1:4" ht="13.5" x14ac:dyDescent="0.25">
      <c r="A4931" s="212">
        <v>103887</v>
      </c>
      <c r="B4931" s="210" t="s">
        <v>4896</v>
      </c>
      <c r="C4931" s="210" t="s">
        <v>86</v>
      </c>
      <c r="D4931" s="211" t="s">
        <v>12204</v>
      </c>
    </row>
    <row r="4932" spans="1:4" ht="13.5" x14ac:dyDescent="0.25">
      <c r="A4932" s="212">
        <v>103888</v>
      </c>
      <c r="B4932" s="210" t="s">
        <v>4898</v>
      </c>
      <c r="C4932" s="210" t="s">
        <v>86</v>
      </c>
      <c r="D4932" s="211" t="s">
        <v>2919</v>
      </c>
    </row>
    <row r="4933" spans="1:4" ht="13.5" x14ac:dyDescent="0.25">
      <c r="A4933" s="212">
        <v>103889</v>
      </c>
      <c r="B4933" s="210" t="s">
        <v>4899</v>
      </c>
      <c r="C4933" s="210" t="s">
        <v>86</v>
      </c>
      <c r="D4933" s="211" t="s">
        <v>38860</v>
      </c>
    </row>
    <row r="4934" spans="1:4" ht="13.5" x14ac:dyDescent="0.25">
      <c r="A4934" s="212">
        <v>103890</v>
      </c>
      <c r="B4934" s="210" t="s">
        <v>4900</v>
      </c>
      <c r="C4934" s="210" t="s">
        <v>86</v>
      </c>
      <c r="D4934" s="211" t="s">
        <v>38861</v>
      </c>
    </row>
    <row r="4935" spans="1:4" ht="13.5" x14ac:dyDescent="0.25">
      <c r="A4935" s="212">
        <v>103891</v>
      </c>
      <c r="B4935" s="210" t="s">
        <v>4901</v>
      </c>
      <c r="C4935" s="210" t="s">
        <v>86</v>
      </c>
      <c r="D4935" s="211" t="s">
        <v>31150</v>
      </c>
    </row>
    <row r="4936" spans="1:4" ht="13.5" x14ac:dyDescent="0.25">
      <c r="A4936" s="212">
        <v>103892</v>
      </c>
      <c r="B4936" s="210" t="s">
        <v>4902</v>
      </c>
      <c r="C4936" s="210" t="s">
        <v>86</v>
      </c>
      <c r="D4936" s="211" t="s">
        <v>31631</v>
      </c>
    </row>
    <row r="4937" spans="1:4" ht="13.5" x14ac:dyDescent="0.25">
      <c r="A4937" s="212">
        <v>103893</v>
      </c>
      <c r="B4937" s="210" t="s">
        <v>4903</v>
      </c>
      <c r="C4937" s="210" t="s">
        <v>86</v>
      </c>
      <c r="D4937" s="211" t="s">
        <v>36088</v>
      </c>
    </row>
    <row r="4938" spans="1:4" ht="13.5" x14ac:dyDescent="0.25">
      <c r="A4938" s="212">
        <v>103894</v>
      </c>
      <c r="B4938" s="210" t="s">
        <v>4904</v>
      </c>
      <c r="C4938" s="210" t="s">
        <v>86</v>
      </c>
      <c r="D4938" s="211" t="s">
        <v>6595</v>
      </c>
    </row>
    <row r="4939" spans="1:4" ht="13.5" x14ac:dyDescent="0.25">
      <c r="A4939" s="212">
        <v>103895</v>
      </c>
      <c r="B4939" s="210" t="s">
        <v>4905</v>
      </c>
      <c r="C4939" s="210" t="s">
        <v>86</v>
      </c>
      <c r="D4939" s="211" t="s">
        <v>36191</v>
      </c>
    </row>
    <row r="4940" spans="1:4" ht="13.5" x14ac:dyDescent="0.25">
      <c r="A4940" s="212">
        <v>103896</v>
      </c>
      <c r="B4940" s="210" t="s">
        <v>4906</v>
      </c>
      <c r="C4940" s="210" t="s">
        <v>86</v>
      </c>
      <c r="D4940" s="211" t="s">
        <v>36191</v>
      </c>
    </row>
    <row r="4941" spans="1:4" ht="13.5" x14ac:dyDescent="0.25">
      <c r="A4941" s="212">
        <v>103897</v>
      </c>
      <c r="B4941" s="210" t="s">
        <v>4907</v>
      </c>
      <c r="C4941" s="210" t="s">
        <v>86</v>
      </c>
      <c r="D4941" s="211" t="s">
        <v>33523</v>
      </c>
    </row>
    <row r="4942" spans="1:4" ht="13.5" x14ac:dyDescent="0.25">
      <c r="A4942" s="212">
        <v>103898</v>
      </c>
      <c r="B4942" s="210" t="s">
        <v>4908</v>
      </c>
      <c r="C4942" s="210" t="s">
        <v>86</v>
      </c>
      <c r="D4942" s="211" t="s">
        <v>38862</v>
      </c>
    </row>
    <row r="4943" spans="1:4" ht="13.5" x14ac:dyDescent="0.25">
      <c r="A4943" s="212">
        <v>103899</v>
      </c>
      <c r="B4943" s="210" t="s">
        <v>4909</v>
      </c>
      <c r="C4943" s="210" t="s">
        <v>86</v>
      </c>
      <c r="D4943" s="211" t="s">
        <v>36328</v>
      </c>
    </row>
    <row r="4944" spans="1:4" ht="13.5" x14ac:dyDescent="0.25">
      <c r="A4944" s="212">
        <v>103900</v>
      </c>
      <c r="B4944" s="210" t="s">
        <v>4910</v>
      </c>
      <c r="C4944" s="210" t="s">
        <v>86</v>
      </c>
      <c r="D4944" s="211" t="s">
        <v>30558</v>
      </c>
    </row>
    <row r="4945" spans="1:4" ht="13.5" x14ac:dyDescent="0.25">
      <c r="A4945" s="212">
        <v>103901</v>
      </c>
      <c r="B4945" s="210" t="s">
        <v>4911</v>
      </c>
      <c r="C4945" s="210" t="s">
        <v>86</v>
      </c>
      <c r="D4945" s="211" t="s">
        <v>9487</v>
      </c>
    </row>
    <row r="4946" spans="1:4" ht="13.5" x14ac:dyDescent="0.25">
      <c r="A4946" s="212">
        <v>103902</v>
      </c>
      <c r="B4946" s="210" t="s">
        <v>4912</v>
      </c>
      <c r="C4946" s="210" t="s">
        <v>86</v>
      </c>
      <c r="D4946" s="211" t="s">
        <v>38863</v>
      </c>
    </row>
    <row r="4947" spans="1:4" ht="13.5" x14ac:dyDescent="0.25">
      <c r="A4947" s="212">
        <v>103903</v>
      </c>
      <c r="B4947" s="210" t="s">
        <v>4913</v>
      </c>
      <c r="C4947" s="210" t="s">
        <v>86</v>
      </c>
      <c r="D4947" s="211" t="s">
        <v>38864</v>
      </c>
    </row>
    <row r="4948" spans="1:4" ht="13.5" x14ac:dyDescent="0.25">
      <c r="A4948" s="212">
        <v>103947</v>
      </c>
      <c r="B4948" s="210" t="s">
        <v>4914</v>
      </c>
      <c r="C4948" s="210" t="s">
        <v>86</v>
      </c>
      <c r="D4948" s="211" t="s">
        <v>105</v>
      </c>
    </row>
    <row r="4949" spans="1:4" ht="13.5" x14ac:dyDescent="0.25">
      <c r="A4949" s="212">
        <v>103948</v>
      </c>
      <c r="B4949" s="210" t="s">
        <v>4915</v>
      </c>
      <c r="C4949" s="210" t="s">
        <v>86</v>
      </c>
      <c r="D4949" s="211" t="s">
        <v>38865</v>
      </c>
    </row>
    <row r="4950" spans="1:4" ht="13.5" x14ac:dyDescent="0.25">
      <c r="A4950" s="212">
        <v>103949</v>
      </c>
      <c r="B4950" s="210" t="s">
        <v>4917</v>
      </c>
      <c r="C4950" s="210" t="s">
        <v>86</v>
      </c>
      <c r="D4950" s="211" t="s">
        <v>425</v>
      </c>
    </row>
    <row r="4951" spans="1:4" ht="13.5" x14ac:dyDescent="0.25">
      <c r="A4951" s="212">
        <v>103950</v>
      </c>
      <c r="B4951" s="210" t="s">
        <v>4918</v>
      </c>
      <c r="C4951" s="210" t="s">
        <v>86</v>
      </c>
      <c r="D4951" s="211" t="s">
        <v>37841</v>
      </c>
    </row>
    <row r="4952" spans="1:4" ht="13.5" x14ac:dyDescent="0.25">
      <c r="A4952" s="212">
        <v>103951</v>
      </c>
      <c r="B4952" s="210" t="s">
        <v>4920</v>
      </c>
      <c r="C4952" s="210" t="s">
        <v>86</v>
      </c>
      <c r="D4952" s="211" t="s">
        <v>3538</v>
      </c>
    </row>
    <row r="4953" spans="1:4" ht="13.5" x14ac:dyDescent="0.25">
      <c r="A4953" s="212">
        <v>103952</v>
      </c>
      <c r="B4953" s="210" t="s">
        <v>4921</v>
      </c>
      <c r="C4953" s="210" t="s">
        <v>86</v>
      </c>
      <c r="D4953" s="211" t="s">
        <v>29900</v>
      </c>
    </row>
    <row r="4954" spans="1:4" ht="13.5" x14ac:dyDescent="0.25">
      <c r="A4954" s="212">
        <v>103953</v>
      </c>
      <c r="B4954" s="210" t="s">
        <v>4922</v>
      </c>
      <c r="C4954" s="210" t="s">
        <v>86</v>
      </c>
      <c r="D4954" s="211" t="s">
        <v>29863</v>
      </c>
    </row>
    <row r="4955" spans="1:4" ht="13.5" x14ac:dyDescent="0.25">
      <c r="A4955" s="212">
        <v>103954</v>
      </c>
      <c r="B4955" s="210" t="s">
        <v>4924</v>
      </c>
      <c r="C4955" s="210" t="s">
        <v>86</v>
      </c>
      <c r="D4955" s="211" t="s">
        <v>811</v>
      </c>
    </row>
    <row r="4956" spans="1:4" ht="13.5" x14ac:dyDescent="0.25">
      <c r="A4956" s="212">
        <v>103955</v>
      </c>
      <c r="B4956" s="210" t="s">
        <v>4925</v>
      </c>
      <c r="C4956" s="210" t="s">
        <v>86</v>
      </c>
      <c r="D4956" s="211" t="s">
        <v>5145</v>
      </c>
    </row>
    <row r="4957" spans="1:4" ht="13.5" x14ac:dyDescent="0.25">
      <c r="A4957" s="212">
        <v>103956</v>
      </c>
      <c r="B4957" s="210" t="s">
        <v>4927</v>
      </c>
      <c r="C4957" s="210" t="s">
        <v>86</v>
      </c>
      <c r="D4957" s="211" t="s">
        <v>4928</v>
      </c>
    </row>
    <row r="4958" spans="1:4" ht="13.5" x14ac:dyDescent="0.25">
      <c r="A4958" s="212">
        <v>103957</v>
      </c>
      <c r="B4958" s="210" t="s">
        <v>4929</v>
      </c>
      <c r="C4958" s="210" t="s">
        <v>86</v>
      </c>
      <c r="D4958" s="211" t="s">
        <v>36640</v>
      </c>
    </row>
    <row r="4959" spans="1:4" ht="13.5" x14ac:dyDescent="0.25">
      <c r="A4959" s="212">
        <v>103958</v>
      </c>
      <c r="B4959" s="210" t="s">
        <v>4931</v>
      </c>
      <c r="C4959" s="210" t="s">
        <v>86</v>
      </c>
      <c r="D4959" s="211" t="s">
        <v>3846</v>
      </c>
    </row>
    <row r="4960" spans="1:4" ht="13.5" x14ac:dyDescent="0.25">
      <c r="A4960" s="212">
        <v>103959</v>
      </c>
      <c r="B4960" s="210" t="s">
        <v>4932</v>
      </c>
      <c r="C4960" s="210" t="s">
        <v>86</v>
      </c>
      <c r="D4960" s="211" t="s">
        <v>5364</v>
      </c>
    </row>
    <row r="4961" spans="1:4" ht="13.5" x14ac:dyDescent="0.25">
      <c r="A4961" s="212">
        <v>103962</v>
      </c>
      <c r="B4961" s="210" t="s">
        <v>4933</v>
      </c>
      <c r="C4961" s="210" t="s">
        <v>86</v>
      </c>
      <c r="D4961" s="211" t="s">
        <v>30391</v>
      </c>
    </row>
    <row r="4962" spans="1:4" ht="13.5" x14ac:dyDescent="0.25">
      <c r="A4962" s="212">
        <v>103964</v>
      </c>
      <c r="B4962" s="210" t="s">
        <v>4934</v>
      </c>
      <c r="C4962" s="210" t="s">
        <v>86</v>
      </c>
      <c r="D4962" s="211" t="s">
        <v>10386</v>
      </c>
    </row>
    <row r="4963" spans="1:4" ht="13.5" x14ac:dyDescent="0.25">
      <c r="A4963" s="212">
        <v>103966</v>
      </c>
      <c r="B4963" s="210" t="s">
        <v>4936</v>
      </c>
      <c r="C4963" s="210" t="s">
        <v>86</v>
      </c>
      <c r="D4963" s="211" t="s">
        <v>8752</v>
      </c>
    </row>
    <row r="4964" spans="1:4" ht="13.5" x14ac:dyDescent="0.25">
      <c r="A4964" s="212">
        <v>103967</v>
      </c>
      <c r="B4964" s="210" t="s">
        <v>4937</v>
      </c>
      <c r="C4964" s="210" t="s">
        <v>86</v>
      </c>
      <c r="D4964" s="211" t="s">
        <v>12123</v>
      </c>
    </row>
    <row r="4965" spans="1:4" ht="13.5" x14ac:dyDescent="0.25">
      <c r="A4965" s="212">
        <v>103968</v>
      </c>
      <c r="B4965" s="210" t="s">
        <v>4938</v>
      </c>
      <c r="C4965" s="210" t="s">
        <v>86</v>
      </c>
      <c r="D4965" s="211" t="s">
        <v>8598</v>
      </c>
    </row>
    <row r="4966" spans="1:4" ht="13.5" x14ac:dyDescent="0.25">
      <c r="A4966" s="212">
        <v>103969</v>
      </c>
      <c r="B4966" s="210" t="s">
        <v>4940</v>
      </c>
      <c r="C4966" s="210" t="s">
        <v>86</v>
      </c>
      <c r="D4966" s="211" t="s">
        <v>30351</v>
      </c>
    </row>
    <row r="4967" spans="1:4" ht="13.5" x14ac:dyDescent="0.25">
      <c r="A4967" s="212">
        <v>103971</v>
      </c>
      <c r="B4967" s="210" t="s">
        <v>4941</v>
      </c>
      <c r="C4967" s="210" t="s">
        <v>86</v>
      </c>
      <c r="D4967" s="211" t="s">
        <v>3046</v>
      </c>
    </row>
    <row r="4968" spans="1:4" ht="13.5" x14ac:dyDescent="0.25">
      <c r="A4968" s="212">
        <v>103972</v>
      </c>
      <c r="B4968" s="210" t="s">
        <v>4942</v>
      </c>
      <c r="C4968" s="210" t="s">
        <v>86</v>
      </c>
      <c r="D4968" s="211" t="s">
        <v>38866</v>
      </c>
    </row>
    <row r="4969" spans="1:4" ht="13.5" x14ac:dyDescent="0.25">
      <c r="A4969" s="212">
        <v>103974</v>
      </c>
      <c r="B4969" s="210" t="s">
        <v>4943</v>
      </c>
      <c r="C4969" s="210" t="s">
        <v>86</v>
      </c>
      <c r="D4969" s="211" t="s">
        <v>3012</v>
      </c>
    </row>
    <row r="4970" spans="1:4" ht="13.5" x14ac:dyDescent="0.25">
      <c r="A4970" s="212">
        <v>103975</v>
      </c>
      <c r="B4970" s="210" t="s">
        <v>4944</v>
      </c>
      <c r="C4970" s="210" t="s">
        <v>86</v>
      </c>
      <c r="D4970" s="211" t="s">
        <v>880</v>
      </c>
    </row>
    <row r="4971" spans="1:4" ht="13.5" x14ac:dyDescent="0.25">
      <c r="A4971" s="212">
        <v>103976</v>
      </c>
      <c r="B4971" s="210" t="s">
        <v>4946</v>
      </c>
      <c r="C4971" s="210" t="s">
        <v>86</v>
      </c>
      <c r="D4971" s="211" t="s">
        <v>9487</v>
      </c>
    </row>
    <row r="4972" spans="1:4" ht="13.5" x14ac:dyDescent="0.25">
      <c r="A4972" s="212">
        <v>103980</v>
      </c>
      <c r="B4972" s="210" t="s">
        <v>4947</v>
      </c>
      <c r="C4972" s="210" t="s">
        <v>86</v>
      </c>
      <c r="D4972" s="211" t="s">
        <v>31883</v>
      </c>
    </row>
    <row r="4973" spans="1:4" ht="13.5" x14ac:dyDescent="0.25">
      <c r="A4973" s="212">
        <v>103981</v>
      </c>
      <c r="B4973" s="210" t="s">
        <v>4949</v>
      </c>
      <c r="C4973" s="210" t="s">
        <v>86</v>
      </c>
      <c r="D4973" s="211" t="s">
        <v>4158</v>
      </c>
    </row>
    <row r="4974" spans="1:4" ht="13.5" x14ac:dyDescent="0.25">
      <c r="A4974" s="212">
        <v>103982</v>
      </c>
      <c r="B4974" s="210" t="s">
        <v>4951</v>
      </c>
      <c r="C4974" s="210" t="s">
        <v>86</v>
      </c>
      <c r="D4974" s="211" t="s">
        <v>3597</v>
      </c>
    </row>
    <row r="4975" spans="1:4" ht="13.5" x14ac:dyDescent="0.25">
      <c r="A4975" s="212">
        <v>103983</v>
      </c>
      <c r="B4975" s="210" t="s">
        <v>4952</v>
      </c>
      <c r="C4975" s="210" t="s">
        <v>86</v>
      </c>
      <c r="D4975" s="211" t="s">
        <v>30957</v>
      </c>
    </row>
    <row r="4976" spans="1:4" ht="13.5" x14ac:dyDescent="0.25">
      <c r="A4976" s="212">
        <v>103984</v>
      </c>
      <c r="B4976" s="210" t="s">
        <v>4954</v>
      </c>
      <c r="C4976" s="210" t="s">
        <v>86</v>
      </c>
      <c r="D4976" s="211" t="s">
        <v>31978</v>
      </c>
    </row>
    <row r="4977" spans="1:4" ht="13.5" x14ac:dyDescent="0.25">
      <c r="A4977" s="212">
        <v>103985</v>
      </c>
      <c r="B4977" s="210" t="s">
        <v>4956</v>
      </c>
      <c r="C4977" s="210" t="s">
        <v>86</v>
      </c>
      <c r="D4977" s="211" t="s">
        <v>3584</v>
      </c>
    </row>
    <row r="4978" spans="1:4" ht="13.5" x14ac:dyDescent="0.25">
      <c r="A4978" s="212">
        <v>103986</v>
      </c>
      <c r="B4978" s="210" t="s">
        <v>4957</v>
      </c>
      <c r="C4978" s="210" t="s">
        <v>86</v>
      </c>
      <c r="D4978" s="211" t="s">
        <v>29887</v>
      </c>
    </row>
    <row r="4979" spans="1:4" ht="13.5" x14ac:dyDescent="0.25">
      <c r="A4979" s="212">
        <v>103987</v>
      </c>
      <c r="B4979" s="210" t="s">
        <v>4958</v>
      </c>
      <c r="C4979" s="210" t="s">
        <v>86</v>
      </c>
      <c r="D4979" s="211" t="s">
        <v>6999</v>
      </c>
    </row>
    <row r="4980" spans="1:4" ht="13.5" x14ac:dyDescent="0.25">
      <c r="A4980" s="212">
        <v>103988</v>
      </c>
      <c r="B4980" s="210" t="s">
        <v>4959</v>
      </c>
      <c r="C4980" s="210" t="s">
        <v>86</v>
      </c>
      <c r="D4980" s="211" t="s">
        <v>30758</v>
      </c>
    </row>
    <row r="4981" spans="1:4" ht="13.5" x14ac:dyDescent="0.25">
      <c r="A4981" s="212">
        <v>103990</v>
      </c>
      <c r="B4981" s="210" t="s">
        <v>4961</v>
      </c>
      <c r="C4981" s="210" t="s">
        <v>86</v>
      </c>
      <c r="D4981" s="211" t="s">
        <v>38867</v>
      </c>
    </row>
    <row r="4982" spans="1:4" ht="13.5" x14ac:dyDescent="0.25">
      <c r="A4982" s="212">
        <v>103991</v>
      </c>
      <c r="B4982" s="210" t="s">
        <v>30999</v>
      </c>
      <c r="C4982" s="210" t="s">
        <v>86</v>
      </c>
      <c r="D4982" s="211" t="s">
        <v>38868</v>
      </c>
    </row>
    <row r="4983" spans="1:4" ht="13.5" x14ac:dyDescent="0.25">
      <c r="A4983" s="212">
        <v>103992</v>
      </c>
      <c r="B4983" s="210" t="s">
        <v>31000</v>
      </c>
      <c r="C4983" s="210" t="s">
        <v>86</v>
      </c>
      <c r="D4983" s="211" t="s">
        <v>12127</v>
      </c>
    </row>
    <row r="4984" spans="1:4" ht="13.5" x14ac:dyDescent="0.25">
      <c r="A4984" s="212">
        <v>103993</v>
      </c>
      <c r="B4984" s="210" t="s">
        <v>4962</v>
      </c>
      <c r="C4984" s="210" t="s">
        <v>86</v>
      </c>
      <c r="D4984" s="211" t="s">
        <v>38869</v>
      </c>
    </row>
    <row r="4985" spans="1:4" ht="13.5" x14ac:dyDescent="0.25">
      <c r="A4985" s="212">
        <v>103994</v>
      </c>
      <c r="B4985" s="210" t="s">
        <v>31001</v>
      </c>
      <c r="C4985" s="210" t="s">
        <v>86</v>
      </c>
      <c r="D4985" s="211" t="s">
        <v>4540</v>
      </c>
    </row>
    <row r="4986" spans="1:4" ht="13.5" x14ac:dyDescent="0.25">
      <c r="A4986" s="212">
        <v>103995</v>
      </c>
      <c r="B4986" s="210" t="s">
        <v>4964</v>
      </c>
      <c r="C4986" s="210" t="s">
        <v>86</v>
      </c>
      <c r="D4986" s="211" t="s">
        <v>6054</v>
      </c>
    </row>
    <row r="4987" spans="1:4" ht="13.5" x14ac:dyDescent="0.25">
      <c r="A4987" s="212">
        <v>103996</v>
      </c>
      <c r="B4987" s="210" t="s">
        <v>4966</v>
      </c>
      <c r="C4987" s="210" t="s">
        <v>86</v>
      </c>
      <c r="D4987" s="211" t="s">
        <v>38870</v>
      </c>
    </row>
    <row r="4988" spans="1:4" ht="13.5" x14ac:dyDescent="0.25">
      <c r="A4988" s="212">
        <v>103997</v>
      </c>
      <c r="B4988" s="210" t="s">
        <v>4967</v>
      </c>
      <c r="C4988" s="210" t="s">
        <v>86</v>
      </c>
      <c r="D4988" s="211" t="s">
        <v>36716</v>
      </c>
    </row>
    <row r="4989" spans="1:4" ht="13.5" x14ac:dyDescent="0.25">
      <c r="A4989" s="212">
        <v>103998</v>
      </c>
      <c r="B4989" s="210" t="s">
        <v>4968</v>
      </c>
      <c r="C4989" s="210" t="s">
        <v>86</v>
      </c>
      <c r="D4989" s="211" t="s">
        <v>3989</v>
      </c>
    </row>
    <row r="4990" spans="1:4" ht="13.5" x14ac:dyDescent="0.25">
      <c r="A4990" s="212">
        <v>103999</v>
      </c>
      <c r="B4990" s="210" t="s">
        <v>4970</v>
      </c>
      <c r="C4990" s="210" t="s">
        <v>86</v>
      </c>
      <c r="D4990" s="211" t="s">
        <v>1304</v>
      </c>
    </row>
    <row r="4991" spans="1:4" ht="13.5" x14ac:dyDescent="0.25">
      <c r="A4991" s="212">
        <v>104000</v>
      </c>
      <c r="B4991" s="210" t="s">
        <v>31002</v>
      </c>
      <c r="C4991" s="210" t="s">
        <v>86</v>
      </c>
      <c r="D4991" s="211" t="s">
        <v>29887</v>
      </c>
    </row>
    <row r="4992" spans="1:4" ht="13.5" x14ac:dyDescent="0.25">
      <c r="A4992" s="212">
        <v>104001</v>
      </c>
      <c r="B4992" s="210" t="s">
        <v>31003</v>
      </c>
      <c r="C4992" s="210" t="s">
        <v>86</v>
      </c>
      <c r="D4992" s="211" t="s">
        <v>1711</v>
      </c>
    </row>
    <row r="4993" spans="1:4" ht="13.5" x14ac:dyDescent="0.25">
      <c r="A4993" s="212">
        <v>104002</v>
      </c>
      <c r="B4993" s="210" t="s">
        <v>31004</v>
      </c>
      <c r="C4993" s="210" t="s">
        <v>86</v>
      </c>
      <c r="D4993" s="211" t="s">
        <v>12102</v>
      </c>
    </row>
    <row r="4994" spans="1:4" ht="13.5" x14ac:dyDescent="0.25">
      <c r="A4994" s="212">
        <v>104003</v>
      </c>
      <c r="B4994" s="210" t="s">
        <v>4972</v>
      </c>
      <c r="C4994" s="210" t="s">
        <v>86</v>
      </c>
      <c r="D4994" s="211" t="s">
        <v>1353</v>
      </c>
    </row>
    <row r="4995" spans="1:4" ht="13.5" x14ac:dyDescent="0.25">
      <c r="A4995" s="212">
        <v>104004</v>
      </c>
      <c r="B4995" s="210" t="s">
        <v>4973</v>
      </c>
      <c r="C4995" s="210" t="s">
        <v>86</v>
      </c>
      <c r="D4995" s="211" t="s">
        <v>30043</v>
      </c>
    </row>
    <row r="4996" spans="1:4" ht="13.5" x14ac:dyDescent="0.25">
      <c r="A4996" s="212">
        <v>104005</v>
      </c>
      <c r="B4996" s="210" t="s">
        <v>4974</v>
      </c>
      <c r="C4996" s="210" t="s">
        <v>86</v>
      </c>
      <c r="D4996" s="211" t="s">
        <v>32103</v>
      </c>
    </row>
    <row r="4997" spans="1:4" ht="13.5" x14ac:dyDescent="0.25">
      <c r="A4997" s="212">
        <v>104006</v>
      </c>
      <c r="B4997" s="210" t="s">
        <v>4975</v>
      </c>
      <c r="C4997" s="210" t="s">
        <v>86</v>
      </c>
      <c r="D4997" s="211" t="s">
        <v>1236</v>
      </c>
    </row>
    <row r="4998" spans="1:4" ht="13.5" x14ac:dyDescent="0.25">
      <c r="A4998" s="212">
        <v>104007</v>
      </c>
      <c r="B4998" s="210" t="s">
        <v>4976</v>
      </c>
      <c r="C4998" s="210" t="s">
        <v>86</v>
      </c>
      <c r="D4998" s="211" t="s">
        <v>3666</v>
      </c>
    </row>
    <row r="4999" spans="1:4" ht="13.5" x14ac:dyDescent="0.25">
      <c r="A4999" s="212">
        <v>104008</v>
      </c>
      <c r="B4999" s="210" t="s">
        <v>4977</v>
      </c>
      <c r="C4999" s="210" t="s">
        <v>86</v>
      </c>
      <c r="D4999" s="211" t="s">
        <v>38871</v>
      </c>
    </row>
    <row r="5000" spans="1:4" ht="13.5" x14ac:dyDescent="0.25">
      <c r="A5000" s="212">
        <v>104009</v>
      </c>
      <c r="B5000" s="210" t="s">
        <v>4978</v>
      </c>
      <c r="C5000" s="210" t="s">
        <v>86</v>
      </c>
      <c r="D5000" s="211" t="s">
        <v>12137</v>
      </c>
    </row>
    <row r="5001" spans="1:4" ht="13.5" x14ac:dyDescent="0.25">
      <c r="A5001" s="212">
        <v>104011</v>
      </c>
      <c r="B5001" s="210" t="s">
        <v>4979</v>
      </c>
      <c r="C5001" s="210" t="s">
        <v>86</v>
      </c>
      <c r="D5001" s="211" t="s">
        <v>38872</v>
      </c>
    </row>
    <row r="5002" spans="1:4" ht="13.5" x14ac:dyDescent="0.25">
      <c r="A5002" s="212">
        <v>104012</v>
      </c>
      <c r="B5002" s="210" t="s">
        <v>4981</v>
      </c>
      <c r="C5002" s="210" t="s">
        <v>86</v>
      </c>
      <c r="D5002" s="211" t="s">
        <v>4669</v>
      </c>
    </row>
    <row r="5003" spans="1:4" ht="13.5" x14ac:dyDescent="0.25">
      <c r="A5003" s="212">
        <v>104014</v>
      </c>
      <c r="B5003" s="210" t="s">
        <v>4982</v>
      </c>
      <c r="C5003" s="210" t="s">
        <v>86</v>
      </c>
      <c r="D5003" s="211" t="s">
        <v>2837</v>
      </c>
    </row>
    <row r="5004" spans="1:4" ht="13.5" x14ac:dyDescent="0.25">
      <c r="A5004" s="212">
        <v>104015</v>
      </c>
      <c r="B5004" s="210" t="s">
        <v>4984</v>
      </c>
      <c r="C5004" s="210" t="s">
        <v>86</v>
      </c>
      <c r="D5004" s="211" t="s">
        <v>4953</v>
      </c>
    </row>
    <row r="5005" spans="1:4" ht="13.5" x14ac:dyDescent="0.25">
      <c r="A5005" s="212">
        <v>104016</v>
      </c>
      <c r="B5005" s="210" t="s">
        <v>4985</v>
      </c>
      <c r="C5005" s="210" t="s">
        <v>86</v>
      </c>
      <c r="D5005" s="211" t="s">
        <v>30579</v>
      </c>
    </row>
    <row r="5006" spans="1:4" ht="13.5" x14ac:dyDescent="0.25">
      <c r="A5006" s="212">
        <v>104017</v>
      </c>
      <c r="B5006" s="210" t="s">
        <v>4987</v>
      </c>
      <c r="C5006" s="210" t="s">
        <v>86</v>
      </c>
      <c r="D5006" s="211" t="s">
        <v>38873</v>
      </c>
    </row>
    <row r="5007" spans="1:4" ht="13.5" x14ac:dyDescent="0.25">
      <c r="A5007" s="212">
        <v>104018</v>
      </c>
      <c r="B5007" s="210" t="s">
        <v>4988</v>
      </c>
      <c r="C5007" s="210" t="s">
        <v>86</v>
      </c>
      <c r="D5007" s="211" t="s">
        <v>3497</v>
      </c>
    </row>
    <row r="5008" spans="1:4" ht="13.5" x14ac:dyDescent="0.25">
      <c r="A5008" s="212">
        <v>104019</v>
      </c>
      <c r="B5008" s="210" t="s">
        <v>4990</v>
      </c>
      <c r="C5008" s="210" t="s">
        <v>86</v>
      </c>
      <c r="D5008" s="211" t="s">
        <v>33851</v>
      </c>
    </row>
    <row r="5009" spans="1:4" ht="13.5" x14ac:dyDescent="0.25">
      <c r="A5009" s="212">
        <v>104020</v>
      </c>
      <c r="B5009" s="210" t="s">
        <v>4991</v>
      </c>
      <c r="C5009" s="210" t="s">
        <v>86</v>
      </c>
      <c r="D5009" s="211" t="s">
        <v>31666</v>
      </c>
    </row>
    <row r="5010" spans="1:4" ht="13.5" x14ac:dyDescent="0.25">
      <c r="A5010" s="212">
        <v>104022</v>
      </c>
      <c r="B5010" s="210" t="s">
        <v>31005</v>
      </c>
      <c r="C5010" s="210" t="s">
        <v>86</v>
      </c>
      <c r="D5010" s="211" t="s">
        <v>38874</v>
      </c>
    </row>
    <row r="5011" spans="1:4" ht="13.5" x14ac:dyDescent="0.25">
      <c r="A5011" s="212">
        <v>104023</v>
      </c>
      <c r="B5011" s="210" t="s">
        <v>31006</v>
      </c>
      <c r="C5011" s="210" t="s">
        <v>86</v>
      </c>
      <c r="D5011" s="211" t="s">
        <v>33443</v>
      </c>
    </row>
    <row r="5012" spans="1:4" ht="13.5" x14ac:dyDescent="0.25">
      <c r="A5012" s="212">
        <v>104024</v>
      </c>
      <c r="B5012" s="210" t="s">
        <v>31007</v>
      </c>
      <c r="C5012" s="210" t="s">
        <v>86</v>
      </c>
      <c r="D5012" s="211" t="s">
        <v>38875</v>
      </c>
    </row>
    <row r="5013" spans="1:4" ht="13.5" x14ac:dyDescent="0.25">
      <c r="A5013" s="212">
        <v>104025</v>
      </c>
      <c r="B5013" s="210" t="s">
        <v>31008</v>
      </c>
      <c r="C5013" s="210" t="s">
        <v>86</v>
      </c>
      <c r="D5013" s="211" t="s">
        <v>30561</v>
      </c>
    </row>
    <row r="5014" spans="1:4" ht="13.5" x14ac:dyDescent="0.25">
      <c r="A5014" s="212">
        <v>104026</v>
      </c>
      <c r="B5014" s="210" t="s">
        <v>31009</v>
      </c>
      <c r="C5014" s="210" t="s">
        <v>86</v>
      </c>
      <c r="D5014" s="211" t="s">
        <v>33335</v>
      </c>
    </row>
    <row r="5015" spans="1:4" ht="13.5" x14ac:dyDescent="0.25">
      <c r="A5015" s="212">
        <v>104027</v>
      </c>
      <c r="B5015" s="210" t="s">
        <v>4995</v>
      </c>
      <c r="C5015" s="210" t="s">
        <v>86</v>
      </c>
      <c r="D5015" s="211" t="s">
        <v>38876</v>
      </c>
    </row>
    <row r="5016" spans="1:4" ht="13.5" x14ac:dyDescent="0.25">
      <c r="A5016" s="212">
        <v>104028</v>
      </c>
      <c r="B5016" s="210" t="s">
        <v>31011</v>
      </c>
      <c r="C5016" s="210" t="s">
        <v>86</v>
      </c>
      <c r="D5016" s="211" t="s">
        <v>38877</v>
      </c>
    </row>
    <row r="5017" spans="1:4" ht="13.5" x14ac:dyDescent="0.25">
      <c r="A5017" s="212">
        <v>104029</v>
      </c>
      <c r="B5017" s="210" t="s">
        <v>31012</v>
      </c>
      <c r="C5017" s="210" t="s">
        <v>86</v>
      </c>
      <c r="D5017" s="211" t="s">
        <v>38878</v>
      </c>
    </row>
    <row r="5018" spans="1:4" ht="13.5" x14ac:dyDescent="0.25">
      <c r="A5018" s="212">
        <v>104030</v>
      </c>
      <c r="B5018" s="210" t="s">
        <v>4996</v>
      </c>
      <c r="C5018" s="210" t="s">
        <v>86</v>
      </c>
      <c r="D5018" s="211" t="s">
        <v>29735</v>
      </c>
    </row>
    <row r="5019" spans="1:4" ht="13.5" x14ac:dyDescent="0.25">
      <c r="A5019" s="212">
        <v>104159</v>
      </c>
      <c r="B5019" s="210" t="s">
        <v>31013</v>
      </c>
      <c r="C5019" s="210" t="s">
        <v>86</v>
      </c>
      <c r="D5019" s="211" t="s">
        <v>38879</v>
      </c>
    </row>
    <row r="5020" spans="1:4" ht="13.5" x14ac:dyDescent="0.25">
      <c r="A5020" s="212">
        <v>104167</v>
      </c>
      <c r="B5020" s="210" t="s">
        <v>4998</v>
      </c>
      <c r="C5020" s="210" t="s">
        <v>86</v>
      </c>
      <c r="D5020" s="211" t="s">
        <v>38880</v>
      </c>
    </row>
    <row r="5021" spans="1:4" ht="13.5" x14ac:dyDescent="0.25">
      <c r="A5021" s="212">
        <v>104168</v>
      </c>
      <c r="B5021" s="210" t="s">
        <v>4999</v>
      </c>
      <c r="C5021" s="210" t="s">
        <v>86</v>
      </c>
      <c r="D5021" s="211" t="s">
        <v>38881</v>
      </c>
    </row>
    <row r="5022" spans="1:4" ht="13.5" x14ac:dyDescent="0.25">
      <c r="A5022" s="212">
        <v>104169</v>
      </c>
      <c r="B5022" s="210" t="s">
        <v>5000</v>
      </c>
      <c r="C5022" s="210" t="s">
        <v>86</v>
      </c>
      <c r="D5022" s="211" t="s">
        <v>38882</v>
      </c>
    </row>
    <row r="5023" spans="1:4" ht="13.5" x14ac:dyDescent="0.25">
      <c r="A5023" s="212">
        <v>104170</v>
      </c>
      <c r="B5023" s="210" t="s">
        <v>5001</v>
      </c>
      <c r="C5023" s="210" t="s">
        <v>86</v>
      </c>
      <c r="D5023" s="211" t="s">
        <v>38883</v>
      </c>
    </row>
    <row r="5024" spans="1:4" ht="13.5" x14ac:dyDescent="0.25">
      <c r="A5024" s="212">
        <v>104171</v>
      </c>
      <c r="B5024" s="210" t="s">
        <v>5002</v>
      </c>
      <c r="C5024" s="210" t="s">
        <v>86</v>
      </c>
      <c r="D5024" s="211" t="s">
        <v>33740</v>
      </c>
    </row>
    <row r="5025" spans="1:4" ht="13.5" x14ac:dyDescent="0.25">
      <c r="A5025" s="212">
        <v>104172</v>
      </c>
      <c r="B5025" s="210" t="s">
        <v>5003</v>
      </c>
      <c r="C5025" s="210" t="s">
        <v>86</v>
      </c>
      <c r="D5025" s="211" t="s">
        <v>38884</v>
      </c>
    </row>
    <row r="5026" spans="1:4" ht="13.5" x14ac:dyDescent="0.25">
      <c r="A5026" s="212">
        <v>104173</v>
      </c>
      <c r="B5026" s="210" t="s">
        <v>5004</v>
      </c>
      <c r="C5026" s="210" t="s">
        <v>86</v>
      </c>
      <c r="D5026" s="211" t="s">
        <v>38885</v>
      </c>
    </row>
    <row r="5027" spans="1:4" ht="13.5" x14ac:dyDescent="0.25">
      <c r="A5027" s="212">
        <v>104174</v>
      </c>
      <c r="B5027" s="210" t="s">
        <v>5005</v>
      </c>
      <c r="C5027" s="210" t="s">
        <v>86</v>
      </c>
      <c r="D5027" s="211" t="s">
        <v>38886</v>
      </c>
    </row>
    <row r="5028" spans="1:4" ht="13.5" x14ac:dyDescent="0.25">
      <c r="A5028" s="212">
        <v>104175</v>
      </c>
      <c r="B5028" s="210" t="s">
        <v>5006</v>
      </c>
      <c r="C5028" s="210" t="s">
        <v>86</v>
      </c>
      <c r="D5028" s="211" t="s">
        <v>38887</v>
      </c>
    </row>
    <row r="5029" spans="1:4" ht="13.5" x14ac:dyDescent="0.25">
      <c r="A5029" s="212">
        <v>104176</v>
      </c>
      <c r="B5029" s="210" t="s">
        <v>5007</v>
      </c>
      <c r="C5029" s="210" t="s">
        <v>86</v>
      </c>
      <c r="D5029" s="211" t="s">
        <v>38888</v>
      </c>
    </row>
    <row r="5030" spans="1:4" ht="13.5" x14ac:dyDescent="0.25">
      <c r="A5030" s="212">
        <v>104177</v>
      </c>
      <c r="B5030" s="210" t="s">
        <v>5008</v>
      </c>
      <c r="C5030" s="210" t="s">
        <v>86</v>
      </c>
      <c r="D5030" s="211" t="s">
        <v>38889</v>
      </c>
    </row>
    <row r="5031" spans="1:4" ht="13.5" x14ac:dyDescent="0.25">
      <c r="A5031" s="212">
        <v>104178</v>
      </c>
      <c r="B5031" s="210" t="s">
        <v>5009</v>
      </c>
      <c r="C5031" s="210" t="s">
        <v>86</v>
      </c>
      <c r="D5031" s="211" t="s">
        <v>3764</v>
      </c>
    </row>
    <row r="5032" spans="1:4" ht="13.5" x14ac:dyDescent="0.25">
      <c r="A5032" s="212">
        <v>104179</v>
      </c>
      <c r="B5032" s="210" t="s">
        <v>5010</v>
      </c>
      <c r="C5032" s="210" t="s">
        <v>86</v>
      </c>
      <c r="D5032" s="211" t="s">
        <v>38890</v>
      </c>
    </row>
    <row r="5033" spans="1:4" ht="13.5" x14ac:dyDescent="0.25">
      <c r="A5033" s="212">
        <v>104191</v>
      </c>
      <c r="B5033" s="210" t="s">
        <v>5011</v>
      </c>
      <c r="C5033" s="210" t="s">
        <v>86</v>
      </c>
      <c r="D5033" s="211" t="s">
        <v>30171</v>
      </c>
    </row>
    <row r="5034" spans="1:4" ht="13.5" x14ac:dyDescent="0.25">
      <c r="A5034" s="212">
        <v>104192</v>
      </c>
      <c r="B5034" s="210" t="s">
        <v>5012</v>
      </c>
      <c r="C5034" s="210" t="s">
        <v>86</v>
      </c>
      <c r="D5034" s="211" t="s">
        <v>11430</v>
      </c>
    </row>
    <row r="5035" spans="1:4" ht="13.5" x14ac:dyDescent="0.25">
      <c r="A5035" s="212">
        <v>104193</v>
      </c>
      <c r="B5035" s="210" t="s">
        <v>5013</v>
      </c>
      <c r="C5035" s="210" t="s">
        <v>86</v>
      </c>
      <c r="D5035" s="211" t="s">
        <v>38891</v>
      </c>
    </row>
    <row r="5036" spans="1:4" ht="13.5" x14ac:dyDescent="0.25">
      <c r="A5036" s="212">
        <v>104196</v>
      </c>
      <c r="B5036" s="210" t="s">
        <v>5014</v>
      </c>
      <c r="C5036" s="210" t="s">
        <v>86</v>
      </c>
      <c r="D5036" s="211" t="s">
        <v>2849</v>
      </c>
    </row>
    <row r="5037" spans="1:4" ht="13.5" x14ac:dyDescent="0.25">
      <c r="A5037" s="212">
        <v>104197</v>
      </c>
      <c r="B5037" s="210" t="s">
        <v>5015</v>
      </c>
      <c r="C5037" s="210" t="s">
        <v>86</v>
      </c>
      <c r="D5037" s="211" t="s">
        <v>2804</v>
      </c>
    </row>
    <row r="5038" spans="1:4" ht="13.5" x14ac:dyDescent="0.25">
      <c r="A5038" s="212">
        <v>104198</v>
      </c>
      <c r="B5038" s="210" t="s">
        <v>5016</v>
      </c>
      <c r="C5038" s="210" t="s">
        <v>86</v>
      </c>
      <c r="D5038" s="211" t="s">
        <v>38892</v>
      </c>
    </row>
    <row r="5039" spans="1:4" ht="13.5" x14ac:dyDescent="0.25">
      <c r="A5039" s="212">
        <v>104199</v>
      </c>
      <c r="B5039" s="210" t="s">
        <v>5017</v>
      </c>
      <c r="C5039" s="210" t="s">
        <v>86</v>
      </c>
      <c r="D5039" s="211" t="s">
        <v>5664</v>
      </c>
    </row>
    <row r="5040" spans="1:4" ht="13.5" x14ac:dyDescent="0.25">
      <c r="A5040" s="212">
        <v>104200</v>
      </c>
      <c r="B5040" s="210" t="s">
        <v>5018</v>
      </c>
      <c r="C5040" s="210" t="s">
        <v>86</v>
      </c>
      <c r="D5040" s="211" t="s">
        <v>721</v>
      </c>
    </row>
    <row r="5041" spans="1:4" ht="13.5" x14ac:dyDescent="0.25">
      <c r="A5041" s="212">
        <v>104201</v>
      </c>
      <c r="B5041" s="210" t="s">
        <v>5019</v>
      </c>
      <c r="C5041" s="210" t="s">
        <v>86</v>
      </c>
      <c r="D5041" s="211" t="s">
        <v>30235</v>
      </c>
    </row>
    <row r="5042" spans="1:4" ht="13.5" x14ac:dyDescent="0.25">
      <c r="A5042" s="212">
        <v>104202</v>
      </c>
      <c r="B5042" s="210" t="s">
        <v>5021</v>
      </c>
      <c r="C5042" s="210" t="s">
        <v>86</v>
      </c>
      <c r="D5042" s="211" t="s">
        <v>9768</v>
      </c>
    </row>
    <row r="5043" spans="1:4" ht="13.5" x14ac:dyDescent="0.25">
      <c r="A5043" s="212">
        <v>104317</v>
      </c>
      <c r="B5043" s="210" t="s">
        <v>5023</v>
      </c>
      <c r="C5043" s="210" t="s">
        <v>86</v>
      </c>
      <c r="D5043" s="211" t="s">
        <v>30071</v>
      </c>
    </row>
    <row r="5044" spans="1:4" ht="13.5" x14ac:dyDescent="0.25">
      <c r="A5044" s="212">
        <v>104318</v>
      </c>
      <c r="B5044" s="210" t="s">
        <v>5024</v>
      </c>
      <c r="C5044" s="210" t="s">
        <v>86</v>
      </c>
      <c r="D5044" s="211" t="s">
        <v>2583</v>
      </c>
    </row>
    <row r="5045" spans="1:4" ht="13.5" x14ac:dyDescent="0.25">
      <c r="A5045" s="212">
        <v>104319</v>
      </c>
      <c r="B5045" s="210" t="s">
        <v>5026</v>
      </c>
      <c r="C5045" s="210" t="s">
        <v>86</v>
      </c>
      <c r="D5045" s="211" t="s">
        <v>3846</v>
      </c>
    </row>
    <row r="5046" spans="1:4" ht="13.5" x14ac:dyDescent="0.25">
      <c r="A5046" s="212">
        <v>104320</v>
      </c>
      <c r="B5046" s="210" t="s">
        <v>5027</v>
      </c>
      <c r="C5046" s="210" t="s">
        <v>86</v>
      </c>
      <c r="D5046" s="211" t="s">
        <v>2653</v>
      </c>
    </row>
    <row r="5047" spans="1:4" ht="13.5" x14ac:dyDescent="0.25">
      <c r="A5047" s="212">
        <v>104321</v>
      </c>
      <c r="B5047" s="210" t="s">
        <v>5028</v>
      </c>
      <c r="C5047" s="210" t="s">
        <v>86</v>
      </c>
      <c r="D5047" s="211" t="s">
        <v>6393</v>
      </c>
    </row>
    <row r="5048" spans="1:4" ht="13.5" x14ac:dyDescent="0.25">
      <c r="A5048" s="212">
        <v>104322</v>
      </c>
      <c r="B5048" s="210" t="s">
        <v>5030</v>
      </c>
      <c r="C5048" s="210" t="s">
        <v>86</v>
      </c>
      <c r="D5048" s="211" t="s">
        <v>30925</v>
      </c>
    </row>
    <row r="5049" spans="1:4" ht="13.5" x14ac:dyDescent="0.25">
      <c r="A5049" s="212">
        <v>104323</v>
      </c>
      <c r="B5049" s="210" t="s">
        <v>5032</v>
      </c>
      <c r="C5049" s="210" t="s">
        <v>86</v>
      </c>
      <c r="D5049" s="211" t="s">
        <v>1238</v>
      </c>
    </row>
    <row r="5050" spans="1:4" ht="13.5" x14ac:dyDescent="0.25">
      <c r="A5050" s="212">
        <v>104324</v>
      </c>
      <c r="B5050" s="210" t="s">
        <v>5033</v>
      </c>
      <c r="C5050" s="210" t="s">
        <v>86</v>
      </c>
      <c r="D5050" s="211" t="s">
        <v>36648</v>
      </c>
    </row>
    <row r="5051" spans="1:4" ht="13.5" x14ac:dyDescent="0.25">
      <c r="A5051" s="212">
        <v>104341</v>
      </c>
      <c r="B5051" s="210" t="s">
        <v>5034</v>
      </c>
      <c r="C5051" s="210" t="s">
        <v>86</v>
      </c>
      <c r="D5051" s="211" t="s">
        <v>2837</v>
      </c>
    </row>
    <row r="5052" spans="1:4" ht="13.5" x14ac:dyDescent="0.25">
      <c r="A5052" s="212">
        <v>104343</v>
      </c>
      <c r="B5052" s="210" t="s">
        <v>5035</v>
      </c>
      <c r="C5052" s="210" t="s">
        <v>86</v>
      </c>
      <c r="D5052" s="211" t="s">
        <v>38893</v>
      </c>
    </row>
    <row r="5053" spans="1:4" ht="13.5" x14ac:dyDescent="0.25">
      <c r="A5053" s="212">
        <v>104344</v>
      </c>
      <c r="B5053" s="210" t="s">
        <v>5036</v>
      </c>
      <c r="C5053" s="210" t="s">
        <v>86</v>
      </c>
      <c r="D5053" s="211" t="s">
        <v>31196</v>
      </c>
    </row>
    <row r="5054" spans="1:4" ht="13.5" x14ac:dyDescent="0.25">
      <c r="A5054" s="212">
        <v>104345</v>
      </c>
      <c r="B5054" s="210" t="s">
        <v>5037</v>
      </c>
      <c r="C5054" s="210" t="s">
        <v>86</v>
      </c>
      <c r="D5054" s="211" t="s">
        <v>31957</v>
      </c>
    </row>
    <row r="5055" spans="1:4" ht="13.5" x14ac:dyDescent="0.25">
      <c r="A5055" s="212">
        <v>104346</v>
      </c>
      <c r="B5055" s="210" t="s">
        <v>5038</v>
      </c>
      <c r="C5055" s="210" t="s">
        <v>86</v>
      </c>
      <c r="D5055" s="211" t="s">
        <v>38894</v>
      </c>
    </row>
    <row r="5056" spans="1:4" ht="13.5" x14ac:dyDescent="0.25">
      <c r="A5056" s="212">
        <v>104347</v>
      </c>
      <c r="B5056" s="210" t="s">
        <v>5039</v>
      </c>
      <c r="C5056" s="210" t="s">
        <v>86</v>
      </c>
      <c r="D5056" s="211" t="s">
        <v>30583</v>
      </c>
    </row>
    <row r="5057" spans="1:4" ht="13.5" x14ac:dyDescent="0.25">
      <c r="A5057" s="212">
        <v>104348</v>
      </c>
      <c r="B5057" s="210" t="s">
        <v>5040</v>
      </c>
      <c r="C5057" s="210" t="s">
        <v>86</v>
      </c>
      <c r="D5057" s="211" t="s">
        <v>118</v>
      </c>
    </row>
    <row r="5058" spans="1:4" ht="13.5" x14ac:dyDescent="0.25">
      <c r="A5058" s="212">
        <v>104350</v>
      </c>
      <c r="B5058" s="210" t="s">
        <v>5041</v>
      </c>
      <c r="C5058" s="210" t="s">
        <v>86</v>
      </c>
      <c r="D5058" s="211" t="s">
        <v>37959</v>
      </c>
    </row>
    <row r="5059" spans="1:4" ht="13.5" x14ac:dyDescent="0.25">
      <c r="A5059" s="212">
        <v>104351</v>
      </c>
      <c r="B5059" s="210" t="s">
        <v>5042</v>
      </c>
      <c r="C5059" s="210" t="s">
        <v>86</v>
      </c>
      <c r="D5059" s="211" t="s">
        <v>30255</v>
      </c>
    </row>
    <row r="5060" spans="1:4" ht="13.5" x14ac:dyDescent="0.25">
      <c r="A5060" s="212">
        <v>104352</v>
      </c>
      <c r="B5060" s="210" t="s">
        <v>5043</v>
      </c>
      <c r="C5060" s="210" t="s">
        <v>86</v>
      </c>
      <c r="D5060" s="211" t="s">
        <v>38895</v>
      </c>
    </row>
    <row r="5061" spans="1:4" ht="13.5" x14ac:dyDescent="0.25">
      <c r="A5061" s="212">
        <v>104353</v>
      </c>
      <c r="B5061" s="210" t="s">
        <v>5044</v>
      </c>
      <c r="C5061" s="210" t="s">
        <v>86</v>
      </c>
      <c r="D5061" s="211" t="s">
        <v>11637</v>
      </c>
    </row>
    <row r="5062" spans="1:4" ht="13.5" x14ac:dyDescent="0.25">
      <c r="A5062" s="212">
        <v>104354</v>
      </c>
      <c r="B5062" s="210" t="s">
        <v>5045</v>
      </c>
      <c r="C5062" s="210" t="s">
        <v>86</v>
      </c>
      <c r="D5062" s="211" t="s">
        <v>38896</v>
      </c>
    </row>
    <row r="5063" spans="1:4" ht="13.5" x14ac:dyDescent="0.25">
      <c r="A5063" s="212">
        <v>104355</v>
      </c>
      <c r="B5063" s="210" t="s">
        <v>5046</v>
      </c>
      <c r="C5063" s="210" t="s">
        <v>86</v>
      </c>
      <c r="D5063" s="211" t="s">
        <v>31199</v>
      </c>
    </row>
    <row r="5064" spans="1:4" ht="13.5" x14ac:dyDescent="0.25">
      <c r="A5064" s="212">
        <v>104356</v>
      </c>
      <c r="B5064" s="210" t="s">
        <v>5047</v>
      </c>
      <c r="C5064" s="210" t="s">
        <v>86</v>
      </c>
      <c r="D5064" s="211" t="s">
        <v>32207</v>
      </c>
    </row>
    <row r="5065" spans="1:4" ht="13.5" x14ac:dyDescent="0.25">
      <c r="A5065" s="212">
        <v>104357</v>
      </c>
      <c r="B5065" s="210" t="s">
        <v>5048</v>
      </c>
      <c r="C5065" s="210" t="s">
        <v>86</v>
      </c>
      <c r="D5065" s="211" t="s">
        <v>12158</v>
      </c>
    </row>
    <row r="5066" spans="1:4" ht="13.5" x14ac:dyDescent="0.25">
      <c r="A5066" s="212">
        <v>104576</v>
      </c>
      <c r="B5066" s="210" t="s">
        <v>5049</v>
      </c>
      <c r="C5066" s="210" t="s">
        <v>86</v>
      </c>
      <c r="D5066" s="211" t="s">
        <v>38744</v>
      </c>
    </row>
    <row r="5067" spans="1:4" ht="13.5" x14ac:dyDescent="0.25">
      <c r="A5067" s="212">
        <v>104577</v>
      </c>
      <c r="B5067" s="210" t="s">
        <v>5050</v>
      </c>
      <c r="C5067" s="210" t="s">
        <v>86</v>
      </c>
      <c r="D5067" s="211" t="s">
        <v>1079</v>
      </c>
    </row>
    <row r="5068" spans="1:4" ht="13.5" x14ac:dyDescent="0.25">
      <c r="A5068" s="212">
        <v>104578</v>
      </c>
      <c r="B5068" s="210" t="s">
        <v>5051</v>
      </c>
      <c r="C5068" s="210" t="s">
        <v>86</v>
      </c>
      <c r="D5068" s="211" t="s">
        <v>3938</v>
      </c>
    </row>
    <row r="5069" spans="1:4" ht="13.5" x14ac:dyDescent="0.25">
      <c r="A5069" s="212">
        <v>104579</v>
      </c>
      <c r="B5069" s="210" t="s">
        <v>5052</v>
      </c>
      <c r="C5069" s="210" t="s">
        <v>86</v>
      </c>
      <c r="D5069" s="211" t="s">
        <v>30566</v>
      </c>
    </row>
    <row r="5070" spans="1:4" ht="13.5" x14ac:dyDescent="0.25">
      <c r="A5070" s="212">
        <v>104581</v>
      </c>
      <c r="B5070" s="210" t="s">
        <v>5053</v>
      </c>
      <c r="C5070" s="210" t="s">
        <v>86</v>
      </c>
      <c r="D5070" s="211" t="s">
        <v>4586</v>
      </c>
    </row>
    <row r="5071" spans="1:4" ht="13.5" x14ac:dyDescent="0.25">
      <c r="A5071" s="212">
        <v>104582</v>
      </c>
      <c r="B5071" s="210" t="s">
        <v>5054</v>
      </c>
      <c r="C5071" s="210" t="s">
        <v>86</v>
      </c>
      <c r="D5071" s="211" t="s">
        <v>37539</v>
      </c>
    </row>
    <row r="5072" spans="1:4" ht="13.5" x14ac:dyDescent="0.25">
      <c r="A5072" s="212">
        <v>104583</v>
      </c>
      <c r="B5072" s="210" t="s">
        <v>5055</v>
      </c>
      <c r="C5072" s="210" t="s">
        <v>86</v>
      </c>
      <c r="D5072" s="211" t="s">
        <v>8474</v>
      </c>
    </row>
    <row r="5073" spans="1:4" ht="13.5" x14ac:dyDescent="0.25">
      <c r="A5073" s="212">
        <v>104584</v>
      </c>
      <c r="B5073" s="210" t="s">
        <v>5056</v>
      </c>
      <c r="C5073" s="210" t="s">
        <v>86</v>
      </c>
      <c r="D5073" s="211" t="s">
        <v>38897</v>
      </c>
    </row>
    <row r="5074" spans="1:4" ht="13.5" x14ac:dyDescent="0.25">
      <c r="A5074" s="212">
        <v>105146</v>
      </c>
      <c r="B5074" s="210" t="s">
        <v>32400</v>
      </c>
      <c r="C5074" s="210" t="s">
        <v>86</v>
      </c>
      <c r="D5074" s="211" t="s">
        <v>4624</v>
      </c>
    </row>
    <row r="5075" spans="1:4" ht="13.5" x14ac:dyDescent="0.25">
      <c r="A5075" s="212">
        <v>105147</v>
      </c>
      <c r="B5075" s="210" t="s">
        <v>32401</v>
      </c>
      <c r="C5075" s="210" t="s">
        <v>86</v>
      </c>
      <c r="D5075" s="211" t="s">
        <v>2648</v>
      </c>
    </row>
    <row r="5076" spans="1:4" ht="13.5" x14ac:dyDescent="0.25">
      <c r="A5076" s="212">
        <v>105148</v>
      </c>
      <c r="B5076" s="210" t="s">
        <v>32403</v>
      </c>
      <c r="C5076" s="210" t="s">
        <v>86</v>
      </c>
      <c r="D5076" s="211" t="s">
        <v>29833</v>
      </c>
    </row>
    <row r="5077" spans="1:4" ht="13.5" x14ac:dyDescent="0.25">
      <c r="A5077" s="212">
        <v>105149</v>
      </c>
      <c r="B5077" s="210" t="s">
        <v>32404</v>
      </c>
      <c r="C5077" s="210" t="s">
        <v>86</v>
      </c>
      <c r="D5077" s="211" t="s">
        <v>5665</v>
      </c>
    </row>
    <row r="5078" spans="1:4" ht="13.5" x14ac:dyDescent="0.25">
      <c r="A5078" s="212">
        <v>105150</v>
      </c>
      <c r="B5078" s="210" t="s">
        <v>32405</v>
      </c>
      <c r="C5078" s="210" t="s">
        <v>86</v>
      </c>
      <c r="D5078" s="211" t="s">
        <v>1359</v>
      </c>
    </row>
    <row r="5079" spans="1:4" ht="13.5" x14ac:dyDescent="0.25">
      <c r="A5079" s="212">
        <v>105151</v>
      </c>
      <c r="B5079" s="210" t="s">
        <v>32406</v>
      </c>
      <c r="C5079" s="210" t="s">
        <v>86</v>
      </c>
      <c r="D5079" s="211" t="s">
        <v>38898</v>
      </c>
    </row>
    <row r="5080" spans="1:4" ht="13.5" x14ac:dyDescent="0.25">
      <c r="A5080" s="212">
        <v>105152</v>
      </c>
      <c r="B5080" s="210" t="s">
        <v>32407</v>
      </c>
      <c r="C5080" s="210" t="s">
        <v>86</v>
      </c>
      <c r="D5080" s="211" t="s">
        <v>5300</v>
      </c>
    </row>
    <row r="5081" spans="1:4" ht="13.5" x14ac:dyDescent="0.25">
      <c r="A5081" s="212">
        <v>105154</v>
      </c>
      <c r="B5081" s="210" t="s">
        <v>32409</v>
      </c>
      <c r="C5081" s="210" t="s">
        <v>86</v>
      </c>
      <c r="D5081" s="211" t="s">
        <v>12257</v>
      </c>
    </row>
    <row r="5082" spans="1:4" ht="13.5" x14ac:dyDescent="0.25">
      <c r="A5082" s="212">
        <v>105155</v>
      </c>
      <c r="B5082" s="210" t="s">
        <v>32410</v>
      </c>
      <c r="C5082" s="210" t="s">
        <v>86</v>
      </c>
      <c r="D5082" s="211" t="s">
        <v>5400</v>
      </c>
    </row>
    <row r="5083" spans="1:4" ht="13.5" x14ac:dyDescent="0.25">
      <c r="A5083" s="212">
        <v>105156</v>
      </c>
      <c r="B5083" s="210" t="s">
        <v>32411</v>
      </c>
      <c r="C5083" s="210" t="s">
        <v>86</v>
      </c>
      <c r="D5083" s="211" t="s">
        <v>30443</v>
      </c>
    </row>
    <row r="5084" spans="1:4" ht="13.5" x14ac:dyDescent="0.25">
      <c r="A5084" s="212">
        <v>105157</v>
      </c>
      <c r="B5084" s="210" t="s">
        <v>32412</v>
      </c>
      <c r="C5084" s="210" t="s">
        <v>86</v>
      </c>
      <c r="D5084" s="211" t="s">
        <v>37941</v>
      </c>
    </row>
    <row r="5085" spans="1:4" ht="13.5" x14ac:dyDescent="0.25">
      <c r="A5085" s="212">
        <v>105158</v>
      </c>
      <c r="B5085" s="210" t="s">
        <v>32413</v>
      </c>
      <c r="C5085" s="210" t="s">
        <v>86</v>
      </c>
      <c r="D5085" s="211" t="s">
        <v>32209</v>
      </c>
    </row>
    <row r="5086" spans="1:4" ht="13.5" x14ac:dyDescent="0.25">
      <c r="A5086" s="212">
        <v>105159</v>
      </c>
      <c r="B5086" s="210" t="s">
        <v>32414</v>
      </c>
      <c r="C5086" s="210" t="s">
        <v>86</v>
      </c>
      <c r="D5086" s="211" t="s">
        <v>38899</v>
      </c>
    </row>
    <row r="5087" spans="1:4" ht="13.5" x14ac:dyDescent="0.25">
      <c r="A5087" s="212">
        <v>105160</v>
      </c>
      <c r="B5087" s="210" t="s">
        <v>32415</v>
      </c>
      <c r="C5087" s="210" t="s">
        <v>86</v>
      </c>
      <c r="D5087" s="211" t="s">
        <v>33595</v>
      </c>
    </row>
    <row r="5088" spans="1:4" ht="13.5" x14ac:dyDescent="0.25">
      <c r="A5088" s="212">
        <v>105161</v>
      </c>
      <c r="B5088" s="210" t="s">
        <v>32416</v>
      </c>
      <c r="C5088" s="210" t="s">
        <v>86</v>
      </c>
      <c r="D5088" s="211" t="s">
        <v>38900</v>
      </c>
    </row>
    <row r="5089" spans="1:4" ht="13.5" x14ac:dyDescent="0.25">
      <c r="A5089" s="212">
        <v>105162</v>
      </c>
      <c r="B5089" s="210" t="s">
        <v>32417</v>
      </c>
      <c r="C5089" s="210" t="s">
        <v>86</v>
      </c>
      <c r="D5089" s="211" t="s">
        <v>38901</v>
      </c>
    </row>
    <row r="5090" spans="1:4" ht="13.5" x14ac:dyDescent="0.25">
      <c r="A5090" s="212">
        <v>105163</v>
      </c>
      <c r="B5090" s="210" t="s">
        <v>32418</v>
      </c>
      <c r="C5090" s="210" t="s">
        <v>86</v>
      </c>
      <c r="D5090" s="211" t="s">
        <v>6008</v>
      </c>
    </row>
    <row r="5091" spans="1:4" ht="13.5" x14ac:dyDescent="0.25">
      <c r="A5091" s="212">
        <v>105164</v>
      </c>
      <c r="B5091" s="210" t="s">
        <v>32419</v>
      </c>
      <c r="C5091" s="210" t="s">
        <v>86</v>
      </c>
      <c r="D5091" s="211" t="s">
        <v>11842</v>
      </c>
    </row>
    <row r="5092" spans="1:4" ht="13.5" x14ac:dyDescent="0.25">
      <c r="A5092" s="212">
        <v>105165</v>
      </c>
      <c r="B5092" s="210" t="s">
        <v>32420</v>
      </c>
      <c r="C5092" s="210" t="s">
        <v>86</v>
      </c>
      <c r="D5092" s="211" t="s">
        <v>30204</v>
      </c>
    </row>
    <row r="5093" spans="1:4" ht="13.5" x14ac:dyDescent="0.25">
      <c r="A5093" s="212">
        <v>105166</v>
      </c>
      <c r="B5093" s="210" t="s">
        <v>32421</v>
      </c>
      <c r="C5093" s="210" t="s">
        <v>86</v>
      </c>
      <c r="D5093" s="211" t="s">
        <v>32142</v>
      </c>
    </row>
    <row r="5094" spans="1:4" ht="13.5" x14ac:dyDescent="0.25">
      <c r="A5094" s="212">
        <v>105167</v>
      </c>
      <c r="B5094" s="210" t="s">
        <v>32423</v>
      </c>
      <c r="C5094" s="210" t="s">
        <v>86</v>
      </c>
      <c r="D5094" s="211" t="s">
        <v>38902</v>
      </c>
    </row>
    <row r="5095" spans="1:4" ht="13.5" x14ac:dyDescent="0.25">
      <c r="A5095" s="212">
        <v>105169</v>
      </c>
      <c r="B5095" s="210" t="s">
        <v>32424</v>
      </c>
      <c r="C5095" s="210" t="s">
        <v>86</v>
      </c>
      <c r="D5095" s="211" t="s">
        <v>38903</v>
      </c>
    </row>
    <row r="5096" spans="1:4" ht="13.5" x14ac:dyDescent="0.25">
      <c r="A5096" s="212">
        <v>105170</v>
      </c>
      <c r="B5096" s="210" t="s">
        <v>32425</v>
      </c>
      <c r="C5096" s="210" t="s">
        <v>86</v>
      </c>
      <c r="D5096" s="211" t="s">
        <v>29720</v>
      </c>
    </row>
    <row r="5097" spans="1:4" ht="13.5" x14ac:dyDescent="0.25">
      <c r="A5097" s="212">
        <v>105172</v>
      </c>
      <c r="B5097" s="210" t="s">
        <v>32426</v>
      </c>
      <c r="C5097" s="210" t="s">
        <v>86</v>
      </c>
      <c r="D5097" s="211" t="s">
        <v>36484</v>
      </c>
    </row>
    <row r="5098" spans="1:4" ht="13.5" x14ac:dyDescent="0.25">
      <c r="A5098" s="212">
        <v>105173</v>
      </c>
      <c r="B5098" s="210" t="s">
        <v>32427</v>
      </c>
      <c r="C5098" s="210" t="s">
        <v>86</v>
      </c>
      <c r="D5098" s="211" t="s">
        <v>37512</v>
      </c>
    </row>
    <row r="5099" spans="1:4" ht="13.5" x14ac:dyDescent="0.25">
      <c r="A5099" s="212">
        <v>105174</v>
      </c>
      <c r="B5099" s="210" t="s">
        <v>32428</v>
      </c>
      <c r="C5099" s="210" t="s">
        <v>86</v>
      </c>
      <c r="D5099" s="211" t="s">
        <v>38904</v>
      </c>
    </row>
    <row r="5100" spans="1:4" ht="13.5" x14ac:dyDescent="0.25">
      <c r="A5100" s="212">
        <v>105175</v>
      </c>
      <c r="B5100" s="210" t="s">
        <v>32429</v>
      </c>
      <c r="C5100" s="210" t="s">
        <v>86</v>
      </c>
      <c r="D5100" s="211" t="s">
        <v>38905</v>
      </c>
    </row>
    <row r="5101" spans="1:4" ht="13.5" x14ac:dyDescent="0.25">
      <c r="A5101" s="212">
        <v>105176</v>
      </c>
      <c r="B5101" s="210" t="s">
        <v>32430</v>
      </c>
      <c r="C5101" s="210" t="s">
        <v>86</v>
      </c>
      <c r="D5101" s="211" t="s">
        <v>33657</v>
      </c>
    </row>
    <row r="5102" spans="1:4" ht="13.5" x14ac:dyDescent="0.25">
      <c r="A5102" s="212">
        <v>105177</v>
      </c>
      <c r="B5102" s="210" t="s">
        <v>32431</v>
      </c>
      <c r="C5102" s="210" t="s">
        <v>86</v>
      </c>
      <c r="D5102" s="211" t="s">
        <v>36257</v>
      </c>
    </row>
    <row r="5103" spans="1:4" ht="13.5" x14ac:dyDescent="0.25">
      <c r="A5103" s="212">
        <v>105178</v>
      </c>
      <c r="B5103" s="210" t="s">
        <v>32432</v>
      </c>
      <c r="C5103" s="210" t="s">
        <v>86</v>
      </c>
      <c r="D5103" s="211" t="s">
        <v>38906</v>
      </c>
    </row>
    <row r="5104" spans="1:4" ht="13.5" x14ac:dyDescent="0.25">
      <c r="A5104" s="212">
        <v>105179</v>
      </c>
      <c r="B5104" s="210" t="s">
        <v>32433</v>
      </c>
      <c r="C5104" s="210" t="s">
        <v>86</v>
      </c>
      <c r="D5104" s="211" t="s">
        <v>12116</v>
      </c>
    </row>
    <row r="5105" spans="1:4" ht="13.5" x14ac:dyDescent="0.25">
      <c r="A5105" s="212">
        <v>105180</v>
      </c>
      <c r="B5105" s="210" t="s">
        <v>32434</v>
      </c>
      <c r="C5105" s="210" t="s">
        <v>86</v>
      </c>
      <c r="D5105" s="211" t="s">
        <v>2288</v>
      </c>
    </row>
    <row r="5106" spans="1:4" ht="13.5" x14ac:dyDescent="0.25">
      <c r="A5106" s="212">
        <v>105181</v>
      </c>
      <c r="B5106" s="210" t="s">
        <v>32435</v>
      </c>
      <c r="C5106" s="210" t="s">
        <v>86</v>
      </c>
      <c r="D5106" s="211" t="s">
        <v>4588</v>
      </c>
    </row>
    <row r="5107" spans="1:4" ht="13.5" x14ac:dyDescent="0.25">
      <c r="A5107" s="212">
        <v>105182</v>
      </c>
      <c r="B5107" s="210" t="s">
        <v>32436</v>
      </c>
      <c r="C5107" s="210" t="s">
        <v>86</v>
      </c>
      <c r="D5107" s="211" t="s">
        <v>36535</v>
      </c>
    </row>
    <row r="5108" spans="1:4" ht="13.5" x14ac:dyDescent="0.25">
      <c r="A5108" s="212">
        <v>105183</v>
      </c>
      <c r="B5108" s="210" t="s">
        <v>32437</v>
      </c>
      <c r="C5108" s="210" t="s">
        <v>86</v>
      </c>
      <c r="D5108" s="211" t="s">
        <v>38907</v>
      </c>
    </row>
    <row r="5109" spans="1:4" ht="13.5" x14ac:dyDescent="0.25">
      <c r="A5109" s="212">
        <v>105184</v>
      </c>
      <c r="B5109" s="210" t="s">
        <v>32438</v>
      </c>
      <c r="C5109" s="210" t="s">
        <v>86</v>
      </c>
      <c r="D5109" s="211" t="s">
        <v>38908</v>
      </c>
    </row>
    <row r="5110" spans="1:4" ht="13.5" x14ac:dyDescent="0.25">
      <c r="A5110" s="212">
        <v>105189</v>
      </c>
      <c r="B5110" s="210" t="s">
        <v>32439</v>
      </c>
      <c r="C5110" s="210" t="s">
        <v>86</v>
      </c>
      <c r="D5110" s="211" t="s">
        <v>3764</v>
      </c>
    </row>
    <row r="5111" spans="1:4" ht="13.5" x14ac:dyDescent="0.25">
      <c r="A5111" s="212">
        <v>105190</v>
      </c>
      <c r="B5111" s="210" t="s">
        <v>32440</v>
      </c>
      <c r="C5111" s="210" t="s">
        <v>86</v>
      </c>
      <c r="D5111" s="211" t="s">
        <v>38408</v>
      </c>
    </row>
    <row r="5112" spans="1:4" ht="13.5" x14ac:dyDescent="0.25">
      <c r="A5112" s="212">
        <v>105193</v>
      </c>
      <c r="B5112" s="210" t="s">
        <v>32441</v>
      </c>
      <c r="C5112" s="210" t="s">
        <v>86</v>
      </c>
      <c r="D5112" s="211" t="s">
        <v>38909</v>
      </c>
    </row>
    <row r="5113" spans="1:4" ht="13.5" x14ac:dyDescent="0.25">
      <c r="A5113" s="212">
        <v>105194</v>
      </c>
      <c r="B5113" s="210" t="s">
        <v>32442</v>
      </c>
      <c r="C5113" s="210" t="s">
        <v>86</v>
      </c>
      <c r="D5113" s="211" t="s">
        <v>32588</v>
      </c>
    </row>
    <row r="5114" spans="1:4" ht="13.5" x14ac:dyDescent="0.25">
      <c r="A5114" s="212">
        <v>105195</v>
      </c>
      <c r="B5114" s="210" t="s">
        <v>32443</v>
      </c>
      <c r="C5114" s="210" t="s">
        <v>86</v>
      </c>
      <c r="D5114" s="211" t="s">
        <v>37593</v>
      </c>
    </row>
    <row r="5115" spans="1:4" ht="13.5" x14ac:dyDescent="0.25">
      <c r="A5115" s="212">
        <v>105196</v>
      </c>
      <c r="B5115" s="210" t="s">
        <v>32444</v>
      </c>
      <c r="C5115" s="210" t="s">
        <v>86</v>
      </c>
      <c r="D5115" s="211" t="s">
        <v>38910</v>
      </c>
    </row>
    <row r="5116" spans="1:4" ht="13.5" x14ac:dyDescent="0.25">
      <c r="A5116" s="212">
        <v>105197</v>
      </c>
      <c r="B5116" s="210" t="s">
        <v>32445</v>
      </c>
      <c r="C5116" s="210" t="s">
        <v>86</v>
      </c>
      <c r="D5116" s="211" t="s">
        <v>38911</v>
      </c>
    </row>
    <row r="5117" spans="1:4" ht="13.5" x14ac:dyDescent="0.25">
      <c r="A5117" s="212">
        <v>105198</v>
      </c>
      <c r="B5117" s="210" t="s">
        <v>32446</v>
      </c>
      <c r="C5117" s="210" t="s">
        <v>86</v>
      </c>
      <c r="D5117" s="211" t="s">
        <v>38912</v>
      </c>
    </row>
    <row r="5118" spans="1:4" ht="13.5" x14ac:dyDescent="0.25">
      <c r="A5118" s="212">
        <v>105199</v>
      </c>
      <c r="B5118" s="210" t="s">
        <v>32447</v>
      </c>
      <c r="C5118" s="210" t="s">
        <v>86</v>
      </c>
      <c r="D5118" s="211" t="s">
        <v>38913</v>
      </c>
    </row>
    <row r="5119" spans="1:4" ht="13.5" x14ac:dyDescent="0.25">
      <c r="A5119" s="212">
        <v>105200</v>
      </c>
      <c r="B5119" s="210" t="s">
        <v>32448</v>
      </c>
      <c r="C5119" s="210" t="s">
        <v>86</v>
      </c>
      <c r="D5119" s="211" t="s">
        <v>32712</v>
      </c>
    </row>
    <row r="5120" spans="1:4" ht="13.5" x14ac:dyDescent="0.25">
      <c r="A5120" s="212">
        <v>105201</v>
      </c>
      <c r="B5120" s="210" t="s">
        <v>32449</v>
      </c>
      <c r="C5120" s="210" t="s">
        <v>86</v>
      </c>
      <c r="D5120" s="211" t="s">
        <v>38914</v>
      </c>
    </row>
    <row r="5121" spans="1:4" ht="13.5" x14ac:dyDescent="0.25">
      <c r="A5121" s="212">
        <v>105202</v>
      </c>
      <c r="B5121" s="210" t="s">
        <v>32450</v>
      </c>
      <c r="C5121" s="210" t="s">
        <v>86</v>
      </c>
      <c r="D5121" s="211" t="s">
        <v>38915</v>
      </c>
    </row>
    <row r="5122" spans="1:4" ht="13.5" x14ac:dyDescent="0.25">
      <c r="A5122" s="212">
        <v>105203</v>
      </c>
      <c r="B5122" s="210" t="s">
        <v>32451</v>
      </c>
      <c r="C5122" s="210" t="s">
        <v>86</v>
      </c>
      <c r="D5122" s="211" t="s">
        <v>38916</v>
      </c>
    </row>
    <row r="5123" spans="1:4" ht="13.5" x14ac:dyDescent="0.25">
      <c r="A5123" s="212">
        <v>105204</v>
      </c>
      <c r="B5123" s="210" t="s">
        <v>32452</v>
      </c>
      <c r="C5123" s="210" t="s">
        <v>86</v>
      </c>
      <c r="D5123" s="211" t="s">
        <v>38917</v>
      </c>
    </row>
    <row r="5124" spans="1:4" ht="13.5" x14ac:dyDescent="0.25">
      <c r="A5124" s="212">
        <v>105205</v>
      </c>
      <c r="B5124" s="210" t="s">
        <v>32453</v>
      </c>
      <c r="C5124" s="210" t="s">
        <v>86</v>
      </c>
      <c r="D5124" s="211" t="s">
        <v>38918</v>
      </c>
    </row>
    <row r="5125" spans="1:4" ht="13.5" x14ac:dyDescent="0.25">
      <c r="A5125" s="212">
        <v>105206</v>
      </c>
      <c r="B5125" s="210" t="s">
        <v>32454</v>
      </c>
      <c r="C5125" s="210" t="s">
        <v>86</v>
      </c>
      <c r="D5125" s="211" t="s">
        <v>33786</v>
      </c>
    </row>
    <row r="5126" spans="1:4" ht="13.5" x14ac:dyDescent="0.25">
      <c r="A5126" s="212">
        <v>105207</v>
      </c>
      <c r="B5126" s="210" t="s">
        <v>32455</v>
      </c>
      <c r="C5126" s="210" t="s">
        <v>86</v>
      </c>
      <c r="D5126" s="211" t="s">
        <v>38919</v>
      </c>
    </row>
    <row r="5127" spans="1:4" ht="13.5" x14ac:dyDescent="0.25">
      <c r="A5127" s="212">
        <v>105208</v>
      </c>
      <c r="B5127" s="210" t="s">
        <v>32456</v>
      </c>
      <c r="C5127" s="210" t="s">
        <v>86</v>
      </c>
      <c r="D5127" s="211" t="s">
        <v>38799</v>
      </c>
    </row>
    <row r="5128" spans="1:4" ht="13.5" x14ac:dyDescent="0.25">
      <c r="A5128" s="212">
        <v>105209</v>
      </c>
      <c r="B5128" s="210" t="s">
        <v>32457</v>
      </c>
      <c r="C5128" s="210" t="s">
        <v>86</v>
      </c>
      <c r="D5128" s="211" t="s">
        <v>38920</v>
      </c>
    </row>
    <row r="5129" spans="1:4" ht="13.5" x14ac:dyDescent="0.25">
      <c r="A5129" s="212">
        <v>105210</v>
      </c>
      <c r="B5129" s="210" t="s">
        <v>32458</v>
      </c>
      <c r="C5129" s="210" t="s">
        <v>86</v>
      </c>
      <c r="D5129" s="211" t="s">
        <v>38921</v>
      </c>
    </row>
    <row r="5130" spans="1:4" ht="13.5" x14ac:dyDescent="0.25">
      <c r="A5130" s="212">
        <v>105211</v>
      </c>
      <c r="B5130" s="210" t="s">
        <v>32459</v>
      </c>
      <c r="C5130" s="210" t="s">
        <v>86</v>
      </c>
      <c r="D5130" s="211" t="s">
        <v>10344</v>
      </c>
    </row>
    <row r="5131" spans="1:4" ht="13.5" x14ac:dyDescent="0.25">
      <c r="A5131" s="212">
        <v>105212</v>
      </c>
      <c r="B5131" s="210" t="s">
        <v>32460</v>
      </c>
      <c r="C5131" s="210" t="s">
        <v>86</v>
      </c>
      <c r="D5131" s="211" t="s">
        <v>38922</v>
      </c>
    </row>
    <row r="5132" spans="1:4" ht="13.5" x14ac:dyDescent="0.25">
      <c r="A5132" s="212">
        <v>105213</v>
      </c>
      <c r="B5132" s="210" t="s">
        <v>32461</v>
      </c>
      <c r="C5132" s="210" t="s">
        <v>86</v>
      </c>
      <c r="D5132" s="211" t="s">
        <v>38923</v>
      </c>
    </row>
    <row r="5133" spans="1:4" ht="13.5" x14ac:dyDescent="0.25">
      <c r="A5133" s="212">
        <v>105214</v>
      </c>
      <c r="B5133" s="210" t="s">
        <v>32462</v>
      </c>
      <c r="C5133" s="210" t="s">
        <v>86</v>
      </c>
      <c r="D5133" s="211" t="s">
        <v>33410</v>
      </c>
    </row>
    <row r="5134" spans="1:4" ht="13.5" x14ac:dyDescent="0.25">
      <c r="A5134" s="212">
        <v>105215</v>
      </c>
      <c r="B5134" s="210" t="s">
        <v>32463</v>
      </c>
      <c r="C5134" s="210" t="s">
        <v>86</v>
      </c>
      <c r="D5134" s="211" t="s">
        <v>4544</v>
      </c>
    </row>
    <row r="5135" spans="1:4" ht="13.5" x14ac:dyDescent="0.25">
      <c r="A5135" s="212">
        <v>105216</v>
      </c>
      <c r="B5135" s="210" t="s">
        <v>32465</v>
      </c>
      <c r="C5135" s="210" t="s">
        <v>86</v>
      </c>
      <c r="D5135" s="211" t="s">
        <v>38495</v>
      </c>
    </row>
    <row r="5136" spans="1:4" ht="13.5" x14ac:dyDescent="0.25">
      <c r="A5136" s="212">
        <v>105217</v>
      </c>
      <c r="B5136" s="210" t="s">
        <v>32466</v>
      </c>
      <c r="C5136" s="210" t="s">
        <v>86</v>
      </c>
      <c r="D5136" s="211" t="s">
        <v>36617</v>
      </c>
    </row>
    <row r="5137" spans="1:4" ht="13.5" x14ac:dyDescent="0.25">
      <c r="A5137" s="212">
        <v>105218</v>
      </c>
      <c r="B5137" s="210" t="s">
        <v>32467</v>
      </c>
      <c r="C5137" s="210" t="s">
        <v>86</v>
      </c>
      <c r="D5137" s="211" t="s">
        <v>38924</v>
      </c>
    </row>
    <row r="5138" spans="1:4" ht="13.5" x14ac:dyDescent="0.25">
      <c r="A5138" s="212">
        <v>105219</v>
      </c>
      <c r="B5138" s="210" t="s">
        <v>32468</v>
      </c>
      <c r="C5138" s="210" t="s">
        <v>86</v>
      </c>
      <c r="D5138" s="211" t="s">
        <v>2565</v>
      </c>
    </row>
    <row r="5139" spans="1:4" ht="13.5" x14ac:dyDescent="0.25">
      <c r="A5139" s="212">
        <v>105220</v>
      </c>
      <c r="B5139" s="210" t="s">
        <v>32470</v>
      </c>
      <c r="C5139" s="210" t="s">
        <v>86</v>
      </c>
      <c r="D5139" s="211" t="s">
        <v>2648</v>
      </c>
    </row>
    <row r="5140" spans="1:4" ht="13.5" x14ac:dyDescent="0.25">
      <c r="A5140" s="212">
        <v>105221</v>
      </c>
      <c r="B5140" s="210" t="s">
        <v>32471</v>
      </c>
      <c r="C5140" s="210" t="s">
        <v>86</v>
      </c>
      <c r="D5140" s="211" t="s">
        <v>30054</v>
      </c>
    </row>
    <row r="5141" spans="1:4" ht="13.5" x14ac:dyDescent="0.25">
      <c r="A5141" s="212">
        <v>105222</v>
      </c>
      <c r="B5141" s="210" t="s">
        <v>32472</v>
      </c>
      <c r="C5141" s="210" t="s">
        <v>86</v>
      </c>
      <c r="D5141" s="211" t="s">
        <v>38925</v>
      </c>
    </row>
    <row r="5142" spans="1:4" ht="13.5" x14ac:dyDescent="0.25">
      <c r="A5142" s="212">
        <v>105223</v>
      </c>
      <c r="B5142" s="210" t="s">
        <v>32473</v>
      </c>
      <c r="C5142" s="210" t="s">
        <v>86</v>
      </c>
      <c r="D5142" s="211" t="s">
        <v>38926</v>
      </c>
    </row>
    <row r="5143" spans="1:4" ht="13.5" x14ac:dyDescent="0.25">
      <c r="A5143" s="212">
        <v>105224</v>
      </c>
      <c r="B5143" s="210" t="s">
        <v>32474</v>
      </c>
      <c r="C5143" s="210" t="s">
        <v>86</v>
      </c>
      <c r="D5143" s="211" t="s">
        <v>38927</v>
      </c>
    </row>
    <row r="5144" spans="1:4" ht="13.5" x14ac:dyDescent="0.25">
      <c r="A5144" s="212">
        <v>105225</v>
      </c>
      <c r="B5144" s="210" t="s">
        <v>32475</v>
      </c>
      <c r="C5144" s="210" t="s">
        <v>86</v>
      </c>
      <c r="D5144" s="211" t="s">
        <v>38928</v>
      </c>
    </row>
    <row r="5145" spans="1:4" ht="13.5" x14ac:dyDescent="0.25">
      <c r="A5145" s="212">
        <v>105226</v>
      </c>
      <c r="B5145" s="210" t="s">
        <v>32476</v>
      </c>
      <c r="C5145" s="210" t="s">
        <v>86</v>
      </c>
      <c r="D5145" s="211" t="s">
        <v>38929</v>
      </c>
    </row>
    <row r="5146" spans="1:4" ht="13.5" x14ac:dyDescent="0.25">
      <c r="A5146" s="212">
        <v>105227</v>
      </c>
      <c r="B5146" s="210" t="s">
        <v>32478</v>
      </c>
      <c r="C5146" s="210" t="s">
        <v>86</v>
      </c>
      <c r="D5146" s="211" t="s">
        <v>32108</v>
      </c>
    </row>
    <row r="5147" spans="1:4" ht="13.5" x14ac:dyDescent="0.25">
      <c r="A5147" s="212">
        <v>105228</v>
      </c>
      <c r="B5147" s="210" t="s">
        <v>32479</v>
      </c>
      <c r="C5147" s="210" t="s">
        <v>86</v>
      </c>
      <c r="D5147" s="211" t="s">
        <v>5961</v>
      </c>
    </row>
    <row r="5148" spans="1:4" ht="13.5" x14ac:dyDescent="0.25">
      <c r="A5148" s="212">
        <v>105229</v>
      </c>
      <c r="B5148" s="210" t="s">
        <v>32480</v>
      </c>
      <c r="C5148" s="210" t="s">
        <v>86</v>
      </c>
      <c r="D5148" s="211" t="s">
        <v>29802</v>
      </c>
    </row>
    <row r="5149" spans="1:4" ht="13.5" x14ac:dyDescent="0.25">
      <c r="A5149" s="212">
        <v>105230</v>
      </c>
      <c r="B5149" s="210" t="s">
        <v>32481</v>
      </c>
      <c r="C5149" s="210" t="s">
        <v>86</v>
      </c>
      <c r="D5149" s="211" t="s">
        <v>8010</v>
      </c>
    </row>
    <row r="5150" spans="1:4" ht="13.5" x14ac:dyDescent="0.25">
      <c r="A5150" s="212">
        <v>105231</v>
      </c>
      <c r="B5150" s="210" t="s">
        <v>32482</v>
      </c>
      <c r="C5150" s="210" t="s">
        <v>86</v>
      </c>
      <c r="D5150" s="211" t="s">
        <v>421</v>
      </c>
    </row>
    <row r="5151" spans="1:4" ht="13.5" x14ac:dyDescent="0.25">
      <c r="A5151" s="212">
        <v>105232</v>
      </c>
      <c r="B5151" s="210" t="s">
        <v>32483</v>
      </c>
      <c r="C5151" s="210" t="s">
        <v>86</v>
      </c>
      <c r="D5151" s="211" t="s">
        <v>3568</v>
      </c>
    </row>
    <row r="5152" spans="1:4" ht="13.5" x14ac:dyDescent="0.25">
      <c r="A5152" s="212">
        <v>105233</v>
      </c>
      <c r="B5152" s="210" t="s">
        <v>32484</v>
      </c>
      <c r="C5152" s="210" t="s">
        <v>86</v>
      </c>
      <c r="D5152" s="211" t="s">
        <v>12206</v>
      </c>
    </row>
    <row r="5153" spans="1:4" ht="13.5" x14ac:dyDescent="0.25">
      <c r="A5153" s="212">
        <v>105234</v>
      </c>
      <c r="B5153" s="210" t="s">
        <v>32485</v>
      </c>
      <c r="C5153" s="210" t="s">
        <v>86</v>
      </c>
      <c r="D5153" s="211" t="s">
        <v>154</v>
      </c>
    </row>
    <row r="5154" spans="1:4" ht="13.5" x14ac:dyDescent="0.25">
      <c r="A5154" s="212">
        <v>97895</v>
      </c>
      <c r="B5154" s="210" t="s">
        <v>5057</v>
      </c>
      <c r="C5154" s="210" t="s">
        <v>86</v>
      </c>
      <c r="D5154" s="211" t="s">
        <v>38930</v>
      </c>
    </row>
    <row r="5155" spans="1:4" ht="13.5" x14ac:dyDescent="0.25">
      <c r="A5155" s="212">
        <v>97896</v>
      </c>
      <c r="B5155" s="210" t="s">
        <v>5058</v>
      </c>
      <c r="C5155" s="210" t="s">
        <v>86</v>
      </c>
      <c r="D5155" s="211" t="s">
        <v>37384</v>
      </c>
    </row>
    <row r="5156" spans="1:4" ht="13.5" x14ac:dyDescent="0.25">
      <c r="A5156" s="212">
        <v>97897</v>
      </c>
      <c r="B5156" s="210" t="s">
        <v>5059</v>
      </c>
      <c r="C5156" s="210" t="s">
        <v>86</v>
      </c>
      <c r="D5156" s="211" t="s">
        <v>38931</v>
      </c>
    </row>
    <row r="5157" spans="1:4" ht="13.5" x14ac:dyDescent="0.25">
      <c r="A5157" s="212">
        <v>97898</v>
      </c>
      <c r="B5157" s="210" t="s">
        <v>5060</v>
      </c>
      <c r="C5157" s="210" t="s">
        <v>86</v>
      </c>
      <c r="D5157" s="211" t="s">
        <v>38932</v>
      </c>
    </row>
    <row r="5158" spans="1:4" ht="13.5" x14ac:dyDescent="0.25">
      <c r="A5158" s="212">
        <v>97900</v>
      </c>
      <c r="B5158" s="210" t="s">
        <v>5061</v>
      </c>
      <c r="C5158" s="210" t="s">
        <v>86</v>
      </c>
      <c r="D5158" s="211" t="s">
        <v>38933</v>
      </c>
    </row>
    <row r="5159" spans="1:4" ht="13.5" x14ac:dyDescent="0.25">
      <c r="A5159" s="212">
        <v>97901</v>
      </c>
      <c r="B5159" s="210" t="s">
        <v>5062</v>
      </c>
      <c r="C5159" s="210" t="s">
        <v>86</v>
      </c>
      <c r="D5159" s="211" t="s">
        <v>38934</v>
      </c>
    </row>
    <row r="5160" spans="1:4" ht="13.5" x14ac:dyDescent="0.25">
      <c r="A5160" s="212">
        <v>97902</v>
      </c>
      <c r="B5160" s="210" t="s">
        <v>5063</v>
      </c>
      <c r="C5160" s="210" t="s">
        <v>86</v>
      </c>
      <c r="D5160" s="211" t="s">
        <v>38935</v>
      </c>
    </row>
    <row r="5161" spans="1:4" ht="13.5" x14ac:dyDescent="0.25">
      <c r="A5161" s="212">
        <v>97903</v>
      </c>
      <c r="B5161" s="210" t="s">
        <v>5064</v>
      </c>
      <c r="C5161" s="210" t="s">
        <v>86</v>
      </c>
      <c r="D5161" s="211" t="s">
        <v>38936</v>
      </c>
    </row>
    <row r="5162" spans="1:4" ht="13.5" x14ac:dyDescent="0.25">
      <c r="A5162" s="212">
        <v>97904</v>
      </c>
      <c r="B5162" s="210" t="s">
        <v>5065</v>
      </c>
      <c r="C5162" s="210" t="s">
        <v>86</v>
      </c>
      <c r="D5162" s="211" t="s">
        <v>38937</v>
      </c>
    </row>
    <row r="5163" spans="1:4" ht="13.5" x14ac:dyDescent="0.25">
      <c r="A5163" s="212">
        <v>97905</v>
      </c>
      <c r="B5163" s="210" t="s">
        <v>5066</v>
      </c>
      <c r="C5163" s="210" t="s">
        <v>86</v>
      </c>
      <c r="D5163" s="211" t="s">
        <v>38918</v>
      </c>
    </row>
    <row r="5164" spans="1:4" ht="13.5" x14ac:dyDescent="0.25">
      <c r="A5164" s="212">
        <v>97906</v>
      </c>
      <c r="B5164" s="210" t="s">
        <v>5067</v>
      </c>
      <c r="C5164" s="210" t="s">
        <v>86</v>
      </c>
      <c r="D5164" s="211" t="s">
        <v>38938</v>
      </c>
    </row>
    <row r="5165" spans="1:4" ht="13.5" x14ac:dyDescent="0.25">
      <c r="A5165" s="212">
        <v>97907</v>
      </c>
      <c r="B5165" s="210" t="s">
        <v>5068</v>
      </c>
      <c r="C5165" s="210" t="s">
        <v>86</v>
      </c>
      <c r="D5165" s="211" t="s">
        <v>38939</v>
      </c>
    </row>
    <row r="5166" spans="1:4" ht="13.5" x14ac:dyDescent="0.25">
      <c r="A5166" s="212">
        <v>97908</v>
      </c>
      <c r="B5166" s="210" t="s">
        <v>5069</v>
      </c>
      <c r="C5166" s="210" t="s">
        <v>86</v>
      </c>
      <c r="D5166" s="211" t="s">
        <v>38940</v>
      </c>
    </row>
    <row r="5167" spans="1:4" ht="13.5" x14ac:dyDescent="0.25">
      <c r="A5167" s="212">
        <v>98102</v>
      </c>
      <c r="B5167" s="210" t="s">
        <v>5070</v>
      </c>
      <c r="C5167" s="210" t="s">
        <v>86</v>
      </c>
      <c r="D5167" s="211" t="s">
        <v>31567</v>
      </c>
    </row>
    <row r="5168" spans="1:4" ht="13.5" x14ac:dyDescent="0.25">
      <c r="A5168" s="212">
        <v>98104</v>
      </c>
      <c r="B5168" s="210" t="s">
        <v>5071</v>
      </c>
      <c r="C5168" s="210" t="s">
        <v>86</v>
      </c>
      <c r="D5168" s="211" t="s">
        <v>38941</v>
      </c>
    </row>
    <row r="5169" spans="1:4" ht="13.5" x14ac:dyDescent="0.25">
      <c r="A5169" s="212">
        <v>98105</v>
      </c>
      <c r="B5169" s="210" t="s">
        <v>5072</v>
      </c>
      <c r="C5169" s="210" t="s">
        <v>86</v>
      </c>
      <c r="D5169" s="211" t="s">
        <v>38942</v>
      </c>
    </row>
    <row r="5170" spans="1:4" ht="13.5" x14ac:dyDescent="0.25">
      <c r="A5170" s="212">
        <v>98106</v>
      </c>
      <c r="B5170" s="210" t="s">
        <v>5073</v>
      </c>
      <c r="C5170" s="210" t="s">
        <v>86</v>
      </c>
      <c r="D5170" s="211" t="s">
        <v>38943</v>
      </c>
    </row>
    <row r="5171" spans="1:4" ht="13.5" x14ac:dyDescent="0.25">
      <c r="A5171" s="212">
        <v>98107</v>
      </c>
      <c r="B5171" s="210" t="s">
        <v>5074</v>
      </c>
      <c r="C5171" s="210" t="s">
        <v>86</v>
      </c>
      <c r="D5171" s="211" t="s">
        <v>38944</v>
      </c>
    </row>
    <row r="5172" spans="1:4" ht="13.5" x14ac:dyDescent="0.25">
      <c r="A5172" s="212">
        <v>98108</v>
      </c>
      <c r="B5172" s="210" t="s">
        <v>5075</v>
      </c>
      <c r="C5172" s="210" t="s">
        <v>86</v>
      </c>
      <c r="D5172" s="211" t="s">
        <v>38945</v>
      </c>
    </row>
    <row r="5173" spans="1:4" ht="13.5" x14ac:dyDescent="0.25">
      <c r="A5173" s="212">
        <v>99250</v>
      </c>
      <c r="B5173" s="210" t="s">
        <v>5076</v>
      </c>
      <c r="C5173" s="210" t="s">
        <v>86</v>
      </c>
      <c r="D5173" s="211" t="s">
        <v>38946</v>
      </c>
    </row>
    <row r="5174" spans="1:4" ht="13.5" x14ac:dyDescent="0.25">
      <c r="A5174" s="212">
        <v>99251</v>
      </c>
      <c r="B5174" s="210" t="s">
        <v>5077</v>
      </c>
      <c r="C5174" s="210" t="s">
        <v>86</v>
      </c>
      <c r="D5174" s="211" t="s">
        <v>38947</v>
      </c>
    </row>
    <row r="5175" spans="1:4" ht="13.5" x14ac:dyDescent="0.25">
      <c r="A5175" s="212">
        <v>99253</v>
      </c>
      <c r="B5175" s="210" t="s">
        <v>5078</v>
      </c>
      <c r="C5175" s="210" t="s">
        <v>86</v>
      </c>
      <c r="D5175" s="211" t="s">
        <v>38948</v>
      </c>
    </row>
    <row r="5176" spans="1:4" ht="13.5" x14ac:dyDescent="0.25">
      <c r="A5176" s="212">
        <v>99255</v>
      </c>
      <c r="B5176" s="210" t="s">
        <v>5079</v>
      </c>
      <c r="C5176" s="210" t="s">
        <v>86</v>
      </c>
      <c r="D5176" s="211" t="s">
        <v>38949</v>
      </c>
    </row>
    <row r="5177" spans="1:4" ht="13.5" x14ac:dyDescent="0.25">
      <c r="A5177" s="212">
        <v>99257</v>
      </c>
      <c r="B5177" s="210" t="s">
        <v>5080</v>
      </c>
      <c r="C5177" s="210" t="s">
        <v>86</v>
      </c>
      <c r="D5177" s="211" t="s">
        <v>38950</v>
      </c>
    </row>
    <row r="5178" spans="1:4" ht="13.5" x14ac:dyDescent="0.25">
      <c r="A5178" s="212">
        <v>99258</v>
      </c>
      <c r="B5178" s="210" t="s">
        <v>5081</v>
      </c>
      <c r="C5178" s="210" t="s">
        <v>86</v>
      </c>
      <c r="D5178" s="211" t="s">
        <v>38951</v>
      </c>
    </row>
    <row r="5179" spans="1:4" ht="13.5" x14ac:dyDescent="0.25">
      <c r="A5179" s="212">
        <v>99260</v>
      </c>
      <c r="B5179" s="210" t="s">
        <v>5082</v>
      </c>
      <c r="C5179" s="210" t="s">
        <v>86</v>
      </c>
      <c r="D5179" s="211" t="s">
        <v>38952</v>
      </c>
    </row>
    <row r="5180" spans="1:4" ht="13.5" x14ac:dyDescent="0.25">
      <c r="A5180" s="212">
        <v>99262</v>
      </c>
      <c r="B5180" s="210" t="s">
        <v>5083</v>
      </c>
      <c r="C5180" s="210" t="s">
        <v>86</v>
      </c>
      <c r="D5180" s="211" t="s">
        <v>38953</v>
      </c>
    </row>
    <row r="5181" spans="1:4" ht="13.5" x14ac:dyDescent="0.25">
      <c r="A5181" s="212">
        <v>99264</v>
      </c>
      <c r="B5181" s="210" t="s">
        <v>5084</v>
      </c>
      <c r="C5181" s="210" t="s">
        <v>86</v>
      </c>
      <c r="D5181" s="211" t="s">
        <v>38954</v>
      </c>
    </row>
    <row r="5182" spans="1:4" ht="13.5" x14ac:dyDescent="0.25">
      <c r="A5182" s="212">
        <v>102587</v>
      </c>
      <c r="B5182" s="210" t="s">
        <v>5085</v>
      </c>
      <c r="C5182" s="210" t="s">
        <v>86</v>
      </c>
      <c r="D5182" s="211" t="s">
        <v>31086</v>
      </c>
    </row>
    <row r="5183" spans="1:4" ht="13.5" x14ac:dyDescent="0.25">
      <c r="A5183" s="212">
        <v>102588</v>
      </c>
      <c r="B5183" s="210" t="s">
        <v>5087</v>
      </c>
      <c r="C5183" s="210" t="s">
        <v>86</v>
      </c>
      <c r="D5183" s="211" t="s">
        <v>6817</v>
      </c>
    </row>
    <row r="5184" spans="1:4" ht="13.5" x14ac:dyDescent="0.25">
      <c r="A5184" s="212">
        <v>102589</v>
      </c>
      <c r="B5184" s="210" t="s">
        <v>5088</v>
      </c>
      <c r="C5184" s="210" t="s">
        <v>86</v>
      </c>
      <c r="D5184" s="211" t="s">
        <v>7455</v>
      </c>
    </row>
    <row r="5185" spans="1:4" ht="13.5" x14ac:dyDescent="0.25">
      <c r="A5185" s="212">
        <v>102590</v>
      </c>
      <c r="B5185" s="210" t="s">
        <v>5089</v>
      </c>
      <c r="C5185" s="210" t="s">
        <v>86</v>
      </c>
      <c r="D5185" s="211" t="s">
        <v>1390</v>
      </c>
    </row>
    <row r="5186" spans="1:4" ht="13.5" x14ac:dyDescent="0.25">
      <c r="A5186" s="212">
        <v>102591</v>
      </c>
      <c r="B5186" s="210" t="s">
        <v>5091</v>
      </c>
      <c r="C5186" s="210" t="s">
        <v>86</v>
      </c>
      <c r="D5186" s="211" t="s">
        <v>30444</v>
      </c>
    </row>
    <row r="5187" spans="1:4" ht="13.5" x14ac:dyDescent="0.25">
      <c r="A5187" s="212">
        <v>102592</v>
      </c>
      <c r="B5187" s="210" t="s">
        <v>5092</v>
      </c>
      <c r="C5187" s="210" t="s">
        <v>86</v>
      </c>
      <c r="D5187" s="211" t="s">
        <v>238</v>
      </c>
    </row>
    <row r="5188" spans="1:4" ht="13.5" x14ac:dyDescent="0.25">
      <c r="A5188" s="212">
        <v>102593</v>
      </c>
      <c r="B5188" s="210" t="s">
        <v>5094</v>
      </c>
      <c r="C5188" s="210" t="s">
        <v>86</v>
      </c>
      <c r="D5188" s="211" t="s">
        <v>1183</v>
      </c>
    </row>
    <row r="5189" spans="1:4" ht="13.5" x14ac:dyDescent="0.25">
      <c r="A5189" s="212">
        <v>102594</v>
      </c>
      <c r="B5189" s="210" t="s">
        <v>5095</v>
      </c>
      <c r="C5189" s="210" t="s">
        <v>86</v>
      </c>
      <c r="D5189" s="211" t="s">
        <v>3800</v>
      </c>
    </row>
    <row r="5190" spans="1:4" ht="13.5" x14ac:dyDescent="0.25">
      <c r="A5190" s="212">
        <v>102595</v>
      </c>
      <c r="B5190" s="210" t="s">
        <v>5097</v>
      </c>
      <c r="C5190" s="210" t="s">
        <v>86</v>
      </c>
      <c r="D5190" s="211" t="s">
        <v>1148</v>
      </c>
    </row>
    <row r="5191" spans="1:4" ht="13.5" x14ac:dyDescent="0.25">
      <c r="A5191" s="212">
        <v>102596</v>
      </c>
      <c r="B5191" s="210" t="s">
        <v>5098</v>
      </c>
      <c r="C5191" s="210" t="s">
        <v>86</v>
      </c>
      <c r="D5191" s="211" t="s">
        <v>7414</v>
      </c>
    </row>
    <row r="5192" spans="1:4" ht="13.5" x14ac:dyDescent="0.25">
      <c r="A5192" s="212">
        <v>102597</v>
      </c>
      <c r="B5192" s="210" t="s">
        <v>5099</v>
      </c>
      <c r="C5192" s="210" t="s">
        <v>86</v>
      </c>
      <c r="D5192" s="211" t="s">
        <v>105</v>
      </c>
    </row>
    <row r="5193" spans="1:4" ht="13.5" x14ac:dyDescent="0.25">
      <c r="A5193" s="212">
        <v>102598</v>
      </c>
      <c r="B5193" s="210" t="s">
        <v>5100</v>
      </c>
      <c r="C5193" s="210" t="s">
        <v>86</v>
      </c>
      <c r="D5193" s="211" t="s">
        <v>30461</v>
      </c>
    </row>
    <row r="5194" spans="1:4" ht="13.5" x14ac:dyDescent="0.25">
      <c r="A5194" s="212">
        <v>102599</v>
      </c>
      <c r="B5194" s="210" t="s">
        <v>5101</v>
      </c>
      <c r="C5194" s="210" t="s">
        <v>86</v>
      </c>
      <c r="D5194" s="211" t="s">
        <v>32486</v>
      </c>
    </row>
    <row r="5195" spans="1:4" ht="13.5" x14ac:dyDescent="0.25">
      <c r="A5195" s="212">
        <v>102600</v>
      </c>
      <c r="B5195" s="210" t="s">
        <v>5102</v>
      </c>
      <c r="C5195" s="210" t="s">
        <v>86</v>
      </c>
      <c r="D5195" s="211" t="s">
        <v>10625</v>
      </c>
    </row>
    <row r="5196" spans="1:4" ht="13.5" x14ac:dyDescent="0.25">
      <c r="A5196" s="212">
        <v>102601</v>
      </c>
      <c r="B5196" s="210" t="s">
        <v>5103</v>
      </c>
      <c r="C5196" s="210" t="s">
        <v>86</v>
      </c>
      <c r="D5196" s="211" t="s">
        <v>5474</v>
      </c>
    </row>
    <row r="5197" spans="1:4" ht="13.5" x14ac:dyDescent="0.25">
      <c r="A5197" s="212">
        <v>102602</v>
      </c>
      <c r="B5197" s="210" t="s">
        <v>5104</v>
      </c>
      <c r="C5197" s="210" t="s">
        <v>86</v>
      </c>
      <c r="D5197" s="211" t="s">
        <v>11913</v>
      </c>
    </row>
    <row r="5198" spans="1:4" ht="13.5" x14ac:dyDescent="0.25">
      <c r="A5198" s="212">
        <v>102603</v>
      </c>
      <c r="B5198" s="210" t="s">
        <v>5106</v>
      </c>
      <c r="C5198" s="210" t="s">
        <v>86</v>
      </c>
      <c r="D5198" s="211" t="s">
        <v>61</v>
      </c>
    </row>
    <row r="5199" spans="1:4" ht="13.5" x14ac:dyDescent="0.25">
      <c r="A5199" s="212">
        <v>102604</v>
      </c>
      <c r="B5199" s="210" t="s">
        <v>5108</v>
      </c>
      <c r="C5199" s="210" t="s">
        <v>86</v>
      </c>
      <c r="D5199" s="211" t="s">
        <v>7460</v>
      </c>
    </row>
    <row r="5200" spans="1:4" ht="13.5" x14ac:dyDescent="0.25">
      <c r="A5200" s="212">
        <v>102605</v>
      </c>
      <c r="B5200" s="210" t="s">
        <v>5110</v>
      </c>
      <c r="C5200" s="210" t="s">
        <v>86</v>
      </c>
      <c r="D5200" s="211" t="s">
        <v>38955</v>
      </c>
    </row>
    <row r="5201" spans="1:4" ht="13.5" x14ac:dyDescent="0.25">
      <c r="A5201" s="212">
        <v>102606</v>
      </c>
      <c r="B5201" s="210" t="s">
        <v>5111</v>
      </c>
      <c r="C5201" s="210" t="s">
        <v>86</v>
      </c>
      <c r="D5201" s="211" t="s">
        <v>38956</v>
      </c>
    </row>
    <row r="5202" spans="1:4" ht="13.5" x14ac:dyDescent="0.25">
      <c r="A5202" s="212">
        <v>102607</v>
      </c>
      <c r="B5202" s="210" t="s">
        <v>5112</v>
      </c>
      <c r="C5202" s="210" t="s">
        <v>86</v>
      </c>
      <c r="D5202" s="211" t="s">
        <v>38957</v>
      </c>
    </row>
    <row r="5203" spans="1:4" ht="13.5" x14ac:dyDescent="0.25">
      <c r="A5203" s="212">
        <v>102608</v>
      </c>
      <c r="B5203" s="210" t="s">
        <v>5113</v>
      </c>
      <c r="C5203" s="210" t="s">
        <v>86</v>
      </c>
      <c r="D5203" s="211" t="s">
        <v>38958</v>
      </c>
    </row>
    <row r="5204" spans="1:4" ht="13.5" x14ac:dyDescent="0.25">
      <c r="A5204" s="212">
        <v>102609</v>
      </c>
      <c r="B5204" s="210" t="s">
        <v>5114</v>
      </c>
      <c r="C5204" s="210" t="s">
        <v>86</v>
      </c>
      <c r="D5204" s="211" t="s">
        <v>38959</v>
      </c>
    </row>
    <row r="5205" spans="1:4" ht="13.5" x14ac:dyDescent="0.25">
      <c r="A5205" s="212">
        <v>102610</v>
      </c>
      <c r="B5205" s="210" t="s">
        <v>5115</v>
      </c>
      <c r="C5205" s="210" t="s">
        <v>86</v>
      </c>
      <c r="D5205" s="211" t="s">
        <v>38960</v>
      </c>
    </row>
    <row r="5206" spans="1:4" ht="13.5" x14ac:dyDescent="0.25">
      <c r="A5206" s="212">
        <v>102611</v>
      </c>
      <c r="B5206" s="210" t="s">
        <v>5116</v>
      </c>
      <c r="C5206" s="210" t="s">
        <v>86</v>
      </c>
      <c r="D5206" s="211" t="s">
        <v>38961</v>
      </c>
    </row>
    <row r="5207" spans="1:4" ht="13.5" x14ac:dyDescent="0.25">
      <c r="A5207" s="212">
        <v>102612</v>
      </c>
      <c r="B5207" s="210" t="s">
        <v>5117</v>
      </c>
      <c r="C5207" s="210" t="s">
        <v>86</v>
      </c>
      <c r="D5207" s="211" t="s">
        <v>38962</v>
      </c>
    </row>
    <row r="5208" spans="1:4" ht="13.5" x14ac:dyDescent="0.25">
      <c r="A5208" s="212">
        <v>102613</v>
      </c>
      <c r="B5208" s="210" t="s">
        <v>5118</v>
      </c>
      <c r="C5208" s="210" t="s">
        <v>86</v>
      </c>
      <c r="D5208" s="211" t="s">
        <v>38963</v>
      </c>
    </row>
    <row r="5209" spans="1:4" ht="13.5" x14ac:dyDescent="0.25">
      <c r="A5209" s="212">
        <v>102614</v>
      </c>
      <c r="B5209" s="210" t="s">
        <v>5119</v>
      </c>
      <c r="C5209" s="210" t="s">
        <v>86</v>
      </c>
      <c r="D5209" s="211" t="s">
        <v>38964</v>
      </c>
    </row>
    <row r="5210" spans="1:4" ht="13.5" x14ac:dyDescent="0.25">
      <c r="A5210" s="212">
        <v>102615</v>
      </c>
      <c r="B5210" s="210" t="s">
        <v>5120</v>
      </c>
      <c r="C5210" s="210" t="s">
        <v>86</v>
      </c>
      <c r="D5210" s="211" t="s">
        <v>38965</v>
      </c>
    </row>
    <row r="5211" spans="1:4" ht="13.5" x14ac:dyDescent="0.25">
      <c r="A5211" s="212">
        <v>102616</v>
      </c>
      <c r="B5211" s="210" t="s">
        <v>5121</v>
      </c>
      <c r="C5211" s="210" t="s">
        <v>86</v>
      </c>
      <c r="D5211" s="211" t="s">
        <v>38966</v>
      </c>
    </row>
    <row r="5212" spans="1:4" ht="13.5" x14ac:dyDescent="0.25">
      <c r="A5212" s="212">
        <v>102617</v>
      </c>
      <c r="B5212" s="210" t="s">
        <v>5122</v>
      </c>
      <c r="C5212" s="210" t="s">
        <v>86</v>
      </c>
      <c r="D5212" s="211" t="s">
        <v>38967</v>
      </c>
    </row>
    <row r="5213" spans="1:4" ht="13.5" x14ac:dyDescent="0.25">
      <c r="A5213" s="212">
        <v>102618</v>
      </c>
      <c r="B5213" s="210" t="s">
        <v>5123</v>
      </c>
      <c r="C5213" s="210" t="s">
        <v>86</v>
      </c>
      <c r="D5213" s="211" t="s">
        <v>38968</v>
      </c>
    </row>
    <row r="5214" spans="1:4" ht="13.5" x14ac:dyDescent="0.25">
      <c r="A5214" s="212">
        <v>102619</v>
      </c>
      <c r="B5214" s="210" t="s">
        <v>5124</v>
      </c>
      <c r="C5214" s="210" t="s">
        <v>86</v>
      </c>
      <c r="D5214" s="211" t="s">
        <v>38969</v>
      </c>
    </row>
    <row r="5215" spans="1:4" ht="13.5" x14ac:dyDescent="0.25">
      <c r="A5215" s="212">
        <v>102620</v>
      </c>
      <c r="B5215" s="210" t="s">
        <v>5125</v>
      </c>
      <c r="C5215" s="210" t="s">
        <v>86</v>
      </c>
      <c r="D5215" s="211" t="s">
        <v>38970</v>
      </c>
    </row>
    <row r="5216" spans="1:4" ht="13.5" x14ac:dyDescent="0.25">
      <c r="A5216" s="212">
        <v>102621</v>
      </c>
      <c r="B5216" s="210" t="s">
        <v>5126</v>
      </c>
      <c r="C5216" s="210" t="s">
        <v>86</v>
      </c>
      <c r="D5216" s="211" t="s">
        <v>38971</v>
      </c>
    </row>
    <row r="5217" spans="1:4" ht="13.5" x14ac:dyDescent="0.25">
      <c r="A5217" s="212">
        <v>102622</v>
      </c>
      <c r="B5217" s="210" t="s">
        <v>5127</v>
      </c>
      <c r="C5217" s="210" t="s">
        <v>86</v>
      </c>
      <c r="D5217" s="211" t="s">
        <v>38972</v>
      </c>
    </row>
    <row r="5218" spans="1:4" ht="13.5" x14ac:dyDescent="0.25">
      <c r="A5218" s="212">
        <v>102623</v>
      </c>
      <c r="B5218" s="210" t="s">
        <v>5128</v>
      </c>
      <c r="C5218" s="210" t="s">
        <v>86</v>
      </c>
      <c r="D5218" s="211" t="s">
        <v>38973</v>
      </c>
    </row>
    <row r="5219" spans="1:4" ht="13.5" x14ac:dyDescent="0.25">
      <c r="A5219" s="212">
        <v>89482</v>
      </c>
      <c r="B5219" s="210" t="s">
        <v>5129</v>
      </c>
      <c r="C5219" s="210" t="s">
        <v>86</v>
      </c>
      <c r="D5219" s="211" t="s">
        <v>38974</v>
      </c>
    </row>
    <row r="5220" spans="1:4" ht="13.5" x14ac:dyDescent="0.25">
      <c r="A5220" s="212">
        <v>89491</v>
      </c>
      <c r="B5220" s="210" t="s">
        <v>5130</v>
      </c>
      <c r="C5220" s="210" t="s">
        <v>86</v>
      </c>
      <c r="D5220" s="211" t="s">
        <v>38975</v>
      </c>
    </row>
    <row r="5221" spans="1:4" ht="13.5" x14ac:dyDescent="0.25">
      <c r="A5221" s="212">
        <v>89495</v>
      </c>
      <c r="B5221" s="210" t="s">
        <v>5131</v>
      </c>
      <c r="C5221" s="210" t="s">
        <v>86</v>
      </c>
      <c r="D5221" s="211" t="s">
        <v>31607</v>
      </c>
    </row>
    <row r="5222" spans="1:4" ht="13.5" x14ac:dyDescent="0.25">
      <c r="A5222" s="212">
        <v>89707</v>
      </c>
      <c r="B5222" s="210" t="s">
        <v>5133</v>
      </c>
      <c r="C5222" s="210" t="s">
        <v>86</v>
      </c>
      <c r="D5222" s="211" t="s">
        <v>30574</v>
      </c>
    </row>
    <row r="5223" spans="1:4" ht="13.5" x14ac:dyDescent="0.25">
      <c r="A5223" s="212">
        <v>89708</v>
      </c>
      <c r="B5223" s="210" t="s">
        <v>5134</v>
      </c>
      <c r="C5223" s="210" t="s">
        <v>86</v>
      </c>
      <c r="D5223" s="211" t="s">
        <v>38976</v>
      </c>
    </row>
    <row r="5224" spans="1:4" ht="13.5" x14ac:dyDescent="0.25">
      <c r="A5224" s="212">
        <v>89709</v>
      </c>
      <c r="B5224" s="210" t="s">
        <v>5135</v>
      </c>
      <c r="C5224" s="210" t="s">
        <v>86</v>
      </c>
      <c r="D5224" s="211" t="s">
        <v>12098</v>
      </c>
    </row>
    <row r="5225" spans="1:4" ht="13.5" x14ac:dyDescent="0.25">
      <c r="A5225" s="212">
        <v>89710</v>
      </c>
      <c r="B5225" s="210" t="s">
        <v>5136</v>
      </c>
      <c r="C5225" s="210" t="s">
        <v>86</v>
      </c>
      <c r="D5225" s="211" t="s">
        <v>5941</v>
      </c>
    </row>
    <row r="5226" spans="1:4" ht="13.5" x14ac:dyDescent="0.25">
      <c r="A5226" s="212">
        <v>104326</v>
      </c>
      <c r="B5226" s="210" t="s">
        <v>5137</v>
      </c>
      <c r="C5226" s="210" t="s">
        <v>86</v>
      </c>
      <c r="D5226" s="211" t="s">
        <v>12219</v>
      </c>
    </row>
    <row r="5227" spans="1:4" ht="13.5" x14ac:dyDescent="0.25">
      <c r="A5227" s="212">
        <v>104327</v>
      </c>
      <c r="B5227" s="210" t="s">
        <v>5138</v>
      </c>
      <c r="C5227" s="210" t="s">
        <v>86</v>
      </c>
      <c r="D5227" s="211" t="s">
        <v>4096</v>
      </c>
    </row>
    <row r="5228" spans="1:4" ht="13.5" x14ac:dyDescent="0.25">
      <c r="A5228" s="212">
        <v>104328</v>
      </c>
      <c r="B5228" s="210" t="s">
        <v>5139</v>
      </c>
      <c r="C5228" s="210" t="s">
        <v>86</v>
      </c>
      <c r="D5228" s="211" t="s">
        <v>38977</v>
      </c>
    </row>
    <row r="5229" spans="1:4" ht="13.5" x14ac:dyDescent="0.25">
      <c r="A5229" s="212">
        <v>104329</v>
      </c>
      <c r="B5229" s="210" t="s">
        <v>5140</v>
      </c>
      <c r="C5229" s="210" t="s">
        <v>86</v>
      </c>
      <c r="D5229" s="211" t="s">
        <v>38978</v>
      </c>
    </row>
    <row r="5230" spans="1:4" ht="13.5" x14ac:dyDescent="0.25">
      <c r="A5230" s="212">
        <v>86872</v>
      </c>
      <c r="B5230" s="210" t="s">
        <v>5141</v>
      </c>
      <c r="C5230" s="210" t="s">
        <v>86</v>
      </c>
      <c r="D5230" s="211" t="s">
        <v>38979</v>
      </c>
    </row>
    <row r="5231" spans="1:4" ht="13.5" x14ac:dyDescent="0.25">
      <c r="A5231" s="212">
        <v>86874</v>
      </c>
      <c r="B5231" s="210" t="s">
        <v>5142</v>
      </c>
      <c r="C5231" s="210" t="s">
        <v>86</v>
      </c>
      <c r="D5231" s="211" t="s">
        <v>38980</v>
      </c>
    </row>
    <row r="5232" spans="1:4" ht="13.5" x14ac:dyDescent="0.25">
      <c r="A5232" s="212">
        <v>86875</v>
      </c>
      <c r="B5232" s="210" t="s">
        <v>5143</v>
      </c>
      <c r="C5232" s="210" t="s">
        <v>86</v>
      </c>
      <c r="D5232" s="211" t="s">
        <v>38981</v>
      </c>
    </row>
    <row r="5233" spans="1:4" ht="13.5" x14ac:dyDescent="0.25">
      <c r="A5233" s="212">
        <v>86876</v>
      </c>
      <c r="B5233" s="210" t="s">
        <v>5144</v>
      </c>
      <c r="C5233" s="210" t="s">
        <v>86</v>
      </c>
      <c r="D5233" s="211" t="s">
        <v>38982</v>
      </c>
    </row>
    <row r="5234" spans="1:4" ht="13.5" x14ac:dyDescent="0.25">
      <c r="A5234" s="212">
        <v>86877</v>
      </c>
      <c r="B5234" s="210" t="s">
        <v>31015</v>
      </c>
      <c r="C5234" s="210" t="s">
        <v>86</v>
      </c>
      <c r="D5234" s="211" t="s">
        <v>38983</v>
      </c>
    </row>
    <row r="5235" spans="1:4" ht="13.5" x14ac:dyDescent="0.25">
      <c r="A5235" s="212">
        <v>86878</v>
      </c>
      <c r="B5235" s="210" t="s">
        <v>31016</v>
      </c>
      <c r="C5235" s="210" t="s">
        <v>86</v>
      </c>
      <c r="D5235" s="211" t="s">
        <v>38984</v>
      </c>
    </row>
    <row r="5236" spans="1:4" ht="13.5" x14ac:dyDescent="0.25">
      <c r="A5236" s="212">
        <v>86879</v>
      </c>
      <c r="B5236" s="210" t="s">
        <v>31017</v>
      </c>
      <c r="C5236" s="210" t="s">
        <v>86</v>
      </c>
      <c r="D5236" s="211" t="s">
        <v>2668</v>
      </c>
    </row>
    <row r="5237" spans="1:4" ht="13.5" x14ac:dyDescent="0.25">
      <c r="A5237" s="212">
        <v>86880</v>
      </c>
      <c r="B5237" s="210" t="s">
        <v>31018</v>
      </c>
      <c r="C5237" s="210" t="s">
        <v>86</v>
      </c>
      <c r="D5237" s="211" t="s">
        <v>8366</v>
      </c>
    </row>
    <row r="5238" spans="1:4" ht="13.5" x14ac:dyDescent="0.25">
      <c r="A5238" s="212">
        <v>86881</v>
      </c>
      <c r="B5238" s="210" t="s">
        <v>31019</v>
      </c>
      <c r="C5238" s="210" t="s">
        <v>86</v>
      </c>
      <c r="D5238" s="211" t="s">
        <v>38985</v>
      </c>
    </row>
    <row r="5239" spans="1:4" ht="13.5" x14ac:dyDescent="0.25">
      <c r="A5239" s="212">
        <v>86882</v>
      </c>
      <c r="B5239" s="210" t="s">
        <v>31020</v>
      </c>
      <c r="C5239" s="210" t="s">
        <v>86</v>
      </c>
      <c r="D5239" s="211" t="s">
        <v>33582</v>
      </c>
    </row>
    <row r="5240" spans="1:4" ht="13.5" x14ac:dyDescent="0.25">
      <c r="A5240" s="212">
        <v>86883</v>
      </c>
      <c r="B5240" s="210" t="s">
        <v>5147</v>
      </c>
      <c r="C5240" s="210" t="s">
        <v>86</v>
      </c>
      <c r="D5240" s="211" t="s">
        <v>30968</v>
      </c>
    </row>
    <row r="5241" spans="1:4" ht="13.5" x14ac:dyDescent="0.25">
      <c r="A5241" s="212">
        <v>86884</v>
      </c>
      <c r="B5241" s="210" t="s">
        <v>31021</v>
      </c>
      <c r="C5241" s="210" t="s">
        <v>86</v>
      </c>
      <c r="D5241" s="211" t="s">
        <v>37638</v>
      </c>
    </row>
    <row r="5242" spans="1:4" ht="13.5" x14ac:dyDescent="0.25">
      <c r="A5242" s="212">
        <v>86885</v>
      </c>
      <c r="B5242" s="210" t="s">
        <v>31022</v>
      </c>
      <c r="C5242" s="210" t="s">
        <v>86</v>
      </c>
      <c r="D5242" s="211" t="s">
        <v>977</v>
      </c>
    </row>
    <row r="5243" spans="1:4" ht="13.5" x14ac:dyDescent="0.25">
      <c r="A5243" s="212">
        <v>86886</v>
      </c>
      <c r="B5243" s="210" t="s">
        <v>5149</v>
      </c>
      <c r="C5243" s="210" t="s">
        <v>86</v>
      </c>
      <c r="D5243" s="211" t="s">
        <v>38986</v>
      </c>
    </row>
    <row r="5244" spans="1:4" ht="13.5" x14ac:dyDescent="0.25">
      <c r="A5244" s="212">
        <v>86887</v>
      </c>
      <c r="B5244" s="210" t="s">
        <v>5150</v>
      </c>
      <c r="C5244" s="210" t="s">
        <v>86</v>
      </c>
      <c r="D5244" s="211" t="s">
        <v>38987</v>
      </c>
    </row>
    <row r="5245" spans="1:4" ht="13.5" x14ac:dyDescent="0.25">
      <c r="A5245" s="212">
        <v>86888</v>
      </c>
      <c r="B5245" s="210" t="s">
        <v>5151</v>
      </c>
      <c r="C5245" s="210" t="s">
        <v>86</v>
      </c>
      <c r="D5245" s="211" t="s">
        <v>38988</v>
      </c>
    </row>
    <row r="5246" spans="1:4" ht="13.5" x14ac:dyDescent="0.25">
      <c r="A5246" s="212">
        <v>86889</v>
      </c>
      <c r="B5246" s="210" t="s">
        <v>5152</v>
      </c>
      <c r="C5246" s="210" t="s">
        <v>86</v>
      </c>
      <c r="D5246" s="211" t="s">
        <v>38989</v>
      </c>
    </row>
    <row r="5247" spans="1:4" ht="13.5" x14ac:dyDescent="0.25">
      <c r="A5247" s="212">
        <v>86893</v>
      </c>
      <c r="B5247" s="210" t="s">
        <v>5153</v>
      </c>
      <c r="C5247" s="210" t="s">
        <v>86</v>
      </c>
      <c r="D5247" s="211" t="s">
        <v>38990</v>
      </c>
    </row>
    <row r="5248" spans="1:4" ht="13.5" x14ac:dyDescent="0.25">
      <c r="A5248" s="212">
        <v>86894</v>
      </c>
      <c r="B5248" s="210" t="s">
        <v>5154</v>
      </c>
      <c r="C5248" s="210" t="s">
        <v>86</v>
      </c>
      <c r="D5248" s="211" t="s">
        <v>38991</v>
      </c>
    </row>
    <row r="5249" spans="1:4" ht="13.5" x14ac:dyDescent="0.25">
      <c r="A5249" s="212">
        <v>86895</v>
      </c>
      <c r="B5249" s="210" t="s">
        <v>5155</v>
      </c>
      <c r="C5249" s="210" t="s">
        <v>86</v>
      </c>
      <c r="D5249" s="211" t="s">
        <v>38992</v>
      </c>
    </row>
    <row r="5250" spans="1:4" ht="13.5" x14ac:dyDescent="0.25">
      <c r="A5250" s="212">
        <v>86899</v>
      </c>
      <c r="B5250" s="210" t="s">
        <v>5156</v>
      </c>
      <c r="C5250" s="210" t="s">
        <v>86</v>
      </c>
      <c r="D5250" s="211" t="s">
        <v>38993</v>
      </c>
    </row>
    <row r="5251" spans="1:4" ht="13.5" x14ac:dyDescent="0.25">
      <c r="A5251" s="212">
        <v>86900</v>
      </c>
      <c r="B5251" s="210" t="s">
        <v>5157</v>
      </c>
      <c r="C5251" s="210" t="s">
        <v>86</v>
      </c>
      <c r="D5251" s="211" t="s">
        <v>38994</v>
      </c>
    </row>
    <row r="5252" spans="1:4" ht="13.5" x14ac:dyDescent="0.25">
      <c r="A5252" s="212">
        <v>86901</v>
      </c>
      <c r="B5252" s="210" t="s">
        <v>5158</v>
      </c>
      <c r="C5252" s="210" t="s">
        <v>86</v>
      </c>
      <c r="D5252" s="211" t="s">
        <v>38995</v>
      </c>
    </row>
    <row r="5253" spans="1:4" ht="13.5" x14ac:dyDescent="0.25">
      <c r="A5253" s="212">
        <v>86902</v>
      </c>
      <c r="B5253" s="210" t="s">
        <v>5159</v>
      </c>
      <c r="C5253" s="210" t="s">
        <v>86</v>
      </c>
      <c r="D5253" s="211" t="s">
        <v>38996</v>
      </c>
    </row>
    <row r="5254" spans="1:4" ht="13.5" x14ac:dyDescent="0.25">
      <c r="A5254" s="212">
        <v>86903</v>
      </c>
      <c r="B5254" s="210" t="s">
        <v>5160</v>
      </c>
      <c r="C5254" s="210" t="s">
        <v>86</v>
      </c>
      <c r="D5254" s="211" t="s">
        <v>33713</v>
      </c>
    </row>
    <row r="5255" spans="1:4" ht="13.5" x14ac:dyDescent="0.25">
      <c r="A5255" s="212">
        <v>86904</v>
      </c>
      <c r="B5255" s="210" t="s">
        <v>5161</v>
      </c>
      <c r="C5255" s="210" t="s">
        <v>86</v>
      </c>
      <c r="D5255" s="211" t="s">
        <v>38997</v>
      </c>
    </row>
    <row r="5256" spans="1:4" ht="13.5" x14ac:dyDescent="0.25">
      <c r="A5256" s="212">
        <v>86905</v>
      </c>
      <c r="B5256" s="210" t="s">
        <v>5162</v>
      </c>
      <c r="C5256" s="210" t="s">
        <v>86</v>
      </c>
      <c r="D5256" s="211" t="s">
        <v>38998</v>
      </c>
    </row>
    <row r="5257" spans="1:4" ht="13.5" x14ac:dyDescent="0.25">
      <c r="A5257" s="212">
        <v>86906</v>
      </c>
      <c r="B5257" s="210" t="s">
        <v>31023</v>
      </c>
      <c r="C5257" s="210" t="s">
        <v>86</v>
      </c>
      <c r="D5257" s="211" t="s">
        <v>33593</v>
      </c>
    </row>
    <row r="5258" spans="1:4" ht="13.5" x14ac:dyDescent="0.25">
      <c r="A5258" s="212">
        <v>86908</v>
      </c>
      <c r="B5258" s="210" t="s">
        <v>5163</v>
      </c>
      <c r="C5258" s="210" t="s">
        <v>86</v>
      </c>
      <c r="D5258" s="211" t="s">
        <v>38999</v>
      </c>
    </row>
    <row r="5259" spans="1:4" ht="13.5" x14ac:dyDescent="0.25">
      <c r="A5259" s="212">
        <v>86909</v>
      </c>
      <c r="B5259" s="210" t="s">
        <v>31024</v>
      </c>
      <c r="C5259" s="210" t="s">
        <v>86</v>
      </c>
      <c r="D5259" s="211" t="s">
        <v>39000</v>
      </c>
    </row>
    <row r="5260" spans="1:4" ht="13.5" x14ac:dyDescent="0.25">
      <c r="A5260" s="212">
        <v>86910</v>
      </c>
      <c r="B5260" s="210" t="s">
        <v>31025</v>
      </c>
      <c r="C5260" s="210" t="s">
        <v>86</v>
      </c>
      <c r="D5260" s="211" t="s">
        <v>39001</v>
      </c>
    </row>
    <row r="5261" spans="1:4" ht="13.5" x14ac:dyDescent="0.25">
      <c r="A5261" s="212">
        <v>86911</v>
      </c>
      <c r="B5261" s="210" t="s">
        <v>31026</v>
      </c>
      <c r="C5261" s="210" t="s">
        <v>86</v>
      </c>
      <c r="D5261" s="211" t="s">
        <v>39002</v>
      </c>
    </row>
    <row r="5262" spans="1:4" ht="13.5" x14ac:dyDescent="0.25">
      <c r="A5262" s="212">
        <v>86913</v>
      </c>
      <c r="B5262" s="210" t="s">
        <v>31027</v>
      </c>
      <c r="C5262" s="210" t="s">
        <v>86</v>
      </c>
      <c r="D5262" s="211" t="s">
        <v>39003</v>
      </c>
    </row>
    <row r="5263" spans="1:4" ht="13.5" x14ac:dyDescent="0.25">
      <c r="A5263" s="212">
        <v>86914</v>
      </c>
      <c r="B5263" s="210" t="s">
        <v>31028</v>
      </c>
      <c r="C5263" s="210" t="s">
        <v>86</v>
      </c>
      <c r="D5263" s="211" t="s">
        <v>39004</v>
      </c>
    </row>
    <row r="5264" spans="1:4" ht="13.5" x14ac:dyDescent="0.25">
      <c r="A5264" s="212">
        <v>86915</v>
      </c>
      <c r="B5264" s="210" t="s">
        <v>31029</v>
      </c>
      <c r="C5264" s="210" t="s">
        <v>86</v>
      </c>
      <c r="D5264" s="211" t="s">
        <v>38816</v>
      </c>
    </row>
    <row r="5265" spans="1:4" ht="13.5" x14ac:dyDescent="0.25">
      <c r="A5265" s="212">
        <v>86916</v>
      </c>
      <c r="B5265" s="210" t="s">
        <v>31030</v>
      </c>
      <c r="C5265" s="210" t="s">
        <v>86</v>
      </c>
      <c r="D5265" s="211" t="s">
        <v>3237</v>
      </c>
    </row>
    <row r="5266" spans="1:4" ht="13.5" x14ac:dyDescent="0.25">
      <c r="A5266" s="212">
        <v>86919</v>
      </c>
      <c r="B5266" s="210" t="s">
        <v>5164</v>
      </c>
      <c r="C5266" s="210" t="s">
        <v>86</v>
      </c>
      <c r="D5266" s="211" t="s">
        <v>39005</v>
      </c>
    </row>
    <row r="5267" spans="1:4" ht="13.5" x14ac:dyDescent="0.25">
      <c r="A5267" s="212">
        <v>86920</v>
      </c>
      <c r="B5267" s="210" t="s">
        <v>5165</v>
      </c>
      <c r="C5267" s="210" t="s">
        <v>86</v>
      </c>
      <c r="D5267" s="211" t="s">
        <v>39006</v>
      </c>
    </row>
    <row r="5268" spans="1:4" ht="13.5" x14ac:dyDescent="0.25">
      <c r="A5268" s="212">
        <v>86921</v>
      </c>
      <c r="B5268" s="210" t="s">
        <v>5166</v>
      </c>
      <c r="C5268" s="210" t="s">
        <v>86</v>
      </c>
      <c r="D5268" s="211" t="s">
        <v>39007</v>
      </c>
    </row>
    <row r="5269" spans="1:4" ht="13.5" x14ac:dyDescent="0.25">
      <c r="A5269" s="212">
        <v>86922</v>
      </c>
      <c r="B5269" s="210" t="s">
        <v>5167</v>
      </c>
      <c r="C5269" s="210" t="s">
        <v>86</v>
      </c>
      <c r="D5269" s="211" t="s">
        <v>33536</v>
      </c>
    </row>
    <row r="5270" spans="1:4" ht="13.5" x14ac:dyDescent="0.25">
      <c r="A5270" s="212">
        <v>86923</v>
      </c>
      <c r="B5270" s="210" t="s">
        <v>5168</v>
      </c>
      <c r="C5270" s="210" t="s">
        <v>86</v>
      </c>
      <c r="D5270" s="211" t="s">
        <v>39008</v>
      </c>
    </row>
    <row r="5271" spans="1:4" ht="13.5" x14ac:dyDescent="0.25">
      <c r="A5271" s="212">
        <v>86924</v>
      </c>
      <c r="B5271" s="210" t="s">
        <v>5169</v>
      </c>
      <c r="C5271" s="210" t="s">
        <v>86</v>
      </c>
      <c r="D5271" s="211" t="s">
        <v>39009</v>
      </c>
    </row>
    <row r="5272" spans="1:4" ht="13.5" x14ac:dyDescent="0.25">
      <c r="A5272" s="212">
        <v>86925</v>
      </c>
      <c r="B5272" s="210" t="s">
        <v>5170</v>
      </c>
      <c r="C5272" s="210" t="s">
        <v>86</v>
      </c>
      <c r="D5272" s="211" t="s">
        <v>39010</v>
      </c>
    </row>
    <row r="5273" spans="1:4" ht="13.5" x14ac:dyDescent="0.25">
      <c r="A5273" s="212">
        <v>86926</v>
      </c>
      <c r="B5273" s="210" t="s">
        <v>5171</v>
      </c>
      <c r="C5273" s="210" t="s">
        <v>86</v>
      </c>
      <c r="D5273" s="211" t="s">
        <v>39011</v>
      </c>
    </row>
    <row r="5274" spans="1:4" ht="13.5" x14ac:dyDescent="0.25">
      <c r="A5274" s="212">
        <v>86927</v>
      </c>
      <c r="B5274" s="210" t="s">
        <v>5172</v>
      </c>
      <c r="C5274" s="210" t="s">
        <v>86</v>
      </c>
      <c r="D5274" s="211" t="s">
        <v>39012</v>
      </c>
    </row>
    <row r="5275" spans="1:4" ht="13.5" x14ac:dyDescent="0.25">
      <c r="A5275" s="212">
        <v>86928</v>
      </c>
      <c r="B5275" s="210" t="s">
        <v>5173</v>
      </c>
      <c r="C5275" s="210" t="s">
        <v>86</v>
      </c>
      <c r="D5275" s="211" t="s">
        <v>39013</v>
      </c>
    </row>
    <row r="5276" spans="1:4" ht="13.5" x14ac:dyDescent="0.25">
      <c r="A5276" s="212">
        <v>86929</v>
      </c>
      <c r="B5276" s="210" t="s">
        <v>5174</v>
      </c>
      <c r="C5276" s="210" t="s">
        <v>86</v>
      </c>
      <c r="D5276" s="211" t="s">
        <v>39014</v>
      </c>
    </row>
    <row r="5277" spans="1:4" ht="13.5" x14ac:dyDescent="0.25">
      <c r="A5277" s="212">
        <v>86930</v>
      </c>
      <c r="B5277" s="210" t="s">
        <v>5175</v>
      </c>
      <c r="C5277" s="210" t="s">
        <v>86</v>
      </c>
      <c r="D5277" s="211" t="s">
        <v>39015</v>
      </c>
    </row>
    <row r="5278" spans="1:4" ht="13.5" x14ac:dyDescent="0.25">
      <c r="A5278" s="212">
        <v>86931</v>
      </c>
      <c r="B5278" s="210" t="s">
        <v>5176</v>
      </c>
      <c r="C5278" s="210" t="s">
        <v>86</v>
      </c>
      <c r="D5278" s="211" t="s">
        <v>39016</v>
      </c>
    </row>
    <row r="5279" spans="1:4" ht="13.5" x14ac:dyDescent="0.25">
      <c r="A5279" s="212">
        <v>86932</v>
      </c>
      <c r="B5279" s="210" t="s">
        <v>5177</v>
      </c>
      <c r="C5279" s="210" t="s">
        <v>86</v>
      </c>
      <c r="D5279" s="211" t="s">
        <v>39017</v>
      </c>
    </row>
    <row r="5280" spans="1:4" ht="13.5" x14ac:dyDescent="0.25">
      <c r="A5280" s="212">
        <v>86933</v>
      </c>
      <c r="B5280" s="210" t="s">
        <v>5178</v>
      </c>
      <c r="C5280" s="210" t="s">
        <v>86</v>
      </c>
      <c r="D5280" s="211" t="s">
        <v>39018</v>
      </c>
    </row>
    <row r="5281" spans="1:4" ht="13.5" x14ac:dyDescent="0.25">
      <c r="A5281" s="212">
        <v>86934</v>
      </c>
      <c r="B5281" s="210" t="s">
        <v>5179</v>
      </c>
      <c r="C5281" s="210" t="s">
        <v>86</v>
      </c>
      <c r="D5281" s="211" t="s">
        <v>39019</v>
      </c>
    </row>
    <row r="5282" spans="1:4" ht="13.5" x14ac:dyDescent="0.25">
      <c r="A5282" s="212">
        <v>86935</v>
      </c>
      <c r="B5282" s="210" t="s">
        <v>5180</v>
      </c>
      <c r="C5282" s="210" t="s">
        <v>86</v>
      </c>
      <c r="D5282" s="211" t="s">
        <v>39020</v>
      </c>
    </row>
    <row r="5283" spans="1:4" ht="13.5" x14ac:dyDescent="0.25">
      <c r="A5283" s="212">
        <v>86936</v>
      </c>
      <c r="B5283" s="210" t="s">
        <v>5181</v>
      </c>
      <c r="C5283" s="210" t="s">
        <v>86</v>
      </c>
      <c r="D5283" s="211" t="s">
        <v>39021</v>
      </c>
    </row>
    <row r="5284" spans="1:4" ht="13.5" x14ac:dyDescent="0.25">
      <c r="A5284" s="212">
        <v>86937</v>
      </c>
      <c r="B5284" s="210" t="s">
        <v>5182</v>
      </c>
      <c r="C5284" s="210" t="s">
        <v>86</v>
      </c>
      <c r="D5284" s="211" t="s">
        <v>39022</v>
      </c>
    </row>
    <row r="5285" spans="1:4" ht="13.5" x14ac:dyDescent="0.25">
      <c r="A5285" s="212">
        <v>86938</v>
      </c>
      <c r="B5285" s="210" t="s">
        <v>5183</v>
      </c>
      <c r="C5285" s="210" t="s">
        <v>86</v>
      </c>
      <c r="D5285" s="211" t="s">
        <v>39023</v>
      </c>
    </row>
    <row r="5286" spans="1:4" ht="13.5" x14ac:dyDescent="0.25">
      <c r="A5286" s="212">
        <v>86939</v>
      </c>
      <c r="B5286" s="210" t="s">
        <v>5184</v>
      </c>
      <c r="C5286" s="210" t="s">
        <v>86</v>
      </c>
      <c r="D5286" s="211" t="s">
        <v>39024</v>
      </c>
    </row>
    <row r="5287" spans="1:4" ht="13.5" x14ac:dyDescent="0.25">
      <c r="A5287" s="212">
        <v>86940</v>
      </c>
      <c r="B5287" s="210" t="s">
        <v>5185</v>
      </c>
      <c r="C5287" s="210" t="s">
        <v>86</v>
      </c>
      <c r="D5287" s="211" t="s">
        <v>39025</v>
      </c>
    </row>
    <row r="5288" spans="1:4" ht="13.5" x14ac:dyDescent="0.25">
      <c r="A5288" s="212">
        <v>86941</v>
      </c>
      <c r="B5288" s="210" t="s">
        <v>5186</v>
      </c>
      <c r="C5288" s="210" t="s">
        <v>86</v>
      </c>
      <c r="D5288" s="211" t="s">
        <v>39026</v>
      </c>
    </row>
    <row r="5289" spans="1:4" ht="13.5" x14ac:dyDescent="0.25">
      <c r="A5289" s="212">
        <v>86942</v>
      </c>
      <c r="B5289" s="210" t="s">
        <v>5187</v>
      </c>
      <c r="C5289" s="210" t="s">
        <v>86</v>
      </c>
      <c r="D5289" s="211" t="s">
        <v>39027</v>
      </c>
    </row>
    <row r="5290" spans="1:4" ht="13.5" x14ac:dyDescent="0.25">
      <c r="A5290" s="212">
        <v>86943</v>
      </c>
      <c r="B5290" s="210" t="s">
        <v>5188</v>
      </c>
      <c r="C5290" s="210" t="s">
        <v>86</v>
      </c>
      <c r="D5290" s="211" t="s">
        <v>30530</v>
      </c>
    </row>
    <row r="5291" spans="1:4" ht="13.5" x14ac:dyDescent="0.25">
      <c r="A5291" s="212">
        <v>86947</v>
      </c>
      <c r="B5291" s="210" t="s">
        <v>5189</v>
      </c>
      <c r="C5291" s="210" t="s">
        <v>86</v>
      </c>
      <c r="D5291" s="211" t="s">
        <v>39028</v>
      </c>
    </row>
    <row r="5292" spans="1:4" ht="13.5" x14ac:dyDescent="0.25">
      <c r="A5292" s="212">
        <v>93396</v>
      </c>
      <c r="B5292" s="210" t="s">
        <v>5190</v>
      </c>
      <c r="C5292" s="210" t="s">
        <v>86</v>
      </c>
      <c r="D5292" s="211" t="s">
        <v>39029</v>
      </c>
    </row>
    <row r="5293" spans="1:4" ht="13.5" x14ac:dyDescent="0.25">
      <c r="A5293" s="212">
        <v>93441</v>
      </c>
      <c r="B5293" s="210" t="s">
        <v>31031</v>
      </c>
      <c r="C5293" s="210" t="s">
        <v>86</v>
      </c>
      <c r="D5293" s="211" t="s">
        <v>39030</v>
      </c>
    </row>
    <row r="5294" spans="1:4" ht="13.5" x14ac:dyDescent="0.25">
      <c r="A5294" s="212">
        <v>93442</v>
      </c>
      <c r="B5294" s="210" t="s">
        <v>31032</v>
      </c>
      <c r="C5294" s="210" t="s">
        <v>86</v>
      </c>
      <c r="D5294" s="211" t="s">
        <v>39031</v>
      </c>
    </row>
    <row r="5295" spans="1:4" ht="13.5" x14ac:dyDescent="0.25">
      <c r="A5295" s="212">
        <v>95469</v>
      </c>
      <c r="B5295" s="210" t="s">
        <v>5191</v>
      </c>
      <c r="C5295" s="210" t="s">
        <v>86</v>
      </c>
      <c r="D5295" s="211" t="s">
        <v>39032</v>
      </c>
    </row>
    <row r="5296" spans="1:4" ht="13.5" x14ac:dyDescent="0.25">
      <c r="A5296" s="212">
        <v>95470</v>
      </c>
      <c r="B5296" s="210" t="s">
        <v>32489</v>
      </c>
      <c r="C5296" s="210" t="s">
        <v>86</v>
      </c>
      <c r="D5296" s="211" t="s">
        <v>39033</v>
      </c>
    </row>
    <row r="5297" spans="1:4" ht="13.5" x14ac:dyDescent="0.25">
      <c r="A5297" s="212">
        <v>95471</v>
      </c>
      <c r="B5297" s="210" t="s">
        <v>5192</v>
      </c>
      <c r="C5297" s="210" t="s">
        <v>86</v>
      </c>
      <c r="D5297" s="211" t="s">
        <v>32916</v>
      </c>
    </row>
    <row r="5298" spans="1:4" ht="13.5" x14ac:dyDescent="0.25">
      <c r="A5298" s="212">
        <v>95472</v>
      </c>
      <c r="B5298" s="210" t="s">
        <v>5193</v>
      </c>
      <c r="C5298" s="210" t="s">
        <v>86</v>
      </c>
      <c r="D5298" s="211" t="s">
        <v>39034</v>
      </c>
    </row>
    <row r="5299" spans="1:4" ht="13.5" x14ac:dyDescent="0.25">
      <c r="A5299" s="212">
        <v>95542</v>
      </c>
      <c r="B5299" s="210" t="s">
        <v>5194</v>
      </c>
      <c r="C5299" s="210" t="s">
        <v>86</v>
      </c>
      <c r="D5299" s="211" t="s">
        <v>32211</v>
      </c>
    </row>
    <row r="5300" spans="1:4" ht="13.5" x14ac:dyDescent="0.25">
      <c r="A5300" s="212">
        <v>95543</v>
      </c>
      <c r="B5300" s="210" t="s">
        <v>5195</v>
      </c>
      <c r="C5300" s="210" t="s">
        <v>86</v>
      </c>
      <c r="D5300" s="211" t="s">
        <v>3616</v>
      </c>
    </row>
    <row r="5301" spans="1:4" ht="13.5" x14ac:dyDescent="0.25">
      <c r="A5301" s="212">
        <v>95544</v>
      </c>
      <c r="B5301" s="210" t="s">
        <v>5196</v>
      </c>
      <c r="C5301" s="210" t="s">
        <v>86</v>
      </c>
      <c r="D5301" s="211" t="s">
        <v>39035</v>
      </c>
    </row>
    <row r="5302" spans="1:4" ht="13.5" x14ac:dyDescent="0.25">
      <c r="A5302" s="212">
        <v>95545</v>
      </c>
      <c r="B5302" s="210" t="s">
        <v>5197</v>
      </c>
      <c r="C5302" s="210" t="s">
        <v>86</v>
      </c>
      <c r="D5302" s="211" t="s">
        <v>6964</v>
      </c>
    </row>
    <row r="5303" spans="1:4" ht="13.5" x14ac:dyDescent="0.25">
      <c r="A5303" s="212">
        <v>95546</v>
      </c>
      <c r="B5303" s="210" t="s">
        <v>5198</v>
      </c>
      <c r="C5303" s="210" t="s">
        <v>86</v>
      </c>
      <c r="D5303" s="211" t="s">
        <v>39036</v>
      </c>
    </row>
    <row r="5304" spans="1:4" ht="13.5" x14ac:dyDescent="0.25">
      <c r="A5304" s="212">
        <v>95547</v>
      </c>
      <c r="B5304" s="210" t="s">
        <v>5199</v>
      </c>
      <c r="C5304" s="210" t="s">
        <v>86</v>
      </c>
      <c r="D5304" s="211" t="s">
        <v>31148</v>
      </c>
    </row>
    <row r="5305" spans="1:4" ht="13.5" x14ac:dyDescent="0.25">
      <c r="A5305" s="212">
        <v>100848</v>
      </c>
      <c r="B5305" s="210" t="s">
        <v>5200</v>
      </c>
      <c r="C5305" s="210" t="s">
        <v>86</v>
      </c>
      <c r="D5305" s="211" t="s">
        <v>39037</v>
      </c>
    </row>
    <row r="5306" spans="1:4" ht="13.5" x14ac:dyDescent="0.25">
      <c r="A5306" s="212">
        <v>100849</v>
      </c>
      <c r="B5306" s="210" t="s">
        <v>5201</v>
      </c>
      <c r="C5306" s="210" t="s">
        <v>86</v>
      </c>
      <c r="D5306" s="211" t="s">
        <v>36164</v>
      </c>
    </row>
    <row r="5307" spans="1:4" ht="13.5" x14ac:dyDescent="0.25">
      <c r="A5307" s="212">
        <v>100851</v>
      </c>
      <c r="B5307" s="210" t="s">
        <v>5202</v>
      </c>
      <c r="C5307" s="210" t="s">
        <v>86</v>
      </c>
      <c r="D5307" s="211" t="s">
        <v>39038</v>
      </c>
    </row>
    <row r="5308" spans="1:4" ht="13.5" x14ac:dyDescent="0.25">
      <c r="A5308" s="212">
        <v>100852</v>
      </c>
      <c r="B5308" s="210" t="s">
        <v>5203</v>
      </c>
      <c r="C5308" s="210" t="s">
        <v>86</v>
      </c>
      <c r="D5308" s="211" t="s">
        <v>39039</v>
      </c>
    </row>
    <row r="5309" spans="1:4" ht="13.5" x14ac:dyDescent="0.25">
      <c r="A5309" s="212">
        <v>100853</v>
      </c>
      <c r="B5309" s="210" t="s">
        <v>5204</v>
      </c>
      <c r="C5309" s="210" t="s">
        <v>86</v>
      </c>
      <c r="D5309" s="211" t="s">
        <v>39040</v>
      </c>
    </row>
    <row r="5310" spans="1:4" ht="13.5" x14ac:dyDescent="0.25">
      <c r="A5310" s="212">
        <v>100854</v>
      </c>
      <c r="B5310" s="210" t="s">
        <v>5205</v>
      </c>
      <c r="C5310" s="210" t="s">
        <v>86</v>
      </c>
      <c r="D5310" s="211" t="s">
        <v>39041</v>
      </c>
    </row>
    <row r="5311" spans="1:4" ht="13.5" x14ac:dyDescent="0.25">
      <c r="A5311" s="212">
        <v>100856</v>
      </c>
      <c r="B5311" s="210" t="s">
        <v>31033</v>
      </c>
      <c r="C5311" s="210" t="s">
        <v>86</v>
      </c>
      <c r="D5311" s="211" t="s">
        <v>39042</v>
      </c>
    </row>
    <row r="5312" spans="1:4" ht="13.5" x14ac:dyDescent="0.25">
      <c r="A5312" s="212">
        <v>100857</v>
      </c>
      <c r="B5312" s="210" t="s">
        <v>31034</v>
      </c>
      <c r="C5312" s="210" t="s">
        <v>86</v>
      </c>
      <c r="D5312" s="211" t="s">
        <v>39043</v>
      </c>
    </row>
    <row r="5313" spans="1:4" ht="13.5" x14ac:dyDescent="0.25">
      <c r="A5313" s="212">
        <v>100858</v>
      </c>
      <c r="B5313" s="210" t="s">
        <v>31035</v>
      </c>
      <c r="C5313" s="210" t="s">
        <v>86</v>
      </c>
      <c r="D5313" s="211" t="s">
        <v>39044</v>
      </c>
    </row>
    <row r="5314" spans="1:4" ht="13.5" x14ac:dyDescent="0.25">
      <c r="A5314" s="212">
        <v>100859</v>
      </c>
      <c r="B5314" s="210" t="s">
        <v>31036</v>
      </c>
      <c r="C5314" s="210" t="s">
        <v>86</v>
      </c>
      <c r="D5314" s="211" t="s">
        <v>39045</v>
      </c>
    </row>
    <row r="5315" spans="1:4" ht="13.5" x14ac:dyDescent="0.25">
      <c r="A5315" s="212">
        <v>100860</v>
      </c>
      <c r="B5315" s="210" t="s">
        <v>31037</v>
      </c>
      <c r="C5315" s="210" t="s">
        <v>86</v>
      </c>
      <c r="D5315" s="211" t="s">
        <v>39046</v>
      </c>
    </row>
    <row r="5316" spans="1:4" ht="13.5" x14ac:dyDescent="0.25">
      <c r="A5316" s="212">
        <v>100861</v>
      </c>
      <c r="B5316" s="210" t="s">
        <v>5206</v>
      </c>
      <c r="C5316" s="210" t="s">
        <v>86</v>
      </c>
      <c r="D5316" s="211" t="s">
        <v>38324</v>
      </c>
    </row>
    <row r="5317" spans="1:4" ht="13.5" x14ac:dyDescent="0.25">
      <c r="A5317" s="212">
        <v>100862</v>
      </c>
      <c r="B5317" s="210" t="s">
        <v>5207</v>
      </c>
      <c r="C5317" s="210" t="s">
        <v>86</v>
      </c>
      <c r="D5317" s="211" t="s">
        <v>32054</v>
      </c>
    </row>
    <row r="5318" spans="1:4" ht="13.5" x14ac:dyDescent="0.25">
      <c r="A5318" s="212">
        <v>100863</v>
      </c>
      <c r="B5318" s="210" t="s">
        <v>5208</v>
      </c>
      <c r="C5318" s="210" t="s">
        <v>86</v>
      </c>
      <c r="D5318" s="211" t="s">
        <v>39047</v>
      </c>
    </row>
    <row r="5319" spans="1:4" ht="13.5" x14ac:dyDescent="0.25">
      <c r="A5319" s="212">
        <v>100864</v>
      </c>
      <c r="B5319" s="210" t="s">
        <v>5209</v>
      </c>
      <c r="C5319" s="210" t="s">
        <v>86</v>
      </c>
      <c r="D5319" s="211" t="s">
        <v>39048</v>
      </c>
    </row>
    <row r="5320" spans="1:4" ht="13.5" x14ac:dyDescent="0.25">
      <c r="A5320" s="212">
        <v>100865</v>
      </c>
      <c r="B5320" s="210" t="s">
        <v>5210</v>
      </c>
      <c r="C5320" s="210" t="s">
        <v>86</v>
      </c>
      <c r="D5320" s="211" t="s">
        <v>39049</v>
      </c>
    </row>
    <row r="5321" spans="1:4" ht="13.5" x14ac:dyDescent="0.25">
      <c r="A5321" s="212">
        <v>100866</v>
      </c>
      <c r="B5321" s="210" t="s">
        <v>5211</v>
      </c>
      <c r="C5321" s="210" t="s">
        <v>86</v>
      </c>
      <c r="D5321" s="211" t="s">
        <v>39050</v>
      </c>
    </row>
    <row r="5322" spans="1:4" ht="13.5" x14ac:dyDescent="0.25">
      <c r="A5322" s="212">
        <v>100867</v>
      </c>
      <c r="B5322" s="210" t="s">
        <v>5212</v>
      </c>
      <c r="C5322" s="210" t="s">
        <v>86</v>
      </c>
      <c r="D5322" s="211" t="s">
        <v>39051</v>
      </c>
    </row>
    <row r="5323" spans="1:4" ht="13.5" x14ac:dyDescent="0.25">
      <c r="A5323" s="212">
        <v>100868</v>
      </c>
      <c r="B5323" s="210" t="s">
        <v>5213</v>
      </c>
      <c r="C5323" s="210" t="s">
        <v>86</v>
      </c>
      <c r="D5323" s="211" t="s">
        <v>39052</v>
      </c>
    </row>
    <row r="5324" spans="1:4" ht="13.5" x14ac:dyDescent="0.25">
      <c r="A5324" s="212">
        <v>100869</v>
      </c>
      <c r="B5324" s="210" t="s">
        <v>5214</v>
      </c>
      <c r="C5324" s="210" t="s">
        <v>86</v>
      </c>
      <c r="D5324" s="211" t="s">
        <v>39053</v>
      </c>
    </row>
    <row r="5325" spans="1:4" ht="13.5" x14ac:dyDescent="0.25">
      <c r="A5325" s="212">
        <v>100870</v>
      </c>
      <c r="B5325" s="210" t="s">
        <v>5215</v>
      </c>
      <c r="C5325" s="210" t="s">
        <v>86</v>
      </c>
      <c r="D5325" s="211" t="s">
        <v>39054</v>
      </c>
    </row>
    <row r="5326" spans="1:4" ht="13.5" x14ac:dyDescent="0.25">
      <c r="A5326" s="212">
        <v>100871</v>
      </c>
      <c r="B5326" s="210" t="s">
        <v>5216</v>
      </c>
      <c r="C5326" s="210" t="s">
        <v>86</v>
      </c>
      <c r="D5326" s="211" t="s">
        <v>39055</v>
      </c>
    </row>
    <row r="5327" spans="1:4" ht="13.5" x14ac:dyDescent="0.25">
      <c r="A5327" s="212">
        <v>100872</v>
      </c>
      <c r="B5327" s="210" t="s">
        <v>5217</v>
      </c>
      <c r="C5327" s="210" t="s">
        <v>86</v>
      </c>
      <c r="D5327" s="211" t="s">
        <v>39056</v>
      </c>
    </row>
    <row r="5328" spans="1:4" ht="13.5" x14ac:dyDescent="0.25">
      <c r="A5328" s="212">
        <v>100873</v>
      </c>
      <c r="B5328" s="210" t="s">
        <v>5218</v>
      </c>
      <c r="C5328" s="210" t="s">
        <v>86</v>
      </c>
      <c r="D5328" s="211" t="s">
        <v>39057</v>
      </c>
    </row>
    <row r="5329" spans="1:4" ht="13.5" x14ac:dyDescent="0.25">
      <c r="A5329" s="212">
        <v>100874</v>
      </c>
      <c r="B5329" s="210" t="s">
        <v>5219</v>
      </c>
      <c r="C5329" s="210" t="s">
        <v>86</v>
      </c>
      <c r="D5329" s="211" t="s">
        <v>39050</v>
      </c>
    </row>
    <row r="5330" spans="1:4" ht="13.5" x14ac:dyDescent="0.25">
      <c r="A5330" s="212">
        <v>100875</v>
      </c>
      <c r="B5330" s="210" t="s">
        <v>5220</v>
      </c>
      <c r="C5330" s="210" t="s">
        <v>86</v>
      </c>
      <c r="D5330" s="211" t="s">
        <v>39058</v>
      </c>
    </row>
    <row r="5331" spans="1:4" ht="13.5" x14ac:dyDescent="0.25">
      <c r="A5331" s="212">
        <v>100878</v>
      </c>
      <c r="B5331" s="210" t="s">
        <v>5221</v>
      </c>
      <c r="C5331" s="210" t="s">
        <v>86</v>
      </c>
      <c r="D5331" s="211" t="s">
        <v>39059</v>
      </c>
    </row>
    <row r="5332" spans="1:4" ht="13.5" x14ac:dyDescent="0.25">
      <c r="A5332" s="212">
        <v>98052</v>
      </c>
      <c r="B5332" s="210" t="s">
        <v>5222</v>
      </c>
      <c r="C5332" s="210" t="s">
        <v>86</v>
      </c>
      <c r="D5332" s="211" t="s">
        <v>39060</v>
      </c>
    </row>
    <row r="5333" spans="1:4" ht="13.5" x14ac:dyDescent="0.25">
      <c r="A5333" s="212">
        <v>98053</v>
      </c>
      <c r="B5333" s="210" t="s">
        <v>5223</v>
      </c>
      <c r="C5333" s="210" t="s">
        <v>86</v>
      </c>
      <c r="D5333" s="211" t="s">
        <v>39061</v>
      </c>
    </row>
    <row r="5334" spans="1:4" ht="13.5" x14ac:dyDescent="0.25">
      <c r="A5334" s="212">
        <v>98054</v>
      </c>
      <c r="B5334" s="210" t="s">
        <v>5224</v>
      </c>
      <c r="C5334" s="210" t="s">
        <v>86</v>
      </c>
      <c r="D5334" s="211" t="s">
        <v>39062</v>
      </c>
    </row>
    <row r="5335" spans="1:4" ht="13.5" x14ac:dyDescent="0.25">
      <c r="A5335" s="212">
        <v>98055</v>
      </c>
      <c r="B5335" s="210" t="s">
        <v>5225</v>
      </c>
      <c r="C5335" s="210" t="s">
        <v>86</v>
      </c>
      <c r="D5335" s="211" t="s">
        <v>39063</v>
      </c>
    </row>
    <row r="5336" spans="1:4" ht="13.5" x14ac:dyDescent="0.25">
      <c r="A5336" s="212">
        <v>98056</v>
      </c>
      <c r="B5336" s="210" t="s">
        <v>5226</v>
      </c>
      <c r="C5336" s="210" t="s">
        <v>86</v>
      </c>
      <c r="D5336" s="211" t="s">
        <v>39064</v>
      </c>
    </row>
    <row r="5337" spans="1:4" ht="13.5" x14ac:dyDescent="0.25">
      <c r="A5337" s="212">
        <v>98057</v>
      </c>
      <c r="B5337" s="210" t="s">
        <v>5227</v>
      </c>
      <c r="C5337" s="210" t="s">
        <v>86</v>
      </c>
      <c r="D5337" s="211" t="s">
        <v>39065</v>
      </c>
    </row>
    <row r="5338" spans="1:4" ht="13.5" x14ac:dyDescent="0.25">
      <c r="A5338" s="212">
        <v>98058</v>
      </c>
      <c r="B5338" s="210" t="s">
        <v>5228</v>
      </c>
      <c r="C5338" s="210" t="s">
        <v>86</v>
      </c>
      <c r="D5338" s="211" t="s">
        <v>39066</v>
      </c>
    </row>
    <row r="5339" spans="1:4" ht="13.5" x14ac:dyDescent="0.25">
      <c r="A5339" s="212">
        <v>98059</v>
      </c>
      <c r="B5339" s="210" t="s">
        <v>5229</v>
      </c>
      <c r="C5339" s="210" t="s">
        <v>86</v>
      </c>
      <c r="D5339" s="211" t="s">
        <v>39067</v>
      </c>
    </row>
    <row r="5340" spans="1:4" ht="13.5" x14ac:dyDescent="0.25">
      <c r="A5340" s="212">
        <v>98060</v>
      </c>
      <c r="B5340" s="210" t="s">
        <v>5230</v>
      </c>
      <c r="C5340" s="210" t="s">
        <v>86</v>
      </c>
      <c r="D5340" s="211" t="s">
        <v>39068</v>
      </c>
    </row>
    <row r="5341" spans="1:4" ht="13.5" x14ac:dyDescent="0.25">
      <c r="A5341" s="212">
        <v>98061</v>
      </c>
      <c r="B5341" s="210" t="s">
        <v>5231</v>
      </c>
      <c r="C5341" s="210" t="s">
        <v>86</v>
      </c>
      <c r="D5341" s="211" t="s">
        <v>39069</v>
      </c>
    </row>
    <row r="5342" spans="1:4" ht="13.5" x14ac:dyDescent="0.25">
      <c r="A5342" s="212">
        <v>98062</v>
      </c>
      <c r="B5342" s="210" t="s">
        <v>5232</v>
      </c>
      <c r="C5342" s="210" t="s">
        <v>86</v>
      </c>
      <c r="D5342" s="211" t="s">
        <v>39070</v>
      </c>
    </row>
    <row r="5343" spans="1:4" ht="13.5" x14ac:dyDescent="0.25">
      <c r="A5343" s="212">
        <v>98063</v>
      </c>
      <c r="B5343" s="210" t="s">
        <v>5233</v>
      </c>
      <c r="C5343" s="210" t="s">
        <v>86</v>
      </c>
      <c r="D5343" s="211" t="s">
        <v>39071</v>
      </c>
    </row>
    <row r="5344" spans="1:4" ht="13.5" x14ac:dyDescent="0.25">
      <c r="A5344" s="212">
        <v>98064</v>
      </c>
      <c r="B5344" s="210" t="s">
        <v>5234</v>
      </c>
      <c r="C5344" s="210" t="s">
        <v>86</v>
      </c>
      <c r="D5344" s="211" t="s">
        <v>39072</v>
      </c>
    </row>
    <row r="5345" spans="1:4" ht="13.5" x14ac:dyDescent="0.25">
      <c r="A5345" s="212">
        <v>98065</v>
      </c>
      <c r="B5345" s="210" t="s">
        <v>5235</v>
      </c>
      <c r="C5345" s="210" t="s">
        <v>86</v>
      </c>
      <c r="D5345" s="211" t="s">
        <v>39073</v>
      </c>
    </row>
    <row r="5346" spans="1:4" ht="13.5" x14ac:dyDescent="0.25">
      <c r="A5346" s="212">
        <v>98066</v>
      </c>
      <c r="B5346" s="210" t="s">
        <v>5236</v>
      </c>
      <c r="C5346" s="210" t="s">
        <v>86</v>
      </c>
      <c r="D5346" s="211" t="s">
        <v>39074</v>
      </c>
    </row>
    <row r="5347" spans="1:4" ht="13.5" x14ac:dyDescent="0.25">
      <c r="A5347" s="212">
        <v>98067</v>
      </c>
      <c r="B5347" s="210" t="s">
        <v>5237</v>
      </c>
      <c r="C5347" s="210" t="s">
        <v>86</v>
      </c>
      <c r="D5347" s="211" t="s">
        <v>39075</v>
      </c>
    </row>
    <row r="5348" spans="1:4" ht="13.5" x14ac:dyDescent="0.25">
      <c r="A5348" s="212">
        <v>98068</v>
      </c>
      <c r="B5348" s="210" t="s">
        <v>5238</v>
      </c>
      <c r="C5348" s="210" t="s">
        <v>86</v>
      </c>
      <c r="D5348" s="211" t="s">
        <v>39076</v>
      </c>
    </row>
    <row r="5349" spans="1:4" ht="13.5" x14ac:dyDescent="0.25">
      <c r="A5349" s="212">
        <v>98069</v>
      </c>
      <c r="B5349" s="210" t="s">
        <v>5239</v>
      </c>
      <c r="C5349" s="210" t="s">
        <v>86</v>
      </c>
      <c r="D5349" s="211" t="s">
        <v>39077</v>
      </c>
    </row>
    <row r="5350" spans="1:4" ht="13.5" x14ac:dyDescent="0.25">
      <c r="A5350" s="212">
        <v>98070</v>
      </c>
      <c r="B5350" s="210" t="s">
        <v>5240</v>
      </c>
      <c r="C5350" s="210" t="s">
        <v>86</v>
      </c>
      <c r="D5350" s="211" t="s">
        <v>39078</v>
      </c>
    </row>
    <row r="5351" spans="1:4" ht="13.5" x14ac:dyDescent="0.25">
      <c r="A5351" s="212">
        <v>98071</v>
      </c>
      <c r="B5351" s="210" t="s">
        <v>5241</v>
      </c>
      <c r="C5351" s="210" t="s">
        <v>86</v>
      </c>
      <c r="D5351" s="211" t="s">
        <v>39079</v>
      </c>
    </row>
    <row r="5352" spans="1:4" ht="13.5" x14ac:dyDescent="0.25">
      <c r="A5352" s="212">
        <v>98072</v>
      </c>
      <c r="B5352" s="210" t="s">
        <v>5242</v>
      </c>
      <c r="C5352" s="210" t="s">
        <v>86</v>
      </c>
      <c r="D5352" s="211" t="s">
        <v>39080</v>
      </c>
    </row>
    <row r="5353" spans="1:4" ht="13.5" x14ac:dyDescent="0.25">
      <c r="A5353" s="212">
        <v>98073</v>
      </c>
      <c r="B5353" s="210" t="s">
        <v>5243</v>
      </c>
      <c r="C5353" s="210" t="s">
        <v>86</v>
      </c>
      <c r="D5353" s="211" t="s">
        <v>39081</v>
      </c>
    </row>
    <row r="5354" spans="1:4" ht="13.5" x14ac:dyDescent="0.25">
      <c r="A5354" s="212">
        <v>98074</v>
      </c>
      <c r="B5354" s="210" t="s">
        <v>5244</v>
      </c>
      <c r="C5354" s="210" t="s">
        <v>86</v>
      </c>
      <c r="D5354" s="211" t="s">
        <v>39082</v>
      </c>
    </row>
    <row r="5355" spans="1:4" ht="13.5" x14ac:dyDescent="0.25">
      <c r="A5355" s="212">
        <v>98075</v>
      </c>
      <c r="B5355" s="210" t="s">
        <v>5245</v>
      </c>
      <c r="C5355" s="210" t="s">
        <v>86</v>
      </c>
      <c r="D5355" s="211" t="s">
        <v>39083</v>
      </c>
    </row>
    <row r="5356" spans="1:4" ht="13.5" x14ac:dyDescent="0.25">
      <c r="A5356" s="212">
        <v>98076</v>
      </c>
      <c r="B5356" s="210" t="s">
        <v>5246</v>
      </c>
      <c r="C5356" s="210" t="s">
        <v>86</v>
      </c>
      <c r="D5356" s="211" t="s">
        <v>39084</v>
      </c>
    </row>
    <row r="5357" spans="1:4" ht="13.5" x14ac:dyDescent="0.25">
      <c r="A5357" s="212">
        <v>98077</v>
      </c>
      <c r="B5357" s="210" t="s">
        <v>5247</v>
      </c>
      <c r="C5357" s="210" t="s">
        <v>86</v>
      </c>
      <c r="D5357" s="211" t="s">
        <v>39085</v>
      </c>
    </row>
    <row r="5358" spans="1:4" ht="13.5" x14ac:dyDescent="0.25">
      <c r="A5358" s="212">
        <v>98078</v>
      </c>
      <c r="B5358" s="210" t="s">
        <v>5248</v>
      </c>
      <c r="C5358" s="210" t="s">
        <v>86</v>
      </c>
      <c r="D5358" s="211" t="s">
        <v>39086</v>
      </c>
    </row>
    <row r="5359" spans="1:4" ht="13.5" x14ac:dyDescent="0.25">
      <c r="A5359" s="212">
        <v>98079</v>
      </c>
      <c r="B5359" s="210" t="s">
        <v>5249</v>
      </c>
      <c r="C5359" s="210" t="s">
        <v>86</v>
      </c>
      <c r="D5359" s="211" t="s">
        <v>39087</v>
      </c>
    </row>
    <row r="5360" spans="1:4" ht="13.5" x14ac:dyDescent="0.25">
      <c r="A5360" s="212">
        <v>98080</v>
      </c>
      <c r="B5360" s="210" t="s">
        <v>5250</v>
      </c>
      <c r="C5360" s="210" t="s">
        <v>86</v>
      </c>
      <c r="D5360" s="211" t="s">
        <v>39088</v>
      </c>
    </row>
    <row r="5361" spans="1:4" ht="13.5" x14ac:dyDescent="0.25">
      <c r="A5361" s="212">
        <v>98081</v>
      </c>
      <c r="B5361" s="210" t="s">
        <v>5251</v>
      </c>
      <c r="C5361" s="210" t="s">
        <v>86</v>
      </c>
      <c r="D5361" s="211" t="s">
        <v>39089</v>
      </c>
    </row>
    <row r="5362" spans="1:4" ht="13.5" x14ac:dyDescent="0.25">
      <c r="A5362" s="212">
        <v>98082</v>
      </c>
      <c r="B5362" s="210" t="s">
        <v>5252</v>
      </c>
      <c r="C5362" s="210" t="s">
        <v>86</v>
      </c>
      <c r="D5362" s="211" t="s">
        <v>39090</v>
      </c>
    </row>
    <row r="5363" spans="1:4" ht="13.5" x14ac:dyDescent="0.25">
      <c r="A5363" s="212">
        <v>98083</v>
      </c>
      <c r="B5363" s="210" t="s">
        <v>5253</v>
      </c>
      <c r="C5363" s="210" t="s">
        <v>86</v>
      </c>
      <c r="D5363" s="211" t="s">
        <v>39091</v>
      </c>
    </row>
    <row r="5364" spans="1:4" ht="13.5" x14ac:dyDescent="0.25">
      <c r="A5364" s="212">
        <v>98084</v>
      </c>
      <c r="B5364" s="210" t="s">
        <v>5254</v>
      </c>
      <c r="C5364" s="210" t="s">
        <v>86</v>
      </c>
      <c r="D5364" s="211" t="s">
        <v>39092</v>
      </c>
    </row>
    <row r="5365" spans="1:4" ht="13.5" x14ac:dyDescent="0.25">
      <c r="A5365" s="212">
        <v>98085</v>
      </c>
      <c r="B5365" s="210" t="s">
        <v>5255</v>
      </c>
      <c r="C5365" s="210" t="s">
        <v>86</v>
      </c>
      <c r="D5365" s="211" t="s">
        <v>39093</v>
      </c>
    </row>
    <row r="5366" spans="1:4" ht="13.5" x14ac:dyDescent="0.25">
      <c r="A5366" s="212">
        <v>98086</v>
      </c>
      <c r="B5366" s="210" t="s">
        <v>5256</v>
      </c>
      <c r="C5366" s="210" t="s">
        <v>86</v>
      </c>
      <c r="D5366" s="211" t="s">
        <v>39094</v>
      </c>
    </row>
    <row r="5367" spans="1:4" ht="13.5" x14ac:dyDescent="0.25">
      <c r="A5367" s="212">
        <v>98087</v>
      </c>
      <c r="B5367" s="210" t="s">
        <v>5257</v>
      </c>
      <c r="C5367" s="210" t="s">
        <v>86</v>
      </c>
      <c r="D5367" s="211" t="s">
        <v>39095</v>
      </c>
    </row>
    <row r="5368" spans="1:4" ht="13.5" x14ac:dyDescent="0.25">
      <c r="A5368" s="212">
        <v>98088</v>
      </c>
      <c r="B5368" s="210" t="s">
        <v>5258</v>
      </c>
      <c r="C5368" s="210" t="s">
        <v>86</v>
      </c>
      <c r="D5368" s="211" t="s">
        <v>39096</v>
      </c>
    </row>
    <row r="5369" spans="1:4" ht="13.5" x14ac:dyDescent="0.25">
      <c r="A5369" s="212">
        <v>98089</v>
      </c>
      <c r="B5369" s="210" t="s">
        <v>5259</v>
      </c>
      <c r="C5369" s="210" t="s">
        <v>86</v>
      </c>
      <c r="D5369" s="211" t="s">
        <v>39097</v>
      </c>
    </row>
    <row r="5370" spans="1:4" ht="13.5" x14ac:dyDescent="0.25">
      <c r="A5370" s="212">
        <v>98090</v>
      </c>
      <c r="B5370" s="210" t="s">
        <v>5260</v>
      </c>
      <c r="C5370" s="210" t="s">
        <v>86</v>
      </c>
      <c r="D5370" s="211" t="s">
        <v>39098</v>
      </c>
    </row>
    <row r="5371" spans="1:4" ht="13.5" x14ac:dyDescent="0.25">
      <c r="A5371" s="212">
        <v>98091</v>
      </c>
      <c r="B5371" s="210" t="s">
        <v>5261</v>
      </c>
      <c r="C5371" s="210" t="s">
        <v>86</v>
      </c>
      <c r="D5371" s="211" t="s">
        <v>39099</v>
      </c>
    </row>
    <row r="5372" spans="1:4" ht="13.5" x14ac:dyDescent="0.25">
      <c r="A5372" s="212">
        <v>98092</v>
      </c>
      <c r="B5372" s="210" t="s">
        <v>5262</v>
      </c>
      <c r="C5372" s="210" t="s">
        <v>86</v>
      </c>
      <c r="D5372" s="211" t="s">
        <v>39100</v>
      </c>
    </row>
    <row r="5373" spans="1:4" ht="13.5" x14ac:dyDescent="0.25">
      <c r="A5373" s="212">
        <v>98093</v>
      </c>
      <c r="B5373" s="210" t="s">
        <v>5263</v>
      </c>
      <c r="C5373" s="210" t="s">
        <v>86</v>
      </c>
      <c r="D5373" s="211" t="s">
        <v>39101</v>
      </c>
    </row>
    <row r="5374" spans="1:4" ht="13.5" x14ac:dyDescent="0.25">
      <c r="A5374" s="212">
        <v>98094</v>
      </c>
      <c r="B5374" s="210" t="s">
        <v>5264</v>
      </c>
      <c r="C5374" s="210" t="s">
        <v>86</v>
      </c>
      <c r="D5374" s="211" t="s">
        <v>39102</v>
      </c>
    </row>
    <row r="5375" spans="1:4" ht="13.5" x14ac:dyDescent="0.25">
      <c r="A5375" s="212">
        <v>98099</v>
      </c>
      <c r="B5375" s="210" t="s">
        <v>5265</v>
      </c>
      <c r="C5375" s="210" t="s">
        <v>86</v>
      </c>
      <c r="D5375" s="211" t="s">
        <v>39103</v>
      </c>
    </row>
    <row r="5376" spans="1:4" ht="13.5" x14ac:dyDescent="0.25">
      <c r="A5376" s="212">
        <v>98100</v>
      </c>
      <c r="B5376" s="210" t="s">
        <v>5266</v>
      </c>
      <c r="C5376" s="210" t="s">
        <v>86</v>
      </c>
      <c r="D5376" s="211" t="s">
        <v>39104</v>
      </c>
    </row>
    <row r="5377" spans="1:4" ht="13.5" x14ac:dyDescent="0.25">
      <c r="A5377" s="212">
        <v>98101</v>
      </c>
      <c r="B5377" s="210" t="s">
        <v>5267</v>
      </c>
      <c r="C5377" s="210" t="s">
        <v>86</v>
      </c>
      <c r="D5377" s="211" t="s">
        <v>39105</v>
      </c>
    </row>
    <row r="5378" spans="1:4" ht="13.5" x14ac:dyDescent="0.25">
      <c r="A5378" s="212">
        <v>98109</v>
      </c>
      <c r="B5378" s="210" t="s">
        <v>5268</v>
      </c>
      <c r="C5378" s="210" t="s">
        <v>86</v>
      </c>
      <c r="D5378" s="211" t="s">
        <v>39106</v>
      </c>
    </row>
    <row r="5379" spans="1:4" ht="13.5" x14ac:dyDescent="0.25">
      <c r="A5379" s="212">
        <v>98110</v>
      </c>
      <c r="B5379" s="210" t="s">
        <v>5269</v>
      </c>
      <c r="C5379" s="210" t="s">
        <v>86</v>
      </c>
      <c r="D5379" s="211" t="s">
        <v>39107</v>
      </c>
    </row>
    <row r="5380" spans="1:4" ht="13.5" x14ac:dyDescent="0.25">
      <c r="A5380" s="212">
        <v>98111</v>
      </c>
      <c r="B5380" s="210" t="s">
        <v>5270</v>
      </c>
      <c r="C5380" s="210" t="s">
        <v>86</v>
      </c>
      <c r="D5380" s="211" t="s">
        <v>39108</v>
      </c>
    </row>
    <row r="5381" spans="1:4" ht="13.5" x14ac:dyDescent="0.25">
      <c r="A5381" s="212">
        <v>98112</v>
      </c>
      <c r="B5381" s="210" t="s">
        <v>5271</v>
      </c>
      <c r="C5381" s="210" t="s">
        <v>86</v>
      </c>
      <c r="D5381" s="211" t="s">
        <v>33725</v>
      </c>
    </row>
    <row r="5382" spans="1:4" ht="13.5" x14ac:dyDescent="0.25">
      <c r="A5382" s="212">
        <v>98114</v>
      </c>
      <c r="B5382" s="210" t="s">
        <v>5272</v>
      </c>
      <c r="C5382" s="210" t="s">
        <v>86</v>
      </c>
      <c r="D5382" s="211" t="s">
        <v>39109</v>
      </c>
    </row>
    <row r="5383" spans="1:4" ht="13.5" x14ac:dyDescent="0.25">
      <c r="A5383" s="212">
        <v>98115</v>
      </c>
      <c r="B5383" s="210" t="s">
        <v>5273</v>
      </c>
      <c r="C5383" s="210" t="s">
        <v>86</v>
      </c>
      <c r="D5383" s="211" t="s">
        <v>39110</v>
      </c>
    </row>
    <row r="5384" spans="1:4" ht="13.5" x14ac:dyDescent="0.25">
      <c r="A5384" s="212">
        <v>89349</v>
      </c>
      <c r="B5384" s="210" t="s">
        <v>5274</v>
      </c>
      <c r="C5384" s="210" t="s">
        <v>86</v>
      </c>
      <c r="D5384" s="211" t="s">
        <v>29815</v>
      </c>
    </row>
    <row r="5385" spans="1:4" ht="13.5" x14ac:dyDescent="0.25">
      <c r="A5385" s="212">
        <v>89351</v>
      </c>
      <c r="B5385" s="210" t="s">
        <v>5275</v>
      </c>
      <c r="C5385" s="210" t="s">
        <v>86</v>
      </c>
      <c r="D5385" s="211" t="s">
        <v>29749</v>
      </c>
    </row>
    <row r="5386" spans="1:4" ht="13.5" x14ac:dyDescent="0.25">
      <c r="A5386" s="212">
        <v>89352</v>
      </c>
      <c r="B5386" s="210" t="s">
        <v>5276</v>
      </c>
      <c r="C5386" s="210" t="s">
        <v>86</v>
      </c>
      <c r="D5386" s="211" t="s">
        <v>30872</v>
      </c>
    </row>
    <row r="5387" spans="1:4" ht="13.5" x14ac:dyDescent="0.25">
      <c r="A5387" s="212">
        <v>89353</v>
      </c>
      <c r="B5387" s="210" t="s">
        <v>5277</v>
      </c>
      <c r="C5387" s="210" t="s">
        <v>86</v>
      </c>
      <c r="D5387" s="211" t="s">
        <v>39111</v>
      </c>
    </row>
    <row r="5388" spans="1:4" ht="13.5" x14ac:dyDescent="0.25">
      <c r="A5388" s="212">
        <v>89354</v>
      </c>
      <c r="B5388" s="210" t="s">
        <v>5278</v>
      </c>
      <c r="C5388" s="210" t="s">
        <v>86</v>
      </c>
      <c r="D5388" s="211" t="s">
        <v>39112</v>
      </c>
    </row>
    <row r="5389" spans="1:4" ht="13.5" x14ac:dyDescent="0.25">
      <c r="A5389" s="212">
        <v>89984</v>
      </c>
      <c r="B5389" s="210" t="s">
        <v>5279</v>
      </c>
      <c r="C5389" s="210" t="s">
        <v>86</v>
      </c>
      <c r="D5389" s="211" t="s">
        <v>39113</v>
      </c>
    </row>
    <row r="5390" spans="1:4" ht="13.5" x14ac:dyDescent="0.25">
      <c r="A5390" s="212">
        <v>89985</v>
      </c>
      <c r="B5390" s="210" t="s">
        <v>5280</v>
      </c>
      <c r="C5390" s="210" t="s">
        <v>86</v>
      </c>
      <c r="D5390" s="211" t="s">
        <v>33044</v>
      </c>
    </row>
    <row r="5391" spans="1:4" ht="13.5" x14ac:dyDescent="0.25">
      <c r="A5391" s="212">
        <v>89986</v>
      </c>
      <c r="B5391" s="210" t="s">
        <v>5281</v>
      </c>
      <c r="C5391" s="210" t="s">
        <v>86</v>
      </c>
      <c r="D5391" s="211" t="s">
        <v>39114</v>
      </c>
    </row>
    <row r="5392" spans="1:4" ht="13.5" x14ac:dyDescent="0.25">
      <c r="A5392" s="212">
        <v>89987</v>
      </c>
      <c r="B5392" s="210" t="s">
        <v>5282</v>
      </c>
      <c r="C5392" s="210" t="s">
        <v>86</v>
      </c>
      <c r="D5392" s="211" t="s">
        <v>39115</v>
      </c>
    </row>
    <row r="5393" spans="1:4" ht="13.5" x14ac:dyDescent="0.25">
      <c r="A5393" s="212">
        <v>90371</v>
      </c>
      <c r="B5393" s="210" t="s">
        <v>5283</v>
      </c>
      <c r="C5393" s="210" t="s">
        <v>86</v>
      </c>
      <c r="D5393" s="211" t="s">
        <v>5586</v>
      </c>
    </row>
    <row r="5394" spans="1:4" ht="13.5" x14ac:dyDescent="0.25">
      <c r="A5394" s="212">
        <v>94489</v>
      </c>
      <c r="B5394" s="210" t="s">
        <v>5284</v>
      </c>
      <c r="C5394" s="210" t="s">
        <v>86</v>
      </c>
      <c r="D5394" s="211" t="s">
        <v>29993</v>
      </c>
    </row>
    <row r="5395" spans="1:4" ht="13.5" x14ac:dyDescent="0.25">
      <c r="A5395" s="212">
        <v>94490</v>
      </c>
      <c r="B5395" s="210" t="s">
        <v>5285</v>
      </c>
      <c r="C5395" s="210" t="s">
        <v>86</v>
      </c>
      <c r="D5395" s="211" t="s">
        <v>39116</v>
      </c>
    </row>
    <row r="5396" spans="1:4" ht="13.5" x14ac:dyDescent="0.25">
      <c r="A5396" s="212">
        <v>94491</v>
      </c>
      <c r="B5396" s="210" t="s">
        <v>5286</v>
      </c>
      <c r="C5396" s="210" t="s">
        <v>86</v>
      </c>
      <c r="D5396" s="211" t="s">
        <v>30723</v>
      </c>
    </row>
    <row r="5397" spans="1:4" ht="13.5" x14ac:dyDescent="0.25">
      <c r="A5397" s="212">
        <v>94492</v>
      </c>
      <c r="B5397" s="210" t="s">
        <v>5287</v>
      </c>
      <c r="C5397" s="210" t="s">
        <v>86</v>
      </c>
      <c r="D5397" s="211" t="s">
        <v>39117</v>
      </c>
    </row>
    <row r="5398" spans="1:4" ht="13.5" x14ac:dyDescent="0.25">
      <c r="A5398" s="212">
        <v>94493</v>
      </c>
      <c r="B5398" s="210" t="s">
        <v>5288</v>
      </c>
      <c r="C5398" s="210" t="s">
        <v>86</v>
      </c>
      <c r="D5398" s="211" t="s">
        <v>39118</v>
      </c>
    </row>
    <row r="5399" spans="1:4" ht="13.5" x14ac:dyDescent="0.25">
      <c r="A5399" s="212">
        <v>94495</v>
      </c>
      <c r="B5399" s="210" t="s">
        <v>5289</v>
      </c>
      <c r="C5399" s="210" t="s">
        <v>86</v>
      </c>
      <c r="D5399" s="211" t="s">
        <v>38983</v>
      </c>
    </row>
    <row r="5400" spans="1:4" ht="13.5" x14ac:dyDescent="0.25">
      <c r="A5400" s="212">
        <v>94496</v>
      </c>
      <c r="B5400" s="210" t="s">
        <v>5290</v>
      </c>
      <c r="C5400" s="210" t="s">
        <v>86</v>
      </c>
      <c r="D5400" s="211" t="s">
        <v>39119</v>
      </c>
    </row>
    <row r="5401" spans="1:4" ht="13.5" x14ac:dyDescent="0.25">
      <c r="A5401" s="212">
        <v>94497</v>
      </c>
      <c r="B5401" s="210" t="s">
        <v>5291</v>
      </c>
      <c r="C5401" s="210" t="s">
        <v>86</v>
      </c>
      <c r="D5401" s="211" t="s">
        <v>32870</v>
      </c>
    </row>
    <row r="5402" spans="1:4" ht="13.5" x14ac:dyDescent="0.25">
      <c r="A5402" s="212">
        <v>94498</v>
      </c>
      <c r="B5402" s="210" t="s">
        <v>5292</v>
      </c>
      <c r="C5402" s="210" t="s">
        <v>86</v>
      </c>
      <c r="D5402" s="211" t="s">
        <v>39120</v>
      </c>
    </row>
    <row r="5403" spans="1:4" ht="13.5" x14ac:dyDescent="0.25">
      <c r="A5403" s="212">
        <v>94499</v>
      </c>
      <c r="B5403" s="210" t="s">
        <v>5293</v>
      </c>
      <c r="C5403" s="210" t="s">
        <v>86</v>
      </c>
      <c r="D5403" s="211" t="s">
        <v>39121</v>
      </c>
    </row>
    <row r="5404" spans="1:4" ht="13.5" x14ac:dyDescent="0.25">
      <c r="A5404" s="212">
        <v>94500</v>
      </c>
      <c r="B5404" s="210" t="s">
        <v>5294</v>
      </c>
      <c r="C5404" s="210" t="s">
        <v>86</v>
      </c>
      <c r="D5404" s="211" t="s">
        <v>39122</v>
      </c>
    </row>
    <row r="5405" spans="1:4" ht="13.5" x14ac:dyDescent="0.25">
      <c r="A5405" s="212">
        <v>94501</v>
      </c>
      <c r="B5405" s="210" t="s">
        <v>5295</v>
      </c>
      <c r="C5405" s="210" t="s">
        <v>86</v>
      </c>
      <c r="D5405" s="211" t="s">
        <v>39123</v>
      </c>
    </row>
    <row r="5406" spans="1:4" ht="13.5" x14ac:dyDescent="0.25">
      <c r="A5406" s="212">
        <v>94792</v>
      </c>
      <c r="B5406" s="210" t="s">
        <v>5296</v>
      </c>
      <c r="C5406" s="210" t="s">
        <v>86</v>
      </c>
      <c r="D5406" s="211" t="s">
        <v>39124</v>
      </c>
    </row>
    <row r="5407" spans="1:4" ht="13.5" x14ac:dyDescent="0.25">
      <c r="A5407" s="212">
        <v>94793</v>
      </c>
      <c r="B5407" s="210" t="s">
        <v>5297</v>
      </c>
      <c r="C5407" s="210" t="s">
        <v>86</v>
      </c>
      <c r="D5407" s="211" t="s">
        <v>33747</v>
      </c>
    </row>
    <row r="5408" spans="1:4" ht="13.5" x14ac:dyDescent="0.25">
      <c r="A5408" s="212">
        <v>94794</v>
      </c>
      <c r="B5408" s="210" t="s">
        <v>5298</v>
      </c>
      <c r="C5408" s="210" t="s">
        <v>86</v>
      </c>
      <c r="D5408" s="211" t="s">
        <v>39125</v>
      </c>
    </row>
    <row r="5409" spans="1:4" ht="13.5" x14ac:dyDescent="0.25">
      <c r="A5409" s="212">
        <v>94795</v>
      </c>
      <c r="B5409" s="210" t="s">
        <v>5299</v>
      </c>
      <c r="C5409" s="210" t="s">
        <v>86</v>
      </c>
      <c r="D5409" s="211" t="s">
        <v>39126</v>
      </c>
    </row>
    <row r="5410" spans="1:4" ht="13.5" x14ac:dyDescent="0.25">
      <c r="A5410" s="212">
        <v>94796</v>
      </c>
      <c r="B5410" s="210" t="s">
        <v>5301</v>
      </c>
      <c r="C5410" s="210" t="s">
        <v>86</v>
      </c>
      <c r="D5410" s="211" t="s">
        <v>39127</v>
      </c>
    </row>
    <row r="5411" spans="1:4" ht="13.5" x14ac:dyDescent="0.25">
      <c r="A5411" s="212">
        <v>94797</v>
      </c>
      <c r="B5411" s="210" t="s">
        <v>5302</v>
      </c>
      <c r="C5411" s="210" t="s">
        <v>86</v>
      </c>
      <c r="D5411" s="211" t="s">
        <v>39128</v>
      </c>
    </row>
    <row r="5412" spans="1:4" ht="13.5" x14ac:dyDescent="0.25">
      <c r="A5412" s="212">
        <v>94798</v>
      </c>
      <c r="B5412" s="210" t="s">
        <v>5303</v>
      </c>
      <c r="C5412" s="210" t="s">
        <v>86</v>
      </c>
      <c r="D5412" s="211" t="s">
        <v>39129</v>
      </c>
    </row>
    <row r="5413" spans="1:4" ht="13.5" x14ac:dyDescent="0.25">
      <c r="A5413" s="212">
        <v>94799</v>
      </c>
      <c r="B5413" s="210" t="s">
        <v>5304</v>
      </c>
      <c r="C5413" s="210" t="s">
        <v>86</v>
      </c>
      <c r="D5413" s="211" t="s">
        <v>39130</v>
      </c>
    </row>
    <row r="5414" spans="1:4" ht="13.5" x14ac:dyDescent="0.25">
      <c r="A5414" s="212">
        <v>94800</v>
      </c>
      <c r="B5414" s="210" t="s">
        <v>5305</v>
      </c>
      <c r="C5414" s="210" t="s">
        <v>86</v>
      </c>
      <c r="D5414" s="211" t="s">
        <v>39131</v>
      </c>
    </row>
    <row r="5415" spans="1:4" ht="13.5" x14ac:dyDescent="0.25">
      <c r="A5415" s="212">
        <v>95248</v>
      </c>
      <c r="B5415" s="210" t="s">
        <v>5306</v>
      </c>
      <c r="C5415" s="210" t="s">
        <v>86</v>
      </c>
      <c r="D5415" s="211" t="s">
        <v>12097</v>
      </c>
    </row>
    <row r="5416" spans="1:4" ht="13.5" x14ac:dyDescent="0.25">
      <c r="A5416" s="212">
        <v>95249</v>
      </c>
      <c r="B5416" s="210" t="s">
        <v>5307</v>
      </c>
      <c r="C5416" s="210" t="s">
        <v>86</v>
      </c>
      <c r="D5416" s="211" t="s">
        <v>39132</v>
      </c>
    </row>
    <row r="5417" spans="1:4" ht="13.5" x14ac:dyDescent="0.25">
      <c r="A5417" s="212">
        <v>95250</v>
      </c>
      <c r="B5417" s="210" t="s">
        <v>5308</v>
      </c>
      <c r="C5417" s="210" t="s">
        <v>86</v>
      </c>
      <c r="D5417" s="211" t="s">
        <v>39133</v>
      </c>
    </row>
    <row r="5418" spans="1:4" ht="13.5" x14ac:dyDescent="0.25">
      <c r="A5418" s="212">
        <v>95251</v>
      </c>
      <c r="B5418" s="210" t="s">
        <v>5309</v>
      </c>
      <c r="C5418" s="210" t="s">
        <v>86</v>
      </c>
      <c r="D5418" s="211" t="s">
        <v>39134</v>
      </c>
    </row>
    <row r="5419" spans="1:4" ht="13.5" x14ac:dyDescent="0.25">
      <c r="A5419" s="212">
        <v>95252</v>
      </c>
      <c r="B5419" s="210" t="s">
        <v>5310</v>
      </c>
      <c r="C5419" s="210" t="s">
        <v>86</v>
      </c>
      <c r="D5419" s="211" t="s">
        <v>39135</v>
      </c>
    </row>
    <row r="5420" spans="1:4" ht="13.5" x14ac:dyDescent="0.25">
      <c r="A5420" s="212">
        <v>95253</v>
      </c>
      <c r="B5420" s="210" t="s">
        <v>5311</v>
      </c>
      <c r="C5420" s="210" t="s">
        <v>86</v>
      </c>
      <c r="D5420" s="211" t="s">
        <v>39136</v>
      </c>
    </row>
    <row r="5421" spans="1:4" ht="13.5" x14ac:dyDescent="0.25">
      <c r="A5421" s="212">
        <v>99619</v>
      </c>
      <c r="B5421" s="210" t="s">
        <v>5312</v>
      </c>
      <c r="C5421" s="210" t="s">
        <v>86</v>
      </c>
      <c r="D5421" s="211" t="s">
        <v>39137</v>
      </c>
    </row>
    <row r="5422" spans="1:4" ht="13.5" x14ac:dyDescent="0.25">
      <c r="A5422" s="212">
        <v>99620</v>
      </c>
      <c r="B5422" s="210" t="s">
        <v>5313</v>
      </c>
      <c r="C5422" s="210" t="s">
        <v>86</v>
      </c>
      <c r="D5422" s="211" t="s">
        <v>39138</v>
      </c>
    </row>
    <row r="5423" spans="1:4" ht="13.5" x14ac:dyDescent="0.25">
      <c r="A5423" s="212">
        <v>99621</v>
      </c>
      <c r="B5423" s="210" t="s">
        <v>5314</v>
      </c>
      <c r="C5423" s="210" t="s">
        <v>86</v>
      </c>
      <c r="D5423" s="211" t="s">
        <v>39139</v>
      </c>
    </row>
    <row r="5424" spans="1:4" ht="13.5" x14ac:dyDescent="0.25">
      <c r="A5424" s="212">
        <v>99622</v>
      </c>
      <c r="B5424" s="210" t="s">
        <v>5315</v>
      </c>
      <c r="C5424" s="210" t="s">
        <v>86</v>
      </c>
      <c r="D5424" s="211" t="s">
        <v>39140</v>
      </c>
    </row>
    <row r="5425" spans="1:4" ht="13.5" x14ac:dyDescent="0.25">
      <c r="A5425" s="212">
        <v>99623</v>
      </c>
      <c r="B5425" s="210" t="s">
        <v>5316</v>
      </c>
      <c r="C5425" s="210" t="s">
        <v>86</v>
      </c>
      <c r="D5425" s="211" t="s">
        <v>39141</v>
      </c>
    </row>
    <row r="5426" spans="1:4" ht="13.5" x14ac:dyDescent="0.25">
      <c r="A5426" s="212">
        <v>99624</v>
      </c>
      <c r="B5426" s="210" t="s">
        <v>5317</v>
      </c>
      <c r="C5426" s="210" t="s">
        <v>86</v>
      </c>
      <c r="D5426" s="211" t="s">
        <v>39142</v>
      </c>
    </row>
    <row r="5427" spans="1:4" ht="13.5" x14ac:dyDescent="0.25">
      <c r="A5427" s="212">
        <v>99625</v>
      </c>
      <c r="B5427" s="210" t="s">
        <v>5318</v>
      </c>
      <c r="C5427" s="210" t="s">
        <v>86</v>
      </c>
      <c r="D5427" s="211" t="s">
        <v>39143</v>
      </c>
    </row>
    <row r="5428" spans="1:4" ht="13.5" x14ac:dyDescent="0.25">
      <c r="A5428" s="212">
        <v>99626</v>
      </c>
      <c r="B5428" s="210" t="s">
        <v>5319</v>
      </c>
      <c r="C5428" s="210" t="s">
        <v>86</v>
      </c>
      <c r="D5428" s="211" t="s">
        <v>39144</v>
      </c>
    </row>
    <row r="5429" spans="1:4" ht="13.5" x14ac:dyDescent="0.25">
      <c r="A5429" s="212">
        <v>99627</v>
      </c>
      <c r="B5429" s="210" t="s">
        <v>5320</v>
      </c>
      <c r="C5429" s="210" t="s">
        <v>86</v>
      </c>
      <c r="D5429" s="211" t="s">
        <v>39145</v>
      </c>
    </row>
    <row r="5430" spans="1:4" ht="13.5" x14ac:dyDescent="0.25">
      <c r="A5430" s="212">
        <v>99628</v>
      </c>
      <c r="B5430" s="210" t="s">
        <v>5321</v>
      </c>
      <c r="C5430" s="210" t="s">
        <v>86</v>
      </c>
      <c r="D5430" s="211" t="s">
        <v>39146</v>
      </c>
    </row>
    <row r="5431" spans="1:4" ht="13.5" x14ac:dyDescent="0.25">
      <c r="A5431" s="212">
        <v>99629</v>
      </c>
      <c r="B5431" s="210" t="s">
        <v>5322</v>
      </c>
      <c r="C5431" s="210" t="s">
        <v>86</v>
      </c>
      <c r="D5431" s="211" t="s">
        <v>39147</v>
      </c>
    </row>
    <row r="5432" spans="1:4" ht="13.5" x14ac:dyDescent="0.25">
      <c r="A5432" s="212">
        <v>99630</v>
      </c>
      <c r="B5432" s="210" t="s">
        <v>5323</v>
      </c>
      <c r="C5432" s="210" t="s">
        <v>86</v>
      </c>
      <c r="D5432" s="211" t="s">
        <v>39148</v>
      </c>
    </row>
    <row r="5433" spans="1:4" ht="13.5" x14ac:dyDescent="0.25">
      <c r="A5433" s="212">
        <v>99631</v>
      </c>
      <c r="B5433" s="210" t="s">
        <v>5324</v>
      </c>
      <c r="C5433" s="210" t="s">
        <v>86</v>
      </c>
      <c r="D5433" s="211" t="s">
        <v>39149</v>
      </c>
    </row>
    <row r="5434" spans="1:4" ht="13.5" x14ac:dyDescent="0.25">
      <c r="A5434" s="212">
        <v>99632</v>
      </c>
      <c r="B5434" s="210" t="s">
        <v>5325</v>
      </c>
      <c r="C5434" s="210" t="s">
        <v>86</v>
      </c>
      <c r="D5434" s="211" t="s">
        <v>39150</v>
      </c>
    </row>
    <row r="5435" spans="1:4" ht="13.5" x14ac:dyDescent="0.25">
      <c r="A5435" s="212">
        <v>99633</v>
      </c>
      <c r="B5435" s="210" t="s">
        <v>5326</v>
      </c>
      <c r="C5435" s="210" t="s">
        <v>86</v>
      </c>
      <c r="D5435" s="211" t="s">
        <v>39151</v>
      </c>
    </row>
    <row r="5436" spans="1:4" ht="13.5" x14ac:dyDescent="0.25">
      <c r="A5436" s="212">
        <v>99634</v>
      </c>
      <c r="B5436" s="210" t="s">
        <v>5327</v>
      </c>
      <c r="C5436" s="210" t="s">
        <v>86</v>
      </c>
      <c r="D5436" s="211" t="s">
        <v>39152</v>
      </c>
    </row>
    <row r="5437" spans="1:4" ht="13.5" x14ac:dyDescent="0.25">
      <c r="A5437" s="212">
        <v>99635</v>
      </c>
      <c r="B5437" s="210" t="s">
        <v>5328</v>
      </c>
      <c r="C5437" s="210" t="s">
        <v>86</v>
      </c>
      <c r="D5437" s="211" t="s">
        <v>39153</v>
      </c>
    </row>
    <row r="5438" spans="1:4" ht="13.5" x14ac:dyDescent="0.25">
      <c r="A5438" s="212">
        <v>103008</v>
      </c>
      <c r="B5438" s="210" t="s">
        <v>5329</v>
      </c>
      <c r="C5438" s="210" t="s">
        <v>86</v>
      </c>
      <c r="D5438" s="211" t="s">
        <v>39154</v>
      </c>
    </row>
    <row r="5439" spans="1:4" ht="13.5" x14ac:dyDescent="0.25">
      <c r="A5439" s="212">
        <v>103009</v>
      </c>
      <c r="B5439" s="210" t="s">
        <v>5330</v>
      </c>
      <c r="C5439" s="210" t="s">
        <v>86</v>
      </c>
      <c r="D5439" s="211" t="s">
        <v>33521</v>
      </c>
    </row>
    <row r="5440" spans="1:4" ht="13.5" x14ac:dyDescent="0.25">
      <c r="A5440" s="212">
        <v>103010</v>
      </c>
      <c r="B5440" s="210" t="s">
        <v>5331</v>
      </c>
      <c r="C5440" s="210" t="s">
        <v>86</v>
      </c>
      <c r="D5440" s="211" t="s">
        <v>33639</v>
      </c>
    </row>
    <row r="5441" spans="1:4" ht="13.5" x14ac:dyDescent="0.25">
      <c r="A5441" s="212">
        <v>103011</v>
      </c>
      <c r="B5441" s="210" t="s">
        <v>5332</v>
      </c>
      <c r="C5441" s="210" t="s">
        <v>86</v>
      </c>
      <c r="D5441" s="211" t="s">
        <v>39155</v>
      </c>
    </row>
    <row r="5442" spans="1:4" ht="13.5" x14ac:dyDescent="0.25">
      <c r="A5442" s="212">
        <v>103012</v>
      </c>
      <c r="B5442" s="210" t="s">
        <v>5333</v>
      </c>
      <c r="C5442" s="210" t="s">
        <v>86</v>
      </c>
      <c r="D5442" s="211" t="s">
        <v>39156</v>
      </c>
    </row>
    <row r="5443" spans="1:4" ht="13.5" x14ac:dyDescent="0.25">
      <c r="A5443" s="212">
        <v>103013</v>
      </c>
      <c r="B5443" s="210" t="s">
        <v>5334</v>
      </c>
      <c r="C5443" s="210" t="s">
        <v>86</v>
      </c>
      <c r="D5443" s="211" t="s">
        <v>39157</v>
      </c>
    </row>
    <row r="5444" spans="1:4" ht="13.5" x14ac:dyDescent="0.25">
      <c r="A5444" s="212">
        <v>103014</v>
      </c>
      <c r="B5444" s="210" t="s">
        <v>5335</v>
      </c>
      <c r="C5444" s="210" t="s">
        <v>86</v>
      </c>
      <c r="D5444" s="211" t="s">
        <v>37588</v>
      </c>
    </row>
    <row r="5445" spans="1:4" ht="13.5" x14ac:dyDescent="0.25">
      <c r="A5445" s="212">
        <v>103015</v>
      </c>
      <c r="B5445" s="210" t="s">
        <v>5336</v>
      </c>
      <c r="C5445" s="210" t="s">
        <v>86</v>
      </c>
      <c r="D5445" s="211" t="s">
        <v>39158</v>
      </c>
    </row>
    <row r="5446" spans="1:4" ht="13.5" x14ac:dyDescent="0.25">
      <c r="A5446" s="212">
        <v>103016</v>
      </c>
      <c r="B5446" s="210" t="s">
        <v>5337</v>
      </c>
      <c r="C5446" s="210" t="s">
        <v>86</v>
      </c>
      <c r="D5446" s="211" t="s">
        <v>39159</v>
      </c>
    </row>
    <row r="5447" spans="1:4" ht="13.5" x14ac:dyDescent="0.25">
      <c r="A5447" s="212">
        <v>103017</v>
      </c>
      <c r="B5447" s="210" t="s">
        <v>5338</v>
      </c>
      <c r="C5447" s="210" t="s">
        <v>86</v>
      </c>
      <c r="D5447" s="211" t="s">
        <v>32118</v>
      </c>
    </row>
    <row r="5448" spans="1:4" ht="13.5" x14ac:dyDescent="0.25">
      <c r="A5448" s="212">
        <v>103018</v>
      </c>
      <c r="B5448" s="210" t="s">
        <v>5339</v>
      </c>
      <c r="C5448" s="210" t="s">
        <v>86</v>
      </c>
      <c r="D5448" s="211" t="s">
        <v>39160</v>
      </c>
    </row>
    <row r="5449" spans="1:4" ht="13.5" x14ac:dyDescent="0.25">
      <c r="A5449" s="212">
        <v>103019</v>
      </c>
      <c r="B5449" s="210" t="s">
        <v>5340</v>
      </c>
      <c r="C5449" s="210" t="s">
        <v>86</v>
      </c>
      <c r="D5449" s="211" t="s">
        <v>39135</v>
      </c>
    </row>
    <row r="5450" spans="1:4" ht="13.5" x14ac:dyDescent="0.25">
      <c r="A5450" s="212">
        <v>103029</v>
      </c>
      <c r="B5450" s="210" t="s">
        <v>5341</v>
      </c>
      <c r="C5450" s="210" t="s">
        <v>86</v>
      </c>
      <c r="D5450" s="211" t="s">
        <v>39161</v>
      </c>
    </row>
    <row r="5451" spans="1:4" ht="13.5" x14ac:dyDescent="0.25">
      <c r="A5451" s="212">
        <v>103036</v>
      </c>
      <c r="B5451" s="210" t="s">
        <v>5343</v>
      </c>
      <c r="C5451" s="210" t="s">
        <v>86</v>
      </c>
      <c r="D5451" s="211" t="s">
        <v>2771</v>
      </c>
    </row>
    <row r="5452" spans="1:4" ht="13.5" x14ac:dyDescent="0.25">
      <c r="A5452" s="212">
        <v>103037</v>
      </c>
      <c r="B5452" s="210" t="s">
        <v>5344</v>
      </c>
      <c r="C5452" s="210" t="s">
        <v>86</v>
      </c>
      <c r="D5452" s="211" t="s">
        <v>30683</v>
      </c>
    </row>
    <row r="5453" spans="1:4" ht="13.5" x14ac:dyDescent="0.25">
      <c r="A5453" s="212">
        <v>103038</v>
      </c>
      <c r="B5453" s="210" t="s">
        <v>5345</v>
      </c>
      <c r="C5453" s="210" t="s">
        <v>86</v>
      </c>
      <c r="D5453" s="211" t="s">
        <v>39162</v>
      </c>
    </row>
    <row r="5454" spans="1:4" ht="13.5" x14ac:dyDescent="0.25">
      <c r="A5454" s="212">
        <v>103039</v>
      </c>
      <c r="B5454" s="210" t="s">
        <v>5346</v>
      </c>
      <c r="C5454" s="210" t="s">
        <v>86</v>
      </c>
      <c r="D5454" s="211" t="s">
        <v>39163</v>
      </c>
    </row>
    <row r="5455" spans="1:4" ht="13.5" x14ac:dyDescent="0.25">
      <c r="A5455" s="212">
        <v>103040</v>
      </c>
      <c r="B5455" s="210" t="s">
        <v>5347</v>
      </c>
      <c r="C5455" s="210" t="s">
        <v>86</v>
      </c>
      <c r="D5455" s="211" t="s">
        <v>39164</v>
      </c>
    </row>
    <row r="5456" spans="1:4" ht="13.5" x14ac:dyDescent="0.25">
      <c r="A5456" s="212">
        <v>103041</v>
      </c>
      <c r="B5456" s="210" t="s">
        <v>5348</v>
      </c>
      <c r="C5456" s="210" t="s">
        <v>86</v>
      </c>
      <c r="D5456" s="211" t="s">
        <v>6404</v>
      </c>
    </row>
    <row r="5457" spans="1:4" ht="13.5" x14ac:dyDescent="0.25">
      <c r="A5457" s="212">
        <v>103042</v>
      </c>
      <c r="B5457" s="210" t="s">
        <v>5350</v>
      </c>
      <c r="C5457" s="210" t="s">
        <v>86</v>
      </c>
      <c r="D5457" s="211" t="s">
        <v>32500</v>
      </c>
    </row>
    <row r="5458" spans="1:4" ht="13.5" x14ac:dyDescent="0.25">
      <c r="A5458" s="212">
        <v>103043</v>
      </c>
      <c r="B5458" s="210" t="s">
        <v>5351</v>
      </c>
      <c r="C5458" s="210" t="s">
        <v>86</v>
      </c>
      <c r="D5458" s="211" t="s">
        <v>30248</v>
      </c>
    </row>
    <row r="5459" spans="1:4" ht="13.5" x14ac:dyDescent="0.25">
      <c r="A5459" s="212">
        <v>103044</v>
      </c>
      <c r="B5459" s="210" t="s">
        <v>5352</v>
      </c>
      <c r="C5459" s="210" t="s">
        <v>86</v>
      </c>
      <c r="D5459" s="211" t="s">
        <v>32056</v>
      </c>
    </row>
    <row r="5460" spans="1:4" ht="13.5" x14ac:dyDescent="0.25">
      <c r="A5460" s="212">
        <v>103045</v>
      </c>
      <c r="B5460" s="210" t="s">
        <v>5353</v>
      </c>
      <c r="C5460" s="210" t="s">
        <v>86</v>
      </c>
      <c r="D5460" s="211" t="s">
        <v>6811</v>
      </c>
    </row>
    <row r="5461" spans="1:4" ht="13.5" x14ac:dyDescent="0.25">
      <c r="A5461" s="212">
        <v>103046</v>
      </c>
      <c r="B5461" s="210" t="s">
        <v>5354</v>
      </c>
      <c r="C5461" s="210" t="s">
        <v>86</v>
      </c>
      <c r="D5461" s="211" t="s">
        <v>4545</v>
      </c>
    </row>
    <row r="5462" spans="1:4" ht="13.5" x14ac:dyDescent="0.25">
      <c r="A5462" s="212">
        <v>103047</v>
      </c>
      <c r="B5462" s="210" t="s">
        <v>5356</v>
      </c>
      <c r="C5462" s="210" t="s">
        <v>86</v>
      </c>
      <c r="D5462" s="211" t="s">
        <v>7473</v>
      </c>
    </row>
    <row r="5463" spans="1:4" ht="13.5" x14ac:dyDescent="0.25">
      <c r="A5463" s="212">
        <v>103048</v>
      </c>
      <c r="B5463" s="210" t="s">
        <v>5357</v>
      </c>
      <c r="C5463" s="210" t="s">
        <v>86</v>
      </c>
      <c r="D5463" s="211" t="s">
        <v>1711</v>
      </c>
    </row>
    <row r="5464" spans="1:4" ht="13.5" x14ac:dyDescent="0.25">
      <c r="A5464" s="212">
        <v>103049</v>
      </c>
      <c r="B5464" s="210" t="s">
        <v>5359</v>
      </c>
      <c r="C5464" s="210" t="s">
        <v>86</v>
      </c>
      <c r="D5464" s="211" t="s">
        <v>12199</v>
      </c>
    </row>
    <row r="5465" spans="1:4" ht="13.5" x14ac:dyDescent="0.25">
      <c r="A5465" s="212">
        <v>103050</v>
      </c>
      <c r="B5465" s="210" t="s">
        <v>5360</v>
      </c>
      <c r="C5465" s="210" t="s">
        <v>86</v>
      </c>
      <c r="D5465" s="211" t="s">
        <v>9487</v>
      </c>
    </row>
    <row r="5466" spans="1:4" ht="13.5" x14ac:dyDescent="0.25">
      <c r="A5466" s="212">
        <v>103051</v>
      </c>
      <c r="B5466" s="210" t="s">
        <v>5361</v>
      </c>
      <c r="C5466" s="210" t="s">
        <v>86</v>
      </c>
      <c r="D5466" s="211" t="s">
        <v>4475</v>
      </c>
    </row>
    <row r="5467" spans="1:4" ht="13.5" x14ac:dyDescent="0.25">
      <c r="A5467" s="212">
        <v>103052</v>
      </c>
      <c r="B5467" s="210" t="s">
        <v>5362</v>
      </c>
      <c r="C5467" s="210" t="s">
        <v>86</v>
      </c>
      <c r="D5467" s="211" t="s">
        <v>39165</v>
      </c>
    </row>
    <row r="5468" spans="1:4" ht="13.5" x14ac:dyDescent="0.25">
      <c r="A5468" s="212">
        <v>95634</v>
      </c>
      <c r="B5468" s="210" t="s">
        <v>39166</v>
      </c>
      <c r="C5468" s="210" t="s">
        <v>86</v>
      </c>
      <c r="D5468" s="211" t="s">
        <v>39167</v>
      </c>
    </row>
    <row r="5469" spans="1:4" ht="13.5" x14ac:dyDescent="0.25">
      <c r="A5469" s="212">
        <v>95635</v>
      </c>
      <c r="B5469" s="210" t="s">
        <v>39168</v>
      </c>
      <c r="C5469" s="210" t="s">
        <v>86</v>
      </c>
      <c r="D5469" s="211" t="s">
        <v>39169</v>
      </c>
    </row>
    <row r="5470" spans="1:4" ht="13.5" x14ac:dyDescent="0.25">
      <c r="A5470" s="212">
        <v>95636</v>
      </c>
      <c r="B5470" s="210" t="s">
        <v>31039</v>
      </c>
      <c r="C5470" s="210" t="s">
        <v>86</v>
      </c>
      <c r="D5470" s="211" t="s">
        <v>39170</v>
      </c>
    </row>
    <row r="5471" spans="1:4" ht="13.5" x14ac:dyDescent="0.25">
      <c r="A5471" s="212">
        <v>95637</v>
      </c>
      <c r="B5471" s="210" t="s">
        <v>31040</v>
      </c>
      <c r="C5471" s="210" t="s">
        <v>86</v>
      </c>
      <c r="D5471" s="211" t="s">
        <v>39171</v>
      </c>
    </row>
    <row r="5472" spans="1:4" ht="13.5" x14ac:dyDescent="0.25">
      <c r="A5472" s="212">
        <v>95638</v>
      </c>
      <c r="B5472" s="210" t="s">
        <v>31041</v>
      </c>
      <c r="C5472" s="210" t="s">
        <v>86</v>
      </c>
      <c r="D5472" s="211" t="s">
        <v>39172</v>
      </c>
    </row>
    <row r="5473" spans="1:4" ht="13.5" x14ac:dyDescent="0.25">
      <c r="A5473" s="212">
        <v>95639</v>
      </c>
      <c r="B5473" s="210" t="s">
        <v>31042</v>
      </c>
      <c r="C5473" s="210" t="s">
        <v>86</v>
      </c>
      <c r="D5473" s="211" t="s">
        <v>39173</v>
      </c>
    </row>
    <row r="5474" spans="1:4" ht="13.5" x14ac:dyDescent="0.25">
      <c r="A5474" s="212">
        <v>95641</v>
      </c>
      <c r="B5474" s="210" t="s">
        <v>39174</v>
      </c>
      <c r="C5474" s="210" t="s">
        <v>86</v>
      </c>
      <c r="D5474" s="211" t="s">
        <v>39175</v>
      </c>
    </row>
    <row r="5475" spans="1:4" ht="13.5" x14ac:dyDescent="0.25">
      <c r="A5475" s="212">
        <v>95642</v>
      </c>
      <c r="B5475" s="210" t="s">
        <v>39176</v>
      </c>
      <c r="C5475" s="210" t="s">
        <v>86</v>
      </c>
      <c r="D5475" s="211" t="s">
        <v>39177</v>
      </c>
    </row>
    <row r="5476" spans="1:4" ht="13.5" x14ac:dyDescent="0.25">
      <c r="A5476" s="212">
        <v>95643</v>
      </c>
      <c r="B5476" s="210" t="s">
        <v>39178</v>
      </c>
      <c r="C5476" s="210" t="s">
        <v>86</v>
      </c>
      <c r="D5476" s="211" t="s">
        <v>39179</v>
      </c>
    </row>
    <row r="5477" spans="1:4" ht="13.5" x14ac:dyDescent="0.25">
      <c r="A5477" s="212">
        <v>95644</v>
      </c>
      <c r="B5477" s="210" t="s">
        <v>39180</v>
      </c>
      <c r="C5477" s="210" t="s">
        <v>86</v>
      </c>
      <c r="D5477" s="211" t="s">
        <v>39181</v>
      </c>
    </row>
    <row r="5478" spans="1:4" ht="13.5" x14ac:dyDescent="0.25">
      <c r="A5478" s="212">
        <v>95645</v>
      </c>
      <c r="B5478" s="210" t="s">
        <v>39182</v>
      </c>
      <c r="C5478" s="210" t="s">
        <v>86</v>
      </c>
      <c r="D5478" s="211" t="s">
        <v>39183</v>
      </c>
    </row>
    <row r="5479" spans="1:4" ht="13.5" x14ac:dyDescent="0.25">
      <c r="A5479" s="212">
        <v>95646</v>
      </c>
      <c r="B5479" s="210" t="s">
        <v>39184</v>
      </c>
      <c r="C5479" s="210" t="s">
        <v>86</v>
      </c>
      <c r="D5479" s="211" t="s">
        <v>39185</v>
      </c>
    </row>
    <row r="5480" spans="1:4" ht="13.5" x14ac:dyDescent="0.25">
      <c r="A5480" s="212">
        <v>95647</v>
      </c>
      <c r="B5480" s="210" t="s">
        <v>39186</v>
      </c>
      <c r="C5480" s="210" t="s">
        <v>86</v>
      </c>
      <c r="D5480" s="211" t="s">
        <v>39187</v>
      </c>
    </row>
    <row r="5481" spans="1:4" ht="13.5" x14ac:dyDescent="0.25">
      <c r="A5481" s="212">
        <v>95648</v>
      </c>
      <c r="B5481" s="210" t="s">
        <v>31043</v>
      </c>
      <c r="C5481" s="210" t="s">
        <v>86</v>
      </c>
      <c r="D5481" s="211" t="s">
        <v>39188</v>
      </c>
    </row>
    <row r="5482" spans="1:4" ht="13.5" x14ac:dyDescent="0.25">
      <c r="A5482" s="212">
        <v>95649</v>
      </c>
      <c r="B5482" s="210" t="s">
        <v>31044</v>
      </c>
      <c r="C5482" s="210" t="s">
        <v>86</v>
      </c>
      <c r="D5482" s="211" t="s">
        <v>39189</v>
      </c>
    </row>
    <row r="5483" spans="1:4" ht="13.5" x14ac:dyDescent="0.25">
      <c r="A5483" s="212">
        <v>95650</v>
      </c>
      <c r="B5483" s="210" t="s">
        <v>31045</v>
      </c>
      <c r="C5483" s="210" t="s">
        <v>86</v>
      </c>
      <c r="D5483" s="211" t="s">
        <v>39190</v>
      </c>
    </row>
    <row r="5484" spans="1:4" ht="13.5" x14ac:dyDescent="0.25">
      <c r="A5484" s="212">
        <v>95651</v>
      </c>
      <c r="B5484" s="210" t="s">
        <v>31046</v>
      </c>
      <c r="C5484" s="210" t="s">
        <v>86</v>
      </c>
      <c r="D5484" s="211" t="s">
        <v>39191</v>
      </c>
    </row>
    <row r="5485" spans="1:4" ht="13.5" x14ac:dyDescent="0.25">
      <c r="A5485" s="212">
        <v>95652</v>
      </c>
      <c r="B5485" s="210" t="s">
        <v>31047</v>
      </c>
      <c r="C5485" s="210" t="s">
        <v>86</v>
      </c>
      <c r="D5485" s="211" t="s">
        <v>39192</v>
      </c>
    </row>
    <row r="5486" spans="1:4" ht="13.5" x14ac:dyDescent="0.25">
      <c r="A5486" s="212">
        <v>95653</v>
      </c>
      <c r="B5486" s="210" t="s">
        <v>31048</v>
      </c>
      <c r="C5486" s="210" t="s">
        <v>86</v>
      </c>
      <c r="D5486" s="211" t="s">
        <v>39193</v>
      </c>
    </row>
    <row r="5487" spans="1:4" ht="13.5" x14ac:dyDescent="0.25">
      <c r="A5487" s="212">
        <v>95654</v>
      </c>
      <c r="B5487" s="210" t="s">
        <v>31049</v>
      </c>
      <c r="C5487" s="210" t="s">
        <v>86</v>
      </c>
      <c r="D5487" s="211" t="s">
        <v>39194</v>
      </c>
    </row>
    <row r="5488" spans="1:4" ht="13.5" x14ac:dyDescent="0.25">
      <c r="A5488" s="212">
        <v>95655</v>
      </c>
      <c r="B5488" s="210" t="s">
        <v>31050</v>
      </c>
      <c r="C5488" s="210" t="s">
        <v>86</v>
      </c>
      <c r="D5488" s="211" t="s">
        <v>39195</v>
      </c>
    </row>
    <row r="5489" spans="1:4" ht="13.5" x14ac:dyDescent="0.25">
      <c r="A5489" s="212">
        <v>95657</v>
      </c>
      <c r="B5489" s="210" t="s">
        <v>31051</v>
      </c>
      <c r="C5489" s="210" t="s">
        <v>86</v>
      </c>
      <c r="D5489" s="211" t="s">
        <v>39196</v>
      </c>
    </row>
    <row r="5490" spans="1:4" ht="13.5" x14ac:dyDescent="0.25">
      <c r="A5490" s="212">
        <v>95658</v>
      </c>
      <c r="B5490" s="210" t="s">
        <v>31052</v>
      </c>
      <c r="C5490" s="210" t="s">
        <v>86</v>
      </c>
      <c r="D5490" s="211" t="s">
        <v>39197</v>
      </c>
    </row>
    <row r="5491" spans="1:4" ht="13.5" x14ac:dyDescent="0.25">
      <c r="A5491" s="212">
        <v>95659</v>
      </c>
      <c r="B5491" s="210" t="s">
        <v>31053</v>
      </c>
      <c r="C5491" s="210" t="s">
        <v>86</v>
      </c>
      <c r="D5491" s="211" t="s">
        <v>39198</v>
      </c>
    </row>
    <row r="5492" spans="1:4" ht="13.5" x14ac:dyDescent="0.25">
      <c r="A5492" s="212">
        <v>95660</v>
      </c>
      <c r="B5492" s="210" t="s">
        <v>31054</v>
      </c>
      <c r="C5492" s="210" t="s">
        <v>86</v>
      </c>
      <c r="D5492" s="211" t="s">
        <v>39199</v>
      </c>
    </row>
    <row r="5493" spans="1:4" ht="13.5" x14ac:dyDescent="0.25">
      <c r="A5493" s="212">
        <v>95661</v>
      </c>
      <c r="B5493" s="210" t="s">
        <v>31055</v>
      </c>
      <c r="C5493" s="210" t="s">
        <v>86</v>
      </c>
      <c r="D5493" s="211" t="s">
        <v>39200</v>
      </c>
    </row>
    <row r="5494" spans="1:4" ht="13.5" x14ac:dyDescent="0.25">
      <c r="A5494" s="212">
        <v>95662</v>
      </c>
      <c r="B5494" s="210" t="s">
        <v>31056</v>
      </c>
      <c r="C5494" s="210" t="s">
        <v>86</v>
      </c>
      <c r="D5494" s="211" t="s">
        <v>39201</v>
      </c>
    </row>
    <row r="5495" spans="1:4" ht="13.5" x14ac:dyDescent="0.25">
      <c r="A5495" s="212">
        <v>95663</v>
      </c>
      <c r="B5495" s="210" t="s">
        <v>31057</v>
      </c>
      <c r="C5495" s="210" t="s">
        <v>86</v>
      </c>
      <c r="D5495" s="211" t="s">
        <v>39202</v>
      </c>
    </row>
    <row r="5496" spans="1:4" ht="13.5" x14ac:dyDescent="0.25">
      <c r="A5496" s="212">
        <v>95664</v>
      </c>
      <c r="B5496" s="210" t="s">
        <v>31058</v>
      </c>
      <c r="C5496" s="210" t="s">
        <v>86</v>
      </c>
      <c r="D5496" s="211" t="s">
        <v>39203</v>
      </c>
    </row>
    <row r="5497" spans="1:4" ht="13.5" x14ac:dyDescent="0.25">
      <c r="A5497" s="212">
        <v>95665</v>
      </c>
      <c r="B5497" s="210" t="s">
        <v>31059</v>
      </c>
      <c r="C5497" s="210" t="s">
        <v>86</v>
      </c>
      <c r="D5497" s="211" t="s">
        <v>39204</v>
      </c>
    </row>
    <row r="5498" spans="1:4" ht="13.5" x14ac:dyDescent="0.25">
      <c r="A5498" s="212">
        <v>95666</v>
      </c>
      <c r="B5498" s="210" t="s">
        <v>31060</v>
      </c>
      <c r="C5498" s="210" t="s">
        <v>86</v>
      </c>
      <c r="D5498" s="211" t="s">
        <v>39205</v>
      </c>
    </row>
    <row r="5499" spans="1:4" ht="13.5" x14ac:dyDescent="0.25">
      <c r="A5499" s="212">
        <v>95667</v>
      </c>
      <c r="B5499" s="210" t="s">
        <v>31061</v>
      </c>
      <c r="C5499" s="210" t="s">
        <v>86</v>
      </c>
      <c r="D5499" s="211" t="s">
        <v>39206</v>
      </c>
    </row>
    <row r="5500" spans="1:4" ht="13.5" x14ac:dyDescent="0.25">
      <c r="A5500" s="212">
        <v>95668</v>
      </c>
      <c r="B5500" s="210" t="s">
        <v>31062</v>
      </c>
      <c r="C5500" s="210" t="s">
        <v>86</v>
      </c>
      <c r="D5500" s="211" t="s">
        <v>39207</v>
      </c>
    </row>
    <row r="5501" spans="1:4" ht="13.5" x14ac:dyDescent="0.25">
      <c r="A5501" s="212">
        <v>95669</v>
      </c>
      <c r="B5501" s="210" t="s">
        <v>31063</v>
      </c>
      <c r="C5501" s="210" t="s">
        <v>86</v>
      </c>
      <c r="D5501" s="211" t="s">
        <v>39208</v>
      </c>
    </row>
    <row r="5502" spans="1:4" ht="13.5" x14ac:dyDescent="0.25">
      <c r="A5502" s="212">
        <v>95670</v>
      </c>
      <c r="B5502" s="210" t="s">
        <v>31064</v>
      </c>
      <c r="C5502" s="210" t="s">
        <v>86</v>
      </c>
      <c r="D5502" s="211" t="s">
        <v>39209</v>
      </c>
    </row>
    <row r="5503" spans="1:4" ht="13.5" x14ac:dyDescent="0.25">
      <c r="A5503" s="212">
        <v>95671</v>
      </c>
      <c r="B5503" s="210" t="s">
        <v>31065</v>
      </c>
      <c r="C5503" s="210" t="s">
        <v>86</v>
      </c>
      <c r="D5503" s="211" t="s">
        <v>39210</v>
      </c>
    </row>
    <row r="5504" spans="1:4" ht="13.5" x14ac:dyDescent="0.25">
      <c r="A5504" s="212">
        <v>95672</v>
      </c>
      <c r="B5504" s="210" t="s">
        <v>31066</v>
      </c>
      <c r="C5504" s="210" t="s">
        <v>86</v>
      </c>
      <c r="D5504" s="211" t="s">
        <v>39211</v>
      </c>
    </row>
    <row r="5505" spans="1:4" ht="13.5" x14ac:dyDescent="0.25">
      <c r="A5505" s="212">
        <v>95673</v>
      </c>
      <c r="B5505" s="210" t="s">
        <v>31067</v>
      </c>
      <c r="C5505" s="210" t="s">
        <v>86</v>
      </c>
      <c r="D5505" s="211" t="s">
        <v>30707</v>
      </c>
    </row>
    <row r="5506" spans="1:4" ht="13.5" x14ac:dyDescent="0.25">
      <c r="A5506" s="212">
        <v>95674</v>
      </c>
      <c r="B5506" s="210" t="s">
        <v>31068</v>
      </c>
      <c r="C5506" s="210" t="s">
        <v>86</v>
      </c>
      <c r="D5506" s="211" t="s">
        <v>39212</v>
      </c>
    </row>
    <row r="5507" spans="1:4" ht="13.5" x14ac:dyDescent="0.25">
      <c r="A5507" s="212">
        <v>95675</v>
      </c>
      <c r="B5507" s="210" t="s">
        <v>31069</v>
      </c>
      <c r="C5507" s="210" t="s">
        <v>86</v>
      </c>
      <c r="D5507" s="211" t="s">
        <v>39213</v>
      </c>
    </row>
    <row r="5508" spans="1:4" ht="13.5" x14ac:dyDescent="0.25">
      <c r="A5508" s="212">
        <v>95676</v>
      </c>
      <c r="B5508" s="210" t="s">
        <v>31070</v>
      </c>
      <c r="C5508" s="210" t="s">
        <v>86</v>
      </c>
      <c r="D5508" s="211" t="s">
        <v>31551</v>
      </c>
    </row>
    <row r="5509" spans="1:4" ht="13.5" x14ac:dyDescent="0.25">
      <c r="A5509" s="212">
        <v>97741</v>
      </c>
      <c r="B5509" s="210" t="s">
        <v>39214</v>
      </c>
      <c r="C5509" s="210" t="s">
        <v>86</v>
      </c>
      <c r="D5509" s="211" t="s">
        <v>39215</v>
      </c>
    </row>
    <row r="5510" spans="1:4" ht="13.5" x14ac:dyDescent="0.25">
      <c r="A5510" s="212">
        <v>104992</v>
      </c>
      <c r="B5510" s="210" t="s">
        <v>31071</v>
      </c>
      <c r="C5510" s="210" t="s">
        <v>86</v>
      </c>
      <c r="D5510" s="211" t="s">
        <v>39216</v>
      </c>
    </row>
    <row r="5511" spans="1:4" ht="13.5" x14ac:dyDescent="0.25">
      <c r="A5511" s="212">
        <v>104997</v>
      </c>
      <c r="B5511" s="210" t="s">
        <v>32492</v>
      </c>
      <c r="C5511" s="210" t="s">
        <v>86</v>
      </c>
      <c r="D5511" s="211" t="s">
        <v>39217</v>
      </c>
    </row>
    <row r="5512" spans="1:4" ht="13.5" x14ac:dyDescent="0.25">
      <c r="A5512" s="212">
        <v>104998</v>
      </c>
      <c r="B5512" s="210" t="s">
        <v>32493</v>
      </c>
      <c r="C5512" s="210" t="s">
        <v>86</v>
      </c>
      <c r="D5512" s="211" t="s">
        <v>39218</v>
      </c>
    </row>
    <row r="5513" spans="1:4" ht="13.5" x14ac:dyDescent="0.25">
      <c r="A5513" s="212">
        <v>105135</v>
      </c>
      <c r="B5513" s="210" t="s">
        <v>32494</v>
      </c>
      <c r="C5513" s="210" t="s">
        <v>86</v>
      </c>
      <c r="D5513" s="211" t="s">
        <v>39219</v>
      </c>
    </row>
    <row r="5514" spans="1:4" ht="13.5" x14ac:dyDescent="0.25">
      <c r="A5514" s="212">
        <v>90436</v>
      </c>
      <c r="B5514" s="210" t="s">
        <v>5363</v>
      </c>
      <c r="C5514" s="210" t="s">
        <v>86</v>
      </c>
      <c r="D5514" s="211" t="s">
        <v>1349</v>
      </c>
    </row>
    <row r="5515" spans="1:4" ht="13.5" x14ac:dyDescent="0.25">
      <c r="A5515" s="212">
        <v>90437</v>
      </c>
      <c r="B5515" s="210" t="s">
        <v>5365</v>
      </c>
      <c r="C5515" s="210" t="s">
        <v>86</v>
      </c>
      <c r="D5515" s="211" t="s">
        <v>31613</v>
      </c>
    </row>
    <row r="5516" spans="1:4" ht="13.5" x14ac:dyDescent="0.25">
      <c r="A5516" s="212">
        <v>90438</v>
      </c>
      <c r="B5516" s="210" t="s">
        <v>5366</v>
      </c>
      <c r="C5516" s="210" t="s">
        <v>86</v>
      </c>
      <c r="D5516" s="211" t="s">
        <v>4546</v>
      </c>
    </row>
    <row r="5517" spans="1:4" ht="13.5" x14ac:dyDescent="0.25">
      <c r="A5517" s="212">
        <v>90439</v>
      </c>
      <c r="B5517" s="210" t="s">
        <v>5367</v>
      </c>
      <c r="C5517" s="210" t="s">
        <v>86</v>
      </c>
      <c r="D5517" s="211" t="s">
        <v>3293</v>
      </c>
    </row>
    <row r="5518" spans="1:4" ht="13.5" x14ac:dyDescent="0.25">
      <c r="A5518" s="212">
        <v>90440</v>
      </c>
      <c r="B5518" s="210" t="s">
        <v>5368</v>
      </c>
      <c r="C5518" s="210" t="s">
        <v>86</v>
      </c>
      <c r="D5518" s="211" t="s">
        <v>12146</v>
      </c>
    </row>
    <row r="5519" spans="1:4" ht="13.5" x14ac:dyDescent="0.25">
      <c r="A5519" s="212">
        <v>90441</v>
      </c>
      <c r="B5519" s="210" t="s">
        <v>5370</v>
      </c>
      <c r="C5519" s="210" t="s">
        <v>86</v>
      </c>
      <c r="D5519" s="211" t="s">
        <v>39220</v>
      </c>
    </row>
    <row r="5520" spans="1:4" ht="13.5" x14ac:dyDescent="0.25">
      <c r="A5520" s="212">
        <v>90443</v>
      </c>
      <c r="B5520" s="210" t="s">
        <v>5371</v>
      </c>
      <c r="C5520" s="210" t="s">
        <v>59</v>
      </c>
      <c r="D5520" s="211" t="s">
        <v>1689</v>
      </c>
    </row>
    <row r="5521" spans="1:4" ht="13.5" x14ac:dyDescent="0.25">
      <c r="A5521" s="212">
        <v>90444</v>
      </c>
      <c r="B5521" s="210" t="s">
        <v>5372</v>
      </c>
      <c r="C5521" s="210" t="s">
        <v>59</v>
      </c>
      <c r="D5521" s="211" t="s">
        <v>39221</v>
      </c>
    </row>
    <row r="5522" spans="1:4" ht="13.5" x14ac:dyDescent="0.25">
      <c r="A5522" s="212">
        <v>90445</v>
      </c>
      <c r="B5522" s="210" t="s">
        <v>5373</v>
      </c>
      <c r="C5522" s="210" t="s">
        <v>59</v>
      </c>
      <c r="D5522" s="211" t="s">
        <v>37539</v>
      </c>
    </row>
    <row r="5523" spans="1:4" ht="13.5" x14ac:dyDescent="0.25">
      <c r="A5523" s="212">
        <v>90446</v>
      </c>
      <c r="B5523" s="210" t="s">
        <v>5374</v>
      </c>
      <c r="C5523" s="210" t="s">
        <v>59</v>
      </c>
      <c r="D5523" s="211" t="s">
        <v>39222</v>
      </c>
    </row>
    <row r="5524" spans="1:4" ht="13.5" x14ac:dyDescent="0.25">
      <c r="A5524" s="212">
        <v>90447</v>
      </c>
      <c r="B5524" s="210" t="s">
        <v>5375</v>
      </c>
      <c r="C5524" s="210" t="s">
        <v>59</v>
      </c>
      <c r="D5524" s="211" t="s">
        <v>2629</v>
      </c>
    </row>
    <row r="5525" spans="1:4" ht="13.5" x14ac:dyDescent="0.25">
      <c r="A5525" s="212">
        <v>90451</v>
      </c>
      <c r="B5525" s="210" t="s">
        <v>5376</v>
      </c>
      <c r="C5525" s="210" t="s">
        <v>86</v>
      </c>
      <c r="D5525" s="211" t="s">
        <v>29900</v>
      </c>
    </row>
    <row r="5526" spans="1:4" ht="13.5" x14ac:dyDescent="0.25">
      <c r="A5526" s="212">
        <v>90452</v>
      </c>
      <c r="B5526" s="210" t="s">
        <v>5378</v>
      </c>
      <c r="C5526" s="210" t="s">
        <v>86</v>
      </c>
      <c r="D5526" s="211" t="s">
        <v>32214</v>
      </c>
    </row>
    <row r="5527" spans="1:4" ht="13.5" x14ac:dyDescent="0.25">
      <c r="A5527" s="212">
        <v>90453</v>
      </c>
      <c r="B5527" s="210" t="s">
        <v>5379</v>
      </c>
      <c r="C5527" s="210" t="s">
        <v>86</v>
      </c>
      <c r="D5527" s="211" t="s">
        <v>6836</v>
      </c>
    </row>
    <row r="5528" spans="1:4" ht="13.5" x14ac:dyDescent="0.25">
      <c r="A5528" s="212">
        <v>90454</v>
      </c>
      <c r="B5528" s="210" t="s">
        <v>5380</v>
      </c>
      <c r="C5528" s="210" t="s">
        <v>86</v>
      </c>
      <c r="D5528" s="211" t="s">
        <v>6692</v>
      </c>
    </row>
    <row r="5529" spans="1:4" ht="13.5" x14ac:dyDescent="0.25">
      <c r="A5529" s="212">
        <v>90455</v>
      </c>
      <c r="B5529" s="210" t="s">
        <v>5381</v>
      </c>
      <c r="C5529" s="210" t="s">
        <v>86</v>
      </c>
      <c r="D5529" s="211" t="s">
        <v>2965</v>
      </c>
    </row>
    <row r="5530" spans="1:4" ht="13.5" x14ac:dyDescent="0.25">
      <c r="A5530" s="212">
        <v>90456</v>
      </c>
      <c r="B5530" s="210" t="s">
        <v>5383</v>
      </c>
      <c r="C5530" s="210" t="s">
        <v>86</v>
      </c>
      <c r="D5530" s="211" t="s">
        <v>39223</v>
      </c>
    </row>
    <row r="5531" spans="1:4" ht="13.5" x14ac:dyDescent="0.25">
      <c r="A5531" s="212">
        <v>90457</v>
      </c>
      <c r="B5531" s="210" t="s">
        <v>5384</v>
      </c>
      <c r="C5531" s="210" t="s">
        <v>86</v>
      </c>
      <c r="D5531" s="211" t="s">
        <v>39224</v>
      </c>
    </row>
    <row r="5532" spans="1:4" ht="13.5" x14ac:dyDescent="0.25">
      <c r="A5532" s="212">
        <v>90458</v>
      </c>
      <c r="B5532" s="210" t="s">
        <v>5385</v>
      </c>
      <c r="C5532" s="210" t="s">
        <v>86</v>
      </c>
      <c r="D5532" s="211" t="s">
        <v>39225</v>
      </c>
    </row>
    <row r="5533" spans="1:4" ht="13.5" x14ac:dyDescent="0.25">
      <c r="A5533" s="212">
        <v>90459</v>
      </c>
      <c r="B5533" s="210" t="s">
        <v>5386</v>
      </c>
      <c r="C5533" s="210" t="s">
        <v>86</v>
      </c>
      <c r="D5533" s="211" t="s">
        <v>39226</v>
      </c>
    </row>
    <row r="5534" spans="1:4" ht="13.5" x14ac:dyDescent="0.25">
      <c r="A5534" s="212">
        <v>90460</v>
      </c>
      <c r="B5534" s="210" t="s">
        <v>5387</v>
      </c>
      <c r="C5534" s="210" t="s">
        <v>59</v>
      </c>
      <c r="D5534" s="211" t="s">
        <v>12200</v>
      </c>
    </row>
    <row r="5535" spans="1:4" ht="13.5" x14ac:dyDescent="0.25">
      <c r="A5535" s="212">
        <v>90461</v>
      </c>
      <c r="B5535" s="210" t="s">
        <v>5389</v>
      </c>
      <c r="C5535" s="210" t="s">
        <v>59</v>
      </c>
      <c r="D5535" s="211" t="s">
        <v>37882</v>
      </c>
    </row>
    <row r="5536" spans="1:4" ht="13.5" x14ac:dyDescent="0.25">
      <c r="A5536" s="212">
        <v>90462</v>
      </c>
      <c r="B5536" s="210" t="s">
        <v>5390</v>
      </c>
      <c r="C5536" s="210" t="s">
        <v>59</v>
      </c>
      <c r="D5536" s="211" t="s">
        <v>512</v>
      </c>
    </row>
    <row r="5537" spans="1:4" ht="13.5" x14ac:dyDescent="0.25">
      <c r="A5537" s="212">
        <v>90463</v>
      </c>
      <c r="B5537" s="210" t="s">
        <v>5391</v>
      </c>
      <c r="C5537" s="210" t="s">
        <v>59</v>
      </c>
      <c r="D5537" s="211" t="s">
        <v>11410</v>
      </c>
    </row>
    <row r="5538" spans="1:4" ht="13.5" x14ac:dyDescent="0.25">
      <c r="A5538" s="212">
        <v>90466</v>
      </c>
      <c r="B5538" s="210" t="s">
        <v>5392</v>
      </c>
      <c r="C5538" s="210" t="s">
        <v>59</v>
      </c>
      <c r="D5538" s="211" t="s">
        <v>29811</v>
      </c>
    </row>
    <row r="5539" spans="1:4" ht="13.5" x14ac:dyDescent="0.25">
      <c r="A5539" s="212">
        <v>90467</v>
      </c>
      <c r="B5539" s="210" t="s">
        <v>5393</v>
      </c>
      <c r="C5539" s="210" t="s">
        <v>59</v>
      </c>
      <c r="D5539" s="211" t="s">
        <v>29801</v>
      </c>
    </row>
    <row r="5540" spans="1:4" ht="13.5" x14ac:dyDescent="0.25">
      <c r="A5540" s="212">
        <v>90468</v>
      </c>
      <c r="B5540" s="210" t="s">
        <v>5394</v>
      </c>
      <c r="C5540" s="210" t="s">
        <v>59</v>
      </c>
      <c r="D5540" s="211" t="s">
        <v>29806</v>
      </c>
    </row>
    <row r="5541" spans="1:4" ht="13.5" x14ac:dyDescent="0.25">
      <c r="A5541" s="212">
        <v>90469</v>
      </c>
      <c r="B5541" s="210" t="s">
        <v>5396</v>
      </c>
      <c r="C5541" s="210" t="s">
        <v>59</v>
      </c>
      <c r="D5541" s="211" t="s">
        <v>12095</v>
      </c>
    </row>
    <row r="5542" spans="1:4" ht="13.5" x14ac:dyDescent="0.25">
      <c r="A5542" s="212">
        <v>90470</v>
      </c>
      <c r="B5542" s="210" t="s">
        <v>5397</v>
      </c>
      <c r="C5542" s="210" t="s">
        <v>59</v>
      </c>
      <c r="D5542" s="211" t="s">
        <v>31638</v>
      </c>
    </row>
    <row r="5543" spans="1:4" ht="13.5" x14ac:dyDescent="0.25">
      <c r="A5543" s="212">
        <v>91166</v>
      </c>
      <c r="B5543" s="210" t="s">
        <v>5398</v>
      </c>
      <c r="C5543" s="210" t="s">
        <v>59</v>
      </c>
      <c r="D5543" s="211" t="s">
        <v>8053</v>
      </c>
    </row>
    <row r="5544" spans="1:4" ht="13.5" x14ac:dyDescent="0.25">
      <c r="A5544" s="212">
        <v>91167</v>
      </c>
      <c r="B5544" s="210" t="s">
        <v>31073</v>
      </c>
      <c r="C5544" s="210" t="s">
        <v>59</v>
      </c>
      <c r="D5544" s="211" t="s">
        <v>3846</v>
      </c>
    </row>
    <row r="5545" spans="1:4" ht="13.5" x14ac:dyDescent="0.25">
      <c r="A5545" s="212">
        <v>91170</v>
      </c>
      <c r="B5545" s="210" t="s">
        <v>31074</v>
      </c>
      <c r="C5545" s="210" t="s">
        <v>59</v>
      </c>
      <c r="D5545" s="211" t="s">
        <v>3846</v>
      </c>
    </row>
    <row r="5546" spans="1:4" ht="13.5" x14ac:dyDescent="0.25">
      <c r="A5546" s="212">
        <v>91171</v>
      </c>
      <c r="B5546" s="210" t="s">
        <v>31075</v>
      </c>
      <c r="C5546" s="210" t="s">
        <v>59</v>
      </c>
      <c r="D5546" s="211" t="s">
        <v>5905</v>
      </c>
    </row>
    <row r="5547" spans="1:4" ht="13.5" x14ac:dyDescent="0.25">
      <c r="A5547" s="212">
        <v>91172</v>
      </c>
      <c r="B5547" s="210" t="s">
        <v>31076</v>
      </c>
      <c r="C5547" s="210" t="s">
        <v>59</v>
      </c>
      <c r="D5547" s="211" t="s">
        <v>39227</v>
      </c>
    </row>
    <row r="5548" spans="1:4" ht="13.5" x14ac:dyDescent="0.25">
      <c r="A5548" s="212">
        <v>91173</v>
      </c>
      <c r="B5548" s="210" t="s">
        <v>31077</v>
      </c>
      <c r="C5548" s="210" t="s">
        <v>59</v>
      </c>
      <c r="D5548" s="211" t="s">
        <v>5940</v>
      </c>
    </row>
    <row r="5549" spans="1:4" ht="13.5" x14ac:dyDescent="0.25">
      <c r="A5549" s="212">
        <v>91174</v>
      </c>
      <c r="B5549" s="210" t="s">
        <v>31078</v>
      </c>
      <c r="C5549" s="210" t="s">
        <v>59</v>
      </c>
      <c r="D5549" s="211" t="s">
        <v>30391</v>
      </c>
    </row>
    <row r="5550" spans="1:4" ht="13.5" x14ac:dyDescent="0.25">
      <c r="A5550" s="212">
        <v>91175</v>
      </c>
      <c r="B5550" s="210" t="s">
        <v>31079</v>
      </c>
      <c r="C5550" s="210" t="s">
        <v>59</v>
      </c>
      <c r="D5550" s="211" t="s">
        <v>3846</v>
      </c>
    </row>
    <row r="5551" spans="1:4" ht="13.5" x14ac:dyDescent="0.25">
      <c r="A5551" s="212">
        <v>91176</v>
      </c>
      <c r="B5551" s="210" t="s">
        <v>31080</v>
      </c>
      <c r="C5551" s="210" t="s">
        <v>59</v>
      </c>
      <c r="D5551" s="211" t="s">
        <v>32589</v>
      </c>
    </row>
    <row r="5552" spans="1:4" ht="13.5" x14ac:dyDescent="0.25">
      <c r="A5552" s="212">
        <v>91179</v>
      </c>
      <c r="B5552" s="210" t="s">
        <v>5401</v>
      </c>
      <c r="C5552" s="210" t="s">
        <v>59</v>
      </c>
      <c r="D5552" s="211" t="s">
        <v>32589</v>
      </c>
    </row>
    <row r="5553" spans="1:4" ht="13.5" x14ac:dyDescent="0.25">
      <c r="A5553" s="212">
        <v>91180</v>
      </c>
      <c r="B5553" s="210" t="s">
        <v>5402</v>
      </c>
      <c r="C5553" s="210" t="s">
        <v>59</v>
      </c>
      <c r="D5553" s="211" t="s">
        <v>10968</v>
      </c>
    </row>
    <row r="5554" spans="1:4" ht="13.5" x14ac:dyDescent="0.25">
      <c r="A5554" s="212">
        <v>91181</v>
      </c>
      <c r="B5554" s="210" t="s">
        <v>5403</v>
      </c>
      <c r="C5554" s="210" t="s">
        <v>59</v>
      </c>
      <c r="D5554" s="211" t="s">
        <v>39228</v>
      </c>
    </row>
    <row r="5555" spans="1:4" ht="13.5" x14ac:dyDescent="0.25">
      <c r="A5555" s="212">
        <v>91182</v>
      </c>
      <c r="B5555" s="210" t="s">
        <v>5404</v>
      </c>
      <c r="C5555" s="210" t="s">
        <v>59</v>
      </c>
      <c r="D5555" s="211" t="s">
        <v>31612</v>
      </c>
    </row>
    <row r="5556" spans="1:4" ht="13.5" x14ac:dyDescent="0.25">
      <c r="A5556" s="212">
        <v>91185</v>
      </c>
      <c r="B5556" s="210" t="s">
        <v>5406</v>
      </c>
      <c r="C5556" s="210" t="s">
        <v>59</v>
      </c>
      <c r="D5556" s="211" t="s">
        <v>31612</v>
      </c>
    </row>
    <row r="5557" spans="1:4" ht="13.5" x14ac:dyDescent="0.25">
      <c r="A5557" s="212">
        <v>91186</v>
      </c>
      <c r="B5557" s="210" t="s">
        <v>5407</v>
      </c>
      <c r="C5557" s="210" t="s">
        <v>59</v>
      </c>
      <c r="D5557" s="211" t="s">
        <v>38396</v>
      </c>
    </row>
    <row r="5558" spans="1:4" ht="13.5" x14ac:dyDescent="0.25">
      <c r="A5558" s="212">
        <v>91187</v>
      </c>
      <c r="B5558" s="210" t="s">
        <v>5408</v>
      </c>
      <c r="C5558" s="210" t="s">
        <v>59</v>
      </c>
      <c r="D5558" s="211" t="s">
        <v>39229</v>
      </c>
    </row>
    <row r="5559" spans="1:4" ht="13.5" x14ac:dyDescent="0.25">
      <c r="A5559" s="212">
        <v>91188</v>
      </c>
      <c r="B5559" s="210" t="s">
        <v>5410</v>
      </c>
      <c r="C5559" s="210" t="s">
        <v>86</v>
      </c>
      <c r="D5559" s="211" t="s">
        <v>2615</v>
      </c>
    </row>
    <row r="5560" spans="1:4" ht="13.5" x14ac:dyDescent="0.25">
      <c r="A5560" s="212">
        <v>91189</v>
      </c>
      <c r="B5560" s="210" t="s">
        <v>5411</v>
      </c>
      <c r="C5560" s="210" t="s">
        <v>86</v>
      </c>
      <c r="D5560" s="211" t="s">
        <v>39230</v>
      </c>
    </row>
    <row r="5561" spans="1:4" ht="13.5" x14ac:dyDescent="0.25">
      <c r="A5561" s="212">
        <v>91190</v>
      </c>
      <c r="B5561" s="210" t="s">
        <v>5412</v>
      </c>
      <c r="C5561" s="210" t="s">
        <v>86</v>
      </c>
      <c r="D5561" s="211" t="s">
        <v>936</v>
      </c>
    </row>
    <row r="5562" spans="1:4" ht="13.5" x14ac:dyDescent="0.25">
      <c r="A5562" s="212">
        <v>91191</v>
      </c>
      <c r="B5562" s="210" t="s">
        <v>5414</v>
      </c>
      <c r="C5562" s="210" t="s">
        <v>86</v>
      </c>
      <c r="D5562" s="211" t="s">
        <v>39231</v>
      </c>
    </row>
    <row r="5563" spans="1:4" ht="13.5" x14ac:dyDescent="0.25">
      <c r="A5563" s="212">
        <v>91192</v>
      </c>
      <c r="B5563" s="210" t="s">
        <v>5415</v>
      </c>
      <c r="C5563" s="210" t="s">
        <v>86</v>
      </c>
      <c r="D5563" s="211" t="s">
        <v>30255</v>
      </c>
    </row>
    <row r="5564" spans="1:4" ht="13.5" x14ac:dyDescent="0.25">
      <c r="A5564" s="212">
        <v>91222</v>
      </c>
      <c r="B5564" s="210" t="s">
        <v>5416</v>
      </c>
      <c r="C5564" s="210" t="s">
        <v>59</v>
      </c>
      <c r="D5564" s="211" t="s">
        <v>7412</v>
      </c>
    </row>
    <row r="5565" spans="1:4" ht="13.5" x14ac:dyDescent="0.25">
      <c r="A5565" s="212">
        <v>94480</v>
      </c>
      <c r="B5565" s="210" t="s">
        <v>32496</v>
      </c>
      <c r="C5565" s="210" t="s">
        <v>86</v>
      </c>
      <c r="D5565" s="211" t="s">
        <v>39232</v>
      </c>
    </row>
    <row r="5566" spans="1:4" ht="13.5" x14ac:dyDescent="0.25">
      <c r="A5566" s="212">
        <v>94481</v>
      </c>
      <c r="B5566" s="210" t="s">
        <v>32497</v>
      </c>
      <c r="C5566" s="210" t="s">
        <v>86</v>
      </c>
      <c r="D5566" s="211" t="s">
        <v>39233</v>
      </c>
    </row>
    <row r="5567" spans="1:4" ht="13.5" x14ac:dyDescent="0.25">
      <c r="A5567" s="212">
        <v>94482</v>
      </c>
      <c r="B5567" s="210" t="s">
        <v>32498</v>
      </c>
      <c r="C5567" s="210" t="s">
        <v>86</v>
      </c>
      <c r="D5567" s="211" t="s">
        <v>39234</v>
      </c>
    </row>
    <row r="5568" spans="1:4" ht="13.5" x14ac:dyDescent="0.25">
      <c r="A5568" s="212">
        <v>94483</v>
      </c>
      <c r="B5568" s="210" t="s">
        <v>32499</v>
      </c>
      <c r="C5568" s="210" t="s">
        <v>86</v>
      </c>
      <c r="D5568" s="211" t="s">
        <v>39235</v>
      </c>
    </row>
    <row r="5569" spans="1:4" ht="13.5" x14ac:dyDescent="0.25">
      <c r="A5569" s="212">
        <v>95541</v>
      </c>
      <c r="B5569" s="210" t="s">
        <v>5417</v>
      </c>
      <c r="C5569" s="210" t="s">
        <v>86</v>
      </c>
      <c r="D5569" s="211" t="s">
        <v>4542</v>
      </c>
    </row>
    <row r="5570" spans="1:4" ht="13.5" x14ac:dyDescent="0.25">
      <c r="A5570" s="212">
        <v>96559</v>
      </c>
      <c r="B5570" s="210" t="s">
        <v>5418</v>
      </c>
      <c r="C5570" s="210" t="s">
        <v>284</v>
      </c>
      <c r="D5570" s="211" t="s">
        <v>9071</v>
      </c>
    </row>
    <row r="5571" spans="1:4" ht="13.5" x14ac:dyDescent="0.25">
      <c r="A5571" s="212">
        <v>96560</v>
      </c>
      <c r="B5571" s="210" t="s">
        <v>5419</v>
      </c>
      <c r="C5571" s="210" t="s">
        <v>284</v>
      </c>
      <c r="D5571" s="211" t="s">
        <v>4839</v>
      </c>
    </row>
    <row r="5572" spans="1:4" ht="13.5" x14ac:dyDescent="0.25">
      <c r="A5572" s="212">
        <v>96562</v>
      </c>
      <c r="B5572" s="210" t="s">
        <v>5420</v>
      </c>
      <c r="C5572" s="210" t="s">
        <v>59</v>
      </c>
      <c r="D5572" s="211" t="s">
        <v>36476</v>
      </c>
    </row>
    <row r="5573" spans="1:4" ht="13.5" x14ac:dyDescent="0.25">
      <c r="A5573" s="212">
        <v>96563</v>
      </c>
      <c r="B5573" s="210" t="s">
        <v>5421</v>
      </c>
      <c r="C5573" s="210" t="s">
        <v>59</v>
      </c>
      <c r="D5573" s="211" t="s">
        <v>39236</v>
      </c>
    </row>
    <row r="5574" spans="1:4" ht="13.5" x14ac:dyDescent="0.25">
      <c r="A5574" s="212">
        <v>100128</v>
      </c>
      <c r="B5574" s="210" t="s">
        <v>5422</v>
      </c>
      <c r="C5574" s="210" t="s">
        <v>86</v>
      </c>
      <c r="D5574" s="211" t="s">
        <v>39237</v>
      </c>
    </row>
    <row r="5575" spans="1:4" ht="13.5" x14ac:dyDescent="0.25">
      <c r="A5575" s="212">
        <v>101802</v>
      </c>
      <c r="B5575" s="210" t="s">
        <v>5423</v>
      </c>
      <c r="C5575" s="210" t="s">
        <v>86</v>
      </c>
      <c r="D5575" s="211" t="s">
        <v>39238</v>
      </c>
    </row>
    <row r="5576" spans="1:4" ht="13.5" x14ac:dyDescent="0.25">
      <c r="A5576" s="212">
        <v>101803</v>
      </c>
      <c r="B5576" s="210" t="s">
        <v>5424</v>
      </c>
      <c r="C5576" s="210" t="s">
        <v>86</v>
      </c>
      <c r="D5576" s="211" t="s">
        <v>39239</v>
      </c>
    </row>
    <row r="5577" spans="1:4" ht="13.5" x14ac:dyDescent="0.25">
      <c r="A5577" s="212">
        <v>101804</v>
      </c>
      <c r="B5577" s="210" t="s">
        <v>5425</v>
      </c>
      <c r="C5577" s="210" t="s">
        <v>86</v>
      </c>
      <c r="D5577" s="211" t="s">
        <v>39240</v>
      </c>
    </row>
    <row r="5578" spans="1:4" ht="13.5" x14ac:dyDescent="0.25">
      <c r="A5578" s="212">
        <v>101805</v>
      </c>
      <c r="B5578" s="210" t="s">
        <v>5426</v>
      </c>
      <c r="C5578" s="210" t="s">
        <v>86</v>
      </c>
      <c r="D5578" s="211" t="s">
        <v>39241</v>
      </c>
    </row>
    <row r="5579" spans="1:4" ht="13.5" x14ac:dyDescent="0.25">
      <c r="A5579" s="212">
        <v>102111</v>
      </c>
      <c r="B5579" s="210" t="s">
        <v>5427</v>
      </c>
      <c r="C5579" s="210" t="s">
        <v>86</v>
      </c>
      <c r="D5579" s="211" t="s">
        <v>39242</v>
      </c>
    </row>
    <row r="5580" spans="1:4" ht="13.5" x14ac:dyDescent="0.25">
      <c r="A5580" s="212">
        <v>102112</v>
      </c>
      <c r="B5580" s="210" t="s">
        <v>5428</v>
      </c>
      <c r="C5580" s="210" t="s">
        <v>86</v>
      </c>
      <c r="D5580" s="211" t="s">
        <v>39243</v>
      </c>
    </row>
    <row r="5581" spans="1:4" ht="13.5" x14ac:dyDescent="0.25">
      <c r="A5581" s="212">
        <v>102113</v>
      </c>
      <c r="B5581" s="210" t="s">
        <v>5429</v>
      </c>
      <c r="C5581" s="210" t="s">
        <v>86</v>
      </c>
      <c r="D5581" s="211" t="s">
        <v>39244</v>
      </c>
    </row>
    <row r="5582" spans="1:4" ht="13.5" x14ac:dyDescent="0.25">
      <c r="A5582" s="212">
        <v>102114</v>
      </c>
      <c r="B5582" s="210" t="s">
        <v>5430</v>
      </c>
      <c r="C5582" s="210" t="s">
        <v>86</v>
      </c>
      <c r="D5582" s="211" t="s">
        <v>39245</v>
      </c>
    </row>
    <row r="5583" spans="1:4" ht="13.5" x14ac:dyDescent="0.25">
      <c r="A5583" s="212">
        <v>102115</v>
      </c>
      <c r="B5583" s="210" t="s">
        <v>5431</v>
      </c>
      <c r="C5583" s="210" t="s">
        <v>86</v>
      </c>
      <c r="D5583" s="211" t="s">
        <v>39246</v>
      </c>
    </row>
    <row r="5584" spans="1:4" ht="13.5" x14ac:dyDescent="0.25">
      <c r="A5584" s="212">
        <v>102116</v>
      </c>
      <c r="B5584" s="210" t="s">
        <v>5432</v>
      </c>
      <c r="C5584" s="210" t="s">
        <v>86</v>
      </c>
      <c r="D5584" s="211" t="s">
        <v>39247</v>
      </c>
    </row>
    <row r="5585" spans="1:4" ht="13.5" x14ac:dyDescent="0.25">
      <c r="A5585" s="212">
        <v>102117</v>
      </c>
      <c r="B5585" s="210" t="s">
        <v>5433</v>
      </c>
      <c r="C5585" s="210" t="s">
        <v>86</v>
      </c>
      <c r="D5585" s="211" t="s">
        <v>39248</v>
      </c>
    </row>
    <row r="5586" spans="1:4" ht="13.5" x14ac:dyDescent="0.25">
      <c r="A5586" s="212">
        <v>102118</v>
      </c>
      <c r="B5586" s="210" t="s">
        <v>5434</v>
      </c>
      <c r="C5586" s="210" t="s">
        <v>86</v>
      </c>
      <c r="D5586" s="211" t="s">
        <v>39249</v>
      </c>
    </row>
    <row r="5587" spans="1:4" ht="13.5" x14ac:dyDescent="0.25">
      <c r="A5587" s="212">
        <v>102119</v>
      </c>
      <c r="B5587" s="210" t="s">
        <v>5435</v>
      </c>
      <c r="C5587" s="210" t="s">
        <v>86</v>
      </c>
      <c r="D5587" s="211" t="s">
        <v>39250</v>
      </c>
    </row>
    <row r="5588" spans="1:4" ht="13.5" x14ac:dyDescent="0.25">
      <c r="A5588" s="212">
        <v>102121</v>
      </c>
      <c r="B5588" s="210" t="s">
        <v>5436</v>
      </c>
      <c r="C5588" s="210" t="s">
        <v>86</v>
      </c>
      <c r="D5588" s="211" t="s">
        <v>39251</v>
      </c>
    </row>
    <row r="5589" spans="1:4" ht="13.5" x14ac:dyDescent="0.25">
      <c r="A5589" s="212">
        <v>102122</v>
      </c>
      <c r="B5589" s="210" t="s">
        <v>5437</v>
      </c>
      <c r="C5589" s="210" t="s">
        <v>86</v>
      </c>
      <c r="D5589" s="211" t="s">
        <v>39252</v>
      </c>
    </row>
    <row r="5590" spans="1:4" ht="13.5" x14ac:dyDescent="0.25">
      <c r="A5590" s="212">
        <v>102123</v>
      </c>
      <c r="B5590" s="210" t="s">
        <v>5438</v>
      </c>
      <c r="C5590" s="210" t="s">
        <v>86</v>
      </c>
      <c r="D5590" s="211" t="s">
        <v>39253</v>
      </c>
    </row>
    <row r="5591" spans="1:4" ht="13.5" x14ac:dyDescent="0.25">
      <c r="A5591" s="212">
        <v>102136</v>
      </c>
      <c r="B5591" s="210" t="s">
        <v>5439</v>
      </c>
      <c r="C5591" s="210" t="s">
        <v>86</v>
      </c>
      <c r="D5591" s="211" t="s">
        <v>39254</v>
      </c>
    </row>
    <row r="5592" spans="1:4" ht="13.5" x14ac:dyDescent="0.25">
      <c r="A5592" s="212">
        <v>102137</v>
      </c>
      <c r="B5592" s="210" t="s">
        <v>5440</v>
      </c>
      <c r="C5592" s="210" t="s">
        <v>86</v>
      </c>
      <c r="D5592" s="211" t="s">
        <v>36356</v>
      </c>
    </row>
    <row r="5593" spans="1:4" ht="13.5" x14ac:dyDescent="0.25">
      <c r="A5593" s="212">
        <v>102138</v>
      </c>
      <c r="B5593" s="210" t="s">
        <v>5441</v>
      </c>
      <c r="C5593" s="210" t="s">
        <v>86</v>
      </c>
      <c r="D5593" s="211" t="s">
        <v>39255</v>
      </c>
    </row>
    <row r="5594" spans="1:4" ht="13.5" x14ac:dyDescent="0.25">
      <c r="A5594" s="212">
        <v>103517</v>
      </c>
      <c r="B5594" s="210" t="s">
        <v>5442</v>
      </c>
      <c r="C5594" s="210" t="s">
        <v>86</v>
      </c>
      <c r="D5594" s="211" t="s">
        <v>39256</v>
      </c>
    </row>
    <row r="5595" spans="1:4" ht="13.5" x14ac:dyDescent="0.25">
      <c r="A5595" s="212">
        <v>103519</v>
      </c>
      <c r="B5595" s="210" t="s">
        <v>5443</v>
      </c>
      <c r="C5595" s="210" t="s">
        <v>86</v>
      </c>
      <c r="D5595" s="211" t="s">
        <v>11057</v>
      </c>
    </row>
    <row r="5596" spans="1:4" ht="13.5" x14ac:dyDescent="0.25">
      <c r="A5596" s="212">
        <v>103520</v>
      </c>
      <c r="B5596" s="210" t="s">
        <v>5444</v>
      </c>
      <c r="C5596" s="210" t="s">
        <v>86</v>
      </c>
      <c r="D5596" s="211" t="s">
        <v>39257</v>
      </c>
    </row>
    <row r="5597" spans="1:4" ht="13.5" x14ac:dyDescent="0.25">
      <c r="A5597" s="212">
        <v>103521</v>
      </c>
      <c r="B5597" s="210" t="s">
        <v>5445</v>
      </c>
      <c r="C5597" s="210" t="s">
        <v>86</v>
      </c>
      <c r="D5597" s="211" t="s">
        <v>39258</v>
      </c>
    </row>
    <row r="5598" spans="1:4" ht="13.5" x14ac:dyDescent="0.25">
      <c r="A5598" s="212">
        <v>103522</v>
      </c>
      <c r="B5598" s="210" t="s">
        <v>5446</v>
      </c>
      <c r="C5598" s="210" t="s">
        <v>86</v>
      </c>
      <c r="D5598" s="211" t="s">
        <v>39259</v>
      </c>
    </row>
    <row r="5599" spans="1:4" ht="13.5" x14ac:dyDescent="0.25">
      <c r="A5599" s="212">
        <v>103523</v>
      </c>
      <c r="B5599" s="210" t="s">
        <v>5447</v>
      </c>
      <c r="C5599" s="210" t="s">
        <v>86</v>
      </c>
      <c r="D5599" s="211" t="s">
        <v>39260</v>
      </c>
    </row>
    <row r="5600" spans="1:4" ht="13.5" x14ac:dyDescent="0.25">
      <c r="A5600" s="212">
        <v>104767</v>
      </c>
      <c r="B5600" s="210" t="s">
        <v>5448</v>
      </c>
      <c r="C5600" s="210" t="s">
        <v>86</v>
      </c>
      <c r="D5600" s="211" t="s">
        <v>496</v>
      </c>
    </row>
    <row r="5601" spans="1:4" ht="13.5" x14ac:dyDescent="0.25">
      <c r="A5601" s="212">
        <v>104769</v>
      </c>
      <c r="B5601" s="210" t="s">
        <v>5449</v>
      </c>
      <c r="C5601" s="210" t="s">
        <v>86</v>
      </c>
      <c r="D5601" s="211" t="s">
        <v>7656</v>
      </c>
    </row>
    <row r="5602" spans="1:4" ht="13.5" x14ac:dyDescent="0.25">
      <c r="A5602" s="212">
        <v>104771</v>
      </c>
      <c r="B5602" s="210" t="s">
        <v>5451</v>
      </c>
      <c r="C5602" s="210" t="s">
        <v>86</v>
      </c>
      <c r="D5602" s="211" t="s">
        <v>932</v>
      </c>
    </row>
    <row r="5603" spans="1:4" ht="13.5" x14ac:dyDescent="0.25">
      <c r="A5603" s="212">
        <v>104773</v>
      </c>
      <c r="B5603" s="210" t="s">
        <v>5453</v>
      </c>
      <c r="C5603" s="210" t="s">
        <v>86</v>
      </c>
      <c r="D5603" s="211" t="s">
        <v>7967</v>
      </c>
    </row>
    <row r="5604" spans="1:4" ht="13.5" x14ac:dyDescent="0.25">
      <c r="A5604" s="212">
        <v>104775</v>
      </c>
      <c r="B5604" s="210" t="s">
        <v>5454</v>
      </c>
      <c r="C5604" s="210" t="s">
        <v>86</v>
      </c>
      <c r="D5604" s="211" t="s">
        <v>29812</v>
      </c>
    </row>
    <row r="5605" spans="1:4" ht="13.5" x14ac:dyDescent="0.25">
      <c r="A5605" s="212">
        <v>104777</v>
      </c>
      <c r="B5605" s="210" t="s">
        <v>5455</v>
      </c>
      <c r="C5605" s="210" t="s">
        <v>86</v>
      </c>
      <c r="D5605" s="211" t="s">
        <v>39261</v>
      </c>
    </row>
    <row r="5606" spans="1:4" ht="13.5" x14ac:dyDescent="0.25">
      <c r="A5606" s="212">
        <v>104779</v>
      </c>
      <c r="B5606" s="210" t="s">
        <v>5456</v>
      </c>
      <c r="C5606" s="210" t="s">
        <v>59</v>
      </c>
      <c r="D5606" s="211" t="s">
        <v>10263</v>
      </c>
    </row>
    <row r="5607" spans="1:4" ht="13.5" x14ac:dyDescent="0.25">
      <c r="A5607" s="212">
        <v>104781</v>
      </c>
      <c r="B5607" s="210" t="s">
        <v>5457</v>
      </c>
      <c r="C5607" s="210" t="s">
        <v>59</v>
      </c>
      <c r="D5607" s="211" t="s">
        <v>807</v>
      </c>
    </row>
    <row r="5608" spans="1:4" ht="13.5" x14ac:dyDescent="0.25">
      <c r="A5608" s="212">
        <v>104782</v>
      </c>
      <c r="B5608" s="210" t="s">
        <v>5458</v>
      </c>
      <c r="C5608" s="210" t="s">
        <v>86</v>
      </c>
      <c r="D5608" s="211" t="s">
        <v>39262</v>
      </c>
    </row>
    <row r="5609" spans="1:4" ht="13.5" x14ac:dyDescent="0.25">
      <c r="A5609" s="212">
        <v>104783</v>
      </c>
      <c r="B5609" s="210" t="s">
        <v>5459</v>
      </c>
      <c r="C5609" s="210" t="s">
        <v>86</v>
      </c>
      <c r="D5609" s="211" t="s">
        <v>1383</v>
      </c>
    </row>
    <row r="5610" spans="1:4" ht="13.5" x14ac:dyDescent="0.25">
      <c r="A5610" s="212">
        <v>104784</v>
      </c>
      <c r="B5610" s="210" t="s">
        <v>5460</v>
      </c>
      <c r="C5610" s="210" t="s">
        <v>86</v>
      </c>
      <c r="D5610" s="211" t="s">
        <v>10123</v>
      </c>
    </row>
    <row r="5611" spans="1:4" ht="13.5" x14ac:dyDescent="0.25">
      <c r="A5611" s="212">
        <v>104786</v>
      </c>
      <c r="B5611" s="210" t="s">
        <v>5461</v>
      </c>
      <c r="C5611" s="210" t="s">
        <v>59</v>
      </c>
      <c r="D5611" s="211" t="s">
        <v>36573</v>
      </c>
    </row>
    <row r="5612" spans="1:4" ht="13.5" x14ac:dyDescent="0.25">
      <c r="A5612" s="212">
        <v>104787</v>
      </c>
      <c r="B5612" s="210" t="s">
        <v>5463</v>
      </c>
      <c r="C5612" s="210" t="s">
        <v>59</v>
      </c>
      <c r="D5612" s="211" t="s">
        <v>4286</v>
      </c>
    </row>
    <row r="5613" spans="1:4" ht="13.5" x14ac:dyDescent="0.25">
      <c r="A5613" s="212">
        <v>104788</v>
      </c>
      <c r="B5613" s="210" t="s">
        <v>5464</v>
      </c>
      <c r="C5613" s="210" t="s">
        <v>59</v>
      </c>
      <c r="D5613" s="211" t="s">
        <v>3975</v>
      </c>
    </row>
    <row r="5614" spans="1:4" ht="13.5" x14ac:dyDescent="0.25">
      <c r="A5614" s="212">
        <v>104031</v>
      </c>
      <c r="B5614" s="210" t="s">
        <v>5465</v>
      </c>
      <c r="C5614" s="210" t="s">
        <v>86</v>
      </c>
      <c r="D5614" s="211" t="s">
        <v>39263</v>
      </c>
    </row>
    <row r="5615" spans="1:4" ht="13.5" x14ac:dyDescent="0.25">
      <c r="A5615" s="212">
        <v>104032</v>
      </c>
      <c r="B5615" s="210" t="s">
        <v>5466</v>
      </c>
      <c r="C5615" s="210" t="s">
        <v>86</v>
      </c>
      <c r="D5615" s="211" t="s">
        <v>39264</v>
      </c>
    </row>
    <row r="5616" spans="1:4" ht="13.5" x14ac:dyDescent="0.25">
      <c r="A5616" s="212">
        <v>104033</v>
      </c>
      <c r="B5616" s="210" t="s">
        <v>5467</v>
      </c>
      <c r="C5616" s="210" t="s">
        <v>86</v>
      </c>
      <c r="D5616" s="211" t="s">
        <v>10711</v>
      </c>
    </row>
    <row r="5617" spans="1:4" ht="13.5" x14ac:dyDescent="0.25">
      <c r="A5617" s="212">
        <v>104034</v>
      </c>
      <c r="B5617" s="210" t="s">
        <v>5468</v>
      </c>
      <c r="C5617" s="210" t="s">
        <v>86</v>
      </c>
      <c r="D5617" s="211" t="s">
        <v>7659</v>
      </c>
    </row>
    <row r="5618" spans="1:4" ht="13.5" x14ac:dyDescent="0.25">
      <c r="A5618" s="212">
        <v>104035</v>
      </c>
      <c r="B5618" s="210" t="s">
        <v>5470</v>
      </c>
      <c r="C5618" s="210" t="s">
        <v>86</v>
      </c>
      <c r="D5618" s="211" t="s">
        <v>39265</v>
      </c>
    </row>
    <row r="5619" spans="1:4" ht="13.5" x14ac:dyDescent="0.25">
      <c r="A5619" s="212">
        <v>104036</v>
      </c>
      <c r="B5619" s="210" t="s">
        <v>5471</v>
      </c>
      <c r="C5619" s="210" t="s">
        <v>86</v>
      </c>
      <c r="D5619" s="211" t="s">
        <v>32761</v>
      </c>
    </row>
    <row r="5620" spans="1:4" ht="13.5" x14ac:dyDescent="0.25">
      <c r="A5620" s="212">
        <v>104039</v>
      </c>
      <c r="B5620" s="210" t="s">
        <v>5472</v>
      </c>
      <c r="C5620" s="210" t="s">
        <v>86</v>
      </c>
      <c r="D5620" s="211" t="s">
        <v>37470</v>
      </c>
    </row>
    <row r="5621" spans="1:4" ht="13.5" x14ac:dyDescent="0.25">
      <c r="A5621" s="212">
        <v>104043</v>
      </c>
      <c r="B5621" s="210" t="s">
        <v>5473</v>
      </c>
      <c r="C5621" s="210" t="s">
        <v>86</v>
      </c>
      <c r="D5621" s="211" t="s">
        <v>31670</v>
      </c>
    </row>
    <row r="5622" spans="1:4" ht="13.5" x14ac:dyDescent="0.25">
      <c r="A5622" s="212">
        <v>104044</v>
      </c>
      <c r="B5622" s="210" t="s">
        <v>5475</v>
      </c>
      <c r="C5622" s="210" t="s">
        <v>86</v>
      </c>
      <c r="D5622" s="211" t="s">
        <v>2619</v>
      </c>
    </row>
    <row r="5623" spans="1:4" ht="13.5" x14ac:dyDescent="0.25">
      <c r="A5623" s="212">
        <v>104045</v>
      </c>
      <c r="B5623" s="210" t="s">
        <v>5476</v>
      </c>
      <c r="C5623" s="210" t="s">
        <v>86</v>
      </c>
      <c r="D5623" s="211" t="s">
        <v>32083</v>
      </c>
    </row>
    <row r="5624" spans="1:4" ht="13.5" x14ac:dyDescent="0.25">
      <c r="A5624" s="212">
        <v>104046</v>
      </c>
      <c r="B5624" s="210" t="s">
        <v>5478</v>
      </c>
      <c r="C5624" s="210" t="s">
        <v>86</v>
      </c>
      <c r="D5624" s="211" t="s">
        <v>30481</v>
      </c>
    </row>
    <row r="5625" spans="1:4" ht="13.5" x14ac:dyDescent="0.25">
      <c r="A5625" s="212">
        <v>104047</v>
      </c>
      <c r="B5625" s="210" t="s">
        <v>5480</v>
      </c>
      <c r="C5625" s="210" t="s">
        <v>86</v>
      </c>
      <c r="D5625" s="211" t="s">
        <v>4042</v>
      </c>
    </row>
    <row r="5626" spans="1:4" ht="13.5" x14ac:dyDescent="0.25">
      <c r="A5626" s="212">
        <v>104048</v>
      </c>
      <c r="B5626" s="210" t="s">
        <v>5481</v>
      </c>
      <c r="C5626" s="210" t="s">
        <v>86</v>
      </c>
      <c r="D5626" s="211" t="s">
        <v>32509</v>
      </c>
    </row>
    <row r="5627" spans="1:4" ht="13.5" x14ac:dyDescent="0.25">
      <c r="A5627" s="212">
        <v>104049</v>
      </c>
      <c r="B5627" s="210" t="s">
        <v>5482</v>
      </c>
      <c r="C5627" s="210" t="s">
        <v>86</v>
      </c>
      <c r="D5627" s="211" t="s">
        <v>38401</v>
      </c>
    </row>
    <row r="5628" spans="1:4" ht="13.5" x14ac:dyDescent="0.25">
      <c r="A5628" s="212">
        <v>104050</v>
      </c>
      <c r="B5628" s="210" t="s">
        <v>5483</v>
      </c>
      <c r="C5628" s="210" t="s">
        <v>86</v>
      </c>
      <c r="D5628" s="211" t="s">
        <v>2540</v>
      </c>
    </row>
    <row r="5629" spans="1:4" ht="13.5" x14ac:dyDescent="0.25">
      <c r="A5629" s="212">
        <v>104051</v>
      </c>
      <c r="B5629" s="210" t="s">
        <v>5485</v>
      </c>
      <c r="C5629" s="210" t="s">
        <v>86</v>
      </c>
      <c r="D5629" s="211" t="s">
        <v>5656</v>
      </c>
    </row>
    <row r="5630" spans="1:4" ht="13.5" x14ac:dyDescent="0.25">
      <c r="A5630" s="212">
        <v>104052</v>
      </c>
      <c r="B5630" s="210" t="s">
        <v>5486</v>
      </c>
      <c r="C5630" s="210" t="s">
        <v>86</v>
      </c>
      <c r="D5630" s="211" t="s">
        <v>3481</v>
      </c>
    </row>
    <row r="5631" spans="1:4" ht="13.5" x14ac:dyDescent="0.25">
      <c r="A5631" s="212">
        <v>104053</v>
      </c>
      <c r="B5631" s="210" t="s">
        <v>5487</v>
      </c>
      <c r="C5631" s="210" t="s">
        <v>86</v>
      </c>
      <c r="D5631" s="211" t="s">
        <v>4121</v>
      </c>
    </row>
    <row r="5632" spans="1:4" ht="13.5" x14ac:dyDescent="0.25">
      <c r="A5632" s="212">
        <v>104054</v>
      </c>
      <c r="B5632" s="210" t="s">
        <v>5489</v>
      </c>
      <c r="C5632" s="210" t="s">
        <v>86</v>
      </c>
      <c r="D5632" s="211" t="s">
        <v>29783</v>
      </c>
    </row>
    <row r="5633" spans="1:4" ht="13.5" x14ac:dyDescent="0.25">
      <c r="A5633" s="212">
        <v>104055</v>
      </c>
      <c r="B5633" s="210" t="s">
        <v>5490</v>
      </c>
      <c r="C5633" s="210" t="s">
        <v>86</v>
      </c>
      <c r="D5633" s="211" t="s">
        <v>6064</v>
      </c>
    </row>
    <row r="5634" spans="1:4" ht="13.5" x14ac:dyDescent="0.25">
      <c r="A5634" s="212">
        <v>104056</v>
      </c>
      <c r="B5634" s="210" t="s">
        <v>5491</v>
      </c>
      <c r="C5634" s="210" t="s">
        <v>86</v>
      </c>
      <c r="D5634" s="211" t="s">
        <v>8598</v>
      </c>
    </row>
    <row r="5635" spans="1:4" ht="13.5" x14ac:dyDescent="0.25">
      <c r="A5635" s="212">
        <v>104058</v>
      </c>
      <c r="B5635" s="210" t="s">
        <v>5492</v>
      </c>
      <c r="C5635" s="210" t="s">
        <v>86</v>
      </c>
      <c r="D5635" s="211" t="s">
        <v>39266</v>
      </c>
    </row>
    <row r="5636" spans="1:4" ht="13.5" x14ac:dyDescent="0.25">
      <c r="A5636" s="212">
        <v>104059</v>
      </c>
      <c r="B5636" s="210" t="s">
        <v>5494</v>
      </c>
      <c r="C5636" s="210" t="s">
        <v>86</v>
      </c>
      <c r="D5636" s="211" t="s">
        <v>7410</v>
      </c>
    </row>
    <row r="5637" spans="1:4" ht="13.5" x14ac:dyDescent="0.25">
      <c r="A5637" s="212">
        <v>104060</v>
      </c>
      <c r="B5637" s="210" t="s">
        <v>5495</v>
      </c>
      <c r="C5637" s="210" t="s">
        <v>59</v>
      </c>
      <c r="D5637" s="211" t="s">
        <v>2572</v>
      </c>
    </row>
    <row r="5638" spans="1:4" ht="13.5" x14ac:dyDescent="0.25">
      <c r="A5638" s="212">
        <v>104061</v>
      </c>
      <c r="B5638" s="210" t="s">
        <v>5497</v>
      </c>
      <c r="C5638" s="210" t="s">
        <v>59</v>
      </c>
      <c r="D5638" s="211" t="s">
        <v>11839</v>
      </c>
    </row>
    <row r="5639" spans="1:4" ht="13.5" x14ac:dyDescent="0.25">
      <c r="A5639" s="212">
        <v>104062</v>
      </c>
      <c r="B5639" s="210" t="s">
        <v>5499</v>
      </c>
      <c r="C5639" s="210" t="s">
        <v>86</v>
      </c>
      <c r="D5639" s="211" t="s">
        <v>33856</v>
      </c>
    </row>
    <row r="5640" spans="1:4" ht="13.5" x14ac:dyDescent="0.25">
      <c r="A5640" s="212">
        <v>104063</v>
      </c>
      <c r="B5640" s="210" t="s">
        <v>5500</v>
      </c>
      <c r="C5640" s="210" t="s">
        <v>86</v>
      </c>
      <c r="D5640" s="211" t="s">
        <v>39267</v>
      </c>
    </row>
    <row r="5641" spans="1:4" ht="13.5" x14ac:dyDescent="0.25">
      <c r="A5641" s="212">
        <v>104064</v>
      </c>
      <c r="B5641" s="210" t="s">
        <v>5501</v>
      </c>
      <c r="C5641" s="210" t="s">
        <v>86</v>
      </c>
      <c r="D5641" s="211" t="s">
        <v>39268</v>
      </c>
    </row>
    <row r="5642" spans="1:4" ht="13.5" x14ac:dyDescent="0.25">
      <c r="A5642" s="212">
        <v>104065</v>
      </c>
      <c r="B5642" s="210" t="s">
        <v>5502</v>
      </c>
      <c r="C5642" s="210" t="s">
        <v>86</v>
      </c>
      <c r="D5642" s="211" t="s">
        <v>39269</v>
      </c>
    </row>
    <row r="5643" spans="1:4" ht="13.5" x14ac:dyDescent="0.25">
      <c r="A5643" s="212">
        <v>104072</v>
      </c>
      <c r="B5643" s="210" t="s">
        <v>5503</v>
      </c>
      <c r="C5643" s="210" t="s">
        <v>86</v>
      </c>
      <c r="D5643" s="211" t="s">
        <v>39270</v>
      </c>
    </row>
    <row r="5644" spans="1:4" ht="13.5" x14ac:dyDescent="0.25">
      <c r="A5644" s="212">
        <v>104076</v>
      </c>
      <c r="B5644" s="210" t="s">
        <v>5504</v>
      </c>
      <c r="C5644" s="210" t="s">
        <v>86</v>
      </c>
      <c r="D5644" s="211" t="s">
        <v>39271</v>
      </c>
    </row>
    <row r="5645" spans="1:4" ht="13.5" x14ac:dyDescent="0.25">
      <c r="A5645" s="212">
        <v>104082</v>
      </c>
      <c r="B5645" s="210" t="s">
        <v>5505</v>
      </c>
      <c r="C5645" s="210" t="s">
        <v>86</v>
      </c>
      <c r="D5645" s="211" t="s">
        <v>38847</v>
      </c>
    </row>
    <row r="5646" spans="1:4" ht="13.5" x14ac:dyDescent="0.25">
      <c r="A5646" s="212">
        <v>104083</v>
      </c>
      <c r="B5646" s="210" t="s">
        <v>5506</v>
      </c>
      <c r="C5646" s="210" t="s">
        <v>86</v>
      </c>
      <c r="D5646" s="211" t="s">
        <v>39272</v>
      </c>
    </row>
    <row r="5647" spans="1:4" ht="13.5" x14ac:dyDescent="0.25">
      <c r="A5647" s="212">
        <v>104084</v>
      </c>
      <c r="B5647" s="210" t="s">
        <v>5507</v>
      </c>
      <c r="C5647" s="210" t="s">
        <v>86</v>
      </c>
      <c r="D5647" s="211" t="s">
        <v>39273</v>
      </c>
    </row>
    <row r="5648" spans="1:4" ht="13.5" x14ac:dyDescent="0.25">
      <c r="A5648" s="212">
        <v>104085</v>
      </c>
      <c r="B5648" s="210" t="s">
        <v>5508</v>
      </c>
      <c r="C5648" s="210" t="s">
        <v>59</v>
      </c>
      <c r="D5648" s="211" t="s">
        <v>29759</v>
      </c>
    </row>
    <row r="5649" spans="1:4" ht="13.5" x14ac:dyDescent="0.25">
      <c r="A5649" s="212">
        <v>104086</v>
      </c>
      <c r="B5649" s="210" t="s">
        <v>5509</v>
      </c>
      <c r="C5649" s="210" t="s">
        <v>59</v>
      </c>
      <c r="D5649" s="211" t="s">
        <v>39274</v>
      </c>
    </row>
    <row r="5650" spans="1:4" ht="13.5" x14ac:dyDescent="0.25">
      <c r="A5650" s="212">
        <v>104947</v>
      </c>
      <c r="B5650" s="210" t="s">
        <v>31082</v>
      </c>
      <c r="C5650" s="210" t="s">
        <v>38</v>
      </c>
      <c r="D5650" s="211" t="s">
        <v>30953</v>
      </c>
    </row>
    <row r="5651" spans="1:4" ht="13.5" x14ac:dyDescent="0.25">
      <c r="A5651" s="212">
        <v>104948</v>
      </c>
      <c r="B5651" s="210" t="s">
        <v>31083</v>
      </c>
      <c r="C5651" s="210" t="s">
        <v>38</v>
      </c>
      <c r="D5651" s="211" t="s">
        <v>8277</v>
      </c>
    </row>
    <row r="5652" spans="1:4" ht="13.5" x14ac:dyDescent="0.25">
      <c r="A5652" s="212">
        <v>96520</v>
      </c>
      <c r="B5652" s="210" t="s">
        <v>30266</v>
      </c>
      <c r="C5652" s="210" t="s">
        <v>38</v>
      </c>
      <c r="D5652" s="211" t="s">
        <v>39275</v>
      </c>
    </row>
    <row r="5653" spans="1:4" ht="13.5" x14ac:dyDescent="0.25">
      <c r="A5653" s="212">
        <v>96521</v>
      </c>
      <c r="B5653" s="210" t="s">
        <v>30267</v>
      </c>
      <c r="C5653" s="210" t="s">
        <v>38</v>
      </c>
      <c r="D5653" s="211" t="s">
        <v>39276</v>
      </c>
    </row>
    <row r="5654" spans="1:4" ht="13.5" x14ac:dyDescent="0.25">
      <c r="A5654" s="212">
        <v>96522</v>
      </c>
      <c r="B5654" s="210" t="s">
        <v>30268</v>
      </c>
      <c r="C5654" s="210" t="s">
        <v>38</v>
      </c>
      <c r="D5654" s="211" t="s">
        <v>39277</v>
      </c>
    </row>
    <row r="5655" spans="1:4" ht="13.5" x14ac:dyDescent="0.25">
      <c r="A5655" s="212">
        <v>96523</v>
      </c>
      <c r="B5655" s="210" t="s">
        <v>30269</v>
      </c>
      <c r="C5655" s="210" t="s">
        <v>38</v>
      </c>
      <c r="D5655" s="211" t="s">
        <v>39278</v>
      </c>
    </row>
    <row r="5656" spans="1:4" ht="13.5" x14ac:dyDescent="0.25">
      <c r="A5656" s="212">
        <v>96524</v>
      </c>
      <c r="B5656" s="210" t="s">
        <v>30271</v>
      </c>
      <c r="C5656" s="210" t="s">
        <v>38</v>
      </c>
      <c r="D5656" s="211" t="s">
        <v>39279</v>
      </c>
    </row>
    <row r="5657" spans="1:4" ht="13.5" x14ac:dyDescent="0.25">
      <c r="A5657" s="212">
        <v>96525</v>
      </c>
      <c r="B5657" s="210" t="s">
        <v>30272</v>
      </c>
      <c r="C5657" s="210" t="s">
        <v>38</v>
      </c>
      <c r="D5657" s="211" t="s">
        <v>4528</v>
      </c>
    </row>
    <row r="5658" spans="1:4" ht="13.5" x14ac:dyDescent="0.25">
      <c r="A5658" s="212">
        <v>96526</v>
      </c>
      <c r="B5658" s="210" t="s">
        <v>30273</v>
      </c>
      <c r="C5658" s="210" t="s">
        <v>38</v>
      </c>
      <c r="D5658" s="211" t="s">
        <v>39280</v>
      </c>
    </row>
    <row r="5659" spans="1:4" ht="13.5" x14ac:dyDescent="0.25">
      <c r="A5659" s="212">
        <v>96527</v>
      </c>
      <c r="B5659" s="210" t="s">
        <v>30274</v>
      </c>
      <c r="C5659" s="210" t="s">
        <v>38</v>
      </c>
      <c r="D5659" s="211" t="s">
        <v>32502</v>
      </c>
    </row>
    <row r="5660" spans="1:4" ht="13.5" x14ac:dyDescent="0.25">
      <c r="A5660" s="212">
        <v>96528</v>
      </c>
      <c r="B5660" s="210" t="s">
        <v>30276</v>
      </c>
      <c r="C5660" s="210" t="s">
        <v>284</v>
      </c>
      <c r="D5660" s="211" t="s">
        <v>39281</v>
      </c>
    </row>
    <row r="5661" spans="1:4" ht="13.5" x14ac:dyDescent="0.25">
      <c r="A5661" s="212">
        <v>101114</v>
      </c>
      <c r="B5661" s="210" t="s">
        <v>5510</v>
      </c>
      <c r="C5661" s="210" t="s">
        <v>38</v>
      </c>
      <c r="D5661" s="211" t="s">
        <v>30745</v>
      </c>
    </row>
    <row r="5662" spans="1:4" ht="13.5" x14ac:dyDescent="0.25">
      <c r="A5662" s="212">
        <v>101115</v>
      </c>
      <c r="B5662" s="210" t="s">
        <v>5511</v>
      </c>
      <c r="C5662" s="210" t="s">
        <v>38</v>
      </c>
      <c r="D5662" s="211" t="s">
        <v>39282</v>
      </c>
    </row>
    <row r="5663" spans="1:4" ht="13.5" x14ac:dyDescent="0.25">
      <c r="A5663" s="212">
        <v>101116</v>
      </c>
      <c r="B5663" s="210" t="s">
        <v>5512</v>
      </c>
      <c r="C5663" s="210" t="s">
        <v>38</v>
      </c>
      <c r="D5663" s="211" t="s">
        <v>932</v>
      </c>
    </row>
    <row r="5664" spans="1:4" ht="13.5" x14ac:dyDescent="0.25">
      <c r="A5664" s="212">
        <v>101117</v>
      </c>
      <c r="B5664" s="210" t="s">
        <v>5514</v>
      </c>
      <c r="C5664" s="210" t="s">
        <v>38</v>
      </c>
      <c r="D5664" s="211" t="s">
        <v>31086</v>
      </c>
    </row>
    <row r="5665" spans="1:4" ht="13.5" x14ac:dyDescent="0.25">
      <c r="A5665" s="212">
        <v>101118</v>
      </c>
      <c r="B5665" s="210" t="s">
        <v>5515</v>
      </c>
      <c r="C5665" s="210" t="s">
        <v>38</v>
      </c>
      <c r="D5665" s="211" t="s">
        <v>860</v>
      </c>
    </row>
    <row r="5666" spans="1:4" ht="13.5" x14ac:dyDescent="0.25">
      <c r="A5666" s="212">
        <v>101119</v>
      </c>
      <c r="B5666" s="210" t="s">
        <v>5517</v>
      </c>
      <c r="C5666" s="210" t="s">
        <v>38</v>
      </c>
      <c r="D5666" s="211" t="s">
        <v>421</v>
      </c>
    </row>
    <row r="5667" spans="1:4" ht="13.5" x14ac:dyDescent="0.25">
      <c r="A5667" s="212">
        <v>101120</v>
      </c>
      <c r="B5667" s="210" t="s">
        <v>5518</v>
      </c>
      <c r="C5667" s="210" t="s">
        <v>38</v>
      </c>
      <c r="D5667" s="211" t="s">
        <v>31966</v>
      </c>
    </row>
    <row r="5668" spans="1:4" ht="13.5" x14ac:dyDescent="0.25">
      <c r="A5668" s="212">
        <v>101121</v>
      </c>
      <c r="B5668" s="210" t="s">
        <v>5519</v>
      </c>
      <c r="C5668" s="210" t="s">
        <v>38</v>
      </c>
      <c r="D5668" s="211" t="s">
        <v>30725</v>
      </c>
    </row>
    <row r="5669" spans="1:4" ht="13.5" x14ac:dyDescent="0.25">
      <c r="A5669" s="212">
        <v>101122</v>
      </c>
      <c r="B5669" s="210" t="s">
        <v>5520</v>
      </c>
      <c r="C5669" s="210" t="s">
        <v>38</v>
      </c>
      <c r="D5669" s="211" t="s">
        <v>2832</v>
      </c>
    </row>
    <row r="5670" spans="1:4" ht="13.5" x14ac:dyDescent="0.25">
      <c r="A5670" s="212">
        <v>101123</v>
      </c>
      <c r="B5670" s="210" t="s">
        <v>5521</v>
      </c>
      <c r="C5670" s="210" t="s">
        <v>38</v>
      </c>
      <c r="D5670" s="211" t="s">
        <v>4600</v>
      </c>
    </row>
    <row r="5671" spans="1:4" ht="13.5" x14ac:dyDescent="0.25">
      <c r="A5671" s="212">
        <v>101124</v>
      </c>
      <c r="B5671" s="210" t="s">
        <v>5522</v>
      </c>
      <c r="C5671" s="210" t="s">
        <v>38</v>
      </c>
      <c r="D5671" s="211" t="s">
        <v>39283</v>
      </c>
    </row>
    <row r="5672" spans="1:4" ht="13.5" x14ac:dyDescent="0.25">
      <c r="A5672" s="212">
        <v>101125</v>
      </c>
      <c r="B5672" s="210" t="s">
        <v>5523</v>
      </c>
      <c r="C5672" s="210" t="s">
        <v>38</v>
      </c>
      <c r="D5672" s="211" t="s">
        <v>30023</v>
      </c>
    </row>
    <row r="5673" spans="1:4" ht="13.5" x14ac:dyDescent="0.25">
      <c r="A5673" s="212">
        <v>101126</v>
      </c>
      <c r="B5673" s="210" t="s">
        <v>5525</v>
      </c>
      <c r="C5673" s="210" t="s">
        <v>38</v>
      </c>
      <c r="D5673" s="211" t="s">
        <v>701</v>
      </c>
    </row>
    <row r="5674" spans="1:4" ht="13.5" x14ac:dyDescent="0.25">
      <c r="A5674" s="212">
        <v>101127</v>
      </c>
      <c r="B5674" s="210" t="s">
        <v>5526</v>
      </c>
      <c r="C5674" s="210" t="s">
        <v>38</v>
      </c>
      <c r="D5674" s="211" t="s">
        <v>38394</v>
      </c>
    </row>
    <row r="5675" spans="1:4" ht="13.5" x14ac:dyDescent="0.25">
      <c r="A5675" s="212">
        <v>101128</v>
      </c>
      <c r="B5675" s="210" t="s">
        <v>5527</v>
      </c>
      <c r="C5675" s="210" t="s">
        <v>38</v>
      </c>
      <c r="D5675" s="211" t="s">
        <v>37784</v>
      </c>
    </row>
    <row r="5676" spans="1:4" ht="13.5" x14ac:dyDescent="0.25">
      <c r="A5676" s="212">
        <v>101129</v>
      </c>
      <c r="B5676" s="210" t="s">
        <v>5528</v>
      </c>
      <c r="C5676" s="210" t="s">
        <v>38</v>
      </c>
      <c r="D5676" s="211" t="s">
        <v>30264</v>
      </c>
    </row>
    <row r="5677" spans="1:4" ht="13.5" x14ac:dyDescent="0.25">
      <c r="A5677" s="212">
        <v>101130</v>
      </c>
      <c r="B5677" s="210" t="s">
        <v>5530</v>
      </c>
      <c r="C5677" s="210" t="s">
        <v>38</v>
      </c>
      <c r="D5677" s="211" t="s">
        <v>39284</v>
      </c>
    </row>
    <row r="5678" spans="1:4" ht="13.5" x14ac:dyDescent="0.25">
      <c r="A5678" s="212">
        <v>101131</v>
      </c>
      <c r="B5678" s="210" t="s">
        <v>5531</v>
      </c>
      <c r="C5678" s="210" t="s">
        <v>38</v>
      </c>
      <c r="D5678" s="211" t="s">
        <v>29924</v>
      </c>
    </row>
    <row r="5679" spans="1:4" ht="13.5" x14ac:dyDescent="0.25">
      <c r="A5679" s="212">
        <v>101132</v>
      </c>
      <c r="B5679" s="210" t="s">
        <v>5532</v>
      </c>
      <c r="C5679" s="210" t="s">
        <v>38</v>
      </c>
      <c r="D5679" s="211" t="s">
        <v>12131</v>
      </c>
    </row>
    <row r="5680" spans="1:4" ht="13.5" x14ac:dyDescent="0.25">
      <c r="A5680" s="212">
        <v>101133</v>
      </c>
      <c r="B5680" s="210" t="s">
        <v>5534</v>
      </c>
      <c r="C5680" s="210" t="s">
        <v>38</v>
      </c>
      <c r="D5680" s="211" t="s">
        <v>4828</v>
      </c>
    </row>
    <row r="5681" spans="1:4" ht="13.5" x14ac:dyDescent="0.25">
      <c r="A5681" s="212">
        <v>101134</v>
      </c>
      <c r="B5681" s="210" t="s">
        <v>5535</v>
      </c>
      <c r="C5681" s="210" t="s">
        <v>38</v>
      </c>
      <c r="D5681" s="211" t="s">
        <v>11013</v>
      </c>
    </row>
    <row r="5682" spans="1:4" ht="13.5" x14ac:dyDescent="0.25">
      <c r="A5682" s="212">
        <v>101135</v>
      </c>
      <c r="B5682" s="210" t="s">
        <v>5536</v>
      </c>
      <c r="C5682" s="210" t="s">
        <v>38</v>
      </c>
      <c r="D5682" s="211" t="s">
        <v>4580</v>
      </c>
    </row>
    <row r="5683" spans="1:4" ht="13.5" x14ac:dyDescent="0.25">
      <c r="A5683" s="212">
        <v>101136</v>
      </c>
      <c r="B5683" s="210" t="s">
        <v>5537</v>
      </c>
      <c r="C5683" s="210" t="s">
        <v>38</v>
      </c>
      <c r="D5683" s="211" t="s">
        <v>39285</v>
      </c>
    </row>
    <row r="5684" spans="1:4" ht="13.5" x14ac:dyDescent="0.25">
      <c r="A5684" s="212">
        <v>101137</v>
      </c>
      <c r="B5684" s="210" t="s">
        <v>5539</v>
      </c>
      <c r="C5684" s="210" t="s">
        <v>38</v>
      </c>
      <c r="D5684" s="211" t="s">
        <v>9970</v>
      </c>
    </row>
    <row r="5685" spans="1:4" ht="13.5" x14ac:dyDescent="0.25">
      <c r="A5685" s="212">
        <v>101138</v>
      </c>
      <c r="B5685" s="210" t="s">
        <v>5540</v>
      </c>
      <c r="C5685" s="210" t="s">
        <v>38</v>
      </c>
      <c r="D5685" s="211" t="s">
        <v>39286</v>
      </c>
    </row>
    <row r="5686" spans="1:4" ht="13.5" x14ac:dyDescent="0.25">
      <c r="A5686" s="212">
        <v>101139</v>
      </c>
      <c r="B5686" s="210" t="s">
        <v>5541</v>
      </c>
      <c r="C5686" s="210" t="s">
        <v>38</v>
      </c>
      <c r="D5686" s="211" t="s">
        <v>5626</v>
      </c>
    </row>
    <row r="5687" spans="1:4" ht="13.5" x14ac:dyDescent="0.25">
      <c r="A5687" s="212">
        <v>101140</v>
      </c>
      <c r="B5687" s="210" t="s">
        <v>5542</v>
      </c>
      <c r="C5687" s="210" t="s">
        <v>38</v>
      </c>
      <c r="D5687" s="211" t="s">
        <v>38488</v>
      </c>
    </row>
    <row r="5688" spans="1:4" ht="13.5" x14ac:dyDescent="0.25">
      <c r="A5688" s="212">
        <v>101141</v>
      </c>
      <c r="B5688" s="210" t="s">
        <v>5543</v>
      </c>
      <c r="C5688" s="210" t="s">
        <v>38</v>
      </c>
      <c r="D5688" s="211" t="s">
        <v>5662</v>
      </c>
    </row>
    <row r="5689" spans="1:4" ht="13.5" x14ac:dyDescent="0.25">
      <c r="A5689" s="212">
        <v>101142</v>
      </c>
      <c r="B5689" s="210" t="s">
        <v>5544</v>
      </c>
      <c r="C5689" s="210" t="s">
        <v>38</v>
      </c>
      <c r="D5689" s="211" t="s">
        <v>3941</v>
      </c>
    </row>
    <row r="5690" spans="1:4" ht="13.5" x14ac:dyDescent="0.25">
      <c r="A5690" s="212">
        <v>101143</v>
      </c>
      <c r="B5690" s="210" t="s">
        <v>5545</v>
      </c>
      <c r="C5690" s="210" t="s">
        <v>38</v>
      </c>
      <c r="D5690" s="211" t="s">
        <v>33684</v>
      </c>
    </row>
    <row r="5691" spans="1:4" ht="13.5" x14ac:dyDescent="0.25">
      <c r="A5691" s="212">
        <v>101144</v>
      </c>
      <c r="B5691" s="210" t="s">
        <v>5547</v>
      </c>
      <c r="C5691" s="210" t="s">
        <v>38</v>
      </c>
      <c r="D5691" s="211" t="s">
        <v>39287</v>
      </c>
    </row>
    <row r="5692" spans="1:4" ht="13.5" x14ac:dyDescent="0.25">
      <c r="A5692" s="212">
        <v>101145</v>
      </c>
      <c r="B5692" s="210" t="s">
        <v>5548</v>
      </c>
      <c r="C5692" s="210" t="s">
        <v>38</v>
      </c>
      <c r="D5692" s="211" t="s">
        <v>38755</v>
      </c>
    </row>
    <row r="5693" spans="1:4" ht="13.5" x14ac:dyDescent="0.25">
      <c r="A5693" s="212">
        <v>101146</v>
      </c>
      <c r="B5693" s="210" t="s">
        <v>5550</v>
      </c>
      <c r="C5693" s="210" t="s">
        <v>38</v>
      </c>
      <c r="D5693" s="211" t="s">
        <v>39288</v>
      </c>
    </row>
    <row r="5694" spans="1:4" ht="13.5" x14ac:dyDescent="0.25">
      <c r="A5694" s="212">
        <v>101147</v>
      </c>
      <c r="B5694" s="210" t="s">
        <v>5551</v>
      </c>
      <c r="C5694" s="210" t="s">
        <v>38</v>
      </c>
      <c r="D5694" s="211" t="s">
        <v>4635</v>
      </c>
    </row>
    <row r="5695" spans="1:4" ht="13.5" x14ac:dyDescent="0.25">
      <c r="A5695" s="212">
        <v>101148</v>
      </c>
      <c r="B5695" s="210" t="s">
        <v>5553</v>
      </c>
      <c r="C5695" s="210" t="s">
        <v>38</v>
      </c>
      <c r="D5695" s="211" t="s">
        <v>3836</v>
      </c>
    </row>
    <row r="5696" spans="1:4" ht="13.5" x14ac:dyDescent="0.25">
      <c r="A5696" s="212">
        <v>101149</v>
      </c>
      <c r="B5696" s="210" t="s">
        <v>5555</v>
      </c>
      <c r="C5696" s="210" t="s">
        <v>38</v>
      </c>
      <c r="D5696" s="211" t="s">
        <v>3948</v>
      </c>
    </row>
    <row r="5697" spans="1:4" ht="13.5" x14ac:dyDescent="0.25">
      <c r="A5697" s="212">
        <v>101150</v>
      </c>
      <c r="B5697" s="210" t="s">
        <v>5556</v>
      </c>
      <c r="C5697" s="210" t="s">
        <v>38</v>
      </c>
      <c r="D5697" s="211" t="s">
        <v>1542</v>
      </c>
    </row>
    <row r="5698" spans="1:4" ht="13.5" x14ac:dyDescent="0.25">
      <c r="A5698" s="212">
        <v>101151</v>
      </c>
      <c r="B5698" s="210" t="s">
        <v>5558</v>
      </c>
      <c r="C5698" s="210" t="s">
        <v>38</v>
      </c>
      <c r="D5698" s="211" t="s">
        <v>29992</v>
      </c>
    </row>
    <row r="5699" spans="1:4" ht="13.5" x14ac:dyDescent="0.25">
      <c r="A5699" s="212">
        <v>101152</v>
      </c>
      <c r="B5699" s="210" t="s">
        <v>5559</v>
      </c>
      <c r="C5699" s="210" t="s">
        <v>38</v>
      </c>
      <c r="D5699" s="211" t="s">
        <v>29831</v>
      </c>
    </row>
    <row r="5700" spans="1:4" ht="13.5" x14ac:dyDescent="0.25">
      <c r="A5700" s="212">
        <v>101153</v>
      </c>
      <c r="B5700" s="210" t="s">
        <v>5560</v>
      </c>
      <c r="C5700" s="210" t="s">
        <v>38</v>
      </c>
      <c r="D5700" s="211" t="s">
        <v>33671</v>
      </c>
    </row>
    <row r="5701" spans="1:4" ht="13.5" x14ac:dyDescent="0.25">
      <c r="A5701" s="212">
        <v>101206</v>
      </c>
      <c r="B5701" s="210" t="s">
        <v>5561</v>
      </c>
      <c r="C5701" s="210" t="s">
        <v>38</v>
      </c>
      <c r="D5701" s="211" t="s">
        <v>12137</v>
      </c>
    </row>
    <row r="5702" spans="1:4" ht="13.5" x14ac:dyDescent="0.25">
      <c r="A5702" s="212">
        <v>101207</v>
      </c>
      <c r="B5702" s="210" t="s">
        <v>5562</v>
      </c>
      <c r="C5702" s="210" t="s">
        <v>38</v>
      </c>
      <c r="D5702" s="211" t="s">
        <v>39289</v>
      </c>
    </row>
    <row r="5703" spans="1:4" ht="13.5" x14ac:dyDescent="0.25">
      <c r="A5703" s="212">
        <v>101208</v>
      </c>
      <c r="B5703" s="210" t="s">
        <v>5563</v>
      </c>
      <c r="C5703" s="210" t="s">
        <v>38</v>
      </c>
      <c r="D5703" s="211" t="s">
        <v>2605</v>
      </c>
    </row>
    <row r="5704" spans="1:4" ht="13.5" x14ac:dyDescent="0.25">
      <c r="A5704" s="212">
        <v>101209</v>
      </c>
      <c r="B5704" s="210" t="s">
        <v>5564</v>
      </c>
      <c r="C5704" s="210" t="s">
        <v>38</v>
      </c>
      <c r="D5704" s="211" t="s">
        <v>8665</v>
      </c>
    </row>
    <row r="5705" spans="1:4" ht="13.5" x14ac:dyDescent="0.25">
      <c r="A5705" s="212">
        <v>101210</v>
      </c>
      <c r="B5705" s="210" t="s">
        <v>5565</v>
      </c>
      <c r="C5705" s="210" t="s">
        <v>38</v>
      </c>
      <c r="D5705" s="211" t="s">
        <v>4291</v>
      </c>
    </row>
    <row r="5706" spans="1:4" ht="13.5" x14ac:dyDescent="0.25">
      <c r="A5706" s="212">
        <v>101211</v>
      </c>
      <c r="B5706" s="210" t="s">
        <v>5566</v>
      </c>
      <c r="C5706" s="210" t="s">
        <v>38</v>
      </c>
      <c r="D5706" s="211" t="s">
        <v>39290</v>
      </c>
    </row>
    <row r="5707" spans="1:4" ht="13.5" x14ac:dyDescent="0.25">
      <c r="A5707" s="212">
        <v>101212</v>
      </c>
      <c r="B5707" s="210" t="s">
        <v>5567</v>
      </c>
      <c r="C5707" s="210" t="s">
        <v>38</v>
      </c>
      <c r="D5707" s="211" t="s">
        <v>38673</v>
      </c>
    </row>
    <row r="5708" spans="1:4" ht="13.5" x14ac:dyDescent="0.25">
      <c r="A5708" s="212">
        <v>101213</v>
      </c>
      <c r="B5708" s="210" t="s">
        <v>5569</v>
      </c>
      <c r="C5708" s="210" t="s">
        <v>38</v>
      </c>
      <c r="D5708" s="211" t="s">
        <v>1511</v>
      </c>
    </row>
    <row r="5709" spans="1:4" ht="13.5" x14ac:dyDescent="0.25">
      <c r="A5709" s="212">
        <v>101214</v>
      </c>
      <c r="B5709" s="210" t="s">
        <v>5570</v>
      </c>
      <c r="C5709" s="210" t="s">
        <v>38</v>
      </c>
      <c r="D5709" s="211" t="s">
        <v>39291</v>
      </c>
    </row>
    <row r="5710" spans="1:4" ht="13.5" x14ac:dyDescent="0.25">
      <c r="A5710" s="212">
        <v>101215</v>
      </c>
      <c r="B5710" s="210" t="s">
        <v>5571</v>
      </c>
      <c r="C5710" s="210" t="s">
        <v>38</v>
      </c>
      <c r="D5710" s="211" t="s">
        <v>39292</v>
      </c>
    </row>
    <row r="5711" spans="1:4" ht="13.5" x14ac:dyDescent="0.25">
      <c r="A5711" s="212">
        <v>101216</v>
      </c>
      <c r="B5711" s="210" t="s">
        <v>5572</v>
      </c>
      <c r="C5711" s="210" t="s">
        <v>38</v>
      </c>
      <c r="D5711" s="211" t="s">
        <v>36068</v>
      </c>
    </row>
    <row r="5712" spans="1:4" ht="13.5" x14ac:dyDescent="0.25">
      <c r="A5712" s="212">
        <v>101217</v>
      </c>
      <c r="B5712" s="210" t="s">
        <v>5574</v>
      </c>
      <c r="C5712" s="210" t="s">
        <v>38</v>
      </c>
      <c r="D5712" s="211" t="s">
        <v>4986</v>
      </c>
    </row>
    <row r="5713" spans="1:4" ht="13.5" x14ac:dyDescent="0.25">
      <c r="A5713" s="212">
        <v>101218</v>
      </c>
      <c r="B5713" s="210" t="s">
        <v>5575</v>
      </c>
      <c r="C5713" s="210" t="s">
        <v>38</v>
      </c>
      <c r="D5713" s="211" t="s">
        <v>38747</v>
      </c>
    </row>
    <row r="5714" spans="1:4" ht="13.5" x14ac:dyDescent="0.25">
      <c r="A5714" s="212">
        <v>101219</v>
      </c>
      <c r="B5714" s="210" t="s">
        <v>5576</v>
      </c>
      <c r="C5714" s="210" t="s">
        <v>38</v>
      </c>
      <c r="D5714" s="211" t="s">
        <v>12180</v>
      </c>
    </row>
    <row r="5715" spans="1:4" ht="13.5" x14ac:dyDescent="0.25">
      <c r="A5715" s="212">
        <v>101220</v>
      </c>
      <c r="B5715" s="210" t="s">
        <v>5577</v>
      </c>
      <c r="C5715" s="210" t="s">
        <v>38</v>
      </c>
      <c r="D5715" s="211" t="s">
        <v>29761</v>
      </c>
    </row>
    <row r="5716" spans="1:4" ht="13.5" x14ac:dyDescent="0.25">
      <c r="A5716" s="212">
        <v>101221</v>
      </c>
      <c r="B5716" s="210" t="s">
        <v>5578</v>
      </c>
      <c r="C5716" s="210" t="s">
        <v>38</v>
      </c>
      <c r="D5716" s="211" t="s">
        <v>39227</v>
      </c>
    </row>
    <row r="5717" spans="1:4" ht="13.5" x14ac:dyDescent="0.25">
      <c r="A5717" s="212">
        <v>101222</v>
      </c>
      <c r="B5717" s="210" t="s">
        <v>5579</v>
      </c>
      <c r="C5717" s="210" t="s">
        <v>38</v>
      </c>
      <c r="D5717" s="211" t="s">
        <v>8736</v>
      </c>
    </row>
    <row r="5718" spans="1:4" ht="13.5" x14ac:dyDescent="0.25">
      <c r="A5718" s="212">
        <v>101223</v>
      </c>
      <c r="B5718" s="210" t="s">
        <v>5580</v>
      </c>
      <c r="C5718" s="210" t="s">
        <v>38</v>
      </c>
      <c r="D5718" s="211" t="s">
        <v>3563</v>
      </c>
    </row>
    <row r="5719" spans="1:4" ht="13.5" x14ac:dyDescent="0.25">
      <c r="A5719" s="212">
        <v>101224</v>
      </c>
      <c r="B5719" s="210" t="s">
        <v>5581</v>
      </c>
      <c r="C5719" s="210" t="s">
        <v>38</v>
      </c>
      <c r="D5719" s="211" t="s">
        <v>36451</v>
      </c>
    </row>
    <row r="5720" spans="1:4" ht="13.5" x14ac:dyDescent="0.25">
      <c r="A5720" s="212">
        <v>101225</v>
      </c>
      <c r="B5720" s="210" t="s">
        <v>5582</v>
      </c>
      <c r="C5720" s="210" t="s">
        <v>38</v>
      </c>
      <c r="D5720" s="211" t="s">
        <v>30248</v>
      </c>
    </row>
    <row r="5721" spans="1:4" ht="13.5" x14ac:dyDescent="0.25">
      <c r="A5721" s="212">
        <v>101226</v>
      </c>
      <c r="B5721" s="210" t="s">
        <v>5583</v>
      </c>
      <c r="C5721" s="210" t="s">
        <v>38</v>
      </c>
      <c r="D5721" s="211" t="s">
        <v>39293</v>
      </c>
    </row>
    <row r="5722" spans="1:4" ht="13.5" x14ac:dyDescent="0.25">
      <c r="A5722" s="212">
        <v>101227</v>
      </c>
      <c r="B5722" s="210" t="s">
        <v>5584</v>
      </c>
      <c r="C5722" s="210" t="s">
        <v>38</v>
      </c>
      <c r="D5722" s="211" t="s">
        <v>7728</v>
      </c>
    </row>
    <row r="5723" spans="1:4" ht="13.5" x14ac:dyDescent="0.25">
      <c r="A5723" s="212">
        <v>101228</v>
      </c>
      <c r="B5723" s="210" t="s">
        <v>5585</v>
      </c>
      <c r="C5723" s="210" t="s">
        <v>38</v>
      </c>
      <c r="D5723" s="211" t="s">
        <v>39294</v>
      </c>
    </row>
    <row r="5724" spans="1:4" ht="13.5" x14ac:dyDescent="0.25">
      <c r="A5724" s="212">
        <v>101229</v>
      </c>
      <c r="B5724" s="210" t="s">
        <v>5587</v>
      </c>
      <c r="C5724" s="210" t="s">
        <v>38</v>
      </c>
      <c r="D5724" s="211" t="s">
        <v>39295</v>
      </c>
    </row>
    <row r="5725" spans="1:4" ht="13.5" x14ac:dyDescent="0.25">
      <c r="A5725" s="212">
        <v>101230</v>
      </c>
      <c r="B5725" s="210" t="s">
        <v>5589</v>
      </c>
      <c r="C5725" s="210" t="s">
        <v>38</v>
      </c>
      <c r="D5725" s="211" t="s">
        <v>39296</v>
      </c>
    </row>
    <row r="5726" spans="1:4" ht="13.5" x14ac:dyDescent="0.25">
      <c r="A5726" s="212">
        <v>101231</v>
      </c>
      <c r="B5726" s="210" t="s">
        <v>5590</v>
      </c>
      <c r="C5726" s="210" t="s">
        <v>38</v>
      </c>
      <c r="D5726" s="211" t="s">
        <v>148</v>
      </c>
    </row>
    <row r="5727" spans="1:4" ht="13.5" x14ac:dyDescent="0.25">
      <c r="A5727" s="212">
        <v>101232</v>
      </c>
      <c r="B5727" s="210" t="s">
        <v>5591</v>
      </c>
      <c r="C5727" s="210" t="s">
        <v>38</v>
      </c>
      <c r="D5727" s="211" t="s">
        <v>2622</v>
      </c>
    </row>
    <row r="5728" spans="1:4" ht="13.5" x14ac:dyDescent="0.25">
      <c r="A5728" s="212">
        <v>101233</v>
      </c>
      <c r="B5728" s="210" t="s">
        <v>5592</v>
      </c>
      <c r="C5728" s="210" t="s">
        <v>38</v>
      </c>
      <c r="D5728" s="211" t="s">
        <v>12166</v>
      </c>
    </row>
    <row r="5729" spans="1:4" ht="13.5" x14ac:dyDescent="0.25">
      <c r="A5729" s="212">
        <v>101234</v>
      </c>
      <c r="B5729" s="210" t="s">
        <v>5593</v>
      </c>
      <c r="C5729" s="210" t="s">
        <v>38</v>
      </c>
      <c r="D5729" s="211" t="s">
        <v>9417</v>
      </c>
    </row>
    <row r="5730" spans="1:4" ht="13.5" x14ac:dyDescent="0.25">
      <c r="A5730" s="212">
        <v>101235</v>
      </c>
      <c r="B5730" s="210" t="s">
        <v>5594</v>
      </c>
      <c r="C5730" s="210" t="s">
        <v>38</v>
      </c>
      <c r="D5730" s="211" t="s">
        <v>31349</v>
      </c>
    </row>
    <row r="5731" spans="1:4" ht="13.5" x14ac:dyDescent="0.25">
      <c r="A5731" s="212">
        <v>101236</v>
      </c>
      <c r="B5731" s="210" t="s">
        <v>5595</v>
      </c>
      <c r="C5731" s="210" t="s">
        <v>38</v>
      </c>
      <c r="D5731" s="211" t="s">
        <v>32076</v>
      </c>
    </row>
    <row r="5732" spans="1:4" ht="13.5" x14ac:dyDescent="0.25">
      <c r="A5732" s="212">
        <v>101237</v>
      </c>
      <c r="B5732" s="210" t="s">
        <v>5597</v>
      </c>
      <c r="C5732" s="210" t="s">
        <v>38</v>
      </c>
      <c r="D5732" s="211" t="s">
        <v>29991</v>
      </c>
    </row>
    <row r="5733" spans="1:4" ht="13.5" x14ac:dyDescent="0.25">
      <c r="A5733" s="212">
        <v>101238</v>
      </c>
      <c r="B5733" s="210" t="s">
        <v>5599</v>
      </c>
      <c r="C5733" s="210" t="s">
        <v>38</v>
      </c>
      <c r="D5733" s="211" t="s">
        <v>39297</v>
      </c>
    </row>
    <row r="5734" spans="1:4" ht="13.5" x14ac:dyDescent="0.25">
      <c r="A5734" s="212">
        <v>101239</v>
      </c>
      <c r="B5734" s="210" t="s">
        <v>5600</v>
      </c>
      <c r="C5734" s="210" t="s">
        <v>38</v>
      </c>
      <c r="D5734" s="211" t="s">
        <v>31638</v>
      </c>
    </row>
    <row r="5735" spans="1:4" ht="13.5" x14ac:dyDescent="0.25">
      <c r="A5735" s="212">
        <v>101240</v>
      </c>
      <c r="B5735" s="210" t="s">
        <v>5601</v>
      </c>
      <c r="C5735" s="210" t="s">
        <v>38</v>
      </c>
      <c r="D5735" s="211" t="s">
        <v>4939</v>
      </c>
    </row>
    <row r="5736" spans="1:4" ht="13.5" x14ac:dyDescent="0.25">
      <c r="A5736" s="212">
        <v>101241</v>
      </c>
      <c r="B5736" s="210" t="s">
        <v>5602</v>
      </c>
      <c r="C5736" s="210" t="s">
        <v>38</v>
      </c>
      <c r="D5736" s="211" t="s">
        <v>31978</v>
      </c>
    </row>
    <row r="5737" spans="1:4" ht="13.5" x14ac:dyDescent="0.25">
      <c r="A5737" s="212">
        <v>101242</v>
      </c>
      <c r="B5737" s="210" t="s">
        <v>5604</v>
      </c>
      <c r="C5737" s="210" t="s">
        <v>38</v>
      </c>
      <c r="D5737" s="211" t="s">
        <v>39298</v>
      </c>
    </row>
    <row r="5738" spans="1:4" ht="13.5" x14ac:dyDescent="0.25">
      <c r="A5738" s="212">
        <v>101243</v>
      </c>
      <c r="B5738" s="210" t="s">
        <v>5606</v>
      </c>
      <c r="C5738" s="210" t="s">
        <v>38</v>
      </c>
      <c r="D5738" s="211" t="s">
        <v>6595</v>
      </c>
    </row>
    <row r="5739" spans="1:4" ht="13.5" x14ac:dyDescent="0.25">
      <c r="A5739" s="212">
        <v>101244</v>
      </c>
      <c r="B5739" s="210" t="s">
        <v>5607</v>
      </c>
      <c r="C5739" s="210" t="s">
        <v>38</v>
      </c>
      <c r="D5739" s="211" t="s">
        <v>7472</v>
      </c>
    </row>
    <row r="5740" spans="1:4" ht="13.5" x14ac:dyDescent="0.25">
      <c r="A5740" s="212">
        <v>101245</v>
      </c>
      <c r="B5740" s="210" t="s">
        <v>5609</v>
      </c>
      <c r="C5740" s="210" t="s">
        <v>38</v>
      </c>
      <c r="D5740" s="211" t="s">
        <v>38715</v>
      </c>
    </row>
    <row r="5741" spans="1:4" ht="13.5" x14ac:dyDescent="0.25">
      <c r="A5741" s="212">
        <v>101246</v>
      </c>
      <c r="B5741" s="210" t="s">
        <v>5610</v>
      </c>
      <c r="C5741" s="210" t="s">
        <v>38</v>
      </c>
      <c r="D5741" s="211" t="s">
        <v>10313</v>
      </c>
    </row>
    <row r="5742" spans="1:4" ht="13.5" x14ac:dyDescent="0.25">
      <c r="A5742" s="212">
        <v>101247</v>
      </c>
      <c r="B5742" s="210" t="s">
        <v>5611</v>
      </c>
      <c r="C5742" s="210" t="s">
        <v>38</v>
      </c>
      <c r="D5742" s="211" t="s">
        <v>39299</v>
      </c>
    </row>
    <row r="5743" spans="1:4" ht="13.5" x14ac:dyDescent="0.25">
      <c r="A5743" s="212">
        <v>101248</v>
      </c>
      <c r="B5743" s="210" t="s">
        <v>5612</v>
      </c>
      <c r="C5743" s="210" t="s">
        <v>38</v>
      </c>
      <c r="D5743" s="211" t="s">
        <v>31101</v>
      </c>
    </row>
    <row r="5744" spans="1:4" ht="13.5" x14ac:dyDescent="0.25">
      <c r="A5744" s="212">
        <v>101249</v>
      </c>
      <c r="B5744" s="210" t="s">
        <v>5613</v>
      </c>
      <c r="C5744" s="210" t="s">
        <v>38</v>
      </c>
      <c r="D5744" s="211" t="s">
        <v>36915</v>
      </c>
    </row>
    <row r="5745" spans="1:4" ht="13.5" x14ac:dyDescent="0.25">
      <c r="A5745" s="212">
        <v>101250</v>
      </c>
      <c r="B5745" s="210" t="s">
        <v>5614</v>
      </c>
      <c r="C5745" s="210" t="s">
        <v>38</v>
      </c>
      <c r="D5745" s="211" t="s">
        <v>37855</v>
      </c>
    </row>
    <row r="5746" spans="1:4" ht="13.5" x14ac:dyDescent="0.25">
      <c r="A5746" s="212">
        <v>101251</v>
      </c>
      <c r="B5746" s="210" t="s">
        <v>5615</v>
      </c>
      <c r="C5746" s="210" t="s">
        <v>38</v>
      </c>
      <c r="D5746" s="211" t="s">
        <v>39227</v>
      </c>
    </row>
    <row r="5747" spans="1:4" ht="13.5" x14ac:dyDescent="0.25">
      <c r="A5747" s="212">
        <v>101252</v>
      </c>
      <c r="B5747" s="210" t="s">
        <v>5617</v>
      </c>
      <c r="C5747" s="210" t="s">
        <v>38</v>
      </c>
      <c r="D5747" s="211" t="s">
        <v>32332</v>
      </c>
    </row>
    <row r="5748" spans="1:4" ht="13.5" x14ac:dyDescent="0.25">
      <c r="A5748" s="212">
        <v>101253</v>
      </c>
      <c r="B5748" s="210" t="s">
        <v>5618</v>
      </c>
      <c r="C5748" s="210" t="s">
        <v>38</v>
      </c>
      <c r="D5748" s="211" t="s">
        <v>4523</v>
      </c>
    </row>
    <row r="5749" spans="1:4" ht="13.5" x14ac:dyDescent="0.25">
      <c r="A5749" s="212">
        <v>101254</v>
      </c>
      <c r="B5749" s="210" t="s">
        <v>5620</v>
      </c>
      <c r="C5749" s="210" t="s">
        <v>38</v>
      </c>
      <c r="D5749" s="211" t="s">
        <v>36416</v>
      </c>
    </row>
    <row r="5750" spans="1:4" ht="13.5" x14ac:dyDescent="0.25">
      <c r="A5750" s="212">
        <v>101255</v>
      </c>
      <c r="B5750" s="210" t="s">
        <v>5622</v>
      </c>
      <c r="C5750" s="210" t="s">
        <v>38</v>
      </c>
      <c r="D5750" s="211" t="s">
        <v>7469</v>
      </c>
    </row>
    <row r="5751" spans="1:4" ht="13.5" x14ac:dyDescent="0.25">
      <c r="A5751" s="212">
        <v>101256</v>
      </c>
      <c r="B5751" s="210" t="s">
        <v>5623</v>
      </c>
      <c r="C5751" s="210" t="s">
        <v>38</v>
      </c>
      <c r="D5751" s="211" t="s">
        <v>4562</v>
      </c>
    </row>
    <row r="5752" spans="1:4" ht="13.5" x14ac:dyDescent="0.25">
      <c r="A5752" s="212">
        <v>101257</v>
      </c>
      <c r="B5752" s="210" t="s">
        <v>5625</v>
      </c>
      <c r="C5752" s="210" t="s">
        <v>38</v>
      </c>
      <c r="D5752" s="211" t="s">
        <v>38344</v>
      </c>
    </row>
    <row r="5753" spans="1:4" ht="13.5" x14ac:dyDescent="0.25">
      <c r="A5753" s="212">
        <v>101258</v>
      </c>
      <c r="B5753" s="210" t="s">
        <v>5627</v>
      </c>
      <c r="C5753" s="210" t="s">
        <v>38</v>
      </c>
      <c r="D5753" s="211" t="s">
        <v>36236</v>
      </c>
    </row>
    <row r="5754" spans="1:4" ht="13.5" x14ac:dyDescent="0.25">
      <c r="A5754" s="212">
        <v>101259</v>
      </c>
      <c r="B5754" s="210" t="s">
        <v>5628</v>
      </c>
      <c r="C5754" s="210" t="s">
        <v>38</v>
      </c>
      <c r="D5754" s="211" t="s">
        <v>30192</v>
      </c>
    </row>
    <row r="5755" spans="1:4" ht="13.5" x14ac:dyDescent="0.25">
      <c r="A5755" s="212">
        <v>101260</v>
      </c>
      <c r="B5755" s="210" t="s">
        <v>5629</v>
      </c>
      <c r="C5755" s="210" t="s">
        <v>38</v>
      </c>
      <c r="D5755" s="211" t="s">
        <v>30522</v>
      </c>
    </row>
    <row r="5756" spans="1:4" ht="13.5" x14ac:dyDescent="0.25">
      <c r="A5756" s="212">
        <v>101261</v>
      </c>
      <c r="B5756" s="210" t="s">
        <v>5630</v>
      </c>
      <c r="C5756" s="210" t="s">
        <v>38</v>
      </c>
      <c r="D5756" s="211" t="s">
        <v>39300</v>
      </c>
    </row>
    <row r="5757" spans="1:4" ht="13.5" x14ac:dyDescent="0.25">
      <c r="A5757" s="212">
        <v>101262</v>
      </c>
      <c r="B5757" s="210" t="s">
        <v>5631</v>
      </c>
      <c r="C5757" s="210" t="s">
        <v>38</v>
      </c>
      <c r="D5757" s="211" t="s">
        <v>37851</v>
      </c>
    </row>
    <row r="5758" spans="1:4" ht="13.5" x14ac:dyDescent="0.25">
      <c r="A5758" s="212">
        <v>101263</v>
      </c>
      <c r="B5758" s="210" t="s">
        <v>5632</v>
      </c>
      <c r="C5758" s="210" t="s">
        <v>38</v>
      </c>
      <c r="D5758" s="211" t="s">
        <v>39301</v>
      </c>
    </row>
    <row r="5759" spans="1:4" ht="13.5" x14ac:dyDescent="0.25">
      <c r="A5759" s="212">
        <v>101264</v>
      </c>
      <c r="B5759" s="210" t="s">
        <v>5633</v>
      </c>
      <c r="C5759" s="210" t="s">
        <v>38</v>
      </c>
      <c r="D5759" s="211" t="s">
        <v>3589</v>
      </c>
    </row>
    <row r="5760" spans="1:4" ht="13.5" x14ac:dyDescent="0.25">
      <c r="A5760" s="212">
        <v>101265</v>
      </c>
      <c r="B5760" s="210" t="s">
        <v>5634</v>
      </c>
      <c r="C5760" s="210" t="s">
        <v>38</v>
      </c>
      <c r="D5760" s="211" t="s">
        <v>39302</v>
      </c>
    </row>
    <row r="5761" spans="1:4" ht="13.5" x14ac:dyDescent="0.25">
      <c r="A5761" s="212">
        <v>101266</v>
      </c>
      <c r="B5761" s="210" t="s">
        <v>5635</v>
      </c>
      <c r="C5761" s="210" t="s">
        <v>38</v>
      </c>
      <c r="D5761" s="211" t="s">
        <v>30168</v>
      </c>
    </row>
    <row r="5762" spans="1:4" ht="13.5" x14ac:dyDescent="0.25">
      <c r="A5762" s="212">
        <v>101267</v>
      </c>
      <c r="B5762" s="210" t="s">
        <v>5636</v>
      </c>
      <c r="C5762" s="210" t="s">
        <v>38</v>
      </c>
      <c r="D5762" s="211" t="s">
        <v>2950</v>
      </c>
    </row>
    <row r="5763" spans="1:4" ht="13.5" x14ac:dyDescent="0.25">
      <c r="A5763" s="212">
        <v>101268</v>
      </c>
      <c r="B5763" s="210" t="s">
        <v>5638</v>
      </c>
      <c r="C5763" s="210" t="s">
        <v>38</v>
      </c>
      <c r="D5763" s="211" t="s">
        <v>39303</v>
      </c>
    </row>
    <row r="5764" spans="1:4" ht="13.5" x14ac:dyDescent="0.25">
      <c r="A5764" s="212">
        <v>101269</v>
      </c>
      <c r="B5764" s="210" t="s">
        <v>5640</v>
      </c>
      <c r="C5764" s="210" t="s">
        <v>38</v>
      </c>
      <c r="D5764" s="211" t="s">
        <v>37635</v>
      </c>
    </row>
    <row r="5765" spans="1:4" ht="13.5" x14ac:dyDescent="0.25">
      <c r="A5765" s="212">
        <v>101270</v>
      </c>
      <c r="B5765" s="210" t="s">
        <v>5641</v>
      </c>
      <c r="C5765" s="210" t="s">
        <v>38</v>
      </c>
      <c r="D5765" s="211" t="s">
        <v>4119</v>
      </c>
    </row>
    <row r="5766" spans="1:4" ht="13.5" x14ac:dyDescent="0.25">
      <c r="A5766" s="212">
        <v>101271</v>
      </c>
      <c r="B5766" s="210" t="s">
        <v>5642</v>
      </c>
      <c r="C5766" s="210" t="s">
        <v>38</v>
      </c>
      <c r="D5766" s="211" t="s">
        <v>30582</v>
      </c>
    </row>
    <row r="5767" spans="1:4" ht="13.5" x14ac:dyDescent="0.25">
      <c r="A5767" s="212">
        <v>101272</v>
      </c>
      <c r="B5767" s="210" t="s">
        <v>5643</v>
      </c>
      <c r="C5767" s="210" t="s">
        <v>38</v>
      </c>
      <c r="D5767" s="211" t="s">
        <v>30315</v>
      </c>
    </row>
    <row r="5768" spans="1:4" ht="13.5" x14ac:dyDescent="0.25">
      <c r="A5768" s="212">
        <v>101273</v>
      </c>
      <c r="B5768" s="210" t="s">
        <v>5644</v>
      </c>
      <c r="C5768" s="210" t="s">
        <v>38</v>
      </c>
      <c r="D5768" s="211" t="s">
        <v>38715</v>
      </c>
    </row>
    <row r="5769" spans="1:4" ht="13.5" x14ac:dyDescent="0.25">
      <c r="A5769" s="212">
        <v>101274</v>
      </c>
      <c r="B5769" s="210" t="s">
        <v>5645</v>
      </c>
      <c r="C5769" s="210" t="s">
        <v>38</v>
      </c>
      <c r="D5769" s="211" t="s">
        <v>649</v>
      </c>
    </row>
    <row r="5770" spans="1:4" ht="13.5" x14ac:dyDescent="0.25">
      <c r="A5770" s="212">
        <v>101275</v>
      </c>
      <c r="B5770" s="210" t="s">
        <v>5646</v>
      </c>
      <c r="C5770" s="210" t="s">
        <v>38</v>
      </c>
      <c r="D5770" s="211" t="s">
        <v>29833</v>
      </c>
    </row>
    <row r="5771" spans="1:4" ht="13.5" x14ac:dyDescent="0.25">
      <c r="A5771" s="212">
        <v>101276</v>
      </c>
      <c r="B5771" s="210" t="s">
        <v>5647</v>
      </c>
      <c r="C5771" s="210" t="s">
        <v>38</v>
      </c>
      <c r="D5771" s="211" t="s">
        <v>30046</v>
      </c>
    </row>
    <row r="5772" spans="1:4" ht="13.5" x14ac:dyDescent="0.25">
      <c r="A5772" s="212">
        <v>101277</v>
      </c>
      <c r="B5772" s="210" t="s">
        <v>5649</v>
      </c>
      <c r="C5772" s="210" t="s">
        <v>38</v>
      </c>
      <c r="D5772" s="211" t="s">
        <v>1014</v>
      </c>
    </row>
    <row r="5773" spans="1:4" ht="13.5" x14ac:dyDescent="0.25">
      <c r="A5773" s="212">
        <v>102354</v>
      </c>
      <c r="B5773" s="210" t="s">
        <v>31093</v>
      </c>
      <c r="C5773" s="210" t="s">
        <v>38</v>
      </c>
      <c r="D5773" s="211" t="s">
        <v>39304</v>
      </c>
    </row>
    <row r="5774" spans="1:4" ht="13.5" x14ac:dyDescent="0.25">
      <c r="A5774" s="212">
        <v>102355</v>
      </c>
      <c r="B5774" s="210" t="s">
        <v>31094</v>
      </c>
      <c r="C5774" s="210" t="s">
        <v>38</v>
      </c>
      <c r="D5774" s="211" t="s">
        <v>39305</v>
      </c>
    </row>
    <row r="5775" spans="1:4" ht="13.5" x14ac:dyDescent="0.25">
      <c r="A5775" s="212">
        <v>102360</v>
      </c>
      <c r="B5775" s="210" t="s">
        <v>5650</v>
      </c>
      <c r="C5775" s="210" t="s">
        <v>38</v>
      </c>
      <c r="D5775" s="211" t="s">
        <v>3193</v>
      </c>
    </row>
    <row r="5776" spans="1:4" ht="13.5" x14ac:dyDescent="0.25">
      <c r="A5776" s="212">
        <v>102361</v>
      </c>
      <c r="B5776" s="210" t="s">
        <v>5652</v>
      </c>
      <c r="C5776" s="210" t="s">
        <v>38</v>
      </c>
      <c r="D5776" s="211" t="s">
        <v>39306</v>
      </c>
    </row>
    <row r="5777" spans="1:4" ht="13.5" x14ac:dyDescent="0.25">
      <c r="A5777" s="212">
        <v>90082</v>
      </c>
      <c r="B5777" s="210" t="s">
        <v>39307</v>
      </c>
      <c r="C5777" s="210" t="s">
        <v>38</v>
      </c>
      <c r="D5777" s="211" t="s">
        <v>12154</v>
      </c>
    </row>
    <row r="5778" spans="1:4" ht="13.5" x14ac:dyDescent="0.25">
      <c r="A5778" s="212">
        <v>90084</v>
      </c>
      <c r="B5778" s="210" t="s">
        <v>39308</v>
      </c>
      <c r="C5778" s="210" t="s">
        <v>38</v>
      </c>
      <c r="D5778" s="211" t="s">
        <v>6850</v>
      </c>
    </row>
    <row r="5779" spans="1:4" ht="13.5" x14ac:dyDescent="0.25">
      <c r="A5779" s="212">
        <v>90086</v>
      </c>
      <c r="B5779" s="210" t="s">
        <v>39309</v>
      </c>
      <c r="C5779" s="210" t="s">
        <v>38</v>
      </c>
      <c r="D5779" s="211" t="s">
        <v>4121</v>
      </c>
    </row>
    <row r="5780" spans="1:4" ht="13.5" x14ac:dyDescent="0.25">
      <c r="A5780" s="212">
        <v>90087</v>
      </c>
      <c r="B5780" s="210" t="s">
        <v>39310</v>
      </c>
      <c r="C5780" s="210" t="s">
        <v>38</v>
      </c>
      <c r="D5780" s="211" t="s">
        <v>1031</v>
      </c>
    </row>
    <row r="5781" spans="1:4" ht="13.5" x14ac:dyDescent="0.25">
      <c r="A5781" s="212">
        <v>90090</v>
      </c>
      <c r="B5781" s="210" t="s">
        <v>39311</v>
      </c>
      <c r="C5781" s="210" t="s">
        <v>38</v>
      </c>
      <c r="D5781" s="211" t="s">
        <v>12122</v>
      </c>
    </row>
    <row r="5782" spans="1:4" ht="13.5" x14ac:dyDescent="0.25">
      <c r="A5782" s="212">
        <v>90091</v>
      </c>
      <c r="B5782" s="210" t="s">
        <v>39312</v>
      </c>
      <c r="C5782" s="210" t="s">
        <v>38</v>
      </c>
      <c r="D5782" s="211" t="s">
        <v>8951</v>
      </c>
    </row>
    <row r="5783" spans="1:4" ht="13.5" x14ac:dyDescent="0.25">
      <c r="A5783" s="212">
        <v>90092</v>
      </c>
      <c r="B5783" s="210" t="s">
        <v>39313</v>
      </c>
      <c r="C5783" s="210" t="s">
        <v>38</v>
      </c>
      <c r="D5783" s="211" t="s">
        <v>5377</v>
      </c>
    </row>
    <row r="5784" spans="1:4" ht="13.5" x14ac:dyDescent="0.25">
      <c r="A5784" s="212">
        <v>90094</v>
      </c>
      <c r="B5784" s="210" t="s">
        <v>39314</v>
      </c>
      <c r="C5784" s="210" t="s">
        <v>38</v>
      </c>
      <c r="D5784" s="211" t="s">
        <v>2888</v>
      </c>
    </row>
    <row r="5785" spans="1:4" ht="13.5" x14ac:dyDescent="0.25">
      <c r="A5785" s="212">
        <v>90095</v>
      </c>
      <c r="B5785" s="210" t="s">
        <v>39315</v>
      </c>
      <c r="C5785" s="210" t="s">
        <v>38</v>
      </c>
      <c r="D5785" s="211" t="s">
        <v>10643</v>
      </c>
    </row>
    <row r="5786" spans="1:4" ht="13.5" x14ac:dyDescent="0.25">
      <c r="A5786" s="212">
        <v>90098</v>
      </c>
      <c r="B5786" s="210" t="s">
        <v>39316</v>
      </c>
      <c r="C5786" s="210" t="s">
        <v>38</v>
      </c>
      <c r="D5786" s="211" t="s">
        <v>10128</v>
      </c>
    </row>
    <row r="5787" spans="1:4" ht="13.5" x14ac:dyDescent="0.25">
      <c r="A5787" s="212">
        <v>90099</v>
      </c>
      <c r="B5787" s="210" t="s">
        <v>39317</v>
      </c>
      <c r="C5787" s="210" t="s">
        <v>38</v>
      </c>
      <c r="D5787" s="211" t="s">
        <v>29814</v>
      </c>
    </row>
    <row r="5788" spans="1:4" ht="13.5" x14ac:dyDescent="0.25">
      <c r="A5788" s="212">
        <v>90100</v>
      </c>
      <c r="B5788" s="210" t="s">
        <v>39318</v>
      </c>
      <c r="C5788" s="210" t="s">
        <v>38</v>
      </c>
      <c r="D5788" s="211" t="s">
        <v>6404</v>
      </c>
    </row>
    <row r="5789" spans="1:4" ht="13.5" x14ac:dyDescent="0.25">
      <c r="A5789" s="212">
        <v>90101</v>
      </c>
      <c r="B5789" s="210" t="s">
        <v>39319</v>
      </c>
      <c r="C5789" s="210" t="s">
        <v>38</v>
      </c>
      <c r="D5789" s="211" t="s">
        <v>12130</v>
      </c>
    </row>
    <row r="5790" spans="1:4" ht="13.5" x14ac:dyDescent="0.25">
      <c r="A5790" s="212">
        <v>90102</v>
      </c>
      <c r="B5790" s="210" t="s">
        <v>39320</v>
      </c>
      <c r="C5790" s="210" t="s">
        <v>38</v>
      </c>
      <c r="D5790" s="211" t="s">
        <v>1381</v>
      </c>
    </row>
    <row r="5791" spans="1:4" ht="13.5" x14ac:dyDescent="0.25">
      <c r="A5791" s="212">
        <v>90105</v>
      </c>
      <c r="B5791" s="210" t="s">
        <v>39321</v>
      </c>
      <c r="C5791" s="210" t="s">
        <v>38</v>
      </c>
      <c r="D5791" s="211" t="s">
        <v>3952</v>
      </c>
    </row>
    <row r="5792" spans="1:4" ht="13.5" x14ac:dyDescent="0.25">
      <c r="A5792" s="212">
        <v>90106</v>
      </c>
      <c r="B5792" s="210" t="s">
        <v>39322</v>
      </c>
      <c r="C5792" s="210" t="s">
        <v>38</v>
      </c>
      <c r="D5792" s="211" t="s">
        <v>37628</v>
      </c>
    </row>
    <row r="5793" spans="1:4" ht="13.5" x14ac:dyDescent="0.25">
      <c r="A5793" s="212">
        <v>90107</v>
      </c>
      <c r="B5793" s="210" t="s">
        <v>39323</v>
      </c>
      <c r="C5793" s="210" t="s">
        <v>38</v>
      </c>
      <c r="D5793" s="211" t="s">
        <v>5488</v>
      </c>
    </row>
    <row r="5794" spans="1:4" ht="13.5" x14ac:dyDescent="0.25">
      <c r="A5794" s="212">
        <v>90108</v>
      </c>
      <c r="B5794" s="210" t="s">
        <v>39324</v>
      </c>
      <c r="C5794" s="210" t="s">
        <v>38</v>
      </c>
      <c r="D5794" s="211" t="s">
        <v>6406</v>
      </c>
    </row>
    <row r="5795" spans="1:4" ht="13.5" x14ac:dyDescent="0.25">
      <c r="A5795" s="212">
        <v>93358</v>
      </c>
      <c r="B5795" s="210" t="s">
        <v>39325</v>
      </c>
      <c r="C5795" s="210" t="s">
        <v>38</v>
      </c>
      <c r="D5795" s="211" t="s">
        <v>33416</v>
      </c>
    </row>
    <row r="5796" spans="1:4" ht="13.5" x14ac:dyDescent="0.25">
      <c r="A5796" s="212">
        <v>102276</v>
      </c>
      <c r="B5796" s="210" t="s">
        <v>39326</v>
      </c>
      <c r="C5796" s="210" t="s">
        <v>38</v>
      </c>
      <c r="D5796" s="211" t="s">
        <v>148</v>
      </c>
    </row>
    <row r="5797" spans="1:4" ht="13.5" x14ac:dyDescent="0.25">
      <c r="A5797" s="212">
        <v>102277</v>
      </c>
      <c r="B5797" s="210" t="s">
        <v>39327</v>
      </c>
      <c r="C5797" s="210" t="s">
        <v>38</v>
      </c>
      <c r="D5797" s="211" t="s">
        <v>9618</v>
      </c>
    </row>
    <row r="5798" spans="1:4" ht="13.5" x14ac:dyDescent="0.25">
      <c r="A5798" s="212">
        <v>102278</v>
      </c>
      <c r="B5798" s="210" t="s">
        <v>39328</v>
      </c>
      <c r="C5798" s="210" t="s">
        <v>38</v>
      </c>
      <c r="D5798" s="211" t="s">
        <v>9736</v>
      </c>
    </row>
    <row r="5799" spans="1:4" ht="13.5" x14ac:dyDescent="0.25">
      <c r="A5799" s="212">
        <v>102279</v>
      </c>
      <c r="B5799" s="210" t="s">
        <v>39329</v>
      </c>
      <c r="C5799" s="210" t="s">
        <v>38</v>
      </c>
      <c r="D5799" s="211" t="s">
        <v>39330</v>
      </c>
    </row>
    <row r="5800" spans="1:4" ht="13.5" x14ac:dyDescent="0.25">
      <c r="A5800" s="212">
        <v>102280</v>
      </c>
      <c r="B5800" s="210" t="s">
        <v>39331</v>
      </c>
      <c r="C5800" s="210" t="s">
        <v>38</v>
      </c>
      <c r="D5800" s="211" t="s">
        <v>1375</v>
      </c>
    </row>
    <row r="5801" spans="1:4" ht="13.5" x14ac:dyDescent="0.25">
      <c r="A5801" s="212">
        <v>102281</v>
      </c>
      <c r="B5801" s="210" t="s">
        <v>39332</v>
      </c>
      <c r="C5801" s="210" t="s">
        <v>38</v>
      </c>
      <c r="D5801" s="211" t="s">
        <v>7375</v>
      </c>
    </row>
    <row r="5802" spans="1:4" ht="13.5" x14ac:dyDescent="0.25">
      <c r="A5802" s="212">
        <v>102282</v>
      </c>
      <c r="B5802" s="210" t="s">
        <v>39333</v>
      </c>
      <c r="C5802" s="210" t="s">
        <v>38</v>
      </c>
      <c r="D5802" s="211" t="s">
        <v>31902</v>
      </c>
    </row>
    <row r="5803" spans="1:4" ht="13.5" x14ac:dyDescent="0.25">
      <c r="A5803" s="212">
        <v>102283</v>
      </c>
      <c r="B5803" s="210" t="s">
        <v>39334</v>
      </c>
      <c r="C5803" s="210" t="s">
        <v>38</v>
      </c>
      <c r="D5803" s="211" t="s">
        <v>36637</v>
      </c>
    </row>
    <row r="5804" spans="1:4" ht="13.5" x14ac:dyDescent="0.25">
      <c r="A5804" s="212">
        <v>102284</v>
      </c>
      <c r="B5804" s="210" t="s">
        <v>39335</v>
      </c>
      <c r="C5804" s="210" t="s">
        <v>38</v>
      </c>
      <c r="D5804" s="211" t="s">
        <v>1217</v>
      </c>
    </row>
    <row r="5805" spans="1:4" ht="13.5" x14ac:dyDescent="0.25">
      <c r="A5805" s="212">
        <v>102285</v>
      </c>
      <c r="B5805" s="210" t="s">
        <v>39336</v>
      </c>
      <c r="C5805" s="210" t="s">
        <v>38</v>
      </c>
      <c r="D5805" s="211" t="s">
        <v>32100</v>
      </c>
    </row>
    <row r="5806" spans="1:4" ht="13.5" x14ac:dyDescent="0.25">
      <c r="A5806" s="212">
        <v>102286</v>
      </c>
      <c r="B5806" s="210" t="s">
        <v>39337</v>
      </c>
      <c r="C5806" s="210" t="s">
        <v>38</v>
      </c>
      <c r="D5806" s="211" t="s">
        <v>3967</v>
      </c>
    </row>
    <row r="5807" spans="1:4" ht="13.5" x14ac:dyDescent="0.25">
      <c r="A5807" s="212">
        <v>102287</v>
      </c>
      <c r="B5807" s="210" t="s">
        <v>39338</v>
      </c>
      <c r="C5807" s="210" t="s">
        <v>38</v>
      </c>
      <c r="D5807" s="211" t="s">
        <v>32072</v>
      </c>
    </row>
    <row r="5808" spans="1:4" ht="13.5" x14ac:dyDescent="0.25">
      <c r="A5808" s="212">
        <v>102288</v>
      </c>
      <c r="B5808" s="210" t="s">
        <v>39339</v>
      </c>
      <c r="C5808" s="210" t="s">
        <v>38</v>
      </c>
      <c r="D5808" s="211" t="s">
        <v>12123</v>
      </c>
    </row>
    <row r="5809" spans="1:4" ht="13.5" x14ac:dyDescent="0.25">
      <c r="A5809" s="212">
        <v>102289</v>
      </c>
      <c r="B5809" s="210" t="s">
        <v>39340</v>
      </c>
      <c r="C5809" s="210" t="s">
        <v>38</v>
      </c>
      <c r="D5809" s="211" t="s">
        <v>38720</v>
      </c>
    </row>
    <row r="5810" spans="1:4" ht="13.5" x14ac:dyDescent="0.25">
      <c r="A5810" s="212">
        <v>102290</v>
      </c>
      <c r="B5810" s="210" t="s">
        <v>39341</v>
      </c>
      <c r="C5810" s="210" t="s">
        <v>38</v>
      </c>
      <c r="D5810" s="211" t="s">
        <v>2593</v>
      </c>
    </row>
    <row r="5811" spans="1:4" ht="13.5" x14ac:dyDescent="0.25">
      <c r="A5811" s="212">
        <v>102291</v>
      </c>
      <c r="B5811" s="210" t="s">
        <v>39342</v>
      </c>
      <c r="C5811" s="210" t="s">
        <v>38</v>
      </c>
      <c r="D5811" s="211" t="s">
        <v>503</v>
      </c>
    </row>
    <row r="5812" spans="1:4" ht="13.5" x14ac:dyDescent="0.25">
      <c r="A5812" s="212">
        <v>102292</v>
      </c>
      <c r="B5812" s="210" t="s">
        <v>39343</v>
      </c>
      <c r="C5812" s="210" t="s">
        <v>38</v>
      </c>
      <c r="D5812" s="211" t="s">
        <v>29806</v>
      </c>
    </row>
    <row r="5813" spans="1:4" ht="13.5" x14ac:dyDescent="0.25">
      <c r="A5813" s="212">
        <v>102293</v>
      </c>
      <c r="B5813" s="210" t="s">
        <v>39344</v>
      </c>
      <c r="C5813" s="210" t="s">
        <v>38</v>
      </c>
      <c r="D5813" s="211" t="s">
        <v>1399</v>
      </c>
    </row>
    <row r="5814" spans="1:4" ht="13.5" x14ac:dyDescent="0.25">
      <c r="A5814" s="212">
        <v>102294</v>
      </c>
      <c r="B5814" s="210" t="s">
        <v>39345</v>
      </c>
      <c r="C5814" s="210" t="s">
        <v>38</v>
      </c>
      <c r="D5814" s="211" t="s">
        <v>39346</v>
      </c>
    </row>
    <row r="5815" spans="1:4" ht="13.5" x14ac:dyDescent="0.25">
      <c r="A5815" s="212">
        <v>102295</v>
      </c>
      <c r="B5815" s="210" t="s">
        <v>39347</v>
      </c>
      <c r="C5815" s="210" t="s">
        <v>38</v>
      </c>
      <c r="D5815" s="211" t="s">
        <v>30922</v>
      </c>
    </row>
    <row r="5816" spans="1:4" ht="13.5" x14ac:dyDescent="0.25">
      <c r="A5816" s="212">
        <v>102296</v>
      </c>
      <c r="B5816" s="210" t="s">
        <v>39348</v>
      </c>
      <c r="C5816" s="210" t="s">
        <v>38</v>
      </c>
      <c r="D5816" s="211" t="s">
        <v>3298</v>
      </c>
    </row>
    <row r="5817" spans="1:4" ht="13.5" x14ac:dyDescent="0.25">
      <c r="A5817" s="212">
        <v>102297</v>
      </c>
      <c r="B5817" s="210" t="s">
        <v>39349</v>
      </c>
      <c r="C5817" s="210" t="s">
        <v>38</v>
      </c>
      <c r="D5817" s="211" t="s">
        <v>30761</v>
      </c>
    </row>
    <row r="5818" spans="1:4" ht="13.5" x14ac:dyDescent="0.25">
      <c r="A5818" s="212">
        <v>102298</v>
      </c>
      <c r="B5818" s="210" t="s">
        <v>39350</v>
      </c>
      <c r="C5818" s="210" t="s">
        <v>38</v>
      </c>
      <c r="D5818" s="211" t="s">
        <v>30791</v>
      </c>
    </row>
    <row r="5819" spans="1:4" ht="13.5" x14ac:dyDescent="0.25">
      <c r="A5819" s="212">
        <v>102299</v>
      </c>
      <c r="B5819" s="210" t="s">
        <v>39351</v>
      </c>
      <c r="C5819" s="210" t="s">
        <v>38</v>
      </c>
      <c r="D5819" s="211" t="s">
        <v>2998</v>
      </c>
    </row>
    <row r="5820" spans="1:4" ht="13.5" x14ac:dyDescent="0.25">
      <c r="A5820" s="212">
        <v>102300</v>
      </c>
      <c r="B5820" s="210" t="s">
        <v>39352</v>
      </c>
      <c r="C5820" s="210" t="s">
        <v>38</v>
      </c>
      <c r="D5820" s="211" t="s">
        <v>30259</v>
      </c>
    </row>
    <row r="5821" spans="1:4" ht="13.5" x14ac:dyDescent="0.25">
      <c r="A5821" s="212">
        <v>102301</v>
      </c>
      <c r="B5821" s="210" t="s">
        <v>39353</v>
      </c>
      <c r="C5821" s="210" t="s">
        <v>38</v>
      </c>
      <c r="D5821" s="211" t="s">
        <v>38728</v>
      </c>
    </row>
    <row r="5822" spans="1:4" ht="13.5" x14ac:dyDescent="0.25">
      <c r="A5822" s="212">
        <v>102302</v>
      </c>
      <c r="B5822" s="210" t="s">
        <v>39354</v>
      </c>
      <c r="C5822" s="210" t="s">
        <v>38</v>
      </c>
      <c r="D5822" s="211" t="s">
        <v>10540</v>
      </c>
    </row>
    <row r="5823" spans="1:4" ht="13.5" x14ac:dyDescent="0.25">
      <c r="A5823" s="212">
        <v>102303</v>
      </c>
      <c r="B5823" s="210" t="s">
        <v>39355</v>
      </c>
      <c r="C5823" s="210" t="s">
        <v>38</v>
      </c>
      <c r="D5823" s="211" t="s">
        <v>32097</v>
      </c>
    </row>
    <row r="5824" spans="1:4" ht="13.5" x14ac:dyDescent="0.25">
      <c r="A5824" s="212">
        <v>102304</v>
      </c>
      <c r="B5824" s="210" t="s">
        <v>39356</v>
      </c>
      <c r="C5824" s="210" t="s">
        <v>38</v>
      </c>
      <c r="D5824" s="211" t="s">
        <v>2565</v>
      </c>
    </row>
    <row r="5825" spans="1:4" ht="13.5" x14ac:dyDescent="0.25">
      <c r="A5825" s="212">
        <v>102305</v>
      </c>
      <c r="B5825" s="210" t="s">
        <v>39357</v>
      </c>
      <c r="C5825" s="210" t="s">
        <v>38</v>
      </c>
      <c r="D5825" s="211" t="s">
        <v>12126</v>
      </c>
    </row>
    <row r="5826" spans="1:4" ht="13.5" x14ac:dyDescent="0.25">
      <c r="A5826" s="212">
        <v>102306</v>
      </c>
      <c r="B5826" s="210" t="s">
        <v>39358</v>
      </c>
      <c r="C5826" s="210" t="s">
        <v>38</v>
      </c>
      <c r="D5826" s="211" t="s">
        <v>4482</v>
      </c>
    </row>
    <row r="5827" spans="1:4" ht="13.5" x14ac:dyDescent="0.25">
      <c r="A5827" s="212">
        <v>102307</v>
      </c>
      <c r="B5827" s="210" t="s">
        <v>39359</v>
      </c>
      <c r="C5827" s="210" t="s">
        <v>38</v>
      </c>
      <c r="D5827" s="211" t="s">
        <v>32073</v>
      </c>
    </row>
    <row r="5828" spans="1:4" ht="13.5" x14ac:dyDescent="0.25">
      <c r="A5828" s="212">
        <v>102308</v>
      </c>
      <c r="B5828" s="210" t="s">
        <v>39360</v>
      </c>
      <c r="C5828" s="210" t="s">
        <v>38</v>
      </c>
      <c r="D5828" s="211" t="s">
        <v>9352</v>
      </c>
    </row>
    <row r="5829" spans="1:4" ht="13.5" x14ac:dyDescent="0.25">
      <c r="A5829" s="212">
        <v>102309</v>
      </c>
      <c r="B5829" s="210" t="s">
        <v>39361</v>
      </c>
      <c r="C5829" s="210" t="s">
        <v>38</v>
      </c>
      <c r="D5829" s="211" t="s">
        <v>1714</v>
      </c>
    </row>
    <row r="5830" spans="1:4" ht="13.5" x14ac:dyDescent="0.25">
      <c r="A5830" s="212">
        <v>102310</v>
      </c>
      <c r="B5830" s="210" t="s">
        <v>39362</v>
      </c>
      <c r="C5830" s="210" t="s">
        <v>38</v>
      </c>
      <c r="D5830" s="211" t="s">
        <v>936</v>
      </c>
    </row>
    <row r="5831" spans="1:4" ht="13.5" x14ac:dyDescent="0.25">
      <c r="A5831" s="212">
        <v>102311</v>
      </c>
      <c r="B5831" s="210" t="s">
        <v>39363</v>
      </c>
      <c r="C5831" s="210" t="s">
        <v>38</v>
      </c>
      <c r="D5831" s="211" t="s">
        <v>37419</v>
      </c>
    </row>
    <row r="5832" spans="1:4" ht="13.5" x14ac:dyDescent="0.25">
      <c r="A5832" s="212">
        <v>102312</v>
      </c>
      <c r="B5832" s="210" t="s">
        <v>39364</v>
      </c>
      <c r="C5832" s="210" t="s">
        <v>38</v>
      </c>
      <c r="D5832" s="211" t="s">
        <v>3138</v>
      </c>
    </row>
    <row r="5833" spans="1:4" ht="13.5" x14ac:dyDescent="0.25">
      <c r="A5833" s="212">
        <v>102313</v>
      </c>
      <c r="B5833" s="210" t="s">
        <v>39365</v>
      </c>
      <c r="C5833" s="210" t="s">
        <v>38</v>
      </c>
      <c r="D5833" s="211" t="s">
        <v>3481</v>
      </c>
    </row>
    <row r="5834" spans="1:4" ht="13.5" x14ac:dyDescent="0.25">
      <c r="A5834" s="212">
        <v>102314</v>
      </c>
      <c r="B5834" s="210" t="s">
        <v>39366</v>
      </c>
      <c r="C5834" s="210" t="s">
        <v>38</v>
      </c>
      <c r="D5834" s="211" t="s">
        <v>1359</v>
      </c>
    </row>
    <row r="5835" spans="1:4" ht="13.5" x14ac:dyDescent="0.25">
      <c r="A5835" s="212">
        <v>102315</v>
      </c>
      <c r="B5835" s="210" t="s">
        <v>39367</v>
      </c>
      <c r="C5835" s="210" t="s">
        <v>38</v>
      </c>
      <c r="D5835" s="211" t="s">
        <v>10624</v>
      </c>
    </row>
    <row r="5836" spans="1:4" ht="13.5" x14ac:dyDescent="0.25">
      <c r="A5836" s="212">
        <v>102316</v>
      </c>
      <c r="B5836" s="210" t="s">
        <v>39368</v>
      </c>
      <c r="C5836" s="210" t="s">
        <v>38</v>
      </c>
      <c r="D5836" s="211" t="s">
        <v>9145</v>
      </c>
    </row>
    <row r="5837" spans="1:4" ht="13.5" x14ac:dyDescent="0.25">
      <c r="A5837" s="212">
        <v>102317</v>
      </c>
      <c r="B5837" s="210" t="s">
        <v>39369</v>
      </c>
      <c r="C5837" s="210" t="s">
        <v>38</v>
      </c>
      <c r="D5837" s="211" t="s">
        <v>30761</v>
      </c>
    </row>
    <row r="5838" spans="1:4" ht="13.5" x14ac:dyDescent="0.25">
      <c r="A5838" s="212">
        <v>102318</v>
      </c>
      <c r="B5838" s="210" t="s">
        <v>39370</v>
      </c>
      <c r="C5838" s="210" t="s">
        <v>38</v>
      </c>
      <c r="D5838" s="211" t="s">
        <v>39371</v>
      </c>
    </row>
    <row r="5839" spans="1:4" ht="13.5" x14ac:dyDescent="0.25">
      <c r="A5839" s="212">
        <v>102319</v>
      </c>
      <c r="B5839" s="210" t="s">
        <v>39372</v>
      </c>
      <c r="C5839" s="210" t="s">
        <v>38</v>
      </c>
      <c r="D5839" s="211" t="s">
        <v>7414</v>
      </c>
    </row>
    <row r="5840" spans="1:4" ht="13.5" x14ac:dyDescent="0.25">
      <c r="A5840" s="212">
        <v>102320</v>
      </c>
      <c r="B5840" s="210" t="s">
        <v>39373</v>
      </c>
      <c r="C5840" s="210" t="s">
        <v>38</v>
      </c>
      <c r="D5840" s="211" t="s">
        <v>30517</v>
      </c>
    </row>
    <row r="5841" spans="1:4" ht="13.5" x14ac:dyDescent="0.25">
      <c r="A5841" s="212">
        <v>102321</v>
      </c>
      <c r="B5841" s="210" t="s">
        <v>39374</v>
      </c>
      <c r="C5841" s="210" t="s">
        <v>38</v>
      </c>
      <c r="D5841" s="211" t="s">
        <v>5462</v>
      </c>
    </row>
    <row r="5842" spans="1:4" ht="13.5" x14ac:dyDescent="0.25">
      <c r="A5842" s="212">
        <v>102322</v>
      </c>
      <c r="B5842" s="210" t="s">
        <v>39375</v>
      </c>
      <c r="C5842" s="210" t="s">
        <v>38</v>
      </c>
      <c r="D5842" s="211" t="s">
        <v>38630</v>
      </c>
    </row>
    <row r="5843" spans="1:4" ht="13.5" x14ac:dyDescent="0.25">
      <c r="A5843" s="212">
        <v>102323</v>
      </c>
      <c r="B5843" s="210" t="s">
        <v>39376</v>
      </c>
      <c r="C5843" s="210" t="s">
        <v>38</v>
      </c>
      <c r="D5843" s="211" t="s">
        <v>39377</v>
      </c>
    </row>
    <row r="5844" spans="1:4" ht="13.5" x14ac:dyDescent="0.25">
      <c r="A5844" s="212">
        <v>102324</v>
      </c>
      <c r="B5844" s="210" t="s">
        <v>39378</v>
      </c>
      <c r="C5844" s="210" t="s">
        <v>38</v>
      </c>
      <c r="D5844" s="211" t="s">
        <v>336</v>
      </c>
    </row>
    <row r="5845" spans="1:4" ht="13.5" x14ac:dyDescent="0.25">
      <c r="A5845" s="212">
        <v>102325</v>
      </c>
      <c r="B5845" s="210" t="s">
        <v>39379</v>
      </c>
      <c r="C5845" s="210" t="s">
        <v>38</v>
      </c>
      <c r="D5845" s="211" t="s">
        <v>31638</v>
      </c>
    </row>
    <row r="5846" spans="1:4" ht="13.5" x14ac:dyDescent="0.25">
      <c r="A5846" s="212">
        <v>102326</v>
      </c>
      <c r="B5846" s="210" t="s">
        <v>39380</v>
      </c>
      <c r="C5846" s="210" t="s">
        <v>38</v>
      </c>
      <c r="D5846" s="211" t="s">
        <v>4547</v>
      </c>
    </row>
    <row r="5847" spans="1:4" ht="13.5" x14ac:dyDescent="0.25">
      <c r="A5847" s="212">
        <v>102327</v>
      </c>
      <c r="B5847" s="210" t="s">
        <v>39381</v>
      </c>
      <c r="C5847" s="210" t="s">
        <v>38</v>
      </c>
      <c r="D5847" s="211" t="s">
        <v>118</v>
      </c>
    </row>
    <row r="5848" spans="1:4" ht="13.5" x14ac:dyDescent="0.25">
      <c r="A5848" s="212">
        <v>102328</v>
      </c>
      <c r="B5848" s="210" t="s">
        <v>39382</v>
      </c>
      <c r="C5848" s="210" t="s">
        <v>38</v>
      </c>
      <c r="D5848" s="211" t="s">
        <v>8457</v>
      </c>
    </row>
    <row r="5849" spans="1:4" ht="13.5" x14ac:dyDescent="0.25">
      <c r="A5849" s="212">
        <v>102329</v>
      </c>
      <c r="B5849" s="210" t="s">
        <v>39383</v>
      </c>
      <c r="C5849" s="210" t="s">
        <v>38</v>
      </c>
      <c r="D5849" s="211" t="s">
        <v>11913</v>
      </c>
    </row>
    <row r="5850" spans="1:4" ht="13.5" x14ac:dyDescent="0.25">
      <c r="A5850" s="212">
        <v>94304</v>
      </c>
      <c r="B5850" s="210" t="s">
        <v>5670</v>
      </c>
      <c r="C5850" s="210" t="s">
        <v>38</v>
      </c>
      <c r="D5850" s="211" t="s">
        <v>39384</v>
      </c>
    </row>
    <row r="5851" spans="1:4" ht="13.5" x14ac:dyDescent="0.25">
      <c r="A5851" s="212">
        <v>94306</v>
      </c>
      <c r="B5851" s="210" t="s">
        <v>5671</v>
      </c>
      <c r="C5851" s="210" t="s">
        <v>38</v>
      </c>
      <c r="D5851" s="211" t="s">
        <v>39385</v>
      </c>
    </row>
    <row r="5852" spans="1:4" ht="13.5" x14ac:dyDescent="0.25">
      <c r="A5852" s="212">
        <v>94310</v>
      </c>
      <c r="B5852" s="210" t="s">
        <v>5672</v>
      </c>
      <c r="C5852" s="210" t="s">
        <v>38</v>
      </c>
      <c r="D5852" s="211" t="s">
        <v>39386</v>
      </c>
    </row>
    <row r="5853" spans="1:4" ht="13.5" x14ac:dyDescent="0.25">
      <c r="A5853" s="212">
        <v>94316</v>
      </c>
      <c r="B5853" s="210" t="s">
        <v>5673</v>
      </c>
      <c r="C5853" s="210" t="s">
        <v>38</v>
      </c>
      <c r="D5853" s="211" t="s">
        <v>37740</v>
      </c>
    </row>
    <row r="5854" spans="1:4" ht="13.5" x14ac:dyDescent="0.25">
      <c r="A5854" s="212">
        <v>94318</v>
      </c>
      <c r="B5854" s="210" t="s">
        <v>5674</v>
      </c>
      <c r="C5854" s="210" t="s">
        <v>38</v>
      </c>
      <c r="D5854" s="211" t="s">
        <v>39387</v>
      </c>
    </row>
    <row r="5855" spans="1:4" ht="13.5" x14ac:dyDescent="0.25">
      <c r="A5855" s="212">
        <v>94319</v>
      </c>
      <c r="B5855" s="210" t="s">
        <v>5675</v>
      </c>
      <c r="C5855" s="210" t="s">
        <v>38</v>
      </c>
      <c r="D5855" s="211" t="s">
        <v>39388</v>
      </c>
    </row>
    <row r="5856" spans="1:4" ht="13.5" x14ac:dyDescent="0.25">
      <c r="A5856" s="212">
        <v>94327</v>
      </c>
      <c r="B5856" s="210" t="s">
        <v>5676</v>
      </c>
      <c r="C5856" s="210" t="s">
        <v>38</v>
      </c>
      <c r="D5856" s="211" t="s">
        <v>39389</v>
      </c>
    </row>
    <row r="5857" spans="1:4" ht="13.5" x14ac:dyDescent="0.25">
      <c r="A5857" s="212">
        <v>94329</v>
      </c>
      <c r="B5857" s="210" t="s">
        <v>5677</v>
      </c>
      <c r="C5857" s="210" t="s">
        <v>38</v>
      </c>
      <c r="D5857" s="211" t="s">
        <v>39390</v>
      </c>
    </row>
    <row r="5858" spans="1:4" ht="13.5" x14ac:dyDescent="0.25">
      <c r="A5858" s="212">
        <v>94333</v>
      </c>
      <c r="B5858" s="210" t="s">
        <v>5678</v>
      </c>
      <c r="C5858" s="210" t="s">
        <v>38</v>
      </c>
      <c r="D5858" s="211" t="s">
        <v>39391</v>
      </c>
    </row>
    <row r="5859" spans="1:4" ht="13.5" x14ac:dyDescent="0.25">
      <c r="A5859" s="212">
        <v>94339</v>
      </c>
      <c r="B5859" s="210" t="s">
        <v>5680</v>
      </c>
      <c r="C5859" s="210" t="s">
        <v>38</v>
      </c>
      <c r="D5859" s="211" t="s">
        <v>33354</v>
      </c>
    </row>
    <row r="5860" spans="1:4" ht="13.5" x14ac:dyDescent="0.25">
      <c r="A5860" s="212">
        <v>94341</v>
      </c>
      <c r="B5860" s="210" t="s">
        <v>5681</v>
      </c>
      <c r="C5860" s="210" t="s">
        <v>38</v>
      </c>
      <c r="D5860" s="211" t="s">
        <v>39392</v>
      </c>
    </row>
    <row r="5861" spans="1:4" ht="13.5" x14ac:dyDescent="0.25">
      <c r="A5861" s="212">
        <v>94342</v>
      </c>
      <c r="B5861" s="210" t="s">
        <v>5682</v>
      </c>
      <c r="C5861" s="210" t="s">
        <v>38</v>
      </c>
      <c r="D5861" s="211" t="s">
        <v>33418</v>
      </c>
    </row>
    <row r="5862" spans="1:4" ht="13.5" x14ac:dyDescent="0.25">
      <c r="A5862" s="212">
        <v>96385</v>
      </c>
      <c r="B5862" s="210" t="s">
        <v>39393</v>
      </c>
      <c r="C5862" s="210" t="s">
        <v>38</v>
      </c>
      <c r="D5862" s="211" t="s">
        <v>68</v>
      </c>
    </row>
    <row r="5863" spans="1:4" ht="13.5" x14ac:dyDescent="0.25">
      <c r="A5863" s="212">
        <v>96386</v>
      </c>
      <c r="B5863" s="210" t="s">
        <v>39394</v>
      </c>
      <c r="C5863" s="210" t="s">
        <v>38</v>
      </c>
      <c r="D5863" s="211" t="s">
        <v>6873</v>
      </c>
    </row>
    <row r="5864" spans="1:4" ht="13.5" x14ac:dyDescent="0.25">
      <c r="A5864" s="212">
        <v>105556</v>
      </c>
      <c r="B5864" s="210" t="s">
        <v>39395</v>
      </c>
      <c r="C5864" s="210" t="s">
        <v>38</v>
      </c>
      <c r="D5864" s="211" t="s">
        <v>701</v>
      </c>
    </row>
    <row r="5865" spans="1:4" ht="13.5" x14ac:dyDescent="0.25">
      <c r="A5865" s="212">
        <v>105557</v>
      </c>
      <c r="B5865" s="210" t="s">
        <v>39396</v>
      </c>
      <c r="C5865" s="210" t="s">
        <v>38</v>
      </c>
      <c r="D5865" s="211" t="s">
        <v>5349</v>
      </c>
    </row>
    <row r="5866" spans="1:4" ht="13.5" x14ac:dyDescent="0.25">
      <c r="A5866" s="212">
        <v>105558</v>
      </c>
      <c r="B5866" s="210" t="s">
        <v>39397</v>
      </c>
      <c r="C5866" s="210" t="s">
        <v>38</v>
      </c>
      <c r="D5866" s="211" t="s">
        <v>39398</v>
      </c>
    </row>
    <row r="5867" spans="1:4" ht="13.5" x14ac:dyDescent="0.25">
      <c r="A5867" s="212">
        <v>105559</v>
      </c>
      <c r="B5867" s="210" t="s">
        <v>39399</v>
      </c>
      <c r="C5867" s="210" t="s">
        <v>38</v>
      </c>
      <c r="D5867" s="211" t="s">
        <v>30171</v>
      </c>
    </row>
    <row r="5868" spans="1:4" ht="13.5" x14ac:dyDescent="0.25">
      <c r="A5868" s="212">
        <v>105560</v>
      </c>
      <c r="B5868" s="210" t="s">
        <v>39400</v>
      </c>
      <c r="C5868" s="210" t="s">
        <v>38</v>
      </c>
      <c r="D5868" s="211" t="s">
        <v>39401</v>
      </c>
    </row>
    <row r="5869" spans="1:4" ht="13.5" x14ac:dyDescent="0.25">
      <c r="A5869" s="212">
        <v>105561</v>
      </c>
      <c r="B5869" s="210" t="s">
        <v>39402</v>
      </c>
      <c r="C5869" s="210" t="s">
        <v>38</v>
      </c>
      <c r="D5869" s="211" t="s">
        <v>30481</v>
      </c>
    </row>
    <row r="5870" spans="1:4" ht="13.5" x14ac:dyDescent="0.25">
      <c r="A5870" s="212">
        <v>105562</v>
      </c>
      <c r="B5870" s="210" t="s">
        <v>39403</v>
      </c>
      <c r="C5870" s="210" t="s">
        <v>38</v>
      </c>
      <c r="D5870" s="211" t="s">
        <v>2540</v>
      </c>
    </row>
    <row r="5871" spans="1:4" ht="13.5" x14ac:dyDescent="0.25">
      <c r="A5871" s="212">
        <v>105563</v>
      </c>
      <c r="B5871" s="210" t="s">
        <v>39404</v>
      </c>
      <c r="C5871" s="210" t="s">
        <v>38</v>
      </c>
      <c r="D5871" s="211" t="s">
        <v>5462</v>
      </c>
    </row>
    <row r="5872" spans="1:4" ht="13.5" x14ac:dyDescent="0.25">
      <c r="A5872" s="212">
        <v>105564</v>
      </c>
      <c r="B5872" s="210" t="s">
        <v>39405</v>
      </c>
      <c r="C5872" s="210" t="s">
        <v>38</v>
      </c>
      <c r="D5872" s="211" t="s">
        <v>533</v>
      </c>
    </row>
    <row r="5873" spans="1:4" ht="13.5" x14ac:dyDescent="0.25">
      <c r="A5873" s="212">
        <v>105565</v>
      </c>
      <c r="B5873" s="210" t="s">
        <v>39406</v>
      </c>
      <c r="C5873" s="210" t="s">
        <v>38</v>
      </c>
      <c r="D5873" s="211" t="s">
        <v>39407</v>
      </c>
    </row>
    <row r="5874" spans="1:4" ht="13.5" x14ac:dyDescent="0.25">
      <c r="A5874" s="212">
        <v>93367</v>
      </c>
      <c r="B5874" s="210" t="s">
        <v>5683</v>
      </c>
      <c r="C5874" s="210" t="s">
        <v>38</v>
      </c>
      <c r="D5874" s="211" t="s">
        <v>38622</v>
      </c>
    </row>
    <row r="5875" spans="1:4" ht="13.5" x14ac:dyDescent="0.25">
      <c r="A5875" s="212">
        <v>93368</v>
      </c>
      <c r="B5875" s="210" t="s">
        <v>5685</v>
      </c>
      <c r="C5875" s="210" t="s">
        <v>38</v>
      </c>
      <c r="D5875" s="211" t="s">
        <v>5626</v>
      </c>
    </row>
    <row r="5876" spans="1:4" ht="13.5" x14ac:dyDescent="0.25">
      <c r="A5876" s="212">
        <v>93369</v>
      </c>
      <c r="B5876" s="210" t="s">
        <v>30289</v>
      </c>
      <c r="C5876" s="210" t="s">
        <v>38</v>
      </c>
      <c r="D5876" s="211" t="s">
        <v>10164</v>
      </c>
    </row>
    <row r="5877" spans="1:4" ht="13.5" x14ac:dyDescent="0.25">
      <c r="A5877" s="212">
        <v>93372</v>
      </c>
      <c r="B5877" s="210" t="s">
        <v>5686</v>
      </c>
      <c r="C5877" s="210" t="s">
        <v>38</v>
      </c>
      <c r="D5877" s="211" t="s">
        <v>4847</v>
      </c>
    </row>
    <row r="5878" spans="1:4" ht="13.5" x14ac:dyDescent="0.25">
      <c r="A5878" s="212">
        <v>93373</v>
      </c>
      <c r="B5878" s="210" t="s">
        <v>30290</v>
      </c>
      <c r="C5878" s="210" t="s">
        <v>38</v>
      </c>
      <c r="D5878" s="211" t="s">
        <v>3003</v>
      </c>
    </row>
    <row r="5879" spans="1:4" ht="13.5" x14ac:dyDescent="0.25">
      <c r="A5879" s="212">
        <v>93378</v>
      </c>
      <c r="B5879" s="210" t="s">
        <v>30291</v>
      </c>
      <c r="C5879" s="210" t="s">
        <v>38</v>
      </c>
      <c r="D5879" s="211" t="s">
        <v>36090</v>
      </c>
    </row>
    <row r="5880" spans="1:4" ht="13.5" x14ac:dyDescent="0.25">
      <c r="A5880" s="212">
        <v>93379</v>
      </c>
      <c r="B5880" s="210" t="s">
        <v>30292</v>
      </c>
      <c r="C5880" s="210" t="s">
        <v>38</v>
      </c>
      <c r="D5880" s="211" t="s">
        <v>9797</v>
      </c>
    </row>
    <row r="5881" spans="1:4" ht="13.5" x14ac:dyDescent="0.25">
      <c r="A5881" s="212">
        <v>93380</v>
      </c>
      <c r="B5881" s="210" t="s">
        <v>30293</v>
      </c>
      <c r="C5881" s="210" t="s">
        <v>38</v>
      </c>
      <c r="D5881" s="211" t="s">
        <v>30350</v>
      </c>
    </row>
    <row r="5882" spans="1:4" ht="13.5" x14ac:dyDescent="0.25">
      <c r="A5882" s="212">
        <v>93381</v>
      </c>
      <c r="B5882" s="210" t="s">
        <v>31099</v>
      </c>
      <c r="C5882" s="210" t="s">
        <v>38</v>
      </c>
      <c r="D5882" s="211" t="s">
        <v>29830</v>
      </c>
    </row>
    <row r="5883" spans="1:4" ht="13.5" x14ac:dyDescent="0.25">
      <c r="A5883" s="212">
        <v>93382</v>
      </c>
      <c r="B5883" s="210" t="s">
        <v>5689</v>
      </c>
      <c r="C5883" s="210" t="s">
        <v>38</v>
      </c>
      <c r="D5883" s="211" t="s">
        <v>3902</v>
      </c>
    </row>
    <row r="5884" spans="1:4" ht="13.5" x14ac:dyDescent="0.25">
      <c r="A5884" s="212">
        <v>104728</v>
      </c>
      <c r="B5884" s="210" t="s">
        <v>5690</v>
      </c>
      <c r="C5884" s="210" t="s">
        <v>38</v>
      </c>
      <c r="D5884" s="211" t="s">
        <v>39408</v>
      </c>
    </row>
    <row r="5885" spans="1:4" ht="13.5" x14ac:dyDescent="0.25">
      <c r="A5885" s="212">
        <v>104729</v>
      </c>
      <c r="B5885" s="210" t="s">
        <v>5692</v>
      </c>
      <c r="C5885" s="210" t="s">
        <v>38</v>
      </c>
      <c r="D5885" s="211" t="s">
        <v>30988</v>
      </c>
    </row>
    <row r="5886" spans="1:4" ht="13.5" x14ac:dyDescent="0.25">
      <c r="A5886" s="212">
        <v>104730</v>
      </c>
      <c r="B5886" s="210" t="s">
        <v>5693</v>
      </c>
      <c r="C5886" s="210" t="s">
        <v>38</v>
      </c>
      <c r="D5886" s="211" t="s">
        <v>8754</v>
      </c>
    </row>
    <row r="5887" spans="1:4" ht="13.5" x14ac:dyDescent="0.25">
      <c r="A5887" s="212">
        <v>104731</v>
      </c>
      <c r="B5887" s="210" t="s">
        <v>5694</v>
      </c>
      <c r="C5887" s="210" t="s">
        <v>38</v>
      </c>
      <c r="D5887" s="211" t="s">
        <v>38164</v>
      </c>
    </row>
    <row r="5888" spans="1:4" ht="13.5" x14ac:dyDescent="0.25">
      <c r="A5888" s="212">
        <v>104732</v>
      </c>
      <c r="B5888" s="210" t="s">
        <v>5695</v>
      </c>
      <c r="C5888" s="210" t="s">
        <v>38</v>
      </c>
      <c r="D5888" s="211" t="s">
        <v>2627</v>
      </c>
    </row>
    <row r="5889" spans="1:4" ht="13.5" x14ac:dyDescent="0.25">
      <c r="A5889" s="212">
        <v>104733</v>
      </c>
      <c r="B5889" s="210" t="s">
        <v>5696</v>
      </c>
      <c r="C5889" s="210" t="s">
        <v>38</v>
      </c>
      <c r="D5889" s="211" t="s">
        <v>3562</v>
      </c>
    </row>
    <row r="5890" spans="1:4" ht="13.5" x14ac:dyDescent="0.25">
      <c r="A5890" s="212">
        <v>104734</v>
      </c>
      <c r="B5890" s="210" t="s">
        <v>5697</v>
      </c>
      <c r="C5890" s="210" t="s">
        <v>38</v>
      </c>
      <c r="D5890" s="211" t="s">
        <v>29773</v>
      </c>
    </row>
    <row r="5891" spans="1:4" ht="13.5" x14ac:dyDescent="0.25">
      <c r="A5891" s="212">
        <v>104735</v>
      </c>
      <c r="B5891" s="210" t="s">
        <v>5698</v>
      </c>
      <c r="C5891" s="210" t="s">
        <v>38</v>
      </c>
      <c r="D5891" s="211" t="s">
        <v>37138</v>
      </c>
    </row>
    <row r="5892" spans="1:4" ht="13.5" x14ac:dyDescent="0.25">
      <c r="A5892" s="212">
        <v>104736</v>
      </c>
      <c r="B5892" s="210" t="s">
        <v>5699</v>
      </c>
      <c r="C5892" s="210" t="s">
        <v>38</v>
      </c>
      <c r="D5892" s="211" t="s">
        <v>12166</v>
      </c>
    </row>
    <row r="5893" spans="1:4" ht="13.5" x14ac:dyDescent="0.25">
      <c r="A5893" s="212">
        <v>104737</v>
      </c>
      <c r="B5893" s="210" t="s">
        <v>5700</v>
      </c>
      <c r="C5893" s="210" t="s">
        <v>38</v>
      </c>
      <c r="D5893" s="211" t="s">
        <v>8736</v>
      </c>
    </row>
    <row r="5894" spans="1:4" ht="13.5" x14ac:dyDescent="0.25">
      <c r="A5894" s="212">
        <v>104738</v>
      </c>
      <c r="B5894" s="210" t="s">
        <v>5701</v>
      </c>
      <c r="C5894" s="210" t="s">
        <v>38</v>
      </c>
      <c r="D5894" s="211" t="s">
        <v>39409</v>
      </c>
    </row>
    <row r="5895" spans="1:4" ht="13.5" x14ac:dyDescent="0.25">
      <c r="A5895" s="212">
        <v>104739</v>
      </c>
      <c r="B5895" s="210" t="s">
        <v>5702</v>
      </c>
      <c r="C5895" s="210" t="s">
        <v>38</v>
      </c>
      <c r="D5895" s="211" t="s">
        <v>39410</v>
      </c>
    </row>
    <row r="5896" spans="1:4" ht="13.5" x14ac:dyDescent="0.25">
      <c r="A5896" s="212">
        <v>104740</v>
      </c>
      <c r="B5896" s="210" t="s">
        <v>5703</v>
      </c>
      <c r="C5896" s="210" t="s">
        <v>38</v>
      </c>
      <c r="D5896" s="211" t="s">
        <v>31203</v>
      </c>
    </row>
    <row r="5897" spans="1:4" ht="13.5" x14ac:dyDescent="0.25">
      <c r="A5897" s="212">
        <v>104741</v>
      </c>
      <c r="B5897" s="210" t="s">
        <v>5704</v>
      </c>
      <c r="C5897" s="210" t="s">
        <v>38</v>
      </c>
      <c r="D5897" s="211" t="s">
        <v>38747</v>
      </c>
    </row>
    <row r="5898" spans="1:4" ht="13.5" x14ac:dyDescent="0.25">
      <c r="A5898" s="212">
        <v>104742</v>
      </c>
      <c r="B5898" s="210" t="s">
        <v>5705</v>
      </c>
      <c r="C5898" s="210" t="s">
        <v>284</v>
      </c>
      <c r="D5898" s="211" t="s">
        <v>29772</v>
      </c>
    </row>
    <row r="5899" spans="1:4" ht="13.5" x14ac:dyDescent="0.25">
      <c r="A5899" s="212">
        <v>97916</v>
      </c>
      <c r="B5899" s="210" t="s">
        <v>5706</v>
      </c>
      <c r="C5899" s="210" t="s">
        <v>5707</v>
      </c>
      <c r="D5899" s="211" t="s">
        <v>7535</v>
      </c>
    </row>
    <row r="5900" spans="1:4" ht="13.5" x14ac:dyDescent="0.25">
      <c r="A5900" s="212">
        <v>97917</v>
      </c>
      <c r="B5900" s="210" t="s">
        <v>5709</v>
      </c>
      <c r="C5900" s="210" t="s">
        <v>5707</v>
      </c>
      <c r="D5900" s="211" t="s">
        <v>1047</v>
      </c>
    </row>
    <row r="5901" spans="1:4" ht="13.5" x14ac:dyDescent="0.25">
      <c r="A5901" s="212">
        <v>97918</v>
      </c>
      <c r="B5901" s="210" t="s">
        <v>5710</v>
      </c>
      <c r="C5901" s="210" t="s">
        <v>5707</v>
      </c>
      <c r="D5901" s="211" t="s">
        <v>1497</v>
      </c>
    </row>
    <row r="5902" spans="1:4" ht="13.5" x14ac:dyDescent="0.25">
      <c r="A5902" s="212">
        <v>97919</v>
      </c>
      <c r="B5902" s="210" t="s">
        <v>5711</v>
      </c>
      <c r="C5902" s="210" t="s">
        <v>5707</v>
      </c>
      <c r="D5902" s="211" t="s">
        <v>1433</v>
      </c>
    </row>
    <row r="5903" spans="1:4" ht="13.5" x14ac:dyDescent="0.25">
      <c r="A5903" s="212">
        <v>101616</v>
      </c>
      <c r="B5903" s="210" t="s">
        <v>5713</v>
      </c>
      <c r="C5903" s="210" t="s">
        <v>284</v>
      </c>
      <c r="D5903" s="211" t="s">
        <v>538</v>
      </c>
    </row>
    <row r="5904" spans="1:4" ht="13.5" x14ac:dyDescent="0.25">
      <c r="A5904" s="212">
        <v>101617</v>
      </c>
      <c r="B5904" s="210" t="s">
        <v>5714</v>
      </c>
      <c r="C5904" s="210" t="s">
        <v>284</v>
      </c>
      <c r="D5904" s="211" t="s">
        <v>7359</v>
      </c>
    </row>
    <row r="5905" spans="1:4" ht="13.5" x14ac:dyDescent="0.25">
      <c r="A5905" s="212">
        <v>101618</v>
      </c>
      <c r="B5905" s="210" t="s">
        <v>5715</v>
      </c>
      <c r="C5905" s="210" t="s">
        <v>38</v>
      </c>
      <c r="D5905" s="211" t="s">
        <v>39411</v>
      </c>
    </row>
    <row r="5906" spans="1:4" ht="13.5" x14ac:dyDescent="0.25">
      <c r="A5906" s="212">
        <v>101619</v>
      </c>
      <c r="B5906" s="210" t="s">
        <v>5716</v>
      </c>
      <c r="C5906" s="210" t="s">
        <v>38</v>
      </c>
      <c r="D5906" s="211" t="s">
        <v>39412</v>
      </c>
    </row>
    <row r="5907" spans="1:4" ht="13.5" x14ac:dyDescent="0.25">
      <c r="A5907" s="212">
        <v>101620</v>
      </c>
      <c r="B5907" s="210" t="s">
        <v>5717</v>
      </c>
      <c r="C5907" s="210" t="s">
        <v>38</v>
      </c>
      <c r="D5907" s="211" t="s">
        <v>39413</v>
      </c>
    </row>
    <row r="5908" spans="1:4" ht="13.5" x14ac:dyDescent="0.25">
      <c r="A5908" s="212">
        <v>101621</v>
      </c>
      <c r="B5908" s="210" t="s">
        <v>5718</v>
      </c>
      <c r="C5908" s="210" t="s">
        <v>38</v>
      </c>
      <c r="D5908" s="211" t="s">
        <v>39414</v>
      </c>
    </row>
    <row r="5909" spans="1:4" ht="13.5" x14ac:dyDescent="0.25">
      <c r="A5909" s="212">
        <v>101622</v>
      </c>
      <c r="B5909" s="210" t="s">
        <v>5719</v>
      </c>
      <c r="C5909" s="210" t="s">
        <v>38</v>
      </c>
      <c r="D5909" s="211" t="s">
        <v>39415</v>
      </c>
    </row>
    <row r="5910" spans="1:4" ht="13.5" x14ac:dyDescent="0.25">
      <c r="A5910" s="212">
        <v>101623</v>
      </c>
      <c r="B5910" s="210" t="s">
        <v>5720</v>
      </c>
      <c r="C5910" s="210" t="s">
        <v>38</v>
      </c>
      <c r="D5910" s="211" t="s">
        <v>39416</v>
      </c>
    </row>
    <row r="5911" spans="1:4" ht="13.5" x14ac:dyDescent="0.25">
      <c r="A5911" s="212">
        <v>101624</v>
      </c>
      <c r="B5911" s="210" t="s">
        <v>5721</v>
      </c>
      <c r="C5911" s="210" t="s">
        <v>38</v>
      </c>
      <c r="D5911" s="211" t="s">
        <v>39417</v>
      </c>
    </row>
    <row r="5912" spans="1:4" ht="13.5" x14ac:dyDescent="0.25">
      <c r="A5912" s="212">
        <v>101625</v>
      </c>
      <c r="B5912" s="210" t="s">
        <v>5722</v>
      </c>
      <c r="C5912" s="210" t="s">
        <v>38</v>
      </c>
      <c r="D5912" s="211" t="s">
        <v>39418</v>
      </c>
    </row>
    <row r="5913" spans="1:4" ht="13.5" x14ac:dyDescent="0.25">
      <c r="A5913" s="212">
        <v>101159</v>
      </c>
      <c r="B5913" s="210" t="s">
        <v>5723</v>
      </c>
      <c r="C5913" s="210" t="s">
        <v>284</v>
      </c>
      <c r="D5913" s="211" t="s">
        <v>39419</v>
      </c>
    </row>
    <row r="5914" spans="1:4" ht="13.5" x14ac:dyDescent="0.25">
      <c r="A5914" s="212">
        <v>103322</v>
      </c>
      <c r="B5914" s="210" t="s">
        <v>5724</v>
      </c>
      <c r="C5914" s="210" t="s">
        <v>284</v>
      </c>
      <c r="D5914" s="211" t="s">
        <v>39420</v>
      </c>
    </row>
    <row r="5915" spans="1:4" ht="13.5" x14ac:dyDescent="0.25">
      <c r="A5915" s="212">
        <v>103323</v>
      </c>
      <c r="B5915" s="210" t="s">
        <v>5725</v>
      </c>
      <c r="C5915" s="210" t="s">
        <v>284</v>
      </c>
      <c r="D5915" s="211" t="s">
        <v>33424</v>
      </c>
    </row>
    <row r="5916" spans="1:4" ht="13.5" x14ac:dyDescent="0.25">
      <c r="A5916" s="212">
        <v>103324</v>
      </c>
      <c r="B5916" s="210" t="s">
        <v>5726</v>
      </c>
      <c r="C5916" s="210" t="s">
        <v>284</v>
      </c>
      <c r="D5916" s="211" t="s">
        <v>33481</v>
      </c>
    </row>
    <row r="5917" spans="1:4" ht="13.5" x14ac:dyDescent="0.25">
      <c r="A5917" s="212">
        <v>103325</v>
      </c>
      <c r="B5917" s="210" t="s">
        <v>5727</v>
      </c>
      <c r="C5917" s="210" t="s">
        <v>284</v>
      </c>
      <c r="D5917" s="211" t="s">
        <v>33580</v>
      </c>
    </row>
    <row r="5918" spans="1:4" ht="13.5" x14ac:dyDescent="0.25">
      <c r="A5918" s="212">
        <v>103326</v>
      </c>
      <c r="B5918" s="210" t="s">
        <v>5728</v>
      </c>
      <c r="C5918" s="210" t="s">
        <v>284</v>
      </c>
      <c r="D5918" s="211" t="s">
        <v>39421</v>
      </c>
    </row>
    <row r="5919" spans="1:4" ht="13.5" x14ac:dyDescent="0.25">
      <c r="A5919" s="212">
        <v>103327</v>
      </c>
      <c r="B5919" s="210" t="s">
        <v>5729</v>
      </c>
      <c r="C5919" s="210" t="s">
        <v>284</v>
      </c>
      <c r="D5919" s="211" t="s">
        <v>39422</v>
      </c>
    </row>
    <row r="5920" spans="1:4" ht="13.5" x14ac:dyDescent="0.25">
      <c r="A5920" s="212">
        <v>103328</v>
      </c>
      <c r="B5920" s="210" t="s">
        <v>5730</v>
      </c>
      <c r="C5920" s="210" t="s">
        <v>284</v>
      </c>
      <c r="D5920" s="211" t="s">
        <v>37905</v>
      </c>
    </row>
    <row r="5921" spans="1:4" ht="13.5" x14ac:dyDescent="0.25">
      <c r="A5921" s="212">
        <v>103329</v>
      </c>
      <c r="B5921" s="210" t="s">
        <v>5731</v>
      </c>
      <c r="C5921" s="210" t="s">
        <v>284</v>
      </c>
      <c r="D5921" s="211" t="s">
        <v>39423</v>
      </c>
    </row>
    <row r="5922" spans="1:4" ht="13.5" x14ac:dyDescent="0.25">
      <c r="A5922" s="212">
        <v>103330</v>
      </c>
      <c r="B5922" s="210" t="s">
        <v>5732</v>
      </c>
      <c r="C5922" s="210" t="s">
        <v>284</v>
      </c>
      <c r="D5922" s="211" t="s">
        <v>39424</v>
      </c>
    </row>
    <row r="5923" spans="1:4" ht="13.5" x14ac:dyDescent="0.25">
      <c r="A5923" s="212">
        <v>103331</v>
      </c>
      <c r="B5923" s="210" t="s">
        <v>5733</v>
      </c>
      <c r="C5923" s="210" t="s">
        <v>284</v>
      </c>
      <c r="D5923" s="211" t="s">
        <v>39425</v>
      </c>
    </row>
    <row r="5924" spans="1:4" ht="13.5" x14ac:dyDescent="0.25">
      <c r="A5924" s="212">
        <v>103332</v>
      </c>
      <c r="B5924" s="210" t="s">
        <v>5734</v>
      </c>
      <c r="C5924" s="210" t="s">
        <v>284</v>
      </c>
      <c r="D5924" s="211" t="s">
        <v>39426</v>
      </c>
    </row>
    <row r="5925" spans="1:4" ht="13.5" x14ac:dyDescent="0.25">
      <c r="A5925" s="212">
        <v>103333</v>
      </c>
      <c r="B5925" s="210" t="s">
        <v>5735</v>
      </c>
      <c r="C5925" s="210" t="s">
        <v>284</v>
      </c>
      <c r="D5925" s="211" t="s">
        <v>39427</v>
      </c>
    </row>
    <row r="5926" spans="1:4" ht="13.5" x14ac:dyDescent="0.25">
      <c r="A5926" s="212">
        <v>103334</v>
      </c>
      <c r="B5926" s="210" t="s">
        <v>5736</v>
      </c>
      <c r="C5926" s="210" t="s">
        <v>284</v>
      </c>
      <c r="D5926" s="211" t="s">
        <v>39428</v>
      </c>
    </row>
    <row r="5927" spans="1:4" ht="13.5" x14ac:dyDescent="0.25">
      <c r="A5927" s="212">
        <v>103335</v>
      </c>
      <c r="B5927" s="210" t="s">
        <v>5737</v>
      </c>
      <c r="C5927" s="210" t="s">
        <v>284</v>
      </c>
      <c r="D5927" s="211" t="s">
        <v>33504</v>
      </c>
    </row>
    <row r="5928" spans="1:4" ht="13.5" x14ac:dyDescent="0.25">
      <c r="A5928" s="212">
        <v>103350</v>
      </c>
      <c r="B5928" s="210" t="s">
        <v>5738</v>
      </c>
      <c r="C5928" s="210" t="s">
        <v>284</v>
      </c>
      <c r="D5928" s="211" t="s">
        <v>39429</v>
      </c>
    </row>
    <row r="5929" spans="1:4" ht="13.5" x14ac:dyDescent="0.25">
      <c r="A5929" s="212">
        <v>103351</v>
      </c>
      <c r="B5929" s="210" t="s">
        <v>5739</v>
      </c>
      <c r="C5929" s="210" t="s">
        <v>284</v>
      </c>
      <c r="D5929" s="211" t="s">
        <v>39430</v>
      </c>
    </row>
    <row r="5930" spans="1:4" ht="13.5" x14ac:dyDescent="0.25">
      <c r="A5930" s="212">
        <v>103356</v>
      </c>
      <c r="B5930" s="210" t="s">
        <v>5740</v>
      </c>
      <c r="C5930" s="210" t="s">
        <v>284</v>
      </c>
      <c r="D5930" s="211" t="s">
        <v>39431</v>
      </c>
    </row>
    <row r="5931" spans="1:4" ht="13.5" x14ac:dyDescent="0.25">
      <c r="A5931" s="212">
        <v>103357</v>
      </c>
      <c r="B5931" s="210" t="s">
        <v>5742</v>
      </c>
      <c r="C5931" s="210" t="s">
        <v>284</v>
      </c>
      <c r="D5931" s="211" t="s">
        <v>31242</v>
      </c>
    </row>
    <row r="5932" spans="1:4" ht="13.5" x14ac:dyDescent="0.25">
      <c r="A5932" s="212">
        <v>89282</v>
      </c>
      <c r="B5932" s="210" t="s">
        <v>5743</v>
      </c>
      <c r="C5932" s="210" t="s">
        <v>284</v>
      </c>
      <c r="D5932" s="211" t="s">
        <v>39432</v>
      </c>
    </row>
    <row r="5933" spans="1:4" ht="13.5" x14ac:dyDescent="0.25">
      <c r="A5933" s="212">
        <v>89283</v>
      </c>
      <c r="B5933" s="210" t="s">
        <v>5744</v>
      </c>
      <c r="C5933" s="210" t="s">
        <v>284</v>
      </c>
      <c r="D5933" s="211" t="s">
        <v>39433</v>
      </c>
    </row>
    <row r="5934" spans="1:4" ht="13.5" x14ac:dyDescent="0.25">
      <c r="A5934" s="212">
        <v>89290</v>
      </c>
      <c r="B5934" s="210" t="s">
        <v>5745</v>
      </c>
      <c r="C5934" s="210" t="s">
        <v>284</v>
      </c>
      <c r="D5934" s="211" t="s">
        <v>33744</v>
      </c>
    </row>
    <row r="5935" spans="1:4" ht="13.5" x14ac:dyDescent="0.25">
      <c r="A5935" s="212">
        <v>89291</v>
      </c>
      <c r="B5935" s="210" t="s">
        <v>5746</v>
      </c>
      <c r="C5935" s="210" t="s">
        <v>284</v>
      </c>
      <c r="D5935" s="211" t="s">
        <v>36599</v>
      </c>
    </row>
    <row r="5936" spans="1:4" ht="13.5" x14ac:dyDescent="0.25">
      <c r="A5936" s="212">
        <v>89298</v>
      </c>
      <c r="B5936" s="210" t="s">
        <v>5747</v>
      </c>
      <c r="C5936" s="210" t="s">
        <v>284</v>
      </c>
      <c r="D5936" s="211" t="s">
        <v>39434</v>
      </c>
    </row>
    <row r="5937" spans="1:4" ht="13.5" x14ac:dyDescent="0.25">
      <c r="A5937" s="212">
        <v>89299</v>
      </c>
      <c r="B5937" s="210" t="s">
        <v>5748</v>
      </c>
      <c r="C5937" s="210" t="s">
        <v>284</v>
      </c>
      <c r="D5937" s="211" t="s">
        <v>38453</v>
      </c>
    </row>
    <row r="5938" spans="1:4" ht="13.5" x14ac:dyDescent="0.25">
      <c r="A5938" s="212">
        <v>89306</v>
      </c>
      <c r="B5938" s="210" t="s">
        <v>5749</v>
      </c>
      <c r="C5938" s="210" t="s">
        <v>284</v>
      </c>
      <c r="D5938" s="211" t="s">
        <v>31098</v>
      </c>
    </row>
    <row r="5939" spans="1:4" ht="13.5" x14ac:dyDescent="0.25">
      <c r="A5939" s="212">
        <v>89307</v>
      </c>
      <c r="B5939" s="210" t="s">
        <v>5751</v>
      </c>
      <c r="C5939" s="210" t="s">
        <v>284</v>
      </c>
      <c r="D5939" s="211" t="s">
        <v>39435</v>
      </c>
    </row>
    <row r="5940" spans="1:4" ht="13.5" x14ac:dyDescent="0.25">
      <c r="A5940" s="212">
        <v>101157</v>
      </c>
      <c r="B5940" s="210" t="s">
        <v>5752</v>
      </c>
      <c r="C5940" s="210" t="s">
        <v>284</v>
      </c>
      <c r="D5940" s="211" t="s">
        <v>39436</v>
      </c>
    </row>
    <row r="5941" spans="1:4" ht="13.5" x14ac:dyDescent="0.25">
      <c r="A5941" s="212">
        <v>101158</v>
      </c>
      <c r="B5941" s="210" t="s">
        <v>5753</v>
      </c>
      <c r="C5941" s="210" t="s">
        <v>284</v>
      </c>
      <c r="D5941" s="211" t="s">
        <v>37505</v>
      </c>
    </row>
    <row r="5942" spans="1:4" ht="13.5" x14ac:dyDescent="0.25">
      <c r="A5942" s="212">
        <v>101162</v>
      </c>
      <c r="B5942" s="210" t="s">
        <v>5754</v>
      </c>
      <c r="C5942" s="210" t="s">
        <v>284</v>
      </c>
      <c r="D5942" s="211" t="s">
        <v>39437</v>
      </c>
    </row>
    <row r="5943" spans="1:4" ht="13.5" x14ac:dyDescent="0.25">
      <c r="A5943" s="212">
        <v>103316</v>
      </c>
      <c r="B5943" s="210" t="s">
        <v>5755</v>
      </c>
      <c r="C5943" s="210" t="s">
        <v>284</v>
      </c>
      <c r="D5943" s="211" t="s">
        <v>39438</v>
      </c>
    </row>
    <row r="5944" spans="1:4" ht="13.5" x14ac:dyDescent="0.25">
      <c r="A5944" s="212">
        <v>103317</v>
      </c>
      <c r="B5944" s="210" t="s">
        <v>5756</v>
      </c>
      <c r="C5944" s="210" t="s">
        <v>284</v>
      </c>
      <c r="D5944" s="211" t="s">
        <v>39439</v>
      </c>
    </row>
    <row r="5945" spans="1:4" ht="13.5" x14ac:dyDescent="0.25">
      <c r="A5945" s="212">
        <v>103318</v>
      </c>
      <c r="B5945" s="210" t="s">
        <v>5757</v>
      </c>
      <c r="C5945" s="210" t="s">
        <v>284</v>
      </c>
      <c r="D5945" s="211" t="s">
        <v>39440</v>
      </c>
    </row>
    <row r="5946" spans="1:4" ht="13.5" x14ac:dyDescent="0.25">
      <c r="A5946" s="212">
        <v>103319</v>
      </c>
      <c r="B5946" s="210" t="s">
        <v>5758</v>
      </c>
      <c r="C5946" s="210" t="s">
        <v>284</v>
      </c>
      <c r="D5946" s="211" t="s">
        <v>39441</v>
      </c>
    </row>
    <row r="5947" spans="1:4" ht="13.5" x14ac:dyDescent="0.25">
      <c r="A5947" s="212">
        <v>103320</v>
      </c>
      <c r="B5947" s="210" t="s">
        <v>5759</v>
      </c>
      <c r="C5947" s="210" t="s">
        <v>284</v>
      </c>
      <c r="D5947" s="211" t="s">
        <v>39442</v>
      </c>
    </row>
    <row r="5948" spans="1:4" ht="13.5" x14ac:dyDescent="0.25">
      <c r="A5948" s="212">
        <v>103321</v>
      </c>
      <c r="B5948" s="210" t="s">
        <v>5760</v>
      </c>
      <c r="C5948" s="210" t="s">
        <v>284</v>
      </c>
      <c r="D5948" s="211" t="s">
        <v>39443</v>
      </c>
    </row>
    <row r="5949" spans="1:4" ht="13.5" x14ac:dyDescent="0.25">
      <c r="A5949" s="212">
        <v>103336</v>
      </c>
      <c r="B5949" s="210" t="s">
        <v>5761</v>
      </c>
      <c r="C5949" s="210" t="s">
        <v>284</v>
      </c>
      <c r="D5949" s="211" t="s">
        <v>1593</v>
      </c>
    </row>
    <row r="5950" spans="1:4" ht="13.5" x14ac:dyDescent="0.25">
      <c r="A5950" s="212">
        <v>103337</v>
      </c>
      <c r="B5950" s="210" t="s">
        <v>5762</v>
      </c>
      <c r="C5950" s="210" t="s">
        <v>284</v>
      </c>
      <c r="D5950" s="211" t="s">
        <v>39444</v>
      </c>
    </row>
    <row r="5951" spans="1:4" ht="13.5" x14ac:dyDescent="0.25">
      <c r="A5951" s="212">
        <v>103338</v>
      </c>
      <c r="B5951" s="210" t="s">
        <v>5763</v>
      </c>
      <c r="C5951" s="210" t="s">
        <v>284</v>
      </c>
      <c r="D5951" s="211" t="s">
        <v>39445</v>
      </c>
    </row>
    <row r="5952" spans="1:4" ht="13.5" x14ac:dyDescent="0.25">
      <c r="A5952" s="212">
        <v>103339</v>
      </c>
      <c r="B5952" s="210" t="s">
        <v>5764</v>
      </c>
      <c r="C5952" s="210" t="s">
        <v>284</v>
      </c>
      <c r="D5952" s="211" t="s">
        <v>39446</v>
      </c>
    </row>
    <row r="5953" spans="1:4" ht="13.5" x14ac:dyDescent="0.25">
      <c r="A5953" s="212">
        <v>103340</v>
      </c>
      <c r="B5953" s="210" t="s">
        <v>5765</v>
      </c>
      <c r="C5953" s="210" t="s">
        <v>284</v>
      </c>
      <c r="D5953" s="211" t="s">
        <v>39447</v>
      </c>
    </row>
    <row r="5954" spans="1:4" ht="13.5" x14ac:dyDescent="0.25">
      <c r="A5954" s="212">
        <v>103341</v>
      </c>
      <c r="B5954" s="210" t="s">
        <v>5766</v>
      </c>
      <c r="C5954" s="210" t="s">
        <v>284</v>
      </c>
      <c r="D5954" s="211" t="s">
        <v>39448</v>
      </c>
    </row>
    <row r="5955" spans="1:4" ht="13.5" x14ac:dyDescent="0.25">
      <c r="A5955" s="212">
        <v>103342</v>
      </c>
      <c r="B5955" s="210" t="s">
        <v>5767</v>
      </c>
      <c r="C5955" s="210" t="s">
        <v>284</v>
      </c>
      <c r="D5955" s="211" t="s">
        <v>39449</v>
      </c>
    </row>
    <row r="5956" spans="1:4" ht="13.5" x14ac:dyDescent="0.25">
      <c r="A5956" s="212">
        <v>103343</v>
      </c>
      <c r="B5956" s="210" t="s">
        <v>5768</v>
      </c>
      <c r="C5956" s="210" t="s">
        <v>284</v>
      </c>
      <c r="D5956" s="211" t="s">
        <v>39450</v>
      </c>
    </row>
    <row r="5957" spans="1:4" ht="13.5" x14ac:dyDescent="0.25">
      <c r="A5957" s="212">
        <v>89453</v>
      </c>
      <c r="B5957" s="210" t="s">
        <v>5769</v>
      </c>
      <c r="C5957" s="210" t="s">
        <v>284</v>
      </c>
      <c r="D5957" s="211" t="s">
        <v>39451</v>
      </c>
    </row>
    <row r="5958" spans="1:4" ht="13.5" x14ac:dyDescent="0.25">
      <c r="A5958" s="212">
        <v>89455</v>
      </c>
      <c r="B5958" s="210" t="s">
        <v>5770</v>
      </c>
      <c r="C5958" s="210" t="s">
        <v>284</v>
      </c>
      <c r="D5958" s="211" t="s">
        <v>39452</v>
      </c>
    </row>
    <row r="5959" spans="1:4" ht="13.5" x14ac:dyDescent="0.25">
      <c r="A5959" s="212">
        <v>89462</v>
      </c>
      <c r="B5959" s="210" t="s">
        <v>5771</v>
      </c>
      <c r="C5959" s="210" t="s">
        <v>284</v>
      </c>
      <c r="D5959" s="211" t="s">
        <v>39453</v>
      </c>
    </row>
    <row r="5960" spans="1:4" ht="13.5" x14ac:dyDescent="0.25">
      <c r="A5960" s="212">
        <v>89464</v>
      </c>
      <c r="B5960" s="210" t="s">
        <v>5772</v>
      </c>
      <c r="C5960" s="210" t="s">
        <v>284</v>
      </c>
      <c r="D5960" s="211" t="s">
        <v>39454</v>
      </c>
    </row>
    <row r="5961" spans="1:4" ht="13.5" x14ac:dyDescent="0.25">
      <c r="A5961" s="212">
        <v>89470</v>
      </c>
      <c r="B5961" s="210" t="s">
        <v>5773</v>
      </c>
      <c r="C5961" s="210" t="s">
        <v>284</v>
      </c>
      <c r="D5961" s="211" t="s">
        <v>39435</v>
      </c>
    </row>
    <row r="5962" spans="1:4" ht="13.5" x14ac:dyDescent="0.25">
      <c r="A5962" s="212">
        <v>89472</v>
      </c>
      <c r="B5962" s="210" t="s">
        <v>5774</v>
      </c>
      <c r="C5962" s="210" t="s">
        <v>284</v>
      </c>
      <c r="D5962" s="211" t="s">
        <v>39455</v>
      </c>
    </row>
    <row r="5963" spans="1:4" ht="13.5" x14ac:dyDescent="0.25">
      <c r="A5963" s="212">
        <v>89478</v>
      </c>
      <c r="B5963" s="210" t="s">
        <v>5775</v>
      </c>
      <c r="C5963" s="210" t="s">
        <v>284</v>
      </c>
      <c r="D5963" s="211" t="s">
        <v>33807</v>
      </c>
    </row>
    <row r="5964" spans="1:4" ht="13.5" x14ac:dyDescent="0.25">
      <c r="A5964" s="212">
        <v>89480</v>
      </c>
      <c r="B5964" s="210" t="s">
        <v>5776</v>
      </c>
      <c r="C5964" s="210" t="s">
        <v>284</v>
      </c>
      <c r="D5964" s="211" t="s">
        <v>39456</v>
      </c>
    </row>
    <row r="5965" spans="1:4" ht="13.5" x14ac:dyDescent="0.25">
      <c r="A5965" s="212">
        <v>101161</v>
      </c>
      <c r="B5965" s="210" t="s">
        <v>5777</v>
      </c>
      <c r="C5965" s="210" t="s">
        <v>284</v>
      </c>
      <c r="D5965" s="211" t="s">
        <v>39457</v>
      </c>
    </row>
    <row r="5966" spans="1:4" ht="13.5" x14ac:dyDescent="0.25">
      <c r="A5966" s="212">
        <v>101163</v>
      </c>
      <c r="B5966" s="210" t="s">
        <v>5778</v>
      </c>
      <c r="C5966" s="210" t="s">
        <v>284</v>
      </c>
      <c r="D5966" s="211" t="s">
        <v>39458</v>
      </c>
    </row>
    <row r="5967" spans="1:4" ht="13.5" x14ac:dyDescent="0.25">
      <c r="A5967" s="212">
        <v>101164</v>
      </c>
      <c r="B5967" s="210" t="s">
        <v>5779</v>
      </c>
      <c r="C5967" s="210" t="s">
        <v>284</v>
      </c>
      <c r="D5967" s="211" t="s">
        <v>39459</v>
      </c>
    </row>
    <row r="5968" spans="1:4" ht="13.5" x14ac:dyDescent="0.25">
      <c r="A5968" s="212">
        <v>96358</v>
      </c>
      <c r="B5968" s="210" t="s">
        <v>5780</v>
      </c>
      <c r="C5968" s="210" t="s">
        <v>284</v>
      </c>
      <c r="D5968" s="211" t="s">
        <v>39460</v>
      </c>
    </row>
    <row r="5969" spans="1:4" ht="13.5" x14ac:dyDescent="0.25">
      <c r="A5969" s="212">
        <v>96359</v>
      </c>
      <c r="B5969" s="210" t="s">
        <v>5781</v>
      </c>
      <c r="C5969" s="210" t="s">
        <v>284</v>
      </c>
      <c r="D5969" s="211" t="s">
        <v>39391</v>
      </c>
    </row>
    <row r="5970" spans="1:4" ht="13.5" x14ac:dyDescent="0.25">
      <c r="A5970" s="212">
        <v>96360</v>
      </c>
      <c r="B5970" s="210" t="s">
        <v>5782</v>
      </c>
      <c r="C5970" s="210" t="s">
        <v>284</v>
      </c>
      <c r="D5970" s="211" t="s">
        <v>39461</v>
      </c>
    </row>
    <row r="5971" spans="1:4" ht="13.5" x14ac:dyDescent="0.25">
      <c r="A5971" s="212">
        <v>96361</v>
      </c>
      <c r="B5971" s="210" t="s">
        <v>5783</v>
      </c>
      <c r="C5971" s="210" t="s">
        <v>284</v>
      </c>
      <c r="D5971" s="211" t="s">
        <v>39462</v>
      </c>
    </row>
    <row r="5972" spans="1:4" ht="13.5" x14ac:dyDescent="0.25">
      <c r="A5972" s="212">
        <v>96362</v>
      </c>
      <c r="B5972" s="210" t="s">
        <v>5784</v>
      </c>
      <c r="C5972" s="210" t="s">
        <v>284</v>
      </c>
      <c r="D5972" s="211" t="s">
        <v>39463</v>
      </c>
    </row>
    <row r="5973" spans="1:4" ht="13.5" x14ac:dyDescent="0.25">
      <c r="A5973" s="212">
        <v>96363</v>
      </c>
      <c r="B5973" s="210" t="s">
        <v>5785</v>
      </c>
      <c r="C5973" s="210" t="s">
        <v>284</v>
      </c>
      <c r="D5973" s="211" t="s">
        <v>39464</v>
      </c>
    </row>
    <row r="5974" spans="1:4" ht="13.5" x14ac:dyDescent="0.25">
      <c r="A5974" s="212">
        <v>96364</v>
      </c>
      <c r="B5974" s="210" t="s">
        <v>5786</v>
      </c>
      <c r="C5974" s="210" t="s">
        <v>284</v>
      </c>
      <c r="D5974" s="211" t="s">
        <v>39465</v>
      </c>
    </row>
    <row r="5975" spans="1:4" ht="13.5" x14ac:dyDescent="0.25">
      <c r="A5975" s="212">
        <v>96365</v>
      </c>
      <c r="B5975" s="210" t="s">
        <v>5787</v>
      </c>
      <c r="C5975" s="210" t="s">
        <v>284</v>
      </c>
      <c r="D5975" s="211" t="s">
        <v>39466</v>
      </c>
    </row>
    <row r="5976" spans="1:4" ht="13.5" x14ac:dyDescent="0.25">
      <c r="A5976" s="212">
        <v>96366</v>
      </c>
      <c r="B5976" s="210" t="s">
        <v>5788</v>
      </c>
      <c r="C5976" s="210" t="s">
        <v>284</v>
      </c>
      <c r="D5976" s="211" t="s">
        <v>37552</v>
      </c>
    </row>
    <row r="5977" spans="1:4" ht="13.5" x14ac:dyDescent="0.25">
      <c r="A5977" s="212">
        <v>96367</v>
      </c>
      <c r="B5977" s="210" t="s">
        <v>5789</v>
      </c>
      <c r="C5977" s="210" t="s">
        <v>284</v>
      </c>
      <c r="D5977" s="211" t="s">
        <v>39467</v>
      </c>
    </row>
    <row r="5978" spans="1:4" ht="13.5" x14ac:dyDescent="0.25">
      <c r="A5978" s="212">
        <v>96368</v>
      </c>
      <c r="B5978" s="210" t="s">
        <v>5790</v>
      </c>
      <c r="C5978" s="210" t="s">
        <v>284</v>
      </c>
      <c r="D5978" s="211" t="s">
        <v>39468</v>
      </c>
    </row>
    <row r="5979" spans="1:4" ht="13.5" x14ac:dyDescent="0.25">
      <c r="A5979" s="212">
        <v>96369</v>
      </c>
      <c r="B5979" s="210" t="s">
        <v>5791</v>
      </c>
      <c r="C5979" s="210" t="s">
        <v>284</v>
      </c>
      <c r="D5979" s="211" t="s">
        <v>32514</v>
      </c>
    </row>
    <row r="5980" spans="1:4" ht="13.5" x14ac:dyDescent="0.25">
      <c r="A5980" s="212">
        <v>96370</v>
      </c>
      <c r="B5980" s="210" t="s">
        <v>5792</v>
      </c>
      <c r="C5980" s="210" t="s">
        <v>284</v>
      </c>
      <c r="D5980" s="211" t="s">
        <v>32352</v>
      </c>
    </row>
    <row r="5981" spans="1:4" ht="13.5" x14ac:dyDescent="0.25">
      <c r="A5981" s="212">
        <v>96371</v>
      </c>
      <c r="B5981" s="210" t="s">
        <v>5793</v>
      </c>
      <c r="C5981" s="210" t="s">
        <v>284</v>
      </c>
      <c r="D5981" s="211" t="s">
        <v>39469</v>
      </c>
    </row>
    <row r="5982" spans="1:4" ht="13.5" x14ac:dyDescent="0.25">
      <c r="A5982" s="212">
        <v>96373</v>
      </c>
      <c r="B5982" s="210" t="s">
        <v>5794</v>
      </c>
      <c r="C5982" s="210" t="s">
        <v>59</v>
      </c>
      <c r="D5982" s="211" t="s">
        <v>29989</v>
      </c>
    </row>
    <row r="5983" spans="1:4" ht="13.5" x14ac:dyDescent="0.25">
      <c r="A5983" s="212">
        <v>96374</v>
      </c>
      <c r="B5983" s="210" t="s">
        <v>5795</v>
      </c>
      <c r="C5983" s="210" t="s">
        <v>59</v>
      </c>
      <c r="D5983" s="211" t="s">
        <v>31907</v>
      </c>
    </row>
    <row r="5984" spans="1:4" ht="13.5" x14ac:dyDescent="0.25">
      <c r="A5984" s="212">
        <v>102235</v>
      </c>
      <c r="B5984" s="210" t="s">
        <v>5796</v>
      </c>
      <c r="C5984" s="210" t="s">
        <v>284</v>
      </c>
      <c r="D5984" s="211" t="s">
        <v>39470</v>
      </c>
    </row>
    <row r="5985" spans="1:4" ht="13.5" x14ac:dyDescent="0.25">
      <c r="A5985" s="212">
        <v>102253</v>
      </c>
      <c r="B5985" s="210" t="s">
        <v>5797</v>
      </c>
      <c r="C5985" s="210" t="s">
        <v>284</v>
      </c>
      <c r="D5985" s="211" t="s">
        <v>39471</v>
      </c>
    </row>
    <row r="5986" spans="1:4" ht="13.5" x14ac:dyDescent="0.25">
      <c r="A5986" s="212">
        <v>102254</v>
      </c>
      <c r="B5986" s="210" t="s">
        <v>5798</v>
      </c>
      <c r="C5986" s="210" t="s">
        <v>284</v>
      </c>
      <c r="D5986" s="211" t="s">
        <v>39472</v>
      </c>
    </row>
    <row r="5987" spans="1:4" ht="13.5" x14ac:dyDescent="0.25">
      <c r="A5987" s="212">
        <v>102255</v>
      </c>
      <c r="B5987" s="210" t="s">
        <v>5799</v>
      </c>
      <c r="C5987" s="210" t="s">
        <v>284</v>
      </c>
      <c r="D5987" s="211" t="s">
        <v>39473</v>
      </c>
    </row>
    <row r="5988" spans="1:4" ht="13.5" x14ac:dyDescent="0.25">
      <c r="A5988" s="212">
        <v>102256</v>
      </c>
      <c r="B5988" s="210" t="s">
        <v>5800</v>
      </c>
      <c r="C5988" s="210" t="s">
        <v>284</v>
      </c>
      <c r="D5988" s="211" t="s">
        <v>39474</v>
      </c>
    </row>
    <row r="5989" spans="1:4" ht="13.5" x14ac:dyDescent="0.25">
      <c r="A5989" s="212">
        <v>102257</v>
      </c>
      <c r="B5989" s="210" t="s">
        <v>5801</v>
      </c>
      <c r="C5989" s="210" t="s">
        <v>284</v>
      </c>
      <c r="D5989" s="211" t="s">
        <v>39475</v>
      </c>
    </row>
    <row r="5990" spans="1:4" ht="13.5" x14ac:dyDescent="0.25">
      <c r="A5990" s="212">
        <v>102258</v>
      </c>
      <c r="B5990" s="210" t="s">
        <v>5802</v>
      </c>
      <c r="C5990" s="210" t="s">
        <v>284</v>
      </c>
      <c r="D5990" s="211" t="s">
        <v>39476</v>
      </c>
    </row>
    <row r="5991" spans="1:4" ht="13.5" x14ac:dyDescent="0.25">
      <c r="A5991" s="212">
        <v>104718</v>
      </c>
      <c r="B5991" s="210" t="s">
        <v>5803</v>
      </c>
      <c r="C5991" s="210" t="s">
        <v>284</v>
      </c>
      <c r="D5991" s="211" t="s">
        <v>39477</v>
      </c>
    </row>
    <row r="5992" spans="1:4" ht="13.5" x14ac:dyDescent="0.25">
      <c r="A5992" s="212">
        <v>104719</v>
      </c>
      <c r="B5992" s="210" t="s">
        <v>5804</v>
      </c>
      <c r="C5992" s="210" t="s">
        <v>284</v>
      </c>
      <c r="D5992" s="211" t="s">
        <v>39478</v>
      </c>
    </row>
    <row r="5993" spans="1:4" ht="13.5" x14ac:dyDescent="0.25">
      <c r="A5993" s="212">
        <v>104720</v>
      </c>
      <c r="B5993" s="210" t="s">
        <v>5805</v>
      </c>
      <c r="C5993" s="210" t="s">
        <v>284</v>
      </c>
      <c r="D5993" s="211" t="s">
        <v>39479</v>
      </c>
    </row>
    <row r="5994" spans="1:4" ht="13.5" x14ac:dyDescent="0.25">
      <c r="A5994" s="212">
        <v>104721</v>
      </c>
      <c r="B5994" s="210" t="s">
        <v>5806</v>
      </c>
      <c r="C5994" s="210" t="s">
        <v>284</v>
      </c>
      <c r="D5994" s="211" t="s">
        <v>39480</v>
      </c>
    </row>
    <row r="5995" spans="1:4" ht="13.5" x14ac:dyDescent="0.25">
      <c r="A5995" s="212">
        <v>104722</v>
      </c>
      <c r="B5995" s="210" t="s">
        <v>5807</v>
      </c>
      <c r="C5995" s="210" t="s">
        <v>284</v>
      </c>
      <c r="D5995" s="211" t="s">
        <v>39481</v>
      </c>
    </row>
    <row r="5996" spans="1:4" ht="13.5" x14ac:dyDescent="0.25">
      <c r="A5996" s="212">
        <v>104723</v>
      </c>
      <c r="B5996" s="210" t="s">
        <v>5808</v>
      </c>
      <c r="C5996" s="210" t="s">
        <v>284</v>
      </c>
      <c r="D5996" s="211" t="s">
        <v>39482</v>
      </c>
    </row>
    <row r="5997" spans="1:4" ht="13.5" x14ac:dyDescent="0.25">
      <c r="A5997" s="212">
        <v>104724</v>
      </c>
      <c r="B5997" s="210" t="s">
        <v>5809</v>
      </c>
      <c r="C5997" s="210" t="s">
        <v>284</v>
      </c>
      <c r="D5997" s="211" t="s">
        <v>39483</v>
      </c>
    </row>
    <row r="5998" spans="1:4" ht="13.5" x14ac:dyDescent="0.25">
      <c r="A5998" s="212">
        <v>101154</v>
      </c>
      <c r="B5998" s="210" t="s">
        <v>5810</v>
      </c>
      <c r="C5998" s="210" t="s">
        <v>284</v>
      </c>
      <c r="D5998" s="211" t="s">
        <v>39484</v>
      </c>
    </row>
    <row r="5999" spans="1:4" ht="13.5" x14ac:dyDescent="0.25">
      <c r="A5999" s="212">
        <v>101155</v>
      </c>
      <c r="B5999" s="210" t="s">
        <v>5811</v>
      </c>
      <c r="C5999" s="210" t="s">
        <v>284</v>
      </c>
      <c r="D5999" s="211" t="s">
        <v>39485</v>
      </c>
    </row>
    <row r="6000" spans="1:4" ht="13.5" x14ac:dyDescent="0.25">
      <c r="A6000" s="212">
        <v>101156</v>
      </c>
      <c r="B6000" s="210" t="s">
        <v>5812</v>
      </c>
      <c r="C6000" s="210" t="s">
        <v>284</v>
      </c>
      <c r="D6000" s="211" t="s">
        <v>39486</v>
      </c>
    </row>
    <row r="6001" spans="1:4" ht="13.5" x14ac:dyDescent="0.25">
      <c r="A6001" s="212">
        <v>101814</v>
      </c>
      <c r="B6001" s="210" t="s">
        <v>5813</v>
      </c>
      <c r="C6001" s="210" t="s">
        <v>284</v>
      </c>
      <c r="D6001" s="211" t="s">
        <v>39487</v>
      </c>
    </row>
    <row r="6002" spans="1:4" ht="13.5" x14ac:dyDescent="0.25">
      <c r="A6002" s="212">
        <v>101816</v>
      </c>
      <c r="B6002" s="210" t="s">
        <v>5814</v>
      </c>
      <c r="C6002" s="210" t="s">
        <v>284</v>
      </c>
      <c r="D6002" s="211" t="s">
        <v>39488</v>
      </c>
    </row>
    <row r="6003" spans="1:4" ht="13.5" x14ac:dyDescent="0.25">
      <c r="A6003" s="212">
        <v>101817</v>
      </c>
      <c r="B6003" s="210" t="s">
        <v>5815</v>
      </c>
      <c r="C6003" s="210" t="s">
        <v>284</v>
      </c>
      <c r="D6003" s="211" t="s">
        <v>39489</v>
      </c>
    </row>
    <row r="6004" spans="1:4" ht="13.5" x14ac:dyDescent="0.25">
      <c r="A6004" s="212">
        <v>101819</v>
      </c>
      <c r="B6004" s="210" t="s">
        <v>5816</v>
      </c>
      <c r="C6004" s="210" t="s">
        <v>284</v>
      </c>
      <c r="D6004" s="211" t="s">
        <v>39490</v>
      </c>
    </row>
    <row r="6005" spans="1:4" ht="13.5" x14ac:dyDescent="0.25">
      <c r="A6005" s="212">
        <v>101820</v>
      </c>
      <c r="B6005" s="210" t="s">
        <v>5817</v>
      </c>
      <c r="C6005" s="210" t="s">
        <v>284</v>
      </c>
      <c r="D6005" s="211" t="s">
        <v>39491</v>
      </c>
    </row>
    <row r="6006" spans="1:4" ht="13.5" x14ac:dyDescent="0.25">
      <c r="A6006" s="212">
        <v>101822</v>
      </c>
      <c r="B6006" s="210" t="s">
        <v>5818</v>
      </c>
      <c r="C6006" s="210" t="s">
        <v>38</v>
      </c>
      <c r="D6006" s="211" t="s">
        <v>39492</v>
      </c>
    </row>
    <row r="6007" spans="1:4" ht="13.5" x14ac:dyDescent="0.25">
      <c r="A6007" s="212">
        <v>101823</v>
      </c>
      <c r="B6007" s="210" t="s">
        <v>5819</v>
      </c>
      <c r="C6007" s="210" t="s">
        <v>38</v>
      </c>
      <c r="D6007" s="211" t="s">
        <v>39493</v>
      </c>
    </row>
    <row r="6008" spans="1:4" ht="13.5" x14ac:dyDescent="0.25">
      <c r="A6008" s="212">
        <v>101824</v>
      </c>
      <c r="B6008" s="210" t="s">
        <v>5820</v>
      </c>
      <c r="C6008" s="210" t="s">
        <v>38</v>
      </c>
      <c r="D6008" s="211" t="s">
        <v>39494</v>
      </c>
    </row>
    <row r="6009" spans="1:4" ht="13.5" x14ac:dyDescent="0.25">
      <c r="A6009" s="212">
        <v>101825</v>
      </c>
      <c r="B6009" s="210" t="s">
        <v>5821</v>
      </c>
      <c r="C6009" s="210" t="s">
        <v>38</v>
      </c>
      <c r="D6009" s="211" t="s">
        <v>39495</v>
      </c>
    </row>
    <row r="6010" spans="1:4" ht="13.5" x14ac:dyDescent="0.25">
      <c r="A6010" s="212">
        <v>101826</v>
      </c>
      <c r="B6010" s="210" t="s">
        <v>5822</v>
      </c>
      <c r="C6010" s="210" t="s">
        <v>38</v>
      </c>
      <c r="D6010" s="211" t="s">
        <v>33458</v>
      </c>
    </row>
    <row r="6011" spans="1:4" ht="13.5" x14ac:dyDescent="0.25">
      <c r="A6011" s="212">
        <v>101827</v>
      </c>
      <c r="B6011" s="210" t="s">
        <v>5823</v>
      </c>
      <c r="C6011" s="210" t="s">
        <v>38</v>
      </c>
      <c r="D6011" s="211" t="s">
        <v>39496</v>
      </c>
    </row>
    <row r="6012" spans="1:4" ht="13.5" x14ac:dyDescent="0.25">
      <c r="A6012" s="212">
        <v>101828</v>
      </c>
      <c r="B6012" s="210" t="s">
        <v>5824</v>
      </c>
      <c r="C6012" s="210" t="s">
        <v>38</v>
      </c>
      <c r="D6012" s="211" t="s">
        <v>39497</v>
      </c>
    </row>
    <row r="6013" spans="1:4" ht="13.5" x14ac:dyDescent="0.25">
      <c r="A6013" s="212">
        <v>101829</v>
      </c>
      <c r="B6013" s="210" t="s">
        <v>5825</v>
      </c>
      <c r="C6013" s="210" t="s">
        <v>38</v>
      </c>
      <c r="D6013" s="211" t="s">
        <v>39498</v>
      </c>
    </row>
    <row r="6014" spans="1:4" ht="13.5" x14ac:dyDescent="0.25">
      <c r="A6014" s="212">
        <v>101830</v>
      </c>
      <c r="B6014" s="210" t="s">
        <v>5826</v>
      </c>
      <c r="C6014" s="210" t="s">
        <v>38</v>
      </c>
      <c r="D6014" s="211" t="s">
        <v>39499</v>
      </c>
    </row>
    <row r="6015" spans="1:4" ht="13.5" x14ac:dyDescent="0.25">
      <c r="A6015" s="212">
        <v>101831</v>
      </c>
      <c r="B6015" s="210" t="s">
        <v>5827</v>
      </c>
      <c r="C6015" s="210" t="s">
        <v>38</v>
      </c>
      <c r="D6015" s="211" t="s">
        <v>39500</v>
      </c>
    </row>
    <row r="6016" spans="1:4" ht="13.5" x14ac:dyDescent="0.25">
      <c r="A6016" s="212">
        <v>101832</v>
      </c>
      <c r="B6016" s="210" t="s">
        <v>5828</v>
      </c>
      <c r="C6016" s="210" t="s">
        <v>38</v>
      </c>
      <c r="D6016" s="211" t="s">
        <v>39501</v>
      </c>
    </row>
    <row r="6017" spans="1:4" ht="13.5" x14ac:dyDescent="0.25">
      <c r="A6017" s="212">
        <v>101833</v>
      </c>
      <c r="B6017" s="210" t="s">
        <v>5829</v>
      </c>
      <c r="C6017" s="210" t="s">
        <v>38</v>
      </c>
      <c r="D6017" s="211" t="s">
        <v>33560</v>
      </c>
    </row>
    <row r="6018" spans="1:4" ht="13.5" x14ac:dyDescent="0.25">
      <c r="A6018" s="212">
        <v>101834</v>
      </c>
      <c r="B6018" s="210" t="s">
        <v>5830</v>
      </c>
      <c r="C6018" s="210" t="s">
        <v>38</v>
      </c>
      <c r="D6018" s="211" t="s">
        <v>33715</v>
      </c>
    </row>
    <row r="6019" spans="1:4" ht="13.5" x14ac:dyDescent="0.25">
      <c r="A6019" s="212">
        <v>101835</v>
      </c>
      <c r="B6019" s="210" t="s">
        <v>5831</v>
      </c>
      <c r="C6019" s="210" t="s">
        <v>38</v>
      </c>
      <c r="D6019" s="211" t="s">
        <v>39502</v>
      </c>
    </row>
    <row r="6020" spans="1:4" ht="13.5" x14ac:dyDescent="0.25">
      <c r="A6020" s="212">
        <v>101836</v>
      </c>
      <c r="B6020" s="210" t="s">
        <v>5832</v>
      </c>
      <c r="C6020" s="210" t="s">
        <v>38</v>
      </c>
      <c r="D6020" s="211" t="s">
        <v>31751</v>
      </c>
    </row>
    <row r="6021" spans="1:4" ht="13.5" x14ac:dyDescent="0.25">
      <c r="A6021" s="212">
        <v>101837</v>
      </c>
      <c r="B6021" s="210" t="s">
        <v>5834</v>
      </c>
      <c r="C6021" s="210" t="s">
        <v>38</v>
      </c>
      <c r="D6021" s="211" t="s">
        <v>36668</v>
      </c>
    </row>
    <row r="6022" spans="1:4" ht="13.5" x14ac:dyDescent="0.25">
      <c r="A6022" s="212">
        <v>101838</v>
      </c>
      <c r="B6022" s="210" t="s">
        <v>5835</v>
      </c>
      <c r="C6022" s="210" t="s">
        <v>38</v>
      </c>
      <c r="D6022" s="211" t="s">
        <v>39503</v>
      </c>
    </row>
    <row r="6023" spans="1:4" ht="13.5" x14ac:dyDescent="0.25">
      <c r="A6023" s="212">
        <v>101839</v>
      </c>
      <c r="B6023" s="210" t="s">
        <v>5836</v>
      </c>
      <c r="C6023" s="210" t="s">
        <v>38</v>
      </c>
      <c r="D6023" s="211" t="s">
        <v>39504</v>
      </c>
    </row>
    <row r="6024" spans="1:4" ht="13.5" x14ac:dyDescent="0.25">
      <c r="A6024" s="212">
        <v>101840</v>
      </c>
      <c r="B6024" s="210" t="s">
        <v>5837</v>
      </c>
      <c r="C6024" s="210" t="s">
        <v>38</v>
      </c>
      <c r="D6024" s="211" t="s">
        <v>39505</v>
      </c>
    </row>
    <row r="6025" spans="1:4" ht="13.5" x14ac:dyDescent="0.25">
      <c r="A6025" s="212">
        <v>101841</v>
      </c>
      <c r="B6025" s="210" t="s">
        <v>5838</v>
      </c>
      <c r="C6025" s="210" t="s">
        <v>38</v>
      </c>
      <c r="D6025" s="211" t="s">
        <v>39506</v>
      </c>
    </row>
    <row r="6026" spans="1:4" ht="13.5" x14ac:dyDescent="0.25">
      <c r="A6026" s="212">
        <v>101842</v>
      </c>
      <c r="B6026" s="210" t="s">
        <v>5839</v>
      </c>
      <c r="C6026" s="210" t="s">
        <v>38</v>
      </c>
      <c r="D6026" s="211" t="s">
        <v>39507</v>
      </c>
    </row>
    <row r="6027" spans="1:4" ht="13.5" x14ac:dyDescent="0.25">
      <c r="A6027" s="212">
        <v>101843</v>
      </c>
      <c r="B6027" s="210" t="s">
        <v>5840</v>
      </c>
      <c r="C6027" s="210" t="s">
        <v>38</v>
      </c>
      <c r="D6027" s="211" t="s">
        <v>39508</v>
      </c>
    </row>
    <row r="6028" spans="1:4" ht="13.5" x14ac:dyDescent="0.25">
      <c r="A6028" s="212">
        <v>101844</v>
      </c>
      <c r="B6028" s="210" t="s">
        <v>5841</v>
      </c>
      <c r="C6028" s="210" t="s">
        <v>38</v>
      </c>
      <c r="D6028" s="211" t="s">
        <v>39509</v>
      </c>
    </row>
    <row r="6029" spans="1:4" ht="13.5" x14ac:dyDescent="0.25">
      <c r="A6029" s="212">
        <v>101845</v>
      </c>
      <c r="B6029" s="210" t="s">
        <v>5842</v>
      </c>
      <c r="C6029" s="210" t="s">
        <v>38</v>
      </c>
      <c r="D6029" s="211" t="s">
        <v>39510</v>
      </c>
    </row>
    <row r="6030" spans="1:4" ht="13.5" x14ac:dyDescent="0.25">
      <c r="A6030" s="212">
        <v>101846</v>
      </c>
      <c r="B6030" s="210" t="s">
        <v>5843</v>
      </c>
      <c r="C6030" s="210" t="s">
        <v>38</v>
      </c>
      <c r="D6030" s="211" t="s">
        <v>39511</v>
      </c>
    </row>
    <row r="6031" spans="1:4" ht="13.5" x14ac:dyDescent="0.25">
      <c r="A6031" s="212">
        <v>101847</v>
      </c>
      <c r="B6031" s="210" t="s">
        <v>5844</v>
      </c>
      <c r="C6031" s="210" t="s">
        <v>38</v>
      </c>
      <c r="D6031" s="211" t="s">
        <v>39512</v>
      </c>
    </row>
    <row r="6032" spans="1:4" ht="13.5" x14ac:dyDescent="0.25">
      <c r="A6032" s="212">
        <v>101848</v>
      </c>
      <c r="B6032" s="210" t="s">
        <v>5845</v>
      </c>
      <c r="C6032" s="210" t="s">
        <v>38</v>
      </c>
      <c r="D6032" s="211" t="s">
        <v>39513</v>
      </c>
    </row>
    <row r="6033" spans="1:4" ht="13.5" x14ac:dyDescent="0.25">
      <c r="A6033" s="212">
        <v>101849</v>
      </c>
      <c r="B6033" s="210" t="s">
        <v>5846</v>
      </c>
      <c r="C6033" s="210" t="s">
        <v>38</v>
      </c>
      <c r="D6033" s="211" t="s">
        <v>39514</v>
      </c>
    </row>
    <row r="6034" spans="1:4" ht="13.5" x14ac:dyDescent="0.25">
      <c r="A6034" s="212">
        <v>101850</v>
      </c>
      <c r="B6034" s="210" t="s">
        <v>5847</v>
      </c>
      <c r="C6034" s="210" t="s">
        <v>284</v>
      </c>
      <c r="D6034" s="211" t="s">
        <v>39515</v>
      </c>
    </row>
    <row r="6035" spans="1:4" ht="13.5" x14ac:dyDescent="0.25">
      <c r="A6035" s="212">
        <v>101852</v>
      </c>
      <c r="B6035" s="210" t="s">
        <v>5848</v>
      </c>
      <c r="C6035" s="210" t="s">
        <v>284</v>
      </c>
      <c r="D6035" s="211" t="s">
        <v>32978</v>
      </c>
    </row>
    <row r="6036" spans="1:4" ht="13.5" x14ac:dyDescent="0.25">
      <c r="A6036" s="212">
        <v>101853</v>
      </c>
      <c r="B6036" s="210" t="s">
        <v>5849</v>
      </c>
      <c r="C6036" s="210" t="s">
        <v>284</v>
      </c>
      <c r="D6036" s="211" t="s">
        <v>33769</v>
      </c>
    </row>
    <row r="6037" spans="1:4" ht="13.5" x14ac:dyDescent="0.25">
      <c r="A6037" s="212">
        <v>101855</v>
      </c>
      <c r="B6037" s="210" t="s">
        <v>5850</v>
      </c>
      <c r="C6037" s="210" t="s">
        <v>284</v>
      </c>
      <c r="D6037" s="211" t="s">
        <v>39516</v>
      </c>
    </row>
    <row r="6038" spans="1:4" ht="13.5" x14ac:dyDescent="0.25">
      <c r="A6038" s="212">
        <v>101856</v>
      </c>
      <c r="B6038" s="210" t="s">
        <v>5851</v>
      </c>
      <c r="C6038" s="210" t="s">
        <v>284</v>
      </c>
      <c r="D6038" s="211" t="s">
        <v>39517</v>
      </c>
    </row>
    <row r="6039" spans="1:4" ht="13.5" x14ac:dyDescent="0.25">
      <c r="A6039" s="212">
        <v>101857</v>
      </c>
      <c r="B6039" s="210" t="s">
        <v>5852</v>
      </c>
      <c r="C6039" s="210" t="s">
        <v>284</v>
      </c>
      <c r="D6039" s="211" t="s">
        <v>1302</v>
      </c>
    </row>
    <row r="6040" spans="1:4" ht="13.5" x14ac:dyDescent="0.25">
      <c r="A6040" s="212">
        <v>101858</v>
      </c>
      <c r="B6040" s="210" t="s">
        <v>5854</v>
      </c>
      <c r="C6040" s="210" t="s">
        <v>284</v>
      </c>
      <c r="D6040" s="211" t="s">
        <v>5857</v>
      </c>
    </row>
    <row r="6041" spans="1:4" ht="13.5" x14ac:dyDescent="0.25">
      <c r="A6041" s="212">
        <v>101859</v>
      </c>
      <c r="B6041" s="210" t="s">
        <v>5856</v>
      </c>
      <c r="C6041" s="210" t="s">
        <v>284</v>
      </c>
      <c r="D6041" s="211" t="s">
        <v>31473</v>
      </c>
    </row>
    <row r="6042" spans="1:4" ht="13.5" x14ac:dyDescent="0.25">
      <c r="A6042" s="212">
        <v>101860</v>
      </c>
      <c r="B6042" s="210" t="s">
        <v>5858</v>
      </c>
      <c r="C6042" s="210" t="s">
        <v>284</v>
      </c>
      <c r="D6042" s="211" t="s">
        <v>30090</v>
      </c>
    </row>
    <row r="6043" spans="1:4" ht="13.5" x14ac:dyDescent="0.25">
      <c r="A6043" s="212">
        <v>101861</v>
      </c>
      <c r="B6043" s="210" t="s">
        <v>5859</v>
      </c>
      <c r="C6043" s="210" t="s">
        <v>284</v>
      </c>
      <c r="D6043" s="211" t="s">
        <v>30252</v>
      </c>
    </row>
    <row r="6044" spans="1:4" ht="13.5" x14ac:dyDescent="0.25">
      <c r="A6044" s="212">
        <v>101862</v>
      </c>
      <c r="B6044" s="210" t="s">
        <v>5861</v>
      </c>
      <c r="C6044" s="210" t="s">
        <v>284</v>
      </c>
      <c r="D6044" s="211" t="s">
        <v>12184</v>
      </c>
    </row>
    <row r="6045" spans="1:4" ht="13.5" x14ac:dyDescent="0.25">
      <c r="A6045" s="212">
        <v>101863</v>
      </c>
      <c r="B6045" s="210" t="s">
        <v>5862</v>
      </c>
      <c r="C6045" s="210" t="s">
        <v>284</v>
      </c>
      <c r="D6045" s="211" t="s">
        <v>3474</v>
      </c>
    </row>
    <row r="6046" spans="1:4" ht="13.5" x14ac:dyDescent="0.25">
      <c r="A6046" s="212">
        <v>101864</v>
      </c>
      <c r="B6046" s="210" t="s">
        <v>5863</v>
      </c>
      <c r="C6046" s="210" t="s">
        <v>284</v>
      </c>
      <c r="D6046" s="211" t="s">
        <v>32081</v>
      </c>
    </row>
    <row r="6047" spans="1:4" ht="13.5" x14ac:dyDescent="0.25">
      <c r="A6047" s="212">
        <v>101865</v>
      </c>
      <c r="B6047" s="210" t="s">
        <v>5864</v>
      </c>
      <c r="C6047" s="210" t="s">
        <v>284</v>
      </c>
      <c r="D6047" s="211" t="s">
        <v>12104</v>
      </c>
    </row>
    <row r="6048" spans="1:4" ht="13.5" x14ac:dyDescent="0.25">
      <c r="A6048" s="212">
        <v>101866</v>
      </c>
      <c r="B6048" s="210" t="s">
        <v>5865</v>
      </c>
      <c r="C6048" s="210" t="s">
        <v>284</v>
      </c>
      <c r="D6048" s="211" t="s">
        <v>36203</v>
      </c>
    </row>
    <row r="6049" spans="1:4" ht="13.5" x14ac:dyDescent="0.25">
      <c r="A6049" s="212">
        <v>101867</v>
      </c>
      <c r="B6049" s="210" t="s">
        <v>5867</v>
      </c>
      <c r="C6049" s="210" t="s">
        <v>284</v>
      </c>
      <c r="D6049" s="211" t="s">
        <v>31408</v>
      </c>
    </row>
    <row r="6050" spans="1:4" ht="13.5" x14ac:dyDescent="0.25">
      <c r="A6050" s="212">
        <v>101868</v>
      </c>
      <c r="B6050" s="210" t="s">
        <v>5868</v>
      </c>
      <c r="C6050" s="210" t="s">
        <v>284</v>
      </c>
      <c r="D6050" s="211" t="s">
        <v>5860</v>
      </c>
    </row>
    <row r="6051" spans="1:4" ht="13.5" x14ac:dyDescent="0.25">
      <c r="A6051" s="212">
        <v>101869</v>
      </c>
      <c r="B6051" s="210" t="s">
        <v>5870</v>
      </c>
      <c r="C6051" s="210" t="s">
        <v>284</v>
      </c>
      <c r="D6051" s="211" t="s">
        <v>31152</v>
      </c>
    </row>
    <row r="6052" spans="1:4" ht="13.5" x14ac:dyDescent="0.25">
      <c r="A6052" s="212">
        <v>101870</v>
      </c>
      <c r="B6052" s="210" t="s">
        <v>5871</v>
      </c>
      <c r="C6052" s="210" t="s">
        <v>284</v>
      </c>
      <c r="D6052" s="211" t="s">
        <v>31557</v>
      </c>
    </row>
    <row r="6053" spans="1:4" ht="13.5" x14ac:dyDescent="0.25">
      <c r="A6053" s="212">
        <v>102098</v>
      </c>
      <c r="B6053" s="210" t="s">
        <v>5872</v>
      </c>
      <c r="C6053" s="210" t="s">
        <v>38</v>
      </c>
      <c r="D6053" s="211" t="s">
        <v>39518</v>
      </c>
    </row>
    <row r="6054" spans="1:4" ht="13.5" x14ac:dyDescent="0.25">
      <c r="A6054" s="212">
        <v>102988</v>
      </c>
      <c r="B6054" s="210" t="s">
        <v>5873</v>
      </c>
      <c r="C6054" s="210" t="s">
        <v>284</v>
      </c>
      <c r="D6054" s="211" t="s">
        <v>39519</v>
      </c>
    </row>
    <row r="6055" spans="1:4" ht="13.5" x14ac:dyDescent="0.25">
      <c r="A6055" s="212">
        <v>100576</v>
      </c>
      <c r="B6055" s="210" t="s">
        <v>39520</v>
      </c>
      <c r="C6055" s="210" t="s">
        <v>284</v>
      </c>
      <c r="D6055" s="211" t="s">
        <v>6603</v>
      </c>
    </row>
    <row r="6056" spans="1:4" ht="13.5" x14ac:dyDescent="0.25">
      <c r="A6056" s="212">
        <v>100577</v>
      </c>
      <c r="B6056" s="210" t="s">
        <v>39521</v>
      </c>
      <c r="C6056" s="210" t="s">
        <v>284</v>
      </c>
      <c r="D6056" s="211" t="s">
        <v>6592</v>
      </c>
    </row>
    <row r="6057" spans="1:4" ht="13.5" x14ac:dyDescent="0.25">
      <c r="A6057" s="212">
        <v>105597</v>
      </c>
      <c r="B6057" s="210" t="s">
        <v>39522</v>
      </c>
      <c r="C6057" s="210" t="s">
        <v>284</v>
      </c>
      <c r="D6057" s="211" t="s">
        <v>33763</v>
      </c>
    </row>
    <row r="6058" spans="1:4" ht="13.5" x14ac:dyDescent="0.25">
      <c r="A6058" s="212">
        <v>105598</v>
      </c>
      <c r="B6058" s="210" t="s">
        <v>39523</v>
      </c>
      <c r="C6058" s="210" t="s">
        <v>284</v>
      </c>
      <c r="D6058" s="211" t="s">
        <v>6799</v>
      </c>
    </row>
    <row r="6059" spans="1:4" ht="13.5" x14ac:dyDescent="0.25">
      <c r="A6059" s="212">
        <v>96388</v>
      </c>
      <c r="B6059" s="210" t="s">
        <v>39524</v>
      </c>
      <c r="C6059" s="210" t="s">
        <v>38</v>
      </c>
      <c r="D6059" s="211" t="s">
        <v>11470</v>
      </c>
    </row>
    <row r="6060" spans="1:4" ht="13.5" x14ac:dyDescent="0.25">
      <c r="A6060" s="212">
        <v>96389</v>
      </c>
      <c r="B6060" s="210" t="s">
        <v>39525</v>
      </c>
      <c r="C6060" s="210" t="s">
        <v>38</v>
      </c>
      <c r="D6060" s="211" t="s">
        <v>39526</v>
      </c>
    </row>
    <row r="6061" spans="1:4" ht="13.5" x14ac:dyDescent="0.25">
      <c r="A6061" s="212">
        <v>96390</v>
      </c>
      <c r="B6061" s="210" t="s">
        <v>39527</v>
      </c>
      <c r="C6061" s="210" t="s">
        <v>38</v>
      </c>
      <c r="D6061" s="211" t="s">
        <v>39528</v>
      </c>
    </row>
    <row r="6062" spans="1:4" ht="13.5" x14ac:dyDescent="0.25">
      <c r="A6062" s="212">
        <v>96391</v>
      </c>
      <c r="B6062" s="210" t="s">
        <v>39529</v>
      </c>
      <c r="C6062" s="210" t="s">
        <v>38</v>
      </c>
      <c r="D6062" s="211" t="s">
        <v>39530</v>
      </c>
    </row>
    <row r="6063" spans="1:4" ht="13.5" x14ac:dyDescent="0.25">
      <c r="A6063" s="212">
        <v>96392</v>
      </c>
      <c r="B6063" s="210" t="s">
        <v>39531</v>
      </c>
      <c r="C6063" s="210" t="s">
        <v>38</v>
      </c>
      <c r="D6063" s="211" t="s">
        <v>39532</v>
      </c>
    </row>
    <row r="6064" spans="1:4" ht="13.5" x14ac:dyDescent="0.25">
      <c r="A6064" s="212">
        <v>96396</v>
      </c>
      <c r="B6064" s="210" t="s">
        <v>39533</v>
      </c>
      <c r="C6064" s="210" t="s">
        <v>38</v>
      </c>
      <c r="D6064" s="211" t="s">
        <v>39534</v>
      </c>
    </row>
    <row r="6065" spans="1:4" ht="13.5" x14ac:dyDescent="0.25">
      <c r="A6065" s="212">
        <v>96397</v>
      </c>
      <c r="B6065" s="210" t="s">
        <v>39535</v>
      </c>
      <c r="C6065" s="210" t="s">
        <v>38</v>
      </c>
      <c r="D6065" s="211" t="s">
        <v>39536</v>
      </c>
    </row>
    <row r="6066" spans="1:4" ht="13.5" x14ac:dyDescent="0.25">
      <c r="A6066" s="212">
        <v>96398</v>
      </c>
      <c r="B6066" s="210" t="s">
        <v>39537</v>
      </c>
      <c r="C6066" s="210" t="s">
        <v>38</v>
      </c>
      <c r="D6066" s="211" t="s">
        <v>39538</v>
      </c>
    </row>
    <row r="6067" spans="1:4" ht="13.5" x14ac:dyDescent="0.25">
      <c r="A6067" s="212">
        <v>96399</v>
      </c>
      <c r="B6067" s="210" t="s">
        <v>39539</v>
      </c>
      <c r="C6067" s="210" t="s">
        <v>38</v>
      </c>
      <c r="D6067" s="211" t="s">
        <v>39540</v>
      </c>
    </row>
    <row r="6068" spans="1:4" ht="13.5" x14ac:dyDescent="0.25">
      <c r="A6068" s="212">
        <v>96400</v>
      </c>
      <c r="B6068" s="210" t="s">
        <v>39541</v>
      </c>
      <c r="C6068" s="210" t="s">
        <v>38</v>
      </c>
      <c r="D6068" s="211" t="s">
        <v>39542</v>
      </c>
    </row>
    <row r="6069" spans="1:4" ht="13.5" x14ac:dyDescent="0.25">
      <c r="A6069" s="212">
        <v>100564</v>
      </c>
      <c r="B6069" s="210" t="s">
        <v>39543</v>
      </c>
      <c r="C6069" s="210" t="s">
        <v>38</v>
      </c>
      <c r="D6069" s="211" t="s">
        <v>12069</v>
      </c>
    </row>
    <row r="6070" spans="1:4" ht="13.5" x14ac:dyDescent="0.25">
      <c r="A6070" s="212">
        <v>100565</v>
      </c>
      <c r="B6070" s="210" t="s">
        <v>39544</v>
      </c>
      <c r="C6070" s="210" t="s">
        <v>38</v>
      </c>
      <c r="D6070" s="211" t="s">
        <v>8503</v>
      </c>
    </row>
    <row r="6071" spans="1:4" ht="13.5" x14ac:dyDescent="0.25">
      <c r="A6071" s="212">
        <v>100566</v>
      </c>
      <c r="B6071" s="210" t="s">
        <v>39545</v>
      </c>
      <c r="C6071" s="210" t="s">
        <v>38</v>
      </c>
      <c r="D6071" s="211" t="s">
        <v>39546</v>
      </c>
    </row>
    <row r="6072" spans="1:4" ht="13.5" x14ac:dyDescent="0.25">
      <c r="A6072" s="212">
        <v>100567</v>
      </c>
      <c r="B6072" s="210" t="s">
        <v>39547</v>
      </c>
      <c r="C6072" s="210" t="s">
        <v>38</v>
      </c>
      <c r="D6072" s="211" t="s">
        <v>39548</v>
      </c>
    </row>
    <row r="6073" spans="1:4" ht="13.5" x14ac:dyDescent="0.25">
      <c r="A6073" s="212">
        <v>100568</v>
      </c>
      <c r="B6073" s="210" t="s">
        <v>39549</v>
      </c>
      <c r="C6073" s="210" t="s">
        <v>38</v>
      </c>
      <c r="D6073" s="211" t="s">
        <v>39550</v>
      </c>
    </row>
    <row r="6074" spans="1:4" ht="13.5" x14ac:dyDescent="0.25">
      <c r="A6074" s="212">
        <v>100569</v>
      </c>
      <c r="B6074" s="210" t="s">
        <v>39551</v>
      </c>
      <c r="C6074" s="210" t="s">
        <v>38</v>
      </c>
      <c r="D6074" s="211" t="s">
        <v>39552</v>
      </c>
    </row>
    <row r="6075" spans="1:4" ht="13.5" x14ac:dyDescent="0.25">
      <c r="A6075" s="212">
        <v>100570</v>
      </c>
      <c r="B6075" s="210" t="s">
        <v>39553</v>
      </c>
      <c r="C6075" s="210" t="s">
        <v>38</v>
      </c>
      <c r="D6075" s="211" t="s">
        <v>37494</v>
      </c>
    </row>
    <row r="6076" spans="1:4" ht="13.5" x14ac:dyDescent="0.25">
      <c r="A6076" s="212">
        <v>100571</v>
      </c>
      <c r="B6076" s="210" t="s">
        <v>39554</v>
      </c>
      <c r="C6076" s="210" t="s">
        <v>38</v>
      </c>
      <c r="D6076" s="211" t="s">
        <v>39555</v>
      </c>
    </row>
    <row r="6077" spans="1:4" ht="13.5" x14ac:dyDescent="0.25">
      <c r="A6077" s="212">
        <v>100572</v>
      </c>
      <c r="B6077" s="210" t="s">
        <v>39556</v>
      </c>
      <c r="C6077" s="210" t="s">
        <v>38</v>
      </c>
      <c r="D6077" s="211" t="s">
        <v>39557</v>
      </c>
    </row>
    <row r="6078" spans="1:4" ht="13.5" x14ac:dyDescent="0.25">
      <c r="A6078" s="212">
        <v>100573</v>
      </c>
      <c r="B6078" s="210" t="s">
        <v>39558</v>
      </c>
      <c r="C6078" s="210" t="s">
        <v>38</v>
      </c>
      <c r="D6078" s="211" t="s">
        <v>31595</v>
      </c>
    </row>
    <row r="6079" spans="1:4" ht="13.5" x14ac:dyDescent="0.25">
      <c r="A6079" s="212">
        <v>100574</v>
      </c>
      <c r="B6079" s="210" t="s">
        <v>39559</v>
      </c>
      <c r="C6079" s="210" t="s">
        <v>38</v>
      </c>
      <c r="D6079" s="211" t="s">
        <v>9545</v>
      </c>
    </row>
    <row r="6080" spans="1:4" ht="13.5" x14ac:dyDescent="0.25">
      <c r="A6080" s="212">
        <v>100575</v>
      </c>
      <c r="B6080" s="210" t="s">
        <v>39560</v>
      </c>
      <c r="C6080" s="210" t="s">
        <v>284</v>
      </c>
      <c r="D6080" s="211" t="s">
        <v>1202</v>
      </c>
    </row>
    <row r="6081" spans="1:4" ht="13.5" x14ac:dyDescent="0.25">
      <c r="A6081" s="212">
        <v>101767</v>
      </c>
      <c r="B6081" s="210" t="s">
        <v>39561</v>
      </c>
      <c r="C6081" s="210" t="s">
        <v>38</v>
      </c>
      <c r="D6081" s="211" t="s">
        <v>33653</v>
      </c>
    </row>
    <row r="6082" spans="1:4" ht="13.5" x14ac:dyDescent="0.25">
      <c r="A6082" s="212">
        <v>101768</v>
      </c>
      <c r="B6082" s="210" t="s">
        <v>39562</v>
      </c>
      <c r="C6082" s="210" t="s">
        <v>38</v>
      </c>
      <c r="D6082" s="211" t="s">
        <v>32620</v>
      </c>
    </row>
    <row r="6083" spans="1:4" ht="13.5" x14ac:dyDescent="0.25">
      <c r="A6083" s="212">
        <v>105566</v>
      </c>
      <c r="B6083" s="210" t="s">
        <v>39563</v>
      </c>
      <c r="C6083" s="210" t="s">
        <v>38</v>
      </c>
      <c r="D6083" s="211" t="s">
        <v>39289</v>
      </c>
    </row>
    <row r="6084" spans="1:4" ht="13.5" x14ac:dyDescent="0.25">
      <c r="A6084" s="212">
        <v>105567</v>
      </c>
      <c r="B6084" s="210" t="s">
        <v>39564</v>
      </c>
      <c r="C6084" s="210" t="s">
        <v>38</v>
      </c>
      <c r="D6084" s="211" t="s">
        <v>4372</v>
      </c>
    </row>
    <row r="6085" spans="1:4" ht="13.5" x14ac:dyDescent="0.25">
      <c r="A6085" s="212">
        <v>105568</v>
      </c>
      <c r="B6085" s="210" t="s">
        <v>39565</v>
      </c>
      <c r="C6085" s="210" t="s">
        <v>38</v>
      </c>
      <c r="D6085" s="211" t="s">
        <v>29989</v>
      </c>
    </row>
    <row r="6086" spans="1:4" ht="13.5" x14ac:dyDescent="0.25">
      <c r="A6086" s="212">
        <v>105569</v>
      </c>
      <c r="B6086" s="210" t="s">
        <v>39566</v>
      </c>
      <c r="C6086" s="210" t="s">
        <v>38</v>
      </c>
      <c r="D6086" s="211" t="s">
        <v>5655</v>
      </c>
    </row>
    <row r="6087" spans="1:4" ht="13.5" x14ac:dyDescent="0.25">
      <c r="A6087" s="212">
        <v>105570</v>
      </c>
      <c r="B6087" s="210" t="s">
        <v>39567</v>
      </c>
      <c r="C6087" s="210" t="s">
        <v>38</v>
      </c>
      <c r="D6087" s="211" t="s">
        <v>1719</v>
      </c>
    </row>
    <row r="6088" spans="1:4" ht="13.5" x14ac:dyDescent="0.25">
      <c r="A6088" s="212">
        <v>105571</v>
      </c>
      <c r="B6088" s="210" t="s">
        <v>39568</v>
      </c>
      <c r="C6088" s="210" t="s">
        <v>38</v>
      </c>
      <c r="D6088" s="211" t="s">
        <v>36345</v>
      </c>
    </row>
    <row r="6089" spans="1:4" ht="13.5" x14ac:dyDescent="0.25">
      <c r="A6089" s="212">
        <v>105572</v>
      </c>
      <c r="B6089" s="210" t="s">
        <v>39569</v>
      </c>
      <c r="C6089" s="210" t="s">
        <v>38</v>
      </c>
      <c r="D6089" s="211" t="s">
        <v>30019</v>
      </c>
    </row>
    <row r="6090" spans="1:4" ht="13.5" x14ac:dyDescent="0.25">
      <c r="A6090" s="212">
        <v>105573</v>
      </c>
      <c r="B6090" s="210" t="s">
        <v>39570</v>
      </c>
      <c r="C6090" s="210" t="s">
        <v>38</v>
      </c>
      <c r="D6090" s="211" t="s">
        <v>39571</v>
      </c>
    </row>
    <row r="6091" spans="1:4" ht="13.5" x14ac:dyDescent="0.25">
      <c r="A6091" s="212">
        <v>105574</v>
      </c>
      <c r="B6091" s="210" t="s">
        <v>39572</v>
      </c>
      <c r="C6091" s="210" t="s">
        <v>38</v>
      </c>
      <c r="D6091" s="211" t="s">
        <v>32520</v>
      </c>
    </row>
    <row r="6092" spans="1:4" ht="13.5" x14ac:dyDescent="0.25">
      <c r="A6092" s="212">
        <v>105575</v>
      </c>
      <c r="B6092" s="210" t="s">
        <v>39573</v>
      </c>
      <c r="C6092" s="210" t="s">
        <v>38</v>
      </c>
      <c r="D6092" s="211" t="s">
        <v>12202</v>
      </c>
    </row>
    <row r="6093" spans="1:4" ht="13.5" x14ac:dyDescent="0.25">
      <c r="A6093" s="212">
        <v>105576</v>
      </c>
      <c r="B6093" s="210" t="s">
        <v>39574</v>
      </c>
      <c r="C6093" s="210" t="s">
        <v>38</v>
      </c>
      <c r="D6093" s="211" t="s">
        <v>7816</v>
      </c>
    </row>
    <row r="6094" spans="1:4" ht="13.5" x14ac:dyDescent="0.25">
      <c r="A6094" s="212">
        <v>105577</v>
      </c>
      <c r="B6094" s="210" t="s">
        <v>39575</v>
      </c>
      <c r="C6094" s="210" t="s">
        <v>38</v>
      </c>
      <c r="D6094" s="211" t="s">
        <v>39576</v>
      </c>
    </row>
    <row r="6095" spans="1:4" ht="13.5" x14ac:dyDescent="0.25">
      <c r="A6095" s="212">
        <v>105578</v>
      </c>
      <c r="B6095" s="210" t="s">
        <v>39577</v>
      </c>
      <c r="C6095" s="210" t="s">
        <v>38</v>
      </c>
      <c r="D6095" s="211" t="s">
        <v>39578</v>
      </c>
    </row>
    <row r="6096" spans="1:4" ht="13.5" x14ac:dyDescent="0.25">
      <c r="A6096" s="212">
        <v>105579</v>
      </c>
      <c r="B6096" s="210" t="s">
        <v>39579</v>
      </c>
      <c r="C6096" s="210" t="s">
        <v>38</v>
      </c>
      <c r="D6096" s="211" t="s">
        <v>39580</v>
      </c>
    </row>
    <row r="6097" spans="1:4" ht="13.5" x14ac:dyDescent="0.25">
      <c r="A6097" s="212">
        <v>105580</v>
      </c>
      <c r="B6097" s="210" t="s">
        <v>39581</v>
      </c>
      <c r="C6097" s="210" t="s">
        <v>38</v>
      </c>
      <c r="D6097" s="211" t="s">
        <v>39582</v>
      </c>
    </row>
    <row r="6098" spans="1:4" ht="13.5" x14ac:dyDescent="0.25">
      <c r="A6098" s="212">
        <v>105581</v>
      </c>
      <c r="B6098" s="210" t="s">
        <v>39583</v>
      </c>
      <c r="C6098" s="210" t="s">
        <v>38</v>
      </c>
      <c r="D6098" s="211" t="s">
        <v>39584</v>
      </c>
    </row>
    <row r="6099" spans="1:4" ht="13.5" x14ac:dyDescent="0.25">
      <c r="A6099" s="212">
        <v>105582</v>
      </c>
      <c r="B6099" s="210" t="s">
        <v>39585</v>
      </c>
      <c r="C6099" s="210" t="s">
        <v>38</v>
      </c>
      <c r="D6099" s="211" t="s">
        <v>39586</v>
      </c>
    </row>
    <row r="6100" spans="1:4" ht="13.5" x14ac:dyDescent="0.25">
      <c r="A6100" s="212">
        <v>105585</v>
      </c>
      <c r="B6100" s="210" t="s">
        <v>39587</v>
      </c>
      <c r="C6100" s="210" t="s">
        <v>38</v>
      </c>
      <c r="D6100" s="211" t="s">
        <v>39588</v>
      </c>
    </row>
    <row r="6101" spans="1:4" ht="13.5" x14ac:dyDescent="0.25">
      <c r="A6101" s="212">
        <v>105586</v>
      </c>
      <c r="B6101" s="210" t="s">
        <v>39589</v>
      </c>
      <c r="C6101" s="210" t="s">
        <v>38</v>
      </c>
      <c r="D6101" s="211" t="s">
        <v>33260</v>
      </c>
    </row>
    <row r="6102" spans="1:4" ht="13.5" x14ac:dyDescent="0.25">
      <c r="A6102" s="212">
        <v>105587</v>
      </c>
      <c r="B6102" s="210" t="s">
        <v>39590</v>
      </c>
      <c r="C6102" s="210" t="s">
        <v>38</v>
      </c>
      <c r="D6102" s="211" t="s">
        <v>39591</v>
      </c>
    </row>
    <row r="6103" spans="1:4" ht="13.5" x14ac:dyDescent="0.25">
      <c r="A6103" s="212">
        <v>105588</v>
      </c>
      <c r="B6103" s="210" t="s">
        <v>39592</v>
      </c>
      <c r="C6103" s="210" t="s">
        <v>38</v>
      </c>
      <c r="D6103" s="211" t="s">
        <v>39593</v>
      </c>
    </row>
    <row r="6104" spans="1:4" ht="13.5" x14ac:dyDescent="0.25">
      <c r="A6104" s="212">
        <v>105589</v>
      </c>
      <c r="B6104" s="210" t="s">
        <v>39594</v>
      </c>
      <c r="C6104" s="210" t="s">
        <v>38</v>
      </c>
      <c r="D6104" s="211" t="s">
        <v>39595</v>
      </c>
    </row>
    <row r="6105" spans="1:4" ht="13.5" x14ac:dyDescent="0.25">
      <c r="A6105" s="212">
        <v>105592</v>
      </c>
      <c r="B6105" s="210" t="s">
        <v>39596</v>
      </c>
      <c r="C6105" s="210" t="s">
        <v>38</v>
      </c>
      <c r="D6105" s="211" t="s">
        <v>39597</v>
      </c>
    </row>
    <row r="6106" spans="1:4" ht="13.5" x14ac:dyDescent="0.25">
      <c r="A6106" s="212">
        <v>105593</v>
      </c>
      <c r="B6106" s="210" t="s">
        <v>39598</v>
      </c>
      <c r="C6106" s="210" t="s">
        <v>38</v>
      </c>
      <c r="D6106" s="211" t="s">
        <v>39599</v>
      </c>
    </row>
    <row r="6107" spans="1:4" ht="13.5" x14ac:dyDescent="0.25">
      <c r="A6107" s="212">
        <v>105594</v>
      </c>
      <c r="B6107" s="210" t="s">
        <v>39600</v>
      </c>
      <c r="C6107" s="210" t="s">
        <v>38</v>
      </c>
      <c r="D6107" s="211" t="s">
        <v>39601</v>
      </c>
    </row>
    <row r="6108" spans="1:4" ht="13.5" x14ac:dyDescent="0.25">
      <c r="A6108" s="212">
        <v>105595</v>
      </c>
      <c r="B6108" s="210" t="s">
        <v>39602</v>
      </c>
      <c r="C6108" s="210" t="s">
        <v>38</v>
      </c>
      <c r="D6108" s="211" t="s">
        <v>39603</v>
      </c>
    </row>
    <row r="6109" spans="1:4" ht="13.5" x14ac:dyDescent="0.25">
      <c r="A6109" s="212">
        <v>105596</v>
      </c>
      <c r="B6109" s="210" t="s">
        <v>39604</v>
      </c>
      <c r="C6109" s="210" t="s">
        <v>38</v>
      </c>
      <c r="D6109" s="211" t="s">
        <v>39605</v>
      </c>
    </row>
    <row r="6110" spans="1:4" ht="13.5" x14ac:dyDescent="0.25">
      <c r="A6110" s="212">
        <v>105623</v>
      </c>
      <c r="B6110" s="210" t="s">
        <v>39606</v>
      </c>
      <c r="C6110" s="210" t="s">
        <v>38</v>
      </c>
      <c r="D6110" s="211" t="s">
        <v>39607</v>
      </c>
    </row>
    <row r="6111" spans="1:4" ht="13.5" x14ac:dyDescent="0.25">
      <c r="A6111" s="212">
        <v>105624</v>
      </c>
      <c r="B6111" s="210" t="s">
        <v>39608</v>
      </c>
      <c r="C6111" s="210" t="s">
        <v>38</v>
      </c>
      <c r="D6111" s="211" t="s">
        <v>39609</v>
      </c>
    </row>
    <row r="6112" spans="1:4" ht="13.5" x14ac:dyDescent="0.25">
      <c r="A6112" s="212">
        <v>105625</v>
      </c>
      <c r="B6112" s="210" t="s">
        <v>39610</v>
      </c>
      <c r="C6112" s="210" t="s">
        <v>38</v>
      </c>
      <c r="D6112" s="211" t="s">
        <v>39611</v>
      </c>
    </row>
    <row r="6113" spans="1:4" ht="13.5" x14ac:dyDescent="0.25">
      <c r="A6113" s="212">
        <v>105626</v>
      </c>
      <c r="B6113" s="210" t="s">
        <v>39612</v>
      </c>
      <c r="C6113" s="210" t="s">
        <v>38</v>
      </c>
      <c r="D6113" s="211" t="s">
        <v>39613</v>
      </c>
    </row>
    <row r="6114" spans="1:4" ht="13.5" x14ac:dyDescent="0.25">
      <c r="A6114" s="212">
        <v>105627</v>
      </c>
      <c r="B6114" s="210" t="s">
        <v>39614</v>
      </c>
      <c r="C6114" s="210" t="s">
        <v>38</v>
      </c>
      <c r="D6114" s="211" t="s">
        <v>39615</v>
      </c>
    </row>
    <row r="6115" spans="1:4" ht="13.5" x14ac:dyDescent="0.25">
      <c r="A6115" s="212">
        <v>105628</v>
      </c>
      <c r="B6115" s="210" t="s">
        <v>39616</v>
      </c>
      <c r="C6115" s="210" t="s">
        <v>38</v>
      </c>
      <c r="D6115" s="211" t="s">
        <v>39617</v>
      </c>
    </row>
    <row r="6116" spans="1:4" ht="13.5" x14ac:dyDescent="0.25">
      <c r="A6116" s="212">
        <v>105629</v>
      </c>
      <c r="B6116" s="210" t="s">
        <v>39618</v>
      </c>
      <c r="C6116" s="210" t="s">
        <v>38</v>
      </c>
      <c r="D6116" s="211" t="s">
        <v>39619</v>
      </c>
    </row>
    <row r="6117" spans="1:4" ht="13.5" x14ac:dyDescent="0.25">
      <c r="A6117" s="212">
        <v>105630</v>
      </c>
      <c r="B6117" s="210" t="s">
        <v>39620</v>
      </c>
      <c r="C6117" s="210" t="s">
        <v>38</v>
      </c>
      <c r="D6117" s="211" t="s">
        <v>39621</v>
      </c>
    </row>
    <row r="6118" spans="1:4" ht="13.5" x14ac:dyDescent="0.25">
      <c r="A6118" s="212">
        <v>105631</v>
      </c>
      <c r="B6118" s="210" t="s">
        <v>39622</v>
      </c>
      <c r="C6118" s="210" t="s">
        <v>38</v>
      </c>
      <c r="D6118" s="211" t="s">
        <v>39623</v>
      </c>
    </row>
    <row r="6119" spans="1:4" ht="13.5" x14ac:dyDescent="0.25">
      <c r="A6119" s="212">
        <v>105632</v>
      </c>
      <c r="B6119" s="210" t="s">
        <v>39624</v>
      </c>
      <c r="C6119" s="210" t="s">
        <v>38</v>
      </c>
      <c r="D6119" s="211" t="s">
        <v>39625</v>
      </c>
    </row>
    <row r="6120" spans="1:4" ht="13.5" x14ac:dyDescent="0.25">
      <c r="A6120" s="212">
        <v>105633</v>
      </c>
      <c r="B6120" s="210" t="s">
        <v>39626</v>
      </c>
      <c r="C6120" s="210" t="s">
        <v>38</v>
      </c>
      <c r="D6120" s="211" t="s">
        <v>33789</v>
      </c>
    </row>
    <row r="6121" spans="1:4" ht="13.5" x14ac:dyDescent="0.25">
      <c r="A6121" s="212">
        <v>105634</v>
      </c>
      <c r="B6121" s="210" t="s">
        <v>39627</v>
      </c>
      <c r="C6121" s="210" t="s">
        <v>38</v>
      </c>
      <c r="D6121" s="211" t="s">
        <v>39628</v>
      </c>
    </row>
    <row r="6122" spans="1:4" ht="13.5" x14ac:dyDescent="0.25">
      <c r="A6122" s="212">
        <v>105635</v>
      </c>
      <c r="B6122" s="210" t="s">
        <v>39629</v>
      </c>
      <c r="C6122" s="210" t="s">
        <v>38</v>
      </c>
      <c r="D6122" s="211" t="s">
        <v>39630</v>
      </c>
    </row>
    <row r="6123" spans="1:4" ht="13.5" x14ac:dyDescent="0.25">
      <c r="A6123" s="212">
        <v>105636</v>
      </c>
      <c r="B6123" s="210" t="s">
        <v>39631</v>
      </c>
      <c r="C6123" s="210" t="s">
        <v>38</v>
      </c>
      <c r="D6123" s="211" t="s">
        <v>39632</v>
      </c>
    </row>
    <row r="6124" spans="1:4" ht="13.5" x14ac:dyDescent="0.25">
      <c r="A6124" s="212">
        <v>105657</v>
      </c>
      <c r="B6124" s="210" t="s">
        <v>39633</v>
      </c>
      <c r="C6124" s="210" t="s">
        <v>38</v>
      </c>
      <c r="D6124" s="211" t="s">
        <v>39634</v>
      </c>
    </row>
    <row r="6125" spans="1:4" ht="13.5" x14ac:dyDescent="0.25">
      <c r="A6125" s="212">
        <v>105658</v>
      </c>
      <c r="B6125" s="210" t="s">
        <v>39635</v>
      </c>
      <c r="C6125" s="210" t="s">
        <v>38</v>
      </c>
      <c r="D6125" s="211" t="s">
        <v>39636</v>
      </c>
    </row>
    <row r="6126" spans="1:4" ht="13.5" x14ac:dyDescent="0.25">
      <c r="A6126" s="212">
        <v>105659</v>
      </c>
      <c r="B6126" s="210" t="s">
        <v>39637</v>
      </c>
      <c r="C6126" s="210" t="s">
        <v>38</v>
      </c>
      <c r="D6126" s="211" t="s">
        <v>39638</v>
      </c>
    </row>
    <row r="6127" spans="1:4" ht="13.5" x14ac:dyDescent="0.25">
      <c r="A6127" s="212">
        <v>105660</v>
      </c>
      <c r="B6127" s="210" t="s">
        <v>39639</v>
      </c>
      <c r="C6127" s="210" t="s">
        <v>38</v>
      </c>
      <c r="D6127" s="211" t="s">
        <v>39640</v>
      </c>
    </row>
    <row r="6128" spans="1:4" ht="13.5" x14ac:dyDescent="0.25">
      <c r="A6128" s="212">
        <v>105661</v>
      </c>
      <c r="B6128" s="210" t="s">
        <v>39641</v>
      </c>
      <c r="C6128" s="210" t="s">
        <v>38</v>
      </c>
      <c r="D6128" s="211" t="s">
        <v>39642</v>
      </c>
    </row>
    <row r="6129" spans="1:4" ht="13.5" x14ac:dyDescent="0.25">
      <c r="A6129" s="212">
        <v>105662</v>
      </c>
      <c r="B6129" s="210" t="s">
        <v>39643</v>
      </c>
      <c r="C6129" s="210" t="s">
        <v>38</v>
      </c>
      <c r="D6129" s="211" t="s">
        <v>39644</v>
      </c>
    </row>
    <row r="6130" spans="1:4" ht="13.5" x14ac:dyDescent="0.25">
      <c r="A6130" s="212">
        <v>105663</v>
      </c>
      <c r="B6130" s="210" t="s">
        <v>39645</v>
      </c>
      <c r="C6130" s="210" t="s">
        <v>38</v>
      </c>
      <c r="D6130" s="211" t="s">
        <v>39646</v>
      </c>
    </row>
    <row r="6131" spans="1:4" ht="13.5" x14ac:dyDescent="0.25">
      <c r="A6131" s="212">
        <v>105664</v>
      </c>
      <c r="B6131" s="210" t="s">
        <v>39647</v>
      </c>
      <c r="C6131" s="210" t="s">
        <v>38</v>
      </c>
      <c r="D6131" s="211" t="s">
        <v>39648</v>
      </c>
    </row>
    <row r="6132" spans="1:4" ht="13.5" x14ac:dyDescent="0.25">
      <c r="A6132" s="212">
        <v>105665</v>
      </c>
      <c r="B6132" s="210" t="s">
        <v>39649</v>
      </c>
      <c r="C6132" s="210" t="s">
        <v>38</v>
      </c>
      <c r="D6132" s="211" t="s">
        <v>39650</v>
      </c>
    </row>
    <row r="6133" spans="1:4" ht="13.5" x14ac:dyDescent="0.25">
      <c r="A6133" s="212">
        <v>105666</v>
      </c>
      <c r="B6133" s="210" t="s">
        <v>39651</v>
      </c>
      <c r="C6133" s="210" t="s">
        <v>38</v>
      </c>
      <c r="D6133" s="211" t="s">
        <v>39652</v>
      </c>
    </row>
    <row r="6134" spans="1:4" ht="13.5" x14ac:dyDescent="0.25">
      <c r="A6134" s="212">
        <v>105667</v>
      </c>
      <c r="B6134" s="210" t="s">
        <v>39653</v>
      </c>
      <c r="C6134" s="210" t="s">
        <v>38</v>
      </c>
      <c r="D6134" s="211" t="s">
        <v>39654</v>
      </c>
    </row>
    <row r="6135" spans="1:4" ht="13.5" x14ac:dyDescent="0.25">
      <c r="A6135" s="212">
        <v>105668</v>
      </c>
      <c r="B6135" s="210" t="s">
        <v>39655</v>
      </c>
      <c r="C6135" s="210" t="s">
        <v>38</v>
      </c>
      <c r="D6135" s="211" t="s">
        <v>39656</v>
      </c>
    </row>
    <row r="6136" spans="1:4" ht="13.5" x14ac:dyDescent="0.25">
      <c r="A6136" s="212">
        <v>105669</v>
      </c>
      <c r="B6136" s="210" t="s">
        <v>39657</v>
      </c>
      <c r="C6136" s="210" t="s">
        <v>38</v>
      </c>
      <c r="D6136" s="211" t="s">
        <v>39658</v>
      </c>
    </row>
    <row r="6137" spans="1:4" ht="13.5" x14ac:dyDescent="0.25">
      <c r="A6137" s="212">
        <v>105670</v>
      </c>
      <c r="B6137" s="210" t="s">
        <v>39659</v>
      </c>
      <c r="C6137" s="210" t="s">
        <v>38</v>
      </c>
      <c r="D6137" s="211" t="s">
        <v>39660</v>
      </c>
    </row>
    <row r="6138" spans="1:4" ht="13.5" x14ac:dyDescent="0.25">
      <c r="A6138" s="212">
        <v>105671</v>
      </c>
      <c r="B6138" s="210" t="s">
        <v>39661</v>
      </c>
      <c r="C6138" s="210" t="s">
        <v>38</v>
      </c>
      <c r="D6138" s="211" t="s">
        <v>39662</v>
      </c>
    </row>
    <row r="6139" spans="1:4" ht="13.5" x14ac:dyDescent="0.25">
      <c r="A6139" s="212">
        <v>105690</v>
      </c>
      <c r="B6139" s="210" t="s">
        <v>39663</v>
      </c>
      <c r="C6139" s="210" t="s">
        <v>38</v>
      </c>
      <c r="D6139" s="211" t="s">
        <v>39664</v>
      </c>
    </row>
    <row r="6140" spans="1:4" ht="13.5" x14ac:dyDescent="0.25">
      <c r="A6140" s="212">
        <v>105691</v>
      </c>
      <c r="B6140" s="210" t="s">
        <v>39665</v>
      </c>
      <c r="C6140" s="210" t="s">
        <v>38</v>
      </c>
      <c r="D6140" s="211" t="s">
        <v>38153</v>
      </c>
    </row>
    <row r="6141" spans="1:4" ht="13.5" x14ac:dyDescent="0.25">
      <c r="A6141" s="212">
        <v>105692</v>
      </c>
      <c r="B6141" s="210" t="s">
        <v>39666</v>
      </c>
      <c r="C6141" s="210" t="s">
        <v>38</v>
      </c>
      <c r="D6141" s="211" t="s">
        <v>39667</v>
      </c>
    </row>
    <row r="6142" spans="1:4" ht="13.5" x14ac:dyDescent="0.25">
      <c r="A6142" s="212">
        <v>105693</v>
      </c>
      <c r="B6142" s="210" t="s">
        <v>39668</v>
      </c>
      <c r="C6142" s="210" t="s">
        <v>38</v>
      </c>
      <c r="D6142" s="211" t="s">
        <v>39669</v>
      </c>
    </row>
    <row r="6143" spans="1:4" ht="13.5" x14ac:dyDescent="0.25">
      <c r="A6143" s="212">
        <v>105694</v>
      </c>
      <c r="B6143" s="210" t="s">
        <v>39670</v>
      </c>
      <c r="C6143" s="210" t="s">
        <v>38</v>
      </c>
      <c r="D6143" s="211" t="s">
        <v>39671</v>
      </c>
    </row>
    <row r="6144" spans="1:4" ht="13.5" x14ac:dyDescent="0.25">
      <c r="A6144" s="212">
        <v>105695</v>
      </c>
      <c r="B6144" s="210" t="s">
        <v>39672</v>
      </c>
      <c r="C6144" s="210" t="s">
        <v>38</v>
      </c>
      <c r="D6144" s="211" t="s">
        <v>39673</v>
      </c>
    </row>
    <row r="6145" spans="1:4" ht="13.5" x14ac:dyDescent="0.25">
      <c r="A6145" s="212">
        <v>105696</v>
      </c>
      <c r="B6145" s="210" t="s">
        <v>39674</v>
      </c>
      <c r="C6145" s="210" t="s">
        <v>38</v>
      </c>
      <c r="D6145" s="211" t="s">
        <v>39675</v>
      </c>
    </row>
    <row r="6146" spans="1:4" ht="13.5" x14ac:dyDescent="0.25">
      <c r="A6146" s="212">
        <v>105697</v>
      </c>
      <c r="B6146" s="210" t="s">
        <v>39676</v>
      </c>
      <c r="C6146" s="210" t="s">
        <v>38</v>
      </c>
      <c r="D6146" s="211" t="s">
        <v>39677</v>
      </c>
    </row>
    <row r="6147" spans="1:4" ht="13.5" x14ac:dyDescent="0.25">
      <c r="A6147" s="212">
        <v>105698</v>
      </c>
      <c r="B6147" s="210" t="s">
        <v>39678</v>
      </c>
      <c r="C6147" s="210" t="s">
        <v>38</v>
      </c>
      <c r="D6147" s="211" t="s">
        <v>39679</v>
      </c>
    </row>
    <row r="6148" spans="1:4" ht="13.5" x14ac:dyDescent="0.25">
      <c r="A6148" s="212">
        <v>105699</v>
      </c>
      <c r="B6148" s="210" t="s">
        <v>39680</v>
      </c>
      <c r="C6148" s="210" t="s">
        <v>38</v>
      </c>
      <c r="D6148" s="211" t="s">
        <v>39681</v>
      </c>
    </row>
    <row r="6149" spans="1:4" ht="13.5" x14ac:dyDescent="0.25">
      <c r="A6149" s="212">
        <v>105700</v>
      </c>
      <c r="B6149" s="210" t="s">
        <v>39682</v>
      </c>
      <c r="C6149" s="210" t="s">
        <v>38</v>
      </c>
      <c r="D6149" s="211" t="s">
        <v>32776</v>
      </c>
    </row>
    <row r="6150" spans="1:4" ht="13.5" x14ac:dyDescent="0.25">
      <c r="A6150" s="212">
        <v>105701</v>
      </c>
      <c r="B6150" s="210" t="s">
        <v>39683</v>
      </c>
      <c r="C6150" s="210" t="s">
        <v>38</v>
      </c>
      <c r="D6150" s="211" t="s">
        <v>39684</v>
      </c>
    </row>
    <row r="6151" spans="1:4" ht="13.5" x14ac:dyDescent="0.25">
      <c r="A6151" s="212">
        <v>105702</v>
      </c>
      <c r="B6151" s="210" t="s">
        <v>39685</v>
      </c>
      <c r="C6151" s="210" t="s">
        <v>38</v>
      </c>
      <c r="D6151" s="211" t="s">
        <v>33564</v>
      </c>
    </row>
    <row r="6152" spans="1:4" ht="13.5" x14ac:dyDescent="0.25">
      <c r="A6152" s="212">
        <v>105703</v>
      </c>
      <c r="B6152" s="210" t="s">
        <v>39686</v>
      </c>
      <c r="C6152" s="210" t="s">
        <v>38</v>
      </c>
      <c r="D6152" s="211" t="s">
        <v>39687</v>
      </c>
    </row>
    <row r="6153" spans="1:4" ht="13.5" x14ac:dyDescent="0.25">
      <c r="A6153" s="212">
        <v>105704</v>
      </c>
      <c r="B6153" s="210" t="s">
        <v>39688</v>
      </c>
      <c r="C6153" s="210" t="s">
        <v>38</v>
      </c>
      <c r="D6153" s="211" t="s">
        <v>39689</v>
      </c>
    </row>
    <row r="6154" spans="1:4" ht="13.5" x14ac:dyDescent="0.25">
      <c r="A6154" s="212">
        <v>105710</v>
      </c>
      <c r="B6154" s="210" t="s">
        <v>39690</v>
      </c>
      <c r="C6154" s="210" t="s">
        <v>38</v>
      </c>
      <c r="D6154" s="211" t="s">
        <v>39691</v>
      </c>
    </row>
    <row r="6155" spans="1:4" ht="13.5" x14ac:dyDescent="0.25">
      <c r="A6155" s="212">
        <v>105711</v>
      </c>
      <c r="B6155" s="210" t="s">
        <v>39692</v>
      </c>
      <c r="C6155" s="210" t="s">
        <v>38</v>
      </c>
      <c r="D6155" s="211" t="s">
        <v>39693</v>
      </c>
    </row>
    <row r="6156" spans="1:4" ht="13.5" x14ac:dyDescent="0.25">
      <c r="A6156" s="212">
        <v>105712</v>
      </c>
      <c r="B6156" s="210" t="s">
        <v>39694</v>
      </c>
      <c r="C6156" s="210" t="s">
        <v>38</v>
      </c>
      <c r="D6156" s="211" t="s">
        <v>39695</v>
      </c>
    </row>
    <row r="6157" spans="1:4" ht="13.5" x14ac:dyDescent="0.25">
      <c r="A6157" s="212">
        <v>105718</v>
      </c>
      <c r="B6157" s="210" t="s">
        <v>39696</v>
      </c>
      <c r="C6157" s="210" t="s">
        <v>38</v>
      </c>
      <c r="D6157" s="211" t="s">
        <v>36196</v>
      </c>
    </row>
    <row r="6158" spans="1:4" ht="13.5" x14ac:dyDescent="0.25">
      <c r="A6158" s="212">
        <v>105727</v>
      </c>
      <c r="B6158" s="210" t="s">
        <v>39697</v>
      </c>
      <c r="C6158" s="210" t="s">
        <v>38</v>
      </c>
      <c r="D6158" s="211" t="s">
        <v>39698</v>
      </c>
    </row>
    <row r="6159" spans="1:4" ht="13.5" x14ac:dyDescent="0.25">
      <c r="A6159" s="212">
        <v>105728</v>
      </c>
      <c r="B6159" s="210" t="s">
        <v>39699</v>
      </c>
      <c r="C6159" s="210" t="s">
        <v>38</v>
      </c>
      <c r="D6159" s="211" t="s">
        <v>39700</v>
      </c>
    </row>
    <row r="6160" spans="1:4" ht="13.5" x14ac:dyDescent="0.25">
      <c r="A6160" s="212">
        <v>105729</v>
      </c>
      <c r="B6160" s="210" t="s">
        <v>39701</v>
      </c>
      <c r="C6160" s="210" t="s">
        <v>38</v>
      </c>
      <c r="D6160" s="211" t="s">
        <v>39702</v>
      </c>
    </row>
    <row r="6161" spans="1:4" ht="13.5" x14ac:dyDescent="0.25">
      <c r="A6161" s="212">
        <v>105730</v>
      </c>
      <c r="B6161" s="210" t="s">
        <v>39703</v>
      </c>
      <c r="C6161" s="210" t="s">
        <v>38</v>
      </c>
      <c r="D6161" s="211" t="s">
        <v>39704</v>
      </c>
    </row>
    <row r="6162" spans="1:4" ht="13.5" x14ac:dyDescent="0.25">
      <c r="A6162" s="212">
        <v>105731</v>
      </c>
      <c r="B6162" s="210" t="s">
        <v>39705</v>
      </c>
      <c r="C6162" s="210" t="s">
        <v>38</v>
      </c>
      <c r="D6162" s="211" t="s">
        <v>39706</v>
      </c>
    </row>
    <row r="6163" spans="1:4" ht="13.5" x14ac:dyDescent="0.25">
      <c r="A6163" s="212">
        <v>105732</v>
      </c>
      <c r="B6163" s="210" t="s">
        <v>39707</v>
      </c>
      <c r="C6163" s="210" t="s">
        <v>38</v>
      </c>
      <c r="D6163" s="211" t="s">
        <v>39708</v>
      </c>
    </row>
    <row r="6164" spans="1:4" ht="13.5" x14ac:dyDescent="0.25">
      <c r="A6164" s="212">
        <v>105733</v>
      </c>
      <c r="B6164" s="210" t="s">
        <v>39709</v>
      </c>
      <c r="C6164" s="210" t="s">
        <v>38</v>
      </c>
      <c r="D6164" s="211" t="s">
        <v>39710</v>
      </c>
    </row>
    <row r="6165" spans="1:4" ht="13.5" x14ac:dyDescent="0.25">
      <c r="A6165" s="212">
        <v>105734</v>
      </c>
      <c r="B6165" s="210" t="s">
        <v>39711</v>
      </c>
      <c r="C6165" s="210" t="s">
        <v>38</v>
      </c>
      <c r="D6165" s="211" t="s">
        <v>39712</v>
      </c>
    </row>
    <row r="6166" spans="1:4" ht="13.5" x14ac:dyDescent="0.25">
      <c r="A6166" s="212">
        <v>105735</v>
      </c>
      <c r="B6166" s="210" t="s">
        <v>39713</v>
      </c>
      <c r="C6166" s="210" t="s">
        <v>38</v>
      </c>
      <c r="D6166" s="211" t="s">
        <v>39714</v>
      </c>
    </row>
    <row r="6167" spans="1:4" ht="13.5" x14ac:dyDescent="0.25">
      <c r="A6167" s="212">
        <v>105736</v>
      </c>
      <c r="B6167" s="210" t="s">
        <v>39715</v>
      </c>
      <c r="C6167" s="210" t="s">
        <v>38</v>
      </c>
      <c r="D6167" s="211" t="s">
        <v>39716</v>
      </c>
    </row>
    <row r="6168" spans="1:4" ht="13.5" x14ac:dyDescent="0.25">
      <c r="A6168" s="212">
        <v>105737</v>
      </c>
      <c r="B6168" s="210" t="s">
        <v>39717</v>
      </c>
      <c r="C6168" s="210" t="s">
        <v>38</v>
      </c>
      <c r="D6168" s="211" t="s">
        <v>39718</v>
      </c>
    </row>
    <row r="6169" spans="1:4" ht="13.5" x14ac:dyDescent="0.25">
      <c r="A6169" s="212">
        <v>105738</v>
      </c>
      <c r="B6169" s="210" t="s">
        <v>39719</v>
      </c>
      <c r="C6169" s="210" t="s">
        <v>38</v>
      </c>
      <c r="D6169" s="211" t="s">
        <v>39720</v>
      </c>
    </row>
    <row r="6170" spans="1:4" ht="13.5" x14ac:dyDescent="0.25">
      <c r="A6170" s="212">
        <v>105739</v>
      </c>
      <c r="B6170" s="210" t="s">
        <v>39721</v>
      </c>
      <c r="C6170" s="210" t="s">
        <v>38</v>
      </c>
      <c r="D6170" s="211" t="s">
        <v>39722</v>
      </c>
    </row>
    <row r="6171" spans="1:4" ht="13.5" x14ac:dyDescent="0.25">
      <c r="A6171" s="212">
        <v>105740</v>
      </c>
      <c r="B6171" s="210" t="s">
        <v>39723</v>
      </c>
      <c r="C6171" s="210" t="s">
        <v>38</v>
      </c>
      <c r="D6171" s="211" t="s">
        <v>39724</v>
      </c>
    </row>
    <row r="6172" spans="1:4" ht="13.5" x14ac:dyDescent="0.25">
      <c r="A6172" s="212">
        <v>105741</v>
      </c>
      <c r="B6172" s="210" t="s">
        <v>39725</v>
      </c>
      <c r="C6172" s="210" t="s">
        <v>38</v>
      </c>
      <c r="D6172" s="211" t="s">
        <v>39726</v>
      </c>
    </row>
    <row r="6173" spans="1:4" ht="13.5" x14ac:dyDescent="0.25">
      <c r="A6173" s="212">
        <v>105742</v>
      </c>
      <c r="B6173" s="210" t="s">
        <v>39727</v>
      </c>
      <c r="C6173" s="210" t="s">
        <v>38</v>
      </c>
      <c r="D6173" s="211" t="s">
        <v>39728</v>
      </c>
    </row>
    <row r="6174" spans="1:4" ht="13.5" x14ac:dyDescent="0.25">
      <c r="A6174" s="212">
        <v>105743</v>
      </c>
      <c r="B6174" s="210" t="s">
        <v>39729</v>
      </c>
      <c r="C6174" s="210" t="s">
        <v>38</v>
      </c>
      <c r="D6174" s="211" t="s">
        <v>39730</v>
      </c>
    </row>
    <row r="6175" spans="1:4" ht="13.5" x14ac:dyDescent="0.25">
      <c r="A6175" s="212">
        <v>105744</v>
      </c>
      <c r="B6175" s="210" t="s">
        <v>39731</v>
      </c>
      <c r="C6175" s="210" t="s">
        <v>38</v>
      </c>
      <c r="D6175" s="211" t="s">
        <v>39732</v>
      </c>
    </row>
    <row r="6176" spans="1:4" ht="13.5" x14ac:dyDescent="0.25">
      <c r="A6176" s="212">
        <v>105745</v>
      </c>
      <c r="B6176" s="210" t="s">
        <v>39733</v>
      </c>
      <c r="C6176" s="210" t="s">
        <v>38</v>
      </c>
      <c r="D6176" s="211" t="s">
        <v>39734</v>
      </c>
    </row>
    <row r="6177" spans="1:4" ht="13.5" x14ac:dyDescent="0.25">
      <c r="A6177" s="212">
        <v>105746</v>
      </c>
      <c r="B6177" s="210" t="s">
        <v>39735</v>
      </c>
      <c r="C6177" s="210" t="s">
        <v>38</v>
      </c>
      <c r="D6177" s="211" t="s">
        <v>32930</v>
      </c>
    </row>
    <row r="6178" spans="1:4" ht="13.5" x14ac:dyDescent="0.25">
      <c r="A6178" s="212">
        <v>105747</v>
      </c>
      <c r="B6178" s="210" t="s">
        <v>39736</v>
      </c>
      <c r="C6178" s="210" t="s">
        <v>38</v>
      </c>
      <c r="D6178" s="211" t="s">
        <v>39737</v>
      </c>
    </row>
    <row r="6179" spans="1:4" ht="13.5" x14ac:dyDescent="0.25">
      <c r="A6179" s="212">
        <v>105748</v>
      </c>
      <c r="B6179" s="210" t="s">
        <v>39738</v>
      </c>
      <c r="C6179" s="210" t="s">
        <v>38</v>
      </c>
      <c r="D6179" s="211" t="s">
        <v>39739</v>
      </c>
    </row>
    <row r="6180" spans="1:4" ht="13.5" x14ac:dyDescent="0.25">
      <c r="A6180" s="212">
        <v>105749</v>
      </c>
      <c r="B6180" s="210" t="s">
        <v>39740</v>
      </c>
      <c r="C6180" s="210" t="s">
        <v>38</v>
      </c>
      <c r="D6180" s="211" t="s">
        <v>39741</v>
      </c>
    </row>
    <row r="6181" spans="1:4" ht="13.5" x14ac:dyDescent="0.25">
      <c r="A6181" s="212">
        <v>105750</v>
      </c>
      <c r="B6181" s="210" t="s">
        <v>39742</v>
      </c>
      <c r="C6181" s="210" t="s">
        <v>38</v>
      </c>
      <c r="D6181" s="211" t="s">
        <v>39743</v>
      </c>
    </row>
    <row r="6182" spans="1:4" ht="13.5" x14ac:dyDescent="0.25">
      <c r="A6182" s="212">
        <v>105751</v>
      </c>
      <c r="B6182" s="210" t="s">
        <v>39744</v>
      </c>
      <c r="C6182" s="210" t="s">
        <v>38</v>
      </c>
      <c r="D6182" s="211" t="s">
        <v>39745</v>
      </c>
    </row>
    <row r="6183" spans="1:4" ht="13.5" x14ac:dyDescent="0.25">
      <c r="A6183" s="212">
        <v>105752</v>
      </c>
      <c r="B6183" s="210" t="s">
        <v>39746</v>
      </c>
      <c r="C6183" s="210" t="s">
        <v>38</v>
      </c>
      <c r="D6183" s="211" t="s">
        <v>39747</v>
      </c>
    </row>
    <row r="6184" spans="1:4" ht="13.5" x14ac:dyDescent="0.25">
      <c r="A6184" s="212">
        <v>105753</v>
      </c>
      <c r="B6184" s="210" t="s">
        <v>39748</v>
      </c>
      <c r="C6184" s="210" t="s">
        <v>38</v>
      </c>
      <c r="D6184" s="211" t="s">
        <v>39749</v>
      </c>
    </row>
    <row r="6185" spans="1:4" ht="13.5" x14ac:dyDescent="0.25">
      <c r="A6185" s="212">
        <v>105754</v>
      </c>
      <c r="B6185" s="210" t="s">
        <v>39750</v>
      </c>
      <c r="C6185" s="210" t="s">
        <v>38</v>
      </c>
      <c r="D6185" s="211" t="s">
        <v>33563</v>
      </c>
    </row>
    <row r="6186" spans="1:4" ht="13.5" x14ac:dyDescent="0.25">
      <c r="A6186" s="212">
        <v>105755</v>
      </c>
      <c r="B6186" s="210" t="s">
        <v>39751</v>
      </c>
      <c r="C6186" s="210" t="s">
        <v>38</v>
      </c>
      <c r="D6186" s="211" t="s">
        <v>39752</v>
      </c>
    </row>
    <row r="6187" spans="1:4" ht="13.5" x14ac:dyDescent="0.25">
      <c r="A6187" s="212">
        <v>92391</v>
      </c>
      <c r="B6187" s="210" t="s">
        <v>5876</v>
      </c>
      <c r="C6187" s="210" t="s">
        <v>284</v>
      </c>
      <c r="D6187" s="211" t="s">
        <v>38130</v>
      </c>
    </row>
    <row r="6188" spans="1:4" ht="13.5" x14ac:dyDescent="0.25">
      <c r="A6188" s="212">
        <v>92392</v>
      </c>
      <c r="B6188" s="210" t="s">
        <v>5877</v>
      </c>
      <c r="C6188" s="210" t="s">
        <v>284</v>
      </c>
      <c r="D6188" s="211" t="s">
        <v>39753</v>
      </c>
    </row>
    <row r="6189" spans="1:4" ht="13.5" x14ac:dyDescent="0.25">
      <c r="A6189" s="212">
        <v>92393</v>
      </c>
      <c r="B6189" s="210" t="s">
        <v>5878</v>
      </c>
      <c r="C6189" s="210" t="s">
        <v>284</v>
      </c>
      <c r="D6189" s="211" t="s">
        <v>31980</v>
      </c>
    </row>
    <row r="6190" spans="1:4" ht="13.5" x14ac:dyDescent="0.25">
      <c r="A6190" s="212">
        <v>92394</v>
      </c>
      <c r="B6190" s="210" t="s">
        <v>5879</v>
      </c>
      <c r="C6190" s="210" t="s">
        <v>284</v>
      </c>
      <c r="D6190" s="211" t="s">
        <v>39754</v>
      </c>
    </row>
    <row r="6191" spans="1:4" ht="13.5" x14ac:dyDescent="0.25">
      <c r="A6191" s="212">
        <v>92395</v>
      </c>
      <c r="B6191" s="210" t="s">
        <v>5880</v>
      </c>
      <c r="C6191" s="210" t="s">
        <v>284</v>
      </c>
      <c r="D6191" s="211" t="s">
        <v>39755</v>
      </c>
    </row>
    <row r="6192" spans="1:4" ht="13.5" x14ac:dyDescent="0.25">
      <c r="A6192" s="212">
        <v>92396</v>
      </c>
      <c r="B6192" s="210" t="s">
        <v>5881</v>
      </c>
      <c r="C6192" s="210" t="s">
        <v>284</v>
      </c>
      <c r="D6192" s="211" t="s">
        <v>39756</v>
      </c>
    </row>
    <row r="6193" spans="1:4" ht="13.5" x14ac:dyDescent="0.25">
      <c r="A6193" s="212">
        <v>92397</v>
      </c>
      <c r="B6193" s="210" t="s">
        <v>5882</v>
      </c>
      <c r="C6193" s="210" t="s">
        <v>284</v>
      </c>
      <c r="D6193" s="211" t="s">
        <v>39757</v>
      </c>
    </row>
    <row r="6194" spans="1:4" ht="13.5" x14ac:dyDescent="0.25">
      <c r="A6194" s="212">
        <v>92398</v>
      </c>
      <c r="B6194" s="210" t="s">
        <v>5883</v>
      </c>
      <c r="C6194" s="210" t="s">
        <v>284</v>
      </c>
      <c r="D6194" s="211" t="s">
        <v>38903</v>
      </c>
    </row>
    <row r="6195" spans="1:4" ht="13.5" x14ac:dyDescent="0.25">
      <c r="A6195" s="212">
        <v>92400</v>
      </c>
      <c r="B6195" s="210" t="s">
        <v>5884</v>
      </c>
      <c r="C6195" s="210" t="s">
        <v>284</v>
      </c>
      <c r="D6195" s="211" t="s">
        <v>39758</v>
      </c>
    </row>
    <row r="6196" spans="1:4" ht="13.5" x14ac:dyDescent="0.25">
      <c r="A6196" s="212">
        <v>92402</v>
      </c>
      <c r="B6196" s="210" t="s">
        <v>5885</v>
      </c>
      <c r="C6196" s="210" t="s">
        <v>284</v>
      </c>
      <c r="D6196" s="211" t="s">
        <v>39759</v>
      </c>
    </row>
    <row r="6197" spans="1:4" ht="13.5" x14ac:dyDescent="0.25">
      <c r="A6197" s="212">
        <v>92403</v>
      </c>
      <c r="B6197" s="210" t="s">
        <v>5886</v>
      </c>
      <c r="C6197" s="210" t="s">
        <v>284</v>
      </c>
      <c r="D6197" s="211" t="s">
        <v>30538</v>
      </c>
    </row>
    <row r="6198" spans="1:4" ht="13.5" x14ac:dyDescent="0.25">
      <c r="A6198" s="212">
        <v>92404</v>
      </c>
      <c r="B6198" s="210" t="s">
        <v>5887</v>
      </c>
      <c r="C6198" s="210" t="s">
        <v>284</v>
      </c>
      <c r="D6198" s="211" t="s">
        <v>36486</v>
      </c>
    </row>
    <row r="6199" spans="1:4" ht="13.5" x14ac:dyDescent="0.25">
      <c r="A6199" s="212">
        <v>92406</v>
      </c>
      <c r="B6199" s="210" t="s">
        <v>5888</v>
      </c>
      <c r="C6199" s="210" t="s">
        <v>284</v>
      </c>
      <c r="D6199" s="211" t="s">
        <v>36714</v>
      </c>
    </row>
    <row r="6200" spans="1:4" ht="13.5" x14ac:dyDescent="0.25">
      <c r="A6200" s="212">
        <v>93679</v>
      </c>
      <c r="B6200" s="210" t="s">
        <v>5889</v>
      </c>
      <c r="C6200" s="210" t="s">
        <v>284</v>
      </c>
      <c r="D6200" s="211" t="s">
        <v>39760</v>
      </c>
    </row>
    <row r="6201" spans="1:4" ht="13.5" x14ac:dyDescent="0.25">
      <c r="A6201" s="212">
        <v>93680</v>
      </c>
      <c r="B6201" s="210" t="s">
        <v>5890</v>
      </c>
      <c r="C6201" s="210" t="s">
        <v>284</v>
      </c>
      <c r="D6201" s="211" t="s">
        <v>39761</v>
      </c>
    </row>
    <row r="6202" spans="1:4" ht="13.5" x14ac:dyDescent="0.25">
      <c r="A6202" s="212">
        <v>93681</v>
      </c>
      <c r="B6202" s="210" t="s">
        <v>5891</v>
      </c>
      <c r="C6202" s="210" t="s">
        <v>284</v>
      </c>
      <c r="D6202" s="211" t="s">
        <v>33464</v>
      </c>
    </row>
    <row r="6203" spans="1:4" ht="13.5" x14ac:dyDescent="0.25">
      <c r="A6203" s="212">
        <v>97104</v>
      </c>
      <c r="B6203" s="210" t="s">
        <v>5892</v>
      </c>
      <c r="C6203" s="210" t="s">
        <v>284</v>
      </c>
      <c r="D6203" s="211" t="s">
        <v>39762</v>
      </c>
    </row>
    <row r="6204" spans="1:4" ht="13.5" x14ac:dyDescent="0.25">
      <c r="A6204" s="212">
        <v>97105</v>
      </c>
      <c r="B6204" s="210" t="s">
        <v>5893</v>
      </c>
      <c r="C6204" s="210" t="s">
        <v>284</v>
      </c>
      <c r="D6204" s="211" t="s">
        <v>39763</v>
      </c>
    </row>
    <row r="6205" spans="1:4" ht="13.5" x14ac:dyDescent="0.25">
      <c r="A6205" s="212">
        <v>97106</v>
      </c>
      <c r="B6205" s="210" t="s">
        <v>5894</v>
      </c>
      <c r="C6205" s="210" t="s">
        <v>284</v>
      </c>
      <c r="D6205" s="211" t="s">
        <v>39764</v>
      </c>
    </row>
    <row r="6206" spans="1:4" ht="13.5" x14ac:dyDescent="0.25">
      <c r="A6206" s="212">
        <v>97107</v>
      </c>
      <c r="B6206" s="210" t="s">
        <v>5895</v>
      </c>
      <c r="C6206" s="210" t="s">
        <v>284</v>
      </c>
      <c r="D6206" s="211" t="s">
        <v>39765</v>
      </c>
    </row>
    <row r="6207" spans="1:4" ht="13.5" x14ac:dyDescent="0.25">
      <c r="A6207" s="212">
        <v>97108</v>
      </c>
      <c r="B6207" s="210" t="s">
        <v>5896</v>
      </c>
      <c r="C6207" s="210" t="s">
        <v>284</v>
      </c>
      <c r="D6207" s="211" t="s">
        <v>39766</v>
      </c>
    </row>
    <row r="6208" spans="1:4" ht="13.5" x14ac:dyDescent="0.25">
      <c r="A6208" s="212">
        <v>97109</v>
      </c>
      <c r="B6208" s="210" t="s">
        <v>5897</v>
      </c>
      <c r="C6208" s="210" t="s">
        <v>284</v>
      </c>
      <c r="D6208" s="211" t="s">
        <v>39767</v>
      </c>
    </row>
    <row r="6209" spans="1:4" ht="13.5" x14ac:dyDescent="0.25">
      <c r="A6209" s="212">
        <v>97111</v>
      </c>
      <c r="B6209" s="210" t="s">
        <v>5898</v>
      </c>
      <c r="C6209" s="210" t="s">
        <v>284</v>
      </c>
      <c r="D6209" s="211" t="s">
        <v>39768</v>
      </c>
    </row>
    <row r="6210" spans="1:4" ht="13.5" x14ac:dyDescent="0.25">
      <c r="A6210" s="212">
        <v>97112</v>
      </c>
      <c r="B6210" s="210" t="s">
        <v>5899</v>
      </c>
      <c r="C6210" s="210" t="s">
        <v>284</v>
      </c>
      <c r="D6210" s="211" t="s">
        <v>30048</v>
      </c>
    </row>
    <row r="6211" spans="1:4" ht="13.5" x14ac:dyDescent="0.25">
      <c r="A6211" s="212">
        <v>97113</v>
      </c>
      <c r="B6211" s="210" t="s">
        <v>5900</v>
      </c>
      <c r="C6211" s="210" t="s">
        <v>284</v>
      </c>
      <c r="D6211" s="211" t="s">
        <v>128</v>
      </c>
    </row>
    <row r="6212" spans="1:4" ht="13.5" x14ac:dyDescent="0.25">
      <c r="A6212" s="212">
        <v>97114</v>
      </c>
      <c r="B6212" s="210" t="s">
        <v>5902</v>
      </c>
      <c r="C6212" s="210" t="s">
        <v>59</v>
      </c>
      <c r="D6212" s="211" t="s">
        <v>950</v>
      </c>
    </row>
    <row r="6213" spans="1:4" ht="13.5" x14ac:dyDescent="0.25">
      <c r="A6213" s="212">
        <v>97115</v>
      </c>
      <c r="B6213" s="210" t="s">
        <v>5903</v>
      </c>
      <c r="C6213" s="210" t="s">
        <v>1636</v>
      </c>
      <c r="D6213" s="211" t="s">
        <v>37741</v>
      </c>
    </row>
    <row r="6214" spans="1:4" ht="13.5" x14ac:dyDescent="0.25">
      <c r="A6214" s="212">
        <v>97116</v>
      </c>
      <c r="B6214" s="210" t="s">
        <v>31103</v>
      </c>
      <c r="C6214" s="210" t="s">
        <v>1636</v>
      </c>
      <c r="D6214" s="211" t="s">
        <v>39769</v>
      </c>
    </row>
    <row r="6215" spans="1:4" ht="13.5" x14ac:dyDescent="0.25">
      <c r="A6215" s="212">
        <v>97117</v>
      </c>
      <c r="B6215" s="210" t="s">
        <v>31104</v>
      </c>
      <c r="C6215" s="210" t="s">
        <v>1636</v>
      </c>
      <c r="D6215" s="211" t="s">
        <v>39770</v>
      </c>
    </row>
    <row r="6216" spans="1:4" ht="13.5" x14ac:dyDescent="0.25">
      <c r="A6216" s="212">
        <v>97118</v>
      </c>
      <c r="B6216" s="210" t="s">
        <v>31105</v>
      </c>
      <c r="C6216" s="210" t="s">
        <v>1636</v>
      </c>
      <c r="D6216" s="211" t="s">
        <v>39771</v>
      </c>
    </row>
    <row r="6217" spans="1:4" ht="13.5" x14ac:dyDescent="0.25">
      <c r="A6217" s="212">
        <v>97119</v>
      </c>
      <c r="B6217" s="210" t="s">
        <v>31106</v>
      </c>
      <c r="C6217" s="210" t="s">
        <v>1636</v>
      </c>
      <c r="D6217" s="211" t="s">
        <v>33929</v>
      </c>
    </row>
    <row r="6218" spans="1:4" ht="13.5" x14ac:dyDescent="0.25">
      <c r="A6218" s="212">
        <v>97120</v>
      </c>
      <c r="B6218" s="210" t="s">
        <v>31107</v>
      </c>
      <c r="C6218" s="210" t="s">
        <v>1636</v>
      </c>
      <c r="D6218" s="211" t="s">
        <v>7407</v>
      </c>
    </row>
    <row r="6219" spans="1:4" ht="13.5" x14ac:dyDescent="0.25">
      <c r="A6219" s="212">
        <v>101167</v>
      </c>
      <c r="B6219" s="210" t="s">
        <v>5906</v>
      </c>
      <c r="C6219" s="210" t="s">
        <v>284</v>
      </c>
      <c r="D6219" s="211" t="s">
        <v>39772</v>
      </c>
    </row>
    <row r="6220" spans="1:4" ht="13.5" x14ac:dyDescent="0.25">
      <c r="A6220" s="212">
        <v>101169</v>
      </c>
      <c r="B6220" s="210" t="s">
        <v>5907</v>
      </c>
      <c r="C6220" s="210" t="s">
        <v>284</v>
      </c>
      <c r="D6220" s="211" t="s">
        <v>39773</v>
      </c>
    </row>
    <row r="6221" spans="1:4" ht="13.5" x14ac:dyDescent="0.25">
      <c r="A6221" s="212">
        <v>101170</v>
      </c>
      <c r="B6221" s="210" t="s">
        <v>5908</v>
      </c>
      <c r="C6221" s="210" t="s">
        <v>284</v>
      </c>
      <c r="D6221" s="211" t="s">
        <v>12240</v>
      </c>
    </row>
    <row r="6222" spans="1:4" ht="13.5" x14ac:dyDescent="0.25">
      <c r="A6222" s="212">
        <v>101172</v>
      </c>
      <c r="B6222" s="210" t="s">
        <v>5909</v>
      </c>
      <c r="C6222" s="210" t="s">
        <v>284</v>
      </c>
      <c r="D6222" s="211" t="s">
        <v>33899</v>
      </c>
    </row>
    <row r="6223" spans="1:4" ht="13.5" x14ac:dyDescent="0.25">
      <c r="A6223" s="212">
        <v>103904</v>
      </c>
      <c r="B6223" s="210" t="s">
        <v>5910</v>
      </c>
      <c r="C6223" s="210" t="s">
        <v>284</v>
      </c>
      <c r="D6223" s="211" t="s">
        <v>32771</v>
      </c>
    </row>
    <row r="6224" spans="1:4" ht="13.5" x14ac:dyDescent="0.25">
      <c r="A6224" s="212">
        <v>103905</v>
      </c>
      <c r="B6224" s="210" t="s">
        <v>5911</v>
      </c>
      <c r="C6224" s="210" t="s">
        <v>284</v>
      </c>
      <c r="D6224" s="211" t="s">
        <v>39774</v>
      </c>
    </row>
    <row r="6225" spans="1:4" ht="13.5" x14ac:dyDescent="0.25">
      <c r="A6225" s="212">
        <v>103906</v>
      </c>
      <c r="B6225" s="210" t="s">
        <v>5912</v>
      </c>
      <c r="C6225" s="210" t="s">
        <v>284</v>
      </c>
      <c r="D6225" s="211" t="s">
        <v>39775</v>
      </c>
    </row>
    <row r="6226" spans="1:4" ht="13.5" x14ac:dyDescent="0.25">
      <c r="A6226" s="212">
        <v>103907</v>
      </c>
      <c r="B6226" s="210" t="s">
        <v>5913</v>
      </c>
      <c r="C6226" s="210" t="s">
        <v>284</v>
      </c>
      <c r="D6226" s="211" t="s">
        <v>33692</v>
      </c>
    </row>
    <row r="6227" spans="1:4" ht="13.5" x14ac:dyDescent="0.25">
      <c r="A6227" s="212">
        <v>103908</v>
      </c>
      <c r="B6227" s="210" t="s">
        <v>5914</v>
      </c>
      <c r="C6227" s="210" t="s">
        <v>284</v>
      </c>
      <c r="D6227" s="211" t="s">
        <v>39776</v>
      </c>
    </row>
    <row r="6228" spans="1:4" ht="13.5" x14ac:dyDescent="0.25">
      <c r="A6228" s="212">
        <v>103909</v>
      </c>
      <c r="B6228" s="210" t="s">
        <v>5915</v>
      </c>
      <c r="C6228" s="210" t="s">
        <v>284</v>
      </c>
      <c r="D6228" s="211" t="s">
        <v>39777</v>
      </c>
    </row>
    <row r="6229" spans="1:4" ht="13.5" x14ac:dyDescent="0.25">
      <c r="A6229" s="212">
        <v>103911</v>
      </c>
      <c r="B6229" s="210" t="s">
        <v>5916</v>
      </c>
      <c r="C6229" s="210" t="s">
        <v>284</v>
      </c>
      <c r="D6229" s="211" t="s">
        <v>39778</v>
      </c>
    </row>
    <row r="6230" spans="1:4" ht="13.5" x14ac:dyDescent="0.25">
      <c r="A6230" s="212">
        <v>103912</v>
      </c>
      <c r="B6230" s="210" t="s">
        <v>5917</v>
      </c>
      <c r="C6230" s="210" t="s">
        <v>284</v>
      </c>
      <c r="D6230" s="211" t="s">
        <v>39779</v>
      </c>
    </row>
    <row r="6231" spans="1:4" ht="13.5" x14ac:dyDescent="0.25">
      <c r="A6231" s="212">
        <v>103913</v>
      </c>
      <c r="B6231" s="210" t="s">
        <v>5918</v>
      </c>
      <c r="C6231" s="210" t="s">
        <v>284</v>
      </c>
      <c r="D6231" s="211" t="s">
        <v>37779</v>
      </c>
    </row>
    <row r="6232" spans="1:4" ht="13.5" x14ac:dyDescent="0.25">
      <c r="A6232" s="212">
        <v>103914</v>
      </c>
      <c r="B6232" s="210" t="s">
        <v>5919</v>
      </c>
      <c r="C6232" s="210" t="s">
        <v>284</v>
      </c>
      <c r="D6232" s="211" t="s">
        <v>39780</v>
      </c>
    </row>
    <row r="6233" spans="1:4" ht="13.5" x14ac:dyDescent="0.25">
      <c r="A6233" s="212">
        <v>103915</v>
      </c>
      <c r="B6233" s="210" t="s">
        <v>5920</v>
      </c>
      <c r="C6233" s="210" t="s">
        <v>284</v>
      </c>
      <c r="D6233" s="211" t="s">
        <v>39781</v>
      </c>
    </row>
    <row r="6234" spans="1:4" ht="13.5" x14ac:dyDescent="0.25">
      <c r="A6234" s="212">
        <v>103916</v>
      </c>
      <c r="B6234" s="210" t="s">
        <v>5921</v>
      </c>
      <c r="C6234" s="210" t="s">
        <v>284</v>
      </c>
      <c r="D6234" s="211" t="s">
        <v>39782</v>
      </c>
    </row>
    <row r="6235" spans="1:4" ht="13.5" x14ac:dyDescent="0.25">
      <c r="A6235" s="212">
        <v>103917</v>
      </c>
      <c r="B6235" s="210" t="s">
        <v>5922</v>
      </c>
      <c r="C6235" s="210" t="s">
        <v>284</v>
      </c>
      <c r="D6235" s="211" t="s">
        <v>39783</v>
      </c>
    </row>
    <row r="6236" spans="1:4" ht="13.5" x14ac:dyDescent="0.25">
      <c r="A6236" s="212">
        <v>103918</v>
      </c>
      <c r="B6236" s="210" t="s">
        <v>5923</v>
      </c>
      <c r="C6236" s="210" t="s">
        <v>284</v>
      </c>
      <c r="D6236" s="211" t="s">
        <v>39784</v>
      </c>
    </row>
    <row r="6237" spans="1:4" ht="13.5" x14ac:dyDescent="0.25">
      <c r="A6237" s="212">
        <v>104432</v>
      </c>
      <c r="B6237" s="210" t="s">
        <v>5924</v>
      </c>
      <c r="C6237" s="210" t="s">
        <v>284</v>
      </c>
      <c r="D6237" s="211" t="s">
        <v>39785</v>
      </c>
    </row>
    <row r="6238" spans="1:4" ht="13.5" x14ac:dyDescent="0.25">
      <c r="A6238" s="212">
        <v>104433</v>
      </c>
      <c r="B6238" s="210" t="s">
        <v>5925</v>
      </c>
      <c r="C6238" s="210" t="s">
        <v>284</v>
      </c>
      <c r="D6238" s="211" t="s">
        <v>39786</v>
      </c>
    </row>
    <row r="6239" spans="1:4" ht="30" customHeight="1" x14ac:dyDescent="0.25">
      <c r="A6239" s="212">
        <v>103689</v>
      </c>
      <c r="B6239" s="210" t="s">
        <v>5926</v>
      </c>
      <c r="C6239" s="210" t="s">
        <v>284</v>
      </c>
      <c r="D6239" s="211" t="s">
        <v>39787</v>
      </c>
    </row>
    <row r="6240" spans="1:4" ht="13.5" x14ac:dyDescent="0.25">
      <c r="A6240" s="212">
        <v>103694</v>
      </c>
      <c r="B6240" s="210" t="s">
        <v>5927</v>
      </c>
      <c r="C6240" s="210" t="s">
        <v>86</v>
      </c>
      <c r="D6240" s="211" t="s">
        <v>39788</v>
      </c>
    </row>
    <row r="6241" spans="1:4" ht="13.5" x14ac:dyDescent="0.25">
      <c r="A6241" s="212">
        <v>103695</v>
      </c>
      <c r="B6241" s="210" t="s">
        <v>5928</v>
      </c>
      <c r="C6241" s="210" t="s">
        <v>86</v>
      </c>
      <c r="D6241" s="211" t="s">
        <v>39789</v>
      </c>
    </row>
    <row r="6242" spans="1:4" ht="13.5" x14ac:dyDescent="0.25">
      <c r="A6242" s="212">
        <v>103696</v>
      </c>
      <c r="B6242" s="210" t="s">
        <v>5929</v>
      </c>
      <c r="C6242" s="210" t="s">
        <v>86</v>
      </c>
      <c r="D6242" s="211" t="s">
        <v>39790</v>
      </c>
    </row>
    <row r="6243" spans="1:4" ht="13.5" x14ac:dyDescent="0.25">
      <c r="A6243" s="212">
        <v>103697</v>
      </c>
      <c r="B6243" s="210" t="s">
        <v>5930</v>
      </c>
      <c r="C6243" s="210" t="s">
        <v>86</v>
      </c>
      <c r="D6243" s="211" t="s">
        <v>39791</v>
      </c>
    </row>
    <row r="6244" spans="1:4" ht="13.5" x14ac:dyDescent="0.25">
      <c r="A6244" s="212">
        <v>95995</v>
      </c>
      <c r="B6244" s="210" t="s">
        <v>5931</v>
      </c>
      <c r="C6244" s="210" t="s">
        <v>38</v>
      </c>
      <c r="D6244" s="211" t="s">
        <v>39792</v>
      </c>
    </row>
    <row r="6245" spans="1:4" ht="13.5" x14ac:dyDescent="0.25">
      <c r="A6245" s="212">
        <v>95996</v>
      </c>
      <c r="B6245" s="210" t="s">
        <v>5932</v>
      </c>
      <c r="C6245" s="210" t="s">
        <v>38</v>
      </c>
      <c r="D6245" s="211" t="s">
        <v>39793</v>
      </c>
    </row>
    <row r="6246" spans="1:4" ht="13.5" x14ac:dyDescent="0.25">
      <c r="A6246" s="212">
        <v>96001</v>
      </c>
      <c r="B6246" s="210" t="s">
        <v>5933</v>
      </c>
      <c r="C6246" s="210" t="s">
        <v>284</v>
      </c>
      <c r="D6246" s="211" t="s">
        <v>39794</v>
      </c>
    </row>
    <row r="6247" spans="1:4" ht="13.5" x14ac:dyDescent="0.25">
      <c r="A6247" s="212">
        <v>96393</v>
      </c>
      <c r="B6247" s="210" t="s">
        <v>5935</v>
      </c>
      <c r="C6247" s="210" t="s">
        <v>38</v>
      </c>
      <c r="D6247" s="211" t="s">
        <v>39795</v>
      </c>
    </row>
    <row r="6248" spans="1:4" ht="13.5" x14ac:dyDescent="0.25">
      <c r="A6248" s="212">
        <v>96394</v>
      </c>
      <c r="B6248" s="210" t="s">
        <v>5936</v>
      </c>
      <c r="C6248" s="210" t="s">
        <v>38</v>
      </c>
      <c r="D6248" s="211" t="s">
        <v>39796</v>
      </c>
    </row>
    <row r="6249" spans="1:4" ht="13.5" x14ac:dyDescent="0.25">
      <c r="A6249" s="212">
        <v>96395</v>
      </c>
      <c r="B6249" s="210" t="s">
        <v>5937</v>
      </c>
      <c r="C6249" s="210" t="s">
        <v>38</v>
      </c>
      <c r="D6249" s="211" t="s">
        <v>39797</v>
      </c>
    </row>
    <row r="6250" spans="1:4" ht="13.5" x14ac:dyDescent="0.25">
      <c r="A6250" s="212">
        <v>88411</v>
      </c>
      <c r="B6250" s="210" t="s">
        <v>31108</v>
      </c>
      <c r="C6250" s="210" t="s">
        <v>284</v>
      </c>
      <c r="D6250" s="211" t="s">
        <v>988</v>
      </c>
    </row>
    <row r="6251" spans="1:4" ht="13.5" x14ac:dyDescent="0.25">
      <c r="A6251" s="212">
        <v>88412</v>
      </c>
      <c r="B6251" s="210" t="s">
        <v>31109</v>
      </c>
      <c r="C6251" s="210" t="s">
        <v>284</v>
      </c>
      <c r="D6251" s="211" t="s">
        <v>32774</v>
      </c>
    </row>
    <row r="6252" spans="1:4" ht="13.5" x14ac:dyDescent="0.25">
      <c r="A6252" s="212">
        <v>88413</v>
      </c>
      <c r="B6252" s="210" t="s">
        <v>31110</v>
      </c>
      <c r="C6252" s="210" t="s">
        <v>284</v>
      </c>
      <c r="D6252" s="211" t="s">
        <v>538</v>
      </c>
    </row>
    <row r="6253" spans="1:4" ht="13.5" x14ac:dyDescent="0.25">
      <c r="A6253" s="212">
        <v>88414</v>
      </c>
      <c r="B6253" s="210" t="s">
        <v>31111</v>
      </c>
      <c r="C6253" s="210" t="s">
        <v>284</v>
      </c>
      <c r="D6253" s="211" t="s">
        <v>39794</v>
      </c>
    </row>
    <row r="6254" spans="1:4" ht="13.5" x14ac:dyDescent="0.25">
      <c r="A6254" s="212">
        <v>88415</v>
      </c>
      <c r="B6254" s="210" t="s">
        <v>31112</v>
      </c>
      <c r="C6254" s="210" t="s">
        <v>284</v>
      </c>
      <c r="D6254" s="211" t="s">
        <v>3840</v>
      </c>
    </row>
    <row r="6255" spans="1:4" ht="13.5" x14ac:dyDescent="0.25">
      <c r="A6255" s="212">
        <v>88416</v>
      </c>
      <c r="B6255" s="210" t="s">
        <v>31113</v>
      </c>
      <c r="C6255" s="210" t="s">
        <v>284</v>
      </c>
      <c r="D6255" s="211" t="s">
        <v>39798</v>
      </c>
    </row>
    <row r="6256" spans="1:4" ht="13.5" x14ac:dyDescent="0.25">
      <c r="A6256" s="212">
        <v>88417</v>
      </c>
      <c r="B6256" s="210" t="s">
        <v>31114</v>
      </c>
      <c r="C6256" s="210" t="s">
        <v>284</v>
      </c>
      <c r="D6256" s="211" t="s">
        <v>6575</v>
      </c>
    </row>
    <row r="6257" spans="1:4" ht="13.5" x14ac:dyDescent="0.25">
      <c r="A6257" s="212">
        <v>88420</v>
      </c>
      <c r="B6257" s="210" t="s">
        <v>31115</v>
      </c>
      <c r="C6257" s="210" t="s">
        <v>284</v>
      </c>
      <c r="D6257" s="211" t="s">
        <v>4201</v>
      </c>
    </row>
    <row r="6258" spans="1:4" ht="13.5" x14ac:dyDescent="0.25">
      <c r="A6258" s="212">
        <v>88421</v>
      </c>
      <c r="B6258" s="210" t="s">
        <v>31116</v>
      </c>
      <c r="C6258" s="210" t="s">
        <v>284</v>
      </c>
      <c r="D6258" s="211" t="s">
        <v>32573</v>
      </c>
    </row>
    <row r="6259" spans="1:4" ht="13.5" x14ac:dyDescent="0.25">
      <c r="A6259" s="212">
        <v>88423</v>
      </c>
      <c r="B6259" s="210" t="s">
        <v>31117</v>
      </c>
      <c r="C6259" s="210" t="s">
        <v>284</v>
      </c>
      <c r="D6259" s="211" t="s">
        <v>2930</v>
      </c>
    </row>
    <row r="6260" spans="1:4" ht="13.5" x14ac:dyDescent="0.25">
      <c r="A6260" s="212">
        <v>88424</v>
      </c>
      <c r="B6260" s="210" t="s">
        <v>31118</v>
      </c>
      <c r="C6260" s="210" t="s">
        <v>284</v>
      </c>
      <c r="D6260" s="211" t="s">
        <v>5619</v>
      </c>
    </row>
    <row r="6261" spans="1:4" ht="13.5" x14ac:dyDescent="0.25">
      <c r="A6261" s="212">
        <v>88426</v>
      </c>
      <c r="B6261" s="210" t="s">
        <v>31119</v>
      </c>
      <c r="C6261" s="210" t="s">
        <v>284</v>
      </c>
      <c r="D6261" s="211" t="s">
        <v>39799</v>
      </c>
    </row>
    <row r="6262" spans="1:4" ht="13.5" x14ac:dyDescent="0.25">
      <c r="A6262" s="212">
        <v>88428</v>
      </c>
      <c r="B6262" s="210" t="s">
        <v>31120</v>
      </c>
      <c r="C6262" s="210" t="s">
        <v>284</v>
      </c>
      <c r="D6262" s="211" t="s">
        <v>39800</v>
      </c>
    </row>
    <row r="6263" spans="1:4" ht="13.5" x14ac:dyDescent="0.25">
      <c r="A6263" s="212">
        <v>88429</v>
      </c>
      <c r="B6263" s="210" t="s">
        <v>31121</v>
      </c>
      <c r="C6263" s="210" t="s">
        <v>284</v>
      </c>
      <c r="D6263" s="211" t="s">
        <v>32571</v>
      </c>
    </row>
    <row r="6264" spans="1:4" ht="13.5" x14ac:dyDescent="0.25">
      <c r="A6264" s="212">
        <v>88431</v>
      </c>
      <c r="B6264" s="210" t="s">
        <v>31122</v>
      </c>
      <c r="C6264" s="210" t="s">
        <v>284</v>
      </c>
      <c r="D6264" s="211" t="s">
        <v>30525</v>
      </c>
    </row>
    <row r="6265" spans="1:4" ht="13.5" x14ac:dyDescent="0.25">
      <c r="A6265" s="212">
        <v>88432</v>
      </c>
      <c r="B6265" s="210" t="s">
        <v>31123</v>
      </c>
      <c r="C6265" s="210" t="s">
        <v>284</v>
      </c>
      <c r="D6265" s="211" t="s">
        <v>39801</v>
      </c>
    </row>
    <row r="6266" spans="1:4" ht="13.5" x14ac:dyDescent="0.25">
      <c r="A6266" s="212">
        <v>88484</v>
      </c>
      <c r="B6266" s="210" t="s">
        <v>5943</v>
      </c>
      <c r="C6266" s="210" t="s">
        <v>284</v>
      </c>
      <c r="D6266" s="211" t="s">
        <v>577</v>
      </c>
    </row>
    <row r="6267" spans="1:4" ht="13.5" x14ac:dyDescent="0.25">
      <c r="A6267" s="212">
        <v>88485</v>
      </c>
      <c r="B6267" s="210" t="s">
        <v>5945</v>
      </c>
      <c r="C6267" s="210" t="s">
        <v>284</v>
      </c>
      <c r="D6267" s="211" t="s">
        <v>6195</v>
      </c>
    </row>
    <row r="6268" spans="1:4" ht="13.5" x14ac:dyDescent="0.25">
      <c r="A6268" s="212">
        <v>88488</v>
      </c>
      <c r="B6268" s="210" t="s">
        <v>5946</v>
      </c>
      <c r="C6268" s="210" t="s">
        <v>284</v>
      </c>
      <c r="D6268" s="211" t="s">
        <v>11619</v>
      </c>
    </row>
    <row r="6269" spans="1:4" ht="13.5" x14ac:dyDescent="0.25">
      <c r="A6269" s="212">
        <v>88489</v>
      </c>
      <c r="B6269" s="210" t="s">
        <v>5947</v>
      </c>
      <c r="C6269" s="210" t="s">
        <v>284</v>
      </c>
      <c r="D6269" s="211" t="s">
        <v>32126</v>
      </c>
    </row>
    <row r="6270" spans="1:4" ht="13.5" x14ac:dyDescent="0.25">
      <c r="A6270" s="241">
        <v>88494</v>
      </c>
      <c r="B6270" s="242" t="s">
        <v>5949</v>
      </c>
      <c r="C6270" s="242" t="s">
        <v>284</v>
      </c>
      <c r="D6270" s="243" t="s">
        <v>39802</v>
      </c>
    </row>
    <row r="6271" spans="1:4" ht="13.5" x14ac:dyDescent="0.25">
      <c r="A6271" s="241">
        <v>88495</v>
      </c>
      <c r="B6271" s="242" t="s">
        <v>5950</v>
      </c>
      <c r="C6271" s="242" t="s">
        <v>284</v>
      </c>
      <c r="D6271" s="243" t="s">
        <v>30287</v>
      </c>
    </row>
    <row r="6272" spans="1:4" ht="13.5" x14ac:dyDescent="0.25">
      <c r="A6272" s="212">
        <v>88496</v>
      </c>
      <c r="B6272" s="210" t="s">
        <v>5951</v>
      </c>
      <c r="C6272" s="210" t="s">
        <v>284</v>
      </c>
      <c r="D6272" s="211" t="s">
        <v>30208</v>
      </c>
    </row>
    <row r="6273" spans="1:4" ht="13.5" x14ac:dyDescent="0.25">
      <c r="A6273" s="212">
        <v>88497</v>
      </c>
      <c r="B6273" s="210" t="s">
        <v>5952</v>
      </c>
      <c r="C6273" s="210" t="s">
        <v>284</v>
      </c>
      <c r="D6273" s="211" t="s">
        <v>3565</v>
      </c>
    </row>
    <row r="6274" spans="1:4" ht="13.5" x14ac:dyDescent="0.25">
      <c r="A6274" s="212">
        <v>95305</v>
      </c>
      <c r="B6274" s="210" t="s">
        <v>5953</v>
      </c>
      <c r="C6274" s="210" t="s">
        <v>284</v>
      </c>
      <c r="D6274" s="211" t="s">
        <v>701</v>
      </c>
    </row>
    <row r="6275" spans="1:4" ht="13.5" x14ac:dyDescent="0.25">
      <c r="A6275" s="212">
        <v>95306</v>
      </c>
      <c r="B6275" s="210" t="s">
        <v>5955</v>
      </c>
      <c r="C6275" s="210" t="s">
        <v>284</v>
      </c>
      <c r="D6275" s="211" t="s">
        <v>2782</v>
      </c>
    </row>
    <row r="6276" spans="1:4" ht="13.5" x14ac:dyDescent="0.25">
      <c r="A6276" s="212">
        <v>95622</v>
      </c>
      <c r="B6276" s="210" t="s">
        <v>31124</v>
      </c>
      <c r="C6276" s="210" t="s">
        <v>284</v>
      </c>
      <c r="D6276" s="211" t="s">
        <v>6969</v>
      </c>
    </row>
    <row r="6277" spans="1:4" ht="13.5" x14ac:dyDescent="0.25">
      <c r="A6277" s="212">
        <v>95623</v>
      </c>
      <c r="B6277" s="210" t="s">
        <v>31125</v>
      </c>
      <c r="C6277" s="210" t="s">
        <v>284</v>
      </c>
      <c r="D6277" s="211" t="s">
        <v>30313</v>
      </c>
    </row>
    <row r="6278" spans="1:4" ht="13.5" x14ac:dyDescent="0.25">
      <c r="A6278" s="212">
        <v>95624</v>
      </c>
      <c r="B6278" s="210" t="s">
        <v>31126</v>
      </c>
      <c r="C6278" s="210" t="s">
        <v>284</v>
      </c>
      <c r="D6278" s="211" t="s">
        <v>38747</v>
      </c>
    </row>
    <row r="6279" spans="1:4" ht="13.5" x14ac:dyDescent="0.25">
      <c r="A6279" s="212">
        <v>95625</v>
      </c>
      <c r="B6279" s="210" t="s">
        <v>31127</v>
      </c>
      <c r="C6279" s="210" t="s">
        <v>284</v>
      </c>
      <c r="D6279" s="211" t="s">
        <v>39803</v>
      </c>
    </row>
    <row r="6280" spans="1:4" ht="13.5" x14ac:dyDescent="0.25">
      <c r="A6280" s="212">
        <v>95626</v>
      </c>
      <c r="B6280" s="210" t="s">
        <v>31128</v>
      </c>
      <c r="C6280" s="210" t="s">
        <v>284</v>
      </c>
      <c r="D6280" s="211" t="s">
        <v>12128</v>
      </c>
    </row>
    <row r="6281" spans="1:4" ht="13.5" x14ac:dyDescent="0.25">
      <c r="A6281" s="212">
        <v>96126</v>
      </c>
      <c r="B6281" s="210" t="s">
        <v>31129</v>
      </c>
      <c r="C6281" s="210" t="s">
        <v>284</v>
      </c>
      <c r="D6281" s="211" t="s">
        <v>3896</v>
      </c>
    </row>
    <row r="6282" spans="1:4" ht="13.5" x14ac:dyDescent="0.25">
      <c r="A6282" s="212">
        <v>96127</v>
      </c>
      <c r="B6282" s="210" t="s">
        <v>31130</v>
      </c>
      <c r="C6282" s="210" t="s">
        <v>284</v>
      </c>
      <c r="D6282" s="211" t="s">
        <v>11959</v>
      </c>
    </row>
    <row r="6283" spans="1:4" ht="13.5" x14ac:dyDescent="0.25">
      <c r="A6283" s="212">
        <v>96128</v>
      </c>
      <c r="B6283" s="210" t="s">
        <v>31131</v>
      </c>
      <c r="C6283" s="210" t="s">
        <v>284</v>
      </c>
      <c r="D6283" s="211" t="s">
        <v>31318</v>
      </c>
    </row>
    <row r="6284" spans="1:4" ht="13.5" x14ac:dyDescent="0.25">
      <c r="A6284" s="212">
        <v>96129</v>
      </c>
      <c r="B6284" s="210" t="s">
        <v>31132</v>
      </c>
      <c r="C6284" s="210" t="s">
        <v>284</v>
      </c>
      <c r="D6284" s="211" t="s">
        <v>36504</v>
      </c>
    </row>
    <row r="6285" spans="1:4" ht="13.5" x14ac:dyDescent="0.25">
      <c r="A6285" s="212">
        <v>96130</v>
      </c>
      <c r="B6285" s="210" t="s">
        <v>31134</v>
      </c>
      <c r="C6285" s="210" t="s">
        <v>284</v>
      </c>
      <c r="D6285" s="211" t="s">
        <v>12219</v>
      </c>
    </row>
    <row r="6286" spans="1:4" ht="13.5" x14ac:dyDescent="0.25">
      <c r="A6286" s="212">
        <v>96131</v>
      </c>
      <c r="B6286" s="210" t="s">
        <v>31135</v>
      </c>
      <c r="C6286" s="210" t="s">
        <v>284</v>
      </c>
      <c r="D6286" s="211" t="s">
        <v>39804</v>
      </c>
    </row>
    <row r="6287" spans="1:4" ht="13.5" x14ac:dyDescent="0.25">
      <c r="A6287" s="212">
        <v>96132</v>
      </c>
      <c r="B6287" s="210" t="s">
        <v>31136</v>
      </c>
      <c r="C6287" s="210" t="s">
        <v>284</v>
      </c>
      <c r="D6287" s="211" t="s">
        <v>4649</v>
      </c>
    </row>
    <row r="6288" spans="1:4" ht="13.5" x14ac:dyDescent="0.25">
      <c r="A6288" s="212">
        <v>96133</v>
      </c>
      <c r="B6288" s="210" t="s">
        <v>31137</v>
      </c>
      <c r="C6288" s="210" t="s">
        <v>284</v>
      </c>
      <c r="D6288" s="211" t="s">
        <v>39805</v>
      </c>
    </row>
    <row r="6289" spans="1:4" ht="13.5" x14ac:dyDescent="0.25">
      <c r="A6289" s="212">
        <v>96134</v>
      </c>
      <c r="B6289" s="210" t="s">
        <v>31138</v>
      </c>
      <c r="C6289" s="210" t="s">
        <v>284</v>
      </c>
      <c r="D6289" s="211" t="s">
        <v>39806</v>
      </c>
    </row>
    <row r="6290" spans="1:4" ht="13.5" x14ac:dyDescent="0.25">
      <c r="A6290" s="212">
        <v>96135</v>
      </c>
      <c r="B6290" s="210" t="s">
        <v>31139</v>
      </c>
      <c r="C6290" s="210" t="s">
        <v>284</v>
      </c>
      <c r="D6290" s="211" t="s">
        <v>30966</v>
      </c>
    </row>
    <row r="6291" spans="1:4" ht="13.5" x14ac:dyDescent="0.25">
      <c r="A6291" s="212">
        <v>104639</v>
      </c>
      <c r="B6291" s="210" t="s">
        <v>5960</v>
      </c>
      <c r="C6291" s="210" t="s">
        <v>284</v>
      </c>
      <c r="D6291" s="211" t="s">
        <v>2785</v>
      </c>
    </row>
    <row r="6292" spans="1:4" ht="13.5" x14ac:dyDescent="0.25">
      <c r="A6292" s="212">
        <v>104640</v>
      </c>
      <c r="B6292" s="210" t="s">
        <v>5962</v>
      </c>
      <c r="C6292" s="210" t="s">
        <v>284</v>
      </c>
      <c r="D6292" s="211" t="s">
        <v>39807</v>
      </c>
    </row>
    <row r="6293" spans="1:4" ht="13.5" x14ac:dyDescent="0.25">
      <c r="A6293" s="212">
        <v>104641</v>
      </c>
      <c r="B6293" s="210" t="s">
        <v>5963</v>
      </c>
      <c r="C6293" s="210" t="s">
        <v>284</v>
      </c>
      <c r="D6293" s="211" t="s">
        <v>2529</v>
      </c>
    </row>
    <row r="6294" spans="1:4" ht="13.5" x14ac:dyDescent="0.25">
      <c r="A6294" s="212">
        <v>104642</v>
      </c>
      <c r="B6294" s="210" t="s">
        <v>5964</v>
      </c>
      <c r="C6294" s="210" t="s">
        <v>284</v>
      </c>
      <c r="D6294" s="211" t="s">
        <v>30222</v>
      </c>
    </row>
    <row r="6295" spans="1:4" ht="13.5" x14ac:dyDescent="0.25">
      <c r="A6295" s="212">
        <v>102193</v>
      </c>
      <c r="B6295" s="210" t="s">
        <v>5966</v>
      </c>
      <c r="C6295" s="210" t="s">
        <v>284</v>
      </c>
      <c r="D6295" s="211" t="s">
        <v>8387</v>
      </c>
    </row>
    <row r="6296" spans="1:4" ht="13.5" x14ac:dyDescent="0.25">
      <c r="A6296" s="212">
        <v>102194</v>
      </c>
      <c r="B6296" s="210" t="s">
        <v>5967</v>
      </c>
      <c r="C6296" s="210" t="s">
        <v>284</v>
      </c>
      <c r="D6296" s="211" t="s">
        <v>12259</v>
      </c>
    </row>
    <row r="6297" spans="1:4" ht="13.5" x14ac:dyDescent="0.25">
      <c r="A6297" s="212">
        <v>102197</v>
      </c>
      <c r="B6297" s="210" t="s">
        <v>5969</v>
      </c>
      <c r="C6297" s="210" t="s">
        <v>284</v>
      </c>
      <c r="D6297" s="211" t="s">
        <v>36784</v>
      </c>
    </row>
    <row r="6298" spans="1:4" ht="13.5" x14ac:dyDescent="0.25">
      <c r="A6298" s="212">
        <v>102200</v>
      </c>
      <c r="B6298" s="210" t="s">
        <v>5970</v>
      </c>
      <c r="C6298" s="210" t="s">
        <v>284</v>
      </c>
      <c r="D6298" s="211" t="s">
        <v>4624</v>
      </c>
    </row>
    <row r="6299" spans="1:4" ht="13.5" x14ac:dyDescent="0.25">
      <c r="A6299" s="212">
        <v>102201</v>
      </c>
      <c r="B6299" s="210" t="s">
        <v>5971</v>
      </c>
      <c r="C6299" s="210" t="s">
        <v>284</v>
      </c>
      <c r="D6299" s="211" t="s">
        <v>4989</v>
      </c>
    </row>
    <row r="6300" spans="1:4" ht="13.5" x14ac:dyDescent="0.25">
      <c r="A6300" s="212">
        <v>102202</v>
      </c>
      <c r="B6300" s="210" t="s">
        <v>5972</v>
      </c>
      <c r="C6300" s="210" t="s">
        <v>284</v>
      </c>
      <c r="D6300" s="211" t="s">
        <v>38515</v>
      </c>
    </row>
    <row r="6301" spans="1:4" ht="13.5" x14ac:dyDescent="0.25">
      <c r="A6301" s="212">
        <v>102203</v>
      </c>
      <c r="B6301" s="210" t="s">
        <v>5973</v>
      </c>
      <c r="C6301" s="210" t="s">
        <v>284</v>
      </c>
      <c r="D6301" s="211" t="s">
        <v>4020</v>
      </c>
    </row>
    <row r="6302" spans="1:4" ht="13.5" x14ac:dyDescent="0.25">
      <c r="A6302" s="212">
        <v>102204</v>
      </c>
      <c r="B6302" s="210" t="s">
        <v>5974</v>
      </c>
      <c r="C6302" s="210" t="s">
        <v>284</v>
      </c>
      <c r="D6302" s="211" t="s">
        <v>12222</v>
      </c>
    </row>
    <row r="6303" spans="1:4" ht="13.5" x14ac:dyDescent="0.25">
      <c r="A6303" s="212">
        <v>102205</v>
      </c>
      <c r="B6303" s="210" t="s">
        <v>5976</v>
      </c>
      <c r="C6303" s="210" t="s">
        <v>284</v>
      </c>
      <c r="D6303" s="211" t="s">
        <v>12133</v>
      </c>
    </row>
    <row r="6304" spans="1:4" ht="13.5" x14ac:dyDescent="0.25">
      <c r="A6304" s="212">
        <v>102207</v>
      </c>
      <c r="B6304" s="210" t="s">
        <v>5977</v>
      </c>
      <c r="C6304" s="210" t="s">
        <v>284</v>
      </c>
      <c r="D6304" s="211" t="s">
        <v>2670</v>
      </c>
    </row>
    <row r="6305" spans="1:4" ht="13.5" x14ac:dyDescent="0.25">
      <c r="A6305" s="212">
        <v>102208</v>
      </c>
      <c r="B6305" s="210" t="s">
        <v>5978</v>
      </c>
      <c r="C6305" s="210" t="s">
        <v>284</v>
      </c>
      <c r="D6305" s="211" t="s">
        <v>30873</v>
      </c>
    </row>
    <row r="6306" spans="1:4" ht="13.5" x14ac:dyDescent="0.25">
      <c r="A6306" s="212">
        <v>102209</v>
      </c>
      <c r="B6306" s="210" t="s">
        <v>5979</v>
      </c>
      <c r="C6306" s="210" t="s">
        <v>284</v>
      </c>
      <c r="D6306" s="211" t="s">
        <v>10963</v>
      </c>
    </row>
    <row r="6307" spans="1:4" ht="13.5" x14ac:dyDescent="0.25">
      <c r="A6307" s="212">
        <v>102210</v>
      </c>
      <c r="B6307" s="210" t="s">
        <v>5980</v>
      </c>
      <c r="C6307" s="210" t="s">
        <v>284</v>
      </c>
      <c r="D6307" s="211" t="s">
        <v>2841</v>
      </c>
    </row>
    <row r="6308" spans="1:4" ht="13.5" x14ac:dyDescent="0.25">
      <c r="A6308" s="212">
        <v>102213</v>
      </c>
      <c r="B6308" s="210" t="s">
        <v>5982</v>
      </c>
      <c r="C6308" s="210" t="s">
        <v>284</v>
      </c>
      <c r="D6308" s="211" t="s">
        <v>36170</v>
      </c>
    </row>
    <row r="6309" spans="1:4" ht="13.5" x14ac:dyDescent="0.25">
      <c r="A6309" s="212">
        <v>102214</v>
      </c>
      <c r="B6309" s="210" t="s">
        <v>5983</v>
      </c>
      <c r="C6309" s="210" t="s">
        <v>284</v>
      </c>
      <c r="D6309" s="211" t="s">
        <v>39808</v>
      </c>
    </row>
    <row r="6310" spans="1:4" ht="13.5" x14ac:dyDescent="0.25">
      <c r="A6310" s="212">
        <v>102215</v>
      </c>
      <c r="B6310" s="210" t="s">
        <v>5984</v>
      </c>
      <c r="C6310" s="210" t="s">
        <v>284</v>
      </c>
      <c r="D6310" s="211" t="s">
        <v>37731</v>
      </c>
    </row>
    <row r="6311" spans="1:4" ht="13.5" x14ac:dyDescent="0.25">
      <c r="A6311" s="212">
        <v>102217</v>
      </c>
      <c r="B6311" s="210" t="s">
        <v>5985</v>
      </c>
      <c r="C6311" s="210" t="s">
        <v>284</v>
      </c>
      <c r="D6311" s="211" t="s">
        <v>3085</v>
      </c>
    </row>
    <row r="6312" spans="1:4" ht="13.5" x14ac:dyDescent="0.25">
      <c r="A6312" s="212">
        <v>102218</v>
      </c>
      <c r="B6312" s="210" t="s">
        <v>5986</v>
      </c>
      <c r="C6312" s="210" t="s">
        <v>284</v>
      </c>
      <c r="D6312" s="211" t="s">
        <v>31549</v>
      </c>
    </row>
    <row r="6313" spans="1:4" ht="13.5" x14ac:dyDescent="0.25">
      <c r="A6313" s="212">
        <v>102219</v>
      </c>
      <c r="B6313" s="210" t="s">
        <v>5987</v>
      </c>
      <c r="C6313" s="210" t="s">
        <v>284</v>
      </c>
      <c r="D6313" s="211" t="s">
        <v>7744</v>
      </c>
    </row>
    <row r="6314" spans="1:4" ht="13.5" x14ac:dyDescent="0.25">
      <c r="A6314" s="212">
        <v>102220</v>
      </c>
      <c r="B6314" s="210" t="s">
        <v>5988</v>
      </c>
      <c r="C6314" s="210" t="s">
        <v>284</v>
      </c>
      <c r="D6314" s="211" t="s">
        <v>32728</v>
      </c>
    </row>
    <row r="6315" spans="1:4" ht="13.5" x14ac:dyDescent="0.25">
      <c r="A6315" s="212">
        <v>102223</v>
      </c>
      <c r="B6315" s="210" t="s">
        <v>5989</v>
      </c>
      <c r="C6315" s="210" t="s">
        <v>284</v>
      </c>
      <c r="D6315" s="211" t="s">
        <v>31560</v>
      </c>
    </row>
    <row r="6316" spans="1:4" ht="13.5" x14ac:dyDescent="0.25">
      <c r="A6316" s="212">
        <v>102224</v>
      </c>
      <c r="B6316" s="210" t="s">
        <v>5990</v>
      </c>
      <c r="C6316" s="210" t="s">
        <v>284</v>
      </c>
      <c r="D6316" s="211" t="s">
        <v>38324</v>
      </c>
    </row>
    <row r="6317" spans="1:4" ht="13.5" x14ac:dyDescent="0.25">
      <c r="A6317" s="212">
        <v>102225</v>
      </c>
      <c r="B6317" s="210" t="s">
        <v>5991</v>
      </c>
      <c r="C6317" s="210" t="s">
        <v>284</v>
      </c>
      <c r="D6317" s="211" t="s">
        <v>39809</v>
      </c>
    </row>
    <row r="6318" spans="1:4" ht="13.5" x14ac:dyDescent="0.25">
      <c r="A6318" s="212">
        <v>102227</v>
      </c>
      <c r="B6318" s="210" t="s">
        <v>5992</v>
      </c>
      <c r="C6318" s="210" t="s">
        <v>284</v>
      </c>
      <c r="D6318" s="211" t="s">
        <v>8670</v>
      </c>
    </row>
    <row r="6319" spans="1:4" ht="13.5" x14ac:dyDescent="0.25">
      <c r="A6319" s="212">
        <v>102228</v>
      </c>
      <c r="B6319" s="210" t="s">
        <v>5993</v>
      </c>
      <c r="C6319" s="210" t="s">
        <v>284</v>
      </c>
      <c r="D6319" s="211" t="s">
        <v>630</v>
      </c>
    </row>
    <row r="6320" spans="1:4" ht="13.5" x14ac:dyDescent="0.25">
      <c r="A6320" s="212">
        <v>102229</v>
      </c>
      <c r="B6320" s="210" t="s">
        <v>5994</v>
      </c>
      <c r="C6320" s="210" t="s">
        <v>284</v>
      </c>
      <c r="D6320" s="211" t="s">
        <v>2872</v>
      </c>
    </row>
    <row r="6321" spans="1:4" ht="13.5" x14ac:dyDescent="0.25">
      <c r="A6321" s="212">
        <v>102230</v>
      </c>
      <c r="B6321" s="210" t="s">
        <v>5995</v>
      </c>
      <c r="C6321" s="210" t="s">
        <v>284</v>
      </c>
      <c r="D6321" s="211" t="s">
        <v>39810</v>
      </c>
    </row>
    <row r="6322" spans="1:4" ht="13.5" x14ac:dyDescent="0.25">
      <c r="A6322" s="212">
        <v>102233</v>
      </c>
      <c r="B6322" s="210" t="s">
        <v>5996</v>
      </c>
      <c r="C6322" s="210" t="s">
        <v>284</v>
      </c>
      <c r="D6322" s="211" t="s">
        <v>5961</v>
      </c>
    </row>
    <row r="6323" spans="1:4" ht="13.5" x14ac:dyDescent="0.25">
      <c r="A6323" s="212">
        <v>102234</v>
      </c>
      <c r="B6323" s="210" t="s">
        <v>5997</v>
      </c>
      <c r="C6323" s="210" t="s">
        <v>284</v>
      </c>
      <c r="D6323" s="211" t="s">
        <v>39811</v>
      </c>
    </row>
    <row r="6324" spans="1:4" ht="13.5" x14ac:dyDescent="0.25">
      <c r="A6324" s="212">
        <v>100716</v>
      </c>
      <c r="B6324" s="210" t="s">
        <v>5998</v>
      </c>
      <c r="C6324" s="210" t="s">
        <v>284</v>
      </c>
      <c r="D6324" s="211" t="s">
        <v>30078</v>
      </c>
    </row>
    <row r="6325" spans="1:4" ht="13.5" x14ac:dyDescent="0.25">
      <c r="A6325" s="212">
        <v>100717</v>
      </c>
      <c r="B6325" s="210" t="s">
        <v>5999</v>
      </c>
      <c r="C6325" s="210" t="s">
        <v>284</v>
      </c>
      <c r="D6325" s="211" t="s">
        <v>295</v>
      </c>
    </row>
    <row r="6326" spans="1:4" ht="13.5" x14ac:dyDescent="0.25">
      <c r="A6326" s="212">
        <v>100718</v>
      </c>
      <c r="B6326" s="210" t="s">
        <v>6000</v>
      </c>
      <c r="C6326" s="210" t="s">
        <v>59</v>
      </c>
      <c r="D6326" s="211" t="s">
        <v>1273</v>
      </c>
    </row>
    <row r="6327" spans="1:4" ht="13.5" x14ac:dyDescent="0.25">
      <c r="A6327" s="212">
        <v>100719</v>
      </c>
      <c r="B6327" s="210" t="s">
        <v>6002</v>
      </c>
      <c r="C6327" s="210" t="s">
        <v>284</v>
      </c>
      <c r="D6327" s="211" t="s">
        <v>12134</v>
      </c>
    </row>
    <row r="6328" spans="1:4" ht="13.5" x14ac:dyDescent="0.25">
      <c r="A6328" s="212">
        <v>100720</v>
      </c>
      <c r="B6328" s="210" t="s">
        <v>6003</v>
      </c>
      <c r="C6328" s="210" t="s">
        <v>284</v>
      </c>
      <c r="D6328" s="211" t="s">
        <v>30934</v>
      </c>
    </row>
    <row r="6329" spans="1:4" ht="13.5" x14ac:dyDescent="0.25">
      <c r="A6329" s="212">
        <v>100721</v>
      </c>
      <c r="B6329" s="210" t="s">
        <v>6005</v>
      </c>
      <c r="C6329" s="210" t="s">
        <v>284</v>
      </c>
      <c r="D6329" s="211" t="s">
        <v>39812</v>
      </c>
    </row>
    <row r="6330" spans="1:4" ht="13.5" x14ac:dyDescent="0.25">
      <c r="A6330" s="212">
        <v>100722</v>
      </c>
      <c r="B6330" s="210" t="s">
        <v>6006</v>
      </c>
      <c r="C6330" s="210" t="s">
        <v>284</v>
      </c>
      <c r="D6330" s="211" t="s">
        <v>3902</v>
      </c>
    </row>
    <row r="6331" spans="1:4" ht="13.5" x14ac:dyDescent="0.25">
      <c r="A6331" s="212">
        <v>100723</v>
      </c>
      <c r="B6331" s="210" t="s">
        <v>6007</v>
      </c>
      <c r="C6331" s="210" t="s">
        <v>284</v>
      </c>
      <c r="D6331" s="211" t="s">
        <v>39813</v>
      </c>
    </row>
    <row r="6332" spans="1:4" ht="13.5" x14ac:dyDescent="0.25">
      <c r="A6332" s="212">
        <v>100724</v>
      </c>
      <c r="B6332" s="210" t="s">
        <v>6009</v>
      </c>
      <c r="C6332" s="210" t="s">
        <v>284</v>
      </c>
      <c r="D6332" s="211" t="s">
        <v>12218</v>
      </c>
    </row>
    <row r="6333" spans="1:4" ht="13.5" x14ac:dyDescent="0.25">
      <c r="A6333" s="212">
        <v>100725</v>
      </c>
      <c r="B6333" s="210" t="s">
        <v>6010</v>
      </c>
      <c r="C6333" s="210" t="s">
        <v>284</v>
      </c>
      <c r="D6333" s="211" t="s">
        <v>8474</v>
      </c>
    </row>
    <row r="6334" spans="1:4" ht="13.5" x14ac:dyDescent="0.25">
      <c r="A6334" s="212">
        <v>100726</v>
      </c>
      <c r="B6334" s="210" t="s">
        <v>6011</v>
      </c>
      <c r="C6334" s="210" t="s">
        <v>284</v>
      </c>
      <c r="D6334" s="211" t="s">
        <v>30039</v>
      </c>
    </row>
    <row r="6335" spans="1:4" ht="13.5" x14ac:dyDescent="0.25">
      <c r="A6335" s="212">
        <v>100727</v>
      </c>
      <c r="B6335" s="210" t="s">
        <v>6013</v>
      </c>
      <c r="C6335" s="210" t="s">
        <v>284</v>
      </c>
      <c r="D6335" s="211" t="s">
        <v>33423</v>
      </c>
    </row>
    <row r="6336" spans="1:4" ht="13.5" x14ac:dyDescent="0.25">
      <c r="A6336" s="212">
        <v>100728</v>
      </c>
      <c r="B6336" s="210" t="s">
        <v>6014</v>
      </c>
      <c r="C6336" s="210" t="s">
        <v>284</v>
      </c>
      <c r="D6336" s="211" t="s">
        <v>31944</v>
      </c>
    </row>
    <row r="6337" spans="1:4" ht="13.5" x14ac:dyDescent="0.25">
      <c r="A6337" s="212">
        <v>100729</v>
      </c>
      <c r="B6337" s="210" t="s">
        <v>6015</v>
      </c>
      <c r="C6337" s="210" t="s">
        <v>284</v>
      </c>
      <c r="D6337" s="211" t="s">
        <v>30525</v>
      </c>
    </row>
    <row r="6338" spans="1:4" ht="13.5" x14ac:dyDescent="0.25">
      <c r="A6338" s="212">
        <v>100730</v>
      </c>
      <c r="B6338" s="210" t="s">
        <v>6016</v>
      </c>
      <c r="C6338" s="210" t="s">
        <v>284</v>
      </c>
      <c r="D6338" s="211" t="s">
        <v>39814</v>
      </c>
    </row>
    <row r="6339" spans="1:4" ht="13.5" x14ac:dyDescent="0.25">
      <c r="A6339" s="212">
        <v>100733</v>
      </c>
      <c r="B6339" s="210" t="s">
        <v>6017</v>
      </c>
      <c r="C6339" s="210" t="s">
        <v>284</v>
      </c>
      <c r="D6339" s="211" t="s">
        <v>1711</v>
      </c>
    </row>
    <row r="6340" spans="1:4" ht="13.5" x14ac:dyDescent="0.25">
      <c r="A6340" s="212">
        <v>100734</v>
      </c>
      <c r="B6340" s="210" t="s">
        <v>6018</v>
      </c>
      <c r="C6340" s="210" t="s">
        <v>284</v>
      </c>
      <c r="D6340" s="211" t="s">
        <v>12140</v>
      </c>
    </row>
    <row r="6341" spans="1:4" ht="13.5" x14ac:dyDescent="0.25">
      <c r="A6341" s="212">
        <v>100735</v>
      </c>
      <c r="B6341" s="210" t="s">
        <v>6019</v>
      </c>
      <c r="C6341" s="210" t="s">
        <v>284</v>
      </c>
      <c r="D6341" s="211" t="s">
        <v>32073</v>
      </c>
    </row>
    <row r="6342" spans="1:4" ht="13.5" x14ac:dyDescent="0.25">
      <c r="A6342" s="212">
        <v>100736</v>
      </c>
      <c r="B6342" s="210" t="s">
        <v>6020</v>
      </c>
      <c r="C6342" s="210" t="s">
        <v>284</v>
      </c>
      <c r="D6342" s="211" t="s">
        <v>30875</v>
      </c>
    </row>
    <row r="6343" spans="1:4" ht="13.5" x14ac:dyDescent="0.25">
      <c r="A6343" s="212">
        <v>100739</v>
      </c>
      <c r="B6343" s="210" t="s">
        <v>6022</v>
      </c>
      <c r="C6343" s="210" t="s">
        <v>284</v>
      </c>
      <c r="D6343" s="211" t="s">
        <v>2853</v>
      </c>
    </row>
    <row r="6344" spans="1:4" ht="13.5" x14ac:dyDescent="0.25">
      <c r="A6344" s="212">
        <v>100740</v>
      </c>
      <c r="B6344" s="210" t="s">
        <v>6024</v>
      </c>
      <c r="C6344" s="210" t="s">
        <v>284</v>
      </c>
      <c r="D6344" s="211" t="s">
        <v>36416</v>
      </c>
    </row>
    <row r="6345" spans="1:4" ht="13.5" x14ac:dyDescent="0.25">
      <c r="A6345" s="212">
        <v>100741</v>
      </c>
      <c r="B6345" s="210" t="s">
        <v>6025</v>
      </c>
      <c r="C6345" s="210" t="s">
        <v>284</v>
      </c>
      <c r="D6345" s="211" t="s">
        <v>30057</v>
      </c>
    </row>
    <row r="6346" spans="1:4" ht="13.5" x14ac:dyDescent="0.25">
      <c r="A6346" s="212">
        <v>100742</v>
      </c>
      <c r="B6346" s="210" t="s">
        <v>6026</v>
      </c>
      <c r="C6346" s="210" t="s">
        <v>284</v>
      </c>
      <c r="D6346" s="211" t="s">
        <v>10531</v>
      </c>
    </row>
    <row r="6347" spans="1:4" ht="13.5" x14ac:dyDescent="0.25">
      <c r="A6347" s="212">
        <v>100743</v>
      </c>
      <c r="B6347" s="210" t="s">
        <v>6027</v>
      </c>
      <c r="C6347" s="210" t="s">
        <v>284</v>
      </c>
      <c r="D6347" s="211" t="s">
        <v>5954</v>
      </c>
    </row>
    <row r="6348" spans="1:4" ht="13.5" x14ac:dyDescent="0.25">
      <c r="A6348" s="212">
        <v>100744</v>
      </c>
      <c r="B6348" s="210" t="s">
        <v>6028</v>
      </c>
      <c r="C6348" s="210" t="s">
        <v>284</v>
      </c>
      <c r="D6348" s="211" t="s">
        <v>8094</v>
      </c>
    </row>
    <row r="6349" spans="1:4" ht="13.5" x14ac:dyDescent="0.25">
      <c r="A6349" s="212">
        <v>100745</v>
      </c>
      <c r="B6349" s="210" t="s">
        <v>6030</v>
      </c>
      <c r="C6349" s="210" t="s">
        <v>284</v>
      </c>
      <c r="D6349" s="211" t="s">
        <v>39815</v>
      </c>
    </row>
    <row r="6350" spans="1:4" ht="13.5" x14ac:dyDescent="0.25">
      <c r="A6350" s="212">
        <v>100746</v>
      </c>
      <c r="B6350" s="210" t="s">
        <v>6032</v>
      </c>
      <c r="C6350" s="210" t="s">
        <v>284</v>
      </c>
      <c r="D6350" s="211" t="s">
        <v>4834</v>
      </c>
    </row>
    <row r="6351" spans="1:4" ht="13.5" x14ac:dyDescent="0.25">
      <c r="A6351" s="212">
        <v>100747</v>
      </c>
      <c r="B6351" s="210" t="s">
        <v>6033</v>
      </c>
      <c r="C6351" s="210" t="s">
        <v>284</v>
      </c>
      <c r="D6351" s="211" t="s">
        <v>4037</v>
      </c>
    </row>
    <row r="6352" spans="1:4" ht="13.5" x14ac:dyDescent="0.25">
      <c r="A6352" s="212">
        <v>100748</v>
      </c>
      <c r="B6352" s="210" t="s">
        <v>6035</v>
      </c>
      <c r="C6352" s="210" t="s">
        <v>284</v>
      </c>
      <c r="D6352" s="211" t="s">
        <v>30550</v>
      </c>
    </row>
    <row r="6353" spans="1:4" ht="13.5" x14ac:dyDescent="0.25">
      <c r="A6353" s="212">
        <v>100749</v>
      </c>
      <c r="B6353" s="210" t="s">
        <v>6036</v>
      </c>
      <c r="C6353" s="210" t="s">
        <v>284</v>
      </c>
      <c r="D6353" s="211" t="s">
        <v>39816</v>
      </c>
    </row>
    <row r="6354" spans="1:4" ht="13.5" x14ac:dyDescent="0.25">
      <c r="A6354" s="212">
        <v>100750</v>
      </c>
      <c r="B6354" s="210" t="s">
        <v>6037</v>
      </c>
      <c r="C6354" s="210" t="s">
        <v>284</v>
      </c>
      <c r="D6354" s="211" t="s">
        <v>30040</v>
      </c>
    </row>
    <row r="6355" spans="1:4" ht="13.5" x14ac:dyDescent="0.25">
      <c r="A6355" s="212">
        <v>100751</v>
      </c>
      <c r="B6355" s="210" t="s">
        <v>6038</v>
      </c>
      <c r="C6355" s="210" t="s">
        <v>284</v>
      </c>
      <c r="D6355" s="211" t="s">
        <v>39817</v>
      </c>
    </row>
    <row r="6356" spans="1:4" ht="13.5" x14ac:dyDescent="0.25">
      <c r="A6356" s="212">
        <v>100752</v>
      </c>
      <c r="B6356" s="210" t="s">
        <v>6039</v>
      </c>
      <c r="C6356" s="210" t="s">
        <v>284</v>
      </c>
      <c r="D6356" s="211" t="s">
        <v>33601</v>
      </c>
    </row>
    <row r="6357" spans="1:4" ht="13.5" x14ac:dyDescent="0.25">
      <c r="A6357" s="212">
        <v>100753</v>
      </c>
      <c r="B6357" s="210" t="s">
        <v>6040</v>
      </c>
      <c r="C6357" s="210" t="s">
        <v>284</v>
      </c>
      <c r="D6357" s="211" t="s">
        <v>33466</v>
      </c>
    </row>
    <row r="6358" spans="1:4" ht="13.5" x14ac:dyDescent="0.25">
      <c r="A6358" s="212">
        <v>100754</v>
      </c>
      <c r="B6358" s="210" t="s">
        <v>6041</v>
      </c>
      <c r="C6358" s="210" t="s">
        <v>284</v>
      </c>
      <c r="D6358" s="211" t="s">
        <v>29899</v>
      </c>
    </row>
    <row r="6359" spans="1:4" ht="13.5" x14ac:dyDescent="0.25">
      <c r="A6359" s="212">
        <v>100757</v>
      </c>
      <c r="B6359" s="210" t="s">
        <v>6042</v>
      </c>
      <c r="C6359" s="210" t="s">
        <v>284</v>
      </c>
      <c r="D6359" s="211" t="s">
        <v>39818</v>
      </c>
    </row>
    <row r="6360" spans="1:4" ht="13.5" x14ac:dyDescent="0.25">
      <c r="A6360" s="212">
        <v>100758</v>
      </c>
      <c r="B6360" s="210" t="s">
        <v>6043</v>
      </c>
      <c r="C6360" s="210" t="s">
        <v>284</v>
      </c>
      <c r="D6360" s="211" t="s">
        <v>39819</v>
      </c>
    </row>
    <row r="6361" spans="1:4" ht="13.5" x14ac:dyDescent="0.25">
      <c r="A6361" s="212">
        <v>100759</v>
      </c>
      <c r="B6361" s="210" t="s">
        <v>6044</v>
      </c>
      <c r="C6361" s="210" t="s">
        <v>284</v>
      </c>
      <c r="D6361" s="211" t="s">
        <v>33859</v>
      </c>
    </row>
    <row r="6362" spans="1:4" ht="13.5" x14ac:dyDescent="0.25">
      <c r="A6362" s="212">
        <v>100760</v>
      </c>
      <c r="B6362" s="210" t="s">
        <v>6045</v>
      </c>
      <c r="C6362" s="210" t="s">
        <v>284</v>
      </c>
      <c r="D6362" s="211" t="s">
        <v>33760</v>
      </c>
    </row>
    <row r="6363" spans="1:4" ht="13.5" x14ac:dyDescent="0.25">
      <c r="A6363" s="212">
        <v>100761</v>
      </c>
      <c r="B6363" s="210" t="s">
        <v>6046</v>
      </c>
      <c r="C6363" s="210" t="s">
        <v>284</v>
      </c>
      <c r="D6363" s="211" t="s">
        <v>5741</v>
      </c>
    </row>
    <row r="6364" spans="1:4" ht="13.5" x14ac:dyDescent="0.25">
      <c r="A6364" s="212">
        <v>100762</v>
      </c>
      <c r="B6364" s="210" t="s">
        <v>6047</v>
      </c>
      <c r="C6364" s="210" t="s">
        <v>284</v>
      </c>
      <c r="D6364" s="211" t="s">
        <v>33542</v>
      </c>
    </row>
    <row r="6365" spans="1:4" ht="13.5" x14ac:dyDescent="0.25">
      <c r="A6365" s="212">
        <v>102488</v>
      </c>
      <c r="B6365" s="210" t="s">
        <v>6048</v>
      </c>
      <c r="C6365" s="210" t="s">
        <v>284</v>
      </c>
      <c r="D6365" s="211" t="s">
        <v>10117</v>
      </c>
    </row>
    <row r="6366" spans="1:4" ht="13.5" x14ac:dyDescent="0.25">
      <c r="A6366" s="212">
        <v>102489</v>
      </c>
      <c r="B6366" s="210" t="s">
        <v>6049</v>
      </c>
      <c r="C6366" s="210" t="s">
        <v>284</v>
      </c>
      <c r="D6366" s="211" t="s">
        <v>12267</v>
      </c>
    </row>
    <row r="6367" spans="1:4" ht="13.5" x14ac:dyDescent="0.25">
      <c r="A6367" s="212">
        <v>102491</v>
      </c>
      <c r="B6367" s="210" t="s">
        <v>6050</v>
      </c>
      <c r="C6367" s="210" t="s">
        <v>284</v>
      </c>
      <c r="D6367" s="211" t="s">
        <v>4541</v>
      </c>
    </row>
    <row r="6368" spans="1:4" ht="13.5" x14ac:dyDescent="0.25">
      <c r="A6368" s="212">
        <v>102492</v>
      </c>
      <c r="B6368" s="210" t="s">
        <v>6051</v>
      </c>
      <c r="C6368" s="210" t="s">
        <v>284</v>
      </c>
      <c r="D6368" s="211" t="s">
        <v>29890</v>
      </c>
    </row>
    <row r="6369" spans="1:4" ht="13.5" x14ac:dyDescent="0.25">
      <c r="A6369" s="212">
        <v>102494</v>
      </c>
      <c r="B6369" s="210" t="s">
        <v>6052</v>
      </c>
      <c r="C6369" s="210" t="s">
        <v>284</v>
      </c>
      <c r="D6369" s="211" t="s">
        <v>39820</v>
      </c>
    </row>
    <row r="6370" spans="1:4" ht="13.5" x14ac:dyDescent="0.25">
      <c r="A6370" s="212">
        <v>102496</v>
      </c>
      <c r="B6370" s="210" t="s">
        <v>6053</v>
      </c>
      <c r="C6370" s="210" t="s">
        <v>59</v>
      </c>
      <c r="D6370" s="211" t="s">
        <v>8623</v>
      </c>
    </row>
    <row r="6371" spans="1:4" ht="13.5" x14ac:dyDescent="0.25">
      <c r="A6371" s="212">
        <v>102497</v>
      </c>
      <c r="B6371" s="210" t="s">
        <v>6055</v>
      </c>
      <c r="C6371" s="210" t="s">
        <v>59</v>
      </c>
      <c r="D6371" s="211" t="s">
        <v>29726</v>
      </c>
    </row>
    <row r="6372" spans="1:4" ht="13.5" x14ac:dyDescent="0.25">
      <c r="A6372" s="212">
        <v>102498</v>
      </c>
      <c r="B6372" s="210" t="s">
        <v>6056</v>
      </c>
      <c r="C6372" s="210" t="s">
        <v>59</v>
      </c>
      <c r="D6372" s="211" t="s">
        <v>5450</v>
      </c>
    </row>
    <row r="6373" spans="1:4" ht="13.5" x14ac:dyDescent="0.25">
      <c r="A6373" s="212">
        <v>102499</v>
      </c>
      <c r="B6373" s="210" t="s">
        <v>6058</v>
      </c>
      <c r="C6373" s="210" t="s">
        <v>284</v>
      </c>
      <c r="D6373" s="211" t="s">
        <v>31142</v>
      </c>
    </row>
    <row r="6374" spans="1:4" ht="13.5" x14ac:dyDescent="0.25">
      <c r="A6374" s="212">
        <v>102500</v>
      </c>
      <c r="B6374" s="210" t="s">
        <v>6059</v>
      </c>
      <c r="C6374" s="210" t="s">
        <v>59</v>
      </c>
      <c r="D6374" s="211" t="s">
        <v>31472</v>
      </c>
    </row>
    <row r="6375" spans="1:4" ht="13.5" x14ac:dyDescent="0.25">
      <c r="A6375" s="212">
        <v>102501</v>
      </c>
      <c r="B6375" s="210" t="s">
        <v>6060</v>
      </c>
      <c r="C6375" s="210" t="s">
        <v>284</v>
      </c>
      <c r="D6375" s="211" t="s">
        <v>30606</v>
      </c>
    </row>
    <row r="6376" spans="1:4" ht="13.5" x14ac:dyDescent="0.25">
      <c r="A6376" s="212">
        <v>102504</v>
      </c>
      <c r="B6376" s="210" t="s">
        <v>6061</v>
      </c>
      <c r="C6376" s="210" t="s">
        <v>59</v>
      </c>
      <c r="D6376" s="211" t="s">
        <v>38436</v>
      </c>
    </row>
    <row r="6377" spans="1:4" ht="13.5" x14ac:dyDescent="0.25">
      <c r="A6377" s="212">
        <v>102505</v>
      </c>
      <c r="B6377" s="210" t="s">
        <v>6062</v>
      </c>
      <c r="C6377" s="210" t="s">
        <v>59</v>
      </c>
      <c r="D6377" s="211" t="s">
        <v>6883</v>
      </c>
    </row>
    <row r="6378" spans="1:4" ht="13.5" x14ac:dyDescent="0.25">
      <c r="A6378" s="212">
        <v>102506</v>
      </c>
      <c r="B6378" s="210" t="s">
        <v>6063</v>
      </c>
      <c r="C6378" s="210" t="s">
        <v>59</v>
      </c>
      <c r="D6378" s="211" t="s">
        <v>2538</v>
      </c>
    </row>
    <row r="6379" spans="1:4" ht="13.5" x14ac:dyDescent="0.25">
      <c r="A6379" s="212">
        <v>102507</v>
      </c>
      <c r="B6379" s="210" t="s">
        <v>6065</v>
      </c>
      <c r="C6379" s="210" t="s">
        <v>59</v>
      </c>
      <c r="D6379" s="211" t="s">
        <v>333</v>
      </c>
    </row>
    <row r="6380" spans="1:4" ht="13.5" x14ac:dyDescent="0.25">
      <c r="A6380" s="212">
        <v>102508</v>
      </c>
      <c r="B6380" s="210" t="s">
        <v>6066</v>
      </c>
      <c r="C6380" s="210" t="s">
        <v>284</v>
      </c>
      <c r="D6380" s="211" t="s">
        <v>39821</v>
      </c>
    </row>
    <row r="6381" spans="1:4" ht="13.5" x14ac:dyDescent="0.25">
      <c r="A6381" s="212">
        <v>102509</v>
      </c>
      <c r="B6381" s="210" t="s">
        <v>6067</v>
      </c>
      <c r="C6381" s="210" t="s">
        <v>284</v>
      </c>
      <c r="D6381" s="211" t="s">
        <v>29837</v>
      </c>
    </row>
    <row r="6382" spans="1:4" ht="13.5" x14ac:dyDescent="0.25">
      <c r="A6382" s="212">
        <v>102512</v>
      </c>
      <c r="B6382" s="210" t="s">
        <v>6068</v>
      </c>
      <c r="C6382" s="210" t="s">
        <v>59</v>
      </c>
      <c r="D6382" s="211" t="s">
        <v>29793</v>
      </c>
    </row>
    <row r="6383" spans="1:4" ht="13.5" x14ac:dyDescent="0.25">
      <c r="A6383" s="212">
        <v>102513</v>
      </c>
      <c r="B6383" s="210" t="s">
        <v>6069</v>
      </c>
      <c r="C6383" s="210" t="s">
        <v>284</v>
      </c>
      <c r="D6383" s="211" t="s">
        <v>32111</v>
      </c>
    </row>
    <row r="6384" spans="1:4" ht="13.5" x14ac:dyDescent="0.25">
      <c r="A6384" s="212">
        <v>102520</v>
      </c>
      <c r="B6384" s="210" t="s">
        <v>6070</v>
      </c>
      <c r="C6384" s="210" t="s">
        <v>284</v>
      </c>
      <c r="D6384" s="211" t="s">
        <v>36599</v>
      </c>
    </row>
    <row r="6385" spans="1:4" ht="13.5" x14ac:dyDescent="0.25">
      <c r="A6385" s="212">
        <v>101749</v>
      </c>
      <c r="B6385" s="210" t="s">
        <v>6071</v>
      </c>
      <c r="C6385" s="210" t="s">
        <v>284</v>
      </c>
      <c r="D6385" s="211" t="s">
        <v>39822</v>
      </c>
    </row>
    <row r="6386" spans="1:4" ht="13.5" x14ac:dyDescent="0.25">
      <c r="A6386" s="212">
        <v>101750</v>
      </c>
      <c r="B6386" s="210" t="s">
        <v>6072</v>
      </c>
      <c r="C6386" s="210" t="s">
        <v>284</v>
      </c>
      <c r="D6386" s="211" t="s">
        <v>32062</v>
      </c>
    </row>
    <row r="6387" spans="1:4" ht="13.5" x14ac:dyDescent="0.25">
      <c r="A6387" s="212">
        <v>101729</v>
      </c>
      <c r="B6387" s="210" t="s">
        <v>6073</v>
      </c>
      <c r="C6387" s="210" t="s">
        <v>284</v>
      </c>
      <c r="D6387" s="211" t="s">
        <v>39823</v>
      </c>
    </row>
    <row r="6388" spans="1:4" ht="13.5" x14ac:dyDescent="0.25">
      <c r="A6388" s="212">
        <v>101746</v>
      </c>
      <c r="B6388" s="210" t="s">
        <v>6074</v>
      </c>
      <c r="C6388" s="210" t="s">
        <v>284</v>
      </c>
      <c r="D6388" s="211" t="s">
        <v>39824</v>
      </c>
    </row>
    <row r="6389" spans="1:4" ht="13.5" x14ac:dyDescent="0.25">
      <c r="A6389" s="212">
        <v>101751</v>
      </c>
      <c r="B6389" s="210" t="s">
        <v>6075</v>
      </c>
      <c r="C6389" s="210" t="s">
        <v>284</v>
      </c>
      <c r="D6389" s="211" t="s">
        <v>39825</v>
      </c>
    </row>
    <row r="6390" spans="1:4" ht="13.5" x14ac:dyDescent="0.25">
      <c r="A6390" s="212">
        <v>87246</v>
      </c>
      <c r="B6390" s="210" t="s">
        <v>39826</v>
      </c>
      <c r="C6390" s="210" t="s">
        <v>284</v>
      </c>
      <c r="D6390" s="211" t="s">
        <v>39827</v>
      </c>
    </row>
    <row r="6391" spans="1:4" ht="13.5" x14ac:dyDescent="0.25">
      <c r="A6391" s="212">
        <v>87247</v>
      </c>
      <c r="B6391" s="210" t="s">
        <v>39828</v>
      </c>
      <c r="C6391" s="210" t="s">
        <v>284</v>
      </c>
      <c r="D6391" s="211" t="s">
        <v>39829</v>
      </c>
    </row>
    <row r="6392" spans="1:4" ht="13.5" x14ac:dyDescent="0.25">
      <c r="A6392" s="212">
        <v>87248</v>
      </c>
      <c r="B6392" s="210" t="s">
        <v>39830</v>
      </c>
      <c r="C6392" s="210" t="s">
        <v>284</v>
      </c>
      <c r="D6392" s="211" t="s">
        <v>39831</v>
      </c>
    </row>
    <row r="6393" spans="1:4" ht="13.5" x14ac:dyDescent="0.25">
      <c r="A6393" s="212">
        <v>87249</v>
      </c>
      <c r="B6393" s="210" t="s">
        <v>39832</v>
      </c>
      <c r="C6393" s="210" t="s">
        <v>284</v>
      </c>
      <c r="D6393" s="211" t="s">
        <v>39833</v>
      </c>
    </row>
    <row r="6394" spans="1:4" ht="13.5" x14ac:dyDescent="0.25">
      <c r="A6394" s="212">
        <v>87250</v>
      </c>
      <c r="B6394" s="210" t="s">
        <v>39834</v>
      </c>
      <c r="C6394" s="210" t="s">
        <v>284</v>
      </c>
      <c r="D6394" s="211" t="s">
        <v>29923</v>
      </c>
    </row>
    <row r="6395" spans="1:4" ht="13.5" x14ac:dyDescent="0.25">
      <c r="A6395" s="212">
        <v>87251</v>
      </c>
      <c r="B6395" s="210" t="s">
        <v>39835</v>
      </c>
      <c r="C6395" s="210" t="s">
        <v>284</v>
      </c>
      <c r="D6395" s="211" t="s">
        <v>8981</v>
      </c>
    </row>
    <row r="6396" spans="1:4" ht="13.5" x14ac:dyDescent="0.25">
      <c r="A6396" s="212">
        <v>87255</v>
      </c>
      <c r="B6396" s="210" t="s">
        <v>39836</v>
      </c>
      <c r="C6396" s="210" t="s">
        <v>284</v>
      </c>
      <c r="D6396" s="211" t="s">
        <v>39837</v>
      </c>
    </row>
    <row r="6397" spans="1:4" ht="13.5" x14ac:dyDescent="0.25">
      <c r="A6397" s="212">
        <v>87256</v>
      </c>
      <c r="B6397" s="210" t="s">
        <v>39838</v>
      </c>
      <c r="C6397" s="210" t="s">
        <v>284</v>
      </c>
      <c r="D6397" s="211" t="s">
        <v>39839</v>
      </c>
    </row>
    <row r="6398" spans="1:4" ht="13.5" x14ac:dyDescent="0.25">
      <c r="A6398" s="212">
        <v>87257</v>
      </c>
      <c r="B6398" s="210" t="s">
        <v>39840</v>
      </c>
      <c r="C6398" s="210" t="s">
        <v>284</v>
      </c>
      <c r="D6398" s="211" t="s">
        <v>30123</v>
      </c>
    </row>
    <row r="6399" spans="1:4" ht="13.5" x14ac:dyDescent="0.25">
      <c r="A6399" s="212">
        <v>87258</v>
      </c>
      <c r="B6399" s="210" t="s">
        <v>6076</v>
      </c>
      <c r="C6399" s="210" t="s">
        <v>284</v>
      </c>
      <c r="D6399" s="211" t="s">
        <v>39841</v>
      </c>
    </row>
    <row r="6400" spans="1:4" ht="13.5" x14ac:dyDescent="0.25">
      <c r="A6400" s="212">
        <v>87259</v>
      </c>
      <c r="B6400" s="210" t="s">
        <v>6077</v>
      </c>
      <c r="C6400" s="210" t="s">
        <v>284</v>
      </c>
      <c r="D6400" s="211" t="s">
        <v>38380</v>
      </c>
    </row>
    <row r="6401" spans="1:4" ht="13.5" x14ac:dyDescent="0.25">
      <c r="A6401" s="212">
        <v>87260</v>
      </c>
      <c r="B6401" s="210" t="s">
        <v>6078</v>
      </c>
      <c r="C6401" s="210" t="s">
        <v>284</v>
      </c>
      <c r="D6401" s="211" t="s">
        <v>39842</v>
      </c>
    </row>
    <row r="6402" spans="1:4" ht="13.5" x14ac:dyDescent="0.25">
      <c r="A6402" s="212">
        <v>87261</v>
      </c>
      <c r="B6402" s="210" t="s">
        <v>6079</v>
      </c>
      <c r="C6402" s="210" t="s">
        <v>284</v>
      </c>
      <c r="D6402" s="211" t="s">
        <v>39843</v>
      </c>
    </row>
    <row r="6403" spans="1:4" ht="13.5" x14ac:dyDescent="0.25">
      <c r="A6403" s="212">
        <v>87262</v>
      </c>
      <c r="B6403" s="210" t="s">
        <v>6080</v>
      </c>
      <c r="C6403" s="210" t="s">
        <v>284</v>
      </c>
      <c r="D6403" s="211" t="s">
        <v>39844</v>
      </c>
    </row>
    <row r="6404" spans="1:4" ht="13.5" x14ac:dyDescent="0.25">
      <c r="A6404" s="212">
        <v>87263</v>
      </c>
      <c r="B6404" s="210" t="s">
        <v>6081</v>
      </c>
      <c r="C6404" s="210" t="s">
        <v>284</v>
      </c>
      <c r="D6404" s="211" t="s">
        <v>39845</v>
      </c>
    </row>
    <row r="6405" spans="1:4" ht="13.5" x14ac:dyDescent="0.25">
      <c r="A6405" s="212">
        <v>104593</v>
      </c>
      <c r="B6405" s="210" t="s">
        <v>39846</v>
      </c>
      <c r="C6405" s="210" t="s">
        <v>284</v>
      </c>
      <c r="D6405" s="211" t="s">
        <v>39847</v>
      </c>
    </row>
    <row r="6406" spans="1:4" ht="13.5" x14ac:dyDescent="0.25">
      <c r="A6406" s="212">
        <v>104594</v>
      </c>
      <c r="B6406" s="210" t="s">
        <v>39848</v>
      </c>
      <c r="C6406" s="210" t="s">
        <v>284</v>
      </c>
      <c r="D6406" s="211" t="s">
        <v>39849</v>
      </c>
    </row>
    <row r="6407" spans="1:4" ht="13.5" x14ac:dyDescent="0.25">
      <c r="A6407" s="212">
        <v>104595</v>
      </c>
      <c r="B6407" s="210" t="s">
        <v>39850</v>
      </c>
      <c r="C6407" s="210" t="s">
        <v>284</v>
      </c>
      <c r="D6407" s="211" t="s">
        <v>38903</v>
      </c>
    </row>
    <row r="6408" spans="1:4" ht="13.5" x14ac:dyDescent="0.25">
      <c r="A6408" s="212">
        <v>104596</v>
      </c>
      <c r="B6408" s="210" t="s">
        <v>6082</v>
      </c>
      <c r="C6408" s="210" t="s">
        <v>284</v>
      </c>
      <c r="D6408" s="211" t="s">
        <v>4758</v>
      </c>
    </row>
    <row r="6409" spans="1:4" ht="13.5" x14ac:dyDescent="0.25">
      <c r="A6409" s="212">
        <v>104597</v>
      </c>
      <c r="B6409" s="210" t="s">
        <v>6083</v>
      </c>
      <c r="C6409" s="210" t="s">
        <v>284</v>
      </c>
      <c r="D6409" s="211" t="s">
        <v>39851</v>
      </c>
    </row>
    <row r="6410" spans="1:4" ht="13.5" x14ac:dyDescent="0.25">
      <c r="A6410" s="212">
        <v>104598</v>
      </c>
      <c r="B6410" s="210" t="s">
        <v>6084</v>
      </c>
      <c r="C6410" s="210" t="s">
        <v>284</v>
      </c>
      <c r="D6410" s="211" t="s">
        <v>39852</v>
      </c>
    </row>
    <row r="6411" spans="1:4" ht="13.5" x14ac:dyDescent="0.25">
      <c r="A6411" s="212">
        <v>104599</v>
      </c>
      <c r="B6411" s="210" t="s">
        <v>39853</v>
      </c>
      <c r="C6411" s="210" t="s">
        <v>284</v>
      </c>
      <c r="D6411" s="211" t="s">
        <v>39854</v>
      </c>
    </row>
    <row r="6412" spans="1:4" ht="13.5" x14ac:dyDescent="0.25">
      <c r="A6412" s="212">
        <v>104601</v>
      </c>
      <c r="B6412" s="210" t="s">
        <v>39855</v>
      </c>
      <c r="C6412" s="210" t="s">
        <v>284</v>
      </c>
      <c r="D6412" s="211" t="s">
        <v>36532</v>
      </c>
    </row>
    <row r="6413" spans="1:4" ht="13.5" x14ac:dyDescent="0.25">
      <c r="A6413" s="212">
        <v>104603</v>
      </c>
      <c r="B6413" s="210" t="s">
        <v>39856</v>
      </c>
      <c r="C6413" s="210" t="s">
        <v>284</v>
      </c>
      <c r="D6413" s="211" t="s">
        <v>39821</v>
      </c>
    </row>
    <row r="6414" spans="1:4" ht="13.5" x14ac:dyDescent="0.25">
      <c r="A6414" s="212">
        <v>104605</v>
      </c>
      <c r="B6414" s="210" t="s">
        <v>39857</v>
      </c>
      <c r="C6414" s="210" t="s">
        <v>284</v>
      </c>
      <c r="D6414" s="211" t="s">
        <v>39858</v>
      </c>
    </row>
    <row r="6415" spans="1:4" ht="13.5" x14ac:dyDescent="0.25">
      <c r="A6415" s="212">
        <v>104606</v>
      </c>
      <c r="B6415" s="210" t="s">
        <v>39859</v>
      </c>
      <c r="C6415" s="210" t="s">
        <v>284</v>
      </c>
      <c r="D6415" s="211" t="s">
        <v>39860</v>
      </c>
    </row>
    <row r="6416" spans="1:4" ht="13.5" x14ac:dyDescent="0.25">
      <c r="A6416" s="212">
        <v>104607</v>
      </c>
      <c r="B6416" s="210" t="s">
        <v>39861</v>
      </c>
      <c r="C6416" s="210" t="s">
        <v>284</v>
      </c>
      <c r="D6416" s="211" t="s">
        <v>30589</v>
      </c>
    </row>
    <row r="6417" spans="1:4" ht="13.5" x14ac:dyDescent="0.25">
      <c r="A6417" s="212">
        <v>104608</v>
      </c>
      <c r="B6417" s="210" t="s">
        <v>6085</v>
      </c>
      <c r="C6417" s="210" t="s">
        <v>284</v>
      </c>
      <c r="D6417" s="211" t="s">
        <v>39862</v>
      </c>
    </row>
    <row r="6418" spans="1:4" ht="13.5" x14ac:dyDescent="0.25">
      <c r="A6418" s="212">
        <v>104609</v>
      </c>
      <c r="B6418" s="210" t="s">
        <v>6086</v>
      </c>
      <c r="C6418" s="210" t="s">
        <v>284</v>
      </c>
      <c r="D6418" s="211" t="s">
        <v>33278</v>
      </c>
    </row>
    <row r="6419" spans="1:4" ht="13.5" x14ac:dyDescent="0.25">
      <c r="A6419" s="212">
        <v>104610</v>
      </c>
      <c r="B6419" s="210" t="s">
        <v>6087</v>
      </c>
      <c r="C6419" s="210" t="s">
        <v>284</v>
      </c>
      <c r="D6419" s="211" t="s">
        <v>39863</v>
      </c>
    </row>
    <row r="6420" spans="1:4" ht="13.5" x14ac:dyDescent="0.25">
      <c r="A6420" s="212">
        <v>98671</v>
      </c>
      <c r="B6420" s="210" t="s">
        <v>6088</v>
      </c>
      <c r="C6420" s="210" t="s">
        <v>284</v>
      </c>
      <c r="D6420" s="211" t="s">
        <v>39864</v>
      </c>
    </row>
    <row r="6421" spans="1:4" ht="13.5" x14ac:dyDescent="0.25">
      <c r="A6421" s="212">
        <v>98672</v>
      </c>
      <c r="B6421" s="210" t="s">
        <v>6089</v>
      </c>
      <c r="C6421" s="210" t="s">
        <v>284</v>
      </c>
      <c r="D6421" s="211" t="s">
        <v>39865</v>
      </c>
    </row>
    <row r="6422" spans="1:4" ht="13.5" x14ac:dyDescent="0.25">
      <c r="A6422" s="212">
        <v>98678</v>
      </c>
      <c r="B6422" s="210" t="s">
        <v>6090</v>
      </c>
      <c r="C6422" s="210" t="s">
        <v>284</v>
      </c>
      <c r="D6422" s="211" t="s">
        <v>39866</v>
      </c>
    </row>
    <row r="6423" spans="1:4" ht="13.5" x14ac:dyDescent="0.25">
      <c r="A6423" s="212">
        <v>98679</v>
      </c>
      <c r="B6423" s="210" t="s">
        <v>6091</v>
      </c>
      <c r="C6423" s="210" t="s">
        <v>284</v>
      </c>
      <c r="D6423" s="211" t="s">
        <v>36635</v>
      </c>
    </row>
    <row r="6424" spans="1:4" ht="13.5" x14ac:dyDescent="0.25">
      <c r="A6424" s="212">
        <v>98680</v>
      </c>
      <c r="B6424" s="210" t="s">
        <v>6093</v>
      </c>
      <c r="C6424" s="210" t="s">
        <v>284</v>
      </c>
      <c r="D6424" s="211" t="s">
        <v>30302</v>
      </c>
    </row>
    <row r="6425" spans="1:4" ht="13.5" x14ac:dyDescent="0.25">
      <c r="A6425" s="212">
        <v>98681</v>
      </c>
      <c r="B6425" s="210" t="s">
        <v>6094</v>
      </c>
      <c r="C6425" s="210" t="s">
        <v>284</v>
      </c>
      <c r="D6425" s="211" t="s">
        <v>33292</v>
      </c>
    </row>
    <row r="6426" spans="1:4" ht="13.5" x14ac:dyDescent="0.25">
      <c r="A6426" s="212">
        <v>98682</v>
      </c>
      <c r="B6426" s="210" t="s">
        <v>6095</v>
      </c>
      <c r="C6426" s="210" t="s">
        <v>284</v>
      </c>
      <c r="D6426" s="211" t="s">
        <v>37411</v>
      </c>
    </row>
    <row r="6427" spans="1:4" ht="13.5" x14ac:dyDescent="0.25">
      <c r="A6427" s="212">
        <v>98685</v>
      </c>
      <c r="B6427" s="210" t="s">
        <v>6096</v>
      </c>
      <c r="C6427" s="210" t="s">
        <v>59</v>
      </c>
      <c r="D6427" s="211" t="s">
        <v>39867</v>
      </c>
    </row>
    <row r="6428" spans="1:4" ht="13.5" x14ac:dyDescent="0.25">
      <c r="A6428" s="212">
        <v>98686</v>
      </c>
      <c r="B6428" s="210" t="s">
        <v>6097</v>
      </c>
      <c r="C6428" s="210" t="s">
        <v>59</v>
      </c>
      <c r="D6428" s="211" t="s">
        <v>30901</v>
      </c>
    </row>
    <row r="6429" spans="1:4" ht="13.5" x14ac:dyDescent="0.25">
      <c r="A6429" s="212">
        <v>98688</v>
      </c>
      <c r="B6429" s="210" t="s">
        <v>6098</v>
      </c>
      <c r="C6429" s="210" t="s">
        <v>59</v>
      </c>
      <c r="D6429" s="211" t="s">
        <v>39868</v>
      </c>
    </row>
    <row r="6430" spans="1:4" ht="13.5" x14ac:dyDescent="0.25">
      <c r="A6430" s="212">
        <v>98689</v>
      </c>
      <c r="B6430" s="210" t="s">
        <v>6099</v>
      </c>
      <c r="C6430" s="210" t="s">
        <v>59</v>
      </c>
      <c r="D6430" s="211" t="s">
        <v>39869</v>
      </c>
    </row>
    <row r="6431" spans="1:4" ht="13.5" x14ac:dyDescent="0.25">
      <c r="A6431" s="212">
        <v>101090</v>
      </c>
      <c r="B6431" s="210" t="s">
        <v>6100</v>
      </c>
      <c r="C6431" s="210" t="s">
        <v>284</v>
      </c>
      <c r="D6431" s="211" t="s">
        <v>39870</v>
      </c>
    </row>
    <row r="6432" spans="1:4" ht="13.5" x14ac:dyDescent="0.25">
      <c r="A6432" s="212">
        <v>101091</v>
      </c>
      <c r="B6432" s="210" t="s">
        <v>6101</v>
      </c>
      <c r="C6432" s="210" t="s">
        <v>284</v>
      </c>
      <c r="D6432" s="211" t="s">
        <v>39871</v>
      </c>
    </row>
    <row r="6433" spans="1:4" ht="13.5" x14ac:dyDescent="0.25">
      <c r="A6433" s="212">
        <v>101725</v>
      </c>
      <c r="B6433" s="210" t="s">
        <v>6102</v>
      </c>
      <c r="C6433" s="210" t="s">
        <v>284</v>
      </c>
      <c r="D6433" s="211" t="s">
        <v>39650</v>
      </c>
    </row>
    <row r="6434" spans="1:4" ht="13.5" x14ac:dyDescent="0.25">
      <c r="A6434" s="212">
        <v>101726</v>
      </c>
      <c r="B6434" s="210" t="s">
        <v>6103</v>
      </c>
      <c r="C6434" s="210" t="s">
        <v>284</v>
      </c>
      <c r="D6434" s="211" t="s">
        <v>39872</v>
      </c>
    </row>
    <row r="6435" spans="1:4" ht="13.5" x14ac:dyDescent="0.25">
      <c r="A6435" s="212">
        <v>101731</v>
      </c>
      <c r="B6435" s="210" t="s">
        <v>6104</v>
      </c>
      <c r="C6435" s="210" t="s">
        <v>284</v>
      </c>
      <c r="D6435" s="211" t="s">
        <v>39873</v>
      </c>
    </row>
    <row r="6436" spans="1:4" ht="13.5" x14ac:dyDescent="0.25">
      <c r="A6436" s="212">
        <v>101732</v>
      </c>
      <c r="B6436" s="210" t="s">
        <v>6105</v>
      </c>
      <c r="C6436" s="210" t="s">
        <v>284</v>
      </c>
      <c r="D6436" s="211" t="s">
        <v>39874</v>
      </c>
    </row>
    <row r="6437" spans="1:4" ht="13.5" x14ac:dyDescent="0.25">
      <c r="A6437" s="212">
        <v>101094</v>
      </c>
      <c r="B6437" s="210" t="s">
        <v>6106</v>
      </c>
      <c r="C6437" s="210" t="s">
        <v>59</v>
      </c>
      <c r="D6437" s="211" t="s">
        <v>39875</v>
      </c>
    </row>
    <row r="6438" spans="1:4" ht="13.5" x14ac:dyDescent="0.25">
      <c r="A6438" s="212">
        <v>101727</v>
      </c>
      <c r="B6438" s="210" t="s">
        <v>6107</v>
      </c>
      <c r="C6438" s="210" t="s">
        <v>284</v>
      </c>
      <c r="D6438" s="211" t="s">
        <v>36793</v>
      </c>
    </row>
    <row r="6439" spans="1:4" ht="13.5" x14ac:dyDescent="0.25">
      <c r="A6439" s="212">
        <v>101733</v>
      </c>
      <c r="B6439" s="210" t="s">
        <v>6108</v>
      </c>
      <c r="C6439" s="210" t="s">
        <v>284</v>
      </c>
      <c r="D6439" s="211" t="s">
        <v>39876</v>
      </c>
    </row>
    <row r="6440" spans="1:4" ht="13.5" x14ac:dyDescent="0.25">
      <c r="A6440" s="212">
        <v>101734</v>
      </c>
      <c r="B6440" s="210" t="s">
        <v>6109</v>
      </c>
      <c r="C6440" s="210" t="s">
        <v>284</v>
      </c>
      <c r="D6440" s="211" t="s">
        <v>39877</v>
      </c>
    </row>
    <row r="6441" spans="1:4" ht="13.5" x14ac:dyDescent="0.25">
      <c r="A6441" s="212">
        <v>101735</v>
      </c>
      <c r="B6441" s="210" t="s">
        <v>6110</v>
      </c>
      <c r="C6441" s="210" t="s">
        <v>284</v>
      </c>
      <c r="D6441" s="211" t="s">
        <v>39878</v>
      </c>
    </row>
    <row r="6442" spans="1:4" ht="13.5" x14ac:dyDescent="0.25">
      <c r="A6442" s="212">
        <v>101736</v>
      </c>
      <c r="B6442" s="210" t="s">
        <v>6111</v>
      </c>
      <c r="C6442" s="210" t="s">
        <v>284</v>
      </c>
      <c r="D6442" s="211" t="s">
        <v>39879</v>
      </c>
    </row>
    <row r="6443" spans="1:4" ht="13.5" x14ac:dyDescent="0.25">
      <c r="A6443" s="212">
        <v>101737</v>
      </c>
      <c r="B6443" s="210" t="s">
        <v>6112</v>
      </c>
      <c r="C6443" s="210" t="s">
        <v>284</v>
      </c>
      <c r="D6443" s="211" t="s">
        <v>38904</v>
      </c>
    </row>
    <row r="6444" spans="1:4" ht="13.5" x14ac:dyDescent="0.25">
      <c r="A6444" s="212">
        <v>101748</v>
      </c>
      <c r="B6444" s="210" t="s">
        <v>6113</v>
      </c>
      <c r="C6444" s="210" t="s">
        <v>284</v>
      </c>
      <c r="D6444" s="211" t="s">
        <v>39880</v>
      </c>
    </row>
    <row r="6445" spans="1:4" ht="13.5" x14ac:dyDescent="0.25">
      <c r="A6445" s="212">
        <v>104162</v>
      </c>
      <c r="B6445" s="210" t="s">
        <v>6114</v>
      </c>
      <c r="C6445" s="210" t="s">
        <v>284</v>
      </c>
      <c r="D6445" s="211" t="s">
        <v>39881</v>
      </c>
    </row>
    <row r="6446" spans="1:4" ht="13.5" x14ac:dyDescent="0.25">
      <c r="A6446" s="212">
        <v>101092</v>
      </c>
      <c r="B6446" s="210" t="s">
        <v>6115</v>
      </c>
      <c r="C6446" s="210" t="s">
        <v>284</v>
      </c>
      <c r="D6446" s="211" t="s">
        <v>39882</v>
      </c>
    </row>
    <row r="6447" spans="1:4" ht="13.5" x14ac:dyDescent="0.25">
      <c r="A6447" s="212">
        <v>101093</v>
      </c>
      <c r="B6447" s="210" t="s">
        <v>6116</v>
      </c>
      <c r="C6447" s="210" t="s">
        <v>284</v>
      </c>
      <c r="D6447" s="211" t="s">
        <v>39883</v>
      </c>
    </row>
    <row r="6448" spans="1:4" ht="13.5" x14ac:dyDescent="0.25">
      <c r="A6448" s="212">
        <v>98695</v>
      </c>
      <c r="B6448" s="210" t="s">
        <v>6117</v>
      </c>
      <c r="C6448" s="210" t="s">
        <v>59</v>
      </c>
      <c r="D6448" s="211" t="s">
        <v>39884</v>
      </c>
    </row>
    <row r="6449" spans="1:4" ht="13.5" x14ac:dyDescent="0.25">
      <c r="A6449" s="212">
        <v>98697</v>
      </c>
      <c r="B6449" s="210" t="s">
        <v>6118</v>
      </c>
      <c r="C6449" s="210" t="s">
        <v>59</v>
      </c>
      <c r="D6449" s="211" t="s">
        <v>39885</v>
      </c>
    </row>
    <row r="6450" spans="1:4" ht="13.5" x14ac:dyDescent="0.25">
      <c r="A6450" s="212">
        <v>101738</v>
      </c>
      <c r="B6450" s="210" t="s">
        <v>6119</v>
      </c>
      <c r="C6450" s="210" t="s">
        <v>59</v>
      </c>
      <c r="D6450" s="211" t="s">
        <v>38481</v>
      </c>
    </row>
    <row r="6451" spans="1:4" ht="13.5" x14ac:dyDescent="0.25">
      <c r="A6451" s="212">
        <v>101739</v>
      </c>
      <c r="B6451" s="210" t="s">
        <v>6120</v>
      </c>
      <c r="C6451" s="210" t="s">
        <v>59</v>
      </c>
      <c r="D6451" s="211" t="s">
        <v>31743</v>
      </c>
    </row>
    <row r="6452" spans="1:4" ht="13.5" x14ac:dyDescent="0.25">
      <c r="A6452" s="212">
        <v>88648</v>
      </c>
      <c r="B6452" s="210" t="s">
        <v>39886</v>
      </c>
      <c r="C6452" s="210" t="s">
        <v>59</v>
      </c>
      <c r="D6452" s="211" t="s">
        <v>38442</v>
      </c>
    </row>
    <row r="6453" spans="1:4" ht="13.5" x14ac:dyDescent="0.25">
      <c r="A6453" s="212">
        <v>88649</v>
      </c>
      <c r="B6453" s="210" t="s">
        <v>39887</v>
      </c>
      <c r="C6453" s="210" t="s">
        <v>59</v>
      </c>
      <c r="D6453" s="211" t="s">
        <v>38428</v>
      </c>
    </row>
    <row r="6454" spans="1:4" ht="13.5" x14ac:dyDescent="0.25">
      <c r="A6454" s="212">
        <v>88650</v>
      </c>
      <c r="B6454" s="210" t="s">
        <v>39888</v>
      </c>
      <c r="C6454" s="210" t="s">
        <v>59</v>
      </c>
      <c r="D6454" s="211" t="s">
        <v>39889</v>
      </c>
    </row>
    <row r="6455" spans="1:4" ht="13.5" x14ac:dyDescent="0.25">
      <c r="A6455" s="212">
        <v>101740</v>
      </c>
      <c r="B6455" s="210" t="s">
        <v>6122</v>
      </c>
      <c r="C6455" s="210" t="s">
        <v>59</v>
      </c>
      <c r="D6455" s="211" t="s">
        <v>39890</v>
      </c>
    </row>
    <row r="6456" spans="1:4" ht="13.5" x14ac:dyDescent="0.25">
      <c r="A6456" s="212">
        <v>101741</v>
      </c>
      <c r="B6456" s="210" t="s">
        <v>6123</v>
      </c>
      <c r="C6456" s="210" t="s">
        <v>59</v>
      </c>
      <c r="D6456" s="211" t="s">
        <v>31634</v>
      </c>
    </row>
    <row r="6457" spans="1:4" ht="13.5" x14ac:dyDescent="0.25">
      <c r="A6457" s="212">
        <v>94990</v>
      </c>
      <c r="B6457" s="210" t="s">
        <v>6124</v>
      </c>
      <c r="C6457" s="210" t="s">
        <v>38</v>
      </c>
      <c r="D6457" s="211" t="s">
        <v>39891</v>
      </c>
    </row>
    <row r="6458" spans="1:4" ht="13.5" x14ac:dyDescent="0.25">
      <c r="A6458" s="212">
        <v>94991</v>
      </c>
      <c r="B6458" s="210" t="s">
        <v>6125</v>
      </c>
      <c r="C6458" s="210" t="s">
        <v>38</v>
      </c>
      <c r="D6458" s="211" t="s">
        <v>39892</v>
      </c>
    </row>
    <row r="6459" spans="1:4" ht="13.5" x14ac:dyDescent="0.25">
      <c r="A6459" s="212">
        <v>94992</v>
      </c>
      <c r="B6459" s="210" t="s">
        <v>6126</v>
      </c>
      <c r="C6459" s="210" t="s">
        <v>284</v>
      </c>
      <c r="D6459" s="211" t="s">
        <v>33510</v>
      </c>
    </row>
    <row r="6460" spans="1:4" ht="13.5" x14ac:dyDescent="0.25">
      <c r="A6460" s="212">
        <v>94993</v>
      </c>
      <c r="B6460" s="210" t="s">
        <v>6127</v>
      </c>
      <c r="C6460" s="210" t="s">
        <v>284</v>
      </c>
      <c r="D6460" s="211" t="s">
        <v>39893</v>
      </c>
    </row>
    <row r="6461" spans="1:4" ht="13.5" x14ac:dyDescent="0.25">
      <c r="A6461" s="212">
        <v>94994</v>
      </c>
      <c r="B6461" s="210" t="s">
        <v>6128</v>
      </c>
      <c r="C6461" s="210" t="s">
        <v>284</v>
      </c>
      <c r="D6461" s="211" t="s">
        <v>39894</v>
      </c>
    </row>
    <row r="6462" spans="1:4" ht="13.5" x14ac:dyDescent="0.25">
      <c r="A6462" s="212">
        <v>94995</v>
      </c>
      <c r="B6462" s="210" t="s">
        <v>6129</v>
      </c>
      <c r="C6462" s="210" t="s">
        <v>284</v>
      </c>
      <c r="D6462" s="211" t="s">
        <v>39895</v>
      </c>
    </row>
    <row r="6463" spans="1:4" ht="13.5" x14ac:dyDescent="0.25">
      <c r="A6463" s="212">
        <v>101747</v>
      </c>
      <c r="B6463" s="210" t="s">
        <v>6130</v>
      </c>
      <c r="C6463" s="210" t="s">
        <v>284</v>
      </c>
      <c r="D6463" s="211" t="s">
        <v>39896</v>
      </c>
    </row>
    <row r="6464" spans="1:4" ht="13.5" x14ac:dyDescent="0.25">
      <c r="A6464" s="212">
        <v>104626</v>
      </c>
      <c r="B6464" s="210" t="s">
        <v>6131</v>
      </c>
      <c r="C6464" s="210" t="s">
        <v>38</v>
      </c>
      <c r="D6464" s="211" t="s">
        <v>39897</v>
      </c>
    </row>
    <row r="6465" spans="1:4" ht="13.5" x14ac:dyDescent="0.25">
      <c r="A6465" s="212">
        <v>104658</v>
      </c>
      <c r="B6465" s="210" t="s">
        <v>31154</v>
      </c>
      <c r="C6465" s="210" t="s">
        <v>284</v>
      </c>
      <c r="D6465" s="211" t="s">
        <v>39898</v>
      </c>
    </row>
    <row r="6466" spans="1:4" ht="13.5" x14ac:dyDescent="0.25">
      <c r="A6466" s="212">
        <v>87620</v>
      </c>
      <c r="B6466" s="210" t="s">
        <v>6132</v>
      </c>
      <c r="C6466" s="210" t="s">
        <v>284</v>
      </c>
      <c r="D6466" s="211" t="s">
        <v>33909</v>
      </c>
    </row>
    <row r="6467" spans="1:4" ht="13.5" x14ac:dyDescent="0.25">
      <c r="A6467" s="212">
        <v>87622</v>
      </c>
      <c r="B6467" s="210" t="s">
        <v>6133</v>
      </c>
      <c r="C6467" s="210" t="s">
        <v>284</v>
      </c>
      <c r="D6467" s="211" t="s">
        <v>39899</v>
      </c>
    </row>
    <row r="6468" spans="1:4" ht="13.5" x14ac:dyDescent="0.25">
      <c r="A6468" s="212">
        <v>87623</v>
      </c>
      <c r="B6468" s="210" t="s">
        <v>6134</v>
      </c>
      <c r="C6468" s="210" t="s">
        <v>284</v>
      </c>
      <c r="D6468" s="211" t="s">
        <v>39900</v>
      </c>
    </row>
    <row r="6469" spans="1:4" ht="13.5" x14ac:dyDescent="0.25">
      <c r="A6469" s="212">
        <v>87624</v>
      </c>
      <c r="B6469" s="210" t="s">
        <v>29869</v>
      </c>
      <c r="C6469" s="210" t="s">
        <v>284</v>
      </c>
      <c r="D6469" s="211" t="s">
        <v>39901</v>
      </c>
    </row>
    <row r="6470" spans="1:4" ht="13.5" x14ac:dyDescent="0.25">
      <c r="A6470" s="212">
        <v>87630</v>
      </c>
      <c r="B6470" s="210" t="s">
        <v>6135</v>
      </c>
      <c r="C6470" s="210" t="s">
        <v>284</v>
      </c>
      <c r="D6470" s="211" t="s">
        <v>39902</v>
      </c>
    </row>
    <row r="6471" spans="1:4" ht="13.5" x14ac:dyDescent="0.25">
      <c r="A6471" s="212">
        <v>87632</v>
      </c>
      <c r="B6471" s="210" t="s">
        <v>6136</v>
      </c>
      <c r="C6471" s="210" t="s">
        <v>284</v>
      </c>
      <c r="D6471" s="211" t="s">
        <v>39903</v>
      </c>
    </row>
    <row r="6472" spans="1:4" ht="13.5" x14ac:dyDescent="0.25">
      <c r="A6472" s="212">
        <v>87633</v>
      </c>
      <c r="B6472" s="210" t="s">
        <v>6137</v>
      </c>
      <c r="C6472" s="210" t="s">
        <v>284</v>
      </c>
      <c r="D6472" s="211" t="s">
        <v>39904</v>
      </c>
    </row>
    <row r="6473" spans="1:4" ht="13.5" x14ac:dyDescent="0.25">
      <c r="A6473" s="212">
        <v>87634</v>
      </c>
      <c r="B6473" s="210" t="s">
        <v>6138</v>
      </c>
      <c r="C6473" s="210" t="s">
        <v>284</v>
      </c>
      <c r="D6473" s="211" t="s">
        <v>39905</v>
      </c>
    </row>
    <row r="6474" spans="1:4" ht="13.5" x14ac:dyDescent="0.25">
      <c r="A6474" s="212">
        <v>87640</v>
      </c>
      <c r="B6474" s="210" t="s">
        <v>6139</v>
      </c>
      <c r="C6474" s="210" t="s">
        <v>284</v>
      </c>
      <c r="D6474" s="211" t="s">
        <v>39906</v>
      </c>
    </row>
    <row r="6475" spans="1:4" ht="13.5" x14ac:dyDescent="0.25">
      <c r="A6475" s="212">
        <v>87642</v>
      </c>
      <c r="B6475" s="210" t="s">
        <v>6140</v>
      </c>
      <c r="C6475" s="210" t="s">
        <v>284</v>
      </c>
      <c r="D6475" s="211" t="s">
        <v>39907</v>
      </c>
    </row>
    <row r="6476" spans="1:4" ht="13.5" x14ac:dyDescent="0.25">
      <c r="A6476" s="212">
        <v>87643</v>
      </c>
      <c r="B6476" s="210" t="s">
        <v>6141</v>
      </c>
      <c r="C6476" s="210" t="s">
        <v>284</v>
      </c>
      <c r="D6476" s="211" t="s">
        <v>39908</v>
      </c>
    </row>
    <row r="6477" spans="1:4" ht="13.5" x14ac:dyDescent="0.25">
      <c r="A6477" s="212">
        <v>87644</v>
      </c>
      <c r="B6477" s="210" t="s">
        <v>6142</v>
      </c>
      <c r="C6477" s="210" t="s">
        <v>284</v>
      </c>
      <c r="D6477" s="211" t="s">
        <v>39909</v>
      </c>
    </row>
    <row r="6478" spans="1:4" ht="13.5" x14ac:dyDescent="0.25">
      <c r="A6478" s="212">
        <v>87680</v>
      </c>
      <c r="B6478" s="210" t="s">
        <v>6143</v>
      </c>
      <c r="C6478" s="210" t="s">
        <v>284</v>
      </c>
      <c r="D6478" s="211" t="s">
        <v>30006</v>
      </c>
    </row>
    <row r="6479" spans="1:4" ht="13.5" x14ac:dyDescent="0.25">
      <c r="A6479" s="212">
        <v>87682</v>
      </c>
      <c r="B6479" s="210" t="s">
        <v>6144</v>
      </c>
      <c r="C6479" s="210" t="s">
        <v>284</v>
      </c>
      <c r="D6479" s="211" t="s">
        <v>30356</v>
      </c>
    </row>
    <row r="6480" spans="1:4" ht="13.5" x14ac:dyDescent="0.25">
      <c r="A6480" s="212">
        <v>87683</v>
      </c>
      <c r="B6480" s="210" t="s">
        <v>6145</v>
      </c>
      <c r="C6480" s="210" t="s">
        <v>284</v>
      </c>
      <c r="D6480" s="211" t="s">
        <v>39910</v>
      </c>
    </row>
    <row r="6481" spans="1:4" ht="13.5" x14ac:dyDescent="0.25">
      <c r="A6481" s="212">
        <v>87684</v>
      </c>
      <c r="B6481" s="210" t="s">
        <v>6146</v>
      </c>
      <c r="C6481" s="210" t="s">
        <v>284</v>
      </c>
      <c r="D6481" s="211" t="s">
        <v>39911</v>
      </c>
    </row>
    <row r="6482" spans="1:4" ht="13.5" x14ac:dyDescent="0.25">
      <c r="A6482" s="212">
        <v>87690</v>
      </c>
      <c r="B6482" s="210" t="s">
        <v>6147</v>
      </c>
      <c r="C6482" s="210" t="s">
        <v>284</v>
      </c>
      <c r="D6482" s="211" t="s">
        <v>33827</v>
      </c>
    </row>
    <row r="6483" spans="1:4" ht="13.5" x14ac:dyDescent="0.25">
      <c r="A6483" s="212">
        <v>87692</v>
      </c>
      <c r="B6483" s="210" t="s">
        <v>6148</v>
      </c>
      <c r="C6483" s="210" t="s">
        <v>284</v>
      </c>
      <c r="D6483" s="211" t="s">
        <v>33596</v>
      </c>
    </row>
    <row r="6484" spans="1:4" ht="13.5" x14ac:dyDescent="0.25">
      <c r="A6484" s="212">
        <v>87693</v>
      </c>
      <c r="B6484" s="210" t="s">
        <v>6149</v>
      </c>
      <c r="C6484" s="210" t="s">
        <v>284</v>
      </c>
      <c r="D6484" s="211" t="s">
        <v>39912</v>
      </c>
    </row>
    <row r="6485" spans="1:4" ht="13.5" x14ac:dyDescent="0.25">
      <c r="A6485" s="212">
        <v>87694</v>
      </c>
      <c r="B6485" s="210" t="s">
        <v>6150</v>
      </c>
      <c r="C6485" s="210" t="s">
        <v>284</v>
      </c>
      <c r="D6485" s="211" t="s">
        <v>39913</v>
      </c>
    </row>
    <row r="6486" spans="1:4" ht="13.5" x14ac:dyDescent="0.25">
      <c r="A6486" s="212">
        <v>87700</v>
      </c>
      <c r="B6486" s="210" t="s">
        <v>6151</v>
      </c>
      <c r="C6486" s="210" t="s">
        <v>284</v>
      </c>
      <c r="D6486" s="211" t="s">
        <v>30895</v>
      </c>
    </row>
    <row r="6487" spans="1:4" ht="13.5" x14ac:dyDescent="0.25">
      <c r="A6487" s="212">
        <v>87702</v>
      </c>
      <c r="B6487" s="210" t="s">
        <v>6152</v>
      </c>
      <c r="C6487" s="210" t="s">
        <v>284</v>
      </c>
      <c r="D6487" s="211" t="s">
        <v>33633</v>
      </c>
    </row>
    <row r="6488" spans="1:4" ht="13.5" x14ac:dyDescent="0.25">
      <c r="A6488" s="212">
        <v>87703</v>
      </c>
      <c r="B6488" s="210" t="s">
        <v>6153</v>
      </c>
      <c r="C6488" s="210" t="s">
        <v>284</v>
      </c>
      <c r="D6488" s="211" t="s">
        <v>39914</v>
      </c>
    </row>
    <row r="6489" spans="1:4" ht="13.5" x14ac:dyDescent="0.25">
      <c r="A6489" s="212">
        <v>87704</v>
      </c>
      <c r="B6489" s="210" t="s">
        <v>6154</v>
      </c>
      <c r="C6489" s="210" t="s">
        <v>284</v>
      </c>
      <c r="D6489" s="211" t="s">
        <v>39915</v>
      </c>
    </row>
    <row r="6490" spans="1:4" ht="13.5" x14ac:dyDescent="0.25">
      <c r="A6490" s="212">
        <v>87735</v>
      </c>
      <c r="B6490" s="210" t="s">
        <v>6155</v>
      </c>
      <c r="C6490" s="210" t="s">
        <v>284</v>
      </c>
      <c r="D6490" s="211" t="s">
        <v>39916</v>
      </c>
    </row>
    <row r="6491" spans="1:4" ht="13.5" x14ac:dyDescent="0.25">
      <c r="A6491" s="212">
        <v>87737</v>
      </c>
      <c r="B6491" s="210" t="s">
        <v>6156</v>
      </c>
      <c r="C6491" s="210" t="s">
        <v>284</v>
      </c>
      <c r="D6491" s="211" t="s">
        <v>39917</v>
      </c>
    </row>
    <row r="6492" spans="1:4" ht="13.5" x14ac:dyDescent="0.25">
      <c r="A6492" s="212">
        <v>87738</v>
      </c>
      <c r="B6492" s="210" t="s">
        <v>6157</v>
      </c>
      <c r="C6492" s="210" t="s">
        <v>284</v>
      </c>
      <c r="D6492" s="211" t="s">
        <v>38978</v>
      </c>
    </row>
    <row r="6493" spans="1:4" ht="13.5" x14ac:dyDescent="0.25">
      <c r="A6493" s="212">
        <v>87739</v>
      </c>
      <c r="B6493" s="210" t="s">
        <v>6158</v>
      </c>
      <c r="C6493" s="210" t="s">
        <v>284</v>
      </c>
      <c r="D6493" s="211" t="s">
        <v>39918</v>
      </c>
    </row>
    <row r="6494" spans="1:4" ht="13.5" x14ac:dyDescent="0.25">
      <c r="A6494" s="212">
        <v>87745</v>
      </c>
      <c r="B6494" s="210" t="s">
        <v>6159</v>
      </c>
      <c r="C6494" s="210" t="s">
        <v>284</v>
      </c>
      <c r="D6494" s="211" t="s">
        <v>37121</v>
      </c>
    </row>
    <row r="6495" spans="1:4" ht="13.5" x14ac:dyDescent="0.25">
      <c r="A6495" s="212">
        <v>87747</v>
      </c>
      <c r="B6495" s="210" t="s">
        <v>6160</v>
      </c>
      <c r="C6495" s="210" t="s">
        <v>284</v>
      </c>
      <c r="D6495" s="211" t="s">
        <v>31970</v>
      </c>
    </row>
    <row r="6496" spans="1:4" ht="13.5" x14ac:dyDescent="0.25">
      <c r="A6496" s="212">
        <v>87748</v>
      </c>
      <c r="B6496" s="210" t="s">
        <v>6161</v>
      </c>
      <c r="C6496" s="210" t="s">
        <v>284</v>
      </c>
      <c r="D6496" s="211" t="s">
        <v>33686</v>
      </c>
    </row>
    <row r="6497" spans="1:4" ht="13.5" x14ac:dyDescent="0.25">
      <c r="A6497" s="212">
        <v>87749</v>
      </c>
      <c r="B6497" s="210" t="s">
        <v>6162</v>
      </c>
      <c r="C6497" s="210" t="s">
        <v>284</v>
      </c>
      <c r="D6497" s="211" t="s">
        <v>39919</v>
      </c>
    </row>
    <row r="6498" spans="1:4" ht="13.5" x14ac:dyDescent="0.25">
      <c r="A6498" s="212">
        <v>87755</v>
      </c>
      <c r="B6498" s="210" t="s">
        <v>6163</v>
      </c>
      <c r="C6498" s="210" t="s">
        <v>284</v>
      </c>
      <c r="D6498" s="211" t="s">
        <v>39920</v>
      </c>
    </row>
    <row r="6499" spans="1:4" ht="13.5" x14ac:dyDescent="0.25">
      <c r="A6499" s="212">
        <v>87757</v>
      </c>
      <c r="B6499" s="210" t="s">
        <v>6164</v>
      </c>
      <c r="C6499" s="210" t="s">
        <v>284</v>
      </c>
      <c r="D6499" s="211" t="s">
        <v>32841</v>
      </c>
    </row>
    <row r="6500" spans="1:4" ht="13.5" x14ac:dyDescent="0.25">
      <c r="A6500" s="212">
        <v>87758</v>
      </c>
      <c r="B6500" s="210" t="s">
        <v>6165</v>
      </c>
      <c r="C6500" s="210" t="s">
        <v>284</v>
      </c>
      <c r="D6500" s="211" t="s">
        <v>39921</v>
      </c>
    </row>
    <row r="6501" spans="1:4" ht="13.5" x14ac:dyDescent="0.25">
      <c r="A6501" s="212">
        <v>87759</v>
      </c>
      <c r="B6501" s="210" t="s">
        <v>6166</v>
      </c>
      <c r="C6501" s="210" t="s">
        <v>284</v>
      </c>
      <c r="D6501" s="211" t="s">
        <v>39922</v>
      </c>
    </row>
    <row r="6502" spans="1:4" ht="13.5" x14ac:dyDescent="0.25">
      <c r="A6502" s="212">
        <v>87765</v>
      </c>
      <c r="B6502" s="210" t="s">
        <v>6167</v>
      </c>
      <c r="C6502" s="210" t="s">
        <v>284</v>
      </c>
      <c r="D6502" s="211" t="s">
        <v>33484</v>
      </c>
    </row>
    <row r="6503" spans="1:4" ht="13.5" x14ac:dyDescent="0.25">
      <c r="A6503" s="212">
        <v>87767</v>
      </c>
      <c r="B6503" s="210" t="s">
        <v>6169</v>
      </c>
      <c r="C6503" s="210" t="s">
        <v>284</v>
      </c>
      <c r="D6503" s="211" t="s">
        <v>39923</v>
      </c>
    </row>
    <row r="6504" spans="1:4" ht="13.5" x14ac:dyDescent="0.25">
      <c r="A6504" s="212">
        <v>87768</v>
      </c>
      <c r="B6504" s="210" t="s">
        <v>6170</v>
      </c>
      <c r="C6504" s="210" t="s">
        <v>284</v>
      </c>
      <c r="D6504" s="211" t="s">
        <v>39924</v>
      </c>
    </row>
    <row r="6505" spans="1:4" ht="13.5" x14ac:dyDescent="0.25">
      <c r="A6505" s="212">
        <v>87769</v>
      </c>
      <c r="B6505" s="210" t="s">
        <v>6171</v>
      </c>
      <c r="C6505" s="210" t="s">
        <v>284</v>
      </c>
      <c r="D6505" s="211" t="s">
        <v>39925</v>
      </c>
    </row>
    <row r="6506" spans="1:4" ht="13.5" x14ac:dyDescent="0.25">
      <c r="A6506" s="212">
        <v>88470</v>
      </c>
      <c r="B6506" s="210" t="s">
        <v>6172</v>
      </c>
      <c r="C6506" s="210" t="s">
        <v>284</v>
      </c>
      <c r="D6506" s="211" t="s">
        <v>36627</v>
      </c>
    </row>
    <row r="6507" spans="1:4" ht="13.5" x14ac:dyDescent="0.25">
      <c r="A6507" s="212">
        <v>88471</v>
      </c>
      <c r="B6507" s="210" t="s">
        <v>6173</v>
      </c>
      <c r="C6507" s="210" t="s">
        <v>284</v>
      </c>
      <c r="D6507" s="211" t="s">
        <v>39926</v>
      </c>
    </row>
    <row r="6508" spans="1:4" ht="13.5" x14ac:dyDescent="0.25">
      <c r="A6508" s="212">
        <v>88472</v>
      </c>
      <c r="B6508" s="210" t="s">
        <v>6174</v>
      </c>
      <c r="C6508" s="210" t="s">
        <v>284</v>
      </c>
      <c r="D6508" s="211" t="s">
        <v>39927</v>
      </c>
    </row>
    <row r="6509" spans="1:4" ht="13.5" x14ac:dyDescent="0.25">
      <c r="A6509" s="212">
        <v>88476</v>
      </c>
      <c r="B6509" s="210" t="s">
        <v>6175</v>
      </c>
      <c r="C6509" s="210" t="s">
        <v>284</v>
      </c>
      <c r="D6509" s="211" t="s">
        <v>12269</v>
      </c>
    </row>
    <row r="6510" spans="1:4" ht="13.5" x14ac:dyDescent="0.25">
      <c r="A6510" s="212">
        <v>88477</v>
      </c>
      <c r="B6510" s="210" t="s">
        <v>6176</v>
      </c>
      <c r="C6510" s="210" t="s">
        <v>284</v>
      </c>
      <c r="D6510" s="211" t="s">
        <v>8984</v>
      </c>
    </row>
    <row r="6511" spans="1:4" ht="13.5" x14ac:dyDescent="0.25">
      <c r="A6511" s="212">
        <v>88478</v>
      </c>
      <c r="B6511" s="210" t="s">
        <v>6177</v>
      </c>
      <c r="C6511" s="210" t="s">
        <v>284</v>
      </c>
      <c r="D6511" s="211" t="s">
        <v>38417</v>
      </c>
    </row>
    <row r="6512" spans="1:4" ht="13.5" x14ac:dyDescent="0.25">
      <c r="A6512" s="212">
        <v>90930</v>
      </c>
      <c r="B6512" s="210" t="s">
        <v>6178</v>
      </c>
      <c r="C6512" s="210" t="s">
        <v>284</v>
      </c>
      <c r="D6512" s="211" t="s">
        <v>39928</v>
      </c>
    </row>
    <row r="6513" spans="1:4" ht="13.5" x14ac:dyDescent="0.25">
      <c r="A6513" s="212">
        <v>90932</v>
      </c>
      <c r="B6513" s="210" t="s">
        <v>6179</v>
      </c>
      <c r="C6513" s="210" t="s">
        <v>284</v>
      </c>
      <c r="D6513" s="211" t="s">
        <v>39929</v>
      </c>
    </row>
    <row r="6514" spans="1:4" ht="13.5" x14ac:dyDescent="0.25">
      <c r="A6514" s="212">
        <v>90933</v>
      </c>
      <c r="B6514" s="210" t="s">
        <v>6180</v>
      </c>
      <c r="C6514" s="210" t="s">
        <v>284</v>
      </c>
      <c r="D6514" s="211" t="s">
        <v>39930</v>
      </c>
    </row>
    <row r="6515" spans="1:4" ht="13.5" x14ac:dyDescent="0.25">
      <c r="A6515" s="212">
        <v>90934</v>
      </c>
      <c r="B6515" s="210" t="s">
        <v>6181</v>
      </c>
      <c r="C6515" s="210" t="s">
        <v>284</v>
      </c>
      <c r="D6515" s="211" t="s">
        <v>36309</v>
      </c>
    </row>
    <row r="6516" spans="1:4" ht="13.5" x14ac:dyDescent="0.25">
      <c r="A6516" s="212">
        <v>90940</v>
      </c>
      <c r="B6516" s="210" t="s">
        <v>6182</v>
      </c>
      <c r="C6516" s="210" t="s">
        <v>284</v>
      </c>
      <c r="D6516" s="211" t="s">
        <v>39931</v>
      </c>
    </row>
    <row r="6517" spans="1:4" ht="13.5" x14ac:dyDescent="0.25">
      <c r="A6517" s="212">
        <v>90942</v>
      </c>
      <c r="B6517" s="210" t="s">
        <v>6183</v>
      </c>
      <c r="C6517" s="210" t="s">
        <v>284</v>
      </c>
      <c r="D6517" s="211" t="s">
        <v>39932</v>
      </c>
    </row>
    <row r="6518" spans="1:4" ht="13.5" x14ac:dyDescent="0.25">
      <c r="A6518" s="212">
        <v>90943</v>
      </c>
      <c r="B6518" s="210" t="s">
        <v>6184</v>
      </c>
      <c r="C6518" s="210" t="s">
        <v>284</v>
      </c>
      <c r="D6518" s="211" t="s">
        <v>39933</v>
      </c>
    </row>
    <row r="6519" spans="1:4" ht="13.5" x14ac:dyDescent="0.25">
      <c r="A6519" s="212">
        <v>90944</v>
      </c>
      <c r="B6519" s="210" t="s">
        <v>6185</v>
      </c>
      <c r="C6519" s="210" t="s">
        <v>284</v>
      </c>
      <c r="D6519" s="211" t="s">
        <v>39934</v>
      </c>
    </row>
    <row r="6520" spans="1:4" ht="13.5" x14ac:dyDescent="0.25">
      <c r="A6520" s="212">
        <v>90950</v>
      </c>
      <c r="B6520" s="210" t="s">
        <v>6186</v>
      </c>
      <c r="C6520" s="210" t="s">
        <v>284</v>
      </c>
      <c r="D6520" s="211" t="s">
        <v>39935</v>
      </c>
    </row>
    <row r="6521" spans="1:4" ht="13.5" x14ac:dyDescent="0.25">
      <c r="A6521" s="212">
        <v>90952</v>
      </c>
      <c r="B6521" s="210" t="s">
        <v>6187</v>
      </c>
      <c r="C6521" s="210" t="s">
        <v>284</v>
      </c>
      <c r="D6521" s="211" t="s">
        <v>36083</v>
      </c>
    </row>
    <row r="6522" spans="1:4" ht="13.5" x14ac:dyDescent="0.25">
      <c r="A6522" s="212">
        <v>90953</v>
      </c>
      <c r="B6522" s="210" t="s">
        <v>6188</v>
      </c>
      <c r="C6522" s="210" t="s">
        <v>284</v>
      </c>
      <c r="D6522" s="211" t="s">
        <v>39936</v>
      </c>
    </row>
    <row r="6523" spans="1:4" ht="13.5" x14ac:dyDescent="0.25">
      <c r="A6523" s="212">
        <v>90954</v>
      </c>
      <c r="B6523" s="210" t="s">
        <v>6189</v>
      </c>
      <c r="C6523" s="210" t="s">
        <v>284</v>
      </c>
      <c r="D6523" s="211" t="s">
        <v>39937</v>
      </c>
    </row>
    <row r="6524" spans="1:4" ht="13.5" x14ac:dyDescent="0.25">
      <c r="A6524" s="212">
        <v>102803</v>
      </c>
      <c r="B6524" s="210" t="s">
        <v>6190</v>
      </c>
      <c r="C6524" s="210" t="s">
        <v>284</v>
      </c>
      <c r="D6524" s="211" t="s">
        <v>6790</v>
      </c>
    </row>
    <row r="6525" spans="1:4" ht="13.5" x14ac:dyDescent="0.25">
      <c r="A6525" s="212">
        <v>101742</v>
      </c>
      <c r="B6525" s="210" t="s">
        <v>6191</v>
      </c>
      <c r="C6525" s="210" t="s">
        <v>59</v>
      </c>
      <c r="D6525" s="211" t="s">
        <v>39938</v>
      </c>
    </row>
    <row r="6526" spans="1:4" ht="13.5" x14ac:dyDescent="0.25">
      <c r="A6526" s="212">
        <v>87878</v>
      </c>
      <c r="B6526" s="210" t="s">
        <v>6192</v>
      </c>
      <c r="C6526" s="210" t="s">
        <v>284</v>
      </c>
      <c r="D6526" s="211" t="s">
        <v>5029</v>
      </c>
    </row>
    <row r="6527" spans="1:4" ht="13.5" x14ac:dyDescent="0.25">
      <c r="A6527" s="212">
        <v>87879</v>
      </c>
      <c r="B6527" s="210" t="s">
        <v>6194</v>
      </c>
      <c r="C6527" s="210" t="s">
        <v>284</v>
      </c>
      <c r="D6527" s="211" t="s">
        <v>7839</v>
      </c>
    </row>
    <row r="6528" spans="1:4" ht="13.5" x14ac:dyDescent="0.25">
      <c r="A6528" s="212">
        <v>87881</v>
      </c>
      <c r="B6528" s="210" t="s">
        <v>6196</v>
      </c>
      <c r="C6528" s="210" t="s">
        <v>284</v>
      </c>
      <c r="D6528" s="211" t="s">
        <v>4543</v>
      </c>
    </row>
    <row r="6529" spans="1:4" ht="13.5" x14ac:dyDescent="0.25">
      <c r="A6529" s="212">
        <v>87882</v>
      </c>
      <c r="B6529" s="210" t="s">
        <v>6197</v>
      </c>
      <c r="C6529" s="210" t="s">
        <v>284</v>
      </c>
      <c r="D6529" s="211" t="s">
        <v>5096</v>
      </c>
    </row>
    <row r="6530" spans="1:4" ht="13.5" x14ac:dyDescent="0.25">
      <c r="A6530" s="212">
        <v>87884</v>
      </c>
      <c r="B6530" s="210" t="s">
        <v>6198</v>
      </c>
      <c r="C6530" s="210" t="s">
        <v>284</v>
      </c>
      <c r="D6530" s="211" t="s">
        <v>540</v>
      </c>
    </row>
    <row r="6531" spans="1:4" ht="13.5" x14ac:dyDescent="0.25">
      <c r="A6531" s="212">
        <v>87885</v>
      </c>
      <c r="B6531" s="210" t="s">
        <v>6199</v>
      </c>
      <c r="C6531" s="210" t="s">
        <v>284</v>
      </c>
      <c r="D6531" s="211" t="s">
        <v>5484</v>
      </c>
    </row>
    <row r="6532" spans="1:4" ht="13.5" x14ac:dyDescent="0.25">
      <c r="A6532" s="212">
        <v>87886</v>
      </c>
      <c r="B6532" s="210" t="s">
        <v>6200</v>
      </c>
      <c r="C6532" s="210" t="s">
        <v>284</v>
      </c>
      <c r="D6532" s="211" t="s">
        <v>29811</v>
      </c>
    </row>
    <row r="6533" spans="1:4" ht="13.5" x14ac:dyDescent="0.25">
      <c r="A6533" s="212">
        <v>87887</v>
      </c>
      <c r="B6533" s="210" t="s">
        <v>6201</v>
      </c>
      <c r="C6533" s="210" t="s">
        <v>284</v>
      </c>
      <c r="D6533" s="211" t="s">
        <v>12120</v>
      </c>
    </row>
    <row r="6534" spans="1:4" ht="13.5" x14ac:dyDescent="0.25">
      <c r="A6534" s="212">
        <v>87888</v>
      </c>
      <c r="B6534" s="210" t="s">
        <v>6202</v>
      </c>
      <c r="C6534" s="210" t="s">
        <v>284</v>
      </c>
      <c r="D6534" s="211" t="s">
        <v>38403</v>
      </c>
    </row>
    <row r="6535" spans="1:4" ht="13.5" x14ac:dyDescent="0.25">
      <c r="A6535" s="212">
        <v>87889</v>
      </c>
      <c r="B6535" s="210" t="s">
        <v>6204</v>
      </c>
      <c r="C6535" s="210" t="s">
        <v>284</v>
      </c>
      <c r="D6535" s="211" t="s">
        <v>1081</v>
      </c>
    </row>
    <row r="6536" spans="1:4" ht="13.5" x14ac:dyDescent="0.25">
      <c r="A6536" s="212">
        <v>87891</v>
      </c>
      <c r="B6536" s="210" t="s">
        <v>6206</v>
      </c>
      <c r="C6536" s="210" t="s">
        <v>284</v>
      </c>
      <c r="D6536" s="211" t="s">
        <v>30299</v>
      </c>
    </row>
    <row r="6537" spans="1:4" ht="13.5" x14ac:dyDescent="0.25">
      <c r="A6537" s="212">
        <v>87892</v>
      </c>
      <c r="B6537" s="210" t="s">
        <v>6207</v>
      </c>
      <c r="C6537" s="210" t="s">
        <v>284</v>
      </c>
      <c r="D6537" s="211" t="s">
        <v>3789</v>
      </c>
    </row>
    <row r="6538" spans="1:4" ht="13.5" x14ac:dyDescent="0.25">
      <c r="A6538" s="212">
        <v>87893</v>
      </c>
      <c r="B6538" s="210" t="s">
        <v>6208</v>
      </c>
      <c r="C6538" s="210" t="s">
        <v>284</v>
      </c>
      <c r="D6538" s="211" t="s">
        <v>9433</v>
      </c>
    </row>
    <row r="6539" spans="1:4" ht="13.5" x14ac:dyDescent="0.25">
      <c r="A6539" s="212">
        <v>87894</v>
      </c>
      <c r="B6539" s="210" t="s">
        <v>6210</v>
      </c>
      <c r="C6539" s="210" t="s">
        <v>284</v>
      </c>
      <c r="D6539" s="211" t="s">
        <v>32486</v>
      </c>
    </row>
    <row r="6540" spans="1:4" ht="13.5" x14ac:dyDescent="0.25">
      <c r="A6540" s="212">
        <v>87896</v>
      </c>
      <c r="B6540" s="210" t="s">
        <v>6211</v>
      </c>
      <c r="C6540" s="210" t="s">
        <v>284</v>
      </c>
      <c r="D6540" s="211" t="s">
        <v>103</v>
      </c>
    </row>
    <row r="6541" spans="1:4" ht="13.5" x14ac:dyDescent="0.25">
      <c r="A6541" s="212">
        <v>87897</v>
      </c>
      <c r="B6541" s="210" t="s">
        <v>6213</v>
      </c>
      <c r="C6541" s="210" t="s">
        <v>284</v>
      </c>
      <c r="D6541" s="211" t="s">
        <v>31279</v>
      </c>
    </row>
    <row r="6542" spans="1:4" ht="13.5" x14ac:dyDescent="0.25">
      <c r="A6542" s="212">
        <v>87899</v>
      </c>
      <c r="B6542" s="210" t="s">
        <v>6215</v>
      </c>
      <c r="C6542" s="210" t="s">
        <v>284</v>
      </c>
      <c r="D6542" s="211" t="s">
        <v>10601</v>
      </c>
    </row>
    <row r="6543" spans="1:4" ht="13.5" x14ac:dyDescent="0.25">
      <c r="A6543" s="212">
        <v>87900</v>
      </c>
      <c r="B6543" s="210" t="s">
        <v>6217</v>
      </c>
      <c r="C6543" s="210" t="s">
        <v>284</v>
      </c>
      <c r="D6543" s="211" t="s">
        <v>4286</v>
      </c>
    </row>
    <row r="6544" spans="1:4" ht="13.5" x14ac:dyDescent="0.25">
      <c r="A6544" s="212">
        <v>87902</v>
      </c>
      <c r="B6544" s="210" t="s">
        <v>6218</v>
      </c>
      <c r="C6544" s="210" t="s">
        <v>284</v>
      </c>
      <c r="D6544" s="211" t="s">
        <v>2533</v>
      </c>
    </row>
    <row r="6545" spans="1:4" ht="13.5" x14ac:dyDescent="0.25">
      <c r="A6545" s="212">
        <v>87903</v>
      </c>
      <c r="B6545" s="210" t="s">
        <v>6220</v>
      </c>
      <c r="C6545" s="210" t="s">
        <v>284</v>
      </c>
      <c r="D6545" s="211" t="s">
        <v>1480</v>
      </c>
    </row>
    <row r="6546" spans="1:4" ht="13.5" x14ac:dyDescent="0.25">
      <c r="A6546" s="212">
        <v>87904</v>
      </c>
      <c r="B6546" s="210" t="s">
        <v>6221</v>
      </c>
      <c r="C6546" s="210" t="s">
        <v>284</v>
      </c>
      <c r="D6546" s="211" t="s">
        <v>10625</v>
      </c>
    </row>
    <row r="6547" spans="1:4" ht="13.5" x14ac:dyDescent="0.25">
      <c r="A6547" s="212">
        <v>87905</v>
      </c>
      <c r="B6547" s="210" t="s">
        <v>6222</v>
      </c>
      <c r="C6547" s="210" t="s">
        <v>284</v>
      </c>
      <c r="D6547" s="211" t="s">
        <v>5968</v>
      </c>
    </row>
    <row r="6548" spans="1:4" ht="13.5" x14ac:dyDescent="0.25">
      <c r="A6548" s="212">
        <v>87907</v>
      </c>
      <c r="B6548" s="210" t="s">
        <v>6223</v>
      </c>
      <c r="C6548" s="210" t="s">
        <v>284</v>
      </c>
      <c r="D6548" s="211" t="s">
        <v>7820</v>
      </c>
    </row>
    <row r="6549" spans="1:4" ht="13.5" x14ac:dyDescent="0.25">
      <c r="A6549" s="212">
        <v>87908</v>
      </c>
      <c r="B6549" s="210" t="s">
        <v>6224</v>
      </c>
      <c r="C6549" s="210" t="s">
        <v>284</v>
      </c>
      <c r="D6549" s="211" t="s">
        <v>6395</v>
      </c>
    </row>
    <row r="6550" spans="1:4" ht="13.5" x14ac:dyDescent="0.25">
      <c r="A6550" s="212">
        <v>87910</v>
      </c>
      <c r="B6550" s="210" t="s">
        <v>6225</v>
      </c>
      <c r="C6550" s="210" t="s">
        <v>284</v>
      </c>
      <c r="D6550" s="211" t="s">
        <v>32529</v>
      </c>
    </row>
    <row r="6551" spans="1:4" ht="13.5" x14ac:dyDescent="0.25">
      <c r="A6551" s="212">
        <v>87911</v>
      </c>
      <c r="B6551" s="210" t="s">
        <v>6226</v>
      </c>
      <c r="C6551" s="210" t="s">
        <v>284</v>
      </c>
      <c r="D6551" s="211" t="s">
        <v>5691</v>
      </c>
    </row>
    <row r="6552" spans="1:4" ht="13.5" x14ac:dyDescent="0.25">
      <c r="A6552" s="212">
        <v>104410</v>
      </c>
      <c r="B6552" s="210" t="s">
        <v>6227</v>
      </c>
      <c r="C6552" s="210" t="s">
        <v>284</v>
      </c>
      <c r="D6552" s="211" t="s">
        <v>3560</v>
      </c>
    </row>
    <row r="6553" spans="1:4" ht="13.5" x14ac:dyDescent="0.25">
      <c r="A6553" s="212">
        <v>104411</v>
      </c>
      <c r="B6553" s="210" t="s">
        <v>6229</v>
      </c>
      <c r="C6553" s="210" t="s">
        <v>284</v>
      </c>
      <c r="D6553" s="211" t="s">
        <v>3560</v>
      </c>
    </row>
    <row r="6554" spans="1:4" ht="13.5" x14ac:dyDescent="0.25">
      <c r="A6554" s="212">
        <v>87411</v>
      </c>
      <c r="B6554" s="210" t="s">
        <v>6230</v>
      </c>
      <c r="C6554" s="210" t="s">
        <v>284</v>
      </c>
      <c r="D6554" s="211" t="s">
        <v>32530</v>
      </c>
    </row>
    <row r="6555" spans="1:4" ht="13.5" x14ac:dyDescent="0.25">
      <c r="A6555" s="212">
        <v>87412</v>
      </c>
      <c r="B6555" s="210" t="s">
        <v>6231</v>
      </c>
      <c r="C6555" s="210" t="s">
        <v>284</v>
      </c>
      <c r="D6555" s="211" t="s">
        <v>4855</v>
      </c>
    </row>
    <row r="6556" spans="1:4" ht="13.5" x14ac:dyDescent="0.25">
      <c r="A6556" s="212">
        <v>87413</v>
      </c>
      <c r="B6556" s="210" t="s">
        <v>6232</v>
      </c>
      <c r="C6556" s="210" t="s">
        <v>284</v>
      </c>
      <c r="D6556" s="211" t="s">
        <v>3199</v>
      </c>
    </row>
    <row r="6557" spans="1:4" ht="13.5" x14ac:dyDescent="0.25">
      <c r="A6557" s="212">
        <v>87414</v>
      </c>
      <c r="B6557" s="210" t="s">
        <v>6233</v>
      </c>
      <c r="C6557" s="210" t="s">
        <v>284</v>
      </c>
      <c r="D6557" s="211" t="s">
        <v>30078</v>
      </c>
    </row>
    <row r="6558" spans="1:4" ht="13.5" x14ac:dyDescent="0.25">
      <c r="A6558" s="212">
        <v>87415</v>
      </c>
      <c r="B6558" s="210" t="s">
        <v>6234</v>
      </c>
      <c r="C6558" s="210" t="s">
        <v>284</v>
      </c>
      <c r="D6558" s="211" t="s">
        <v>39939</v>
      </c>
    </row>
    <row r="6559" spans="1:4" ht="13.5" x14ac:dyDescent="0.25">
      <c r="A6559" s="212">
        <v>87416</v>
      </c>
      <c r="B6559" s="210" t="s">
        <v>6235</v>
      </c>
      <c r="C6559" s="210" t="s">
        <v>284</v>
      </c>
      <c r="D6559" s="211" t="s">
        <v>645</v>
      </c>
    </row>
    <row r="6560" spans="1:4" ht="13.5" x14ac:dyDescent="0.25">
      <c r="A6560" s="212">
        <v>87418</v>
      </c>
      <c r="B6560" s="210" t="s">
        <v>6236</v>
      </c>
      <c r="C6560" s="210" t="s">
        <v>284</v>
      </c>
      <c r="D6560" s="211" t="s">
        <v>1288</v>
      </c>
    </row>
    <row r="6561" spans="1:4" ht="13.5" x14ac:dyDescent="0.25">
      <c r="A6561" s="212">
        <v>87421</v>
      </c>
      <c r="B6561" s="210" t="s">
        <v>6237</v>
      </c>
      <c r="C6561" s="210" t="s">
        <v>284</v>
      </c>
      <c r="D6561" s="211" t="s">
        <v>32531</v>
      </c>
    </row>
    <row r="6562" spans="1:4" ht="13.5" x14ac:dyDescent="0.25">
      <c r="A6562" s="212">
        <v>87424</v>
      </c>
      <c r="B6562" s="210" t="s">
        <v>6238</v>
      </c>
      <c r="C6562" s="210" t="s">
        <v>284</v>
      </c>
      <c r="D6562" s="211" t="s">
        <v>39940</v>
      </c>
    </row>
    <row r="6563" spans="1:4" ht="13.5" x14ac:dyDescent="0.25">
      <c r="A6563" s="212">
        <v>87427</v>
      </c>
      <c r="B6563" s="210" t="s">
        <v>6239</v>
      </c>
      <c r="C6563" s="210" t="s">
        <v>284</v>
      </c>
      <c r="D6563" s="211" t="s">
        <v>39941</v>
      </c>
    </row>
    <row r="6564" spans="1:4" ht="13.5" x14ac:dyDescent="0.25">
      <c r="A6564" s="212">
        <v>87430</v>
      </c>
      <c r="B6564" s="210" t="s">
        <v>6240</v>
      </c>
      <c r="C6564" s="210" t="s">
        <v>284</v>
      </c>
      <c r="D6564" s="211" t="s">
        <v>38646</v>
      </c>
    </row>
    <row r="6565" spans="1:4" ht="13.5" x14ac:dyDescent="0.25">
      <c r="A6565" s="212">
        <v>87433</v>
      </c>
      <c r="B6565" s="210" t="s">
        <v>6241</v>
      </c>
      <c r="C6565" s="210" t="s">
        <v>284</v>
      </c>
      <c r="D6565" s="211" t="s">
        <v>39942</v>
      </c>
    </row>
    <row r="6566" spans="1:4" ht="13.5" x14ac:dyDescent="0.25">
      <c r="A6566" s="212">
        <v>87436</v>
      </c>
      <c r="B6566" s="210" t="s">
        <v>6242</v>
      </c>
      <c r="C6566" s="210" t="s">
        <v>284</v>
      </c>
      <c r="D6566" s="211" t="s">
        <v>12245</v>
      </c>
    </row>
    <row r="6567" spans="1:4" ht="13.5" x14ac:dyDescent="0.25">
      <c r="A6567" s="212">
        <v>87439</v>
      </c>
      <c r="B6567" s="210" t="s">
        <v>6244</v>
      </c>
      <c r="C6567" s="210" t="s">
        <v>284</v>
      </c>
      <c r="D6567" s="211" t="s">
        <v>39943</v>
      </c>
    </row>
    <row r="6568" spans="1:4" ht="13.5" x14ac:dyDescent="0.25">
      <c r="A6568" s="212">
        <v>87527</v>
      </c>
      <c r="B6568" s="210" t="s">
        <v>31163</v>
      </c>
      <c r="C6568" s="210" t="s">
        <v>284</v>
      </c>
      <c r="D6568" s="211" t="s">
        <v>39944</v>
      </c>
    </row>
    <row r="6569" spans="1:4" ht="13.5" x14ac:dyDescent="0.25">
      <c r="A6569" s="212">
        <v>87528</v>
      </c>
      <c r="B6569" s="210" t="s">
        <v>31164</v>
      </c>
      <c r="C6569" s="210" t="s">
        <v>284</v>
      </c>
      <c r="D6569" s="211" t="s">
        <v>39945</v>
      </c>
    </row>
    <row r="6570" spans="1:4" ht="13.5" x14ac:dyDescent="0.25">
      <c r="A6570" s="212">
        <v>87529</v>
      </c>
      <c r="B6570" s="210" t="s">
        <v>31165</v>
      </c>
      <c r="C6570" s="210" t="s">
        <v>284</v>
      </c>
      <c r="D6570" s="211" t="s">
        <v>39946</v>
      </c>
    </row>
    <row r="6571" spans="1:4" ht="13.5" x14ac:dyDescent="0.25">
      <c r="A6571" s="212">
        <v>87530</v>
      </c>
      <c r="B6571" s="210" t="s">
        <v>31166</v>
      </c>
      <c r="C6571" s="210" t="s">
        <v>284</v>
      </c>
      <c r="D6571" s="211" t="s">
        <v>39947</v>
      </c>
    </row>
    <row r="6572" spans="1:4" ht="13.5" x14ac:dyDescent="0.25">
      <c r="A6572" s="212">
        <v>87531</v>
      </c>
      <c r="B6572" s="210" t="s">
        <v>31167</v>
      </c>
      <c r="C6572" s="210" t="s">
        <v>284</v>
      </c>
      <c r="D6572" s="211" t="s">
        <v>30946</v>
      </c>
    </row>
    <row r="6573" spans="1:4" ht="13.5" x14ac:dyDescent="0.25">
      <c r="A6573" s="212">
        <v>87532</v>
      </c>
      <c r="B6573" s="210" t="s">
        <v>31168</v>
      </c>
      <c r="C6573" s="210" t="s">
        <v>284</v>
      </c>
      <c r="D6573" s="211" t="s">
        <v>39948</v>
      </c>
    </row>
    <row r="6574" spans="1:4" ht="13.5" x14ac:dyDescent="0.25">
      <c r="A6574" s="212">
        <v>87535</v>
      </c>
      <c r="B6574" s="210" t="s">
        <v>31169</v>
      </c>
      <c r="C6574" s="210" t="s">
        <v>284</v>
      </c>
      <c r="D6574" s="211" t="s">
        <v>39949</v>
      </c>
    </row>
    <row r="6575" spans="1:4" ht="13.5" x14ac:dyDescent="0.25">
      <c r="A6575" s="212">
        <v>87536</v>
      </c>
      <c r="B6575" s="210" t="s">
        <v>31170</v>
      </c>
      <c r="C6575" s="210" t="s">
        <v>284</v>
      </c>
      <c r="D6575" s="211" t="s">
        <v>37211</v>
      </c>
    </row>
    <row r="6576" spans="1:4" ht="13.5" x14ac:dyDescent="0.25">
      <c r="A6576" s="212">
        <v>87539</v>
      </c>
      <c r="B6576" s="210" t="s">
        <v>31171</v>
      </c>
      <c r="C6576" s="210" t="s">
        <v>284</v>
      </c>
      <c r="D6576" s="211" t="s">
        <v>36247</v>
      </c>
    </row>
    <row r="6577" spans="1:4" ht="13.5" x14ac:dyDescent="0.25">
      <c r="A6577" s="212">
        <v>87543</v>
      </c>
      <c r="B6577" s="210" t="s">
        <v>31173</v>
      </c>
      <c r="C6577" s="210" t="s">
        <v>284</v>
      </c>
      <c r="D6577" s="211" t="s">
        <v>39950</v>
      </c>
    </row>
    <row r="6578" spans="1:4" ht="13.5" x14ac:dyDescent="0.25">
      <c r="A6578" s="212">
        <v>87545</v>
      </c>
      <c r="B6578" s="210" t="s">
        <v>31174</v>
      </c>
      <c r="C6578" s="210" t="s">
        <v>284</v>
      </c>
      <c r="D6578" s="211" t="s">
        <v>3008</v>
      </c>
    </row>
    <row r="6579" spans="1:4" ht="13.5" x14ac:dyDescent="0.25">
      <c r="A6579" s="212">
        <v>87546</v>
      </c>
      <c r="B6579" s="210" t="s">
        <v>31175</v>
      </c>
      <c r="C6579" s="210" t="s">
        <v>284</v>
      </c>
      <c r="D6579" s="211" t="s">
        <v>39951</v>
      </c>
    </row>
    <row r="6580" spans="1:4" ht="13.5" x14ac:dyDescent="0.25">
      <c r="A6580" s="212">
        <v>87547</v>
      </c>
      <c r="B6580" s="210" t="s">
        <v>31176</v>
      </c>
      <c r="C6580" s="210" t="s">
        <v>284</v>
      </c>
      <c r="D6580" s="211" t="s">
        <v>38345</v>
      </c>
    </row>
    <row r="6581" spans="1:4" ht="13.5" x14ac:dyDescent="0.25">
      <c r="A6581" s="212">
        <v>87548</v>
      </c>
      <c r="B6581" s="210" t="s">
        <v>31177</v>
      </c>
      <c r="C6581" s="210" t="s">
        <v>284</v>
      </c>
      <c r="D6581" s="211" t="s">
        <v>4056</v>
      </c>
    </row>
    <row r="6582" spans="1:4" ht="13.5" x14ac:dyDescent="0.25">
      <c r="A6582" s="212">
        <v>87549</v>
      </c>
      <c r="B6582" s="210" t="s">
        <v>31178</v>
      </c>
      <c r="C6582" s="210" t="s">
        <v>284</v>
      </c>
      <c r="D6582" s="211" t="s">
        <v>38694</v>
      </c>
    </row>
    <row r="6583" spans="1:4" ht="13.5" x14ac:dyDescent="0.25">
      <c r="A6583" s="212">
        <v>87550</v>
      </c>
      <c r="B6583" s="210" t="s">
        <v>31179</v>
      </c>
      <c r="C6583" s="210" t="s">
        <v>284</v>
      </c>
      <c r="D6583" s="211" t="s">
        <v>39952</v>
      </c>
    </row>
    <row r="6584" spans="1:4" ht="13.5" x14ac:dyDescent="0.25">
      <c r="A6584" s="212">
        <v>87553</v>
      </c>
      <c r="B6584" s="210" t="s">
        <v>31180</v>
      </c>
      <c r="C6584" s="210" t="s">
        <v>284</v>
      </c>
      <c r="D6584" s="211" t="s">
        <v>29892</v>
      </c>
    </row>
    <row r="6585" spans="1:4" ht="13.5" x14ac:dyDescent="0.25">
      <c r="A6585" s="212">
        <v>87554</v>
      </c>
      <c r="B6585" s="210" t="s">
        <v>31181</v>
      </c>
      <c r="C6585" s="210" t="s">
        <v>284</v>
      </c>
      <c r="D6585" s="211" t="s">
        <v>3239</v>
      </c>
    </row>
    <row r="6586" spans="1:4" ht="13.5" x14ac:dyDescent="0.25">
      <c r="A6586" s="212">
        <v>87557</v>
      </c>
      <c r="B6586" s="210" t="s">
        <v>31183</v>
      </c>
      <c r="C6586" s="210" t="s">
        <v>284</v>
      </c>
      <c r="D6586" s="211" t="s">
        <v>39953</v>
      </c>
    </row>
    <row r="6587" spans="1:4" ht="13.5" x14ac:dyDescent="0.25">
      <c r="A6587" s="212">
        <v>87561</v>
      </c>
      <c r="B6587" s="210" t="s">
        <v>31184</v>
      </c>
      <c r="C6587" s="210" t="s">
        <v>284</v>
      </c>
      <c r="D6587" s="211" t="s">
        <v>4994</v>
      </c>
    </row>
    <row r="6588" spans="1:4" ht="13.5" x14ac:dyDescent="0.25">
      <c r="A6588" s="212">
        <v>87775</v>
      </c>
      <c r="B6588" s="210" t="s">
        <v>6246</v>
      </c>
      <c r="C6588" s="210" t="s">
        <v>284</v>
      </c>
      <c r="D6588" s="211" t="s">
        <v>39954</v>
      </c>
    </row>
    <row r="6589" spans="1:4" ht="13.5" x14ac:dyDescent="0.25">
      <c r="A6589" s="212">
        <v>87777</v>
      </c>
      <c r="B6589" s="210" t="s">
        <v>6247</v>
      </c>
      <c r="C6589" s="210" t="s">
        <v>284</v>
      </c>
      <c r="D6589" s="211" t="s">
        <v>39955</v>
      </c>
    </row>
    <row r="6590" spans="1:4" ht="13.5" x14ac:dyDescent="0.25">
      <c r="A6590" s="212">
        <v>87778</v>
      </c>
      <c r="B6590" s="210" t="s">
        <v>6248</v>
      </c>
      <c r="C6590" s="210" t="s">
        <v>284</v>
      </c>
      <c r="D6590" s="211" t="s">
        <v>39956</v>
      </c>
    </row>
    <row r="6591" spans="1:4" ht="13.5" x14ac:dyDescent="0.25">
      <c r="A6591" s="212">
        <v>87779</v>
      </c>
      <c r="B6591" s="210" t="s">
        <v>6249</v>
      </c>
      <c r="C6591" s="210" t="s">
        <v>284</v>
      </c>
      <c r="D6591" s="211" t="s">
        <v>39957</v>
      </c>
    </row>
    <row r="6592" spans="1:4" ht="13.5" x14ac:dyDescent="0.25">
      <c r="A6592" s="212">
        <v>87781</v>
      </c>
      <c r="B6592" s="210" t="s">
        <v>6250</v>
      </c>
      <c r="C6592" s="210" t="s">
        <v>284</v>
      </c>
      <c r="D6592" s="211" t="s">
        <v>39958</v>
      </c>
    </row>
    <row r="6593" spans="1:4" ht="13.5" x14ac:dyDescent="0.25">
      <c r="A6593" s="212">
        <v>87783</v>
      </c>
      <c r="B6593" s="210" t="s">
        <v>6251</v>
      </c>
      <c r="C6593" s="210" t="s">
        <v>284</v>
      </c>
      <c r="D6593" s="211" t="s">
        <v>39959</v>
      </c>
    </row>
    <row r="6594" spans="1:4" ht="13.5" x14ac:dyDescent="0.25">
      <c r="A6594" s="212">
        <v>87784</v>
      </c>
      <c r="B6594" s="210" t="s">
        <v>6252</v>
      </c>
      <c r="C6594" s="210" t="s">
        <v>284</v>
      </c>
      <c r="D6594" s="211" t="s">
        <v>39960</v>
      </c>
    </row>
    <row r="6595" spans="1:4" ht="13.5" x14ac:dyDescent="0.25">
      <c r="A6595" s="212">
        <v>87786</v>
      </c>
      <c r="B6595" s="210" t="s">
        <v>6253</v>
      </c>
      <c r="C6595" s="210" t="s">
        <v>284</v>
      </c>
      <c r="D6595" s="211" t="s">
        <v>5679</v>
      </c>
    </row>
    <row r="6596" spans="1:4" ht="13.5" x14ac:dyDescent="0.25">
      <c r="A6596" s="212">
        <v>87787</v>
      </c>
      <c r="B6596" s="210" t="s">
        <v>6254</v>
      </c>
      <c r="C6596" s="210" t="s">
        <v>284</v>
      </c>
      <c r="D6596" s="211" t="s">
        <v>39961</v>
      </c>
    </row>
    <row r="6597" spans="1:4" ht="13.5" x14ac:dyDescent="0.25">
      <c r="A6597" s="212">
        <v>87788</v>
      </c>
      <c r="B6597" s="210" t="s">
        <v>6255</v>
      </c>
      <c r="C6597" s="210" t="s">
        <v>284</v>
      </c>
      <c r="D6597" s="211" t="s">
        <v>39962</v>
      </c>
    </row>
    <row r="6598" spans="1:4" ht="13.5" x14ac:dyDescent="0.25">
      <c r="A6598" s="212">
        <v>87791</v>
      </c>
      <c r="B6598" s="210" t="s">
        <v>6256</v>
      </c>
      <c r="C6598" s="210" t="s">
        <v>284</v>
      </c>
      <c r="D6598" s="211" t="s">
        <v>39963</v>
      </c>
    </row>
    <row r="6599" spans="1:4" ht="13.5" x14ac:dyDescent="0.25">
      <c r="A6599" s="212">
        <v>87792</v>
      </c>
      <c r="B6599" s="210" t="s">
        <v>6257</v>
      </c>
      <c r="C6599" s="210" t="s">
        <v>284</v>
      </c>
      <c r="D6599" s="211" t="s">
        <v>39964</v>
      </c>
    </row>
    <row r="6600" spans="1:4" ht="13.5" x14ac:dyDescent="0.25">
      <c r="A6600" s="212">
        <v>87794</v>
      </c>
      <c r="B6600" s="210" t="s">
        <v>6258</v>
      </c>
      <c r="C6600" s="210" t="s">
        <v>284</v>
      </c>
      <c r="D6600" s="211" t="s">
        <v>38346</v>
      </c>
    </row>
    <row r="6601" spans="1:4" ht="13.5" x14ac:dyDescent="0.25">
      <c r="A6601" s="212">
        <v>87795</v>
      </c>
      <c r="B6601" s="210" t="s">
        <v>6259</v>
      </c>
      <c r="C6601" s="210" t="s">
        <v>284</v>
      </c>
      <c r="D6601" s="211" t="s">
        <v>38711</v>
      </c>
    </row>
    <row r="6602" spans="1:4" ht="13.5" x14ac:dyDescent="0.25">
      <c r="A6602" s="212">
        <v>87797</v>
      </c>
      <c r="B6602" s="210" t="s">
        <v>6260</v>
      </c>
      <c r="C6602" s="210" t="s">
        <v>284</v>
      </c>
      <c r="D6602" s="211" t="s">
        <v>39965</v>
      </c>
    </row>
    <row r="6603" spans="1:4" ht="13.5" x14ac:dyDescent="0.25">
      <c r="A6603" s="212">
        <v>87799</v>
      </c>
      <c r="B6603" s="210" t="s">
        <v>6261</v>
      </c>
      <c r="C6603" s="210" t="s">
        <v>284</v>
      </c>
      <c r="D6603" s="211" t="s">
        <v>39966</v>
      </c>
    </row>
    <row r="6604" spans="1:4" ht="13.5" x14ac:dyDescent="0.25">
      <c r="A6604" s="212">
        <v>87800</v>
      </c>
      <c r="B6604" s="210" t="s">
        <v>6262</v>
      </c>
      <c r="C6604" s="210" t="s">
        <v>284</v>
      </c>
      <c r="D6604" s="211" t="s">
        <v>39967</v>
      </c>
    </row>
    <row r="6605" spans="1:4" ht="13.5" x14ac:dyDescent="0.25">
      <c r="A6605" s="212">
        <v>87801</v>
      </c>
      <c r="B6605" s="210" t="s">
        <v>6263</v>
      </c>
      <c r="C6605" s="210" t="s">
        <v>284</v>
      </c>
      <c r="D6605" s="211" t="s">
        <v>39968</v>
      </c>
    </row>
    <row r="6606" spans="1:4" ht="13.5" x14ac:dyDescent="0.25">
      <c r="A6606" s="212">
        <v>87803</v>
      </c>
      <c r="B6606" s="210" t="s">
        <v>6264</v>
      </c>
      <c r="C6606" s="210" t="s">
        <v>284</v>
      </c>
      <c r="D6606" s="211" t="s">
        <v>33425</v>
      </c>
    </row>
    <row r="6607" spans="1:4" ht="13.5" x14ac:dyDescent="0.25">
      <c r="A6607" s="212">
        <v>87804</v>
      </c>
      <c r="B6607" s="210" t="s">
        <v>6265</v>
      </c>
      <c r="C6607" s="210" t="s">
        <v>284</v>
      </c>
      <c r="D6607" s="211" t="s">
        <v>39969</v>
      </c>
    </row>
    <row r="6608" spans="1:4" ht="13.5" x14ac:dyDescent="0.25">
      <c r="A6608" s="212">
        <v>87805</v>
      </c>
      <c r="B6608" s="210" t="s">
        <v>6266</v>
      </c>
      <c r="C6608" s="210" t="s">
        <v>284</v>
      </c>
      <c r="D6608" s="211" t="s">
        <v>39970</v>
      </c>
    </row>
    <row r="6609" spans="1:4" ht="13.5" x14ac:dyDescent="0.25">
      <c r="A6609" s="212">
        <v>87807</v>
      </c>
      <c r="B6609" s="210" t="s">
        <v>6267</v>
      </c>
      <c r="C6609" s="210" t="s">
        <v>284</v>
      </c>
      <c r="D6609" s="211" t="s">
        <v>36562</v>
      </c>
    </row>
    <row r="6610" spans="1:4" ht="13.5" x14ac:dyDescent="0.25">
      <c r="A6610" s="212">
        <v>87808</v>
      </c>
      <c r="B6610" s="210" t="s">
        <v>6268</v>
      </c>
      <c r="C6610" s="210" t="s">
        <v>284</v>
      </c>
      <c r="D6610" s="211" t="s">
        <v>39971</v>
      </c>
    </row>
    <row r="6611" spans="1:4" ht="13.5" x14ac:dyDescent="0.25">
      <c r="A6611" s="212">
        <v>87809</v>
      </c>
      <c r="B6611" s="210" t="s">
        <v>6269</v>
      </c>
      <c r="C6611" s="210" t="s">
        <v>284</v>
      </c>
      <c r="D6611" s="211" t="s">
        <v>39972</v>
      </c>
    </row>
    <row r="6612" spans="1:4" ht="13.5" x14ac:dyDescent="0.25">
      <c r="A6612" s="212">
        <v>87811</v>
      </c>
      <c r="B6612" s="210" t="s">
        <v>6270</v>
      </c>
      <c r="C6612" s="210" t="s">
        <v>284</v>
      </c>
      <c r="D6612" s="211" t="s">
        <v>39973</v>
      </c>
    </row>
    <row r="6613" spans="1:4" ht="13.5" x14ac:dyDescent="0.25">
      <c r="A6613" s="212">
        <v>87812</v>
      </c>
      <c r="B6613" s="210" t="s">
        <v>6271</v>
      </c>
      <c r="C6613" s="210" t="s">
        <v>284</v>
      </c>
      <c r="D6613" s="211" t="s">
        <v>39974</v>
      </c>
    </row>
    <row r="6614" spans="1:4" ht="13.5" x14ac:dyDescent="0.25">
      <c r="A6614" s="212">
        <v>87813</v>
      </c>
      <c r="B6614" s="210" t="s">
        <v>6272</v>
      </c>
      <c r="C6614" s="210" t="s">
        <v>284</v>
      </c>
      <c r="D6614" s="211" t="s">
        <v>39975</v>
      </c>
    </row>
    <row r="6615" spans="1:4" ht="13.5" x14ac:dyDescent="0.25">
      <c r="A6615" s="212">
        <v>87815</v>
      </c>
      <c r="B6615" s="210" t="s">
        <v>6273</v>
      </c>
      <c r="C6615" s="210" t="s">
        <v>284</v>
      </c>
      <c r="D6615" s="211" t="s">
        <v>39976</v>
      </c>
    </row>
    <row r="6616" spans="1:4" ht="13.5" x14ac:dyDescent="0.25">
      <c r="A6616" s="212">
        <v>87816</v>
      </c>
      <c r="B6616" s="210" t="s">
        <v>6274</v>
      </c>
      <c r="C6616" s="210" t="s">
        <v>284</v>
      </c>
      <c r="D6616" s="211" t="s">
        <v>39977</v>
      </c>
    </row>
    <row r="6617" spans="1:4" ht="13.5" x14ac:dyDescent="0.25">
      <c r="A6617" s="212">
        <v>87817</v>
      </c>
      <c r="B6617" s="210" t="s">
        <v>6275</v>
      </c>
      <c r="C6617" s="210" t="s">
        <v>284</v>
      </c>
      <c r="D6617" s="211" t="s">
        <v>32003</v>
      </c>
    </row>
    <row r="6618" spans="1:4" ht="13.5" x14ac:dyDescent="0.25">
      <c r="A6618" s="212">
        <v>87819</v>
      </c>
      <c r="B6618" s="210" t="s">
        <v>6276</v>
      </c>
      <c r="C6618" s="210" t="s">
        <v>284</v>
      </c>
      <c r="D6618" s="211" t="s">
        <v>39978</v>
      </c>
    </row>
    <row r="6619" spans="1:4" ht="13.5" x14ac:dyDescent="0.25">
      <c r="A6619" s="212">
        <v>87820</v>
      </c>
      <c r="B6619" s="210" t="s">
        <v>6277</v>
      </c>
      <c r="C6619" s="210" t="s">
        <v>284</v>
      </c>
      <c r="D6619" s="211" t="s">
        <v>39979</v>
      </c>
    </row>
    <row r="6620" spans="1:4" ht="13.5" x14ac:dyDescent="0.25">
      <c r="A6620" s="212">
        <v>87821</v>
      </c>
      <c r="B6620" s="210" t="s">
        <v>6278</v>
      </c>
      <c r="C6620" s="210" t="s">
        <v>284</v>
      </c>
      <c r="D6620" s="211" t="s">
        <v>39980</v>
      </c>
    </row>
    <row r="6621" spans="1:4" ht="13.5" x14ac:dyDescent="0.25">
      <c r="A6621" s="212">
        <v>87823</v>
      </c>
      <c r="B6621" s="210" t="s">
        <v>6279</v>
      </c>
      <c r="C6621" s="210" t="s">
        <v>284</v>
      </c>
      <c r="D6621" s="211" t="s">
        <v>39981</v>
      </c>
    </row>
    <row r="6622" spans="1:4" ht="13.5" x14ac:dyDescent="0.25">
      <c r="A6622" s="212">
        <v>87824</v>
      </c>
      <c r="B6622" s="210" t="s">
        <v>6280</v>
      </c>
      <c r="C6622" s="210" t="s">
        <v>284</v>
      </c>
      <c r="D6622" s="211" t="s">
        <v>39982</v>
      </c>
    </row>
    <row r="6623" spans="1:4" ht="13.5" x14ac:dyDescent="0.25">
      <c r="A6623" s="212">
        <v>87825</v>
      </c>
      <c r="B6623" s="210" t="s">
        <v>6281</v>
      </c>
      <c r="C6623" s="210" t="s">
        <v>284</v>
      </c>
      <c r="D6623" s="211" t="s">
        <v>39983</v>
      </c>
    </row>
    <row r="6624" spans="1:4" ht="13.5" x14ac:dyDescent="0.25">
      <c r="A6624" s="212">
        <v>87827</v>
      </c>
      <c r="B6624" s="210" t="s">
        <v>6282</v>
      </c>
      <c r="C6624" s="210" t="s">
        <v>284</v>
      </c>
      <c r="D6624" s="211" t="s">
        <v>38490</v>
      </c>
    </row>
    <row r="6625" spans="1:4" ht="13.5" x14ac:dyDescent="0.25">
      <c r="A6625" s="212">
        <v>87828</v>
      </c>
      <c r="B6625" s="210" t="s">
        <v>6283</v>
      </c>
      <c r="C6625" s="210" t="s">
        <v>284</v>
      </c>
      <c r="D6625" s="211" t="s">
        <v>39984</v>
      </c>
    </row>
    <row r="6626" spans="1:4" ht="13.5" x14ac:dyDescent="0.25">
      <c r="A6626" s="212">
        <v>87829</v>
      </c>
      <c r="B6626" s="210" t="s">
        <v>6284</v>
      </c>
      <c r="C6626" s="210" t="s">
        <v>284</v>
      </c>
      <c r="D6626" s="211" t="s">
        <v>39985</v>
      </c>
    </row>
    <row r="6627" spans="1:4" ht="13.5" x14ac:dyDescent="0.25">
      <c r="A6627" s="212">
        <v>87831</v>
      </c>
      <c r="B6627" s="210" t="s">
        <v>6285</v>
      </c>
      <c r="C6627" s="210" t="s">
        <v>284</v>
      </c>
      <c r="D6627" s="211" t="s">
        <v>30832</v>
      </c>
    </row>
    <row r="6628" spans="1:4" ht="13.5" x14ac:dyDescent="0.25">
      <c r="A6628" s="212">
        <v>87832</v>
      </c>
      <c r="B6628" s="210" t="s">
        <v>6286</v>
      </c>
      <c r="C6628" s="210" t="s">
        <v>284</v>
      </c>
      <c r="D6628" s="211" t="s">
        <v>39986</v>
      </c>
    </row>
    <row r="6629" spans="1:4" ht="13.5" x14ac:dyDescent="0.25">
      <c r="A6629" s="212">
        <v>87838</v>
      </c>
      <c r="B6629" s="210" t="s">
        <v>31186</v>
      </c>
      <c r="C6629" s="210" t="s">
        <v>284</v>
      </c>
      <c r="D6629" s="211" t="s">
        <v>36811</v>
      </c>
    </row>
    <row r="6630" spans="1:4" ht="13.5" x14ac:dyDescent="0.25">
      <c r="A6630" s="212">
        <v>87839</v>
      </c>
      <c r="B6630" s="210" t="s">
        <v>31187</v>
      </c>
      <c r="C6630" s="210" t="s">
        <v>284</v>
      </c>
      <c r="D6630" s="211" t="s">
        <v>39987</v>
      </c>
    </row>
    <row r="6631" spans="1:4" ht="13.5" x14ac:dyDescent="0.25">
      <c r="A6631" s="212">
        <v>87840</v>
      </c>
      <c r="B6631" s="210" t="s">
        <v>31188</v>
      </c>
      <c r="C6631" s="210" t="s">
        <v>284</v>
      </c>
      <c r="D6631" s="211" t="s">
        <v>39988</v>
      </c>
    </row>
    <row r="6632" spans="1:4" ht="13.5" x14ac:dyDescent="0.25">
      <c r="A6632" s="212">
        <v>87841</v>
      </c>
      <c r="B6632" s="210" t="s">
        <v>31189</v>
      </c>
      <c r="C6632" s="210" t="s">
        <v>284</v>
      </c>
      <c r="D6632" s="211" t="s">
        <v>32535</v>
      </c>
    </row>
    <row r="6633" spans="1:4" ht="13.5" x14ac:dyDescent="0.25">
      <c r="A6633" s="212">
        <v>87850</v>
      </c>
      <c r="B6633" s="210" t="s">
        <v>31191</v>
      </c>
      <c r="C6633" s="210" t="s">
        <v>284</v>
      </c>
      <c r="D6633" s="211" t="s">
        <v>39989</v>
      </c>
    </row>
    <row r="6634" spans="1:4" ht="13.5" x14ac:dyDescent="0.25">
      <c r="A6634" s="212">
        <v>87851</v>
      </c>
      <c r="B6634" s="210" t="s">
        <v>31192</v>
      </c>
      <c r="C6634" s="210" t="s">
        <v>284</v>
      </c>
      <c r="D6634" s="211" t="s">
        <v>39990</v>
      </c>
    </row>
    <row r="6635" spans="1:4" ht="13.5" x14ac:dyDescent="0.25">
      <c r="A6635" s="212">
        <v>87852</v>
      </c>
      <c r="B6635" s="210" t="s">
        <v>31193</v>
      </c>
      <c r="C6635" s="210" t="s">
        <v>284</v>
      </c>
      <c r="D6635" s="211" t="s">
        <v>39991</v>
      </c>
    </row>
    <row r="6636" spans="1:4" ht="13.5" x14ac:dyDescent="0.25">
      <c r="A6636" s="212">
        <v>87853</v>
      </c>
      <c r="B6636" s="210" t="s">
        <v>31194</v>
      </c>
      <c r="C6636" s="210" t="s">
        <v>284</v>
      </c>
      <c r="D6636" s="211" t="s">
        <v>39992</v>
      </c>
    </row>
    <row r="6637" spans="1:4" ht="13.5" x14ac:dyDescent="0.25">
      <c r="A6637" s="212">
        <v>90406</v>
      </c>
      <c r="B6637" s="210" t="s">
        <v>31195</v>
      </c>
      <c r="C6637" s="210" t="s">
        <v>284</v>
      </c>
      <c r="D6637" s="211" t="s">
        <v>31946</v>
      </c>
    </row>
    <row r="6638" spans="1:4" ht="13.5" x14ac:dyDescent="0.25">
      <c r="A6638" s="212">
        <v>90408</v>
      </c>
      <c r="B6638" s="210" t="s">
        <v>31197</v>
      </c>
      <c r="C6638" s="210" t="s">
        <v>284</v>
      </c>
      <c r="D6638" s="211" t="s">
        <v>39993</v>
      </c>
    </row>
    <row r="6639" spans="1:4" ht="13.5" x14ac:dyDescent="0.25">
      <c r="A6639" s="212">
        <v>104203</v>
      </c>
      <c r="B6639" s="210" t="s">
        <v>6287</v>
      </c>
      <c r="C6639" s="210" t="s">
        <v>284</v>
      </c>
      <c r="D6639" s="211" t="s">
        <v>39994</v>
      </c>
    </row>
    <row r="6640" spans="1:4" ht="13.5" x14ac:dyDescent="0.25">
      <c r="A6640" s="212">
        <v>104204</v>
      </c>
      <c r="B6640" s="210" t="s">
        <v>6288</v>
      </c>
      <c r="C6640" s="210" t="s">
        <v>284</v>
      </c>
      <c r="D6640" s="211" t="s">
        <v>29732</v>
      </c>
    </row>
    <row r="6641" spans="1:4" ht="13.5" x14ac:dyDescent="0.25">
      <c r="A6641" s="212">
        <v>104205</v>
      </c>
      <c r="B6641" s="210" t="s">
        <v>6289</v>
      </c>
      <c r="C6641" s="210" t="s">
        <v>284</v>
      </c>
      <c r="D6641" s="211" t="s">
        <v>33795</v>
      </c>
    </row>
    <row r="6642" spans="1:4" ht="13.5" x14ac:dyDescent="0.25">
      <c r="A6642" s="212">
        <v>104206</v>
      </c>
      <c r="B6642" s="210" t="s">
        <v>6290</v>
      </c>
      <c r="C6642" s="210" t="s">
        <v>284</v>
      </c>
      <c r="D6642" s="211" t="s">
        <v>39995</v>
      </c>
    </row>
    <row r="6643" spans="1:4" ht="13.5" x14ac:dyDescent="0.25">
      <c r="A6643" s="212">
        <v>104207</v>
      </c>
      <c r="B6643" s="210" t="s">
        <v>6291</v>
      </c>
      <c r="C6643" s="210" t="s">
        <v>284</v>
      </c>
      <c r="D6643" s="211" t="s">
        <v>39996</v>
      </c>
    </row>
    <row r="6644" spans="1:4" ht="13.5" x14ac:dyDescent="0.25">
      <c r="A6644" s="212">
        <v>104208</v>
      </c>
      <c r="B6644" s="210" t="s">
        <v>6292</v>
      </c>
      <c r="C6644" s="210" t="s">
        <v>284</v>
      </c>
      <c r="D6644" s="211" t="s">
        <v>39997</v>
      </c>
    </row>
    <row r="6645" spans="1:4" ht="13.5" x14ac:dyDescent="0.25">
      <c r="A6645" s="212">
        <v>104209</v>
      </c>
      <c r="B6645" s="210" t="s">
        <v>6293</v>
      </c>
      <c r="C6645" s="210" t="s">
        <v>284</v>
      </c>
      <c r="D6645" s="211" t="s">
        <v>39998</v>
      </c>
    </row>
    <row r="6646" spans="1:4" ht="13.5" x14ac:dyDescent="0.25">
      <c r="A6646" s="212">
        <v>104210</v>
      </c>
      <c r="B6646" s="210" t="s">
        <v>6294</v>
      </c>
      <c r="C6646" s="210" t="s">
        <v>284</v>
      </c>
      <c r="D6646" s="211" t="s">
        <v>33204</v>
      </c>
    </row>
    <row r="6647" spans="1:4" ht="13.5" x14ac:dyDescent="0.25">
      <c r="A6647" s="212">
        <v>104211</v>
      </c>
      <c r="B6647" s="210" t="s">
        <v>6295</v>
      </c>
      <c r="C6647" s="210" t="s">
        <v>284</v>
      </c>
      <c r="D6647" s="211" t="s">
        <v>38377</v>
      </c>
    </row>
    <row r="6648" spans="1:4" ht="13.5" x14ac:dyDescent="0.25">
      <c r="A6648" s="212">
        <v>104212</v>
      </c>
      <c r="B6648" s="210" t="s">
        <v>6296</v>
      </c>
      <c r="C6648" s="210" t="s">
        <v>284</v>
      </c>
      <c r="D6648" s="211" t="s">
        <v>39999</v>
      </c>
    </row>
    <row r="6649" spans="1:4" ht="13.5" x14ac:dyDescent="0.25">
      <c r="A6649" s="212">
        <v>104213</v>
      </c>
      <c r="B6649" s="210" t="s">
        <v>6297</v>
      </c>
      <c r="C6649" s="210" t="s">
        <v>284</v>
      </c>
      <c r="D6649" s="211" t="s">
        <v>40000</v>
      </c>
    </row>
    <row r="6650" spans="1:4" ht="13.5" x14ac:dyDescent="0.25">
      <c r="A6650" s="212">
        <v>104214</v>
      </c>
      <c r="B6650" s="210" t="s">
        <v>6298</v>
      </c>
      <c r="C6650" s="210" t="s">
        <v>284</v>
      </c>
      <c r="D6650" s="211" t="s">
        <v>40001</v>
      </c>
    </row>
    <row r="6651" spans="1:4" ht="13.5" x14ac:dyDescent="0.25">
      <c r="A6651" s="212">
        <v>104215</v>
      </c>
      <c r="B6651" s="210" t="s">
        <v>6299</v>
      </c>
      <c r="C6651" s="210" t="s">
        <v>284</v>
      </c>
      <c r="D6651" s="211" t="s">
        <v>40002</v>
      </c>
    </row>
    <row r="6652" spans="1:4" ht="13.5" x14ac:dyDescent="0.25">
      <c r="A6652" s="212">
        <v>104216</v>
      </c>
      <c r="B6652" s="210" t="s">
        <v>6300</v>
      </c>
      <c r="C6652" s="210" t="s">
        <v>284</v>
      </c>
      <c r="D6652" s="211" t="s">
        <v>40003</v>
      </c>
    </row>
    <row r="6653" spans="1:4" ht="13.5" x14ac:dyDescent="0.25">
      <c r="A6653" s="212">
        <v>104217</v>
      </c>
      <c r="B6653" s="210" t="s">
        <v>6301</v>
      </c>
      <c r="C6653" s="210" t="s">
        <v>284</v>
      </c>
      <c r="D6653" s="211" t="s">
        <v>39920</v>
      </c>
    </row>
    <row r="6654" spans="1:4" ht="13.5" x14ac:dyDescent="0.25">
      <c r="A6654" s="212">
        <v>104218</v>
      </c>
      <c r="B6654" s="210" t="s">
        <v>6302</v>
      </c>
      <c r="C6654" s="210" t="s">
        <v>284</v>
      </c>
      <c r="D6654" s="211" t="s">
        <v>38689</v>
      </c>
    </row>
    <row r="6655" spans="1:4" ht="13.5" x14ac:dyDescent="0.25">
      <c r="A6655" s="212">
        <v>104219</v>
      </c>
      <c r="B6655" s="210" t="s">
        <v>6303</v>
      </c>
      <c r="C6655" s="210" t="s">
        <v>284</v>
      </c>
      <c r="D6655" s="211" t="s">
        <v>40004</v>
      </c>
    </row>
    <row r="6656" spans="1:4" ht="13.5" x14ac:dyDescent="0.25">
      <c r="A6656" s="212">
        <v>104220</v>
      </c>
      <c r="B6656" s="210" t="s">
        <v>6304</v>
      </c>
      <c r="C6656" s="210" t="s">
        <v>284</v>
      </c>
      <c r="D6656" s="211" t="s">
        <v>36487</v>
      </c>
    </row>
    <row r="6657" spans="1:4" ht="13.5" x14ac:dyDescent="0.25">
      <c r="A6657" s="212">
        <v>104221</v>
      </c>
      <c r="B6657" s="210" t="s">
        <v>6305</v>
      </c>
      <c r="C6657" s="210" t="s">
        <v>284</v>
      </c>
      <c r="D6657" s="211" t="s">
        <v>7954</v>
      </c>
    </row>
    <row r="6658" spans="1:4" ht="13.5" x14ac:dyDescent="0.25">
      <c r="A6658" s="212">
        <v>104222</v>
      </c>
      <c r="B6658" s="210" t="s">
        <v>6306</v>
      </c>
      <c r="C6658" s="210" t="s">
        <v>284</v>
      </c>
      <c r="D6658" s="211" t="s">
        <v>40005</v>
      </c>
    </row>
    <row r="6659" spans="1:4" ht="13.5" x14ac:dyDescent="0.25">
      <c r="A6659" s="212">
        <v>104223</v>
      </c>
      <c r="B6659" s="210" t="s">
        <v>6307</v>
      </c>
      <c r="C6659" s="210" t="s">
        <v>284</v>
      </c>
      <c r="D6659" s="211" t="s">
        <v>30344</v>
      </c>
    </row>
    <row r="6660" spans="1:4" ht="13.5" x14ac:dyDescent="0.25">
      <c r="A6660" s="212">
        <v>104224</v>
      </c>
      <c r="B6660" s="210" t="s">
        <v>6308</v>
      </c>
      <c r="C6660" s="210" t="s">
        <v>284</v>
      </c>
      <c r="D6660" s="211" t="s">
        <v>29723</v>
      </c>
    </row>
    <row r="6661" spans="1:4" ht="13.5" x14ac:dyDescent="0.25">
      <c r="A6661" s="212">
        <v>104225</v>
      </c>
      <c r="B6661" s="210" t="s">
        <v>6309</v>
      </c>
      <c r="C6661" s="210" t="s">
        <v>284</v>
      </c>
      <c r="D6661" s="211" t="s">
        <v>40006</v>
      </c>
    </row>
    <row r="6662" spans="1:4" ht="13.5" x14ac:dyDescent="0.25">
      <c r="A6662" s="212">
        <v>104226</v>
      </c>
      <c r="B6662" s="210" t="s">
        <v>6310</v>
      </c>
      <c r="C6662" s="210" t="s">
        <v>284</v>
      </c>
      <c r="D6662" s="211" t="s">
        <v>40007</v>
      </c>
    </row>
    <row r="6663" spans="1:4" ht="13.5" x14ac:dyDescent="0.25">
      <c r="A6663" s="212">
        <v>104227</v>
      </c>
      <c r="B6663" s="210" t="s">
        <v>6311</v>
      </c>
      <c r="C6663" s="210" t="s">
        <v>284</v>
      </c>
      <c r="D6663" s="211" t="s">
        <v>40008</v>
      </c>
    </row>
    <row r="6664" spans="1:4" ht="13.5" x14ac:dyDescent="0.25">
      <c r="A6664" s="212">
        <v>104228</v>
      </c>
      <c r="B6664" s="210" t="s">
        <v>6312</v>
      </c>
      <c r="C6664" s="210" t="s">
        <v>284</v>
      </c>
      <c r="D6664" s="211" t="s">
        <v>30977</v>
      </c>
    </row>
    <row r="6665" spans="1:4" ht="13.5" x14ac:dyDescent="0.25">
      <c r="A6665" s="212">
        <v>104229</v>
      </c>
      <c r="B6665" s="210" t="s">
        <v>6313</v>
      </c>
      <c r="C6665" s="210" t="s">
        <v>284</v>
      </c>
      <c r="D6665" s="211" t="s">
        <v>40009</v>
      </c>
    </row>
    <row r="6666" spans="1:4" ht="13.5" x14ac:dyDescent="0.25">
      <c r="A6666" s="212">
        <v>104230</v>
      </c>
      <c r="B6666" s="210" t="s">
        <v>6314</v>
      </c>
      <c r="C6666" s="210" t="s">
        <v>284</v>
      </c>
      <c r="D6666" s="211" t="s">
        <v>33089</v>
      </c>
    </row>
    <row r="6667" spans="1:4" ht="13.5" x14ac:dyDescent="0.25">
      <c r="A6667" s="212">
        <v>104231</v>
      </c>
      <c r="B6667" s="210" t="s">
        <v>6315</v>
      </c>
      <c r="C6667" s="210" t="s">
        <v>284</v>
      </c>
      <c r="D6667" s="211" t="s">
        <v>39484</v>
      </c>
    </row>
    <row r="6668" spans="1:4" ht="13.5" x14ac:dyDescent="0.25">
      <c r="A6668" s="212">
        <v>104232</v>
      </c>
      <c r="B6668" s="210" t="s">
        <v>6316</v>
      </c>
      <c r="C6668" s="210" t="s">
        <v>284</v>
      </c>
      <c r="D6668" s="211" t="s">
        <v>40010</v>
      </c>
    </row>
    <row r="6669" spans="1:4" ht="13.5" x14ac:dyDescent="0.25">
      <c r="A6669" s="212">
        <v>104233</v>
      </c>
      <c r="B6669" s="210" t="s">
        <v>6317</v>
      </c>
      <c r="C6669" s="210" t="s">
        <v>284</v>
      </c>
      <c r="D6669" s="211" t="s">
        <v>33927</v>
      </c>
    </row>
    <row r="6670" spans="1:4" ht="13.5" x14ac:dyDescent="0.25">
      <c r="A6670" s="212">
        <v>104234</v>
      </c>
      <c r="B6670" s="210" t="s">
        <v>6318</v>
      </c>
      <c r="C6670" s="210" t="s">
        <v>284</v>
      </c>
      <c r="D6670" s="211" t="s">
        <v>39491</v>
      </c>
    </row>
    <row r="6671" spans="1:4" ht="13.5" x14ac:dyDescent="0.25">
      <c r="A6671" s="212">
        <v>104235</v>
      </c>
      <c r="B6671" s="210" t="s">
        <v>6319</v>
      </c>
      <c r="C6671" s="210" t="s">
        <v>284</v>
      </c>
      <c r="D6671" s="211" t="s">
        <v>40011</v>
      </c>
    </row>
    <row r="6672" spans="1:4" ht="13.5" x14ac:dyDescent="0.25">
      <c r="A6672" s="212">
        <v>104236</v>
      </c>
      <c r="B6672" s="210" t="s">
        <v>6320</v>
      </c>
      <c r="C6672" s="210" t="s">
        <v>284</v>
      </c>
      <c r="D6672" s="211" t="s">
        <v>36139</v>
      </c>
    </row>
    <row r="6673" spans="1:4" ht="13.5" x14ac:dyDescent="0.25">
      <c r="A6673" s="212">
        <v>104237</v>
      </c>
      <c r="B6673" s="210" t="s">
        <v>6321</v>
      </c>
      <c r="C6673" s="210" t="s">
        <v>284</v>
      </c>
      <c r="D6673" s="211" t="s">
        <v>40012</v>
      </c>
    </row>
    <row r="6674" spans="1:4" ht="13.5" x14ac:dyDescent="0.25">
      <c r="A6674" s="212">
        <v>104238</v>
      </c>
      <c r="B6674" s="210" t="s">
        <v>6322</v>
      </c>
      <c r="C6674" s="210" t="s">
        <v>284</v>
      </c>
      <c r="D6674" s="211" t="s">
        <v>33594</v>
      </c>
    </row>
    <row r="6675" spans="1:4" ht="13.5" x14ac:dyDescent="0.25">
      <c r="A6675" s="212">
        <v>104239</v>
      </c>
      <c r="B6675" s="210" t="s">
        <v>6323</v>
      </c>
      <c r="C6675" s="210" t="s">
        <v>284</v>
      </c>
      <c r="D6675" s="211" t="s">
        <v>40013</v>
      </c>
    </row>
    <row r="6676" spans="1:4" ht="13.5" x14ac:dyDescent="0.25">
      <c r="A6676" s="212">
        <v>104240</v>
      </c>
      <c r="B6676" s="210" t="s">
        <v>6324</v>
      </c>
      <c r="C6676" s="210" t="s">
        <v>284</v>
      </c>
      <c r="D6676" s="211" t="s">
        <v>40014</v>
      </c>
    </row>
    <row r="6677" spans="1:4" ht="13.5" x14ac:dyDescent="0.25">
      <c r="A6677" s="212">
        <v>104241</v>
      </c>
      <c r="B6677" s="210" t="s">
        <v>6325</v>
      </c>
      <c r="C6677" s="210" t="s">
        <v>284</v>
      </c>
      <c r="D6677" s="211" t="s">
        <v>40015</v>
      </c>
    </row>
    <row r="6678" spans="1:4" ht="13.5" x14ac:dyDescent="0.25">
      <c r="A6678" s="212">
        <v>104242</v>
      </c>
      <c r="B6678" s="210" t="s">
        <v>6326</v>
      </c>
      <c r="C6678" s="210" t="s">
        <v>284</v>
      </c>
      <c r="D6678" s="211" t="s">
        <v>40016</v>
      </c>
    </row>
    <row r="6679" spans="1:4" ht="13.5" x14ac:dyDescent="0.25">
      <c r="A6679" s="212">
        <v>104243</v>
      </c>
      <c r="B6679" s="210" t="s">
        <v>6327</v>
      </c>
      <c r="C6679" s="210" t="s">
        <v>284</v>
      </c>
      <c r="D6679" s="211" t="s">
        <v>33339</v>
      </c>
    </row>
    <row r="6680" spans="1:4" ht="13.5" x14ac:dyDescent="0.25">
      <c r="A6680" s="212">
        <v>104244</v>
      </c>
      <c r="B6680" s="210" t="s">
        <v>6328</v>
      </c>
      <c r="C6680" s="210" t="s">
        <v>284</v>
      </c>
      <c r="D6680" s="211" t="s">
        <v>33517</v>
      </c>
    </row>
    <row r="6681" spans="1:4" ht="13.5" x14ac:dyDescent="0.25">
      <c r="A6681" s="212">
        <v>104245</v>
      </c>
      <c r="B6681" s="210" t="s">
        <v>6329</v>
      </c>
      <c r="C6681" s="210" t="s">
        <v>284</v>
      </c>
      <c r="D6681" s="211" t="s">
        <v>40017</v>
      </c>
    </row>
    <row r="6682" spans="1:4" ht="13.5" x14ac:dyDescent="0.25">
      <c r="A6682" s="212">
        <v>104246</v>
      </c>
      <c r="B6682" s="210" t="s">
        <v>6330</v>
      </c>
      <c r="C6682" s="210" t="s">
        <v>284</v>
      </c>
      <c r="D6682" s="211" t="s">
        <v>40018</v>
      </c>
    </row>
    <row r="6683" spans="1:4" ht="13.5" x14ac:dyDescent="0.25">
      <c r="A6683" s="212">
        <v>104247</v>
      </c>
      <c r="B6683" s="210" t="s">
        <v>6331</v>
      </c>
      <c r="C6683" s="210" t="s">
        <v>284</v>
      </c>
      <c r="D6683" s="211" t="s">
        <v>40019</v>
      </c>
    </row>
    <row r="6684" spans="1:4" ht="13.5" x14ac:dyDescent="0.25">
      <c r="A6684" s="212">
        <v>104248</v>
      </c>
      <c r="B6684" s="210" t="s">
        <v>6332</v>
      </c>
      <c r="C6684" s="210" t="s">
        <v>284</v>
      </c>
      <c r="D6684" s="211" t="s">
        <v>33806</v>
      </c>
    </row>
    <row r="6685" spans="1:4" ht="13.5" x14ac:dyDescent="0.25">
      <c r="A6685" s="212">
        <v>104249</v>
      </c>
      <c r="B6685" s="210" t="s">
        <v>6333</v>
      </c>
      <c r="C6685" s="210" t="s">
        <v>284</v>
      </c>
      <c r="D6685" s="211" t="s">
        <v>11249</v>
      </c>
    </row>
    <row r="6686" spans="1:4" ht="13.5" x14ac:dyDescent="0.25">
      <c r="A6686" s="212">
        <v>104250</v>
      </c>
      <c r="B6686" s="210" t="s">
        <v>6334</v>
      </c>
      <c r="C6686" s="210" t="s">
        <v>284</v>
      </c>
      <c r="D6686" s="211" t="s">
        <v>40020</v>
      </c>
    </row>
    <row r="6687" spans="1:4" ht="13.5" x14ac:dyDescent="0.25">
      <c r="A6687" s="212">
        <v>104251</v>
      </c>
      <c r="B6687" s="210" t="s">
        <v>32540</v>
      </c>
      <c r="C6687" s="210" t="s">
        <v>284</v>
      </c>
      <c r="D6687" s="211" t="s">
        <v>40021</v>
      </c>
    </row>
    <row r="6688" spans="1:4" ht="13.5" x14ac:dyDescent="0.25">
      <c r="A6688" s="212">
        <v>104252</v>
      </c>
      <c r="B6688" s="210" t="s">
        <v>6335</v>
      </c>
      <c r="C6688" s="210" t="s">
        <v>284</v>
      </c>
      <c r="D6688" s="211" t="s">
        <v>40022</v>
      </c>
    </row>
    <row r="6689" spans="1:4" ht="13.5" x14ac:dyDescent="0.25">
      <c r="A6689" s="212">
        <v>104253</v>
      </c>
      <c r="B6689" s="210" t="s">
        <v>6336</v>
      </c>
      <c r="C6689" s="210" t="s">
        <v>284</v>
      </c>
      <c r="D6689" s="211" t="s">
        <v>40023</v>
      </c>
    </row>
    <row r="6690" spans="1:4" ht="13.5" x14ac:dyDescent="0.25">
      <c r="A6690" s="212">
        <v>104254</v>
      </c>
      <c r="B6690" s="210" t="s">
        <v>6337</v>
      </c>
      <c r="C6690" s="210" t="s">
        <v>284</v>
      </c>
      <c r="D6690" s="211" t="s">
        <v>31563</v>
      </c>
    </row>
    <row r="6691" spans="1:4" ht="13.5" x14ac:dyDescent="0.25">
      <c r="A6691" s="212">
        <v>104255</v>
      </c>
      <c r="B6691" s="210" t="s">
        <v>32541</v>
      </c>
      <c r="C6691" s="210" t="s">
        <v>284</v>
      </c>
      <c r="D6691" s="211" t="s">
        <v>40024</v>
      </c>
    </row>
    <row r="6692" spans="1:4" ht="13.5" x14ac:dyDescent="0.25">
      <c r="A6692" s="212">
        <v>104256</v>
      </c>
      <c r="B6692" s="210" t="s">
        <v>6338</v>
      </c>
      <c r="C6692" s="210" t="s">
        <v>284</v>
      </c>
      <c r="D6692" s="211" t="s">
        <v>40025</v>
      </c>
    </row>
    <row r="6693" spans="1:4" ht="13.5" x14ac:dyDescent="0.25">
      <c r="A6693" s="212">
        <v>104257</v>
      </c>
      <c r="B6693" s="210" t="s">
        <v>6339</v>
      </c>
      <c r="C6693" s="210" t="s">
        <v>284</v>
      </c>
      <c r="D6693" s="211" t="s">
        <v>40026</v>
      </c>
    </row>
    <row r="6694" spans="1:4" ht="13.5" x14ac:dyDescent="0.25">
      <c r="A6694" s="212">
        <v>104258</v>
      </c>
      <c r="B6694" s="210" t="s">
        <v>6340</v>
      </c>
      <c r="C6694" s="210" t="s">
        <v>284</v>
      </c>
      <c r="D6694" s="211" t="s">
        <v>36803</v>
      </c>
    </row>
    <row r="6695" spans="1:4" ht="13.5" x14ac:dyDescent="0.25">
      <c r="A6695" s="212">
        <v>104259</v>
      </c>
      <c r="B6695" s="210" t="s">
        <v>32542</v>
      </c>
      <c r="C6695" s="210" t="s">
        <v>284</v>
      </c>
      <c r="D6695" s="211" t="s">
        <v>40027</v>
      </c>
    </row>
    <row r="6696" spans="1:4" ht="13.5" x14ac:dyDescent="0.25">
      <c r="A6696" s="212">
        <v>104260</v>
      </c>
      <c r="B6696" s="210" t="s">
        <v>6341</v>
      </c>
      <c r="C6696" s="210" t="s">
        <v>284</v>
      </c>
      <c r="D6696" s="211" t="s">
        <v>38270</v>
      </c>
    </row>
    <row r="6697" spans="1:4" ht="13.5" x14ac:dyDescent="0.25">
      <c r="A6697" s="212">
        <v>104261</v>
      </c>
      <c r="B6697" s="210" t="s">
        <v>6342</v>
      </c>
      <c r="C6697" s="210" t="s">
        <v>284</v>
      </c>
      <c r="D6697" s="211" t="s">
        <v>40028</v>
      </c>
    </row>
    <row r="6698" spans="1:4" ht="13.5" x14ac:dyDescent="0.25">
      <c r="A6698" s="212">
        <v>104262</v>
      </c>
      <c r="B6698" s="210" t="s">
        <v>6343</v>
      </c>
      <c r="C6698" s="210" t="s">
        <v>284</v>
      </c>
      <c r="D6698" s="211" t="s">
        <v>40029</v>
      </c>
    </row>
    <row r="6699" spans="1:4" ht="13.5" x14ac:dyDescent="0.25">
      <c r="A6699" s="212">
        <v>104263</v>
      </c>
      <c r="B6699" s="210" t="s">
        <v>32543</v>
      </c>
      <c r="C6699" s="210" t="s">
        <v>284</v>
      </c>
      <c r="D6699" s="211" t="s">
        <v>40030</v>
      </c>
    </row>
    <row r="6700" spans="1:4" ht="13.5" x14ac:dyDescent="0.25">
      <c r="A6700" s="212">
        <v>104264</v>
      </c>
      <c r="B6700" s="210" t="s">
        <v>6344</v>
      </c>
      <c r="C6700" s="210" t="s">
        <v>284</v>
      </c>
      <c r="D6700" s="211" t="s">
        <v>40031</v>
      </c>
    </row>
    <row r="6701" spans="1:4" ht="13.5" x14ac:dyDescent="0.25">
      <c r="A6701" s="212">
        <v>104627</v>
      </c>
      <c r="B6701" s="210" t="s">
        <v>6345</v>
      </c>
      <c r="C6701" s="210" t="s">
        <v>284</v>
      </c>
      <c r="D6701" s="211" t="s">
        <v>38646</v>
      </c>
    </row>
    <row r="6702" spans="1:4" ht="13.5" x14ac:dyDescent="0.25">
      <c r="A6702" s="212">
        <v>104628</v>
      </c>
      <c r="B6702" s="210" t="s">
        <v>6346</v>
      </c>
      <c r="C6702" s="210" t="s">
        <v>284</v>
      </c>
      <c r="D6702" s="211" t="s">
        <v>32544</v>
      </c>
    </row>
    <row r="6703" spans="1:4" ht="13.5" x14ac:dyDescent="0.25">
      <c r="A6703" s="212">
        <v>104629</v>
      </c>
      <c r="B6703" s="210" t="s">
        <v>6348</v>
      </c>
      <c r="C6703" s="210" t="s">
        <v>284</v>
      </c>
      <c r="D6703" s="211" t="s">
        <v>38606</v>
      </c>
    </row>
    <row r="6704" spans="1:4" ht="13.5" x14ac:dyDescent="0.25">
      <c r="A6704" s="212">
        <v>104630</v>
      </c>
      <c r="B6704" s="210" t="s">
        <v>6349</v>
      </c>
      <c r="C6704" s="210" t="s">
        <v>284</v>
      </c>
      <c r="D6704" s="211" t="s">
        <v>30966</v>
      </c>
    </row>
    <row r="6705" spans="1:4" ht="13.5" x14ac:dyDescent="0.25">
      <c r="A6705" s="212">
        <v>104631</v>
      </c>
      <c r="B6705" s="210" t="s">
        <v>6350</v>
      </c>
      <c r="C6705" s="210" t="s">
        <v>284</v>
      </c>
      <c r="D6705" s="211" t="s">
        <v>36175</v>
      </c>
    </row>
    <row r="6706" spans="1:4" ht="13.5" x14ac:dyDescent="0.25">
      <c r="A6706" s="212">
        <v>104632</v>
      </c>
      <c r="B6706" s="210" t="s">
        <v>6351</v>
      </c>
      <c r="C6706" s="210" t="s">
        <v>284</v>
      </c>
      <c r="D6706" s="211" t="s">
        <v>38594</v>
      </c>
    </row>
    <row r="6707" spans="1:4" ht="13.5" x14ac:dyDescent="0.25">
      <c r="A6707" s="212">
        <v>104633</v>
      </c>
      <c r="B6707" s="210" t="s">
        <v>6353</v>
      </c>
      <c r="C6707" s="210" t="s">
        <v>284</v>
      </c>
      <c r="D6707" s="211" t="s">
        <v>30479</v>
      </c>
    </row>
    <row r="6708" spans="1:4" ht="13.5" x14ac:dyDescent="0.25">
      <c r="A6708" s="212">
        <v>104634</v>
      </c>
      <c r="B6708" s="210" t="s">
        <v>6354</v>
      </c>
      <c r="C6708" s="210" t="s">
        <v>284</v>
      </c>
      <c r="D6708" s="211" t="s">
        <v>30564</v>
      </c>
    </row>
    <row r="6709" spans="1:4" ht="13.5" x14ac:dyDescent="0.25">
      <c r="A6709" s="212">
        <v>104635</v>
      </c>
      <c r="B6709" s="210" t="s">
        <v>6355</v>
      </c>
      <c r="C6709" s="210" t="s">
        <v>284</v>
      </c>
      <c r="D6709" s="211" t="s">
        <v>672</v>
      </c>
    </row>
    <row r="6710" spans="1:4" ht="13.5" x14ac:dyDescent="0.25">
      <c r="A6710" s="212">
        <v>104636</v>
      </c>
      <c r="B6710" s="210" t="s">
        <v>6356</v>
      </c>
      <c r="C6710" s="210" t="s">
        <v>284</v>
      </c>
      <c r="D6710" s="211" t="s">
        <v>40032</v>
      </c>
    </row>
    <row r="6711" spans="1:4" ht="13.5" x14ac:dyDescent="0.25">
      <c r="A6711" s="212">
        <v>104951</v>
      </c>
      <c r="B6711" s="210" t="s">
        <v>31204</v>
      </c>
      <c r="C6711" s="210" t="s">
        <v>284</v>
      </c>
      <c r="D6711" s="211" t="s">
        <v>40033</v>
      </c>
    </row>
    <row r="6712" spans="1:4" ht="13.5" x14ac:dyDescent="0.25">
      <c r="A6712" s="212">
        <v>104952</v>
      </c>
      <c r="B6712" s="210" t="s">
        <v>31205</v>
      </c>
      <c r="C6712" s="210" t="s">
        <v>284</v>
      </c>
      <c r="D6712" s="211" t="s">
        <v>30285</v>
      </c>
    </row>
    <row r="6713" spans="1:4" ht="13.5" x14ac:dyDescent="0.25">
      <c r="A6713" s="212">
        <v>104953</v>
      </c>
      <c r="B6713" s="210" t="s">
        <v>31207</v>
      </c>
      <c r="C6713" s="210" t="s">
        <v>284</v>
      </c>
      <c r="D6713" s="211" t="s">
        <v>40034</v>
      </c>
    </row>
    <row r="6714" spans="1:4" ht="13.5" x14ac:dyDescent="0.25">
      <c r="A6714" s="212">
        <v>104954</v>
      </c>
      <c r="B6714" s="210" t="s">
        <v>31208</v>
      </c>
      <c r="C6714" s="210" t="s">
        <v>284</v>
      </c>
      <c r="D6714" s="211" t="s">
        <v>40035</v>
      </c>
    </row>
    <row r="6715" spans="1:4" ht="13.5" x14ac:dyDescent="0.25">
      <c r="A6715" s="212">
        <v>104955</v>
      </c>
      <c r="B6715" s="210" t="s">
        <v>31210</v>
      </c>
      <c r="C6715" s="210" t="s">
        <v>284</v>
      </c>
      <c r="D6715" s="211" t="s">
        <v>33634</v>
      </c>
    </row>
    <row r="6716" spans="1:4" ht="13.5" x14ac:dyDescent="0.25">
      <c r="A6716" s="212">
        <v>104956</v>
      </c>
      <c r="B6716" s="210" t="s">
        <v>31211</v>
      </c>
      <c r="C6716" s="210" t="s">
        <v>284</v>
      </c>
      <c r="D6716" s="211" t="s">
        <v>40036</v>
      </c>
    </row>
    <row r="6717" spans="1:4" ht="13.5" x14ac:dyDescent="0.25">
      <c r="A6717" s="212">
        <v>104957</v>
      </c>
      <c r="B6717" s="210" t="s">
        <v>31212</v>
      </c>
      <c r="C6717" s="210" t="s">
        <v>284</v>
      </c>
      <c r="D6717" s="211" t="s">
        <v>32718</v>
      </c>
    </row>
    <row r="6718" spans="1:4" ht="13.5" x14ac:dyDescent="0.25">
      <c r="A6718" s="212">
        <v>104958</v>
      </c>
      <c r="B6718" s="210" t="s">
        <v>31213</v>
      </c>
      <c r="C6718" s="210" t="s">
        <v>284</v>
      </c>
      <c r="D6718" s="211" t="s">
        <v>6722</v>
      </c>
    </row>
    <row r="6719" spans="1:4" ht="13.5" x14ac:dyDescent="0.25">
      <c r="A6719" s="212">
        <v>104959</v>
      </c>
      <c r="B6719" s="210" t="s">
        <v>31214</v>
      </c>
      <c r="C6719" s="210" t="s">
        <v>284</v>
      </c>
      <c r="D6719" s="211" t="s">
        <v>4855</v>
      </c>
    </row>
    <row r="6720" spans="1:4" ht="13.5" x14ac:dyDescent="0.25">
      <c r="A6720" s="212">
        <v>104960</v>
      </c>
      <c r="B6720" s="210" t="s">
        <v>31215</v>
      </c>
      <c r="C6720" s="210" t="s">
        <v>284</v>
      </c>
      <c r="D6720" s="211" t="s">
        <v>40037</v>
      </c>
    </row>
    <row r="6721" spans="1:4" ht="13.5" x14ac:dyDescent="0.25">
      <c r="A6721" s="212">
        <v>104961</v>
      </c>
      <c r="B6721" s="210" t="s">
        <v>31216</v>
      </c>
      <c r="C6721" s="210" t="s">
        <v>284</v>
      </c>
      <c r="D6721" s="211" t="s">
        <v>40038</v>
      </c>
    </row>
    <row r="6722" spans="1:4" ht="13.5" x14ac:dyDescent="0.25">
      <c r="A6722" s="212">
        <v>104962</v>
      </c>
      <c r="B6722" s="210" t="s">
        <v>31217</v>
      </c>
      <c r="C6722" s="210" t="s">
        <v>284</v>
      </c>
      <c r="D6722" s="211" t="s">
        <v>31440</v>
      </c>
    </row>
    <row r="6723" spans="1:4" ht="13.5" x14ac:dyDescent="0.25">
      <c r="A6723" s="212">
        <v>104963</v>
      </c>
      <c r="B6723" s="210" t="s">
        <v>31218</v>
      </c>
      <c r="C6723" s="210" t="s">
        <v>284</v>
      </c>
      <c r="D6723" s="211" t="s">
        <v>40039</v>
      </c>
    </row>
    <row r="6724" spans="1:4" ht="13.5" x14ac:dyDescent="0.25">
      <c r="A6724" s="212">
        <v>104964</v>
      </c>
      <c r="B6724" s="210" t="s">
        <v>31220</v>
      </c>
      <c r="C6724" s="210" t="s">
        <v>284</v>
      </c>
      <c r="D6724" s="211" t="s">
        <v>39526</v>
      </c>
    </row>
    <row r="6725" spans="1:4" ht="13.5" x14ac:dyDescent="0.25">
      <c r="A6725" s="212">
        <v>104965</v>
      </c>
      <c r="B6725" s="210" t="s">
        <v>31221</v>
      </c>
      <c r="C6725" s="210" t="s">
        <v>284</v>
      </c>
      <c r="D6725" s="211" t="s">
        <v>40040</v>
      </c>
    </row>
    <row r="6726" spans="1:4" ht="13.5" x14ac:dyDescent="0.25">
      <c r="A6726" s="212">
        <v>104966</v>
      </c>
      <c r="B6726" s="210" t="s">
        <v>31222</v>
      </c>
      <c r="C6726" s="210" t="s">
        <v>284</v>
      </c>
      <c r="D6726" s="211" t="s">
        <v>32574</v>
      </c>
    </row>
    <row r="6727" spans="1:4" ht="13.5" x14ac:dyDescent="0.25">
      <c r="A6727" s="212">
        <v>104967</v>
      </c>
      <c r="B6727" s="210" t="s">
        <v>31223</v>
      </c>
      <c r="C6727" s="210" t="s">
        <v>284</v>
      </c>
      <c r="D6727" s="211" t="s">
        <v>40041</v>
      </c>
    </row>
    <row r="6728" spans="1:4" ht="13.5" x14ac:dyDescent="0.25">
      <c r="A6728" s="212">
        <v>104968</v>
      </c>
      <c r="B6728" s="210" t="s">
        <v>31224</v>
      </c>
      <c r="C6728" s="210" t="s">
        <v>284</v>
      </c>
      <c r="D6728" s="211" t="s">
        <v>39117</v>
      </c>
    </row>
    <row r="6729" spans="1:4" ht="13.5" x14ac:dyDescent="0.25">
      <c r="A6729" s="212">
        <v>104969</v>
      </c>
      <c r="B6729" s="210" t="s">
        <v>31225</v>
      </c>
      <c r="C6729" s="210" t="s">
        <v>284</v>
      </c>
      <c r="D6729" s="211" t="s">
        <v>30554</v>
      </c>
    </row>
    <row r="6730" spans="1:4" ht="13.5" x14ac:dyDescent="0.25">
      <c r="A6730" s="212">
        <v>104970</v>
      </c>
      <c r="B6730" s="210" t="s">
        <v>31226</v>
      </c>
      <c r="C6730" s="210" t="s">
        <v>284</v>
      </c>
      <c r="D6730" s="211" t="s">
        <v>36570</v>
      </c>
    </row>
    <row r="6731" spans="1:4" ht="13.5" x14ac:dyDescent="0.25">
      <c r="A6731" s="212">
        <v>104971</v>
      </c>
      <c r="B6731" s="210" t="s">
        <v>31227</v>
      </c>
      <c r="C6731" s="210" t="s">
        <v>284</v>
      </c>
      <c r="D6731" s="211" t="s">
        <v>12145</v>
      </c>
    </row>
    <row r="6732" spans="1:4" ht="13.5" x14ac:dyDescent="0.25">
      <c r="A6732" s="212">
        <v>104972</v>
      </c>
      <c r="B6732" s="210" t="s">
        <v>31228</v>
      </c>
      <c r="C6732" s="210" t="s">
        <v>284</v>
      </c>
      <c r="D6732" s="211" t="s">
        <v>40042</v>
      </c>
    </row>
    <row r="6733" spans="1:4" ht="13.5" x14ac:dyDescent="0.25">
      <c r="A6733" s="212">
        <v>104973</v>
      </c>
      <c r="B6733" s="210" t="s">
        <v>31229</v>
      </c>
      <c r="C6733" s="210" t="s">
        <v>284</v>
      </c>
      <c r="D6733" s="211" t="s">
        <v>3566</v>
      </c>
    </row>
    <row r="6734" spans="1:4" ht="13.5" x14ac:dyDescent="0.25">
      <c r="A6734" s="212">
        <v>104974</v>
      </c>
      <c r="B6734" s="210" t="s">
        <v>31230</v>
      </c>
      <c r="C6734" s="210" t="s">
        <v>284</v>
      </c>
      <c r="D6734" s="211" t="s">
        <v>38752</v>
      </c>
    </row>
    <row r="6735" spans="1:4" ht="13.5" x14ac:dyDescent="0.25">
      <c r="A6735" s="212">
        <v>104975</v>
      </c>
      <c r="B6735" s="210" t="s">
        <v>31231</v>
      </c>
      <c r="C6735" s="210" t="s">
        <v>284</v>
      </c>
      <c r="D6735" s="211" t="s">
        <v>30043</v>
      </c>
    </row>
    <row r="6736" spans="1:4" ht="13.5" x14ac:dyDescent="0.25">
      <c r="A6736" s="212">
        <v>104976</v>
      </c>
      <c r="B6736" s="210" t="s">
        <v>31232</v>
      </c>
      <c r="C6736" s="210" t="s">
        <v>284</v>
      </c>
      <c r="D6736" s="211" t="s">
        <v>40043</v>
      </c>
    </row>
    <row r="6737" spans="1:4" ht="13.5" x14ac:dyDescent="0.25">
      <c r="A6737" s="212">
        <v>104977</v>
      </c>
      <c r="B6737" s="210" t="s">
        <v>31233</v>
      </c>
      <c r="C6737" s="210" t="s">
        <v>284</v>
      </c>
      <c r="D6737" s="211" t="s">
        <v>29898</v>
      </c>
    </row>
    <row r="6738" spans="1:4" ht="13.5" x14ac:dyDescent="0.25">
      <c r="A6738" s="212">
        <v>104978</v>
      </c>
      <c r="B6738" s="210" t="s">
        <v>31234</v>
      </c>
      <c r="C6738" s="210" t="s">
        <v>284</v>
      </c>
      <c r="D6738" s="211" t="s">
        <v>40044</v>
      </c>
    </row>
    <row r="6739" spans="1:4" ht="13.5" x14ac:dyDescent="0.25">
      <c r="A6739" s="212">
        <v>105185</v>
      </c>
      <c r="B6739" s="210" t="s">
        <v>32547</v>
      </c>
      <c r="C6739" s="210" t="s">
        <v>284</v>
      </c>
      <c r="D6739" s="211" t="s">
        <v>40045</v>
      </c>
    </row>
    <row r="6740" spans="1:4" ht="13.5" x14ac:dyDescent="0.25">
      <c r="A6740" s="212">
        <v>105186</v>
      </c>
      <c r="B6740" s="210" t="s">
        <v>32548</v>
      </c>
      <c r="C6740" s="210" t="s">
        <v>284</v>
      </c>
      <c r="D6740" s="211" t="s">
        <v>40046</v>
      </c>
    </row>
    <row r="6741" spans="1:4" ht="13.5" x14ac:dyDescent="0.25">
      <c r="A6741" s="212">
        <v>105187</v>
      </c>
      <c r="B6741" s="210" t="s">
        <v>32549</v>
      </c>
      <c r="C6741" s="210" t="s">
        <v>284</v>
      </c>
      <c r="D6741" s="211" t="s">
        <v>40047</v>
      </c>
    </row>
    <row r="6742" spans="1:4" ht="13.5" x14ac:dyDescent="0.25">
      <c r="A6742" s="212">
        <v>105188</v>
      </c>
      <c r="B6742" s="210" t="s">
        <v>32550</v>
      </c>
      <c r="C6742" s="210" t="s">
        <v>284</v>
      </c>
      <c r="D6742" s="211" t="s">
        <v>40048</v>
      </c>
    </row>
    <row r="6743" spans="1:4" ht="13.5" x14ac:dyDescent="0.25">
      <c r="A6743" s="212">
        <v>87244</v>
      </c>
      <c r="B6743" s="210" t="s">
        <v>6357</v>
      </c>
      <c r="C6743" s="210" t="s">
        <v>284</v>
      </c>
      <c r="D6743" s="211" t="s">
        <v>40049</v>
      </c>
    </row>
    <row r="6744" spans="1:4" ht="13.5" x14ac:dyDescent="0.25">
      <c r="A6744" s="212">
        <v>87245</v>
      </c>
      <c r="B6744" s="210" t="s">
        <v>6358</v>
      </c>
      <c r="C6744" s="210" t="s">
        <v>284</v>
      </c>
      <c r="D6744" s="211" t="s">
        <v>40050</v>
      </c>
    </row>
    <row r="6745" spans="1:4" ht="13.5" x14ac:dyDescent="0.25">
      <c r="A6745" s="212">
        <v>87265</v>
      </c>
      <c r="B6745" s="210" t="s">
        <v>40051</v>
      </c>
      <c r="C6745" s="210" t="s">
        <v>284</v>
      </c>
      <c r="D6745" s="211" t="s">
        <v>39955</v>
      </c>
    </row>
    <row r="6746" spans="1:4" ht="13.5" x14ac:dyDescent="0.25">
      <c r="A6746" s="212">
        <v>87267</v>
      </c>
      <c r="B6746" s="210" t="s">
        <v>40052</v>
      </c>
      <c r="C6746" s="210" t="s">
        <v>284</v>
      </c>
      <c r="D6746" s="211" t="s">
        <v>30785</v>
      </c>
    </row>
    <row r="6747" spans="1:4" ht="13.5" x14ac:dyDescent="0.25">
      <c r="A6747" s="212">
        <v>87269</v>
      </c>
      <c r="B6747" s="210" t="s">
        <v>40053</v>
      </c>
      <c r="C6747" s="210" t="s">
        <v>284</v>
      </c>
      <c r="D6747" s="211" t="s">
        <v>36663</v>
      </c>
    </row>
    <row r="6748" spans="1:4" ht="13.5" x14ac:dyDescent="0.25">
      <c r="A6748" s="212">
        <v>87271</v>
      </c>
      <c r="B6748" s="210" t="s">
        <v>40054</v>
      </c>
      <c r="C6748" s="210" t="s">
        <v>284</v>
      </c>
      <c r="D6748" s="211" t="s">
        <v>40055</v>
      </c>
    </row>
    <row r="6749" spans="1:4" ht="13.5" x14ac:dyDescent="0.25">
      <c r="A6749" s="212">
        <v>87273</v>
      </c>
      <c r="B6749" s="210" t="s">
        <v>40056</v>
      </c>
      <c r="C6749" s="210" t="s">
        <v>284</v>
      </c>
      <c r="D6749" s="211" t="s">
        <v>36571</v>
      </c>
    </row>
    <row r="6750" spans="1:4" ht="13.5" x14ac:dyDescent="0.25">
      <c r="A6750" s="212">
        <v>87275</v>
      </c>
      <c r="B6750" s="210" t="s">
        <v>40057</v>
      </c>
      <c r="C6750" s="210" t="s">
        <v>284</v>
      </c>
      <c r="D6750" s="211" t="s">
        <v>40058</v>
      </c>
    </row>
    <row r="6751" spans="1:4" ht="13.5" x14ac:dyDescent="0.25">
      <c r="A6751" s="212">
        <v>88788</v>
      </c>
      <c r="B6751" s="210" t="s">
        <v>6359</v>
      </c>
      <c r="C6751" s="210" t="s">
        <v>284</v>
      </c>
      <c r="D6751" s="211" t="s">
        <v>40059</v>
      </c>
    </row>
    <row r="6752" spans="1:4" ht="13.5" x14ac:dyDescent="0.25">
      <c r="A6752" s="212">
        <v>88789</v>
      </c>
      <c r="B6752" s="210" t="s">
        <v>6360</v>
      </c>
      <c r="C6752" s="210" t="s">
        <v>284</v>
      </c>
      <c r="D6752" s="211" t="s">
        <v>40060</v>
      </c>
    </row>
    <row r="6753" spans="1:4" ht="13.5" x14ac:dyDescent="0.25">
      <c r="A6753" s="212">
        <v>104611</v>
      </c>
      <c r="B6753" s="210" t="s">
        <v>40061</v>
      </c>
      <c r="C6753" s="210" t="s">
        <v>284</v>
      </c>
      <c r="D6753" s="211" t="s">
        <v>40062</v>
      </c>
    </row>
    <row r="6754" spans="1:4" ht="13.5" x14ac:dyDescent="0.25">
      <c r="A6754" s="212">
        <v>104612</v>
      </c>
      <c r="B6754" s="210" t="s">
        <v>40063</v>
      </c>
      <c r="C6754" s="210" t="s">
        <v>284</v>
      </c>
      <c r="D6754" s="211" t="s">
        <v>32551</v>
      </c>
    </row>
    <row r="6755" spans="1:4" ht="13.5" x14ac:dyDescent="0.25">
      <c r="A6755" s="212">
        <v>104613</v>
      </c>
      <c r="B6755" s="210" t="s">
        <v>40064</v>
      </c>
      <c r="C6755" s="210" t="s">
        <v>284</v>
      </c>
      <c r="D6755" s="211" t="s">
        <v>40065</v>
      </c>
    </row>
    <row r="6756" spans="1:4" ht="13.5" x14ac:dyDescent="0.25">
      <c r="A6756" s="212">
        <v>104614</v>
      </c>
      <c r="B6756" s="210" t="s">
        <v>40066</v>
      </c>
      <c r="C6756" s="210" t="s">
        <v>284</v>
      </c>
      <c r="D6756" s="211" t="s">
        <v>37950</v>
      </c>
    </row>
    <row r="6757" spans="1:4" ht="13.5" x14ac:dyDescent="0.25">
      <c r="A6757" s="212">
        <v>104615</v>
      </c>
      <c r="B6757" s="210" t="s">
        <v>6361</v>
      </c>
      <c r="C6757" s="210" t="s">
        <v>284</v>
      </c>
      <c r="D6757" s="211" t="s">
        <v>39989</v>
      </c>
    </row>
    <row r="6758" spans="1:4" ht="13.5" x14ac:dyDescent="0.25">
      <c r="A6758" s="212">
        <v>104616</v>
      </c>
      <c r="B6758" s="210" t="s">
        <v>6362</v>
      </c>
      <c r="C6758" s="210" t="s">
        <v>284</v>
      </c>
      <c r="D6758" s="211" t="s">
        <v>40067</v>
      </c>
    </row>
    <row r="6759" spans="1:4" ht="13.5" x14ac:dyDescent="0.25">
      <c r="A6759" s="212">
        <v>104617</v>
      </c>
      <c r="B6759" s="210" t="s">
        <v>6363</v>
      </c>
      <c r="C6759" s="210" t="s">
        <v>284</v>
      </c>
      <c r="D6759" s="211" t="s">
        <v>40068</v>
      </c>
    </row>
    <row r="6760" spans="1:4" ht="13.5" x14ac:dyDescent="0.25">
      <c r="A6760" s="212">
        <v>104618</v>
      </c>
      <c r="B6760" s="210" t="s">
        <v>6364</v>
      </c>
      <c r="C6760" s="210" t="s">
        <v>284</v>
      </c>
      <c r="D6760" s="211" t="s">
        <v>40069</v>
      </c>
    </row>
    <row r="6761" spans="1:4" ht="13.5" x14ac:dyDescent="0.25">
      <c r="A6761" s="212">
        <v>104619</v>
      </c>
      <c r="B6761" s="210" t="s">
        <v>40070</v>
      </c>
      <c r="C6761" s="210" t="s">
        <v>59</v>
      </c>
      <c r="D6761" s="211" t="s">
        <v>38704</v>
      </c>
    </row>
    <row r="6762" spans="1:4" ht="13.5" x14ac:dyDescent="0.25">
      <c r="A6762" s="212">
        <v>101965</v>
      </c>
      <c r="B6762" s="210" t="s">
        <v>6365</v>
      </c>
      <c r="C6762" s="210" t="s">
        <v>59</v>
      </c>
      <c r="D6762" s="211" t="s">
        <v>40071</v>
      </c>
    </row>
    <row r="6763" spans="1:4" ht="13.5" x14ac:dyDescent="0.25">
      <c r="A6763" s="212">
        <v>101966</v>
      </c>
      <c r="B6763" s="210" t="s">
        <v>6366</v>
      </c>
      <c r="C6763" s="210" t="s">
        <v>59</v>
      </c>
      <c r="D6763" s="211" t="s">
        <v>37217</v>
      </c>
    </row>
    <row r="6764" spans="1:4" ht="13.5" x14ac:dyDescent="0.25">
      <c r="A6764" s="212">
        <v>101979</v>
      </c>
      <c r="B6764" s="210" t="s">
        <v>6367</v>
      </c>
      <c r="C6764" s="210" t="s">
        <v>59</v>
      </c>
      <c r="D6764" s="211" t="s">
        <v>38362</v>
      </c>
    </row>
    <row r="6765" spans="1:4" ht="13.5" x14ac:dyDescent="0.25">
      <c r="A6765" s="212">
        <v>96112</v>
      </c>
      <c r="B6765" s="210" t="s">
        <v>6368</v>
      </c>
      <c r="C6765" s="210" t="s">
        <v>284</v>
      </c>
      <c r="D6765" s="211" t="s">
        <v>40072</v>
      </c>
    </row>
    <row r="6766" spans="1:4" ht="13.5" x14ac:dyDescent="0.25">
      <c r="A6766" s="212">
        <v>96122</v>
      </c>
      <c r="B6766" s="210" t="s">
        <v>6369</v>
      </c>
      <c r="C6766" s="210" t="s">
        <v>59</v>
      </c>
      <c r="D6766" s="211" t="s">
        <v>38477</v>
      </c>
    </row>
    <row r="6767" spans="1:4" ht="13.5" x14ac:dyDescent="0.25">
      <c r="A6767" s="212">
        <v>104756</v>
      </c>
      <c r="B6767" s="210" t="s">
        <v>6370</v>
      </c>
      <c r="C6767" s="210" t="s">
        <v>284</v>
      </c>
      <c r="D6767" s="211" t="s">
        <v>40073</v>
      </c>
    </row>
    <row r="6768" spans="1:4" ht="13.5" x14ac:dyDescent="0.25">
      <c r="A6768" s="212">
        <v>96109</v>
      </c>
      <c r="B6768" s="210" t="s">
        <v>6371</v>
      </c>
      <c r="C6768" s="210" t="s">
        <v>284</v>
      </c>
      <c r="D6768" s="211" t="s">
        <v>32552</v>
      </c>
    </row>
    <row r="6769" spans="1:4" ht="13.5" x14ac:dyDescent="0.25">
      <c r="A6769" s="212">
        <v>96110</v>
      </c>
      <c r="B6769" s="210" t="s">
        <v>6372</v>
      </c>
      <c r="C6769" s="210" t="s">
        <v>284</v>
      </c>
      <c r="D6769" s="211" t="s">
        <v>40020</v>
      </c>
    </row>
    <row r="6770" spans="1:4" ht="13.5" x14ac:dyDescent="0.25">
      <c r="A6770" s="212">
        <v>96113</v>
      </c>
      <c r="B6770" s="210" t="s">
        <v>6373</v>
      </c>
      <c r="C6770" s="210" t="s">
        <v>284</v>
      </c>
      <c r="D6770" s="211" t="s">
        <v>29821</v>
      </c>
    </row>
    <row r="6771" spans="1:4" ht="13.5" x14ac:dyDescent="0.25">
      <c r="A6771" s="212">
        <v>96114</v>
      </c>
      <c r="B6771" s="210" t="s">
        <v>6374</v>
      </c>
      <c r="C6771" s="210" t="s">
        <v>284</v>
      </c>
      <c r="D6771" s="211" t="s">
        <v>40074</v>
      </c>
    </row>
    <row r="6772" spans="1:4" ht="13.5" x14ac:dyDescent="0.25">
      <c r="A6772" s="212">
        <v>96120</v>
      </c>
      <c r="B6772" s="210" t="s">
        <v>6375</v>
      </c>
      <c r="C6772" s="210" t="s">
        <v>59</v>
      </c>
      <c r="D6772" s="211" t="s">
        <v>11129</v>
      </c>
    </row>
    <row r="6773" spans="1:4" ht="13.5" x14ac:dyDescent="0.25">
      <c r="A6773" s="212">
        <v>96123</v>
      </c>
      <c r="B6773" s="210" t="s">
        <v>6377</v>
      </c>
      <c r="C6773" s="210" t="s">
        <v>59</v>
      </c>
      <c r="D6773" s="211" t="s">
        <v>31944</v>
      </c>
    </row>
    <row r="6774" spans="1:4" ht="13.5" x14ac:dyDescent="0.25">
      <c r="A6774" s="212">
        <v>99054</v>
      </c>
      <c r="B6774" s="210" t="s">
        <v>6378</v>
      </c>
      <c r="C6774" s="210" t="s">
        <v>284</v>
      </c>
      <c r="D6774" s="211" t="s">
        <v>40075</v>
      </c>
    </row>
    <row r="6775" spans="1:4" ht="13.5" x14ac:dyDescent="0.25">
      <c r="A6775" s="212">
        <v>96111</v>
      </c>
      <c r="B6775" s="210" t="s">
        <v>6379</v>
      </c>
      <c r="C6775" s="210" t="s">
        <v>284</v>
      </c>
      <c r="D6775" s="211" t="s">
        <v>31814</v>
      </c>
    </row>
    <row r="6776" spans="1:4" ht="13.5" x14ac:dyDescent="0.25">
      <c r="A6776" s="212">
        <v>96116</v>
      </c>
      <c r="B6776" s="210" t="s">
        <v>6380</v>
      </c>
      <c r="C6776" s="210" t="s">
        <v>284</v>
      </c>
      <c r="D6776" s="211" t="s">
        <v>33624</v>
      </c>
    </row>
    <row r="6777" spans="1:4" ht="13.5" x14ac:dyDescent="0.25">
      <c r="A6777" s="212">
        <v>96121</v>
      </c>
      <c r="B6777" s="210" t="s">
        <v>6381</v>
      </c>
      <c r="C6777" s="210" t="s">
        <v>59</v>
      </c>
      <c r="D6777" s="211" t="s">
        <v>1346</v>
      </c>
    </row>
    <row r="6778" spans="1:4" ht="13.5" x14ac:dyDescent="0.25">
      <c r="A6778" s="212">
        <v>96485</v>
      </c>
      <c r="B6778" s="210" t="s">
        <v>6382</v>
      </c>
      <c r="C6778" s="210" t="s">
        <v>284</v>
      </c>
      <c r="D6778" s="211" t="s">
        <v>30466</v>
      </c>
    </row>
    <row r="6779" spans="1:4" ht="13.5" x14ac:dyDescent="0.25">
      <c r="A6779" s="212">
        <v>96486</v>
      </c>
      <c r="B6779" s="210" t="s">
        <v>6383</v>
      </c>
      <c r="C6779" s="210" t="s">
        <v>284</v>
      </c>
      <c r="D6779" s="211" t="s">
        <v>36925</v>
      </c>
    </row>
    <row r="6780" spans="1:4" ht="13.5" x14ac:dyDescent="0.25">
      <c r="A6780" s="212">
        <v>91515</v>
      </c>
      <c r="B6780" s="210" t="s">
        <v>6384</v>
      </c>
      <c r="C6780" s="210" t="s">
        <v>284</v>
      </c>
      <c r="D6780" s="211" t="s">
        <v>6887</v>
      </c>
    </row>
    <row r="6781" spans="1:4" ht="13.5" x14ac:dyDescent="0.25">
      <c r="A6781" s="212">
        <v>91519</v>
      </c>
      <c r="B6781" s="210" t="s">
        <v>6385</v>
      </c>
      <c r="C6781" s="210" t="s">
        <v>284</v>
      </c>
      <c r="D6781" s="211" t="s">
        <v>2543</v>
      </c>
    </row>
    <row r="6782" spans="1:4" ht="13.5" x14ac:dyDescent="0.25">
      <c r="A6782" s="212">
        <v>91520</v>
      </c>
      <c r="B6782" s="210" t="s">
        <v>6386</v>
      </c>
      <c r="C6782" s="210" t="s">
        <v>284</v>
      </c>
      <c r="D6782" s="211" t="s">
        <v>530</v>
      </c>
    </row>
    <row r="6783" spans="1:4" ht="13.5" x14ac:dyDescent="0.25">
      <c r="A6783" s="212">
        <v>91522</v>
      </c>
      <c r="B6783" s="210" t="s">
        <v>6388</v>
      </c>
      <c r="C6783" s="210" t="s">
        <v>284</v>
      </c>
      <c r="D6783" s="211" t="s">
        <v>40076</v>
      </c>
    </row>
    <row r="6784" spans="1:4" ht="13.5" x14ac:dyDescent="0.25">
      <c r="A6784" s="212">
        <v>91525</v>
      </c>
      <c r="B6784" s="210" t="s">
        <v>6389</v>
      </c>
      <c r="C6784" s="210" t="s">
        <v>284</v>
      </c>
      <c r="D6784" s="211" t="s">
        <v>36063</v>
      </c>
    </row>
    <row r="6785" spans="1:4" ht="13.5" x14ac:dyDescent="0.25">
      <c r="A6785" s="212">
        <v>104412</v>
      </c>
      <c r="B6785" s="210" t="s">
        <v>6390</v>
      </c>
      <c r="C6785" s="210" t="s">
        <v>284</v>
      </c>
      <c r="D6785" s="211" t="s">
        <v>960</v>
      </c>
    </row>
    <row r="6786" spans="1:4" ht="13.5" x14ac:dyDescent="0.25">
      <c r="A6786" s="212">
        <v>104413</v>
      </c>
      <c r="B6786" s="210" t="s">
        <v>6392</v>
      </c>
      <c r="C6786" s="210" t="s">
        <v>284</v>
      </c>
      <c r="D6786" s="211" t="s">
        <v>8177</v>
      </c>
    </row>
    <row r="6787" spans="1:4" ht="13.5" x14ac:dyDescent="0.25">
      <c r="A6787" s="212">
        <v>104414</v>
      </c>
      <c r="B6787" s="210" t="s">
        <v>6394</v>
      </c>
      <c r="C6787" s="210" t="s">
        <v>284</v>
      </c>
      <c r="D6787" s="211" t="s">
        <v>36606</v>
      </c>
    </row>
    <row r="6788" spans="1:4" ht="13.5" x14ac:dyDescent="0.25">
      <c r="A6788" s="212">
        <v>104415</v>
      </c>
      <c r="B6788" s="210" t="s">
        <v>6396</v>
      </c>
      <c r="C6788" s="210" t="s">
        <v>284</v>
      </c>
      <c r="D6788" s="211" t="s">
        <v>5658</v>
      </c>
    </row>
    <row r="6789" spans="1:4" ht="13.5" x14ac:dyDescent="0.25">
      <c r="A6789" s="212">
        <v>104416</v>
      </c>
      <c r="B6789" s="210" t="s">
        <v>6397</v>
      </c>
      <c r="C6789" s="210" t="s">
        <v>284</v>
      </c>
      <c r="D6789" s="211" t="s">
        <v>6603</v>
      </c>
    </row>
    <row r="6790" spans="1:4" ht="13.5" x14ac:dyDescent="0.25">
      <c r="A6790" s="212">
        <v>104417</v>
      </c>
      <c r="B6790" s="210" t="s">
        <v>6398</v>
      </c>
      <c r="C6790" s="210" t="s">
        <v>284</v>
      </c>
      <c r="D6790" s="211" t="s">
        <v>31532</v>
      </c>
    </row>
    <row r="6791" spans="1:4" ht="13.5" x14ac:dyDescent="0.25">
      <c r="A6791" s="212">
        <v>104418</v>
      </c>
      <c r="B6791" s="210" t="s">
        <v>6400</v>
      </c>
      <c r="C6791" s="210" t="s">
        <v>284</v>
      </c>
      <c r="D6791" s="211" t="s">
        <v>29943</v>
      </c>
    </row>
    <row r="6792" spans="1:4" ht="13.5" x14ac:dyDescent="0.25">
      <c r="A6792" s="212">
        <v>104419</v>
      </c>
      <c r="B6792" s="210" t="s">
        <v>6401</v>
      </c>
      <c r="C6792" s="210" t="s">
        <v>284</v>
      </c>
      <c r="D6792" s="211" t="s">
        <v>3844</v>
      </c>
    </row>
    <row r="6793" spans="1:4" ht="13.5" x14ac:dyDescent="0.25">
      <c r="A6793" s="212">
        <v>104420</v>
      </c>
      <c r="B6793" s="210" t="s">
        <v>6402</v>
      </c>
      <c r="C6793" s="210" t="s">
        <v>284</v>
      </c>
      <c r="D6793" s="211" t="s">
        <v>40077</v>
      </c>
    </row>
    <row r="6794" spans="1:4" ht="13.5" x14ac:dyDescent="0.25">
      <c r="A6794" s="212">
        <v>104421</v>
      </c>
      <c r="B6794" s="210" t="s">
        <v>6403</v>
      </c>
      <c r="C6794" s="210" t="s">
        <v>284</v>
      </c>
      <c r="D6794" s="211" t="s">
        <v>31902</v>
      </c>
    </row>
    <row r="6795" spans="1:4" ht="13.5" x14ac:dyDescent="0.25">
      <c r="A6795" s="212">
        <v>104422</v>
      </c>
      <c r="B6795" s="210" t="s">
        <v>6405</v>
      </c>
      <c r="C6795" s="210" t="s">
        <v>284</v>
      </c>
      <c r="D6795" s="211" t="s">
        <v>32070</v>
      </c>
    </row>
    <row r="6796" spans="1:4" ht="13.5" x14ac:dyDescent="0.25">
      <c r="A6796" s="212">
        <v>104423</v>
      </c>
      <c r="B6796" s="210" t="s">
        <v>6407</v>
      </c>
      <c r="C6796" s="210" t="s">
        <v>284</v>
      </c>
      <c r="D6796" s="211" t="s">
        <v>7239</v>
      </c>
    </row>
    <row r="6797" spans="1:4" ht="13.5" x14ac:dyDescent="0.25">
      <c r="A6797" s="212">
        <v>104424</v>
      </c>
      <c r="B6797" s="210" t="s">
        <v>6408</v>
      </c>
      <c r="C6797" s="210" t="s">
        <v>284</v>
      </c>
      <c r="D6797" s="211" t="s">
        <v>2993</v>
      </c>
    </row>
    <row r="6798" spans="1:4" ht="13.5" x14ac:dyDescent="0.25">
      <c r="A6798" s="212">
        <v>104425</v>
      </c>
      <c r="B6798" s="210" t="s">
        <v>6409</v>
      </c>
      <c r="C6798" s="210" t="s">
        <v>284</v>
      </c>
      <c r="D6798" s="211" t="s">
        <v>2059</v>
      </c>
    </row>
    <row r="6799" spans="1:4" ht="13.5" x14ac:dyDescent="0.25">
      <c r="A6799" s="212">
        <v>87280</v>
      </c>
      <c r="B6799" s="210" t="s">
        <v>6410</v>
      </c>
      <c r="C6799" s="210" t="s">
        <v>38</v>
      </c>
      <c r="D6799" s="211" t="s">
        <v>40078</v>
      </c>
    </row>
    <row r="6800" spans="1:4" ht="13.5" x14ac:dyDescent="0.25">
      <c r="A6800" s="212">
        <v>87281</v>
      </c>
      <c r="B6800" s="210" t="s">
        <v>6411</v>
      </c>
      <c r="C6800" s="210" t="s">
        <v>38</v>
      </c>
      <c r="D6800" s="211" t="s">
        <v>40079</v>
      </c>
    </row>
    <row r="6801" spans="1:4" ht="13.5" x14ac:dyDescent="0.25">
      <c r="A6801" s="212">
        <v>87283</v>
      </c>
      <c r="B6801" s="210" t="s">
        <v>6412</v>
      </c>
      <c r="C6801" s="210" t="s">
        <v>38</v>
      </c>
      <c r="D6801" s="211" t="s">
        <v>40080</v>
      </c>
    </row>
    <row r="6802" spans="1:4" ht="13.5" x14ac:dyDescent="0.25">
      <c r="A6802" s="212">
        <v>87284</v>
      </c>
      <c r="B6802" s="210" t="s">
        <v>6413</v>
      </c>
      <c r="C6802" s="210" t="s">
        <v>38</v>
      </c>
      <c r="D6802" s="211" t="s">
        <v>40081</v>
      </c>
    </row>
    <row r="6803" spans="1:4" ht="13.5" x14ac:dyDescent="0.25">
      <c r="A6803" s="212">
        <v>87286</v>
      </c>
      <c r="B6803" s="210" t="s">
        <v>6414</v>
      </c>
      <c r="C6803" s="210" t="s">
        <v>38</v>
      </c>
      <c r="D6803" s="211" t="s">
        <v>40082</v>
      </c>
    </row>
    <row r="6804" spans="1:4" ht="13.5" x14ac:dyDescent="0.25">
      <c r="A6804" s="212">
        <v>87287</v>
      </c>
      <c r="B6804" s="210" t="s">
        <v>6415</v>
      </c>
      <c r="C6804" s="210" t="s">
        <v>38</v>
      </c>
      <c r="D6804" s="211" t="s">
        <v>40083</v>
      </c>
    </row>
    <row r="6805" spans="1:4" ht="13.5" x14ac:dyDescent="0.25">
      <c r="A6805" s="212">
        <v>87289</v>
      </c>
      <c r="B6805" s="210" t="s">
        <v>6416</v>
      </c>
      <c r="C6805" s="210" t="s">
        <v>38</v>
      </c>
      <c r="D6805" s="211" t="s">
        <v>40084</v>
      </c>
    </row>
    <row r="6806" spans="1:4" ht="13.5" x14ac:dyDescent="0.25">
      <c r="A6806" s="212">
        <v>87290</v>
      </c>
      <c r="B6806" s="210" t="s">
        <v>6417</v>
      </c>
      <c r="C6806" s="210" t="s">
        <v>38</v>
      </c>
      <c r="D6806" s="211" t="s">
        <v>40085</v>
      </c>
    </row>
    <row r="6807" spans="1:4" ht="13.5" x14ac:dyDescent="0.25">
      <c r="A6807" s="212">
        <v>87292</v>
      </c>
      <c r="B6807" s="210" t="s">
        <v>6418</v>
      </c>
      <c r="C6807" s="210" t="s">
        <v>38</v>
      </c>
      <c r="D6807" s="211" t="s">
        <v>40086</v>
      </c>
    </row>
    <row r="6808" spans="1:4" ht="13.5" x14ac:dyDescent="0.25">
      <c r="A6808" s="212">
        <v>87294</v>
      </c>
      <c r="B6808" s="210" t="s">
        <v>6419</v>
      </c>
      <c r="C6808" s="210" t="s">
        <v>38</v>
      </c>
      <c r="D6808" s="211" t="s">
        <v>40087</v>
      </c>
    </row>
    <row r="6809" spans="1:4" ht="13.5" x14ac:dyDescent="0.25">
      <c r="A6809" s="212">
        <v>87295</v>
      </c>
      <c r="B6809" s="210" t="s">
        <v>6420</v>
      </c>
      <c r="C6809" s="210" t="s">
        <v>38</v>
      </c>
      <c r="D6809" s="211" t="s">
        <v>40088</v>
      </c>
    </row>
    <row r="6810" spans="1:4" ht="13.5" x14ac:dyDescent="0.25">
      <c r="A6810" s="212">
        <v>87296</v>
      </c>
      <c r="B6810" s="210" t="s">
        <v>6422</v>
      </c>
      <c r="C6810" s="210" t="s">
        <v>38</v>
      </c>
      <c r="D6810" s="211" t="s">
        <v>40089</v>
      </c>
    </row>
    <row r="6811" spans="1:4" ht="13.5" x14ac:dyDescent="0.25">
      <c r="A6811" s="212">
        <v>87298</v>
      </c>
      <c r="B6811" s="210" t="s">
        <v>6423</v>
      </c>
      <c r="C6811" s="210" t="s">
        <v>38</v>
      </c>
      <c r="D6811" s="211" t="s">
        <v>40090</v>
      </c>
    </row>
    <row r="6812" spans="1:4" ht="13.5" x14ac:dyDescent="0.25">
      <c r="A6812" s="212">
        <v>87299</v>
      </c>
      <c r="B6812" s="210" t="s">
        <v>6424</v>
      </c>
      <c r="C6812" s="210" t="s">
        <v>38</v>
      </c>
      <c r="D6812" s="211" t="s">
        <v>40091</v>
      </c>
    </row>
    <row r="6813" spans="1:4" ht="13.5" x14ac:dyDescent="0.25">
      <c r="A6813" s="212">
        <v>87301</v>
      </c>
      <c r="B6813" s="210" t="s">
        <v>6425</v>
      </c>
      <c r="C6813" s="210" t="s">
        <v>38</v>
      </c>
      <c r="D6813" s="211" t="s">
        <v>40092</v>
      </c>
    </row>
    <row r="6814" spans="1:4" ht="13.5" x14ac:dyDescent="0.25">
      <c r="A6814" s="212">
        <v>87302</v>
      </c>
      <c r="B6814" s="210" t="s">
        <v>6426</v>
      </c>
      <c r="C6814" s="210" t="s">
        <v>38</v>
      </c>
      <c r="D6814" s="211" t="s">
        <v>40093</v>
      </c>
    </row>
    <row r="6815" spans="1:4" ht="13.5" x14ac:dyDescent="0.25">
      <c r="A6815" s="212">
        <v>87304</v>
      </c>
      <c r="B6815" s="210" t="s">
        <v>6427</v>
      </c>
      <c r="C6815" s="210" t="s">
        <v>38</v>
      </c>
      <c r="D6815" s="211" t="s">
        <v>40094</v>
      </c>
    </row>
    <row r="6816" spans="1:4" ht="13.5" x14ac:dyDescent="0.25">
      <c r="A6816" s="212">
        <v>87305</v>
      </c>
      <c r="B6816" s="210" t="s">
        <v>6428</v>
      </c>
      <c r="C6816" s="210" t="s">
        <v>38</v>
      </c>
      <c r="D6816" s="211" t="s">
        <v>40095</v>
      </c>
    </row>
    <row r="6817" spans="1:4" ht="13.5" x14ac:dyDescent="0.25">
      <c r="A6817" s="212">
        <v>87307</v>
      </c>
      <c r="B6817" s="210" t="s">
        <v>6429</v>
      </c>
      <c r="C6817" s="210" t="s">
        <v>38</v>
      </c>
      <c r="D6817" s="211" t="s">
        <v>40096</v>
      </c>
    </row>
    <row r="6818" spans="1:4" ht="13.5" x14ac:dyDescent="0.25">
      <c r="A6818" s="212">
        <v>87308</v>
      </c>
      <c r="B6818" s="210" t="s">
        <v>6430</v>
      </c>
      <c r="C6818" s="210" t="s">
        <v>38</v>
      </c>
      <c r="D6818" s="211" t="s">
        <v>40097</v>
      </c>
    </row>
    <row r="6819" spans="1:4" ht="13.5" x14ac:dyDescent="0.25">
      <c r="A6819" s="212">
        <v>87310</v>
      </c>
      <c r="B6819" s="210" t="s">
        <v>6431</v>
      </c>
      <c r="C6819" s="210" t="s">
        <v>38</v>
      </c>
      <c r="D6819" s="211" t="s">
        <v>40098</v>
      </c>
    </row>
    <row r="6820" spans="1:4" ht="13.5" x14ac:dyDescent="0.25">
      <c r="A6820" s="212">
        <v>87311</v>
      </c>
      <c r="B6820" s="210" t="s">
        <v>6432</v>
      </c>
      <c r="C6820" s="210" t="s">
        <v>38</v>
      </c>
      <c r="D6820" s="211" t="s">
        <v>40099</v>
      </c>
    </row>
    <row r="6821" spans="1:4" ht="13.5" x14ac:dyDescent="0.25">
      <c r="A6821" s="212">
        <v>87313</v>
      </c>
      <c r="B6821" s="210" t="s">
        <v>6433</v>
      </c>
      <c r="C6821" s="210" t="s">
        <v>38</v>
      </c>
      <c r="D6821" s="211" t="s">
        <v>40100</v>
      </c>
    </row>
    <row r="6822" spans="1:4" ht="13.5" x14ac:dyDescent="0.25">
      <c r="A6822" s="212">
        <v>87314</v>
      </c>
      <c r="B6822" s="210" t="s">
        <v>6434</v>
      </c>
      <c r="C6822" s="210" t="s">
        <v>38</v>
      </c>
      <c r="D6822" s="211" t="s">
        <v>40101</v>
      </c>
    </row>
    <row r="6823" spans="1:4" ht="13.5" x14ac:dyDescent="0.25">
      <c r="A6823" s="212">
        <v>87316</v>
      </c>
      <c r="B6823" s="210" t="s">
        <v>6435</v>
      </c>
      <c r="C6823" s="210" t="s">
        <v>38</v>
      </c>
      <c r="D6823" s="211" t="s">
        <v>40102</v>
      </c>
    </row>
    <row r="6824" spans="1:4" ht="13.5" x14ac:dyDescent="0.25">
      <c r="A6824" s="212">
        <v>87317</v>
      </c>
      <c r="B6824" s="210" t="s">
        <v>6436</v>
      </c>
      <c r="C6824" s="210" t="s">
        <v>38</v>
      </c>
      <c r="D6824" s="211" t="s">
        <v>40103</v>
      </c>
    </row>
    <row r="6825" spans="1:4" ht="13.5" x14ac:dyDescent="0.25">
      <c r="A6825" s="212">
        <v>87319</v>
      </c>
      <c r="B6825" s="210" t="s">
        <v>6437</v>
      </c>
      <c r="C6825" s="210" t="s">
        <v>38</v>
      </c>
      <c r="D6825" s="211" t="s">
        <v>40104</v>
      </c>
    </row>
    <row r="6826" spans="1:4" ht="13.5" x14ac:dyDescent="0.25">
      <c r="A6826" s="212">
        <v>87320</v>
      </c>
      <c r="B6826" s="210" t="s">
        <v>6438</v>
      </c>
      <c r="C6826" s="210" t="s">
        <v>38</v>
      </c>
      <c r="D6826" s="211" t="s">
        <v>40105</v>
      </c>
    </row>
    <row r="6827" spans="1:4" ht="13.5" x14ac:dyDescent="0.25">
      <c r="A6827" s="212">
        <v>87322</v>
      </c>
      <c r="B6827" s="210" t="s">
        <v>6439</v>
      </c>
      <c r="C6827" s="210" t="s">
        <v>38</v>
      </c>
      <c r="D6827" s="211" t="s">
        <v>40106</v>
      </c>
    </row>
    <row r="6828" spans="1:4" ht="13.5" x14ac:dyDescent="0.25">
      <c r="A6828" s="212">
        <v>87323</v>
      </c>
      <c r="B6828" s="210" t="s">
        <v>6440</v>
      </c>
      <c r="C6828" s="210" t="s">
        <v>38</v>
      </c>
      <c r="D6828" s="211" t="s">
        <v>40107</v>
      </c>
    </row>
    <row r="6829" spans="1:4" ht="13.5" x14ac:dyDescent="0.25">
      <c r="A6829" s="212">
        <v>87325</v>
      </c>
      <c r="B6829" s="210" t="s">
        <v>6441</v>
      </c>
      <c r="C6829" s="210" t="s">
        <v>38</v>
      </c>
      <c r="D6829" s="211" t="s">
        <v>40108</v>
      </c>
    </row>
    <row r="6830" spans="1:4" ht="13.5" x14ac:dyDescent="0.25">
      <c r="A6830" s="212">
        <v>87326</v>
      </c>
      <c r="B6830" s="210" t="s">
        <v>6442</v>
      </c>
      <c r="C6830" s="210" t="s">
        <v>38</v>
      </c>
      <c r="D6830" s="211" t="s">
        <v>40109</v>
      </c>
    </row>
    <row r="6831" spans="1:4" ht="13.5" x14ac:dyDescent="0.25">
      <c r="A6831" s="212">
        <v>87327</v>
      </c>
      <c r="B6831" s="210" t="s">
        <v>6443</v>
      </c>
      <c r="C6831" s="210" t="s">
        <v>38</v>
      </c>
      <c r="D6831" s="211" t="s">
        <v>40110</v>
      </c>
    </row>
    <row r="6832" spans="1:4" ht="13.5" x14ac:dyDescent="0.25">
      <c r="A6832" s="212">
        <v>87328</v>
      </c>
      <c r="B6832" s="210" t="s">
        <v>6444</v>
      </c>
      <c r="C6832" s="210" t="s">
        <v>38</v>
      </c>
      <c r="D6832" s="211" t="s">
        <v>40111</v>
      </c>
    </row>
    <row r="6833" spans="1:4" ht="13.5" x14ac:dyDescent="0.25">
      <c r="A6833" s="212">
        <v>87329</v>
      </c>
      <c r="B6833" s="210" t="s">
        <v>6445</v>
      </c>
      <c r="C6833" s="210" t="s">
        <v>38</v>
      </c>
      <c r="D6833" s="211" t="s">
        <v>40112</v>
      </c>
    </row>
    <row r="6834" spans="1:4" ht="13.5" x14ac:dyDescent="0.25">
      <c r="A6834" s="212">
        <v>87330</v>
      </c>
      <c r="B6834" s="210" t="s">
        <v>6446</v>
      </c>
      <c r="C6834" s="210" t="s">
        <v>38</v>
      </c>
      <c r="D6834" s="211" t="s">
        <v>40113</v>
      </c>
    </row>
    <row r="6835" spans="1:4" ht="13.5" x14ac:dyDescent="0.25">
      <c r="A6835" s="212">
        <v>87331</v>
      </c>
      <c r="B6835" s="210" t="s">
        <v>6447</v>
      </c>
      <c r="C6835" s="210" t="s">
        <v>38</v>
      </c>
      <c r="D6835" s="211" t="s">
        <v>40114</v>
      </c>
    </row>
    <row r="6836" spans="1:4" ht="13.5" x14ac:dyDescent="0.25">
      <c r="A6836" s="212">
        <v>87332</v>
      </c>
      <c r="B6836" s="210" t="s">
        <v>6448</v>
      </c>
      <c r="C6836" s="210" t="s">
        <v>38</v>
      </c>
      <c r="D6836" s="211" t="s">
        <v>40115</v>
      </c>
    </row>
    <row r="6837" spans="1:4" ht="13.5" x14ac:dyDescent="0.25">
      <c r="A6837" s="212">
        <v>87333</v>
      </c>
      <c r="B6837" s="210" t="s">
        <v>6449</v>
      </c>
      <c r="C6837" s="210" t="s">
        <v>38</v>
      </c>
      <c r="D6837" s="211" t="s">
        <v>40116</v>
      </c>
    </row>
    <row r="6838" spans="1:4" ht="13.5" x14ac:dyDescent="0.25">
      <c r="A6838" s="212">
        <v>87334</v>
      </c>
      <c r="B6838" s="210" t="s">
        <v>6450</v>
      </c>
      <c r="C6838" s="210" t="s">
        <v>38</v>
      </c>
      <c r="D6838" s="211" t="s">
        <v>40117</v>
      </c>
    </row>
    <row r="6839" spans="1:4" ht="13.5" x14ac:dyDescent="0.25">
      <c r="A6839" s="212">
        <v>87335</v>
      </c>
      <c r="B6839" s="210" t="s">
        <v>6451</v>
      </c>
      <c r="C6839" s="210" t="s">
        <v>38</v>
      </c>
      <c r="D6839" s="211" t="s">
        <v>40118</v>
      </c>
    </row>
    <row r="6840" spans="1:4" ht="13.5" x14ac:dyDescent="0.25">
      <c r="A6840" s="212">
        <v>87336</v>
      </c>
      <c r="B6840" s="210" t="s">
        <v>6452</v>
      </c>
      <c r="C6840" s="210" t="s">
        <v>38</v>
      </c>
      <c r="D6840" s="211" t="s">
        <v>40119</v>
      </c>
    </row>
    <row r="6841" spans="1:4" ht="13.5" x14ac:dyDescent="0.25">
      <c r="A6841" s="212">
        <v>87337</v>
      </c>
      <c r="B6841" s="210" t="s">
        <v>6453</v>
      </c>
      <c r="C6841" s="210" t="s">
        <v>38</v>
      </c>
      <c r="D6841" s="211" t="s">
        <v>40120</v>
      </c>
    </row>
    <row r="6842" spans="1:4" ht="13.5" x14ac:dyDescent="0.25">
      <c r="A6842" s="212">
        <v>87338</v>
      </c>
      <c r="B6842" s="210" t="s">
        <v>6454</v>
      </c>
      <c r="C6842" s="210" t="s">
        <v>38</v>
      </c>
      <c r="D6842" s="211" t="s">
        <v>40121</v>
      </c>
    </row>
    <row r="6843" spans="1:4" ht="13.5" x14ac:dyDescent="0.25">
      <c r="A6843" s="212">
        <v>87339</v>
      </c>
      <c r="B6843" s="210" t="s">
        <v>6455</v>
      </c>
      <c r="C6843" s="210" t="s">
        <v>38</v>
      </c>
      <c r="D6843" s="211" t="s">
        <v>40122</v>
      </c>
    </row>
    <row r="6844" spans="1:4" ht="13.5" x14ac:dyDescent="0.25">
      <c r="A6844" s="212">
        <v>87340</v>
      </c>
      <c r="B6844" s="210" t="s">
        <v>6456</v>
      </c>
      <c r="C6844" s="210" t="s">
        <v>38</v>
      </c>
      <c r="D6844" s="211" t="s">
        <v>40123</v>
      </c>
    </row>
    <row r="6845" spans="1:4" ht="13.5" x14ac:dyDescent="0.25">
      <c r="A6845" s="212">
        <v>87341</v>
      </c>
      <c r="B6845" s="210" t="s">
        <v>6457</v>
      </c>
      <c r="C6845" s="210" t="s">
        <v>38</v>
      </c>
      <c r="D6845" s="211" t="s">
        <v>40124</v>
      </c>
    </row>
    <row r="6846" spans="1:4" ht="13.5" x14ac:dyDescent="0.25">
      <c r="A6846" s="212">
        <v>87342</v>
      </c>
      <c r="B6846" s="210" t="s">
        <v>6458</v>
      </c>
      <c r="C6846" s="210" t="s">
        <v>38</v>
      </c>
      <c r="D6846" s="211" t="s">
        <v>40125</v>
      </c>
    </row>
    <row r="6847" spans="1:4" ht="13.5" x14ac:dyDescent="0.25">
      <c r="A6847" s="212">
        <v>87343</v>
      </c>
      <c r="B6847" s="210" t="s">
        <v>6459</v>
      </c>
      <c r="C6847" s="210" t="s">
        <v>38</v>
      </c>
      <c r="D6847" s="211" t="s">
        <v>40126</v>
      </c>
    </row>
    <row r="6848" spans="1:4" ht="13.5" x14ac:dyDescent="0.25">
      <c r="A6848" s="212">
        <v>87344</v>
      </c>
      <c r="B6848" s="210" t="s">
        <v>6460</v>
      </c>
      <c r="C6848" s="210" t="s">
        <v>38</v>
      </c>
      <c r="D6848" s="211" t="s">
        <v>40127</v>
      </c>
    </row>
    <row r="6849" spans="1:4" ht="13.5" x14ac:dyDescent="0.25">
      <c r="A6849" s="212">
        <v>87345</v>
      </c>
      <c r="B6849" s="210" t="s">
        <v>6461</v>
      </c>
      <c r="C6849" s="210" t="s">
        <v>38</v>
      </c>
      <c r="D6849" s="211" t="s">
        <v>40128</v>
      </c>
    </row>
    <row r="6850" spans="1:4" ht="13.5" x14ac:dyDescent="0.25">
      <c r="A6850" s="212">
        <v>87346</v>
      </c>
      <c r="B6850" s="210" t="s">
        <v>6462</v>
      </c>
      <c r="C6850" s="210" t="s">
        <v>38</v>
      </c>
      <c r="D6850" s="211" t="s">
        <v>40129</v>
      </c>
    </row>
    <row r="6851" spans="1:4" ht="13.5" x14ac:dyDescent="0.25">
      <c r="A6851" s="212">
        <v>87347</v>
      </c>
      <c r="B6851" s="210" t="s">
        <v>6463</v>
      </c>
      <c r="C6851" s="210" t="s">
        <v>38</v>
      </c>
      <c r="D6851" s="211" t="s">
        <v>40130</v>
      </c>
    </row>
    <row r="6852" spans="1:4" ht="13.5" x14ac:dyDescent="0.25">
      <c r="A6852" s="212">
        <v>87348</v>
      </c>
      <c r="B6852" s="210" t="s">
        <v>6464</v>
      </c>
      <c r="C6852" s="210" t="s">
        <v>38</v>
      </c>
      <c r="D6852" s="211" t="s">
        <v>40131</v>
      </c>
    </row>
    <row r="6853" spans="1:4" ht="13.5" x14ac:dyDescent="0.25">
      <c r="A6853" s="212">
        <v>87349</v>
      </c>
      <c r="B6853" s="210" t="s">
        <v>6465</v>
      </c>
      <c r="C6853" s="210" t="s">
        <v>38</v>
      </c>
      <c r="D6853" s="211" t="s">
        <v>40132</v>
      </c>
    </row>
    <row r="6854" spans="1:4" ht="13.5" x14ac:dyDescent="0.25">
      <c r="A6854" s="212">
        <v>87350</v>
      </c>
      <c r="B6854" s="210" t="s">
        <v>6466</v>
      </c>
      <c r="C6854" s="210" t="s">
        <v>38</v>
      </c>
      <c r="D6854" s="211" t="s">
        <v>40133</v>
      </c>
    </row>
    <row r="6855" spans="1:4" ht="13.5" x14ac:dyDescent="0.25">
      <c r="A6855" s="212">
        <v>87351</v>
      </c>
      <c r="B6855" s="210" t="s">
        <v>6467</v>
      </c>
      <c r="C6855" s="210" t="s">
        <v>38</v>
      </c>
      <c r="D6855" s="211" t="s">
        <v>40134</v>
      </c>
    </row>
    <row r="6856" spans="1:4" ht="13.5" x14ac:dyDescent="0.25">
      <c r="A6856" s="212">
        <v>87352</v>
      </c>
      <c r="B6856" s="210" t="s">
        <v>6468</v>
      </c>
      <c r="C6856" s="210" t="s">
        <v>38</v>
      </c>
      <c r="D6856" s="211" t="s">
        <v>40135</v>
      </c>
    </row>
    <row r="6857" spans="1:4" ht="13.5" x14ac:dyDescent="0.25">
      <c r="A6857" s="212">
        <v>87353</v>
      </c>
      <c r="B6857" s="210" t="s">
        <v>6469</v>
      </c>
      <c r="C6857" s="210" t="s">
        <v>38</v>
      </c>
      <c r="D6857" s="211" t="s">
        <v>40136</v>
      </c>
    </row>
    <row r="6858" spans="1:4" ht="13.5" x14ac:dyDescent="0.25">
      <c r="A6858" s="212">
        <v>87354</v>
      </c>
      <c r="B6858" s="210" t="s">
        <v>6470</v>
      </c>
      <c r="C6858" s="210" t="s">
        <v>38</v>
      </c>
      <c r="D6858" s="211" t="s">
        <v>40137</v>
      </c>
    </row>
    <row r="6859" spans="1:4" ht="13.5" x14ac:dyDescent="0.25">
      <c r="A6859" s="212">
        <v>87355</v>
      </c>
      <c r="B6859" s="210" t="s">
        <v>6471</v>
      </c>
      <c r="C6859" s="210" t="s">
        <v>38</v>
      </c>
      <c r="D6859" s="211" t="s">
        <v>40138</v>
      </c>
    </row>
    <row r="6860" spans="1:4" ht="13.5" x14ac:dyDescent="0.25">
      <c r="A6860" s="212">
        <v>87356</v>
      </c>
      <c r="B6860" s="210" t="s">
        <v>6472</v>
      </c>
      <c r="C6860" s="210" t="s">
        <v>38</v>
      </c>
      <c r="D6860" s="211" t="s">
        <v>37050</v>
      </c>
    </row>
    <row r="6861" spans="1:4" ht="13.5" x14ac:dyDescent="0.25">
      <c r="A6861" s="212">
        <v>87357</v>
      </c>
      <c r="B6861" s="210" t="s">
        <v>6473</v>
      </c>
      <c r="C6861" s="210" t="s">
        <v>38</v>
      </c>
      <c r="D6861" s="211" t="s">
        <v>40139</v>
      </c>
    </row>
    <row r="6862" spans="1:4" ht="13.5" x14ac:dyDescent="0.25">
      <c r="A6862" s="212">
        <v>87358</v>
      </c>
      <c r="B6862" s="210" t="s">
        <v>6474</v>
      </c>
      <c r="C6862" s="210" t="s">
        <v>38</v>
      </c>
      <c r="D6862" s="211" t="s">
        <v>40140</v>
      </c>
    </row>
    <row r="6863" spans="1:4" ht="13.5" x14ac:dyDescent="0.25">
      <c r="A6863" s="212">
        <v>87359</v>
      </c>
      <c r="B6863" s="210" t="s">
        <v>6475</v>
      </c>
      <c r="C6863" s="210" t="s">
        <v>38</v>
      </c>
      <c r="D6863" s="211" t="s">
        <v>40141</v>
      </c>
    </row>
    <row r="6864" spans="1:4" ht="13.5" x14ac:dyDescent="0.25">
      <c r="A6864" s="212">
        <v>87360</v>
      </c>
      <c r="B6864" s="210" t="s">
        <v>6476</v>
      </c>
      <c r="C6864" s="210" t="s">
        <v>38</v>
      </c>
      <c r="D6864" s="211" t="s">
        <v>40142</v>
      </c>
    </row>
    <row r="6865" spans="1:4" ht="13.5" x14ac:dyDescent="0.25">
      <c r="A6865" s="212">
        <v>87361</v>
      </c>
      <c r="B6865" s="210" t="s">
        <v>6477</v>
      </c>
      <c r="C6865" s="210" t="s">
        <v>38</v>
      </c>
      <c r="D6865" s="211" t="s">
        <v>40143</v>
      </c>
    </row>
    <row r="6866" spans="1:4" ht="13.5" x14ac:dyDescent="0.25">
      <c r="A6866" s="212">
        <v>87362</v>
      </c>
      <c r="B6866" s="210" t="s">
        <v>6478</v>
      </c>
      <c r="C6866" s="210" t="s">
        <v>38</v>
      </c>
      <c r="D6866" s="211" t="s">
        <v>40144</v>
      </c>
    </row>
    <row r="6867" spans="1:4" ht="13.5" x14ac:dyDescent="0.25">
      <c r="A6867" s="212">
        <v>87363</v>
      </c>
      <c r="B6867" s="210" t="s">
        <v>6479</v>
      </c>
      <c r="C6867" s="210" t="s">
        <v>38</v>
      </c>
      <c r="D6867" s="211" t="s">
        <v>40145</v>
      </c>
    </row>
    <row r="6868" spans="1:4" ht="13.5" x14ac:dyDescent="0.25">
      <c r="A6868" s="212">
        <v>87364</v>
      </c>
      <c r="B6868" s="210" t="s">
        <v>6480</v>
      </c>
      <c r="C6868" s="210" t="s">
        <v>38</v>
      </c>
      <c r="D6868" s="211" t="s">
        <v>40146</v>
      </c>
    </row>
    <row r="6869" spans="1:4" ht="13.5" x14ac:dyDescent="0.25">
      <c r="A6869" s="212">
        <v>87365</v>
      </c>
      <c r="B6869" s="210" t="s">
        <v>6481</v>
      </c>
      <c r="C6869" s="210" t="s">
        <v>38</v>
      </c>
      <c r="D6869" s="211" t="s">
        <v>40147</v>
      </c>
    </row>
    <row r="6870" spans="1:4" ht="13.5" x14ac:dyDescent="0.25">
      <c r="A6870" s="212">
        <v>87366</v>
      </c>
      <c r="B6870" s="210" t="s">
        <v>6482</v>
      </c>
      <c r="C6870" s="210" t="s">
        <v>38</v>
      </c>
      <c r="D6870" s="211" t="s">
        <v>40148</v>
      </c>
    </row>
    <row r="6871" spans="1:4" ht="13.5" x14ac:dyDescent="0.25">
      <c r="A6871" s="212">
        <v>87367</v>
      </c>
      <c r="B6871" s="210" t="s">
        <v>6483</v>
      </c>
      <c r="C6871" s="210" t="s">
        <v>38</v>
      </c>
      <c r="D6871" s="211" t="s">
        <v>33873</v>
      </c>
    </row>
    <row r="6872" spans="1:4" ht="13.5" x14ac:dyDescent="0.25">
      <c r="A6872" s="212">
        <v>87368</v>
      </c>
      <c r="B6872" s="210" t="s">
        <v>6484</v>
      </c>
      <c r="C6872" s="210" t="s">
        <v>38</v>
      </c>
      <c r="D6872" s="211" t="s">
        <v>40149</v>
      </c>
    </row>
    <row r="6873" spans="1:4" ht="13.5" x14ac:dyDescent="0.25">
      <c r="A6873" s="212">
        <v>87369</v>
      </c>
      <c r="B6873" s="210" t="s">
        <v>6485</v>
      </c>
      <c r="C6873" s="210" t="s">
        <v>38</v>
      </c>
      <c r="D6873" s="211" t="s">
        <v>40150</v>
      </c>
    </row>
    <row r="6874" spans="1:4" ht="13.5" x14ac:dyDescent="0.25">
      <c r="A6874" s="212">
        <v>87370</v>
      </c>
      <c r="B6874" s="210" t="s">
        <v>6486</v>
      </c>
      <c r="C6874" s="210" t="s">
        <v>38</v>
      </c>
      <c r="D6874" s="211" t="s">
        <v>40151</v>
      </c>
    </row>
    <row r="6875" spans="1:4" ht="13.5" x14ac:dyDescent="0.25">
      <c r="A6875" s="212">
        <v>87371</v>
      </c>
      <c r="B6875" s="210" t="s">
        <v>6487</v>
      </c>
      <c r="C6875" s="210" t="s">
        <v>38</v>
      </c>
      <c r="D6875" s="211" t="s">
        <v>40152</v>
      </c>
    </row>
    <row r="6876" spans="1:4" ht="13.5" x14ac:dyDescent="0.25">
      <c r="A6876" s="212">
        <v>87372</v>
      </c>
      <c r="B6876" s="210" t="s">
        <v>6488</v>
      </c>
      <c r="C6876" s="210" t="s">
        <v>38</v>
      </c>
      <c r="D6876" s="211" t="s">
        <v>40153</v>
      </c>
    </row>
    <row r="6877" spans="1:4" ht="13.5" x14ac:dyDescent="0.25">
      <c r="A6877" s="212">
        <v>87373</v>
      </c>
      <c r="B6877" s="210" t="s">
        <v>6489</v>
      </c>
      <c r="C6877" s="210" t="s">
        <v>38</v>
      </c>
      <c r="D6877" s="211" t="s">
        <v>40154</v>
      </c>
    </row>
    <row r="6878" spans="1:4" ht="13.5" x14ac:dyDescent="0.25">
      <c r="A6878" s="212">
        <v>87374</v>
      </c>
      <c r="B6878" s="210" t="s">
        <v>6490</v>
      </c>
      <c r="C6878" s="210" t="s">
        <v>38</v>
      </c>
      <c r="D6878" s="211" t="s">
        <v>40155</v>
      </c>
    </row>
    <row r="6879" spans="1:4" ht="13.5" x14ac:dyDescent="0.25">
      <c r="A6879" s="212">
        <v>87375</v>
      </c>
      <c r="B6879" s="210" t="s">
        <v>6491</v>
      </c>
      <c r="C6879" s="210" t="s">
        <v>38</v>
      </c>
      <c r="D6879" s="211" t="s">
        <v>40156</v>
      </c>
    </row>
    <row r="6880" spans="1:4" ht="13.5" x14ac:dyDescent="0.25">
      <c r="A6880" s="212">
        <v>87376</v>
      </c>
      <c r="B6880" s="210" t="s">
        <v>6492</v>
      </c>
      <c r="C6880" s="210" t="s">
        <v>38</v>
      </c>
      <c r="D6880" s="211" t="s">
        <v>32051</v>
      </c>
    </row>
    <row r="6881" spans="1:4" ht="13.5" x14ac:dyDescent="0.25">
      <c r="A6881" s="212">
        <v>87377</v>
      </c>
      <c r="B6881" s="210" t="s">
        <v>6493</v>
      </c>
      <c r="C6881" s="210" t="s">
        <v>38</v>
      </c>
      <c r="D6881" s="211" t="s">
        <v>40157</v>
      </c>
    </row>
    <row r="6882" spans="1:4" ht="13.5" x14ac:dyDescent="0.25">
      <c r="A6882" s="212">
        <v>87378</v>
      </c>
      <c r="B6882" s="210" t="s">
        <v>6494</v>
      </c>
      <c r="C6882" s="210" t="s">
        <v>38</v>
      </c>
      <c r="D6882" s="211" t="s">
        <v>40158</v>
      </c>
    </row>
    <row r="6883" spans="1:4" ht="13.5" x14ac:dyDescent="0.25">
      <c r="A6883" s="212">
        <v>87379</v>
      </c>
      <c r="B6883" s="210" t="s">
        <v>6495</v>
      </c>
      <c r="C6883" s="210" t="s">
        <v>38</v>
      </c>
      <c r="D6883" s="211" t="s">
        <v>40159</v>
      </c>
    </row>
    <row r="6884" spans="1:4" ht="13.5" x14ac:dyDescent="0.25">
      <c r="A6884" s="212">
        <v>87380</v>
      </c>
      <c r="B6884" s="210" t="s">
        <v>6496</v>
      </c>
      <c r="C6884" s="210" t="s">
        <v>38</v>
      </c>
      <c r="D6884" s="211" t="s">
        <v>40160</v>
      </c>
    </row>
    <row r="6885" spans="1:4" ht="13.5" x14ac:dyDescent="0.25">
      <c r="A6885" s="212">
        <v>87381</v>
      </c>
      <c r="B6885" s="210" t="s">
        <v>6497</v>
      </c>
      <c r="C6885" s="210" t="s">
        <v>38</v>
      </c>
      <c r="D6885" s="211" t="s">
        <v>40161</v>
      </c>
    </row>
    <row r="6886" spans="1:4" ht="13.5" x14ac:dyDescent="0.25">
      <c r="A6886" s="212">
        <v>87382</v>
      </c>
      <c r="B6886" s="210" t="s">
        <v>6498</v>
      </c>
      <c r="C6886" s="210" t="s">
        <v>38</v>
      </c>
      <c r="D6886" s="211" t="s">
        <v>40162</v>
      </c>
    </row>
    <row r="6887" spans="1:4" ht="13.5" x14ac:dyDescent="0.25">
      <c r="A6887" s="212">
        <v>87383</v>
      </c>
      <c r="B6887" s="210" t="s">
        <v>6499</v>
      </c>
      <c r="C6887" s="210" t="s">
        <v>38</v>
      </c>
      <c r="D6887" s="211" t="s">
        <v>40163</v>
      </c>
    </row>
    <row r="6888" spans="1:4" ht="13.5" x14ac:dyDescent="0.25">
      <c r="A6888" s="212">
        <v>87384</v>
      </c>
      <c r="B6888" s="210" t="s">
        <v>6500</v>
      </c>
      <c r="C6888" s="210" t="s">
        <v>38</v>
      </c>
      <c r="D6888" s="211" t="s">
        <v>40164</v>
      </c>
    </row>
    <row r="6889" spans="1:4" ht="13.5" x14ac:dyDescent="0.25">
      <c r="A6889" s="212">
        <v>87385</v>
      </c>
      <c r="B6889" s="210" t="s">
        <v>6501</v>
      </c>
      <c r="C6889" s="210" t="s">
        <v>38</v>
      </c>
      <c r="D6889" s="211" t="s">
        <v>40165</v>
      </c>
    </row>
    <row r="6890" spans="1:4" ht="13.5" x14ac:dyDescent="0.25">
      <c r="A6890" s="212">
        <v>87386</v>
      </c>
      <c r="B6890" s="210" t="s">
        <v>6502</v>
      </c>
      <c r="C6890" s="210" t="s">
        <v>38</v>
      </c>
      <c r="D6890" s="211" t="s">
        <v>40166</v>
      </c>
    </row>
    <row r="6891" spans="1:4" ht="13.5" x14ac:dyDescent="0.25">
      <c r="A6891" s="212">
        <v>87387</v>
      </c>
      <c r="B6891" s="210" t="s">
        <v>6503</v>
      </c>
      <c r="C6891" s="210" t="s">
        <v>38</v>
      </c>
      <c r="D6891" s="211" t="s">
        <v>40167</v>
      </c>
    </row>
    <row r="6892" spans="1:4" ht="13.5" x14ac:dyDescent="0.25">
      <c r="A6892" s="212">
        <v>87388</v>
      </c>
      <c r="B6892" s="210" t="s">
        <v>6504</v>
      </c>
      <c r="C6892" s="210" t="s">
        <v>38</v>
      </c>
      <c r="D6892" s="211" t="s">
        <v>40168</v>
      </c>
    </row>
    <row r="6893" spans="1:4" ht="13.5" x14ac:dyDescent="0.25">
      <c r="A6893" s="212">
        <v>87389</v>
      </c>
      <c r="B6893" s="210" t="s">
        <v>6505</v>
      </c>
      <c r="C6893" s="210" t="s">
        <v>38</v>
      </c>
      <c r="D6893" s="211" t="s">
        <v>40169</v>
      </c>
    </row>
    <row r="6894" spans="1:4" ht="13.5" x14ac:dyDescent="0.25">
      <c r="A6894" s="212">
        <v>87390</v>
      </c>
      <c r="B6894" s="210" t="s">
        <v>6506</v>
      </c>
      <c r="C6894" s="210" t="s">
        <v>38</v>
      </c>
      <c r="D6894" s="211" t="s">
        <v>40170</v>
      </c>
    </row>
    <row r="6895" spans="1:4" ht="13.5" x14ac:dyDescent="0.25">
      <c r="A6895" s="212">
        <v>87391</v>
      </c>
      <c r="B6895" s="210" t="s">
        <v>6507</v>
      </c>
      <c r="C6895" s="210" t="s">
        <v>38</v>
      </c>
      <c r="D6895" s="211" t="s">
        <v>40171</v>
      </c>
    </row>
    <row r="6896" spans="1:4" ht="13.5" x14ac:dyDescent="0.25">
      <c r="A6896" s="212">
        <v>87393</v>
      </c>
      <c r="B6896" s="210" t="s">
        <v>6508</v>
      </c>
      <c r="C6896" s="210" t="s">
        <v>38</v>
      </c>
      <c r="D6896" s="211" t="s">
        <v>40172</v>
      </c>
    </row>
    <row r="6897" spans="1:4" ht="13.5" x14ac:dyDescent="0.25">
      <c r="A6897" s="212">
        <v>87394</v>
      </c>
      <c r="B6897" s="210" t="s">
        <v>6509</v>
      </c>
      <c r="C6897" s="210" t="s">
        <v>38</v>
      </c>
      <c r="D6897" s="211" t="s">
        <v>40173</v>
      </c>
    </row>
    <row r="6898" spans="1:4" ht="13.5" x14ac:dyDescent="0.25">
      <c r="A6898" s="212">
        <v>87395</v>
      </c>
      <c r="B6898" s="210" t="s">
        <v>6510</v>
      </c>
      <c r="C6898" s="210" t="s">
        <v>38</v>
      </c>
      <c r="D6898" s="211" t="s">
        <v>40174</v>
      </c>
    </row>
    <row r="6899" spans="1:4" ht="13.5" x14ac:dyDescent="0.25">
      <c r="A6899" s="212">
        <v>87396</v>
      </c>
      <c r="B6899" s="210" t="s">
        <v>6511</v>
      </c>
      <c r="C6899" s="210" t="s">
        <v>38</v>
      </c>
      <c r="D6899" s="211" t="s">
        <v>40175</v>
      </c>
    </row>
    <row r="6900" spans="1:4" ht="13.5" x14ac:dyDescent="0.25">
      <c r="A6900" s="212">
        <v>87397</v>
      </c>
      <c r="B6900" s="210" t="s">
        <v>6512</v>
      </c>
      <c r="C6900" s="210" t="s">
        <v>38</v>
      </c>
      <c r="D6900" s="211" t="s">
        <v>40176</v>
      </c>
    </row>
    <row r="6901" spans="1:4" ht="13.5" x14ac:dyDescent="0.25">
      <c r="A6901" s="212">
        <v>87398</v>
      </c>
      <c r="B6901" s="210" t="s">
        <v>6513</v>
      </c>
      <c r="C6901" s="210" t="s">
        <v>38</v>
      </c>
      <c r="D6901" s="211" t="s">
        <v>40177</v>
      </c>
    </row>
    <row r="6902" spans="1:4" ht="13.5" x14ac:dyDescent="0.25">
      <c r="A6902" s="212">
        <v>87399</v>
      </c>
      <c r="B6902" s="210" t="s">
        <v>6514</v>
      </c>
      <c r="C6902" s="210" t="s">
        <v>38</v>
      </c>
      <c r="D6902" s="211" t="s">
        <v>40178</v>
      </c>
    </row>
    <row r="6903" spans="1:4" ht="13.5" x14ac:dyDescent="0.25">
      <c r="A6903" s="212">
        <v>87401</v>
      </c>
      <c r="B6903" s="210" t="s">
        <v>6515</v>
      </c>
      <c r="C6903" s="210" t="s">
        <v>38</v>
      </c>
      <c r="D6903" s="211" t="s">
        <v>40179</v>
      </c>
    </row>
    <row r="6904" spans="1:4" ht="13.5" x14ac:dyDescent="0.25">
      <c r="A6904" s="212">
        <v>87402</v>
      </c>
      <c r="B6904" s="210" t="s">
        <v>6516</v>
      </c>
      <c r="C6904" s="210" t="s">
        <v>38</v>
      </c>
      <c r="D6904" s="211" t="s">
        <v>40180</v>
      </c>
    </row>
    <row r="6905" spans="1:4" ht="13.5" x14ac:dyDescent="0.25">
      <c r="A6905" s="212">
        <v>87404</v>
      </c>
      <c r="B6905" s="210" t="s">
        <v>6517</v>
      </c>
      <c r="C6905" s="210" t="s">
        <v>38</v>
      </c>
      <c r="D6905" s="211" t="s">
        <v>40181</v>
      </c>
    </row>
    <row r="6906" spans="1:4" ht="13.5" x14ac:dyDescent="0.25">
      <c r="A6906" s="212">
        <v>87405</v>
      </c>
      <c r="B6906" s="210" t="s">
        <v>32553</v>
      </c>
      <c r="C6906" s="210" t="s">
        <v>38</v>
      </c>
      <c r="D6906" s="211" t="s">
        <v>40182</v>
      </c>
    </row>
    <row r="6907" spans="1:4" ht="13.5" x14ac:dyDescent="0.25">
      <c r="A6907" s="212">
        <v>87407</v>
      </c>
      <c r="B6907" s="210" t="s">
        <v>6518</v>
      </c>
      <c r="C6907" s="210" t="s">
        <v>38</v>
      </c>
      <c r="D6907" s="211" t="s">
        <v>40183</v>
      </c>
    </row>
    <row r="6908" spans="1:4" ht="13.5" x14ac:dyDescent="0.25">
      <c r="A6908" s="212">
        <v>87408</v>
      </c>
      <c r="B6908" s="210" t="s">
        <v>32554</v>
      </c>
      <c r="C6908" s="210" t="s">
        <v>38</v>
      </c>
      <c r="D6908" s="211" t="s">
        <v>40184</v>
      </c>
    </row>
    <row r="6909" spans="1:4" ht="13.5" x14ac:dyDescent="0.25">
      <c r="A6909" s="212">
        <v>87410</v>
      </c>
      <c r="B6909" s="210" t="s">
        <v>6519</v>
      </c>
      <c r="C6909" s="210" t="s">
        <v>38</v>
      </c>
      <c r="D6909" s="211" t="s">
        <v>40185</v>
      </c>
    </row>
    <row r="6910" spans="1:4" ht="13.5" x14ac:dyDescent="0.25">
      <c r="A6910" s="212">
        <v>88626</v>
      </c>
      <c r="B6910" s="210" t="s">
        <v>6520</v>
      </c>
      <c r="C6910" s="210" t="s">
        <v>38</v>
      </c>
      <c r="D6910" s="211" t="s">
        <v>40186</v>
      </c>
    </row>
    <row r="6911" spans="1:4" ht="13.5" x14ac:dyDescent="0.25">
      <c r="A6911" s="212">
        <v>88627</v>
      </c>
      <c r="B6911" s="210" t="s">
        <v>6521</v>
      </c>
      <c r="C6911" s="210" t="s">
        <v>38</v>
      </c>
      <c r="D6911" s="211" t="s">
        <v>40187</v>
      </c>
    </row>
    <row r="6912" spans="1:4" ht="13.5" x14ac:dyDescent="0.25">
      <c r="A6912" s="212">
        <v>88628</v>
      </c>
      <c r="B6912" s="210" t="s">
        <v>6522</v>
      </c>
      <c r="C6912" s="210" t="s">
        <v>38</v>
      </c>
      <c r="D6912" s="211" t="s">
        <v>40188</v>
      </c>
    </row>
    <row r="6913" spans="1:4" ht="13.5" x14ac:dyDescent="0.25">
      <c r="A6913" s="212">
        <v>88629</v>
      </c>
      <c r="B6913" s="210" t="s">
        <v>6523</v>
      </c>
      <c r="C6913" s="210" t="s">
        <v>38</v>
      </c>
      <c r="D6913" s="211" t="s">
        <v>40189</v>
      </c>
    </row>
    <row r="6914" spans="1:4" ht="13.5" x14ac:dyDescent="0.25">
      <c r="A6914" s="212">
        <v>88630</v>
      </c>
      <c r="B6914" s="210" t="s">
        <v>32555</v>
      </c>
      <c r="C6914" s="210" t="s">
        <v>38</v>
      </c>
      <c r="D6914" s="211" t="s">
        <v>40190</v>
      </c>
    </row>
    <row r="6915" spans="1:4" ht="13.5" x14ac:dyDescent="0.25">
      <c r="A6915" s="212">
        <v>88631</v>
      </c>
      <c r="B6915" s="210" t="s">
        <v>6524</v>
      </c>
      <c r="C6915" s="210" t="s">
        <v>38</v>
      </c>
      <c r="D6915" s="211" t="s">
        <v>40191</v>
      </c>
    </row>
    <row r="6916" spans="1:4" ht="13.5" x14ac:dyDescent="0.25">
      <c r="A6916" s="212">
        <v>88715</v>
      </c>
      <c r="B6916" s="210" t="s">
        <v>6525</v>
      </c>
      <c r="C6916" s="210" t="s">
        <v>38</v>
      </c>
      <c r="D6916" s="211" t="s">
        <v>40192</v>
      </c>
    </row>
    <row r="6917" spans="1:4" ht="13.5" x14ac:dyDescent="0.25">
      <c r="A6917" s="212">
        <v>100464</v>
      </c>
      <c r="B6917" s="210" t="s">
        <v>6526</v>
      </c>
      <c r="C6917" s="210" t="s">
        <v>38</v>
      </c>
      <c r="D6917" s="211" t="s">
        <v>40193</v>
      </c>
    </row>
    <row r="6918" spans="1:4" ht="13.5" x14ac:dyDescent="0.25">
      <c r="A6918" s="212">
        <v>100465</v>
      </c>
      <c r="B6918" s="210" t="s">
        <v>6527</v>
      </c>
      <c r="C6918" s="210" t="s">
        <v>38</v>
      </c>
      <c r="D6918" s="211" t="s">
        <v>40194</v>
      </c>
    </row>
    <row r="6919" spans="1:4" ht="13.5" x14ac:dyDescent="0.25">
      <c r="A6919" s="212">
        <v>100466</v>
      </c>
      <c r="B6919" s="210" t="s">
        <v>6528</v>
      </c>
      <c r="C6919" s="210" t="s">
        <v>38</v>
      </c>
      <c r="D6919" s="211" t="s">
        <v>40195</v>
      </c>
    </row>
    <row r="6920" spans="1:4" ht="13.5" x14ac:dyDescent="0.25">
      <c r="A6920" s="212">
        <v>100468</v>
      </c>
      <c r="B6920" s="210" t="s">
        <v>6529</v>
      </c>
      <c r="C6920" s="210" t="s">
        <v>38</v>
      </c>
      <c r="D6920" s="211" t="s">
        <v>40196</v>
      </c>
    </row>
    <row r="6921" spans="1:4" ht="13.5" x14ac:dyDescent="0.25">
      <c r="A6921" s="212">
        <v>100469</v>
      </c>
      <c r="B6921" s="210" t="s">
        <v>6530</v>
      </c>
      <c r="C6921" s="210" t="s">
        <v>38</v>
      </c>
      <c r="D6921" s="211" t="s">
        <v>40197</v>
      </c>
    </row>
    <row r="6922" spans="1:4" ht="13.5" x14ac:dyDescent="0.25">
      <c r="A6922" s="212">
        <v>100470</v>
      </c>
      <c r="B6922" s="210" t="s">
        <v>6531</v>
      </c>
      <c r="C6922" s="210" t="s">
        <v>38</v>
      </c>
      <c r="D6922" s="211" t="s">
        <v>40198</v>
      </c>
    </row>
    <row r="6923" spans="1:4" ht="13.5" x14ac:dyDescent="0.25">
      <c r="A6923" s="212">
        <v>100472</v>
      </c>
      <c r="B6923" s="210" t="s">
        <v>6532</v>
      </c>
      <c r="C6923" s="210" t="s">
        <v>38</v>
      </c>
      <c r="D6923" s="211" t="s">
        <v>40199</v>
      </c>
    </row>
    <row r="6924" spans="1:4" ht="13.5" x14ac:dyDescent="0.25">
      <c r="A6924" s="212">
        <v>100473</v>
      </c>
      <c r="B6924" s="210" t="s">
        <v>6533</v>
      </c>
      <c r="C6924" s="210" t="s">
        <v>38</v>
      </c>
      <c r="D6924" s="211" t="s">
        <v>40200</v>
      </c>
    </row>
    <row r="6925" spans="1:4" ht="13.5" x14ac:dyDescent="0.25">
      <c r="A6925" s="212">
        <v>100474</v>
      </c>
      <c r="B6925" s="210" t="s">
        <v>6534</v>
      </c>
      <c r="C6925" s="210" t="s">
        <v>38</v>
      </c>
      <c r="D6925" s="211" t="s">
        <v>40201</v>
      </c>
    </row>
    <row r="6926" spans="1:4" ht="13.5" x14ac:dyDescent="0.25">
      <c r="A6926" s="212">
        <v>100475</v>
      </c>
      <c r="B6926" s="210" t="s">
        <v>6535</v>
      </c>
      <c r="C6926" s="210" t="s">
        <v>38</v>
      </c>
      <c r="D6926" s="211" t="s">
        <v>40202</v>
      </c>
    </row>
    <row r="6927" spans="1:4" ht="13.5" x14ac:dyDescent="0.25">
      <c r="A6927" s="212">
        <v>100477</v>
      </c>
      <c r="B6927" s="210" t="s">
        <v>6536</v>
      </c>
      <c r="C6927" s="210" t="s">
        <v>38</v>
      </c>
      <c r="D6927" s="211" t="s">
        <v>40203</v>
      </c>
    </row>
    <row r="6928" spans="1:4" ht="13.5" x14ac:dyDescent="0.25">
      <c r="A6928" s="212">
        <v>100478</v>
      </c>
      <c r="B6928" s="210" t="s">
        <v>6537</v>
      </c>
      <c r="C6928" s="210" t="s">
        <v>38</v>
      </c>
      <c r="D6928" s="211" t="s">
        <v>40204</v>
      </c>
    </row>
    <row r="6929" spans="1:4" ht="13.5" x14ac:dyDescent="0.25">
      <c r="A6929" s="212">
        <v>100479</v>
      </c>
      <c r="B6929" s="210" t="s">
        <v>6538</v>
      </c>
      <c r="C6929" s="210" t="s">
        <v>38</v>
      </c>
      <c r="D6929" s="211" t="s">
        <v>40205</v>
      </c>
    </row>
    <row r="6930" spans="1:4" ht="13.5" x14ac:dyDescent="0.25">
      <c r="A6930" s="212">
        <v>100480</v>
      </c>
      <c r="B6930" s="210" t="s">
        <v>6539</v>
      </c>
      <c r="C6930" s="210" t="s">
        <v>38</v>
      </c>
      <c r="D6930" s="211" t="s">
        <v>40206</v>
      </c>
    </row>
    <row r="6931" spans="1:4" ht="13.5" x14ac:dyDescent="0.25">
      <c r="A6931" s="212">
        <v>100481</v>
      </c>
      <c r="B6931" s="210" t="s">
        <v>6540</v>
      </c>
      <c r="C6931" s="210" t="s">
        <v>38</v>
      </c>
      <c r="D6931" s="211" t="s">
        <v>40207</v>
      </c>
    </row>
    <row r="6932" spans="1:4" ht="13.5" x14ac:dyDescent="0.25">
      <c r="A6932" s="212">
        <v>100483</v>
      </c>
      <c r="B6932" s="210" t="s">
        <v>6541</v>
      </c>
      <c r="C6932" s="210" t="s">
        <v>38</v>
      </c>
      <c r="D6932" s="211" t="s">
        <v>40208</v>
      </c>
    </row>
    <row r="6933" spans="1:4" ht="13.5" x14ac:dyDescent="0.25">
      <c r="A6933" s="212">
        <v>100484</v>
      </c>
      <c r="B6933" s="210" t="s">
        <v>6542</v>
      </c>
      <c r="C6933" s="210" t="s">
        <v>38</v>
      </c>
      <c r="D6933" s="211" t="s">
        <v>40209</v>
      </c>
    </row>
    <row r="6934" spans="1:4" ht="13.5" x14ac:dyDescent="0.25">
      <c r="A6934" s="212">
        <v>100485</v>
      </c>
      <c r="B6934" s="210" t="s">
        <v>6543</v>
      </c>
      <c r="C6934" s="210" t="s">
        <v>38</v>
      </c>
      <c r="D6934" s="211" t="s">
        <v>40210</v>
      </c>
    </row>
    <row r="6935" spans="1:4" ht="13.5" x14ac:dyDescent="0.25">
      <c r="A6935" s="212">
        <v>100486</v>
      </c>
      <c r="B6935" s="210" t="s">
        <v>6544</v>
      </c>
      <c r="C6935" s="210" t="s">
        <v>38</v>
      </c>
      <c r="D6935" s="211" t="s">
        <v>40211</v>
      </c>
    </row>
    <row r="6936" spans="1:4" ht="13.5" x14ac:dyDescent="0.25">
      <c r="A6936" s="212">
        <v>100487</v>
      </c>
      <c r="B6936" s="210" t="s">
        <v>6545</v>
      </c>
      <c r="C6936" s="210" t="s">
        <v>38</v>
      </c>
      <c r="D6936" s="211" t="s">
        <v>40212</v>
      </c>
    </row>
    <row r="6937" spans="1:4" ht="13.5" x14ac:dyDescent="0.25">
      <c r="A6937" s="212">
        <v>100488</v>
      </c>
      <c r="B6937" s="210" t="s">
        <v>6546</v>
      </c>
      <c r="C6937" s="210" t="s">
        <v>38</v>
      </c>
      <c r="D6937" s="211" t="s">
        <v>40213</v>
      </c>
    </row>
    <row r="6938" spans="1:4" ht="13.5" x14ac:dyDescent="0.25">
      <c r="A6938" s="212">
        <v>100489</v>
      </c>
      <c r="B6938" s="210" t="s">
        <v>6547</v>
      </c>
      <c r="C6938" s="210" t="s">
        <v>38</v>
      </c>
      <c r="D6938" s="211" t="s">
        <v>40214</v>
      </c>
    </row>
    <row r="6939" spans="1:4" ht="13.5" x14ac:dyDescent="0.25">
      <c r="A6939" s="212">
        <v>100490</v>
      </c>
      <c r="B6939" s="210" t="s">
        <v>6548</v>
      </c>
      <c r="C6939" s="210" t="s">
        <v>38</v>
      </c>
      <c r="D6939" s="211" t="s">
        <v>40215</v>
      </c>
    </row>
    <row r="6940" spans="1:4" ht="13.5" x14ac:dyDescent="0.25">
      <c r="A6940" s="212">
        <v>100491</v>
      </c>
      <c r="B6940" s="210" t="s">
        <v>6549</v>
      </c>
      <c r="C6940" s="210" t="s">
        <v>38</v>
      </c>
      <c r="D6940" s="211" t="s">
        <v>40216</v>
      </c>
    </row>
    <row r="6941" spans="1:4" ht="13.5" x14ac:dyDescent="0.25">
      <c r="A6941" s="212">
        <v>100492</v>
      </c>
      <c r="B6941" s="210" t="s">
        <v>6550</v>
      </c>
      <c r="C6941" s="210" t="s">
        <v>38</v>
      </c>
      <c r="D6941" s="211" t="s">
        <v>40217</v>
      </c>
    </row>
    <row r="6942" spans="1:4" ht="13.5" x14ac:dyDescent="0.25">
      <c r="A6942" s="212">
        <v>105515</v>
      </c>
      <c r="B6942" s="210" t="s">
        <v>32556</v>
      </c>
      <c r="C6942" s="210" t="s">
        <v>38</v>
      </c>
      <c r="D6942" s="211" t="s">
        <v>40218</v>
      </c>
    </row>
    <row r="6943" spans="1:4" ht="13.5" x14ac:dyDescent="0.25">
      <c r="A6943" s="212">
        <v>92121</v>
      </c>
      <c r="B6943" s="210" t="s">
        <v>6551</v>
      </c>
      <c r="C6943" s="210" t="s">
        <v>38</v>
      </c>
      <c r="D6943" s="211" t="s">
        <v>40219</v>
      </c>
    </row>
    <row r="6944" spans="1:4" ht="13.5" x14ac:dyDescent="0.25">
      <c r="A6944" s="212">
        <v>92122</v>
      </c>
      <c r="B6944" s="210" t="s">
        <v>6552</v>
      </c>
      <c r="C6944" s="210" t="s">
        <v>38</v>
      </c>
      <c r="D6944" s="211" t="s">
        <v>31908</v>
      </c>
    </row>
    <row r="6945" spans="1:4" ht="13.5" x14ac:dyDescent="0.25">
      <c r="A6945" s="212">
        <v>92123</v>
      </c>
      <c r="B6945" s="210" t="s">
        <v>6553</v>
      </c>
      <c r="C6945" s="210" t="s">
        <v>38</v>
      </c>
      <c r="D6945" s="211" t="s">
        <v>31504</v>
      </c>
    </row>
    <row r="6946" spans="1:4" ht="13.5" x14ac:dyDescent="0.25">
      <c r="A6946" s="212">
        <v>100195</v>
      </c>
      <c r="B6946" s="210" t="s">
        <v>6554</v>
      </c>
      <c r="C6946" s="210" t="s">
        <v>6555</v>
      </c>
      <c r="D6946" s="211" t="s">
        <v>775</v>
      </c>
    </row>
    <row r="6947" spans="1:4" ht="13.5" x14ac:dyDescent="0.25">
      <c r="A6947" s="212">
        <v>100196</v>
      </c>
      <c r="B6947" s="210" t="s">
        <v>6556</v>
      </c>
      <c r="C6947" s="210" t="s">
        <v>6555</v>
      </c>
      <c r="D6947" s="211" t="s">
        <v>357</v>
      </c>
    </row>
    <row r="6948" spans="1:4" ht="13.5" x14ac:dyDescent="0.25">
      <c r="A6948" s="212">
        <v>100197</v>
      </c>
      <c r="B6948" s="210" t="s">
        <v>6557</v>
      </c>
      <c r="C6948" s="210" t="s">
        <v>6555</v>
      </c>
      <c r="D6948" s="211" t="s">
        <v>744</v>
      </c>
    </row>
    <row r="6949" spans="1:4" ht="13.5" x14ac:dyDescent="0.25">
      <c r="A6949" s="212">
        <v>100198</v>
      </c>
      <c r="B6949" s="210" t="s">
        <v>6558</v>
      </c>
      <c r="C6949" s="210" t="s">
        <v>6555</v>
      </c>
      <c r="D6949" s="211" t="s">
        <v>838</v>
      </c>
    </row>
    <row r="6950" spans="1:4" ht="13.5" x14ac:dyDescent="0.25">
      <c r="A6950" s="212">
        <v>100199</v>
      </c>
      <c r="B6950" s="210" t="s">
        <v>6560</v>
      </c>
      <c r="C6950" s="210" t="s">
        <v>6555</v>
      </c>
      <c r="D6950" s="211" t="s">
        <v>1246</v>
      </c>
    </row>
    <row r="6951" spans="1:4" ht="13.5" x14ac:dyDescent="0.25">
      <c r="A6951" s="212">
        <v>100200</v>
      </c>
      <c r="B6951" s="210" t="s">
        <v>6561</v>
      </c>
      <c r="C6951" s="210" t="s">
        <v>6555</v>
      </c>
      <c r="D6951" s="211" t="s">
        <v>950</v>
      </c>
    </row>
    <row r="6952" spans="1:4" ht="13.5" x14ac:dyDescent="0.25">
      <c r="A6952" s="212">
        <v>100201</v>
      </c>
      <c r="B6952" s="210" t="s">
        <v>6563</v>
      </c>
      <c r="C6952" s="210" t="s">
        <v>6555</v>
      </c>
      <c r="D6952" s="211" t="s">
        <v>448</v>
      </c>
    </row>
    <row r="6953" spans="1:4" ht="13.5" x14ac:dyDescent="0.25">
      <c r="A6953" s="212">
        <v>100202</v>
      </c>
      <c r="B6953" s="210" t="s">
        <v>6565</v>
      </c>
      <c r="C6953" s="210" t="s">
        <v>6555</v>
      </c>
      <c r="D6953" s="211" t="s">
        <v>6781</v>
      </c>
    </row>
    <row r="6954" spans="1:4" ht="13.5" x14ac:dyDescent="0.25">
      <c r="A6954" s="212">
        <v>100203</v>
      </c>
      <c r="B6954" s="210" t="s">
        <v>6567</v>
      </c>
      <c r="C6954" s="210" t="s">
        <v>6555</v>
      </c>
      <c r="D6954" s="211" t="s">
        <v>862</v>
      </c>
    </row>
    <row r="6955" spans="1:4" ht="13.5" x14ac:dyDescent="0.25">
      <c r="A6955" s="212">
        <v>100204</v>
      </c>
      <c r="B6955" s="210" t="s">
        <v>6568</v>
      </c>
      <c r="C6955" s="210" t="s">
        <v>6555</v>
      </c>
      <c r="D6955" s="211" t="s">
        <v>1063</v>
      </c>
    </row>
    <row r="6956" spans="1:4" ht="13.5" x14ac:dyDescent="0.25">
      <c r="A6956" s="212">
        <v>100205</v>
      </c>
      <c r="B6956" s="210" t="s">
        <v>6569</v>
      </c>
      <c r="C6956" s="210" t="s">
        <v>6570</v>
      </c>
      <c r="D6956" s="211" t="s">
        <v>40220</v>
      </c>
    </row>
    <row r="6957" spans="1:4" ht="13.5" x14ac:dyDescent="0.25">
      <c r="A6957" s="212">
        <v>100206</v>
      </c>
      <c r="B6957" s="210" t="s">
        <v>6571</v>
      </c>
      <c r="C6957" s="210" t="s">
        <v>6570</v>
      </c>
      <c r="D6957" s="211" t="s">
        <v>40221</v>
      </c>
    </row>
    <row r="6958" spans="1:4" ht="13.5" x14ac:dyDescent="0.25">
      <c r="A6958" s="212">
        <v>100207</v>
      </c>
      <c r="B6958" s="210" t="s">
        <v>6572</v>
      </c>
      <c r="C6958" s="210" t="s">
        <v>6570</v>
      </c>
      <c r="D6958" s="211" t="s">
        <v>40222</v>
      </c>
    </row>
    <row r="6959" spans="1:4" ht="13.5" x14ac:dyDescent="0.25">
      <c r="A6959" s="212">
        <v>100208</v>
      </c>
      <c r="B6959" s="210" t="s">
        <v>6573</v>
      </c>
      <c r="C6959" s="210" t="s">
        <v>6574</v>
      </c>
      <c r="D6959" s="211" t="s">
        <v>3565</v>
      </c>
    </row>
    <row r="6960" spans="1:4" ht="13.5" x14ac:dyDescent="0.25">
      <c r="A6960" s="212">
        <v>100209</v>
      </c>
      <c r="B6960" s="210" t="s">
        <v>6576</v>
      </c>
      <c r="C6960" s="210" t="s">
        <v>6574</v>
      </c>
      <c r="D6960" s="211" t="s">
        <v>154</v>
      </c>
    </row>
    <row r="6961" spans="1:4" ht="13.5" x14ac:dyDescent="0.25">
      <c r="A6961" s="212">
        <v>100210</v>
      </c>
      <c r="B6961" s="210" t="s">
        <v>6577</v>
      </c>
      <c r="C6961" s="210" t="s">
        <v>6574</v>
      </c>
      <c r="D6961" s="211" t="s">
        <v>367</v>
      </c>
    </row>
    <row r="6962" spans="1:4" ht="13.5" x14ac:dyDescent="0.25">
      <c r="A6962" s="212">
        <v>100211</v>
      </c>
      <c r="B6962" s="210" t="s">
        <v>6578</v>
      </c>
      <c r="C6962" s="210" t="s">
        <v>6574</v>
      </c>
      <c r="D6962" s="211" t="s">
        <v>30071</v>
      </c>
    </row>
    <row r="6963" spans="1:4" ht="13.5" x14ac:dyDescent="0.25">
      <c r="A6963" s="212">
        <v>100212</v>
      </c>
      <c r="B6963" s="210" t="s">
        <v>6579</v>
      </c>
      <c r="C6963" s="210" t="s">
        <v>6574</v>
      </c>
      <c r="D6963" s="211" t="s">
        <v>9145</v>
      </c>
    </row>
    <row r="6964" spans="1:4" ht="13.5" x14ac:dyDescent="0.25">
      <c r="A6964" s="212">
        <v>100213</v>
      </c>
      <c r="B6964" s="210" t="s">
        <v>6581</v>
      </c>
      <c r="C6964" s="210" t="s">
        <v>6574</v>
      </c>
      <c r="D6964" s="211" t="s">
        <v>8275</v>
      </c>
    </row>
    <row r="6965" spans="1:4" ht="13.5" x14ac:dyDescent="0.25">
      <c r="A6965" s="212">
        <v>100214</v>
      </c>
      <c r="B6965" s="210" t="s">
        <v>6583</v>
      </c>
      <c r="C6965" s="210" t="s">
        <v>6574</v>
      </c>
      <c r="D6965" s="211" t="s">
        <v>29742</v>
      </c>
    </row>
    <row r="6966" spans="1:4" ht="13.5" x14ac:dyDescent="0.25">
      <c r="A6966" s="212">
        <v>100215</v>
      </c>
      <c r="B6966" s="210" t="s">
        <v>6585</v>
      </c>
      <c r="C6966" s="210" t="s">
        <v>6574</v>
      </c>
      <c r="D6966" s="211" t="s">
        <v>32557</v>
      </c>
    </row>
    <row r="6967" spans="1:4" ht="13.5" x14ac:dyDescent="0.25">
      <c r="A6967" s="212">
        <v>100216</v>
      </c>
      <c r="B6967" s="210" t="s">
        <v>6586</v>
      </c>
      <c r="C6967" s="210" t="s">
        <v>6574</v>
      </c>
      <c r="D6967" s="211" t="s">
        <v>556</v>
      </c>
    </row>
    <row r="6968" spans="1:4" ht="13.5" x14ac:dyDescent="0.25">
      <c r="A6968" s="212">
        <v>100217</v>
      </c>
      <c r="B6968" s="210" t="s">
        <v>6588</v>
      </c>
      <c r="C6968" s="210" t="s">
        <v>6574</v>
      </c>
      <c r="D6968" s="211" t="s">
        <v>32858</v>
      </c>
    </row>
    <row r="6969" spans="1:4" ht="13.5" x14ac:dyDescent="0.25">
      <c r="A6969" s="212">
        <v>100218</v>
      </c>
      <c r="B6969" s="210" t="s">
        <v>6589</v>
      </c>
      <c r="C6969" s="210" t="s">
        <v>6574</v>
      </c>
      <c r="D6969" s="211" t="s">
        <v>30066</v>
      </c>
    </row>
    <row r="6970" spans="1:4" ht="13.5" x14ac:dyDescent="0.25">
      <c r="A6970" s="212">
        <v>100219</v>
      </c>
      <c r="B6970" s="210" t="s">
        <v>6591</v>
      </c>
      <c r="C6970" s="210" t="s">
        <v>6574</v>
      </c>
      <c r="D6970" s="211" t="s">
        <v>930</v>
      </c>
    </row>
    <row r="6971" spans="1:4" ht="13.5" x14ac:dyDescent="0.25">
      <c r="A6971" s="212">
        <v>100220</v>
      </c>
      <c r="B6971" s="210" t="s">
        <v>6593</v>
      </c>
      <c r="C6971" s="210" t="s">
        <v>6594</v>
      </c>
      <c r="D6971" s="211" t="s">
        <v>29714</v>
      </c>
    </row>
    <row r="6972" spans="1:4" ht="13.5" x14ac:dyDescent="0.25">
      <c r="A6972" s="212">
        <v>100221</v>
      </c>
      <c r="B6972" s="210" t="s">
        <v>6596</v>
      </c>
      <c r="C6972" s="210" t="s">
        <v>6594</v>
      </c>
      <c r="D6972" s="211" t="s">
        <v>40223</v>
      </c>
    </row>
    <row r="6973" spans="1:4" ht="13.5" x14ac:dyDescent="0.25">
      <c r="A6973" s="212">
        <v>100222</v>
      </c>
      <c r="B6973" s="210" t="s">
        <v>6597</v>
      </c>
      <c r="C6973" s="210" t="s">
        <v>6594</v>
      </c>
      <c r="D6973" s="211" t="s">
        <v>2603</v>
      </c>
    </row>
    <row r="6974" spans="1:4" ht="13.5" x14ac:dyDescent="0.25">
      <c r="A6974" s="212">
        <v>100223</v>
      </c>
      <c r="B6974" s="210" t="s">
        <v>6598</v>
      </c>
      <c r="C6974" s="210" t="s">
        <v>6594</v>
      </c>
      <c r="D6974" s="211" t="s">
        <v>1375</v>
      </c>
    </row>
    <row r="6975" spans="1:4" ht="13.5" x14ac:dyDescent="0.25">
      <c r="A6975" s="212">
        <v>100224</v>
      </c>
      <c r="B6975" s="210" t="s">
        <v>6600</v>
      </c>
      <c r="C6975" s="210" t="s">
        <v>6594</v>
      </c>
      <c r="D6975" s="211" t="s">
        <v>32858</v>
      </c>
    </row>
    <row r="6976" spans="1:4" ht="13.5" x14ac:dyDescent="0.25">
      <c r="A6976" s="212">
        <v>100225</v>
      </c>
      <c r="B6976" s="210" t="s">
        <v>6601</v>
      </c>
      <c r="C6976" s="210" t="s">
        <v>6602</v>
      </c>
      <c r="D6976" s="211" t="s">
        <v>1258</v>
      </c>
    </row>
    <row r="6977" spans="1:4" ht="13.5" x14ac:dyDescent="0.25">
      <c r="A6977" s="212">
        <v>100226</v>
      </c>
      <c r="B6977" s="210" t="s">
        <v>6604</v>
      </c>
      <c r="C6977" s="210" t="s">
        <v>6602</v>
      </c>
      <c r="D6977" s="211" t="s">
        <v>2310</v>
      </c>
    </row>
    <row r="6978" spans="1:4" ht="13.5" x14ac:dyDescent="0.25">
      <c r="A6978" s="212">
        <v>100227</v>
      </c>
      <c r="B6978" s="210" t="s">
        <v>6605</v>
      </c>
      <c r="C6978" s="210" t="s">
        <v>6602</v>
      </c>
      <c r="D6978" s="211" t="s">
        <v>7385</v>
      </c>
    </row>
    <row r="6979" spans="1:4" ht="13.5" x14ac:dyDescent="0.25">
      <c r="A6979" s="212">
        <v>100228</v>
      </c>
      <c r="B6979" s="210" t="s">
        <v>6606</v>
      </c>
      <c r="C6979" s="210" t="s">
        <v>6602</v>
      </c>
      <c r="D6979" s="211" t="s">
        <v>1310</v>
      </c>
    </row>
    <row r="6980" spans="1:4" ht="13.5" x14ac:dyDescent="0.25">
      <c r="A6980" s="212">
        <v>100229</v>
      </c>
      <c r="B6980" s="210" t="s">
        <v>6607</v>
      </c>
      <c r="C6980" s="210" t="s">
        <v>1636</v>
      </c>
      <c r="D6980" s="211" t="s">
        <v>1140</v>
      </c>
    </row>
    <row r="6981" spans="1:4" ht="13.5" x14ac:dyDescent="0.25">
      <c r="A6981" s="212">
        <v>100230</v>
      </c>
      <c r="B6981" s="210" t="s">
        <v>6608</v>
      </c>
      <c r="C6981" s="210" t="s">
        <v>1636</v>
      </c>
      <c r="D6981" s="211" t="s">
        <v>1300</v>
      </c>
    </row>
    <row r="6982" spans="1:4" ht="13.5" x14ac:dyDescent="0.25">
      <c r="A6982" s="212">
        <v>100231</v>
      </c>
      <c r="B6982" s="210" t="s">
        <v>6609</v>
      </c>
      <c r="C6982" s="210" t="s">
        <v>1636</v>
      </c>
      <c r="D6982" s="211" t="s">
        <v>1297</v>
      </c>
    </row>
    <row r="6983" spans="1:4" ht="13.5" x14ac:dyDescent="0.25">
      <c r="A6983" s="212">
        <v>100232</v>
      </c>
      <c r="B6983" s="210" t="s">
        <v>6610</v>
      </c>
      <c r="C6983" s="210" t="s">
        <v>86</v>
      </c>
      <c r="D6983" s="211" t="s">
        <v>707</v>
      </c>
    </row>
    <row r="6984" spans="1:4" ht="13.5" x14ac:dyDescent="0.25">
      <c r="A6984" s="212">
        <v>100233</v>
      </c>
      <c r="B6984" s="210" t="s">
        <v>6611</v>
      </c>
      <c r="C6984" s="210" t="s">
        <v>86</v>
      </c>
      <c r="D6984" s="211" t="s">
        <v>7149</v>
      </c>
    </row>
    <row r="6985" spans="1:4" ht="13.5" x14ac:dyDescent="0.25">
      <c r="A6985" s="212">
        <v>100234</v>
      </c>
      <c r="B6985" s="210" t="s">
        <v>6612</v>
      </c>
      <c r="C6985" s="210" t="s">
        <v>284</v>
      </c>
      <c r="D6985" s="211" t="s">
        <v>554</v>
      </c>
    </row>
    <row r="6986" spans="1:4" ht="13.5" x14ac:dyDescent="0.25">
      <c r="A6986" s="212">
        <v>100235</v>
      </c>
      <c r="B6986" s="210" t="s">
        <v>6613</v>
      </c>
      <c r="C6986" s="210" t="s">
        <v>32</v>
      </c>
      <c r="D6986" s="211" t="s">
        <v>598</v>
      </c>
    </row>
    <row r="6987" spans="1:4" ht="13.5" x14ac:dyDescent="0.25">
      <c r="A6987" s="212">
        <v>100236</v>
      </c>
      <c r="B6987" s="210" t="s">
        <v>6614</v>
      </c>
      <c r="C6987" s="210" t="s">
        <v>6615</v>
      </c>
      <c r="D6987" s="211" t="s">
        <v>31669</v>
      </c>
    </row>
    <row r="6988" spans="1:4" ht="13.5" x14ac:dyDescent="0.25">
      <c r="A6988" s="212">
        <v>100237</v>
      </c>
      <c r="B6988" s="210" t="s">
        <v>6617</v>
      </c>
      <c r="C6988" s="210" t="s">
        <v>6615</v>
      </c>
      <c r="D6988" s="211" t="s">
        <v>1438</v>
      </c>
    </row>
    <row r="6989" spans="1:4" ht="13.5" x14ac:dyDescent="0.25">
      <c r="A6989" s="212">
        <v>100238</v>
      </c>
      <c r="B6989" s="210" t="s">
        <v>6619</v>
      </c>
      <c r="C6989" s="210" t="s">
        <v>6615</v>
      </c>
      <c r="D6989" s="211" t="s">
        <v>3874</v>
      </c>
    </row>
    <row r="6990" spans="1:4" ht="13.5" x14ac:dyDescent="0.25">
      <c r="A6990" s="212">
        <v>100239</v>
      </c>
      <c r="B6990" s="210" t="s">
        <v>6620</v>
      </c>
      <c r="C6990" s="210" t="s">
        <v>6615</v>
      </c>
      <c r="D6990" s="211" t="s">
        <v>690</v>
      </c>
    </row>
    <row r="6991" spans="1:4" ht="13.5" x14ac:dyDescent="0.25">
      <c r="A6991" s="212">
        <v>100240</v>
      </c>
      <c r="B6991" s="210" t="s">
        <v>6622</v>
      </c>
      <c r="C6991" s="210" t="s">
        <v>6615</v>
      </c>
      <c r="D6991" s="211" t="s">
        <v>31671</v>
      </c>
    </row>
    <row r="6992" spans="1:4" ht="13.5" x14ac:dyDescent="0.25">
      <c r="A6992" s="212">
        <v>100241</v>
      </c>
      <c r="B6992" s="210" t="s">
        <v>6623</v>
      </c>
      <c r="C6992" s="210" t="s">
        <v>6615</v>
      </c>
      <c r="D6992" s="211" t="s">
        <v>690</v>
      </c>
    </row>
    <row r="6993" spans="1:4" ht="13.5" x14ac:dyDescent="0.25">
      <c r="A6993" s="212">
        <v>100242</v>
      </c>
      <c r="B6993" s="210" t="s">
        <v>6624</v>
      </c>
      <c r="C6993" s="210" t="s">
        <v>6615</v>
      </c>
      <c r="D6993" s="211" t="s">
        <v>3691</v>
      </c>
    </row>
    <row r="6994" spans="1:4" ht="13.5" x14ac:dyDescent="0.25">
      <c r="A6994" s="212">
        <v>100243</v>
      </c>
      <c r="B6994" s="210" t="s">
        <v>6625</v>
      </c>
      <c r="C6994" s="210" t="s">
        <v>6615</v>
      </c>
      <c r="D6994" s="211" t="s">
        <v>11129</v>
      </c>
    </row>
    <row r="6995" spans="1:4" ht="13.5" x14ac:dyDescent="0.25">
      <c r="A6995" s="212">
        <v>100244</v>
      </c>
      <c r="B6995" s="210" t="s">
        <v>6627</v>
      </c>
      <c r="C6995" s="210" t="s">
        <v>6615</v>
      </c>
      <c r="D6995" s="211" t="s">
        <v>31671</v>
      </c>
    </row>
    <row r="6996" spans="1:4" ht="13.5" x14ac:dyDescent="0.25">
      <c r="A6996" s="212">
        <v>100245</v>
      </c>
      <c r="B6996" s="210" t="s">
        <v>6628</v>
      </c>
      <c r="C6996" s="210" t="s">
        <v>6615</v>
      </c>
      <c r="D6996" s="211" t="s">
        <v>4600</v>
      </c>
    </row>
    <row r="6997" spans="1:4" ht="13.5" x14ac:dyDescent="0.25">
      <c r="A6997" s="212">
        <v>100246</v>
      </c>
      <c r="B6997" s="210" t="s">
        <v>6629</v>
      </c>
      <c r="C6997" s="210" t="s">
        <v>6615</v>
      </c>
      <c r="D6997" s="211" t="s">
        <v>7834</v>
      </c>
    </row>
    <row r="6998" spans="1:4" ht="13.5" x14ac:dyDescent="0.25">
      <c r="A6998" s="212">
        <v>100247</v>
      </c>
      <c r="B6998" s="210" t="s">
        <v>6630</v>
      </c>
      <c r="C6998" s="210" t="s">
        <v>6615</v>
      </c>
      <c r="D6998" s="211" t="s">
        <v>1438</v>
      </c>
    </row>
    <row r="6999" spans="1:4" ht="13.5" x14ac:dyDescent="0.25">
      <c r="A6999" s="212">
        <v>100248</v>
      </c>
      <c r="B6999" s="210" t="s">
        <v>6631</v>
      </c>
      <c r="C6999" s="210" t="s">
        <v>6615</v>
      </c>
      <c r="D6999" s="211" t="s">
        <v>30969</v>
      </c>
    </row>
    <row r="7000" spans="1:4" ht="13.5" x14ac:dyDescent="0.25">
      <c r="A7000" s="212">
        <v>100249</v>
      </c>
      <c r="B7000" s="210" t="s">
        <v>6632</v>
      </c>
      <c r="C7000" s="210" t="s">
        <v>6615</v>
      </c>
      <c r="D7000" s="211" t="s">
        <v>7834</v>
      </c>
    </row>
    <row r="7001" spans="1:4" ht="13.5" x14ac:dyDescent="0.25">
      <c r="A7001" s="212">
        <v>100250</v>
      </c>
      <c r="B7001" s="210" t="s">
        <v>6633</v>
      </c>
      <c r="C7001" s="210" t="s">
        <v>6615</v>
      </c>
      <c r="D7001" s="211" t="s">
        <v>30444</v>
      </c>
    </row>
    <row r="7002" spans="1:4" ht="13.5" x14ac:dyDescent="0.25">
      <c r="A7002" s="212">
        <v>100251</v>
      </c>
      <c r="B7002" s="210" t="s">
        <v>6634</v>
      </c>
      <c r="C7002" s="210" t="s">
        <v>6615</v>
      </c>
      <c r="D7002" s="211" t="s">
        <v>30969</v>
      </c>
    </row>
    <row r="7003" spans="1:4" ht="13.5" x14ac:dyDescent="0.25">
      <c r="A7003" s="212">
        <v>100252</v>
      </c>
      <c r="B7003" s="210" t="s">
        <v>6635</v>
      </c>
      <c r="C7003" s="210" t="s">
        <v>6615</v>
      </c>
      <c r="D7003" s="211" t="s">
        <v>3691</v>
      </c>
    </row>
    <row r="7004" spans="1:4" ht="13.5" x14ac:dyDescent="0.25">
      <c r="A7004" s="212">
        <v>100253</v>
      </c>
      <c r="B7004" s="210" t="s">
        <v>6636</v>
      </c>
      <c r="C7004" s="210" t="s">
        <v>6615</v>
      </c>
      <c r="D7004" s="211" t="s">
        <v>30898</v>
      </c>
    </row>
    <row r="7005" spans="1:4" ht="13.5" x14ac:dyDescent="0.25">
      <c r="A7005" s="212">
        <v>100254</v>
      </c>
      <c r="B7005" s="210" t="s">
        <v>6637</v>
      </c>
      <c r="C7005" s="210" t="s">
        <v>6615</v>
      </c>
      <c r="D7005" s="211" t="s">
        <v>31201</v>
      </c>
    </row>
    <row r="7006" spans="1:4" ht="13.5" x14ac:dyDescent="0.25">
      <c r="A7006" s="212">
        <v>100255</v>
      </c>
      <c r="B7006" s="210" t="s">
        <v>6638</v>
      </c>
      <c r="C7006" s="210" t="s">
        <v>6615</v>
      </c>
      <c r="D7006" s="211" t="s">
        <v>30550</v>
      </c>
    </row>
    <row r="7007" spans="1:4" ht="13.5" x14ac:dyDescent="0.25">
      <c r="A7007" s="212">
        <v>100256</v>
      </c>
      <c r="B7007" s="210" t="s">
        <v>6639</v>
      </c>
      <c r="C7007" s="210" t="s">
        <v>6615</v>
      </c>
      <c r="D7007" s="211" t="s">
        <v>9618</v>
      </c>
    </row>
    <row r="7008" spans="1:4" ht="13.5" x14ac:dyDescent="0.25">
      <c r="A7008" s="212">
        <v>100257</v>
      </c>
      <c r="B7008" s="210" t="s">
        <v>6640</v>
      </c>
      <c r="C7008" s="210" t="s">
        <v>6615</v>
      </c>
      <c r="D7008" s="211" t="s">
        <v>3874</v>
      </c>
    </row>
    <row r="7009" spans="1:4" ht="13.5" x14ac:dyDescent="0.25">
      <c r="A7009" s="212">
        <v>100258</v>
      </c>
      <c r="B7009" s="210" t="s">
        <v>6641</v>
      </c>
      <c r="C7009" s="210" t="s">
        <v>6615</v>
      </c>
      <c r="D7009" s="211" t="s">
        <v>30550</v>
      </c>
    </row>
    <row r="7010" spans="1:4" ht="13.5" x14ac:dyDescent="0.25">
      <c r="A7010" s="212">
        <v>100259</v>
      </c>
      <c r="B7010" s="210" t="s">
        <v>6642</v>
      </c>
      <c r="C7010" s="210" t="s">
        <v>6615</v>
      </c>
      <c r="D7010" s="211" t="s">
        <v>30898</v>
      </c>
    </row>
    <row r="7011" spans="1:4" ht="13.5" x14ac:dyDescent="0.25">
      <c r="A7011" s="212">
        <v>100260</v>
      </c>
      <c r="B7011" s="210" t="s">
        <v>6643</v>
      </c>
      <c r="C7011" s="210" t="s">
        <v>6555</v>
      </c>
      <c r="D7011" s="211" t="s">
        <v>7444</v>
      </c>
    </row>
    <row r="7012" spans="1:4" ht="13.5" x14ac:dyDescent="0.25">
      <c r="A7012" s="212">
        <v>100261</v>
      </c>
      <c r="B7012" s="210" t="s">
        <v>6644</v>
      </c>
      <c r="C7012" s="210" t="s">
        <v>6555</v>
      </c>
      <c r="D7012" s="211" t="s">
        <v>29726</v>
      </c>
    </row>
    <row r="7013" spans="1:4" ht="13.5" x14ac:dyDescent="0.25">
      <c r="A7013" s="212">
        <v>100262</v>
      </c>
      <c r="B7013" s="210" t="s">
        <v>6645</v>
      </c>
      <c r="C7013" s="210" t="s">
        <v>6555</v>
      </c>
      <c r="D7013" s="211" t="s">
        <v>97</v>
      </c>
    </row>
    <row r="7014" spans="1:4" ht="13.5" x14ac:dyDescent="0.25">
      <c r="A7014" s="212">
        <v>100263</v>
      </c>
      <c r="B7014" s="210" t="s">
        <v>6646</v>
      </c>
      <c r="C7014" s="210" t="s">
        <v>6555</v>
      </c>
      <c r="D7014" s="211" t="s">
        <v>9718</v>
      </c>
    </row>
    <row r="7015" spans="1:4" ht="13.5" x14ac:dyDescent="0.25">
      <c r="A7015" s="212">
        <v>100264</v>
      </c>
      <c r="B7015" s="210" t="s">
        <v>6647</v>
      </c>
      <c r="C7015" s="210" t="s">
        <v>6594</v>
      </c>
      <c r="D7015" s="211" t="s">
        <v>30958</v>
      </c>
    </row>
    <row r="7016" spans="1:4" ht="13.5" x14ac:dyDescent="0.25">
      <c r="A7016" s="212">
        <v>100265</v>
      </c>
      <c r="B7016" s="210" t="s">
        <v>6648</v>
      </c>
      <c r="C7016" s="210" t="s">
        <v>284</v>
      </c>
      <c r="D7016" s="211" t="s">
        <v>1433</v>
      </c>
    </row>
    <row r="7017" spans="1:4" ht="13.5" x14ac:dyDescent="0.25">
      <c r="A7017" s="212">
        <v>100266</v>
      </c>
      <c r="B7017" s="210" t="s">
        <v>6649</v>
      </c>
      <c r="C7017" s="210" t="s">
        <v>6574</v>
      </c>
      <c r="D7017" s="211" t="s">
        <v>30024</v>
      </c>
    </row>
    <row r="7018" spans="1:4" ht="13.5" x14ac:dyDescent="0.25">
      <c r="A7018" s="212">
        <v>100267</v>
      </c>
      <c r="B7018" s="210" t="s">
        <v>6650</v>
      </c>
      <c r="C7018" s="210" t="s">
        <v>86</v>
      </c>
      <c r="D7018" s="211" t="s">
        <v>694</v>
      </c>
    </row>
    <row r="7019" spans="1:4" ht="13.5" x14ac:dyDescent="0.25">
      <c r="A7019" s="212">
        <v>100268</v>
      </c>
      <c r="B7019" s="210" t="s">
        <v>6652</v>
      </c>
      <c r="C7019" s="210" t="s">
        <v>6574</v>
      </c>
      <c r="D7019" s="211" t="s">
        <v>30024</v>
      </c>
    </row>
    <row r="7020" spans="1:4" ht="13.5" x14ac:dyDescent="0.25">
      <c r="A7020" s="212">
        <v>100269</v>
      </c>
      <c r="B7020" s="210" t="s">
        <v>6653</v>
      </c>
      <c r="C7020" s="210" t="s">
        <v>86</v>
      </c>
      <c r="D7020" s="211" t="s">
        <v>694</v>
      </c>
    </row>
    <row r="7021" spans="1:4" ht="13.5" x14ac:dyDescent="0.25">
      <c r="A7021" s="212">
        <v>100270</v>
      </c>
      <c r="B7021" s="210" t="s">
        <v>6654</v>
      </c>
      <c r="C7021" s="210" t="s">
        <v>6574</v>
      </c>
      <c r="D7021" s="211" t="s">
        <v>40224</v>
      </c>
    </row>
    <row r="7022" spans="1:4" ht="13.5" x14ac:dyDescent="0.25">
      <c r="A7022" s="212">
        <v>100271</v>
      </c>
      <c r="B7022" s="210" t="s">
        <v>6655</v>
      </c>
      <c r="C7022" s="210" t="s">
        <v>6594</v>
      </c>
      <c r="D7022" s="211" t="s">
        <v>32558</v>
      </c>
    </row>
    <row r="7023" spans="1:4" ht="13.5" x14ac:dyDescent="0.25">
      <c r="A7023" s="212">
        <v>100272</v>
      </c>
      <c r="B7023" s="210" t="s">
        <v>6656</v>
      </c>
      <c r="C7023" s="210" t="s">
        <v>284</v>
      </c>
      <c r="D7023" s="211" t="s">
        <v>29885</v>
      </c>
    </row>
    <row r="7024" spans="1:4" ht="13.5" x14ac:dyDescent="0.25">
      <c r="A7024" s="212">
        <v>100273</v>
      </c>
      <c r="B7024" s="210" t="s">
        <v>6658</v>
      </c>
      <c r="C7024" s="210" t="s">
        <v>6555</v>
      </c>
      <c r="D7024" s="211" t="s">
        <v>773</v>
      </c>
    </row>
    <row r="7025" spans="1:4" ht="13.5" x14ac:dyDescent="0.25">
      <c r="A7025" s="212">
        <v>100274</v>
      </c>
      <c r="B7025" s="210" t="s">
        <v>6659</v>
      </c>
      <c r="C7025" s="210" t="s">
        <v>6594</v>
      </c>
      <c r="D7025" s="211" t="s">
        <v>12243</v>
      </c>
    </row>
    <row r="7026" spans="1:4" ht="13.5" x14ac:dyDescent="0.25">
      <c r="A7026" s="212">
        <v>100275</v>
      </c>
      <c r="B7026" s="210" t="s">
        <v>6660</v>
      </c>
      <c r="C7026" s="210" t="s">
        <v>6594</v>
      </c>
      <c r="D7026" s="211" t="s">
        <v>4158</v>
      </c>
    </row>
    <row r="7027" spans="1:4" ht="13.5" x14ac:dyDescent="0.25">
      <c r="A7027" s="212">
        <v>100276</v>
      </c>
      <c r="B7027" s="210" t="s">
        <v>6661</v>
      </c>
      <c r="C7027" s="210" t="s">
        <v>6594</v>
      </c>
      <c r="D7027" s="211" t="s">
        <v>30480</v>
      </c>
    </row>
    <row r="7028" spans="1:4" ht="13.5" x14ac:dyDescent="0.25">
      <c r="A7028" s="212">
        <v>100277</v>
      </c>
      <c r="B7028" s="210" t="s">
        <v>6662</v>
      </c>
      <c r="C7028" s="210" t="s">
        <v>6594</v>
      </c>
      <c r="D7028" s="211" t="s">
        <v>6861</v>
      </c>
    </row>
    <row r="7029" spans="1:4" ht="13.5" x14ac:dyDescent="0.25">
      <c r="A7029" s="212">
        <v>100278</v>
      </c>
      <c r="B7029" s="210" t="s">
        <v>6663</v>
      </c>
      <c r="C7029" s="210" t="s">
        <v>6574</v>
      </c>
      <c r="D7029" s="211" t="s">
        <v>40225</v>
      </c>
    </row>
    <row r="7030" spans="1:4" ht="13.5" x14ac:dyDescent="0.25">
      <c r="A7030" s="212">
        <v>100279</v>
      </c>
      <c r="B7030" s="210" t="s">
        <v>6664</v>
      </c>
      <c r="C7030" s="210" t="s">
        <v>86</v>
      </c>
      <c r="D7030" s="211" t="s">
        <v>6564</v>
      </c>
    </row>
    <row r="7031" spans="1:4" ht="13.5" x14ac:dyDescent="0.25">
      <c r="A7031" s="212">
        <v>100280</v>
      </c>
      <c r="B7031" s="210" t="s">
        <v>6666</v>
      </c>
      <c r="C7031" s="210" t="s">
        <v>6574</v>
      </c>
      <c r="D7031" s="211" t="s">
        <v>30576</v>
      </c>
    </row>
    <row r="7032" spans="1:4" ht="13.5" x14ac:dyDescent="0.25">
      <c r="A7032" s="212">
        <v>100281</v>
      </c>
      <c r="B7032" s="210" t="s">
        <v>6667</v>
      </c>
      <c r="C7032" s="210" t="s">
        <v>6574</v>
      </c>
      <c r="D7032" s="211" t="s">
        <v>6828</v>
      </c>
    </row>
    <row r="7033" spans="1:4" ht="13.5" x14ac:dyDescent="0.25">
      <c r="A7033" s="212">
        <v>100282</v>
      </c>
      <c r="B7033" s="210" t="s">
        <v>6668</v>
      </c>
      <c r="C7033" s="210" t="s">
        <v>6594</v>
      </c>
      <c r="D7033" s="211" t="s">
        <v>40226</v>
      </c>
    </row>
    <row r="7034" spans="1:4" ht="13.5" x14ac:dyDescent="0.25">
      <c r="A7034" s="212">
        <v>100283</v>
      </c>
      <c r="B7034" s="210" t="s">
        <v>6669</v>
      </c>
      <c r="C7034" s="210" t="s">
        <v>6594</v>
      </c>
      <c r="D7034" s="211" t="s">
        <v>69</v>
      </c>
    </row>
    <row r="7035" spans="1:4" ht="13.5" x14ac:dyDescent="0.25">
      <c r="A7035" s="212">
        <v>100284</v>
      </c>
      <c r="B7035" s="210" t="s">
        <v>6670</v>
      </c>
      <c r="C7035" s="210" t="s">
        <v>6594</v>
      </c>
      <c r="D7035" s="211" t="s">
        <v>67</v>
      </c>
    </row>
    <row r="7036" spans="1:4" ht="13.5" x14ac:dyDescent="0.25">
      <c r="A7036" s="212">
        <v>100285</v>
      </c>
      <c r="B7036" s="210" t="s">
        <v>6671</v>
      </c>
      <c r="C7036" s="210" t="s">
        <v>6615</v>
      </c>
      <c r="D7036" s="211" t="s">
        <v>38376</v>
      </c>
    </row>
    <row r="7037" spans="1:4" ht="13.5" x14ac:dyDescent="0.25">
      <c r="A7037" s="212">
        <v>100286</v>
      </c>
      <c r="B7037" s="210" t="s">
        <v>6672</v>
      </c>
      <c r="C7037" s="210" t="s">
        <v>6615</v>
      </c>
      <c r="D7037" s="211" t="s">
        <v>30286</v>
      </c>
    </row>
    <row r="7038" spans="1:4" ht="13.5" x14ac:dyDescent="0.25">
      <c r="A7038" s="212">
        <v>100287</v>
      </c>
      <c r="B7038" s="210" t="s">
        <v>31238</v>
      </c>
      <c r="C7038" s="210" t="s">
        <v>6615</v>
      </c>
      <c r="D7038" s="211" t="s">
        <v>30969</v>
      </c>
    </row>
    <row r="7039" spans="1:4" ht="13.5" x14ac:dyDescent="0.25">
      <c r="A7039" s="212">
        <v>99802</v>
      </c>
      <c r="B7039" s="210" t="s">
        <v>6673</v>
      </c>
      <c r="C7039" s="210" t="s">
        <v>284</v>
      </c>
      <c r="D7039" s="211" t="s">
        <v>510</v>
      </c>
    </row>
    <row r="7040" spans="1:4" ht="13.5" x14ac:dyDescent="0.25">
      <c r="A7040" s="212">
        <v>99803</v>
      </c>
      <c r="B7040" s="210" t="s">
        <v>6674</v>
      </c>
      <c r="C7040" s="210" t="s">
        <v>284</v>
      </c>
      <c r="D7040" s="211" t="s">
        <v>12261</v>
      </c>
    </row>
    <row r="7041" spans="1:4" ht="13.5" x14ac:dyDescent="0.25">
      <c r="A7041" s="212">
        <v>99804</v>
      </c>
      <c r="B7041" s="210" t="s">
        <v>6675</v>
      </c>
      <c r="C7041" s="210" t="s">
        <v>284</v>
      </c>
      <c r="D7041" s="211" t="s">
        <v>29726</v>
      </c>
    </row>
    <row r="7042" spans="1:4" ht="13.5" x14ac:dyDescent="0.25">
      <c r="A7042" s="212">
        <v>99805</v>
      </c>
      <c r="B7042" s="210" t="s">
        <v>6676</v>
      </c>
      <c r="C7042" s="210" t="s">
        <v>284</v>
      </c>
      <c r="D7042" s="211" t="s">
        <v>5637</v>
      </c>
    </row>
    <row r="7043" spans="1:4" ht="13.5" x14ac:dyDescent="0.25">
      <c r="A7043" s="212">
        <v>99806</v>
      </c>
      <c r="B7043" s="210" t="s">
        <v>6678</v>
      </c>
      <c r="C7043" s="210" t="s">
        <v>284</v>
      </c>
      <c r="D7043" s="211" t="s">
        <v>29893</v>
      </c>
    </row>
    <row r="7044" spans="1:4" ht="13.5" x14ac:dyDescent="0.25">
      <c r="A7044" s="212">
        <v>99807</v>
      </c>
      <c r="B7044" s="210" t="s">
        <v>6679</v>
      </c>
      <c r="C7044" s="210" t="s">
        <v>284</v>
      </c>
      <c r="D7044" s="211" t="s">
        <v>1312</v>
      </c>
    </row>
    <row r="7045" spans="1:4" ht="13.5" x14ac:dyDescent="0.25">
      <c r="A7045" s="212">
        <v>99808</v>
      </c>
      <c r="B7045" s="210" t="s">
        <v>6681</v>
      </c>
      <c r="C7045" s="210" t="s">
        <v>284</v>
      </c>
      <c r="D7045" s="211" t="s">
        <v>12210</v>
      </c>
    </row>
    <row r="7046" spans="1:4" ht="13.5" x14ac:dyDescent="0.25">
      <c r="A7046" s="212">
        <v>99809</v>
      </c>
      <c r="B7046" s="210" t="s">
        <v>6682</v>
      </c>
      <c r="C7046" s="210" t="s">
        <v>284</v>
      </c>
      <c r="D7046" s="211" t="s">
        <v>940</v>
      </c>
    </row>
    <row r="7047" spans="1:4" ht="13.5" x14ac:dyDescent="0.25">
      <c r="A7047" s="212">
        <v>99810</v>
      </c>
      <c r="B7047" s="210" t="s">
        <v>6683</v>
      </c>
      <c r="C7047" s="210" t="s">
        <v>284</v>
      </c>
      <c r="D7047" s="211" t="s">
        <v>31614</v>
      </c>
    </row>
    <row r="7048" spans="1:4" ht="13.5" x14ac:dyDescent="0.25">
      <c r="A7048" s="212">
        <v>99811</v>
      </c>
      <c r="B7048" s="210" t="s">
        <v>6684</v>
      </c>
      <c r="C7048" s="210" t="s">
        <v>284</v>
      </c>
      <c r="D7048" s="211" t="s">
        <v>138</v>
      </c>
    </row>
    <row r="7049" spans="1:4" ht="13.5" x14ac:dyDescent="0.25">
      <c r="A7049" s="212">
        <v>99812</v>
      </c>
      <c r="B7049" s="210" t="s">
        <v>6685</v>
      </c>
      <c r="C7049" s="210" t="s">
        <v>284</v>
      </c>
      <c r="D7049" s="211" t="s">
        <v>7118</v>
      </c>
    </row>
    <row r="7050" spans="1:4" ht="13.5" x14ac:dyDescent="0.25">
      <c r="A7050" s="212">
        <v>99813</v>
      </c>
      <c r="B7050" s="210" t="s">
        <v>6686</v>
      </c>
      <c r="C7050" s="210" t="s">
        <v>284</v>
      </c>
      <c r="D7050" s="211" t="s">
        <v>7385</v>
      </c>
    </row>
    <row r="7051" spans="1:4" ht="13.5" x14ac:dyDescent="0.25">
      <c r="A7051" s="212">
        <v>99814</v>
      </c>
      <c r="B7051" s="210" t="s">
        <v>6687</v>
      </c>
      <c r="C7051" s="210" t="s">
        <v>284</v>
      </c>
      <c r="D7051" s="211" t="s">
        <v>517</v>
      </c>
    </row>
    <row r="7052" spans="1:4" ht="13.5" x14ac:dyDescent="0.25">
      <c r="A7052" s="212">
        <v>99815</v>
      </c>
      <c r="B7052" s="210" t="s">
        <v>6688</v>
      </c>
      <c r="C7052" s="210" t="s">
        <v>86</v>
      </c>
      <c r="D7052" s="211" t="s">
        <v>382</v>
      </c>
    </row>
    <row r="7053" spans="1:4" ht="13.5" x14ac:dyDescent="0.25">
      <c r="A7053" s="212">
        <v>99816</v>
      </c>
      <c r="B7053" s="210" t="s">
        <v>6690</v>
      </c>
      <c r="C7053" s="210" t="s">
        <v>86</v>
      </c>
      <c r="D7053" s="211" t="s">
        <v>40227</v>
      </c>
    </row>
    <row r="7054" spans="1:4" ht="13.5" x14ac:dyDescent="0.25">
      <c r="A7054" s="212">
        <v>99817</v>
      </c>
      <c r="B7054" s="210" t="s">
        <v>6691</v>
      </c>
      <c r="C7054" s="210" t="s">
        <v>86</v>
      </c>
      <c r="D7054" s="211" t="s">
        <v>10744</v>
      </c>
    </row>
    <row r="7055" spans="1:4" ht="13.5" x14ac:dyDescent="0.25">
      <c r="A7055" s="212">
        <v>99818</v>
      </c>
      <c r="B7055" s="210" t="s">
        <v>6693</v>
      </c>
      <c r="C7055" s="210" t="s">
        <v>86</v>
      </c>
      <c r="D7055" s="211" t="s">
        <v>10744</v>
      </c>
    </row>
    <row r="7056" spans="1:4" ht="13.5" x14ac:dyDescent="0.25">
      <c r="A7056" s="212">
        <v>99819</v>
      </c>
      <c r="B7056" s="210" t="s">
        <v>6694</v>
      </c>
      <c r="C7056" s="210" t="s">
        <v>284</v>
      </c>
      <c r="D7056" s="211" t="s">
        <v>12212</v>
      </c>
    </row>
    <row r="7057" spans="1:4" ht="13.5" x14ac:dyDescent="0.25">
      <c r="A7057" s="212">
        <v>99820</v>
      </c>
      <c r="B7057" s="210" t="s">
        <v>6695</v>
      </c>
      <c r="C7057" s="210" t="s">
        <v>284</v>
      </c>
      <c r="D7057" s="211" t="s">
        <v>7184</v>
      </c>
    </row>
    <row r="7058" spans="1:4" ht="13.5" x14ac:dyDescent="0.25">
      <c r="A7058" s="212">
        <v>99821</v>
      </c>
      <c r="B7058" s="210" t="s">
        <v>6696</v>
      </c>
      <c r="C7058" s="210" t="s">
        <v>284</v>
      </c>
      <c r="D7058" s="211" t="s">
        <v>1111</v>
      </c>
    </row>
    <row r="7059" spans="1:4" ht="13.5" x14ac:dyDescent="0.25">
      <c r="A7059" s="212">
        <v>99822</v>
      </c>
      <c r="B7059" s="210" t="s">
        <v>6698</v>
      </c>
      <c r="C7059" s="210" t="s">
        <v>284</v>
      </c>
      <c r="D7059" s="211" t="s">
        <v>1071</v>
      </c>
    </row>
    <row r="7060" spans="1:4" ht="13.5" x14ac:dyDescent="0.25">
      <c r="A7060" s="212">
        <v>99823</v>
      </c>
      <c r="B7060" s="210" t="s">
        <v>6699</v>
      </c>
      <c r="C7060" s="210" t="s">
        <v>284</v>
      </c>
      <c r="D7060" s="211" t="s">
        <v>6701</v>
      </c>
    </row>
    <row r="7061" spans="1:4" ht="13.5" x14ac:dyDescent="0.25">
      <c r="A7061" s="212">
        <v>99824</v>
      </c>
      <c r="B7061" s="210" t="s">
        <v>6700</v>
      </c>
      <c r="C7061" s="210" t="s">
        <v>284</v>
      </c>
      <c r="D7061" s="211" t="s">
        <v>12226</v>
      </c>
    </row>
    <row r="7062" spans="1:4" ht="13.5" x14ac:dyDescent="0.25">
      <c r="A7062" s="212">
        <v>99825</v>
      </c>
      <c r="B7062" s="210" t="s">
        <v>6702</v>
      </c>
      <c r="C7062" s="210" t="s">
        <v>284</v>
      </c>
      <c r="D7062" s="211" t="s">
        <v>860</v>
      </c>
    </row>
    <row r="7063" spans="1:4" ht="13.5" x14ac:dyDescent="0.25">
      <c r="A7063" s="212">
        <v>99826</v>
      </c>
      <c r="B7063" s="210" t="s">
        <v>6703</v>
      </c>
      <c r="C7063" s="210" t="s">
        <v>284</v>
      </c>
      <c r="D7063" s="211" t="s">
        <v>12258</v>
      </c>
    </row>
    <row r="7064" spans="1:4" ht="13.5" x14ac:dyDescent="0.25">
      <c r="A7064" s="212">
        <v>97013</v>
      </c>
      <c r="B7064" s="210" t="s">
        <v>31239</v>
      </c>
      <c r="C7064" s="210" t="s">
        <v>59</v>
      </c>
      <c r="D7064" s="211" t="s">
        <v>40228</v>
      </c>
    </row>
    <row r="7065" spans="1:4" ht="13.5" x14ac:dyDescent="0.25">
      <c r="A7065" s="212">
        <v>97014</v>
      </c>
      <c r="B7065" s="210" t="s">
        <v>31240</v>
      </c>
      <c r="C7065" s="210" t="s">
        <v>59</v>
      </c>
      <c r="D7065" s="211" t="s">
        <v>39833</v>
      </c>
    </row>
    <row r="7066" spans="1:4" ht="13.5" x14ac:dyDescent="0.25">
      <c r="A7066" s="212">
        <v>97015</v>
      </c>
      <c r="B7066" s="210" t="s">
        <v>31241</v>
      </c>
      <c r="C7066" s="210" t="s">
        <v>59</v>
      </c>
      <c r="D7066" s="211" t="s">
        <v>36140</v>
      </c>
    </row>
    <row r="7067" spans="1:4" ht="13.5" x14ac:dyDescent="0.25">
      <c r="A7067" s="212">
        <v>97016</v>
      </c>
      <c r="B7067" s="210" t="s">
        <v>31243</v>
      </c>
      <c r="C7067" s="210" t="s">
        <v>59</v>
      </c>
      <c r="D7067" s="211" t="s">
        <v>40229</v>
      </c>
    </row>
    <row r="7068" spans="1:4" ht="13.5" x14ac:dyDescent="0.25">
      <c r="A7068" s="212">
        <v>97017</v>
      </c>
      <c r="B7068" s="210" t="s">
        <v>31244</v>
      </c>
      <c r="C7068" s="210" t="s">
        <v>59</v>
      </c>
      <c r="D7068" s="211" t="s">
        <v>32215</v>
      </c>
    </row>
    <row r="7069" spans="1:4" ht="13.5" x14ac:dyDescent="0.25">
      <c r="A7069" s="212">
        <v>97018</v>
      </c>
      <c r="B7069" s="210" t="s">
        <v>31245</v>
      </c>
      <c r="C7069" s="210" t="s">
        <v>59</v>
      </c>
      <c r="D7069" s="211" t="s">
        <v>40230</v>
      </c>
    </row>
    <row r="7070" spans="1:4" ht="13.5" x14ac:dyDescent="0.25">
      <c r="A7070" s="212">
        <v>97031</v>
      </c>
      <c r="B7070" s="210" t="s">
        <v>31246</v>
      </c>
      <c r="C7070" s="210" t="s">
        <v>59</v>
      </c>
      <c r="D7070" s="211" t="s">
        <v>37802</v>
      </c>
    </row>
    <row r="7071" spans="1:4" ht="13.5" x14ac:dyDescent="0.25">
      <c r="A7071" s="212">
        <v>97032</v>
      </c>
      <c r="B7071" s="210" t="s">
        <v>31247</v>
      </c>
      <c r="C7071" s="210" t="s">
        <v>59</v>
      </c>
      <c r="D7071" s="211" t="s">
        <v>40231</v>
      </c>
    </row>
    <row r="7072" spans="1:4" ht="13.5" x14ac:dyDescent="0.25">
      <c r="A7072" s="212">
        <v>97033</v>
      </c>
      <c r="B7072" s="210" t="s">
        <v>31248</v>
      </c>
      <c r="C7072" s="210" t="s">
        <v>59</v>
      </c>
      <c r="D7072" s="211" t="s">
        <v>37495</v>
      </c>
    </row>
    <row r="7073" spans="1:4" ht="13.5" x14ac:dyDescent="0.25">
      <c r="A7073" s="212">
        <v>97034</v>
      </c>
      <c r="B7073" s="210" t="s">
        <v>31249</v>
      </c>
      <c r="C7073" s="210" t="s">
        <v>59</v>
      </c>
      <c r="D7073" s="211" t="s">
        <v>40232</v>
      </c>
    </row>
    <row r="7074" spans="1:4" ht="13.5" x14ac:dyDescent="0.25">
      <c r="A7074" s="212">
        <v>97039</v>
      </c>
      <c r="B7074" s="210" t="s">
        <v>31250</v>
      </c>
      <c r="C7074" s="210" t="s">
        <v>284</v>
      </c>
      <c r="D7074" s="211" t="s">
        <v>36444</v>
      </c>
    </row>
    <row r="7075" spans="1:4" ht="13.5" x14ac:dyDescent="0.25">
      <c r="A7075" s="212">
        <v>97040</v>
      </c>
      <c r="B7075" s="210" t="s">
        <v>31251</v>
      </c>
      <c r="C7075" s="210" t="s">
        <v>284</v>
      </c>
      <c r="D7075" s="211" t="s">
        <v>3565</v>
      </c>
    </row>
    <row r="7076" spans="1:4" ht="13.5" x14ac:dyDescent="0.25">
      <c r="A7076" s="212">
        <v>97041</v>
      </c>
      <c r="B7076" s="210" t="s">
        <v>32559</v>
      </c>
      <c r="C7076" s="210" t="s">
        <v>284</v>
      </c>
      <c r="D7076" s="211" t="s">
        <v>40233</v>
      </c>
    </row>
    <row r="7077" spans="1:4" ht="13.5" x14ac:dyDescent="0.25">
      <c r="A7077" s="212">
        <v>97046</v>
      </c>
      <c r="B7077" s="210" t="s">
        <v>31252</v>
      </c>
      <c r="C7077" s="210" t="s">
        <v>284</v>
      </c>
      <c r="D7077" s="211" t="s">
        <v>456</v>
      </c>
    </row>
    <row r="7078" spans="1:4" ht="13.5" x14ac:dyDescent="0.25">
      <c r="A7078" s="212">
        <v>97047</v>
      </c>
      <c r="B7078" s="210" t="s">
        <v>31253</v>
      </c>
      <c r="C7078" s="210" t="s">
        <v>284</v>
      </c>
      <c r="D7078" s="211" t="s">
        <v>779</v>
      </c>
    </row>
    <row r="7079" spans="1:4" ht="13.5" x14ac:dyDescent="0.25">
      <c r="A7079" s="212">
        <v>97048</v>
      </c>
      <c r="B7079" s="210" t="s">
        <v>31254</v>
      </c>
      <c r="C7079" s="210" t="s">
        <v>284</v>
      </c>
      <c r="D7079" s="211" t="s">
        <v>633</v>
      </c>
    </row>
    <row r="7080" spans="1:4" ht="13.5" x14ac:dyDescent="0.25">
      <c r="A7080" s="212">
        <v>97054</v>
      </c>
      <c r="B7080" s="210" t="s">
        <v>31255</v>
      </c>
      <c r="C7080" s="210" t="s">
        <v>86</v>
      </c>
      <c r="D7080" s="211" t="s">
        <v>38144</v>
      </c>
    </row>
    <row r="7081" spans="1:4" ht="13.5" x14ac:dyDescent="0.25">
      <c r="A7081" s="212">
        <v>97062</v>
      </c>
      <c r="B7081" s="210" t="s">
        <v>31256</v>
      </c>
      <c r="C7081" s="210" t="s">
        <v>284</v>
      </c>
      <c r="D7081" s="211" t="s">
        <v>4543</v>
      </c>
    </row>
    <row r="7082" spans="1:4" ht="13.5" x14ac:dyDescent="0.25">
      <c r="A7082" s="212">
        <v>97063</v>
      </c>
      <c r="B7082" s="210" t="s">
        <v>31257</v>
      </c>
      <c r="C7082" s="210" t="s">
        <v>284</v>
      </c>
      <c r="D7082" s="211" t="s">
        <v>4291</v>
      </c>
    </row>
    <row r="7083" spans="1:4" ht="13.5" x14ac:dyDescent="0.25">
      <c r="A7083" s="212">
        <v>97064</v>
      </c>
      <c r="B7083" s="210" t="s">
        <v>32560</v>
      </c>
      <c r="C7083" s="210" t="s">
        <v>59</v>
      </c>
      <c r="D7083" s="211" t="s">
        <v>5855</v>
      </c>
    </row>
    <row r="7084" spans="1:4" ht="13.5" x14ac:dyDescent="0.25">
      <c r="A7084" s="212">
        <v>97065</v>
      </c>
      <c r="B7084" s="210" t="s">
        <v>31258</v>
      </c>
      <c r="C7084" s="210" t="s">
        <v>38</v>
      </c>
      <c r="D7084" s="211" t="s">
        <v>30729</v>
      </c>
    </row>
    <row r="7085" spans="1:4" ht="13.5" x14ac:dyDescent="0.25">
      <c r="A7085" s="212">
        <v>97066</v>
      </c>
      <c r="B7085" s="210" t="s">
        <v>31259</v>
      </c>
      <c r="C7085" s="210" t="s">
        <v>284</v>
      </c>
      <c r="D7085" s="211" t="s">
        <v>40234</v>
      </c>
    </row>
    <row r="7086" spans="1:4" ht="13.5" x14ac:dyDescent="0.25">
      <c r="A7086" s="212">
        <v>97067</v>
      </c>
      <c r="B7086" s="210" t="s">
        <v>31260</v>
      </c>
      <c r="C7086" s="210" t="s">
        <v>59</v>
      </c>
      <c r="D7086" s="211" t="s">
        <v>40235</v>
      </c>
    </row>
    <row r="7087" spans="1:4" ht="13.5" x14ac:dyDescent="0.25">
      <c r="A7087" s="212">
        <v>104989</v>
      </c>
      <c r="B7087" s="210" t="s">
        <v>40236</v>
      </c>
      <c r="C7087" s="210" t="s">
        <v>86</v>
      </c>
      <c r="D7087" s="211" t="s">
        <v>40237</v>
      </c>
    </row>
    <row r="7088" spans="1:4" ht="13.5" x14ac:dyDescent="0.25">
      <c r="A7088" s="212">
        <v>104990</v>
      </c>
      <c r="B7088" s="210" t="s">
        <v>40238</v>
      </c>
      <c r="C7088" s="210" t="s">
        <v>59</v>
      </c>
      <c r="D7088" s="211" t="s">
        <v>32126</v>
      </c>
    </row>
    <row r="7089" spans="1:4" ht="13.5" x14ac:dyDescent="0.25">
      <c r="A7089" s="212">
        <v>105103</v>
      </c>
      <c r="B7089" s="210" t="s">
        <v>31261</v>
      </c>
      <c r="C7089" s="210" t="s">
        <v>59</v>
      </c>
      <c r="D7089" s="211" t="s">
        <v>40239</v>
      </c>
    </row>
    <row r="7090" spans="1:4" ht="13.5" x14ac:dyDescent="0.25">
      <c r="A7090" s="212">
        <v>105104</v>
      </c>
      <c r="B7090" s="210" t="s">
        <v>31262</v>
      </c>
      <c r="C7090" s="210" t="s">
        <v>86</v>
      </c>
      <c r="D7090" s="211" t="s">
        <v>40240</v>
      </c>
    </row>
    <row r="7091" spans="1:4" ht="13.5" x14ac:dyDescent="0.25">
      <c r="A7091" s="212">
        <v>105105</v>
      </c>
      <c r="B7091" s="210" t="s">
        <v>31263</v>
      </c>
      <c r="C7091" s="210" t="s">
        <v>59</v>
      </c>
      <c r="D7091" s="211" t="s">
        <v>40241</v>
      </c>
    </row>
    <row r="7092" spans="1:4" ht="13.5" x14ac:dyDescent="0.25">
      <c r="A7092" s="212">
        <v>105106</v>
      </c>
      <c r="B7092" s="210" t="s">
        <v>31264</v>
      </c>
      <c r="C7092" s="210" t="s">
        <v>86</v>
      </c>
      <c r="D7092" s="211" t="s">
        <v>40242</v>
      </c>
    </row>
    <row r="7093" spans="1:4" ht="13.5" x14ac:dyDescent="0.25">
      <c r="A7093" s="212">
        <v>105107</v>
      </c>
      <c r="B7093" s="210" t="s">
        <v>31265</v>
      </c>
      <c r="C7093" s="210" t="s">
        <v>86</v>
      </c>
      <c r="D7093" s="211" t="s">
        <v>40243</v>
      </c>
    </row>
    <row r="7094" spans="1:4" ht="13.5" x14ac:dyDescent="0.25">
      <c r="A7094" s="212">
        <v>105110</v>
      </c>
      <c r="B7094" s="210" t="s">
        <v>31266</v>
      </c>
      <c r="C7094" s="210" t="s">
        <v>59</v>
      </c>
      <c r="D7094" s="211" t="s">
        <v>40244</v>
      </c>
    </row>
    <row r="7095" spans="1:4" ht="13.5" x14ac:dyDescent="0.25">
      <c r="A7095" s="212">
        <v>105111</v>
      </c>
      <c r="B7095" s="210" t="s">
        <v>31267</v>
      </c>
      <c r="C7095" s="210" t="s">
        <v>86</v>
      </c>
      <c r="D7095" s="211" t="s">
        <v>40245</v>
      </c>
    </row>
    <row r="7096" spans="1:4" ht="13.5" x14ac:dyDescent="0.25">
      <c r="A7096" s="212">
        <v>105112</v>
      </c>
      <c r="B7096" s="210" t="s">
        <v>31268</v>
      </c>
      <c r="C7096" s="210" t="s">
        <v>59</v>
      </c>
      <c r="D7096" s="211" t="s">
        <v>30498</v>
      </c>
    </row>
    <row r="7097" spans="1:4" ht="13.5" x14ac:dyDescent="0.25">
      <c r="A7097" s="212">
        <v>97621</v>
      </c>
      <c r="B7097" s="210" t="s">
        <v>6706</v>
      </c>
      <c r="C7097" s="210" t="s">
        <v>38</v>
      </c>
      <c r="D7097" s="211" t="s">
        <v>40246</v>
      </c>
    </row>
    <row r="7098" spans="1:4" ht="13.5" x14ac:dyDescent="0.25">
      <c r="A7098" s="212">
        <v>97622</v>
      </c>
      <c r="B7098" s="210" t="s">
        <v>6707</v>
      </c>
      <c r="C7098" s="210" t="s">
        <v>38</v>
      </c>
      <c r="D7098" s="211" t="s">
        <v>40247</v>
      </c>
    </row>
    <row r="7099" spans="1:4" ht="13.5" x14ac:dyDescent="0.25">
      <c r="A7099" s="212">
        <v>97623</v>
      </c>
      <c r="B7099" s="210" t="s">
        <v>6708</v>
      </c>
      <c r="C7099" s="210" t="s">
        <v>38</v>
      </c>
      <c r="D7099" s="211" t="s">
        <v>40248</v>
      </c>
    </row>
    <row r="7100" spans="1:4" ht="13.5" x14ac:dyDescent="0.25">
      <c r="A7100" s="212">
        <v>97624</v>
      </c>
      <c r="B7100" s="210" t="s">
        <v>6709</v>
      </c>
      <c r="C7100" s="210" t="s">
        <v>38</v>
      </c>
      <c r="D7100" s="211" t="s">
        <v>40249</v>
      </c>
    </row>
    <row r="7101" spans="1:4" ht="13.5" x14ac:dyDescent="0.25">
      <c r="A7101" s="212">
        <v>97625</v>
      </c>
      <c r="B7101" s="210" t="s">
        <v>6710</v>
      </c>
      <c r="C7101" s="210" t="s">
        <v>38</v>
      </c>
      <c r="D7101" s="211" t="s">
        <v>40250</v>
      </c>
    </row>
    <row r="7102" spans="1:4" ht="13.5" x14ac:dyDescent="0.25">
      <c r="A7102" s="212">
        <v>97626</v>
      </c>
      <c r="B7102" s="210" t="s">
        <v>6711</v>
      </c>
      <c r="C7102" s="210" t="s">
        <v>38</v>
      </c>
      <c r="D7102" s="211" t="s">
        <v>40251</v>
      </c>
    </row>
    <row r="7103" spans="1:4" ht="13.5" x14ac:dyDescent="0.25">
      <c r="A7103" s="212">
        <v>97627</v>
      </c>
      <c r="B7103" s="210" t="s">
        <v>6712</v>
      </c>
      <c r="C7103" s="210" t="s">
        <v>38</v>
      </c>
      <c r="D7103" s="211" t="s">
        <v>40252</v>
      </c>
    </row>
    <row r="7104" spans="1:4" ht="13.5" x14ac:dyDescent="0.25">
      <c r="A7104" s="212">
        <v>97628</v>
      </c>
      <c r="B7104" s="210" t="s">
        <v>6713</v>
      </c>
      <c r="C7104" s="210" t="s">
        <v>38</v>
      </c>
      <c r="D7104" s="211" t="s">
        <v>40253</v>
      </c>
    </row>
    <row r="7105" spans="1:4" ht="13.5" x14ac:dyDescent="0.25">
      <c r="A7105" s="212">
        <v>97629</v>
      </c>
      <c r="B7105" s="210" t="s">
        <v>6714</v>
      </c>
      <c r="C7105" s="210" t="s">
        <v>38</v>
      </c>
      <c r="D7105" s="211" t="s">
        <v>30275</v>
      </c>
    </row>
    <row r="7106" spans="1:4" ht="13.5" x14ac:dyDescent="0.25">
      <c r="A7106" s="212">
        <v>97631</v>
      </c>
      <c r="B7106" s="210" t="s">
        <v>6715</v>
      </c>
      <c r="C7106" s="210" t="s">
        <v>284</v>
      </c>
      <c r="D7106" s="211" t="s">
        <v>2913</v>
      </c>
    </row>
    <row r="7107" spans="1:4" ht="13.5" x14ac:dyDescent="0.25">
      <c r="A7107" s="212">
        <v>97632</v>
      </c>
      <c r="B7107" s="210" t="s">
        <v>6717</v>
      </c>
      <c r="C7107" s="210" t="s">
        <v>59</v>
      </c>
      <c r="D7107" s="211" t="s">
        <v>1213</v>
      </c>
    </row>
    <row r="7108" spans="1:4" ht="13.5" x14ac:dyDescent="0.25">
      <c r="A7108" s="212">
        <v>97633</v>
      </c>
      <c r="B7108" s="210" t="s">
        <v>6718</v>
      </c>
      <c r="C7108" s="210" t="s">
        <v>284</v>
      </c>
      <c r="D7108" s="211" t="s">
        <v>40254</v>
      </c>
    </row>
    <row r="7109" spans="1:4" ht="13.5" x14ac:dyDescent="0.25">
      <c r="A7109" s="212">
        <v>97634</v>
      </c>
      <c r="B7109" s="210" t="s">
        <v>6719</v>
      </c>
      <c r="C7109" s="210" t="s">
        <v>284</v>
      </c>
      <c r="D7109" s="211" t="s">
        <v>3298</v>
      </c>
    </row>
    <row r="7110" spans="1:4" ht="13.5" x14ac:dyDescent="0.25">
      <c r="A7110" s="212">
        <v>97635</v>
      </c>
      <c r="B7110" s="210" t="s">
        <v>6720</v>
      </c>
      <c r="C7110" s="210" t="s">
        <v>284</v>
      </c>
      <c r="D7110" s="211" t="s">
        <v>2746</v>
      </c>
    </row>
    <row r="7111" spans="1:4" ht="13.5" x14ac:dyDescent="0.25">
      <c r="A7111" s="212">
        <v>97636</v>
      </c>
      <c r="B7111" s="210" t="s">
        <v>6721</v>
      </c>
      <c r="C7111" s="210" t="s">
        <v>284</v>
      </c>
      <c r="D7111" s="211" t="s">
        <v>39301</v>
      </c>
    </row>
    <row r="7112" spans="1:4" ht="13.5" x14ac:dyDescent="0.25">
      <c r="A7112" s="212">
        <v>97637</v>
      </c>
      <c r="B7112" s="210" t="s">
        <v>6723</v>
      </c>
      <c r="C7112" s="210" t="s">
        <v>284</v>
      </c>
      <c r="D7112" s="211" t="s">
        <v>1469</v>
      </c>
    </row>
    <row r="7113" spans="1:4" ht="13.5" x14ac:dyDescent="0.25">
      <c r="A7113" s="212">
        <v>97638</v>
      </c>
      <c r="B7113" s="210" t="s">
        <v>6724</v>
      </c>
      <c r="C7113" s="210" t="s">
        <v>284</v>
      </c>
      <c r="D7113" s="211" t="s">
        <v>2569</v>
      </c>
    </row>
    <row r="7114" spans="1:4" ht="13.5" x14ac:dyDescent="0.25">
      <c r="A7114" s="212">
        <v>97639</v>
      </c>
      <c r="B7114" s="210" t="s">
        <v>6725</v>
      </c>
      <c r="C7114" s="210" t="s">
        <v>284</v>
      </c>
      <c r="D7114" s="211" t="s">
        <v>40255</v>
      </c>
    </row>
    <row r="7115" spans="1:4" ht="13.5" x14ac:dyDescent="0.25">
      <c r="A7115" s="212">
        <v>97640</v>
      </c>
      <c r="B7115" s="210" t="s">
        <v>6726</v>
      </c>
      <c r="C7115" s="210" t="s">
        <v>284</v>
      </c>
      <c r="D7115" s="211" t="s">
        <v>744</v>
      </c>
    </row>
    <row r="7116" spans="1:4" ht="13.5" x14ac:dyDescent="0.25">
      <c r="A7116" s="212">
        <v>97641</v>
      </c>
      <c r="B7116" s="210" t="s">
        <v>6727</v>
      </c>
      <c r="C7116" s="210" t="s">
        <v>284</v>
      </c>
      <c r="D7116" s="211" t="s">
        <v>9421</v>
      </c>
    </row>
    <row r="7117" spans="1:4" ht="13.5" x14ac:dyDescent="0.25">
      <c r="A7117" s="212">
        <v>97642</v>
      </c>
      <c r="B7117" s="210" t="s">
        <v>6728</v>
      </c>
      <c r="C7117" s="210" t="s">
        <v>284</v>
      </c>
      <c r="D7117" s="211" t="s">
        <v>12226</v>
      </c>
    </row>
    <row r="7118" spans="1:4" ht="13.5" x14ac:dyDescent="0.25">
      <c r="A7118" s="212">
        <v>97643</v>
      </c>
      <c r="B7118" s="210" t="s">
        <v>6729</v>
      </c>
      <c r="C7118" s="210" t="s">
        <v>284</v>
      </c>
      <c r="D7118" s="211" t="s">
        <v>40256</v>
      </c>
    </row>
    <row r="7119" spans="1:4" ht="13.5" x14ac:dyDescent="0.25">
      <c r="A7119" s="212">
        <v>97644</v>
      </c>
      <c r="B7119" s="210" t="s">
        <v>6730</v>
      </c>
      <c r="C7119" s="210" t="s">
        <v>284</v>
      </c>
      <c r="D7119" s="211" t="s">
        <v>32077</v>
      </c>
    </row>
    <row r="7120" spans="1:4" ht="13.5" x14ac:dyDescent="0.25">
      <c r="A7120" s="212">
        <v>97645</v>
      </c>
      <c r="B7120" s="210" t="s">
        <v>6731</v>
      </c>
      <c r="C7120" s="210" t="s">
        <v>284</v>
      </c>
      <c r="D7120" s="211" t="s">
        <v>40257</v>
      </c>
    </row>
    <row r="7121" spans="1:4" ht="13.5" x14ac:dyDescent="0.25">
      <c r="A7121" s="212">
        <v>97647</v>
      </c>
      <c r="B7121" s="210" t="s">
        <v>6732</v>
      </c>
      <c r="C7121" s="210" t="s">
        <v>284</v>
      </c>
      <c r="D7121" s="211" t="s">
        <v>12250</v>
      </c>
    </row>
    <row r="7122" spans="1:4" ht="13.5" x14ac:dyDescent="0.25">
      <c r="A7122" s="212">
        <v>97648</v>
      </c>
      <c r="B7122" s="210" t="s">
        <v>6733</v>
      </c>
      <c r="C7122" s="210" t="s">
        <v>284</v>
      </c>
      <c r="D7122" s="211" t="s">
        <v>30066</v>
      </c>
    </row>
    <row r="7123" spans="1:4" ht="13.5" x14ac:dyDescent="0.25">
      <c r="A7123" s="212">
        <v>97649</v>
      </c>
      <c r="B7123" s="210" t="s">
        <v>6735</v>
      </c>
      <c r="C7123" s="210" t="s">
        <v>284</v>
      </c>
      <c r="D7123" s="211" t="s">
        <v>36628</v>
      </c>
    </row>
    <row r="7124" spans="1:4" ht="13.5" x14ac:dyDescent="0.25">
      <c r="A7124" s="212">
        <v>97650</v>
      </c>
      <c r="B7124" s="210" t="s">
        <v>6737</v>
      </c>
      <c r="C7124" s="210" t="s">
        <v>284</v>
      </c>
      <c r="D7124" s="211" t="s">
        <v>10624</v>
      </c>
    </row>
    <row r="7125" spans="1:4" ht="13.5" x14ac:dyDescent="0.25">
      <c r="A7125" s="212">
        <v>97651</v>
      </c>
      <c r="B7125" s="210" t="s">
        <v>6738</v>
      </c>
      <c r="C7125" s="210" t="s">
        <v>86</v>
      </c>
      <c r="D7125" s="211" t="s">
        <v>40258</v>
      </c>
    </row>
    <row r="7126" spans="1:4" ht="13.5" x14ac:dyDescent="0.25">
      <c r="A7126" s="212">
        <v>97652</v>
      </c>
      <c r="B7126" s="210" t="s">
        <v>6739</v>
      </c>
      <c r="C7126" s="210" t="s">
        <v>86</v>
      </c>
      <c r="D7126" s="211" t="s">
        <v>40259</v>
      </c>
    </row>
    <row r="7127" spans="1:4" ht="13.5" x14ac:dyDescent="0.25">
      <c r="A7127" s="212">
        <v>97653</v>
      </c>
      <c r="B7127" s="210" t="s">
        <v>6740</v>
      </c>
      <c r="C7127" s="210" t="s">
        <v>86</v>
      </c>
      <c r="D7127" s="211" t="s">
        <v>38430</v>
      </c>
    </row>
    <row r="7128" spans="1:4" ht="13.5" x14ac:dyDescent="0.25">
      <c r="A7128" s="212">
        <v>97654</v>
      </c>
      <c r="B7128" s="210" t="s">
        <v>6741</v>
      </c>
      <c r="C7128" s="210" t="s">
        <v>86</v>
      </c>
      <c r="D7128" s="211" t="s">
        <v>40260</v>
      </c>
    </row>
    <row r="7129" spans="1:4" ht="13.5" x14ac:dyDescent="0.25">
      <c r="A7129" s="212">
        <v>97655</v>
      </c>
      <c r="B7129" s="210" t="s">
        <v>6742</v>
      </c>
      <c r="C7129" s="210" t="s">
        <v>284</v>
      </c>
      <c r="D7129" s="211" t="s">
        <v>33718</v>
      </c>
    </row>
    <row r="7130" spans="1:4" ht="13.5" x14ac:dyDescent="0.25">
      <c r="A7130" s="212">
        <v>97656</v>
      </c>
      <c r="B7130" s="210" t="s">
        <v>6743</v>
      </c>
      <c r="C7130" s="210" t="s">
        <v>86</v>
      </c>
      <c r="D7130" s="211" t="s">
        <v>40261</v>
      </c>
    </row>
    <row r="7131" spans="1:4" ht="13.5" x14ac:dyDescent="0.25">
      <c r="A7131" s="212">
        <v>97657</v>
      </c>
      <c r="B7131" s="210" t="s">
        <v>6744</v>
      </c>
      <c r="C7131" s="210" t="s">
        <v>86</v>
      </c>
      <c r="D7131" s="211" t="s">
        <v>40262</v>
      </c>
    </row>
    <row r="7132" spans="1:4" ht="13.5" x14ac:dyDescent="0.25">
      <c r="A7132" s="212">
        <v>97658</v>
      </c>
      <c r="B7132" s="210" t="s">
        <v>6745</v>
      </c>
      <c r="C7132" s="210" t="s">
        <v>86</v>
      </c>
      <c r="D7132" s="211" t="s">
        <v>40263</v>
      </c>
    </row>
    <row r="7133" spans="1:4" ht="13.5" x14ac:dyDescent="0.25">
      <c r="A7133" s="212">
        <v>97659</v>
      </c>
      <c r="B7133" s="210" t="s">
        <v>6746</v>
      </c>
      <c r="C7133" s="210" t="s">
        <v>86</v>
      </c>
      <c r="D7133" s="211" t="s">
        <v>40264</v>
      </c>
    </row>
    <row r="7134" spans="1:4" ht="13.5" x14ac:dyDescent="0.25">
      <c r="A7134" s="212">
        <v>97660</v>
      </c>
      <c r="B7134" s="210" t="s">
        <v>6747</v>
      </c>
      <c r="C7134" s="210" t="s">
        <v>86</v>
      </c>
      <c r="D7134" s="211" t="s">
        <v>9529</v>
      </c>
    </row>
    <row r="7135" spans="1:4" ht="13.5" x14ac:dyDescent="0.25">
      <c r="A7135" s="212">
        <v>97661</v>
      </c>
      <c r="B7135" s="210" t="s">
        <v>6748</v>
      </c>
      <c r="C7135" s="210" t="s">
        <v>59</v>
      </c>
      <c r="D7135" s="211" t="s">
        <v>29909</v>
      </c>
    </row>
    <row r="7136" spans="1:4" ht="13.5" x14ac:dyDescent="0.25">
      <c r="A7136" s="212">
        <v>97662</v>
      </c>
      <c r="B7136" s="210" t="s">
        <v>6750</v>
      </c>
      <c r="C7136" s="210" t="s">
        <v>59</v>
      </c>
      <c r="D7136" s="211" t="s">
        <v>777</v>
      </c>
    </row>
    <row r="7137" spans="1:4" ht="13.5" x14ac:dyDescent="0.25">
      <c r="A7137" s="212">
        <v>97663</v>
      </c>
      <c r="B7137" s="210" t="s">
        <v>6751</v>
      </c>
      <c r="C7137" s="210" t="s">
        <v>86</v>
      </c>
      <c r="D7137" s="211" t="s">
        <v>30758</v>
      </c>
    </row>
    <row r="7138" spans="1:4" ht="13.5" x14ac:dyDescent="0.25">
      <c r="A7138" s="212">
        <v>97664</v>
      </c>
      <c r="B7138" s="210" t="s">
        <v>6753</v>
      </c>
      <c r="C7138" s="210" t="s">
        <v>86</v>
      </c>
      <c r="D7138" s="211" t="s">
        <v>6854</v>
      </c>
    </row>
    <row r="7139" spans="1:4" ht="13.5" x14ac:dyDescent="0.25">
      <c r="A7139" s="212">
        <v>97665</v>
      </c>
      <c r="B7139" s="210" t="s">
        <v>6755</v>
      </c>
      <c r="C7139" s="210" t="s">
        <v>86</v>
      </c>
      <c r="D7139" s="211" t="s">
        <v>11462</v>
      </c>
    </row>
    <row r="7140" spans="1:4" ht="13.5" x14ac:dyDescent="0.25">
      <c r="A7140" s="212">
        <v>97666</v>
      </c>
      <c r="B7140" s="210" t="s">
        <v>6757</v>
      </c>
      <c r="C7140" s="210" t="s">
        <v>86</v>
      </c>
      <c r="D7140" s="211" t="s">
        <v>2591</v>
      </c>
    </row>
    <row r="7141" spans="1:4" ht="13.5" x14ac:dyDescent="0.25">
      <c r="A7141" s="212">
        <v>104789</v>
      </c>
      <c r="B7141" s="210" t="s">
        <v>6758</v>
      </c>
      <c r="C7141" s="210" t="s">
        <v>38</v>
      </c>
      <c r="D7141" s="211" t="s">
        <v>40265</v>
      </c>
    </row>
    <row r="7142" spans="1:4" ht="13.5" x14ac:dyDescent="0.25">
      <c r="A7142" s="212">
        <v>104790</v>
      </c>
      <c r="B7142" s="210" t="s">
        <v>6759</v>
      </c>
      <c r="C7142" s="210" t="s">
        <v>38</v>
      </c>
      <c r="D7142" s="211" t="s">
        <v>40266</v>
      </c>
    </row>
    <row r="7143" spans="1:4" ht="13.5" x14ac:dyDescent="0.25">
      <c r="A7143" s="212">
        <v>104791</v>
      </c>
      <c r="B7143" s="210" t="s">
        <v>6760</v>
      </c>
      <c r="C7143" s="210" t="s">
        <v>284</v>
      </c>
      <c r="D7143" s="211" t="s">
        <v>6692</v>
      </c>
    </row>
    <row r="7144" spans="1:4" ht="13.5" x14ac:dyDescent="0.25">
      <c r="A7144" s="212">
        <v>104792</v>
      </c>
      <c r="B7144" s="210" t="s">
        <v>6761</v>
      </c>
      <c r="C7144" s="210" t="s">
        <v>59</v>
      </c>
      <c r="D7144" s="211" t="s">
        <v>950</v>
      </c>
    </row>
    <row r="7145" spans="1:4" ht="13.5" x14ac:dyDescent="0.25">
      <c r="A7145" s="212">
        <v>104793</v>
      </c>
      <c r="B7145" s="210" t="s">
        <v>6762</v>
      </c>
      <c r="C7145" s="210" t="s">
        <v>59</v>
      </c>
      <c r="D7145" s="211" t="s">
        <v>554</v>
      </c>
    </row>
    <row r="7146" spans="1:4" ht="13.5" x14ac:dyDescent="0.25">
      <c r="A7146" s="212">
        <v>104794</v>
      </c>
      <c r="B7146" s="210" t="s">
        <v>6763</v>
      </c>
      <c r="C7146" s="210" t="s">
        <v>59</v>
      </c>
      <c r="D7146" s="211" t="s">
        <v>841</v>
      </c>
    </row>
    <row r="7147" spans="1:4" ht="13.5" x14ac:dyDescent="0.25">
      <c r="A7147" s="212">
        <v>104795</v>
      </c>
      <c r="B7147" s="210" t="s">
        <v>6764</v>
      </c>
      <c r="C7147" s="210" t="s">
        <v>59</v>
      </c>
      <c r="D7147" s="211" t="s">
        <v>1336</v>
      </c>
    </row>
    <row r="7148" spans="1:4" ht="13.5" x14ac:dyDescent="0.25">
      <c r="A7148" s="212">
        <v>104796</v>
      </c>
      <c r="B7148" s="210" t="s">
        <v>6765</v>
      </c>
      <c r="C7148" s="210" t="s">
        <v>59</v>
      </c>
      <c r="D7148" s="211" t="s">
        <v>38411</v>
      </c>
    </row>
    <row r="7149" spans="1:4" ht="13.5" x14ac:dyDescent="0.25">
      <c r="A7149" s="212">
        <v>104797</v>
      </c>
      <c r="B7149" s="210" t="s">
        <v>6766</v>
      </c>
      <c r="C7149" s="210" t="s">
        <v>59</v>
      </c>
      <c r="D7149" s="211" t="s">
        <v>31549</v>
      </c>
    </row>
    <row r="7150" spans="1:4" ht="13.5" x14ac:dyDescent="0.25">
      <c r="A7150" s="212">
        <v>104798</v>
      </c>
      <c r="B7150" s="210" t="s">
        <v>6767</v>
      </c>
      <c r="C7150" s="210" t="s">
        <v>86</v>
      </c>
      <c r="D7150" s="211" t="s">
        <v>389</v>
      </c>
    </row>
    <row r="7151" spans="1:4" ht="13.5" x14ac:dyDescent="0.25">
      <c r="A7151" s="212">
        <v>104799</v>
      </c>
      <c r="B7151" s="210" t="s">
        <v>6768</v>
      </c>
      <c r="C7151" s="210" t="s">
        <v>284</v>
      </c>
      <c r="D7151" s="211" t="s">
        <v>31363</v>
      </c>
    </row>
    <row r="7152" spans="1:4" ht="13.5" x14ac:dyDescent="0.25">
      <c r="A7152" s="212">
        <v>104800</v>
      </c>
      <c r="B7152" s="210" t="s">
        <v>6770</v>
      </c>
      <c r="C7152" s="210" t="s">
        <v>59</v>
      </c>
      <c r="D7152" s="211" t="s">
        <v>6878</v>
      </c>
    </row>
    <row r="7153" spans="1:4" ht="13.5" x14ac:dyDescent="0.25">
      <c r="A7153" s="212">
        <v>104801</v>
      </c>
      <c r="B7153" s="210" t="s">
        <v>6771</v>
      </c>
      <c r="C7153" s="210" t="s">
        <v>284</v>
      </c>
      <c r="D7153" s="211" t="s">
        <v>1353</v>
      </c>
    </row>
    <row r="7154" spans="1:4" ht="13.5" x14ac:dyDescent="0.25">
      <c r="A7154" s="212">
        <v>104802</v>
      </c>
      <c r="B7154" s="210" t="s">
        <v>6772</v>
      </c>
      <c r="C7154" s="210" t="s">
        <v>284</v>
      </c>
      <c r="D7154" s="211" t="s">
        <v>836</v>
      </c>
    </row>
    <row r="7155" spans="1:4" ht="13.5" x14ac:dyDescent="0.25">
      <c r="A7155" s="212">
        <v>104803</v>
      </c>
      <c r="B7155" s="210" t="s">
        <v>6773</v>
      </c>
      <c r="C7155" s="210" t="s">
        <v>59</v>
      </c>
      <c r="D7155" s="211" t="s">
        <v>8886</v>
      </c>
    </row>
    <row r="7156" spans="1:4" ht="13.5" x14ac:dyDescent="0.25">
      <c r="A7156" s="212">
        <v>95967</v>
      </c>
      <c r="B7156" s="210" t="s">
        <v>6774</v>
      </c>
      <c r="C7156" s="210" t="s">
        <v>17</v>
      </c>
      <c r="D7156" s="211" t="s">
        <v>40267</v>
      </c>
    </row>
    <row r="7157" spans="1:4" ht="13.5" x14ac:dyDescent="0.25">
      <c r="A7157" s="212">
        <v>99059</v>
      </c>
      <c r="B7157" s="210" t="s">
        <v>31270</v>
      </c>
      <c r="C7157" s="210" t="s">
        <v>59</v>
      </c>
      <c r="D7157" s="211" t="s">
        <v>40268</v>
      </c>
    </row>
    <row r="7158" spans="1:4" ht="13.5" x14ac:dyDescent="0.25">
      <c r="A7158" s="212">
        <v>99060</v>
      </c>
      <c r="B7158" s="210" t="s">
        <v>31271</v>
      </c>
      <c r="C7158" s="210" t="s">
        <v>86</v>
      </c>
      <c r="D7158" s="211" t="s">
        <v>40269</v>
      </c>
    </row>
    <row r="7159" spans="1:4" ht="13.5" x14ac:dyDescent="0.25">
      <c r="A7159" s="212">
        <v>99061</v>
      </c>
      <c r="B7159" s="210" t="s">
        <v>31272</v>
      </c>
      <c r="C7159" s="210" t="s">
        <v>86</v>
      </c>
      <c r="D7159" s="211" t="s">
        <v>39693</v>
      </c>
    </row>
    <row r="7160" spans="1:4" ht="13.5" x14ac:dyDescent="0.25">
      <c r="A7160" s="212">
        <v>99062</v>
      </c>
      <c r="B7160" s="210" t="s">
        <v>31273</v>
      </c>
      <c r="C7160" s="210" t="s">
        <v>86</v>
      </c>
      <c r="D7160" s="211" t="s">
        <v>339</v>
      </c>
    </row>
    <row r="7161" spans="1:4" ht="13.5" x14ac:dyDescent="0.25">
      <c r="A7161" s="212">
        <v>99063</v>
      </c>
      <c r="B7161" s="210" t="s">
        <v>31274</v>
      </c>
      <c r="C7161" s="210" t="s">
        <v>59</v>
      </c>
      <c r="D7161" s="211" t="s">
        <v>6875</v>
      </c>
    </row>
    <row r="7162" spans="1:4" ht="13.5" x14ac:dyDescent="0.25">
      <c r="A7162" s="212">
        <v>105007</v>
      </c>
      <c r="B7162" s="210" t="s">
        <v>31275</v>
      </c>
      <c r="C7162" s="210" t="s">
        <v>86</v>
      </c>
      <c r="D7162" s="211" t="s">
        <v>40270</v>
      </c>
    </row>
    <row r="7163" spans="1:4" ht="13.5" x14ac:dyDescent="0.25">
      <c r="A7163" s="212">
        <v>105009</v>
      </c>
      <c r="B7163" s="210" t="s">
        <v>31276</v>
      </c>
      <c r="C7163" s="210" t="s">
        <v>59</v>
      </c>
      <c r="D7163" s="211" t="s">
        <v>40271</v>
      </c>
    </row>
    <row r="7164" spans="1:4" ht="13.5" x14ac:dyDescent="0.25">
      <c r="A7164" s="212">
        <v>105011</v>
      </c>
      <c r="B7164" s="210" t="s">
        <v>31277</v>
      </c>
      <c r="C7164" s="210" t="s">
        <v>59</v>
      </c>
      <c r="D7164" s="211" t="s">
        <v>7141</v>
      </c>
    </row>
    <row r="7165" spans="1:4" ht="13.5" x14ac:dyDescent="0.25">
      <c r="A7165" s="212">
        <v>93588</v>
      </c>
      <c r="B7165" s="210" t="s">
        <v>6775</v>
      </c>
      <c r="C7165" s="210" t="s">
        <v>6570</v>
      </c>
      <c r="D7165" s="211" t="s">
        <v>773</v>
      </c>
    </row>
    <row r="7166" spans="1:4" ht="13.5" x14ac:dyDescent="0.25">
      <c r="A7166" s="212">
        <v>93589</v>
      </c>
      <c r="B7166" s="210" t="s">
        <v>42</v>
      </c>
      <c r="C7166" s="210" t="s">
        <v>6570</v>
      </c>
      <c r="D7166" s="211" t="s">
        <v>40272</v>
      </c>
    </row>
    <row r="7167" spans="1:4" ht="13.5" x14ac:dyDescent="0.25">
      <c r="A7167" s="212">
        <v>93590</v>
      </c>
      <c r="B7167" s="210" t="s">
        <v>6776</v>
      </c>
      <c r="C7167" s="210" t="s">
        <v>6570</v>
      </c>
      <c r="D7167" s="211" t="s">
        <v>36670</v>
      </c>
    </row>
    <row r="7168" spans="1:4" ht="13.5" x14ac:dyDescent="0.25">
      <c r="A7168" s="212">
        <v>93591</v>
      </c>
      <c r="B7168" s="210" t="s">
        <v>6777</v>
      </c>
      <c r="C7168" s="210" t="s">
        <v>6570</v>
      </c>
      <c r="D7168" s="211" t="s">
        <v>10519</v>
      </c>
    </row>
    <row r="7169" spans="1:4" ht="13.5" x14ac:dyDescent="0.25">
      <c r="A7169" s="212">
        <v>93592</v>
      </c>
      <c r="B7169" s="210" t="s">
        <v>6779</v>
      </c>
      <c r="C7169" s="210" t="s">
        <v>6570</v>
      </c>
      <c r="D7169" s="211" t="s">
        <v>29881</v>
      </c>
    </row>
    <row r="7170" spans="1:4" ht="13.5" x14ac:dyDescent="0.25">
      <c r="A7170" s="212">
        <v>93593</v>
      </c>
      <c r="B7170" s="210" t="s">
        <v>6780</v>
      </c>
      <c r="C7170" s="210" t="s">
        <v>6570</v>
      </c>
      <c r="D7170" s="211" t="s">
        <v>6781</v>
      </c>
    </row>
    <row r="7171" spans="1:4" ht="13.5" x14ac:dyDescent="0.25">
      <c r="A7171" s="212">
        <v>93594</v>
      </c>
      <c r="B7171" s="210" t="s">
        <v>6782</v>
      </c>
      <c r="C7171" s="210" t="s">
        <v>5707</v>
      </c>
      <c r="D7171" s="211" t="s">
        <v>443</v>
      </c>
    </row>
    <row r="7172" spans="1:4" ht="13.5" x14ac:dyDescent="0.25">
      <c r="A7172" s="212">
        <v>93595</v>
      </c>
      <c r="B7172" s="210" t="s">
        <v>6784</v>
      </c>
      <c r="C7172" s="210" t="s">
        <v>5707</v>
      </c>
      <c r="D7172" s="211" t="s">
        <v>750</v>
      </c>
    </row>
    <row r="7173" spans="1:4" ht="13.5" x14ac:dyDescent="0.25">
      <c r="A7173" s="212">
        <v>93596</v>
      </c>
      <c r="B7173" s="210" t="s">
        <v>6785</v>
      </c>
      <c r="C7173" s="210" t="s">
        <v>5707</v>
      </c>
      <c r="D7173" s="211" t="s">
        <v>2310</v>
      </c>
    </row>
    <row r="7174" spans="1:4" ht="13.5" x14ac:dyDescent="0.25">
      <c r="A7174" s="212">
        <v>93597</v>
      </c>
      <c r="B7174" s="210" t="s">
        <v>6786</v>
      </c>
      <c r="C7174" s="210" t="s">
        <v>5707</v>
      </c>
      <c r="D7174" s="211" t="s">
        <v>517</v>
      </c>
    </row>
    <row r="7175" spans="1:4" ht="13.5" x14ac:dyDescent="0.25">
      <c r="A7175" s="212">
        <v>93598</v>
      </c>
      <c r="B7175" s="210" t="s">
        <v>6787</v>
      </c>
      <c r="C7175" s="210" t="s">
        <v>5707</v>
      </c>
      <c r="D7175" s="211" t="s">
        <v>1312</v>
      </c>
    </row>
    <row r="7176" spans="1:4" ht="13.5" x14ac:dyDescent="0.25">
      <c r="A7176" s="212">
        <v>93599</v>
      </c>
      <c r="B7176" s="210" t="s">
        <v>6788</v>
      </c>
      <c r="C7176" s="210" t="s">
        <v>5707</v>
      </c>
      <c r="D7176" s="211" t="s">
        <v>581</v>
      </c>
    </row>
    <row r="7177" spans="1:4" ht="13.5" x14ac:dyDescent="0.25">
      <c r="A7177" s="212">
        <v>95425</v>
      </c>
      <c r="B7177" s="210" t="s">
        <v>6789</v>
      </c>
      <c r="C7177" s="210" t="s">
        <v>6570</v>
      </c>
      <c r="D7177" s="211" t="s">
        <v>530</v>
      </c>
    </row>
    <row r="7178" spans="1:4" ht="13.5" x14ac:dyDescent="0.25">
      <c r="A7178" s="212">
        <v>95426</v>
      </c>
      <c r="B7178" s="210" t="s">
        <v>6791</v>
      </c>
      <c r="C7178" s="210" t="s">
        <v>6570</v>
      </c>
      <c r="D7178" s="211" t="s">
        <v>339</v>
      </c>
    </row>
    <row r="7179" spans="1:4" ht="13.5" x14ac:dyDescent="0.25">
      <c r="A7179" s="212">
        <v>95427</v>
      </c>
      <c r="B7179" s="210" t="s">
        <v>6792</v>
      </c>
      <c r="C7179" s="210" t="s">
        <v>6570</v>
      </c>
      <c r="D7179" s="211" t="s">
        <v>448</v>
      </c>
    </row>
    <row r="7180" spans="1:4" ht="13.5" x14ac:dyDescent="0.25">
      <c r="A7180" s="212">
        <v>95428</v>
      </c>
      <c r="B7180" s="210" t="s">
        <v>6793</v>
      </c>
      <c r="C7180" s="210" t="s">
        <v>5707</v>
      </c>
      <c r="D7180" s="211" t="s">
        <v>1435</v>
      </c>
    </row>
    <row r="7181" spans="1:4" ht="13.5" x14ac:dyDescent="0.25">
      <c r="A7181" s="212">
        <v>95429</v>
      </c>
      <c r="B7181" s="210" t="s">
        <v>6794</v>
      </c>
      <c r="C7181" s="210" t="s">
        <v>5707</v>
      </c>
      <c r="D7181" s="211" t="s">
        <v>8036</v>
      </c>
    </row>
    <row r="7182" spans="1:4" ht="13.5" x14ac:dyDescent="0.25">
      <c r="A7182" s="212">
        <v>95430</v>
      </c>
      <c r="B7182" s="210" t="s">
        <v>6795</v>
      </c>
      <c r="C7182" s="210" t="s">
        <v>5707</v>
      </c>
      <c r="D7182" s="211" t="s">
        <v>6592</v>
      </c>
    </row>
    <row r="7183" spans="1:4" ht="13.5" x14ac:dyDescent="0.25">
      <c r="A7183" s="212">
        <v>95875</v>
      </c>
      <c r="B7183" s="210" t="s">
        <v>45</v>
      </c>
      <c r="C7183" s="210" t="s">
        <v>6570</v>
      </c>
      <c r="D7183" s="211" t="s">
        <v>128</v>
      </c>
    </row>
    <row r="7184" spans="1:4" ht="13.5" x14ac:dyDescent="0.25">
      <c r="A7184" s="212">
        <v>95876</v>
      </c>
      <c r="B7184" s="210" t="s">
        <v>6797</v>
      </c>
      <c r="C7184" s="210" t="s">
        <v>6570</v>
      </c>
      <c r="D7184" s="211" t="s">
        <v>6590</v>
      </c>
    </row>
    <row r="7185" spans="1:4" ht="13.5" x14ac:dyDescent="0.25">
      <c r="A7185" s="212">
        <v>95877</v>
      </c>
      <c r="B7185" s="210" t="s">
        <v>6798</v>
      </c>
      <c r="C7185" s="210" t="s">
        <v>6570</v>
      </c>
      <c r="D7185" s="211" t="s">
        <v>744</v>
      </c>
    </row>
    <row r="7186" spans="1:4" ht="13.5" x14ac:dyDescent="0.25">
      <c r="A7186" s="212">
        <v>95878</v>
      </c>
      <c r="B7186" s="210" t="s">
        <v>6800</v>
      </c>
      <c r="C7186" s="210" t="s">
        <v>5707</v>
      </c>
      <c r="D7186" s="211" t="s">
        <v>6801</v>
      </c>
    </row>
    <row r="7187" spans="1:4" ht="13.5" x14ac:dyDescent="0.25">
      <c r="A7187" s="212">
        <v>95879</v>
      </c>
      <c r="B7187" s="210" t="s">
        <v>6802</v>
      </c>
      <c r="C7187" s="210" t="s">
        <v>5707</v>
      </c>
      <c r="D7187" s="211" t="s">
        <v>31278</v>
      </c>
    </row>
    <row r="7188" spans="1:4" ht="13.5" x14ac:dyDescent="0.25">
      <c r="A7188" s="212">
        <v>95880</v>
      </c>
      <c r="B7188" s="210" t="s">
        <v>6803</v>
      </c>
      <c r="C7188" s="210" t="s">
        <v>5707</v>
      </c>
      <c r="D7188" s="211" t="s">
        <v>9264</v>
      </c>
    </row>
    <row r="7189" spans="1:4" ht="13.5" x14ac:dyDescent="0.25">
      <c r="A7189" s="212">
        <v>97912</v>
      </c>
      <c r="B7189" s="210" t="s">
        <v>6804</v>
      </c>
      <c r="C7189" s="210" t="s">
        <v>6570</v>
      </c>
      <c r="D7189" s="211" t="s">
        <v>38161</v>
      </c>
    </row>
    <row r="7190" spans="1:4" ht="13.5" x14ac:dyDescent="0.25">
      <c r="A7190" s="212">
        <v>97913</v>
      </c>
      <c r="B7190" s="210" t="s">
        <v>6805</v>
      </c>
      <c r="C7190" s="210" t="s">
        <v>6570</v>
      </c>
      <c r="D7190" s="211" t="s">
        <v>37438</v>
      </c>
    </row>
    <row r="7191" spans="1:4" ht="13.5" x14ac:dyDescent="0.25">
      <c r="A7191" s="212">
        <v>97914</v>
      </c>
      <c r="B7191" s="210" t="s">
        <v>6806</v>
      </c>
      <c r="C7191" s="210" t="s">
        <v>6570</v>
      </c>
      <c r="D7191" s="211" t="s">
        <v>6807</v>
      </c>
    </row>
    <row r="7192" spans="1:4" ht="13.5" x14ac:dyDescent="0.25">
      <c r="A7192" s="212">
        <v>97915</v>
      </c>
      <c r="B7192" s="210" t="s">
        <v>6808</v>
      </c>
      <c r="C7192" s="210" t="s">
        <v>6570</v>
      </c>
      <c r="D7192" s="211" t="s">
        <v>139</v>
      </c>
    </row>
    <row r="7193" spans="1:4" ht="13.5" x14ac:dyDescent="0.25">
      <c r="A7193" s="212">
        <v>100937</v>
      </c>
      <c r="B7193" s="210" t="s">
        <v>6809</v>
      </c>
      <c r="C7193" s="210" t="s">
        <v>6570</v>
      </c>
      <c r="D7193" s="211" t="s">
        <v>38634</v>
      </c>
    </row>
    <row r="7194" spans="1:4" ht="13.5" x14ac:dyDescent="0.25">
      <c r="A7194" s="212">
        <v>100938</v>
      </c>
      <c r="B7194" s="210" t="s">
        <v>6810</v>
      </c>
      <c r="C7194" s="210" t="s">
        <v>6570</v>
      </c>
      <c r="D7194" s="211" t="s">
        <v>3878</v>
      </c>
    </row>
    <row r="7195" spans="1:4" ht="13.5" x14ac:dyDescent="0.25">
      <c r="A7195" s="212">
        <v>100939</v>
      </c>
      <c r="B7195" s="210" t="s">
        <v>6812</v>
      </c>
      <c r="C7195" s="210" t="s">
        <v>6570</v>
      </c>
      <c r="D7195" s="211" t="s">
        <v>756</v>
      </c>
    </row>
    <row r="7196" spans="1:4" ht="13.5" x14ac:dyDescent="0.25">
      <c r="A7196" s="212">
        <v>100940</v>
      </c>
      <c r="B7196" s="210" t="s">
        <v>6813</v>
      </c>
      <c r="C7196" s="210" t="s">
        <v>6570</v>
      </c>
      <c r="D7196" s="211" t="s">
        <v>29900</v>
      </c>
    </row>
    <row r="7197" spans="1:4" ht="13.5" x14ac:dyDescent="0.25">
      <c r="A7197" s="212">
        <v>100941</v>
      </c>
      <c r="B7197" s="210" t="s">
        <v>6815</v>
      </c>
      <c r="C7197" s="210" t="s">
        <v>5707</v>
      </c>
      <c r="D7197" s="211" t="s">
        <v>30736</v>
      </c>
    </row>
    <row r="7198" spans="1:4" ht="13.5" x14ac:dyDescent="0.25">
      <c r="A7198" s="212">
        <v>100942</v>
      </c>
      <c r="B7198" s="210" t="s">
        <v>6816</v>
      </c>
      <c r="C7198" s="210" t="s">
        <v>5707</v>
      </c>
      <c r="D7198" s="211" t="s">
        <v>29876</v>
      </c>
    </row>
    <row r="7199" spans="1:4" ht="13.5" x14ac:dyDescent="0.25">
      <c r="A7199" s="212">
        <v>100943</v>
      </c>
      <c r="B7199" s="210" t="s">
        <v>6818</v>
      </c>
      <c r="C7199" s="210" t="s">
        <v>5707</v>
      </c>
      <c r="D7199" s="211" t="s">
        <v>7974</v>
      </c>
    </row>
    <row r="7200" spans="1:4" ht="13.5" x14ac:dyDescent="0.25">
      <c r="A7200" s="212">
        <v>100944</v>
      </c>
      <c r="B7200" s="210" t="s">
        <v>6819</v>
      </c>
      <c r="C7200" s="210" t="s">
        <v>5707</v>
      </c>
      <c r="D7200" s="211" t="s">
        <v>7972</v>
      </c>
    </row>
    <row r="7201" spans="1:4" ht="13.5" x14ac:dyDescent="0.25">
      <c r="A7201" s="212">
        <v>100945</v>
      </c>
      <c r="B7201" s="210" t="s">
        <v>6820</v>
      </c>
      <c r="C7201" s="210" t="s">
        <v>5707</v>
      </c>
      <c r="D7201" s="211" t="s">
        <v>40273</v>
      </c>
    </row>
    <row r="7202" spans="1:4" ht="13.5" x14ac:dyDescent="0.25">
      <c r="A7202" s="212">
        <v>100946</v>
      </c>
      <c r="B7202" s="210" t="s">
        <v>6822</v>
      </c>
      <c r="C7202" s="210" t="s">
        <v>5707</v>
      </c>
      <c r="D7202" s="211" t="s">
        <v>932</v>
      </c>
    </row>
    <row r="7203" spans="1:4" ht="13.5" x14ac:dyDescent="0.25">
      <c r="A7203" s="212">
        <v>100947</v>
      </c>
      <c r="B7203" s="210" t="s">
        <v>6824</v>
      </c>
      <c r="C7203" s="210" t="s">
        <v>5707</v>
      </c>
      <c r="D7203" s="211" t="s">
        <v>7540</v>
      </c>
    </row>
    <row r="7204" spans="1:4" ht="13.5" x14ac:dyDescent="0.25">
      <c r="A7204" s="212">
        <v>100948</v>
      </c>
      <c r="B7204" s="210" t="s">
        <v>6825</v>
      </c>
      <c r="C7204" s="210" t="s">
        <v>5707</v>
      </c>
      <c r="D7204" s="211" t="s">
        <v>1457</v>
      </c>
    </row>
    <row r="7205" spans="1:4" ht="13.5" x14ac:dyDescent="0.25">
      <c r="A7205" s="212">
        <v>100949</v>
      </c>
      <c r="B7205" s="210" t="s">
        <v>6826</v>
      </c>
      <c r="C7205" s="210" t="s">
        <v>5707</v>
      </c>
      <c r="D7205" s="211" t="s">
        <v>6705</v>
      </c>
    </row>
    <row r="7206" spans="1:4" ht="13.5" x14ac:dyDescent="0.25">
      <c r="A7206" s="212">
        <v>100950</v>
      </c>
      <c r="B7206" s="210" t="s">
        <v>6827</v>
      </c>
      <c r="C7206" s="210" t="s">
        <v>5707</v>
      </c>
      <c r="D7206" s="211" t="s">
        <v>29721</v>
      </c>
    </row>
    <row r="7207" spans="1:4" ht="13.5" x14ac:dyDescent="0.25">
      <c r="A7207" s="212">
        <v>100951</v>
      </c>
      <c r="B7207" s="210" t="s">
        <v>6829</v>
      </c>
      <c r="C7207" s="210" t="s">
        <v>5707</v>
      </c>
      <c r="D7207" s="211" t="s">
        <v>6618</v>
      </c>
    </row>
    <row r="7208" spans="1:4" ht="13.5" x14ac:dyDescent="0.25">
      <c r="A7208" s="212">
        <v>100952</v>
      </c>
      <c r="B7208" s="210" t="s">
        <v>6830</v>
      </c>
      <c r="C7208" s="210" t="s">
        <v>5707</v>
      </c>
      <c r="D7208" s="211" t="s">
        <v>6821</v>
      </c>
    </row>
    <row r="7209" spans="1:4" ht="13.5" x14ac:dyDescent="0.25">
      <c r="A7209" s="212">
        <v>100953</v>
      </c>
      <c r="B7209" s="210" t="s">
        <v>6831</v>
      </c>
      <c r="C7209" s="210" t="s">
        <v>5707</v>
      </c>
      <c r="D7209" s="211" t="s">
        <v>29731</v>
      </c>
    </row>
    <row r="7210" spans="1:4" ht="13.5" x14ac:dyDescent="0.25">
      <c r="A7210" s="212">
        <v>100954</v>
      </c>
      <c r="B7210" s="210" t="s">
        <v>6832</v>
      </c>
      <c r="C7210" s="210" t="s">
        <v>5707</v>
      </c>
      <c r="D7210" s="211" t="s">
        <v>9618</v>
      </c>
    </row>
    <row r="7211" spans="1:4" ht="13.5" x14ac:dyDescent="0.25">
      <c r="A7211" s="212">
        <v>100955</v>
      </c>
      <c r="B7211" s="210" t="s">
        <v>6833</v>
      </c>
      <c r="C7211" s="210" t="s">
        <v>6570</v>
      </c>
      <c r="D7211" s="211" t="s">
        <v>10441</v>
      </c>
    </row>
    <row r="7212" spans="1:4" ht="13.5" x14ac:dyDescent="0.25">
      <c r="A7212" s="212">
        <v>100956</v>
      </c>
      <c r="B7212" s="210" t="s">
        <v>6834</v>
      </c>
      <c r="C7212" s="210" t="s">
        <v>6570</v>
      </c>
      <c r="D7212" s="211" t="s">
        <v>36160</v>
      </c>
    </row>
    <row r="7213" spans="1:4" ht="13.5" x14ac:dyDescent="0.25">
      <c r="A7213" s="212">
        <v>100957</v>
      </c>
      <c r="B7213" s="210" t="s">
        <v>6835</v>
      </c>
      <c r="C7213" s="210" t="s">
        <v>6570</v>
      </c>
      <c r="D7213" s="211" t="s">
        <v>33647</v>
      </c>
    </row>
    <row r="7214" spans="1:4" ht="13.5" x14ac:dyDescent="0.25">
      <c r="A7214" s="212">
        <v>100958</v>
      </c>
      <c r="B7214" s="210" t="s">
        <v>6837</v>
      </c>
      <c r="C7214" s="210" t="s">
        <v>6570</v>
      </c>
      <c r="D7214" s="211" t="s">
        <v>6680</v>
      </c>
    </row>
    <row r="7215" spans="1:4" ht="13.5" x14ac:dyDescent="0.25">
      <c r="A7215" s="212">
        <v>100959</v>
      </c>
      <c r="B7215" s="210" t="s">
        <v>6839</v>
      </c>
      <c r="C7215" s="210" t="s">
        <v>6570</v>
      </c>
      <c r="D7215" s="211" t="s">
        <v>40274</v>
      </c>
    </row>
    <row r="7216" spans="1:4" ht="13.5" x14ac:dyDescent="0.25">
      <c r="A7216" s="212">
        <v>100960</v>
      </c>
      <c r="B7216" s="210" t="s">
        <v>6841</v>
      </c>
      <c r="C7216" s="210" t="s">
        <v>6570</v>
      </c>
      <c r="D7216" s="211" t="s">
        <v>10117</v>
      </c>
    </row>
    <row r="7217" spans="1:4" ht="13.5" x14ac:dyDescent="0.25">
      <c r="A7217" s="212">
        <v>100961</v>
      </c>
      <c r="B7217" s="210" t="s">
        <v>6842</v>
      </c>
      <c r="C7217" s="210" t="s">
        <v>6570</v>
      </c>
      <c r="D7217" s="211" t="s">
        <v>773</v>
      </c>
    </row>
    <row r="7218" spans="1:4" ht="13.5" x14ac:dyDescent="0.25">
      <c r="A7218" s="212">
        <v>100962</v>
      </c>
      <c r="B7218" s="210" t="s">
        <v>6843</v>
      </c>
      <c r="C7218" s="210" t="s">
        <v>6570</v>
      </c>
      <c r="D7218" s="211" t="s">
        <v>1077</v>
      </c>
    </row>
    <row r="7219" spans="1:4" ht="13.5" x14ac:dyDescent="0.25">
      <c r="A7219" s="212">
        <v>100963</v>
      </c>
      <c r="B7219" s="210" t="s">
        <v>6845</v>
      </c>
      <c r="C7219" s="210" t="s">
        <v>6570</v>
      </c>
      <c r="D7219" s="211" t="s">
        <v>7917</v>
      </c>
    </row>
    <row r="7220" spans="1:4" ht="13.5" x14ac:dyDescent="0.25">
      <c r="A7220" s="212">
        <v>100964</v>
      </c>
      <c r="B7220" s="210" t="s">
        <v>6846</v>
      </c>
      <c r="C7220" s="210" t="s">
        <v>6570</v>
      </c>
      <c r="D7220" s="211" t="s">
        <v>5496</v>
      </c>
    </row>
    <row r="7221" spans="1:4" ht="13.5" x14ac:dyDescent="0.25">
      <c r="A7221" s="212">
        <v>100973</v>
      </c>
      <c r="B7221" s="210" t="s">
        <v>6847</v>
      </c>
      <c r="C7221" s="210" t="s">
        <v>38</v>
      </c>
      <c r="D7221" s="211" t="s">
        <v>38400</v>
      </c>
    </row>
    <row r="7222" spans="1:4" ht="13.5" x14ac:dyDescent="0.25">
      <c r="A7222" s="212">
        <v>100974</v>
      </c>
      <c r="B7222" s="210" t="s">
        <v>6848</v>
      </c>
      <c r="C7222" s="210" t="s">
        <v>38</v>
      </c>
      <c r="D7222" s="211" t="s">
        <v>768</v>
      </c>
    </row>
    <row r="7223" spans="1:4" ht="13.5" x14ac:dyDescent="0.25">
      <c r="A7223" s="212">
        <v>100975</v>
      </c>
      <c r="B7223" s="210" t="s">
        <v>6849</v>
      </c>
      <c r="C7223" s="210" t="s">
        <v>38</v>
      </c>
      <c r="D7223" s="211" t="s">
        <v>11246</v>
      </c>
    </row>
    <row r="7224" spans="1:4" ht="13.5" x14ac:dyDescent="0.25">
      <c r="A7224" s="212">
        <v>100965</v>
      </c>
      <c r="B7224" s="210" t="s">
        <v>6851</v>
      </c>
      <c r="C7224" s="210" t="s">
        <v>5707</v>
      </c>
      <c r="D7224" s="211" t="s">
        <v>11462</v>
      </c>
    </row>
    <row r="7225" spans="1:4" ht="13.5" x14ac:dyDescent="0.25">
      <c r="A7225" s="212">
        <v>100966</v>
      </c>
      <c r="B7225" s="210" t="s">
        <v>6853</v>
      </c>
      <c r="C7225" s="210" t="s">
        <v>5707</v>
      </c>
      <c r="D7225" s="211" t="s">
        <v>8060</v>
      </c>
    </row>
    <row r="7226" spans="1:4" ht="13.5" x14ac:dyDescent="0.25">
      <c r="A7226" s="212">
        <v>100969</v>
      </c>
      <c r="B7226" s="210" t="s">
        <v>6855</v>
      </c>
      <c r="C7226" s="210" t="s">
        <v>5707</v>
      </c>
      <c r="D7226" s="211" t="s">
        <v>3465</v>
      </c>
    </row>
    <row r="7227" spans="1:4" ht="13.5" x14ac:dyDescent="0.25">
      <c r="A7227" s="212">
        <v>100970</v>
      </c>
      <c r="B7227" s="210" t="s">
        <v>6856</v>
      </c>
      <c r="C7227" s="210" t="s">
        <v>5707</v>
      </c>
      <c r="D7227" s="211" t="s">
        <v>813</v>
      </c>
    </row>
    <row r="7228" spans="1:4" ht="13.5" x14ac:dyDescent="0.25">
      <c r="A7228" s="212">
        <v>102330</v>
      </c>
      <c r="B7228" s="210" t="s">
        <v>6857</v>
      </c>
      <c r="C7228" s="210" t="s">
        <v>5707</v>
      </c>
      <c r="D7228" s="211" t="s">
        <v>12238</v>
      </c>
    </row>
    <row r="7229" spans="1:4" ht="13.5" x14ac:dyDescent="0.25">
      <c r="A7229" s="212">
        <v>102331</v>
      </c>
      <c r="B7229" s="210" t="s">
        <v>6858</v>
      </c>
      <c r="C7229" s="210" t="s">
        <v>5707</v>
      </c>
      <c r="D7229" s="211" t="s">
        <v>30312</v>
      </c>
    </row>
    <row r="7230" spans="1:4" ht="13.5" x14ac:dyDescent="0.25">
      <c r="A7230" s="212">
        <v>102332</v>
      </c>
      <c r="B7230" s="210" t="s">
        <v>6860</v>
      </c>
      <c r="C7230" s="210" t="s">
        <v>5707</v>
      </c>
      <c r="D7230" s="211" t="s">
        <v>1036</v>
      </c>
    </row>
    <row r="7231" spans="1:4" ht="13.5" x14ac:dyDescent="0.25">
      <c r="A7231" s="212">
        <v>102333</v>
      </c>
      <c r="B7231" s="210" t="s">
        <v>6862</v>
      </c>
      <c r="C7231" s="210" t="s">
        <v>5707</v>
      </c>
      <c r="D7231" s="211" t="s">
        <v>6564</v>
      </c>
    </row>
    <row r="7232" spans="1:4" ht="13.5" x14ac:dyDescent="0.25">
      <c r="A7232" s="212">
        <v>101019</v>
      </c>
      <c r="B7232" s="210" t="s">
        <v>6863</v>
      </c>
      <c r="C7232" s="210" t="s">
        <v>6864</v>
      </c>
      <c r="D7232" s="211" t="s">
        <v>40275</v>
      </c>
    </row>
    <row r="7233" spans="1:4" ht="13.5" x14ac:dyDescent="0.25">
      <c r="A7233" s="212">
        <v>101479</v>
      </c>
      <c r="B7233" s="210" t="s">
        <v>6865</v>
      </c>
      <c r="C7233" s="210" t="s">
        <v>6864</v>
      </c>
      <c r="D7233" s="211" t="s">
        <v>40276</v>
      </c>
    </row>
    <row r="7234" spans="1:4" ht="13.5" x14ac:dyDescent="0.25">
      <c r="A7234" s="212">
        <v>102568</v>
      </c>
      <c r="B7234" s="210" t="s">
        <v>6866</v>
      </c>
      <c r="C7234" s="210" t="s">
        <v>6864</v>
      </c>
      <c r="D7234" s="211" t="s">
        <v>40277</v>
      </c>
    </row>
    <row r="7235" spans="1:4" ht="13.5" x14ac:dyDescent="0.25">
      <c r="A7235" s="212">
        <v>100976</v>
      </c>
      <c r="B7235" s="210" t="s">
        <v>6867</v>
      </c>
      <c r="C7235" s="210" t="s">
        <v>38</v>
      </c>
      <c r="D7235" s="211" t="s">
        <v>2809</v>
      </c>
    </row>
    <row r="7236" spans="1:4" ht="13.5" x14ac:dyDescent="0.25">
      <c r="A7236" s="212">
        <v>100977</v>
      </c>
      <c r="B7236" s="210" t="s">
        <v>6869</v>
      </c>
      <c r="C7236" s="210" t="s">
        <v>38</v>
      </c>
      <c r="D7236" s="211" t="s">
        <v>29822</v>
      </c>
    </row>
    <row r="7237" spans="1:4" ht="13.5" x14ac:dyDescent="0.25">
      <c r="A7237" s="212">
        <v>100978</v>
      </c>
      <c r="B7237" s="210" t="s">
        <v>6870</v>
      </c>
      <c r="C7237" s="210" t="s">
        <v>38</v>
      </c>
      <c r="D7237" s="211" t="s">
        <v>1365</v>
      </c>
    </row>
    <row r="7238" spans="1:4" ht="13.5" x14ac:dyDescent="0.25">
      <c r="A7238" s="212">
        <v>100979</v>
      </c>
      <c r="B7238" s="210" t="s">
        <v>6871</v>
      </c>
      <c r="C7238" s="210" t="s">
        <v>38</v>
      </c>
      <c r="D7238" s="211" t="s">
        <v>39330</v>
      </c>
    </row>
    <row r="7239" spans="1:4" ht="13.5" x14ac:dyDescent="0.25">
      <c r="A7239" s="212">
        <v>100980</v>
      </c>
      <c r="B7239" s="210" t="s">
        <v>6872</v>
      </c>
      <c r="C7239" s="210" t="s">
        <v>38</v>
      </c>
      <c r="D7239" s="211" t="s">
        <v>419</v>
      </c>
    </row>
    <row r="7240" spans="1:4" ht="13.5" x14ac:dyDescent="0.25">
      <c r="A7240" s="212">
        <v>100981</v>
      </c>
      <c r="B7240" s="210" t="s">
        <v>6874</v>
      </c>
      <c r="C7240" s="210" t="s">
        <v>38</v>
      </c>
      <c r="D7240" s="211" t="s">
        <v>5400</v>
      </c>
    </row>
    <row r="7241" spans="1:4" ht="13.5" x14ac:dyDescent="0.25">
      <c r="A7241" s="212">
        <v>100982</v>
      </c>
      <c r="B7241" s="210" t="s">
        <v>6876</v>
      </c>
      <c r="C7241" s="210" t="s">
        <v>38</v>
      </c>
      <c r="D7241" s="211" t="s">
        <v>6868</v>
      </c>
    </row>
    <row r="7242" spans="1:4" ht="13.5" x14ac:dyDescent="0.25">
      <c r="A7242" s="212">
        <v>100983</v>
      </c>
      <c r="B7242" s="210" t="s">
        <v>6877</v>
      </c>
      <c r="C7242" s="210" t="s">
        <v>38</v>
      </c>
      <c r="D7242" s="211" t="s">
        <v>12116</v>
      </c>
    </row>
    <row r="7243" spans="1:4" ht="13.5" x14ac:dyDescent="0.25">
      <c r="A7243" s="212">
        <v>100984</v>
      </c>
      <c r="B7243" s="210" t="s">
        <v>6879</v>
      </c>
      <c r="C7243" s="210" t="s">
        <v>38</v>
      </c>
      <c r="D7243" s="211" t="s">
        <v>8738</v>
      </c>
    </row>
    <row r="7244" spans="1:4" ht="13.5" x14ac:dyDescent="0.25">
      <c r="A7244" s="212">
        <v>100985</v>
      </c>
      <c r="B7244" s="210" t="s">
        <v>6880</v>
      </c>
      <c r="C7244" s="210" t="s">
        <v>38</v>
      </c>
      <c r="D7244" s="211" t="s">
        <v>12206</v>
      </c>
    </row>
    <row r="7245" spans="1:4" ht="13.5" x14ac:dyDescent="0.25">
      <c r="A7245" s="212">
        <v>100986</v>
      </c>
      <c r="B7245" s="210" t="s">
        <v>6881</v>
      </c>
      <c r="C7245" s="210" t="s">
        <v>38</v>
      </c>
      <c r="D7245" s="211" t="s">
        <v>6868</v>
      </c>
    </row>
    <row r="7246" spans="1:4" ht="13.5" x14ac:dyDescent="0.25">
      <c r="A7246" s="212">
        <v>100987</v>
      </c>
      <c r="B7246" s="210" t="s">
        <v>6882</v>
      </c>
      <c r="C7246" s="210" t="s">
        <v>38</v>
      </c>
      <c r="D7246" s="211" t="s">
        <v>30222</v>
      </c>
    </row>
    <row r="7247" spans="1:4" ht="13.5" x14ac:dyDescent="0.25">
      <c r="A7247" s="212">
        <v>100988</v>
      </c>
      <c r="B7247" s="210" t="s">
        <v>6884</v>
      </c>
      <c r="C7247" s="210" t="s">
        <v>38</v>
      </c>
      <c r="D7247" s="211" t="s">
        <v>10952</v>
      </c>
    </row>
    <row r="7248" spans="1:4" ht="13.5" x14ac:dyDescent="0.25">
      <c r="A7248" s="212">
        <v>100989</v>
      </c>
      <c r="B7248" s="210" t="s">
        <v>6886</v>
      </c>
      <c r="C7248" s="210" t="s">
        <v>6864</v>
      </c>
      <c r="D7248" s="211" t="s">
        <v>30391</v>
      </c>
    </row>
    <row r="7249" spans="1:4" ht="13.5" x14ac:dyDescent="0.25">
      <c r="A7249" s="212">
        <v>100990</v>
      </c>
      <c r="B7249" s="210" t="s">
        <v>6888</v>
      </c>
      <c r="C7249" s="210" t="s">
        <v>6864</v>
      </c>
      <c r="D7249" s="211" t="s">
        <v>40278</v>
      </c>
    </row>
    <row r="7250" spans="1:4" ht="13.5" x14ac:dyDescent="0.25">
      <c r="A7250" s="212">
        <v>100991</v>
      </c>
      <c r="B7250" s="210" t="s">
        <v>6890</v>
      </c>
      <c r="C7250" s="210" t="s">
        <v>6864</v>
      </c>
      <c r="D7250" s="211" t="s">
        <v>533</v>
      </c>
    </row>
    <row r="7251" spans="1:4" ht="13.5" x14ac:dyDescent="0.25">
      <c r="A7251" s="212">
        <v>100992</v>
      </c>
      <c r="B7251" s="210" t="s">
        <v>6891</v>
      </c>
      <c r="C7251" s="210" t="s">
        <v>6864</v>
      </c>
      <c r="D7251" s="211" t="s">
        <v>3876</v>
      </c>
    </row>
    <row r="7252" spans="1:4" ht="13.5" x14ac:dyDescent="0.25">
      <c r="A7252" s="212">
        <v>100993</v>
      </c>
      <c r="B7252" s="210" t="s">
        <v>6892</v>
      </c>
      <c r="C7252" s="210" t="s">
        <v>6864</v>
      </c>
      <c r="D7252" s="211" t="s">
        <v>6599</v>
      </c>
    </row>
    <row r="7253" spans="1:4" ht="13.5" x14ac:dyDescent="0.25">
      <c r="A7253" s="212">
        <v>100994</v>
      </c>
      <c r="B7253" s="210" t="s">
        <v>6893</v>
      </c>
      <c r="C7253" s="210" t="s">
        <v>6864</v>
      </c>
      <c r="D7253" s="211" t="s">
        <v>40279</v>
      </c>
    </row>
    <row r="7254" spans="1:4" ht="13.5" x14ac:dyDescent="0.25">
      <c r="A7254" s="212">
        <v>100995</v>
      </c>
      <c r="B7254" s="210" t="s">
        <v>6895</v>
      </c>
      <c r="C7254" s="210" t="s">
        <v>6864</v>
      </c>
      <c r="D7254" s="211" t="s">
        <v>12253</v>
      </c>
    </row>
    <row r="7255" spans="1:4" ht="13.5" x14ac:dyDescent="0.25">
      <c r="A7255" s="212">
        <v>100996</v>
      </c>
      <c r="B7255" s="210" t="s">
        <v>6897</v>
      </c>
      <c r="C7255" s="210" t="s">
        <v>6864</v>
      </c>
      <c r="D7255" s="211" t="s">
        <v>31532</v>
      </c>
    </row>
    <row r="7256" spans="1:4" ht="13.5" x14ac:dyDescent="0.25">
      <c r="A7256" s="212">
        <v>100997</v>
      </c>
      <c r="B7256" s="210" t="s">
        <v>6898</v>
      </c>
      <c r="C7256" s="210" t="s">
        <v>6864</v>
      </c>
      <c r="D7256" s="211" t="s">
        <v>6887</v>
      </c>
    </row>
    <row r="7257" spans="1:4" ht="13.5" x14ac:dyDescent="0.25">
      <c r="A7257" s="212">
        <v>100998</v>
      </c>
      <c r="B7257" s="210" t="s">
        <v>6899</v>
      </c>
      <c r="C7257" s="210" t="s">
        <v>6864</v>
      </c>
      <c r="D7257" s="211" t="s">
        <v>114</v>
      </c>
    </row>
    <row r="7258" spans="1:4" ht="13.5" x14ac:dyDescent="0.25">
      <c r="A7258" s="212">
        <v>100999</v>
      </c>
      <c r="B7258" s="210" t="s">
        <v>6900</v>
      </c>
      <c r="C7258" s="210" t="s">
        <v>6864</v>
      </c>
      <c r="D7258" s="211" t="s">
        <v>4623</v>
      </c>
    </row>
    <row r="7259" spans="1:4" ht="13.5" x14ac:dyDescent="0.25">
      <c r="A7259" s="212">
        <v>101000</v>
      </c>
      <c r="B7259" s="210" t="s">
        <v>6901</v>
      </c>
      <c r="C7259" s="210" t="s">
        <v>6864</v>
      </c>
      <c r="D7259" s="211" t="s">
        <v>33765</v>
      </c>
    </row>
    <row r="7260" spans="1:4" ht="13.5" x14ac:dyDescent="0.25">
      <c r="A7260" s="212">
        <v>101001</v>
      </c>
      <c r="B7260" s="210" t="s">
        <v>6903</v>
      </c>
      <c r="C7260" s="210" t="s">
        <v>6864</v>
      </c>
      <c r="D7260" s="211" t="s">
        <v>30593</v>
      </c>
    </row>
    <row r="7261" spans="1:4" ht="13.5" x14ac:dyDescent="0.25">
      <c r="A7261" s="212">
        <v>101002</v>
      </c>
      <c r="B7261" s="210" t="s">
        <v>6905</v>
      </c>
      <c r="C7261" s="210" t="s">
        <v>6864</v>
      </c>
      <c r="D7261" s="211" t="s">
        <v>721</v>
      </c>
    </row>
    <row r="7262" spans="1:4" ht="13.5" x14ac:dyDescent="0.25">
      <c r="A7262" s="212">
        <v>101003</v>
      </c>
      <c r="B7262" s="210" t="s">
        <v>6906</v>
      </c>
      <c r="C7262" s="210" t="s">
        <v>6864</v>
      </c>
      <c r="D7262" s="211" t="s">
        <v>1243</v>
      </c>
    </row>
    <row r="7263" spans="1:4" ht="13.5" x14ac:dyDescent="0.25">
      <c r="A7263" s="212">
        <v>101004</v>
      </c>
      <c r="B7263" s="210" t="s">
        <v>6907</v>
      </c>
      <c r="C7263" s="210" t="s">
        <v>6864</v>
      </c>
      <c r="D7263" s="211" t="s">
        <v>12132</v>
      </c>
    </row>
    <row r="7264" spans="1:4" ht="13.5" x14ac:dyDescent="0.25">
      <c r="A7264" s="212">
        <v>101005</v>
      </c>
      <c r="B7264" s="210" t="s">
        <v>6908</v>
      </c>
      <c r="C7264" s="210" t="s">
        <v>38</v>
      </c>
      <c r="D7264" s="211" t="s">
        <v>40280</v>
      </c>
    </row>
    <row r="7265" spans="1:4" ht="13.5" x14ac:dyDescent="0.25">
      <c r="A7265" s="212">
        <v>101006</v>
      </c>
      <c r="B7265" s="210" t="s">
        <v>6909</v>
      </c>
      <c r="C7265" s="210" t="s">
        <v>38</v>
      </c>
      <c r="D7265" s="211" t="s">
        <v>30207</v>
      </c>
    </row>
    <row r="7266" spans="1:4" ht="13.5" x14ac:dyDescent="0.25">
      <c r="A7266" s="212">
        <v>101007</v>
      </c>
      <c r="B7266" s="210" t="s">
        <v>6910</v>
      </c>
      <c r="C7266" s="210" t="s">
        <v>38</v>
      </c>
      <c r="D7266" s="211" t="s">
        <v>10643</v>
      </c>
    </row>
    <row r="7267" spans="1:4" ht="13.5" x14ac:dyDescent="0.25">
      <c r="A7267" s="212">
        <v>101008</v>
      </c>
      <c r="B7267" s="210" t="s">
        <v>6911</v>
      </c>
      <c r="C7267" s="210" t="s">
        <v>38</v>
      </c>
      <c r="D7267" s="211" t="s">
        <v>31654</v>
      </c>
    </row>
    <row r="7268" spans="1:4" ht="13.5" x14ac:dyDescent="0.25">
      <c r="A7268" s="212">
        <v>101009</v>
      </c>
      <c r="B7268" s="210" t="s">
        <v>6912</v>
      </c>
      <c r="C7268" s="210" t="s">
        <v>6864</v>
      </c>
      <c r="D7268" s="211" t="s">
        <v>33813</v>
      </c>
    </row>
    <row r="7269" spans="1:4" ht="13.5" x14ac:dyDescent="0.25">
      <c r="A7269" s="212">
        <v>101010</v>
      </c>
      <c r="B7269" s="210" t="s">
        <v>6913</v>
      </c>
      <c r="C7269" s="210" t="s">
        <v>6864</v>
      </c>
      <c r="D7269" s="211" t="s">
        <v>33922</v>
      </c>
    </row>
    <row r="7270" spans="1:4" ht="13.5" x14ac:dyDescent="0.25">
      <c r="A7270" s="212">
        <v>101013</v>
      </c>
      <c r="B7270" s="210" t="s">
        <v>6915</v>
      </c>
      <c r="C7270" s="210" t="s">
        <v>6864</v>
      </c>
      <c r="D7270" s="211" t="s">
        <v>30478</v>
      </c>
    </row>
    <row r="7271" spans="1:4" ht="13.5" x14ac:dyDescent="0.25">
      <c r="A7271" s="212">
        <v>101014</v>
      </c>
      <c r="B7271" s="210" t="s">
        <v>6916</v>
      </c>
      <c r="C7271" s="210" t="s">
        <v>6864</v>
      </c>
      <c r="D7271" s="211" t="s">
        <v>39306</v>
      </c>
    </row>
    <row r="7272" spans="1:4" ht="13.5" x14ac:dyDescent="0.25">
      <c r="A7272" s="212">
        <v>101015</v>
      </c>
      <c r="B7272" s="210" t="s">
        <v>6917</v>
      </c>
      <c r="C7272" s="210" t="s">
        <v>6864</v>
      </c>
      <c r="D7272" s="211" t="s">
        <v>38867</v>
      </c>
    </row>
    <row r="7273" spans="1:4" ht="13.5" x14ac:dyDescent="0.25">
      <c r="A7273" s="212">
        <v>101016</v>
      </c>
      <c r="B7273" s="210" t="s">
        <v>6918</v>
      </c>
      <c r="C7273" s="210" t="s">
        <v>6864</v>
      </c>
      <c r="D7273" s="211" t="s">
        <v>29777</v>
      </c>
    </row>
    <row r="7274" spans="1:4" ht="13.5" x14ac:dyDescent="0.25">
      <c r="A7274" s="212">
        <v>101017</v>
      </c>
      <c r="B7274" s="210" t="s">
        <v>6919</v>
      </c>
      <c r="C7274" s="210" t="s">
        <v>6864</v>
      </c>
      <c r="D7274" s="211" t="s">
        <v>33658</v>
      </c>
    </row>
    <row r="7275" spans="1:4" ht="13.5" x14ac:dyDescent="0.25">
      <c r="A7275" s="212">
        <v>101018</v>
      </c>
      <c r="B7275" s="210" t="s">
        <v>6920</v>
      </c>
      <c r="C7275" s="210" t="s">
        <v>6864</v>
      </c>
      <c r="D7275" s="211" t="s">
        <v>10368</v>
      </c>
    </row>
    <row r="7276" spans="1:4" ht="13.5" x14ac:dyDescent="0.25">
      <c r="A7276" s="212">
        <v>101463</v>
      </c>
      <c r="B7276" s="210" t="s">
        <v>6921</v>
      </c>
      <c r="C7276" s="210" t="s">
        <v>6864</v>
      </c>
      <c r="D7276" s="211" t="s">
        <v>40281</v>
      </c>
    </row>
    <row r="7277" spans="1:4" ht="13.5" x14ac:dyDescent="0.25">
      <c r="A7277" s="212">
        <v>101464</v>
      </c>
      <c r="B7277" s="210" t="s">
        <v>6922</v>
      </c>
      <c r="C7277" s="210" t="s">
        <v>6864</v>
      </c>
      <c r="D7277" s="211" t="s">
        <v>32396</v>
      </c>
    </row>
    <row r="7278" spans="1:4" ht="13.5" x14ac:dyDescent="0.25">
      <c r="A7278" s="212">
        <v>101465</v>
      </c>
      <c r="B7278" s="210" t="s">
        <v>6923</v>
      </c>
      <c r="C7278" s="210" t="s">
        <v>6864</v>
      </c>
      <c r="D7278" s="211" t="s">
        <v>11872</v>
      </c>
    </row>
    <row r="7279" spans="1:4" ht="13.5" x14ac:dyDescent="0.25">
      <c r="A7279" s="212">
        <v>101466</v>
      </c>
      <c r="B7279" s="210" t="s">
        <v>6924</v>
      </c>
      <c r="C7279" s="210" t="s">
        <v>6864</v>
      </c>
      <c r="D7279" s="211" t="s">
        <v>7699</v>
      </c>
    </row>
    <row r="7280" spans="1:4" ht="13.5" x14ac:dyDescent="0.25">
      <c r="A7280" s="212">
        <v>101467</v>
      </c>
      <c r="B7280" s="210" t="s">
        <v>6925</v>
      </c>
      <c r="C7280" s="210" t="s">
        <v>6864</v>
      </c>
      <c r="D7280" s="211" t="s">
        <v>2865</v>
      </c>
    </row>
    <row r="7281" spans="1:4" ht="13.5" x14ac:dyDescent="0.25">
      <c r="A7281" s="212">
        <v>101468</v>
      </c>
      <c r="B7281" s="210" t="s">
        <v>6926</v>
      </c>
      <c r="C7281" s="210" t="s">
        <v>6864</v>
      </c>
      <c r="D7281" s="211" t="s">
        <v>40282</v>
      </c>
    </row>
    <row r="7282" spans="1:4" ht="13.5" x14ac:dyDescent="0.25">
      <c r="A7282" s="212">
        <v>101469</v>
      </c>
      <c r="B7282" s="210" t="s">
        <v>6927</v>
      </c>
      <c r="C7282" s="210" t="s">
        <v>6864</v>
      </c>
      <c r="D7282" s="211" t="s">
        <v>40283</v>
      </c>
    </row>
    <row r="7283" spans="1:4" ht="13.5" x14ac:dyDescent="0.25">
      <c r="A7283" s="212">
        <v>101470</v>
      </c>
      <c r="B7283" s="210" t="s">
        <v>6928</v>
      </c>
      <c r="C7283" s="210" t="s">
        <v>6864</v>
      </c>
      <c r="D7283" s="211" t="s">
        <v>31910</v>
      </c>
    </row>
    <row r="7284" spans="1:4" ht="13.5" x14ac:dyDescent="0.25">
      <c r="A7284" s="212">
        <v>101471</v>
      </c>
      <c r="B7284" s="210" t="s">
        <v>6929</v>
      </c>
      <c r="C7284" s="210" t="s">
        <v>6864</v>
      </c>
      <c r="D7284" s="211" t="s">
        <v>31673</v>
      </c>
    </row>
    <row r="7285" spans="1:4" ht="13.5" x14ac:dyDescent="0.25">
      <c r="A7285" s="212">
        <v>101472</v>
      </c>
      <c r="B7285" s="210" t="s">
        <v>6930</v>
      </c>
      <c r="C7285" s="210" t="s">
        <v>6864</v>
      </c>
      <c r="D7285" s="211" t="s">
        <v>33434</v>
      </c>
    </row>
    <row r="7286" spans="1:4" ht="13.5" x14ac:dyDescent="0.25">
      <c r="A7286" s="212">
        <v>101473</v>
      </c>
      <c r="B7286" s="210" t="s">
        <v>6931</v>
      </c>
      <c r="C7286" s="210" t="s">
        <v>6864</v>
      </c>
      <c r="D7286" s="211" t="s">
        <v>29827</v>
      </c>
    </row>
    <row r="7287" spans="1:4" ht="13.5" x14ac:dyDescent="0.25">
      <c r="A7287" s="212">
        <v>101474</v>
      </c>
      <c r="B7287" s="210" t="s">
        <v>6932</v>
      </c>
      <c r="C7287" s="210" t="s">
        <v>6864</v>
      </c>
      <c r="D7287" s="211" t="s">
        <v>33698</v>
      </c>
    </row>
    <row r="7288" spans="1:4" ht="13.5" x14ac:dyDescent="0.25">
      <c r="A7288" s="212">
        <v>101475</v>
      </c>
      <c r="B7288" s="210" t="s">
        <v>6933</v>
      </c>
      <c r="C7288" s="210" t="s">
        <v>6864</v>
      </c>
      <c r="D7288" s="211" t="s">
        <v>40284</v>
      </c>
    </row>
    <row r="7289" spans="1:4" ht="13.5" x14ac:dyDescent="0.25">
      <c r="A7289" s="212">
        <v>101476</v>
      </c>
      <c r="B7289" s="210" t="s">
        <v>6934</v>
      </c>
      <c r="C7289" s="210" t="s">
        <v>6864</v>
      </c>
      <c r="D7289" s="211" t="s">
        <v>3836</v>
      </c>
    </row>
    <row r="7290" spans="1:4" ht="13.5" x14ac:dyDescent="0.25">
      <c r="A7290" s="212">
        <v>101477</v>
      </c>
      <c r="B7290" s="210" t="s">
        <v>6935</v>
      </c>
      <c r="C7290" s="210" t="s">
        <v>6864</v>
      </c>
      <c r="D7290" s="211" t="s">
        <v>2615</v>
      </c>
    </row>
    <row r="7291" spans="1:4" ht="13.5" x14ac:dyDescent="0.25">
      <c r="A7291" s="212">
        <v>101478</v>
      </c>
      <c r="B7291" s="210" t="s">
        <v>6937</v>
      </c>
      <c r="C7291" s="210" t="s">
        <v>6864</v>
      </c>
      <c r="D7291" s="211" t="s">
        <v>37419</v>
      </c>
    </row>
    <row r="7292" spans="1:4" ht="13.5" x14ac:dyDescent="0.25">
      <c r="A7292" s="212">
        <v>101480</v>
      </c>
      <c r="B7292" s="210" t="s">
        <v>6938</v>
      </c>
      <c r="C7292" s="210" t="s">
        <v>6864</v>
      </c>
      <c r="D7292" s="211" t="s">
        <v>31102</v>
      </c>
    </row>
    <row r="7293" spans="1:4" ht="13.5" x14ac:dyDescent="0.25">
      <c r="A7293" s="212">
        <v>101481</v>
      </c>
      <c r="B7293" s="210" t="s">
        <v>6939</v>
      </c>
      <c r="C7293" s="210" t="s">
        <v>6864</v>
      </c>
      <c r="D7293" s="211" t="s">
        <v>37748</v>
      </c>
    </row>
    <row r="7294" spans="1:4" ht="13.5" x14ac:dyDescent="0.25">
      <c r="A7294" s="212">
        <v>101482</v>
      </c>
      <c r="B7294" s="210" t="s">
        <v>6940</v>
      </c>
      <c r="C7294" s="210" t="s">
        <v>6864</v>
      </c>
      <c r="D7294" s="211" t="s">
        <v>29888</v>
      </c>
    </row>
    <row r="7295" spans="1:4" ht="13.5" x14ac:dyDescent="0.25">
      <c r="A7295" s="212">
        <v>101483</v>
      </c>
      <c r="B7295" s="210" t="s">
        <v>6941</v>
      </c>
      <c r="C7295" s="210" t="s">
        <v>6864</v>
      </c>
      <c r="D7295" s="211" t="s">
        <v>40285</v>
      </c>
    </row>
    <row r="7296" spans="1:4" ht="13.5" x14ac:dyDescent="0.25">
      <c r="A7296" s="212">
        <v>101484</v>
      </c>
      <c r="B7296" s="210" t="s">
        <v>6942</v>
      </c>
      <c r="C7296" s="210" t="s">
        <v>6864</v>
      </c>
      <c r="D7296" s="211" t="s">
        <v>40286</v>
      </c>
    </row>
    <row r="7297" spans="1:4" ht="13.5" x14ac:dyDescent="0.25">
      <c r="A7297" s="212">
        <v>101485</v>
      </c>
      <c r="B7297" s="210" t="s">
        <v>6943</v>
      </c>
      <c r="C7297" s="210" t="s">
        <v>6864</v>
      </c>
      <c r="D7297" s="211" t="s">
        <v>40287</v>
      </c>
    </row>
    <row r="7298" spans="1:4" ht="13.5" x14ac:dyDescent="0.25">
      <c r="A7298" s="212">
        <v>101486</v>
      </c>
      <c r="B7298" s="210" t="s">
        <v>6944</v>
      </c>
      <c r="C7298" s="210" t="s">
        <v>6864</v>
      </c>
      <c r="D7298" s="211" t="s">
        <v>33451</v>
      </c>
    </row>
    <row r="7299" spans="1:4" ht="13.5" x14ac:dyDescent="0.25">
      <c r="A7299" s="212">
        <v>101487</v>
      </c>
      <c r="B7299" s="210" t="s">
        <v>6945</v>
      </c>
      <c r="C7299" s="210" t="s">
        <v>6864</v>
      </c>
      <c r="D7299" s="211" t="s">
        <v>40288</v>
      </c>
    </row>
    <row r="7300" spans="1:4" ht="13.5" x14ac:dyDescent="0.25">
      <c r="A7300" s="212">
        <v>101488</v>
      </c>
      <c r="B7300" s="210" t="s">
        <v>6946</v>
      </c>
      <c r="C7300" s="210" t="s">
        <v>6864</v>
      </c>
      <c r="D7300" s="211" t="s">
        <v>40289</v>
      </c>
    </row>
    <row r="7301" spans="1:4" ht="13.5" x14ac:dyDescent="0.25">
      <c r="A7301" s="212">
        <v>101188</v>
      </c>
      <c r="B7301" s="210" t="s">
        <v>6947</v>
      </c>
      <c r="C7301" s="210" t="s">
        <v>59</v>
      </c>
      <c r="D7301" s="211" t="s">
        <v>946</v>
      </c>
    </row>
    <row r="7302" spans="1:4" ht="13.5" x14ac:dyDescent="0.25">
      <c r="A7302" s="212">
        <v>101189</v>
      </c>
      <c r="B7302" s="210" t="s">
        <v>6949</v>
      </c>
      <c r="C7302" s="210" t="s">
        <v>59</v>
      </c>
      <c r="D7302" s="211" t="s">
        <v>40290</v>
      </c>
    </row>
    <row r="7303" spans="1:4" ht="13.5" x14ac:dyDescent="0.25">
      <c r="A7303" s="212">
        <v>101190</v>
      </c>
      <c r="B7303" s="210" t="s">
        <v>6950</v>
      </c>
      <c r="C7303" s="210" t="s">
        <v>59</v>
      </c>
      <c r="D7303" s="211" t="s">
        <v>40291</v>
      </c>
    </row>
    <row r="7304" spans="1:4" ht="13.5" x14ac:dyDescent="0.25">
      <c r="A7304" s="212">
        <v>101191</v>
      </c>
      <c r="B7304" s="210" t="s">
        <v>6951</v>
      </c>
      <c r="C7304" s="210" t="s">
        <v>59</v>
      </c>
      <c r="D7304" s="211" t="s">
        <v>40292</v>
      </c>
    </row>
    <row r="7305" spans="1:4" ht="13.5" x14ac:dyDescent="0.25">
      <c r="A7305" s="212">
        <v>101192</v>
      </c>
      <c r="B7305" s="210" t="s">
        <v>6952</v>
      </c>
      <c r="C7305" s="210" t="s">
        <v>59</v>
      </c>
      <c r="D7305" s="211" t="s">
        <v>36475</v>
      </c>
    </row>
    <row r="7306" spans="1:4" ht="13.5" x14ac:dyDescent="0.25">
      <c r="A7306" s="212">
        <v>101193</v>
      </c>
      <c r="B7306" s="210" t="s">
        <v>6953</v>
      </c>
      <c r="C7306" s="210" t="s">
        <v>59</v>
      </c>
      <c r="D7306" s="211" t="s">
        <v>40293</v>
      </c>
    </row>
    <row r="7307" spans="1:4" ht="13.5" x14ac:dyDescent="0.25">
      <c r="A7307" s="212">
        <v>101194</v>
      </c>
      <c r="B7307" s="210" t="s">
        <v>6954</v>
      </c>
      <c r="C7307" s="210" t="s">
        <v>59</v>
      </c>
      <c r="D7307" s="211" t="s">
        <v>40294</v>
      </c>
    </row>
    <row r="7308" spans="1:4" ht="13.5" x14ac:dyDescent="0.25">
      <c r="A7308" s="212">
        <v>101197</v>
      </c>
      <c r="B7308" s="210" t="s">
        <v>6955</v>
      </c>
      <c r="C7308" s="210" t="s">
        <v>59</v>
      </c>
      <c r="D7308" s="211" t="s">
        <v>40295</v>
      </c>
    </row>
    <row r="7309" spans="1:4" ht="13.5" x14ac:dyDescent="0.25">
      <c r="A7309" s="212">
        <v>101198</v>
      </c>
      <c r="B7309" s="210" t="s">
        <v>6956</v>
      </c>
      <c r="C7309" s="210" t="s">
        <v>59</v>
      </c>
      <c r="D7309" s="211" t="s">
        <v>40296</v>
      </c>
    </row>
    <row r="7310" spans="1:4" ht="13.5" x14ac:dyDescent="0.25">
      <c r="A7310" s="212">
        <v>101199</v>
      </c>
      <c r="B7310" s="210" t="s">
        <v>6957</v>
      </c>
      <c r="C7310" s="210" t="s">
        <v>59</v>
      </c>
      <c r="D7310" s="211" t="s">
        <v>40297</v>
      </c>
    </row>
    <row r="7311" spans="1:4" ht="13.5" x14ac:dyDescent="0.25">
      <c r="A7311" s="212">
        <v>101200</v>
      </c>
      <c r="B7311" s="210" t="s">
        <v>6958</v>
      </c>
      <c r="C7311" s="210" t="s">
        <v>59</v>
      </c>
      <c r="D7311" s="211" t="s">
        <v>32138</v>
      </c>
    </row>
    <row r="7312" spans="1:4" ht="13.5" x14ac:dyDescent="0.25">
      <c r="A7312" s="212">
        <v>101201</v>
      </c>
      <c r="B7312" s="210" t="s">
        <v>6959</v>
      </c>
      <c r="C7312" s="210" t="s">
        <v>59</v>
      </c>
      <c r="D7312" s="211" t="s">
        <v>36289</v>
      </c>
    </row>
    <row r="7313" spans="1:4" ht="13.5" x14ac:dyDescent="0.25">
      <c r="A7313" s="212">
        <v>101202</v>
      </c>
      <c r="B7313" s="210" t="s">
        <v>6960</v>
      </c>
      <c r="C7313" s="210" t="s">
        <v>59</v>
      </c>
      <c r="D7313" s="211" t="s">
        <v>33200</v>
      </c>
    </row>
    <row r="7314" spans="1:4" ht="13.5" x14ac:dyDescent="0.25">
      <c r="A7314" s="212">
        <v>101203</v>
      </c>
      <c r="B7314" s="210" t="s">
        <v>6962</v>
      </c>
      <c r="C7314" s="210" t="s">
        <v>59</v>
      </c>
      <c r="D7314" s="211" t="s">
        <v>11384</v>
      </c>
    </row>
    <row r="7315" spans="1:4" ht="13.5" x14ac:dyDescent="0.25">
      <c r="A7315" s="212">
        <v>101204</v>
      </c>
      <c r="B7315" s="210" t="s">
        <v>6963</v>
      </c>
      <c r="C7315" s="210" t="s">
        <v>59</v>
      </c>
      <c r="D7315" s="211" t="s">
        <v>30564</v>
      </c>
    </row>
    <row r="7316" spans="1:4" ht="13.5" x14ac:dyDescent="0.25">
      <c r="A7316" s="212">
        <v>101205</v>
      </c>
      <c r="B7316" s="210" t="s">
        <v>6965</v>
      </c>
      <c r="C7316" s="210" t="s">
        <v>59</v>
      </c>
      <c r="D7316" s="211" t="s">
        <v>33200</v>
      </c>
    </row>
    <row r="7317" spans="1:4" ht="13.5" x14ac:dyDescent="0.25">
      <c r="A7317" s="212">
        <v>102362</v>
      </c>
      <c r="B7317" s="210" t="s">
        <v>31281</v>
      </c>
      <c r="C7317" s="210" t="s">
        <v>284</v>
      </c>
      <c r="D7317" s="211" t="s">
        <v>40298</v>
      </c>
    </row>
    <row r="7318" spans="1:4" ht="13.5" x14ac:dyDescent="0.25">
      <c r="A7318" s="212">
        <v>102363</v>
      </c>
      <c r="B7318" s="210" t="s">
        <v>31282</v>
      </c>
      <c r="C7318" s="210" t="s">
        <v>284</v>
      </c>
      <c r="D7318" s="211" t="s">
        <v>39776</v>
      </c>
    </row>
    <row r="7319" spans="1:4" ht="13.5" x14ac:dyDescent="0.25">
      <c r="A7319" s="212">
        <v>102364</v>
      </c>
      <c r="B7319" s="210" t="s">
        <v>31283</v>
      </c>
      <c r="C7319" s="210" t="s">
        <v>284</v>
      </c>
      <c r="D7319" s="211" t="s">
        <v>40299</v>
      </c>
    </row>
    <row r="7320" spans="1:4" ht="13.5" x14ac:dyDescent="0.25">
      <c r="A7320" s="212">
        <v>98509</v>
      </c>
      <c r="B7320" s="210" t="s">
        <v>40300</v>
      </c>
      <c r="C7320" s="210" t="s">
        <v>86</v>
      </c>
      <c r="D7320" s="211" t="s">
        <v>40301</v>
      </c>
    </row>
    <row r="7321" spans="1:4" ht="13.5" x14ac:dyDescent="0.25">
      <c r="A7321" s="212">
        <v>98510</v>
      </c>
      <c r="B7321" s="210" t="s">
        <v>40302</v>
      </c>
      <c r="C7321" s="210" t="s">
        <v>86</v>
      </c>
      <c r="D7321" s="211" t="s">
        <v>39984</v>
      </c>
    </row>
    <row r="7322" spans="1:4" ht="13.5" x14ac:dyDescent="0.25">
      <c r="A7322" s="212">
        <v>98511</v>
      </c>
      <c r="B7322" s="210" t="s">
        <v>40303</v>
      </c>
      <c r="C7322" s="210" t="s">
        <v>86</v>
      </c>
      <c r="D7322" s="211" t="s">
        <v>40304</v>
      </c>
    </row>
    <row r="7323" spans="1:4" ht="13.5" x14ac:dyDescent="0.25">
      <c r="A7323" s="212">
        <v>98516</v>
      </c>
      <c r="B7323" s="210" t="s">
        <v>40305</v>
      </c>
      <c r="C7323" s="210" t="s">
        <v>86</v>
      </c>
      <c r="D7323" s="211" t="s">
        <v>40306</v>
      </c>
    </row>
    <row r="7324" spans="1:4" ht="13.5" x14ac:dyDescent="0.25">
      <c r="A7324" s="212">
        <v>98519</v>
      </c>
      <c r="B7324" s="210" t="s">
        <v>40307</v>
      </c>
      <c r="C7324" s="210" t="s">
        <v>284</v>
      </c>
      <c r="D7324" s="211" t="s">
        <v>7681</v>
      </c>
    </row>
    <row r="7325" spans="1:4" ht="13.5" x14ac:dyDescent="0.25">
      <c r="A7325" s="212">
        <v>98520</v>
      </c>
      <c r="B7325" s="210" t="s">
        <v>40308</v>
      </c>
      <c r="C7325" s="210" t="s">
        <v>284</v>
      </c>
      <c r="D7325" s="211" t="s">
        <v>538</v>
      </c>
    </row>
    <row r="7326" spans="1:4" ht="13.5" x14ac:dyDescent="0.25">
      <c r="A7326" s="212">
        <v>98521</v>
      </c>
      <c r="B7326" s="210" t="s">
        <v>40309</v>
      </c>
      <c r="C7326" s="210" t="s">
        <v>284</v>
      </c>
      <c r="D7326" s="211" t="s">
        <v>456</v>
      </c>
    </row>
    <row r="7327" spans="1:4" ht="13.5" x14ac:dyDescent="0.25">
      <c r="A7327" s="212">
        <v>98522</v>
      </c>
      <c r="B7327" s="210" t="s">
        <v>6967</v>
      </c>
      <c r="C7327" s="210" t="s">
        <v>59</v>
      </c>
      <c r="D7327" s="211" t="s">
        <v>40310</v>
      </c>
    </row>
    <row r="7328" spans="1:4" ht="13.5" x14ac:dyDescent="0.25">
      <c r="A7328" s="212">
        <v>98524</v>
      </c>
      <c r="B7328" s="210" t="s">
        <v>31284</v>
      </c>
      <c r="C7328" s="210" t="s">
        <v>284</v>
      </c>
      <c r="D7328" s="211" t="s">
        <v>8053</v>
      </c>
    </row>
    <row r="7329" spans="1:4" ht="13.5" x14ac:dyDescent="0.25">
      <c r="A7329" s="212">
        <v>105521</v>
      </c>
      <c r="B7329" s="210" t="s">
        <v>40311</v>
      </c>
      <c r="C7329" s="210" t="s">
        <v>284</v>
      </c>
      <c r="D7329" s="211" t="s">
        <v>12210</v>
      </c>
    </row>
    <row r="7330" spans="1:4" ht="13.5" x14ac:dyDescent="0.25">
      <c r="A7330" s="212">
        <v>98503</v>
      </c>
      <c r="B7330" s="210" t="s">
        <v>40312</v>
      </c>
      <c r="C7330" s="210" t="s">
        <v>284</v>
      </c>
      <c r="D7330" s="211" t="s">
        <v>4112</v>
      </c>
    </row>
    <row r="7331" spans="1:4" ht="13.5" x14ac:dyDescent="0.25">
      <c r="A7331" s="212">
        <v>98504</v>
      </c>
      <c r="B7331" s="210" t="s">
        <v>40313</v>
      </c>
      <c r="C7331" s="210" t="s">
        <v>284</v>
      </c>
      <c r="D7331" s="211" t="s">
        <v>30079</v>
      </c>
    </row>
    <row r="7332" spans="1:4" ht="13.5" x14ac:dyDescent="0.25">
      <c r="A7332" s="212">
        <v>98505</v>
      </c>
      <c r="B7332" s="210" t="s">
        <v>40314</v>
      </c>
      <c r="C7332" s="210" t="s">
        <v>284</v>
      </c>
      <c r="D7332" s="211" t="s">
        <v>40315</v>
      </c>
    </row>
    <row r="7333" spans="1:4" ht="13.5" x14ac:dyDescent="0.25">
      <c r="A7333" s="212">
        <v>103946</v>
      </c>
      <c r="B7333" s="210" t="s">
        <v>40316</v>
      </c>
      <c r="C7333" s="210" t="s">
        <v>284</v>
      </c>
      <c r="D7333" s="211" t="s">
        <v>30570</v>
      </c>
    </row>
    <row r="7334" spans="1:4" ht="13.5" x14ac:dyDescent="0.25">
      <c r="A7334" s="212">
        <v>105000</v>
      </c>
      <c r="B7334" s="210" t="s">
        <v>32564</v>
      </c>
      <c r="C7334" s="210" t="s">
        <v>59</v>
      </c>
      <c r="D7334" s="211" t="s">
        <v>40317</v>
      </c>
    </row>
    <row r="7335" spans="1:4" ht="13.5" x14ac:dyDescent="0.25">
      <c r="A7335" s="212">
        <v>105001</v>
      </c>
      <c r="B7335" s="210" t="s">
        <v>32565</v>
      </c>
      <c r="C7335" s="210" t="s">
        <v>59</v>
      </c>
      <c r="D7335" s="211" t="s">
        <v>40318</v>
      </c>
    </row>
    <row r="7336" spans="1:4" ht="13.5" x14ac:dyDescent="0.25">
      <c r="A7336" s="212">
        <v>105002</v>
      </c>
      <c r="B7336" s="210" t="s">
        <v>32566</v>
      </c>
      <c r="C7336" s="210" t="s">
        <v>86</v>
      </c>
      <c r="D7336" s="211" t="s">
        <v>40319</v>
      </c>
    </row>
    <row r="7337" spans="1:4" ht="13.5" x14ac:dyDescent="0.25">
      <c r="A7337" s="212">
        <v>105003</v>
      </c>
      <c r="B7337" s="210" t="s">
        <v>32567</v>
      </c>
      <c r="C7337" s="210" t="s">
        <v>86</v>
      </c>
      <c r="D7337" s="211" t="s">
        <v>40320</v>
      </c>
    </row>
    <row r="7338" spans="1:4" ht="13.5" x14ac:dyDescent="0.25">
      <c r="A7338" s="212">
        <v>105004</v>
      </c>
      <c r="B7338" s="210" t="s">
        <v>32568</v>
      </c>
      <c r="C7338" s="210" t="s">
        <v>284</v>
      </c>
      <c r="D7338" s="211" t="s">
        <v>40321</v>
      </c>
    </row>
    <row r="7339" spans="1:4" ht="13.5" x14ac:dyDescent="0.25">
      <c r="A7339" s="212">
        <v>105005</v>
      </c>
      <c r="B7339" s="210" t="s">
        <v>32569</v>
      </c>
      <c r="C7339" s="210" t="s">
        <v>284</v>
      </c>
      <c r="D7339" s="211" t="s">
        <v>32638</v>
      </c>
    </row>
    <row r="7340" spans="1:4" ht="13.5" x14ac:dyDescent="0.25">
      <c r="A7340" s="212">
        <v>103185</v>
      </c>
      <c r="B7340" s="210" t="s">
        <v>6970</v>
      </c>
      <c r="C7340" s="210" t="s">
        <v>86</v>
      </c>
      <c r="D7340" s="211" t="s">
        <v>40322</v>
      </c>
    </row>
    <row r="7341" spans="1:4" ht="13.5" x14ac:dyDescent="0.25">
      <c r="A7341" s="212">
        <v>103186</v>
      </c>
      <c r="B7341" s="210" t="s">
        <v>6971</v>
      </c>
      <c r="C7341" s="210" t="s">
        <v>86</v>
      </c>
      <c r="D7341" s="211" t="s">
        <v>40323</v>
      </c>
    </row>
    <row r="7342" spans="1:4" ht="13.5" x14ac:dyDescent="0.25">
      <c r="A7342" s="212">
        <v>103187</v>
      </c>
      <c r="B7342" s="210" t="s">
        <v>6972</v>
      </c>
      <c r="C7342" s="210" t="s">
        <v>86</v>
      </c>
      <c r="D7342" s="211" t="s">
        <v>40324</v>
      </c>
    </row>
    <row r="7343" spans="1:4" ht="13.5" x14ac:dyDescent="0.25">
      <c r="A7343" s="212">
        <v>103188</v>
      </c>
      <c r="B7343" s="210" t="s">
        <v>6973</v>
      </c>
      <c r="C7343" s="210" t="s">
        <v>86</v>
      </c>
      <c r="D7343" s="211" t="s">
        <v>40325</v>
      </c>
    </row>
    <row r="7344" spans="1:4" ht="13.5" x14ac:dyDescent="0.25">
      <c r="A7344" s="212">
        <v>103189</v>
      </c>
      <c r="B7344" s="210" t="s">
        <v>6974</v>
      </c>
      <c r="C7344" s="210" t="s">
        <v>86</v>
      </c>
      <c r="D7344" s="211" t="s">
        <v>40326</v>
      </c>
    </row>
    <row r="7345" spans="1:4" ht="13.5" x14ac:dyDescent="0.25">
      <c r="A7345" s="212">
        <v>103190</v>
      </c>
      <c r="B7345" s="210" t="s">
        <v>6975</v>
      </c>
      <c r="C7345" s="210" t="s">
        <v>86</v>
      </c>
      <c r="D7345" s="211" t="s">
        <v>40327</v>
      </c>
    </row>
    <row r="7346" spans="1:4" ht="13.5" x14ac:dyDescent="0.25">
      <c r="A7346" s="212">
        <v>103191</v>
      </c>
      <c r="B7346" s="210" t="s">
        <v>6976</v>
      </c>
      <c r="C7346" s="210" t="s">
        <v>86</v>
      </c>
      <c r="D7346" s="211" t="s">
        <v>40328</v>
      </c>
    </row>
    <row r="7347" spans="1:4" ht="13.5" x14ac:dyDescent="0.25">
      <c r="A7347" s="212">
        <v>103192</v>
      </c>
      <c r="B7347" s="210" t="s">
        <v>6977</v>
      </c>
      <c r="C7347" s="210" t="s">
        <v>86</v>
      </c>
      <c r="D7347" s="211" t="s">
        <v>40329</v>
      </c>
    </row>
    <row r="7348" spans="1:4" ht="13.5" x14ac:dyDescent="0.25">
      <c r="A7348" s="212">
        <v>103193</v>
      </c>
      <c r="B7348" s="210" t="s">
        <v>6978</v>
      </c>
      <c r="C7348" s="210" t="s">
        <v>86</v>
      </c>
      <c r="D7348" s="211" t="s">
        <v>40330</v>
      </c>
    </row>
    <row r="7349" spans="1:4" ht="13.5" x14ac:dyDescent="0.25">
      <c r="A7349" s="212">
        <v>103194</v>
      </c>
      <c r="B7349" s="210" t="s">
        <v>6979</v>
      </c>
      <c r="C7349" s="210" t="s">
        <v>86</v>
      </c>
      <c r="D7349" s="211" t="s">
        <v>40331</v>
      </c>
    </row>
    <row r="7350" spans="1:4" ht="13.5" x14ac:dyDescent="0.25">
      <c r="A7350" s="212">
        <v>103195</v>
      </c>
      <c r="B7350" s="210" t="s">
        <v>6980</v>
      </c>
      <c r="C7350" s="210" t="s">
        <v>86</v>
      </c>
      <c r="D7350" s="211" t="s">
        <v>40332</v>
      </c>
    </row>
    <row r="7351" spans="1:4" ht="13.5" x14ac:dyDescent="0.25">
      <c r="A7351" s="212">
        <v>103205</v>
      </c>
      <c r="B7351" s="210" t="s">
        <v>6981</v>
      </c>
      <c r="C7351" s="210" t="s">
        <v>86</v>
      </c>
      <c r="D7351" s="211" t="s">
        <v>40333</v>
      </c>
    </row>
    <row r="7352" spans="1:4" ht="13.5" x14ac:dyDescent="0.25">
      <c r="A7352" s="212">
        <v>103206</v>
      </c>
      <c r="B7352" s="210" t="s">
        <v>6982</v>
      </c>
      <c r="C7352" s="210" t="s">
        <v>86</v>
      </c>
      <c r="D7352" s="211" t="s">
        <v>40334</v>
      </c>
    </row>
    <row r="7353" spans="1:4" ht="13.5" x14ac:dyDescent="0.25">
      <c r="A7353" s="212">
        <v>103207</v>
      </c>
      <c r="B7353" s="210" t="s">
        <v>6983</v>
      </c>
      <c r="C7353" s="210" t="s">
        <v>86</v>
      </c>
      <c r="D7353" s="211" t="s">
        <v>40335</v>
      </c>
    </row>
    <row r="7354" spans="1:4" ht="13.5" x14ac:dyDescent="0.25">
      <c r="A7354" s="212">
        <v>103208</v>
      </c>
      <c r="B7354" s="210" t="s">
        <v>6984</v>
      </c>
      <c r="C7354" s="210" t="s">
        <v>86</v>
      </c>
      <c r="D7354" s="211" t="s">
        <v>40336</v>
      </c>
    </row>
    <row r="7355" spans="1:4" ht="13.5" x14ac:dyDescent="0.25">
      <c r="A7355" s="212">
        <v>103209</v>
      </c>
      <c r="B7355" s="210" t="s">
        <v>6985</v>
      </c>
      <c r="C7355" s="210" t="s">
        <v>86</v>
      </c>
      <c r="D7355" s="211" t="s">
        <v>40337</v>
      </c>
    </row>
    <row r="7356" spans="1:4" ht="13.5" x14ac:dyDescent="0.25">
      <c r="A7356" s="212">
        <v>103210</v>
      </c>
      <c r="B7356" s="210" t="s">
        <v>6986</v>
      </c>
      <c r="C7356" s="210" t="s">
        <v>86</v>
      </c>
      <c r="D7356" s="211" t="s">
        <v>40338</v>
      </c>
    </row>
    <row r="7357" spans="1:4" ht="13.5" x14ac:dyDescent="0.25">
      <c r="A7357" s="212">
        <v>103304</v>
      </c>
      <c r="B7357" s="210" t="s">
        <v>6987</v>
      </c>
      <c r="C7357" s="210" t="s">
        <v>86</v>
      </c>
      <c r="D7357" s="211" t="s">
        <v>40339</v>
      </c>
    </row>
    <row r="7358" spans="1:4" ht="13.5" x14ac:dyDescent="0.25">
      <c r="A7358" s="212">
        <v>103307</v>
      </c>
      <c r="B7358" s="210" t="s">
        <v>6988</v>
      </c>
      <c r="C7358" s="210" t="s">
        <v>86</v>
      </c>
      <c r="D7358" s="211" t="s">
        <v>40340</v>
      </c>
    </row>
    <row r="7359" spans="1:4" ht="13.5" x14ac:dyDescent="0.25">
      <c r="A7359" s="212">
        <v>103310</v>
      </c>
      <c r="B7359" s="210" t="s">
        <v>6989</v>
      </c>
      <c r="C7359" s="210" t="s">
        <v>86</v>
      </c>
      <c r="D7359" s="211" t="s">
        <v>40341</v>
      </c>
    </row>
    <row r="7360" spans="1:4" ht="13.5" x14ac:dyDescent="0.25">
      <c r="A7360" s="212">
        <v>103314</v>
      </c>
      <c r="B7360" s="210" t="s">
        <v>6990</v>
      </c>
      <c r="C7360" s="210" t="s">
        <v>284</v>
      </c>
      <c r="D7360" s="211" t="s">
        <v>40342</v>
      </c>
    </row>
    <row r="7361" spans="1:4" ht="13.5" x14ac:dyDescent="0.25">
      <c r="A7361" s="212">
        <v>103315</v>
      </c>
      <c r="B7361" s="210" t="s">
        <v>6991</v>
      </c>
      <c r="C7361" s="210" t="s">
        <v>284</v>
      </c>
      <c r="D7361" s="211" t="s">
        <v>40343</v>
      </c>
    </row>
    <row r="7362" spans="1:4" ht="13.5" x14ac:dyDescent="0.25">
      <c r="A7362" s="212">
        <v>103769</v>
      </c>
      <c r="B7362" s="210" t="s">
        <v>6992</v>
      </c>
      <c r="C7362" s="210" t="s">
        <v>86</v>
      </c>
      <c r="D7362" s="211" t="s">
        <v>40344</v>
      </c>
    </row>
    <row r="7363" spans="1:4" ht="13.5" x14ac:dyDescent="0.25">
      <c r="A7363" s="212">
        <v>98525</v>
      </c>
      <c r="B7363" s="210" t="s">
        <v>31285</v>
      </c>
      <c r="C7363" s="210" t="s">
        <v>284</v>
      </c>
      <c r="D7363" s="211" t="s">
        <v>29909</v>
      </c>
    </row>
    <row r="7364" spans="1:4" ht="13.5" x14ac:dyDescent="0.25">
      <c r="A7364" s="212">
        <v>98526</v>
      </c>
      <c r="B7364" s="210" t="s">
        <v>31286</v>
      </c>
      <c r="C7364" s="210" t="s">
        <v>86</v>
      </c>
      <c r="D7364" s="211" t="s">
        <v>40345</v>
      </c>
    </row>
    <row r="7365" spans="1:4" ht="13.5" x14ac:dyDescent="0.25">
      <c r="A7365" s="212">
        <v>98527</v>
      </c>
      <c r="B7365" s="210" t="s">
        <v>31287</v>
      </c>
      <c r="C7365" s="210" t="s">
        <v>86</v>
      </c>
      <c r="D7365" s="211" t="s">
        <v>40346</v>
      </c>
    </row>
    <row r="7366" spans="1:4" ht="13.5" x14ac:dyDescent="0.25">
      <c r="A7366" s="212">
        <v>98528</v>
      </c>
      <c r="B7366" s="210" t="s">
        <v>31288</v>
      </c>
      <c r="C7366" s="210" t="s">
        <v>86</v>
      </c>
      <c r="D7366" s="211" t="s">
        <v>29826</v>
      </c>
    </row>
    <row r="7367" spans="1:4" ht="13.5" x14ac:dyDescent="0.25">
      <c r="A7367" s="212">
        <v>98529</v>
      </c>
      <c r="B7367" s="210" t="s">
        <v>31289</v>
      </c>
      <c r="C7367" s="210" t="s">
        <v>86</v>
      </c>
      <c r="D7367" s="211" t="s">
        <v>40347</v>
      </c>
    </row>
    <row r="7368" spans="1:4" ht="13.5" x14ac:dyDescent="0.25">
      <c r="A7368" s="212">
        <v>98530</v>
      </c>
      <c r="B7368" s="210" t="s">
        <v>31290</v>
      </c>
      <c r="C7368" s="210" t="s">
        <v>86</v>
      </c>
      <c r="D7368" s="211" t="s">
        <v>40348</v>
      </c>
    </row>
    <row r="7369" spans="1:4" ht="13.5" x14ac:dyDescent="0.25">
      <c r="A7369" s="212">
        <v>98531</v>
      </c>
      <c r="B7369" s="210" t="s">
        <v>31291</v>
      </c>
      <c r="C7369" s="210" t="s">
        <v>86</v>
      </c>
      <c r="D7369" s="211" t="s">
        <v>40349</v>
      </c>
    </row>
    <row r="7370" spans="1:4" ht="13.5" x14ac:dyDescent="0.25">
      <c r="A7370" s="212">
        <v>98532</v>
      </c>
      <c r="B7370" s="210" t="s">
        <v>31292</v>
      </c>
      <c r="C7370" s="210" t="s">
        <v>86</v>
      </c>
      <c r="D7370" s="211" t="s">
        <v>40350</v>
      </c>
    </row>
    <row r="7371" spans="1:4" ht="13.5" x14ac:dyDescent="0.25">
      <c r="A7371" s="212">
        <v>98533</v>
      </c>
      <c r="B7371" s="210" t="s">
        <v>31293</v>
      </c>
      <c r="C7371" s="210" t="s">
        <v>86</v>
      </c>
      <c r="D7371" s="211" t="s">
        <v>40351</v>
      </c>
    </row>
    <row r="7372" spans="1:4" ht="13.5" x14ac:dyDescent="0.25">
      <c r="A7372" s="212">
        <v>98534</v>
      </c>
      <c r="B7372" s="210" t="s">
        <v>31294</v>
      </c>
      <c r="C7372" s="210" t="s">
        <v>86</v>
      </c>
      <c r="D7372" s="211" t="s">
        <v>40352</v>
      </c>
    </row>
    <row r="7373" spans="1:4" ht="13.5" x14ac:dyDescent="0.25">
      <c r="A7373" s="212">
        <v>98535</v>
      </c>
      <c r="B7373" s="210" t="s">
        <v>31295</v>
      </c>
      <c r="C7373" s="210" t="s">
        <v>86</v>
      </c>
      <c r="D7373" s="211" t="s">
        <v>40353</v>
      </c>
    </row>
    <row r="7374" spans="1:4" ht="13.5" x14ac:dyDescent="0.25">
      <c r="A7374" s="212">
        <v>88238</v>
      </c>
      <c r="B7374" s="210" t="s">
        <v>6993</v>
      </c>
      <c r="C7374" s="210" t="s">
        <v>17</v>
      </c>
      <c r="D7374" s="211" t="s">
        <v>29840</v>
      </c>
    </row>
    <row r="7375" spans="1:4" ht="13.5" x14ac:dyDescent="0.25">
      <c r="A7375" s="212">
        <v>88239</v>
      </c>
      <c r="B7375" s="210" t="s">
        <v>6994</v>
      </c>
      <c r="C7375" s="210" t="s">
        <v>17</v>
      </c>
      <c r="D7375" s="211" t="s">
        <v>40354</v>
      </c>
    </row>
    <row r="7376" spans="1:4" ht="13.5" x14ac:dyDescent="0.25">
      <c r="A7376" s="212">
        <v>88240</v>
      </c>
      <c r="B7376" s="210" t="s">
        <v>6995</v>
      </c>
      <c r="C7376" s="210" t="s">
        <v>17</v>
      </c>
      <c r="D7376" s="211" t="s">
        <v>1693</v>
      </c>
    </row>
    <row r="7377" spans="1:4" ht="13.5" x14ac:dyDescent="0.25">
      <c r="A7377" s="212">
        <v>88241</v>
      </c>
      <c r="B7377" s="210" t="s">
        <v>6996</v>
      </c>
      <c r="C7377" s="210" t="s">
        <v>17</v>
      </c>
      <c r="D7377" s="211" t="s">
        <v>32224</v>
      </c>
    </row>
    <row r="7378" spans="1:4" ht="13.5" x14ac:dyDescent="0.25">
      <c r="A7378" s="212">
        <v>88242</v>
      </c>
      <c r="B7378" s="210" t="s">
        <v>6997</v>
      </c>
      <c r="C7378" s="210" t="s">
        <v>17</v>
      </c>
      <c r="D7378" s="211" t="s">
        <v>4669</v>
      </c>
    </row>
    <row r="7379" spans="1:4" ht="13.5" x14ac:dyDescent="0.25">
      <c r="A7379" s="212">
        <v>88243</v>
      </c>
      <c r="B7379" s="210" t="s">
        <v>6998</v>
      </c>
      <c r="C7379" s="210" t="s">
        <v>17</v>
      </c>
      <c r="D7379" s="211" t="s">
        <v>10575</v>
      </c>
    </row>
    <row r="7380" spans="1:4" ht="13.5" x14ac:dyDescent="0.25">
      <c r="A7380" s="212">
        <v>88245</v>
      </c>
      <c r="B7380" s="210" t="s">
        <v>7000</v>
      </c>
      <c r="C7380" s="210" t="s">
        <v>17</v>
      </c>
      <c r="D7380" s="211" t="s">
        <v>29725</v>
      </c>
    </row>
    <row r="7381" spans="1:4" ht="13.5" x14ac:dyDescent="0.25">
      <c r="A7381" s="212">
        <v>88246</v>
      </c>
      <c r="B7381" s="210" t="s">
        <v>7001</v>
      </c>
      <c r="C7381" s="210" t="s">
        <v>17</v>
      </c>
      <c r="D7381" s="211" t="s">
        <v>39299</v>
      </c>
    </row>
    <row r="7382" spans="1:4" ht="13.5" x14ac:dyDescent="0.25">
      <c r="A7382" s="212">
        <v>88247</v>
      </c>
      <c r="B7382" s="210" t="s">
        <v>7002</v>
      </c>
      <c r="C7382" s="210" t="s">
        <v>17</v>
      </c>
      <c r="D7382" s="211" t="s">
        <v>40355</v>
      </c>
    </row>
    <row r="7383" spans="1:4" ht="13.5" x14ac:dyDescent="0.25">
      <c r="A7383" s="212">
        <v>88248</v>
      </c>
      <c r="B7383" s="210" t="s">
        <v>7003</v>
      </c>
      <c r="C7383" s="210" t="s">
        <v>17</v>
      </c>
      <c r="D7383" s="211" t="s">
        <v>38836</v>
      </c>
    </row>
    <row r="7384" spans="1:4" ht="13.5" x14ac:dyDescent="0.25">
      <c r="A7384" s="212">
        <v>88249</v>
      </c>
      <c r="B7384" s="210" t="s">
        <v>7004</v>
      </c>
      <c r="C7384" s="210" t="s">
        <v>17</v>
      </c>
      <c r="D7384" s="211" t="s">
        <v>38217</v>
      </c>
    </row>
    <row r="7385" spans="1:4" ht="13.5" x14ac:dyDescent="0.25">
      <c r="A7385" s="212">
        <v>88250</v>
      </c>
      <c r="B7385" s="210" t="s">
        <v>7005</v>
      </c>
      <c r="C7385" s="210" t="s">
        <v>17</v>
      </c>
      <c r="D7385" s="211" t="s">
        <v>1693</v>
      </c>
    </row>
    <row r="7386" spans="1:4" ht="13.5" x14ac:dyDescent="0.25">
      <c r="A7386" s="212">
        <v>88251</v>
      </c>
      <c r="B7386" s="210" t="s">
        <v>7006</v>
      </c>
      <c r="C7386" s="210" t="s">
        <v>17</v>
      </c>
      <c r="D7386" s="211" t="s">
        <v>29840</v>
      </c>
    </row>
    <row r="7387" spans="1:4" ht="13.5" x14ac:dyDescent="0.25">
      <c r="A7387" s="212">
        <v>88252</v>
      </c>
      <c r="B7387" s="210" t="s">
        <v>7007</v>
      </c>
      <c r="C7387" s="210" t="s">
        <v>17</v>
      </c>
      <c r="D7387" s="211" t="s">
        <v>29751</v>
      </c>
    </row>
    <row r="7388" spans="1:4" ht="13.5" x14ac:dyDescent="0.25">
      <c r="A7388" s="212">
        <v>88253</v>
      </c>
      <c r="B7388" s="210" t="s">
        <v>7009</v>
      </c>
      <c r="C7388" s="210" t="s">
        <v>17</v>
      </c>
      <c r="D7388" s="211" t="s">
        <v>7210</v>
      </c>
    </row>
    <row r="7389" spans="1:4" ht="13.5" x14ac:dyDescent="0.25">
      <c r="A7389" s="212">
        <v>88255</v>
      </c>
      <c r="B7389" s="210" t="s">
        <v>7010</v>
      </c>
      <c r="C7389" s="210" t="s">
        <v>17</v>
      </c>
      <c r="D7389" s="211" t="s">
        <v>29868</v>
      </c>
    </row>
    <row r="7390" spans="1:4" ht="13.5" x14ac:dyDescent="0.25">
      <c r="A7390" s="212">
        <v>88256</v>
      </c>
      <c r="B7390" s="210" t="s">
        <v>7011</v>
      </c>
      <c r="C7390" s="210" t="s">
        <v>17</v>
      </c>
      <c r="D7390" s="211" t="s">
        <v>10408</v>
      </c>
    </row>
    <row r="7391" spans="1:4" ht="13.5" x14ac:dyDescent="0.25">
      <c r="A7391" s="212">
        <v>88257</v>
      </c>
      <c r="B7391" s="210" t="s">
        <v>7012</v>
      </c>
      <c r="C7391" s="210" t="s">
        <v>17</v>
      </c>
      <c r="D7391" s="211" t="s">
        <v>12205</v>
      </c>
    </row>
    <row r="7392" spans="1:4" ht="13.5" x14ac:dyDescent="0.25">
      <c r="A7392" s="212">
        <v>88260</v>
      </c>
      <c r="B7392" s="210" t="s">
        <v>41</v>
      </c>
      <c r="C7392" s="210" t="s">
        <v>17</v>
      </c>
      <c r="D7392" s="211" t="s">
        <v>37853</v>
      </c>
    </row>
    <row r="7393" spans="1:4" ht="13.5" x14ac:dyDescent="0.25">
      <c r="A7393" s="212">
        <v>88261</v>
      </c>
      <c r="B7393" s="210" t="s">
        <v>7014</v>
      </c>
      <c r="C7393" s="210" t="s">
        <v>17</v>
      </c>
      <c r="D7393" s="211" t="s">
        <v>40356</v>
      </c>
    </row>
    <row r="7394" spans="1:4" ht="13.5" x14ac:dyDescent="0.25">
      <c r="A7394" s="212">
        <v>88262</v>
      </c>
      <c r="B7394" s="210" t="s">
        <v>7015</v>
      </c>
      <c r="C7394" s="210" t="s">
        <v>17</v>
      </c>
      <c r="D7394" s="211" t="s">
        <v>40357</v>
      </c>
    </row>
    <row r="7395" spans="1:4" ht="13.5" x14ac:dyDescent="0.25">
      <c r="A7395" s="212">
        <v>88263</v>
      </c>
      <c r="B7395" s="210" t="s">
        <v>7016</v>
      </c>
      <c r="C7395" s="210" t="s">
        <v>17</v>
      </c>
      <c r="D7395" s="211" t="s">
        <v>32544</v>
      </c>
    </row>
    <row r="7396" spans="1:4" ht="13.5" x14ac:dyDescent="0.25">
      <c r="A7396" s="212">
        <v>88264</v>
      </c>
      <c r="B7396" s="210" t="s">
        <v>7017</v>
      </c>
      <c r="C7396" s="210" t="s">
        <v>17</v>
      </c>
      <c r="D7396" s="211" t="s">
        <v>30928</v>
      </c>
    </row>
    <row r="7397" spans="1:4" ht="13.5" x14ac:dyDescent="0.25">
      <c r="A7397" s="212">
        <v>88266</v>
      </c>
      <c r="B7397" s="210" t="s">
        <v>7018</v>
      </c>
      <c r="C7397" s="210" t="s">
        <v>17</v>
      </c>
      <c r="D7397" s="211" t="s">
        <v>36788</v>
      </c>
    </row>
    <row r="7398" spans="1:4" ht="13.5" x14ac:dyDescent="0.25">
      <c r="A7398" s="212">
        <v>88267</v>
      </c>
      <c r="B7398" s="210" t="s">
        <v>7019</v>
      </c>
      <c r="C7398" s="210" t="s">
        <v>17</v>
      </c>
      <c r="D7398" s="211" t="s">
        <v>40358</v>
      </c>
    </row>
    <row r="7399" spans="1:4" ht="13.5" x14ac:dyDescent="0.25">
      <c r="A7399" s="212">
        <v>88269</v>
      </c>
      <c r="B7399" s="210" t="s">
        <v>7020</v>
      </c>
      <c r="C7399" s="210" t="s">
        <v>17</v>
      </c>
      <c r="D7399" s="211" t="s">
        <v>30928</v>
      </c>
    </row>
    <row r="7400" spans="1:4" ht="13.5" x14ac:dyDescent="0.25">
      <c r="A7400" s="212">
        <v>88270</v>
      </c>
      <c r="B7400" s="210" t="s">
        <v>7021</v>
      </c>
      <c r="C7400" s="210" t="s">
        <v>17</v>
      </c>
      <c r="D7400" s="211" t="s">
        <v>40359</v>
      </c>
    </row>
    <row r="7401" spans="1:4" ht="13.5" x14ac:dyDescent="0.25">
      <c r="A7401" s="212">
        <v>88272</v>
      </c>
      <c r="B7401" s="210" t="s">
        <v>7022</v>
      </c>
      <c r="C7401" s="210" t="s">
        <v>17</v>
      </c>
      <c r="D7401" s="211" t="s">
        <v>40360</v>
      </c>
    </row>
    <row r="7402" spans="1:4" ht="13.5" x14ac:dyDescent="0.25">
      <c r="A7402" s="212">
        <v>88273</v>
      </c>
      <c r="B7402" s="210" t="s">
        <v>7023</v>
      </c>
      <c r="C7402" s="210" t="s">
        <v>17</v>
      </c>
      <c r="D7402" s="211" t="s">
        <v>40361</v>
      </c>
    </row>
    <row r="7403" spans="1:4" ht="13.5" x14ac:dyDescent="0.25">
      <c r="A7403" s="212">
        <v>88274</v>
      </c>
      <c r="B7403" s="210" t="s">
        <v>7024</v>
      </c>
      <c r="C7403" s="210" t="s">
        <v>17</v>
      </c>
      <c r="D7403" s="211" t="s">
        <v>8816</v>
      </c>
    </row>
    <row r="7404" spans="1:4" ht="13.5" x14ac:dyDescent="0.25">
      <c r="A7404" s="212">
        <v>88275</v>
      </c>
      <c r="B7404" s="210" t="s">
        <v>7025</v>
      </c>
      <c r="C7404" s="210" t="s">
        <v>17</v>
      </c>
      <c r="D7404" s="211" t="s">
        <v>40362</v>
      </c>
    </row>
    <row r="7405" spans="1:4" ht="13.5" x14ac:dyDescent="0.25">
      <c r="A7405" s="212">
        <v>88277</v>
      </c>
      <c r="B7405" s="210" t="s">
        <v>7026</v>
      </c>
      <c r="C7405" s="210" t="s">
        <v>17</v>
      </c>
      <c r="D7405" s="211" t="s">
        <v>1685</v>
      </c>
    </row>
    <row r="7406" spans="1:4" ht="13.5" x14ac:dyDescent="0.25">
      <c r="A7406" s="212">
        <v>88278</v>
      </c>
      <c r="B7406" s="210" t="s">
        <v>7027</v>
      </c>
      <c r="C7406" s="210" t="s">
        <v>17</v>
      </c>
      <c r="D7406" s="211" t="s">
        <v>5648</v>
      </c>
    </row>
    <row r="7407" spans="1:4" ht="13.5" x14ac:dyDescent="0.25">
      <c r="A7407" s="212">
        <v>88279</v>
      </c>
      <c r="B7407" s="210" t="s">
        <v>7028</v>
      </c>
      <c r="C7407" s="210" t="s">
        <v>17</v>
      </c>
      <c r="D7407" s="211" t="s">
        <v>40363</v>
      </c>
    </row>
    <row r="7408" spans="1:4" ht="13.5" x14ac:dyDescent="0.25">
      <c r="A7408" s="212">
        <v>88281</v>
      </c>
      <c r="B7408" s="210" t="s">
        <v>7029</v>
      </c>
      <c r="C7408" s="210" t="s">
        <v>17</v>
      </c>
      <c r="D7408" s="211" t="s">
        <v>10665</v>
      </c>
    </row>
    <row r="7409" spans="1:4" ht="13.5" x14ac:dyDescent="0.25">
      <c r="A7409" s="212">
        <v>88282</v>
      </c>
      <c r="B7409" s="210" t="s">
        <v>7030</v>
      </c>
      <c r="C7409" s="210" t="s">
        <v>17</v>
      </c>
      <c r="D7409" s="211" t="s">
        <v>38421</v>
      </c>
    </row>
    <row r="7410" spans="1:4" ht="13.5" x14ac:dyDescent="0.25">
      <c r="A7410" s="212">
        <v>88283</v>
      </c>
      <c r="B7410" s="210" t="s">
        <v>7031</v>
      </c>
      <c r="C7410" s="210" t="s">
        <v>17</v>
      </c>
      <c r="D7410" s="211" t="s">
        <v>31010</v>
      </c>
    </row>
    <row r="7411" spans="1:4" ht="13.5" x14ac:dyDescent="0.25">
      <c r="A7411" s="212">
        <v>88284</v>
      </c>
      <c r="B7411" s="210" t="s">
        <v>7032</v>
      </c>
      <c r="C7411" s="210" t="s">
        <v>17</v>
      </c>
      <c r="D7411" s="211" t="s">
        <v>29887</v>
      </c>
    </row>
    <row r="7412" spans="1:4" ht="13.5" x14ac:dyDescent="0.25">
      <c r="A7412" s="212">
        <v>88286</v>
      </c>
      <c r="B7412" s="210" t="s">
        <v>7033</v>
      </c>
      <c r="C7412" s="210" t="s">
        <v>17</v>
      </c>
      <c r="D7412" s="211" t="s">
        <v>760</v>
      </c>
    </row>
    <row r="7413" spans="1:4" ht="13.5" x14ac:dyDescent="0.25">
      <c r="A7413" s="212">
        <v>88288</v>
      </c>
      <c r="B7413" s="210" t="s">
        <v>7034</v>
      </c>
      <c r="C7413" s="210" t="s">
        <v>17</v>
      </c>
      <c r="D7413" s="211" t="s">
        <v>39300</v>
      </c>
    </row>
    <row r="7414" spans="1:4" ht="13.5" x14ac:dyDescent="0.25">
      <c r="A7414" s="212">
        <v>88291</v>
      </c>
      <c r="B7414" s="210" t="s">
        <v>7035</v>
      </c>
      <c r="C7414" s="210" t="s">
        <v>17</v>
      </c>
      <c r="D7414" s="211" t="s">
        <v>40364</v>
      </c>
    </row>
    <row r="7415" spans="1:4" ht="13.5" x14ac:dyDescent="0.25">
      <c r="A7415" s="212">
        <v>88292</v>
      </c>
      <c r="B7415" s="210" t="s">
        <v>7036</v>
      </c>
      <c r="C7415" s="210" t="s">
        <v>17</v>
      </c>
      <c r="D7415" s="211" t="s">
        <v>30160</v>
      </c>
    </row>
    <row r="7416" spans="1:4" ht="13.5" x14ac:dyDescent="0.25">
      <c r="A7416" s="212">
        <v>88293</v>
      </c>
      <c r="B7416" s="210" t="s">
        <v>7038</v>
      </c>
      <c r="C7416" s="210" t="s">
        <v>17</v>
      </c>
      <c r="D7416" s="211" t="s">
        <v>40364</v>
      </c>
    </row>
    <row r="7417" spans="1:4" ht="13.5" x14ac:dyDescent="0.25">
      <c r="A7417" s="212">
        <v>88294</v>
      </c>
      <c r="B7417" s="210" t="s">
        <v>7039</v>
      </c>
      <c r="C7417" s="210" t="s">
        <v>17</v>
      </c>
      <c r="D7417" s="211" t="s">
        <v>29847</v>
      </c>
    </row>
    <row r="7418" spans="1:4" ht="13.5" x14ac:dyDescent="0.25">
      <c r="A7418" s="212">
        <v>88295</v>
      </c>
      <c r="B7418" s="210" t="s">
        <v>7040</v>
      </c>
      <c r="C7418" s="210" t="s">
        <v>17</v>
      </c>
      <c r="D7418" s="211" t="s">
        <v>40365</v>
      </c>
    </row>
    <row r="7419" spans="1:4" ht="13.5" x14ac:dyDescent="0.25">
      <c r="A7419" s="212">
        <v>88296</v>
      </c>
      <c r="B7419" s="210" t="s">
        <v>7041</v>
      </c>
      <c r="C7419" s="210" t="s">
        <v>17</v>
      </c>
      <c r="D7419" s="211" t="s">
        <v>4820</v>
      </c>
    </row>
    <row r="7420" spans="1:4" ht="13.5" x14ac:dyDescent="0.25">
      <c r="A7420" s="212">
        <v>88297</v>
      </c>
      <c r="B7420" s="210" t="s">
        <v>7042</v>
      </c>
      <c r="C7420" s="210" t="s">
        <v>17</v>
      </c>
      <c r="D7420" s="211" t="s">
        <v>40366</v>
      </c>
    </row>
    <row r="7421" spans="1:4" ht="13.5" x14ac:dyDescent="0.25">
      <c r="A7421" s="212">
        <v>88298</v>
      </c>
      <c r="B7421" s="210" t="s">
        <v>7043</v>
      </c>
      <c r="C7421" s="210" t="s">
        <v>17</v>
      </c>
      <c r="D7421" s="211" t="s">
        <v>1511</v>
      </c>
    </row>
    <row r="7422" spans="1:4" ht="13.5" x14ac:dyDescent="0.25">
      <c r="A7422" s="212">
        <v>88299</v>
      </c>
      <c r="B7422" s="210" t="s">
        <v>7044</v>
      </c>
      <c r="C7422" s="210" t="s">
        <v>17</v>
      </c>
      <c r="D7422" s="211" t="s">
        <v>4994</v>
      </c>
    </row>
    <row r="7423" spans="1:4" ht="13.5" x14ac:dyDescent="0.25">
      <c r="A7423" s="212">
        <v>88300</v>
      </c>
      <c r="B7423" s="210" t="s">
        <v>7045</v>
      </c>
      <c r="C7423" s="210" t="s">
        <v>17</v>
      </c>
      <c r="D7423" s="211" t="s">
        <v>4994</v>
      </c>
    </row>
    <row r="7424" spans="1:4" ht="13.5" x14ac:dyDescent="0.25">
      <c r="A7424" s="212">
        <v>88301</v>
      </c>
      <c r="B7424" s="210" t="s">
        <v>7046</v>
      </c>
      <c r="C7424" s="210" t="s">
        <v>17</v>
      </c>
      <c r="D7424" s="211" t="s">
        <v>40364</v>
      </c>
    </row>
    <row r="7425" spans="1:4" ht="13.5" x14ac:dyDescent="0.25">
      <c r="A7425" s="212">
        <v>88302</v>
      </c>
      <c r="B7425" s="210" t="s">
        <v>7047</v>
      </c>
      <c r="C7425" s="210" t="s">
        <v>17</v>
      </c>
      <c r="D7425" s="211" t="s">
        <v>40364</v>
      </c>
    </row>
    <row r="7426" spans="1:4" ht="13.5" x14ac:dyDescent="0.25">
      <c r="A7426" s="212">
        <v>88303</v>
      </c>
      <c r="B7426" s="210" t="s">
        <v>7048</v>
      </c>
      <c r="C7426" s="210" t="s">
        <v>17</v>
      </c>
      <c r="D7426" s="211" t="s">
        <v>32572</v>
      </c>
    </row>
    <row r="7427" spans="1:4" ht="13.5" x14ac:dyDescent="0.25">
      <c r="A7427" s="212">
        <v>88304</v>
      </c>
      <c r="B7427" s="210" t="s">
        <v>7049</v>
      </c>
      <c r="C7427" s="210" t="s">
        <v>17</v>
      </c>
      <c r="D7427" s="211" t="s">
        <v>4994</v>
      </c>
    </row>
    <row r="7428" spans="1:4" ht="13.5" x14ac:dyDescent="0.25">
      <c r="A7428" s="212">
        <v>88306</v>
      </c>
      <c r="B7428" s="210" t="s">
        <v>7050</v>
      </c>
      <c r="C7428" s="210" t="s">
        <v>17</v>
      </c>
      <c r="D7428" s="211" t="s">
        <v>30557</v>
      </c>
    </row>
    <row r="7429" spans="1:4" ht="13.5" x14ac:dyDescent="0.25">
      <c r="A7429" s="212">
        <v>88307</v>
      </c>
      <c r="B7429" s="210" t="s">
        <v>7051</v>
      </c>
      <c r="C7429" s="210" t="s">
        <v>17</v>
      </c>
      <c r="D7429" s="211" t="s">
        <v>40367</v>
      </c>
    </row>
    <row r="7430" spans="1:4" ht="13.5" x14ac:dyDescent="0.25">
      <c r="A7430" s="212">
        <v>88308</v>
      </c>
      <c r="B7430" s="210" t="s">
        <v>7052</v>
      </c>
      <c r="C7430" s="210" t="s">
        <v>17</v>
      </c>
      <c r="D7430" s="211" t="s">
        <v>4430</v>
      </c>
    </row>
    <row r="7431" spans="1:4" ht="13.5" x14ac:dyDescent="0.25">
      <c r="A7431" s="212">
        <v>88309</v>
      </c>
      <c r="B7431" s="210" t="s">
        <v>48</v>
      </c>
      <c r="C7431" s="210" t="s">
        <v>17</v>
      </c>
      <c r="D7431" s="211" t="s">
        <v>40359</v>
      </c>
    </row>
    <row r="7432" spans="1:4" ht="13.5" x14ac:dyDescent="0.25">
      <c r="A7432" s="212">
        <v>88310</v>
      </c>
      <c r="B7432" s="210" t="s">
        <v>7053</v>
      </c>
      <c r="C7432" s="210" t="s">
        <v>17</v>
      </c>
      <c r="D7432" s="211" t="s">
        <v>363</v>
      </c>
    </row>
    <row r="7433" spans="1:4" ht="13.5" x14ac:dyDescent="0.25">
      <c r="A7433" s="212">
        <v>88311</v>
      </c>
      <c r="B7433" s="210" t="s">
        <v>7054</v>
      </c>
      <c r="C7433" s="210" t="s">
        <v>17</v>
      </c>
      <c r="D7433" s="211" t="s">
        <v>32573</v>
      </c>
    </row>
    <row r="7434" spans="1:4" ht="13.5" x14ac:dyDescent="0.25">
      <c r="A7434" s="212">
        <v>88312</v>
      </c>
      <c r="B7434" s="210" t="s">
        <v>7055</v>
      </c>
      <c r="C7434" s="210" t="s">
        <v>17</v>
      </c>
      <c r="D7434" s="211" t="s">
        <v>363</v>
      </c>
    </row>
    <row r="7435" spans="1:4" ht="13.5" x14ac:dyDescent="0.25">
      <c r="A7435" s="212">
        <v>88313</v>
      </c>
      <c r="B7435" s="210" t="s">
        <v>7056</v>
      </c>
      <c r="C7435" s="210" t="s">
        <v>17</v>
      </c>
      <c r="D7435" s="211" t="s">
        <v>5588</v>
      </c>
    </row>
    <row r="7436" spans="1:4" ht="13.5" x14ac:dyDescent="0.25">
      <c r="A7436" s="212">
        <v>88314</v>
      </c>
      <c r="B7436" s="210" t="s">
        <v>7057</v>
      </c>
      <c r="C7436" s="210" t="s">
        <v>17</v>
      </c>
      <c r="D7436" s="211" t="s">
        <v>29993</v>
      </c>
    </row>
    <row r="7437" spans="1:4" ht="13.5" x14ac:dyDescent="0.25">
      <c r="A7437" s="212">
        <v>88315</v>
      </c>
      <c r="B7437" s="210" t="s">
        <v>7058</v>
      </c>
      <c r="C7437" s="210" t="s">
        <v>17</v>
      </c>
      <c r="D7437" s="211" t="s">
        <v>29725</v>
      </c>
    </row>
    <row r="7438" spans="1:4" ht="13.5" x14ac:dyDescent="0.25">
      <c r="A7438" s="212">
        <v>88316</v>
      </c>
      <c r="B7438" s="210" t="s">
        <v>22</v>
      </c>
      <c r="C7438" s="210" t="s">
        <v>17</v>
      </c>
      <c r="D7438" s="211" t="s">
        <v>12162</v>
      </c>
    </row>
    <row r="7439" spans="1:4" ht="13.5" x14ac:dyDescent="0.25">
      <c r="A7439" s="212">
        <v>88317</v>
      </c>
      <c r="B7439" s="210" t="s">
        <v>7059</v>
      </c>
      <c r="C7439" s="210" t="s">
        <v>17</v>
      </c>
      <c r="D7439" s="211" t="s">
        <v>40368</v>
      </c>
    </row>
    <row r="7440" spans="1:4" ht="13.5" x14ac:dyDescent="0.25">
      <c r="A7440" s="212">
        <v>88318</v>
      </c>
      <c r="B7440" s="210" t="s">
        <v>7060</v>
      </c>
      <c r="C7440" s="210" t="s">
        <v>17</v>
      </c>
      <c r="D7440" s="211" t="s">
        <v>40369</v>
      </c>
    </row>
    <row r="7441" spans="1:4" ht="13.5" x14ac:dyDescent="0.25">
      <c r="A7441" s="212">
        <v>88321</v>
      </c>
      <c r="B7441" s="210" t="s">
        <v>7061</v>
      </c>
      <c r="C7441" s="210" t="s">
        <v>17</v>
      </c>
      <c r="D7441" s="211" t="s">
        <v>40370</v>
      </c>
    </row>
    <row r="7442" spans="1:4" ht="13.5" x14ac:dyDescent="0.25">
      <c r="A7442" s="212">
        <v>88322</v>
      </c>
      <c r="B7442" s="210" t="s">
        <v>7062</v>
      </c>
      <c r="C7442" s="210" t="s">
        <v>17</v>
      </c>
      <c r="D7442" s="211" t="s">
        <v>36097</v>
      </c>
    </row>
    <row r="7443" spans="1:4" ht="13.5" x14ac:dyDescent="0.25">
      <c r="A7443" s="212">
        <v>88323</v>
      </c>
      <c r="B7443" s="210" t="s">
        <v>7063</v>
      </c>
      <c r="C7443" s="210" t="s">
        <v>17</v>
      </c>
      <c r="D7443" s="211" t="s">
        <v>40371</v>
      </c>
    </row>
    <row r="7444" spans="1:4" ht="13.5" x14ac:dyDescent="0.25">
      <c r="A7444" s="212">
        <v>88324</v>
      </c>
      <c r="B7444" s="210" t="s">
        <v>7064</v>
      </c>
      <c r="C7444" s="210" t="s">
        <v>17</v>
      </c>
      <c r="D7444" s="211" t="s">
        <v>40366</v>
      </c>
    </row>
    <row r="7445" spans="1:4" ht="13.5" x14ac:dyDescent="0.25">
      <c r="A7445" s="212">
        <v>88325</v>
      </c>
      <c r="B7445" s="210" t="s">
        <v>7065</v>
      </c>
      <c r="C7445" s="210" t="s">
        <v>17</v>
      </c>
      <c r="D7445" s="211" t="s">
        <v>7204</v>
      </c>
    </row>
    <row r="7446" spans="1:4" ht="13.5" x14ac:dyDescent="0.25">
      <c r="A7446" s="212">
        <v>88377</v>
      </c>
      <c r="B7446" s="210" t="s">
        <v>7067</v>
      </c>
      <c r="C7446" s="210" t="s">
        <v>17</v>
      </c>
      <c r="D7446" s="211" t="s">
        <v>1559</v>
      </c>
    </row>
    <row r="7447" spans="1:4" ht="13.5" x14ac:dyDescent="0.25">
      <c r="A7447" s="212">
        <v>88441</v>
      </c>
      <c r="B7447" s="210" t="s">
        <v>7068</v>
      </c>
      <c r="C7447" s="210" t="s">
        <v>17</v>
      </c>
      <c r="D7447" s="211" t="s">
        <v>40372</v>
      </c>
    </row>
    <row r="7448" spans="1:4" ht="13.5" x14ac:dyDescent="0.25">
      <c r="A7448" s="212">
        <v>90766</v>
      </c>
      <c r="B7448" s="210" t="s">
        <v>7070</v>
      </c>
      <c r="C7448" s="210" t="s">
        <v>17</v>
      </c>
      <c r="D7448" s="211" t="s">
        <v>4549</v>
      </c>
    </row>
    <row r="7449" spans="1:4" ht="13.5" x14ac:dyDescent="0.25">
      <c r="A7449" s="212">
        <v>90767</v>
      </c>
      <c r="B7449" s="210" t="s">
        <v>7071</v>
      </c>
      <c r="C7449" s="210" t="s">
        <v>17</v>
      </c>
      <c r="D7449" s="211" t="s">
        <v>32076</v>
      </c>
    </row>
    <row r="7450" spans="1:4" ht="13.5" x14ac:dyDescent="0.25">
      <c r="A7450" s="212">
        <v>90768</v>
      </c>
      <c r="B7450" s="210" t="s">
        <v>7072</v>
      </c>
      <c r="C7450" s="210" t="s">
        <v>17</v>
      </c>
      <c r="D7450" s="211" t="s">
        <v>40373</v>
      </c>
    </row>
    <row r="7451" spans="1:4" ht="13.5" x14ac:dyDescent="0.25">
      <c r="A7451" s="212">
        <v>90769</v>
      </c>
      <c r="B7451" s="210" t="s">
        <v>7073</v>
      </c>
      <c r="C7451" s="210" t="s">
        <v>17</v>
      </c>
      <c r="D7451" s="211" t="s">
        <v>40374</v>
      </c>
    </row>
    <row r="7452" spans="1:4" ht="13.5" x14ac:dyDescent="0.25">
      <c r="A7452" s="212">
        <v>90770</v>
      </c>
      <c r="B7452" s="210" t="s">
        <v>7074</v>
      </c>
      <c r="C7452" s="210" t="s">
        <v>17</v>
      </c>
      <c r="D7452" s="211" t="s">
        <v>40375</v>
      </c>
    </row>
    <row r="7453" spans="1:4" ht="13.5" x14ac:dyDescent="0.25">
      <c r="A7453" s="212">
        <v>90772</v>
      </c>
      <c r="B7453" s="210" t="s">
        <v>7076</v>
      </c>
      <c r="C7453" s="210" t="s">
        <v>17</v>
      </c>
      <c r="D7453" s="211" t="s">
        <v>40255</v>
      </c>
    </row>
    <row r="7454" spans="1:4" ht="13.5" x14ac:dyDescent="0.25">
      <c r="A7454" s="212">
        <v>90775</v>
      </c>
      <c r="B7454" s="210" t="s">
        <v>7077</v>
      </c>
      <c r="C7454" s="210" t="s">
        <v>17</v>
      </c>
      <c r="D7454" s="211" t="s">
        <v>36123</v>
      </c>
    </row>
    <row r="7455" spans="1:4" ht="13.5" x14ac:dyDescent="0.25">
      <c r="A7455" s="212">
        <v>90776</v>
      </c>
      <c r="B7455" s="210" t="s">
        <v>7078</v>
      </c>
      <c r="C7455" s="210" t="s">
        <v>17</v>
      </c>
      <c r="D7455" s="211" t="s">
        <v>40376</v>
      </c>
    </row>
    <row r="7456" spans="1:4" ht="13.5" x14ac:dyDescent="0.25">
      <c r="A7456" s="212">
        <v>90777</v>
      </c>
      <c r="B7456" s="210" t="s">
        <v>7079</v>
      </c>
      <c r="C7456" s="210" t="s">
        <v>17</v>
      </c>
      <c r="D7456" s="211" t="s">
        <v>40377</v>
      </c>
    </row>
    <row r="7457" spans="1:4" ht="13.5" x14ac:dyDescent="0.25">
      <c r="A7457" s="212">
        <v>90778</v>
      </c>
      <c r="B7457" s="210" t="s">
        <v>7080</v>
      </c>
      <c r="C7457" s="210" t="s">
        <v>17</v>
      </c>
      <c r="D7457" s="211" t="s">
        <v>40378</v>
      </c>
    </row>
    <row r="7458" spans="1:4" ht="13.5" x14ac:dyDescent="0.25">
      <c r="A7458" s="212">
        <v>90779</v>
      </c>
      <c r="B7458" s="210" t="s">
        <v>7081</v>
      </c>
      <c r="C7458" s="210" t="s">
        <v>17</v>
      </c>
      <c r="D7458" s="211" t="s">
        <v>40379</v>
      </c>
    </row>
    <row r="7459" spans="1:4" ht="13.5" x14ac:dyDescent="0.25">
      <c r="A7459" s="212">
        <v>90780</v>
      </c>
      <c r="B7459" s="210" t="s">
        <v>7082</v>
      </c>
      <c r="C7459" s="210" t="s">
        <v>17</v>
      </c>
      <c r="D7459" s="211" t="s">
        <v>30340</v>
      </c>
    </row>
    <row r="7460" spans="1:4" ht="13.5" x14ac:dyDescent="0.25">
      <c r="A7460" s="212">
        <v>90781</v>
      </c>
      <c r="B7460" s="210" t="s">
        <v>7083</v>
      </c>
      <c r="C7460" s="210" t="s">
        <v>17</v>
      </c>
      <c r="D7460" s="211" t="s">
        <v>32574</v>
      </c>
    </row>
    <row r="7461" spans="1:4" ht="13.5" x14ac:dyDescent="0.25">
      <c r="A7461" s="212">
        <v>93558</v>
      </c>
      <c r="B7461" s="210" t="s">
        <v>7084</v>
      </c>
      <c r="C7461" s="210" t="s">
        <v>7085</v>
      </c>
      <c r="D7461" s="211" t="s">
        <v>40380</v>
      </c>
    </row>
    <row r="7462" spans="1:4" ht="13.5" x14ac:dyDescent="0.25">
      <c r="A7462" s="212">
        <v>93561</v>
      </c>
      <c r="B7462" s="210" t="s">
        <v>7077</v>
      </c>
      <c r="C7462" s="210" t="s">
        <v>7085</v>
      </c>
      <c r="D7462" s="211" t="s">
        <v>40381</v>
      </c>
    </row>
    <row r="7463" spans="1:4" ht="13.5" x14ac:dyDescent="0.25">
      <c r="A7463" s="212">
        <v>93563</v>
      </c>
      <c r="B7463" s="210" t="s">
        <v>7070</v>
      </c>
      <c r="C7463" s="210" t="s">
        <v>7085</v>
      </c>
      <c r="D7463" s="211" t="s">
        <v>40382</v>
      </c>
    </row>
    <row r="7464" spans="1:4" ht="13.5" x14ac:dyDescent="0.25">
      <c r="A7464" s="212">
        <v>93564</v>
      </c>
      <c r="B7464" s="210" t="s">
        <v>7071</v>
      </c>
      <c r="C7464" s="210" t="s">
        <v>7085</v>
      </c>
      <c r="D7464" s="211" t="s">
        <v>40383</v>
      </c>
    </row>
    <row r="7465" spans="1:4" ht="13.5" x14ac:dyDescent="0.25">
      <c r="A7465" s="212">
        <v>93565</v>
      </c>
      <c r="B7465" s="210" t="s">
        <v>7079</v>
      </c>
      <c r="C7465" s="210" t="s">
        <v>7085</v>
      </c>
      <c r="D7465" s="211" t="s">
        <v>40384</v>
      </c>
    </row>
    <row r="7466" spans="1:4" ht="13.5" x14ac:dyDescent="0.25">
      <c r="A7466" s="212">
        <v>93566</v>
      </c>
      <c r="B7466" s="210" t="s">
        <v>7076</v>
      </c>
      <c r="C7466" s="210" t="s">
        <v>7085</v>
      </c>
      <c r="D7466" s="211" t="s">
        <v>40385</v>
      </c>
    </row>
    <row r="7467" spans="1:4" ht="13.5" x14ac:dyDescent="0.25">
      <c r="A7467" s="212">
        <v>93567</v>
      </c>
      <c r="B7467" s="210" t="s">
        <v>7080</v>
      </c>
      <c r="C7467" s="210" t="s">
        <v>7085</v>
      </c>
      <c r="D7467" s="211" t="s">
        <v>40386</v>
      </c>
    </row>
    <row r="7468" spans="1:4" ht="13.5" x14ac:dyDescent="0.25">
      <c r="A7468" s="212">
        <v>93568</v>
      </c>
      <c r="B7468" s="210" t="s">
        <v>7081</v>
      </c>
      <c r="C7468" s="210" t="s">
        <v>7085</v>
      </c>
      <c r="D7468" s="211" t="s">
        <v>40387</v>
      </c>
    </row>
    <row r="7469" spans="1:4" ht="13.5" x14ac:dyDescent="0.25">
      <c r="A7469" s="212">
        <v>93569</v>
      </c>
      <c r="B7469" s="210" t="s">
        <v>7086</v>
      </c>
      <c r="C7469" s="210" t="s">
        <v>7085</v>
      </c>
      <c r="D7469" s="211" t="s">
        <v>40388</v>
      </c>
    </row>
    <row r="7470" spans="1:4" ht="13.5" x14ac:dyDescent="0.25">
      <c r="A7470" s="212">
        <v>93570</v>
      </c>
      <c r="B7470" s="210" t="s">
        <v>7087</v>
      </c>
      <c r="C7470" s="210" t="s">
        <v>7085</v>
      </c>
      <c r="D7470" s="211" t="s">
        <v>40389</v>
      </c>
    </row>
    <row r="7471" spans="1:4" ht="13.5" x14ac:dyDescent="0.25">
      <c r="A7471" s="212">
        <v>93571</v>
      </c>
      <c r="B7471" s="210" t="s">
        <v>7088</v>
      </c>
      <c r="C7471" s="210" t="s">
        <v>7085</v>
      </c>
      <c r="D7471" s="211" t="s">
        <v>40390</v>
      </c>
    </row>
    <row r="7472" spans="1:4" ht="13.5" x14ac:dyDescent="0.25">
      <c r="A7472" s="212">
        <v>93572</v>
      </c>
      <c r="B7472" s="210" t="s">
        <v>7089</v>
      </c>
      <c r="C7472" s="210" t="s">
        <v>7085</v>
      </c>
      <c r="D7472" s="211" t="s">
        <v>40391</v>
      </c>
    </row>
    <row r="7473" spans="1:4" ht="13.5" x14ac:dyDescent="0.25">
      <c r="A7473" s="212">
        <v>94295</v>
      </c>
      <c r="B7473" s="210" t="s">
        <v>7082</v>
      </c>
      <c r="C7473" s="210" t="s">
        <v>7085</v>
      </c>
      <c r="D7473" s="211" t="s">
        <v>40392</v>
      </c>
    </row>
    <row r="7474" spans="1:4" ht="13.5" x14ac:dyDescent="0.25">
      <c r="A7474" s="212">
        <v>94296</v>
      </c>
      <c r="B7474" s="210" t="s">
        <v>7083</v>
      </c>
      <c r="C7474" s="210" t="s">
        <v>7085</v>
      </c>
      <c r="D7474" s="211" t="s">
        <v>40393</v>
      </c>
    </row>
    <row r="7475" spans="1:4" ht="13.5" x14ac:dyDescent="0.25">
      <c r="A7475" s="212">
        <v>95308</v>
      </c>
      <c r="B7475" s="210" t="s">
        <v>7090</v>
      </c>
      <c r="C7475" s="210" t="s">
        <v>17</v>
      </c>
      <c r="D7475" s="211" t="s">
        <v>626</v>
      </c>
    </row>
    <row r="7476" spans="1:4" ht="13.5" x14ac:dyDescent="0.25">
      <c r="A7476" s="212">
        <v>95309</v>
      </c>
      <c r="B7476" s="210" t="s">
        <v>7092</v>
      </c>
      <c r="C7476" s="210" t="s">
        <v>17</v>
      </c>
      <c r="D7476" s="211" t="s">
        <v>7102</v>
      </c>
    </row>
    <row r="7477" spans="1:4" ht="13.5" x14ac:dyDescent="0.25">
      <c r="A7477" s="212">
        <v>95310</v>
      </c>
      <c r="B7477" s="210" t="s">
        <v>7093</v>
      </c>
      <c r="C7477" s="210" t="s">
        <v>17</v>
      </c>
      <c r="D7477" s="211" t="s">
        <v>626</v>
      </c>
    </row>
    <row r="7478" spans="1:4" ht="13.5" x14ac:dyDescent="0.25">
      <c r="A7478" s="212">
        <v>95311</v>
      </c>
      <c r="B7478" s="210" t="s">
        <v>7094</v>
      </c>
      <c r="C7478" s="210" t="s">
        <v>17</v>
      </c>
      <c r="D7478" s="211" t="s">
        <v>786</v>
      </c>
    </row>
    <row r="7479" spans="1:4" ht="13.5" x14ac:dyDescent="0.25">
      <c r="A7479" s="212">
        <v>95312</v>
      </c>
      <c r="B7479" s="210" t="s">
        <v>7095</v>
      </c>
      <c r="C7479" s="210" t="s">
        <v>17</v>
      </c>
      <c r="D7479" s="211" t="s">
        <v>7102</v>
      </c>
    </row>
    <row r="7480" spans="1:4" ht="13.5" x14ac:dyDescent="0.25">
      <c r="A7480" s="212">
        <v>95313</v>
      </c>
      <c r="B7480" s="210" t="s">
        <v>7096</v>
      </c>
      <c r="C7480" s="210" t="s">
        <v>17</v>
      </c>
      <c r="D7480" s="211" t="s">
        <v>786</v>
      </c>
    </row>
    <row r="7481" spans="1:4" ht="13.5" x14ac:dyDescent="0.25">
      <c r="A7481" s="212">
        <v>95314</v>
      </c>
      <c r="B7481" s="210" t="s">
        <v>7097</v>
      </c>
      <c r="C7481" s="210" t="s">
        <v>17</v>
      </c>
      <c r="D7481" s="211" t="s">
        <v>647</v>
      </c>
    </row>
    <row r="7482" spans="1:4" ht="13.5" x14ac:dyDescent="0.25">
      <c r="A7482" s="212">
        <v>95315</v>
      </c>
      <c r="B7482" s="210" t="s">
        <v>7098</v>
      </c>
      <c r="C7482" s="210" t="s">
        <v>17</v>
      </c>
      <c r="D7482" s="211" t="s">
        <v>647</v>
      </c>
    </row>
    <row r="7483" spans="1:4" ht="13.5" x14ac:dyDescent="0.25">
      <c r="A7483" s="212">
        <v>95316</v>
      </c>
      <c r="B7483" s="210" t="s">
        <v>7099</v>
      </c>
      <c r="C7483" s="210" t="s">
        <v>17</v>
      </c>
      <c r="D7483" s="211" t="s">
        <v>36623</v>
      </c>
    </row>
    <row r="7484" spans="1:4" ht="13.5" x14ac:dyDescent="0.25">
      <c r="A7484" s="212">
        <v>95317</v>
      </c>
      <c r="B7484" s="210" t="s">
        <v>7100</v>
      </c>
      <c r="C7484" s="210" t="s">
        <v>17</v>
      </c>
      <c r="D7484" s="211" t="s">
        <v>570</v>
      </c>
    </row>
    <row r="7485" spans="1:4" ht="13.5" x14ac:dyDescent="0.25">
      <c r="A7485" s="212">
        <v>95318</v>
      </c>
      <c r="B7485" s="210" t="s">
        <v>7101</v>
      </c>
      <c r="C7485" s="210" t="s">
        <v>17</v>
      </c>
      <c r="D7485" s="211" t="s">
        <v>838</v>
      </c>
    </row>
    <row r="7486" spans="1:4" ht="13.5" x14ac:dyDescent="0.25">
      <c r="A7486" s="212">
        <v>95319</v>
      </c>
      <c r="B7486" s="210" t="s">
        <v>7103</v>
      </c>
      <c r="C7486" s="210" t="s">
        <v>17</v>
      </c>
      <c r="D7486" s="211" t="s">
        <v>626</v>
      </c>
    </row>
    <row r="7487" spans="1:4" ht="13.5" x14ac:dyDescent="0.25">
      <c r="A7487" s="212">
        <v>95320</v>
      </c>
      <c r="B7487" s="210" t="s">
        <v>7104</v>
      </c>
      <c r="C7487" s="210" t="s">
        <v>17</v>
      </c>
      <c r="D7487" s="211" t="s">
        <v>626</v>
      </c>
    </row>
    <row r="7488" spans="1:4" ht="13.5" x14ac:dyDescent="0.25">
      <c r="A7488" s="212">
        <v>95321</v>
      </c>
      <c r="B7488" s="210" t="s">
        <v>7105</v>
      </c>
      <c r="C7488" s="210" t="s">
        <v>17</v>
      </c>
      <c r="D7488" s="211" t="s">
        <v>7091</v>
      </c>
    </row>
    <row r="7489" spans="1:4" ht="13.5" x14ac:dyDescent="0.25">
      <c r="A7489" s="212">
        <v>95322</v>
      </c>
      <c r="B7489" s="210" t="s">
        <v>7106</v>
      </c>
      <c r="C7489" s="210" t="s">
        <v>17</v>
      </c>
      <c r="D7489" s="211" t="s">
        <v>7149</v>
      </c>
    </row>
    <row r="7490" spans="1:4" ht="13.5" x14ac:dyDescent="0.25">
      <c r="A7490" s="212">
        <v>95323</v>
      </c>
      <c r="B7490" s="210" t="s">
        <v>7107</v>
      </c>
      <c r="C7490" s="210" t="s">
        <v>17</v>
      </c>
      <c r="D7490" s="211" t="s">
        <v>456</v>
      </c>
    </row>
    <row r="7491" spans="1:4" ht="13.5" x14ac:dyDescent="0.25">
      <c r="A7491" s="212">
        <v>95324</v>
      </c>
      <c r="B7491" s="210" t="s">
        <v>7108</v>
      </c>
      <c r="C7491" s="210" t="s">
        <v>17</v>
      </c>
      <c r="D7491" s="211" t="s">
        <v>490</v>
      </c>
    </row>
    <row r="7492" spans="1:4" ht="13.5" x14ac:dyDescent="0.25">
      <c r="A7492" s="212">
        <v>95325</v>
      </c>
      <c r="B7492" s="210" t="s">
        <v>7109</v>
      </c>
      <c r="C7492" s="210" t="s">
        <v>17</v>
      </c>
      <c r="D7492" s="211" t="s">
        <v>1323</v>
      </c>
    </row>
    <row r="7493" spans="1:4" ht="13.5" x14ac:dyDescent="0.25">
      <c r="A7493" s="212">
        <v>95328</v>
      </c>
      <c r="B7493" s="210" t="s">
        <v>7110</v>
      </c>
      <c r="C7493" s="210" t="s">
        <v>17</v>
      </c>
      <c r="D7493" s="211" t="s">
        <v>1164</v>
      </c>
    </row>
    <row r="7494" spans="1:4" ht="13.5" x14ac:dyDescent="0.25">
      <c r="A7494" s="212">
        <v>95329</v>
      </c>
      <c r="B7494" s="210" t="s">
        <v>7111</v>
      </c>
      <c r="C7494" s="210" t="s">
        <v>17</v>
      </c>
      <c r="D7494" s="211" t="s">
        <v>588</v>
      </c>
    </row>
    <row r="7495" spans="1:4" ht="13.5" x14ac:dyDescent="0.25">
      <c r="A7495" s="212">
        <v>95330</v>
      </c>
      <c r="B7495" s="210" t="s">
        <v>7112</v>
      </c>
      <c r="C7495" s="210" t="s">
        <v>17</v>
      </c>
      <c r="D7495" s="211" t="s">
        <v>647</v>
      </c>
    </row>
    <row r="7496" spans="1:4" ht="13.5" x14ac:dyDescent="0.25">
      <c r="A7496" s="212">
        <v>95331</v>
      </c>
      <c r="B7496" s="210" t="s">
        <v>7113</v>
      </c>
      <c r="C7496" s="210" t="s">
        <v>17</v>
      </c>
      <c r="D7496" s="211" t="s">
        <v>570</v>
      </c>
    </row>
    <row r="7497" spans="1:4" ht="13.5" x14ac:dyDescent="0.25">
      <c r="A7497" s="212">
        <v>95332</v>
      </c>
      <c r="B7497" s="210" t="s">
        <v>7114</v>
      </c>
      <c r="C7497" s="210" t="s">
        <v>17</v>
      </c>
      <c r="D7497" s="211" t="s">
        <v>556</v>
      </c>
    </row>
    <row r="7498" spans="1:4" ht="13.5" x14ac:dyDescent="0.25">
      <c r="A7498" s="212">
        <v>95334</v>
      </c>
      <c r="B7498" s="210" t="s">
        <v>7117</v>
      </c>
      <c r="C7498" s="210" t="s">
        <v>17</v>
      </c>
      <c r="D7498" s="211" t="s">
        <v>498</v>
      </c>
    </row>
    <row r="7499" spans="1:4" ht="13.5" x14ac:dyDescent="0.25">
      <c r="A7499" s="212">
        <v>95335</v>
      </c>
      <c r="B7499" s="210" t="s">
        <v>7119</v>
      </c>
      <c r="C7499" s="210" t="s">
        <v>17</v>
      </c>
      <c r="D7499" s="211" t="s">
        <v>930</v>
      </c>
    </row>
    <row r="7500" spans="1:4" ht="13.5" x14ac:dyDescent="0.25">
      <c r="A7500" s="212">
        <v>95337</v>
      </c>
      <c r="B7500" s="210" t="s">
        <v>7120</v>
      </c>
      <c r="C7500" s="210" t="s">
        <v>17</v>
      </c>
      <c r="D7500" s="211" t="s">
        <v>1310</v>
      </c>
    </row>
    <row r="7501" spans="1:4" ht="13.5" x14ac:dyDescent="0.25">
      <c r="A7501" s="212">
        <v>95338</v>
      </c>
      <c r="B7501" s="210" t="s">
        <v>7121</v>
      </c>
      <c r="C7501" s="210" t="s">
        <v>17</v>
      </c>
      <c r="D7501" s="211" t="s">
        <v>554</v>
      </c>
    </row>
    <row r="7502" spans="1:4" ht="13.5" x14ac:dyDescent="0.25">
      <c r="A7502" s="212">
        <v>95339</v>
      </c>
      <c r="B7502" s="210" t="s">
        <v>7122</v>
      </c>
      <c r="C7502" s="210" t="s">
        <v>17</v>
      </c>
      <c r="D7502" s="211" t="s">
        <v>1321</v>
      </c>
    </row>
    <row r="7503" spans="1:4" ht="13.5" x14ac:dyDescent="0.25">
      <c r="A7503" s="212">
        <v>95340</v>
      </c>
      <c r="B7503" s="210" t="s">
        <v>7123</v>
      </c>
      <c r="C7503" s="210" t="s">
        <v>17</v>
      </c>
      <c r="D7503" s="211" t="s">
        <v>822</v>
      </c>
    </row>
    <row r="7504" spans="1:4" ht="13.5" x14ac:dyDescent="0.25">
      <c r="A7504" s="212">
        <v>95341</v>
      </c>
      <c r="B7504" s="210" t="s">
        <v>7124</v>
      </c>
      <c r="C7504" s="210" t="s">
        <v>17</v>
      </c>
      <c r="D7504" s="211" t="s">
        <v>950</v>
      </c>
    </row>
    <row r="7505" spans="1:4" ht="13.5" x14ac:dyDescent="0.25">
      <c r="A7505" s="212">
        <v>95342</v>
      </c>
      <c r="B7505" s="210" t="s">
        <v>7125</v>
      </c>
      <c r="C7505" s="210" t="s">
        <v>17</v>
      </c>
      <c r="D7505" s="211" t="s">
        <v>1310</v>
      </c>
    </row>
    <row r="7506" spans="1:4" ht="13.5" x14ac:dyDescent="0.25">
      <c r="A7506" s="212">
        <v>95343</v>
      </c>
      <c r="B7506" s="210" t="s">
        <v>7126</v>
      </c>
      <c r="C7506" s="210" t="s">
        <v>17</v>
      </c>
      <c r="D7506" s="211" t="s">
        <v>1246</v>
      </c>
    </row>
    <row r="7507" spans="1:4" ht="13.5" x14ac:dyDescent="0.25">
      <c r="A7507" s="212">
        <v>95344</v>
      </c>
      <c r="B7507" s="210" t="s">
        <v>7127</v>
      </c>
      <c r="C7507" s="210" t="s">
        <v>17</v>
      </c>
      <c r="D7507" s="211" t="s">
        <v>6559</v>
      </c>
    </row>
    <row r="7508" spans="1:4" ht="13.5" x14ac:dyDescent="0.25">
      <c r="A7508" s="212">
        <v>95345</v>
      </c>
      <c r="B7508" s="210" t="s">
        <v>7128</v>
      </c>
      <c r="C7508" s="210" t="s">
        <v>17</v>
      </c>
      <c r="D7508" s="211" t="s">
        <v>6781</v>
      </c>
    </row>
    <row r="7509" spans="1:4" ht="13.5" x14ac:dyDescent="0.25">
      <c r="A7509" s="212">
        <v>95346</v>
      </c>
      <c r="B7509" s="210" t="s">
        <v>7129</v>
      </c>
      <c r="C7509" s="210" t="s">
        <v>17</v>
      </c>
      <c r="D7509" s="211" t="s">
        <v>7176</v>
      </c>
    </row>
    <row r="7510" spans="1:4" ht="13.5" x14ac:dyDescent="0.25">
      <c r="A7510" s="212">
        <v>95347</v>
      </c>
      <c r="B7510" s="210" t="s">
        <v>7130</v>
      </c>
      <c r="C7510" s="210" t="s">
        <v>17</v>
      </c>
      <c r="D7510" s="211" t="s">
        <v>1431</v>
      </c>
    </row>
    <row r="7511" spans="1:4" ht="13.5" x14ac:dyDescent="0.25">
      <c r="A7511" s="212">
        <v>95348</v>
      </c>
      <c r="B7511" s="210" t="s">
        <v>7131</v>
      </c>
      <c r="C7511" s="210" t="s">
        <v>17</v>
      </c>
      <c r="D7511" s="211" t="s">
        <v>1187</v>
      </c>
    </row>
    <row r="7512" spans="1:4" ht="13.5" x14ac:dyDescent="0.25">
      <c r="A7512" s="212">
        <v>95349</v>
      </c>
      <c r="B7512" s="210" t="s">
        <v>7132</v>
      </c>
      <c r="C7512" s="210" t="s">
        <v>17</v>
      </c>
      <c r="D7512" s="211" t="s">
        <v>779</v>
      </c>
    </row>
    <row r="7513" spans="1:4" ht="13.5" x14ac:dyDescent="0.25">
      <c r="A7513" s="212">
        <v>95351</v>
      </c>
      <c r="B7513" s="210" t="s">
        <v>7133</v>
      </c>
      <c r="C7513" s="210" t="s">
        <v>17</v>
      </c>
      <c r="D7513" s="211" t="s">
        <v>554</v>
      </c>
    </row>
    <row r="7514" spans="1:4" ht="13.5" x14ac:dyDescent="0.25">
      <c r="A7514" s="212">
        <v>95352</v>
      </c>
      <c r="B7514" s="210" t="s">
        <v>7134</v>
      </c>
      <c r="C7514" s="210" t="s">
        <v>17</v>
      </c>
      <c r="D7514" s="211" t="s">
        <v>7176</v>
      </c>
    </row>
    <row r="7515" spans="1:4" ht="13.5" x14ac:dyDescent="0.25">
      <c r="A7515" s="212">
        <v>95354</v>
      </c>
      <c r="B7515" s="210" t="s">
        <v>7135</v>
      </c>
      <c r="C7515" s="210" t="s">
        <v>17</v>
      </c>
      <c r="D7515" s="211" t="s">
        <v>786</v>
      </c>
    </row>
    <row r="7516" spans="1:4" ht="13.5" x14ac:dyDescent="0.25">
      <c r="A7516" s="212">
        <v>95355</v>
      </c>
      <c r="B7516" s="210" t="s">
        <v>7136</v>
      </c>
      <c r="C7516" s="210" t="s">
        <v>17</v>
      </c>
      <c r="D7516" s="211" t="s">
        <v>7091</v>
      </c>
    </row>
    <row r="7517" spans="1:4" ht="13.5" x14ac:dyDescent="0.25">
      <c r="A7517" s="212">
        <v>95356</v>
      </c>
      <c r="B7517" s="210" t="s">
        <v>7137</v>
      </c>
      <c r="C7517" s="210" t="s">
        <v>17</v>
      </c>
      <c r="D7517" s="211" t="s">
        <v>786</v>
      </c>
    </row>
    <row r="7518" spans="1:4" ht="13.5" x14ac:dyDescent="0.25">
      <c r="A7518" s="212">
        <v>95357</v>
      </c>
      <c r="B7518" s="210" t="s">
        <v>7138</v>
      </c>
      <c r="C7518" s="210" t="s">
        <v>17</v>
      </c>
      <c r="D7518" s="211" t="s">
        <v>1061</v>
      </c>
    </row>
    <row r="7519" spans="1:4" ht="13.5" x14ac:dyDescent="0.25">
      <c r="A7519" s="212">
        <v>95358</v>
      </c>
      <c r="B7519" s="210" t="s">
        <v>7139</v>
      </c>
      <c r="C7519" s="210" t="s">
        <v>17</v>
      </c>
      <c r="D7519" s="211" t="s">
        <v>950</v>
      </c>
    </row>
    <row r="7520" spans="1:4" ht="13.5" x14ac:dyDescent="0.25">
      <c r="A7520" s="212">
        <v>95359</v>
      </c>
      <c r="B7520" s="210" t="s">
        <v>7140</v>
      </c>
      <c r="C7520" s="210" t="s">
        <v>17</v>
      </c>
      <c r="D7520" s="211" t="s">
        <v>6859</v>
      </c>
    </row>
    <row r="7521" spans="1:4" ht="13.5" x14ac:dyDescent="0.25">
      <c r="A7521" s="212">
        <v>95360</v>
      </c>
      <c r="B7521" s="210" t="s">
        <v>7142</v>
      </c>
      <c r="C7521" s="210" t="s">
        <v>17</v>
      </c>
      <c r="D7521" s="211" t="s">
        <v>950</v>
      </c>
    </row>
    <row r="7522" spans="1:4" ht="13.5" x14ac:dyDescent="0.25">
      <c r="A7522" s="212">
        <v>95361</v>
      </c>
      <c r="B7522" s="210" t="s">
        <v>7143</v>
      </c>
      <c r="C7522" s="210" t="s">
        <v>17</v>
      </c>
      <c r="D7522" s="211" t="s">
        <v>7091</v>
      </c>
    </row>
    <row r="7523" spans="1:4" ht="13.5" x14ac:dyDescent="0.25">
      <c r="A7523" s="212">
        <v>95362</v>
      </c>
      <c r="B7523" s="210" t="s">
        <v>7144</v>
      </c>
      <c r="C7523" s="210" t="s">
        <v>17</v>
      </c>
      <c r="D7523" s="211" t="s">
        <v>1246</v>
      </c>
    </row>
    <row r="7524" spans="1:4" ht="13.5" x14ac:dyDescent="0.25">
      <c r="A7524" s="212">
        <v>95363</v>
      </c>
      <c r="B7524" s="210" t="s">
        <v>7145</v>
      </c>
      <c r="C7524" s="210" t="s">
        <v>17</v>
      </c>
      <c r="D7524" s="211" t="s">
        <v>1246</v>
      </c>
    </row>
    <row r="7525" spans="1:4" ht="13.5" x14ac:dyDescent="0.25">
      <c r="A7525" s="212">
        <v>95364</v>
      </c>
      <c r="B7525" s="210" t="s">
        <v>7146</v>
      </c>
      <c r="C7525" s="210" t="s">
        <v>17</v>
      </c>
      <c r="D7525" s="211" t="s">
        <v>786</v>
      </c>
    </row>
    <row r="7526" spans="1:4" ht="13.5" x14ac:dyDescent="0.25">
      <c r="A7526" s="212">
        <v>95365</v>
      </c>
      <c r="B7526" s="210" t="s">
        <v>7147</v>
      </c>
      <c r="C7526" s="210" t="s">
        <v>17</v>
      </c>
      <c r="D7526" s="211" t="s">
        <v>786</v>
      </c>
    </row>
    <row r="7527" spans="1:4" ht="13.5" x14ac:dyDescent="0.25">
      <c r="A7527" s="212">
        <v>95366</v>
      </c>
      <c r="B7527" s="210" t="s">
        <v>7148</v>
      </c>
      <c r="C7527" s="210" t="s">
        <v>17</v>
      </c>
      <c r="D7527" s="211" t="s">
        <v>7149</v>
      </c>
    </row>
    <row r="7528" spans="1:4" ht="13.5" x14ac:dyDescent="0.25">
      <c r="A7528" s="212">
        <v>95367</v>
      </c>
      <c r="B7528" s="210" t="s">
        <v>7150</v>
      </c>
      <c r="C7528" s="210" t="s">
        <v>17</v>
      </c>
      <c r="D7528" s="211" t="s">
        <v>1246</v>
      </c>
    </row>
    <row r="7529" spans="1:4" ht="13.5" x14ac:dyDescent="0.25">
      <c r="A7529" s="212">
        <v>95368</v>
      </c>
      <c r="B7529" s="210" t="s">
        <v>7151</v>
      </c>
      <c r="C7529" s="210" t="s">
        <v>17</v>
      </c>
      <c r="D7529" s="211" t="s">
        <v>1310</v>
      </c>
    </row>
    <row r="7530" spans="1:4" ht="13.5" x14ac:dyDescent="0.25">
      <c r="A7530" s="212">
        <v>95369</v>
      </c>
      <c r="B7530" s="210" t="s">
        <v>7152</v>
      </c>
      <c r="C7530" s="210" t="s">
        <v>17</v>
      </c>
      <c r="D7530" s="211" t="s">
        <v>626</v>
      </c>
    </row>
    <row r="7531" spans="1:4" ht="13.5" x14ac:dyDescent="0.25">
      <c r="A7531" s="212">
        <v>95370</v>
      </c>
      <c r="B7531" s="210" t="s">
        <v>7153</v>
      </c>
      <c r="C7531" s="210" t="s">
        <v>17</v>
      </c>
      <c r="D7531" s="211" t="s">
        <v>822</v>
      </c>
    </row>
    <row r="7532" spans="1:4" ht="13.5" x14ac:dyDescent="0.25">
      <c r="A7532" s="212">
        <v>95371</v>
      </c>
      <c r="B7532" s="210" t="s">
        <v>7154</v>
      </c>
      <c r="C7532" s="210" t="s">
        <v>17</v>
      </c>
      <c r="D7532" s="211" t="s">
        <v>554</v>
      </c>
    </row>
    <row r="7533" spans="1:4" ht="13.5" x14ac:dyDescent="0.25">
      <c r="A7533" s="212">
        <v>95372</v>
      </c>
      <c r="B7533" s="210" t="s">
        <v>7155</v>
      </c>
      <c r="C7533" s="210" t="s">
        <v>17</v>
      </c>
      <c r="D7533" s="211" t="s">
        <v>822</v>
      </c>
    </row>
    <row r="7534" spans="1:4" ht="13.5" x14ac:dyDescent="0.25">
      <c r="A7534" s="212">
        <v>95373</v>
      </c>
      <c r="B7534" s="210" t="s">
        <v>7156</v>
      </c>
      <c r="C7534" s="210" t="s">
        <v>17</v>
      </c>
      <c r="D7534" s="211" t="s">
        <v>707</v>
      </c>
    </row>
    <row r="7535" spans="1:4" ht="13.5" x14ac:dyDescent="0.25">
      <c r="A7535" s="212">
        <v>95374</v>
      </c>
      <c r="B7535" s="210" t="s">
        <v>7157</v>
      </c>
      <c r="C7535" s="210" t="s">
        <v>17</v>
      </c>
      <c r="D7535" s="211" t="s">
        <v>822</v>
      </c>
    </row>
    <row r="7536" spans="1:4" ht="13.5" x14ac:dyDescent="0.25">
      <c r="A7536" s="212">
        <v>95375</v>
      </c>
      <c r="B7536" s="210" t="s">
        <v>7158</v>
      </c>
      <c r="C7536" s="210" t="s">
        <v>17</v>
      </c>
      <c r="D7536" s="211" t="s">
        <v>777</v>
      </c>
    </row>
    <row r="7537" spans="1:4" ht="13.5" x14ac:dyDescent="0.25">
      <c r="A7537" s="212">
        <v>95376</v>
      </c>
      <c r="B7537" s="210" t="s">
        <v>7159</v>
      </c>
      <c r="C7537" s="210" t="s">
        <v>17</v>
      </c>
      <c r="D7537" s="211" t="s">
        <v>633</v>
      </c>
    </row>
    <row r="7538" spans="1:4" ht="13.5" x14ac:dyDescent="0.25">
      <c r="A7538" s="212">
        <v>95377</v>
      </c>
      <c r="B7538" s="210" t="s">
        <v>7160</v>
      </c>
      <c r="C7538" s="210" t="s">
        <v>17</v>
      </c>
      <c r="D7538" s="211" t="s">
        <v>647</v>
      </c>
    </row>
    <row r="7539" spans="1:4" ht="13.5" x14ac:dyDescent="0.25">
      <c r="A7539" s="212">
        <v>95378</v>
      </c>
      <c r="B7539" s="210" t="s">
        <v>7161</v>
      </c>
      <c r="C7539" s="210" t="s">
        <v>17</v>
      </c>
      <c r="D7539" s="211" t="s">
        <v>1200</v>
      </c>
    </row>
    <row r="7540" spans="1:4" ht="13.5" x14ac:dyDescent="0.25">
      <c r="A7540" s="212">
        <v>95379</v>
      </c>
      <c r="B7540" s="210" t="s">
        <v>7162</v>
      </c>
      <c r="C7540" s="210" t="s">
        <v>17</v>
      </c>
      <c r="D7540" s="211" t="s">
        <v>1246</v>
      </c>
    </row>
    <row r="7541" spans="1:4" ht="13.5" x14ac:dyDescent="0.25">
      <c r="A7541" s="212">
        <v>95380</v>
      </c>
      <c r="B7541" s="210" t="s">
        <v>7163</v>
      </c>
      <c r="C7541" s="210" t="s">
        <v>17</v>
      </c>
      <c r="D7541" s="211" t="s">
        <v>588</v>
      </c>
    </row>
    <row r="7542" spans="1:4" ht="13.5" x14ac:dyDescent="0.25">
      <c r="A7542" s="212">
        <v>95383</v>
      </c>
      <c r="B7542" s="210" t="s">
        <v>7164</v>
      </c>
      <c r="C7542" s="210" t="s">
        <v>17</v>
      </c>
      <c r="D7542" s="211" t="s">
        <v>570</v>
      </c>
    </row>
    <row r="7543" spans="1:4" ht="13.5" x14ac:dyDescent="0.25">
      <c r="A7543" s="212">
        <v>95384</v>
      </c>
      <c r="B7543" s="210" t="s">
        <v>7165</v>
      </c>
      <c r="C7543" s="210" t="s">
        <v>17</v>
      </c>
      <c r="D7543" s="211" t="s">
        <v>953</v>
      </c>
    </row>
    <row r="7544" spans="1:4" ht="13.5" x14ac:dyDescent="0.25">
      <c r="A7544" s="212">
        <v>95385</v>
      </c>
      <c r="B7544" s="210" t="s">
        <v>7166</v>
      </c>
      <c r="C7544" s="210" t="s">
        <v>17</v>
      </c>
      <c r="D7544" s="211" t="s">
        <v>647</v>
      </c>
    </row>
    <row r="7545" spans="1:4" ht="13.5" x14ac:dyDescent="0.25">
      <c r="A7545" s="212">
        <v>95386</v>
      </c>
      <c r="B7545" s="210" t="s">
        <v>7167</v>
      </c>
      <c r="C7545" s="210" t="s">
        <v>17</v>
      </c>
      <c r="D7545" s="211" t="s">
        <v>950</v>
      </c>
    </row>
    <row r="7546" spans="1:4" ht="13.5" x14ac:dyDescent="0.25">
      <c r="A7546" s="212">
        <v>95387</v>
      </c>
      <c r="B7546" s="210" t="s">
        <v>7168</v>
      </c>
      <c r="C7546" s="210" t="s">
        <v>17</v>
      </c>
      <c r="D7546" s="211" t="s">
        <v>7102</v>
      </c>
    </row>
    <row r="7547" spans="1:4" ht="13.5" x14ac:dyDescent="0.25">
      <c r="A7547" s="212">
        <v>95389</v>
      </c>
      <c r="B7547" s="210" t="s">
        <v>7169</v>
      </c>
      <c r="C7547" s="210" t="s">
        <v>17</v>
      </c>
      <c r="D7547" s="211" t="s">
        <v>7091</v>
      </c>
    </row>
    <row r="7548" spans="1:4" ht="13.5" x14ac:dyDescent="0.25">
      <c r="A7548" s="212">
        <v>95390</v>
      </c>
      <c r="B7548" s="210" t="s">
        <v>7170</v>
      </c>
      <c r="C7548" s="210" t="s">
        <v>17</v>
      </c>
      <c r="D7548" s="211" t="s">
        <v>1325</v>
      </c>
    </row>
    <row r="7549" spans="1:4" ht="13.5" x14ac:dyDescent="0.25">
      <c r="A7549" s="212">
        <v>95392</v>
      </c>
      <c r="B7549" s="210" t="s">
        <v>7171</v>
      </c>
      <c r="C7549" s="210" t="s">
        <v>17</v>
      </c>
      <c r="D7549" s="211" t="s">
        <v>779</v>
      </c>
    </row>
    <row r="7550" spans="1:4" ht="13.5" x14ac:dyDescent="0.25">
      <c r="A7550" s="212">
        <v>95393</v>
      </c>
      <c r="B7550" s="210" t="s">
        <v>7172</v>
      </c>
      <c r="C7550" s="210" t="s">
        <v>17</v>
      </c>
      <c r="D7550" s="211" t="s">
        <v>507</v>
      </c>
    </row>
    <row r="7551" spans="1:4" ht="13.5" x14ac:dyDescent="0.25">
      <c r="A7551" s="212">
        <v>95394</v>
      </c>
      <c r="B7551" s="210" t="s">
        <v>7173</v>
      </c>
      <c r="C7551" s="210" t="s">
        <v>17</v>
      </c>
      <c r="D7551" s="211" t="s">
        <v>862</v>
      </c>
    </row>
    <row r="7552" spans="1:4" ht="13.5" x14ac:dyDescent="0.25">
      <c r="A7552" s="212">
        <v>95395</v>
      </c>
      <c r="B7552" s="210" t="s">
        <v>7174</v>
      </c>
      <c r="C7552" s="210" t="s">
        <v>17</v>
      </c>
      <c r="D7552" s="211" t="s">
        <v>29731</v>
      </c>
    </row>
    <row r="7553" spans="1:4" ht="13.5" x14ac:dyDescent="0.25">
      <c r="A7553" s="212">
        <v>95396</v>
      </c>
      <c r="B7553" s="210" t="s">
        <v>7175</v>
      </c>
      <c r="C7553" s="210" t="s">
        <v>17</v>
      </c>
      <c r="D7553" s="211" t="s">
        <v>6657</v>
      </c>
    </row>
    <row r="7554" spans="1:4" ht="13.5" x14ac:dyDescent="0.25">
      <c r="A7554" s="212">
        <v>95398</v>
      </c>
      <c r="B7554" s="210" t="s">
        <v>7177</v>
      </c>
      <c r="C7554" s="210" t="s">
        <v>17</v>
      </c>
      <c r="D7554" s="211" t="s">
        <v>1325</v>
      </c>
    </row>
    <row r="7555" spans="1:4" ht="13.5" x14ac:dyDescent="0.25">
      <c r="A7555" s="212">
        <v>95400</v>
      </c>
      <c r="B7555" s="210" t="s">
        <v>7178</v>
      </c>
      <c r="C7555" s="210" t="s">
        <v>17</v>
      </c>
      <c r="D7555" s="211" t="s">
        <v>1190</v>
      </c>
    </row>
    <row r="7556" spans="1:4" ht="13.5" x14ac:dyDescent="0.25">
      <c r="A7556" s="212">
        <v>95401</v>
      </c>
      <c r="B7556" s="210" t="s">
        <v>7179</v>
      </c>
      <c r="C7556" s="210" t="s">
        <v>17</v>
      </c>
      <c r="D7556" s="211" t="s">
        <v>357</v>
      </c>
    </row>
    <row r="7557" spans="1:4" ht="13.5" x14ac:dyDescent="0.25">
      <c r="A7557" s="212">
        <v>95402</v>
      </c>
      <c r="B7557" s="210" t="s">
        <v>7180</v>
      </c>
      <c r="C7557" s="210" t="s">
        <v>17</v>
      </c>
      <c r="D7557" s="211" t="s">
        <v>6734</v>
      </c>
    </row>
    <row r="7558" spans="1:4" ht="13.5" x14ac:dyDescent="0.25">
      <c r="A7558" s="212">
        <v>95403</v>
      </c>
      <c r="B7558" s="210" t="s">
        <v>7181</v>
      </c>
      <c r="C7558" s="210" t="s">
        <v>17</v>
      </c>
      <c r="D7558" s="211" t="s">
        <v>10115</v>
      </c>
    </row>
    <row r="7559" spans="1:4" ht="13.5" x14ac:dyDescent="0.25">
      <c r="A7559" s="212">
        <v>95404</v>
      </c>
      <c r="B7559" s="210" t="s">
        <v>7183</v>
      </c>
      <c r="C7559" s="210" t="s">
        <v>17</v>
      </c>
      <c r="D7559" s="211" t="s">
        <v>5708</v>
      </c>
    </row>
    <row r="7560" spans="1:4" ht="13.5" x14ac:dyDescent="0.25">
      <c r="A7560" s="212">
        <v>95405</v>
      </c>
      <c r="B7560" s="210" t="s">
        <v>7185</v>
      </c>
      <c r="C7560" s="210" t="s">
        <v>17</v>
      </c>
      <c r="D7560" s="211" t="s">
        <v>339</v>
      </c>
    </row>
    <row r="7561" spans="1:4" ht="13.5" x14ac:dyDescent="0.25">
      <c r="A7561" s="212">
        <v>95406</v>
      </c>
      <c r="B7561" s="210" t="s">
        <v>7186</v>
      </c>
      <c r="C7561" s="210" t="s">
        <v>17</v>
      </c>
      <c r="D7561" s="211" t="s">
        <v>490</v>
      </c>
    </row>
    <row r="7562" spans="1:4" ht="13.5" x14ac:dyDescent="0.25">
      <c r="A7562" s="212">
        <v>95408</v>
      </c>
      <c r="B7562" s="210" t="s">
        <v>7187</v>
      </c>
      <c r="C7562" s="210" t="s">
        <v>7085</v>
      </c>
      <c r="D7562" s="211" t="s">
        <v>30555</v>
      </c>
    </row>
    <row r="7563" spans="1:4" ht="13.5" x14ac:dyDescent="0.25">
      <c r="A7563" s="212">
        <v>95411</v>
      </c>
      <c r="B7563" s="210" t="s">
        <v>7189</v>
      </c>
      <c r="C7563" s="210" t="s">
        <v>7085</v>
      </c>
      <c r="D7563" s="211" t="s">
        <v>37883</v>
      </c>
    </row>
    <row r="7564" spans="1:4" ht="13.5" x14ac:dyDescent="0.25">
      <c r="A7564" s="212">
        <v>95413</v>
      </c>
      <c r="B7564" s="210" t="s">
        <v>7190</v>
      </c>
      <c r="C7564" s="210" t="s">
        <v>7085</v>
      </c>
      <c r="D7564" s="211" t="s">
        <v>31994</v>
      </c>
    </row>
    <row r="7565" spans="1:4" ht="13.5" x14ac:dyDescent="0.25">
      <c r="A7565" s="212">
        <v>95414</v>
      </c>
      <c r="B7565" s="210" t="s">
        <v>7191</v>
      </c>
      <c r="C7565" s="210" t="s">
        <v>7085</v>
      </c>
      <c r="D7565" s="211" t="s">
        <v>40394</v>
      </c>
    </row>
    <row r="7566" spans="1:4" ht="13.5" x14ac:dyDescent="0.25">
      <c r="A7566" s="212">
        <v>95415</v>
      </c>
      <c r="B7566" s="210" t="s">
        <v>7192</v>
      </c>
      <c r="C7566" s="210" t="s">
        <v>7085</v>
      </c>
      <c r="D7566" s="211" t="s">
        <v>40395</v>
      </c>
    </row>
    <row r="7567" spans="1:4" ht="13.5" x14ac:dyDescent="0.25">
      <c r="A7567" s="212">
        <v>95416</v>
      </c>
      <c r="B7567" s="210" t="s">
        <v>7193</v>
      </c>
      <c r="C7567" s="210" t="s">
        <v>7085</v>
      </c>
      <c r="D7567" s="211" t="s">
        <v>40396</v>
      </c>
    </row>
    <row r="7568" spans="1:4" ht="13.5" x14ac:dyDescent="0.25">
      <c r="A7568" s="212">
        <v>95417</v>
      </c>
      <c r="B7568" s="210" t="s">
        <v>7194</v>
      </c>
      <c r="C7568" s="210" t="s">
        <v>7085</v>
      </c>
      <c r="D7568" s="211" t="s">
        <v>40397</v>
      </c>
    </row>
    <row r="7569" spans="1:4" ht="13.5" x14ac:dyDescent="0.25">
      <c r="A7569" s="212">
        <v>95418</v>
      </c>
      <c r="B7569" s="210" t="s">
        <v>7195</v>
      </c>
      <c r="C7569" s="210" t="s">
        <v>7085</v>
      </c>
      <c r="D7569" s="211" t="s">
        <v>30545</v>
      </c>
    </row>
    <row r="7570" spans="1:4" ht="13.5" x14ac:dyDescent="0.25">
      <c r="A7570" s="212">
        <v>95419</v>
      </c>
      <c r="B7570" s="210" t="s">
        <v>7196</v>
      </c>
      <c r="C7570" s="210" t="s">
        <v>7085</v>
      </c>
      <c r="D7570" s="211" t="s">
        <v>40398</v>
      </c>
    </row>
    <row r="7571" spans="1:4" ht="13.5" x14ac:dyDescent="0.25">
      <c r="A7571" s="212">
        <v>95420</v>
      </c>
      <c r="B7571" s="210" t="s">
        <v>7197</v>
      </c>
      <c r="C7571" s="210" t="s">
        <v>7085</v>
      </c>
      <c r="D7571" s="211" t="s">
        <v>40399</v>
      </c>
    </row>
    <row r="7572" spans="1:4" ht="13.5" x14ac:dyDescent="0.25">
      <c r="A7572" s="212">
        <v>95421</v>
      </c>
      <c r="B7572" s="210" t="s">
        <v>7198</v>
      </c>
      <c r="C7572" s="210" t="s">
        <v>7085</v>
      </c>
      <c r="D7572" s="211" t="s">
        <v>40400</v>
      </c>
    </row>
    <row r="7573" spans="1:4" ht="13.5" x14ac:dyDescent="0.25">
      <c r="A7573" s="212">
        <v>95422</v>
      </c>
      <c r="B7573" s="210" t="s">
        <v>7199</v>
      </c>
      <c r="C7573" s="210" t="s">
        <v>7085</v>
      </c>
      <c r="D7573" s="211" t="s">
        <v>40401</v>
      </c>
    </row>
    <row r="7574" spans="1:4" ht="13.5" x14ac:dyDescent="0.25">
      <c r="A7574" s="212">
        <v>95423</v>
      </c>
      <c r="B7574" s="210" t="s">
        <v>7200</v>
      </c>
      <c r="C7574" s="210" t="s">
        <v>7085</v>
      </c>
      <c r="D7574" s="211" t="s">
        <v>40402</v>
      </c>
    </row>
    <row r="7575" spans="1:4" ht="13.5" x14ac:dyDescent="0.25">
      <c r="A7575" s="212">
        <v>95424</v>
      </c>
      <c r="B7575" s="210" t="s">
        <v>7201</v>
      </c>
      <c r="C7575" s="210" t="s">
        <v>7085</v>
      </c>
      <c r="D7575" s="211" t="s">
        <v>32389</v>
      </c>
    </row>
    <row r="7576" spans="1:4" ht="13.5" x14ac:dyDescent="0.25">
      <c r="A7576" s="212">
        <v>100288</v>
      </c>
      <c r="B7576" s="210" t="s">
        <v>7202</v>
      </c>
      <c r="C7576" s="210" t="s">
        <v>17</v>
      </c>
      <c r="D7576" s="211" t="s">
        <v>1325</v>
      </c>
    </row>
    <row r="7577" spans="1:4" ht="13.5" x14ac:dyDescent="0.25">
      <c r="A7577" s="212">
        <v>100289</v>
      </c>
      <c r="B7577" s="210" t="s">
        <v>7203</v>
      </c>
      <c r="C7577" s="210" t="s">
        <v>17</v>
      </c>
      <c r="D7577" s="211" t="s">
        <v>29891</v>
      </c>
    </row>
    <row r="7578" spans="1:4" ht="13.5" x14ac:dyDescent="0.25">
      <c r="A7578" s="212">
        <v>100291</v>
      </c>
      <c r="B7578" s="210" t="s">
        <v>7205</v>
      </c>
      <c r="C7578" s="210" t="s">
        <v>17</v>
      </c>
      <c r="D7578" s="211" t="s">
        <v>7102</v>
      </c>
    </row>
    <row r="7579" spans="1:4" ht="13.5" x14ac:dyDescent="0.25">
      <c r="A7579" s="212">
        <v>100293</v>
      </c>
      <c r="B7579" s="210" t="s">
        <v>7206</v>
      </c>
      <c r="C7579" s="210" t="s">
        <v>17</v>
      </c>
      <c r="D7579" s="211" t="s">
        <v>1190</v>
      </c>
    </row>
    <row r="7580" spans="1:4" ht="13.5" x14ac:dyDescent="0.25">
      <c r="A7580" s="212">
        <v>100295</v>
      </c>
      <c r="B7580" s="210" t="s">
        <v>7207</v>
      </c>
      <c r="C7580" s="210" t="s">
        <v>17</v>
      </c>
      <c r="D7580" s="211" t="s">
        <v>1121</v>
      </c>
    </row>
    <row r="7581" spans="1:4" ht="13.5" x14ac:dyDescent="0.25">
      <c r="A7581" s="212">
        <v>100298</v>
      </c>
      <c r="B7581" s="210" t="s">
        <v>7208</v>
      </c>
      <c r="C7581" s="210" t="s">
        <v>17</v>
      </c>
      <c r="D7581" s="211" t="s">
        <v>775</v>
      </c>
    </row>
    <row r="7582" spans="1:4" ht="13.5" x14ac:dyDescent="0.25">
      <c r="A7582" s="212">
        <v>100299</v>
      </c>
      <c r="B7582" s="210" t="s">
        <v>7209</v>
      </c>
      <c r="C7582" s="210" t="s">
        <v>17</v>
      </c>
      <c r="D7582" s="211" t="s">
        <v>6564</v>
      </c>
    </row>
    <row r="7583" spans="1:4" ht="13.5" x14ac:dyDescent="0.25">
      <c r="A7583" s="212">
        <v>100301</v>
      </c>
      <c r="B7583" s="210" t="s">
        <v>7211</v>
      </c>
      <c r="C7583" s="210" t="s">
        <v>17</v>
      </c>
      <c r="D7583" s="211" t="s">
        <v>31976</v>
      </c>
    </row>
    <row r="7584" spans="1:4" ht="13.5" x14ac:dyDescent="0.25">
      <c r="A7584" s="212">
        <v>100303</v>
      </c>
      <c r="B7584" s="210" t="s">
        <v>7212</v>
      </c>
      <c r="C7584" s="210" t="s">
        <v>17</v>
      </c>
      <c r="D7584" s="211" t="s">
        <v>29769</v>
      </c>
    </row>
    <row r="7585" spans="1:4" ht="13.5" x14ac:dyDescent="0.25">
      <c r="A7585" s="212">
        <v>100307</v>
      </c>
      <c r="B7585" s="210" t="s">
        <v>7214</v>
      </c>
      <c r="C7585" s="210" t="s">
        <v>17</v>
      </c>
      <c r="D7585" s="211" t="s">
        <v>36069</v>
      </c>
    </row>
    <row r="7586" spans="1:4" ht="13.5" x14ac:dyDescent="0.25">
      <c r="A7586" s="212">
        <v>100308</v>
      </c>
      <c r="B7586" s="210" t="s">
        <v>7215</v>
      </c>
      <c r="C7586" s="210" t="s">
        <v>17</v>
      </c>
      <c r="D7586" s="211" t="s">
        <v>30311</v>
      </c>
    </row>
    <row r="7587" spans="1:4" ht="13.5" x14ac:dyDescent="0.25">
      <c r="A7587" s="212">
        <v>100309</v>
      </c>
      <c r="B7587" s="210" t="s">
        <v>7216</v>
      </c>
      <c r="C7587" s="210" t="s">
        <v>17</v>
      </c>
      <c r="D7587" s="211" t="s">
        <v>37523</v>
      </c>
    </row>
    <row r="7588" spans="1:4" ht="13.5" x14ac:dyDescent="0.25">
      <c r="A7588" s="212">
        <v>100315</v>
      </c>
      <c r="B7588" s="210" t="s">
        <v>7218</v>
      </c>
      <c r="C7588" s="210" t="s">
        <v>7085</v>
      </c>
      <c r="D7588" s="211" t="s">
        <v>40403</v>
      </c>
    </row>
    <row r="7589" spans="1:4" ht="13.5" x14ac:dyDescent="0.25">
      <c r="A7589" s="212">
        <v>100321</v>
      </c>
      <c r="B7589" s="210" t="s">
        <v>7216</v>
      </c>
      <c r="C7589" s="210" t="s">
        <v>7085</v>
      </c>
      <c r="D7589" s="211" t="s">
        <v>40404</v>
      </c>
    </row>
    <row r="7590" spans="1:4" ht="13.5" x14ac:dyDescent="0.25">
      <c r="A7590" s="212">
        <v>100533</v>
      </c>
      <c r="B7590" s="210" t="s">
        <v>7219</v>
      </c>
      <c r="C7590" s="210" t="s">
        <v>17</v>
      </c>
      <c r="D7590" s="211" t="s">
        <v>4820</v>
      </c>
    </row>
    <row r="7591" spans="1:4" ht="13.5" x14ac:dyDescent="0.25">
      <c r="A7591" s="212">
        <v>100534</v>
      </c>
      <c r="B7591" s="210" t="s">
        <v>7219</v>
      </c>
      <c r="C7591" s="210" t="s">
        <v>7085</v>
      </c>
      <c r="D7591" s="211" t="s">
        <v>40405</v>
      </c>
    </row>
    <row r="7592" spans="1:4" ht="13.5" x14ac:dyDescent="0.25">
      <c r="A7592" s="212">
        <v>100535</v>
      </c>
      <c r="B7592" s="210" t="s">
        <v>7220</v>
      </c>
      <c r="C7592" s="210" t="s">
        <v>17</v>
      </c>
      <c r="D7592" s="211" t="s">
        <v>6749</v>
      </c>
    </row>
    <row r="7593" spans="1:4" ht="13.5" x14ac:dyDescent="0.25">
      <c r="A7593" s="212">
        <v>100536</v>
      </c>
      <c r="B7593" s="210" t="s">
        <v>7221</v>
      </c>
      <c r="C7593" s="210" t="s">
        <v>7085</v>
      </c>
      <c r="D7593" s="211" t="s">
        <v>40406</v>
      </c>
    </row>
    <row r="7594" spans="1:4" ht="13.5" x14ac:dyDescent="0.25">
      <c r="A7594" s="212">
        <v>101286</v>
      </c>
      <c r="B7594" s="210" t="s">
        <v>7222</v>
      </c>
      <c r="C7594" s="210" t="s">
        <v>7085</v>
      </c>
      <c r="D7594" s="211" t="s">
        <v>39804</v>
      </c>
    </row>
    <row r="7595" spans="1:4" ht="13.5" x14ac:dyDescent="0.25">
      <c r="A7595" s="212">
        <v>101287</v>
      </c>
      <c r="B7595" s="210" t="s">
        <v>7223</v>
      </c>
      <c r="C7595" s="210" t="s">
        <v>7085</v>
      </c>
      <c r="D7595" s="211" t="s">
        <v>40407</v>
      </c>
    </row>
    <row r="7596" spans="1:4" ht="13.5" x14ac:dyDescent="0.25">
      <c r="A7596" s="212">
        <v>101288</v>
      </c>
      <c r="B7596" s="210" t="s">
        <v>7224</v>
      </c>
      <c r="C7596" s="210" t="s">
        <v>7085</v>
      </c>
      <c r="D7596" s="211" t="s">
        <v>39804</v>
      </c>
    </row>
    <row r="7597" spans="1:4" ht="13.5" x14ac:dyDescent="0.25">
      <c r="A7597" s="212">
        <v>101289</v>
      </c>
      <c r="B7597" s="210" t="s">
        <v>7225</v>
      </c>
      <c r="C7597" s="210" t="s">
        <v>7085</v>
      </c>
      <c r="D7597" s="211" t="s">
        <v>8195</v>
      </c>
    </row>
    <row r="7598" spans="1:4" ht="13.5" x14ac:dyDescent="0.25">
      <c r="A7598" s="212">
        <v>101290</v>
      </c>
      <c r="B7598" s="210" t="s">
        <v>7227</v>
      </c>
      <c r="C7598" s="210" t="s">
        <v>7085</v>
      </c>
      <c r="D7598" s="211" t="s">
        <v>31588</v>
      </c>
    </row>
    <row r="7599" spans="1:4" ht="13.5" x14ac:dyDescent="0.25">
      <c r="A7599" s="212">
        <v>101291</v>
      </c>
      <c r="B7599" s="210" t="s">
        <v>7228</v>
      </c>
      <c r="C7599" s="210" t="s">
        <v>7085</v>
      </c>
      <c r="D7599" s="211" t="s">
        <v>39804</v>
      </c>
    </row>
    <row r="7600" spans="1:4" ht="13.5" x14ac:dyDescent="0.25">
      <c r="A7600" s="212">
        <v>101292</v>
      </c>
      <c r="B7600" s="210" t="s">
        <v>7229</v>
      </c>
      <c r="C7600" s="210" t="s">
        <v>7085</v>
      </c>
      <c r="D7600" s="211" t="s">
        <v>8195</v>
      </c>
    </row>
    <row r="7601" spans="1:4" ht="13.5" x14ac:dyDescent="0.25">
      <c r="A7601" s="212">
        <v>101293</v>
      </c>
      <c r="B7601" s="210" t="s">
        <v>7230</v>
      </c>
      <c r="C7601" s="210" t="s">
        <v>7085</v>
      </c>
      <c r="D7601" s="211" t="s">
        <v>31436</v>
      </c>
    </row>
    <row r="7602" spans="1:4" ht="13.5" x14ac:dyDescent="0.25">
      <c r="A7602" s="212">
        <v>101294</v>
      </c>
      <c r="B7602" s="210" t="s">
        <v>7232</v>
      </c>
      <c r="C7602" s="210" t="s">
        <v>7085</v>
      </c>
      <c r="D7602" s="211" t="s">
        <v>40370</v>
      </c>
    </row>
    <row r="7603" spans="1:4" ht="13.5" x14ac:dyDescent="0.25">
      <c r="A7603" s="212">
        <v>101295</v>
      </c>
      <c r="B7603" s="210" t="s">
        <v>7233</v>
      </c>
      <c r="C7603" s="210" t="s">
        <v>7085</v>
      </c>
      <c r="D7603" s="211" t="s">
        <v>40408</v>
      </c>
    </row>
    <row r="7604" spans="1:4" ht="13.5" x14ac:dyDescent="0.25">
      <c r="A7604" s="212">
        <v>101296</v>
      </c>
      <c r="B7604" s="210" t="s">
        <v>7234</v>
      </c>
      <c r="C7604" s="210" t="s">
        <v>7085</v>
      </c>
      <c r="D7604" s="211" t="s">
        <v>40409</v>
      </c>
    </row>
    <row r="7605" spans="1:4" ht="13.5" x14ac:dyDescent="0.25">
      <c r="A7605" s="212">
        <v>101297</v>
      </c>
      <c r="B7605" s="210" t="s">
        <v>7235</v>
      </c>
      <c r="C7605" s="210" t="s">
        <v>7085</v>
      </c>
      <c r="D7605" s="211" t="s">
        <v>31628</v>
      </c>
    </row>
    <row r="7606" spans="1:4" ht="13.5" x14ac:dyDescent="0.25">
      <c r="A7606" s="212">
        <v>101298</v>
      </c>
      <c r="B7606" s="210" t="s">
        <v>7236</v>
      </c>
      <c r="C7606" s="210" t="s">
        <v>7085</v>
      </c>
      <c r="D7606" s="211" t="s">
        <v>39804</v>
      </c>
    </row>
    <row r="7607" spans="1:4" ht="13.5" x14ac:dyDescent="0.25">
      <c r="A7607" s="212">
        <v>101299</v>
      </c>
      <c r="B7607" s="210" t="s">
        <v>7237</v>
      </c>
      <c r="C7607" s="210" t="s">
        <v>7085</v>
      </c>
      <c r="D7607" s="211" t="s">
        <v>31588</v>
      </c>
    </row>
    <row r="7608" spans="1:4" ht="13.5" x14ac:dyDescent="0.25">
      <c r="A7608" s="212">
        <v>101300</v>
      </c>
      <c r="B7608" s="210" t="s">
        <v>7238</v>
      </c>
      <c r="C7608" s="210" t="s">
        <v>7085</v>
      </c>
      <c r="D7608" s="211" t="s">
        <v>5405</v>
      </c>
    </row>
    <row r="7609" spans="1:4" ht="13.5" x14ac:dyDescent="0.25">
      <c r="A7609" s="212">
        <v>101301</v>
      </c>
      <c r="B7609" s="210" t="s">
        <v>7240</v>
      </c>
      <c r="C7609" s="210" t="s">
        <v>7085</v>
      </c>
      <c r="D7609" s="211" t="s">
        <v>40410</v>
      </c>
    </row>
    <row r="7610" spans="1:4" ht="13.5" x14ac:dyDescent="0.25">
      <c r="A7610" s="212">
        <v>101302</v>
      </c>
      <c r="B7610" s="210" t="s">
        <v>7242</v>
      </c>
      <c r="C7610" s="210" t="s">
        <v>7085</v>
      </c>
      <c r="D7610" s="211" t="s">
        <v>40411</v>
      </c>
    </row>
    <row r="7611" spans="1:4" ht="13.5" x14ac:dyDescent="0.25">
      <c r="A7611" s="212">
        <v>101303</v>
      </c>
      <c r="B7611" s="210" t="s">
        <v>7243</v>
      </c>
      <c r="C7611" s="210" t="s">
        <v>7085</v>
      </c>
      <c r="D7611" s="211" t="s">
        <v>40412</v>
      </c>
    </row>
    <row r="7612" spans="1:4" ht="13.5" x14ac:dyDescent="0.25">
      <c r="A7612" s="212">
        <v>101304</v>
      </c>
      <c r="B7612" s="210" t="s">
        <v>7244</v>
      </c>
      <c r="C7612" s="210" t="s">
        <v>7085</v>
      </c>
      <c r="D7612" s="211" t="s">
        <v>32575</v>
      </c>
    </row>
    <row r="7613" spans="1:4" ht="13.5" x14ac:dyDescent="0.25">
      <c r="A7613" s="212">
        <v>101305</v>
      </c>
      <c r="B7613" s="210" t="s">
        <v>7245</v>
      </c>
      <c r="C7613" s="210" t="s">
        <v>7085</v>
      </c>
      <c r="D7613" s="211" t="s">
        <v>38491</v>
      </c>
    </row>
    <row r="7614" spans="1:4" ht="13.5" x14ac:dyDescent="0.25">
      <c r="A7614" s="212">
        <v>101307</v>
      </c>
      <c r="B7614" s="210" t="s">
        <v>7246</v>
      </c>
      <c r="C7614" s="210" t="s">
        <v>7085</v>
      </c>
      <c r="D7614" s="211" t="s">
        <v>36194</v>
      </c>
    </row>
    <row r="7615" spans="1:4" ht="13.5" x14ac:dyDescent="0.25">
      <c r="A7615" s="212">
        <v>101308</v>
      </c>
      <c r="B7615" s="210" t="s">
        <v>7247</v>
      </c>
      <c r="C7615" s="210" t="s">
        <v>7085</v>
      </c>
      <c r="D7615" s="211" t="s">
        <v>32422</v>
      </c>
    </row>
    <row r="7616" spans="1:4" ht="13.5" x14ac:dyDescent="0.25">
      <c r="A7616" s="212">
        <v>101309</v>
      </c>
      <c r="B7616" s="210" t="s">
        <v>7248</v>
      </c>
      <c r="C7616" s="210" t="s">
        <v>7085</v>
      </c>
      <c r="D7616" s="211" t="s">
        <v>31588</v>
      </c>
    </row>
    <row r="7617" spans="1:4" ht="13.5" x14ac:dyDescent="0.25">
      <c r="A7617" s="212">
        <v>101310</v>
      </c>
      <c r="B7617" s="210" t="s">
        <v>7249</v>
      </c>
      <c r="C7617" s="210" t="s">
        <v>7085</v>
      </c>
      <c r="D7617" s="211" t="s">
        <v>32576</v>
      </c>
    </row>
    <row r="7618" spans="1:4" ht="13.5" x14ac:dyDescent="0.25">
      <c r="A7618" s="212">
        <v>101311</v>
      </c>
      <c r="B7618" s="210" t="s">
        <v>7250</v>
      </c>
      <c r="C7618" s="210" t="s">
        <v>7085</v>
      </c>
      <c r="D7618" s="211" t="s">
        <v>31436</v>
      </c>
    </row>
    <row r="7619" spans="1:4" ht="13.5" x14ac:dyDescent="0.25">
      <c r="A7619" s="212">
        <v>101312</v>
      </c>
      <c r="B7619" s="210" t="s">
        <v>7251</v>
      </c>
      <c r="C7619" s="210" t="s">
        <v>7085</v>
      </c>
      <c r="D7619" s="211" t="s">
        <v>710</v>
      </c>
    </row>
    <row r="7620" spans="1:4" ht="13.5" x14ac:dyDescent="0.25">
      <c r="A7620" s="212">
        <v>101313</v>
      </c>
      <c r="B7620" s="210" t="s">
        <v>7252</v>
      </c>
      <c r="C7620" s="210" t="s">
        <v>7085</v>
      </c>
      <c r="D7620" s="211" t="s">
        <v>38433</v>
      </c>
    </row>
    <row r="7621" spans="1:4" ht="13.5" x14ac:dyDescent="0.25">
      <c r="A7621" s="212">
        <v>101315</v>
      </c>
      <c r="B7621" s="210" t="s">
        <v>7253</v>
      </c>
      <c r="C7621" s="210" t="s">
        <v>7085</v>
      </c>
      <c r="D7621" s="211" t="s">
        <v>40413</v>
      </c>
    </row>
    <row r="7622" spans="1:4" ht="13.5" x14ac:dyDescent="0.25">
      <c r="A7622" s="212">
        <v>101316</v>
      </c>
      <c r="B7622" s="210" t="s">
        <v>7254</v>
      </c>
      <c r="C7622" s="210" t="s">
        <v>7085</v>
      </c>
      <c r="D7622" s="211" t="s">
        <v>31525</v>
      </c>
    </row>
    <row r="7623" spans="1:4" ht="13.5" x14ac:dyDescent="0.25">
      <c r="A7623" s="212">
        <v>101320</v>
      </c>
      <c r="B7623" s="210" t="s">
        <v>7255</v>
      </c>
      <c r="C7623" s="210" t="s">
        <v>7085</v>
      </c>
      <c r="D7623" s="211" t="s">
        <v>32081</v>
      </c>
    </row>
    <row r="7624" spans="1:4" ht="13.5" x14ac:dyDescent="0.25">
      <c r="A7624" s="212">
        <v>101322</v>
      </c>
      <c r="B7624" s="210" t="s">
        <v>7256</v>
      </c>
      <c r="C7624" s="210" t="s">
        <v>7085</v>
      </c>
      <c r="D7624" s="211" t="s">
        <v>40414</v>
      </c>
    </row>
    <row r="7625" spans="1:4" ht="13.5" x14ac:dyDescent="0.25">
      <c r="A7625" s="212">
        <v>101323</v>
      </c>
      <c r="B7625" s="210" t="s">
        <v>7257</v>
      </c>
      <c r="C7625" s="210" t="s">
        <v>7085</v>
      </c>
      <c r="D7625" s="211" t="s">
        <v>40415</v>
      </c>
    </row>
    <row r="7626" spans="1:4" ht="13.5" x14ac:dyDescent="0.25">
      <c r="A7626" s="212">
        <v>101324</v>
      </c>
      <c r="B7626" s="210" t="s">
        <v>7259</v>
      </c>
      <c r="C7626" s="210" t="s">
        <v>7085</v>
      </c>
      <c r="D7626" s="211" t="s">
        <v>39294</v>
      </c>
    </row>
    <row r="7627" spans="1:4" ht="13.5" x14ac:dyDescent="0.25">
      <c r="A7627" s="212">
        <v>101325</v>
      </c>
      <c r="B7627" s="210" t="s">
        <v>7261</v>
      </c>
      <c r="C7627" s="210" t="s">
        <v>7085</v>
      </c>
      <c r="D7627" s="211" t="s">
        <v>37130</v>
      </c>
    </row>
    <row r="7628" spans="1:4" ht="13.5" x14ac:dyDescent="0.25">
      <c r="A7628" s="212">
        <v>101326</v>
      </c>
      <c r="B7628" s="210" t="s">
        <v>7262</v>
      </c>
      <c r="C7628" s="210" t="s">
        <v>7085</v>
      </c>
      <c r="D7628" s="211" t="s">
        <v>37850</v>
      </c>
    </row>
    <row r="7629" spans="1:4" ht="13.5" x14ac:dyDescent="0.25">
      <c r="A7629" s="212">
        <v>101328</v>
      </c>
      <c r="B7629" s="210" t="s">
        <v>7263</v>
      </c>
      <c r="C7629" s="210" t="s">
        <v>7085</v>
      </c>
      <c r="D7629" s="211" t="s">
        <v>31547</v>
      </c>
    </row>
    <row r="7630" spans="1:4" ht="13.5" x14ac:dyDescent="0.25">
      <c r="A7630" s="212">
        <v>101329</v>
      </c>
      <c r="B7630" s="210" t="s">
        <v>7264</v>
      </c>
      <c r="C7630" s="210" t="s">
        <v>7085</v>
      </c>
      <c r="D7630" s="211" t="s">
        <v>31636</v>
      </c>
    </row>
    <row r="7631" spans="1:4" ht="13.5" x14ac:dyDescent="0.25">
      <c r="A7631" s="212">
        <v>101330</v>
      </c>
      <c r="B7631" s="210" t="s">
        <v>7265</v>
      </c>
      <c r="C7631" s="210" t="s">
        <v>7085</v>
      </c>
      <c r="D7631" s="211" t="s">
        <v>40416</v>
      </c>
    </row>
    <row r="7632" spans="1:4" ht="13.5" x14ac:dyDescent="0.25">
      <c r="A7632" s="212">
        <v>101331</v>
      </c>
      <c r="B7632" s="210" t="s">
        <v>7266</v>
      </c>
      <c r="C7632" s="210" t="s">
        <v>7085</v>
      </c>
      <c r="D7632" s="211" t="s">
        <v>31579</v>
      </c>
    </row>
    <row r="7633" spans="1:4" ht="13.5" x14ac:dyDescent="0.25">
      <c r="A7633" s="212">
        <v>101332</v>
      </c>
      <c r="B7633" s="210" t="s">
        <v>7267</v>
      </c>
      <c r="C7633" s="210" t="s">
        <v>7085</v>
      </c>
      <c r="D7633" s="211" t="s">
        <v>7473</v>
      </c>
    </row>
    <row r="7634" spans="1:4" ht="13.5" x14ac:dyDescent="0.25">
      <c r="A7634" s="212">
        <v>101333</v>
      </c>
      <c r="B7634" s="210" t="s">
        <v>7268</v>
      </c>
      <c r="C7634" s="210" t="s">
        <v>7085</v>
      </c>
      <c r="D7634" s="211" t="s">
        <v>40417</v>
      </c>
    </row>
    <row r="7635" spans="1:4" ht="13.5" x14ac:dyDescent="0.25">
      <c r="A7635" s="212">
        <v>101334</v>
      </c>
      <c r="B7635" s="210" t="s">
        <v>7269</v>
      </c>
      <c r="C7635" s="210" t="s">
        <v>7085</v>
      </c>
      <c r="D7635" s="211" t="s">
        <v>37498</v>
      </c>
    </row>
    <row r="7636" spans="1:4" ht="13.5" x14ac:dyDescent="0.25">
      <c r="A7636" s="212">
        <v>101336</v>
      </c>
      <c r="B7636" s="210" t="s">
        <v>7270</v>
      </c>
      <c r="C7636" s="210" t="s">
        <v>7085</v>
      </c>
      <c r="D7636" s="211" t="s">
        <v>32578</v>
      </c>
    </row>
    <row r="7637" spans="1:4" ht="13.5" x14ac:dyDescent="0.25">
      <c r="A7637" s="212">
        <v>101337</v>
      </c>
      <c r="B7637" s="210" t="s">
        <v>7271</v>
      </c>
      <c r="C7637" s="210" t="s">
        <v>7085</v>
      </c>
      <c r="D7637" s="211" t="s">
        <v>2993</v>
      </c>
    </row>
    <row r="7638" spans="1:4" ht="13.5" x14ac:dyDescent="0.25">
      <c r="A7638" s="212">
        <v>101338</v>
      </c>
      <c r="B7638" s="210" t="s">
        <v>7272</v>
      </c>
      <c r="C7638" s="210" t="s">
        <v>7085</v>
      </c>
      <c r="D7638" s="211" t="s">
        <v>40418</v>
      </c>
    </row>
    <row r="7639" spans="1:4" ht="13.5" x14ac:dyDescent="0.25">
      <c r="A7639" s="212">
        <v>101339</v>
      </c>
      <c r="B7639" s="210" t="s">
        <v>7273</v>
      </c>
      <c r="C7639" s="210" t="s">
        <v>7085</v>
      </c>
      <c r="D7639" s="211" t="s">
        <v>30683</v>
      </c>
    </row>
    <row r="7640" spans="1:4" ht="13.5" x14ac:dyDescent="0.25">
      <c r="A7640" s="212">
        <v>101340</v>
      </c>
      <c r="B7640" s="210" t="s">
        <v>7274</v>
      </c>
      <c r="C7640" s="210" t="s">
        <v>7085</v>
      </c>
      <c r="D7640" s="211" t="s">
        <v>40419</v>
      </c>
    </row>
    <row r="7641" spans="1:4" ht="13.5" x14ac:dyDescent="0.25">
      <c r="A7641" s="212">
        <v>101341</v>
      </c>
      <c r="B7641" s="210" t="s">
        <v>7275</v>
      </c>
      <c r="C7641" s="210" t="s">
        <v>7085</v>
      </c>
      <c r="D7641" s="211" t="s">
        <v>30477</v>
      </c>
    </row>
    <row r="7642" spans="1:4" ht="13.5" x14ac:dyDescent="0.25">
      <c r="A7642" s="212">
        <v>101342</v>
      </c>
      <c r="B7642" s="210" t="s">
        <v>7276</v>
      </c>
      <c r="C7642" s="210" t="s">
        <v>7085</v>
      </c>
      <c r="D7642" s="211" t="s">
        <v>30683</v>
      </c>
    </row>
    <row r="7643" spans="1:4" ht="13.5" x14ac:dyDescent="0.25">
      <c r="A7643" s="212">
        <v>101343</v>
      </c>
      <c r="B7643" s="210" t="s">
        <v>7277</v>
      </c>
      <c r="C7643" s="210" t="s">
        <v>7085</v>
      </c>
      <c r="D7643" s="211" t="s">
        <v>12208</v>
      </c>
    </row>
    <row r="7644" spans="1:4" ht="13.5" x14ac:dyDescent="0.25">
      <c r="A7644" s="212">
        <v>101344</v>
      </c>
      <c r="B7644" s="210" t="s">
        <v>7278</v>
      </c>
      <c r="C7644" s="210" t="s">
        <v>7085</v>
      </c>
      <c r="D7644" s="211" t="s">
        <v>40420</v>
      </c>
    </row>
    <row r="7645" spans="1:4" ht="13.5" x14ac:dyDescent="0.25">
      <c r="A7645" s="212">
        <v>101345</v>
      </c>
      <c r="B7645" s="210" t="s">
        <v>7280</v>
      </c>
      <c r="C7645" s="210" t="s">
        <v>7085</v>
      </c>
      <c r="D7645" s="211" t="s">
        <v>40421</v>
      </c>
    </row>
    <row r="7646" spans="1:4" ht="13.5" x14ac:dyDescent="0.25">
      <c r="A7646" s="212">
        <v>101346</v>
      </c>
      <c r="B7646" s="210" t="s">
        <v>7281</v>
      </c>
      <c r="C7646" s="210" t="s">
        <v>7085</v>
      </c>
      <c r="D7646" s="211" t="s">
        <v>36535</v>
      </c>
    </row>
    <row r="7647" spans="1:4" ht="13.5" x14ac:dyDescent="0.25">
      <c r="A7647" s="212">
        <v>101347</v>
      </c>
      <c r="B7647" s="210" t="s">
        <v>7282</v>
      </c>
      <c r="C7647" s="210" t="s">
        <v>7085</v>
      </c>
      <c r="D7647" s="211" t="s">
        <v>32979</v>
      </c>
    </row>
    <row r="7648" spans="1:4" ht="13.5" x14ac:dyDescent="0.25">
      <c r="A7648" s="212">
        <v>101348</v>
      </c>
      <c r="B7648" s="210" t="s">
        <v>7283</v>
      </c>
      <c r="C7648" s="210" t="s">
        <v>7085</v>
      </c>
      <c r="D7648" s="211" t="s">
        <v>12099</v>
      </c>
    </row>
    <row r="7649" spans="1:4" ht="13.5" x14ac:dyDescent="0.25">
      <c r="A7649" s="212">
        <v>101349</v>
      </c>
      <c r="B7649" s="210" t="s">
        <v>7284</v>
      </c>
      <c r="C7649" s="210" t="s">
        <v>7085</v>
      </c>
      <c r="D7649" s="211" t="s">
        <v>40422</v>
      </c>
    </row>
    <row r="7650" spans="1:4" ht="13.5" x14ac:dyDescent="0.25">
      <c r="A7650" s="212">
        <v>101350</v>
      </c>
      <c r="B7650" s="210" t="s">
        <v>7285</v>
      </c>
      <c r="C7650" s="210" t="s">
        <v>7085</v>
      </c>
      <c r="D7650" s="211" t="s">
        <v>40422</v>
      </c>
    </row>
    <row r="7651" spans="1:4" ht="13.5" x14ac:dyDescent="0.25">
      <c r="A7651" s="212">
        <v>101351</v>
      </c>
      <c r="B7651" s="210" t="s">
        <v>7286</v>
      </c>
      <c r="C7651" s="210" t="s">
        <v>7085</v>
      </c>
      <c r="D7651" s="211" t="s">
        <v>30683</v>
      </c>
    </row>
    <row r="7652" spans="1:4" ht="13.5" x14ac:dyDescent="0.25">
      <c r="A7652" s="212">
        <v>101352</v>
      </c>
      <c r="B7652" s="210" t="s">
        <v>7287</v>
      </c>
      <c r="C7652" s="210" t="s">
        <v>7085</v>
      </c>
      <c r="D7652" s="211" t="s">
        <v>30683</v>
      </c>
    </row>
    <row r="7653" spans="1:4" ht="13.5" x14ac:dyDescent="0.25">
      <c r="A7653" s="212">
        <v>101353</v>
      </c>
      <c r="B7653" s="210" t="s">
        <v>7288</v>
      </c>
      <c r="C7653" s="210" t="s">
        <v>7085</v>
      </c>
      <c r="D7653" s="211" t="s">
        <v>33678</v>
      </c>
    </row>
    <row r="7654" spans="1:4" ht="13.5" x14ac:dyDescent="0.25">
      <c r="A7654" s="212">
        <v>101355</v>
      </c>
      <c r="B7654" s="210" t="s">
        <v>7290</v>
      </c>
      <c r="C7654" s="210" t="s">
        <v>7085</v>
      </c>
      <c r="D7654" s="211" t="s">
        <v>40422</v>
      </c>
    </row>
    <row r="7655" spans="1:4" ht="13.5" x14ac:dyDescent="0.25">
      <c r="A7655" s="212">
        <v>101356</v>
      </c>
      <c r="B7655" s="210" t="s">
        <v>7291</v>
      </c>
      <c r="C7655" s="210" t="s">
        <v>7085</v>
      </c>
      <c r="D7655" s="211" t="s">
        <v>40423</v>
      </c>
    </row>
    <row r="7656" spans="1:4" ht="13.5" x14ac:dyDescent="0.25">
      <c r="A7656" s="212">
        <v>101357</v>
      </c>
      <c r="B7656" s="210" t="s">
        <v>7293</v>
      </c>
      <c r="C7656" s="210" t="s">
        <v>7085</v>
      </c>
      <c r="D7656" s="211" t="s">
        <v>40415</v>
      </c>
    </row>
    <row r="7657" spans="1:4" ht="13.5" x14ac:dyDescent="0.25">
      <c r="A7657" s="212">
        <v>101358</v>
      </c>
      <c r="B7657" s="210" t="s">
        <v>7294</v>
      </c>
      <c r="C7657" s="210" t="s">
        <v>7085</v>
      </c>
      <c r="D7657" s="211" t="s">
        <v>40424</v>
      </c>
    </row>
    <row r="7658" spans="1:4" ht="13.5" x14ac:dyDescent="0.25">
      <c r="A7658" s="212">
        <v>101359</v>
      </c>
      <c r="B7658" s="210" t="s">
        <v>7295</v>
      </c>
      <c r="C7658" s="210" t="s">
        <v>7085</v>
      </c>
      <c r="D7658" s="211" t="s">
        <v>40425</v>
      </c>
    </row>
    <row r="7659" spans="1:4" ht="13.5" x14ac:dyDescent="0.25">
      <c r="A7659" s="212">
        <v>101360</v>
      </c>
      <c r="B7659" s="210" t="s">
        <v>7296</v>
      </c>
      <c r="C7659" s="210" t="s">
        <v>7085</v>
      </c>
      <c r="D7659" s="211" t="s">
        <v>40424</v>
      </c>
    </row>
    <row r="7660" spans="1:4" ht="13.5" x14ac:dyDescent="0.25">
      <c r="A7660" s="212">
        <v>101361</v>
      </c>
      <c r="B7660" s="210" t="s">
        <v>7297</v>
      </c>
      <c r="C7660" s="210" t="s">
        <v>7085</v>
      </c>
      <c r="D7660" s="211" t="s">
        <v>40426</v>
      </c>
    </row>
    <row r="7661" spans="1:4" ht="13.5" x14ac:dyDescent="0.25">
      <c r="A7661" s="212">
        <v>101363</v>
      </c>
      <c r="B7661" s="210" t="s">
        <v>7298</v>
      </c>
      <c r="C7661" s="210" t="s">
        <v>7085</v>
      </c>
      <c r="D7661" s="211" t="s">
        <v>31436</v>
      </c>
    </row>
    <row r="7662" spans="1:4" ht="13.5" x14ac:dyDescent="0.25">
      <c r="A7662" s="212">
        <v>101364</v>
      </c>
      <c r="B7662" s="210" t="s">
        <v>7299</v>
      </c>
      <c r="C7662" s="210" t="s">
        <v>7085</v>
      </c>
      <c r="D7662" s="211" t="s">
        <v>31618</v>
      </c>
    </row>
    <row r="7663" spans="1:4" ht="13.5" x14ac:dyDescent="0.25">
      <c r="A7663" s="212">
        <v>101365</v>
      </c>
      <c r="B7663" s="210" t="s">
        <v>7300</v>
      </c>
      <c r="C7663" s="210" t="s">
        <v>7085</v>
      </c>
      <c r="D7663" s="211" t="s">
        <v>610</v>
      </c>
    </row>
    <row r="7664" spans="1:4" ht="13.5" x14ac:dyDescent="0.25">
      <c r="A7664" s="212">
        <v>101366</v>
      </c>
      <c r="B7664" s="210" t="s">
        <v>7301</v>
      </c>
      <c r="C7664" s="210" t="s">
        <v>7085</v>
      </c>
      <c r="D7664" s="211" t="s">
        <v>40427</v>
      </c>
    </row>
    <row r="7665" spans="1:4" ht="13.5" x14ac:dyDescent="0.25">
      <c r="A7665" s="212">
        <v>101368</v>
      </c>
      <c r="B7665" s="210" t="s">
        <v>7302</v>
      </c>
      <c r="C7665" s="210" t="s">
        <v>7085</v>
      </c>
      <c r="D7665" s="211" t="s">
        <v>32579</v>
      </c>
    </row>
    <row r="7666" spans="1:4" ht="13.5" x14ac:dyDescent="0.25">
      <c r="A7666" s="212">
        <v>101369</v>
      </c>
      <c r="B7666" s="210" t="s">
        <v>7303</v>
      </c>
      <c r="C7666" s="210" t="s">
        <v>7085</v>
      </c>
      <c r="D7666" s="211" t="s">
        <v>40428</v>
      </c>
    </row>
    <row r="7667" spans="1:4" ht="13.5" x14ac:dyDescent="0.25">
      <c r="A7667" s="212">
        <v>101370</v>
      </c>
      <c r="B7667" s="210" t="s">
        <v>7304</v>
      </c>
      <c r="C7667" s="210" t="s">
        <v>7085</v>
      </c>
      <c r="D7667" s="211" t="s">
        <v>40429</v>
      </c>
    </row>
    <row r="7668" spans="1:4" ht="13.5" x14ac:dyDescent="0.25">
      <c r="A7668" s="212">
        <v>101371</v>
      </c>
      <c r="B7668" s="210" t="s">
        <v>7305</v>
      </c>
      <c r="C7668" s="210" t="s">
        <v>7085</v>
      </c>
      <c r="D7668" s="211" t="s">
        <v>38606</v>
      </c>
    </row>
    <row r="7669" spans="1:4" ht="13.5" x14ac:dyDescent="0.25">
      <c r="A7669" s="212">
        <v>101372</v>
      </c>
      <c r="B7669" s="210" t="s">
        <v>7306</v>
      </c>
      <c r="C7669" s="210" t="s">
        <v>7085</v>
      </c>
      <c r="D7669" s="211" t="s">
        <v>30368</v>
      </c>
    </row>
    <row r="7670" spans="1:4" ht="13.5" x14ac:dyDescent="0.25">
      <c r="A7670" s="212">
        <v>101374</v>
      </c>
      <c r="B7670" s="210" t="s">
        <v>6993</v>
      </c>
      <c r="C7670" s="210" t="s">
        <v>7085</v>
      </c>
      <c r="D7670" s="211" t="s">
        <v>40430</v>
      </c>
    </row>
    <row r="7671" spans="1:4" ht="13.5" x14ac:dyDescent="0.25">
      <c r="A7671" s="212">
        <v>101375</v>
      </c>
      <c r="B7671" s="210" t="s">
        <v>7307</v>
      </c>
      <c r="C7671" s="210" t="s">
        <v>7085</v>
      </c>
      <c r="D7671" s="211" t="s">
        <v>40431</v>
      </c>
    </row>
    <row r="7672" spans="1:4" ht="13.5" x14ac:dyDescent="0.25">
      <c r="A7672" s="212">
        <v>101376</v>
      </c>
      <c r="B7672" s="210" t="s">
        <v>7308</v>
      </c>
      <c r="C7672" s="210" t="s">
        <v>7085</v>
      </c>
      <c r="D7672" s="211" t="s">
        <v>40432</v>
      </c>
    </row>
    <row r="7673" spans="1:4" ht="13.5" x14ac:dyDescent="0.25">
      <c r="A7673" s="212">
        <v>101377</v>
      </c>
      <c r="B7673" s="210" t="s">
        <v>6996</v>
      </c>
      <c r="C7673" s="210" t="s">
        <v>7085</v>
      </c>
      <c r="D7673" s="211" t="s">
        <v>40433</v>
      </c>
    </row>
    <row r="7674" spans="1:4" ht="13.5" x14ac:dyDescent="0.25">
      <c r="A7674" s="212">
        <v>101378</v>
      </c>
      <c r="B7674" s="210" t="s">
        <v>7211</v>
      </c>
      <c r="C7674" s="210" t="s">
        <v>7085</v>
      </c>
      <c r="D7674" s="211" t="s">
        <v>40434</v>
      </c>
    </row>
    <row r="7675" spans="1:4" ht="13.5" x14ac:dyDescent="0.25">
      <c r="A7675" s="212">
        <v>101379</v>
      </c>
      <c r="B7675" s="210" t="s">
        <v>7309</v>
      </c>
      <c r="C7675" s="210" t="s">
        <v>7085</v>
      </c>
      <c r="D7675" s="211" t="s">
        <v>40430</v>
      </c>
    </row>
    <row r="7676" spans="1:4" ht="13.5" x14ac:dyDescent="0.25">
      <c r="A7676" s="212">
        <v>101380</v>
      </c>
      <c r="B7676" s="210" t="s">
        <v>6998</v>
      </c>
      <c r="C7676" s="210" t="s">
        <v>7085</v>
      </c>
      <c r="D7676" s="211" t="s">
        <v>40435</v>
      </c>
    </row>
    <row r="7677" spans="1:4" ht="13.5" x14ac:dyDescent="0.25">
      <c r="A7677" s="212">
        <v>101381</v>
      </c>
      <c r="B7677" s="210" t="s">
        <v>7000</v>
      </c>
      <c r="C7677" s="210" t="s">
        <v>7085</v>
      </c>
      <c r="D7677" s="211" t="s">
        <v>40436</v>
      </c>
    </row>
    <row r="7678" spans="1:4" ht="13.5" x14ac:dyDescent="0.25">
      <c r="A7678" s="212">
        <v>101382</v>
      </c>
      <c r="B7678" s="210" t="s">
        <v>7310</v>
      </c>
      <c r="C7678" s="210" t="s">
        <v>7085</v>
      </c>
      <c r="D7678" s="211" t="s">
        <v>40437</v>
      </c>
    </row>
    <row r="7679" spans="1:4" ht="13.5" x14ac:dyDescent="0.25">
      <c r="A7679" s="212">
        <v>101383</v>
      </c>
      <c r="B7679" s="210" t="s">
        <v>7212</v>
      </c>
      <c r="C7679" s="210" t="s">
        <v>7085</v>
      </c>
      <c r="D7679" s="211" t="s">
        <v>40438</v>
      </c>
    </row>
    <row r="7680" spans="1:4" ht="13.5" x14ac:dyDescent="0.25">
      <c r="A7680" s="212">
        <v>101384</v>
      </c>
      <c r="B7680" s="210" t="s">
        <v>7003</v>
      </c>
      <c r="C7680" s="210" t="s">
        <v>7085</v>
      </c>
      <c r="D7680" s="211" t="s">
        <v>40439</v>
      </c>
    </row>
    <row r="7681" spans="1:4" ht="13.5" x14ac:dyDescent="0.25">
      <c r="A7681" s="212">
        <v>101385</v>
      </c>
      <c r="B7681" s="210" t="s">
        <v>7311</v>
      </c>
      <c r="C7681" s="210" t="s">
        <v>7085</v>
      </c>
      <c r="D7681" s="211" t="s">
        <v>40440</v>
      </c>
    </row>
    <row r="7682" spans="1:4" ht="13.5" x14ac:dyDescent="0.25">
      <c r="A7682" s="212">
        <v>101386</v>
      </c>
      <c r="B7682" s="210" t="s">
        <v>7005</v>
      </c>
      <c r="C7682" s="210" t="s">
        <v>7085</v>
      </c>
      <c r="D7682" s="211" t="s">
        <v>40432</v>
      </c>
    </row>
    <row r="7683" spans="1:4" ht="13.5" x14ac:dyDescent="0.25">
      <c r="A7683" s="212">
        <v>101387</v>
      </c>
      <c r="B7683" s="210" t="s">
        <v>7312</v>
      </c>
      <c r="C7683" s="210" t="s">
        <v>7085</v>
      </c>
      <c r="D7683" s="211" t="s">
        <v>40441</v>
      </c>
    </row>
    <row r="7684" spans="1:4" ht="13.5" x14ac:dyDescent="0.25">
      <c r="A7684" s="212">
        <v>101388</v>
      </c>
      <c r="B7684" s="210" t="s">
        <v>7007</v>
      </c>
      <c r="C7684" s="210" t="s">
        <v>7085</v>
      </c>
      <c r="D7684" s="211" t="s">
        <v>40442</v>
      </c>
    </row>
    <row r="7685" spans="1:4" ht="13.5" x14ac:dyDescent="0.25">
      <c r="A7685" s="212">
        <v>101389</v>
      </c>
      <c r="B7685" s="210" t="s">
        <v>7009</v>
      </c>
      <c r="C7685" s="210" t="s">
        <v>7085</v>
      </c>
      <c r="D7685" s="211" t="s">
        <v>40443</v>
      </c>
    </row>
    <row r="7686" spans="1:4" ht="13.5" x14ac:dyDescent="0.25">
      <c r="A7686" s="212">
        <v>101390</v>
      </c>
      <c r="B7686" s="210" t="s">
        <v>7313</v>
      </c>
      <c r="C7686" s="210" t="s">
        <v>7085</v>
      </c>
      <c r="D7686" s="211" t="s">
        <v>40444</v>
      </c>
    </row>
    <row r="7687" spans="1:4" ht="13.5" x14ac:dyDescent="0.25">
      <c r="A7687" s="212">
        <v>101391</v>
      </c>
      <c r="B7687" s="210" t="s">
        <v>7314</v>
      </c>
      <c r="C7687" s="210" t="s">
        <v>7085</v>
      </c>
      <c r="D7687" s="211" t="s">
        <v>40445</v>
      </c>
    </row>
    <row r="7688" spans="1:4" ht="13.5" x14ac:dyDescent="0.25">
      <c r="A7688" s="212">
        <v>101392</v>
      </c>
      <c r="B7688" s="210" t="s">
        <v>7315</v>
      </c>
      <c r="C7688" s="210" t="s">
        <v>7085</v>
      </c>
      <c r="D7688" s="211" t="s">
        <v>40446</v>
      </c>
    </row>
    <row r="7689" spans="1:4" ht="13.5" x14ac:dyDescent="0.25">
      <c r="A7689" s="212">
        <v>101394</v>
      </c>
      <c r="B7689" s="210" t="s">
        <v>41</v>
      </c>
      <c r="C7689" s="210" t="s">
        <v>7085</v>
      </c>
      <c r="D7689" s="211" t="s">
        <v>40447</v>
      </c>
    </row>
    <row r="7690" spans="1:4" ht="13.5" x14ac:dyDescent="0.25">
      <c r="A7690" s="212">
        <v>101395</v>
      </c>
      <c r="B7690" s="210" t="s">
        <v>7316</v>
      </c>
      <c r="C7690" s="210" t="s">
        <v>7085</v>
      </c>
      <c r="D7690" s="211" t="s">
        <v>40448</v>
      </c>
    </row>
    <row r="7691" spans="1:4" ht="13.5" x14ac:dyDescent="0.25">
      <c r="A7691" s="212">
        <v>101396</v>
      </c>
      <c r="B7691" s="210" t="s">
        <v>7317</v>
      </c>
      <c r="C7691" s="210" t="s">
        <v>7085</v>
      </c>
      <c r="D7691" s="211" t="s">
        <v>40449</v>
      </c>
    </row>
    <row r="7692" spans="1:4" ht="13.5" x14ac:dyDescent="0.25">
      <c r="A7692" s="212">
        <v>101397</v>
      </c>
      <c r="B7692" s="210" t="s">
        <v>7015</v>
      </c>
      <c r="C7692" s="210" t="s">
        <v>7085</v>
      </c>
      <c r="D7692" s="211" t="s">
        <v>40450</v>
      </c>
    </row>
    <row r="7693" spans="1:4" ht="13.5" x14ac:dyDescent="0.25">
      <c r="A7693" s="212">
        <v>101398</v>
      </c>
      <c r="B7693" s="210" t="s">
        <v>7318</v>
      </c>
      <c r="C7693" s="210" t="s">
        <v>7085</v>
      </c>
      <c r="D7693" s="211" t="s">
        <v>40451</v>
      </c>
    </row>
    <row r="7694" spans="1:4" ht="13.5" x14ac:dyDescent="0.25">
      <c r="A7694" s="212">
        <v>101399</v>
      </c>
      <c r="B7694" s="210" t="s">
        <v>7017</v>
      </c>
      <c r="C7694" s="210" t="s">
        <v>7085</v>
      </c>
      <c r="D7694" s="211" t="s">
        <v>40452</v>
      </c>
    </row>
    <row r="7695" spans="1:4" ht="13.5" x14ac:dyDescent="0.25">
      <c r="A7695" s="212">
        <v>101401</v>
      </c>
      <c r="B7695" s="210" t="s">
        <v>7018</v>
      </c>
      <c r="C7695" s="210" t="s">
        <v>7085</v>
      </c>
      <c r="D7695" s="211" t="s">
        <v>40453</v>
      </c>
    </row>
    <row r="7696" spans="1:4" ht="13.5" x14ac:dyDescent="0.25">
      <c r="A7696" s="212">
        <v>101402</v>
      </c>
      <c r="B7696" s="210" t="s">
        <v>7019</v>
      </c>
      <c r="C7696" s="210" t="s">
        <v>7085</v>
      </c>
      <c r="D7696" s="211" t="s">
        <v>40454</v>
      </c>
    </row>
    <row r="7697" spans="1:4" ht="13.5" x14ac:dyDescent="0.25">
      <c r="A7697" s="212">
        <v>101407</v>
      </c>
      <c r="B7697" s="210" t="s">
        <v>7020</v>
      </c>
      <c r="C7697" s="210" t="s">
        <v>7085</v>
      </c>
      <c r="D7697" s="211" t="s">
        <v>40455</v>
      </c>
    </row>
    <row r="7698" spans="1:4" ht="13.5" x14ac:dyDescent="0.25">
      <c r="A7698" s="212">
        <v>101408</v>
      </c>
      <c r="B7698" s="210" t="s">
        <v>7021</v>
      </c>
      <c r="C7698" s="210" t="s">
        <v>7085</v>
      </c>
      <c r="D7698" s="211" t="s">
        <v>40456</v>
      </c>
    </row>
    <row r="7699" spans="1:4" ht="13.5" x14ac:dyDescent="0.25">
      <c r="A7699" s="212">
        <v>101409</v>
      </c>
      <c r="B7699" s="210" t="s">
        <v>7319</v>
      </c>
      <c r="C7699" s="210" t="s">
        <v>7085</v>
      </c>
      <c r="D7699" s="211" t="s">
        <v>40457</v>
      </c>
    </row>
    <row r="7700" spans="1:4" ht="13.5" x14ac:dyDescent="0.25">
      <c r="A7700" s="212">
        <v>101410</v>
      </c>
      <c r="B7700" s="210" t="s">
        <v>7068</v>
      </c>
      <c r="C7700" s="210" t="s">
        <v>7085</v>
      </c>
      <c r="D7700" s="211" t="s">
        <v>40458</v>
      </c>
    </row>
    <row r="7701" spans="1:4" ht="13.5" x14ac:dyDescent="0.25">
      <c r="A7701" s="212">
        <v>101412</v>
      </c>
      <c r="B7701" s="210" t="s">
        <v>7320</v>
      </c>
      <c r="C7701" s="210" t="s">
        <v>7085</v>
      </c>
      <c r="D7701" s="211" t="s">
        <v>40459</v>
      </c>
    </row>
    <row r="7702" spans="1:4" ht="13.5" x14ac:dyDescent="0.25">
      <c r="A7702" s="212">
        <v>101413</v>
      </c>
      <c r="B7702" s="210" t="s">
        <v>7023</v>
      </c>
      <c r="C7702" s="210" t="s">
        <v>7085</v>
      </c>
      <c r="D7702" s="211" t="s">
        <v>40460</v>
      </c>
    </row>
    <row r="7703" spans="1:4" ht="13.5" x14ac:dyDescent="0.25">
      <c r="A7703" s="212">
        <v>101414</v>
      </c>
      <c r="B7703" s="210" t="s">
        <v>7321</v>
      </c>
      <c r="C7703" s="210" t="s">
        <v>7085</v>
      </c>
      <c r="D7703" s="211" t="s">
        <v>40461</v>
      </c>
    </row>
    <row r="7704" spans="1:4" ht="13.5" x14ac:dyDescent="0.25">
      <c r="A7704" s="212">
        <v>101415</v>
      </c>
      <c r="B7704" s="210" t="s">
        <v>7322</v>
      </c>
      <c r="C7704" s="210" t="s">
        <v>7085</v>
      </c>
      <c r="D7704" s="211" t="s">
        <v>40462</v>
      </c>
    </row>
    <row r="7705" spans="1:4" ht="13.5" x14ac:dyDescent="0.25">
      <c r="A7705" s="212">
        <v>101416</v>
      </c>
      <c r="B7705" s="210" t="s">
        <v>7215</v>
      </c>
      <c r="C7705" s="210" t="s">
        <v>7085</v>
      </c>
      <c r="D7705" s="211" t="s">
        <v>40463</v>
      </c>
    </row>
    <row r="7706" spans="1:4" ht="13.5" x14ac:dyDescent="0.25">
      <c r="A7706" s="212">
        <v>101417</v>
      </c>
      <c r="B7706" s="210" t="s">
        <v>7323</v>
      </c>
      <c r="C7706" s="210" t="s">
        <v>7085</v>
      </c>
      <c r="D7706" s="211" t="s">
        <v>40464</v>
      </c>
    </row>
    <row r="7707" spans="1:4" ht="13.5" x14ac:dyDescent="0.25">
      <c r="A7707" s="212">
        <v>101418</v>
      </c>
      <c r="B7707" s="210" t="s">
        <v>7324</v>
      </c>
      <c r="C7707" s="210" t="s">
        <v>7085</v>
      </c>
      <c r="D7707" s="211" t="s">
        <v>40465</v>
      </c>
    </row>
    <row r="7708" spans="1:4" ht="13.5" x14ac:dyDescent="0.25">
      <c r="A7708" s="212">
        <v>101419</v>
      </c>
      <c r="B7708" s="210" t="s">
        <v>7325</v>
      </c>
      <c r="C7708" s="210" t="s">
        <v>7085</v>
      </c>
      <c r="D7708" s="211" t="s">
        <v>40466</v>
      </c>
    </row>
    <row r="7709" spans="1:4" ht="13.5" x14ac:dyDescent="0.25">
      <c r="A7709" s="212">
        <v>101420</v>
      </c>
      <c r="B7709" s="210" t="s">
        <v>7326</v>
      </c>
      <c r="C7709" s="210" t="s">
        <v>7085</v>
      </c>
      <c r="D7709" s="211" t="s">
        <v>40467</v>
      </c>
    </row>
    <row r="7710" spans="1:4" ht="13.5" x14ac:dyDescent="0.25">
      <c r="A7710" s="212">
        <v>101421</v>
      </c>
      <c r="B7710" s="210" t="s">
        <v>7327</v>
      </c>
      <c r="C7710" s="210" t="s">
        <v>7085</v>
      </c>
      <c r="D7710" s="211" t="s">
        <v>40468</v>
      </c>
    </row>
    <row r="7711" spans="1:4" ht="13.5" x14ac:dyDescent="0.25">
      <c r="A7711" s="212">
        <v>101422</v>
      </c>
      <c r="B7711" s="210" t="s">
        <v>7328</v>
      </c>
      <c r="C7711" s="210" t="s">
        <v>7085</v>
      </c>
      <c r="D7711" s="211" t="s">
        <v>40469</v>
      </c>
    </row>
    <row r="7712" spans="1:4" ht="13.5" x14ac:dyDescent="0.25">
      <c r="A7712" s="212">
        <v>101424</v>
      </c>
      <c r="B7712" s="210" t="s">
        <v>7329</v>
      </c>
      <c r="C7712" s="210" t="s">
        <v>7085</v>
      </c>
      <c r="D7712" s="211" t="s">
        <v>40470</v>
      </c>
    </row>
    <row r="7713" spans="1:4" ht="13.5" x14ac:dyDescent="0.25">
      <c r="A7713" s="212">
        <v>101425</v>
      </c>
      <c r="B7713" s="210" t="s">
        <v>7330</v>
      </c>
      <c r="C7713" s="210" t="s">
        <v>7085</v>
      </c>
      <c r="D7713" s="211" t="s">
        <v>40471</v>
      </c>
    </row>
    <row r="7714" spans="1:4" ht="13.5" x14ac:dyDescent="0.25">
      <c r="A7714" s="212">
        <v>101426</v>
      </c>
      <c r="B7714" s="210" t="s">
        <v>7331</v>
      </c>
      <c r="C7714" s="210" t="s">
        <v>7085</v>
      </c>
      <c r="D7714" s="211" t="s">
        <v>40472</v>
      </c>
    </row>
    <row r="7715" spans="1:4" ht="13.5" x14ac:dyDescent="0.25">
      <c r="A7715" s="212">
        <v>101427</v>
      </c>
      <c r="B7715" s="210" t="s">
        <v>7035</v>
      </c>
      <c r="C7715" s="210" t="s">
        <v>7085</v>
      </c>
      <c r="D7715" s="211" t="s">
        <v>40473</v>
      </c>
    </row>
    <row r="7716" spans="1:4" ht="13.5" x14ac:dyDescent="0.25">
      <c r="A7716" s="212">
        <v>101428</v>
      </c>
      <c r="B7716" s="210" t="s">
        <v>7332</v>
      </c>
      <c r="C7716" s="210" t="s">
        <v>7085</v>
      </c>
      <c r="D7716" s="211" t="s">
        <v>40474</v>
      </c>
    </row>
    <row r="7717" spans="1:4" ht="13.5" x14ac:dyDescent="0.25">
      <c r="A7717" s="212">
        <v>101429</v>
      </c>
      <c r="B7717" s="210" t="s">
        <v>7333</v>
      </c>
      <c r="C7717" s="210" t="s">
        <v>7085</v>
      </c>
      <c r="D7717" s="211" t="s">
        <v>40475</v>
      </c>
    </row>
    <row r="7718" spans="1:4" ht="13.5" x14ac:dyDescent="0.25">
      <c r="A7718" s="212">
        <v>101430</v>
      </c>
      <c r="B7718" s="210" t="s">
        <v>7334</v>
      </c>
      <c r="C7718" s="210" t="s">
        <v>7085</v>
      </c>
      <c r="D7718" s="211" t="s">
        <v>40473</v>
      </c>
    </row>
    <row r="7719" spans="1:4" ht="13.5" x14ac:dyDescent="0.25">
      <c r="A7719" s="212">
        <v>101431</v>
      </c>
      <c r="B7719" s="210" t="s">
        <v>7039</v>
      </c>
      <c r="C7719" s="210" t="s">
        <v>7085</v>
      </c>
      <c r="D7719" s="211" t="s">
        <v>40476</v>
      </c>
    </row>
    <row r="7720" spans="1:4" ht="13.5" x14ac:dyDescent="0.25">
      <c r="A7720" s="212">
        <v>101432</v>
      </c>
      <c r="B7720" s="210" t="s">
        <v>7335</v>
      </c>
      <c r="C7720" s="210" t="s">
        <v>7085</v>
      </c>
      <c r="D7720" s="211" t="s">
        <v>40477</v>
      </c>
    </row>
    <row r="7721" spans="1:4" ht="13.5" x14ac:dyDescent="0.25">
      <c r="A7721" s="212">
        <v>101433</v>
      </c>
      <c r="B7721" s="210" t="s">
        <v>7041</v>
      </c>
      <c r="C7721" s="210" t="s">
        <v>7085</v>
      </c>
      <c r="D7721" s="211" t="s">
        <v>40478</v>
      </c>
    </row>
    <row r="7722" spans="1:4" ht="13.5" x14ac:dyDescent="0.25">
      <c r="A7722" s="212">
        <v>101434</v>
      </c>
      <c r="B7722" s="210" t="s">
        <v>7336</v>
      </c>
      <c r="C7722" s="210" t="s">
        <v>7085</v>
      </c>
      <c r="D7722" s="211" t="s">
        <v>40479</v>
      </c>
    </row>
    <row r="7723" spans="1:4" ht="13.5" x14ac:dyDescent="0.25">
      <c r="A7723" s="212">
        <v>101435</v>
      </c>
      <c r="B7723" s="210" t="s">
        <v>7337</v>
      </c>
      <c r="C7723" s="210" t="s">
        <v>7085</v>
      </c>
      <c r="D7723" s="211" t="s">
        <v>40480</v>
      </c>
    </row>
    <row r="7724" spans="1:4" ht="13.5" x14ac:dyDescent="0.25">
      <c r="A7724" s="212">
        <v>101436</v>
      </c>
      <c r="B7724" s="210" t="s">
        <v>7043</v>
      </c>
      <c r="C7724" s="210" t="s">
        <v>7085</v>
      </c>
      <c r="D7724" s="211" t="s">
        <v>40481</v>
      </c>
    </row>
    <row r="7725" spans="1:4" ht="13.5" x14ac:dyDescent="0.25">
      <c r="A7725" s="212">
        <v>101437</v>
      </c>
      <c r="B7725" s="210" t="s">
        <v>7338</v>
      </c>
      <c r="C7725" s="210" t="s">
        <v>7085</v>
      </c>
      <c r="D7725" s="211" t="s">
        <v>40482</v>
      </c>
    </row>
    <row r="7726" spans="1:4" ht="13.5" x14ac:dyDescent="0.25">
      <c r="A7726" s="212">
        <v>101438</v>
      </c>
      <c r="B7726" s="210" t="s">
        <v>7045</v>
      </c>
      <c r="C7726" s="210" t="s">
        <v>7085</v>
      </c>
      <c r="D7726" s="211" t="s">
        <v>40482</v>
      </c>
    </row>
    <row r="7727" spans="1:4" ht="13.5" x14ac:dyDescent="0.25">
      <c r="A7727" s="212">
        <v>101439</v>
      </c>
      <c r="B7727" s="210" t="s">
        <v>7046</v>
      </c>
      <c r="C7727" s="210" t="s">
        <v>7085</v>
      </c>
      <c r="D7727" s="211" t="s">
        <v>40473</v>
      </c>
    </row>
    <row r="7728" spans="1:4" ht="13.5" x14ac:dyDescent="0.25">
      <c r="A7728" s="212">
        <v>101440</v>
      </c>
      <c r="B7728" s="210" t="s">
        <v>7339</v>
      </c>
      <c r="C7728" s="210" t="s">
        <v>7085</v>
      </c>
      <c r="D7728" s="211" t="s">
        <v>40473</v>
      </c>
    </row>
    <row r="7729" spans="1:4" ht="13.5" x14ac:dyDescent="0.25">
      <c r="A7729" s="212">
        <v>101441</v>
      </c>
      <c r="B7729" s="210" t="s">
        <v>7048</v>
      </c>
      <c r="C7729" s="210" t="s">
        <v>7085</v>
      </c>
      <c r="D7729" s="211" t="s">
        <v>40483</v>
      </c>
    </row>
    <row r="7730" spans="1:4" ht="13.5" x14ac:dyDescent="0.25">
      <c r="A7730" s="212">
        <v>101443</v>
      </c>
      <c r="B7730" s="210" t="s">
        <v>7049</v>
      </c>
      <c r="C7730" s="210" t="s">
        <v>7085</v>
      </c>
      <c r="D7730" s="211" t="s">
        <v>40482</v>
      </c>
    </row>
    <row r="7731" spans="1:4" ht="13.5" x14ac:dyDescent="0.25">
      <c r="A7731" s="212">
        <v>101444</v>
      </c>
      <c r="B7731" s="210" t="s">
        <v>7052</v>
      </c>
      <c r="C7731" s="210" t="s">
        <v>7085</v>
      </c>
      <c r="D7731" s="211" t="s">
        <v>40484</v>
      </c>
    </row>
    <row r="7732" spans="1:4" ht="13.5" x14ac:dyDescent="0.25">
      <c r="A7732" s="212">
        <v>101445</v>
      </c>
      <c r="B7732" s="210" t="s">
        <v>48</v>
      </c>
      <c r="C7732" s="210" t="s">
        <v>7085</v>
      </c>
      <c r="D7732" s="211" t="s">
        <v>40456</v>
      </c>
    </row>
    <row r="7733" spans="1:4" ht="13.5" x14ac:dyDescent="0.25">
      <c r="A7733" s="212">
        <v>101446</v>
      </c>
      <c r="B7733" s="210" t="s">
        <v>7053</v>
      </c>
      <c r="C7733" s="210" t="s">
        <v>7085</v>
      </c>
      <c r="D7733" s="211" t="s">
        <v>40485</v>
      </c>
    </row>
    <row r="7734" spans="1:4" ht="13.5" x14ac:dyDescent="0.25">
      <c r="A7734" s="212">
        <v>101447</v>
      </c>
      <c r="B7734" s="210" t="s">
        <v>7054</v>
      </c>
      <c r="C7734" s="210" t="s">
        <v>7085</v>
      </c>
      <c r="D7734" s="211" t="s">
        <v>40486</v>
      </c>
    </row>
    <row r="7735" spans="1:4" ht="13.5" x14ac:dyDescent="0.25">
      <c r="A7735" s="212">
        <v>101448</v>
      </c>
      <c r="B7735" s="210" t="s">
        <v>7055</v>
      </c>
      <c r="C7735" s="210" t="s">
        <v>7085</v>
      </c>
      <c r="D7735" s="211" t="s">
        <v>40485</v>
      </c>
    </row>
    <row r="7736" spans="1:4" ht="13.5" x14ac:dyDescent="0.25">
      <c r="A7736" s="212">
        <v>101449</v>
      </c>
      <c r="B7736" s="210" t="s">
        <v>7340</v>
      </c>
      <c r="C7736" s="210" t="s">
        <v>7085</v>
      </c>
      <c r="D7736" s="211" t="s">
        <v>40487</v>
      </c>
    </row>
    <row r="7737" spans="1:4" ht="13.5" x14ac:dyDescent="0.25">
      <c r="A7737" s="212">
        <v>101451</v>
      </c>
      <c r="B7737" s="210" t="s">
        <v>7058</v>
      </c>
      <c r="C7737" s="210" t="s">
        <v>7085</v>
      </c>
      <c r="D7737" s="211" t="s">
        <v>40436</v>
      </c>
    </row>
    <row r="7738" spans="1:4" ht="13.5" x14ac:dyDescent="0.25">
      <c r="A7738" s="212">
        <v>101452</v>
      </c>
      <c r="B7738" s="210" t="s">
        <v>7341</v>
      </c>
      <c r="C7738" s="210" t="s">
        <v>7085</v>
      </c>
      <c r="D7738" s="211" t="s">
        <v>40488</v>
      </c>
    </row>
    <row r="7739" spans="1:4" ht="13.5" x14ac:dyDescent="0.25">
      <c r="A7739" s="212">
        <v>101453</v>
      </c>
      <c r="B7739" s="210" t="s">
        <v>7059</v>
      </c>
      <c r="C7739" s="210" t="s">
        <v>7085</v>
      </c>
      <c r="D7739" s="211" t="s">
        <v>40489</v>
      </c>
    </row>
    <row r="7740" spans="1:4" ht="13.5" x14ac:dyDescent="0.25">
      <c r="A7740" s="212">
        <v>101454</v>
      </c>
      <c r="B7740" s="210" t="s">
        <v>7342</v>
      </c>
      <c r="C7740" s="210" t="s">
        <v>7085</v>
      </c>
      <c r="D7740" s="211" t="s">
        <v>40490</v>
      </c>
    </row>
    <row r="7741" spans="1:4" ht="13.5" x14ac:dyDescent="0.25">
      <c r="A7741" s="212">
        <v>101456</v>
      </c>
      <c r="B7741" s="210" t="s">
        <v>7343</v>
      </c>
      <c r="C7741" s="210" t="s">
        <v>7085</v>
      </c>
      <c r="D7741" s="211" t="s">
        <v>40491</v>
      </c>
    </row>
    <row r="7742" spans="1:4" ht="13.5" x14ac:dyDescent="0.25">
      <c r="A7742" s="212">
        <v>101457</v>
      </c>
      <c r="B7742" s="210" t="s">
        <v>7344</v>
      </c>
      <c r="C7742" s="210" t="s">
        <v>7085</v>
      </c>
      <c r="D7742" s="211" t="s">
        <v>40492</v>
      </c>
    </row>
    <row r="7743" spans="1:4" ht="13.5" x14ac:dyDescent="0.25">
      <c r="A7743" s="212">
        <v>101458</v>
      </c>
      <c r="B7743" s="210" t="s">
        <v>7345</v>
      </c>
      <c r="C7743" s="210" t="s">
        <v>7085</v>
      </c>
      <c r="D7743" s="211" t="s">
        <v>40493</v>
      </c>
    </row>
    <row r="7744" spans="1:4" ht="13.5" x14ac:dyDescent="0.25">
      <c r="A7744" s="212">
        <v>101459</v>
      </c>
      <c r="B7744" s="210" t="s">
        <v>7065</v>
      </c>
      <c r="C7744" s="210" t="s">
        <v>7085</v>
      </c>
      <c r="D7744" s="211" t="s">
        <v>40494</v>
      </c>
    </row>
    <row r="7745" spans="1:4" ht="13.5" x14ac:dyDescent="0.25">
      <c r="A7745" s="212">
        <v>101460</v>
      </c>
      <c r="B7745" s="210" t="s">
        <v>7203</v>
      </c>
      <c r="C7745" s="210" t="s">
        <v>7085</v>
      </c>
      <c r="D7745" s="211" t="s">
        <v>40495</v>
      </c>
    </row>
    <row r="7746" spans="1:4" x14ac:dyDescent="0.25">
      <c r="A7746" s="212">
        <v>38605</v>
      </c>
      <c r="B7746" t="s">
        <v>7346</v>
      </c>
      <c r="C7746" t="s">
        <v>7347</v>
      </c>
      <c r="D7746" s="1" t="s">
        <v>32580</v>
      </c>
    </row>
    <row r="7747" spans="1:4" x14ac:dyDescent="0.25">
      <c r="A7747" s="212">
        <v>11270</v>
      </c>
      <c r="B7747" t="s">
        <v>7348</v>
      </c>
      <c r="C7747" t="s">
        <v>7347</v>
      </c>
      <c r="D7747" s="1" t="s">
        <v>7349</v>
      </c>
    </row>
    <row r="7748" spans="1:4" x14ac:dyDescent="0.25">
      <c r="A7748" s="212">
        <v>412</v>
      </c>
      <c r="B7748" t="s">
        <v>7350</v>
      </c>
      <c r="C7748" t="s">
        <v>7347</v>
      </c>
      <c r="D7748" s="1" t="s">
        <v>12255</v>
      </c>
    </row>
    <row r="7749" spans="1:4" x14ac:dyDescent="0.25">
      <c r="A7749" s="212">
        <v>414</v>
      </c>
      <c r="B7749" t="s">
        <v>7351</v>
      </c>
      <c r="C7749" t="s">
        <v>7347</v>
      </c>
      <c r="D7749" s="1" t="s">
        <v>415</v>
      </c>
    </row>
    <row r="7750" spans="1:4" x14ac:dyDescent="0.25">
      <c r="A7750" s="212">
        <v>410</v>
      </c>
      <c r="B7750" t="s">
        <v>7352</v>
      </c>
      <c r="C7750" t="s">
        <v>7347</v>
      </c>
      <c r="D7750" s="1" t="s">
        <v>7176</v>
      </c>
    </row>
    <row r="7751" spans="1:4" x14ac:dyDescent="0.25">
      <c r="A7751" s="212">
        <v>411</v>
      </c>
      <c r="B7751" t="s">
        <v>7353</v>
      </c>
      <c r="C7751" t="s">
        <v>7347</v>
      </c>
      <c r="D7751" s="1" t="s">
        <v>1164</v>
      </c>
    </row>
    <row r="7752" spans="1:4" x14ac:dyDescent="0.25">
      <c r="A7752" s="212">
        <v>408</v>
      </c>
      <c r="B7752" t="s">
        <v>7354</v>
      </c>
      <c r="C7752" t="s">
        <v>7347</v>
      </c>
      <c r="D7752" s="1" t="s">
        <v>1195</v>
      </c>
    </row>
    <row r="7753" spans="1:4" x14ac:dyDescent="0.25">
      <c r="A7753" s="212">
        <v>39131</v>
      </c>
      <c r="B7753" t="s">
        <v>7355</v>
      </c>
      <c r="C7753" t="s">
        <v>7347</v>
      </c>
      <c r="D7753" s="1" t="s">
        <v>773</v>
      </c>
    </row>
    <row r="7754" spans="1:4" x14ac:dyDescent="0.25">
      <c r="A7754" s="212">
        <v>394</v>
      </c>
      <c r="B7754" t="s">
        <v>7356</v>
      </c>
      <c r="C7754" t="s">
        <v>7347</v>
      </c>
      <c r="D7754" s="1" t="s">
        <v>36625</v>
      </c>
    </row>
    <row r="7755" spans="1:4" x14ac:dyDescent="0.25">
      <c r="A7755" s="212">
        <v>39130</v>
      </c>
      <c r="B7755" t="s">
        <v>7357</v>
      </c>
      <c r="C7755" t="s">
        <v>7347</v>
      </c>
      <c r="D7755" s="1" t="s">
        <v>1077</v>
      </c>
    </row>
    <row r="7756" spans="1:4" x14ac:dyDescent="0.25">
      <c r="A7756" s="212">
        <v>395</v>
      </c>
      <c r="B7756" t="s">
        <v>7358</v>
      </c>
      <c r="C7756" t="s">
        <v>7347</v>
      </c>
      <c r="D7756" s="1" t="s">
        <v>9184</v>
      </c>
    </row>
    <row r="7757" spans="1:4" x14ac:dyDescent="0.25">
      <c r="A7757" s="212">
        <v>39127</v>
      </c>
      <c r="B7757" t="s">
        <v>7360</v>
      </c>
      <c r="C7757" t="s">
        <v>7347</v>
      </c>
      <c r="D7757" s="1" t="s">
        <v>6754</v>
      </c>
    </row>
    <row r="7758" spans="1:4" x14ac:dyDescent="0.25">
      <c r="A7758" s="212">
        <v>392</v>
      </c>
      <c r="B7758" t="s">
        <v>7361</v>
      </c>
      <c r="C7758" t="s">
        <v>7347</v>
      </c>
      <c r="D7758" s="1" t="s">
        <v>6854</v>
      </c>
    </row>
    <row r="7759" spans="1:4" x14ac:dyDescent="0.25">
      <c r="A7759" s="212">
        <v>39129</v>
      </c>
      <c r="B7759" t="s">
        <v>7362</v>
      </c>
      <c r="C7759" t="s">
        <v>7347</v>
      </c>
      <c r="D7759" s="1" t="s">
        <v>10295</v>
      </c>
    </row>
    <row r="7760" spans="1:4" x14ac:dyDescent="0.25">
      <c r="A7760" s="212">
        <v>393</v>
      </c>
      <c r="B7760" t="s">
        <v>7363</v>
      </c>
      <c r="C7760" t="s">
        <v>7347</v>
      </c>
      <c r="D7760" s="1" t="s">
        <v>48239</v>
      </c>
    </row>
    <row r="7761" spans="1:4" x14ac:dyDescent="0.25">
      <c r="A7761" s="212">
        <v>39133</v>
      </c>
      <c r="B7761" t="s">
        <v>7364</v>
      </c>
      <c r="C7761" t="s">
        <v>7347</v>
      </c>
      <c r="D7761" s="1" t="s">
        <v>7851</v>
      </c>
    </row>
    <row r="7762" spans="1:4" x14ac:dyDescent="0.25">
      <c r="A7762" s="212">
        <v>397</v>
      </c>
      <c r="B7762" t="s">
        <v>7365</v>
      </c>
      <c r="C7762" t="s">
        <v>7347</v>
      </c>
      <c r="D7762" s="1" t="s">
        <v>7839</v>
      </c>
    </row>
    <row r="7763" spans="1:4" x14ac:dyDescent="0.25">
      <c r="A7763" s="212">
        <v>39132</v>
      </c>
      <c r="B7763" t="s">
        <v>7366</v>
      </c>
      <c r="C7763" t="s">
        <v>7347</v>
      </c>
      <c r="D7763" s="1" t="s">
        <v>7981</v>
      </c>
    </row>
    <row r="7764" spans="1:4" x14ac:dyDescent="0.25">
      <c r="A7764" s="212">
        <v>396</v>
      </c>
      <c r="B7764" t="s">
        <v>7367</v>
      </c>
      <c r="C7764" t="s">
        <v>7347</v>
      </c>
      <c r="D7764" s="1" t="s">
        <v>3489</v>
      </c>
    </row>
    <row r="7765" spans="1:4" x14ac:dyDescent="0.25">
      <c r="A7765" s="212">
        <v>39135</v>
      </c>
      <c r="B7765" t="s">
        <v>7369</v>
      </c>
      <c r="C7765" t="s">
        <v>7347</v>
      </c>
      <c r="D7765" s="1" t="s">
        <v>5462</v>
      </c>
    </row>
    <row r="7766" spans="1:4" x14ac:dyDescent="0.25">
      <c r="A7766" s="212">
        <v>39128</v>
      </c>
      <c r="B7766" t="s">
        <v>7371</v>
      </c>
      <c r="C7766" t="s">
        <v>7347</v>
      </c>
      <c r="D7766" s="1" t="s">
        <v>36546</v>
      </c>
    </row>
    <row r="7767" spans="1:4" x14ac:dyDescent="0.25">
      <c r="A7767" s="212">
        <v>400</v>
      </c>
      <c r="B7767" t="s">
        <v>7372</v>
      </c>
      <c r="C7767" t="s">
        <v>7347</v>
      </c>
      <c r="D7767" s="1" t="s">
        <v>1312</v>
      </c>
    </row>
    <row r="7768" spans="1:4" x14ac:dyDescent="0.25">
      <c r="A7768" s="212">
        <v>39125</v>
      </c>
      <c r="B7768" t="s">
        <v>7373</v>
      </c>
      <c r="C7768" t="s">
        <v>7347</v>
      </c>
      <c r="D7768" s="1" t="s">
        <v>36546</v>
      </c>
    </row>
    <row r="7769" spans="1:4" x14ac:dyDescent="0.25">
      <c r="A7769" s="212">
        <v>39134</v>
      </c>
      <c r="B7769" t="s">
        <v>7374</v>
      </c>
      <c r="C7769" t="s">
        <v>7347</v>
      </c>
      <c r="D7769" s="1" t="s">
        <v>152</v>
      </c>
    </row>
    <row r="7770" spans="1:4" x14ac:dyDescent="0.25">
      <c r="A7770" s="212">
        <v>398</v>
      </c>
      <c r="B7770" t="s">
        <v>7376</v>
      </c>
      <c r="C7770" t="s">
        <v>7347</v>
      </c>
      <c r="D7770" s="1" t="s">
        <v>6904</v>
      </c>
    </row>
    <row r="7771" spans="1:4" x14ac:dyDescent="0.25">
      <c r="A7771" s="212">
        <v>39126</v>
      </c>
      <c r="B7771" t="s">
        <v>7377</v>
      </c>
      <c r="C7771" t="s">
        <v>7347</v>
      </c>
      <c r="D7771" s="1" t="s">
        <v>48240</v>
      </c>
    </row>
    <row r="7772" spans="1:4" x14ac:dyDescent="0.25">
      <c r="A7772" s="212">
        <v>399</v>
      </c>
      <c r="B7772" t="s">
        <v>7378</v>
      </c>
      <c r="C7772" t="s">
        <v>7347</v>
      </c>
      <c r="D7772" s="1" t="s">
        <v>6873</v>
      </c>
    </row>
    <row r="7773" spans="1:4" x14ac:dyDescent="0.25">
      <c r="A7773" s="212">
        <v>39158</v>
      </c>
      <c r="B7773" t="s">
        <v>7379</v>
      </c>
      <c r="C7773" t="s">
        <v>7347</v>
      </c>
      <c r="D7773" s="1" t="s">
        <v>4817</v>
      </c>
    </row>
    <row r="7774" spans="1:4" x14ac:dyDescent="0.25">
      <c r="A7774" s="212">
        <v>39141</v>
      </c>
      <c r="B7774" t="s">
        <v>7381</v>
      </c>
      <c r="C7774" t="s">
        <v>7347</v>
      </c>
      <c r="D7774" s="1" t="s">
        <v>1143</v>
      </c>
    </row>
    <row r="7775" spans="1:4" x14ac:dyDescent="0.25">
      <c r="A7775" s="212">
        <v>39140</v>
      </c>
      <c r="B7775" t="s">
        <v>7382</v>
      </c>
      <c r="C7775" t="s">
        <v>7347</v>
      </c>
      <c r="D7775" s="1" t="s">
        <v>6657</v>
      </c>
    </row>
    <row r="7776" spans="1:4" x14ac:dyDescent="0.25">
      <c r="A7776" s="212">
        <v>39137</v>
      </c>
      <c r="B7776" t="s">
        <v>7383</v>
      </c>
      <c r="C7776" t="s">
        <v>7347</v>
      </c>
      <c r="D7776" s="1" t="s">
        <v>781</v>
      </c>
    </row>
    <row r="7777" spans="1:4" x14ac:dyDescent="0.25">
      <c r="A7777" s="212">
        <v>39139</v>
      </c>
      <c r="B7777" t="s">
        <v>7384</v>
      </c>
      <c r="C7777" t="s">
        <v>7347</v>
      </c>
      <c r="D7777" s="1" t="s">
        <v>1071</v>
      </c>
    </row>
    <row r="7778" spans="1:4" x14ac:dyDescent="0.25">
      <c r="A7778" s="212">
        <v>39143</v>
      </c>
      <c r="B7778" t="s">
        <v>7386</v>
      </c>
      <c r="C7778" t="s">
        <v>7347</v>
      </c>
      <c r="D7778" s="1" t="s">
        <v>8275</v>
      </c>
    </row>
    <row r="7779" spans="1:4" x14ac:dyDescent="0.25">
      <c r="A7779" s="212">
        <v>39142</v>
      </c>
      <c r="B7779" t="s">
        <v>7387</v>
      </c>
      <c r="C7779" t="s">
        <v>7347</v>
      </c>
      <c r="D7779" s="1" t="s">
        <v>6861</v>
      </c>
    </row>
    <row r="7780" spans="1:4" x14ac:dyDescent="0.25">
      <c r="A7780" s="212">
        <v>39138</v>
      </c>
      <c r="B7780" t="s">
        <v>7389</v>
      </c>
      <c r="C7780" t="s">
        <v>7347</v>
      </c>
      <c r="D7780" s="1" t="s">
        <v>36623</v>
      </c>
    </row>
    <row r="7781" spans="1:4" x14ac:dyDescent="0.25">
      <c r="A7781" s="212">
        <v>39136</v>
      </c>
      <c r="B7781" t="s">
        <v>7390</v>
      </c>
      <c r="C7781" t="s">
        <v>7347</v>
      </c>
      <c r="D7781" s="1" t="s">
        <v>528</v>
      </c>
    </row>
    <row r="7782" spans="1:4" x14ac:dyDescent="0.25">
      <c r="A7782" s="212">
        <v>39144</v>
      </c>
      <c r="B7782" t="s">
        <v>7391</v>
      </c>
      <c r="C7782" t="s">
        <v>7347</v>
      </c>
      <c r="D7782" s="1" t="s">
        <v>9184</v>
      </c>
    </row>
    <row r="7783" spans="1:4" x14ac:dyDescent="0.25">
      <c r="A7783" s="212">
        <v>39145</v>
      </c>
      <c r="B7783" t="s">
        <v>7392</v>
      </c>
      <c r="C7783" t="s">
        <v>7347</v>
      </c>
      <c r="D7783" s="1" t="s">
        <v>6393</v>
      </c>
    </row>
    <row r="7784" spans="1:4" x14ac:dyDescent="0.25">
      <c r="A7784" s="212">
        <v>12615</v>
      </c>
      <c r="B7784" t="s">
        <v>7394</v>
      </c>
      <c r="C7784" t="s">
        <v>7347</v>
      </c>
      <c r="D7784" s="1" t="s">
        <v>38164</v>
      </c>
    </row>
    <row r="7785" spans="1:4" x14ac:dyDescent="0.25">
      <c r="A7785" s="212">
        <v>11927</v>
      </c>
      <c r="B7785" t="s">
        <v>32581</v>
      </c>
      <c r="C7785" t="s">
        <v>7347</v>
      </c>
      <c r="D7785" s="1" t="s">
        <v>936</v>
      </c>
    </row>
    <row r="7786" spans="1:4" x14ac:dyDescent="0.25">
      <c r="A7786" s="212">
        <v>11928</v>
      </c>
      <c r="B7786" t="s">
        <v>32582</v>
      </c>
      <c r="C7786" t="s">
        <v>7347</v>
      </c>
      <c r="D7786" s="1" t="s">
        <v>665</v>
      </c>
    </row>
    <row r="7787" spans="1:4" x14ac:dyDescent="0.25">
      <c r="A7787" s="212">
        <v>11929</v>
      </c>
      <c r="B7787" t="s">
        <v>32583</v>
      </c>
      <c r="C7787" t="s">
        <v>7347</v>
      </c>
      <c r="D7787" s="1" t="s">
        <v>2305</v>
      </c>
    </row>
    <row r="7788" spans="1:4" x14ac:dyDescent="0.25">
      <c r="A7788" s="212">
        <v>36801</v>
      </c>
      <c r="B7788" t="s">
        <v>32584</v>
      </c>
      <c r="C7788" t="s">
        <v>7347</v>
      </c>
      <c r="D7788" s="1" t="s">
        <v>29792</v>
      </c>
    </row>
    <row r="7789" spans="1:4" x14ac:dyDescent="0.25">
      <c r="A7789" s="212">
        <v>36246</v>
      </c>
      <c r="B7789" t="s">
        <v>7395</v>
      </c>
      <c r="C7789" t="s">
        <v>7396</v>
      </c>
      <c r="D7789" s="1" t="s">
        <v>6736</v>
      </c>
    </row>
    <row r="7790" spans="1:4" x14ac:dyDescent="0.25">
      <c r="A7790" s="212">
        <v>37600</v>
      </c>
      <c r="B7790" t="s">
        <v>7397</v>
      </c>
      <c r="C7790" t="s">
        <v>7347</v>
      </c>
      <c r="D7790" s="1" t="s">
        <v>48241</v>
      </c>
    </row>
    <row r="7791" spans="1:4" x14ac:dyDescent="0.25">
      <c r="A7791" s="212">
        <v>37599</v>
      </c>
      <c r="B7791" t="s">
        <v>7398</v>
      </c>
      <c r="C7791" t="s">
        <v>7347</v>
      </c>
      <c r="D7791" s="1" t="s">
        <v>48242</v>
      </c>
    </row>
    <row r="7792" spans="1:4" x14ac:dyDescent="0.25">
      <c r="A7792" s="212">
        <v>1</v>
      </c>
      <c r="B7792" t="s">
        <v>7399</v>
      </c>
      <c r="C7792" t="s">
        <v>7400</v>
      </c>
      <c r="D7792" s="1" t="s">
        <v>33044</v>
      </c>
    </row>
    <row r="7793" spans="1:4" x14ac:dyDescent="0.25">
      <c r="A7793" s="212">
        <v>3</v>
      </c>
      <c r="B7793" t="s">
        <v>7401</v>
      </c>
      <c r="C7793" t="s">
        <v>7402</v>
      </c>
      <c r="D7793" s="1" t="s">
        <v>48243</v>
      </c>
    </row>
    <row r="7794" spans="1:4" x14ac:dyDescent="0.25">
      <c r="A7794" s="212">
        <v>43054</v>
      </c>
      <c r="B7794" t="s">
        <v>7403</v>
      </c>
      <c r="C7794" t="s">
        <v>7400</v>
      </c>
      <c r="D7794" s="1" t="s">
        <v>4286</v>
      </c>
    </row>
    <row r="7795" spans="1:4" x14ac:dyDescent="0.25">
      <c r="A7795" s="212">
        <v>42402</v>
      </c>
      <c r="B7795" t="s">
        <v>7405</v>
      </c>
      <c r="C7795" t="s">
        <v>7400</v>
      </c>
      <c r="D7795" s="1" t="s">
        <v>2662</v>
      </c>
    </row>
    <row r="7796" spans="1:4" x14ac:dyDescent="0.25">
      <c r="A7796" s="212">
        <v>42403</v>
      </c>
      <c r="B7796" t="s">
        <v>7406</v>
      </c>
      <c r="C7796" t="s">
        <v>7400</v>
      </c>
      <c r="D7796" s="1" t="s">
        <v>30204</v>
      </c>
    </row>
    <row r="7797" spans="1:4" x14ac:dyDescent="0.25">
      <c r="A7797" s="212">
        <v>42404</v>
      </c>
      <c r="B7797" t="s">
        <v>7408</v>
      </c>
      <c r="C7797" t="s">
        <v>7400</v>
      </c>
      <c r="D7797" s="1" t="s">
        <v>8845</v>
      </c>
    </row>
    <row r="7798" spans="1:4" x14ac:dyDescent="0.25">
      <c r="A7798" s="212">
        <v>42405</v>
      </c>
      <c r="B7798" t="s">
        <v>7409</v>
      </c>
      <c r="C7798" t="s">
        <v>7400</v>
      </c>
      <c r="D7798" s="1" t="s">
        <v>48244</v>
      </c>
    </row>
    <row r="7799" spans="1:4" x14ac:dyDescent="0.25">
      <c r="A7799" s="212">
        <v>34341</v>
      </c>
      <c r="B7799" t="s">
        <v>7411</v>
      </c>
      <c r="C7799" t="s">
        <v>7400</v>
      </c>
      <c r="D7799" s="1" t="s">
        <v>30743</v>
      </c>
    </row>
    <row r="7800" spans="1:4" x14ac:dyDescent="0.25">
      <c r="A7800" s="212">
        <v>43053</v>
      </c>
      <c r="B7800" t="s">
        <v>7413</v>
      </c>
      <c r="C7800" t="s">
        <v>7400</v>
      </c>
      <c r="D7800" s="1" t="s">
        <v>4600</v>
      </c>
    </row>
    <row r="7801" spans="1:4" x14ac:dyDescent="0.25">
      <c r="A7801" s="212">
        <v>43058</v>
      </c>
      <c r="B7801" t="s">
        <v>7415</v>
      </c>
      <c r="C7801" t="s">
        <v>7400</v>
      </c>
      <c r="D7801" s="1" t="s">
        <v>770</v>
      </c>
    </row>
    <row r="7802" spans="1:4" x14ac:dyDescent="0.25">
      <c r="A7802" s="212">
        <v>34</v>
      </c>
      <c r="B7802" t="s">
        <v>7416</v>
      </c>
      <c r="C7802" t="s">
        <v>7400</v>
      </c>
      <c r="D7802" s="1" t="s">
        <v>38517</v>
      </c>
    </row>
    <row r="7803" spans="1:4" x14ac:dyDescent="0.25">
      <c r="A7803" s="212">
        <v>43055</v>
      </c>
      <c r="B7803" t="s">
        <v>7417</v>
      </c>
      <c r="C7803" t="s">
        <v>7400</v>
      </c>
      <c r="D7803" s="1" t="s">
        <v>48245</v>
      </c>
    </row>
    <row r="7804" spans="1:4" x14ac:dyDescent="0.25">
      <c r="A7804" s="212">
        <v>43056</v>
      </c>
      <c r="B7804" t="s">
        <v>7418</v>
      </c>
      <c r="C7804" t="s">
        <v>7400</v>
      </c>
      <c r="D7804" s="1" t="s">
        <v>38403</v>
      </c>
    </row>
    <row r="7805" spans="1:4" x14ac:dyDescent="0.25">
      <c r="A7805" s="212">
        <v>43057</v>
      </c>
      <c r="B7805" t="s">
        <v>7419</v>
      </c>
      <c r="C7805" t="s">
        <v>7400</v>
      </c>
      <c r="D7805" s="1" t="s">
        <v>1223</v>
      </c>
    </row>
    <row r="7806" spans="1:4" x14ac:dyDescent="0.25">
      <c r="A7806" s="212">
        <v>34449</v>
      </c>
      <c r="B7806" t="s">
        <v>7420</v>
      </c>
      <c r="C7806" t="s">
        <v>7400</v>
      </c>
      <c r="D7806" s="1" t="s">
        <v>2560</v>
      </c>
    </row>
    <row r="7807" spans="1:4" x14ac:dyDescent="0.25">
      <c r="A7807" s="212">
        <v>32</v>
      </c>
      <c r="B7807" t="s">
        <v>7421</v>
      </c>
      <c r="C7807" t="s">
        <v>7400</v>
      </c>
      <c r="D7807" s="1" t="s">
        <v>48246</v>
      </c>
    </row>
    <row r="7808" spans="1:4" x14ac:dyDescent="0.25">
      <c r="A7808" s="212">
        <v>33</v>
      </c>
      <c r="B7808" t="s">
        <v>7422</v>
      </c>
      <c r="C7808" t="s">
        <v>7400</v>
      </c>
      <c r="D7808" s="1" t="s">
        <v>9734</v>
      </c>
    </row>
    <row r="7809" spans="1:4" x14ac:dyDescent="0.25">
      <c r="A7809" s="212">
        <v>43061</v>
      </c>
      <c r="B7809" t="s">
        <v>7424</v>
      </c>
      <c r="C7809" t="s">
        <v>7400</v>
      </c>
      <c r="D7809" s="1" t="s">
        <v>4935</v>
      </c>
    </row>
    <row r="7810" spans="1:4" x14ac:dyDescent="0.25">
      <c r="A7810" s="212">
        <v>43059</v>
      </c>
      <c r="B7810" t="s">
        <v>7425</v>
      </c>
      <c r="C7810" t="s">
        <v>7400</v>
      </c>
      <c r="D7810" s="1" t="s">
        <v>4916</v>
      </c>
    </row>
    <row r="7811" spans="1:4" x14ac:dyDescent="0.25">
      <c r="A7811" s="212">
        <v>43062</v>
      </c>
      <c r="B7811" t="s">
        <v>7426</v>
      </c>
      <c r="C7811" t="s">
        <v>7400</v>
      </c>
      <c r="D7811" s="1" t="s">
        <v>2557</v>
      </c>
    </row>
    <row r="7812" spans="1:4" x14ac:dyDescent="0.25">
      <c r="A7812" s="212">
        <v>43060</v>
      </c>
      <c r="B7812" t="s">
        <v>7427</v>
      </c>
      <c r="C7812" t="s">
        <v>7400</v>
      </c>
      <c r="D7812" s="1" t="s">
        <v>8146</v>
      </c>
    </row>
    <row r="7813" spans="1:4" x14ac:dyDescent="0.25">
      <c r="A7813" s="212">
        <v>40410</v>
      </c>
      <c r="B7813" t="s">
        <v>7428</v>
      </c>
      <c r="C7813" t="s">
        <v>7347</v>
      </c>
      <c r="D7813" s="1" t="s">
        <v>9908</v>
      </c>
    </row>
    <row r="7814" spans="1:4" x14ac:dyDescent="0.25">
      <c r="A7814" s="212">
        <v>40411</v>
      </c>
      <c r="B7814" t="s">
        <v>7430</v>
      </c>
      <c r="C7814" t="s">
        <v>7347</v>
      </c>
      <c r="D7814" s="1" t="s">
        <v>2953</v>
      </c>
    </row>
    <row r="7815" spans="1:4" x14ac:dyDescent="0.25">
      <c r="A7815" s="212">
        <v>40412</v>
      </c>
      <c r="B7815" t="s">
        <v>7431</v>
      </c>
      <c r="C7815" t="s">
        <v>7347</v>
      </c>
      <c r="D7815" s="1" t="s">
        <v>301</v>
      </c>
    </row>
    <row r="7816" spans="1:4" x14ac:dyDescent="0.25">
      <c r="A7816" s="212">
        <v>44254</v>
      </c>
      <c r="B7816" t="s">
        <v>7432</v>
      </c>
      <c r="C7816" t="s">
        <v>7347</v>
      </c>
      <c r="D7816" s="1" t="s">
        <v>1578</v>
      </c>
    </row>
    <row r="7817" spans="1:4" x14ac:dyDescent="0.25">
      <c r="A7817" s="212">
        <v>44255</v>
      </c>
      <c r="B7817" t="s">
        <v>7433</v>
      </c>
      <c r="C7817" t="s">
        <v>7347</v>
      </c>
      <c r="D7817" s="1" t="s">
        <v>48247</v>
      </c>
    </row>
    <row r="7818" spans="1:4" x14ac:dyDescent="0.25">
      <c r="A7818" s="212">
        <v>44256</v>
      </c>
      <c r="B7818" t="s">
        <v>7434</v>
      </c>
      <c r="C7818" t="s">
        <v>7347</v>
      </c>
      <c r="D7818" s="1" t="s">
        <v>48248</v>
      </c>
    </row>
    <row r="7819" spans="1:4" x14ac:dyDescent="0.25">
      <c r="A7819" s="212">
        <v>44257</v>
      </c>
      <c r="B7819" t="s">
        <v>7435</v>
      </c>
      <c r="C7819" t="s">
        <v>7347</v>
      </c>
      <c r="D7819" s="1" t="s">
        <v>48249</v>
      </c>
    </row>
    <row r="7820" spans="1:4" x14ac:dyDescent="0.25">
      <c r="A7820" s="212">
        <v>44258</v>
      </c>
      <c r="B7820" t="s">
        <v>7436</v>
      </c>
      <c r="C7820" t="s">
        <v>7347</v>
      </c>
      <c r="D7820" s="1" t="s">
        <v>48250</v>
      </c>
    </row>
    <row r="7821" spans="1:4" x14ac:dyDescent="0.25">
      <c r="A7821" s="212">
        <v>44259</v>
      </c>
      <c r="B7821" t="s">
        <v>7437</v>
      </c>
      <c r="C7821" t="s">
        <v>7347</v>
      </c>
      <c r="D7821" s="1" t="s">
        <v>48251</v>
      </c>
    </row>
    <row r="7822" spans="1:4" x14ac:dyDescent="0.25">
      <c r="A7822" s="212">
        <v>37997</v>
      </c>
      <c r="B7822" t="s">
        <v>7438</v>
      </c>
      <c r="C7822" t="s">
        <v>7347</v>
      </c>
      <c r="D7822" s="1" t="s">
        <v>8148</v>
      </c>
    </row>
    <row r="7823" spans="1:4" x14ac:dyDescent="0.25">
      <c r="A7823" s="212">
        <v>37998</v>
      </c>
      <c r="B7823" t="s">
        <v>7439</v>
      </c>
      <c r="C7823" t="s">
        <v>7347</v>
      </c>
      <c r="D7823" s="1" t="s">
        <v>40355</v>
      </c>
    </row>
    <row r="7824" spans="1:4" x14ac:dyDescent="0.25">
      <c r="A7824" s="212">
        <v>55</v>
      </c>
      <c r="B7824" t="s">
        <v>7441</v>
      </c>
      <c r="C7824" t="s">
        <v>7347</v>
      </c>
      <c r="D7824" s="1" t="s">
        <v>12253</v>
      </c>
    </row>
    <row r="7825" spans="1:4" x14ac:dyDescent="0.25">
      <c r="A7825" s="212">
        <v>61</v>
      </c>
      <c r="B7825" t="s">
        <v>7442</v>
      </c>
      <c r="C7825" t="s">
        <v>7347</v>
      </c>
      <c r="D7825" s="1" t="s">
        <v>692</v>
      </c>
    </row>
    <row r="7826" spans="1:4" x14ac:dyDescent="0.25">
      <c r="A7826" s="212">
        <v>62</v>
      </c>
      <c r="B7826" t="s">
        <v>7443</v>
      </c>
      <c r="C7826" t="s">
        <v>7347</v>
      </c>
      <c r="D7826" s="1" t="s">
        <v>2593</v>
      </c>
    </row>
    <row r="7827" spans="1:4" x14ac:dyDescent="0.25">
      <c r="A7827" s="212">
        <v>10899</v>
      </c>
      <c r="B7827" t="s">
        <v>7445</v>
      </c>
      <c r="C7827" t="s">
        <v>7347</v>
      </c>
      <c r="D7827" s="1" t="s">
        <v>1946</v>
      </c>
    </row>
    <row r="7828" spans="1:4" x14ac:dyDescent="0.25">
      <c r="A7828" s="212">
        <v>10900</v>
      </c>
      <c r="B7828" t="s">
        <v>7446</v>
      </c>
      <c r="C7828" t="s">
        <v>7347</v>
      </c>
      <c r="D7828" s="1" t="s">
        <v>7447</v>
      </c>
    </row>
    <row r="7829" spans="1:4" x14ac:dyDescent="0.25">
      <c r="A7829" s="212">
        <v>47</v>
      </c>
      <c r="B7829" t="s">
        <v>31296</v>
      </c>
      <c r="C7829" t="s">
        <v>7347</v>
      </c>
      <c r="D7829" s="1" t="s">
        <v>48252</v>
      </c>
    </row>
    <row r="7830" spans="1:4" x14ac:dyDescent="0.25">
      <c r="A7830" s="212">
        <v>48</v>
      </c>
      <c r="B7830" t="s">
        <v>31297</v>
      </c>
      <c r="C7830" t="s">
        <v>7347</v>
      </c>
      <c r="D7830" s="1" t="s">
        <v>39408</v>
      </c>
    </row>
    <row r="7831" spans="1:4" x14ac:dyDescent="0.25">
      <c r="A7831" s="212">
        <v>46</v>
      </c>
      <c r="B7831" t="s">
        <v>32591</v>
      </c>
      <c r="C7831" t="s">
        <v>7347</v>
      </c>
      <c r="D7831" s="1" t="s">
        <v>48253</v>
      </c>
    </row>
    <row r="7832" spans="1:4" x14ac:dyDescent="0.25">
      <c r="A7832" s="212">
        <v>52</v>
      </c>
      <c r="B7832" t="s">
        <v>32592</v>
      </c>
      <c r="C7832" t="s">
        <v>7347</v>
      </c>
      <c r="D7832" s="1" t="s">
        <v>2320</v>
      </c>
    </row>
    <row r="7833" spans="1:4" x14ac:dyDescent="0.25">
      <c r="A7833" s="212">
        <v>43</v>
      </c>
      <c r="B7833" t="s">
        <v>32593</v>
      </c>
      <c r="C7833" t="s">
        <v>7347</v>
      </c>
      <c r="D7833" s="1" t="s">
        <v>48254</v>
      </c>
    </row>
    <row r="7834" spans="1:4" x14ac:dyDescent="0.25">
      <c r="A7834" s="212">
        <v>103</v>
      </c>
      <c r="B7834" t="s">
        <v>7448</v>
      </c>
      <c r="C7834" t="s">
        <v>7347</v>
      </c>
      <c r="D7834" s="1" t="s">
        <v>30821</v>
      </c>
    </row>
    <row r="7835" spans="1:4" x14ac:dyDescent="0.25">
      <c r="A7835" s="212">
        <v>107</v>
      </c>
      <c r="B7835" t="s">
        <v>7449</v>
      </c>
      <c r="C7835" t="s">
        <v>7347</v>
      </c>
      <c r="D7835" s="1" t="s">
        <v>33881</v>
      </c>
    </row>
    <row r="7836" spans="1:4" x14ac:dyDescent="0.25">
      <c r="A7836" s="212">
        <v>65</v>
      </c>
      <c r="B7836" t="s">
        <v>7450</v>
      </c>
      <c r="C7836" t="s">
        <v>7347</v>
      </c>
      <c r="D7836" s="1" t="s">
        <v>1457</v>
      </c>
    </row>
    <row r="7837" spans="1:4" x14ac:dyDescent="0.25">
      <c r="A7837" s="212">
        <v>108</v>
      </c>
      <c r="B7837" t="s">
        <v>7451</v>
      </c>
      <c r="C7837" t="s">
        <v>7347</v>
      </c>
      <c r="D7837" s="1" t="s">
        <v>11462</v>
      </c>
    </row>
    <row r="7838" spans="1:4" x14ac:dyDescent="0.25">
      <c r="A7838" s="212">
        <v>110</v>
      </c>
      <c r="B7838" t="s">
        <v>7452</v>
      </c>
      <c r="C7838" t="s">
        <v>7347</v>
      </c>
      <c r="D7838" s="1" t="s">
        <v>3931</v>
      </c>
    </row>
    <row r="7839" spans="1:4" x14ac:dyDescent="0.25">
      <c r="A7839" s="212">
        <v>109</v>
      </c>
      <c r="B7839" t="s">
        <v>7454</v>
      </c>
      <c r="C7839" t="s">
        <v>7347</v>
      </c>
      <c r="D7839" s="1" t="s">
        <v>8012</v>
      </c>
    </row>
    <row r="7840" spans="1:4" x14ac:dyDescent="0.25">
      <c r="A7840" s="212">
        <v>111</v>
      </c>
      <c r="B7840" t="s">
        <v>7456</v>
      </c>
      <c r="C7840" t="s">
        <v>7347</v>
      </c>
      <c r="D7840" s="1" t="s">
        <v>2581</v>
      </c>
    </row>
    <row r="7841" spans="1:4" x14ac:dyDescent="0.25">
      <c r="A7841" s="212">
        <v>112</v>
      </c>
      <c r="B7841" t="s">
        <v>7458</v>
      </c>
      <c r="C7841" t="s">
        <v>7347</v>
      </c>
      <c r="D7841" s="1" t="s">
        <v>3451</v>
      </c>
    </row>
    <row r="7842" spans="1:4" x14ac:dyDescent="0.25">
      <c r="A7842" s="212">
        <v>113</v>
      </c>
      <c r="B7842" t="s">
        <v>7459</v>
      </c>
      <c r="C7842" t="s">
        <v>7347</v>
      </c>
      <c r="D7842" s="1" t="s">
        <v>12214</v>
      </c>
    </row>
    <row r="7843" spans="1:4" x14ac:dyDescent="0.25">
      <c r="A7843" s="212">
        <v>104</v>
      </c>
      <c r="B7843" t="s">
        <v>7461</v>
      </c>
      <c r="C7843" t="s">
        <v>7347</v>
      </c>
      <c r="D7843" s="1" t="s">
        <v>30889</v>
      </c>
    </row>
    <row r="7844" spans="1:4" x14ac:dyDescent="0.25">
      <c r="A7844" s="212">
        <v>102</v>
      </c>
      <c r="B7844" t="s">
        <v>7462</v>
      </c>
      <c r="C7844" t="s">
        <v>7347</v>
      </c>
      <c r="D7844" s="1" t="s">
        <v>8945</v>
      </c>
    </row>
    <row r="7845" spans="1:4" x14ac:dyDescent="0.25">
      <c r="A7845" s="212">
        <v>95</v>
      </c>
      <c r="B7845" t="s">
        <v>7463</v>
      </c>
      <c r="C7845" t="s">
        <v>7347</v>
      </c>
      <c r="D7845" s="1" t="s">
        <v>31562</v>
      </c>
    </row>
    <row r="7846" spans="1:4" x14ac:dyDescent="0.25">
      <c r="A7846" s="212">
        <v>96</v>
      </c>
      <c r="B7846" t="s">
        <v>7464</v>
      </c>
      <c r="C7846" t="s">
        <v>7347</v>
      </c>
      <c r="D7846" s="1" t="s">
        <v>665</v>
      </c>
    </row>
    <row r="7847" spans="1:4" x14ac:dyDescent="0.25">
      <c r="A7847" s="212">
        <v>97</v>
      </c>
      <c r="B7847" t="s">
        <v>7465</v>
      </c>
      <c r="C7847" t="s">
        <v>7347</v>
      </c>
      <c r="D7847" s="1" t="s">
        <v>48255</v>
      </c>
    </row>
    <row r="7848" spans="1:4" x14ac:dyDescent="0.25">
      <c r="A7848" s="212">
        <v>98</v>
      </c>
      <c r="B7848" t="s">
        <v>7467</v>
      </c>
      <c r="C7848" t="s">
        <v>7347</v>
      </c>
      <c r="D7848" s="1" t="s">
        <v>30571</v>
      </c>
    </row>
    <row r="7849" spans="1:4" x14ac:dyDescent="0.25">
      <c r="A7849" s="212">
        <v>99</v>
      </c>
      <c r="B7849" t="s">
        <v>7468</v>
      </c>
      <c r="C7849" t="s">
        <v>7347</v>
      </c>
      <c r="D7849" s="1" t="s">
        <v>48256</v>
      </c>
    </row>
    <row r="7850" spans="1:4" x14ac:dyDescent="0.25">
      <c r="A7850" s="212">
        <v>60</v>
      </c>
      <c r="B7850" t="s">
        <v>7470</v>
      </c>
      <c r="C7850" t="s">
        <v>7347</v>
      </c>
      <c r="D7850" s="1" t="s">
        <v>29812</v>
      </c>
    </row>
    <row r="7851" spans="1:4" x14ac:dyDescent="0.25">
      <c r="A7851" s="212">
        <v>72</v>
      </c>
      <c r="B7851" t="s">
        <v>7471</v>
      </c>
      <c r="C7851" t="s">
        <v>7347</v>
      </c>
      <c r="D7851" s="1" t="s">
        <v>48257</v>
      </c>
    </row>
    <row r="7852" spans="1:4" x14ac:dyDescent="0.25">
      <c r="A7852" s="212">
        <v>67</v>
      </c>
      <c r="B7852" t="s">
        <v>32594</v>
      </c>
      <c r="C7852" t="s">
        <v>7347</v>
      </c>
      <c r="D7852" s="1" t="s">
        <v>30778</v>
      </c>
    </row>
    <row r="7853" spans="1:4" x14ac:dyDescent="0.25">
      <c r="A7853" s="212">
        <v>71</v>
      </c>
      <c r="B7853" t="s">
        <v>32595</v>
      </c>
      <c r="C7853" t="s">
        <v>7347</v>
      </c>
      <c r="D7853" s="1" t="s">
        <v>12271</v>
      </c>
    </row>
    <row r="7854" spans="1:4" x14ac:dyDescent="0.25">
      <c r="A7854" s="212">
        <v>73</v>
      </c>
      <c r="B7854" t="s">
        <v>32596</v>
      </c>
      <c r="C7854" t="s">
        <v>7347</v>
      </c>
      <c r="D7854" s="1" t="s">
        <v>33643</v>
      </c>
    </row>
    <row r="7855" spans="1:4" x14ac:dyDescent="0.25">
      <c r="A7855" s="212">
        <v>100</v>
      </c>
      <c r="B7855" t="s">
        <v>32597</v>
      </c>
      <c r="C7855" t="s">
        <v>7347</v>
      </c>
      <c r="D7855" s="1" t="s">
        <v>33088</v>
      </c>
    </row>
    <row r="7856" spans="1:4" x14ac:dyDescent="0.25">
      <c r="A7856" s="212">
        <v>75</v>
      </c>
      <c r="B7856" t="s">
        <v>32598</v>
      </c>
      <c r="C7856" t="s">
        <v>7347</v>
      </c>
      <c r="D7856" s="1" t="s">
        <v>29796</v>
      </c>
    </row>
    <row r="7857" spans="1:4" x14ac:dyDescent="0.25">
      <c r="A7857" s="212">
        <v>83</v>
      </c>
      <c r="B7857" t="s">
        <v>32599</v>
      </c>
      <c r="C7857" t="s">
        <v>7347</v>
      </c>
      <c r="D7857" s="1" t="s">
        <v>48258</v>
      </c>
    </row>
    <row r="7858" spans="1:4" x14ac:dyDescent="0.25">
      <c r="A7858" s="212">
        <v>74</v>
      </c>
      <c r="B7858" t="s">
        <v>32600</v>
      </c>
      <c r="C7858" t="s">
        <v>7347</v>
      </c>
      <c r="D7858" s="1" t="s">
        <v>48259</v>
      </c>
    </row>
    <row r="7859" spans="1:4" x14ac:dyDescent="0.25">
      <c r="A7859" s="212">
        <v>106</v>
      </c>
      <c r="B7859" t="s">
        <v>32601</v>
      </c>
      <c r="C7859" t="s">
        <v>7347</v>
      </c>
      <c r="D7859" s="1" t="s">
        <v>48260</v>
      </c>
    </row>
    <row r="7860" spans="1:4" x14ac:dyDescent="0.25">
      <c r="A7860" s="212">
        <v>88</v>
      </c>
      <c r="B7860" t="s">
        <v>32602</v>
      </c>
      <c r="C7860" t="s">
        <v>7347</v>
      </c>
      <c r="D7860" s="1" t="s">
        <v>1480</v>
      </c>
    </row>
    <row r="7861" spans="1:4" x14ac:dyDescent="0.25">
      <c r="A7861" s="212">
        <v>82</v>
      </c>
      <c r="B7861" t="s">
        <v>32603</v>
      </c>
      <c r="C7861" t="s">
        <v>7347</v>
      </c>
      <c r="D7861" s="1" t="s">
        <v>48261</v>
      </c>
    </row>
    <row r="7862" spans="1:4" x14ac:dyDescent="0.25">
      <c r="A7862" s="212">
        <v>105</v>
      </c>
      <c r="B7862" t="s">
        <v>32604</v>
      </c>
      <c r="C7862" t="s">
        <v>7347</v>
      </c>
      <c r="D7862" s="1" t="s">
        <v>48262</v>
      </c>
    </row>
    <row r="7863" spans="1:4" x14ac:dyDescent="0.25">
      <c r="A7863" s="212">
        <v>39719</v>
      </c>
      <c r="B7863" t="s">
        <v>7474</v>
      </c>
      <c r="C7863" t="s">
        <v>7402</v>
      </c>
      <c r="D7863" s="1" t="s">
        <v>48263</v>
      </c>
    </row>
    <row r="7864" spans="1:4" x14ac:dyDescent="0.25">
      <c r="A7864" s="212">
        <v>3410</v>
      </c>
      <c r="B7864" t="s">
        <v>7475</v>
      </c>
      <c r="C7864" t="s">
        <v>7400</v>
      </c>
      <c r="D7864" s="1" t="s">
        <v>33706</v>
      </c>
    </row>
    <row r="7865" spans="1:4" x14ac:dyDescent="0.25">
      <c r="A7865" s="212">
        <v>4791</v>
      </c>
      <c r="B7865" t="s">
        <v>7476</v>
      </c>
      <c r="C7865" t="s">
        <v>7400</v>
      </c>
      <c r="D7865" s="1" t="s">
        <v>48264</v>
      </c>
    </row>
    <row r="7866" spans="1:4" x14ac:dyDescent="0.25">
      <c r="A7866" s="212">
        <v>157</v>
      </c>
      <c r="B7866" t="s">
        <v>7477</v>
      </c>
      <c r="C7866" t="s">
        <v>7400</v>
      </c>
      <c r="D7866" s="1" t="s">
        <v>48265</v>
      </c>
    </row>
    <row r="7867" spans="1:4" x14ac:dyDescent="0.25">
      <c r="A7867" s="212">
        <v>156</v>
      </c>
      <c r="B7867" t="s">
        <v>7478</v>
      </c>
      <c r="C7867" t="s">
        <v>7400</v>
      </c>
      <c r="D7867" s="1" t="s">
        <v>36734</v>
      </c>
    </row>
    <row r="7868" spans="1:4" x14ac:dyDescent="0.25">
      <c r="A7868" s="212">
        <v>131</v>
      </c>
      <c r="B7868" t="s">
        <v>7479</v>
      </c>
      <c r="C7868" t="s">
        <v>7400</v>
      </c>
      <c r="D7868" s="1" t="s">
        <v>31765</v>
      </c>
    </row>
    <row r="7869" spans="1:4" x14ac:dyDescent="0.25">
      <c r="A7869" s="212">
        <v>21114</v>
      </c>
      <c r="B7869" t="s">
        <v>7480</v>
      </c>
      <c r="C7869" t="s">
        <v>7347</v>
      </c>
      <c r="D7869" s="1" t="s">
        <v>36708</v>
      </c>
    </row>
    <row r="7870" spans="1:4" x14ac:dyDescent="0.25">
      <c r="A7870" s="212">
        <v>119</v>
      </c>
      <c r="B7870" t="s">
        <v>7481</v>
      </c>
      <c r="C7870" t="s">
        <v>7347</v>
      </c>
      <c r="D7870" s="1" t="s">
        <v>12195</v>
      </c>
    </row>
    <row r="7871" spans="1:4" x14ac:dyDescent="0.25">
      <c r="A7871" s="212">
        <v>122</v>
      </c>
      <c r="B7871" t="s">
        <v>7482</v>
      </c>
      <c r="C7871" t="s">
        <v>7347</v>
      </c>
      <c r="D7871" s="1" t="s">
        <v>33462</v>
      </c>
    </row>
    <row r="7872" spans="1:4" x14ac:dyDescent="0.25">
      <c r="A7872" s="212">
        <v>20080</v>
      </c>
      <c r="B7872" t="s">
        <v>7483</v>
      </c>
      <c r="C7872" t="s">
        <v>7347</v>
      </c>
      <c r="D7872" s="1" t="s">
        <v>8634</v>
      </c>
    </row>
    <row r="7873" spans="1:4" x14ac:dyDescent="0.25">
      <c r="A7873" s="212">
        <v>124</v>
      </c>
      <c r="B7873" t="s">
        <v>7484</v>
      </c>
      <c r="C7873" t="s">
        <v>7402</v>
      </c>
      <c r="D7873" s="1" t="s">
        <v>4372</v>
      </c>
    </row>
    <row r="7874" spans="1:4" x14ac:dyDescent="0.25">
      <c r="A7874" s="212">
        <v>7334</v>
      </c>
      <c r="B7874" t="s">
        <v>7485</v>
      </c>
      <c r="C7874" t="s">
        <v>7402</v>
      </c>
      <c r="D7874" s="1" t="s">
        <v>38578</v>
      </c>
    </row>
    <row r="7875" spans="1:4" x14ac:dyDescent="0.25">
      <c r="A7875" s="212">
        <v>45146</v>
      </c>
      <c r="B7875" t="s">
        <v>30337</v>
      </c>
      <c r="C7875" t="s">
        <v>7400</v>
      </c>
      <c r="D7875" s="1" t="s">
        <v>31161</v>
      </c>
    </row>
    <row r="7876" spans="1:4" x14ac:dyDescent="0.25">
      <c r="A7876" s="212">
        <v>123</v>
      </c>
      <c r="B7876" t="s">
        <v>7486</v>
      </c>
      <c r="C7876" t="s">
        <v>7402</v>
      </c>
      <c r="D7876" s="1" t="s">
        <v>5661</v>
      </c>
    </row>
    <row r="7877" spans="1:4" x14ac:dyDescent="0.25">
      <c r="A7877" s="212">
        <v>127</v>
      </c>
      <c r="B7877" t="s">
        <v>7487</v>
      </c>
      <c r="C7877" t="s">
        <v>7402</v>
      </c>
      <c r="D7877" s="1" t="s">
        <v>12199</v>
      </c>
    </row>
    <row r="7878" spans="1:4" x14ac:dyDescent="0.25">
      <c r="A7878" s="212">
        <v>133</v>
      </c>
      <c r="B7878" t="s">
        <v>7488</v>
      </c>
      <c r="C7878" t="s">
        <v>7402</v>
      </c>
      <c r="D7878" s="1" t="s">
        <v>40278</v>
      </c>
    </row>
    <row r="7879" spans="1:4" x14ac:dyDescent="0.25">
      <c r="A7879" s="212">
        <v>43617</v>
      </c>
      <c r="B7879" t="s">
        <v>7489</v>
      </c>
      <c r="C7879" t="s">
        <v>7402</v>
      </c>
      <c r="D7879" s="1" t="s">
        <v>2832</v>
      </c>
    </row>
    <row r="7880" spans="1:4" x14ac:dyDescent="0.25">
      <c r="A7880" s="212">
        <v>132</v>
      </c>
      <c r="B7880" t="s">
        <v>7491</v>
      </c>
      <c r="C7880" t="s">
        <v>7402</v>
      </c>
      <c r="D7880" s="1" t="s">
        <v>3931</v>
      </c>
    </row>
    <row r="7881" spans="1:4" x14ac:dyDescent="0.25">
      <c r="A7881" s="212">
        <v>43618</v>
      </c>
      <c r="B7881" t="s">
        <v>7492</v>
      </c>
      <c r="C7881" t="s">
        <v>7400</v>
      </c>
      <c r="D7881" s="1" t="s">
        <v>48266</v>
      </c>
    </row>
    <row r="7882" spans="1:4" x14ac:dyDescent="0.25">
      <c r="A7882" s="212">
        <v>37476</v>
      </c>
      <c r="B7882" t="s">
        <v>7493</v>
      </c>
      <c r="C7882" t="s">
        <v>7347</v>
      </c>
      <c r="D7882" s="1" t="s">
        <v>48267</v>
      </c>
    </row>
    <row r="7883" spans="1:4" x14ac:dyDescent="0.25">
      <c r="A7883" s="212">
        <v>37478</v>
      </c>
      <c r="B7883" t="s">
        <v>7494</v>
      </c>
      <c r="C7883" t="s">
        <v>7347</v>
      </c>
      <c r="D7883" s="1" t="s">
        <v>48268</v>
      </c>
    </row>
    <row r="7884" spans="1:4" x14ac:dyDescent="0.25">
      <c r="A7884" s="212">
        <v>37477</v>
      </c>
      <c r="B7884" t="s">
        <v>7495</v>
      </c>
      <c r="C7884" t="s">
        <v>7347</v>
      </c>
      <c r="D7884" s="1" t="s">
        <v>48269</v>
      </c>
    </row>
    <row r="7885" spans="1:4" x14ac:dyDescent="0.25">
      <c r="A7885" s="212">
        <v>37479</v>
      </c>
      <c r="B7885" t="s">
        <v>7496</v>
      </c>
      <c r="C7885" t="s">
        <v>7347</v>
      </c>
      <c r="D7885" s="1" t="s">
        <v>48270</v>
      </c>
    </row>
    <row r="7886" spans="1:4" x14ac:dyDescent="0.25">
      <c r="A7886" s="212">
        <v>4319</v>
      </c>
      <c r="B7886" t="s">
        <v>7497</v>
      </c>
      <c r="C7886" t="s">
        <v>7347</v>
      </c>
      <c r="D7886" s="1" t="s">
        <v>6790</v>
      </c>
    </row>
    <row r="7887" spans="1:4" x14ac:dyDescent="0.25">
      <c r="A7887" s="212">
        <v>42409</v>
      </c>
      <c r="B7887" t="s">
        <v>7498</v>
      </c>
      <c r="C7887" t="s">
        <v>7400</v>
      </c>
      <c r="D7887" s="1" t="s">
        <v>3882</v>
      </c>
    </row>
    <row r="7888" spans="1:4" x14ac:dyDescent="0.25">
      <c r="A7888" s="212">
        <v>40553</v>
      </c>
      <c r="B7888" t="s">
        <v>7499</v>
      </c>
      <c r="C7888" t="s">
        <v>7500</v>
      </c>
      <c r="D7888" s="1" t="s">
        <v>4187</v>
      </c>
    </row>
    <row r="7889" spans="1:4" x14ac:dyDescent="0.25">
      <c r="A7889" s="212">
        <v>6114</v>
      </c>
      <c r="B7889" t="s">
        <v>7501</v>
      </c>
      <c r="C7889" t="s">
        <v>7502</v>
      </c>
      <c r="D7889" s="1" t="s">
        <v>48271</v>
      </c>
    </row>
    <row r="7890" spans="1:4" x14ac:dyDescent="0.25">
      <c r="A7890" s="212">
        <v>40912</v>
      </c>
      <c r="B7890" t="s">
        <v>7503</v>
      </c>
      <c r="C7890" t="s">
        <v>7504</v>
      </c>
      <c r="D7890" s="1" t="s">
        <v>48272</v>
      </c>
    </row>
    <row r="7891" spans="1:4" x14ac:dyDescent="0.25">
      <c r="A7891" s="212">
        <v>247</v>
      </c>
      <c r="B7891" t="s">
        <v>7505</v>
      </c>
      <c r="C7891" t="s">
        <v>7502</v>
      </c>
      <c r="D7891" s="1" t="s">
        <v>48271</v>
      </c>
    </row>
    <row r="7892" spans="1:4" x14ac:dyDescent="0.25">
      <c r="A7892" s="212">
        <v>40919</v>
      </c>
      <c r="B7892" t="s">
        <v>7506</v>
      </c>
      <c r="C7892" t="s">
        <v>7504</v>
      </c>
      <c r="D7892" s="1" t="s">
        <v>48272</v>
      </c>
    </row>
    <row r="7893" spans="1:4" x14ac:dyDescent="0.25">
      <c r="A7893" s="212">
        <v>44499</v>
      </c>
      <c r="B7893" t="s">
        <v>7507</v>
      </c>
      <c r="C7893" t="s">
        <v>7502</v>
      </c>
      <c r="D7893" s="1" t="s">
        <v>48271</v>
      </c>
    </row>
    <row r="7894" spans="1:4" x14ac:dyDescent="0.25">
      <c r="A7894" s="212">
        <v>40984</v>
      </c>
      <c r="B7894" t="s">
        <v>7508</v>
      </c>
      <c r="C7894" t="s">
        <v>7504</v>
      </c>
      <c r="D7894" s="1" t="s">
        <v>48272</v>
      </c>
    </row>
    <row r="7895" spans="1:4" x14ac:dyDescent="0.25">
      <c r="A7895" s="212">
        <v>248</v>
      </c>
      <c r="B7895" t="s">
        <v>7509</v>
      </c>
      <c r="C7895" t="s">
        <v>7502</v>
      </c>
      <c r="D7895" s="1" t="s">
        <v>3472</v>
      </c>
    </row>
    <row r="7896" spans="1:4" x14ac:dyDescent="0.25">
      <c r="A7896" s="212">
        <v>41086</v>
      </c>
      <c r="B7896" t="s">
        <v>7510</v>
      </c>
      <c r="C7896" t="s">
        <v>7504</v>
      </c>
      <c r="D7896" s="1" t="s">
        <v>48273</v>
      </c>
    </row>
    <row r="7897" spans="1:4" x14ac:dyDescent="0.25">
      <c r="A7897" s="212">
        <v>34466</v>
      </c>
      <c r="B7897" t="s">
        <v>7511</v>
      </c>
      <c r="C7897" t="s">
        <v>7502</v>
      </c>
      <c r="D7897" s="1" t="s">
        <v>48271</v>
      </c>
    </row>
    <row r="7898" spans="1:4" x14ac:dyDescent="0.25">
      <c r="A7898" s="212">
        <v>41083</v>
      </c>
      <c r="B7898" t="s">
        <v>7512</v>
      </c>
      <c r="C7898" t="s">
        <v>7504</v>
      </c>
      <c r="D7898" s="1" t="s">
        <v>48272</v>
      </c>
    </row>
    <row r="7899" spans="1:4" x14ac:dyDescent="0.25">
      <c r="A7899" s="212">
        <v>252</v>
      </c>
      <c r="B7899" t="s">
        <v>7513</v>
      </c>
      <c r="C7899" t="s">
        <v>7502</v>
      </c>
      <c r="D7899" s="1" t="s">
        <v>48271</v>
      </c>
    </row>
    <row r="7900" spans="1:4" x14ac:dyDescent="0.25">
      <c r="A7900" s="212">
        <v>40909</v>
      </c>
      <c r="B7900" t="s">
        <v>7514</v>
      </c>
      <c r="C7900" t="s">
        <v>7504</v>
      </c>
      <c r="D7900" s="1" t="s">
        <v>48272</v>
      </c>
    </row>
    <row r="7901" spans="1:4" x14ac:dyDescent="0.25">
      <c r="A7901" s="212">
        <v>242</v>
      </c>
      <c r="B7901" t="s">
        <v>7515</v>
      </c>
      <c r="C7901" t="s">
        <v>7502</v>
      </c>
      <c r="D7901" s="1" t="s">
        <v>3472</v>
      </c>
    </row>
    <row r="7902" spans="1:4" x14ac:dyDescent="0.25">
      <c r="A7902" s="212">
        <v>41085</v>
      </c>
      <c r="B7902" t="s">
        <v>7516</v>
      </c>
      <c r="C7902" t="s">
        <v>7504</v>
      </c>
      <c r="D7902" s="1" t="s">
        <v>48273</v>
      </c>
    </row>
    <row r="7903" spans="1:4" x14ac:dyDescent="0.25">
      <c r="A7903" s="212">
        <v>427</v>
      </c>
      <c r="B7903" t="s">
        <v>7517</v>
      </c>
      <c r="C7903" t="s">
        <v>7347</v>
      </c>
      <c r="D7903" s="1" t="s">
        <v>30071</v>
      </c>
    </row>
    <row r="7904" spans="1:4" x14ac:dyDescent="0.25">
      <c r="A7904" s="212">
        <v>417</v>
      </c>
      <c r="B7904" t="s">
        <v>7518</v>
      </c>
      <c r="C7904" t="s">
        <v>7347</v>
      </c>
      <c r="D7904" s="1" t="s">
        <v>7359</v>
      </c>
    </row>
    <row r="7905" spans="1:4" x14ac:dyDescent="0.25">
      <c r="A7905" s="212">
        <v>11273</v>
      </c>
      <c r="B7905" t="s">
        <v>7519</v>
      </c>
      <c r="C7905" t="s">
        <v>7347</v>
      </c>
      <c r="D7905" s="1" t="s">
        <v>2622</v>
      </c>
    </row>
    <row r="7906" spans="1:4" x14ac:dyDescent="0.25">
      <c r="A7906" s="212">
        <v>11272</v>
      </c>
      <c r="B7906" t="s">
        <v>7520</v>
      </c>
      <c r="C7906" t="s">
        <v>7347</v>
      </c>
      <c r="D7906" s="1" t="s">
        <v>32508</v>
      </c>
    </row>
    <row r="7907" spans="1:4" x14ac:dyDescent="0.25">
      <c r="A7907" s="212">
        <v>11275</v>
      </c>
      <c r="B7907" t="s">
        <v>7521</v>
      </c>
      <c r="C7907" t="s">
        <v>7347</v>
      </c>
      <c r="D7907" s="1" t="s">
        <v>893</v>
      </c>
    </row>
    <row r="7908" spans="1:4" x14ac:dyDescent="0.25">
      <c r="A7908" s="212">
        <v>11274</v>
      </c>
      <c r="B7908" t="s">
        <v>7522</v>
      </c>
      <c r="C7908" t="s">
        <v>7347</v>
      </c>
      <c r="D7908" s="1" t="s">
        <v>7182</v>
      </c>
    </row>
    <row r="7909" spans="1:4" x14ac:dyDescent="0.25">
      <c r="A7909" s="212">
        <v>38470</v>
      </c>
      <c r="B7909" t="s">
        <v>32607</v>
      </c>
      <c r="C7909" t="s">
        <v>7347</v>
      </c>
      <c r="D7909" s="1" t="s">
        <v>30554</v>
      </c>
    </row>
    <row r="7910" spans="1:4" x14ac:dyDescent="0.25">
      <c r="A7910" s="212">
        <v>38547</v>
      </c>
      <c r="B7910" t="s">
        <v>7523</v>
      </c>
      <c r="C7910" t="s">
        <v>7347</v>
      </c>
      <c r="D7910" s="1" t="s">
        <v>31305</v>
      </c>
    </row>
    <row r="7911" spans="1:4" x14ac:dyDescent="0.25">
      <c r="A7911" s="212">
        <v>38469</v>
      </c>
      <c r="B7911" t="s">
        <v>32608</v>
      </c>
      <c r="C7911" t="s">
        <v>7347</v>
      </c>
      <c r="D7911" s="1" t="s">
        <v>31306</v>
      </c>
    </row>
    <row r="7912" spans="1:4" x14ac:dyDescent="0.25">
      <c r="A7912" s="212">
        <v>38467</v>
      </c>
      <c r="B7912" t="s">
        <v>32609</v>
      </c>
      <c r="C7912" t="s">
        <v>7347</v>
      </c>
      <c r="D7912" s="1" t="s">
        <v>29733</v>
      </c>
    </row>
    <row r="7913" spans="1:4" x14ac:dyDescent="0.25">
      <c r="A7913" s="212">
        <v>38468</v>
      </c>
      <c r="B7913" t="s">
        <v>32610</v>
      </c>
      <c r="C7913" t="s">
        <v>7347</v>
      </c>
      <c r="D7913" s="1" t="s">
        <v>31307</v>
      </c>
    </row>
    <row r="7914" spans="1:4" x14ac:dyDescent="0.25">
      <c r="A7914" s="212">
        <v>38471</v>
      </c>
      <c r="B7914" t="s">
        <v>7524</v>
      </c>
      <c r="C7914" t="s">
        <v>7347</v>
      </c>
      <c r="D7914" s="1" t="s">
        <v>30591</v>
      </c>
    </row>
    <row r="7915" spans="1:4" x14ac:dyDescent="0.25">
      <c r="A7915" s="212">
        <v>37370</v>
      </c>
      <c r="B7915" t="s">
        <v>7525</v>
      </c>
      <c r="C7915" t="s">
        <v>7502</v>
      </c>
      <c r="D7915" s="1" t="s">
        <v>7388</v>
      </c>
    </row>
    <row r="7916" spans="1:4" x14ac:dyDescent="0.25">
      <c r="A7916" s="212">
        <v>40862</v>
      </c>
      <c r="B7916" t="s">
        <v>7526</v>
      </c>
      <c r="C7916" t="s">
        <v>7504</v>
      </c>
      <c r="D7916" s="1" t="s">
        <v>11238</v>
      </c>
    </row>
    <row r="7917" spans="1:4" x14ac:dyDescent="0.25">
      <c r="A7917" s="212">
        <v>10658</v>
      </c>
      <c r="B7917" t="s">
        <v>7527</v>
      </c>
      <c r="C7917" t="s">
        <v>7347</v>
      </c>
      <c r="D7917" s="1" t="s">
        <v>48274</v>
      </c>
    </row>
    <row r="7918" spans="1:4" x14ac:dyDescent="0.25">
      <c r="A7918" s="212">
        <v>253</v>
      </c>
      <c r="B7918" t="s">
        <v>7528</v>
      </c>
      <c r="C7918" t="s">
        <v>7502</v>
      </c>
      <c r="D7918" s="1" t="s">
        <v>5666</v>
      </c>
    </row>
    <row r="7919" spans="1:4" x14ac:dyDescent="0.25">
      <c r="A7919" s="212">
        <v>40809</v>
      </c>
      <c r="B7919" t="s">
        <v>7529</v>
      </c>
      <c r="C7919" t="s">
        <v>7504</v>
      </c>
      <c r="D7919" s="1" t="s">
        <v>48275</v>
      </c>
    </row>
    <row r="7920" spans="1:4" x14ac:dyDescent="0.25">
      <c r="A7920" s="212">
        <v>42428</v>
      </c>
      <c r="B7920" t="s">
        <v>7530</v>
      </c>
      <c r="C7920" t="s">
        <v>7347</v>
      </c>
      <c r="D7920" s="1" t="s">
        <v>7531</v>
      </c>
    </row>
    <row r="7921" spans="1:4" x14ac:dyDescent="0.25">
      <c r="A7921" s="212">
        <v>301</v>
      </c>
      <c r="B7921" t="s">
        <v>7532</v>
      </c>
      <c r="C7921" t="s">
        <v>7347</v>
      </c>
      <c r="D7921" s="1" t="s">
        <v>8253</v>
      </c>
    </row>
    <row r="7922" spans="1:4" x14ac:dyDescent="0.25">
      <c r="A7922" s="212">
        <v>296</v>
      </c>
      <c r="B7922" t="s">
        <v>7533</v>
      </c>
      <c r="C7922" t="s">
        <v>7347</v>
      </c>
      <c r="D7922" s="1" t="s">
        <v>5450</v>
      </c>
    </row>
    <row r="7923" spans="1:4" x14ac:dyDescent="0.25">
      <c r="A7923" s="212">
        <v>297</v>
      </c>
      <c r="B7923" t="s">
        <v>7534</v>
      </c>
      <c r="C7923" t="s">
        <v>7347</v>
      </c>
      <c r="D7923" s="1" t="s">
        <v>5452</v>
      </c>
    </row>
    <row r="7924" spans="1:4" x14ac:dyDescent="0.25">
      <c r="A7924" s="212">
        <v>299</v>
      </c>
      <c r="B7924" t="s">
        <v>7536</v>
      </c>
      <c r="C7924" t="s">
        <v>7347</v>
      </c>
      <c r="D7924" s="1" t="s">
        <v>12151</v>
      </c>
    </row>
    <row r="7925" spans="1:4" x14ac:dyDescent="0.25">
      <c r="A7925" s="212">
        <v>300</v>
      </c>
      <c r="B7925" t="s">
        <v>7537</v>
      </c>
      <c r="C7925" t="s">
        <v>7347</v>
      </c>
      <c r="D7925" s="1" t="s">
        <v>2785</v>
      </c>
    </row>
    <row r="7926" spans="1:4" x14ac:dyDescent="0.25">
      <c r="A7926" s="212">
        <v>20085</v>
      </c>
      <c r="B7926" t="s">
        <v>7539</v>
      </c>
      <c r="C7926" t="s">
        <v>7347</v>
      </c>
      <c r="D7926" s="1" t="s">
        <v>12224</v>
      </c>
    </row>
    <row r="7927" spans="1:4" x14ac:dyDescent="0.25">
      <c r="A7927" s="212">
        <v>298</v>
      </c>
      <c r="B7927" t="s">
        <v>7541</v>
      </c>
      <c r="C7927" t="s">
        <v>7347</v>
      </c>
      <c r="D7927" s="1" t="s">
        <v>48276</v>
      </c>
    </row>
    <row r="7928" spans="1:4" x14ac:dyDescent="0.25">
      <c r="A7928" s="212">
        <v>311</v>
      </c>
      <c r="B7928" t="s">
        <v>7542</v>
      </c>
      <c r="C7928" t="s">
        <v>7347</v>
      </c>
      <c r="D7928" s="1" t="s">
        <v>29767</v>
      </c>
    </row>
    <row r="7929" spans="1:4" x14ac:dyDescent="0.25">
      <c r="A7929" s="212">
        <v>318</v>
      </c>
      <c r="B7929" t="s">
        <v>7543</v>
      </c>
      <c r="C7929" t="s">
        <v>7347</v>
      </c>
      <c r="D7929" s="1" t="s">
        <v>10938</v>
      </c>
    </row>
    <row r="7930" spans="1:4" x14ac:dyDescent="0.25">
      <c r="A7930" s="212">
        <v>319</v>
      </c>
      <c r="B7930" t="s">
        <v>7545</v>
      </c>
      <c r="C7930" t="s">
        <v>7347</v>
      </c>
      <c r="D7930" s="1" t="s">
        <v>32689</v>
      </c>
    </row>
    <row r="7931" spans="1:4" x14ac:dyDescent="0.25">
      <c r="A7931" s="212">
        <v>303</v>
      </c>
      <c r="B7931" t="s">
        <v>7546</v>
      </c>
      <c r="C7931" t="s">
        <v>7347</v>
      </c>
      <c r="D7931" s="1" t="s">
        <v>36625</v>
      </c>
    </row>
    <row r="7932" spans="1:4" x14ac:dyDescent="0.25">
      <c r="A7932" s="212">
        <v>305</v>
      </c>
      <c r="B7932" t="s">
        <v>7547</v>
      </c>
      <c r="C7932" t="s">
        <v>7347</v>
      </c>
      <c r="D7932" s="1" t="s">
        <v>3789</v>
      </c>
    </row>
    <row r="7933" spans="1:4" x14ac:dyDescent="0.25">
      <c r="A7933" s="212">
        <v>306</v>
      </c>
      <c r="B7933" t="s">
        <v>7548</v>
      </c>
      <c r="C7933" t="s">
        <v>7347</v>
      </c>
      <c r="D7933" s="1" t="s">
        <v>1004</v>
      </c>
    </row>
    <row r="7934" spans="1:4" x14ac:dyDescent="0.25">
      <c r="A7934" s="212">
        <v>307</v>
      </c>
      <c r="B7934" t="s">
        <v>7549</v>
      </c>
      <c r="C7934" t="s">
        <v>7347</v>
      </c>
      <c r="D7934" s="1" t="s">
        <v>29972</v>
      </c>
    </row>
    <row r="7935" spans="1:4" x14ac:dyDescent="0.25">
      <c r="A7935" s="212">
        <v>309</v>
      </c>
      <c r="B7935" t="s">
        <v>7550</v>
      </c>
      <c r="C7935" t="s">
        <v>7347</v>
      </c>
      <c r="D7935" s="1" t="s">
        <v>48277</v>
      </c>
    </row>
    <row r="7936" spans="1:4" x14ac:dyDescent="0.25">
      <c r="A7936" s="212">
        <v>310</v>
      </c>
      <c r="B7936" t="s">
        <v>7551</v>
      </c>
      <c r="C7936" t="s">
        <v>7347</v>
      </c>
      <c r="D7936" s="1" t="s">
        <v>48278</v>
      </c>
    </row>
    <row r="7937" spans="1:4" x14ac:dyDescent="0.25">
      <c r="A7937" s="212">
        <v>328</v>
      </c>
      <c r="B7937" t="s">
        <v>7552</v>
      </c>
      <c r="C7937" t="s">
        <v>7347</v>
      </c>
      <c r="D7937" s="1" t="s">
        <v>38892</v>
      </c>
    </row>
    <row r="7938" spans="1:4" x14ac:dyDescent="0.25">
      <c r="A7938" s="212">
        <v>325</v>
      </c>
      <c r="B7938" t="s">
        <v>7553</v>
      </c>
      <c r="C7938" t="s">
        <v>7347</v>
      </c>
      <c r="D7938" s="1" t="s">
        <v>3486</v>
      </c>
    </row>
    <row r="7939" spans="1:4" x14ac:dyDescent="0.25">
      <c r="A7939" s="212">
        <v>20326</v>
      </c>
      <c r="B7939" t="s">
        <v>7555</v>
      </c>
      <c r="C7939" t="s">
        <v>7347</v>
      </c>
      <c r="D7939" s="1" t="s">
        <v>31159</v>
      </c>
    </row>
    <row r="7940" spans="1:4" x14ac:dyDescent="0.25">
      <c r="A7940" s="212">
        <v>329</v>
      </c>
      <c r="B7940" t="s">
        <v>7556</v>
      </c>
      <c r="C7940" t="s">
        <v>7347</v>
      </c>
      <c r="D7940" s="1" t="s">
        <v>3800</v>
      </c>
    </row>
    <row r="7941" spans="1:4" x14ac:dyDescent="0.25">
      <c r="A7941" s="212">
        <v>308</v>
      </c>
      <c r="B7941" t="s">
        <v>7557</v>
      </c>
      <c r="C7941" t="s">
        <v>7347</v>
      </c>
      <c r="D7941" s="1" t="s">
        <v>48279</v>
      </c>
    </row>
    <row r="7942" spans="1:4" x14ac:dyDescent="0.25">
      <c r="A7942" s="212">
        <v>39642</v>
      </c>
      <c r="B7942" t="s">
        <v>7558</v>
      </c>
      <c r="C7942" t="s">
        <v>7347</v>
      </c>
      <c r="D7942" s="1" t="s">
        <v>40273</v>
      </c>
    </row>
    <row r="7943" spans="1:4" x14ac:dyDescent="0.25">
      <c r="A7943" s="212">
        <v>39641</v>
      </c>
      <c r="B7943" t="s">
        <v>7559</v>
      </c>
      <c r="C7943" t="s">
        <v>7347</v>
      </c>
      <c r="D7943" s="1" t="s">
        <v>3427</v>
      </c>
    </row>
    <row r="7944" spans="1:4" x14ac:dyDescent="0.25">
      <c r="A7944" s="212">
        <v>39643</v>
      </c>
      <c r="B7944" t="s">
        <v>7560</v>
      </c>
      <c r="C7944" t="s">
        <v>7347</v>
      </c>
      <c r="D7944" s="1" t="s">
        <v>30537</v>
      </c>
    </row>
    <row r="7945" spans="1:4" x14ac:dyDescent="0.25">
      <c r="A7945" s="212">
        <v>39644</v>
      </c>
      <c r="B7945" t="s">
        <v>7561</v>
      </c>
      <c r="C7945" t="s">
        <v>7347</v>
      </c>
      <c r="D7945" s="1" t="s">
        <v>991</v>
      </c>
    </row>
    <row r="7946" spans="1:4" x14ac:dyDescent="0.25">
      <c r="A7946" s="212">
        <v>39645</v>
      </c>
      <c r="B7946" t="s">
        <v>7562</v>
      </c>
      <c r="C7946" t="s">
        <v>7347</v>
      </c>
      <c r="D7946" s="1" t="s">
        <v>103</v>
      </c>
    </row>
    <row r="7947" spans="1:4" x14ac:dyDescent="0.25">
      <c r="A7947" s="212">
        <v>41610</v>
      </c>
      <c r="B7947" t="s">
        <v>7563</v>
      </c>
      <c r="C7947" t="s">
        <v>7347</v>
      </c>
      <c r="D7947" s="1" t="s">
        <v>48280</v>
      </c>
    </row>
    <row r="7948" spans="1:4" x14ac:dyDescent="0.25">
      <c r="A7948" s="212">
        <v>41611</v>
      </c>
      <c r="B7948" t="s">
        <v>7564</v>
      </c>
      <c r="C7948" t="s">
        <v>7347</v>
      </c>
      <c r="D7948" s="1" t="s">
        <v>48281</v>
      </c>
    </row>
    <row r="7949" spans="1:4" x14ac:dyDescent="0.25">
      <c r="A7949" s="212">
        <v>41612</v>
      </c>
      <c r="B7949" t="s">
        <v>7565</v>
      </c>
      <c r="C7949" t="s">
        <v>7347</v>
      </c>
      <c r="D7949" s="1" t="s">
        <v>48282</v>
      </c>
    </row>
    <row r="7950" spans="1:4" x14ac:dyDescent="0.25">
      <c r="A7950" s="212">
        <v>41637</v>
      </c>
      <c r="B7950" t="s">
        <v>7566</v>
      </c>
      <c r="C7950" t="s">
        <v>7347</v>
      </c>
      <c r="D7950" s="1" t="s">
        <v>39437</v>
      </c>
    </row>
    <row r="7951" spans="1:4" x14ac:dyDescent="0.25">
      <c r="A7951" s="212">
        <v>41638</v>
      </c>
      <c r="B7951" t="s">
        <v>7567</v>
      </c>
      <c r="C7951" t="s">
        <v>7347</v>
      </c>
      <c r="D7951" s="1" t="s">
        <v>48283</v>
      </c>
    </row>
    <row r="7952" spans="1:4" x14ac:dyDescent="0.25">
      <c r="A7952" s="212">
        <v>41639</v>
      </c>
      <c r="B7952" t="s">
        <v>7568</v>
      </c>
      <c r="C7952" t="s">
        <v>7347</v>
      </c>
      <c r="D7952" s="1" t="s">
        <v>48284</v>
      </c>
    </row>
    <row r="7953" spans="1:4" x14ac:dyDescent="0.25">
      <c r="A7953" s="212">
        <v>11789</v>
      </c>
      <c r="B7953" t="s">
        <v>7569</v>
      </c>
      <c r="C7953" t="s">
        <v>7347</v>
      </c>
      <c r="D7953" s="1" t="s">
        <v>1457</v>
      </c>
    </row>
    <row r="7954" spans="1:4" x14ac:dyDescent="0.25">
      <c r="A7954" s="212">
        <v>20975</v>
      </c>
      <c r="B7954" t="s">
        <v>7570</v>
      </c>
      <c r="C7954" t="s">
        <v>7347</v>
      </c>
      <c r="D7954" s="1" t="s">
        <v>6023</v>
      </c>
    </row>
    <row r="7955" spans="1:4" x14ac:dyDescent="0.25">
      <c r="A7955" s="212">
        <v>20976</v>
      </c>
      <c r="B7955" t="s">
        <v>7571</v>
      </c>
      <c r="C7955" t="s">
        <v>7347</v>
      </c>
      <c r="D7955" s="1" t="s">
        <v>4955</v>
      </c>
    </row>
    <row r="7956" spans="1:4" x14ac:dyDescent="0.25">
      <c r="A7956" s="212">
        <v>40340</v>
      </c>
      <c r="B7956" t="s">
        <v>7572</v>
      </c>
      <c r="C7956" t="s">
        <v>7347</v>
      </c>
      <c r="D7956" s="1" t="s">
        <v>7210</v>
      </c>
    </row>
    <row r="7957" spans="1:4" x14ac:dyDescent="0.25">
      <c r="A7957" s="212">
        <v>40341</v>
      </c>
      <c r="B7957" t="s">
        <v>7573</v>
      </c>
      <c r="C7957" t="s">
        <v>7347</v>
      </c>
      <c r="D7957" s="1" t="s">
        <v>11382</v>
      </c>
    </row>
    <row r="7958" spans="1:4" x14ac:dyDescent="0.25">
      <c r="A7958" s="212">
        <v>40342</v>
      </c>
      <c r="B7958" t="s">
        <v>7574</v>
      </c>
      <c r="C7958" t="s">
        <v>7347</v>
      </c>
      <c r="D7958" s="1" t="s">
        <v>33412</v>
      </c>
    </row>
    <row r="7959" spans="1:4" x14ac:dyDescent="0.25">
      <c r="A7959" s="212">
        <v>40343</v>
      </c>
      <c r="B7959" t="s">
        <v>7575</v>
      </c>
      <c r="C7959" t="s">
        <v>7347</v>
      </c>
      <c r="D7959" s="1" t="s">
        <v>31983</v>
      </c>
    </row>
    <row r="7960" spans="1:4" x14ac:dyDescent="0.25">
      <c r="A7960" s="212">
        <v>40344</v>
      </c>
      <c r="B7960" t="s">
        <v>7576</v>
      </c>
      <c r="C7960" t="s">
        <v>7347</v>
      </c>
      <c r="D7960" s="1" t="s">
        <v>48285</v>
      </c>
    </row>
    <row r="7961" spans="1:4" x14ac:dyDescent="0.25">
      <c r="A7961" s="212">
        <v>40345</v>
      </c>
      <c r="B7961" t="s">
        <v>7577</v>
      </c>
      <c r="C7961" t="s">
        <v>7347</v>
      </c>
      <c r="D7961" s="1" t="s">
        <v>33491</v>
      </c>
    </row>
    <row r="7962" spans="1:4" x14ac:dyDescent="0.25">
      <c r="A7962" s="212">
        <v>40346</v>
      </c>
      <c r="B7962" t="s">
        <v>7578</v>
      </c>
      <c r="C7962" t="s">
        <v>7347</v>
      </c>
      <c r="D7962" s="1" t="s">
        <v>30560</v>
      </c>
    </row>
    <row r="7963" spans="1:4" x14ac:dyDescent="0.25">
      <c r="A7963" s="212">
        <v>40347</v>
      </c>
      <c r="B7963" t="s">
        <v>7580</v>
      </c>
      <c r="C7963" t="s">
        <v>7347</v>
      </c>
      <c r="D7963" s="1" t="s">
        <v>48286</v>
      </c>
    </row>
    <row r="7964" spans="1:4" x14ac:dyDescent="0.25">
      <c r="A7964" s="212">
        <v>6138</v>
      </c>
      <c r="B7964" t="s">
        <v>7581</v>
      </c>
      <c r="C7964" t="s">
        <v>7347</v>
      </c>
      <c r="D7964" s="1" t="s">
        <v>39289</v>
      </c>
    </row>
    <row r="7965" spans="1:4" x14ac:dyDescent="0.25">
      <c r="A7965" s="212">
        <v>43424</v>
      </c>
      <c r="B7965" t="s">
        <v>32613</v>
      </c>
      <c r="C7965" t="s">
        <v>7347</v>
      </c>
      <c r="D7965" s="1" t="s">
        <v>48287</v>
      </c>
    </row>
    <row r="7966" spans="1:4" x14ac:dyDescent="0.25">
      <c r="A7966" s="212">
        <v>43426</v>
      </c>
      <c r="B7966" t="s">
        <v>7582</v>
      </c>
      <c r="C7966" t="s">
        <v>7347</v>
      </c>
      <c r="D7966" s="1" t="s">
        <v>48288</v>
      </c>
    </row>
    <row r="7967" spans="1:4" x14ac:dyDescent="0.25">
      <c r="A7967" s="212">
        <v>12565</v>
      </c>
      <c r="B7967" t="s">
        <v>7583</v>
      </c>
      <c r="C7967" t="s">
        <v>7347</v>
      </c>
      <c r="D7967" s="1" t="s">
        <v>48289</v>
      </c>
    </row>
    <row r="7968" spans="1:4" x14ac:dyDescent="0.25">
      <c r="A7968" s="212">
        <v>12567</v>
      </c>
      <c r="B7968" t="s">
        <v>7584</v>
      </c>
      <c r="C7968" t="s">
        <v>7347</v>
      </c>
      <c r="D7968" s="1" t="s">
        <v>30341</v>
      </c>
    </row>
    <row r="7969" spans="1:4" x14ac:dyDescent="0.25">
      <c r="A7969" s="212">
        <v>12568</v>
      </c>
      <c r="B7969" t="s">
        <v>7585</v>
      </c>
      <c r="C7969" t="s">
        <v>7347</v>
      </c>
      <c r="D7969" s="1" t="s">
        <v>48290</v>
      </c>
    </row>
    <row r="7970" spans="1:4" x14ac:dyDescent="0.25">
      <c r="A7970" s="212">
        <v>43441</v>
      </c>
      <c r="B7970" t="s">
        <v>7586</v>
      </c>
      <c r="C7970" t="s">
        <v>7347</v>
      </c>
      <c r="D7970" s="1" t="s">
        <v>48291</v>
      </c>
    </row>
    <row r="7971" spans="1:4" x14ac:dyDescent="0.25">
      <c r="A7971" s="212">
        <v>43423</v>
      </c>
      <c r="B7971" t="s">
        <v>7587</v>
      </c>
      <c r="C7971" t="s">
        <v>7347</v>
      </c>
      <c r="D7971" s="1" t="s">
        <v>48292</v>
      </c>
    </row>
    <row r="7972" spans="1:4" x14ac:dyDescent="0.25">
      <c r="A7972" s="212">
        <v>12532</v>
      </c>
      <c r="B7972" t="s">
        <v>7588</v>
      </c>
      <c r="C7972" t="s">
        <v>7347</v>
      </c>
      <c r="D7972" s="1" t="s">
        <v>48293</v>
      </c>
    </row>
    <row r="7973" spans="1:4" x14ac:dyDescent="0.25">
      <c r="A7973" s="212">
        <v>43444</v>
      </c>
      <c r="B7973" t="s">
        <v>7589</v>
      </c>
      <c r="C7973" t="s">
        <v>7347</v>
      </c>
      <c r="D7973" s="1" t="s">
        <v>48294</v>
      </c>
    </row>
    <row r="7974" spans="1:4" x14ac:dyDescent="0.25">
      <c r="A7974" s="212">
        <v>12551</v>
      </c>
      <c r="B7974" t="s">
        <v>7590</v>
      </c>
      <c r="C7974" t="s">
        <v>7347</v>
      </c>
      <c r="D7974" s="1" t="s">
        <v>48295</v>
      </c>
    </row>
    <row r="7975" spans="1:4" x14ac:dyDescent="0.25">
      <c r="A7975" s="212">
        <v>43442</v>
      </c>
      <c r="B7975" t="s">
        <v>7591</v>
      </c>
      <c r="C7975" t="s">
        <v>7347</v>
      </c>
      <c r="D7975" s="1" t="s">
        <v>48296</v>
      </c>
    </row>
    <row r="7976" spans="1:4" x14ac:dyDescent="0.25">
      <c r="A7976" s="212">
        <v>43443</v>
      </c>
      <c r="B7976" t="s">
        <v>7592</v>
      </c>
      <c r="C7976" t="s">
        <v>7347</v>
      </c>
      <c r="D7976" s="1" t="s">
        <v>48297</v>
      </c>
    </row>
    <row r="7977" spans="1:4" x14ac:dyDescent="0.25">
      <c r="A7977" s="212">
        <v>12544</v>
      </c>
      <c r="B7977" t="s">
        <v>7593</v>
      </c>
      <c r="C7977" t="s">
        <v>7347</v>
      </c>
      <c r="D7977" s="1" t="s">
        <v>48298</v>
      </c>
    </row>
    <row r="7978" spans="1:4" x14ac:dyDescent="0.25">
      <c r="A7978" s="212">
        <v>12547</v>
      </c>
      <c r="B7978" t="s">
        <v>7594</v>
      </c>
      <c r="C7978" t="s">
        <v>7347</v>
      </c>
      <c r="D7978" s="1" t="s">
        <v>48299</v>
      </c>
    </row>
    <row r="7979" spans="1:4" x14ac:dyDescent="0.25">
      <c r="A7979" s="212">
        <v>43445</v>
      </c>
      <c r="B7979" t="s">
        <v>7595</v>
      </c>
      <c r="C7979" t="s">
        <v>7347</v>
      </c>
      <c r="D7979" s="1" t="s">
        <v>48300</v>
      </c>
    </row>
    <row r="7980" spans="1:4" x14ac:dyDescent="0.25">
      <c r="A7980" s="212">
        <v>12563</v>
      </c>
      <c r="B7980" t="s">
        <v>7596</v>
      </c>
      <c r="C7980" t="s">
        <v>7347</v>
      </c>
      <c r="D7980" s="1" t="s">
        <v>48301</v>
      </c>
    </row>
    <row r="7981" spans="1:4" x14ac:dyDescent="0.25">
      <c r="A7981" s="212">
        <v>43425</v>
      </c>
      <c r="B7981" t="s">
        <v>32614</v>
      </c>
      <c r="C7981" t="s">
        <v>7347</v>
      </c>
      <c r="D7981" s="1" t="s">
        <v>48302</v>
      </c>
    </row>
    <row r="7982" spans="1:4" x14ac:dyDescent="0.25">
      <c r="A7982" s="212">
        <v>43446</v>
      </c>
      <c r="B7982" t="s">
        <v>7597</v>
      </c>
      <c r="C7982" t="s">
        <v>7347</v>
      </c>
      <c r="D7982" s="1" t="s">
        <v>48303</v>
      </c>
    </row>
    <row r="7983" spans="1:4" x14ac:dyDescent="0.25">
      <c r="A7983" s="212">
        <v>43447</v>
      </c>
      <c r="B7983" t="s">
        <v>7598</v>
      </c>
      <c r="C7983" t="s">
        <v>7347</v>
      </c>
      <c r="D7983" s="1" t="s">
        <v>48304</v>
      </c>
    </row>
    <row r="7984" spans="1:4" x14ac:dyDescent="0.25">
      <c r="A7984" s="212">
        <v>43448</v>
      </c>
      <c r="B7984" t="s">
        <v>7599</v>
      </c>
      <c r="C7984" t="s">
        <v>7347</v>
      </c>
      <c r="D7984" s="1" t="s">
        <v>48305</v>
      </c>
    </row>
    <row r="7985" spans="1:4" x14ac:dyDescent="0.25">
      <c r="A7985" s="212">
        <v>13761</v>
      </c>
      <c r="B7985" t="s">
        <v>7600</v>
      </c>
      <c r="C7985" t="s">
        <v>7347</v>
      </c>
      <c r="D7985" s="1" t="s">
        <v>7601</v>
      </c>
    </row>
    <row r="7986" spans="1:4" x14ac:dyDescent="0.25">
      <c r="A7986" s="212">
        <v>4814</v>
      </c>
      <c r="B7986" t="s">
        <v>7602</v>
      </c>
      <c r="C7986" t="s">
        <v>7347</v>
      </c>
      <c r="D7986" s="1" t="s">
        <v>39955</v>
      </c>
    </row>
    <row r="7987" spans="1:4" x14ac:dyDescent="0.25">
      <c r="A7987" s="212">
        <v>44473</v>
      </c>
      <c r="B7987" t="s">
        <v>7603</v>
      </c>
      <c r="C7987" t="s">
        <v>7347</v>
      </c>
      <c r="D7987" s="1" t="s">
        <v>48306</v>
      </c>
    </row>
    <row r="7988" spans="1:4" x14ac:dyDescent="0.25">
      <c r="A7988" s="212">
        <v>6122</v>
      </c>
      <c r="B7988" t="s">
        <v>7604</v>
      </c>
      <c r="C7988" t="s">
        <v>7502</v>
      </c>
      <c r="D7988" s="1" t="s">
        <v>12188</v>
      </c>
    </row>
    <row r="7989" spans="1:4" x14ac:dyDescent="0.25">
      <c r="A7989" s="212">
        <v>40810</v>
      </c>
      <c r="B7989" t="s">
        <v>7605</v>
      </c>
      <c r="C7989" t="s">
        <v>7504</v>
      </c>
      <c r="D7989" s="1" t="s">
        <v>48307</v>
      </c>
    </row>
    <row r="7990" spans="1:4" x14ac:dyDescent="0.25">
      <c r="A7990" s="212">
        <v>21100</v>
      </c>
      <c r="B7990" t="s">
        <v>7606</v>
      </c>
      <c r="C7990" t="s">
        <v>7347</v>
      </c>
      <c r="D7990" s="1" t="s">
        <v>31309</v>
      </c>
    </row>
    <row r="7991" spans="1:4" x14ac:dyDescent="0.25">
      <c r="A7991" s="212">
        <v>11811</v>
      </c>
      <c r="B7991" t="s">
        <v>7607</v>
      </c>
      <c r="C7991" t="s">
        <v>7347</v>
      </c>
      <c r="D7991" s="1" t="s">
        <v>31314</v>
      </c>
    </row>
    <row r="7992" spans="1:4" x14ac:dyDescent="0.25">
      <c r="A7992" s="212">
        <v>11816</v>
      </c>
      <c r="B7992" t="s">
        <v>32615</v>
      </c>
      <c r="C7992" t="s">
        <v>7347</v>
      </c>
      <c r="D7992" s="1" t="s">
        <v>31310</v>
      </c>
    </row>
    <row r="7993" spans="1:4" x14ac:dyDescent="0.25">
      <c r="A7993" s="212">
        <v>11814</v>
      </c>
      <c r="B7993" t="s">
        <v>32616</v>
      </c>
      <c r="C7993" t="s">
        <v>7347</v>
      </c>
      <c r="D7993" s="1" t="s">
        <v>31311</v>
      </c>
    </row>
    <row r="7994" spans="1:4" x14ac:dyDescent="0.25">
      <c r="A7994" s="212">
        <v>14186</v>
      </c>
      <c r="B7994" t="s">
        <v>32617</v>
      </c>
      <c r="C7994" t="s">
        <v>7347</v>
      </c>
      <c r="D7994" s="1" t="s">
        <v>31312</v>
      </c>
    </row>
    <row r="7995" spans="1:4" x14ac:dyDescent="0.25">
      <c r="A7995" s="212">
        <v>14185</v>
      </c>
      <c r="B7995" t="s">
        <v>32618</v>
      </c>
      <c r="C7995" t="s">
        <v>7347</v>
      </c>
      <c r="D7995" s="1" t="s">
        <v>31313</v>
      </c>
    </row>
    <row r="7996" spans="1:4" x14ac:dyDescent="0.25">
      <c r="A7996" s="212">
        <v>44498</v>
      </c>
      <c r="B7996" t="s">
        <v>7608</v>
      </c>
      <c r="C7996" t="s">
        <v>7347</v>
      </c>
      <c r="D7996" s="1" t="s">
        <v>7609</v>
      </c>
    </row>
    <row r="7997" spans="1:4" x14ac:dyDescent="0.25">
      <c r="A7997" s="212">
        <v>34469</v>
      </c>
      <c r="B7997" t="s">
        <v>7610</v>
      </c>
      <c r="C7997" t="s">
        <v>7347</v>
      </c>
      <c r="D7997" s="1" t="s">
        <v>48308</v>
      </c>
    </row>
    <row r="7998" spans="1:4" x14ac:dyDescent="0.25">
      <c r="A7998" s="212">
        <v>34476</v>
      </c>
      <c r="B7998" t="s">
        <v>7611</v>
      </c>
      <c r="C7998" t="s">
        <v>7347</v>
      </c>
      <c r="D7998" s="1" t="s">
        <v>48309</v>
      </c>
    </row>
    <row r="7999" spans="1:4" x14ac:dyDescent="0.25">
      <c r="A7999" s="212">
        <v>34477</v>
      </c>
      <c r="B7999" t="s">
        <v>7612</v>
      </c>
      <c r="C7999" t="s">
        <v>7347</v>
      </c>
      <c r="D7999" s="1" t="s">
        <v>48310</v>
      </c>
    </row>
    <row r="8000" spans="1:4" x14ac:dyDescent="0.25">
      <c r="A8000" s="212">
        <v>34482</v>
      </c>
      <c r="B8000" t="s">
        <v>7613</v>
      </c>
      <c r="C8000" t="s">
        <v>7347</v>
      </c>
      <c r="D8000" s="1" t="s">
        <v>48311</v>
      </c>
    </row>
    <row r="8001" spans="1:4" x14ac:dyDescent="0.25">
      <c r="A8001" s="212">
        <v>34472</v>
      </c>
      <c r="B8001" t="s">
        <v>7614</v>
      </c>
      <c r="C8001" t="s">
        <v>7347</v>
      </c>
      <c r="D8001" s="1" t="s">
        <v>48312</v>
      </c>
    </row>
    <row r="8002" spans="1:4" x14ac:dyDescent="0.25">
      <c r="A8002" s="212">
        <v>42425</v>
      </c>
      <c r="B8002" t="s">
        <v>7615</v>
      </c>
      <c r="C8002" t="s">
        <v>7347</v>
      </c>
      <c r="D8002" s="1" t="s">
        <v>48313</v>
      </c>
    </row>
    <row r="8003" spans="1:4" x14ac:dyDescent="0.25">
      <c r="A8003" s="212">
        <v>42422</v>
      </c>
      <c r="B8003" t="s">
        <v>7616</v>
      </c>
      <c r="C8003" t="s">
        <v>7347</v>
      </c>
      <c r="D8003" s="1" t="s">
        <v>48314</v>
      </c>
    </row>
    <row r="8004" spans="1:4" x14ac:dyDescent="0.25">
      <c r="A8004" s="212">
        <v>43184</v>
      </c>
      <c r="B8004" t="s">
        <v>7617</v>
      </c>
      <c r="C8004" t="s">
        <v>7347</v>
      </c>
      <c r="D8004" s="1" t="s">
        <v>48315</v>
      </c>
    </row>
    <row r="8005" spans="1:4" x14ac:dyDescent="0.25">
      <c r="A8005" s="212">
        <v>42424</v>
      </c>
      <c r="B8005" t="s">
        <v>7618</v>
      </c>
      <c r="C8005" t="s">
        <v>7347</v>
      </c>
      <c r="D8005" s="1" t="s">
        <v>48316</v>
      </c>
    </row>
    <row r="8006" spans="1:4" x14ac:dyDescent="0.25">
      <c r="A8006" s="212">
        <v>42421</v>
      </c>
      <c r="B8006" t="s">
        <v>7619</v>
      </c>
      <c r="C8006" t="s">
        <v>7347</v>
      </c>
      <c r="D8006" s="1" t="s">
        <v>48317</v>
      </c>
    </row>
    <row r="8007" spans="1:4" x14ac:dyDescent="0.25">
      <c r="A8007" s="212">
        <v>42416</v>
      </c>
      <c r="B8007" t="s">
        <v>7620</v>
      </c>
      <c r="C8007" t="s">
        <v>7347</v>
      </c>
      <c r="D8007" s="1" t="s">
        <v>48318</v>
      </c>
    </row>
    <row r="8008" spans="1:4" x14ac:dyDescent="0.25">
      <c r="A8008" s="212">
        <v>42417</v>
      </c>
      <c r="B8008" t="s">
        <v>7621</v>
      </c>
      <c r="C8008" t="s">
        <v>7347</v>
      </c>
      <c r="D8008" s="1" t="s">
        <v>48319</v>
      </c>
    </row>
    <row r="8009" spans="1:4" x14ac:dyDescent="0.25">
      <c r="A8009" s="212">
        <v>42419</v>
      </c>
      <c r="B8009" t="s">
        <v>7622</v>
      </c>
      <c r="C8009" t="s">
        <v>7347</v>
      </c>
      <c r="D8009" s="1" t="s">
        <v>48320</v>
      </c>
    </row>
    <row r="8010" spans="1:4" x14ac:dyDescent="0.25">
      <c r="A8010" s="212">
        <v>42420</v>
      </c>
      <c r="B8010" t="s">
        <v>7623</v>
      </c>
      <c r="C8010" t="s">
        <v>7347</v>
      </c>
      <c r="D8010" s="1" t="s">
        <v>48321</v>
      </c>
    </row>
    <row r="8011" spans="1:4" x14ac:dyDescent="0.25">
      <c r="A8011" s="212">
        <v>43195</v>
      </c>
      <c r="B8011" t="s">
        <v>7624</v>
      </c>
      <c r="C8011" t="s">
        <v>7347</v>
      </c>
      <c r="D8011" s="1" t="s">
        <v>48322</v>
      </c>
    </row>
    <row r="8012" spans="1:4" x14ac:dyDescent="0.25">
      <c r="A8012" s="212">
        <v>43196</v>
      </c>
      <c r="B8012" t="s">
        <v>7625</v>
      </c>
      <c r="C8012" t="s">
        <v>7347</v>
      </c>
      <c r="D8012" s="1" t="s">
        <v>48323</v>
      </c>
    </row>
    <row r="8013" spans="1:4" x14ac:dyDescent="0.25">
      <c r="A8013" s="212">
        <v>43198</v>
      </c>
      <c r="B8013" t="s">
        <v>7626</v>
      </c>
      <c r="C8013" t="s">
        <v>7347</v>
      </c>
      <c r="D8013" s="1" t="s">
        <v>48324</v>
      </c>
    </row>
    <row r="8014" spans="1:4" x14ac:dyDescent="0.25">
      <c r="A8014" s="212">
        <v>43199</v>
      </c>
      <c r="B8014" t="s">
        <v>7627</v>
      </c>
      <c r="C8014" t="s">
        <v>7347</v>
      </c>
      <c r="D8014" s="1" t="s">
        <v>48325</v>
      </c>
    </row>
    <row r="8015" spans="1:4" x14ac:dyDescent="0.25">
      <c r="A8015" s="212">
        <v>43200</v>
      </c>
      <c r="B8015" t="s">
        <v>7628</v>
      </c>
      <c r="C8015" t="s">
        <v>7347</v>
      </c>
      <c r="D8015" s="1" t="s">
        <v>48326</v>
      </c>
    </row>
    <row r="8016" spans="1:4" x14ac:dyDescent="0.25">
      <c r="A8016" s="212">
        <v>39556</v>
      </c>
      <c r="B8016" t="s">
        <v>7629</v>
      </c>
      <c r="C8016" t="s">
        <v>7347</v>
      </c>
      <c r="D8016" s="1" t="s">
        <v>48327</v>
      </c>
    </row>
    <row r="8017" spans="1:4" x14ac:dyDescent="0.25">
      <c r="A8017" s="212">
        <v>39557</v>
      </c>
      <c r="B8017" t="s">
        <v>7630</v>
      </c>
      <c r="C8017" t="s">
        <v>7347</v>
      </c>
      <c r="D8017" s="1" t="s">
        <v>48328</v>
      </c>
    </row>
    <row r="8018" spans="1:4" x14ac:dyDescent="0.25">
      <c r="A8018" s="212">
        <v>39559</v>
      </c>
      <c r="B8018" t="s">
        <v>7631</v>
      </c>
      <c r="C8018" t="s">
        <v>7347</v>
      </c>
      <c r="D8018" s="1" t="s">
        <v>48329</v>
      </c>
    </row>
    <row r="8019" spans="1:4" x14ac:dyDescent="0.25">
      <c r="A8019" s="212">
        <v>39560</v>
      </c>
      <c r="B8019" t="s">
        <v>7632</v>
      </c>
      <c r="C8019" t="s">
        <v>7347</v>
      </c>
      <c r="D8019" s="1" t="s">
        <v>48330</v>
      </c>
    </row>
    <row r="8020" spans="1:4" x14ac:dyDescent="0.25">
      <c r="A8020" s="212">
        <v>39561</v>
      </c>
      <c r="B8020" t="s">
        <v>7633</v>
      </c>
      <c r="C8020" t="s">
        <v>7347</v>
      </c>
      <c r="D8020" s="1" t="s">
        <v>48331</v>
      </c>
    </row>
    <row r="8021" spans="1:4" x14ac:dyDescent="0.25">
      <c r="A8021" s="212">
        <v>43190</v>
      </c>
      <c r="B8021" t="s">
        <v>7634</v>
      </c>
      <c r="C8021" t="s">
        <v>7347</v>
      </c>
      <c r="D8021" s="1" t="s">
        <v>48332</v>
      </c>
    </row>
    <row r="8022" spans="1:4" x14ac:dyDescent="0.25">
      <c r="A8022" s="212">
        <v>39555</v>
      </c>
      <c r="B8022" t="s">
        <v>7635</v>
      </c>
      <c r="C8022" t="s">
        <v>7347</v>
      </c>
      <c r="D8022" s="1" t="s">
        <v>48333</v>
      </c>
    </row>
    <row r="8023" spans="1:4" x14ac:dyDescent="0.25">
      <c r="A8023" s="212">
        <v>43191</v>
      </c>
      <c r="B8023" t="s">
        <v>7636</v>
      </c>
      <c r="C8023" t="s">
        <v>7347</v>
      </c>
      <c r="D8023" s="1" t="s">
        <v>48334</v>
      </c>
    </row>
    <row r="8024" spans="1:4" x14ac:dyDescent="0.25">
      <c r="A8024" s="212">
        <v>39548</v>
      </c>
      <c r="B8024" t="s">
        <v>7637</v>
      </c>
      <c r="C8024" t="s">
        <v>7347</v>
      </c>
      <c r="D8024" s="1" t="s">
        <v>48335</v>
      </c>
    </row>
    <row r="8025" spans="1:4" x14ac:dyDescent="0.25">
      <c r="A8025" s="212">
        <v>43192</v>
      </c>
      <c r="B8025" t="s">
        <v>7638</v>
      </c>
      <c r="C8025" t="s">
        <v>7347</v>
      </c>
      <c r="D8025" s="1" t="s">
        <v>48336</v>
      </c>
    </row>
    <row r="8026" spans="1:4" x14ac:dyDescent="0.25">
      <c r="A8026" s="212">
        <v>39554</v>
      </c>
      <c r="B8026" t="s">
        <v>7639</v>
      </c>
      <c r="C8026" t="s">
        <v>7347</v>
      </c>
      <c r="D8026" s="1" t="s">
        <v>48337</v>
      </c>
    </row>
    <row r="8027" spans="1:4" x14ac:dyDescent="0.25">
      <c r="A8027" s="212">
        <v>43194</v>
      </c>
      <c r="B8027" t="s">
        <v>7640</v>
      </c>
      <c r="C8027" t="s">
        <v>7347</v>
      </c>
      <c r="D8027" s="1" t="s">
        <v>48338</v>
      </c>
    </row>
    <row r="8028" spans="1:4" x14ac:dyDescent="0.25">
      <c r="A8028" s="212">
        <v>39551</v>
      </c>
      <c r="B8028" t="s">
        <v>7641</v>
      </c>
      <c r="C8028" t="s">
        <v>7347</v>
      </c>
      <c r="D8028" s="1" t="s">
        <v>48339</v>
      </c>
    </row>
    <row r="8029" spans="1:4" x14ac:dyDescent="0.25">
      <c r="A8029" s="212">
        <v>43185</v>
      </c>
      <c r="B8029" t="s">
        <v>7642</v>
      </c>
      <c r="C8029" t="s">
        <v>7347</v>
      </c>
      <c r="D8029" s="1" t="s">
        <v>48340</v>
      </c>
    </row>
    <row r="8030" spans="1:4" x14ac:dyDescent="0.25">
      <c r="A8030" s="212">
        <v>43186</v>
      </c>
      <c r="B8030" t="s">
        <v>7643</v>
      </c>
      <c r="C8030" t="s">
        <v>7347</v>
      </c>
      <c r="D8030" s="1" t="s">
        <v>48341</v>
      </c>
    </row>
    <row r="8031" spans="1:4" x14ac:dyDescent="0.25">
      <c r="A8031" s="212">
        <v>43187</v>
      </c>
      <c r="B8031" t="s">
        <v>7644</v>
      </c>
      <c r="C8031" t="s">
        <v>7347</v>
      </c>
      <c r="D8031" s="1" t="s">
        <v>48342</v>
      </c>
    </row>
    <row r="8032" spans="1:4" x14ac:dyDescent="0.25">
      <c r="A8032" s="212">
        <v>43188</v>
      </c>
      <c r="B8032" t="s">
        <v>7645</v>
      </c>
      <c r="C8032" t="s">
        <v>7347</v>
      </c>
      <c r="D8032" s="1" t="s">
        <v>48343</v>
      </c>
    </row>
    <row r="8033" spans="1:4" x14ac:dyDescent="0.25">
      <c r="A8033" s="212">
        <v>43189</v>
      </c>
      <c r="B8033" t="s">
        <v>7646</v>
      </c>
      <c r="C8033" t="s">
        <v>7347</v>
      </c>
      <c r="D8033" s="1" t="s">
        <v>48344</v>
      </c>
    </row>
    <row r="8034" spans="1:4" x14ac:dyDescent="0.25">
      <c r="A8034" s="212">
        <v>39580</v>
      </c>
      <c r="B8034" t="s">
        <v>7647</v>
      </c>
      <c r="C8034" t="s">
        <v>7347</v>
      </c>
      <c r="D8034" s="1" t="s">
        <v>48345</v>
      </c>
    </row>
    <row r="8035" spans="1:4" x14ac:dyDescent="0.25">
      <c r="A8035" s="212">
        <v>39577</v>
      </c>
      <c r="B8035" t="s">
        <v>7648</v>
      </c>
      <c r="C8035" t="s">
        <v>7347</v>
      </c>
      <c r="D8035" s="1" t="s">
        <v>48346</v>
      </c>
    </row>
    <row r="8036" spans="1:4" x14ac:dyDescent="0.25">
      <c r="A8036" s="212">
        <v>39578</v>
      </c>
      <c r="B8036" t="s">
        <v>7649</v>
      </c>
      <c r="C8036" t="s">
        <v>7347</v>
      </c>
      <c r="D8036" s="1" t="s">
        <v>48347</v>
      </c>
    </row>
    <row r="8037" spans="1:4" x14ac:dyDescent="0.25">
      <c r="A8037" s="212">
        <v>39579</v>
      </c>
      <c r="B8037" t="s">
        <v>7650</v>
      </c>
      <c r="C8037" t="s">
        <v>7347</v>
      </c>
      <c r="D8037" s="1" t="s">
        <v>48348</v>
      </c>
    </row>
    <row r="8038" spans="1:4" x14ac:dyDescent="0.25">
      <c r="A8038" s="212">
        <v>39826</v>
      </c>
      <c r="B8038" t="s">
        <v>7651</v>
      </c>
      <c r="C8038" t="s">
        <v>7347</v>
      </c>
      <c r="D8038" s="1" t="s">
        <v>48349</v>
      </c>
    </row>
    <row r="8039" spans="1:4" x14ac:dyDescent="0.25">
      <c r="A8039" s="212">
        <v>10700</v>
      </c>
      <c r="B8039" t="s">
        <v>7652</v>
      </c>
      <c r="C8039" t="s">
        <v>7347</v>
      </c>
      <c r="D8039" s="1" t="s">
        <v>31315</v>
      </c>
    </row>
    <row r="8040" spans="1:4" x14ac:dyDescent="0.25">
      <c r="A8040" s="212">
        <v>346</v>
      </c>
      <c r="B8040" t="s">
        <v>32619</v>
      </c>
      <c r="C8040" t="s">
        <v>7400</v>
      </c>
      <c r="D8040" s="1" t="s">
        <v>39295</v>
      </c>
    </row>
    <row r="8041" spans="1:4" x14ac:dyDescent="0.25">
      <c r="A8041" s="212">
        <v>3312</v>
      </c>
      <c r="B8041" t="s">
        <v>7654</v>
      </c>
      <c r="C8041" t="s">
        <v>7400</v>
      </c>
      <c r="D8041" s="1" t="s">
        <v>11474</v>
      </c>
    </row>
    <row r="8042" spans="1:4" x14ac:dyDescent="0.25">
      <c r="A8042" s="212">
        <v>339</v>
      </c>
      <c r="B8042" t="s">
        <v>7655</v>
      </c>
      <c r="C8042" t="s">
        <v>7396</v>
      </c>
      <c r="D8042" s="1" t="s">
        <v>8250</v>
      </c>
    </row>
    <row r="8043" spans="1:4" x14ac:dyDescent="0.25">
      <c r="A8043" s="212">
        <v>340</v>
      </c>
      <c r="B8043" t="s">
        <v>7657</v>
      </c>
      <c r="C8043" t="s">
        <v>7396</v>
      </c>
      <c r="D8043" s="1" t="s">
        <v>29885</v>
      </c>
    </row>
    <row r="8044" spans="1:4" x14ac:dyDescent="0.25">
      <c r="A8044" s="212">
        <v>43130</v>
      </c>
      <c r="B8044" t="s">
        <v>7658</v>
      </c>
      <c r="C8044" t="s">
        <v>7400</v>
      </c>
      <c r="D8044" s="1" t="s">
        <v>12197</v>
      </c>
    </row>
    <row r="8045" spans="1:4" x14ac:dyDescent="0.25">
      <c r="A8045" s="212">
        <v>344</v>
      </c>
      <c r="B8045" t="s">
        <v>7660</v>
      </c>
      <c r="C8045" t="s">
        <v>7400</v>
      </c>
      <c r="D8045" s="1" t="s">
        <v>8441</v>
      </c>
    </row>
    <row r="8046" spans="1:4" x14ac:dyDescent="0.25">
      <c r="A8046" s="212">
        <v>345</v>
      </c>
      <c r="B8046" t="s">
        <v>7661</v>
      </c>
      <c r="C8046" t="s">
        <v>7400</v>
      </c>
      <c r="D8046" s="1" t="s">
        <v>33598</v>
      </c>
    </row>
    <row r="8047" spans="1:4" x14ac:dyDescent="0.25">
      <c r="A8047" s="212">
        <v>43131</v>
      </c>
      <c r="B8047" t="s">
        <v>7662</v>
      </c>
      <c r="C8047" t="s">
        <v>7400</v>
      </c>
      <c r="D8047" s="1" t="s">
        <v>36785</v>
      </c>
    </row>
    <row r="8048" spans="1:4" x14ac:dyDescent="0.25">
      <c r="A8048" s="212">
        <v>3313</v>
      </c>
      <c r="B8048" t="s">
        <v>7664</v>
      </c>
      <c r="C8048" t="s">
        <v>7400</v>
      </c>
      <c r="D8048" s="1" t="s">
        <v>32297</v>
      </c>
    </row>
    <row r="8049" spans="1:4" x14ac:dyDescent="0.25">
      <c r="A8049" s="212">
        <v>43132</v>
      </c>
      <c r="B8049" t="s">
        <v>7665</v>
      </c>
      <c r="C8049" t="s">
        <v>7400</v>
      </c>
      <c r="D8049" s="1" t="s">
        <v>12197</v>
      </c>
    </row>
    <row r="8050" spans="1:4" x14ac:dyDescent="0.25">
      <c r="A8050" s="212">
        <v>366</v>
      </c>
      <c r="B8050" t="s">
        <v>7666</v>
      </c>
      <c r="C8050" t="s">
        <v>7500</v>
      </c>
      <c r="D8050" s="1" t="s">
        <v>48350</v>
      </c>
    </row>
    <row r="8051" spans="1:4" x14ac:dyDescent="0.25">
      <c r="A8051" s="212">
        <v>367</v>
      </c>
      <c r="B8051" t="s">
        <v>7667</v>
      </c>
      <c r="C8051" t="s">
        <v>7500</v>
      </c>
      <c r="D8051" s="1" t="s">
        <v>48351</v>
      </c>
    </row>
    <row r="8052" spans="1:4" x14ac:dyDescent="0.25">
      <c r="A8052" s="212">
        <v>370</v>
      </c>
      <c r="B8052" t="s">
        <v>7668</v>
      </c>
      <c r="C8052" t="s">
        <v>7500</v>
      </c>
      <c r="D8052" s="1" t="s">
        <v>48350</v>
      </c>
    </row>
    <row r="8053" spans="1:4" x14ac:dyDescent="0.25">
      <c r="A8053" s="212">
        <v>368</v>
      </c>
      <c r="B8053" t="s">
        <v>7669</v>
      </c>
      <c r="C8053" t="s">
        <v>7500</v>
      </c>
      <c r="D8053" s="1" t="s">
        <v>48352</v>
      </c>
    </row>
    <row r="8054" spans="1:4" x14ac:dyDescent="0.25">
      <c r="A8054" s="212">
        <v>11075</v>
      </c>
      <c r="B8054" t="s">
        <v>7670</v>
      </c>
      <c r="C8054" t="s">
        <v>7500</v>
      </c>
      <c r="D8054" s="1" t="s">
        <v>48353</v>
      </c>
    </row>
    <row r="8055" spans="1:4" x14ac:dyDescent="0.25">
      <c r="A8055" s="212">
        <v>1381</v>
      </c>
      <c r="B8055" t="s">
        <v>7671</v>
      </c>
      <c r="C8055" t="s">
        <v>7400</v>
      </c>
      <c r="D8055" s="1" t="s">
        <v>29909</v>
      </c>
    </row>
    <row r="8056" spans="1:4" x14ac:dyDescent="0.25">
      <c r="A8056" s="212">
        <v>34353</v>
      </c>
      <c r="B8056" t="s">
        <v>7672</v>
      </c>
      <c r="C8056" t="s">
        <v>7400</v>
      </c>
      <c r="D8056" s="1" t="s">
        <v>820</v>
      </c>
    </row>
    <row r="8057" spans="1:4" x14ac:dyDescent="0.25">
      <c r="A8057" s="212">
        <v>37595</v>
      </c>
      <c r="B8057" t="s">
        <v>7673</v>
      </c>
      <c r="C8057" t="s">
        <v>7400</v>
      </c>
      <c r="D8057" s="1" t="s">
        <v>8387</v>
      </c>
    </row>
    <row r="8058" spans="1:4" x14ac:dyDescent="0.25">
      <c r="A8058" s="212">
        <v>37596</v>
      </c>
      <c r="B8058" t="s">
        <v>7674</v>
      </c>
      <c r="C8058" t="s">
        <v>7400</v>
      </c>
      <c r="D8058" s="1" t="s">
        <v>6823</v>
      </c>
    </row>
    <row r="8059" spans="1:4" x14ac:dyDescent="0.25">
      <c r="A8059" s="212">
        <v>371</v>
      </c>
      <c r="B8059" t="s">
        <v>7675</v>
      </c>
      <c r="C8059" t="s">
        <v>7400</v>
      </c>
      <c r="D8059" s="1" t="s">
        <v>9244</v>
      </c>
    </row>
    <row r="8060" spans="1:4" x14ac:dyDescent="0.25">
      <c r="A8060" s="212">
        <v>37553</v>
      </c>
      <c r="B8060" t="s">
        <v>7676</v>
      </c>
      <c r="C8060" t="s">
        <v>7400</v>
      </c>
      <c r="D8060" s="1" t="s">
        <v>30047</v>
      </c>
    </row>
    <row r="8061" spans="1:4" x14ac:dyDescent="0.25">
      <c r="A8061" s="212">
        <v>37552</v>
      </c>
      <c r="B8061" t="s">
        <v>7677</v>
      </c>
      <c r="C8061" t="s">
        <v>7400</v>
      </c>
      <c r="D8061" s="1" t="s">
        <v>5513</v>
      </c>
    </row>
    <row r="8062" spans="1:4" x14ac:dyDescent="0.25">
      <c r="A8062" s="212">
        <v>36880</v>
      </c>
      <c r="B8062" t="s">
        <v>7678</v>
      </c>
      <c r="C8062" t="s">
        <v>7400</v>
      </c>
      <c r="D8062" s="1" t="s">
        <v>9043</v>
      </c>
    </row>
    <row r="8063" spans="1:4" x14ac:dyDescent="0.25">
      <c r="A8063" s="212">
        <v>34355</v>
      </c>
      <c r="B8063" t="s">
        <v>7679</v>
      </c>
      <c r="C8063" t="s">
        <v>7400</v>
      </c>
      <c r="D8063" s="1" t="s">
        <v>1497</v>
      </c>
    </row>
    <row r="8064" spans="1:4" x14ac:dyDescent="0.25">
      <c r="A8064" s="212">
        <v>130</v>
      </c>
      <c r="B8064" t="s">
        <v>7680</v>
      </c>
      <c r="C8064" t="s">
        <v>7400</v>
      </c>
      <c r="D8064" s="1" t="s">
        <v>12100</v>
      </c>
    </row>
    <row r="8065" spans="1:4" x14ac:dyDescent="0.25">
      <c r="A8065" s="212">
        <v>135</v>
      </c>
      <c r="B8065" t="s">
        <v>7682</v>
      </c>
      <c r="C8065" t="s">
        <v>7400</v>
      </c>
      <c r="D8065" s="1" t="s">
        <v>9200</v>
      </c>
    </row>
    <row r="8066" spans="1:4" x14ac:dyDescent="0.25">
      <c r="A8066" s="212">
        <v>36886</v>
      </c>
      <c r="B8066" t="s">
        <v>7683</v>
      </c>
      <c r="C8066" t="s">
        <v>7400</v>
      </c>
      <c r="D8066" s="1" t="s">
        <v>6665</v>
      </c>
    </row>
    <row r="8067" spans="1:4" x14ac:dyDescent="0.25">
      <c r="A8067" s="212">
        <v>38546</v>
      </c>
      <c r="B8067" t="s">
        <v>7685</v>
      </c>
      <c r="C8067" t="s">
        <v>7500</v>
      </c>
      <c r="D8067" s="1" t="s">
        <v>48354</v>
      </c>
    </row>
    <row r="8068" spans="1:4" x14ac:dyDescent="0.25">
      <c r="A8068" s="212">
        <v>34549</v>
      </c>
      <c r="B8068" t="s">
        <v>7686</v>
      </c>
      <c r="C8068" t="s">
        <v>7500</v>
      </c>
      <c r="D8068" s="1" t="s">
        <v>48355</v>
      </c>
    </row>
    <row r="8069" spans="1:4" x14ac:dyDescent="0.25">
      <c r="A8069" s="212">
        <v>6081</v>
      </c>
      <c r="B8069" t="s">
        <v>7687</v>
      </c>
      <c r="C8069" t="s">
        <v>7500</v>
      </c>
      <c r="D8069" s="1" t="s">
        <v>48356</v>
      </c>
    </row>
    <row r="8070" spans="1:4" x14ac:dyDescent="0.25">
      <c r="A8070" s="212">
        <v>6077</v>
      </c>
      <c r="B8070" t="s">
        <v>7688</v>
      </c>
      <c r="C8070" t="s">
        <v>7500</v>
      </c>
      <c r="D8070" s="1" t="s">
        <v>31983</v>
      </c>
    </row>
    <row r="8071" spans="1:4" x14ac:dyDescent="0.25">
      <c r="A8071" s="212">
        <v>6079</v>
      </c>
      <c r="B8071" t="s">
        <v>7689</v>
      </c>
      <c r="C8071" t="s">
        <v>7500</v>
      </c>
      <c r="D8071" s="1" t="s">
        <v>31983</v>
      </c>
    </row>
    <row r="8072" spans="1:4" x14ac:dyDescent="0.25">
      <c r="A8072" s="212">
        <v>1091</v>
      </c>
      <c r="B8072" t="s">
        <v>7690</v>
      </c>
      <c r="C8072" t="s">
        <v>7347</v>
      </c>
      <c r="D8072" s="1" t="s">
        <v>4254</v>
      </c>
    </row>
    <row r="8073" spans="1:4" x14ac:dyDescent="0.25">
      <c r="A8073" s="212">
        <v>1094</v>
      </c>
      <c r="B8073" t="s">
        <v>7691</v>
      </c>
      <c r="C8073" t="s">
        <v>7347</v>
      </c>
      <c r="D8073" s="1" t="s">
        <v>5020</v>
      </c>
    </row>
    <row r="8074" spans="1:4" x14ac:dyDescent="0.25">
      <c r="A8074" s="212">
        <v>1095</v>
      </c>
      <c r="B8074" t="s">
        <v>7692</v>
      </c>
      <c r="C8074" t="s">
        <v>7347</v>
      </c>
      <c r="D8074" s="1" t="s">
        <v>30972</v>
      </c>
    </row>
    <row r="8075" spans="1:4" x14ac:dyDescent="0.25">
      <c r="A8075" s="212">
        <v>1092</v>
      </c>
      <c r="B8075" t="s">
        <v>7693</v>
      </c>
      <c r="C8075" t="s">
        <v>7347</v>
      </c>
      <c r="D8075" s="1" t="s">
        <v>5853</v>
      </c>
    </row>
    <row r="8076" spans="1:4" x14ac:dyDescent="0.25">
      <c r="A8076" s="212">
        <v>1093</v>
      </c>
      <c r="B8076" t="s">
        <v>7694</v>
      </c>
      <c r="C8076" t="s">
        <v>7347</v>
      </c>
      <c r="D8076" s="1" t="s">
        <v>31674</v>
      </c>
    </row>
    <row r="8077" spans="1:4" x14ac:dyDescent="0.25">
      <c r="A8077" s="212">
        <v>1090</v>
      </c>
      <c r="B8077" t="s">
        <v>7695</v>
      </c>
      <c r="C8077" t="s">
        <v>7347</v>
      </c>
      <c r="D8077" s="1" t="s">
        <v>29819</v>
      </c>
    </row>
    <row r="8078" spans="1:4" x14ac:dyDescent="0.25">
      <c r="A8078" s="212">
        <v>1096</v>
      </c>
      <c r="B8078" t="s">
        <v>7696</v>
      </c>
      <c r="C8078" t="s">
        <v>7347</v>
      </c>
      <c r="D8078" s="1" t="s">
        <v>31571</v>
      </c>
    </row>
    <row r="8079" spans="1:4" x14ac:dyDescent="0.25">
      <c r="A8079" s="212">
        <v>1097</v>
      </c>
      <c r="B8079" t="s">
        <v>7697</v>
      </c>
      <c r="C8079" t="s">
        <v>7347</v>
      </c>
      <c r="D8079" s="1" t="s">
        <v>32622</v>
      </c>
    </row>
    <row r="8080" spans="1:4" x14ac:dyDescent="0.25">
      <c r="A8080" s="212">
        <v>378</v>
      </c>
      <c r="B8080" t="s">
        <v>7698</v>
      </c>
      <c r="C8080" t="s">
        <v>7502</v>
      </c>
      <c r="D8080" s="1" t="s">
        <v>5666</v>
      </c>
    </row>
    <row r="8081" spans="1:4" x14ac:dyDescent="0.25">
      <c r="A8081" s="212">
        <v>40911</v>
      </c>
      <c r="B8081" t="s">
        <v>7700</v>
      </c>
      <c r="C8081" t="s">
        <v>7504</v>
      </c>
      <c r="D8081" s="1" t="s">
        <v>48275</v>
      </c>
    </row>
    <row r="8082" spans="1:4" x14ac:dyDescent="0.25">
      <c r="A8082" s="212">
        <v>33939</v>
      </c>
      <c r="B8082" t="s">
        <v>7701</v>
      </c>
      <c r="C8082" t="s">
        <v>7502</v>
      </c>
      <c r="D8082" s="1" t="s">
        <v>48357</v>
      </c>
    </row>
    <row r="8083" spans="1:4" x14ac:dyDescent="0.25">
      <c r="A8083" s="212">
        <v>40815</v>
      </c>
      <c r="B8083" t="s">
        <v>7702</v>
      </c>
      <c r="C8083" t="s">
        <v>7504</v>
      </c>
      <c r="D8083" s="1" t="s">
        <v>48358</v>
      </c>
    </row>
    <row r="8084" spans="1:4" x14ac:dyDescent="0.25">
      <c r="A8084" s="212">
        <v>33952</v>
      </c>
      <c r="B8084" t="s">
        <v>7703</v>
      </c>
      <c r="C8084" t="s">
        <v>7502</v>
      </c>
      <c r="D8084" s="1" t="s">
        <v>30596</v>
      </c>
    </row>
    <row r="8085" spans="1:4" x14ac:dyDescent="0.25">
      <c r="A8085" s="212">
        <v>40816</v>
      </c>
      <c r="B8085" t="s">
        <v>7704</v>
      </c>
      <c r="C8085" t="s">
        <v>7504</v>
      </c>
      <c r="D8085" s="1" t="s">
        <v>48359</v>
      </c>
    </row>
    <row r="8086" spans="1:4" x14ac:dyDescent="0.25">
      <c r="A8086" s="212">
        <v>33953</v>
      </c>
      <c r="B8086" t="s">
        <v>7705</v>
      </c>
      <c r="C8086" t="s">
        <v>7502</v>
      </c>
      <c r="D8086" s="1" t="s">
        <v>48360</v>
      </c>
    </row>
    <row r="8087" spans="1:4" x14ac:dyDescent="0.25">
      <c r="A8087" s="212">
        <v>40817</v>
      </c>
      <c r="B8087" t="s">
        <v>7706</v>
      </c>
      <c r="C8087" t="s">
        <v>7504</v>
      </c>
      <c r="D8087" s="1" t="s">
        <v>48361</v>
      </c>
    </row>
    <row r="8088" spans="1:4" x14ac:dyDescent="0.25">
      <c r="A8088" s="212">
        <v>13348</v>
      </c>
      <c r="B8088" t="s">
        <v>32623</v>
      </c>
      <c r="C8088" t="s">
        <v>7347</v>
      </c>
      <c r="D8088" s="1" t="s">
        <v>8505</v>
      </c>
    </row>
    <row r="8089" spans="1:4" x14ac:dyDescent="0.25">
      <c r="A8089" s="212">
        <v>39212</v>
      </c>
      <c r="B8089" t="s">
        <v>7708</v>
      </c>
      <c r="C8089" t="s">
        <v>7347</v>
      </c>
      <c r="D8089" s="1" t="s">
        <v>8387</v>
      </c>
    </row>
    <row r="8090" spans="1:4" x14ac:dyDescent="0.25">
      <c r="A8090" s="212">
        <v>39211</v>
      </c>
      <c r="B8090" t="s">
        <v>32624</v>
      </c>
      <c r="C8090" t="s">
        <v>7347</v>
      </c>
      <c r="D8090" s="1" t="s">
        <v>1244</v>
      </c>
    </row>
    <row r="8091" spans="1:4" x14ac:dyDescent="0.25">
      <c r="A8091" s="212">
        <v>39208</v>
      </c>
      <c r="B8091" t="s">
        <v>7709</v>
      </c>
      <c r="C8091" t="s">
        <v>7347</v>
      </c>
      <c r="D8091" s="1" t="s">
        <v>1455</v>
      </c>
    </row>
    <row r="8092" spans="1:4" x14ac:dyDescent="0.25">
      <c r="A8092" s="212">
        <v>39210</v>
      </c>
      <c r="B8092" t="s">
        <v>7710</v>
      </c>
      <c r="C8092" t="s">
        <v>7347</v>
      </c>
      <c r="D8092" s="1" t="s">
        <v>801</v>
      </c>
    </row>
    <row r="8093" spans="1:4" x14ac:dyDescent="0.25">
      <c r="A8093" s="212">
        <v>39214</v>
      </c>
      <c r="B8093" t="s">
        <v>7711</v>
      </c>
      <c r="C8093" t="s">
        <v>7347</v>
      </c>
      <c r="D8093" s="1" t="s">
        <v>32590</v>
      </c>
    </row>
    <row r="8094" spans="1:4" x14ac:dyDescent="0.25">
      <c r="A8094" s="212">
        <v>39213</v>
      </c>
      <c r="B8094" t="s">
        <v>7712</v>
      </c>
      <c r="C8094" t="s">
        <v>7347</v>
      </c>
      <c r="D8094" s="1" t="s">
        <v>6778</v>
      </c>
    </row>
    <row r="8095" spans="1:4" x14ac:dyDescent="0.25">
      <c r="A8095" s="212">
        <v>39209</v>
      </c>
      <c r="B8095" t="s">
        <v>7714</v>
      </c>
      <c r="C8095" t="s">
        <v>7347</v>
      </c>
      <c r="D8095" s="1" t="s">
        <v>29909</v>
      </c>
    </row>
    <row r="8096" spans="1:4" x14ac:dyDescent="0.25">
      <c r="A8096" s="212">
        <v>39207</v>
      </c>
      <c r="B8096" t="s">
        <v>7715</v>
      </c>
      <c r="C8096" t="s">
        <v>7347</v>
      </c>
      <c r="D8096" s="1" t="s">
        <v>801</v>
      </c>
    </row>
    <row r="8097" spans="1:4" x14ac:dyDescent="0.25">
      <c r="A8097" s="212">
        <v>39215</v>
      </c>
      <c r="B8097" t="s">
        <v>7716</v>
      </c>
      <c r="C8097" t="s">
        <v>7347</v>
      </c>
      <c r="D8097" s="1" t="s">
        <v>856</v>
      </c>
    </row>
    <row r="8098" spans="1:4" x14ac:dyDescent="0.25">
      <c r="A8098" s="212">
        <v>39216</v>
      </c>
      <c r="B8098" t="s">
        <v>7718</v>
      </c>
      <c r="C8098" t="s">
        <v>7347</v>
      </c>
      <c r="D8098" s="1" t="s">
        <v>295</v>
      </c>
    </row>
    <row r="8099" spans="1:4" x14ac:dyDescent="0.25">
      <c r="A8099" s="212">
        <v>11267</v>
      </c>
      <c r="B8099" t="s">
        <v>7719</v>
      </c>
      <c r="C8099" t="s">
        <v>7347</v>
      </c>
      <c r="D8099" s="1" t="s">
        <v>500</v>
      </c>
    </row>
    <row r="8100" spans="1:4" x14ac:dyDescent="0.25">
      <c r="A8100" s="212">
        <v>379</v>
      </c>
      <c r="B8100" t="s">
        <v>7720</v>
      </c>
      <c r="C8100" t="s">
        <v>7347</v>
      </c>
      <c r="D8100" s="1" t="s">
        <v>1273</v>
      </c>
    </row>
    <row r="8101" spans="1:4" x14ac:dyDescent="0.25">
      <c r="A8101" s="212">
        <v>510</v>
      </c>
      <c r="B8101" t="s">
        <v>7721</v>
      </c>
      <c r="C8101" t="s">
        <v>7400</v>
      </c>
      <c r="D8101" s="1" t="s">
        <v>37633</v>
      </c>
    </row>
    <row r="8102" spans="1:4" x14ac:dyDescent="0.25">
      <c r="A8102" s="212">
        <v>516</v>
      </c>
      <c r="B8102" t="s">
        <v>7722</v>
      </c>
      <c r="C8102" t="s">
        <v>7400</v>
      </c>
      <c r="D8102" s="1" t="s">
        <v>39288</v>
      </c>
    </row>
    <row r="8103" spans="1:4" x14ac:dyDescent="0.25">
      <c r="A8103" s="212">
        <v>509</v>
      </c>
      <c r="B8103" t="s">
        <v>7723</v>
      </c>
      <c r="C8103" t="s">
        <v>7400</v>
      </c>
      <c r="D8103" s="1" t="s">
        <v>37636</v>
      </c>
    </row>
    <row r="8104" spans="1:4" x14ac:dyDescent="0.25">
      <c r="A8104" s="212">
        <v>40331</v>
      </c>
      <c r="B8104" t="s">
        <v>7724</v>
      </c>
      <c r="C8104" t="s">
        <v>7502</v>
      </c>
      <c r="D8104" s="1" t="s">
        <v>38475</v>
      </c>
    </row>
    <row r="8105" spans="1:4" x14ac:dyDescent="0.25">
      <c r="A8105" s="212">
        <v>40930</v>
      </c>
      <c r="B8105" t="s">
        <v>7725</v>
      </c>
      <c r="C8105" t="s">
        <v>7504</v>
      </c>
      <c r="D8105" s="1" t="s">
        <v>48362</v>
      </c>
    </row>
    <row r="8106" spans="1:4" x14ac:dyDescent="0.25">
      <c r="A8106" s="212">
        <v>377</v>
      </c>
      <c r="B8106" t="s">
        <v>7726</v>
      </c>
      <c r="C8106" t="s">
        <v>7347</v>
      </c>
      <c r="D8106" s="1" t="s">
        <v>38530</v>
      </c>
    </row>
    <row r="8107" spans="1:4" x14ac:dyDescent="0.25">
      <c r="A8107" s="212">
        <v>11761</v>
      </c>
      <c r="B8107" t="s">
        <v>32625</v>
      </c>
      <c r="C8107" t="s">
        <v>7347</v>
      </c>
      <c r="D8107" s="1" t="s">
        <v>33518</v>
      </c>
    </row>
    <row r="8108" spans="1:4" x14ac:dyDescent="0.25">
      <c r="A8108" s="212">
        <v>7588</v>
      </c>
      <c r="B8108" t="s">
        <v>7727</v>
      </c>
      <c r="C8108" t="s">
        <v>7347</v>
      </c>
      <c r="D8108" s="1" t="s">
        <v>48363</v>
      </c>
    </row>
    <row r="8109" spans="1:4" x14ac:dyDescent="0.25">
      <c r="A8109" s="212">
        <v>34551</v>
      </c>
      <c r="B8109" t="s">
        <v>7729</v>
      </c>
      <c r="C8109" t="s">
        <v>7502</v>
      </c>
      <c r="D8109" s="1" t="s">
        <v>12120</v>
      </c>
    </row>
    <row r="8110" spans="1:4" x14ac:dyDescent="0.25">
      <c r="A8110" s="212">
        <v>41078</v>
      </c>
      <c r="B8110" t="s">
        <v>7730</v>
      </c>
      <c r="C8110" t="s">
        <v>7504</v>
      </c>
      <c r="D8110" s="1" t="s">
        <v>48364</v>
      </c>
    </row>
    <row r="8111" spans="1:4" x14ac:dyDescent="0.25">
      <c r="A8111" s="212">
        <v>246</v>
      </c>
      <c r="B8111" t="s">
        <v>7731</v>
      </c>
      <c r="C8111" t="s">
        <v>7502</v>
      </c>
      <c r="D8111" s="1" t="s">
        <v>48271</v>
      </c>
    </row>
    <row r="8112" spans="1:4" x14ac:dyDescent="0.25">
      <c r="A8112" s="212">
        <v>40927</v>
      </c>
      <c r="B8112" t="s">
        <v>7732</v>
      </c>
      <c r="C8112" t="s">
        <v>7504</v>
      </c>
      <c r="D8112" s="1" t="s">
        <v>48272</v>
      </c>
    </row>
    <row r="8113" spans="1:4" x14ac:dyDescent="0.25">
      <c r="A8113" s="212">
        <v>2350</v>
      </c>
      <c r="B8113" t="s">
        <v>7733</v>
      </c>
      <c r="C8113" t="s">
        <v>7502</v>
      </c>
      <c r="D8113" s="1" t="s">
        <v>2927</v>
      </c>
    </row>
    <row r="8114" spans="1:4" x14ac:dyDescent="0.25">
      <c r="A8114" s="212">
        <v>40812</v>
      </c>
      <c r="B8114" t="s">
        <v>7734</v>
      </c>
      <c r="C8114" t="s">
        <v>7504</v>
      </c>
      <c r="D8114" s="1" t="s">
        <v>48365</v>
      </c>
    </row>
    <row r="8115" spans="1:4" x14ac:dyDescent="0.25">
      <c r="A8115" s="212">
        <v>245</v>
      </c>
      <c r="B8115" t="s">
        <v>7735</v>
      </c>
      <c r="C8115" t="s">
        <v>7502</v>
      </c>
      <c r="D8115" s="1" t="s">
        <v>36818</v>
      </c>
    </row>
    <row r="8116" spans="1:4" x14ac:dyDescent="0.25">
      <c r="A8116" s="212">
        <v>41090</v>
      </c>
      <c r="B8116" t="s">
        <v>7736</v>
      </c>
      <c r="C8116" t="s">
        <v>7504</v>
      </c>
      <c r="D8116" s="1" t="s">
        <v>48366</v>
      </c>
    </row>
    <row r="8117" spans="1:4" x14ac:dyDescent="0.25">
      <c r="A8117" s="212">
        <v>251</v>
      </c>
      <c r="B8117" t="s">
        <v>7737</v>
      </c>
      <c r="C8117" t="s">
        <v>7502</v>
      </c>
      <c r="D8117" s="1" t="s">
        <v>48271</v>
      </c>
    </row>
    <row r="8118" spans="1:4" x14ac:dyDescent="0.25">
      <c r="A8118" s="212">
        <v>40975</v>
      </c>
      <c r="B8118" t="s">
        <v>7738</v>
      </c>
      <c r="C8118" t="s">
        <v>7504</v>
      </c>
      <c r="D8118" s="1" t="s">
        <v>48272</v>
      </c>
    </row>
    <row r="8119" spans="1:4" x14ac:dyDescent="0.25">
      <c r="A8119" s="212">
        <v>6127</v>
      </c>
      <c r="B8119" t="s">
        <v>7739</v>
      </c>
      <c r="C8119" t="s">
        <v>7502</v>
      </c>
      <c r="D8119" s="1" t="s">
        <v>48271</v>
      </c>
    </row>
    <row r="8120" spans="1:4" x14ac:dyDescent="0.25">
      <c r="A8120" s="212">
        <v>41072</v>
      </c>
      <c r="B8120" t="s">
        <v>7740</v>
      </c>
      <c r="C8120" t="s">
        <v>7504</v>
      </c>
      <c r="D8120" s="1" t="s">
        <v>48272</v>
      </c>
    </row>
    <row r="8121" spans="1:4" x14ac:dyDescent="0.25">
      <c r="A8121" s="212">
        <v>6121</v>
      </c>
      <c r="B8121" t="s">
        <v>7741</v>
      </c>
      <c r="C8121" t="s">
        <v>7502</v>
      </c>
      <c r="D8121" s="1" t="s">
        <v>38578</v>
      </c>
    </row>
    <row r="8122" spans="1:4" x14ac:dyDescent="0.25">
      <c r="A8122" s="212">
        <v>41071</v>
      </c>
      <c r="B8122" t="s">
        <v>7742</v>
      </c>
      <c r="C8122" t="s">
        <v>7504</v>
      </c>
      <c r="D8122" s="1" t="s">
        <v>48367</v>
      </c>
    </row>
    <row r="8123" spans="1:4" x14ac:dyDescent="0.25">
      <c r="A8123" s="212">
        <v>244</v>
      </c>
      <c r="B8123" t="s">
        <v>7743</v>
      </c>
      <c r="C8123" t="s">
        <v>7502</v>
      </c>
      <c r="D8123" s="1" t="s">
        <v>12247</v>
      </c>
    </row>
    <row r="8124" spans="1:4" x14ac:dyDescent="0.25">
      <c r="A8124" s="212">
        <v>41093</v>
      </c>
      <c r="B8124" t="s">
        <v>7745</v>
      </c>
      <c r="C8124" t="s">
        <v>7504</v>
      </c>
      <c r="D8124" s="1" t="s">
        <v>48368</v>
      </c>
    </row>
    <row r="8125" spans="1:4" x14ac:dyDescent="0.25">
      <c r="A8125" s="212">
        <v>532</v>
      </c>
      <c r="B8125" t="s">
        <v>7746</v>
      </c>
      <c r="C8125" t="s">
        <v>7502</v>
      </c>
      <c r="D8125" s="1" t="s">
        <v>48369</v>
      </c>
    </row>
    <row r="8126" spans="1:4" x14ac:dyDescent="0.25">
      <c r="A8126" s="212">
        <v>40931</v>
      </c>
      <c r="B8126" t="s">
        <v>7747</v>
      </c>
      <c r="C8126" t="s">
        <v>7504</v>
      </c>
      <c r="D8126" s="1" t="s">
        <v>48370</v>
      </c>
    </row>
    <row r="8127" spans="1:4" x14ac:dyDescent="0.25">
      <c r="A8127" s="212">
        <v>36150</v>
      </c>
      <c r="B8127" t="s">
        <v>7748</v>
      </c>
      <c r="C8127" t="s">
        <v>7347</v>
      </c>
      <c r="D8127" s="1" t="s">
        <v>1058</v>
      </c>
    </row>
    <row r="8128" spans="1:4" x14ac:dyDescent="0.25">
      <c r="A8128" s="212">
        <v>4760</v>
      </c>
      <c r="B8128" t="s">
        <v>7749</v>
      </c>
      <c r="C8128" t="s">
        <v>7502</v>
      </c>
      <c r="D8128" s="1" t="s">
        <v>38405</v>
      </c>
    </row>
    <row r="8129" spans="1:4" x14ac:dyDescent="0.25">
      <c r="A8129" s="212">
        <v>41069</v>
      </c>
      <c r="B8129" t="s">
        <v>7751</v>
      </c>
      <c r="C8129" t="s">
        <v>7504</v>
      </c>
      <c r="D8129" s="1" t="s">
        <v>48371</v>
      </c>
    </row>
    <row r="8130" spans="1:4" x14ac:dyDescent="0.25">
      <c r="A8130" s="212">
        <v>10422</v>
      </c>
      <c r="B8130" t="s">
        <v>7752</v>
      </c>
      <c r="C8130" t="s">
        <v>7347</v>
      </c>
      <c r="D8130" s="1" t="s">
        <v>48372</v>
      </c>
    </row>
    <row r="8131" spans="1:4" x14ac:dyDescent="0.25">
      <c r="A8131" s="212">
        <v>44019</v>
      </c>
      <c r="B8131" t="s">
        <v>32626</v>
      </c>
      <c r="C8131" t="s">
        <v>7347</v>
      </c>
      <c r="D8131" s="1" t="s">
        <v>48373</v>
      </c>
    </row>
    <row r="8132" spans="1:4" x14ac:dyDescent="0.25">
      <c r="A8132" s="212">
        <v>36520</v>
      </c>
      <c r="B8132" t="s">
        <v>7753</v>
      </c>
      <c r="C8132" t="s">
        <v>7347</v>
      </c>
      <c r="D8132" s="1" t="s">
        <v>48374</v>
      </c>
    </row>
    <row r="8133" spans="1:4" x14ac:dyDescent="0.25">
      <c r="A8133" s="212">
        <v>42319</v>
      </c>
      <c r="B8133" t="s">
        <v>7754</v>
      </c>
      <c r="C8133" t="s">
        <v>7347</v>
      </c>
      <c r="D8133" s="1" t="s">
        <v>48375</v>
      </c>
    </row>
    <row r="8134" spans="1:4" x14ac:dyDescent="0.25">
      <c r="A8134" s="212">
        <v>10420</v>
      </c>
      <c r="B8134" t="s">
        <v>7755</v>
      </c>
      <c r="C8134" t="s">
        <v>7347</v>
      </c>
      <c r="D8134" s="1" t="s">
        <v>48376</v>
      </c>
    </row>
    <row r="8135" spans="1:4" x14ac:dyDescent="0.25">
      <c r="A8135" s="212">
        <v>10421</v>
      </c>
      <c r="B8135" t="s">
        <v>7756</v>
      </c>
      <c r="C8135" t="s">
        <v>7347</v>
      </c>
      <c r="D8135" s="1" t="s">
        <v>48377</v>
      </c>
    </row>
    <row r="8136" spans="1:4" x14ac:dyDescent="0.25">
      <c r="A8136" s="212">
        <v>11786</v>
      </c>
      <c r="B8136" t="s">
        <v>7757</v>
      </c>
      <c r="C8136" t="s">
        <v>7347</v>
      </c>
      <c r="D8136" s="1" t="s">
        <v>48378</v>
      </c>
    </row>
    <row r="8137" spans="1:4" x14ac:dyDescent="0.25">
      <c r="A8137" s="212">
        <v>4815</v>
      </c>
      <c r="B8137" t="s">
        <v>7758</v>
      </c>
      <c r="C8137" t="s">
        <v>7347</v>
      </c>
      <c r="D8137" s="1" t="s">
        <v>12257</v>
      </c>
    </row>
    <row r="8138" spans="1:4" x14ac:dyDescent="0.25">
      <c r="A8138" s="212">
        <v>541</v>
      </c>
      <c r="B8138" t="s">
        <v>7759</v>
      </c>
      <c r="C8138" t="s">
        <v>7347</v>
      </c>
      <c r="D8138" s="1" t="s">
        <v>48379</v>
      </c>
    </row>
    <row r="8139" spans="1:4" x14ac:dyDescent="0.25">
      <c r="A8139" s="212">
        <v>542</v>
      </c>
      <c r="B8139" t="s">
        <v>7760</v>
      </c>
      <c r="C8139" t="s">
        <v>7347</v>
      </c>
      <c r="D8139" s="1" t="s">
        <v>48380</v>
      </c>
    </row>
    <row r="8140" spans="1:4" x14ac:dyDescent="0.25">
      <c r="A8140" s="212">
        <v>540</v>
      </c>
      <c r="B8140" t="s">
        <v>7761</v>
      </c>
      <c r="C8140" t="s">
        <v>7347</v>
      </c>
      <c r="D8140" s="1" t="s">
        <v>48381</v>
      </c>
    </row>
    <row r="8141" spans="1:4" x14ac:dyDescent="0.25">
      <c r="A8141" s="212">
        <v>38364</v>
      </c>
      <c r="B8141" t="s">
        <v>32627</v>
      </c>
      <c r="C8141" t="s">
        <v>7347</v>
      </c>
      <c r="D8141" s="1" t="s">
        <v>48382</v>
      </c>
    </row>
    <row r="8142" spans="1:4" x14ac:dyDescent="0.25">
      <c r="A8142" s="212">
        <v>11692</v>
      </c>
      <c r="B8142" t="s">
        <v>7762</v>
      </c>
      <c r="C8142" t="s">
        <v>7763</v>
      </c>
      <c r="D8142" s="1" t="s">
        <v>32629</v>
      </c>
    </row>
    <row r="8143" spans="1:4" x14ac:dyDescent="0.25">
      <c r="A8143" s="212">
        <v>1746</v>
      </c>
      <c r="B8143" t="s">
        <v>7764</v>
      </c>
      <c r="C8143" t="s">
        <v>7347</v>
      </c>
      <c r="D8143" s="1" t="s">
        <v>32630</v>
      </c>
    </row>
    <row r="8144" spans="1:4" x14ac:dyDescent="0.25">
      <c r="A8144" s="212">
        <v>1748</v>
      </c>
      <c r="B8144" t="s">
        <v>7765</v>
      </c>
      <c r="C8144" t="s">
        <v>7347</v>
      </c>
      <c r="D8144" s="1" t="s">
        <v>32631</v>
      </c>
    </row>
    <row r="8145" spans="1:4" x14ac:dyDescent="0.25">
      <c r="A8145" s="212">
        <v>1749</v>
      </c>
      <c r="B8145" t="s">
        <v>7766</v>
      </c>
      <c r="C8145" t="s">
        <v>7347</v>
      </c>
      <c r="D8145" s="1" t="s">
        <v>32632</v>
      </c>
    </row>
    <row r="8146" spans="1:4" x14ac:dyDescent="0.25">
      <c r="A8146" s="212">
        <v>37412</v>
      </c>
      <c r="B8146" t="s">
        <v>7767</v>
      </c>
      <c r="C8146" t="s">
        <v>7347</v>
      </c>
      <c r="D8146" s="1" t="s">
        <v>32633</v>
      </c>
    </row>
    <row r="8147" spans="1:4" x14ac:dyDescent="0.25">
      <c r="A8147" s="212">
        <v>1745</v>
      </c>
      <c r="B8147" t="s">
        <v>7768</v>
      </c>
      <c r="C8147" t="s">
        <v>7347</v>
      </c>
      <c r="D8147" s="1" t="s">
        <v>32634</v>
      </c>
    </row>
    <row r="8148" spans="1:4" x14ac:dyDescent="0.25">
      <c r="A8148" s="212">
        <v>1750</v>
      </c>
      <c r="B8148" t="s">
        <v>7769</v>
      </c>
      <c r="C8148" t="s">
        <v>7347</v>
      </c>
      <c r="D8148" s="1" t="s">
        <v>32635</v>
      </c>
    </row>
    <row r="8149" spans="1:4" x14ac:dyDescent="0.25">
      <c r="A8149" s="212">
        <v>11687</v>
      </c>
      <c r="B8149" t="s">
        <v>7770</v>
      </c>
      <c r="C8149" t="s">
        <v>7396</v>
      </c>
      <c r="D8149" s="1" t="s">
        <v>32636</v>
      </c>
    </row>
    <row r="8150" spans="1:4" x14ac:dyDescent="0.25">
      <c r="A8150" s="212">
        <v>11689</v>
      </c>
      <c r="B8150" t="s">
        <v>7771</v>
      </c>
      <c r="C8150" t="s">
        <v>7396</v>
      </c>
      <c r="D8150" s="1" t="s">
        <v>32637</v>
      </c>
    </row>
    <row r="8151" spans="1:4" x14ac:dyDescent="0.25">
      <c r="A8151" s="212">
        <v>11693</v>
      </c>
      <c r="B8151" t="s">
        <v>7772</v>
      </c>
      <c r="C8151" t="s">
        <v>7763</v>
      </c>
      <c r="D8151" s="1" t="s">
        <v>48383</v>
      </c>
    </row>
    <row r="8152" spans="1:4" x14ac:dyDescent="0.25">
      <c r="A8152" s="212">
        <v>36215</v>
      </c>
      <c r="B8152" t="s">
        <v>7773</v>
      </c>
      <c r="C8152" t="s">
        <v>7347</v>
      </c>
      <c r="D8152" s="1" t="s">
        <v>7774</v>
      </c>
    </row>
    <row r="8153" spans="1:4" x14ac:dyDescent="0.25">
      <c r="A8153" s="212">
        <v>42439</v>
      </c>
      <c r="B8153" t="s">
        <v>7775</v>
      </c>
      <c r="C8153" t="s">
        <v>7347</v>
      </c>
      <c r="D8153" s="1" t="s">
        <v>7776</v>
      </c>
    </row>
    <row r="8154" spans="1:4" x14ac:dyDescent="0.25">
      <c r="A8154" s="212">
        <v>38381</v>
      </c>
      <c r="B8154" t="s">
        <v>7777</v>
      </c>
      <c r="C8154" t="s">
        <v>7347</v>
      </c>
      <c r="D8154" s="1" t="s">
        <v>30041</v>
      </c>
    </row>
    <row r="8155" spans="1:4" x14ac:dyDescent="0.25">
      <c r="A8155" s="212">
        <v>39621</v>
      </c>
      <c r="B8155" t="s">
        <v>7778</v>
      </c>
      <c r="C8155" t="s">
        <v>7779</v>
      </c>
      <c r="D8155" s="1" t="s">
        <v>32639</v>
      </c>
    </row>
    <row r="8156" spans="1:4" x14ac:dyDescent="0.25">
      <c r="A8156" s="212">
        <v>39624</v>
      </c>
      <c r="B8156" t="s">
        <v>7780</v>
      </c>
      <c r="C8156" t="s">
        <v>7779</v>
      </c>
      <c r="D8156" s="1" t="s">
        <v>32640</v>
      </c>
    </row>
    <row r="8157" spans="1:4" x14ac:dyDescent="0.25">
      <c r="A8157" s="212">
        <v>39615</v>
      </c>
      <c r="B8157" t="s">
        <v>7781</v>
      </c>
      <c r="C8157" t="s">
        <v>7347</v>
      </c>
      <c r="D8157" s="1" t="s">
        <v>32641</v>
      </c>
    </row>
    <row r="8158" spans="1:4" x14ac:dyDescent="0.25">
      <c r="A8158" s="212">
        <v>39620</v>
      </c>
      <c r="B8158" t="s">
        <v>7782</v>
      </c>
      <c r="C8158" t="s">
        <v>7347</v>
      </c>
      <c r="D8158" s="1" t="s">
        <v>32642</v>
      </c>
    </row>
    <row r="8159" spans="1:4" x14ac:dyDescent="0.25">
      <c r="A8159" s="212">
        <v>39623</v>
      </c>
      <c r="B8159" t="s">
        <v>7783</v>
      </c>
      <c r="C8159" t="s">
        <v>7347</v>
      </c>
      <c r="D8159" s="1" t="s">
        <v>32643</v>
      </c>
    </row>
    <row r="8160" spans="1:4" x14ac:dyDescent="0.25">
      <c r="A8160" s="212">
        <v>546</v>
      </c>
      <c r="B8160" t="s">
        <v>7784</v>
      </c>
      <c r="C8160" t="s">
        <v>7400</v>
      </c>
      <c r="D8160" s="1" t="s">
        <v>2144</v>
      </c>
    </row>
    <row r="8161" spans="1:4" x14ac:dyDescent="0.25">
      <c r="A8161" s="212">
        <v>566</v>
      </c>
      <c r="B8161" t="s">
        <v>7786</v>
      </c>
      <c r="C8161" t="s">
        <v>7396</v>
      </c>
      <c r="D8161" s="1" t="s">
        <v>48384</v>
      </c>
    </row>
    <row r="8162" spans="1:4" x14ac:dyDescent="0.25">
      <c r="A8162" s="212">
        <v>565</v>
      </c>
      <c r="B8162" t="s">
        <v>30349</v>
      </c>
      <c r="C8162" t="s">
        <v>7396</v>
      </c>
      <c r="D8162" s="1" t="s">
        <v>1353</v>
      </c>
    </row>
    <row r="8163" spans="1:4" x14ac:dyDescent="0.25">
      <c r="A8163" s="212">
        <v>555</v>
      </c>
      <c r="B8163" t="s">
        <v>7787</v>
      </c>
      <c r="C8163" t="s">
        <v>7396</v>
      </c>
      <c r="D8163" s="1" t="s">
        <v>2668</v>
      </c>
    </row>
    <row r="8164" spans="1:4" x14ac:dyDescent="0.25">
      <c r="A8164" s="212">
        <v>557</v>
      </c>
      <c r="B8164" t="s">
        <v>7788</v>
      </c>
      <c r="C8164" t="s">
        <v>7396</v>
      </c>
      <c r="D8164" s="1" t="s">
        <v>32697</v>
      </c>
    </row>
    <row r="8165" spans="1:4" x14ac:dyDescent="0.25">
      <c r="A8165" s="212">
        <v>552</v>
      </c>
      <c r="B8165" t="s">
        <v>7789</v>
      </c>
      <c r="C8165" t="s">
        <v>7396</v>
      </c>
      <c r="D8165" s="1" t="s">
        <v>4580</v>
      </c>
    </row>
    <row r="8166" spans="1:4" x14ac:dyDescent="0.25">
      <c r="A8166" s="212">
        <v>563</v>
      </c>
      <c r="B8166" t="s">
        <v>7790</v>
      </c>
      <c r="C8166" t="s">
        <v>7396</v>
      </c>
      <c r="D8166" s="1" t="s">
        <v>4601</v>
      </c>
    </row>
    <row r="8167" spans="1:4" x14ac:dyDescent="0.25">
      <c r="A8167" s="212">
        <v>549</v>
      </c>
      <c r="B8167" t="s">
        <v>7791</v>
      </c>
      <c r="C8167" t="s">
        <v>7396</v>
      </c>
      <c r="D8167" s="1" t="s">
        <v>29825</v>
      </c>
    </row>
    <row r="8168" spans="1:4" x14ac:dyDescent="0.25">
      <c r="A8168" s="212">
        <v>551</v>
      </c>
      <c r="B8168" t="s">
        <v>7792</v>
      </c>
      <c r="C8168" t="s">
        <v>7396</v>
      </c>
      <c r="D8168" s="1" t="s">
        <v>31668</v>
      </c>
    </row>
    <row r="8169" spans="1:4" x14ac:dyDescent="0.25">
      <c r="A8169" s="212">
        <v>559</v>
      </c>
      <c r="B8169" t="s">
        <v>7793</v>
      </c>
      <c r="C8169" t="s">
        <v>7396</v>
      </c>
      <c r="D8169" s="1" t="s">
        <v>48385</v>
      </c>
    </row>
    <row r="8170" spans="1:4" x14ac:dyDescent="0.25">
      <c r="A8170" s="212">
        <v>560</v>
      </c>
      <c r="B8170" t="s">
        <v>7794</v>
      </c>
      <c r="C8170" t="s">
        <v>7396</v>
      </c>
      <c r="D8170" s="1" t="s">
        <v>30015</v>
      </c>
    </row>
    <row r="8171" spans="1:4" x14ac:dyDescent="0.25">
      <c r="A8171" s="212">
        <v>547</v>
      </c>
      <c r="B8171" t="s">
        <v>7795</v>
      </c>
      <c r="C8171" t="s">
        <v>7396</v>
      </c>
      <c r="D8171" s="1" t="s">
        <v>33144</v>
      </c>
    </row>
    <row r="8172" spans="1:4" x14ac:dyDescent="0.25">
      <c r="A8172" s="212">
        <v>36207</v>
      </c>
      <c r="B8172" t="s">
        <v>7796</v>
      </c>
      <c r="C8172" t="s">
        <v>7347</v>
      </c>
      <c r="D8172" s="1" t="s">
        <v>7797</v>
      </c>
    </row>
    <row r="8173" spans="1:4" x14ac:dyDescent="0.25">
      <c r="A8173" s="212">
        <v>36209</v>
      </c>
      <c r="B8173" t="s">
        <v>7798</v>
      </c>
      <c r="C8173" t="s">
        <v>7347</v>
      </c>
      <c r="D8173" s="1" t="s">
        <v>7799</v>
      </c>
    </row>
    <row r="8174" spans="1:4" x14ac:dyDescent="0.25">
      <c r="A8174" s="212">
        <v>36210</v>
      </c>
      <c r="B8174" t="s">
        <v>7800</v>
      </c>
      <c r="C8174" t="s">
        <v>7347</v>
      </c>
      <c r="D8174" s="1" t="s">
        <v>7801</v>
      </c>
    </row>
    <row r="8175" spans="1:4" x14ac:dyDescent="0.25">
      <c r="A8175" s="212">
        <v>36204</v>
      </c>
      <c r="B8175" t="s">
        <v>7802</v>
      </c>
      <c r="C8175" t="s">
        <v>7347</v>
      </c>
      <c r="D8175" s="1" t="s">
        <v>7803</v>
      </c>
    </row>
    <row r="8176" spans="1:4" x14ac:dyDescent="0.25">
      <c r="A8176" s="212">
        <v>36205</v>
      </c>
      <c r="B8176" t="s">
        <v>7804</v>
      </c>
      <c r="C8176" t="s">
        <v>7347</v>
      </c>
      <c r="D8176" s="1" t="s">
        <v>7805</v>
      </c>
    </row>
    <row r="8177" spans="1:4" x14ac:dyDescent="0.25">
      <c r="A8177" s="212">
        <v>36081</v>
      </c>
      <c r="B8177" t="s">
        <v>7806</v>
      </c>
      <c r="C8177" t="s">
        <v>7347</v>
      </c>
      <c r="D8177" s="1" t="s">
        <v>7807</v>
      </c>
    </row>
    <row r="8178" spans="1:4" x14ac:dyDescent="0.25">
      <c r="A8178" s="212">
        <v>36206</v>
      </c>
      <c r="B8178" t="s">
        <v>7808</v>
      </c>
      <c r="C8178" t="s">
        <v>7347</v>
      </c>
      <c r="D8178" s="1" t="s">
        <v>7809</v>
      </c>
    </row>
    <row r="8179" spans="1:4" x14ac:dyDescent="0.25">
      <c r="A8179" s="212">
        <v>36218</v>
      </c>
      <c r="B8179" t="s">
        <v>7810</v>
      </c>
      <c r="C8179" t="s">
        <v>7347</v>
      </c>
      <c r="D8179" s="1" t="s">
        <v>32646</v>
      </c>
    </row>
    <row r="8180" spans="1:4" x14ac:dyDescent="0.25">
      <c r="A8180" s="212">
        <v>36220</v>
      </c>
      <c r="B8180" t="s">
        <v>7811</v>
      </c>
      <c r="C8180" t="s">
        <v>7347</v>
      </c>
      <c r="D8180" s="1" t="s">
        <v>32647</v>
      </c>
    </row>
    <row r="8181" spans="1:4" x14ac:dyDescent="0.25">
      <c r="A8181" s="212">
        <v>36080</v>
      </c>
      <c r="B8181" t="s">
        <v>7812</v>
      </c>
      <c r="C8181" t="s">
        <v>7347</v>
      </c>
      <c r="D8181" s="1" t="s">
        <v>32648</v>
      </c>
    </row>
    <row r="8182" spans="1:4" x14ac:dyDescent="0.25">
      <c r="A8182" s="212">
        <v>36223</v>
      </c>
      <c r="B8182" t="s">
        <v>7813</v>
      </c>
      <c r="C8182" t="s">
        <v>7347</v>
      </c>
      <c r="D8182" s="1" t="s">
        <v>29853</v>
      </c>
    </row>
    <row r="8183" spans="1:4" x14ac:dyDescent="0.25">
      <c r="A8183" s="212">
        <v>38127</v>
      </c>
      <c r="B8183" t="s">
        <v>7814</v>
      </c>
      <c r="C8183" t="s">
        <v>7347</v>
      </c>
      <c r="D8183" s="1" t="s">
        <v>32649</v>
      </c>
    </row>
    <row r="8184" spans="1:4" x14ac:dyDescent="0.25">
      <c r="A8184" s="212">
        <v>38060</v>
      </c>
      <c r="B8184" t="s">
        <v>7815</v>
      </c>
      <c r="C8184" t="s">
        <v>7347</v>
      </c>
      <c r="D8184" s="1" t="s">
        <v>38589</v>
      </c>
    </row>
    <row r="8185" spans="1:4" x14ac:dyDescent="0.25">
      <c r="A8185" s="212">
        <v>10956</v>
      </c>
      <c r="B8185" t="s">
        <v>7817</v>
      </c>
      <c r="C8185" t="s">
        <v>7347</v>
      </c>
      <c r="D8185" s="1" t="s">
        <v>48386</v>
      </c>
    </row>
    <row r="8186" spans="1:4" x14ac:dyDescent="0.25">
      <c r="A8186" s="212">
        <v>39380</v>
      </c>
      <c r="B8186" t="s">
        <v>7818</v>
      </c>
      <c r="C8186" t="s">
        <v>7347</v>
      </c>
      <c r="D8186" s="1" t="s">
        <v>31555</v>
      </c>
    </row>
    <row r="8187" spans="1:4" x14ac:dyDescent="0.25">
      <c r="A8187" s="212">
        <v>44172</v>
      </c>
      <c r="B8187" t="s">
        <v>7819</v>
      </c>
      <c r="C8187" t="s">
        <v>7347</v>
      </c>
      <c r="D8187" s="1" t="s">
        <v>503</v>
      </c>
    </row>
    <row r="8188" spans="1:4" x14ac:dyDescent="0.25">
      <c r="A8188" s="212">
        <v>37597</v>
      </c>
      <c r="B8188" t="s">
        <v>7821</v>
      </c>
      <c r="C8188" t="s">
        <v>7347</v>
      </c>
      <c r="D8188" s="1" t="s">
        <v>32650</v>
      </c>
    </row>
    <row r="8189" spans="1:4" x14ac:dyDescent="0.25">
      <c r="A8189" s="212">
        <v>183</v>
      </c>
      <c r="B8189" t="s">
        <v>32651</v>
      </c>
      <c r="C8189" t="s">
        <v>7822</v>
      </c>
      <c r="D8189" s="1" t="s">
        <v>48387</v>
      </c>
    </row>
    <row r="8190" spans="1:4" x14ac:dyDescent="0.25">
      <c r="A8190" s="212">
        <v>184</v>
      </c>
      <c r="B8190" t="s">
        <v>32653</v>
      </c>
      <c r="C8190" t="s">
        <v>7822</v>
      </c>
      <c r="D8190" s="1" t="s">
        <v>48388</v>
      </c>
    </row>
    <row r="8191" spans="1:4" x14ac:dyDescent="0.25">
      <c r="A8191" s="212">
        <v>181</v>
      </c>
      <c r="B8191" t="s">
        <v>32654</v>
      </c>
      <c r="C8191" t="s">
        <v>7822</v>
      </c>
      <c r="D8191" s="1" t="s">
        <v>33717</v>
      </c>
    </row>
    <row r="8192" spans="1:4" x14ac:dyDescent="0.25">
      <c r="A8192" s="212">
        <v>20001</v>
      </c>
      <c r="B8192" t="s">
        <v>32655</v>
      </c>
      <c r="C8192" t="s">
        <v>7822</v>
      </c>
      <c r="D8192" s="1" t="s">
        <v>48389</v>
      </c>
    </row>
    <row r="8193" spans="1:4" x14ac:dyDescent="0.25">
      <c r="A8193" s="212">
        <v>39837</v>
      </c>
      <c r="B8193" t="s">
        <v>7823</v>
      </c>
      <c r="C8193" t="s">
        <v>7822</v>
      </c>
      <c r="D8193" s="1" t="s">
        <v>48390</v>
      </c>
    </row>
    <row r="8194" spans="1:4" x14ac:dyDescent="0.25">
      <c r="A8194" s="212">
        <v>43366</v>
      </c>
      <c r="B8194" t="s">
        <v>7824</v>
      </c>
      <c r="C8194" t="s">
        <v>7400</v>
      </c>
      <c r="D8194" s="1" t="s">
        <v>8060</v>
      </c>
    </row>
    <row r="8195" spans="1:4" x14ac:dyDescent="0.25">
      <c r="A8195" s="212">
        <v>10535</v>
      </c>
      <c r="B8195" t="s">
        <v>32656</v>
      </c>
      <c r="C8195" t="s">
        <v>7347</v>
      </c>
      <c r="D8195" s="1" t="s">
        <v>29901</v>
      </c>
    </row>
    <row r="8196" spans="1:4" x14ac:dyDescent="0.25">
      <c r="A8196" s="212">
        <v>10537</v>
      </c>
      <c r="B8196" t="s">
        <v>7825</v>
      </c>
      <c r="C8196" t="s">
        <v>7347</v>
      </c>
      <c r="D8196" s="1" t="s">
        <v>29902</v>
      </c>
    </row>
    <row r="8197" spans="1:4" x14ac:dyDescent="0.25">
      <c r="A8197" s="212">
        <v>13891</v>
      </c>
      <c r="B8197" t="s">
        <v>7826</v>
      </c>
      <c r="C8197" t="s">
        <v>7347</v>
      </c>
      <c r="D8197" s="1" t="s">
        <v>29903</v>
      </c>
    </row>
    <row r="8198" spans="1:4" x14ac:dyDescent="0.25">
      <c r="A8198" s="212">
        <v>44492</v>
      </c>
      <c r="B8198" t="s">
        <v>7827</v>
      </c>
      <c r="C8198" t="s">
        <v>7347</v>
      </c>
      <c r="D8198" s="1" t="s">
        <v>29904</v>
      </c>
    </row>
    <row r="8199" spans="1:4" x14ac:dyDescent="0.25">
      <c r="A8199" s="212">
        <v>36396</v>
      </c>
      <c r="B8199" t="s">
        <v>7828</v>
      </c>
      <c r="C8199" t="s">
        <v>7347</v>
      </c>
      <c r="D8199" s="1" t="s">
        <v>29905</v>
      </c>
    </row>
    <row r="8200" spans="1:4" x14ac:dyDescent="0.25">
      <c r="A8200" s="212">
        <v>36397</v>
      </c>
      <c r="B8200" t="s">
        <v>32657</v>
      </c>
      <c r="C8200" t="s">
        <v>7347</v>
      </c>
      <c r="D8200" s="1" t="s">
        <v>29906</v>
      </c>
    </row>
    <row r="8201" spans="1:4" x14ac:dyDescent="0.25">
      <c r="A8201" s="212">
        <v>36398</v>
      </c>
      <c r="B8201" t="s">
        <v>7829</v>
      </c>
      <c r="C8201" t="s">
        <v>7347</v>
      </c>
      <c r="D8201" s="1" t="s">
        <v>29907</v>
      </c>
    </row>
    <row r="8202" spans="1:4" x14ac:dyDescent="0.25">
      <c r="A8202" s="212">
        <v>647</v>
      </c>
      <c r="B8202" t="s">
        <v>7830</v>
      </c>
      <c r="C8202" t="s">
        <v>7502</v>
      </c>
      <c r="D8202" s="1" t="s">
        <v>2677</v>
      </c>
    </row>
    <row r="8203" spans="1:4" x14ac:dyDescent="0.25">
      <c r="A8203" s="212">
        <v>40920</v>
      </c>
      <c r="B8203" t="s">
        <v>7831</v>
      </c>
      <c r="C8203" t="s">
        <v>7504</v>
      </c>
      <c r="D8203" s="1" t="s">
        <v>48391</v>
      </c>
    </row>
    <row r="8204" spans="1:4" x14ac:dyDescent="0.25">
      <c r="A8204" s="212">
        <v>715</v>
      </c>
      <c r="B8204" t="s">
        <v>7832</v>
      </c>
      <c r="C8204" t="s">
        <v>7347</v>
      </c>
      <c r="D8204" s="1" t="s">
        <v>39769</v>
      </c>
    </row>
    <row r="8205" spans="1:4" x14ac:dyDescent="0.25">
      <c r="A8205" s="212">
        <v>716</v>
      </c>
      <c r="B8205" t="s">
        <v>7833</v>
      </c>
      <c r="C8205" t="s">
        <v>7347</v>
      </c>
      <c r="D8205" s="1" t="s">
        <v>30451</v>
      </c>
    </row>
    <row r="8206" spans="1:4" x14ac:dyDescent="0.25">
      <c r="A8206" s="212">
        <v>38783</v>
      </c>
      <c r="B8206" t="s">
        <v>31320</v>
      </c>
      <c r="C8206" t="s">
        <v>7347</v>
      </c>
      <c r="D8206" s="1" t="s">
        <v>862</v>
      </c>
    </row>
    <row r="8207" spans="1:4" x14ac:dyDescent="0.25">
      <c r="A8207" s="212">
        <v>37593</v>
      </c>
      <c r="B8207" t="s">
        <v>31321</v>
      </c>
      <c r="C8207" t="s">
        <v>7347</v>
      </c>
      <c r="D8207" s="1" t="s">
        <v>1213</v>
      </c>
    </row>
    <row r="8208" spans="1:4" x14ac:dyDescent="0.25">
      <c r="A8208" s="212">
        <v>37594</v>
      </c>
      <c r="B8208" t="s">
        <v>31322</v>
      </c>
      <c r="C8208" t="s">
        <v>7347</v>
      </c>
      <c r="D8208" s="1" t="s">
        <v>32059</v>
      </c>
    </row>
    <row r="8209" spans="1:4" x14ac:dyDescent="0.25">
      <c r="A8209" s="212">
        <v>37592</v>
      </c>
      <c r="B8209" t="s">
        <v>31323</v>
      </c>
      <c r="C8209" t="s">
        <v>7347</v>
      </c>
      <c r="D8209" s="1" t="s">
        <v>1269</v>
      </c>
    </row>
    <row r="8210" spans="1:4" x14ac:dyDescent="0.25">
      <c r="A8210" s="212">
        <v>7270</v>
      </c>
      <c r="B8210" t="s">
        <v>31324</v>
      </c>
      <c r="C8210" t="s">
        <v>7347</v>
      </c>
      <c r="D8210" s="1" t="s">
        <v>798</v>
      </c>
    </row>
    <row r="8211" spans="1:4" x14ac:dyDescent="0.25">
      <c r="A8211" s="212">
        <v>7267</v>
      </c>
      <c r="B8211" t="s">
        <v>31325</v>
      </c>
      <c r="C8211" t="s">
        <v>7347</v>
      </c>
      <c r="D8211" s="1" t="s">
        <v>6665</v>
      </c>
    </row>
    <row r="8212" spans="1:4" x14ac:dyDescent="0.25">
      <c r="A8212" s="212">
        <v>7271</v>
      </c>
      <c r="B8212" t="s">
        <v>31326</v>
      </c>
      <c r="C8212" t="s">
        <v>7347</v>
      </c>
      <c r="D8212" s="1" t="s">
        <v>5712</v>
      </c>
    </row>
    <row r="8213" spans="1:4" x14ac:dyDescent="0.25">
      <c r="A8213" s="212">
        <v>7268</v>
      </c>
      <c r="B8213" t="s">
        <v>31327</v>
      </c>
      <c r="C8213" t="s">
        <v>7347</v>
      </c>
      <c r="D8213" s="1" t="s">
        <v>8782</v>
      </c>
    </row>
    <row r="8214" spans="1:4" x14ac:dyDescent="0.25">
      <c r="A8214" s="212">
        <v>41372</v>
      </c>
      <c r="B8214" t="s">
        <v>7835</v>
      </c>
      <c r="C8214" t="s">
        <v>7763</v>
      </c>
      <c r="D8214" s="1" t="s">
        <v>38059</v>
      </c>
    </row>
    <row r="8215" spans="1:4" x14ac:dyDescent="0.25">
      <c r="A8215" s="212">
        <v>41371</v>
      </c>
      <c r="B8215" t="s">
        <v>7836</v>
      </c>
      <c r="C8215" t="s">
        <v>7763</v>
      </c>
      <c r="D8215" s="1" t="s">
        <v>29723</v>
      </c>
    </row>
    <row r="8216" spans="1:4" x14ac:dyDescent="0.25">
      <c r="A8216" s="212">
        <v>34556</v>
      </c>
      <c r="B8216" t="s">
        <v>7837</v>
      </c>
      <c r="C8216" t="s">
        <v>7347</v>
      </c>
      <c r="D8216" s="1" t="s">
        <v>29739</v>
      </c>
    </row>
    <row r="8217" spans="1:4" x14ac:dyDescent="0.25">
      <c r="A8217" s="212">
        <v>37873</v>
      </c>
      <c r="B8217" t="s">
        <v>7838</v>
      </c>
      <c r="C8217" t="s">
        <v>7347</v>
      </c>
      <c r="D8217" s="1" t="s">
        <v>48392</v>
      </c>
    </row>
    <row r="8218" spans="1:4" x14ac:dyDescent="0.25">
      <c r="A8218" s="212">
        <v>34564</v>
      </c>
      <c r="B8218" t="s">
        <v>7840</v>
      </c>
      <c r="C8218" t="s">
        <v>7347</v>
      </c>
      <c r="D8218" s="1" t="s">
        <v>991</v>
      </c>
    </row>
    <row r="8219" spans="1:4" x14ac:dyDescent="0.25">
      <c r="A8219" s="212">
        <v>34565</v>
      </c>
      <c r="B8219" t="s">
        <v>7842</v>
      </c>
      <c r="C8219" t="s">
        <v>7347</v>
      </c>
      <c r="D8219" s="1" t="s">
        <v>38401</v>
      </c>
    </row>
    <row r="8220" spans="1:4" x14ac:dyDescent="0.25">
      <c r="A8220" s="212">
        <v>38590</v>
      </c>
      <c r="B8220" t="s">
        <v>7843</v>
      </c>
      <c r="C8220" t="s">
        <v>7347</v>
      </c>
      <c r="D8220" s="1" t="s">
        <v>860</v>
      </c>
    </row>
    <row r="8221" spans="1:4" x14ac:dyDescent="0.25">
      <c r="A8221" s="212">
        <v>34566</v>
      </c>
      <c r="B8221" t="s">
        <v>7844</v>
      </c>
      <c r="C8221" t="s">
        <v>7347</v>
      </c>
      <c r="D8221" s="1" t="s">
        <v>12260</v>
      </c>
    </row>
    <row r="8222" spans="1:4" x14ac:dyDescent="0.25">
      <c r="A8222" s="212">
        <v>34567</v>
      </c>
      <c r="B8222" t="s">
        <v>7845</v>
      </c>
      <c r="C8222" t="s">
        <v>7347</v>
      </c>
      <c r="D8222" s="1" t="s">
        <v>441</v>
      </c>
    </row>
    <row r="8223" spans="1:4" x14ac:dyDescent="0.25">
      <c r="A8223" s="212">
        <v>38591</v>
      </c>
      <c r="B8223" t="s">
        <v>7846</v>
      </c>
      <c r="C8223" t="s">
        <v>7347</v>
      </c>
      <c r="D8223" s="1" t="s">
        <v>31938</v>
      </c>
    </row>
    <row r="8224" spans="1:4" x14ac:dyDescent="0.25">
      <c r="A8224" s="212">
        <v>34568</v>
      </c>
      <c r="B8224" t="s">
        <v>7847</v>
      </c>
      <c r="C8224" t="s">
        <v>7347</v>
      </c>
      <c r="D8224" s="1" t="s">
        <v>30476</v>
      </c>
    </row>
    <row r="8225" spans="1:4" x14ac:dyDescent="0.25">
      <c r="A8225" s="212">
        <v>34569</v>
      </c>
      <c r="B8225" t="s">
        <v>7848</v>
      </c>
      <c r="C8225" t="s">
        <v>7347</v>
      </c>
      <c r="D8225" s="1" t="s">
        <v>38401</v>
      </c>
    </row>
    <row r="8226" spans="1:4" x14ac:dyDescent="0.25">
      <c r="A8226" s="212">
        <v>34570</v>
      </c>
      <c r="B8226" t="s">
        <v>7849</v>
      </c>
      <c r="C8226" t="s">
        <v>7347</v>
      </c>
      <c r="D8226" s="1" t="s">
        <v>29812</v>
      </c>
    </row>
    <row r="8227" spans="1:4" x14ac:dyDescent="0.25">
      <c r="A8227" s="212">
        <v>25070</v>
      </c>
      <c r="B8227" t="s">
        <v>7850</v>
      </c>
      <c r="C8227" t="s">
        <v>7347</v>
      </c>
      <c r="D8227" s="1" t="s">
        <v>48393</v>
      </c>
    </row>
    <row r="8228" spans="1:4" x14ac:dyDescent="0.25">
      <c r="A8228" s="212">
        <v>34571</v>
      </c>
      <c r="B8228" t="s">
        <v>7852</v>
      </c>
      <c r="C8228" t="s">
        <v>7347</v>
      </c>
      <c r="D8228" s="1" t="s">
        <v>33086</v>
      </c>
    </row>
    <row r="8229" spans="1:4" x14ac:dyDescent="0.25">
      <c r="A8229" s="212">
        <v>34573</v>
      </c>
      <c r="B8229" t="s">
        <v>7853</v>
      </c>
      <c r="C8229" t="s">
        <v>7347</v>
      </c>
      <c r="D8229" s="1" t="s">
        <v>48394</v>
      </c>
    </row>
    <row r="8230" spans="1:4" x14ac:dyDescent="0.25">
      <c r="A8230" s="212">
        <v>37107</v>
      </c>
      <c r="B8230" t="s">
        <v>7855</v>
      </c>
      <c r="C8230" t="s">
        <v>7347</v>
      </c>
      <c r="D8230" s="1" t="s">
        <v>32876</v>
      </c>
    </row>
    <row r="8231" spans="1:4" x14ac:dyDescent="0.25">
      <c r="A8231" s="212">
        <v>34576</v>
      </c>
      <c r="B8231" t="s">
        <v>7856</v>
      </c>
      <c r="C8231" t="s">
        <v>7347</v>
      </c>
      <c r="D8231" s="1" t="s">
        <v>48395</v>
      </c>
    </row>
    <row r="8232" spans="1:4" x14ac:dyDescent="0.25">
      <c r="A8232" s="212">
        <v>34577</v>
      </c>
      <c r="B8232" t="s">
        <v>7858</v>
      </c>
      <c r="C8232" t="s">
        <v>7347</v>
      </c>
      <c r="D8232" s="1" t="s">
        <v>48396</v>
      </c>
    </row>
    <row r="8233" spans="1:4" x14ac:dyDescent="0.25">
      <c r="A8233" s="212">
        <v>34578</v>
      </c>
      <c r="B8233" t="s">
        <v>7859</v>
      </c>
      <c r="C8233" t="s">
        <v>7347</v>
      </c>
      <c r="D8233" s="1" t="s">
        <v>30461</v>
      </c>
    </row>
    <row r="8234" spans="1:4" x14ac:dyDescent="0.25">
      <c r="A8234" s="212">
        <v>34579</v>
      </c>
      <c r="B8234" t="s">
        <v>7861</v>
      </c>
      <c r="C8234" t="s">
        <v>7347</v>
      </c>
      <c r="D8234" s="1" t="s">
        <v>2629</v>
      </c>
    </row>
    <row r="8235" spans="1:4" x14ac:dyDescent="0.25">
      <c r="A8235" s="212">
        <v>25067</v>
      </c>
      <c r="B8235" t="s">
        <v>7862</v>
      </c>
      <c r="C8235" t="s">
        <v>7347</v>
      </c>
      <c r="D8235" s="1" t="s">
        <v>48397</v>
      </c>
    </row>
    <row r="8236" spans="1:4" x14ac:dyDescent="0.25">
      <c r="A8236" s="212">
        <v>34580</v>
      </c>
      <c r="B8236" t="s">
        <v>7863</v>
      </c>
      <c r="C8236" t="s">
        <v>7347</v>
      </c>
      <c r="D8236" s="1" t="s">
        <v>6621</v>
      </c>
    </row>
    <row r="8237" spans="1:4" x14ac:dyDescent="0.25">
      <c r="A8237" s="212">
        <v>25071</v>
      </c>
      <c r="B8237" t="s">
        <v>7864</v>
      </c>
      <c r="C8237" t="s">
        <v>7347</v>
      </c>
      <c r="D8237" s="1" t="s">
        <v>10604</v>
      </c>
    </row>
    <row r="8238" spans="1:4" x14ac:dyDescent="0.25">
      <c r="A8238" s="212">
        <v>44171</v>
      </c>
      <c r="B8238" t="s">
        <v>7865</v>
      </c>
      <c r="C8238" t="s">
        <v>7347</v>
      </c>
      <c r="D8238" s="1" t="s">
        <v>32005</v>
      </c>
    </row>
    <row r="8239" spans="1:4" x14ac:dyDescent="0.25">
      <c r="A8239" s="212">
        <v>38395</v>
      </c>
      <c r="B8239" t="s">
        <v>7866</v>
      </c>
      <c r="C8239" t="s">
        <v>7347</v>
      </c>
      <c r="D8239" s="1" t="s">
        <v>3138</v>
      </c>
    </row>
    <row r="8240" spans="1:4" x14ac:dyDescent="0.25">
      <c r="A8240" s="212">
        <v>34583</v>
      </c>
      <c r="B8240" t="s">
        <v>7867</v>
      </c>
      <c r="C8240" t="s">
        <v>7763</v>
      </c>
      <c r="D8240" s="1" t="s">
        <v>7868</v>
      </c>
    </row>
    <row r="8241" spans="1:4" x14ac:dyDescent="0.25">
      <c r="A8241" s="212">
        <v>34584</v>
      </c>
      <c r="B8241" t="s">
        <v>7869</v>
      </c>
      <c r="C8241" t="s">
        <v>7763</v>
      </c>
      <c r="D8241" s="1" t="s">
        <v>31329</v>
      </c>
    </row>
    <row r="8242" spans="1:4" x14ac:dyDescent="0.25">
      <c r="A8242" s="212">
        <v>709</v>
      </c>
      <c r="B8242" t="s">
        <v>32658</v>
      </c>
      <c r="C8242" t="s">
        <v>7763</v>
      </c>
      <c r="D8242" s="1" t="s">
        <v>48398</v>
      </c>
    </row>
    <row r="8243" spans="1:4" x14ac:dyDescent="0.25">
      <c r="A8243" s="212">
        <v>34599</v>
      </c>
      <c r="B8243" t="s">
        <v>7870</v>
      </c>
      <c r="C8243" t="s">
        <v>7347</v>
      </c>
      <c r="D8243" s="1" t="s">
        <v>1083</v>
      </c>
    </row>
    <row r="8244" spans="1:4" x14ac:dyDescent="0.25">
      <c r="A8244" s="212">
        <v>34592</v>
      </c>
      <c r="B8244" t="s">
        <v>7871</v>
      </c>
      <c r="C8244" t="s">
        <v>7347</v>
      </c>
      <c r="D8244" s="1" t="s">
        <v>1111</v>
      </c>
    </row>
    <row r="8245" spans="1:4" x14ac:dyDescent="0.25">
      <c r="A8245" s="212">
        <v>37103</v>
      </c>
      <c r="B8245" t="s">
        <v>7872</v>
      </c>
      <c r="C8245" t="s">
        <v>7347</v>
      </c>
      <c r="D8245" s="1" t="s">
        <v>31356</v>
      </c>
    </row>
    <row r="8246" spans="1:4" x14ac:dyDescent="0.25">
      <c r="A8246" s="212">
        <v>34555</v>
      </c>
      <c r="B8246" t="s">
        <v>32659</v>
      </c>
      <c r="C8246" t="s">
        <v>7347</v>
      </c>
      <c r="D8246" s="1" t="s">
        <v>7393</v>
      </c>
    </row>
    <row r="8247" spans="1:4" x14ac:dyDescent="0.25">
      <c r="A8247" s="212">
        <v>674</v>
      </c>
      <c r="B8247" t="s">
        <v>7874</v>
      </c>
      <c r="C8247" t="s">
        <v>7763</v>
      </c>
      <c r="D8247" s="1" t="s">
        <v>48399</v>
      </c>
    </row>
    <row r="8248" spans="1:4" x14ac:dyDescent="0.25">
      <c r="A8248" s="212">
        <v>34600</v>
      </c>
      <c r="B8248" t="s">
        <v>7875</v>
      </c>
      <c r="C8248" t="s">
        <v>7763</v>
      </c>
      <c r="D8248" s="1" t="s">
        <v>48400</v>
      </c>
    </row>
    <row r="8249" spans="1:4" x14ac:dyDescent="0.25">
      <c r="A8249" s="212">
        <v>652</v>
      </c>
      <c r="B8249" t="s">
        <v>7876</v>
      </c>
      <c r="C8249" t="s">
        <v>7763</v>
      </c>
      <c r="D8249" s="1" t="s">
        <v>48401</v>
      </c>
    </row>
    <row r="8250" spans="1:4" x14ac:dyDescent="0.25">
      <c r="A8250" s="212">
        <v>651</v>
      </c>
      <c r="B8250" t="s">
        <v>7877</v>
      </c>
      <c r="C8250" t="s">
        <v>7347</v>
      </c>
      <c r="D8250" s="1" t="s">
        <v>33647</v>
      </c>
    </row>
    <row r="8251" spans="1:4" x14ac:dyDescent="0.25">
      <c r="A8251" s="212">
        <v>654</v>
      </c>
      <c r="B8251" t="s">
        <v>7878</v>
      </c>
      <c r="C8251" t="s">
        <v>7347</v>
      </c>
      <c r="D8251" s="1" t="s">
        <v>29739</v>
      </c>
    </row>
    <row r="8252" spans="1:4" x14ac:dyDescent="0.25">
      <c r="A8252" s="212">
        <v>650</v>
      </c>
      <c r="B8252" t="s">
        <v>7879</v>
      </c>
      <c r="C8252" t="s">
        <v>7347</v>
      </c>
      <c r="D8252" s="1" t="s">
        <v>7359</v>
      </c>
    </row>
    <row r="8253" spans="1:4" x14ac:dyDescent="0.25">
      <c r="A8253" s="212">
        <v>718</v>
      </c>
      <c r="B8253" t="s">
        <v>7880</v>
      </c>
      <c r="C8253" t="s">
        <v>7347</v>
      </c>
      <c r="D8253" s="1" t="s">
        <v>39808</v>
      </c>
    </row>
    <row r="8254" spans="1:4" x14ac:dyDescent="0.25">
      <c r="A8254" s="212">
        <v>11981</v>
      </c>
      <c r="B8254" t="s">
        <v>7881</v>
      </c>
      <c r="C8254" t="s">
        <v>7347</v>
      </c>
      <c r="D8254" s="1" t="s">
        <v>38836</v>
      </c>
    </row>
    <row r="8255" spans="1:4" x14ac:dyDescent="0.25">
      <c r="A8255" s="212">
        <v>34586</v>
      </c>
      <c r="B8255" t="s">
        <v>31330</v>
      </c>
      <c r="C8255" t="s">
        <v>7347</v>
      </c>
      <c r="D8255" s="1" t="s">
        <v>7184</v>
      </c>
    </row>
    <row r="8256" spans="1:4" x14ac:dyDescent="0.25">
      <c r="A8256" s="212">
        <v>38603</v>
      </c>
      <c r="B8256" t="s">
        <v>31331</v>
      </c>
      <c r="C8256" t="s">
        <v>7347</v>
      </c>
      <c r="D8256" s="1" t="s">
        <v>31403</v>
      </c>
    </row>
    <row r="8257" spans="1:4" x14ac:dyDescent="0.25">
      <c r="A8257" s="212">
        <v>34588</v>
      </c>
      <c r="B8257" t="s">
        <v>31332</v>
      </c>
      <c r="C8257" t="s">
        <v>7347</v>
      </c>
      <c r="D8257" s="1" t="s">
        <v>9421</v>
      </c>
    </row>
    <row r="8258" spans="1:4" x14ac:dyDescent="0.25">
      <c r="A8258" s="212">
        <v>34590</v>
      </c>
      <c r="B8258" t="s">
        <v>32660</v>
      </c>
      <c r="C8258" t="s">
        <v>7347</v>
      </c>
      <c r="D8258" s="1" t="s">
        <v>31669</v>
      </c>
    </row>
    <row r="8259" spans="1:4" x14ac:dyDescent="0.25">
      <c r="A8259" s="212">
        <v>34591</v>
      </c>
      <c r="B8259" t="s">
        <v>31333</v>
      </c>
      <c r="C8259" t="s">
        <v>7347</v>
      </c>
      <c r="D8259" s="1" t="s">
        <v>6828</v>
      </c>
    </row>
    <row r="8260" spans="1:4" x14ac:dyDescent="0.25">
      <c r="A8260" s="212">
        <v>40517</v>
      </c>
      <c r="B8260" t="s">
        <v>31334</v>
      </c>
      <c r="C8260" t="s">
        <v>7763</v>
      </c>
      <c r="D8260" s="1" t="s">
        <v>48402</v>
      </c>
    </row>
    <row r="8261" spans="1:4" x14ac:dyDescent="0.25">
      <c r="A8261" s="212">
        <v>40515</v>
      </c>
      <c r="B8261" t="s">
        <v>31335</v>
      </c>
      <c r="C8261" t="s">
        <v>7763</v>
      </c>
      <c r="D8261" s="1" t="s">
        <v>48403</v>
      </c>
    </row>
    <row r="8262" spans="1:4" x14ac:dyDescent="0.25">
      <c r="A8262" s="212">
        <v>40524</v>
      </c>
      <c r="B8262" t="s">
        <v>31336</v>
      </c>
      <c r="C8262" t="s">
        <v>7763</v>
      </c>
      <c r="D8262" s="1" t="s">
        <v>376</v>
      </c>
    </row>
    <row r="8263" spans="1:4" x14ac:dyDescent="0.25">
      <c r="A8263" s="212">
        <v>40529</v>
      </c>
      <c r="B8263" t="s">
        <v>31337</v>
      </c>
      <c r="C8263" t="s">
        <v>7763</v>
      </c>
      <c r="D8263" s="1" t="s">
        <v>12107</v>
      </c>
    </row>
    <row r="8264" spans="1:4" x14ac:dyDescent="0.25">
      <c r="A8264" s="212">
        <v>36156</v>
      </c>
      <c r="B8264" t="s">
        <v>31338</v>
      </c>
      <c r="C8264" t="s">
        <v>7763</v>
      </c>
      <c r="D8264" s="1" t="s">
        <v>31537</v>
      </c>
    </row>
    <row r="8265" spans="1:4" x14ac:dyDescent="0.25">
      <c r="A8265" s="212">
        <v>36155</v>
      </c>
      <c r="B8265" t="s">
        <v>31339</v>
      </c>
      <c r="C8265" t="s">
        <v>7763</v>
      </c>
      <c r="D8265" s="1" t="s">
        <v>32182</v>
      </c>
    </row>
    <row r="8266" spans="1:4" x14ac:dyDescent="0.25">
      <c r="A8266" s="212">
        <v>36154</v>
      </c>
      <c r="B8266" t="s">
        <v>31340</v>
      </c>
      <c r="C8266" t="s">
        <v>7763</v>
      </c>
      <c r="D8266" s="1" t="s">
        <v>48404</v>
      </c>
    </row>
    <row r="8267" spans="1:4" x14ac:dyDescent="0.25">
      <c r="A8267" s="212">
        <v>36170</v>
      </c>
      <c r="B8267" t="s">
        <v>31341</v>
      </c>
      <c r="C8267" t="s">
        <v>7763</v>
      </c>
      <c r="D8267" s="1" t="s">
        <v>48405</v>
      </c>
    </row>
    <row r="8268" spans="1:4" x14ac:dyDescent="0.25">
      <c r="A8268" s="212">
        <v>695</v>
      </c>
      <c r="B8268" t="s">
        <v>31342</v>
      </c>
      <c r="C8268" t="s">
        <v>7763</v>
      </c>
      <c r="D8268" s="1" t="s">
        <v>48406</v>
      </c>
    </row>
    <row r="8269" spans="1:4" x14ac:dyDescent="0.25">
      <c r="A8269" s="212">
        <v>679</v>
      </c>
      <c r="B8269" t="s">
        <v>31343</v>
      </c>
      <c r="C8269" t="s">
        <v>7763</v>
      </c>
      <c r="D8269" s="1" t="s">
        <v>12107</v>
      </c>
    </row>
    <row r="8270" spans="1:4" x14ac:dyDescent="0.25">
      <c r="A8270" s="212">
        <v>711</v>
      </c>
      <c r="B8270" t="s">
        <v>31344</v>
      </c>
      <c r="C8270" t="s">
        <v>7763</v>
      </c>
      <c r="D8270" s="1" t="s">
        <v>32049</v>
      </c>
    </row>
    <row r="8271" spans="1:4" x14ac:dyDescent="0.25">
      <c r="A8271" s="212">
        <v>712</v>
      </c>
      <c r="B8271" t="s">
        <v>31345</v>
      </c>
      <c r="C8271" t="s">
        <v>7763</v>
      </c>
      <c r="D8271" s="1" t="s">
        <v>33605</v>
      </c>
    </row>
    <row r="8272" spans="1:4" x14ac:dyDescent="0.25">
      <c r="A8272" s="212">
        <v>12614</v>
      </c>
      <c r="B8272" t="s">
        <v>7883</v>
      </c>
      <c r="C8272" t="s">
        <v>7347</v>
      </c>
      <c r="D8272" s="1" t="s">
        <v>48407</v>
      </c>
    </row>
    <row r="8273" spans="1:4" x14ac:dyDescent="0.25">
      <c r="A8273" s="212">
        <v>6140</v>
      </c>
      <c r="B8273" t="s">
        <v>7884</v>
      </c>
      <c r="C8273" t="s">
        <v>7347</v>
      </c>
      <c r="D8273" s="1" t="s">
        <v>6736</v>
      </c>
    </row>
    <row r="8274" spans="1:4" x14ac:dyDescent="0.25">
      <c r="A8274" s="212">
        <v>38399</v>
      </c>
      <c r="B8274" t="s">
        <v>7885</v>
      </c>
      <c r="C8274" t="s">
        <v>7347</v>
      </c>
      <c r="D8274" s="1" t="s">
        <v>48408</v>
      </c>
    </row>
    <row r="8275" spans="1:4" x14ac:dyDescent="0.25">
      <c r="A8275" s="212">
        <v>729</v>
      </c>
      <c r="B8275" t="s">
        <v>32663</v>
      </c>
      <c r="C8275" t="s">
        <v>7347</v>
      </c>
      <c r="D8275" s="1" t="s">
        <v>32664</v>
      </c>
    </row>
    <row r="8276" spans="1:4" x14ac:dyDescent="0.25">
      <c r="A8276" s="212">
        <v>39925</v>
      </c>
      <c r="B8276" t="s">
        <v>32665</v>
      </c>
      <c r="C8276" t="s">
        <v>7347</v>
      </c>
      <c r="D8276" s="1" t="s">
        <v>32666</v>
      </c>
    </row>
    <row r="8277" spans="1:4" x14ac:dyDescent="0.25">
      <c r="A8277" s="212">
        <v>731</v>
      </c>
      <c r="B8277" t="s">
        <v>32667</v>
      </c>
      <c r="C8277" t="s">
        <v>7347</v>
      </c>
      <c r="D8277" s="1" t="s">
        <v>32668</v>
      </c>
    </row>
    <row r="8278" spans="1:4" x14ac:dyDescent="0.25">
      <c r="A8278" s="212">
        <v>10575</v>
      </c>
      <c r="B8278" t="s">
        <v>7886</v>
      </c>
      <c r="C8278" t="s">
        <v>7347</v>
      </c>
      <c r="D8278" s="1" t="s">
        <v>32669</v>
      </c>
    </row>
    <row r="8279" spans="1:4" x14ac:dyDescent="0.25">
      <c r="A8279" s="212">
        <v>733</v>
      </c>
      <c r="B8279" t="s">
        <v>32670</v>
      </c>
      <c r="C8279" t="s">
        <v>7347</v>
      </c>
      <c r="D8279" s="1" t="s">
        <v>32671</v>
      </c>
    </row>
    <row r="8280" spans="1:4" x14ac:dyDescent="0.25">
      <c r="A8280" s="212">
        <v>732</v>
      </c>
      <c r="B8280" t="s">
        <v>32672</v>
      </c>
      <c r="C8280" t="s">
        <v>7347</v>
      </c>
      <c r="D8280" s="1" t="s">
        <v>32673</v>
      </c>
    </row>
    <row r="8281" spans="1:4" x14ac:dyDescent="0.25">
      <c r="A8281" s="212">
        <v>735</v>
      </c>
      <c r="B8281" t="s">
        <v>32674</v>
      </c>
      <c r="C8281" t="s">
        <v>7347</v>
      </c>
      <c r="D8281" s="1" t="s">
        <v>32675</v>
      </c>
    </row>
    <row r="8282" spans="1:4" x14ac:dyDescent="0.25">
      <c r="A8282" s="212">
        <v>737</v>
      </c>
      <c r="B8282" t="s">
        <v>7887</v>
      </c>
      <c r="C8282" t="s">
        <v>7347</v>
      </c>
      <c r="D8282" s="1" t="s">
        <v>32676</v>
      </c>
    </row>
    <row r="8283" spans="1:4" x14ac:dyDescent="0.25">
      <c r="A8283" s="212">
        <v>736</v>
      </c>
      <c r="B8283" t="s">
        <v>32677</v>
      </c>
      <c r="C8283" t="s">
        <v>7347</v>
      </c>
      <c r="D8283" s="1" t="s">
        <v>32678</v>
      </c>
    </row>
    <row r="8284" spans="1:4" x14ac:dyDescent="0.25">
      <c r="A8284" s="212">
        <v>738</v>
      </c>
      <c r="B8284" t="s">
        <v>7888</v>
      </c>
      <c r="C8284" t="s">
        <v>7347</v>
      </c>
      <c r="D8284" s="1" t="s">
        <v>32679</v>
      </c>
    </row>
    <row r="8285" spans="1:4" x14ac:dyDescent="0.25">
      <c r="A8285" s="212">
        <v>740</v>
      </c>
      <c r="B8285" t="s">
        <v>7889</v>
      </c>
      <c r="C8285" t="s">
        <v>7347</v>
      </c>
      <c r="D8285" s="1" t="s">
        <v>32680</v>
      </c>
    </row>
    <row r="8286" spans="1:4" x14ac:dyDescent="0.25">
      <c r="A8286" s="212">
        <v>734</v>
      </c>
      <c r="B8286" t="s">
        <v>32681</v>
      </c>
      <c r="C8286" t="s">
        <v>7347</v>
      </c>
      <c r="D8286" s="1" t="s">
        <v>32682</v>
      </c>
    </row>
    <row r="8287" spans="1:4" x14ac:dyDescent="0.25">
      <c r="A8287" s="212">
        <v>39008</v>
      </c>
      <c r="B8287" t="s">
        <v>7890</v>
      </c>
      <c r="C8287" t="s">
        <v>7347</v>
      </c>
      <c r="D8287" s="1" t="s">
        <v>29912</v>
      </c>
    </row>
    <row r="8288" spans="1:4" x14ac:dyDescent="0.25">
      <c r="A8288" s="212">
        <v>39009</v>
      </c>
      <c r="B8288" t="s">
        <v>7891</v>
      </c>
      <c r="C8288" t="s">
        <v>7347</v>
      </c>
      <c r="D8288" s="1" t="s">
        <v>29913</v>
      </c>
    </row>
    <row r="8289" spans="1:4" x14ac:dyDescent="0.25">
      <c r="A8289" s="212">
        <v>10587</v>
      </c>
      <c r="B8289" t="s">
        <v>7892</v>
      </c>
      <c r="C8289" t="s">
        <v>7347</v>
      </c>
      <c r="D8289" s="1" t="s">
        <v>48409</v>
      </c>
    </row>
    <row r="8290" spans="1:4" x14ac:dyDescent="0.25">
      <c r="A8290" s="212">
        <v>759</v>
      </c>
      <c r="B8290" t="s">
        <v>7893</v>
      </c>
      <c r="C8290" t="s">
        <v>7347</v>
      </c>
      <c r="D8290" s="1" t="s">
        <v>48410</v>
      </c>
    </row>
    <row r="8291" spans="1:4" x14ac:dyDescent="0.25">
      <c r="A8291" s="212">
        <v>761</v>
      </c>
      <c r="B8291" t="s">
        <v>7894</v>
      </c>
      <c r="C8291" t="s">
        <v>7347</v>
      </c>
      <c r="D8291" s="1" t="s">
        <v>48411</v>
      </c>
    </row>
    <row r="8292" spans="1:4" x14ac:dyDescent="0.25">
      <c r="A8292" s="212">
        <v>750</v>
      </c>
      <c r="B8292" t="s">
        <v>7895</v>
      </c>
      <c r="C8292" t="s">
        <v>7347</v>
      </c>
      <c r="D8292" s="1" t="s">
        <v>48412</v>
      </c>
    </row>
    <row r="8293" spans="1:4" x14ac:dyDescent="0.25">
      <c r="A8293" s="212">
        <v>755</v>
      </c>
      <c r="B8293" t="s">
        <v>7896</v>
      </c>
      <c r="C8293" t="s">
        <v>7347</v>
      </c>
      <c r="D8293" s="1" t="s">
        <v>48413</v>
      </c>
    </row>
    <row r="8294" spans="1:4" x14ac:dyDescent="0.25">
      <c r="A8294" s="212">
        <v>749</v>
      </c>
      <c r="B8294" t="s">
        <v>7897</v>
      </c>
      <c r="C8294" t="s">
        <v>7347</v>
      </c>
      <c r="D8294" s="1" t="s">
        <v>48414</v>
      </c>
    </row>
    <row r="8295" spans="1:4" x14ac:dyDescent="0.25">
      <c r="A8295" s="212">
        <v>756</v>
      </c>
      <c r="B8295" t="s">
        <v>7898</v>
      </c>
      <c r="C8295" t="s">
        <v>7347</v>
      </c>
      <c r="D8295" s="1" t="s">
        <v>48415</v>
      </c>
    </row>
    <row r="8296" spans="1:4" x14ac:dyDescent="0.25">
      <c r="A8296" s="212">
        <v>10588</v>
      </c>
      <c r="B8296" t="s">
        <v>7899</v>
      </c>
      <c r="C8296" t="s">
        <v>7347</v>
      </c>
      <c r="D8296" s="1" t="s">
        <v>48416</v>
      </c>
    </row>
    <row r="8297" spans="1:4" x14ac:dyDescent="0.25">
      <c r="A8297" s="212">
        <v>10592</v>
      </c>
      <c r="B8297" t="s">
        <v>7900</v>
      </c>
      <c r="C8297" t="s">
        <v>7347</v>
      </c>
      <c r="D8297" s="1" t="s">
        <v>48417</v>
      </c>
    </row>
    <row r="8298" spans="1:4" x14ac:dyDescent="0.25">
      <c r="A8298" s="212">
        <v>10589</v>
      </c>
      <c r="B8298" t="s">
        <v>7901</v>
      </c>
      <c r="C8298" t="s">
        <v>7347</v>
      </c>
      <c r="D8298" s="1" t="s">
        <v>48418</v>
      </c>
    </row>
    <row r="8299" spans="1:4" x14ac:dyDescent="0.25">
      <c r="A8299" s="212">
        <v>760</v>
      </c>
      <c r="B8299" t="s">
        <v>7902</v>
      </c>
      <c r="C8299" t="s">
        <v>7347</v>
      </c>
      <c r="D8299" s="1" t="s">
        <v>48419</v>
      </c>
    </row>
    <row r="8300" spans="1:4" x14ac:dyDescent="0.25">
      <c r="A8300" s="212">
        <v>751</v>
      </c>
      <c r="B8300" t="s">
        <v>7903</v>
      </c>
      <c r="C8300" t="s">
        <v>7347</v>
      </c>
      <c r="D8300" s="1" t="s">
        <v>48420</v>
      </c>
    </row>
    <row r="8301" spans="1:4" x14ac:dyDescent="0.25">
      <c r="A8301" s="212">
        <v>754</v>
      </c>
      <c r="B8301" t="s">
        <v>7904</v>
      </c>
      <c r="C8301" t="s">
        <v>7347</v>
      </c>
      <c r="D8301" s="1" t="s">
        <v>48421</v>
      </c>
    </row>
    <row r="8302" spans="1:4" x14ac:dyDescent="0.25">
      <c r="A8302" s="212">
        <v>757</v>
      </c>
      <c r="B8302" t="s">
        <v>32683</v>
      </c>
      <c r="C8302" t="s">
        <v>7347</v>
      </c>
      <c r="D8302" s="1" t="s">
        <v>48422</v>
      </c>
    </row>
    <row r="8303" spans="1:4" x14ac:dyDescent="0.25">
      <c r="A8303" s="212">
        <v>44489</v>
      </c>
      <c r="B8303" t="s">
        <v>32684</v>
      </c>
      <c r="C8303" t="s">
        <v>7347</v>
      </c>
      <c r="D8303" s="1" t="s">
        <v>32685</v>
      </c>
    </row>
    <row r="8304" spans="1:4" x14ac:dyDescent="0.25">
      <c r="A8304" s="212">
        <v>39917</v>
      </c>
      <c r="B8304" t="s">
        <v>7905</v>
      </c>
      <c r="C8304" t="s">
        <v>7347</v>
      </c>
      <c r="D8304" s="1" t="s">
        <v>29914</v>
      </c>
    </row>
    <row r="8305" spans="1:4" x14ac:dyDescent="0.25">
      <c r="A8305" s="212">
        <v>38167</v>
      </c>
      <c r="B8305" t="s">
        <v>7906</v>
      </c>
      <c r="C8305" t="s">
        <v>7779</v>
      </c>
      <c r="D8305" s="1" t="s">
        <v>7907</v>
      </c>
    </row>
    <row r="8306" spans="1:4" x14ac:dyDescent="0.25">
      <c r="A8306" s="212">
        <v>36145</v>
      </c>
      <c r="B8306" t="s">
        <v>7908</v>
      </c>
      <c r="C8306" t="s">
        <v>7779</v>
      </c>
      <c r="D8306" s="1" t="s">
        <v>48423</v>
      </c>
    </row>
    <row r="8307" spans="1:4" x14ac:dyDescent="0.25">
      <c r="A8307" s="212">
        <v>12893</v>
      </c>
      <c r="B8307" t="s">
        <v>7909</v>
      </c>
      <c r="C8307" t="s">
        <v>7779</v>
      </c>
      <c r="D8307" s="1" t="s">
        <v>48424</v>
      </c>
    </row>
    <row r="8308" spans="1:4" x14ac:dyDescent="0.25">
      <c r="A8308" s="212">
        <v>11685</v>
      </c>
      <c r="B8308" t="s">
        <v>32687</v>
      </c>
      <c r="C8308" t="s">
        <v>7347</v>
      </c>
      <c r="D8308" s="1" t="s">
        <v>7910</v>
      </c>
    </row>
    <row r="8309" spans="1:4" x14ac:dyDescent="0.25">
      <c r="A8309" s="212">
        <v>11680</v>
      </c>
      <c r="B8309" t="s">
        <v>7911</v>
      </c>
      <c r="C8309" t="s">
        <v>7347</v>
      </c>
      <c r="D8309" s="1" t="s">
        <v>8058</v>
      </c>
    </row>
    <row r="8310" spans="1:4" x14ac:dyDescent="0.25">
      <c r="A8310" s="212">
        <v>11679</v>
      </c>
      <c r="B8310" t="s">
        <v>7912</v>
      </c>
      <c r="C8310" t="s">
        <v>7347</v>
      </c>
      <c r="D8310" s="1" t="s">
        <v>4488</v>
      </c>
    </row>
    <row r="8311" spans="1:4" x14ac:dyDescent="0.25">
      <c r="A8311" s="212">
        <v>2512</v>
      </c>
      <c r="B8311" t="s">
        <v>7913</v>
      </c>
      <c r="C8311" t="s">
        <v>7347</v>
      </c>
      <c r="D8311" s="1" t="s">
        <v>32537</v>
      </c>
    </row>
    <row r="8312" spans="1:4" x14ac:dyDescent="0.25">
      <c r="A8312" s="212">
        <v>4374</v>
      </c>
      <c r="B8312" t="s">
        <v>7914</v>
      </c>
      <c r="C8312" t="s">
        <v>7347</v>
      </c>
      <c r="D8312" s="1" t="s">
        <v>510</v>
      </c>
    </row>
    <row r="8313" spans="1:4" x14ac:dyDescent="0.25">
      <c r="A8313" s="212">
        <v>7568</v>
      </c>
      <c r="B8313" t="s">
        <v>7915</v>
      </c>
      <c r="C8313" t="s">
        <v>7347</v>
      </c>
      <c r="D8313" s="1" t="s">
        <v>6566</v>
      </c>
    </row>
    <row r="8314" spans="1:4" x14ac:dyDescent="0.25">
      <c r="A8314" s="212">
        <v>7584</v>
      </c>
      <c r="B8314" t="s">
        <v>7916</v>
      </c>
      <c r="C8314" t="s">
        <v>7347</v>
      </c>
      <c r="D8314" s="1" t="s">
        <v>1336</v>
      </c>
    </row>
    <row r="8315" spans="1:4" x14ac:dyDescent="0.25">
      <c r="A8315" s="212">
        <v>11945</v>
      </c>
      <c r="B8315" t="s">
        <v>7918</v>
      </c>
      <c r="C8315" t="s">
        <v>7347</v>
      </c>
      <c r="D8315" s="1" t="s">
        <v>624</v>
      </c>
    </row>
    <row r="8316" spans="1:4" x14ac:dyDescent="0.25">
      <c r="A8316" s="212">
        <v>11946</v>
      </c>
      <c r="B8316" t="s">
        <v>7919</v>
      </c>
      <c r="C8316" t="s">
        <v>7347</v>
      </c>
      <c r="D8316" s="1" t="s">
        <v>633</v>
      </c>
    </row>
    <row r="8317" spans="1:4" x14ac:dyDescent="0.25">
      <c r="A8317" s="212">
        <v>4375</v>
      </c>
      <c r="B8317" t="s">
        <v>7920</v>
      </c>
      <c r="C8317" t="s">
        <v>7347</v>
      </c>
      <c r="D8317" s="1" t="s">
        <v>1431</v>
      </c>
    </row>
    <row r="8318" spans="1:4" x14ac:dyDescent="0.25">
      <c r="A8318" s="212">
        <v>11950</v>
      </c>
      <c r="B8318" t="s">
        <v>7921</v>
      </c>
      <c r="C8318" t="s">
        <v>7347</v>
      </c>
      <c r="D8318" s="1" t="s">
        <v>647</v>
      </c>
    </row>
    <row r="8319" spans="1:4" x14ac:dyDescent="0.25">
      <c r="A8319" s="212">
        <v>4376</v>
      </c>
      <c r="B8319" t="s">
        <v>7922</v>
      </c>
      <c r="C8319" t="s">
        <v>7347</v>
      </c>
      <c r="D8319" s="1" t="s">
        <v>7102</v>
      </c>
    </row>
    <row r="8320" spans="1:4" x14ac:dyDescent="0.25">
      <c r="A8320" s="212">
        <v>7583</v>
      </c>
      <c r="B8320" t="s">
        <v>7923</v>
      </c>
      <c r="C8320" t="s">
        <v>7347</v>
      </c>
      <c r="D8320" s="1" t="s">
        <v>1455</v>
      </c>
    </row>
    <row r="8321" spans="1:4" x14ac:dyDescent="0.25">
      <c r="A8321" s="212">
        <v>4350</v>
      </c>
      <c r="B8321" t="s">
        <v>7924</v>
      </c>
      <c r="C8321" t="s">
        <v>7347</v>
      </c>
      <c r="D8321" s="1" t="s">
        <v>1457</v>
      </c>
    </row>
    <row r="8322" spans="1:4" x14ac:dyDescent="0.25">
      <c r="A8322" s="212">
        <v>44400</v>
      </c>
      <c r="B8322" t="s">
        <v>7925</v>
      </c>
      <c r="C8322" t="s">
        <v>7347</v>
      </c>
      <c r="D8322" s="1" t="s">
        <v>48425</v>
      </c>
    </row>
    <row r="8323" spans="1:4" x14ac:dyDescent="0.25">
      <c r="A8323" s="212">
        <v>39886</v>
      </c>
      <c r="B8323" t="s">
        <v>7926</v>
      </c>
      <c r="C8323" t="s">
        <v>7347</v>
      </c>
      <c r="D8323" s="1" t="s">
        <v>3876</v>
      </c>
    </row>
    <row r="8324" spans="1:4" x14ac:dyDescent="0.25">
      <c r="A8324" s="212">
        <v>39887</v>
      </c>
      <c r="B8324" t="s">
        <v>7927</v>
      </c>
      <c r="C8324" t="s">
        <v>7347</v>
      </c>
      <c r="D8324" s="1" t="s">
        <v>2593</v>
      </c>
    </row>
    <row r="8325" spans="1:4" x14ac:dyDescent="0.25">
      <c r="A8325" s="212">
        <v>39888</v>
      </c>
      <c r="B8325" t="s">
        <v>7928</v>
      </c>
      <c r="C8325" t="s">
        <v>7347</v>
      </c>
      <c r="D8325" s="1" t="s">
        <v>32357</v>
      </c>
    </row>
    <row r="8326" spans="1:4" x14ac:dyDescent="0.25">
      <c r="A8326" s="212">
        <v>39890</v>
      </c>
      <c r="B8326" t="s">
        <v>7929</v>
      </c>
      <c r="C8326" t="s">
        <v>7347</v>
      </c>
      <c r="D8326" s="1" t="s">
        <v>48426</v>
      </c>
    </row>
    <row r="8327" spans="1:4" x14ac:dyDescent="0.25">
      <c r="A8327" s="212">
        <v>39891</v>
      </c>
      <c r="B8327" t="s">
        <v>7930</v>
      </c>
      <c r="C8327" t="s">
        <v>7347</v>
      </c>
      <c r="D8327" s="1" t="s">
        <v>40424</v>
      </c>
    </row>
    <row r="8328" spans="1:4" x14ac:dyDescent="0.25">
      <c r="A8328" s="212">
        <v>39892</v>
      </c>
      <c r="B8328" t="s">
        <v>7931</v>
      </c>
      <c r="C8328" t="s">
        <v>7347</v>
      </c>
      <c r="D8328" s="1" t="s">
        <v>48427</v>
      </c>
    </row>
    <row r="8329" spans="1:4" x14ac:dyDescent="0.25">
      <c r="A8329" s="212">
        <v>790</v>
      </c>
      <c r="B8329" t="s">
        <v>7932</v>
      </c>
      <c r="C8329" t="s">
        <v>7347</v>
      </c>
      <c r="D8329" s="1" t="s">
        <v>3948</v>
      </c>
    </row>
    <row r="8330" spans="1:4" x14ac:dyDescent="0.25">
      <c r="A8330" s="212">
        <v>766</v>
      </c>
      <c r="B8330" t="s">
        <v>7933</v>
      </c>
      <c r="C8330" t="s">
        <v>7347</v>
      </c>
      <c r="D8330" s="1" t="s">
        <v>3948</v>
      </c>
    </row>
    <row r="8331" spans="1:4" x14ac:dyDescent="0.25">
      <c r="A8331" s="212">
        <v>791</v>
      </c>
      <c r="B8331" t="s">
        <v>7934</v>
      </c>
      <c r="C8331" t="s">
        <v>7347</v>
      </c>
      <c r="D8331" s="1" t="s">
        <v>3948</v>
      </c>
    </row>
    <row r="8332" spans="1:4" x14ac:dyDescent="0.25">
      <c r="A8332" s="212">
        <v>767</v>
      </c>
      <c r="B8332" t="s">
        <v>7935</v>
      </c>
      <c r="C8332" t="s">
        <v>7347</v>
      </c>
      <c r="D8332" s="1" t="s">
        <v>3948</v>
      </c>
    </row>
    <row r="8333" spans="1:4" x14ac:dyDescent="0.25">
      <c r="A8333" s="212">
        <v>768</v>
      </c>
      <c r="B8333" t="s">
        <v>7936</v>
      </c>
      <c r="C8333" t="s">
        <v>7347</v>
      </c>
      <c r="D8333" s="1" t="s">
        <v>2923</v>
      </c>
    </row>
    <row r="8334" spans="1:4" x14ac:dyDescent="0.25">
      <c r="A8334" s="212">
        <v>789</v>
      </c>
      <c r="B8334" t="s">
        <v>7937</v>
      </c>
      <c r="C8334" t="s">
        <v>7347</v>
      </c>
      <c r="D8334" s="1" t="s">
        <v>9419</v>
      </c>
    </row>
    <row r="8335" spans="1:4" x14ac:dyDescent="0.25">
      <c r="A8335" s="212">
        <v>769</v>
      </c>
      <c r="B8335" t="s">
        <v>7938</v>
      </c>
      <c r="C8335" t="s">
        <v>7347</v>
      </c>
      <c r="D8335" s="1" t="s">
        <v>2923</v>
      </c>
    </row>
    <row r="8336" spans="1:4" x14ac:dyDescent="0.25">
      <c r="A8336" s="212">
        <v>770</v>
      </c>
      <c r="B8336" t="s">
        <v>7939</v>
      </c>
      <c r="C8336" t="s">
        <v>7347</v>
      </c>
      <c r="D8336" s="1" t="s">
        <v>9235</v>
      </c>
    </row>
    <row r="8337" spans="1:4" x14ac:dyDescent="0.25">
      <c r="A8337" s="212">
        <v>12394</v>
      </c>
      <c r="B8337" t="s">
        <v>7940</v>
      </c>
      <c r="C8337" t="s">
        <v>7347</v>
      </c>
      <c r="D8337" s="1" t="s">
        <v>9235</v>
      </c>
    </row>
    <row r="8338" spans="1:4" x14ac:dyDescent="0.25">
      <c r="A8338" s="212">
        <v>764</v>
      </c>
      <c r="B8338" t="s">
        <v>7941</v>
      </c>
      <c r="C8338" t="s">
        <v>7347</v>
      </c>
      <c r="D8338" s="1" t="s">
        <v>4180</v>
      </c>
    </row>
    <row r="8339" spans="1:4" x14ac:dyDescent="0.25">
      <c r="A8339" s="212">
        <v>765</v>
      </c>
      <c r="B8339" t="s">
        <v>7942</v>
      </c>
      <c r="C8339" t="s">
        <v>7347</v>
      </c>
      <c r="D8339" s="1" t="s">
        <v>4180</v>
      </c>
    </row>
    <row r="8340" spans="1:4" x14ac:dyDescent="0.25">
      <c r="A8340" s="212">
        <v>787</v>
      </c>
      <c r="B8340" t="s">
        <v>7943</v>
      </c>
      <c r="C8340" t="s">
        <v>7347</v>
      </c>
      <c r="D8340" s="1" t="s">
        <v>48428</v>
      </c>
    </row>
    <row r="8341" spans="1:4" x14ac:dyDescent="0.25">
      <c r="A8341" s="212">
        <v>774</v>
      </c>
      <c r="B8341" t="s">
        <v>7944</v>
      </c>
      <c r="C8341" t="s">
        <v>7347</v>
      </c>
      <c r="D8341" s="1" t="s">
        <v>48428</v>
      </c>
    </row>
    <row r="8342" spans="1:4" x14ac:dyDescent="0.25">
      <c r="A8342" s="212">
        <v>773</v>
      </c>
      <c r="B8342" t="s">
        <v>7945</v>
      </c>
      <c r="C8342" t="s">
        <v>7347</v>
      </c>
      <c r="D8342" s="1" t="s">
        <v>48428</v>
      </c>
    </row>
    <row r="8343" spans="1:4" x14ac:dyDescent="0.25">
      <c r="A8343" s="212">
        <v>775</v>
      </c>
      <c r="B8343" t="s">
        <v>7946</v>
      </c>
      <c r="C8343" t="s">
        <v>7347</v>
      </c>
      <c r="D8343" s="1" t="s">
        <v>48428</v>
      </c>
    </row>
    <row r="8344" spans="1:4" x14ac:dyDescent="0.25">
      <c r="A8344" s="212">
        <v>788</v>
      </c>
      <c r="B8344" t="s">
        <v>7947</v>
      </c>
      <c r="C8344" t="s">
        <v>7347</v>
      </c>
      <c r="D8344" s="1" t="s">
        <v>37959</v>
      </c>
    </row>
    <row r="8345" spans="1:4" x14ac:dyDescent="0.25">
      <c r="A8345" s="212">
        <v>772</v>
      </c>
      <c r="B8345" t="s">
        <v>7949</v>
      </c>
      <c r="C8345" t="s">
        <v>7347</v>
      </c>
      <c r="D8345" s="1" t="s">
        <v>37959</v>
      </c>
    </row>
    <row r="8346" spans="1:4" x14ac:dyDescent="0.25">
      <c r="A8346" s="212">
        <v>771</v>
      </c>
      <c r="B8346" t="s">
        <v>7950</v>
      </c>
      <c r="C8346" t="s">
        <v>7347</v>
      </c>
      <c r="D8346" s="1" t="s">
        <v>37959</v>
      </c>
    </row>
    <row r="8347" spans="1:4" x14ac:dyDescent="0.25">
      <c r="A8347" s="212">
        <v>779</v>
      </c>
      <c r="B8347" t="s">
        <v>7951</v>
      </c>
      <c r="C8347" t="s">
        <v>7347</v>
      </c>
      <c r="D8347" s="1" t="s">
        <v>6209</v>
      </c>
    </row>
    <row r="8348" spans="1:4" x14ac:dyDescent="0.25">
      <c r="A8348" s="212">
        <v>776</v>
      </c>
      <c r="B8348" t="s">
        <v>7953</v>
      </c>
      <c r="C8348" t="s">
        <v>7347</v>
      </c>
      <c r="D8348" s="1" t="s">
        <v>33513</v>
      </c>
    </row>
    <row r="8349" spans="1:4" x14ac:dyDescent="0.25">
      <c r="A8349" s="212">
        <v>777</v>
      </c>
      <c r="B8349" t="s">
        <v>7955</v>
      </c>
      <c r="C8349" t="s">
        <v>7347</v>
      </c>
      <c r="D8349" s="1" t="s">
        <v>48429</v>
      </c>
    </row>
    <row r="8350" spans="1:4" x14ac:dyDescent="0.25">
      <c r="A8350" s="212">
        <v>780</v>
      </c>
      <c r="B8350" t="s">
        <v>7956</v>
      </c>
      <c r="C8350" t="s">
        <v>7347</v>
      </c>
      <c r="D8350" s="1" t="s">
        <v>48430</v>
      </c>
    </row>
    <row r="8351" spans="1:4" x14ac:dyDescent="0.25">
      <c r="A8351" s="212">
        <v>778</v>
      </c>
      <c r="B8351" t="s">
        <v>7957</v>
      </c>
      <c r="C8351" t="s">
        <v>7347</v>
      </c>
      <c r="D8351" s="1" t="s">
        <v>33513</v>
      </c>
    </row>
    <row r="8352" spans="1:4" x14ac:dyDescent="0.25">
      <c r="A8352" s="212">
        <v>781</v>
      </c>
      <c r="B8352" t="s">
        <v>7958</v>
      </c>
      <c r="C8352" t="s">
        <v>7347</v>
      </c>
      <c r="D8352" s="1" t="s">
        <v>48431</v>
      </c>
    </row>
    <row r="8353" spans="1:4" x14ac:dyDescent="0.25">
      <c r="A8353" s="212">
        <v>786</v>
      </c>
      <c r="B8353" t="s">
        <v>7959</v>
      </c>
      <c r="C8353" t="s">
        <v>7347</v>
      </c>
      <c r="D8353" s="1" t="s">
        <v>48431</v>
      </c>
    </row>
    <row r="8354" spans="1:4" x14ac:dyDescent="0.25">
      <c r="A8354" s="212">
        <v>782</v>
      </c>
      <c r="B8354" t="s">
        <v>7960</v>
      </c>
      <c r="C8354" t="s">
        <v>7347</v>
      </c>
      <c r="D8354" s="1" t="s">
        <v>48431</v>
      </c>
    </row>
    <row r="8355" spans="1:4" x14ac:dyDescent="0.25">
      <c r="A8355" s="212">
        <v>783</v>
      </c>
      <c r="B8355" t="s">
        <v>7961</v>
      </c>
      <c r="C8355" t="s">
        <v>7347</v>
      </c>
      <c r="D8355" s="1" t="s">
        <v>48432</v>
      </c>
    </row>
    <row r="8356" spans="1:4" x14ac:dyDescent="0.25">
      <c r="A8356" s="212">
        <v>785</v>
      </c>
      <c r="B8356" t="s">
        <v>7962</v>
      </c>
      <c r="C8356" t="s">
        <v>7347</v>
      </c>
      <c r="D8356" s="1" t="s">
        <v>48433</v>
      </c>
    </row>
    <row r="8357" spans="1:4" x14ac:dyDescent="0.25">
      <c r="A8357" s="212">
        <v>784</v>
      </c>
      <c r="B8357" t="s">
        <v>7963</v>
      </c>
      <c r="C8357" t="s">
        <v>7347</v>
      </c>
      <c r="D8357" s="1" t="s">
        <v>48434</v>
      </c>
    </row>
    <row r="8358" spans="1:4" x14ac:dyDescent="0.25">
      <c r="A8358" s="212">
        <v>828</v>
      </c>
      <c r="B8358" t="s">
        <v>7964</v>
      </c>
      <c r="C8358" t="s">
        <v>7347</v>
      </c>
      <c r="D8358" s="1" t="s">
        <v>1455</v>
      </c>
    </row>
    <row r="8359" spans="1:4" x14ac:dyDescent="0.25">
      <c r="A8359" s="212">
        <v>829</v>
      </c>
      <c r="B8359" t="s">
        <v>7965</v>
      </c>
      <c r="C8359" t="s">
        <v>7347</v>
      </c>
      <c r="D8359" s="1" t="s">
        <v>841</v>
      </c>
    </row>
    <row r="8360" spans="1:4" x14ac:dyDescent="0.25">
      <c r="A8360" s="212">
        <v>812</v>
      </c>
      <c r="B8360" t="s">
        <v>7966</v>
      </c>
      <c r="C8360" t="s">
        <v>7347</v>
      </c>
      <c r="D8360" s="1" t="s">
        <v>443</v>
      </c>
    </row>
    <row r="8361" spans="1:4" x14ac:dyDescent="0.25">
      <c r="A8361" s="212">
        <v>819</v>
      </c>
      <c r="B8361" t="s">
        <v>7968</v>
      </c>
      <c r="C8361" t="s">
        <v>7347</v>
      </c>
      <c r="D8361" s="1" t="s">
        <v>10117</v>
      </c>
    </row>
    <row r="8362" spans="1:4" x14ac:dyDescent="0.25">
      <c r="A8362" s="212">
        <v>818</v>
      </c>
      <c r="B8362" t="s">
        <v>7969</v>
      </c>
      <c r="C8362" t="s">
        <v>7347</v>
      </c>
      <c r="D8362" s="1" t="s">
        <v>3794</v>
      </c>
    </row>
    <row r="8363" spans="1:4" x14ac:dyDescent="0.25">
      <c r="A8363" s="212">
        <v>832</v>
      </c>
      <c r="B8363" t="s">
        <v>7970</v>
      </c>
      <c r="C8363" t="s">
        <v>7347</v>
      </c>
      <c r="D8363" s="1" t="s">
        <v>1469</v>
      </c>
    </row>
    <row r="8364" spans="1:4" x14ac:dyDescent="0.25">
      <c r="A8364" s="212">
        <v>834</v>
      </c>
      <c r="B8364" t="s">
        <v>7971</v>
      </c>
      <c r="C8364" t="s">
        <v>7347</v>
      </c>
      <c r="D8364" s="1" t="s">
        <v>6828</v>
      </c>
    </row>
    <row r="8365" spans="1:4" x14ac:dyDescent="0.25">
      <c r="A8365" s="212">
        <v>813</v>
      </c>
      <c r="B8365" t="s">
        <v>7973</v>
      </c>
      <c r="C8365" t="s">
        <v>7347</v>
      </c>
      <c r="D8365" s="1" t="s">
        <v>1252</v>
      </c>
    </row>
    <row r="8366" spans="1:4" x14ac:dyDescent="0.25">
      <c r="A8366" s="212">
        <v>820</v>
      </c>
      <c r="B8366" t="s">
        <v>7975</v>
      </c>
      <c r="C8366" t="s">
        <v>7347</v>
      </c>
      <c r="D8366" s="1" t="s">
        <v>5093</v>
      </c>
    </row>
    <row r="8367" spans="1:4" x14ac:dyDescent="0.25">
      <c r="A8367" s="212">
        <v>816</v>
      </c>
      <c r="B8367" t="s">
        <v>7976</v>
      </c>
      <c r="C8367" t="s">
        <v>7347</v>
      </c>
      <c r="D8367" s="1" t="s">
        <v>2668</v>
      </c>
    </row>
    <row r="8368" spans="1:4" x14ac:dyDescent="0.25">
      <c r="A8368" s="212">
        <v>814</v>
      </c>
      <c r="B8368" t="s">
        <v>7977</v>
      </c>
      <c r="C8368" t="s">
        <v>7347</v>
      </c>
      <c r="D8368" s="1" t="s">
        <v>39224</v>
      </c>
    </row>
    <row r="8369" spans="1:4" x14ac:dyDescent="0.25">
      <c r="A8369" s="212">
        <v>822</v>
      </c>
      <c r="B8369" t="s">
        <v>7978</v>
      </c>
      <c r="C8369" t="s">
        <v>7347</v>
      </c>
      <c r="D8369" s="1" t="s">
        <v>32199</v>
      </c>
    </row>
    <row r="8370" spans="1:4" x14ac:dyDescent="0.25">
      <c r="A8370" s="212">
        <v>821</v>
      </c>
      <c r="B8370" t="s">
        <v>7979</v>
      </c>
      <c r="C8370" t="s">
        <v>7347</v>
      </c>
      <c r="D8370" s="1" t="s">
        <v>48435</v>
      </c>
    </row>
    <row r="8371" spans="1:4" x14ac:dyDescent="0.25">
      <c r="A8371" s="212">
        <v>20086</v>
      </c>
      <c r="B8371" t="s">
        <v>7980</v>
      </c>
      <c r="C8371" t="s">
        <v>7347</v>
      </c>
      <c r="D8371" s="1" t="s">
        <v>48436</v>
      </c>
    </row>
    <row r="8372" spans="1:4" x14ac:dyDescent="0.25">
      <c r="A8372" s="212">
        <v>39191</v>
      </c>
      <c r="B8372" t="s">
        <v>7982</v>
      </c>
      <c r="C8372" t="s">
        <v>7347</v>
      </c>
      <c r="D8372" s="1" t="s">
        <v>31555</v>
      </c>
    </row>
    <row r="8373" spans="1:4" x14ac:dyDescent="0.25">
      <c r="A8373" s="212">
        <v>39190</v>
      </c>
      <c r="B8373" t="s">
        <v>7983</v>
      </c>
      <c r="C8373" t="s">
        <v>7347</v>
      </c>
      <c r="D8373" s="1" t="s">
        <v>4204</v>
      </c>
    </row>
    <row r="8374" spans="1:4" x14ac:dyDescent="0.25">
      <c r="A8374" s="212">
        <v>39189</v>
      </c>
      <c r="B8374" t="s">
        <v>7984</v>
      </c>
      <c r="C8374" t="s">
        <v>7347</v>
      </c>
      <c r="D8374" s="1" t="s">
        <v>32205</v>
      </c>
    </row>
    <row r="8375" spans="1:4" x14ac:dyDescent="0.25">
      <c r="A8375" s="212">
        <v>39186</v>
      </c>
      <c r="B8375" t="s">
        <v>7985</v>
      </c>
      <c r="C8375" t="s">
        <v>7347</v>
      </c>
      <c r="D8375" s="1" t="s">
        <v>48437</v>
      </c>
    </row>
    <row r="8376" spans="1:4" x14ac:dyDescent="0.25">
      <c r="A8376" s="212">
        <v>39188</v>
      </c>
      <c r="B8376" t="s">
        <v>7986</v>
      </c>
      <c r="C8376" t="s">
        <v>7347</v>
      </c>
      <c r="D8376" s="1" t="s">
        <v>8681</v>
      </c>
    </row>
    <row r="8377" spans="1:4" x14ac:dyDescent="0.25">
      <c r="A8377" s="212">
        <v>39187</v>
      </c>
      <c r="B8377" t="s">
        <v>7987</v>
      </c>
      <c r="C8377" t="s">
        <v>7347</v>
      </c>
      <c r="D8377" s="1" t="s">
        <v>4828</v>
      </c>
    </row>
    <row r="8378" spans="1:4" x14ac:dyDescent="0.25">
      <c r="A8378" s="212">
        <v>39184</v>
      </c>
      <c r="B8378" t="s">
        <v>7989</v>
      </c>
      <c r="C8378" t="s">
        <v>7347</v>
      </c>
      <c r="D8378" s="1" t="s">
        <v>856</v>
      </c>
    </row>
    <row r="8379" spans="1:4" x14ac:dyDescent="0.25">
      <c r="A8379" s="212">
        <v>39185</v>
      </c>
      <c r="B8379" t="s">
        <v>7990</v>
      </c>
      <c r="C8379" t="s">
        <v>7347</v>
      </c>
      <c r="D8379" s="1" t="s">
        <v>5462</v>
      </c>
    </row>
    <row r="8380" spans="1:4" x14ac:dyDescent="0.25">
      <c r="A8380" s="212">
        <v>39198</v>
      </c>
      <c r="B8380" t="s">
        <v>7991</v>
      </c>
      <c r="C8380" t="s">
        <v>7347</v>
      </c>
      <c r="D8380" s="1" t="s">
        <v>48438</v>
      </c>
    </row>
    <row r="8381" spans="1:4" x14ac:dyDescent="0.25">
      <c r="A8381" s="212">
        <v>39197</v>
      </c>
      <c r="B8381" t="s">
        <v>7992</v>
      </c>
      <c r="C8381" t="s">
        <v>7347</v>
      </c>
      <c r="D8381" s="1" t="s">
        <v>48439</v>
      </c>
    </row>
    <row r="8382" spans="1:4" x14ac:dyDescent="0.25">
      <c r="A8382" s="212">
        <v>39196</v>
      </c>
      <c r="B8382" t="s">
        <v>7993</v>
      </c>
      <c r="C8382" t="s">
        <v>7347</v>
      </c>
      <c r="D8382" s="1" t="s">
        <v>32833</v>
      </c>
    </row>
    <row r="8383" spans="1:4" x14ac:dyDescent="0.25">
      <c r="A8383" s="212">
        <v>39199</v>
      </c>
      <c r="B8383" t="s">
        <v>7994</v>
      </c>
      <c r="C8383" t="s">
        <v>7347</v>
      </c>
      <c r="D8383" s="1" t="s">
        <v>48440</v>
      </c>
    </row>
    <row r="8384" spans="1:4" x14ac:dyDescent="0.25">
      <c r="A8384" s="212">
        <v>39195</v>
      </c>
      <c r="B8384" t="s">
        <v>7995</v>
      </c>
      <c r="C8384" t="s">
        <v>7347</v>
      </c>
      <c r="D8384" s="1" t="s">
        <v>32688</v>
      </c>
    </row>
    <row r="8385" spans="1:4" x14ac:dyDescent="0.25">
      <c r="A8385" s="212">
        <v>39194</v>
      </c>
      <c r="B8385" t="s">
        <v>7996</v>
      </c>
      <c r="C8385" t="s">
        <v>7347</v>
      </c>
      <c r="D8385" s="1" t="s">
        <v>163</v>
      </c>
    </row>
    <row r="8386" spans="1:4" x14ac:dyDescent="0.25">
      <c r="A8386" s="212">
        <v>39193</v>
      </c>
      <c r="B8386" t="s">
        <v>7997</v>
      </c>
      <c r="C8386" t="s">
        <v>7347</v>
      </c>
      <c r="D8386" s="1" t="s">
        <v>36662</v>
      </c>
    </row>
    <row r="8387" spans="1:4" x14ac:dyDescent="0.25">
      <c r="A8387" s="212">
        <v>39192</v>
      </c>
      <c r="B8387" t="s">
        <v>7998</v>
      </c>
      <c r="C8387" t="s">
        <v>7347</v>
      </c>
      <c r="D8387" s="1" t="s">
        <v>48441</v>
      </c>
    </row>
    <row r="8388" spans="1:4" x14ac:dyDescent="0.25">
      <c r="A8388" s="212">
        <v>39920</v>
      </c>
      <c r="B8388" t="s">
        <v>7999</v>
      </c>
      <c r="C8388" t="s">
        <v>7347</v>
      </c>
      <c r="D8388" s="1" t="s">
        <v>533</v>
      </c>
    </row>
    <row r="8389" spans="1:4" x14ac:dyDescent="0.25">
      <c r="A8389" s="212">
        <v>39201</v>
      </c>
      <c r="B8389" t="s">
        <v>8000</v>
      </c>
      <c r="C8389" t="s">
        <v>7347</v>
      </c>
      <c r="D8389" s="1" t="s">
        <v>48442</v>
      </c>
    </row>
    <row r="8390" spans="1:4" x14ac:dyDescent="0.25">
      <c r="A8390" s="212">
        <v>39200</v>
      </c>
      <c r="B8390" t="s">
        <v>8001</v>
      </c>
      <c r="C8390" t="s">
        <v>7347</v>
      </c>
      <c r="D8390" s="1" t="s">
        <v>33588</v>
      </c>
    </row>
    <row r="8391" spans="1:4" x14ac:dyDescent="0.25">
      <c r="A8391" s="212">
        <v>39203</v>
      </c>
      <c r="B8391" t="s">
        <v>8002</v>
      </c>
      <c r="C8391" t="s">
        <v>7347</v>
      </c>
      <c r="D8391" s="1" t="s">
        <v>48443</v>
      </c>
    </row>
    <row r="8392" spans="1:4" x14ac:dyDescent="0.25">
      <c r="A8392" s="212">
        <v>39202</v>
      </c>
      <c r="B8392" t="s">
        <v>8003</v>
      </c>
      <c r="C8392" t="s">
        <v>7347</v>
      </c>
      <c r="D8392" s="1" t="s">
        <v>48444</v>
      </c>
    </row>
    <row r="8393" spans="1:4" x14ac:dyDescent="0.25">
      <c r="A8393" s="212">
        <v>39205</v>
      </c>
      <c r="B8393" t="s">
        <v>8004</v>
      </c>
      <c r="C8393" t="s">
        <v>7347</v>
      </c>
      <c r="D8393" s="1" t="s">
        <v>48445</v>
      </c>
    </row>
    <row r="8394" spans="1:4" x14ac:dyDescent="0.25">
      <c r="A8394" s="212">
        <v>39204</v>
      </c>
      <c r="B8394" t="s">
        <v>8005</v>
      </c>
      <c r="C8394" t="s">
        <v>7347</v>
      </c>
      <c r="D8394" s="1" t="s">
        <v>48446</v>
      </c>
    </row>
    <row r="8395" spans="1:4" x14ac:dyDescent="0.25">
      <c r="A8395" s="212">
        <v>39206</v>
      </c>
      <c r="B8395" t="s">
        <v>8006</v>
      </c>
      <c r="C8395" t="s">
        <v>7347</v>
      </c>
      <c r="D8395" s="1" t="s">
        <v>48447</v>
      </c>
    </row>
    <row r="8396" spans="1:4" x14ac:dyDescent="0.25">
      <c r="A8396" s="212">
        <v>798</v>
      </c>
      <c r="B8396" t="s">
        <v>8007</v>
      </c>
      <c r="C8396" t="s">
        <v>7347</v>
      </c>
      <c r="D8396" s="1" t="s">
        <v>791</v>
      </c>
    </row>
    <row r="8397" spans="1:4" x14ac:dyDescent="0.25">
      <c r="A8397" s="212">
        <v>797</v>
      </c>
      <c r="B8397" t="s">
        <v>8008</v>
      </c>
      <c r="C8397" t="s">
        <v>7347</v>
      </c>
      <c r="D8397" s="1" t="s">
        <v>30193</v>
      </c>
    </row>
    <row r="8398" spans="1:4" x14ac:dyDescent="0.25">
      <c r="A8398" s="212">
        <v>796</v>
      </c>
      <c r="B8398" t="s">
        <v>8009</v>
      </c>
      <c r="C8398" t="s">
        <v>7347</v>
      </c>
      <c r="D8398" s="1" t="s">
        <v>333</v>
      </c>
    </row>
    <row r="8399" spans="1:4" x14ac:dyDescent="0.25">
      <c r="A8399" s="212">
        <v>799</v>
      </c>
      <c r="B8399" t="s">
        <v>8011</v>
      </c>
      <c r="C8399" t="s">
        <v>7347</v>
      </c>
      <c r="D8399" s="1" t="s">
        <v>840</v>
      </c>
    </row>
    <row r="8400" spans="1:4" x14ac:dyDescent="0.25">
      <c r="A8400" s="212">
        <v>792</v>
      </c>
      <c r="B8400" t="s">
        <v>8013</v>
      </c>
      <c r="C8400" t="s">
        <v>7347</v>
      </c>
      <c r="D8400" s="1" t="s">
        <v>12151</v>
      </c>
    </row>
    <row r="8401" spans="1:4" x14ac:dyDescent="0.25">
      <c r="A8401" s="212">
        <v>38001</v>
      </c>
      <c r="B8401" t="s">
        <v>8014</v>
      </c>
      <c r="C8401" t="s">
        <v>7347</v>
      </c>
      <c r="D8401" s="1" t="s">
        <v>29885</v>
      </c>
    </row>
    <row r="8402" spans="1:4" x14ac:dyDescent="0.25">
      <c r="A8402" s="212">
        <v>38002</v>
      </c>
      <c r="B8402" t="s">
        <v>8015</v>
      </c>
      <c r="C8402" t="s">
        <v>7347</v>
      </c>
      <c r="D8402" s="1" t="s">
        <v>6399</v>
      </c>
    </row>
    <row r="8403" spans="1:4" x14ac:dyDescent="0.25">
      <c r="A8403" s="212">
        <v>38003</v>
      </c>
      <c r="B8403" t="s">
        <v>8016</v>
      </c>
      <c r="C8403" t="s">
        <v>7347</v>
      </c>
      <c r="D8403" s="1" t="s">
        <v>39814</v>
      </c>
    </row>
    <row r="8404" spans="1:4" x14ac:dyDescent="0.25">
      <c r="A8404" s="212">
        <v>38004</v>
      </c>
      <c r="B8404" t="s">
        <v>8017</v>
      </c>
      <c r="C8404" t="s">
        <v>7347</v>
      </c>
      <c r="D8404" s="1" t="s">
        <v>5300</v>
      </c>
    </row>
    <row r="8405" spans="1:4" x14ac:dyDescent="0.25">
      <c r="A8405" s="212">
        <v>44263</v>
      </c>
      <c r="B8405" t="s">
        <v>8019</v>
      </c>
      <c r="C8405" t="s">
        <v>7347</v>
      </c>
      <c r="D8405" s="1" t="s">
        <v>36335</v>
      </c>
    </row>
    <row r="8406" spans="1:4" x14ac:dyDescent="0.25">
      <c r="A8406" s="212">
        <v>36327</v>
      </c>
      <c r="B8406" t="s">
        <v>8020</v>
      </c>
      <c r="C8406" t="s">
        <v>7347</v>
      </c>
      <c r="D8406" s="1" t="s">
        <v>12152</v>
      </c>
    </row>
    <row r="8407" spans="1:4" x14ac:dyDescent="0.25">
      <c r="A8407" s="212">
        <v>38992</v>
      </c>
      <c r="B8407" t="s">
        <v>8021</v>
      </c>
      <c r="C8407" t="s">
        <v>7347</v>
      </c>
      <c r="D8407" s="1" t="s">
        <v>967</v>
      </c>
    </row>
    <row r="8408" spans="1:4" x14ac:dyDescent="0.25">
      <c r="A8408" s="212">
        <v>38993</v>
      </c>
      <c r="B8408" t="s">
        <v>8023</v>
      </c>
      <c r="C8408" t="s">
        <v>7347</v>
      </c>
      <c r="D8408" s="1" t="s">
        <v>12221</v>
      </c>
    </row>
    <row r="8409" spans="1:4" x14ac:dyDescent="0.25">
      <c r="A8409" s="212">
        <v>44175</v>
      </c>
      <c r="B8409" t="s">
        <v>8025</v>
      </c>
      <c r="C8409" t="s">
        <v>7347</v>
      </c>
      <c r="D8409" s="1" t="s">
        <v>48448</v>
      </c>
    </row>
    <row r="8410" spans="1:4" x14ac:dyDescent="0.25">
      <c r="A8410" s="212">
        <v>44177</v>
      </c>
      <c r="B8410" t="s">
        <v>8026</v>
      </c>
      <c r="C8410" t="s">
        <v>7347</v>
      </c>
      <c r="D8410" s="1" t="s">
        <v>2919</v>
      </c>
    </row>
    <row r="8411" spans="1:4" x14ac:dyDescent="0.25">
      <c r="A8411" s="212">
        <v>38418</v>
      </c>
      <c r="B8411" t="s">
        <v>8027</v>
      </c>
      <c r="C8411" t="s">
        <v>7347</v>
      </c>
      <c r="D8411" s="1" t="s">
        <v>8375</v>
      </c>
    </row>
    <row r="8412" spans="1:4" x14ac:dyDescent="0.25">
      <c r="A8412" s="212">
        <v>39178</v>
      </c>
      <c r="B8412" t="s">
        <v>32690</v>
      </c>
      <c r="C8412" t="s">
        <v>7347</v>
      </c>
      <c r="D8412" s="1" t="s">
        <v>9153</v>
      </c>
    </row>
    <row r="8413" spans="1:4" x14ac:dyDescent="0.25">
      <c r="A8413" s="212">
        <v>39177</v>
      </c>
      <c r="B8413" t="s">
        <v>8029</v>
      </c>
      <c r="C8413" t="s">
        <v>7347</v>
      </c>
      <c r="D8413" s="1" t="s">
        <v>7967</v>
      </c>
    </row>
    <row r="8414" spans="1:4" x14ac:dyDescent="0.25">
      <c r="A8414" s="212">
        <v>39174</v>
      </c>
      <c r="B8414" t="s">
        <v>8031</v>
      </c>
      <c r="C8414" t="s">
        <v>7347</v>
      </c>
      <c r="D8414" s="1" t="s">
        <v>8782</v>
      </c>
    </row>
    <row r="8415" spans="1:4" x14ac:dyDescent="0.25">
      <c r="A8415" s="212">
        <v>39176</v>
      </c>
      <c r="B8415" t="s">
        <v>8032</v>
      </c>
      <c r="C8415" t="s">
        <v>7347</v>
      </c>
      <c r="D8415" s="1" t="s">
        <v>500</v>
      </c>
    </row>
    <row r="8416" spans="1:4" x14ac:dyDescent="0.25">
      <c r="A8416" s="212">
        <v>39180</v>
      </c>
      <c r="B8416" t="s">
        <v>8033</v>
      </c>
      <c r="C8416" t="s">
        <v>7347</v>
      </c>
      <c r="D8416" s="1" t="s">
        <v>33449</v>
      </c>
    </row>
    <row r="8417" spans="1:4" x14ac:dyDescent="0.25">
      <c r="A8417" s="212">
        <v>39179</v>
      </c>
      <c r="B8417" t="s">
        <v>8034</v>
      </c>
      <c r="C8417" t="s">
        <v>7347</v>
      </c>
      <c r="D8417" s="1" t="s">
        <v>12163</v>
      </c>
    </row>
    <row r="8418" spans="1:4" x14ac:dyDescent="0.25">
      <c r="A8418" s="212">
        <v>39175</v>
      </c>
      <c r="B8418" t="s">
        <v>8035</v>
      </c>
      <c r="C8418" t="s">
        <v>7347</v>
      </c>
      <c r="D8418" s="1" t="s">
        <v>568</v>
      </c>
    </row>
    <row r="8419" spans="1:4" x14ac:dyDescent="0.25">
      <c r="A8419" s="212">
        <v>39217</v>
      </c>
      <c r="B8419" t="s">
        <v>8037</v>
      </c>
      <c r="C8419" t="s">
        <v>7347</v>
      </c>
      <c r="D8419" s="1" t="s">
        <v>48449</v>
      </c>
    </row>
    <row r="8420" spans="1:4" x14ac:dyDescent="0.25">
      <c r="A8420" s="212">
        <v>39181</v>
      </c>
      <c r="B8420" t="s">
        <v>8038</v>
      </c>
      <c r="C8420" t="s">
        <v>7347</v>
      </c>
      <c r="D8420" s="1" t="s">
        <v>2809</v>
      </c>
    </row>
    <row r="8421" spans="1:4" x14ac:dyDescent="0.25">
      <c r="A8421" s="212">
        <v>39182</v>
      </c>
      <c r="B8421" t="s">
        <v>8040</v>
      </c>
      <c r="C8421" t="s">
        <v>7347</v>
      </c>
      <c r="D8421" s="1" t="s">
        <v>1346</v>
      </c>
    </row>
    <row r="8422" spans="1:4" x14ac:dyDescent="0.25">
      <c r="A8422" s="212">
        <v>12616</v>
      </c>
      <c r="B8422" t="s">
        <v>8041</v>
      </c>
      <c r="C8422" t="s">
        <v>7347</v>
      </c>
      <c r="D8422" s="1" t="s">
        <v>4539</v>
      </c>
    </row>
    <row r="8423" spans="1:4" x14ac:dyDescent="0.25">
      <c r="A8423" s="212">
        <v>1049</v>
      </c>
      <c r="B8423" t="s">
        <v>8043</v>
      </c>
      <c r="C8423" t="s">
        <v>7347</v>
      </c>
      <c r="D8423" s="1" t="s">
        <v>31363</v>
      </c>
    </row>
    <row r="8424" spans="1:4" x14ac:dyDescent="0.25">
      <c r="A8424" s="212">
        <v>1099</v>
      </c>
      <c r="B8424" t="s">
        <v>8045</v>
      </c>
      <c r="C8424" t="s">
        <v>7347</v>
      </c>
      <c r="D8424" s="1" t="s">
        <v>30481</v>
      </c>
    </row>
    <row r="8425" spans="1:4" x14ac:dyDescent="0.25">
      <c r="A8425" s="212">
        <v>39678</v>
      </c>
      <c r="B8425" t="s">
        <v>8046</v>
      </c>
      <c r="C8425" t="s">
        <v>7347</v>
      </c>
      <c r="D8425" s="1" t="s">
        <v>30083</v>
      </c>
    </row>
    <row r="8426" spans="1:4" x14ac:dyDescent="0.25">
      <c r="A8426" s="212">
        <v>1050</v>
      </c>
      <c r="B8426" t="s">
        <v>8047</v>
      </c>
      <c r="C8426" t="s">
        <v>7347</v>
      </c>
      <c r="D8426" s="1" t="s">
        <v>38518</v>
      </c>
    </row>
    <row r="8427" spans="1:4" x14ac:dyDescent="0.25">
      <c r="A8427" s="212">
        <v>1101</v>
      </c>
      <c r="B8427" t="s">
        <v>8048</v>
      </c>
      <c r="C8427" t="s">
        <v>7347</v>
      </c>
      <c r="D8427" s="1" t="s">
        <v>36507</v>
      </c>
    </row>
    <row r="8428" spans="1:4" x14ac:dyDescent="0.25">
      <c r="A8428" s="212">
        <v>1100</v>
      </c>
      <c r="B8428" t="s">
        <v>8049</v>
      </c>
      <c r="C8428" t="s">
        <v>7347</v>
      </c>
      <c r="D8428" s="1" t="s">
        <v>29839</v>
      </c>
    </row>
    <row r="8429" spans="1:4" x14ac:dyDescent="0.25">
      <c r="A8429" s="212">
        <v>39679</v>
      </c>
      <c r="B8429" t="s">
        <v>8051</v>
      </c>
      <c r="C8429" t="s">
        <v>7347</v>
      </c>
      <c r="D8429" s="1" t="s">
        <v>48450</v>
      </c>
    </row>
    <row r="8430" spans="1:4" x14ac:dyDescent="0.25">
      <c r="A8430" s="212">
        <v>1098</v>
      </c>
      <c r="B8430" t="s">
        <v>8052</v>
      </c>
      <c r="C8430" t="s">
        <v>7347</v>
      </c>
      <c r="D8430" s="1" t="s">
        <v>109</v>
      </c>
    </row>
    <row r="8431" spans="1:4" x14ac:dyDescent="0.25">
      <c r="A8431" s="212">
        <v>1102</v>
      </c>
      <c r="B8431" t="s">
        <v>8054</v>
      </c>
      <c r="C8431" t="s">
        <v>7347</v>
      </c>
      <c r="D8431" s="1" t="s">
        <v>48451</v>
      </c>
    </row>
    <row r="8432" spans="1:4" x14ac:dyDescent="0.25">
      <c r="A8432" s="212">
        <v>1051</v>
      </c>
      <c r="B8432" t="s">
        <v>8055</v>
      </c>
      <c r="C8432" t="s">
        <v>7347</v>
      </c>
      <c r="D8432" s="1" t="s">
        <v>33106</v>
      </c>
    </row>
    <row r="8433" spans="1:4" x14ac:dyDescent="0.25">
      <c r="A8433" s="212">
        <v>37399</v>
      </c>
      <c r="B8433" t="s">
        <v>8056</v>
      </c>
      <c r="C8433" t="s">
        <v>7347</v>
      </c>
      <c r="D8433" s="1" t="s">
        <v>29993</v>
      </c>
    </row>
    <row r="8434" spans="1:4" x14ac:dyDescent="0.25">
      <c r="A8434" s="212">
        <v>43834</v>
      </c>
      <c r="B8434" t="s">
        <v>8057</v>
      </c>
      <c r="C8434" t="s">
        <v>7396</v>
      </c>
      <c r="D8434" s="1" t="s">
        <v>36107</v>
      </c>
    </row>
    <row r="8435" spans="1:4" x14ac:dyDescent="0.25">
      <c r="A8435" s="212">
        <v>43835</v>
      </c>
      <c r="B8435" t="s">
        <v>8059</v>
      </c>
      <c r="C8435" t="s">
        <v>7396</v>
      </c>
      <c r="D8435" s="1" t="s">
        <v>9545</v>
      </c>
    </row>
    <row r="8436" spans="1:4" x14ac:dyDescent="0.25">
      <c r="A8436" s="212">
        <v>43833</v>
      </c>
      <c r="B8436" t="s">
        <v>8061</v>
      </c>
      <c r="C8436" t="s">
        <v>7396</v>
      </c>
      <c r="D8436" s="1" t="s">
        <v>32966</v>
      </c>
    </row>
    <row r="8437" spans="1:4" x14ac:dyDescent="0.25">
      <c r="A8437" s="212">
        <v>41955</v>
      </c>
      <c r="B8437" t="s">
        <v>8062</v>
      </c>
      <c r="C8437" t="s">
        <v>7400</v>
      </c>
      <c r="D8437" s="1" t="s">
        <v>48452</v>
      </c>
    </row>
    <row r="8438" spans="1:4" x14ac:dyDescent="0.25">
      <c r="A8438" s="212">
        <v>41953</v>
      </c>
      <c r="B8438" t="s">
        <v>8063</v>
      </c>
      <c r="C8438" t="s">
        <v>7400</v>
      </c>
      <c r="D8438" s="1" t="s">
        <v>31561</v>
      </c>
    </row>
    <row r="8439" spans="1:4" x14ac:dyDescent="0.25">
      <c r="A8439" s="212">
        <v>41954</v>
      </c>
      <c r="B8439" t="s">
        <v>8064</v>
      </c>
      <c r="C8439" t="s">
        <v>7400</v>
      </c>
      <c r="D8439" s="1" t="s">
        <v>48453</v>
      </c>
    </row>
    <row r="8440" spans="1:4" x14ac:dyDescent="0.25">
      <c r="A8440" s="212">
        <v>25004</v>
      </c>
      <c r="B8440" t="s">
        <v>8065</v>
      </c>
      <c r="C8440" t="s">
        <v>7400</v>
      </c>
      <c r="D8440" s="1" t="s">
        <v>33590</v>
      </c>
    </row>
    <row r="8441" spans="1:4" x14ac:dyDescent="0.25">
      <c r="A8441" s="212">
        <v>25002</v>
      </c>
      <c r="B8441" t="s">
        <v>8066</v>
      </c>
      <c r="C8441" t="s">
        <v>7400</v>
      </c>
      <c r="D8441" s="1" t="s">
        <v>33590</v>
      </c>
    </row>
    <row r="8442" spans="1:4" x14ac:dyDescent="0.25">
      <c r="A8442" s="212">
        <v>37409</v>
      </c>
      <c r="B8442" t="s">
        <v>8067</v>
      </c>
      <c r="C8442" t="s">
        <v>7400</v>
      </c>
      <c r="D8442" s="1" t="s">
        <v>33590</v>
      </c>
    </row>
    <row r="8443" spans="1:4" x14ac:dyDescent="0.25">
      <c r="A8443" s="212">
        <v>841</v>
      </c>
      <c r="B8443" t="s">
        <v>8068</v>
      </c>
      <c r="C8443" t="s">
        <v>7400</v>
      </c>
      <c r="D8443" s="1" t="s">
        <v>11275</v>
      </c>
    </row>
    <row r="8444" spans="1:4" x14ac:dyDescent="0.25">
      <c r="A8444" s="212">
        <v>25005</v>
      </c>
      <c r="B8444" t="s">
        <v>8069</v>
      </c>
      <c r="C8444" t="s">
        <v>7400</v>
      </c>
      <c r="D8444" s="1" t="s">
        <v>36062</v>
      </c>
    </row>
    <row r="8445" spans="1:4" x14ac:dyDescent="0.25">
      <c r="A8445" s="212">
        <v>25003</v>
      </c>
      <c r="B8445" t="s">
        <v>8070</v>
      </c>
      <c r="C8445" t="s">
        <v>7400</v>
      </c>
      <c r="D8445" s="1" t="s">
        <v>32575</v>
      </c>
    </row>
    <row r="8446" spans="1:4" x14ac:dyDescent="0.25">
      <c r="A8446" s="212">
        <v>37410</v>
      </c>
      <c r="B8446" t="s">
        <v>8071</v>
      </c>
      <c r="C8446" t="s">
        <v>7400</v>
      </c>
      <c r="D8446" s="1" t="s">
        <v>36062</v>
      </c>
    </row>
    <row r="8447" spans="1:4" x14ac:dyDescent="0.25">
      <c r="A8447" s="212">
        <v>842</v>
      </c>
      <c r="B8447" t="s">
        <v>8072</v>
      </c>
      <c r="C8447" t="s">
        <v>7400</v>
      </c>
      <c r="D8447" s="1" t="s">
        <v>30209</v>
      </c>
    </row>
    <row r="8448" spans="1:4" x14ac:dyDescent="0.25">
      <c r="A8448" s="212">
        <v>44391</v>
      </c>
      <c r="B8448" t="s">
        <v>8073</v>
      </c>
      <c r="C8448" t="s">
        <v>7396</v>
      </c>
      <c r="D8448" s="1" t="s">
        <v>48454</v>
      </c>
    </row>
    <row r="8449" spans="1:4" x14ac:dyDescent="0.25">
      <c r="A8449" s="212">
        <v>44388</v>
      </c>
      <c r="B8449" t="s">
        <v>8074</v>
      </c>
      <c r="C8449" t="s">
        <v>7396</v>
      </c>
      <c r="D8449" s="1" t="s">
        <v>6823</v>
      </c>
    </row>
    <row r="8450" spans="1:4" x14ac:dyDescent="0.25">
      <c r="A8450" s="212">
        <v>44392</v>
      </c>
      <c r="B8450" t="s">
        <v>8075</v>
      </c>
      <c r="C8450" t="s">
        <v>7396</v>
      </c>
      <c r="D8450" s="1" t="s">
        <v>48455</v>
      </c>
    </row>
    <row r="8451" spans="1:4" x14ac:dyDescent="0.25">
      <c r="A8451" s="212">
        <v>44390</v>
      </c>
      <c r="B8451" t="s">
        <v>8076</v>
      </c>
      <c r="C8451" t="s">
        <v>7396</v>
      </c>
      <c r="D8451" s="1" t="s">
        <v>37960</v>
      </c>
    </row>
    <row r="8452" spans="1:4" x14ac:dyDescent="0.25">
      <c r="A8452" s="212">
        <v>44389</v>
      </c>
      <c r="B8452" t="s">
        <v>8077</v>
      </c>
      <c r="C8452" t="s">
        <v>7396</v>
      </c>
      <c r="D8452" s="1" t="s">
        <v>103</v>
      </c>
    </row>
    <row r="8453" spans="1:4" x14ac:dyDescent="0.25">
      <c r="A8453" s="212">
        <v>862</v>
      </c>
      <c r="B8453" t="s">
        <v>8079</v>
      </c>
      <c r="C8453" t="s">
        <v>7396</v>
      </c>
      <c r="D8453" s="1" t="s">
        <v>4180</v>
      </c>
    </row>
    <row r="8454" spans="1:4" x14ac:dyDescent="0.25">
      <c r="A8454" s="212">
        <v>866</v>
      </c>
      <c r="B8454" t="s">
        <v>8080</v>
      </c>
      <c r="C8454" t="s">
        <v>7396</v>
      </c>
      <c r="D8454" s="1" t="s">
        <v>48456</v>
      </c>
    </row>
    <row r="8455" spans="1:4" x14ac:dyDescent="0.25">
      <c r="A8455" s="212">
        <v>892</v>
      </c>
      <c r="B8455" t="s">
        <v>8081</v>
      </c>
      <c r="C8455" t="s">
        <v>7396</v>
      </c>
      <c r="D8455" s="1" t="s">
        <v>48457</v>
      </c>
    </row>
    <row r="8456" spans="1:4" x14ac:dyDescent="0.25">
      <c r="A8456" s="212">
        <v>857</v>
      </c>
      <c r="B8456" t="s">
        <v>8082</v>
      </c>
      <c r="C8456" t="s">
        <v>7396</v>
      </c>
      <c r="D8456" s="1" t="s">
        <v>3568</v>
      </c>
    </row>
    <row r="8457" spans="1:4" x14ac:dyDescent="0.25">
      <c r="A8457" s="212">
        <v>37404</v>
      </c>
      <c r="B8457" t="s">
        <v>8083</v>
      </c>
      <c r="C8457" t="s">
        <v>7396</v>
      </c>
      <c r="D8457" s="1" t="s">
        <v>33497</v>
      </c>
    </row>
    <row r="8458" spans="1:4" x14ac:dyDescent="0.25">
      <c r="A8458" s="212">
        <v>868</v>
      </c>
      <c r="B8458" t="s">
        <v>8084</v>
      </c>
      <c r="C8458" t="s">
        <v>7396</v>
      </c>
      <c r="D8458" s="1" t="s">
        <v>4980</v>
      </c>
    </row>
    <row r="8459" spans="1:4" x14ac:dyDescent="0.25">
      <c r="A8459" s="212">
        <v>863</v>
      </c>
      <c r="B8459" t="s">
        <v>8085</v>
      </c>
      <c r="C8459" t="s">
        <v>7396</v>
      </c>
      <c r="D8459" s="1" t="s">
        <v>48458</v>
      </c>
    </row>
    <row r="8460" spans="1:4" x14ac:dyDescent="0.25">
      <c r="A8460" s="212">
        <v>867</v>
      </c>
      <c r="B8460" t="s">
        <v>8086</v>
      </c>
      <c r="C8460" t="s">
        <v>7396</v>
      </c>
      <c r="D8460" s="1" t="s">
        <v>48459</v>
      </c>
    </row>
    <row r="8461" spans="1:4" x14ac:dyDescent="0.25">
      <c r="A8461" s="212">
        <v>864</v>
      </c>
      <c r="B8461" t="s">
        <v>8087</v>
      </c>
      <c r="C8461" t="s">
        <v>7396</v>
      </c>
      <c r="D8461" s="1" t="s">
        <v>48460</v>
      </c>
    </row>
    <row r="8462" spans="1:4" x14ac:dyDescent="0.25">
      <c r="A8462" s="212">
        <v>865</v>
      </c>
      <c r="B8462" t="s">
        <v>8088</v>
      </c>
      <c r="C8462" t="s">
        <v>7396</v>
      </c>
      <c r="D8462" s="1" t="s">
        <v>48461</v>
      </c>
    </row>
    <row r="8463" spans="1:4" x14ac:dyDescent="0.25">
      <c r="A8463" s="212">
        <v>993</v>
      </c>
      <c r="B8463" t="s">
        <v>8089</v>
      </c>
      <c r="C8463" t="s">
        <v>7396</v>
      </c>
      <c r="D8463" s="1" t="s">
        <v>1202</v>
      </c>
    </row>
    <row r="8464" spans="1:4" x14ac:dyDescent="0.25">
      <c r="A8464" s="212">
        <v>1020</v>
      </c>
      <c r="B8464" t="s">
        <v>8090</v>
      </c>
      <c r="C8464" t="s">
        <v>7396</v>
      </c>
      <c r="D8464" s="1" t="s">
        <v>37632</v>
      </c>
    </row>
    <row r="8465" spans="1:4" x14ac:dyDescent="0.25">
      <c r="A8465" s="212">
        <v>1017</v>
      </c>
      <c r="B8465" t="s">
        <v>8091</v>
      </c>
      <c r="C8465" t="s">
        <v>7396</v>
      </c>
      <c r="D8465" s="1" t="s">
        <v>38135</v>
      </c>
    </row>
    <row r="8466" spans="1:4" x14ac:dyDescent="0.25">
      <c r="A8466" s="212">
        <v>999</v>
      </c>
      <c r="B8466" t="s">
        <v>8092</v>
      </c>
      <c r="C8466" t="s">
        <v>7396</v>
      </c>
      <c r="D8466" s="1" t="s">
        <v>48462</v>
      </c>
    </row>
    <row r="8467" spans="1:4" x14ac:dyDescent="0.25">
      <c r="A8467" s="212">
        <v>995</v>
      </c>
      <c r="B8467" t="s">
        <v>8093</v>
      </c>
      <c r="C8467" t="s">
        <v>7396</v>
      </c>
      <c r="D8467" s="1" t="s">
        <v>37784</v>
      </c>
    </row>
    <row r="8468" spans="1:4" x14ac:dyDescent="0.25">
      <c r="A8468" s="212">
        <v>1000</v>
      </c>
      <c r="B8468" t="s">
        <v>8095</v>
      </c>
      <c r="C8468" t="s">
        <v>7396</v>
      </c>
      <c r="D8468" s="1" t="s">
        <v>48463</v>
      </c>
    </row>
    <row r="8469" spans="1:4" x14ac:dyDescent="0.25">
      <c r="A8469" s="212">
        <v>1022</v>
      </c>
      <c r="B8469" t="s">
        <v>8096</v>
      </c>
      <c r="C8469" t="s">
        <v>7396</v>
      </c>
      <c r="D8469" s="1" t="s">
        <v>5939</v>
      </c>
    </row>
    <row r="8470" spans="1:4" x14ac:dyDescent="0.25">
      <c r="A8470" s="212">
        <v>1015</v>
      </c>
      <c r="B8470" t="s">
        <v>8097</v>
      </c>
      <c r="C8470" t="s">
        <v>7396</v>
      </c>
      <c r="D8470" s="1" t="s">
        <v>48464</v>
      </c>
    </row>
    <row r="8471" spans="1:4" x14ac:dyDescent="0.25">
      <c r="A8471" s="212">
        <v>996</v>
      </c>
      <c r="B8471" t="s">
        <v>8098</v>
      </c>
      <c r="C8471" t="s">
        <v>7396</v>
      </c>
      <c r="D8471" s="1" t="s">
        <v>30219</v>
      </c>
    </row>
    <row r="8472" spans="1:4" x14ac:dyDescent="0.25">
      <c r="A8472" s="212">
        <v>1001</v>
      </c>
      <c r="B8472" t="s">
        <v>8100</v>
      </c>
      <c r="C8472" t="s">
        <v>7396</v>
      </c>
      <c r="D8472" s="1" t="s">
        <v>33690</v>
      </c>
    </row>
    <row r="8473" spans="1:4" x14ac:dyDescent="0.25">
      <c r="A8473" s="212">
        <v>1019</v>
      </c>
      <c r="B8473" t="s">
        <v>8101</v>
      </c>
      <c r="C8473" t="s">
        <v>7396</v>
      </c>
      <c r="D8473" s="1" t="s">
        <v>29988</v>
      </c>
    </row>
    <row r="8474" spans="1:4" x14ac:dyDescent="0.25">
      <c r="A8474" s="212">
        <v>1021</v>
      </c>
      <c r="B8474" t="s">
        <v>8102</v>
      </c>
      <c r="C8474" t="s">
        <v>7396</v>
      </c>
      <c r="D8474" s="1" t="s">
        <v>31142</v>
      </c>
    </row>
    <row r="8475" spans="1:4" x14ac:dyDescent="0.25">
      <c r="A8475" s="212">
        <v>39249</v>
      </c>
      <c r="B8475" t="s">
        <v>8103</v>
      </c>
      <c r="C8475" t="s">
        <v>7396</v>
      </c>
      <c r="D8475" s="1" t="s">
        <v>48465</v>
      </c>
    </row>
    <row r="8476" spans="1:4" x14ac:dyDescent="0.25">
      <c r="A8476" s="212">
        <v>1018</v>
      </c>
      <c r="B8476" t="s">
        <v>8104</v>
      </c>
      <c r="C8476" t="s">
        <v>7396</v>
      </c>
      <c r="D8476" s="1" t="s">
        <v>48466</v>
      </c>
    </row>
    <row r="8477" spans="1:4" x14ac:dyDescent="0.25">
      <c r="A8477" s="212">
        <v>39250</v>
      </c>
      <c r="B8477" t="s">
        <v>8105</v>
      </c>
      <c r="C8477" t="s">
        <v>7396</v>
      </c>
      <c r="D8477" s="1" t="s">
        <v>48467</v>
      </c>
    </row>
    <row r="8478" spans="1:4" x14ac:dyDescent="0.25">
      <c r="A8478" s="212">
        <v>994</v>
      </c>
      <c r="B8478" t="s">
        <v>8106</v>
      </c>
      <c r="C8478" t="s">
        <v>7396</v>
      </c>
      <c r="D8478" s="1" t="s">
        <v>29928</v>
      </c>
    </row>
    <row r="8479" spans="1:4" x14ac:dyDescent="0.25">
      <c r="A8479" s="212">
        <v>977</v>
      </c>
      <c r="B8479" t="s">
        <v>8107</v>
      </c>
      <c r="C8479" t="s">
        <v>7396</v>
      </c>
      <c r="D8479" s="1" t="s">
        <v>33428</v>
      </c>
    </row>
    <row r="8480" spans="1:4" x14ac:dyDescent="0.25">
      <c r="A8480" s="212">
        <v>998</v>
      </c>
      <c r="B8480" t="s">
        <v>8108</v>
      </c>
      <c r="C8480" t="s">
        <v>7396</v>
      </c>
      <c r="D8480" s="1" t="s">
        <v>33588</v>
      </c>
    </row>
    <row r="8481" spans="1:4" x14ac:dyDescent="0.25">
      <c r="A8481" s="212">
        <v>39251</v>
      </c>
      <c r="B8481" t="s">
        <v>8109</v>
      </c>
      <c r="C8481" t="s">
        <v>7396</v>
      </c>
      <c r="D8481" s="1" t="s">
        <v>9529</v>
      </c>
    </row>
    <row r="8482" spans="1:4" x14ac:dyDescent="0.25">
      <c r="A8482" s="212">
        <v>1011</v>
      </c>
      <c r="B8482" t="s">
        <v>8110</v>
      </c>
      <c r="C8482" t="s">
        <v>7396</v>
      </c>
      <c r="D8482" s="1" t="s">
        <v>1457</v>
      </c>
    </row>
    <row r="8483" spans="1:4" x14ac:dyDescent="0.25">
      <c r="A8483" s="212">
        <v>39252</v>
      </c>
      <c r="B8483" t="s">
        <v>8111</v>
      </c>
      <c r="C8483" t="s">
        <v>7396</v>
      </c>
      <c r="D8483" s="1" t="s">
        <v>6657</v>
      </c>
    </row>
    <row r="8484" spans="1:4" x14ac:dyDescent="0.25">
      <c r="A8484" s="212">
        <v>1013</v>
      </c>
      <c r="B8484" t="s">
        <v>8112</v>
      </c>
      <c r="C8484" t="s">
        <v>7396</v>
      </c>
      <c r="D8484" s="1" t="s">
        <v>8036</v>
      </c>
    </row>
    <row r="8485" spans="1:4" x14ac:dyDescent="0.25">
      <c r="A8485" s="212">
        <v>980</v>
      </c>
      <c r="B8485" t="s">
        <v>8113</v>
      </c>
      <c r="C8485" t="s">
        <v>7396</v>
      </c>
      <c r="D8485" s="1" t="s">
        <v>2910</v>
      </c>
    </row>
    <row r="8486" spans="1:4" x14ac:dyDescent="0.25">
      <c r="A8486" s="212">
        <v>39237</v>
      </c>
      <c r="B8486" t="s">
        <v>8114</v>
      </c>
      <c r="C8486" t="s">
        <v>7396</v>
      </c>
      <c r="D8486" s="1" t="s">
        <v>48468</v>
      </c>
    </row>
    <row r="8487" spans="1:4" x14ac:dyDescent="0.25">
      <c r="A8487" s="212">
        <v>39238</v>
      </c>
      <c r="B8487" t="s">
        <v>8115</v>
      </c>
      <c r="C8487" t="s">
        <v>7396</v>
      </c>
      <c r="D8487" s="1" t="s">
        <v>33535</v>
      </c>
    </row>
    <row r="8488" spans="1:4" x14ac:dyDescent="0.25">
      <c r="A8488" s="212">
        <v>979</v>
      </c>
      <c r="B8488" t="s">
        <v>8116</v>
      </c>
      <c r="C8488" t="s">
        <v>7396</v>
      </c>
      <c r="D8488" s="1" t="s">
        <v>3698</v>
      </c>
    </row>
    <row r="8489" spans="1:4" x14ac:dyDescent="0.25">
      <c r="A8489" s="212">
        <v>39239</v>
      </c>
      <c r="B8489" t="s">
        <v>8117</v>
      </c>
      <c r="C8489" t="s">
        <v>7396</v>
      </c>
      <c r="D8489" s="1" t="s">
        <v>48469</v>
      </c>
    </row>
    <row r="8490" spans="1:4" x14ac:dyDescent="0.25">
      <c r="A8490" s="212">
        <v>1014</v>
      </c>
      <c r="B8490" t="s">
        <v>8118</v>
      </c>
      <c r="C8490" t="s">
        <v>7396</v>
      </c>
      <c r="D8490" s="1" t="s">
        <v>6590</v>
      </c>
    </row>
    <row r="8491" spans="1:4" x14ac:dyDescent="0.25">
      <c r="A8491" s="212">
        <v>39240</v>
      </c>
      <c r="B8491" t="s">
        <v>8119</v>
      </c>
      <c r="C8491" t="s">
        <v>7396</v>
      </c>
      <c r="D8491" s="1" t="s">
        <v>48470</v>
      </c>
    </row>
    <row r="8492" spans="1:4" x14ac:dyDescent="0.25">
      <c r="A8492" s="212">
        <v>39232</v>
      </c>
      <c r="B8492" t="s">
        <v>8120</v>
      </c>
      <c r="C8492" t="s">
        <v>7396</v>
      </c>
      <c r="D8492" s="1" t="s">
        <v>38747</v>
      </c>
    </row>
    <row r="8493" spans="1:4" x14ac:dyDescent="0.25">
      <c r="A8493" s="212">
        <v>39233</v>
      </c>
      <c r="B8493" t="s">
        <v>8121</v>
      </c>
      <c r="C8493" t="s">
        <v>7396</v>
      </c>
      <c r="D8493" s="1" t="s">
        <v>30553</v>
      </c>
    </row>
    <row r="8494" spans="1:4" x14ac:dyDescent="0.25">
      <c r="A8494" s="212">
        <v>981</v>
      </c>
      <c r="B8494" t="s">
        <v>8122</v>
      </c>
      <c r="C8494" t="s">
        <v>7396</v>
      </c>
      <c r="D8494" s="1" t="s">
        <v>39880</v>
      </c>
    </row>
    <row r="8495" spans="1:4" x14ac:dyDescent="0.25">
      <c r="A8495" s="212">
        <v>39234</v>
      </c>
      <c r="B8495" t="s">
        <v>8123</v>
      </c>
      <c r="C8495" t="s">
        <v>7396</v>
      </c>
      <c r="D8495" s="1" t="s">
        <v>32107</v>
      </c>
    </row>
    <row r="8496" spans="1:4" x14ac:dyDescent="0.25">
      <c r="A8496" s="212">
        <v>982</v>
      </c>
      <c r="B8496" t="s">
        <v>8125</v>
      </c>
      <c r="C8496" t="s">
        <v>7396</v>
      </c>
      <c r="D8496" s="1" t="s">
        <v>29726</v>
      </c>
    </row>
    <row r="8497" spans="1:4" x14ac:dyDescent="0.25">
      <c r="A8497" s="212">
        <v>39235</v>
      </c>
      <c r="B8497" t="s">
        <v>8126</v>
      </c>
      <c r="C8497" t="s">
        <v>7396</v>
      </c>
      <c r="D8497" s="1" t="s">
        <v>38336</v>
      </c>
    </row>
    <row r="8498" spans="1:4" x14ac:dyDescent="0.25">
      <c r="A8498" s="212">
        <v>39236</v>
      </c>
      <c r="B8498" t="s">
        <v>8127</v>
      </c>
      <c r="C8498" t="s">
        <v>7396</v>
      </c>
      <c r="D8498" s="1" t="s">
        <v>48471</v>
      </c>
    </row>
    <row r="8499" spans="1:4" x14ac:dyDescent="0.25">
      <c r="A8499" s="212">
        <v>990</v>
      </c>
      <c r="B8499" t="s">
        <v>8128</v>
      </c>
      <c r="C8499" t="s">
        <v>7396</v>
      </c>
      <c r="D8499" s="1" t="s">
        <v>48472</v>
      </c>
    </row>
    <row r="8500" spans="1:4" x14ac:dyDescent="0.25">
      <c r="A8500" s="212">
        <v>39241</v>
      </c>
      <c r="B8500" t="s">
        <v>8129</v>
      </c>
      <c r="C8500" t="s">
        <v>7396</v>
      </c>
      <c r="D8500" s="1" t="s">
        <v>32198</v>
      </c>
    </row>
    <row r="8501" spans="1:4" x14ac:dyDescent="0.25">
      <c r="A8501" s="212">
        <v>1005</v>
      </c>
      <c r="B8501" t="s">
        <v>8130</v>
      </c>
      <c r="C8501" t="s">
        <v>7396</v>
      </c>
      <c r="D8501" s="1" t="s">
        <v>48473</v>
      </c>
    </row>
    <row r="8502" spans="1:4" x14ac:dyDescent="0.25">
      <c r="A8502" s="212">
        <v>991</v>
      </c>
      <c r="B8502" t="s">
        <v>8131</v>
      </c>
      <c r="C8502" t="s">
        <v>7396</v>
      </c>
      <c r="D8502" s="1" t="s">
        <v>48474</v>
      </c>
    </row>
    <row r="8503" spans="1:4" x14ac:dyDescent="0.25">
      <c r="A8503" s="212">
        <v>986</v>
      </c>
      <c r="B8503" t="s">
        <v>8132</v>
      </c>
      <c r="C8503" t="s">
        <v>7396</v>
      </c>
      <c r="D8503" s="1" t="s">
        <v>37208</v>
      </c>
    </row>
    <row r="8504" spans="1:4" x14ac:dyDescent="0.25">
      <c r="A8504" s="212">
        <v>987</v>
      </c>
      <c r="B8504" t="s">
        <v>8133</v>
      </c>
      <c r="C8504" t="s">
        <v>7396</v>
      </c>
      <c r="D8504" s="1" t="s">
        <v>38334</v>
      </c>
    </row>
    <row r="8505" spans="1:4" x14ac:dyDescent="0.25">
      <c r="A8505" s="212">
        <v>1007</v>
      </c>
      <c r="B8505" t="s">
        <v>8134</v>
      </c>
      <c r="C8505" t="s">
        <v>7396</v>
      </c>
      <c r="D8505" s="1" t="s">
        <v>38545</v>
      </c>
    </row>
    <row r="8506" spans="1:4" x14ac:dyDescent="0.25">
      <c r="A8506" s="212">
        <v>1008</v>
      </c>
      <c r="B8506" t="s">
        <v>8135</v>
      </c>
      <c r="C8506" t="s">
        <v>7396</v>
      </c>
      <c r="D8506" s="1" t="s">
        <v>488</v>
      </c>
    </row>
    <row r="8507" spans="1:4" x14ac:dyDescent="0.25">
      <c r="A8507" s="212">
        <v>988</v>
      </c>
      <c r="B8507" t="s">
        <v>8136</v>
      </c>
      <c r="C8507" t="s">
        <v>7396</v>
      </c>
      <c r="D8507" s="1" t="s">
        <v>48475</v>
      </c>
    </row>
    <row r="8508" spans="1:4" x14ac:dyDescent="0.25">
      <c r="A8508" s="212">
        <v>989</v>
      </c>
      <c r="B8508" t="s">
        <v>8137</v>
      </c>
      <c r="C8508" t="s">
        <v>7396</v>
      </c>
      <c r="D8508" s="1" t="s">
        <v>48476</v>
      </c>
    </row>
    <row r="8509" spans="1:4" x14ac:dyDescent="0.25">
      <c r="A8509" s="212">
        <v>1006</v>
      </c>
      <c r="B8509" t="s">
        <v>8138</v>
      </c>
      <c r="C8509" t="s">
        <v>7396</v>
      </c>
      <c r="D8509" s="1" t="s">
        <v>48477</v>
      </c>
    </row>
    <row r="8510" spans="1:4" x14ac:dyDescent="0.25">
      <c r="A8510" s="212">
        <v>43972</v>
      </c>
      <c r="B8510" t="s">
        <v>8139</v>
      </c>
      <c r="C8510" t="s">
        <v>7396</v>
      </c>
      <c r="D8510" s="1" t="s">
        <v>1471</v>
      </c>
    </row>
    <row r="8511" spans="1:4" x14ac:dyDescent="0.25">
      <c r="A8511" s="212">
        <v>43971</v>
      </c>
      <c r="B8511" t="s">
        <v>8141</v>
      </c>
      <c r="C8511" t="s">
        <v>7396</v>
      </c>
      <c r="D8511" s="1" t="s">
        <v>6790</v>
      </c>
    </row>
    <row r="8512" spans="1:4" x14ac:dyDescent="0.25">
      <c r="A8512" s="212">
        <v>39598</v>
      </c>
      <c r="B8512" t="s">
        <v>8142</v>
      </c>
      <c r="C8512" t="s">
        <v>7396</v>
      </c>
      <c r="D8512" s="1" t="s">
        <v>48393</v>
      </c>
    </row>
    <row r="8513" spans="1:4" x14ac:dyDescent="0.25">
      <c r="A8513" s="212">
        <v>43973</v>
      </c>
      <c r="B8513" t="s">
        <v>8144</v>
      </c>
      <c r="C8513" t="s">
        <v>7396</v>
      </c>
      <c r="D8513" s="1" t="s">
        <v>37438</v>
      </c>
    </row>
    <row r="8514" spans="1:4" x14ac:dyDescent="0.25">
      <c r="A8514" s="212">
        <v>39599</v>
      </c>
      <c r="B8514" t="s">
        <v>8145</v>
      </c>
      <c r="C8514" t="s">
        <v>7396</v>
      </c>
      <c r="D8514" s="1" t="s">
        <v>7857</v>
      </c>
    </row>
    <row r="8515" spans="1:4" x14ac:dyDescent="0.25">
      <c r="A8515" s="212">
        <v>43832</v>
      </c>
      <c r="B8515" t="s">
        <v>8147</v>
      </c>
      <c r="C8515" t="s">
        <v>7396</v>
      </c>
      <c r="D8515" s="1" t="s">
        <v>38627</v>
      </c>
    </row>
    <row r="8516" spans="1:4" x14ac:dyDescent="0.25">
      <c r="A8516" s="212">
        <v>34602</v>
      </c>
      <c r="B8516" t="s">
        <v>8149</v>
      </c>
      <c r="C8516" t="s">
        <v>7396</v>
      </c>
      <c r="D8516" s="1" t="s">
        <v>9192</v>
      </c>
    </row>
    <row r="8517" spans="1:4" x14ac:dyDescent="0.25">
      <c r="A8517" s="212">
        <v>34607</v>
      </c>
      <c r="B8517" t="s">
        <v>8150</v>
      </c>
      <c r="C8517" t="s">
        <v>7396</v>
      </c>
      <c r="D8517" s="1" t="s">
        <v>37631</v>
      </c>
    </row>
    <row r="8518" spans="1:4" x14ac:dyDescent="0.25">
      <c r="A8518" s="212">
        <v>34609</v>
      </c>
      <c r="B8518" t="s">
        <v>8151</v>
      </c>
      <c r="C8518" t="s">
        <v>7396</v>
      </c>
      <c r="D8518" s="1" t="s">
        <v>5364</v>
      </c>
    </row>
    <row r="8519" spans="1:4" x14ac:dyDescent="0.25">
      <c r="A8519" s="212">
        <v>34618</v>
      </c>
      <c r="B8519" t="s">
        <v>8152</v>
      </c>
      <c r="C8519" t="s">
        <v>7396</v>
      </c>
      <c r="D8519" s="1" t="s">
        <v>30711</v>
      </c>
    </row>
    <row r="8520" spans="1:4" x14ac:dyDescent="0.25">
      <c r="A8520" s="212">
        <v>34621</v>
      </c>
      <c r="B8520" t="s">
        <v>8153</v>
      </c>
      <c r="C8520" t="s">
        <v>7396</v>
      </c>
      <c r="D8520" s="1" t="s">
        <v>30237</v>
      </c>
    </row>
    <row r="8521" spans="1:4" x14ac:dyDescent="0.25">
      <c r="A8521" s="212">
        <v>34622</v>
      </c>
      <c r="B8521" t="s">
        <v>8154</v>
      </c>
      <c r="C8521" t="s">
        <v>7396</v>
      </c>
      <c r="D8521" s="1" t="s">
        <v>5529</v>
      </c>
    </row>
    <row r="8522" spans="1:4" x14ac:dyDescent="0.25">
      <c r="A8522" s="212">
        <v>34624</v>
      </c>
      <c r="B8522" t="s">
        <v>8155</v>
      </c>
      <c r="C8522" t="s">
        <v>7396</v>
      </c>
      <c r="D8522" s="1" t="s">
        <v>5655</v>
      </c>
    </row>
    <row r="8523" spans="1:4" x14ac:dyDescent="0.25">
      <c r="A8523" s="212">
        <v>34627</v>
      </c>
      <c r="B8523" t="s">
        <v>8156</v>
      </c>
      <c r="C8523" t="s">
        <v>7396</v>
      </c>
      <c r="D8523" s="1" t="s">
        <v>38231</v>
      </c>
    </row>
    <row r="8524" spans="1:4" x14ac:dyDescent="0.25">
      <c r="A8524" s="212">
        <v>34629</v>
      </c>
      <c r="B8524" t="s">
        <v>8157</v>
      </c>
      <c r="C8524" t="s">
        <v>7396</v>
      </c>
      <c r="D8524" s="1" t="s">
        <v>12177</v>
      </c>
    </row>
    <row r="8525" spans="1:4" x14ac:dyDescent="0.25">
      <c r="A8525" s="212">
        <v>39257</v>
      </c>
      <c r="B8525" t="s">
        <v>8158</v>
      </c>
      <c r="C8525" t="s">
        <v>7396</v>
      </c>
      <c r="D8525" s="1" t="s">
        <v>48478</v>
      </c>
    </row>
    <row r="8526" spans="1:4" x14ac:dyDescent="0.25">
      <c r="A8526" s="212">
        <v>39261</v>
      </c>
      <c r="B8526" t="s">
        <v>8159</v>
      </c>
      <c r="C8526" t="s">
        <v>7396</v>
      </c>
      <c r="D8526" s="1" t="s">
        <v>642</v>
      </c>
    </row>
    <row r="8527" spans="1:4" x14ac:dyDescent="0.25">
      <c r="A8527" s="212">
        <v>39268</v>
      </c>
      <c r="B8527" t="s">
        <v>8160</v>
      </c>
      <c r="C8527" t="s">
        <v>7396</v>
      </c>
      <c r="D8527" s="1" t="s">
        <v>48479</v>
      </c>
    </row>
    <row r="8528" spans="1:4" x14ac:dyDescent="0.25">
      <c r="A8528" s="212">
        <v>39262</v>
      </c>
      <c r="B8528" t="s">
        <v>8161</v>
      </c>
      <c r="C8528" t="s">
        <v>7396</v>
      </c>
      <c r="D8528" s="1" t="s">
        <v>48480</v>
      </c>
    </row>
    <row r="8529" spans="1:4" x14ac:dyDescent="0.25">
      <c r="A8529" s="212">
        <v>39258</v>
      </c>
      <c r="B8529" t="s">
        <v>8162</v>
      </c>
      <c r="C8529" t="s">
        <v>7396</v>
      </c>
      <c r="D8529" s="1" t="s">
        <v>7785</v>
      </c>
    </row>
    <row r="8530" spans="1:4" x14ac:dyDescent="0.25">
      <c r="A8530" s="212">
        <v>39263</v>
      </c>
      <c r="B8530" t="s">
        <v>8163</v>
      </c>
      <c r="C8530" t="s">
        <v>7396</v>
      </c>
      <c r="D8530" s="1" t="s">
        <v>48481</v>
      </c>
    </row>
    <row r="8531" spans="1:4" x14ac:dyDescent="0.25">
      <c r="A8531" s="212">
        <v>39264</v>
      </c>
      <c r="B8531" t="s">
        <v>8164</v>
      </c>
      <c r="C8531" t="s">
        <v>7396</v>
      </c>
      <c r="D8531" s="1" t="s">
        <v>33470</v>
      </c>
    </row>
    <row r="8532" spans="1:4" x14ac:dyDescent="0.25">
      <c r="A8532" s="212">
        <v>39259</v>
      </c>
      <c r="B8532" t="s">
        <v>8165</v>
      </c>
      <c r="C8532" t="s">
        <v>7396</v>
      </c>
      <c r="D8532" s="1" t="s">
        <v>30968</v>
      </c>
    </row>
    <row r="8533" spans="1:4" x14ac:dyDescent="0.25">
      <c r="A8533" s="212">
        <v>39265</v>
      </c>
      <c r="B8533" t="s">
        <v>8166</v>
      </c>
      <c r="C8533" t="s">
        <v>7396</v>
      </c>
      <c r="D8533" s="1" t="s">
        <v>48482</v>
      </c>
    </row>
    <row r="8534" spans="1:4" x14ac:dyDescent="0.25">
      <c r="A8534" s="212">
        <v>39260</v>
      </c>
      <c r="B8534" t="s">
        <v>8167</v>
      </c>
      <c r="C8534" t="s">
        <v>7396</v>
      </c>
      <c r="D8534" s="1" t="s">
        <v>4626</v>
      </c>
    </row>
    <row r="8535" spans="1:4" x14ac:dyDescent="0.25">
      <c r="A8535" s="212">
        <v>39266</v>
      </c>
      <c r="B8535" t="s">
        <v>8168</v>
      </c>
      <c r="C8535" t="s">
        <v>7396</v>
      </c>
      <c r="D8535" s="1" t="s">
        <v>48483</v>
      </c>
    </row>
    <row r="8536" spans="1:4" x14ac:dyDescent="0.25">
      <c r="A8536" s="212">
        <v>39267</v>
      </c>
      <c r="B8536" t="s">
        <v>8169</v>
      </c>
      <c r="C8536" t="s">
        <v>7396</v>
      </c>
      <c r="D8536" s="1" t="s">
        <v>48484</v>
      </c>
    </row>
    <row r="8537" spans="1:4" x14ac:dyDescent="0.25">
      <c r="A8537" s="212">
        <v>11901</v>
      </c>
      <c r="B8537" t="s">
        <v>8170</v>
      </c>
      <c r="C8537" t="s">
        <v>7396</v>
      </c>
      <c r="D8537" s="1" t="s">
        <v>12251</v>
      </c>
    </row>
    <row r="8538" spans="1:4" x14ac:dyDescent="0.25">
      <c r="A8538" s="212">
        <v>11902</v>
      </c>
      <c r="B8538" t="s">
        <v>8171</v>
      </c>
      <c r="C8538" t="s">
        <v>7396</v>
      </c>
      <c r="D8538" s="1" t="s">
        <v>8782</v>
      </c>
    </row>
    <row r="8539" spans="1:4" x14ac:dyDescent="0.25">
      <c r="A8539" s="212">
        <v>11903</v>
      </c>
      <c r="B8539" t="s">
        <v>8172</v>
      </c>
      <c r="C8539" t="s">
        <v>7396</v>
      </c>
      <c r="D8539" s="1" t="s">
        <v>791</v>
      </c>
    </row>
    <row r="8540" spans="1:4" x14ac:dyDescent="0.25">
      <c r="A8540" s="212">
        <v>11904</v>
      </c>
      <c r="B8540" t="s">
        <v>8173</v>
      </c>
      <c r="C8540" t="s">
        <v>7396</v>
      </c>
      <c r="D8540" s="1" t="s">
        <v>10295</v>
      </c>
    </row>
    <row r="8541" spans="1:4" x14ac:dyDescent="0.25">
      <c r="A8541" s="212">
        <v>11905</v>
      </c>
      <c r="B8541" t="s">
        <v>8174</v>
      </c>
      <c r="C8541" t="s">
        <v>7396</v>
      </c>
      <c r="D8541" s="1" t="s">
        <v>11602</v>
      </c>
    </row>
    <row r="8542" spans="1:4" x14ac:dyDescent="0.25">
      <c r="A8542" s="212">
        <v>11906</v>
      </c>
      <c r="B8542" t="s">
        <v>8175</v>
      </c>
      <c r="C8542" t="s">
        <v>7396</v>
      </c>
      <c r="D8542" s="1" t="s">
        <v>29943</v>
      </c>
    </row>
    <row r="8543" spans="1:4" x14ac:dyDescent="0.25">
      <c r="A8543" s="212">
        <v>11919</v>
      </c>
      <c r="B8543" t="s">
        <v>8176</v>
      </c>
      <c r="C8543" t="s">
        <v>7396</v>
      </c>
      <c r="D8543" s="1" t="s">
        <v>10621</v>
      </c>
    </row>
    <row r="8544" spans="1:4" x14ac:dyDescent="0.25">
      <c r="A8544" s="212">
        <v>11920</v>
      </c>
      <c r="B8544" t="s">
        <v>8178</v>
      </c>
      <c r="C8544" t="s">
        <v>7396</v>
      </c>
      <c r="D8544" s="1" t="s">
        <v>2670</v>
      </c>
    </row>
    <row r="8545" spans="1:4" x14ac:dyDescent="0.25">
      <c r="A8545" s="212">
        <v>11924</v>
      </c>
      <c r="B8545" t="s">
        <v>8179</v>
      </c>
      <c r="C8545" t="s">
        <v>7396</v>
      </c>
      <c r="D8545" s="1" t="s">
        <v>36475</v>
      </c>
    </row>
    <row r="8546" spans="1:4" x14ac:dyDescent="0.25">
      <c r="A8546" s="212">
        <v>11921</v>
      </c>
      <c r="B8546" t="s">
        <v>8180</v>
      </c>
      <c r="C8546" t="s">
        <v>7396</v>
      </c>
      <c r="D8546" s="1" t="s">
        <v>10514</v>
      </c>
    </row>
    <row r="8547" spans="1:4" x14ac:dyDescent="0.25">
      <c r="A8547" s="212">
        <v>11922</v>
      </c>
      <c r="B8547" t="s">
        <v>8181</v>
      </c>
      <c r="C8547" t="s">
        <v>7396</v>
      </c>
      <c r="D8547" s="1" t="s">
        <v>31555</v>
      </c>
    </row>
    <row r="8548" spans="1:4" x14ac:dyDescent="0.25">
      <c r="A8548" s="212">
        <v>11923</v>
      </c>
      <c r="B8548" t="s">
        <v>8182</v>
      </c>
      <c r="C8548" t="s">
        <v>7396</v>
      </c>
      <c r="D8548" s="1" t="s">
        <v>48485</v>
      </c>
    </row>
    <row r="8549" spans="1:4" x14ac:dyDescent="0.25">
      <c r="A8549" s="212">
        <v>11916</v>
      </c>
      <c r="B8549" t="s">
        <v>8184</v>
      </c>
      <c r="C8549" t="s">
        <v>7396</v>
      </c>
      <c r="D8549" s="1" t="s">
        <v>48395</v>
      </c>
    </row>
    <row r="8550" spans="1:4" x14ac:dyDescent="0.25">
      <c r="A8550" s="212">
        <v>11914</v>
      </c>
      <c r="B8550" t="s">
        <v>8185</v>
      </c>
      <c r="C8550" t="s">
        <v>7396</v>
      </c>
      <c r="D8550" s="1" t="s">
        <v>33680</v>
      </c>
    </row>
    <row r="8551" spans="1:4" x14ac:dyDescent="0.25">
      <c r="A8551" s="212">
        <v>11917</v>
      </c>
      <c r="B8551" t="s">
        <v>8186</v>
      </c>
      <c r="C8551" t="s">
        <v>7396</v>
      </c>
      <c r="D8551" s="1" t="s">
        <v>33918</v>
      </c>
    </row>
    <row r="8552" spans="1:4" x14ac:dyDescent="0.25">
      <c r="A8552" s="212">
        <v>11918</v>
      </c>
      <c r="B8552" t="s">
        <v>8187</v>
      </c>
      <c r="C8552" t="s">
        <v>7396</v>
      </c>
      <c r="D8552" s="1" t="s">
        <v>29809</v>
      </c>
    </row>
    <row r="8553" spans="1:4" x14ac:dyDescent="0.25">
      <c r="A8553" s="212">
        <v>37734</v>
      </c>
      <c r="B8553" t="s">
        <v>8188</v>
      </c>
      <c r="C8553" t="s">
        <v>7347</v>
      </c>
      <c r="D8553" s="1" t="s">
        <v>48486</v>
      </c>
    </row>
    <row r="8554" spans="1:4" x14ac:dyDescent="0.25">
      <c r="A8554" s="212">
        <v>42251</v>
      </c>
      <c r="B8554" t="s">
        <v>8189</v>
      </c>
      <c r="C8554" t="s">
        <v>7347</v>
      </c>
      <c r="D8554" s="1" t="s">
        <v>48487</v>
      </c>
    </row>
    <row r="8555" spans="1:4" x14ac:dyDescent="0.25">
      <c r="A8555" s="212">
        <v>37733</v>
      </c>
      <c r="B8555" t="s">
        <v>8190</v>
      </c>
      <c r="C8555" t="s">
        <v>7347</v>
      </c>
      <c r="D8555" s="1" t="s">
        <v>48488</v>
      </c>
    </row>
    <row r="8556" spans="1:4" x14ac:dyDescent="0.25">
      <c r="A8556" s="212">
        <v>37735</v>
      </c>
      <c r="B8556" t="s">
        <v>8191</v>
      </c>
      <c r="C8556" t="s">
        <v>7347</v>
      </c>
      <c r="D8556" s="1" t="s">
        <v>48489</v>
      </c>
    </row>
    <row r="8557" spans="1:4" x14ac:dyDescent="0.25">
      <c r="A8557" s="212">
        <v>5090</v>
      </c>
      <c r="B8557" t="s">
        <v>8192</v>
      </c>
      <c r="C8557" t="s">
        <v>7347</v>
      </c>
      <c r="D8557" s="1" t="s">
        <v>8193</v>
      </c>
    </row>
    <row r="8558" spans="1:4" x14ac:dyDescent="0.25">
      <c r="A8558" s="212">
        <v>5085</v>
      </c>
      <c r="B8558" t="s">
        <v>8194</v>
      </c>
      <c r="C8558" t="s">
        <v>7347</v>
      </c>
      <c r="D8558" s="1" t="s">
        <v>8195</v>
      </c>
    </row>
    <row r="8559" spans="1:4" x14ac:dyDescent="0.25">
      <c r="A8559" s="212">
        <v>43603</v>
      </c>
      <c r="B8559" t="s">
        <v>8196</v>
      </c>
      <c r="C8559" t="s">
        <v>7347</v>
      </c>
      <c r="D8559" s="1" t="s">
        <v>8197</v>
      </c>
    </row>
    <row r="8560" spans="1:4" x14ac:dyDescent="0.25">
      <c r="A8560" s="212">
        <v>38374</v>
      </c>
      <c r="B8560" t="s">
        <v>8198</v>
      </c>
      <c r="C8560" t="s">
        <v>7347</v>
      </c>
      <c r="D8560" s="1" t="s">
        <v>48490</v>
      </c>
    </row>
    <row r="8561" spans="1:4" x14ac:dyDescent="0.25">
      <c r="A8561" s="212">
        <v>20212</v>
      </c>
      <c r="B8561" t="s">
        <v>8199</v>
      </c>
      <c r="C8561" t="s">
        <v>7396</v>
      </c>
      <c r="D8561" s="1" t="s">
        <v>39800</v>
      </c>
    </row>
    <row r="8562" spans="1:4" x14ac:dyDescent="0.25">
      <c r="A8562" s="212">
        <v>20209</v>
      </c>
      <c r="B8562" t="s">
        <v>8200</v>
      </c>
      <c r="C8562" t="s">
        <v>7396</v>
      </c>
      <c r="D8562" s="1" t="s">
        <v>31588</v>
      </c>
    </row>
    <row r="8563" spans="1:4" x14ac:dyDescent="0.25">
      <c r="A8563" s="212">
        <v>4430</v>
      </c>
      <c r="B8563" t="s">
        <v>8201</v>
      </c>
      <c r="C8563" t="s">
        <v>7396</v>
      </c>
      <c r="D8563" s="1" t="s">
        <v>1474</v>
      </c>
    </row>
    <row r="8564" spans="1:4" x14ac:dyDescent="0.25">
      <c r="A8564" s="212">
        <v>4433</v>
      </c>
      <c r="B8564" t="s">
        <v>8202</v>
      </c>
      <c r="C8564" t="s">
        <v>7396</v>
      </c>
      <c r="D8564" s="1" t="s">
        <v>48491</v>
      </c>
    </row>
    <row r="8565" spans="1:4" x14ac:dyDescent="0.25">
      <c r="A8565" s="212">
        <v>4400</v>
      </c>
      <c r="B8565" t="s">
        <v>8203</v>
      </c>
      <c r="C8565" t="s">
        <v>7396</v>
      </c>
      <c r="D8565" s="1" t="s">
        <v>29841</v>
      </c>
    </row>
    <row r="8566" spans="1:4" x14ac:dyDescent="0.25">
      <c r="A8566" s="212">
        <v>2729</v>
      </c>
      <c r="B8566" t="s">
        <v>8204</v>
      </c>
      <c r="C8566" t="s">
        <v>7347</v>
      </c>
      <c r="D8566" s="1" t="s">
        <v>32140</v>
      </c>
    </row>
    <row r="8567" spans="1:4" x14ac:dyDescent="0.25">
      <c r="A8567" s="212">
        <v>4513</v>
      </c>
      <c r="B8567" t="s">
        <v>8205</v>
      </c>
      <c r="C8567" t="s">
        <v>7396</v>
      </c>
      <c r="D8567" s="1" t="s">
        <v>103</v>
      </c>
    </row>
    <row r="8568" spans="1:4" x14ac:dyDescent="0.25">
      <c r="A8568" s="212">
        <v>37106</v>
      </c>
      <c r="B8568" t="s">
        <v>8206</v>
      </c>
      <c r="C8568" t="s">
        <v>7347</v>
      </c>
      <c r="D8568" s="1" t="s">
        <v>48492</v>
      </c>
    </row>
    <row r="8569" spans="1:4" x14ac:dyDescent="0.25">
      <c r="A8569" s="212">
        <v>11869</v>
      </c>
      <c r="B8569" t="s">
        <v>8207</v>
      </c>
      <c r="C8569" t="s">
        <v>7347</v>
      </c>
      <c r="D8569" s="1" t="s">
        <v>48493</v>
      </c>
    </row>
    <row r="8570" spans="1:4" x14ac:dyDescent="0.25">
      <c r="A8570" s="212">
        <v>43981</v>
      </c>
      <c r="B8570" t="s">
        <v>8208</v>
      </c>
      <c r="C8570" t="s">
        <v>7347</v>
      </c>
      <c r="D8570" s="1" t="s">
        <v>48494</v>
      </c>
    </row>
    <row r="8571" spans="1:4" x14ac:dyDescent="0.25">
      <c r="A8571" s="212">
        <v>37104</v>
      </c>
      <c r="B8571" t="s">
        <v>8209</v>
      </c>
      <c r="C8571" t="s">
        <v>7347</v>
      </c>
      <c r="D8571" s="1" t="s">
        <v>48495</v>
      </c>
    </row>
    <row r="8572" spans="1:4" x14ac:dyDescent="0.25">
      <c r="A8572" s="212">
        <v>43982</v>
      </c>
      <c r="B8572" t="s">
        <v>8210</v>
      </c>
      <c r="C8572" t="s">
        <v>7347</v>
      </c>
      <c r="D8572" s="1" t="s">
        <v>48496</v>
      </c>
    </row>
    <row r="8573" spans="1:4" x14ac:dyDescent="0.25">
      <c r="A8573" s="212">
        <v>43978</v>
      </c>
      <c r="B8573" t="s">
        <v>8211</v>
      </c>
      <c r="C8573" t="s">
        <v>7347</v>
      </c>
      <c r="D8573" s="1" t="s">
        <v>48497</v>
      </c>
    </row>
    <row r="8574" spans="1:4" x14ac:dyDescent="0.25">
      <c r="A8574" s="212">
        <v>11871</v>
      </c>
      <c r="B8574" t="s">
        <v>8212</v>
      </c>
      <c r="C8574" t="s">
        <v>7347</v>
      </c>
      <c r="D8574" s="1" t="s">
        <v>48498</v>
      </c>
    </row>
    <row r="8575" spans="1:4" x14ac:dyDescent="0.25">
      <c r="A8575" s="212">
        <v>37105</v>
      </c>
      <c r="B8575" t="s">
        <v>8213</v>
      </c>
      <c r="C8575" t="s">
        <v>7347</v>
      </c>
      <c r="D8575" s="1" t="s">
        <v>48499</v>
      </c>
    </row>
    <row r="8576" spans="1:4" x14ac:dyDescent="0.25">
      <c r="A8576" s="212">
        <v>43980</v>
      </c>
      <c r="B8576" t="s">
        <v>8214</v>
      </c>
      <c r="C8576" t="s">
        <v>7347</v>
      </c>
      <c r="D8576" s="1" t="s">
        <v>48500</v>
      </c>
    </row>
    <row r="8577" spans="1:4" x14ac:dyDescent="0.25">
      <c r="A8577" s="212">
        <v>43979</v>
      </c>
      <c r="B8577" t="s">
        <v>8215</v>
      </c>
      <c r="C8577" t="s">
        <v>7347</v>
      </c>
      <c r="D8577" s="1" t="s">
        <v>48501</v>
      </c>
    </row>
    <row r="8578" spans="1:4" x14ac:dyDescent="0.25">
      <c r="A8578" s="212">
        <v>11868</v>
      </c>
      <c r="B8578" t="s">
        <v>8216</v>
      </c>
      <c r="C8578" t="s">
        <v>7347</v>
      </c>
      <c r="D8578" s="1" t="s">
        <v>48502</v>
      </c>
    </row>
    <row r="8579" spans="1:4" x14ac:dyDescent="0.25">
      <c r="A8579" s="212">
        <v>34636</v>
      </c>
      <c r="B8579" t="s">
        <v>8217</v>
      </c>
      <c r="C8579" t="s">
        <v>7347</v>
      </c>
      <c r="D8579" s="1" t="s">
        <v>48503</v>
      </c>
    </row>
    <row r="8580" spans="1:4" x14ac:dyDescent="0.25">
      <c r="A8580" s="212">
        <v>34639</v>
      </c>
      <c r="B8580" t="s">
        <v>8218</v>
      </c>
      <c r="C8580" t="s">
        <v>7347</v>
      </c>
      <c r="D8580" s="1" t="s">
        <v>48504</v>
      </c>
    </row>
    <row r="8581" spans="1:4" x14ac:dyDescent="0.25">
      <c r="A8581" s="212">
        <v>34640</v>
      </c>
      <c r="B8581" t="s">
        <v>8219</v>
      </c>
      <c r="C8581" t="s">
        <v>7347</v>
      </c>
      <c r="D8581" s="1" t="s">
        <v>48505</v>
      </c>
    </row>
    <row r="8582" spans="1:4" x14ac:dyDescent="0.25">
      <c r="A8582" s="212">
        <v>43977</v>
      </c>
      <c r="B8582" t="s">
        <v>8220</v>
      </c>
      <c r="C8582" t="s">
        <v>7347</v>
      </c>
      <c r="D8582" s="1" t="s">
        <v>48506</v>
      </c>
    </row>
    <row r="8583" spans="1:4" x14ac:dyDescent="0.25">
      <c r="A8583" s="212">
        <v>34637</v>
      </c>
      <c r="B8583" t="s">
        <v>8221</v>
      </c>
      <c r="C8583" t="s">
        <v>7347</v>
      </c>
      <c r="D8583" s="1" t="s">
        <v>48507</v>
      </c>
    </row>
    <row r="8584" spans="1:4" x14ac:dyDescent="0.25">
      <c r="A8584" s="212">
        <v>34638</v>
      </c>
      <c r="B8584" t="s">
        <v>8222</v>
      </c>
      <c r="C8584" t="s">
        <v>7347</v>
      </c>
      <c r="D8584" s="1" t="s">
        <v>48508</v>
      </c>
    </row>
    <row r="8585" spans="1:4" x14ac:dyDescent="0.25">
      <c r="A8585" s="212">
        <v>34641</v>
      </c>
      <c r="B8585" t="s">
        <v>8223</v>
      </c>
      <c r="C8585" t="s">
        <v>7347</v>
      </c>
      <c r="D8585" s="1" t="s">
        <v>48509</v>
      </c>
    </row>
    <row r="8586" spans="1:4" x14ac:dyDescent="0.25">
      <c r="A8586" s="212">
        <v>43434</v>
      </c>
      <c r="B8586" t="s">
        <v>8224</v>
      </c>
      <c r="C8586" t="s">
        <v>7347</v>
      </c>
      <c r="D8586" s="1" t="s">
        <v>33623</v>
      </c>
    </row>
    <row r="8587" spans="1:4" x14ac:dyDescent="0.25">
      <c r="A8587" s="212">
        <v>43435</v>
      </c>
      <c r="B8587" t="s">
        <v>8225</v>
      </c>
      <c r="C8587" t="s">
        <v>7347</v>
      </c>
      <c r="D8587" s="1" t="s">
        <v>48510</v>
      </c>
    </row>
    <row r="8588" spans="1:4" x14ac:dyDescent="0.25">
      <c r="A8588" s="212">
        <v>43436</v>
      </c>
      <c r="B8588" t="s">
        <v>8226</v>
      </c>
      <c r="C8588" t="s">
        <v>7347</v>
      </c>
      <c r="D8588" s="1" t="s">
        <v>48511</v>
      </c>
    </row>
    <row r="8589" spans="1:4" x14ac:dyDescent="0.25">
      <c r="A8589" s="212">
        <v>43437</v>
      </c>
      <c r="B8589" t="s">
        <v>8227</v>
      </c>
      <c r="C8589" t="s">
        <v>7347</v>
      </c>
      <c r="D8589" s="1" t="s">
        <v>48512</v>
      </c>
    </row>
    <row r="8590" spans="1:4" x14ac:dyDescent="0.25">
      <c r="A8590" s="212">
        <v>43438</v>
      </c>
      <c r="B8590" t="s">
        <v>8228</v>
      </c>
      <c r="C8590" t="s">
        <v>7347</v>
      </c>
      <c r="D8590" s="1" t="s">
        <v>48513</v>
      </c>
    </row>
    <row r="8591" spans="1:4" x14ac:dyDescent="0.25">
      <c r="A8591" s="212">
        <v>41627</v>
      </c>
      <c r="B8591" t="s">
        <v>8229</v>
      </c>
      <c r="C8591" t="s">
        <v>7347</v>
      </c>
      <c r="D8591" s="1" t="s">
        <v>48514</v>
      </c>
    </row>
    <row r="8592" spans="1:4" x14ac:dyDescent="0.25">
      <c r="A8592" s="212">
        <v>41628</v>
      </c>
      <c r="B8592" t="s">
        <v>8230</v>
      </c>
      <c r="C8592" t="s">
        <v>7347</v>
      </c>
      <c r="D8592" s="1" t="s">
        <v>48515</v>
      </c>
    </row>
    <row r="8593" spans="1:4" x14ac:dyDescent="0.25">
      <c r="A8593" s="212">
        <v>41629</v>
      </c>
      <c r="B8593" t="s">
        <v>8231</v>
      </c>
      <c r="C8593" t="s">
        <v>7347</v>
      </c>
      <c r="D8593" s="1" t="s">
        <v>48516</v>
      </c>
    </row>
    <row r="8594" spans="1:4" x14ac:dyDescent="0.25">
      <c r="A8594" s="212">
        <v>43429</v>
      </c>
      <c r="B8594" t="s">
        <v>8232</v>
      </c>
      <c r="C8594" t="s">
        <v>7347</v>
      </c>
      <c r="D8594" s="1" t="s">
        <v>36551</v>
      </c>
    </row>
    <row r="8595" spans="1:4" x14ac:dyDescent="0.25">
      <c r="A8595" s="212">
        <v>43430</v>
      </c>
      <c r="B8595" t="s">
        <v>8233</v>
      </c>
      <c r="C8595" t="s">
        <v>7347</v>
      </c>
      <c r="D8595" s="1" t="s">
        <v>48517</v>
      </c>
    </row>
    <row r="8596" spans="1:4" x14ac:dyDescent="0.25">
      <c r="A8596" s="212">
        <v>43431</v>
      </c>
      <c r="B8596" t="s">
        <v>8234</v>
      </c>
      <c r="C8596" t="s">
        <v>7347</v>
      </c>
      <c r="D8596" s="1" t="s">
        <v>48518</v>
      </c>
    </row>
    <row r="8597" spans="1:4" x14ac:dyDescent="0.25">
      <c r="A8597" s="212">
        <v>43432</v>
      </c>
      <c r="B8597" t="s">
        <v>8235</v>
      </c>
      <c r="C8597" t="s">
        <v>7347</v>
      </c>
      <c r="D8597" s="1" t="s">
        <v>48519</v>
      </c>
    </row>
    <row r="8598" spans="1:4" x14ac:dyDescent="0.25">
      <c r="A8598" s="212">
        <v>43433</v>
      </c>
      <c r="B8598" t="s">
        <v>8236</v>
      </c>
      <c r="C8598" t="s">
        <v>7347</v>
      </c>
      <c r="D8598" s="1" t="s">
        <v>48520</v>
      </c>
    </row>
    <row r="8599" spans="1:4" x14ac:dyDescent="0.25">
      <c r="A8599" s="212">
        <v>43094</v>
      </c>
      <c r="B8599" t="s">
        <v>8237</v>
      </c>
      <c r="C8599" t="s">
        <v>7347</v>
      </c>
      <c r="D8599" s="1" t="s">
        <v>48521</v>
      </c>
    </row>
    <row r="8600" spans="1:4" x14ac:dyDescent="0.25">
      <c r="A8600" s="212">
        <v>43093</v>
      </c>
      <c r="B8600" t="s">
        <v>8238</v>
      </c>
      <c r="C8600" t="s">
        <v>7347</v>
      </c>
      <c r="D8600" s="1" t="s">
        <v>48522</v>
      </c>
    </row>
    <row r="8601" spans="1:4" x14ac:dyDescent="0.25">
      <c r="A8601" s="212">
        <v>11694</v>
      </c>
      <c r="B8601" t="s">
        <v>8239</v>
      </c>
      <c r="C8601" t="s">
        <v>7347</v>
      </c>
      <c r="D8601" s="1" t="s">
        <v>32702</v>
      </c>
    </row>
    <row r="8602" spans="1:4" x14ac:dyDescent="0.25">
      <c r="A8602" s="212">
        <v>1030</v>
      </c>
      <c r="B8602" t="s">
        <v>8240</v>
      </c>
      <c r="C8602" t="s">
        <v>7347</v>
      </c>
      <c r="D8602" s="1" t="s">
        <v>209</v>
      </c>
    </row>
    <row r="8603" spans="1:4" x14ac:dyDescent="0.25">
      <c r="A8603" s="212">
        <v>11881</v>
      </c>
      <c r="B8603" t="s">
        <v>32703</v>
      </c>
      <c r="C8603" t="s">
        <v>7347</v>
      </c>
      <c r="D8603" s="1" t="s">
        <v>48298</v>
      </c>
    </row>
    <row r="8604" spans="1:4" x14ac:dyDescent="0.25">
      <c r="A8604" s="212">
        <v>35277</v>
      </c>
      <c r="B8604" t="s">
        <v>32704</v>
      </c>
      <c r="C8604" t="s">
        <v>7347</v>
      </c>
      <c r="D8604" s="1" t="s">
        <v>48523</v>
      </c>
    </row>
    <row r="8605" spans="1:4" x14ac:dyDescent="0.25">
      <c r="A8605" s="212">
        <v>10521</v>
      </c>
      <c r="B8605" t="s">
        <v>8241</v>
      </c>
      <c r="C8605" t="s">
        <v>7347</v>
      </c>
      <c r="D8605" s="1" t="s">
        <v>48524</v>
      </c>
    </row>
    <row r="8606" spans="1:4" x14ac:dyDescent="0.25">
      <c r="A8606" s="212">
        <v>10885</v>
      </c>
      <c r="B8606" t="s">
        <v>8242</v>
      </c>
      <c r="C8606" t="s">
        <v>7347</v>
      </c>
      <c r="D8606" s="1" t="s">
        <v>48525</v>
      </c>
    </row>
    <row r="8607" spans="1:4" x14ac:dyDescent="0.25">
      <c r="A8607" s="212">
        <v>20962</v>
      </c>
      <c r="B8607" t="s">
        <v>8243</v>
      </c>
      <c r="C8607" t="s">
        <v>7347</v>
      </c>
      <c r="D8607" s="1" t="s">
        <v>10707</v>
      </c>
    </row>
    <row r="8608" spans="1:4" x14ac:dyDescent="0.25">
      <c r="A8608" s="212">
        <v>20963</v>
      </c>
      <c r="B8608" t="s">
        <v>8244</v>
      </c>
      <c r="C8608" t="s">
        <v>7347</v>
      </c>
      <c r="D8608" s="1" t="s">
        <v>48526</v>
      </c>
    </row>
    <row r="8609" spans="1:4" x14ac:dyDescent="0.25">
      <c r="A8609" s="212">
        <v>34643</v>
      </c>
      <c r="B8609" t="s">
        <v>32705</v>
      </c>
      <c r="C8609" t="s">
        <v>7347</v>
      </c>
      <c r="D8609" s="1" t="s">
        <v>32217</v>
      </c>
    </row>
    <row r="8610" spans="1:4" x14ac:dyDescent="0.25">
      <c r="A8610" s="212">
        <v>41480</v>
      </c>
      <c r="B8610" t="s">
        <v>8245</v>
      </c>
      <c r="C8610" t="s">
        <v>7347</v>
      </c>
      <c r="D8610" s="1" t="s">
        <v>37877</v>
      </c>
    </row>
    <row r="8611" spans="1:4" x14ac:dyDescent="0.25">
      <c r="A8611" s="212">
        <v>41474</v>
      </c>
      <c r="B8611" t="s">
        <v>8246</v>
      </c>
      <c r="C8611" t="s">
        <v>7347</v>
      </c>
      <c r="D8611" s="1" t="s">
        <v>30865</v>
      </c>
    </row>
    <row r="8612" spans="1:4" x14ac:dyDescent="0.25">
      <c r="A8612" s="212">
        <v>41475</v>
      </c>
      <c r="B8612" t="s">
        <v>8247</v>
      </c>
      <c r="C8612" t="s">
        <v>7347</v>
      </c>
      <c r="D8612" s="1" t="s">
        <v>37747</v>
      </c>
    </row>
    <row r="8613" spans="1:4" x14ac:dyDescent="0.25">
      <c r="A8613" s="212">
        <v>41476</v>
      </c>
      <c r="B8613" t="s">
        <v>8248</v>
      </c>
      <c r="C8613" t="s">
        <v>7347</v>
      </c>
      <c r="D8613" s="1" t="s">
        <v>48527</v>
      </c>
    </row>
    <row r="8614" spans="1:4" x14ac:dyDescent="0.25">
      <c r="A8614" s="212">
        <v>2555</v>
      </c>
      <c r="B8614" t="s">
        <v>8249</v>
      </c>
      <c r="C8614" t="s">
        <v>7347</v>
      </c>
      <c r="D8614" s="1" t="s">
        <v>1483</v>
      </c>
    </row>
    <row r="8615" spans="1:4" x14ac:dyDescent="0.25">
      <c r="A8615" s="212">
        <v>2556</v>
      </c>
      <c r="B8615" t="s">
        <v>8251</v>
      </c>
      <c r="C8615" t="s">
        <v>7347</v>
      </c>
      <c r="D8615" s="1" t="s">
        <v>31278</v>
      </c>
    </row>
    <row r="8616" spans="1:4" x14ac:dyDescent="0.25">
      <c r="A8616" s="212">
        <v>2557</v>
      </c>
      <c r="B8616" t="s">
        <v>8252</v>
      </c>
      <c r="C8616" t="s">
        <v>7347</v>
      </c>
      <c r="D8616" s="1" t="s">
        <v>773</v>
      </c>
    </row>
    <row r="8617" spans="1:4" x14ac:dyDescent="0.25">
      <c r="A8617" s="212">
        <v>10569</v>
      </c>
      <c r="B8617" t="s">
        <v>8254</v>
      </c>
      <c r="C8617" t="s">
        <v>7347</v>
      </c>
      <c r="D8617" s="1" t="s">
        <v>773</v>
      </c>
    </row>
    <row r="8618" spans="1:4" x14ac:dyDescent="0.25">
      <c r="A8618" s="212">
        <v>39810</v>
      </c>
      <c r="B8618" t="s">
        <v>8255</v>
      </c>
      <c r="C8618" t="s">
        <v>7347</v>
      </c>
      <c r="D8618" s="1" t="s">
        <v>36564</v>
      </c>
    </row>
    <row r="8619" spans="1:4" x14ac:dyDescent="0.25">
      <c r="A8619" s="212">
        <v>39811</v>
      </c>
      <c r="B8619" t="s">
        <v>8256</v>
      </c>
      <c r="C8619" t="s">
        <v>7347</v>
      </c>
      <c r="D8619" s="1" t="s">
        <v>48528</v>
      </c>
    </row>
    <row r="8620" spans="1:4" x14ac:dyDescent="0.25">
      <c r="A8620" s="212">
        <v>39812</v>
      </c>
      <c r="B8620" t="s">
        <v>8257</v>
      </c>
      <c r="C8620" t="s">
        <v>7347</v>
      </c>
      <c r="D8620" s="1" t="s">
        <v>12028</v>
      </c>
    </row>
    <row r="8621" spans="1:4" x14ac:dyDescent="0.25">
      <c r="A8621" s="212">
        <v>43096</v>
      </c>
      <c r="B8621" t="s">
        <v>8258</v>
      </c>
      <c r="C8621" t="s">
        <v>7347</v>
      </c>
      <c r="D8621" s="1" t="s">
        <v>48529</v>
      </c>
    </row>
    <row r="8622" spans="1:4" x14ac:dyDescent="0.25">
      <c r="A8622" s="212">
        <v>43102</v>
      </c>
      <c r="B8622" t="s">
        <v>8259</v>
      </c>
      <c r="C8622" t="s">
        <v>7347</v>
      </c>
      <c r="D8622" s="1" t="s">
        <v>48530</v>
      </c>
    </row>
    <row r="8623" spans="1:4" x14ac:dyDescent="0.25">
      <c r="A8623" s="212">
        <v>43103</v>
      </c>
      <c r="B8623" t="s">
        <v>8260</v>
      </c>
      <c r="C8623" t="s">
        <v>7347</v>
      </c>
      <c r="D8623" s="1" t="s">
        <v>48531</v>
      </c>
    </row>
    <row r="8624" spans="1:4" x14ac:dyDescent="0.25">
      <c r="A8624" s="212">
        <v>43098</v>
      </c>
      <c r="B8624" t="s">
        <v>32706</v>
      </c>
      <c r="C8624" t="s">
        <v>7347</v>
      </c>
      <c r="D8624" s="1" t="s">
        <v>31566</v>
      </c>
    </row>
    <row r="8625" spans="1:4" x14ac:dyDescent="0.25">
      <c r="A8625" s="212">
        <v>43097</v>
      </c>
      <c r="B8625" t="s">
        <v>8261</v>
      </c>
      <c r="C8625" t="s">
        <v>7347</v>
      </c>
      <c r="D8625" s="1" t="s">
        <v>36091</v>
      </c>
    </row>
    <row r="8626" spans="1:4" x14ac:dyDescent="0.25">
      <c r="A8626" s="212">
        <v>43104</v>
      </c>
      <c r="B8626" t="s">
        <v>8262</v>
      </c>
      <c r="C8626" t="s">
        <v>7347</v>
      </c>
      <c r="D8626" s="1" t="s">
        <v>48532</v>
      </c>
    </row>
    <row r="8627" spans="1:4" x14ac:dyDescent="0.25">
      <c r="A8627" s="212">
        <v>39771</v>
      </c>
      <c r="B8627" t="s">
        <v>8263</v>
      </c>
      <c r="C8627" t="s">
        <v>7347</v>
      </c>
      <c r="D8627" s="1" t="s">
        <v>6347</v>
      </c>
    </row>
    <row r="8628" spans="1:4" x14ac:dyDescent="0.25">
      <c r="A8628" s="212">
        <v>39772</v>
      </c>
      <c r="B8628" t="s">
        <v>8264</v>
      </c>
      <c r="C8628" t="s">
        <v>7347</v>
      </c>
      <c r="D8628" s="1" t="s">
        <v>29911</v>
      </c>
    </row>
    <row r="8629" spans="1:4" x14ac:dyDescent="0.25">
      <c r="A8629" s="212">
        <v>39773</v>
      </c>
      <c r="B8629" t="s">
        <v>8265</v>
      </c>
      <c r="C8629" t="s">
        <v>7347</v>
      </c>
      <c r="D8629" s="1" t="s">
        <v>48533</v>
      </c>
    </row>
    <row r="8630" spans="1:4" x14ac:dyDescent="0.25">
      <c r="A8630" s="212">
        <v>39774</v>
      </c>
      <c r="B8630" t="s">
        <v>8266</v>
      </c>
      <c r="C8630" t="s">
        <v>7347</v>
      </c>
      <c r="D8630" s="1" t="s">
        <v>48534</v>
      </c>
    </row>
    <row r="8631" spans="1:4" x14ac:dyDescent="0.25">
      <c r="A8631" s="212">
        <v>39775</v>
      </c>
      <c r="B8631" t="s">
        <v>8267</v>
      </c>
      <c r="C8631" t="s">
        <v>7347</v>
      </c>
      <c r="D8631" s="1" t="s">
        <v>38762</v>
      </c>
    </row>
    <row r="8632" spans="1:4" x14ac:dyDescent="0.25">
      <c r="A8632" s="212">
        <v>39776</v>
      </c>
      <c r="B8632" t="s">
        <v>8268</v>
      </c>
      <c r="C8632" t="s">
        <v>7347</v>
      </c>
      <c r="D8632" s="1" t="s">
        <v>48535</v>
      </c>
    </row>
    <row r="8633" spans="1:4" x14ac:dyDescent="0.25">
      <c r="A8633" s="212">
        <v>39777</v>
      </c>
      <c r="B8633" t="s">
        <v>8269</v>
      </c>
      <c r="C8633" t="s">
        <v>7347</v>
      </c>
      <c r="D8633" s="1" t="s">
        <v>48536</v>
      </c>
    </row>
    <row r="8634" spans="1:4" x14ac:dyDescent="0.25">
      <c r="A8634" s="212">
        <v>20254</v>
      </c>
      <c r="B8634" t="s">
        <v>8270</v>
      </c>
      <c r="C8634" t="s">
        <v>7347</v>
      </c>
      <c r="D8634" s="1" t="s">
        <v>30581</v>
      </c>
    </row>
    <row r="8635" spans="1:4" x14ac:dyDescent="0.25">
      <c r="A8635" s="212">
        <v>20253</v>
      </c>
      <c r="B8635" t="s">
        <v>8272</v>
      </c>
      <c r="C8635" t="s">
        <v>7347</v>
      </c>
      <c r="D8635" s="1" t="s">
        <v>36809</v>
      </c>
    </row>
    <row r="8636" spans="1:4" x14ac:dyDescent="0.25">
      <c r="A8636" s="212">
        <v>14055</v>
      </c>
      <c r="B8636" t="s">
        <v>8273</v>
      </c>
      <c r="C8636" t="s">
        <v>7347</v>
      </c>
      <c r="D8636" s="1" t="s">
        <v>48537</v>
      </c>
    </row>
    <row r="8637" spans="1:4" x14ac:dyDescent="0.25">
      <c r="A8637" s="212">
        <v>11247</v>
      </c>
      <c r="B8637" t="s">
        <v>32708</v>
      </c>
      <c r="C8637" t="s">
        <v>7347</v>
      </c>
      <c r="D8637" s="1" t="s">
        <v>48538</v>
      </c>
    </row>
    <row r="8638" spans="1:4" x14ac:dyDescent="0.25">
      <c r="A8638" s="212">
        <v>11250</v>
      </c>
      <c r="B8638" t="s">
        <v>32709</v>
      </c>
      <c r="C8638" t="s">
        <v>7347</v>
      </c>
      <c r="D8638" s="1" t="s">
        <v>39003</v>
      </c>
    </row>
    <row r="8639" spans="1:4" x14ac:dyDescent="0.25">
      <c r="A8639" s="212">
        <v>11249</v>
      </c>
      <c r="B8639" t="s">
        <v>32710</v>
      </c>
      <c r="C8639" t="s">
        <v>7347</v>
      </c>
      <c r="D8639" s="1" t="s">
        <v>48539</v>
      </c>
    </row>
    <row r="8640" spans="1:4" x14ac:dyDescent="0.25">
      <c r="A8640" s="212">
        <v>11251</v>
      </c>
      <c r="B8640" t="s">
        <v>32711</v>
      </c>
      <c r="C8640" t="s">
        <v>7347</v>
      </c>
      <c r="D8640" s="1" t="s">
        <v>48540</v>
      </c>
    </row>
    <row r="8641" spans="1:4" x14ac:dyDescent="0.25">
      <c r="A8641" s="212">
        <v>11253</v>
      </c>
      <c r="B8641" t="s">
        <v>32713</v>
      </c>
      <c r="C8641" t="s">
        <v>7347</v>
      </c>
      <c r="D8641" s="1" t="s">
        <v>48541</v>
      </c>
    </row>
    <row r="8642" spans="1:4" x14ac:dyDescent="0.25">
      <c r="A8642" s="212">
        <v>11255</v>
      </c>
      <c r="B8642" t="s">
        <v>32714</v>
      </c>
      <c r="C8642" t="s">
        <v>7347</v>
      </c>
      <c r="D8642" s="1" t="s">
        <v>38369</v>
      </c>
    </row>
    <row r="8643" spans="1:4" x14ac:dyDescent="0.25">
      <c r="A8643" s="212">
        <v>11256</v>
      </c>
      <c r="B8643" t="s">
        <v>32715</v>
      </c>
      <c r="C8643" t="s">
        <v>7347</v>
      </c>
      <c r="D8643" s="1" t="s">
        <v>48542</v>
      </c>
    </row>
    <row r="8644" spans="1:4" x14ac:dyDescent="0.25">
      <c r="A8644" s="212">
        <v>1872</v>
      </c>
      <c r="B8644" t="s">
        <v>8274</v>
      </c>
      <c r="C8644" t="s">
        <v>7347</v>
      </c>
      <c r="D8644" s="1" t="s">
        <v>12226</v>
      </c>
    </row>
    <row r="8645" spans="1:4" x14ac:dyDescent="0.25">
      <c r="A8645" s="212">
        <v>1873</v>
      </c>
      <c r="B8645" t="s">
        <v>8276</v>
      </c>
      <c r="C8645" t="s">
        <v>7347</v>
      </c>
      <c r="D8645" s="1" t="s">
        <v>38162</v>
      </c>
    </row>
    <row r="8646" spans="1:4" x14ac:dyDescent="0.25">
      <c r="A8646" s="212">
        <v>39693</v>
      </c>
      <c r="B8646" t="s">
        <v>8278</v>
      </c>
      <c r="C8646" t="s">
        <v>7347</v>
      </c>
      <c r="D8646" s="1" t="s">
        <v>48543</v>
      </c>
    </row>
    <row r="8647" spans="1:4" x14ac:dyDescent="0.25">
      <c r="A8647" s="212">
        <v>39692</v>
      </c>
      <c r="B8647" t="s">
        <v>8279</v>
      </c>
      <c r="C8647" t="s">
        <v>7347</v>
      </c>
      <c r="D8647" s="1" t="s">
        <v>48544</v>
      </c>
    </row>
    <row r="8648" spans="1:4" x14ac:dyDescent="0.25">
      <c r="A8648" s="212">
        <v>1062</v>
      </c>
      <c r="B8648" t="s">
        <v>8280</v>
      </c>
      <c r="C8648" t="s">
        <v>7347</v>
      </c>
      <c r="D8648" s="1" t="s">
        <v>48545</v>
      </c>
    </row>
    <row r="8649" spans="1:4" x14ac:dyDescent="0.25">
      <c r="A8649" s="212">
        <v>39686</v>
      </c>
      <c r="B8649" t="s">
        <v>8281</v>
      </c>
      <c r="C8649" t="s">
        <v>7347</v>
      </c>
      <c r="D8649" s="1" t="s">
        <v>48546</v>
      </c>
    </row>
    <row r="8650" spans="1:4" x14ac:dyDescent="0.25">
      <c r="A8650" s="212">
        <v>43095</v>
      </c>
      <c r="B8650" t="s">
        <v>32717</v>
      </c>
      <c r="C8650" t="s">
        <v>7347</v>
      </c>
      <c r="D8650" s="1" t="s">
        <v>48547</v>
      </c>
    </row>
    <row r="8651" spans="1:4" x14ac:dyDescent="0.25">
      <c r="A8651" s="212">
        <v>1871</v>
      </c>
      <c r="B8651" t="s">
        <v>8282</v>
      </c>
      <c r="C8651" t="s">
        <v>7347</v>
      </c>
      <c r="D8651" s="1" t="s">
        <v>111</v>
      </c>
    </row>
    <row r="8652" spans="1:4" x14ac:dyDescent="0.25">
      <c r="A8652" s="212">
        <v>12001</v>
      </c>
      <c r="B8652" t="s">
        <v>8284</v>
      </c>
      <c r="C8652" t="s">
        <v>7347</v>
      </c>
      <c r="D8652" s="1" t="s">
        <v>1365</v>
      </c>
    </row>
    <row r="8653" spans="1:4" x14ac:dyDescent="0.25">
      <c r="A8653" s="212">
        <v>11882</v>
      </c>
      <c r="B8653" t="s">
        <v>8285</v>
      </c>
      <c r="C8653" t="s">
        <v>7347</v>
      </c>
      <c r="D8653" s="1" t="s">
        <v>48548</v>
      </c>
    </row>
    <row r="8654" spans="1:4" x14ac:dyDescent="0.25">
      <c r="A8654" s="212">
        <v>1068</v>
      </c>
      <c r="B8654" t="s">
        <v>8286</v>
      </c>
      <c r="C8654" t="s">
        <v>7347</v>
      </c>
      <c r="D8654" s="1" t="s">
        <v>48549</v>
      </c>
    </row>
    <row r="8655" spans="1:4" x14ac:dyDescent="0.25">
      <c r="A8655" s="212">
        <v>39690</v>
      </c>
      <c r="B8655" t="s">
        <v>8287</v>
      </c>
      <c r="C8655" t="s">
        <v>7347</v>
      </c>
      <c r="D8655" s="1" t="s">
        <v>48550</v>
      </c>
    </row>
    <row r="8656" spans="1:4" x14ac:dyDescent="0.25">
      <c r="A8656" s="212">
        <v>39691</v>
      </c>
      <c r="B8656" t="s">
        <v>8288</v>
      </c>
      <c r="C8656" t="s">
        <v>7347</v>
      </c>
      <c r="D8656" s="1" t="s">
        <v>48551</v>
      </c>
    </row>
    <row r="8657" spans="1:4" x14ac:dyDescent="0.25">
      <c r="A8657" s="212">
        <v>39808</v>
      </c>
      <c r="B8657" t="s">
        <v>8289</v>
      </c>
      <c r="C8657" t="s">
        <v>7347</v>
      </c>
      <c r="D8657" s="1" t="s">
        <v>29838</v>
      </c>
    </row>
    <row r="8658" spans="1:4" x14ac:dyDescent="0.25">
      <c r="A8658" s="212">
        <v>39809</v>
      </c>
      <c r="B8658" t="s">
        <v>8290</v>
      </c>
      <c r="C8658" t="s">
        <v>7347</v>
      </c>
      <c r="D8658" s="1" t="s">
        <v>48552</v>
      </c>
    </row>
    <row r="8659" spans="1:4" x14ac:dyDescent="0.25">
      <c r="A8659" s="212">
        <v>43439</v>
      </c>
      <c r="B8659" t="s">
        <v>8291</v>
      </c>
      <c r="C8659" t="s">
        <v>7347</v>
      </c>
      <c r="D8659" s="1" t="s">
        <v>48553</v>
      </c>
    </row>
    <row r="8660" spans="1:4" x14ac:dyDescent="0.25">
      <c r="A8660" s="212">
        <v>5103</v>
      </c>
      <c r="B8660" t="s">
        <v>8292</v>
      </c>
      <c r="C8660" t="s">
        <v>7347</v>
      </c>
      <c r="D8660" s="1" t="s">
        <v>6245</v>
      </c>
    </row>
    <row r="8661" spans="1:4" x14ac:dyDescent="0.25">
      <c r="A8661" s="212">
        <v>11880</v>
      </c>
      <c r="B8661" t="s">
        <v>8293</v>
      </c>
      <c r="C8661" t="s">
        <v>7347</v>
      </c>
      <c r="D8661" s="1" t="s">
        <v>48554</v>
      </c>
    </row>
    <row r="8662" spans="1:4" x14ac:dyDescent="0.25">
      <c r="A8662" s="212">
        <v>11714</v>
      </c>
      <c r="B8662" t="s">
        <v>8294</v>
      </c>
      <c r="C8662" t="s">
        <v>7347</v>
      </c>
      <c r="D8662" s="1" t="s">
        <v>48555</v>
      </c>
    </row>
    <row r="8663" spans="1:4" x14ac:dyDescent="0.25">
      <c r="A8663" s="212">
        <v>11712</v>
      </c>
      <c r="B8663" t="s">
        <v>8295</v>
      </c>
      <c r="C8663" t="s">
        <v>7347</v>
      </c>
      <c r="D8663" s="1" t="s">
        <v>48556</v>
      </c>
    </row>
    <row r="8664" spans="1:4" x14ac:dyDescent="0.25">
      <c r="A8664" s="212">
        <v>11717</v>
      </c>
      <c r="B8664" t="s">
        <v>8296</v>
      </c>
      <c r="C8664" t="s">
        <v>7347</v>
      </c>
      <c r="D8664" s="1" t="s">
        <v>48557</v>
      </c>
    </row>
    <row r="8665" spans="1:4" x14ac:dyDescent="0.25">
      <c r="A8665" s="212">
        <v>1106</v>
      </c>
      <c r="B8665" t="s">
        <v>8297</v>
      </c>
      <c r="C8665" t="s">
        <v>7400</v>
      </c>
      <c r="D8665" s="1" t="s">
        <v>6657</v>
      </c>
    </row>
    <row r="8666" spans="1:4" x14ac:dyDescent="0.25">
      <c r="A8666" s="212">
        <v>11161</v>
      </c>
      <c r="B8666" t="s">
        <v>8298</v>
      </c>
      <c r="C8666" t="s">
        <v>7400</v>
      </c>
      <c r="D8666" s="1" t="s">
        <v>1244</v>
      </c>
    </row>
    <row r="8667" spans="1:4" x14ac:dyDescent="0.25">
      <c r="A8667" s="212">
        <v>1107</v>
      </c>
      <c r="B8667" t="s">
        <v>8299</v>
      </c>
      <c r="C8667" t="s">
        <v>7400</v>
      </c>
      <c r="D8667" s="1" t="s">
        <v>36670</v>
      </c>
    </row>
    <row r="8668" spans="1:4" x14ac:dyDescent="0.25">
      <c r="A8668" s="212">
        <v>44479</v>
      </c>
      <c r="B8668" t="s">
        <v>8300</v>
      </c>
      <c r="C8668" t="s">
        <v>7400</v>
      </c>
      <c r="D8668" s="1" t="s">
        <v>7091</v>
      </c>
    </row>
    <row r="8669" spans="1:4" x14ac:dyDescent="0.25">
      <c r="A8669" s="212">
        <v>4759</v>
      </c>
      <c r="B8669" t="s">
        <v>8301</v>
      </c>
      <c r="C8669" t="s">
        <v>7502</v>
      </c>
      <c r="D8669" s="1" t="s">
        <v>3142</v>
      </c>
    </row>
    <row r="8670" spans="1:4" x14ac:dyDescent="0.25">
      <c r="A8670" s="212">
        <v>41068</v>
      </c>
      <c r="B8670" t="s">
        <v>8302</v>
      </c>
      <c r="C8670" t="s">
        <v>7504</v>
      </c>
      <c r="D8670" s="1" t="s">
        <v>48558</v>
      </c>
    </row>
    <row r="8671" spans="1:4" x14ac:dyDescent="0.25">
      <c r="A8671" s="212">
        <v>12618</v>
      </c>
      <c r="B8671" t="s">
        <v>8303</v>
      </c>
      <c r="C8671" t="s">
        <v>7347</v>
      </c>
      <c r="D8671" s="1" t="s">
        <v>48559</v>
      </c>
    </row>
    <row r="8672" spans="1:4" x14ac:dyDescent="0.25">
      <c r="A8672" s="212">
        <v>1108</v>
      </c>
      <c r="B8672" t="s">
        <v>8304</v>
      </c>
      <c r="C8672" t="s">
        <v>7396</v>
      </c>
      <c r="D8672" s="1" t="s">
        <v>4691</v>
      </c>
    </row>
    <row r="8673" spans="1:4" x14ac:dyDescent="0.25">
      <c r="A8673" s="212">
        <v>1117</v>
      </c>
      <c r="B8673" t="s">
        <v>8306</v>
      </c>
      <c r="C8673" t="s">
        <v>7396</v>
      </c>
      <c r="D8673" s="1" t="s">
        <v>30238</v>
      </c>
    </row>
    <row r="8674" spans="1:4" x14ac:dyDescent="0.25">
      <c r="A8674" s="212">
        <v>1118</v>
      </c>
      <c r="B8674" t="s">
        <v>8307</v>
      </c>
      <c r="C8674" t="s">
        <v>7396</v>
      </c>
      <c r="D8674" s="1" t="s">
        <v>48560</v>
      </c>
    </row>
    <row r="8675" spans="1:4" x14ac:dyDescent="0.25">
      <c r="A8675" s="212">
        <v>1110</v>
      </c>
      <c r="B8675" t="s">
        <v>8308</v>
      </c>
      <c r="C8675" t="s">
        <v>7396</v>
      </c>
      <c r="D8675" s="1" t="s">
        <v>48560</v>
      </c>
    </row>
    <row r="8676" spans="1:4" x14ac:dyDescent="0.25">
      <c r="A8676" s="212">
        <v>40784</v>
      </c>
      <c r="B8676" t="s">
        <v>8309</v>
      </c>
      <c r="C8676" t="s">
        <v>7396</v>
      </c>
      <c r="D8676" s="1" t="s">
        <v>48561</v>
      </c>
    </row>
    <row r="8677" spans="1:4" x14ac:dyDescent="0.25">
      <c r="A8677" s="212">
        <v>40782</v>
      </c>
      <c r="B8677" t="s">
        <v>8310</v>
      </c>
      <c r="C8677" t="s">
        <v>7396</v>
      </c>
      <c r="D8677" s="1" t="s">
        <v>38849</v>
      </c>
    </row>
    <row r="8678" spans="1:4" x14ac:dyDescent="0.25">
      <c r="A8678" s="212">
        <v>40783</v>
      </c>
      <c r="B8678" t="s">
        <v>8311</v>
      </c>
      <c r="C8678" t="s">
        <v>7396</v>
      </c>
      <c r="D8678" s="1" t="s">
        <v>33088</v>
      </c>
    </row>
    <row r="8679" spans="1:4" x14ac:dyDescent="0.25">
      <c r="A8679" s="212">
        <v>1109</v>
      </c>
      <c r="B8679" t="s">
        <v>8312</v>
      </c>
      <c r="C8679" t="s">
        <v>7396</v>
      </c>
      <c r="D8679" s="1" t="s">
        <v>4691</v>
      </c>
    </row>
    <row r="8680" spans="1:4" x14ac:dyDescent="0.25">
      <c r="A8680" s="212">
        <v>1119</v>
      </c>
      <c r="B8680" t="s">
        <v>8313</v>
      </c>
      <c r="C8680" t="s">
        <v>7396</v>
      </c>
      <c r="D8680" s="1" t="s">
        <v>29854</v>
      </c>
    </row>
    <row r="8681" spans="1:4" x14ac:dyDescent="0.25">
      <c r="A8681" s="212">
        <v>13115</v>
      </c>
      <c r="B8681" t="s">
        <v>8314</v>
      </c>
      <c r="C8681" t="s">
        <v>7396</v>
      </c>
      <c r="D8681" s="1" t="s">
        <v>30355</v>
      </c>
    </row>
    <row r="8682" spans="1:4" x14ac:dyDescent="0.25">
      <c r="A8682" s="212">
        <v>10541</v>
      </c>
      <c r="B8682" t="s">
        <v>8315</v>
      </c>
      <c r="C8682" t="s">
        <v>7396</v>
      </c>
      <c r="D8682" s="1" t="s">
        <v>30356</v>
      </c>
    </row>
    <row r="8683" spans="1:4" x14ac:dyDescent="0.25">
      <c r="A8683" s="212">
        <v>10542</v>
      </c>
      <c r="B8683" t="s">
        <v>8316</v>
      </c>
      <c r="C8683" t="s">
        <v>7396</v>
      </c>
      <c r="D8683" s="1" t="s">
        <v>1736</v>
      </c>
    </row>
    <row r="8684" spans="1:4" x14ac:dyDescent="0.25">
      <c r="A8684" s="212">
        <v>10543</v>
      </c>
      <c r="B8684" t="s">
        <v>8317</v>
      </c>
      <c r="C8684" t="s">
        <v>7396</v>
      </c>
      <c r="D8684" s="1" t="s">
        <v>38297</v>
      </c>
    </row>
    <row r="8685" spans="1:4" x14ac:dyDescent="0.25">
      <c r="A8685" s="212">
        <v>10544</v>
      </c>
      <c r="B8685" t="s">
        <v>8319</v>
      </c>
      <c r="C8685" t="s">
        <v>7396</v>
      </c>
      <c r="D8685" s="1" t="s">
        <v>48562</v>
      </c>
    </row>
    <row r="8686" spans="1:4" x14ac:dyDescent="0.25">
      <c r="A8686" s="212">
        <v>10545</v>
      </c>
      <c r="B8686" t="s">
        <v>8320</v>
      </c>
      <c r="C8686" t="s">
        <v>7396</v>
      </c>
      <c r="D8686" s="1" t="s">
        <v>48563</v>
      </c>
    </row>
    <row r="8687" spans="1:4" x14ac:dyDescent="0.25">
      <c r="A8687" s="212">
        <v>38365</v>
      </c>
      <c r="B8687" t="s">
        <v>8321</v>
      </c>
      <c r="C8687" t="s">
        <v>7763</v>
      </c>
      <c r="D8687" s="1" t="s">
        <v>517</v>
      </c>
    </row>
    <row r="8688" spans="1:4" x14ac:dyDescent="0.25">
      <c r="A8688" s="212">
        <v>44056</v>
      </c>
      <c r="B8688" t="s">
        <v>8322</v>
      </c>
      <c r="C8688" t="s">
        <v>7347</v>
      </c>
      <c r="D8688" s="1" t="s">
        <v>48564</v>
      </c>
    </row>
    <row r="8689" spans="1:4" x14ac:dyDescent="0.25">
      <c r="A8689" s="212">
        <v>44057</v>
      </c>
      <c r="B8689" t="s">
        <v>8323</v>
      </c>
      <c r="C8689" t="s">
        <v>7347</v>
      </c>
      <c r="D8689" s="1" t="s">
        <v>48565</v>
      </c>
    </row>
    <row r="8690" spans="1:4" x14ac:dyDescent="0.25">
      <c r="A8690" s="212">
        <v>37754</v>
      </c>
      <c r="B8690" t="s">
        <v>8324</v>
      </c>
      <c r="C8690" t="s">
        <v>7347</v>
      </c>
      <c r="D8690" s="1" t="s">
        <v>48566</v>
      </c>
    </row>
    <row r="8691" spans="1:4" x14ac:dyDescent="0.25">
      <c r="A8691" s="212">
        <v>37757</v>
      </c>
      <c r="B8691" t="s">
        <v>8325</v>
      </c>
      <c r="C8691" t="s">
        <v>7347</v>
      </c>
      <c r="D8691" s="1" t="s">
        <v>48567</v>
      </c>
    </row>
    <row r="8692" spans="1:4" x14ac:dyDescent="0.25">
      <c r="A8692" s="212">
        <v>44058</v>
      </c>
      <c r="B8692" t="s">
        <v>8326</v>
      </c>
      <c r="C8692" t="s">
        <v>7347</v>
      </c>
      <c r="D8692" s="1" t="s">
        <v>48568</v>
      </c>
    </row>
    <row r="8693" spans="1:4" x14ac:dyDescent="0.25">
      <c r="A8693" s="212">
        <v>37752</v>
      </c>
      <c r="B8693" t="s">
        <v>8327</v>
      </c>
      <c r="C8693" t="s">
        <v>7347</v>
      </c>
      <c r="D8693" s="1" t="s">
        <v>48569</v>
      </c>
    </row>
    <row r="8694" spans="1:4" x14ac:dyDescent="0.25">
      <c r="A8694" s="212">
        <v>44059</v>
      </c>
      <c r="B8694" t="s">
        <v>8328</v>
      </c>
      <c r="C8694" t="s">
        <v>7347</v>
      </c>
      <c r="D8694" s="1" t="s">
        <v>48570</v>
      </c>
    </row>
    <row r="8695" spans="1:4" x14ac:dyDescent="0.25">
      <c r="A8695" s="212">
        <v>37750</v>
      </c>
      <c r="B8695" t="s">
        <v>8329</v>
      </c>
      <c r="C8695" t="s">
        <v>7347</v>
      </c>
      <c r="D8695" s="1" t="s">
        <v>48571</v>
      </c>
    </row>
    <row r="8696" spans="1:4" x14ac:dyDescent="0.25">
      <c r="A8696" s="212">
        <v>37758</v>
      </c>
      <c r="B8696" t="s">
        <v>8330</v>
      </c>
      <c r="C8696" t="s">
        <v>7347</v>
      </c>
      <c r="D8696" s="1" t="s">
        <v>48572</v>
      </c>
    </row>
    <row r="8697" spans="1:4" x14ac:dyDescent="0.25">
      <c r="A8697" s="212">
        <v>44060</v>
      </c>
      <c r="B8697" t="s">
        <v>8331</v>
      </c>
      <c r="C8697" t="s">
        <v>7347</v>
      </c>
      <c r="D8697" s="1" t="s">
        <v>48573</v>
      </c>
    </row>
    <row r="8698" spans="1:4" x14ac:dyDescent="0.25">
      <c r="A8698" s="212">
        <v>37749</v>
      </c>
      <c r="B8698" t="s">
        <v>8332</v>
      </c>
      <c r="C8698" t="s">
        <v>7347</v>
      </c>
      <c r="D8698" s="1" t="s">
        <v>48574</v>
      </c>
    </row>
    <row r="8699" spans="1:4" x14ac:dyDescent="0.25">
      <c r="A8699" s="212">
        <v>44061</v>
      </c>
      <c r="B8699" t="s">
        <v>8333</v>
      </c>
      <c r="C8699" t="s">
        <v>7347</v>
      </c>
      <c r="D8699" s="1" t="s">
        <v>48575</v>
      </c>
    </row>
    <row r="8700" spans="1:4" x14ac:dyDescent="0.25">
      <c r="A8700" s="212">
        <v>1159</v>
      </c>
      <c r="B8700" t="s">
        <v>8334</v>
      </c>
      <c r="C8700" t="s">
        <v>7347</v>
      </c>
      <c r="D8700" s="1" t="s">
        <v>48576</v>
      </c>
    </row>
    <row r="8701" spans="1:4" x14ac:dyDescent="0.25">
      <c r="A8701" s="212">
        <v>12114</v>
      </c>
      <c r="B8701" t="s">
        <v>8335</v>
      </c>
      <c r="C8701" t="s">
        <v>7347</v>
      </c>
      <c r="D8701" s="1" t="s">
        <v>48577</v>
      </c>
    </row>
    <row r="8702" spans="1:4" x14ac:dyDescent="0.25">
      <c r="A8702" s="212">
        <v>38106</v>
      </c>
      <c r="B8702" t="s">
        <v>8336</v>
      </c>
      <c r="C8702" t="s">
        <v>7347</v>
      </c>
      <c r="D8702" s="1" t="s">
        <v>2927</v>
      </c>
    </row>
    <row r="8703" spans="1:4" x14ac:dyDescent="0.25">
      <c r="A8703" s="212">
        <v>38085</v>
      </c>
      <c r="B8703" t="s">
        <v>8338</v>
      </c>
      <c r="C8703" t="s">
        <v>7347</v>
      </c>
      <c r="D8703" s="1" t="s">
        <v>12143</v>
      </c>
    </row>
    <row r="8704" spans="1:4" x14ac:dyDescent="0.25">
      <c r="A8704" s="212">
        <v>38599</v>
      </c>
      <c r="B8704" t="s">
        <v>8340</v>
      </c>
      <c r="C8704" t="s">
        <v>7347</v>
      </c>
      <c r="D8704" s="1" t="s">
        <v>9067</v>
      </c>
    </row>
    <row r="8705" spans="1:4" x14ac:dyDescent="0.25">
      <c r="A8705" s="212">
        <v>38596</v>
      </c>
      <c r="B8705" t="s">
        <v>8341</v>
      </c>
      <c r="C8705" t="s">
        <v>7347</v>
      </c>
      <c r="D8705" s="1" t="s">
        <v>12181</v>
      </c>
    </row>
    <row r="8706" spans="1:4" x14ac:dyDescent="0.25">
      <c r="A8706" s="212">
        <v>38600</v>
      </c>
      <c r="B8706" t="s">
        <v>8342</v>
      </c>
      <c r="C8706" t="s">
        <v>7347</v>
      </c>
      <c r="D8706" s="1" t="s">
        <v>29780</v>
      </c>
    </row>
    <row r="8707" spans="1:4" x14ac:dyDescent="0.25">
      <c r="A8707" s="212">
        <v>38597</v>
      </c>
      <c r="B8707" t="s">
        <v>8343</v>
      </c>
      <c r="C8707" t="s">
        <v>7347</v>
      </c>
      <c r="D8707" s="1" t="s">
        <v>29876</v>
      </c>
    </row>
    <row r="8708" spans="1:4" x14ac:dyDescent="0.25">
      <c r="A8708" s="212">
        <v>659</v>
      </c>
      <c r="B8708" t="s">
        <v>8344</v>
      </c>
      <c r="C8708" t="s">
        <v>7347</v>
      </c>
      <c r="D8708" s="1" t="s">
        <v>1077</v>
      </c>
    </row>
    <row r="8709" spans="1:4" x14ac:dyDescent="0.25">
      <c r="A8709" s="212">
        <v>660</v>
      </c>
      <c r="B8709" t="s">
        <v>8345</v>
      </c>
      <c r="C8709" t="s">
        <v>7347</v>
      </c>
      <c r="D8709" s="1" t="s">
        <v>12155</v>
      </c>
    </row>
    <row r="8710" spans="1:4" x14ac:dyDescent="0.25">
      <c r="A8710" s="212">
        <v>658</v>
      </c>
      <c r="B8710" t="s">
        <v>8346</v>
      </c>
      <c r="C8710" t="s">
        <v>7347</v>
      </c>
      <c r="D8710" s="1" t="s">
        <v>48578</v>
      </c>
    </row>
    <row r="8711" spans="1:4" x14ac:dyDescent="0.25">
      <c r="A8711" s="212">
        <v>38548</v>
      </c>
      <c r="B8711" t="s">
        <v>31353</v>
      </c>
      <c r="C8711" t="s">
        <v>7347</v>
      </c>
      <c r="D8711" s="1" t="s">
        <v>48578</v>
      </c>
    </row>
    <row r="8712" spans="1:4" x14ac:dyDescent="0.25">
      <c r="A8712" s="212">
        <v>34649</v>
      </c>
      <c r="B8712" t="s">
        <v>31354</v>
      </c>
      <c r="C8712" t="s">
        <v>7347</v>
      </c>
      <c r="D8712" s="1" t="s">
        <v>8275</v>
      </c>
    </row>
    <row r="8713" spans="1:4" x14ac:dyDescent="0.25">
      <c r="A8713" s="212">
        <v>34655</v>
      </c>
      <c r="B8713" t="s">
        <v>31355</v>
      </c>
      <c r="C8713" t="s">
        <v>7347</v>
      </c>
      <c r="D8713" s="1" t="s">
        <v>120</v>
      </c>
    </row>
    <row r="8714" spans="1:4" x14ac:dyDescent="0.25">
      <c r="A8714" s="212">
        <v>40607</v>
      </c>
      <c r="B8714" t="s">
        <v>8348</v>
      </c>
      <c r="C8714" t="s">
        <v>7347</v>
      </c>
      <c r="D8714" s="1" t="s">
        <v>33766</v>
      </c>
    </row>
    <row r="8715" spans="1:4" x14ac:dyDescent="0.25">
      <c r="A8715" s="212">
        <v>567</v>
      </c>
      <c r="B8715" t="s">
        <v>8349</v>
      </c>
      <c r="C8715" t="s">
        <v>7396</v>
      </c>
      <c r="D8715" s="1" t="s">
        <v>4983</v>
      </c>
    </row>
    <row r="8716" spans="1:4" x14ac:dyDescent="0.25">
      <c r="A8716" s="212">
        <v>574</v>
      </c>
      <c r="B8716" t="s">
        <v>8350</v>
      </c>
      <c r="C8716" t="s">
        <v>7396</v>
      </c>
      <c r="D8716" s="1" t="s">
        <v>32756</v>
      </c>
    </row>
    <row r="8717" spans="1:4" x14ac:dyDescent="0.25">
      <c r="A8717" s="212">
        <v>568</v>
      </c>
      <c r="B8717" t="s">
        <v>8351</v>
      </c>
      <c r="C8717" t="s">
        <v>7396</v>
      </c>
      <c r="D8717" s="1" t="s">
        <v>48579</v>
      </c>
    </row>
    <row r="8718" spans="1:4" x14ac:dyDescent="0.25">
      <c r="A8718" s="212">
        <v>4777</v>
      </c>
      <c r="B8718" t="s">
        <v>8352</v>
      </c>
      <c r="C8718" t="s">
        <v>7400</v>
      </c>
      <c r="D8718" s="1" t="s">
        <v>5660</v>
      </c>
    </row>
    <row r="8719" spans="1:4" x14ac:dyDescent="0.25">
      <c r="A8719" s="212">
        <v>592</v>
      </c>
      <c r="B8719" t="s">
        <v>8354</v>
      </c>
      <c r="C8719" t="s">
        <v>7400</v>
      </c>
      <c r="D8719" s="1" t="s">
        <v>12090</v>
      </c>
    </row>
    <row r="8720" spans="1:4" x14ac:dyDescent="0.25">
      <c r="A8720" s="212">
        <v>586</v>
      </c>
      <c r="B8720" t="s">
        <v>32719</v>
      </c>
      <c r="C8720" t="s">
        <v>7396</v>
      </c>
      <c r="D8720" s="1" t="s">
        <v>30959</v>
      </c>
    </row>
    <row r="8721" spans="1:4" x14ac:dyDescent="0.25">
      <c r="A8721" s="212">
        <v>588</v>
      </c>
      <c r="B8721" t="s">
        <v>8355</v>
      </c>
      <c r="C8721" t="s">
        <v>7396</v>
      </c>
      <c r="D8721" s="1" t="s">
        <v>32692</v>
      </c>
    </row>
    <row r="8722" spans="1:4" x14ac:dyDescent="0.25">
      <c r="A8722" s="212">
        <v>591</v>
      </c>
      <c r="B8722" t="s">
        <v>8356</v>
      </c>
      <c r="C8722" t="s">
        <v>7400</v>
      </c>
      <c r="D8722" s="1" t="s">
        <v>12142</v>
      </c>
    </row>
    <row r="8723" spans="1:4" x14ac:dyDescent="0.25">
      <c r="A8723" s="212">
        <v>584</v>
      </c>
      <c r="B8723" t="s">
        <v>32720</v>
      </c>
      <c r="C8723" t="s">
        <v>7396</v>
      </c>
      <c r="D8723" s="1" t="s">
        <v>48580</v>
      </c>
    </row>
    <row r="8724" spans="1:4" x14ac:dyDescent="0.25">
      <c r="A8724" s="212">
        <v>589</v>
      </c>
      <c r="B8724" t="s">
        <v>8357</v>
      </c>
      <c r="C8724" t="s">
        <v>7396</v>
      </c>
      <c r="D8724" s="1" t="s">
        <v>31987</v>
      </c>
    </row>
    <row r="8725" spans="1:4" x14ac:dyDescent="0.25">
      <c r="A8725" s="212">
        <v>1165</v>
      </c>
      <c r="B8725" t="s">
        <v>8358</v>
      </c>
      <c r="C8725" t="s">
        <v>7347</v>
      </c>
      <c r="D8725" s="1" t="s">
        <v>7008</v>
      </c>
    </row>
    <row r="8726" spans="1:4" x14ac:dyDescent="0.25">
      <c r="A8726" s="212">
        <v>1164</v>
      </c>
      <c r="B8726" t="s">
        <v>8359</v>
      </c>
      <c r="C8726" t="s">
        <v>7347</v>
      </c>
      <c r="D8726" s="1" t="s">
        <v>30211</v>
      </c>
    </row>
    <row r="8727" spans="1:4" x14ac:dyDescent="0.25">
      <c r="A8727" s="212">
        <v>1162</v>
      </c>
      <c r="B8727" t="s">
        <v>8360</v>
      </c>
      <c r="C8727" t="s">
        <v>7347</v>
      </c>
      <c r="D8727" s="1" t="s">
        <v>32360</v>
      </c>
    </row>
    <row r="8728" spans="1:4" x14ac:dyDescent="0.25">
      <c r="A8728" s="212">
        <v>12395</v>
      </c>
      <c r="B8728" t="s">
        <v>8361</v>
      </c>
      <c r="C8728" t="s">
        <v>7347</v>
      </c>
      <c r="D8728" s="1" t="s">
        <v>1390</v>
      </c>
    </row>
    <row r="8729" spans="1:4" x14ac:dyDescent="0.25">
      <c r="A8729" s="212">
        <v>1170</v>
      </c>
      <c r="B8729" t="s">
        <v>8362</v>
      </c>
      <c r="C8729" t="s">
        <v>7347</v>
      </c>
      <c r="D8729" s="1" t="s">
        <v>4603</v>
      </c>
    </row>
    <row r="8730" spans="1:4" x14ac:dyDescent="0.25">
      <c r="A8730" s="212">
        <v>1169</v>
      </c>
      <c r="B8730" t="s">
        <v>8364</v>
      </c>
      <c r="C8730" t="s">
        <v>7347</v>
      </c>
      <c r="D8730" s="1" t="s">
        <v>48581</v>
      </c>
    </row>
    <row r="8731" spans="1:4" x14ac:dyDescent="0.25">
      <c r="A8731" s="212">
        <v>1166</v>
      </c>
      <c r="B8731" t="s">
        <v>8365</v>
      </c>
      <c r="C8731" t="s">
        <v>7347</v>
      </c>
      <c r="D8731" s="1" t="s">
        <v>11430</v>
      </c>
    </row>
    <row r="8732" spans="1:4" x14ac:dyDescent="0.25">
      <c r="A8732" s="212">
        <v>1163</v>
      </c>
      <c r="B8732" t="s">
        <v>8367</v>
      </c>
      <c r="C8732" t="s">
        <v>7347</v>
      </c>
      <c r="D8732" s="1" t="s">
        <v>31696</v>
      </c>
    </row>
    <row r="8733" spans="1:4" x14ac:dyDescent="0.25">
      <c r="A8733" s="212">
        <v>12396</v>
      </c>
      <c r="B8733" t="s">
        <v>8368</v>
      </c>
      <c r="C8733" t="s">
        <v>7347</v>
      </c>
      <c r="D8733" s="1" t="s">
        <v>1390</v>
      </c>
    </row>
    <row r="8734" spans="1:4" x14ac:dyDescent="0.25">
      <c r="A8734" s="212">
        <v>1168</v>
      </c>
      <c r="B8734" t="s">
        <v>8369</v>
      </c>
      <c r="C8734" t="s">
        <v>7347</v>
      </c>
      <c r="D8734" s="1" t="s">
        <v>31553</v>
      </c>
    </row>
    <row r="8735" spans="1:4" x14ac:dyDescent="0.25">
      <c r="A8735" s="212">
        <v>1167</v>
      </c>
      <c r="B8735" t="s">
        <v>8371</v>
      </c>
      <c r="C8735" t="s">
        <v>7347</v>
      </c>
      <c r="D8735" s="1" t="s">
        <v>33628</v>
      </c>
    </row>
    <row r="8736" spans="1:4" x14ac:dyDescent="0.25">
      <c r="A8736" s="212">
        <v>36331</v>
      </c>
      <c r="B8736" t="s">
        <v>8372</v>
      </c>
      <c r="C8736" t="s">
        <v>7347</v>
      </c>
      <c r="D8736" s="1" t="s">
        <v>8376</v>
      </c>
    </row>
    <row r="8737" spans="1:4" x14ac:dyDescent="0.25">
      <c r="A8737" s="212">
        <v>36346</v>
      </c>
      <c r="B8737" t="s">
        <v>8373</v>
      </c>
      <c r="C8737" t="s">
        <v>7347</v>
      </c>
      <c r="D8737" s="1" t="s">
        <v>7368</v>
      </c>
    </row>
    <row r="8738" spans="1:4" x14ac:dyDescent="0.25">
      <c r="A8738" s="212">
        <v>1197</v>
      </c>
      <c r="B8738" t="s">
        <v>8374</v>
      </c>
      <c r="C8738" t="s">
        <v>7347</v>
      </c>
      <c r="D8738" s="1" t="s">
        <v>10300</v>
      </c>
    </row>
    <row r="8739" spans="1:4" x14ac:dyDescent="0.25">
      <c r="A8739" s="212">
        <v>1202</v>
      </c>
      <c r="B8739" t="s">
        <v>32721</v>
      </c>
      <c r="C8739" t="s">
        <v>7347</v>
      </c>
      <c r="D8739" s="1" t="s">
        <v>29929</v>
      </c>
    </row>
    <row r="8740" spans="1:4" x14ac:dyDescent="0.25">
      <c r="A8740" s="212">
        <v>1198</v>
      </c>
      <c r="B8740" t="s">
        <v>32722</v>
      </c>
      <c r="C8740" t="s">
        <v>7347</v>
      </c>
      <c r="D8740" s="1" t="s">
        <v>8030</v>
      </c>
    </row>
    <row r="8741" spans="1:4" x14ac:dyDescent="0.25">
      <c r="A8741" s="212">
        <v>20088</v>
      </c>
      <c r="B8741" t="s">
        <v>8377</v>
      </c>
      <c r="C8741" t="s">
        <v>7347</v>
      </c>
      <c r="D8741" s="1" t="s">
        <v>37141</v>
      </c>
    </row>
    <row r="8742" spans="1:4" x14ac:dyDescent="0.25">
      <c r="A8742" s="212">
        <v>20089</v>
      </c>
      <c r="B8742" t="s">
        <v>8378</v>
      </c>
      <c r="C8742" t="s">
        <v>7347</v>
      </c>
      <c r="D8742" s="1" t="s">
        <v>48582</v>
      </c>
    </row>
    <row r="8743" spans="1:4" x14ac:dyDescent="0.25">
      <c r="A8743" s="212">
        <v>20087</v>
      </c>
      <c r="B8743" t="s">
        <v>8379</v>
      </c>
      <c r="C8743" t="s">
        <v>7347</v>
      </c>
      <c r="D8743" s="1" t="s">
        <v>40227</v>
      </c>
    </row>
    <row r="8744" spans="1:4" x14ac:dyDescent="0.25">
      <c r="A8744" s="212">
        <v>1200</v>
      </c>
      <c r="B8744" t="s">
        <v>8381</v>
      </c>
      <c r="C8744" t="s">
        <v>7347</v>
      </c>
      <c r="D8744" s="1" t="s">
        <v>2650</v>
      </c>
    </row>
    <row r="8745" spans="1:4" x14ac:dyDescent="0.25">
      <c r="A8745" s="212">
        <v>12909</v>
      </c>
      <c r="B8745" t="s">
        <v>8382</v>
      </c>
      <c r="C8745" t="s">
        <v>7347</v>
      </c>
      <c r="D8745" s="1" t="s">
        <v>796</v>
      </c>
    </row>
    <row r="8746" spans="1:4" x14ac:dyDescent="0.25">
      <c r="A8746" s="212">
        <v>12910</v>
      </c>
      <c r="B8746" t="s">
        <v>8383</v>
      </c>
      <c r="C8746" t="s">
        <v>7347</v>
      </c>
      <c r="D8746" s="1" t="s">
        <v>503</v>
      </c>
    </row>
    <row r="8747" spans="1:4" x14ac:dyDescent="0.25">
      <c r="A8747" s="212">
        <v>1191</v>
      </c>
      <c r="B8747" t="s">
        <v>8384</v>
      </c>
      <c r="C8747" t="s">
        <v>7347</v>
      </c>
      <c r="D8747" s="1" t="s">
        <v>5874</v>
      </c>
    </row>
    <row r="8748" spans="1:4" x14ac:dyDescent="0.25">
      <c r="A8748" s="212">
        <v>1185</v>
      </c>
      <c r="B8748" t="s">
        <v>8385</v>
      </c>
      <c r="C8748" t="s">
        <v>7347</v>
      </c>
      <c r="D8748" s="1" t="s">
        <v>5874</v>
      </c>
    </row>
    <row r="8749" spans="1:4" x14ac:dyDescent="0.25">
      <c r="A8749" s="212">
        <v>1189</v>
      </c>
      <c r="B8749" t="s">
        <v>8386</v>
      </c>
      <c r="C8749" t="s">
        <v>7347</v>
      </c>
      <c r="D8749" s="1" t="s">
        <v>6603</v>
      </c>
    </row>
    <row r="8750" spans="1:4" x14ac:dyDescent="0.25">
      <c r="A8750" s="212">
        <v>1193</v>
      </c>
      <c r="B8750" t="s">
        <v>8388</v>
      </c>
      <c r="C8750" t="s">
        <v>7347</v>
      </c>
      <c r="D8750" s="1" t="s">
        <v>6584</v>
      </c>
    </row>
    <row r="8751" spans="1:4" x14ac:dyDescent="0.25">
      <c r="A8751" s="212">
        <v>1194</v>
      </c>
      <c r="B8751" t="s">
        <v>8389</v>
      </c>
      <c r="C8751" t="s">
        <v>7347</v>
      </c>
      <c r="D8751" s="1" t="s">
        <v>39346</v>
      </c>
    </row>
    <row r="8752" spans="1:4" x14ac:dyDescent="0.25">
      <c r="A8752" s="212">
        <v>1195</v>
      </c>
      <c r="B8752" t="s">
        <v>8390</v>
      </c>
      <c r="C8752" t="s">
        <v>7347</v>
      </c>
      <c r="D8752" s="1" t="s">
        <v>32395</v>
      </c>
    </row>
    <row r="8753" spans="1:4" x14ac:dyDescent="0.25">
      <c r="A8753" s="212">
        <v>1204</v>
      </c>
      <c r="B8753" t="s">
        <v>8391</v>
      </c>
      <c r="C8753" t="s">
        <v>7347</v>
      </c>
      <c r="D8753" s="1" t="s">
        <v>48583</v>
      </c>
    </row>
    <row r="8754" spans="1:4" x14ac:dyDescent="0.25">
      <c r="A8754" s="212">
        <v>1207</v>
      </c>
      <c r="B8754" t="s">
        <v>32723</v>
      </c>
      <c r="C8754" t="s">
        <v>7347</v>
      </c>
      <c r="D8754" s="1" t="s">
        <v>40350</v>
      </c>
    </row>
    <row r="8755" spans="1:4" x14ac:dyDescent="0.25">
      <c r="A8755" s="212">
        <v>1206</v>
      </c>
      <c r="B8755" t="s">
        <v>32725</v>
      </c>
      <c r="C8755" t="s">
        <v>7347</v>
      </c>
      <c r="D8755" s="1" t="s">
        <v>29806</v>
      </c>
    </row>
    <row r="8756" spans="1:4" x14ac:dyDescent="0.25">
      <c r="A8756" s="212">
        <v>1183</v>
      </c>
      <c r="B8756" t="s">
        <v>32726</v>
      </c>
      <c r="C8756" t="s">
        <v>7347</v>
      </c>
      <c r="D8756" s="1" t="s">
        <v>38630</v>
      </c>
    </row>
    <row r="8757" spans="1:4" x14ac:dyDescent="0.25">
      <c r="A8757" s="212">
        <v>42685</v>
      </c>
      <c r="B8757" t="s">
        <v>8392</v>
      </c>
      <c r="C8757" t="s">
        <v>7347</v>
      </c>
      <c r="D8757" s="1" t="s">
        <v>29715</v>
      </c>
    </row>
    <row r="8758" spans="1:4" x14ac:dyDescent="0.25">
      <c r="A8758" s="212">
        <v>42686</v>
      </c>
      <c r="B8758" t="s">
        <v>8393</v>
      </c>
      <c r="C8758" t="s">
        <v>7347</v>
      </c>
      <c r="D8758" s="1" t="s">
        <v>48584</v>
      </c>
    </row>
    <row r="8759" spans="1:4" x14ac:dyDescent="0.25">
      <c r="A8759" s="212">
        <v>12894</v>
      </c>
      <c r="B8759" t="s">
        <v>8394</v>
      </c>
      <c r="C8759" t="s">
        <v>7347</v>
      </c>
      <c r="D8759" s="1" t="s">
        <v>48585</v>
      </c>
    </row>
    <row r="8760" spans="1:4" x14ac:dyDescent="0.25">
      <c r="A8760" s="212">
        <v>12895</v>
      </c>
      <c r="B8760" t="s">
        <v>8395</v>
      </c>
      <c r="C8760" t="s">
        <v>7347</v>
      </c>
      <c r="D8760" s="1" t="s">
        <v>3411</v>
      </c>
    </row>
    <row r="8761" spans="1:4" x14ac:dyDescent="0.25">
      <c r="A8761" s="212">
        <v>1631</v>
      </c>
      <c r="B8761" t="s">
        <v>8396</v>
      </c>
      <c r="C8761" t="s">
        <v>7347</v>
      </c>
      <c r="D8761" s="1" t="s">
        <v>30053</v>
      </c>
    </row>
    <row r="8762" spans="1:4" x14ac:dyDescent="0.25">
      <c r="A8762" s="212">
        <v>1633</v>
      </c>
      <c r="B8762" t="s">
        <v>8397</v>
      </c>
      <c r="C8762" t="s">
        <v>7347</v>
      </c>
      <c r="D8762" s="1" t="s">
        <v>30357</v>
      </c>
    </row>
    <row r="8763" spans="1:4" x14ac:dyDescent="0.25">
      <c r="A8763" s="212">
        <v>10818</v>
      </c>
      <c r="B8763" t="s">
        <v>8398</v>
      </c>
      <c r="C8763" t="s">
        <v>7400</v>
      </c>
      <c r="D8763" s="1" t="s">
        <v>8399</v>
      </c>
    </row>
    <row r="8764" spans="1:4" x14ac:dyDescent="0.25">
      <c r="A8764" s="212">
        <v>41410</v>
      </c>
      <c r="B8764" t="s">
        <v>8400</v>
      </c>
      <c r="C8764" t="s">
        <v>7347</v>
      </c>
      <c r="D8764" s="1" t="s">
        <v>48586</v>
      </c>
    </row>
    <row r="8765" spans="1:4" x14ac:dyDescent="0.25">
      <c r="A8765" s="212">
        <v>41411</v>
      </c>
      <c r="B8765" t="s">
        <v>8401</v>
      </c>
      <c r="C8765" t="s">
        <v>7347</v>
      </c>
      <c r="D8765" s="1" t="s">
        <v>48587</v>
      </c>
    </row>
    <row r="8766" spans="1:4" x14ac:dyDescent="0.25">
      <c r="A8766" s="212">
        <v>41412</v>
      </c>
      <c r="B8766" t="s">
        <v>8402</v>
      </c>
      <c r="C8766" t="s">
        <v>7347</v>
      </c>
      <c r="D8766" s="1" t="s">
        <v>48588</v>
      </c>
    </row>
    <row r="8767" spans="1:4" x14ac:dyDescent="0.25">
      <c r="A8767" s="212">
        <v>41413</v>
      </c>
      <c r="B8767" t="s">
        <v>8403</v>
      </c>
      <c r="C8767" t="s">
        <v>7347</v>
      </c>
      <c r="D8767" s="1" t="s">
        <v>48589</v>
      </c>
    </row>
    <row r="8768" spans="1:4" x14ac:dyDescent="0.25">
      <c r="A8768" s="212">
        <v>39359</v>
      </c>
      <c r="B8768" t="s">
        <v>8404</v>
      </c>
      <c r="C8768" t="s">
        <v>7347</v>
      </c>
      <c r="D8768" s="1" t="s">
        <v>48590</v>
      </c>
    </row>
    <row r="8769" spans="1:4" x14ac:dyDescent="0.25">
      <c r="A8769" s="212">
        <v>39360</v>
      </c>
      <c r="B8769" t="s">
        <v>8406</v>
      </c>
      <c r="C8769" t="s">
        <v>7347</v>
      </c>
      <c r="D8769" s="1" t="s">
        <v>48590</v>
      </c>
    </row>
    <row r="8770" spans="1:4" x14ac:dyDescent="0.25">
      <c r="A8770" s="212">
        <v>10710</v>
      </c>
      <c r="B8770" t="s">
        <v>8407</v>
      </c>
      <c r="C8770" t="s">
        <v>7763</v>
      </c>
      <c r="D8770" s="1" t="s">
        <v>30162</v>
      </c>
    </row>
    <row r="8771" spans="1:4" x14ac:dyDescent="0.25">
      <c r="A8771" s="212">
        <v>10709</v>
      </c>
      <c r="B8771" t="s">
        <v>8408</v>
      </c>
      <c r="C8771" t="s">
        <v>7763</v>
      </c>
      <c r="D8771" s="1" t="s">
        <v>30161</v>
      </c>
    </row>
    <row r="8772" spans="1:4" x14ac:dyDescent="0.25">
      <c r="A8772" s="212">
        <v>39636</v>
      </c>
      <c r="B8772" t="s">
        <v>8409</v>
      </c>
      <c r="C8772" t="s">
        <v>7763</v>
      </c>
      <c r="D8772" s="1" t="s">
        <v>30359</v>
      </c>
    </row>
    <row r="8773" spans="1:4" x14ac:dyDescent="0.25">
      <c r="A8773" s="212">
        <v>10708</v>
      </c>
      <c r="B8773" t="s">
        <v>8410</v>
      </c>
      <c r="C8773" t="s">
        <v>7763</v>
      </c>
      <c r="D8773" s="1" t="s">
        <v>30360</v>
      </c>
    </row>
    <row r="8774" spans="1:4" x14ac:dyDescent="0.25">
      <c r="A8774" s="212">
        <v>39635</v>
      </c>
      <c r="B8774" t="s">
        <v>8411</v>
      </c>
      <c r="C8774" t="s">
        <v>7763</v>
      </c>
      <c r="D8774" s="1" t="s">
        <v>30361</v>
      </c>
    </row>
    <row r="8775" spans="1:4" x14ac:dyDescent="0.25">
      <c r="A8775" s="212">
        <v>6117</v>
      </c>
      <c r="B8775" t="s">
        <v>8412</v>
      </c>
      <c r="C8775" t="s">
        <v>7502</v>
      </c>
      <c r="D8775" s="1" t="s">
        <v>48271</v>
      </c>
    </row>
    <row r="8776" spans="1:4" x14ac:dyDescent="0.25">
      <c r="A8776" s="212">
        <v>40913</v>
      </c>
      <c r="B8776" t="s">
        <v>8413</v>
      </c>
      <c r="C8776" t="s">
        <v>7504</v>
      </c>
      <c r="D8776" s="1" t="s">
        <v>48272</v>
      </c>
    </row>
    <row r="8777" spans="1:4" x14ac:dyDescent="0.25">
      <c r="A8777" s="212">
        <v>1214</v>
      </c>
      <c r="B8777" t="s">
        <v>8414</v>
      </c>
      <c r="C8777" t="s">
        <v>7502</v>
      </c>
      <c r="D8777" s="1" t="s">
        <v>5469</v>
      </c>
    </row>
    <row r="8778" spans="1:4" x14ac:dyDescent="0.25">
      <c r="A8778" s="212">
        <v>40915</v>
      </c>
      <c r="B8778" t="s">
        <v>8415</v>
      </c>
      <c r="C8778" t="s">
        <v>7504</v>
      </c>
      <c r="D8778" s="1" t="s">
        <v>48591</v>
      </c>
    </row>
    <row r="8779" spans="1:4" x14ac:dyDescent="0.25">
      <c r="A8779" s="212">
        <v>40914</v>
      </c>
      <c r="B8779" t="s">
        <v>32729</v>
      </c>
      <c r="C8779" t="s">
        <v>7504</v>
      </c>
      <c r="D8779" s="1" t="s">
        <v>48275</v>
      </c>
    </row>
    <row r="8780" spans="1:4" x14ac:dyDescent="0.25">
      <c r="A8780" s="212">
        <v>1213</v>
      </c>
      <c r="B8780" t="s">
        <v>48592</v>
      </c>
      <c r="C8780" t="s">
        <v>7502</v>
      </c>
      <c r="D8780" s="1" t="s">
        <v>5666</v>
      </c>
    </row>
    <row r="8781" spans="1:4" x14ac:dyDescent="0.25">
      <c r="A8781" s="212">
        <v>5091</v>
      </c>
      <c r="B8781" t="s">
        <v>8416</v>
      </c>
      <c r="C8781" t="s">
        <v>7347</v>
      </c>
      <c r="D8781" s="1" t="s">
        <v>8417</v>
      </c>
    </row>
    <row r="8782" spans="1:4" x14ac:dyDescent="0.25">
      <c r="A8782" s="212">
        <v>14615</v>
      </c>
      <c r="B8782" t="s">
        <v>8418</v>
      </c>
      <c r="C8782" t="s">
        <v>7347</v>
      </c>
      <c r="D8782" s="1" t="s">
        <v>48593</v>
      </c>
    </row>
    <row r="8783" spans="1:4" x14ac:dyDescent="0.25">
      <c r="A8783" s="212">
        <v>2711</v>
      </c>
      <c r="B8783" t="s">
        <v>8419</v>
      </c>
      <c r="C8783" t="s">
        <v>7347</v>
      </c>
      <c r="D8783" s="1" t="s">
        <v>48594</v>
      </c>
    </row>
    <row r="8784" spans="1:4" x14ac:dyDescent="0.25">
      <c r="A8784" s="212">
        <v>37727</v>
      </c>
      <c r="B8784" t="s">
        <v>8420</v>
      </c>
      <c r="C8784" t="s">
        <v>7347</v>
      </c>
      <c r="D8784" s="1" t="s">
        <v>48595</v>
      </c>
    </row>
    <row r="8785" spans="1:4" x14ac:dyDescent="0.25">
      <c r="A8785" s="212">
        <v>37728</v>
      </c>
      <c r="B8785" t="s">
        <v>8421</v>
      </c>
      <c r="C8785" t="s">
        <v>7347</v>
      </c>
      <c r="D8785" s="1" t="s">
        <v>48596</v>
      </c>
    </row>
    <row r="8786" spans="1:4" x14ac:dyDescent="0.25">
      <c r="A8786" s="212">
        <v>37729</v>
      </c>
      <c r="B8786" t="s">
        <v>8422</v>
      </c>
      <c r="C8786" t="s">
        <v>7347</v>
      </c>
      <c r="D8786" s="1" t="s">
        <v>48597</v>
      </c>
    </row>
    <row r="8787" spans="1:4" x14ac:dyDescent="0.25">
      <c r="A8787" s="212">
        <v>37730</v>
      </c>
      <c r="B8787" t="s">
        <v>8423</v>
      </c>
      <c r="C8787" t="s">
        <v>7347</v>
      </c>
      <c r="D8787" s="1" t="s">
        <v>48598</v>
      </c>
    </row>
    <row r="8788" spans="1:4" x14ac:dyDescent="0.25">
      <c r="A8788" s="212">
        <v>37731</v>
      </c>
      <c r="B8788" t="s">
        <v>8424</v>
      </c>
      <c r="C8788" t="s">
        <v>7347</v>
      </c>
      <c r="D8788" s="1" t="s">
        <v>48599</v>
      </c>
    </row>
    <row r="8789" spans="1:4" x14ac:dyDescent="0.25">
      <c r="A8789" s="212">
        <v>37732</v>
      </c>
      <c r="B8789" t="s">
        <v>8425</v>
      </c>
      <c r="C8789" t="s">
        <v>7347</v>
      </c>
      <c r="D8789" s="1" t="s">
        <v>48600</v>
      </c>
    </row>
    <row r="8790" spans="1:4" x14ac:dyDescent="0.25">
      <c r="A8790" s="212">
        <v>36496</v>
      </c>
      <c r="B8790" t="s">
        <v>8428</v>
      </c>
      <c r="C8790" t="s">
        <v>7347</v>
      </c>
      <c r="D8790" s="1" t="s">
        <v>48601</v>
      </c>
    </row>
    <row r="8791" spans="1:4" x14ac:dyDescent="0.25">
      <c r="A8791" s="212">
        <v>10630</v>
      </c>
      <c r="B8791" t="s">
        <v>8429</v>
      </c>
      <c r="C8791" t="s">
        <v>7347</v>
      </c>
      <c r="D8791" s="1" t="s">
        <v>32730</v>
      </c>
    </row>
    <row r="8792" spans="1:4" x14ac:dyDescent="0.25">
      <c r="A8792" s="212">
        <v>37762</v>
      </c>
      <c r="B8792" t="s">
        <v>8430</v>
      </c>
      <c r="C8792" t="s">
        <v>7347</v>
      </c>
      <c r="D8792" s="1" t="s">
        <v>32731</v>
      </c>
    </row>
    <row r="8793" spans="1:4" x14ac:dyDescent="0.25">
      <c r="A8793" s="212">
        <v>37763</v>
      </c>
      <c r="B8793" t="s">
        <v>8431</v>
      </c>
      <c r="C8793" t="s">
        <v>7347</v>
      </c>
      <c r="D8793" s="1" t="s">
        <v>32732</v>
      </c>
    </row>
    <row r="8794" spans="1:4" x14ac:dyDescent="0.25">
      <c r="A8794" s="212">
        <v>41992</v>
      </c>
      <c r="B8794" t="s">
        <v>8432</v>
      </c>
      <c r="C8794" t="s">
        <v>7347</v>
      </c>
      <c r="D8794" s="1" t="s">
        <v>32733</v>
      </c>
    </row>
    <row r="8795" spans="1:4" x14ac:dyDescent="0.25">
      <c r="A8795" s="212">
        <v>13215</v>
      </c>
      <c r="B8795" t="s">
        <v>8433</v>
      </c>
      <c r="C8795" t="s">
        <v>7347</v>
      </c>
      <c r="D8795" s="1" t="s">
        <v>32734</v>
      </c>
    </row>
    <row r="8796" spans="1:4" x14ac:dyDescent="0.25">
      <c r="A8796" s="212">
        <v>4235</v>
      </c>
      <c r="B8796" t="s">
        <v>8434</v>
      </c>
      <c r="C8796" t="s">
        <v>7502</v>
      </c>
      <c r="D8796" s="1" t="s">
        <v>29834</v>
      </c>
    </row>
    <row r="8797" spans="1:4" x14ac:dyDescent="0.25">
      <c r="A8797" s="212">
        <v>40976</v>
      </c>
      <c r="B8797" t="s">
        <v>8435</v>
      </c>
      <c r="C8797" t="s">
        <v>7504</v>
      </c>
      <c r="D8797" s="1" t="s">
        <v>48602</v>
      </c>
    </row>
    <row r="8798" spans="1:4" x14ac:dyDescent="0.25">
      <c r="A8798" s="212">
        <v>43091</v>
      </c>
      <c r="B8798" t="s">
        <v>8436</v>
      </c>
      <c r="C8798" t="s">
        <v>7347</v>
      </c>
      <c r="D8798" s="1" t="s">
        <v>48603</v>
      </c>
    </row>
    <row r="8799" spans="1:4" x14ac:dyDescent="0.25">
      <c r="A8799" s="212">
        <v>43092</v>
      </c>
      <c r="B8799" t="s">
        <v>8437</v>
      </c>
      <c r="C8799" t="s">
        <v>7347</v>
      </c>
      <c r="D8799" s="1" t="s">
        <v>48604</v>
      </c>
    </row>
    <row r="8800" spans="1:4" x14ac:dyDescent="0.25">
      <c r="A8800" s="212">
        <v>43089</v>
      </c>
      <c r="B8800" t="s">
        <v>8438</v>
      </c>
      <c r="C8800" t="s">
        <v>7347</v>
      </c>
      <c r="D8800" s="1" t="s">
        <v>48605</v>
      </c>
    </row>
    <row r="8801" spans="1:4" x14ac:dyDescent="0.25">
      <c r="A8801" s="212">
        <v>43090</v>
      </c>
      <c r="B8801" t="s">
        <v>8439</v>
      </c>
      <c r="C8801" t="s">
        <v>7347</v>
      </c>
      <c r="D8801" s="1" t="s">
        <v>48606</v>
      </c>
    </row>
    <row r="8802" spans="1:4" x14ac:dyDescent="0.25">
      <c r="A8802" s="212">
        <v>41967</v>
      </c>
      <c r="B8802" t="s">
        <v>8440</v>
      </c>
      <c r="C8802" t="s">
        <v>7402</v>
      </c>
      <c r="D8802" s="1" t="s">
        <v>4871</v>
      </c>
    </row>
    <row r="8803" spans="1:4" x14ac:dyDescent="0.25">
      <c r="A8803" s="212">
        <v>12760</v>
      </c>
      <c r="B8803" t="s">
        <v>8442</v>
      </c>
      <c r="C8803" t="s">
        <v>7763</v>
      </c>
      <c r="D8803" s="1" t="s">
        <v>32735</v>
      </c>
    </row>
    <row r="8804" spans="1:4" x14ac:dyDescent="0.25">
      <c r="A8804" s="212">
        <v>12759</v>
      </c>
      <c r="B8804" t="s">
        <v>8443</v>
      </c>
      <c r="C8804" t="s">
        <v>7763</v>
      </c>
      <c r="D8804" s="1" t="s">
        <v>32736</v>
      </c>
    </row>
    <row r="8805" spans="1:4" x14ac:dyDescent="0.25">
      <c r="A8805" s="212">
        <v>43105</v>
      </c>
      <c r="B8805" t="s">
        <v>8444</v>
      </c>
      <c r="C8805" t="s">
        <v>7400</v>
      </c>
      <c r="D8805" s="1" t="s">
        <v>36504</v>
      </c>
    </row>
    <row r="8806" spans="1:4" x14ac:dyDescent="0.25">
      <c r="A8806" s="212">
        <v>40424</v>
      </c>
      <c r="B8806" t="s">
        <v>8445</v>
      </c>
      <c r="C8806" t="s">
        <v>7400</v>
      </c>
      <c r="D8806" s="1" t="s">
        <v>12115</v>
      </c>
    </row>
    <row r="8807" spans="1:4" x14ac:dyDescent="0.25">
      <c r="A8807" s="212">
        <v>1325</v>
      </c>
      <c r="B8807" t="s">
        <v>8446</v>
      </c>
      <c r="C8807" t="s">
        <v>7400</v>
      </c>
      <c r="D8807" s="1" t="s">
        <v>4536</v>
      </c>
    </row>
    <row r="8808" spans="1:4" x14ac:dyDescent="0.25">
      <c r="A8808" s="212">
        <v>1327</v>
      </c>
      <c r="B8808" t="s">
        <v>8447</v>
      </c>
      <c r="C8808" t="s">
        <v>7400</v>
      </c>
      <c r="D8808" s="1" t="s">
        <v>30313</v>
      </c>
    </row>
    <row r="8809" spans="1:4" x14ac:dyDescent="0.25">
      <c r="A8809" s="212">
        <v>1328</v>
      </c>
      <c r="B8809" t="s">
        <v>8448</v>
      </c>
      <c r="C8809" t="s">
        <v>7400</v>
      </c>
      <c r="D8809" s="1" t="s">
        <v>36647</v>
      </c>
    </row>
    <row r="8810" spans="1:4" x14ac:dyDescent="0.25">
      <c r="A8810" s="212">
        <v>1321</v>
      </c>
      <c r="B8810" t="s">
        <v>8449</v>
      </c>
      <c r="C8810" t="s">
        <v>7400</v>
      </c>
      <c r="D8810" s="1" t="s">
        <v>425</v>
      </c>
    </row>
    <row r="8811" spans="1:4" x14ac:dyDescent="0.25">
      <c r="A8811" s="212">
        <v>1318</v>
      </c>
      <c r="B8811" t="s">
        <v>8450</v>
      </c>
      <c r="C8811" t="s">
        <v>7400</v>
      </c>
      <c r="D8811" s="1" t="s">
        <v>6868</v>
      </c>
    </row>
    <row r="8812" spans="1:4" x14ac:dyDescent="0.25">
      <c r="A8812" s="212">
        <v>1322</v>
      </c>
      <c r="B8812" t="s">
        <v>8451</v>
      </c>
      <c r="C8812" t="s">
        <v>7400</v>
      </c>
      <c r="D8812" s="1" t="s">
        <v>38869</v>
      </c>
    </row>
    <row r="8813" spans="1:4" x14ac:dyDescent="0.25">
      <c r="A8813" s="212">
        <v>1323</v>
      </c>
      <c r="B8813" t="s">
        <v>8452</v>
      </c>
      <c r="C8813" t="s">
        <v>7400</v>
      </c>
      <c r="D8813" s="1" t="s">
        <v>38869</v>
      </c>
    </row>
    <row r="8814" spans="1:4" x14ac:dyDescent="0.25">
      <c r="A8814" s="212">
        <v>1319</v>
      </c>
      <c r="B8814" t="s">
        <v>8453</v>
      </c>
      <c r="C8814" t="s">
        <v>7400</v>
      </c>
      <c r="D8814" s="1" t="s">
        <v>9701</v>
      </c>
    </row>
    <row r="8815" spans="1:4" x14ac:dyDescent="0.25">
      <c r="A8815" s="212">
        <v>11026</v>
      </c>
      <c r="B8815" t="s">
        <v>8455</v>
      </c>
      <c r="C8815" t="s">
        <v>7400</v>
      </c>
      <c r="D8815" s="1" t="s">
        <v>32074</v>
      </c>
    </row>
    <row r="8816" spans="1:4" x14ac:dyDescent="0.25">
      <c r="A8816" s="212">
        <v>11027</v>
      </c>
      <c r="B8816" t="s">
        <v>8456</v>
      </c>
      <c r="C8816" t="s">
        <v>7400</v>
      </c>
      <c r="D8816" s="1" t="s">
        <v>157</v>
      </c>
    </row>
    <row r="8817" spans="1:4" x14ac:dyDescent="0.25">
      <c r="A8817" s="212">
        <v>11046</v>
      </c>
      <c r="B8817" t="s">
        <v>8458</v>
      </c>
      <c r="C8817" t="s">
        <v>7400</v>
      </c>
      <c r="D8817" s="1" t="s">
        <v>1681</v>
      </c>
    </row>
    <row r="8818" spans="1:4" x14ac:dyDescent="0.25">
      <c r="A8818" s="212">
        <v>11047</v>
      </c>
      <c r="B8818" t="s">
        <v>8459</v>
      </c>
      <c r="C8818" t="s">
        <v>7400</v>
      </c>
      <c r="D8818" s="1" t="s">
        <v>12136</v>
      </c>
    </row>
    <row r="8819" spans="1:4" x14ac:dyDescent="0.25">
      <c r="A8819" s="212">
        <v>43668</v>
      </c>
      <c r="B8819" t="s">
        <v>8460</v>
      </c>
      <c r="C8819" t="s">
        <v>7400</v>
      </c>
      <c r="D8819" s="1" t="s">
        <v>6883</v>
      </c>
    </row>
    <row r="8820" spans="1:4" x14ac:dyDescent="0.25">
      <c r="A8820" s="212">
        <v>11049</v>
      </c>
      <c r="B8820" t="s">
        <v>8461</v>
      </c>
      <c r="C8820" t="s">
        <v>7400</v>
      </c>
      <c r="D8820" s="1" t="s">
        <v>37634</v>
      </c>
    </row>
    <row r="8821" spans="1:4" x14ac:dyDescent="0.25">
      <c r="A8821" s="212">
        <v>43106</v>
      </c>
      <c r="B8821" t="s">
        <v>8462</v>
      </c>
      <c r="C8821" t="s">
        <v>7400</v>
      </c>
      <c r="D8821" s="1" t="s">
        <v>32072</v>
      </c>
    </row>
    <row r="8822" spans="1:4" x14ac:dyDescent="0.25">
      <c r="A8822" s="212">
        <v>11051</v>
      </c>
      <c r="B8822" t="s">
        <v>8463</v>
      </c>
      <c r="C8822" t="s">
        <v>7400</v>
      </c>
      <c r="D8822" s="1" t="s">
        <v>6029</v>
      </c>
    </row>
    <row r="8823" spans="1:4" x14ac:dyDescent="0.25">
      <c r="A8823" s="212">
        <v>11061</v>
      </c>
      <c r="B8823" t="s">
        <v>8464</v>
      </c>
      <c r="C8823" t="s">
        <v>7400</v>
      </c>
      <c r="D8823" s="1" t="s">
        <v>4109</v>
      </c>
    </row>
    <row r="8824" spans="1:4" x14ac:dyDescent="0.25">
      <c r="A8824" s="212">
        <v>1333</v>
      </c>
      <c r="B8824" t="s">
        <v>32737</v>
      </c>
      <c r="C8824" t="s">
        <v>7400</v>
      </c>
      <c r="D8824" s="1" t="s">
        <v>7457</v>
      </c>
    </row>
    <row r="8825" spans="1:4" x14ac:dyDescent="0.25">
      <c r="A8825" s="212">
        <v>1330</v>
      </c>
      <c r="B8825" t="s">
        <v>32738</v>
      </c>
      <c r="C8825" t="s">
        <v>7400</v>
      </c>
      <c r="D8825" s="1" t="s">
        <v>32464</v>
      </c>
    </row>
    <row r="8826" spans="1:4" x14ac:dyDescent="0.25">
      <c r="A8826" s="212">
        <v>43667</v>
      </c>
      <c r="B8826" t="s">
        <v>32739</v>
      </c>
      <c r="C8826" t="s">
        <v>7400</v>
      </c>
      <c r="D8826" s="1" t="s">
        <v>12141</v>
      </c>
    </row>
    <row r="8827" spans="1:4" x14ac:dyDescent="0.25">
      <c r="A8827" s="212">
        <v>10957</v>
      </c>
      <c r="B8827" t="s">
        <v>32740</v>
      </c>
      <c r="C8827" t="s">
        <v>7400</v>
      </c>
      <c r="D8827" s="1" t="s">
        <v>38436</v>
      </c>
    </row>
    <row r="8828" spans="1:4" x14ac:dyDescent="0.25">
      <c r="A8828" s="212">
        <v>1332</v>
      </c>
      <c r="B8828" t="s">
        <v>32741</v>
      </c>
      <c r="C8828" t="s">
        <v>7400</v>
      </c>
      <c r="D8828" s="1" t="s">
        <v>12125</v>
      </c>
    </row>
    <row r="8829" spans="1:4" x14ac:dyDescent="0.25">
      <c r="A8829" s="212">
        <v>1334</v>
      </c>
      <c r="B8829" t="s">
        <v>32742</v>
      </c>
      <c r="C8829" t="s">
        <v>7400</v>
      </c>
      <c r="D8829" s="1" t="s">
        <v>2885</v>
      </c>
    </row>
    <row r="8830" spans="1:4" x14ac:dyDescent="0.25">
      <c r="A8830" s="212">
        <v>1335</v>
      </c>
      <c r="B8830" t="s">
        <v>32743</v>
      </c>
      <c r="C8830" t="s">
        <v>7400</v>
      </c>
      <c r="D8830" s="1" t="s">
        <v>8363</v>
      </c>
    </row>
    <row r="8831" spans="1:4" x14ac:dyDescent="0.25">
      <c r="A8831" s="212">
        <v>40425</v>
      </c>
      <c r="B8831" t="s">
        <v>8465</v>
      </c>
      <c r="C8831" t="s">
        <v>7400</v>
      </c>
      <c r="D8831" s="1" t="s">
        <v>4121</v>
      </c>
    </row>
    <row r="8832" spans="1:4" x14ac:dyDescent="0.25">
      <c r="A8832" s="212">
        <v>1337</v>
      </c>
      <c r="B8832" t="s">
        <v>32744</v>
      </c>
      <c r="C8832" t="s">
        <v>7400</v>
      </c>
      <c r="D8832" s="1" t="s">
        <v>38436</v>
      </c>
    </row>
    <row r="8833" spans="1:4" x14ac:dyDescent="0.25">
      <c r="A8833" s="212">
        <v>1338</v>
      </c>
      <c r="B8833" t="s">
        <v>8466</v>
      </c>
      <c r="C8833" t="s">
        <v>7763</v>
      </c>
      <c r="D8833" s="1" t="s">
        <v>48607</v>
      </c>
    </row>
    <row r="8834" spans="1:4" x14ac:dyDescent="0.25">
      <c r="A8834" s="212">
        <v>1340</v>
      </c>
      <c r="B8834" t="s">
        <v>8467</v>
      </c>
      <c r="C8834" t="s">
        <v>7763</v>
      </c>
      <c r="D8834" s="1" t="s">
        <v>48608</v>
      </c>
    </row>
    <row r="8835" spans="1:4" x14ac:dyDescent="0.25">
      <c r="A8835" s="212">
        <v>1341</v>
      </c>
      <c r="B8835" t="s">
        <v>8468</v>
      </c>
      <c r="C8835" t="s">
        <v>7763</v>
      </c>
      <c r="D8835" s="1" t="s">
        <v>33483</v>
      </c>
    </row>
    <row r="8836" spans="1:4" x14ac:dyDescent="0.25">
      <c r="A8836" s="212">
        <v>34659</v>
      </c>
      <c r="B8836" t="s">
        <v>8469</v>
      </c>
      <c r="C8836" t="s">
        <v>7763</v>
      </c>
      <c r="D8836" s="1" t="s">
        <v>3072</v>
      </c>
    </row>
    <row r="8837" spans="1:4" x14ac:dyDescent="0.25">
      <c r="A8837" s="212">
        <v>34514</v>
      </c>
      <c r="B8837" t="s">
        <v>8470</v>
      </c>
      <c r="C8837" t="s">
        <v>7763</v>
      </c>
      <c r="D8837" s="1" t="s">
        <v>48609</v>
      </c>
    </row>
    <row r="8838" spans="1:4" x14ac:dyDescent="0.25">
      <c r="A8838" s="212">
        <v>34660</v>
      </c>
      <c r="B8838" t="s">
        <v>8471</v>
      </c>
      <c r="C8838" t="s">
        <v>7763</v>
      </c>
      <c r="D8838" s="1" t="s">
        <v>37943</v>
      </c>
    </row>
    <row r="8839" spans="1:4" x14ac:dyDescent="0.25">
      <c r="A8839" s="212">
        <v>34661</v>
      </c>
      <c r="B8839" t="s">
        <v>8472</v>
      </c>
      <c r="C8839" t="s">
        <v>7763</v>
      </c>
      <c r="D8839" s="1" t="s">
        <v>48610</v>
      </c>
    </row>
    <row r="8840" spans="1:4" x14ac:dyDescent="0.25">
      <c r="A8840" s="212">
        <v>34667</v>
      </c>
      <c r="B8840" t="s">
        <v>8473</v>
      </c>
      <c r="C8840" t="s">
        <v>7763</v>
      </c>
      <c r="D8840" s="1" t="s">
        <v>48611</v>
      </c>
    </row>
    <row r="8841" spans="1:4" x14ac:dyDescent="0.25">
      <c r="A8841" s="212">
        <v>34668</v>
      </c>
      <c r="B8841" t="s">
        <v>8475</v>
      </c>
      <c r="C8841" t="s">
        <v>7763</v>
      </c>
      <c r="D8841" s="1" t="s">
        <v>48612</v>
      </c>
    </row>
    <row r="8842" spans="1:4" x14ac:dyDescent="0.25">
      <c r="A8842" s="212">
        <v>34741</v>
      </c>
      <c r="B8842" t="s">
        <v>8476</v>
      </c>
      <c r="C8842" t="s">
        <v>7763</v>
      </c>
      <c r="D8842" s="1" t="s">
        <v>38600</v>
      </c>
    </row>
    <row r="8843" spans="1:4" x14ac:dyDescent="0.25">
      <c r="A8843" s="212">
        <v>34664</v>
      </c>
      <c r="B8843" t="s">
        <v>8478</v>
      </c>
      <c r="C8843" t="s">
        <v>7763</v>
      </c>
      <c r="D8843" s="1" t="s">
        <v>36568</v>
      </c>
    </row>
    <row r="8844" spans="1:4" x14ac:dyDescent="0.25">
      <c r="A8844" s="212">
        <v>34665</v>
      </c>
      <c r="B8844" t="s">
        <v>8479</v>
      </c>
      <c r="C8844" t="s">
        <v>7763</v>
      </c>
      <c r="D8844" s="1" t="s">
        <v>33756</v>
      </c>
    </row>
    <row r="8845" spans="1:4" x14ac:dyDescent="0.25">
      <c r="A8845" s="212">
        <v>34666</v>
      </c>
      <c r="B8845" t="s">
        <v>8480</v>
      </c>
      <c r="C8845" t="s">
        <v>7763</v>
      </c>
      <c r="D8845" s="1" t="s">
        <v>31280</v>
      </c>
    </row>
    <row r="8846" spans="1:4" x14ac:dyDescent="0.25">
      <c r="A8846" s="212">
        <v>34669</v>
      </c>
      <c r="B8846" t="s">
        <v>8481</v>
      </c>
      <c r="C8846" t="s">
        <v>7763</v>
      </c>
      <c r="D8846" s="1" t="s">
        <v>31502</v>
      </c>
    </row>
    <row r="8847" spans="1:4" x14ac:dyDescent="0.25">
      <c r="A8847" s="212">
        <v>34670</v>
      </c>
      <c r="B8847" t="s">
        <v>8482</v>
      </c>
      <c r="C8847" t="s">
        <v>7763</v>
      </c>
      <c r="D8847" s="1" t="s">
        <v>48491</v>
      </c>
    </row>
    <row r="8848" spans="1:4" x14ac:dyDescent="0.25">
      <c r="A8848" s="212">
        <v>34671</v>
      </c>
      <c r="B8848" t="s">
        <v>8483</v>
      </c>
      <c r="C8848" t="s">
        <v>7763</v>
      </c>
      <c r="D8848" s="1" t="s">
        <v>5866</v>
      </c>
    </row>
    <row r="8849" spans="1:4" x14ac:dyDescent="0.25">
      <c r="A8849" s="212">
        <v>34672</v>
      </c>
      <c r="B8849" t="s">
        <v>8484</v>
      </c>
      <c r="C8849" t="s">
        <v>7763</v>
      </c>
      <c r="D8849" s="1" t="s">
        <v>33473</v>
      </c>
    </row>
    <row r="8850" spans="1:4" x14ac:dyDescent="0.25">
      <c r="A8850" s="212">
        <v>34673</v>
      </c>
      <c r="B8850" t="s">
        <v>8485</v>
      </c>
      <c r="C8850" t="s">
        <v>7763</v>
      </c>
      <c r="D8850" s="1" t="s">
        <v>48613</v>
      </c>
    </row>
    <row r="8851" spans="1:4" x14ac:dyDescent="0.25">
      <c r="A8851" s="212">
        <v>34674</v>
      </c>
      <c r="B8851" t="s">
        <v>8486</v>
      </c>
      <c r="C8851" t="s">
        <v>7763</v>
      </c>
      <c r="D8851" s="1" t="s">
        <v>48614</v>
      </c>
    </row>
    <row r="8852" spans="1:4" x14ac:dyDescent="0.25">
      <c r="A8852" s="212">
        <v>34675</v>
      </c>
      <c r="B8852" t="s">
        <v>8487</v>
      </c>
      <c r="C8852" t="s">
        <v>7763</v>
      </c>
      <c r="D8852" s="1" t="s">
        <v>33569</v>
      </c>
    </row>
    <row r="8853" spans="1:4" x14ac:dyDescent="0.25">
      <c r="A8853" s="212">
        <v>34676</v>
      </c>
      <c r="B8853" t="s">
        <v>8488</v>
      </c>
      <c r="C8853" t="s">
        <v>7763</v>
      </c>
      <c r="D8853" s="1" t="s">
        <v>37539</v>
      </c>
    </row>
    <row r="8854" spans="1:4" x14ac:dyDescent="0.25">
      <c r="A8854" s="212">
        <v>34677</v>
      </c>
      <c r="B8854" t="s">
        <v>8489</v>
      </c>
      <c r="C8854" t="s">
        <v>7763</v>
      </c>
      <c r="D8854" s="1" t="s">
        <v>12266</v>
      </c>
    </row>
    <row r="8855" spans="1:4" x14ac:dyDescent="0.25">
      <c r="A8855" s="212">
        <v>43126</v>
      </c>
      <c r="B8855" t="s">
        <v>8491</v>
      </c>
      <c r="C8855" t="s">
        <v>7763</v>
      </c>
      <c r="D8855" s="1" t="s">
        <v>48615</v>
      </c>
    </row>
    <row r="8856" spans="1:4" x14ac:dyDescent="0.25">
      <c r="A8856" s="212">
        <v>43124</v>
      </c>
      <c r="B8856" t="s">
        <v>8492</v>
      </c>
      <c r="C8856" t="s">
        <v>7763</v>
      </c>
      <c r="D8856" s="1" t="s">
        <v>48616</v>
      </c>
    </row>
    <row r="8857" spans="1:4" x14ac:dyDescent="0.25">
      <c r="A8857" s="212">
        <v>43125</v>
      </c>
      <c r="B8857" t="s">
        <v>8493</v>
      </c>
      <c r="C8857" t="s">
        <v>7763</v>
      </c>
      <c r="D8857" s="1" t="s">
        <v>48617</v>
      </c>
    </row>
    <row r="8858" spans="1:4" x14ac:dyDescent="0.25">
      <c r="A8858" s="212">
        <v>40623</v>
      </c>
      <c r="B8858" t="s">
        <v>8494</v>
      </c>
      <c r="C8858" t="s">
        <v>7779</v>
      </c>
      <c r="D8858" s="1" t="s">
        <v>48461</v>
      </c>
    </row>
    <row r="8859" spans="1:4" x14ac:dyDescent="0.25">
      <c r="A8859" s="212">
        <v>43701</v>
      </c>
      <c r="B8859" t="s">
        <v>8495</v>
      </c>
      <c r="C8859" t="s">
        <v>7400</v>
      </c>
      <c r="D8859" s="1" t="s">
        <v>33426</v>
      </c>
    </row>
    <row r="8860" spans="1:4" x14ac:dyDescent="0.25">
      <c r="A8860" s="212">
        <v>1345</v>
      </c>
      <c r="B8860" t="s">
        <v>32748</v>
      </c>
      <c r="C8860" t="s">
        <v>7763</v>
      </c>
      <c r="D8860" s="1" t="s">
        <v>48618</v>
      </c>
    </row>
    <row r="8861" spans="1:4" x14ac:dyDescent="0.25">
      <c r="A8861" s="212">
        <v>1346</v>
      </c>
      <c r="B8861" t="s">
        <v>32749</v>
      </c>
      <c r="C8861" t="s">
        <v>7763</v>
      </c>
      <c r="D8861" s="1" t="s">
        <v>7292</v>
      </c>
    </row>
    <row r="8862" spans="1:4" x14ac:dyDescent="0.25">
      <c r="A8862" s="212">
        <v>1347</v>
      </c>
      <c r="B8862" t="s">
        <v>32750</v>
      </c>
      <c r="C8862" t="s">
        <v>7763</v>
      </c>
      <c r="D8862" s="1" t="s">
        <v>38563</v>
      </c>
    </row>
    <row r="8863" spans="1:4" x14ac:dyDescent="0.25">
      <c r="A8863" s="212">
        <v>43678</v>
      </c>
      <c r="B8863" t="s">
        <v>8496</v>
      </c>
      <c r="C8863" t="s">
        <v>7763</v>
      </c>
      <c r="D8863" s="1" t="s">
        <v>48619</v>
      </c>
    </row>
    <row r="8864" spans="1:4" x14ac:dyDescent="0.25">
      <c r="A8864" s="212">
        <v>43680</v>
      </c>
      <c r="B8864" t="s">
        <v>8497</v>
      </c>
      <c r="C8864" t="s">
        <v>7763</v>
      </c>
      <c r="D8864" s="1" t="s">
        <v>48620</v>
      </c>
    </row>
    <row r="8865" spans="1:4" x14ac:dyDescent="0.25">
      <c r="A8865" s="212">
        <v>43679</v>
      </c>
      <c r="B8865" t="s">
        <v>8498</v>
      </c>
      <c r="C8865" t="s">
        <v>7763</v>
      </c>
      <c r="D8865" s="1" t="s">
        <v>48560</v>
      </c>
    </row>
    <row r="8866" spans="1:4" x14ac:dyDescent="0.25">
      <c r="A8866" s="212">
        <v>1355</v>
      </c>
      <c r="B8866" t="s">
        <v>32751</v>
      </c>
      <c r="C8866" t="s">
        <v>7763</v>
      </c>
      <c r="D8866" s="1" t="s">
        <v>48621</v>
      </c>
    </row>
    <row r="8867" spans="1:4" x14ac:dyDescent="0.25">
      <c r="A8867" s="212">
        <v>1358</v>
      </c>
      <c r="B8867" t="s">
        <v>32752</v>
      </c>
      <c r="C8867" t="s">
        <v>7763</v>
      </c>
      <c r="D8867" s="1" t="s">
        <v>48622</v>
      </c>
    </row>
    <row r="8868" spans="1:4" x14ac:dyDescent="0.25">
      <c r="A8868" s="212">
        <v>43677</v>
      </c>
      <c r="B8868" t="s">
        <v>8499</v>
      </c>
      <c r="C8868" t="s">
        <v>7763</v>
      </c>
      <c r="D8868" s="1" t="s">
        <v>48623</v>
      </c>
    </row>
    <row r="8869" spans="1:4" x14ac:dyDescent="0.25">
      <c r="A8869" s="212">
        <v>43682</v>
      </c>
      <c r="B8869" t="s">
        <v>8500</v>
      </c>
      <c r="C8869" t="s">
        <v>7763</v>
      </c>
      <c r="D8869" s="1" t="s">
        <v>39377</v>
      </c>
    </row>
    <row r="8870" spans="1:4" x14ac:dyDescent="0.25">
      <c r="A8870" s="212">
        <v>43681</v>
      </c>
      <c r="B8870" t="s">
        <v>32753</v>
      </c>
      <c r="C8870" t="s">
        <v>7763</v>
      </c>
      <c r="D8870" s="1" t="s">
        <v>12148</v>
      </c>
    </row>
    <row r="8871" spans="1:4" x14ac:dyDescent="0.25">
      <c r="A8871" s="212">
        <v>20971</v>
      </c>
      <c r="B8871" t="s">
        <v>8501</v>
      </c>
      <c r="C8871" t="s">
        <v>7347</v>
      </c>
      <c r="D8871" s="1" t="s">
        <v>4158</v>
      </c>
    </row>
    <row r="8872" spans="1:4" x14ac:dyDescent="0.25">
      <c r="A8872" s="212">
        <v>39746</v>
      </c>
      <c r="B8872" t="s">
        <v>8502</v>
      </c>
      <c r="C8872" t="s">
        <v>7347</v>
      </c>
      <c r="D8872" s="1" t="s">
        <v>8503</v>
      </c>
    </row>
    <row r="8873" spans="1:4" x14ac:dyDescent="0.25">
      <c r="A8873" s="212">
        <v>13279</v>
      </c>
      <c r="B8873" t="s">
        <v>32754</v>
      </c>
      <c r="C8873" t="s">
        <v>7400</v>
      </c>
      <c r="D8873" s="1" t="s">
        <v>3655</v>
      </c>
    </row>
    <row r="8874" spans="1:4" x14ac:dyDescent="0.25">
      <c r="A8874" s="212">
        <v>11977</v>
      </c>
      <c r="B8874" t="s">
        <v>30362</v>
      </c>
      <c r="C8874" t="s">
        <v>7347</v>
      </c>
      <c r="D8874" s="1" t="s">
        <v>8504</v>
      </c>
    </row>
    <row r="8875" spans="1:4" x14ac:dyDescent="0.25">
      <c r="A8875" s="212">
        <v>11976</v>
      </c>
      <c r="B8875" t="s">
        <v>30363</v>
      </c>
      <c r="C8875" t="s">
        <v>7347</v>
      </c>
      <c r="D8875" s="1" t="s">
        <v>8505</v>
      </c>
    </row>
    <row r="8876" spans="1:4" x14ac:dyDescent="0.25">
      <c r="A8876" s="212">
        <v>11975</v>
      </c>
      <c r="B8876" t="s">
        <v>30364</v>
      </c>
      <c r="C8876" t="s">
        <v>7347</v>
      </c>
      <c r="D8876" s="1" t="s">
        <v>4382</v>
      </c>
    </row>
    <row r="8877" spans="1:4" x14ac:dyDescent="0.25">
      <c r="A8877" s="212">
        <v>1368</v>
      </c>
      <c r="B8877" t="s">
        <v>8506</v>
      </c>
      <c r="C8877" t="s">
        <v>7347</v>
      </c>
      <c r="D8877" s="1" t="s">
        <v>30567</v>
      </c>
    </row>
    <row r="8878" spans="1:4" x14ac:dyDescent="0.25">
      <c r="A8878" s="212">
        <v>1367</v>
      </c>
      <c r="B8878" t="s">
        <v>8507</v>
      </c>
      <c r="C8878" t="s">
        <v>7347</v>
      </c>
      <c r="D8878" s="1" t="s">
        <v>30068</v>
      </c>
    </row>
    <row r="8879" spans="1:4" x14ac:dyDescent="0.25">
      <c r="A8879" s="212">
        <v>1380</v>
      </c>
      <c r="B8879" t="s">
        <v>8508</v>
      </c>
      <c r="C8879" t="s">
        <v>7400</v>
      </c>
      <c r="D8879" s="1" t="s">
        <v>7393</v>
      </c>
    </row>
    <row r="8880" spans="1:4" x14ac:dyDescent="0.25">
      <c r="A8880" s="212">
        <v>1375</v>
      </c>
      <c r="B8880" t="s">
        <v>8509</v>
      </c>
      <c r="C8880" t="s">
        <v>7400</v>
      </c>
      <c r="D8880" s="1" t="s">
        <v>36915</v>
      </c>
    </row>
    <row r="8881" spans="1:4" x14ac:dyDescent="0.25">
      <c r="A8881" s="212">
        <v>1379</v>
      </c>
      <c r="B8881" t="s">
        <v>8510</v>
      </c>
      <c r="C8881" t="s">
        <v>7400</v>
      </c>
      <c r="D8881" s="1" t="s">
        <v>448</v>
      </c>
    </row>
    <row r="8882" spans="1:4" x14ac:dyDescent="0.25">
      <c r="A8882" s="212">
        <v>13284</v>
      </c>
      <c r="B8882" t="s">
        <v>8511</v>
      </c>
      <c r="C8882" t="s">
        <v>7400</v>
      </c>
      <c r="D8882" s="1" t="s">
        <v>7684</v>
      </c>
    </row>
    <row r="8883" spans="1:4" x14ac:dyDescent="0.25">
      <c r="A8883" s="212">
        <v>44528</v>
      </c>
      <c r="B8883" t="s">
        <v>32755</v>
      </c>
      <c r="C8883" t="s">
        <v>7400</v>
      </c>
      <c r="D8883" s="1" t="s">
        <v>30900</v>
      </c>
    </row>
    <row r="8884" spans="1:4" x14ac:dyDescent="0.25">
      <c r="A8884" s="212">
        <v>34753</v>
      </c>
      <c r="B8884" t="s">
        <v>8512</v>
      </c>
      <c r="C8884" t="s">
        <v>7400</v>
      </c>
      <c r="D8884" s="1" t="s">
        <v>6564</v>
      </c>
    </row>
    <row r="8885" spans="1:4" x14ac:dyDescent="0.25">
      <c r="A8885" s="212">
        <v>420</v>
      </c>
      <c r="B8885" t="s">
        <v>8513</v>
      </c>
      <c r="C8885" t="s">
        <v>7347</v>
      </c>
      <c r="D8885" s="1" t="s">
        <v>32756</v>
      </c>
    </row>
    <row r="8886" spans="1:4" x14ac:dyDescent="0.25">
      <c r="A8886" s="212">
        <v>12327</v>
      </c>
      <c r="B8886" t="s">
        <v>8514</v>
      </c>
      <c r="C8886" t="s">
        <v>7347</v>
      </c>
      <c r="D8886" s="1" t="s">
        <v>31993</v>
      </c>
    </row>
    <row r="8887" spans="1:4" x14ac:dyDescent="0.25">
      <c r="A8887" s="212">
        <v>36148</v>
      </c>
      <c r="B8887" t="s">
        <v>32757</v>
      </c>
      <c r="C8887" t="s">
        <v>7347</v>
      </c>
      <c r="D8887" s="1" t="s">
        <v>48424</v>
      </c>
    </row>
    <row r="8888" spans="1:4" x14ac:dyDescent="0.25">
      <c r="A8888" s="212">
        <v>12329</v>
      </c>
      <c r="B8888" t="s">
        <v>8515</v>
      </c>
      <c r="C8888" t="s">
        <v>7400</v>
      </c>
      <c r="D8888" s="1" t="s">
        <v>48624</v>
      </c>
    </row>
    <row r="8889" spans="1:4" x14ac:dyDescent="0.25">
      <c r="A8889" s="212">
        <v>1339</v>
      </c>
      <c r="B8889" t="s">
        <v>31359</v>
      </c>
      <c r="C8889" t="s">
        <v>7400</v>
      </c>
      <c r="D8889" s="1" t="s">
        <v>32965</v>
      </c>
    </row>
    <row r="8890" spans="1:4" x14ac:dyDescent="0.25">
      <c r="A8890" s="212">
        <v>44396</v>
      </c>
      <c r="B8890" t="s">
        <v>8516</v>
      </c>
      <c r="C8890" t="s">
        <v>7400</v>
      </c>
      <c r="D8890" s="1" t="s">
        <v>32579</v>
      </c>
    </row>
    <row r="8891" spans="1:4" x14ac:dyDescent="0.25">
      <c r="A8891" s="212">
        <v>44327</v>
      </c>
      <c r="B8891" t="s">
        <v>8517</v>
      </c>
      <c r="C8891" t="s">
        <v>7402</v>
      </c>
      <c r="D8891" s="1" t="s">
        <v>39933</v>
      </c>
    </row>
    <row r="8892" spans="1:4" x14ac:dyDescent="0.25">
      <c r="A8892" s="212">
        <v>37418</v>
      </c>
      <c r="B8892" t="s">
        <v>8518</v>
      </c>
      <c r="C8892" t="s">
        <v>7347</v>
      </c>
      <c r="D8892" s="1" t="s">
        <v>30028</v>
      </c>
    </row>
    <row r="8893" spans="1:4" x14ac:dyDescent="0.25">
      <c r="A8893" s="212">
        <v>37419</v>
      </c>
      <c r="B8893" t="s">
        <v>8519</v>
      </c>
      <c r="C8893" t="s">
        <v>7347</v>
      </c>
      <c r="D8893" s="1" t="s">
        <v>5355</v>
      </c>
    </row>
    <row r="8894" spans="1:4" x14ac:dyDescent="0.25">
      <c r="A8894" s="212">
        <v>1427</v>
      </c>
      <c r="B8894" t="s">
        <v>8520</v>
      </c>
      <c r="C8894" t="s">
        <v>7347</v>
      </c>
      <c r="D8894" s="1" t="s">
        <v>2927</v>
      </c>
    </row>
    <row r="8895" spans="1:4" x14ac:dyDescent="0.25">
      <c r="A8895" s="212">
        <v>1402</v>
      </c>
      <c r="B8895" t="s">
        <v>8521</v>
      </c>
      <c r="C8895" t="s">
        <v>7347</v>
      </c>
      <c r="D8895" s="1" t="s">
        <v>105</v>
      </c>
    </row>
    <row r="8896" spans="1:4" x14ac:dyDescent="0.25">
      <c r="A8896" s="212">
        <v>1420</v>
      </c>
      <c r="B8896" t="s">
        <v>8522</v>
      </c>
      <c r="C8896" t="s">
        <v>7347</v>
      </c>
      <c r="D8896" s="1" t="s">
        <v>30481</v>
      </c>
    </row>
    <row r="8897" spans="1:4" x14ac:dyDescent="0.25">
      <c r="A8897" s="212">
        <v>1419</v>
      </c>
      <c r="B8897" t="s">
        <v>8523</v>
      </c>
      <c r="C8897" t="s">
        <v>7347</v>
      </c>
      <c r="D8897" s="1" t="s">
        <v>107</v>
      </c>
    </row>
    <row r="8898" spans="1:4" x14ac:dyDescent="0.25">
      <c r="A8898" s="212">
        <v>1414</v>
      </c>
      <c r="B8898" t="s">
        <v>8524</v>
      </c>
      <c r="C8898" t="s">
        <v>7347</v>
      </c>
      <c r="D8898" s="1" t="s">
        <v>3952</v>
      </c>
    </row>
    <row r="8899" spans="1:4" x14ac:dyDescent="0.25">
      <c r="A8899" s="212">
        <v>1413</v>
      </c>
      <c r="B8899" t="s">
        <v>8525</v>
      </c>
      <c r="C8899" t="s">
        <v>7347</v>
      </c>
      <c r="D8899" s="1" t="s">
        <v>48625</v>
      </c>
    </row>
    <row r="8900" spans="1:4" x14ac:dyDescent="0.25">
      <c r="A8900" s="212">
        <v>1412</v>
      </c>
      <c r="B8900" t="s">
        <v>8526</v>
      </c>
      <c r="C8900" t="s">
        <v>7347</v>
      </c>
      <c r="D8900" s="1" t="s">
        <v>31990</v>
      </c>
    </row>
    <row r="8901" spans="1:4" x14ac:dyDescent="0.25">
      <c r="A8901" s="212">
        <v>1406</v>
      </c>
      <c r="B8901" t="s">
        <v>8528</v>
      </c>
      <c r="C8901" t="s">
        <v>7347</v>
      </c>
      <c r="D8901" s="1" t="s">
        <v>48626</v>
      </c>
    </row>
    <row r="8902" spans="1:4" x14ac:dyDescent="0.25">
      <c r="A8902" s="212">
        <v>11281</v>
      </c>
      <c r="B8902" t="s">
        <v>8529</v>
      </c>
      <c r="C8902" t="s">
        <v>7347</v>
      </c>
      <c r="D8902" s="1" t="s">
        <v>8530</v>
      </c>
    </row>
    <row r="8903" spans="1:4" x14ac:dyDescent="0.25">
      <c r="A8903" s="212">
        <v>1442</v>
      </c>
      <c r="B8903" t="s">
        <v>8531</v>
      </c>
      <c r="C8903" t="s">
        <v>7347</v>
      </c>
      <c r="D8903" s="1" t="s">
        <v>8532</v>
      </c>
    </row>
    <row r="8904" spans="1:4" x14ac:dyDescent="0.25">
      <c r="A8904" s="212">
        <v>13457</v>
      </c>
      <c r="B8904" t="s">
        <v>8533</v>
      </c>
      <c r="C8904" t="s">
        <v>7347</v>
      </c>
      <c r="D8904" s="1" t="s">
        <v>8534</v>
      </c>
    </row>
    <row r="8905" spans="1:4" x14ac:dyDescent="0.25">
      <c r="A8905" s="212">
        <v>40699</v>
      </c>
      <c r="B8905" t="s">
        <v>8535</v>
      </c>
      <c r="C8905" t="s">
        <v>7347</v>
      </c>
      <c r="D8905" s="1" t="s">
        <v>8536</v>
      </c>
    </row>
    <row r="8906" spans="1:4" x14ac:dyDescent="0.25">
      <c r="A8906" s="212">
        <v>40701</v>
      </c>
      <c r="B8906" t="s">
        <v>8537</v>
      </c>
      <c r="C8906" t="s">
        <v>7347</v>
      </c>
      <c r="D8906" s="1" t="s">
        <v>8538</v>
      </c>
    </row>
    <row r="8907" spans="1:4" x14ac:dyDescent="0.25">
      <c r="A8907" s="212">
        <v>40700</v>
      </c>
      <c r="B8907" t="s">
        <v>8539</v>
      </c>
      <c r="C8907" t="s">
        <v>7347</v>
      </c>
      <c r="D8907" s="1" t="s">
        <v>8540</v>
      </c>
    </row>
    <row r="8908" spans="1:4" x14ac:dyDescent="0.25">
      <c r="A8908" s="212">
        <v>13458</v>
      </c>
      <c r="B8908" t="s">
        <v>8541</v>
      </c>
      <c r="C8908" t="s">
        <v>7347</v>
      </c>
      <c r="D8908" s="1" t="s">
        <v>8542</v>
      </c>
    </row>
    <row r="8909" spans="1:4" x14ac:dyDescent="0.25">
      <c r="A8909" s="212">
        <v>11134</v>
      </c>
      <c r="B8909" t="s">
        <v>8543</v>
      </c>
      <c r="C8909" t="s">
        <v>7763</v>
      </c>
      <c r="D8909" s="1" t="s">
        <v>31307</v>
      </c>
    </row>
    <row r="8910" spans="1:4" x14ac:dyDescent="0.25">
      <c r="A8910" s="212">
        <v>11135</v>
      </c>
      <c r="B8910" t="s">
        <v>8544</v>
      </c>
      <c r="C8910" t="s">
        <v>7763</v>
      </c>
      <c r="D8910" s="1" t="s">
        <v>48627</v>
      </c>
    </row>
    <row r="8911" spans="1:4" x14ac:dyDescent="0.25">
      <c r="A8911" s="212">
        <v>11136</v>
      </c>
      <c r="B8911" t="s">
        <v>8545</v>
      </c>
      <c r="C8911" t="s">
        <v>7763</v>
      </c>
      <c r="D8911" s="1" t="s">
        <v>33570</v>
      </c>
    </row>
    <row r="8912" spans="1:4" x14ac:dyDescent="0.25">
      <c r="A8912" s="212">
        <v>34743</v>
      </c>
      <c r="B8912" t="s">
        <v>8546</v>
      </c>
      <c r="C8912" t="s">
        <v>7763</v>
      </c>
      <c r="D8912" s="1" t="s">
        <v>33739</v>
      </c>
    </row>
    <row r="8913" spans="1:4" x14ac:dyDescent="0.25">
      <c r="A8913" s="212">
        <v>11137</v>
      </c>
      <c r="B8913" t="s">
        <v>8547</v>
      </c>
      <c r="C8913" t="s">
        <v>7763</v>
      </c>
      <c r="D8913" s="1" t="s">
        <v>48628</v>
      </c>
    </row>
    <row r="8914" spans="1:4" x14ac:dyDescent="0.25">
      <c r="A8914" s="212">
        <v>34745</v>
      </c>
      <c r="B8914" t="s">
        <v>8548</v>
      </c>
      <c r="C8914" t="s">
        <v>7763</v>
      </c>
      <c r="D8914" s="1" t="s">
        <v>48629</v>
      </c>
    </row>
    <row r="8915" spans="1:4" x14ac:dyDescent="0.25">
      <c r="A8915" s="212">
        <v>34746</v>
      </c>
      <c r="B8915" t="s">
        <v>8549</v>
      </c>
      <c r="C8915" t="s">
        <v>7763</v>
      </c>
      <c r="D8915" s="1" t="s">
        <v>48630</v>
      </c>
    </row>
    <row r="8916" spans="1:4" x14ac:dyDescent="0.25">
      <c r="A8916" s="212">
        <v>1360</v>
      </c>
      <c r="B8916" t="s">
        <v>8550</v>
      </c>
      <c r="C8916" t="s">
        <v>7763</v>
      </c>
      <c r="D8916" s="1" t="s">
        <v>38417</v>
      </c>
    </row>
    <row r="8917" spans="1:4" x14ac:dyDescent="0.25">
      <c r="A8917" s="212">
        <v>36524</v>
      </c>
      <c r="B8917" t="s">
        <v>8551</v>
      </c>
      <c r="C8917" t="s">
        <v>7347</v>
      </c>
      <c r="D8917" s="1" t="s">
        <v>48631</v>
      </c>
    </row>
    <row r="8918" spans="1:4" x14ac:dyDescent="0.25">
      <c r="A8918" s="212">
        <v>36526</v>
      </c>
      <c r="B8918" t="s">
        <v>8552</v>
      </c>
      <c r="C8918" t="s">
        <v>7347</v>
      </c>
      <c r="D8918" s="1" t="s">
        <v>48632</v>
      </c>
    </row>
    <row r="8919" spans="1:4" x14ac:dyDescent="0.25">
      <c r="A8919" s="212">
        <v>36523</v>
      </c>
      <c r="B8919" t="s">
        <v>8553</v>
      </c>
      <c r="C8919" t="s">
        <v>7347</v>
      </c>
      <c r="D8919" s="1" t="s">
        <v>48633</v>
      </c>
    </row>
    <row r="8920" spans="1:4" x14ac:dyDescent="0.25">
      <c r="A8920" s="212">
        <v>36527</v>
      </c>
      <c r="B8920" t="s">
        <v>8554</v>
      </c>
      <c r="C8920" t="s">
        <v>7347</v>
      </c>
      <c r="D8920" s="1" t="s">
        <v>48634</v>
      </c>
    </row>
    <row r="8921" spans="1:4" x14ac:dyDescent="0.25">
      <c r="A8921" s="212">
        <v>38642</v>
      </c>
      <c r="B8921" t="s">
        <v>8555</v>
      </c>
      <c r="C8921" t="s">
        <v>7347</v>
      </c>
      <c r="D8921" s="1" t="s">
        <v>48635</v>
      </c>
    </row>
    <row r="8922" spans="1:4" x14ac:dyDescent="0.25">
      <c r="A8922" s="212">
        <v>36522</v>
      </c>
      <c r="B8922" t="s">
        <v>8556</v>
      </c>
      <c r="C8922" t="s">
        <v>7347</v>
      </c>
      <c r="D8922" s="1" t="s">
        <v>48636</v>
      </c>
    </row>
    <row r="8923" spans="1:4" x14ac:dyDescent="0.25">
      <c r="A8923" s="212">
        <v>36525</v>
      </c>
      <c r="B8923" t="s">
        <v>8557</v>
      </c>
      <c r="C8923" t="s">
        <v>7347</v>
      </c>
      <c r="D8923" s="1" t="s">
        <v>48637</v>
      </c>
    </row>
    <row r="8924" spans="1:4" x14ac:dyDescent="0.25">
      <c r="A8924" s="212">
        <v>13803</v>
      </c>
      <c r="B8924" t="s">
        <v>8558</v>
      </c>
      <c r="C8924" t="s">
        <v>7347</v>
      </c>
      <c r="D8924" s="1" t="s">
        <v>48638</v>
      </c>
    </row>
    <row r="8925" spans="1:4" x14ac:dyDescent="0.25">
      <c r="A8925" s="212">
        <v>34348</v>
      </c>
      <c r="B8925" t="s">
        <v>8559</v>
      </c>
      <c r="C8925" t="s">
        <v>7396</v>
      </c>
      <c r="D8925" s="1" t="s">
        <v>10695</v>
      </c>
    </row>
    <row r="8926" spans="1:4" x14ac:dyDescent="0.25">
      <c r="A8926" s="212">
        <v>34347</v>
      </c>
      <c r="B8926" t="s">
        <v>8560</v>
      </c>
      <c r="C8926" t="s">
        <v>7396</v>
      </c>
      <c r="D8926" s="1" t="s">
        <v>33654</v>
      </c>
    </row>
    <row r="8927" spans="1:4" x14ac:dyDescent="0.25">
      <c r="A8927" s="212">
        <v>11146</v>
      </c>
      <c r="B8927" t="s">
        <v>8561</v>
      </c>
      <c r="C8927" t="s">
        <v>7500</v>
      </c>
      <c r="D8927" s="1" t="s">
        <v>48639</v>
      </c>
    </row>
    <row r="8928" spans="1:4" x14ac:dyDescent="0.25">
      <c r="A8928" s="212">
        <v>11147</v>
      </c>
      <c r="B8928" t="s">
        <v>8562</v>
      </c>
      <c r="C8928" t="s">
        <v>7500</v>
      </c>
      <c r="D8928" s="1" t="s">
        <v>48640</v>
      </c>
    </row>
    <row r="8929" spans="1:4" x14ac:dyDescent="0.25">
      <c r="A8929" s="212">
        <v>34872</v>
      </c>
      <c r="B8929" t="s">
        <v>8563</v>
      </c>
      <c r="C8929" t="s">
        <v>7500</v>
      </c>
      <c r="D8929" s="1" t="s">
        <v>48641</v>
      </c>
    </row>
    <row r="8930" spans="1:4" x14ac:dyDescent="0.25">
      <c r="A8930" s="212">
        <v>34491</v>
      </c>
      <c r="B8930" t="s">
        <v>8564</v>
      </c>
      <c r="C8930" t="s">
        <v>7500</v>
      </c>
      <c r="D8930" s="1" t="s">
        <v>48642</v>
      </c>
    </row>
    <row r="8931" spans="1:4" x14ac:dyDescent="0.25">
      <c r="A8931" s="212">
        <v>34770</v>
      </c>
      <c r="B8931" t="s">
        <v>8565</v>
      </c>
      <c r="C8931" t="s">
        <v>8427</v>
      </c>
      <c r="D8931" s="1" t="s">
        <v>48643</v>
      </c>
    </row>
    <row r="8932" spans="1:4" x14ac:dyDescent="0.25">
      <c r="A8932" s="212">
        <v>1518</v>
      </c>
      <c r="B8932" t="s">
        <v>8566</v>
      </c>
      <c r="C8932" t="s">
        <v>8427</v>
      </c>
      <c r="D8932" s="1" t="s">
        <v>48644</v>
      </c>
    </row>
    <row r="8933" spans="1:4" x14ac:dyDescent="0.25">
      <c r="A8933" s="212">
        <v>41965</v>
      </c>
      <c r="B8933" t="s">
        <v>8567</v>
      </c>
      <c r="C8933" t="s">
        <v>8427</v>
      </c>
      <c r="D8933" s="1" t="s">
        <v>48645</v>
      </c>
    </row>
    <row r="8934" spans="1:4" x14ac:dyDescent="0.25">
      <c r="A8934" s="212">
        <v>1524</v>
      </c>
      <c r="B8934" t="s">
        <v>8568</v>
      </c>
      <c r="C8934" t="s">
        <v>7500</v>
      </c>
      <c r="D8934" s="1" t="s">
        <v>48646</v>
      </c>
    </row>
    <row r="8935" spans="1:4" x14ac:dyDescent="0.25">
      <c r="A8935" s="212">
        <v>34492</v>
      </c>
      <c r="B8935" t="s">
        <v>8569</v>
      </c>
      <c r="C8935" t="s">
        <v>7500</v>
      </c>
      <c r="D8935" s="1" t="s">
        <v>48647</v>
      </c>
    </row>
    <row r="8936" spans="1:4" x14ac:dyDescent="0.25">
      <c r="A8936" s="212">
        <v>38404</v>
      </c>
      <c r="B8936" t="s">
        <v>8570</v>
      </c>
      <c r="C8936" t="s">
        <v>7500</v>
      </c>
      <c r="D8936" s="1" t="s">
        <v>48648</v>
      </c>
    </row>
    <row r="8937" spans="1:4" x14ac:dyDescent="0.25">
      <c r="A8937" s="212">
        <v>39849</v>
      </c>
      <c r="B8937" t="s">
        <v>8571</v>
      </c>
      <c r="C8937" t="s">
        <v>7500</v>
      </c>
      <c r="D8937" s="1" t="s">
        <v>48649</v>
      </c>
    </row>
    <row r="8938" spans="1:4" x14ac:dyDescent="0.25">
      <c r="A8938" s="212">
        <v>38464</v>
      </c>
      <c r="B8938" t="s">
        <v>8572</v>
      </c>
      <c r="C8938" t="s">
        <v>7500</v>
      </c>
      <c r="D8938" s="1" t="s">
        <v>48650</v>
      </c>
    </row>
    <row r="8939" spans="1:4" x14ac:dyDescent="0.25">
      <c r="A8939" s="212">
        <v>1527</v>
      </c>
      <c r="B8939" t="s">
        <v>8573</v>
      </c>
      <c r="C8939" t="s">
        <v>7500</v>
      </c>
      <c r="D8939" s="1" t="s">
        <v>48651</v>
      </c>
    </row>
    <row r="8940" spans="1:4" x14ac:dyDescent="0.25">
      <c r="A8940" s="212">
        <v>34493</v>
      </c>
      <c r="B8940" t="s">
        <v>8574</v>
      </c>
      <c r="C8940" t="s">
        <v>7500</v>
      </c>
      <c r="D8940" s="1" t="s">
        <v>48652</v>
      </c>
    </row>
    <row r="8941" spans="1:4" x14ac:dyDescent="0.25">
      <c r="A8941" s="212">
        <v>38405</v>
      </c>
      <c r="B8941" t="s">
        <v>8575</v>
      </c>
      <c r="C8941" t="s">
        <v>7500</v>
      </c>
      <c r="D8941" s="1" t="s">
        <v>48653</v>
      </c>
    </row>
    <row r="8942" spans="1:4" x14ac:dyDescent="0.25">
      <c r="A8942" s="212">
        <v>38408</v>
      </c>
      <c r="B8942" t="s">
        <v>8576</v>
      </c>
      <c r="C8942" t="s">
        <v>7500</v>
      </c>
      <c r="D8942" s="1" t="s">
        <v>48654</v>
      </c>
    </row>
    <row r="8943" spans="1:4" x14ac:dyDescent="0.25">
      <c r="A8943" s="212">
        <v>1525</v>
      </c>
      <c r="B8943" t="s">
        <v>8577</v>
      </c>
      <c r="C8943" t="s">
        <v>7500</v>
      </c>
      <c r="D8943" s="1" t="s">
        <v>48655</v>
      </c>
    </row>
    <row r="8944" spans="1:4" x14ac:dyDescent="0.25">
      <c r="A8944" s="212">
        <v>34494</v>
      </c>
      <c r="B8944" t="s">
        <v>8578</v>
      </c>
      <c r="C8944" t="s">
        <v>7500</v>
      </c>
      <c r="D8944" s="1" t="s">
        <v>48656</v>
      </c>
    </row>
    <row r="8945" spans="1:4" x14ac:dyDescent="0.25">
      <c r="A8945" s="212">
        <v>38406</v>
      </c>
      <c r="B8945" t="s">
        <v>8579</v>
      </c>
      <c r="C8945" t="s">
        <v>7500</v>
      </c>
      <c r="D8945" s="1" t="s">
        <v>48657</v>
      </c>
    </row>
    <row r="8946" spans="1:4" x14ac:dyDescent="0.25">
      <c r="A8946" s="212">
        <v>38409</v>
      </c>
      <c r="B8946" t="s">
        <v>8580</v>
      </c>
      <c r="C8946" t="s">
        <v>7500</v>
      </c>
      <c r="D8946" s="1" t="s">
        <v>48658</v>
      </c>
    </row>
    <row r="8947" spans="1:4" x14ac:dyDescent="0.25">
      <c r="A8947" s="212">
        <v>43360</v>
      </c>
      <c r="B8947" t="s">
        <v>8581</v>
      </c>
      <c r="C8947" t="s">
        <v>7500</v>
      </c>
      <c r="D8947" s="1" t="s">
        <v>48659</v>
      </c>
    </row>
    <row r="8948" spans="1:4" x14ac:dyDescent="0.25">
      <c r="A8948" s="212">
        <v>11145</v>
      </c>
      <c r="B8948" t="s">
        <v>8582</v>
      </c>
      <c r="C8948" t="s">
        <v>7500</v>
      </c>
      <c r="D8948" s="1" t="s">
        <v>48641</v>
      </c>
    </row>
    <row r="8949" spans="1:4" x14ac:dyDescent="0.25">
      <c r="A8949" s="212">
        <v>34495</v>
      </c>
      <c r="B8949" t="s">
        <v>8583</v>
      </c>
      <c r="C8949" t="s">
        <v>7500</v>
      </c>
      <c r="D8949" s="1" t="s">
        <v>48660</v>
      </c>
    </row>
    <row r="8950" spans="1:4" x14ac:dyDescent="0.25">
      <c r="A8950" s="212">
        <v>34479</v>
      </c>
      <c r="B8950" t="s">
        <v>8584</v>
      </c>
      <c r="C8950" t="s">
        <v>7500</v>
      </c>
      <c r="D8950" s="1" t="s">
        <v>48642</v>
      </c>
    </row>
    <row r="8951" spans="1:4" x14ac:dyDescent="0.25">
      <c r="A8951" s="212">
        <v>34496</v>
      </c>
      <c r="B8951" t="s">
        <v>8585</v>
      </c>
      <c r="C8951" t="s">
        <v>7500</v>
      </c>
      <c r="D8951" s="1" t="s">
        <v>48661</v>
      </c>
    </row>
    <row r="8952" spans="1:4" x14ac:dyDescent="0.25">
      <c r="A8952" s="212">
        <v>34481</v>
      </c>
      <c r="B8952" t="s">
        <v>8586</v>
      </c>
      <c r="C8952" t="s">
        <v>7500</v>
      </c>
      <c r="D8952" s="1" t="s">
        <v>48662</v>
      </c>
    </row>
    <row r="8953" spans="1:4" x14ac:dyDescent="0.25">
      <c r="A8953" s="212">
        <v>34483</v>
      </c>
      <c r="B8953" t="s">
        <v>8587</v>
      </c>
      <c r="C8953" t="s">
        <v>7500</v>
      </c>
      <c r="D8953" s="1" t="s">
        <v>48663</v>
      </c>
    </row>
    <row r="8954" spans="1:4" x14ac:dyDescent="0.25">
      <c r="A8954" s="212">
        <v>34485</v>
      </c>
      <c r="B8954" t="s">
        <v>8588</v>
      </c>
      <c r="C8954" t="s">
        <v>7500</v>
      </c>
      <c r="D8954" s="1" t="s">
        <v>48664</v>
      </c>
    </row>
    <row r="8955" spans="1:4" x14ac:dyDescent="0.25">
      <c r="A8955" s="212">
        <v>14041</v>
      </c>
      <c r="B8955" t="s">
        <v>8589</v>
      </c>
      <c r="C8955" t="s">
        <v>7500</v>
      </c>
      <c r="D8955" s="1" t="s">
        <v>48665</v>
      </c>
    </row>
    <row r="8956" spans="1:4" x14ac:dyDescent="0.25">
      <c r="A8956" s="212">
        <v>1523</v>
      </c>
      <c r="B8956" t="s">
        <v>8590</v>
      </c>
      <c r="C8956" t="s">
        <v>7500</v>
      </c>
      <c r="D8956" s="1" t="s">
        <v>48666</v>
      </c>
    </row>
    <row r="8957" spans="1:4" x14ac:dyDescent="0.25">
      <c r="A8957" s="212">
        <v>14052</v>
      </c>
      <c r="B8957" t="s">
        <v>8591</v>
      </c>
      <c r="C8957" t="s">
        <v>7347</v>
      </c>
      <c r="D8957" s="1" t="s">
        <v>38411</v>
      </c>
    </row>
    <row r="8958" spans="1:4" x14ac:dyDescent="0.25">
      <c r="A8958" s="212">
        <v>14054</v>
      </c>
      <c r="B8958" t="s">
        <v>8593</v>
      </c>
      <c r="C8958" t="s">
        <v>7347</v>
      </c>
      <c r="D8958" s="1" t="s">
        <v>37941</v>
      </c>
    </row>
    <row r="8959" spans="1:4" x14ac:dyDescent="0.25">
      <c r="A8959" s="212">
        <v>14053</v>
      </c>
      <c r="B8959" t="s">
        <v>8594</v>
      </c>
      <c r="C8959" t="s">
        <v>7347</v>
      </c>
      <c r="D8959" s="1" t="s">
        <v>31088</v>
      </c>
    </row>
    <row r="8960" spans="1:4" x14ac:dyDescent="0.25">
      <c r="A8960" s="212">
        <v>2558</v>
      </c>
      <c r="B8960" t="s">
        <v>8595</v>
      </c>
      <c r="C8960" t="s">
        <v>7347</v>
      </c>
      <c r="D8960" s="1" t="s">
        <v>1097</v>
      </c>
    </row>
    <row r="8961" spans="1:4" x14ac:dyDescent="0.25">
      <c r="A8961" s="212">
        <v>2560</v>
      </c>
      <c r="B8961" t="s">
        <v>8596</v>
      </c>
      <c r="C8961" t="s">
        <v>7347</v>
      </c>
      <c r="D8961" s="1" t="s">
        <v>30235</v>
      </c>
    </row>
    <row r="8962" spans="1:4" x14ac:dyDescent="0.25">
      <c r="A8962" s="212">
        <v>2559</v>
      </c>
      <c r="B8962" t="s">
        <v>8597</v>
      </c>
      <c r="C8962" t="s">
        <v>7347</v>
      </c>
      <c r="D8962" s="1" t="s">
        <v>48266</v>
      </c>
    </row>
    <row r="8963" spans="1:4" x14ac:dyDescent="0.25">
      <c r="A8963" s="212">
        <v>2592</v>
      </c>
      <c r="B8963" t="s">
        <v>8599</v>
      </c>
      <c r="C8963" t="s">
        <v>7347</v>
      </c>
      <c r="D8963" s="1" t="s">
        <v>48667</v>
      </c>
    </row>
    <row r="8964" spans="1:4" x14ac:dyDescent="0.25">
      <c r="A8964" s="212">
        <v>2589</v>
      </c>
      <c r="B8964" t="s">
        <v>8600</v>
      </c>
      <c r="C8964" t="s">
        <v>7347</v>
      </c>
      <c r="D8964" s="1" t="s">
        <v>32211</v>
      </c>
    </row>
    <row r="8965" spans="1:4" x14ac:dyDescent="0.25">
      <c r="A8965" s="212">
        <v>2566</v>
      </c>
      <c r="B8965" t="s">
        <v>32763</v>
      </c>
      <c r="C8965" t="s">
        <v>7347</v>
      </c>
      <c r="D8965" s="1" t="s">
        <v>48668</v>
      </c>
    </row>
    <row r="8966" spans="1:4" x14ac:dyDescent="0.25">
      <c r="A8966" s="212">
        <v>2591</v>
      </c>
      <c r="B8966" t="s">
        <v>8601</v>
      </c>
      <c r="C8966" t="s">
        <v>7347</v>
      </c>
      <c r="D8966" s="1" t="s">
        <v>8611</v>
      </c>
    </row>
    <row r="8967" spans="1:4" x14ac:dyDescent="0.25">
      <c r="A8967" s="212">
        <v>2590</v>
      </c>
      <c r="B8967" t="s">
        <v>8602</v>
      </c>
      <c r="C8967" t="s">
        <v>7347</v>
      </c>
      <c r="D8967" s="1" t="s">
        <v>48669</v>
      </c>
    </row>
    <row r="8968" spans="1:4" x14ac:dyDescent="0.25">
      <c r="A8968" s="212">
        <v>2567</v>
      </c>
      <c r="B8968" t="s">
        <v>8603</v>
      </c>
      <c r="C8968" t="s">
        <v>7347</v>
      </c>
      <c r="D8968" s="1" t="s">
        <v>33801</v>
      </c>
    </row>
    <row r="8969" spans="1:4" x14ac:dyDescent="0.25">
      <c r="A8969" s="212">
        <v>2565</v>
      </c>
      <c r="B8969" t="s">
        <v>8604</v>
      </c>
      <c r="C8969" t="s">
        <v>7347</v>
      </c>
      <c r="D8969" s="1" t="s">
        <v>30969</v>
      </c>
    </row>
    <row r="8970" spans="1:4" x14ac:dyDescent="0.25">
      <c r="A8970" s="212">
        <v>2568</v>
      </c>
      <c r="B8970" t="s">
        <v>8605</v>
      </c>
      <c r="C8970" t="s">
        <v>7347</v>
      </c>
      <c r="D8970" s="1" t="s">
        <v>48670</v>
      </c>
    </row>
    <row r="8971" spans="1:4" x14ac:dyDescent="0.25">
      <c r="A8971" s="212">
        <v>2594</v>
      </c>
      <c r="B8971" t="s">
        <v>8606</v>
      </c>
      <c r="C8971" t="s">
        <v>7347</v>
      </c>
      <c r="D8971" s="1" t="s">
        <v>48671</v>
      </c>
    </row>
    <row r="8972" spans="1:4" x14ac:dyDescent="0.25">
      <c r="A8972" s="212">
        <v>2587</v>
      </c>
      <c r="B8972" t="s">
        <v>8607</v>
      </c>
      <c r="C8972" t="s">
        <v>7347</v>
      </c>
      <c r="D8972" s="1" t="s">
        <v>48672</v>
      </c>
    </row>
    <row r="8973" spans="1:4" x14ac:dyDescent="0.25">
      <c r="A8973" s="212">
        <v>2588</v>
      </c>
      <c r="B8973" t="s">
        <v>8608</v>
      </c>
      <c r="C8973" t="s">
        <v>7347</v>
      </c>
      <c r="D8973" s="1" t="s">
        <v>48673</v>
      </c>
    </row>
    <row r="8974" spans="1:4" x14ac:dyDescent="0.25">
      <c r="A8974" s="212">
        <v>2569</v>
      </c>
      <c r="B8974" t="s">
        <v>8610</v>
      </c>
      <c r="C8974" t="s">
        <v>7347</v>
      </c>
      <c r="D8974" s="1" t="s">
        <v>39401</v>
      </c>
    </row>
    <row r="8975" spans="1:4" x14ac:dyDescent="0.25">
      <c r="A8975" s="212">
        <v>2570</v>
      </c>
      <c r="B8975" t="s">
        <v>8612</v>
      </c>
      <c r="C8975" t="s">
        <v>7347</v>
      </c>
      <c r="D8975" s="1" t="s">
        <v>33591</v>
      </c>
    </row>
    <row r="8976" spans="1:4" x14ac:dyDescent="0.25">
      <c r="A8976" s="212">
        <v>2571</v>
      </c>
      <c r="B8976" t="s">
        <v>8613</v>
      </c>
      <c r="C8976" t="s">
        <v>7347</v>
      </c>
      <c r="D8976" s="1" t="s">
        <v>33696</v>
      </c>
    </row>
    <row r="8977" spans="1:4" x14ac:dyDescent="0.25">
      <c r="A8977" s="212">
        <v>2593</v>
      </c>
      <c r="B8977" t="s">
        <v>8614</v>
      </c>
      <c r="C8977" t="s">
        <v>7347</v>
      </c>
      <c r="D8977" s="1" t="s">
        <v>11136</v>
      </c>
    </row>
    <row r="8978" spans="1:4" x14ac:dyDescent="0.25">
      <c r="A8978" s="212">
        <v>2572</v>
      </c>
      <c r="B8978" t="s">
        <v>8615</v>
      </c>
      <c r="C8978" t="s">
        <v>7347</v>
      </c>
      <c r="D8978" s="1" t="s">
        <v>48674</v>
      </c>
    </row>
    <row r="8979" spans="1:4" x14ac:dyDescent="0.25">
      <c r="A8979" s="212">
        <v>2595</v>
      </c>
      <c r="B8979" t="s">
        <v>8616</v>
      </c>
      <c r="C8979" t="s">
        <v>7347</v>
      </c>
      <c r="D8979" s="1" t="s">
        <v>48675</v>
      </c>
    </row>
    <row r="8980" spans="1:4" x14ac:dyDescent="0.25">
      <c r="A8980" s="212">
        <v>2576</v>
      </c>
      <c r="B8980" t="s">
        <v>8617</v>
      </c>
      <c r="C8980" t="s">
        <v>7347</v>
      </c>
      <c r="D8980" s="1" t="s">
        <v>48676</v>
      </c>
    </row>
    <row r="8981" spans="1:4" x14ac:dyDescent="0.25">
      <c r="A8981" s="212">
        <v>2575</v>
      </c>
      <c r="B8981" t="s">
        <v>8618</v>
      </c>
      <c r="C8981" t="s">
        <v>7347</v>
      </c>
      <c r="D8981" s="1" t="s">
        <v>4820</v>
      </c>
    </row>
    <row r="8982" spans="1:4" x14ac:dyDescent="0.25">
      <c r="A8982" s="212">
        <v>2573</v>
      </c>
      <c r="B8982" t="s">
        <v>8619</v>
      </c>
      <c r="C8982" t="s">
        <v>7347</v>
      </c>
      <c r="D8982" s="1" t="s">
        <v>30198</v>
      </c>
    </row>
    <row r="8983" spans="1:4" x14ac:dyDescent="0.25">
      <c r="A8983" s="212">
        <v>2586</v>
      </c>
      <c r="B8983" t="s">
        <v>8620</v>
      </c>
      <c r="C8983" t="s">
        <v>7347</v>
      </c>
      <c r="D8983" s="1" t="s">
        <v>38622</v>
      </c>
    </row>
    <row r="8984" spans="1:4" x14ac:dyDescent="0.25">
      <c r="A8984" s="212">
        <v>2577</v>
      </c>
      <c r="B8984" t="s">
        <v>8621</v>
      </c>
      <c r="C8984" t="s">
        <v>7347</v>
      </c>
      <c r="D8984" s="1" t="s">
        <v>48677</v>
      </c>
    </row>
    <row r="8985" spans="1:4" x14ac:dyDescent="0.25">
      <c r="A8985" s="212">
        <v>2574</v>
      </c>
      <c r="B8985" t="s">
        <v>8622</v>
      </c>
      <c r="C8985" t="s">
        <v>7347</v>
      </c>
      <c r="D8985" s="1" t="s">
        <v>37872</v>
      </c>
    </row>
    <row r="8986" spans="1:4" x14ac:dyDescent="0.25">
      <c r="A8986" s="212">
        <v>2578</v>
      </c>
      <c r="B8986" t="s">
        <v>8624</v>
      </c>
      <c r="C8986" t="s">
        <v>7347</v>
      </c>
      <c r="D8986" s="1" t="s">
        <v>48678</v>
      </c>
    </row>
    <row r="8987" spans="1:4" x14ac:dyDescent="0.25">
      <c r="A8987" s="212">
        <v>2585</v>
      </c>
      <c r="B8987" t="s">
        <v>8625</v>
      </c>
      <c r="C8987" t="s">
        <v>7347</v>
      </c>
      <c r="D8987" s="1" t="s">
        <v>48679</v>
      </c>
    </row>
    <row r="8988" spans="1:4" x14ac:dyDescent="0.25">
      <c r="A8988" s="212">
        <v>12008</v>
      </c>
      <c r="B8988" t="s">
        <v>8626</v>
      </c>
      <c r="C8988" t="s">
        <v>7347</v>
      </c>
      <c r="D8988" s="1" t="s">
        <v>48680</v>
      </c>
    </row>
    <row r="8989" spans="1:4" x14ac:dyDescent="0.25">
      <c r="A8989" s="212">
        <v>2582</v>
      </c>
      <c r="B8989" t="s">
        <v>8627</v>
      </c>
      <c r="C8989" t="s">
        <v>7347</v>
      </c>
      <c r="D8989" s="1" t="s">
        <v>30254</v>
      </c>
    </row>
    <row r="8990" spans="1:4" x14ac:dyDescent="0.25">
      <c r="A8990" s="212">
        <v>2597</v>
      </c>
      <c r="B8990" t="s">
        <v>8629</v>
      </c>
      <c r="C8990" t="s">
        <v>7347</v>
      </c>
      <c r="D8990" s="1" t="s">
        <v>31357</v>
      </c>
    </row>
    <row r="8991" spans="1:4" x14ac:dyDescent="0.25">
      <c r="A8991" s="212">
        <v>2579</v>
      </c>
      <c r="B8991" t="s">
        <v>8630</v>
      </c>
      <c r="C8991" t="s">
        <v>7347</v>
      </c>
      <c r="D8991" s="1" t="s">
        <v>38860</v>
      </c>
    </row>
    <row r="8992" spans="1:4" x14ac:dyDescent="0.25">
      <c r="A8992" s="212">
        <v>2581</v>
      </c>
      <c r="B8992" t="s">
        <v>8631</v>
      </c>
      <c r="C8992" t="s">
        <v>7347</v>
      </c>
      <c r="D8992" s="1" t="s">
        <v>48681</v>
      </c>
    </row>
    <row r="8993" spans="1:4" x14ac:dyDescent="0.25">
      <c r="A8993" s="212">
        <v>2596</v>
      </c>
      <c r="B8993" t="s">
        <v>8632</v>
      </c>
      <c r="C8993" t="s">
        <v>7347</v>
      </c>
      <c r="D8993" s="1" t="s">
        <v>31947</v>
      </c>
    </row>
    <row r="8994" spans="1:4" x14ac:dyDescent="0.25">
      <c r="A8994" s="212">
        <v>2580</v>
      </c>
      <c r="B8994" t="s">
        <v>8633</v>
      </c>
      <c r="C8994" t="s">
        <v>7347</v>
      </c>
      <c r="D8994" s="1" t="s">
        <v>11166</v>
      </c>
    </row>
    <row r="8995" spans="1:4" x14ac:dyDescent="0.25">
      <c r="A8995" s="212">
        <v>2583</v>
      </c>
      <c r="B8995" t="s">
        <v>8635</v>
      </c>
      <c r="C8995" t="s">
        <v>7347</v>
      </c>
      <c r="D8995" s="1" t="s">
        <v>48682</v>
      </c>
    </row>
    <row r="8996" spans="1:4" x14ac:dyDescent="0.25">
      <c r="A8996" s="212">
        <v>2584</v>
      </c>
      <c r="B8996" t="s">
        <v>8636</v>
      </c>
      <c r="C8996" t="s">
        <v>7347</v>
      </c>
      <c r="D8996" s="1" t="s">
        <v>48683</v>
      </c>
    </row>
    <row r="8997" spans="1:4" x14ac:dyDescent="0.25">
      <c r="A8997" s="212">
        <v>12010</v>
      </c>
      <c r="B8997" t="s">
        <v>8637</v>
      </c>
      <c r="C8997" t="s">
        <v>7347</v>
      </c>
      <c r="D8997" s="1" t="s">
        <v>2538</v>
      </c>
    </row>
    <row r="8998" spans="1:4" x14ac:dyDescent="0.25">
      <c r="A8998" s="212">
        <v>39329</v>
      </c>
      <c r="B8998" t="s">
        <v>8638</v>
      </c>
      <c r="C8998" t="s">
        <v>7347</v>
      </c>
      <c r="D8998" s="1" t="s">
        <v>30287</v>
      </c>
    </row>
    <row r="8999" spans="1:4" x14ac:dyDescent="0.25">
      <c r="A8999" s="212">
        <v>39330</v>
      </c>
      <c r="B8999" t="s">
        <v>8639</v>
      </c>
      <c r="C8999" t="s">
        <v>7347</v>
      </c>
      <c r="D8999" s="1" t="s">
        <v>8611</v>
      </c>
    </row>
    <row r="9000" spans="1:4" x14ac:dyDescent="0.25">
      <c r="A9000" s="212">
        <v>39332</v>
      </c>
      <c r="B9000" t="s">
        <v>8640</v>
      </c>
      <c r="C9000" t="s">
        <v>7347</v>
      </c>
      <c r="D9000" s="1" t="s">
        <v>37637</v>
      </c>
    </row>
    <row r="9001" spans="1:4" x14ac:dyDescent="0.25">
      <c r="A9001" s="212">
        <v>39331</v>
      </c>
      <c r="B9001" t="s">
        <v>8642</v>
      </c>
      <c r="C9001" t="s">
        <v>7347</v>
      </c>
      <c r="D9001" s="1" t="s">
        <v>5637</v>
      </c>
    </row>
    <row r="9002" spans="1:4" x14ac:dyDescent="0.25">
      <c r="A9002" s="212">
        <v>39333</v>
      </c>
      <c r="B9002" t="s">
        <v>8643</v>
      </c>
      <c r="C9002" t="s">
        <v>7347</v>
      </c>
      <c r="D9002" s="1" t="s">
        <v>6716</v>
      </c>
    </row>
    <row r="9003" spans="1:4" x14ac:dyDescent="0.25">
      <c r="A9003" s="212">
        <v>39335</v>
      </c>
      <c r="B9003" t="s">
        <v>8644</v>
      </c>
      <c r="C9003" t="s">
        <v>7347</v>
      </c>
      <c r="D9003" s="1" t="s">
        <v>5148</v>
      </c>
    </row>
    <row r="9004" spans="1:4" x14ac:dyDescent="0.25">
      <c r="A9004" s="212">
        <v>39334</v>
      </c>
      <c r="B9004" t="s">
        <v>8645</v>
      </c>
      <c r="C9004" t="s">
        <v>7347</v>
      </c>
      <c r="D9004" s="1" t="s">
        <v>3789</v>
      </c>
    </row>
    <row r="9005" spans="1:4" x14ac:dyDescent="0.25">
      <c r="A9005" s="212">
        <v>12016</v>
      </c>
      <c r="B9005" t="s">
        <v>8646</v>
      </c>
      <c r="C9005" t="s">
        <v>7347</v>
      </c>
      <c r="D9005" s="1" t="s">
        <v>3813</v>
      </c>
    </row>
    <row r="9006" spans="1:4" x14ac:dyDescent="0.25">
      <c r="A9006" s="212">
        <v>12015</v>
      </c>
      <c r="B9006" t="s">
        <v>8647</v>
      </c>
      <c r="C9006" t="s">
        <v>7347</v>
      </c>
      <c r="D9006" s="1" t="s">
        <v>38578</v>
      </c>
    </row>
    <row r="9007" spans="1:4" x14ac:dyDescent="0.25">
      <c r="A9007" s="212">
        <v>12020</v>
      </c>
      <c r="B9007" t="s">
        <v>8648</v>
      </c>
      <c r="C9007" t="s">
        <v>7347</v>
      </c>
      <c r="D9007" s="1" t="s">
        <v>3813</v>
      </c>
    </row>
    <row r="9008" spans="1:4" x14ac:dyDescent="0.25">
      <c r="A9008" s="212">
        <v>12019</v>
      </c>
      <c r="B9008" t="s">
        <v>8649</v>
      </c>
      <c r="C9008" t="s">
        <v>7347</v>
      </c>
      <c r="D9008" s="1" t="s">
        <v>38578</v>
      </c>
    </row>
    <row r="9009" spans="1:4" x14ac:dyDescent="0.25">
      <c r="A9009" s="212">
        <v>39336</v>
      </c>
      <c r="B9009" t="s">
        <v>8650</v>
      </c>
      <c r="C9009" t="s">
        <v>7347</v>
      </c>
      <c r="D9009" s="1" t="s">
        <v>8611</v>
      </c>
    </row>
    <row r="9010" spans="1:4" x14ac:dyDescent="0.25">
      <c r="A9010" s="212">
        <v>39338</v>
      </c>
      <c r="B9010" t="s">
        <v>8651</v>
      </c>
      <c r="C9010" t="s">
        <v>7347</v>
      </c>
      <c r="D9010" s="1" t="s">
        <v>37637</v>
      </c>
    </row>
    <row r="9011" spans="1:4" x14ac:dyDescent="0.25">
      <c r="A9011" s="212">
        <v>39337</v>
      </c>
      <c r="B9011" t="s">
        <v>8652</v>
      </c>
      <c r="C9011" t="s">
        <v>7347</v>
      </c>
      <c r="D9011" s="1" t="s">
        <v>5637</v>
      </c>
    </row>
    <row r="9012" spans="1:4" x14ac:dyDescent="0.25">
      <c r="A9012" s="212">
        <v>39341</v>
      </c>
      <c r="B9012" t="s">
        <v>8653</v>
      </c>
      <c r="C9012" t="s">
        <v>7347</v>
      </c>
      <c r="D9012" s="1" t="s">
        <v>3896</v>
      </c>
    </row>
    <row r="9013" spans="1:4" x14ac:dyDescent="0.25">
      <c r="A9013" s="212">
        <v>39340</v>
      </c>
      <c r="B9013" t="s">
        <v>8654</v>
      </c>
      <c r="C9013" t="s">
        <v>7347</v>
      </c>
      <c r="D9013" s="1" t="s">
        <v>2878</v>
      </c>
    </row>
    <row r="9014" spans="1:4" x14ac:dyDescent="0.25">
      <c r="A9014" s="212">
        <v>12025</v>
      </c>
      <c r="B9014" t="s">
        <v>8655</v>
      </c>
      <c r="C9014" t="s">
        <v>7347</v>
      </c>
      <c r="D9014" s="1" t="s">
        <v>3838</v>
      </c>
    </row>
    <row r="9015" spans="1:4" x14ac:dyDescent="0.25">
      <c r="A9015" s="212">
        <v>39342</v>
      </c>
      <c r="B9015" t="s">
        <v>8656</v>
      </c>
      <c r="C9015" t="s">
        <v>7347</v>
      </c>
      <c r="D9015" s="1" t="s">
        <v>3896</v>
      </c>
    </row>
    <row r="9016" spans="1:4" x14ac:dyDescent="0.25">
      <c r="A9016" s="212">
        <v>39343</v>
      </c>
      <c r="B9016" t="s">
        <v>8657</v>
      </c>
      <c r="C9016" t="s">
        <v>7347</v>
      </c>
      <c r="D9016" s="1" t="s">
        <v>8623</v>
      </c>
    </row>
    <row r="9017" spans="1:4" x14ac:dyDescent="0.25">
      <c r="A9017" s="212">
        <v>39345</v>
      </c>
      <c r="B9017" t="s">
        <v>8659</v>
      </c>
      <c r="C9017" t="s">
        <v>7347</v>
      </c>
      <c r="D9017" s="1" t="s">
        <v>9522</v>
      </c>
    </row>
    <row r="9018" spans="1:4" x14ac:dyDescent="0.25">
      <c r="A9018" s="212">
        <v>39344</v>
      </c>
      <c r="B9018" t="s">
        <v>8660</v>
      </c>
      <c r="C9018" t="s">
        <v>7347</v>
      </c>
      <c r="D9018" s="1" t="s">
        <v>2674</v>
      </c>
    </row>
    <row r="9019" spans="1:4" x14ac:dyDescent="0.25">
      <c r="A9019" s="212">
        <v>12623</v>
      </c>
      <c r="B9019" t="s">
        <v>8661</v>
      </c>
      <c r="C9019" t="s">
        <v>7396</v>
      </c>
      <c r="D9019" s="1" t="s">
        <v>33813</v>
      </c>
    </row>
    <row r="9020" spans="1:4" x14ac:dyDescent="0.25">
      <c r="A9020" s="212">
        <v>34498</v>
      </c>
      <c r="B9020" t="s">
        <v>8662</v>
      </c>
      <c r="C9020" t="s">
        <v>7347</v>
      </c>
      <c r="D9020" s="1" t="s">
        <v>48684</v>
      </c>
    </row>
    <row r="9021" spans="1:4" x14ac:dyDescent="0.25">
      <c r="A9021" s="212">
        <v>13244</v>
      </c>
      <c r="B9021" t="s">
        <v>8663</v>
      </c>
      <c r="C9021" t="s">
        <v>7347</v>
      </c>
      <c r="D9021" s="1" t="s">
        <v>48441</v>
      </c>
    </row>
    <row r="9022" spans="1:4" x14ac:dyDescent="0.25">
      <c r="A9022" s="212">
        <v>38998</v>
      </c>
      <c r="B9022" t="s">
        <v>8664</v>
      </c>
      <c r="C9022" t="s">
        <v>7347</v>
      </c>
      <c r="D9022" s="1" t="s">
        <v>148</v>
      </c>
    </row>
    <row r="9023" spans="1:4" x14ac:dyDescent="0.25">
      <c r="A9023" s="212">
        <v>38999</v>
      </c>
      <c r="B9023" t="s">
        <v>8666</v>
      </c>
      <c r="C9023" t="s">
        <v>7347</v>
      </c>
      <c r="D9023" s="1" t="s">
        <v>31500</v>
      </c>
    </row>
    <row r="9024" spans="1:4" x14ac:dyDescent="0.25">
      <c r="A9024" s="212">
        <v>38996</v>
      </c>
      <c r="B9024" t="s">
        <v>8667</v>
      </c>
      <c r="C9024" t="s">
        <v>7347</v>
      </c>
      <c r="D9024" s="1" t="s">
        <v>11612</v>
      </c>
    </row>
    <row r="9025" spans="1:4" x14ac:dyDescent="0.25">
      <c r="A9025" s="212">
        <v>44173</v>
      </c>
      <c r="B9025" t="s">
        <v>8668</v>
      </c>
      <c r="C9025" t="s">
        <v>7347</v>
      </c>
      <c r="D9025" s="1" t="s">
        <v>30283</v>
      </c>
    </row>
    <row r="9026" spans="1:4" x14ac:dyDescent="0.25">
      <c r="A9026" s="212">
        <v>44174</v>
      </c>
      <c r="B9026" t="s">
        <v>8669</v>
      </c>
      <c r="C9026" t="s">
        <v>7347</v>
      </c>
      <c r="D9026" s="1" t="s">
        <v>48685</v>
      </c>
    </row>
    <row r="9027" spans="1:4" x14ac:dyDescent="0.25">
      <c r="A9027" s="212">
        <v>38997</v>
      </c>
      <c r="B9027" t="s">
        <v>8671</v>
      </c>
      <c r="C9027" t="s">
        <v>7347</v>
      </c>
      <c r="D9027" s="1" t="s">
        <v>39816</v>
      </c>
    </row>
    <row r="9028" spans="1:4" x14ac:dyDescent="0.25">
      <c r="A9028" s="212">
        <v>39600</v>
      </c>
      <c r="B9028" t="s">
        <v>8673</v>
      </c>
      <c r="C9028" t="s">
        <v>7347</v>
      </c>
      <c r="D9028" s="1" t="s">
        <v>39224</v>
      </c>
    </row>
    <row r="9029" spans="1:4" x14ac:dyDescent="0.25">
      <c r="A9029" s="212">
        <v>39601</v>
      </c>
      <c r="B9029" t="s">
        <v>8674</v>
      </c>
      <c r="C9029" t="s">
        <v>7347</v>
      </c>
      <c r="D9029" s="1" t="s">
        <v>32724</v>
      </c>
    </row>
    <row r="9030" spans="1:4" x14ac:dyDescent="0.25">
      <c r="A9030" s="212">
        <v>39862</v>
      </c>
      <c r="B9030" t="s">
        <v>8675</v>
      </c>
      <c r="C9030" t="s">
        <v>7347</v>
      </c>
      <c r="D9030" s="1" t="s">
        <v>3838</v>
      </c>
    </row>
    <row r="9031" spans="1:4" x14ac:dyDescent="0.25">
      <c r="A9031" s="212">
        <v>39863</v>
      </c>
      <c r="B9031" t="s">
        <v>8676</v>
      </c>
      <c r="C9031" t="s">
        <v>7347</v>
      </c>
      <c r="D9031" s="1" t="s">
        <v>30482</v>
      </c>
    </row>
    <row r="9032" spans="1:4" x14ac:dyDescent="0.25">
      <c r="A9032" s="212">
        <v>39864</v>
      </c>
      <c r="B9032" t="s">
        <v>8677</v>
      </c>
      <c r="C9032" t="s">
        <v>7347</v>
      </c>
      <c r="D9032" s="1" t="s">
        <v>4009</v>
      </c>
    </row>
    <row r="9033" spans="1:4" x14ac:dyDescent="0.25">
      <c r="A9033" s="212">
        <v>39865</v>
      </c>
      <c r="B9033" t="s">
        <v>8678</v>
      </c>
      <c r="C9033" t="s">
        <v>7347</v>
      </c>
      <c r="D9033" s="1" t="s">
        <v>4980</v>
      </c>
    </row>
    <row r="9034" spans="1:4" x14ac:dyDescent="0.25">
      <c r="A9034" s="212">
        <v>2517</v>
      </c>
      <c r="B9034" t="s">
        <v>8679</v>
      </c>
      <c r="C9034" t="s">
        <v>7347</v>
      </c>
      <c r="D9034" s="1" t="s">
        <v>48686</v>
      </c>
    </row>
    <row r="9035" spans="1:4" x14ac:dyDescent="0.25">
      <c r="A9035" s="212">
        <v>2522</v>
      </c>
      <c r="B9035" t="s">
        <v>8680</v>
      </c>
      <c r="C9035" t="s">
        <v>7347</v>
      </c>
      <c r="D9035" s="1" t="s">
        <v>2059</v>
      </c>
    </row>
    <row r="9036" spans="1:4" x14ac:dyDescent="0.25">
      <c r="A9036" s="212">
        <v>2548</v>
      </c>
      <c r="B9036" t="s">
        <v>8682</v>
      </c>
      <c r="C9036" t="s">
        <v>7347</v>
      </c>
      <c r="D9036" s="1" t="s">
        <v>38720</v>
      </c>
    </row>
    <row r="9037" spans="1:4" x14ac:dyDescent="0.25">
      <c r="A9037" s="212">
        <v>2516</v>
      </c>
      <c r="B9037" t="s">
        <v>8683</v>
      </c>
      <c r="C9037" t="s">
        <v>7347</v>
      </c>
      <c r="D9037" s="1" t="s">
        <v>12170</v>
      </c>
    </row>
    <row r="9038" spans="1:4" x14ac:dyDescent="0.25">
      <c r="A9038" s="212">
        <v>2518</v>
      </c>
      <c r="B9038" t="s">
        <v>8684</v>
      </c>
      <c r="C9038" t="s">
        <v>7347</v>
      </c>
      <c r="D9038" s="1" t="s">
        <v>48687</v>
      </c>
    </row>
    <row r="9039" spans="1:4" x14ac:dyDescent="0.25">
      <c r="A9039" s="212">
        <v>2521</v>
      </c>
      <c r="B9039" t="s">
        <v>8685</v>
      </c>
      <c r="C9039" t="s">
        <v>7347</v>
      </c>
      <c r="D9039" s="1" t="s">
        <v>48688</v>
      </c>
    </row>
    <row r="9040" spans="1:4" x14ac:dyDescent="0.25">
      <c r="A9040" s="212">
        <v>2515</v>
      </c>
      <c r="B9040" t="s">
        <v>8686</v>
      </c>
      <c r="C9040" t="s">
        <v>7347</v>
      </c>
      <c r="D9040" s="1" t="s">
        <v>32961</v>
      </c>
    </row>
    <row r="9041" spans="1:4" x14ac:dyDescent="0.25">
      <c r="A9041" s="212">
        <v>2519</v>
      </c>
      <c r="B9041" t="s">
        <v>8687</v>
      </c>
      <c r="C9041" t="s">
        <v>7347</v>
      </c>
      <c r="D9041" s="1" t="s">
        <v>48689</v>
      </c>
    </row>
    <row r="9042" spans="1:4" x14ac:dyDescent="0.25">
      <c r="A9042" s="212">
        <v>2520</v>
      </c>
      <c r="B9042" t="s">
        <v>8688</v>
      </c>
      <c r="C9042" t="s">
        <v>7347</v>
      </c>
      <c r="D9042" s="1" t="s">
        <v>48690</v>
      </c>
    </row>
    <row r="9043" spans="1:4" x14ac:dyDescent="0.25">
      <c r="A9043" s="212">
        <v>1602</v>
      </c>
      <c r="B9043" t="s">
        <v>8689</v>
      </c>
      <c r="C9043" t="s">
        <v>7347</v>
      </c>
      <c r="D9043" s="1" t="s">
        <v>48691</v>
      </c>
    </row>
    <row r="9044" spans="1:4" x14ac:dyDescent="0.25">
      <c r="A9044" s="212">
        <v>1601</v>
      </c>
      <c r="B9044" t="s">
        <v>8690</v>
      </c>
      <c r="C9044" t="s">
        <v>7347</v>
      </c>
      <c r="D9044" s="1" t="s">
        <v>33239</v>
      </c>
    </row>
    <row r="9045" spans="1:4" x14ac:dyDescent="0.25">
      <c r="A9045" s="212">
        <v>1598</v>
      </c>
      <c r="B9045" t="s">
        <v>8691</v>
      </c>
      <c r="C9045" t="s">
        <v>7347</v>
      </c>
      <c r="D9045" s="1" t="s">
        <v>149</v>
      </c>
    </row>
    <row r="9046" spans="1:4" x14ac:dyDescent="0.25">
      <c r="A9046" s="212">
        <v>1600</v>
      </c>
      <c r="B9046" t="s">
        <v>8692</v>
      </c>
      <c r="C9046" t="s">
        <v>7347</v>
      </c>
      <c r="D9046" s="1" t="s">
        <v>5869</v>
      </c>
    </row>
    <row r="9047" spans="1:4" x14ac:dyDescent="0.25">
      <c r="A9047" s="212">
        <v>1603</v>
      </c>
      <c r="B9047" t="s">
        <v>8693</v>
      </c>
      <c r="C9047" t="s">
        <v>7347</v>
      </c>
      <c r="D9047" s="1" t="s">
        <v>48692</v>
      </c>
    </row>
    <row r="9048" spans="1:4" x14ac:dyDescent="0.25">
      <c r="A9048" s="212">
        <v>1599</v>
      </c>
      <c r="B9048" t="s">
        <v>8694</v>
      </c>
      <c r="C9048" t="s">
        <v>7347</v>
      </c>
      <c r="D9048" s="1" t="s">
        <v>7210</v>
      </c>
    </row>
    <row r="9049" spans="1:4" x14ac:dyDescent="0.25">
      <c r="A9049" s="212">
        <v>1597</v>
      </c>
      <c r="B9049" t="s">
        <v>8695</v>
      </c>
      <c r="C9049" t="s">
        <v>7347</v>
      </c>
      <c r="D9049" s="1" t="s">
        <v>853</v>
      </c>
    </row>
    <row r="9050" spans="1:4" x14ac:dyDescent="0.25">
      <c r="A9050" s="212">
        <v>39602</v>
      </c>
      <c r="B9050" t="s">
        <v>8696</v>
      </c>
      <c r="C9050" t="s">
        <v>7347</v>
      </c>
      <c r="D9050" s="1" t="s">
        <v>1336</v>
      </c>
    </row>
    <row r="9051" spans="1:4" x14ac:dyDescent="0.25">
      <c r="A9051" s="212">
        <v>39603</v>
      </c>
      <c r="B9051" t="s">
        <v>8697</v>
      </c>
      <c r="C9051" t="s">
        <v>7347</v>
      </c>
      <c r="D9051" s="1" t="s">
        <v>29884</v>
      </c>
    </row>
    <row r="9052" spans="1:4" x14ac:dyDescent="0.25">
      <c r="A9052" s="212">
        <v>11821</v>
      </c>
      <c r="B9052" t="s">
        <v>8698</v>
      </c>
      <c r="C9052" t="s">
        <v>7347</v>
      </c>
      <c r="D9052" s="1" t="s">
        <v>11290</v>
      </c>
    </row>
    <row r="9053" spans="1:4" x14ac:dyDescent="0.25">
      <c r="A9053" s="212">
        <v>1562</v>
      </c>
      <c r="B9053" t="s">
        <v>8699</v>
      </c>
      <c r="C9053" t="s">
        <v>7347</v>
      </c>
      <c r="D9053" s="1" t="s">
        <v>87</v>
      </c>
    </row>
    <row r="9054" spans="1:4" x14ac:dyDescent="0.25">
      <c r="A9054" s="212">
        <v>1563</v>
      </c>
      <c r="B9054" t="s">
        <v>8700</v>
      </c>
      <c r="C9054" t="s">
        <v>7347</v>
      </c>
      <c r="D9054" s="1" t="s">
        <v>32621</v>
      </c>
    </row>
    <row r="9055" spans="1:4" x14ac:dyDescent="0.25">
      <c r="A9055" s="212">
        <v>11856</v>
      </c>
      <c r="B9055" t="s">
        <v>8701</v>
      </c>
      <c r="C9055" t="s">
        <v>7347</v>
      </c>
      <c r="D9055" s="1" t="s">
        <v>12116</v>
      </c>
    </row>
    <row r="9056" spans="1:4" x14ac:dyDescent="0.25">
      <c r="A9056" s="212">
        <v>11857</v>
      </c>
      <c r="B9056" t="s">
        <v>8703</v>
      </c>
      <c r="C9056" t="s">
        <v>7347</v>
      </c>
      <c r="D9056" s="1" t="s">
        <v>37877</v>
      </c>
    </row>
    <row r="9057" spans="1:4" x14ac:dyDescent="0.25">
      <c r="A9057" s="212">
        <v>11858</v>
      </c>
      <c r="B9057" t="s">
        <v>8704</v>
      </c>
      <c r="C9057" t="s">
        <v>7347</v>
      </c>
      <c r="D9057" s="1" t="s">
        <v>48693</v>
      </c>
    </row>
    <row r="9058" spans="1:4" x14ac:dyDescent="0.25">
      <c r="A9058" s="212">
        <v>1539</v>
      </c>
      <c r="B9058" t="s">
        <v>8705</v>
      </c>
      <c r="C9058" t="s">
        <v>7347</v>
      </c>
      <c r="D9058" s="1" t="s">
        <v>2605</v>
      </c>
    </row>
    <row r="9059" spans="1:4" x14ac:dyDescent="0.25">
      <c r="A9059" s="212">
        <v>11859</v>
      </c>
      <c r="B9059" t="s">
        <v>8706</v>
      </c>
      <c r="C9059" t="s">
        <v>7347</v>
      </c>
      <c r="D9059" s="1" t="s">
        <v>48694</v>
      </c>
    </row>
    <row r="9060" spans="1:4" x14ac:dyDescent="0.25">
      <c r="A9060" s="212">
        <v>1550</v>
      </c>
      <c r="B9060" t="s">
        <v>8707</v>
      </c>
      <c r="C9060" t="s">
        <v>7347</v>
      </c>
      <c r="D9060" s="1" t="s">
        <v>3844</v>
      </c>
    </row>
    <row r="9061" spans="1:4" x14ac:dyDescent="0.25">
      <c r="A9061" s="212">
        <v>11854</v>
      </c>
      <c r="B9061" t="s">
        <v>8708</v>
      </c>
      <c r="C9061" t="s">
        <v>7347</v>
      </c>
      <c r="D9061" s="1" t="s">
        <v>10184</v>
      </c>
    </row>
    <row r="9062" spans="1:4" x14ac:dyDescent="0.25">
      <c r="A9062" s="212">
        <v>11862</v>
      </c>
      <c r="B9062" t="s">
        <v>8709</v>
      </c>
      <c r="C9062" t="s">
        <v>7347</v>
      </c>
      <c r="D9062" s="1" t="s">
        <v>2788</v>
      </c>
    </row>
    <row r="9063" spans="1:4" x14ac:dyDescent="0.25">
      <c r="A9063" s="212">
        <v>11863</v>
      </c>
      <c r="B9063" t="s">
        <v>8710</v>
      </c>
      <c r="C9063" t="s">
        <v>7347</v>
      </c>
      <c r="D9063" s="1" t="s">
        <v>9701</v>
      </c>
    </row>
    <row r="9064" spans="1:4" x14ac:dyDescent="0.25">
      <c r="A9064" s="212">
        <v>11855</v>
      </c>
      <c r="B9064" t="s">
        <v>8711</v>
      </c>
      <c r="C9064" t="s">
        <v>7347</v>
      </c>
      <c r="D9064" s="1" t="s">
        <v>31545</v>
      </c>
    </row>
    <row r="9065" spans="1:4" x14ac:dyDescent="0.25">
      <c r="A9065" s="212">
        <v>11864</v>
      </c>
      <c r="B9065" t="s">
        <v>8712</v>
      </c>
      <c r="C9065" t="s">
        <v>7347</v>
      </c>
      <c r="D9065" s="1" t="s">
        <v>48695</v>
      </c>
    </row>
    <row r="9066" spans="1:4" x14ac:dyDescent="0.25">
      <c r="A9066" s="212">
        <v>2527</v>
      </c>
      <c r="B9066" t="s">
        <v>8713</v>
      </c>
      <c r="C9066" t="s">
        <v>7347</v>
      </c>
      <c r="D9066" s="1" t="s">
        <v>2526</v>
      </c>
    </row>
    <row r="9067" spans="1:4" x14ac:dyDescent="0.25">
      <c r="A9067" s="212">
        <v>2526</v>
      </c>
      <c r="B9067" t="s">
        <v>8715</v>
      </c>
      <c r="C9067" t="s">
        <v>7347</v>
      </c>
      <c r="D9067" s="1" t="s">
        <v>4543</v>
      </c>
    </row>
    <row r="9068" spans="1:4" x14ac:dyDescent="0.25">
      <c r="A9068" s="212">
        <v>2487</v>
      </c>
      <c r="B9068" t="s">
        <v>8716</v>
      </c>
      <c r="C9068" t="s">
        <v>7347</v>
      </c>
      <c r="D9068" s="1" t="s">
        <v>29719</v>
      </c>
    </row>
    <row r="9069" spans="1:4" x14ac:dyDescent="0.25">
      <c r="A9069" s="212">
        <v>2483</v>
      </c>
      <c r="B9069" t="s">
        <v>8717</v>
      </c>
      <c r="C9069" t="s">
        <v>7347</v>
      </c>
      <c r="D9069" s="1" t="s">
        <v>31472</v>
      </c>
    </row>
    <row r="9070" spans="1:4" x14ac:dyDescent="0.25">
      <c r="A9070" s="212">
        <v>2528</v>
      </c>
      <c r="B9070" t="s">
        <v>8718</v>
      </c>
      <c r="C9070" t="s">
        <v>7347</v>
      </c>
      <c r="D9070" s="1" t="s">
        <v>8305</v>
      </c>
    </row>
    <row r="9071" spans="1:4" x14ac:dyDescent="0.25">
      <c r="A9071" s="212">
        <v>2489</v>
      </c>
      <c r="B9071" t="s">
        <v>8719</v>
      </c>
      <c r="C9071" t="s">
        <v>7347</v>
      </c>
      <c r="D9071" s="1" t="s">
        <v>9768</v>
      </c>
    </row>
    <row r="9072" spans="1:4" x14ac:dyDescent="0.25">
      <c r="A9072" s="212">
        <v>2488</v>
      </c>
      <c r="B9072" t="s">
        <v>8720</v>
      </c>
      <c r="C9072" t="s">
        <v>7347</v>
      </c>
      <c r="D9072" s="1" t="s">
        <v>5708</v>
      </c>
    </row>
    <row r="9073" spans="1:4" x14ac:dyDescent="0.25">
      <c r="A9073" s="212">
        <v>2484</v>
      </c>
      <c r="B9073" t="s">
        <v>8721</v>
      </c>
      <c r="C9073" t="s">
        <v>7347</v>
      </c>
      <c r="D9073" s="1" t="s">
        <v>31366</v>
      </c>
    </row>
    <row r="9074" spans="1:4" x14ac:dyDescent="0.25">
      <c r="A9074" s="212">
        <v>2485</v>
      </c>
      <c r="B9074" t="s">
        <v>8722</v>
      </c>
      <c r="C9074" t="s">
        <v>7347</v>
      </c>
      <c r="D9074" s="1" t="s">
        <v>48696</v>
      </c>
    </row>
    <row r="9075" spans="1:4" x14ac:dyDescent="0.25">
      <c r="A9075" s="212">
        <v>39279</v>
      </c>
      <c r="B9075" t="s">
        <v>8723</v>
      </c>
      <c r="C9075" t="s">
        <v>7347</v>
      </c>
      <c r="D9075" s="1" t="s">
        <v>8738</v>
      </c>
    </row>
    <row r="9076" spans="1:4" x14ac:dyDescent="0.25">
      <c r="A9076" s="212">
        <v>39280</v>
      </c>
      <c r="B9076" t="s">
        <v>8724</v>
      </c>
      <c r="C9076" t="s">
        <v>7347</v>
      </c>
      <c r="D9076" s="1" t="s">
        <v>30702</v>
      </c>
    </row>
    <row r="9077" spans="1:4" x14ac:dyDescent="0.25">
      <c r="A9077" s="212">
        <v>39281</v>
      </c>
      <c r="B9077" t="s">
        <v>8726</v>
      </c>
      <c r="C9077" t="s">
        <v>7347</v>
      </c>
      <c r="D9077" s="1" t="s">
        <v>1711</v>
      </c>
    </row>
    <row r="9078" spans="1:4" x14ac:dyDescent="0.25">
      <c r="A9078" s="212">
        <v>39282</v>
      </c>
      <c r="B9078" t="s">
        <v>8728</v>
      </c>
      <c r="C9078" t="s">
        <v>7347</v>
      </c>
      <c r="D9078" s="1" t="s">
        <v>38307</v>
      </c>
    </row>
    <row r="9079" spans="1:4" x14ac:dyDescent="0.25">
      <c r="A9079" s="212">
        <v>38844</v>
      </c>
      <c r="B9079" t="s">
        <v>8730</v>
      </c>
      <c r="C9079" t="s">
        <v>7347</v>
      </c>
      <c r="D9079" s="1" t="s">
        <v>60</v>
      </c>
    </row>
    <row r="9080" spans="1:4" x14ac:dyDescent="0.25">
      <c r="A9080" s="212">
        <v>38846</v>
      </c>
      <c r="B9080" t="s">
        <v>8731</v>
      </c>
      <c r="C9080" t="s">
        <v>7347</v>
      </c>
      <c r="D9080" s="1" t="s">
        <v>38400</v>
      </c>
    </row>
    <row r="9081" spans="1:4" x14ac:dyDescent="0.25">
      <c r="A9081" s="212">
        <v>38847</v>
      </c>
      <c r="B9081" t="s">
        <v>8732</v>
      </c>
      <c r="C9081" t="s">
        <v>7347</v>
      </c>
      <c r="D9081" s="1" t="s">
        <v>3777</v>
      </c>
    </row>
    <row r="9082" spans="1:4" x14ac:dyDescent="0.25">
      <c r="A9082" s="212">
        <v>38850</v>
      </c>
      <c r="B9082" t="s">
        <v>8733</v>
      </c>
      <c r="C9082" t="s">
        <v>7347</v>
      </c>
      <c r="D9082" s="1" t="s">
        <v>38646</v>
      </c>
    </row>
    <row r="9083" spans="1:4" x14ac:dyDescent="0.25">
      <c r="A9083" s="212">
        <v>38848</v>
      </c>
      <c r="B9083" t="s">
        <v>8734</v>
      </c>
      <c r="C9083" t="s">
        <v>7347</v>
      </c>
      <c r="D9083" s="1" t="s">
        <v>8754</v>
      </c>
    </row>
    <row r="9084" spans="1:4" x14ac:dyDescent="0.25">
      <c r="A9084" s="212">
        <v>38851</v>
      </c>
      <c r="B9084" t="s">
        <v>8735</v>
      </c>
      <c r="C9084" t="s">
        <v>7347</v>
      </c>
      <c r="D9084" s="1" t="s">
        <v>3066</v>
      </c>
    </row>
    <row r="9085" spans="1:4" x14ac:dyDescent="0.25">
      <c r="A9085" s="212">
        <v>38854</v>
      </c>
      <c r="B9085" t="s">
        <v>8737</v>
      </c>
      <c r="C9085" t="s">
        <v>7347</v>
      </c>
      <c r="D9085" s="1" t="s">
        <v>6875</v>
      </c>
    </row>
    <row r="9086" spans="1:4" x14ac:dyDescent="0.25">
      <c r="A9086" s="212">
        <v>44247</v>
      </c>
      <c r="B9086" t="s">
        <v>8739</v>
      </c>
      <c r="C9086" t="s">
        <v>7347</v>
      </c>
      <c r="D9086" s="1" t="s">
        <v>48697</v>
      </c>
    </row>
    <row r="9087" spans="1:4" x14ac:dyDescent="0.25">
      <c r="A9087" s="212">
        <v>38005</v>
      </c>
      <c r="B9087" t="s">
        <v>8740</v>
      </c>
      <c r="C9087" t="s">
        <v>7347</v>
      </c>
      <c r="D9087" s="1" t="s">
        <v>29816</v>
      </c>
    </row>
    <row r="9088" spans="1:4" x14ac:dyDescent="0.25">
      <c r="A9088" s="212">
        <v>38006</v>
      </c>
      <c r="B9088" t="s">
        <v>8741</v>
      </c>
      <c r="C9088" t="s">
        <v>7347</v>
      </c>
      <c r="D9088" s="1" t="s">
        <v>5469</v>
      </c>
    </row>
    <row r="9089" spans="1:4" x14ac:dyDescent="0.25">
      <c r="A9089" s="212">
        <v>38428</v>
      </c>
      <c r="B9089" t="s">
        <v>8742</v>
      </c>
      <c r="C9089" t="s">
        <v>7347</v>
      </c>
      <c r="D9089" s="1" t="s">
        <v>31615</v>
      </c>
    </row>
    <row r="9090" spans="1:4" x14ac:dyDescent="0.25">
      <c r="A9090" s="212">
        <v>38007</v>
      </c>
      <c r="B9090" t="s">
        <v>8743</v>
      </c>
      <c r="C9090" t="s">
        <v>7347</v>
      </c>
      <c r="D9090" s="1" t="s">
        <v>48698</v>
      </c>
    </row>
    <row r="9091" spans="1:4" x14ac:dyDescent="0.25">
      <c r="A9091" s="212">
        <v>38008</v>
      </c>
      <c r="B9091" t="s">
        <v>8744</v>
      </c>
      <c r="C9091" t="s">
        <v>7347</v>
      </c>
      <c r="D9091" s="1" t="s">
        <v>29741</v>
      </c>
    </row>
    <row r="9092" spans="1:4" x14ac:dyDescent="0.25">
      <c r="A9092" s="212">
        <v>38009</v>
      </c>
      <c r="B9092" t="s">
        <v>8745</v>
      </c>
      <c r="C9092" t="s">
        <v>7347</v>
      </c>
      <c r="D9092" s="1" t="s">
        <v>48699</v>
      </c>
    </row>
    <row r="9093" spans="1:4" x14ac:dyDescent="0.25">
      <c r="A9093" s="212">
        <v>44248</v>
      </c>
      <c r="B9093" t="s">
        <v>8746</v>
      </c>
      <c r="C9093" t="s">
        <v>7347</v>
      </c>
      <c r="D9093" s="1" t="s">
        <v>30001</v>
      </c>
    </row>
    <row r="9094" spans="1:4" x14ac:dyDescent="0.25">
      <c r="A9094" s="212">
        <v>44249</v>
      </c>
      <c r="B9094" t="s">
        <v>8747</v>
      </c>
      <c r="C9094" t="s">
        <v>7347</v>
      </c>
      <c r="D9094" s="1" t="s">
        <v>39476</v>
      </c>
    </row>
    <row r="9095" spans="1:4" x14ac:dyDescent="0.25">
      <c r="A9095" s="212">
        <v>44250</v>
      </c>
      <c r="B9095" t="s">
        <v>8748</v>
      </c>
      <c r="C9095" t="s">
        <v>7347</v>
      </c>
      <c r="D9095" s="1" t="s">
        <v>48700</v>
      </c>
    </row>
    <row r="9096" spans="1:4" x14ac:dyDescent="0.25">
      <c r="A9096" s="212">
        <v>3104</v>
      </c>
      <c r="B9096" t="s">
        <v>8749</v>
      </c>
      <c r="C9096" t="s">
        <v>8750</v>
      </c>
      <c r="D9096" s="1" t="s">
        <v>30788</v>
      </c>
    </row>
    <row r="9097" spans="1:4" x14ac:dyDescent="0.25">
      <c r="A9097" s="212">
        <v>1607</v>
      </c>
      <c r="B9097" t="s">
        <v>8751</v>
      </c>
      <c r="C9097" t="s">
        <v>8750</v>
      </c>
      <c r="D9097" s="1" t="s">
        <v>707</v>
      </c>
    </row>
    <row r="9098" spans="1:4" x14ac:dyDescent="0.25">
      <c r="A9098" s="212">
        <v>38169</v>
      </c>
      <c r="B9098" t="s">
        <v>32764</v>
      </c>
      <c r="C9098" t="s">
        <v>8750</v>
      </c>
      <c r="D9098" s="1" t="s">
        <v>5679</v>
      </c>
    </row>
    <row r="9099" spans="1:4" x14ac:dyDescent="0.25">
      <c r="A9099" s="212">
        <v>6142</v>
      </c>
      <c r="B9099" t="s">
        <v>32765</v>
      </c>
      <c r="C9099" t="s">
        <v>7347</v>
      </c>
      <c r="D9099" s="1" t="s">
        <v>2650</v>
      </c>
    </row>
    <row r="9100" spans="1:4" x14ac:dyDescent="0.25">
      <c r="A9100" s="212">
        <v>11686</v>
      </c>
      <c r="B9100" t="s">
        <v>8753</v>
      </c>
      <c r="C9100" t="s">
        <v>7347</v>
      </c>
      <c r="D9100" s="1" t="s">
        <v>30286</v>
      </c>
    </row>
    <row r="9101" spans="1:4" x14ac:dyDescent="0.25">
      <c r="A9101" s="212">
        <v>37598</v>
      </c>
      <c r="B9101" t="s">
        <v>8755</v>
      </c>
      <c r="C9101" t="s">
        <v>7347</v>
      </c>
      <c r="D9101" s="1" t="s">
        <v>11369</v>
      </c>
    </row>
    <row r="9102" spans="1:4" x14ac:dyDescent="0.25">
      <c r="A9102" s="212">
        <v>25398</v>
      </c>
      <c r="B9102" t="s">
        <v>8756</v>
      </c>
      <c r="C9102" t="s">
        <v>7347</v>
      </c>
      <c r="D9102" s="1" t="s">
        <v>48701</v>
      </c>
    </row>
    <row r="9103" spans="1:4" x14ac:dyDescent="0.25">
      <c r="A9103" s="212">
        <v>25399</v>
      </c>
      <c r="B9103" t="s">
        <v>32766</v>
      </c>
      <c r="C9103" t="s">
        <v>7347</v>
      </c>
      <c r="D9103" s="1" t="s">
        <v>48702</v>
      </c>
    </row>
    <row r="9104" spans="1:4" x14ac:dyDescent="0.25">
      <c r="A9104" s="212">
        <v>43440</v>
      </c>
      <c r="B9104" t="s">
        <v>8757</v>
      </c>
      <c r="C9104" t="s">
        <v>7347</v>
      </c>
      <c r="D9104" s="1" t="s">
        <v>48703</v>
      </c>
    </row>
    <row r="9105" spans="1:4" x14ac:dyDescent="0.25">
      <c r="A9105" s="212">
        <v>10667</v>
      </c>
      <c r="B9105" t="s">
        <v>8758</v>
      </c>
      <c r="C9105" t="s">
        <v>7347</v>
      </c>
      <c r="D9105" s="1" t="s">
        <v>48704</v>
      </c>
    </row>
    <row r="9106" spans="1:4" x14ac:dyDescent="0.25">
      <c r="A9106" s="212">
        <v>1613</v>
      </c>
      <c r="B9106" t="s">
        <v>8759</v>
      </c>
      <c r="C9106" t="s">
        <v>7347</v>
      </c>
      <c r="D9106" s="1" t="s">
        <v>30372</v>
      </c>
    </row>
    <row r="9107" spans="1:4" x14ac:dyDescent="0.25">
      <c r="A9107" s="212">
        <v>1626</v>
      </c>
      <c r="B9107" t="s">
        <v>8760</v>
      </c>
      <c r="C9107" t="s">
        <v>7347</v>
      </c>
      <c r="D9107" s="1" t="s">
        <v>30373</v>
      </c>
    </row>
    <row r="9108" spans="1:4" x14ac:dyDescent="0.25">
      <c r="A9108" s="212">
        <v>1625</v>
      </c>
      <c r="B9108" t="s">
        <v>8761</v>
      </c>
      <c r="C9108" t="s">
        <v>7347</v>
      </c>
      <c r="D9108" s="1" t="s">
        <v>30374</v>
      </c>
    </row>
    <row r="9109" spans="1:4" x14ac:dyDescent="0.25">
      <c r="A9109" s="212">
        <v>1622</v>
      </c>
      <c r="B9109" t="s">
        <v>8762</v>
      </c>
      <c r="C9109" t="s">
        <v>7347</v>
      </c>
      <c r="D9109" s="1" t="s">
        <v>30375</v>
      </c>
    </row>
    <row r="9110" spans="1:4" x14ac:dyDescent="0.25">
      <c r="A9110" s="212">
        <v>1620</v>
      </c>
      <c r="B9110" t="s">
        <v>8763</v>
      </c>
      <c r="C9110" t="s">
        <v>7347</v>
      </c>
      <c r="D9110" s="1" t="s">
        <v>30376</v>
      </c>
    </row>
    <row r="9111" spans="1:4" x14ac:dyDescent="0.25">
      <c r="A9111" s="212">
        <v>1629</v>
      </c>
      <c r="B9111" t="s">
        <v>8764</v>
      </c>
      <c r="C9111" t="s">
        <v>7347</v>
      </c>
      <c r="D9111" s="1" t="s">
        <v>30377</v>
      </c>
    </row>
    <row r="9112" spans="1:4" x14ac:dyDescent="0.25">
      <c r="A9112" s="212">
        <v>1627</v>
      </c>
      <c r="B9112" t="s">
        <v>8765</v>
      </c>
      <c r="C9112" t="s">
        <v>7347</v>
      </c>
      <c r="D9112" s="1" t="s">
        <v>30378</v>
      </c>
    </row>
    <row r="9113" spans="1:4" x14ac:dyDescent="0.25">
      <c r="A9113" s="212">
        <v>1623</v>
      </c>
      <c r="B9113" t="s">
        <v>8766</v>
      </c>
      <c r="C9113" t="s">
        <v>7347</v>
      </c>
      <c r="D9113" s="1" t="s">
        <v>30379</v>
      </c>
    </row>
    <row r="9114" spans="1:4" x14ac:dyDescent="0.25">
      <c r="A9114" s="212">
        <v>1619</v>
      </c>
      <c r="B9114" t="s">
        <v>8767</v>
      </c>
      <c r="C9114" t="s">
        <v>7347</v>
      </c>
      <c r="D9114" s="1" t="s">
        <v>30380</v>
      </c>
    </row>
    <row r="9115" spans="1:4" x14ac:dyDescent="0.25">
      <c r="A9115" s="212">
        <v>1630</v>
      </c>
      <c r="B9115" t="s">
        <v>8768</v>
      </c>
      <c r="C9115" t="s">
        <v>7347</v>
      </c>
      <c r="D9115" s="1" t="s">
        <v>30381</v>
      </c>
    </row>
    <row r="9116" spans="1:4" x14ac:dyDescent="0.25">
      <c r="A9116" s="212">
        <v>1616</v>
      </c>
      <c r="B9116" t="s">
        <v>8769</v>
      </c>
      <c r="C9116" t="s">
        <v>7347</v>
      </c>
      <c r="D9116" s="1" t="s">
        <v>30382</v>
      </c>
    </row>
    <row r="9117" spans="1:4" x14ac:dyDescent="0.25">
      <c r="A9117" s="212">
        <v>1614</v>
      </c>
      <c r="B9117" t="s">
        <v>8770</v>
      </c>
      <c r="C9117" t="s">
        <v>7347</v>
      </c>
      <c r="D9117" s="1" t="s">
        <v>30383</v>
      </c>
    </row>
    <row r="9118" spans="1:4" x14ac:dyDescent="0.25">
      <c r="A9118" s="212">
        <v>1617</v>
      </c>
      <c r="B9118" t="s">
        <v>8771</v>
      </c>
      <c r="C9118" t="s">
        <v>7347</v>
      </c>
      <c r="D9118" s="1" t="s">
        <v>30384</v>
      </c>
    </row>
    <row r="9119" spans="1:4" x14ac:dyDescent="0.25">
      <c r="A9119" s="212">
        <v>1621</v>
      </c>
      <c r="B9119" t="s">
        <v>8772</v>
      </c>
      <c r="C9119" t="s">
        <v>7347</v>
      </c>
      <c r="D9119" s="1" t="s">
        <v>30385</v>
      </c>
    </row>
    <row r="9120" spans="1:4" x14ac:dyDescent="0.25">
      <c r="A9120" s="212">
        <v>1624</v>
      </c>
      <c r="B9120" t="s">
        <v>8773</v>
      </c>
      <c r="C9120" t="s">
        <v>7347</v>
      </c>
      <c r="D9120" s="1" t="s">
        <v>30386</v>
      </c>
    </row>
    <row r="9121" spans="1:4" x14ac:dyDescent="0.25">
      <c r="A9121" s="212">
        <v>1615</v>
      </c>
      <c r="B9121" t="s">
        <v>8774</v>
      </c>
      <c r="C9121" t="s">
        <v>7347</v>
      </c>
      <c r="D9121" s="1" t="s">
        <v>30387</v>
      </c>
    </row>
    <row r="9122" spans="1:4" x14ac:dyDescent="0.25">
      <c r="A9122" s="212">
        <v>1612</v>
      </c>
      <c r="B9122" t="s">
        <v>8775</v>
      </c>
      <c r="C9122" t="s">
        <v>7347</v>
      </c>
      <c r="D9122" s="1" t="s">
        <v>30388</v>
      </c>
    </row>
    <row r="9123" spans="1:4" x14ac:dyDescent="0.25">
      <c r="A9123" s="212">
        <v>1618</v>
      </c>
      <c r="B9123" t="s">
        <v>8776</v>
      </c>
      <c r="C9123" t="s">
        <v>7347</v>
      </c>
      <c r="D9123" s="1" t="s">
        <v>30389</v>
      </c>
    </row>
    <row r="9124" spans="1:4" x14ac:dyDescent="0.25">
      <c r="A9124" s="212">
        <v>14211</v>
      </c>
      <c r="B9124" t="s">
        <v>8777</v>
      </c>
      <c r="C9124" t="s">
        <v>7347</v>
      </c>
      <c r="D9124" s="1" t="s">
        <v>4068</v>
      </c>
    </row>
    <row r="9125" spans="1:4" x14ac:dyDescent="0.25">
      <c r="A9125" s="212">
        <v>43657</v>
      </c>
      <c r="B9125" t="s">
        <v>8778</v>
      </c>
      <c r="C9125" t="s">
        <v>7396</v>
      </c>
      <c r="D9125" s="1" t="s">
        <v>1016</v>
      </c>
    </row>
    <row r="9126" spans="1:4" x14ac:dyDescent="0.25">
      <c r="A9126" s="212">
        <v>38200</v>
      </c>
      <c r="B9126" t="s">
        <v>8779</v>
      </c>
      <c r="C9126" t="s">
        <v>8780</v>
      </c>
      <c r="D9126" s="1" t="s">
        <v>48705</v>
      </c>
    </row>
    <row r="9127" spans="1:4" x14ac:dyDescent="0.25">
      <c r="A9127" s="212">
        <v>39269</v>
      </c>
      <c r="B9127" t="s">
        <v>8781</v>
      </c>
      <c r="C9127" t="s">
        <v>7396</v>
      </c>
      <c r="D9127" s="1" t="s">
        <v>8250</v>
      </c>
    </row>
    <row r="9128" spans="1:4" x14ac:dyDescent="0.25">
      <c r="A9128" s="212">
        <v>11889</v>
      </c>
      <c r="B9128" t="s">
        <v>8783</v>
      </c>
      <c r="C9128" t="s">
        <v>7396</v>
      </c>
      <c r="D9128" s="1" t="s">
        <v>6852</v>
      </c>
    </row>
    <row r="9129" spans="1:4" x14ac:dyDescent="0.25">
      <c r="A9129" s="212">
        <v>39270</v>
      </c>
      <c r="B9129" t="s">
        <v>8784</v>
      </c>
      <c r="C9129" t="s">
        <v>7396</v>
      </c>
      <c r="D9129" s="1" t="s">
        <v>893</v>
      </c>
    </row>
    <row r="9130" spans="1:4" x14ac:dyDescent="0.25">
      <c r="A9130" s="212">
        <v>11890</v>
      </c>
      <c r="B9130" t="s">
        <v>8785</v>
      </c>
      <c r="C9130" t="s">
        <v>7396</v>
      </c>
      <c r="D9130" s="1" t="s">
        <v>1438</v>
      </c>
    </row>
    <row r="9131" spans="1:4" x14ac:dyDescent="0.25">
      <c r="A9131" s="212">
        <v>11891</v>
      </c>
      <c r="B9131" t="s">
        <v>8786</v>
      </c>
      <c r="C9131" t="s">
        <v>7396</v>
      </c>
      <c r="D9131" s="1" t="s">
        <v>30738</v>
      </c>
    </row>
    <row r="9132" spans="1:4" x14ac:dyDescent="0.25">
      <c r="A9132" s="212">
        <v>11892</v>
      </c>
      <c r="B9132" t="s">
        <v>8787</v>
      </c>
      <c r="C9132" t="s">
        <v>7396</v>
      </c>
      <c r="D9132" s="1" t="s">
        <v>30193</v>
      </c>
    </row>
    <row r="9133" spans="1:4" x14ac:dyDescent="0.25">
      <c r="A9133" s="212">
        <v>37601</v>
      </c>
      <c r="B9133" t="s">
        <v>8788</v>
      </c>
      <c r="C9133" t="s">
        <v>7396</v>
      </c>
      <c r="D9133" s="1" t="s">
        <v>548</v>
      </c>
    </row>
    <row r="9134" spans="1:4" x14ac:dyDescent="0.25">
      <c r="A9134" s="212">
        <v>1634</v>
      </c>
      <c r="B9134" t="s">
        <v>8789</v>
      </c>
      <c r="C9134" t="s">
        <v>7396</v>
      </c>
      <c r="D9134" s="1" t="s">
        <v>12125</v>
      </c>
    </row>
    <row r="9135" spans="1:4" x14ac:dyDescent="0.25">
      <c r="A9135" s="212">
        <v>5086</v>
      </c>
      <c r="B9135" t="s">
        <v>8790</v>
      </c>
      <c r="C9135" t="s">
        <v>7400</v>
      </c>
      <c r="D9135" s="1" t="s">
        <v>8791</v>
      </c>
    </row>
    <row r="9136" spans="1:4" x14ac:dyDescent="0.25">
      <c r="A9136" s="212">
        <v>11280</v>
      </c>
      <c r="B9136" t="s">
        <v>32767</v>
      </c>
      <c r="C9136" t="s">
        <v>7347</v>
      </c>
      <c r="D9136" s="1" t="s">
        <v>48706</v>
      </c>
    </row>
    <row r="9137" spans="1:4" x14ac:dyDescent="0.25">
      <c r="A9137" s="212">
        <v>40519</v>
      </c>
      <c r="B9137" t="s">
        <v>8792</v>
      </c>
      <c r="C9137" t="s">
        <v>7347</v>
      </c>
      <c r="D9137" s="1" t="s">
        <v>48707</v>
      </c>
    </row>
    <row r="9138" spans="1:4" x14ac:dyDescent="0.25">
      <c r="A9138" s="212">
        <v>39869</v>
      </c>
      <c r="B9138" t="s">
        <v>8793</v>
      </c>
      <c r="C9138" t="s">
        <v>7347</v>
      </c>
      <c r="D9138" s="1" t="s">
        <v>30369</v>
      </c>
    </row>
    <row r="9139" spans="1:4" x14ac:dyDescent="0.25">
      <c r="A9139" s="212">
        <v>39870</v>
      </c>
      <c r="B9139" t="s">
        <v>8794</v>
      </c>
      <c r="C9139" t="s">
        <v>7347</v>
      </c>
      <c r="D9139" s="1" t="s">
        <v>3182</v>
      </c>
    </row>
    <row r="9140" spans="1:4" x14ac:dyDescent="0.25">
      <c r="A9140" s="212">
        <v>39871</v>
      </c>
      <c r="B9140" t="s">
        <v>8795</v>
      </c>
      <c r="C9140" t="s">
        <v>7347</v>
      </c>
      <c r="D9140" s="1" t="s">
        <v>33582</v>
      </c>
    </row>
    <row r="9141" spans="1:4" x14ac:dyDescent="0.25">
      <c r="A9141" s="212">
        <v>12722</v>
      </c>
      <c r="B9141" t="s">
        <v>8797</v>
      </c>
      <c r="C9141" t="s">
        <v>7347</v>
      </c>
      <c r="D9141" s="1" t="s">
        <v>48708</v>
      </c>
    </row>
    <row r="9142" spans="1:4" x14ac:dyDescent="0.25">
      <c r="A9142" s="212">
        <v>12714</v>
      </c>
      <c r="B9142" t="s">
        <v>8798</v>
      </c>
      <c r="C9142" t="s">
        <v>7347</v>
      </c>
      <c r="D9142" s="1" t="s">
        <v>8919</v>
      </c>
    </row>
    <row r="9143" spans="1:4" x14ac:dyDescent="0.25">
      <c r="A9143" s="212">
        <v>12715</v>
      </c>
      <c r="B9143" t="s">
        <v>8799</v>
      </c>
      <c r="C9143" t="s">
        <v>7347</v>
      </c>
      <c r="D9143" s="1" t="s">
        <v>12095</v>
      </c>
    </row>
    <row r="9144" spans="1:4" x14ac:dyDescent="0.25">
      <c r="A9144" s="212">
        <v>12716</v>
      </c>
      <c r="B9144" t="s">
        <v>8800</v>
      </c>
      <c r="C9144" t="s">
        <v>7347</v>
      </c>
      <c r="D9144" s="1" t="s">
        <v>30284</v>
      </c>
    </row>
    <row r="9145" spans="1:4" x14ac:dyDescent="0.25">
      <c r="A9145" s="212">
        <v>12717</v>
      </c>
      <c r="B9145" t="s">
        <v>8801</v>
      </c>
      <c r="C9145" t="s">
        <v>7347</v>
      </c>
      <c r="D9145" s="1" t="s">
        <v>39953</v>
      </c>
    </row>
    <row r="9146" spans="1:4" x14ac:dyDescent="0.25">
      <c r="A9146" s="212">
        <v>12718</v>
      </c>
      <c r="B9146" t="s">
        <v>8802</v>
      </c>
      <c r="C9146" t="s">
        <v>7347</v>
      </c>
      <c r="D9146" s="1" t="s">
        <v>48709</v>
      </c>
    </row>
    <row r="9147" spans="1:4" x14ac:dyDescent="0.25">
      <c r="A9147" s="212">
        <v>12719</v>
      </c>
      <c r="B9147" t="s">
        <v>8803</v>
      </c>
      <c r="C9147" t="s">
        <v>7347</v>
      </c>
      <c r="D9147" s="1" t="s">
        <v>48710</v>
      </c>
    </row>
    <row r="9148" spans="1:4" x14ac:dyDescent="0.25">
      <c r="A9148" s="212">
        <v>12720</v>
      </c>
      <c r="B9148" t="s">
        <v>8804</v>
      </c>
      <c r="C9148" t="s">
        <v>7347</v>
      </c>
      <c r="D9148" s="1" t="s">
        <v>48711</v>
      </c>
    </row>
    <row r="9149" spans="1:4" x14ac:dyDescent="0.25">
      <c r="A9149" s="212">
        <v>12721</v>
      </c>
      <c r="B9149" t="s">
        <v>8805</v>
      </c>
      <c r="C9149" t="s">
        <v>7347</v>
      </c>
      <c r="D9149" s="1" t="s">
        <v>48712</v>
      </c>
    </row>
    <row r="9150" spans="1:4" x14ac:dyDescent="0.25">
      <c r="A9150" s="212">
        <v>3468</v>
      </c>
      <c r="B9150" t="s">
        <v>8806</v>
      </c>
      <c r="C9150" t="s">
        <v>7347</v>
      </c>
      <c r="D9150" s="1" t="s">
        <v>30033</v>
      </c>
    </row>
    <row r="9151" spans="1:4" x14ac:dyDescent="0.25">
      <c r="A9151" s="212">
        <v>3465</v>
      </c>
      <c r="B9151" t="s">
        <v>8807</v>
      </c>
      <c r="C9151" t="s">
        <v>7347</v>
      </c>
      <c r="D9151" s="1" t="s">
        <v>48713</v>
      </c>
    </row>
    <row r="9152" spans="1:4" x14ac:dyDescent="0.25">
      <c r="A9152" s="212">
        <v>12403</v>
      </c>
      <c r="B9152" t="s">
        <v>8808</v>
      </c>
      <c r="C9152" t="s">
        <v>7347</v>
      </c>
      <c r="D9152" s="1" t="s">
        <v>12119</v>
      </c>
    </row>
    <row r="9153" spans="1:4" x14ac:dyDescent="0.25">
      <c r="A9153" s="212">
        <v>3463</v>
      </c>
      <c r="B9153" t="s">
        <v>8809</v>
      </c>
      <c r="C9153" t="s">
        <v>7347</v>
      </c>
      <c r="D9153" s="1" t="s">
        <v>12131</v>
      </c>
    </row>
    <row r="9154" spans="1:4" x14ac:dyDescent="0.25">
      <c r="A9154" s="212">
        <v>3464</v>
      </c>
      <c r="B9154" t="s">
        <v>8810</v>
      </c>
      <c r="C9154" t="s">
        <v>7347</v>
      </c>
      <c r="D9154" s="1" t="s">
        <v>12131</v>
      </c>
    </row>
    <row r="9155" spans="1:4" x14ac:dyDescent="0.25">
      <c r="A9155" s="212">
        <v>3466</v>
      </c>
      <c r="B9155" t="s">
        <v>8811</v>
      </c>
      <c r="C9155" t="s">
        <v>7347</v>
      </c>
      <c r="D9155" s="1" t="s">
        <v>48714</v>
      </c>
    </row>
    <row r="9156" spans="1:4" x14ac:dyDescent="0.25">
      <c r="A9156" s="212">
        <v>3467</v>
      </c>
      <c r="B9156" t="s">
        <v>8812</v>
      </c>
      <c r="C9156" t="s">
        <v>7347</v>
      </c>
      <c r="D9156" s="1" t="s">
        <v>48715</v>
      </c>
    </row>
    <row r="9157" spans="1:4" x14ac:dyDescent="0.25">
      <c r="A9157" s="212">
        <v>3462</v>
      </c>
      <c r="B9157" t="s">
        <v>8813</v>
      </c>
      <c r="C9157" t="s">
        <v>7347</v>
      </c>
      <c r="D9157" s="1" t="s">
        <v>30200</v>
      </c>
    </row>
    <row r="9158" spans="1:4" x14ac:dyDescent="0.25">
      <c r="A9158" s="212">
        <v>3446</v>
      </c>
      <c r="B9158" t="s">
        <v>8814</v>
      </c>
      <c r="C9158" t="s">
        <v>7347</v>
      </c>
      <c r="D9158" s="1" t="s">
        <v>38415</v>
      </c>
    </row>
    <row r="9159" spans="1:4" x14ac:dyDescent="0.25">
      <c r="A9159" s="212">
        <v>3445</v>
      </c>
      <c r="B9159" t="s">
        <v>8815</v>
      </c>
      <c r="C9159" t="s">
        <v>7347</v>
      </c>
      <c r="D9159" s="1" t="s">
        <v>32531</v>
      </c>
    </row>
    <row r="9160" spans="1:4" x14ac:dyDescent="0.25">
      <c r="A9160" s="212">
        <v>3441</v>
      </c>
      <c r="B9160" t="s">
        <v>8817</v>
      </c>
      <c r="C9160" t="s">
        <v>7347</v>
      </c>
      <c r="D9160" s="1" t="s">
        <v>9618</v>
      </c>
    </row>
    <row r="9161" spans="1:4" x14ac:dyDescent="0.25">
      <c r="A9161" s="212">
        <v>3444</v>
      </c>
      <c r="B9161" t="s">
        <v>8818</v>
      </c>
      <c r="C9161" t="s">
        <v>7347</v>
      </c>
      <c r="D9161" s="1" t="s">
        <v>40280</v>
      </c>
    </row>
    <row r="9162" spans="1:4" x14ac:dyDescent="0.25">
      <c r="A9162" s="212">
        <v>12402</v>
      </c>
      <c r="B9162" t="s">
        <v>8819</v>
      </c>
      <c r="C9162" t="s">
        <v>7347</v>
      </c>
      <c r="D9162" s="1" t="s">
        <v>48716</v>
      </c>
    </row>
    <row r="9163" spans="1:4" x14ac:dyDescent="0.25">
      <c r="A9163" s="212">
        <v>3447</v>
      </c>
      <c r="B9163" t="s">
        <v>8820</v>
      </c>
      <c r="C9163" t="s">
        <v>7347</v>
      </c>
      <c r="D9163" s="1" t="s">
        <v>48717</v>
      </c>
    </row>
    <row r="9164" spans="1:4" x14ac:dyDescent="0.25">
      <c r="A9164" s="212">
        <v>3442</v>
      </c>
      <c r="B9164" t="s">
        <v>8821</v>
      </c>
      <c r="C9164" t="s">
        <v>7347</v>
      </c>
      <c r="D9164" s="1" t="s">
        <v>977</v>
      </c>
    </row>
    <row r="9165" spans="1:4" x14ac:dyDescent="0.25">
      <c r="A9165" s="212">
        <v>3448</v>
      </c>
      <c r="B9165" t="s">
        <v>8822</v>
      </c>
      <c r="C9165" t="s">
        <v>7347</v>
      </c>
      <c r="D9165" s="1" t="s">
        <v>33463</v>
      </c>
    </row>
    <row r="9166" spans="1:4" x14ac:dyDescent="0.25">
      <c r="A9166" s="212">
        <v>3449</v>
      </c>
      <c r="B9166" t="s">
        <v>8823</v>
      </c>
      <c r="C9166" t="s">
        <v>7347</v>
      </c>
      <c r="D9166" s="1" t="s">
        <v>48718</v>
      </c>
    </row>
    <row r="9167" spans="1:4" x14ac:dyDescent="0.25">
      <c r="A9167" s="212">
        <v>37438</v>
      </c>
      <c r="B9167" t="s">
        <v>8824</v>
      </c>
      <c r="C9167" t="s">
        <v>7347</v>
      </c>
      <c r="D9167" s="1" t="s">
        <v>48719</v>
      </c>
    </row>
    <row r="9168" spans="1:4" x14ac:dyDescent="0.25">
      <c r="A9168" s="212">
        <v>37439</v>
      </c>
      <c r="B9168" t="s">
        <v>8825</v>
      </c>
      <c r="C9168" t="s">
        <v>7347</v>
      </c>
      <c r="D9168" s="1" t="s">
        <v>48720</v>
      </c>
    </row>
    <row r="9169" spans="1:4" x14ac:dyDescent="0.25">
      <c r="A9169" s="212">
        <v>37435</v>
      </c>
      <c r="B9169" t="s">
        <v>8826</v>
      </c>
      <c r="C9169" t="s">
        <v>7347</v>
      </c>
      <c r="D9169" s="1" t="s">
        <v>4894</v>
      </c>
    </row>
    <row r="9170" spans="1:4" x14ac:dyDescent="0.25">
      <c r="A9170" s="212">
        <v>37436</v>
      </c>
      <c r="B9170" t="s">
        <v>8827</v>
      </c>
      <c r="C9170" t="s">
        <v>7347</v>
      </c>
      <c r="D9170" s="1" t="s">
        <v>37732</v>
      </c>
    </row>
    <row r="9171" spans="1:4" x14ac:dyDescent="0.25">
      <c r="A9171" s="212">
        <v>37437</v>
      </c>
      <c r="B9171" t="s">
        <v>8828</v>
      </c>
      <c r="C9171" t="s">
        <v>7347</v>
      </c>
      <c r="D9171" s="1" t="s">
        <v>32574</v>
      </c>
    </row>
    <row r="9172" spans="1:4" x14ac:dyDescent="0.25">
      <c r="A9172" s="212">
        <v>3473</v>
      </c>
      <c r="B9172" t="s">
        <v>8829</v>
      </c>
      <c r="C9172" t="s">
        <v>7347</v>
      </c>
      <c r="D9172" s="1" t="s">
        <v>32217</v>
      </c>
    </row>
    <row r="9173" spans="1:4" x14ac:dyDescent="0.25">
      <c r="A9173" s="212">
        <v>3474</v>
      </c>
      <c r="B9173" t="s">
        <v>8830</v>
      </c>
      <c r="C9173" t="s">
        <v>7347</v>
      </c>
      <c r="D9173" s="1" t="s">
        <v>8791</v>
      </c>
    </row>
    <row r="9174" spans="1:4" x14ac:dyDescent="0.25">
      <c r="A9174" s="212">
        <v>3450</v>
      </c>
      <c r="B9174" t="s">
        <v>8832</v>
      </c>
      <c r="C9174" t="s">
        <v>7347</v>
      </c>
      <c r="D9174" s="1" t="s">
        <v>29766</v>
      </c>
    </row>
    <row r="9175" spans="1:4" x14ac:dyDescent="0.25">
      <c r="A9175" s="212">
        <v>3443</v>
      </c>
      <c r="B9175" t="s">
        <v>8833</v>
      </c>
      <c r="C9175" t="s">
        <v>7347</v>
      </c>
      <c r="D9175" s="1" t="s">
        <v>33675</v>
      </c>
    </row>
    <row r="9176" spans="1:4" x14ac:dyDescent="0.25">
      <c r="A9176" s="212">
        <v>3453</v>
      </c>
      <c r="B9176" t="s">
        <v>8834</v>
      </c>
      <c r="C9176" t="s">
        <v>7347</v>
      </c>
      <c r="D9176" s="1" t="s">
        <v>38648</v>
      </c>
    </row>
    <row r="9177" spans="1:4" x14ac:dyDescent="0.25">
      <c r="A9177" s="212">
        <v>3452</v>
      </c>
      <c r="B9177" t="s">
        <v>8835</v>
      </c>
      <c r="C9177" t="s">
        <v>7347</v>
      </c>
      <c r="D9177" s="1" t="s">
        <v>48721</v>
      </c>
    </row>
    <row r="9178" spans="1:4" x14ac:dyDescent="0.25">
      <c r="A9178" s="212">
        <v>3451</v>
      </c>
      <c r="B9178" t="s">
        <v>8836</v>
      </c>
      <c r="C9178" t="s">
        <v>7347</v>
      </c>
      <c r="D9178" s="1" t="s">
        <v>8024</v>
      </c>
    </row>
    <row r="9179" spans="1:4" x14ac:dyDescent="0.25">
      <c r="A9179" s="212">
        <v>3454</v>
      </c>
      <c r="B9179" t="s">
        <v>8837</v>
      </c>
      <c r="C9179" t="s">
        <v>7347</v>
      </c>
      <c r="D9179" s="1" t="s">
        <v>48722</v>
      </c>
    </row>
    <row r="9180" spans="1:4" x14ac:dyDescent="0.25">
      <c r="A9180" s="212">
        <v>3458</v>
      </c>
      <c r="B9180" t="s">
        <v>8838</v>
      </c>
      <c r="C9180" t="s">
        <v>7347</v>
      </c>
      <c r="D9180" s="1" t="s">
        <v>3080</v>
      </c>
    </row>
    <row r="9181" spans="1:4" x14ac:dyDescent="0.25">
      <c r="A9181" s="212">
        <v>3457</v>
      </c>
      <c r="B9181" t="s">
        <v>8839</v>
      </c>
      <c r="C9181" t="s">
        <v>7347</v>
      </c>
      <c r="D9181" s="1" t="s">
        <v>48723</v>
      </c>
    </row>
    <row r="9182" spans="1:4" x14ac:dyDescent="0.25">
      <c r="A9182" s="212">
        <v>3455</v>
      </c>
      <c r="B9182" t="s">
        <v>8840</v>
      </c>
      <c r="C9182" t="s">
        <v>7347</v>
      </c>
      <c r="D9182" s="1" t="s">
        <v>29863</v>
      </c>
    </row>
    <row r="9183" spans="1:4" x14ac:dyDescent="0.25">
      <c r="A9183" s="212">
        <v>3472</v>
      </c>
      <c r="B9183" t="s">
        <v>8841</v>
      </c>
      <c r="C9183" t="s">
        <v>7347</v>
      </c>
      <c r="D9183" s="1" t="s">
        <v>4539</v>
      </c>
    </row>
    <row r="9184" spans="1:4" x14ac:dyDescent="0.25">
      <c r="A9184" s="212">
        <v>3470</v>
      </c>
      <c r="B9184" t="s">
        <v>8842</v>
      </c>
      <c r="C9184" t="s">
        <v>7347</v>
      </c>
      <c r="D9184" s="1" t="s">
        <v>33898</v>
      </c>
    </row>
    <row r="9185" spans="1:4" x14ac:dyDescent="0.25">
      <c r="A9185" s="212">
        <v>3471</v>
      </c>
      <c r="B9185" t="s">
        <v>8843</v>
      </c>
      <c r="C9185" t="s">
        <v>7347</v>
      </c>
      <c r="D9185" s="1" t="s">
        <v>48724</v>
      </c>
    </row>
    <row r="9186" spans="1:4" x14ac:dyDescent="0.25">
      <c r="A9186" s="212">
        <v>3456</v>
      </c>
      <c r="B9186" t="s">
        <v>8844</v>
      </c>
      <c r="C9186" t="s">
        <v>7347</v>
      </c>
      <c r="D9186" s="1" t="s">
        <v>32469</v>
      </c>
    </row>
    <row r="9187" spans="1:4" x14ac:dyDescent="0.25">
      <c r="A9187" s="212">
        <v>3459</v>
      </c>
      <c r="B9187" t="s">
        <v>8846</v>
      </c>
      <c r="C9187" t="s">
        <v>7347</v>
      </c>
      <c r="D9187" s="1" t="s">
        <v>36667</v>
      </c>
    </row>
    <row r="9188" spans="1:4" x14ac:dyDescent="0.25">
      <c r="A9188" s="212">
        <v>3469</v>
      </c>
      <c r="B9188" t="s">
        <v>8847</v>
      </c>
      <c r="C9188" t="s">
        <v>7347</v>
      </c>
      <c r="D9188" s="1" t="s">
        <v>48725</v>
      </c>
    </row>
    <row r="9189" spans="1:4" x14ac:dyDescent="0.25">
      <c r="A9189" s="212">
        <v>3460</v>
      </c>
      <c r="B9189" t="s">
        <v>8848</v>
      </c>
      <c r="C9189" t="s">
        <v>7347</v>
      </c>
      <c r="D9189" s="1" t="s">
        <v>48726</v>
      </c>
    </row>
    <row r="9190" spans="1:4" x14ac:dyDescent="0.25">
      <c r="A9190" s="212">
        <v>3461</v>
      </c>
      <c r="B9190" t="s">
        <v>8849</v>
      </c>
      <c r="C9190" t="s">
        <v>7347</v>
      </c>
      <c r="D9190" s="1" t="s">
        <v>48727</v>
      </c>
    </row>
    <row r="9191" spans="1:4" x14ac:dyDescent="0.25">
      <c r="A9191" s="212">
        <v>37433</v>
      </c>
      <c r="B9191" t="s">
        <v>8850</v>
      </c>
      <c r="C9191" t="s">
        <v>7347</v>
      </c>
      <c r="D9191" s="1" t="s">
        <v>48719</v>
      </c>
    </row>
    <row r="9192" spans="1:4" x14ac:dyDescent="0.25">
      <c r="A9192" s="212">
        <v>37430</v>
      </c>
      <c r="B9192" t="s">
        <v>8851</v>
      </c>
      <c r="C9192" t="s">
        <v>7347</v>
      </c>
      <c r="D9192" s="1" t="s">
        <v>48728</v>
      </c>
    </row>
    <row r="9193" spans="1:4" x14ac:dyDescent="0.25">
      <c r="A9193" s="212">
        <v>37434</v>
      </c>
      <c r="B9193" t="s">
        <v>8852</v>
      </c>
      <c r="C9193" t="s">
        <v>7347</v>
      </c>
      <c r="D9193" s="1" t="s">
        <v>48729</v>
      </c>
    </row>
    <row r="9194" spans="1:4" x14ac:dyDescent="0.25">
      <c r="A9194" s="212">
        <v>37431</v>
      </c>
      <c r="B9194" t="s">
        <v>8853</v>
      </c>
      <c r="C9194" t="s">
        <v>7347</v>
      </c>
      <c r="D9194" s="1" t="s">
        <v>48730</v>
      </c>
    </row>
    <row r="9195" spans="1:4" x14ac:dyDescent="0.25">
      <c r="A9195" s="212">
        <v>37432</v>
      </c>
      <c r="B9195" t="s">
        <v>8854</v>
      </c>
      <c r="C9195" t="s">
        <v>7347</v>
      </c>
      <c r="D9195" s="1" t="s">
        <v>48731</v>
      </c>
    </row>
    <row r="9196" spans="1:4" x14ac:dyDescent="0.25">
      <c r="A9196" s="212">
        <v>37413</v>
      </c>
      <c r="B9196" t="s">
        <v>8855</v>
      </c>
      <c r="C9196" t="s">
        <v>7347</v>
      </c>
      <c r="D9196" s="1" t="s">
        <v>29910</v>
      </c>
    </row>
    <row r="9197" spans="1:4" x14ac:dyDescent="0.25">
      <c r="A9197" s="212">
        <v>37414</v>
      </c>
      <c r="B9197" t="s">
        <v>8857</v>
      </c>
      <c r="C9197" t="s">
        <v>7347</v>
      </c>
      <c r="D9197" s="1" t="s">
        <v>8283</v>
      </c>
    </row>
    <row r="9198" spans="1:4" x14ac:dyDescent="0.25">
      <c r="A9198" s="212">
        <v>37415</v>
      </c>
      <c r="B9198" t="s">
        <v>8858</v>
      </c>
      <c r="C9198" t="s">
        <v>7347</v>
      </c>
      <c r="D9198" s="1" t="s">
        <v>1031</v>
      </c>
    </row>
    <row r="9199" spans="1:4" x14ac:dyDescent="0.25">
      <c r="A9199" s="212">
        <v>37416</v>
      </c>
      <c r="B9199" t="s">
        <v>8859</v>
      </c>
      <c r="C9199" t="s">
        <v>7347</v>
      </c>
      <c r="D9199" s="1" t="s">
        <v>7455</v>
      </c>
    </row>
    <row r="9200" spans="1:4" x14ac:dyDescent="0.25">
      <c r="A9200" s="212">
        <v>37417</v>
      </c>
      <c r="B9200" t="s">
        <v>8860</v>
      </c>
      <c r="C9200" t="s">
        <v>7347</v>
      </c>
      <c r="D9200" s="1" t="s">
        <v>32360</v>
      </c>
    </row>
    <row r="9201" spans="1:4" x14ac:dyDescent="0.25">
      <c r="A9201" s="212">
        <v>43590</v>
      </c>
      <c r="B9201" t="s">
        <v>8861</v>
      </c>
      <c r="C9201" t="s">
        <v>7347</v>
      </c>
      <c r="D9201" s="1" t="s">
        <v>8862</v>
      </c>
    </row>
    <row r="9202" spans="1:4" x14ac:dyDescent="0.25">
      <c r="A9202" s="212">
        <v>43589</v>
      </c>
      <c r="B9202" t="s">
        <v>8863</v>
      </c>
      <c r="C9202" t="s">
        <v>7347</v>
      </c>
      <c r="D9202" s="1" t="s">
        <v>4494</v>
      </c>
    </row>
    <row r="9203" spans="1:4" x14ac:dyDescent="0.25">
      <c r="A9203" s="212">
        <v>34519</v>
      </c>
      <c r="B9203" t="s">
        <v>8864</v>
      </c>
      <c r="C9203" t="s">
        <v>7347</v>
      </c>
      <c r="D9203" s="1" t="s">
        <v>8865</v>
      </c>
    </row>
    <row r="9204" spans="1:4" x14ac:dyDescent="0.25">
      <c r="A9204" s="212">
        <v>1649</v>
      </c>
      <c r="B9204" t="s">
        <v>8866</v>
      </c>
      <c r="C9204" t="s">
        <v>7347</v>
      </c>
      <c r="D9204" s="1" t="s">
        <v>48732</v>
      </c>
    </row>
    <row r="9205" spans="1:4" x14ac:dyDescent="0.25">
      <c r="A9205" s="212">
        <v>1653</v>
      </c>
      <c r="B9205" t="s">
        <v>8867</v>
      </c>
      <c r="C9205" t="s">
        <v>7347</v>
      </c>
      <c r="D9205" s="1" t="s">
        <v>48733</v>
      </c>
    </row>
    <row r="9206" spans="1:4" x14ac:dyDescent="0.25">
      <c r="A9206" s="212">
        <v>1647</v>
      </c>
      <c r="B9206" t="s">
        <v>8868</v>
      </c>
      <c r="C9206" t="s">
        <v>7347</v>
      </c>
      <c r="D9206" s="1" t="s">
        <v>32504</v>
      </c>
    </row>
    <row r="9207" spans="1:4" x14ac:dyDescent="0.25">
      <c r="A9207" s="212">
        <v>1648</v>
      </c>
      <c r="B9207" t="s">
        <v>8870</v>
      </c>
      <c r="C9207" t="s">
        <v>7347</v>
      </c>
      <c r="D9207" s="1" t="s">
        <v>12147</v>
      </c>
    </row>
    <row r="9208" spans="1:4" x14ac:dyDescent="0.25">
      <c r="A9208" s="212">
        <v>1651</v>
      </c>
      <c r="B9208" t="s">
        <v>8872</v>
      </c>
      <c r="C9208" t="s">
        <v>7347</v>
      </c>
      <c r="D9208" s="1" t="s">
        <v>48734</v>
      </c>
    </row>
    <row r="9209" spans="1:4" x14ac:dyDescent="0.25">
      <c r="A9209" s="212">
        <v>1650</v>
      </c>
      <c r="B9209" t="s">
        <v>8873</v>
      </c>
      <c r="C9209" t="s">
        <v>7347</v>
      </c>
      <c r="D9209" s="1" t="s">
        <v>48735</v>
      </c>
    </row>
    <row r="9210" spans="1:4" x14ac:dyDescent="0.25">
      <c r="A9210" s="212">
        <v>1654</v>
      </c>
      <c r="B9210" t="s">
        <v>8874</v>
      </c>
      <c r="C9210" t="s">
        <v>7347</v>
      </c>
      <c r="D9210" s="1" t="s">
        <v>48736</v>
      </c>
    </row>
    <row r="9211" spans="1:4" x14ac:dyDescent="0.25">
      <c r="A9211" s="212">
        <v>1652</v>
      </c>
      <c r="B9211" t="s">
        <v>8875</v>
      </c>
      <c r="C9211" t="s">
        <v>7347</v>
      </c>
      <c r="D9211" s="1" t="s">
        <v>48737</v>
      </c>
    </row>
    <row r="9212" spans="1:4" x14ac:dyDescent="0.25">
      <c r="A9212" s="212">
        <v>10510</v>
      </c>
      <c r="B9212" t="s">
        <v>8876</v>
      </c>
      <c r="C9212" t="s">
        <v>7347</v>
      </c>
      <c r="D9212" s="1" t="s">
        <v>48738</v>
      </c>
    </row>
    <row r="9213" spans="1:4" x14ac:dyDescent="0.25">
      <c r="A9213" s="212">
        <v>1747</v>
      </c>
      <c r="B9213" t="s">
        <v>8877</v>
      </c>
      <c r="C9213" t="s">
        <v>7347</v>
      </c>
      <c r="D9213" s="1" t="s">
        <v>32779</v>
      </c>
    </row>
    <row r="9214" spans="1:4" x14ac:dyDescent="0.25">
      <c r="A9214" s="212">
        <v>1744</v>
      </c>
      <c r="B9214" t="s">
        <v>8878</v>
      </c>
      <c r="C9214" t="s">
        <v>7347</v>
      </c>
      <c r="D9214" s="1" t="s">
        <v>30540</v>
      </c>
    </row>
    <row r="9215" spans="1:4" x14ac:dyDescent="0.25">
      <c r="A9215" s="212">
        <v>1743</v>
      </c>
      <c r="B9215" t="s">
        <v>8880</v>
      </c>
      <c r="C9215" t="s">
        <v>7347</v>
      </c>
      <c r="D9215" s="1" t="s">
        <v>32065</v>
      </c>
    </row>
    <row r="9216" spans="1:4" x14ac:dyDescent="0.25">
      <c r="A9216" s="212">
        <v>39640</v>
      </c>
      <c r="B9216" t="s">
        <v>8881</v>
      </c>
      <c r="C9216" t="s">
        <v>7347</v>
      </c>
      <c r="D9216" s="1" t="s">
        <v>61</v>
      </c>
    </row>
    <row r="9217" spans="1:4" x14ac:dyDescent="0.25">
      <c r="A9217" s="212">
        <v>7216</v>
      </c>
      <c r="B9217" t="s">
        <v>8882</v>
      </c>
      <c r="C9217" t="s">
        <v>7347</v>
      </c>
      <c r="D9217" s="1" t="s">
        <v>48739</v>
      </c>
    </row>
    <row r="9218" spans="1:4" x14ac:dyDescent="0.25">
      <c r="A9218" s="212">
        <v>20235</v>
      </c>
      <c r="B9218" t="s">
        <v>8884</v>
      </c>
      <c r="C9218" t="s">
        <v>7347</v>
      </c>
      <c r="D9218" s="1" t="s">
        <v>11426</v>
      </c>
    </row>
    <row r="9219" spans="1:4" x14ac:dyDescent="0.25">
      <c r="A9219" s="212">
        <v>7181</v>
      </c>
      <c r="B9219" t="s">
        <v>8885</v>
      </c>
      <c r="C9219" t="s">
        <v>7347</v>
      </c>
      <c r="D9219" s="1" t="s">
        <v>10441</v>
      </c>
    </row>
    <row r="9220" spans="1:4" x14ac:dyDescent="0.25">
      <c r="A9220" s="212">
        <v>40742</v>
      </c>
      <c r="B9220" t="s">
        <v>8887</v>
      </c>
      <c r="C9220" t="s">
        <v>7347</v>
      </c>
      <c r="D9220" s="1" t="s">
        <v>31730</v>
      </c>
    </row>
    <row r="9221" spans="1:4" x14ac:dyDescent="0.25">
      <c r="A9221" s="212">
        <v>7214</v>
      </c>
      <c r="B9221" t="s">
        <v>8888</v>
      </c>
      <c r="C9221" t="s">
        <v>7347</v>
      </c>
      <c r="D9221" s="1" t="s">
        <v>32397</v>
      </c>
    </row>
    <row r="9222" spans="1:4" x14ac:dyDescent="0.25">
      <c r="A9222" s="212">
        <v>7219</v>
      </c>
      <c r="B9222" t="s">
        <v>8889</v>
      </c>
      <c r="C9222" t="s">
        <v>7347</v>
      </c>
      <c r="D9222" s="1" t="s">
        <v>36073</v>
      </c>
    </row>
    <row r="9223" spans="1:4" x14ac:dyDescent="0.25">
      <c r="A9223" s="212">
        <v>37971</v>
      </c>
      <c r="B9223" t="s">
        <v>8890</v>
      </c>
      <c r="C9223" t="s">
        <v>7347</v>
      </c>
      <c r="D9223" s="1" t="s">
        <v>3560</v>
      </c>
    </row>
    <row r="9224" spans="1:4" x14ac:dyDescent="0.25">
      <c r="A9224" s="212">
        <v>37972</v>
      </c>
      <c r="B9224" t="s">
        <v>8891</v>
      </c>
      <c r="C9224" t="s">
        <v>7347</v>
      </c>
      <c r="D9224" s="1" t="s">
        <v>5395</v>
      </c>
    </row>
    <row r="9225" spans="1:4" x14ac:dyDescent="0.25">
      <c r="A9225" s="212">
        <v>37973</v>
      </c>
      <c r="B9225" t="s">
        <v>8893</v>
      </c>
      <c r="C9225" t="s">
        <v>7347</v>
      </c>
      <c r="D9225" s="1" t="s">
        <v>30874</v>
      </c>
    </row>
    <row r="9226" spans="1:4" x14ac:dyDescent="0.25">
      <c r="A9226" s="212">
        <v>1926</v>
      </c>
      <c r="B9226" t="s">
        <v>8894</v>
      </c>
      <c r="C9226" t="s">
        <v>7347</v>
      </c>
      <c r="D9226" s="1" t="s">
        <v>1047</v>
      </c>
    </row>
    <row r="9227" spans="1:4" x14ac:dyDescent="0.25">
      <c r="A9227" s="212">
        <v>1927</v>
      </c>
      <c r="B9227" t="s">
        <v>8895</v>
      </c>
      <c r="C9227" t="s">
        <v>7347</v>
      </c>
      <c r="D9227" s="1" t="s">
        <v>932</v>
      </c>
    </row>
    <row r="9228" spans="1:4" x14ac:dyDescent="0.25">
      <c r="A9228" s="212">
        <v>1923</v>
      </c>
      <c r="B9228" t="s">
        <v>8896</v>
      </c>
      <c r="C9228" t="s">
        <v>7347</v>
      </c>
      <c r="D9228" s="1" t="s">
        <v>48393</v>
      </c>
    </row>
    <row r="9229" spans="1:4" x14ac:dyDescent="0.25">
      <c r="A9229" s="212">
        <v>1929</v>
      </c>
      <c r="B9229" t="s">
        <v>8897</v>
      </c>
      <c r="C9229" t="s">
        <v>7347</v>
      </c>
      <c r="D9229" s="1" t="s">
        <v>1375</v>
      </c>
    </row>
    <row r="9230" spans="1:4" x14ac:dyDescent="0.25">
      <c r="A9230" s="212">
        <v>1930</v>
      </c>
      <c r="B9230" t="s">
        <v>8898</v>
      </c>
      <c r="C9230" t="s">
        <v>7347</v>
      </c>
      <c r="D9230" s="1" t="s">
        <v>5669</v>
      </c>
    </row>
    <row r="9231" spans="1:4" x14ac:dyDescent="0.25">
      <c r="A9231" s="212">
        <v>1924</v>
      </c>
      <c r="B9231" t="s">
        <v>8899</v>
      </c>
      <c r="C9231" t="s">
        <v>7347</v>
      </c>
      <c r="D9231" s="1" t="s">
        <v>6969</v>
      </c>
    </row>
    <row r="9232" spans="1:4" x14ac:dyDescent="0.25">
      <c r="A9232" s="212">
        <v>1922</v>
      </c>
      <c r="B9232" t="s">
        <v>8900</v>
      </c>
      <c r="C9232" t="s">
        <v>7347</v>
      </c>
      <c r="D9232" s="1" t="s">
        <v>37732</v>
      </c>
    </row>
    <row r="9233" spans="1:4" x14ac:dyDescent="0.25">
      <c r="A9233" s="212">
        <v>1953</v>
      </c>
      <c r="B9233" t="s">
        <v>8901</v>
      </c>
      <c r="C9233" t="s">
        <v>7347</v>
      </c>
      <c r="D9233" s="1" t="s">
        <v>29823</v>
      </c>
    </row>
    <row r="9234" spans="1:4" x14ac:dyDescent="0.25">
      <c r="A9234" s="212">
        <v>1962</v>
      </c>
      <c r="B9234" t="s">
        <v>8902</v>
      </c>
      <c r="C9234" t="s">
        <v>7347</v>
      </c>
      <c r="D9234" s="1" t="s">
        <v>48740</v>
      </c>
    </row>
    <row r="9235" spans="1:4" x14ac:dyDescent="0.25">
      <c r="A9235" s="212">
        <v>1955</v>
      </c>
      <c r="B9235" t="s">
        <v>8903</v>
      </c>
      <c r="C9235" t="s">
        <v>7347</v>
      </c>
      <c r="D9235" s="1" t="s">
        <v>443</v>
      </c>
    </row>
    <row r="9236" spans="1:4" x14ac:dyDescent="0.25">
      <c r="A9236" s="212">
        <v>1956</v>
      </c>
      <c r="B9236" t="s">
        <v>8904</v>
      </c>
      <c r="C9236" t="s">
        <v>7347</v>
      </c>
      <c r="D9236" s="1" t="s">
        <v>32858</v>
      </c>
    </row>
    <row r="9237" spans="1:4" x14ac:dyDescent="0.25">
      <c r="A9237" s="212">
        <v>1957</v>
      </c>
      <c r="B9237" t="s">
        <v>8905</v>
      </c>
      <c r="C9237" t="s">
        <v>7347</v>
      </c>
      <c r="D9237" s="1" t="s">
        <v>5493</v>
      </c>
    </row>
    <row r="9238" spans="1:4" x14ac:dyDescent="0.25">
      <c r="A9238" s="212">
        <v>1958</v>
      </c>
      <c r="B9238" t="s">
        <v>8906</v>
      </c>
      <c r="C9238" t="s">
        <v>7347</v>
      </c>
      <c r="D9238" s="1" t="s">
        <v>37138</v>
      </c>
    </row>
    <row r="9239" spans="1:4" x14ac:dyDescent="0.25">
      <c r="A9239" s="212">
        <v>1959</v>
      </c>
      <c r="B9239" t="s">
        <v>8907</v>
      </c>
      <c r="C9239" t="s">
        <v>7347</v>
      </c>
      <c r="D9239" s="1" t="s">
        <v>8754</v>
      </c>
    </row>
    <row r="9240" spans="1:4" x14ac:dyDescent="0.25">
      <c r="A9240" s="212">
        <v>1925</v>
      </c>
      <c r="B9240" t="s">
        <v>8908</v>
      </c>
      <c r="C9240" t="s">
        <v>7347</v>
      </c>
      <c r="D9240" s="1" t="s">
        <v>38670</v>
      </c>
    </row>
    <row r="9241" spans="1:4" x14ac:dyDescent="0.25">
      <c r="A9241" s="212">
        <v>1960</v>
      </c>
      <c r="B9241" t="s">
        <v>8909</v>
      </c>
      <c r="C9241" t="s">
        <v>7347</v>
      </c>
      <c r="D9241" s="1" t="s">
        <v>30025</v>
      </c>
    </row>
    <row r="9242" spans="1:4" x14ac:dyDescent="0.25">
      <c r="A9242" s="212">
        <v>1961</v>
      </c>
      <c r="B9242" t="s">
        <v>8910</v>
      </c>
      <c r="C9242" t="s">
        <v>7347</v>
      </c>
      <c r="D9242" s="1" t="s">
        <v>36804</v>
      </c>
    </row>
    <row r="9243" spans="1:4" x14ac:dyDescent="0.25">
      <c r="A9243" s="212">
        <v>38423</v>
      </c>
      <c r="B9243" t="s">
        <v>8911</v>
      </c>
      <c r="C9243" t="s">
        <v>7347</v>
      </c>
      <c r="D9243" s="1" t="s">
        <v>48741</v>
      </c>
    </row>
    <row r="9244" spans="1:4" x14ac:dyDescent="0.25">
      <c r="A9244" s="212">
        <v>39866</v>
      </c>
      <c r="B9244" t="s">
        <v>8912</v>
      </c>
      <c r="C9244" t="s">
        <v>7347</v>
      </c>
      <c r="D9244" s="1" t="s">
        <v>48742</v>
      </c>
    </row>
    <row r="9245" spans="1:4" x14ac:dyDescent="0.25">
      <c r="A9245" s="212">
        <v>39867</v>
      </c>
      <c r="B9245" t="s">
        <v>8913</v>
      </c>
      <c r="C9245" t="s">
        <v>7347</v>
      </c>
      <c r="D9245" s="1" t="s">
        <v>48743</v>
      </c>
    </row>
    <row r="9246" spans="1:4" x14ac:dyDescent="0.25">
      <c r="A9246" s="212">
        <v>39868</v>
      </c>
      <c r="B9246" t="s">
        <v>8914</v>
      </c>
      <c r="C9246" t="s">
        <v>7347</v>
      </c>
      <c r="D9246" s="1" t="s">
        <v>48744</v>
      </c>
    </row>
    <row r="9247" spans="1:4" x14ac:dyDescent="0.25">
      <c r="A9247" s="212">
        <v>37999</v>
      </c>
      <c r="B9247" t="s">
        <v>8915</v>
      </c>
      <c r="C9247" t="s">
        <v>7347</v>
      </c>
      <c r="D9247" s="1" t="s">
        <v>10601</v>
      </c>
    </row>
    <row r="9248" spans="1:4" x14ac:dyDescent="0.25">
      <c r="A9248" s="212">
        <v>38000</v>
      </c>
      <c r="B9248" t="s">
        <v>8917</v>
      </c>
      <c r="C9248" t="s">
        <v>7347</v>
      </c>
      <c r="D9248" s="1" t="s">
        <v>5965</v>
      </c>
    </row>
    <row r="9249" spans="1:4" x14ac:dyDescent="0.25">
      <c r="A9249" s="212">
        <v>38129</v>
      </c>
      <c r="B9249" t="s">
        <v>8918</v>
      </c>
      <c r="C9249" t="s">
        <v>7347</v>
      </c>
      <c r="D9249" s="1" t="s">
        <v>48745</v>
      </c>
    </row>
    <row r="9250" spans="1:4" x14ac:dyDescent="0.25">
      <c r="A9250" s="212">
        <v>38025</v>
      </c>
      <c r="B9250" t="s">
        <v>8920</v>
      </c>
      <c r="C9250" t="s">
        <v>7347</v>
      </c>
      <c r="D9250" s="1" t="s">
        <v>33449</v>
      </c>
    </row>
    <row r="9251" spans="1:4" x14ac:dyDescent="0.25">
      <c r="A9251" s="212">
        <v>38026</v>
      </c>
      <c r="B9251" t="s">
        <v>8921</v>
      </c>
      <c r="C9251" t="s">
        <v>7347</v>
      </c>
      <c r="D9251" s="1" t="s">
        <v>32199</v>
      </c>
    </row>
    <row r="9252" spans="1:4" x14ac:dyDescent="0.25">
      <c r="A9252" s="212">
        <v>1858</v>
      </c>
      <c r="B9252" t="s">
        <v>8922</v>
      </c>
      <c r="C9252" t="s">
        <v>7347</v>
      </c>
      <c r="D9252" s="1" t="s">
        <v>33165</v>
      </c>
    </row>
    <row r="9253" spans="1:4" x14ac:dyDescent="0.25">
      <c r="A9253" s="212">
        <v>1844</v>
      </c>
      <c r="B9253" t="s">
        <v>8923</v>
      </c>
      <c r="C9253" t="s">
        <v>7347</v>
      </c>
      <c r="D9253" s="1" t="s">
        <v>48746</v>
      </c>
    </row>
    <row r="9254" spans="1:4" x14ac:dyDescent="0.25">
      <c r="A9254" s="212">
        <v>1863</v>
      </c>
      <c r="B9254" t="s">
        <v>8924</v>
      </c>
      <c r="C9254" t="s">
        <v>7347</v>
      </c>
      <c r="D9254" s="1" t="s">
        <v>48747</v>
      </c>
    </row>
    <row r="9255" spans="1:4" x14ac:dyDescent="0.25">
      <c r="A9255" s="212">
        <v>1865</v>
      </c>
      <c r="B9255" t="s">
        <v>8925</v>
      </c>
      <c r="C9255" t="s">
        <v>7347</v>
      </c>
      <c r="D9255" s="1" t="s">
        <v>33714</v>
      </c>
    </row>
    <row r="9256" spans="1:4" x14ac:dyDescent="0.25">
      <c r="A9256" s="212">
        <v>36355</v>
      </c>
      <c r="B9256" t="s">
        <v>8926</v>
      </c>
      <c r="C9256" t="s">
        <v>7347</v>
      </c>
      <c r="D9256" s="1" t="s">
        <v>30171</v>
      </c>
    </row>
    <row r="9257" spans="1:4" x14ac:dyDescent="0.25">
      <c r="A9257" s="212">
        <v>36356</v>
      </c>
      <c r="B9257" t="s">
        <v>8927</v>
      </c>
      <c r="C9257" t="s">
        <v>7347</v>
      </c>
      <c r="D9257" s="1" t="s">
        <v>11013</v>
      </c>
    </row>
    <row r="9258" spans="1:4" x14ac:dyDescent="0.25">
      <c r="A9258" s="212">
        <v>1966</v>
      </c>
      <c r="B9258" t="s">
        <v>8928</v>
      </c>
      <c r="C9258" t="s">
        <v>7347</v>
      </c>
      <c r="D9258" s="1" t="s">
        <v>29892</v>
      </c>
    </row>
    <row r="9259" spans="1:4" x14ac:dyDescent="0.25">
      <c r="A9259" s="212">
        <v>1933</v>
      </c>
      <c r="B9259" t="s">
        <v>8930</v>
      </c>
      <c r="C9259" t="s">
        <v>7347</v>
      </c>
      <c r="D9259" s="1" t="s">
        <v>967</v>
      </c>
    </row>
    <row r="9260" spans="1:4" x14ac:dyDescent="0.25">
      <c r="A9260" s="212">
        <v>1932</v>
      </c>
      <c r="B9260" t="s">
        <v>8931</v>
      </c>
      <c r="C9260" t="s">
        <v>7347</v>
      </c>
      <c r="D9260" s="1" t="s">
        <v>2657</v>
      </c>
    </row>
    <row r="9261" spans="1:4" x14ac:dyDescent="0.25">
      <c r="A9261" s="212">
        <v>1951</v>
      </c>
      <c r="B9261" t="s">
        <v>8932</v>
      </c>
      <c r="C9261" t="s">
        <v>7347</v>
      </c>
      <c r="D9261" s="1" t="s">
        <v>31346</v>
      </c>
    </row>
    <row r="9262" spans="1:4" x14ac:dyDescent="0.25">
      <c r="A9262" s="212">
        <v>1970</v>
      </c>
      <c r="B9262" t="s">
        <v>8933</v>
      </c>
      <c r="C9262" t="s">
        <v>7347</v>
      </c>
      <c r="D9262" s="1" t="s">
        <v>33489</v>
      </c>
    </row>
    <row r="9263" spans="1:4" x14ac:dyDescent="0.25">
      <c r="A9263" s="212">
        <v>1967</v>
      </c>
      <c r="B9263" t="s">
        <v>8934</v>
      </c>
      <c r="C9263" t="s">
        <v>7347</v>
      </c>
      <c r="D9263" s="1" t="s">
        <v>48748</v>
      </c>
    </row>
    <row r="9264" spans="1:4" x14ac:dyDescent="0.25">
      <c r="A9264" s="212">
        <v>1968</v>
      </c>
      <c r="B9264" t="s">
        <v>8935</v>
      </c>
      <c r="C9264" t="s">
        <v>7347</v>
      </c>
      <c r="D9264" s="1" t="s">
        <v>2878</v>
      </c>
    </row>
    <row r="9265" spans="1:4" x14ac:dyDescent="0.25">
      <c r="A9265" s="212">
        <v>1969</v>
      </c>
      <c r="B9265" t="s">
        <v>8936</v>
      </c>
      <c r="C9265" t="s">
        <v>7347</v>
      </c>
      <c r="D9265" s="1" t="s">
        <v>48749</v>
      </c>
    </row>
    <row r="9266" spans="1:4" x14ac:dyDescent="0.25">
      <c r="A9266" s="212">
        <v>1827</v>
      </c>
      <c r="B9266" t="s">
        <v>31370</v>
      </c>
      <c r="C9266" t="s">
        <v>7347</v>
      </c>
      <c r="D9266" s="1" t="s">
        <v>48750</v>
      </c>
    </row>
    <row r="9267" spans="1:4" x14ac:dyDescent="0.25">
      <c r="A9267" s="212">
        <v>1831</v>
      </c>
      <c r="B9267" t="s">
        <v>31371</v>
      </c>
      <c r="C9267" t="s">
        <v>7347</v>
      </c>
      <c r="D9267" s="1" t="s">
        <v>30247</v>
      </c>
    </row>
    <row r="9268" spans="1:4" x14ac:dyDescent="0.25">
      <c r="A9268" s="212">
        <v>1825</v>
      </c>
      <c r="B9268" t="s">
        <v>31372</v>
      </c>
      <c r="C9268" t="s">
        <v>7347</v>
      </c>
      <c r="D9268" s="1" t="s">
        <v>48751</v>
      </c>
    </row>
    <row r="9269" spans="1:4" x14ac:dyDescent="0.25">
      <c r="A9269" s="212">
        <v>1828</v>
      </c>
      <c r="B9269" t="s">
        <v>31373</v>
      </c>
      <c r="C9269" t="s">
        <v>7347</v>
      </c>
      <c r="D9269" s="1" t="s">
        <v>48752</v>
      </c>
    </row>
    <row r="9270" spans="1:4" x14ac:dyDescent="0.25">
      <c r="A9270" s="212">
        <v>1845</v>
      </c>
      <c r="B9270" t="s">
        <v>31374</v>
      </c>
      <c r="C9270" t="s">
        <v>7347</v>
      </c>
      <c r="D9270" s="1" t="s">
        <v>3959</v>
      </c>
    </row>
    <row r="9271" spans="1:4" x14ac:dyDescent="0.25">
      <c r="A9271" s="212">
        <v>1824</v>
      </c>
      <c r="B9271" t="s">
        <v>31375</v>
      </c>
      <c r="C9271" t="s">
        <v>7347</v>
      </c>
      <c r="D9271" s="1" t="s">
        <v>10112</v>
      </c>
    </row>
    <row r="9272" spans="1:4" x14ac:dyDescent="0.25">
      <c r="A9272" s="212">
        <v>1940</v>
      </c>
      <c r="B9272" t="s">
        <v>8937</v>
      </c>
      <c r="C9272" t="s">
        <v>7347</v>
      </c>
      <c r="D9272" s="1" t="s">
        <v>48753</v>
      </c>
    </row>
    <row r="9273" spans="1:4" x14ac:dyDescent="0.25">
      <c r="A9273" s="212">
        <v>1937</v>
      </c>
      <c r="B9273" t="s">
        <v>8938</v>
      </c>
      <c r="C9273" t="s">
        <v>7347</v>
      </c>
      <c r="D9273" s="1" t="s">
        <v>32360</v>
      </c>
    </row>
    <row r="9274" spans="1:4" x14ac:dyDescent="0.25">
      <c r="A9274" s="212">
        <v>1939</v>
      </c>
      <c r="B9274" t="s">
        <v>8939</v>
      </c>
      <c r="C9274" t="s">
        <v>7347</v>
      </c>
      <c r="D9274" s="1" t="s">
        <v>4544</v>
      </c>
    </row>
    <row r="9275" spans="1:4" x14ac:dyDescent="0.25">
      <c r="A9275" s="212">
        <v>1938</v>
      </c>
      <c r="B9275" t="s">
        <v>8940</v>
      </c>
      <c r="C9275" t="s">
        <v>7347</v>
      </c>
      <c r="D9275" s="1" t="s">
        <v>29780</v>
      </c>
    </row>
    <row r="9276" spans="1:4" x14ac:dyDescent="0.25">
      <c r="A9276" s="212">
        <v>42693</v>
      </c>
      <c r="B9276" t="s">
        <v>8941</v>
      </c>
      <c r="C9276" t="s">
        <v>7347</v>
      </c>
      <c r="D9276" s="1" t="s">
        <v>48754</v>
      </c>
    </row>
    <row r="9277" spans="1:4" x14ac:dyDescent="0.25">
      <c r="A9277" s="212">
        <v>42695</v>
      </c>
      <c r="B9277" t="s">
        <v>8942</v>
      </c>
      <c r="C9277" t="s">
        <v>7347</v>
      </c>
      <c r="D9277" s="1" t="s">
        <v>48755</v>
      </c>
    </row>
    <row r="9278" spans="1:4" x14ac:dyDescent="0.25">
      <c r="A9278" s="212">
        <v>42694</v>
      </c>
      <c r="B9278" t="s">
        <v>8943</v>
      </c>
      <c r="C9278" t="s">
        <v>7347</v>
      </c>
      <c r="D9278" s="1" t="s">
        <v>48756</v>
      </c>
    </row>
    <row r="9279" spans="1:4" x14ac:dyDescent="0.25">
      <c r="A9279" s="212">
        <v>20097</v>
      </c>
      <c r="B9279" t="s">
        <v>8944</v>
      </c>
      <c r="C9279" t="s">
        <v>7347</v>
      </c>
      <c r="D9279" s="1" t="s">
        <v>30046</v>
      </c>
    </row>
    <row r="9280" spans="1:4" x14ac:dyDescent="0.25">
      <c r="A9280" s="212">
        <v>20098</v>
      </c>
      <c r="B9280" t="s">
        <v>8946</v>
      </c>
      <c r="C9280" t="s">
        <v>7347</v>
      </c>
      <c r="D9280" s="1" t="s">
        <v>48757</v>
      </c>
    </row>
    <row r="9281" spans="1:4" x14ac:dyDescent="0.25">
      <c r="A9281" s="212">
        <v>20096</v>
      </c>
      <c r="B9281" t="s">
        <v>8947</v>
      </c>
      <c r="C9281" t="s">
        <v>7347</v>
      </c>
      <c r="D9281" s="1" t="s">
        <v>29794</v>
      </c>
    </row>
    <row r="9282" spans="1:4" x14ac:dyDescent="0.25">
      <c r="A9282" s="212">
        <v>2628</v>
      </c>
      <c r="B9282" t="s">
        <v>31376</v>
      </c>
      <c r="C9282" t="s">
        <v>7347</v>
      </c>
      <c r="D9282" s="1" t="s">
        <v>29935</v>
      </c>
    </row>
    <row r="9283" spans="1:4" x14ac:dyDescent="0.25">
      <c r="A9283" s="212">
        <v>2622</v>
      </c>
      <c r="B9283" t="s">
        <v>31377</v>
      </c>
      <c r="C9283" t="s">
        <v>7347</v>
      </c>
      <c r="D9283" s="1" t="s">
        <v>1390</v>
      </c>
    </row>
    <row r="9284" spans="1:4" x14ac:dyDescent="0.25">
      <c r="A9284" s="212">
        <v>2623</v>
      </c>
      <c r="B9284" t="s">
        <v>31378</v>
      </c>
      <c r="C9284" t="s">
        <v>7347</v>
      </c>
      <c r="D9284" s="1" t="s">
        <v>1145</v>
      </c>
    </row>
    <row r="9285" spans="1:4" x14ac:dyDescent="0.25">
      <c r="A9285" s="212">
        <v>2624</v>
      </c>
      <c r="B9285" t="s">
        <v>31379</v>
      </c>
      <c r="C9285" t="s">
        <v>7347</v>
      </c>
      <c r="D9285" s="1" t="s">
        <v>12231</v>
      </c>
    </row>
    <row r="9286" spans="1:4" x14ac:dyDescent="0.25">
      <c r="A9286" s="212">
        <v>2625</v>
      </c>
      <c r="B9286" t="s">
        <v>31380</v>
      </c>
      <c r="C9286" t="s">
        <v>7347</v>
      </c>
      <c r="D9286" s="1" t="s">
        <v>32585</v>
      </c>
    </row>
    <row r="9287" spans="1:4" x14ac:dyDescent="0.25">
      <c r="A9287" s="212">
        <v>2626</v>
      </c>
      <c r="B9287" t="s">
        <v>31381</v>
      </c>
      <c r="C9287" t="s">
        <v>7347</v>
      </c>
      <c r="D9287" s="1" t="s">
        <v>32515</v>
      </c>
    </row>
    <row r="9288" spans="1:4" x14ac:dyDescent="0.25">
      <c r="A9288" s="212">
        <v>2630</v>
      </c>
      <c r="B9288" t="s">
        <v>31382</v>
      </c>
      <c r="C9288" t="s">
        <v>7347</v>
      </c>
      <c r="D9288" s="1" t="s">
        <v>29873</v>
      </c>
    </row>
    <row r="9289" spans="1:4" x14ac:dyDescent="0.25">
      <c r="A9289" s="212">
        <v>2627</v>
      </c>
      <c r="B9289" t="s">
        <v>31383</v>
      </c>
      <c r="C9289" t="s">
        <v>7347</v>
      </c>
      <c r="D9289" s="1" t="s">
        <v>31202</v>
      </c>
    </row>
    <row r="9290" spans="1:4" x14ac:dyDescent="0.25">
      <c r="A9290" s="212">
        <v>2629</v>
      </c>
      <c r="B9290" t="s">
        <v>31384</v>
      </c>
      <c r="C9290" t="s">
        <v>7347</v>
      </c>
      <c r="D9290" s="1" t="s">
        <v>32782</v>
      </c>
    </row>
    <row r="9291" spans="1:4" x14ac:dyDescent="0.25">
      <c r="A9291" s="212">
        <v>1880</v>
      </c>
      <c r="B9291" t="s">
        <v>8948</v>
      </c>
      <c r="C9291" t="s">
        <v>7347</v>
      </c>
      <c r="D9291" s="1" t="s">
        <v>29716</v>
      </c>
    </row>
    <row r="9292" spans="1:4" x14ac:dyDescent="0.25">
      <c r="A9292" s="212">
        <v>39274</v>
      </c>
      <c r="B9292" t="s">
        <v>8949</v>
      </c>
      <c r="C9292" t="s">
        <v>7347</v>
      </c>
      <c r="D9292" s="1" t="s">
        <v>9152</v>
      </c>
    </row>
    <row r="9293" spans="1:4" x14ac:dyDescent="0.25">
      <c r="A9293" s="212">
        <v>12033</v>
      </c>
      <c r="B9293" t="s">
        <v>8954</v>
      </c>
      <c r="C9293" t="s">
        <v>7347</v>
      </c>
      <c r="D9293" s="1" t="s">
        <v>30534</v>
      </c>
    </row>
    <row r="9294" spans="1:4" x14ac:dyDescent="0.25">
      <c r="A9294" s="212">
        <v>40408</v>
      </c>
      <c r="B9294" t="s">
        <v>8955</v>
      </c>
      <c r="C9294" t="s">
        <v>7347</v>
      </c>
      <c r="D9294" s="1" t="s">
        <v>7404</v>
      </c>
    </row>
    <row r="9295" spans="1:4" x14ac:dyDescent="0.25">
      <c r="A9295" s="212">
        <v>40409</v>
      </c>
      <c r="B9295" t="s">
        <v>8956</v>
      </c>
      <c r="C9295" t="s">
        <v>7347</v>
      </c>
      <c r="D9295" s="1" t="s">
        <v>32959</v>
      </c>
    </row>
    <row r="9296" spans="1:4" x14ac:dyDescent="0.25">
      <c r="A9296" s="212">
        <v>39276</v>
      </c>
      <c r="B9296" t="s">
        <v>8957</v>
      </c>
      <c r="C9296" t="s">
        <v>7347</v>
      </c>
      <c r="D9296" s="1" t="s">
        <v>4243</v>
      </c>
    </row>
    <row r="9297" spans="1:4" x14ac:dyDescent="0.25">
      <c r="A9297" s="212">
        <v>39277</v>
      </c>
      <c r="B9297" t="s">
        <v>8959</v>
      </c>
      <c r="C9297" t="s">
        <v>7347</v>
      </c>
      <c r="D9297" s="1" t="s">
        <v>29831</v>
      </c>
    </row>
    <row r="9298" spans="1:4" x14ac:dyDescent="0.25">
      <c r="A9298" s="212">
        <v>12034</v>
      </c>
      <c r="B9298" t="s">
        <v>8960</v>
      </c>
      <c r="C9298" t="s">
        <v>7347</v>
      </c>
      <c r="D9298" s="1" t="s">
        <v>38162</v>
      </c>
    </row>
    <row r="9299" spans="1:4" x14ac:dyDescent="0.25">
      <c r="A9299" s="212">
        <v>39879</v>
      </c>
      <c r="B9299" t="s">
        <v>8961</v>
      </c>
      <c r="C9299" t="s">
        <v>7347</v>
      </c>
      <c r="D9299" s="1" t="s">
        <v>7393</v>
      </c>
    </row>
    <row r="9300" spans="1:4" x14ac:dyDescent="0.25">
      <c r="A9300" s="212">
        <v>39880</v>
      </c>
      <c r="B9300" t="s">
        <v>8962</v>
      </c>
      <c r="C9300" t="s">
        <v>7347</v>
      </c>
      <c r="D9300" s="1" t="s">
        <v>2653</v>
      </c>
    </row>
    <row r="9301" spans="1:4" x14ac:dyDescent="0.25">
      <c r="A9301" s="212">
        <v>39881</v>
      </c>
      <c r="B9301" t="s">
        <v>8963</v>
      </c>
      <c r="C9301" t="s">
        <v>7347</v>
      </c>
      <c r="D9301" s="1" t="s">
        <v>12131</v>
      </c>
    </row>
    <row r="9302" spans="1:4" x14ac:dyDescent="0.25">
      <c r="A9302" s="212">
        <v>39882</v>
      </c>
      <c r="B9302" t="s">
        <v>8964</v>
      </c>
      <c r="C9302" t="s">
        <v>7347</v>
      </c>
      <c r="D9302" s="1" t="s">
        <v>48758</v>
      </c>
    </row>
    <row r="9303" spans="1:4" x14ac:dyDescent="0.25">
      <c r="A9303" s="212">
        <v>39883</v>
      </c>
      <c r="B9303" t="s">
        <v>8965</v>
      </c>
      <c r="C9303" t="s">
        <v>7347</v>
      </c>
      <c r="D9303" s="1" t="s">
        <v>30297</v>
      </c>
    </row>
    <row r="9304" spans="1:4" x14ac:dyDescent="0.25">
      <c r="A9304" s="212">
        <v>39884</v>
      </c>
      <c r="B9304" t="s">
        <v>8966</v>
      </c>
      <c r="C9304" t="s">
        <v>7347</v>
      </c>
      <c r="D9304" s="1" t="s">
        <v>48759</v>
      </c>
    </row>
    <row r="9305" spans="1:4" x14ac:dyDescent="0.25">
      <c r="A9305" s="212">
        <v>39885</v>
      </c>
      <c r="B9305" t="s">
        <v>8967</v>
      </c>
      <c r="C9305" t="s">
        <v>7347</v>
      </c>
      <c r="D9305" s="1" t="s">
        <v>48760</v>
      </c>
    </row>
    <row r="9306" spans="1:4" x14ac:dyDescent="0.25">
      <c r="A9306" s="212">
        <v>1777</v>
      </c>
      <c r="B9306" t="s">
        <v>8968</v>
      </c>
      <c r="C9306" t="s">
        <v>7347</v>
      </c>
      <c r="D9306" s="1" t="s">
        <v>48761</v>
      </c>
    </row>
    <row r="9307" spans="1:4" x14ac:dyDescent="0.25">
      <c r="A9307" s="212">
        <v>1819</v>
      </c>
      <c r="B9307" t="s">
        <v>8969</v>
      </c>
      <c r="C9307" t="s">
        <v>7347</v>
      </c>
      <c r="D9307" s="1" t="s">
        <v>48762</v>
      </c>
    </row>
    <row r="9308" spans="1:4" x14ac:dyDescent="0.25">
      <c r="A9308" s="212">
        <v>1775</v>
      </c>
      <c r="B9308" t="s">
        <v>8970</v>
      </c>
      <c r="C9308" t="s">
        <v>7347</v>
      </c>
      <c r="D9308" s="1" t="s">
        <v>5355</v>
      </c>
    </row>
    <row r="9309" spans="1:4" x14ac:dyDescent="0.25">
      <c r="A9309" s="212">
        <v>1776</v>
      </c>
      <c r="B9309" t="s">
        <v>8971</v>
      </c>
      <c r="C9309" t="s">
        <v>7347</v>
      </c>
      <c r="D9309" s="1" t="s">
        <v>48763</v>
      </c>
    </row>
    <row r="9310" spans="1:4" x14ac:dyDescent="0.25">
      <c r="A9310" s="212">
        <v>1778</v>
      </c>
      <c r="B9310" t="s">
        <v>8972</v>
      </c>
      <c r="C9310" t="s">
        <v>7347</v>
      </c>
      <c r="D9310" s="1" t="s">
        <v>48764</v>
      </c>
    </row>
    <row r="9311" spans="1:4" x14ac:dyDescent="0.25">
      <c r="A9311" s="212">
        <v>1818</v>
      </c>
      <c r="B9311" t="s">
        <v>8973</v>
      </c>
      <c r="C9311" t="s">
        <v>7347</v>
      </c>
      <c r="D9311" s="1" t="s">
        <v>48765</v>
      </c>
    </row>
    <row r="9312" spans="1:4" x14ac:dyDescent="0.25">
      <c r="A9312" s="212">
        <v>1820</v>
      </c>
      <c r="B9312" t="s">
        <v>8975</v>
      </c>
      <c r="C9312" t="s">
        <v>7347</v>
      </c>
      <c r="D9312" s="1" t="s">
        <v>48766</v>
      </c>
    </row>
    <row r="9313" spans="1:4" x14ac:dyDescent="0.25">
      <c r="A9313" s="212">
        <v>1779</v>
      </c>
      <c r="B9313" t="s">
        <v>8977</v>
      </c>
      <c r="C9313" t="s">
        <v>7347</v>
      </c>
      <c r="D9313" s="1" t="s">
        <v>48767</v>
      </c>
    </row>
    <row r="9314" spans="1:4" x14ac:dyDescent="0.25">
      <c r="A9314" s="212">
        <v>1780</v>
      </c>
      <c r="B9314" t="s">
        <v>8978</v>
      </c>
      <c r="C9314" t="s">
        <v>7347</v>
      </c>
      <c r="D9314" s="1" t="s">
        <v>48768</v>
      </c>
    </row>
    <row r="9315" spans="1:4" x14ac:dyDescent="0.25">
      <c r="A9315" s="212">
        <v>1783</v>
      </c>
      <c r="B9315" t="s">
        <v>8979</v>
      </c>
      <c r="C9315" t="s">
        <v>7347</v>
      </c>
      <c r="D9315" s="1" t="s">
        <v>48769</v>
      </c>
    </row>
    <row r="9316" spans="1:4" x14ac:dyDescent="0.25">
      <c r="A9316" s="212">
        <v>1782</v>
      </c>
      <c r="B9316" t="s">
        <v>8980</v>
      </c>
      <c r="C9316" t="s">
        <v>7347</v>
      </c>
      <c r="D9316" s="1" t="s">
        <v>48770</v>
      </c>
    </row>
    <row r="9317" spans="1:4" x14ac:dyDescent="0.25">
      <c r="A9317" s="212">
        <v>1817</v>
      </c>
      <c r="B9317" t="s">
        <v>8982</v>
      </c>
      <c r="C9317" t="s">
        <v>7347</v>
      </c>
      <c r="D9317" s="1" t="s">
        <v>29811</v>
      </c>
    </row>
    <row r="9318" spans="1:4" x14ac:dyDescent="0.25">
      <c r="A9318" s="212">
        <v>1781</v>
      </c>
      <c r="B9318" t="s">
        <v>8983</v>
      </c>
      <c r="C9318" t="s">
        <v>7347</v>
      </c>
      <c r="D9318" s="1" t="s">
        <v>8831</v>
      </c>
    </row>
    <row r="9319" spans="1:4" x14ac:dyDescent="0.25">
      <c r="A9319" s="212">
        <v>1784</v>
      </c>
      <c r="B9319" t="s">
        <v>8985</v>
      </c>
      <c r="C9319" t="s">
        <v>7347</v>
      </c>
      <c r="D9319" s="1" t="s">
        <v>48771</v>
      </c>
    </row>
    <row r="9320" spans="1:4" x14ac:dyDescent="0.25">
      <c r="A9320" s="212">
        <v>1810</v>
      </c>
      <c r="B9320" t="s">
        <v>8986</v>
      </c>
      <c r="C9320" t="s">
        <v>7347</v>
      </c>
      <c r="D9320" s="1" t="s">
        <v>48772</v>
      </c>
    </row>
    <row r="9321" spans="1:4" x14ac:dyDescent="0.25">
      <c r="A9321" s="212">
        <v>1811</v>
      </c>
      <c r="B9321" t="s">
        <v>8987</v>
      </c>
      <c r="C9321" t="s">
        <v>7347</v>
      </c>
      <c r="D9321" s="1" t="s">
        <v>38836</v>
      </c>
    </row>
    <row r="9322" spans="1:4" x14ac:dyDescent="0.25">
      <c r="A9322" s="212">
        <v>1812</v>
      </c>
      <c r="B9322" t="s">
        <v>8988</v>
      </c>
      <c r="C9322" t="s">
        <v>7347</v>
      </c>
      <c r="D9322" s="1" t="s">
        <v>48773</v>
      </c>
    </row>
    <row r="9323" spans="1:4" x14ac:dyDescent="0.25">
      <c r="A9323" s="212">
        <v>40386</v>
      </c>
      <c r="B9323" t="s">
        <v>8989</v>
      </c>
      <c r="C9323" t="s">
        <v>7347</v>
      </c>
      <c r="D9323" s="1" t="s">
        <v>31385</v>
      </c>
    </row>
    <row r="9324" spans="1:4" x14ac:dyDescent="0.25">
      <c r="A9324" s="212">
        <v>40384</v>
      </c>
      <c r="B9324" t="s">
        <v>8990</v>
      </c>
      <c r="C9324" t="s">
        <v>7347</v>
      </c>
      <c r="D9324" s="1" t="s">
        <v>3706</v>
      </c>
    </row>
    <row r="9325" spans="1:4" x14ac:dyDescent="0.25">
      <c r="A9325" s="212">
        <v>40379</v>
      </c>
      <c r="B9325" t="s">
        <v>8991</v>
      </c>
      <c r="C9325" t="s">
        <v>7347</v>
      </c>
      <c r="D9325" s="1" t="s">
        <v>4087</v>
      </c>
    </row>
    <row r="9326" spans="1:4" x14ac:dyDescent="0.25">
      <c r="A9326" s="212">
        <v>40423</v>
      </c>
      <c r="B9326" t="s">
        <v>8992</v>
      </c>
      <c r="C9326" t="s">
        <v>7347</v>
      </c>
      <c r="D9326" s="1" t="s">
        <v>30370</v>
      </c>
    </row>
    <row r="9327" spans="1:4" x14ac:dyDescent="0.25">
      <c r="A9327" s="212">
        <v>40389</v>
      </c>
      <c r="B9327" t="s">
        <v>8993</v>
      </c>
      <c r="C9327" t="s">
        <v>7347</v>
      </c>
      <c r="D9327" s="1" t="s">
        <v>30546</v>
      </c>
    </row>
    <row r="9328" spans="1:4" x14ac:dyDescent="0.25">
      <c r="A9328" s="212">
        <v>40388</v>
      </c>
      <c r="B9328" t="s">
        <v>8994</v>
      </c>
      <c r="C9328" t="s">
        <v>7347</v>
      </c>
      <c r="D9328" s="1" t="s">
        <v>31386</v>
      </c>
    </row>
    <row r="9329" spans="1:4" x14ac:dyDescent="0.25">
      <c r="A9329" s="212">
        <v>40381</v>
      </c>
      <c r="B9329" t="s">
        <v>8995</v>
      </c>
      <c r="C9329" t="s">
        <v>7347</v>
      </c>
      <c r="D9329" s="1" t="s">
        <v>31140</v>
      </c>
    </row>
    <row r="9330" spans="1:4" x14ac:dyDescent="0.25">
      <c r="A9330" s="212">
        <v>40391</v>
      </c>
      <c r="B9330" t="s">
        <v>8996</v>
      </c>
      <c r="C9330" t="s">
        <v>7347</v>
      </c>
      <c r="D9330" s="1" t="s">
        <v>31387</v>
      </c>
    </row>
    <row r="9331" spans="1:4" x14ac:dyDescent="0.25">
      <c r="A9331" s="212">
        <v>2609</v>
      </c>
      <c r="B9331" t="s">
        <v>31388</v>
      </c>
      <c r="C9331" t="s">
        <v>7347</v>
      </c>
      <c r="D9331" s="1" t="s">
        <v>1021</v>
      </c>
    </row>
    <row r="9332" spans="1:4" x14ac:dyDescent="0.25">
      <c r="A9332" s="212">
        <v>2634</v>
      </c>
      <c r="B9332" t="s">
        <v>31389</v>
      </c>
      <c r="C9332" t="s">
        <v>7347</v>
      </c>
      <c r="D9332" s="1" t="s">
        <v>756</v>
      </c>
    </row>
    <row r="9333" spans="1:4" x14ac:dyDescent="0.25">
      <c r="A9333" s="212">
        <v>2611</v>
      </c>
      <c r="B9333" t="s">
        <v>31390</v>
      </c>
      <c r="C9333" t="s">
        <v>7347</v>
      </c>
      <c r="D9333" s="1" t="s">
        <v>30740</v>
      </c>
    </row>
    <row r="9334" spans="1:4" x14ac:dyDescent="0.25">
      <c r="A9334" s="212">
        <v>40414</v>
      </c>
      <c r="B9334" t="s">
        <v>8997</v>
      </c>
      <c r="C9334" t="s">
        <v>7347</v>
      </c>
      <c r="D9334" s="1" t="s">
        <v>1403</v>
      </c>
    </row>
    <row r="9335" spans="1:4" x14ac:dyDescent="0.25">
      <c r="A9335" s="212">
        <v>40416</v>
      </c>
      <c r="B9335" t="s">
        <v>8998</v>
      </c>
      <c r="C9335" t="s">
        <v>7347</v>
      </c>
      <c r="D9335" s="1" t="s">
        <v>48774</v>
      </c>
    </row>
    <row r="9336" spans="1:4" x14ac:dyDescent="0.25">
      <c r="A9336" s="212">
        <v>40418</v>
      </c>
      <c r="B9336" t="s">
        <v>8999</v>
      </c>
      <c r="C9336" t="s">
        <v>7347</v>
      </c>
      <c r="D9336" s="1" t="s">
        <v>48775</v>
      </c>
    </row>
    <row r="9337" spans="1:4" x14ac:dyDescent="0.25">
      <c r="A9337" s="212">
        <v>34359</v>
      </c>
      <c r="B9337" t="s">
        <v>9000</v>
      </c>
      <c r="C9337" t="s">
        <v>7347</v>
      </c>
      <c r="D9337" s="1" t="s">
        <v>30206</v>
      </c>
    </row>
    <row r="9338" spans="1:4" x14ac:dyDescent="0.25">
      <c r="A9338" s="212">
        <v>1789</v>
      </c>
      <c r="B9338" t="s">
        <v>9001</v>
      </c>
      <c r="C9338" t="s">
        <v>7347</v>
      </c>
      <c r="D9338" s="1" t="s">
        <v>48776</v>
      </c>
    </row>
    <row r="9339" spans="1:4" x14ac:dyDescent="0.25">
      <c r="A9339" s="212">
        <v>1788</v>
      </c>
      <c r="B9339" t="s">
        <v>9002</v>
      </c>
      <c r="C9339" t="s">
        <v>7347</v>
      </c>
      <c r="D9339" s="1" t="s">
        <v>30059</v>
      </c>
    </row>
    <row r="9340" spans="1:4" x14ac:dyDescent="0.25">
      <c r="A9340" s="212">
        <v>1786</v>
      </c>
      <c r="B9340" t="s">
        <v>9003</v>
      </c>
      <c r="C9340" t="s">
        <v>7347</v>
      </c>
      <c r="D9340" s="1" t="s">
        <v>7472</v>
      </c>
    </row>
    <row r="9341" spans="1:4" x14ac:dyDescent="0.25">
      <c r="A9341" s="212">
        <v>1787</v>
      </c>
      <c r="B9341" t="s">
        <v>9005</v>
      </c>
      <c r="C9341" t="s">
        <v>7347</v>
      </c>
      <c r="D9341" s="1" t="s">
        <v>31486</v>
      </c>
    </row>
    <row r="9342" spans="1:4" x14ac:dyDescent="0.25">
      <c r="A9342" s="212">
        <v>1791</v>
      </c>
      <c r="B9342" t="s">
        <v>9006</v>
      </c>
      <c r="C9342" t="s">
        <v>7347</v>
      </c>
      <c r="D9342" s="1" t="s">
        <v>36801</v>
      </c>
    </row>
    <row r="9343" spans="1:4" x14ac:dyDescent="0.25">
      <c r="A9343" s="212">
        <v>1790</v>
      </c>
      <c r="B9343" t="s">
        <v>9007</v>
      </c>
      <c r="C9343" t="s">
        <v>7347</v>
      </c>
      <c r="D9343" s="1" t="s">
        <v>48777</v>
      </c>
    </row>
    <row r="9344" spans="1:4" x14ac:dyDescent="0.25">
      <c r="A9344" s="212">
        <v>1813</v>
      </c>
      <c r="B9344" t="s">
        <v>9008</v>
      </c>
      <c r="C9344" t="s">
        <v>7347</v>
      </c>
      <c r="D9344" s="1" t="s">
        <v>5588</v>
      </c>
    </row>
    <row r="9345" spans="1:4" x14ac:dyDescent="0.25">
      <c r="A9345" s="212">
        <v>1792</v>
      </c>
      <c r="B9345" t="s">
        <v>9009</v>
      </c>
      <c r="C9345" t="s">
        <v>7347</v>
      </c>
      <c r="D9345" s="1" t="s">
        <v>48778</v>
      </c>
    </row>
    <row r="9346" spans="1:4" x14ac:dyDescent="0.25">
      <c r="A9346" s="212">
        <v>1793</v>
      </c>
      <c r="B9346" t="s">
        <v>9010</v>
      </c>
      <c r="C9346" t="s">
        <v>7347</v>
      </c>
      <c r="D9346" s="1" t="s">
        <v>48779</v>
      </c>
    </row>
    <row r="9347" spans="1:4" x14ac:dyDescent="0.25">
      <c r="A9347" s="212">
        <v>1809</v>
      </c>
      <c r="B9347" t="s">
        <v>9011</v>
      </c>
      <c r="C9347" t="s">
        <v>7347</v>
      </c>
      <c r="D9347" s="1" t="s">
        <v>48780</v>
      </c>
    </row>
    <row r="9348" spans="1:4" x14ac:dyDescent="0.25">
      <c r="A9348" s="212">
        <v>1814</v>
      </c>
      <c r="B9348" t="s">
        <v>9012</v>
      </c>
      <c r="C9348" t="s">
        <v>7347</v>
      </c>
      <c r="D9348" s="1" t="s">
        <v>48781</v>
      </c>
    </row>
    <row r="9349" spans="1:4" x14ac:dyDescent="0.25">
      <c r="A9349" s="212">
        <v>1803</v>
      </c>
      <c r="B9349" t="s">
        <v>9013</v>
      </c>
      <c r="C9349" t="s">
        <v>7347</v>
      </c>
      <c r="D9349" s="1" t="s">
        <v>31091</v>
      </c>
    </row>
    <row r="9350" spans="1:4" x14ac:dyDescent="0.25">
      <c r="A9350" s="212">
        <v>1805</v>
      </c>
      <c r="B9350" t="s">
        <v>9014</v>
      </c>
      <c r="C9350" t="s">
        <v>7347</v>
      </c>
      <c r="D9350" s="1" t="s">
        <v>32392</v>
      </c>
    </row>
    <row r="9351" spans="1:4" x14ac:dyDescent="0.25">
      <c r="A9351" s="212">
        <v>1821</v>
      </c>
      <c r="B9351" t="s">
        <v>9015</v>
      </c>
      <c r="C9351" t="s">
        <v>7347</v>
      </c>
      <c r="D9351" s="1" t="s">
        <v>48782</v>
      </c>
    </row>
    <row r="9352" spans="1:4" x14ac:dyDescent="0.25">
      <c r="A9352" s="212">
        <v>1806</v>
      </c>
      <c r="B9352" t="s">
        <v>9016</v>
      </c>
      <c r="C9352" t="s">
        <v>7347</v>
      </c>
      <c r="D9352" s="1" t="s">
        <v>48783</v>
      </c>
    </row>
    <row r="9353" spans="1:4" x14ac:dyDescent="0.25">
      <c r="A9353" s="212">
        <v>1804</v>
      </c>
      <c r="B9353" t="s">
        <v>9017</v>
      </c>
      <c r="C9353" t="s">
        <v>7347</v>
      </c>
      <c r="D9353" s="1" t="s">
        <v>7239</v>
      </c>
    </row>
    <row r="9354" spans="1:4" x14ac:dyDescent="0.25">
      <c r="A9354" s="212">
        <v>1807</v>
      </c>
      <c r="B9354" t="s">
        <v>9018</v>
      </c>
      <c r="C9354" t="s">
        <v>7347</v>
      </c>
      <c r="D9354" s="1" t="s">
        <v>48784</v>
      </c>
    </row>
    <row r="9355" spans="1:4" x14ac:dyDescent="0.25">
      <c r="A9355" s="212">
        <v>1808</v>
      </c>
      <c r="B9355" t="s">
        <v>9019</v>
      </c>
      <c r="C9355" t="s">
        <v>7347</v>
      </c>
      <c r="D9355" s="1" t="s">
        <v>48785</v>
      </c>
    </row>
    <row r="9356" spans="1:4" x14ac:dyDescent="0.25">
      <c r="A9356" s="212">
        <v>1797</v>
      </c>
      <c r="B9356" t="s">
        <v>9020</v>
      </c>
      <c r="C9356" t="s">
        <v>7347</v>
      </c>
      <c r="D9356" s="1" t="s">
        <v>39423</v>
      </c>
    </row>
    <row r="9357" spans="1:4" x14ac:dyDescent="0.25">
      <c r="A9357" s="212">
        <v>1796</v>
      </c>
      <c r="B9357" t="s">
        <v>9021</v>
      </c>
      <c r="C9357" t="s">
        <v>7347</v>
      </c>
      <c r="D9357" s="1" t="s">
        <v>48786</v>
      </c>
    </row>
    <row r="9358" spans="1:4" x14ac:dyDescent="0.25">
      <c r="A9358" s="212">
        <v>1794</v>
      </c>
      <c r="B9358" t="s">
        <v>9022</v>
      </c>
      <c r="C9358" t="s">
        <v>7347</v>
      </c>
      <c r="D9358" s="1" t="s">
        <v>30949</v>
      </c>
    </row>
    <row r="9359" spans="1:4" x14ac:dyDescent="0.25">
      <c r="A9359" s="212">
        <v>1816</v>
      </c>
      <c r="B9359" t="s">
        <v>9023</v>
      </c>
      <c r="C9359" t="s">
        <v>7347</v>
      </c>
      <c r="D9359" s="1" t="s">
        <v>48787</v>
      </c>
    </row>
    <row r="9360" spans="1:4" x14ac:dyDescent="0.25">
      <c r="A9360" s="212">
        <v>1815</v>
      </c>
      <c r="B9360" t="s">
        <v>9024</v>
      </c>
      <c r="C9360" t="s">
        <v>7347</v>
      </c>
      <c r="D9360" s="1" t="s">
        <v>48788</v>
      </c>
    </row>
    <row r="9361" spans="1:4" x14ac:dyDescent="0.25">
      <c r="A9361" s="212">
        <v>1798</v>
      </c>
      <c r="B9361" t="s">
        <v>9025</v>
      </c>
      <c r="C9361" t="s">
        <v>7347</v>
      </c>
      <c r="D9361" s="1" t="s">
        <v>33842</v>
      </c>
    </row>
    <row r="9362" spans="1:4" x14ac:dyDescent="0.25">
      <c r="A9362" s="212">
        <v>1795</v>
      </c>
      <c r="B9362" t="s">
        <v>9026</v>
      </c>
      <c r="C9362" t="s">
        <v>7347</v>
      </c>
      <c r="D9362" s="1" t="s">
        <v>4671</v>
      </c>
    </row>
    <row r="9363" spans="1:4" x14ac:dyDescent="0.25">
      <c r="A9363" s="212">
        <v>1799</v>
      </c>
      <c r="B9363" t="s">
        <v>9028</v>
      </c>
      <c r="C9363" t="s">
        <v>7347</v>
      </c>
      <c r="D9363" s="1" t="s">
        <v>48789</v>
      </c>
    </row>
    <row r="9364" spans="1:4" x14ac:dyDescent="0.25">
      <c r="A9364" s="212">
        <v>1800</v>
      </c>
      <c r="B9364" t="s">
        <v>9029</v>
      </c>
      <c r="C9364" t="s">
        <v>7347</v>
      </c>
      <c r="D9364" s="1" t="s">
        <v>48790</v>
      </c>
    </row>
    <row r="9365" spans="1:4" x14ac:dyDescent="0.25">
      <c r="A9365" s="212">
        <v>1802</v>
      </c>
      <c r="B9365" t="s">
        <v>9030</v>
      </c>
      <c r="C9365" t="s">
        <v>7347</v>
      </c>
      <c r="D9365" s="1" t="s">
        <v>48791</v>
      </c>
    </row>
    <row r="9366" spans="1:4" x14ac:dyDescent="0.25">
      <c r="A9366" s="212">
        <v>40385</v>
      </c>
      <c r="B9366" t="s">
        <v>9031</v>
      </c>
      <c r="C9366" t="s">
        <v>7347</v>
      </c>
      <c r="D9366" s="1" t="s">
        <v>31385</v>
      </c>
    </row>
    <row r="9367" spans="1:4" x14ac:dyDescent="0.25">
      <c r="A9367" s="212">
        <v>40383</v>
      </c>
      <c r="B9367" t="s">
        <v>9032</v>
      </c>
      <c r="C9367" t="s">
        <v>7347</v>
      </c>
      <c r="D9367" s="1" t="s">
        <v>3706</v>
      </c>
    </row>
    <row r="9368" spans="1:4" x14ac:dyDescent="0.25">
      <c r="A9368" s="212">
        <v>40378</v>
      </c>
      <c r="B9368" t="s">
        <v>9033</v>
      </c>
      <c r="C9368" t="s">
        <v>7347</v>
      </c>
      <c r="D9368" s="1" t="s">
        <v>4087</v>
      </c>
    </row>
    <row r="9369" spans="1:4" x14ac:dyDescent="0.25">
      <c r="A9369" s="212">
        <v>40382</v>
      </c>
      <c r="B9369" t="s">
        <v>9034</v>
      </c>
      <c r="C9369" t="s">
        <v>7347</v>
      </c>
      <c r="D9369" s="1" t="s">
        <v>30370</v>
      </c>
    </row>
    <row r="9370" spans="1:4" x14ac:dyDescent="0.25">
      <c r="A9370" s="212">
        <v>40422</v>
      </c>
      <c r="B9370" t="s">
        <v>9035</v>
      </c>
      <c r="C9370" t="s">
        <v>7347</v>
      </c>
      <c r="D9370" s="1" t="s">
        <v>31391</v>
      </c>
    </row>
    <row r="9371" spans="1:4" x14ac:dyDescent="0.25">
      <c r="A9371" s="212">
        <v>40387</v>
      </c>
      <c r="B9371" t="s">
        <v>9036</v>
      </c>
      <c r="C9371" t="s">
        <v>7347</v>
      </c>
      <c r="D9371" s="1" t="s">
        <v>31392</v>
      </c>
    </row>
    <row r="9372" spans="1:4" x14ac:dyDescent="0.25">
      <c r="A9372" s="212">
        <v>40380</v>
      </c>
      <c r="B9372" t="s">
        <v>9037</v>
      </c>
      <c r="C9372" t="s">
        <v>7347</v>
      </c>
      <c r="D9372" s="1" t="s">
        <v>31140</v>
      </c>
    </row>
    <row r="9373" spans="1:4" x14ac:dyDescent="0.25">
      <c r="A9373" s="212">
        <v>40390</v>
      </c>
      <c r="B9373" t="s">
        <v>9038</v>
      </c>
      <c r="C9373" t="s">
        <v>7347</v>
      </c>
      <c r="D9373" s="1" t="s">
        <v>31393</v>
      </c>
    </row>
    <row r="9374" spans="1:4" x14ac:dyDescent="0.25">
      <c r="A9374" s="212">
        <v>2621</v>
      </c>
      <c r="B9374" t="s">
        <v>31394</v>
      </c>
      <c r="C9374" t="s">
        <v>7347</v>
      </c>
      <c r="D9374" s="1" t="s">
        <v>32788</v>
      </c>
    </row>
    <row r="9375" spans="1:4" x14ac:dyDescent="0.25">
      <c r="A9375" s="212">
        <v>2616</v>
      </c>
      <c r="B9375" t="s">
        <v>31395</v>
      </c>
      <c r="C9375" t="s">
        <v>7347</v>
      </c>
      <c r="D9375" s="1" t="s">
        <v>31856</v>
      </c>
    </row>
    <row r="9376" spans="1:4" x14ac:dyDescent="0.25">
      <c r="A9376" s="212">
        <v>2633</v>
      </c>
      <c r="B9376" t="s">
        <v>31396</v>
      </c>
      <c r="C9376" t="s">
        <v>7347</v>
      </c>
      <c r="D9376" s="1" t="s">
        <v>3560</v>
      </c>
    </row>
    <row r="9377" spans="1:4" x14ac:dyDescent="0.25">
      <c r="A9377" s="212">
        <v>2617</v>
      </c>
      <c r="B9377" t="s">
        <v>31397</v>
      </c>
      <c r="C9377" t="s">
        <v>7347</v>
      </c>
      <c r="D9377" s="1" t="s">
        <v>1365</v>
      </c>
    </row>
    <row r="9378" spans="1:4" x14ac:dyDescent="0.25">
      <c r="A9378" s="212">
        <v>2618</v>
      </c>
      <c r="B9378" t="s">
        <v>31398</v>
      </c>
      <c r="C9378" t="s">
        <v>7347</v>
      </c>
      <c r="D9378" s="1" t="s">
        <v>30742</v>
      </c>
    </row>
    <row r="9379" spans="1:4" x14ac:dyDescent="0.25">
      <c r="A9379" s="212">
        <v>2632</v>
      </c>
      <c r="B9379" t="s">
        <v>31399</v>
      </c>
      <c r="C9379" t="s">
        <v>7347</v>
      </c>
      <c r="D9379" s="1" t="s">
        <v>30555</v>
      </c>
    </row>
    <row r="9380" spans="1:4" x14ac:dyDescent="0.25">
      <c r="A9380" s="212">
        <v>2631</v>
      </c>
      <c r="B9380" t="s">
        <v>31400</v>
      </c>
      <c r="C9380" t="s">
        <v>7347</v>
      </c>
      <c r="D9380" s="1" t="s">
        <v>29758</v>
      </c>
    </row>
    <row r="9381" spans="1:4" x14ac:dyDescent="0.25">
      <c r="A9381" s="212">
        <v>2619</v>
      </c>
      <c r="B9381" t="s">
        <v>31401</v>
      </c>
      <c r="C9381" t="s">
        <v>7347</v>
      </c>
      <c r="D9381" s="1" t="s">
        <v>31658</v>
      </c>
    </row>
    <row r="9382" spans="1:4" x14ac:dyDescent="0.25">
      <c r="A9382" s="212">
        <v>2620</v>
      </c>
      <c r="B9382" t="s">
        <v>31402</v>
      </c>
      <c r="C9382" t="s">
        <v>7347</v>
      </c>
      <c r="D9382" s="1" t="s">
        <v>31572</v>
      </c>
    </row>
    <row r="9383" spans="1:4" x14ac:dyDescent="0.25">
      <c r="A9383" s="212">
        <v>40413</v>
      </c>
      <c r="B9383" t="s">
        <v>9039</v>
      </c>
      <c r="C9383" t="s">
        <v>7347</v>
      </c>
      <c r="D9383" s="1" t="s">
        <v>48792</v>
      </c>
    </row>
    <row r="9384" spans="1:4" x14ac:dyDescent="0.25">
      <c r="A9384" s="212">
        <v>40415</v>
      </c>
      <c r="B9384" t="s">
        <v>9040</v>
      </c>
      <c r="C9384" t="s">
        <v>7347</v>
      </c>
      <c r="D9384" s="1" t="s">
        <v>12185</v>
      </c>
    </row>
    <row r="9385" spans="1:4" x14ac:dyDescent="0.25">
      <c r="A9385" s="212">
        <v>40417</v>
      </c>
      <c r="B9385" t="s">
        <v>9041</v>
      </c>
      <c r="C9385" t="s">
        <v>7347</v>
      </c>
      <c r="D9385" s="1" t="s">
        <v>48793</v>
      </c>
    </row>
    <row r="9386" spans="1:4" x14ac:dyDescent="0.25">
      <c r="A9386" s="212">
        <v>39271</v>
      </c>
      <c r="B9386" t="s">
        <v>9042</v>
      </c>
      <c r="C9386" t="s">
        <v>7347</v>
      </c>
      <c r="D9386" s="1" t="s">
        <v>8376</v>
      </c>
    </row>
    <row r="9387" spans="1:4" x14ac:dyDescent="0.25">
      <c r="A9387" s="212">
        <v>39273</v>
      </c>
      <c r="B9387" t="s">
        <v>9044</v>
      </c>
      <c r="C9387" t="s">
        <v>7347</v>
      </c>
      <c r="D9387" s="1" t="s">
        <v>1167</v>
      </c>
    </row>
    <row r="9388" spans="1:4" x14ac:dyDescent="0.25">
      <c r="A9388" s="212">
        <v>39272</v>
      </c>
      <c r="B9388" t="s">
        <v>9045</v>
      </c>
      <c r="C9388" t="s">
        <v>7347</v>
      </c>
      <c r="D9388" s="1" t="s">
        <v>32611</v>
      </c>
    </row>
    <row r="9389" spans="1:4" x14ac:dyDescent="0.25">
      <c r="A9389" s="212">
        <v>1875</v>
      </c>
      <c r="B9389" t="s">
        <v>9046</v>
      </c>
      <c r="C9389" t="s">
        <v>7347</v>
      </c>
      <c r="D9389" s="1" t="s">
        <v>7453</v>
      </c>
    </row>
    <row r="9390" spans="1:4" x14ac:dyDescent="0.25">
      <c r="A9390" s="212">
        <v>1874</v>
      </c>
      <c r="B9390" t="s">
        <v>9047</v>
      </c>
      <c r="C9390" t="s">
        <v>7347</v>
      </c>
      <c r="D9390" s="1" t="s">
        <v>30067</v>
      </c>
    </row>
    <row r="9391" spans="1:4" x14ac:dyDescent="0.25">
      <c r="A9391" s="212">
        <v>1870</v>
      </c>
      <c r="B9391" t="s">
        <v>9048</v>
      </c>
      <c r="C9391" t="s">
        <v>7347</v>
      </c>
      <c r="D9391" s="1" t="s">
        <v>7359</v>
      </c>
    </row>
    <row r="9392" spans="1:4" x14ac:dyDescent="0.25">
      <c r="A9392" s="212">
        <v>1884</v>
      </c>
      <c r="B9392" t="s">
        <v>9050</v>
      </c>
      <c r="C9392" t="s">
        <v>7347</v>
      </c>
      <c r="D9392" s="1" t="s">
        <v>9211</v>
      </c>
    </row>
    <row r="9393" spans="1:4" x14ac:dyDescent="0.25">
      <c r="A9393" s="212">
        <v>1887</v>
      </c>
      <c r="B9393" t="s">
        <v>9051</v>
      </c>
      <c r="C9393" t="s">
        <v>7347</v>
      </c>
      <c r="D9393" s="1" t="s">
        <v>30205</v>
      </c>
    </row>
    <row r="9394" spans="1:4" x14ac:dyDescent="0.25">
      <c r="A9394" s="212">
        <v>1876</v>
      </c>
      <c r="B9394" t="s">
        <v>9052</v>
      </c>
      <c r="C9394" t="s">
        <v>7347</v>
      </c>
      <c r="D9394" s="1" t="s">
        <v>12141</v>
      </c>
    </row>
    <row r="9395" spans="1:4" x14ac:dyDescent="0.25">
      <c r="A9395" s="212">
        <v>1879</v>
      </c>
      <c r="B9395" t="s">
        <v>9053</v>
      </c>
      <c r="C9395" t="s">
        <v>7347</v>
      </c>
      <c r="D9395" s="1" t="s">
        <v>1093</v>
      </c>
    </row>
    <row r="9396" spans="1:4" x14ac:dyDescent="0.25">
      <c r="A9396" s="212">
        <v>1877</v>
      </c>
      <c r="B9396" t="s">
        <v>9054</v>
      </c>
      <c r="C9396" t="s">
        <v>7347</v>
      </c>
      <c r="D9396" s="1" t="s">
        <v>30932</v>
      </c>
    </row>
    <row r="9397" spans="1:4" x14ac:dyDescent="0.25">
      <c r="A9397" s="212">
        <v>1878</v>
      </c>
      <c r="B9397" t="s">
        <v>9055</v>
      </c>
      <c r="C9397" t="s">
        <v>7347</v>
      </c>
      <c r="D9397" s="1" t="s">
        <v>48794</v>
      </c>
    </row>
    <row r="9398" spans="1:4" x14ac:dyDescent="0.25">
      <c r="A9398" s="212">
        <v>44472</v>
      </c>
      <c r="B9398" t="s">
        <v>9056</v>
      </c>
      <c r="C9398" t="s">
        <v>7347</v>
      </c>
      <c r="D9398" s="1" t="s">
        <v>48795</v>
      </c>
    </row>
    <row r="9399" spans="1:4" x14ac:dyDescent="0.25">
      <c r="A9399" s="212">
        <v>38369</v>
      </c>
      <c r="B9399" t="s">
        <v>9057</v>
      </c>
      <c r="C9399" t="s">
        <v>7347</v>
      </c>
      <c r="D9399" s="1" t="s">
        <v>4151</v>
      </c>
    </row>
    <row r="9400" spans="1:4" x14ac:dyDescent="0.25">
      <c r="A9400" s="212">
        <v>38370</v>
      </c>
      <c r="B9400" t="s">
        <v>9059</v>
      </c>
      <c r="C9400" t="s">
        <v>7347</v>
      </c>
      <c r="D9400" s="1" t="s">
        <v>4151</v>
      </c>
    </row>
    <row r="9401" spans="1:4" x14ac:dyDescent="0.25">
      <c r="A9401" s="212">
        <v>38372</v>
      </c>
      <c r="B9401" t="s">
        <v>9060</v>
      </c>
      <c r="C9401" t="s">
        <v>7347</v>
      </c>
      <c r="D9401" s="1" t="s">
        <v>48668</v>
      </c>
    </row>
    <row r="9402" spans="1:4" x14ac:dyDescent="0.25">
      <c r="A9402" s="212">
        <v>2358</v>
      </c>
      <c r="B9402" t="s">
        <v>9061</v>
      </c>
      <c r="C9402" t="s">
        <v>7502</v>
      </c>
      <c r="D9402" s="1" t="s">
        <v>37827</v>
      </c>
    </row>
    <row r="9403" spans="1:4" x14ac:dyDescent="0.25">
      <c r="A9403" s="212">
        <v>40807</v>
      </c>
      <c r="B9403" t="s">
        <v>9062</v>
      </c>
      <c r="C9403" t="s">
        <v>7504</v>
      </c>
      <c r="D9403" s="1" t="s">
        <v>48796</v>
      </c>
    </row>
    <row r="9404" spans="1:4" x14ac:dyDescent="0.25">
      <c r="A9404" s="212">
        <v>44330</v>
      </c>
      <c r="B9404" t="s">
        <v>9063</v>
      </c>
      <c r="C9404" t="s">
        <v>7402</v>
      </c>
      <c r="D9404" s="1" t="s">
        <v>3817</v>
      </c>
    </row>
    <row r="9405" spans="1:4" x14ac:dyDescent="0.25">
      <c r="A9405" s="212">
        <v>43144</v>
      </c>
      <c r="B9405" t="s">
        <v>9064</v>
      </c>
      <c r="C9405" t="s">
        <v>7400</v>
      </c>
      <c r="D9405" s="1" t="s">
        <v>48797</v>
      </c>
    </row>
    <row r="9406" spans="1:4" x14ac:dyDescent="0.25">
      <c r="A9406" s="212">
        <v>39397</v>
      </c>
      <c r="B9406" t="s">
        <v>9065</v>
      </c>
      <c r="C9406" t="s">
        <v>7402</v>
      </c>
      <c r="D9406" s="1" t="s">
        <v>12209</v>
      </c>
    </row>
    <row r="9407" spans="1:4" x14ac:dyDescent="0.25">
      <c r="A9407" s="212">
        <v>2692</v>
      </c>
      <c r="B9407" t="s">
        <v>9066</v>
      </c>
      <c r="C9407" t="s">
        <v>7402</v>
      </c>
      <c r="D9407" s="1" t="s">
        <v>4194</v>
      </c>
    </row>
    <row r="9408" spans="1:4" x14ac:dyDescent="0.25">
      <c r="A9408" s="212">
        <v>44329</v>
      </c>
      <c r="B9408" t="s">
        <v>9068</v>
      </c>
      <c r="C9408" t="s">
        <v>7402</v>
      </c>
      <c r="D9408" s="1" t="s">
        <v>1089</v>
      </c>
    </row>
    <row r="9409" spans="1:4" x14ac:dyDescent="0.25">
      <c r="A9409" s="212">
        <v>5318</v>
      </c>
      <c r="B9409" t="s">
        <v>9069</v>
      </c>
      <c r="C9409" t="s">
        <v>7402</v>
      </c>
      <c r="D9409" s="1" t="s">
        <v>30250</v>
      </c>
    </row>
    <row r="9410" spans="1:4" x14ac:dyDescent="0.25">
      <c r="A9410" s="212">
        <v>5330</v>
      </c>
      <c r="B9410" t="s">
        <v>9070</v>
      </c>
      <c r="C9410" t="s">
        <v>7402</v>
      </c>
      <c r="D9410" s="1" t="s">
        <v>48798</v>
      </c>
    </row>
    <row r="9411" spans="1:4" x14ac:dyDescent="0.25">
      <c r="A9411" s="212">
        <v>44532</v>
      </c>
      <c r="B9411" t="s">
        <v>32790</v>
      </c>
      <c r="C9411" t="s">
        <v>7347</v>
      </c>
      <c r="D9411" s="1" t="s">
        <v>3076</v>
      </c>
    </row>
    <row r="9412" spans="1:4" x14ac:dyDescent="0.25">
      <c r="A9412" s="212">
        <v>44531</v>
      </c>
      <c r="B9412" t="s">
        <v>32791</v>
      </c>
      <c r="C9412" t="s">
        <v>7347</v>
      </c>
      <c r="D9412" s="1" t="s">
        <v>48799</v>
      </c>
    </row>
    <row r="9413" spans="1:4" x14ac:dyDescent="0.25">
      <c r="A9413" s="212">
        <v>38140</v>
      </c>
      <c r="B9413" t="s">
        <v>9072</v>
      </c>
      <c r="C9413" t="s">
        <v>7347</v>
      </c>
      <c r="D9413" s="1" t="s">
        <v>33671</v>
      </c>
    </row>
    <row r="9414" spans="1:4" x14ac:dyDescent="0.25">
      <c r="A9414" s="212">
        <v>13887</v>
      </c>
      <c r="B9414" t="s">
        <v>32792</v>
      </c>
      <c r="C9414" t="s">
        <v>7347</v>
      </c>
      <c r="D9414" s="1" t="s">
        <v>48800</v>
      </c>
    </row>
    <row r="9415" spans="1:4" x14ac:dyDescent="0.25">
      <c r="A9415" s="212">
        <v>44495</v>
      </c>
      <c r="B9415" t="s">
        <v>32793</v>
      </c>
      <c r="C9415" t="s">
        <v>7347</v>
      </c>
      <c r="D9415" s="1" t="s">
        <v>7440</v>
      </c>
    </row>
    <row r="9416" spans="1:4" x14ac:dyDescent="0.25">
      <c r="A9416" s="212">
        <v>44533</v>
      </c>
      <c r="B9416" t="s">
        <v>32794</v>
      </c>
      <c r="C9416" t="s">
        <v>7347</v>
      </c>
      <c r="D9416" s="1" t="s">
        <v>48801</v>
      </c>
    </row>
    <row r="9417" spans="1:4" x14ac:dyDescent="0.25">
      <c r="A9417" s="212">
        <v>44534</v>
      </c>
      <c r="B9417" t="s">
        <v>9073</v>
      </c>
      <c r="C9417" t="s">
        <v>7347</v>
      </c>
      <c r="D9417" s="1" t="s">
        <v>8375</v>
      </c>
    </row>
    <row r="9418" spans="1:4" x14ac:dyDescent="0.25">
      <c r="A9418" s="212">
        <v>34729</v>
      </c>
      <c r="B9418" t="s">
        <v>9074</v>
      </c>
      <c r="C9418" t="s">
        <v>7347</v>
      </c>
      <c r="D9418" s="1" t="s">
        <v>30393</v>
      </c>
    </row>
    <row r="9419" spans="1:4" x14ac:dyDescent="0.25">
      <c r="A9419" s="212">
        <v>34734</v>
      </c>
      <c r="B9419" t="s">
        <v>9075</v>
      </c>
      <c r="C9419" t="s">
        <v>7347</v>
      </c>
      <c r="D9419" s="1" t="s">
        <v>30394</v>
      </c>
    </row>
    <row r="9420" spans="1:4" x14ac:dyDescent="0.25">
      <c r="A9420" s="212">
        <v>34738</v>
      </c>
      <c r="B9420" t="s">
        <v>9076</v>
      </c>
      <c r="C9420" t="s">
        <v>7347</v>
      </c>
      <c r="D9420" s="1" t="s">
        <v>30395</v>
      </c>
    </row>
    <row r="9421" spans="1:4" x14ac:dyDescent="0.25">
      <c r="A9421" s="212">
        <v>34623</v>
      </c>
      <c r="B9421" t="s">
        <v>9077</v>
      </c>
      <c r="C9421" t="s">
        <v>7347</v>
      </c>
      <c r="D9421" s="1" t="s">
        <v>29752</v>
      </c>
    </row>
    <row r="9422" spans="1:4" x14ac:dyDescent="0.25">
      <c r="A9422" s="212">
        <v>34616</v>
      </c>
      <c r="B9422" t="s">
        <v>9078</v>
      </c>
      <c r="C9422" t="s">
        <v>7347</v>
      </c>
      <c r="D9422" s="1" t="s">
        <v>12139</v>
      </c>
    </row>
    <row r="9423" spans="1:4" x14ac:dyDescent="0.25">
      <c r="A9423" s="212">
        <v>34628</v>
      </c>
      <c r="B9423" t="s">
        <v>9079</v>
      </c>
      <c r="C9423" t="s">
        <v>7347</v>
      </c>
      <c r="D9423" s="1" t="s">
        <v>30396</v>
      </c>
    </row>
    <row r="9424" spans="1:4" x14ac:dyDescent="0.25">
      <c r="A9424" s="212">
        <v>34686</v>
      </c>
      <c r="B9424" t="s">
        <v>48802</v>
      </c>
      <c r="C9424" t="s">
        <v>7347</v>
      </c>
      <c r="D9424" s="1" t="s">
        <v>4087</v>
      </c>
    </row>
    <row r="9425" spans="1:4" x14ac:dyDescent="0.25">
      <c r="A9425" s="212">
        <v>34653</v>
      </c>
      <c r="B9425" t="s">
        <v>9080</v>
      </c>
      <c r="C9425" t="s">
        <v>7347</v>
      </c>
      <c r="D9425" s="1" t="s">
        <v>2790</v>
      </c>
    </row>
    <row r="9426" spans="1:4" x14ac:dyDescent="0.25">
      <c r="A9426" s="212">
        <v>34688</v>
      </c>
      <c r="B9426" t="s">
        <v>9081</v>
      </c>
      <c r="C9426" t="s">
        <v>7347</v>
      </c>
      <c r="D9426" s="1" t="s">
        <v>30397</v>
      </c>
    </row>
    <row r="9427" spans="1:4" x14ac:dyDescent="0.25">
      <c r="A9427" s="212">
        <v>34709</v>
      </c>
      <c r="B9427" t="s">
        <v>9082</v>
      </c>
      <c r="C9427" t="s">
        <v>7347</v>
      </c>
      <c r="D9427" s="1" t="s">
        <v>30398</v>
      </c>
    </row>
    <row r="9428" spans="1:4" x14ac:dyDescent="0.25">
      <c r="A9428" s="212">
        <v>34714</v>
      </c>
      <c r="B9428" t="s">
        <v>9083</v>
      </c>
      <c r="C9428" t="s">
        <v>7347</v>
      </c>
      <c r="D9428" s="1" t="s">
        <v>30306</v>
      </c>
    </row>
    <row r="9429" spans="1:4" x14ac:dyDescent="0.25">
      <c r="A9429" s="212">
        <v>2391</v>
      </c>
      <c r="B9429" t="s">
        <v>9084</v>
      </c>
      <c r="C9429" t="s">
        <v>7347</v>
      </c>
      <c r="D9429" s="1" t="s">
        <v>30399</v>
      </c>
    </row>
    <row r="9430" spans="1:4" x14ac:dyDescent="0.25">
      <c r="A9430" s="212">
        <v>2374</v>
      </c>
      <c r="B9430" t="s">
        <v>9085</v>
      </c>
      <c r="C9430" t="s">
        <v>7347</v>
      </c>
      <c r="D9430" s="1" t="s">
        <v>30400</v>
      </c>
    </row>
    <row r="9431" spans="1:4" x14ac:dyDescent="0.25">
      <c r="A9431" s="212">
        <v>2377</v>
      </c>
      <c r="B9431" t="s">
        <v>9086</v>
      </c>
      <c r="C9431" t="s">
        <v>7347</v>
      </c>
      <c r="D9431" s="1" t="s">
        <v>30401</v>
      </c>
    </row>
    <row r="9432" spans="1:4" x14ac:dyDescent="0.25">
      <c r="A9432" s="212">
        <v>2393</v>
      </c>
      <c r="B9432" t="s">
        <v>9087</v>
      </c>
      <c r="C9432" t="s">
        <v>7347</v>
      </c>
      <c r="D9432" s="1" t="s">
        <v>30402</v>
      </c>
    </row>
    <row r="9433" spans="1:4" x14ac:dyDescent="0.25">
      <c r="A9433" s="212">
        <v>34705</v>
      </c>
      <c r="B9433" t="s">
        <v>32795</v>
      </c>
      <c r="C9433" t="s">
        <v>7347</v>
      </c>
      <c r="D9433" s="1" t="s">
        <v>30403</v>
      </c>
    </row>
    <row r="9434" spans="1:4" x14ac:dyDescent="0.25">
      <c r="A9434" s="212">
        <v>34707</v>
      </c>
      <c r="B9434" t="s">
        <v>9088</v>
      </c>
      <c r="C9434" t="s">
        <v>7347</v>
      </c>
      <c r="D9434" s="1" t="s">
        <v>30404</v>
      </c>
    </row>
    <row r="9435" spans="1:4" x14ac:dyDescent="0.25">
      <c r="A9435" s="212">
        <v>34544</v>
      </c>
      <c r="B9435" t="s">
        <v>32796</v>
      </c>
      <c r="C9435" t="s">
        <v>7347</v>
      </c>
      <c r="D9435" s="1" t="s">
        <v>30392</v>
      </c>
    </row>
    <row r="9436" spans="1:4" x14ac:dyDescent="0.25">
      <c r="A9436" s="212">
        <v>2378</v>
      </c>
      <c r="B9436" t="s">
        <v>9089</v>
      </c>
      <c r="C9436" t="s">
        <v>7347</v>
      </c>
      <c r="D9436" s="1" t="s">
        <v>30405</v>
      </c>
    </row>
    <row r="9437" spans="1:4" x14ac:dyDescent="0.25">
      <c r="A9437" s="212">
        <v>2379</v>
      </c>
      <c r="B9437" t="s">
        <v>9090</v>
      </c>
      <c r="C9437" t="s">
        <v>7347</v>
      </c>
      <c r="D9437" s="1" t="s">
        <v>30405</v>
      </c>
    </row>
    <row r="9438" spans="1:4" x14ac:dyDescent="0.25">
      <c r="A9438" s="212">
        <v>2376</v>
      </c>
      <c r="B9438" t="s">
        <v>9091</v>
      </c>
      <c r="C9438" t="s">
        <v>7347</v>
      </c>
      <c r="D9438" s="1" t="s">
        <v>30406</v>
      </c>
    </row>
    <row r="9439" spans="1:4" x14ac:dyDescent="0.25">
      <c r="A9439" s="212">
        <v>2394</v>
      </c>
      <c r="B9439" t="s">
        <v>9092</v>
      </c>
      <c r="C9439" t="s">
        <v>7347</v>
      </c>
      <c r="D9439" s="1" t="s">
        <v>30407</v>
      </c>
    </row>
    <row r="9440" spans="1:4" x14ac:dyDescent="0.25">
      <c r="A9440" s="212">
        <v>2388</v>
      </c>
      <c r="B9440" t="s">
        <v>32797</v>
      </c>
      <c r="C9440" t="s">
        <v>7347</v>
      </c>
      <c r="D9440" s="1" t="s">
        <v>30016</v>
      </c>
    </row>
    <row r="9441" spans="1:4" x14ac:dyDescent="0.25">
      <c r="A9441" s="212">
        <v>34606</v>
      </c>
      <c r="B9441" t="s">
        <v>9093</v>
      </c>
      <c r="C9441" t="s">
        <v>7347</v>
      </c>
      <c r="D9441" s="1" t="s">
        <v>30408</v>
      </c>
    </row>
    <row r="9442" spans="1:4" x14ac:dyDescent="0.25">
      <c r="A9442" s="212">
        <v>34689</v>
      </c>
      <c r="B9442" t="s">
        <v>9094</v>
      </c>
      <c r="C9442" t="s">
        <v>7347</v>
      </c>
      <c r="D9442" s="1" t="s">
        <v>29788</v>
      </c>
    </row>
    <row r="9443" spans="1:4" x14ac:dyDescent="0.25">
      <c r="A9443" s="212">
        <v>2370</v>
      </c>
      <c r="B9443" t="s">
        <v>9095</v>
      </c>
      <c r="C9443" t="s">
        <v>7347</v>
      </c>
      <c r="D9443" s="1" t="s">
        <v>29859</v>
      </c>
    </row>
    <row r="9444" spans="1:4" x14ac:dyDescent="0.25">
      <c r="A9444" s="212">
        <v>2386</v>
      </c>
      <c r="B9444" t="s">
        <v>32798</v>
      </c>
      <c r="C9444" t="s">
        <v>7347</v>
      </c>
      <c r="D9444" s="1" t="s">
        <v>30036</v>
      </c>
    </row>
    <row r="9445" spans="1:4" x14ac:dyDescent="0.25">
      <c r="A9445" s="212">
        <v>2392</v>
      </c>
      <c r="B9445" t="s">
        <v>32799</v>
      </c>
      <c r="C9445" t="s">
        <v>7347</v>
      </c>
      <c r="D9445" s="1" t="s">
        <v>30409</v>
      </c>
    </row>
    <row r="9446" spans="1:4" x14ac:dyDescent="0.25">
      <c r="A9446" s="212">
        <v>2373</v>
      </c>
      <c r="B9446" t="s">
        <v>9096</v>
      </c>
      <c r="C9446" t="s">
        <v>7347</v>
      </c>
      <c r="D9446" s="1" t="s">
        <v>30410</v>
      </c>
    </row>
    <row r="9447" spans="1:4" x14ac:dyDescent="0.25">
      <c r="A9447" s="212">
        <v>39465</v>
      </c>
      <c r="B9447" t="s">
        <v>9097</v>
      </c>
      <c r="C9447" t="s">
        <v>7347</v>
      </c>
      <c r="D9447" s="1" t="s">
        <v>30411</v>
      </c>
    </row>
    <row r="9448" spans="1:4" x14ac:dyDescent="0.25">
      <c r="A9448" s="212">
        <v>39466</v>
      </c>
      <c r="B9448" t="s">
        <v>9098</v>
      </c>
      <c r="C9448" t="s">
        <v>7347</v>
      </c>
      <c r="D9448" s="1" t="s">
        <v>30412</v>
      </c>
    </row>
    <row r="9449" spans="1:4" x14ac:dyDescent="0.25">
      <c r="A9449" s="212">
        <v>39467</v>
      </c>
      <c r="B9449" t="s">
        <v>9099</v>
      </c>
      <c r="C9449" t="s">
        <v>7347</v>
      </c>
      <c r="D9449" s="1" t="s">
        <v>30413</v>
      </c>
    </row>
    <row r="9450" spans="1:4" x14ac:dyDescent="0.25">
      <c r="A9450" s="212">
        <v>39468</v>
      </c>
      <c r="B9450" t="s">
        <v>9100</v>
      </c>
      <c r="C9450" t="s">
        <v>7347</v>
      </c>
      <c r="D9450" s="1" t="s">
        <v>30414</v>
      </c>
    </row>
    <row r="9451" spans="1:4" x14ac:dyDescent="0.25">
      <c r="A9451" s="212">
        <v>39469</v>
      </c>
      <c r="B9451" t="s">
        <v>9101</v>
      </c>
      <c r="C9451" t="s">
        <v>7347</v>
      </c>
      <c r="D9451" s="1" t="s">
        <v>30258</v>
      </c>
    </row>
    <row r="9452" spans="1:4" x14ac:dyDescent="0.25">
      <c r="A9452" s="212">
        <v>39470</v>
      </c>
      <c r="B9452" t="s">
        <v>9102</v>
      </c>
      <c r="C9452" t="s">
        <v>7347</v>
      </c>
      <c r="D9452" s="1" t="s">
        <v>29754</v>
      </c>
    </row>
    <row r="9453" spans="1:4" x14ac:dyDescent="0.25">
      <c r="A9453" s="212">
        <v>39471</v>
      </c>
      <c r="B9453" t="s">
        <v>9103</v>
      </c>
      <c r="C9453" t="s">
        <v>7347</v>
      </c>
      <c r="D9453" s="1" t="s">
        <v>30415</v>
      </c>
    </row>
    <row r="9454" spans="1:4" x14ac:dyDescent="0.25">
      <c r="A9454" s="212">
        <v>39472</v>
      </c>
      <c r="B9454" t="s">
        <v>9104</v>
      </c>
      <c r="C9454" t="s">
        <v>7347</v>
      </c>
      <c r="D9454" s="1" t="s">
        <v>30416</v>
      </c>
    </row>
    <row r="9455" spans="1:4" x14ac:dyDescent="0.25">
      <c r="A9455" s="212">
        <v>39473</v>
      </c>
      <c r="B9455" t="s">
        <v>9105</v>
      </c>
      <c r="C9455" t="s">
        <v>7347</v>
      </c>
      <c r="D9455" s="1" t="s">
        <v>30417</v>
      </c>
    </row>
    <row r="9456" spans="1:4" x14ac:dyDescent="0.25">
      <c r="A9456" s="212">
        <v>39474</v>
      </c>
      <c r="B9456" t="s">
        <v>9106</v>
      </c>
      <c r="C9456" t="s">
        <v>7347</v>
      </c>
      <c r="D9456" s="1" t="s">
        <v>30418</v>
      </c>
    </row>
    <row r="9457" spans="1:4" x14ac:dyDescent="0.25">
      <c r="A9457" s="212">
        <v>39475</v>
      </c>
      <c r="B9457" t="s">
        <v>9107</v>
      </c>
      <c r="C9457" t="s">
        <v>7347</v>
      </c>
      <c r="D9457" s="1" t="s">
        <v>30419</v>
      </c>
    </row>
    <row r="9458" spans="1:4" x14ac:dyDescent="0.25">
      <c r="A9458" s="212">
        <v>39476</v>
      </c>
      <c r="B9458" t="s">
        <v>9108</v>
      </c>
      <c r="C9458" t="s">
        <v>7347</v>
      </c>
      <c r="D9458" s="1" t="s">
        <v>30420</v>
      </c>
    </row>
    <row r="9459" spans="1:4" x14ac:dyDescent="0.25">
      <c r="A9459" s="212">
        <v>39477</v>
      </c>
      <c r="B9459" t="s">
        <v>9109</v>
      </c>
      <c r="C9459" t="s">
        <v>7347</v>
      </c>
      <c r="D9459" s="1" t="s">
        <v>30004</v>
      </c>
    </row>
    <row r="9460" spans="1:4" x14ac:dyDescent="0.25">
      <c r="A9460" s="212">
        <v>39478</v>
      </c>
      <c r="B9460" t="s">
        <v>9110</v>
      </c>
      <c r="C9460" t="s">
        <v>7347</v>
      </c>
      <c r="D9460" s="1" t="s">
        <v>30421</v>
      </c>
    </row>
    <row r="9461" spans="1:4" x14ac:dyDescent="0.25">
      <c r="A9461" s="212">
        <v>39479</v>
      </c>
      <c r="B9461" t="s">
        <v>9111</v>
      </c>
      <c r="C9461" t="s">
        <v>7347</v>
      </c>
      <c r="D9461" s="1" t="s">
        <v>30422</v>
      </c>
    </row>
    <row r="9462" spans="1:4" x14ac:dyDescent="0.25">
      <c r="A9462" s="212">
        <v>39480</v>
      </c>
      <c r="B9462" t="s">
        <v>9112</v>
      </c>
      <c r="C9462" t="s">
        <v>7347</v>
      </c>
      <c r="D9462" s="1" t="s">
        <v>30423</v>
      </c>
    </row>
    <row r="9463" spans="1:4" x14ac:dyDescent="0.25">
      <c r="A9463" s="212">
        <v>39459</v>
      </c>
      <c r="B9463" t="s">
        <v>9113</v>
      </c>
      <c r="C9463" t="s">
        <v>7347</v>
      </c>
      <c r="D9463" s="1" t="s">
        <v>30424</v>
      </c>
    </row>
    <row r="9464" spans="1:4" x14ac:dyDescent="0.25">
      <c r="A9464" s="212">
        <v>39445</v>
      </c>
      <c r="B9464" t="s">
        <v>9114</v>
      </c>
      <c r="C9464" t="s">
        <v>7347</v>
      </c>
      <c r="D9464" s="1" t="s">
        <v>30425</v>
      </c>
    </row>
    <row r="9465" spans="1:4" x14ac:dyDescent="0.25">
      <c r="A9465" s="212">
        <v>39446</v>
      </c>
      <c r="B9465" t="s">
        <v>9115</v>
      </c>
      <c r="C9465" t="s">
        <v>7347</v>
      </c>
      <c r="D9465" s="1" t="s">
        <v>30426</v>
      </c>
    </row>
    <row r="9466" spans="1:4" x14ac:dyDescent="0.25">
      <c r="A9466" s="212">
        <v>39447</v>
      </c>
      <c r="B9466" t="s">
        <v>9116</v>
      </c>
      <c r="C9466" t="s">
        <v>7347</v>
      </c>
      <c r="D9466" s="1" t="s">
        <v>30427</v>
      </c>
    </row>
    <row r="9467" spans="1:4" x14ac:dyDescent="0.25">
      <c r="A9467" s="212">
        <v>39448</v>
      </c>
      <c r="B9467" t="s">
        <v>9117</v>
      </c>
      <c r="C9467" t="s">
        <v>7347</v>
      </c>
      <c r="D9467" s="1" t="s">
        <v>30428</v>
      </c>
    </row>
    <row r="9468" spans="1:4" x14ac:dyDescent="0.25">
      <c r="A9468" s="212">
        <v>39450</v>
      </c>
      <c r="B9468" t="s">
        <v>9118</v>
      </c>
      <c r="C9468" t="s">
        <v>7347</v>
      </c>
      <c r="D9468" s="1" t="s">
        <v>30429</v>
      </c>
    </row>
    <row r="9469" spans="1:4" x14ac:dyDescent="0.25">
      <c r="A9469" s="212">
        <v>39451</v>
      </c>
      <c r="B9469" t="s">
        <v>9119</v>
      </c>
      <c r="C9469" t="s">
        <v>7347</v>
      </c>
      <c r="D9469" s="1" t="s">
        <v>30430</v>
      </c>
    </row>
    <row r="9470" spans="1:4" x14ac:dyDescent="0.25">
      <c r="A9470" s="212">
        <v>39452</v>
      </c>
      <c r="B9470" t="s">
        <v>9120</v>
      </c>
      <c r="C9470" t="s">
        <v>7347</v>
      </c>
      <c r="D9470" s="1" t="s">
        <v>30431</v>
      </c>
    </row>
    <row r="9471" spans="1:4" x14ac:dyDescent="0.25">
      <c r="A9471" s="212">
        <v>39523</v>
      </c>
      <c r="B9471" t="s">
        <v>9121</v>
      </c>
      <c r="C9471" t="s">
        <v>7347</v>
      </c>
      <c r="D9471" s="1" t="s">
        <v>30432</v>
      </c>
    </row>
    <row r="9472" spans="1:4" x14ac:dyDescent="0.25">
      <c r="A9472" s="212">
        <v>39449</v>
      </c>
      <c r="B9472" t="s">
        <v>9122</v>
      </c>
      <c r="C9472" t="s">
        <v>7347</v>
      </c>
      <c r="D9472" s="1" t="s">
        <v>30433</v>
      </c>
    </row>
    <row r="9473" spans="1:4" x14ac:dyDescent="0.25">
      <c r="A9473" s="212">
        <v>39455</v>
      </c>
      <c r="B9473" t="s">
        <v>9123</v>
      </c>
      <c r="C9473" t="s">
        <v>7347</v>
      </c>
      <c r="D9473" s="1" t="s">
        <v>30434</v>
      </c>
    </row>
    <row r="9474" spans="1:4" x14ac:dyDescent="0.25">
      <c r="A9474" s="212">
        <v>39456</v>
      </c>
      <c r="B9474" t="s">
        <v>9124</v>
      </c>
      <c r="C9474" t="s">
        <v>7347</v>
      </c>
      <c r="D9474" s="1" t="s">
        <v>30435</v>
      </c>
    </row>
    <row r="9475" spans="1:4" x14ac:dyDescent="0.25">
      <c r="A9475" s="212">
        <v>39457</v>
      </c>
      <c r="B9475" t="s">
        <v>9125</v>
      </c>
      <c r="C9475" t="s">
        <v>7347</v>
      </c>
      <c r="D9475" s="1" t="s">
        <v>30436</v>
      </c>
    </row>
    <row r="9476" spans="1:4" x14ac:dyDescent="0.25">
      <c r="A9476" s="212">
        <v>39458</v>
      </c>
      <c r="B9476" t="s">
        <v>9126</v>
      </c>
      <c r="C9476" t="s">
        <v>7347</v>
      </c>
      <c r="D9476" s="1" t="s">
        <v>30437</v>
      </c>
    </row>
    <row r="9477" spans="1:4" x14ac:dyDescent="0.25">
      <c r="A9477" s="212">
        <v>39464</v>
      </c>
      <c r="B9477" t="s">
        <v>9127</v>
      </c>
      <c r="C9477" t="s">
        <v>7347</v>
      </c>
      <c r="D9477" s="1" t="s">
        <v>30438</v>
      </c>
    </row>
    <row r="9478" spans="1:4" x14ac:dyDescent="0.25">
      <c r="A9478" s="212">
        <v>39460</v>
      </c>
      <c r="B9478" t="s">
        <v>9128</v>
      </c>
      <c r="C9478" t="s">
        <v>7347</v>
      </c>
      <c r="D9478" s="1" t="s">
        <v>30439</v>
      </c>
    </row>
    <row r="9479" spans="1:4" x14ac:dyDescent="0.25">
      <c r="A9479" s="212">
        <v>39461</v>
      </c>
      <c r="B9479" t="s">
        <v>9129</v>
      </c>
      <c r="C9479" t="s">
        <v>7347</v>
      </c>
      <c r="D9479" s="1" t="s">
        <v>30440</v>
      </c>
    </row>
    <row r="9480" spans="1:4" x14ac:dyDescent="0.25">
      <c r="A9480" s="212">
        <v>39462</v>
      </c>
      <c r="B9480" t="s">
        <v>9130</v>
      </c>
      <c r="C9480" t="s">
        <v>7347</v>
      </c>
      <c r="D9480" s="1" t="s">
        <v>30441</v>
      </c>
    </row>
    <row r="9481" spans="1:4" x14ac:dyDescent="0.25">
      <c r="A9481" s="212">
        <v>39463</v>
      </c>
      <c r="B9481" t="s">
        <v>9131</v>
      </c>
      <c r="C9481" t="s">
        <v>7347</v>
      </c>
      <c r="D9481" s="1" t="s">
        <v>30442</v>
      </c>
    </row>
    <row r="9482" spans="1:4" x14ac:dyDescent="0.25">
      <c r="A9482" s="212">
        <v>26039</v>
      </c>
      <c r="B9482" t="s">
        <v>9132</v>
      </c>
      <c r="C9482" t="s">
        <v>7347</v>
      </c>
      <c r="D9482" s="1" t="s">
        <v>9133</v>
      </c>
    </row>
    <row r="9483" spans="1:4" x14ac:dyDescent="0.25">
      <c r="A9483" s="212">
        <v>2401</v>
      </c>
      <c r="B9483" t="s">
        <v>9134</v>
      </c>
      <c r="C9483" t="s">
        <v>7347</v>
      </c>
      <c r="D9483" s="1" t="s">
        <v>9135</v>
      </c>
    </row>
    <row r="9484" spans="1:4" x14ac:dyDescent="0.25">
      <c r="A9484" s="212">
        <v>38870</v>
      </c>
      <c r="B9484" t="s">
        <v>9136</v>
      </c>
      <c r="C9484" t="s">
        <v>7347</v>
      </c>
      <c r="D9484" s="1" t="s">
        <v>48803</v>
      </c>
    </row>
    <row r="9485" spans="1:4" x14ac:dyDescent="0.25">
      <c r="A9485" s="212">
        <v>38869</v>
      </c>
      <c r="B9485" t="s">
        <v>9137</v>
      </c>
      <c r="C9485" t="s">
        <v>7347</v>
      </c>
      <c r="D9485" s="1" t="s">
        <v>7699</v>
      </c>
    </row>
    <row r="9486" spans="1:4" x14ac:dyDescent="0.25">
      <c r="A9486" s="212">
        <v>38872</v>
      </c>
      <c r="B9486" t="s">
        <v>9138</v>
      </c>
      <c r="C9486" t="s">
        <v>7347</v>
      </c>
      <c r="D9486" s="1" t="s">
        <v>12274</v>
      </c>
    </row>
    <row r="9487" spans="1:4" x14ac:dyDescent="0.25">
      <c r="A9487" s="212">
        <v>38871</v>
      </c>
      <c r="B9487" t="s">
        <v>9139</v>
      </c>
      <c r="C9487" t="s">
        <v>7347</v>
      </c>
      <c r="D9487" s="1" t="s">
        <v>3573</v>
      </c>
    </row>
    <row r="9488" spans="1:4" x14ac:dyDescent="0.25">
      <c r="A9488" s="212">
        <v>39283</v>
      </c>
      <c r="B9488" t="s">
        <v>9140</v>
      </c>
      <c r="C9488" t="s">
        <v>7347</v>
      </c>
      <c r="D9488" s="1" t="s">
        <v>33541</v>
      </c>
    </row>
    <row r="9489" spans="1:4" x14ac:dyDescent="0.25">
      <c r="A9489" s="212">
        <v>39285</v>
      </c>
      <c r="B9489" t="s">
        <v>9141</v>
      </c>
      <c r="C9489" t="s">
        <v>7347</v>
      </c>
      <c r="D9489" s="1" t="s">
        <v>48804</v>
      </c>
    </row>
    <row r="9490" spans="1:4" x14ac:dyDescent="0.25">
      <c r="A9490" s="212">
        <v>39286</v>
      </c>
      <c r="B9490" t="s">
        <v>9142</v>
      </c>
      <c r="C9490" t="s">
        <v>7347</v>
      </c>
      <c r="D9490" s="1" t="s">
        <v>48805</v>
      </c>
    </row>
    <row r="9491" spans="1:4" x14ac:dyDescent="0.25">
      <c r="A9491" s="212">
        <v>39288</v>
      </c>
      <c r="B9491" t="s">
        <v>9143</v>
      </c>
      <c r="C9491" t="s">
        <v>7347</v>
      </c>
      <c r="D9491" s="1" t="s">
        <v>48806</v>
      </c>
    </row>
    <row r="9492" spans="1:4" x14ac:dyDescent="0.25">
      <c r="A9492" s="212">
        <v>44476</v>
      </c>
      <c r="B9492" t="s">
        <v>32801</v>
      </c>
      <c r="C9492" t="s">
        <v>7763</v>
      </c>
      <c r="D9492" s="1" t="s">
        <v>48807</v>
      </c>
    </row>
    <row r="9493" spans="1:4" x14ac:dyDescent="0.25">
      <c r="A9493" s="212">
        <v>10629</v>
      </c>
      <c r="B9493" t="s">
        <v>32802</v>
      </c>
      <c r="C9493" t="s">
        <v>7763</v>
      </c>
      <c r="D9493" s="1" t="s">
        <v>32803</v>
      </c>
    </row>
    <row r="9494" spans="1:4" x14ac:dyDescent="0.25">
      <c r="A9494" s="212">
        <v>10698</v>
      </c>
      <c r="B9494" t="s">
        <v>32804</v>
      </c>
      <c r="C9494" t="s">
        <v>7763</v>
      </c>
      <c r="D9494" s="1" t="s">
        <v>32805</v>
      </c>
    </row>
    <row r="9495" spans="1:4" x14ac:dyDescent="0.25">
      <c r="A9495" s="212">
        <v>40521</v>
      </c>
      <c r="B9495" t="s">
        <v>9144</v>
      </c>
      <c r="C9495" t="s">
        <v>7347</v>
      </c>
      <c r="D9495" s="1" t="s">
        <v>48808</v>
      </c>
    </row>
    <row r="9496" spans="1:4" x14ac:dyDescent="0.25">
      <c r="A9496" s="212">
        <v>2432</v>
      </c>
      <c r="B9496" t="s">
        <v>32806</v>
      </c>
      <c r="C9496" t="s">
        <v>7347</v>
      </c>
      <c r="D9496" s="1" t="s">
        <v>3766</v>
      </c>
    </row>
    <row r="9497" spans="1:4" x14ac:dyDescent="0.25">
      <c r="A9497" s="212">
        <v>2418</v>
      </c>
      <c r="B9497" t="s">
        <v>9146</v>
      </c>
      <c r="C9497" t="s">
        <v>7347</v>
      </c>
      <c r="D9497" s="1" t="s">
        <v>2608</v>
      </c>
    </row>
    <row r="9498" spans="1:4" x14ac:dyDescent="0.25">
      <c r="A9498" s="212">
        <v>2433</v>
      </c>
      <c r="B9498" t="s">
        <v>32807</v>
      </c>
      <c r="C9498" t="s">
        <v>7347</v>
      </c>
      <c r="D9498" s="1" t="s">
        <v>8454</v>
      </c>
    </row>
    <row r="9499" spans="1:4" x14ac:dyDescent="0.25">
      <c r="A9499" s="212">
        <v>2420</v>
      </c>
      <c r="B9499" t="s">
        <v>32808</v>
      </c>
      <c r="C9499" t="s">
        <v>7347</v>
      </c>
      <c r="D9499" s="1" t="s">
        <v>30550</v>
      </c>
    </row>
    <row r="9500" spans="1:4" x14ac:dyDescent="0.25">
      <c r="A9500" s="212">
        <v>11447</v>
      </c>
      <c r="B9500" t="s">
        <v>32809</v>
      </c>
      <c r="C9500" t="s">
        <v>7347</v>
      </c>
      <c r="D9500" s="1" t="s">
        <v>29855</v>
      </c>
    </row>
    <row r="9501" spans="1:4" x14ac:dyDescent="0.25">
      <c r="A9501" s="212">
        <v>11451</v>
      </c>
      <c r="B9501" t="s">
        <v>32810</v>
      </c>
      <c r="C9501" t="s">
        <v>7347</v>
      </c>
      <c r="D9501" s="1" t="s">
        <v>48809</v>
      </c>
    </row>
    <row r="9502" spans="1:4" x14ac:dyDescent="0.25">
      <c r="A9502" s="212">
        <v>11116</v>
      </c>
      <c r="B9502" t="s">
        <v>9147</v>
      </c>
      <c r="C9502" t="s">
        <v>7347</v>
      </c>
      <c r="D9502" s="1" t="s">
        <v>48810</v>
      </c>
    </row>
    <row r="9503" spans="1:4" x14ac:dyDescent="0.25">
      <c r="A9503" s="212">
        <v>38411</v>
      </c>
      <c r="B9503" t="s">
        <v>9148</v>
      </c>
      <c r="C9503" t="s">
        <v>7347</v>
      </c>
      <c r="D9503" s="1" t="s">
        <v>29931</v>
      </c>
    </row>
    <row r="9504" spans="1:4" x14ac:dyDescent="0.25">
      <c r="A9504" s="212">
        <v>38189</v>
      </c>
      <c r="B9504" t="s">
        <v>9149</v>
      </c>
      <c r="C9504" t="s">
        <v>7347</v>
      </c>
      <c r="D9504" s="1" t="s">
        <v>30787</v>
      </c>
    </row>
    <row r="9505" spans="1:4" x14ac:dyDescent="0.25">
      <c r="A9505" s="212">
        <v>38190</v>
      </c>
      <c r="B9505" t="s">
        <v>9150</v>
      </c>
      <c r="C9505" t="s">
        <v>7347</v>
      </c>
      <c r="D9505" s="1" t="s">
        <v>32811</v>
      </c>
    </row>
    <row r="9506" spans="1:4" x14ac:dyDescent="0.25">
      <c r="A9506" s="212">
        <v>7608</v>
      </c>
      <c r="B9506" t="s">
        <v>32812</v>
      </c>
      <c r="C9506" t="s">
        <v>7347</v>
      </c>
      <c r="D9506" s="1" t="s">
        <v>9156</v>
      </c>
    </row>
    <row r="9507" spans="1:4" x14ac:dyDescent="0.25">
      <c r="A9507" s="212">
        <v>1370</v>
      </c>
      <c r="B9507" t="s">
        <v>32813</v>
      </c>
      <c r="C9507" t="s">
        <v>7347</v>
      </c>
      <c r="D9507" s="1" t="s">
        <v>31404</v>
      </c>
    </row>
    <row r="9508" spans="1:4" x14ac:dyDescent="0.25">
      <c r="A9508" s="212">
        <v>36516</v>
      </c>
      <c r="B9508" t="s">
        <v>9151</v>
      </c>
      <c r="C9508" t="s">
        <v>7347</v>
      </c>
      <c r="D9508" s="1" t="s">
        <v>32814</v>
      </c>
    </row>
    <row r="9509" spans="1:4" x14ac:dyDescent="0.25">
      <c r="A9509" s="212">
        <v>34777</v>
      </c>
      <c r="B9509" t="s">
        <v>31405</v>
      </c>
      <c r="C9509" t="s">
        <v>7347</v>
      </c>
      <c r="D9509" s="1" t="s">
        <v>6626</v>
      </c>
    </row>
    <row r="9510" spans="1:4" x14ac:dyDescent="0.25">
      <c r="A9510" s="212">
        <v>7272</v>
      </c>
      <c r="B9510" t="s">
        <v>31406</v>
      </c>
      <c r="C9510" t="s">
        <v>7347</v>
      </c>
      <c r="D9510" s="1" t="s">
        <v>6796</v>
      </c>
    </row>
    <row r="9511" spans="1:4" x14ac:dyDescent="0.25">
      <c r="A9511" s="212">
        <v>10605</v>
      </c>
      <c r="B9511" t="s">
        <v>9154</v>
      </c>
      <c r="C9511" t="s">
        <v>7347</v>
      </c>
      <c r="D9511" s="1" t="s">
        <v>1148</v>
      </c>
    </row>
    <row r="9512" spans="1:4" x14ac:dyDescent="0.25">
      <c r="A9512" s="212">
        <v>10604</v>
      </c>
      <c r="B9512" t="s">
        <v>9155</v>
      </c>
      <c r="C9512" t="s">
        <v>7347</v>
      </c>
      <c r="D9512" s="1" t="s">
        <v>30310</v>
      </c>
    </row>
    <row r="9513" spans="1:4" x14ac:dyDescent="0.25">
      <c r="A9513" s="212">
        <v>672</v>
      </c>
      <c r="B9513" t="s">
        <v>9157</v>
      </c>
      <c r="C9513" t="s">
        <v>7347</v>
      </c>
      <c r="D9513" s="1" t="s">
        <v>29740</v>
      </c>
    </row>
    <row r="9514" spans="1:4" x14ac:dyDescent="0.25">
      <c r="A9514" s="212">
        <v>668</v>
      </c>
      <c r="B9514" t="s">
        <v>9158</v>
      </c>
      <c r="C9514" t="s">
        <v>7347</v>
      </c>
      <c r="D9514" s="1" t="s">
        <v>48811</v>
      </c>
    </row>
    <row r="9515" spans="1:4" x14ac:dyDescent="0.25">
      <c r="A9515" s="212">
        <v>10578</v>
      </c>
      <c r="B9515" t="s">
        <v>9159</v>
      </c>
      <c r="C9515" t="s">
        <v>7347</v>
      </c>
      <c r="D9515" s="1" t="s">
        <v>31424</v>
      </c>
    </row>
    <row r="9516" spans="1:4" x14ac:dyDescent="0.25">
      <c r="A9516" s="212">
        <v>666</v>
      </c>
      <c r="B9516" t="s">
        <v>9160</v>
      </c>
      <c r="C9516" t="s">
        <v>7347</v>
      </c>
      <c r="D9516" s="1" t="s">
        <v>5388</v>
      </c>
    </row>
    <row r="9517" spans="1:4" x14ac:dyDescent="0.25">
      <c r="A9517" s="212">
        <v>665</v>
      </c>
      <c r="B9517" t="s">
        <v>9161</v>
      </c>
      <c r="C9517" t="s">
        <v>7347</v>
      </c>
      <c r="D9517" s="1" t="s">
        <v>48812</v>
      </c>
    </row>
    <row r="9518" spans="1:4" x14ac:dyDescent="0.25">
      <c r="A9518" s="212">
        <v>10577</v>
      </c>
      <c r="B9518" t="s">
        <v>9162</v>
      </c>
      <c r="C9518" t="s">
        <v>7347</v>
      </c>
      <c r="D9518" s="1" t="s">
        <v>679</v>
      </c>
    </row>
    <row r="9519" spans="1:4" x14ac:dyDescent="0.25">
      <c r="A9519" s="212">
        <v>10583</v>
      </c>
      <c r="B9519" t="s">
        <v>9163</v>
      </c>
      <c r="C9519" t="s">
        <v>7347</v>
      </c>
      <c r="D9519" s="1" t="s">
        <v>38627</v>
      </c>
    </row>
    <row r="9520" spans="1:4" x14ac:dyDescent="0.25">
      <c r="A9520" s="212">
        <v>10579</v>
      </c>
      <c r="B9520" t="s">
        <v>9164</v>
      </c>
      <c r="C9520" t="s">
        <v>7347</v>
      </c>
      <c r="D9520" s="1" t="s">
        <v>31576</v>
      </c>
    </row>
    <row r="9521" spans="1:4" x14ac:dyDescent="0.25">
      <c r="A9521" s="212">
        <v>10582</v>
      </c>
      <c r="B9521" t="s">
        <v>9165</v>
      </c>
      <c r="C9521" t="s">
        <v>7347</v>
      </c>
      <c r="D9521" s="1" t="s">
        <v>1349</v>
      </c>
    </row>
    <row r="9522" spans="1:4" x14ac:dyDescent="0.25">
      <c r="A9522" s="212">
        <v>2436</v>
      </c>
      <c r="B9522" t="s">
        <v>9166</v>
      </c>
      <c r="C9522" t="s">
        <v>7502</v>
      </c>
      <c r="D9522" s="1" t="s">
        <v>5666</v>
      </c>
    </row>
    <row r="9523" spans="1:4" x14ac:dyDescent="0.25">
      <c r="A9523" s="212">
        <v>40918</v>
      </c>
      <c r="B9523" t="s">
        <v>9167</v>
      </c>
      <c r="C9523" t="s">
        <v>7504</v>
      </c>
      <c r="D9523" s="1" t="s">
        <v>48275</v>
      </c>
    </row>
    <row r="9524" spans="1:4" x14ac:dyDescent="0.25">
      <c r="A9524" s="212">
        <v>10998</v>
      </c>
      <c r="B9524" t="s">
        <v>9169</v>
      </c>
      <c r="C9524" t="s">
        <v>7400</v>
      </c>
      <c r="D9524" s="1" t="s">
        <v>33685</v>
      </c>
    </row>
    <row r="9525" spans="1:4" x14ac:dyDescent="0.25">
      <c r="A9525" s="212">
        <v>11002</v>
      </c>
      <c r="B9525" t="s">
        <v>9170</v>
      </c>
      <c r="C9525" t="s">
        <v>7400</v>
      </c>
      <c r="D9525" s="1" t="s">
        <v>37525</v>
      </c>
    </row>
    <row r="9526" spans="1:4" x14ac:dyDescent="0.25">
      <c r="A9526" s="212">
        <v>10999</v>
      </c>
      <c r="B9526" t="s">
        <v>9171</v>
      </c>
      <c r="C9526" t="s">
        <v>7400</v>
      </c>
      <c r="D9526" s="1" t="s">
        <v>30213</v>
      </c>
    </row>
    <row r="9527" spans="1:4" x14ac:dyDescent="0.25">
      <c r="A9527" s="212">
        <v>10997</v>
      </c>
      <c r="B9527" t="s">
        <v>9172</v>
      </c>
      <c r="C9527" t="s">
        <v>7400</v>
      </c>
      <c r="D9527" s="1" t="s">
        <v>31525</v>
      </c>
    </row>
    <row r="9528" spans="1:4" x14ac:dyDescent="0.25">
      <c r="A9528" s="212">
        <v>2685</v>
      </c>
      <c r="B9528" t="s">
        <v>9173</v>
      </c>
      <c r="C9528" t="s">
        <v>7396</v>
      </c>
      <c r="D9528" s="1" t="s">
        <v>9736</v>
      </c>
    </row>
    <row r="9529" spans="1:4" x14ac:dyDescent="0.25">
      <c r="A9529" s="212">
        <v>2680</v>
      </c>
      <c r="B9529" t="s">
        <v>9174</v>
      </c>
      <c r="C9529" t="s">
        <v>7396</v>
      </c>
      <c r="D9529" s="1" t="s">
        <v>9454</v>
      </c>
    </row>
    <row r="9530" spans="1:4" x14ac:dyDescent="0.25">
      <c r="A9530" s="212">
        <v>2684</v>
      </c>
      <c r="B9530" t="s">
        <v>9175</v>
      </c>
      <c r="C9530" t="s">
        <v>7396</v>
      </c>
      <c r="D9530" s="1" t="s">
        <v>32395</v>
      </c>
    </row>
    <row r="9531" spans="1:4" x14ac:dyDescent="0.25">
      <c r="A9531" s="212">
        <v>2673</v>
      </c>
      <c r="B9531" t="s">
        <v>9176</v>
      </c>
      <c r="C9531" t="s">
        <v>7396</v>
      </c>
      <c r="D9531" s="1" t="s">
        <v>8886</v>
      </c>
    </row>
    <row r="9532" spans="1:4" x14ac:dyDescent="0.25">
      <c r="A9532" s="212">
        <v>2681</v>
      </c>
      <c r="B9532" t="s">
        <v>9177</v>
      </c>
      <c r="C9532" t="s">
        <v>7396</v>
      </c>
      <c r="D9532" s="1" t="s">
        <v>32056</v>
      </c>
    </row>
    <row r="9533" spans="1:4" x14ac:dyDescent="0.25">
      <c r="A9533" s="212">
        <v>2682</v>
      </c>
      <c r="B9533" t="s">
        <v>9178</v>
      </c>
      <c r="C9533" t="s">
        <v>7396</v>
      </c>
      <c r="D9533" s="1" t="s">
        <v>32507</v>
      </c>
    </row>
    <row r="9534" spans="1:4" x14ac:dyDescent="0.25">
      <c r="A9534" s="212">
        <v>2686</v>
      </c>
      <c r="B9534" t="s">
        <v>9179</v>
      </c>
      <c r="C9534" t="s">
        <v>7396</v>
      </c>
      <c r="D9534" s="1" t="s">
        <v>48813</v>
      </c>
    </row>
    <row r="9535" spans="1:4" x14ac:dyDescent="0.25">
      <c r="A9535" s="212">
        <v>2674</v>
      </c>
      <c r="B9535" t="s">
        <v>9180</v>
      </c>
      <c r="C9535" t="s">
        <v>7396</v>
      </c>
      <c r="D9535" s="1" t="s">
        <v>590</v>
      </c>
    </row>
    <row r="9536" spans="1:4" x14ac:dyDescent="0.25">
      <c r="A9536" s="212">
        <v>2683</v>
      </c>
      <c r="B9536" t="s">
        <v>9181</v>
      </c>
      <c r="C9536" t="s">
        <v>7396</v>
      </c>
      <c r="D9536" s="1" t="s">
        <v>33595</v>
      </c>
    </row>
    <row r="9537" spans="1:4" x14ac:dyDescent="0.25">
      <c r="A9537" s="212">
        <v>2676</v>
      </c>
      <c r="B9537" t="s">
        <v>9182</v>
      </c>
      <c r="C9537" t="s">
        <v>7396</v>
      </c>
      <c r="D9537" s="1" t="s">
        <v>685</v>
      </c>
    </row>
    <row r="9538" spans="1:4" x14ac:dyDescent="0.25">
      <c r="A9538" s="212">
        <v>2678</v>
      </c>
      <c r="B9538" t="s">
        <v>9183</v>
      </c>
      <c r="C9538" t="s">
        <v>7396</v>
      </c>
      <c r="D9538" s="1" t="s">
        <v>48814</v>
      </c>
    </row>
    <row r="9539" spans="1:4" x14ac:dyDescent="0.25">
      <c r="A9539" s="212">
        <v>2679</v>
      </c>
      <c r="B9539" t="s">
        <v>9185</v>
      </c>
      <c r="C9539" t="s">
        <v>7396</v>
      </c>
      <c r="D9539" s="1" t="s">
        <v>991</v>
      </c>
    </row>
    <row r="9540" spans="1:4" x14ac:dyDescent="0.25">
      <c r="A9540" s="212">
        <v>12070</v>
      </c>
      <c r="B9540" t="s">
        <v>9186</v>
      </c>
      <c r="C9540" t="s">
        <v>7396</v>
      </c>
      <c r="D9540" s="1" t="s">
        <v>2583</v>
      </c>
    </row>
    <row r="9541" spans="1:4" x14ac:dyDescent="0.25">
      <c r="A9541" s="212">
        <v>2675</v>
      </c>
      <c r="B9541" t="s">
        <v>9187</v>
      </c>
      <c r="C9541" t="s">
        <v>7396</v>
      </c>
      <c r="D9541" s="1" t="s">
        <v>6850</v>
      </c>
    </row>
    <row r="9542" spans="1:4" x14ac:dyDescent="0.25">
      <c r="A9542" s="212">
        <v>12067</v>
      </c>
      <c r="B9542" t="s">
        <v>9188</v>
      </c>
      <c r="C9542" t="s">
        <v>7396</v>
      </c>
      <c r="D9542" s="1" t="s">
        <v>30969</v>
      </c>
    </row>
    <row r="9543" spans="1:4" x14ac:dyDescent="0.25">
      <c r="A9543" s="212">
        <v>21128</v>
      </c>
      <c r="B9543" t="s">
        <v>9189</v>
      </c>
      <c r="C9543" t="s">
        <v>7396</v>
      </c>
      <c r="D9543" s="1" t="s">
        <v>67</v>
      </c>
    </row>
    <row r="9544" spans="1:4" x14ac:dyDescent="0.25">
      <c r="A9544" s="212">
        <v>40400</v>
      </c>
      <c r="B9544" t="s">
        <v>9193</v>
      </c>
      <c r="C9544" t="s">
        <v>7396</v>
      </c>
      <c r="D9544" s="1" t="s">
        <v>6861</v>
      </c>
    </row>
    <row r="9545" spans="1:4" x14ac:dyDescent="0.25">
      <c r="A9545" s="212">
        <v>40401</v>
      </c>
      <c r="B9545" t="s">
        <v>32816</v>
      </c>
      <c r="C9545" t="s">
        <v>7396</v>
      </c>
      <c r="D9545" s="1" t="s">
        <v>32959</v>
      </c>
    </row>
    <row r="9546" spans="1:4" x14ac:dyDescent="0.25">
      <c r="A9546" s="212">
        <v>40402</v>
      </c>
      <c r="B9546" t="s">
        <v>32817</v>
      </c>
      <c r="C9546" t="s">
        <v>7396</v>
      </c>
      <c r="D9546" s="1" t="s">
        <v>48815</v>
      </c>
    </row>
    <row r="9547" spans="1:4" x14ac:dyDescent="0.25">
      <c r="A9547" s="212">
        <v>21137</v>
      </c>
      <c r="B9547" t="s">
        <v>31411</v>
      </c>
      <c r="C9547" t="s">
        <v>7396</v>
      </c>
      <c r="D9547" s="1" t="s">
        <v>9194</v>
      </c>
    </row>
    <row r="9548" spans="1:4" x14ac:dyDescent="0.25">
      <c r="A9548" s="212">
        <v>2504</v>
      </c>
      <c r="B9548" t="s">
        <v>31412</v>
      </c>
      <c r="C9548" t="s">
        <v>7396</v>
      </c>
      <c r="D9548" s="1" t="s">
        <v>12167</v>
      </c>
    </row>
    <row r="9549" spans="1:4" x14ac:dyDescent="0.25">
      <c r="A9549" s="212">
        <v>2501</v>
      </c>
      <c r="B9549" t="s">
        <v>31413</v>
      </c>
      <c r="C9549" t="s">
        <v>7396</v>
      </c>
      <c r="D9549" s="1" t="s">
        <v>3421</v>
      </c>
    </row>
    <row r="9550" spans="1:4" x14ac:dyDescent="0.25">
      <c r="A9550" s="212">
        <v>2502</v>
      </c>
      <c r="B9550" t="s">
        <v>31414</v>
      </c>
      <c r="C9550" t="s">
        <v>7396</v>
      </c>
      <c r="D9550" s="1" t="s">
        <v>31644</v>
      </c>
    </row>
    <row r="9551" spans="1:4" x14ac:dyDescent="0.25">
      <c r="A9551" s="212">
        <v>2503</v>
      </c>
      <c r="B9551" t="s">
        <v>31415</v>
      </c>
      <c r="C9551" t="s">
        <v>7396</v>
      </c>
      <c r="D9551" s="1" t="s">
        <v>32818</v>
      </c>
    </row>
    <row r="9552" spans="1:4" x14ac:dyDescent="0.25">
      <c r="A9552" s="212">
        <v>2500</v>
      </c>
      <c r="B9552" t="s">
        <v>31416</v>
      </c>
      <c r="C9552" t="s">
        <v>7396</v>
      </c>
      <c r="D9552" s="1" t="s">
        <v>3657</v>
      </c>
    </row>
    <row r="9553" spans="1:4" x14ac:dyDescent="0.25">
      <c r="A9553" s="212">
        <v>2505</v>
      </c>
      <c r="B9553" t="s">
        <v>31417</v>
      </c>
      <c r="C9553" t="s">
        <v>7396</v>
      </c>
      <c r="D9553" s="1" t="s">
        <v>30218</v>
      </c>
    </row>
    <row r="9554" spans="1:4" x14ac:dyDescent="0.25">
      <c r="A9554" s="212">
        <v>12056</v>
      </c>
      <c r="B9554" t="s">
        <v>31418</v>
      </c>
      <c r="C9554" t="s">
        <v>7396</v>
      </c>
      <c r="D9554" s="1" t="s">
        <v>30527</v>
      </c>
    </row>
    <row r="9555" spans="1:4" x14ac:dyDescent="0.25">
      <c r="A9555" s="212">
        <v>12057</v>
      </c>
      <c r="B9555" t="s">
        <v>31419</v>
      </c>
      <c r="C9555" t="s">
        <v>7396</v>
      </c>
      <c r="D9555" s="1" t="s">
        <v>3807</v>
      </c>
    </row>
    <row r="9556" spans="1:4" x14ac:dyDescent="0.25">
      <c r="A9556" s="212">
        <v>12059</v>
      </c>
      <c r="B9556" t="s">
        <v>31420</v>
      </c>
      <c r="C9556" t="s">
        <v>7396</v>
      </c>
      <c r="D9556" s="1" t="s">
        <v>5656</v>
      </c>
    </row>
    <row r="9557" spans="1:4" x14ac:dyDescent="0.25">
      <c r="A9557" s="212">
        <v>12058</v>
      </c>
      <c r="B9557" t="s">
        <v>32819</v>
      </c>
      <c r="C9557" t="s">
        <v>7396</v>
      </c>
      <c r="D9557" s="1" t="s">
        <v>4971</v>
      </c>
    </row>
    <row r="9558" spans="1:4" x14ac:dyDescent="0.25">
      <c r="A9558" s="212">
        <v>12060</v>
      </c>
      <c r="B9558" t="s">
        <v>31421</v>
      </c>
      <c r="C9558" t="s">
        <v>7396</v>
      </c>
      <c r="D9558" s="1" t="s">
        <v>672</v>
      </c>
    </row>
    <row r="9559" spans="1:4" x14ac:dyDescent="0.25">
      <c r="A9559" s="212">
        <v>12061</v>
      </c>
      <c r="B9559" t="s">
        <v>31422</v>
      </c>
      <c r="C9559" t="s">
        <v>7396</v>
      </c>
      <c r="D9559" s="1" t="s">
        <v>30522</v>
      </c>
    </row>
    <row r="9560" spans="1:4" x14ac:dyDescent="0.25">
      <c r="A9560" s="212">
        <v>12062</v>
      </c>
      <c r="B9560" t="s">
        <v>31423</v>
      </c>
      <c r="C9560" t="s">
        <v>7396</v>
      </c>
      <c r="D9560" s="1" t="s">
        <v>32053</v>
      </c>
    </row>
    <row r="9561" spans="1:4" x14ac:dyDescent="0.25">
      <c r="A9561" s="212">
        <v>2687</v>
      </c>
      <c r="B9561" t="s">
        <v>9196</v>
      </c>
      <c r="C9561" t="s">
        <v>7396</v>
      </c>
      <c r="D9561" s="1" t="s">
        <v>9043</v>
      </c>
    </row>
    <row r="9562" spans="1:4" x14ac:dyDescent="0.25">
      <c r="A9562" s="212">
        <v>2689</v>
      </c>
      <c r="B9562" t="s">
        <v>9197</v>
      </c>
      <c r="C9562" t="s">
        <v>7396</v>
      </c>
      <c r="D9562" s="1" t="s">
        <v>32959</v>
      </c>
    </row>
    <row r="9563" spans="1:4" x14ac:dyDescent="0.25">
      <c r="A9563" s="212">
        <v>2688</v>
      </c>
      <c r="B9563" t="s">
        <v>9199</v>
      </c>
      <c r="C9563" t="s">
        <v>7396</v>
      </c>
      <c r="D9563" s="1" t="s">
        <v>11494</v>
      </c>
    </row>
    <row r="9564" spans="1:4" x14ac:dyDescent="0.25">
      <c r="A9564" s="212">
        <v>2690</v>
      </c>
      <c r="B9564" t="s">
        <v>9201</v>
      </c>
      <c r="C9564" t="s">
        <v>7396</v>
      </c>
      <c r="D9564" s="1" t="s">
        <v>3874</v>
      </c>
    </row>
    <row r="9565" spans="1:4" x14ac:dyDescent="0.25">
      <c r="A9565" s="212">
        <v>39243</v>
      </c>
      <c r="B9565" t="s">
        <v>9202</v>
      </c>
      <c r="C9565" t="s">
        <v>7396</v>
      </c>
      <c r="D9565" s="1" t="s">
        <v>12151</v>
      </c>
    </row>
    <row r="9566" spans="1:4" x14ac:dyDescent="0.25">
      <c r="A9566" s="212">
        <v>39244</v>
      </c>
      <c r="B9566" t="s">
        <v>9203</v>
      </c>
      <c r="C9566" t="s">
        <v>7396</v>
      </c>
      <c r="D9566" s="1" t="s">
        <v>31856</v>
      </c>
    </row>
    <row r="9567" spans="1:4" x14ac:dyDescent="0.25">
      <c r="A9567" s="212">
        <v>39245</v>
      </c>
      <c r="B9567" t="s">
        <v>9205</v>
      </c>
      <c r="C9567" t="s">
        <v>7396</v>
      </c>
      <c r="D9567" s="1" t="s">
        <v>4121</v>
      </c>
    </row>
    <row r="9568" spans="1:4" x14ac:dyDescent="0.25">
      <c r="A9568" s="212">
        <v>39254</v>
      </c>
      <c r="B9568" t="s">
        <v>9206</v>
      </c>
      <c r="C9568" t="s">
        <v>7396</v>
      </c>
      <c r="D9568" s="1" t="s">
        <v>4074</v>
      </c>
    </row>
    <row r="9569" spans="1:4" x14ac:dyDescent="0.25">
      <c r="A9569" s="212">
        <v>39255</v>
      </c>
      <c r="B9569" t="s">
        <v>9207</v>
      </c>
      <c r="C9569" t="s">
        <v>7396</v>
      </c>
      <c r="D9569" s="1" t="s">
        <v>48816</v>
      </c>
    </row>
    <row r="9570" spans="1:4" x14ac:dyDescent="0.25">
      <c r="A9570" s="212">
        <v>39253</v>
      </c>
      <c r="B9570" t="s">
        <v>9208</v>
      </c>
      <c r="C9570" t="s">
        <v>7396</v>
      </c>
      <c r="D9570" s="1" t="s">
        <v>48817</v>
      </c>
    </row>
    <row r="9571" spans="1:4" x14ac:dyDescent="0.25">
      <c r="A9571" s="212">
        <v>39246</v>
      </c>
      <c r="B9571" t="s">
        <v>9209</v>
      </c>
      <c r="C9571" t="s">
        <v>7396</v>
      </c>
      <c r="D9571" s="1" t="s">
        <v>1183</v>
      </c>
    </row>
    <row r="9572" spans="1:4" x14ac:dyDescent="0.25">
      <c r="A9572" s="212">
        <v>39247</v>
      </c>
      <c r="B9572" t="s">
        <v>9210</v>
      </c>
      <c r="C9572" t="s">
        <v>7396</v>
      </c>
      <c r="D9572" s="1" t="s">
        <v>2960</v>
      </c>
    </row>
    <row r="9573" spans="1:4" x14ac:dyDescent="0.25">
      <c r="A9573" s="212">
        <v>2446</v>
      </c>
      <c r="B9573" t="s">
        <v>9212</v>
      </c>
      <c r="C9573" t="s">
        <v>7396</v>
      </c>
      <c r="D9573" s="1" t="s">
        <v>30761</v>
      </c>
    </row>
    <row r="9574" spans="1:4" x14ac:dyDescent="0.25">
      <c r="A9574" s="212">
        <v>2442</v>
      </c>
      <c r="B9574" t="s">
        <v>9213</v>
      </c>
      <c r="C9574" t="s">
        <v>7396</v>
      </c>
      <c r="D9574" s="1" t="s">
        <v>2622</v>
      </c>
    </row>
    <row r="9575" spans="1:4" x14ac:dyDescent="0.25">
      <c r="A9575" s="212">
        <v>39248</v>
      </c>
      <c r="B9575" t="s">
        <v>9214</v>
      </c>
      <c r="C9575" t="s">
        <v>7396</v>
      </c>
      <c r="D9575" s="1" t="s">
        <v>30920</v>
      </c>
    </row>
    <row r="9576" spans="1:4" x14ac:dyDescent="0.25">
      <c r="A9576" s="212">
        <v>2438</v>
      </c>
      <c r="B9576" t="s">
        <v>9215</v>
      </c>
      <c r="C9576" t="s">
        <v>7502</v>
      </c>
      <c r="D9576" s="1" t="s">
        <v>48818</v>
      </c>
    </row>
    <row r="9577" spans="1:4" x14ac:dyDescent="0.25">
      <c r="A9577" s="212">
        <v>40922</v>
      </c>
      <c r="B9577" t="s">
        <v>9216</v>
      </c>
      <c r="C9577" t="s">
        <v>7504</v>
      </c>
      <c r="D9577" s="1" t="s">
        <v>48819</v>
      </c>
    </row>
    <row r="9578" spans="1:4" x14ac:dyDescent="0.25">
      <c r="A9578" s="212">
        <v>36486</v>
      </c>
      <c r="B9578" t="s">
        <v>32820</v>
      </c>
      <c r="C9578" t="s">
        <v>7347</v>
      </c>
      <c r="D9578" s="1" t="s">
        <v>32821</v>
      </c>
    </row>
    <row r="9579" spans="1:4" x14ac:dyDescent="0.25">
      <c r="A9579" s="212">
        <v>37777</v>
      </c>
      <c r="B9579" t="s">
        <v>32822</v>
      </c>
      <c r="C9579" t="s">
        <v>7347</v>
      </c>
      <c r="D9579" s="1" t="s">
        <v>32823</v>
      </c>
    </row>
    <row r="9580" spans="1:4" x14ac:dyDescent="0.25">
      <c r="A9580" s="212">
        <v>12624</v>
      </c>
      <c r="B9580" t="s">
        <v>9217</v>
      </c>
      <c r="C9580" t="s">
        <v>7347</v>
      </c>
      <c r="D9580" s="1" t="s">
        <v>48820</v>
      </c>
    </row>
    <row r="9581" spans="1:4" x14ac:dyDescent="0.25">
      <c r="A9581" s="212">
        <v>517</v>
      </c>
      <c r="B9581" t="s">
        <v>9218</v>
      </c>
      <c r="C9581" t="s">
        <v>7402</v>
      </c>
      <c r="D9581" s="1" t="s">
        <v>2557</v>
      </c>
    </row>
    <row r="9582" spans="1:4" x14ac:dyDescent="0.25">
      <c r="A9582" s="212">
        <v>37534</v>
      </c>
      <c r="B9582" t="s">
        <v>9220</v>
      </c>
      <c r="C9582" t="s">
        <v>7400</v>
      </c>
      <c r="D9582" s="1" t="s">
        <v>48821</v>
      </c>
    </row>
    <row r="9583" spans="1:4" x14ac:dyDescent="0.25">
      <c r="A9583" s="212">
        <v>37535</v>
      </c>
      <c r="B9583" t="s">
        <v>9221</v>
      </c>
      <c r="C9583" t="s">
        <v>7400</v>
      </c>
      <c r="D9583" s="1" t="s">
        <v>48821</v>
      </c>
    </row>
    <row r="9584" spans="1:4" x14ac:dyDescent="0.25">
      <c r="A9584" s="212">
        <v>37533</v>
      </c>
      <c r="B9584" t="s">
        <v>9222</v>
      </c>
      <c r="C9584" t="s">
        <v>7400</v>
      </c>
      <c r="D9584" s="1" t="s">
        <v>48821</v>
      </c>
    </row>
    <row r="9585" spans="1:4" x14ac:dyDescent="0.25">
      <c r="A9585" s="212">
        <v>37537</v>
      </c>
      <c r="B9585" t="s">
        <v>9223</v>
      </c>
      <c r="C9585" t="s">
        <v>7400</v>
      </c>
      <c r="D9585" s="1" t="s">
        <v>38868</v>
      </c>
    </row>
    <row r="9586" spans="1:4" x14ac:dyDescent="0.25">
      <c r="A9586" s="212">
        <v>37536</v>
      </c>
      <c r="B9586" t="s">
        <v>9224</v>
      </c>
      <c r="C9586" t="s">
        <v>7400</v>
      </c>
      <c r="D9586" s="1" t="s">
        <v>38868</v>
      </c>
    </row>
    <row r="9587" spans="1:4" x14ac:dyDescent="0.25">
      <c r="A9587" s="212">
        <v>37532</v>
      </c>
      <c r="B9587" t="s">
        <v>9225</v>
      </c>
      <c r="C9587" t="s">
        <v>7400</v>
      </c>
      <c r="D9587" s="1" t="s">
        <v>38868</v>
      </c>
    </row>
    <row r="9588" spans="1:4" x14ac:dyDescent="0.25">
      <c r="A9588" s="212">
        <v>2696</v>
      </c>
      <c r="B9588" t="s">
        <v>9226</v>
      </c>
      <c r="C9588" t="s">
        <v>7502</v>
      </c>
      <c r="D9588" s="1" t="s">
        <v>5666</v>
      </c>
    </row>
    <row r="9589" spans="1:4" x14ac:dyDescent="0.25">
      <c r="A9589" s="212">
        <v>40928</v>
      </c>
      <c r="B9589" t="s">
        <v>9227</v>
      </c>
      <c r="C9589" t="s">
        <v>7504</v>
      </c>
      <c r="D9589" s="1" t="s">
        <v>48275</v>
      </c>
    </row>
    <row r="9590" spans="1:4" x14ac:dyDescent="0.25">
      <c r="A9590" s="212">
        <v>4083</v>
      </c>
      <c r="B9590" t="s">
        <v>9228</v>
      </c>
      <c r="C9590" t="s">
        <v>7502</v>
      </c>
      <c r="D9590" s="1" t="s">
        <v>48822</v>
      </c>
    </row>
    <row r="9591" spans="1:4" x14ac:dyDescent="0.25">
      <c r="A9591" s="212">
        <v>40818</v>
      </c>
      <c r="B9591" t="s">
        <v>9229</v>
      </c>
      <c r="C9591" t="s">
        <v>7504</v>
      </c>
      <c r="D9591" s="1" t="s">
        <v>48823</v>
      </c>
    </row>
    <row r="9592" spans="1:4" x14ac:dyDescent="0.25">
      <c r="A9592" s="212">
        <v>43146</v>
      </c>
      <c r="B9592" t="s">
        <v>9230</v>
      </c>
      <c r="C9592" t="s">
        <v>7400</v>
      </c>
      <c r="D9592" s="1" t="s">
        <v>5664</v>
      </c>
    </row>
    <row r="9593" spans="1:4" x14ac:dyDescent="0.25">
      <c r="A9593" s="212">
        <v>2705</v>
      </c>
      <c r="B9593" t="s">
        <v>9231</v>
      </c>
      <c r="C9593" t="s">
        <v>9232</v>
      </c>
      <c r="D9593" s="1" t="s">
        <v>1333</v>
      </c>
    </row>
    <row r="9594" spans="1:4" x14ac:dyDescent="0.25">
      <c r="A9594" s="212">
        <v>14250</v>
      </c>
      <c r="B9594" t="s">
        <v>9233</v>
      </c>
      <c r="C9594" t="s">
        <v>9232</v>
      </c>
      <c r="D9594" s="1" t="s">
        <v>450</v>
      </c>
    </row>
    <row r="9595" spans="1:4" x14ac:dyDescent="0.25">
      <c r="A9595" s="212">
        <v>11683</v>
      </c>
      <c r="B9595" t="s">
        <v>32824</v>
      </c>
      <c r="C9595" t="s">
        <v>7347</v>
      </c>
      <c r="D9595" s="1" t="s">
        <v>6168</v>
      </c>
    </row>
    <row r="9596" spans="1:4" x14ac:dyDescent="0.25">
      <c r="A9596" s="212">
        <v>11684</v>
      </c>
      <c r="B9596" t="s">
        <v>32825</v>
      </c>
      <c r="C9596" t="s">
        <v>7347</v>
      </c>
      <c r="D9596" s="1" t="s">
        <v>9234</v>
      </c>
    </row>
    <row r="9597" spans="1:4" x14ac:dyDescent="0.25">
      <c r="A9597" s="212">
        <v>6141</v>
      </c>
      <c r="B9597" t="s">
        <v>32826</v>
      </c>
      <c r="C9597" t="s">
        <v>7347</v>
      </c>
      <c r="D9597" s="1" t="s">
        <v>9235</v>
      </c>
    </row>
    <row r="9598" spans="1:4" x14ac:dyDescent="0.25">
      <c r="A9598" s="212">
        <v>11681</v>
      </c>
      <c r="B9598" t="s">
        <v>32827</v>
      </c>
      <c r="C9598" t="s">
        <v>7347</v>
      </c>
      <c r="D9598" s="1" t="s">
        <v>10088</v>
      </c>
    </row>
    <row r="9599" spans="1:4" x14ac:dyDescent="0.25">
      <c r="A9599" s="212">
        <v>2706</v>
      </c>
      <c r="B9599" t="s">
        <v>9236</v>
      </c>
      <c r="C9599" t="s">
        <v>7502</v>
      </c>
      <c r="D9599" s="1" t="s">
        <v>48824</v>
      </c>
    </row>
    <row r="9600" spans="1:4" x14ac:dyDescent="0.25">
      <c r="A9600" s="212">
        <v>40811</v>
      </c>
      <c r="B9600" t="s">
        <v>9237</v>
      </c>
      <c r="C9600" t="s">
        <v>7504</v>
      </c>
      <c r="D9600" s="1" t="s">
        <v>48825</v>
      </c>
    </row>
    <row r="9601" spans="1:4" x14ac:dyDescent="0.25">
      <c r="A9601" s="212">
        <v>2707</v>
      </c>
      <c r="B9601" t="s">
        <v>9238</v>
      </c>
      <c r="C9601" t="s">
        <v>7502</v>
      </c>
      <c r="D9601" s="1" t="s">
        <v>48826</v>
      </c>
    </row>
    <row r="9602" spans="1:4" x14ac:dyDescent="0.25">
      <c r="A9602" s="212">
        <v>40813</v>
      </c>
      <c r="B9602" t="s">
        <v>9239</v>
      </c>
      <c r="C9602" t="s">
        <v>7504</v>
      </c>
      <c r="D9602" s="1" t="s">
        <v>48827</v>
      </c>
    </row>
    <row r="9603" spans="1:4" x14ac:dyDescent="0.25">
      <c r="A9603" s="212">
        <v>2708</v>
      </c>
      <c r="B9603" t="s">
        <v>9240</v>
      </c>
      <c r="C9603" t="s">
        <v>7502</v>
      </c>
      <c r="D9603" s="1" t="s">
        <v>48828</v>
      </c>
    </row>
    <row r="9604" spans="1:4" x14ac:dyDescent="0.25">
      <c r="A9604" s="212">
        <v>40814</v>
      </c>
      <c r="B9604" t="s">
        <v>9241</v>
      </c>
      <c r="C9604" t="s">
        <v>7504</v>
      </c>
      <c r="D9604" s="1" t="s">
        <v>48829</v>
      </c>
    </row>
    <row r="9605" spans="1:4" x14ac:dyDescent="0.25">
      <c r="A9605" s="212">
        <v>38403</v>
      </c>
      <c r="B9605" t="s">
        <v>9242</v>
      </c>
      <c r="C9605" t="s">
        <v>7347</v>
      </c>
      <c r="D9605" s="1" t="s">
        <v>40014</v>
      </c>
    </row>
    <row r="9606" spans="1:4" x14ac:dyDescent="0.25">
      <c r="A9606" s="212">
        <v>43482</v>
      </c>
      <c r="B9606" t="s">
        <v>9243</v>
      </c>
      <c r="C9606" t="s">
        <v>7502</v>
      </c>
      <c r="D9606" s="1" t="s">
        <v>5712</v>
      </c>
    </row>
    <row r="9607" spans="1:4" x14ac:dyDescent="0.25">
      <c r="A9607" s="212">
        <v>43494</v>
      </c>
      <c r="B9607" t="s">
        <v>9245</v>
      </c>
      <c r="C9607" t="s">
        <v>7504</v>
      </c>
      <c r="D9607" s="1" t="s">
        <v>29933</v>
      </c>
    </row>
    <row r="9608" spans="1:4" x14ac:dyDescent="0.25">
      <c r="A9608" s="212">
        <v>43483</v>
      </c>
      <c r="B9608" t="s">
        <v>9246</v>
      </c>
      <c r="C9608" t="s">
        <v>7502</v>
      </c>
      <c r="D9608" s="1" t="s">
        <v>500</v>
      </c>
    </row>
    <row r="9609" spans="1:4" x14ac:dyDescent="0.25">
      <c r="A9609" s="212">
        <v>43495</v>
      </c>
      <c r="B9609" t="s">
        <v>9247</v>
      </c>
      <c r="C9609" t="s">
        <v>7504</v>
      </c>
      <c r="D9609" s="1" t="s">
        <v>29934</v>
      </c>
    </row>
    <row r="9610" spans="1:4" x14ac:dyDescent="0.25">
      <c r="A9610" s="212">
        <v>43484</v>
      </c>
      <c r="B9610" t="s">
        <v>9248</v>
      </c>
      <c r="C9610" t="s">
        <v>7502</v>
      </c>
      <c r="D9610" s="1" t="s">
        <v>498</v>
      </c>
    </row>
    <row r="9611" spans="1:4" x14ac:dyDescent="0.25">
      <c r="A9611" s="212">
        <v>43496</v>
      </c>
      <c r="B9611" t="s">
        <v>9249</v>
      </c>
      <c r="C9611" t="s">
        <v>7504</v>
      </c>
      <c r="D9611" s="1" t="s">
        <v>29935</v>
      </c>
    </row>
    <row r="9612" spans="1:4" x14ac:dyDescent="0.25">
      <c r="A9612" s="212">
        <v>43485</v>
      </c>
      <c r="B9612" t="s">
        <v>9250</v>
      </c>
      <c r="C9612" t="s">
        <v>7502</v>
      </c>
      <c r="D9612" s="1" t="s">
        <v>450</v>
      </c>
    </row>
    <row r="9613" spans="1:4" x14ac:dyDescent="0.25">
      <c r="A9613" s="212">
        <v>43497</v>
      </c>
      <c r="B9613" t="s">
        <v>9251</v>
      </c>
      <c r="C9613" t="s">
        <v>7504</v>
      </c>
      <c r="D9613" s="1" t="s">
        <v>29936</v>
      </c>
    </row>
    <row r="9614" spans="1:4" x14ac:dyDescent="0.25">
      <c r="A9614" s="212">
        <v>43487</v>
      </c>
      <c r="B9614" t="s">
        <v>9252</v>
      </c>
      <c r="C9614" t="s">
        <v>7502</v>
      </c>
      <c r="D9614" s="1" t="s">
        <v>9264</v>
      </c>
    </row>
    <row r="9615" spans="1:4" x14ac:dyDescent="0.25">
      <c r="A9615" s="212">
        <v>43499</v>
      </c>
      <c r="B9615" t="s">
        <v>9253</v>
      </c>
      <c r="C9615" t="s">
        <v>7504</v>
      </c>
      <c r="D9615" s="1" t="s">
        <v>11768</v>
      </c>
    </row>
    <row r="9616" spans="1:4" x14ac:dyDescent="0.25">
      <c r="A9616" s="212">
        <v>43486</v>
      </c>
      <c r="B9616" t="s">
        <v>9254</v>
      </c>
      <c r="C9616" t="s">
        <v>7502</v>
      </c>
      <c r="D9616" s="1" t="s">
        <v>775</v>
      </c>
    </row>
    <row r="9617" spans="1:4" x14ac:dyDescent="0.25">
      <c r="A9617" s="212">
        <v>43498</v>
      </c>
      <c r="B9617" t="s">
        <v>9255</v>
      </c>
      <c r="C9617" t="s">
        <v>7504</v>
      </c>
      <c r="D9617" s="1" t="s">
        <v>4223</v>
      </c>
    </row>
    <row r="9618" spans="1:4" x14ac:dyDescent="0.25">
      <c r="A9618" s="212">
        <v>43488</v>
      </c>
      <c r="B9618" t="s">
        <v>9256</v>
      </c>
      <c r="C9618" t="s">
        <v>7502</v>
      </c>
      <c r="D9618" s="1" t="s">
        <v>6566</v>
      </c>
    </row>
    <row r="9619" spans="1:4" x14ac:dyDescent="0.25">
      <c r="A9619" s="212">
        <v>43500</v>
      </c>
      <c r="B9619" t="s">
        <v>9258</v>
      </c>
      <c r="C9619" t="s">
        <v>7504</v>
      </c>
      <c r="D9619" s="1" t="s">
        <v>29937</v>
      </c>
    </row>
    <row r="9620" spans="1:4" x14ac:dyDescent="0.25">
      <c r="A9620" s="212">
        <v>43489</v>
      </c>
      <c r="B9620" t="s">
        <v>9259</v>
      </c>
      <c r="C9620" t="s">
        <v>7502</v>
      </c>
      <c r="D9620" s="1" t="s">
        <v>357</v>
      </c>
    </row>
    <row r="9621" spans="1:4" x14ac:dyDescent="0.25">
      <c r="A9621" s="212">
        <v>43501</v>
      </c>
      <c r="B9621" t="s">
        <v>9260</v>
      </c>
      <c r="C9621" t="s">
        <v>7504</v>
      </c>
      <c r="D9621" s="1" t="s">
        <v>29938</v>
      </c>
    </row>
    <row r="9622" spans="1:4" x14ac:dyDescent="0.25">
      <c r="A9622" s="212">
        <v>43490</v>
      </c>
      <c r="B9622" t="s">
        <v>9261</v>
      </c>
      <c r="C9622" t="s">
        <v>7502</v>
      </c>
      <c r="D9622" s="1" t="s">
        <v>891</v>
      </c>
    </row>
    <row r="9623" spans="1:4" x14ac:dyDescent="0.25">
      <c r="A9623" s="212">
        <v>43502</v>
      </c>
      <c r="B9623" t="s">
        <v>9262</v>
      </c>
      <c r="C9623" t="s">
        <v>7504</v>
      </c>
      <c r="D9623" s="1" t="s">
        <v>29939</v>
      </c>
    </row>
    <row r="9624" spans="1:4" x14ac:dyDescent="0.25">
      <c r="A9624" s="212">
        <v>43491</v>
      </c>
      <c r="B9624" t="s">
        <v>9263</v>
      </c>
      <c r="C9624" t="s">
        <v>7502</v>
      </c>
      <c r="D9624" s="1" t="s">
        <v>568</v>
      </c>
    </row>
    <row r="9625" spans="1:4" x14ac:dyDescent="0.25">
      <c r="A9625" s="212">
        <v>43503</v>
      </c>
      <c r="B9625" t="s">
        <v>9265</v>
      </c>
      <c r="C9625" t="s">
        <v>7504</v>
      </c>
      <c r="D9625" s="1" t="s">
        <v>29940</v>
      </c>
    </row>
    <row r="9626" spans="1:4" x14ac:dyDescent="0.25">
      <c r="A9626" s="212">
        <v>43492</v>
      </c>
      <c r="B9626" t="s">
        <v>9266</v>
      </c>
      <c r="C9626" t="s">
        <v>7502</v>
      </c>
      <c r="D9626" s="1" t="s">
        <v>6852</v>
      </c>
    </row>
    <row r="9627" spans="1:4" x14ac:dyDescent="0.25">
      <c r="A9627" s="212">
        <v>43504</v>
      </c>
      <c r="B9627" t="s">
        <v>9267</v>
      </c>
      <c r="C9627" t="s">
        <v>7504</v>
      </c>
      <c r="D9627" s="1" t="s">
        <v>29941</v>
      </c>
    </row>
    <row r="9628" spans="1:4" x14ac:dyDescent="0.25">
      <c r="A9628" s="212">
        <v>43493</v>
      </c>
      <c r="B9628" t="s">
        <v>9268</v>
      </c>
      <c r="C9628" t="s">
        <v>7502</v>
      </c>
      <c r="D9628" s="1" t="s">
        <v>6665</v>
      </c>
    </row>
    <row r="9629" spans="1:4" x14ac:dyDescent="0.25">
      <c r="A9629" s="212">
        <v>43505</v>
      </c>
      <c r="B9629" t="s">
        <v>9269</v>
      </c>
      <c r="C9629" t="s">
        <v>7504</v>
      </c>
      <c r="D9629" s="1" t="s">
        <v>29942</v>
      </c>
    </row>
    <row r="9630" spans="1:4" x14ac:dyDescent="0.25">
      <c r="A9630" s="212">
        <v>37774</v>
      </c>
      <c r="B9630" t="s">
        <v>9270</v>
      </c>
      <c r="C9630" t="s">
        <v>7347</v>
      </c>
      <c r="D9630" s="1" t="s">
        <v>9271</v>
      </c>
    </row>
    <row r="9631" spans="1:4" x14ac:dyDescent="0.25">
      <c r="A9631" s="212">
        <v>38629</v>
      </c>
      <c r="B9631" t="s">
        <v>9272</v>
      </c>
      <c r="C9631" t="s">
        <v>7347</v>
      </c>
      <c r="D9631" s="1" t="s">
        <v>48830</v>
      </c>
    </row>
    <row r="9632" spans="1:4" x14ac:dyDescent="0.25">
      <c r="A9632" s="212">
        <v>38630</v>
      </c>
      <c r="B9632" t="s">
        <v>9273</v>
      </c>
      <c r="C9632" t="s">
        <v>7347</v>
      </c>
      <c r="D9632" s="1" t="s">
        <v>48831</v>
      </c>
    </row>
    <row r="9633" spans="1:4" x14ac:dyDescent="0.25">
      <c r="A9633" s="212">
        <v>38476</v>
      </c>
      <c r="B9633" t="s">
        <v>9274</v>
      </c>
      <c r="C9633" t="s">
        <v>7347</v>
      </c>
      <c r="D9633" s="1" t="s">
        <v>48832</v>
      </c>
    </row>
    <row r="9634" spans="1:4" x14ac:dyDescent="0.25">
      <c r="A9634" s="212">
        <v>38477</v>
      </c>
      <c r="B9634" t="s">
        <v>9275</v>
      </c>
      <c r="C9634" t="s">
        <v>7347</v>
      </c>
      <c r="D9634" s="1" t="s">
        <v>48833</v>
      </c>
    </row>
    <row r="9635" spans="1:4" x14ac:dyDescent="0.25">
      <c r="A9635" s="212">
        <v>14525</v>
      </c>
      <c r="B9635" t="s">
        <v>9276</v>
      </c>
      <c r="C9635" t="s">
        <v>7347</v>
      </c>
      <c r="D9635" s="1" t="s">
        <v>48834</v>
      </c>
    </row>
    <row r="9636" spans="1:4" x14ac:dyDescent="0.25">
      <c r="A9636" s="212">
        <v>36408</v>
      </c>
      <c r="B9636" t="s">
        <v>9277</v>
      </c>
      <c r="C9636" t="s">
        <v>7347</v>
      </c>
      <c r="D9636" s="1" t="s">
        <v>48835</v>
      </c>
    </row>
    <row r="9637" spans="1:4" x14ac:dyDescent="0.25">
      <c r="A9637" s="212">
        <v>2723</v>
      </c>
      <c r="B9637" t="s">
        <v>9278</v>
      </c>
      <c r="C9637" t="s">
        <v>7347</v>
      </c>
      <c r="D9637" s="1" t="s">
        <v>48836</v>
      </c>
    </row>
    <row r="9638" spans="1:4" x14ac:dyDescent="0.25">
      <c r="A9638" s="212">
        <v>10685</v>
      </c>
      <c r="B9638" t="s">
        <v>9279</v>
      </c>
      <c r="C9638" t="s">
        <v>7347</v>
      </c>
      <c r="D9638" s="1" t="s">
        <v>48837</v>
      </c>
    </row>
    <row r="9639" spans="1:4" x14ac:dyDescent="0.25">
      <c r="A9639" s="212">
        <v>40636</v>
      </c>
      <c r="B9639" t="s">
        <v>9280</v>
      </c>
      <c r="C9639" t="s">
        <v>7347</v>
      </c>
      <c r="D9639" s="1" t="s">
        <v>48838</v>
      </c>
    </row>
    <row r="9640" spans="1:4" x14ac:dyDescent="0.25">
      <c r="A9640" s="212">
        <v>4111</v>
      </c>
      <c r="B9640" t="s">
        <v>9281</v>
      </c>
      <c r="C9640" t="s">
        <v>7347</v>
      </c>
      <c r="D9640" s="1" t="s">
        <v>48839</v>
      </c>
    </row>
    <row r="9641" spans="1:4" x14ac:dyDescent="0.25">
      <c r="A9641" s="212">
        <v>44538</v>
      </c>
      <c r="B9641" t="s">
        <v>32828</v>
      </c>
      <c r="C9641" t="s">
        <v>7347</v>
      </c>
      <c r="D9641" s="1" t="s">
        <v>37209</v>
      </c>
    </row>
    <row r="9642" spans="1:4" x14ac:dyDescent="0.25">
      <c r="A9642" s="212">
        <v>12</v>
      </c>
      <c r="B9642" t="s">
        <v>32829</v>
      </c>
      <c r="C9642" t="s">
        <v>7347</v>
      </c>
      <c r="D9642" s="1" t="s">
        <v>3003</v>
      </c>
    </row>
    <row r="9643" spans="1:4" x14ac:dyDescent="0.25">
      <c r="A9643" s="212">
        <v>37554</v>
      </c>
      <c r="B9643" t="s">
        <v>9282</v>
      </c>
      <c r="C9643" t="s">
        <v>7347</v>
      </c>
      <c r="D9643" s="1" t="s">
        <v>9283</v>
      </c>
    </row>
    <row r="9644" spans="1:4" x14ac:dyDescent="0.25">
      <c r="A9644" s="212">
        <v>37555</v>
      </c>
      <c r="B9644" t="s">
        <v>9284</v>
      </c>
      <c r="C9644" t="s">
        <v>7347</v>
      </c>
      <c r="D9644" s="1" t="s">
        <v>9285</v>
      </c>
    </row>
    <row r="9645" spans="1:4" x14ac:dyDescent="0.25">
      <c r="A9645" s="212">
        <v>10902</v>
      </c>
      <c r="B9645" t="s">
        <v>9286</v>
      </c>
      <c r="C9645" t="s">
        <v>7347</v>
      </c>
      <c r="D9645" s="1" t="s">
        <v>137</v>
      </c>
    </row>
    <row r="9646" spans="1:4" x14ac:dyDescent="0.25">
      <c r="A9646" s="212">
        <v>20965</v>
      </c>
      <c r="B9646" t="s">
        <v>9287</v>
      </c>
      <c r="C9646" t="s">
        <v>7347</v>
      </c>
      <c r="D9646" s="1" t="s">
        <v>9288</v>
      </c>
    </row>
    <row r="9647" spans="1:4" x14ac:dyDescent="0.25">
      <c r="A9647" s="212">
        <v>20966</v>
      </c>
      <c r="B9647" t="s">
        <v>9289</v>
      </c>
      <c r="C9647" t="s">
        <v>7347</v>
      </c>
      <c r="D9647" s="1" t="s">
        <v>9290</v>
      </c>
    </row>
    <row r="9648" spans="1:4" x14ac:dyDescent="0.25">
      <c r="A9648" s="212">
        <v>10903</v>
      </c>
      <c r="B9648" t="s">
        <v>9291</v>
      </c>
      <c r="C9648" t="s">
        <v>7347</v>
      </c>
      <c r="D9648" s="1" t="s">
        <v>612</v>
      </c>
    </row>
    <row r="9649" spans="1:4" x14ac:dyDescent="0.25">
      <c r="A9649" s="212">
        <v>20967</v>
      </c>
      <c r="B9649" t="s">
        <v>9292</v>
      </c>
      <c r="C9649" t="s">
        <v>7347</v>
      </c>
      <c r="D9649" s="1" t="s">
        <v>612</v>
      </c>
    </row>
    <row r="9650" spans="1:4" x14ac:dyDescent="0.25">
      <c r="A9650" s="212">
        <v>20968</v>
      </c>
      <c r="B9650" t="s">
        <v>9293</v>
      </c>
      <c r="C9650" t="s">
        <v>7347</v>
      </c>
      <c r="D9650" s="1" t="s">
        <v>9294</v>
      </c>
    </row>
    <row r="9651" spans="1:4" x14ac:dyDescent="0.25">
      <c r="A9651" s="212">
        <v>11359</v>
      </c>
      <c r="B9651" t="s">
        <v>32830</v>
      </c>
      <c r="C9651" t="s">
        <v>7347</v>
      </c>
      <c r="D9651" s="1" t="s">
        <v>48840</v>
      </c>
    </row>
    <row r="9652" spans="1:4" x14ac:dyDescent="0.25">
      <c r="A9652" s="212">
        <v>39017</v>
      </c>
      <c r="B9652" t="s">
        <v>9295</v>
      </c>
      <c r="C9652" t="s">
        <v>7347</v>
      </c>
      <c r="D9652" s="1" t="s">
        <v>626</v>
      </c>
    </row>
    <row r="9653" spans="1:4" x14ac:dyDescent="0.25">
      <c r="A9653" s="212">
        <v>39315</v>
      </c>
      <c r="B9653" t="s">
        <v>9296</v>
      </c>
      <c r="C9653" t="s">
        <v>7347</v>
      </c>
      <c r="D9653" s="1" t="s">
        <v>707</v>
      </c>
    </row>
    <row r="9654" spans="1:4" x14ac:dyDescent="0.25">
      <c r="A9654" s="212">
        <v>39016</v>
      </c>
      <c r="B9654" t="s">
        <v>9297</v>
      </c>
      <c r="C9654" t="s">
        <v>7347</v>
      </c>
      <c r="D9654" s="1" t="s">
        <v>707</v>
      </c>
    </row>
    <row r="9655" spans="1:4" x14ac:dyDescent="0.25">
      <c r="A9655" s="212">
        <v>39481</v>
      </c>
      <c r="B9655" t="s">
        <v>9298</v>
      </c>
      <c r="C9655" t="s">
        <v>7347</v>
      </c>
      <c r="D9655" s="1" t="s">
        <v>6756</v>
      </c>
    </row>
    <row r="9656" spans="1:4" x14ac:dyDescent="0.25">
      <c r="A9656" s="212">
        <v>39013</v>
      </c>
      <c r="B9656" t="s">
        <v>9299</v>
      </c>
      <c r="C9656" t="s">
        <v>7347</v>
      </c>
      <c r="D9656" s="1" t="s">
        <v>9545</v>
      </c>
    </row>
    <row r="9657" spans="1:4" x14ac:dyDescent="0.25">
      <c r="A9657" s="212">
        <v>44919</v>
      </c>
      <c r="B9657" t="s">
        <v>9300</v>
      </c>
      <c r="C9657" t="s">
        <v>7347</v>
      </c>
      <c r="D9657" s="1" t="s">
        <v>29943</v>
      </c>
    </row>
    <row r="9658" spans="1:4" x14ac:dyDescent="0.25">
      <c r="A9658" s="212">
        <v>40433</v>
      </c>
      <c r="B9658" t="s">
        <v>9301</v>
      </c>
      <c r="C9658" t="s">
        <v>7347</v>
      </c>
      <c r="D9658" s="1" t="s">
        <v>8060</v>
      </c>
    </row>
    <row r="9659" spans="1:4" x14ac:dyDescent="0.25">
      <c r="A9659" s="212">
        <v>20219</v>
      </c>
      <c r="B9659" t="s">
        <v>32831</v>
      </c>
      <c r="C9659" t="s">
        <v>7347</v>
      </c>
      <c r="D9659" s="1" t="s">
        <v>9303</v>
      </c>
    </row>
    <row r="9660" spans="1:4" x14ac:dyDescent="0.25">
      <c r="A9660" s="212">
        <v>36484</v>
      </c>
      <c r="B9660" t="s">
        <v>9304</v>
      </c>
      <c r="C9660" t="s">
        <v>7347</v>
      </c>
      <c r="D9660" s="1" t="s">
        <v>9305</v>
      </c>
    </row>
    <row r="9661" spans="1:4" x14ac:dyDescent="0.25">
      <c r="A9661" s="212">
        <v>38367</v>
      </c>
      <c r="B9661" t="s">
        <v>9306</v>
      </c>
      <c r="C9661" t="s">
        <v>7347</v>
      </c>
      <c r="D9661" s="1" t="s">
        <v>6999</v>
      </c>
    </row>
    <row r="9662" spans="1:4" x14ac:dyDescent="0.25">
      <c r="A9662" s="212">
        <v>38368</v>
      </c>
      <c r="B9662" t="s">
        <v>9307</v>
      </c>
      <c r="C9662" t="s">
        <v>7347</v>
      </c>
      <c r="D9662" s="1" t="s">
        <v>48841</v>
      </c>
    </row>
    <row r="9663" spans="1:4" x14ac:dyDescent="0.25">
      <c r="A9663" s="212">
        <v>38091</v>
      </c>
      <c r="B9663" t="s">
        <v>9308</v>
      </c>
      <c r="C9663" t="s">
        <v>7347</v>
      </c>
      <c r="D9663" s="1" t="s">
        <v>7554</v>
      </c>
    </row>
    <row r="9664" spans="1:4" x14ac:dyDescent="0.25">
      <c r="A9664" s="212">
        <v>38095</v>
      </c>
      <c r="B9664" t="s">
        <v>9310</v>
      </c>
      <c r="C9664" t="s">
        <v>7347</v>
      </c>
      <c r="D9664" s="1" t="s">
        <v>8950</v>
      </c>
    </row>
    <row r="9665" spans="1:4" x14ac:dyDescent="0.25">
      <c r="A9665" s="212">
        <v>38092</v>
      </c>
      <c r="B9665" t="s">
        <v>9311</v>
      </c>
      <c r="C9665" t="s">
        <v>7347</v>
      </c>
      <c r="D9665" s="1" t="s">
        <v>7540</v>
      </c>
    </row>
    <row r="9666" spans="1:4" x14ac:dyDescent="0.25">
      <c r="A9666" s="212">
        <v>38093</v>
      </c>
      <c r="B9666" t="s">
        <v>9312</v>
      </c>
      <c r="C9666" t="s">
        <v>7347</v>
      </c>
      <c r="D9666" s="1" t="s">
        <v>9043</v>
      </c>
    </row>
    <row r="9667" spans="1:4" x14ac:dyDescent="0.25">
      <c r="A9667" s="212">
        <v>38096</v>
      </c>
      <c r="B9667" t="s">
        <v>9313</v>
      </c>
      <c r="C9667" t="s">
        <v>7347</v>
      </c>
      <c r="D9667" s="1" t="s">
        <v>10643</v>
      </c>
    </row>
    <row r="9668" spans="1:4" x14ac:dyDescent="0.25">
      <c r="A9668" s="212">
        <v>38094</v>
      </c>
      <c r="B9668" t="s">
        <v>9314</v>
      </c>
      <c r="C9668" t="s">
        <v>7347</v>
      </c>
      <c r="D9668" s="1" t="s">
        <v>6821</v>
      </c>
    </row>
    <row r="9669" spans="1:4" x14ac:dyDescent="0.25">
      <c r="A9669" s="212">
        <v>38097</v>
      </c>
      <c r="B9669" t="s">
        <v>9315</v>
      </c>
      <c r="C9669" t="s">
        <v>7347</v>
      </c>
      <c r="D9669" s="1" t="s">
        <v>4194</v>
      </c>
    </row>
    <row r="9670" spans="1:4" x14ac:dyDescent="0.25">
      <c r="A9670" s="212">
        <v>38098</v>
      </c>
      <c r="B9670" t="s">
        <v>9316</v>
      </c>
      <c r="C9670" t="s">
        <v>7347</v>
      </c>
      <c r="D9670" s="1" t="s">
        <v>4194</v>
      </c>
    </row>
    <row r="9671" spans="1:4" x14ac:dyDescent="0.25">
      <c r="A9671" s="212">
        <v>11186</v>
      </c>
      <c r="B9671" t="s">
        <v>9317</v>
      </c>
      <c r="C9671" t="s">
        <v>7763</v>
      </c>
      <c r="D9671" s="1" t="s">
        <v>48842</v>
      </c>
    </row>
    <row r="9672" spans="1:4" x14ac:dyDescent="0.25">
      <c r="A9672" s="212">
        <v>11558</v>
      </c>
      <c r="B9672" t="s">
        <v>9318</v>
      </c>
      <c r="C9672" t="s">
        <v>7779</v>
      </c>
      <c r="D9672" s="1" t="s">
        <v>4556</v>
      </c>
    </row>
    <row r="9673" spans="1:4" x14ac:dyDescent="0.25">
      <c r="A9673" s="212">
        <v>11557</v>
      </c>
      <c r="B9673" t="s">
        <v>9319</v>
      </c>
      <c r="C9673" t="s">
        <v>7779</v>
      </c>
      <c r="D9673" s="1" t="s">
        <v>4709</v>
      </c>
    </row>
    <row r="9674" spans="1:4" x14ac:dyDescent="0.25">
      <c r="A9674" s="212">
        <v>2759</v>
      </c>
      <c r="B9674" t="s">
        <v>9320</v>
      </c>
      <c r="C9674" t="s">
        <v>7347</v>
      </c>
      <c r="D9674" s="1" t="s">
        <v>382</v>
      </c>
    </row>
    <row r="9675" spans="1:4" x14ac:dyDescent="0.25">
      <c r="A9675" s="212">
        <v>38124</v>
      </c>
      <c r="B9675" t="s">
        <v>9322</v>
      </c>
      <c r="C9675" t="s">
        <v>7347</v>
      </c>
      <c r="D9675" s="1" t="s">
        <v>34013</v>
      </c>
    </row>
    <row r="9676" spans="1:4" x14ac:dyDescent="0.25">
      <c r="A9676" s="212">
        <v>38380</v>
      </c>
      <c r="B9676" t="s">
        <v>32832</v>
      </c>
      <c r="C9676" t="s">
        <v>7347</v>
      </c>
      <c r="D9676" s="1" t="s">
        <v>30285</v>
      </c>
    </row>
    <row r="9677" spans="1:4" x14ac:dyDescent="0.25">
      <c r="A9677" s="212">
        <v>42429</v>
      </c>
      <c r="B9677" t="s">
        <v>9324</v>
      </c>
      <c r="C9677" t="s">
        <v>7347</v>
      </c>
      <c r="D9677" s="1" t="s">
        <v>9325</v>
      </c>
    </row>
    <row r="9678" spans="1:4" x14ac:dyDescent="0.25">
      <c r="A9678" s="212">
        <v>39616</v>
      </c>
      <c r="B9678" t="s">
        <v>9326</v>
      </c>
      <c r="C9678" t="s">
        <v>7347</v>
      </c>
      <c r="D9678" s="1" t="s">
        <v>48843</v>
      </c>
    </row>
    <row r="9679" spans="1:4" x14ac:dyDescent="0.25">
      <c r="A9679" s="212">
        <v>39618</v>
      </c>
      <c r="B9679" t="s">
        <v>9327</v>
      </c>
      <c r="C9679" t="s">
        <v>7347</v>
      </c>
      <c r="D9679" s="1" t="s">
        <v>48844</v>
      </c>
    </row>
    <row r="9680" spans="1:4" x14ac:dyDescent="0.25">
      <c r="A9680" s="212">
        <v>39619</v>
      </c>
      <c r="B9680" t="s">
        <v>9328</v>
      </c>
      <c r="C9680" t="s">
        <v>7347</v>
      </c>
      <c r="D9680" s="1" t="s">
        <v>48845</v>
      </c>
    </row>
    <row r="9681" spans="1:4" x14ac:dyDescent="0.25">
      <c r="A9681" s="212">
        <v>39613</v>
      </c>
      <c r="B9681" t="s">
        <v>9329</v>
      </c>
      <c r="C9681" t="s">
        <v>7347</v>
      </c>
      <c r="D9681" s="1" t="s">
        <v>48846</v>
      </c>
    </row>
    <row r="9682" spans="1:4" x14ac:dyDescent="0.25">
      <c r="A9682" s="212">
        <v>39614</v>
      </c>
      <c r="B9682" t="s">
        <v>9330</v>
      </c>
      <c r="C9682" t="s">
        <v>7347</v>
      </c>
      <c r="D9682" s="1" t="s">
        <v>48847</v>
      </c>
    </row>
    <row r="9683" spans="1:4" x14ac:dyDescent="0.25">
      <c r="A9683" s="212">
        <v>38538</v>
      </c>
      <c r="B9683" t="s">
        <v>9331</v>
      </c>
      <c r="C9683" t="s">
        <v>7396</v>
      </c>
      <c r="D9683" s="1" t="s">
        <v>32833</v>
      </c>
    </row>
    <row r="9684" spans="1:4" x14ac:dyDescent="0.25">
      <c r="A9684" s="212">
        <v>38539</v>
      </c>
      <c r="B9684" t="s">
        <v>9332</v>
      </c>
      <c r="C9684" t="s">
        <v>7396</v>
      </c>
      <c r="D9684" s="1" t="s">
        <v>32834</v>
      </c>
    </row>
    <row r="9685" spans="1:4" x14ac:dyDescent="0.25">
      <c r="A9685" s="212">
        <v>38540</v>
      </c>
      <c r="B9685" t="s">
        <v>9333</v>
      </c>
      <c r="C9685" t="s">
        <v>7396</v>
      </c>
      <c r="D9685" s="1" t="s">
        <v>32835</v>
      </c>
    </row>
    <row r="9686" spans="1:4" x14ac:dyDescent="0.25">
      <c r="A9686" s="212">
        <v>38384</v>
      </c>
      <c r="B9686" t="s">
        <v>9334</v>
      </c>
      <c r="C9686" t="s">
        <v>7347</v>
      </c>
      <c r="D9686" s="1" t="s">
        <v>30451</v>
      </c>
    </row>
    <row r="9687" spans="1:4" x14ac:dyDescent="0.25">
      <c r="A9687" s="212">
        <v>13</v>
      </c>
      <c r="B9687" t="s">
        <v>9336</v>
      </c>
      <c r="C9687" t="s">
        <v>7400</v>
      </c>
      <c r="D9687" s="1" t="s">
        <v>11860</v>
      </c>
    </row>
    <row r="9688" spans="1:4" x14ac:dyDescent="0.25">
      <c r="A9688" s="212">
        <v>2762</v>
      </c>
      <c r="B9688" t="s">
        <v>9338</v>
      </c>
      <c r="C9688" t="s">
        <v>7396</v>
      </c>
      <c r="D9688" s="1" t="s">
        <v>877</v>
      </c>
    </row>
    <row r="9689" spans="1:4" x14ac:dyDescent="0.25">
      <c r="A9689" s="212">
        <v>21142</v>
      </c>
      <c r="B9689" t="s">
        <v>9339</v>
      </c>
      <c r="C9689" t="s">
        <v>7347</v>
      </c>
      <c r="D9689" s="1" t="s">
        <v>32836</v>
      </c>
    </row>
    <row r="9690" spans="1:4" x14ac:dyDescent="0.25">
      <c r="A9690" s="212">
        <v>4223</v>
      </c>
      <c r="B9690" t="s">
        <v>9340</v>
      </c>
      <c r="C9690" t="s">
        <v>7402</v>
      </c>
      <c r="D9690" s="1" t="s">
        <v>109</v>
      </c>
    </row>
    <row r="9691" spans="1:4" x14ac:dyDescent="0.25">
      <c r="A9691" s="212">
        <v>37372</v>
      </c>
      <c r="B9691" t="s">
        <v>9341</v>
      </c>
      <c r="C9691" t="s">
        <v>7502</v>
      </c>
      <c r="D9691" s="1" t="s">
        <v>794</v>
      </c>
    </row>
    <row r="9692" spans="1:4" x14ac:dyDescent="0.25">
      <c r="A9692" s="212">
        <v>40863</v>
      </c>
      <c r="B9692" t="s">
        <v>9342</v>
      </c>
      <c r="C9692" t="s">
        <v>7504</v>
      </c>
      <c r="D9692" s="1" t="s">
        <v>29944</v>
      </c>
    </row>
    <row r="9693" spans="1:4" x14ac:dyDescent="0.25">
      <c r="A9693" s="212">
        <v>38475</v>
      </c>
      <c r="B9693" t="s">
        <v>9343</v>
      </c>
      <c r="C9693" t="s">
        <v>7347</v>
      </c>
      <c r="D9693" s="1" t="s">
        <v>1363</v>
      </c>
    </row>
    <row r="9694" spans="1:4" x14ac:dyDescent="0.25">
      <c r="A9694" s="212">
        <v>38474</v>
      </c>
      <c r="B9694" t="s">
        <v>9344</v>
      </c>
      <c r="C9694" t="s">
        <v>7347</v>
      </c>
      <c r="D9694" s="1" t="s">
        <v>30021</v>
      </c>
    </row>
    <row r="9695" spans="1:4" x14ac:dyDescent="0.25">
      <c r="A9695" s="212">
        <v>10886</v>
      </c>
      <c r="B9695" t="s">
        <v>9345</v>
      </c>
      <c r="C9695" t="s">
        <v>7347</v>
      </c>
      <c r="D9695" s="1" t="s">
        <v>48848</v>
      </c>
    </row>
    <row r="9696" spans="1:4" x14ac:dyDescent="0.25">
      <c r="A9696" s="212">
        <v>10888</v>
      </c>
      <c r="B9696" t="s">
        <v>9346</v>
      </c>
      <c r="C9696" t="s">
        <v>7347</v>
      </c>
      <c r="D9696" s="1" t="s">
        <v>48849</v>
      </c>
    </row>
    <row r="9697" spans="1:4" x14ac:dyDescent="0.25">
      <c r="A9697" s="212">
        <v>10889</v>
      </c>
      <c r="B9697" t="s">
        <v>9347</v>
      </c>
      <c r="C9697" t="s">
        <v>7347</v>
      </c>
      <c r="D9697" s="1" t="s">
        <v>48850</v>
      </c>
    </row>
    <row r="9698" spans="1:4" x14ac:dyDescent="0.25">
      <c r="A9698" s="212">
        <v>10890</v>
      </c>
      <c r="B9698" t="s">
        <v>9348</v>
      </c>
      <c r="C9698" t="s">
        <v>7347</v>
      </c>
      <c r="D9698" s="1" t="s">
        <v>48851</v>
      </c>
    </row>
    <row r="9699" spans="1:4" x14ac:dyDescent="0.25">
      <c r="A9699" s="212">
        <v>10891</v>
      </c>
      <c r="B9699" t="s">
        <v>9349</v>
      </c>
      <c r="C9699" t="s">
        <v>7347</v>
      </c>
      <c r="D9699" s="1" t="s">
        <v>33720</v>
      </c>
    </row>
    <row r="9700" spans="1:4" x14ac:dyDescent="0.25">
      <c r="A9700" s="212">
        <v>10892</v>
      </c>
      <c r="B9700" t="s">
        <v>9350</v>
      </c>
      <c r="C9700" t="s">
        <v>7347</v>
      </c>
      <c r="D9700" s="1" t="s">
        <v>48852</v>
      </c>
    </row>
    <row r="9701" spans="1:4" x14ac:dyDescent="0.25">
      <c r="A9701" s="212">
        <v>20977</v>
      </c>
      <c r="B9701" t="s">
        <v>9351</v>
      </c>
      <c r="C9701" t="s">
        <v>7347</v>
      </c>
      <c r="D9701" s="1" t="s">
        <v>48853</v>
      </c>
    </row>
    <row r="9702" spans="1:4" x14ac:dyDescent="0.25">
      <c r="A9702" s="212">
        <v>3073</v>
      </c>
      <c r="B9702" t="s">
        <v>31425</v>
      </c>
      <c r="C9702" t="s">
        <v>7347</v>
      </c>
      <c r="D9702" s="1" t="s">
        <v>39989</v>
      </c>
    </row>
    <row r="9703" spans="1:4" x14ac:dyDescent="0.25">
      <c r="A9703" s="212">
        <v>3074</v>
      </c>
      <c r="B9703" t="s">
        <v>31426</v>
      </c>
      <c r="C9703" t="s">
        <v>7347</v>
      </c>
      <c r="D9703" s="1" t="s">
        <v>48854</v>
      </c>
    </row>
    <row r="9704" spans="1:4" x14ac:dyDescent="0.25">
      <c r="A9704" s="212">
        <v>3076</v>
      </c>
      <c r="B9704" t="s">
        <v>31427</v>
      </c>
      <c r="C9704" t="s">
        <v>7347</v>
      </c>
      <c r="D9704" s="1" t="s">
        <v>48855</v>
      </c>
    </row>
    <row r="9705" spans="1:4" x14ac:dyDescent="0.25">
      <c r="A9705" s="212">
        <v>3075</v>
      </c>
      <c r="B9705" t="s">
        <v>31428</v>
      </c>
      <c r="C9705" t="s">
        <v>7347</v>
      </c>
      <c r="D9705" s="1" t="s">
        <v>48856</v>
      </c>
    </row>
    <row r="9706" spans="1:4" x14ac:dyDescent="0.25">
      <c r="A9706" s="212">
        <v>10781</v>
      </c>
      <c r="B9706" t="s">
        <v>31429</v>
      </c>
      <c r="C9706" t="s">
        <v>7347</v>
      </c>
      <c r="D9706" s="1" t="s">
        <v>872</v>
      </c>
    </row>
    <row r="9707" spans="1:4" x14ac:dyDescent="0.25">
      <c r="A9707" s="212">
        <v>11480</v>
      </c>
      <c r="B9707" t="s">
        <v>9353</v>
      </c>
      <c r="C9707" t="s">
        <v>8750</v>
      </c>
      <c r="D9707" s="1" t="s">
        <v>32837</v>
      </c>
    </row>
    <row r="9708" spans="1:4" x14ac:dyDescent="0.25">
      <c r="A9708" s="212">
        <v>43612</v>
      </c>
      <c r="B9708" t="s">
        <v>32838</v>
      </c>
      <c r="C9708" t="s">
        <v>8750</v>
      </c>
      <c r="D9708" s="1" t="s">
        <v>32839</v>
      </c>
    </row>
    <row r="9709" spans="1:4" x14ac:dyDescent="0.25">
      <c r="A9709" s="212">
        <v>43613</v>
      </c>
      <c r="B9709" t="s">
        <v>32840</v>
      </c>
      <c r="C9709" t="s">
        <v>8750</v>
      </c>
      <c r="D9709" s="1" t="s">
        <v>32534</v>
      </c>
    </row>
    <row r="9710" spans="1:4" x14ac:dyDescent="0.25">
      <c r="A9710" s="212">
        <v>11469</v>
      </c>
      <c r="B9710" t="s">
        <v>9354</v>
      </c>
      <c r="C9710" t="s">
        <v>7347</v>
      </c>
      <c r="D9710" s="1" t="s">
        <v>2288</v>
      </c>
    </row>
    <row r="9711" spans="1:4" x14ac:dyDescent="0.25">
      <c r="A9711" s="212">
        <v>11468</v>
      </c>
      <c r="B9711" t="s">
        <v>9355</v>
      </c>
      <c r="C9711" t="s">
        <v>7347</v>
      </c>
      <c r="D9711" s="1" t="s">
        <v>2288</v>
      </c>
    </row>
    <row r="9712" spans="1:4" x14ac:dyDescent="0.25">
      <c r="A9712" s="212">
        <v>11484</v>
      </c>
      <c r="B9712" t="s">
        <v>9357</v>
      </c>
      <c r="C9712" t="s">
        <v>7347</v>
      </c>
      <c r="D9712" s="1" t="s">
        <v>32841</v>
      </c>
    </row>
    <row r="9713" spans="1:4" x14ac:dyDescent="0.25">
      <c r="A9713" s="212">
        <v>38155</v>
      </c>
      <c r="B9713" t="s">
        <v>9358</v>
      </c>
      <c r="C9713" t="s">
        <v>7347</v>
      </c>
      <c r="D9713" s="1" t="s">
        <v>3917</v>
      </c>
    </row>
    <row r="9714" spans="1:4" x14ac:dyDescent="0.25">
      <c r="A9714" s="212">
        <v>11467</v>
      </c>
      <c r="B9714" t="s">
        <v>9359</v>
      </c>
      <c r="C9714" t="s">
        <v>7347</v>
      </c>
      <c r="D9714" s="1" t="s">
        <v>5557</v>
      </c>
    </row>
    <row r="9715" spans="1:4" x14ac:dyDescent="0.25">
      <c r="A9715" s="212">
        <v>38153</v>
      </c>
      <c r="B9715" t="s">
        <v>9361</v>
      </c>
      <c r="C9715" t="s">
        <v>8750</v>
      </c>
      <c r="D9715" s="1" t="s">
        <v>30000</v>
      </c>
    </row>
    <row r="9716" spans="1:4" x14ac:dyDescent="0.25">
      <c r="A9716" s="212">
        <v>43607</v>
      </c>
      <c r="B9716" t="s">
        <v>32842</v>
      </c>
      <c r="C9716" t="s">
        <v>8750</v>
      </c>
      <c r="D9716" s="1" t="s">
        <v>32388</v>
      </c>
    </row>
    <row r="9717" spans="1:4" x14ac:dyDescent="0.25">
      <c r="A9717" s="212">
        <v>3080</v>
      </c>
      <c r="B9717" t="s">
        <v>9362</v>
      </c>
      <c r="C9717" t="s">
        <v>8750</v>
      </c>
      <c r="D9717" s="1" t="s">
        <v>29715</v>
      </c>
    </row>
    <row r="9718" spans="1:4" x14ac:dyDescent="0.25">
      <c r="A9718" s="212">
        <v>3081</v>
      </c>
      <c r="B9718" t="s">
        <v>9363</v>
      </c>
      <c r="C9718" t="s">
        <v>8750</v>
      </c>
      <c r="D9718" s="1" t="s">
        <v>32050</v>
      </c>
    </row>
    <row r="9719" spans="1:4" x14ac:dyDescent="0.25">
      <c r="A9719" s="212">
        <v>3090</v>
      </c>
      <c r="B9719" t="s">
        <v>9364</v>
      </c>
      <c r="C9719" t="s">
        <v>8750</v>
      </c>
      <c r="D9719" s="1" t="s">
        <v>32843</v>
      </c>
    </row>
    <row r="9720" spans="1:4" x14ac:dyDescent="0.25">
      <c r="A9720" s="212">
        <v>43611</v>
      </c>
      <c r="B9720" t="s">
        <v>9365</v>
      </c>
      <c r="C9720" t="s">
        <v>8750</v>
      </c>
      <c r="D9720" s="1" t="s">
        <v>32844</v>
      </c>
    </row>
    <row r="9721" spans="1:4" x14ac:dyDescent="0.25">
      <c r="A9721" s="212">
        <v>3103</v>
      </c>
      <c r="B9721" t="s">
        <v>9366</v>
      </c>
      <c r="C9721" t="s">
        <v>7347</v>
      </c>
      <c r="D9721" s="1" t="s">
        <v>6352</v>
      </c>
    </row>
    <row r="9722" spans="1:4" x14ac:dyDescent="0.25">
      <c r="A9722" s="212">
        <v>3097</v>
      </c>
      <c r="B9722" t="s">
        <v>9367</v>
      </c>
      <c r="C9722" t="s">
        <v>8750</v>
      </c>
      <c r="D9722" s="1" t="s">
        <v>29723</v>
      </c>
    </row>
    <row r="9723" spans="1:4" x14ac:dyDescent="0.25">
      <c r="A9723" s="212">
        <v>3099</v>
      </c>
      <c r="B9723" t="s">
        <v>9368</v>
      </c>
      <c r="C9723" t="s">
        <v>8750</v>
      </c>
      <c r="D9723" s="1" t="s">
        <v>32845</v>
      </c>
    </row>
    <row r="9724" spans="1:4" x14ac:dyDescent="0.25">
      <c r="A9724" s="212">
        <v>38151</v>
      </c>
      <c r="B9724" t="s">
        <v>9369</v>
      </c>
      <c r="C9724" t="s">
        <v>8750</v>
      </c>
      <c r="D9724" s="1" t="s">
        <v>32112</v>
      </c>
    </row>
    <row r="9725" spans="1:4" x14ac:dyDescent="0.25">
      <c r="A9725" s="212">
        <v>38152</v>
      </c>
      <c r="B9725" t="s">
        <v>9370</v>
      </c>
      <c r="C9725" t="s">
        <v>8750</v>
      </c>
      <c r="D9725" s="1" t="s">
        <v>8879</v>
      </c>
    </row>
    <row r="9726" spans="1:4" x14ac:dyDescent="0.25">
      <c r="A9726" s="212">
        <v>43610</v>
      </c>
      <c r="B9726" t="s">
        <v>9371</v>
      </c>
      <c r="C9726" t="s">
        <v>8750</v>
      </c>
      <c r="D9726" s="1" t="s">
        <v>30904</v>
      </c>
    </row>
    <row r="9727" spans="1:4" x14ac:dyDescent="0.25">
      <c r="A9727" s="212">
        <v>3093</v>
      </c>
      <c r="B9727" t="s">
        <v>9372</v>
      </c>
      <c r="C9727" t="s">
        <v>8750</v>
      </c>
      <c r="D9727" s="1" t="s">
        <v>32845</v>
      </c>
    </row>
    <row r="9728" spans="1:4" x14ac:dyDescent="0.25">
      <c r="A9728" s="212">
        <v>38165</v>
      </c>
      <c r="B9728" t="s">
        <v>9373</v>
      </c>
      <c r="C9728" t="s">
        <v>8750</v>
      </c>
      <c r="D9728" s="1" t="s">
        <v>9374</v>
      </c>
    </row>
    <row r="9729" spans="1:4" x14ac:dyDescent="0.25">
      <c r="A9729" s="212">
        <v>38177</v>
      </c>
      <c r="B9729" t="s">
        <v>9375</v>
      </c>
      <c r="C9729" t="s">
        <v>7347</v>
      </c>
      <c r="D9729" s="1" t="s">
        <v>5605</v>
      </c>
    </row>
    <row r="9730" spans="1:4" x14ac:dyDescent="0.25">
      <c r="A9730" s="212">
        <v>11458</v>
      </c>
      <c r="B9730" t="s">
        <v>9376</v>
      </c>
      <c r="C9730" t="s">
        <v>7347</v>
      </c>
      <c r="D9730" s="1" t="s">
        <v>9377</v>
      </c>
    </row>
    <row r="9731" spans="1:4" x14ac:dyDescent="0.25">
      <c r="A9731" s="212">
        <v>3108</v>
      </c>
      <c r="B9731" t="s">
        <v>9378</v>
      </c>
      <c r="C9731" t="s">
        <v>7347</v>
      </c>
      <c r="D9731" s="1" t="s">
        <v>9379</v>
      </c>
    </row>
    <row r="9732" spans="1:4" x14ac:dyDescent="0.25">
      <c r="A9732" s="212">
        <v>3105</v>
      </c>
      <c r="B9732" t="s">
        <v>9380</v>
      </c>
      <c r="C9732" t="s">
        <v>7347</v>
      </c>
      <c r="D9732" s="1" t="s">
        <v>9381</v>
      </c>
    </row>
    <row r="9733" spans="1:4" x14ac:dyDescent="0.25">
      <c r="A9733" s="212">
        <v>38178</v>
      </c>
      <c r="B9733" t="s">
        <v>9382</v>
      </c>
      <c r="C9733" t="s">
        <v>7347</v>
      </c>
      <c r="D9733" s="1" t="s">
        <v>9383</v>
      </c>
    </row>
    <row r="9734" spans="1:4" x14ac:dyDescent="0.25">
      <c r="A9734" s="212">
        <v>43575</v>
      </c>
      <c r="B9734" t="s">
        <v>9384</v>
      </c>
      <c r="C9734" t="s">
        <v>7347</v>
      </c>
      <c r="D9734" s="1" t="s">
        <v>9385</v>
      </c>
    </row>
    <row r="9735" spans="1:4" x14ac:dyDescent="0.25">
      <c r="A9735" s="212">
        <v>43577</v>
      </c>
      <c r="B9735" t="s">
        <v>9386</v>
      </c>
      <c r="C9735" t="s">
        <v>7347</v>
      </c>
      <c r="D9735" s="1" t="s">
        <v>9387</v>
      </c>
    </row>
    <row r="9736" spans="1:4" x14ac:dyDescent="0.25">
      <c r="A9736" s="212">
        <v>43458</v>
      </c>
      <c r="B9736" t="s">
        <v>9388</v>
      </c>
      <c r="C9736" t="s">
        <v>7502</v>
      </c>
      <c r="D9736" s="1" t="s">
        <v>415</v>
      </c>
    </row>
    <row r="9737" spans="1:4" x14ac:dyDescent="0.25">
      <c r="A9737" s="212">
        <v>43470</v>
      </c>
      <c r="B9737" t="s">
        <v>9389</v>
      </c>
      <c r="C9737" t="s">
        <v>7504</v>
      </c>
      <c r="D9737" s="1" t="s">
        <v>29771</v>
      </c>
    </row>
    <row r="9738" spans="1:4" x14ac:dyDescent="0.25">
      <c r="A9738" s="212">
        <v>43459</v>
      </c>
      <c r="B9738" t="s">
        <v>9390</v>
      </c>
      <c r="C9738" t="s">
        <v>7502</v>
      </c>
      <c r="D9738" s="1" t="s">
        <v>777</v>
      </c>
    </row>
    <row r="9739" spans="1:4" x14ac:dyDescent="0.25">
      <c r="A9739" s="212">
        <v>43471</v>
      </c>
      <c r="B9739" t="s">
        <v>9391</v>
      </c>
      <c r="C9739" t="s">
        <v>7504</v>
      </c>
      <c r="D9739" s="1" t="s">
        <v>2393</v>
      </c>
    </row>
    <row r="9740" spans="1:4" x14ac:dyDescent="0.25">
      <c r="A9740" s="212">
        <v>43460</v>
      </c>
      <c r="B9740" t="s">
        <v>9392</v>
      </c>
      <c r="C9740" t="s">
        <v>7502</v>
      </c>
      <c r="D9740" s="1" t="s">
        <v>7116</v>
      </c>
    </row>
    <row r="9741" spans="1:4" x14ac:dyDescent="0.25">
      <c r="A9741" s="212">
        <v>43472</v>
      </c>
      <c r="B9741" t="s">
        <v>9393</v>
      </c>
      <c r="C9741" t="s">
        <v>7504</v>
      </c>
      <c r="D9741" s="1" t="s">
        <v>29945</v>
      </c>
    </row>
    <row r="9742" spans="1:4" x14ac:dyDescent="0.25">
      <c r="A9742" s="212">
        <v>43461</v>
      </c>
      <c r="B9742" t="s">
        <v>9394</v>
      </c>
      <c r="C9742" t="s">
        <v>7502</v>
      </c>
      <c r="D9742" s="1" t="s">
        <v>1246</v>
      </c>
    </row>
    <row r="9743" spans="1:4" x14ac:dyDescent="0.25">
      <c r="A9743" s="212">
        <v>43473</v>
      </c>
      <c r="B9743" t="s">
        <v>9395</v>
      </c>
      <c r="C9743" t="s">
        <v>7504</v>
      </c>
      <c r="D9743" s="1" t="s">
        <v>1282</v>
      </c>
    </row>
    <row r="9744" spans="1:4" x14ac:dyDescent="0.25">
      <c r="A9744" s="212">
        <v>43463</v>
      </c>
      <c r="B9744" t="s">
        <v>9396</v>
      </c>
      <c r="C9744" t="s">
        <v>7502</v>
      </c>
      <c r="D9744" s="1" t="s">
        <v>1325</v>
      </c>
    </row>
    <row r="9745" spans="1:4" x14ac:dyDescent="0.25">
      <c r="A9745" s="212">
        <v>43475</v>
      </c>
      <c r="B9745" t="s">
        <v>9397</v>
      </c>
      <c r="C9745" t="s">
        <v>7504</v>
      </c>
      <c r="D9745" s="1" t="s">
        <v>3691</v>
      </c>
    </row>
    <row r="9746" spans="1:4" x14ac:dyDescent="0.25">
      <c r="A9746" s="212">
        <v>43462</v>
      </c>
      <c r="B9746" t="s">
        <v>9398</v>
      </c>
      <c r="C9746" t="s">
        <v>7502</v>
      </c>
      <c r="D9746" s="1" t="s">
        <v>1140</v>
      </c>
    </row>
    <row r="9747" spans="1:4" x14ac:dyDescent="0.25">
      <c r="A9747" s="212">
        <v>43474</v>
      </c>
      <c r="B9747" t="s">
        <v>9399</v>
      </c>
      <c r="C9747" t="s">
        <v>7504</v>
      </c>
      <c r="D9747" s="1" t="s">
        <v>9309</v>
      </c>
    </row>
    <row r="9748" spans="1:4" x14ac:dyDescent="0.25">
      <c r="A9748" s="212">
        <v>43464</v>
      </c>
      <c r="B9748" t="s">
        <v>9400</v>
      </c>
      <c r="C9748" t="s">
        <v>7502</v>
      </c>
      <c r="D9748" s="1" t="s">
        <v>1140</v>
      </c>
    </row>
    <row r="9749" spans="1:4" x14ac:dyDescent="0.25">
      <c r="A9749" s="212">
        <v>43476</v>
      </c>
      <c r="B9749" t="s">
        <v>9401</v>
      </c>
      <c r="C9749" t="s">
        <v>7504</v>
      </c>
      <c r="D9749" s="1" t="s">
        <v>1140</v>
      </c>
    </row>
    <row r="9750" spans="1:4" x14ac:dyDescent="0.25">
      <c r="A9750" s="212">
        <v>43465</v>
      </c>
      <c r="B9750" t="s">
        <v>9402</v>
      </c>
      <c r="C9750" t="s">
        <v>7502</v>
      </c>
      <c r="D9750" s="1" t="s">
        <v>9257</v>
      </c>
    </row>
    <row r="9751" spans="1:4" x14ac:dyDescent="0.25">
      <c r="A9751" s="212">
        <v>43477</v>
      </c>
      <c r="B9751" t="s">
        <v>9403</v>
      </c>
      <c r="C9751" t="s">
        <v>7504</v>
      </c>
      <c r="D9751" s="1" t="s">
        <v>29946</v>
      </c>
    </row>
    <row r="9752" spans="1:4" x14ac:dyDescent="0.25">
      <c r="A9752" s="212">
        <v>43466</v>
      </c>
      <c r="B9752" t="s">
        <v>9404</v>
      </c>
      <c r="C9752" t="s">
        <v>7502</v>
      </c>
      <c r="D9752" s="1" t="s">
        <v>12261</v>
      </c>
    </row>
    <row r="9753" spans="1:4" x14ac:dyDescent="0.25">
      <c r="A9753" s="212">
        <v>43478</v>
      </c>
      <c r="B9753" t="s">
        <v>9405</v>
      </c>
      <c r="C9753" t="s">
        <v>7504</v>
      </c>
      <c r="D9753" s="1" t="s">
        <v>29947</v>
      </c>
    </row>
    <row r="9754" spans="1:4" x14ac:dyDescent="0.25">
      <c r="A9754" s="212">
        <v>43467</v>
      </c>
      <c r="B9754" t="s">
        <v>9406</v>
      </c>
      <c r="C9754" t="s">
        <v>7502</v>
      </c>
      <c r="D9754" s="1" t="s">
        <v>496</v>
      </c>
    </row>
    <row r="9755" spans="1:4" x14ac:dyDescent="0.25">
      <c r="A9755" s="212">
        <v>43479</v>
      </c>
      <c r="B9755" t="s">
        <v>9407</v>
      </c>
      <c r="C9755" t="s">
        <v>7504</v>
      </c>
      <c r="D9755" s="1" t="s">
        <v>29948</v>
      </c>
    </row>
    <row r="9756" spans="1:4" x14ac:dyDescent="0.25">
      <c r="A9756" s="212">
        <v>43468</v>
      </c>
      <c r="B9756" t="s">
        <v>9408</v>
      </c>
      <c r="C9756" t="s">
        <v>7502</v>
      </c>
      <c r="D9756" s="1" t="s">
        <v>5874</v>
      </c>
    </row>
    <row r="9757" spans="1:4" x14ac:dyDescent="0.25">
      <c r="A9757" s="212">
        <v>43480</v>
      </c>
      <c r="B9757" t="s">
        <v>9409</v>
      </c>
      <c r="C9757" t="s">
        <v>7504</v>
      </c>
      <c r="D9757" s="1" t="s">
        <v>29949</v>
      </c>
    </row>
    <row r="9758" spans="1:4" x14ac:dyDescent="0.25">
      <c r="A9758" s="212">
        <v>43469</v>
      </c>
      <c r="B9758" t="s">
        <v>9410</v>
      </c>
      <c r="C9758" t="s">
        <v>7502</v>
      </c>
      <c r="D9758" s="1" t="s">
        <v>705</v>
      </c>
    </row>
    <row r="9759" spans="1:4" x14ac:dyDescent="0.25">
      <c r="A9759" s="212">
        <v>43481</v>
      </c>
      <c r="B9759" t="s">
        <v>9411</v>
      </c>
      <c r="C9759" t="s">
        <v>7504</v>
      </c>
      <c r="D9759" s="1" t="s">
        <v>12137</v>
      </c>
    </row>
    <row r="9760" spans="1:4" x14ac:dyDescent="0.25">
      <c r="A9760" s="212">
        <v>3119</v>
      </c>
      <c r="B9760" t="s">
        <v>9412</v>
      </c>
      <c r="C9760" t="s">
        <v>7347</v>
      </c>
      <c r="D9760" s="1" t="s">
        <v>1469</v>
      </c>
    </row>
    <row r="9761" spans="1:4" x14ac:dyDescent="0.25">
      <c r="A9761" s="212">
        <v>3122</v>
      </c>
      <c r="B9761" t="s">
        <v>9413</v>
      </c>
      <c r="C9761" t="s">
        <v>7347</v>
      </c>
      <c r="D9761" s="1" t="s">
        <v>940</v>
      </c>
    </row>
    <row r="9762" spans="1:4" x14ac:dyDescent="0.25">
      <c r="A9762" s="212">
        <v>3121</v>
      </c>
      <c r="B9762" t="s">
        <v>9414</v>
      </c>
      <c r="C9762" t="s">
        <v>7347</v>
      </c>
      <c r="D9762" s="1" t="s">
        <v>419</v>
      </c>
    </row>
    <row r="9763" spans="1:4" x14ac:dyDescent="0.25">
      <c r="A9763" s="212">
        <v>3120</v>
      </c>
      <c r="B9763" t="s">
        <v>9415</v>
      </c>
      <c r="C9763" t="s">
        <v>7347</v>
      </c>
      <c r="D9763" s="1" t="s">
        <v>665</v>
      </c>
    </row>
    <row r="9764" spans="1:4" x14ac:dyDescent="0.25">
      <c r="A9764" s="212">
        <v>11455</v>
      </c>
      <c r="B9764" t="s">
        <v>9416</v>
      </c>
      <c r="C9764" t="s">
        <v>7347</v>
      </c>
      <c r="D9764" s="1" t="s">
        <v>9417</v>
      </c>
    </row>
    <row r="9765" spans="1:4" x14ac:dyDescent="0.25">
      <c r="A9765" s="212">
        <v>11456</v>
      </c>
      <c r="B9765" t="s">
        <v>9418</v>
      </c>
      <c r="C9765" t="s">
        <v>7347</v>
      </c>
      <c r="D9765" s="1" t="s">
        <v>4541</v>
      </c>
    </row>
    <row r="9766" spans="1:4" x14ac:dyDescent="0.25">
      <c r="A9766" s="212">
        <v>3107</v>
      </c>
      <c r="B9766" t="s">
        <v>32846</v>
      </c>
      <c r="C9766" t="s">
        <v>7347</v>
      </c>
      <c r="D9766" s="1" t="s">
        <v>2593</v>
      </c>
    </row>
    <row r="9767" spans="1:4" x14ac:dyDescent="0.25">
      <c r="A9767" s="212">
        <v>43583</v>
      </c>
      <c r="B9767" t="s">
        <v>32847</v>
      </c>
      <c r="C9767" t="s">
        <v>7347</v>
      </c>
      <c r="D9767" s="1" t="s">
        <v>2894</v>
      </c>
    </row>
    <row r="9768" spans="1:4" x14ac:dyDescent="0.25">
      <c r="A9768" s="212">
        <v>43586</v>
      </c>
      <c r="B9768" t="s">
        <v>32848</v>
      </c>
      <c r="C9768" t="s">
        <v>7347</v>
      </c>
      <c r="D9768" s="1" t="s">
        <v>2651</v>
      </c>
    </row>
    <row r="9769" spans="1:4" x14ac:dyDescent="0.25">
      <c r="A9769" s="212">
        <v>11461</v>
      </c>
      <c r="B9769" t="s">
        <v>32849</v>
      </c>
      <c r="C9769" t="s">
        <v>7347</v>
      </c>
      <c r="D9769" s="1" t="s">
        <v>5961</v>
      </c>
    </row>
    <row r="9770" spans="1:4" x14ac:dyDescent="0.25">
      <c r="A9770" s="212">
        <v>43587</v>
      </c>
      <c r="B9770" t="s">
        <v>32850</v>
      </c>
      <c r="C9770" t="s">
        <v>7347</v>
      </c>
      <c r="D9770" s="1" t="s">
        <v>3888</v>
      </c>
    </row>
    <row r="9771" spans="1:4" x14ac:dyDescent="0.25">
      <c r="A9771" s="212">
        <v>3106</v>
      </c>
      <c r="B9771" t="s">
        <v>31430</v>
      </c>
      <c r="C9771" t="s">
        <v>7347</v>
      </c>
      <c r="D9771" s="1" t="s">
        <v>9419</v>
      </c>
    </row>
    <row r="9772" spans="1:4" x14ac:dyDescent="0.25">
      <c r="A9772" s="212">
        <v>44539</v>
      </c>
      <c r="B9772" t="s">
        <v>9420</v>
      </c>
      <c r="C9772" t="s">
        <v>7400</v>
      </c>
      <c r="D9772" s="1" t="s">
        <v>32858</v>
      </c>
    </row>
    <row r="9773" spans="1:4" x14ac:dyDescent="0.25">
      <c r="A9773" s="212">
        <v>3123</v>
      </c>
      <c r="B9773" t="s">
        <v>9422</v>
      </c>
      <c r="C9773" t="s">
        <v>7400</v>
      </c>
      <c r="D9773" s="1" t="s">
        <v>9200</v>
      </c>
    </row>
    <row r="9774" spans="1:4" x14ac:dyDescent="0.25">
      <c r="A9774" s="212">
        <v>38125</v>
      </c>
      <c r="B9774" t="s">
        <v>9423</v>
      </c>
      <c r="C9774" t="s">
        <v>7400</v>
      </c>
      <c r="D9774" s="1" t="s">
        <v>48857</v>
      </c>
    </row>
    <row r="9775" spans="1:4" x14ac:dyDescent="0.25">
      <c r="A9775" s="212">
        <v>39014</v>
      </c>
      <c r="B9775" t="s">
        <v>9424</v>
      </c>
      <c r="C9775" t="s">
        <v>7400</v>
      </c>
      <c r="D9775" s="1" t="s">
        <v>5664</v>
      </c>
    </row>
    <row r="9776" spans="1:4" x14ac:dyDescent="0.25">
      <c r="A9776" s="212">
        <v>39365</v>
      </c>
      <c r="B9776" t="s">
        <v>9425</v>
      </c>
      <c r="C9776" t="s">
        <v>7347</v>
      </c>
      <c r="D9776" s="1" t="s">
        <v>48858</v>
      </c>
    </row>
    <row r="9777" spans="1:4" x14ac:dyDescent="0.25">
      <c r="A9777" s="212">
        <v>39366</v>
      </c>
      <c r="B9777" t="s">
        <v>9426</v>
      </c>
      <c r="C9777" t="s">
        <v>7347</v>
      </c>
      <c r="D9777" s="1" t="s">
        <v>48859</v>
      </c>
    </row>
    <row r="9778" spans="1:4" x14ac:dyDescent="0.25">
      <c r="A9778" s="212">
        <v>39367</v>
      </c>
      <c r="B9778" t="s">
        <v>9427</v>
      </c>
      <c r="C9778" t="s">
        <v>7347</v>
      </c>
      <c r="D9778" s="1" t="s">
        <v>48860</v>
      </c>
    </row>
    <row r="9779" spans="1:4" x14ac:dyDescent="0.25">
      <c r="A9779" s="212">
        <v>37394</v>
      </c>
      <c r="B9779" t="s">
        <v>9428</v>
      </c>
      <c r="C9779" t="s">
        <v>9429</v>
      </c>
      <c r="D9779" s="1" t="s">
        <v>32851</v>
      </c>
    </row>
    <row r="9780" spans="1:4" x14ac:dyDescent="0.25">
      <c r="A9780" s="212">
        <v>14146</v>
      </c>
      <c r="B9780" t="s">
        <v>9430</v>
      </c>
      <c r="C9780" t="s">
        <v>9429</v>
      </c>
      <c r="D9780" s="1" t="s">
        <v>32852</v>
      </c>
    </row>
    <row r="9781" spans="1:4" x14ac:dyDescent="0.25">
      <c r="A9781" s="212">
        <v>938</v>
      </c>
      <c r="B9781" t="s">
        <v>9431</v>
      </c>
      <c r="C9781" t="s">
        <v>7396</v>
      </c>
      <c r="D9781" s="1" t="s">
        <v>8060</v>
      </c>
    </row>
    <row r="9782" spans="1:4" x14ac:dyDescent="0.25">
      <c r="A9782" s="212">
        <v>937</v>
      </c>
      <c r="B9782" t="s">
        <v>9432</v>
      </c>
      <c r="C9782" t="s">
        <v>7396</v>
      </c>
      <c r="D9782" s="1" t="s">
        <v>7457</v>
      </c>
    </row>
    <row r="9783" spans="1:4" x14ac:dyDescent="0.25">
      <c r="A9783" s="212">
        <v>939</v>
      </c>
      <c r="B9783" t="s">
        <v>9434</v>
      </c>
      <c r="C9783" t="s">
        <v>7396</v>
      </c>
      <c r="D9783" s="1" t="s">
        <v>9153</v>
      </c>
    </row>
    <row r="9784" spans="1:4" x14ac:dyDescent="0.25">
      <c r="A9784" s="212">
        <v>944</v>
      </c>
      <c r="B9784" t="s">
        <v>9435</v>
      </c>
      <c r="C9784" t="s">
        <v>7396</v>
      </c>
      <c r="D9784" s="1" t="s">
        <v>8856</v>
      </c>
    </row>
    <row r="9785" spans="1:4" x14ac:dyDescent="0.25">
      <c r="A9785" s="212">
        <v>940</v>
      </c>
      <c r="B9785" t="s">
        <v>9436</v>
      </c>
      <c r="C9785" t="s">
        <v>7396</v>
      </c>
      <c r="D9785" s="1" t="s">
        <v>31677</v>
      </c>
    </row>
    <row r="9786" spans="1:4" x14ac:dyDescent="0.25">
      <c r="A9786" s="212">
        <v>44397</v>
      </c>
      <c r="B9786" t="s">
        <v>9437</v>
      </c>
      <c r="C9786" t="s">
        <v>7396</v>
      </c>
      <c r="D9786" s="1" t="s">
        <v>31142</v>
      </c>
    </row>
    <row r="9787" spans="1:4" x14ac:dyDescent="0.25">
      <c r="A9787" s="212">
        <v>406</v>
      </c>
      <c r="B9787" t="s">
        <v>9438</v>
      </c>
      <c r="C9787" t="s">
        <v>7347</v>
      </c>
      <c r="D9787" s="1" t="s">
        <v>31629</v>
      </c>
    </row>
    <row r="9788" spans="1:4" x14ac:dyDescent="0.25">
      <c r="A9788" s="212">
        <v>42529</v>
      </c>
      <c r="B9788" t="s">
        <v>32853</v>
      </c>
      <c r="C9788" t="s">
        <v>7396</v>
      </c>
      <c r="D9788" s="1" t="s">
        <v>820</v>
      </c>
    </row>
    <row r="9789" spans="1:4" x14ac:dyDescent="0.25">
      <c r="A9789" s="212">
        <v>39634</v>
      </c>
      <c r="B9789" t="s">
        <v>9439</v>
      </c>
      <c r="C9789" t="s">
        <v>7396</v>
      </c>
      <c r="D9789" s="1" t="s">
        <v>359</v>
      </c>
    </row>
    <row r="9790" spans="1:4" x14ac:dyDescent="0.25">
      <c r="A9790" s="212">
        <v>39701</v>
      </c>
      <c r="B9790" t="s">
        <v>9440</v>
      </c>
      <c r="C9790" t="s">
        <v>7347</v>
      </c>
      <c r="D9790" s="1" t="s">
        <v>33836</v>
      </c>
    </row>
    <row r="9791" spans="1:4" x14ac:dyDescent="0.25">
      <c r="A9791" s="212">
        <v>12815</v>
      </c>
      <c r="B9791" t="s">
        <v>9441</v>
      </c>
      <c r="C9791" t="s">
        <v>7347</v>
      </c>
      <c r="D9791" s="1" t="s">
        <v>4824</v>
      </c>
    </row>
    <row r="9792" spans="1:4" x14ac:dyDescent="0.25">
      <c r="A9792" s="212">
        <v>39431</v>
      </c>
      <c r="B9792" t="s">
        <v>9442</v>
      </c>
      <c r="C9792" t="s">
        <v>7396</v>
      </c>
      <c r="D9792" s="1" t="s">
        <v>570</v>
      </c>
    </row>
    <row r="9793" spans="1:4" x14ac:dyDescent="0.25">
      <c r="A9793" s="212">
        <v>39432</v>
      </c>
      <c r="B9793" t="s">
        <v>9443</v>
      </c>
      <c r="C9793" t="s">
        <v>7396</v>
      </c>
      <c r="D9793" s="1" t="s">
        <v>960</v>
      </c>
    </row>
    <row r="9794" spans="1:4" x14ac:dyDescent="0.25">
      <c r="A9794" s="212">
        <v>20111</v>
      </c>
      <c r="B9794" t="s">
        <v>9444</v>
      </c>
      <c r="C9794" t="s">
        <v>7347</v>
      </c>
      <c r="D9794" s="1" t="s">
        <v>1359</v>
      </c>
    </row>
    <row r="9795" spans="1:4" x14ac:dyDescent="0.25">
      <c r="A9795" s="212">
        <v>21127</v>
      </c>
      <c r="B9795" t="s">
        <v>9445</v>
      </c>
      <c r="C9795" t="s">
        <v>7347</v>
      </c>
      <c r="D9795" s="1" t="s">
        <v>423</v>
      </c>
    </row>
    <row r="9796" spans="1:4" x14ac:dyDescent="0.25">
      <c r="A9796" s="212">
        <v>404</v>
      </c>
      <c r="B9796" t="s">
        <v>9446</v>
      </c>
      <c r="C9796" t="s">
        <v>7396</v>
      </c>
      <c r="D9796" s="1" t="s">
        <v>6657</v>
      </c>
    </row>
    <row r="9797" spans="1:4" x14ac:dyDescent="0.25">
      <c r="A9797" s="212">
        <v>14151</v>
      </c>
      <c r="B9797" t="s">
        <v>9447</v>
      </c>
      <c r="C9797" t="s">
        <v>7347</v>
      </c>
      <c r="D9797" s="1" t="s">
        <v>32854</v>
      </c>
    </row>
    <row r="9798" spans="1:4" x14ac:dyDescent="0.25">
      <c r="A9798" s="212">
        <v>14153</v>
      </c>
      <c r="B9798" t="s">
        <v>9448</v>
      </c>
      <c r="C9798" t="s">
        <v>7347</v>
      </c>
      <c r="D9798" s="1" t="s">
        <v>32855</v>
      </c>
    </row>
    <row r="9799" spans="1:4" x14ac:dyDescent="0.25">
      <c r="A9799" s="212">
        <v>14152</v>
      </c>
      <c r="B9799" t="s">
        <v>9449</v>
      </c>
      <c r="C9799" t="s">
        <v>7347</v>
      </c>
      <c r="D9799" s="1" t="s">
        <v>32856</v>
      </c>
    </row>
    <row r="9800" spans="1:4" x14ac:dyDescent="0.25">
      <c r="A9800" s="212">
        <v>14154</v>
      </c>
      <c r="B9800" t="s">
        <v>9450</v>
      </c>
      <c r="C9800" t="s">
        <v>7347</v>
      </c>
      <c r="D9800" s="1" t="s">
        <v>32857</v>
      </c>
    </row>
    <row r="9801" spans="1:4" x14ac:dyDescent="0.25">
      <c r="A9801" s="212">
        <v>3146</v>
      </c>
      <c r="B9801" t="s">
        <v>9451</v>
      </c>
      <c r="C9801" t="s">
        <v>7347</v>
      </c>
      <c r="D9801" s="1" t="s">
        <v>11410</v>
      </c>
    </row>
    <row r="9802" spans="1:4" x14ac:dyDescent="0.25">
      <c r="A9802" s="212">
        <v>3143</v>
      </c>
      <c r="B9802" t="s">
        <v>9452</v>
      </c>
      <c r="C9802" t="s">
        <v>7347</v>
      </c>
      <c r="D9802" s="1" t="s">
        <v>1002</v>
      </c>
    </row>
    <row r="9803" spans="1:4" x14ac:dyDescent="0.25">
      <c r="A9803" s="212">
        <v>3148</v>
      </c>
      <c r="B9803" t="s">
        <v>9453</v>
      </c>
      <c r="C9803" t="s">
        <v>7347</v>
      </c>
      <c r="D9803" s="1" t="s">
        <v>31637</v>
      </c>
    </row>
    <row r="9804" spans="1:4" x14ac:dyDescent="0.25">
      <c r="A9804" s="212">
        <v>4310</v>
      </c>
      <c r="B9804" t="s">
        <v>9455</v>
      </c>
      <c r="C9804" t="s">
        <v>7347</v>
      </c>
      <c r="D9804" s="1" t="s">
        <v>9204</v>
      </c>
    </row>
    <row r="9805" spans="1:4" x14ac:dyDescent="0.25">
      <c r="A9805" s="212">
        <v>4311</v>
      </c>
      <c r="B9805" t="s">
        <v>9456</v>
      </c>
      <c r="C9805" t="s">
        <v>7347</v>
      </c>
      <c r="D9805" s="1" t="s">
        <v>32858</v>
      </c>
    </row>
    <row r="9806" spans="1:4" x14ac:dyDescent="0.25">
      <c r="A9806" s="212">
        <v>4312</v>
      </c>
      <c r="B9806" t="s">
        <v>9457</v>
      </c>
      <c r="C9806" t="s">
        <v>7347</v>
      </c>
      <c r="D9806" s="1" t="s">
        <v>31316</v>
      </c>
    </row>
    <row r="9807" spans="1:4" x14ac:dyDescent="0.25">
      <c r="A9807" s="212">
        <v>13261</v>
      </c>
      <c r="B9807" t="s">
        <v>9458</v>
      </c>
      <c r="C9807" t="s">
        <v>7347</v>
      </c>
      <c r="D9807" s="1" t="s">
        <v>12155</v>
      </c>
    </row>
    <row r="9808" spans="1:4" x14ac:dyDescent="0.25">
      <c r="A9808" s="212">
        <v>3272</v>
      </c>
      <c r="B9808" t="s">
        <v>9459</v>
      </c>
      <c r="C9808" t="s">
        <v>7347</v>
      </c>
      <c r="D9808" s="1" t="s">
        <v>48861</v>
      </c>
    </row>
    <row r="9809" spans="1:4" x14ac:dyDescent="0.25">
      <c r="A9809" s="212">
        <v>3265</v>
      </c>
      <c r="B9809" t="s">
        <v>9460</v>
      </c>
      <c r="C9809" t="s">
        <v>7347</v>
      </c>
      <c r="D9809" s="1" t="s">
        <v>9984</v>
      </c>
    </row>
    <row r="9810" spans="1:4" x14ac:dyDescent="0.25">
      <c r="A9810" s="212">
        <v>3262</v>
      </c>
      <c r="B9810" t="s">
        <v>9461</v>
      </c>
      <c r="C9810" t="s">
        <v>7347</v>
      </c>
      <c r="D9810" s="1" t="s">
        <v>48862</v>
      </c>
    </row>
    <row r="9811" spans="1:4" x14ac:dyDescent="0.25">
      <c r="A9811" s="212">
        <v>3264</v>
      </c>
      <c r="B9811" t="s">
        <v>9462</v>
      </c>
      <c r="C9811" t="s">
        <v>7347</v>
      </c>
      <c r="D9811" s="1" t="s">
        <v>38729</v>
      </c>
    </row>
    <row r="9812" spans="1:4" x14ac:dyDescent="0.25">
      <c r="A9812" s="212">
        <v>3267</v>
      </c>
      <c r="B9812" t="s">
        <v>9463</v>
      </c>
      <c r="C9812" t="s">
        <v>7347</v>
      </c>
      <c r="D9812" s="1" t="s">
        <v>36405</v>
      </c>
    </row>
    <row r="9813" spans="1:4" x14ac:dyDescent="0.25">
      <c r="A9813" s="212">
        <v>3266</v>
      </c>
      <c r="B9813" t="s">
        <v>9464</v>
      </c>
      <c r="C9813" t="s">
        <v>7347</v>
      </c>
      <c r="D9813" s="1" t="s">
        <v>48863</v>
      </c>
    </row>
    <row r="9814" spans="1:4" x14ac:dyDescent="0.25">
      <c r="A9814" s="212">
        <v>3263</v>
      </c>
      <c r="B9814" t="s">
        <v>9465</v>
      </c>
      <c r="C9814" t="s">
        <v>7347</v>
      </c>
      <c r="D9814" s="1" t="s">
        <v>48864</v>
      </c>
    </row>
    <row r="9815" spans="1:4" x14ac:dyDescent="0.25">
      <c r="A9815" s="212">
        <v>3268</v>
      </c>
      <c r="B9815" t="s">
        <v>9467</v>
      </c>
      <c r="C9815" t="s">
        <v>7347</v>
      </c>
      <c r="D9815" s="1" t="s">
        <v>48865</v>
      </c>
    </row>
    <row r="9816" spans="1:4" x14ac:dyDescent="0.25">
      <c r="A9816" s="212">
        <v>3271</v>
      </c>
      <c r="B9816" t="s">
        <v>9468</v>
      </c>
      <c r="C9816" t="s">
        <v>7347</v>
      </c>
      <c r="D9816" s="1" t="s">
        <v>48866</v>
      </c>
    </row>
    <row r="9817" spans="1:4" x14ac:dyDescent="0.25">
      <c r="A9817" s="212">
        <v>3270</v>
      </c>
      <c r="B9817" t="s">
        <v>9469</v>
      </c>
      <c r="C9817" t="s">
        <v>7347</v>
      </c>
      <c r="D9817" s="1" t="s">
        <v>48867</v>
      </c>
    </row>
    <row r="9818" spans="1:4" x14ac:dyDescent="0.25">
      <c r="A9818" s="212">
        <v>3275</v>
      </c>
      <c r="B9818" t="s">
        <v>9470</v>
      </c>
      <c r="C9818" t="s">
        <v>7763</v>
      </c>
      <c r="D9818" s="1" t="s">
        <v>12069</v>
      </c>
    </row>
    <row r="9819" spans="1:4" x14ac:dyDescent="0.25">
      <c r="A9819" s="212">
        <v>39512</v>
      </c>
      <c r="B9819" t="s">
        <v>9471</v>
      </c>
      <c r="C9819" t="s">
        <v>7763</v>
      </c>
      <c r="D9819" s="1" t="s">
        <v>48868</v>
      </c>
    </row>
    <row r="9820" spans="1:4" x14ac:dyDescent="0.25">
      <c r="A9820" s="212">
        <v>39511</v>
      </c>
      <c r="B9820" t="s">
        <v>9472</v>
      </c>
      <c r="C9820" t="s">
        <v>7763</v>
      </c>
      <c r="D9820" s="1" t="s">
        <v>33791</v>
      </c>
    </row>
    <row r="9821" spans="1:4" x14ac:dyDescent="0.25">
      <c r="A9821" s="212">
        <v>39513</v>
      </c>
      <c r="B9821" t="s">
        <v>9473</v>
      </c>
      <c r="C9821" t="s">
        <v>7763</v>
      </c>
      <c r="D9821" s="1" t="s">
        <v>48869</v>
      </c>
    </row>
    <row r="9822" spans="1:4" x14ac:dyDescent="0.25">
      <c r="A9822" s="212">
        <v>3286</v>
      </c>
      <c r="B9822" t="s">
        <v>9474</v>
      </c>
      <c r="C9822" t="s">
        <v>7763</v>
      </c>
      <c r="D9822" s="1" t="s">
        <v>48870</v>
      </c>
    </row>
    <row r="9823" spans="1:4" x14ac:dyDescent="0.25">
      <c r="A9823" s="212">
        <v>3287</v>
      </c>
      <c r="B9823" t="s">
        <v>9475</v>
      </c>
      <c r="C9823" t="s">
        <v>7763</v>
      </c>
      <c r="D9823" s="1" t="s">
        <v>48871</v>
      </c>
    </row>
    <row r="9824" spans="1:4" x14ac:dyDescent="0.25">
      <c r="A9824" s="212">
        <v>3283</v>
      </c>
      <c r="B9824" t="s">
        <v>9476</v>
      </c>
      <c r="C9824" t="s">
        <v>7763</v>
      </c>
      <c r="D9824" s="1" t="s">
        <v>31435</v>
      </c>
    </row>
    <row r="9825" spans="1:4" x14ac:dyDescent="0.25">
      <c r="A9825" s="212">
        <v>11587</v>
      </c>
      <c r="B9825" t="s">
        <v>48872</v>
      </c>
      <c r="C9825" t="s">
        <v>7763</v>
      </c>
      <c r="D9825" s="1" t="s">
        <v>31933</v>
      </c>
    </row>
    <row r="9826" spans="1:4" x14ac:dyDescent="0.25">
      <c r="A9826" s="212">
        <v>36225</v>
      </c>
      <c r="B9826" t="s">
        <v>48873</v>
      </c>
      <c r="C9826" t="s">
        <v>7763</v>
      </c>
      <c r="D9826" s="1" t="s">
        <v>30243</v>
      </c>
    </row>
    <row r="9827" spans="1:4" x14ac:dyDescent="0.25">
      <c r="A9827" s="212">
        <v>36230</v>
      </c>
      <c r="B9827" t="s">
        <v>48874</v>
      </c>
      <c r="C9827" t="s">
        <v>7763</v>
      </c>
      <c r="D9827" s="1" t="s">
        <v>12200</v>
      </c>
    </row>
    <row r="9828" spans="1:4" x14ac:dyDescent="0.25">
      <c r="A9828" s="212">
        <v>36238</v>
      </c>
      <c r="B9828" t="s">
        <v>48875</v>
      </c>
      <c r="C9828" t="s">
        <v>7763</v>
      </c>
      <c r="D9828" s="1" t="s">
        <v>7013</v>
      </c>
    </row>
    <row r="9829" spans="1:4" x14ac:dyDescent="0.25">
      <c r="A9829" s="212">
        <v>39363</v>
      </c>
      <c r="B9829" t="s">
        <v>9478</v>
      </c>
      <c r="C9829" t="s">
        <v>7347</v>
      </c>
      <c r="D9829" s="1" t="s">
        <v>48876</v>
      </c>
    </row>
    <row r="9830" spans="1:4" x14ac:dyDescent="0.25">
      <c r="A9830" s="212">
        <v>39361</v>
      </c>
      <c r="B9830" t="s">
        <v>9479</v>
      </c>
      <c r="C9830" t="s">
        <v>7347</v>
      </c>
      <c r="D9830" s="1" t="s">
        <v>48877</v>
      </c>
    </row>
    <row r="9831" spans="1:4" x14ac:dyDescent="0.25">
      <c r="A9831" s="212">
        <v>39362</v>
      </c>
      <c r="B9831" t="s">
        <v>9480</v>
      </c>
      <c r="C9831" t="s">
        <v>7347</v>
      </c>
      <c r="D9831" s="1" t="s">
        <v>48878</v>
      </c>
    </row>
    <row r="9832" spans="1:4" x14ac:dyDescent="0.25">
      <c r="A9832" s="212">
        <v>39364</v>
      </c>
      <c r="B9832" t="s">
        <v>9481</v>
      </c>
      <c r="C9832" t="s">
        <v>7347</v>
      </c>
      <c r="D9832" s="1" t="s">
        <v>48879</v>
      </c>
    </row>
    <row r="9833" spans="1:4" x14ac:dyDescent="0.25">
      <c r="A9833" s="212">
        <v>14576</v>
      </c>
      <c r="B9833" t="s">
        <v>9482</v>
      </c>
      <c r="C9833" t="s">
        <v>7347</v>
      </c>
      <c r="D9833" s="1" t="s">
        <v>48880</v>
      </c>
    </row>
    <row r="9834" spans="1:4" x14ac:dyDescent="0.25">
      <c r="A9834" s="212">
        <v>13877</v>
      </c>
      <c r="B9834" t="s">
        <v>9483</v>
      </c>
      <c r="C9834" t="s">
        <v>7347</v>
      </c>
      <c r="D9834" s="1" t="s">
        <v>48881</v>
      </c>
    </row>
    <row r="9835" spans="1:4" x14ac:dyDescent="0.25">
      <c r="A9835" s="212">
        <v>7307</v>
      </c>
      <c r="B9835" t="s">
        <v>9484</v>
      </c>
      <c r="C9835" t="s">
        <v>7402</v>
      </c>
      <c r="D9835" s="1" t="s">
        <v>32546</v>
      </c>
    </row>
    <row r="9836" spans="1:4" x14ac:dyDescent="0.25">
      <c r="A9836" s="212">
        <v>38122</v>
      </c>
      <c r="B9836" t="s">
        <v>9485</v>
      </c>
      <c r="C9836" t="s">
        <v>7402</v>
      </c>
      <c r="D9836" s="1" t="s">
        <v>48882</v>
      </c>
    </row>
    <row r="9837" spans="1:4" x14ac:dyDescent="0.25">
      <c r="A9837" s="212">
        <v>43653</v>
      </c>
      <c r="B9837" t="s">
        <v>9486</v>
      </c>
      <c r="C9837" t="s">
        <v>7402</v>
      </c>
      <c r="D9837" s="1" t="s">
        <v>48883</v>
      </c>
    </row>
    <row r="9838" spans="1:4" x14ac:dyDescent="0.25">
      <c r="A9838" s="212">
        <v>38633</v>
      </c>
      <c r="B9838" t="s">
        <v>32861</v>
      </c>
      <c r="C9838" t="s">
        <v>7347</v>
      </c>
      <c r="D9838" s="1" t="s">
        <v>2269</v>
      </c>
    </row>
    <row r="9839" spans="1:4" x14ac:dyDescent="0.25">
      <c r="A9839" s="212">
        <v>12344</v>
      </c>
      <c r="B9839" t="s">
        <v>32862</v>
      </c>
      <c r="C9839" t="s">
        <v>7347</v>
      </c>
      <c r="D9839" s="1" t="s">
        <v>11280</v>
      </c>
    </row>
    <row r="9840" spans="1:4" x14ac:dyDescent="0.25">
      <c r="A9840" s="212">
        <v>12343</v>
      </c>
      <c r="B9840" t="s">
        <v>32863</v>
      </c>
      <c r="C9840" t="s">
        <v>7347</v>
      </c>
      <c r="D9840" s="1" t="s">
        <v>1365</v>
      </c>
    </row>
    <row r="9841" spans="1:4" x14ac:dyDescent="0.25">
      <c r="A9841" s="212">
        <v>3295</v>
      </c>
      <c r="B9841" t="s">
        <v>32864</v>
      </c>
      <c r="C9841" t="s">
        <v>7347</v>
      </c>
      <c r="D9841" s="1" t="s">
        <v>30944</v>
      </c>
    </row>
    <row r="9842" spans="1:4" x14ac:dyDescent="0.25">
      <c r="A9842" s="212">
        <v>3302</v>
      </c>
      <c r="B9842" t="s">
        <v>32865</v>
      </c>
      <c r="C9842" t="s">
        <v>7347</v>
      </c>
      <c r="D9842" s="1" t="s">
        <v>29844</v>
      </c>
    </row>
    <row r="9843" spans="1:4" x14ac:dyDescent="0.25">
      <c r="A9843" s="212">
        <v>3297</v>
      </c>
      <c r="B9843" t="s">
        <v>32866</v>
      </c>
      <c r="C9843" t="s">
        <v>7347</v>
      </c>
      <c r="D9843" s="1" t="s">
        <v>31431</v>
      </c>
    </row>
    <row r="9844" spans="1:4" x14ac:dyDescent="0.25">
      <c r="A9844" s="212">
        <v>3294</v>
      </c>
      <c r="B9844" t="s">
        <v>32867</v>
      </c>
      <c r="C9844" t="s">
        <v>7347</v>
      </c>
      <c r="D9844" s="1" t="s">
        <v>3474</v>
      </c>
    </row>
    <row r="9845" spans="1:4" x14ac:dyDescent="0.25">
      <c r="A9845" s="212">
        <v>3292</v>
      </c>
      <c r="B9845" t="s">
        <v>32868</v>
      </c>
      <c r="C9845" t="s">
        <v>7347</v>
      </c>
      <c r="D9845" s="1" t="s">
        <v>29879</v>
      </c>
    </row>
    <row r="9846" spans="1:4" x14ac:dyDescent="0.25">
      <c r="A9846" s="212">
        <v>3298</v>
      </c>
      <c r="B9846" t="s">
        <v>32869</v>
      </c>
      <c r="C9846" t="s">
        <v>7347</v>
      </c>
      <c r="D9846" s="1" t="s">
        <v>31432</v>
      </c>
    </row>
    <row r="9847" spans="1:4" x14ac:dyDescent="0.25">
      <c r="A9847" s="212">
        <v>34802</v>
      </c>
      <c r="B9847" t="s">
        <v>9489</v>
      </c>
      <c r="C9847" t="s">
        <v>7347</v>
      </c>
      <c r="D9847" s="1" t="s">
        <v>48884</v>
      </c>
    </row>
    <row r="9848" spans="1:4" x14ac:dyDescent="0.25">
      <c r="A9848" s="212">
        <v>11588</v>
      </c>
      <c r="B9848" t="s">
        <v>9490</v>
      </c>
      <c r="C9848" t="s">
        <v>7347</v>
      </c>
      <c r="D9848" s="1" t="s">
        <v>48885</v>
      </c>
    </row>
    <row r="9849" spans="1:4" x14ac:dyDescent="0.25">
      <c r="A9849" s="212">
        <v>34383</v>
      </c>
      <c r="B9849" t="s">
        <v>9491</v>
      </c>
      <c r="C9849" t="s">
        <v>7347</v>
      </c>
      <c r="D9849" s="1" t="s">
        <v>48886</v>
      </c>
    </row>
    <row r="9850" spans="1:4" x14ac:dyDescent="0.25">
      <c r="A9850" s="212">
        <v>40451</v>
      </c>
      <c r="B9850" t="s">
        <v>9492</v>
      </c>
      <c r="C9850" t="s">
        <v>7763</v>
      </c>
      <c r="D9850" s="1" t="s">
        <v>40374</v>
      </c>
    </row>
    <row r="9851" spans="1:4" x14ac:dyDescent="0.25">
      <c r="A9851" s="212">
        <v>40453</v>
      </c>
      <c r="B9851" t="s">
        <v>9493</v>
      </c>
      <c r="C9851" t="s">
        <v>7763</v>
      </c>
      <c r="D9851" s="1" t="s">
        <v>33799</v>
      </c>
    </row>
    <row r="9852" spans="1:4" x14ac:dyDescent="0.25">
      <c r="A9852" s="212">
        <v>40452</v>
      </c>
      <c r="B9852" t="s">
        <v>9494</v>
      </c>
      <c r="C9852" t="s">
        <v>7763</v>
      </c>
      <c r="D9852" s="1" t="s">
        <v>48887</v>
      </c>
    </row>
    <row r="9853" spans="1:4" x14ac:dyDescent="0.25">
      <c r="A9853" s="212">
        <v>11594</v>
      </c>
      <c r="B9853" t="s">
        <v>32871</v>
      </c>
      <c r="C9853" t="s">
        <v>7347</v>
      </c>
      <c r="D9853" s="1" t="s">
        <v>48888</v>
      </c>
    </row>
    <row r="9854" spans="1:4" x14ac:dyDescent="0.25">
      <c r="A9854" s="212">
        <v>3311</v>
      </c>
      <c r="B9854" t="s">
        <v>9495</v>
      </c>
      <c r="C9854" t="s">
        <v>7500</v>
      </c>
      <c r="D9854" s="1" t="s">
        <v>48888</v>
      </c>
    </row>
    <row r="9855" spans="1:4" x14ac:dyDescent="0.25">
      <c r="A9855" s="212">
        <v>11599</v>
      </c>
      <c r="B9855" t="s">
        <v>9496</v>
      </c>
      <c r="C9855" t="s">
        <v>7347</v>
      </c>
      <c r="D9855" s="1" t="s">
        <v>48889</v>
      </c>
    </row>
    <row r="9856" spans="1:4" x14ac:dyDescent="0.25">
      <c r="A9856" s="212">
        <v>11593</v>
      </c>
      <c r="B9856" t="s">
        <v>32872</v>
      </c>
      <c r="C9856" t="s">
        <v>7347</v>
      </c>
      <c r="D9856" s="1" t="s">
        <v>48890</v>
      </c>
    </row>
    <row r="9857" spans="1:4" x14ac:dyDescent="0.25">
      <c r="A9857" s="212">
        <v>3314</v>
      </c>
      <c r="B9857" t="s">
        <v>32873</v>
      </c>
      <c r="C9857" t="s">
        <v>7500</v>
      </c>
      <c r="D9857" s="1" t="s">
        <v>48891</v>
      </c>
    </row>
    <row r="9858" spans="1:4" x14ac:dyDescent="0.25">
      <c r="A9858" s="212">
        <v>11597</v>
      </c>
      <c r="B9858" t="s">
        <v>9497</v>
      </c>
      <c r="C9858" t="s">
        <v>7347</v>
      </c>
      <c r="D9858" s="1" t="s">
        <v>48892</v>
      </c>
    </row>
    <row r="9859" spans="1:4" x14ac:dyDescent="0.25">
      <c r="A9859" s="212">
        <v>3309</v>
      </c>
      <c r="B9859" t="s">
        <v>9498</v>
      </c>
      <c r="C9859" t="s">
        <v>7500</v>
      </c>
      <c r="D9859" s="1" t="s">
        <v>48893</v>
      </c>
    </row>
    <row r="9860" spans="1:4" x14ac:dyDescent="0.25">
      <c r="A9860" s="212">
        <v>34612</v>
      </c>
      <c r="B9860" t="s">
        <v>9499</v>
      </c>
      <c r="C9860" t="s">
        <v>7347</v>
      </c>
      <c r="D9860" s="1" t="s">
        <v>48894</v>
      </c>
    </row>
    <row r="9861" spans="1:4" x14ac:dyDescent="0.25">
      <c r="A9861" s="212">
        <v>34635</v>
      </c>
      <c r="B9861" t="s">
        <v>9500</v>
      </c>
      <c r="C9861" t="s">
        <v>7347</v>
      </c>
      <c r="D9861" s="1" t="s">
        <v>48895</v>
      </c>
    </row>
    <row r="9862" spans="1:4" x14ac:dyDescent="0.25">
      <c r="A9862" s="212">
        <v>34633</v>
      </c>
      <c r="B9862" t="s">
        <v>9501</v>
      </c>
      <c r="C9862" t="s">
        <v>7347</v>
      </c>
      <c r="D9862" s="1" t="s">
        <v>48896</v>
      </c>
    </row>
    <row r="9863" spans="1:4" x14ac:dyDescent="0.25">
      <c r="A9863" s="212">
        <v>40440</v>
      </c>
      <c r="B9863" t="s">
        <v>9502</v>
      </c>
      <c r="C9863" t="s">
        <v>7500</v>
      </c>
      <c r="D9863" s="1" t="s">
        <v>48897</v>
      </c>
    </row>
    <row r="9864" spans="1:4" x14ac:dyDescent="0.25">
      <c r="A9864" s="212">
        <v>40441</v>
      </c>
      <c r="B9864" t="s">
        <v>9503</v>
      </c>
      <c r="C9864" t="s">
        <v>7500</v>
      </c>
      <c r="D9864" s="1" t="s">
        <v>48898</v>
      </c>
    </row>
    <row r="9865" spans="1:4" x14ac:dyDescent="0.25">
      <c r="A9865" s="212">
        <v>40449</v>
      </c>
      <c r="B9865" t="s">
        <v>9504</v>
      </c>
      <c r="C9865" t="s">
        <v>7500</v>
      </c>
      <c r="D9865" s="1" t="s">
        <v>48899</v>
      </c>
    </row>
    <row r="9866" spans="1:4" x14ac:dyDescent="0.25">
      <c r="A9866" s="212">
        <v>34800</v>
      </c>
      <c r="B9866" t="s">
        <v>32874</v>
      </c>
      <c r="C9866" t="s">
        <v>7500</v>
      </c>
      <c r="D9866" s="1" t="s">
        <v>48900</v>
      </c>
    </row>
    <row r="9867" spans="1:4" x14ac:dyDescent="0.25">
      <c r="A9867" s="212">
        <v>11592</v>
      </c>
      <c r="B9867" t="s">
        <v>9505</v>
      </c>
      <c r="C9867" t="s">
        <v>7347</v>
      </c>
      <c r="D9867" s="1" t="s">
        <v>48891</v>
      </c>
    </row>
    <row r="9868" spans="1:4" x14ac:dyDescent="0.25">
      <c r="A9868" s="212">
        <v>40438</v>
      </c>
      <c r="B9868" t="s">
        <v>9506</v>
      </c>
      <c r="C9868" t="s">
        <v>7500</v>
      </c>
      <c r="D9868" s="1" t="s">
        <v>48901</v>
      </c>
    </row>
    <row r="9869" spans="1:4" x14ac:dyDescent="0.25">
      <c r="A9869" s="212">
        <v>40436</v>
      </c>
      <c r="B9869" t="s">
        <v>9507</v>
      </c>
      <c r="C9869" t="s">
        <v>7500</v>
      </c>
      <c r="D9869" s="1" t="s">
        <v>48902</v>
      </c>
    </row>
    <row r="9870" spans="1:4" x14ac:dyDescent="0.25">
      <c r="A9870" s="212">
        <v>11596</v>
      </c>
      <c r="B9870" t="s">
        <v>32875</v>
      </c>
      <c r="C9870" t="s">
        <v>7347</v>
      </c>
      <c r="D9870" s="1" t="s">
        <v>48893</v>
      </c>
    </row>
    <row r="9871" spans="1:4" x14ac:dyDescent="0.25">
      <c r="A9871" s="212">
        <v>4315</v>
      </c>
      <c r="B9871" t="s">
        <v>30452</v>
      </c>
      <c r="C9871" t="s">
        <v>7347</v>
      </c>
      <c r="D9871" s="1" t="s">
        <v>30201</v>
      </c>
    </row>
    <row r="9872" spans="1:4" x14ac:dyDescent="0.25">
      <c r="A9872" s="212">
        <v>402</v>
      </c>
      <c r="B9872" t="s">
        <v>9508</v>
      </c>
      <c r="C9872" t="s">
        <v>7347</v>
      </c>
      <c r="D9872" s="1" t="s">
        <v>30789</v>
      </c>
    </row>
    <row r="9873" spans="1:4" x14ac:dyDescent="0.25">
      <c r="A9873" s="212">
        <v>4226</v>
      </c>
      <c r="B9873" t="s">
        <v>9509</v>
      </c>
      <c r="C9873" t="s">
        <v>7400</v>
      </c>
      <c r="D9873" s="1" t="s">
        <v>30755</v>
      </c>
    </row>
    <row r="9874" spans="1:4" x14ac:dyDescent="0.25">
      <c r="A9874" s="212">
        <v>4222</v>
      </c>
      <c r="B9874" t="s">
        <v>9510</v>
      </c>
      <c r="C9874" t="s">
        <v>7402</v>
      </c>
      <c r="D9874" s="1" t="s">
        <v>105</v>
      </c>
    </row>
    <row r="9875" spans="1:4" x14ac:dyDescent="0.25">
      <c r="A9875" s="212">
        <v>34804</v>
      </c>
      <c r="B9875" t="s">
        <v>9512</v>
      </c>
      <c r="C9875" t="s">
        <v>7763</v>
      </c>
      <c r="D9875" s="1" t="s">
        <v>33084</v>
      </c>
    </row>
    <row r="9876" spans="1:4" x14ac:dyDescent="0.25">
      <c r="A9876" s="212">
        <v>4013</v>
      </c>
      <c r="B9876" t="s">
        <v>9513</v>
      </c>
      <c r="C9876" t="s">
        <v>7763</v>
      </c>
      <c r="D9876" s="1" t="s">
        <v>1177</v>
      </c>
    </row>
    <row r="9877" spans="1:4" x14ac:dyDescent="0.25">
      <c r="A9877" s="212">
        <v>4011</v>
      </c>
      <c r="B9877" t="s">
        <v>9514</v>
      </c>
      <c r="C9877" t="s">
        <v>7763</v>
      </c>
      <c r="D9877" s="1" t="s">
        <v>3794</v>
      </c>
    </row>
    <row r="9878" spans="1:4" x14ac:dyDescent="0.25">
      <c r="A9878" s="212">
        <v>4021</v>
      </c>
      <c r="B9878" t="s">
        <v>9515</v>
      </c>
      <c r="C9878" t="s">
        <v>7763</v>
      </c>
      <c r="D9878" s="1" t="s">
        <v>2589</v>
      </c>
    </row>
    <row r="9879" spans="1:4" x14ac:dyDescent="0.25">
      <c r="A9879" s="212">
        <v>4019</v>
      </c>
      <c r="B9879" t="s">
        <v>9517</v>
      </c>
      <c r="C9879" t="s">
        <v>7763</v>
      </c>
      <c r="D9879" s="1" t="s">
        <v>1278</v>
      </c>
    </row>
    <row r="9880" spans="1:4" x14ac:dyDescent="0.25">
      <c r="A9880" s="212">
        <v>4012</v>
      </c>
      <c r="B9880" t="s">
        <v>9518</v>
      </c>
      <c r="C9880" t="s">
        <v>7763</v>
      </c>
      <c r="D9880" s="1" t="s">
        <v>10223</v>
      </c>
    </row>
    <row r="9881" spans="1:4" x14ac:dyDescent="0.25">
      <c r="A9881" s="212">
        <v>4020</v>
      </c>
      <c r="B9881" t="s">
        <v>9520</v>
      </c>
      <c r="C9881" t="s">
        <v>7763</v>
      </c>
      <c r="D9881" s="1" t="s">
        <v>32101</v>
      </c>
    </row>
    <row r="9882" spans="1:4" x14ac:dyDescent="0.25">
      <c r="A9882" s="212">
        <v>4018</v>
      </c>
      <c r="B9882" t="s">
        <v>9521</v>
      </c>
      <c r="C9882" t="s">
        <v>7763</v>
      </c>
      <c r="D9882" s="1" t="s">
        <v>32357</v>
      </c>
    </row>
    <row r="9883" spans="1:4" x14ac:dyDescent="0.25">
      <c r="A9883" s="212">
        <v>36498</v>
      </c>
      <c r="B9883" t="s">
        <v>9523</v>
      </c>
      <c r="C9883" t="s">
        <v>7347</v>
      </c>
      <c r="D9883" s="1" t="s">
        <v>29950</v>
      </c>
    </row>
    <row r="9884" spans="1:4" x14ac:dyDescent="0.25">
      <c r="A9884" s="212">
        <v>12872</v>
      </c>
      <c r="B9884" t="s">
        <v>9524</v>
      </c>
      <c r="C9884" t="s">
        <v>7502</v>
      </c>
      <c r="D9884" s="1" t="s">
        <v>1545</v>
      </c>
    </row>
    <row r="9885" spans="1:4" x14ac:dyDescent="0.25">
      <c r="A9885" s="212">
        <v>41075</v>
      </c>
      <c r="B9885" t="s">
        <v>9525</v>
      </c>
      <c r="C9885" t="s">
        <v>7504</v>
      </c>
      <c r="D9885" s="1" t="s">
        <v>48903</v>
      </c>
    </row>
    <row r="9886" spans="1:4" x14ac:dyDescent="0.25">
      <c r="A9886" s="212">
        <v>44324</v>
      </c>
      <c r="B9886" t="s">
        <v>9526</v>
      </c>
      <c r="C9886" t="s">
        <v>7400</v>
      </c>
      <c r="D9886" s="1" t="s">
        <v>6844</v>
      </c>
    </row>
    <row r="9887" spans="1:4" x14ac:dyDescent="0.25">
      <c r="A9887" s="212">
        <v>3315</v>
      </c>
      <c r="B9887" t="s">
        <v>9527</v>
      </c>
      <c r="C9887" t="s">
        <v>7400</v>
      </c>
      <c r="D9887" s="1" t="s">
        <v>7115</v>
      </c>
    </row>
    <row r="9888" spans="1:4" x14ac:dyDescent="0.25">
      <c r="A9888" s="212">
        <v>36870</v>
      </c>
      <c r="B9888" t="s">
        <v>9528</v>
      </c>
      <c r="C9888" t="s">
        <v>7400</v>
      </c>
      <c r="D9888" s="1" t="s">
        <v>9529</v>
      </c>
    </row>
    <row r="9889" spans="1:4" x14ac:dyDescent="0.25">
      <c r="A9889" s="212">
        <v>5092</v>
      </c>
      <c r="B9889" t="s">
        <v>32877</v>
      </c>
      <c r="C9889" t="s">
        <v>7779</v>
      </c>
      <c r="D9889" s="1" t="s">
        <v>3548</v>
      </c>
    </row>
    <row r="9890" spans="1:4" x14ac:dyDescent="0.25">
      <c r="A9890" s="212">
        <v>11462</v>
      </c>
      <c r="B9890" t="s">
        <v>9530</v>
      </c>
      <c r="C9890" t="s">
        <v>7779</v>
      </c>
      <c r="D9890" s="1" t="s">
        <v>3941</v>
      </c>
    </row>
    <row r="9891" spans="1:4" x14ac:dyDescent="0.25">
      <c r="A9891" s="212">
        <v>36529</v>
      </c>
      <c r="B9891" t="s">
        <v>9531</v>
      </c>
      <c r="C9891" t="s">
        <v>7347</v>
      </c>
      <c r="D9891" s="1" t="s">
        <v>31433</v>
      </c>
    </row>
    <row r="9892" spans="1:4" x14ac:dyDescent="0.25">
      <c r="A9892" s="212">
        <v>3318</v>
      </c>
      <c r="B9892" t="s">
        <v>32878</v>
      </c>
      <c r="C9892" t="s">
        <v>7347</v>
      </c>
      <c r="D9892" s="1" t="s">
        <v>31434</v>
      </c>
    </row>
    <row r="9893" spans="1:4" x14ac:dyDescent="0.25">
      <c r="A9893" s="212">
        <v>3324</v>
      </c>
      <c r="B9893" t="s">
        <v>9532</v>
      </c>
      <c r="C9893" t="s">
        <v>7763</v>
      </c>
      <c r="D9893" s="1" t="s">
        <v>2892</v>
      </c>
    </row>
    <row r="9894" spans="1:4" x14ac:dyDescent="0.25">
      <c r="A9894" s="212">
        <v>3322</v>
      </c>
      <c r="B9894" t="s">
        <v>9533</v>
      </c>
      <c r="C9894" t="s">
        <v>7763</v>
      </c>
      <c r="D9894" s="1" t="s">
        <v>4107</v>
      </c>
    </row>
    <row r="9895" spans="1:4" x14ac:dyDescent="0.25">
      <c r="A9895" s="212">
        <v>5076</v>
      </c>
      <c r="B9895" t="s">
        <v>32879</v>
      </c>
      <c r="C9895" t="s">
        <v>7400</v>
      </c>
      <c r="D9895" s="1" t="s">
        <v>7188</v>
      </c>
    </row>
    <row r="9896" spans="1:4" x14ac:dyDescent="0.25">
      <c r="A9896" s="212">
        <v>5077</v>
      </c>
      <c r="B9896" t="s">
        <v>32880</v>
      </c>
      <c r="C9896" t="s">
        <v>7400</v>
      </c>
      <c r="D9896" s="1" t="s">
        <v>8736</v>
      </c>
    </row>
    <row r="9897" spans="1:4" x14ac:dyDescent="0.25">
      <c r="A9897" s="212">
        <v>11837</v>
      </c>
      <c r="B9897" t="s">
        <v>9535</v>
      </c>
      <c r="C9897" t="s">
        <v>7347</v>
      </c>
      <c r="D9897" s="1" t="s">
        <v>48904</v>
      </c>
    </row>
    <row r="9898" spans="1:4" x14ac:dyDescent="0.25">
      <c r="A9898" s="212">
        <v>38055</v>
      </c>
      <c r="B9898" t="s">
        <v>32881</v>
      </c>
      <c r="C9898" t="s">
        <v>7347</v>
      </c>
      <c r="D9898" s="1" t="s">
        <v>12154</v>
      </c>
    </row>
    <row r="9899" spans="1:4" x14ac:dyDescent="0.25">
      <c r="A9899" s="212">
        <v>415</v>
      </c>
      <c r="B9899" t="s">
        <v>32882</v>
      </c>
      <c r="C9899" t="s">
        <v>7347</v>
      </c>
      <c r="D9899" s="1" t="s">
        <v>38244</v>
      </c>
    </row>
    <row r="9900" spans="1:4" x14ac:dyDescent="0.25">
      <c r="A9900" s="212">
        <v>416</v>
      </c>
      <c r="B9900" t="s">
        <v>32883</v>
      </c>
      <c r="C9900" t="s">
        <v>7347</v>
      </c>
      <c r="D9900" s="1" t="s">
        <v>6121</v>
      </c>
    </row>
    <row r="9901" spans="1:4" x14ac:dyDescent="0.25">
      <c r="A9901" s="212">
        <v>425</v>
      </c>
      <c r="B9901" t="s">
        <v>32884</v>
      </c>
      <c r="C9901" t="s">
        <v>7347</v>
      </c>
      <c r="D9901" s="1" t="s">
        <v>1117</v>
      </c>
    </row>
    <row r="9902" spans="1:4" x14ac:dyDescent="0.25">
      <c r="A9902" s="212">
        <v>426</v>
      </c>
      <c r="B9902" t="s">
        <v>32885</v>
      </c>
      <c r="C9902" t="s">
        <v>7347</v>
      </c>
      <c r="D9902" s="1" t="s">
        <v>48905</v>
      </c>
    </row>
    <row r="9903" spans="1:4" x14ac:dyDescent="0.25">
      <c r="A9903" s="212">
        <v>38056</v>
      </c>
      <c r="B9903" t="s">
        <v>32887</v>
      </c>
      <c r="C9903" t="s">
        <v>7347</v>
      </c>
      <c r="D9903" s="1" t="s">
        <v>32389</v>
      </c>
    </row>
    <row r="9904" spans="1:4" x14ac:dyDescent="0.25">
      <c r="A9904" s="212">
        <v>1564</v>
      </c>
      <c r="B9904" t="s">
        <v>9537</v>
      </c>
      <c r="C9904" t="s">
        <v>7347</v>
      </c>
      <c r="D9904" s="1" t="s">
        <v>31237</v>
      </c>
    </row>
    <row r="9905" spans="1:4" x14ac:dyDescent="0.25">
      <c r="A9905" s="212">
        <v>11032</v>
      </c>
      <c r="B9905" t="s">
        <v>32888</v>
      </c>
      <c r="C9905" t="s">
        <v>7347</v>
      </c>
      <c r="D9905" s="1" t="s">
        <v>880</v>
      </c>
    </row>
    <row r="9906" spans="1:4" x14ac:dyDescent="0.25">
      <c r="A9906" s="212">
        <v>36786</v>
      </c>
      <c r="B9906" t="s">
        <v>9538</v>
      </c>
      <c r="C9906" t="s">
        <v>9539</v>
      </c>
      <c r="D9906" s="1" t="s">
        <v>30453</v>
      </c>
    </row>
    <row r="9907" spans="1:4" x14ac:dyDescent="0.25">
      <c r="A9907" s="212">
        <v>36785</v>
      </c>
      <c r="B9907" t="s">
        <v>9540</v>
      </c>
      <c r="C9907" t="s">
        <v>9539</v>
      </c>
      <c r="D9907" s="1" t="s">
        <v>30454</v>
      </c>
    </row>
    <row r="9908" spans="1:4" x14ac:dyDescent="0.25">
      <c r="A9908" s="212">
        <v>36782</v>
      </c>
      <c r="B9908" t="s">
        <v>9541</v>
      </c>
      <c r="C9908" t="s">
        <v>9539</v>
      </c>
      <c r="D9908" s="1" t="s">
        <v>30455</v>
      </c>
    </row>
    <row r="9909" spans="1:4" x14ac:dyDescent="0.25">
      <c r="A9909" s="212">
        <v>44481</v>
      </c>
      <c r="B9909" t="s">
        <v>9542</v>
      </c>
      <c r="C9909" t="s">
        <v>9539</v>
      </c>
      <c r="D9909" s="1" t="s">
        <v>30456</v>
      </c>
    </row>
    <row r="9910" spans="1:4" x14ac:dyDescent="0.25">
      <c r="A9910" s="212">
        <v>4824</v>
      </c>
      <c r="B9910" t="s">
        <v>9543</v>
      </c>
      <c r="C9910" t="s">
        <v>7400</v>
      </c>
      <c r="D9910" s="1" t="s">
        <v>528</v>
      </c>
    </row>
    <row r="9911" spans="1:4" x14ac:dyDescent="0.25">
      <c r="A9911" s="212">
        <v>11795</v>
      </c>
      <c r="B9911" t="s">
        <v>32889</v>
      </c>
      <c r="C9911" t="s">
        <v>7763</v>
      </c>
      <c r="D9911" s="1" t="s">
        <v>48906</v>
      </c>
    </row>
    <row r="9912" spans="1:4" x14ac:dyDescent="0.25">
      <c r="A9912" s="212">
        <v>134</v>
      </c>
      <c r="B9912" t="s">
        <v>9544</v>
      </c>
      <c r="C9912" t="s">
        <v>7400</v>
      </c>
      <c r="D9912" s="1" t="s">
        <v>12238</v>
      </c>
    </row>
    <row r="9913" spans="1:4" x14ac:dyDescent="0.25">
      <c r="A9913" s="212">
        <v>4229</v>
      </c>
      <c r="B9913" t="s">
        <v>9546</v>
      </c>
      <c r="C9913" t="s">
        <v>7400</v>
      </c>
      <c r="D9913" s="1" t="s">
        <v>48907</v>
      </c>
    </row>
    <row r="9914" spans="1:4" x14ac:dyDescent="0.25">
      <c r="A9914" s="212">
        <v>11731</v>
      </c>
      <c r="B9914" t="s">
        <v>9547</v>
      </c>
      <c r="C9914" t="s">
        <v>7347</v>
      </c>
      <c r="D9914" s="1" t="s">
        <v>10210</v>
      </c>
    </row>
    <row r="9915" spans="1:4" x14ac:dyDescent="0.25">
      <c r="A9915" s="212">
        <v>11732</v>
      </c>
      <c r="B9915" t="s">
        <v>9548</v>
      </c>
      <c r="C9915" t="s">
        <v>7347</v>
      </c>
      <c r="D9915" s="1" t="s">
        <v>30397</v>
      </c>
    </row>
    <row r="9916" spans="1:4" x14ac:dyDescent="0.25">
      <c r="A9916" s="212">
        <v>11244</v>
      </c>
      <c r="B9916" t="s">
        <v>9549</v>
      </c>
      <c r="C9916" t="s">
        <v>7347</v>
      </c>
      <c r="D9916" s="1" t="s">
        <v>48908</v>
      </c>
    </row>
    <row r="9917" spans="1:4" x14ac:dyDescent="0.25">
      <c r="A9917" s="212">
        <v>11235</v>
      </c>
      <c r="B9917" t="s">
        <v>9550</v>
      </c>
      <c r="C9917" t="s">
        <v>7347</v>
      </c>
      <c r="D9917" s="1" t="s">
        <v>48909</v>
      </c>
    </row>
    <row r="9918" spans="1:4" x14ac:dyDescent="0.25">
      <c r="A9918" s="212">
        <v>11236</v>
      </c>
      <c r="B9918" t="s">
        <v>9551</v>
      </c>
      <c r="C9918" t="s">
        <v>7347</v>
      </c>
      <c r="D9918" s="1" t="s">
        <v>48910</v>
      </c>
    </row>
    <row r="9919" spans="1:4" x14ac:dyDescent="0.25">
      <c r="A9919" s="212">
        <v>11245</v>
      </c>
      <c r="B9919" t="s">
        <v>32891</v>
      </c>
      <c r="C9919" t="s">
        <v>7347</v>
      </c>
      <c r="D9919" s="1" t="s">
        <v>48911</v>
      </c>
    </row>
    <row r="9920" spans="1:4" x14ac:dyDescent="0.25">
      <c r="A9920" s="212">
        <v>36494</v>
      </c>
      <c r="B9920" t="s">
        <v>9552</v>
      </c>
      <c r="C9920" t="s">
        <v>7347</v>
      </c>
      <c r="D9920" s="1" t="s">
        <v>32892</v>
      </c>
    </row>
    <row r="9921" spans="1:4" x14ac:dyDescent="0.25">
      <c r="A9921" s="212">
        <v>36493</v>
      </c>
      <c r="B9921" t="s">
        <v>9553</v>
      </c>
      <c r="C9921" t="s">
        <v>7347</v>
      </c>
      <c r="D9921" s="1" t="s">
        <v>32893</v>
      </c>
    </row>
    <row r="9922" spans="1:4" x14ac:dyDescent="0.25">
      <c r="A9922" s="212">
        <v>36492</v>
      </c>
      <c r="B9922" t="s">
        <v>9554</v>
      </c>
      <c r="C9922" t="s">
        <v>7347</v>
      </c>
      <c r="D9922" s="1" t="s">
        <v>32894</v>
      </c>
    </row>
    <row r="9923" spans="1:4" x14ac:dyDescent="0.25">
      <c r="A9923" s="212">
        <v>36499</v>
      </c>
      <c r="B9923" t="s">
        <v>9555</v>
      </c>
      <c r="C9923" t="s">
        <v>7347</v>
      </c>
      <c r="D9923" s="1" t="s">
        <v>29951</v>
      </c>
    </row>
    <row r="9924" spans="1:4" x14ac:dyDescent="0.25">
      <c r="A9924" s="212">
        <v>13533</v>
      </c>
      <c r="B9924" t="s">
        <v>9556</v>
      </c>
      <c r="C9924" t="s">
        <v>7347</v>
      </c>
      <c r="D9924" s="1" t="s">
        <v>29952</v>
      </c>
    </row>
    <row r="9925" spans="1:4" x14ac:dyDescent="0.25">
      <c r="A9925" s="212">
        <v>13333</v>
      </c>
      <c r="B9925" t="s">
        <v>9557</v>
      </c>
      <c r="C9925" t="s">
        <v>7347</v>
      </c>
      <c r="D9925" s="1" t="s">
        <v>29953</v>
      </c>
    </row>
    <row r="9926" spans="1:4" x14ac:dyDescent="0.25">
      <c r="A9926" s="212">
        <v>39585</v>
      </c>
      <c r="B9926" t="s">
        <v>9558</v>
      </c>
      <c r="C9926" t="s">
        <v>7347</v>
      </c>
      <c r="D9926" s="1" t="s">
        <v>29954</v>
      </c>
    </row>
    <row r="9927" spans="1:4" x14ac:dyDescent="0.25">
      <c r="A9927" s="212">
        <v>39586</v>
      </c>
      <c r="B9927" t="s">
        <v>9559</v>
      </c>
      <c r="C9927" t="s">
        <v>7347</v>
      </c>
      <c r="D9927" s="1" t="s">
        <v>29955</v>
      </c>
    </row>
    <row r="9928" spans="1:4" x14ac:dyDescent="0.25">
      <c r="A9928" s="212">
        <v>39587</v>
      </c>
      <c r="B9928" t="s">
        <v>9560</v>
      </c>
      <c r="C9928" t="s">
        <v>7347</v>
      </c>
      <c r="D9928" s="1" t="s">
        <v>29956</v>
      </c>
    </row>
    <row r="9929" spans="1:4" x14ac:dyDescent="0.25">
      <c r="A9929" s="212">
        <v>39588</v>
      </c>
      <c r="B9929" t="s">
        <v>9561</v>
      </c>
      <c r="C9929" t="s">
        <v>7347</v>
      </c>
      <c r="D9929" s="1" t="s">
        <v>29957</v>
      </c>
    </row>
    <row r="9930" spans="1:4" x14ac:dyDescent="0.25">
      <c r="A9930" s="212">
        <v>39584</v>
      </c>
      <c r="B9930" t="s">
        <v>9562</v>
      </c>
      <c r="C9930" t="s">
        <v>7347</v>
      </c>
      <c r="D9930" s="1" t="s">
        <v>29958</v>
      </c>
    </row>
    <row r="9931" spans="1:4" x14ac:dyDescent="0.25">
      <c r="A9931" s="212">
        <v>39590</v>
      </c>
      <c r="B9931" t="s">
        <v>9563</v>
      </c>
      <c r="C9931" t="s">
        <v>7347</v>
      </c>
      <c r="D9931" s="1" t="s">
        <v>29959</v>
      </c>
    </row>
    <row r="9932" spans="1:4" x14ac:dyDescent="0.25">
      <c r="A9932" s="212">
        <v>39592</v>
      </c>
      <c r="B9932" t="s">
        <v>9564</v>
      </c>
      <c r="C9932" t="s">
        <v>7347</v>
      </c>
      <c r="D9932" s="1" t="s">
        <v>29960</v>
      </c>
    </row>
    <row r="9933" spans="1:4" x14ac:dyDescent="0.25">
      <c r="A9933" s="212">
        <v>39593</v>
      </c>
      <c r="B9933" t="s">
        <v>9565</v>
      </c>
      <c r="C9933" t="s">
        <v>7347</v>
      </c>
      <c r="D9933" s="1" t="s">
        <v>29956</v>
      </c>
    </row>
    <row r="9934" spans="1:4" x14ac:dyDescent="0.25">
      <c r="A9934" s="212">
        <v>14254</v>
      </c>
      <c r="B9934" t="s">
        <v>9566</v>
      </c>
      <c r="C9934" t="s">
        <v>7347</v>
      </c>
      <c r="D9934" s="1" t="s">
        <v>29961</v>
      </c>
    </row>
    <row r="9935" spans="1:4" x14ac:dyDescent="0.25">
      <c r="A9935" s="212">
        <v>44494</v>
      </c>
      <c r="B9935" t="s">
        <v>9567</v>
      </c>
      <c r="C9935" t="s">
        <v>7347</v>
      </c>
      <c r="D9935" s="1" t="s">
        <v>29962</v>
      </c>
    </row>
    <row r="9936" spans="1:4" x14ac:dyDescent="0.25">
      <c r="A9936" s="212">
        <v>25019</v>
      </c>
      <c r="B9936" t="s">
        <v>9568</v>
      </c>
      <c r="C9936" t="s">
        <v>7347</v>
      </c>
      <c r="D9936" s="1" t="s">
        <v>29963</v>
      </c>
    </row>
    <row r="9937" spans="1:4" x14ac:dyDescent="0.25">
      <c r="A9937" s="212">
        <v>36501</v>
      </c>
      <c r="B9937" t="s">
        <v>9569</v>
      </c>
      <c r="C9937" t="s">
        <v>7347</v>
      </c>
      <c r="D9937" s="1" t="s">
        <v>29964</v>
      </c>
    </row>
    <row r="9938" spans="1:4" x14ac:dyDescent="0.25">
      <c r="A9938" s="212">
        <v>44493</v>
      </c>
      <c r="B9938" t="s">
        <v>9570</v>
      </c>
      <c r="C9938" t="s">
        <v>7347</v>
      </c>
      <c r="D9938" s="1" t="s">
        <v>29965</v>
      </c>
    </row>
    <row r="9939" spans="1:4" x14ac:dyDescent="0.25">
      <c r="A9939" s="212">
        <v>36500</v>
      </c>
      <c r="B9939" t="s">
        <v>9571</v>
      </c>
      <c r="C9939" t="s">
        <v>7347</v>
      </c>
      <c r="D9939" s="1" t="s">
        <v>29966</v>
      </c>
    </row>
    <row r="9940" spans="1:4" x14ac:dyDescent="0.25">
      <c r="A9940" s="212">
        <v>20017</v>
      </c>
      <c r="B9940" t="s">
        <v>32895</v>
      </c>
      <c r="C9940" t="s">
        <v>7396</v>
      </c>
      <c r="D9940" s="1" t="s">
        <v>4600</v>
      </c>
    </row>
    <row r="9941" spans="1:4" x14ac:dyDescent="0.25">
      <c r="A9941" s="212">
        <v>20007</v>
      </c>
      <c r="B9941" t="s">
        <v>32896</v>
      </c>
      <c r="C9941" t="s">
        <v>7396</v>
      </c>
      <c r="D9941" s="1" t="s">
        <v>8886</v>
      </c>
    </row>
    <row r="9942" spans="1:4" x14ac:dyDescent="0.25">
      <c r="A9942" s="212">
        <v>39831</v>
      </c>
      <c r="B9942" t="s">
        <v>9572</v>
      </c>
      <c r="C9942" t="s">
        <v>7822</v>
      </c>
      <c r="D9942" s="1" t="s">
        <v>48912</v>
      </c>
    </row>
    <row r="9943" spans="1:4" x14ac:dyDescent="0.25">
      <c r="A9943" s="212">
        <v>36888</v>
      </c>
      <c r="B9943" t="s">
        <v>9573</v>
      </c>
      <c r="C9943" t="s">
        <v>7396</v>
      </c>
      <c r="D9943" s="1" t="s">
        <v>48913</v>
      </c>
    </row>
    <row r="9944" spans="1:4" x14ac:dyDescent="0.25">
      <c r="A9944" s="212">
        <v>39836</v>
      </c>
      <c r="B9944" t="s">
        <v>9574</v>
      </c>
      <c r="C9944" t="s">
        <v>7822</v>
      </c>
      <c r="D9944" s="1" t="s">
        <v>48914</v>
      </c>
    </row>
    <row r="9945" spans="1:4" x14ac:dyDescent="0.25">
      <c r="A9945" s="212">
        <v>39830</v>
      </c>
      <c r="B9945" t="s">
        <v>9575</v>
      </c>
      <c r="C9945" t="s">
        <v>7822</v>
      </c>
      <c r="D9945" s="1" t="s">
        <v>48915</v>
      </c>
    </row>
    <row r="9946" spans="1:4" x14ac:dyDescent="0.25">
      <c r="A9946" s="212">
        <v>40527</v>
      </c>
      <c r="B9946" t="s">
        <v>9576</v>
      </c>
      <c r="C9946" t="s">
        <v>7347</v>
      </c>
      <c r="D9946" s="1" t="s">
        <v>48916</v>
      </c>
    </row>
    <row r="9947" spans="1:4" x14ac:dyDescent="0.25">
      <c r="A9947" s="212">
        <v>36497</v>
      </c>
      <c r="B9947" t="s">
        <v>9577</v>
      </c>
      <c r="C9947" t="s">
        <v>7347</v>
      </c>
      <c r="D9947" s="1" t="s">
        <v>48917</v>
      </c>
    </row>
    <row r="9948" spans="1:4" x14ac:dyDescent="0.25">
      <c r="A9948" s="212">
        <v>36487</v>
      </c>
      <c r="B9948" t="s">
        <v>9578</v>
      </c>
      <c r="C9948" t="s">
        <v>7347</v>
      </c>
      <c r="D9948" s="1" t="s">
        <v>48918</v>
      </c>
    </row>
    <row r="9949" spans="1:4" x14ac:dyDescent="0.25">
      <c r="A9949" s="212">
        <v>44475</v>
      </c>
      <c r="B9949" t="s">
        <v>9579</v>
      </c>
      <c r="C9949" t="s">
        <v>7347</v>
      </c>
      <c r="D9949" s="1" t="s">
        <v>32897</v>
      </c>
    </row>
    <row r="9950" spans="1:4" x14ac:dyDescent="0.25">
      <c r="A9950" s="212">
        <v>44474</v>
      </c>
      <c r="B9950" t="s">
        <v>9580</v>
      </c>
      <c r="C9950" t="s">
        <v>7347</v>
      </c>
      <c r="D9950" s="1" t="s">
        <v>32898</v>
      </c>
    </row>
    <row r="9951" spans="1:4" x14ac:dyDescent="0.25">
      <c r="A9951" s="212">
        <v>44490</v>
      </c>
      <c r="B9951" t="s">
        <v>9581</v>
      </c>
      <c r="C9951" t="s">
        <v>7347</v>
      </c>
      <c r="D9951" s="1" t="s">
        <v>32899</v>
      </c>
    </row>
    <row r="9952" spans="1:4" x14ac:dyDescent="0.25">
      <c r="A9952" s="212">
        <v>37776</v>
      </c>
      <c r="B9952" t="s">
        <v>32900</v>
      </c>
      <c r="C9952" t="s">
        <v>7347</v>
      </c>
      <c r="D9952" s="1" t="s">
        <v>32901</v>
      </c>
    </row>
    <row r="9953" spans="1:4" x14ac:dyDescent="0.25">
      <c r="A9953" s="212">
        <v>37775</v>
      </c>
      <c r="B9953" t="s">
        <v>9582</v>
      </c>
      <c r="C9953" t="s">
        <v>7347</v>
      </c>
      <c r="D9953" s="1" t="s">
        <v>32902</v>
      </c>
    </row>
    <row r="9954" spans="1:4" x14ac:dyDescent="0.25">
      <c r="A9954" s="212">
        <v>36491</v>
      </c>
      <c r="B9954" t="s">
        <v>32903</v>
      </c>
      <c r="C9954" t="s">
        <v>7347</v>
      </c>
      <c r="D9954" s="1" t="s">
        <v>32904</v>
      </c>
    </row>
    <row r="9955" spans="1:4" x14ac:dyDescent="0.25">
      <c r="A9955" s="212">
        <v>10712</v>
      </c>
      <c r="B9955" t="s">
        <v>32905</v>
      </c>
      <c r="C9955" t="s">
        <v>7347</v>
      </c>
      <c r="D9955" s="1" t="s">
        <v>32906</v>
      </c>
    </row>
    <row r="9956" spans="1:4" x14ac:dyDescent="0.25">
      <c r="A9956" s="212">
        <v>3363</v>
      </c>
      <c r="B9956" t="s">
        <v>32907</v>
      </c>
      <c r="C9956" t="s">
        <v>7347</v>
      </c>
      <c r="D9956" s="1" t="s">
        <v>32908</v>
      </c>
    </row>
    <row r="9957" spans="1:4" x14ac:dyDescent="0.25">
      <c r="A9957" s="212">
        <v>3365</v>
      </c>
      <c r="B9957" t="s">
        <v>32909</v>
      </c>
      <c r="C9957" t="s">
        <v>7347</v>
      </c>
      <c r="D9957" s="1" t="s">
        <v>32910</v>
      </c>
    </row>
    <row r="9958" spans="1:4" x14ac:dyDescent="0.25">
      <c r="A9958" s="212">
        <v>7569</v>
      </c>
      <c r="B9958" t="s">
        <v>9583</v>
      </c>
      <c r="C9958" t="s">
        <v>7347</v>
      </c>
      <c r="D9958" s="1" t="s">
        <v>32911</v>
      </c>
    </row>
    <row r="9959" spans="1:4" x14ac:dyDescent="0.25">
      <c r="A9959" s="212">
        <v>3378</v>
      </c>
      <c r="B9959" t="s">
        <v>9584</v>
      </c>
      <c r="C9959" t="s">
        <v>7347</v>
      </c>
      <c r="D9959" s="1" t="s">
        <v>48919</v>
      </c>
    </row>
    <row r="9960" spans="1:4" x14ac:dyDescent="0.25">
      <c r="A9960" s="212">
        <v>3380</v>
      </c>
      <c r="B9960" t="s">
        <v>9585</v>
      </c>
      <c r="C9960" t="s">
        <v>7347</v>
      </c>
      <c r="D9960" s="1" t="s">
        <v>48920</v>
      </c>
    </row>
    <row r="9961" spans="1:4" x14ac:dyDescent="0.25">
      <c r="A9961" s="212">
        <v>3379</v>
      </c>
      <c r="B9961" t="s">
        <v>9586</v>
      </c>
      <c r="C9961" t="s">
        <v>7347</v>
      </c>
      <c r="D9961" s="1" t="s">
        <v>30578</v>
      </c>
    </row>
    <row r="9962" spans="1:4" x14ac:dyDescent="0.25">
      <c r="A9962" s="212">
        <v>11991</v>
      </c>
      <c r="B9962" t="s">
        <v>9587</v>
      </c>
      <c r="C9962" t="s">
        <v>7347</v>
      </c>
      <c r="D9962" s="1" t="s">
        <v>48921</v>
      </c>
    </row>
    <row r="9963" spans="1:4" x14ac:dyDescent="0.25">
      <c r="A9963" s="212">
        <v>34349</v>
      </c>
      <c r="B9963" t="s">
        <v>30457</v>
      </c>
      <c r="C9963" t="s">
        <v>7347</v>
      </c>
      <c r="D9963" s="1" t="s">
        <v>36721</v>
      </c>
    </row>
    <row r="9964" spans="1:4" x14ac:dyDescent="0.25">
      <c r="A9964" s="212">
        <v>11029</v>
      </c>
      <c r="B9964" t="s">
        <v>32913</v>
      </c>
      <c r="C9964" t="s">
        <v>8750</v>
      </c>
      <c r="D9964" s="1" t="s">
        <v>7882</v>
      </c>
    </row>
    <row r="9965" spans="1:4" x14ac:dyDescent="0.25">
      <c r="A9965" s="212">
        <v>4316</v>
      </c>
      <c r="B9965" t="s">
        <v>32914</v>
      </c>
      <c r="C9965" t="s">
        <v>7347</v>
      </c>
      <c r="D9965" s="1" t="s">
        <v>31669</v>
      </c>
    </row>
    <row r="9966" spans="1:4" x14ac:dyDescent="0.25">
      <c r="A9966" s="212">
        <v>4313</v>
      </c>
      <c r="B9966" t="s">
        <v>9588</v>
      </c>
      <c r="C9966" t="s">
        <v>8750</v>
      </c>
      <c r="D9966" s="1" t="s">
        <v>7972</v>
      </c>
    </row>
    <row r="9967" spans="1:4" x14ac:dyDescent="0.25">
      <c r="A9967" s="212">
        <v>4317</v>
      </c>
      <c r="B9967" t="s">
        <v>32915</v>
      </c>
      <c r="C9967" t="s">
        <v>7347</v>
      </c>
      <c r="D9967" s="1" t="s">
        <v>32774</v>
      </c>
    </row>
    <row r="9968" spans="1:4" x14ac:dyDescent="0.25">
      <c r="A9968" s="212">
        <v>4314</v>
      </c>
      <c r="B9968" t="s">
        <v>9589</v>
      </c>
      <c r="C9968" t="s">
        <v>8750</v>
      </c>
      <c r="D9968" s="1" t="s">
        <v>1021</v>
      </c>
    </row>
    <row r="9969" spans="1:4" x14ac:dyDescent="0.25">
      <c r="A9969" s="212">
        <v>10921</v>
      </c>
      <c r="B9969" t="s">
        <v>9590</v>
      </c>
      <c r="C9969" t="s">
        <v>7347</v>
      </c>
      <c r="D9969" s="1" t="s">
        <v>48922</v>
      </c>
    </row>
    <row r="9970" spans="1:4" x14ac:dyDescent="0.25">
      <c r="A9970" s="212">
        <v>10922</v>
      </c>
      <c r="B9970" t="s">
        <v>9591</v>
      </c>
      <c r="C9970" t="s">
        <v>7347</v>
      </c>
      <c r="D9970" s="1" t="s">
        <v>48923</v>
      </c>
    </row>
    <row r="9971" spans="1:4" x14ac:dyDescent="0.25">
      <c r="A9971" s="212">
        <v>10923</v>
      </c>
      <c r="B9971" t="s">
        <v>9592</v>
      </c>
      <c r="C9971" t="s">
        <v>7347</v>
      </c>
      <c r="D9971" s="1" t="s">
        <v>48924</v>
      </c>
    </row>
    <row r="9972" spans="1:4" x14ac:dyDescent="0.25">
      <c r="A9972" s="212">
        <v>10924</v>
      </c>
      <c r="B9972" t="s">
        <v>9593</v>
      </c>
      <c r="C9972" t="s">
        <v>7347</v>
      </c>
      <c r="D9972" s="1" t="s">
        <v>48925</v>
      </c>
    </row>
    <row r="9973" spans="1:4" x14ac:dyDescent="0.25">
      <c r="A9973" s="212">
        <v>37772</v>
      </c>
      <c r="B9973" t="s">
        <v>9594</v>
      </c>
      <c r="C9973" t="s">
        <v>7347</v>
      </c>
      <c r="D9973" s="1" t="s">
        <v>9595</v>
      </c>
    </row>
    <row r="9974" spans="1:4" x14ac:dyDescent="0.25">
      <c r="A9974" s="212">
        <v>37771</v>
      </c>
      <c r="B9974" t="s">
        <v>9596</v>
      </c>
      <c r="C9974" t="s">
        <v>7347</v>
      </c>
      <c r="D9974" s="1" t="s">
        <v>9597</v>
      </c>
    </row>
    <row r="9975" spans="1:4" x14ac:dyDescent="0.25">
      <c r="A9975" s="212">
        <v>12772</v>
      </c>
      <c r="B9975" t="s">
        <v>9598</v>
      </c>
      <c r="C9975" t="s">
        <v>7347</v>
      </c>
      <c r="D9975" s="1" t="s">
        <v>48926</v>
      </c>
    </row>
    <row r="9976" spans="1:4" x14ac:dyDescent="0.25">
      <c r="A9976" s="212">
        <v>12770</v>
      </c>
      <c r="B9976" t="s">
        <v>9599</v>
      </c>
      <c r="C9976" t="s">
        <v>7347</v>
      </c>
      <c r="D9976" s="1" t="s">
        <v>48927</v>
      </c>
    </row>
    <row r="9977" spans="1:4" x14ac:dyDescent="0.25">
      <c r="A9977" s="212">
        <v>12775</v>
      </c>
      <c r="B9977" t="s">
        <v>9600</v>
      </c>
      <c r="C9977" t="s">
        <v>7347</v>
      </c>
      <c r="D9977" s="1" t="s">
        <v>48928</v>
      </c>
    </row>
    <row r="9978" spans="1:4" x14ac:dyDescent="0.25">
      <c r="A9978" s="212">
        <v>12768</v>
      </c>
      <c r="B9978" t="s">
        <v>9601</v>
      </c>
      <c r="C9978" t="s">
        <v>7347</v>
      </c>
      <c r="D9978" s="1" t="s">
        <v>48929</v>
      </c>
    </row>
    <row r="9979" spans="1:4" x14ac:dyDescent="0.25">
      <c r="A9979" s="212">
        <v>12769</v>
      </c>
      <c r="B9979" t="s">
        <v>9602</v>
      </c>
      <c r="C9979" t="s">
        <v>7347</v>
      </c>
      <c r="D9979" s="1" t="s">
        <v>48930</v>
      </c>
    </row>
    <row r="9980" spans="1:4" x14ac:dyDescent="0.25">
      <c r="A9980" s="212">
        <v>12773</v>
      </c>
      <c r="B9980" t="s">
        <v>9603</v>
      </c>
      <c r="C9980" t="s">
        <v>7347</v>
      </c>
      <c r="D9980" s="1" t="s">
        <v>48931</v>
      </c>
    </row>
    <row r="9981" spans="1:4" x14ac:dyDescent="0.25">
      <c r="A9981" s="212">
        <v>12774</v>
      </c>
      <c r="B9981" t="s">
        <v>9604</v>
      </c>
      <c r="C9981" t="s">
        <v>7347</v>
      </c>
      <c r="D9981" s="1" t="s">
        <v>48932</v>
      </c>
    </row>
    <row r="9982" spans="1:4" x14ac:dyDescent="0.25">
      <c r="A9982" s="212">
        <v>12776</v>
      </c>
      <c r="B9982" t="s">
        <v>32917</v>
      </c>
      <c r="C9982" t="s">
        <v>7347</v>
      </c>
      <c r="D9982" s="1" t="s">
        <v>48933</v>
      </c>
    </row>
    <row r="9983" spans="1:4" x14ac:dyDescent="0.25">
      <c r="A9983" s="212">
        <v>12777</v>
      </c>
      <c r="B9983" t="s">
        <v>32918</v>
      </c>
      <c r="C9983" t="s">
        <v>7347</v>
      </c>
      <c r="D9983" s="1" t="s">
        <v>48934</v>
      </c>
    </row>
    <row r="9984" spans="1:4" x14ac:dyDescent="0.25">
      <c r="A9984" s="212">
        <v>12873</v>
      </c>
      <c r="B9984" t="s">
        <v>9605</v>
      </c>
      <c r="C9984" t="s">
        <v>7502</v>
      </c>
      <c r="D9984" s="1" t="s">
        <v>5666</v>
      </c>
    </row>
    <row r="9985" spans="1:4" x14ac:dyDescent="0.25">
      <c r="A9985" s="212">
        <v>41076</v>
      </c>
      <c r="B9985" t="s">
        <v>9606</v>
      </c>
      <c r="C9985" t="s">
        <v>7504</v>
      </c>
      <c r="D9985" s="1" t="s">
        <v>48275</v>
      </c>
    </row>
    <row r="9986" spans="1:4" x14ac:dyDescent="0.25">
      <c r="A9986" s="212">
        <v>140</v>
      </c>
      <c r="B9986" t="s">
        <v>9607</v>
      </c>
      <c r="C9986" t="s">
        <v>7400</v>
      </c>
      <c r="D9986" s="1" t="s">
        <v>2782</v>
      </c>
    </row>
    <row r="9987" spans="1:4" x14ac:dyDescent="0.25">
      <c r="A9987" s="212">
        <v>151</v>
      </c>
      <c r="B9987" t="s">
        <v>32919</v>
      </c>
      <c r="C9987" t="s">
        <v>7402</v>
      </c>
      <c r="D9987" s="1" t="s">
        <v>5598</v>
      </c>
    </row>
    <row r="9988" spans="1:4" x14ac:dyDescent="0.25">
      <c r="A9988" s="212">
        <v>7340</v>
      </c>
      <c r="B9988" t="s">
        <v>9608</v>
      </c>
      <c r="C9988" t="s">
        <v>7402</v>
      </c>
      <c r="D9988" s="1" t="s">
        <v>36614</v>
      </c>
    </row>
    <row r="9989" spans="1:4" x14ac:dyDescent="0.25">
      <c r="A9989" s="212">
        <v>40929</v>
      </c>
      <c r="B9989" t="s">
        <v>9609</v>
      </c>
      <c r="C9989" t="s">
        <v>7504</v>
      </c>
      <c r="D9989" s="1" t="s">
        <v>48935</v>
      </c>
    </row>
    <row r="9990" spans="1:4" x14ac:dyDescent="0.25">
      <c r="A9990" s="212">
        <v>2701</v>
      </c>
      <c r="B9990" t="s">
        <v>9610</v>
      </c>
      <c r="C9990" t="s">
        <v>7502</v>
      </c>
      <c r="D9990" s="1" t="s">
        <v>4486</v>
      </c>
    </row>
    <row r="9991" spans="1:4" x14ac:dyDescent="0.25">
      <c r="A9991" s="212">
        <v>38114</v>
      </c>
      <c r="B9991" t="s">
        <v>9611</v>
      </c>
      <c r="C9991" t="s">
        <v>7347</v>
      </c>
      <c r="D9991" s="1" t="s">
        <v>32500</v>
      </c>
    </row>
    <row r="9992" spans="1:4" x14ac:dyDescent="0.25">
      <c r="A9992" s="212">
        <v>38064</v>
      </c>
      <c r="B9992" t="s">
        <v>9612</v>
      </c>
      <c r="C9992" t="s">
        <v>7347</v>
      </c>
      <c r="D9992" s="1" t="s">
        <v>30235</v>
      </c>
    </row>
    <row r="9993" spans="1:4" x14ac:dyDescent="0.25">
      <c r="A9993" s="212">
        <v>38115</v>
      </c>
      <c r="B9993" t="s">
        <v>9613</v>
      </c>
      <c r="C9993" t="s">
        <v>7347</v>
      </c>
      <c r="D9993" s="1" t="s">
        <v>5355</v>
      </c>
    </row>
    <row r="9994" spans="1:4" x14ac:dyDescent="0.25">
      <c r="A9994" s="212">
        <v>38065</v>
      </c>
      <c r="B9994" t="s">
        <v>9614</v>
      </c>
      <c r="C9994" t="s">
        <v>7347</v>
      </c>
      <c r="D9994" s="1" t="s">
        <v>48936</v>
      </c>
    </row>
    <row r="9995" spans="1:4" x14ac:dyDescent="0.25">
      <c r="A9995" s="212">
        <v>38078</v>
      </c>
      <c r="B9995" t="s">
        <v>9616</v>
      </c>
      <c r="C9995" t="s">
        <v>7347</v>
      </c>
      <c r="D9995" s="1" t="s">
        <v>2611</v>
      </c>
    </row>
    <row r="9996" spans="1:4" x14ac:dyDescent="0.25">
      <c r="A9996" s="212">
        <v>38113</v>
      </c>
      <c r="B9996" t="s">
        <v>9617</v>
      </c>
      <c r="C9996" t="s">
        <v>7347</v>
      </c>
      <c r="D9996" s="1" t="s">
        <v>32464</v>
      </c>
    </row>
    <row r="9997" spans="1:4" x14ac:dyDescent="0.25">
      <c r="A9997" s="212">
        <v>38063</v>
      </c>
      <c r="B9997" t="s">
        <v>9619</v>
      </c>
      <c r="C9997" t="s">
        <v>7347</v>
      </c>
      <c r="D9997" s="1" t="s">
        <v>2560</v>
      </c>
    </row>
    <row r="9998" spans="1:4" x14ac:dyDescent="0.25">
      <c r="A9998" s="212">
        <v>38080</v>
      </c>
      <c r="B9998" t="s">
        <v>9620</v>
      </c>
      <c r="C9998" t="s">
        <v>7347</v>
      </c>
      <c r="D9998" s="1" t="s">
        <v>48937</v>
      </c>
    </row>
    <row r="9999" spans="1:4" x14ac:dyDescent="0.25">
      <c r="A9999" s="212">
        <v>38069</v>
      </c>
      <c r="B9999" t="s">
        <v>9621</v>
      </c>
      <c r="C9999" t="s">
        <v>7347</v>
      </c>
      <c r="D9999" s="1" t="s">
        <v>33581</v>
      </c>
    </row>
    <row r="10000" spans="1:4" x14ac:dyDescent="0.25">
      <c r="A10000" s="212">
        <v>38077</v>
      </c>
      <c r="B10000" t="s">
        <v>9622</v>
      </c>
      <c r="C10000" t="s">
        <v>7347</v>
      </c>
      <c r="D10000" s="1" t="s">
        <v>11839</v>
      </c>
    </row>
    <row r="10001" spans="1:4" x14ac:dyDescent="0.25">
      <c r="A10001" s="212">
        <v>38073</v>
      </c>
      <c r="B10001" t="s">
        <v>9624</v>
      </c>
      <c r="C10001" t="s">
        <v>7347</v>
      </c>
      <c r="D10001" s="1" t="s">
        <v>30223</v>
      </c>
    </row>
    <row r="10002" spans="1:4" x14ac:dyDescent="0.25">
      <c r="A10002" s="212">
        <v>38112</v>
      </c>
      <c r="B10002" t="s">
        <v>9625</v>
      </c>
      <c r="C10002" t="s">
        <v>7347</v>
      </c>
      <c r="D10002" s="1" t="s">
        <v>6705</v>
      </c>
    </row>
    <row r="10003" spans="1:4" x14ac:dyDescent="0.25">
      <c r="A10003" s="212">
        <v>38062</v>
      </c>
      <c r="B10003" t="s">
        <v>9626</v>
      </c>
      <c r="C10003" t="s">
        <v>7347</v>
      </c>
      <c r="D10003" s="1" t="s">
        <v>7490</v>
      </c>
    </row>
    <row r="10004" spans="1:4" x14ac:dyDescent="0.25">
      <c r="A10004" s="212">
        <v>12128</v>
      </c>
      <c r="B10004" t="s">
        <v>9627</v>
      </c>
      <c r="C10004" t="s">
        <v>7347</v>
      </c>
      <c r="D10004" s="1" t="s">
        <v>4133</v>
      </c>
    </row>
    <row r="10005" spans="1:4" x14ac:dyDescent="0.25">
      <c r="A10005" s="212">
        <v>12129</v>
      </c>
      <c r="B10005" t="s">
        <v>9628</v>
      </c>
      <c r="C10005" t="s">
        <v>7347</v>
      </c>
      <c r="D10005" s="1" t="s">
        <v>12275</v>
      </c>
    </row>
    <row r="10006" spans="1:4" x14ac:dyDescent="0.25">
      <c r="A10006" s="212">
        <v>38081</v>
      </c>
      <c r="B10006" t="s">
        <v>9629</v>
      </c>
      <c r="C10006" t="s">
        <v>7347</v>
      </c>
      <c r="D10006" s="1" t="s">
        <v>4512</v>
      </c>
    </row>
    <row r="10007" spans="1:4" x14ac:dyDescent="0.25">
      <c r="A10007" s="212">
        <v>38070</v>
      </c>
      <c r="B10007" t="s">
        <v>9630</v>
      </c>
      <c r="C10007" t="s">
        <v>7347</v>
      </c>
      <c r="D10007" s="1" t="s">
        <v>5132</v>
      </c>
    </row>
    <row r="10008" spans="1:4" x14ac:dyDescent="0.25">
      <c r="A10008" s="212">
        <v>38074</v>
      </c>
      <c r="B10008" t="s">
        <v>9632</v>
      </c>
      <c r="C10008" t="s">
        <v>7347</v>
      </c>
      <c r="D10008" s="1" t="s">
        <v>38466</v>
      </c>
    </row>
    <row r="10009" spans="1:4" x14ac:dyDescent="0.25">
      <c r="A10009" s="212">
        <v>38079</v>
      </c>
      <c r="B10009" t="s">
        <v>9633</v>
      </c>
      <c r="C10009" t="s">
        <v>7347</v>
      </c>
      <c r="D10009" s="1" t="s">
        <v>4450</v>
      </c>
    </row>
    <row r="10010" spans="1:4" x14ac:dyDescent="0.25">
      <c r="A10010" s="212">
        <v>38072</v>
      </c>
      <c r="B10010" t="s">
        <v>9634</v>
      </c>
      <c r="C10010" t="s">
        <v>7347</v>
      </c>
      <c r="D10010" s="1" t="s">
        <v>29775</v>
      </c>
    </row>
    <row r="10011" spans="1:4" x14ac:dyDescent="0.25">
      <c r="A10011" s="212">
        <v>38068</v>
      </c>
      <c r="B10011" t="s">
        <v>9636</v>
      </c>
      <c r="C10011" t="s">
        <v>7347</v>
      </c>
      <c r="D10011" s="1" t="s">
        <v>36915</v>
      </c>
    </row>
    <row r="10012" spans="1:4" x14ac:dyDescent="0.25">
      <c r="A10012" s="212">
        <v>38071</v>
      </c>
      <c r="B10012" t="s">
        <v>9637</v>
      </c>
      <c r="C10012" t="s">
        <v>7347</v>
      </c>
      <c r="D10012" s="1" t="s">
        <v>12117</v>
      </c>
    </row>
    <row r="10013" spans="1:4" x14ac:dyDescent="0.25">
      <c r="A10013" s="212">
        <v>38412</v>
      </c>
      <c r="B10013" t="s">
        <v>9638</v>
      </c>
      <c r="C10013" t="s">
        <v>7347</v>
      </c>
      <c r="D10013" s="1" t="s">
        <v>9639</v>
      </c>
    </row>
    <row r="10014" spans="1:4" x14ac:dyDescent="0.25">
      <c r="A10014" s="212">
        <v>3405</v>
      </c>
      <c r="B10014" t="s">
        <v>9640</v>
      </c>
      <c r="C10014" t="s">
        <v>7347</v>
      </c>
      <c r="D10014" s="1" t="s">
        <v>29968</v>
      </c>
    </row>
    <row r="10015" spans="1:4" x14ac:dyDescent="0.25">
      <c r="A10015" s="212">
        <v>3394</v>
      </c>
      <c r="B10015" t="s">
        <v>9641</v>
      </c>
      <c r="C10015" t="s">
        <v>7347</v>
      </c>
      <c r="D10015" s="1" t="s">
        <v>29969</v>
      </c>
    </row>
    <row r="10016" spans="1:4" x14ac:dyDescent="0.25">
      <c r="A10016" s="212">
        <v>3393</v>
      </c>
      <c r="B10016" t="s">
        <v>9642</v>
      </c>
      <c r="C10016" t="s">
        <v>7347</v>
      </c>
      <c r="D10016" s="1" t="s">
        <v>29970</v>
      </c>
    </row>
    <row r="10017" spans="1:4" x14ac:dyDescent="0.25">
      <c r="A10017" s="212">
        <v>3406</v>
      </c>
      <c r="B10017" t="s">
        <v>9643</v>
      </c>
      <c r="C10017" t="s">
        <v>7347</v>
      </c>
      <c r="D10017" s="1" t="s">
        <v>2944</v>
      </c>
    </row>
    <row r="10018" spans="1:4" x14ac:dyDescent="0.25">
      <c r="A10018" s="212">
        <v>3395</v>
      </c>
      <c r="B10018" t="s">
        <v>9644</v>
      </c>
      <c r="C10018" t="s">
        <v>7347</v>
      </c>
      <c r="D10018" s="1" t="s">
        <v>438</v>
      </c>
    </row>
    <row r="10019" spans="1:4" x14ac:dyDescent="0.25">
      <c r="A10019" s="212">
        <v>3398</v>
      </c>
      <c r="B10019" t="s">
        <v>9645</v>
      </c>
      <c r="C10019" t="s">
        <v>7347</v>
      </c>
      <c r="D10019" s="1" t="s">
        <v>9067</v>
      </c>
    </row>
    <row r="10020" spans="1:4" x14ac:dyDescent="0.25">
      <c r="A10020" s="212">
        <v>40662</v>
      </c>
      <c r="B10020" t="s">
        <v>9646</v>
      </c>
      <c r="C10020" t="s">
        <v>7347</v>
      </c>
      <c r="D10020" s="1" t="s">
        <v>48938</v>
      </c>
    </row>
    <row r="10021" spans="1:4" x14ac:dyDescent="0.25">
      <c r="A10021" s="212">
        <v>3437</v>
      </c>
      <c r="B10021" t="s">
        <v>9647</v>
      </c>
      <c r="C10021" t="s">
        <v>7763</v>
      </c>
      <c r="D10021" s="1" t="s">
        <v>48939</v>
      </c>
    </row>
    <row r="10022" spans="1:4" x14ac:dyDescent="0.25">
      <c r="A10022" s="212">
        <v>11190</v>
      </c>
      <c r="B10022" t="s">
        <v>9648</v>
      </c>
      <c r="C10022" t="s">
        <v>7347</v>
      </c>
      <c r="D10022" s="1" t="s">
        <v>48940</v>
      </c>
    </row>
    <row r="10023" spans="1:4" x14ac:dyDescent="0.25">
      <c r="A10023" s="212">
        <v>34377</v>
      </c>
      <c r="B10023" t="s">
        <v>9649</v>
      </c>
      <c r="C10023" t="s">
        <v>7347</v>
      </c>
      <c r="D10023" s="1" t="s">
        <v>48941</v>
      </c>
    </row>
    <row r="10024" spans="1:4" x14ac:dyDescent="0.25">
      <c r="A10024" s="212">
        <v>3428</v>
      </c>
      <c r="B10024" t="s">
        <v>9650</v>
      </c>
      <c r="C10024" t="s">
        <v>7763</v>
      </c>
      <c r="D10024" s="1" t="s">
        <v>48942</v>
      </c>
    </row>
    <row r="10025" spans="1:4" x14ac:dyDescent="0.25">
      <c r="A10025" s="212">
        <v>3429</v>
      </c>
      <c r="B10025" t="s">
        <v>32921</v>
      </c>
      <c r="C10025" t="s">
        <v>7763</v>
      </c>
      <c r="D10025" s="1" t="s">
        <v>48943</v>
      </c>
    </row>
    <row r="10026" spans="1:4" x14ac:dyDescent="0.25">
      <c r="A10026" s="212">
        <v>11199</v>
      </c>
      <c r="B10026" t="s">
        <v>32922</v>
      </c>
      <c r="C10026" t="s">
        <v>7347</v>
      </c>
      <c r="D10026" s="1" t="s">
        <v>48944</v>
      </c>
    </row>
    <row r="10027" spans="1:4" x14ac:dyDescent="0.25">
      <c r="A10027" s="212">
        <v>36896</v>
      </c>
      <c r="B10027" t="s">
        <v>9651</v>
      </c>
      <c r="C10027" t="s">
        <v>7347</v>
      </c>
      <c r="D10027" s="1" t="s">
        <v>48945</v>
      </c>
    </row>
    <row r="10028" spans="1:4" x14ac:dyDescent="0.25">
      <c r="A10028" s="212">
        <v>34367</v>
      </c>
      <c r="B10028" t="s">
        <v>9652</v>
      </c>
      <c r="C10028" t="s">
        <v>7347</v>
      </c>
      <c r="D10028" s="1" t="s">
        <v>48946</v>
      </c>
    </row>
    <row r="10029" spans="1:4" x14ac:dyDescent="0.25">
      <c r="A10029" s="212">
        <v>36897</v>
      </c>
      <c r="B10029" t="s">
        <v>9653</v>
      </c>
      <c r="C10029" t="s">
        <v>7347</v>
      </c>
      <c r="D10029" s="1" t="s">
        <v>48947</v>
      </c>
    </row>
    <row r="10030" spans="1:4" x14ac:dyDescent="0.25">
      <c r="A10030" s="212">
        <v>34369</v>
      </c>
      <c r="B10030" t="s">
        <v>32923</v>
      </c>
      <c r="C10030" t="s">
        <v>7347</v>
      </c>
      <c r="D10030" s="1" t="s">
        <v>48948</v>
      </c>
    </row>
    <row r="10031" spans="1:4" x14ac:dyDescent="0.25">
      <c r="A10031" s="212">
        <v>34364</v>
      </c>
      <c r="B10031" t="s">
        <v>9654</v>
      </c>
      <c r="C10031" t="s">
        <v>7347</v>
      </c>
      <c r="D10031" s="1" t="s">
        <v>48949</v>
      </c>
    </row>
    <row r="10032" spans="1:4" x14ac:dyDescent="0.25">
      <c r="A10032" s="212">
        <v>40659</v>
      </c>
      <c r="B10032" t="s">
        <v>9655</v>
      </c>
      <c r="C10032" t="s">
        <v>7763</v>
      </c>
      <c r="D10032" s="1" t="s">
        <v>48950</v>
      </c>
    </row>
    <row r="10033" spans="1:4" x14ac:dyDescent="0.25">
      <c r="A10033" s="212">
        <v>40660</v>
      </c>
      <c r="B10033" t="s">
        <v>9656</v>
      </c>
      <c r="C10033" t="s">
        <v>7763</v>
      </c>
      <c r="D10033" s="1" t="s">
        <v>48951</v>
      </c>
    </row>
    <row r="10034" spans="1:4" x14ac:dyDescent="0.25">
      <c r="A10034" s="212">
        <v>40661</v>
      </c>
      <c r="B10034" t="s">
        <v>32924</v>
      </c>
      <c r="C10034" t="s">
        <v>7763</v>
      </c>
      <c r="D10034" s="1" t="s">
        <v>48952</v>
      </c>
    </row>
    <row r="10035" spans="1:4" x14ac:dyDescent="0.25">
      <c r="A10035" s="212">
        <v>3421</v>
      </c>
      <c r="B10035" t="s">
        <v>9657</v>
      </c>
      <c r="C10035" t="s">
        <v>7763</v>
      </c>
      <c r="D10035" s="1" t="s">
        <v>48953</v>
      </c>
    </row>
    <row r="10036" spans="1:4" x14ac:dyDescent="0.25">
      <c r="A10036" s="212">
        <v>599</v>
      </c>
      <c r="B10036" t="s">
        <v>32925</v>
      </c>
      <c r="C10036" t="s">
        <v>7763</v>
      </c>
      <c r="D10036" s="1" t="s">
        <v>48954</v>
      </c>
    </row>
    <row r="10037" spans="1:4" x14ac:dyDescent="0.25">
      <c r="A10037" s="212">
        <v>44053</v>
      </c>
      <c r="B10037" t="s">
        <v>32926</v>
      </c>
      <c r="C10037" t="s">
        <v>7347</v>
      </c>
      <c r="D10037" s="1" t="s">
        <v>48955</v>
      </c>
    </row>
    <row r="10038" spans="1:4" x14ac:dyDescent="0.25">
      <c r="A10038" s="212">
        <v>3423</v>
      </c>
      <c r="B10038" t="s">
        <v>48956</v>
      </c>
      <c r="C10038" t="s">
        <v>7763</v>
      </c>
      <c r="D10038" s="1" t="s">
        <v>48957</v>
      </c>
    </row>
    <row r="10039" spans="1:4" x14ac:dyDescent="0.25">
      <c r="A10039" s="212">
        <v>34797</v>
      </c>
      <c r="B10039" t="s">
        <v>48958</v>
      </c>
      <c r="C10039" t="s">
        <v>7347</v>
      </c>
      <c r="D10039" s="1" t="s">
        <v>48959</v>
      </c>
    </row>
    <row r="10040" spans="1:4" x14ac:dyDescent="0.25">
      <c r="A10040" s="212">
        <v>34381</v>
      </c>
      <c r="B10040" t="s">
        <v>48960</v>
      </c>
      <c r="C10040" t="s">
        <v>7347</v>
      </c>
      <c r="D10040" s="1" t="s">
        <v>48961</v>
      </c>
    </row>
    <row r="10041" spans="1:4" x14ac:dyDescent="0.25">
      <c r="A10041" s="212">
        <v>44054</v>
      </c>
      <c r="B10041" t="s">
        <v>9658</v>
      </c>
      <c r="C10041" t="s">
        <v>7347</v>
      </c>
      <c r="D10041" s="1" t="s">
        <v>48962</v>
      </c>
    </row>
    <row r="10042" spans="1:4" x14ac:dyDescent="0.25">
      <c r="A10042" s="212">
        <v>44399</v>
      </c>
      <c r="B10042" t="s">
        <v>9659</v>
      </c>
      <c r="C10042" t="s">
        <v>7347</v>
      </c>
      <c r="D10042" s="1" t="s">
        <v>48963</v>
      </c>
    </row>
    <row r="10043" spans="1:4" x14ac:dyDescent="0.25">
      <c r="A10043" s="212">
        <v>44503</v>
      </c>
      <c r="B10043" t="s">
        <v>9660</v>
      </c>
      <c r="C10043" t="s">
        <v>7502</v>
      </c>
      <c r="D10043" s="1" t="s">
        <v>5533</v>
      </c>
    </row>
    <row r="10044" spans="1:4" x14ac:dyDescent="0.25">
      <c r="A10044" s="212">
        <v>41077</v>
      </c>
      <c r="B10044" t="s">
        <v>9661</v>
      </c>
      <c r="C10044" t="s">
        <v>7504</v>
      </c>
      <c r="D10044" s="1" t="s">
        <v>48964</v>
      </c>
    </row>
    <row r="10045" spans="1:4" x14ac:dyDescent="0.25">
      <c r="A10045" s="212">
        <v>37963</v>
      </c>
      <c r="B10045" t="s">
        <v>9662</v>
      </c>
      <c r="C10045" t="s">
        <v>7347</v>
      </c>
      <c r="D10045" s="1" t="s">
        <v>12248</v>
      </c>
    </row>
    <row r="10046" spans="1:4" x14ac:dyDescent="0.25">
      <c r="A10046" s="212">
        <v>37964</v>
      </c>
      <c r="B10046" t="s">
        <v>9663</v>
      </c>
      <c r="C10046" t="s">
        <v>7347</v>
      </c>
      <c r="D10046" s="1" t="s">
        <v>48965</v>
      </c>
    </row>
    <row r="10047" spans="1:4" x14ac:dyDescent="0.25">
      <c r="A10047" s="212">
        <v>37965</v>
      </c>
      <c r="B10047" t="s">
        <v>9664</v>
      </c>
      <c r="C10047" t="s">
        <v>7347</v>
      </c>
      <c r="D10047" s="1" t="s">
        <v>12179</v>
      </c>
    </row>
    <row r="10048" spans="1:4" x14ac:dyDescent="0.25">
      <c r="A10048" s="212">
        <v>37966</v>
      </c>
      <c r="B10048" t="s">
        <v>9665</v>
      </c>
      <c r="C10048" t="s">
        <v>7347</v>
      </c>
      <c r="D10048" s="1" t="s">
        <v>32920</v>
      </c>
    </row>
    <row r="10049" spans="1:4" x14ac:dyDescent="0.25">
      <c r="A10049" s="212">
        <v>37967</v>
      </c>
      <c r="B10049" t="s">
        <v>9666</v>
      </c>
      <c r="C10049" t="s">
        <v>7347</v>
      </c>
      <c r="D10049" s="1" t="s">
        <v>32620</v>
      </c>
    </row>
    <row r="10050" spans="1:4" x14ac:dyDescent="0.25">
      <c r="A10050" s="212">
        <v>37968</v>
      </c>
      <c r="B10050" t="s">
        <v>9667</v>
      </c>
      <c r="C10050" t="s">
        <v>7347</v>
      </c>
      <c r="D10050" s="1" t="s">
        <v>32201</v>
      </c>
    </row>
    <row r="10051" spans="1:4" x14ac:dyDescent="0.25">
      <c r="A10051" s="212">
        <v>37969</v>
      </c>
      <c r="B10051" t="s">
        <v>9668</v>
      </c>
      <c r="C10051" t="s">
        <v>7347</v>
      </c>
      <c r="D10051" s="1" t="s">
        <v>48966</v>
      </c>
    </row>
    <row r="10052" spans="1:4" x14ac:dyDescent="0.25">
      <c r="A10052" s="212">
        <v>37970</v>
      </c>
      <c r="B10052" t="s">
        <v>9669</v>
      </c>
      <c r="C10052" t="s">
        <v>7347</v>
      </c>
      <c r="D10052" s="1" t="s">
        <v>48967</v>
      </c>
    </row>
    <row r="10053" spans="1:4" x14ac:dyDescent="0.25">
      <c r="A10053" s="212">
        <v>44251</v>
      </c>
      <c r="B10053" t="s">
        <v>9670</v>
      </c>
      <c r="C10053" t="s">
        <v>7347</v>
      </c>
      <c r="D10053" s="1" t="s">
        <v>48968</v>
      </c>
    </row>
    <row r="10054" spans="1:4" x14ac:dyDescent="0.25">
      <c r="A10054" s="212">
        <v>21118</v>
      </c>
      <c r="B10054" t="s">
        <v>9671</v>
      </c>
      <c r="C10054" t="s">
        <v>7347</v>
      </c>
      <c r="D10054" s="1" t="s">
        <v>7368</v>
      </c>
    </row>
    <row r="10055" spans="1:4" x14ac:dyDescent="0.25">
      <c r="A10055" s="212">
        <v>37956</v>
      </c>
      <c r="B10055" t="s">
        <v>9672</v>
      </c>
      <c r="C10055" t="s">
        <v>7347</v>
      </c>
      <c r="D10055" s="1" t="s">
        <v>31328</v>
      </c>
    </row>
    <row r="10056" spans="1:4" x14ac:dyDescent="0.25">
      <c r="A10056" s="212">
        <v>37957</v>
      </c>
      <c r="B10056" t="s">
        <v>9673</v>
      </c>
      <c r="C10056" t="s">
        <v>7347</v>
      </c>
      <c r="D10056" s="1" t="s">
        <v>6878</v>
      </c>
    </row>
    <row r="10057" spans="1:4" x14ac:dyDescent="0.25">
      <c r="A10057" s="212">
        <v>37958</v>
      </c>
      <c r="B10057" t="s">
        <v>9674</v>
      </c>
      <c r="C10057" t="s">
        <v>7347</v>
      </c>
      <c r="D10057" s="1" t="s">
        <v>48969</v>
      </c>
    </row>
    <row r="10058" spans="1:4" x14ac:dyDescent="0.25">
      <c r="A10058" s="212">
        <v>37959</v>
      </c>
      <c r="B10058" t="s">
        <v>9676</v>
      </c>
      <c r="C10058" t="s">
        <v>7347</v>
      </c>
      <c r="D10058" s="1" t="s">
        <v>30052</v>
      </c>
    </row>
    <row r="10059" spans="1:4" x14ac:dyDescent="0.25">
      <c r="A10059" s="212">
        <v>37960</v>
      </c>
      <c r="B10059" t="s">
        <v>9677</v>
      </c>
      <c r="C10059" t="s">
        <v>7347</v>
      </c>
      <c r="D10059" s="1" t="s">
        <v>33487</v>
      </c>
    </row>
    <row r="10060" spans="1:4" x14ac:dyDescent="0.25">
      <c r="A10060" s="212">
        <v>37961</v>
      </c>
      <c r="B10060" t="s">
        <v>9678</v>
      </c>
      <c r="C10060" t="s">
        <v>7347</v>
      </c>
      <c r="D10060" s="1" t="s">
        <v>48970</v>
      </c>
    </row>
    <row r="10061" spans="1:4" x14ac:dyDescent="0.25">
      <c r="A10061" s="212">
        <v>37962</v>
      </c>
      <c r="B10061" t="s">
        <v>9679</v>
      </c>
      <c r="C10061" t="s">
        <v>7347</v>
      </c>
      <c r="D10061" s="1" t="s">
        <v>33704</v>
      </c>
    </row>
    <row r="10062" spans="1:4" x14ac:dyDescent="0.25">
      <c r="A10062" s="212">
        <v>3533</v>
      </c>
      <c r="B10062" t="s">
        <v>9680</v>
      </c>
      <c r="C10062" t="s">
        <v>7347</v>
      </c>
      <c r="D10062" s="1" t="s">
        <v>12226</v>
      </c>
    </row>
    <row r="10063" spans="1:4" x14ac:dyDescent="0.25">
      <c r="A10063" s="212">
        <v>3538</v>
      </c>
      <c r="B10063" t="s">
        <v>9681</v>
      </c>
      <c r="C10063" t="s">
        <v>7347</v>
      </c>
      <c r="D10063" s="1" t="s">
        <v>991</v>
      </c>
    </row>
    <row r="10064" spans="1:4" x14ac:dyDescent="0.25">
      <c r="A10064" s="212">
        <v>3498</v>
      </c>
      <c r="B10064" t="s">
        <v>9682</v>
      </c>
      <c r="C10064" t="s">
        <v>7347</v>
      </c>
      <c r="D10064" s="1" t="s">
        <v>1383</v>
      </c>
    </row>
    <row r="10065" spans="1:4" x14ac:dyDescent="0.25">
      <c r="A10065" s="212">
        <v>3496</v>
      </c>
      <c r="B10065" t="s">
        <v>9683</v>
      </c>
      <c r="C10065" t="s">
        <v>7347</v>
      </c>
      <c r="D10065" s="1" t="s">
        <v>48814</v>
      </c>
    </row>
    <row r="10066" spans="1:4" x14ac:dyDescent="0.25">
      <c r="A10066" s="212">
        <v>38429</v>
      </c>
      <c r="B10066" t="s">
        <v>9684</v>
      </c>
      <c r="C10066" t="s">
        <v>7347</v>
      </c>
      <c r="D10066" s="1" t="s">
        <v>665</v>
      </c>
    </row>
    <row r="10067" spans="1:4" x14ac:dyDescent="0.25">
      <c r="A10067" s="212">
        <v>38431</v>
      </c>
      <c r="B10067" t="s">
        <v>9685</v>
      </c>
      <c r="C10067" t="s">
        <v>7347</v>
      </c>
      <c r="D10067" s="1" t="s">
        <v>29750</v>
      </c>
    </row>
    <row r="10068" spans="1:4" x14ac:dyDescent="0.25">
      <c r="A10068" s="212">
        <v>38430</v>
      </c>
      <c r="B10068" t="s">
        <v>9686</v>
      </c>
      <c r="C10068" t="s">
        <v>7347</v>
      </c>
      <c r="D10068" s="1" t="s">
        <v>48971</v>
      </c>
    </row>
    <row r="10069" spans="1:4" x14ac:dyDescent="0.25">
      <c r="A10069" s="212">
        <v>36348</v>
      </c>
      <c r="B10069" t="s">
        <v>9687</v>
      </c>
      <c r="C10069" t="s">
        <v>7347</v>
      </c>
      <c r="D10069" s="1" t="s">
        <v>48972</v>
      </c>
    </row>
    <row r="10070" spans="1:4" x14ac:dyDescent="0.25">
      <c r="A10070" s="212">
        <v>36349</v>
      </c>
      <c r="B10070" t="s">
        <v>9688</v>
      </c>
      <c r="C10070" t="s">
        <v>7347</v>
      </c>
      <c r="D10070" s="1" t="s">
        <v>789</v>
      </c>
    </row>
    <row r="10071" spans="1:4" x14ac:dyDescent="0.25">
      <c r="A10071" s="212">
        <v>38987</v>
      </c>
      <c r="B10071" t="s">
        <v>9689</v>
      </c>
      <c r="C10071" t="s">
        <v>7347</v>
      </c>
      <c r="D10071" s="1" t="s">
        <v>30482</v>
      </c>
    </row>
    <row r="10072" spans="1:4" x14ac:dyDescent="0.25">
      <c r="A10072" s="212">
        <v>38988</v>
      </c>
      <c r="B10072" t="s">
        <v>9690</v>
      </c>
      <c r="C10072" t="s">
        <v>7347</v>
      </c>
      <c r="D10072" s="1" t="s">
        <v>30970</v>
      </c>
    </row>
    <row r="10073" spans="1:4" x14ac:dyDescent="0.25">
      <c r="A10073" s="212">
        <v>38989</v>
      </c>
      <c r="B10073" t="s">
        <v>9691</v>
      </c>
      <c r="C10073" t="s">
        <v>7347</v>
      </c>
      <c r="D10073" s="1" t="s">
        <v>30737</v>
      </c>
    </row>
    <row r="10074" spans="1:4" x14ac:dyDescent="0.25">
      <c r="A10074" s="212">
        <v>38990</v>
      </c>
      <c r="B10074" t="s">
        <v>9693</v>
      </c>
      <c r="C10074" t="s">
        <v>7347</v>
      </c>
      <c r="D10074" s="1" t="s">
        <v>48973</v>
      </c>
    </row>
    <row r="10075" spans="1:4" x14ac:dyDescent="0.25">
      <c r="A10075" s="212">
        <v>38991</v>
      </c>
      <c r="B10075" t="s">
        <v>9694</v>
      </c>
      <c r="C10075" t="s">
        <v>7347</v>
      </c>
      <c r="D10075" s="1" t="s">
        <v>48974</v>
      </c>
    </row>
    <row r="10076" spans="1:4" x14ac:dyDescent="0.25">
      <c r="A10076" s="212">
        <v>38433</v>
      </c>
      <c r="B10076" t="s">
        <v>9695</v>
      </c>
      <c r="C10076" t="s">
        <v>7347</v>
      </c>
      <c r="D10076" s="1" t="s">
        <v>48396</v>
      </c>
    </row>
    <row r="10077" spans="1:4" x14ac:dyDescent="0.25">
      <c r="A10077" s="212">
        <v>38440</v>
      </c>
      <c r="B10077" t="s">
        <v>9696</v>
      </c>
      <c r="C10077" t="s">
        <v>7347</v>
      </c>
      <c r="D10077" s="1" t="s">
        <v>48975</v>
      </c>
    </row>
    <row r="10078" spans="1:4" x14ac:dyDescent="0.25">
      <c r="A10078" s="212">
        <v>36359</v>
      </c>
      <c r="B10078" t="s">
        <v>9697</v>
      </c>
      <c r="C10078" t="s">
        <v>7347</v>
      </c>
      <c r="D10078" s="1" t="s">
        <v>744</v>
      </c>
    </row>
    <row r="10079" spans="1:4" x14ac:dyDescent="0.25">
      <c r="A10079" s="212">
        <v>36360</v>
      </c>
      <c r="B10079" t="s">
        <v>9698</v>
      </c>
      <c r="C10079" t="s">
        <v>7347</v>
      </c>
      <c r="D10079" s="1" t="s">
        <v>6582</v>
      </c>
    </row>
    <row r="10080" spans="1:4" x14ac:dyDescent="0.25">
      <c r="A10080" s="212">
        <v>38434</v>
      </c>
      <c r="B10080" t="s">
        <v>9699</v>
      </c>
      <c r="C10080" t="s">
        <v>7347</v>
      </c>
      <c r="D10080" s="1" t="s">
        <v>8856</v>
      </c>
    </row>
    <row r="10081" spans="1:4" x14ac:dyDescent="0.25">
      <c r="A10081" s="212">
        <v>38435</v>
      </c>
      <c r="B10081" t="s">
        <v>9700</v>
      </c>
      <c r="C10081" t="s">
        <v>7347</v>
      </c>
      <c r="D10081" s="1" t="s">
        <v>5496</v>
      </c>
    </row>
    <row r="10082" spans="1:4" x14ac:dyDescent="0.25">
      <c r="A10082" s="212">
        <v>38436</v>
      </c>
      <c r="B10082" t="s">
        <v>9702</v>
      </c>
      <c r="C10082" t="s">
        <v>7347</v>
      </c>
      <c r="D10082" s="1" t="s">
        <v>5364</v>
      </c>
    </row>
    <row r="10083" spans="1:4" x14ac:dyDescent="0.25">
      <c r="A10083" s="212">
        <v>38437</v>
      </c>
      <c r="B10083" t="s">
        <v>9703</v>
      </c>
      <c r="C10083" t="s">
        <v>7347</v>
      </c>
      <c r="D10083" s="1" t="s">
        <v>5942</v>
      </c>
    </row>
    <row r="10084" spans="1:4" x14ac:dyDescent="0.25">
      <c r="A10084" s="212">
        <v>38438</v>
      </c>
      <c r="B10084" t="s">
        <v>9705</v>
      </c>
      <c r="C10084" t="s">
        <v>7347</v>
      </c>
      <c r="D10084" s="1" t="s">
        <v>48976</v>
      </c>
    </row>
    <row r="10085" spans="1:4" x14ac:dyDescent="0.25">
      <c r="A10085" s="212">
        <v>38439</v>
      </c>
      <c r="B10085" t="s">
        <v>9706</v>
      </c>
      <c r="C10085" t="s">
        <v>7347</v>
      </c>
      <c r="D10085" s="1" t="s">
        <v>48977</v>
      </c>
    </row>
    <row r="10086" spans="1:4" x14ac:dyDescent="0.25">
      <c r="A10086" s="212">
        <v>10836</v>
      </c>
      <c r="B10086" t="s">
        <v>9707</v>
      </c>
      <c r="C10086" t="s">
        <v>7347</v>
      </c>
      <c r="D10086" s="1" t="s">
        <v>48978</v>
      </c>
    </row>
    <row r="10087" spans="1:4" x14ac:dyDescent="0.25">
      <c r="A10087" s="212">
        <v>10835</v>
      </c>
      <c r="B10087" t="s">
        <v>9709</v>
      </c>
      <c r="C10087" t="s">
        <v>7347</v>
      </c>
      <c r="D10087" s="1" t="s">
        <v>1286</v>
      </c>
    </row>
    <row r="10088" spans="1:4" x14ac:dyDescent="0.25">
      <c r="A10088" s="212">
        <v>3475</v>
      </c>
      <c r="B10088" t="s">
        <v>9710</v>
      </c>
      <c r="C10088" t="s">
        <v>7347</v>
      </c>
      <c r="D10088" s="1" t="s">
        <v>36640</v>
      </c>
    </row>
    <row r="10089" spans="1:4" x14ac:dyDescent="0.25">
      <c r="A10089" s="212">
        <v>3485</v>
      </c>
      <c r="B10089" t="s">
        <v>9711</v>
      </c>
      <c r="C10089" t="s">
        <v>7347</v>
      </c>
      <c r="D10089" s="1" t="s">
        <v>9356</v>
      </c>
    </row>
    <row r="10090" spans="1:4" x14ac:dyDescent="0.25">
      <c r="A10090" s="212">
        <v>3534</v>
      </c>
      <c r="B10090" t="s">
        <v>9712</v>
      </c>
      <c r="C10090" t="s">
        <v>7347</v>
      </c>
      <c r="D10090" s="1" t="s">
        <v>39794</v>
      </c>
    </row>
    <row r="10091" spans="1:4" x14ac:dyDescent="0.25">
      <c r="A10091" s="212">
        <v>3543</v>
      </c>
      <c r="B10091" t="s">
        <v>9714</v>
      </c>
      <c r="C10091" t="s">
        <v>7347</v>
      </c>
      <c r="D10091" s="1" t="s">
        <v>891</v>
      </c>
    </row>
    <row r="10092" spans="1:4" x14ac:dyDescent="0.25">
      <c r="A10092" s="212">
        <v>3482</v>
      </c>
      <c r="B10092" t="s">
        <v>9715</v>
      </c>
      <c r="C10092" t="s">
        <v>7347</v>
      </c>
      <c r="D10092" s="1" t="s">
        <v>10643</v>
      </c>
    </row>
    <row r="10093" spans="1:4" x14ac:dyDescent="0.25">
      <c r="A10093" s="212">
        <v>3505</v>
      </c>
      <c r="B10093" t="s">
        <v>9716</v>
      </c>
      <c r="C10093" t="s">
        <v>7347</v>
      </c>
      <c r="D10093" s="1" t="s">
        <v>5939</v>
      </c>
    </row>
    <row r="10094" spans="1:4" x14ac:dyDescent="0.25">
      <c r="A10094" s="212">
        <v>3521</v>
      </c>
      <c r="B10094" t="s">
        <v>9717</v>
      </c>
      <c r="C10094" t="s">
        <v>7347</v>
      </c>
      <c r="D10094" s="1" t="s">
        <v>12225</v>
      </c>
    </row>
    <row r="10095" spans="1:4" x14ac:dyDescent="0.25">
      <c r="A10095" s="212">
        <v>3531</v>
      </c>
      <c r="B10095" t="s">
        <v>9719</v>
      </c>
      <c r="C10095" t="s">
        <v>7347</v>
      </c>
      <c r="D10095" s="1" t="s">
        <v>29716</v>
      </c>
    </row>
    <row r="10096" spans="1:4" x14ac:dyDescent="0.25">
      <c r="A10096" s="212">
        <v>3522</v>
      </c>
      <c r="B10096" t="s">
        <v>9720</v>
      </c>
      <c r="C10096" t="s">
        <v>7347</v>
      </c>
      <c r="D10096" s="1" t="s">
        <v>8376</v>
      </c>
    </row>
    <row r="10097" spans="1:4" x14ac:dyDescent="0.25">
      <c r="A10097" s="212">
        <v>3527</v>
      </c>
      <c r="B10097" t="s">
        <v>9721</v>
      </c>
      <c r="C10097" t="s">
        <v>7347</v>
      </c>
      <c r="D10097" s="1" t="s">
        <v>48979</v>
      </c>
    </row>
    <row r="10098" spans="1:4" x14ac:dyDescent="0.25">
      <c r="A10098" s="212">
        <v>3516</v>
      </c>
      <c r="B10098" t="s">
        <v>9722</v>
      </c>
      <c r="C10098" t="s">
        <v>7347</v>
      </c>
      <c r="D10098" s="1" t="s">
        <v>6387</v>
      </c>
    </row>
    <row r="10099" spans="1:4" x14ac:dyDescent="0.25">
      <c r="A10099" s="212">
        <v>3517</v>
      </c>
      <c r="B10099" t="s">
        <v>9723</v>
      </c>
      <c r="C10099" t="s">
        <v>7347</v>
      </c>
      <c r="D10099" s="1" t="s">
        <v>9718</v>
      </c>
    </row>
    <row r="10100" spans="1:4" x14ac:dyDescent="0.25">
      <c r="A10100" s="212">
        <v>3515</v>
      </c>
      <c r="B10100" t="s">
        <v>9724</v>
      </c>
      <c r="C10100" t="s">
        <v>7347</v>
      </c>
      <c r="D10100" s="1" t="s">
        <v>29793</v>
      </c>
    </row>
    <row r="10101" spans="1:4" x14ac:dyDescent="0.25">
      <c r="A10101" s="212">
        <v>20147</v>
      </c>
      <c r="B10101" t="s">
        <v>9725</v>
      </c>
      <c r="C10101" t="s">
        <v>7347</v>
      </c>
      <c r="D10101" s="1" t="s">
        <v>10445</v>
      </c>
    </row>
    <row r="10102" spans="1:4" x14ac:dyDescent="0.25">
      <c r="A10102" s="212">
        <v>3524</v>
      </c>
      <c r="B10102" t="s">
        <v>9727</v>
      </c>
      <c r="C10102" t="s">
        <v>7347</v>
      </c>
      <c r="D10102" s="1" t="s">
        <v>38517</v>
      </c>
    </row>
    <row r="10103" spans="1:4" x14ac:dyDescent="0.25">
      <c r="A10103" s="212">
        <v>3532</v>
      </c>
      <c r="B10103" t="s">
        <v>9728</v>
      </c>
      <c r="C10103" t="s">
        <v>7347</v>
      </c>
      <c r="D10103" s="1" t="s">
        <v>37870</v>
      </c>
    </row>
    <row r="10104" spans="1:4" x14ac:dyDescent="0.25">
      <c r="A10104" s="212">
        <v>3528</v>
      </c>
      <c r="B10104" t="s">
        <v>9729</v>
      </c>
      <c r="C10104" t="s">
        <v>7347</v>
      </c>
      <c r="D10104" s="1" t="s">
        <v>2597</v>
      </c>
    </row>
    <row r="10105" spans="1:4" x14ac:dyDescent="0.25">
      <c r="A10105" s="212">
        <v>37952</v>
      </c>
      <c r="B10105" t="s">
        <v>9730</v>
      </c>
      <c r="C10105" t="s">
        <v>7347</v>
      </c>
      <c r="D10105" s="1" t="s">
        <v>48980</v>
      </c>
    </row>
    <row r="10106" spans="1:4" x14ac:dyDescent="0.25">
      <c r="A10106" s="212">
        <v>37951</v>
      </c>
      <c r="B10106" t="s">
        <v>9731</v>
      </c>
      <c r="C10106" t="s">
        <v>7347</v>
      </c>
      <c r="D10106" s="1" t="s">
        <v>29881</v>
      </c>
    </row>
    <row r="10107" spans="1:4" x14ac:dyDescent="0.25">
      <c r="A10107" s="212">
        <v>3518</v>
      </c>
      <c r="B10107" t="s">
        <v>9732</v>
      </c>
      <c r="C10107" t="s">
        <v>7347</v>
      </c>
      <c r="D10107" s="1" t="s">
        <v>3449</v>
      </c>
    </row>
    <row r="10108" spans="1:4" x14ac:dyDescent="0.25">
      <c r="A10108" s="212">
        <v>3519</v>
      </c>
      <c r="B10108" t="s">
        <v>9733</v>
      </c>
      <c r="C10108" t="s">
        <v>7347</v>
      </c>
      <c r="D10108" s="1" t="s">
        <v>1091</v>
      </c>
    </row>
    <row r="10109" spans="1:4" x14ac:dyDescent="0.25">
      <c r="A10109" s="212">
        <v>3520</v>
      </c>
      <c r="B10109" t="s">
        <v>9735</v>
      </c>
      <c r="C10109" t="s">
        <v>7347</v>
      </c>
      <c r="D10109" s="1" t="s">
        <v>30303</v>
      </c>
    </row>
    <row r="10110" spans="1:4" x14ac:dyDescent="0.25">
      <c r="A10110" s="212">
        <v>37950</v>
      </c>
      <c r="B10110" t="s">
        <v>9737</v>
      </c>
      <c r="C10110" t="s">
        <v>7347</v>
      </c>
      <c r="D10110" s="1" t="s">
        <v>48981</v>
      </c>
    </row>
    <row r="10111" spans="1:4" x14ac:dyDescent="0.25">
      <c r="A10111" s="212">
        <v>37949</v>
      </c>
      <c r="B10111" t="s">
        <v>9738</v>
      </c>
      <c r="C10111" t="s">
        <v>7347</v>
      </c>
      <c r="D10111" s="1" t="s">
        <v>32561</v>
      </c>
    </row>
    <row r="10112" spans="1:4" x14ac:dyDescent="0.25">
      <c r="A10112" s="212">
        <v>3526</v>
      </c>
      <c r="B10112" t="s">
        <v>9739</v>
      </c>
      <c r="C10112" t="s">
        <v>7347</v>
      </c>
      <c r="D10112" s="1" t="s">
        <v>9049</v>
      </c>
    </row>
    <row r="10113" spans="1:4" x14ac:dyDescent="0.25">
      <c r="A10113" s="212">
        <v>3509</v>
      </c>
      <c r="B10113" t="s">
        <v>9740</v>
      </c>
      <c r="C10113" t="s">
        <v>7347</v>
      </c>
      <c r="D10113" s="1" t="s">
        <v>8958</v>
      </c>
    </row>
    <row r="10114" spans="1:4" x14ac:dyDescent="0.25">
      <c r="A10114" s="212">
        <v>3530</v>
      </c>
      <c r="B10114" t="s">
        <v>9741</v>
      </c>
      <c r="C10114" t="s">
        <v>7347</v>
      </c>
      <c r="D10114" s="1" t="s">
        <v>48982</v>
      </c>
    </row>
    <row r="10115" spans="1:4" x14ac:dyDescent="0.25">
      <c r="A10115" s="212">
        <v>3542</v>
      </c>
      <c r="B10115" t="s">
        <v>9742</v>
      </c>
      <c r="C10115" t="s">
        <v>7347</v>
      </c>
      <c r="D10115" s="1" t="s">
        <v>1455</v>
      </c>
    </row>
    <row r="10116" spans="1:4" x14ac:dyDescent="0.25">
      <c r="A10116" s="212">
        <v>3529</v>
      </c>
      <c r="B10116" t="s">
        <v>9743</v>
      </c>
      <c r="C10116" t="s">
        <v>7347</v>
      </c>
      <c r="D10116" s="1" t="s">
        <v>6665</v>
      </c>
    </row>
    <row r="10117" spans="1:4" x14ac:dyDescent="0.25">
      <c r="A10117" s="212">
        <v>3536</v>
      </c>
      <c r="B10117" t="s">
        <v>9744</v>
      </c>
      <c r="C10117" t="s">
        <v>7347</v>
      </c>
      <c r="D10117" s="1" t="s">
        <v>8376</v>
      </c>
    </row>
    <row r="10118" spans="1:4" x14ac:dyDescent="0.25">
      <c r="A10118" s="212">
        <v>3535</v>
      </c>
      <c r="B10118" t="s">
        <v>9745</v>
      </c>
      <c r="C10118" t="s">
        <v>7347</v>
      </c>
      <c r="D10118" s="1" t="s">
        <v>3430</v>
      </c>
    </row>
    <row r="10119" spans="1:4" x14ac:dyDescent="0.25">
      <c r="A10119" s="212">
        <v>3540</v>
      </c>
      <c r="B10119" t="s">
        <v>9746</v>
      </c>
      <c r="C10119" t="s">
        <v>7347</v>
      </c>
      <c r="D10119" s="1" t="s">
        <v>5029</v>
      </c>
    </row>
    <row r="10120" spans="1:4" x14ac:dyDescent="0.25">
      <c r="A10120" s="212">
        <v>3539</v>
      </c>
      <c r="B10120" t="s">
        <v>9747</v>
      </c>
      <c r="C10120" t="s">
        <v>7347</v>
      </c>
      <c r="D10120" s="1" t="s">
        <v>48983</v>
      </c>
    </row>
    <row r="10121" spans="1:4" x14ac:dyDescent="0.25">
      <c r="A10121" s="212">
        <v>3513</v>
      </c>
      <c r="B10121" t="s">
        <v>9748</v>
      </c>
      <c r="C10121" t="s">
        <v>7347</v>
      </c>
      <c r="D10121" s="1" t="s">
        <v>48984</v>
      </c>
    </row>
    <row r="10122" spans="1:4" x14ac:dyDescent="0.25">
      <c r="A10122" s="212">
        <v>3510</v>
      </c>
      <c r="B10122" t="s">
        <v>9749</v>
      </c>
      <c r="C10122" t="s">
        <v>7347</v>
      </c>
      <c r="D10122" s="1" t="s">
        <v>1346</v>
      </c>
    </row>
    <row r="10123" spans="1:4" x14ac:dyDescent="0.25">
      <c r="A10123" s="212">
        <v>38913</v>
      </c>
      <c r="B10123" t="s">
        <v>9751</v>
      </c>
      <c r="C10123" t="s">
        <v>7347</v>
      </c>
      <c r="D10123" s="1" t="s">
        <v>2608</v>
      </c>
    </row>
    <row r="10124" spans="1:4" x14ac:dyDescent="0.25">
      <c r="A10124" s="212">
        <v>38914</v>
      </c>
      <c r="B10124" t="s">
        <v>9753</v>
      </c>
      <c r="C10124" t="s">
        <v>7347</v>
      </c>
      <c r="D10124" s="1" t="s">
        <v>30953</v>
      </c>
    </row>
    <row r="10125" spans="1:4" x14ac:dyDescent="0.25">
      <c r="A10125" s="212">
        <v>38915</v>
      </c>
      <c r="B10125" t="s">
        <v>9754</v>
      </c>
      <c r="C10125" t="s">
        <v>7347</v>
      </c>
      <c r="D10125" s="1" t="s">
        <v>37854</v>
      </c>
    </row>
    <row r="10126" spans="1:4" x14ac:dyDescent="0.25">
      <c r="A10126" s="212">
        <v>38916</v>
      </c>
      <c r="B10126" t="s">
        <v>9755</v>
      </c>
      <c r="C10126" t="s">
        <v>7347</v>
      </c>
      <c r="D10126" s="1" t="s">
        <v>48985</v>
      </c>
    </row>
    <row r="10127" spans="1:4" x14ac:dyDescent="0.25">
      <c r="A10127" s="212">
        <v>39300</v>
      </c>
      <c r="B10127" t="s">
        <v>9756</v>
      </c>
      <c r="C10127" t="s">
        <v>7347</v>
      </c>
      <c r="D10127" s="1" t="s">
        <v>8426</v>
      </c>
    </row>
    <row r="10128" spans="1:4" x14ac:dyDescent="0.25">
      <c r="A10128" s="212">
        <v>39301</v>
      </c>
      <c r="B10128" t="s">
        <v>9757</v>
      </c>
      <c r="C10128" t="s">
        <v>7347</v>
      </c>
      <c r="D10128" s="1" t="s">
        <v>3016</v>
      </c>
    </row>
    <row r="10129" spans="1:4" x14ac:dyDescent="0.25">
      <c r="A10129" s="212">
        <v>39302</v>
      </c>
      <c r="B10129" t="s">
        <v>9758</v>
      </c>
      <c r="C10129" t="s">
        <v>7347</v>
      </c>
      <c r="D10129" s="1" t="s">
        <v>48986</v>
      </c>
    </row>
    <row r="10130" spans="1:4" x14ac:dyDescent="0.25">
      <c r="A10130" s="212">
        <v>38941</v>
      </c>
      <c r="B10130" t="s">
        <v>30462</v>
      </c>
      <c r="C10130" t="s">
        <v>7347</v>
      </c>
      <c r="D10130" s="1" t="s">
        <v>32962</v>
      </c>
    </row>
    <row r="10131" spans="1:4" x14ac:dyDescent="0.25">
      <c r="A10131" s="212">
        <v>38923</v>
      </c>
      <c r="B10131" t="s">
        <v>9759</v>
      </c>
      <c r="C10131" t="s">
        <v>7347</v>
      </c>
      <c r="D10131" s="1" t="s">
        <v>1691</v>
      </c>
    </row>
    <row r="10132" spans="1:4" x14ac:dyDescent="0.25">
      <c r="A10132" s="212">
        <v>38925</v>
      </c>
      <c r="B10132" t="s">
        <v>9760</v>
      </c>
      <c r="C10132" t="s">
        <v>7347</v>
      </c>
      <c r="D10132" s="1" t="s">
        <v>2288</v>
      </c>
    </row>
    <row r="10133" spans="1:4" x14ac:dyDescent="0.25">
      <c r="A10133" s="212">
        <v>38926</v>
      </c>
      <c r="B10133" t="s">
        <v>9762</v>
      </c>
      <c r="C10133" t="s">
        <v>7347</v>
      </c>
      <c r="D10133" s="1" t="s">
        <v>37872</v>
      </c>
    </row>
    <row r="10134" spans="1:4" x14ac:dyDescent="0.25">
      <c r="A10134" s="212">
        <v>38927</v>
      </c>
      <c r="B10134" t="s">
        <v>9763</v>
      </c>
      <c r="C10134" t="s">
        <v>7347</v>
      </c>
      <c r="D10134" s="1" t="s">
        <v>12188</v>
      </c>
    </row>
    <row r="10135" spans="1:4" x14ac:dyDescent="0.25">
      <c r="A10135" s="212">
        <v>39304</v>
      </c>
      <c r="B10135" t="s">
        <v>9764</v>
      </c>
      <c r="C10135" t="s">
        <v>7347</v>
      </c>
      <c r="D10135" s="1" t="s">
        <v>8044</v>
      </c>
    </row>
    <row r="10136" spans="1:4" x14ac:dyDescent="0.25">
      <c r="A10136" s="212">
        <v>39305</v>
      </c>
      <c r="B10136" t="s">
        <v>9765</v>
      </c>
      <c r="C10136" t="s">
        <v>7347</v>
      </c>
      <c r="D10136" s="1" t="s">
        <v>9761</v>
      </c>
    </row>
    <row r="10137" spans="1:4" x14ac:dyDescent="0.25">
      <c r="A10137" s="212">
        <v>39306</v>
      </c>
      <c r="B10137" t="s">
        <v>9766</v>
      </c>
      <c r="C10137" t="s">
        <v>7347</v>
      </c>
      <c r="D10137" s="1" t="s">
        <v>6121</v>
      </c>
    </row>
    <row r="10138" spans="1:4" x14ac:dyDescent="0.25">
      <c r="A10138" s="212">
        <v>38928</v>
      </c>
      <c r="B10138" t="s">
        <v>9767</v>
      </c>
      <c r="C10138" t="s">
        <v>7347</v>
      </c>
      <c r="D10138" s="1" t="s">
        <v>4616</v>
      </c>
    </row>
    <row r="10139" spans="1:4" x14ac:dyDescent="0.25">
      <c r="A10139" s="212">
        <v>38917</v>
      </c>
      <c r="B10139" t="s">
        <v>30463</v>
      </c>
      <c r="C10139" t="s">
        <v>7347</v>
      </c>
      <c r="D10139" s="1" t="s">
        <v>36198</v>
      </c>
    </row>
    <row r="10140" spans="1:4" x14ac:dyDescent="0.25">
      <c r="A10140" s="212">
        <v>38919</v>
      </c>
      <c r="B10140" t="s">
        <v>30464</v>
      </c>
      <c r="C10140" t="s">
        <v>7347</v>
      </c>
      <c r="D10140" s="1" t="s">
        <v>48987</v>
      </c>
    </row>
    <row r="10141" spans="1:4" x14ac:dyDescent="0.25">
      <c r="A10141" s="212">
        <v>38922</v>
      </c>
      <c r="B10141" t="s">
        <v>30465</v>
      </c>
      <c r="C10141" t="s">
        <v>7347</v>
      </c>
      <c r="D10141" s="1" t="s">
        <v>37870</v>
      </c>
    </row>
    <row r="10142" spans="1:4" x14ac:dyDescent="0.25">
      <c r="A10142" s="212">
        <v>20151</v>
      </c>
      <c r="B10142" t="s">
        <v>9769</v>
      </c>
      <c r="C10142" t="s">
        <v>7347</v>
      </c>
      <c r="D10142" s="1" t="s">
        <v>39770</v>
      </c>
    </row>
    <row r="10143" spans="1:4" x14ac:dyDescent="0.25">
      <c r="A10143" s="212">
        <v>20152</v>
      </c>
      <c r="B10143" t="s">
        <v>9770</v>
      </c>
      <c r="C10143" t="s">
        <v>7347</v>
      </c>
      <c r="D10143" s="1" t="s">
        <v>48988</v>
      </c>
    </row>
    <row r="10144" spans="1:4" x14ac:dyDescent="0.25">
      <c r="A10144" s="212">
        <v>20148</v>
      </c>
      <c r="B10144" t="s">
        <v>9771</v>
      </c>
      <c r="C10144" t="s">
        <v>7347</v>
      </c>
      <c r="D10144" s="1" t="s">
        <v>31977</v>
      </c>
    </row>
    <row r="10145" spans="1:4" x14ac:dyDescent="0.25">
      <c r="A10145" s="212">
        <v>20149</v>
      </c>
      <c r="B10145" t="s">
        <v>9772</v>
      </c>
      <c r="C10145" t="s">
        <v>7347</v>
      </c>
      <c r="D10145" s="1" t="s">
        <v>8146</v>
      </c>
    </row>
    <row r="10146" spans="1:4" x14ac:dyDescent="0.25">
      <c r="A10146" s="212">
        <v>20150</v>
      </c>
      <c r="B10146" t="s">
        <v>9773</v>
      </c>
      <c r="C10146" t="s">
        <v>7347</v>
      </c>
      <c r="D10146" s="1" t="s">
        <v>2828</v>
      </c>
    </row>
    <row r="10147" spans="1:4" x14ac:dyDescent="0.25">
      <c r="A10147" s="212">
        <v>20157</v>
      </c>
      <c r="B10147" t="s">
        <v>9774</v>
      </c>
      <c r="C10147" t="s">
        <v>7347</v>
      </c>
      <c r="D10147" s="1" t="s">
        <v>649</v>
      </c>
    </row>
    <row r="10148" spans="1:4" x14ac:dyDescent="0.25">
      <c r="A10148" s="212">
        <v>20158</v>
      </c>
      <c r="B10148" t="s">
        <v>9775</v>
      </c>
      <c r="C10148" t="s">
        <v>7347</v>
      </c>
      <c r="D10148" s="1" t="s">
        <v>48989</v>
      </c>
    </row>
    <row r="10149" spans="1:4" x14ac:dyDescent="0.25">
      <c r="A10149" s="212">
        <v>20154</v>
      </c>
      <c r="B10149" t="s">
        <v>9776</v>
      </c>
      <c r="C10149" t="s">
        <v>7347</v>
      </c>
      <c r="D10149" s="1" t="s">
        <v>30460</v>
      </c>
    </row>
    <row r="10150" spans="1:4" x14ac:dyDescent="0.25">
      <c r="A10150" s="212">
        <v>20155</v>
      </c>
      <c r="B10150" t="s">
        <v>9777</v>
      </c>
      <c r="C10150" t="s">
        <v>7347</v>
      </c>
      <c r="D10150" s="1" t="s">
        <v>33642</v>
      </c>
    </row>
    <row r="10151" spans="1:4" x14ac:dyDescent="0.25">
      <c r="A10151" s="212">
        <v>20156</v>
      </c>
      <c r="B10151" t="s">
        <v>9778</v>
      </c>
      <c r="C10151" t="s">
        <v>7347</v>
      </c>
      <c r="D10151" s="1" t="s">
        <v>36190</v>
      </c>
    </row>
    <row r="10152" spans="1:4" x14ac:dyDescent="0.25">
      <c r="A10152" s="212">
        <v>3499</v>
      </c>
      <c r="B10152" t="s">
        <v>9779</v>
      </c>
      <c r="C10152" t="s">
        <v>7347</v>
      </c>
      <c r="D10152" s="1" t="s">
        <v>29731</v>
      </c>
    </row>
    <row r="10153" spans="1:4" x14ac:dyDescent="0.25">
      <c r="A10153" s="212">
        <v>3500</v>
      </c>
      <c r="B10153" t="s">
        <v>9780</v>
      </c>
      <c r="C10153" t="s">
        <v>7347</v>
      </c>
      <c r="D10153" s="1" t="s">
        <v>31278</v>
      </c>
    </row>
    <row r="10154" spans="1:4" x14ac:dyDescent="0.25">
      <c r="A10154" s="212">
        <v>3501</v>
      </c>
      <c r="B10154" t="s">
        <v>9781</v>
      </c>
      <c r="C10154" t="s">
        <v>7347</v>
      </c>
      <c r="D10154" s="1" t="s">
        <v>31159</v>
      </c>
    </row>
    <row r="10155" spans="1:4" x14ac:dyDescent="0.25">
      <c r="A10155" s="212">
        <v>3502</v>
      </c>
      <c r="B10155" t="s">
        <v>9782</v>
      </c>
      <c r="C10155" t="s">
        <v>7347</v>
      </c>
      <c r="D10155" s="1" t="s">
        <v>48990</v>
      </c>
    </row>
    <row r="10156" spans="1:4" x14ac:dyDescent="0.25">
      <c r="A10156" s="212">
        <v>3503</v>
      </c>
      <c r="B10156" t="s">
        <v>9784</v>
      </c>
      <c r="C10156" t="s">
        <v>7347</v>
      </c>
      <c r="D10156" s="1" t="s">
        <v>48240</v>
      </c>
    </row>
    <row r="10157" spans="1:4" x14ac:dyDescent="0.25">
      <c r="A10157" s="212">
        <v>3477</v>
      </c>
      <c r="B10157" t="s">
        <v>9785</v>
      </c>
      <c r="C10157" t="s">
        <v>7347</v>
      </c>
      <c r="D10157" s="1" t="s">
        <v>39517</v>
      </c>
    </row>
    <row r="10158" spans="1:4" x14ac:dyDescent="0.25">
      <c r="A10158" s="212">
        <v>3478</v>
      </c>
      <c r="B10158" t="s">
        <v>9786</v>
      </c>
      <c r="C10158" t="s">
        <v>7347</v>
      </c>
      <c r="D10158" s="1" t="s">
        <v>48991</v>
      </c>
    </row>
    <row r="10159" spans="1:4" x14ac:dyDescent="0.25">
      <c r="A10159" s="212">
        <v>3525</v>
      </c>
      <c r="B10159" t="s">
        <v>9787</v>
      </c>
      <c r="C10159" t="s">
        <v>7347</v>
      </c>
      <c r="D10159" s="1" t="s">
        <v>33645</v>
      </c>
    </row>
    <row r="10160" spans="1:4" x14ac:dyDescent="0.25">
      <c r="A10160" s="212">
        <v>3511</v>
      </c>
      <c r="B10160" t="s">
        <v>9788</v>
      </c>
      <c r="C10160" t="s">
        <v>7347</v>
      </c>
      <c r="D10160" s="1" t="s">
        <v>33770</v>
      </c>
    </row>
    <row r="10161" spans="1:4" x14ac:dyDescent="0.25">
      <c r="A10161" s="212">
        <v>12032</v>
      </c>
      <c r="B10161" t="s">
        <v>9789</v>
      </c>
      <c r="C10161" t="s">
        <v>7822</v>
      </c>
      <c r="D10161" s="1" t="s">
        <v>4546</v>
      </c>
    </row>
    <row r="10162" spans="1:4" x14ac:dyDescent="0.25">
      <c r="A10162" s="212">
        <v>12030</v>
      </c>
      <c r="B10162" t="s">
        <v>9790</v>
      </c>
      <c r="C10162" t="s">
        <v>7822</v>
      </c>
      <c r="D10162" s="1" t="s">
        <v>9791</v>
      </c>
    </row>
    <row r="10163" spans="1:4" x14ac:dyDescent="0.25">
      <c r="A10163" s="212">
        <v>10908</v>
      </c>
      <c r="B10163" t="s">
        <v>9792</v>
      </c>
      <c r="C10163" t="s">
        <v>7347</v>
      </c>
      <c r="D10163" s="1" t="s">
        <v>32506</v>
      </c>
    </row>
    <row r="10164" spans="1:4" x14ac:dyDescent="0.25">
      <c r="A10164" s="212">
        <v>10909</v>
      </c>
      <c r="B10164" t="s">
        <v>9793</v>
      </c>
      <c r="C10164" t="s">
        <v>7347</v>
      </c>
      <c r="D10164" s="1" t="s">
        <v>38898</v>
      </c>
    </row>
    <row r="10165" spans="1:4" x14ac:dyDescent="0.25">
      <c r="A10165" s="212">
        <v>3669</v>
      </c>
      <c r="B10165" t="s">
        <v>9794</v>
      </c>
      <c r="C10165" t="s">
        <v>7347</v>
      </c>
      <c r="D10165" s="1" t="s">
        <v>1711</v>
      </c>
    </row>
    <row r="10166" spans="1:4" x14ac:dyDescent="0.25">
      <c r="A10166" s="212">
        <v>20139</v>
      </c>
      <c r="B10166" t="s">
        <v>9795</v>
      </c>
      <c r="C10166" t="s">
        <v>7347</v>
      </c>
      <c r="D10166" s="1" t="s">
        <v>48992</v>
      </c>
    </row>
    <row r="10167" spans="1:4" x14ac:dyDescent="0.25">
      <c r="A10167" s="212">
        <v>3668</v>
      </c>
      <c r="B10167" t="s">
        <v>32931</v>
      </c>
      <c r="C10167" t="s">
        <v>7347</v>
      </c>
      <c r="D10167" s="1" t="s">
        <v>8477</v>
      </c>
    </row>
    <row r="10168" spans="1:4" x14ac:dyDescent="0.25">
      <c r="A10168" s="212">
        <v>10911</v>
      </c>
      <c r="B10168" t="s">
        <v>9796</v>
      </c>
      <c r="C10168" t="s">
        <v>7347</v>
      </c>
      <c r="D10168" s="1" t="s">
        <v>2865</v>
      </c>
    </row>
    <row r="10169" spans="1:4" x14ac:dyDescent="0.25">
      <c r="A10169" s="212">
        <v>3659</v>
      </c>
      <c r="B10169" t="s">
        <v>9798</v>
      </c>
      <c r="C10169" t="s">
        <v>7347</v>
      </c>
      <c r="D10169" s="1" t="s">
        <v>3495</v>
      </c>
    </row>
    <row r="10170" spans="1:4" x14ac:dyDescent="0.25">
      <c r="A10170" s="212">
        <v>3660</v>
      </c>
      <c r="B10170" t="s">
        <v>9799</v>
      </c>
      <c r="C10170" t="s">
        <v>7347</v>
      </c>
      <c r="D10170" s="1" t="s">
        <v>48971</v>
      </c>
    </row>
    <row r="10171" spans="1:4" x14ac:dyDescent="0.25">
      <c r="A10171" s="212">
        <v>20144</v>
      </c>
      <c r="B10171" t="s">
        <v>9800</v>
      </c>
      <c r="C10171" t="s">
        <v>7347</v>
      </c>
      <c r="D10171" s="1" t="s">
        <v>48993</v>
      </c>
    </row>
    <row r="10172" spans="1:4" x14ac:dyDescent="0.25">
      <c r="A10172" s="212">
        <v>20143</v>
      </c>
      <c r="B10172" t="s">
        <v>9801</v>
      </c>
      <c r="C10172" t="s">
        <v>7347</v>
      </c>
      <c r="D10172" s="1" t="s">
        <v>38130</v>
      </c>
    </row>
    <row r="10173" spans="1:4" x14ac:dyDescent="0.25">
      <c r="A10173" s="212">
        <v>20145</v>
      </c>
      <c r="B10173" t="s">
        <v>9802</v>
      </c>
      <c r="C10173" t="s">
        <v>7347</v>
      </c>
      <c r="D10173" s="1" t="s">
        <v>48994</v>
      </c>
    </row>
    <row r="10174" spans="1:4" x14ac:dyDescent="0.25">
      <c r="A10174" s="212">
        <v>20146</v>
      </c>
      <c r="B10174" t="s">
        <v>9803</v>
      </c>
      <c r="C10174" t="s">
        <v>7347</v>
      </c>
      <c r="D10174" s="1" t="s">
        <v>48995</v>
      </c>
    </row>
    <row r="10175" spans="1:4" x14ac:dyDescent="0.25">
      <c r="A10175" s="212">
        <v>20140</v>
      </c>
      <c r="B10175" t="s">
        <v>9804</v>
      </c>
      <c r="C10175" t="s">
        <v>7347</v>
      </c>
      <c r="D10175" s="1" t="s">
        <v>30170</v>
      </c>
    </row>
    <row r="10176" spans="1:4" x14ac:dyDescent="0.25">
      <c r="A10176" s="212">
        <v>20141</v>
      </c>
      <c r="B10176" t="s">
        <v>9805</v>
      </c>
      <c r="C10176" t="s">
        <v>7347</v>
      </c>
      <c r="D10176" s="1" t="s">
        <v>38637</v>
      </c>
    </row>
    <row r="10177" spans="1:4" x14ac:dyDescent="0.25">
      <c r="A10177" s="212">
        <v>20142</v>
      </c>
      <c r="B10177" t="s">
        <v>9806</v>
      </c>
      <c r="C10177" t="s">
        <v>7347</v>
      </c>
      <c r="D10177" s="1" t="s">
        <v>38481</v>
      </c>
    </row>
    <row r="10178" spans="1:4" x14ac:dyDescent="0.25">
      <c r="A10178" s="212">
        <v>3670</v>
      </c>
      <c r="B10178" t="s">
        <v>9807</v>
      </c>
      <c r="C10178" t="s">
        <v>7347</v>
      </c>
      <c r="D10178" s="1" t="s">
        <v>4671</v>
      </c>
    </row>
    <row r="10179" spans="1:4" x14ac:dyDescent="0.25">
      <c r="A10179" s="212">
        <v>3666</v>
      </c>
      <c r="B10179" t="s">
        <v>9808</v>
      </c>
      <c r="C10179" t="s">
        <v>7347</v>
      </c>
      <c r="D10179" s="1" t="s">
        <v>3449</v>
      </c>
    </row>
    <row r="10180" spans="1:4" x14ac:dyDescent="0.25">
      <c r="A10180" s="212">
        <v>3662</v>
      </c>
      <c r="B10180" t="s">
        <v>9809</v>
      </c>
      <c r="C10180" t="s">
        <v>7347</v>
      </c>
      <c r="D10180" s="1" t="s">
        <v>30743</v>
      </c>
    </row>
    <row r="10181" spans="1:4" x14ac:dyDescent="0.25">
      <c r="A10181" s="212">
        <v>3658</v>
      </c>
      <c r="B10181" t="s">
        <v>9810</v>
      </c>
      <c r="C10181" t="s">
        <v>7347</v>
      </c>
      <c r="D10181" s="1" t="s">
        <v>5573</v>
      </c>
    </row>
    <row r="10182" spans="1:4" x14ac:dyDescent="0.25">
      <c r="A10182" s="212">
        <v>14157</v>
      </c>
      <c r="B10182" t="s">
        <v>9811</v>
      </c>
      <c r="C10182" t="s">
        <v>7347</v>
      </c>
      <c r="D10182" s="1" t="s">
        <v>12254</v>
      </c>
    </row>
    <row r="10183" spans="1:4" x14ac:dyDescent="0.25">
      <c r="A10183" s="212">
        <v>42696</v>
      </c>
      <c r="B10183" t="s">
        <v>9812</v>
      </c>
      <c r="C10183" t="s">
        <v>7347</v>
      </c>
      <c r="D10183" s="1" t="s">
        <v>48996</v>
      </c>
    </row>
    <row r="10184" spans="1:4" x14ac:dyDescent="0.25">
      <c r="A10184" s="212">
        <v>39875</v>
      </c>
      <c r="B10184" t="s">
        <v>9813</v>
      </c>
      <c r="C10184" t="s">
        <v>7347</v>
      </c>
      <c r="D10184" s="1" t="s">
        <v>48997</v>
      </c>
    </row>
    <row r="10185" spans="1:4" x14ac:dyDescent="0.25">
      <c r="A10185" s="212">
        <v>39876</v>
      </c>
      <c r="B10185" t="s">
        <v>9814</v>
      </c>
      <c r="C10185" t="s">
        <v>7347</v>
      </c>
      <c r="D10185" s="1" t="s">
        <v>48998</v>
      </c>
    </row>
    <row r="10186" spans="1:4" x14ac:dyDescent="0.25">
      <c r="A10186" s="212">
        <v>39877</v>
      </c>
      <c r="B10186" t="s">
        <v>9815</v>
      </c>
      <c r="C10186" t="s">
        <v>7347</v>
      </c>
      <c r="D10186" s="1" t="s">
        <v>48999</v>
      </c>
    </row>
    <row r="10187" spans="1:4" x14ac:dyDescent="0.25">
      <c r="A10187" s="212">
        <v>39878</v>
      </c>
      <c r="B10187" t="s">
        <v>9816</v>
      </c>
      <c r="C10187" t="s">
        <v>7347</v>
      </c>
      <c r="D10187" s="1" t="s">
        <v>49000</v>
      </c>
    </row>
    <row r="10188" spans="1:4" x14ac:dyDescent="0.25">
      <c r="A10188" s="212">
        <v>39872</v>
      </c>
      <c r="B10188" t="s">
        <v>9817</v>
      </c>
      <c r="C10188" t="s">
        <v>7347</v>
      </c>
      <c r="D10188" s="1" t="s">
        <v>49001</v>
      </c>
    </row>
    <row r="10189" spans="1:4" x14ac:dyDescent="0.25">
      <c r="A10189" s="212">
        <v>39873</v>
      </c>
      <c r="B10189" t="s">
        <v>9818</v>
      </c>
      <c r="C10189" t="s">
        <v>7347</v>
      </c>
      <c r="D10189" s="1" t="s">
        <v>49002</v>
      </c>
    </row>
    <row r="10190" spans="1:4" x14ac:dyDescent="0.25">
      <c r="A10190" s="212">
        <v>39874</v>
      </c>
      <c r="B10190" t="s">
        <v>9819</v>
      </c>
      <c r="C10190" t="s">
        <v>7347</v>
      </c>
      <c r="D10190" s="1" t="s">
        <v>49003</v>
      </c>
    </row>
    <row r="10191" spans="1:4" x14ac:dyDescent="0.25">
      <c r="A10191" s="212">
        <v>3674</v>
      </c>
      <c r="B10191" t="s">
        <v>9820</v>
      </c>
      <c r="C10191" t="s">
        <v>7396</v>
      </c>
      <c r="D10191" s="1" t="s">
        <v>32934</v>
      </c>
    </row>
    <row r="10192" spans="1:4" x14ac:dyDescent="0.25">
      <c r="A10192" s="212">
        <v>3681</v>
      </c>
      <c r="B10192" t="s">
        <v>9821</v>
      </c>
      <c r="C10192" t="s">
        <v>7396</v>
      </c>
      <c r="D10192" s="1" t="s">
        <v>32935</v>
      </c>
    </row>
    <row r="10193" spans="1:4" x14ac:dyDescent="0.25">
      <c r="A10193" s="212">
        <v>3676</v>
      </c>
      <c r="B10193" t="s">
        <v>9822</v>
      </c>
      <c r="C10193" t="s">
        <v>7396</v>
      </c>
      <c r="D10193" s="1" t="s">
        <v>32936</v>
      </c>
    </row>
    <row r="10194" spans="1:4" x14ac:dyDescent="0.25">
      <c r="A10194" s="212">
        <v>3679</v>
      </c>
      <c r="B10194" t="s">
        <v>9823</v>
      </c>
      <c r="C10194" t="s">
        <v>7396</v>
      </c>
      <c r="D10194" s="1" t="s">
        <v>32937</v>
      </c>
    </row>
    <row r="10195" spans="1:4" x14ac:dyDescent="0.25">
      <c r="A10195" s="212">
        <v>3672</v>
      </c>
      <c r="B10195" t="s">
        <v>9824</v>
      </c>
      <c r="C10195" t="s">
        <v>7396</v>
      </c>
      <c r="D10195" s="1" t="s">
        <v>8253</v>
      </c>
    </row>
    <row r="10196" spans="1:4" x14ac:dyDescent="0.25">
      <c r="A10196" s="212">
        <v>3671</v>
      </c>
      <c r="B10196" t="s">
        <v>9825</v>
      </c>
      <c r="C10196" t="s">
        <v>7396</v>
      </c>
      <c r="D10196" s="1" t="s">
        <v>12226</v>
      </c>
    </row>
    <row r="10197" spans="1:4" x14ac:dyDescent="0.25">
      <c r="A10197" s="212">
        <v>3673</v>
      </c>
      <c r="B10197" t="s">
        <v>9827</v>
      </c>
      <c r="C10197" t="s">
        <v>7396</v>
      </c>
      <c r="D10197" s="1" t="s">
        <v>30444</v>
      </c>
    </row>
    <row r="10198" spans="1:4" x14ac:dyDescent="0.25">
      <c r="A10198" s="212">
        <v>38394</v>
      </c>
      <c r="B10198" t="s">
        <v>9828</v>
      </c>
      <c r="C10198" t="s">
        <v>7347</v>
      </c>
      <c r="D10198" s="1" t="s">
        <v>49004</v>
      </c>
    </row>
    <row r="10199" spans="1:4" x14ac:dyDescent="0.25">
      <c r="A10199" s="212">
        <v>3729</v>
      </c>
      <c r="B10199" t="s">
        <v>9829</v>
      </c>
      <c r="C10199" t="s">
        <v>7347</v>
      </c>
      <c r="D10199" s="1" t="s">
        <v>49005</v>
      </c>
    </row>
    <row r="10200" spans="1:4" x14ac:dyDescent="0.25">
      <c r="A10200" s="212">
        <v>39357</v>
      </c>
      <c r="B10200" t="s">
        <v>9830</v>
      </c>
      <c r="C10200" t="s">
        <v>7347</v>
      </c>
      <c r="D10200" s="1" t="s">
        <v>49006</v>
      </c>
    </row>
    <row r="10201" spans="1:4" x14ac:dyDescent="0.25">
      <c r="A10201" s="212">
        <v>39358</v>
      </c>
      <c r="B10201" t="s">
        <v>9832</v>
      </c>
      <c r="C10201" t="s">
        <v>7347</v>
      </c>
      <c r="D10201" s="1" t="s">
        <v>49006</v>
      </c>
    </row>
    <row r="10202" spans="1:4" x14ac:dyDescent="0.25">
      <c r="A10202" s="212">
        <v>39355</v>
      </c>
      <c r="B10202" t="s">
        <v>9833</v>
      </c>
      <c r="C10202" t="s">
        <v>7347</v>
      </c>
      <c r="D10202" s="1" t="s">
        <v>40258</v>
      </c>
    </row>
    <row r="10203" spans="1:4" x14ac:dyDescent="0.25">
      <c r="A10203" s="212">
        <v>39356</v>
      </c>
      <c r="B10203" t="s">
        <v>9834</v>
      </c>
      <c r="C10203" t="s">
        <v>7347</v>
      </c>
      <c r="D10203" s="1" t="s">
        <v>49007</v>
      </c>
    </row>
    <row r="10204" spans="1:4" x14ac:dyDescent="0.25">
      <c r="A10204" s="212">
        <v>39353</v>
      </c>
      <c r="B10204" t="s">
        <v>9835</v>
      </c>
      <c r="C10204" t="s">
        <v>7347</v>
      </c>
      <c r="D10204" s="1" t="s">
        <v>49008</v>
      </c>
    </row>
    <row r="10205" spans="1:4" x14ac:dyDescent="0.25">
      <c r="A10205" s="212">
        <v>39354</v>
      </c>
      <c r="B10205" t="s">
        <v>9836</v>
      </c>
      <c r="C10205" t="s">
        <v>7347</v>
      </c>
      <c r="D10205" s="1" t="s">
        <v>49009</v>
      </c>
    </row>
    <row r="10206" spans="1:4" x14ac:dyDescent="0.25">
      <c r="A10206" s="212">
        <v>39398</v>
      </c>
      <c r="B10206" t="s">
        <v>9837</v>
      </c>
      <c r="C10206" t="s">
        <v>7347</v>
      </c>
      <c r="D10206" s="1" t="s">
        <v>39756</v>
      </c>
    </row>
    <row r="10207" spans="1:4" x14ac:dyDescent="0.25">
      <c r="A10207" s="212">
        <v>13343</v>
      </c>
      <c r="B10207" t="s">
        <v>9839</v>
      </c>
      <c r="C10207" t="s">
        <v>7347</v>
      </c>
      <c r="D10207" s="1" t="s">
        <v>9840</v>
      </c>
    </row>
    <row r="10208" spans="1:4" x14ac:dyDescent="0.25">
      <c r="A10208" s="212">
        <v>12118</v>
      </c>
      <c r="B10208" t="s">
        <v>9841</v>
      </c>
      <c r="C10208" t="s">
        <v>7347</v>
      </c>
      <c r="D10208" s="1" t="s">
        <v>12172</v>
      </c>
    </row>
    <row r="10209" spans="1:4" x14ac:dyDescent="0.25">
      <c r="A10209" s="212">
        <v>39482</v>
      </c>
      <c r="B10209" t="s">
        <v>9842</v>
      </c>
      <c r="C10209" t="s">
        <v>7347</v>
      </c>
      <c r="D10209" s="1" t="s">
        <v>49010</v>
      </c>
    </row>
    <row r="10210" spans="1:4" x14ac:dyDescent="0.25">
      <c r="A10210" s="212">
        <v>39486</v>
      </c>
      <c r="B10210" t="s">
        <v>9843</v>
      </c>
      <c r="C10210" t="s">
        <v>7347</v>
      </c>
      <c r="D10210" s="1" t="s">
        <v>49011</v>
      </c>
    </row>
    <row r="10211" spans="1:4" x14ac:dyDescent="0.25">
      <c r="A10211" s="212">
        <v>39484</v>
      </c>
      <c r="B10211" t="s">
        <v>9844</v>
      </c>
      <c r="C10211" t="s">
        <v>7347</v>
      </c>
      <c r="D10211" s="1" t="s">
        <v>49010</v>
      </c>
    </row>
    <row r="10212" spans="1:4" x14ac:dyDescent="0.25">
      <c r="A10212" s="212">
        <v>39488</v>
      </c>
      <c r="B10212" t="s">
        <v>9845</v>
      </c>
      <c r="C10212" t="s">
        <v>7347</v>
      </c>
      <c r="D10212" s="1" t="s">
        <v>49012</v>
      </c>
    </row>
    <row r="10213" spans="1:4" x14ac:dyDescent="0.25">
      <c r="A10213" s="212">
        <v>39485</v>
      </c>
      <c r="B10213" t="s">
        <v>9846</v>
      </c>
      <c r="C10213" t="s">
        <v>7347</v>
      </c>
      <c r="D10213" s="1" t="s">
        <v>49010</v>
      </c>
    </row>
    <row r="10214" spans="1:4" x14ac:dyDescent="0.25">
      <c r="A10214" s="212">
        <v>39489</v>
      </c>
      <c r="B10214" t="s">
        <v>9847</v>
      </c>
      <c r="C10214" t="s">
        <v>7347</v>
      </c>
      <c r="D10214" s="1" t="s">
        <v>49013</v>
      </c>
    </row>
    <row r="10215" spans="1:4" x14ac:dyDescent="0.25">
      <c r="A10215" s="212">
        <v>39490</v>
      </c>
      <c r="B10215" t="s">
        <v>9848</v>
      </c>
      <c r="C10215" t="s">
        <v>7347</v>
      </c>
      <c r="D10215" s="1" t="s">
        <v>49014</v>
      </c>
    </row>
    <row r="10216" spans="1:4" x14ac:dyDescent="0.25">
      <c r="A10216" s="212">
        <v>39494</v>
      </c>
      <c r="B10216" t="s">
        <v>9849</v>
      </c>
      <c r="C10216" t="s">
        <v>7347</v>
      </c>
      <c r="D10216" s="1" t="s">
        <v>49015</v>
      </c>
    </row>
    <row r="10217" spans="1:4" x14ac:dyDescent="0.25">
      <c r="A10217" s="212">
        <v>39495</v>
      </c>
      <c r="B10217" t="s">
        <v>9850</v>
      </c>
      <c r="C10217" t="s">
        <v>7347</v>
      </c>
      <c r="D10217" s="1" t="s">
        <v>49016</v>
      </c>
    </row>
    <row r="10218" spans="1:4" x14ac:dyDescent="0.25">
      <c r="A10218" s="212">
        <v>39496</v>
      </c>
      <c r="B10218" t="s">
        <v>32939</v>
      </c>
      <c r="C10218" t="s">
        <v>7347</v>
      </c>
      <c r="D10218" s="1" t="s">
        <v>49017</v>
      </c>
    </row>
    <row r="10219" spans="1:4" x14ac:dyDescent="0.25">
      <c r="A10219" s="212">
        <v>39492</v>
      </c>
      <c r="B10219" t="s">
        <v>9851</v>
      </c>
      <c r="C10219" t="s">
        <v>7347</v>
      </c>
      <c r="D10219" s="1" t="s">
        <v>49018</v>
      </c>
    </row>
    <row r="10220" spans="1:4" x14ac:dyDescent="0.25">
      <c r="A10220" s="212">
        <v>39497</v>
      </c>
      <c r="B10220" t="s">
        <v>9852</v>
      </c>
      <c r="C10220" t="s">
        <v>7347</v>
      </c>
      <c r="D10220" s="1" t="s">
        <v>49019</v>
      </c>
    </row>
    <row r="10221" spans="1:4" x14ac:dyDescent="0.25">
      <c r="A10221" s="212">
        <v>39493</v>
      </c>
      <c r="B10221" t="s">
        <v>9853</v>
      </c>
      <c r="C10221" t="s">
        <v>7347</v>
      </c>
      <c r="D10221" s="1" t="s">
        <v>49020</v>
      </c>
    </row>
    <row r="10222" spans="1:4" x14ac:dyDescent="0.25">
      <c r="A10222" s="212">
        <v>43628</v>
      </c>
      <c r="B10222" t="s">
        <v>9854</v>
      </c>
      <c r="C10222" t="s">
        <v>7347</v>
      </c>
      <c r="D10222" s="1" t="s">
        <v>49021</v>
      </c>
    </row>
    <row r="10223" spans="1:4" x14ac:dyDescent="0.25">
      <c r="A10223" s="212">
        <v>39500</v>
      </c>
      <c r="B10223" t="s">
        <v>32940</v>
      </c>
      <c r="C10223" t="s">
        <v>7347</v>
      </c>
      <c r="D10223" s="1" t="s">
        <v>49022</v>
      </c>
    </row>
    <row r="10224" spans="1:4" x14ac:dyDescent="0.25">
      <c r="A10224" s="212">
        <v>39498</v>
      </c>
      <c r="B10224" t="s">
        <v>32941</v>
      </c>
      <c r="C10224" t="s">
        <v>7347</v>
      </c>
      <c r="D10224" s="1" t="s">
        <v>49023</v>
      </c>
    </row>
    <row r="10225" spans="1:4" x14ac:dyDescent="0.25">
      <c r="A10225" s="212">
        <v>43621</v>
      </c>
      <c r="B10225" t="s">
        <v>9855</v>
      </c>
      <c r="C10225" t="s">
        <v>7347</v>
      </c>
      <c r="D10225" s="1" t="s">
        <v>49024</v>
      </c>
    </row>
    <row r="10226" spans="1:4" x14ac:dyDescent="0.25">
      <c r="A10226" s="212">
        <v>39501</v>
      </c>
      <c r="B10226" t="s">
        <v>32942</v>
      </c>
      <c r="C10226" t="s">
        <v>7347</v>
      </c>
      <c r="D10226" s="1" t="s">
        <v>49025</v>
      </c>
    </row>
    <row r="10227" spans="1:4" x14ac:dyDescent="0.25">
      <c r="A10227" s="212">
        <v>39499</v>
      </c>
      <c r="B10227" t="s">
        <v>32943</v>
      </c>
      <c r="C10227" t="s">
        <v>7347</v>
      </c>
      <c r="D10227" s="1" t="s">
        <v>49026</v>
      </c>
    </row>
    <row r="10228" spans="1:4" x14ac:dyDescent="0.25">
      <c r="A10228" s="212">
        <v>3733</v>
      </c>
      <c r="B10228" t="s">
        <v>32944</v>
      </c>
      <c r="C10228" t="s">
        <v>7763</v>
      </c>
      <c r="D10228" s="1" t="s">
        <v>31242</v>
      </c>
    </row>
    <row r="10229" spans="1:4" x14ac:dyDescent="0.25">
      <c r="A10229" s="212">
        <v>3731</v>
      </c>
      <c r="B10229" t="s">
        <v>31437</v>
      </c>
      <c r="C10229" t="s">
        <v>7763</v>
      </c>
      <c r="D10229" s="1" t="s">
        <v>49027</v>
      </c>
    </row>
    <row r="10230" spans="1:4" x14ac:dyDescent="0.25">
      <c r="A10230" s="212">
        <v>38137</v>
      </c>
      <c r="B10230" t="s">
        <v>31438</v>
      </c>
      <c r="C10230" t="s">
        <v>7763</v>
      </c>
      <c r="D10230" s="1" t="s">
        <v>49028</v>
      </c>
    </row>
    <row r="10231" spans="1:4" x14ac:dyDescent="0.25">
      <c r="A10231" s="212">
        <v>38138</v>
      </c>
      <c r="B10231" t="s">
        <v>31439</v>
      </c>
      <c r="C10231" t="s">
        <v>7763</v>
      </c>
      <c r="D10231" s="1" t="s">
        <v>38546</v>
      </c>
    </row>
    <row r="10232" spans="1:4" x14ac:dyDescent="0.25">
      <c r="A10232" s="212">
        <v>3736</v>
      </c>
      <c r="B10232" t="s">
        <v>9856</v>
      </c>
      <c r="C10232" t="s">
        <v>7763</v>
      </c>
      <c r="D10232" s="1" t="s">
        <v>29923</v>
      </c>
    </row>
    <row r="10233" spans="1:4" x14ac:dyDescent="0.25">
      <c r="A10233" s="212">
        <v>3741</v>
      </c>
      <c r="B10233" t="s">
        <v>9857</v>
      </c>
      <c r="C10233" t="s">
        <v>7763</v>
      </c>
      <c r="D10233" s="1" t="s">
        <v>30300</v>
      </c>
    </row>
    <row r="10234" spans="1:4" x14ac:dyDescent="0.25">
      <c r="A10234" s="212">
        <v>3745</v>
      </c>
      <c r="B10234" t="s">
        <v>9858</v>
      </c>
      <c r="C10234" t="s">
        <v>7763</v>
      </c>
      <c r="D10234" s="1" t="s">
        <v>12193</v>
      </c>
    </row>
    <row r="10235" spans="1:4" x14ac:dyDescent="0.25">
      <c r="A10235" s="212">
        <v>3743</v>
      </c>
      <c r="B10235" t="s">
        <v>9859</v>
      </c>
      <c r="C10235" t="s">
        <v>7763</v>
      </c>
      <c r="D10235" s="1" t="s">
        <v>29735</v>
      </c>
    </row>
    <row r="10236" spans="1:4" x14ac:dyDescent="0.25">
      <c r="A10236" s="212">
        <v>3744</v>
      </c>
      <c r="B10236" t="s">
        <v>9860</v>
      </c>
      <c r="C10236" t="s">
        <v>7763</v>
      </c>
      <c r="D10236" s="1" t="s">
        <v>29729</v>
      </c>
    </row>
    <row r="10237" spans="1:4" x14ac:dyDescent="0.25">
      <c r="A10237" s="212">
        <v>3739</v>
      </c>
      <c r="B10237" t="s">
        <v>9861</v>
      </c>
      <c r="C10237" t="s">
        <v>7763</v>
      </c>
      <c r="D10237" s="1" t="s">
        <v>30056</v>
      </c>
    </row>
    <row r="10238" spans="1:4" x14ac:dyDescent="0.25">
      <c r="A10238" s="212">
        <v>3737</v>
      </c>
      <c r="B10238" t="s">
        <v>9862</v>
      </c>
      <c r="C10238" t="s">
        <v>7763</v>
      </c>
      <c r="D10238" s="1" t="s">
        <v>30468</v>
      </c>
    </row>
    <row r="10239" spans="1:4" x14ac:dyDescent="0.25">
      <c r="A10239" s="212">
        <v>3738</v>
      </c>
      <c r="B10239" t="s">
        <v>9863</v>
      </c>
      <c r="C10239" t="s">
        <v>7763</v>
      </c>
      <c r="D10239" s="1" t="s">
        <v>30469</v>
      </c>
    </row>
    <row r="10240" spans="1:4" x14ac:dyDescent="0.25">
      <c r="A10240" s="212">
        <v>3747</v>
      </c>
      <c r="B10240" t="s">
        <v>9864</v>
      </c>
      <c r="C10240" t="s">
        <v>7763</v>
      </c>
      <c r="D10240" s="1" t="s">
        <v>29729</v>
      </c>
    </row>
    <row r="10241" spans="1:4" x14ac:dyDescent="0.25">
      <c r="A10241" s="212">
        <v>11649</v>
      </c>
      <c r="B10241" t="s">
        <v>9865</v>
      </c>
      <c r="C10241" t="s">
        <v>7347</v>
      </c>
      <c r="D10241" s="1" t="s">
        <v>30470</v>
      </c>
    </row>
    <row r="10242" spans="1:4" x14ac:dyDescent="0.25">
      <c r="A10242" s="212">
        <v>11650</v>
      </c>
      <c r="B10242" t="s">
        <v>9866</v>
      </c>
      <c r="C10242" t="s">
        <v>7347</v>
      </c>
      <c r="D10242" s="1" t="s">
        <v>30471</v>
      </c>
    </row>
    <row r="10243" spans="1:4" x14ac:dyDescent="0.25">
      <c r="A10243" s="212">
        <v>3742</v>
      </c>
      <c r="B10243" t="s">
        <v>9867</v>
      </c>
      <c r="C10243" t="s">
        <v>7763</v>
      </c>
      <c r="D10243" s="1" t="s">
        <v>29805</v>
      </c>
    </row>
    <row r="10244" spans="1:4" x14ac:dyDescent="0.25">
      <c r="A10244" s="212">
        <v>3746</v>
      </c>
      <c r="B10244" t="s">
        <v>9868</v>
      </c>
      <c r="C10244" t="s">
        <v>7763</v>
      </c>
      <c r="D10244" s="1" t="s">
        <v>30472</v>
      </c>
    </row>
    <row r="10245" spans="1:4" x14ac:dyDescent="0.25">
      <c r="A10245" s="212">
        <v>21106</v>
      </c>
      <c r="B10245" t="s">
        <v>9869</v>
      </c>
      <c r="C10245" t="s">
        <v>7400</v>
      </c>
      <c r="D10245" s="1" t="s">
        <v>32049</v>
      </c>
    </row>
    <row r="10246" spans="1:4" x14ac:dyDescent="0.25">
      <c r="A10246" s="212">
        <v>39388</v>
      </c>
      <c r="B10246" t="s">
        <v>9871</v>
      </c>
      <c r="C10246" t="s">
        <v>7347</v>
      </c>
      <c r="D10246" s="1" t="s">
        <v>3300</v>
      </c>
    </row>
    <row r="10247" spans="1:4" x14ac:dyDescent="0.25">
      <c r="A10247" s="212">
        <v>39387</v>
      </c>
      <c r="B10247" t="s">
        <v>9872</v>
      </c>
      <c r="C10247" t="s">
        <v>7347</v>
      </c>
      <c r="D10247" s="1" t="s">
        <v>61</v>
      </c>
    </row>
    <row r="10248" spans="1:4" x14ac:dyDescent="0.25">
      <c r="A10248" s="212">
        <v>39386</v>
      </c>
      <c r="B10248" t="s">
        <v>9873</v>
      </c>
      <c r="C10248" t="s">
        <v>7347</v>
      </c>
      <c r="D10248" s="1" t="s">
        <v>36624</v>
      </c>
    </row>
    <row r="10249" spans="1:4" x14ac:dyDescent="0.25">
      <c r="A10249" s="212">
        <v>38194</v>
      </c>
      <c r="B10249" t="s">
        <v>9874</v>
      </c>
      <c r="C10249" t="s">
        <v>7347</v>
      </c>
      <c r="D10249" s="1" t="s">
        <v>3840</v>
      </c>
    </row>
    <row r="10250" spans="1:4" x14ac:dyDescent="0.25">
      <c r="A10250" s="212">
        <v>38193</v>
      </c>
      <c r="B10250" t="s">
        <v>9875</v>
      </c>
      <c r="C10250" t="s">
        <v>7347</v>
      </c>
      <c r="D10250" s="1" t="s">
        <v>8022</v>
      </c>
    </row>
    <row r="10251" spans="1:4" x14ac:dyDescent="0.25">
      <c r="A10251" s="212">
        <v>746</v>
      </c>
      <c r="B10251" t="s">
        <v>32945</v>
      </c>
      <c r="C10251" t="s">
        <v>7347</v>
      </c>
      <c r="D10251" s="1" t="s">
        <v>49029</v>
      </c>
    </row>
    <row r="10252" spans="1:4" x14ac:dyDescent="0.25">
      <c r="A10252" s="212">
        <v>20269</v>
      </c>
      <c r="B10252" t="s">
        <v>9876</v>
      </c>
      <c r="C10252" t="s">
        <v>7347</v>
      </c>
      <c r="D10252" s="1" t="s">
        <v>48757</v>
      </c>
    </row>
    <row r="10253" spans="1:4" x14ac:dyDescent="0.25">
      <c r="A10253" s="212">
        <v>20270</v>
      </c>
      <c r="B10253" t="s">
        <v>9877</v>
      </c>
      <c r="C10253" t="s">
        <v>7347</v>
      </c>
      <c r="D10253" s="1" t="s">
        <v>49030</v>
      </c>
    </row>
    <row r="10254" spans="1:4" x14ac:dyDescent="0.25">
      <c r="A10254" s="212">
        <v>11696</v>
      </c>
      <c r="B10254" t="s">
        <v>9878</v>
      </c>
      <c r="C10254" t="s">
        <v>7347</v>
      </c>
      <c r="D10254" s="1" t="s">
        <v>49031</v>
      </c>
    </row>
    <row r="10255" spans="1:4" x14ac:dyDescent="0.25">
      <c r="A10255" s="212">
        <v>10427</v>
      </c>
      <c r="B10255" t="s">
        <v>9879</v>
      </c>
      <c r="C10255" t="s">
        <v>7347</v>
      </c>
      <c r="D10255" s="1" t="s">
        <v>49032</v>
      </c>
    </row>
    <row r="10256" spans="1:4" x14ac:dyDescent="0.25">
      <c r="A10256" s="212">
        <v>10428</v>
      </c>
      <c r="B10256" t="s">
        <v>9880</v>
      </c>
      <c r="C10256" t="s">
        <v>7347</v>
      </c>
      <c r="D10256" s="1" t="s">
        <v>37926</v>
      </c>
    </row>
    <row r="10257" spans="1:4" x14ac:dyDescent="0.25">
      <c r="A10257" s="212">
        <v>36521</v>
      </c>
      <c r="B10257" t="s">
        <v>9881</v>
      </c>
      <c r="C10257" t="s">
        <v>7347</v>
      </c>
      <c r="D10257" s="1" t="s">
        <v>49033</v>
      </c>
    </row>
    <row r="10258" spans="1:4" x14ac:dyDescent="0.25">
      <c r="A10258" s="212">
        <v>36794</v>
      </c>
      <c r="B10258" t="s">
        <v>9882</v>
      </c>
      <c r="C10258" t="s">
        <v>7347</v>
      </c>
      <c r="D10258" s="1" t="s">
        <v>49034</v>
      </c>
    </row>
    <row r="10259" spans="1:4" x14ac:dyDescent="0.25">
      <c r="A10259" s="212">
        <v>10426</v>
      </c>
      <c r="B10259" t="s">
        <v>9883</v>
      </c>
      <c r="C10259" t="s">
        <v>7347</v>
      </c>
      <c r="D10259" s="1" t="s">
        <v>32707</v>
      </c>
    </row>
    <row r="10260" spans="1:4" x14ac:dyDescent="0.25">
      <c r="A10260" s="212">
        <v>10425</v>
      </c>
      <c r="B10260" t="s">
        <v>9884</v>
      </c>
      <c r="C10260" t="s">
        <v>7347</v>
      </c>
      <c r="D10260" s="1" t="s">
        <v>49035</v>
      </c>
    </row>
    <row r="10261" spans="1:4" x14ac:dyDescent="0.25">
      <c r="A10261" s="212">
        <v>10431</v>
      </c>
      <c r="B10261" t="s">
        <v>9885</v>
      </c>
      <c r="C10261" t="s">
        <v>7347</v>
      </c>
      <c r="D10261" s="1" t="s">
        <v>39502</v>
      </c>
    </row>
    <row r="10262" spans="1:4" x14ac:dyDescent="0.25">
      <c r="A10262" s="212">
        <v>10429</v>
      </c>
      <c r="B10262" t="s">
        <v>9886</v>
      </c>
      <c r="C10262" t="s">
        <v>7347</v>
      </c>
      <c r="D10262" s="1" t="s">
        <v>49036</v>
      </c>
    </row>
    <row r="10263" spans="1:4" x14ac:dyDescent="0.25">
      <c r="A10263" s="212">
        <v>10853</v>
      </c>
      <c r="B10263" t="s">
        <v>9887</v>
      </c>
      <c r="C10263" t="s">
        <v>7347</v>
      </c>
      <c r="D10263" s="1" t="s">
        <v>32947</v>
      </c>
    </row>
    <row r="10264" spans="1:4" x14ac:dyDescent="0.25">
      <c r="A10264" s="212">
        <v>5093</v>
      </c>
      <c r="B10264" t="s">
        <v>9888</v>
      </c>
      <c r="C10264" t="s">
        <v>7779</v>
      </c>
      <c r="D10264" s="1" t="s">
        <v>3896</v>
      </c>
    </row>
    <row r="10265" spans="1:4" x14ac:dyDescent="0.25">
      <c r="A10265" s="212">
        <v>44331</v>
      </c>
      <c r="B10265" t="s">
        <v>9889</v>
      </c>
      <c r="C10265" t="s">
        <v>7402</v>
      </c>
      <c r="D10265" s="1" t="s">
        <v>49037</v>
      </c>
    </row>
    <row r="10266" spans="1:4" x14ac:dyDescent="0.25">
      <c r="A10266" s="212">
        <v>37768</v>
      </c>
      <c r="B10266" t="s">
        <v>9890</v>
      </c>
      <c r="C10266" t="s">
        <v>7347</v>
      </c>
      <c r="D10266" s="1" t="s">
        <v>9891</v>
      </c>
    </row>
    <row r="10267" spans="1:4" x14ac:dyDescent="0.25">
      <c r="A10267" s="212">
        <v>37773</v>
      </c>
      <c r="B10267" t="s">
        <v>9892</v>
      </c>
      <c r="C10267" t="s">
        <v>7347</v>
      </c>
      <c r="D10267" s="1" t="s">
        <v>9893</v>
      </c>
    </row>
    <row r="10268" spans="1:4" x14ac:dyDescent="0.25">
      <c r="A10268" s="212">
        <v>37769</v>
      </c>
      <c r="B10268" t="s">
        <v>9894</v>
      </c>
      <c r="C10268" t="s">
        <v>7347</v>
      </c>
      <c r="D10268" s="1" t="s">
        <v>9895</v>
      </c>
    </row>
    <row r="10269" spans="1:4" x14ac:dyDescent="0.25">
      <c r="A10269" s="212">
        <v>37770</v>
      </c>
      <c r="B10269" t="s">
        <v>9896</v>
      </c>
      <c r="C10269" t="s">
        <v>7347</v>
      </c>
      <c r="D10269" s="1" t="s">
        <v>9897</v>
      </c>
    </row>
    <row r="10270" spans="1:4" x14ac:dyDescent="0.25">
      <c r="A10270" s="212">
        <v>38382</v>
      </c>
      <c r="B10270" t="s">
        <v>9898</v>
      </c>
      <c r="C10270" t="s">
        <v>7347</v>
      </c>
      <c r="D10270" s="1" t="s">
        <v>29778</v>
      </c>
    </row>
    <row r="10271" spans="1:4" x14ac:dyDescent="0.25">
      <c r="A10271" s="212">
        <v>38383</v>
      </c>
      <c r="B10271" t="s">
        <v>9899</v>
      </c>
      <c r="C10271" t="s">
        <v>7347</v>
      </c>
      <c r="D10271" s="1" t="s">
        <v>6778</v>
      </c>
    </row>
    <row r="10272" spans="1:4" x14ac:dyDescent="0.25">
      <c r="A10272" s="212">
        <v>3768</v>
      </c>
      <c r="B10272" t="s">
        <v>9900</v>
      </c>
      <c r="C10272" t="s">
        <v>7347</v>
      </c>
      <c r="D10272" s="1" t="s">
        <v>11410</v>
      </c>
    </row>
    <row r="10273" spans="1:4" x14ac:dyDescent="0.25">
      <c r="A10273" s="212">
        <v>3767</v>
      </c>
      <c r="B10273" t="s">
        <v>9901</v>
      </c>
      <c r="C10273" t="s">
        <v>7347</v>
      </c>
      <c r="D10273" s="1" t="s">
        <v>1336</v>
      </c>
    </row>
    <row r="10274" spans="1:4" x14ac:dyDescent="0.25">
      <c r="A10274" s="212">
        <v>13192</v>
      </c>
      <c r="B10274" t="s">
        <v>32948</v>
      </c>
      <c r="C10274" t="s">
        <v>7347</v>
      </c>
      <c r="D10274" s="1" t="s">
        <v>49038</v>
      </c>
    </row>
    <row r="10275" spans="1:4" x14ac:dyDescent="0.25">
      <c r="A10275" s="212">
        <v>38413</v>
      </c>
      <c r="B10275" t="s">
        <v>32949</v>
      </c>
      <c r="C10275" t="s">
        <v>7347</v>
      </c>
      <c r="D10275" s="1" t="s">
        <v>49039</v>
      </c>
    </row>
    <row r="10276" spans="1:4" x14ac:dyDescent="0.25">
      <c r="A10276" s="212">
        <v>42440</v>
      </c>
      <c r="B10276" t="s">
        <v>9902</v>
      </c>
      <c r="C10276" t="s">
        <v>7347</v>
      </c>
      <c r="D10276" s="1" t="s">
        <v>9903</v>
      </c>
    </row>
    <row r="10277" spans="1:4" x14ac:dyDescent="0.25">
      <c r="A10277" s="212">
        <v>20193</v>
      </c>
      <c r="B10277" t="s">
        <v>9904</v>
      </c>
      <c r="C10277" t="s">
        <v>9905</v>
      </c>
      <c r="D10277" s="1" t="s">
        <v>4107</v>
      </c>
    </row>
    <row r="10278" spans="1:4" x14ac:dyDescent="0.25">
      <c r="A10278" s="212">
        <v>10527</v>
      </c>
      <c r="B10278" t="s">
        <v>9906</v>
      </c>
      <c r="C10278" t="s">
        <v>9907</v>
      </c>
      <c r="D10278" s="1" t="s">
        <v>9908</v>
      </c>
    </row>
    <row r="10279" spans="1:4" x14ac:dyDescent="0.25">
      <c r="A10279" s="212">
        <v>41805</v>
      </c>
      <c r="B10279" t="s">
        <v>9909</v>
      </c>
      <c r="C10279" t="s">
        <v>7504</v>
      </c>
      <c r="D10279" s="1" t="s">
        <v>9910</v>
      </c>
    </row>
    <row r="10280" spans="1:4" x14ac:dyDescent="0.25">
      <c r="A10280" s="212">
        <v>40271</v>
      </c>
      <c r="B10280" t="s">
        <v>9911</v>
      </c>
      <c r="C10280" t="s">
        <v>9912</v>
      </c>
      <c r="D10280" s="1" t="s">
        <v>8623</v>
      </c>
    </row>
    <row r="10281" spans="1:4" x14ac:dyDescent="0.25">
      <c r="A10281" s="212">
        <v>40287</v>
      </c>
      <c r="B10281" t="s">
        <v>9913</v>
      </c>
      <c r="C10281" t="s">
        <v>7504</v>
      </c>
      <c r="D10281" s="1" t="s">
        <v>346</v>
      </c>
    </row>
    <row r="10282" spans="1:4" x14ac:dyDescent="0.25">
      <c r="A10282" s="212">
        <v>4084</v>
      </c>
      <c r="B10282" t="s">
        <v>9914</v>
      </c>
      <c r="C10282" t="s">
        <v>7502</v>
      </c>
      <c r="D10282" s="1" t="s">
        <v>11462</v>
      </c>
    </row>
    <row r="10283" spans="1:4" x14ac:dyDescent="0.25">
      <c r="A10283" s="212">
        <v>743</v>
      </c>
      <c r="B10283" t="s">
        <v>9915</v>
      </c>
      <c r="C10283" t="s">
        <v>7502</v>
      </c>
      <c r="D10283" s="1" t="s">
        <v>11462</v>
      </c>
    </row>
    <row r="10284" spans="1:4" x14ac:dyDescent="0.25">
      <c r="A10284" s="212">
        <v>40293</v>
      </c>
      <c r="B10284" t="s">
        <v>9916</v>
      </c>
      <c r="C10284" t="s">
        <v>7502</v>
      </c>
      <c r="D10284" s="1" t="s">
        <v>12224</v>
      </c>
    </row>
    <row r="10285" spans="1:4" x14ac:dyDescent="0.25">
      <c r="A10285" s="212">
        <v>40294</v>
      </c>
      <c r="B10285" t="s">
        <v>9917</v>
      </c>
      <c r="C10285" t="s">
        <v>7502</v>
      </c>
      <c r="D10285" s="1" t="s">
        <v>11462</v>
      </c>
    </row>
    <row r="10286" spans="1:4" x14ac:dyDescent="0.25">
      <c r="A10286" s="212">
        <v>4085</v>
      </c>
      <c r="B10286" t="s">
        <v>9918</v>
      </c>
      <c r="C10286" t="s">
        <v>7502</v>
      </c>
      <c r="D10286" s="1" t="s">
        <v>12228</v>
      </c>
    </row>
    <row r="10287" spans="1:4" x14ac:dyDescent="0.25">
      <c r="A10287" s="212">
        <v>10779</v>
      </c>
      <c r="B10287" t="s">
        <v>9919</v>
      </c>
      <c r="C10287" t="s">
        <v>7504</v>
      </c>
      <c r="D10287" s="1" t="s">
        <v>49040</v>
      </c>
    </row>
    <row r="10288" spans="1:4" x14ac:dyDescent="0.25">
      <c r="A10288" s="212">
        <v>10777</v>
      </c>
      <c r="B10288" t="s">
        <v>9920</v>
      </c>
      <c r="C10288" t="s">
        <v>7504</v>
      </c>
      <c r="D10288" s="1" t="s">
        <v>49041</v>
      </c>
    </row>
    <row r="10289" spans="1:4" x14ac:dyDescent="0.25">
      <c r="A10289" s="212">
        <v>10775</v>
      </c>
      <c r="B10289" t="s">
        <v>9921</v>
      </c>
      <c r="C10289" t="s">
        <v>7504</v>
      </c>
      <c r="D10289" s="1" t="s">
        <v>49042</v>
      </c>
    </row>
    <row r="10290" spans="1:4" x14ac:dyDescent="0.25">
      <c r="A10290" s="212">
        <v>10776</v>
      </c>
      <c r="B10290" t="s">
        <v>9922</v>
      </c>
      <c r="C10290" t="s">
        <v>7504</v>
      </c>
      <c r="D10290" s="1" t="s">
        <v>49043</v>
      </c>
    </row>
    <row r="10291" spans="1:4" x14ac:dyDescent="0.25">
      <c r="A10291" s="212">
        <v>10778</v>
      </c>
      <c r="B10291" t="s">
        <v>9923</v>
      </c>
      <c r="C10291" t="s">
        <v>7504</v>
      </c>
      <c r="D10291" s="1" t="s">
        <v>49040</v>
      </c>
    </row>
    <row r="10292" spans="1:4" x14ac:dyDescent="0.25">
      <c r="A10292" s="212">
        <v>40339</v>
      </c>
      <c r="B10292" t="s">
        <v>9924</v>
      </c>
      <c r="C10292" t="s">
        <v>9912</v>
      </c>
      <c r="D10292" s="1" t="s">
        <v>1390</v>
      </c>
    </row>
    <row r="10293" spans="1:4" x14ac:dyDescent="0.25">
      <c r="A10293" s="212">
        <v>10749</v>
      </c>
      <c r="B10293" t="s">
        <v>9925</v>
      </c>
      <c r="C10293" t="s">
        <v>9912</v>
      </c>
      <c r="D10293" s="1" t="s">
        <v>2998</v>
      </c>
    </row>
    <row r="10294" spans="1:4" x14ac:dyDescent="0.25">
      <c r="A10294" s="212">
        <v>40290</v>
      </c>
      <c r="B10294" t="s">
        <v>9926</v>
      </c>
      <c r="C10294" t="s">
        <v>9912</v>
      </c>
      <c r="D10294" s="1" t="s">
        <v>6875</v>
      </c>
    </row>
    <row r="10295" spans="1:4" x14ac:dyDescent="0.25">
      <c r="A10295" s="212">
        <v>3346</v>
      </c>
      <c r="B10295" t="s">
        <v>9927</v>
      </c>
      <c r="C10295" t="s">
        <v>7502</v>
      </c>
      <c r="D10295" s="1" t="s">
        <v>49044</v>
      </c>
    </row>
    <row r="10296" spans="1:4" x14ac:dyDescent="0.25">
      <c r="A10296" s="212">
        <v>3348</v>
      </c>
      <c r="B10296" t="s">
        <v>9928</v>
      </c>
      <c r="C10296" t="s">
        <v>7502</v>
      </c>
      <c r="D10296" s="1" t="s">
        <v>32519</v>
      </c>
    </row>
    <row r="10297" spans="1:4" x14ac:dyDescent="0.25">
      <c r="A10297" s="212">
        <v>39833</v>
      </c>
      <c r="B10297" t="s">
        <v>9929</v>
      </c>
      <c r="C10297" t="s">
        <v>7502</v>
      </c>
      <c r="D10297" s="1" t="s">
        <v>49045</v>
      </c>
    </row>
    <row r="10298" spans="1:4" x14ac:dyDescent="0.25">
      <c r="A10298" s="212">
        <v>7252</v>
      </c>
      <c r="B10298" t="s">
        <v>9930</v>
      </c>
      <c r="C10298" t="s">
        <v>7502</v>
      </c>
      <c r="D10298" s="1" t="s">
        <v>339</v>
      </c>
    </row>
    <row r="10299" spans="1:4" x14ac:dyDescent="0.25">
      <c r="A10299" s="212">
        <v>7247</v>
      </c>
      <c r="B10299" t="s">
        <v>9931</v>
      </c>
      <c r="C10299" t="s">
        <v>7502</v>
      </c>
      <c r="D10299" s="1" t="s">
        <v>339</v>
      </c>
    </row>
    <row r="10300" spans="1:4" x14ac:dyDescent="0.25">
      <c r="A10300" s="212">
        <v>40291</v>
      </c>
      <c r="B10300" t="s">
        <v>32950</v>
      </c>
      <c r="C10300" t="s">
        <v>9912</v>
      </c>
      <c r="D10300" s="1" t="s">
        <v>9932</v>
      </c>
    </row>
    <row r="10301" spans="1:4" x14ac:dyDescent="0.25">
      <c r="A10301" s="212">
        <v>40275</v>
      </c>
      <c r="B10301" t="s">
        <v>9933</v>
      </c>
      <c r="C10301" t="s">
        <v>9912</v>
      </c>
      <c r="D10301" s="1" t="s">
        <v>3923</v>
      </c>
    </row>
    <row r="10302" spans="1:4" x14ac:dyDescent="0.25">
      <c r="A10302" s="212">
        <v>42408</v>
      </c>
      <c r="B10302" t="s">
        <v>9934</v>
      </c>
      <c r="C10302" t="s">
        <v>7763</v>
      </c>
      <c r="D10302" s="1" t="s">
        <v>12261</v>
      </c>
    </row>
    <row r="10303" spans="1:4" x14ac:dyDescent="0.25">
      <c r="A10303" s="212">
        <v>3777</v>
      </c>
      <c r="B10303" t="s">
        <v>9935</v>
      </c>
      <c r="C10303" t="s">
        <v>7763</v>
      </c>
      <c r="D10303" s="1" t="s">
        <v>1483</v>
      </c>
    </row>
    <row r="10304" spans="1:4" x14ac:dyDescent="0.25">
      <c r="A10304" s="212">
        <v>44699</v>
      </c>
      <c r="B10304" t="s">
        <v>9936</v>
      </c>
      <c r="C10304" t="s">
        <v>7400</v>
      </c>
      <c r="D10304" s="1" t="s">
        <v>30030</v>
      </c>
    </row>
    <row r="10305" spans="1:4" x14ac:dyDescent="0.25">
      <c r="A10305" s="212">
        <v>3798</v>
      </c>
      <c r="B10305" t="s">
        <v>9937</v>
      </c>
      <c r="C10305" t="s">
        <v>7347</v>
      </c>
      <c r="D10305" s="1" t="s">
        <v>49046</v>
      </c>
    </row>
    <row r="10306" spans="1:4" x14ac:dyDescent="0.25">
      <c r="A10306" s="212">
        <v>38769</v>
      </c>
      <c r="B10306" t="s">
        <v>9938</v>
      </c>
      <c r="C10306" t="s">
        <v>7347</v>
      </c>
      <c r="D10306" s="1" t="s">
        <v>48988</v>
      </c>
    </row>
    <row r="10307" spans="1:4" x14ac:dyDescent="0.25">
      <c r="A10307" s="212">
        <v>38774</v>
      </c>
      <c r="B10307" t="s">
        <v>9939</v>
      </c>
      <c r="C10307" t="s">
        <v>7347</v>
      </c>
      <c r="D10307" s="1" t="s">
        <v>389</v>
      </c>
    </row>
    <row r="10308" spans="1:4" x14ac:dyDescent="0.25">
      <c r="A10308" s="212">
        <v>42247</v>
      </c>
      <c r="B10308" t="s">
        <v>9940</v>
      </c>
      <c r="C10308" t="s">
        <v>7347</v>
      </c>
      <c r="D10308" s="1" t="s">
        <v>49047</v>
      </c>
    </row>
    <row r="10309" spans="1:4" x14ac:dyDescent="0.25">
      <c r="A10309" s="212">
        <v>42248</v>
      </c>
      <c r="B10309" t="s">
        <v>9941</v>
      </c>
      <c r="C10309" t="s">
        <v>7347</v>
      </c>
      <c r="D10309" s="1" t="s">
        <v>49048</v>
      </c>
    </row>
    <row r="10310" spans="1:4" x14ac:dyDescent="0.25">
      <c r="A10310" s="212">
        <v>42249</v>
      </c>
      <c r="B10310" t="s">
        <v>9942</v>
      </c>
      <c r="C10310" t="s">
        <v>7347</v>
      </c>
      <c r="D10310" s="1" t="s">
        <v>49049</v>
      </c>
    </row>
    <row r="10311" spans="1:4" x14ac:dyDescent="0.25">
      <c r="A10311" s="212">
        <v>42244</v>
      </c>
      <c r="B10311" t="s">
        <v>9943</v>
      </c>
      <c r="C10311" t="s">
        <v>7347</v>
      </c>
      <c r="D10311" s="1" t="s">
        <v>33816</v>
      </c>
    </row>
    <row r="10312" spans="1:4" x14ac:dyDescent="0.25">
      <c r="A10312" s="212">
        <v>42245</v>
      </c>
      <c r="B10312" t="s">
        <v>9944</v>
      </c>
      <c r="C10312" t="s">
        <v>7347</v>
      </c>
      <c r="D10312" s="1" t="s">
        <v>49050</v>
      </c>
    </row>
    <row r="10313" spans="1:4" x14ac:dyDescent="0.25">
      <c r="A10313" s="212">
        <v>42246</v>
      </c>
      <c r="B10313" t="s">
        <v>9945</v>
      </c>
      <c r="C10313" t="s">
        <v>7347</v>
      </c>
      <c r="D10313" s="1" t="s">
        <v>49051</v>
      </c>
    </row>
    <row r="10314" spans="1:4" x14ac:dyDescent="0.25">
      <c r="A10314" s="212">
        <v>42243</v>
      </c>
      <c r="B10314" t="s">
        <v>9946</v>
      </c>
      <c r="C10314" t="s">
        <v>7347</v>
      </c>
      <c r="D10314" s="1" t="s">
        <v>49052</v>
      </c>
    </row>
    <row r="10315" spans="1:4" x14ac:dyDescent="0.25">
      <c r="A10315" s="212">
        <v>38889</v>
      </c>
      <c r="B10315" t="s">
        <v>9947</v>
      </c>
      <c r="C10315" t="s">
        <v>7347</v>
      </c>
      <c r="D10315" s="1" t="s">
        <v>49053</v>
      </c>
    </row>
    <row r="10316" spans="1:4" x14ac:dyDescent="0.25">
      <c r="A10316" s="212">
        <v>38784</v>
      </c>
      <c r="B10316" t="s">
        <v>9948</v>
      </c>
      <c r="C10316" t="s">
        <v>7347</v>
      </c>
      <c r="D10316" s="1" t="s">
        <v>49054</v>
      </c>
    </row>
    <row r="10317" spans="1:4" x14ac:dyDescent="0.25">
      <c r="A10317" s="212">
        <v>3780</v>
      </c>
      <c r="B10317" t="s">
        <v>9950</v>
      </c>
      <c r="C10317" t="s">
        <v>7347</v>
      </c>
      <c r="D10317" s="1" t="s">
        <v>48738</v>
      </c>
    </row>
    <row r="10318" spans="1:4" x14ac:dyDescent="0.25">
      <c r="A10318" s="212">
        <v>38773</v>
      </c>
      <c r="B10318" t="s">
        <v>9951</v>
      </c>
      <c r="C10318" t="s">
        <v>7347</v>
      </c>
      <c r="D10318" s="1" t="s">
        <v>31352</v>
      </c>
    </row>
    <row r="10319" spans="1:4" x14ac:dyDescent="0.25">
      <c r="A10319" s="212">
        <v>12271</v>
      </c>
      <c r="B10319" t="s">
        <v>9952</v>
      </c>
      <c r="C10319" t="s">
        <v>7347</v>
      </c>
      <c r="D10319" s="1" t="s">
        <v>49055</v>
      </c>
    </row>
    <row r="10320" spans="1:4" x14ac:dyDescent="0.25">
      <c r="A10320" s="212">
        <v>39385</v>
      </c>
      <c r="B10320" t="s">
        <v>32952</v>
      </c>
      <c r="C10320" t="s">
        <v>7347</v>
      </c>
      <c r="D10320" s="1" t="s">
        <v>1304</v>
      </c>
    </row>
    <row r="10321" spans="1:4" x14ac:dyDescent="0.25">
      <c r="A10321" s="212">
        <v>39389</v>
      </c>
      <c r="B10321" t="s">
        <v>9953</v>
      </c>
      <c r="C10321" t="s">
        <v>7347</v>
      </c>
      <c r="D10321" s="1" t="s">
        <v>49056</v>
      </c>
    </row>
    <row r="10322" spans="1:4" x14ac:dyDescent="0.25">
      <c r="A10322" s="212">
        <v>39390</v>
      </c>
      <c r="B10322" t="s">
        <v>9954</v>
      </c>
      <c r="C10322" t="s">
        <v>7347</v>
      </c>
      <c r="D10322" s="1" t="s">
        <v>30965</v>
      </c>
    </row>
    <row r="10323" spans="1:4" x14ac:dyDescent="0.25">
      <c r="A10323" s="212">
        <v>39391</v>
      </c>
      <c r="B10323" t="s">
        <v>9955</v>
      </c>
      <c r="C10323" t="s">
        <v>7347</v>
      </c>
      <c r="D10323" s="1" t="s">
        <v>49057</v>
      </c>
    </row>
    <row r="10324" spans="1:4" x14ac:dyDescent="0.25">
      <c r="A10324" s="212">
        <v>3803</v>
      </c>
      <c r="B10324" t="s">
        <v>9956</v>
      </c>
      <c r="C10324" t="s">
        <v>7347</v>
      </c>
      <c r="D10324" s="1" t="s">
        <v>49058</v>
      </c>
    </row>
    <row r="10325" spans="1:4" x14ac:dyDescent="0.25">
      <c r="A10325" s="212">
        <v>38770</v>
      </c>
      <c r="B10325" t="s">
        <v>9957</v>
      </c>
      <c r="C10325" t="s">
        <v>7347</v>
      </c>
      <c r="D10325" s="1" t="s">
        <v>49059</v>
      </c>
    </row>
    <row r="10326" spans="1:4" x14ac:dyDescent="0.25">
      <c r="A10326" s="212">
        <v>12267</v>
      </c>
      <c r="B10326" t="s">
        <v>9958</v>
      </c>
      <c r="C10326" t="s">
        <v>7347</v>
      </c>
      <c r="D10326" s="1" t="s">
        <v>49060</v>
      </c>
    </row>
    <row r="10327" spans="1:4" x14ac:dyDescent="0.25">
      <c r="A10327" s="212">
        <v>43265</v>
      </c>
      <c r="B10327" t="s">
        <v>9959</v>
      </c>
      <c r="C10327" t="s">
        <v>7347</v>
      </c>
      <c r="D10327" s="1" t="s">
        <v>49061</v>
      </c>
    </row>
    <row r="10328" spans="1:4" x14ac:dyDescent="0.25">
      <c r="A10328" s="212">
        <v>12266</v>
      </c>
      <c r="B10328" t="s">
        <v>9960</v>
      </c>
      <c r="C10328" t="s">
        <v>7347</v>
      </c>
      <c r="D10328" s="1" t="s">
        <v>33674</v>
      </c>
    </row>
    <row r="10329" spans="1:4" x14ac:dyDescent="0.25">
      <c r="A10329" s="212">
        <v>39378</v>
      </c>
      <c r="B10329" t="s">
        <v>9961</v>
      </c>
      <c r="C10329" t="s">
        <v>7347</v>
      </c>
      <c r="D10329" s="1" t="s">
        <v>49062</v>
      </c>
    </row>
    <row r="10330" spans="1:4" x14ac:dyDescent="0.25">
      <c r="A10330" s="212">
        <v>43543</v>
      </c>
      <c r="B10330" t="s">
        <v>9962</v>
      </c>
      <c r="C10330" t="s">
        <v>7347</v>
      </c>
      <c r="D10330" s="1" t="s">
        <v>49063</v>
      </c>
    </row>
    <row r="10331" spans="1:4" x14ac:dyDescent="0.25">
      <c r="A10331" s="212">
        <v>38775</v>
      </c>
      <c r="B10331" t="s">
        <v>9963</v>
      </c>
      <c r="C10331" t="s">
        <v>7347</v>
      </c>
      <c r="D10331" s="1" t="s">
        <v>49064</v>
      </c>
    </row>
    <row r="10332" spans="1:4" x14ac:dyDescent="0.25">
      <c r="A10332" s="212">
        <v>44252</v>
      </c>
      <c r="B10332" t="s">
        <v>9964</v>
      </c>
      <c r="C10332" t="s">
        <v>7347</v>
      </c>
      <c r="D10332" s="1" t="s">
        <v>33576</v>
      </c>
    </row>
    <row r="10333" spans="1:4" x14ac:dyDescent="0.25">
      <c r="A10333" s="212">
        <v>21119</v>
      </c>
      <c r="B10333" t="s">
        <v>9965</v>
      </c>
      <c r="C10333" t="s">
        <v>7347</v>
      </c>
      <c r="D10333" s="1" t="s">
        <v>6799</v>
      </c>
    </row>
    <row r="10334" spans="1:4" x14ac:dyDescent="0.25">
      <c r="A10334" s="212">
        <v>37974</v>
      </c>
      <c r="B10334" t="s">
        <v>9966</v>
      </c>
      <c r="C10334" t="s">
        <v>7347</v>
      </c>
      <c r="D10334" s="1" t="s">
        <v>9153</v>
      </c>
    </row>
    <row r="10335" spans="1:4" x14ac:dyDescent="0.25">
      <c r="A10335" s="212">
        <v>37975</v>
      </c>
      <c r="B10335" t="s">
        <v>9967</v>
      </c>
      <c r="C10335" t="s">
        <v>7347</v>
      </c>
      <c r="D10335" s="1" t="s">
        <v>1148</v>
      </c>
    </row>
    <row r="10336" spans="1:4" x14ac:dyDescent="0.25">
      <c r="A10336" s="212">
        <v>37976</v>
      </c>
      <c r="B10336" t="s">
        <v>9968</v>
      </c>
      <c r="C10336" t="s">
        <v>7347</v>
      </c>
      <c r="D10336" s="1" t="s">
        <v>30443</v>
      </c>
    </row>
    <row r="10337" spans="1:4" x14ac:dyDescent="0.25">
      <c r="A10337" s="212">
        <v>37977</v>
      </c>
      <c r="B10337" t="s">
        <v>9969</v>
      </c>
      <c r="C10337" t="s">
        <v>7347</v>
      </c>
      <c r="D10337" s="1" t="s">
        <v>2923</v>
      </c>
    </row>
    <row r="10338" spans="1:4" x14ac:dyDescent="0.25">
      <c r="A10338" s="212">
        <v>37978</v>
      </c>
      <c r="B10338" t="s">
        <v>9971</v>
      </c>
      <c r="C10338" t="s">
        <v>7347</v>
      </c>
      <c r="D10338" s="1" t="s">
        <v>49065</v>
      </c>
    </row>
    <row r="10339" spans="1:4" x14ac:dyDescent="0.25">
      <c r="A10339" s="212">
        <v>37979</v>
      </c>
      <c r="B10339" t="s">
        <v>9972</v>
      </c>
      <c r="C10339" t="s">
        <v>7347</v>
      </c>
      <c r="D10339" s="1" t="s">
        <v>49066</v>
      </c>
    </row>
    <row r="10340" spans="1:4" x14ac:dyDescent="0.25">
      <c r="A10340" s="212">
        <v>37980</v>
      </c>
      <c r="B10340" t="s">
        <v>9973</v>
      </c>
      <c r="C10340" t="s">
        <v>7347</v>
      </c>
      <c r="D10340" s="1" t="s">
        <v>38338</v>
      </c>
    </row>
    <row r="10341" spans="1:4" x14ac:dyDescent="0.25">
      <c r="A10341" s="212">
        <v>36147</v>
      </c>
      <c r="B10341" t="s">
        <v>9974</v>
      </c>
      <c r="C10341" t="s">
        <v>7779</v>
      </c>
      <c r="D10341" s="1" t="s">
        <v>49067</v>
      </c>
    </row>
    <row r="10342" spans="1:4" x14ac:dyDescent="0.25">
      <c r="A10342" s="212">
        <v>12731</v>
      </c>
      <c r="B10342" t="s">
        <v>9975</v>
      </c>
      <c r="C10342" t="s">
        <v>7347</v>
      </c>
      <c r="D10342" s="1" t="s">
        <v>49068</v>
      </c>
    </row>
    <row r="10343" spans="1:4" x14ac:dyDescent="0.25">
      <c r="A10343" s="212">
        <v>12723</v>
      </c>
      <c r="B10343" t="s">
        <v>9976</v>
      </c>
      <c r="C10343" t="s">
        <v>7347</v>
      </c>
      <c r="D10343" s="1" t="s">
        <v>1077</v>
      </c>
    </row>
    <row r="10344" spans="1:4" x14ac:dyDescent="0.25">
      <c r="A10344" s="212">
        <v>12724</v>
      </c>
      <c r="B10344" t="s">
        <v>9977</v>
      </c>
      <c r="C10344" t="s">
        <v>7347</v>
      </c>
      <c r="D10344" s="1" t="s">
        <v>30711</v>
      </c>
    </row>
    <row r="10345" spans="1:4" x14ac:dyDescent="0.25">
      <c r="A10345" s="212">
        <v>12725</v>
      </c>
      <c r="B10345" t="s">
        <v>9978</v>
      </c>
      <c r="C10345" t="s">
        <v>7347</v>
      </c>
      <c r="D10345" s="1" t="s">
        <v>49069</v>
      </c>
    </row>
    <row r="10346" spans="1:4" x14ac:dyDescent="0.25">
      <c r="A10346" s="212">
        <v>12726</v>
      </c>
      <c r="B10346" t="s">
        <v>9979</v>
      </c>
      <c r="C10346" t="s">
        <v>7347</v>
      </c>
      <c r="D10346" s="1" t="s">
        <v>48774</v>
      </c>
    </row>
    <row r="10347" spans="1:4" x14ac:dyDescent="0.25">
      <c r="A10347" s="212">
        <v>12727</v>
      </c>
      <c r="B10347" t="s">
        <v>9980</v>
      </c>
      <c r="C10347" t="s">
        <v>7347</v>
      </c>
      <c r="D10347" s="1" t="s">
        <v>30045</v>
      </c>
    </row>
    <row r="10348" spans="1:4" x14ac:dyDescent="0.25">
      <c r="A10348" s="212">
        <v>12728</v>
      </c>
      <c r="B10348" t="s">
        <v>9981</v>
      </c>
      <c r="C10348" t="s">
        <v>7347</v>
      </c>
      <c r="D10348" s="1" t="s">
        <v>8981</v>
      </c>
    </row>
    <row r="10349" spans="1:4" x14ac:dyDescent="0.25">
      <c r="A10349" s="212">
        <v>12729</v>
      </c>
      <c r="B10349" t="s">
        <v>9982</v>
      </c>
      <c r="C10349" t="s">
        <v>7347</v>
      </c>
      <c r="D10349" s="1" t="s">
        <v>49070</v>
      </c>
    </row>
    <row r="10350" spans="1:4" x14ac:dyDescent="0.25">
      <c r="A10350" s="212">
        <v>12730</v>
      </c>
      <c r="B10350" t="s">
        <v>9983</v>
      </c>
      <c r="C10350" t="s">
        <v>7347</v>
      </c>
      <c r="D10350" s="1" t="s">
        <v>49071</v>
      </c>
    </row>
    <row r="10351" spans="1:4" x14ac:dyDescent="0.25">
      <c r="A10351" s="212">
        <v>3840</v>
      </c>
      <c r="B10351" t="s">
        <v>31446</v>
      </c>
      <c r="C10351" t="s">
        <v>7347</v>
      </c>
      <c r="D10351" s="1" t="s">
        <v>49072</v>
      </c>
    </row>
    <row r="10352" spans="1:4" x14ac:dyDescent="0.25">
      <c r="A10352" s="212">
        <v>3838</v>
      </c>
      <c r="B10352" t="s">
        <v>31447</v>
      </c>
      <c r="C10352" t="s">
        <v>7347</v>
      </c>
      <c r="D10352" s="1" t="s">
        <v>49073</v>
      </c>
    </row>
    <row r="10353" spans="1:4" x14ac:dyDescent="0.25">
      <c r="A10353" s="212">
        <v>3844</v>
      </c>
      <c r="B10353" t="s">
        <v>31448</v>
      </c>
      <c r="C10353" t="s">
        <v>7347</v>
      </c>
      <c r="D10353" s="1" t="s">
        <v>49074</v>
      </c>
    </row>
    <row r="10354" spans="1:4" x14ac:dyDescent="0.25">
      <c r="A10354" s="212">
        <v>3839</v>
      </c>
      <c r="B10354" t="s">
        <v>31449</v>
      </c>
      <c r="C10354" t="s">
        <v>7347</v>
      </c>
      <c r="D10354" s="1" t="s">
        <v>49075</v>
      </c>
    </row>
    <row r="10355" spans="1:4" x14ac:dyDescent="0.25">
      <c r="A10355" s="212">
        <v>3843</v>
      </c>
      <c r="B10355" t="s">
        <v>31450</v>
      </c>
      <c r="C10355" t="s">
        <v>7347</v>
      </c>
      <c r="D10355" s="1" t="s">
        <v>49076</v>
      </c>
    </row>
    <row r="10356" spans="1:4" x14ac:dyDescent="0.25">
      <c r="A10356" s="212">
        <v>3900</v>
      </c>
      <c r="B10356" t="s">
        <v>9985</v>
      </c>
      <c r="C10356" t="s">
        <v>7347</v>
      </c>
      <c r="D10356" s="1" t="s">
        <v>33460</v>
      </c>
    </row>
    <row r="10357" spans="1:4" x14ac:dyDescent="0.25">
      <c r="A10357" s="212">
        <v>3846</v>
      </c>
      <c r="B10357" t="s">
        <v>9986</v>
      </c>
      <c r="C10357" t="s">
        <v>7347</v>
      </c>
      <c r="D10357" s="1" t="s">
        <v>1151</v>
      </c>
    </row>
    <row r="10358" spans="1:4" x14ac:dyDescent="0.25">
      <c r="A10358" s="212">
        <v>3886</v>
      </c>
      <c r="B10358" t="s">
        <v>9987</v>
      </c>
      <c r="C10358" t="s">
        <v>7347</v>
      </c>
      <c r="D10358" s="1" t="s">
        <v>49077</v>
      </c>
    </row>
    <row r="10359" spans="1:4" x14ac:dyDescent="0.25">
      <c r="A10359" s="212">
        <v>3854</v>
      </c>
      <c r="B10359" t="s">
        <v>9988</v>
      </c>
      <c r="C10359" t="s">
        <v>7347</v>
      </c>
      <c r="D10359" s="1" t="s">
        <v>4603</v>
      </c>
    </row>
    <row r="10360" spans="1:4" x14ac:dyDescent="0.25">
      <c r="A10360" s="212">
        <v>3873</v>
      </c>
      <c r="B10360" t="s">
        <v>9989</v>
      </c>
      <c r="C10360" t="s">
        <v>7347</v>
      </c>
      <c r="D10360" s="1" t="s">
        <v>11855</v>
      </c>
    </row>
    <row r="10361" spans="1:4" x14ac:dyDescent="0.25">
      <c r="A10361" s="212">
        <v>38021</v>
      </c>
      <c r="B10361" t="s">
        <v>9990</v>
      </c>
      <c r="C10361" t="s">
        <v>7347</v>
      </c>
      <c r="D10361" s="1" t="s">
        <v>4137</v>
      </c>
    </row>
    <row r="10362" spans="1:4" x14ac:dyDescent="0.25">
      <c r="A10362" s="212">
        <v>43838</v>
      </c>
      <c r="B10362" t="s">
        <v>9991</v>
      </c>
      <c r="C10362" t="s">
        <v>7347</v>
      </c>
      <c r="D10362" s="1" t="s">
        <v>30203</v>
      </c>
    </row>
    <row r="10363" spans="1:4" x14ac:dyDescent="0.25">
      <c r="A10363" s="212">
        <v>3847</v>
      </c>
      <c r="B10363" t="s">
        <v>9992</v>
      </c>
      <c r="C10363" t="s">
        <v>7347</v>
      </c>
      <c r="D10363" s="1" t="s">
        <v>38413</v>
      </c>
    </row>
    <row r="10364" spans="1:4" x14ac:dyDescent="0.25">
      <c r="A10364" s="212">
        <v>38022</v>
      </c>
      <c r="B10364" t="s">
        <v>9993</v>
      </c>
      <c r="C10364" t="s">
        <v>7347</v>
      </c>
      <c r="D10364" s="1" t="s">
        <v>851</v>
      </c>
    </row>
    <row r="10365" spans="1:4" x14ac:dyDescent="0.25">
      <c r="A10365" s="212">
        <v>3826</v>
      </c>
      <c r="B10365" t="s">
        <v>31451</v>
      </c>
      <c r="C10365" t="s">
        <v>7347</v>
      </c>
      <c r="D10365" s="1" t="s">
        <v>38758</v>
      </c>
    </row>
    <row r="10366" spans="1:4" x14ac:dyDescent="0.25">
      <c r="A10366" s="212">
        <v>3825</v>
      </c>
      <c r="B10366" t="s">
        <v>31452</v>
      </c>
      <c r="C10366" t="s">
        <v>7347</v>
      </c>
      <c r="D10366" s="1" t="s">
        <v>11290</v>
      </c>
    </row>
    <row r="10367" spans="1:4" x14ac:dyDescent="0.25">
      <c r="A10367" s="212">
        <v>3827</v>
      </c>
      <c r="B10367" t="s">
        <v>31453</v>
      </c>
      <c r="C10367" t="s">
        <v>7347</v>
      </c>
      <c r="D10367" s="1" t="s">
        <v>33592</v>
      </c>
    </row>
    <row r="10368" spans="1:4" x14ac:dyDescent="0.25">
      <c r="A10368" s="212">
        <v>3830</v>
      </c>
      <c r="B10368" t="s">
        <v>9994</v>
      </c>
      <c r="C10368" t="s">
        <v>7347</v>
      </c>
      <c r="D10368" s="1" t="s">
        <v>49078</v>
      </c>
    </row>
    <row r="10369" spans="1:4" x14ac:dyDescent="0.25">
      <c r="A10369" s="212">
        <v>37981</v>
      </c>
      <c r="B10369" t="s">
        <v>9995</v>
      </c>
      <c r="C10369" t="s">
        <v>7347</v>
      </c>
      <c r="D10369" s="1" t="s">
        <v>1243</v>
      </c>
    </row>
    <row r="10370" spans="1:4" x14ac:dyDescent="0.25">
      <c r="A10370" s="212">
        <v>37982</v>
      </c>
      <c r="B10370" t="s">
        <v>9997</v>
      </c>
      <c r="C10370" t="s">
        <v>7347</v>
      </c>
      <c r="D10370" s="1" t="s">
        <v>30171</v>
      </c>
    </row>
    <row r="10371" spans="1:4" x14ac:dyDescent="0.25">
      <c r="A10371" s="212">
        <v>37983</v>
      </c>
      <c r="B10371" t="s">
        <v>9998</v>
      </c>
      <c r="C10371" t="s">
        <v>7347</v>
      </c>
      <c r="D10371" s="1" t="s">
        <v>37784</v>
      </c>
    </row>
    <row r="10372" spans="1:4" x14ac:dyDescent="0.25">
      <c r="A10372" s="212">
        <v>37984</v>
      </c>
      <c r="B10372" t="s">
        <v>9999</v>
      </c>
      <c r="C10372" t="s">
        <v>7347</v>
      </c>
      <c r="D10372" s="1" t="s">
        <v>9337</v>
      </c>
    </row>
    <row r="10373" spans="1:4" x14ac:dyDescent="0.25">
      <c r="A10373" s="212">
        <v>37985</v>
      </c>
      <c r="B10373" t="s">
        <v>10000</v>
      </c>
      <c r="C10373" t="s">
        <v>7347</v>
      </c>
      <c r="D10373" s="1" t="s">
        <v>33635</v>
      </c>
    </row>
    <row r="10374" spans="1:4" x14ac:dyDescent="0.25">
      <c r="A10374" s="212">
        <v>20165</v>
      </c>
      <c r="B10374" t="s">
        <v>10002</v>
      </c>
      <c r="C10374" t="s">
        <v>7347</v>
      </c>
      <c r="D10374" s="1" t="s">
        <v>40372</v>
      </c>
    </row>
    <row r="10375" spans="1:4" x14ac:dyDescent="0.25">
      <c r="A10375" s="212">
        <v>20166</v>
      </c>
      <c r="B10375" t="s">
        <v>10003</v>
      </c>
      <c r="C10375" t="s">
        <v>7347</v>
      </c>
      <c r="D10375" s="1" t="s">
        <v>39433</v>
      </c>
    </row>
    <row r="10376" spans="1:4" x14ac:dyDescent="0.25">
      <c r="A10376" s="212">
        <v>20164</v>
      </c>
      <c r="B10376" t="s">
        <v>10004</v>
      </c>
      <c r="C10376" t="s">
        <v>7347</v>
      </c>
      <c r="D10376" s="1" t="s">
        <v>4892</v>
      </c>
    </row>
    <row r="10377" spans="1:4" x14ac:dyDescent="0.25">
      <c r="A10377" s="212">
        <v>3893</v>
      </c>
      <c r="B10377" t="s">
        <v>10005</v>
      </c>
      <c r="C10377" t="s">
        <v>7347</v>
      </c>
      <c r="D10377" s="1" t="s">
        <v>36068</v>
      </c>
    </row>
    <row r="10378" spans="1:4" x14ac:dyDescent="0.25">
      <c r="A10378" s="212">
        <v>3848</v>
      </c>
      <c r="B10378" t="s">
        <v>10006</v>
      </c>
      <c r="C10378" t="s">
        <v>7347</v>
      </c>
      <c r="D10378" s="1" t="s">
        <v>3936</v>
      </c>
    </row>
    <row r="10379" spans="1:4" x14ac:dyDescent="0.25">
      <c r="A10379" s="212">
        <v>3895</v>
      </c>
      <c r="B10379" t="s">
        <v>10007</v>
      </c>
      <c r="C10379" t="s">
        <v>7347</v>
      </c>
      <c r="D10379" s="1" t="s">
        <v>49079</v>
      </c>
    </row>
    <row r="10380" spans="1:4" x14ac:dyDescent="0.25">
      <c r="A10380" s="212">
        <v>12404</v>
      </c>
      <c r="B10380" t="s">
        <v>10008</v>
      </c>
      <c r="C10380" t="s">
        <v>7347</v>
      </c>
      <c r="D10380" s="1" t="s">
        <v>2547</v>
      </c>
    </row>
    <row r="10381" spans="1:4" x14ac:dyDescent="0.25">
      <c r="A10381" s="212">
        <v>3939</v>
      </c>
      <c r="B10381" t="s">
        <v>10009</v>
      </c>
      <c r="C10381" t="s">
        <v>7347</v>
      </c>
      <c r="D10381" s="1" t="s">
        <v>32781</v>
      </c>
    </row>
    <row r="10382" spans="1:4" x14ac:dyDescent="0.25">
      <c r="A10382" s="212">
        <v>3911</v>
      </c>
      <c r="B10382" t="s">
        <v>10010</v>
      </c>
      <c r="C10382" t="s">
        <v>7347</v>
      </c>
      <c r="D10382" s="1" t="s">
        <v>5603</v>
      </c>
    </row>
    <row r="10383" spans="1:4" x14ac:dyDescent="0.25">
      <c r="A10383" s="212">
        <v>3908</v>
      </c>
      <c r="B10383" t="s">
        <v>10011</v>
      </c>
      <c r="C10383" t="s">
        <v>7347</v>
      </c>
      <c r="D10383" s="1" t="s">
        <v>29877</v>
      </c>
    </row>
    <row r="10384" spans="1:4" x14ac:dyDescent="0.25">
      <c r="A10384" s="212">
        <v>3910</v>
      </c>
      <c r="B10384" t="s">
        <v>10012</v>
      </c>
      <c r="C10384" t="s">
        <v>7347</v>
      </c>
      <c r="D10384" s="1" t="s">
        <v>829</v>
      </c>
    </row>
    <row r="10385" spans="1:4" x14ac:dyDescent="0.25">
      <c r="A10385" s="212">
        <v>3913</v>
      </c>
      <c r="B10385" t="s">
        <v>10013</v>
      </c>
      <c r="C10385" t="s">
        <v>7347</v>
      </c>
      <c r="D10385" s="1" t="s">
        <v>36934</v>
      </c>
    </row>
    <row r="10386" spans="1:4" x14ac:dyDescent="0.25">
      <c r="A10386" s="212">
        <v>3912</v>
      </c>
      <c r="B10386" t="s">
        <v>10014</v>
      </c>
      <c r="C10386" t="s">
        <v>7347</v>
      </c>
      <c r="D10386" s="1" t="s">
        <v>48458</v>
      </c>
    </row>
    <row r="10387" spans="1:4" x14ac:dyDescent="0.25">
      <c r="A10387" s="212">
        <v>3909</v>
      </c>
      <c r="B10387" t="s">
        <v>10015</v>
      </c>
      <c r="C10387" t="s">
        <v>7347</v>
      </c>
      <c r="D10387" s="1" t="s">
        <v>811</v>
      </c>
    </row>
    <row r="10388" spans="1:4" x14ac:dyDescent="0.25">
      <c r="A10388" s="212">
        <v>3914</v>
      </c>
      <c r="B10388" t="s">
        <v>10016</v>
      </c>
      <c r="C10388" t="s">
        <v>7347</v>
      </c>
      <c r="D10388" s="1" t="s">
        <v>49080</v>
      </c>
    </row>
    <row r="10389" spans="1:4" x14ac:dyDescent="0.25">
      <c r="A10389" s="212">
        <v>3915</v>
      </c>
      <c r="B10389" t="s">
        <v>10017</v>
      </c>
      <c r="C10389" t="s">
        <v>7347</v>
      </c>
      <c r="D10389" s="1" t="s">
        <v>49081</v>
      </c>
    </row>
    <row r="10390" spans="1:4" x14ac:dyDescent="0.25">
      <c r="A10390" s="212">
        <v>3916</v>
      </c>
      <c r="B10390" t="s">
        <v>10018</v>
      </c>
      <c r="C10390" t="s">
        <v>7347</v>
      </c>
      <c r="D10390" s="1" t="s">
        <v>49082</v>
      </c>
    </row>
    <row r="10391" spans="1:4" x14ac:dyDescent="0.25">
      <c r="A10391" s="212">
        <v>3917</v>
      </c>
      <c r="B10391" t="s">
        <v>10019</v>
      </c>
      <c r="C10391" t="s">
        <v>7347</v>
      </c>
      <c r="D10391" s="1" t="s">
        <v>49083</v>
      </c>
    </row>
    <row r="10392" spans="1:4" x14ac:dyDescent="0.25">
      <c r="A10392" s="212">
        <v>1904</v>
      </c>
      <c r="B10392" t="s">
        <v>10020</v>
      </c>
      <c r="C10392" t="s">
        <v>7347</v>
      </c>
      <c r="D10392" s="1" t="s">
        <v>801</v>
      </c>
    </row>
    <row r="10393" spans="1:4" x14ac:dyDescent="0.25">
      <c r="A10393" s="212">
        <v>1899</v>
      </c>
      <c r="B10393" t="s">
        <v>10021</v>
      </c>
      <c r="C10393" t="s">
        <v>7347</v>
      </c>
      <c r="D10393" s="1" t="s">
        <v>30072</v>
      </c>
    </row>
    <row r="10394" spans="1:4" x14ac:dyDescent="0.25">
      <c r="A10394" s="212">
        <v>1900</v>
      </c>
      <c r="B10394" t="s">
        <v>10022</v>
      </c>
      <c r="C10394" t="s">
        <v>7347</v>
      </c>
      <c r="D10394" s="1" t="s">
        <v>7707</v>
      </c>
    </row>
    <row r="10395" spans="1:4" x14ac:dyDescent="0.25">
      <c r="A10395" s="212">
        <v>12407</v>
      </c>
      <c r="B10395" t="s">
        <v>10023</v>
      </c>
      <c r="C10395" t="s">
        <v>7347</v>
      </c>
      <c r="D10395" s="1" t="s">
        <v>1171</v>
      </c>
    </row>
    <row r="10396" spans="1:4" x14ac:dyDescent="0.25">
      <c r="A10396" s="212">
        <v>12408</v>
      </c>
      <c r="B10396" t="s">
        <v>10024</v>
      </c>
      <c r="C10396" t="s">
        <v>7347</v>
      </c>
      <c r="D10396" s="1" t="s">
        <v>31237</v>
      </c>
    </row>
    <row r="10397" spans="1:4" x14ac:dyDescent="0.25">
      <c r="A10397" s="212">
        <v>12409</v>
      </c>
      <c r="B10397" t="s">
        <v>10025</v>
      </c>
      <c r="C10397" t="s">
        <v>7347</v>
      </c>
      <c r="D10397" s="1" t="s">
        <v>31237</v>
      </c>
    </row>
    <row r="10398" spans="1:4" x14ac:dyDescent="0.25">
      <c r="A10398" s="212">
        <v>12410</v>
      </c>
      <c r="B10398" t="s">
        <v>10026</v>
      </c>
      <c r="C10398" t="s">
        <v>7347</v>
      </c>
      <c r="D10398" s="1" t="s">
        <v>30007</v>
      </c>
    </row>
    <row r="10399" spans="1:4" x14ac:dyDescent="0.25">
      <c r="A10399" s="212">
        <v>3936</v>
      </c>
      <c r="B10399" t="s">
        <v>10027</v>
      </c>
      <c r="C10399" t="s">
        <v>7347</v>
      </c>
      <c r="D10399" s="1" t="s">
        <v>49084</v>
      </c>
    </row>
    <row r="10400" spans="1:4" x14ac:dyDescent="0.25">
      <c r="A10400" s="212">
        <v>3922</v>
      </c>
      <c r="B10400" t="s">
        <v>10029</v>
      </c>
      <c r="C10400" t="s">
        <v>7347</v>
      </c>
      <c r="D10400" s="1" t="s">
        <v>48681</v>
      </c>
    </row>
    <row r="10401" spans="1:4" x14ac:dyDescent="0.25">
      <c r="A10401" s="212">
        <v>3924</v>
      </c>
      <c r="B10401" t="s">
        <v>10030</v>
      </c>
      <c r="C10401" t="s">
        <v>7347</v>
      </c>
      <c r="D10401" s="1" t="s">
        <v>49084</v>
      </c>
    </row>
    <row r="10402" spans="1:4" x14ac:dyDescent="0.25">
      <c r="A10402" s="212">
        <v>3923</v>
      </c>
      <c r="B10402" t="s">
        <v>10031</v>
      </c>
      <c r="C10402" t="s">
        <v>7347</v>
      </c>
      <c r="D10402" s="1" t="s">
        <v>49084</v>
      </c>
    </row>
    <row r="10403" spans="1:4" x14ac:dyDescent="0.25">
      <c r="A10403" s="212">
        <v>3937</v>
      </c>
      <c r="B10403" t="s">
        <v>10032</v>
      </c>
      <c r="C10403" t="s">
        <v>7347</v>
      </c>
      <c r="D10403" s="1" t="s">
        <v>4864</v>
      </c>
    </row>
    <row r="10404" spans="1:4" x14ac:dyDescent="0.25">
      <c r="A10404" s="212">
        <v>3921</v>
      </c>
      <c r="B10404" t="s">
        <v>10034</v>
      </c>
      <c r="C10404" t="s">
        <v>7347</v>
      </c>
      <c r="D10404" s="1" t="s">
        <v>37881</v>
      </c>
    </row>
    <row r="10405" spans="1:4" x14ac:dyDescent="0.25">
      <c r="A10405" s="212">
        <v>3920</v>
      </c>
      <c r="B10405" t="s">
        <v>10036</v>
      </c>
      <c r="C10405" t="s">
        <v>7347</v>
      </c>
      <c r="D10405" s="1" t="s">
        <v>4864</v>
      </c>
    </row>
    <row r="10406" spans="1:4" x14ac:dyDescent="0.25">
      <c r="A10406" s="212">
        <v>3938</v>
      </c>
      <c r="B10406" t="s">
        <v>10037</v>
      </c>
      <c r="C10406" t="s">
        <v>7347</v>
      </c>
      <c r="D10406" s="1" t="s">
        <v>3136</v>
      </c>
    </row>
    <row r="10407" spans="1:4" x14ac:dyDescent="0.25">
      <c r="A10407" s="212">
        <v>3919</v>
      </c>
      <c r="B10407" t="s">
        <v>10038</v>
      </c>
      <c r="C10407" t="s">
        <v>7347</v>
      </c>
      <c r="D10407" s="1" t="s">
        <v>9519</v>
      </c>
    </row>
    <row r="10408" spans="1:4" x14ac:dyDescent="0.25">
      <c r="A10408" s="212">
        <v>3927</v>
      </c>
      <c r="B10408" t="s">
        <v>10039</v>
      </c>
      <c r="C10408" t="s">
        <v>7347</v>
      </c>
      <c r="D10408" s="1" t="s">
        <v>32513</v>
      </c>
    </row>
    <row r="10409" spans="1:4" x14ac:dyDescent="0.25">
      <c r="A10409" s="212">
        <v>3928</v>
      </c>
      <c r="B10409" t="s">
        <v>10040</v>
      </c>
      <c r="C10409" t="s">
        <v>7347</v>
      </c>
      <c r="D10409" s="1" t="s">
        <v>32513</v>
      </c>
    </row>
    <row r="10410" spans="1:4" x14ac:dyDescent="0.25">
      <c r="A10410" s="212">
        <v>3926</v>
      </c>
      <c r="B10410" t="s">
        <v>10041</v>
      </c>
      <c r="C10410" t="s">
        <v>7347</v>
      </c>
      <c r="D10410" s="1" t="s">
        <v>39947</v>
      </c>
    </row>
    <row r="10411" spans="1:4" x14ac:dyDescent="0.25">
      <c r="A10411" s="212">
        <v>3935</v>
      </c>
      <c r="B10411" t="s">
        <v>10042</v>
      </c>
      <c r="C10411" t="s">
        <v>7347</v>
      </c>
      <c r="D10411" s="1" t="s">
        <v>39947</v>
      </c>
    </row>
    <row r="10412" spans="1:4" x14ac:dyDescent="0.25">
      <c r="A10412" s="212">
        <v>3925</v>
      </c>
      <c r="B10412" t="s">
        <v>10043</v>
      </c>
      <c r="C10412" t="s">
        <v>7347</v>
      </c>
      <c r="D10412" s="1" t="s">
        <v>39947</v>
      </c>
    </row>
    <row r="10413" spans="1:4" x14ac:dyDescent="0.25">
      <c r="A10413" s="212">
        <v>12406</v>
      </c>
      <c r="B10413" t="s">
        <v>10044</v>
      </c>
      <c r="C10413" t="s">
        <v>7347</v>
      </c>
      <c r="D10413" s="1" t="s">
        <v>5107</v>
      </c>
    </row>
    <row r="10414" spans="1:4" x14ac:dyDescent="0.25">
      <c r="A10414" s="212">
        <v>3929</v>
      </c>
      <c r="B10414" t="s">
        <v>10045</v>
      </c>
      <c r="C10414" t="s">
        <v>7347</v>
      </c>
      <c r="D10414" s="1" t="s">
        <v>49085</v>
      </c>
    </row>
    <row r="10415" spans="1:4" x14ac:dyDescent="0.25">
      <c r="A10415" s="212">
        <v>3931</v>
      </c>
      <c r="B10415" t="s">
        <v>10046</v>
      </c>
      <c r="C10415" t="s">
        <v>7347</v>
      </c>
      <c r="D10415" s="1" t="s">
        <v>49085</v>
      </c>
    </row>
    <row r="10416" spans="1:4" x14ac:dyDescent="0.25">
      <c r="A10416" s="212">
        <v>3930</v>
      </c>
      <c r="B10416" t="s">
        <v>10047</v>
      </c>
      <c r="C10416" t="s">
        <v>7347</v>
      </c>
      <c r="D10416" s="1" t="s">
        <v>49085</v>
      </c>
    </row>
    <row r="10417" spans="1:4" x14ac:dyDescent="0.25">
      <c r="A10417" s="212">
        <v>3932</v>
      </c>
      <c r="B10417" t="s">
        <v>10048</v>
      </c>
      <c r="C10417" t="s">
        <v>7347</v>
      </c>
      <c r="D10417" s="1" t="s">
        <v>49086</v>
      </c>
    </row>
    <row r="10418" spans="1:4" x14ac:dyDescent="0.25">
      <c r="A10418" s="212">
        <v>3933</v>
      </c>
      <c r="B10418" t="s">
        <v>10049</v>
      </c>
      <c r="C10418" t="s">
        <v>7347</v>
      </c>
      <c r="D10418" s="1" t="s">
        <v>49086</v>
      </c>
    </row>
    <row r="10419" spans="1:4" x14ac:dyDescent="0.25">
      <c r="A10419" s="212">
        <v>3934</v>
      </c>
      <c r="B10419" t="s">
        <v>10050</v>
      </c>
      <c r="C10419" t="s">
        <v>7347</v>
      </c>
      <c r="D10419" s="1" t="s">
        <v>49086</v>
      </c>
    </row>
    <row r="10420" spans="1:4" x14ac:dyDescent="0.25">
      <c r="A10420" s="212">
        <v>40364</v>
      </c>
      <c r="B10420" t="s">
        <v>10051</v>
      </c>
      <c r="C10420" t="s">
        <v>7347</v>
      </c>
      <c r="D10420" s="1" t="s">
        <v>30536</v>
      </c>
    </row>
    <row r="10421" spans="1:4" x14ac:dyDescent="0.25">
      <c r="A10421" s="212">
        <v>40361</v>
      </c>
      <c r="B10421" t="s">
        <v>32956</v>
      </c>
      <c r="C10421" t="s">
        <v>7347</v>
      </c>
      <c r="D10421" s="1" t="s">
        <v>29932</v>
      </c>
    </row>
    <row r="10422" spans="1:4" x14ac:dyDescent="0.25">
      <c r="A10422" s="212">
        <v>40358</v>
      </c>
      <c r="B10422" t="s">
        <v>10052</v>
      </c>
      <c r="C10422" t="s">
        <v>7347</v>
      </c>
      <c r="D10422" s="1" t="s">
        <v>10222</v>
      </c>
    </row>
    <row r="10423" spans="1:4" x14ac:dyDescent="0.25">
      <c r="A10423" s="212">
        <v>40370</v>
      </c>
      <c r="B10423" t="s">
        <v>10054</v>
      </c>
      <c r="C10423" t="s">
        <v>7347</v>
      </c>
      <c r="D10423" s="1" t="s">
        <v>31454</v>
      </c>
    </row>
    <row r="10424" spans="1:4" x14ac:dyDescent="0.25">
      <c r="A10424" s="212">
        <v>40367</v>
      </c>
      <c r="B10424" t="s">
        <v>10055</v>
      </c>
      <c r="C10424" t="s">
        <v>7347</v>
      </c>
      <c r="D10424" s="1" t="s">
        <v>31455</v>
      </c>
    </row>
    <row r="10425" spans="1:4" x14ac:dyDescent="0.25">
      <c r="A10425" s="212">
        <v>40373</v>
      </c>
      <c r="B10425" t="s">
        <v>10056</v>
      </c>
      <c r="C10425" t="s">
        <v>7347</v>
      </c>
      <c r="D10425" s="1" t="s">
        <v>31456</v>
      </c>
    </row>
    <row r="10426" spans="1:4" x14ac:dyDescent="0.25">
      <c r="A10426" s="212">
        <v>40355</v>
      </c>
      <c r="B10426" t="s">
        <v>32957</v>
      </c>
      <c r="C10426" t="s">
        <v>7347</v>
      </c>
      <c r="D10426" s="1" t="s">
        <v>62</v>
      </c>
    </row>
    <row r="10427" spans="1:4" x14ac:dyDescent="0.25">
      <c r="A10427" s="212">
        <v>3907</v>
      </c>
      <c r="B10427" t="s">
        <v>10057</v>
      </c>
      <c r="C10427" t="s">
        <v>7347</v>
      </c>
      <c r="D10427" s="1" t="s">
        <v>49087</v>
      </c>
    </row>
    <row r="10428" spans="1:4" x14ac:dyDescent="0.25">
      <c r="A10428" s="212">
        <v>3889</v>
      </c>
      <c r="B10428" t="s">
        <v>10058</v>
      </c>
      <c r="C10428" t="s">
        <v>7347</v>
      </c>
      <c r="D10428" s="1" t="s">
        <v>5516</v>
      </c>
    </row>
    <row r="10429" spans="1:4" x14ac:dyDescent="0.25">
      <c r="A10429" s="212">
        <v>3868</v>
      </c>
      <c r="B10429" t="s">
        <v>10059</v>
      </c>
      <c r="C10429" t="s">
        <v>7347</v>
      </c>
      <c r="D10429" s="1" t="s">
        <v>965</v>
      </c>
    </row>
    <row r="10430" spans="1:4" x14ac:dyDescent="0.25">
      <c r="A10430" s="212">
        <v>3869</v>
      </c>
      <c r="B10430" t="s">
        <v>10060</v>
      </c>
      <c r="C10430" t="s">
        <v>7347</v>
      </c>
      <c r="D10430" s="1" t="s">
        <v>10604</v>
      </c>
    </row>
    <row r="10431" spans="1:4" x14ac:dyDescent="0.25">
      <c r="A10431" s="212">
        <v>3872</v>
      </c>
      <c r="B10431" t="s">
        <v>10061</v>
      </c>
      <c r="C10431" t="s">
        <v>7347</v>
      </c>
      <c r="D10431" s="1" t="s">
        <v>988</v>
      </c>
    </row>
    <row r="10432" spans="1:4" x14ac:dyDescent="0.25">
      <c r="A10432" s="212">
        <v>3850</v>
      </c>
      <c r="B10432" t="s">
        <v>10062</v>
      </c>
      <c r="C10432" t="s">
        <v>7347</v>
      </c>
      <c r="D10432" s="1" t="s">
        <v>30443</v>
      </c>
    </row>
    <row r="10433" spans="1:4" x14ac:dyDescent="0.25">
      <c r="A10433" s="212">
        <v>38023</v>
      </c>
      <c r="B10433" t="s">
        <v>10063</v>
      </c>
      <c r="C10433" t="s">
        <v>7347</v>
      </c>
      <c r="D10433" s="1" t="s">
        <v>3931</v>
      </c>
    </row>
    <row r="10434" spans="1:4" x14ac:dyDescent="0.25">
      <c r="A10434" s="212">
        <v>37986</v>
      </c>
      <c r="B10434" t="s">
        <v>10064</v>
      </c>
      <c r="C10434" t="s">
        <v>7347</v>
      </c>
      <c r="D10434" s="1" t="s">
        <v>639</v>
      </c>
    </row>
    <row r="10435" spans="1:4" x14ac:dyDescent="0.25">
      <c r="A10435" s="212">
        <v>37987</v>
      </c>
      <c r="B10435" t="s">
        <v>10065</v>
      </c>
      <c r="C10435" t="s">
        <v>7347</v>
      </c>
      <c r="D10435" s="1" t="s">
        <v>49088</v>
      </c>
    </row>
    <row r="10436" spans="1:4" x14ac:dyDescent="0.25">
      <c r="A10436" s="212">
        <v>37988</v>
      </c>
      <c r="B10436" t="s">
        <v>10066</v>
      </c>
      <c r="C10436" t="s">
        <v>7347</v>
      </c>
      <c r="D10436" s="1" t="s">
        <v>30772</v>
      </c>
    </row>
    <row r="10437" spans="1:4" x14ac:dyDescent="0.25">
      <c r="A10437" s="212">
        <v>21120</v>
      </c>
      <c r="B10437" t="s">
        <v>10067</v>
      </c>
      <c r="C10437" t="s">
        <v>7347</v>
      </c>
      <c r="D10437" s="1" t="s">
        <v>6034</v>
      </c>
    </row>
    <row r="10438" spans="1:4" x14ac:dyDescent="0.25">
      <c r="A10438" s="212">
        <v>39318</v>
      </c>
      <c r="B10438" t="s">
        <v>10068</v>
      </c>
      <c r="C10438" t="s">
        <v>7347</v>
      </c>
      <c r="D10438" s="1" t="s">
        <v>2601</v>
      </c>
    </row>
    <row r="10439" spans="1:4" x14ac:dyDescent="0.25">
      <c r="A10439" s="212">
        <v>40366</v>
      </c>
      <c r="B10439" t="s">
        <v>10069</v>
      </c>
      <c r="C10439" t="s">
        <v>7347</v>
      </c>
      <c r="D10439" s="1" t="s">
        <v>31457</v>
      </c>
    </row>
    <row r="10440" spans="1:4" x14ac:dyDescent="0.25">
      <c r="A10440" s="212">
        <v>40363</v>
      </c>
      <c r="B10440" t="s">
        <v>10071</v>
      </c>
      <c r="C10440" t="s">
        <v>7347</v>
      </c>
      <c r="D10440" s="1" t="s">
        <v>31366</v>
      </c>
    </row>
    <row r="10441" spans="1:4" x14ac:dyDescent="0.25">
      <c r="A10441" s="212">
        <v>40354</v>
      </c>
      <c r="B10441" t="s">
        <v>10072</v>
      </c>
      <c r="C10441" t="s">
        <v>7347</v>
      </c>
      <c r="D10441" s="1" t="s">
        <v>4580</v>
      </c>
    </row>
    <row r="10442" spans="1:4" x14ac:dyDescent="0.25">
      <c r="A10442" s="212">
        <v>40360</v>
      </c>
      <c r="B10442" t="s">
        <v>10073</v>
      </c>
      <c r="C10442" t="s">
        <v>7347</v>
      </c>
      <c r="D10442" s="1" t="s">
        <v>31458</v>
      </c>
    </row>
    <row r="10443" spans="1:4" x14ac:dyDescent="0.25">
      <c r="A10443" s="212">
        <v>40372</v>
      </c>
      <c r="B10443" t="s">
        <v>10074</v>
      </c>
      <c r="C10443" t="s">
        <v>7347</v>
      </c>
      <c r="D10443" s="1" t="s">
        <v>31459</v>
      </c>
    </row>
    <row r="10444" spans="1:4" x14ac:dyDescent="0.25">
      <c r="A10444" s="212">
        <v>40369</v>
      </c>
      <c r="B10444" t="s">
        <v>10075</v>
      </c>
      <c r="C10444" t="s">
        <v>7347</v>
      </c>
      <c r="D10444" s="1" t="s">
        <v>30573</v>
      </c>
    </row>
    <row r="10445" spans="1:4" x14ac:dyDescent="0.25">
      <c r="A10445" s="212">
        <v>40357</v>
      </c>
      <c r="B10445" t="s">
        <v>10076</v>
      </c>
      <c r="C10445" t="s">
        <v>7347</v>
      </c>
      <c r="D10445" s="1" t="s">
        <v>10222</v>
      </c>
    </row>
    <row r="10446" spans="1:4" x14ac:dyDescent="0.25">
      <c r="A10446" s="212">
        <v>40375</v>
      </c>
      <c r="B10446" t="s">
        <v>10077</v>
      </c>
      <c r="C10446" t="s">
        <v>7347</v>
      </c>
      <c r="D10446" s="1" t="s">
        <v>31460</v>
      </c>
    </row>
    <row r="10447" spans="1:4" x14ac:dyDescent="0.25">
      <c r="A10447" s="212">
        <v>1893</v>
      </c>
      <c r="B10447" t="s">
        <v>10078</v>
      </c>
      <c r="C10447" t="s">
        <v>7347</v>
      </c>
      <c r="D10447" s="1" t="s">
        <v>12152</v>
      </c>
    </row>
    <row r="10448" spans="1:4" x14ac:dyDescent="0.25">
      <c r="A10448" s="212">
        <v>1902</v>
      </c>
      <c r="B10448" t="s">
        <v>10079</v>
      </c>
      <c r="C10448" t="s">
        <v>7347</v>
      </c>
      <c r="D10448" s="1" t="s">
        <v>32858</v>
      </c>
    </row>
    <row r="10449" spans="1:4" x14ac:dyDescent="0.25">
      <c r="A10449" s="212">
        <v>1901</v>
      </c>
      <c r="B10449" t="s">
        <v>10080</v>
      </c>
      <c r="C10449" t="s">
        <v>7347</v>
      </c>
      <c r="D10449" s="1" t="s">
        <v>798</v>
      </c>
    </row>
    <row r="10450" spans="1:4" x14ac:dyDescent="0.25">
      <c r="A10450" s="212">
        <v>1892</v>
      </c>
      <c r="B10450" t="s">
        <v>10081</v>
      </c>
      <c r="C10450" t="s">
        <v>7347</v>
      </c>
      <c r="D10450" s="1" t="s">
        <v>7388</v>
      </c>
    </row>
    <row r="10451" spans="1:4" x14ac:dyDescent="0.25">
      <c r="A10451" s="212">
        <v>1907</v>
      </c>
      <c r="B10451" t="s">
        <v>10082</v>
      </c>
      <c r="C10451" t="s">
        <v>7347</v>
      </c>
      <c r="D10451" s="1" t="s">
        <v>155</v>
      </c>
    </row>
    <row r="10452" spans="1:4" x14ac:dyDescent="0.25">
      <c r="A10452" s="212">
        <v>1894</v>
      </c>
      <c r="B10452" t="s">
        <v>10083</v>
      </c>
      <c r="C10452" t="s">
        <v>7347</v>
      </c>
      <c r="D10452" s="1" t="s">
        <v>33642</v>
      </c>
    </row>
    <row r="10453" spans="1:4" x14ac:dyDescent="0.25">
      <c r="A10453" s="212">
        <v>1891</v>
      </c>
      <c r="B10453" t="s">
        <v>10084</v>
      </c>
      <c r="C10453" t="s">
        <v>7347</v>
      </c>
      <c r="D10453" s="1" t="s">
        <v>1026</v>
      </c>
    </row>
    <row r="10454" spans="1:4" x14ac:dyDescent="0.25">
      <c r="A10454" s="212">
        <v>1896</v>
      </c>
      <c r="B10454" t="s">
        <v>10085</v>
      </c>
      <c r="C10454" t="s">
        <v>7347</v>
      </c>
      <c r="D10454" s="1" t="s">
        <v>64</v>
      </c>
    </row>
    <row r="10455" spans="1:4" x14ac:dyDescent="0.25">
      <c r="A10455" s="212">
        <v>1895</v>
      </c>
      <c r="B10455" t="s">
        <v>10086</v>
      </c>
      <c r="C10455" t="s">
        <v>7347</v>
      </c>
      <c r="D10455" s="1" t="s">
        <v>12270</v>
      </c>
    </row>
    <row r="10456" spans="1:4" x14ac:dyDescent="0.25">
      <c r="A10456" s="212">
        <v>2641</v>
      </c>
      <c r="B10456" t="s">
        <v>31461</v>
      </c>
      <c r="C10456" t="s">
        <v>7347</v>
      </c>
      <c r="D10456" s="1" t="s">
        <v>30473</v>
      </c>
    </row>
    <row r="10457" spans="1:4" x14ac:dyDescent="0.25">
      <c r="A10457" s="212">
        <v>2636</v>
      </c>
      <c r="B10457" t="s">
        <v>31462</v>
      </c>
      <c r="C10457" t="s">
        <v>7347</v>
      </c>
      <c r="D10457" s="1" t="s">
        <v>1000</v>
      </c>
    </row>
    <row r="10458" spans="1:4" x14ac:dyDescent="0.25">
      <c r="A10458" s="212">
        <v>2637</v>
      </c>
      <c r="B10458" t="s">
        <v>31463</v>
      </c>
      <c r="C10458" t="s">
        <v>7347</v>
      </c>
      <c r="D10458" s="1" t="s">
        <v>6734</v>
      </c>
    </row>
    <row r="10459" spans="1:4" x14ac:dyDescent="0.25">
      <c r="A10459" s="212">
        <v>2638</v>
      </c>
      <c r="B10459" t="s">
        <v>31464</v>
      </c>
      <c r="C10459" t="s">
        <v>7347</v>
      </c>
      <c r="D10459" s="1" t="s">
        <v>524</v>
      </c>
    </row>
    <row r="10460" spans="1:4" x14ac:dyDescent="0.25">
      <c r="A10460" s="212">
        <v>2639</v>
      </c>
      <c r="B10460" t="s">
        <v>31465</v>
      </c>
      <c r="C10460" t="s">
        <v>7347</v>
      </c>
      <c r="D10460" s="1" t="s">
        <v>860</v>
      </c>
    </row>
    <row r="10461" spans="1:4" x14ac:dyDescent="0.25">
      <c r="A10461" s="212">
        <v>2644</v>
      </c>
      <c r="B10461" t="s">
        <v>31466</v>
      </c>
      <c r="C10461" t="s">
        <v>7347</v>
      </c>
      <c r="D10461" s="1" t="s">
        <v>238</v>
      </c>
    </row>
    <row r="10462" spans="1:4" x14ac:dyDescent="0.25">
      <c r="A10462" s="212">
        <v>2640</v>
      </c>
      <c r="B10462" t="s">
        <v>31467</v>
      </c>
      <c r="C10462" t="s">
        <v>7347</v>
      </c>
      <c r="D10462" s="1" t="s">
        <v>31990</v>
      </c>
    </row>
    <row r="10463" spans="1:4" x14ac:dyDescent="0.25">
      <c r="A10463" s="212">
        <v>2642</v>
      </c>
      <c r="B10463" t="s">
        <v>31468</v>
      </c>
      <c r="C10463" t="s">
        <v>7347</v>
      </c>
      <c r="D10463" s="1" t="s">
        <v>6575</v>
      </c>
    </row>
    <row r="10464" spans="1:4" x14ac:dyDescent="0.25">
      <c r="A10464" s="212">
        <v>2643</v>
      </c>
      <c r="B10464" t="s">
        <v>32958</v>
      </c>
      <c r="C10464" t="s">
        <v>7347</v>
      </c>
      <c r="D10464" s="1" t="s">
        <v>2569</v>
      </c>
    </row>
    <row r="10465" spans="1:4" x14ac:dyDescent="0.25">
      <c r="A10465" s="212">
        <v>39855</v>
      </c>
      <c r="B10465" t="s">
        <v>10089</v>
      </c>
      <c r="C10465" t="s">
        <v>7347</v>
      </c>
      <c r="D10465" s="1" t="s">
        <v>9152</v>
      </c>
    </row>
    <row r="10466" spans="1:4" x14ac:dyDescent="0.25">
      <c r="A10466" s="212">
        <v>39856</v>
      </c>
      <c r="B10466" t="s">
        <v>10090</v>
      </c>
      <c r="C10466" t="s">
        <v>7347</v>
      </c>
      <c r="D10466" s="1" t="s">
        <v>8958</v>
      </c>
    </row>
    <row r="10467" spans="1:4" x14ac:dyDescent="0.25">
      <c r="A10467" s="212">
        <v>39857</v>
      </c>
      <c r="B10467" t="s">
        <v>10091</v>
      </c>
      <c r="C10467" t="s">
        <v>7347</v>
      </c>
      <c r="D10467" s="1" t="s">
        <v>49069</v>
      </c>
    </row>
    <row r="10468" spans="1:4" x14ac:dyDescent="0.25">
      <c r="A10468" s="212">
        <v>39858</v>
      </c>
      <c r="B10468" t="s">
        <v>10092</v>
      </c>
      <c r="C10468" t="s">
        <v>7347</v>
      </c>
      <c r="D10468" s="1" t="s">
        <v>30944</v>
      </c>
    </row>
    <row r="10469" spans="1:4" x14ac:dyDescent="0.25">
      <c r="A10469" s="212">
        <v>39859</v>
      </c>
      <c r="B10469" t="s">
        <v>10093</v>
      </c>
      <c r="C10469" t="s">
        <v>7347</v>
      </c>
      <c r="D10469" s="1" t="s">
        <v>32495</v>
      </c>
    </row>
    <row r="10470" spans="1:4" x14ac:dyDescent="0.25">
      <c r="A10470" s="212">
        <v>39860</v>
      </c>
      <c r="B10470" t="s">
        <v>10094</v>
      </c>
      <c r="C10470" t="s">
        <v>7347</v>
      </c>
      <c r="D10470" s="1" t="s">
        <v>49089</v>
      </c>
    </row>
    <row r="10471" spans="1:4" x14ac:dyDescent="0.25">
      <c r="A10471" s="212">
        <v>39861</v>
      </c>
      <c r="B10471" t="s">
        <v>10095</v>
      </c>
      <c r="C10471" t="s">
        <v>7347</v>
      </c>
      <c r="D10471" s="1" t="s">
        <v>49070</v>
      </c>
    </row>
    <row r="10472" spans="1:4" x14ac:dyDescent="0.25">
      <c r="A10472" s="212">
        <v>3867</v>
      </c>
      <c r="B10472" t="s">
        <v>10096</v>
      </c>
      <c r="C10472" t="s">
        <v>7347</v>
      </c>
      <c r="D10472" s="1" t="s">
        <v>33550</v>
      </c>
    </row>
    <row r="10473" spans="1:4" x14ac:dyDescent="0.25">
      <c r="A10473" s="212">
        <v>3861</v>
      </c>
      <c r="B10473" t="s">
        <v>10097</v>
      </c>
      <c r="C10473" t="s">
        <v>7347</v>
      </c>
      <c r="D10473" s="1" t="s">
        <v>448</v>
      </c>
    </row>
    <row r="10474" spans="1:4" x14ac:dyDescent="0.25">
      <c r="A10474" s="212">
        <v>3904</v>
      </c>
      <c r="B10474" t="s">
        <v>10098</v>
      </c>
      <c r="C10474" t="s">
        <v>7347</v>
      </c>
      <c r="D10474" s="1" t="s">
        <v>33881</v>
      </c>
    </row>
    <row r="10475" spans="1:4" x14ac:dyDescent="0.25">
      <c r="A10475" s="212">
        <v>3903</v>
      </c>
      <c r="B10475" t="s">
        <v>10099</v>
      </c>
      <c r="C10475" t="s">
        <v>7347</v>
      </c>
      <c r="D10475" s="1" t="s">
        <v>7707</v>
      </c>
    </row>
    <row r="10476" spans="1:4" x14ac:dyDescent="0.25">
      <c r="A10476" s="212">
        <v>3862</v>
      </c>
      <c r="B10476" t="s">
        <v>10100</v>
      </c>
      <c r="C10476" t="s">
        <v>7347</v>
      </c>
      <c r="D10476" s="1" t="s">
        <v>12260</v>
      </c>
    </row>
    <row r="10477" spans="1:4" x14ac:dyDescent="0.25">
      <c r="A10477" s="212">
        <v>3863</v>
      </c>
      <c r="B10477" t="s">
        <v>10101</v>
      </c>
      <c r="C10477" t="s">
        <v>7347</v>
      </c>
      <c r="D10477" s="1" t="s">
        <v>1317</v>
      </c>
    </row>
    <row r="10478" spans="1:4" x14ac:dyDescent="0.25">
      <c r="A10478" s="212">
        <v>3864</v>
      </c>
      <c r="B10478" t="s">
        <v>10102</v>
      </c>
      <c r="C10478" t="s">
        <v>7347</v>
      </c>
      <c r="D10478" s="1" t="s">
        <v>37630</v>
      </c>
    </row>
    <row r="10479" spans="1:4" x14ac:dyDescent="0.25">
      <c r="A10479" s="212">
        <v>3865</v>
      </c>
      <c r="B10479" t="s">
        <v>10104</v>
      </c>
      <c r="C10479" t="s">
        <v>7347</v>
      </c>
      <c r="D10479" s="1" t="s">
        <v>29843</v>
      </c>
    </row>
    <row r="10480" spans="1:4" x14ac:dyDescent="0.25">
      <c r="A10480" s="212">
        <v>3866</v>
      </c>
      <c r="B10480" t="s">
        <v>10105</v>
      </c>
      <c r="C10480" t="s">
        <v>7347</v>
      </c>
      <c r="D10480" s="1" t="s">
        <v>36348</v>
      </c>
    </row>
    <row r="10481" spans="1:4" x14ac:dyDescent="0.25">
      <c r="A10481" s="212">
        <v>3878</v>
      </c>
      <c r="B10481" t="s">
        <v>32960</v>
      </c>
      <c r="C10481" t="s">
        <v>7347</v>
      </c>
      <c r="D10481" s="1" t="s">
        <v>1215</v>
      </c>
    </row>
    <row r="10482" spans="1:4" x14ac:dyDescent="0.25">
      <c r="A10482" s="212">
        <v>3883</v>
      </c>
      <c r="B10482" t="s">
        <v>10106</v>
      </c>
      <c r="C10482" t="s">
        <v>7347</v>
      </c>
      <c r="D10482" s="1" t="s">
        <v>8060</v>
      </c>
    </row>
    <row r="10483" spans="1:4" x14ac:dyDescent="0.25">
      <c r="A10483" s="212">
        <v>3876</v>
      </c>
      <c r="B10483" t="s">
        <v>10107</v>
      </c>
      <c r="C10483" t="s">
        <v>7347</v>
      </c>
      <c r="D10483" s="1" t="s">
        <v>48394</v>
      </c>
    </row>
    <row r="10484" spans="1:4" x14ac:dyDescent="0.25">
      <c r="A10484" s="212">
        <v>3884</v>
      </c>
      <c r="B10484" t="s">
        <v>10109</v>
      </c>
      <c r="C10484" t="s">
        <v>7347</v>
      </c>
      <c r="D10484" s="1" t="s">
        <v>8376</v>
      </c>
    </row>
    <row r="10485" spans="1:4" x14ac:dyDescent="0.25">
      <c r="A10485" s="212">
        <v>12892</v>
      </c>
      <c r="B10485" t="s">
        <v>10110</v>
      </c>
      <c r="C10485" t="s">
        <v>7779</v>
      </c>
      <c r="D10485" s="1" t="s">
        <v>12130</v>
      </c>
    </row>
    <row r="10486" spans="1:4" x14ac:dyDescent="0.25">
      <c r="A10486" s="212">
        <v>38447</v>
      </c>
      <c r="B10486" t="s">
        <v>10111</v>
      </c>
      <c r="C10486" t="s">
        <v>7347</v>
      </c>
      <c r="D10486" s="1" t="s">
        <v>39154</v>
      </c>
    </row>
    <row r="10487" spans="1:4" x14ac:dyDescent="0.25">
      <c r="A10487" s="212">
        <v>36320</v>
      </c>
      <c r="B10487" t="s">
        <v>10113</v>
      </c>
      <c r="C10487" t="s">
        <v>7347</v>
      </c>
      <c r="D10487" s="1" t="s">
        <v>5452</v>
      </c>
    </row>
    <row r="10488" spans="1:4" x14ac:dyDescent="0.25">
      <c r="A10488" s="212">
        <v>36324</v>
      </c>
      <c r="B10488" t="s">
        <v>10114</v>
      </c>
      <c r="C10488" t="s">
        <v>7347</v>
      </c>
      <c r="D10488" s="1" t="s">
        <v>1047</v>
      </c>
    </row>
    <row r="10489" spans="1:4" x14ac:dyDescent="0.25">
      <c r="A10489" s="212">
        <v>38441</v>
      </c>
      <c r="B10489" t="s">
        <v>10116</v>
      </c>
      <c r="C10489" t="s">
        <v>7347</v>
      </c>
      <c r="D10489" s="1" t="s">
        <v>33647</v>
      </c>
    </row>
    <row r="10490" spans="1:4" x14ac:dyDescent="0.25">
      <c r="A10490" s="212">
        <v>38442</v>
      </c>
      <c r="B10490" t="s">
        <v>10118</v>
      </c>
      <c r="C10490" t="s">
        <v>7347</v>
      </c>
      <c r="D10490" s="1" t="s">
        <v>49069</v>
      </c>
    </row>
    <row r="10491" spans="1:4" x14ac:dyDescent="0.25">
      <c r="A10491" s="212">
        <v>38443</v>
      </c>
      <c r="B10491" t="s">
        <v>10119</v>
      </c>
      <c r="C10491" t="s">
        <v>7347</v>
      </c>
      <c r="D10491" s="1" t="s">
        <v>2989</v>
      </c>
    </row>
    <row r="10492" spans="1:4" x14ac:dyDescent="0.25">
      <c r="A10492" s="212">
        <v>38444</v>
      </c>
      <c r="B10492" t="s">
        <v>10120</v>
      </c>
      <c r="C10492" t="s">
        <v>7347</v>
      </c>
      <c r="D10492" s="1" t="s">
        <v>12190</v>
      </c>
    </row>
    <row r="10493" spans="1:4" x14ac:dyDescent="0.25">
      <c r="A10493" s="212">
        <v>38445</v>
      </c>
      <c r="B10493" t="s">
        <v>10121</v>
      </c>
      <c r="C10493" t="s">
        <v>7347</v>
      </c>
      <c r="D10493" s="1" t="s">
        <v>31495</v>
      </c>
    </row>
    <row r="10494" spans="1:4" x14ac:dyDescent="0.25">
      <c r="A10494" s="212">
        <v>38446</v>
      </c>
      <c r="B10494" t="s">
        <v>10122</v>
      </c>
      <c r="C10494" t="s">
        <v>7347</v>
      </c>
      <c r="D10494" s="1" t="s">
        <v>36500</v>
      </c>
    </row>
    <row r="10495" spans="1:4" x14ac:dyDescent="0.25">
      <c r="A10495" s="212">
        <v>3837</v>
      </c>
      <c r="B10495" t="s">
        <v>31469</v>
      </c>
      <c r="C10495" t="s">
        <v>7347</v>
      </c>
      <c r="D10495" s="1" t="s">
        <v>33488</v>
      </c>
    </row>
    <row r="10496" spans="1:4" x14ac:dyDescent="0.25">
      <c r="A10496" s="212">
        <v>3845</v>
      </c>
      <c r="B10496" t="s">
        <v>31470</v>
      </c>
      <c r="C10496" t="s">
        <v>7347</v>
      </c>
      <c r="D10496" s="1" t="s">
        <v>49090</v>
      </c>
    </row>
    <row r="10497" spans="1:4" x14ac:dyDescent="0.25">
      <c r="A10497" s="212">
        <v>11045</v>
      </c>
      <c r="B10497" t="s">
        <v>31471</v>
      </c>
      <c r="C10497" t="s">
        <v>7347</v>
      </c>
      <c r="D10497" s="1" t="s">
        <v>30909</v>
      </c>
    </row>
    <row r="10498" spans="1:4" x14ac:dyDescent="0.25">
      <c r="A10498" s="212">
        <v>20170</v>
      </c>
      <c r="B10498" t="s">
        <v>10124</v>
      </c>
      <c r="C10498" t="s">
        <v>7347</v>
      </c>
      <c r="D10498" s="1" t="s">
        <v>49091</v>
      </c>
    </row>
    <row r="10499" spans="1:4" x14ac:dyDescent="0.25">
      <c r="A10499" s="212">
        <v>20171</v>
      </c>
      <c r="B10499" t="s">
        <v>10125</v>
      </c>
      <c r="C10499" t="s">
        <v>7347</v>
      </c>
      <c r="D10499" s="1" t="s">
        <v>49092</v>
      </c>
    </row>
    <row r="10500" spans="1:4" x14ac:dyDescent="0.25">
      <c r="A10500" s="212">
        <v>20167</v>
      </c>
      <c r="B10500" t="s">
        <v>10127</v>
      </c>
      <c r="C10500" t="s">
        <v>7347</v>
      </c>
      <c r="D10500" s="1" t="s">
        <v>49093</v>
      </c>
    </row>
    <row r="10501" spans="1:4" x14ac:dyDescent="0.25">
      <c r="A10501" s="212">
        <v>20168</v>
      </c>
      <c r="B10501" t="s">
        <v>10129</v>
      </c>
      <c r="C10501" t="s">
        <v>7347</v>
      </c>
      <c r="D10501" s="1" t="s">
        <v>5145</v>
      </c>
    </row>
    <row r="10502" spans="1:4" x14ac:dyDescent="0.25">
      <c r="A10502" s="212">
        <v>20169</v>
      </c>
      <c r="B10502" t="s">
        <v>10130</v>
      </c>
      <c r="C10502" t="s">
        <v>7347</v>
      </c>
      <c r="D10502" s="1" t="s">
        <v>31627</v>
      </c>
    </row>
    <row r="10503" spans="1:4" x14ac:dyDescent="0.25">
      <c r="A10503" s="212">
        <v>3899</v>
      </c>
      <c r="B10503" t="s">
        <v>10131</v>
      </c>
      <c r="C10503" t="s">
        <v>7347</v>
      </c>
      <c r="D10503" s="1" t="s">
        <v>419</v>
      </c>
    </row>
    <row r="10504" spans="1:4" x14ac:dyDescent="0.25">
      <c r="A10504" s="212">
        <v>38676</v>
      </c>
      <c r="B10504" t="s">
        <v>10132</v>
      </c>
      <c r="C10504" t="s">
        <v>7347</v>
      </c>
      <c r="D10504" s="1" t="s">
        <v>49094</v>
      </c>
    </row>
    <row r="10505" spans="1:4" x14ac:dyDescent="0.25">
      <c r="A10505" s="212">
        <v>3897</v>
      </c>
      <c r="B10505" t="s">
        <v>10133</v>
      </c>
      <c r="C10505" t="s">
        <v>7347</v>
      </c>
      <c r="D10505" s="1" t="s">
        <v>6838</v>
      </c>
    </row>
    <row r="10506" spans="1:4" x14ac:dyDescent="0.25">
      <c r="A10506" s="212">
        <v>3875</v>
      </c>
      <c r="B10506" t="s">
        <v>10134</v>
      </c>
      <c r="C10506" t="s">
        <v>7347</v>
      </c>
      <c r="D10506" s="1" t="s">
        <v>31348</v>
      </c>
    </row>
    <row r="10507" spans="1:4" x14ac:dyDescent="0.25">
      <c r="A10507" s="212">
        <v>3898</v>
      </c>
      <c r="B10507" t="s">
        <v>10135</v>
      </c>
      <c r="C10507" t="s">
        <v>7347</v>
      </c>
      <c r="D10507" s="1" t="s">
        <v>8146</v>
      </c>
    </row>
    <row r="10508" spans="1:4" x14ac:dyDescent="0.25">
      <c r="A10508" s="212">
        <v>3855</v>
      </c>
      <c r="B10508" t="s">
        <v>10136</v>
      </c>
      <c r="C10508" t="s">
        <v>7347</v>
      </c>
      <c r="D10508" s="1" t="s">
        <v>3874</v>
      </c>
    </row>
    <row r="10509" spans="1:4" x14ac:dyDescent="0.25">
      <c r="A10509" s="212">
        <v>3874</v>
      </c>
      <c r="B10509" t="s">
        <v>10137</v>
      </c>
      <c r="C10509" t="s">
        <v>7347</v>
      </c>
      <c r="D10509" s="1" t="s">
        <v>3876</v>
      </c>
    </row>
    <row r="10510" spans="1:4" x14ac:dyDescent="0.25">
      <c r="A10510" s="212">
        <v>3870</v>
      </c>
      <c r="B10510" t="s">
        <v>10138</v>
      </c>
      <c r="C10510" t="s">
        <v>7347</v>
      </c>
      <c r="D10510" s="1" t="s">
        <v>3300</v>
      </c>
    </row>
    <row r="10511" spans="1:4" x14ac:dyDescent="0.25">
      <c r="A10511" s="212">
        <v>38678</v>
      </c>
      <c r="B10511" t="s">
        <v>10139</v>
      </c>
      <c r="C10511" t="s">
        <v>7347</v>
      </c>
      <c r="D10511" s="1" t="s">
        <v>38715</v>
      </c>
    </row>
    <row r="10512" spans="1:4" x14ac:dyDescent="0.25">
      <c r="A10512" s="212">
        <v>3859</v>
      </c>
      <c r="B10512" t="s">
        <v>10140</v>
      </c>
      <c r="C10512" t="s">
        <v>7347</v>
      </c>
      <c r="D10512" s="1" t="s">
        <v>8250</v>
      </c>
    </row>
    <row r="10513" spans="1:4" x14ac:dyDescent="0.25">
      <c r="A10513" s="212">
        <v>3856</v>
      </c>
      <c r="B10513" t="s">
        <v>10141</v>
      </c>
      <c r="C10513" t="s">
        <v>7347</v>
      </c>
      <c r="D10513" s="1" t="s">
        <v>750</v>
      </c>
    </row>
    <row r="10514" spans="1:4" x14ac:dyDescent="0.25">
      <c r="A10514" s="212">
        <v>3906</v>
      </c>
      <c r="B10514" t="s">
        <v>10142</v>
      </c>
      <c r="C10514" t="s">
        <v>7347</v>
      </c>
      <c r="D10514" s="1" t="s">
        <v>6754</v>
      </c>
    </row>
    <row r="10515" spans="1:4" x14ac:dyDescent="0.25">
      <c r="A10515" s="212">
        <v>3860</v>
      </c>
      <c r="B10515" t="s">
        <v>10143</v>
      </c>
      <c r="C10515" t="s">
        <v>7347</v>
      </c>
      <c r="D10515" s="1" t="s">
        <v>1099</v>
      </c>
    </row>
    <row r="10516" spans="1:4" x14ac:dyDescent="0.25">
      <c r="A10516" s="212">
        <v>3905</v>
      </c>
      <c r="B10516" t="s">
        <v>10144</v>
      </c>
      <c r="C10516" t="s">
        <v>7347</v>
      </c>
      <c r="D10516" s="1" t="s">
        <v>2649</v>
      </c>
    </row>
    <row r="10517" spans="1:4" x14ac:dyDescent="0.25">
      <c r="A10517" s="212">
        <v>3871</v>
      </c>
      <c r="B10517" t="s">
        <v>10145</v>
      </c>
      <c r="C10517" t="s">
        <v>7347</v>
      </c>
      <c r="D10517" s="1" t="s">
        <v>36068</v>
      </c>
    </row>
    <row r="10518" spans="1:4" x14ac:dyDescent="0.25">
      <c r="A10518" s="212">
        <v>39292</v>
      </c>
      <c r="B10518" t="s">
        <v>10147</v>
      </c>
      <c r="C10518" t="s">
        <v>7347</v>
      </c>
      <c r="D10518" s="1" t="s">
        <v>2662</v>
      </c>
    </row>
    <row r="10519" spans="1:4" x14ac:dyDescent="0.25">
      <c r="A10519" s="212">
        <v>39293</v>
      </c>
      <c r="B10519" t="s">
        <v>10148</v>
      </c>
      <c r="C10519" t="s">
        <v>7347</v>
      </c>
      <c r="D10519" s="1" t="s">
        <v>31095</v>
      </c>
    </row>
    <row r="10520" spans="1:4" x14ac:dyDescent="0.25">
      <c r="A10520" s="212">
        <v>39294</v>
      </c>
      <c r="B10520" t="s">
        <v>10150</v>
      </c>
      <c r="C10520" t="s">
        <v>7347</v>
      </c>
      <c r="D10520" s="1" t="s">
        <v>6008</v>
      </c>
    </row>
    <row r="10521" spans="1:4" x14ac:dyDescent="0.25">
      <c r="A10521" s="212">
        <v>39295</v>
      </c>
      <c r="B10521" t="s">
        <v>10151</v>
      </c>
      <c r="C10521" t="s">
        <v>7347</v>
      </c>
      <c r="D10521" s="1" t="s">
        <v>11403</v>
      </c>
    </row>
    <row r="10522" spans="1:4" x14ac:dyDescent="0.25">
      <c r="A10522" s="212">
        <v>39312</v>
      </c>
      <c r="B10522" t="s">
        <v>10152</v>
      </c>
      <c r="C10522" t="s">
        <v>7347</v>
      </c>
      <c r="D10522" s="1" t="s">
        <v>4547</v>
      </c>
    </row>
    <row r="10523" spans="1:4" x14ac:dyDescent="0.25">
      <c r="A10523" s="212">
        <v>39313</v>
      </c>
      <c r="B10523" t="s">
        <v>10153</v>
      </c>
      <c r="C10523" t="s">
        <v>7347</v>
      </c>
      <c r="D10523" s="1" t="s">
        <v>3782</v>
      </c>
    </row>
    <row r="10524" spans="1:4" x14ac:dyDescent="0.25">
      <c r="A10524" s="212">
        <v>39314</v>
      </c>
      <c r="B10524" t="s">
        <v>10154</v>
      </c>
      <c r="C10524" t="s">
        <v>7347</v>
      </c>
      <c r="D10524" s="1" t="s">
        <v>10329</v>
      </c>
    </row>
    <row r="10525" spans="1:4" x14ac:dyDescent="0.25">
      <c r="A10525" s="212">
        <v>39296</v>
      </c>
      <c r="B10525" t="s">
        <v>10155</v>
      </c>
      <c r="C10525" t="s">
        <v>7347</v>
      </c>
      <c r="D10525" s="1" t="s">
        <v>10088</v>
      </c>
    </row>
    <row r="10526" spans="1:4" x14ac:dyDescent="0.25">
      <c r="A10526" s="212">
        <v>39297</v>
      </c>
      <c r="B10526" t="s">
        <v>10156</v>
      </c>
      <c r="C10526" t="s">
        <v>7347</v>
      </c>
      <c r="D10526" s="1" t="s">
        <v>38393</v>
      </c>
    </row>
    <row r="10527" spans="1:4" x14ac:dyDescent="0.25">
      <c r="A10527" s="212">
        <v>39298</v>
      </c>
      <c r="B10527" t="s">
        <v>10157</v>
      </c>
      <c r="C10527" t="s">
        <v>7347</v>
      </c>
      <c r="D10527" s="1" t="s">
        <v>39408</v>
      </c>
    </row>
    <row r="10528" spans="1:4" x14ac:dyDescent="0.25">
      <c r="A10528" s="212">
        <v>39299</v>
      </c>
      <c r="B10528" t="s">
        <v>10159</v>
      </c>
      <c r="C10528" t="s">
        <v>7347</v>
      </c>
      <c r="D10528" s="1" t="s">
        <v>49095</v>
      </c>
    </row>
    <row r="10529" spans="1:4" x14ac:dyDescent="0.25">
      <c r="A10529" s="212">
        <v>39308</v>
      </c>
      <c r="B10529" t="s">
        <v>10160</v>
      </c>
      <c r="C10529" t="s">
        <v>7347</v>
      </c>
      <c r="D10529" s="1" t="s">
        <v>9783</v>
      </c>
    </row>
    <row r="10530" spans="1:4" x14ac:dyDescent="0.25">
      <c r="A10530" s="212">
        <v>39309</v>
      </c>
      <c r="B10530" t="s">
        <v>10161</v>
      </c>
      <c r="C10530" t="s">
        <v>7347</v>
      </c>
      <c r="D10530" s="1" t="s">
        <v>2664</v>
      </c>
    </row>
    <row r="10531" spans="1:4" x14ac:dyDescent="0.25">
      <c r="A10531" s="212">
        <v>39310</v>
      </c>
      <c r="B10531" t="s">
        <v>10162</v>
      </c>
      <c r="C10531" t="s">
        <v>7347</v>
      </c>
      <c r="D10531" s="1" t="s">
        <v>33160</v>
      </c>
    </row>
    <row r="10532" spans="1:4" x14ac:dyDescent="0.25">
      <c r="A10532" s="212">
        <v>39311</v>
      </c>
      <c r="B10532" t="s">
        <v>10163</v>
      </c>
      <c r="C10532" t="s">
        <v>7347</v>
      </c>
      <c r="D10532" s="1" t="s">
        <v>29762</v>
      </c>
    </row>
    <row r="10533" spans="1:4" x14ac:dyDescent="0.25">
      <c r="A10533" s="212">
        <v>37427</v>
      </c>
      <c r="B10533" t="s">
        <v>10165</v>
      </c>
      <c r="C10533" t="s">
        <v>7347</v>
      </c>
      <c r="D10533" s="1" t="s">
        <v>49096</v>
      </c>
    </row>
    <row r="10534" spans="1:4" x14ac:dyDescent="0.25">
      <c r="A10534" s="212">
        <v>37424</v>
      </c>
      <c r="B10534" t="s">
        <v>10166</v>
      </c>
      <c r="C10534" t="s">
        <v>7347</v>
      </c>
      <c r="D10534" s="1" t="s">
        <v>31562</v>
      </c>
    </row>
    <row r="10535" spans="1:4" x14ac:dyDescent="0.25">
      <c r="A10535" s="212">
        <v>37428</v>
      </c>
      <c r="B10535" t="s">
        <v>10167</v>
      </c>
      <c r="C10535" t="s">
        <v>7347</v>
      </c>
      <c r="D10535" s="1" t="s">
        <v>49097</v>
      </c>
    </row>
    <row r="10536" spans="1:4" x14ac:dyDescent="0.25">
      <c r="A10536" s="212">
        <v>37425</v>
      </c>
      <c r="B10536" t="s">
        <v>10168</v>
      </c>
      <c r="C10536" t="s">
        <v>7347</v>
      </c>
      <c r="D10536" s="1" t="s">
        <v>12136</v>
      </c>
    </row>
    <row r="10537" spans="1:4" x14ac:dyDescent="0.25">
      <c r="A10537" s="212">
        <v>37429</v>
      </c>
      <c r="B10537" t="s">
        <v>32963</v>
      </c>
      <c r="C10537" t="s">
        <v>7347</v>
      </c>
      <c r="D10537" s="1" t="s">
        <v>49098</v>
      </c>
    </row>
    <row r="10538" spans="1:4" x14ac:dyDescent="0.25">
      <c r="A10538" s="212">
        <v>37426</v>
      </c>
      <c r="B10538" t="s">
        <v>32964</v>
      </c>
      <c r="C10538" t="s">
        <v>7347</v>
      </c>
      <c r="D10538" s="1" t="s">
        <v>32505</v>
      </c>
    </row>
    <row r="10539" spans="1:4" x14ac:dyDescent="0.25">
      <c r="A10539" s="212">
        <v>11519</v>
      </c>
      <c r="B10539" t="s">
        <v>10169</v>
      </c>
      <c r="C10539" t="s">
        <v>7779</v>
      </c>
      <c r="D10539" s="1" t="s">
        <v>3692</v>
      </c>
    </row>
    <row r="10540" spans="1:4" x14ac:dyDescent="0.25">
      <c r="A10540" s="212">
        <v>11520</v>
      </c>
      <c r="B10540" t="s">
        <v>10170</v>
      </c>
      <c r="C10540" t="s">
        <v>7779</v>
      </c>
      <c r="D10540" s="1" t="s">
        <v>5904</v>
      </c>
    </row>
    <row r="10541" spans="1:4" x14ac:dyDescent="0.25">
      <c r="A10541" s="212">
        <v>11518</v>
      </c>
      <c r="B10541" t="s">
        <v>10171</v>
      </c>
      <c r="C10541" t="s">
        <v>7779</v>
      </c>
      <c r="D10541" s="1" t="s">
        <v>32965</v>
      </c>
    </row>
    <row r="10542" spans="1:4" x14ac:dyDescent="0.25">
      <c r="A10542" s="212">
        <v>38473</v>
      </c>
      <c r="B10542" t="s">
        <v>10172</v>
      </c>
      <c r="C10542" t="s">
        <v>7347</v>
      </c>
      <c r="D10542" s="1" t="s">
        <v>31474</v>
      </c>
    </row>
    <row r="10543" spans="1:4" x14ac:dyDescent="0.25">
      <c r="A10543" s="212">
        <v>4244</v>
      </c>
      <c r="B10543" t="s">
        <v>10173</v>
      </c>
      <c r="C10543" t="s">
        <v>7502</v>
      </c>
      <c r="D10543" s="1" t="s">
        <v>48669</v>
      </c>
    </row>
    <row r="10544" spans="1:4" x14ac:dyDescent="0.25">
      <c r="A10544" s="212">
        <v>40977</v>
      </c>
      <c r="B10544" t="s">
        <v>10174</v>
      </c>
      <c r="C10544" t="s">
        <v>7504</v>
      </c>
      <c r="D10544" s="1" t="s">
        <v>49099</v>
      </c>
    </row>
    <row r="10545" spans="1:4" x14ac:dyDescent="0.25">
      <c r="A10545" s="212">
        <v>4115</v>
      </c>
      <c r="B10545" t="s">
        <v>10175</v>
      </c>
      <c r="C10545" t="s">
        <v>7396</v>
      </c>
      <c r="D10545" s="1" t="s">
        <v>30038</v>
      </c>
    </row>
    <row r="10546" spans="1:4" x14ac:dyDescent="0.25">
      <c r="A10546" s="212">
        <v>4119</v>
      </c>
      <c r="B10546" t="s">
        <v>10176</v>
      </c>
      <c r="C10546" t="s">
        <v>7396</v>
      </c>
      <c r="D10546" s="1" t="s">
        <v>36237</v>
      </c>
    </row>
    <row r="10547" spans="1:4" x14ac:dyDescent="0.25">
      <c r="A10547" s="212">
        <v>2794</v>
      </c>
      <c r="B10547" t="s">
        <v>10177</v>
      </c>
      <c r="C10547" t="s">
        <v>7396</v>
      </c>
      <c r="D10547" s="1" t="s">
        <v>49100</v>
      </c>
    </row>
    <row r="10548" spans="1:4" x14ac:dyDescent="0.25">
      <c r="A10548" s="212">
        <v>2788</v>
      </c>
      <c r="B10548" t="s">
        <v>10178</v>
      </c>
      <c r="C10548" t="s">
        <v>7396</v>
      </c>
      <c r="D10548" s="1" t="s">
        <v>49101</v>
      </c>
    </row>
    <row r="10549" spans="1:4" x14ac:dyDescent="0.25">
      <c r="A10549" s="212">
        <v>4006</v>
      </c>
      <c r="B10549" t="s">
        <v>10179</v>
      </c>
      <c r="C10549" t="s">
        <v>7500</v>
      </c>
      <c r="D10549" s="1" t="s">
        <v>49102</v>
      </c>
    </row>
    <row r="10550" spans="1:4" x14ac:dyDescent="0.25">
      <c r="A10550" s="212">
        <v>36151</v>
      </c>
      <c r="B10550" t="s">
        <v>10180</v>
      </c>
      <c r="C10550" t="s">
        <v>7347</v>
      </c>
      <c r="D10550" s="1" t="s">
        <v>49103</v>
      </c>
    </row>
    <row r="10551" spans="1:4" x14ac:dyDescent="0.25">
      <c r="A10551" s="212">
        <v>37457</v>
      </c>
      <c r="B10551" t="s">
        <v>10181</v>
      </c>
      <c r="C10551" t="s">
        <v>7396</v>
      </c>
      <c r="D10551" s="1" t="s">
        <v>1056</v>
      </c>
    </row>
    <row r="10552" spans="1:4" x14ac:dyDescent="0.25">
      <c r="A10552" s="212">
        <v>37456</v>
      </c>
      <c r="B10552" t="s">
        <v>10182</v>
      </c>
      <c r="C10552" t="s">
        <v>7396</v>
      </c>
      <c r="D10552" s="1" t="s">
        <v>9718</v>
      </c>
    </row>
    <row r="10553" spans="1:4" x14ac:dyDescent="0.25">
      <c r="A10553" s="212">
        <v>37461</v>
      </c>
      <c r="B10553" t="s">
        <v>10183</v>
      </c>
      <c r="C10553" t="s">
        <v>7396</v>
      </c>
      <c r="D10553" s="1" t="s">
        <v>29773</v>
      </c>
    </row>
    <row r="10554" spans="1:4" x14ac:dyDescent="0.25">
      <c r="A10554" s="212">
        <v>37460</v>
      </c>
      <c r="B10554" t="s">
        <v>10185</v>
      </c>
      <c r="C10554" t="s">
        <v>7396</v>
      </c>
      <c r="D10554" s="1" t="s">
        <v>48978</v>
      </c>
    </row>
    <row r="10555" spans="1:4" x14ac:dyDescent="0.25">
      <c r="A10555" s="212">
        <v>37458</v>
      </c>
      <c r="B10555" t="s">
        <v>10186</v>
      </c>
      <c r="C10555" t="s">
        <v>7396</v>
      </c>
      <c r="D10555" s="1" t="s">
        <v>5377</v>
      </c>
    </row>
    <row r="10556" spans="1:4" x14ac:dyDescent="0.25">
      <c r="A10556" s="212">
        <v>37454</v>
      </c>
      <c r="B10556" t="s">
        <v>10187</v>
      </c>
      <c r="C10556" t="s">
        <v>7396</v>
      </c>
      <c r="D10556" s="1" t="s">
        <v>6651</v>
      </c>
    </row>
    <row r="10557" spans="1:4" x14ac:dyDescent="0.25">
      <c r="A10557" s="212">
        <v>37455</v>
      </c>
      <c r="B10557" t="s">
        <v>10188</v>
      </c>
      <c r="C10557" t="s">
        <v>7396</v>
      </c>
      <c r="D10557" s="1" t="s">
        <v>6616</v>
      </c>
    </row>
    <row r="10558" spans="1:4" x14ac:dyDescent="0.25">
      <c r="A10558" s="212">
        <v>37459</v>
      </c>
      <c r="B10558" t="s">
        <v>10189</v>
      </c>
      <c r="C10558" t="s">
        <v>7396</v>
      </c>
      <c r="D10558" s="1" t="s">
        <v>2662</v>
      </c>
    </row>
    <row r="10559" spans="1:4" x14ac:dyDescent="0.25">
      <c r="A10559" s="212">
        <v>21029</v>
      </c>
      <c r="B10559" t="s">
        <v>10190</v>
      </c>
      <c r="C10559" t="s">
        <v>7347</v>
      </c>
      <c r="D10559" s="1" t="s">
        <v>49104</v>
      </c>
    </row>
    <row r="10560" spans="1:4" x14ac:dyDescent="0.25">
      <c r="A10560" s="212">
        <v>21030</v>
      </c>
      <c r="B10560" t="s">
        <v>10191</v>
      </c>
      <c r="C10560" t="s">
        <v>7347</v>
      </c>
      <c r="D10560" s="1" t="s">
        <v>49105</v>
      </c>
    </row>
    <row r="10561" spans="1:4" x14ac:dyDescent="0.25">
      <c r="A10561" s="212">
        <v>21031</v>
      </c>
      <c r="B10561" t="s">
        <v>10192</v>
      </c>
      <c r="C10561" t="s">
        <v>7347</v>
      </c>
      <c r="D10561" s="1" t="s">
        <v>49106</v>
      </c>
    </row>
    <row r="10562" spans="1:4" x14ac:dyDescent="0.25">
      <c r="A10562" s="212">
        <v>21032</v>
      </c>
      <c r="B10562" t="s">
        <v>10193</v>
      </c>
      <c r="C10562" t="s">
        <v>7347</v>
      </c>
      <c r="D10562" s="1" t="s">
        <v>49107</v>
      </c>
    </row>
    <row r="10563" spans="1:4" x14ac:dyDescent="0.25">
      <c r="A10563" s="212">
        <v>37527</v>
      </c>
      <c r="B10563" t="s">
        <v>10194</v>
      </c>
      <c r="C10563" t="s">
        <v>7347</v>
      </c>
      <c r="D10563" s="1" t="s">
        <v>49108</v>
      </c>
    </row>
    <row r="10564" spans="1:4" x14ac:dyDescent="0.25">
      <c r="A10564" s="212">
        <v>37528</v>
      </c>
      <c r="B10564" t="s">
        <v>10195</v>
      </c>
      <c r="C10564" t="s">
        <v>7347</v>
      </c>
      <c r="D10564" s="1" t="s">
        <v>49109</v>
      </c>
    </row>
    <row r="10565" spans="1:4" x14ac:dyDescent="0.25">
      <c r="A10565" s="212">
        <v>37529</v>
      </c>
      <c r="B10565" t="s">
        <v>10196</v>
      </c>
      <c r="C10565" t="s">
        <v>7347</v>
      </c>
      <c r="D10565" s="1" t="s">
        <v>49110</v>
      </c>
    </row>
    <row r="10566" spans="1:4" x14ac:dyDescent="0.25">
      <c r="A10566" s="212">
        <v>37530</v>
      </c>
      <c r="B10566" t="s">
        <v>10197</v>
      </c>
      <c r="C10566" t="s">
        <v>7347</v>
      </c>
      <c r="D10566" s="1" t="s">
        <v>33351</v>
      </c>
    </row>
    <row r="10567" spans="1:4" x14ac:dyDescent="0.25">
      <c r="A10567" s="212">
        <v>21034</v>
      </c>
      <c r="B10567" t="s">
        <v>10198</v>
      </c>
      <c r="C10567" t="s">
        <v>7347</v>
      </c>
      <c r="D10567" s="1" t="s">
        <v>49111</v>
      </c>
    </row>
    <row r="10568" spans="1:4" x14ac:dyDescent="0.25">
      <c r="A10568" s="212">
        <v>37531</v>
      </c>
      <c r="B10568" t="s">
        <v>10199</v>
      </c>
      <c r="C10568" t="s">
        <v>7347</v>
      </c>
      <c r="D10568" s="1" t="s">
        <v>49112</v>
      </c>
    </row>
    <row r="10569" spans="1:4" x14ac:dyDescent="0.25">
      <c r="A10569" s="212">
        <v>21036</v>
      </c>
      <c r="B10569" t="s">
        <v>10200</v>
      </c>
      <c r="C10569" t="s">
        <v>7347</v>
      </c>
      <c r="D10569" s="1" t="s">
        <v>49113</v>
      </c>
    </row>
    <row r="10570" spans="1:4" x14ac:dyDescent="0.25">
      <c r="A10570" s="212">
        <v>21037</v>
      </c>
      <c r="B10570" t="s">
        <v>10201</v>
      </c>
      <c r="C10570" t="s">
        <v>7347</v>
      </c>
      <c r="D10570" s="1" t="s">
        <v>49114</v>
      </c>
    </row>
    <row r="10571" spans="1:4" x14ac:dyDescent="0.25">
      <c r="A10571" s="212">
        <v>20185</v>
      </c>
      <c r="B10571" t="s">
        <v>10202</v>
      </c>
      <c r="C10571" t="s">
        <v>7396</v>
      </c>
      <c r="D10571" s="1" t="s">
        <v>30054</v>
      </c>
    </row>
    <row r="10572" spans="1:4" x14ac:dyDescent="0.25">
      <c r="A10572" s="212">
        <v>20260</v>
      </c>
      <c r="B10572" t="s">
        <v>10203</v>
      </c>
      <c r="C10572" t="s">
        <v>7347</v>
      </c>
      <c r="D10572" s="1" t="s">
        <v>39284</v>
      </c>
    </row>
    <row r="10573" spans="1:4" x14ac:dyDescent="0.25">
      <c r="A10573" s="212">
        <v>37523</v>
      </c>
      <c r="B10573" t="s">
        <v>10204</v>
      </c>
      <c r="C10573" t="s">
        <v>7347</v>
      </c>
      <c r="D10573" s="1" t="s">
        <v>49115</v>
      </c>
    </row>
    <row r="10574" spans="1:4" x14ac:dyDescent="0.25">
      <c r="A10574" s="212">
        <v>37515</v>
      </c>
      <c r="B10574" t="s">
        <v>10205</v>
      </c>
      <c r="C10574" t="s">
        <v>7347</v>
      </c>
      <c r="D10574" s="1" t="s">
        <v>49116</v>
      </c>
    </row>
    <row r="10575" spans="1:4" x14ac:dyDescent="0.25">
      <c r="A10575" s="212">
        <v>12899</v>
      </c>
      <c r="B10575" t="s">
        <v>10206</v>
      </c>
      <c r="C10575" t="s">
        <v>7347</v>
      </c>
      <c r="D10575" s="1" t="s">
        <v>49117</v>
      </c>
    </row>
    <row r="10576" spans="1:4" x14ac:dyDescent="0.25">
      <c r="A10576" s="212">
        <v>12898</v>
      </c>
      <c r="B10576" t="s">
        <v>10207</v>
      </c>
      <c r="C10576" t="s">
        <v>7347</v>
      </c>
      <c r="D10576" s="1" t="s">
        <v>49118</v>
      </c>
    </row>
    <row r="10577" spans="1:4" x14ac:dyDescent="0.25">
      <c r="A10577" s="212">
        <v>39699</v>
      </c>
      <c r="B10577" t="s">
        <v>10208</v>
      </c>
      <c r="C10577" t="s">
        <v>7763</v>
      </c>
      <c r="D10577" s="1" t="s">
        <v>37839</v>
      </c>
    </row>
    <row r="10578" spans="1:4" x14ac:dyDescent="0.25">
      <c r="A10578" s="212">
        <v>42528</v>
      </c>
      <c r="B10578" t="s">
        <v>10209</v>
      </c>
      <c r="C10578" t="s">
        <v>7763</v>
      </c>
      <c r="D10578" s="1" t="s">
        <v>2587</v>
      </c>
    </row>
    <row r="10579" spans="1:4" x14ac:dyDescent="0.25">
      <c r="A10579" s="212">
        <v>39696</v>
      </c>
      <c r="B10579" t="s">
        <v>10211</v>
      </c>
      <c r="C10579" t="s">
        <v>7763</v>
      </c>
      <c r="D10579" s="1" t="s">
        <v>1394</v>
      </c>
    </row>
    <row r="10580" spans="1:4" x14ac:dyDescent="0.25">
      <c r="A10580" s="212">
        <v>39700</v>
      </c>
      <c r="B10580" t="s">
        <v>10212</v>
      </c>
      <c r="C10580" t="s">
        <v>7763</v>
      </c>
      <c r="D10580" s="1" t="s">
        <v>49119</v>
      </c>
    </row>
    <row r="10581" spans="1:4" x14ac:dyDescent="0.25">
      <c r="A10581" s="212">
        <v>11621</v>
      </c>
      <c r="B10581" t="s">
        <v>10213</v>
      </c>
      <c r="C10581" t="s">
        <v>7763</v>
      </c>
      <c r="D10581" s="1" t="s">
        <v>33222</v>
      </c>
    </row>
    <row r="10582" spans="1:4" x14ac:dyDescent="0.25">
      <c r="A10582" s="212">
        <v>4014</v>
      </c>
      <c r="B10582" t="s">
        <v>10214</v>
      </c>
      <c r="C10582" t="s">
        <v>7763</v>
      </c>
      <c r="D10582" s="1" t="s">
        <v>49120</v>
      </c>
    </row>
    <row r="10583" spans="1:4" x14ac:dyDescent="0.25">
      <c r="A10583" s="212">
        <v>4015</v>
      </c>
      <c r="B10583" t="s">
        <v>10216</v>
      </c>
      <c r="C10583" t="s">
        <v>7763</v>
      </c>
      <c r="D10583" s="1" t="s">
        <v>33057</v>
      </c>
    </row>
    <row r="10584" spans="1:4" x14ac:dyDescent="0.25">
      <c r="A10584" s="212">
        <v>4017</v>
      </c>
      <c r="B10584" t="s">
        <v>10217</v>
      </c>
      <c r="C10584" t="s">
        <v>7763</v>
      </c>
      <c r="D10584" s="1" t="s">
        <v>37832</v>
      </c>
    </row>
    <row r="10585" spans="1:4" x14ac:dyDescent="0.25">
      <c r="A10585" s="212">
        <v>4016</v>
      </c>
      <c r="B10585" t="s">
        <v>10218</v>
      </c>
      <c r="C10585" t="s">
        <v>7763</v>
      </c>
      <c r="D10585" s="1" t="s">
        <v>49121</v>
      </c>
    </row>
    <row r="10586" spans="1:4" x14ac:dyDescent="0.25">
      <c r="A10586" s="212">
        <v>38544</v>
      </c>
      <c r="B10586" t="s">
        <v>10219</v>
      </c>
      <c r="C10586" t="s">
        <v>7763</v>
      </c>
      <c r="D10586" s="1" t="s">
        <v>9516</v>
      </c>
    </row>
    <row r="10587" spans="1:4" x14ac:dyDescent="0.25">
      <c r="A10587" s="212">
        <v>38545</v>
      </c>
      <c r="B10587" t="s">
        <v>10220</v>
      </c>
      <c r="C10587" t="s">
        <v>7763</v>
      </c>
      <c r="D10587" s="1" t="s">
        <v>32360</v>
      </c>
    </row>
    <row r="10588" spans="1:4" x14ac:dyDescent="0.25">
      <c r="A10588" s="212">
        <v>42527</v>
      </c>
      <c r="B10588" t="s">
        <v>32967</v>
      </c>
      <c r="C10588" t="s">
        <v>7763</v>
      </c>
      <c r="D10588" s="1" t="s">
        <v>9195</v>
      </c>
    </row>
    <row r="10589" spans="1:4" x14ac:dyDescent="0.25">
      <c r="A10589" s="212">
        <v>39323</v>
      </c>
      <c r="B10589" t="s">
        <v>10221</v>
      </c>
      <c r="C10589" t="s">
        <v>7763</v>
      </c>
      <c r="D10589" s="1" t="s">
        <v>31546</v>
      </c>
    </row>
    <row r="10590" spans="1:4" x14ac:dyDescent="0.25">
      <c r="A10590" s="212">
        <v>626</v>
      </c>
      <c r="B10590" t="s">
        <v>49122</v>
      </c>
      <c r="C10590" t="s">
        <v>7400</v>
      </c>
      <c r="D10590" s="1" t="s">
        <v>37902</v>
      </c>
    </row>
    <row r="10591" spans="1:4" x14ac:dyDescent="0.25">
      <c r="A10591" s="212">
        <v>44504</v>
      </c>
      <c r="B10591" t="s">
        <v>32968</v>
      </c>
      <c r="C10591" t="s">
        <v>7763</v>
      </c>
      <c r="D10591" s="1" t="s">
        <v>49123</v>
      </c>
    </row>
    <row r="10592" spans="1:4" x14ac:dyDescent="0.25">
      <c r="A10592" s="212">
        <v>44505</v>
      </c>
      <c r="B10592" t="s">
        <v>10224</v>
      </c>
      <c r="C10592" t="s">
        <v>7763</v>
      </c>
      <c r="D10592" s="1" t="s">
        <v>49124</v>
      </c>
    </row>
    <row r="10593" spans="1:4" x14ac:dyDescent="0.25">
      <c r="A10593" s="212">
        <v>44506</v>
      </c>
      <c r="B10593" t="s">
        <v>10225</v>
      </c>
      <c r="C10593" t="s">
        <v>7763</v>
      </c>
      <c r="D10593" s="1" t="s">
        <v>1079</v>
      </c>
    </row>
    <row r="10594" spans="1:4" x14ac:dyDescent="0.25">
      <c r="A10594" s="212">
        <v>44507</v>
      </c>
      <c r="B10594" t="s">
        <v>10226</v>
      </c>
      <c r="C10594" t="s">
        <v>7763</v>
      </c>
      <c r="D10594" s="1" t="s">
        <v>31762</v>
      </c>
    </row>
    <row r="10595" spans="1:4" x14ac:dyDescent="0.25">
      <c r="A10595" s="212">
        <v>44508</v>
      </c>
      <c r="B10595" t="s">
        <v>10228</v>
      </c>
      <c r="C10595" t="s">
        <v>7763</v>
      </c>
      <c r="D10595" s="1" t="s">
        <v>29820</v>
      </c>
    </row>
    <row r="10596" spans="1:4" x14ac:dyDescent="0.25">
      <c r="A10596" s="212">
        <v>44509</v>
      </c>
      <c r="B10596" t="s">
        <v>10229</v>
      </c>
      <c r="C10596" t="s">
        <v>7763</v>
      </c>
      <c r="D10596" s="1" t="s">
        <v>49125</v>
      </c>
    </row>
    <row r="10597" spans="1:4" x14ac:dyDescent="0.25">
      <c r="A10597" s="212">
        <v>44510</v>
      </c>
      <c r="B10597" t="s">
        <v>10230</v>
      </c>
      <c r="C10597" t="s">
        <v>7763</v>
      </c>
      <c r="D10597" s="1" t="s">
        <v>49126</v>
      </c>
    </row>
    <row r="10598" spans="1:4" x14ac:dyDescent="0.25">
      <c r="A10598" s="212">
        <v>44512</v>
      </c>
      <c r="B10598" t="s">
        <v>10231</v>
      </c>
      <c r="C10598" t="s">
        <v>7763</v>
      </c>
      <c r="D10598" s="1" t="s">
        <v>10184</v>
      </c>
    </row>
    <row r="10599" spans="1:4" x14ac:dyDescent="0.25">
      <c r="A10599" s="212">
        <v>44513</v>
      </c>
      <c r="B10599" t="s">
        <v>10232</v>
      </c>
      <c r="C10599" t="s">
        <v>7763</v>
      </c>
      <c r="D10599" s="1" t="s">
        <v>4641</v>
      </c>
    </row>
    <row r="10600" spans="1:4" x14ac:dyDescent="0.25">
      <c r="A10600" s="212">
        <v>44514</v>
      </c>
      <c r="B10600" t="s">
        <v>10233</v>
      </c>
      <c r="C10600" t="s">
        <v>7763</v>
      </c>
      <c r="D10600" s="1" t="s">
        <v>39950</v>
      </c>
    </row>
    <row r="10601" spans="1:4" x14ac:dyDescent="0.25">
      <c r="A10601" s="212">
        <v>44515</v>
      </c>
      <c r="B10601" t="s">
        <v>10234</v>
      </c>
      <c r="C10601" t="s">
        <v>7763</v>
      </c>
      <c r="D10601" s="1" t="s">
        <v>30203</v>
      </c>
    </row>
    <row r="10602" spans="1:4" x14ac:dyDescent="0.25">
      <c r="A10602" s="212">
        <v>44511</v>
      </c>
      <c r="B10602" t="s">
        <v>10235</v>
      </c>
      <c r="C10602" t="s">
        <v>7763</v>
      </c>
      <c r="D10602" s="1" t="s">
        <v>29930</v>
      </c>
    </row>
    <row r="10603" spans="1:4" x14ac:dyDescent="0.25">
      <c r="A10603" s="212">
        <v>44516</v>
      </c>
      <c r="B10603" t="s">
        <v>10236</v>
      </c>
      <c r="C10603" t="s">
        <v>7763</v>
      </c>
      <c r="D10603" s="1" t="s">
        <v>831</v>
      </c>
    </row>
    <row r="10604" spans="1:4" x14ac:dyDescent="0.25">
      <c r="A10604" s="212">
        <v>44517</v>
      </c>
      <c r="B10604" t="s">
        <v>10237</v>
      </c>
      <c r="C10604" t="s">
        <v>7763</v>
      </c>
      <c r="D10604" s="1" t="s">
        <v>49127</v>
      </c>
    </row>
    <row r="10605" spans="1:4" x14ac:dyDescent="0.25">
      <c r="A10605" s="212">
        <v>11479</v>
      </c>
      <c r="B10605" t="s">
        <v>10238</v>
      </c>
      <c r="C10605" t="s">
        <v>7347</v>
      </c>
      <c r="D10605" s="1" t="s">
        <v>32969</v>
      </c>
    </row>
    <row r="10606" spans="1:4" x14ac:dyDescent="0.25">
      <c r="A10606" s="212">
        <v>11481</v>
      </c>
      <c r="B10606" t="s">
        <v>10239</v>
      </c>
      <c r="C10606" t="s">
        <v>7347</v>
      </c>
      <c r="D10606" s="1" t="s">
        <v>30563</v>
      </c>
    </row>
    <row r="10607" spans="1:4" x14ac:dyDescent="0.25">
      <c r="A10607" s="212">
        <v>43609</v>
      </c>
      <c r="B10607" t="s">
        <v>10241</v>
      </c>
      <c r="C10607" t="s">
        <v>7347</v>
      </c>
      <c r="D10607" s="1" t="s">
        <v>30563</v>
      </c>
    </row>
    <row r="10608" spans="1:4" x14ac:dyDescent="0.25">
      <c r="A10608" s="212">
        <v>11478</v>
      </c>
      <c r="B10608" t="s">
        <v>10242</v>
      </c>
      <c r="C10608" t="s">
        <v>7347</v>
      </c>
      <c r="D10608" s="1" t="s">
        <v>32970</v>
      </c>
    </row>
    <row r="10609" spans="1:4" x14ac:dyDescent="0.25">
      <c r="A10609" s="212">
        <v>43608</v>
      </c>
      <c r="B10609" t="s">
        <v>10243</v>
      </c>
      <c r="C10609" t="s">
        <v>7347</v>
      </c>
      <c r="D10609" s="1" t="s">
        <v>31608</v>
      </c>
    </row>
    <row r="10610" spans="1:4" x14ac:dyDescent="0.25">
      <c r="A10610" s="212">
        <v>11476</v>
      </c>
      <c r="B10610" t="s">
        <v>10244</v>
      </c>
      <c r="C10610" t="s">
        <v>7347</v>
      </c>
      <c r="D10610" s="1" t="s">
        <v>31608</v>
      </c>
    </row>
    <row r="10611" spans="1:4" x14ac:dyDescent="0.25">
      <c r="A10611" s="212">
        <v>40637</v>
      </c>
      <c r="B10611" t="s">
        <v>10245</v>
      </c>
      <c r="C10611" t="s">
        <v>7347</v>
      </c>
      <c r="D10611" s="1" t="s">
        <v>10246</v>
      </c>
    </row>
    <row r="10612" spans="1:4" x14ac:dyDescent="0.25">
      <c r="A10612" s="212">
        <v>13836</v>
      </c>
      <c r="B10612" t="s">
        <v>31475</v>
      </c>
      <c r="C10612" t="s">
        <v>7347</v>
      </c>
      <c r="D10612" s="1" t="s">
        <v>49128</v>
      </c>
    </row>
    <row r="10613" spans="1:4" x14ac:dyDescent="0.25">
      <c r="A10613" s="212">
        <v>14534</v>
      </c>
      <c r="B10613" t="s">
        <v>10247</v>
      </c>
      <c r="C10613" t="s">
        <v>7347</v>
      </c>
      <c r="D10613" s="1" t="s">
        <v>49129</v>
      </c>
    </row>
    <row r="10614" spans="1:4" x14ac:dyDescent="0.25">
      <c r="A10614" s="212">
        <v>14619</v>
      </c>
      <c r="B10614" t="s">
        <v>32971</v>
      </c>
      <c r="C10614" t="s">
        <v>7347</v>
      </c>
      <c r="D10614" s="1" t="s">
        <v>49130</v>
      </c>
    </row>
    <row r="10615" spans="1:4" x14ac:dyDescent="0.25">
      <c r="A10615" s="212">
        <v>14535</v>
      </c>
      <c r="B10615" t="s">
        <v>31476</v>
      </c>
      <c r="C10615" t="s">
        <v>7347</v>
      </c>
      <c r="D10615" s="1" t="s">
        <v>49131</v>
      </c>
    </row>
    <row r="10616" spans="1:4" x14ac:dyDescent="0.25">
      <c r="A10616" s="212">
        <v>39813</v>
      </c>
      <c r="B10616" t="s">
        <v>10248</v>
      </c>
      <c r="C10616" t="s">
        <v>7347</v>
      </c>
      <c r="D10616" s="1" t="s">
        <v>49132</v>
      </c>
    </row>
    <row r="10617" spans="1:4" x14ac:dyDescent="0.25">
      <c r="A10617" s="212">
        <v>40403</v>
      </c>
      <c r="B10617" t="s">
        <v>10249</v>
      </c>
      <c r="C10617" t="s">
        <v>7347</v>
      </c>
      <c r="D10617" s="1" t="s">
        <v>6421</v>
      </c>
    </row>
    <row r="10618" spans="1:4" x14ac:dyDescent="0.25">
      <c r="A10618" s="212">
        <v>12868</v>
      </c>
      <c r="B10618" t="s">
        <v>10250</v>
      </c>
      <c r="C10618" t="s">
        <v>7502</v>
      </c>
      <c r="D10618" s="1" t="s">
        <v>37853</v>
      </c>
    </row>
    <row r="10619" spans="1:4" x14ac:dyDescent="0.25">
      <c r="A10619" s="212">
        <v>40916</v>
      </c>
      <c r="B10619" t="s">
        <v>10251</v>
      </c>
      <c r="C10619" t="s">
        <v>7504</v>
      </c>
      <c r="D10619" s="1" t="s">
        <v>49133</v>
      </c>
    </row>
    <row r="10620" spans="1:4" x14ac:dyDescent="0.25">
      <c r="A10620" s="212">
        <v>4755</v>
      </c>
      <c r="B10620" t="s">
        <v>10252</v>
      </c>
      <c r="C10620" t="s">
        <v>7502</v>
      </c>
      <c r="D10620" s="1" t="s">
        <v>32203</v>
      </c>
    </row>
    <row r="10621" spans="1:4" x14ac:dyDescent="0.25">
      <c r="A10621" s="212">
        <v>41067</v>
      </c>
      <c r="B10621" t="s">
        <v>10253</v>
      </c>
      <c r="C10621" t="s">
        <v>7504</v>
      </c>
      <c r="D10621" s="1" t="s">
        <v>49134</v>
      </c>
    </row>
    <row r="10622" spans="1:4" x14ac:dyDescent="0.25">
      <c r="A10622" s="212">
        <v>38463</v>
      </c>
      <c r="B10622" t="s">
        <v>10254</v>
      </c>
      <c r="C10622" t="s">
        <v>7347</v>
      </c>
      <c r="D10622" s="1" t="s">
        <v>4993</v>
      </c>
    </row>
    <row r="10623" spans="1:4" x14ac:dyDescent="0.25">
      <c r="A10623" s="212">
        <v>40703</v>
      </c>
      <c r="B10623" t="s">
        <v>31477</v>
      </c>
      <c r="C10623" t="s">
        <v>7347</v>
      </c>
      <c r="D10623" s="1" t="s">
        <v>49135</v>
      </c>
    </row>
    <row r="10624" spans="1:4" x14ac:dyDescent="0.25">
      <c r="A10624" s="212">
        <v>14531</v>
      </c>
      <c r="B10624" t="s">
        <v>10255</v>
      </c>
      <c r="C10624" t="s">
        <v>7347</v>
      </c>
      <c r="D10624" s="1" t="s">
        <v>49136</v>
      </c>
    </row>
    <row r="10625" spans="1:4" x14ac:dyDescent="0.25">
      <c r="A10625" s="212">
        <v>36533</v>
      </c>
      <c r="B10625" t="s">
        <v>10256</v>
      </c>
      <c r="C10625" t="s">
        <v>7347</v>
      </c>
      <c r="D10625" s="1" t="s">
        <v>49137</v>
      </c>
    </row>
    <row r="10626" spans="1:4" x14ac:dyDescent="0.25">
      <c r="A10626" s="212">
        <v>11616</v>
      </c>
      <c r="B10626" t="s">
        <v>10257</v>
      </c>
      <c r="C10626" t="s">
        <v>7347</v>
      </c>
      <c r="D10626" s="1" t="s">
        <v>49138</v>
      </c>
    </row>
    <row r="10627" spans="1:4" x14ac:dyDescent="0.25">
      <c r="A10627" s="212">
        <v>41898</v>
      </c>
      <c r="B10627" t="s">
        <v>32972</v>
      </c>
      <c r="C10627" t="s">
        <v>7347</v>
      </c>
      <c r="D10627" s="1" t="s">
        <v>49139</v>
      </c>
    </row>
    <row r="10628" spans="1:4" x14ac:dyDescent="0.25">
      <c r="A10628" s="212">
        <v>13447</v>
      </c>
      <c r="B10628" t="s">
        <v>10258</v>
      </c>
      <c r="C10628" t="s">
        <v>7347</v>
      </c>
      <c r="D10628" s="1" t="s">
        <v>49140</v>
      </c>
    </row>
    <row r="10629" spans="1:4" x14ac:dyDescent="0.25">
      <c r="A10629" s="212">
        <v>14529</v>
      </c>
      <c r="B10629" t="s">
        <v>10259</v>
      </c>
      <c r="C10629" t="s">
        <v>7347</v>
      </c>
      <c r="D10629" s="1" t="s">
        <v>49141</v>
      </c>
    </row>
    <row r="10630" spans="1:4" x14ac:dyDescent="0.25">
      <c r="A10630" s="212">
        <v>10747</v>
      </c>
      <c r="B10630" t="s">
        <v>10260</v>
      </c>
      <c r="C10630" t="s">
        <v>7347</v>
      </c>
      <c r="D10630" s="1" t="s">
        <v>49142</v>
      </c>
    </row>
    <row r="10631" spans="1:4" x14ac:dyDescent="0.25">
      <c r="A10631" s="212">
        <v>36141</v>
      </c>
      <c r="B10631" t="s">
        <v>10261</v>
      </c>
      <c r="C10631" t="s">
        <v>7347</v>
      </c>
      <c r="D10631" s="1" t="s">
        <v>49143</v>
      </c>
    </row>
    <row r="10632" spans="1:4" x14ac:dyDescent="0.25">
      <c r="A10632" s="212">
        <v>43651</v>
      </c>
      <c r="B10632" t="s">
        <v>10262</v>
      </c>
      <c r="C10632" t="s">
        <v>7400</v>
      </c>
      <c r="D10632" s="1" t="s">
        <v>1243</v>
      </c>
    </row>
    <row r="10633" spans="1:4" x14ac:dyDescent="0.25">
      <c r="A10633" s="212">
        <v>43626</v>
      </c>
      <c r="B10633" t="s">
        <v>10264</v>
      </c>
      <c r="C10633" t="s">
        <v>7400</v>
      </c>
      <c r="D10633" s="1" t="s">
        <v>1056</v>
      </c>
    </row>
    <row r="10634" spans="1:4" x14ac:dyDescent="0.25">
      <c r="A10634" s="212">
        <v>39434</v>
      </c>
      <c r="B10634" t="s">
        <v>10265</v>
      </c>
      <c r="C10634" t="s">
        <v>7400</v>
      </c>
      <c r="D10634" s="1" t="s">
        <v>8012</v>
      </c>
    </row>
    <row r="10635" spans="1:4" x14ac:dyDescent="0.25">
      <c r="A10635" s="212">
        <v>39433</v>
      </c>
      <c r="B10635" t="s">
        <v>10266</v>
      </c>
      <c r="C10635" t="s">
        <v>7400</v>
      </c>
      <c r="D10635" s="1" t="s">
        <v>9421</v>
      </c>
    </row>
    <row r="10636" spans="1:4" x14ac:dyDescent="0.25">
      <c r="A10636" s="212">
        <v>4049</v>
      </c>
      <c r="B10636" t="s">
        <v>32973</v>
      </c>
      <c r="C10636" t="s">
        <v>7402</v>
      </c>
      <c r="D10636" s="1" t="s">
        <v>32758</v>
      </c>
    </row>
    <row r="10637" spans="1:4" x14ac:dyDescent="0.25">
      <c r="A10637" s="212">
        <v>38120</v>
      </c>
      <c r="B10637" t="s">
        <v>10267</v>
      </c>
      <c r="C10637" t="s">
        <v>7400</v>
      </c>
      <c r="D10637" s="1" t="s">
        <v>49144</v>
      </c>
    </row>
    <row r="10638" spans="1:4" x14ac:dyDescent="0.25">
      <c r="A10638" s="212">
        <v>43652</v>
      </c>
      <c r="B10638" t="s">
        <v>10268</v>
      </c>
      <c r="C10638" t="s">
        <v>7400</v>
      </c>
      <c r="D10638" s="1" t="s">
        <v>39286</v>
      </c>
    </row>
    <row r="10639" spans="1:4" x14ac:dyDescent="0.25">
      <c r="A10639" s="212">
        <v>10498</v>
      </c>
      <c r="B10639" t="s">
        <v>10269</v>
      </c>
      <c r="C10639" t="s">
        <v>7400</v>
      </c>
      <c r="D10639" s="1" t="s">
        <v>30761</v>
      </c>
    </row>
    <row r="10640" spans="1:4" x14ac:dyDescent="0.25">
      <c r="A10640" s="212">
        <v>4823</v>
      </c>
      <c r="B10640" t="s">
        <v>10270</v>
      </c>
      <c r="C10640" t="s">
        <v>7400</v>
      </c>
      <c r="D10640" s="1" t="s">
        <v>36214</v>
      </c>
    </row>
    <row r="10641" spans="1:4" x14ac:dyDescent="0.25">
      <c r="A10641" s="212">
        <v>38877</v>
      </c>
      <c r="B10641" t="s">
        <v>10271</v>
      </c>
      <c r="C10641" t="s">
        <v>7400</v>
      </c>
      <c r="D10641" s="1" t="s">
        <v>2583</v>
      </c>
    </row>
    <row r="10642" spans="1:4" x14ac:dyDescent="0.25">
      <c r="A10642" s="212">
        <v>34546</v>
      </c>
      <c r="B10642" t="s">
        <v>10272</v>
      </c>
      <c r="C10642" t="s">
        <v>7400</v>
      </c>
      <c r="D10642" s="1" t="s">
        <v>36063</v>
      </c>
    </row>
    <row r="10643" spans="1:4" x14ac:dyDescent="0.25">
      <c r="A10643" s="212">
        <v>41387</v>
      </c>
      <c r="B10643" t="s">
        <v>10274</v>
      </c>
      <c r="C10643" t="s">
        <v>7396</v>
      </c>
      <c r="D10643" s="1" t="s">
        <v>38355</v>
      </c>
    </row>
    <row r="10644" spans="1:4" x14ac:dyDescent="0.25">
      <c r="A10644" s="212">
        <v>41388</v>
      </c>
      <c r="B10644" t="s">
        <v>10275</v>
      </c>
      <c r="C10644" t="s">
        <v>7396</v>
      </c>
      <c r="D10644" s="1" t="s">
        <v>31544</v>
      </c>
    </row>
    <row r="10645" spans="1:4" x14ac:dyDescent="0.25">
      <c r="A10645" s="212">
        <v>41380</v>
      </c>
      <c r="B10645" t="s">
        <v>10276</v>
      </c>
      <c r="C10645" t="s">
        <v>7347</v>
      </c>
      <c r="D10645" s="1" t="s">
        <v>49145</v>
      </c>
    </row>
    <row r="10646" spans="1:4" x14ac:dyDescent="0.25">
      <c r="A10646" s="212">
        <v>41381</v>
      </c>
      <c r="B10646" t="s">
        <v>10277</v>
      </c>
      <c r="C10646" t="s">
        <v>7347</v>
      </c>
      <c r="D10646" s="1" t="s">
        <v>49146</v>
      </c>
    </row>
    <row r="10647" spans="1:4" x14ac:dyDescent="0.25">
      <c r="A10647" s="212">
        <v>41382</v>
      </c>
      <c r="B10647" t="s">
        <v>32975</v>
      </c>
      <c r="C10647" t="s">
        <v>7347</v>
      </c>
      <c r="D10647" s="1" t="s">
        <v>49147</v>
      </c>
    </row>
    <row r="10648" spans="1:4" x14ac:dyDescent="0.25">
      <c r="A10648" s="212">
        <v>41383</v>
      </c>
      <c r="B10648" t="s">
        <v>10278</v>
      </c>
      <c r="C10648" t="s">
        <v>7347</v>
      </c>
      <c r="D10648" s="1" t="s">
        <v>49148</v>
      </c>
    </row>
    <row r="10649" spans="1:4" x14ac:dyDescent="0.25">
      <c r="A10649" s="212">
        <v>41385</v>
      </c>
      <c r="B10649" t="s">
        <v>10279</v>
      </c>
      <c r="C10649" t="s">
        <v>7347</v>
      </c>
      <c r="D10649" s="1" t="s">
        <v>49149</v>
      </c>
    </row>
    <row r="10650" spans="1:4" x14ac:dyDescent="0.25">
      <c r="A10650" s="212">
        <v>4058</v>
      </c>
      <c r="B10650" t="s">
        <v>10280</v>
      </c>
      <c r="C10650" t="s">
        <v>7502</v>
      </c>
      <c r="D10650" s="1" t="s">
        <v>30042</v>
      </c>
    </row>
    <row r="10651" spans="1:4" x14ac:dyDescent="0.25">
      <c r="A10651" s="212">
        <v>40974</v>
      </c>
      <c r="B10651" t="s">
        <v>10281</v>
      </c>
      <c r="C10651" t="s">
        <v>7504</v>
      </c>
      <c r="D10651" s="1" t="s">
        <v>49150</v>
      </c>
    </row>
    <row r="10652" spans="1:4" x14ac:dyDescent="0.25">
      <c r="A10652" s="212">
        <v>34794</v>
      </c>
      <c r="B10652" t="s">
        <v>10282</v>
      </c>
      <c r="C10652" t="s">
        <v>7502</v>
      </c>
      <c r="D10652" s="1" t="s">
        <v>4204</v>
      </c>
    </row>
    <row r="10653" spans="1:4" x14ac:dyDescent="0.25">
      <c r="A10653" s="212">
        <v>40925</v>
      </c>
      <c r="B10653" t="s">
        <v>10283</v>
      </c>
      <c r="C10653" t="s">
        <v>7504</v>
      </c>
      <c r="D10653" s="1" t="s">
        <v>49151</v>
      </c>
    </row>
    <row r="10654" spans="1:4" x14ac:dyDescent="0.25">
      <c r="A10654" s="212">
        <v>13741</v>
      </c>
      <c r="B10654" t="s">
        <v>10284</v>
      </c>
      <c r="C10654" t="s">
        <v>7347</v>
      </c>
      <c r="D10654" s="1" t="s">
        <v>49152</v>
      </c>
    </row>
    <row r="10655" spans="1:4" x14ac:dyDescent="0.25">
      <c r="A10655" s="212">
        <v>3288</v>
      </c>
      <c r="B10655" t="s">
        <v>10285</v>
      </c>
      <c r="C10655" t="s">
        <v>7396</v>
      </c>
      <c r="D10655" s="1" t="s">
        <v>37841</v>
      </c>
    </row>
    <row r="10656" spans="1:4" x14ac:dyDescent="0.25">
      <c r="A10656" s="212">
        <v>13587</v>
      </c>
      <c r="B10656" t="s">
        <v>10286</v>
      </c>
      <c r="C10656" t="s">
        <v>7396</v>
      </c>
      <c r="D10656" s="1" t="s">
        <v>29793</v>
      </c>
    </row>
    <row r="10657" spans="1:4" x14ac:dyDescent="0.25">
      <c r="A10657" s="212">
        <v>38598</v>
      </c>
      <c r="B10657" t="s">
        <v>10287</v>
      </c>
      <c r="C10657" t="s">
        <v>7347</v>
      </c>
      <c r="D10657" s="1" t="s">
        <v>1111</v>
      </c>
    </row>
    <row r="10658" spans="1:4" x14ac:dyDescent="0.25">
      <c r="A10658" s="212">
        <v>38595</v>
      </c>
      <c r="B10658" t="s">
        <v>10288</v>
      </c>
      <c r="C10658" t="s">
        <v>7347</v>
      </c>
      <c r="D10658" s="1" t="s">
        <v>11494</v>
      </c>
    </row>
    <row r="10659" spans="1:4" x14ac:dyDescent="0.25">
      <c r="A10659" s="212">
        <v>38592</v>
      </c>
      <c r="B10659" t="s">
        <v>10289</v>
      </c>
      <c r="C10659" t="s">
        <v>7347</v>
      </c>
      <c r="D10659" s="1" t="s">
        <v>6376</v>
      </c>
    </row>
    <row r="10660" spans="1:4" x14ac:dyDescent="0.25">
      <c r="A10660" s="212">
        <v>38588</v>
      </c>
      <c r="B10660" t="s">
        <v>10290</v>
      </c>
      <c r="C10660" t="s">
        <v>7347</v>
      </c>
      <c r="D10660" s="1" t="s">
        <v>639</v>
      </c>
    </row>
    <row r="10661" spans="1:4" x14ac:dyDescent="0.25">
      <c r="A10661" s="212">
        <v>38593</v>
      </c>
      <c r="B10661" t="s">
        <v>10291</v>
      </c>
      <c r="C10661" t="s">
        <v>7347</v>
      </c>
      <c r="D10661" s="1" t="s">
        <v>922</v>
      </c>
    </row>
    <row r="10662" spans="1:4" x14ac:dyDescent="0.25">
      <c r="A10662" s="212">
        <v>38589</v>
      </c>
      <c r="B10662" t="s">
        <v>10292</v>
      </c>
      <c r="C10662" t="s">
        <v>7347</v>
      </c>
      <c r="D10662" s="1" t="s">
        <v>6582</v>
      </c>
    </row>
    <row r="10663" spans="1:4" x14ac:dyDescent="0.25">
      <c r="A10663" s="212">
        <v>38594</v>
      </c>
      <c r="B10663" t="s">
        <v>10293</v>
      </c>
      <c r="C10663" t="s">
        <v>7347</v>
      </c>
      <c r="D10663" s="1" t="s">
        <v>36618</v>
      </c>
    </row>
    <row r="10664" spans="1:4" x14ac:dyDescent="0.25">
      <c r="A10664" s="212">
        <v>34773</v>
      </c>
      <c r="B10664" t="s">
        <v>32976</v>
      </c>
      <c r="C10664" t="s">
        <v>7347</v>
      </c>
      <c r="D10664" s="1" t="s">
        <v>128</v>
      </c>
    </row>
    <row r="10665" spans="1:4" x14ac:dyDescent="0.25">
      <c r="A10665" s="212">
        <v>34769</v>
      </c>
      <c r="B10665" t="s">
        <v>10294</v>
      </c>
      <c r="C10665" t="s">
        <v>7347</v>
      </c>
      <c r="D10665" s="1" t="s">
        <v>10604</v>
      </c>
    </row>
    <row r="10666" spans="1:4" x14ac:dyDescent="0.25">
      <c r="A10666" s="212">
        <v>34763</v>
      </c>
      <c r="B10666" t="s">
        <v>32977</v>
      </c>
      <c r="C10666" t="s">
        <v>7347</v>
      </c>
      <c r="D10666" s="1" t="s">
        <v>6799</v>
      </c>
    </row>
    <row r="10667" spans="1:4" x14ac:dyDescent="0.25">
      <c r="A10667" s="212">
        <v>34774</v>
      </c>
      <c r="B10667" t="s">
        <v>10296</v>
      </c>
      <c r="C10667" t="s">
        <v>7347</v>
      </c>
      <c r="D10667" s="1" t="s">
        <v>7554</v>
      </c>
    </row>
    <row r="10668" spans="1:4" x14ac:dyDescent="0.25">
      <c r="A10668" s="212">
        <v>34771</v>
      </c>
      <c r="B10668" t="s">
        <v>10297</v>
      </c>
      <c r="C10668" t="s">
        <v>7347</v>
      </c>
      <c r="D10668" s="1" t="s">
        <v>6821</v>
      </c>
    </row>
    <row r="10669" spans="1:4" x14ac:dyDescent="0.25">
      <c r="A10669" s="212">
        <v>34764</v>
      </c>
      <c r="B10669" t="s">
        <v>10299</v>
      </c>
      <c r="C10669" t="s">
        <v>7347</v>
      </c>
      <c r="D10669" s="1" t="s">
        <v>1202</v>
      </c>
    </row>
    <row r="10670" spans="1:4" x14ac:dyDescent="0.25">
      <c r="A10670" s="212">
        <v>34788</v>
      </c>
      <c r="B10670" t="s">
        <v>31478</v>
      </c>
      <c r="C10670" t="s">
        <v>7347</v>
      </c>
      <c r="D10670" s="1" t="s">
        <v>12258</v>
      </c>
    </row>
    <row r="10671" spans="1:4" x14ac:dyDescent="0.25">
      <c r="A10671" s="212">
        <v>34781</v>
      </c>
      <c r="B10671" t="s">
        <v>31479</v>
      </c>
      <c r="C10671" t="s">
        <v>7347</v>
      </c>
      <c r="D10671" s="1" t="s">
        <v>7656</v>
      </c>
    </row>
    <row r="10672" spans="1:4" x14ac:dyDescent="0.25">
      <c r="A10672" s="212">
        <v>41682</v>
      </c>
      <c r="B10672" t="s">
        <v>10301</v>
      </c>
      <c r="C10672" t="s">
        <v>7347</v>
      </c>
      <c r="D10672" s="1" t="s">
        <v>37955</v>
      </c>
    </row>
    <row r="10673" spans="1:4" x14ac:dyDescent="0.25">
      <c r="A10673" s="212">
        <v>41683</v>
      </c>
      <c r="B10673" t="s">
        <v>10302</v>
      </c>
      <c r="C10673" t="s">
        <v>7347</v>
      </c>
      <c r="D10673" s="1" t="s">
        <v>29847</v>
      </c>
    </row>
    <row r="10674" spans="1:4" x14ac:dyDescent="0.25">
      <c r="A10674" s="212">
        <v>41680</v>
      </c>
      <c r="B10674" t="s">
        <v>10303</v>
      </c>
      <c r="C10674" t="s">
        <v>7347</v>
      </c>
      <c r="D10674" s="1" t="s">
        <v>48801</v>
      </c>
    </row>
    <row r="10675" spans="1:4" x14ac:dyDescent="0.25">
      <c r="A10675" s="212">
        <v>41679</v>
      </c>
      <c r="B10675" t="s">
        <v>10304</v>
      </c>
      <c r="C10675" t="s">
        <v>7347</v>
      </c>
      <c r="D10675" s="1" t="s">
        <v>49153</v>
      </c>
    </row>
    <row r="10676" spans="1:4" x14ac:dyDescent="0.25">
      <c r="A10676" s="212">
        <v>41681</v>
      </c>
      <c r="B10676" t="s">
        <v>10305</v>
      </c>
      <c r="C10676" t="s">
        <v>7347</v>
      </c>
      <c r="D10676" s="1" t="s">
        <v>49154</v>
      </c>
    </row>
    <row r="10677" spans="1:4" x14ac:dyDescent="0.25">
      <c r="A10677" s="212">
        <v>43386</v>
      </c>
      <c r="B10677" t="s">
        <v>10306</v>
      </c>
      <c r="C10677" t="s">
        <v>7347</v>
      </c>
      <c r="D10677" s="1" t="s">
        <v>39957</v>
      </c>
    </row>
    <row r="10678" spans="1:4" x14ac:dyDescent="0.25">
      <c r="A10678" s="212">
        <v>4059</v>
      </c>
      <c r="B10678" t="s">
        <v>10307</v>
      </c>
      <c r="C10678" t="s">
        <v>7396</v>
      </c>
      <c r="D10678" s="1" t="s">
        <v>37955</v>
      </c>
    </row>
    <row r="10679" spans="1:4" x14ac:dyDescent="0.25">
      <c r="A10679" s="212">
        <v>4062</v>
      </c>
      <c r="B10679" t="s">
        <v>10308</v>
      </c>
      <c r="C10679" t="s">
        <v>7347</v>
      </c>
      <c r="D10679" s="1" t="s">
        <v>37955</v>
      </c>
    </row>
    <row r="10680" spans="1:4" x14ac:dyDescent="0.25">
      <c r="A10680" s="212">
        <v>4061</v>
      </c>
      <c r="B10680" t="s">
        <v>10309</v>
      </c>
      <c r="C10680" t="s">
        <v>7347</v>
      </c>
      <c r="D10680" s="1" t="s">
        <v>48715</v>
      </c>
    </row>
    <row r="10681" spans="1:4" x14ac:dyDescent="0.25">
      <c r="A10681" s="212">
        <v>41315</v>
      </c>
      <c r="B10681" t="s">
        <v>10310</v>
      </c>
      <c r="C10681" t="s">
        <v>7400</v>
      </c>
      <c r="D10681" s="1" t="s">
        <v>49155</v>
      </c>
    </row>
    <row r="10682" spans="1:4" x14ac:dyDescent="0.25">
      <c r="A10682" s="212">
        <v>43148</v>
      </c>
      <c r="B10682" t="s">
        <v>10311</v>
      </c>
      <c r="C10682" t="s">
        <v>7400</v>
      </c>
      <c r="D10682" s="1" t="s">
        <v>49156</v>
      </c>
    </row>
    <row r="10683" spans="1:4" x14ac:dyDescent="0.25">
      <c r="A10683" s="212">
        <v>43147</v>
      </c>
      <c r="B10683" t="s">
        <v>10312</v>
      </c>
      <c r="C10683" t="s">
        <v>7400</v>
      </c>
      <c r="D10683" s="1" t="s">
        <v>49124</v>
      </c>
    </row>
    <row r="10684" spans="1:4" x14ac:dyDescent="0.25">
      <c r="A10684" s="212">
        <v>10608</v>
      </c>
      <c r="B10684" t="s">
        <v>10314</v>
      </c>
      <c r="C10684" t="s">
        <v>7347</v>
      </c>
      <c r="D10684" s="1" t="s">
        <v>49157</v>
      </c>
    </row>
    <row r="10685" spans="1:4" x14ac:dyDescent="0.25">
      <c r="A10685" s="212">
        <v>4069</v>
      </c>
      <c r="B10685" t="s">
        <v>10315</v>
      </c>
      <c r="C10685" t="s">
        <v>7502</v>
      </c>
      <c r="D10685" s="1" t="s">
        <v>32394</v>
      </c>
    </row>
    <row r="10686" spans="1:4" x14ac:dyDescent="0.25">
      <c r="A10686" s="212">
        <v>40819</v>
      </c>
      <c r="B10686" t="s">
        <v>10316</v>
      </c>
      <c r="C10686" t="s">
        <v>7504</v>
      </c>
      <c r="D10686" s="1" t="s">
        <v>49158</v>
      </c>
    </row>
    <row r="10687" spans="1:4" x14ac:dyDescent="0.25">
      <c r="A10687" s="212">
        <v>34361</v>
      </c>
      <c r="B10687" t="s">
        <v>10317</v>
      </c>
      <c r="C10687" t="s">
        <v>7400</v>
      </c>
      <c r="D10687" s="1" t="s">
        <v>11290</v>
      </c>
    </row>
    <row r="10688" spans="1:4" x14ac:dyDescent="0.25">
      <c r="A10688" s="212">
        <v>36512</v>
      </c>
      <c r="B10688" t="s">
        <v>32980</v>
      </c>
      <c r="C10688" t="s">
        <v>7347</v>
      </c>
      <c r="D10688" s="1" t="s">
        <v>32981</v>
      </c>
    </row>
    <row r="10689" spans="1:4" x14ac:dyDescent="0.25">
      <c r="A10689" s="212">
        <v>44478</v>
      </c>
      <c r="B10689" t="s">
        <v>10318</v>
      </c>
      <c r="C10689" t="s">
        <v>7400</v>
      </c>
      <c r="D10689" s="1" t="s">
        <v>8738</v>
      </c>
    </row>
    <row r="10690" spans="1:4" x14ac:dyDescent="0.25">
      <c r="A10690" s="212">
        <v>44477</v>
      </c>
      <c r="B10690" t="s">
        <v>10319</v>
      </c>
      <c r="C10690" t="s">
        <v>7400</v>
      </c>
      <c r="D10690" s="1" t="s">
        <v>8738</v>
      </c>
    </row>
    <row r="10691" spans="1:4" x14ac:dyDescent="0.25">
      <c r="A10691" s="212">
        <v>11697</v>
      </c>
      <c r="B10691" t="s">
        <v>10320</v>
      </c>
      <c r="C10691" t="s">
        <v>7347</v>
      </c>
      <c r="D10691" s="1" t="s">
        <v>32982</v>
      </c>
    </row>
    <row r="10692" spans="1:4" x14ac:dyDescent="0.25">
      <c r="A10692" s="212">
        <v>11698</v>
      </c>
      <c r="B10692" t="s">
        <v>10321</v>
      </c>
      <c r="C10692" t="s">
        <v>7347</v>
      </c>
      <c r="D10692" s="1" t="s">
        <v>32983</v>
      </c>
    </row>
    <row r="10693" spans="1:4" x14ac:dyDescent="0.25">
      <c r="A10693" s="212">
        <v>11699</v>
      </c>
      <c r="B10693" t="s">
        <v>32984</v>
      </c>
      <c r="C10693" t="s">
        <v>7347</v>
      </c>
      <c r="D10693" s="1" t="s">
        <v>32985</v>
      </c>
    </row>
    <row r="10694" spans="1:4" x14ac:dyDescent="0.25">
      <c r="A10694" s="212">
        <v>10432</v>
      </c>
      <c r="B10694" t="s">
        <v>10322</v>
      </c>
      <c r="C10694" t="s">
        <v>7347</v>
      </c>
      <c r="D10694" s="1" t="s">
        <v>49159</v>
      </c>
    </row>
    <row r="10695" spans="1:4" x14ac:dyDescent="0.25">
      <c r="A10695" s="212">
        <v>44020</v>
      </c>
      <c r="B10695" t="s">
        <v>10323</v>
      </c>
      <c r="C10695" t="s">
        <v>7347</v>
      </c>
      <c r="D10695" s="1" t="s">
        <v>49160</v>
      </c>
    </row>
    <row r="10696" spans="1:4" x14ac:dyDescent="0.25">
      <c r="A10696" s="212">
        <v>41419</v>
      </c>
      <c r="B10696" t="s">
        <v>32986</v>
      </c>
      <c r="C10696" t="s">
        <v>7347</v>
      </c>
      <c r="D10696" s="1" t="s">
        <v>30922</v>
      </c>
    </row>
    <row r="10697" spans="1:4" x14ac:dyDescent="0.25">
      <c r="A10697" s="212">
        <v>41420</v>
      </c>
      <c r="B10697" t="s">
        <v>10324</v>
      </c>
      <c r="C10697" t="s">
        <v>7347</v>
      </c>
      <c r="D10697" s="1" t="s">
        <v>12124</v>
      </c>
    </row>
    <row r="10698" spans="1:4" x14ac:dyDescent="0.25">
      <c r="A10698" s="212">
        <v>41421</v>
      </c>
      <c r="B10698" t="s">
        <v>32987</v>
      </c>
      <c r="C10698" t="s">
        <v>7347</v>
      </c>
      <c r="D10698" s="1" t="s">
        <v>382</v>
      </c>
    </row>
    <row r="10699" spans="1:4" x14ac:dyDescent="0.25">
      <c r="A10699" s="212">
        <v>41422</v>
      </c>
      <c r="B10699" t="s">
        <v>10325</v>
      </c>
      <c r="C10699" t="s">
        <v>7347</v>
      </c>
      <c r="D10699" s="1" t="s">
        <v>8641</v>
      </c>
    </row>
    <row r="10700" spans="1:4" x14ac:dyDescent="0.25">
      <c r="A10700" s="212">
        <v>41425</v>
      </c>
      <c r="B10700" t="s">
        <v>10326</v>
      </c>
      <c r="C10700" t="s">
        <v>7347</v>
      </c>
      <c r="D10700" s="1" t="s">
        <v>10273</v>
      </c>
    </row>
    <row r="10701" spans="1:4" x14ac:dyDescent="0.25">
      <c r="A10701" s="212">
        <v>41426</v>
      </c>
      <c r="B10701" t="s">
        <v>10327</v>
      </c>
      <c r="C10701" t="s">
        <v>7347</v>
      </c>
      <c r="D10701" s="1" t="s">
        <v>39224</v>
      </c>
    </row>
    <row r="10702" spans="1:4" x14ac:dyDescent="0.25">
      <c r="A10702" s="212">
        <v>41414</v>
      </c>
      <c r="B10702" t="s">
        <v>10328</v>
      </c>
      <c r="C10702" t="s">
        <v>7347</v>
      </c>
      <c r="D10702" s="1" t="s">
        <v>6245</v>
      </c>
    </row>
    <row r="10703" spans="1:4" x14ac:dyDescent="0.25">
      <c r="A10703" s="212">
        <v>41415</v>
      </c>
      <c r="B10703" t="s">
        <v>10330</v>
      </c>
      <c r="C10703" t="s">
        <v>7347</v>
      </c>
      <c r="D10703" s="1" t="s">
        <v>48766</v>
      </c>
    </row>
    <row r="10704" spans="1:4" x14ac:dyDescent="0.25">
      <c r="A10704" s="212">
        <v>37514</v>
      </c>
      <c r="B10704" t="s">
        <v>10331</v>
      </c>
      <c r="C10704" t="s">
        <v>7347</v>
      </c>
      <c r="D10704" s="1" t="s">
        <v>49161</v>
      </c>
    </row>
    <row r="10705" spans="1:4" x14ac:dyDescent="0.25">
      <c r="A10705" s="212">
        <v>37519</v>
      </c>
      <c r="B10705" t="s">
        <v>10332</v>
      </c>
      <c r="C10705" t="s">
        <v>7347</v>
      </c>
      <c r="D10705" s="1" t="s">
        <v>49162</v>
      </c>
    </row>
    <row r="10706" spans="1:4" x14ac:dyDescent="0.25">
      <c r="A10706" s="212">
        <v>37520</v>
      </c>
      <c r="B10706" t="s">
        <v>10333</v>
      </c>
      <c r="C10706" t="s">
        <v>7347</v>
      </c>
      <c r="D10706" s="1" t="s">
        <v>49163</v>
      </c>
    </row>
    <row r="10707" spans="1:4" x14ac:dyDescent="0.25">
      <c r="A10707" s="212">
        <v>37521</v>
      </c>
      <c r="B10707" t="s">
        <v>10334</v>
      </c>
      <c r="C10707" t="s">
        <v>7347</v>
      </c>
      <c r="D10707" s="1" t="s">
        <v>49164</v>
      </c>
    </row>
    <row r="10708" spans="1:4" x14ac:dyDescent="0.25">
      <c r="A10708" s="212">
        <v>37522</v>
      </c>
      <c r="B10708" t="s">
        <v>10335</v>
      </c>
      <c r="C10708" t="s">
        <v>7347</v>
      </c>
      <c r="D10708" s="1" t="s">
        <v>49165</v>
      </c>
    </row>
    <row r="10709" spans="1:4" x14ac:dyDescent="0.25">
      <c r="A10709" s="212">
        <v>37546</v>
      </c>
      <c r="B10709" t="s">
        <v>10336</v>
      </c>
      <c r="C10709" t="s">
        <v>7347</v>
      </c>
      <c r="D10709" s="1" t="s">
        <v>29975</v>
      </c>
    </row>
    <row r="10710" spans="1:4" x14ac:dyDescent="0.25">
      <c r="A10710" s="212">
        <v>37544</v>
      </c>
      <c r="B10710" t="s">
        <v>10337</v>
      </c>
      <c r="C10710" t="s">
        <v>7347</v>
      </c>
      <c r="D10710" s="1" t="s">
        <v>29976</v>
      </c>
    </row>
    <row r="10711" spans="1:4" x14ac:dyDescent="0.25">
      <c r="A10711" s="212">
        <v>37545</v>
      </c>
      <c r="B10711" t="s">
        <v>10338</v>
      </c>
      <c r="C10711" t="s">
        <v>7347</v>
      </c>
      <c r="D10711" s="1" t="s">
        <v>29977</v>
      </c>
    </row>
    <row r="10712" spans="1:4" x14ac:dyDescent="0.25">
      <c r="A10712" s="212">
        <v>36793</v>
      </c>
      <c r="B10712" t="s">
        <v>10339</v>
      </c>
      <c r="C10712" t="s">
        <v>7347</v>
      </c>
      <c r="D10712" s="1" t="s">
        <v>32988</v>
      </c>
    </row>
    <row r="10713" spans="1:4" x14ac:dyDescent="0.25">
      <c r="A10713" s="212">
        <v>11769</v>
      </c>
      <c r="B10713" t="s">
        <v>10340</v>
      </c>
      <c r="C10713" t="s">
        <v>7347</v>
      </c>
      <c r="D10713" s="1" t="s">
        <v>32989</v>
      </c>
    </row>
    <row r="10714" spans="1:4" x14ac:dyDescent="0.25">
      <c r="A10714" s="212">
        <v>11771</v>
      </c>
      <c r="B10714" t="s">
        <v>10341</v>
      </c>
      <c r="C10714" t="s">
        <v>7347</v>
      </c>
      <c r="D10714" s="1" t="s">
        <v>32990</v>
      </c>
    </row>
    <row r="10715" spans="1:4" x14ac:dyDescent="0.25">
      <c r="A10715" s="212">
        <v>39919</v>
      </c>
      <c r="B10715" t="s">
        <v>32991</v>
      </c>
      <c r="C10715" t="s">
        <v>7347</v>
      </c>
      <c r="D10715" s="1" t="s">
        <v>29978</v>
      </c>
    </row>
    <row r="10716" spans="1:4" x14ac:dyDescent="0.25">
      <c r="A10716" s="212">
        <v>38385</v>
      </c>
      <c r="B10716" t="s">
        <v>32992</v>
      </c>
      <c r="C10716" t="s">
        <v>7347</v>
      </c>
      <c r="D10716" s="1" t="s">
        <v>49166</v>
      </c>
    </row>
    <row r="10717" spans="1:4" x14ac:dyDescent="0.25">
      <c r="A10717" s="212">
        <v>36800</v>
      </c>
      <c r="B10717" t="s">
        <v>32993</v>
      </c>
      <c r="C10717" t="s">
        <v>7347</v>
      </c>
      <c r="D10717" s="1" t="s">
        <v>29986</v>
      </c>
    </row>
    <row r="10718" spans="1:4" x14ac:dyDescent="0.25">
      <c r="A10718" s="212">
        <v>37587</v>
      </c>
      <c r="B10718" t="s">
        <v>10342</v>
      </c>
      <c r="C10718" t="s">
        <v>7347</v>
      </c>
      <c r="D10718" s="1" t="s">
        <v>32994</v>
      </c>
    </row>
    <row r="10719" spans="1:4" x14ac:dyDescent="0.25">
      <c r="A10719" s="212">
        <v>11561</v>
      </c>
      <c r="B10719" t="s">
        <v>10343</v>
      </c>
      <c r="C10719" t="s">
        <v>7347</v>
      </c>
      <c r="D10719" s="1" t="s">
        <v>10344</v>
      </c>
    </row>
    <row r="10720" spans="1:4" x14ac:dyDescent="0.25">
      <c r="A10720" s="212">
        <v>43604</v>
      </c>
      <c r="B10720" t="s">
        <v>10345</v>
      </c>
      <c r="C10720" t="s">
        <v>7347</v>
      </c>
      <c r="D10720" s="1" t="s">
        <v>10346</v>
      </c>
    </row>
    <row r="10721" spans="1:4" x14ac:dyDescent="0.25">
      <c r="A10721" s="212">
        <v>11560</v>
      </c>
      <c r="B10721" t="s">
        <v>10347</v>
      </c>
      <c r="C10721" t="s">
        <v>7347</v>
      </c>
      <c r="D10721" s="1" t="s">
        <v>10348</v>
      </c>
    </row>
    <row r="10722" spans="1:4" x14ac:dyDescent="0.25">
      <c r="A10722" s="212">
        <v>11499</v>
      </c>
      <c r="B10722" t="s">
        <v>10349</v>
      </c>
      <c r="C10722" t="s">
        <v>7347</v>
      </c>
      <c r="D10722" s="1" t="s">
        <v>32995</v>
      </c>
    </row>
    <row r="10723" spans="1:4" x14ac:dyDescent="0.25">
      <c r="A10723" s="212">
        <v>34761</v>
      </c>
      <c r="B10723" t="s">
        <v>10350</v>
      </c>
      <c r="C10723" t="s">
        <v>7502</v>
      </c>
      <c r="D10723" s="1" t="s">
        <v>30277</v>
      </c>
    </row>
    <row r="10724" spans="1:4" x14ac:dyDescent="0.25">
      <c r="A10724" s="212">
        <v>40924</v>
      </c>
      <c r="B10724" t="s">
        <v>10351</v>
      </c>
      <c r="C10724" t="s">
        <v>7504</v>
      </c>
      <c r="D10724" s="1" t="s">
        <v>49167</v>
      </c>
    </row>
    <row r="10725" spans="1:4" x14ac:dyDescent="0.25">
      <c r="A10725" s="212">
        <v>40983</v>
      </c>
      <c r="B10725" t="s">
        <v>10352</v>
      </c>
      <c r="C10725" t="s">
        <v>7504</v>
      </c>
      <c r="D10725" s="1" t="s">
        <v>49168</v>
      </c>
    </row>
    <row r="10726" spans="1:4" x14ac:dyDescent="0.25">
      <c r="A10726" s="212">
        <v>44497</v>
      </c>
      <c r="B10726" t="s">
        <v>10353</v>
      </c>
      <c r="C10726" t="s">
        <v>7502</v>
      </c>
      <c r="D10726" s="1" t="s">
        <v>12232</v>
      </c>
    </row>
    <row r="10727" spans="1:4" x14ac:dyDescent="0.25">
      <c r="A10727" s="212">
        <v>2437</v>
      </c>
      <c r="B10727" t="s">
        <v>10354</v>
      </c>
      <c r="C10727" t="s">
        <v>7502</v>
      </c>
      <c r="D10727" s="1" t="s">
        <v>12234</v>
      </c>
    </row>
    <row r="10728" spans="1:4" x14ac:dyDescent="0.25">
      <c r="A10728" s="212">
        <v>40921</v>
      </c>
      <c r="B10728" t="s">
        <v>10355</v>
      </c>
      <c r="C10728" t="s">
        <v>7504</v>
      </c>
      <c r="D10728" s="1" t="s">
        <v>49169</v>
      </c>
    </row>
    <row r="10729" spans="1:4" x14ac:dyDescent="0.25">
      <c r="A10729" s="212">
        <v>14252</v>
      </c>
      <c r="B10729" t="s">
        <v>10356</v>
      </c>
      <c r="C10729" t="s">
        <v>7347</v>
      </c>
      <c r="D10729" s="1" t="s">
        <v>32996</v>
      </c>
    </row>
    <row r="10730" spans="1:4" x14ac:dyDescent="0.25">
      <c r="A10730" s="212">
        <v>730</v>
      </c>
      <c r="B10730" t="s">
        <v>10357</v>
      </c>
      <c r="C10730" t="s">
        <v>7347</v>
      </c>
      <c r="D10730" s="1" t="s">
        <v>32997</v>
      </c>
    </row>
    <row r="10731" spans="1:4" x14ac:dyDescent="0.25">
      <c r="A10731" s="212">
        <v>723</v>
      </c>
      <c r="B10731" t="s">
        <v>10358</v>
      </c>
      <c r="C10731" t="s">
        <v>7347</v>
      </c>
      <c r="D10731" s="1" t="s">
        <v>32998</v>
      </c>
    </row>
    <row r="10732" spans="1:4" x14ac:dyDescent="0.25">
      <c r="A10732" s="212">
        <v>36502</v>
      </c>
      <c r="B10732" t="s">
        <v>10359</v>
      </c>
      <c r="C10732" t="s">
        <v>7347</v>
      </c>
      <c r="D10732" s="1" t="s">
        <v>32999</v>
      </c>
    </row>
    <row r="10733" spans="1:4" x14ac:dyDescent="0.25">
      <c r="A10733" s="212">
        <v>36503</v>
      </c>
      <c r="B10733" t="s">
        <v>10360</v>
      </c>
      <c r="C10733" t="s">
        <v>7347</v>
      </c>
      <c r="D10733" s="1" t="s">
        <v>33000</v>
      </c>
    </row>
    <row r="10734" spans="1:4" x14ac:dyDescent="0.25">
      <c r="A10734" s="212">
        <v>4090</v>
      </c>
      <c r="B10734" t="s">
        <v>33001</v>
      </c>
      <c r="C10734" t="s">
        <v>7347</v>
      </c>
      <c r="D10734" s="1" t="s">
        <v>49170</v>
      </c>
    </row>
    <row r="10735" spans="1:4" x14ac:dyDescent="0.25">
      <c r="A10735" s="212">
        <v>13227</v>
      </c>
      <c r="B10735" t="s">
        <v>10361</v>
      </c>
      <c r="C10735" t="s">
        <v>7347</v>
      </c>
      <c r="D10735" s="1" t="s">
        <v>49171</v>
      </c>
    </row>
    <row r="10736" spans="1:4" x14ac:dyDescent="0.25">
      <c r="A10736" s="212">
        <v>10597</v>
      </c>
      <c r="B10736" t="s">
        <v>10362</v>
      </c>
      <c r="C10736" t="s">
        <v>7347</v>
      </c>
      <c r="D10736" s="1" t="s">
        <v>49172</v>
      </c>
    </row>
    <row r="10737" spans="1:4" x14ac:dyDescent="0.25">
      <c r="A10737" s="212">
        <v>39628</v>
      </c>
      <c r="B10737" t="s">
        <v>10363</v>
      </c>
      <c r="C10737" t="s">
        <v>7347</v>
      </c>
      <c r="D10737" s="1" t="s">
        <v>33002</v>
      </c>
    </row>
    <row r="10738" spans="1:4" x14ac:dyDescent="0.25">
      <c r="A10738" s="212">
        <v>39404</v>
      </c>
      <c r="B10738" t="s">
        <v>10364</v>
      </c>
      <c r="C10738" t="s">
        <v>7347</v>
      </c>
      <c r="D10738" s="1" t="s">
        <v>33003</v>
      </c>
    </row>
    <row r="10739" spans="1:4" x14ac:dyDescent="0.25">
      <c r="A10739" s="212">
        <v>39402</v>
      </c>
      <c r="B10739" t="s">
        <v>10365</v>
      </c>
      <c r="C10739" t="s">
        <v>7347</v>
      </c>
      <c r="D10739" s="1" t="s">
        <v>33004</v>
      </c>
    </row>
    <row r="10740" spans="1:4" x14ac:dyDescent="0.25">
      <c r="A10740" s="212">
        <v>39403</v>
      </c>
      <c r="B10740" t="s">
        <v>10366</v>
      </c>
      <c r="C10740" t="s">
        <v>7347</v>
      </c>
      <c r="D10740" s="1" t="s">
        <v>33005</v>
      </c>
    </row>
    <row r="10741" spans="1:4" x14ac:dyDescent="0.25">
      <c r="A10741" s="212">
        <v>4093</v>
      </c>
      <c r="B10741" t="s">
        <v>10367</v>
      </c>
      <c r="C10741" t="s">
        <v>7502</v>
      </c>
      <c r="D10741" s="1" t="s">
        <v>48723</v>
      </c>
    </row>
    <row r="10742" spans="1:4" x14ac:dyDescent="0.25">
      <c r="A10742" s="212">
        <v>10512</v>
      </c>
      <c r="B10742" t="s">
        <v>10369</v>
      </c>
      <c r="C10742" t="s">
        <v>7504</v>
      </c>
      <c r="D10742" s="1" t="s">
        <v>49173</v>
      </c>
    </row>
    <row r="10743" spans="1:4" x14ac:dyDescent="0.25">
      <c r="A10743" s="212">
        <v>4243</v>
      </c>
      <c r="B10743" t="s">
        <v>10370</v>
      </c>
      <c r="C10743" t="s">
        <v>7502</v>
      </c>
      <c r="D10743" s="1" t="s">
        <v>29747</v>
      </c>
    </row>
    <row r="10744" spans="1:4" x14ac:dyDescent="0.25">
      <c r="A10744" s="212">
        <v>20020</v>
      </c>
      <c r="B10744" t="s">
        <v>10371</v>
      </c>
      <c r="C10744" t="s">
        <v>7502</v>
      </c>
      <c r="D10744" s="1" t="s">
        <v>12276</v>
      </c>
    </row>
    <row r="10745" spans="1:4" x14ac:dyDescent="0.25">
      <c r="A10745" s="212">
        <v>41038</v>
      </c>
      <c r="B10745" t="s">
        <v>10372</v>
      </c>
      <c r="C10745" t="s">
        <v>7504</v>
      </c>
      <c r="D10745" s="1" t="s">
        <v>49174</v>
      </c>
    </row>
    <row r="10746" spans="1:4" x14ac:dyDescent="0.25">
      <c r="A10746" s="212">
        <v>4094</v>
      </c>
      <c r="B10746" t="s">
        <v>10373</v>
      </c>
      <c r="C10746" t="s">
        <v>7502</v>
      </c>
      <c r="D10746" s="1" t="s">
        <v>10468</v>
      </c>
    </row>
    <row r="10747" spans="1:4" x14ac:dyDescent="0.25">
      <c r="A10747" s="212">
        <v>40988</v>
      </c>
      <c r="B10747" t="s">
        <v>10374</v>
      </c>
      <c r="C10747" t="s">
        <v>7504</v>
      </c>
      <c r="D10747" s="1" t="s">
        <v>49175</v>
      </c>
    </row>
    <row r="10748" spans="1:4" x14ac:dyDescent="0.25">
      <c r="A10748" s="212">
        <v>4095</v>
      </c>
      <c r="B10748" t="s">
        <v>10375</v>
      </c>
      <c r="C10748" t="s">
        <v>7502</v>
      </c>
      <c r="D10748" s="1" t="s">
        <v>36170</v>
      </c>
    </row>
    <row r="10749" spans="1:4" x14ac:dyDescent="0.25">
      <c r="A10749" s="212">
        <v>40990</v>
      </c>
      <c r="B10749" t="s">
        <v>10376</v>
      </c>
      <c r="C10749" t="s">
        <v>7504</v>
      </c>
      <c r="D10749" s="1" t="s">
        <v>49176</v>
      </c>
    </row>
    <row r="10750" spans="1:4" x14ac:dyDescent="0.25">
      <c r="A10750" s="212">
        <v>4096</v>
      </c>
      <c r="B10750" t="s">
        <v>10377</v>
      </c>
      <c r="C10750" t="s">
        <v>7502</v>
      </c>
      <c r="D10750" s="1" t="s">
        <v>4430</v>
      </c>
    </row>
    <row r="10751" spans="1:4" x14ac:dyDescent="0.25">
      <c r="A10751" s="212">
        <v>40992</v>
      </c>
      <c r="B10751" t="s">
        <v>10378</v>
      </c>
      <c r="C10751" t="s">
        <v>7504</v>
      </c>
      <c r="D10751" s="1" t="s">
        <v>49177</v>
      </c>
    </row>
    <row r="10752" spans="1:4" x14ac:dyDescent="0.25">
      <c r="A10752" s="212">
        <v>4114</v>
      </c>
      <c r="B10752" t="s">
        <v>10379</v>
      </c>
      <c r="C10752" t="s">
        <v>7347</v>
      </c>
      <c r="D10752" s="1" t="s">
        <v>49178</v>
      </c>
    </row>
    <row r="10753" spans="1:4" x14ac:dyDescent="0.25">
      <c r="A10753" s="212">
        <v>36797</v>
      </c>
      <c r="B10753" t="s">
        <v>10380</v>
      </c>
      <c r="C10753" t="s">
        <v>7347</v>
      </c>
      <c r="D10753" s="1" t="s">
        <v>32488</v>
      </c>
    </row>
    <row r="10754" spans="1:4" x14ac:dyDescent="0.25">
      <c r="A10754" s="212">
        <v>4107</v>
      </c>
      <c r="B10754" t="s">
        <v>33006</v>
      </c>
      <c r="C10754" t="s">
        <v>7347</v>
      </c>
      <c r="D10754" s="1" t="s">
        <v>49179</v>
      </c>
    </row>
    <row r="10755" spans="1:4" x14ac:dyDescent="0.25">
      <c r="A10755" s="212">
        <v>4102</v>
      </c>
      <c r="B10755" t="s">
        <v>10381</v>
      </c>
      <c r="C10755" t="s">
        <v>7347</v>
      </c>
      <c r="D10755" s="1" t="s">
        <v>48854</v>
      </c>
    </row>
    <row r="10756" spans="1:4" x14ac:dyDescent="0.25">
      <c r="A10756" s="212">
        <v>36799</v>
      </c>
      <c r="B10756" t="s">
        <v>10382</v>
      </c>
      <c r="C10756" t="s">
        <v>7347</v>
      </c>
      <c r="D10756" s="1" t="s">
        <v>39435</v>
      </c>
    </row>
    <row r="10757" spans="1:4" x14ac:dyDescent="0.25">
      <c r="A10757" s="212">
        <v>2747</v>
      </c>
      <c r="B10757" t="s">
        <v>10383</v>
      </c>
      <c r="C10757" t="s">
        <v>7396</v>
      </c>
      <c r="D10757" s="1" t="s">
        <v>32099</v>
      </c>
    </row>
    <row r="10758" spans="1:4" x14ac:dyDescent="0.25">
      <c r="A10758" s="212">
        <v>21138</v>
      </c>
      <c r="B10758" t="s">
        <v>10385</v>
      </c>
      <c r="C10758" t="s">
        <v>7396</v>
      </c>
      <c r="D10758" s="1" t="s">
        <v>30461</v>
      </c>
    </row>
    <row r="10759" spans="1:4" x14ac:dyDescent="0.25">
      <c r="A10759" s="212">
        <v>10826</v>
      </c>
      <c r="B10759" t="s">
        <v>10387</v>
      </c>
      <c r="C10759" t="s">
        <v>7347</v>
      </c>
      <c r="D10759" s="1" t="s">
        <v>31444</v>
      </c>
    </row>
    <row r="10760" spans="1:4" x14ac:dyDescent="0.25">
      <c r="A10760" s="212">
        <v>365</v>
      </c>
      <c r="B10760" t="s">
        <v>10388</v>
      </c>
      <c r="C10760" t="s">
        <v>7347</v>
      </c>
      <c r="D10760" s="1" t="s">
        <v>30080</v>
      </c>
    </row>
    <row r="10761" spans="1:4" x14ac:dyDescent="0.25">
      <c r="A10761" s="212">
        <v>38639</v>
      </c>
      <c r="B10761" t="s">
        <v>10389</v>
      </c>
      <c r="C10761" t="s">
        <v>7347</v>
      </c>
      <c r="D10761" s="1" t="s">
        <v>33007</v>
      </c>
    </row>
    <row r="10762" spans="1:4" x14ac:dyDescent="0.25">
      <c r="A10762" s="212">
        <v>38640</v>
      </c>
      <c r="B10762" t="s">
        <v>10390</v>
      </c>
      <c r="C10762" t="s">
        <v>7347</v>
      </c>
      <c r="D10762" s="1" t="s">
        <v>11240</v>
      </c>
    </row>
    <row r="10763" spans="1:4" x14ac:dyDescent="0.25">
      <c r="A10763" s="212">
        <v>358</v>
      </c>
      <c r="B10763" t="s">
        <v>33008</v>
      </c>
      <c r="C10763" t="s">
        <v>7347</v>
      </c>
      <c r="D10763" s="1" t="s">
        <v>30035</v>
      </c>
    </row>
    <row r="10764" spans="1:4" x14ac:dyDescent="0.25">
      <c r="A10764" s="212">
        <v>359</v>
      </c>
      <c r="B10764" t="s">
        <v>33009</v>
      </c>
      <c r="C10764" t="s">
        <v>7347</v>
      </c>
      <c r="D10764" s="1" t="s">
        <v>31648</v>
      </c>
    </row>
    <row r="10765" spans="1:4" x14ac:dyDescent="0.25">
      <c r="A10765" s="212">
        <v>38641</v>
      </c>
      <c r="B10765" t="s">
        <v>10391</v>
      </c>
      <c r="C10765" t="s">
        <v>7347</v>
      </c>
      <c r="D10765" s="1" t="s">
        <v>33010</v>
      </c>
    </row>
    <row r="10766" spans="1:4" x14ac:dyDescent="0.25">
      <c r="A10766" s="212">
        <v>360</v>
      </c>
      <c r="B10766" t="s">
        <v>10392</v>
      </c>
      <c r="C10766" t="s">
        <v>7347</v>
      </c>
      <c r="D10766" s="1" t="s">
        <v>3489</v>
      </c>
    </row>
    <row r="10767" spans="1:4" x14ac:dyDescent="0.25">
      <c r="A10767" s="212">
        <v>42430</v>
      </c>
      <c r="B10767" t="s">
        <v>10393</v>
      </c>
      <c r="C10767" t="s">
        <v>7347</v>
      </c>
      <c r="D10767" s="1" t="s">
        <v>10394</v>
      </c>
    </row>
    <row r="10768" spans="1:4" x14ac:dyDescent="0.25">
      <c r="A10768" s="212">
        <v>4209</v>
      </c>
      <c r="B10768" t="s">
        <v>10395</v>
      </c>
      <c r="C10768" t="s">
        <v>7347</v>
      </c>
      <c r="D10768" s="1" t="s">
        <v>49180</v>
      </c>
    </row>
    <row r="10769" spans="1:4" x14ac:dyDescent="0.25">
      <c r="A10769" s="212">
        <v>4180</v>
      </c>
      <c r="B10769" t="s">
        <v>10396</v>
      </c>
      <c r="C10769" t="s">
        <v>7347</v>
      </c>
      <c r="D10769" s="1" t="s">
        <v>4817</v>
      </c>
    </row>
    <row r="10770" spans="1:4" x14ac:dyDescent="0.25">
      <c r="A10770" s="212">
        <v>4177</v>
      </c>
      <c r="B10770" t="s">
        <v>10397</v>
      </c>
      <c r="C10770" t="s">
        <v>7347</v>
      </c>
      <c r="D10770" s="1" t="s">
        <v>10758</v>
      </c>
    </row>
    <row r="10771" spans="1:4" x14ac:dyDescent="0.25">
      <c r="A10771" s="212">
        <v>4179</v>
      </c>
      <c r="B10771" t="s">
        <v>10398</v>
      </c>
      <c r="C10771" t="s">
        <v>7347</v>
      </c>
      <c r="D10771" s="1" t="s">
        <v>37138</v>
      </c>
    </row>
    <row r="10772" spans="1:4" x14ac:dyDescent="0.25">
      <c r="A10772" s="212">
        <v>4208</v>
      </c>
      <c r="B10772" t="s">
        <v>10399</v>
      </c>
      <c r="C10772" t="s">
        <v>7347</v>
      </c>
      <c r="D10772" s="1" t="s">
        <v>31611</v>
      </c>
    </row>
    <row r="10773" spans="1:4" x14ac:dyDescent="0.25">
      <c r="A10773" s="212">
        <v>4181</v>
      </c>
      <c r="B10773" t="s">
        <v>10400</v>
      </c>
      <c r="C10773" t="s">
        <v>7347</v>
      </c>
      <c r="D10773" s="1" t="s">
        <v>38481</v>
      </c>
    </row>
    <row r="10774" spans="1:4" x14ac:dyDescent="0.25">
      <c r="A10774" s="212">
        <v>4178</v>
      </c>
      <c r="B10774" t="s">
        <v>10401</v>
      </c>
      <c r="C10774" t="s">
        <v>7347</v>
      </c>
      <c r="D10774" s="1" t="s">
        <v>30755</v>
      </c>
    </row>
    <row r="10775" spans="1:4" x14ac:dyDescent="0.25">
      <c r="A10775" s="212">
        <v>4182</v>
      </c>
      <c r="B10775" t="s">
        <v>10402</v>
      </c>
      <c r="C10775" t="s">
        <v>7347</v>
      </c>
      <c r="D10775" s="1" t="s">
        <v>36356</v>
      </c>
    </row>
    <row r="10776" spans="1:4" x14ac:dyDescent="0.25">
      <c r="A10776" s="212">
        <v>4183</v>
      </c>
      <c r="B10776" t="s">
        <v>10404</v>
      </c>
      <c r="C10776" t="s">
        <v>7347</v>
      </c>
      <c r="D10776" s="1" t="s">
        <v>49181</v>
      </c>
    </row>
    <row r="10777" spans="1:4" x14ac:dyDescent="0.25">
      <c r="A10777" s="212">
        <v>4184</v>
      </c>
      <c r="B10777" t="s">
        <v>10405</v>
      </c>
      <c r="C10777" t="s">
        <v>7347</v>
      </c>
      <c r="D10777" s="1" t="s">
        <v>49182</v>
      </c>
    </row>
    <row r="10778" spans="1:4" x14ac:dyDescent="0.25">
      <c r="A10778" s="212">
        <v>4185</v>
      </c>
      <c r="B10778" t="s">
        <v>10406</v>
      </c>
      <c r="C10778" t="s">
        <v>7347</v>
      </c>
      <c r="D10778" s="1" t="s">
        <v>49183</v>
      </c>
    </row>
    <row r="10779" spans="1:4" x14ac:dyDescent="0.25">
      <c r="A10779" s="212">
        <v>4205</v>
      </c>
      <c r="B10779" t="s">
        <v>10407</v>
      </c>
      <c r="C10779" t="s">
        <v>7347</v>
      </c>
      <c r="D10779" s="1" t="s">
        <v>12271</v>
      </c>
    </row>
    <row r="10780" spans="1:4" x14ac:dyDescent="0.25">
      <c r="A10780" s="212">
        <v>4192</v>
      </c>
      <c r="B10780" t="s">
        <v>10409</v>
      </c>
      <c r="C10780" t="s">
        <v>7347</v>
      </c>
      <c r="D10780" s="1" t="s">
        <v>12271</v>
      </c>
    </row>
    <row r="10781" spans="1:4" x14ac:dyDescent="0.25">
      <c r="A10781" s="212">
        <v>4191</v>
      </c>
      <c r="B10781" t="s">
        <v>10410</v>
      </c>
      <c r="C10781" t="s">
        <v>7347</v>
      </c>
      <c r="D10781" s="1" t="s">
        <v>12271</v>
      </c>
    </row>
    <row r="10782" spans="1:4" x14ac:dyDescent="0.25">
      <c r="A10782" s="212">
        <v>4207</v>
      </c>
      <c r="B10782" t="s">
        <v>10411</v>
      </c>
      <c r="C10782" t="s">
        <v>7347</v>
      </c>
      <c r="D10782" s="1" t="s">
        <v>9487</v>
      </c>
    </row>
    <row r="10783" spans="1:4" x14ac:dyDescent="0.25">
      <c r="A10783" s="212">
        <v>4206</v>
      </c>
      <c r="B10783" t="s">
        <v>10413</v>
      </c>
      <c r="C10783" t="s">
        <v>7347</v>
      </c>
      <c r="D10783" s="1" t="s">
        <v>40372</v>
      </c>
    </row>
    <row r="10784" spans="1:4" x14ac:dyDescent="0.25">
      <c r="A10784" s="212">
        <v>4190</v>
      </c>
      <c r="B10784" t="s">
        <v>10414</v>
      </c>
      <c r="C10784" t="s">
        <v>7347</v>
      </c>
      <c r="D10784" s="1" t="s">
        <v>40372</v>
      </c>
    </row>
    <row r="10785" spans="1:4" x14ac:dyDescent="0.25">
      <c r="A10785" s="212">
        <v>4186</v>
      </c>
      <c r="B10785" t="s">
        <v>10415</v>
      </c>
      <c r="C10785" t="s">
        <v>7347</v>
      </c>
      <c r="D10785" s="1" t="s">
        <v>2664</v>
      </c>
    </row>
    <row r="10786" spans="1:4" x14ac:dyDescent="0.25">
      <c r="A10786" s="212">
        <v>4188</v>
      </c>
      <c r="B10786" t="s">
        <v>10416</v>
      </c>
      <c r="C10786" t="s">
        <v>7347</v>
      </c>
      <c r="D10786" s="1" t="s">
        <v>2917</v>
      </c>
    </row>
    <row r="10787" spans="1:4" x14ac:dyDescent="0.25">
      <c r="A10787" s="212">
        <v>4189</v>
      </c>
      <c r="B10787" t="s">
        <v>10417</v>
      </c>
      <c r="C10787" t="s">
        <v>7347</v>
      </c>
      <c r="D10787" s="1" t="s">
        <v>2917</v>
      </c>
    </row>
    <row r="10788" spans="1:4" x14ac:dyDescent="0.25">
      <c r="A10788" s="212">
        <v>4197</v>
      </c>
      <c r="B10788" t="s">
        <v>10418</v>
      </c>
      <c r="C10788" t="s">
        <v>7347</v>
      </c>
      <c r="D10788" s="1" t="s">
        <v>36130</v>
      </c>
    </row>
    <row r="10789" spans="1:4" x14ac:dyDescent="0.25">
      <c r="A10789" s="212">
        <v>4194</v>
      </c>
      <c r="B10789" t="s">
        <v>10419</v>
      </c>
      <c r="C10789" t="s">
        <v>7347</v>
      </c>
      <c r="D10789" s="1" t="s">
        <v>49184</v>
      </c>
    </row>
    <row r="10790" spans="1:4" x14ac:dyDescent="0.25">
      <c r="A10790" s="212">
        <v>4193</v>
      </c>
      <c r="B10790" t="s">
        <v>10421</v>
      </c>
      <c r="C10790" t="s">
        <v>7347</v>
      </c>
      <c r="D10790" s="1" t="s">
        <v>49184</v>
      </c>
    </row>
    <row r="10791" spans="1:4" x14ac:dyDescent="0.25">
      <c r="A10791" s="212">
        <v>4204</v>
      </c>
      <c r="B10791" t="s">
        <v>10422</v>
      </c>
      <c r="C10791" t="s">
        <v>7347</v>
      </c>
      <c r="D10791" s="1" t="s">
        <v>49184</v>
      </c>
    </row>
    <row r="10792" spans="1:4" x14ac:dyDescent="0.25">
      <c r="A10792" s="212">
        <v>4187</v>
      </c>
      <c r="B10792" t="s">
        <v>10423</v>
      </c>
      <c r="C10792" t="s">
        <v>7347</v>
      </c>
      <c r="D10792" s="1" t="s">
        <v>6689</v>
      </c>
    </row>
    <row r="10793" spans="1:4" x14ac:dyDescent="0.25">
      <c r="A10793" s="212">
        <v>4202</v>
      </c>
      <c r="B10793" t="s">
        <v>10424</v>
      </c>
      <c r="C10793" t="s">
        <v>7347</v>
      </c>
      <c r="D10793" s="1" t="s">
        <v>49185</v>
      </c>
    </row>
    <row r="10794" spans="1:4" x14ac:dyDescent="0.25">
      <c r="A10794" s="212">
        <v>4203</v>
      </c>
      <c r="B10794" t="s">
        <v>10425</v>
      </c>
      <c r="C10794" t="s">
        <v>7347</v>
      </c>
      <c r="D10794" s="1" t="s">
        <v>49186</v>
      </c>
    </row>
    <row r="10795" spans="1:4" x14ac:dyDescent="0.25">
      <c r="A10795" s="212">
        <v>40368</v>
      </c>
      <c r="B10795" t="s">
        <v>10426</v>
      </c>
      <c r="C10795" t="s">
        <v>7347</v>
      </c>
      <c r="D10795" s="1" t="s">
        <v>29851</v>
      </c>
    </row>
    <row r="10796" spans="1:4" x14ac:dyDescent="0.25">
      <c r="A10796" s="212">
        <v>40365</v>
      </c>
      <c r="B10796" t="s">
        <v>10427</v>
      </c>
      <c r="C10796" t="s">
        <v>7347</v>
      </c>
      <c r="D10796" s="1" t="s">
        <v>31481</v>
      </c>
    </row>
    <row r="10797" spans="1:4" x14ac:dyDescent="0.25">
      <c r="A10797" s="212">
        <v>40356</v>
      </c>
      <c r="B10797" t="s">
        <v>10428</v>
      </c>
      <c r="C10797" t="s">
        <v>7347</v>
      </c>
      <c r="D10797" s="1" t="s">
        <v>12220</v>
      </c>
    </row>
    <row r="10798" spans="1:4" x14ac:dyDescent="0.25">
      <c r="A10798" s="212">
        <v>40362</v>
      </c>
      <c r="B10798" t="s">
        <v>10429</v>
      </c>
      <c r="C10798" t="s">
        <v>7347</v>
      </c>
      <c r="D10798" s="1" t="s">
        <v>29855</v>
      </c>
    </row>
    <row r="10799" spans="1:4" x14ac:dyDescent="0.25">
      <c r="A10799" s="212">
        <v>40374</v>
      </c>
      <c r="B10799" t="s">
        <v>10430</v>
      </c>
      <c r="C10799" t="s">
        <v>7347</v>
      </c>
      <c r="D10799" s="1" t="s">
        <v>31482</v>
      </c>
    </row>
    <row r="10800" spans="1:4" x14ac:dyDescent="0.25">
      <c r="A10800" s="212">
        <v>40371</v>
      </c>
      <c r="B10800" t="s">
        <v>10431</v>
      </c>
      <c r="C10800" t="s">
        <v>7347</v>
      </c>
      <c r="D10800" s="1" t="s">
        <v>31483</v>
      </c>
    </row>
    <row r="10801" spans="1:4" x14ac:dyDescent="0.25">
      <c r="A10801" s="212">
        <v>40359</v>
      </c>
      <c r="B10801" t="s">
        <v>10432</v>
      </c>
      <c r="C10801" t="s">
        <v>7347</v>
      </c>
      <c r="D10801" s="1" t="s">
        <v>12203</v>
      </c>
    </row>
    <row r="10802" spans="1:4" x14ac:dyDescent="0.25">
      <c r="A10802" s="212">
        <v>7595</v>
      </c>
      <c r="B10802" t="s">
        <v>10433</v>
      </c>
      <c r="C10802" t="s">
        <v>7502</v>
      </c>
      <c r="D10802" s="1" t="s">
        <v>48271</v>
      </c>
    </row>
    <row r="10803" spans="1:4" x14ac:dyDescent="0.25">
      <c r="A10803" s="212">
        <v>41094</v>
      </c>
      <c r="B10803" t="s">
        <v>10434</v>
      </c>
      <c r="C10803" t="s">
        <v>7504</v>
      </c>
      <c r="D10803" s="1" t="s">
        <v>48272</v>
      </c>
    </row>
    <row r="10804" spans="1:4" x14ac:dyDescent="0.25">
      <c r="A10804" s="212">
        <v>39609</v>
      </c>
      <c r="B10804" t="s">
        <v>10435</v>
      </c>
      <c r="C10804" t="s">
        <v>7347</v>
      </c>
      <c r="D10804" s="1" t="s">
        <v>49187</v>
      </c>
    </row>
    <row r="10805" spans="1:4" x14ac:dyDescent="0.25">
      <c r="A10805" s="212">
        <v>39610</v>
      </c>
      <c r="B10805" t="s">
        <v>10436</v>
      </c>
      <c r="C10805" t="s">
        <v>7347</v>
      </c>
      <c r="D10805" s="1" t="s">
        <v>49188</v>
      </c>
    </row>
    <row r="10806" spans="1:4" x14ac:dyDescent="0.25">
      <c r="A10806" s="212">
        <v>39611</v>
      </c>
      <c r="B10806" t="s">
        <v>10437</v>
      </c>
      <c r="C10806" t="s">
        <v>7347</v>
      </c>
      <c r="D10806" s="1" t="s">
        <v>49189</v>
      </c>
    </row>
    <row r="10807" spans="1:4" x14ac:dyDescent="0.25">
      <c r="A10807" s="212">
        <v>39612</v>
      </c>
      <c r="B10807" t="s">
        <v>10438</v>
      </c>
      <c r="C10807" t="s">
        <v>7347</v>
      </c>
      <c r="D10807" s="1" t="s">
        <v>49190</v>
      </c>
    </row>
    <row r="10808" spans="1:4" x14ac:dyDescent="0.25">
      <c r="A10808" s="212">
        <v>39608</v>
      </c>
      <c r="B10808" t="s">
        <v>10439</v>
      </c>
      <c r="C10808" t="s">
        <v>7347</v>
      </c>
      <c r="D10808" s="1" t="s">
        <v>49191</v>
      </c>
    </row>
    <row r="10809" spans="1:4" x14ac:dyDescent="0.25">
      <c r="A10809" s="212">
        <v>38175</v>
      </c>
      <c r="B10809" t="s">
        <v>10440</v>
      </c>
      <c r="C10809" t="s">
        <v>7347</v>
      </c>
      <c r="D10809" s="1" t="s">
        <v>10441</v>
      </c>
    </row>
    <row r="10810" spans="1:4" x14ac:dyDescent="0.25">
      <c r="A10810" s="212">
        <v>38176</v>
      </c>
      <c r="B10810" t="s">
        <v>10442</v>
      </c>
      <c r="C10810" t="s">
        <v>7347</v>
      </c>
      <c r="D10810" s="1" t="s">
        <v>10443</v>
      </c>
    </row>
    <row r="10811" spans="1:4" x14ac:dyDescent="0.25">
      <c r="A10811" s="212">
        <v>36152</v>
      </c>
      <c r="B10811" t="s">
        <v>10444</v>
      </c>
      <c r="C10811" t="s">
        <v>7347</v>
      </c>
      <c r="D10811" s="1" t="s">
        <v>3430</v>
      </c>
    </row>
    <row r="10812" spans="1:4" x14ac:dyDescent="0.25">
      <c r="A10812" s="212">
        <v>4221</v>
      </c>
      <c r="B10812" t="s">
        <v>10446</v>
      </c>
      <c r="C10812" t="s">
        <v>7402</v>
      </c>
      <c r="D10812" s="1" t="s">
        <v>488</v>
      </c>
    </row>
    <row r="10813" spans="1:4" x14ac:dyDescent="0.25">
      <c r="A10813" s="212">
        <v>4227</v>
      </c>
      <c r="B10813" t="s">
        <v>10447</v>
      </c>
      <c r="C10813" t="s">
        <v>7402</v>
      </c>
      <c r="D10813" s="1" t="s">
        <v>37994</v>
      </c>
    </row>
    <row r="10814" spans="1:4" x14ac:dyDescent="0.25">
      <c r="A10814" s="212">
        <v>38170</v>
      </c>
      <c r="B10814" t="s">
        <v>10448</v>
      </c>
      <c r="C10814" t="s">
        <v>7347</v>
      </c>
      <c r="D10814" s="1" t="s">
        <v>3666</v>
      </c>
    </row>
    <row r="10815" spans="1:4" x14ac:dyDescent="0.25">
      <c r="A10815" s="212">
        <v>4252</v>
      </c>
      <c r="B10815" t="s">
        <v>10449</v>
      </c>
      <c r="C10815" t="s">
        <v>7502</v>
      </c>
      <c r="D10815" s="1" t="s">
        <v>4374</v>
      </c>
    </row>
    <row r="10816" spans="1:4" x14ac:dyDescent="0.25">
      <c r="A10816" s="212">
        <v>40980</v>
      </c>
      <c r="B10816" t="s">
        <v>10450</v>
      </c>
      <c r="C10816" t="s">
        <v>7504</v>
      </c>
      <c r="D10816" s="1" t="s">
        <v>49192</v>
      </c>
    </row>
    <row r="10817" spans="1:4" x14ac:dyDescent="0.25">
      <c r="A10817" s="212">
        <v>41031</v>
      </c>
      <c r="B10817" t="s">
        <v>10451</v>
      </c>
      <c r="C10817" t="s">
        <v>7504</v>
      </c>
      <c r="D10817" s="1" t="s">
        <v>49193</v>
      </c>
    </row>
    <row r="10818" spans="1:4" x14ac:dyDescent="0.25">
      <c r="A10818" s="212">
        <v>37666</v>
      </c>
      <c r="B10818" t="s">
        <v>10452</v>
      </c>
      <c r="C10818" t="s">
        <v>7502</v>
      </c>
      <c r="D10818" s="1" t="s">
        <v>5586</v>
      </c>
    </row>
    <row r="10819" spans="1:4" x14ac:dyDescent="0.25">
      <c r="A10819" s="212">
        <v>40986</v>
      </c>
      <c r="B10819" t="s">
        <v>10453</v>
      </c>
      <c r="C10819" t="s">
        <v>7504</v>
      </c>
      <c r="D10819" s="1" t="s">
        <v>49194</v>
      </c>
    </row>
    <row r="10820" spans="1:4" x14ac:dyDescent="0.25">
      <c r="A10820" s="212">
        <v>4250</v>
      </c>
      <c r="B10820" t="s">
        <v>10454</v>
      </c>
      <c r="C10820" t="s">
        <v>7502</v>
      </c>
      <c r="D10820" s="1" t="s">
        <v>39294</v>
      </c>
    </row>
    <row r="10821" spans="1:4" x14ac:dyDescent="0.25">
      <c r="A10821" s="212">
        <v>40978</v>
      </c>
      <c r="B10821" t="s">
        <v>10455</v>
      </c>
      <c r="C10821" t="s">
        <v>7504</v>
      </c>
      <c r="D10821" s="1" t="s">
        <v>49195</v>
      </c>
    </row>
    <row r="10822" spans="1:4" x14ac:dyDescent="0.25">
      <c r="A10822" s="212">
        <v>44501</v>
      </c>
      <c r="B10822" t="s">
        <v>10456</v>
      </c>
      <c r="C10822" t="s">
        <v>7502</v>
      </c>
      <c r="D10822" s="1" t="s">
        <v>29747</v>
      </c>
    </row>
    <row r="10823" spans="1:4" x14ac:dyDescent="0.25">
      <c r="A10823" s="212">
        <v>41043</v>
      </c>
      <c r="B10823" t="s">
        <v>10457</v>
      </c>
      <c r="C10823" t="s">
        <v>7504</v>
      </c>
      <c r="D10823" s="1" t="s">
        <v>49193</v>
      </c>
    </row>
    <row r="10824" spans="1:4" x14ac:dyDescent="0.25">
      <c r="A10824" s="212">
        <v>4234</v>
      </c>
      <c r="B10824" t="s">
        <v>10458</v>
      </c>
      <c r="C10824" t="s">
        <v>7502</v>
      </c>
      <c r="D10824" s="1" t="s">
        <v>32081</v>
      </c>
    </row>
    <row r="10825" spans="1:4" x14ac:dyDescent="0.25">
      <c r="A10825" s="212">
        <v>40987</v>
      </c>
      <c r="B10825" t="s">
        <v>10460</v>
      </c>
      <c r="C10825" t="s">
        <v>7504</v>
      </c>
      <c r="D10825" s="1" t="s">
        <v>49196</v>
      </c>
    </row>
    <row r="10826" spans="1:4" x14ac:dyDescent="0.25">
      <c r="A10826" s="212">
        <v>4253</v>
      </c>
      <c r="B10826" t="s">
        <v>10461</v>
      </c>
      <c r="C10826" t="s">
        <v>7502</v>
      </c>
      <c r="D10826" s="1" t="s">
        <v>5586</v>
      </c>
    </row>
    <row r="10827" spans="1:4" x14ac:dyDescent="0.25">
      <c r="A10827" s="212">
        <v>40981</v>
      </c>
      <c r="B10827" t="s">
        <v>10462</v>
      </c>
      <c r="C10827" t="s">
        <v>7504</v>
      </c>
      <c r="D10827" s="1" t="s">
        <v>49194</v>
      </c>
    </row>
    <row r="10828" spans="1:4" x14ac:dyDescent="0.25">
      <c r="A10828" s="212">
        <v>4254</v>
      </c>
      <c r="B10828" t="s">
        <v>10463</v>
      </c>
      <c r="C10828" t="s">
        <v>7502</v>
      </c>
      <c r="D10828" s="1" t="s">
        <v>30563</v>
      </c>
    </row>
    <row r="10829" spans="1:4" x14ac:dyDescent="0.25">
      <c r="A10829" s="212">
        <v>41036</v>
      </c>
      <c r="B10829" t="s">
        <v>10464</v>
      </c>
      <c r="C10829" t="s">
        <v>7504</v>
      </c>
      <c r="D10829" s="1" t="s">
        <v>49197</v>
      </c>
    </row>
    <row r="10830" spans="1:4" x14ac:dyDescent="0.25">
      <c r="A10830" s="212">
        <v>4251</v>
      </c>
      <c r="B10830" t="s">
        <v>10465</v>
      </c>
      <c r="C10830" t="s">
        <v>7502</v>
      </c>
      <c r="D10830" s="1" t="s">
        <v>40354</v>
      </c>
    </row>
    <row r="10831" spans="1:4" x14ac:dyDescent="0.25">
      <c r="A10831" s="212">
        <v>40979</v>
      </c>
      <c r="B10831" t="s">
        <v>10466</v>
      </c>
      <c r="C10831" t="s">
        <v>7504</v>
      </c>
      <c r="D10831" s="1" t="s">
        <v>49198</v>
      </c>
    </row>
    <row r="10832" spans="1:4" x14ac:dyDescent="0.25">
      <c r="A10832" s="212">
        <v>4230</v>
      </c>
      <c r="B10832" t="s">
        <v>10467</v>
      </c>
      <c r="C10832" t="s">
        <v>7502</v>
      </c>
      <c r="D10832" s="1" t="s">
        <v>32297</v>
      </c>
    </row>
    <row r="10833" spans="1:4" x14ac:dyDescent="0.25">
      <c r="A10833" s="212">
        <v>40998</v>
      </c>
      <c r="B10833" t="s">
        <v>10469</v>
      </c>
      <c r="C10833" t="s">
        <v>7504</v>
      </c>
      <c r="D10833" s="1" t="s">
        <v>49199</v>
      </c>
    </row>
    <row r="10834" spans="1:4" x14ac:dyDescent="0.25">
      <c r="A10834" s="212">
        <v>4257</v>
      </c>
      <c r="B10834" t="s">
        <v>10470</v>
      </c>
      <c r="C10834" t="s">
        <v>7502</v>
      </c>
      <c r="D10834" s="1" t="s">
        <v>37843</v>
      </c>
    </row>
    <row r="10835" spans="1:4" x14ac:dyDescent="0.25">
      <c r="A10835" s="212">
        <v>40982</v>
      </c>
      <c r="B10835" t="s">
        <v>10471</v>
      </c>
      <c r="C10835" t="s">
        <v>7504</v>
      </c>
      <c r="D10835" s="1" t="s">
        <v>49200</v>
      </c>
    </row>
    <row r="10836" spans="1:4" x14ac:dyDescent="0.25">
      <c r="A10836" s="212">
        <v>4240</v>
      </c>
      <c r="B10836" t="s">
        <v>10472</v>
      </c>
      <c r="C10836" t="s">
        <v>7502</v>
      </c>
      <c r="D10836" s="1" t="s">
        <v>49201</v>
      </c>
    </row>
    <row r="10837" spans="1:4" x14ac:dyDescent="0.25">
      <c r="A10837" s="212">
        <v>41026</v>
      </c>
      <c r="B10837" t="s">
        <v>10473</v>
      </c>
      <c r="C10837" t="s">
        <v>7504</v>
      </c>
      <c r="D10837" s="1" t="s">
        <v>49202</v>
      </c>
    </row>
    <row r="10838" spans="1:4" x14ac:dyDescent="0.25">
      <c r="A10838" s="212">
        <v>4239</v>
      </c>
      <c r="B10838" t="s">
        <v>10474</v>
      </c>
      <c r="C10838" t="s">
        <v>7502</v>
      </c>
      <c r="D10838" s="1" t="s">
        <v>49201</v>
      </c>
    </row>
    <row r="10839" spans="1:4" x14ac:dyDescent="0.25">
      <c r="A10839" s="212">
        <v>41024</v>
      </c>
      <c r="B10839" t="s">
        <v>10475</v>
      </c>
      <c r="C10839" t="s">
        <v>7504</v>
      </c>
      <c r="D10839" s="1" t="s">
        <v>49202</v>
      </c>
    </row>
    <row r="10840" spans="1:4" x14ac:dyDescent="0.25">
      <c r="A10840" s="212">
        <v>4248</v>
      </c>
      <c r="B10840" t="s">
        <v>10476</v>
      </c>
      <c r="C10840" t="s">
        <v>7502</v>
      </c>
      <c r="D10840" s="1" t="s">
        <v>29747</v>
      </c>
    </row>
    <row r="10841" spans="1:4" x14ac:dyDescent="0.25">
      <c r="A10841" s="212">
        <v>41033</v>
      </c>
      <c r="B10841" t="s">
        <v>10477</v>
      </c>
      <c r="C10841" t="s">
        <v>7504</v>
      </c>
      <c r="D10841" s="1" t="s">
        <v>49193</v>
      </c>
    </row>
    <row r="10842" spans="1:4" x14ac:dyDescent="0.25">
      <c r="A10842" s="212">
        <v>44500</v>
      </c>
      <c r="B10842" t="s">
        <v>10478</v>
      </c>
      <c r="C10842" t="s">
        <v>7502</v>
      </c>
      <c r="D10842" s="1" t="s">
        <v>29747</v>
      </c>
    </row>
    <row r="10843" spans="1:4" x14ac:dyDescent="0.25">
      <c r="A10843" s="212">
        <v>41040</v>
      </c>
      <c r="B10843" t="s">
        <v>10479</v>
      </c>
      <c r="C10843" t="s">
        <v>7504</v>
      </c>
      <c r="D10843" s="1" t="s">
        <v>49193</v>
      </c>
    </row>
    <row r="10844" spans="1:4" x14ac:dyDescent="0.25">
      <c r="A10844" s="212">
        <v>4238</v>
      </c>
      <c r="B10844" t="s">
        <v>10480</v>
      </c>
      <c r="C10844" t="s">
        <v>7502</v>
      </c>
      <c r="D10844" s="1" t="s">
        <v>3941</v>
      </c>
    </row>
    <row r="10845" spans="1:4" x14ac:dyDescent="0.25">
      <c r="A10845" s="212">
        <v>41012</v>
      </c>
      <c r="B10845" t="s">
        <v>10481</v>
      </c>
      <c r="C10845" t="s">
        <v>7504</v>
      </c>
      <c r="D10845" s="1" t="s">
        <v>49203</v>
      </c>
    </row>
    <row r="10846" spans="1:4" x14ac:dyDescent="0.25">
      <c r="A10846" s="212">
        <v>4233</v>
      </c>
      <c r="B10846" t="s">
        <v>10482</v>
      </c>
      <c r="C10846" t="s">
        <v>7502</v>
      </c>
      <c r="D10846" s="1" t="s">
        <v>49201</v>
      </c>
    </row>
    <row r="10847" spans="1:4" x14ac:dyDescent="0.25">
      <c r="A10847" s="212">
        <v>41001</v>
      </c>
      <c r="B10847" t="s">
        <v>10483</v>
      </c>
      <c r="C10847" t="s">
        <v>7504</v>
      </c>
      <c r="D10847" s="1" t="s">
        <v>49202</v>
      </c>
    </row>
    <row r="10848" spans="1:4" x14ac:dyDescent="0.25">
      <c r="A10848" s="212">
        <v>2</v>
      </c>
      <c r="B10848" t="s">
        <v>10484</v>
      </c>
      <c r="C10848" t="s">
        <v>7500</v>
      </c>
      <c r="D10848" s="1" t="s">
        <v>38345</v>
      </c>
    </row>
    <row r="10849" spans="1:4" x14ac:dyDescent="0.25">
      <c r="A10849" s="212">
        <v>36517</v>
      </c>
      <c r="B10849" t="s">
        <v>10485</v>
      </c>
      <c r="C10849" t="s">
        <v>7347</v>
      </c>
      <c r="D10849" s="1" t="s">
        <v>49204</v>
      </c>
    </row>
    <row r="10850" spans="1:4" x14ac:dyDescent="0.25">
      <c r="A10850" s="212">
        <v>4262</v>
      </c>
      <c r="B10850" t="s">
        <v>10486</v>
      </c>
      <c r="C10850" t="s">
        <v>7347</v>
      </c>
      <c r="D10850" s="1" t="s">
        <v>49205</v>
      </c>
    </row>
    <row r="10851" spans="1:4" x14ac:dyDescent="0.25">
      <c r="A10851" s="212">
        <v>4263</v>
      </c>
      <c r="B10851" t="s">
        <v>10487</v>
      </c>
      <c r="C10851" t="s">
        <v>7347</v>
      </c>
      <c r="D10851" s="1" t="s">
        <v>49206</v>
      </c>
    </row>
    <row r="10852" spans="1:4" x14ac:dyDescent="0.25">
      <c r="A10852" s="212">
        <v>36518</v>
      </c>
      <c r="B10852" t="s">
        <v>10488</v>
      </c>
      <c r="C10852" t="s">
        <v>7347</v>
      </c>
      <c r="D10852" s="1" t="s">
        <v>49207</v>
      </c>
    </row>
    <row r="10853" spans="1:4" x14ac:dyDescent="0.25">
      <c r="A10853" s="212">
        <v>14221</v>
      </c>
      <c r="B10853" t="s">
        <v>10489</v>
      </c>
      <c r="C10853" t="s">
        <v>7347</v>
      </c>
      <c r="D10853" s="1" t="s">
        <v>49208</v>
      </c>
    </row>
    <row r="10854" spans="1:4" x14ac:dyDescent="0.25">
      <c r="A10854" s="212">
        <v>38402</v>
      </c>
      <c r="B10854" t="s">
        <v>10490</v>
      </c>
      <c r="C10854" t="s">
        <v>7347</v>
      </c>
      <c r="D10854" s="1" t="s">
        <v>30482</v>
      </c>
    </row>
    <row r="10855" spans="1:4" x14ac:dyDescent="0.25">
      <c r="A10855" s="212">
        <v>3412</v>
      </c>
      <c r="B10855" t="s">
        <v>10491</v>
      </c>
      <c r="C10855" t="s">
        <v>7763</v>
      </c>
      <c r="D10855" s="1" t="s">
        <v>30200</v>
      </c>
    </row>
    <row r="10856" spans="1:4" x14ac:dyDescent="0.25">
      <c r="A10856" s="212">
        <v>3413</v>
      </c>
      <c r="B10856" t="s">
        <v>10493</v>
      </c>
      <c r="C10856" t="s">
        <v>7763</v>
      </c>
      <c r="D10856" s="1" t="s">
        <v>630</v>
      </c>
    </row>
    <row r="10857" spans="1:4" x14ac:dyDescent="0.25">
      <c r="A10857" s="212">
        <v>39744</v>
      </c>
      <c r="B10857" t="s">
        <v>10494</v>
      </c>
      <c r="C10857" t="s">
        <v>7763</v>
      </c>
      <c r="D10857" s="1" t="s">
        <v>30558</v>
      </c>
    </row>
    <row r="10858" spans="1:4" x14ac:dyDescent="0.25">
      <c r="A10858" s="212">
        <v>39745</v>
      </c>
      <c r="B10858" t="s">
        <v>10496</v>
      </c>
      <c r="C10858" t="s">
        <v>7763</v>
      </c>
      <c r="D10858" s="1" t="s">
        <v>49209</v>
      </c>
    </row>
    <row r="10859" spans="1:4" x14ac:dyDescent="0.25">
      <c r="A10859" s="212">
        <v>39637</v>
      </c>
      <c r="B10859" t="s">
        <v>10497</v>
      </c>
      <c r="C10859" t="s">
        <v>7763</v>
      </c>
      <c r="D10859" s="1" t="s">
        <v>49210</v>
      </c>
    </row>
    <row r="10860" spans="1:4" x14ac:dyDescent="0.25">
      <c r="A10860" s="212">
        <v>39638</v>
      </c>
      <c r="B10860" t="s">
        <v>10498</v>
      </c>
      <c r="C10860" t="s">
        <v>7763</v>
      </c>
      <c r="D10860" s="1" t="s">
        <v>49211</v>
      </c>
    </row>
    <row r="10861" spans="1:4" x14ac:dyDescent="0.25">
      <c r="A10861" s="212">
        <v>39639</v>
      </c>
      <c r="B10861" t="s">
        <v>10499</v>
      </c>
      <c r="C10861" t="s">
        <v>7763</v>
      </c>
      <c r="D10861" s="1" t="s">
        <v>49212</v>
      </c>
    </row>
    <row r="10862" spans="1:4" x14ac:dyDescent="0.25">
      <c r="A10862" s="212">
        <v>39517</v>
      </c>
      <c r="B10862" t="s">
        <v>10500</v>
      </c>
      <c r="C10862" t="s">
        <v>7763</v>
      </c>
      <c r="D10862" s="1" t="s">
        <v>49213</v>
      </c>
    </row>
    <row r="10863" spans="1:4" x14ac:dyDescent="0.25">
      <c r="A10863" s="212">
        <v>39518</v>
      </c>
      <c r="B10863" t="s">
        <v>10501</v>
      </c>
      <c r="C10863" t="s">
        <v>7763</v>
      </c>
      <c r="D10863" s="1" t="s">
        <v>49214</v>
      </c>
    </row>
    <row r="10864" spans="1:4" x14ac:dyDescent="0.25">
      <c r="A10864" s="212">
        <v>38366</v>
      </c>
      <c r="B10864" t="s">
        <v>10502</v>
      </c>
      <c r="C10864" t="s">
        <v>7763</v>
      </c>
      <c r="D10864" s="1" t="s">
        <v>12156</v>
      </c>
    </row>
    <row r="10865" spans="1:4" x14ac:dyDescent="0.25">
      <c r="A10865" s="212">
        <v>11703</v>
      </c>
      <c r="B10865" t="s">
        <v>10503</v>
      </c>
      <c r="C10865" t="s">
        <v>7347</v>
      </c>
      <c r="D10865" s="1" t="s">
        <v>39800</v>
      </c>
    </row>
    <row r="10866" spans="1:4" x14ac:dyDescent="0.25">
      <c r="A10866" s="212">
        <v>37400</v>
      </c>
      <c r="B10866" t="s">
        <v>10504</v>
      </c>
      <c r="C10866" t="s">
        <v>7347</v>
      </c>
      <c r="D10866" s="1" t="s">
        <v>30371</v>
      </c>
    </row>
    <row r="10867" spans="1:4" x14ac:dyDescent="0.25">
      <c r="A10867" s="212">
        <v>25400</v>
      </c>
      <c r="B10867" t="s">
        <v>10505</v>
      </c>
      <c r="C10867" t="s">
        <v>7347</v>
      </c>
      <c r="D10867" s="1" t="s">
        <v>49215</v>
      </c>
    </row>
    <row r="10868" spans="1:4" x14ac:dyDescent="0.25">
      <c r="A10868" s="212">
        <v>4276</v>
      </c>
      <c r="B10868" t="s">
        <v>10506</v>
      </c>
      <c r="C10868" t="s">
        <v>7347</v>
      </c>
      <c r="D10868" s="1" t="s">
        <v>49216</v>
      </c>
    </row>
    <row r="10869" spans="1:4" x14ac:dyDescent="0.25">
      <c r="A10869" s="212">
        <v>4273</v>
      </c>
      <c r="B10869" t="s">
        <v>10507</v>
      </c>
      <c r="C10869" t="s">
        <v>7347</v>
      </c>
      <c r="D10869" s="1" t="s">
        <v>49217</v>
      </c>
    </row>
    <row r="10870" spans="1:4" x14ac:dyDescent="0.25">
      <c r="A10870" s="212">
        <v>4274</v>
      </c>
      <c r="B10870" t="s">
        <v>10508</v>
      </c>
      <c r="C10870" t="s">
        <v>7347</v>
      </c>
      <c r="D10870" s="1" t="s">
        <v>48588</v>
      </c>
    </row>
    <row r="10871" spans="1:4" x14ac:dyDescent="0.25">
      <c r="A10871" s="212">
        <v>39438</v>
      </c>
      <c r="B10871" t="s">
        <v>10509</v>
      </c>
      <c r="C10871" t="s">
        <v>7347</v>
      </c>
      <c r="D10871" s="1" t="s">
        <v>707</v>
      </c>
    </row>
    <row r="10872" spans="1:4" x14ac:dyDescent="0.25">
      <c r="A10872" s="212">
        <v>4379</v>
      </c>
      <c r="B10872" t="s">
        <v>10510</v>
      </c>
      <c r="C10872" t="s">
        <v>7347</v>
      </c>
      <c r="D10872" s="1" t="s">
        <v>705</v>
      </c>
    </row>
    <row r="10873" spans="1:4" x14ac:dyDescent="0.25">
      <c r="A10873" s="212">
        <v>4377</v>
      </c>
      <c r="B10873" t="s">
        <v>10511</v>
      </c>
      <c r="C10873" t="s">
        <v>7347</v>
      </c>
      <c r="D10873" s="1" t="s">
        <v>6559</v>
      </c>
    </row>
    <row r="10874" spans="1:4" x14ac:dyDescent="0.25">
      <c r="A10874" s="212">
        <v>4356</v>
      </c>
      <c r="B10874" t="s">
        <v>10512</v>
      </c>
      <c r="C10874" t="s">
        <v>7347</v>
      </c>
      <c r="D10874" s="1" t="s">
        <v>707</v>
      </c>
    </row>
    <row r="10875" spans="1:4" x14ac:dyDescent="0.25">
      <c r="A10875" s="212">
        <v>13246</v>
      </c>
      <c r="B10875" t="s">
        <v>30483</v>
      </c>
      <c r="C10875" t="s">
        <v>7347</v>
      </c>
      <c r="D10875" s="1" t="s">
        <v>496</v>
      </c>
    </row>
    <row r="10876" spans="1:4" x14ac:dyDescent="0.25">
      <c r="A10876" s="212">
        <v>13294</v>
      </c>
      <c r="B10876" t="s">
        <v>30484</v>
      </c>
      <c r="C10876" t="s">
        <v>7347</v>
      </c>
      <c r="D10876" s="1" t="s">
        <v>9718</v>
      </c>
    </row>
    <row r="10877" spans="1:4" x14ac:dyDescent="0.25">
      <c r="A10877" s="212">
        <v>11963</v>
      </c>
      <c r="B10877" t="s">
        <v>30485</v>
      </c>
      <c r="C10877" t="s">
        <v>7347</v>
      </c>
      <c r="D10877" s="1" t="s">
        <v>9454</v>
      </c>
    </row>
    <row r="10878" spans="1:4" x14ac:dyDescent="0.25">
      <c r="A10878" s="212">
        <v>11964</v>
      </c>
      <c r="B10878" t="s">
        <v>30486</v>
      </c>
      <c r="C10878" t="s">
        <v>7347</v>
      </c>
      <c r="D10878" s="1" t="s">
        <v>6697</v>
      </c>
    </row>
    <row r="10879" spans="1:4" x14ac:dyDescent="0.25">
      <c r="A10879" s="212">
        <v>4346</v>
      </c>
      <c r="B10879" t="s">
        <v>10513</v>
      </c>
      <c r="C10879" t="s">
        <v>7347</v>
      </c>
      <c r="D10879" s="1" t="s">
        <v>10514</v>
      </c>
    </row>
    <row r="10880" spans="1:4" x14ac:dyDescent="0.25">
      <c r="A10880" s="212">
        <v>11955</v>
      </c>
      <c r="B10880" t="s">
        <v>10515</v>
      </c>
      <c r="C10880" t="s">
        <v>7347</v>
      </c>
      <c r="D10880" s="1" t="s">
        <v>6889</v>
      </c>
    </row>
    <row r="10881" spans="1:4" x14ac:dyDescent="0.25">
      <c r="A10881" s="212">
        <v>11960</v>
      </c>
      <c r="B10881" t="s">
        <v>10516</v>
      </c>
      <c r="C10881" t="s">
        <v>7347</v>
      </c>
      <c r="D10881" s="1" t="s">
        <v>1164</v>
      </c>
    </row>
    <row r="10882" spans="1:4" x14ac:dyDescent="0.25">
      <c r="A10882" s="212">
        <v>4333</v>
      </c>
      <c r="B10882" t="s">
        <v>10517</v>
      </c>
      <c r="C10882" t="s">
        <v>7347</v>
      </c>
      <c r="D10882" s="1" t="s">
        <v>707</v>
      </c>
    </row>
    <row r="10883" spans="1:4" x14ac:dyDescent="0.25">
      <c r="A10883" s="212">
        <v>4358</v>
      </c>
      <c r="B10883" t="s">
        <v>10518</v>
      </c>
      <c r="C10883" t="s">
        <v>7347</v>
      </c>
      <c r="D10883" s="1" t="s">
        <v>10519</v>
      </c>
    </row>
    <row r="10884" spans="1:4" x14ac:dyDescent="0.25">
      <c r="A10884" s="212">
        <v>39435</v>
      </c>
      <c r="B10884" t="s">
        <v>10520</v>
      </c>
      <c r="C10884" t="s">
        <v>7347</v>
      </c>
      <c r="D10884" s="1" t="s">
        <v>1431</v>
      </c>
    </row>
    <row r="10885" spans="1:4" x14ac:dyDescent="0.25">
      <c r="A10885" s="212">
        <v>39436</v>
      </c>
      <c r="B10885" t="s">
        <v>10521</v>
      </c>
      <c r="C10885" t="s">
        <v>7347</v>
      </c>
      <c r="D10885" s="1" t="s">
        <v>1190</v>
      </c>
    </row>
    <row r="10886" spans="1:4" x14ac:dyDescent="0.25">
      <c r="A10886" s="212">
        <v>39437</v>
      </c>
      <c r="B10886" t="s">
        <v>10522</v>
      </c>
      <c r="C10886" t="s">
        <v>7347</v>
      </c>
      <c r="D10886" s="1" t="s">
        <v>1246</v>
      </c>
    </row>
    <row r="10887" spans="1:4" x14ac:dyDescent="0.25">
      <c r="A10887" s="212">
        <v>39439</v>
      </c>
      <c r="B10887" t="s">
        <v>10523</v>
      </c>
      <c r="C10887" t="s">
        <v>7347</v>
      </c>
      <c r="D10887" s="1" t="s">
        <v>626</v>
      </c>
    </row>
    <row r="10888" spans="1:4" x14ac:dyDescent="0.25">
      <c r="A10888" s="212">
        <v>39440</v>
      </c>
      <c r="B10888" t="s">
        <v>10524</v>
      </c>
      <c r="C10888" t="s">
        <v>7347</v>
      </c>
      <c r="D10888" s="1" t="s">
        <v>7102</v>
      </c>
    </row>
    <row r="10889" spans="1:4" x14ac:dyDescent="0.25">
      <c r="A10889" s="212">
        <v>39441</v>
      </c>
      <c r="B10889" t="s">
        <v>10525</v>
      </c>
      <c r="C10889" t="s">
        <v>7347</v>
      </c>
      <c r="D10889" s="1" t="s">
        <v>707</v>
      </c>
    </row>
    <row r="10890" spans="1:4" x14ac:dyDescent="0.25">
      <c r="A10890" s="212">
        <v>39442</v>
      </c>
      <c r="B10890" t="s">
        <v>10526</v>
      </c>
      <c r="C10890" t="s">
        <v>7347</v>
      </c>
      <c r="D10890" s="1" t="s">
        <v>6559</v>
      </c>
    </row>
    <row r="10891" spans="1:4" x14ac:dyDescent="0.25">
      <c r="A10891" s="212">
        <v>39443</v>
      </c>
      <c r="B10891" t="s">
        <v>10527</v>
      </c>
      <c r="C10891" t="s">
        <v>7347</v>
      </c>
      <c r="D10891" s="1" t="s">
        <v>570</v>
      </c>
    </row>
    <row r="10892" spans="1:4" x14ac:dyDescent="0.25">
      <c r="A10892" s="212">
        <v>4329</v>
      </c>
      <c r="B10892" t="s">
        <v>10528</v>
      </c>
      <c r="C10892" t="s">
        <v>7347</v>
      </c>
      <c r="D10892" s="1" t="s">
        <v>10529</v>
      </c>
    </row>
    <row r="10893" spans="1:4" x14ac:dyDescent="0.25">
      <c r="A10893" s="212">
        <v>4383</v>
      </c>
      <c r="B10893" t="s">
        <v>10530</v>
      </c>
      <c r="C10893" t="s">
        <v>7347</v>
      </c>
      <c r="D10893" s="1" t="s">
        <v>10531</v>
      </c>
    </row>
    <row r="10894" spans="1:4" x14ac:dyDescent="0.25">
      <c r="A10894" s="212">
        <v>4344</v>
      </c>
      <c r="B10894" t="s">
        <v>10532</v>
      </c>
      <c r="C10894" t="s">
        <v>7347</v>
      </c>
      <c r="D10894" s="1" t="s">
        <v>4189</v>
      </c>
    </row>
    <row r="10895" spans="1:4" x14ac:dyDescent="0.25">
      <c r="A10895" s="212">
        <v>436</v>
      </c>
      <c r="B10895" t="s">
        <v>10533</v>
      </c>
      <c r="C10895" t="s">
        <v>7347</v>
      </c>
      <c r="D10895" s="1" t="s">
        <v>5663</v>
      </c>
    </row>
    <row r="10896" spans="1:4" x14ac:dyDescent="0.25">
      <c r="A10896" s="212">
        <v>442</v>
      </c>
      <c r="B10896" t="s">
        <v>10534</v>
      </c>
      <c r="C10896" t="s">
        <v>7347</v>
      </c>
      <c r="D10896" s="1" t="s">
        <v>1399</v>
      </c>
    </row>
    <row r="10897" spans="1:4" x14ac:dyDescent="0.25">
      <c r="A10897" s="212">
        <v>4335</v>
      </c>
      <c r="B10897" t="s">
        <v>10535</v>
      </c>
      <c r="C10897" t="s">
        <v>7347</v>
      </c>
      <c r="D10897" s="1" t="s">
        <v>1089</v>
      </c>
    </row>
    <row r="10898" spans="1:4" x14ac:dyDescent="0.25">
      <c r="A10898" s="212">
        <v>4334</v>
      </c>
      <c r="B10898" t="s">
        <v>10536</v>
      </c>
      <c r="C10898" t="s">
        <v>7347</v>
      </c>
      <c r="D10898" s="1" t="s">
        <v>1369</v>
      </c>
    </row>
    <row r="10899" spans="1:4" x14ac:dyDescent="0.25">
      <c r="A10899" s="212">
        <v>11953</v>
      </c>
      <c r="B10899" t="s">
        <v>33014</v>
      </c>
      <c r="C10899" t="s">
        <v>7347</v>
      </c>
      <c r="D10899" s="1" t="s">
        <v>441</v>
      </c>
    </row>
    <row r="10900" spans="1:4" x14ac:dyDescent="0.25">
      <c r="A10900" s="212">
        <v>4343</v>
      </c>
      <c r="B10900" t="s">
        <v>10537</v>
      </c>
      <c r="C10900" t="s">
        <v>7347</v>
      </c>
      <c r="D10900" s="1" t="s">
        <v>690</v>
      </c>
    </row>
    <row r="10901" spans="1:4" x14ac:dyDescent="0.25">
      <c r="A10901" s="212">
        <v>430</v>
      </c>
      <c r="B10901" t="s">
        <v>10538</v>
      </c>
      <c r="C10901" t="s">
        <v>7347</v>
      </c>
      <c r="D10901" s="1" t="s">
        <v>38720</v>
      </c>
    </row>
    <row r="10902" spans="1:4" x14ac:dyDescent="0.25">
      <c r="A10902" s="212">
        <v>441</v>
      </c>
      <c r="B10902" t="s">
        <v>10539</v>
      </c>
      <c r="C10902" t="s">
        <v>7347</v>
      </c>
      <c r="D10902" s="1" t="s">
        <v>6752</v>
      </c>
    </row>
    <row r="10903" spans="1:4" x14ac:dyDescent="0.25">
      <c r="A10903" s="212">
        <v>431</v>
      </c>
      <c r="B10903" t="s">
        <v>10541</v>
      </c>
      <c r="C10903" t="s">
        <v>7347</v>
      </c>
      <c r="D10903" s="1" t="s">
        <v>4109</v>
      </c>
    </row>
    <row r="10904" spans="1:4" x14ac:dyDescent="0.25">
      <c r="A10904" s="212">
        <v>432</v>
      </c>
      <c r="B10904" t="s">
        <v>10542</v>
      </c>
      <c r="C10904" t="s">
        <v>7347</v>
      </c>
      <c r="D10904" s="1" t="s">
        <v>49218</v>
      </c>
    </row>
    <row r="10905" spans="1:4" x14ac:dyDescent="0.25">
      <c r="A10905" s="212">
        <v>429</v>
      </c>
      <c r="B10905" t="s">
        <v>10543</v>
      </c>
      <c r="C10905" t="s">
        <v>7347</v>
      </c>
      <c r="D10905" s="1" t="s">
        <v>11682</v>
      </c>
    </row>
    <row r="10906" spans="1:4" x14ac:dyDescent="0.25">
      <c r="A10906" s="212">
        <v>439</v>
      </c>
      <c r="B10906" t="s">
        <v>10544</v>
      </c>
      <c r="C10906" t="s">
        <v>7347</v>
      </c>
      <c r="D10906" s="1" t="s">
        <v>37870</v>
      </c>
    </row>
    <row r="10907" spans="1:4" x14ac:dyDescent="0.25">
      <c r="A10907" s="212">
        <v>433</v>
      </c>
      <c r="B10907" t="s">
        <v>10545</v>
      </c>
      <c r="C10907" t="s">
        <v>7347</v>
      </c>
      <c r="D10907" s="1" t="s">
        <v>1693</v>
      </c>
    </row>
    <row r="10908" spans="1:4" x14ac:dyDescent="0.25">
      <c r="A10908" s="212">
        <v>437</v>
      </c>
      <c r="B10908" t="s">
        <v>10546</v>
      </c>
      <c r="C10908" t="s">
        <v>7347</v>
      </c>
      <c r="D10908" s="1" t="s">
        <v>39942</v>
      </c>
    </row>
    <row r="10909" spans="1:4" x14ac:dyDescent="0.25">
      <c r="A10909" s="212">
        <v>11790</v>
      </c>
      <c r="B10909" t="s">
        <v>10547</v>
      </c>
      <c r="C10909" t="s">
        <v>7347</v>
      </c>
      <c r="D10909" s="1" t="s">
        <v>36737</v>
      </c>
    </row>
    <row r="10910" spans="1:4" x14ac:dyDescent="0.25">
      <c r="A10910" s="212">
        <v>428</v>
      </c>
      <c r="B10910" t="s">
        <v>10548</v>
      </c>
      <c r="C10910" t="s">
        <v>7347</v>
      </c>
      <c r="D10910" s="1" t="s">
        <v>49219</v>
      </c>
    </row>
    <row r="10911" spans="1:4" x14ac:dyDescent="0.25">
      <c r="A10911" s="212">
        <v>4384</v>
      </c>
      <c r="B10911" t="s">
        <v>10549</v>
      </c>
      <c r="C10911" t="s">
        <v>7347</v>
      </c>
      <c r="D10911" s="1" t="s">
        <v>10550</v>
      </c>
    </row>
    <row r="10912" spans="1:4" x14ac:dyDescent="0.25">
      <c r="A10912" s="212">
        <v>4351</v>
      </c>
      <c r="B10912" t="s">
        <v>10551</v>
      </c>
      <c r="C10912" t="s">
        <v>7347</v>
      </c>
      <c r="D10912" s="1" t="s">
        <v>10552</v>
      </c>
    </row>
    <row r="10913" spans="1:4" x14ac:dyDescent="0.25">
      <c r="A10913" s="212">
        <v>11054</v>
      </c>
      <c r="B10913" t="s">
        <v>10553</v>
      </c>
      <c r="C10913" t="s">
        <v>7347</v>
      </c>
      <c r="D10913" s="1" t="s">
        <v>415</v>
      </c>
    </row>
    <row r="10914" spans="1:4" x14ac:dyDescent="0.25">
      <c r="A10914" s="212">
        <v>11055</v>
      </c>
      <c r="B10914" t="s">
        <v>10554</v>
      </c>
      <c r="C10914" t="s">
        <v>7347</v>
      </c>
      <c r="D10914" s="1" t="s">
        <v>1325</v>
      </c>
    </row>
    <row r="10915" spans="1:4" x14ac:dyDescent="0.25">
      <c r="A10915" s="212">
        <v>11056</v>
      </c>
      <c r="B10915" t="s">
        <v>10555</v>
      </c>
      <c r="C10915" t="s">
        <v>7347</v>
      </c>
      <c r="D10915" s="1" t="s">
        <v>1063</v>
      </c>
    </row>
    <row r="10916" spans="1:4" x14ac:dyDescent="0.25">
      <c r="A10916" s="212">
        <v>11057</v>
      </c>
      <c r="B10916" t="s">
        <v>10556</v>
      </c>
      <c r="C10916" t="s">
        <v>7347</v>
      </c>
      <c r="D10916" s="1" t="s">
        <v>786</v>
      </c>
    </row>
    <row r="10917" spans="1:4" x14ac:dyDescent="0.25">
      <c r="A10917" s="212">
        <v>11059</v>
      </c>
      <c r="B10917" t="s">
        <v>10557</v>
      </c>
      <c r="C10917" t="s">
        <v>7347</v>
      </c>
      <c r="D10917" s="1" t="s">
        <v>507</v>
      </c>
    </row>
    <row r="10918" spans="1:4" x14ac:dyDescent="0.25">
      <c r="A10918" s="212">
        <v>11058</v>
      </c>
      <c r="B10918" t="s">
        <v>10558</v>
      </c>
      <c r="C10918" t="s">
        <v>7347</v>
      </c>
      <c r="D10918" s="1" t="s">
        <v>1455</v>
      </c>
    </row>
    <row r="10919" spans="1:4" x14ac:dyDescent="0.25">
      <c r="A10919" s="212">
        <v>4380</v>
      </c>
      <c r="B10919" t="s">
        <v>33015</v>
      </c>
      <c r="C10919" t="s">
        <v>7347</v>
      </c>
      <c r="D10919" s="1" t="s">
        <v>7707</v>
      </c>
    </row>
    <row r="10920" spans="1:4" x14ac:dyDescent="0.25">
      <c r="A10920" s="212">
        <v>4299</v>
      </c>
      <c r="B10920" t="s">
        <v>33016</v>
      </c>
      <c r="C10920" t="s">
        <v>7347</v>
      </c>
      <c r="D10920" s="1" t="s">
        <v>1202</v>
      </c>
    </row>
    <row r="10921" spans="1:4" x14ac:dyDescent="0.25">
      <c r="A10921" s="212">
        <v>4304</v>
      </c>
      <c r="B10921" t="s">
        <v>33017</v>
      </c>
      <c r="C10921" t="s">
        <v>7347</v>
      </c>
      <c r="D10921" s="1" t="s">
        <v>9198</v>
      </c>
    </row>
    <row r="10922" spans="1:4" x14ac:dyDescent="0.25">
      <c r="A10922" s="212">
        <v>4305</v>
      </c>
      <c r="B10922" t="s">
        <v>33018</v>
      </c>
      <c r="C10922" t="s">
        <v>7347</v>
      </c>
      <c r="D10922" s="1" t="s">
        <v>32858</v>
      </c>
    </row>
    <row r="10923" spans="1:4" x14ac:dyDescent="0.25">
      <c r="A10923" s="212">
        <v>4306</v>
      </c>
      <c r="B10923" t="s">
        <v>33019</v>
      </c>
      <c r="C10923" t="s">
        <v>7347</v>
      </c>
      <c r="D10923" s="1" t="s">
        <v>32001</v>
      </c>
    </row>
    <row r="10924" spans="1:4" x14ac:dyDescent="0.25">
      <c r="A10924" s="212">
        <v>4308</v>
      </c>
      <c r="B10924" t="s">
        <v>33020</v>
      </c>
      <c r="C10924" t="s">
        <v>7347</v>
      </c>
      <c r="D10924" s="1" t="s">
        <v>31614</v>
      </c>
    </row>
    <row r="10925" spans="1:4" x14ac:dyDescent="0.25">
      <c r="A10925" s="212">
        <v>4302</v>
      </c>
      <c r="B10925" t="s">
        <v>33021</v>
      </c>
      <c r="C10925" t="s">
        <v>7347</v>
      </c>
      <c r="D10925" s="1" t="s">
        <v>10559</v>
      </c>
    </row>
    <row r="10926" spans="1:4" x14ac:dyDescent="0.25">
      <c r="A10926" s="212">
        <v>4300</v>
      </c>
      <c r="B10926" t="s">
        <v>33022</v>
      </c>
      <c r="C10926" t="s">
        <v>7347</v>
      </c>
      <c r="D10926" s="1" t="s">
        <v>1143</v>
      </c>
    </row>
    <row r="10927" spans="1:4" x14ac:dyDescent="0.25">
      <c r="A10927" s="212">
        <v>4301</v>
      </c>
      <c r="B10927" t="s">
        <v>33023</v>
      </c>
      <c r="C10927" t="s">
        <v>7347</v>
      </c>
      <c r="D10927" s="1" t="s">
        <v>6680</v>
      </c>
    </row>
    <row r="10928" spans="1:4" x14ac:dyDescent="0.25">
      <c r="A10928" s="212">
        <v>4320</v>
      </c>
      <c r="B10928" t="s">
        <v>33024</v>
      </c>
      <c r="C10928" t="s">
        <v>7347</v>
      </c>
      <c r="D10928" s="1" t="s">
        <v>8283</v>
      </c>
    </row>
    <row r="10929" spans="1:4" x14ac:dyDescent="0.25">
      <c r="A10929" s="212">
        <v>4318</v>
      </c>
      <c r="B10929" t="s">
        <v>33025</v>
      </c>
      <c r="C10929" t="s">
        <v>7347</v>
      </c>
      <c r="D10929" s="1" t="s">
        <v>1467</v>
      </c>
    </row>
    <row r="10930" spans="1:4" x14ac:dyDescent="0.25">
      <c r="A10930" s="212">
        <v>40547</v>
      </c>
      <c r="B10930" t="s">
        <v>10560</v>
      </c>
      <c r="C10930" t="s">
        <v>9429</v>
      </c>
      <c r="D10930" s="1" t="s">
        <v>4311</v>
      </c>
    </row>
    <row r="10931" spans="1:4" x14ac:dyDescent="0.25">
      <c r="A10931" s="212">
        <v>11962</v>
      </c>
      <c r="B10931" t="s">
        <v>10561</v>
      </c>
      <c r="C10931" t="s">
        <v>7347</v>
      </c>
      <c r="D10931" s="1" t="s">
        <v>953</v>
      </c>
    </row>
    <row r="10932" spans="1:4" x14ac:dyDescent="0.25">
      <c r="A10932" s="212">
        <v>4332</v>
      </c>
      <c r="B10932" t="s">
        <v>10562</v>
      </c>
      <c r="C10932" t="s">
        <v>7347</v>
      </c>
      <c r="D10932" s="1" t="s">
        <v>888</v>
      </c>
    </row>
    <row r="10933" spans="1:4" x14ac:dyDescent="0.25">
      <c r="A10933" s="212">
        <v>4331</v>
      </c>
      <c r="B10933" t="s">
        <v>10563</v>
      </c>
      <c r="C10933" t="s">
        <v>7347</v>
      </c>
      <c r="D10933" s="1" t="s">
        <v>3540</v>
      </c>
    </row>
    <row r="10934" spans="1:4" x14ac:dyDescent="0.25">
      <c r="A10934" s="212">
        <v>4336</v>
      </c>
      <c r="B10934" t="s">
        <v>10564</v>
      </c>
      <c r="C10934" t="s">
        <v>7347</v>
      </c>
      <c r="D10934" s="1" t="s">
        <v>7860</v>
      </c>
    </row>
    <row r="10935" spans="1:4" x14ac:dyDescent="0.25">
      <c r="A10935" s="212">
        <v>11948</v>
      </c>
      <c r="B10935" t="s">
        <v>10565</v>
      </c>
      <c r="C10935" t="s">
        <v>7347</v>
      </c>
      <c r="D10935" s="1" t="s">
        <v>556</v>
      </c>
    </row>
    <row r="10936" spans="1:4" x14ac:dyDescent="0.25">
      <c r="A10936" s="212">
        <v>4382</v>
      </c>
      <c r="B10936" t="s">
        <v>10566</v>
      </c>
      <c r="C10936" t="s">
        <v>7347</v>
      </c>
      <c r="D10936" s="1" t="s">
        <v>6854</v>
      </c>
    </row>
    <row r="10937" spans="1:4" x14ac:dyDescent="0.25">
      <c r="A10937" s="212">
        <v>4354</v>
      </c>
      <c r="B10937" t="s">
        <v>10567</v>
      </c>
      <c r="C10937" t="s">
        <v>7347</v>
      </c>
      <c r="D10937" s="1" t="s">
        <v>1736</v>
      </c>
    </row>
    <row r="10938" spans="1:4" x14ac:dyDescent="0.25">
      <c r="A10938" s="212">
        <v>40839</v>
      </c>
      <c r="B10938" t="s">
        <v>33026</v>
      </c>
      <c r="C10938" t="s">
        <v>9429</v>
      </c>
      <c r="D10938" s="1" t="s">
        <v>10568</v>
      </c>
    </row>
    <row r="10939" spans="1:4" x14ac:dyDescent="0.25">
      <c r="A10939" s="212">
        <v>40552</v>
      </c>
      <c r="B10939" t="s">
        <v>30487</v>
      </c>
      <c r="C10939" t="s">
        <v>9429</v>
      </c>
      <c r="D10939" s="1" t="s">
        <v>10569</v>
      </c>
    </row>
    <row r="10940" spans="1:4" x14ac:dyDescent="0.25">
      <c r="A10940" s="212">
        <v>40549</v>
      </c>
      <c r="B10940" t="s">
        <v>10570</v>
      </c>
      <c r="C10940" t="s">
        <v>9429</v>
      </c>
      <c r="D10940" s="1" t="s">
        <v>10571</v>
      </c>
    </row>
    <row r="10941" spans="1:4" x14ac:dyDescent="0.25">
      <c r="A10941" s="212">
        <v>4385</v>
      </c>
      <c r="B10941" t="s">
        <v>10572</v>
      </c>
      <c r="C10941" t="s">
        <v>10573</v>
      </c>
      <c r="D10941" s="1" t="s">
        <v>49220</v>
      </c>
    </row>
    <row r="10942" spans="1:4" x14ac:dyDescent="0.25">
      <c r="A10942" s="212">
        <v>20078</v>
      </c>
      <c r="B10942" t="s">
        <v>10574</v>
      </c>
      <c r="C10942" t="s">
        <v>7347</v>
      </c>
      <c r="D10942" s="1" t="s">
        <v>49221</v>
      </c>
    </row>
    <row r="10943" spans="1:4" x14ac:dyDescent="0.25">
      <c r="A10943" s="212">
        <v>39897</v>
      </c>
      <c r="B10943" t="s">
        <v>10576</v>
      </c>
      <c r="C10943" t="s">
        <v>7347</v>
      </c>
      <c r="D10943" s="1" t="s">
        <v>31509</v>
      </c>
    </row>
    <row r="10944" spans="1:4" x14ac:dyDescent="0.25">
      <c r="A10944" s="212">
        <v>118</v>
      </c>
      <c r="B10944" t="s">
        <v>10577</v>
      </c>
      <c r="C10944" t="s">
        <v>7347</v>
      </c>
      <c r="D10944" s="1" t="s">
        <v>48739</v>
      </c>
    </row>
    <row r="10945" spans="1:4" x14ac:dyDescent="0.25">
      <c r="A10945" s="212">
        <v>4396</v>
      </c>
      <c r="B10945" t="s">
        <v>33029</v>
      </c>
      <c r="C10945" t="s">
        <v>7763</v>
      </c>
      <c r="D10945" s="1" t="s">
        <v>33030</v>
      </c>
    </row>
    <row r="10946" spans="1:4" x14ac:dyDescent="0.25">
      <c r="A10946" s="212">
        <v>36881</v>
      </c>
      <c r="B10946" t="s">
        <v>33031</v>
      </c>
      <c r="C10946" t="s">
        <v>7763</v>
      </c>
      <c r="D10946" s="1" t="s">
        <v>33032</v>
      </c>
    </row>
    <row r="10947" spans="1:4" x14ac:dyDescent="0.25">
      <c r="A10947" s="212">
        <v>4397</v>
      </c>
      <c r="B10947" t="s">
        <v>33033</v>
      </c>
      <c r="C10947" t="s">
        <v>7763</v>
      </c>
      <c r="D10947" s="1" t="s">
        <v>33034</v>
      </c>
    </row>
    <row r="10948" spans="1:4" x14ac:dyDescent="0.25">
      <c r="A10948" s="212">
        <v>36882</v>
      </c>
      <c r="B10948" t="s">
        <v>33035</v>
      </c>
      <c r="C10948" t="s">
        <v>7763</v>
      </c>
      <c r="D10948" s="1" t="s">
        <v>33036</v>
      </c>
    </row>
    <row r="10949" spans="1:4" x14ac:dyDescent="0.25">
      <c r="A10949" s="212">
        <v>4751</v>
      </c>
      <c r="B10949" t="s">
        <v>10578</v>
      </c>
      <c r="C10949" t="s">
        <v>7502</v>
      </c>
      <c r="D10949" s="1" t="s">
        <v>5666</v>
      </c>
    </row>
    <row r="10950" spans="1:4" x14ac:dyDescent="0.25">
      <c r="A10950" s="212">
        <v>41066</v>
      </c>
      <c r="B10950" t="s">
        <v>10579</v>
      </c>
      <c r="C10950" t="s">
        <v>7504</v>
      </c>
      <c r="D10950" s="1" t="s">
        <v>49222</v>
      </c>
    </row>
    <row r="10951" spans="1:4" x14ac:dyDescent="0.25">
      <c r="A10951" s="212">
        <v>39604</v>
      </c>
      <c r="B10951" t="s">
        <v>10580</v>
      </c>
      <c r="C10951" t="s">
        <v>7347</v>
      </c>
      <c r="D10951" s="1" t="s">
        <v>4919</v>
      </c>
    </row>
    <row r="10952" spans="1:4" x14ac:dyDescent="0.25">
      <c r="A10952" s="212">
        <v>39605</v>
      </c>
      <c r="B10952" t="s">
        <v>10581</v>
      </c>
      <c r="C10952" t="s">
        <v>7347</v>
      </c>
      <c r="D10952" s="1" t="s">
        <v>29845</v>
      </c>
    </row>
    <row r="10953" spans="1:4" x14ac:dyDescent="0.25">
      <c r="A10953" s="212">
        <v>39606</v>
      </c>
      <c r="B10953" t="s">
        <v>10582</v>
      </c>
      <c r="C10953" t="s">
        <v>7347</v>
      </c>
      <c r="D10953" s="1" t="s">
        <v>33698</v>
      </c>
    </row>
    <row r="10954" spans="1:4" x14ac:dyDescent="0.25">
      <c r="A10954" s="212">
        <v>39607</v>
      </c>
      <c r="B10954" t="s">
        <v>10583</v>
      </c>
      <c r="C10954" t="s">
        <v>7347</v>
      </c>
      <c r="D10954" s="1" t="s">
        <v>38581</v>
      </c>
    </row>
    <row r="10955" spans="1:4" x14ac:dyDescent="0.25">
      <c r="A10955" s="212">
        <v>39594</v>
      </c>
      <c r="B10955" t="s">
        <v>10584</v>
      </c>
      <c r="C10955" t="s">
        <v>7347</v>
      </c>
      <c r="D10955" s="1" t="s">
        <v>33037</v>
      </c>
    </row>
    <row r="10956" spans="1:4" x14ac:dyDescent="0.25">
      <c r="A10956" s="212">
        <v>39596</v>
      </c>
      <c r="B10956" t="s">
        <v>10585</v>
      </c>
      <c r="C10956" t="s">
        <v>7347</v>
      </c>
      <c r="D10956" s="1" t="s">
        <v>33038</v>
      </c>
    </row>
    <row r="10957" spans="1:4" x14ac:dyDescent="0.25">
      <c r="A10957" s="212">
        <v>39595</v>
      </c>
      <c r="B10957" t="s">
        <v>10586</v>
      </c>
      <c r="C10957" t="s">
        <v>7347</v>
      </c>
      <c r="D10957" s="1" t="s">
        <v>33039</v>
      </c>
    </row>
    <row r="10958" spans="1:4" x14ac:dyDescent="0.25">
      <c r="A10958" s="212">
        <v>39597</v>
      </c>
      <c r="B10958" t="s">
        <v>10587</v>
      </c>
      <c r="C10958" t="s">
        <v>7347</v>
      </c>
      <c r="D10958" s="1" t="s">
        <v>33040</v>
      </c>
    </row>
    <row r="10959" spans="1:4" x14ac:dyDescent="0.25">
      <c r="A10959" s="212">
        <v>10731</v>
      </c>
      <c r="B10959" t="s">
        <v>10588</v>
      </c>
      <c r="C10959" t="s">
        <v>7763</v>
      </c>
      <c r="D10959" s="1" t="s">
        <v>10420</v>
      </c>
    </row>
    <row r="10960" spans="1:4" x14ac:dyDescent="0.25">
      <c r="A10960" s="212">
        <v>4704</v>
      </c>
      <c r="B10960" t="s">
        <v>33041</v>
      </c>
      <c r="C10960" t="s">
        <v>7763</v>
      </c>
      <c r="D10960" s="1" t="s">
        <v>32562</v>
      </c>
    </row>
    <row r="10961" spans="1:4" x14ac:dyDescent="0.25">
      <c r="A10961" s="212">
        <v>10730</v>
      </c>
      <c r="B10961" t="s">
        <v>33042</v>
      </c>
      <c r="C10961" t="s">
        <v>7763</v>
      </c>
      <c r="D10961" s="1" t="s">
        <v>32216</v>
      </c>
    </row>
    <row r="10962" spans="1:4" x14ac:dyDescent="0.25">
      <c r="A10962" s="212">
        <v>4720</v>
      </c>
      <c r="B10962" t="s">
        <v>10589</v>
      </c>
      <c r="C10962" t="s">
        <v>7500</v>
      </c>
      <c r="D10962" s="1" t="s">
        <v>49223</v>
      </c>
    </row>
    <row r="10963" spans="1:4" x14ac:dyDescent="0.25">
      <c r="A10963" s="212">
        <v>4721</v>
      </c>
      <c r="B10963" t="s">
        <v>33043</v>
      </c>
      <c r="C10963" t="s">
        <v>7500</v>
      </c>
      <c r="D10963" s="1" t="s">
        <v>49224</v>
      </c>
    </row>
    <row r="10964" spans="1:4" x14ac:dyDescent="0.25">
      <c r="A10964" s="212">
        <v>4718</v>
      </c>
      <c r="B10964" t="s">
        <v>10590</v>
      </c>
      <c r="C10964" t="s">
        <v>7500</v>
      </c>
      <c r="D10964" s="1" t="s">
        <v>49225</v>
      </c>
    </row>
    <row r="10965" spans="1:4" x14ac:dyDescent="0.25">
      <c r="A10965" s="212">
        <v>4722</v>
      </c>
      <c r="B10965" t="s">
        <v>10591</v>
      </c>
      <c r="C10965" t="s">
        <v>7500</v>
      </c>
      <c r="D10965" s="1" t="s">
        <v>49226</v>
      </c>
    </row>
    <row r="10966" spans="1:4" x14ac:dyDescent="0.25">
      <c r="A10966" s="212">
        <v>4730</v>
      </c>
      <c r="B10966" t="s">
        <v>10592</v>
      </c>
      <c r="C10966" t="s">
        <v>7500</v>
      </c>
      <c r="D10966" s="1" t="s">
        <v>49227</v>
      </c>
    </row>
    <row r="10967" spans="1:4" x14ac:dyDescent="0.25">
      <c r="A10967" s="212">
        <v>13186</v>
      </c>
      <c r="B10967" t="s">
        <v>10593</v>
      </c>
      <c r="C10967" t="s">
        <v>7500</v>
      </c>
      <c r="D10967" s="1" t="s">
        <v>49228</v>
      </c>
    </row>
    <row r="10968" spans="1:4" x14ac:dyDescent="0.25">
      <c r="A10968" s="212">
        <v>10737</v>
      </c>
      <c r="B10968" t="s">
        <v>33045</v>
      </c>
      <c r="C10968" t="s">
        <v>7763</v>
      </c>
      <c r="D10968" s="1" t="s">
        <v>31580</v>
      </c>
    </row>
    <row r="10969" spans="1:4" x14ac:dyDescent="0.25">
      <c r="A10969" s="212">
        <v>10734</v>
      </c>
      <c r="B10969" t="s">
        <v>33046</v>
      </c>
      <c r="C10969" t="s">
        <v>7763</v>
      </c>
      <c r="D10969" s="1" t="s">
        <v>31624</v>
      </c>
    </row>
    <row r="10970" spans="1:4" x14ac:dyDescent="0.25">
      <c r="A10970" s="212">
        <v>4708</v>
      </c>
      <c r="B10970" t="s">
        <v>33047</v>
      </c>
      <c r="C10970" t="s">
        <v>7763</v>
      </c>
      <c r="D10970" s="1" t="s">
        <v>33048</v>
      </c>
    </row>
    <row r="10971" spans="1:4" x14ac:dyDescent="0.25">
      <c r="A10971" s="212">
        <v>4712</v>
      </c>
      <c r="B10971" t="s">
        <v>33049</v>
      </c>
      <c r="C10971" t="s">
        <v>7763</v>
      </c>
      <c r="D10971" s="1" t="s">
        <v>32551</v>
      </c>
    </row>
    <row r="10972" spans="1:4" x14ac:dyDescent="0.25">
      <c r="A10972" s="212">
        <v>4710</v>
      </c>
      <c r="B10972" t="s">
        <v>33050</v>
      </c>
      <c r="C10972" t="s">
        <v>7763</v>
      </c>
      <c r="D10972" s="1" t="s">
        <v>33051</v>
      </c>
    </row>
    <row r="10973" spans="1:4" x14ac:dyDescent="0.25">
      <c r="A10973" s="212">
        <v>4750</v>
      </c>
      <c r="B10973" t="s">
        <v>10594</v>
      </c>
      <c r="C10973" t="s">
        <v>7502</v>
      </c>
      <c r="D10973" s="1" t="s">
        <v>5666</v>
      </c>
    </row>
    <row r="10974" spans="1:4" x14ac:dyDescent="0.25">
      <c r="A10974" s="212">
        <v>41065</v>
      </c>
      <c r="B10974" t="s">
        <v>10595</v>
      </c>
      <c r="C10974" t="s">
        <v>7504</v>
      </c>
      <c r="D10974" s="1" t="s">
        <v>48275</v>
      </c>
    </row>
    <row r="10975" spans="1:4" x14ac:dyDescent="0.25">
      <c r="A10975" s="212">
        <v>34747</v>
      </c>
      <c r="B10975" t="s">
        <v>33052</v>
      </c>
      <c r="C10975" t="s">
        <v>7396</v>
      </c>
      <c r="D10975" s="1" t="s">
        <v>32539</v>
      </c>
    </row>
    <row r="10976" spans="1:4" x14ac:dyDescent="0.25">
      <c r="A10976" s="212">
        <v>4826</v>
      </c>
      <c r="B10976" t="s">
        <v>33053</v>
      </c>
      <c r="C10976" t="s">
        <v>7396</v>
      </c>
      <c r="D10976" s="1" t="s">
        <v>29838</v>
      </c>
    </row>
    <row r="10977" spans="1:4" x14ac:dyDescent="0.25">
      <c r="A10977" s="212">
        <v>41975</v>
      </c>
      <c r="B10977" t="s">
        <v>10596</v>
      </c>
      <c r="C10977" t="s">
        <v>7763</v>
      </c>
      <c r="D10977" s="1" t="s">
        <v>31158</v>
      </c>
    </row>
    <row r="10978" spans="1:4" x14ac:dyDescent="0.25">
      <c r="A10978" s="212">
        <v>4825</v>
      </c>
      <c r="B10978" t="s">
        <v>33054</v>
      </c>
      <c r="C10978" t="s">
        <v>7396</v>
      </c>
      <c r="D10978" s="1" t="s">
        <v>33055</v>
      </c>
    </row>
    <row r="10979" spans="1:4" x14ac:dyDescent="0.25">
      <c r="A10979" s="212">
        <v>34744</v>
      </c>
      <c r="B10979" t="s">
        <v>10597</v>
      </c>
      <c r="C10979" t="s">
        <v>7763</v>
      </c>
      <c r="D10979" s="1" t="s">
        <v>49229</v>
      </c>
    </row>
    <row r="10980" spans="1:4" x14ac:dyDescent="0.25">
      <c r="A10980" s="212">
        <v>39430</v>
      </c>
      <c r="B10980" t="s">
        <v>10598</v>
      </c>
      <c r="C10980" t="s">
        <v>7347</v>
      </c>
      <c r="D10980" s="1" t="s">
        <v>7388</v>
      </c>
    </row>
    <row r="10981" spans="1:4" x14ac:dyDescent="0.25">
      <c r="A10981" s="212">
        <v>39573</v>
      </c>
      <c r="B10981" t="s">
        <v>10599</v>
      </c>
      <c r="C10981" t="s">
        <v>7347</v>
      </c>
      <c r="D10981" s="1" t="s">
        <v>6861</v>
      </c>
    </row>
    <row r="10982" spans="1:4" x14ac:dyDescent="0.25">
      <c r="A10982" s="212">
        <v>38410</v>
      </c>
      <c r="B10982" t="s">
        <v>10600</v>
      </c>
      <c r="C10982" t="s">
        <v>7347</v>
      </c>
      <c r="D10982" s="1" t="s">
        <v>29980</v>
      </c>
    </row>
    <row r="10983" spans="1:4" x14ac:dyDescent="0.25">
      <c r="A10983" s="212">
        <v>43082</v>
      </c>
      <c r="B10983" t="s">
        <v>30488</v>
      </c>
      <c r="C10983" t="s">
        <v>7400</v>
      </c>
      <c r="D10983" s="1" t="s">
        <v>2578</v>
      </c>
    </row>
    <row r="10984" spans="1:4" x14ac:dyDescent="0.25">
      <c r="A10984" s="212">
        <v>43083</v>
      </c>
      <c r="B10984" t="s">
        <v>30489</v>
      </c>
      <c r="C10984" t="s">
        <v>7400</v>
      </c>
      <c r="D10984" s="1" t="s">
        <v>770</v>
      </c>
    </row>
    <row r="10985" spans="1:4" x14ac:dyDescent="0.25">
      <c r="A10985" s="212">
        <v>40535</v>
      </c>
      <c r="B10985" t="s">
        <v>30490</v>
      </c>
      <c r="C10985" t="s">
        <v>7400</v>
      </c>
      <c r="D10985" s="1" t="s">
        <v>770</v>
      </c>
    </row>
    <row r="10986" spans="1:4" x14ac:dyDescent="0.25">
      <c r="A10986" s="212">
        <v>40598</v>
      </c>
      <c r="B10986" t="s">
        <v>30491</v>
      </c>
      <c r="C10986" t="s">
        <v>7400</v>
      </c>
      <c r="D10986" s="1" t="s">
        <v>6203</v>
      </c>
    </row>
    <row r="10987" spans="1:4" x14ac:dyDescent="0.25">
      <c r="A10987" s="212">
        <v>43692</v>
      </c>
      <c r="B10987" t="s">
        <v>30492</v>
      </c>
      <c r="C10987" t="s">
        <v>7400</v>
      </c>
      <c r="D10987" s="1" t="s">
        <v>2557</v>
      </c>
    </row>
    <row r="10988" spans="1:4" x14ac:dyDescent="0.25">
      <c r="A10988" s="212">
        <v>43665</v>
      </c>
      <c r="B10988" t="s">
        <v>30493</v>
      </c>
      <c r="C10988" t="s">
        <v>7400</v>
      </c>
      <c r="D10988" s="1" t="s">
        <v>10386</v>
      </c>
    </row>
    <row r="10989" spans="1:4" x14ac:dyDescent="0.25">
      <c r="A10989" s="212">
        <v>10966</v>
      </c>
      <c r="B10989" t="s">
        <v>30494</v>
      </c>
      <c r="C10989" t="s">
        <v>7400</v>
      </c>
      <c r="D10989" s="1" t="s">
        <v>2557</v>
      </c>
    </row>
    <row r="10990" spans="1:4" x14ac:dyDescent="0.25">
      <c r="A10990" s="212">
        <v>39427</v>
      </c>
      <c r="B10990" t="s">
        <v>10602</v>
      </c>
      <c r="C10990" t="s">
        <v>7396</v>
      </c>
      <c r="D10990" s="1" t="s">
        <v>6904</v>
      </c>
    </row>
    <row r="10991" spans="1:4" x14ac:dyDescent="0.25">
      <c r="A10991" s="212">
        <v>39424</v>
      </c>
      <c r="B10991" t="s">
        <v>10603</v>
      </c>
      <c r="C10991" t="s">
        <v>7396</v>
      </c>
      <c r="D10991" s="1" t="s">
        <v>9049</v>
      </c>
    </row>
    <row r="10992" spans="1:4" x14ac:dyDescent="0.25">
      <c r="A10992" s="212">
        <v>39425</v>
      </c>
      <c r="B10992" t="s">
        <v>10605</v>
      </c>
      <c r="C10992" t="s">
        <v>7396</v>
      </c>
      <c r="D10992" s="1" t="s">
        <v>6626</v>
      </c>
    </row>
    <row r="10993" spans="1:4" x14ac:dyDescent="0.25">
      <c r="A10993" s="212">
        <v>40664</v>
      </c>
      <c r="B10993" t="s">
        <v>33056</v>
      </c>
      <c r="C10993" t="s">
        <v>7400</v>
      </c>
      <c r="D10993" s="1" t="s">
        <v>49230</v>
      </c>
    </row>
    <row r="10994" spans="1:4" x14ac:dyDescent="0.25">
      <c r="A10994" s="212">
        <v>34360</v>
      </c>
      <c r="B10994" t="s">
        <v>10606</v>
      </c>
      <c r="C10994" t="s">
        <v>7400</v>
      </c>
      <c r="D10994" s="1" t="s">
        <v>49231</v>
      </c>
    </row>
    <row r="10995" spans="1:4" x14ac:dyDescent="0.25">
      <c r="A10995" s="212">
        <v>20259</v>
      </c>
      <c r="B10995" t="s">
        <v>10607</v>
      </c>
      <c r="C10995" t="s">
        <v>7396</v>
      </c>
      <c r="D10995" s="1" t="s">
        <v>29748</v>
      </c>
    </row>
    <row r="10996" spans="1:4" x14ac:dyDescent="0.25">
      <c r="A10996" s="212">
        <v>14077</v>
      </c>
      <c r="B10996" t="s">
        <v>10608</v>
      </c>
      <c r="C10996" t="s">
        <v>7396</v>
      </c>
      <c r="D10996" s="1" t="s">
        <v>33058</v>
      </c>
    </row>
    <row r="10997" spans="1:4" x14ac:dyDescent="0.25">
      <c r="A10997" s="212">
        <v>3678</v>
      </c>
      <c r="B10997" t="s">
        <v>10609</v>
      </c>
      <c r="C10997" t="s">
        <v>7396</v>
      </c>
      <c r="D10997" s="1" t="s">
        <v>33059</v>
      </c>
    </row>
    <row r="10998" spans="1:4" x14ac:dyDescent="0.25">
      <c r="A10998" s="212">
        <v>11552</v>
      </c>
      <c r="B10998" t="s">
        <v>33060</v>
      </c>
      <c r="C10998" t="s">
        <v>7396</v>
      </c>
      <c r="D10998" s="1" t="s">
        <v>10624</v>
      </c>
    </row>
    <row r="10999" spans="1:4" x14ac:dyDescent="0.25">
      <c r="A10999" s="212">
        <v>585</v>
      </c>
      <c r="B10999" t="s">
        <v>10611</v>
      </c>
      <c r="C10999" t="s">
        <v>7400</v>
      </c>
      <c r="D10999" s="1" t="s">
        <v>12142</v>
      </c>
    </row>
    <row r="11000" spans="1:4" x14ac:dyDescent="0.25">
      <c r="A11000" s="212">
        <v>39418</v>
      </c>
      <c r="B11000" t="s">
        <v>33061</v>
      </c>
      <c r="C11000" t="s">
        <v>7396</v>
      </c>
      <c r="D11000" s="1" t="s">
        <v>31487</v>
      </c>
    </row>
    <row r="11001" spans="1:4" x14ac:dyDescent="0.25">
      <c r="A11001" s="212">
        <v>39419</v>
      </c>
      <c r="B11001" t="s">
        <v>10612</v>
      </c>
      <c r="C11001" t="s">
        <v>7396</v>
      </c>
      <c r="D11001" s="1" t="s">
        <v>7490</v>
      </c>
    </row>
    <row r="11002" spans="1:4" x14ac:dyDescent="0.25">
      <c r="A11002" s="212">
        <v>39420</v>
      </c>
      <c r="B11002" t="s">
        <v>10613</v>
      </c>
      <c r="C11002" t="s">
        <v>7396</v>
      </c>
      <c r="D11002" s="1" t="s">
        <v>8010</v>
      </c>
    </row>
    <row r="11003" spans="1:4" x14ac:dyDescent="0.25">
      <c r="A11003" s="212">
        <v>39571</v>
      </c>
      <c r="B11003" t="s">
        <v>10614</v>
      </c>
      <c r="C11003" t="s">
        <v>7396</v>
      </c>
      <c r="D11003" s="1" t="s">
        <v>2811</v>
      </c>
    </row>
    <row r="11004" spans="1:4" x14ac:dyDescent="0.25">
      <c r="A11004" s="212">
        <v>39421</v>
      </c>
      <c r="B11004" t="s">
        <v>10615</v>
      </c>
      <c r="C11004" t="s">
        <v>7396</v>
      </c>
      <c r="D11004" s="1" t="s">
        <v>756</v>
      </c>
    </row>
    <row r="11005" spans="1:4" x14ac:dyDescent="0.25">
      <c r="A11005" s="212">
        <v>39422</v>
      </c>
      <c r="B11005" t="s">
        <v>10616</v>
      </c>
      <c r="C11005" t="s">
        <v>7396</v>
      </c>
      <c r="D11005" s="1" t="s">
        <v>5479</v>
      </c>
    </row>
    <row r="11006" spans="1:4" x14ac:dyDescent="0.25">
      <c r="A11006" s="212">
        <v>39423</v>
      </c>
      <c r="B11006" t="s">
        <v>10617</v>
      </c>
      <c r="C11006" t="s">
        <v>7396</v>
      </c>
      <c r="D11006" s="1" t="s">
        <v>2591</v>
      </c>
    </row>
    <row r="11007" spans="1:4" x14ac:dyDescent="0.25">
      <c r="A11007" s="212">
        <v>39426</v>
      </c>
      <c r="B11007" t="s">
        <v>10618</v>
      </c>
      <c r="C11007" t="s">
        <v>7396</v>
      </c>
      <c r="D11007" s="1" t="s">
        <v>5958</v>
      </c>
    </row>
    <row r="11008" spans="1:4" x14ac:dyDescent="0.25">
      <c r="A11008" s="212">
        <v>39429</v>
      </c>
      <c r="B11008" t="s">
        <v>10619</v>
      </c>
      <c r="C11008" t="s">
        <v>7396</v>
      </c>
      <c r="D11008" s="1" t="s">
        <v>9996</v>
      </c>
    </row>
    <row r="11009" spans="1:4" x14ac:dyDescent="0.25">
      <c r="A11009" s="212">
        <v>39428</v>
      </c>
      <c r="B11009" t="s">
        <v>10620</v>
      </c>
      <c r="C11009" t="s">
        <v>7396</v>
      </c>
      <c r="D11009" s="1" t="s">
        <v>12156</v>
      </c>
    </row>
    <row r="11010" spans="1:4" x14ac:dyDescent="0.25">
      <c r="A11010" s="212">
        <v>39572</v>
      </c>
      <c r="B11010" t="s">
        <v>10622</v>
      </c>
      <c r="C11010" t="s">
        <v>7396</v>
      </c>
      <c r="D11010" s="1" t="s">
        <v>12153</v>
      </c>
    </row>
    <row r="11011" spans="1:4" x14ac:dyDescent="0.25">
      <c r="A11011" s="212">
        <v>39570</v>
      </c>
      <c r="B11011" t="s">
        <v>33062</v>
      </c>
      <c r="C11011" t="s">
        <v>7396</v>
      </c>
      <c r="D11011" s="1" t="s">
        <v>12248</v>
      </c>
    </row>
    <row r="11012" spans="1:4" x14ac:dyDescent="0.25">
      <c r="A11012" s="212">
        <v>39569</v>
      </c>
      <c r="B11012" t="s">
        <v>10623</v>
      </c>
      <c r="C11012" t="s">
        <v>7396</v>
      </c>
      <c r="D11012" s="1" t="s">
        <v>1109</v>
      </c>
    </row>
    <row r="11013" spans="1:4" x14ac:dyDescent="0.25">
      <c r="A11013" s="212">
        <v>39029</v>
      </c>
      <c r="B11013" t="s">
        <v>10626</v>
      </c>
      <c r="C11013" t="s">
        <v>7396</v>
      </c>
      <c r="D11013" s="1" t="s">
        <v>1410</v>
      </c>
    </row>
    <row r="11014" spans="1:4" x14ac:dyDescent="0.25">
      <c r="A11014" s="212">
        <v>39028</v>
      </c>
      <c r="B11014" t="s">
        <v>10627</v>
      </c>
      <c r="C11014" t="s">
        <v>7396</v>
      </c>
      <c r="D11014" s="1" t="s">
        <v>2557</v>
      </c>
    </row>
    <row r="11015" spans="1:4" x14ac:dyDescent="0.25">
      <c r="A11015" s="212">
        <v>39328</v>
      </c>
      <c r="B11015" t="s">
        <v>10628</v>
      </c>
      <c r="C11015" t="s">
        <v>7396</v>
      </c>
      <c r="D11015" s="1" t="s">
        <v>8022</v>
      </c>
    </row>
    <row r="11016" spans="1:4" x14ac:dyDescent="0.25">
      <c r="A11016" s="212">
        <v>38541</v>
      </c>
      <c r="B11016" t="s">
        <v>10629</v>
      </c>
      <c r="C11016" t="s">
        <v>7347</v>
      </c>
      <c r="D11016" s="1" t="s">
        <v>49232</v>
      </c>
    </row>
    <row r="11017" spans="1:4" x14ac:dyDescent="0.25">
      <c r="A11017" s="212">
        <v>38542</v>
      </c>
      <c r="B11017" t="s">
        <v>10630</v>
      </c>
      <c r="C11017" t="s">
        <v>7347</v>
      </c>
      <c r="D11017" s="1" t="s">
        <v>49233</v>
      </c>
    </row>
    <row r="11018" spans="1:4" x14ac:dyDescent="0.25">
      <c r="A11018" s="212">
        <v>38543</v>
      </c>
      <c r="B11018" t="s">
        <v>10631</v>
      </c>
      <c r="C11018" t="s">
        <v>7347</v>
      </c>
      <c r="D11018" s="1" t="s">
        <v>49234</v>
      </c>
    </row>
    <row r="11019" spans="1:4" x14ac:dyDescent="0.25">
      <c r="A11019" s="212">
        <v>40406</v>
      </c>
      <c r="B11019" t="s">
        <v>10632</v>
      </c>
      <c r="C11019" t="s">
        <v>7347</v>
      </c>
      <c r="D11019" s="1" t="s">
        <v>49235</v>
      </c>
    </row>
    <row r="11020" spans="1:4" x14ac:dyDescent="0.25">
      <c r="A11020" s="212">
        <v>40789</v>
      </c>
      <c r="B11020" t="s">
        <v>10633</v>
      </c>
      <c r="C11020" t="s">
        <v>7347</v>
      </c>
      <c r="D11020" s="1" t="s">
        <v>49236</v>
      </c>
    </row>
    <row r="11021" spans="1:4" x14ac:dyDescent="0.25">
      <c r="A11021" s="212">
        <v>40791</v>
      </c>
      <c r="B11021" t="s">
        <v>10634</v>
      </c>
      <c r="C11021" t="s">
        <v>7347</v>
      </c>
      <c r="D11021" s="1" t="s">
        <v>49237</v>
      </c>
    </row>
    <row r="11022" spans="1:4" x14ac:dyDescent="0.25">
      <c r="A11022" s="212">
        <v>11651</v>
      </c>
      <c r="B11022" t="s">
        <v>10635</v>
      </c>
      <c r="C11022" t="s">
        <v>7347</v>
      </c>
      <c r="D11022" s="1" t="s">
        <v>49238</v>
      </c>
    </row>
    <row r="11023" spans="1:4" x14ac:dyDescent="0.25">
      <c r="A11023" s="212">
        <v>40435</v>
      </c>
      <c r="B11023" t="s">
        <v>10636</v>
      </c>
      <c r="C11023" t="s">
        <v>7347</v>
      </c>
      <c r="D11023" s="1" t="s">
        <v>49239</v>
      </c>
    </row>
    <row r="11024" spans="1:4" x14ac:dyDescent="0.25">
      <c r="A11024" s="212">
        <v>39012</v>
      </c>
      <c r="B11024" t="s">
        <v>10637</v>
      </c>
      <c r="C11024" t="s">
        <v>7347</v>
      </c>
      <c r="D11024" s="1" t="s">
        <v>49240</v>
      </c>
    </row>
    <row r="11025" spans="1:4" x14ac:dyDescent="0.25">
      <c r="A11025" s="212">
        <v>13617</v>
      </c>
      <c r="B11025" t="s">
        <v>10638</v>
      </c>
      <c r="C11025" t="s">
        <v>7347</v>
      </c>
      <c r="D11025" s="1" t="s">
        <v>49241</v>
      </c>
    </row>
    <row r="11026" spans="1:4" x14ac:dyDescent="0.25">
      <c r="A11026" s="212">
        <v>35274</v>
      </c>
      <c r="B11026" t="s">
        <v>10639</v>
      </c>
      <c r="C11026" t="s">
        <v>7396</v>
      </c>
      <c r="D11026" s="1" t="s">
        <v>33415</v>
      </c>
    </row>
    <row r="11027" spans="1:4" x14ac:dyDescent="0.25">
      <c r="A11027" s="212">
        <v>35275</v>
      </c>
      <c r="B11027" t="s">
        <v>10641</v>
      </c>
      <c r="C11027" t="s">
        <v>7396</v>
      </c>
      <c r="D11027" s="1" t="s">
        <v>30011</v>
      </c>
    </row>
    <row r="11028" spans="1:4" x14ac:dyDescent="0.25">
      <c r="A11028" s="212">
        <v>35276</v>
      </c>
      <c r="B11028" t="s">
        <v>10642</v>
      </c>
      <c r="C11028" t="s">
        <v>7396</v>
      </c>
      <c r="D11028" s="1" t="s">
        <v>49242</v>
      </c>
    </row>
    <row r="11029" spans="1:4" x14ac:dyDescent="0.25">
      <c r="A11029" s="212">
        <v>38386</v>
      </c>
      <c r="B11029" t="s">
        <v>33065</v>
      </c>
      <c r="C11029" t="s">
        <v>7347</v>
      </c>
      <c r="D11029" s="1" t="s">
        <v>5462</v>
      </c>
    </row>
    <row r="11030" spans="1:4" x14ac:dyDescent="0.25">
      <c r="A11030" s="212">
        <v>11091</v>
      </c>
      <c r="B11030" t="s">
        <v>10644</v>
      </c>
      <c r="C11030" t="s">
        <v>7347</v>
      </c>
      <c r="D11030" s="1" t="s">
        <v>5513</v>
      </c>
    </row>
    <row r="11031" spans="1:4" x14ac:dyDescent="0.25">
      <c r="A11031" s="212">
        <v>37586</v>
      </c>
      <c r="B11031" t="s">
        <v>10645</v>
      </c>
      <c r="C11031" t="s">
        <v>9429</v>
      </c>
      <c r="D11031" s="1" t="s">
        <v>33066</v>
      </c>
    </row>
    <row r="11032" spans="1:4" x14ac:dyDescent="0.25">
      <c r="A11032" s="212">
        <v>37395</v>
      </c>
      <c r="B11032" t="s">
        <v>10646</v>
      </c>
      <c r="C11032" t="s">
        <v>9429</v>
      </c>
      <c r="D11032" s="1" t="s">
        <v>31563</v>
      </c>
    </row>
    <row r="11033" spans="1:4" x14ac:dyDescent="0.25">
      <c r="A11033" s="212">
        <v>14147</v>
      </c>
      <c r="B11033" t="s">
        <v>10647</v>
      </c>
      <c r="C11033" t="s">
        <v>9429</v>
      </c>
      <c r="D11033" s="1" t="s">
        <v>30893</v>
      </c>
    </row>
    <row r="11034" spans="1:4" x14ac:dyDescent="0.25">
      <c r="A11034" s="212">
        <v>37396</v>
      </c>
      <c r="B11034" t="s">
        <v>10648</v>
      </c>
      <c r="C11034" t="s">
        <v>9429</v>
      </c>
      <c r="D11034" s="1" t="s">
        <v>31965</v>
      </c>
    </row>
    <row r="11035" spans="1:4" x14ac:dyDescent="0.25">
      <c r="A11035" s="212">
        <v>37397</v>
      </c>
      <c r="B11035" t="s">
        <v>10649</v>
      </c>
      <c r="C11035" t="s">
        <v>9429</v>
      </c>
      <c r="D11035" s="1" t="s">
        <v>31358</v>
      </c>
    </row>
    <row r="11036" spans="1:4" x14ac:dyDescent="0.25">
      <c r="A11036" s="212">
        <v>43606</v>
      </c>
      <c r="B11036" t="s">
        <v>10650</v>
      </c>
      <c r="C11036" t="s">
        <v>7347</v>
      </c>
      <c r="D11036" s="1" t="s">
        <v>4544</v>
      </c>
    </row>
    <row r="11037" spans="1:4" x14ac:dyDescent="0.25">
      <c r="A11037" s="212">
        <v>444</v>
      </c>
      <c r="B11037" t="s">
        <v>10651</v>
      </c>
      <c r="C11037" t="s">
        <v>7347</v>
      </c>
      <c r="D11037" s="1" t="s">
        <v>10412</v>
      </c>
    </row>
    <row r="11038" spans="1:4" x14ac:dyDescent="0.25">
      <c r="A11038" s="212">
        <v>445</v>
      </c>
      <c r="B11038" t="s">
        <v>10652</v>
      </c>
      <c r="C11038" t="s">
        <v>7347</v>
      </c>
      <c r="D11038" s="1" t="s">
        <v>31560</v>
      </c>
    </row>
    <row r="11039" spans="1:4" x14ac:dyDescent="0.25">
      <c r="A11039" s="212">
        <v>4783</v>
      </c>
      <c r="B11039" t="s">
        <v>10653</v>
      </c>
      <c r="C11039" t="s">
        <v>7502</v>
      </c>
      <c r="D11039" s="1" t="s">
        <v>5666</v>
      </c>
    </row>
    <row r="11040" spans="1:4" x14ac:dyDescent="0.25">
      <c r="A11040" s="212">
        <v>41079</v>
      </c>
      <c r="B11040" t="s">
        <v>10654</v>
      </c>
      <c r="C11040" t="s">
        <v>7504</v>
      </c>
      <c r="D11040" s="1" t="s">
        <v>48275</v>
      </c>
    </row>
    <row r="11041" spans="1:4" x14ac:dyDescent="0.25">
      <c r="A11041" s="212">
        <v>12874</v>
      </c>
      <c r="B11041" t="s">
        <v>10655</v>
      </c>
      <c r="C11041" t="s">
        <v>7502</v>
      </c>
      <c r="D11041" s="1" t="s">
        <v>32398</v>
      </c>
    </row>
    <row r="11042" spans="1:4" x14ac:dyDescent="0.25">
      <c r="A11042" s="212">
        <v>41082</v>
      </c>
      <c r="B11042" t="s">
        <v>10656</v>
      </c>
      <c r="C11042" t="s">
        <v>7504</v>
      </c>
      <c r="D11042" s="1" t="s">
        <v>49243</v>
      </c>
    </row>
    <row r="11043" spans="1:4" x14ac:dyDescent="0.25">
      <c r="A11043" s="212">
        <v>4785</v>
      </c>
      <c r="B11043" t="s">
        <v>10657</v>
      </c>
      <c r="C11043" t="s">
        <v>7502</v>
      </c>
      <c r="D11043" s="1" t="s">
        <v>5666</v>
      </c>
    </row>
    <row r="11044" spans="1:4" x14ac:dyDescent="0.25">
      <c r="A11044" s="212">
        <v>41081</v>
      </c>
      <c r="B11044" t="s">
        <v>10658</v>
      </c>
      <c r="C11044" t="s">
        <v>7504</v>
      </c>
      <c r="D11044" s="1" t="s">
        <v>48275</v>
      </c>
    </row>
    <row r="11045" spans="1:4" x14ac:dyDescent="0.25">
      <c r="A11045" s="212">
        <v>4801</v>
      </c>
      <c r="B11045" t="s">
        <v>10659</v>
      </c>
      <c r="C11045" t="s">
        <v>7763</v>
      </c>
      <c r="D11045" s="1" t="s">
        <v>49244</v>
      </c>
    </row>
    <row r="11046" spans="1:4" x14ac:dyDescent="0.25">
      <c r="A11046" s="212">
        <v>4794</v>
      </c>
      <c r="B11046" t="s">
        <v>10660</v>
      </c>
      <c r="C11046" t="s">
        <v>7763</v>
      </c>
      <c r="D11046" s="1" t="s">
        <v>49245</v>
      </c>
    </row>
    <row r="11047" spans="1:4" x14ac:dyDescent="0.25">
      <c r="A11047" s="212">
        <v>4796</v>
      </c>
      <c r="B11047" t="s">
        <v>10661</v>
      </c>
      <c r="C11047" t="s">
        <v>7763</v>
      </c>
      <c r="D11047" s="1" t="s">
        <v>49246</v>
      </c>
    </row>
    <row r="11048" spans="1:4" x14ac:dyDescent="0.25">
      <c r="A11048" s="212">
        <v>4800</v>
      </c>
      <c r="B11048" t="s">
        <v>10662</v>
      </c>
      <c r="C11048" t="s">
        <v>7763</v>
      </c>
      <c r="D11048" s="1" t="s">
        <v>29875</v>
      </c>
    </row>
    <row r="11049" spans="1:4" x14ac:dyDescent="0.25">
      <c r="A11049" s="212">
        <v>4795</v>
      </c>
      <c r="B11049" t="s">
        <v>10663</v>
      </c>
      <c r="C11049" t="s">
        <v>7763</v>
      </c>
      <c r="D11049" s="1" t="s">
        <v>49247</v>
      </c>
    </row>
    <row r="11050" spans="1:4" x14ac:dyDescent="0.25">
      <c r="A11050" s="212">
        <v>39694</v>
      </c>
      <c r="B11050" t="s">
        <v>10664</v>
      </c>
      <c r="C11050" t="s">
        <v>7763</v>
      </c>
      <c r="D11050" s="1" t="s">
        <v>33067</v>
      </c>
    </row>
    <row r="11051" spans="1:4" x14ac:dyDescent="0.25">
      <c r="A11051" s="212">
        <v>1292</v>
      </c>
      <c r="B11051" t="s">
        <v>49248</v>
      </c>
      <c r="C11051" t="s">
        <v>7763</v>
      </c>
      <c r="D11051" s="1" t="s">
        <v>31814</v>
      </c>
    </row>
    <row r="11052" spans="1:4" x14ac:dyDescent="0.25">
      <c r="A11052" s="212">
        <v>1287</v>
      </c>
      <c r="B11052" t="s">
        <v>49249</v>
      </c>
      <c r="C11052" t="s">
        <v>7763</v>
      </c>
      <c r="D11052" s="1" t="s">
        <v>49250</v>
      </c>
    </row>
    <row r="11053" spans="1:4" x14ac:dyDescent="0.25">
      <c r="A11053" s="212">
        <v>4786</v>
      </c>
      <c r="B11053" t="s">
        <v>33069</v>
      </c>
      <c r="C11053" t="s">
        <v>7763</v>
      </c>
      <c r="D11053" s="1" t="s">
        <v>31484</v>
      </c>
    </row>
    <row r="11054" spans="1:4" x14ac:dyDescent="0.25">
      <c r="A11054" s="212">
        <v>10840</v>
      </c>
      <c r="B11054" t="s">
        <v>33070</v>
      </c>
      <c r="C11054" t="s">
        <v>7763</v>
      </c>
      <c r="D11054" s="1" t="s">
        <v>49251</v>
      </c>
    </row>
    <row r="11055" spans="1:4" x14ac:dyDescent="0.25">
      <c r="A11055" s="212">
        <v>10841</v>
      </c>
      <c r="B11055" t="s">
        <v>33071</v>
      </c>
      <c r="C11055" t="s">
        <v>7763</v>
      </c>
      <c r="D11055" s="1" t="s">
        <v>49252</v>
      </c>
    </row>
    <row r="11056" spans="1:4" x14ac:dyDescent="0.25">
      <c r="A11056" s="212">
        <v>44540</v>
      </c>
      <c r="B11056" t="s">
        <v>33072</v>
      </c>
      <c r="C11056" t="s">
        <v>7763</v>
      </c>
      <c r="D11056" s="1" t="s">
        <v>49253</v>
      </c>
    </row>
    <row r="11057" spans="1:4" x14ac:dyDescent="0.25">
      <c r="A11057" s="212">
        <v>10842</v>
      </c>
      <c r="B11057" t="s">
        <v>33073</v>
      </c>
      <c r="C11057" t="s">
        <v>7763</v>
      </c>
      <c r="D11057" s="1" t="s">
        <v>49254</v>
      </c>
    </row>
    <row r="11058" spans="1:4" x14ac:dyDescent="0.25">
      <c r="A11058" s="212">
        <v>21108</v>
      </c>
      <c r="B11058" t="s">
        <v>49255</v>
      </c>
      <c r="C11058" t="s">
        <v>7763</v>
      </c>
      <c r="D11058" s="1" t="s">
        <v>30005</v>
      </c>
    </row>
    <row r="11059" spans="1:4" x14ac:dyDescent="0.25">
      <c r="A11059" s="212">
        <v>38195</v>
      </c>
      <c r="B11059" t="s">
        <v>49256</v>
      </c>
      <c r="C11059" t="s">
        <v>7763</v>
      </c>
      <c r="D11059" s="1" t="s">
        <v>49257</v>
      </c>
    </row>
    <row r="11060" spans="1:4" x14ac:dyDescent="0.25">
      <c r="A11060" s="212">
        <v>38180</v>
      </c>
      <c r="B11060" t="s">
        <v>10666</v>
      </c>
      <c r="C11060" t="s">
        <v>7763</v>
      </c>
      <c r="D11060" s="1" t="s">
        <v>49258</v>
      </c>
    </row>
    <row r="11061" spans="1:4" x14ac:dyDescent="0.25">
      <c r="A11061" s="212">
        <v>40648</v>
      </c>
      <c r="B11061" t="s">
        <v>10667</v>
      </c>
      <c r="C11061" t="s">
        <v>7763</v>
      </c>
      <c r="D11061" s="1" t="s">
        <v>33075</v>
      </c>
    </row>
    <row r="11062" spans="1:4" x14ac:dyDescent="0.25">
      <c r="A11062" s="212">
        <v>40649</v>
      </c>
      <c r="B11062" t="s">
        <v>10668</v>
      </c>
      <c r="C11062" t="s">
        <v>7763</v>
      </c>
      <c r="D11062" s="1" t="s">
        <v>31536</v>
      </c>
    </row>
    <row r="11063" spans="1:4" x14ac:dyDescent="0.25">
      <c r="A11063" s="212">
        <v>40650</v>
      </c>
      <c r="B11063" t="s">
        <v>10669</v>
      </c>
      <c r="C11063" t="s">
        <v>7763</v>
      </c>
      <c r="D11063" s="1" t="s">
        <v>33076</v>
      </c>
    </row>
    <row r="11064" spans="1:4" x14ac:dyDescent="0.25">
      <c r="A11064" s="212">
        <v>40651</v>
      </c>
      <c r="B11064" t="s">
        <v>10670</v>
      </c>
      <c r="C11064" t="s">
        <v>7763</v>
      </c>
      <c r="D11064" s="1" t="s">
        <v>33077</v>
      </c>
    </row>
    <row r="11065" spans="1:4" x14ac:dyDescent="0.25">
      <c r="A11065" s="212">
        <v>40652</v>
      </c>
      <c r="B11065" t="s">
        <v>10671</v>
      </c>
      <c r="C11065" t="s">
        <v>7763</v>
      </c>
      <c r="D11065" s="1" t="s">
        <v>33078</v>
      </c>
    </row>
    <row r="11066" spans="1:4" x14ac:dyDescent="0.25">
      <c r="A11066" s="212">
        <v>40647</v>
      </c>
      <c r="B11066" t="s">
        <v>10672</v>
      </c>
      <c r="C11066" t="s">
        <v>7763</v>
      </c>
      <c r="D11066" s="1" t="s">
        <v>30580</v>
      </c>
    </row>
    <row r="11067" spans="1:4" x14ac:dyDescent="0.25">
      <c r="A11067" s="212">
        <v>40653</v>
      </c>
      <c r="B11067" t="s">
        <v>10673</v>
      </c>
      <c r="C11067" t="s">
        <v>7763</v>
      </c>
      <c r="D11067" s="1" t="s">
        <v>33079</v>
      </c>
    </row>
    <row r="11068" spans="1:4" x14ac:dyDescent="0.25">
      <c r="A11068" s="212">
        <v>38135</v>
      </c>
      <c r="B11068" t="s">
        <v>31490</v>
      </c>
      <c r="C11068" t="s">
        <v>7763</v>
      </c>
      <c r="D11068" s="1" t="s">
        <v>48460</v>
      </c>
    </row>
    <row r="11069" spans="1:4" x14ac:dyDescent="0.25">
      <c r="A11069" s="212">
        <v>36178</v>
      </c>
      <c r="B11069" t="s">
        <v>31491</v>
      </c>
      <c r="C11069" t="s">
        <v>7347</v>
      </c>
      <c r="D11069" s="1" t="s">
        <v>49259</v>
      </c>
    </row>
    <row r="11070" spans="1:4" x14ac:dyDescent="0.25">
      <c r="A11070" s="212">
        <v>38181</v>
      </c>
      <c r="B11070" t="s">
        <v>10674</v>
      </c>
      <c r="C11070" t="s">
        <v>7763</v>
      </c>
      <c r="D11070" s="1" t="s">
        <v>49260</v>
      </c>
    </row>
    <row r="11071" spans="1:4" x14ac:dyDescent="0.25">
      <c r="A11071" s="212">
        <v>38182</v>
      </c>
      <c r="B11071" t="s">
        <v>10675</v>
      </c>
      <c r="C11071" t="s">
        <v>7763</v>
      </c>
      <c r="D11071" s="1" t="s">
        <v>31575</v>
      </c>
    </row>
    <row r="11072" spans="1:4" x14ac:dyDescent="0.25">
      <c r="A11072" s="212">
        <v>38186</v>
      </c>
      <c r="B11072" t="s">
        <v>10676</v>
      </c>
      <c r="C11072" t="s">
        <v>7763</v>
      </c>
      <c r="D11072" s="1" t="s">
        <v>49261</v>
      </c>
    </row>
    <row r="11073" spans="1:4" x14ac:dyDescent="0.25">
      <c r="A11073" s="212">
        <v>38185</v>
      </c>
      <c r="B11073" t="s">
        <v>10677</v>
      </c>
      <c r="C11073" t="s">
        <v>7763</v>
      </c>
      <c r="D11073" s="1" t="s">
        <v>49262</v>
      </c>
    </row>
    <row r="11074" spans="1:4" x14ac:dyDescent="0.25">
      <c r="A11074" s="212">
        <v>40654</v>
      </c>
      <c r="B11074" t="s">
        <v>31492</v>
      </c>
      <c r="C11074" t="s">
        <v>7763</v>
      </c>
      <c r="D11074" s="1" t="s">
        <v>33080</v>
      </c>
    </row>
    <row r="11075" spans="1:4" x14ac:dyDescent="0.25">
      <c r="A11075" s="212">
        <v>44541</v>
      </c>
      <c r="B11075" t="s">
        <v>10678</v>
      </c>
      <c r="C11075" t="s">
        <v>7763</v>
      </c>
      <c r="D11075" s="1" t="s">
        <v>49263</v>
      </c>
    </row>
    <row r="11076" spans="1:4" x14ac:dyDescent="0.25">
      <c r="A11076" s="212">
        <v>4822</v>
      </c>
      <c r="B11076" t="s">
        <v>10679</v>
      </c>
      <c r="C11076" t="s">
        <v>7763</v>
      </c>
      <c r="D11076" s="1" t="s">
        <v>33081</v>
      </c>
    </row>
    <row r="11077" spans="1:4" x14ac:dyDescent="0.25">
      <c r="A11077" s="212">
        <v>4818</v>
      </c>
      <c r="B11077" t="s">
        <v>10680</v>
      </c>
      <c r="C11077" t="s">
        <v>7763</v>
      </c>
      <c r="D11077" s="1" t="s">
        <v>33082</v>
      </c>
    </row>
    <row r="11078" spans="1:4" x14ac:dyDescent="0.25">
      <c r="A11078" s="212">
        <v>39567</v>
      </c>
      <c r="B11078" t="s">
        <v>10681</v>
      </c>
      <c r="C11078" t="s">
        <v>7763</v>
      </c>
      <c r="D11078" s="1" t="s">
        <v>10682</v>
      </c>
    </row>
    <row r="11079" spans="1:4" x14ac:dyDescent="0.25">
      <c r="A11079" s="212">
        <v>39566</v>
      </c>
      <c r="B11079" t="s">
        <v>10683</v>
      </c>
      <c r="C11079" t="s">
        <v>7763</v>
      </c>
      <c r="D11079" s="1" t="s">
        <v>1947</v>
      </c>
    </row>
    <row r="11080" spans="1:4" x14ac:dyDescent="0.25">
      <c r="A11080" s="212">
        <v>39416</v>
      </c>
      <c r="B11080" t="s">
        <v>10684</v>
      </c>
      <c r="C11080" t="s">
        <v>7763</v>
      </c>
      <c r="D11080" s="1" t="s">
        <v>10685</v>
      </c>
    </row>
    <row r="11081" spans="1:4" x14ac:dyDescent="0.25">
      <c r="A11081" s="212">
        <v>39417</v>
      </c>
      <c r="B11081" t="s">
        <v>10686</v>
      </c>
      <c r="C11081" t="s">
        <v>7763</v>
      </c>
      <c r="D11081" s="1" t="s">
        <v>10687</v>
      </c>
    </row>
    <row r="11082" spans="1:4" x14ac:dyDescent="0.25">
      <c r="A11082" s="212">
        <v>43742</v>
      </c>
      <c r="B11082" t="s">
        <v>10688</v>
      </c>
      <c r="C11082" t="s">
        <v>7763</v>
      </c>
      <c r="D11082" s="1" t="s">
        <v>31493</v>
      </c>
    </row>
    <row r="11083" spans="1:4" x14ac:dyDescent="0.25">
      <c r="A11083" s="212">
        <v>39414</v>
      </c>
      <c r="B11083" t="s">
        <v>10689</v>
      </c>
      <c r="C11083" t="s">
        <v>7763</v>
      </c>
      <c r="D11083" s="1" t="s">
        <v>31494</v>
      </c>
    </row>
    <row r="11084" spans="1:4" x14ac:dyDescent="0.25">
      <c r="A11084" s="212">
        <v>39415</v>
      </c>
      <c r="B11084" t="s">
        <v>10690</v>
      </c>
      <c r="C11084" t="s">
        <v>7763</v>
      </c>
      <c r="D11084" s="1" t="s">
        <v>2932</v>
      </c>
    </row>
    <row r="11085" spans="1:4" x14ac:dyDescent="0.25">
      <c r="A11085" s="212">
        <v>43740</v>
      </c>
      <c r="B11085" t="s">
        <v>10691</v>
      </c>
      <c r="C11085" t="s">
        <v>7763</v>
      </c>
      <c r="D11085" s="1" t="s">
        <v>8474</v>
      </c>
    </row>
    <row r="11086" spans="1:4" x14ac:dyDescent="0.25">
      <c r="A11086" s="212">
        <v>39412</v>
      </c>
      <c r="B11086" t="s">
        <v>10692</v>
      </c>
      <c r="C11086" t="s">
        <v>7763</v>
      </c>
      <c r="D11086" s="1" t="s">
        <v>30998</v>
      </c>
    </row>
    <row r="11087" spans="1:4" x14ac:dyDescent="0.25">
      <c r="A11087" s="212">
        <v>39413</v>
      </c>
      <c r="B11087" t="s">
        <v>10693</v>
      </c>
      <c r="C11087" t="s">
        <v>7763</v>
      </c>
      <c r="D11087" s="1" t="s">
        <v>5626</v>
      </c>
    </row>
    <row r="11088" spans="1:4" x14ac:dyDescent="0.25">
      <c r="A11088" s="212">
        <v>43741</v>
      </c>
      <c r="B11088" t="s">
        <v>10694</v>
      </c>
      <c r="C11088" t="s">
        <v>7763</v>
      </c>
      <c r="D11088" s="1" t="s">
        <v>10695</v>
      </c>
    </row>
    <row r="11089" spans="1:4" x14ac:dyDescent="0.25">
      <c r="A11089" s="212">
        <v>11062</v>
      </c>
      <c r="B11089" t="s">
        <v>10696</v>
      </c>
      <c r="C11089" t="s">
        <v>7763</v>
      </c>
      <c r="D11089" s="1" t="s">
        <v>33200</v>
      </c>
    </row>
    <row r="11090" spans="1:4" x14ac:dyDescent="0.25">
      <c r="A11090" s="212">
        <v>11063</v>
      </c>
      <c r="B11090" t="s">
        <v>10697</v>
      </c>
      <c r="C11090" t="s">
        <v>7763</v>
      </c>
      <c r="D11090" s="1" t="s">
        <v>49264</v>
      </c>
    </row>
    <row r="11091" spans="1:4" x14ac:dyDescent="0.25">
      <c r="A11091" s="212">
        <v>13521</v>
      </c>
      <c r="B11091" t="s">
        <v>33083</v>
      </c>
      <c r="C11091" t="s">
        <v>7347</v>
      </c>
      <c r="D11091" s="1" t="s">
        <v>49265</v>
      </c>
    </row>
    <row r="11092" spans="1:4" x14ac:dyDescent="0.25">
      <c r="A11092" s="212">
        <v>10851</v>
      </c>
      <c r="B11092" t="s">
        <v>10698</v>
      </c>
      <c r="C11092" t="s">
        <v>7347</v>
      </c>
      <c r="D11092" s="1" t="s">
        <v>36712</v>
      </c>
    </row>
    <row r="11093" spans="1:4" x14ac:dyDescent="0.25">
      <c r="A11093" s="212">
        <v>39515</v>
      </c>
      <c r="B11093" t="s">
        <v>10700</v>
      </c>
      <c r="C11093" t="s">
        <v>7347</v>
      </c>
      <c r="D11093" s="1" t="s">
        <v>33119</v>
      </c>
    </row>
    <row r="11094" spans="1:4" x14ac:dyDescent="0.25">
      <c r="A11094" s="212">
        <v>39516</v>
      </c>
      <c r="B11094" t="s">
        <v>10701</v>
      </c>
      <c r="C11094" t="s">
        <v>7347</v>
      </c>
      <c r="D11094" s="1" t="s">
        <v>49266</v>
      </c>
    </row>
    <row r="11095" spans="1:4" x14ac:dyDescent="0.25">
      <c r="A11095" s="212">
        <v>39514</v>
      </c>
      <c r="B11095" t="s">
        <v>10702</v>
      </c>
      <c r="C11095" t="s">
        <v>7347</v>
      </c>
      <c r="D11095" s="1" t="s">
        <v>49267</v>
      </c>
    </row>
    <row r="11096" spans="1:4" x14ac:dyDescent="0.25">
      <c r="A11096" s="212">
        <v>4812</v>
      </c>
      <c r="B11096" t="s">
        <v>10703</v>
      </c>
      <c r="C11096" t="s">
        <v>7763</v>
      </c>
      <c r="D11096" s="1" t="s">
        <v>31299</v>
      </c>
    </row>
    <row r="11097" spans="1:4" x14ac:dyDescent="0.25">
      <c r="A11097" s="212">
        <v>10849</v>
      </c>
      <c r="B11097" t="s">
        <v>10704</v>
      </c>
      <c r="C11097" t="s">
        <v>7347</v>
      </c>
      <c r="D11097" s="1" t="s">
        <v>49268</v>
      </c>
    </row>
    <row r="11098" spans="1:4" x14ac:dyDescent="0.25">
      <c r="A11098" s="212">
        <v>10848</v>
      </c>
      <c r="B11098" t="s">
        <v>10705</v>
      </c>
      <c r="C11098" t="s">
        <v>7347</v>
      </c>
      <c r="D11098" s="1" t="s">
        <v>49269</v>
      </c>
    </row>
    <row r="11099" spans="1:4" ht="39.75" customHeight="1" x14ac:dyDescent="0.25">
      <c r="A11099" s="212">
        <v>4813</v>
      </c>
      <c r="B11099" t="s">
        <v>10706</v>
      </c>
      <c r="C11099" t="s">
        <v>7763</v>
      </c>
      <c r="D11099" s="1" t="s">
        <v>49270</v>
      </c>
    </row>
    <row r="11100" spans="1:4" x14ac:dyDescent="0.25">
      <c r="A11100" s="212">
        <v>37560</v>
      </c>
      <c r="B11100" t="s">
        <v>10708</v>
      </c>
      <c r="C11100" t="s">
        <v>7347</v>
      </c>
      <c r="D11100" s="1" t="s">
        <v>38466</v>
      </c>
    </row>
    <row r="11101" spans="1:4" x14ac:dyDescent="0.25">
      <c r="A11101" s="212">
        <v>37557</v>
      </c>
      <c r="B11101" t="s">
        <v>10709</v>
      </c>
      <c r="C11101" t="s">
        <v>7347</v>
      </c>
      <c r="D11101" s="1" t="s">
        <v>6811</v>
      </c>
    </row>
    <row r="11102" spans="1:4" x14ac:dyDescent="0.25">
      <c r="A11102" s="212">
        <v>37556</v>
      </c>
      <c r="B11102" t="s">
        <v>10710</v>
      </c>
      <c r="C11102" t="s">
        <v>7347</v>
      </c>
      <c r="D11102" s="1" t="s">
        <v>9623</v>
      </c>
    </row>
    <row r="11103" spans="1:4" x14ac:dyDescent="0.25">
      <c r="A11103" s="212">
        <v>37559</v>
      </c>
      <c r="B11103" t="s">
        <v>10712</v>
      </c>
      <c r="C11103" t="s">
        <v>7347</v>
      </c>
      <c r="D11103" s="1" t="s">
        <v>5533</v>
      </c>
    </row>
    <row r="11104" spans="1:4" x14ac:dyDescent="0.25">
      <c r="A11104" s="212">
        <v>37539</v>
      </c>
      <c r="B11104" t="s">
        <v>10713</v>
      </c>
      <c r="C11104" t="s">
        <v>7347</v>
      </c>
      <c r="D11104" s="1" t="s">
        <v>37141</v>
      </c>
    </row>
    <row r="11105" spans="1:4" x14ac:dyDescent="0.25">
      <c r="A11105" s="212">
        <v>37558</v>
      </c>
      <c r="B11105" t="s">
        <v>10714</v>
      </c>
      <c r="C11105" t="s">
        <v>7347</v>
      </c>
      <c r="D11105" s="1" t="s">
        <v>30088</v>
      </c>
    </row>
    <row r="11106" spans="1:4" x14ac:dyDescent="0.25">
      <c r="A11106" s="212">
        <v>34723</v>
      </c>
      <c r="B11106" t="s">
        <v>10715</v>
      </c>
      <c r="C11106" t="s">
        <v>7763</v>
      </c>
      <c r="D11106" s="1" t="s">
        <v>49271</v>
      </c>
    </row>
    <row r="11107" spans="1:4" x14ac:dyDescent="0.25">
      <c r="A11107" s="212">
        <v>34721</v>
      </c>
      <c r="B11107" t="s">
        <v>10716</v>
      </c>
      <c r="C11107" t="s">
        <v>7763</v>
      </c>
      <c r="D11107" s="1" t="s">
        <v>49272</v>
      </c>
    </row>
    <row r="11108" spans="1:4" x14ac:dyDescent="0.25">
      <c r="A11108" s="212">
        <v>4309</v>
      </c>
      <c r="B11108" t="s">
        <v>10717</v>
      </c>
      <c r="C11108" t="s">
        <v>7347</v>
      </c>
      <c r="D11108" s="1" t="s">
        <v>3012</v>
      </c>
    </row>
    <row r="11109" spans="1:4" x14ac:dyDescent="0.25">
      <c r="A11109" s="212">
        <v>4307</v>
      </c>
      <c r="B11109" t="s">
        <v>10718</v>
      </c>
      <c r="C11109" t="s">
        <v>7347</v>
      </c>
      <c r="D11109" s="1" t="s">
        <v>5687</v>
      </c>
    </row>
    <row r="11110" spans="1:4" x14ac:dyDescent="0.25">
      <c r="A11110" s="212">
        <v>10850</v>
      </c>
      <c r="B11110" t="s">
        <v>10719</v>
      </c>
      <c r="C11110" t="s">
        <v>7347</v>
      </c>
      <c r="D11110" s="1" t="s">
        <v>49273</v>
      </c>
    </row>
    <row r="11111" spans="1:4" x14ac:dyDescent="0.25">
      <c r="A11111" s="212">
        <v>42438</v>
      </c>
      <c r="B11111" t="s">
        <v>33085</v>
      </c>
      <c r="C11111" t="s">
        <v>7347</v>
      </c>
      <c r="D11111" s="1" t="s">
        <v>10720</v>
      </c>
    </row>
    <row r="11112" spans="1:4" x14ac:dyDescent="0.25">
      <c r="A11112" s="212">
        <v>4792</v>
      </c>
      <c r="B11112" t="s">
        <v>10721</v>
      </c>
      <c r="C11112" t="s">
        <v>7763</v>
      </c>
      <c r="D11112" s="1" t="s">
        <v>31625</v>
      </c>
    </row>
    <row r="11113" spans="1:4" x14ac:dyDescent="0.25">
      <c r="A11113" s="212">
        <v>4790</v>
      </c>
      <c r="B11113" t="s">
        <v>10722</v>
      </c>
      <c r="C11113" t="s">
        <v>7763</v>
      </c>
      <c r="D11113" s="1" t="s">
        <v>49274</v>
      </c>
    </row>
    <row r="11114" spans="1:4" x14ac:dyDescent="0.25">
      <c r="A11114" s="212">
        <v>40671</v>
      </c>
      <c r="B11114" t="s">
        <v>31497</v>
      </c>
      <c r="C11114" t="s">
        <v>7763</v>
      </c>
      <c r="D11114" s="1" t="s">
        <v>49275</v>
      </c>
    </row>
    <row r="11115" spans="1:4" x14ac:dyDescent="0.25">
      <c r="A11115" s="212">
        <v>7552</v>
      </c>
      <c r="B11115" t="s">
        <v>10723</v>
      </c>
      <c r="C11115" t="s">
        <v>7347</v>
      </c>
      <c r="D11115" s="1" t="s">
        <v>7037</v>
      </c>
    </row>
    <row r="11116" spans="1:4" x14ac:dyDescent="0.25">
      <c r="A11116" s="212">
        <v>4893</v>
      </c>
      <c r="B11116" t="s">
        <v>10724</v>
      </c>
      <c r="C11116" t="s">
        <v>7347</v>
      </c>
      <c r="D11116" s="1" t="s">
        <v>49276</v>
      </c>
    </row>
    <row r="11117" spans="1:4" x14ac:dyDescent="0.25">
      <c r="A11117" s="212">
        <v>4894</v>
      </c>
      <c r="B11117" t="s">
        <v>10725</v>
      </c>
      <c r="C11117" t="s">
        <v>7347</v>
      </c>
      <c r="D11117" s="1" t="s">
        <v>8727</v>
      </c>
    </row>
    <row r="11118" spans="1:4" x14ac:dyDescent="0.25">
      <c r="A11118" s="212">
        <v>4888</v>
      </c>
      <c r="B11118" t="s">
        <v>10726</v>
      </c>
      <c r="C11118" t="s">
        <v>7347</v>
      </c>
      <c r="D11118" s="1" t="s">
        <v>12153</v>
      </c>
    </row>
    <row r="11119" spans="1:4" x14ac:dyDescent="0.25">
      <c r="A11119" s="212">
        <v>4890</v>
      </c>
      <c r="B11119" t="s">
        <v>10727</v>
      </c>
      <c r="C11119" t="s">
        <v>7347</v>
      </c>
      <c r="D11119" s="1" t="s">
        <v>38403</v>
      </c>
    </row>
    <row r="11120" spans="1:4" x14ac:dyDescent="0.25">
      <c r="A11120" s="212">
        <v>12411</v>
      </c>
      <c r="B11120" t="s">
        <v>10728</v>
      </c>
      <c r="C11120" t="s">
        <v>7347</v>
      </c>
      <c r="D11120" s="1" t="s">
        <v>49277</v>
      </c>
    </row>
    <row r="11121" spans="1:4" x14ac:dyDescent="0.25">
      <c r="A11121" s="212">
        <v>4891</v>
      </c>
      <c r="B11121" t="s">
        <v>10730</v>
      </c>
      <c r="C11121" t="s">
        <v>7347</v>
      </c>
      <c r="D11121" s="1" t="s">
        <v>38716</v>
      </c>
    </row>
    <row r="11122" spans="1:4" x14ac:dyDescent="0.25">
      <c r="A11122" s="212">
        <v>4889</v>
      </c>
      <c r="B11122" t="s">
        <v>10731</v>
      </c>
      <c r="C11122" t="s">
        <v>7347</v>
      </c>
      <c r="D11122" s="1" t="s">
        <v>6814</v>
      </c>
    </row>
    <row r="11123" spans="1:4" x14ac:dyDescent="0.25">
      <c r="A11123" s="212">
        <v>4892</v>
      </c>
      <c r="B11123" t="s">
        <v>10732</v>
      </c>
      <c r="C11123" t="s">
        <v>7347</v>
      </c>
      <c r="D11123" s="1" t="s">
        <v>40075</v>
      </c>
    </row>
    <row r="11124" spans="1:4" x14ac:dyDescent="0.25">
      <c r="A11124" s="212">
        <v>12412</v>
      </c>
      <c r="B11124" t="s">
        <v>10733</v>
      </c>
      <c r="C11124" t="s">
        <v>7347</v>
      </c>
      <c r="D11124" s="1" t="s">
        <v>36557</v>
      </c>
    </row>
    <row r="11125" spans="1:4" x14ac:dyDescent="0.25">
      <c r="A11125" s="212">
        <v>4907</v>
      </c>
      <c r="B11125" t="s">
        <v>10734</v>
      </c>
      <c r="C11125" t="s">
        <v>7347</v>
      </c>
      <c r="D11125" s="1" t="s">
        <v>9949</v>
      </c>
    </row>
    <row r="11126" spans="1:4" x14ac:dyDescent="0.25">
      <c r="A11126" s="212">
        <v>4902</v>
      </c>
      <c r="B11126" t="s">
        <v>10735</v>
      </c>
      <c r="C11126" t="s">
        <v>7347</v>
      </c>
      <c r="D11126" s="1" t="s">
        <v>49278</v>
      </c>
    </row>
    <row r="11127" spans="1:4" x14ac:dyDescent="0.25">
      <c r="A11127" s="212">
        <v>4741</v>
      </c>
      <c r="B11127" t="s">
        <v>10736</v>
      </c>
      <c r="C11127" t="s">
        <v>7500</v>
      </c>
      <c r="D11127" s="1" t="s">
        <v>49226</v>
      </c>
    </row>
    <row r="11128" spans="1:4" x14ac:dyDescent="0.25">
      <c r="A11128" s="212">
        <v>4752</v>
      </c>
      <c r="B11128" t="s">
        <v>10737</v>
      </c>
      <c r="C11128" t="s">
        <v>7502</v>
      </c>
      <c r="D11128" s="1" t="s">
        <v>5586</v>
      </c>
    </row>
    <row r="11129" spans="1:4" x14ac:dyDescent="0.25">
      <c r="A11129" s="212">
        <v>41091</v>
      </c>
      <c r="B11129" t="s">
        <v>10738</v>
      </c>
      <c r="C11129" t="s">
        <v>7504</v>
      </c>
      <c r="D11129" s="1" t="s">
        <v>49194</v>
      </c>
    </row>
    <row r="11130" spans="1:4" x14ac:dyDescent="0.25">
      <c r="A11130" s="212">
        <v>13954</v>
      </c>
      <c r="B11130" t="s">
        <v>10739</v>
      </c>
      <c r="C11130" t="s">
        <v>7347</v>
      </c>
      <c r="D11130" s="1" t="s">
        <v>49279</v>
      </c>
    </row>
    <row r="11131" spans="1:4" x14ac:dyDescent="0.25">
      <c r="A11131" s="212">
        <v>3411</v>
      </c>
      <c r="B11131" t="s">
        <v>10740</v>
      </c>
      <c r="C11131" t="s">
        <v>7400</v>
      </c>
      <c r="D11131" s="1" t="s">
        <v>49280</v>
      </c>
    </row>
    <row r="11132" spans="1:4" x14ac:dyDescent="0.25">
      <c r="A11132" s="212">
        <v>39995</v>
      </c>
      <c r="B11132" t="s">
        <v>10741</v>
      </c>
      <c r="C11132" t="s">
        <v>7500</v>
      </c>
      <c r="D11132" s="1" t="s">
        <v>49281</v>
      </c>
    </row>
    <row r="11133" spans="1:4" x14ac:dyDescent="0.25">
      <c r="A11133" s="212">
        <v>11615</v>
      </c>
      <c r="B11133" t="s">
        <v>10742</v>
      </c>
      <c r="C11133" t="s">
        <v>7763</v>
      </c>
      <c r="D11133" s="1" t="s">
        <v>7967</v>
      </c>
    </row>
    <row r="11134" spans="1:4" x14ac:dyDescent="0.25">
      <c r="A11134" s="212">
        <v>3408</v>
      </c>
      <c r="B11134" t="s">
        <v>10743</v>
      </c>
      <c r="C11134" t="s">
        <v>7763</v>
      </c>
      <c r="D11134" s="1" t="s">
        <v>3430</v>
      </c>
    </row>
    <row r="11135" spans="1:4" x14ac:dyDescent="0.25">
      <c r="A11135" s="212">
        <v>3409</v>
      </c>
      <c r="B11135" t="s">
        <v>10745</v>
      </c>
      <c r="C11135" t="s">
        <v>7763</v>
      </c>
      <c r="D11135" s="1" t="s">
        <v>4024</v>
      </c>
    </row>
    <row r="11136" spans="1:4" x14ac:dyDescent="0.25">
      <c r="A11136" s="212">
        <v>11427</v>
      </c>
      <c r="B11136" t="s">
        <v>10746</v>
      </c>
      <c r="C11136" t="s">
        <v>7400</v>
      </c>
      <c r="D11136" s="1" t="s">
        <v>39148</v>
      </c>
    </row>
    <row r="11137" spans="1:4" x14ac:dyDescent="0.25">
      <c r="A11137" s="212">
        <v>4491</v>
      </c>
      <c r="B11137" t="s">
        <v>10747</v>
      </c>
      <c r="C11137" t="s">
        <v>7396</v>
      </c>
      <c r="D11137" s="1" t="s">
        <v>30481</v>
      </c>
    </row>
    <row r="11138" spans="1:4" x14ac:dyDescent="0.25">
      <c r="A11138" s="212">
        <v>2745</v>
      </c>
      <c r="B11138" t="s">
        <v>31498</v>
      </c>
      <c r="C11138" t="s">
        <v>7396</v>
      </c>
      <c r="D11138" s="1" t="s">
        <v>6391</v>
      </c>
    </row>
    <row r="11139" spans="1:4" x14ac:dyDescent="0.25">
      <c r="A11139" s="212">
        <v>14439</v>
      </c>
      <c r="B11139" t="s">
        <v>31499</v>
      </c>
      <c r="C11139" t="s">
        <v>7396</v>
      </c>
      <c r="D11139" s="1" t="s">
        <v>7681</v>
      </c>
    </row>
    <row r="11140" spans="1:4" x14ac:dyDescent="0.25">
      <c r="A11140" s="212">
        <v>44496</v>
      </c>
      <c r="B11140" t="s">
        <v>10749</v>
      </c>
      <c r="C11140" t="s">
        <v>7347</v>
      </c>
      <c r="D11140" s="1" t="s">
        <v>49282</v>
      </c>
    </row>
    <row r="11141" spans="1:4" x14ac:dyDescent="0.25">
      <c r="A11141" s="212">
        <v>12362</v>
      </c>
      <c r="B11141" t="s">
        <v>10750</v>
      </c>
      <c r="C11141" t="s">
        <v>7347</v>
      </c>
      <c r="D11141" s="1" t="s">
        <v>29858</v>
      </c>
    </row>
    <row r="11142" spans="1:4" x14ac:dyDescent="0.25">
      <c r="A11142" s="212">
        <v>421</v>
      </c>
      <c r="B11142" t="s">
        <v>33090</v>
      </c>
      <c r="C11142" t="s">
        <v>7347</v>
      </c>
      <c r="D11142" s="1" t="s">
        <v>3497</v>
      </c>
    </row>
    <row r="11143" spans="1:4" x14ac:dyDescent="0.25">
      <c r="A11143" s="212">
        <v>14148</v>
      </c>
      <c r="B11143" t="s">
        <v>10752</v>
      </c>
      <c r="C11143" t="s">
        <v>7347</v>
      </c>
      <c r="D11143" s="1" t="s">
        <v>10115</v>
      </c>
    </row>
    <row r="11144" spans="1:4" x14ac:dyDescent="0.25">
      <c r="A11144" s="212">
        <v>4341</v>
      </c>
      <c r="B11144" t="s">
        <v>10753</v>
      </c>
      <c r="C11144" t="s">
        <v>7347</v>
      </c>
      <c r="D11144" s="1" t="s">
        <v>965</v>
      </c>
    </row>
    <row r="11145" spans="1:4" x14ac:dyDescent="0.25">
      <c r="A11145" s="212">
        <v>4337</v>
      </c>
      <c r="B11145" t="s">
        <v>10754</v>
      </c>
      <c r="C11145" t="s">
        <v>7347</v>
      </c>
      <c r="D11145" s="1" t="s">
        <v>3468</v>
      </c>
    </row>
    <row r="11146" spans="1:4" x14ac:dyDescent="0.25">
      <c r="A11146" s="212">
        <v>4339</v>
      </c>
      <c r="B11146" t="s">
        <v>10755</v>
      </c>
      <c r="C11146" t="s">
        <v>7347</v>
      </c>
      <c r="D11146" s="1" t="s">
        <v>775</v>
      </c>
    </row>
    <row r="11147" spans="1:4" x14ac:dyDescent="0.25">
      <c r="A11147" s="212">
        <v>39997</v>
      </c>
      <c r="B11147" t="s">
        <v>10756</v>
      </c>
      <c r="C11147" t="s">
        <v>7347</v>
      </c>
      <c r="D11147" s="1" t="s">
        <v>1061</v>
      </c>
    </row>
    <row r="11148" spans="1:4" x14ac:dyDescent="0.25">
      <c r="A11148" s="212">
        <v>11971</v>
      </c>
      <c r="B11148" t="s">
        <v>10757</v>
      </c>
      <c r="C11148" t="s">
        <v>7347</v>
      </c>
      <c r="D11148" s="1" t="s">
        <v>10758</v>
      </c>
    </row>
    <row r="11149" spans="1:4" x14ac:dyDescent="0.25">
      <c r="A11149" s="212">
        <v>4342</v>
      </c>
      <c r="B11149" t="s">
        <v>10759</v>
      </c>
      <c r="C11149" t="s">
        <v>7347</v>
      </c>
      <c r="D11149" s="1" t="s">
        <v>953</v>
      </c>
    </row>
    <row r="11150" spans="1:4" x14ac:dyDescent="0.25">
      <c r="A11150" s="212">
        <v>4330</v>
      </c>
      <c r="B11150" t="s">
        <v>10760</v>
      </c>
      <c r="C11150" t="s">
        <v>7347</v>
      </c>
      <c r="D11150" s="1" t="s">
        <v>1164</v>
      </c>
    </row>
    <row r="11151" spans="1:4" x14ac:dyDescent="0.25">
      <c r="A11151" s="212">
        <v>4340</v>
      </c>
      <c r="B11151" t="s">
        <v>10761</v>
      </c>
      <c r="C11151" t="s">
        <v>7347</v>
      </c>
      <c r="D11151" s="1" t="s">
        <v>5450</v>
      </c>
    </row>
    <row r="11152" spans="1:4" x14ac:dyDescent="0.25">
      <c r="A11152" s="212">
        <v>5088</v>
      </c>
      <c r="B11152" t="s">
        <v>33091</v>
      </c>
      <c r="C11152" t="s">
        <v>7347</v>
      </c>
      <c r="D11152" s="1" t="s">
        <v>1243</v>
      </c>
    </row>
    <row r="11153" spans="1:4" x14ac:dyDescent="0.25">
      <c r="A11153" s="212">
        <v>11154</v>
      </c>
      <c r="B11153" t="s">
        <v>29981</v>
      </c>
      <c r="C11153" t="s">
        <v>7347</v>
      </c>
      <c r="D11153" s="1" t="s">
        <v>49283</v>
      </c>
    </row>
    <row r="11154" spans="1:4" x14ac:dyDescent="0.25">
      <c r="A11154" s="212">
        <v>4989</v>
      </c>
      <c r="B11154" t="s">
        <v>10762</v>
      </c>
      <c r="C11154" t="s">
        <v>7347</v>
      </c>
      <c r="D11154" s="1" t="s">
        <v>49284</v>
      </c>
    </row>
    <row r="11155" spans="1:4" x14ac:dyDescent="0.25">
      <c r="A11155" s="212">
        <v>4982</v>
      </c>
      <c r="B11155" t="s">
        <v>10763</v>
      </c>
      <c r="C11155" t="s">
        <v>7347</v>
      </c>
      <c r="D11155" s="1" t="s">
        <v>49285</v>
      </c>
    </row>
    <row r="11156" spans="1:4" x14ac:dyDescent="0.25">
      <c r="A11156" s="212">
        <v>4962</v>
      </c>
      <c r="B11156" t="s">
        <v>10764</v>
      </c>
      <c r="C11156" t="s">
        <v>7347</v>
      </c>
      <c r="D11156" s="1" t="s">
        <v>49286</v>
      </c>
    </row>
    <row r="11157" spans="1:4" x14ac:dyDescent="0.25">
      <c r="A11157" s="212">
        <v>4981</v>
      </c>
      <c r="B11157" t="s">
        <v>10765</v>
      </c>
      <c r="C11157" t="s">
        <v>7347</v>
      </c>
      <c r="D11157" s="1" t="s">
        <v>33669</v>
      </c>
    </row>
    <row r="11158" spans="1:4" x14ac:dyDescent="0.25">
      <c r="A11158" s="212">
        <v>4964</v>
      </c>
      <c r="B11158" t="s">
        <v>10767</v>
      </c>
      <c r="C11158" t="s">
        <v>7347</v>
      </c>
      <c r="D11158" s="1" t="s">
        <v>49287</v>
      </c>
    </row>
    <row r="11159" spans="1:4" x14ac:dyDescent="0.25">
      <c r="A11159" s="212">
        <v>4992</v>
      </c>
      <c r="B11159" t="s">
        <v>10768</v>
      </c>
      <c r="C11159" t="s">
        <v>7347</v>
      </c>
      <c r="D11159" s="1" t="s">
        <v>37434</v>
      </c>
    </row>
    <row r="11160" spans="1:4" x14ac:dyDescent="0.25">
      <c r="A11160" s="212">
        <v>4987</v>
      </c>
      <c r="B11160" t="s">
        <v>10769</v>
      </c>
      <c r="C11160" t="s">
        <v>7347</v>
      </c>
      <c r="D11160" s="1" t="s">
        <v>32927</v>
      </c>
    </row>
    <row r="11161" spans="1:4" x14ac:dyDescent="0.25">
      <c r="A11161" s="212">
        <v>4930</v>
      </c>
      <c r="B11161" t="s">
        <v>10770</v>
      </c>
      <c r="C11161" t="s">
        <v>7763</v>
      </c>
      <c r="D11161" s="1" t="s">
        <v>49288</v>
      </c>
    </row>
    <row r="11162" spans="1:4" x14ac:dyDescent="0.25">
      <c r="A11162" s="212">
        <v>4998</v>
      </c>
      <c r="B11162" t="s">
        <v>33093</v>
      </c>
      <c r="C11162" t="s">
        <v>7763</v>
      </c>
      <c r="D11162" s="1" t="s">
        <v>49289</v>
      </c>
    </row>
    <row r="11163" spans="1:4" x14ac:dyDescent="0.25">
      <c r="A11163" s="212">
        <v>39021</v>
      </c>
      <c r="B11163" t="s">
        <v>33094</v>
      </c>
      <c r="C11163" t="s">
        <v>7347</v>
      </c>
      <c r="D11163" s="1" t="s">
        <v>49290</v>
      </c>
    </row>
    <row r="11164" spans="1:4" x14ac:dyDescent="0.25">
      <c r="A11164" s="212">
        <v>39022</v>
      </c>
      <c r="B11164" t="s">
        <v>30495</v>
      </c>
      <c r="C11164" t="s">
        <v>7347</v>
      </c>
      <c r="D11164" s="1" t="s">
        <v>49291</v>
      </c>
    </row>
    <row r="11165" spans="1:4" x14ac:dyDescent="0.25">
      <c r="A11165" s="212">
        <v>39024</v>
      </c>
      <c r="B11165" t="s">
        <v>49292</v>
      </c>
      <c r="C11165" t="s">
        <v>7347</v>
      </c>
      <c r="D11165" s="1" t="s">
        <v>49293</v>
      </c>
    </row>
    <row r="11166" spans="1:4" x14ac:dyDescent="0.25">
      <c r="A11166" s="212">
        <v>4914</v>
      </c>
      <c r="B11166" t="s">
        <v>10771</v>
      </c>
      <c r="C11166" t="s">
        <v>7763</v>
      </c>
      <c r="D11166" s="1" t="s">
        <v>49294</v>
      </c>
    </row>
    <row r="11167" spans="1:4" x14ac:dyDescent="0.25">
      <c r="A11167" s="212">
        <v>4917</v>
      </c>
      <c r="B11167" t="s">
        <v>10772</v>
      </c>
      <c r="C11167" t="s">
        <v>7763</v>
      </c>
      <c r="D11167" s="1" t="s">
        <v>49295</v>
      </c>
    </row>
    <row r="11168" spans="1:4" x14ac:dyDescent="0.25">
      <c r="A11168" s="212">
        <v>39025</v>
      </c>
      <c r="B11168" t="s">
        <v>49296</v>
      </c>
      <c r="C11168" t="s">
        <v>7347</v>
      </c>
      <c r="D11168" s="1" t="s">
        <v>49297</v>
      </c>
    </row>
    <row r="11169" spans="1:4" x14ac:dyDescent="0.25">
      <c r="A11169" s="212">
        <v>4922</v>
      </c>
      <c r="B11169" t="s">
        <v>10773</v>
      </c>
      <c r="C11169" t="s">
        <v>7763</v>
      </c>
      <c r="D11169" s="1" t="s">
        <v>49298</v>
      </c>
    </row>
    <row r="11170" spans="1:4" x14ac:dyDescent="0.25">
      <c r="A11170" s="212">
        <v>4911</v>
      </c>
      <c r="B11170" t="s">
        <v>10774</v>
      </c>
      <c r="C11170" t="s">
        <v>7763</v>
      </c>
      <c r="D11170" s="1" t="s">
        <v>38375</v>
      </c>
    </row>
    <row r="11171" spans="1:4" x14ac:dyDescent="0.25">
      <c r="A11171" s="212">
        <v>37518</v>
      </c>
      <c r="B11171" t="s">
        <v>33095</v>
      </c>
      <c r="C11171" t="s">
        <v>7763</v>
      </c>
      <c r="D11171" s="1" t="s">
        <v>49299</v>
      </c>
    </row>
    <row r="11172" spans="1:4" x14ac:dyDescent="0.25">
      <c r="A11172" s="212">
        <v>4910</v>
      </c>
      <c r="B11172" t="s">
        <v>10775</v>
      </c>
      <c r="C11172" t="s">
        <v>7763</v>
      </c>
      <c r="D11172" s="1" t="s">
        <v>49300</v>
      </c>
    </row>
    <row r="11173" spans="1:4" x14ac:dyDescent="0.25">
      <c r="A11173" s="212">
        <v>4943</v>
      </c>
      <c r="B11173" t="s">
        <v>10776</v>
      </c>
      <c r="C11173" t="s">
        <v>7763</v>
      </c>
      <c r="D11173" s="1" t="s">
        <v>49301</v>
      </c>
    </row>
    <row r="11174" spans="1:4" x14ac:dyDescent="0.25">
      <c r="A11174" s="212">
        <v>5002</v>
      </c>
      <c r="B11174" t="s">
        <v>10777</v>
      </c>
      <c r="C11174" t="s">
        <v>7763</v>
      </c>
      <c r="D11174" s="1" t="s">
        <v>49302</v>
      </c>
    </row>
    <row r="11175" spans="1:4" x14ac:dyDescent="0.25">
      <c r="A11175" s="212">
        <v>4977</v>
      </c>
      <c r="B11175" t="s">
        <v>10778</v>
      </c>
      <c r="C11175" t="s">
        <v>7763</v>
      </c>
      <c r="D11175" s="1" t="s">
        <v>49303</v>
      </c>
    </row>
    <row r="11176" spans="1:4" x14ac:dyDescent="0.25">
      <c r="A11176" s="212">
        <v>5028</v>
      </c>
      <c r="B11176" t="s">
        <v>10779</v>
      </c>
      <c r="C11176" t="s">
        <v>7763</v>
      </c>
      <c r="D11176" s="1" t="s">
        <v>49304</v>
      </c>
    </row>
    <row r="11177" spans="1:4" x14ac:dyDescent="0.25">
      <c r="A11177" s="212">
        <v>4969</v>
      </c>
      <c r="B11177" t="s">
        <v>10780</v>
      </c>
      <c r="C11177" t="s">
        <v>7763</v>
      </c>
      <c r="D11177" s="1" t="s">
        <v>49305</v>
      </c>
    </row>
    <row r="11178" spans="1:4" x14ac:dyDescent="0.25">
      <c r="A11178" s="212">
        <v>11364</v>
      </c>
      <c r="B11178" t="s">
        <v>10781</v>
      </c>
      <c r="C11178" t="s">
        <v>7347</v>
      </c>
      <c r="D11178" s="1" t="s">
        <v>49306</v>
      </c>
    </row>
    <row r="11179" spans="1:4" x14ac:dyDescent="0.25">
      <c r="A11179" s="212">
        <v>11365</v>
      </c>
      <c r="B11179" t="s">
        <v>10782</v>
      </c>
      <c r="C11179" t="s">
        <v>7347</v>
      </c>
      <c r="D11179" s="1" t="s">
        <v>39468</v>
      </c>
    </row>
    <row r="11180" spans="1:4" x14ac:dyDescent="0.25">
      <c r="A11180" s="212">
        <v>11366</v>
      </c>
      <c r="B11180" t="s">
        <v>10783</v>
      </c>
      <c r="C11180" t="s">
        <v>7347</v>
      </c>
      <c r="D11180" s="1" t="s">
        <v>49307</v>
      </c>
    </row>
    <row r="11181" spans="1:4" x14ac:dyDescent="0.25">
      <c r="A11181" s="212">
        <v>43777</v>
      </c>
      <c r="B11181" t="s">
        <v>10784</v>
      </c>
      <c r="C11181" t="s">
        <v>7347</v>
      </c>
      <c r="D11181" s="1" t="s">
        <v>49308</v>
      </c>
    </row>
    <row r="11182" spans="1:4" x14ac:dyDescent="0.25">
      <c r="A11182" s="212">
        <v>20322</v>
      </c>
      <c r="B11182" t="s">
        <v>10785</v>
      </c>
      <c r="C11182" t="s">
        <v>7347</v>
      </c>
      <c r="D11182" s="1" t="s">
        <v>49309</v>
      </c>
    </row>
    <row r="11183" spans="1:4" x14ac:dyDescent="0.25">
      <c r="A11183" s="212">
        <v>10553</v>
      </c>
      <c r="B11183" t="s">
        <v>10786</v>
      </c>
      <c r="C11183" t="s">
        <v>7347</v>
      </c>
      <c r="D11183" s="1" t="s">
        <v>49310</v>
      </c>
    </row>
    <row r="11184" spans="1:4" x14ac:dyDescent="0.25">
      <c r="A11184" s="212">
        <v>5020</v>
      </c>
      <c r="B11184" t="s">
        <v>10787</v>
      </c>
      <c r="C11184" t="s">
        <v>7347</v>
      </c>
      <c r="D11184" s="1" t="s">
        <v>49311</v>
      </c>
    </row>
    <row r="11185" spans="1:4" x14ac:dyDescent="0.25">
      <c r="A11185" s="212">
        <v>10554</v>
      </c>
      <c r="B11185" t="s">
        <v>10788</v>
      </c>
      <c r="C11185" t="s">
        <v>7347</v>
      </c>
      <c r="D11185" s="1" t="s">
        <v>49312</v>
      </c>
    </row>
    <row r="11186" spans="1:4" x14ac:dyDescent="0.25">
      <c r="A11186" s="212">
        <v>10555</v>
      </c>
      <c r="B11186" t="s">
        <v>10789</v>
      </c>
      <c r="C11186" t="s">
        <v>7347</v>
      </c>
      <c r="D11186" s="1" t="s">
        <v>49313</v>
      </c>
    </row>
    <row r="11187" spans="1:4" x14ac:dyDescent="0.25">
      <c r="A11187" s="212">
        <v>10556</v>
      </c>
      <c r="B11187" t="s">
        <v>10790</v>
      </c>
      <c r="C11187" t="s">
        <v>7347</v>
      </c>
      <c r="D11187" s="1" t="s">
        <v>49314</v>
      </c>
    </row>
    <row r="11188" spans="1:4" x14ac:dyDescent="0.25">
      <c r="A11188" s="212">
        <v>39502</v>
      </c>
      <c r="B11188" t="s">
        <v>10791</v>
      </c>
      <c r="C11188" t="s">
        <v>7347</v>
      </c>
      <c r="D11188" s="1" t="s">
        <v>49315</v>
      </c>
    </row>
    <row r="11189" spans="1:4" x14ac:dyDescent="0.25">
      <c r="A11189" s="212">
        <v>39504</v>
      </c>
      <c r="B11189" t="s">
        <v>10792</v>
      </c>
      <c r="C11189" t="s">
        <v>7347</v>
      </c>
      <c r="D11189" s="1" t="s">
        <v>49316</v>
      </c>
    </row>
    <row r="11190" spans="1:4" x14ac:dyDescent="0.25">
      <c r="A11190" s="212">
        <v>39503</v>
      </c>
      <c r="B11190" t="s">
        <v>10793</v>
      </c>
      <c r="C11190" t="s">
        <v>7347</v>
      </c>
      <c r="D11190" s="1" t="s">
        <v>49317</v>
      </c>
    </row>
    <row r="11191" spans="1:4" x14ac:dyDescent="0.25">
      <c r="A11191" s="212">
        <v>39505</v>
      </c>
      <c r="B11191" t="s">
        <v>10794</v>
      </c>
      <c r="C11191" t="s">
        <v>7347</v>
      </c>
      <c r="D11191" s="1" t="s">
        <v>49318</v>
      </c>
    </row>
    <row r="11192" spans="1:4" x14ac:dyDescent="0.25">
      <c r="A11192" s="212">
        <v>44471</v>
      </c>
      <c r="B11192" t="s">
        <v>10795</v>
      </c>
      <c r="C11192" t="s">
        <v>7347</v>
      </c>
      <c r="D11192" s="1" t="s">
        <v>49319</v>
      </c>
    </row>
    <row r="11193" spans="1:4" x14ac:dyDescent="0.25">
      <c r="A11193" s="212">
        <v>4944</v>
      </c>
      <c r="B11193" t="s">
        <v>10796</v>
      </c>
      <c r="C11193" t="s">
        <v>7763</v>
      </c>
      <c r="D11193" s="1" t="s">
        <v>49320</v>
      </c>
    </row>
    <row r="11194" spans="1:4" x14ac:dyDescent="0.25">
      <c r="A11194" s="212">
        <v>21102</v>
      </c>
      <c r="B11194" t="s">
        <v>10797</v>
      </c>
      <c r="C11194" t="s">
        <v>7347</v>
      </c>
      <c r="D11194" s="1" t="s">
        <v>49321</v>
      </c>
    </row>
    <row r="11195" spans="1:4" x14ac:dyDescent="0.25">
      <c r="A11195" s="212">
        <v>21101</v>
      </c>
      <c r="B11195" t="s">
        <v>10798</v>
      </c>
      <c r="C11195" t="s">
        <v>7347</v>
      </c>
      <c r="D11195" s="1" t="s">
        <v>33640</v>
      </c>
    </row>
    <row r="11196" spans="1:4" x14ac:dyDescent="0.25">
      <c r="A11196" s="212">
        <v>34713</v>
      </c>
      <c r="B11196" t="s">
        <v>10799</v>
      </c>
      <c r="C11196" t="s">
        <v>7763</v>
      </c>
      <c r="D11196" s="1" t="s">
        <v>37446</v>
      </c>
    </row>
    <row r="11197" spans="1:4" x14ac:dyDescent="0.25">
      <c r="A11197" s="212">
        <v>37563</v>
      </c>
      <c r="B11197" t="s">
        <v>10800</v>
      </c>
      <c r="C11197" t="s">
        <v>7763</v>
      </c>
      <c r="D11197" s="1" t="s">
        <v>49322</v>
      </c>
    </row>
    <row r="11198" spans="1:4" x14ac:dyDescent="0.25">
      <c r="A11198" s="212">
        <v>4948</v>
      </c>
      <c r="B11198" t="s">
        <v>33097</v>
      </c>
      <c r="C11198" t="s">
        <v>7763</v>
      </c>
      <c r="D11198" s="1" t="s">
        <v>49323</v>
      </c>
    </row>
    <row r="11199" spans="1:4" x14ac:dyDescent="0.25">
      <c r="A11199" s="212">
        <v>37561</v>
      </c>
      <c r="B11199" t="s">
        <v>10801</v>
      </c>
      <c r="C11199" t="s">
        <v>7763</v>
      </c>
      <c r="D11199" s="1" t="s">
        <v>49324</v>
      </c>
    </row>
    <row r="11200" spans="1:4" x14ac:dyDescent="0.25">
      <c r="A11200" s="212">
        <v>37562</v>
      </c>
      <c r="B11200" t="s">
        <v>10802</v>
      </c>
      <c r="C11200" t="s">
        <v>7763</v>
      </c>
      <c r="D11200" s="1" t="s">
        <v>49325</v>
      </c>
    </row>
    <row r="11201" spans="1:4" x14ac:dyDescent="0.25">
      <c r="A11201" s="212">
        <v>14164</v>
      </c>
      <c r="B11201" t="s">
        <v>33098</v>
      </c>
      <c r="C11201" t="s">
        <v>7347</v>
      </c>
      <c r="D11201" s="1" t="s">
        <v>49326</v>
      </c>
    </row>
    <row r="11202" spans="1:4" x14ac:dyDescent="0.25">
      <c r="A11202" s="212">
        <v>14163</v>
      </c>
      <c r="B11202" t="s">
        <v>33099</v>
      </c>
      <c r="C11202" t="s">
        <v>7347</v>
      </c>
      <c r="D11202" s="1" t="s">
        <v>49327</v>
      </c>
    </row>
    <row r="11203" spans="1:4" x14ac:dyDescent="0.25">
      <c r="A11203" s="212">
        <v>5051</v>
      </c>
      <c r="B11203" t="s">
        <v>33100</v>
      </c>
      <c r="C11203" t="s">
        <v>7347</v>
      </c>
      <c r="D11203" s="1" t="s">
        <v>49328</v>
      </c>
    </row>
    <row r="11204" spans="1:4" x14ac:dyDescent="0.25">
      <c r="A11204" s="212">
        <v>5052</v>
      </c>
      <c r="B11204" t="s">
        <v>10803</v>
      </c>
      <c r="C11204" t="s">
        <v>7347</v>
      </c>
      <c r="D11204" s="1" t="s">
        <v>49329</v>
      </c>
    </row>
    <row r="11205" spans="1:4" x14ac:dyDescent="0.25">
      <c r="A11205" s="212">
        <v>14162</v>
      </c>
      <c r="B11205" t="s">
        <v>33101</v>
      </c>
      <c r="C11205" t="s">
        <v>7347</v>
      </c>
      <c r="D11205" s="1" t="s">
        <v>49330</v>
      </c>
    </row>
    <row r="11206" spans="1:4" x14ac:dyDescent="0.25">
      <c r="A11206" s="212">
        <v>14166</v>
      </c>
      <c r="B11206" t="s">
        <v>33102</v>
      </c>
      <c r="C11206" t="s">
        <v>7347</v>
      </c>
      <c r="D11206" s="1" t="s">
        <v>36983</v>
      </c>
    </row>
    <row r="11207" spans="1:4" x14ac:dyDescent="0.25">
      <c r="A11207" s="212">
        <v>14165</v>
      </c>
      <c r="B11207" t="s">
        <v>33103</v>
      </c>
      <c r="C11207" t="s">
        <v>7347</v>
      </c>
      <c r="D11207" s="1" t="s">
        <v>49331</v>
      </c>
    </row>
    <row r="11208" spans="1:4" x14ac:dyDescent="0.25">
      <c r="A11208" s="212">
        <v>5050</v>
      </c>
      <c r="B11208" t="s">
        <v>33104</v>
      </c>
      <c r="C11208" t="s">
        <v>7347</v>
      </c>
      <c r="D11208" s="1" t="s">
        <v>49332</v>
      </c>
    </row>
    <row r="11209" spans="1:4" x14ac:dyDescent="0.25">
      <c r="A11209" s="212">
        <v>12366</v>
      </c>
      <c r="B11209" t="s">
        <v>10804</v>
      </c>
      <c r="C11209" t="s">
        <v>7347</v>
      </c>
      <c r="D11209" s="1" t="s">
        <v>10805</v>
      </c>
    </row>
    <row r="11210" spans="1:4" x14ac:dyDescent="0.25">
      <c r="A11210" s="212">
        <v>5045</v>
      </c>
      <c r="B11210" t="s">
        <v>10806</v>
      </c>
      <c r="C11210" t="s">
        <v>7347</v>
      </c>
      <c r="D11210" s="1" t="s">
        <v>10807</v>
      </c>
    </row>
    <row r="11211" spans="1:4" x14ac:dyDescent="0.25">
      <c r="A11211" s="212">
        <v>5035</v>
      </c>
      <c r="B11211" t="s">
        <v>10808</v>
      </c>
      <c r="C11211" t="s">
        <v>7347</v>
      </c>
      <c r="D11211" s="1" t="s">
        <v>10809</v>
      </c>
    </row>
    <row r="11212" spans="1:4" x14ac:dyDescent="0.25">
      <c r="A11212" s="212">
        <v>41180</v>
      </c>
      <c r="B11212" t="s">
        <v>10810</v>
      </c>
      <c r="C11212" t="s">
        <v>7347</v>
      </c>
      <c r="D11212" s="1" t="s">
        <v>10811</v>
      </c>
    </row>
    <row r="11213" spans="1:4" x14ac:dyDescent="0.25">
      <c r="A11213" s="212">
        <v>41181</v>
      </c>
      <c r="B11213" t="s">
        <v>10812</v>
      </c>
      <c r="C11213" t="s">
        <v>7347</v>
      </c>
      <c r="D11213" s="1" t="s">
        <v>10813</v>
      </c>
    </row>
    <row r="11214" spans="1:4" x14ac:dyDescent="0.25">
      <c r="A11214" s="212">
        <v>41182</v>
      </c>
      <c r="B11214" t="s">
        <v>10814</v>
      </c>
      <c r="C11214" t="s">
        <v>7347</v>
      </c>
      <c r="D11214" s="1" t="s">
        <v>10815</v>
      </c>
    </row>
    <row r="11215" spans="1:4" x14ac:dyDescent="0.25">
      <c r="A11215" s="212">
        <v>41183</v>
      </c>
      <c r="B11215" t="s">
        <v>10816</v>
      </c>
      <c r="C11215" t="s">
        <v>7347</v>
      </c>
      <c r="D11215" s="1" t="s">
        <v>10817</v>
      </c>
    </row>
    <row r="11216" spans="1:4" x14ac:dyDescent="0.25">
      <c r="A11216" s="212">
        <v>41184</v>
      </c>
      <c r="B11216" t="s">
        <v>10818</v>
      </c>
      <c r="C11216" t="s">
        <v>7347</v>
      </c>
      <c r="D11216" s="1" t="s">
        <v>10819</v>
      </c>
    </row>
    <row r="11217" spans="1:4" x14ac:dyDescent="0.25">
      <c r="A11217" s="212">
        <v>41185</v>
      </c>
      <c r="B11217" t="s">
        <v>10820</v>
      </c>
      <c r="C11217" t="s">
        <v>7347</v>
      </c>
      <c r="D11217" s="1" t="s">
        <v>10821</v>
      </c>
    </row>
    <row r="11218" spans="1:4" x14ac:dyDescent="0.25">
      <c r="A11218" s="212">
        <v>41186</v>
      </c>
      <c r="B11218" t="s">
        <v>10822</v>
      </c>
      <c r="C11218" t="s">
        <v>7347</v>
      </c>
      <c r="D11218" s="1" t="s">
        <v>10823</v>
      </c>
    </row>
    <row r="11219" spans="1:4" x14ac:dyDescent="0.25">
      <c r="A11219" s="212">
        <v>41187</v>
      </c>
      <c r="B11219" t="s">
        <v>10824</v>
      </c>
      <c r="C11219" t="s">
        <v>7347</v>
      </c>
      <c r="D11219" s="1" t="s">
        <v>10825</v>
      </c>
    </row>
    <row r="11220" spans="1:4" x14ac:dyDescent="0.25">
      <c r="A11220" s="212">
        <v>41188</v>
      </c>
      <c r="B11220" t="s">
        <v>10826</v>
      </c>
      <c r="C11220" t="s">
        <v>7347</v>
      </c>
      <c r="D11220" s="1" t="s">
        <v>10827</v>
      </c>
    </row>
    <row r="11221" spans="1:4" x14ac:dyDescent="0.25">
      <c r="A11221" s="212">
        <v>5036</v>
      </c>
      <c r="B11221" t="s">
        <v>10828</v>
      </c>
      <c r="C11221" t="s">
        <v>7347</v>
      </c>
      <c r="D11221" s="1" t="s">
        <v>10829</v>
      </c>
    </row>
    <row r="11222" spans="1:4" x14ac:dyDescent="0.25">
      <c r="A11222" s="212">
        <v>41189</v>
      </c>
      <c r="B11222" t="s">
        <v>10830</v>
      </c>
      <c r="C11222" t="s">
        <v>7347</v>
      </c>
      <c r="D11222" s="1" t="s">
        <v>10831</v>
      </c>
    </row>
    <row r="11223" spans="1:4" x14ac:dyDescent="0.25">
      <c r="A11223" s="212">
        <v>41190</v>
      </c>
      <c r="B11223" t="s">
        <v>10832</v>
      </c>
      <c r="C11223" t="s">
        <v>7347</v>
      </c>
      <c r="D11223" s="1" t="s">
        <v>10833</v>
      </c>
    </row>
    <row r="11224" spans="1:4" x14ac:dyDescent="0.25">
      <c r="A11224" s="212">
        <v>41191</v>
      </c>
      <c r="B11224" t="s">
        <v>10834</v>
      </c>
      <c r="C11224" t="s">
        <v>7347</v>
      </c>
      <c r="D11224" s="1" t="s">
        <v>10835</v>
      </c>
    </row>
    <row r="11225" spans="1:4" x14ac:dyDescent="0.25">
      <c r="A11225" s="212">
        <v>41192</v>
      </c>
      <c r="B11225" t="s">
        <v>10836</v>
      </c>
      <c r="C11225" t="s">
        <v>7347</v>
      </c>
      <c r="D11225" s="1" t="s">
        <v>10837</v>
      </c>
    </row>
    <row r="11226" spans="1:4" x14ac:dyDescent="0.25">
      <c r="A11226" s="212">
        <v>41193</v>
      </c>
      <c r="B11226" t="s">
        <v>10838</v>
      </c>
      <c r="C11226" t="s">
        <v>7347</v>
      </c>
      <c r="D11226" s="1" t="s">
        <v>10839</v>
      </c>
    </row>
    <row r="11227" spans="1:4" x14ac:dyDescent="0.25">
      <c r="A11227" s="212">
        <v>41194</v>
      </c>
      <c r="B11227" t="s">
        <v>10840</v>
      </c>
      <c r="C11227" t="s">
        <v>7347</v>
      </c>
      <c r="D11227" s="1" t="s">
        <v>10841</v>
      </c>
    </row>
    <row r="11228" spans="1:4" x14ac:dyDescent="0.25">
      <c r="A11228" s="212">
        <v>5044</v>
      </c>
      <c r="B11228" t="s">
        <v>10842</v>
      </c>
      <c r="C11228" t="s">
        <v>7347</v>
      </c>
      <c r="D11228" s="1" t="s">
        <v>10843</v>
      </c>
    </row>
    <row r="11229" spans="1:4" x14ac:dyDescent="0.25">
      <c r="A11229" s="212">
        <v>5059</v>
      </c>
      <c r="B11229" t="s">
        <v>10844</v>
      </c>
      <c r="C11229" t="s">
        <v>7347</v>
      </c>
      <c r="D11229" s="1" t="s">
        <v>10845</v>
      </c>
    </row>
    <row r="11230" spans="1:4" x14ac:dyDescent="0.25">
      <c r="A11230" s="212">
        <v>41201</v>
      </c>
      <c r="B11230" t="s">
        <v>10846</v>
      </c>
      <c r="C11230" t="s">
        <v>7347</v>
      </c>
      <c r="D11230" s="1" t="s">
        <v>10847</v>
      </c>
    </row>
    <row r="11231" spans="1:4" x14ac:dyDescent="0.25">
      <c r="A11231" s="212">
        <v>41199</v>
      </c>
      <c r="B11231" t="s">
        <v>10848</v>
      </c>
      <c r="C11231" t="s">
        <v>7347</v>
      </c>
      <c r="D11231" s="1" t="s">
        <v>10849</v>
      </c>
    </row>
    <row r="11232" spans="1:4" x14ac:dyDescent="0.25">
      <c r="A11232" s="212">
        <v>5057</v>
      </c>
      <c r="B11232" t="s">
        <v>10850</v>
      </c>
      <c r="C11232" t="s">
        <v>7347</v>
      </c>
      <c r="D11232" s="1" t="s">
        <v>10851</v>
      </c>
    </row>
    <row r="11233" spans="1:4" x14ac:dyDescent="0.25">
      <c r="A11233" s="212">
        <v>41200</v>
      </c>
      <c r="B11233" t="s">
        <v>10852</v>
      </c>
      <c r="C11233" t="s">
        <v>7347</v>
      </c>
      <c r="D11233" s="1" t="s">
        <v>10853</v>
      </c>
    </row>
    <row r="11234" spans="1:4" x14ac:dyDescent="0.25">
      <c r="A11234" s="212">
        <v>41205</v>
      </c>
      <c r="B11234" t="s">
        <v>10854</v>
      </c>
      <c r="C11234" t="s">
        <v>7347</v>
      </c>
      <c r="D11234" s="1" t="s">
        <v>10855</v>
      </c>
    </row>
    <row r="11235" spans="1:4" x14ac:dyDescent="0.25">
      <c r="A11235" s="212">
        <v>41202</v>
      </c>
      <c r="B11235" t="s">
        <v>10856</v>
      </c>
      <c r="C11235" t="s">
        <v>7347</v>
      </c>
      <c r="D11235" s="1" t="s">
        <v>10857</v>
      </c>
    </row>
    <row r="11236" spans="1:4" x14ac:dyDescent="0.25">
      <c r="A11236" s="212">
        <v>41206</v>
      </c>
      <c r="B11236" t="s">
        <v>10858</v>
      </c>
      <c r="C11236" t="s">
        <v>7347</v>
      </c>
      <c r="D11236" s="1" t="s">
        <v>10859</v>
      </c>
    </row>
    <row r="11237" spans="1:4" x14ac:dyDescent="0.25">
      <c r="A11237" s="212">
        <v>12372</v>
      </c>
      <c r="B11237" t="s">
        <v>10860</v>
      </c>
      <c r="C11237" t="s">
        <v>7347</v>
      </c>
      <c r="D11237" s="1" t="s">
        <v>10861</v>
      </c>
    </row>
    <row r="11238" spans="1:4" x14ac:dyDescent="0.25">
      <c r="A11238" s="212">
        <v>41207</v>
      </c>
      <c r="B11238" t="s">
        <v>10862</v>
      </c>
      <c r="C11238" t="s">
        <v>7347</v>
      </c>
      <c r="D11238" s="1" t="s">
        <v>10863</v>
      </c>
    </row>
    <row r="11239" spans="1:4" x14ac:dyDescent="0.25">
      <c r="A11239" s="212">
        <v>41203</v>
      </c>
      <c r="B11239" t="s">
        <v>10864</v>
      </c>
      <c r="C11239" t="s">
        <v>7347</v>
      </c>
      <c r="D11239" s="1" t="s">
        <v>10865</v>
      </c>
    </row>
    <row r="11240" spans="1:4" x14ac:dyDescent="0.25">
      <c r="A11240" s="212">
        <v>41204</v>
      </c>
      <c r="B11240" t="s">
        <v>10866</v>
      </c>
      <c r="C11240" t="s">
        <v>7347</v>
      </c>
      <c r="D11240" s="1" t="s">
        <v>10867</v>
      </c>
    </row>
    <row r="11241" spans="1:4" x14ac:dyDescent="0.25">
      <c r="A11241" s="212">
        <v>41210</v>
      </c>
      <c r="B11241" t="s">
        <v>10868</v>
      </c>
      <c r="C11241" t="s">
        <v>7347</v>
      </c>
      <c r="D11241" s="1" t="s">
        <v>10869</v>
      </c>
    </row>
    <row r="11242" spans="1:4" x14ac:dyDescent="0.25">
      <c r="A11242" s="212">
        <v>41208</v>
      </c>
      <c r="B11242" t="s">
        <v>10870</v>
      </c>
      <c r="C11242" t="s">
        <v>7347</v>
      </c>
      <c r="D11242" s="1" t="s">
        <v>10871</v>
      </c>
    </row>
    <row r="11243" spans="1:4" x14ac:dyDescent="0.25">
      <c r="A11243" s="212">
        <v>41211</v>
      </c>
      <c r="B11243" t="s">
        <v>10872</v>
      </c>
      <c r="C11243" t="s">
        <v>7347</v>
      </c>
      <c r="D11243" s="1" t="s">
        <v>10873</v>
      </c>
    </row>
    <row r="11244" spans="1:4" x14ac:dyDescent="0.25">
      <c r="A11244" s="212">
        <v>13339</v>
      </c>
      <c r="B11244" t="s">
        <v>10874</v>
      </c>
      <c r="C11244" t="s">
        <v>7347</v>
      </c>
      <c r="D11244" s="1" t="s">
        <v>10875</v>
      </c>
    </row>
    <row r="11245" spans="1:4" x14ac:dyDescent="0.25">
      <c r="A11245" s="212">
        <v>41213</v>
      </c>
      <c r="B11245" t="s">
        <v>10876</v>
      </c>
      <c r="C11245" t="s">
        <v>7347</v>
      </c>
      <c r="D11245" s="1" t="s">
        <v>10877</v>
      </c>
    </row>
    <row r="11246" spans="1:4" x14ac:dyDescent="0.25">
      <c r="A11246" s="212">
        <v>41209</v>
      </c>
      <c r="B11246" t="s">
        <v>10878</v>
      </c>
      <c r="C11246" t="s">
        <v>7347</v>
      </c>
      <c r="D11246" s="1" t="s">
        <v>10879</v>
      </c>
    </row>
    <row r="11247" spans="1:4" x14ac:dyDescent="0.25">
      <c r="A11247" s="212">
        <v>41216</v>
      </c>
      <c r="B11247" t="s">
        <v>10880</v>
      </c>
      <c r="C11247" t="s">
        <v>7347</v>
      </c>
      <c r="D11247" s="1" t="s">
        <v>10881</v>
      </c>
    </row>
    <row r="11248" spans="1:4" x14ac:dyDescent="0.25">
      <c r="A11248" s="212">
        <v>41217</v>
      </c>
      <c r="B11248" t="s">
        <v>10882</v>
      </c>
      <c r="C11248" t="s">
        <v>7347</v>
      </c>
      <c r="D11248" s="1" t="s">
        <v>10883</v>
      </c>
    </row>
    <row r="11249" spans="1:4" x14ac:dyDescent="0.25">
      <c r="A11249" s="212">
        <v>41218</v>
      </c>
      <c r="B11249" t="s">
        <v>10884</v>
      </c>
      <c r="C11249" t="s">
        <v>7347</v>
      </c>
      <c r="D11249" s="1" t="s">
        <v>10885</v>
      </c>
    </row>
    <row r="11250" spans="1:4" x14ac:dyDescent="0.25">
      <c r="A11250" s="212">
        <v>41214</v>
      </c>
      <c r="B11250" t="s">
        <v>10886</v>
      </c>
      <c r="C11250" t="s">
        <v>7347</v>
      </c>
      <c r="D11250" s="1" t="s">
        <v>10887</v>
      </c>
    </row>
    <row r="11251" spans="1:4" x14ac:dyDescent="0.25">
      <c r="A11251" s="212">
        <v>41215</v>
      </c>
      <c r="B11251" t="s">
        <v>10888</v>
      </c>
      <c r="C11251" t="s">
        <v>7347</v>
      </c>
      <c r="D11251" s="1" t="s">
        <v>10889</v>
      </c>
    </row>
    <row r="11252" spans="1:4" x14ac:dyDescent="0.25">
      <c r="A11252" s="212">
        <v>41221</v>
      </c>
      <c r="B11252" t="s">
        <v>10890</v>
      </c>
      <c r="C11252" t="s">
        <v>7347</v>
      </c>
      <c r="D11252" s="1" t="s">
        <v>10891</v>
      </c>
    </row>
    <row r="11253" spans="1:4" x14ac:dyDescent="0.25">
      <c r="A11253" s="212">
        <v>41222</v>
      </c>
      <c r="B11253" t="s">
        <v>10892</v>
      </c>
      <c r="C11253" t="s">
        <v>7347</v>
      </c>
      <c r="D11253" s="1" t="s">
        <v>10893</v>
      </c>
    </row>
    <row r="11254" spans="1:4" x14ac:dyDescent="0.25">
      <c r="A11254" s="212">
        <v>41195</v>
      </c>
      <c r="B11254" t="s">
        <v>10894</v>
      </c>
      <c r="C11254" t="s">
        <v>7347</v>
      </c>
      <c r="D11254" s="1" t="s">
        <v>10895</v>
      </c>
    </row>
    <row r="11255" spans="1:4" x14ac:dyDescent="0.25">
      <c r="A11255" s="212">
        <v>41198</v>
      </c>
      <c r="B11255" t="s">
        <v>10896</v>
      </c>
      <c r="C11255" t="s">
        <v>7347</v>
      </c>
      <c r="D11255" s="1" t="s">
        <v>10897</v>
      </c>
    </row>
    <row r="11256" spans="1:4" x14ac:dyDescent="0.25">
      <c r="A11256" s="212">
        <v>41196</v>
      </c>
      <c r="B11256" t="s">
        <v>10898</v>
      </c>
      <c r="C11256" t="s">
        <v>7347</v>
      </c>
      <c r="D11256" s="1" t="s">
        <v>10899</v>
      </c>
    </row>
    <row r="11257" spans="1:4" x14ac:dyDescent="0.25">
      <c r="A11257" s="212">
        <v>5033</v>
      </c>
      <c r="B11257" t="s">
        <v>10900</v>
      </c>
      <c r="C11257" t="s">
        <v>7347</v>
      </c>
      <c r="D11257" s="1" t="s">
        <v>10901</v>
      </c>
    </row>
    <row r="11258" spans="1:4" x14ac:dyDescent="0.25">
      <c r="A11258" s="212">
        <v>41197</v>
      </c>
      <c r="B11258" t="s">
        <v>10902</v>
      </c>
      <c r="C11258" t="s">
        <v>7347</v>
      </c>
      <c r="D11258" s="1" t="s">
        <v>10903</v>
      </c>
    </row>
    <row r="11259" spans="1:4" x14ac:dyDescent="0.25">
      <c r="A11259" s="212">
        <v>12388</v>
      </c>
      <c r="B11259" t="s">
        <v>10904</v>
      </c>
      <c r="C11259" t="s">
        <v>7347</v>
      </c>
      <c r="D11259" s="1" t="s">
        <v>49333</v>
      </c>
    </row>
    <row r="11260" spans="1:4" x14ac:dyDescent="0.25">
      <c r="A11260" s="212">
        <v>2731</v>
      </c>
      <c r="B11260" t="s">
        <v>10905</v>
      </c>
      <c r="C11260" t="s">
        <v>7396</v>
      </c>
      <c r="D11260" s="1" t="s">
        <v>49334</v>
      </c>
    </row>
    <row r="11261" spans="1:4" x14ac:dyDescent="0.25">
      <c r="A11261" s="212">
        <v>41457</v>
      </c>
      <c r="B11261" t="s">
        <v>10906</v>
      </c>
      <c r="C11261" t="s">
        <v>7347</v>
      </c>
      <c r="D11261" s="1" t="s">
        <v>49335</v>
      </c>
    </row>
    <row r="11262" spans="1:4" x14ac:dyDescent="0.25">
      <c r="A11262" s="212">
        <v>41458</v>
      </c>
      <c r="B11262" t="s">
        <v>10907</v>
      </c>
      <c r="C11262" t="s">
        <v>7347</v>
      </c>
      <c r="D11262" s="1" t="s">
        <v>49336</v>
      </c>
    </row>
    <row r="11263" spans="1:4" x14ac:dyDescent="0.25">
      <c r="A11263" s="212">
        <v>41459</v>
      </c>
      <c r="B11263" t="s">
        <v>10908</v>
      </c>
      <c r="C11263" t="s">
        <v>7347</v>
      </c>
      <c r="D11263" s="1" t="s">
        <v>49337</v>
      </c>
    </row>
    <row r="11264" spans="1:4" x14ac:dyDescent="0.25">
      <c r="A11264" s="212">
        <v>41461</v>
      </c>
      <c r="B11264" t="s">
        <v>10909</v>
      </c>
      <c r="C11264" t="s">
        <v>7347</v>
      </c>
      <c r="D11264" s="1" t="s">
        <v>49338</v>
      </c>
    </row>
    <row r="11265" spans="1:4" x14ac:dyDescent="0.25">
      <c r="A11265" s="212">
        <v>44537</v>
      </c>
      <c r="B11265" t="s">
        <v>10910</v>
      </c>
      <c r="C11265" t="s">
        <v>8427</v>
      </c>
      <c r="D11265" s="1" t="s">
        <v>31362</v>
      </c>
    </row>
    <row r="11266" spans="1:4" x14ac:dyDescent="0.25">
      <c r="A11266" s="212">
        <v>11844</v>
      </c>
      <c r="B11266" t="s">
        <v>10911</v>
      </c>
      <c r="C11266" t="s">
        <v>7396</v>
      </c>
      <c r="D11266" s="1" t="s">
        <v>49339</v>
      </c>
    </row>
    <row r="11267" spans="1:4" x14ac:dyDescent="0.25">
      <c r="A11267" s="212">
        <v>4465</v>
      </c>
      <c r="B11267" t="s">
        <v>10912</v>
      </c>
      <c r="C11267" t="s">
        <v>7396</v>
      </c>
      <c r="D11267" s="1" t="s">
        <v>49340</v>
      </c>
    </row>
    <row r="11268" spans="1:4" x14ac:dyDescent="0.25">
      <c r="A11268" s="212">
        <v>35273</v>
      </c>
      <c r="B11268" t="s">
        <v>10913</v>
      </c>
      <c r="C11268" t="s">
        <v>7396</v>
      </c>
      <c r="D11268" s="1" t="s">
        <v>48424</v>
      </c>
    </row>
    <row r="11269" spans="1:4" x14ac:dyDescent="0.25">
      <c r="A11269" s="212">
        <v>4470</v>
      </c>
      <c r="B11269" t="s">
        <v>10914</v>
      </c>
      <c r="C11269" t="s">
        <v>7396</v>
      </c>
      <c r="D11269" s="1" t="s">
        <v>49341</v>
      </c>
    </row>
    <row r="11270" spans="1:4" x14ac:dyDescent="0.25">
      <c r="A11270" s="212">
        <v>20204</v>
      </c>
      <c r="B11270" t="s">
        <v>10915</v>
      </c>
      <c r="C11270" t="s">
        <v>7396</v>
      </c>
      <c r="D11270" s="1" t="s">
        <v>49342</v>
      </c>
    </row>
    <row r="11271" spans="1:4" x14ac:dyDescent="0.25">
      <c r="A11271" s="212">
        <v>20208</v>
      </c>
      <c r="B11271" t="s">
        <v>10916</v>
      </c>
      <c r="C11271" t="s">
        <v>7396</v>
      </c>
      <c r="D11271" s="1" t="s">
        <v>38604</v>
      </c>
    </row>
    <row r="11272" spans="1:4" x14ac:dyDescent="0.25">
      <c r="A11272" s="212">
        <v>4437</v>
      </c>
      <c r="B11272" t="s">
        <v>10917</v>
      </c>
      <c r="C11272" t="s">
        <v>7396</v>
      </c>
      <c r="D11272" s="1" t="s">
        <v>49343</v>
      </c>
    </row>
    <row r="11273" spans="1:4" x14ac:dyDescent="0.25">
      <c r="A11273" s="212">
        <v>14580</v>
      </c>
      <c r="B11273" t="s">
        <v>10918</v>
      </c>
      <c r="C11273" t="s">
        <v>7396</v>
      </c>
      <c r="D11273" s="1" t="s">
        <v>49343</v>
      </c>
    </row>
    <row r="11274" spans="1:4" x14ac:dyDescent="0.25">
      <c r="A11274" s="212">
        <v>40304</v>
      </c>
      <c r="B11274" t="s">
        <v>10919</v>
      </c>
      <c r="C11274" t="s">
        <v>7400</v>
      </c>
      <c r="D11274" s="1" t="s">
        <v>31834</v>
      </c>
    </row>
    <row r="11275" spans="1:4" x14ac:dyDescent="0.25">
      <c r="A11275" s="212">
        <v>5065</v>
      </c>
      <c r="B11275" t="s">
        <v>10920</v>
      </c>
      <c r="C11275" t="s">
        <v>7400</v>
      </c>
      <c r="D11275" s="1" t="s">
        <v>30784</v>
      </c>
    </row>
    <row r="11276" spans="1:4" x14ac:dyDescent="0.25">
      <c r="A11276" s="212">
        <v>5072</v>
      </c>
      <c r="B11276" t="s">
        <v>10921</v>
      </c>
      <c r="C11276" t="s">
        <v>7400</v>
      </c>
      <c r="D11276" s="1" t="s">
        <v>49344</v>
      </c>
    </row>
    <row r="11277" spans="1:4" x14ac:dyDescent="0.25">
      <c r="A11277" s="212">
        <v>5066</v>
      </c>
      <c r="B11277" t="s">
        <v>10923</v>
      </c>
      <c r="C11277" t="s">
        <v>7400</v>
      </c>
      <c r="D11277" s="1" t="s">
        <v>30944</v>
      </c>
    </row>
    <row r="11278" spans="1:4" x14ac:dyDescent="0.25">
      <c r="A11278" s="212">
        <v>5063</v>
      </c>
      <c r="B11278" t="s">
        <v>10924</v>
      </c>
      <c r="C11278" t="s">
        <v>7400</v>
      </c>
      <c r="D11278" s="1" t="s">
        <v>8796</v>
      </c>
    </row>
    <row r="11279" spans="1:4" x14ac:dyDescent="0.25">
      <c r="A11279" s="212">
        <v>20247</v>
      </c>
      <c r="B11279" t="s">
        <v>10925</v>
      </c>
      <c r="C11279" t="s">
        <v>7400</v>
      </c>
      <c r="D11279" s="1" t="s">
        <v>4625</v>
      </c>
    </row>
    <row r="11280" spans="1:4" x14ac:dyDescent="0.25">
      <c r="A11280" s="212">
        <v>5074</v>
      </c>
      <c r="B11280" t="s">
        <v>10927</v>
      </c>
      <c r="C11280" t="s">
        <v>7400</v>
      </c>
      <c r="D11280" s="1" t="s">
        <v>4651</v>
      </c>
    </row>
    <row r="11281" spans="1:4" x14ac:dyDescent="0.25">
      <c r="A11281" s="212">
        <v>5067</v>
      </c>
      <c r="B11281" t="s">
        <v>10928</v>
      </c>
      <c r="C11281" t="s">
        <v>7400</v>
      </c>
      <c r="D11281" s="1" t="s">
        <v>2991</v>
      </c>
    </row>
    <row r="11282" spans="1:4" x14ac:dyDescent="0.25">
      <c r="A11282" s="212">
        <v>5078</v>
      </c>
      <c r="B11282" t="s">
        <v>10929</v>
      </c>
      <c r="C11282" t="s">
        <v>7400</v>
      </c>
      <c r="D11282" s="1" t="s">
        <v>12023</v>
      </c>
    </row>
    <row r="11283" spans="1:4" x14ac:dyDescent="0.25">
      <c r="A11283" s="212">
        <v>5068</v>
      </c>
      <c r="B11283" t="s">
        <v>10930</v>
      </c>
      <c r="C11283" t="s">
        <v>7400</v>
      </c>
      <c r="D11283" s="1" t="s">
        <v>49345</v>
      </c>
    </row>
    <row r="11284" spans="1:4" x14ac:dyDescent="0.25">
      <c r="A11284" s="212">
        <v>5073</v>
      </c>
      <c r="B11284" t="s">
        <v>10931</v>
      </c>
      <c r="C11284" t="s">
        <v>7400</v>
      </c>
      <c r="D11284" s="1" t="s">
        <v>30741</v>
      </c>
    </row>
    <row r="11285" spans="1:4" x14ac:dyDescent="0.25">
      <c r="A11285" s="212">
        <v>5069</v>
      </c>
      <c r="B11285" t="s">
        <v>10932</v>
      </c>
      <c r="C11285" t="s">
        <v>7400</v>
      </c>
      <c r="D11285" s="1" t="s">
        <v>30741</v>
      </c>
    </row>
    <row r="11286" spans="1:4" x14ac:dyDescent="0.25">
      <c r="A11286" s="212">
        <v>5070</v>
      </c>
      <c r="B11286" t="s">
        <v>10933</v>
      </c>
      <c r="C11286" t="s">
        <v>7400</v>
      </c>
      <c r="D11286" s="1" t="s">
        <v>48792</v>
      </c>
    </row>
    <row r="11287" spans="1:4" x14ac:dyDescent="0.25">
      <c r="A11287" s="212">
        <v>5071</v>
      </c>
      <c r="B11287" t="s">
        <v>10934</v>
      </c>
      <c r="C11287" t="s">
        <v>7400</v>
      </c>
      <c r="D11287" s="1" t="s">
        <v>49345</v>
      </c>
    </row>
    <row r="11288" spans="1:4" x14ac:dyDescent="0.25">
      <c r="A11288" s="212">
        <v>5061</v>
      </c>
      <c r="B11288" t="s">
        <v>10935</v>
      </c>
      <c r="C11288" t="s">
        <v>7400</v>
      </c>
      <c r="D11288" s="1" t="s">
        <v>30365</v>
      </c>
    </row>
    <row r="11289" spans="1:4" x14ac:dyDescent="0.25">
      <c r="A11289" s="212">
        <v>5075</v>
      </c>
      <c r="B11289" t="s">
        <v>10936</v>
      </c>
      <c r="C11289" t="s">
        <v>7400</v>
      </c>
      <c r="D11289" s="1" t="s">
        <v>49345</v>
      </c>
    </row>
    <row r="11290" spans="1:4" x14ac:dyDescent="0.25">
      <c r="A11290" s="212">
        <v>39027</v>
      </c>
      <c r="B11290" t="s">
        <v>10937</v>
      </c>
      <c r="C11290" t="s">
        <v>7400</v>
      </c>
      <c r="D11290" s="1" t="s">
        <v>3565</v>
      </c>
    </row>
    <row r="11291" spans="1:4" x14ac:dyDescent="0.25">
      <c r="A11291" s="212">
        <v>5062</v>
      </c>
      <c r="B11291" t="s">
        <v>10939</v>
      </c>
      <c r="C11291" t="s">
        <v>7400</v>
      </c>
      <c r="D11291" s="1" t="s">
        <v>30351</v>
      </c>
    </row>
    <row r="11292" spans="1:4" x14ac:dyDescent="0.25">
      <c r="A11292" s="212">
        <v>40568</v>
      </c>
      <c r="B11292" t="s">
        <v>10940</v>
      </c>
      <c r="C11292" t="s">
        <v>7400</v>
      </c>
      <c r="D11292" s="1" t="s">
        <v>30283</v>
      </c>
    </row>
    <row r="11293" spans="1:4" x14ac:dyDescent="0.25">
      <c r="A11293" s="212">
        <v>39026</v>
      </c>
      <c r="B11293" t="s">
        <v>10941</v>
      </c>
      <c r="C11293" t="s">
        <v>7400</v>
      </c>
      <c r="D11293" s="1" t="s">
        <v>38344</v>
      </c>
    </row>
    <row r="11294" spans="1:4" x14ac:dyDescent="0.25">
      <c r="A11294" s="212">
        <v>42431</v>
      </c>
      <c r="B11294" t="s">
        <v>10942</v>
      </c>
      <c r="C11294" t="s">
        <v>7347</v>
      </c>
      <c r="D11294" s="1" t="s">
        <v>10943</v>
      </c>
    </row>
    <row r="11295" spans="1:4" x14ac:dyDescent="0.25">
      <c r="A11295" s="212">
        <v>44074</v>
      </c>
      <c r="B11295" t="s">
        <v>10944</v>
      </c>
      <c r="C11295" t="s">
        <v>7402</v>
      </c>
      <c r="D11295" s="1" t="s">
        <v>49346</v>
      </c>
    </row>
    <row r="11296" spans="1:4" x14ac:dyDescent="0.25">
      <c r="A11296" s="212">
        <v>44072</v>
      </c>
      <c r="B11296" t="s">
        <v>10945</v>
      </c>
      <c r="C11296" t="s">
        <v>7402</v>
      </c>
      <c r="D11296" s="1" t="s">
        <v>49347</v>
      </c>
    </row>
    <row r="11297" spans="1:4" x14ac:dyDescent="0.25">
      <c r="A11297" s="212">
        <v>511</v>
      </c>
      <c r="B11297" t="s">
        <v>10946</v>
      </c>
      <c r="C11297" t="s">
        <v>7402</v>
      </c>
      <c r="D11297" s="1" t="s">
        <v>30496</v>
      </c>
    </row>
    <row r="11298" spans="1:4" x14ac:dyDescent="0.25">
      <c r="A11298" s="212">
        <v>37540</v>
      </c>
      <c r="B11298" t="s">
        <v>10947</v>
      </c>
      <c r="C11298" t="s">
        <v>7347</v>
      </c>
      <c r="D11298" s="1" t="s">
        <v>29982</v>
      </c>
    </row>
    <row r="11299" spans="1:4" x14ac:dyDescent="0.25">
      <c r="A11299" s="212">
        <v>37548</v>
      </c>
      <c r="B11299" t="s">
        <v>10948</v>
      </c>
      <c r="C11299" t="s">
        <v>7347</v>
      </c>
      <c r="D11299" s="1" t="s">
        <v>29983</v>
      </c>
    </row>
    <row r="11300" spans="1:4" x14ac:dyDescent="0.25">
      <c r="A11300" s="212">
        <v>39828</v>
      </c>
      <c r="B11300" t="s">
        <v>33108</v>
      </c>
      <c r="C11300" t="s">
        <v>7347</v>
      </c>
      <c r="D11300" s="1" t="s">
        <v>29984</v>
      </c>
    </row>
    <row r="11301" spans="1:4" x14ac:dyDescent="0.25">
      <c r="A11301" s="212">
        <v>38392</v>
      </c>
      <c r="B11301" t="s">
        <v>10949</v>
      </c>
      <c r="C11301" t="s">
        <v>7347</v>
      </c>
      <c r="D11301" s="1" t="s">
        <v>49348</v>
      </c>
    </row>
    <row r="11302" spans="1:4" x14ac:dyDescent="0.25">
      <c r="A11302" s="212">
        <v>11735</v>
      </c>
      <c r="B11302" t="s">
        <v>10950</v>
      </c>
      <c r="C11302" t="s">
        <v>7347</v>
      </c>
      <c r="D11302" s="1" t="s">
        <v>4544</v>
      </c>
    </row>
    <row r="11303" spans="1:4" x14ac:dyDescent="0.25">
      <c r="A11303" s="212">
        <v>11737</v>
      </c>
      <c r="B11303" t="s">
        <v>10951</v>
      </c>
      <c r="C11303" t="s">
        <v>7347</v>
      </c>
      <c r="D11303" s="1" t="s">
        <v>1963</v>
      </c>
    </row>
    <row r="11304" spans="1:4" x14ac:dyDescent="0.25">
      <c r="A11304" s="212">
        <v>11738</v>
      </c>
      <c r="B11304" t="s">
        <v>10953</v>
      </c>
      <c r="C11304" t="s">
        <v>7347</v>
      </c>
      <c r="D11304" s="1" t="s">
        <v>12192</v>
      </c>
    </row>
    <row r="11305" spans="1:4" x14ac:dyDescent="0.25">
      <c r="A11305" s="212">
        <v>36143</v>
      </c>
      <c r="B11305" t="s">
        <v>10954</v>
      </c>
      <c r="C11305" t="s">
        <v>7347</v>
      </c>
      <c r="D11305" s="1" t="s">
        <v>31974</v>
      </c>
    </row>
    <row r="11306" spans="1:4" x14ac:dyDescent="0.25">
      <c r="A11306" s="212">
        <v>36142</v>
      </c>
      <c r="B11306" t="s">
        <v>10955</v>
      </c>
      <c r="C11306" t="s">
        <v>7347</v>
      </c>
      <c r="D11306" s="1" t="s">
        <v>3486</v>
      </c>
    </row>
    <row r="11307" spans="1:4" x14ac:dyDescent="0.25">
      <c r="A11307" s="212">
        <v>36146</v>
      </c>
      <c r="B11307" t="s">
        <v>10956</v>
      </c>
      <c r="C11307" t="s">
        <v>7347</v>
      </c>
      <c r="D11307" s="1" t="s">
        <v>49349</v>
      </c>
    </row>
    <row r="11308" spans="1:4" x14ac:dyDescent="0.25">
      <c r="A11308" s="212">
        <v>39015</v>
      </c>
      <c r="B11308" t="s">
        <v>10957</v>
      </c>
      <c r="C11308" t="s">
        <v>7347</v>
      </c>
      <c r="D11308" s="1" t="s">
        <v>1071</v>
      </c>
    </row>
    <row r="11309" spans="1:4" x14ac:dyDescent="0.25">
      <c r="A11309" s="212">
        <v>38377</v>
      </c>
      <c r="B11309" t="s">
        <v>10958</v>
      </c>
      <c r="C11309" t="s">
        <v>7347</v>
      </c>
      <c r="D11309" s="1" t="s">
        <v>33519</v>
      </c>
    </row>
    <row r="11310" spans="1:4" x14ac:dyDescent="0.25">
      <c r="A11310" s="212">
        <v>38376</v>
      </c>
      <c r="B11310" t="s">
        <v>10959</v>
      </c>
      <c r="C11310" t="s">
        <v>7347</v>
      </c>
      <c r="D11310" s="1" t="s">
        <v>32031</v>
      </c>
    </row>
    <row r="11311" spans="1:4" x14ac:dyDescent="0.25">
      <c r="A11311" s="212">
        <v>38116</v>
      </c>
      <c r="B11311" t="s">
        <v>10960</v>
      </c>
      <c r="C11311" t="s">
        <v>7347</v>
      </c>
      <c r="D11311" s="1" t="s">
        <v>995</v>
      </c>
    </row>
    <row r="11312" spans="1:4" x14ac:dyDescent="0.25">
      <c r="A11312" s="212">
        <v>38066</v>
      </c>
      <c r="B11312" t="s">
        <v>10961</v>
      </c>
      <c r="C11312" t="s">
        <v>7347</v>
      </c>
      <c r="D11312" s="1" t="s">
        <v>4042</v>
      </c>
    </row>
    <row r="11313" spans="1:4" x14ac:dyDescent="0.25">
      <c r="A11313" s="212">
        <v>38117</v>
      </c>
      <c r="B11313" t="s">
        <v>10962</v>
      </c>
      <c r="C11313" t="s">
        <v>7347</v>
      </c>
      <c r="D11313" s="1" t="s">
        <v>2845</v>
      </c>
    </row>
    <row r="11314" spans="1:4" x14ac:dyDescent="0.25">
      <c r="A11314" s="212">
        <v>38067</v>
      </c>
      <c r="B11314" t="s">
        <v>10964</v>
      </c>
      <c r="C11314" t="s">
        <v>7347</v>
      </c>
      <c r="D11314" s="1" t="s">
        <v>4508</v>
      </c>
    </row>
    <row r="11315" spans="1:4" x14ac:dyDescent="0.25">
      <c r="A11315" s="212">
        <v>11522</v>
      </c>
      <c r="B11315" t="s">
        <v>33109</v>
      </c>
      <c r="C11315" t="s">
        <v>7347</v>
      </c>
      <c r="D11315" s="1" t="s">
        <v>6404</v>
      </c>
    </row>
    <row r="11316" spans="1:4" x14ac:dyDescent="0.25">
      <c r="A11316" s="212">
        <v>43600</v>
      </c>
      <c r="B11316" t="s">
        <v>10965</v>
      </c>
      <c r="C11316" t="s">
        <v>7347</v>
      </c>
      <c r="D11316" s="1" t="s">
        <v>10966</v>
      </c>
    </row>
    <row r="11317" spans="1:4" x14ac:dyDescent="0.25">
      <c r="A11317" s="212">
        <v>5080</v>
      </c>
      <c r="B11317" t="s">
        <v>10967</v>
      </c>
      <c r="C11317" t="s">
        <v>7347</v>
      </c>
      <c r="D11317" s="1" t="s">
        <v>10968</v>
      </c>
    </row>
    <row r="11318" spans="1:4" x14ac:dyDescent="0.25">
      <c r="A11318" s="212">
        <v>38168</v>
      </c>
      <c r="B11318" t="s">
        <v>10969</v>
      </c>
      <c r="C11318" t="s">
        <v>7347</v>
      </c>
      <c r="D11318" s="1" t="s">
        <v>10970</v>
      </c>
    </row>
    <row r="11319" spans="1:4" x14ac:dyDescent="0.25">
      <c r="A11319" s="212">
        <v>43601</v>
      </c>
      <c r="B11319" t="s">
        <v>10971</v>
      </c>
      <c r="C11319" t="s">
        <v>7347</v>
      </c>
      <c r="D11319" s="1" t="s">
        <v>10972</v>
      </c>
    </row>
    <row r="11320" spans="1:4" x14ac:dyDescent="0.25">
      <c r="A11320" s="212">
        <v>13393</v>
      </c>
      <c r="B11320" t="s">
        <v>10973</v>
      </c>
      <c r="C11320" t="s">
        <v>7347</v>
      </c>
      <c r="D11320" s="1" t="s">
        <v>49350</v>
      </c>
    </row>
    <row r="11321" spans="1:4" x14ac:dyDescent="0.25">
      <c r="A11321" s="212">
        <v>13395</v>
      </c>
      <c r="B11321" t="s">
        <v>10974</v>
      </c>
      <c r="C11321" t="s">
        <v>7347</v>
      </c>
      <c r="D11321" s="1" t="s">
        <v>49351</v>
      </c>
    </row>
    <row r="11322" spans="1:4" x14ac:dyDescent="0.25">
      <c r="A11322" s="212">
        <v>12039</v>
      </c>
      <c r="B11322" t="s">
        <v>10975</v>
      </c>
      <c r="C11322" t="s">
        <v>7347</v>
      </c>
      <c r="D11322" s="1" t="s">
        <v>49352</v>
      </c>
    </row>
    <row r="11323" spans="1:4" x14ac:dyDescent="0.25">
      <c r="A11323" s="212">
        <v>13396</v>
      </c>
      <c r="B11323" t="s">
        <v>10976</v>
      </c>
      <c r="C11323" t="s">
        <v>7347</v>
      </c>
      <c r="D11323" s="1" t="s">
        <v>49353</v>
      </c>
    </row>
    <row r="11324" spans="1:4" x14ac:dyDescent="0.25">
      <c r="A11324" s="212">
        <v>12041</v>
      </c>
      <c r="B11324" t="s">
        <v>10977</v>
      </c>
      <c r="C11324" t="s">
        <v>7347</v>
      </c>
      <c r="D11324" s="1" t="s">
        <v>49354</v>
      </c>
    </row>
    <row r="11325" spans="1:4" x14ac:dyDescent="0.25">
      <c r="A11325" s="212">
        <v>12043</v>
      </c>
      <c r="B11325" t="s">
        <v>10978</v>
      </c>
      <c r="C11325" t="s">
        <v>7347</v>
      </c>
      <c r="D11325" s="1" t="s">
        <v>49355</v>
      </c>
    </row>
    <row r="11326" spans="1:4" x14ac:dyDescent="0.25">
      <c r="A11326" s="212">
        <v>39762</v>
      </c>
      <c r="B11326" t="s">
        <v>10979</v>
      </c>
      <c r="C11326" t="s">
        <v>7347</v>
      </c>
      <c r="D11326" s="1" t="s">
        <v>49356</v>
      </c>
    </row>
    <row r="11327" spans="1:4" x14ac:dyDescent="0.25">
      <c r="A11327" s="212">
        <v>12042</v>
      </c>
      <c r="B11327" t="s">
        <v>10980</v>
      </c>
      <c r="C11327" t="s">
        <v>7347</v>
      </c>
      <c r="D11327" s="1" t="s">
        <v>49357</v>
      </c>
    </row>
    <row r="11328" spans="1:4" x14ac:dyDescent="0.25">
      <c r="A11328" s="212">
        <v>39763</v>
      </c>
      <c r="B11328" t="s">
        <v>10981</v>
      </c>
      <c r="C11328" t="s">
        <v>7347</v>
      </c>
      <c r="D11328" s="1" t="s">
        <v>49358</v>
      </c>
    </row>
    <row r="11329" spans="1:4" x14ac:dyDescent="0.25">
      <c r="A11329" s="212">
        <v>39760</v>
      </c>
      <c r="B11329" t="s">
        <v>10982</v>
      </c>
      <c r="C11329" t="s">
        <v>7347</v>
      </c>
      <c r="D11329" s="1" t="s">
        <v>49359</v>
      </c>
    </row>
    <row r="11330" spans="1:4" x14ac:dyDescent="0.25">
      <c r="A11330" s="212">
        <v>39756</v>
      </c>
      <c r="B11330" t="s">
        <v>10983</v>
      </c>
      <c r="C11330" t="s">
        <v>7347</v>
      </c>
      <c r="D11330" s="1" t="s">
        <v>49360</v>
      </c>
    </row>
    <row r="11331" spans="1:4" x14ac:dyDescent="0.25">
      <c r="A11331" s="212">
        <v>12038</v>
      </c>
      <c r="B11331" t="s">
        <v>10984</v>
      </c>
      <c r="C11331" t="s">
        <v>7347</v>
      </c>
      <c r="D11331" s="1" t="s">
        <v>49361</v>
      </c>
    </row>
    <row r="11332" spans="1:4" x14ac:dyDescent="0.25">
      <c r="A11332" s="212">
        <v>39757</v>
      </c>
      <c r="B11332" t="s">
        <v>10985</v>
      </c>
      <c r="C11332" t="s">
        <v>7347</v>
      </c>
      <c r="D11332" s="1" t="s">
        <v>49362</v>
      </c>
    </row>
    <row r="11333" spans="1:4" x14ac:dyDescent="0.25">
      <c r="A11333" s="212">
        <v>39758</v>
      </c>
      <c r="B11333" t="s">
        <v>10986</v>
      </c>
      <c r="C11333" t="s">
        <v>7347</v>
      </c>
      <c r="D11333" s="1" t="s">
        <v>49363</v>
      </c>
    </row>
    <row r="11334" spans="1:4" x14ac:dyDescent="0.25">
      <c r="A11334" s="212">
        <v>39759</v>
      </c>
      <c r="B11334" t="s">
        <v>10987</v>
      </c>
      <c r="C11334" t="s">
        <v>7347</v>
      </c>
      <c r="D11334" s="1" t="s">
        <v>49364</v>
      </c>
    </row>
    <row r="11335" spans="1:4" x14ac:dyDescent="0.25">
      <c r="A11335" s="212">
        <v>39761</v>
      </c>
      <c r="B11335" t="s">
        <v>10988</v>
      </c>
      <c r="C11335" t="s">
        <v>7347</v>
      </c>
      <c r="D11335" s="1" t="s">
        <v>49365</v>
      </c>
    </row>
    <row r="11336" spans="1:4" x14ac:dyDescent="0.25">
      <c r="A11336" s="212">
        <v>39805</v>
      </c>
      <c r="B11336" t="s">
        <v>10989</v>
      </c>
      <c r="C11336" t="s">
        <v>7347</v>
      </c>
      <c r="D11336" s="1" t="s">
        <v>37552</v>
      </c>
    </row>
    <row r="11337" spans="1:4" x14ac:dyDescent="0.25">
      <c r="A11337" s="212">
        <v>39806</v>
      </c>
      <c r="B11337" t="s">
        <v>10990</v>
      </c>
      <c r="C11337" t="s">
        <v>7347</v>
      </c>
      <c r="D11337" s="1" t="s">
        <v>49366</v>
      </c>
    </row>
    <row r="11338" spans="1:4" x14ac:dyDescent="0.25">
      <c r="A11338" s="212">
        <v>39807</v>
      </c>
      <c r="B11338" t="s">
        <v>10991</v>
      </c>
      <c r="C11338" t="s">
        <v>7347</v>
      </c>
      <c r="D11338" s="1" t="s">
        <v>49367</v>
      </c>
    </row>
    <row r="11339" spans="1:4" x14ac:dyDescent="0.25">
      <c r="A11339" s="212">
        <v>43100</v>
      </c>
      <c r="B11339" t="s">
        <v>10992</v>
      </c>
      <c r="C11339" t="s">
        <v>7347</v>
      </c>
      <c r="D11339" s="1" t="s">
        <v>49368</v>
      </c>
    </row>
    <row r="11340" spans="1:4" x14ac:dyDescent="0.25">
      <c r="A11340" s="212">
        <v>39804</v>
      </c>
      <c r="B11340" t="s">
        <v>10993</v>
      </c>
      <c r="C11340" t="s">
        <v>7347</v>
      </c>
      <c r="D11340" s="1" t="s">
        <v>48561</v>
      </c>
    </row>
    <row r="11341" spans="1:4" x14ac:dyDescent="0.25">
      <c r="A11341" s="212">
        <v>39796</v>
      </c>
      <c r="B11341" t="s">
        <v>10994</v>
      </c>
      <c r="C11341" t="s">
        <v>7347</v>
      </c>
      <c r="D11341" s="1" t="s">
        <v>49369</v>
      </c>
    </row>
    <row r="11342" spans="1:4" x14ac:dyDescent="0.25">
      <c r="A11342" s="212">
        <v>39797</v>
      </c>
      <c r="B11342" t="s">
        <v>10995</v>
      </c>
      <c r="C11342" t="s">
        <v>7347</v>
      </c>
      <c r="D11342" s="1" t="s">
        <v>49370</v>
      </c>
    </row>
    <row r="11343" spans="1:4" x14ac:dyDescent="0.25">
      <c r="A11343" s="212">
        <v>39798</v>
      </c>
      <c r="B11343" t="s">
        <v>10996</v>
      </c>
      <c r="C11343" t="s">
        <v>7347</v>
      </c>
      <c r="D11343" s="1" t="s">
        <v>49371</v>
      </c>
    </row>
    <row r="11344" spans="1:4" x14ac:dyDescent="0.25">
      <c r="A11344" s="212">
        <v>39794</v>
      </c>
      <c r="B11344" t="s">
        <v>10997</v>
      </c>
      <c r="C11344" t="s">
        <v>7347</v>
      </c>
      <c r="D11344" s="1" t="s">
        <v>49372</v>
      </c>
    </row>
    <row r="11345" spans="1:4" x14ac:dyDescent="0.25">
      <c r="A11345" s="212">
        <v>39795</v>
      </c>
      <c r="B11345" t="s">
        <v>10999</v>
      </c>
      <c r="C11345" t="s">
        <v>7347</v>
      </c>
      <c r="D11345" s="1" t="s">
        <v>38986</v>
      </c>
    </row>
    <row r="11346" spans="1:4" x14ac:dyDescent="0.25">
      <c r="A11346" s="212">
        <v>39801</v>
      </c>
      <c r="B11346" t="s">
        <v>11000</v>
      </c>
      <c r="C11346" t="s">
        <v>7347</v>
      </c>
      <c r="D11346" s="1" t="s">
        <v>33603</v>
      </c>
    </row>
    <row r="11347" spans="1:4" x14ac:dyDescent="0.25">
      <c r="A11347" s="212">
        <v>39802</v>
      </c>
      <c r="B11347" t="s">
        <v>11001</v>
      </c>
      <c r="C11347" t="s">
        <v>7347</v>
      </c>
      <c r="D11347" s="1" t="s">
        <v>37588</v>
      </c>
    </row>
    <row r="11348" spans="1:4" x14ac:dyDescent="0.25">
      <c r="A11348" s="212">
        <v>39803</v>
      </c>
      <c r="B11348" t="s">
        <v>11002</v>
      </c>
      <c r="C11348" t="s">
        <v>7347</v>
      </c>
      <c r="D11348" s="1" t="s">
        <v>36555</v>
      </c>
    </row>
    <row r="11349" spans="1:4" x14ac:dyDescent="0.25">
      <c r="A11349" s="212">
        <v>39799</v>
      </c>
      <c r="B11349" t="s">
        <v>33110</v>
      </c>
      <c r="C11349" t="s">
        <v>7347</v>
      </c>
      <c r="D11349" s="1" t="s">
        <v>33197</v>
      </c>
    </row>
    <row r="11350" spans="1:4" x14ac:dyDescent="0.25">
      <c r="A11350" s="212">
        <v>39800</v>
      </c>
      <c r="B11350" t="s">
        <v>11003</v>
      </c>
      <c r="C11350" t="s">
        <v>7347</v>
      </c>
      <c r="D11350" s="1" t="s">
        <v>49373</v>
      </c>
    </row>
    <row r="11351" spans="1:4" x14ac:dyDescent="0.25">
      <c r="A11351" s="212">
        <v>43837</v>
      </c>
      <c r="B11351" t="s">
        <v>11004</v>
      </c>
      <c r="C11351" t="s">
        <v>7347</v>
      </c>
      <c r="D11351" s="1" t="s">
        <v>33111</v>
      </c>
    </row>
    <row r="11352" spans="1:4" x14ac:dyDescent="0.25">
      <c r="A11352" s="212">
        <v>43836</v>
      </c>
      <c r="B11352" t="s">
        <v>11005</v>
      </c>
      <c r="C11352" t="s">
        <v>7347</v>
      </c>
      <c r="D11352" s="1" t="s">
        <v>33112</v>
      </c>
    </row>
    <row r="11353" spans="1:4" x14ac:dyDescent="0.25">
      <c r="A11353" s="212">
        <v>21059</v>
      </c>
      <c r="B11353" t="s">
        <v>11006</v>
      </c>
      <c r="C11353" t="s">
        <v>7347</v>
      </c>
      <c r="D11353" s="1" t="s">
        <v>38845</v>
      </c>
    </row>
    <row r="11354" spans="1:4" x14ac:dyDescent="0.25">
      <c r="A11354" s="212">
        <v>11234</v>
      </c>
      <c r="B11354" t="s">
        <v>11007</v>
      </c>
      <c r="C11354" t="s">
        <v>7347</v>
      </c>
      <c r="D11354" s="1" t="s">
        <v>49374</v>
      </c>
    </row>
    <row r="11355" spans="1:4" x14ac:dyDescent="0.25">
      <c r="A11355" s="212">
        <v>21060</v>
      </c>
      <c r="B11355" t="s">
        <v>11009</v>
      </c>
      <c r="C11355" t="s">
        <v>7347</v>
      </c>
      <c r="D11355" s="1" t="s">
        <v>49375</v>
      </c>
    </row>
    <row r="11356" spans="1:4" x14ac:dyDescent="0.25">
      <c r="A11356" s="212">
        <v>21061</v>
      </c>
      <c r="B11356" t="s">
        <v>11010</v>
      </c>
      <c r="C11356" t="s">
        <v>7347</v>
      </c>
      <c r="D11356" s="1" t="s">
        <v>49376</v>
      </c>
    </row>
    <row r="11357" spans="1:4" x14ac:dyDescent="0.25">
      <c r="A11357" s="212">
        <v>21062</v>
      </c>
      <c r="B11357" t="s">
        <v>11011</v>
      </c>
      <c r="C11357" t="s">
        <v>7347</v>
      </c>
      <c r="D11357" s="1" t="s">
        <v>49377</v>
      </c>
    </row>
    <row r="11358" spans="1:4" x14ac:dyDescent="0.25">
      <c r="A11358" s="212">
        <v>11708</v>
      </c>
      <c r="B11358" t="s">
        <v>11012</v>
      </c>
      <c r="C11358" t="s">
        <v>7347</v>
      </c>
      <c r="D11358" s="1" t="s">
        <v>38860</v>
      </c>
    </row>
    <row r="11359" spans="1:4" x14ac:dyDescent="0.25">
      <c r="A11359" s="212">
        <v>11709</v>
      </c>
      <c r="B11359" t="s">
        <v>11014</v>
      </c>
      <c r="C11359" t="s">
        <v>7347</v>
      </c>
      <c r="D11359" s="1" t="s">
        <v>37742</v>
      </c>
    </row>
    <row r="11360" spans="1:4" x14ac:dyDescent="0.25">
      <c r="A11360" s="212">
        <v>11710</v>
      </c>
      <c r="B11360" t="s">
        <v>11015</v>
      </c>
      <c r="C11360" t="s">
        <v>7347</v>
      </c>
      <c r="D11360" s="1" t="s">
        <v>32747</v>
      </c>
    </row>
    <row r="11361" spans="1:4" x14ac:dyDescent="0.25">
      <c r="A11361" s="212">
        <v>11707</v>
      </c>
      <c r="B11361" t="s">
        <v>11016</v>
      </c>
      <c r="C11361" t="s">
        <v>7347</v>
      </c>
      <c r="D11361" s="1" t="s">
        <v>3834</v>
      </c>
    </row>
    <row r="11362" spans="1:4" x14ac:dyDescent="0.25">
      <c r="A11362" s="212">
        <v>5102</v>
      </c>
      <c r="B11362" t="s">
        <v>11017</v>
      </c>
      <c r="C11362" t="s">
        <v>7347</v>
      </c>
      <c r="D11362" s="1" t="s">
        <v>49378</v>
      </c>
    </row>
    <row r="11363" spans="1:4" x14ac:dyDescent="0.25">
      <c r="A11363" s="212">
        <v>11711</v>
      </c>
      <c r="B11363" t="s">
        <v>11018</v>
      </c>
      <c r="C11363" t="s">
        <v>7347</v>
      </c>
      <c r="D11363" s="1" t="s">
        <v>4919</v>
      </c>
    </row>
    <row r="11364" spans="1:4" x14ac:dyDescent="0.25">
      <c r="A11364" s="212">
        <v>11739</v>
      </c>
      <c r="B11364" t="s">
        <v>33115</v>
      </c>
      <c r="C11364" t="s">
        <v>7347</v>
      </c>
      <c r="D11364" s="1" t="s">
        <v>2591</v>
      </c>
    </row>
    <row r="11365" spans="1:4" x14ac:dyDescent="0.25">
      <c r="A11365" s="212">
        <v>11741</v>
      </c>
      <c r="B11365" t="s">
        <v>33116</v>
      </c>
      <c r="C11365" t="s">
        <v>7347</v>
      </c>
      <c r="D11365" s="1" t="s">
        <v>3866</v>
      </c>
    </row>
    <row r="11366" spans="1:4" x14ac:dyDescent="0.25">
      <c r="A11366" s="212">
        <v>11745</v>
      </c>
      <c r="B11366" t="s">
        <v>11019</v>
      </c>
      <c r="C11366" t="s">
        <v>7347</v>
      </c>
      <c r="D11366" s="1" t="s">
        <v>2636</v>
      </c>
    </row>
    <row r="11367" spans="1:4" x14ac:dyDescent="0.25">
      <c r="A11367" s="212">
        <v>11743</v>
      </c>
      <c r="B11367" t="s">
        <v>11020</v>
      </c>
      <c r="C11367" t="s">
        <v>7347</v>
      </c>
      <c r="D11367" s="1" t="s">
        <v>6875</v>
      </c>
    </row>
    <row r="11368" spans="1:4" x14ac:dyDescent="0.25">
      <c r="A11368" s="212">
        <v>5104</v>
      </c>
      <c r="B11368" t="s">
        <v>11021</v>
      </c>
      <c r="C11368" t="s">
        <v>7400</v>
      </c>
      <c r="D11368" s="1" t="s">
        <v>49379</v>
      </c>
    </row>
    <row r="11369" spans="1:4" x14ac:dyDescent="0.25">
      <c r="A11369" s="212">
        <v>44530</v>
      </c>
      <c r="B11369" t="s">
        <v>33117</v>
      </c>
      <c r="C11369" t="s">
        <v>7347</v>
      </c>
      <c r="D11369" s="1" t="s">
        <v>49380</v>
      </c>
    </row>
    <row r="11370" spans="1:4" x14ac:dyDescent="0.25">
      <c r="A11370" s="212">
        <v>2710</v>
      </c>
      <c r="B11370" t="s">
        <v>33118</v>
      </c>
      <c r="C11370" t="s">
        <v>7347</v>
      </c>
      <c r="D11370" s="1" t="s">
        <v>49381</v>
      </c>
    </row>
    <row r="11371" spans="1:4" x14ac:dyDescent="0.25">
      <c r="A11371" s="212">
        <v>14575</v>
      </c>
      <c r="B11371" t="s">
        <v>11022</v>
      </c>
      <c r="C11371" t="s">
        <v>7347</v>
      </c>
      <c r="D11371" s="1" t="s">
        <v>49382</v>
      </c>
    </row>
    <row r="11372" spans="1:4" x14ac:dyDescent="0.25">
      <c r="A11372" s="212">
        <v>20043</v>
      </c>
      <c r="B11372" t="s">
        <v>11023</v>
      </c>
      <c r="C11372" t="s">
        <v>7347</v>
      </c>
      <c r="D11372" s="1" t="s">
        <v>2984</v>
      </c>
    </row>
    <row r="11373" spans="1:4" x14ac:dyDescent="0.25">
      <c r="A11373" s="212">
        <v>20044</v>
      </c>
      <c r="B11373" t="s">
        <v>11024</v>
      </c>
      <c r="C11373" t="s">
        <v>7347</v>
      </c>
      <c r="D11373" s="1" t="s">
        <v>12133</v>
      </c>
    </row>
    <row r="11374" spans="1:4" x14ac:dyDescent="0.25">
      <c r="A11374" s="212">
        <v>20042</v>
      </c>
      <c r="B11374" t="s">
        <v>11025</v>
      </c>
      <c r="C11374" t="s">
        <v>7347</v>
      </c>
      <c r="D11374" s="1" t="s">
        <v>6205</v>
      </c>
    </row>
    <row r="11375" spans="1:4" x14ac:dyDescent="0.25">
      <c r="A11375" s="212">
        <v>20046</v>
      </c>
      <c r="B11375" t="s">
        <v>11026</v>
      </c>
      <c r="C11375" t="s">
        <v>7347</v>
      </c>
      <c r="D11375" s="1" t="s">
        <v>31090</v>
      </c>
    </row>
    <row r="11376" spans="1:4" x14ac:dyDescent="0.25">
      <c r="A11376" s="212">
        <v>20047</v>
      </c>
      <c r="B11376" t="s">
        <v>11027</v>
      </c>
      <c r="C11376" t="s">
        <v>7347</v>
      </c>
      <c r="D11376" s="1" t="s">
        <v>49383</v>
      </c>
    </row>
    <row r="11377" spans="1:4" x14ac:dyDescent="0.25">
      <c r="A11377" s="212">
        <v>20045</v>
      </c>
      <c r="B11377" t="s">
        <v>11029</v>
      </c>
      <c r="C11377" t="s">
        <v>7347</v>
      </c>
      <c r="D11377" s="1" t="s">
        <v>8039</v>
      </c>
    </row>
    <row r="11378" spans="1:4" x14ac:dyDescent="0.25">
      <c r="A11378" s="212">
        <v>20972</v>
      </c>
      <c r="B11378" t="s">
        <v>11030</v>
      </c>
      <c r="C11378" t="s">
        <v>7347</v>
      </c>
      <c r="D11378" s="1" t="s">
        <v>11031</v>
      </c>
    </row>
    <row r="11379" spans="1:4" x14ac:dyDescent="0.25">
      <c r="A11379" s="212">
        <v>11321</v>
      </c>
      <c r="B11379" t="s">
        <v>11032</v>
      </c>
      <c r="C11379" t="s">
        <v>7347</v>
      </c>
      <c r="D11379" s="1" t="s">
        <v>30551</v>
      </c>
    </row>
    <row r="11380" spans="1:4" x14ac:dyDescent="0.25">
      <c r="A11380" s="212">
        <v>11323</v>
      </c>
      <c r="B11380" t="s">
        <v>11033</v>
      </c>
      <c r="C11380" t="s">
        <v>7347</v>
      </c>
      <c r="D11380" s="1" t="s">
        <v>49384</v>
      </c>
    </row>
    <row r="11381" spans="1:4" x14ac:dyDescent="0.25">
      <c r="A11381" s="212">
        <v>20327</v>
      </c>
      <c r="B11381" t="s">
        <v>11034</v>
      </c>
      <c r="C11381" t="s">
        <v>7347</v>
      </c>
      <c r="D11381" s="1" t="s">
        <v>2865</v>
      </c>
    </row>
    <row r="11382" spans="1:4" x14ac:dyDescent="0.25">
      <c r="A11382" s="212">
        <v>6034</v>
      </c>
      <c r="B11382" t="s">
        <v>11035</v>
      </c>
      <c r="C11382" t="s">
        <v>7347</v>
      </c>
      <c r="D11382" s="1" t="s">
        <v>5395</v>
      </c>
    </row>
    <row r="11383" spans="1:4" x14ac:dyDescent="0.25">
      <c r="A11383" s="212">
        <v>6036</v>
      </c>
      <c r="B11383" t="s">
        <v>11036</v>
      </c>
      <c r="C11383" t="s">
        <v>7347</v>
      </c>
      <c r="D11383" s="1" t="s">
        <v>4098</v>
      </c>
    </row>
    <row r="11384" spans="1:4" x14ac:dyDescent="0.25">
      <c r="A11384" s="212">
        <v>6031</v>
      </c>
      <c r="B11384" t="s">
        <v>11037</v>
      </c>
      <c r="C11384" t="s">
        <v>7347</v>
      </c>
      <c r="D11384" s="1" t="s">
        <v>36262</v>
      </c>
    </row>
    <row r="11385" spans="1:4" x14ac:dyDescent="0.25">
      <c r="A11385" s="212">
        <v>6029</v>
      </c>
      <c r="B11385" t="s">
        <v>11038</v>
      </c>
      <c r="C11385" t="s">
        <v>7347</v>
      </c>
      <c r="D11385" s="1" t="s">
        <v>30923</v>
      </c>
    </row>
    <row r="11386" spans="1:4" x14ac:dyDescent="0.25">
      <c r="A11386" s="212">
        <v>6033</v>
      </c>
      <c r="B11386" t="s">
        <v>11039</v>
      </c>
      <c r="C11386" t="s">
        <v>7347</v>
      </c>
      <c r="D11386" s="1" t="s">
        <v>2903</v>
      </c>
    </row>
    <row r="11387" spans="1:4" x14ac:dyDescent="0.25">
      <c r="A11387" s="212">
        <v>11672</v>
      </c>
      <c r="B11387" t="s">
        <v>11040</v>
      </c>
      <c r="C11387" t="s">
        <v>7347</v>
      </c>
      <c r="D11387" s="1" t="s">
        <v>32061</v>
      </c>
    </row>
    <row r="11388" spans="1:4" x14ac:dyDescent="0.25">
      <c r="A11388" s="212">
        <v>11669</v>
      </c>
      <c r="B11388" t="s">
        <v>11042</v>
      </c>
      <c r="C11388" t="s">
        <v>7347</v>
      </c>
      <c r="D11388" s="1" t="s">
        <v>49385</v>
      </c>
    </row>
    <row r="11389" spans="1:4" x14ac:dyDescent="0.25">
      <c r="A11389" s="212">
        <v>11670</v>
      </c>
      <c r="B11389" t="s">
        <v>11043</v>
      </c>
      <c r="C11389" t="s">
        <v>7347</v>
      </c>
      <c r="D11389" s="1" t="s">
        <v>49386</v>
      </c>
    </row>
    <row r="11390" spans="1:4" x14ac:dyDescent="0.25">
      <c r="A11390" s="212">
        <v>20055</v>
      </c>
      <c r="B11390" t="s">
        <v>11044</v>
      </c>
      <c r="C11390" t="s">
        <v>7347</v>
      </c>
      <c r="D11390" s="1" t="s">
        <v>69</v>
      </c>
    </row>
    <row r="11391" spans="1:4" x14ac:dyDescent="0.25">
      <c r="A11391" s="212">
        <v>11671</v>
      </c>
      <c r="B11391" t="s">
        <v>11045</v>
      </c>
      <c r="C11391" t="s">
        <v>7347</v>
      </c>
      <c r="D11391" s="1" t="s">
        <v>49387</v>
      </c>
    </row>
    <row r="11392" spans="1:4" x14ac:dyDescent="0.25">
      <c r="A11392" s="212">
        <v>6032</v>
      </c>
      <c r="B11392" t="s">
        <v>11046</v>
      </c>
      <c r="C11392" t="s">
        <v>7347</v>
      </c>
      <c r="D11392" s="1" t="s">
        <v>8592</v>
      </c>
    </row>
    <row r="11393" spans="1:4" x14ac:dyDescent="0.25">
      <c r="A11393" s="212">
        <v>11673</v>
      </c>
      <c r="B11393" t="s">
        <v>11047</v>
      </c>
      <c r="C11393" t="s">
        <v>7347</v>
      </c>
      <c r="D11393" s="1" t="s">
        <v>29770</v>
      </c>
    </row>
    <row r="11394" spans="1:4" x14ac:dyDescent="0.25">
      <c r="A11394" s="212">
        <v>11674</v>
      </c>
      <c r="B11394" t="s">
        <v>11048</v>
      </c>
      <c r="C11394" t="s">
        <v>7347</v>
      </c>
      <c r="D11394" s="1" t="s">
        <v>63</v>
      </c>
    </row>
    <row r="11395" spans="1:4" x14ac:dyDescent="0.25">
      <c r="A11395" s="212">
        <v>11675</v>
      </c>
      <c r="B11395" t="s">
        <v>11049</v>
      </c>
      <c r="C11395" t="s">
        <v>7347</v>
      </c>
      <c r="D11395" s="1" t="s">
        <v>33678</v>
      </c>
    </row>
    <row r="11396" spans="1:4" x14ac:dyDescent="0.25">
      <c r="A11396" s="212">
        <v>11676</v>
      </c>
      <c r="B11396" t="s">
        <v>11050</v>
      </c>
      <c r="C11396" t="s">
        <v>7347</v>
      </c>
      <c r="D11396" s="1" t="s">
        <v>30252</v>
      </c>
    </row>
    <row r="11397" spans="1:4" x14ac:dyDescent="0.25">
      <c r="A11397" s="212">
        <v>11677</v>
      </c>
      <c r="B11397" t="s">
        <v>11051</v>
      </c>
      <c r="C11397" t="s">
        <v>7347</v>
      </c>
      <c r="D11397" s="1" t="s">
        <v>38633</v>
      </c>
    </row>
    <row r="11398" spans="1:4" x14ac:dyDescent="0.25">
      <c r="A11398" s="212">
        <v>11678</v>
      </c>
      <c r="B11398" t="s">
        <v>11052</v>
      </c>
      <c r="C11398" t="s">
        <v>7347</v>
      </c>
      <c r="D11398" s="1" t="s">
        <v>31951</v>
      </c>
    </row>
    <row r="11399" spans="1:4" x14ac:dyDescent="0.25">
      <c r="A11399" s="212">
        <v>6038</v>
      </c>
      <c r="B11399" t="s">
        <v>11053</v>
      </c>
      <c r="C11399" t="s">
        <v>7347</v>
      </c>
      <c r="D11399" s="1" t="s">
        <v>1347</v>
      </c>
    </row>
    <row r="11400" spans="1:4" x14ac:dyDescent="0.25">
      <c r="A11400" s="212">
        <v>11718</v>
      </c>
      <c r="B11400" t="s">
        <v>11054</v>
      </c>
      <c r="C11400" t="s">
        <v>7347</v>
      </c>
      <c r="D11400" s="1" t="s">
        <v>38720</v>
      </c>
    </row>
    <row r="11401" spans="1:4" x14ac:dyDescent="0.25">
      <c r="A11401" s="212">
        <v>6037</v>
      </c>
      <c r="B11401" t="s">
        <v>11055</v>
      </c>
      <c r="C11401" t="s">
        <v>7347</v>
      </c>
      <c r="D11401" s="1" t="s">
        <v>38517</v>
      </c>
    </row>
    <row r="11402" spans="1:4" x14ac:dyDescent="0.25">
      <c r="A11402" s="212">
        <v>11719</v>
      </c>
      <c r="B11402" t="s">
        <v>11056</v>
      </c>
      <c r="C11402" t="s">
        <v>7347</v>
      </c>
      <c r="D11402" s="1" t="s">
        <v>9736</v>
      </c>
    </row>
    <row r="11403" spans="1:4" x14ac:dyDescent="0.25">
      <c r="A11403" s="212">
        <v>6010</v>
      </c>
      <c r="B11403" t="s">
        <v>33120</v>
      </c>
      <c r="C11403" t="s">
        <v>7347</v>
      </c>
      <c r="D11403" s="1" t="s">
        <v>3289</v>
      </c>
    </row>
    <row r="11404" spans="1:4" x14ac:dyDescent="0.25">
      <c r="A11404" s="212">
        <v>6017</v>
      </c>
      <c r="B11404" t="s">
        <v>33121</v>
      </c>
      <c r="C11404" t="s">
        <v>7347</v>
      </c>
      <c r="D11404" s="1" t="s">
        <v>30500</v>
      </c>
    </row>
    <row r="11405" spans="1:4" x14ac:dyDescent="0.25">
      <c r="A11405" s="212">
        <v>6020</v>
      </c>
      <c r="B11405" t="s">
        <v>33122</v>
      </c>
      <c r="C11405" t="s">
        <v>7347</v>
      </c>
      <c r="D11405" s="1" t="s">
        <v>8628</v>
      </c>
    </row>
    <row r="11406" spans="1:4" x14ac:dyDescent="0.25">
      <c r="A11406" s="212">
        <v>6019</v>
      </c>
      <c r="B11406" t="s">
        <v>33123</v>
      </c>
      <c r="C11406" t="s">
        <v>7347</v>
      </c>
      <c r="D11406" s="1" t="s">
        <v>30499</v>
      </c>
    </row>
    <row r="11407" spans="1:4" x14ac:dyDescent="0.25">
      <c r="A11407" s="212">
        <v>6011</v>
      </c>
      <c r="B11407" t="s">
        <v>33124</v>
      </c>
      <c r="C11407" t="s">
        <v>7347</v>
      </c>
      <c r="D11407" s="1" t="s">
        <v>30501</v>
      </c>
    </row>
    <row r="11408" spans="1:4" x14ac:dyDescent="0.25">
      <c r="A11408" s="212">
        <v>6028</v>
      </c>
      <c r="B11408" t="s">
        <v>33125</v>
      </c>
      <c r="C11408" t="s">
        <v>7347</v>
      </c>
      <c r="D11408" s="1" t="s">
        <v>30143</v>
      </c>
    </row>
    <row r="11409" spans="1:4" x14ac:dyDescent="0.25">
      <c r="A11409" s="212">
        <v>6016</v>
      </c>
      <c r="B11409" t="s">
        <v>33126</v>
      </c>
      <c r="C11409" t="s">
        <v>7347</v>
      </c>
      <c r="D11409" s="1" t="s">
        <v>11058</v>
      </c>
    </row>
    <row r="11410" spans="1:4" x14ac:dyDescent="0.25">
      <c r="A11410" s="212">
        <v>6012</v>
      </c>
      <c r="B11410" t="s">
        <v>33127</v>
      </c>
      <c r="C11410" t="s">
        <v>7347</v>
      </c>
      <c r="D11410" s="1" t="s">
        <v>30502</v>
      </c>
    </row>
    <row r="11411" spans="1:4" x14ac:dyDescent="0.25">
      <c r="A11411" s="212">
        <v>6027</v>
      </c>
      <c r="B11411" t="s">
        <v>33128</v>
      </c>
      <c r="C11411" t="s">
        <v>7347</v>
      </c>
      <c r="D11411" s="1" t="s">
        <v>30503</v>
      </c>
    </row>
    <row r="11412" spans="1:4" x14ac:dyDescent="0.25">
      <c r="A11412" s="212">
        <v>6015</v>
      </c>
      <c r="B11412" t="s">
        <v>33129</v>
      </c>
      <c r="C11412" t="s">
        <v>7347</v>
      </c>
      <c r="D11412" s="1" t="s">
        <v>30505</v>
      </c>
    </row>
    <row r="11413" spans="1:4" x14ac:dyDescent="0.25">
      <c r="A11413" s="212">
        <v>6014</v>
      </c>
      <c r="B11413" t="s">
        <v>33130</v>
      </c>
      <c r="C11413" t="s">
        <v>7347</v>
      </c>
      <c r="D11413" s="1" t="s">
        <v>11059</v>
      </c>
    </row>
    <row r="11414" spans="1:4" x14ac:dyDescent="0.25">
      <c r="A11414" s="212">
        <v>6006</v>
      </c>
      <c r="B11414" t="s">
        <v>33131</v>
      </c>
      <c r="C11414" t="s">
        <v>7347</v>
      </c>
      <c r="D11414" s="1" t="s">
        <v>30506</v>
      </c>
    </row>
    <row r="11415" spans="1:4" x14ac:dyDescent="0.25">
      <c r="A11415" s="212">
        <v>6013</v>
      </c>
      <c r="B11415" t="s">
        <v>33132</v>
      </c>
      <c r="C11415" t="s">
        <v>7347</v>
      </c>
      <c r="D11415" s="1" t="s">
        <v>30504</v>
      </c>
    </row>
    <row r="11416" spans="1:4" x14ac:dyDescent="0.25">
      <c r="A11416" s="212">
        <v>6005</v>
      </c>
      <c r="B11416" t="s">
        <v>33133</v>
      </c>
      <c r="C11416" t="s">
        <v>7347</v>
      </c>
      <c r="D11416" s="1" t="s">
        <v>4533</v>
      </c>
    </row>
    <row r="11417" spans="1:4" x14ac:dyDescent="0.25">
      <c r="A11417" s="212">
        <v>11756</v>
      </c>
      <c r="B11417" t="s">
        <v>11060</v>
      </c>
      <c r="C11417" t="s">
        <v>7347</v>
      </c>
      <c r="D11417" s="1" t="s">
        <v>11061</v>
      </c>
    </row>
    <row r="11418" spans="1:4" x14ac:dyDescent="0.25">
      <c r="A11418" s="212">
        <v>10904</v>
      </c>
      <c r="B11418" t="s">
        <v>11062</v>
      </c>
      <c r="C11418" t="s">
        <v>7347</v>
      </c>
      <c r="D11418" s="1" t="s">
        <v>11063</v>
      </c>
    </row>
    <row r="11419" spans="1:4" x14ac:dyDescent="0.25">
      <c r="A11419" s="212">
        <v>11752</v>
      </c>
      <c r="B11419" t="s">
        <v>33134</v>
      </c>
      <c r="C11419" t="s">
        <v>7347</v>
      </c>
      <c r="D11419" s="1" t="s">
        <v>4382</v>
      </c>
    </row>
    <row r="11420" spans="1:4" x14ac:dyDescent="0.25">
      <c r="A11420" s="212">
        <v>11753</v>
      </c>
      <c r="B11420" t="s">
        <v>33135</v>
      </c>
      <c r="C11420" t="s">
        <v>7347</v>
      </c>
      <c r="D11420" s="1" t="s">
        <v>30507</v>
      </c>
    </row>
    <row r="11421" spans="1:4" x14ac:dyDescent="0.25">
      <c r="A11421" s="212">
        <v>6021</v>
      </c>
      <c r="B11421" t="s">
        <v>33136</v>
      </c>
      <c r="C11421" t="s">
        <v>7347</v>
      </c>
      <c r="D11421" s="1" t="s">
        <v>30508</v>
      </c>
    </row>
    <row r="11422" spans="1:4" x14ac:dyDescent="0.25">
      <c r="A11422" s="212">
        <v>6024</v>
      </c>
      <c r="B11422" t="s">
        <v>33137</v>
      </c>
      <c r="C11422" t="s">
        <v>7347</v>
      </c>
      <c r="D11422" s="1" t="s">
        <v>30509</v>
      </c>
    </row>
    <row r="11423" spans="1:4" x14ac:dyDescent="0.25">
      <c r="A11423" s="212">
        <v>38379</v>
      </c>
      <c r="B11423" t="s">
        <v>33138</v>
      </c>
      <c r="C11423" t="s">
        <v>7396</v>
      </c>
      <c r="D11423" s="1" t="s">
        <v>36541</v>
      </c>
    </row>
    <row r="11424" spans="1:4" x14ac:dyDescent="0.25">
      <c r="A11424" s="212">
        <v>13897</v>
      </c>
      <c r="B11424" t="s">
        <v>11064</v>
      </c>
      <c r="C11424" t="s">
        <v>7347</v>
      </c>
      <c r="D11424" s="1" t="s">
        <v>49388</v>
      </c>
    </row>
    <row r="11425" spans="1:4" x14ac:dyDescent="0.25">
      <c r="A11425" s="212">
        <v>10640</v>
      </c>
      <c r="B11425" t="s">
        <v>11065</v>
      </c>
      <c r="C11425" t="s">
        <v>7347</v>
      </c>
      <c r="D11425" s="1" t="s">
        <v>49389</v>
      </c>
    </row>
    <row r="11426" spans="1:4" x14ac:dyDescent="0.25">
      <c r="A11426" s="212">
        <v>34357</v>
      </c>
      <c r="B11426" t="s">
        <v>11066</v>
      </c>
      <c r="C11426" t="s">
        <v>7400</v>
      </c>
      <c r="D11426" s="1" t="s">
        <v>30900</v>
      </c>
    </row>
    <row r="11427" spans="1:4" x14ac:dyDescent="0.25">
      <c r="A11427" s="212">
        <v>37329</v>
      </c>
      <c r="B11427" t="s">
        <v>11067</v>
      </c>
      <c r="C11427" t="s">
        <v>7400</v>
      </c>
      <c r="D11427" s="1" t="s">
        <v>31501</v>
      </c>
    </row>
    <row r="11428" spans="1:4" x14ac:dyDescent="0.25">
      <c r="A11428" s="212">
        <v>2510</v>
      </c>
      <c r="B11428" t="s">
        <v>11068</v>
      </c>
      <c r="C11428" t="s">
        <v>7347</v>
      </c>
      <c r="D11428" s="1" t="s">
        <v>30521</v>
      </c>
    </row>
    <row r="11429" spans="1:4" x14ac:dyDescent="0.25">
      <c r="A11429" s="212">
        <v>12359</v>
      </c>
      <c r="B11429" t="s">
        <v>11069</v>
      </c>
      <c r="C11429" t="s">
        <v>7347</v>
      </c>
      <c r="D11429" s="1" t="s">
        <v>30510</v>
      </c>
    </row>
    <row r="11430" spans="1:4" x14ac:dyDescent="0.25">
      <c r="A11430" s="212">
        <v>7353</v>
      </c>
      <c r="B11430" t="s">
        <v>11070</v>
      </c>
      <c r="C11430" t="s">
        <v>7402</v>
      </c>
      <c r="D11430" s="1" t="s">
        <v>49390</v>
      </c>
    </row>
    <row r="11431" spans="1:4" x14ac:dyDescent="0.25">
      <c r="A11431" s="212">
        <v>36144</v>
      </c>
      <c r="B11431" t="s">
        <v>11071</v>
      </c>
      <c r="C11431" t="s">
        <v>7347</v>
      </c>
      <c r="D11431" s="1" t="s">
        <v>6801</v>
      </c>
    </row>
    <row r="11432" spans="1:4" x14ac:dyDescent="0.25">
      <c r="A11432" s="212">
        <v>10518</v>
      </c>
      <c r="B11432" t="s">
        <v>11072</v>
      </c>
      <c r="C11432" t="s">
        <v>7347</v>
      </c>
      <c r="D11432" s="1" t="s">
        <v>49391</v>
      </c>
    </row>
    <row r="11433" spans="1:4" x14ac:dyDescent="0.25">
      <c r="A11433" s="212">
        <v>36530</v>
      </c>
      <c r="B11433" t="s">
        <v>33140</v>
      </c>
      <c r="C11433" t="s">
        <v>7347</v>
      </c>
      <c r="D11433" s="1" t="s">
        <v>49392</v>
      </c>
    </row>
    <row r="11434" spans="1:4" x14ac:dyDescent="0.25">
      <c r="A11434" s="212">
        <v>6046</v>
      </c>
      <c r="B11434" t="s">
        <v>11073</v>
      </c>
      <c r="C11434" t="s">
        <v>7347</v>
      </c>
      <c r="D11434" s="1" t="s">
        <v>49393</v>
      </c>
    </row>
    <row r="11435" spans="1:4" x14ac:dyDescent="0.25">
      <c r="A11435" s="212">
        <v>36531</v>
      </c>
      <c r="B11435" t="s">
        <v>33141</v>
      </c>
      <c r="C11435" t="s">
        <v>7347</v>
      </c>
      <c r="D11435" s="1" t="s">
        <v>49394</v>
      </c>
    </row>
    <row r="11436" spans="1:4" x14ac:dyDescent="0.25">
      <c r="A11436" s="212">
        <v>34684</v>
      </c>
      <c r="B11436" t="s">
        <v>11074</v>
      </c>
      <c r="C11436" t="s">
        <v>7763</v>
      </c>
      <c r="D11436" s="1" t="s">
        <v>33142</v>
      </c>
    </row>
    <row r="11437" spans="1:4" x14ac:dyDescent="0.25">
      <c r="A11437" s="212">
        <v>34683</v>
      </c>
      <c r="B11437" t="s">
        <v>11075</v>
      </c>
      <c r="C11437" t="s">
        <v>7763</v>
      </c>
      <c r="D11437" s="1" t="s">
        <v>31643</v>
      </c>
    </row>
    <row r="11438" spans="1:4" x14ac:dyDescent="0.25">
      <c r="A11438" s="212">
        <v>10515</v>
      </c>
      <c r="B11438" t="s">
        <v>49395</v>
      </c>
      <c r="C11438" t="s">
        <v>7763</v>
      </c>
      <c r="D11438" s="1" t="s">
        <v>30979</v>
      </c>
    </row>
    <row r="11439" spans="1:4" x14ac:dyDescent="0.25">
      <c r="A11439" s="212">
        <v>536</v>
      </c>
      <c r="B11439" t="s">
        <v>49396</v>
      </c>
      <c r="C11439" t="s">
        <v>7763</v>
      </c>
      <c r="D11439" s="1" t="s">
        <v>9323</v>
      </c>
    </row>
    <row r="11440" spans="1:4" x14ac:dyDescent="0.25">
      <c r="A11440" s="212">
        <v>153</v>
      </c>
      <c r="B11440" t="s">
        <v>11076</v>
      </c>
      <c r="C11440" t="s">
        <v>7402</v>
      </c>
      <c r="D11440" s="1" t="s">
        <v>49397</v>
      </c>
    </row>
    <row r="11441" spans="1:4" x14ac:dyDescent="0.25">
      <c r="A11441" s="212">
        <v>34682</v>
      </c>
      <c r="B11441" t="s">
        <v>11077</v>
      </c>
      <c r="C11441" t="s">
        <v>7763</v>
      </c>
      <c r="D11441" s="1" t="s">
        <v>33143</v>
      </c>
    </row>
    <row r="11442" spans="1:4" x14ac:dyDescent="0.25">
      <c r="A11442" s="212">
        <v>20205</v>
      </c>
      <c r="B11442" t="s">
        <v>11078</v>
      </c>
      <c r="C11442" t="s">
        <v>7396</v>
      </c>
      <c r="D11442" s="1" t="s">
        <v>36616</v>
      </c>
    </row>
    <row r="11443" spans="1:4" x14ac:dyDescent="0.25">
      <c r="A11443" s="212">
        <v>4412</v>
      </c>
      <c r="B11443" t="s">
        <v>11079</v>
      </c>
      <c r="C11443" t="s">
        <v>7396</v>
      </c>
      <c r="D11443" s="1" t="s">
        <v>32959</v>
      </c>
    </row>
    <row r="11444" spans="1:4" x14ac:dyDescent="0.25">
      <c r="A11444" s="212">
        <v>4408</v>
      </c>
      <c r="B11444" t="s">
        <v>11080</v>
      </c>
      <c r="C11444" t="s">
        <v>7396</v>
      </c>
      <c r="D11444" s="1" t="s">
        <v>32557</v>
      </c>
    </row>
    <row r="11445" spans="1:4" x14ac:dyDescent="0.25">
      <c r="A11445" s="212">
        <v>36250</v>
      </c>
      <c r="B11445" t="s">
        <v>11081</v>
      </c>
      <c r="C11445" t="s">
        <v>7396</v>
      </c>
      <c r="D11445" s="1" t="s">
        <v>6228</v>
      </c>
    </row>
    <row r="11446" spans="1:4" x14ac:dyDescent="0.25">
      <c r="A11446" s="212">
        <v>10857</v>
      </c>
      <c r="B11446" t="s">
        <v>11082</v>
      </c>
      <c r="C11446" t="s">
        <v>7396</v>
      </c>
      <c r="D11446" s="1" t="s">
        <v>30259</v>
      </c>
    </row>
    <row r="11447" spans="1:4" x14ac:dyDescent="0.25">
      <c r="A11447" s="212">
        <v>4803</v>
      </c>
      <c r="B11447" t="s">
        <v>11084</v>
      </c>
      <c r="C11447" t="s">
        <v>7396</v>
      </c>
      <c r="D11447" s="1" t="s">
        <v>2306</v>
      </c>
    </row>
    <row r="11448" spans="1:4" x14ac:dyDescent="0.25">
      <c r="A11448" s="212">
        <v>6186</v>
      </c>
      <c r="B11448" t="s">
        <v>11085</v>
      </c>
      <c r="C11448" t="s">
        <v>7396</v>
      </c>
      <c r="D11448" s="1" t="s">
        <v>37731</v>
      </c>
    </row>
    <row r="11449" spans="1:4" x14ac:dyDescent="0.25">
      <c r="A11449" s="212">
        <v>4829</v>
      </c>
      <c r="B11449" t="s">
        <v>33145</v>
      </c>
      <c r="C11449" t="s">
        <v>7396</v>
      </c>
      <c r="D11449" s="1" t="s">
        <v>30950</v>
      </c>
    </row>
    <row r="11450" spans="1:4" x14ac:dyDescent="0.25">
      <c r="A11450" s="212">
        <v>39829</v>
      </c>
      <c r="B11450" t="s">
        <v>11086</v>
      </c>
      <c r="C11450" t="s">
        <v>7396</v>
      </c>
      <c r="D11450" s="1" t="s">
        <v>49398</v>
      </c>
    </row>
    <row r="11451" spans="1:4" x14ac:dyDescent="0.25">
      <c r="A11451" s="212">
        <v>20231</v>
      </c>
      <c r="B11451" t="s">
        <v>33146</v>
      </c>
      <c r="C11451" t="s">
        <v>7396</v>
      </c>
      <c r="D11451" s="1" t="s">
        <v>4714</v>
      </c>
    </row>
    <row r="11452" spans="1:4" x14ac:dyDescent="0.25">
      <c r="A11452" s="212">
        <v>4804</v>
      </c>
      <c r="B11452" t="s">
        <v>11087</v>
      </c>
      <c r="C11452" t="s">
        <v>7396</v>
      </c>
      <c r="D11452" s="1" t="s">
        <v>3723</v>
      </c>
    </row>
    <row r="11453" spans="1:4" x14ac:dyDescent="0.25">
      <c r="A11453" s="212">
        <v>34680</v>
      </c>
      <c r="B11453" t="s">
        <v>11088</v>
      </c>
      <c r="C11453" t="s">
        <v>7396</v>
      </c>
      <c r="D11453" s="1" t="s">
        <v>642</v>
      </c>
    </row>
    <row r="11454" spans="1:4" x14ac:dyDescent="0.25">
      <c r="A11454" s="212">
        <v>11573</v>
      </c>
      <c r="B11454" t="s">
        <v>11089</v>
      </c>
      <c r="C11454" t="s">
        <v>7347</v>
      </c>
      <c r="D11454" s="1" t="s">
        <v>6902</v>
      </c>
    </row>
    <row r="11455" spans="1:4" x14ac:dyDescent="0.25">
      <c r="A11455" s="212">
        <v>38401</v>
      </c>
      <c r="B11455" t="s">
        <v>11090</v>
      </c>
      <c r="C11455" t="s">
        <v>7347</v>
      </c>
      <c r="D11455" s="1" t="s">
        <v>2919</v>
      </c>
    </row>
    <row r="11456" spans="1:4" x14ac:dyDescent="0.25">
      <c r="A11456" s="212">
        <v>11575</v>
      </c>
      <c r="B11456" t="s">
        <v>11091</v>
      </c>
      <c r="C11456" t="s">
        <v>7347</v>
      </c>
      <c r="D11456" s="1" t="s">
        <v>11092</v>
      </c>
    </row>
    <row r="11457" spans="1:4" x14ac:dyDescent="0.25">
      <c r="A11457" s="212">
        <v>38179</v>
      </c>
      <c r="B11457" t="s">
        <v>33147</v>
      </c>
      <c r="C11457" t="s">
        <v>7347</v>
      </c>
      <c r="D11457" s="1" t="s">
        <v>11093</v>
      </c>
    </row>
    <row r="11458" spans="1:4" x14ac:dyDescent="0.25">
      <c r="A11458" s="212">
        <v>20256</v>
      </c>
      <c r="B11458" t="s">
        <v>11094</v>
      </c>
      <c r="C11458" t="s">
        <v>7347</v>
      </c>
      <c r="D11458" s="1" t="s">
        <v>1200</v>
      </c>
    </row>
    <row r="11459" spans="1:4" x14ac:dyDescent="0.25">
      <c r="A11459" s="212">
        <v>14511</v>
      </c>
      <c r="B11459" t="s">
        <v>11095</v>
      </c>
      <c r="C11459" t="s">
        <v>7347</v>
      </c>
      <c r="D11459" s="1" t="s">
        <v>33148</v>
      </c>
    </row>
    <row r="11460" spans="1:4" x14ac:dyDescent="0.25">
      <c r="A11460" s="212">
        <v>10642</v>
      </c>
      <c r="B11460" t="s">
        <v>11096</v>
      </c>
      <c r="C11460" t="s">
        <v>7347</v>
      </c>
      <c r="D11460" s="1" t="s">
        <v>33149</v>
      </c>
    </row>
    <row r="11461" spans="1:4" x14ac:dyDescent="0.25">
      <c r="A11461" s="212">
        <v>14489</v>
      </c>
      <c r="B11461" t="s">
        <v>11097</v>
      </c>
      <c r="C11461" t="s">
        <v>7347</v>
      </c>
      <c r="D11461" s="1" t="s">
        <v>33150</v>
      </c>
    </row>
    <row r="11462" spans="1:4" x14ac:dyDescent="0.25">
      <c r="A11462" s="212">
        <v>14513</v>
      </c>
      <c r="B11462" t="s">
        <v>11098</v>
      </c>
      <c r="C11462" t="s">
        <v>7347</v>
      </c>
      <c r="D11462" s="1" t="s">
        <v>33151</v>
      </c>
    </row>
    <row r="11463" spans="1:4" x14ac:dyDescent="0.25">
      <c r="A11463" s="212">
        <v>13600</v>
      </c>
      <c r="B11463" t="s">
        <v>11099</v>
      </c>
      <c r="C11463" t="s">
        <v>7347</v>
      </c>
      <c r="D11463" s="1" t="s">
        <v>33152</v>
      </c>
    </row>
    <row r="11464" spans="1:4" x14ac:dyDescent="0.25">
      <c r="A11464" s="212">
        <v>10646</v>
      </c>
      <c r="B11464" t="s">
        <v>11100</v>
      </c>
      <c r="C11464" t="s">
        <v>7347</v>
      </c>
      <c r="D11464" s="1" t="s">
        <v>33153</v>
      </c>
    </row>
    <row r="11465" spans="1:4" x14ac:dyDescent="0.25">
      <c r="A11465" s="212">
        <v>6070</v>
      </c>
      <c r="B11465" t="s">
        <v>33154</v>
      </c>
      <c r="C11465" t="s">
        <v>7347</v>
      </c>
      <c r="D11465" s="1" t="s">
        <v>33155</v>
      </c>
    </row>
    <row r="11466" spans="1:4" x14ac:dyDescent="0.25">
      <c r="A11466" s="212">
        <v>6069</v>
      </c>
      <c r="B11466" t="s">
        <v>11101</v>
      </c>
      <c r="C11466" t="s">
        <v>7347</v>
      </c>
      <c r="D11466" s="1" t="s">
        <v>33156</v>
      </c>
    </row>
    <row r="11467" spans="1:4" x14ac:dyDescent="0.25">
      <c r="A11467" s="212">
        <v>14626</v>
      </c>
      <c r="B11467" t="s">
        <v>11102</v>
      </c>
      <c r="C11467" t="s">
        <v>7347</v>
      </c>
      <c r="D11467" s="1" t="s">
        <v>33157</v>
      </c>
    </row>
    <row r="11468" spans="1:4" x14ac:dyDescent="0.25">
      <c r="A11468" s="212">
        <v>6067</v>
      </c>
      <c r="B11468" t="s">
        <v>11103</v>
      </c>
      <c r="C11468" t="s">
        <v>7347</v>
      </c>
      <c r="D11468" s="1" t="s">
        <v>33158</v>
      </c>
    </row>
    <row r="11469" spans="1:4" x14ac:dyDescent="0.25">
      <c r="A11469" s="212">
        <v>38393</v>
      </c>
      <c r="B11469" t="s">
        <v>11104</v>
      </c>
      <c r="C11469" t="s">
        <v>7347</v>
      </c>
      <c r="D11469" s="1" t="s">
        <v>5958</v>
      </c>
    </row>
    <row r="11470" spans="1:4" x14ac:dyDescent="0.25">
      <c r="A11470" s="212">
        <v>38390</v>
      </c>
      <c r="B11470" t="s">
        <v>11105</v>
      </c>
      <c r="C11470" t="s">
        <v>7347</v>
      </c>
      <c r="D11470" s="1" t="s">
        <v>31151</v>
      </c>
    </row>
    <row r="11471" spans="1:4" x14ac:dyDescent="0.25">
      <c r="A11471" s="212">
        <v>36532</v>
      </c>
      <c r="B11471" t="s">
        <v>11106</v>
      </c>
      <c r="C11471" t="s">
        <v>7347</v>
      </c>
      <c r="D11471" s="1" t="s">
        <v>49399</v>
      </c>
    </row>
    <row r="11472" spans="1:4" x14ac:dyDescent="0.25">
      <c r="A11472" s="212">
        <v>11578</v>
      </c>
      <c r="B11472" t="s">
        <v>11107</v>
      </c>
      <c r="C11472" t="s">
        <v>7347</v>
      </c>
      <c r="D11472" s="1" t="s">
        <v>977</v>
      </c>
    </row>
    <row r="11473" spans="1:4" x14ac:dyDescent="0.25">
      <c r="A11473" s="212">
        <v>11577</v>
      </c>
      <c r="B11473" t="s">
        <v>11108</v>
      </c>
      <c r="C11473" t="s">
        <v>7347</v>
      </c>
      <c r="D11473" s="1" t="s">
        <v>1304</v>
      </c>
    </row>
    <row r="11474" spans="1:4" x14ac:dyDescent="0.25">
      <c r="A11474" s="212">
        <v>42432</v>
      </c>
      <c r="B11474" t="s">
        <v>11109</v>
      </c>
      <c r="C11474" t="s">
        <v>7347</v>
      </c>
      <c r="D11474" s="1" t="s">
        <v>11110</v>
      </c>
    </row>
    <row r="11475" spans="1:4" x14ac:dyDescent="0.25">
      <c r="A11475" s="212">
        <v>42437</v>
      </c>
      <c r="B11475" t="s">
        <v>11111</v>
      </c>
      <c r="C11475" t="s">
        <v>7347</v>
      </c>
      <c r="D11475" s="1" t="s">
        <v>11112</v>
      </c>
    </row>
    <row r="11476" spans="1:4" x14ac:dyDescent="0.25">
      <c r="A11476" s="212">
        <v>1116</v>
      </c>
      <c r="B11476" t="s">
        <v>11113</v>
      </c>
      <c r="C11476" t="s">
        <v>7396</v>
      </c>
      <c r="D11476" s="1" t="s">
        <v>11612</v>
      </c>
    </row>
    <row r="11477" spans="1:4" x14ac:dyDescent="0.25">
      <c r="A11477" s="212">
        <v>1115</v>
      </c>
      <c r="B11477" t="s">
        <v>11114</v>
      </c>
      <c r="C11477" t="s">
        <v>7396</v>
      </c>
      <c r="D11477" s="1" t="s">
        <v>9195</v>
      </c>
    </row>
    <row r="11478" spans="1:4" x14ac:dyDescent="0.25">
      <c r="A11478" s="212">
        <v>1113</v>
      </c>
      <c r="B11478" t="s">
        <v>11115</v>
      </c>
      <c r="C11478" t="s">
        <v>7396</v>
      </c>
      <c r="D11478" s="1" t="s">
        <v>4691</v>
      </c>
    </row>
    <row r="11479" spans="1:4" x14ac:dyDescent="0.25">
      <c r="A11479" s="212">
        <v>1114</v>
      </c>
      <c r="B11479" t="s">
        <v>11116</v>
      </c>
      <c r="C11479" t="s">
        <v>7396</v>
      </c>
      <c r="D11479" s="1" t="s">
        <v>48560</v>
      </c>
    </row>
    <row r="11480" spans="1:4" x14ac:dyDescent="0.25">
      <c r="A11480" s="212">
        <v>40873</v>
      </c>
      <c r="B11480" t="s">
        <v>11117</v>
      </c>
      <c r="C11480" t="s">
        <v>7396</v>
      </c>
      <c r="D11480" s="1" t="s">
        <v>1511</v>
      </c>
    </row>
    <row r="11481" spans="1:4" x14ac:dyDescent="0.25">
      <c r="A11481" s="212">
        <v>20214</v>
      </c>
      <c r="B11481" t="s">
        <v>11118</v>
      </c>
      <c r="C11481" t="s">
        <v>7347</v>
      </c>
      <c r="D11481" s="1" t="s">
        <v>32696</v>
      </c>
    </row>
    <row r="11482" spans="1:4" x14ac:dyDescent="0.25">
      <c r="A11482" s="212">
        <v>7237</v>
      </c>
      <c r="B11482" t="s">
        <v>11119</v>
      </c>
      <c r="C11482" t="s">
        <v>7347</v>
      </c>
      <c r="D11482" s="1" t="s">
        <v>10682</v>
      </c>
    </row>
    <row r="11483" spans="1:4" x14ac:dyDescent="0.25">
      <c r="A11483" s="212">
        <v>11757</v>
      </c>
      <c r="B11483" t="s">
        <v>11120</v>
      </c>
      <c r="C11483" t="s">
        <v>7347</v>
      </c>
      <c r="D11483" s="1" t="s">
        <v>32531</v>
      </c>
    </row>
    <row r="11484" spans="1:4" x14ac:dyDescent="0.25">
      <c r="A11484" s="212">
        <v>11758</v>
      </c>
      <c r="B11484" t="s">
        <v>11121</v>
      </c>
      <c r="C11484" t="s">
        <v>7347</v>
      </c>
      <c r="D11484" s="1" t="s">
        <v>3657</v>
      </c>
    </row>
    <row r="11485" spans="1:4" x14ac:dyDescent="0.25">
      <c r="A11485" s="212">
        <v>37526</v>
      </c>
      <c r="B11485" t="s">
        <v>33159</v>
      </c>
      <c r="C11485" t="s">
        <v>7347</v>
      </c>
      <c r="D11485" s="1" t="s">
        <v>6844</v>
      </c>
    </row>
    <row r="11486" spans="1:4" x14ac:dyDescent="0.25">
      <c r="A11486" s="212">
        <v>6076</v>
      </c>
      <c r="B11486" t="s">
        <v>11122</v>
      </c>
      <c r="C11486" t="s">
        <v>7500</v>
      </c>
      <c r="D11486" s="1" t="s">
        <v>49400</v>
      </c>
    </row>
    <row r="11487" spans="1:4" x14ac:dyDescent="0.25">
      <c r="A11487" s="212">
        <v>13109</v>
      </c>
      <c r="B11487" t="s">
        <v>31506</v>
      </c>
      <c r="C11487" t="s">
        <v>7347</v>
      </c>
      <c r="D11487" s="1" t="s">
        <v>11123</v>
      </c>
    </row>
    <row r="11488" spans="1:4" x14ac:dyDescent="0.25">
      <c r="A11488" s="212">
        <v>13110</v>
      </c>
      <c r="B11488" t="s">
        <v>31507</v>
      </c>
      <c r="C11488" t="s">
        <v>7347</v>
      </c>
      <c r="D11488" s="1" t="s">
        <v>11124</v>
      </c>
    </row>
    <row r="11489" spans="1:4" x14ac:dyDescent="0.25">
      <c r="A11489" s="212">
        <v>7581</v>
      </c>
      <c r="B11489" t="s">
        <v>11125</v>
      </c>
      <c r="C11489" t="s">
        <v>7347</v>
      </c>
      <c r="D11489" s="1" t="s">
        <v>31086</v>
      </c>
    </row>
    <row r="11490" spans="1:4" x14ac:dyDescent="0.25">
      <c r="A11490" s="212">
        <v>4509</v>
      </c>
      <c r="B11490" t="s">
        <v>11126</v>
      </c>
      <c r="C11490" t="s">
        <v>7396</v>
      </c>
      <c r="D11490" s="1" t="s">
        <v>31938</v>
      </c>
    </row>
    <row r="11491" spans="1:4" x14ac:dyDescent="0.25">
      <c r="A11491" s="212">
        <v>4512</v>
      </c>
      <c r="B11491" t="s">
        <v>11127</v>
      </c>
      <c r="C11491" t="s">
        <v>7396</v>
      </c>
      <c r="D11491" s="1" t="s">
        <v>48578</v>
      </c>
    </row>
    <row r="11492" spans="1:4" x14ac:dyDescent="0.25">
      <c r="A11492" s="212">
        <v>4517</v>
      </c>
      <c r="B11492" t="s">
        <v>11128</v>
      </c>
      <c r="C11492" t="s">
        <v>7396</v>
      </c>
      <c r="D11492" s="1" t="s">
        <v>10519</v>
      </c>
    </row>
    <row r="11493" spans="1:4" x14ac:dyDescent="0.25">
      <c r="A11493" s="212">
        <v>20206</v>
      </c>
      <c r="B11493" t="s">
        <v>11130</v>
      </c>
      <c r="C11493" t="s">
        <v>7396</v>
      </c>
      <c r="D11493" s="1" t="s">
        <v>6023</v>
      </c>
    </row>
    <row r="11494" spans="1:4" x14ac:dyDescent="0.25">
      <c r="A11494" s="212">
        <v>4460</v>
      </c>
      <c r="B11494" t="s">
        <v>11131</v>
      </c>
      <c r="C11494" t="s">
        <v>7396</v>
      </c>
      <c r="D11494" s="1" t="s">
        <v>30968</v>
      </c>
    </row>
    <row r="11495" spans="1:4" x14ac:dyDescent="0.25">
      <c r="A11495" s="212">
        <v>4415</v>
      </c>
      <c r="B11495" t="s">
        <v>11132</v>
      </c>
      <c r="C11495" t="s">
        <v>7396</v>
      </c>
      <c r="D11495" s="1" t="s">
        <v>10744</v>
      </c>
    </row>
    <row r="11496" spans="1:4" x14ac:dyDescent="0.25">
      <c r="A11496" s="212">
        <v>4417</v>
      </c>
      <c r="B11496" t="s">
        <v>11133</v>
      </c>
      <c r="C11496" t="s">
        <v>7396</v>
      </c>
      <c r="D11496" s="1" t="s">
        <v>2526</v>
      </c>
    </row>
    <row r="11497" spans="1:4" x14ac:dyDescent="0.25">
      <c r="A11497" s="212">
        <v>37373</v>
      </c>
      <c r="B11497" t="s">
        <v>11134</v>
      </c>
      <c r="C11497" t="s">
        <v>7502</v>
      </c>
      <c r="D11497" s="1" t="s">
        <v>598</v>
      </c>
    </row>
    <row r="11498" spans="1:4" x14ac:dyDescent="0.25">
      <c r="A11498" s="212">
        <v>40864</v>
      </c>
      <c r="B11498" t="s">
        <v>11135</v>
      </c>
      <c r="C11498" t="s">
        <v>7504</v>
      </c>
      <c r="D11498" s="1" t="s">
        <v>972</v>
      </c>
    </row>
    <row r="11499" spans="1:4" x14ac:dyDescent="0.25">
      <c r="A11499" s="212">
        <v>4734</v>
      </c>
      <c r="B11499" t="s">
        <v>11137</v>
      </c>
      <c r="C11499" t="s">
        <v>7500</v>
      </c>
      <c r="D11499" s="1" t="s">
        <v>49401</v>
      </c>
    </row>
    <row r="11500" spans="1:4" x14ac:dyDescent="0.25">
      <c r="A11500" s="212">
        <v>6085</v>
      </c>
      <c r="B11500" t="s">
        <v>11138</v>
      </c>
      <c r="C11500" t="s">
        <v>7402</v>
      </c>
      <c r="D11500" s="1" t="s">
        <v>12095</v>
      </c>
    </row>
    <row r="11501" spans="1:4" x14ac:dyDescent="0.25">
      <c r="A11501" s="212">
        <v>38396</v>
      </c>
      <c r="B11501" t="s">
        <v>33161</v>
      </c>
      <c r="C11501" t="s">
        <v>7347</v>
      </c>
      <c r="D11501" s="1" t="s">
        <v>31508</v>
      </c>
    </row>
    <row r="11502" spans="1:4" x14ac:dyDescent="0.25">
      <c r="A11502" s="212">
        <v>11622</v>
      </c>
      <c r="B11502" t="s">
        <v>11139</v>
      </c>
      <c r="C11502" t="s">
        <v>7400</v>
      </c>
      <c r="D11502" s="1" t="s">
        <v>49402</v>
      </c>
    </row>
    <row r="11503" spans="1:4" x14ac:dyDescent="0.25">
      <c r="A11503" s="212">
        <v>43143</v>
      </c>
      <c r="B11503" t="s">
        <v>11140</v>
      </c>
      <c r="C11503" t="s">
        <v>7402</v>
      </c>
      <c r="D11503" s="1" t="s">
        <v>9027</v>
      </c>
    </row>
    <row r="11504" spans="1:4" x14ac:dyDescent="0.25">
      <c r="A11504" s="212">
        <v>7317</v>
      </c>
      <c r="B11504" t="s">
        <v>11141</v>
      </c>
      <c r="C11504" t="s">
        <v>7400</v>
      </c>
      <c r="D11504" s="1" t="s">
        <v>48613</v>
      </c>
    </row>
    <row r="11505" spans="1:4" x14ac:dyDescent="0.25">
      <c r="A11505" s="212">
        <v>142</v>
      </c>
      <c r="B11505" t="s">
        <v>11142</v>
      </c>
      <c r="C11505" t="s">
        <v>11143</v>
      </c>
      <c r="D11505" s="1" t="s">
        <v>37207</v>
      </c>
    </row>
    <row r="11506" spans="1:4" x14ac:dyDescent="0.25">
      <c r="A11506" s="212">
        <v>43142</v>
      </c>
      <c r="B11506" t="s">
        <v>11144</v>
      </c>
      <c r="C11506" t="s">
        <v>7402</v>
      </c>
      <c r="D11506" s="1" t="s">
        <v>49403</v>
      </c>
    </row>
    <row r="11507" spans="1:4" x14ac:dyDescent="0.25">
      <c r="A11507" s="212">
        <v>38123</v>
      </c>
      <c r="B11507" t="s">
        <v>11145</v>
      </c>
      <c r="C11507" t="s">
        <v>7400</v>
      </c>
      <c r="D11507" s="1" t="s">
        <v>49404</v>
      </c>
    </row>
    <row r="11508" spans="1:4" x14ac:dyDescent="0.25">
      <c r="A11508" s="212">
        <v>42699</v>
      </c>
      <c r="B11508" t="s">
        <v>11146</v>
      </c>
      <c r="C11508" t="s">
        <v>7347</v>
      </c>
      <c r="D11508" s="1" t="s">
        <v>39302</v>
      </c>
    </row>
    <row r="11509" spans="1:4" x14ac:dyDescent="0.25">
      <c r="A11509" s="212">
        <v>37743</v>
      </c>
      <c r="B11509" t="s">
        <v>33162</v>
      </c>
      <c r="C11509" t="s">
        <v>7347</v>
      </c>
      <c r="D11509" s="1" t="s">
        <v>49405</v>
      </c>
    </row>
    <row r="11510" spans="1:4" x14ac:dyDescent="0.25">
      <c r="A11510" s="212">
        <v>37744</v>
      </c>
      <c r="B11510" t="s">
        <v>11147</v>
      </c>
      <c r="C11510" t="s">
        <v>7347</v>
      </c>
      <c r="D11510" s="1" t="s">
        <v>49406</v>
      </c>
    </row>
    <row r="11511" spans="1:4" x14ac:dyDescent="0.25">
      <c r="A11511" s="212">
        <v>37741</v>
      </c>
      <c r="B11511" t="s">
        <v>11148</v>
      </c>
      <c r="C11511" t="s">
        <v>7347</v>
      </c>
      <c r="D11511" s="1" t="s">
        <v>49407</v>
      </c>
    </row>
    <row r="11512" spans="1:4" x14ac:dyDescent="0.25">
      <c r="A11512" s="212">
        <v>39396</v>
      </c>
      <c r="B11512" t="s">
        <v>11149</v>
      </c>
      <c r="C11512" t="s">
        <v>7347</v>
      </c>
      <c r="D11512" s="1" t="s">
        <v>32534</v>
      </c>
    </row>
    <row r="11513" spans="1:4" x14ac:dyDescent="0.25">
      <c r="A11513" s="212">
        <v>39392</v>
      </c>
      <c r="B11513" t="s">
        <v>11150</v>
      </c>
      <c r="C11513" t="s">
        <v>7347</v>
      </c>
      <c r="D11513" s="1" t="s">
        <v>49408</v>
      </c>
    </row>
    <row r="11514" spans="1:4" x14ac:dyDescent="0.25">
      <c r="A11514" s="212">
        <v>39393</v>
      </c>
      <c r="B11514" t="s">
        <v>11151</v>
      </c>
      <c r="C11514" t="s">
        <v>7347</v>
      </c>
      <c r="D11514" s="1" t="s">
        <v>33421</v>
      </c>
    </row>
    <row r="11515" spans="1:4" x14ac:dyDescent="0.25">
      <c r="A11515" s="212">
        <v>39394</v>
      </c>
      <c r="B11515" t="s">
        <v>11152</v>
      </c>
      <c r="C11515" t="s">
        <v>7347</v>
      </c>
      <c r="D11515" s="1" t="s">
        <v>49409</v>
      </c>
    </row>
    <row r="11516" spans="1:4" x14ac:dyDescent="0.25">
      <c r="A11516" s="212">
        <v>39395</v>
      </c>
      <c r="B11516" t="s">
        <v>11153</v>
      </c>
      <c r="C11516" t="s">
        <v>7347</v>
      </c>
      <c r="D11516" s="1" t="s">
        <v>1385</v>
      </c>
    </row>
    <row r="11517" spans="1:4" x14ac:dyDescent="0.25">
      <c r="A11517" s="212">
        <v>14618</v>
      </c>
      <c r="B11517" t="s">
        <v>11154</v>
      </c>
      <c r="C11517" t="s">
        <v>7347</v>
      </c>
      <c r="D11517" s="1" t="s">
        <v>49410</v>
      </c>
    </row>
    <row r="11518" spans="1:4" x14ac:dyDescent="0.25">
      <c r="A11518" s="212">
        <v>40269</v>
      </c>
      <c r="B11518" t="s">
        <v>11155</v>
      </c>
      <c r="C11518" t="s">
        <v>7347</v>
      </c>
      <c r="D11518" s="1" t="s">
        <v>49411</v>
      </c>
    </row>
    <row r="11519" spans="1:4" x14ac:dyDescent="0.25">
      <c r="A11519" s="212">
        <v>6110</v>
      </c>
      <c r="B11519" t="s">
        <v>11156</v>
      </c>
      <c r="C11519" t="s">
        <v>7502</v>
      </c>
      <c r="D11519" s="1" t="s">
        <v>5666</v>
      </c>
    </row>
    <row r="11520" spans="1:4" x14ac:dyDescent="0.25">
      <c r="A11520" s="212">
        <v>40910</v>
      </c>
      <c r="B11520" t="s">
        <v>11157</v>
      </c>
      <c r="C11520" t="s">
        <v>7504</v>
      </c>
      <c r="D11520" s="1" t="s">
        <v>48275</v>
      </c>
    </row>
    <row r="11521" spans="1:4" x14ac:dyDescent="0.25">
      <c r="A11521" s="212">
        <v>6111</v>
      </c>
      <c r="B11521" t="s">
        <v>11158</v>
      </c>
      <c r="C11521" t="s">
        <v>7502</v>
      </c>
      <c r="D11521" s="1" t="s">
        <v>12170</v>
      </c>
    </row>
    <row r="11522" spans="1:4" x14ac:dyDescent="0.25">
      <c r="A11522" s="212">
        <v>41084</v>
      </c>
      <c r="B11522" t="s">
        <v>11159</v>
      </c>
      <c r="C11522" t="s">
        <v>7504</v>
      </c>
      <c r="D11522" s="1" t="s">
        <v>49412</v>
      </c>
    </row>
    <row r="11523" spans="1:4" x14ac:dyDescent="0.25">
      <c r="A11523" s="212">
        <v>44535</v>
      </c>
      <c r="B11523" t="s">
        <v>33164</v>
      </c>
      <c r="C11523" t="s">
        <v>7500</v>
      </c>
      <c r="D11523" s="1" t="s">
        <v>49413</v>
      </c>
    </row>
    <row r="11524" spans="1:4" x14ac:dyDescent="0.25">
      <c r="A11524" s="212">
        <v>44945</v>
      </c>
      <c r="B11524" t="s">
        <v>11160</v>
      </c>
      <c r="C11524" t="s">
        <v>7347</v>
      </c>
      <c r="D11524" s="1" t="s">
        <v>1220</v>
      </c>
    </row>
    <row r="11525" spans="1:4" x14ac:dyDescent="0.25">
      <c r="A11525" s="212">
        <v>38637</v>
      </c>
      <c r="B11525" t="s">
        <v>33166</v>
      </c>
      <c r="C11525" t="s">
        <v>7347</v>
      </c>
      <c r="D11525" s="1" t="s">
        <v>11161</v>
      </c>
    </row>
    <row r="11526" spans="1:4" x14ac:dyDescent="0.25">
      <c r="A11526" s="212">
        <v>6150</v>
      </c>
      <c r="B11526" t="s">
        <v>33167</v>
      </c>
      <c r="C11526" t="s">
        <v>7347</v>
      </c>
      <c r="D11526" s="1" t="s">
        <v>11162</v>
      </c>
    </row>
    <row r="11527" spans="1:4" x14ac:dyDescent="0.25">
      <c r="A11527" s="212">
        <v>6136</v>
      </c>
      <c r="B11527" t="s">
        <v>33168</v>
      </c>
      <c r="C11527" t="s">
        <v>7347</v>
      </c>
      <c r="D11527" s="1" t="s">
        <v>11163</v>
      </c>
    </row>
    <row r="11528" spans="1:4" x14ac:dyDescent="0.25">
      <c r="A11528" s="212">
        <v>38638</v>
      </c>
      <c r="B11528" t="s">
        <v>33169</v>
      </c>
      <c r="C11528" t="s">
        <v>7347</v>
      </c>
      <c r="D11528" s="1" t="s">
        <v>11164</v>
      </c>
    </row>
    <row r="11529" spans="1:4" x14ac:dyDescent="0.25">
      <c r="A11529" s="212">
        <v>20262</v>
      </c>
      <c r="B11529" t="s">
        <v>11165</v>
      </c>
      <c r="C11529" t="s">
        <v>7347</v>
      </c>
      <c r="D11529" s="1" t="s">
        <v>657</v>
      </c>
    </row>
    <row r="11530" spans="1:4" x14ac:dyDescent="0.25">
      <c r="A11530" s="212">
        <v>6145</v>
      </c>
      <c r="B11530" t="s">
        <v>33170</v>
      </c>
      <c r="C11530" t="s">
        <v>7347</v>
      </c>
      <c r="D11530" s="1" t="s">
        <v>7988</v>
      </c>
    </row>
    <row r="11531" spans="1:4" x14ac:dyDescent="0.25">
      <c r="A11531" s="212">
        <v>6149</v>
      </c>
      <c r="B11531" t="s">
        <v>33171</v>
      </c>
      <c r="C11531" t="s">
        <v>7347</v>
      </c>
      <c r="D11531" s="1" t="s">
        <v>155</v>
      </c>
    </row>
    <row r="11532" spans="1:4" x14ac:dyDescent="0.25">
      <c r="A11532" s="212">
        <v>6146</v>
      </c>
      <c r="B11532" t="s">
        <v>33172</v>
      </c>
      <c r="C11532" t="s">
        <v>7347</v>
      </c>
      <c r="D11532" s="1" t="s">
        <v>30279</v>
      </c>
    </row>
    <row r="11533" spans="1:4" x14ac:dyDescent="0.25">
      <c r="A11533" s="212">
        <v>44536</v>
      </c>
      <c r="B11533" t="s">
        <v>11167</v>
      </c>
      <c r="C11533" t="s">
        <v>7400</v>
      </c>
      <c r="D11533" s="1" t="s">
        <v>29881</v>
      </c>
    </row>
    <row r="11534" spans="1:4" x14ac:dyDescent="0.25">
      <c r="A11534" s="212">
        <v>39961</v>
      </c>
      <c r="B11534" t="s">
        <v>11168</v>
      </c>
      <c r="C11534" t="s">
        <v>7347</v>
      </c>
      <c r="D11534" s="1" t="s">
        <v>30475</v>
      </c>
    </row>
    <row r="11535" spans="1:4" x14ac:dyDescent="0.25">
      <c r="A11535" s="212">
        <v>42433</v>
      </c>
      <c r="B11535" t="s">
        <v>11169</v>
      </c>
      <c r="C11535" t="s">
        <v>7347</v>
      </c>
      <c r="D11535" s="1" t="s">
        <v>11170</v>
      </c>
    </row>
    <row r="11536" spans="1:4" x14ac:dyDescent="0.25">
      <c r="A11536" s="212">
        <v>42434</v>
      </c>
      <c r="B11536" t="s">
        <v>11171</v>
      </c>
      <c r="C11536" t="s">
        <v>7347</v>
      </c>
      <c r="D11536" s="1" t="s">
        <v>11172</v>
      </c>
    </row>
    <row r="11537" spans="1:4" x14ac:dyDescent="0.25">
      <c r="A11537" s="212">
        <v>42435</v>
      </c>
      <c r="B11537" t="s">
        <v>11173</v>
      </c>
      <c r="C11537" t="s">
        <v>7347</v>
      </c>
      <c r="D11537" s="1" t="s">
        <v>11174</v>
      </c>
    </row>
    <row r="11538" spans="1:4" x14ac:dyDescent="0.25">
      <c r="A11538" s="212">
        <v>38061</v>
      </c>
      <c r="B11538" t="s">
        <v>11175</v>
      </c>
      <c r="C11538" t="s">
        <v>7347</v>
      </c>
      <c r="D11538" s="1" t="s">
        <v>49414</v>
      </c>
    </row>
    <row r="11539" spans="1:4" x14ac:dyDescent="0.25">
      <c r="A11539" s="212">
        <v>20250</v>
      </c>
      <c r="B11539" t="s">
        <v>11176</v>
      </c>
      <c r="C11539" t="s">
        <v>7400</v>
      </c>
      <c r="D11539" s="1" t="s">
        <v>11177</v>
      </c>
    </row>
    <row r="11540" spans="1:4" x14ac:dyDescent="0.25">
      <c r="A11540" s="212">
        <v>13388</v>
      </c>
      <c r="B11540" t="s">
        <v>11178</v>
      </c>
      <c r="C11540" t="s">
        <v>7400</v>
      </c>
      <c r="D11540" s="1" t="s">
        <v>49415</v>
      </c>
    </row>
    <row r="11541" spans="1:4" x14ac:dyDescent="0.25">
      <c r="A11541" s="212">
        <v>39914</v>
      </c>
      <c r="B11541" t="s">
        <v>33173</v>
      </c>
      <c r="C11541" t="s">
        <v>7400</v>
      </c>
      <c r="D11541" s="1" t="s">
        <v>49416</v>
      </c>
    </row>
    <row r="11542" spans="1:4" x14ac:dyDescent="0.25">
      <c r="A11542" s="212">
        <v>12732</v>
      </c>
      <c r="B11542" t="s">
        <v>11179</v>
      </c>
      <c r="C11542" t="s">
        <v>7347</v>
      </c>
      <c r="D11542" s="1" t="s">
        <v>49417</v>
      </c>
    </row>
    <row r="11543" spans="1:4" x14ac:dyDescent="0.25">
      <c r="A11543" s="212">
        <v>6160</v>
      </c>
      <c r="B11543" t="s">
        <v>11180</v>
      </c>
      <c r="C11543" t="s">
        <v>7502</v>
      </c>
      <c r="D11543" s="1" t="s">
        <v>39222</v>
      </c>
    </row>
    <row r="11544" spans="1:4" x14ac:dyDescent="0.25">
      <c r="A11544" s="212">
        <v>41087</v>
      </c>
      <c r="B11544" t="s">
        <v>11181</v>
      </c>
      <c r="C11544" t="s">
        <v>7504</v>
      </c>
      <c r="D11544" s="1" t="s">
        <v>49418</v>
      </c>
    </row>
    <row r="11545" spans="1:4" x14ac:dyDescent="0.25">
      <c r="A11545" s="212">
        <v>6166</v>
      </c>
      <c r="B11545" t="s">
        <v>11182</v>
      </c>
      <c r="C11545" t="s">
        <v>7502</v>
      </c>
      <c r="D11545" s="1" t="s">
        <v>48425</v>
      </c>
    </row>
    <row r="11546" spans="1:4" x14ac:dyDescent="0.25">
      <c r="A11546" s="212">
        <v>41088</v>
      </c>
      <c r="B11546" t="s">
        <v>11183</v>
      </c>
      <c r="C11546" t="s">
        <v>7504</v>
      </c>
      <c r="D11546" s="1" t="s">
        <v>49419</v>
      </c>
    </row>
    <row r="11547" spans="1:4" x14ac:dyDescent="0.25">
      <c r="A11547" s="212">
        <v>20232</v>
      </c>
      <c r="B11547" t="s">
        <v>33174</v>
      </c>
      <c r="C11547" t="s">
        <v>7396</v>
      </c>
      <c r="D11547" s="1" t="s">
        <v>39384</v>
      </c>
    </row>
    <row r="11548" spans="1:4" x14ac:dyDescent="0.25">
      <c r="A11548" s="212">
        <v>10856</v>
      </c>
      <c r="B11548" t="s">
        <v>11184</v>
      </c>
      <c r="C11548" t="s">
        <v>7396</v>
      </c>
      <c r="D11548" s="1" t="s">
        <v>12264</v>
      </c>
    </row>
    <row r="11549" spans="1:4" x14ac:dyDescent="0.25">
      <c r="A11549" s="212">
        <v>4828</v>
      </c>
      <c r="B11549" t="s">
        <v>33176</v>
      </c>
      <c r="C11549" t="s">
        <v>7396</v>
      </c>
      <c r="D11549" s="1" t="s">
        <v>33177</v>
      </c>
    </row>
    <row r="11550" spans="1:4" x14ac:dyDescent="0.25">
      <c r="A11550" s="212">
        <v>20249</v>
      </c>
      <c r="B11550" t="s">
        <v>33178</v>
      </c>
      <c r="C11550" t="s">
        <v>7396</v>
      </c>
      <c r="D11550" s="1" t="s">
        <v>30941</v>
      </c>
    </row>
    <row r="11551" spans="1:4" x14ac:dyDescent="0.25">
      <c r="A11551" s="212">
        <v>11609</v>
      </c>
      <c r="B11551" t="s">
        <v>11185</v>
      </c>
      <c r="C11551" t="s">
        <v>7402</v>
      </c>
      <c r="D11551" s="1" t="s">
        <v>38393</v>
      </c>
    </row>
    <row r="11552" spans="1:4" x14ac:dyDescent="0.25">
      <c r="A11552" s="212">
        <v>20083</v>
      </c>
      <c r="B11552" t="s">
        <v>11186</v>
      </c>
      <c r="C11552" t="s">
        <v>7347</v>
      </c>
      <c r="D11552" s="1" t="s">
        <v>49420</v>
      </c>
    </row>
    <row r="11553" spans="1:4" x14ac:dyDescent="0.25">
      <c r="A11553" s="212">
        <v>10691</v>
      </c>
      <c r="B11553" t="s">
        <v>31510</v>
      </c>
      <c r="C11553" t="s">
        <v>7402</v>
      </c>
      <c r="D11553" s="1" t="s">
        <v>49421</v>
      </c>
    </row>
    <row r="11554" spans="1:4" x14ac:dyDescent="0.25">
      <c r="A11554" s="212">
        <v>12295</v>
      </c>
      <c r="B11554" t="s">
        <v>11187</v>
      </c>
      <c r="C11554" t="s">
        <v>7347</v>
      </c>
      <c r="D11554" s="1" t="s">
        <v>32611</v>
      </c>
    </row>
    <row r="11555" spans="1:4" x14ac:dyDescent="0.25">
      <c r="A11555" s="212">
        <v>12296</v>
      </c>
      <c r="B11555" t="s">
        <v>11188</v>
      </c>
      <c r="C11555" t="s">
        <v>7347</v>
      </c>
      <c r="D11555" s="1" t="s">
        <v>11189</v>
      </c>
    </row>
    <row r="11556" spans="1:4" x14ac:dyDescent="0.25">
      <c r="A11556" s="212">
        <v>12294</v>
      </c>
      <c r="B11556" t="s">
        <v>11190</v>
      </c>
      <c r="C11556" t="s">
        <v>7347</v>
      </c>
      <c r="D11556" s="1" t="s">
        <v>8039</v>
      </c>
    </row>
    <row r="11557" spans="1:4" x14ac:dyDescent="0.25">
      <c r="A11557" s="212">
        <v>14543</v>
      </c>
      <c r="B11557" t="s">
        <v>11191</v>
      </c>
      <c r="C11557" t="s">
        <v>7347</v>
      </c>
      <c r="D11557" s="1" t="s">
        <v>1145</v>
      </c>
    </row>
    <row r="11558" spans="1:4" x14ac:dyDescent="0.25">
      <c r="A11558" s="212">
        <v>13329</v>
      </c>
      <c r="B11558" t="s">
        <v>11192</v>
      </c>
      <c r="C11558" t="s">
        <v>7347</v>
      </c>
      <c r="D11558" s="1" t="s">
        <v>31671</v>
      </c>
    </row>
    <row r="11559" spans="1:4" x14ac:dyDescent="0.25">
      <c r="A11559" s="212">
        <v>21047</v>
      </c>
      <c r="B11559" t="s">
        <v>11193</v>
      </c>
      <c r="C11559" t="s">
        <v>7347</v>
      </c>
      <c r="D11559" s="1" t="s">
        <v>49422</v>
      </c>
    </row>
    <row r="11560" spans="1:4" x14ac:dyDescent="0.25">
      <c r="A11560" s="212">
        <v>21042</v>
      </c>
      <c r="B11560" t="s">
        <v>11194</v>
      </c>
      <c r="C11560" t="s">
        <v>7347</v>
      </c>
      <c r="D11560" s="1" t="s">
        <v>49423</v>
      </c>
    </row>
    <row r="11561" spans="1:4" x14ac:dyDescent="0.25">
      <c r="A11561" s="212">
        <v>21043</v>
      </c>
      <c r="B11561" t="s">
        <v>11195</v>
      </c>
      <c r="C11561" t="s">
        <v>7347</v>
      </c>
      <c r="D11561" s="1" t="s">
        <v>38443</v>
      </c>
    </row>
    <row r="11562" spans="1:4" x14ac:dyDescent="0.25">
      <c r="A11562" s="212">
        <v>21044</v>
      </c>
      <c r="B11562" t="s">
        <v>11196</v>
      </c>
      <c r="C11562" t="s">
        <v>7347</v>
      </c>
      <c r="D11562" s="1" t="s">
        <v>38361</v>
      </c>
    </row>
    <row r="11563" spans="1:4" x14ac:dyDescent="0.25">
      <c r="A11563" s="212">
        <v>21045</v>
      </c>
      <c r="B11563" t="s">
        <v>11197</v>
      </c>
      <c r="C11563" t="s">
        <v>7347</v>
      </c>
      <c r="D11563" s="1" t="s">
        <v>49424</v>
      </c>
    </row>
    <row r="11564" spans="1:4" x14ac:dyDescent="0.25">
      <c r="A11564" s="212">
        <v>21041</v>
      </c>
      <c r="B11564" t="s">
        <v>11199</v>
      </c>
      <c r="C11564" t="s">
        <v>7347</v>
      </c>
      <c r="D11564" s="1" t="s">
        <v>49425</v>
      </c>
    </row>
    <row r="11565" spans="1:4" x14ac:dyDescent="0.25">
      <c r="A11565" s="212">
        <v>21040</v>
      </c>
      <c r="B11565" t="s">
        <v>11200</v>
      </c>
      <c r="C11565" t="s">
        <v>7347</v>
      </c>
      <c r="D11565" s="1" t="s">
        <v>49250</v>
      </c>
    </row>
    <row r="11566" spans="1:4" x14ac:dyDescent="0.25">
      <c r="A11566" s="212">
        <v>14149</v>
      </c>
      <c r="B11566" t="s">
        <v>11201</v>
      </c>
      <c r="C11566" t="s">
        <v>9429</v>
      </c>
      <c r="D11566" s="1" t="s">
        <v>33179</v>
      </c>
    </row>
    <row r="11567" spans="1:4" x14ac:dyDescent="0.25">
      <c r="A11567" s="212">
        <v>38099</v>
      </c>
      <c r="B11567" t="s">
        <v>11202</v>
      </c>
      <c r="C11567" t="s">
        <v>7347</v>
      </c>
      <c r="D11567" s="1" t="s">
        <v>12258</v>
      </c>
    </row>
    <row r="11568" spans="1:4" x14ac:dyDescent="0.25">
      <c r="A11568" s="212">
        <v>38100</v>
      </c>
      <c r="B11568" t="s">
        <v>11203</v>
      </c>
      <c r="C11568" t="s">
        <v>7347</v>
      </c>
      <c r="D11568" s="1" t="s">
        <v>639</v>
      </c>
    </row>
    <row r="11569" spans="1:4" x14ac:dyDescent="0.25">
      <c r="A11569" s="212">
        <v>7576</v>
      </c>
      <c r="B11569" t="s">
        <v>11204</v>
      </c>
      <c r="C11569" t="s">
        <v>7347</v>
      </c>
      <c r="D11569" s="1" t="s">
        <v>31573</v>
      </c>
    </row>
    <row r="11570" spans="1:4" x14ac:dyDescent="0.25">
      <c r="A11570" s="212">
        <v>3384</v>
      </c>
      <c r="B11570" t="s">
        <v>11205</v>
      </c>
      <c r="C11570" t="s">
        <v>7347</v>
      </c>
      <c r="D11570" s="1" t="s">
        <v>30231</v>
      </c>
    </row>
    <row r="11571" spans="1:4" x14ac:dyDescent="0.25">
      <c r="A11571" s="212">
        <v>7572</v>
      </c>
      <c r="B11571" t="s">
        <v>11206</v>
      </c>
      <c r="C11571" t="s">
        <v>7347</v>
      </c>
      <c r="D11571" s="1" t="s">
        <v>48396</v>
      </c>
    </row>
    <row r="11572" spans="1:4" x14ac:dyDescent="0.25">
      <c r="A11572" s="212">
        <v>3396</v>
      </c>
      <c r="B11572" t="s">
        <v>11207</v>
      </c>
      <c r="C11572" t="s">
        <v>7347</v>
      </c>
      <c r="D11572" s="1" t="s">
        <v>1173</v>
      </c>
    </row>
    <row r="11573" spans="1:4" x14ac:dyDescent="0.25">
      <c r="A11573" s="212">
        <v>37590</v>
      </c>
      <c r="B11573" t="s">
        <v>11208</v>
      </c>
      <c r="C11573" t="s">
        <v>7347</v>
      </c>
      <c r="D11573" s="1" t="s">
        <v>31638</v>
      </c>
    </row>
    <row r="11574" spans="1:4" x14ac:dyDescent="0.25">
      <c r="A11574" s="212">
        <v>37591</v>
      </c>
      <c r="B11574" t="s">
        <v>11209</v>
      </c>
      <c r="C11574" t="s">
        <v>7347</v>
      </c>
      <c r="D11574" s="1" t="s">
        <v>3565</v>
      </c>
    </row>
    <row r="11575" spans="1:4" x14ac:dyDescent="0.25">
      <c r="A11575" s="212">
        <v>12626</v>
      </c>
      <c r="B11575" t="s">
        <v>11210</v>
      </c>
      <c r="C11575" t="s">
        <v>7347</v>
      </c>
      <c r="D11575" s="1" t="s">
        <v>30955</v>
      </c>
    </row>
    <row r="11576" spans="1:4" x14ac:dyDescent="0.25">
      <c r="A11576" s="212">
        <v>11033</v>
      </c>
      <c r="B11576" t="s">
        <v>30511</v>
      </c>
      <c r="C11576" t="s">
        <v>7347</v>
      </c>
      <c r="D11576" s="1" t="s">
        <v>3882</v>
      </c>
    </row>
    <row r="11577" spans="1:4" x14ac:dyDescent="0.25">
      <c r="A11577" s="212">
        <v>390</v>
      </c>
      <c r="B11577" t="s">
        <v>11211</v>
      </c>
      <c r="C11577" t="s">
        <v>7347</v>
      </c>
      <c r="D11577" s="1" t="s">
        <v>1223</v>
      </c>
    </row>
    <row r="11578" spans="1:4" x14ac:dyDescent="0.25">
      <c r="A11578" s="212">
        <v>42436</v>
      </c>
      <c r="B11578" t="s">
        <v>11212</v>
      </c>
      <c r="C11578" t="s">
        <v>7347</v>
      </c>
      <c r="D11578" s="1" t="s">
        <v>11213</v>
      </c>
    </row>
    <row r="11579" spans="1:4" x14ac:dyDescent="0.25">
      <c r="A11579" s="212">
        <v>6194</v>
      </c>
      <c r="B11579" t="s">
        <v>11214</v>
      </c>
      <c r="C11579" t="s">
        <v>7396</v>
      </c>
      <c r="D11579" s="1" t="s">
        <v>29900</v>
      </c>
    </row>
    <row r="11580" spans="1:4" x14ac:dyDescent="0.25">
      <c r="A11580" s="212">
        <v>10567</v>
      </c>
      <c r="B11580" t="s">
        <v>11215</v>
      </c>
      <c r="C11580" t="s">
        <v>7396</v>
      </c>
      <c r="D11580" s="1" t="s">
        <v>31606</v>
      </c>
    </row>
    <row r="11581" spans="1:4" x14ac:dyDescent="0.25">
      <c r="A11581" s="212">
        <v>6212</v>
      </c>
      <c r="B11581" t="s">
        <v>11216</v>
      </c>
      <c r="C11581" t="s">
        <v>7396</v>
      </c>
      <c r="D11581" s="1" t="s">
        <v>4971</v>
      </c>
    </row>
    <row r="11582" spans="1:4" x14ac:dyDescent="0.25">
      <c r="A11582" s="212">
        <v>3993</v>
      </c>
      <c r="B11582" t="s">
        <v>11217</v>
      </c>
      <c r="C11582" t="s">
        <v>7763</v>
      </c>
      <c r="D11582" s="1" t="s">
        <v>32955</v>
      </c>
    </row>
    <row r="11583" spans="1:4" x14ac:dyDescent="0.25">
      <c r="A11583" s="212">
        <v>3990</v>
      </c>
      <c r="B11583" t="s">
        <v>11218</v>
      </c>
      <c r="C11583" t="s">
        <v>7396</v>
      </c>
      <c r="D11583" s="1" t="s">
        <v>1014</v>
      </c>
    </row>
    <row r="11584" spans="1:4" x14ac:dyDescent="0.25">
      <c r="A11584" s="212">
        <v>3992</v>
      </c>
      <c r="B11584" t="s">
        <v>11219</v>
      </c>
      <c r="C11584" t="s">
        <v>7396</v>
      </c>
      <c r="D11584" s="1" t="s">
        <v>31219</v>
      </c>
    </row>
    <row r="11585" spans="1:4" x14ac:dyDescent="0.25">
      <c r="A11585" s="212">
        <v>6178</v>
      </c>
      <c r="B11585" t="s">
        <v>33180</v>
      </c>
      <c r="C11585" t="s">
        <v>7763</v>
      </c>
      <c r="D11585" s="1" t="s">
        <v>29941</v>
      </c>
    </row>
    <row r="11586" spans="1:4" x14ac:dyDescent="0.25">
      <c r="A11586" s="212">
        <v>6180</v>
      </c>
      <c r="B11586" t="s">
        <v>33181</v>
      </c>
      <c r="C11586" t="s">
        <v>7763</v>
      </c>
      <c r="D11586" s="1" t="s">
        <v>49426</v>
      </c>
    </row>
    <row r="11587" spans="1:4" x14ac:dyDescent="0.25">
      <c r="A11587" s="212">
        <v>6182</v>
      </c>
      <c r="B11587" t="s">
        <v>33182</v>
      </c>
      <c r="C11587" t="s">
        <v>7763</v>
      </c>
      <c r="D11587" s="1" t="s">
        <v>33872</v>
      </c>
    </row>
    <row r="11588" spans="1:4" x14ac:dyDescent="0.25">
      <c r="A11588" s="212">
        <v>43614</v>
      </c>
      <c r="B11588" t="s">
        <v>11220</v>
      </c>
      <c r="C11588" t="s">
        <v>7396</v>
      </c>
      <c r="D11588" s="1" t="s">
        <v>49427</v>
      </c>
    </row>
    <row r="11589" spans="1:4" x14ac:dyDescent="0.25">
      <c r="A11589" s="212">
        <v>6193</v>
      </c>
      <c r="B11589" t="s">
        <v>11221</v>
      </c>
      <c r="C11589" t="s">
        <v>7396</v>
      </c>
      <c r="D11589" s="1" t="s">
        <v>12267</v>
      </c>
    </row>
    <row r="11590" spans="1:4" x14ac:dyDescent="0.25">
      <c r="A11590" s="212">
        <v>6189</v>
      </c>
      <c r="B11590" t="s">
        <v>11223</v>
      </c>
      <c r="C11590" t="s">
        <v>7396</v>
      </c>
      <c r="D11590" s="1" t="s">
        <v>49428</v>
      </c>
    </row>
    <row r="11591" spans="1:4" x14ac:dyDescent="0.25">
      <c r="A11591" s="212">
        <v>6214</v>
      </c>
      <c r="B11591" t="s">
        <v>11224</v>
      </c>
      <c r="C11591" t="s">
        <v>7763</v>
      </c>
      <c r="D11591" s="1" t="s">
        <v>49429</v>
      </c>
    </row>
    <row r="11592" spans="1:4" x14ac:dyDescent="0.25">
      <c r="A11592" s="212">
        <v>36153</v>
      </c>
      <c r="B11592" t="s">
        <v>11225</v>
      </c>
      <c r="C11592" t="s">
        <v>7347</v>
      </c>
      <c r="D11592" s="1" t="s">
        <v>31534</v>
      </c>
    </row>
    <row r="11593" spans="1:4" x14ac:dyDescent="0.25">
      <c r="A11593" s="212">
        <v>10740</v>
      </c>
      <c r="B11593" t="s">
        <v>33183</v>
      </c>
      <c r="C11593" t="s">
        <v>7347</v>
      </c>
      <c r="D11593" s="1" t="s">
        <v>49430</v>
      </c>
    </row>
    <row r="11594" spans="1:4" x14ac:dyDescent="0.25">
      <c r="A11594" s="212">
        <v>13914</v>
      </c>
      <c r="B11594" t="s">
        <v>11226</v>
      </c>
      <c r="C11594" t="s">
        <v>7347</v>
      </c>
      <c r="D11594" s="1" t="s">
        <v>49431</v>
      </c>
    </row>
    <row r="11595" spans="1:4" x14ac:dyDescent="0.25">
      <c r="A11595" s="212">
        <v>10742</v>
      </c>
      <c r="B11595" t="s">
        <v>11227</v>
      </c>
      <c r="C11595" t="s">
        <v>7347</v>
      </c>
      <c r="D11595" s="1" t="s">
        <v>49432</v>
      </c>
    </row>
    <row r="11596" spans="1:4" x14ac:dyDescent="0.25">
      <c r="A11596" s="212">
        <v>38465</v>
      </c>
      <c r="B11596" t="s">
        <v>11228</v>
      </c>
      <c r="C11596" t="s">
        <v>7347</v>
      </c>
      <c r="D11596" s="1" t="s">
        <v>30192</v>
      </c>
    </row>
    <row r="11597" spans="1:4" x14ac:dyDescent="0.25">
      <c r="A11597" s="212">
        <v>7543</v>
      </c>
      <c r="B11597" t="s">
        <v>11229</v>
      </c>
      <c r="C11597" t="s">
        <v>7347</v>
      </c>
      <c r="D11597" s="1" t="s">
        <v>6902</v>
      </c>
    </row>
    <row r="11598" spans="1:4" x14ac:dyDescent="0.25">
      <c r="A11598" s="212">
        <v>43427</v>
      </c>
      <c r="B11598" t="s">
        <v>11230</v>
      </c>
      <c r="C11598" t="s">
        <v>7347</v>
      </c>
      <c r="D11598" s="1" t="s">
        <v>49433</v>
      </c>
    </row>
    <row r="11599" spans="1:4" x14ac:dyDescent="0.25">
      <c r="A11599" s="212">
        <v>41613</v>
      </c>
      <c r="B11599" t="s">
        <v>11231</v>
      </c>
      <c r="C11599" t="s">
        <v>7347</v>
      </c>
      <c r="D11599" s="1" t="s">
        <v>49434</v>
      </c>
    </row>
    <row r="11600" spans="1:4" x14ac:dyDescent="0.25">
      <c r="A11600" s="212">
        <v>41614</v>
      </c>
      <c r="B11600" t="s">
        <v>11232</v>
      </c>
      <c r="C11600" t="s">
        <v>7347</v>
      </c>
      <c r="D11600" s="1" t="s">
        <v>49435</v>
      </c>
    </row>
    <row r="11601" spans="1:4" x14ac:dyDescent="0.25">
      <c r="A11601" s="212">
        <v>41615</v>
      </c>
      <c r="B11601" t="s">
        <v>11233</v>
      </c>
      <c r="C11601" t="s">
        <v>7347</v>
      </c>
      <c r="D11601" s="1" t="s">
        <v>49436</v>
      </c>
    </row>
    <row r="11602" spans="1:4" x14ac:dyDescent="0.25">
      <c r="A11602" s="212">
        <v>41616</v>
      </c>
      <c r="B11602" t="s">
        <v>11234</v>
      </c>
      <c r="C11602" t="s">
        <v>7347</v>
      </c>
      <c r="D11602" s="1" t="s">
        <v>49437</v>
      </c>
    </row>
    <row r="11603" spans="1:4" x14ac:dyDescent="0.25">
      <c r="A11603" s="212">
        <v>41617</v>
      </c>
      <c r="B11603" t="s">
        <v>11235</v>
      </c>
      <c r="C11603" t="s">
        <v>7347</v>
      </c>
      <c r="D11603" s="1" t="s">
        <v>49438</v>
      </c>
    </row>
    <row r="11604" spans="1:4" x14ac:dyDescent="0.25">
      <c r="A11604" s="212">
        <v>41618</v>
      </c>
      <c r="B11604" t="s">
        <v>11236</v>
      </c>
      <c r="C11604" t="s">
        <v>7347</v>
      </c>
      <c r="D11604" s="1" t="s">
        <v>49439</v>
      </c>
    </row>
    <row r="11605" spans="1:4" x14ac:dyDescent="0.25">
      <c r="A11605" s="212">
        <v>43428</v>
      </c>
      <c r="B11605" t="s">
        <v>11237</v>
      </c>
      <c r="C11605" t="s">
        <v>7347</v>
      </c>
      <c r="D11605" s="1" t="s">
        <v>49440</v>
      </c>
    </row>
    <row r="11606" spans="1:4" x14ac:dyDescent="0.25">
      <c r="A11606" s="212">
        <v>41619</v>
      </c>
      <c r="B11606" t="s">
        <v>33184</v>
      </c>
      <c r="C11606" t="s">
        <v>7347</v>
      </c>
      <c r="D11606" s="1" t="s">
        <v>39437</v>
      </c>
    </row>
    <row r="11607" spans="1:4" x14ac:dyDescent="0.25">
      <c r="A11607" s="212">
        <v>41620</v>
      </c>
      <c r="B11607" t="s">
        <v>33185</v>
      </c>
      <c r="C11607" t="s">
        <v>7347</v>
      </c>
      <c r="D11607" s="1" t="s">
        <v>49441</v>
      </c>
    </row>
    <row r="11608" spans="1:4" x14ac:dyDescent="0.25">
      <c r="A11608" s="212">
        <v>41622</v>
      </c>
      <c r="B11608" t="s">
        <v>33186</v>
      </c>
      <c r="C11608" t="s">
        <v>7347</v>
      </c>
      <c r="D11608" s="1" t="s">
        <v>49442</v>
      </c>
    </row>
    <row r="11609" spans="1:4" x14ac:dyDescent="0.25">
      <c r="A11609" s="212">
        <v>41623</v>
      </c>
      <c r="B11609" t="s">
        <v>33187</v>
      </c>
      <c r="C11609" t="s">
        <v>7347</v>
      </c>
      <c r="D11609" s="1" t="s">
        <v>49443</v>
      </c>
    </row>
    <row r="11610" spans="1:4" x14ac:dyDescent="0.25">
      <c r="A11610" s="212">
        <v>41624</v>
      </c>
      <c r="B11610" t="s">
        <v>33188</v>
      </c>
      <c r="C11610" t="s">
        <v>7347</v>
      </c>
      <c r="D11610" s="1" t="s">
        <v>49444</v>
      </c>
    </row>
    <row r="11611" spans="1:4" x14ac:dyDescent="0.25">
      <c r="A11611" s="212">
        <v>41625</v>
      </c>
      <c r="B11611" t="s">
        <v>33189</v>
      </c>
      <c r="C11611" t="s">
        <v>7347</v>
      </c>
      <c r="D11611" s="1" t="s">
        <v>49445</v>
      </c>
    </row>
    <row r="11612" spans="1:4" x14ac:dyDescent="0.25">
      <c r="A11612" s="212">
        <v>39352</v>
      </c>
      <c r="B11612" t="s">
        <v>11239</v>
      </c>
      <c r="C11612" t="s">
        <v>7347</v>
      </c>
      <c r="D11612" s="1" t="s">
        <v>38161</v>
      </c>
    </row>
    <row r="11613" spans="1:4" x14ac:dyDescent="0.25">
      <c r="A11613" s="212">
        <v>39346</v>
      </c>
      <c r="B11613" t="s">
        <v>11241</v>
      </c>
      <c r="C11613" t="s">
        <v>7347</v>
      </c>
      <c r="D11613" s="1" t="s">
        <v>38161</v>
      </c>
    </row>
    <row r="11614" spans="1:4" x14ac:dyDescent="0.25">
      <c r="A11614" s="212">
        <v>39350</v>
      </c>
      <c r="B11614" t="s">
        <v>11242</v>
      </c>
      <c r="C11614" t="s">
        <v>7347</v>
      </c>
      <c r="D11614" s="1" t="s">
        <v>12152</v>
      </c>
    </row>
    <row r="11615" spans="1:4" x14ac:dyDescent="0.25">
      <c r="A11615" s="212">
        <v>39351</v>
      </c>
      <c r="B11615" t="s">
        <v>11243</v>
      </c>
      <c r="C11615" t="s">
        <v>7347</v>
      </c>
      <c r="D11615" s="1" t="s">
        <v>8283</v>
      </c>
    </row>
    <row r="11616" spans="1:4" x14ac:dyDescent="0.25">
      <c r="A11616" s="212">
        <v>38837</v>
      </c>
      <c r="B11616" t="s">
        <v>11244</v>
      </c>
      <c r="C11616" t="s">
        <v>7347</v>
      </c>
      <c r="D11616" s="1" t="s">
        <v>30303</v>
      </c>
    </row>
    <row r="11617" spans="1:4" x14ac:dyDescent="0.25">
      <c r="A11617" s="212">
        <v>38836</v>
      </c>
      <c r="B11617" t="s">
        <v>11245</v>
      </c>
      <c r="C11617" t="s">
        <v>7347</v>
      </c>
      <c r="D11617" s="1" t="s">
        <v>590</v>
      </c>
    </row>
    <row r="11618" spans="1:4" x14ac:dyDescent="0.25">
      <c r="A11618" s="212">
        <v>2666</v>
      </c>
      <c r="B11618" t="s">
        <v>33190</v>
      </c>
      <c r="C11618" t="s">
        <v>7347</v>
      </c>
      <c r="D11618" s="1" t="s">
        <v>7952</v>
      </c>
    </row>
    <row r="11619" spans="1:4" x14ac:dyDescent="0.25">
      <c r="A11619" s="212">
        <v>2668</v>
      </c>
      <c r="B11619" t="s">
        <v>33191</v>
      </c>
      <c r="C11619" t="s">
        <v>7347</v>
      </c>
      <c r="D11619" s="1" t="s">
        <v>770</v>
      </c>
    </row>
    <row r="11620" spans="1:4" x14ac:dyDescent="0.25">
      <c r="A11620" s="212">
        <v>2664</v>
      </c>
      <c r="B11620" t="s">
        <v>33192</v>
      </c>
      <c r="C11620" t="s">
        <v>7347</v>
      </c>
      <c r="D11620" s="1" t="s">
        <v>12167</v>
      </c>
    </row>
    <row r="11621" spans="1:4" x14ac:dyDescent="0.25">
      <c r="A11621" s="212">
        <v>2662</v>
      </c>
      <c r="B11621" t="s">
        <v>33193</v>
      </c>
      <c r="C11621" t="s">
        <v>7347</v>
      </c>
      <c r="D11621" s="1" t="s">
        <v>1410</v>
      </c>
    </row>
    <row r="11622" spans="1:4" x14ac:dyDescent="0.25">
      <c r="A11622" s="212">
        <v>20964</v>
      </c>
      <c r="B11622" t="s">
        <v>11248</v>
      </c>
      <c r="C11622" t="s">
        <v>7347</v>
      </c>
      <c r="D11622" s="1" t="s">
        <v>11249</v>
      </c>
    </row>
    <row r="11623" spans="1:4" x14ac:dyDescent="0.25">
      <c r="A11623" s="212">
        <v>10905</v>
      </c>
      <c r="B11623" t="s">
        <v>11250</v>
      </c>
      <c r="C11623" t="s">
        <v>7347</v>
      </c>
      <c r="D11623" s="1" t="s">
        <v>5750</v>
      </c>
    </row>
    <row r="11624" spans="1:4" x14ac:dyDescent="0.25">
      <c r="A11624" s="212">
        <v>11289</v>
      </c>
      <c r="B11624" t="s">
        <v>30512</v>
      </c>
      <c r="C11624" t="s">
        <v>7347</v>
      </c>
      <c r="D11624" s="1" t="s">
        <v>49446</v>
      </c>
    </row>
    <row r="11625" spans="1:4" x14ac:dyDescent="0.25">
      <c r="A11625" s="212">
        <v>11241</v>
      </c>
      <c r="B11625" t="s">
        <v>30513</v>
      </c>
      <c r="C11625" t="s">
        <v>7347</v>
      </c>
      <c r="D11625" s="1" t="s">
        <v>33408</v>
      </c>
    </row>
    <row r="11626" spans="1:4" x14ac:dyDescent="0.25">
      <c r="A11626" s="212">
        <v>11301</v>
      </c>
      <c r="B11626" t="s">
        <v>30514</v>
      </c>
      <c r="C11626" t="s">
        <v>7347</v>
      </c>
      <c r="D11626" s="1" t="s">
        <v>49447</v>
      </c>
    </row>
    <row r="11627" spans="1:4" x14ac:dyDescent="0.25">
      <c r="A11627" s="212">
        <v>21090</v>
      </c>
      <c r="B11627" t="s">
        <v>30515</v>
      </c>
      <c r="C11627" t="s">
        <v>7347</v>
      </c>
      <c r="D11627" s="1" t="s">
        <v>49448</v>
      </c>
    </row>
    <row r="11628" spans="1:4" x14ac:dyDescent="0.25">
      <c r="A11628" s="212">
        <v>11315</v>
      </c>
      <c r="B11628" t="s">
        <v>11251</v>
      </c>
      <c r="C11628" t="s">
        <v>7347</v>
      </c>
      <c r="D11628" s="1" t="s">
        <v>49449</v>
      </c>
    </row>
    <row r="11629" spans="1:4" x14ac:dyDescent="0.25">
      <c r="A11629" s="212">
        <v>21071</v>
      </c>
      <c r="B11629" t="s">
        <v>11252</v>
      </c>
      <c r="C11629" t="s">
        <v>7347</v>
      </c>
      <c r="D11629" s="1" t="s">
        <v>49450</v>
      </c>
    </row>
    <row r="11630" spans="1:4" x14ac:dyDescent="0.25">
      <c r="A11630" s="212">
        <v>14112</v>
      </c>
      <c r="B11630" t="s">
        <v>11253</v>
      </c>
      <c r="C11630" t="s">
        <v>7347</v>
      </c>
      <c r="D11630" s="1" t="s">
        <v>49451</v>
      </c>
    </row>
    <row r="11631" spans="1:4" x14ac:dyDescent="0.25">
      <c r="A11631" s="212">
        <v>11316</v>
      </c>
      <c r="B11631" t="s">
        <v>11254</v>
      </c>
      <c r="C11631" t="s">
        <v>7347</v>
      </c>
      <c r="D11631" s="1" t="s">
        <v>49426</v>
      </c>
    </row>
    <row r="11632" spans="1:4" x14ac:dyDescent="0.25">
      <c r="A11632" s="212">
        <v>6243</v>
      </c>
      <c r="B11632" t="s">
        <v>11255</v>
      </c>
      <c r="C11632" t="s">
        <v>7347</v>
      </c>
      <c r="D11632" s="1" t="s">
        <v>49452</v>
      </c>
    </row>
    <row r="11633" spans="1:4" x14ac:dyDescent="0.25">
      <c r="A11633" s="212">
        <v>6240</v>
      </c>
      <c r="B11633" t="s">
        <v>30516</v>
      </c>
      <c r="C11633" t="s">
        <v>7347</v>
      </c>
      <c r="D11633" s="1" t="s">
        <v>49453</v>
      </c>
    </row>
    <row r="11634" spans="1:4" x14ac:dyDescent="0.25">
      <c r="A11634" s="212">
        <v>11296</v>
      </c>
      <c r="B11634" t="s">
        <v>11256</v>
      </c>
      <c r="C11634" t="s">
        <v>7347</v>
      </c>
      <c r="D11634" s="1" t="s">
        <v>49454</v>
      </c>
    </row>
    <row r="11635" spans="1:4" x14ac:dyDescent="0.25">
      <c r="A11635" s="212">
        <v>11299</v>
      </c>
      <c r="B11635" t="s">
        <v>11257</v>
      </c>
      <c r="C11635" t="s">
        <v>7347</v>
      </c>
      <c r="D11635" s="1" t="s">
        <v>49455</v>
      </c>
    </row>
    <row r="11636" spans="1:4" x14ac:dyDescent="0.25">
      <c r="A11636" s="212">
        <v>11688</v>
      </c>
      <c r="B11636" t="s">
        <v>11258</v>
      </c>
      <c r="C11636" t="s">
        <v>7347</v>
      </c>
      <c r="D11636" s="1" t="s">
        <v>33195</v>
      </c>
    </row>
    <row r="11637" spans="1:4" x14ac:dyDescent="0.25">
      <c r="A11637" s="212">
        <v>37736</v>
      </c>
      <c r="B11637" t="s">
        <v>11259</v>
      </c>
      <c r="C11637" t="s">
        <v>7347</v>
      </c>
      <c r="D11637" s="1" t="s">
        <v>49456</v>
      </c>
    </row>
    <row r="11638" spans="1:4" x14ac:dyDescent="0.25">
      <c r="A11638" s="212">
        <v>37739</v>
      </c>
      <c r="B11638" t="s">
        <v>11260</v>
      </c>
      <c r="C11638" t="s">
        <v>7347</v>
      </c>
      <c r="D11638" s="1" t="s">
        <v>49457</v>
      </c>
    </row>
    <row r="11639" spans="1:4" x14ac:dyDescent="0.25">
      <c r="A11639" s="212">
        <v>37740</v>
      </c>
      <c r="B11639" t="s">
        <v>11261</v>
      </c>
      <c r="C11639" t="s">
        <v>7347</v>
      </c>
      <c r="D11639" s="1" t="s">
        <v>49458</v>
      </c>
    </row>
    <row r="11640" spans="1:4" x14ac:dyDescent="0.25">
      <c r="A11640" s="212">
        <v>37738</v>
      </c>
      <c r="B11640" t="s">
        <v>11262</v>
      </c>
      <c r="C11640" t="s">
        <v>7347</v>
      </c>
      <c r="D11640" s="1" t="s">
        <v>49459</v>
      </c>
    </row>
    <row r="11641" spans="1:4" x14ac:dyDescent="0.25">
      <c r="A11641" s="212">
        <v>37737</v>
      </c>
      <c r="B11641" t="s">
        <v>11263</v>
      </c>
      <c r="C11641" t="s">
        <v>7347</v>
      </c>
      <c r="D11641" s="1" t="s">
        <v>49460</v>
      </c>
    </row>
    <row r="11642" spans="1:4" x14ac:dyDescent="0.25">
      <c r="A11642" s="212">
        <v>25014</v>
      </c>
      <c r="B11642" t="s">
        <v>11264</v>
      </c>
      <c r="C11642" t="s">
        <v>7347</v>
      </c>
      <c r="D11642" s="1" t="s">
        <v>49461</v>
      </c>
    </row>
    <row r="11643" spans="1:4" x14ac:dyDescent="0.25">
      <c r="A11643" s="212">
        <v>25013</v>
      </c>
      <c r="B11643" t="s">
        <v>11265</v>
      </c>
      <c r="C11643" t="s">
        <v>7347</v>
      </c>
      <c r="D11643" s="1" t="s">
        <v>49462</v>
      </c>
    </row>
    <row r="11644" spans="1:4" x14ac:dyDescent="0.25">
      <c r="A11644" s="212">
        <v>14405</v>
      </c>
      <c r="B11644" t="s">
        <v>11266</v>
      </c>
      <c r="C11644" t="s">
        <v>7347</v>
      </c>
      <c r="D11644" s="1" t="s">
        <v>49463</v>
      </c>
    </row>
    <row r="11645" spans="1:4" x14ac:dyDescent="0.25">
      <c r="A11645" s="212">
        <v>20271</v>
      </c>
      <c r="B11645" t="s">
        <v>11267</v>
      </c>
      <c r="C11645" t="s">
        <v>7347</v>
      </c>
      <c r="D11645" s="1" t="s">
        <v>49464</v>
      </c>
    </row>
    <row r="11646" spans="1:4" x14ac:dyDescent="0.25">
      <c r="A11646" s="212">
        <v>10423</v>
      </c>
      <c r="B11646" t="s">
        <v>11268</v>
      </c>
      <c r="C11646" t="s">
        <v>7347</v>
      </c>
      <c r="D11646" s="1" t="s">
        <v>49465</v>
      </c>
    </row>
    <row r="11647" spans="1:4" x14ac:dyDescent="0.25">
      <c r="A11647" s="212">
        <v>36790</v>
      </c>
      <c r="B11647" t="s">
        <v>11269</v>
      </c>
      <c r="C11647" t="s">
        <v>7347</v>
      </c>
      <c r="D11647" s="1" t="s">
        <v>49466</v>
      </c>
    </row>
    <row r="11648" spans="1:4" x14ac:dyDescent="0.25">
      <c r="A11648" s="212">
        <v>37589</v>
      </c>
      <c r="B11648" t="s">
        <v>11270</v>
      </c>
      <c r="C11648" t="s">
        <v>7347</v>
      </c>
      <c r="D11648" s="1" t="s">
        <v>49467</v>
      </c>
    </row>
    <row r="11649" spans="1:4" x14ac:dyDescent="0.25">
      <c r="A11649" s="212">
        <v>11690</v>
      </c>
      <c r="B11649" t="s">
        <v>11271</v>
      </c>
      <c r="C11649" t="s">
        <v>7347</v>
      </c>
      <c r="D11649" s="1" t="s">
        <v>49468</v>
      </c>
    </row>
    <row r="11650" spans="1:4" x14ac:dyDescent="0.25">
      <c r="A11650" s="212">
        <v>20234</v>
      </c>
      <c r="B11650" t="s">
        <v>11272</v>
      </c>
      <c r="C11650" t="s">
        <v>7347</v>
      </c>
      <c r="D11650" s="1" t="s">
        <v>49469</v>
      </c>
    </row>
    <row r="11651" spans="1:4" x14ac:dyDescent="0.25">
      <c r="A11651" s="212">
        <v>44480</v>
      </c>
      <c r="B11651" t="s">
        <v>33196</v>
      </c>
      <c r="C11651" t="s">
        <v>7500</v>
      </c>
      <c r="D11651" s="1" t="s">
        <v>3815</v>
      </c>
    </row>
    <row r="11652" spans="1:4" x14ac:dyDescent="0.25">
      <c r="A11652" s="212">
        <v>11457</v>
      </c>
      <c r="B11652" t="s">
        <v>11274</v>
      </c>
      <c r="C11652" t="s">
        <v>7347</v>
      </c>
      <c r="D11652" s="1" t="s">
        <v>11275</v>
      </c>
    </row>
    <row r="11653" spans="1:4" x14ac:dyDescent="0.25">
      <c r="A11653" s="212">
        <v>44073</v>
      </c>
      <c r="B11653" t="s">
        <v>11276</v>
      </c>
      <c r="C11653" t="s">
        <v>7396</v>
      </c>
      <c r="D11653" s="1" t="s">
        <v>450</v>
      </c>
    </row>
    <row r="11654" spans="1:4" x14ac:dyDescent="0.25">
      <c r="A11654" s="212">
        <v>44253</v>
      </c>
      <c r="B11654" t="s">
        <v>11277</v>
      </c>
      <c r="C11654" t="s">
        <v>7347</v>
      </c>
      <c r="D11654" s="1" t="s">
        <v>49470</v>
      </c>
    </row>
    <row r="11655" spans="1:4" x14ac:dyDescent="0.25">
      <c r="A11655" s="212">
        <v>21121</v>
      </c>
      <c r="B11655" t="s">
        <v>11278</v>
      </c>
      <c r="C11655" t="s">
        <v>7347</v>
      </c>
      <c r="D11655" s="1" t="s">
        <v>818</v>
      </c>
    </row>
    <row r="11656" spans="1:4" x14ac:dyDescent="0.25">
      <c r="A11656" s="212">
        <v>38010</v>
      </c>
      <c r="B11656" t="s">
        <v>11279</v>
      </c>
      <c r="C11656" t="s">
        <v>7347</v>
      </c>
      <c r="D11656" s="1" t="s">
        <v>1383</v>
      </c>
    </row>
    <row r="11657" spans="1:4" x14ac:dyDescent="0.25">
      <c r="A11657" s="212">
        <v>38011</v>
      </c>
      <c r="B11657" t="s">
        <v>11281</v>
      </c>
      <c r="C11657" t="s">
        <v>7347</v>
      </c>
      <c r="D11657" s="1" t="s">
        <v>38055</v>
      </c>
    </row>
    <row r="11658" spans="1:4" x14ac:dyDescent="0.25">
      <c r="A11658" s="212">
        <v>38012</v>
      </c>
      <c r="B11658" t="s">
        <v>11282</v>
      </c>
      <c r="C11658" t="s">
        <v>7347</v>
      </c>
      <c r="D11658" s="1" t="s">
        <v>49471</v>
      </c>
    </row>
    <row r="11659" spans="1:4" x14ac:dyDescent="0.25">
      <c r="A11659" s="212">
        <v>38013</v>
      </c>
      <c r="B11659" t="s">
        <v>11283</v>
      </c>
      <c r="C11659" t="s">
        <v>7347</v>
      </c>
      <c r="D11659" s="1" t="s">
        <v>29873</v>
      </c>
    </row>
    <row r="11660" spans="1:4" x14ac:dyDescent="0.25">
      <c r="A11660" s="212">
        <v>38014</v>
      </c>
      <c r="B11660" t="s">
        <v>11284</v>
      </c>
      <c r="C11660" t="s">
        <v>7347</v>
      </c>
      <c r="D11660" s="1" t="s">
        <v>49472</v>
      </c>
    </row>
    <row r="11661" spans="1:4" x14ac:dyDescent="0.25">
      <c r="A11661" s="212">
        <v>38015</v>
      </c>
      <c r="B11661" t="s">
        <v>11285</v>
      </c>
      <c r="C11661" t="s">
        <v>7347</v>
      </c>
      <c r="D11661" s="1" t="s">
        <v>49473</v>
      </c>
    </row>
    <row r="11662" spans="1:4" x14ac:dyDescent="0.25">
      <c r="A11662" s="212">
        <v>38016</v>
      </c>
      <c r="B11662" t="s">
        <v>11286</v>
      </c>
      <c r="C11662" t="s">
        <v>7347</v>
      </c>
      <c r="D11662" s="1" t="s">
        <v>38790</v>
      </c>
    </row>
    <row r="11663" spans="1:4" x14ac:dyDescent="0.25">
      <c r="A11663" s="212">
        <v>12741</v>
      </c>
      <c r="B11663" t="s">
        <v>11287</v>
      </c>
      <c r="C11663" t="s">
        <v>7347</v>
      </c>
      <c r="D11663" s="1" t="s">
        <v>49474</v>
      </c>
    </row>
    <row r="11664" spans="1:4" x14ac:dyDescent="0.25">
      <c r="A11664" s="212">
        <v>12733</v>
      </c>
      <c r="B11664" t="s">
        <v>11288</v>
      </c>
      <c r="C11664" t="s">
        <v>7347</v>
      </c>
      <c r="D11664" s="1" t="s">
        <v>5025</v>
      </c>
    </row>
    <row r="11665" spans="1:4" x14ac:dyDescent="0.25">
      <c r="A11665" s="212">
        <v>12734</v>
      </c>
      <c r="B11665" t="s">
        <v>11289</v>
      </c>
      <c r="C11665" t="s">
        <v>7347</v>
      </c>
      <c r="D11665" s="1" t="s">
        <v>8658</v>
      </c>
    </row>
    <row r="11666" spans="1:4" x14ac:dyDescent="0.25">
      <c r="A11666" s="212">
        <v>12735</v>
      </c>
      <c r="B11666" t="s">
        <v>11291</v>
      </c>
      <c r="C11666" t="s">
        <v>7347</v>
      </c>
      <c r="D11666" s="1" t="s">
        <v>4980</v>
      </c>
    </row>
    <row r="11667" spans="1:4" x14ac:dyDescent="0.25">
      <c r="A11667" s="212">
        <v>12736</v>
      </c>
      <c r="B11667" t="s">
        <v>11292</v>
      </c>
      <c r="C11667" t="s">
        <v>7347</v>
      </c>
      <c r="D11667" s="1" t="s">
        <v>8883</v>
      </c>
    </row>
    <row r="11668" spans="1:4" x14ac:dyDescent="0.25">
      <c r="A11668" s="212">
        <v>12737</v>
      </c>
      <c r="B11668" t="s">
        <v>11294</v>
      </c>
      <c r="C11668" t="s">
        <v>7347</v>
      </c>
      <c r="D11668" s="1" t="s">
        <v>38389</v>
      </c>
    </row>
    <row r="11669" spans="1:4" x14ac:dyDescent="0.25">
      <c r="A11669" s="212">
        <v>12738</v>
      </c>
      <c r="B11669" t="s">
        <v>11295</v>
      </c>
      <c r="C11669" t="s">
        <v>7347</v>
      </c>
      <c r="D11669" s="1" t="s">
        <v>36807</v>
      </c>
    </row>
    <row r="11670" spans="1:4" x14ac:dyDescent="0.25">
      <c r="A11670" s="212">
        <v>12739</v>
      </c>
      <c r="B11670" t="s">
        <v>11296</v>
      </c>
      <c r="C11670" t="s">
        <v>7347</v>
      </c>
      <c r="D11670" s="1" t="s">
        <v>49475</v>
      </c>
    </row>
    <row r="11671" spans="1:4" x14ac:dyDescent="0.25">
      <c r="A11671" s="212">
        <v>12740</v>
      </c>
      <c r="B11671" t="s">
        <v>11297</v>
      </c>
      <c r="C11671" t="s">
        <v>7347</v>
      </c>
      <c r="D11671" s="1" t="s">
        <v>49476</v>
      </c>
    </row>
    <row r="11672" spans="1:4" x14ac:dyDescent="0.25">
      <c r="A11672" s="212">
        <v>6297</v>
      </c>
      <c r="B11672" t="s">
        <v>11298</v>
      </c>
      <c r="C11672" t="s">
        <v>7347</v>
      </c>
      <c r="D11672" s="1" t="s">
        <v>30595</v>
      </c>
    </row>
    <row r="11673" spans="1:4" x14ac:dyDescent="0.25">
      <c r="A11673" s="212">
        <v>6296</v>
      </c>
      <c r="B11673" t="s">
        <v>11299</v>
      </c>
      <c r="C11673" t="s">
        <v>7347</v>
      </c>
      <c r="D11673" s="1" t="s">
        <v>30744</v>
      </c>
    </row>
    <row r="11674" spans="1:4" x14ac:dyDescent="0.25">
      <c r="A11674" s="212">
        <v>6294</v>
      </c>
      <c r="B11674" t="s">
        <v>11300</v>
      </c>
      <c r="C11674" t="s">
        <v>7347</v>
      </c>
      <c r="D11674" s="1" t="s">
        <v>2839</v>
      </c>
    </row>
    <row r="11675" spans="1:4" x14ac:dyDescent="0.25">
      <c r="A11675" s="212">
        <v>6323</v>
      </c>
      <c r="B11675" t="s">
        <v>11301</v>
      </c>
      <c r="C11675" t="s">
        <v>7347</v>
      </c>
      <c r="D11675" s="1" t="s">
        <v>4053</v>
      </c>
    </row>
    <row r="11676" spans="1:4" x14ac:dyDescent="0.25">
      <c r="A11676" s="212">
        <v>6299</v>
      </c>
      <c r="B11676" t="s">
        <v>11302</v>
      </c>
      <c r="C11676" t="s">
        <v>7347</v>
      </c>
      <c r="D11676" s="1" t="s">
        <v>49477</v>
      </c>
    </row>
    <row r="11677" spans="1:4" x14ac:dyDescent="0.25">
      <c r="A11677" s="212">
        <v>6298</v>
      </c>
      <c r="B11677" t="s">
        <v>11303</v>
      </c>
      <c r="C11677" t="s">
        <v>7347</v>
      </c>
      <c r="D11677" s="1" t="s">
        <v>49478</v>
      </c>
    </row>
    <row r="11678" spans="1:4" x14ac:dyDescent="0.25">
      <c r="A11678" s="212">
        <v>6295</v>
      </c>
      <c r="B11678" t="s">
        <v>11304</v>
      </c>
      <c r="C11678" t="s">
        <v>7347</v>
      </c>
      <c r="D11678" s="1" t="s">
        <v>49479</v>
      </c>
    </row>
    <row r="11679" spans="1:4" x14ac:dyDescent="0.25">
      <c r="A11679" s="212">
        <v>6322</v>
      </c>
      <c r="B11679" t="s">
        <v>11305</v>
      </c>
      <c r="C11679" t="s">
        <v>7347</v>
      </c>
      <c r="D11679" s="1" t="s">
        <v>33709</v>
      </c>
    </row>
    <row r="11680" spans="1:4" x14ac:dyDescent="0.25">
      <c r="A11680" s="212">
        <v>6300</v>
      </c>
      <c r="B11680" t="s">
        <v>11306</v>
      </c>
      <c r="C11680" t="s">
        <v>7347</v>
      </c>
      <c r="D11680" s="1" t="s">
        <v>49480</v>
      </c>
    </row>
    <row r="11681" spans="1:4" x14ac:dyDescent="0.25">
      <c r="A11681" s="212">
        <v>6321</v>
      </c>
      <c r="B11681" t="s">
        <v>11307</v>
      </c>
      <c r="C11681" t="s">
        <v>7347</v>
      </c>
      <c r="D11681" s="1" t="s">
        <v>49481</v>
      </c>
    </row>
    <row r="11682" spans="1:4" x14ac:dyDescent="0.25">
      <c r="A11682" s="212">
        <v>6301</v>
      </c>
      <c r="B11682" t="s">
        <v>11308</v>
      </c>
      <c r="C11682" t="s">
        <v>7347</v>
      </c>
      <c r="D11682" s="1" t="s">
        <v>49482</v>
      </c>
    </row>
    <row r="11683" spans="1:4" x14ac:dyDescent="0.25">
      <c r="A11683" s="212">
        <v>20183</v>
      </c>
      <c r="B11683" t="s">
        <v>11309</v>
      </c>
      <c r="C11683" t="s">
        <v>7347</v>
      </c>
      <c r="D11683" s="1" t="s">
        <v>38589</v>
      </c>
    </row>
    <row r="11684" spans="1:4" x14ac:dyDescent="0.25">
      <c r="A11684" s="212">
        <v>38448</v>
      </c>
      <c r="B11684" t="s">
        <v>11310</v>
      </c>
      <c r="C11684" t="s">
        <v>7347</v>
      </c>
      <c r="D11684" s="1" t="s">
        <v>49483</v>
      </c>
    </row>
    <row r="11685" spans="1:4" x14ac:dyDescent="0.25">
      <c r="A11685" s="212">
        <v>20182</v>
      </c>
      <c r="B11685" t="s">
        <v>11311</v>
      </c>
      <c r="C11685" t="s">
        <v>7347</v>
      </c>
      <c r="D11685" s="1" t="s">
        <v>30043</v>
      </c>
    </row>
    <row r="11686" spans="1:4" x14ac:dyDescent="0.25">
      <c r="A11686" s="212">
        <v>7105</v>
      </c>
      <c r="B11686" t="s">
        <v>33199</v>
      </c>
      <c r="C11686" t="s">
        <v>7347</v>
      </c>
      <c r="D11686" s="1" t="s">
        <v>36076</v>
      </c>
    </row>
    <row r="11687" spans="1:4" x14ac:dyDescent="0.25">
      <c r="A11687" s="212">
        <v>7119</v>
      </c>
      <c r="B11687" t="s">
        <v>11312</v>
      </c>
      <c r="C11687" t="s">
        <v>7347</v>
      </c>
      <c r="D11687" s="1" t="s">
        <v>12127</v>
      </c>
    </row>
    <row r="11688" spans="1:4" x14ac:dyDescent="0.25">
      <c r="A11688" s="212">
        <v>7126</v>
      </c>
      <c r="B11688" t="s">
        <v>11313</v>
      </c>
      <c r="C11688" t="s">
        <v>7347</v>
      </c>
      <c r="D11688" s="1" t="s">
        <v>4669</v>
      </c>
    </row>
    <row r="11689" spans="1:4" x14ac:dyDescent="0.25">
      <c r="A11689" s="212">
        <v>7120</v>
      </c>
      <c r="B11689" t="s">
        <v>11314</v>
      </c>
      <c r="C11689" t="s">
        <v>7347</v>
      </c>
      <c r="D11689" s="1" t="s">
        <v>8702</v>
      </c>
    </row>
    <row r="11690" spans="1:4" x14ac:dyDescent="0.25">
      <c r="A11690" s="212">
        <v>6319</v>
      </c>
      <c r="B11690" t="s">
        <v>11315</v>
      </c>
      <c r="C11690" t="s">
        <v>7347</v>
      </c>
      <c r="D11690" s="1" t="s">
        <v>49484</v>
      </c>
    </row>
    <row r="11691" spans="1:4" x14ac:dyDescent="0.25">
      <c r="A11691" s="212">
        <v>6304</v>
      </c>
      <c r="B11691" t="s">
        <v>11316</v>
      </c>
      <c r="C11691" t="s">
        <v>7347</v>
      </c>
      <c r="D11691" s="1" t="s">
        <v>49484</v>
      </c>
    </row>
    <row r="11692" spans="1:4" x14ac:dyDescent="0.25">
      <c r="A11692" s="212">
        <v>21116</v>
      </c>
      <c r="B11692" t="s">
        <v>11317</v>
      </c>
      <c r="C11692" t="s">
        <v>7347</v>
      </c>
      <c r="D11692" s="1" t="s">
        <v>49485</v>
      </c>
    </row>
    <row r="11693" spans="1:4" x14ac:dyDescent="0.25">
      <c r="A11693" s="212">
        <v>6320</v>
      </c>
      <c r="B11693" t="s">
        <v>11318</v>
      </c>
      <c r="C11693" t="s">
        <v>7347</v>
      </c>
      <c r="D11693" s="1" t="s">
        <v>29879</v>
      </c>
    </row>
    <row r="11694" spans="1:4" x14ac:dyDescent="0.25">
      <c r="A11694" s="212">
        <v>6303</v>
      </c>
      <c r="B11694" t="s">
        <v>11319</v>
      </c>
      <c r="C11694" t="s">
        <v>7347</v>
      </c>
      <c r="D11694" s="1" t="s">
        <v>29879</v>
      </c>
    </row>
    <row r="11695" spans="1:4" x14ac:dyDescent="0.25">
      <c r="A11695" s="212">
        <v>6308</v>
      </c>
      <c r="B11695" t="s">
        <v>11320</v>
      </c>
      <c r="C11695" t="s">
        <v>7347</v>
      </c>
      <c r="D11695" s="1" t="s">
        <v>32974</v>
      </c>
    </row>
    <row r="11696" spans="1:4" x14ac:dyDescent="0.25">
      <c r="A11696" s="212">
        <v>6317</v>
      </c>
      <c r="B11696" t="s">
        <v>11321</v>
      </c>
      <c r="C11696" t="s">
        <v>7347</v>
      </c>
      <c r="D11696" s="1" t="s">
        <v>32974</v>
      </c>
    </row>
    <row r="11697" spans="1:4" x14ac:dyDescent="0.25">
      <c r="A11697" s="212">
        <v>6307</v>
      </c>
      <c r="B11697" t="s">
        <v>11322</v>
      </c>
      <c r="C11697" t="s">
        <v>7347</v>
      </c>
      <c r="D11697" s="1" t="s">
        <v>32974</v>
      </c>
    </row>
    <row r="11698" spans="1:4" x14ac:dyDescent="0.25">
      <c r="A11698" s="212">
        <v>6309</v>
      </c>
      <c r="B11698" t="s">
        <v>11323</v>
      </c>
      <c r="C11698" t="s">
        <v>7347</v>
      </c>
      <c r="D11698" s="1" t="s">
        <v>48446</v>
      </c>
    </row>
    <row r="11699" spans="1:4" x14ac:dyDescent="0.25">
      <c r="A11699" s="212">
        <v>6318</v>
      </c>
      <c r="B11699" t="s">
        <v>11324</v>
      </c>
      <c r="C11699" t="s">
        <v>7347</v>
      </c>
      <c r="D11699" s="1" t="s">
        <v>31962</v>
      </c>
    </row>
    <row r="11700" spans="1:4" x14ac:dyDescent="0.25">
      <c r="A11700" s="212">
        <v>6306</v>
      </c>
      <c r="B11700" t="s">
        <v>11325</v>
      </c>
      <c r="C11700" t="s">
        <v>7347</v>
      </c>
      <c r="D11700" s="1" t="s">
        <v>31962</v>
      </c>
    </row>
    <row r="11701" spans="1:4" x14ac:dyDescent="0.25">
      <c r="A11701" s="212">
        <v>6305</v>
      </c>
      <c r="B11701" t="s">
        <v>11326</v>
      </c>
      <c r="C11701" t="s">
        <v>7347</v>
      </c>
      <c r="D11701" s="1" t="s">
        <v>31962</v>
      </c>
    </row>
    <row r="11702" spans="1:4" x14ac:dyDescent="0.25">
      <c r="A11702" s="212">
        <v>6302</v>
      </c>
      <c r="B11702" t="s">
        <v>11327</v>
      </c>
      <c r="C11702" t="s">
        <v>7347</v>
      </c>
      <c r="D11702" s="1" t="s">
        <v>4539</v>
      </c>
    </row>
    <row r="11703" spans="1:4" x14ac:dyDescent="0.25">
      <c r="A11703" s="212">
        <v>6312</v>
      </c>
      <c r="B11703" t="s">
        <v>11328</v>
      </c>
      <c r="C11703" t="s">
        <v>7347</v>
      </c>
      <c r="D11703" s="1" t="s">
        <v>49486</v>
      </c>
    </row>
    <row r="11704" spans="1:4" x14ac:dyDescent="0.25">
      <c r="A11704" s="212">
        <v>6311</v>
      </c>
      <c r="B11704" t="s">
        <v>11329</v>
      </c>
      <c r="C11704" t="s">
        <v>7347</v>
      </c>
      <c r="D11704" s="1" t="s">
        <v>49486</v>
      </c>
    </row>
    <row r="11705" spans="1:4" x14ac:dyDescent="0.25">
      <c r="A11705" s="212">
        <v>6310</v>
      </c>
      <c r="B11705" t="s">
        <v>11330</v>
      </c>
      <c r="C11705" t="s">
        <v>7347</v>
      </c>
      <c r="D11705" s="1" t="s">
        <v>49486</v>
      </c>
    </row>
    <row r="11706" spans="1:4" x14ac:dyDescent="0.25">
      <c r="A11706" s="212">
        <v>6314</v>
      </c>
      <c r="B11706" t="s">
        <v>11331</v>
      </c>
      <c r="C11706" t="s">
        <v>7347</v>
      </c>
      <c r="D11706" s="1" t="s">
        <v>49486</v>
      </c>
    </row>
    <row r="11707" spans="1:4" x14ac:dyDescent="0.25">
      <c r="A11707" s="212">
        <v>6313</v>
      </c>
      <c r="B11707" t="s">
        <v>11332</v>
      </c>
      <c r="C11707" t="s">
        <v>7347</v>
      </c>
      <c r="D11707" s="1" t="s">
        <v>49486</v>
      </c>
    </row>
    <row r="11708" spans="1:4" x14ac:dyDescent="0.25">
      <c r="A11708" s="212">
        <v>6315</v>
      </c>
      <c r="B11708" t="s">
        <v>11333</v>
      </c>
      <c r="C11708" t="s">
        <v>7347</v>
      </c>
      <c r="D11708" s="1" t="s">
        <v>49487</v>
      </c>
    </row>
    <row r="11709" spans="1:4" x14ac:dyDescent="0.25">
      <c r="A11709" s="212">
        <v>6316</v>
      </c>
      <c r="B11709" t="s">
        <v>11334</v>
      </c>
      <c r="C11709" t="s">
        <v>7347</v>
      </c>
      <c r="D11709" s="1" t="s">
        <v>49487</v>
      </c>
    </row>
    <row r="11710" spans="1:4" x14ac:dyDescent="0.25">
      <c r="A11710" s="212">
        <v>39324</v>
      </c>
      <c r="B11710" t="s">
        <v>11335</v>
      </c>
      <c r="C11710" t="s">
        <v>7347</v>
      </c>
      <c r="D11710" s="1" t="s">
        <v>6599</v>
      </c>
    </row>
    <row r="11711" spans="1:4" x14ac:dyDescent="0.25">
      <c r="A11711" s="212">
        <v>39325</v>
      </c>
      <c r="B11711" t="s">
        <v>11336</v>
      </c>
      <c r="C11711" t="s">
        <v>7347</v>
      </c>
      <c r="D11711" s="1" t="s">
        <v>7404</v>
      </c>
    </row>
    <row r="11712" spans="1:4" x14ac:dyDescent="0.25">
      <c r="A11712" s="212">
        <v>39326</v>
      </c>
      <c r="B11712" t="s">
        <v>11337</v>
      </c>
      <c r="C11712" t="s">
        <v>7347</v>
      </c>
      <c r="D11712" s="1" t="s">
        <v>3573</v>
      </c>
    </row>
    <row r="11713" spans="1:4" x14ac:dyDescent="0.25">
      <c r="A11713" s="212">
        <v>39327</v>
      </c>
      <c r="B11713" t="s">
        <v>11338</v>
      </c>
      <c r="C11713" t="s">
        <v>7347</v>
      </c>
      <c r="D11713" s="1" t="s">
        <v>49488</v>
      </c>
    </row>
    <row r="11714" spans="1:4" x14ac:dyDescent="0.25">
      <c r="A11714" s="212">
        <v>11378</v>
      </c>
      <c r="B11714" t="s">
        <v>31511</v>
      </c>
      <c r="C11714" t="s">
        <v>7347</v>
      </c>
      <c r="D11714" s="1" t="s">
        <v>49489</v>
      </c>
    </row>
    <row r="11715" spans="1:4" x14ac:dyDescent="0.25">
      <c r="A11715" s="212">
        <v>11379</v>
      </c>
      <c r="B11715" t="s">
        <v>31512</v>
      </c>
      <c r="C11715" t="s">
        <v>7347</v>
      </c>
      <c r="D11715" s="1" t="s">
        <v>38809</v>
      </c>
    </row>
    <row r="11716" spans="1:4" x14ac:dyDescent="0.25">
      <c r="A11716" s="212">
        <v>11493</v>
      </c>
      <c r="B11716" t="s">
        <v>31513</v>
      </c>
      <c r="C11716" t="s">
        <v>7347</v>
      </c>
      <c r="D11716" s="1" t="s">
        <v>31219</v>
      </c>
    </row>
    <row r="11717" spans="1:4" x14ac:dyDescent="0.25">
      <c r="A11717" s="212">
        <v>7106</v>
      </c>
      <c r="B11717" t="s">
        <v>11339</v>
      </c>
      <c r="C11717" t="s">
        <v>7347</v>
      </c>
      <c r="D11717" s="1" t="s">
        <v>49490</v>
      </c>
    </row>
    <row r="11718" spans="1:4" x14ac:dyDescent="0.25">
      <c r="A11718" s="212">
        <v>7104</v>
      </c>
      <c r="B11718" t="s">
        <v>11340</v>
      </c>
      <c r="C11718" t="s">
        <v>7347</v>
      </c>
      <c r="D11718" s="1" t="s">
        <v>11189</v>
      </c>
    </row>
    <row r="11719" spans="1:4" x14ac:dyDescent="0.25">
      <c r="A11719" s="212">
        <v>7136</v>
      </c>
      <c r="B11719" t="s">
        <v>11341</v>
      </c>
      <c r="C11719" t="s">
        <v>7347</v>
      </c>
      <c r="D11719" s="1" t="s">
        <v>33449</v>
      </c>
    </row>
    <row r="11720" spans="1:4" x14ac:dyDescent="0.25">
      <c r="A11720" s="212">
        <v>7128</v>
      </c>
      <c r="B11720" t="s">
        <v>11342</v>
      </c>
      <c r="C11720" t="s">
        <v>7347</v>
      </c>
      <c r="D11720" s="1" t="s">
        <v>3824</v>
      </c>
    </row>
    <row r="11721" spans="1:4" x14ac:dyDescent="0.25">
      <c r="A11721" s="212">
        <v>7108</v>
      </c>
      <c r="B11721" t="s">
        <v>11343</v>
      </c>
      <c r="C11721" t="s">
        <v>7347</v>
      </c>
      <c r="D11721" s="1" t="s">
        <v>8702</v>
      </c>
    </row>
    <row r="11722" spans="1:4" x14ac:dyDescent="0.25">
      <c r="A11722" s="212">
        <v>7129</v>
      </c>
      <c r="B11722" t="s">
        <v>11344</v>
      </c>
      <c r="C11722" t="s">
        <v>7347</v>
      </c>
      <c r="D11722" s="1" t="s">
        <v>2668</v>
      </c>
    </row>
    <row r="11723" spans="1:4" x14ac:dyDescent="0.25">
      <c r="A11723" s="212">
        <v>7130</v>
      </c>
      <c r="B11723" t="s">
        <v>11345</v>
      </c>
      <c r="C11723" t="s">
        <v>7347</v>
      </c>
      <c r="D11723" s="1" t="s">
        <v>31088</v>
      </c>
    </row>
    <row r="11724" spans="1:4" x14ac:dyDescent="0.25">
      <c r="A11724" s="212">
        <v>7131</v>
      </c>
      <c r="B11724" t="s">
        <v>11346</v>
      </c>
      <c r="C11724" t="s">
        <v>7347</v>
      </c>
      <c r="D11724" s="1" t="s">
        <v>32563</v>
      </c>
    </row>
    <row r="11725" spans="1:4" x14ac:dyDescent="0.25">
      <c r="A11725" s="212">
        <v>7132</v>
      </c>
      <c r="B11725" t="s">
        <v>11347</v>
      </c>
      <c r="C11725" t="s">
        <v>7347</v>
      </c>
      <c r="D11725" s="1" t="s">
        <v>49491</v>
      </c>
    </row>
    <row r="11726" spans="1:4" x14ac:dyDescent="0.25">
      <c r="A11726" s="212">
        <v>7133</v>
      </c>
      <c r="B11726" t="s">
        <v>11348</v>
      </c>
      <c r="C11726" t="s">
        <v>7347</v>
      </c>
      <c r="D11726" s="1" t="s">
        <v>32747</v>
      </c>
    </row>
    <row r="11727" spans="1:4" x14ac:dyDescent="0.25">
      <c r="A11727" s="212">
        <v>37420</v>
      </c>
      <c r="B11727" t="s">
        <v>11349</v>
      </c>
      <c r="C11727" t="s">
        <v>7347</v>
      </c>
      <c r="D11727" s="1" t="s">
        <v>38321</v>
      </c>
    </row>
    <row r="11728" spans="1:4" x14ac:dyDescent="0.25">
      <c r="A11728" s="212">
        <v>37421</v>
      </c>
      <c r="B11728" t="s">
        <v>11350</v>
      </c>
      <c r="C11728" t="s">
        <v>7347</v>
      </c>
      <c r="D11728" s="1" t="s">
        <v>39994</v>
      </c>
    </row>
    <row r="11729" spans="1:4" x14ac:dyDescent="0.25">
      <c r="A11729" s="212">
        <v>37422</v>
      </c>
      <c r="B11729" t="s">
        <v>11351</v>
      </c>
      <c r="C11729" t="s">
        <v>7347</v>
      </c>
      <c r="D11729" s="1" t="s">
        <v>33528</v>
      </c>
    </row>
    <row r="11730" spans="1:4" x14ac:dyDescent="0.25">
      <c r="A11730" s="212">
        <v>37443</v>
      </c>
      <c r="B11730" t="s">
        <v>11352</v>
      </c>
      <c r="C11730" t="s">
        <v>7347</v>
      </c>
      <c r="D11730" s="1" t="s">
        <v>49492</v>
      </c>
    </row>
    <row r="11731" spans="1:4" x14ac:dyDescent="0.25">
      <c r="A11731" s="212">
        <v>37444</v>
      </c>
      <c r="B11731" t="s">
        <v>11353</v>
      </c>
      <c r="C11731" t="s">
        <v>7347</v>
      </c>
      <c r="D11731" s="1" t="s">
        <v>49493</v>
      </c>
    </row>
    <row r="11732" spans="1:4" x14ac:dyDescent="0.25">
      <c r="A11732" s="212">
        <v>37445</v>
      </c>
      <c r="B11732" t="s">
        <v>11354</v>
      </c>
      <c r="C11732" t="s">
        <v>7347</v>
      </c>
      <c r="D11732" s="1" t="s">
        <v>49494</v>
      </c>
    </row>
    <row r="11733" spans="1:4" x14ac:dyDescent="0.25">
      <c r="A11733" s="212">
        <v>37446</v>
      </c>
      <c r="B11733" t="s">
        <v>11355</v>
      </c>
      <c r="C11733" t="s">
        <v>7347</v>
      </c>
      <c r="D11733" s="1" t="s">
        <v>49495</v>
      </c>
    </row>
    <row r="11734" spans="1:4" x14ac:dyDescent="0.25">
      <c r="A11734" s="212">
        <v>37447</v>
      </c>
      <c r="B11734" t="s">
        <v>11356</v>
      </c>
      <c r="C11734" t="s">
        <v>7347</v>
      </c>
      <c r="D11734" s="1" t="s">
        <v>49496</v>
      </c>
    </row>
    <row r="11735" spans="1:4" x14ac:dyDescent="0.25">
      <c r="A11735" s="212">
        <v>37448</v>
      </c>
      <c r="B11735" t="s">
        <v>11357</v>
      </c>
      <c r="C11735" t="s">
        <v>7347</v>
      </c>
      <c r="D11735" s="1" t="s">
        <v>49497</v>
      </c>
    </row>
    <row r="11736" spans="1:4" x14ac:dyDescent="0.25">
      <c r="A11736" s="212">
        <v>37440</v>
      </c>
      <c r="B11736" t="s">
        <v>11358</v>
      </c>
      <c r="C11736" t="s">
        <v>7347</v>
      </c>
      <c r="D11736" s="1" t="s">
        <v>49498</v>
      </c>
    </row>
    <row r="11737" spans="1:4" x14ac:dyDescent="0.25">
      <c r="A11737" s="212">
        <v>37441</v>
      </c>
      <c r="B11737" t="s">
        <v>11359</v>
      </c>
      <c r="C11737" t="s">
        <v>7347</v>
      </c>
      <c r="D11737" s="1" t="s">
        <v>49498</v>
      </c>
    </row>
    <row r="11738" spans="1:4" x14ac:dyDescent="0.25">
      <c r="A11738" s="212">
        <v>37442</v>
      </c>
      <c r="B11738" t="s">
        <v>11360</v>
      </c>
      <c r="C11738" t="s">
        <v>7347</v>
      </c>
      <c r="D11738" s="1" t="s">
        <v>49499</v>
      </c>
    </row>
    <row r="11739" spans="1:4" x14ac:dyDescent="0.25">
      <c r="A11739" s="212">
        <v>38017</v>
      </c>
      <c r="B11739" t="s">
        <v>11361</v>
      </c>
      <c r="C11739" t="s">
        <v>7347</v>
      </c>
      <c r="D11739" s="1" t="s">
        <v>30222</v>
      </c>
    </row>
    <row r="11740" spans="1:4" x14ac:dyDescent="0.25">
      <c r="A11740" s="212">
        <v>38018</v>
      </c>
      <c r="B11740" t="s">
        <v>11362</v>
      </c>
      <c r="C11740" t="s">
        <v>7347</v>
      </c>
      <c r="D11740" s="1" t="s">
        <v>11959</v>
      </c>
    </row>
    <row r="11741" spans="1:4" x14ac:dyDescent="0.25">
      <c r="A11741" s="212">
        <v>39895</v>
      </c>
      <c r="B11741" t="s">
        <v>11363</v>
      </c>
      <c r="C11741" t="s">
        <v>7347</v>
      </c>
      <c r="D11741" s="1" t="s">
        <v>49500</v>
      </c>
    </row>
    <row r="11742" spans="1:4" x14ac:dyDescent="0.25">
      <c r="A11742" s="212">
        <v>39896</v>
      </c>
      <c r="B11742" t="s">
        <v>11364</v>
      </c>
      <c r="C11742" t="s">
        <v>7347</v>
      </c>
      <c r="D11742" s="1" t="s">
        <v>49501</v>
      </c>
    </row>
    <row r="11743" spans="1:4" x14ac:dyDescent="0.25">
      <c r="A11743" s="212">
        <v>38873</v>
      </c>
      <c r="B11743" t="s">
        <v>11365</v>
      </c>
      <c r="C11743" t="s">
        <v>7347</v>
      </c>
      <c r="D11743" s="1" t="s">
        <v>49090</v>
      </c>
    </row>
    <row r="11744" spans="1:4" x14ac:dyDescent="0.25">
      <c r="A11744" s="212">
        <v>38874</v>
      </c>
      <c r="B11744" t="s">
        <v>11366</v>
      </c>
      <c r="C11744" t="s">
        <v>7347</v>
      </c>
      <c r="D11744" s="1" t="s">
        <v>32196</v>
      </c>
    </row>
    <row r="11745" spans="1:4" x14ac:dyDescent="0.25">
      <c r="A11745" s="212">
        <v>38875</v>
      </c>
      <c r="B11745" t="s">
        <v>11367</v>
      </c>
      <c r="C11745" t="s">
        <v>7347</v>
      </c>
      <c r="D11745" s="1" t="s">
        <v>30058</v>
      </c>
    </row>
    <row r="11746" spans="1:4" x14ac:dyDescent="0.25">
      <c r="A11746" s="212">
        <v>38876</v>
      </c>
      <c r="B11746" t="s">
        <v>11368</v>
      </c>
      <c r="C11746" t="s">
        <v>7347</v>
      </c>
      <c r="D11746" s="1" t="s">
        <v>32217</v>
      </c>
    </row>
    <row r="11747" spans="1:4" x14ac:dyDescent="0.25">
      <c r="A11747" s="212">
        <v>39000</v>
      </c>
      <c r="B11747" t="s">
        <v>11370</v>
      </c>
      <c r="C11747" t="s">
        <v>7347</v>
      </c>
      <c r="D11747" s="1" t="s">
        <v>12272</v>
      </c>
    </row>
    <row r="11748" spans="1:4" x14ac:dyDescent="0.25">
      <c r="A11748" s="212">
        <v>38674</v>
      </c>
      <c r="B11748" t="s">
        <v>11371</v>
      </c>
      <c r="C11748" t="s">
        <v>7347</v>
      </c>
      <c r="D11748" s="1" t="s">
        <v>1171</v>
      </c>
    </row>
    <row r="11749" spans="1:4" x14ac:dyDescent="0.25">
      <c r="A11749" s="212">
        <v>38019</v>
      </c>
      <c r="B11749" t="s">
        <v>11372</v>
      </c>
      <c r="C11749" t="s">
        <v>7347</v>
      </c>
      <c r="D11749" s="1" t="s">
        <v>36057</v>
      </c>
    </row>
    <row r="11750" spans="1:4" x14ac:dyDescent="0.25">
      <c r="A11750" s="212">
        <v>38020</v>
      </c>
      <c r="B11750" t="s">
        <v>11373</v>
      </c>
      <c r="C11750" t="s">
        <v>7347</v>
      </c>
      <c r="D11750" s="1" t="s">
        <v>38400</v>
      </c>
    </row>
    <row r="11751" spans="1:4" x14ac:dyDescent="0.25">
      <c r="A11751" s="212">
        <v>38454</v>
      </c>
      <c r="B11751" t="s">
        <v>11374</v>
      </c>
      <c r="C11751" t="s">
        <v>7347</v>
      </c>
      <c r="D11751" s="1" t="s">
        <v>12136</v>
      </c>
    </row>
    <row r="11752" spans="1:4" x14ac:dyDescent="0.25">
      <c r="A11752" s="212">
        <v>38455</v>
      </c>
      <c r="B11752" t="s">
        <v>11375</v>
      </c>
      <c r="C11752" t="s">
        <v>7347</v>
      </c>
      <c r="D11752" s="1" t="s">
        <v>2348</v>
      </c>
    </row>
    <row r="11753" spans="1:4" x14ac:dyDescent="0.25">
      <c r="A11753" s="212">
        <v>38462</v>
      </c>
      <c r="B11753" t="s">
        <v>11376</v>
      </c>
      <c r="C11753" t="s">
        <v>7347</v>
      </c>
      <c r="D11753" s="1" t="s">
        <v>49502</v>
      </c>
    </row>
    <row r="11754" spans="1:4" x14ac:dyDescent="0.25">
      <c r="A11754" s="212">
        <v>36362</v>
      </c>
      <c r="B11754" t="s">
        <v>11377</v>
      </c>
      <c r="C11754" t="s">
        <v>7347</v>
      </c>
      <c r="D11754" s="1" t="s">
        <v>5940</v>
      </c>
    </row>
    <row r="11755" spans="1:4" x14ac:dyDescent="0.25">
      <c r="A11755" s="212">
        <v>36298</v>
      </c>
      <c r="B11755" t="s">
        <v>11378</v>
      </c>
      <c r="C11755" t="s">
        <v>7347</v>
      </c>
      <c r="D11755" s="1" t="s">
        <v>6968</v>
      </c>
    </row>
    <row r="11756" spans="1:4" x14ac:dyDescent="0.25">
      <c r="A11756" s="212">
        <v>38456</v>
      </c>
      <c r="B11756" t="s">
        <v>11379</v>
      </c>
      <c r="C11756" t="s">
        <v>7347</v>
      </c>
      <c r="D11756" s="1" t="s">
        <v>359</v>
      </c>
    </row>
    <row r="11757" spans="1:4" x14ac:dyDescent="0.25">
      <c r="A11757" s="212">
        <v>38457</v>
      </c>
      <c r="B11757" t="s">
        <v>11380</v>
      </c>
      <c r="C11757" t="s">
        <v>7347</v>
      </c>
      <c r="D11757" s="1" t="s">
        <v>11290</v>
      </c>
    </row>
    <row r="11758" spans="1:4" x14ac:dyDescent="0.25">
      <c r="A11758" s="212">
        <v>38458</v>
      </c>
      <c r="B11758" t="s">
        <v>11381</v>
      </c>
      <c r="C11758" t="s">
        <v>7347</v>
      </c>
      <c r="D11758" s="1" t="s">
        <v>12177</v>
      </c>
    </row>
    <row r="11759" spans="1:4" x14ac:dyDescent="0.25">
      <c r="A11759" s="212">
        <v>38459</v>
      </c>
      <c r="B11759" t="s">
        <v>11383</v>
      </c>
      <c r="C11759" t="s">
        <v>7347</v>
      </c>
      <c r="D11759" s="1" t="s">
        <v>33436</v>
      </c>
    </row>
    <row r="11760" spans="1:4" x14ac:dyDescent="0.25">
      <c r="A11760" s="212">
        <v>38460</v>
      </c>
      <c r="B11760" t="s">
        <v>11385</v>
      </c>
      <c r="C11760" t="s">
        <v>7347</v>
      </c>
      <c r="D11760" s="1" t="s">
        <v>49503</v>
      </c>
    </row>
    <row r="11761" spans="1:4" x14ac:dyDescent="0.25">
      <c r="A11761" s="212">
        <v>38461</v>
      </c>
      <c r="B11761" t="s">
        <v>11386</v>
      </c>
      <c r="C11761" t="s">
        <v>7347</v>
      </c>
      <c r="D11761" s="1" t="s">
        <v>49504</v>
      </c>
    </row>
    <row r="11762" spans="1:4" x14ac:dyDescent="0.25">
      <c r="A11762" s="212">
        <v>7094</v>
      </c>
      <c r="B11762" t="s">
        <v>33205</v>
      </c>
      <c r="C11762" t="s">
        <v>7347</v>
      </c>
      <c r="D11762" s="1" t="s">
        <v>30758</v>
      </c>
    </row>
    <row r="11763" spans="1:4" x14ac:dyDescent="0.25">
      <c r="A11763" s="212">
        <v>7116</v>
      </c>
      <c r="B11763" t="s">
        <v>11387</v>
      </c>
      <c r="C11763" t="s">
        <v>7347</v>
      </c>
      <c r="D11763" s="1" t="s">
        <v>6828</v>
      </c>
    </row>
    <row r="11764" spans="1:4" x14ac:dyDescent="0.25">
      <c r="A11764" s="212">
        <v>7118</v>
      </c>
      <c r="B11764" t="s">
        <v>11388</v>
      </c>
      <c r="C11764" t="s">
        <v>7347</v>
      </c>
      <c r="D11764" s="1" t="s">
        <v>30063</v>
      </c>
    </row>
    <row r="11765" spans="1:4" x14ac:dyDescent="0.25">
      <c r="A11765" s="212">
        <v>7098</v>
      </c>
      <c r="B11765" t="s">
        <v>33206</v>
      </c>
      <c r="C11765" t="s">
        <v>7347</v>
      </c>
      <c r="D11765" s="1" t="s">
        <v>33763</v>
      </c>
    </row>
    <row r="11766" spans="1:4" x14ac:dyDescent="0.25">
      <c r="A11766" s="212">
        <v>7110</v>
      </c>
      <c r="B11766" t="s">
        <v>33207</v>
      </c>
      <c r="C11766" t="s">
        <v>7347</v>
      </c>
      <c r="D11766" s="1" t="s">
        <v>49505</v>
      </c>
    </row>
    <row r="11767" spans="1:4" x14ac:dyDescent="0.25">
      <c r="A11767" s="212">
        <v>7123</v>
      </c>
      <c r="B11767" t="s">
        <v>11390</v>
      </c>
      <c r="C11767" t="s">
        <v>7347</v>
      </c>
      <c r="D11767" s="1" t="s">
        <v>2811</v>
      </c>
    </row>
    <row r="11768" spans="1:4" x14ac:dyDescent="0.25">
      <c r="A11768" s="212">
        <v>7121</v>
      </c>
      <c r="B11768" t="s">
        <v>11391</v>
      </c>
      <c r="C11768" t="s">
        <v>7347</v>
      </c>
      <c r="D11768" s="1" t="s">
        <v>425</v>
      </c>
    </row>
    <row r="11769" spans="1:4" x14ac:dyDescent="0.25">
      <c r="A11769" s="212">
        <v>7137</v>
      </c>
      <c r="B11769" t="s">
        <v>11392</v>
      </c>
      <c r="C11769" t="s">
        <v>7347</v>
      </c>
      <c r="D11769" s="1" t="s">
        <v>382</v>
      </c>
    </row>
    <row r="11770" spans="1:4" x14ac:dyDescent="0.25">
      <c r="A11770" s="212">
        <v>7122</v>
      </c>
      <c r="B11770" t="s">
        <v>11393</v>
      </c>
      <c r="C11770" t="s">
        <v>7347</v>
      </c>
      <c r="D11770" s="1" t="s">
        <v>3777</v>
      </c>
    </row>
    <row r="11771" spans="1:4" x14ac:dyDescent="0.25">
      <c r="A11771" s="212">
        <v>7114</v>
      </c>
      <c r="B11771" t="s">
        <v>11394</v>
      </c>
      <c r="C11771" t="s">
        <v>7347</v>
      </c>
      <c r="D11771" s="1" t="s">
        <v>1956</v>
      </c>
    </row>
    <row r="11772" spans="1:4" x14ac:dyDescent="0.25">
      <c r="A11772" s="212">
        <v>7109</v>
      </c>
      <c r="B11772" t="s">
        <v>11395</v>
      </c>
      <c r="C11772" t="s">
        <v>7347</v>
      </c>
      <c r="D11772" s="1" t="s">
        <v>7535</v>
      </c>
    </row>
    <row r="11773" spans="1:4" x14ac:dyDescent="0.25">
      <c r="A11773" s="212">
        <v>7135</v>
      </c>
      <c r="B11773" t="s">
        <v>11396</v>
      </c>
      <c r="C11773" t="s">
        <v>7347</v>
      </c>
      <c r="D11773" s="1" t="s">
        <v>8919</v>
      </c>
    </row>
    <row r="11774" spans="1:4" x14ac:dyDescent="0.25">
      <c r="A11774" s="212">
        <v>37947</v>
      </c>
      <c r="B11774" t="s">
        <v>11397</v>
      </c>
      <c r="C11774" t="s">
        <v>7347</v>
      </c>
      <c r="D11774" s="1" t="s">
        <v>2960</v>
      </c>
    </row>
    <row r="11775" spans="1:4" x14ac:dyDescent="0.25">
      <c r="A11775" s="212">
        <v>7103</v>
      </c>
      <c r="B11775" t="s">
        <v>11398</v>
      </c>
      <c r="C11775" t="s">
        <v>7347</v>
      </c>
      <c r="D11775" s="1" t="s">
        <v>11083</v>
      </c>
    </row>
    <row r="11776" spans="1:4" x14ac:dyDescent="0.25">
      <c r="A11776" s="212">
        <v>40419</v>
      </c>
      <c r="B11776" t="s">
        <v>11399</v>
      </c>
      <c r="C11776" t="s">
        <v>7347</v>
      </c>
      <c r="D11776" s="1" t="s">
        <v>12138</v>
      </c>
    </row>
    <row r="11777" spans="1:4" x14ac:dyDescent="0.25">
      <c r="A11777" s="212">
        <v>40420</v>
      </c>
      <c r="B11777" t="s">
        <v>11400</v>
      </c>
      <c r="C11777" t="s">
        <v>7347</v>
      </c>
      <c r="D11777" s="1" t="s">
        <v>31505</v>
      </c>
    </row>
    <row r="11778" spans="1:4" x14ac:dyDescent="0.25">
      <c r="A11778" s="212">
        <v>40421</v>
      </c>
      <c r="B11778" t="s">
        <v>11401</v>
      </c>
      <c r="C11778" t="s">
        <v>7347</v>
      </c>
      <c r="D11778" s="1" t="s">
        <v>36181</v>
      </c>
    </row>
    <row r="11779" spans="1:4" x14ac:dyDescent="0.25">
      <c r="A11779" s="212">
        <v>38905</v>
      </c>
      <c r="B11779" t="s">
        <v>11402</v>
      </c>
      <c r="C11779" t="s">
        <v>7347</v>
      </c>
      <c r="D11779" s="1" t="s">
        <v>4989</v>
      </c>
    </row>
    <row r="11780" spans="1:4" x14ac:dyDescent="0.25">
      <c r="A11780" s="212">
        <v>38907</v>
      </c>
      <c r="B11780" t="s">
        <v>11404</v>
      </c>
      <c r="C11780" t="s">
        <v>7347</v>
      </c>
      <c r="D11780" s="1" t="s">
        <v>29843</v>
      </c>
    </row>
    <row r="11781" spans="1:4" x14ac:dyDescent="0.25">
      <c r="A11781" s="212">
        <v>38910</v>
      </c>
      <c r="B11781" t="s">
        <v>11405</v>
      </c>
      <c r="C11781" t="s">
        <v>7347</v>
      </c>
      <c r="D11781" s="1" t="s">
        <v>31615</v>
      </c>
    </row>
    <row r="11782" spans="1:4" x14ac:dyDescent="0.25">
      <c r="A11782" s="212">
        <v>11655</v>
      </c>
      <c r="B11782" t="s">
        <v>11406</v>
      </c>
      <c r="C11782" t="s">
        <v>7347</v>
      </c>
      <c r="D11782" s="1" t="s">
        <v>30350</v>
      </c>
    </row>
    <row r="11783" spans="1:4" x14ac:dyDescent="0.25">
      <c r="A11783" s="212">
        <v>11656</v>
      </c>
      <c r="B11783" t="s">
        <v>11407</v>
      </c>
      <c r="C11783" t="s">
        <v>7347</v>
      </c>
      <c r="D11783" s="1" t="s">
        <v>4078</v>
      </c>
    </row>
    <row r="11784" spans="1:4" x14ac:dyDescent="0.25">
      <c r="A11784" s="212">
        <v>7091</v>
      </c>
      <c r="B11784" t="s">
        <v>11408</v>
      </c>
      <c r="C11784" t="s">
        <v>7347</v>
      </c>
      <c r="D11784" s="1" t="s">
        <v>30278</v>
      </c>
    </row>
    <row r="11785" spans="1:4" x14ac:dyDescent="0.25">
      <c r="A11785" s="212">
        <v>37948</v>
      </c>
      <c r="B11785" t="s">
        <v>11409</v>
      </c>
      <c r="C11785" t="s">
        <v>7347</v>
      </c>
      <c r="D11785" s="1" t="s">
        <v>39880</v>
      </c>
    </row>
    <row r="11786" spans="1:4" x14ac:dyDescent="0.25">
      <c r="A11786" s="212">
        <v>7097</v>
      </c>
      <c r="B11786" t="s">
        <v>11411</v>
      </c>
      <c r="C11786" t="s">
        <v>7347</v>
      </c>
      <c r="D11786" s="1" t="s">
        <v>972</v>
      </c>
    </row>
    <row r="11787" spans="1:4" x14ac:dyDescent="0.25">
      <c r="A11787" s="212">
        <v>11658</v>
      </c>
      <c r="B11787" t="s">
        <v>11412</v>
      </c>
      <c r="C11787" t="s">
        <v>7347</v>
      </c>
      <c r="D11787" s="1" t="s">
        <v>7472</v>
      </c>
    </row>
    <row r="11788" spans="1:4" x14ac:dyDescent="0.25">
      <c r="A11788" s="212">
        <v>7146</v>
      </c>
      <c r="B11788" t="s">
        <v>11413</v>
      </c>
      <c r="C11788" t="s">
        <v>7347</v>
      </c>
      <c r="D11788" s="1" t="s">
        <v>49506</v>
      </c>
    </row>
    <row r="11789" spans="1:4" x14ac:dyDescent="0.25">
      <c r="A11789" s="212">
        <v>7138</v>
      </c>
      <c r="B11789" t="s">
        <v>11414</v>
      </c>
      <c r="C11789" t="s">
        <v>7347</v>
      </c>
      <c r="D11789" s="1" t="s">
        <v>1333</v>
      </c>
    </row>
    <row r="11790" spans="1:4" x14ac:dyDescent="0.25">
      <c r="A11790" s="212">
        <v>7139</v>
      </c>
      <c r="B11790" t="s">
        <v>11415</v>
      </c>
      <c r="C11790" t="s">
        <v>7347</v>
      </c>
      <c r="D11790" s="1" t="s">
        <v>29885</v>
      </c>
    </row>
    <row r="11791" spans="1:4" x14ac:dyDescent="0.25">
      <c r="A11791" s="212">
        <v>7140</v>
      </c>
      <c r="B11791" t="s">
        <v>11416</v>
      </c>
      <c r="C11791" t="s">
        <v>7347</v>
      </c>
      <c r="D11791" s="1" t="s">
        <v>7873</v>
      </c>
    </row>
    <row r="11792" spans="1:4" x14ac:dyDescent="0.25">
      <c r="A11792" s="212">
        <v>7141</v>
      </c>
      <c r="B11792" t="s">
        <v>11417</v>
      </c>
      <c r="C11792" t="s">
        <v>7347</v>
      </c>
      <c r="D11792" s="1" t="s">
        <v>30709</v>
      </c>
    </row>
    <row r="11793" spans="1:4" x14ac:dyDescent="0.25">
      <c r="A11793" s="212">
        <v>7143</v>
      </c>
      <c r="B11793" t="s">
        <v>11418</v>
      </c>
      <c r="C11793" t="s">
        <v>7347</v>
      </c>
      <c r="D11793" s="1" t="s">
        <v>37732</v>
      </c>
    </row>
    <row r="11794" spans="1:4" x14ac:dyDescent="0.25">
      <c r="A11794" s="212">
        <v>7144</v>
      </c>
      <c r="B11794" t="s">
        <v>11419</v>
      </c>
      <c r="C11794" t="s">
        <v>7347</v>
      </c>
      <c r="D11794" s="1" t="s">
        <v>49507</v>
      </c>
    </row>
    <row r="11795" spans="1:4" x14ac:dyDescent="0.25">
      <c r="A11795" s="212">
        <v>7145</v>
      </c>
      <c r="B11795" t="s">
        <v>11420</v>
      </c>
      <c r="C11795" t="s">
        <v>7347</v>
      </c>
      <c r="D11795" s="1" t="s">
        <v>2201</v>
      </c>
    </row>
    <row r="11796" spans="1:4" x14ac:dyDescent="0.25">
      <c r="A11796" s="212">
        <v>7142</v>
      </c>
      <c r="B11796" t="s">
        <v>11421</v>
      </c>
      <c r="C11796" t="s">
        <v>7347</v>
      </c>
      <c r="D11796" s="1" t="s">
        <v>146</v>
      </c>
    </row>
    <row r="11797" spans="1:4" x14ac:dyDescent="0.25">
      <c r="A11797" s="212">
        <v>3593</v>
      </c>
      <c r="B11797" t="s">
        <v>11422</v>
      </c>
      <c r="C11797" t="s">
        <v>7347</v>
      </c>
      <c r="D11797" s="1" t="s">
        <v>49508</v>
      </c>
    </row>
    <row r="11798" spans="1:4" x14ac:dyDescent="0.25">
      <c r="A11798" s="212">
        <v>3588</v>
      </c>
      <c r="B11798" t="s">
        <v>11423</v>
      </c>
      <c r="C11798" t="s">
        <v>7347</v>
      </c>
      <c r="D11798" s="1" t="s">
        <v>37969</v>
      </c>
    </row>
    <row r="11799" spans="1:4" x14ac:dyDescent="0.25">
      <c r="A11799" s="212">
        <v>3585</v>
      </c>
      <c r="B11799" t="s">
        <v>11424</v>
      </c>
      <c r="C11799" t="s">
        <v>7347</v>
      </c>
      <c r="D11799" s="1" t="s">
        <v>49509</v>
      </c>
    </row>
    <row r="11800" spans="1:4" x14ac:dyDescent="0.25">
      <c r="A11800" s="212">
        <v>3587</v>
      </c>
      <c r="B11800" t="s">
        <v>11425</v>
      </c>
      <c r="C11800" t="s">
        <v>7347</v>
      </c>
      <c r="D11800" s="1" t="s">
        <v>8197</v>
      </c>
    </row>
    <row r="11801" spans="1:4" x14ac:dyDescent="0.25">
      <c r="A11801" s="212">
        <v>3590</v>
      </c>
      <c r="B11801" t="s">
        <v>11427</v>
      </c>
      <c r="C11801" t="s">
        <v>7347</v>
      </c>
      <c r="D11801" s="1" t="s">
        <v>49510</v>
      </c>
    </row>
    <row r="11802" spans="1:4" x14ac:dyDescent="0.25">
      <c r="A11802" s="212">
        <v>3589</v>
      </c>
      <c r="B11802" t="s">
        <v>11428</v>
      </c>
      <c r="C11802" t="s">
        <v>7347</v>
      </c>
      <c r="D11802" s="1" t="s">
        <v>49511</v>
      </c>
    </row>
    <row r="11803" spans="1:4" x14ac:dyDescent="0.25">
      <c r="A11803" s="212">
        <v>3586</v>
      </c>
      <c r="B11803" t="s">
        <v>11429</v>
      </c>
      <c r="C11803" t="s">
        <v>7347</v>
      </c>
      <c r="D11803" s="1" t="s">
        <v>36627</v>
      </c>
    </row>
    <row r="11804" spans="1:4" x14ac:dyDescent="0.25">
      <c r="A11804" s="212">
        <v>3592</v>
      </c>
      <c r="B11804" t="s">
        <v>11431</v>
      </c>
      <c r="C11804" t="s">
        <v>7347</v>
      </c>
      <c r="D11804" s="1" t="s">
        <v>49512</v>
      </c>
    </row>
    <row r="11805" spans="1:4" x14ac:dyDescent="0.25">
      <c r="A11805" s="212">
        <v>3591</v>
      </c>
      <c r="B11805" t="s">
        <v>11432</v>
      </c>
      <c r="C11805" t="s">
        <v>7347</v>
      </c>
      <c r="D11805" s="1" t="s">
        <v>49513</v>
      </c>
    </row>
    <row r="11806" spans="1:4" x14ac:dyDescent="0.25">
      <c r="A11806" s="212">
        <v>40396</v>
      </c>
      <c r="B11806" t="s">
        <v>11433</v>
      </c>
      <c r="C11806" t="s">
        <v>7347</v>
      </c>
      <c r="D11806" s="1" t="s">
        <v>30584</v>
      </c>
    </row>
    <row r="11807" spans="1:4" x14ac:dyDescent="0.25">
      <c r="A11807" s="212">
        <v>40395</v>
      </c>
      <c r="B11807" t="s">
        <v>11434</v>
      </c>
      <c r="C11807" t="s">
        <v>7347</v>
      </c>
      <c r="D11807" s="1" t="s">
        <v>30980</v>
      </c>
    </row>
    <row r="11808" spans="1:4" x14ac:dyDescent="0.25">
      <c r="A11808" s="212">
        <v>40392</v>
      </c>
      <c r="B11808" t="s">
        <v>11435</v>
      </c>
      <c r="C11808" t="s">
        <v>7347</v>
      </c>
      <c r="D11808" s="1" t="s">
        <v>31515</v>
      </c>
    </row>
    <row r="11809" spans="1:4" x14ac:dyDescent="0.25">
      <c r="A11809" s="212">
        <v>40394</v>
      </c>
      <c r="B11809" t="s">
        <v>11436</v>
      </c>
      <c r="C11809" t="s">
        <v>7347</v>
      </c>
      <c r="D11809" s="1" t="s">
        <v>30013</v>
      </c>
    </row>
    <row r="11810" spans="1:4" x14ac:dyDescent="0.25">
      <c r="A11810" s="212">
        <v>40398</v>
      </c>
      <c r="B11810" t="s">
        <v>11437</v>
      </c>
      <c r="C11810" t="s">
        <v>7347</v>
      </c>
      <c r="D11810" s="1" t="s">
        <v>31516</v>
      </c>
    </row>
    <row r="11811" spans="1:4" x14ac:dyDescent="0.25">
      <c r="A11811" s="212">
        <v>40397</v>
      </c>
      <c r="B11811" t="s">
        <v>11438</v>
      </c>
      <c r="C11811" t="s">
        <v>7347</v>
      </c>
      <c r="D11811" s="1" t="s">
        <v>31517</v>
      </c>
    </row>
    <row r="11812" spans="1:4" x14ac:dyDescent="0.25">
      <c r="A11812" s="212">
        <v>40393</v>
      </c>
      <c r="B11812" t="s">
        <v>11439</v>
      </c>
      <c r="C11812" t="s">
        <v>7347</v>
      </c>
      <c r="D11812" s="1" t="s">
        <v>31518</v>
      </c>
    </row>
    <row r="11813" spans="1:4" x14ac:dyDescent="0.25">
      <c r="A11813" s="212">
        <v>40399</v>
      </c>
      <c r="B11813" t="s">
        <v>11440</v>
      </c>
      <c r="C11813" t="s">
        <v>7347</v>
      </c>
      <c r="D11813" s="1" t="s">
        <v>31519</v>
      </c>
    </row>
    <row r="11814" spans="1:4" x14ac:dyDescent="0.25">
      <c r="A11814" s="212">
        <v>39322</v>
      </c>
      <c r="B11814" t="s">
        <v>11441</v>
      </c>
      <c r="C11814" t="s">
        <v>7347</v>
      </c>
      <c r="D11814" s="1" t="s">
        <v>146</v>
      </c>
    </row>
    <row r="11815" spans="1:4" x14ac:dyDescent="0.25">
      <c r="A11815" s="212">
        <v>39289</v>
      </c>
      <c r="B11815" t="s">
        <v>11442</v>
      </c>
      <c r="C11815" t="s">
        <v>7347</v>
      </c>
      <c r="D11815" s="1" t="s">
        <v>12165</v>
      </c>
    </row>
    <row r="11816" spans="1:4" x14ac:dyDescent="0.25">
      <c r="A11816" s="212">
        <v>39290</v>
      </c>
      <c r="B11816" t="s">
        <v>11443</v>
      </c>
      <c r="C11816" t="s">
        <v>7347</v>
      </c>
      <c r="D11816" s="1" t="s">
        <v>49514</v>
      </c>
    </row>
    <row r="11817" spans="1:4" x14ac:dyDescent="0.25">
      <c r="A11817" s="212">
        <v>39291</v>
      </c>
      <c r="B11817" t="s">
        <v>11444</v>
      </c>
      <c r="C11817" t="s">
        <v>7347</v>
      </c>
      <c r="D11817" s="1" t="s">
        <v>49515</v>
      </c>
    </row>
    <row r="11818" spans="1:4" x14ac:dyDescent="0.25">
      <c r="A11818" s="212">
        <v>41892</v>
      </c>
      <c r="B11818" t="s">
        <v>31520</v>
      </c>
      <c r="C11818" t="s">
        <v>7347</v>
      </c>
      <c r="D11818" s="1" t="s">
        <v>49516</v>
      </c>
    </row>
    <row r="11819" spans="1:4" x14ac:dyDescent="0.25">
      <c r="A11819" s="212">
        <v>7048</v>
      </c>
      <c r="B11819" t="s">
        <v>31521</v>
      </c>
      <c r="C11819" t="s">
        <v>7347</v>
      </c>
      <c r="D11819" s="1" t="s">
        <v>5146</v>
      </c>
    </row>
    <row r="11820" spans="1:4" x14ac:dyDescent="0.25">
      <c r="A11820" s="212">
        <v>7088</v>
      </c>
      <c r="B11820" t="s">
        <v>31522</v>
      </c>
      <c r="C11820" t="s">
        <v>7347</v>
      </c>
      <c r="D11820" s="1" t="s">
        <v>49517</v>
      </c>
    </row>
    <row r="11821" spans="1:4" x14ac:dyDescent="0.25">
      <c r="A11821" s="212">
        <v>20179</v>
      </c>
      <c r="B11821" t="s">
        <v>11445</v>
      </c>
      <c r="C11821" t="s">
        <v>7347</v>
      </c>
      <c r="D11821" s="1" t="s">
        <v>49518</v>
      </c>
    </row>
    <row r="11822" spans="1:4" x14ac:dyDescent="0.25">
      <c r="A11822" s="212">
        <v>20178</v>
      </c>
      <c r="B11822" t="s">
        <v>11446</v>
      </c>
      <c r="C11822" t="s">
        <v>7347</v>
      </c>
      <c r="D11822" s="1" t="s">
        <v>49519</v>
      </c>
    </row>
    <row r="11823" spans="1:4" x14ac:dyDescent="0.25">
      <c r="A11823" s="212">
        <v>20180</v>
      </c>
      <c r="B11823" t="s">
        <v>11447</v>
      </c>
      <c r="C11823" t="s">
        <v>7347</v>
      </c>
      <c r="D11823" s="1" t="s">
        <v>49520</v>
      </c>
    </row>
    <row r="11824" spans="1:4" x14ac:dyDescent="0.25">
      <c r="A11824" s="212">
        <v>20181</v>
      </c>
      <c r="B11824" t="s">
        <v>11448</v>
      </c>
      <c r="C11824" t="s">
        <v>7347</v>
      </c>
      <c r="D11824" s="1" t="s">
        <v>49521</v>
      </c>
    </row>
    <row r="11825" spans="1:4" x14ac:dyDescent="0.25">
      <c r="A11825" s="212">
        <v>20177</v>
      </c>
      <c r="B11825" t="s">
        <v>11449</v>
      </c>
      <c r="C11825" t="s">
        <v>7347</v>
      </c>
      <c r="D11825" s="1" t="s">
        <v>36065</v>
      </c>
    </row>
    <row r="11826" spans="1:4" x14ac:dyDescent="0.25">
      <c r="A11826" s="212">
        <v>7070</v>
      </c>
      <c r="B11826" t="s">
        <v>11450</v>
      </c>
      <c r="C11826" t="s">
        <v>7347</v>
      </c>
      <c r="D11826" s="1" t="s">
        <v>49486</v>
      </c>
    </row>
    <row r="11827" spans="1:4" x14ac:dyDescent="0.25">
      <c r="A11827" s="212">
        <v>40945</v>
      </c>
      <c r="B11827" t="s">
        <v>11451</v>
      </c>
      <c r="C11827" t="s">
        <v>7502</v>
      </c>
      <c r="D11827" s="1" t="s">
        <v>48753</v>
      </c>
    </row>
    <row r="11828" spans="1:4" x14ac:dyDescent="0.25">
      <c r="A11828" s="212">
        <v>40946</v>
      </c>
      <c r="B11828" t="s">
        <v>11452</v>
      </c>
      <c r="C11828" t="s">
        <v>7504</v>
      </c>
      <c r="D11828" s="1" t="s">
        <v>49522</v>
      </c>
    </row>
    <row r="11829" spans="1:4" x14ac:dyDescent="0.25">
      <c r="A11829" s="212">
        <v>7153</v>
      </c>
      <c r="B11829" t="s">
        <v>11453</v>
      </c>
      <c r="C11829" t="s">
        <v>7502</v>
      </c>
      <c r="D11829" s="1" t="s">
        <v>12104</v>
      </c>
    </row>
    <row r="11830" spans="1:4" x14ac:dyDescent="0.25">
      <c r="A11830" s="212">
        <v>41089</v>
      </c>
      <c r="B11830" t="s">
        <v>11454</v>
      </c>
      <c r="C11830" t="s">
        <v>7504</v>
      </c>
      <c r="D11830" s="1" t="s">
        <v>49523</v>
      </c>
    </row>
    <row r="11831" spans="1:4" x14ac:dyDescent="0.25">
      <c r="A11831" s="212">
        <v>40943</v>
      </c>
      <c r="B11831" t="s">
        <v>11455</v>
      </c>
      <c r="C11831" t="s">
        <v>7502</v>
      </c>
      <c r="D11831" s="1" t="s">
        <v>30187</v>
      </c>
    </row>
    <row r="11832" spans="1:4" x14ac:dyDescent="0.25">
      <c r="A11832" s="212">
        <v>40944</v>
      </c>
      <c r="B11832" t="s">
        <v>11456</v>
      </c>
      <c r="C11832" t="s">
        <v>7504</v>
      </c>
      <c r="D11832" s="1" t="s">
        <v>49524</v>
      </c>
    </row>
    <row r="11833" spans="1:4" x14ac:dyDescent="0.25">
      <c r="A11833" s="212">
        <v>6175</v>
      </c>
      <c r="B11833" t="s">
        <v>11457</v>
      </c>
      <c r="C11833" t="s">
        <v>7502</v>
      </c>
      <c r="D11833" s="1" t="s">
        <v>30229</v>
      </c>
    </row>
    <row r="11834" spans="1:4" x14ac:dyDescent="0.25">
      <c r="A11834" s="212">
        <v>41092</v>
      </c>
      <c r="B11834" t="s">
        <v>11458</v>
      </c>
      <c r="C11834" t="s">
        <v>7504</v>
      </c>
      <c r="D11834" s="1" t="s">
        <v>49525</v>
      </c>
    </row>
    <row r="11835" spans="1:4" x14ac:dyDescent="0.25">
      <c r="A11835" s="212">
        <v>37712</v>
      </c>
      <c r="B11835" t="s">
        <v>11459</v>
      </c>
      <c r="C11835" t="s">
        <v>7763</v>
      </c>
      <c r="D11835" s="1" t="s">
        <v>48250</v>
      </c>
    </row>
    <row r="11836" spans="1:4" x14ac:dyDescent="0.25">
      <c r="A11836" s="212">
        <v>34558</v>
      </c>
      <c r="B11836" t="s">
        <v>11460</v>
      </c>
      <c r="C11836" t="s">
        <v>7396</v>
      </c>
      <c r="D11836" s="1" t="s">
        <v>49526</v>
      </c>
    </row>
    <row r="11837" spans="1:4" x14ac:dyDescent="0.25">
      <c r="A11837" s="212">
        <v>34547</v>
      </c>
      <c r="B11837" t="s">
        <v>33209</v>
      </c>
      <c r="C11837" t="s">
        <v>7396</v>
      </c>
      <c r="D11837" s="1" t="s">
        <v>30900</v>
      </c>
    </row>
    <row r="11838" spans="1:4" x14ac:dyDescent="0.25">
      <c r="A11838" s="212">
        <v>34548</v>
      </c>
      <c r="B11838" t="s">
        <v>33210</v>
      </c>
      <c r="C11838" t="s">
        <v>7396</v>
      </c>
      <c r="D11838" s="1" t="s">
        <v>6705</v>
      </c>
    </row>
    <row r="11839" spans="1:4" x14ac:dyDescent="0.25">
      <c r="A11839" s="212">
        <v>34550</v>
      </c>
      <c r="B11839" t="s">
        <v>11461</v>
      </c>
      <c r="C11839" t="s">
        <v>7396</v>
      </c>
      <c r="D11839" s="1" t="s">
        <v>10295</v>
      </c>
    </row>
    <row r="11840" spans="1:4" x14ac:dyDescent="0.25">
      <c r="A11840" s="212">
        <v>34557</v>
      </c>
      <c r="B11840" t="s">
        <v>11463</v>
      </c>
      <c r="C11840" t="s">
        <v>7396</v>
      </c>
      <c r="D11840" s="1" t="s">
        <v>49527</v>
      </c>
    </row>
    <row r="11841" spans="1:4" x14ac:dyDescent="0.25">
      <c r="A11841" s="212">
        <v>37411</v>
      </c>
      <c r="B11841" t="s">
        <v>11464</v>
      </c>
      <c r="C11841" t="s">
        <v>7763</v>
      </c>
      <c r="D11841" s="1" t="s">
        <v>1089</v>
      </c>
    </row>
    <row r="11842" spans="1:4" x14ac:dyDescent="0.25">
      <c r="A11842" s="212">
        <v>39508</v>
      </c>
      <c r="B11842" t="s">
        <v>11465</v>
      </c>
      <c r="C11842" t="s">
        <v>7763</v>
      </c>
      <c r="D11842" s="1" t="s">
        <v>815</v>
      </c>
    </row>
    <row r="11843" spans="1:4" x14ac:dyDescent="0.25">
      <c r="A11843" s="212">
        <v>39507</v>
      </c>
      <c r="B11843" t="s">
        <v>11466</v>
      </c>
      <c r="C11843" t="s">
        <v>7763</v>
      </c>
      <c r="D11843" s="1" t="s">
        <v>6121</v>
      </c>
    </row>
    <row r="11844" spans="1:4" x14ac:dyDescent="0.25">
      <c r="A11844" s="212">
        <v>7155</v>
      </c>
      <c r="B11844" t="s">
        <v>33211</v>
      </c>
      <c r="C11844" t="s">
        <v>7763</v>
      </c>
      <c r="D11844" s="1" t="s">
        <v>30298</v>
      </c>
    </row>
    <row r="11845" spans="1:4" x14ac:dyDescent="0.25">
      <c r="A11845" s="212">
        <v>42406</v>
      </c>
      <c r="B11845" t="s">
        <v>33212</v>
      </c>
      <c r="C11845" t="s">
        <v>7763</v>
      </c>
      <c r="D11845" s="1" t="s">
        <v>7750</v>
      </c>
    </row>
    <row r="11846" spans="1:4" x14ac:dyDescent="0.25">
      <c r="A11846" s="212">
        <v>7156</v>
      </c>
      <c r="B11846" t="s">
        <v>11467</v>
      </c>
      <c r="C11846" t="s">
        <v>7763</v>
      </c>
      <c r="D11846" s="1" t="s">
        <v>32517</v>
      </c>
    </row>
    <row r="11847" spans="1:4" x14ac:dyDescent="0.25">
      <c r="A11847" s="212">
        <v>43127</v>
      </c>
      <c r="B11847" t="s">
        <v>11468</v>
      </c>
      <c r="C11847" t="s">
        <v>7763</v>
      </c>
      <c r="D11847" s="1" t="s">
        <v>3025</v>
      </c>
    </row>
    <row r="11848" spans="1:4" x14ac:dyDescent="0.25">
      <c r="A11848" s="212">
        <v>10917</v>
      </c>
      <c r="B11848" t="s">
        <v>11469</v>
      </c>
      <c r="C11848" t="s">
        <v>7763</v>
      </c>
      <c r="D11848" s="1" t="s">
        <v>7412</v>
      </c>
    </row>
    <row r="11849" spans="1:4" x14ac:dyDescent="0.25">
      <c r="A11849" s="212">
        <v>21141</v>
      </c>
      <c r="B11849" t="s">
        <v>33213</v>
      </c>
      <c r="C11849" t="s">
        <v>7763</v>
      </c>
      <c r="D11849" s="1" t="s">
        <v>3136</v>
      </c>
    </row>
    <row r="11850" spans="1:4" x14ac:dyDescent="0.25">
      <c r="A11850" s="212">
        <v>39509</v>
      </c>
      <c r="B11850" t="s">
        <v>11471</v>
      </c>
      <c r="C11850" t="s">
        <v>7763</v>
      </c>
      <c r="D11850" s="1" t="s">
        <v>30286</v>
      </c>
    </row>
    <row r="11851" spans="1:4" x14ac:dyDescent="0.25">
      <c r="A11851" s="212">
        <v>44529</v>
      </c>
      <c r="B11851" t="s">
        <v>11472</v>
      </c>
      <c r="C11851" t="s">
        <v>7763</v>
      </c>
      <c r="D11851" s="1" t="s">
        <v>9156</v>
      </c>
    </row>
    <row r="11852" spans="1:4" x14ac:dyDescent="0.25">
      <c r="A11852" s="212">
        <v>7167</v>
      </c>
      <c r="B11852" t="s">
        <v>11473</v>
      </c>
      <c r="C11852" t="s">
        <v>7763</v>
      </c>
      <c r="D11852" s="1" t="s">
        <v>12230</v>
      </c>
    </row>
    <row r="11853" spans="1:4" x14ac:dyDescent="0.25">
      <c r="A11853" s="212">
        <v>10928</v>
      </c>
      <c r="B11853" t="s">
        <v>11475</v>
      </c>
      <c r="C11853" t="s">
        <v>7763</v>
      </c>
      <c r="D11853" s="1" t="s">
        <v>2785</v>
      </c>
    </row>
    <row r="11854" spans="1:4" x14ac:dyDescent="0.25">
      <c r="A11854" s="212">
        <v>10933</v>
      </c>
      <c r="B11854" t="s">
        <v>11476</v>
      </c>
      <c r="C11854" t="s">
        <v>7763</v>
      </c>
      <c r="D11854" s="1" t="s">
        <v>12121</v>
      </c>
    </row>
    <row r="11855" spans="1:4" x14ac:dyDescent="0.25">
      <c r="A11855" s="212">
        <v>7158</v>
      </c>
      <c r="B11855" t="s">
        <v>11477</v>
      </c>
      <c r="C11855" t="s">
        <v>7763</v>
      </c>
      <c r="D11855" s="1" t="s">
        <v>31303</v>
      </c>
    </row>
    <row r="11856" spans="1:4" x14ac:dyDescent="0.25">
      <c r="A11856" s="212">
        <v>10927</v>
      </c>
      <c r="B11856" t="s">
        <v>11478</v>
      </c>
      <c r="C11856" t="s">
        <v>7763</v>
      </c>
      <c r="D11856" s="1" t="s">
        <v>31978</v>
      </c>
    </row>
    <row r="11857" spans="1:4" x14ac:dyDescent="0.25">
      <c r="A11857" s="212">
        <v>7162</v>
      </c>
      <c r="B11857" t="s">
        <v>11479</v>
      </c>
      <c r="C11857" t="s">
        <v>7763</v>
      </c>
      <c r="D11857" s="1" t="s">
        <v>33214</v>
      </c>
    </row>
    <row r="11858" spans="1:4" x14ac:dyDescent="0.25">
      <c r="A11858" s="212">
        <v>10932</v>
      </c>
      <c r="B11858" t="s">
        <v>11480</v>
      </c>
      <c r="C11858" t="s">
        <v>7763</v>
      </c>
      <c r="D11858" s="1" t="s">
        <v>33215</v>
      </c>
    </row>
    <row r="11859" spans="1:4" x14ac:dyDescent="0.25">
      <c r="A11859" s="212">
        <v>10937</v>
      </c>
      <c r="B11859" t="s">
        <v>11481</v>
      </c>
      <c r="C11859" t="s">
        <v>7763</v>
      </c>
      <c r="D11859" s="1" t="s">
        <v>10711</v>
      </c>
    </row>
    <row r="11860" spans="1:4" x14ac:dyDescent="0.25">
      <c r="A11860" s="212">
        <v>10935</v>
      </c>
      <c r="B11860" t="s">
        <v>11482</v>
      </c>
      <c r="C11860" t="s">
        <v>7763</v>
      </c>
      <c r="D11860" s="1" t="s">
        <v>31408</v>
      </c>
    </row>
    <row r="11861" spans="1:4" x14ac:dyDescent="0.25">
      <c r="A11861" s="212">
        <v>10931</v>
      </c>
      <c r="B11861" t="s">
        <v>11483</v>
      </c>
      <c r="C11861" t="s">
        <v>7763</v>
      </c>
      <c r="D11861" s="1" t="s">
        <v>2608</v>
      </c>
    </row>
    <row r="11862" spans="1:4" x14ac:dyDescent="0.25">
      <c r="A11862" s="212">
        <v>7164</v>
      </c>
      <c r="B11862" t="s">
        <v>11484</v>
      </c>
      <c r="C11862" t="s">
        <v>7763</v>
      </c>
      <c r="D11862" s="1" t="s">
        <v>8831</v>
      </c>
    </row>
    <row r="11863" spans="1:4" x14ac:dyDescent="0.25">
      <c r="A11863" s="212">
        <v>36887</v>
      </c>
      <c r="B11863" t="s">
        <v>11485</v>
      </c>
      <c r="C11863" t="s">
        <v>7763</v>
      </c>
      <c r="D11863" s="1" t="s">
        <v>10210</v>
      </c>
    </row>
    <row r="11864" spans="1:4" x14ac:dyDescent="0.25">
      <c r="A11864" s="212">
        <v>34630</v>
      </c>
      <c r="B11864" t="s">
        <v>11487</v>
      </c>
      <c r="C11864" t="s">
        <v>7347</v>
      </c>
      <c r="D11864" s="1" t="s">
        <v>33599</v>
      </c>
    </row>
    <row r="11865" spans="1:4" x14ac:dyDescent="0.25">
      <c r="A11865" s="212">
        <v>7161</v>
      </c>
      <c r="B11865" t="s">
        <v>11488</v>
      </c>
      <c r="C11865" t="s">
        <v>7763</v>
      </c>
      <c r="D11865" s="1" t="s">
        <v>9204</v>
      </c>
    </row>
    <row r="11866" spans="1:4" x14ac:dyDescent="0.25">
      <c r="A11866" s="212">
        <v>7170</v>
      </c>
      <c r="B11866" t="s">
        <v>11489</v>
      </c>
      <c r="C11866" t="s">
        <v>7763</v>
      </c>
      <c r="D11866" s="1" t="s">
        <v>530</v>
      </c>
    </row>
    <row r="11867" spans="1:4" x14ac:dyDescent="0.25">
      <c r="A11867" s="212">
        <v>37524</v>
      </c>
      <c r="B11867" t="s">
        <v>11490</v>
      </c>
      <c r="C11867" t="s">
        <v>7396</v>
      </c>
      <c r="D11867" s="1" t="s">
        <v>1047</v>
      </c>
    </row>
    <row r="11868" spans="1:4" x14ac:dyDescent="0.25">
      <c r="A11868" s="212">
        <v>37525</v>
      </c>
      <c r="B11868" t="s">
        <v>11491</v>
      </c>
      <c r="C11868" t="s">
        <v>7396</v>
      </c>
      <c r="D11868" s="1" t="s">
        <v>6626</v>
      </c>
    </row>
    <row r="11869" spans="1:4" x14ac:dyDescent="0.25">
      <c r="A11869" s="212">
        <v>36789</v>
      </c>
      <c r="B11869" t="s">
        <v>11492</v>
      </c>
      <c r="C11869" t="s">
        <v>7347</v>
      </c>
      <c r="D11869" s="1" t="s">
        <v>789</v>
      </c>
    </row>
    <row r="11870" spans="1:4" x14ac:dyDescent="0.25">
      <c r="A11870" s="212">
        <v>7173</v>
      </c>
      <c r="B11870" t="s">
        <v>11493</v>
      </c>
      <c r="C11870" t="s">
        <v>10573</v>
      </c>
      <c r="D11870" s="1" t="s">
        <v>49528</v>
      </c>
    </row>
    <row r="11871" spans="1:4" x14ac:dyDescent="0.25">
      <c r="A11871" s="212">
        <v>7175</v>
      </c>
      <c r="B11871" t="s">
        <v>33216</v>
      </c>
      <c r="C11871" t="s">
        <v>7347</v>
      </c>
      <c r="D11871" s="1" t="s">
        <v>8387</v>
      </c>
    </row>
    <row r="11872" spans="1:4" x14ac:dyDescent="0.25">
      <c r="A11872" s="212">
        <v>40741</v>
      </c>
      <c r="B11872" t="s">
        <v>33217</v>
      </c>
      <c r="C11872" t="s">
        <v>7347</v>
      </c>
      <c r="D11872" s="1" t="s">
        <v>30083</v>
      </c>
    </row>
    <row r="11873" spans="1:4" x14ac:dyDescent="0.25">
      <c r="A11873" s="212">
        <v>7184</v>
      </c>
      <c r="B11873" t="s">
        <v>11495</v>
      </c>
      <c r="C11873" t="s">
        <v>7763</v>
      </c>
      <c r="D11873" s="1" t="s">
        <v>49529</v>
      </c>
    </row>
    <row r="11874" spans="1:4" x14ac:dyDescent="0.25">
      <c r="A11874" s="212">
        <v>34458</v>
      </c>
      <c r="B11874" t="s">
        <v>11496</v>
      </c>
      <c r="C11874" t="s">
        <v>7347</v>
      </c>
      <c r="D11874" s="1" t="s">
        <v>49530</v>
      </c>
    </row>
    <row r="11875" spans="1:4" x14ac:dyDescent="0.25">
      <c r="A11875" s="212">
        <v>34464</v>
      </c>
      <c r="B11875" t="s">
        <v>11497</v>
      </c>
      <c r="C11875" t="s">
        <v>7347</v>
      </c>
      <c r="D11875" s="1" t="s">
        <v>49531</v>
      </c>
    </row>
    <row r="11876" spans="1:4" x14ac:dyDescent="0.25">
      <c r="A11876" s="212">
        <v>34468</v>
      </c>
      <c r="B11876" t="s">
        <v>11498</v>
      </c>
      <c r="C11876" t="s">
        <v>7347</v>
      </c>
      <c r="D11876" s="1" t="s">
        <v>49532</v>
      </c>
    </row>
    <row r="11877" spans="1:4" x14ac:dyDescent="0.25">
      <c r="A11877" s="212">
        <v>34473</v>
      </c>
      <c r="B11877" t="s">
        <v>11499</v>
      </c>
      <c r="C11877" t="s">
        <v>7347</v>
      </c>
      <c r="D11877" s="1" t="s">
        <v>49533</v>
      </c>
    </row>
    <row r="11878" spans="1:4" x14ac:dyDescent="0.25">
      <c r="A11878" s="212">
        <v>34480</v>
      </c>
      <c r="B11878" t="s">
        <v>11500</v>
      </c>
      <c r="C11878" t="s">
        <v>7347</v>
      </c>
      <c r="D11878" s="1" t="s">
        <v>49534</v>
      </c>
    </row>
    <row r="11879" spans="1:4" x14ac:dyDescent="0.25">
      <c r="A11879" s="212">
        <v>34486</v>
      </c>
      <c r="B11879" t="s">
        <v>11501</v>
      </c>
      <c r="C11879" t="s">
        <v>7347</v>
      </c>
      <c r="D11879" s="1" t="s">
        <v>49535</v>
      </c>
    </row>
    <row r="11880" spans="1:4" x14ac:dyDescent="0.25">
      <c r="A11880" s="212">
        <v>7190</v>
      </c>
      <c r="B11880" t="s">
        <v>11502</v>
      </c>
      <c r="C11880" t="s">
        <v>7347</v>
      </c>
      <c r="D11880" s="1" t="s">
        <v>40077</v>
      </c>
    </row>
    <row r="11881" spans="1:4" x14ac:dyDescent="0.25">
      <c r="A11881" s="212">
        <v>34417</v>
      </c>
      <c r="B11881" t="s">
        <v>11503</v>
      </c>
      <c r="C11881" t="s">
        <v>7347</v>
      </c>
      <c r="D11881" s="1" t="s">
        <v>38928</v>
      </c>
    </row>
    <row r="11882" spans="1:4" x14ac:dyDescent="0.25">
      <c r="A11882" s="212">
        <v>7213</v>
      </c>
      <c r="B11882" t="s">
        <v>11504</v>
      </c>
      <c r="C11882" t="s">
        <v>7763</v>
      </c>
      <c r="D11882" s="1" t="s">
        <v>37784</v>
      </c>
    </row>
    <row r="11883" spans="1:4" x14ac:dyDescent="0.25">
      <c r="A11883" s="212">
        <v>7195</v>
      </c>
      <c r="B11883" t="s">
        <v>11505</v>
      </c>
      <c r="C11883" t="s">
        <v>7347</v>
      </c>
      <c r="D11883" s="1" t="s">
        <v>33930</v>
      </c>
    </row>
    <row r="11884" spans="1:4" x14ac:dyDescent="0.25">
      <c r="A11884" s="212">
        <v>7186</v>
      </c>
      <c r="B11884" t="s">
        <v>11506</v>
      </c>
      <c r="C11884" t="s">
        <v>7347</v>
      </c>
      <c r="D11884" s="1" t="s">
        <v>38681</v>
      </c>
    </row>
    <row r="11885" spans="1:4" x14ac:dyDescent="0.25">
      <c r="A11885" s="212">
        <v>7194</v>
      </c>
      <c r="B11885" t="s">
        <v>11507</v>
      </c>
      <c r="C11885" t="s">
        <v>7763</v>
      </c>
      <c r="D11885" s="1" t="s">
        <v>38747</v>
      </c>
    </row>
    <row r="11886" spans="1:4" x14ac:dyDescent="0.25">
      <c r="A11886" s="212">
        <v>7197</v>
      </c>
      <c r="B11886" t="s">
        <v>11508</v>
      </c>
      <c r="C11886" t="s">
        <v>7347</v>
      </c>
      <c r="D11886" s="1" t="s">
        <v>36466</v>
      </c>
    </row>
    <row r="11887" spans="1:4" x14ac:dyDescent="0.25">
      <c r="A11887" s="212">
        <v>7192</v>
      </c>
      <c r="B11887" t="s">
        <v>11509</v>
      </c>
      <c r="C11887" t="s">
        <v>7347</v>
      </c>
      <c r="D11887" s="1" t="s">
        <v>37514</v>
      </c>
    </row>
    <row r="11888" spans="1:4" x14ac:dyDescent="0.25">
      <c r="A11888" s="212">
        <v>7193</v>
      </c>
      <c r="B11888" t="s">
        <v>11510</v>
      </c>
      <c r="C11888" t="s">
        <v>7347</v>
      </c>
      <c r="D11888" s="1" t="s">
        <v>30961</v>
      </c>
    </row>
    <row r="11889" spans="1:4" x14ac:dyDescent="0.25">
      <c r="A11889" s="212">
        <v>7189</v>
      </c>
      <c r="B11889" t="s">
        <v>11511</v>
      </c>
      <c r="C11889" t="s">
        <v>7347</v>
      </c>
      <c r="D11889" s="1" t="s">
        <v>49536</v>
      </c>
    </row>
    <row r="11890" spans="1:4" x14ac:dyDescent="0.25">
      <c r="A11890" s="212">
        <v>34402</v>
      </c>
      <c r="B11890" t="s">
        <v>11512</v>
      </c>
      <c r="C11890" t="s">
        <v>7347</v>
      </c>
      <c r="D11890" s="1" t="s">
        <v>49537</v>
      </c>
    </row>
    <row r="11891" spans="1:4" x14ac:dyDescent="0.25">
      <c r="A11891" s="212">
        <v>7245</v>
      </c>
      <c r="B11891" t="s">
        <v>11513</v>
      </c>
      <c r="C11891" t="s">
        <v>7347</v>
      </c>
      <c r="D11891" s="1" t="s">
        <v>38523</v>
      </c>
    </row>
    <row r="11892" spans="1:4" x14ac:dyDescent="0.25">
      <c r="A11892" s="212">
        <v>34425</v>
      </c>
      <c r="B11892" t="s">
        <v>11514</v>
      </c>
      <c r="C11892" t="s">
        <v>7347</v>
      </c>
      <c r="D11892" s="1" t="s">
        <v>49538</v>
      </c>
    </row>
    <row r="11893" spans="1:4" x14ac:dyDescent="0.25">
      <c r="A11893" s="212">
        <v>7223</v>
      </c>
      <c r="B11893" t="s">
        <v>11515</v>
      </c>
      <c r="C11893" t="s">
        <v>7347</v>
      </c>
      <c r="D11893" s="1" t="s">
        <v>49539</v>
      </c>
    </row>
    <row r="11894" spans="1:4" x14ac:dyDescent="0.25">
      <c r="A11894" s="212">
        <v>7234</v>
      </c>
      <c r="B11894" t="s">
        <v>11516</v>
      </c>
      <c r="C11894" t="s">
        <v>7347</v>
      </c>
      <c r="D11894" s="1" t="s">
        <v>49540</v>
      </c>
    </row>
    <row r="11895" spans="1:4" x14ac:dyDescent="0.25">
      <c r="A11895" s="212">
        <v>7224</v>
      </c>
      <c r="B11895" t="s">
        <v>11517</v>
      </c>
      <c r="C11895" t="s">
        <v>7347</v>
      </c>
      <c r="D11895" s="1" t="s">
        <v>49541</v>
      </c>
    </row>
    <row r="11896" spans="1:4" x14ac:dyDescent="0.25">
      <c r="A11896" s="212">
        <v>7225</v>
      </c>
      <c r="B11896" t="s">
        <v>11518</v>
      </c>
      <c r="C11896" t="s">
        <v>7347</v>
      </c>
      <c r="D11896" s="1" t="s">
        <v>49542</v>
      </c>
    </row>
    <row r="11897" spans="1:4" x14ac:dyDescent="0.25">
      <c r="A11897" s="212">
        <v>7226</v>
      </c>
      <c r="B11897" t="s">
        <v>11519</v>
      </c>
      <c r="C11897" t="s">
        <v>7347</v>
      </c>
      <c r="D11897" s="1" t="s">
        <v>49543</v>
      </c>
    </row>
    <row r="11898" spans="1:4" x14ac:dyDescent="0.25">
      <c r="A11898" s="212">
        <v>7227</v>
      </c>
      <c r="B11898" t="s">
        <v>11520</v>
      </c>
      <c r="C11898" t="s">
        <v>7347</v>
      </c>
      <c r="D11898" s="1" t="s">
        <v>38708</v>
      </c>
    </row>
    <row r="11899" spans="1:4" x14ac:dyDescent="0.25">
      <c r="A11899" s="212">
        <v>7212</v>
      </c>
      <c r="B11899" t="s">
        <v>11521</v>
      </c>
      <c r="C11899" t="s">
        <v>7347</v>
      </c>
      <c r="D11899" s="1" t="s">
        <v>49544</v>
      </c>
    </row>
    <row r="11900" spans="1:4" x14ac:dyDescent="0.25">
      <c r="A11900" s="212">
        <v>7229</v>
      </c>
      <c r="B11900" t="s">
        <v>11522</v>
      </c>
      <c r="C11900" t="s">
        <v>7347</v>
      </c>
      <c r="D11900" s="1" t="s">
        <v>49545</v>
      </c>
    </row>
    <row r="11901" spans="1:4" x14ac:dyDescent="0.25">
      <c r="A11901" s="212">
        <v>7230</v>
      </c>
      <c r="B11901" t="s">
        <v>11523</v>
      </c>
      <c r="C11901" t="s">
        <v>7347</v>
      </c>
      <c r="D11901" s="1" t="s">
        <v>49546</v>
      </c>
    </row>
    <row r="11902" spans="1:4" x14ac:dyDescent="0.25">
      <c r="A11902" s="212">
        <v>7231</v>
      </c>
      <c r="B11902" t="s">
        <v>11524</v>
      </c>
      <c r="C11902" t="s">
        <v>7347</v>
      </c>
      <c r="D11902" s="1" t="s">
        <v>49547</v>
      </c>
    </row>
    <row r="11903" spans="1:4" x14ac:dyDescent="0.25">
      <c r="A11903" s="212">
        <v>7220</v>
      </c>
      <c r="B11903" t="s">
        <v>11525</v>
      </c>
      <c r="C11903" t="s">
        <v>7347</v>
      </c>
      <c r="D11903" s="1" t="s">
        <v>49548</v>
      </c>
    </row>
    <row r="11904" spans="1:4" x14ac:dyDescent="0.25">
      <c r="A11904" s="212">
        <v>34447</v>
      </c>
      <c r="B11904" t="s">
        <v>11526</v>
      </c>
      <c r="C11904" t="s">
        <v>7347</v>
      </c>
      <c r="D11904" s="1" t="s">
        <v>49549</v>
      </c>
    </row>
    <row r="11905" spans="1:4" x14ac:dyDescent="0.25">
      <c r="A11905" s="212">
        <v>7233</v>
      </c>
      <c r="B11905" t="s">
        <v>11527</v>
      </c>
      <c r="C11905" t="s">
        <v>7347</v>
      </c>
      <c r="D11905" s="1" t="s">
        <v>49550</v>
      </c>
    </row>
    <row r="11906" spans="1:4" x14ac:dyDescent="0.25">
      <c r="A11906" s="212">
        <v>40740</v>
      </c>
      <c r="B11906" t="s">
        <v>11528</v>
      </c>
      <c r="C11906" t="s">
        <v>7763</v>
      </c>
      <c r="D11906" s="1" t="s">
        <v>49551</v>
      </c>
    </row>
    <row r="11907" spans="1:4" x14ac:dyDescent="0.25">
      <c r="A11907" s="212">
        <v>25007</v>
      </c>
      <c r="B11907" t="s">
        <v>11529</v>
      </c>
      <c r="C11907" t="s">
        <v>7763</v>
      </c>
      <c r="D11907" s="1" t="s">
        <v>30971</v>
      </c>
    </row>
    <row r="11908" spans="1:4" x14ac:dyDescent="0.25">
      <c r="A11908" s="212">
        <v>43071</v>
      </c>
      <c r="B11908" t="s">
        <v>33218</v>
      </c>
      <c r="C11908" t="s">
        <v>7763</v>
      </c>
      <c r="D11908" s="1" t="s">
        <v>49552</v>
      </c>
    </row>
    <row r="11909" spans="1:4" x14ac:dyDescent="0.25">
      <c r="A11909" s="212">
        <v>39520</v>
      </c>
      <c r="B11909" t="s">
        <v>11530</v>
      </c>
      <c r="C11909" t="s">
        <v>7763</v>
      </c>
      <c r="D11909" s="1" t="s">
        <v>49553</v>
      </c>
    </row>
    <row r="11910" spans="1:4" x14ac:dyDescent="0.25">
      <c r="A11910" s="212">
        <v>39521</v>
      </c>
      <c r="B11910" t="s">
        <v>11531</v>
      </c>
      <c r="C11910" t="s">
        <v>7763</v>
      </c>
      <c r="D11910" s="1" t="s">
        <v>49554</v>
      </c>
    </row>
    <row r="11911" spans="1:4" x14ac:dyDescent="0.25">
      <c r="A11911" s="212">
        <v>39522</v>
      </c>
      <c r="B11911" t="s">
        <v>11532</v>
      </c>
      <c r="C11911" t="s">
        <v>7763</v>
      </c>
      <c r="D11911" s="1" t="s">
        <v>49555</v>
      </c>
    </row>
    <row r="11912" spans="1:4" x14ac:dyDescent="0.25">
      <c r="A11912" s="212">
        <v>7243</v>
      </c>
      <c r="B11912" t="s">
        <v>11533</v>
      </c>
      <c r="C11912" t="s">
        <v>7763</v>
      </c>
      <c r="D11912" s="1" t="s">
        <v>31765</v>
      </c>
    </row>
    <row r="11913" spans="1:4" x14ac:dyDescent="0.25">
      <c r="A11913" s="212">
        <v>11067</v>
      </c>
      <c r="B11913" t="s">
        <v>11534</v>
      </c>
      <c r="C11913" t="s">
        <v>7347</v>
      </c>
      <c r="D11913" s="1" t="s">
        <v>49556</v>
      </c>
    </row>
    <row r="11914" spans="1:4" x14ac:dyDescent="0.25">
      <c r="A11914" s="212">
        <v>11068</v>
      </c>
      <c r="B11914" t="s">
        <v>11535</v>
      </c>
      <c r="C11914" t="s">
        <v>7347</v>
      </c>
      <c r="D11914" s="1" t="s">
        <v>49557</v>
      </c>
    </row>
    <row r="11915" spans="1:4" x14ac:dyDescent="0.25">
      <c r="A11915" s="212">
        <v>7246</v>
      </c>
      <c r="B11915" t="s">
        <v>11536</v>
      </c>
      <c r="C11915" t="s">
        <v>7347</v>
      </c>
      <c r="D11915" s="1" t="s">
        <v>49558</v>
      </c>
    </row>
    <row r="11916" spans="1:4" x14ac:dyDescent="0.25">
      <c r="A11916" s="212">
        <v>12869</v>
      </c>
      <c r="B11916" t="s">
        <v>33219</v>
      </c>
      <c r="C11916" t="s">
        <v>7502</v>
      </c>
      <c r="D11916" s="1" t="s">
        <v>38620</v>
      </c>
    </row>
    <row r="11917" spans="1:4" x14ac:dyDescent="0.25">
      <c r="A11917" s="212">
        <v>41097</v>
      </c>
      <c r="B11917" t="s">
        <v>33220</v>
      </c>
      <c r="C11917" t="s">
        <v>7504</v>
      </c>
      <c r="D11917" s="1" t="s">
        <v>49559</v>
      </c>
    </row>
    <row r="11918" spans="1:4" x14ac:dyDescent="0.25">
      <c r="A11918" s="212">
        <v>1574</v>
      </c>
      <c r="B11918" t="s">
        <v>11537</v>
      </c>
      <c r="C11918" t="s">
        <v>7347</v>
      </c>
      <c r="D11918" s="1" t="s">
        <v>1211</v>
      </c>
    </row>
    <row r="11919" spans="1:4" x14ac:dyDescent="0.25">
      <c r="A11919" s="212">
        <v>1581</v>
      </c>
      <c r="B11919" t="s">
        <v>11538</v>
      </c>
      <c r="C11919" t="s">
        <v>7347</v>
      </c>
      <c r="D11919" s="1" t="s">
        <v>5132</v>
      </c>
    </row>
    <row r="11920" spans="1:4" x14ac:dyDescent="0.25">
      <c r="A11920" s="212">
        <v>1575</v>
      </c>
      <c r="B11920" t="s">
        <v>11539</v>
      </c>
      <c r="C11920" t="s">
        <v>7347</v>
      </c>
      <c r="D11920" s="1" t="s">
        <v>10519</v>
      </c>
    </row>
    <row r="11921" spans="1:4" x14ac:dyDescent="0.25">
      <c r="A11921" s="212">
        <v>1570</v>
      </c>
      <c r="B11921" t="s">
        <v>11540</v>
      </c>
      <c r="C11921" t="s">
        <v>7347</v>
      </c>
      <c r="D11921" s="1" t="s">
        <v>9302</v>
      </c>
    </row>
    <row r="11922" spans="1:4" x14ac:dyDescent="0.25">
      <c r="A11922" s="212">
        <v>1576</v>
      </c>
      <c r="B11922" t="s">
        <v>11541</v>
      </c>
      <c r="C11922" t="s">
        <v>7347</v>
      </c>
      <c r="D11922" s="1" t="s">
        <v>8856</v>
      </c>
    </row>
    <row r="11923" spans="1:4" x14ac:dyDescent="0.25">
      <c r="A11923" s="212">
        <v>1577</v>
      </c>
      <c r="B11923" t="s">
        <v>11542</v>
      </c>
      <c r="C11923" t="s">
        <v>7347</v>
      </c>
      <c r="D11923" s="1" t="s">
        <v>6736</v>
      </c>
    </row>
    <row r="11924" spans="1:4" x14ac:dyDescent="0.25">
      <c r="A11924" s="212">
        <v>1571</v>
      </c>
      <c r="B11924" t="s">
        <v>11543</v>
      </c>
      <c r="C11924" t="s">
        <v>7347</v>
      </c>
      <c r="D11924" s="1" t="s">
        <v>1000</v>
      </c>
    </row>
    <row r="11925" spans="1:4" x14ac:dyDescent="0.25">
      <c r="A11925" s="212">
        <v>1578</v>
      </c>
      <c r="B11925" t="s">
        <v>11544</v>
      </c>
      <c r="C11925" t="s">
        <v>7347</v>
      </c>
      <c r="D11925" s="1" t="s">
        <v>36057</v>
      </c>
    </row>
    <row r="11926" spans="1:4" x14ac:dyDescent="0.25">
      <c r="A11926" s="212">
        <v>1573</v>
      </c>
      <c r="B11926" t="s">
        <v>11545</v>
      </c>
      <c r="C11926" t="s">
        <v>7347</v>
      </c>
      <c r="D11926" s="1" t="s">
        <v>32561</v>
      </c>
    </row>
    <row r="11927" spans="1:4" x14ac:dyDescent="0.25">
      <c r="A11927" s="212">
        <v>1579</v>
      </c>
      <c r="B11927" t="s">
        <v>11546</v>
      </c>
      <c r="C11927" t="s">
        <v>7347</v>
      </c>
      <c r="D11927" s="1" t="s">
        <v>2843</v>
      </c>
    </row>
    <row r="11928" spans="1:4" x14ac:dyDescent="0.25">
      <c r="A11928" s="212">
        <v>1580</v>
      </c>
      <c r="B11928" t="s">
        <v>11547</v>
      </c>
      <c r="C11928" t="s">
        <v>7347</v>
      </c>
      <c r="D11928" s="1" t="s">
        <v>9352</v>
      </c>
    </row>
    <row r="11929" spans="1:4" x14ac:dyDescent="0.25">
      <c r="A11929" s="212">
        <v>39321</v>
      </c>
      <c r="B11929" t="s">
        <v>11548</v>
      </c>
      <c r="C11929" t="s">
        <v>7347</v>
      </c>
      <c r="D11929" s="1" t="s">
        <v>38620</v>
      </c>
    </row>
    <row r="11930" spans="1:4" x14ac:dyDescent="0.25">
      <c r="A11930" s="212">
        <v>39319</v>
      </c>
      <c r="B11930" t="s">
        <v>11549</v>
      </c>
      <c r="C11930" t="s">
        <v>7347</v>
      </c>
      <c r="D11930" s="1" t="s">
        <v>12125</v>
      </c>
    </row>
    <row r="11931" spans="1:4" x14ac:dyDescent="0.25">
      <c r="A11931" s="212">
        <v>39320</v>
      </c>
      <c r="B11931" t="s">
        <v>11550</v>
      </c>
      <c r="C11931" t="s">
        <v>7347</v>
      </c>
      <c r="D11931" s="1" t="s">
        <v>38715</v>
      </c>
    </row>
    <row r="11932" spans="1:4" x14ac:dyDescent="0.25">
      <c r="A11932" s="212">
        <v>1591</v>
      </c>
      <c r="B11932" t="s">
        <v>11551</v>
      </c>
      <c r="C11932" t="s">
        <v>7347</v>
      </c>
      <c r="D11932" s="1" t="s">
        <v>49560</v>
      </c>
    </row>
    <row r="11933" spans="1:4" x14ac:dyDescent="0.25">
      <c r="A11933" s="212">
        <v>1547</v>
      </c>
      <c r="B11933" t="s">
        <v>11552</v>
      </c>
      <c r="C11933" t="s">
        <v>7347</v>
      </c>
      <c r="D11933" s="1" t="s">
        <v>49561</v>
      </c>
    </row>
    <row r="11934" spans="1:4" x14ac:dyDescent="0.25">
      <c r="A11934" s="212">
        <v>38196</v>
      </c>
      <c r="B11934" t="s">
        <v>11553</v>
      </c>
      <c r="C11934" t="s">
        <v>7347</v>
      </c>
      <c r="D11934" s="1" t="s">
        <v>29784</v>
      </c>
    </row>
    <row r="11935" spans="1:4" x14ac:dyDescent="0.25">
      <c r="A11935" s="212">
        <v>1543</v>
      </c>
      <c r="B11935" t="s">
        <v>11554</v>
      </c>
      <c r="C11935" t="s">
        <v>7347</v>
      </c>
      <c r="D11935" s="1" t="s">
        <v>11369</v>
      </c>
    </row>
    <row r="11936" spans="1:4" x14ac:dyDescent="0.25">
      <c r="A11936" s="212">
        <v>1585</v>
      </c>
      <c r="B11936" t="s">
        <v>11555</v>
      </c>
      <c r="C11936" t="s">
        <v>7347</v>
      </c>
      <c r="D11936" s="1" t="s">
        <v>36057</v>
      </c>
    </row>
    <row r="11937" spans="1:4" x14ac:dyDescent="0.25">
      <c r="A11937" s="212">
        <v>1593</v>
      </c>
      <c r="B11937" t="s">
        <v>11556</v>
      </c>
      <c r="C11937" t="s">
        <v>7347</v>
      </c>
      <c r="D11937" s="1" t="s">
        <v>38323</v>
      </c>
    </row>
    <row r="11938" spans="1:4" x14ac:dyDescent="0.25">
      <c r="A11938" s="212">
        <v>11838</v>
      </c>
      <c r="B11938" t="s">
        <v>11557</v>
      </c>
      <c r="C11938" t="s">
        <v>7347</v>
      </c>
      <c r="D11938" s="1" t="s">
        <v>30952</v>
      </c>
    </row>
    <row r="11939" spans="1:4" x14ac:dyDescent="0.25">
      <c r="A11939" s="212">
        <v>1594</v>
      </c>
      <c r="B11939" t="s">
        <v>11558</v>
      </c>
      <c r="C11939" t="s">
        <v>7347</v>
      </c>
      <c r="D11939" s="1" t="s">
        <v>49562</v>
      </c>
    </row>
    <row r="11940" spans="1:4" x14ac:dyDescent="0.25">
      <c r="A11940" s="212">
        <v>1586</v>
      </c>
      <c r="B11940" t="s">
        <v>11559</v>
      </c>
      <c r="C11940" t="s">
        <v>7347</v>
      </c>
      <c r="D11940" s="1" t="s">
        <v>2845</v>
      </c>
    </row>
    <row r="11941" spans="1:4" x14ac:dyDescent="0.25">
      <c r="A11941" s="212">
        <v>11839</v>
      </c>
      <c r="B11941" t="s">
        <v>11560</v>
      </c>
      <c r="C11941" t="s">
        <v>7347</v>
      </c>
      <c r="D11941" s="1" t="s">
        <v>49563</v>
      </c>
    </row>
    <row r="11942" spans="1:4" x14ac:dyDescent="0.25">
      <c r="A11942" s="212">
        <v>1587</v>
      </c>
      <c r="B11942" t="s">
        <v>11561</v>
      </c>
      <c r="C11942" t="s">
        <v>7347</v>
      </c>
      <c r="D11942" s="1" t="s">
        <v>1054</v>
      </c>
    </row>
    <row r="11943" spans="1:4" x14ac:dyDescent="0.25">
      <c r="A11943" s="212">
        <v>1545</v>
      </c>
      <c r="B11943" t="s">
        <v>11562</v>
      </c>
      <c r="C11943" t="s">
        <v>7347</v>
      </c>
      <c r="D11943" s="1" t="s">
        <v>39935</v>
      </c>
    </row>
    <row r="11944" spans="1:4" x14ac:dyDescent="0.25">
      <c r="A11944" s="212">
        <v>1588</v>
      </c>
      <c r="B11944" t="s">
        <v>11563</v>
      </c>
      <c r="C11944" t="s">
        <v>7347</v>
      </c>
      <c r="D11944" s="1" t="s">
        <v>39398</v>
      </c>
    </row>
    <row r="11945" spans="1:4" x14ac:dyDescent="0.25">
      <c r="A11945" s="212">
        <v>1535</v>
      </c>
      <c r="B11945" t="s">
        <v>11564</v>
      </c>
      <c r="C11945" t="s">
        <v>7347</v>
      </c>
      <c r="D11945" s="1" t="s">
        <v>3769</v>
      </c>
    </row>
    <row r="11946" spans="1:4" x14ac:dyDescent="0.25">
      <c r="A11946" s="212">
        <v>1589</v>
      </c>
      <c r="B11946" t="s">
        <v>11565</v>
      </c>
      <c r="C11946" t="s">
        <v>7347</v>
      </c>
      <c r="D11946" s="1" t="s">
        <v>1250</v>
      </c>
    </row>
    <row r="11947" spans="1:4" x14ac:dyDescent="0.25">
      <c r="A11947" s="212">
        <v>1546</v>
      </c>
      <c r="B11947" t="s">
        <v>11566</v>
      </c>
      <c r="C11947" t="s">
        <v>7347</v>
      </c>
      <c r="D11947" s="1" t="s">
        <v>49564</v>
      </c>
    </row>
    <row r="11948" spans="1:4" x14ac:dyDescent="0.25">
      <c r="A11948" s="212">
        <v>1590</v>
      </c>
      <c r="B11948" t="s">
        <v>11567</v>
      </c>
      <c r="C11948" t="s">
        <v>7347</v>
      </c>
      <c r="D11948" s="1" t="s">
        <v>48816</v>
      </c>
    </row>
    <row r="11949" spans="1:4" x14ac:dyDescent="0.25">
      <c r="A11949" s="212">
        <v>1542</v>
      </c>
      <c r="B11949" t="s">
        <v>11568</v>
      </c>
      <c r="C11949" t="s">
        <v>7347</v>
      </c>
      <c r="D11949" s="1" t="s">
        <v>30012</v>
      </c>
    </row>
    <row r="11950" spans="1:4" x14ac:dyDescent="0.25">
      <c r="A11950" s="212">
        <v>38415</v>
      </c>
      <c r="B11950" t="s">
        <v>11569</v>
      </c>
      <c r="C11950" t="s">
        <v>7347</v>
      </c>
      <c r="D11950" s="1" t="s">
        <v>49565</v>
      </c>
    </row>
    <row r="11951" spans="1:4" x14ac:dyDescent="0.25">
      <c r="A11951" s="212">
        <v>38414</v>
      </c>
      <c r="B11951" t="s">
        <v>11570</v>
      </c>
      <c r="C11951" t="s">
        <v>7347</v>
      </c>
      <c r="D11951" s="1" t="s">
        <v>49566</v>
      </c>
    </row>
    <row r="11952" spans="1:4" x14ac:dyDescent="0.25">
      <c r="A11952" s="212">
        <v>38128</v>
      </c>
      <c r="B11952" t="s">
        <v>11571</v>
      </c>
      <c r="C11952" t="s">
        <v>7400</v>
      </c>
      <c r="D11952" s="1" t="s">
        <v>29917</v>
      </c>
    </row>
    <row r="11953" spans="1:4" x14ac:dyDescent="0.25">
      <c r="A11953" s="212">
        <v>7253</v>
      </c>
      <c r="B11953" t="s">
        <v>11572</v>
      </c>
      <c r="C11953" t="s">
        <v>7500</v>
      </c>
      <c r="D11953" s="1" t="s">
        <v>49567</v>
      </c>
    </row>
    <row r="11954" spans="1:4" x14ac:dyDescent="0.25">
      <c r="A11954" s="212">
        <v>4806</v>
      </c>
      <c r="B11954" t="s">
        <v>11573</v>
      </c>
      <c r="C11954" t="s">
        <v>7396</v>
      </c>
      <c r="D11954" s="1" t="s">
        <v>5639</v>
      </c>
    </row>
    <row r="11955" spans="1:4" x14ac:dyDescent="0.25">
      <c r="A11955" s="212">
        <v>34401</v>
      </c>
      <c r="B11955" t="s">
        <v>31526</v>
      </c>
      <c r="C11955" t="s">
        <v>7347</v>
      </c>
      <c r="D11955" s="1" t="s">
        <v>6799</v>
      </c>
    </row>
    <row r="11956" spans="1:4" x14ac:dyDescent="0.25">
      <c r="A11956" s="212">
        <v>7260</v>
      </c>
      <c r="B11956" t="s">
        <v>31527</v>
      </c>
      <c r="C11956" t="s">
        <v>7347</v>
      </c>
      <c r="D11956" s="1" t="s">
        <v>10087</v>
      </c>
    </row>
    <row r="11957" spans="1:4" x14ac:dyDescent="0.25">
      <c r="A11957" s="212">
        <v>7256</v>
      </c>
      <c r="B11957" t="s">
        <v>33221</v>
      </c>
      <c r="C11957" t="s">
        <v>7347</v>
      </c>
      <c r="D11957" s="1" t="s">
        <v>7656</v>
      </c>
    </row>
    <row r="11958" spans="1:4" x14ac:dyDescent="0.25">
      <c r="A11958" s="212">
        <v>7258</v>
      </c>
      <c r="B11958" t="s">
        <v>31528</v>
      </c>
      <c r="C11958" t="s">
        <v>7347</v>
      </c>
      <c r="D11958" s="1" t="s">
        <v>6749</v>
      </c>
    </row>
    <row r="11959" spans="1:4" x14ac:dyDescent="0.25">
      <c r="A11959" s="212">
        <v>34400</v>
      </c>
      <c r="B11959" t="s">
        <v>31529</v>
      </c>
      <c r="C11959" t="s">
        <v>7347</v>
      </c>
      <c r="D11959" s="1" t="s">
        <v>789</v>
      </c>
    </row>
    <row r="11960" spans="1:4" x14ac:dyDescent="0.25">
      <c r="A11960" s="212">
        <v>10617</v>
      </c>
      <c r="B11960" t="s">
        <v>31530</v>
      </c>
      <c r="C11960" t="s">
        <v>7347</v>
      </c>
      <c r="D11960" s="1" t="s">
        <v>29915</v>
      </c>
    </row>
    <row r="11961" spans="1:4" x14ac:dyDescent="0.25">
      <c r="A11961" s="212">
        <v>44261</v>
      </c>
      <c r="B11961" t="s">
        <v>11574</v>
      </c>
      <c r="C11961" t="s">
        <v>7347</v>
      </c>
      <c r="D11961" s="1" t="s">
        <v>49568</v>
      </c>
    </row>
    <row r="11962" spans="1:4" x14ac:dyDescent="0.25">
      <c r="A11962" s="212">
        <v>7274</v>
      </c>
      <c r="B11962" t="s">
        <v>11575</v>
      </c>
      <c r="C11962" t="s">
        <v>7347</v>
      </c>
      <c r="D11962" s="1" t="s">
        <v>49569</v>
      </c>
    </row>
    <row r="11963" spans="1:4" x14ac:dyDescent="0.25">
      <c r="A11963" s="212">
        <v>44326</v>
      </c>
      <c r="B11963" t="s">
        <v>11576</v>
      </c>
      <c r="C11963" t="s">
        <v>7347</v>
      </c>
      <c r="D11963" s="1" t="s">
        <v>49570</v>
      </c>
    </row>
    <row r="11964" spans="1:4" x14ac:dyDescent="0.25">
      <c r="A11964" s="212">
        <v>154</v>
      </c>
      <c r="B11964" t="s">
        <v>11577</v>
      </c>
      <c r="C11964" t="s">
        <v>7402</v>
      </c>
      <c r="D11964" s="1" t="s">
        <v>49571</v>
      </c>
    </row>
    <row r="11965" spans="1:4" x14ac:dyDescent="0.25">
      <c r="A11965" s="212">
        <v>38121</v>
      </c>
      <c r="B11965" t="s">
        <v>11578</v>
      </c>
      <c r="C11965" t="s">
        <v>7402</v>
      </c>
      <c r="D11965" s="1" t="s">
        <v>29810</v>
      </c>
    </row>
    <row r="11966" spans="1:4" x14ac:dyDescent="0.25">
      <c r="A11966" s="212">
        <v>43776</v>
      </c>
      <c r="B11966" t="s">
        <v>11579</v>
      </c>
      <c r="C11966" t="s">
        <v>7402</v>
      </c>
      <c r="D11966" s="1" t="s">
        <v>49572</v>
      </c>
    </row>
    <row r="11967" spans="1:4" x14ac:dyDescent="0.25">
      <c r="A11967" s="212">
        <v>7343</v>
      </c>
      <c r="B11967" t="s">
        <v>11580</v>
      </c>
      <c r="C11967" t="s">
        <v>7402</v>
      </c>
      <c r="D11967" s="1" t="s">
        <v>12104</v>
      </c>
    </row>
    <row r="11968" spans="1:4" x14ac:dyDescent="0.25">
      <c r="A11968" s="212">
        <v>7348</v>
      </c>
      <c r="B11968" t="s">
        <v>11581</v>
      </c>
      <c r="C11968" t="s">
        <v>7402</v>
      </c>
      <c r="D11968" s="1" t="s">
        <v>33671</v>
      </c>
    </row>
    <row r="11969" spans="1:4" x14ac:dyDescent="0.25">
      <c r="A11969" s="212">
        <v>7313</v>
      </c>
      <c r="B11969" t="s">
        <v>11582</v>
      </c>
      <c r="C11969" t="s">
        <v>7402</v>
      </c>
      <c r="D11969" s="1" t="s">
        <v>4149</v>
      </c>
    </row>
    <row r="11970" spans="1:4" x14ac:dyDescent="0.25">
      <c r="A11970" s="212">
        <v>7319</v>
      </c>
      <c r="B11970" t="s">
        <v>11583</v>
      </c>
      <c r="C11970" t="s">
        <v>7402</v>
      </c>
      <c r="D11970" s="1" t="s">
        <v>29845</v>
      </c>
    </row>
    <row r="11971" spans="1:4" x14ac:dyDescent="0.25">
      <c r="A11971" s="212">
        <v>7314</v>
      </c>
      <c r="B11971" t="s">
        <v>11584</v>
      </c>
      <c r="C11971" t="s">
        <v>7402</v>
      </c>
      <c r="D11971" s="1" t="s">
        <v>49573</v>
      </c>
    </row>
    <row r="11972" spans="1:4" x14ac:dyDescent="0.25">
      <c r="A11972" s="212">
        <v>7304</v>
      </c>
      <c r="B11972" t="s">
        <v>11585</v>
      </c>
      <c r="C11972" t="s">
        <v>7402</v>
      </c>
      <c r="D11972" s="1" t="s">
        <v>33429</v>
      </c>
    </row>
    <row r="11973" spans="1:4" x14ac:dyDescent="0.25">
      <c r="A11973" s="212">
        <v>43649</v>
      </c>
      <c r="B11973" t="s">
        <v>11586</v>
      </c>
      <c r="C11973" t="s">
        <v>7402</v>
      </c>
      <c r="D11973" s="1" t="s">
        <v>32538</v>
      </c>
    </row>
    <row r="11974" spans="1:4" x14ac:dyDescent="0.25">
      <c r="A11974" s="212">
        <v>43650</v>
      </c>
      <c r="B11974" t="s">
        <v>11587</v>
      </c>
      <c r="C11974" t="s">
        <v>7402</v>
      </c>
      <c r="D11974" s="1" t="s">
        <v>12142</v>
      </c>
    </row>
    <row r="11975" spans="1:4" x14ac:dyDescent="0.25">
      <c r="A11975" s="212">
        <v>7311</v>
      </c>
      <c r="B11975" t="s">
        <v>11588</v>
      </c>
      <c r="C11975" t="s">
        <v>7402</v>
      </c>
      <c r="D11975" s="1" t="s">
        <v>33805</v>
      </c>
    </row>
    <row r="11976" spans="1:4" x14ac:dyDescent="0.25">
      <c r="A11976" s="212">
        <v>7292</v>
      </c>
      <c r="B11976" t="s">
        <v>11589</v>
      </c>
      <c r="C11976" t="s">
        <v>7402</v>
      </c>
      <c r="D11976" s="1" t="s">
        <v>30876</v>
      </c>
    </row>
    <row r="11977" spans="1:4" x14ac:dyDescent="0.25">
      <c r="A11977" s="212">
        <v>7293</v>
      </c>
      <c r="B11977" t="s">
        <v>11590</v>
      </c>
      <c r="C11977" t="s">
        <v>7402</v>
      </c>
      <c r="D11977" s="1" t="s">
        <v>32552</v>
      </c>
    </row>
    <row r="11978" spans="1:4" x14ac:dyDescent="0.25">
      <c r="A11978" s="212">
        <v>7306</v>
      </c>
      <c r="B11978" t="s">
        <v>11591</v>
      </c>
      <c r="C11978" t="s">
        <v>7402</v>
      </c>
      <c r="D11978" s="1" t="s">
        <v>31647</v>
      </c>
    </row>
    <row r="11979" spans="1:4" x14ac:dyDescent="0.25">
      <c r="A11979" s="212">
        <v>7288</v>
      </c>
      <c r="B11979" t="s">
        <v>11592</v>
      </c>
      <c r="C11979" t="s">
        <v>7402</v>
      </c>
      <c r="D11979" s="1" t="s">
        <v>11275</v>
      </c>
    </row>
    <row r="11980" spans="1:4" x14ac:dyDescent="0.25">
      <c r="A11980" s="212">
        <v>43625</v>
      </c>
      <c r="B11980" t="s">
        <v>11593</v>
      </c>
      <c r="C11980" t="s">
        <v>7402</v>
      </c>
      <c r="D11980" s="1" t="s">
        <v>30950</v>
      </c>
    </row>
    <row r="11981" spans="1:4" x14ac:dyDescent="0.25">
      <c r="A11981" s="212">
        <v>43647</v>
      </c>
      <c r="B11981" t="s">
        <v>11595</v>
      </c>
      <c r="C11981" t="s">
        <v>7402</v>
      </c>
      <c r="D11981" s="1" t="s">
        <v>31589</v>
      </c>
    </row>
    <row r="11982" spans="1:4" x14ac:dyDescent="0.25">
      <c r="A11982" s="212">
        <v>43648</v>
      </c>
      <c r="B11982" t="s">
        <v>11596</v>
      </c>
      <c r="C11982" t="s">
        <v>7402</v>
      </c>
      <c r="D11982" s="1" t="s">
        <v>31981</v>
      </c>
    </row>
    <row r="11983" spans="1:4" x14ac:dyDescent="0.25">
      <c r="A11983" s="212">
        <v>35693</v>
      </c>
      <c r="B11983" t="s">
        <v>11597</v>
      </c>
      <c r="C11983" t="s">
        <v>7402</v>
      </c>
      <c r="D11983" s="1" t="s">
        <v>8727</v>
      </c>
    </row>
    <row r="11984" spans="1:4" x14ac:dyDescent="0.25">
      <c r="A11984" s="212">
        <v>7356</v>
      </c>
      <c r="B11984" t="s">
        <v>11598</v>
      </c>
      <c r="C11984" t="s">
        <v>7402</v>
      </c>
      <c r="D11984" s="1" t="s">
        <v>30909</v>
      </c>
    </row>
    <row r="11985" spans="1:4" x14ac:dyDescent="0.25">
      <c r="A11985" s="212">
        <v>35692</v>
      </c>
      <c r="B11985" t="s">
        <v>11599</v>
      </c>
      <c r="C11985" t="s">
        <v>7402</v>
      </c>
      <c r="D11985" s="1" t="s">
        <v>9534</v>
      </c>
    </row>
    <row r="11986" spans="1:4" x14ac:dyDescent="0.25">
      <c r="A11986" s="212">
        <v>43624</v>
      </c>
      <c r="B11986" t="s">
        <v>11600</v>
      </c>
      <c r="C11986" t="s">
        <v>7402</v>
      </c>
      <c r="D11986" s="1" t="s">
        <v>29792</v>
      </c>
    </row>
    <row r="11987" spans="1:4" x14ac:dyDescent="0.25">
      <c r="A11987" s="212">
        <v>7342</v>
      </c>
      <c r="B11987" t="s">
        <v>11601</v>
      </c>
      <c r="C11987" t="s">
        <v>7400</v>
      </c>
      <c r="D11987" s="1" t="s">
        <v>151</v>
      </c>
    </row>
    <row r="11988" spans="1:4" x14ac:dyDescent="0.25">
      <c r="A11988" s="212">
        <v>7350</v>
      </c>
      <c r="B11988" t="s">
        <v>11603</v>
      </c>
      <c r="C11988" t="s">
        <v>7402</v>
      </c>
      <c r="D11988" s="1" t="s">
        <v>33813</v>
      </c>
    </row>
    <row r="11989" spans="1:4" x14ac:dyDescent="0.25">
      <c r="A11989" s="212">
        <v>39574</v>
      </c>
      <c r="B11989" t="s">
        <v>11604</v>
      </c>
      <c r="C11989" t="s">
        <v>7347</v>
      </c>
      <c r="D11989" s="1" t="s">
        <v>31532</v>
      </c>
    </row>
    <row r="11990" spans="1:4" x14ac:dyDescent="0.25">
      <c r="A11990" s="212">
        <v>11060</v>
      </c>
      <c r="B11990" t="s">
        <v>33224</v>
      </c>
      <c r="C11990" t="s">
        <v>7347</v>
      </c>
      <c r="D11990" s="1" t="s">
        <v>31636</v>
      </c>
    </row>
    <row r="11991" spans="1:4" x14ac:dyDescent="0.25">
      <c r="A11991" s="212">
        <v>37401</v>
      </c>
      <c r="B11991" t="s">
        <v>11605</v>
      </c>
      <c r="C11991" t="s">
        <v>7347</v>
      </c>
      <c r="D11991" s="1" t="s">
        <v>30371</v>
      </c>
    </row>
    <row r="11992" spans="1:4" x14ac:dyDescent="0.25">
      <c r="A11992" s="212">
        <v>7525</v>
      </c>
      <c r="B11992" t="s">
        <v>11606</v>
      </c>
      <c r="C11992" t="s">
        <v>7347</v>
      </c>
      <c r="D11992" s="1" t="s">
        <v>49574</v>
      </c>
    </row>
    <row r="11993" spans="1:4" x14ac:dyDescent="0.25">
      <c r="A11993" s="212">
        <v>7524</v>
      </c>
      <c r="B11993" t="s">
        <v>11607</v>
      </c>
      <c r="C11993" t="s">
        <v>7347</v>
      </c>
      <c r="D11993" s="1" t="s">
        <v>30600</v>
      </c>
    </row>
    <row r="11994" spans="1:4" x14ac:dyDescent="0.25">
      <c r="A11994" s="212">
        <v>38105</v>
      </c>
      <c r="B11994" t="s">
        <v>11608</v>
      </c>
      <c r="C11994" t="s">
        <v>7347</v>
      </c>
      <c r="D11994" s="1" t="s">
        <v>3138</v>
      </c>
    </row>
    <row r="11995" spans="1:4" x14ac:dyDescent="0.25">
      <c r="A11995" s="212">
        <v>38084</v>
      </c>
      <c r="B11995" t="s">
        <v>11609</v>
      </c>
      <c r="C11995" t="s">
        <v>7347</v>
      </c>
      <c r="D11995" s="1" t="s">
        <v>1033</v>
      </c>
    </row>
    <row r="11996" spans="1:4" x14ac:dyDescent="0.25">
      <c r="A11996" s="212">
        <v>38103</v>
      </c>
      <c r="B11996" t="s">
        <v>11610</v>
      </c>
      <c r="C11996" t="s">
        <v>7347</v>
      </c>
      <c r="D11996" s="1" t="s">
        <v>3238</v>
      </c>
    </row>
    <row r="11997" spans="1:4" x14ac:dyDescent="0.25">
      <c r="A11997" s="212">
        <v>38082</v>
      </c>
      <c r="B11997" t="s">
        <v>11611</v>
      </c>
      <c r="C11997" t="s">
        <v>7347</v>
      </c>
      <c r="D11997" s="1" t="s">
        <v>147</v>
      </c>
    </row>
    <row r="11998" spans="1:4" x14ac:dyDescent="0.25">
      <c r="A11998" s="212">
        <v>38104</v>
      </c>
      <c r="B11998" t="s">
        <v>11613</v>
      </c>
      <c r="C11998" t="s">
        <v>7347</v>
      </c>
      <c r="D11998" s="1" t="s">
        <v>49575</v>
      </c>
    </row>
    <row r="11999" spans="1:4" x14ac:dyDescent="0.25">
      <c r="A11999" s="212">
        <v>38083</v>
      </c>
      <c r="B11999" t="s">
        <v>11614</v>
      </c>
      <c r="C11999" t="s">
        <v>7347</v>
      </c>
      <c r="D11999" s="1" t="s">
        <v>3959</v>
      </c>
    </row>
    <row r="12000" spans="1:4" x14ac:dyDescent="0.25">
      <c r="A12000" s="212">
        <v>38101</v>
      </c>
      <c r="B12000" t="s">
        <v>33226</v>
      </c>
      <c r="C12000" t="s">
        <v>7347</v>
      </c>
      <c r="D12000" s="1" t="s">
        <v>30084</v>
      </c>
    </row>
    <row r="12001" spans="1:4" x14ac:dyDescent="0.25">
      <c r="A12001" s="212">
        <v>7528</v>
      </c>
      <c r="B12001" t="s">
        <v>11616</v>
      </c>
      <c r="C12001" t="s">
        <v>7347</v>
      </c>
      <c r="D12001" s="1" t="s">
        <v>2597</v>
      </c>
    </row>
    <row r="12002" spans="1:4" x14ac:dyDescent="0.25">
      <c r="A12002" s="212">
        <v>12147</v>
      </c>
      <c r="B12002" t="s">
        <v>11617</v>
      </c>
      <c r="C12002" t="s">
        <v>7347</v>
      </c>
      <c r="D12002" s="1" t="s">
        <v>3136</v>
      </c>
    </row>
    <row r="12003" spans="1:4" x14ac:dyDescent="0.25">
      <c r="A12003" s="212">
        <v>38075</v>
      </c>
      <c r="B12003" t="s">
        <v>11618</v>
      </c>
      <c r="C12003" t="s">
        <v>7347</v>
      </c>
      <c r="D12003" s="1" t="s">
        <v>48266</v>
      </c>
    </row>
    <row r="12004" spans="1:4" x14ac:dyDescent="0.25">
      <c r="A12004" s="212">
        <v>38102</v>
      </c>
      <c r="B12004" t="s">
        <v>33227</v>
      </c>
      <c r="C12004" t="s">
        <v>7347</v>
      </c>
      <c r="D12004" s="1" t="s">
        <v>9321</v>
      </c>
    </row>
    <row r="12005" spans="1:4" x14ac:dyDescent="0.25">
      <c r="A12005" s="212">
        <v>38076</v>
      </c>
      <c r="B12005" t="s">
        <v>11620</v>
      </c>
      <c r="C12005" t="s">
        <v>7347</v>
      </c>
      <c r="D12005" s="1" t="s">
        <v>8729</v>
      </c>
    </row>
    <row r="12006" spans="1:4" x14ac:dyDescent="0.25">
      <c r="A12006" s="212">
        <v>7592</v>
      </c>
      <c r="B12006" t="s">
        <v>11621</v>
      </c>
      <c r="C12006" t="s">
        <v>7502</v>
      </c>
      <c r="D12006" s="1" t="s">
        <v>49576</v>
      </c>
    </row>
    <row r="12007" spans="1:4" x14ac:dyDescent="0.25">
      <c r="A12007" s="212">
        <v>40820</v>
      </c>
      <c r="B12007" t="s">
        <v>11622</v>
      </c>
      <c r="C12007" t="s">
        <v>7504</v>
      </c>
      <c r="D12007" s="1" t="s">
        <v>49577</v>
      </c>
    </row>
    <row r="12008" spans="1:4" x14ac:dyDescent="0.25">
      <c r="A12008" s="212">
        <v>11826</v>
      </c>
      <c r="B12008" t="s">
        <v>11623</v>
      </c>
      <c r="C12008" t="s">
        <v>7347</v>
      </c>
      <c r="D12008" s="1" t="s">
        <v>11624</v>
      </c>
    </row>
    <row r="12009" spans="1:4" x14ac:dyDescent="0.25">
      <c r="A12009" s="212">
        <v>7606</v>
      </c>
      <c r="B12009" t="s">
        <v>11625</v>
      </c>
      <c r="C12009" t="s">
        <v>7347</v>
      </c>
      <c r="D12009" s="1" t="s">
        <v>11626</v>
      </c>
    </row>
    <row r="12010" spans="1:4" x14ac:dyDescent="0.25">
      <c r="A12010" s="212">
        <v>11763</v>
      </c>
      <c r="B12010" t="s">
        <v>11627</v>
      </c>
      <c r="C12010" t="s">
        <v>7347</v>
      </c>
      <c r="D12010" s="1" t="s">
        <v>8974</v>
      </c>
    </row>
    <row r="12011" spans="1:4" x14ac:dyDescent="0.25">
      <c r="A12011" s="212">
        <v>11764</v>
      </c>
      <c r="B12011" t="s">
        <v>11628</v>
      </c>
      <c r="C12011" t="s">
        <v>7347</v>
      </c>
      <c r="D12011" s="1" t="s">
        <v>11629</v>
      </c>
    </row>
    <row r="12012" spans="1:4" x14ac:dyDescent="0.25">
      <c r="A12012" s="212">
        <v>11829</v>
      </c>
      <c r="B12012" t="s">
        <v>11630</v>
      </c>
      <c r="C12012" t="s">
        <v>7347</v>
      </c>
      <c r="D12012" s="1" t="s">
        <v>8945</v>
      </c>
    </row>
    <row r="12013" spans="1:4" x14ac:dyDescent="0.25">
      <c r="A12013" s="212">
        <v>11830</v>
      </c>
      <c r="B12013" t="s">
        <v>11631</v>
      </c>
      <c r="C12013" t="s">
        <v>7347</v>
      </c>
      <c r="D12013" s="1" t="s">
        <v>10685</v>
      </c>
    </row>
    <row r="12014" spans="1:4" x14ac:dyDescent="0.25">
      <c r="A12014" s="212">
        <v>11825</v>
      </c>
      <c r="B12014" t="s">
        <v>11632</v>
      </c>
      <c r="C12014" t="s">
        <v>7347</v>
      </c>
      <c r="D12014" s="1" t="s">
        <v>11633</v>
      </c>
    </row>
    <row r="12015" spans="1:4" x14ac:dyDescent="0.25">
      <c r="A12015" s="212">
        <v>11767</v>
      </c>
      <c r="B12015" t="s">
        <v>11634</v>
      </c>
      <c r="C12015" t="s">
        <v>7347</v>
      </c>
      <c r="D12015" s="1" t="s">
        <v>11635</v>
      </c>
    </row>
    <row r="12016" spans="1:4" x14ac:dyDescent="0.25">
      <c r="A12016" s="212">
        <v>11766</v>
      </c>
      <c r="B12016" t="s">
        <v>11636</v>
      </c>
      <c r="C12016" t="s">
        <v>7347</v>
      </c>
      <c r="D12016" s="1" t="s">
        <v>11637</v>
      </c>
    </row>
    <row r="12017" spans="1:4" x14ac:dyDescent="0.25">
      <c r="A12017" s="212">
        <v>11765</v>
      </c>
      <c r="B12017" t="s">
        <v>11638</v>
      </c>
      <c r="C12017" t="s">
        <v>7347</v>
      </c>
      <c r="D12017" s="1" t="s">
        <v>7579</v>
      </c>
    </row>
    <row r="12018" spans="1:4" x14ac:dyDescent="0.25">
      <c r="A12018" s="212">
        <v>11824</v>
      </c>
      <c r="B12018" t="s">
        <v>11639</v>
      </c>
      <c r="C12018" t="s">
        <v>7347</v>
      </c>
      <c r="D12018" s="1" t="s">
        <v>11640</v>
      </c>
    </row>
    <row r="12019" spans="1:4" x14ac:dyDescent="0.25">
      <c r="A12019" s="212">
        <v>44045</v>
      </c>
      <c r="B12019" t="s">
        <v>11641</v>
      </c>
      <c r="C12019" t="s">
        <v>7347</v>
      </c>
      <c r="D12019" s="1" t="s">
        <v>33228</v>
      </c>
    </row>
    <row r="12020" spans="1:4" x14ac:dyDescent="0.25">
      <c r="A12020" s="212">
        <v>39702</v>
      </c>
      <c r="B12020" t="s">
        <v>11642</v>
      </c>
      <c r="C12020" t="s">
        <v>7347</v>
      </c>
      <c r="D12020" s="1" t="s">
        <v>33229</v>
      </c>
    </row>
    <row r="12021" spans="1:4" x14ac:dyDescent="0.25">
      <c r="A12021" s="212">
        <v>13415</v>
      </c>
      <c r="B12021" t="s">
        <v>33230</v>
      </c>
      <c r="C12021" t="s">
        <v>7347</v>
      </c>
      <c r="D12021" s="1" t="s">
        <v>29872</v>
      </c>
    </row>
    <row r="12022" spans="1:4" x14ac:dyDescent="0.25">
      <c r="A12022" s="212">
        <v>7602</v>
      </c>
      <c r="B12022" t="s">
        <v>33231</v>
      </c>
      <c r="C12022" t="s">
        <v>7347</v>
      </c>
      <c r="D12022" s="1" t="s">
        <v>32692</v>
      </c>
    </row>
    <row r="12023" spans="1:4" x14ac:dyDescent="0.25">
      <c r="A12023" s="212">
        <v>7603</v>
      </c>
      <c r="B12023" t="s">
        <v>33232</v>
      </c>
      <c r="C12023" t="s">
        <v>7347</v>
      </c>
      <c r="D12023" s="1" t="s">
        <v>29997</v>
      </c>
    </row>
    <row r="12024" spans="1:4" x14ac:dyDescent="0.25">
      <c r="A12024" s="212">
        <v>11777</v>
      </c>
      <c r="B12024" t="s">
        <v>30523</v>
      </c>
      <c r="C12024" t="s">
        <v>7347</v>
      </c>
      <c r="D12024" s="1" t="s">
        <v>31533</v>
      </c>
    </row>
    <row r="12025" spans="1:4" x14ac:dyDescent="0.25">
      <c r="A12025" s="212">
        <v>13417</v>
      </c>
      <c r="B12025" t="s">
        <v>33233</v>
      </c>
      <c r="C12025" t="s">
        <v>7347</v>
      </c>
      <c r="D12025" s="1" t="s">
        <v>1230</v>
      </c>
    </row>
    <row r="12026" spans="1:4" x14ac:dyDescent="0.25">
      <c r="A12026" s="212">
        <v>36791</v>
      </c>
      <c r="B12026" t="s">
        <v>11645</v>
      </c>
      <c r="C12026" t="s">
        <v>7347</v>
      </c>
      <c r="D12026" s="1" t="s">
        <v>30011</v>
      </c>
    </row>
    <row r="12027" spans="1:4" x14ac:dyDescent="0.25">
      <c r="A12027" s="212">
        <v>36795</v>
      </c>
      <c r="B12027" t="s">
        <v>11646</v>
      </c>
      <c r="C12027" t="s">
        <v>7347</v>
      </c>
      <c r="D12027" s="1" t="s">
        <v>33234</v>
      </c>
    </row>
    <row r="12028" spans="1:4" x14ac:dyDescent="0.25">
      <c r="A12028" s="212">
        <v>36796</v>
      </c>
      <c r="B12028" t="s">
        <v>11647</v>
      </c>
      <c r="C12028" t="s">
        <v>7347</v>
      </c>
      <c r="D12028" s="1" t="s">
        <v>33235</v>
      </c>
    </row>
    <row r="12029" spans="1:4" x14ac:dyDescent="0.25">
      <c r="A12029" s="212">
        <v>36792</v>
      </c>
      <c r="B12029" t="s">
        <v>11648</v>
      </c>
      <c r="C12029" t="s">
        <v>7347</v>
      </c>
      <c r="D12029" s="1" t="s">
        <v>33236</v>
      </c>
    </row>
    <row r="12030" spans="1:4" x14ac:dyDescent="0.25">
      <c r="A12030" s="212">
        <v>11773</v>
      </c>
      <c r="B12030" t="s">
        <v>33237</v>
      </c>
      <c r="C12030" t="s">
        <v>7347</v>
      </c>
      <c r="D12030" s="1" t="s">
        <v>29718</v>
      </c>
    </row>
    <row r="12031" spans="1:4" x14ac:dyDescent="0.25">
      <c r="A12031" s="212">
        <v>11762</v>
      </c>
      <c r="B12031" t="s">
        <v>33238</v>
      </c>
      <c r="C12031" t="s">
        <v>7347</v>
      </c>
      <c r="D12031" s="1" t="s">
        <v>33239</v>
      </c>
    </row>
    <row r="12032" spans="1:4" x14ac:dyDescent="0.25">
      <c r="A12032" s="212">
        <v>7604</v>
      </c>
      <c r="B12032" t="s">
        <v>33240</v>
      </c>
      <c r="C12032" t="s">
        <v>7347</v>
      </c>
      <c r="D12032" s="1" t="s">
        <v>31604</v>
      </c>
    </row>
    <row r="12033" spans="1:4" x14ac:dyDescent="0.25">
      <c r="A12033" s="212">
        <v>13984</v>
      </c>
      <c r="B12033" t="s">
        <v>33241</v>
      </c>
      <c r="C12033" t="s">
        <v>7347</v>
      </c>
      <c r="D12033" s="1" t="s">
        <v>33242</v>
      </c>
    </row>
    <row r="12034" spans="1:4" x14ac:dyDescent="0.25">
      <c r="A12034" s="212">
        <v>11772</v>
      </c>
      <c r="B12034" t="s">
        <v>33243</v>
      </c>
      <c r="C12034" t="s">
        <v>7347</v>
      </c>
      <c r="D12034" s="1" t="s">
        <v>33244</v>
      </c>
    </row>
    <row r="12035" spans="1:4" x14ac:dyDescent="0.25">
      <c r="A12035" s="212">
        <v>13983</v>
      </c>
      <c r="B12035" t="s">
        <v>33245</v>
      </c>
      <c r="C12035" t="s">
        <v>7347</v>
      </c>
      <c r="D12035" s="1" t="s">
        <v>33246</v>
      </c>
    </row>
    <row r="12036" spans="1:4" x14ac:dyDescent="0.25">
      <c r="A12036" s="212">
        <v>13416</v>
      </c>
      <c r="B12036" t="s">
        <v>33247</v>
      </c>
      <c r="C12036" t="s">
        <v>7347</v>
      </c>
      <c r="D12036" s="1" t="s">
        <v>33248</v>
      </c>
    </row>
    <row r="12037" spans="1:4" x14ac:dyDescent="0.25">
      <c r="A12037" s="212">
        <v>40329</v>
      </c>
      <c r="B12037" t="s">
        <v>11649</v>
      </c>
      <c r="C12037" t="s">
        <v>7347</v>
      </c>
      <c r="D12037" s="1" t="s">
        <v>3010</v>
      </c>
    </row>
    <row r="12038" spans="1:4" x14ac:dyDescent="0.25">
      <c r="A12038" s="212">
        <v>11823</v>
      </c>
      <c r="B12038" t="s">
        <v>33249</v>
      </c>
      <c r="C12038" t="s">
        <v>7347</v>
      </c>
      <c r="D12038" s="1" t="s">
        <v>5025</v>
      </c>
    </row>
    <row r="12039" spans="1:4" x14ac:dyDescent="0.25">
      <c r="A12039" s="212">
        <v>11822</v>
      </c>
      <c r="B12039" t="s">
        <v>33250</v>
      </c>
      <c r="C12039" t="s">
        <v>7347</v>
      </c>
      <c r="D12039" s="1" t="s">
        <v>30058</v>
      </c>
    </row>
    <row r="12040" spans="1:4" x14ac:dyDescent="0.25">
      <c r="A12040" s="212">
        <v>11831</v>
      </c>
      <c r="B12040" t="s">
        <v>33251</v>
      </c>
      <c r="C12040" t="s">
        <v>7347</v>
      </c>
      <c r="D12040" s="1" t="s">
        <v>30524</v>
      </c>
    </row>
    <row r="12041" spans="1:4" x14ac:dyDescent="0.25">
      <c r="A12041" s="212">
        <v>7613</v>
      </c>
      <c r="B12041" t="s">
        <v>11650</v>
      </c>
      <c r="C12041" t="s">
        <v>7347</v>
      </c>
      <c r="D12041" s="1" t="s">
        <v>49578</v>
      </c>
    </row>
    <row r="12042" spans="1:4" x14ac:dyDescent="0.25">
      <c r="A12042" s="212">
        <v>7619</v>
      </c>
      <c r="B12042" t="s">
        <v>11651</v>
      </c>
      <c r="C12042" t="s">
        <v>7347</v>
      </c>
      <c r="D12042" s="1" t="s">
        <v>49579</v>
      </c>
    </row>
    <row r="12043" spans="1:4" x14ac:dyDescent="0.25">
      <c r="A12043" s="212">
        <v>12076</v>
      </c>
      <c r="B12043" t="s">
        <v>11652</v>
      </c>
      <c r="C12043" t="s">
        <v>7347</v>
      </c>
      <c r="D12043" s="1" t="s">
        <v>49580</v>
      </c>
    </row>
    <row r="12044" spans="1:4" x14ac:dyDescent="0.25">
      <c r="A12044" s="212">
        <v>7614</v>
      </c>
      <c r="B12044" t="s">
        <v>11653</v>
      </c>
      <c r="C12044" t="s">
        <v>7347</v>
      </c>
      <c r="D12044" s="1" t="s">
        <v>49581</v>
      </c>
    </row>
    <row r="12045" spans="1:4" x14ac:dyDescent="0.25">
      <c r="A12045" s="212">
        <v>7618</v>
      </c>
      <c r="B12045" t="s">
        <v>11654</v>
      </c>
      <c r="C12045" t="s">
        <v>7347</v>
      </c>
      <c r="D12045" s="1" t="s">
        <v>49582</v>
      </c>
    </row>
    <row r="12046" spans="1:4" x14ac:dyDescent="0.25">
      <c r="A12046" s="212">
        <v>7620</v>
      </c>
      <c r="B12046" t="s">
        <v>11655</v>
      </c>
      <c r="C12046" t="s">
        <v>7347</v>
      </c>
      <c r="D12046" s="1" t="s">
        <v>49583</v>
      </c>
    </row>
    <row r="12047" spans="1:4" x14ac:dyDescent="0.25">
      <c r="A12047" s="212">
        <v>7610</v>
      </c>
      <c r="B12047" t="s">
        <v>11656</v>
      </c>
      <c r="C12047" t="s">
        <v>7347</v>
      </c>
      <c r="D12047" s="1" t="s">
        <v>49584</v>
      </c>
    </row>
    <row r="12048" spans="1:4" x14ac:dyDescent="0.25">
      <c r="A12048" s="212">
        <v>7615</v>
      </c>
      <c r="B12048" t="s">
        <v>11657</v>
      </c>
      <c r="C12048" t="s">
        <v>7347</v>
      </c>
      <c r="D12048" s="1" t="s">
        <v>49585</v>
      </c>
    </row>
    <row r="12049" spans="1:4" x14ac:dyDescent="0.25">
      <c r="A12049" s="212">
        <v>7617</v>
      </c>
      <c r="B12049" t="s">
        <v>11658</v>
      </c>
      <c r="C12049" t="s">
        <v>7347</v>
      </c>
      <c r="D12049" s="1" t="s">
        <v>49586</v>
      </c>
    </row>
    <row r="12050" spans="1:4" x14ac:dyDescent="0.25">
      <c r="A12050" s="212">
        <v>7616</v>
      </c>
      <c r="B12050" t="s">
        <v>11659</v>
      </c>
      <c r="C12050" t="s">
        <v>7347</v>
      </c>
      <c r="D12050" s="1" t="s">
        <v>49587</v>
      </c>
    </row>
    <row r="12051" spans="1:4" x14ac:dyDescent="0.25">
      <c r="A12051" s="212">
        <v>7611</v>
      </c>
      <c r="B12051" t="s">
        <v>11660</v>
      </c>
      <c r="C12051" t="s">
        <v>7347</v>
      </c>
      <c r="D12051" s="1" t="s">
        <v>49588</v>
      </c>
    </row>
    <row r="12052" spans="1:4" x14ac:dyDescent="0.25">
      <c r="A12052" s="212">
        <v>7612</v>
      </c>
      <c r="B12052" t="s">
        <v>11661</v>
      </c>
      <c r="C12052" t="s">
        <v>7347</v>
      </c>
      <c r="D12052" s="1" t="s">
        <v>49589</v>
      </c>
    </row>
    <row r="12053" spans="1:4" x14ac:dyDescent="0.25">
      <c r="A12053" s="212">
        <v>37371</v>
      </c>
      <c r="B12053" t="s">
        <v>11662</v>
      </c>
      <c r="C12053" t="s">
        <v>7502</v>
      </c>
      <c r="D12053" s="1" t="s">
        <v>7684</v>
      </c>
    </row>
    <row r="12054" spans="1:4" x14ac:dyDescent="0.25">
      <c r="A12054" s="212">
        <v>40861</v>
      </c>
      <c r="B12054" t="s">
        <v>11663</v>
      </c>
      <c r="C12054" t="s">
        <v>7504</v>
      </c>
      <c r="D12054" s="1" t="s">
        <v>12069</v>
      </c>
    </row>
    <row r="12055" spans="1:4" x14ac:dyDescent="0.25">
      <c r="A12055" s="212">
        <v>36510</v>
      </c>
      <c r="B12055" t="s">
        <v>11664</v>
      </c>
      <c r="C12055" t="s">
        <v>7347</v>
      </c>
      <c r="D12055" s="1" t="s">
        <v>49590</v>
      </c>
    </row>
    <row r="12056" spans="1:4" x14ac:dyDescent="0.25">
      <c r="A12056" s="212">
        <v>25020</v>
      </c>
      <c r="B12056" t="s">
        <v>11665</v>
      </c>
      <c r="C12056" t="s">
        <v>7347</v>
      </c>
      <c r="D12056" s="1" t="s">
        <v>49591</v>
      </c>
    </row>
    <row r="12057" spans="1:4" x14ac:dyDescent="0.25">
      <c r="A12057" s="212">
        <v>7622</v>
      </c>
      <c r="B12057" t="s">
        <v>11666</v>
      </c>
      <c r="C12057" t="s">
        <v>7347</v>
      </c>
      <c r="D12057" s="1" t="s">
        <v>49592</v>
      </c>
    </row>
    <row r="12058" spans="1:4" x14ac:dyDescent="0.25">
      <c r="A12058" s="212">
        <v>7624</v>
      </c>
      <c r="B12058" t="s">
        <v>11667</v>
      </c>
      <c r="C12058" t="s">
        <v>7347</v>
      </c>
      <c r="D12058" s="1" t="s">
        <v>49593</v>
      </c>
    </row>
    <row r="12059" spans="1:4" x14ac:dyDescent="0.25">
      <c r="A12059" s="212">
        <v>7625</v>
      </c>
      <c r="B12059" t="s">
        <v>11668</v>
      </c>
      <c r="C12059" t="s">
        <v>7347</v>
      </c>
      <c r="D12059" s="1" t="s">
        <v>49594</v>
      </c>
    </row>
    <row r="12060" spans="1:4" x14ac:dyDescent="0.25">
      <c r="A12060" s="212">
        <v>7623</v>
      </c>
      <c r="B12060" t="s">
        <v>11669</v>
      </c>
      <c r="C12060" t="s">
        <v>7347</v>
      </c>
      <c r="D12060" s="1" t="s">
        <v>49591</v>
      </c>
    </row>
    <row r="12061" spans="1:4" x14ac:dyDescent="0.25">
      <c r="A12061" s="212">
        <v>36508</v>
      </c>
      <c r="B12061" t="s">
        <v>11670</v>
      </c>
      <c r="C12061" t="s">
        <v>7347</v>
      </c>
      <c r="D12061" s="1" t="s">
        <v>49595</v>
      </c>
    </row>
    <row r="12062" spans="1:4" x14ac:dyDescent="0.25">
      <c r="A12062" s="212">
        <v>36509</v>
      </c>
      <c r="B12062" t="s">
        <v>11671</v>
      </c>
      <c r="C12062" t="s">
        <v>7347</v>
      </c>
      <c r="D12062" s="1" t="s">
        <v>49596</v>
      </c>
    </row>
    <row r="12063" spans="1:4" x14ac:dyDescent="0.25">
      <c r="A12063" s="212">
        <v>13238</v>
      </c>
      <c r="B12063" t="s">
        <v>11672</v>
      </c>
      <c r="C12063" t="s">
        <v>7347</v>
      </c>
      <c r="D12063" s="1" t="s">
        <v>33252</v>
      </c>
    </row>
    <row r="12064" spans="1:4" x14ac:dyDescent="0.25">
      <c r="A12064" s="212">
        <v>36511</v>
      </c>
      <c r="B12064" t="s">
        <v>11673</v>
      </c>
      <c r="C12064" t="s">
        <v>7347</v>
      </c>
      <c r="D12064" s="1" t="s">
        <v>33253</v>
      </c>
    </row>
    <row r="12065" spans="1:4" x14ac:dyDescent="0.25">
      <c r="A12065" s="212">
        <v>36515</v>
      </c>
      <c r="B12065" t="s">
        <v>11674</v>
      </c>
      <c r="C12065" t="s">
        <v>7347</v>
      </c>
      <c r="D12065" s="1" t="s">
        <v>33254</v>
      </c>
    </row>
    <row r="12066" spans="1:4" x14ac:dyDescent="0.25">
      <c r="A12066" s="212">
        <v>10598</v>
      </c>
      <c r="B12066" t="s">
        <v>11675</v>
      </c>
      <c r="C12066" t="s">
        <v>7347</v>
      </c>
      <c r="D12066" s="1" t="s">
        <v>33255</v>
      </c>
    </row>
    <row r="12067" spans="1:4" x14ac:dyDescent="0.25">
      <c r="A12067" s="212">
        <v>7640</v>
      </c>
      <c r="B12067" t="s">
        <v>11676</v>
      </c>
      <c r="C12067" t="s">
        <v>7347</v>
      </c>
      <c r="D12067" s="1" t="s">
        <v>33256</v>
      </c>
    </row>
    <row r="12068" spans="1:4" x14ac:dyDescent="0.25">
      <c r="A12068" s="212">
        <v>36513</v>
      </c>
      <c r="B12068" t="s">
        <v>33257</v>
      </c>
      <c r="C12068" t="s">
        <v>7347</v>
      </c>
      <c r="D12068" s="1" t="s">
        <v>33258</v>
      </c>
    </row>
    <row r="12069" spans="1:4" x14ac:dyDescent="0.25">
      <c r="A12069" s="212">
        <v>36514</v>
      </c>
      <c r="B12069" t="s">
        <v>11677</v>
      </c>
      <c r="C12069" t="s">
        <v>7347</v>
      </c>
      <c r="D12069" s="1" t="s">
        <v>33259</v>
      </c>
    </row>
    <row r="12070" spans="1:4" x14ac:dyDescent="0.25">
      <c r="A12070" s="212">
        <v>11572</v>
      </c>
      <c r="B12070" t="s">
        <v>11678</v>
      </c>
      <c r="C12070" t="s">
        <v>7347</v>
      </c>
      <c r="D12070" s="1" t="s">
        <v>9477</v>
      </c>
    </row>
    <row r="12071" spans="1:4" x14ac:dyDescent="0.25">
      <c r="A12071" s="212">
        <v>36149</v>
      </c>
      <c r="B12071" t="s">
        <v>11679</v>
      </c>
      <c r="C12071" t="s">
        <v>7347</v>
      </c>
      <c r="D12071" s="1" t="s">
        <v>49597</v>
      </c>
    </row>
    <row r="12072" spans="1:4" x14ac:dyDescent="0.25">
      <c r="A12072" s="212">
        <v>42407</v>
      </c>
      <c r="B12072" t="s">
        <v>11680</v>
      </c>
      <c r="C12072" t="s">
        <v>7396</v>
      </c>
      <c r="D12072" s="1" t="s">
        <v>116</v>
      </c>
    </row>
    <row r="12073" spans="1:4" x14ac:dyDescent="0.25">
      <c r="A12073" s="212">
        <v>11581</v>
      </c>
      <c r="B12073" t="s">
        <v>11681</v>
      </c>
      <c r="C12073" t="s">
        <v>7396</v>
      </c>
      <c r="D12073" s="1" t="s">
        <v>11682</v>
      </c>
    </row>
    <row r="12074" spans="1:4" x14ac:dyDescent="0.25">
      <c r="A12074" s="212">
        <v>43605</v>
      </c>
      <c r="B12074" t="s">
        <v>11683</v>
      </c>
      <c r="C12074" t="s">
        <v>7396</v>
      </c>
      <c r="D12074" s="1" t="s">
        <v>7292</v>
      </c>
    </row>
    <row r="12075" spans="1:4" x14ac:dyDescent="0.25">
      <c r="A12075" s="212">
        <v>11580</v>
      </c>
      <c r="B12075" t="s">
        <v>33261</v>
      </c>
      <c r="C12075" t="s">
        <v>7396</v>
      </c>
      <c r="D12075" s="1" t="s">
        <v>5496</v>
      </c>
    </row>
    <row r="12076" spans="1:4" x14ac:dyDescent="0.25">
      <c r="A12076" s="212">
        <v>10743</v>
      </c>
      <c r="B12076" t="s">
        <v>11684</v>
      </c>
      <c r="C12076" t="s">
        <v>7347</v>
      </c>
      <c r="D12076" s="1" t="s">
        <v>33567</v>
      </c>
    </row>
    <row r="12077" spans="1:4" x14ac:dyDescent="0.25">
      <c r="A12077" s="212">
        <v>39848</v>
      </c>
      <c r="B12077" t="s">
        <v>11685</v>
      </c>
      <c r="C12077" t="s">
        <v>7396</v>
      </c>
      <c r="D12077" s="1" t="s">
        <v>48857</v>
      </c>
    </row>
    <row r="12078" spans="1:4" x14ac:dyDescent="0.25">
      <c r="A12078" s="212">
        <v>20999</v>
      </c>
      <c r="B12078" t="s">
        <v>11686</v>
      </c>
      <c r="C12078" t="s">
        <v>7396</v>
      </c>
      <c r="D12078" s="1" t="s">
        <v>4074</v>
      </c>
    </row>
    <row r="12079" spans="1:4" x14ac:dyDescent="0.25">
      <c r="A12079" s="212">
        <v>21001</v>
      </c>
      <c r="B12079" t="s">
        <v>11687</v>
      </c>
      <c r="C12079" t="s">
        <v>7396</v>
      </c>
      <c r="D12079" s="1" t="s">
        <v>32519</v>
      </c>
    </row>
    <row r="12080" spans="1:4" x14ac:dyDescent="0.25">
      <c r="A12080" s="212">
        <v>21003</v>
      </c>
      <c r="B12080" t="s">
        <v>11688</v>
      </c>
      <c r="C12080" t="s">
        <v>7396</v>
      </c>
      <c r="D12080" s="1" t="s">
        <v>31364</v>
      </c>
    </row>
    <row r="12081" spans="1:4" x14ac:dyDescent="0.25">
      <c r="A12081" s="212">
        <v>21006</v>
      </c>
      <c r="B12081" t="s">
        <v>11689</v>
      </c>
      <c r="C12081" t="s">
        <v>7396</v>
      </c>
      <c r="D12081" s="1" t="s">
        <v>49598</v>
      </c>
    </row>
    <row r="12082" spans="1:4" x14ac:dyDescent="0.25">
      <c r="A12082" s="212">
        <v>21019</v>
      </c>
      <c r="B12082" t="s">
        <v>11690</v>
      </c>
      <c r="C12082" t="s">
        <v>7396</v>
      </c>
      <c r="D12082" s="1" t="s">
        <v>33658</v>
      </c>
    </row>
    <row r="12083" spans="1:4" x14ac:dyDescent="0.25">
      <c r="A12083" s="212">
        <v>21021</v>
      </c>
      <c r="B12083" t="s">
        <v>11691</v>
      </c>
      <c r="C12083" t="s">
        <v>7396</v>
      </c>
      <c r="D12083" s="1" t="s">
        <v>40230</v>
      </c>
    </row>
    <row r="12084" spans="1:4" x14ac:dyDescent="0.25">
      <c r="A12084" s="212">
        <v>21024</v>
      </c>
      <c r="B12084" t="s">
        <v>11692</v>
      </c>
      <c r="C12084" t="s">
        <v>7396</v>
      </c>
      <c r="D12084" s="1" t="s">
        <v>49599</v>
      </c>
    </row>
    <row r="12085" spans="1:4" x14ac:dyDescent="0.25">
      <c r="A12085" s="212">
        <v>40624</v>
      </c>
      <c r="B12085" t="s">
        <v>11693</v>
      </c>
      <c r="C12085" t="s">
        <v>7396</v>
      </c>
      <c r="D12085" s="1" t="s">
        <v>31574</v>
      </c>
    </row>
    <row r="12086" spans="1:4" x14ac:dyDescent="0.25">
      <c r="A12086" s="212">
        <v>42575</v>
      </c>
      <c r="B12086" t="s">
        <v>11694</v>
      </c>
      <c r="C12086" t="s">
        <v>7396</v>
      </c>
      <c r="D12086" s="1" t="s">
        <v>49600</v>
      </c>
    </row>
    <row r="12087" spans="1:4" x14ac:dyDescent="0.25">
      <c r="A12087" s="212">
        <v>13127</v>
      </c>
      <c r="B12087" t="s">
        <v>11695</v>
      </c>
      <c r="C12087" t="s">
        <v>7396</v>
      </c>
      <c r="D12087" s="1" t="s">
        <v>30521</v>
      </c>
    </row>
    <row r="12088" spans="1:4" x14ac:dyDescent="0.25">
      <c r="A12088" s="212">
        <v>13137</v>
      </c>
      <c r="B12088" t="s">
        <v>11696</v>
      </c>
      <c r="C12088" t="s">
        <v>7396</v>
      </c>
      <c r="D12088" s="1" t="s">
        <v>49601</v>
      </c>
    </row>
    <row r="12089" spans="1:4" x14ac:dyDescent="0.25">
      <c r="A12089" s="212">
        <v>42574</v>
      </c>
      <c r="B12089" t="s">
        <v>11697</v>
      </c>
      <c r="C12089" t="s">
        <v>7396</v>
      </c>
      <c r="D12089" s="1" t="s">
        <v>37112</v>
      </c>
    </row>
    <row r="12090" spans="1:4" x14ac:dyDescent="0.25">
      <c r="A12090" s="212">
        <v>20989</v>
      </c>
      <c r="B12090" t="s">
        <v>11698</v>
      </c>
      <c r="C12090" t="s">
        <v>7396</v>
      </c>
      <c r="D12090" s="1" t="s">
        <v>49602</v>
      </c>
    </row>
    <row r="12091" spans="1:4" x14ac:dyDescent="0.25">
      <c r="A12091" s="212">
        <v>21147</v>
      </c>
      <c r="B12091" t="s">
        <v>11699</v>
      </c>
      <c r="C12091" t="s">
        <v>7396</v>
      </c>
      <c r="D12091" s="1" t="s">
        <v>33700</v>
      </c>
    </row>
    <row r="12092" spans="1:4" x14ac:dyDescent="0.25">
      <c r="A12092" s="212">
        <v>21148</v>
      </c>
      <c r="B12092" t="s">
        <v>11700</v>
      </c>
      <c r="C12092" t="s">
        <v>7396</v>
      </c>
      <c r="D12092" s="1" t="s">
        <v>49603</v>
      </c>
    </row>
    <row r="12093" spans="1:4" x14ac:dyDescent="0.25">
      <c r="A12093" s="212">
        <v>20984</v>
      </c>
      <c r="B12093" t="s">
        <v>11701</v>
      </c>
      <c r="C12093" t="s">
        <v>7396</v>
      </c>
      <c r="D12093" s="1" t="s">
        <v>49604</v>
      </c>
    </row>
    <row r="12094" spans="1:4" x14ac:dyDescent="0.25">
      <c r="A12094" s="212">
        <v>13042</v>
      </c>
      <c r="B12094" t="s">
        <v>33263</v>
      </c>
      <c r="C12094" t="s">
        <v>7396</v>
      </c>
      <c r="D12094" s="1" t="s">
        <v>49605</v>
      </c>
    </row>
    <row r="12095" spans="1:4" x14ac:dyDescent="0.25">
      <c r="A12095" s="212">
        <v>21150</v>
      </c>
      <c r="B12095" t="s">
        <v>11702</v>
      </c>
      <c r="C12095" t="s">
        <v>7396</v>
      </c>
      <c r="D12095" s="1" t="s">
        <v>49028</v>
      </c>
    </row>
    <row r="12096" spans="1:4" x14ac:dyDescent="0.25">
      <c r="A12096" s="212">
        <v>13141</v>
      </c>
      <c r="B12096" t="s">
        <v>11703</v>
      </c>
      <c r="C12096" t="s">
        <v>7396</v>
      </c>
      <c r="D12096" s="1" t="s">
        <v>49606</v>
      </c>
    </row>
    <row r="12097" spans="1:4" x14ac:dyDescent="0.25">
      <c r="A12097" s="212">
        <v>42576</v>
      </c>
      <c r="B12097" t="s">
        <v>11705</v>
      </c>
      <c r="C12097" t="s">
        <v>7396</v>
      </c>
      <c r="D12097" s="1" t="s">
        <v>49607</v>
      </c>
    </row>
    <row r="12098" spans="1:4" x14ac:dyDescent="0.25">
      <c r="A12098" s="212">
        <v>21151</v>
      </c>
      <c r="B12098" t="s">
        <v>11706</v>
      </c>
      <c r="C12098" t="s">
        <v>7396</v>
      </c>
      <c r="D12098" s="1" t="s">
        <v>49608</v>
      </c>
    </row>
    <row r="12099" spans="1:4" x14ac:dyDescent="0.25">
      <c r="A12099" s="212">
        <v>13142</v>
      </c>
      <c r="B12099" t="s">
        <v>11707</v>
      </c>
      <c r="C12099" t="s">
        <v>7396</v>
      </c>
      <c r="D12099" s="1" t="s">
        <v>49609</v>
      </c>
    </row>
    <row r="12100" spans="1:4" x14ac:dyDescent="0.25">
      <c r="A12100" s="212">
        <v>42577</v>
      </c>
      <c r="B12100" t="s">
        <v>11708</v>
      </c>
      <c r="C12100" t="s">
        <v>7396</v>
      </c>
      <c r="D12100" s="1" t="s">
        <v>49610</v>
      </c>
    </row>
    <row r="12101" spans="1:4" x14ac:dyDescent="0.25">
      <c r="A12101" s="212">
        <v>20994</v>
      </c>
      <c r="B12101" t="s">
        <v>11709</v>
      </c>
      <c r="C12101" t="s">
        <v>7396</v>
      </c>
      <c r="D12101" s="1" t="s">
        <v>49611</v>
      </c>
    </row>
    <row r="12102" spans="1:4" x14ac:dyDescent="0.25">
      <c r="A12102" s="212">
        <v>7672</v>
      </c>
      <c r="B12102" t="s">
        <v>33264</v>
      </c>
      <c r="C12102" t="s">
        <v>7396</v>
      </c>
      <c r="D12102" s="1" t="s">
        <v>49612</v>
      </c>
    </row>
    <row r="12103" spans="1:4" x14ac:dyDescent="0.25">
      <c r="A12103" s="212">
        <v>20995</v>
      </c>
      <c r="B12103" t="s">
        <v>11710</v>
      </c>
      <c r="C12103" t="s">
        <v>7396</v>
      </c>
      <c r="D12103" s="1" t="s">
        <v>49613</v>
      </c>
    </row>
    <row r="12104" spans="1:4" x14ac:dyDescent="0.25">
      <c r="A12104" s="212">
        <v>7690</v>
      </c>
      <c r="B12104" t="s">
        <v>33265</v>
      </c>
      <c r="C12104" t="s">
        <v>7396</v>
      </c>
      <c r="D12104" s="1" t="s">
        <v>49614</v>
      </c>
    </row>
    <row r="12105" spans="1:4" x14ac:dyDescent="0.25">
      <c r="A12105" s="212">
        <v>20980</v>
      </c>
      <c r="B12105" t="s">
        <v>11711</v>
      </c>
      <c r="C12105" t="s">
        <v>7396</v>
      </c>
      <c r="D12105" s="1" t="s">
        <v>49615</v>
      </c>
    </row>
    <row r="12106" spans="1:4" x14ac:dyDescent="0.25">
      <c r="A12106" s="212">
        <v>7661</v>
      </c>
      <c r="B12106" t="s">
        <v>11712</v>
      </c>
      <c r="C12106" t="s">
        <v>7396</v>
      </c>
      <c r="D12106" s="1" t="s">
        <v>49616</v>
      </c>
    </row>
    <row r="12107" spans="1:4" x14ac:dyDescent="0.25">
      <c r="A12107" s="212">
        <v>21016</v>
      </c>
      <c r="B12107" t="s">
        <v>33267</v>
      </c>
      <c r="C12107" t="s">
        <v>7396</v>
      </c>
      <c r="D12107" s="1" t="s">
        <v>49617</v>
      </c>
    </row>
    <row r="12108" spans="1:4" x14ac:dyDescent="0.25">
      <c r="A12108" s="212">
        <v>21008</v>
      </c>
      <c r="B12108" t="s">
        <v>33268</v>
      </c>
      <c r="C12108" t="s">
        <v>7396</v>
      </c>
      <c r="D12108" s="1" t="s">
        <v>7544</v>
      </c>
    </row>
    <row r="12109" spans="1:4" x14ac:dyDescent="0.25">
      <c r="A12109" s="212">
        <v>21009</v>
      </c>
      <c r="B12109" t="s">
        <v>33269</v>
      </c>
      <c r="C12109" t="s">
        <v>7396</v>
      </c>
      <c r="D12109" s="1" t="s">
        <v>8945</v>
      </c>
    </row>
    <row r="12110" spans="1:4" x14ac:dyDescent="0.25">
      <c r="A12110" s="212">
        <v>21010</v>
      </c>
      <c r="B12110" t="s">
        <v>33270</v>
      </c>
      <c r="C12110" t="s">
        <v>7396</v>
      </c>
      <c r="D12110" s="1" t="s">
        <v>49618</v>
      </c>
    </row>
    <row r="12111" spans="1:4" x14ac:dyDescent="0.25">
      <c r="A12111" s="212">
        <v>21011</v>
      </c>
      <c r="B12111" t="s">
        <v>33271</v>
      </c>
      <c r="C12111" t="s">
        <v>7396</v>
      </c>
      <c r="D12111" s="1" t="s">
        <v>49619</v>
      </c>
    </row>
    <row r="12112" spans="1:4" x14ac:dyDescent="0.25">
      <c r="A12112" s="212">
        <v>21012</v>
      </c>
      <c r="B12112" t="s">
        <v>33272</v>
      </c>
      <c r="C12112" t="s">
        <v>7396</v>
      </c>
      <c r="D12112" s="1" t="s">
        <v>49620</v>
      </c>
    </row>
    <row r="12113" spans="1:4" x14ac:dyDescent="0.25">
      <c r="A12113" s="212">
        <v>21013</v>
      </c>
      <c r="B12113" t="s">
        <v>33273</v>
      </c>
      <c r="C12113" t="s">
        <v>7396</v>
      </c>
      <c r="D12113" s="1" t="s">
        <v>49621</v>
      </c>
    </row>
    <row r="12114" spans="1:4" x14ac:dyDescent="0.25">
      <c r="A12114" s="212">
        <v>21014</v>
      </c>
      <c r="B12114" t="s">
        <v>33274</v>
      </c>
      <c r="C12114" t="s">
        <v>7396</v>
      </c>
      <c r="D12114" s="1" t="s">
        <v>33389</v>
      </c>
    </row>
    <row r="12115" spans="1:4" x14ac:dyDescent="0.25">
      <c r="A12115" s="212">
        <v>21015</v>
      </c>
      <c r="B12115" t="s">
        <v>33275</v>
      </c>
      <c r="C12115" t="s">
        <v>7396</v>
      </c>
      <c r="D12115" s="1" t="s">
        <v>49622</v>
      </c>
    </row>
    <row r="12116" spans="1:4" x14ac:dyDescent="0.25">
      <c r="A12116" s="212">
        <v>7697</v>
      </c>
      <c r="B12116" t="s">
        <v>11713</v>
      </c>
      <c r="C12116" t="s">
        <v>7396</v>
      </c>
      <c r="D12116" s="1" t="s">
        <v>49623</v>
      </c>
    </row>
    <row r="12117" spans="1:4" x14ac:dyDescent="0.25">
      <c r="A12117" s="212">
        <v>7698</v>
      </c>
      <c r="B12117" t="s">
        <v>11714</v>
      </c>
      <c r="C12117" t="s">
        <v>7396</v>
      </c>
      <c r="D12117" s="1" t="s">
        <v>39487</v>
      </c>
    </row>
    <row r="12118" spans="1:4" x14ac:dyDescent="0.25">
      <c r="A12118" s="212">
        <v>7691</v>
      </c>
      <c r="B12118" t="s">
        <v>11715</v>
      </c>
      <c r="C12118" t="s">
        <v>7396</v>
      </c>
      <c r="D12118" s="1" t="s">
        <v>9949</v>
      </c>
    </row>
    <row r="12119" spans="1:4" x14ac:dyDescent="0.25">
      <c r="A12119" s="212">
        <v>40626</v>
      </c>
      <c r="B12119" t="s">
        <v>11716</v>
      </c>
      <c r="C12119" t="s">
        <v>7396</v>
      </c>
      <c r="D12119" s="1" t="s">
        <v>31196</v>
      </c>
    </row>
    <row r="12120" spans="1:4" x14ac:dyDescent="0.25">
      <c r="A12120" s="212">
        <v>7701</v>
      </c>
      <c r="B12120" t="s">
        <v>11717</v>
      </c>
      <c r="C12120" t="s">
        <v>7396</v>
      </c>
      <c r="D12120" s="1" t="s">
        <v>31972</v>
      </c>
    </row>
    <row r="12121" spans="1:4" x14ac:dyDescent="0.25">
      <c r="A12121" s="212">
        <v>7696</v>
      </c>
      <c r="B12121" t="s">
        <v>11718</v>
      </c>
      <c r="C12121" t="s">
        <v>7396</v>
      </c>
      <c r="D12121" s="1" t="s">
        <v>49624</v>
      </c>
    </row>
    <row r="12122" spans="1:4" x14ac:dyDescent="0.25">
      <c r="A12122" s="212">
        <v>7700</v>
      </c>
      <c r="B12122" t="s">
        <v>11720</v>
      </c>
      <c r="C12122" t="s">
        <v>7396</v>
      </c>
      <c r="D12122" s="1" t="s">
        <v>31612</v>
      </c>
    </row>
    <row r="12123" spans="1:4" x14ac:dyDescent="0.25">
      <c r="A12123" s="212">
        <v>7694</v>
      </c>
      <c r="B12123" t="s">
        <v>11721</v>
      </c>
      <c r="C12123" t="s">
        <v>7396</v>
      </c>
      <c r="D12123" s="1" t="s">
        <v>49625</v>
      </c>
    </row>
    <row r="12124" spans="1:4" x14ac:dyDescent="0.25">
      <c r="A12124" s="212">
        <v>7693</v>
      </c>
      <c r="B12124" t="s">
        <v>11722</v>
      </c>
      <c r="C12124" t="s">
        <v>7396</v>
      </c>
      <c r="D12124" s="1" t="s">
        <v>49626</v>
      </c>
    </row>
    <row r="12125" spans="1:4" x14ac:dyDescent="0.25">
      <c r="A12125" s="212">
        <v>7692</v>
      </c>
      <c r="B12125" t="s">
        <v>11723</v>
      </c>
      <c r="C12125" t="s">
        <v>7396</v>
      </c>
      <c r="D12125" s="1" t="s">
        <v>49627</v>
      </c>
    </row>
    <row r="12126" spans="1:4" x14ac:dyDescent="0.25">
      <c r="A12126" s="212">
        <v>7695</v>
      </c>
      <c r="B12126" t="s">
        <v>11724</v>
      </c>
      <c r="C12126" t="s">
        <v>7396</v>
      </c>
      <c r="D12126" s="1" t="s">
        <v>49628</v>
      </c>
    </row>
    <row r="12127" spans="1:4" x14ac:dyDescent="0.25">
      <c r="A12127" s="212">
        <v>13356</v>
      </c>
      <c r="B12127" t="s">
        <v>11725</v>
      </c>
      <c r="C12127" t="s">
        <v>7396</v>
      </c>
      <c r="D12127" s="1" t="s">
        <v>31630</v>
      </c>
    </row>
    <row r="12128" spans="1:4" x14ac:dyDescent="0.25">
      <c r="A12128" s="212">
        <v>36365</v>
      </c>
      <c r="B12128" t="s">
        <v>11726</v>
      </c>
      <c r="C12128" t="s">
        <v>7396</v>
      </c>
      <c r="D12128" s="1" t="s">
        <v>49629</v>
      </c>
    </row>
    <row r="12129" spans="1:4" x14ac:dyDescent="0.25">
      <c r="A12129" s="212">
        <v>41930</v>
      </c>
      <c r="B12129" t="s">
        <v>11727</v>
      </c>
      <c r="C12129" t="s">
        <v>7396</v>
      </c>
      <c r="D12129" s="1" t="s">
        <v>49630</v>
      </c>
    </row>
    <row r="12130" spans="1:4" x14ac:dyDescent="0.25">
      <c r="A12130" s="212">
        <v>41931</v>
      </c>
      <c r="B12130" t="s">
        <v>11728</v>
      </c>
      <c r="C12130" t="s">
        <v>7396</v>
      </c>
      <c r="D12130" s="1" t="s">
        <v>37485</v>
      </c>
    </row>
    <row r="12131" spans="1:4" x14ac:dyDescent="0.25">
      <c r="A12131" s="212">
        <v>41932</v>
      </c>
      <c r="B12131" t="s">
        <v>11729</v>
      </c>
      <c r="C12131" t="s">
        <v>7396</v>
      </c>
      <c r="D12131" s="1" t="s">
        <v>49631</v>
      </c>
    </row>
    <row r="12132" spans="1:4" x14ac:dyDescent="0.25">
      <c r="A12132" s="212">
        <v>41933</v>
      </c>
      <c r="B12132" t="s">
        <v>11730</v>
      </c>
      <c r="C12132" t="s">
        <v>7396</v>
      </c>
      <c r="D12132" s="1" t="s">
        <v>49632</v>
      </c>
    </row>
    <row r="12133" spans="1:4" x14ac:dyDescent="0.25">
      <c r="A12133" s="212">
        <v>41934</v>
      </c>
      <c r="B12133" t="s">
        <v>11731</v>
      </c>
      <c r="C12133" t="s">
        <v>7396</v>
      </c>
      <c r="D12133" s="1" t="s">
        <v>49633</v>
      </c>
    </row>
    <row r="12134" spans="1:4" x14ac:dyDescent="0.25">
      <c r="A12134" s="212">
        <v>41936</v>
      </c>
      <c r="B12134" t="s">
        <v>33279</v>
      </c>
      <c r="C12134" t="s">
        <v>7396</v>
      </c>
      <c r="D12134" s="1" t="s">
        <v>49634</v>
      </c>
    </row>
    <row r="12135" spans="1:4" x14ac:dyDescent="0.25">
      <c r="A12135" s="212">
        <v>44812</v>
      </c>
      <c r="B12135" t="s">
        <v>11732</v>
      </c>
      <c r="C12135" t="s">
        <v>7396</v>
      </c>
      <c r="D12135" s="1" t="s">
        <v>49635</v>
      </c>
    </row>
    <row r="12136" spans="1:4" x14ac:dyDescent="0.25">
      <c r="A12136" s="212">
        <v>41785</v>
      </c>
      <c r="B12136" t="s">
        <v>11733</v>
      </c>
      <c r="C12136" t="s">
        <v>7396</v>
      </c>
      <c r="D12136" s="1" t="s">
        <v>49636</v>
      </c>
    </row>
    <row r="12137" spans="1:4" x14ac:dyDescent="0.25">
      <c r="A12137" s="212">
        <v>41781</v>
      </c>
      <c r="B12137" t="s">
        <v>11734</v>
      </c>
      <c r="C12137" t="s">
        <v>7396</v>
      </c>
      <c r="D12137" s="1" t="s">
        <v>49637</v>
      </c>
    </row>
    <row r="12138" spans="1:4" x14ac:dyDescent="0.25">
      <c r="A12138" s="212">
        <v>41783</v>
      </c>
      <c r="B12138" t="s">
        <v>11735</v>
      </c>
      <c r="C12138" t="s">
        <v>7396</v>
      </c>
      <c r="D12138" s="1" t="s">
        <v>49638</v>
      </c>
    </row>
    <row r="12139" spans="1:4" x14ac:dyDescent="0.25">
      <c r="A12139" s="212">
        <v>41786</v>
      </c>
      <c r="B12139" t="s">
        <v>11736</v>
      </c>
      <c r="C12139" t="s">
        <v>7396</v>
      </c>
      <c r="D12139" s="1" t="s">
        <v>49639</v>
      </c>
    </row>
    <row r="12140" spans="1:4" x14ac:dyDescent="0.25">
      <c r="A12140" s="212">
        <v>41779</v>
      </c>
      <c r="B12140" t="s">
        <v>11737</v>
      </c>
      <c r="C12140" t="s">
        <v>7396</v>
      </c>
      <c r="D12140" s="1" t="s">
        <v>49640</v>
      </c>
    </row>
    <row r="12141" spans="1:4" x14ac:dyDescent="0.25">
      <c r="A12141" s="212">
        <v>41780</v>
      </c>
      <c r="B12141" t="s">
        <v>11738</v>
      </c>
      <c r="C12141" t="s">
        <v>7396</v>
      </c>
      <c r="D12141" s="1" t="s">
        <v>49641</v>
      </c>
    </row>
    <row r="12142" spans="1:4" x14ac:dyDescent="0.25">
      <c r="A12142" s="212">
        <v>41782</v>
      </c>
      <c r="B12142" t="s">
        <v>11739</v>
      </c>
      <c r="C12142" t="s">
        <v>7396</v>
      </c>
      <c r="D12142" s="1" t="s">
        <v>49642</v>
      </c>
    </row>
    <row r="12143" spans="1:4" x14ac:dyDescent="0.25">
      <c r="A12143" s="212">
        <v>38130</v>
      </c>
      <c r="B12143" t="s">
        <v>11740</v>
      </c>
      <c r="C12143" t="s">
        <v>7396</v>
      </c>
      <c r="D12143" s="1" t="s">
        <v>36931</v>
      </c>
    </row>
    <row r="12144" spans="1:4" x14ac:dyDescent="0.25">
      <c r="A12144" s="212">
        <v>44260</v>
      </c>
      <c r="B12144" t="s">
        <v>11742</v>
      </c>
      <c r="C12144" t="s">
        <v>7396</v>
      </c>
      <c r="D12144" s="1" t="s">
        <v>49643</v>
      </c>
    </row>
    <row r="12145" spans="1:4" x14ac:dyDescent="0.25">
      <c r="A12145" s="212">
        <v>21123</v>
      </c>
      <c r="B12145" t="s">
        <v>11743</v>
      </c>
      <c r="C12145" t="s">
        <v>7396</v>
      </c>
      <c r="D12145" s="1" t="s">
        <v>6752</v>
      </c>
    </row>
    <row r="12146" spans="1:4" x14ac:dyDescent="0.25">
      <c r="A12146" s="212">
        <v>21124</v>
      </c>
      <c r="B12146" t="s">
        <v>11744</v>
      </c>
      <c r="C12146" t="s">
        <v>7396</v>
      </c>
      <c r="D12146" s="1" t="s">
        <v>39290</v>
      </c>
    </row>
    <row r="12147" spans="1:4" x14ac:dyDescent="0.25">
      <c r="A12147" s="212">
        <v>21125</v>
      </c>
      <c r="B12147" t="s">
        <v>11745</v>
      </c>
      <c r="C12147" t="s">
        <v>7396</v>
      </c>
      <c r="D12147" s="1" t="s">
        <v>49390</v>
      </c>
    </row>
    <row r="12148" spans="1:4" x14ac:dyDescent="0.25">
      <c r="A12148" s="212">
        <v>38028</v>
      </c>
      <c r="B12148" t="s">
        <v>11746</v>
      </c>
      <c r="C12148" t="s">
        <v>7396</v>
      </c>
      <c r="D12148" s="1" t="s">
        <v>49644</v>
      </c>
    </row>
    <row r="12149" spans="1:4" x14ac:dyDescent="0.25">
      <c r="A12149" s="212">
        <v>38029</v>
      </c>
      <c r="B12149" t="s">
        <v>11747</v>
      </c>
      <c r="C12149" t="s">
        <v>7396</v>
      </c>
      <c r="D12149" s="1" t="s">
        <v>49645</v>
      </c>
    </row>
    <row r="12150" spans="1:4" x14ac:dyDescent="0.25">
      <c r="A12150" s="212">
        <v>38030</v>
      </c>
      <c r="B12150" t="s">
        <v>11748</v>
      </c>
      <c r="C12150" t="s">
        <v>7396</v>
      </c>
      <c r="D12150" s="1" t="s">
        <v>49646</v>
      </c>
    </row>
    <row r="12151" spans="1:4" x14ac:dyDescent="0.25">
      <c r="A12151" s="212">
        <v>38031</v>
      </c>
      <c r="B12151" t="s">
        <v>11749</v>
      </c>
      <c r="C12151" t="s">
        <v>7396</v>
      </c>
      <c r="D12151" s="1" t="s">
        <v>49647</v>
      </c>
    </row>
    <row r="12152" spans="1:4" x14ac:dyDescent="0.25">
      <c r="A12152" s="212">
        <v>39735</v>
      </c>
      <c r="B12152" t="s">
        <v>33280</v>
      </c>
      <c r="C12152" t="s">
        <v>7396</v>
      </c>
      <c r="D12152" s="1" t="s">
        <v>49648</v>
      </c>
    </row>
    <row r="12153" spans="1:4" x14ac:dyDescent="0.25">
      <c r="A12153" s="212">
        <v>39734</v>
      </c>
      <c r="B12153" t="s">
        <v>33281</v>
      </c>
      <c r="C12153" t="s">
        <v>7396</v>
      </c>
      <c r="D12153" s="1" t="s">
        <v>49649</v>
      </c>
    </row>
    <row r="12154" spans="1:4" x14ac:dyDescent="0.25">
      <c r="A12154" s="212">
        <v>39736</v>
      </c>
      <c r="B12154" t="s">
        <v>33282</v>
      </c>
      <c r="C12154" t="s">
        <v>7396</v>
      </c>
      <c r="D12154" s="1" t="s">
        <v>49650</v>
      </c>
    </row>
    <row r="12155" spans="1:4" x14ac:dyDescent="0.25">
      <c r="A12155" s="212">
        <v>39737</v>
      </c>
      <c r="B12155" t="s">
        <v>33283</v>
      </c>
      <c r="C12155" t="s">
        <v>7396</v>
      </c>
      <c r="D12155" s="1" t="s">
        <v>36198</v>
      </c>
    </row>
    <row r="12156" spans="1:4" x14ac:dyDescent="0.25">
      <c r="A12156" s="212">
        <v>39738</v>
      </c>
      <c r="B12156" t="s">
        <v>33284</v>
      </c>
      <c r="C12156" t="s">
        <v>7396</v>
      </c>
      <c r="D12156" s="1" t="s">
        <v>36160</v>
      </c>
    </row>
    <row r="12157" spans="1:4" x14ac:dyDescent="0.25">
      <c r="A12157" s="212">
        <v>39739</v>
      </c>
      <c r="B12157" t="s">
        <v>33285</v>
      </c>
      <c r="C12157" t="s">
        <v>7396</v>
      </c>
      <c r="D12157" s="1" t="s">
        <v>49651</v>
      </c>
    </row>
    <row r="12158" spans="1:4" x14ac:dyDescent="0.25">
      <c r="A12158" s="212">
        <v>39733</v>
      </c>
      <c r="B12158" t="s">
        <v>33287</v>
      </c>
      <c r="C12158" t="s">
        <v>7396</v>
      </c>
      <c r="D12158" s="1" t="s">
        <v>49652</v>
      </c>
    </row>
    <row r="12159" spans="1:4" x14ac:dyDescent="0.25">
      <c r="A12159" s="212">
        <v>39854</v>
      </c>
      <c r="B12159" t="s">
        <v>11750</v>
      </c>
      <c r="C12159" t="s">
        <v>7396</v>
      </c>
      <c r="D12159" s="1" t="s">
        <v>30474</v>
      </c>
    </row>
    <row r="12160" spans="1:4" x14ac:dyDescent="0.25">
      <c r="A12160" s="212">
        <v>39740</v>
      </c>
      <c r="B12160" t="s">
        <v>33289</v>
      </c>
      <c r="C12160" t="s">
        <v>7396</v>
      </c>
      <c r="D12160" s="1" t="s">
        <v>49653</v>
      </c>
    </row>
    <row r="12161" spans="1:4" x14ac:dyDescent="0.25">
      <c r="A12161" s="212">
        <v>39741</v>
      </c>
      <c r="B12161" t="s">
        <v>33290</v>
      </c>
      <c r="C12161" t="s">
        <v>7396</v>
      </c>
      <c r="D12161" s="1" t="s">
        <v>6219</v>
      </c>
    </row>
    <row r="12162" spans="1:4" x14ac:dyDescent="0.25">
      <c r="A12162" s="212">
        <v>39853</v>
      </c>
      <c r="B12162" t="s">
        <v>11751</v>
      </c>
      <c r="C12162" t="s">
        <v>7396</v>
      </c>
      <c r="D12162" s="1" t="s">
        <v>49654</v>
      </c>
    </row>
    <row r="12163" spans="1:4" x14ac:dyDescent="0.25">
      <c r="A12163" s="212">
        <v>39742</v>
      </c>
      <c r="B12163" t="s">
        <v>33291</v>
      </c>
      <c r="C12163" t="s">
        <v>7396</v>
      </c>
      <c r="D12163" s="1" t="s">
        <v>49655</v>
      </c>
    </row>
    <row r="12164" spans="1:4" x14ac:dyDescent="0.25">
      <c r="A12164" s="212">
        <v>39751</v>
      </c>
      <c r="B12164" t="s">
        <v>33293</v>
      </c>
      <c r="C12164" t="s">
        <v>7396</v>
      </c>
      <c r="D12164" s="1" t="s">
        <v>49656</v>
      </c>
    </row>
    <row r="12165" spans="1:4" x14ac:dyDescent="0.25">
      <c r="A12165" s="212">
        <v>39750</v>
      </c>
      <c r="B12165" t="s">
        <v>33294</v>
      </c>
      <c r="C12165" t="s">
        <v>7396</v>
      </c>
      <c r="D12165" s="1" t="s">
        <v>49657</v>
      </c>
    </row>
    <row r="12166" spans="1:4" x14ac:dyDescent="0.25">
      <c r="A12166" s="212">
        <v>39747</v>
      </c>
      <c r="B12166" t="s">
        <v>33295</v>
      </c>
      <c r="C12166" t="s">
        <v>7396</v>
      </c>
      <c r="D12166" s="1" t="s">
        <v>29996</v>
      </c>
    </row>
    <row r="12167" spans="1:4" x14ac:dyDescent="0.25">
      <c r="A12167" s="212">
        <v>39749</v>
      </c>
      <c r="B12167" t="s">
        <v>33296</v>
      </c>
      <c r="C12167" t="s">
        <v>7396</v>
      </c>
      <c r="D12167" s="1" t="s">
        <v>49658</v>
      </c>
    </row>
    <row r="12168" spans="1:4" x14ac:dyDescent="0.25">
      <c r="A12168" s="212">
        <v>39753</v>
      </c>
      <c r="B12168" t="s">
        <v>33297</v>
      </c>
      <c r="C12168" t="s">
        <v>7396</v>
      </c>
      <c r="D12168" s="1" t="s">
        <v>33082</v>
      </c>
    </row>
    <row r="12169" spans="1:4" x14ac:dyDescent="0.25">
      <c r="A12169" s="212">
        <v>39752</v>
      </c>
      <c r="B12169" t="s">
        <v>49659</v>
      </c>
      <c r="C12169" t="s">
        <v>7396</v>
      </c>
      <c r="D12169" s="1" t="s">
        <v>49660</v>
      </c>
    </row>
    <row r="12170" spans="1:4" x14ac:dyDescent="0.25">
      <c r="A12170" s="212">
        <v>39748</v>
      </c>
      <c r="B12170" t="s">
        <v>33298</v>
      </c>
      <c r="C12170" t="s">
        <v>7396</v>
      </c>
      <c r="D12170" s="1" t="s">
        <v>49661</v>
      </c>
    </row>
    <row r="12171" spans="1:4" x14ac:dyDescent="0.25">
      <c r="A12171" s="212">
        <v>39754</v>
      </c>
      <c r="B12171" t="s">
        <v>33299</v>
      </c>
      <c r="C12171" t="s">
        <v>7396</v>
      </c>
      <c r="D12171" s="1" t="s">
        <v>49662</v>
      </c>
    </row>
    <row r="12172" spans="1:4" x14ac:dyDescent="0.25">
      <c r="A12172" s="212">
        <v>39755</v>
      </c>
      <c r="B12172" t="s">
        <v>33300</v>
      </c>
      <c r="C12172" t="s">
        <v>7396</v>
      </c>
      <c r="D12172" s="1" t="s">
        <v>49663</v>
      </c>
    </row>
    <row r="12173" spans="1:4" x14ac:dyDescent="0.25">
      <c r="A12173" s="212">
        <v>12742</v>
      </c>
      <c r="B12173" t="s">
        <v>11752</v>
      </c>
      <c r="C12173" t="s">
        <v>7396</v>
      </c>
      <c r="D12173" s="1" t="s">
        <v>49664</v>
      </c>
    </row>
    <row r="12174" spans="1:4" x14ac:dyDescent="0.25">
      <c r="A12174" s="212">
        <v>12713</v>
      </c>
      <c r="B12174" t="s">
        <v>11753</v>
      </c>
      <c r="C12174" t="s">
        <v>7396</v>
      </c>
      <c r="D12174" s="1" t="s">
        <v>37857</v>
      </c>
    </row>
    <row r="12175" spans="1:4" x14ac:dyDescent="0.25">
      <c r="A12175" s="212">
        <v>12743</v>
      </c>
      <c r="B12175" t="s">
        <v>11754</v>
      </c>
      <c r="C12175" t="s">
        <v>7396</v>
      </c>
      <c r="D12175" s="1" t="s">
        <v>36815</v>
      </c>
    </row>
    <row r="12176" spans="1:4" x14ac:dyDescent="0.25">
      <c r="A12176" s="212">
        <v>12744</v>
      </c>
      <c r="B12176" t="s">
        <v>11755</v>
      </c>
      <c r="C12176" t="s">
        <v>7396</v>
      </c>
      <c r="D12176" s="1" t="s">
        <v>49665</v>
      </c>
    </row>
    <row r="12177" spans="1:4" x14ac:dyDescent="0.25">
      <c r="A12177" s="212">
        <v>12745</v>
      </c>
      <c r="B12177" t="s">
        <v>11756</v>
      </c>
      <c r="C12177" t="s">
        <v>7396</v>
      </c>
      <c r="D12177" s="1" t="s">
        <v>49666</v>
      </c>
    </row>
    <row r="12178" spans="1:4" x14ac:dyDescent="0.25">
      <c r="A12178" s="212">
        <v>12746</v>
      </c>
      <c r="B12178" t="s">
        <v>11757</v>
      </c>
      <c r="C12178" t="s">
        <v>7396</v>
      </c>
      <c r="D12178" s="1" t="s">
        <v>32693</v>
      </c>
    </row>
    <row r="12179" spans="1:4" x14ac:dyDescent="0.25">
      <c r="A12179" s="212">
        <v>12747</v>
      </c>
      <c r="B12179" t="s">
        <v>11758</v>
      </c>
      <c r="C12179" t="s">
        <v>7396</v>
      </c>
      <c r="D12179" s="1" t="s">
        <v>49667</v>
      </c>
    </row>
    <row r="12180" spans="1:4" x14ac:dyDescent="0.25">
      <c r="A12180" s="212">
        <v>12748</v>
      </c>
      <c r="B12180" t="s">
        <v>11759</v>
      </c>
      <c r="C12180" t="s">
        <v>7396</v>
      </c>
      <c r="D12180" s="1" t="s">
        <v>49668</v>
      </c>
    </row>
    <row r="12181" spans="1:4" x14ac:dyDescent="0.25">
      <c r="A12181" s="212">
        <v>12749</v>
      </c>
      <c r="B12181" t="s">
        <v>11760</v>
      </c>
      <c r="C12181" t="s">
        <v>7396</v>
      </c>
      <c r="D12181" s="1" t="s">
        <v>49669</v>
      </c>
    </row>
    <row r="12182" spans="1:4" x14ac:dyDescent="0.25">
      <c r="A12182" s="212">
        <v>39660</v>
      </c>
      <c r="B12182" t="s">
        <v>11761</v>
      </c>
      <c r="C12182" t="s">
        <v>7396</v>
      </c>
      <c r="D12182" s="1" t="s">
        <v>49670</v>
      </c>
    </row>
    <row r="12183" spans="1:4" x14ac:dyDescent="0.25">
      <c r="A12183" s="212">
        <v>39662</v>
      </c>
      <c r="B12183" t="s">
        <v>11762</v>
      </c>
      <c r="C12183" t="s">
        <v>7396</v>
      </c>
      <c r="D12183" s="1" t="s">
        <v>30082</v>
      </c>
    </row>
    <row r="12184" spans="1:4" x14ac:dyDescent="0.25">
      <c r="A12184" s="212">
        <v>39661</v>
      </c>
      <c r="B12184" t="s">
        <v>11763</v>
      </c>
      <c r="C12184" t="s">
        <v>7396</v>
      </c>
      <c r="D12184" s="1" t="s">
        <v>32358</v>
      </c>
    </row>
    <row r="12185" spans="1:4" x14ac:dyDescent="0.25">
      <c r="A12185" s="212">
        <v>39666</v>
      </c>
      <c r="B12185" t="s">
        <v>11764</v>
      </c>
      <c r="C12185" t="s">
        <v>7396</v>
      </c>
      <c r="D12185" s="1" t="s">
        <v>49571</v>
      </c>
    </row>
    <row r="12186" spans="1:4" x14ac:dyDescent="0.25">
      <c r="A12186" s="212">
        <v>39664</v>
      </c>
      <c r="B12186" t="s">
        <v>11765</v>
      </c>
      <c r="C12186" t="s">
        <v>7396</v>
      </c>
      <c r="D12186" s="1" t="s">
        <v>12183</v>
      </c>
    </row>
    <row r="12187" spans="1:4" x14ac:dyDescent="0.25">
      <c r="A12187" s="212">
        <v>39663</v>
      </c>
      <c r="B12187" t="s">
        <v>11766</v>
      </c>
      <c r="C12187" t="s">
        <v>7396</v>
      </c>
      <c r="D12187" s="1" t="s">
        <v>36069</v>
      </c>
    </row>
    <row r="12188" spans="1:4" x14ac:dyDescent="0.25">
      <c r="A12188" s="212">
        <v>39665</v>
      </c>
      <c r="B12188" t="s">
        <v>11767</v>
      </c>
      <c r="C12188" t="s">
        <v>7396</v>
      </c>
      <c r="D12188" s="1" t="s">
        <v>49671</v>
      </c>
    </row>
    <row r="12189" spans="1:4" x14ac:dyDescent="0.25">
      <c r="A12189" s="212">
        <v>7725</v>
      </c>
      <c r="B12189" t="s">
        <v>11769</v>
      </c>
      <c r="C12189" t="s">
        <v>7396</v>
      </c>
      <c r="D12189" s="1" t="s">
        <v>49672</v>
      </c>
    </row>
    <row r="12190" spans="1:4" x14ac:dyDescent="0.25">
      <c r="A12190" s="212">
        <v>7753</v>
      </c>
      <c r="B12190" t="s">
        <v>11770</v>
      </c>
      <c r="C12190" t="s">
        <v>7396</v>
      </c>
      <c r="D12190" s="1" t="s">
        <v>49673</v>
      </c>
    </row>
    <row r="12191" spans="1:4" x14ac:dyDescent="0.25">
      <c r="A12191" s="212">
        <v>13256</v>
      </c>
      <c r="B12191" t="s">
        <v>11771</v>
      </c>
      <c r="C12191" t="s">
        <v>7396</v>
      </c>
      <c r="D12191" s="1" t="s">
        <v>49674</v>
      </c>
    </row>
    <row r="12192" spans="1:4" x14ac:dyDescent="0.25">
      <c r="A12192" s="212">
        <v>7757</v>
      </c>
      <c r="B12192" t="s">
        <v>11772</v>
      </c>
      <c r="C12192" t="s">
        <v>7396</v>
      </c>
      <c r="D12192" s="1" t="s">
        <v>49675</v>
      </c>
    </row>
    <row r="12193" spans="1:4" x14ac:dyDescent="0.25">
      <c r="A12193" s="212">
        <v>7758</v>
      </c>
      <c r="B12193" t="s">
        <v>11773</v>
      </c>
      <c r="C12193" t="s">
        <v>7396</v>
      </c>
      <c r="D12193" s="1" t="s">
        <v>49676</v>
      </c>
    </row>
    <row r="12194" spans="1:4" x14ac:dyDescent="0.25">
      <c r="A12194" s="212">
        <v>7759</v>
      </c>
      <c r="B12194" t="s">
        <v>11774</v>
      </c>
      <c r="C12194" t="s">
        <v>7396</v>
      </c>
      <c r="D12194" s="1" t="s">
        <v>49677</v>
      </c>
    </row>
    <row r="12195" spans="1:4" x14ac:dyDescent="0.25">
      <c r="A12195" s="212">
        <v>40334</v>
      </c>
      <c r="B12195" t="s">
        <v>11775</v>
      </c>
      <c r="C12195" t="s">
        <v>7396</v>
      </c>
      <c r="D12195" s="1" t="s">
        <v>40266</v>
      </c>
    </row>
    <row r="12196" spans="1:4" x14ac:dyDescent="0.25">
      <c r="A12196" s="212">
        <v>7745</v>
      </c>
      <c r="B12196" t="s">
        <v>11776</v>
      </c>
      <c r="C12196" t="s">
        <v>7396</v>
      </c>
      <c r="D12196" s="1" t="s">
        <v>49678</v>
      </c>
    </row>
    <row r="12197" spans="1:4" x14ac:dyDescent="0.25">
      <c r="A12197" s="212">
        <v>7742</v>
      </c>
      <c r="B12197" t="s">
        <v>11777</v>
      </c>
      <c r="C12197" t="s">
        <v>7396</v>
      </c>
      <c r="D12197" s="1" t="s">
        <v>49679</v>
      </c>
    </row>
    <row r="12198" spans="1:4" x14ac:dyDescent="0.25">
      <c r="A12198" s="212">
        <v>7750</v>
      </c>
      <c r="B12198" t="s">
        <v>11778</v>
      </c>
      <c r="C12198" t="s">
        <v>7396</v>
      </c>
      <c r="D12198" s="1" t="s">
        <v>49680</v>
      </c>
    </row>
    <row r="12199" spans="1:4" x14ac:dyDescent="0.25">
      <c r="A12199" s="212">
        <v>7756</v>
      </c>
      <c r="B12199" t="s">
        <v>11779</v>
      </c>
      <c r="C12199" t="s">
        <v>7396</v>
      </c>
      <c r="D12199" s="1" t="s">
        <v>49681</v>
      </c>
    </row>
    <row r="12200" spans="1:4" x14ac:dyDescent="0.25">
      <c r="A12200" s="212">
        <v>7765</v>
      </c>
      <c r="B12200" t="s">
        <v>11780</v>
      </c>
      <c r="C12200" t="s">
        <v>7396</v>
      </c>
      <c r="D12200" s="1" t="s">
        <v>49682</v>
      </c>
    </row>
    <row r="12201" spans="1:4" x14ac:dyDescent="0.25">
      <c r="A12201" s="212">
        <v>12569</v>
      </c>
      <c r="B12201" t="s">
        <v>11781</v>
      </c>
      <c r="C12201" t="s">
        <v>7396</v>
      </c>
      <c r="D12201" s="1" t="s">
        <v>49683</v>
      </c>
    </row>
    <row r="12202" spans="1:4" x14ac:dyDescent="0.25">
      <c r="A12202" s="212">
        <v>7766</v>
      </c>
      <c r="B12202" t="s">
        <v>11782</v>
      </c>
      <c r="C12202" t="s">
        <v>7396</v>
      </c>
      <c r="D12202" s="1" t="s">
        <v>49684</v>
      </c>
    </row>
    <row r="12203" spans="1:4" x14ac:dyDescent="0.25">
      <c r="A12203" s="212">
        <v>7767</v>
      </c>
      <c r="B12203" t="s">
        <v>11783</v>
      </c>
      <c r="C12203" t="s">
        <v>7396</v>
      </c>
      <c r="D12203" s="1" t="s">
        <v>49685</v>
      </c>
    </row>
    <row r="12204" spans="1:4" x14ac:dyDescent="0.25">
      <c r="A12204" s="212">
        <v>7727</v>
      </c>
      <c r="B12204" t="s">
        <v>11784</v>
      </c>
      <c r="C12204" t="s">
        <v>7396</v>
      </c>
      <c r="D12204" s="1" t="s">
        <v>49686</v>
      </c>
    </row>
    <row r="12205" spans="1:4" x14ac:dyDescent="0.25">
      <c r="A12205" s="212">
        <v>7760</v>
      </c>
      <c r="B12205" t="s">
        <v>11785</v>
      </c>
      <c r="C12205" t="s">
        <v>7396</v>
      </c>
      <c r="D12205" s="1" t="s">
        <v>49434</v>
      </c>
    </row>
    <row r="12206" spans="1:4" x14ac:dyDescent="0.25">
      <c r="A12206" s="212">
        <v>7761</v>
      </c>
      <c r="B12206" t="s">
        <v>11786</v>
      </c>
      <c r="C12206" t="s">
        <v>7396</v>
      </c>
      <c r="D12206" s="1" t="s">
        <v>49687</v>
      </c>
    </row>
    <row r="12207" spans="1:4" x14ac:dyDescent="0.25">
      <c r="A12207" s="212">
        <v>7752</v>
      </c>
      <c r="B12207" t="s">
        <v>11787</v>
      </c>
      <c r="C12207" t="s">
        <v>7396</v>
      </c>
      <c r="D12207" s="1" t="s">
        <v>49435</v>
      </c>
    </row>
    <row r="12208" spans="1:4" x14ac:dyDescent="0.25">
      <c r="A12208" s="212">
        <v>7762</v>
      </c>
      <c r="B12208" t="s">
        <v>11788</v>
      </c>
      <c r="C12208" t="s">
        <v>7396</v>
      </c>
      <c r="D12208" s="1" t="s">
        <v>49688</v>
      </c>
    </row>
    <row r="12209" spans="1:4" x14ac:dyDescent="0.25">
      <c r="A12209" s="212">
        <v>7722</v>
      </c>
      <c r="B12209" t="s">
        <v>11789</v>
      </c>
      <c r="C12209" t="s">
        <v>7396</v>
      </c>
      <c r="D12209" s="1" t="s">
        <v>49689</v>
      </c>
    </row>
    <row r="12210" spans="1:4" x14ac:dyDescent="0.25">
      <c r="A12210" s="212">
        <v>7763</v>
      </c>
      <c r="B12210" t="s">
        <v>11790</v>
      </c>
      <c r="C12210" t="s">
        <v>7396</v>
      </c>
      <c r="D12210" s="1" t="s">
        <v>48511</v>
      </c>
    </row>
    <row r="12211" spans="1:4" x14ac:dyDescent="0.25">
      <c r="A12211" s="212">
        <v>7764</v>
      </c>
      <c r="B12211" t="s">
        <v>11791</v>
      </c>
      <c r="C12211" t="s">
        <v>7396</v>
      </c>
      <c r="D12211" s="1" t="s">
        <v>49690</v>
      </c>
    </row>
    <row r="12212" spans="1:4" x14ac:dyDescent="0.25">
      <c r="A12212" s="212">
        <v>12572</v>
      </c>
      <c r="B12212" t="s">
        <v>11792</v>
      </c>
      <c r="C12212" t="s">
        <v>7396</v>
      </c>
      <c r="D12212" s="1" t="s">
        <v>49674</v>
      </c>
    </row>
    <row r="12213" spans="1:4" x14ac:dyDescent="0.25">
      <c r="A12213" s="212">
        <v>12573</v>
      </c>
      <c r="B12213" t="s">
        <v>11793</v>
      </c>
      <c r="C12213" t="s">
        <v>7396</v>
      </c>
      <c r="D12213" s="1" t="s">
        <v>49691</v>
      </c>
    </row>
    <row r="12214" spans="1:4" x14ac:dyDescent="0.25">
      <c r="A12214" s="212">
        <v>12574</v>
      </c>
      <c r="B12214" t="s">
        <v>11794</v>
      </c>
      <c r="C12214" t="s">
        <v>7396</v>
      </c>
      <c r="D12214" s="1" t="s">
        <v>49692</v>
      </c>
    </row>
    <row r="12215" spans="1:4" x14ac:dyDescent="0.25">
      <c r="A12215" s="212">
        <v>12575</v>
      </c>
      <c r="B12215" t="s">
        <v>11795</v>
      </c>
      <c r="C12215" t="s">
        <v>7396</v>
      </c>
      <c r="D12215" s="1" t="s">
        <v>49693</v>
      </c>
    </row>
    <row r="12216" spans="1:4" x14ac:dyDescent="0.25">
      <c r="A12216" s="212">
        <v>12576</v>
      </c>
      <c r="B12216" t="s">
        <v>11796</v>
      </c>
      <c r="C12216" t="s">
        <v>7396</v>
      </c>
      <c r="D12216" s="1" t="s">
        <v>49694</v>
      </c>
    </row>
    <row r="12217" spans="1:4" x14ac:dyDescent="0.25">
      <c r="A12217" s="212">
        <v>12577</v>
      </c>
      <c r="B12217" t="s">
        <v>11797</v>
      </c>
      <c r="C12217" t="s">
        <v>7396</v>
      </c>
      <c r="D12217" s="1" t="s">
        <v>49695</v>
      </c>
    </row>
    <row r="12218" spans="1:4" x14ac:dyDescent="0.25">
      <c r="A12218" s="212">
        <v>12578</v>
      </c>
      <c r="B12218" t="s">
        <v>11798</v>
      </c>
      <c r="C12218" t="s">
        <v>7396</v>
      </c>
      <c r="D12218" s="1" t="s">
        <v>33558</v>
      </c>
    </row>
    <row r="12219" spans="1:4" x14ac:dyDescent="0.25">
      <c r="A12219" s="212">
        <v>12579</v>
      </c>
      <c r="B12219" t="s">
        <v>11799</v>
      </c>
      <c r="C12219" t="s">
        <v>7396</v>
      </c>
      <c r="D12219" s="1" t="s">
        <v>49696</v>
      </c>
    </row>
    <row r="12220" spans="1:4" x14ac:dyDescent="0.25">
      <c r="A12220" s="212">
        <v>12580</v>
      </c>
      <c r="B12220" t="s">
        <v>11800</v>
      </c>
      <c r="C12220" t="s">
        <v>7396</v>
      </c>
      <c r="D12220" s="1" t="s">
        <v>49697</v>
      </c>
    </row>
    <row r="12221" spans="1:4" x14ac:dyDescent="0.25">
      <c r="A12221" s="212">
        <v>12581</v>
      </c>
      <c r="B12221" t="s">
        <v>11801</v>
      </c>
      <c r="C12221" t="s">
        <v>7396</v>
      </c>
      <c r="D12221" s="1" t="s">
        <v>49698</v>
      </c>
    </row>
    <row r="12222" spans="1:4" x14ac:dyDescent="0.25">
      <c r="A12222" s="212">
        <v>7720</v>
      </c>
      <c r="B12222" t="s">
        <v>11802</v>
      </c>
      <c r="C12222" t="s">
        <v>7396</v>
      </c>
      <c r="D12222" s="1" t="s">
        <v>49699</v>
      </c>
    </row>
    <row r="12223" spans="1:4" x14ac:dyDescent="0.25">
      <c r="A12223" s="212">
        <v>40335</v>
      </c>
      <c r="B12223" t="s">
        <v>11803</v>
      </c>
      <c r="C12223" t="s">
        <v>7396</v>
      </c>
      <c r="D12223" s="1" t="s">
        <v>49700</v>
      </c>
    </row>
    <row r="12224" spans="1:4" x14ac:dyDescent="0.25">
      <c r="A12224" s="212">
        <v>7740</v>
      </c>
      <c r="B12224" t="s">
        <v>11804</v>
      </c>
      <c r="C12224" t="s">
        <v>7396</v>
      </c>
      <c r="D12224" s="1" t="s">
        <v>49701</v>
      </c>
    </row>
    <row r="12225" spans="1:4" x14ac:dyDescent="0.25">
      <c r="A12225" s="212">
        <v>7741</v>
      </c>
      <c r="B12225" t="s">
        <v>11805</v>
      </c>
      <c r="C12225" t="s">
        <v>7396</v>
      </c>
      <c r="D12225" s="1" t="s">
        <v>49702</v>
      </c>
    </row>
    <row r="12226" spans="1:4" x14ac:dyDescent="0.25">
      <c r="A12226" s="212">
        <v>7774</v>
      </c>
      <c r="B12226" t="s">
        <v>11806</v>
      </c>
      <c r="C12226" t="s">
        <v>7396</v>
      </c>
      <c r="D12226" s="1" t="s">
        <v>49703</v>
      </c>
    </row>
    <row r="12227" spans="1:4" x14ac:dyDescent="0.25">
      <c r="A12227" s="212">
        <v>7744</v>
      </c>
      <c r="B12227" t="s">
        <v>11807</v>
      </c>
      <c r="C12227" t="s">
        <v>7396</v>
      </c>
      <c r="D12227" s="1" t="s">
        <v>49704</v>
      </c>
    </row>
    <row r="12228" spans="1:4" x14ac:dyDescent="0.25">
      <c r="A12228" s="212">
        <v>7773</v>
      </c>
      <c r="B12228" t="s">
        <v>11808</v>
      </c>
      <c r="C12228" t="s">
        <v>7396</v>
      </c>
      <c r="D12228" s="1" t="s">
        <v>49705</v>
      </c>
    </row>
    <row r="12229" spans="1:4" x14ac:dyDescent="0.25">
      <c r="A12229" s="212">
        <v>7754</v>
      </c>
      <c r="B12229" t="s">
        <v>11809</v>
      </c>
      <c r="C12229" t="s">
        <v>7396</v>
      </c>
      <c r="D12229" s="1" t="s">
        <v>49706</v>
      </c>
    </row>
    <row r="12230" spans="1:4" x14ac:dyDescent="0.25">
      <c r="A12230" s="212">
        <v>7735</v>
      </c>
      <c r="B12230" t="s">
        <v>11810</v>
      </c>
      <c r="C12230" t="s">
        <v>7396</v>
      </c>
      <c r="D12230" s="1" t="s">
        <v>49707</v>
      </c>
    </row>
    <row r="12231" spans="1:4" x14ac:dyDescent="0.25">
      <c r="A12231" s="212">
        <v>7755</v>
      </c>
      <c r="B12231" t="s">
        <v>11811</v>
      </c>
      <c r="C12231" t="s">
        <v>7396</v>
      </c>
      <c r="D12231" s="1" t="s">
        <v>49708</v>
      </c>
    </row>
    <row r="12232" spans="1:4" x14ac:dyDescent="0.25">
      <c r="A12232" s="212">
        <v>7776</v>
      </c>
      <c r="B12232" t="s">
        <v>11812</v>
      </c>
      <c r="C12232" t="s">
        <v>7396</v>
      </c>
      <c r="D12232" s="1" t="s">
        <v>49709</v>
      </c>
    </row>
    <row r="12233" spans="1:4" x14ac:dyDescent="0.25">
      <c r="A12233" s="212">
        <v>7743</v>
      </c>
      <c r="B12233" t="s">
        <v>11813</v>
      </c>
      <c r="C12233" t="s">
        <v>7396</v>
      </c>
      <c r="D12233" s="1" t="s">
        <v>49710</v>
      </c>
    </row>
    <row r="12234" spans="1:4" x14ac:dyDescent="0.25">
      <c r="A12234" s="212">
        <v>7733</v>
      </c>
      <c r="B12234" t="s">
        <v>11814</v>
      </c>
      <c r="C12234" t="s">
        <v>7396</v>
      </c>
      <c r="D12234" s="1" t="s">
        <v>49711</v>
      </c>
    </row>
    <row r="12235" spans="1:4" x14ac:dyDescent="0.25">
      <c r="A12235" s="212">
        <v>7775</v>
      </c>
      <c r="B12235" t="s">
        <v>11815</v>
      </c>
      <c r="C12235" t="s">
        <v>7396</v>
      </c>
      <c r="D12235" s="1" t="s">
        <v>49712</v>
      </c>
    </row>
    <row r="12236" spans="1:4" x14ac:dyDescent="0.25">
      <c r="A12236" s="212">
        <v>7734</v>
      </c>
      <c r="B12236" t="s">
        <v>11816</v>
      </c>
      <c r="C12236" t="s">
        <v>7396</v>
      </c>
      <c r="D12236" s="1" t="s">
        <v>49713</v>
      </c>
    </row>
    <row r="12237" spans="1:4" x14ac:dyDescent="0.25">
      <c r="A12237" s="212">
        <v>7714</v>
      </c>
      <c r="B12237" t="s">
        <v>31538</v>
      </c>
      <c r="C12237" t="s">
        <v>7396</v>
      </c>
      <c r="D12237" s="1" t="s">
        <v>33786</v>
      </c>
    </row>
    <row r="12238" spans="1:4" x14ac:dyDescent="0.25">
      <c r="A12238" s="212">
        <v>37449</v>
      </c>
      <c r="B12238" t="s">
        <v>11817</v>
      </c>
      <c r="C12238" t="s">
        <v>7396</v>
      </c>
      <c r="D12238" s="1" t="s">
        <v>39938</v>
      </c>
    </row>
    <row r="12239" spans="1:4" x14ac:dyDescent="0.25">
      <c r="A12239" s="212">
        <v>37450</v>
      </c>
      <c r="B12239" t="s">
        <v>11818</v>
      </c>
      <c r="C12239" t="s">
        <v>7396</v>
      </c>
      <c r="D12239" s="1" t="s">
        <v>49714</v>
      </c>
    </row>
    <row r="12240" spans="1:4" x14ac:dyDescent="0.25">
      <c r="A12240" s="212">
        <v>37451</v>
      </c>
      <c r="B12240" t="s">
        <v>11819</v>
      </c>
      <c r="C12240" t="s">
        <v>7396</v>
      </c>
      <c r="D12240" s="1" t="s">
        <v>49715</v>
      </c>
    </row>
    <row r="12241" spans="1:4" x14ac:dyDescent="0.25">
      <c r="A12241" s="212">
        <v>37452</v>
      </c>
      <c r="B12241" t="s">
        <v>11820</v>
      </c>
      <c r="C12241" t="s">
        <v>7396</v>
      </c>
      <c r="D12241" s="1" t="s">
        <v>49716</v>
      </c>
    </row>
    <row r="12242" spans="1:4" x14ac:dyDescent="0.25">
      <c r="A12242" s="212">
        <v>37453</v>
      </c>
      <c r="B12242" t="s">
        <v>11821</v>
      </c>
      <c r="C12242" t="s">
        <v>7396</v>
      </c>
      <c r="D12242" s="1" t="s">
        <v>49717</v>
      </c>
    </row>
    <row r="12243" spans="1:4" x14ac:dyDescent="0.25">
      <c r="A12243" s="212">
        <v>7778</v>
      </c>
      <c r="B12243" t="s">
        <v>11822</v>
      </c>
      <c r="C12243" t="s">
        <v>7396</v>
      </c>
      <c r="D12243" s="1" t="s">
        <v>49718</v>
      </c>
    </row>
    <row r="12244" spans="1:4" x14ac:dyDescent="0.25">
      <c r="A12244" s="212">
        <v>7796</v>
      </c>
      <c r="B12244" t="s">
        <v>11823</v>
      </c>
      <c r="C12244" t="s">
        <v>7396</v>
      </c>
      <c r="D12244" s="1" t="s">
        <v>39435</v>
      </c>
    </row>
    <row r="12245" spans="1:4" x14ac:dyDescent="0.25">
      <c r="A12245" s="212">
        <v>7781</v>
      </c>
      <c r="B12245" t="s">
        <v>11824</v>
      </c>
      <c r="C12245" t="s">
        <v>7396</v>
      </c>
      <c r="D12245" s="1" t="s">
        <v>49719</v>
      </c>
    </row>
    <row r="12246" spans="1:4" x14ac:dyDescent="0.25">
      <c r="A12246" s="212">
        <v>7795</v>
      </c>
      <c r="B12246" t="s">
        <v>11825</v>
      </c>
      <c r="C12246" t="s">
        <v>7396</v>
      </c>
      <c r="D12246" s="1" t="s">
        <v>49720</v>
      </c>
    </row>
    <row r="12247" spans="1:4" x14ac:dyDescent="0.25">
      <c r="A12247" s="212">
        <v>7791</v>
      </c>
      <c r="B12247" t="s">
        <v>11826</v>
      </c>
      <c r="C12247" t="s">
        <v>7396</v>
      </c>
      <c r="D12247" s="1" t="s">
        <v>49721</v>
      </c>
    </row>
    <row r="12248" spans="1:4" x14ac:dyDescent="0.25">
      <c r="A12248" s="212">
        <v>7783</v>
      </c>
      <c r="B12248" t="s">
        <v>11827</v>
      </c>
      <c r="C12248" t="s">
        <v>7396</v>
      </c>
      <c r="D12248" s="1" t="s">
        <v>49722</v>
      </c>
    </row>
    <row r="12249" spans="1:4" x14ac:dyDescent="0.25">
      <c r="A12249" s="212">
        <v>7790</v>
      </c>
      <c r="B12249" t="s">
        <v>11828</v>
      </c>
      <c r="C12249" t="s">
        <v>7396</v>
      </c>
      <c r="D12249" s="1" t="s">
        <v>49723</v>
      </c>
    </row>
    <row r="12250" spans="1:4" x14ac:dyDescent="0.25">
      <c r="A12250" s="212">
        <v>7785</v>
      </c>
      <c r="B12250" t="s">
        <v>11829</v>
      </c>
      <c r="C12250" t="s">
        <v>7396</v>
      </c>
      <c r="D12250" s="1" t="s">
        <v>30295</v>
      </c>
    </row>
    <row r="12251" spans="1:4" x14ac:dyDescent="0.25">
      <c r="A12251" s="212">
        <v>7792</v>
      </c>
      <c r="B12251" t="s">
        <v>11830</v>
      </c>
      <c r="C12251" t="s">
        <v>7396</v>
      </c>
      <c r="D12251" s="1" t="s">
        <v>49724</v>
      </c>
    </row>
    <row r="12252" spans="1:4" x14ac:dyDescent="0.25">
      <c r="A12252" s="212">
        <v>7793</v>
      </c>
      <c r="B12252" t="s">
        <v>11831</v>
      </c>
      <c r="C12252" t="s">
        <v>7396</v>
      </c>
      <c r="D12252" s="1" t="s">
        <v>49725</v>
      </c>
    </row>
    <row r="12253" spans="1:4" x14ac:dyDescent="0.25">
      <c r="A12253" s="212">
        <v>13159</v>
      </c>
      <c r="B12253" t="s">
        <v>11832</v>
      </c>
      <c r="C12253" t="s">
        <v>7396</v>
      </c>
      <c r="D12253" s="1" t="s">
        <v>49726</v>
      </c>
    </row>
    <row r="12254" spans="1:4" x14ac:dyDescent="0.25">
      <c r="A12254" s="212">
        <v>13168</v>
      </c>
      <c r="B12254" t="s">
        <v>11833</v>
      </c>
      <c r="C12254" t="s">
        <v>7396</v>
      </c>
      <c r="D12254" s="1" t="s">
        <v>30531</v>
      </c>
    </row>
    <row r="12255" spans="1:4" x14ac:dyDescent="0.25">
      <c r="A12255" s="212">
        <v>13173</v>
      </c>
      <c r="B12255" t="s">
        <v>11834</v>
      </c>
      <c r="C12255" t="s">
        <v>7396</v>
      </c>
      <c r="D12255" s="1" t="s">
        <v>49727</v>
      </c>
    </row>
    <row r="12256" spans="1:4" x14ac:dyDescent="0.25">
      <c r="A12256" s="212">
        <v>12583</v>
      </c>
      <c r="B12256" t="s">
        <v>11835</v>
      </c>
      <c r="C12256" t="s">
        <v>7396</v>
      </c>
      <c r="D12256" s="1" t="s">
        <v>29974</v>
      </c>
    </row>
    <row r="12257" spans="1:4" x14ac:dyDescent="0.25">
      <c r="A12257" s="212">
        <v>12584</v>
      </c>
      <c r="B12257" t="s">
        <v>11836</v>
      </c>
      <c r="C12257" t="s">
        <v>7396</v>
      </c>
      <c r="D12257" s="1" t="s">
        <v>9838</v>
      </c>
    </row>
    <row r="12258" spans="1:4" x14ac:dyDescent="0.25">
      <c r="A12258" s="212">
        <v>12613</v>
      </c>
      <c r="B12258" t="s">
        <v>11837</v>
      </c>
      <c r="C12258" t="s">
        <v>7347</v>
      </c>
      <c r="D12258" s="1" t="s">
        <v>49124</v>
      </c>
    </row>
    <row r="12259" spans="1:4" x14ac:dyDescent="0.25">
      <c r="A12259" s="212">
        <v>1031</v>
      </c>
      <c r="B12259" t="s">
        <v>11838</v>
      </c>
      <c r="C12259" t="s">
        <v>7347</v>
      </c>
      <c r="D12259" s="1" t="s">
        <v>1033</v>
      </c>
    </row>
    <row r="12260" spans="1:4" x14ac:dyDescent="0.25">
      <c r="A12260" s="212">
        <v>39707</v>
      </c>
      <c r="B12260" t="s">
        <v>33303</v>
      </c>
      <c r="C12260" t="s">
        <v>7396</v>
      </c>
      <c r="D12260" s="1" t="s">
        <v>5944</v>
      </c>
    </row>
    <row r="12261" spans="1:4" x14ac:dyDescent="0.25">
      <c r="A12261" s="212">
        <v>39708</v>
      </c>
      <c r="B12261" t="s">
        <v>33304</v>
      </c>
      <c r="C12261" t="s">
        <v>7396</v>
      </c>
      <c r="D12261" s="1" t="s">
        <v>10108</v>
      </c>
    </row>
    <row r="12262" spans="1:4" x14ac:dyDescent="0.25">
      <c r="A12262" s="212">
        <v>39710</v>
      </c>
      <c r="B12262" t="s">
        <v>33305</v>
      </c>
      <c r="C12262" t="s">
        <v>7396</v>
      </c>
      <c r="D12262" s="1" t="s">
        <v>3468</v>
      </c>
    </row>
    <row r="12263" spans="1:4" x14ac:dyDescent="0.25">
      <c r="A12263" s="212">
        <v>39709</v>
      </c>
      <c r="B12263" t="s">
        <v>33306</v>
      </c>
      <c r="C12263" t="s">
        <v>7396</v>
      </c>
      <c r="D12263" s="1" t="s">
        <v>111</v>
      </c>
    </row>
    <row r="12264" spans="1:4" x14ac:dyDescent="0.25">
      <c r="A12264" s="212">
        <v>39711</v>
      </c>
      <c r="B12264" t="s">
        <v>33307</v>
      </c>
      <c r="C12264" t="s">
        <v>7396</v>
      </c>
      <c r="D12264" s="1" t="s">
        <v>38518</v>
      </c>
    </row>
    <row r="12265" spans="1:4" x14ac:dyDescent="0.25">
      <c r="A12265" s="212">
        <v>39712</v>
      </c>
      <c r="B12265" t="s">
        <v>33308</v>
      </c>
      <c r="C12265" t="s">
        <v>7396</v>
      </c>
      <c r="D12265" s="1" t="s">
        <v>1244</v>
      </c>
    </row>
    <row r="12266" spans="1:4" x14ac:dyDescent="0.25">
      <c r="A12266" s="212">
        <v>39713</v>
      </c>
      <c r="B12266" t="s">
        <v>33309</v>
      </c>
      <c r="C12266" t="s">
        <v>7396</v>
      </c>
      <c r="D12266" s="1" t="s">
        <v>8060</v>
      </c>
    </row>
    <row r="12267" spans="1:4" x14ac:dyDescent="0.25">
      <c r="A12267" s="212">
        <v>39714</v>
      </c>
      <c r="B12267" t="s">
        <v>33310</v>
      </c>
      <c r="C12267" t="s">
        <v>7396</v>
      </c>
      <c r="D12267" s="1" t="s">
        <v>31086</v>
      </c>
    </row>
    <row r="12268" spans="1:4" x14ac:dyDescent="0.25">
      <c r="A12268" s="212">
        <v>39715</v>
      </c>
      <c r="B12268" t="s">
        <v>33311</v>
      </c>
      <c r="C12268" t="s">
        <v>7396</v>
      </c>
      <c r="D12268" s="1" t="s">
        <v>3427</v>
      </c>
    </row>
    <row r="12269" spans="1:4" x14ac:dyDescent="0.25">
      <c r="A12269" s="212">
        <v>39716</v>
      </c>
      <c r="B12269" t="s">
        <v>33312</v>
      </c>
      <c r="C12269" t="s">
        <v>7396</v>
      </c>
      <c r="D12269" s="1" t="s">
        <v>6861</v>
      </c>
    </row>
    <row r="12270" spans="1:4" x14ac:dyDescent="0.25">
      <c r="A12270" s="212">
        <v>39718</v>
      </c>
      <c r="B12270" t="s">
        <v>33313</v>
      </c>
      <c r="C12270" t="s">
        <v>7396</v>
      </c>
      <c r="D12270" s="1" t="s">
        <v>1438</v>
      </c>
    </row>
    <row r="12271" spans="1:4" x14ac:dyDescent="0.25">
      <c r="A12271" s="212">
        <v>9813</v>
      </c>
      <c r="B12271" t="s">
        <v>11840</v>
      </c>
      <c r="C12271" t="s">
        <v>7396</v>
      </c>
      <c r="D12271" s="1" t="s">
        <v>6228</v>
      </c>
    </row>
    <row r="12272" spans="1:4" x14ac:dyDescent="0.25">
      <c r="A12272" s="212">
        <v>9815</v>
      </c>
      <c r="B12272" t="s">
        <v>11841</v>
      </c>
      <c r="C12272" t="s">
        <v>7396</v>
      </c>
      <c r="D12272" s="1" t="s">
        <v>3882</v>
      </c>
    </row>
    <row r="12273" spans="1:4" x14ac:dyDescent="0.25">
      <c r="A12273" s="212">
        <v>44543</v>
      </c>
      <c r="B12273" t="s">
        <v>33314</v>
      </c>
      <c r="C12273" t="s">
        <v>7396</v>
      </c>
      <c r="D12273" s="1" t="s">
        <v>49728</v>
      </c>
    </row>
    <row r="12274" spans="1:4" x14ac:dyDescent="0.25">
      <c r="A12274" s="212">
        <v>44526</v>
      </c>
      <c r="B12274" t="s">
        <v>33315</v>
      </c>
      <c r="C12274" t="s">
        <v>7396</v>
      </c>
      <c r="D12274" s="1" t="s">
        <v>30127</v>
      </c>
    </row>
    <row r="12275" spans="1:4" x14ac:dyDescent="0.25">
      <c r="A12275" s="212">
        <v>44545</v>
      </c>
      <c r="B12275" t="s">
        <v>33316</v>
      </c>
      <c r="C12275" t="s">
        <v>7396</v>
      </c>
      <c r="D12275" s="1" t="s">
        <v>49729</v>
      </c>
    </row>
    <row r="12276" spans="1:4" x14ac:dyDescent="0.25">
      <c r="A12276" s="212">
        <v>44525</v>
      </c>
      <c r="B12276" t="s">
        <v>33317</v>
      </c>
      <c r="C12276" t="s">
        <v>7396</v>
      </c>
      <c r="D12276" s="1" t="s">
        <v>49730</v>
      </c>
    </row>
    <row r="12277" spans="1:4" x14ac:dyDescent="0.25">
      <c r="A12277" s="212">
        <v>44547</v>
      </c>
      <c r="B12277" t="s">
        <v>33318</v>
      </c>
      <c r="C12277" t="s">
        <v>7396</v>
      </c>
      <c r="D12277" s="1" t="s">
        <v>49731</v>
      </c>
    </row>
    <row r="12278" spans="1:4" x14ac:dyDescent="0.25">
      <c r="A12278" s="212">
        <v>44519</v>
      </c>
      <c r="B12278" t="s">
        <v>33319</v>
      </c>
      <c r="C12278" t="s">
        <v>7396</v>
      </c>
      <c r="D12278" s="1" t="s">
        <v>49732</v>
      </c>
    </row>
    <row r="12279" spans="1:4" x14ac:dyDescent="0.25">
      <c r="A12279" s="212">
        <v>44520</v>
      </c>
      <c r="B12279" t="s">
        <v>33320</v>
      </c>
      <c r="C12279" t="s">
        <v>7396</v>
      </c>
      <c r="D12279" s="1" t="s">
        <v>49733</v>
      </c>
    </row>
    <row r="12280" spans="1:4" x14ac:dyDescent="0.25">
      <c r="A12280" s="212">
        <v>44521</v>
      </c>
      <c r="B12280" t="s">
        <v>11843</v>
      </c>
      <c r="C12280" t="s">
        <v>7396</v>
      </c>
      <c r="D12280" s="1" t="s">
        <v>33556</v>
      </c>
    </row>
    <row r="12281" spans="1:4" x14ac:dyDescent="0.25">
      <c r="A12281" s="212">
        <v>44522</v>
      </c>
      <c r="B12281" t="s">
        <v>33321</v>
      </c>
      <c r="C12281" t="s">
        <v>7396</v>
      </c>
      <c r="D12281" s="1" t="s">
        <v>49734</v>
      </c>
    </row>
    <row r="12282" spans="1:4" x14ac:dyDescent="0.25">
      <c r="A12282" s="212">
        <v>44523</v>
      </c>
      <c r="B12282" t="s">
        <v>33322</v>
      </c>
      <c r="C12282" t="s">
        <v>7396</v>
      </c>
      <c r="D12282" s="1" t="s">
        <v>49735</v>
      </c>
    </row>
    <row r="12283" spans="1:4" x14ac:dyDescent="0.25">
      <c r="A12283" s="212">
        <v>44527</v>
      </c>
      <c r="B12283" t="s">
        <v>33323</v>
      </c>
      <c r="C12283" t="s">
        <v>7396</v>
      </c>
      <c r="D12283" s="1" t="s">
        <v>49736</v>
      </c>
    </row>
    <row r="12284" spans="1:4" x14ac:dyDescent="0.25">
      <c r="A12284" s="212">
        <v>44524</v>
      </c>
      <c r="B12284" t="s">
        <v>33324</v>
      </c>
      <c r="C12284" t="s">
        <v>7396</v>
      </c>
      <c r="D12284" s="1" t="s">
        <v>32206</v>
      </c>
    </row>
    <row r="12285" spans="1:4" x14ac:dyDescent="0.25">
      <c r="A12285" s="212">
        <v>44542</v>
      </c>
      <c r="B12285" t="s">
        <v>33325</v>
      </c>
      <c r="C12285" t="s">
        <v>7396</v>
      </c>
      <c r="D12285" s="1" t="s">
        <v>49737</v>
      </c>
    </row>
    <row r="12286" spans="1:4" x14ac:dyDescent="0.25">
      <c r="A12286" s="212">
        <v>9877</v>
      </c>
      <c r="B12286" t="s">
        <v>33326</v>
      </c>
      <c r="C12286" t="s">
        <v>7396</v>
      </c>
      <c r="D12286" s="1" t="s">
        <v>49738</v>
      </c>
    </row>
    <row r="12287" spans="1:4" x14ac:dyDescent="0.25">
      <c r="A12287" s="212">
        <v>9878</v>
      </c>
      <c r="B12287" t="s">
        <v>33327</v>
      </c>
      <c r="C12287" t="s">
        <v>7396</v>
      </c>
      <c r="D12287" s="1" t="s">
        <v>49739</v>
      </c>
    </row>
    <row r="12288" spans="1:4" x14ac:dyDescent="0.25">
      <c r="A12288" s="212">
        <v>41986</v>
      </c>
      <c r="B12288" t="s">
        <v>33329</v>
      </c>
      <c r="C12288" t="s">
        <v>7396</v>
      </c>
      <c r="D12288" s="1" t="s">
        <v>49740</v>
      </c>
    </row>
    <row r="12289" spans="1:4" x14ac:dyDescent="0.25">
      <c r="A12289" s="212">
        <v>43422</v>
      </c>
      <c r="B12289" t="s">
        <v>11844</v>
      </c>
      <c r="C12289" t="s">
        <v>7396</v>
      </c>
      <c r="D12289" s="1" t="s">
        <v>49741</v>
      </c>
    </row>
    <row r="12290" spans="1:4" x14ac:dyDescent="0.25">
      <c r="A12290" s="212">
        <v>41987</v>
      </c>
      <c r="B12290" t="s">
        <v>33330</v>
      </c>
      <c r="C12290" t="s">
        <v>7396</v>
      </c>
      <c r="D12290" s="1" t="s">
        <v>49742</v>
      </c>
    </row>
    <row r="12291" spans="1:4" x14ac:dyDescent="0.25">
      <c r="A12291" s="212">
        <v>41988</v>
      </c>
      <c r="B12291" t="s">
        <v>33331</v>
      </c>
      <c r="C12291" t="s">
        <v>7396</v>
      </c>
      <c r="D12291" s="1" t="s">
        <v>49743</v>
      </c>
    </row>
    <row r="12292" spans="1:4" x14ac:dyDescent="0.25">
      <c r="A12292" s="212">
        <v>41697</v>
      </c>
      <c r="B12292" t="s">
        <v>33332</v>
      </c>
      <c r="C12292" t="s">
        <v>7396</v>
      </c>
      <c r="D12292" s="1" t="s">
        <v>49744</v>
      </c>
    </row>
    <row r="12293" spans="1:4" x14ac:dyDescent="0.25">
      <c r="A12293" s="212">
        <v>41985</v>
      </c>
      <c r="B12293" t="s">
        <v>33333</v>
      </c>
      <c r="C12293" t="s">
        <v>7396</v>
      </c>
      <c r="D12293" s="1" t="s">
        <v>49745</v>
      </c>
    </row>
    <row r="12294" spans="1:4" x14ac:dyDescent="0.25">
      <c r="A12294" s="212">
        <v>41699</v>
      </c>
      <c r="B12294" t="s">
        <v>33334</v>
      </c>
      <c r="C12294" t="s">
        <v>7396</v>
      </c>
      <c r="D12294" s="1" t="s">
        <v>49746</v>
      </c>
    </row>
    <row r="12295" spans="1:4" x14ac:dyDescent="0.25">
      <c r="A12295" s="212">
        <v>38053</v>
      </c>
      <c r="B12295" t="s">
        <v>11845</v>
      </c>
      <c r="C12295" t="s">
        <v>7396</v>
      </c>
      <c r="D12295" s="1" t="s">
        <v>32505</v>
      </c>
    </row>
    <row r="12296" spans="1:4" x14ac:dyDescent="0.25">
      <c r="A12296" s="212">
        <v>38054</v>
      </c>
      <c r="B12296" t="s">
        <v>11846</v>
      </c>
      <c r="C12296" t="s">
        <v>7396</v>
      </c>
      <c r="D12296" s="1" t="s">
        <v>33335</v>
      </c>
    </row>
    <row r="12297" spans="1:4" x14ac:dyDescent="0.25">
      <c r="A12297" s="212">
        <v>38052</v>
      </c>
      <c r="B12297" t="s">
        <v>11847</v>
      </c>
      <c r="C12297" t="s">
        <v>7396</v>
      </c>
      <c r="D12297" s="1" t="s">
        <v>31990</v>
      </c>
    </row>
    <row r="12298" spans="1:4" x14ac:dyDescent="0.25">
      <c r="A12298" s="212">
        <v>38051</v>
      </c>
      <c r="B12298" t="s">
        <v>11848</v>
      </c>
      <c r="C12298" t="s">
        <v>7396</v>
      </c>
      <c r="D12298" s="1" t="s">
        <v>972</v>
      </c>
    </row>
    <row r="12299" spans="1:4" x14ac:dyDescent="0.25">
      <c r="A12299" s="212">
        <v>38787</v>
      </c>
      <c r="B12299" t="s">
        <v>11849</v>
      </c>
      <c r="C12299" t="s">
        <v>7396</v>
      </c>
      <c r="D12299" s="1" t="s">
        <v>7841</v>
      </c>
    </row>
    <row r="12300" spans="1:4" x14ac:dyDescent="0.25">
      <c r="A12300" s="212">
        <v>38825</v>
      </c>
      <c r="B12300" t="s">
        <v>11850</v>
      </c>
      <c r="C12300" t="s">
        <v>7396</v>
      </c>
      <c r="D12300" s="1" t="s">
        <v>1394</v>
      </c>
    </row>
    <row r="12301" spans="1:4" x14ac:dyDescent="0.25">
      <c r="A12301" s="212">
        <v>38826</v>
      </c>
      <c r="B12301" t="s">
        <v>11851</v>
      </c>
      <c r="C12301" t="s">
        <v>7396</v>
      </c>
      <c r="D12301" s="1" t="s">
        <v>2587</v>
      </c>
    </row>
    <row r="12302" spans="1:4" x14ac:dyDescent="0.25">
      <c r="A12302" s="212">
        <v>38827</v>
      </c>
      <c r="B12302" t="s">
        <v>11852</v>
      </c>
      <c r="C12302" t="s">
        <v>7396</v>
      </c>
      <c r="D12302" s="1" t="s">
        <v>30079</v>
      </c>
    </row>
    <row r="12303" spans="1:4" x14ac:dyDescent="0.25">
      <c r="A12303" s="212">
        <v>38828</v>
      </c>
      <c r="B12303" t="s">
        <v>31540</v>
      </c>
      <c r="C12303" t="s">
        <v>7396</v>
      </c>
      <c r="D12303" s="1" t="s">
        <v>2576</v>
      </c>
    </row>
    <row r="12304" spans="1:4" x14ac:dyDescent="0.25">
      <c r="A12304" s="212">
        <v>38829</v>
      </c>
      <c r="B12304" t="s">
        <v>31541</v>
      </c>
      <c r="C12304" t="s">
        <v>7396</v>
      </c>
      <c r="D12304" s="1" t="s">
        <v>3909</v>
      </c>
    </row>
    <row r="12305" spans="1:4" x14ac:dyDescent="0.25">
      <c r="A12305" s="212">
        <v>38830</v>
      </c>
      <c r="B12305" t="s">
        <v>31542</v>
      </c>
      <c r="C12305" t="s">
        <v>7396</v>
      </c>
      <c r="D12305" s="1" t="s">
        <v>8736</v>
      </c>
    </row>
    <row r="12306" spans="1:4" x14ac:dyDescent="0.25">
      <c r="A12306" s="212">
        <v>38831</v>
      </c>
      <c r="B12306" t="s">
        <v>31543</v>
      </c>
      <c r="C12306" t="s">
        <v>7396</v>
      </c>
      <c r="D12306" s="1" t="s">
        <v>31502</v>
      </c>
    </row>
    <row r="12307" spans="1:4" x14ac:dyDescent="0.25">
      <c r="A12307" s="212">
        <v>36274</v>
      </c>
      <c r="B12307" t="s">
        <v>11853</v>
      </c>
      <c r="C12307" t="s">
        <v>7396</v>
      </c>
      <c r="D12307" s="1" t="s">
        <v>6875</v>
      </c>
    </row>
    <row r="12308" spans="1:4" x14ac:dyDescent="0.25">
      <c r="A12308" s="212">
        <v>36278</v>
      </c>
      <c r="B12308" t="s">
        <v>11854</v>
      </c>
      <c r="C12308" t="s">
        <v>7396</v>
      </c>
      <c r="D12308" s="1" t="s">
        <v>9356</v>
      </c>
    </row>
    <row r="12309" spans="1:4" x14ac:dyDescent="0.25">
      <c r="A12309" s="212">
        <v>38977</v>
      </c>
      <c r="B12309" t="s">
        <v>11856</v>
      </c>
      <c r="C12309" t="s">
        <v>7396</v>
      </c>
      <c r="D12309" s="1" t="s">
        <v>39115</v>
      </c>
    </row>
    <row r="12310" spans="1:4" x14ac:dyDescent="0.25">
      <c r="A12310" s="212">
        <v>38971</v>
      </c>
      <c r="B12310" t="s">
        <v>11857</v>
      </c>
      <c r="C12310" t="s">
        <v>7396</v>
      </c>
      <c r="D12310" s="1" t="s">
        <v>12262</v>
      </c>
    </row>
    <row r="12311" spans="1:4" x14ac:dyDescent="0.25">
      <c r="A12311" s="212">
        <v>38972</v>
      </c>
      <c r="B12311" t="s">
        <v>11858</v>
      </c>
      <c r="C12311" t="s">
        <v>7396</v>
      </c>
      <c r="D12311" s="1" t="s">
        <v>49276</v>
      </c>
    </row>
    <row r="12312" spans="1:4" x14ac:dyDescent="0.25">
      <c r="A12312" s="212">
        <v>38973</v>
      </c>
      <c r="B12312" t="s">
        <v>11859</v>
      </c>
      <c r="C12312" t="s">
        <v>7396</v>
      </c>
      <c r="D12312" s="1" t="s">
        <v>10575</v>
      </c>
    </row>
    <row r="12313" spans="1:4" x14ac:dyDescent="0.25">
      <c r="A12313" s="212">
        <v>38974</v>
      </c>
      <c r="B12313" t="s">
        <v>11861</v>
      </c>
      <c r="C12313" t="s">
        <v>7396</v>
      </c>
      <c r="D12313" s="1" t="s">
        <v>31486</v>
      </c>
    </row>
    <row r="12314" spans="1:4" x14ac:dyDescent="0.25">
      <c r="A12314" s="212">
        <v>38975</v>
      </c>
      <c r="B12314" t="s">
        <v>11862</v>
      </c>
      <c r="C12314" t="s">
        <v>7396</v>
      </c>
      <c r="D12314" s="1" t="s">
        <v>12112</v>
      </c>
    </row>
    <row r="12315" spans="1:4" x14ac:dyDescent="0.25">
      <c r="A12315" s="212">
        <v>38976</v>
      </c>
      <c r="B12315" t="s">
        <v>11863</v>
      </c>
      <c r="C12315" t="s">
        <v>7396</v>
      </c>
      <c r="D12315" s="1" t="s">
        <v>49747</v>
      </c>
    </row>
    <row r="12316" spans="1:4" x14ac:dyDescent="0.25">
      <c r="A12316" s="212">
        <v>44176</v>
      </c>
      <c r="B12316" t="s">
        <v>11864</v>
      </c>
      <c r="C12316" t="s">
        <v>7396</v>
      </c>
      <c r="D12316" s="1" t="s">
        <v>147</v>
      </c>
    </row>
    <row r="12317" spans="1:4" x14ac:dyDescent="0.25">
      <c r="A12317" s="212">
        <v>38986</v>
      </c>
      <c r="B12317" t="s">
        <v>11865</v>
      </c>
      <c r="C12317" t="s">
        <v>7396</v>
      </c>
      <c r="D12317" s="1" t="s">
        <v>33708</v>
      </c>
    </row>
    <row r="12318" spans="1:4" x14ac:dyDescent="0.25">
      <c r="A12318" s="212">
        <v>38978</v>
      </c>
      <c r="B12318" t="s">
        <v>11867</v>
      </c>
      <c r="C12318" t="s">
        <v>7396</v>
      </c>
      <c r="D12318" s="1" t="s">
        <v>8457</v>
      </c>
    </row>
    <row r="12319" spans="1:4" x14ac:dyDescent="0.25">
      <c r="A12319" s="212">
        <v>38979</v>
      </c>
      <c r="B12319" t="s">
        <v>11868</v>
      </c>
      <c r="C12319" t="s">
        <v>7396</v>
      </c>
      <c r="D12319" s="1" t="s">
        <v>5358</v>
      </c>
    </row>
    <row r="12320" spans="1:4" x14ac:dyDescent="0.25">
      <c r="A12320" s="212">
        <v>38980</v>
      </c>
      <c r="B12320" t="s">
        <v>11870</v>
      </c>
      <c r="C12320" t="s">
        <v>7396</v>
      </c>
      <c r="D12320" s="1" t="s">
        <v>8099</v>
      </c>
    </row>
    <row r="12321" spans="1:4" x14ac:dyDescent="0.25">
      <c r="A12321" s="212">
        <v>38981</v>
      </c>
      <c r="B12321" t="s">
        <v>11871</v>
      </c>
      <c r="C12321" t="s">
        <v>7396</v>
      </c>
      <c r="D12321" s="1" t="s">
        <v>49748</v>
      </c>
    </row>
    <row r="12322" spans="1:4" x14ac:dyDescent="0.25">
      <c r="A12322" s="212">
        <v>38982</v>
      </c>
      <c r="B12322" t="s">
        <v>11873</v>
      </c>
      <c r="C12322" t="s">
        <v>7396</v>
      </c>
      <c r="D12322" s="1" t="s">
        <v>31435</v>
      </c>
    </row>
    <row r="12323" spans="1:4" x14ac:dyDescent="0.25">
      <c r="A12323" s="212">
        <v>38983</v>
      </c>
      <c r="B12323" t="s">
        <v>11874</v>
      </c>
      <c r="C12323" t="s">
        <v>7396</v>
      </c>
      <c r="D12323" s="1" t="s">
        <v>49749</v>
      </c>
    </row>
    <row r="12324" spans="1:4" x14ac:dyDescent="0.25">
      <c r="A12324" s="212">
        <v>38984</v>
      </c>
      <c r="B12324" t="s">
        <v>11875</v>
      </c>
      <c r="C12324" t="s">
        <v>7396</v>
      </c>
      <c r="D12324" s="1" t="s">
        <v>49750</v>
      </c>
    </row>
    <row r="12325" spans="1:4" x14ac:dyDescent="0.25">
      <c r="A12325" s="212">
        <v>38985</v>
      </c>
      <c r="B12325" t="s">
        <v>11876</v>
      </c>
      <c r="C12325" t="s">
        <v>7396</v>
      </c>
      <c r="D12325" s="1" t="s">
        <v>49751</v>
      </c>
    </row>
    <row r="12326" spans="1:4" x14ac:dyDescent="0.25">
      <c r="A12326" s="212">
        <v>38032</v>
      </c>
      <c r="B12326" t="s">
        <v>11877</v>
      </c>
      <c r="C12326" t="s">
        <v>7396</v>
      </c>
      <c r="D12326" s="1" t="s">
        <v>49752</v>
      </c>
    </row>
    <row r="12327" spans="1:4" x14ac:dyDescent="0.25">
      <c r="A12327" s="212">
        <v>38033</v>
      </c>
      <c r="B12327" t="s">
        <v>11878</v>
      </c>
      <c r="C12327" t="s">
        <v>7396</v>
      </c>
      <c r="D12327" s="1" t="s">
        <v>33845</v>
      </c>
    </row>
    <row r="12328" spans="1:4" x14ac:dyDescent="0.25">
      <c r="A12328" s="212">
        <v>38034</v>
      </c>
      <c r="B12328" t="s">
        <v>11879</v>
      </c>
      <c r="C12328" t="s">
        <v>7396</v>
      </c>
      <c r="D12328" s="1" t="s">
        <v>49753</v>
      </c>
    </row>
    <row r="12329" spans="1:4" x14ac:dyDescent="0.25">
      <c r="A12329" s="212">
        <v>38035</v>
      </c>
      <c r="B12329" t="s">
        <v>33336</v>
      </c>
      <c r="C12329" t="s">
        <v>7396</v>
      </c>
      <c r="D12329" s="1" t="s">
        <v>49754</v>
      </c>
    </row>
    <row r="12330" spans="1:4" x14ac:dyDescent="0.25">
      <c r="A12330" s="212">
        <v>38036</v>
      </c>
      <c r="B12330" t="s">
        <v>11880</v>
      </c>
      <c r="C12330" t="s">
        <v>7396</v>
      </c>
      <c r="D12330" s="1" t="s">
        <v>49755</v>
      </c>
    </row>
    <row r="12331" spans="1:4" x14ac:dyDescent="0.25">
      <c r="A12331" s="212">
        <v>38037</v>
      </c>
      <c r="B12331" t="s">
        <v>11881</v>
      </c>
      <c r="C12331" t="s">
        <v>7396</v>
      </c>
      <c r="D12331" s="1" t="s">
        <v>49756</v>
      </c>
    </row>
    <row r="12332" spans="1:4" x14ac:dyDescent="0.25">
      <c r="A12332" s="212">
        <v>9850</v>
      </c>
      <c r="B12332" t="s">
        <v>11882</v>
      </c>
      <c r="C12332" t="s">
        <v>7396</v>
      </c>
      <c r="D12332" s="1" t="s">
        <v>11883</v>
      </c>
    </row>
    <row r="12333" spans="1:4" x14ac:dyDescent="0.25">
      <c r="A12333" s="212">
        <v>9853</v>
      </c>
      <c r="B12333" t="s">
        <v>11884</v>
      </c>
      <c r="C12333" t="s">
        <v>7396</v>
      </c>
      <c r="D12333" s="1" t="s">
        <v>11885</v>
      </c>
    </row>
    <row r="12334" spans="1:4" x14ac:dyDescent="0.25">
      <c r="A12334" s="212">
        <v>9854</v>
      </c>
      <c r="B12334" t="s">
        <v>11886</v>
      </c>
      <c r="C12334" t="s">
        <v>7396</v>
      </c>
      <c r="D12334" s="1" t="s">
        <v>11887</v>
      </c>
    </row>
    <row r="12335" spans="1:4" x14ac:dyDescent="0.25">
      <c r="A12335" s="212">
        <v>9851</v>
      </c>
      <c r="B12335" t="s">
        <v>11888</v>
      </c>
      <c r="C12335" t="s">
        <v>7396</v>
      </c>
      <c r="D12335" s="1" t="s">
        <v>10766</v>
      </c>
    </row>
    <row r="12336" spans="1:4" x14ac:dyDescent="0.25">
      <c r="A12336" s="212">
        <v>9825</v>
      </c>
      <c r="B12336" t="s">
        <v>11889</v>
      </c>
      <c r="C12336" t="s">
        <v>7396</v>
      </c>
      <c r="D12336" s="1" t="s">
        <v>49757</v>
      </c>
    </row>
    <row r="12337" spans="1:4" x14ac:dyDescent="0.25">
      <c r="A12337" s="212">
        <v>9828</v>
      </c>
      <c r="B12337" t="s">
        <v>33338</v>
      </c>
      <c r="C12337" t="s">
        <v>7396</v>
      </c>
      <c r="D12337" s="1" t="s">
        <v>49758</v>
      </c>
    </row>
    <row r="12338" spans="1:4" x14ac:dyDescent="0.25">
      <c r="A12338" s="212">
        <v>9829</v>
      </c>
      <c r="B12338" t="s">
        <v>11890</v>
      </c>
      <c r="C12338" t="s">
        <v>7396</v>
      </c>
      <c r="D12338" s="1" t="s">
        <v>49759</v>
      </c>
    </row>
    <row r="12339" spans="1:4" x14ac:dyDescent="0.25">
      <c r="A12339" s="212">
        <v>9826</v>
      </c>
      <c r="B12339" t="s">
        <v>11891</v>
      </c>
      <c r="C12339" t="s">
        <v>7396</v>
      </c>
      <c r="D12339" s="1" t="s">
        <v>49760</v>
      </c>
    </row>
    <row r="12340" spans="1:4" x14ac:dyDescent="0.25">
      <c r="A12340" s="212">
        <v>9827</v>
      </c>
      <c r="B12340" t="s">
        <v>11892</v>
      </c>
      <c r="C12340" t="s">
        <v>7396</v>
      </c>
      <c r="D12340" s="1" t="s">
        <v>49761</v>
      </c>
    </row>
    <row r="12341" spans="1:4" x14ac:dyDescent="0.25">
      <c r="A12341" s="212">
        <v>36374</v>
      </c>
      <c r="B12341" t="s">
        <v>11893</v>
      </c>
      <c r="C12341" t="s">
        <v>7396</v>
      </c>
      <c r="D12341" s="1" t="s">
        <v>30983</v>
      </c>
    </row>
    <row r="12342" spans="1:4" x14ac:dyDescent="0.25">
      <c r="A12342" s="212">
        <v>36084</v>
      </c>
      <c r="B12342" t="s">
        <v>11894</v>
      </c>
      <c r="C12342" t="s">
        <v>7396</v>
      </c>
      <c r="D12342" s="1" t="s">
        <v>2903</v>
      </c>
    </row>
    <row r="12343" spans="1:4" x14ac:dyDescent="0.25">
      <c r="A12343" s="212">
        <v>36373</v>
      </c>
      <c r="B12343" t="s">
        <v>11895</v>
      </c>
      <c r="C12343" t="s">
        <v>7396</v>
      </c>
      <c r="D12343" s="1" t="s">
        <v>36737</v>
      </c>
    </row>
    <row r="12344" spans="1:4" x14ac:dyDescent="0.25">
      <c r="A12344" s="212">
        <v>36377</v>
      </c>
      <c r="B12344" t="s">
        <v>11896</v>
      </c>
      <c r="C12344" t="s">
        <v>7396</v>
      </c>
      <c r="D12344" s="1" t="s">
        <v>49762</v>
      </c>
    </row>
    <row r="12345" spans="1:4" x14ac:dyDescent="0.25">
      <c r="A12345" s="212">
        <v>36375</v>
      </c>
      <c r="B12345" t="s">
        <v>11897</v>
      </c>
      <c r="C12345" t="s">
        <v>7396</v>
      </c>
      <c r="D12345" s="1" t="s">
        <v>11612</v>
      </c>
    </row>
    <row r="12346" spans="1:4" x14ac:dyDescent="0.25">
      <c r="A12346" s="212">
        <v>36376</v>
      </c>
      <c r="B12346" t="s">
        <v>11898</v>
      </c>
      <c r="C12346" t="s">
        <v>7396</v>
      </c>
      <c r="D12346" s="1" t="s">
        <v>49381</v>
      </c>
    </row>
    <row r="12347" spans="1:4" x14ac:dyDescent="0.25">
      <c r="A12347" s="212">
        <v>36380</v>
      </c>
      <c r="B12347" t="s">
        <v>11899</v>
      </c>
      <c r="C12347" t="s">
        <v>7396</v>
      </c>
      <c r="D12347" s="1" t="s">
        <v>687</v>
      </c>
    </row>
    <row r="12348" spans="1:4" x14ac:dyDescent="0.25">
      <c r="A12348" s="212">
        <v>36378</v>
      </c>
      <c r="B12348" t="s">
        <v>11900</v>
      </c>
      <c r="C12348" t="s">
        <v>7396</v>
      </c>
      <c r="D12348" s="1" t="s">
        <v>1685</v>
      </c>
    </row>
    <row r="12349" spans="1:4" x14ac:dyDescent="0.25">
      <c r="A12349" s="212">
        <v>36379</v>
      </c>
      <c r="B12349" t="s">
        <v>11901</v>
      </c>
      <c r="C12349" t="s">
        <v>7396</v>
      </c>
      <c r="D12349" s="1" t="s">
        <v>32691</v>
      </c>
    </row>
    <row r="12350" spans="1:4" x14ac:dyDescent="0.25">
      <c r="A12350" s="212">
        <v>9859</v>
      </c>
      <c r="B12350" t="s">
        <v>33342</v>
      </c>
      <c r="C12350" t="s">
        <v>7396</v>
      </c>
      <c r="D12350" s="1" t="s">
        <v>48841</v>
      </c>
    </row>
    <row r="12351" spans="1:4" x14ac:dyDescent="0.25">
      <c r="A12351" s="212">
        <v>9836</v>
      </c>
      <c r="B12351" t="s">
        <v>33343</v>
      </c>
      <c r="C12351" t="s">
        <v>7396</v>
      </c>
      <c r="D12351" s="1" t="s">
        <v>4024</v>
      </c>
    </row>
    <row r="12352" spans="1:4" x14ac:dyDescent="0.25">
      <c r="A12352" s="212">
        <v>20065</v>
      </c>
      <c r="B12352" t="s">
        <v>33344</v>
      </c>
      <c r="C12352" t="s">
        <v>7396</v>
      </c>
      <c r="D12352" s="1" t="s">
        <v>49763</v>
      </c>
    </row>
    <row r="12353" spans="1:4" x14ac:dyDescent="0.25">
      <c r="A12353" s="212">
        <v>9835</v>
      </c>
      <c r="B12353" t="s">
        <v>33345</v>
      </c>
      <c r="C12353" t="s">
        <v>7396</v>
      </c>
      <c r="D12353" s="1" t="s">
        <v>690</v>
      </c>
    </row>
    <row r="12354" spans="1:4" x14ac:dyDescent="0.25">
      <c r="A12354" s="212">
        <v>9838</v>
      </c>
      <c r="B12354" t="s">
        <v>11902</v>
      </c>
      <c r="C12354" t="s">
        <v>7396</v>
      </c>
      <c r="D12354" s="1" t="s">
        <v>29925</v>
      </c>
    </row>
    <row r="12355" spans="1:4" x14ac:dyDescent="0.25">
      <c r="A12355" s="212">
        <v>9837</v>
      </c>
      <c r="B12355" t="s">
        <v>11903</v>
      </c>
      <c r="C12355" t="s">
        <v>7396</v>
      </c>
      <c r="D12355" s="1" t="s">
        <v>37850</v>
      </c>
    </row>
    <row r="12356" spans="1:4" x14ac:dyDescent="0.25">
      <c r="A12356" s="212">
        <v>44315</v>
      </c>
      <c r="B12356" t="s">
        <v>11904</v>
      </c>
      <c r="C12356" t="s">
        <v>7396</v>
      </c>
      <c r="D12356" s="1" t="s">
        <v>30144</v>
      </c>
    </row>
    <row r="12357" spans="1:4" x14ac:dyDescent="0.25">
      <c r="A12357" s="212">
        <v>9862</v>
      </c>
      <c r="B12357" t="s">
        <v>33346</v>
      </c>
      <c r="C12357" t="s">
        <v>7396</v>
      </c>
      <c r="D12357" s="1" t="s">
        <v>32408</v>
      </c>
    </row>
    <row r="12358" spans="1:4" x14ac:dyDescent="0.25">
      <c r="A12358" s="212">
        <v>9861</v>
      </c>
      <c r="B12358" t="s">
        <v>11906</v>
      </c>
      <c r="C12358" t="s">
        <v>7396</v>
      </c>
      <c r="D12358" s="1" t="s">
        <v>49764</v>
      </c>
    </row>
    <row r="12359" spans="1:4" x14ac:dyDescent="0.25">
      <c r="A12359" s="212">
        <v>9856</v>
      </c>
      <c r="B12359" t="s">
        <v>11907</v>
      </c>
      <c r="C12359" t="s">
        <v>7396</v>
      </c>
      <c r="D12359" s="1" t="s">
        <v>565</v>
      </c>
    </row>
    <row r="12360" spans="1:4" x14ac:dyDescent="0.25">
      <c r="A12360" s="212">
        <v>9866</v>
      </c>
      <c r="B12360" t="s">
        <v>11908</v>
      </c>
      <c r="C12360" t="s">
        <v>7396</v>
      </c>
      <c r="D12360" s="1" t="s">
        <v>48811</v>
      </c>
    </row>
    <row r="12361" spans="1:4" x14ac:dyDescent="0.25">
      <c r="A12361" s="212">
        <v>9863</v>
      </c>
      <c r="B12361" t="s">
        <v>33347</v>
      </c>
      <c r="C12361" t="s">
        <v>7396</v>
      </c>
      <c r="D12361" s="1" t="s">
        <v>49765</v>
      </c>
    </row>
    <row r="12362" spans="1:4" x14ac:dyDescent="0.25">
      <c r="A12362" s="212">
        <v>9860</v>
      </c>
      <c r="B12362" t="s">
        <v>33348</v>
      </c>
      <c r="C12362" t="s">
        <v>7396</v>
      </c>
      <c r="D12362" s="1" t="s">
        <v>30050</v>
      </c>
    </row>
    <row r="12363" spans="1:4" x14ac:dyDescent="0.25">
      <c r="A12363" s="212">
        <v>9841</v>
      </c>
      <c r="B12363" t="s">
        <v>11909</v>
      </c>
      <c r="C12363" t="s">
        <v>7396</v>
      </c>
      <c r="D12363" s="1" t="s">
        <v>30309</v>
      </c>
    </row>
    <row r="12364" spans="1:4" x14ac:dyDescent="0.25">
      <c r="A12364" s="212">
        <v>9840</v>
      </c>
      <c r="B12364" t="s">
        <v>11911</v>
      </c>
      <c r="C12364" t="s">
        <v>7396</v>
      </c>
      <c r="D12364" s="1" t="s">
        <v>37945</v>
      </c>
    </row>
    <row r="12365" spans="1:4" x14ac:dyDescent="0.25">
      <c r="A12365" s="212">
        <v>20067</v>
      </c>
      <c r="B12365" t="s">
        <v>11912</v>
      </c>
      <c r="C12365" t="s">
        <v>7396</v>
      </c>
      <c r="D12365" s="1" t="s">
        <v>12115</v>
      </c>
    </row>
    <row r="12366" spans="1:4" x14ac:dyDescent="0.25">
      <c r="A12366" s="212">
        <v>20068</v>
      </c>
      <c r="B12366" t="s">
        <v>11914</v>
      </c>
      <c r="C12366" t="s">
        <v>7396</v>
      </c>
      <c r="D12366" s="1" t="s">
        <v>3813</v>
      </c>
    </row>
    <row r="12367" spans="1:4" x14ac:dyDescent="0.25">
      <c r="A12367" s="212">
        <v>9839</v>
      </c>
      <c r="B12367" t="s">
        <v>11915</v>
      </c>
      <c r="C12367" t="s">
        <v>7396</v>
      </c>
      <c r="D12367" s="1" t="s">
        <v>49766</v>
      </c>
    </row>
    <row r="12368" spans="1:4" x14ac:dyDescent="0.25">
      <c r="A12368" s="212">
        <v>9870</v>
      </c>
      <c r="B12368" t="s">
        <v>11916</v>
      </c>
      <c r="C12368" t="s">
        <v>7396</v>
      </c>
      <c r="D12368" s="1" t="s">
        <v>49767</v>
      </c>
    </row>
    <row r="12369" spans="1:4" x14ac:dyDescent="0.25">
      <c r="A12369" s="212">
        <v>9867</v>
      </c>
      <c r="B12369" t="s">
        <v>11917</v>
      </c>
      <c r="C12369" t="s">
        <v>7396</v>
      </c>
      <c r="D12369" s="1" t="s">
        <v>30467</v>
      </c>
    </row>
    <row r="12370" spans="1:4" x14ac:dyDescent="0.25">
      <c r="A12370" s="212">
        <v>9868</v>
      </c>
      <c r="B12370" t="s">
        <v>11918</v>
      </c>
      <c r="C12370" t="s">
        <v>7396</v>
      </c>
      <c r="D12370" s="1" t="s">
        <v>7851</v>
      </c>
    </row>
    <row r="12371" spans="1:4" x14ac:dyDescent="0.25">
      <c r="A12371" s="212">
        <v>9869</v>
      </c>
      <c r="B12371" t="s">
        <v>11919</v>
      </c>
      <c r="C12371" t="s">
        <v>7396</v>
      </c>
      <c r="D12371" s="1" t="s">
        <v>2809</v>
      </c>
    </row>
    <row r="12372" spans="1:4" x14ac:dyDescent="0.25">
      <c r="A12372" s="212">
        <v>9874</v>
      </c>
      <c r="B12372" t="s">
        <v>11920</v>
      </c>
      <c r="C12372" t="s">
        <v>7396</v>
      </c>
      <c r="D12372" s="1" t="s">
        <v>30732</v>
      </c>
    </row>
    <row r="12373" spans="1:4" x14ac:dyDescent="0.25">
      <c r="A12373" s="212">
        <v>9875</v>
      </c>
      <c r="B12373" t="s">
        <v>11921</v>
      </c>
      <c r="C12373" t="s">
        <v>7396</v>
      </c>
      <c r="D12373" s="1" t="s">
        <v>32920</v>
      </c>
    </row>
    <row r="12374" spans="1:4" x14ac:dyDescent="0.25">
      <c r="A12374" s="212">
        <v>9873</v>
      </c>
      <c r="B12374" t="s">
        <v>11922</v>
      </c>
      <c r="C12374" t="s">
        <v>7396</v>
      </c>
      <c r="D12374" s="1" t="s">
        <v>30525</v>
      </c>
    </row>
    <row r="12375" spans="1:4" x14ac:dyDescent="0.25">
      <c r="A12375" s="212">
        <v>9871</v>
      </c>
      <c r="B12375" t="s">
        <v>11923</v>
      </c>
      <c r="C12375" t="s">
        <v>7396</v>
      </c>
      <c r="D12375" s="1" t="s">
        <v>32577</v>
      </c>
    </row>
    <row r="12376" spans="1:4" x14ac:dyDescent="0.25">
      <c r="A12376" s="212">
        <v>9872</v>
      </c>
      <c r="B12376" t="s">
        <v>11924</v>
      </c>
      <c r="C12376" t="s">
        <v>7396</v>
      </c>
      <c r="D12376" s="1" t="s">
        <v>36810</v>
      </c>
    </row>
    <row r="12377" spans="1:4" x14ac:dyDescent="0.25">
      <c r="A12377" s="212">
        <v>7667</v>
      </c>
      <c r="B12377" t="s">
        <v>11925</v>
      </c>
      <c r="C12377" t="s">
        <v>7396</v>
      </c>
      <c r="D12377" s="1" t="s">
        <v>49768</v>
      </c>
    </row>
    <row r="12378" spans="1:4" x14ac:dyDescent="0.25">
      <c r="A12378" s="212">
        <v>7660</v>
      </c>
      <c r="B12378" t="s">
        <v>11926</v>
      </c>
      <c r="C12378" t="s">
        <v>7396</v>
      </c>
      <c r="D12378" s="1" t="s">
        <v>49769</v>
      </c>
    </row>
    <row r="12379" spans="1:4" x14ac:dyDescent="0.25">
      <c r="A12379" s="212">
        <v>7676</v>
      </c>
      <c r="B12379" t="s">
        <v>11927</v>
      </c>
      <c r="C12379" t="s">
        <v>7396</v>
      </c>
      <c r="D12379" s="1" t="s">
        <v>49770</v>
      </c>
    </row>
    <row r="12380" spans="1:4" x14ac:dyDescent="0.25">
      <c r="A12380" s="212">
        <v>12426</v>
      </c>
      <c r="B12380" t="s">
        <v>11928</v>
      </c>
      <c r="C12380" t="s">
        <v>7347</v>
      </c>
      <c r="D12380" s="1" t="s">
        <v>31504</v>
      </c>
    </row>
    <row r="12381" spans="1:4" x14ac:dyDescent="0.25">
      <c r="A12381" s="212">
        <v>12425</v>
      </c>
      <c r="B12381" t="s">
        <v>11929</v>
      </c>
      <c r="C12381" t="s">
        <v>7347</v>
      </c>
      <c r="D12381" s="1" t="s">
        <v>39436</v>
      </c>
    </row>
    <row r="12382" spans="1:4" x14ac:dyDescent="0.25">
      <c r="A12382" s="212">
        <v>12427</v>
      </c>
      <c r="B12382" t="s">
        <v>11930</v>
      </c>
      <c r="C12382" t="s">
        <v>7347</v>
      </c>
      <c r="D12382" s="1" t="s">
        <v>49771</v>
      </c>
    </row>
    <row r="12383" spans="1:4" x14ac:dyDescent="0.25">
      <c r="A12383" s="212">
        <v>12428</v>
      </c>
      <c r="B12383" t="s">
        <v>11931</v>
      </c>
      <c r="C12383" t="s">
        <v>7347</v>
      </c>
      <c r="D12383" s="1" t="s">
        <v>49772</v>
      </c>
    </row>
    <row r="12384" spans="1:4" x14ac:dyDescent="0.25">
      <c r="A12384" s="212">
        <v>12430</v>
      </c>
      <c r="B12384" t="s">
        <v>11932</v>
      </c>
      <c r="C12384" t="s">
        <v>7347</v>
      </c>
      <c r="D12384" s="1" t="s">
        <v>33594</v>
      </c>
    </row>
    <row r="12385" spans="1:4" x14ac:dyDescent="0.25">
      <c r="A12385" s="212">
        <v>12429</v>
      </c>
      <c r="B12385" t="s">
        <v>11933</v>
      </c>
      <c r="C12385" t="s">
        <v>7347</v>
      </c>
      <c r="D12385" s="1" t="s">
        <v>49773</v>
      </c>
    </row>
    <row r="12386" spans="1:4" x14ac:dyDescent="0.25">
      <c r="A12386" s="212">
        <v>12431</v>
      </c>
      <c r="B12386" t="s">
        <v>11934</v>
      </c>
      <c r="C12386" t="s">
        <v>7347</v>
      </c>
      <c r="D12386" s="1" t="s">
        <v>49774</v>
      </c>
    </row>
    <row r="12387" spans="1:4" x14ac:dyDescent="0.25">
      <c r="A12387" s="212">
        <v>12432</v>
      </c>
      <c r="B12387" t="s">
        <v>11935</v>
      </c>
      <c r="C12387" t="s">
        <v>7347</v>
      </c>
      <c r="D12387" s="1" t="s">
        <v>33626</v>
      </c>
    </row>
    <row r="12388" spans="1:4" x14ac:dyDescent="0.25">
      <c r="A12388" s="212">
        <v>12434</v>
      </c>
      <c r="B12388" t="s">
        <v>11936</v>
      </c>
      <c r="C12388" t="s">
        <v>7347</v>
      </c>
      <c r="D12388" s="1" t="s">
        <v>3224</v>
      </c>
    </row>
    <row r="12389" spans="1:4" x14ac:dyDescent="0.25">
      <c r="A12389" s="212">
        <v>12433</v>
      </c>
      <c r="B12389" t="s">
        <v>11937</v>
      </c>
      <c r="C12389" t="s">
        <v>7347</v>
      </c>
      <c r="D12389" s="1" t="s">
        <v>39905</v>
      </c>
    </row>
    <row r="12390" spans="1:4" x14ac:dyDescent="0.25">
      <c r="A12390" s="212">
        <v>12435</v>
      </c>
      <c r="B12390" t="s">
        <v>11938</v>
      </c>
      <c r="C12390" t="s">
        <v>7347</v>
      </c>
      <c r="D12390" s="1" t="s">
        <v>49775</v>
      </c>
    </row>
    <row r="12391" spans="1:4" x14ac:dyDescent="0.25">
      <c r="A12391" s="212">
        <v>12437</v>
      </c>
      <c r="B12391" t="s">
        <v>11939</v>
      </c>
      <c r="C12391" t="s">
        <v>7347</v>
      </c>
      <c r="D12391" s="1" t="s">
        <v>49776</v>
      </c>
    </row>
    <row r="12392" spans="1:4" x14ac:dyDescent="0.25">
      <c r="A12392" s="212">
        <v>12439</v>
      </c>
      <c r="B12392" t="s">
        <v>11940</v>
      </c>
      <c r="C12392" t="s">
        <v>7347</v>
      </c>
      <c r="D12392" s="1" t="s">
        <v>32534</v>
      </c>
    </row>
    <row r="12393" spans="1:4" x14ac:dyDescent="0.25">
      <c r="A12393" s="212">
        <v>12438</v>
      </c>
      <c r="B12393" t="s">
        <v>11941</v>
      </c>
      <c r="C12393" t="s">
        <v>7347</v>
      </c>
      <c r="D12393" s="1" t="s">
        <v>49777</v>
      </c>
    </row>
    <row r="12394" spans="1:4" x14ac:dyDescent="0.25">
      <c r="A12394" s="212">
        <v>12436</v>
      </c>
      <c r="B12394" t="s">
        <v>11942</v>
      </c>
      <c r="C12394" t="s">
        <v>7347</v>
      </c>
      <c r="D12394" s="1" t="s">
        <v>49778</v>
      </c>
    </row>
    <row r="12395" spans="1:4" x14ac:dyDescent="0.25">
      <c r="A12395" s="212">
        <v>36357</v>
      </c>
      <c r="B12395" t="s">
        <v>11943</v>
      </c>
      <c r="C12395" t="s">
        <v>7347</v>
      </c>
      <c r="D12395" s="1" t="s">
        <v>39269</v>
      </c>
    </row>
    <row r="12396" spans="1:4" x14ac:dyDescent="0.25">
      <c r="A12396" s="212">
        <v>12424</v>
      </c>
      <c r="B12396" t="s">
        <v>11944</v>
      </c>
      <c r="C12396" t="s">
        <v>7347</v>
      </c>
      <c r="D12396" s="1" t="s">
        <v>30016</v>
      </c>
    </row>
    <row r="12397" spans="1:4" x14ac:dyDescent="0.25">
      <c r="A12397" s="212">
        <v>12440</v>
      </c>
      <c r="B12397" t="s">
        <v>11945</v>
      </c>
      <c r="C12397" t="s">
        <v>7347</v>
      </c>
      <c r="D12397" s="1" t="s">
        <v>49779</v>
      </c>
    </row>
    <row r="12398" spans="1:4" x14ac:dyDescent="0.25">
      <c r="A12398" s="212">
        <v>9884</v>
      </c>
      <c r="B12398" t="s">
        <v>11946</v>
      </c>
      <c r="C12398" t="s">
        <v>7347</v>
      </c>
      <c r="D12398" s="1" t="s">
        <v>49780</v>
      </c>
    </row>
    <row r="12399" spans="1:4" x14ac:dyDescent="0.25">
      <c r="A12399" s="212">
        <v>9888</v>
      </c>
      <c r="B12399" t="s">
        <v>11947</v>
      </c>
      <c r="C12399" t="s">
        <v>7347</v>
      </c>
      <c r="D12399" s="1" t="s">
        <v>37786</v>
      </c>
    </row>
    <row r="12400" spans="1:4" x14ac:dyDescent="0.25">
      <c r="A12400" s="212">
        <v>9883</v>
      </c>
      <c r="B12400" t="s">
        <v>11948</v>
      </c>
      <c r="C12400" t="s">
        <v>7347</v>
      </c>
      <c r="D12400" s="1" t="s">
        <v>49781</v>
      </c>
    </row>
    <row r="12401" spans="1:4" x14ac:dyDescent="0.25">
      <c r="A12401" s="212">
        <v>9886</v>
      </c>
      <c r="B12401" t="s">
        <v>11949</v>
      </c>
      <c r="C12401" t="s">
        <v>7347</v>
      </c>
      <c r="D12401" s="1" t="s">
        <v>30598</v>
      </c>
    </row>
    <row r="12402" spans="1:4" x14ac:dyDescent="0.25">
      <c r="A12402" s="212">
        <v>9889</v>
      </c>
      <c r="B12402" t="s">
        <v>11951</v>
      </c>
      <c r="C12402" t="s">
        <v>7347</v>
      </c>
      <c r="D12402" s="1" t="s">
        <v>49782</v>
      </c>
    </row>
    <row r="12403" spans="1:4" x14ac:dyDescent="0.25">
      <c r="A12403" s="212">
        <v>9887</v>
      </c>
      <c r="B12403" t="s">
        <v>11952</v>
      </c>
      <c r="C12403" t="s">
        <v>7347</v>
      </c>
      <c r="D12403" s="1" t="s">
        <v>33627</v>
      </c>
    </row>
    <row r="12404" spans="1:4" x14ac:dyDescent="0.25">
      <c r="A12404" s="212">
        <v>9885</v>
      </c>
      <c r="B12404" t="s">
        <v>11953</v>
      </c>
      <c r="C12404" t="s">
        <v>7347</v>
      </c>
      <c r="D12404" s="1" t="s">
        <v>49390</v>
      </c>
    </row>
    <row r="12405" spans="1:4" x14ac:dyDescent="0.25">
      <c r="A12405" s="212">
        <v>9890</v>
      </c>
      <c r="B12405" t="s">
        <v>11954</v>
      </c>
      <c r="C12405" t="s">
        <v>7347</v>
      </c>
      <c r="D12405" s="1" t="s">
        <v>49783</v>
      </c>
    </row>
    <row r="12406" spans="1:4" x14ac:dyDescent="0.25">
      <c r="A12406" s="212">
        <v>9891</v>
      </c>
      <c r="B12406" t="s">
        <v>11955</v>
      </c>
      <c r="C12406" t="s">
        <v>7347</v>
      </c>
      <c r="D12406" s="1" t="s">
        <v>49784</v>
      </c>
    </row>
    <row r="12407" spans="1:4" x14ac:dyDescent="0.25">
      <c r="A12407" s="212">
        <v>36316</v>
      </c>
      <c r="B12407" t="s">
        <v>31548</v>
      </c>
      <c r="C12407" t="s">
        <v>7347</v>
      </c>
      <c r="D12407" s="1" t="s">
        <v>5942</v>
      </c>
    </row>
    <row r="12408" spans="1:4" x14ac:dyDescent="0.25">
      <c r="A12408" s="212">
        <v>36313</v>
      </c>
      <c r="B12408" t="s">
        <v>11956</v>
      </c>
      <c r="C12408" t="s">
        <v>7347</v>
      </c>
      <c r="D12408" s="1" t="s">
        <v>37872</v>
      </c>
    </row>
    <row r="12409" spans="1:4" x14ac:dyDescent="0.25">
      <c r="A12409" s="212">
        <v>64</v>
      </c>
      <c r="B12409" t="s">
        <v>11957</v>
      </c>
      <c r="C12409" t="s">
        <v>7347</v>
      </c>
      <c r="D12409" s="1" t="s">
        <v>8177</v>
      </c>
    </row>
    <row r="12410" spans="1:4" x14ac:dyDescent="0.25">
      <c r="A12410" s="212">
        <v>37423</v>
      </c>
      <c r="B12410" t="s">
        <v>11958</v>
      </c>
      <c r="C12410" t="s">
        <v>7347</v>
      </c>
      <c r="D12410" s="1" t="s">
        <v>30968</v>
      </c>
    </row>
    <row r="12411" spans="1:4" x14ac:dyDescent="0.25">
      <c r="A12411" s="212">
        <v>9892</v>
      </c>
      <c r="B12411" t="s">
        <v>33355</v>
      </c>
      <c r="C12411" t="s">
        <v>7347</v>
      </c>
      <c r="D12411" s="1" t="s">
        <v>8892</v>
      </c>
    </row>
    <row r="12412" spans="1:4" x14ac:dyDescent="0.25">
      <c r="A12412" s="212">
        <v>9901</v>
      </c>
      <c r="B12412" t="s">
        <v>33356</v>
      </c>
      <c r="C12412" t="s">
        <v>7347</v>
      </c>
      <c r="D12412" s="1" t="s">
        <v>32183</v>
      </c>
    </row>
    <row r="12413" spans="1:4" x14ac:dyDescent="0.25">
      <c r="A12413" s="212">
        <v>9900</v>
      </c>
      <c r="B12413" t="s">
        <v>33357</v>
      </c>
      <c r="C12413" t="s">
        <v>7347</v>
      </c>
      <c r="D12413" s="1" t="s">
        <v>32506</v>
      </c>
    </row>
    <row r="12414" spans="1:4" x14ac:dyDescent="0.25">
      <c r="A12414" s="212">
        <v>9899</v>
      </c>
      <c r="B12414" t="s">
        <v>33358</v>
      </c>
      <c r="C12414" t="s">
        <v>7347</v>
      </c>
      <c r="D12414" s="1" t="s">
        <v>38428</v>
      </c>
    </row>
    <row r="12415" spans="1:4" x14ac:dyDescent="0.25">
      <c r="A12415" s="212">
        <v>9908</v>
      </c>
      <c r="B12415" t="s">
        <v>33359</v>
      </c>
      <c r="C12415" t="s">
        <v>7347</v>
      </c>
      <c r="D12415" s="1" t="s">
        <v>49785</v>
      </c>
    </row>
    <row r="12416" spans="1:4" x14ac:dyDescent="0.25">
      <c r="A12416" s="212">
        <v>9905</v>
      </c>
      <c r="B12416" t="s">
        <v>33360</v>
      </c>
      <c r="C12416" t="s">
        <v>7347</v>
      </c>
      <c r="D12416" s="1" t="s">
        <v>36606</v>
      </c>
    </row>
    <row r="12417" spans="1:4" x14ac:dyDescent="0.25">
      <c r="A12417" s="212">
        <v>9906</v>
      </c>
      <c r="B12417" t="s">
        <v>33361</v>
      </c>
      <c r="C12417" t="s">
        <v>7347</v>
      </c>
      <c r="D12417" s="1" t="s">
        <v>4935</v>
      </c>
    </row>
    <row r="12418" spans="1:4" x14ac:dyDescent="0.25">
      <c r="A12418" s="212">
        <v>9895</v>
      </c>
      <c r="B12418" t="s">
        <v>33362</v>
      </c>
      <c r="C12418" t="s">
        <v>7347</v>
      </c>
      <c r="D12418" s="1" t="s">
        <v>32522</v>
      </c>
    </row>
    <row r="12419" spans="1:4" x14ac:dyDescent="0.25">
      <c r="A12419" s="212">
        <v>9894</v>
      </c>
      <c r="B12419" t="s">
        <v>33363</v>
      </c>
      <c r="C12419" t="s">
        <v>7347</v>
      </c>
      <c r="D12419" s="1" t="s">
        <v>33585</v>
      </c>
    </row>
    <row r="12420" spans="1:4" x14ac:dyDescent="0.25">
      <c r="A12420" s="212">
        <v>9897</v>
      </c>
      <c r="B12420" t="s">
        <v>33364</v>
      </c>
      <c r="C12420" t="s">
        <v>7347</v>
      </c>
      <c r="D12420" s="1" t="s">
        <v>31431</v>
      </c>
    </row>
    <row r="12421" spans="1:4" x14ac:dyDescent="0.25">
      <c r="A12421" s="212">
        <v>9910</v>
      </c>
      <c r="B12421" t="s">
        <v>33365</v>
      </c>
      <c r="C12421" t="s">
        <v>7347</v>
      </c>
      <c r="D12421" s="1" t="s">
        <v>49786</v>
      </c>
    </row>
    <row r="12422" spans="1:4" x14ac:dyDescent="0.25">
      <c r="A12422" s="212">
        <v>9909</v>
      </c>
      <c r="B12422" t="s">
        <v>33366</v>
      </c>
      <c r="C12422" t="s">
        <v>7347</v>
      </c>
      <c r="D12422" s="1" t="s">
        <v>49787</v>
      </c>
    </row>
    <row r="12423" spans="1:4" x14ac:dyDescent="0.25">
      <c r="A12423" s="212">
        <v>9907</v>
      </c>
      <c r="B12423" t="s">
        <v>33367</v>
      </c>
      <c r="C12423" t="s">
        <v>7347</v>
      </c>
      <c r="D12423" s="1" t="s">
        <v>49788</v>
      </c>
    </row>
    <row r="12424" spans="1:4" x14ac:dyDescent="0.25">
      <c r="A12424" s="212">
        <v>20973</v>
      </c>
      <c r="B12424" t="s">
        <v>11961</v>
      </c>
      <c r="C12424" t="s">
        <v>7347</v>
      </c>
      <c r="D12424" s="1" t="s">
        <v>11962</v>
      </c>
    </row>
    <row r="12425" spans="1:4" x14ac:dyDescent="0.25">
      <c r="A12425" s="212">
        <v>20974</v>
      </c>
      <c r="B12425" t="s">
        <v>11963</v>
      </c>
      <c r="C12425" t="s">
        <v>7347</v>
      </c>
      <c r="D12425" s="1" t="s">
        <v>11964</v>
      </c>
    </row>
    <row r="12426" spans="1:4" x14ac:dyDescent="0.25">
      <c r="A12426" s="212">
        <v>37989</v>
      </c>
      <c r="B12426" t="s">
        <v>11965</v>
      </c>
      <c r="C12426" t="s">
        <v>7347</v>
      </c>
      <c r="D12426" s="1" t="s">
        <v>5524</v>
      </c>
    </row>
    <row r="12427" spans="1:4" x14ac:dyDescent="0.25">
      <c r="A12427" s="212">
        <v>37990</v>
      </c>
      <c r="B12427" t="s">
        <v>11966</v>
      </c>
      <c r="C12427" t="s">
        <v>7347</v>
      </c>
      <c r="D12427" s="1" t="s">
        <v>2239</v>
      </c>
    </row>
    <row r="12428" spans="1:4" x14ac:dyDescent="0.25">
      <c r="A12428" s="212">
        <v>37991</v>
      </c>
      <c r="B12428" t="s">
        <v>11967</v>
      </c>
      <c r="C12428" t="s">
        <v>7347</v>
      </c>
      <c r="D12428" s="1" t="s">
        <v>5904</v>
      </c>
    </row>
    <row r="12429" spans="1:4" x14ac:dyDescent="0.25">
      <c r="A12429" s="212">
        <v>37992</v>
      </c>
      <c r="B12429" t="s">
        <v>11968</v>
      </c>
      <c r="C12429" t="s">
        <v>7347</v>
      </c>
      <c r="D12429" s="1" t="s">
        <v>40366</v>
      </c>
    </row>
    <row r="12430" spans="1:4" x14ac:dyDescent="0.25">
      <c r="A12430" s="212">
        <v>37993</v>
      </c>
      <c r="B12430" t="s">
        <v>11969</v>
      </c>
      <c r="C12430" t="s">
        <v>7347</v>
      </c>
      <c r="D12430" s="1" t="s">
        <v>31645</v>
      </c>
    </row>
    <row r="12431" spans="1:4" x14ac:dyDescent="0.25">
      <c r="A12431" s="212">
        <v>37994</v>
      </c>
      <c r="B12431" t="s">
        <v>11970</v>
      </c>
      <c r="C12431" t="s">
        <v>7347</v>
      </c>
      <c r="D12431" s="1" t="s">
        <v>49789</v>
      </c>
    </row>
    <row r="12432" spans="1:4" x14ac:dyDescent="0.25">
      <c r="A12432" s="212">
        <v>37995</v>
      </c>
      <c r="B12432" t="s">
        <v>11971</v>
      </c>
      <c r="C12432" t="s">
        <v>7347</v>
      </c>
      <c r="D12432" s="1" t="s">
        <v>49790</v>
      </c>
    </row>
    <row r="12433" spans="1:4" x14ac:dyDescent="0.25">
      <c r="A12433" s="212">
        <v>37996</v>
      </c>
      <c r="B12433" t="s">
        <v>11972</v>
      </c>
      <c r="C12433" t="s">
        <v>7347</v>
      </c>
      <c r="D12433" s="1" t="s">
        <v>49791</v>
      </c>
    </row>
    <row r="12434" spans="1:4" x14ac:dyDescent="0.25">
      <c r="A12434" s="212">
        <v>13883</v>
      </c>
      <c r="B12434" t="s">
        <v>11973</v>
      </c>
      <c r="C12434" t="s">
        <v>7347</v>
      </c>
      <c r="D12434" s="1" t="s">
        <v>33371</v>
      </c>
    </row>
    <row r="12435" spans="1:4" x14ac:dyDescent="0.25">
      <c r="A12435" s="212">
        <v>38604</v>
      </c>
      <c r="B12435" t="s">
        <v>11974</v>
      </c>
      <c r="C12435" t="s">
        <v>7347</v>
      </c>
      <c r="D12435" s="1" t="s">
        <v>33372</v>
      </c>
    </row>
    <row r="12436" spans="1:4" x14ac:dyDescent="0.25">
      <c r="A12436" s="212">
        <v>10601</v>
      </c>
      <c r="B12436" t="s">
        <v>11975</v>
      </c>
      <c r="C12436" t="s">
        <v>7347</v>
      </c>
      <c r="D12436" s="1" t="s">
        <v>33373</v>
      </c>
    </row>
    <row r="12437" spans="1:4" x14ac:dyDescent="0.25">
      <c r="A12437" s="212">
        <v>44469</v>
      </c>
      <c r="B12437" t="s">
        <v>11976</v>
      </c>
      <c r="C12437" t="s">
        <v>7347</v>
      </c>
      <c r="D12437" s="1" t="s">
        <v>33374</v>
      </c>
    </row>
    <row r="12438" spans="1:4" x14ac:dyDescent="0.25">
      <c r="A12438" s="212">
        <v>13894</v>
      </c>
      <c r="B12438" t="s">
        <v>11977</v>
      </c>
      <c r="C12438" t="s">
        <v>7347</v>
      </c>
      <c r="D12438" s="1" t="s">
        <v>11978</v>
      </c>
    </row>
    <row r="12439" spans="1:4" x14ac:dyDescent="0.25">
      <c r="A12439" s="212">
        <v>13895</v>
      </c>
      <c r="B12439" t="s">
        <v>11979</v>
      </c>
      <c r="C12439" t="s">
        <v>7347</v>
      </c>
      <c r="D12439" s="1" t="s">
        <v>11980</v>
      </c>
    </row>
    <row r="12440" spans="1:4" x14ac:dyDescent="0.25">
      <c r="A12440" s="212">
        <v>13892</v>
      </c>
      <c r="B12440" t="s">
        <v>11981</v>
      </c>
      <c r="C12440" t="s">
        <v>7347</v>
      </c>
      <c r="D12440" s="1" t="s">
        <v>11982</v>
      </c>
    </row>
    <row r="12441" spans="1:4" x14ac:dyDescent="0.25">
      <c r="A12441" s="212">
        <v>9914</v>
      </c>
      <c r="B12441" t="s">
        <v>11983</v>
      </c>
      <c r="C12441" t="s">
        <v>7347</v>
      </c>
      <c r="D12441" s="1" t="s">
        <v>11984</v>
      </c>
    </row>
    <row r="12442" spans="1:4" x14ac:dyDescent="0.25">
      <c r="A12442" s="212">
        <v>36485</v>
      </c>
      <c r="B12442" t="s">
        <v>11985</v>
      </c>
      <c r="C12442" t="s">
        <v>7347</v>
      </c>
      <c r="D12442" s="1" t="s">
        <v>11986</v>
      </c>
    </row>
    <row r="12443" spans="1:4" x14ac:dyDescent="0.25">
      <c r="A12443" s="212">
        <v>9912</v>
      </c>
      <c r="B12443" t="s">
        <v>11987</v>
      </c>
      <c r="C12443" t="s">
        <v>7347</v>
      </c>
      <c r="D12443" s="1" t="s">
        <v>33375</v>
      </c>
    </row>
    <row r="12444" spans="1:4" x14ac:dyDescent="0.25">
      <c r="A12444" s="212">
        <v>9921</v>
      </c>
      <c r="B12444" t="s">
        <v>33376</v>
      </c>
      <c r="C12444" t="s">
        <v>7347</v>
      </c>
      <c r="D12444" s="1" t="s">
        <v>33377</v>
      </c>
    </row>
    <row r="12445" spans="1:4" x14ac:dyDescent="0.25">
      <c r="A12445" s="212">
        <v>21112</v>
      </c>
      <c r="B12445" t="s">
        <v>11988</v>
      </c>
      <c r="C12445" t="s">
        <v>7347</v>
      </c>
      <c r="D12445" s="1" t="s">
        <v>33378</v>
      </c>
    </row>
    <row r="12446" spans="1:4" x14ac:dyDescent="0.25">
      <c r="A12446" s="212">
        <v>10228</v>
      </c>
      <c r="B12446" t="s">
        <v>33379</v>
      </c>
      <c r="C12446" t="s">
        <v>7347</v>
      </c>
      <c r="D12446" s="1" t="s">
        <v>33380</v>
      </c>
    </row>
    <row r="12447" spans="1:4" x14ac:dyDescent="0.25">
      <c r="A12447" s="212">
        <v>11781</v>
      </c>
      <c r="B12447" t="s">
        <v>33381</v>
      </c>
      <c r="C12447" t="s">
        <v>7347</v>
      </c>
      <c r="D12447" s="1" t="s">
        <v>33382</v>
      </c>
    </row>
    <row r="12448" spans="1:4" x14ac:dyDescent="0.25">
      <c r="A12448" s="212">
        <v>37588</v>
      </c>
      <c r="B12448" t="s">
        <v>11989</v>
      </c>
      <c r="C12448" t="s">
        <v>7347</v>
      </c>
      <c r="D12448" s="1" t="s">
        <v>2201</v>
      </c>
    </row>
    <row r="12449" spans="1:4" x14ac:dyDescent="0.25">
      <c r="A12449" s="212">
        <v>11751</v>
      </c>
      <c r="B12449" t="s">
        <v>33383</v>
      </c>
      <c r="C12449" t="s">
        <v>7347</v>
      </c>
      <c r="D12449" s="1" t="s">
        <v>30532</v>
      </c>
    </row>
    <row r="12450" spans="1:4" x14ac:dyDescent="0.25">
      <c r="A12450" s="212">
        <v>11750</v>
      </c>
      <c r="B12450" t="s">
        <v>33384</v>
      </c>
      <c r="C12450" t="s">
        <v>7347</v>
      </c>
      <c r="D12450" s="1" t="s">
        <v>30089</v>
      </c>
    </row>
    <row r="12451" spans="1:4" x14ac:dyDescent="0.25">
      <c r="A12451" s="212">
        <v>11748</v>
      </c>
      <c r="B12451" t="s">
        <v>33385</v>
      </c>
      <c r="C12451" t="s">
        <v>7347</v>
      </c>
      <c r="D12451" s="1" t="s">
        <v>11991</v>
      </c>
    </row>
    <row r="12452" spans="1:4" x14ac:dyDescent="0.25">
      <c r="A12452" s="212">
        <v>11746</v>
      </c>
      <c r="B12452" t="s">
        <v>33386</v>
      </c>
      <c r="C12452" t="s">
        <v>7347</v>
      </c>
      <c r="D12452" s="1" t="s">
        <v>11990</v>
      </c>
    </row>
    <row r="12453" spans="1:4" x14ac:dyDescent="0.25">
      <c r="A12453" s="212">
        <v>11747</v>
      </c>
      <c r="B12453" t="s">
        <v>33387</v>
      </c>
      <c r="C12453" t="s">
        <v>7347</v>
      </c>
      <c r="D12453" s="1" t="s">
        <v>30533</v>
      </c>
    </row>
    <row r="12454" spans="1:4" x14ac:dyDescent="0.25">
      <c r="A12454" s="212">
        <v>11749</v>
      </c>
      <c r="B12454" t="s">
        <v>33388</v>
      </c>
      <c r="C12454" t="s">
        <v>7347</v>
      </c>
      <c r="D12454" s="1" t="s">
        <v>30074</v>
      </c>
    </row>
    <row r="12455" spans="1:4" x14ac:dyDescent="0.25">
      <c r="A12455" s="212">
        <v>10236</v>
      </c>
      <c r="B12455" t="s">
        <v>11992</v>
      </c>
      <c r="C12455" t="s">
        <v>7347</v>
      </c>
      <c r="D12455" s="1" t="s">
        <v>30263</v>
      </c>
    </row>
    <row r="12456" spans="1:4" x14ac:dyDescent="0.25">
      <c r="A12456" s="212">
        <v>10233</v>
      </c>
      <c r="B12456" t="s">
        <v>11993</v>
      </c>
      <c r="C12456" t="s">
        <v>7347</v>
      </c>
      <c r="D12456" s="1" t="s">
        <v>49792</v>
      </c>
    </row>
    <row r="12457" spans="1:4" x14ac:dyDescent="0.25">
      <c r="A12457" s="212">
        <v>10234</v>
      </c>
      <c r="B12457" t="s">
        <v>11994</v>
      </c>
      <c r="C12457" t="s">
        <v>7347</v>
      </c>
      <c r="D12457" s="1" t="s">
        <v>49793</v>
      </c>
    </row>
    <row r="12458" spans="1:4" x14ac:dyDescent="0.25">
      <c r="A12458" s="212">
        <v>10231</v>
      </c>
      <c r="B12458" t="s">
        <v>11995</v>
      </c>
      <c r="C12458" t="s">
        <v>7347</v>
      </c>
      <c r="D12458" s="1" t="s">
        <v>49794</v>
      </c>
    </row>
    <row r="12459" spans="1:4" x14ac:dyDescent="0.25">
      <c r="A12459" s="212">
        <v>10232</v>
      </c>
      <c r="B12459" t="s">
        <v>11996</v>
      </c>
      <c r="C12459" t="s">
        <v>7347</v>
      </c>
      <c r="D12459" s="1" t="s">
        <v>49795</v>
      </c>
    </row>
    <row r="12460" spans="1:4" x14ac:dyDescent="0.25">
      <c r="A12460" s="212">
        <v>10229</v>
      </c>
      <c r="B12460" t="s">
        <v>11997</v>
      </c>
      <c r="C12460" t="s">
        <v>7347</v>
      </c>
      <c r="D12460" s="1" t="s">
        <v>40301</v>
      </c>
    </row>
    <row r="12461" spans="1:4" x14ac:dyDescent="0.25">
      <c r="A12461" s="212">
        <v>10235</v>
      </c>
      <c r="B12461" t="s">
        <v>11998</v>
      </c>
      <c r="C12461" t="s">
        <v>7347</v>
      </c>
      <c r="D12461" s="1" t="s">
        <v>49796</v>
      </c>
    </row>
    <row r="12462" spans="1:4" x14ac:dyDescent="0.25">
      <c r="A12462" s="212">
        <v>10230</v>
      </c>
      <c r="B12462" t="s">
        <v>11999</v>
      </c>
      <c r="C12462" t="s">
        <v>7347</v>
      </c>
      <c r="D12462" s="1" t="s">
        <v>37684</v>
      </c>
    </row>
    <row r="12463" spans="1:4" x14ac:dyDescent="0.25">
      <c r="A12463" s="212">
        <v>10409</v>
      </c>
      <c r="B12463" t="s">
        <v>12000</v>
      </c>
      <c r="C12463" t="s">
        <v>7347</v>
      </c>
      <c r="D12463" s="1" t="s">
        <v>49797</v>
      </c>
    </row>
    <row r="12464" spans="1:4" x14ac:dyDescent="0.25">
      <c r="A12464" s="212">
        <v>10411</v>
      </c>
      <c r="B12464" t="s">
        <v>12001</v>
      </c>
      <c r="C12464" t="s">
        <v>7347</v>
      </c>
      <c r="D12464" s="1" t="s">
        <v>49798</v>
      </c>
    </row>
    <row r="12465" spans="1:4" x14ac:dyDescent="0.25">
      <c r="A12465" s="212">
        <v>10404</v>
      </c>
      <c r="B12465" t="s">
        <v>12002</v>
      </c>
      <c r="C12465" t="s">
        <v>7347</v>
      </c>
      <c r="D12465" s="1" t="s">
        <v>49799</v>
      </c>
    </row>
    <row r="12466" spans="1:4" x14ac:dyDescent="0.25">
      <c r="A12466" s="212">
        <v>10410</v>
      </c>
      <c r="B12466" t="s">
        <v>12003</v>
      </c>
      <c r="C12466" t="s">
        <v>7347</v>
      </c>
      <c r="D12466" s="1" t="s">
        <v>49800</v>
      </c>
    </row>
    <row r="12467" spans="1:4" x14ac:dyDescent="0.25">
      <c r="A12467" s="212">
        <v>10405</v>
      </c>
      <c r="B12467" t="s">
        <v>12004</v>
      </c>
      <c r="C12467" t="s">
        <v>7347</v>
      </c>
      <c r="D12467" s="1" t="s">
        <v>49801</v>
      </c>
    </row>
    <row r="12468" spans="1:4" x14ac:dyDescent="0.25">
      <c r="A12468" s="212">
        <v>10408</v>
      </c>
      <c r="B12468" t="s">
        <v>12005</v>
      </c>
      <c r="C12468" t="s">
        <v>7347</v>
      </c>
      <c r="D12468" s="1" t="s">
        <v>49802</v>
      </c>
    </row>
    <row r="12469" spans="1:4" x14ac:dyDescent="0.25">
      <c r="A12469" s="212">
        <v>10412</v>
      </c>
      <c r="B12469" t="s">
        <v>12006</v>
      </c>
      <c r="C12469" t="s">
        <v>7347</v>
      </c>
      <c r="D12469" s="1" t="s">
        <v>49803</v>
      </c>
    </row>
    <row r="12470" spans="1:4" x14ac:dyDescent="0.25">
      <c r="A12470" s="212">
        <v>10406</v>
      </c>
      <c r="B12470" t="s">
        <v>12007</v>
      </c>
      <c r="C12470" t="s">
        <v>7347</v>
      </c>
      <c r="D12470" s="1" t="s">
        <v>49804</v>
      </c>
    </row>
    <row r="12471" spans="1:4" x14ac:dyDescent="0.25">
      <c r="A12471" s="212">
        <v>10407</v>
      </c>
      <c r="B12471" t="s">
        <v>12008</v>
      </c>
      <c r="C12471" t="s">
        <v>7347</v>
      </c>
      <c r="D12471" s="1" t="s">
        <v>49805</v>
      </c>
    </row>
    <row r="12472" spans="1:4" x14ac:dyDescent="0.25">
      <c r="A12472" s="212">
        <v>10416</v>
      </c>
      <c r="B12472" t="s">
        <v>12009</v>
      </c>
      <c r="C12472" t="s">
        <v>7347</v>
      </c>
      <c r="D12472" s="1" t="s">
        <v>33907</v>
      </c>
    </row>
    <row r="12473" spans="1:4" x14ac:dyDescent="0.25">
      <c r="A12473" s="212">
        <v>10419</v>
      </c>
      <c r="B12473" t="s">
        <v>12010</v>
      </c>
      <c r="C12473" t="s">
        <v>7347</v>
      </c>
      <c r="D12473" s="1" t="s">
        <v>49806</v>
      </c>
    </row>
    <row r="12474" spans="1:4" x14ac:dyDescent="0.25">
      <c r="A12474" s="212">
        <v>21092</v>
      </c>
      <c r="B12474" t="s">
        <v>12011</v>
      </c>
      <c r="C12474" t="s">
        <v>7347</v>
      </c>
      <c r="D12474" s="1" t="s">
        <v>49807</v>
      </c>
    </row>
    <row r="12475" spans="1:4" x14ac:dyDescent="0.25">
      <c r="A12475" s="212">
        <v>10418</v>
      </c>
      <c r="B12475" t="s">
        <v>12012</v>
      </c>
      <c r="C12475" t="s">
        <v>7347</v>
      </c>
      <c r="D12475" s="1" t="s">
        <v>32938</v>
      </c>
    </row>
    <row r="12476" spans="1:4" x14ac:dyDescent="0.25">
      <c r="A12476" s="212">
        <v>12657</v>
      </c>
      <c r="B12476" t="s">
        <v>12013</v>
      </c>
      <c r="C12476" t="s">
        <v>7347</v>
      </c>
      <c r="D12476" s="1" t="s">
        <v>49808</v>
      </c>
    </row>
    <row r="12477" spans="1:4" x14ac:dyDescent="0.25">
      <c r="A12477" s="212">
        <v>10417</v>
      </c>
      <c r="B12477" t="s">
        <v>12014</v>
      </c>
      <c r="C12477" t="s">
        <v>7347</v>
      </c>
      <c r="D12477" s="1" t="s">
        <v>49809</v>
      </c>
    </row>
    <row r="12478" spans="1:4" x14ac:dyDescent="0.25">
      <c r="A12478" s="212">
        <v>10413</v>
      </c>
      <c r="B12478" t="s">
        <v>12015</v>
      </c>
      <c r="C12478" t="s">
        <v>7347</v>
      </c>
      <c r="D12478" s="1" t="s">
        <v>37968</v>
      </c>
    </row>
    <row r="12479" spans="1:4" x14ac:dyDescent="0.25">
      <c r="A12479" s="212">
        <v>10414</v>
      </c>
      <c r="B12479" t="s">
        <v>12016</v>
      </c>
      <c r="C12479" t="s">
        <v>7347</v>
      </c>
      <c r="D12479" s="1" t="s">
        <v>49810</v>
      </c>
    </row>
    <row r="12480" spans="1:4" x14ac:dyDescent="0.25">
      <c r="A12480" s="212">
        <v>10415</v>
      </c>
      <c r="B12480" t="s">
        <v>12017</v>
      </c>
      <c r="C12480" t="s">
        <v>7347</v>
      </c>
      <c r="D12480" s="1" t="s">
        <v>33738</v>
      </c>
    </row>
    <row r="12481" spans="1:4" x14ac:dyDescent="0.25">
      <c r="A12481" s="212">
        <v>38643</v>
      </c>
      <c r="B12481" t="s">
        <v>33393</v>
      </c>
      <c r="C12481" t="s">
        <v>7347</v>
      </c>
      <c r="D12481" s="1" t="s">
        <v>5342</v>
      </c>
    </row>
    <row r="12482" spans="1:4" x14ac:dyDescent="0.25">
      <c r="A12482" s="212">
        <v>6157</v>
      </c>
      <c r="B12482" t="s">
        <v>33394</v>
      </c>
      <c r="C12482" t="s">
        <v>7347</v>
      </c>
      <c r="D12482" s="1" t="s">
        <v>12018</v>
      </c>
    </row>
    <row r="12483" spans="1:4" x14ac:dyDescent="0.25">
      <c r="A12483" s="212">
        <v>6158</v>
      </c>
      <c r="B12483" t="s">
        <v>12019</v>
      </c>
      <c r="C12483" t="s">
        <v>7347</v>
      </c>
      <c r="D12483" s="1" t="s">
        <v>5484</v>
      </c>
    </row>
    <row r="12484" spans="1:4" x14ac:dyDescent="0.25">
      <c r="A12484" s="212">
        <v>6153</v>
      </c>
      <c r="B12484" t="s">
        <v>12020</v>
      </c>
      <c r="C12484" t="s">
        <v>7347</v>
      </c>
      <c r="D12484" s="1" t="s">
        <v>3785</v>
      </c>
    </row>
    <row r="12485" spans="1:4" x14ac:dyDescent="0.25">
      <c r="A12485" s="212">
        <v>6156</v>
      </c>
      <c r="B12485" t="s">
        <v>33395</v>
      </c>
      <c r="C12485" t="s">
        <v>7347</v>
      </c>
      <c r="D12485" s="1" t="s">
        <v>5665</v>
      </c>
    </row>
    <row r="12486" spans="1:4" x14ac:dyDescent="0.25">
      <c r="A12486" s="212">
        <v>6154</v>
      </c>
      <c r="B12486" t="s">
        <v>12021</v>
      </c>
      <c r="C12486" t="s">
        <v>7347</v>
      </c>
      <c r="D12486" s="1" t="s">
        <v>5413</v>
      </c>
    </row>
    <row r="12487" spans="1:4" x14ac:dyDescent="0.25">
      <c r="A12487" s="212">
        <v>6155</v>
      </c>
      <c r="B12487" t="s">
        <v>33396</v>
      </c>
      <c r="C12487" t="s">
        <v>7347</v>
      </c>
      <c r="D12487" s="1" t="s">
        <v>7289</v>
      </c>
    </row>
    <row r="12488" spans="1:4" x14ac:dyDescent="0.25">
      <c r="A12488" s="212">
        <v>43595</v>
      </c>
      <c r="B12488" t="s">
        <v>12022</v>
      </c>
      <c r="C12488" t="s">
        <v>7347</v>
      </c>
      <c r="D12488" s="1" t="s">
        <v>12023</v>
      </c>
    </row>
    <row r="12489" spans="1:4" x14ac:dyDescent="0.25">
      <c r="A12489" s="212">
        <v>43596</v>
      </c>
      <c r="B12489" t="s">
        <v>12024</v>
      </c>
      <c r="C12489" t="s">
        <v>7347</v>
      </c>
      <c r="D12489" s="1" t="s">
        <v>7239</v>
      </c>
    </row>
    <row r="12490" spans="1:4" x14ac:dyDescent="0.25">
      <c r="A12490" s="212">
        <v>38108</v>
      </c>
      <c r="B12490" t="s">
        <v>12025</v>
      </c>
      <c r="C12490" t="s">
        <v>7347</v>
      </c>
      <c r="D12490" s="1" t="s">
        <v>33214</v>
      </c>
    </row>
    <row r="12491" spans="1:4" x14ac:dyDescent="0.25">
      <c r="A12491" s="212">
        <v>38087</v>
      </c>
      <c r="B12491" t="s">
        <v>12026</v>
      </c>
      <c r="C12491" t="s">
        <v>7347</v>
      </c>
      <c r="D12491" s="1" t="s">
        <v>49340</v>
      </c>
    </row>
    <row r="12492" spans="1:4" x14ac:dyDescent="0.25">
      <c r="A12492" s="212">
        <v>38109</v>
      </c>
      <c r="B12492" t="s">
        <v>12027</v>
      </c>
      <c r="C12492" t="s">
        <v>7347</v>
      </c>
      <c r="D12492" s="1" t="s">
        <v>10972</v>
      </c>
    </row>
    <row r="12493" spans="1:4" x14ac:dyDescent="0.25">
      <c r="A12493" s="212">
        <v>38088</v>
      </c>
      <c r="B12493" t="s">
        <v>12029</v>
      </c>
      <c r="C12493" t="s">
        <v>7347</v>
      </c>
      <c r="D12493" s="1" t="s">
        <v>49811</v>
      </c>
    </row>
    <row r="12494" spans="1:4" x14ac:dyDescent="0.25">
      <c r="A12494" s="212">
        <v>38110</v>
      </c>
      <c r="B12494" t="s">
        <v>12030</v>
      </c>
      <c r="C12494" t="s">
        <v>7347</v>
      </c>
      <c r="D12494" s="1" t="s">
        <v>49812</v>
      </c>
    </row>
    <row r="12495" spans="1:4" x14ac:dyDescent="0.25">
      <c r="A12495" s="212">
        <v>38089</v>
      </c>
      <c r="B12495" t="s">
        <v>12031</v>
      </c>
      <c r="C12495" t="s">
        <v>7347</v>
      </c>
      <c r="D12495" s="1" t="s">
        <v>49813</v>
      </c>
    </row>
    <row r="12496" spans="1:4" x14ac:dyDescent="0.25">
      <c r="A12496" s="212">
        <v>38111</v>
      </c>
      <c r="B12496" t="s">
        <v>12032</v>
      </c>
      <c r="C12496" t="s">
        <v>7347</v>
      </c>
      <c r="D12496" s="1" t="s">
        <v>32515</v>
      </c>
    </row>
    <row r="12497" spans="1:4" x14ac:dyDescent="0.25">
      <c r="A12497" s="212">
        <v>38090</v>
      </c>
      <c r="B12497" t="s">
        <v>12033</v>
      </c>
      <c r="C12497" t="s">
        <v>7347</v>
      </c>
      <c r="D12497" s="1" t="s">
        <v>31622</v>
      </c>
    </row>
    <row r="12498" spans="1:4" x14ac:dyDescent="0.25">
      <c r="A12498" s="212">
        <v>13726</v>
      </c>
      <c r="B12498" t="s">
        <v>12034</v>
      </c>
      <c r="C12498" t="s">
        <v>7347</v>
      </c>
      <c r="D12498" s="1" t="s">
        <v>31554</v>
      </c>
    </row>
    <row r="12499" spans="1:4" x14ac:dyDescent="0.25">
      <c r="A12499" s="212">
        <v>38400</v>
      </c>
      <c r="B12499" t="s">
        <v>12035</v>
      </c>
      <c r="C12499" t="s">
        <v>7347</v>
      </c>
      <c r="D12499" s="1" t="s">
        <v>2932</v>
      </c>
    </row>
    <row r="12500" spans="1:4" x14ac:dyDescent="0.25">
      <c r="A12500" s="212">
        <v>12627</v>
      </c>
      <c r="B12500" t="s">
        <v>12037</v>
      </c>
      <c r="C12500" t="s">
        <v>7347</v>
      </c>
      <c r="D12500" s="1" t="s">
        <v>9264</v>
      </c>
    </row>
    <row r="12501" spans="1:4" x14ac:dyDescent="0.25">
      <c r="A12501" s="212">
        <v>39996</v>
      </c>
      <c r="B12501" t="s">
        <v>33398</v>
      </c>
      <c r="C12501" t="s">
        <v>7396</v>
      </c>
      <c r="D12501" s="1" t="s">
        <v>30083</v>
      </c>
    </row>
    <row r="12502" spans="1:4" x14ac:dyDescent="0.25">
      <c r="A12502" s="212">
        <v>10478</v>
      </c>
      <c r="B12502" t="s">
        <v>12038</v>
      </c>
      <c r="C12502" t="s">
        <v>7402</v>
      </c>
      <c r="D12502" s="1" t="s">
        <v>33743</v>
      </c>
    </row>
    <row r="12503" spans="1:4" x14ac:dyDescent="0.25">
      <c r="A12503" s="212">
        <v>10481</v>
      </c>
      <c r="B12503" t="s">
        <v>12039</v>
      </c>
      <c r="C12503" t="s">
        <v>7402</v>
      </c>
      <c r="D12503" s="1" t="s">
        <v>31351</v>
      </c>
    </row>
    <row r="12504" spans="1:4" x14ac:dyDescent="0.25">
      <c r="A12504" s="212">
        <v>10475</v>
      </c>
      <c r="B12504" t="s">
        <v>12040</v>
      </c>
      <c r="C12504" t="s">
        <v>7402</v>
      </c>
      <c r="D12504" s="1" t="s">
        <v>29820</v>
      </c>
    </row>
    <row r="12505" spans="1:4" x14ac:dyDescent="0.25">
      <c r="A12505" s="212">
        <v>4030</v>
      </c>
      <c r="B12505" t="s">
        <v>12041</v>
      </c>
      <c r="C12505" t="s">
        <v>7763</v>
      </c>
      <c r="D12505" s="1" t="s">
        <v>30228</v>
      </c>
    </row>
    <row r="12506" spans="1:4" x14ac:dyDescent="0.25">
      <c r="A12506" s="212">
        <v>4031</v>
      </c>
      <c r="B12506" t="s">
        <v>12042</v>
      </c>
      <c r="C12506" t="s">
        <v>7763</v>
      </c>
      <c r="D12506" s="1" t="s">
        <v>30220</v>
      </c>
    </row>
    <row r="12507" spans="1:4" x14ac:dyDescent="0.25">
      <c r="A12507" s="212">
        <v>39399</v>
      </c>
      <c r="B12507" t="s">
        <v>12043</v>
      </c>
      <c r="C12507" t="s">
        <v>7347</v>
      </c>
      <c r="D12507" s="1" t="s">
        <v>33399</v>
      </c>
    </row>
    <row r="12508" spans="1:4" x14ac:dyDescent="0.25">
      <c r="A12508" s="212">
        <v>39400</v>
      </c>
      <c r="B12508" t="s">
        <v>12044</v>
      </c>
      <c r="C12508" t="s">
        <v>7347</v>
      </c>
      <c r="D12508" s="1" t="s">
        <v>33400</v>
      </c>
    </row>
    <row r="12509" spans="1:4" x14ac:dyDescent="0.25">
      <c r="A12509" s="212">
        <v>39401</v>
      </c>
      <c r="B12509" t="s">
        <v>12045</v>
      </c>
      <c r="C12509" t="s">
        <v>7347</v>
      </c>
      <c r="D12509" s="1" t="s">
        <v>33401</v>
      </c>
    </row>
    <row r="12510" spans="1:4" x14ac:dyDescent="0.25">
      <c r="A12510" s="212">
        <v>11652</v>
      </c>
      <c r="B12510" t="s">
        <v>12046</v>
      </c>
      <c r="C12510" t="s">
        <v>7347</v>
      </c>
      <c r="D12510" s="1" t="s">
        <v>33402</v>
      </c>
    </row>
    <row r="12511" spans="1:4" x14ac:dyDescent="0.25">
      <c r="A12511" s="212">
        <v>13896</v>
      </c>
      <c r="B12511" t="s">
        <v>12047</v>
      </c>
      <c r="C12511" t="s">
        <v>7347</v>
      </c>
      <c r="D12511" s="1" t="s">
        <v>33403</v>
      </c>
    </row>
    <row r="12512" spans="1:4" x14ac:dyDescent="0.25">
      <c r="A12512" s="212">
        <v>13475</v>
      </c>
      <c r="B12512" t="s">
        <v>12048</v>
      </c>
      <c r="C12512" t="s">
        <v>7347</v>
      </c>
      <c r="D12512" s="1" t="s">
        <v>33404</v>
      </c>
    </row>
    <row r="12513" spans="1:4" x14ac:dyDescent="0.25">
      <c r="A12513" s="212">
        <v>44491</v>
      </c>
      <c r="B12513" t="s">
        <v>12049</v>
      </c>
      <c r="C12513" t="s">
        <v>7347</v>
      </c>
      <c r="D12513" s="1" t="s">
        <v>49814</v>
      </c>
    </row>
    <row r="12514" spans="1:4" x14ac:dyDescent="0.25">
      <c r="A12514" s="212">
        <v>44470</v>
      </c>
      <c r="B12514" t="s">
        <v>12050</v>
      </c>
      <c r="C12514" t="s">
        <v>7347</v>
      </c>
      <c r="D12514" s="1" t="s">
        <v>49815</v>
      </c>
    </row>
    <row r="12515" spans="1:4" x14ac:dyDescent="0.25">
      <c r="A12515" s="212">
        <v>13476</v>
      </c>
      <c r="B12515" t="s">
        <v>12051</v>
      </c>
      <c r="C12515" t="s">
        <v>7347</v>
      </c>
      <c r="D12515" s="1" t="s">
        <v>49816</v>
      </c>
    </row>
    <row r="12516" spans="1:4" x14ac:dyDescent="0.25">
      <c r="A12516" s="212">
        <v>10488</v>
      </c>
      <c r="B12516" t="s">
        <v>12052</v>
      </c>
      <c r="C12516" t="s">
        <v>7347</v>
      </c>
      <c r="D12516" s="1" t="s">
        <v>49817</v>
      </c>
    </row>
    <row r="12517" spans="1:4" x14ac:dyDescent="0.25">
      <c r="A12517" s="212">
        <v>13606</v>
      </c>
      <c r="B12517" t="s">
        <v>12053</v>
      </c>
      <c r="C12517" t="s">
        <v>7347</v>
      </c>
      <c r="D12517" s="1" t="s">
        <v>49818</v>
      </c>
    </row>
    <row r="12518" spans="1:4" x14ac:dyDescent="0.25">
      <c r="A12518" s="212">
        <v>10489</v>
      </c>
      <c r="B12518" t="s">
        <v>12054</v>
      </c>
      <c r="C12518" t="s">
        <v>7502</v>
      </c>
      <c r="D12518" s="1" t="s">
        <v>12198</v>
      </c>
    </row>
    <row r="12519" spans="1:4" x14ac:dyDescent="0.25">
      <c r="A12519" s="212">
        <v>41073</v>
      </c>
      <c r="B12519" t="s">
        <v>12055</v>
      </c>
      <c r="C12519" t="s">
        <v>7504</v>
      </c>
      <c r="D12519" s="1" t="s">
        <v>49819</v>
      </c>
    </row>
    <row r="12520" spans="1:4" x14ac:dyDescent="0.25">
      <c r="A12520" s="212">
        <v>34391</v>
      </c>
      <c r="B12520" t="s">
        <v>12056</v>
      </c>
      <c r="C12520" t="s">
        <v>7763</v>
      </c>
      <c r="D12520" s="1" t="s">
        <v>49820</v>
      </c>
    </row>
    <row r="12521" spans="1:4" x14ac:dyDescent="0.25">
      <c r="A12521" s="212">
        <v>10496</v>
      </c>
      <c r="B12521" t="s">
        <v>12057</v>
      </c>
      <c r="C12521" t="s">
        <v>7763</v>
      </c>
      <c r="D12521" s="1" t="s">
        <v>49821</v>
      </c>
    </row>
    <row r="12522" spans="1:4" x14ac:dyDescent="0.25">
      <c r="A12522" s="212">
        <v>10497</v>
      </c>
      <c r="B12522" t="s">
        <v>33405</v>
      </c>
      <c r="C12522" t="s">
        <v>7763</v>
      </c>
      <c r="D12522" s="1" t="s">
        <v>49822</v>
      </c>
    </row>
    <row r="12523" spans="1:4" x14ac:dyDescent="0.25">
      <c r="A12523" s="212">
        <v>10504</v>
      </c>
      <c r="B12523" t="s">
        <v>12058</v>
      </c>
      <c r="C12523" t="s">
        <v>7763</v>
      </c>
      <c r="D12523" s="1" t="s">
        <v>49823</v>
      </c>
    </row>
    <row r="12524" spans="1:4" x14ac:dyDescent="0.25">
      <c r="A12524" s="212">
        <v>34390</v>
      </c>
      <c r="B12524" t="s">
        <v>12059</v>
      </c>
      <c r="C12524" t="s">
        <v>7763</v>
      </c>
      <c r="D12524" s="1" t="s">
        <v>49824</v>
      </c>
    </row>
    <row r="12525" spans="1:4" x14ac:dyDescent="0.25">
      <c r="A12525" s="212">
        <v>34389</v>
      </c>
      <c r="B12525" t="s">
        <v>12060</v>
      </c>
      <c r="C12525" t="s">
        <v>7763</v>
      </c>
      <c r="D12525" s="1" t="s">
        <v>49825</v>
      </c>
    </row>
    <row r="12526" spans="1:4" x14ac:dyDescent="0.25">
      <c r="A12526" s="212">
        <v>34388</v>
      </c>
      <c r="B12526" t="s">
        <v>12061</v>
      </c>
      <c r="C12526" t="s">
        <v>7763</v>
      </c>
      <c r="D12526" s="1" t="s">
        <v>49826</v>
      </c>
    </row>
    <row r="12527" spans="1:4" x14ac:dyDescent="0.25">
      <c r="A12527" s="212">
        <v>34387</v>
      </c>
      <c r="B12527" t="s">
        <v>12062</v>
      </c>
      <c r="C12527" t="s">
        <v>7763</v>
      </c>
      <c r="D12527" s="1" t="s">
        <v>49827</v>
      </c>
    </row>
    <row r="12528" spans="1:4" x14ac:dyDescent="0.25">
      <c r="A12528" s="212">
        <v>11188</v>
      </c>
      <c r="B12528" t="s">
        <v>12063</v>
      </c>
      <c r="C12528" t="s">
        <v>7763</v>
      </c>
      <c r="D12528" s="1" t="s">
        <v>49828</v>
      </c>
    </row>
    <row r="12529" spans="1:4" x14ac:dyDescent="0.25">
      <c r="A12529" s="212">
        <v>11189</v>
      </c>
      <c r="B12529" t="s">
        <v>12064</v>
      </c>
      <c r="C12529" t="s">
        <v>7763</v>
      </c>
      <c r="D12529" s="1" t="s">
        <v>49829</v>
      </c>
    </row>
    <row r="12530" spans="1:4" x14ac:dyDescent="0.25">
      <c r="A12530" s="212">
        <v>21107</v>
      </c>
      <c r="B12530" t="s">
        <v>12065</v>
      </c>
      <c r="C12530" t="s">
        <v>7763</v>
      </c>
      <c r="D12530" s="1" t="s">
        <v>49830</v>
      </c>
    </row>
    <row r="12531" spans="1:4" x14ac:dyDescent="0.25">
      <c r="A12531" s="212">
        <v>34386</v>
      </c>
      <c r="B12531" t="s">
        <v>12066</v>
      </c>
      <c r="C12531" t="s">
        <v>7763</v>
      </c>
      <c r="D12531" s="1" t="s">
        <v>49831</v>
      </c>
    </row>
    <row r="12532" spans="1:4" x14ac:dyDescent="0.25">
      <c r="A12532" s="212">
        <v>10490</v>
      </c>
      <c r="B12532" t="s">
        <v>12067</v>
      </c>
      <c r="C12532" t="s">
        <v>7763</v>
      </c>
      <c r="D12532" s="1" t="s">
        <v>49832</v>
      </c>
    </row>
    <row r="12533" spans="1:4" x14ac:dyDescent="0.25">
      <c r="A12533" s="212">
        <v>10492</v>
      </c>
      <c r="B12533" t="s">
        <v>12068</v>
      </c>
      <c r="C12533" t="s">
        <v>7763</v>
      </c>
      <c r="D12533" s="1" t="s">
        <v>39919</v>
      </c>
    </row>
    <row r="12534" spans="1:4" x14ac:dyDescent="0.25">
      <c r="A12534" s="212">
        <v>10493</v>
      </c>
      <c r="B12534" t="s">
        <v>12070</v>
      </c>
      <c r="C12534" t="s">
        <v>7763</v>
      </c>
      <c r="D12534" s="1" t="s">
        <v>49825</v>
      </c>
    </row>
    <row r="12535" spans="1:4" x14ac:dyDescent="0.25">
      <c r="A12535" s="212">
        <v>10491</v>
      </c>
      <c r="B12535" t="s">
        <v>12071</v>
      </c>
      <c r="C12535" t="s">
        <v>7763</v>
      </c>
      <c r="D12535" s="1" t="s">
        <v>49833</v>
      </c>
    </row>
    <row r="12536" spans="1:4" x14ac:dyDescent="0.25">
      <c r="A12536" s="212">
        <v>34385</v>
      </c>
      <c r="B12536" t="s">
        <v>12072</v>
      </c>
      <c r="C12536" t="s">
        <v>7763</v>
      </c>
      <c r="D12536" s="1" t="s">
        <v>49834</v>
      </c>
    </row>
    <row r="12537" spans="1:4" x14ac:dyDescent="0.25">
      <c r="A12537" s="212">
        <v>10499</v>
      </c>
      <c r="B12537" t="s">
        <v>12073</v>
      </c>
      <c r="C12537" t="s">
        <v>7763</v>
      </c>
      <c r="D12537" s="1" t="s">
        <v>49835</v>
      </c>
    </row>
    <row r="12538" spans="1:4" x14ac:dyDescent="0.25">
      <c r="A12538" s="212">
        <v>34384</v>
      </c>
      <c r="B12538" t="s">
        <v>12074</v>
      </c>
      <c r="C12538" t="s">
        <v>7763</v>
      </c>
      <c r="D12538" s="1" t="s">
        <v>49831</v>
      </c>
    </row>
    <row r="12539" spans="1:4" x14ac:dyDescent="0.25">
      <c r="A12539" s="212">
        <v>11185</v>
      </c>
      <c r="B12539" t="s">
        <v>12075</v>
      </c>
      <c r="C12539" t="s">
        <v>7763</v>
      </c>
      <c r="D12539" s="1" t="s">
        <v>49836</v>
      </c>
    </row>
    <row r="12540" spans="1:4" x14ac:dyDescent="0.25">
      <c r="A12540" s="212">
        <v>10507</v>
      </c>
      <c r="B12540" t="s">
        <v>12076</v>
      </c>
      <c r="C12540" t="s">
        <v>7763</v>
      </c>
      <c r="D12540" s="1" t="s">
        <v>33676</v>
      </c>
    </row>
    <row r="12541" spans="1:4" x14ac:dyDescent="0.25">
      <c r="A12541" s="212">
        <v>10505</v>
      </c>
      <c r="B12541" t="s">
        <v>12077</v>
      </c>
      <c r="C12541" t="s">
        <v>7763</v>
      </c>
      <c r="D12541" s="1" t="s">
        <v>30590</v>
      </c>
    </row>
    <row r="12542" spans="1:4" x14ac:dyDescent="0.25">
      <c r="A12542" s="212">
        <v>10506</v>
      </c>
      <c r="B12542" t="s">
        <v>12078</v>
      </c>
      <c r="C12542" t="s">
        <v>7763</v>
      </c>
      <c r="D12542" s="1" t="s">
        <v>49837</v>
      </c>
    </row>
    <row r="12543" spans="1:4" x14ac:dyDescent="0.25">
      <c r="A12543" s="212">
        <v>5031</v>
      </c>
      <c r="B12543" t="s">
        <v>12079</v>
      </c>
      <c r="C12543" t="s">
        <v>7763</v>
      </c>
      <c r="D12543" s="1" t="s">
        <v>49838</v>
      </c>
    </row>
    <row r="12544" spans="1:4" x14ac:dyDescent="0.25">
      <c r="A12544" s="212">
        <v>10502</v>
      </c>
      <c r="B12544" t="s">
        <v>12080</v>
      </c>
      <c r="C12544" t="s">
        <v>7763</v>
      </c>
      <c r="D12544" s="1" t="s">
        <v>49839</v>
      </c>
    </row>
    <row r="12545" spans="1:4" x14ac:dyDescent="0.25">
      <c r="A12545" s="212">
        <v>10501</v>
      </c>
      <c r="B12545" t="s">
        <v>12081</v>
      </c>
      <c r="C12545" t="s">
        <v>7763</v>
      </c>
      <c r="D12545" s="1" t="s">
        <v>49840</v>
      </c>
    </row>
    <row r="12546" spans="1:4" x14ac:dyDescent="0.25">
      <c r="A12546" s="212">
        <v>10503</v>
      </c>
      <c r="B12546" t="s">
        <v>12082</v>
      </c>
      <c r="C12546" t="s">
        <v>7763</v>
      </c>
      <c r="D12546" s="1" t="s">
        <v>49841</v>
      </c>
    </row>
    <row r="12547" spans="1:4" x14ac:dyDescent="0.25">
      <c r="A12547" s="212">
        <v>4500</v>
      </c>
      <c r="B12547" t="s">
        <v>12083</v>
      </c>
      <c r="C12547" t="s">
        <v>7396</v>
      </c>
      <c r="D12547" s="1" t="s">
        <v>33643</v>
      </c>
    </row>
    <row r="12548" spans="1:4" x14ac:dyDescent="0.25">
      <c r="A12548" s="212">
        <v>4448</v>
      </c>
      <c r="B12548" t="s">
        <v>12084</v>
      </c>
      <c r="C12548" t="s">
        <v>7396</v>
      </c>
      <c r="D12548" s="1" t="s">
        <v>32204</v>
      </c>
    </row>
    <row r="12549" spans="1:4" x14ac:dyDescent="0.25">
      <c r="A12549" s="212">
        <v>20213</v>
      </c>
      <c r="B12549" t="s">
        <v>12085</v>
      </c>
      <c r="C12549" t="s">
        <v>7396</v>
      </c>
      <c r="D12549" s="1" t="s">
        <v>49842</v>
      </c>
    </row>
    <row r="12550" spans="1:4" x14ac:dyDescent="0.25">
      <c r="A12550" s="212">
        <v>20211</v>
      </c>
      <c r="B12550" t="s">
        <v>12086</v>
      </c>
      <c r="C12550" t="s">
        <v>7396</v>
      </c>
      <c r="D12550" s="1" t="s">
        <v>31539</v>
      </c>
    </row>
    <row r="12551" spans="1:4" x14ac:dyDescent="0.25">
      <c r="A12551" s="212">
        <v>40270</v>
      </c>
      <c r="B12551" t="s">
        <v>33409</v>
      </c>
      <c r="C12551" t="s">
        <v>7396</v>
      </c>
      <c r="D12551" s="1" t="s">
        <v>49843</v>
      </c>
    </row>
    <row r="12552" spans="1:4" x14ac:dyDescent="0.25">
      <c r="A12552" s="212">
        <v>4425</v>
      </c>
      <c r="B12552" t="s">
        <v>12088</v>
      </c>
      <c r="C12552" t="s">
        <v>7396</v>
      </c>
      <c r="D12552" s="1" t="s">
        <v>40225</v>
      </c>
    </row>
    <row r="12553" spans="1:4" x14ac:dyDescent="0.25">
      <c r="A12553" s="212">
        <v>4472</v>
      </c>
      <c r="B12553" t="s">
        <v>12089</v>
      </c>
      <c r="C12553" t="s">
        <v>7396</v>
      </c>
      <c r="D12553" s="1" t="s">
        <v>31081</v>
      </c>
    </row>
    <row r="12554" spans="1:4" x14ac:dyDescent="0.25">
      <c r="A12554" s="212">
        <v>35272</v>
      </c>
      <c r="B12554" t="s">
        <v>12091</v>
      </c>
      <c r="C12554" t="s">
        <v>7396</v>
      </c>
      <c r="D12554" s="1" t="s">
        <v>31758</v>
      </c>
    </row>
    <row r="12555" spans="1:4" x14ac:dyDescent="0.25">
      <c r="A12555" s="212">
        <v>4481</v>
      </c>
      <c r="B12555" t="s">
        <v>12092</v>
      </c>
      <c r="C12555" t="s">
        <v>7396</v>
      </c>
      <c r="D12555" s="1" t="s">
        <v>49844</v>
      </c>
    </row>
    <row r="12556" spans="1:4" x14ac:dyDescent="0.25">
      <c r="A12556" s="212">
        <v>34345</v>
      </c>
      <c r="B12556" t="s">
        <v>12093</v>
      </c>
      <c r="C12556" t="s">
        <v>7502</v>
      </c>
      <c r="D12556" s="1" t="s">
        <v>29854</v>
      </c>
    </row>
    <row r="12557" spans="1:4" x14ac:dyDescent="0.25">
      <c r="A12557" s="212">
        <v>41096</v>
      </c>
      <c r="B12557" t="s">
        <v>12094</v>
      </c>
      <c r="C12557" t="s">
        <v>7504</v>
      </c>
      <c r="D12557" s="1" t="s">
        <v>49845</v>
      </c>
    </row>
    <row r="12558" spans="1:4" ht="13.5" x14ac:dyDescent="0.25">
      <c r="A12558" s="212" t="s">
        <v>55112</v>
      </c>
    </row>
    <row r="12559" spans="1:4" ht="13.5" x14ac:dyDescent="0.25">
      <c r="A12559" s="212" t="s">
        <v>55113</v>
      </c>
    </row>
    <row r="12560" spans="1:4" ht="13.5" x14ac:dyDescent="0.25">
      <c r="A12560" s="212"/>
    </row>
    <row r="12561" spans="1:1" ht="13.5" x14ac:dyDescent="0.25">
      <c r="A12561" s="212"/>
    </row>
    <row r="12562" spans="1:1" ht="13.5" x14ac:dyDescent="0.25">
      <c r="A12562" s="212"/>
    </row>
    <row r="12563" spans="1:1" ht="13.5" x14ac:dyDescent="0.25">
      <c r="A12563" s="212"/>
    </row>
    <row r="12564" spans="1:1" ht="13.5" x14ac:dyDescent="0.25">
      <c r="A12564" s="212"/>
    </row>
    <row r="12565" spans="1:1" ht="13.5" x14ac:dyDescent="0.25">
      <c r="A12565" s="212"/>
    </row>
    <row r="12566" spans="1:1" ht="13.5" x14ac:dyDescent="0.25">
      <c r="A12566" s="212"/>
    </row>
    <row r="12567" spans="1:1" ht="13.5" x14ac:dyDescent="0.25">
      <c r="A12567" s="212"/>
    </row>
    <row r="12568" spans="1:1" ht="13.5" x14ac:dyDescent="0.25">
      <c r="A12568" s="212"/>
    </row>
    <row r="12569" spans="1:1" ht="13.5" x14ac:dyDescent="0.25">
      <c r="A12569" s="212"/>
    </row>
    <row r="12570" spans="1:1" ht="13.5" x14ac:dyDescent="0.25">
      <c r="A12570" s="212"/>
    </row>
    <row r="12571" spans="1:1" ht="13.5" x14ac:dyDescent="0.25">
      <c r="A12571" s="212"/>
    </row>
    <row r="12572" spans="1:1" ht="13.5" x14ac:dyDescent="0.25">
      <c r="A12572" s="212"/>
    </row>
    <row r="12573" spans="1:1" ht="13.5" x14ac:dyDescent="0.25">
      <c r="A12573" s="212"/>
    </row>
    <row r="12574" spans="1:1" ht="13.5" x14ac:dyDescent="0.25">
      <c r="A12574" s="212"/>
    </row>
    <row r="12575" spans="1:1" ht="13.5" x14ac:dyDescent="0.25">
      <c r="A12575" s="212"/>
    </row>
    <row r="12576" spans="1:1" ht="13.5" x14ac:dyDescent="0.25">
      <c r="A12576" s="212"/>
    </row>
    <row r="12577" spans="1:1" ht="13.5" x14ac:dyDescent="0.25">
      <c r="A12577" s="212"/>
    </row>
    <row r="12578" spans="1:1" ht="13.5" x14ac:dyDescent="0.25">
      <c r="A12578" s="212"/>
    </row>
    <row r="12579" spans="1:1" ht="13.5" x14ac:dyDescent="0.25">
      <c r="A12579" s="212"/>
    </row>
    <row r="12580" spans="1:1" ht="13.5" x14ac:dyDescent="0.25">
      <c r="A12580" s="212"/>
    </row>
    <row r="12581" spans="1:1" ht="13.5" x14ac:dyDescent="0.25">
      <c r="A12581" s="212"/>
    </row>
    <row r="12582" spans="1:1" ht="13.5" x14ac:dyDescent="0.25">
      <c r="A12582" s="212"/>
    </row>
    <row r="12583" spans="1:1" ht="13.5" x14ac:dyDescent="0.25">
      <c r="A12583" s="212"/>
    </row>
    <row r="12584" spans="1:1" ht="13.5" x14ac:dyDescent="0.25">
      <c r="A12584" s="212"/>
    </row>
    <row r="12585" spans="1:1" ht="13.5" x14ac:dyDescent="0.25">
      <c r="A12585" s="212"/>
    </row>
    <row r="12586" spans="1:1" ht="13.5" x14ac:dyDescent="0.25">
      <c r="A12586" s="212"/>
    </row>
    <row r="12587" spans="1:1" ht="13.5" x14ac:dyDescent="0.25">
      <c r="A12587" s="212"/>
    </row>
    <row r="12588" spans="1:1" ht="13.5" x14ac:dyDescent="0.25">
      <c r="A12588" s="212"/>
    </row>
    <row r="12589" spans="1:1" ht="13.5" x14ac:dyDescent="0.25">
      <c r="A12589" s="212"/>
    </row>
    <row r="12590" spans="1:1" ht="13.5" x14ac:dyDescent="0.25">
      <c r="A12590" s="212"/>
    </row>
    <row r="12591" spans="1:1" ht="13.5" x14ac:dyDescent="0.25">
      <c r="A12591" s="212"/>
    </row>
    <row r="12592" spans="1:1" ht="13.5" x14ac:dyDescent="0.25">
      <c r="A12592" s="212"/>
    </row>
    <row r="12593" spans="1:1" ht="13.5" x14ac:dyDescent="0.25">
      <c r="A12593" s="212"/>
    </row>
    <row r="12594" spans="1:1" ht="13.5" x14ac:dyDescent="0.25">
      <c r="A12594" s="212"/>
    </row>
    <row r="12595" spans="1:1" ht="13.5" x14ac:dyDescent="0.25">
      <c r="A12595" s="212"/>
    </row>
    <row r="12596" spans="1:1" ht="13.5" x14ac:dyDescent="0.25">
      <c r="A12596" s="212"/>
    </row>
    <row r="12597" spans="1:1" ht="13.5" x14ac:dyDescent="0.25">
      <c r="A12597" s="212"/>
    </row>
    <row r="12598" spans="1:1" ht="13.5" x14ac:dyDescent="0.25">
      <c r="A12598" s="212"/>
    </row>
    <row r="12599" spans="1:1" ht="13.5" x14ac:dyDescent="0.25">
      <c r="A12599" s="212"/>
    </row>
    <row r="12600" spans="1:1" ht="13.5" x14ac:dyDescent="0.25">
      <c r="A12600" s="212"/>
    </row>
    <row r="12601" spans="1:1" ht="13.5" x14ac:dyDescent="0.25">
      <c r="A12601" s="212"/>
    </row>
    <row r="12602" spans="1:1" ht="13.5" x14ac:dyDescent="0.25">
      <c r="A12602" s="212"/>
    </row>
    <row r="12603" spans="1:1" ht="13.5" x14ac:dyDescent="0.25">
      <c r="A12603" s="212"/>
    </row>
    <row r="12604" spans="1:1" ht="13.5" x14ac:dyDescent="0.25">
      <c r="A12604" s="212"/>
    </row>
    <row r="12605" spans="1:1" ht="13.5" x14ac:dyDescent="0.25">
      <c r="A12605" s="212"/>
    </row>
    <row r="12606" spans="1:1" ht="13.5" x14ac:dyDescent="0.25">
      <c r="A12606" s="212"/>
    </row>
    <row r="12607" spans="1:1" ht="13.5" x14ac:dyDescent="0.25">
      <c r="A12607" s="212"/>
    </row>
    <row r="12608" spans="1:1" ht="13.5" x14ac:dyDescent="0.25">
      <c r="A12608" s="212"/>
    </row>
    <row r="12609" spans="1:1" ht="13.5" x14ac:dyDescent="0.25">
      <c r="A12609" s="212"/>
    </row>
    <row r="12610" spans="1:1" ht="13.5" x14ac:dyDescent="0.25">
      <c r="A12610" s="212"/>
    </row>
    <row r="12611" spans="1:1" ht="13.5" x14ac:dyDescent="0.25">
      <c r="A12611" s="212"/>
    </row>
    <row r="12612" spans="1:1" ht="13.5" x14ac:dyDescent="0.25">
      <c r="A12612" s="212"/>
    </row>
    <row r="12613" spans="1:1" ht="13.5" x14ac:dyDescent="0.25">
      <c r="A12613" s="212"/>
    </row>
    <row r="12614" spans="1:1" ht="13.5" x14ac:dyDescent="0.25">
      <c r="A12614" s="212"/>
    </row>
    <row r="12615" spans="1:1" ht="13.5" x14ac:dyDescent="0.25">
      <c r="A12615" s="212"/>
    </row>
    <row r="12616" spans="1:1" ht="13.5" x14ac:dyDescent="0.25">
      <c r="A12616" s="212"/>
    </row>
    <row r="12617" spans="1:1" ht="13.5" x14ac:dyDescent="0.25">
      <c r="A12617" s="212"/>
    </row>
    <row r="12618" spans="1:1" ht="13.5" x14ac:dyDescent="0.25">
      <c r="A12618" s="212"/>
    </row>
    <row r="12619" spans="1:1" ht="13.5" x14ac:dyDescent="0.25">
      <c r="A12619" s="212"/>
    </row>
    <row r="12620" spans="1:1" ht="13.5" x14ac:dyDescent="0.25">
      <c r="A12620" s="212"/>
    </row>
    <row r="12621" spans="1:1" ht="13.5" x14ac:dyDescent="0.25">
      <c r="A12621" s="212"/>
    </row>
    <row r="12622" spans="1:1" ht="13.5" x14ac:dyDescent="0.25">
      <c r="A12622" s="212"/>
    </row>
    <row r="12623" spans="1:1" ht="13.5" x14ac:dyDescent="0.25">
      <c r="A12623" s="212"/>
    </row>
    <row r="12624" spans="1:1" ht="13.5" x14ac:dyDescent="0.25">
      <c r="A12624" s="212"/>
    </row>
    <row r="12625" spans="1:1" ht="13.5" x14ac:dyDescent="0.25">
      <c r="A12625" s="212"/>
    </row>
    <row r="12626" spans="1:1" ht="13.5" x14ac:dyDescent="0.25">
      <c r="A12626" s="212"/>
    </row>
    <row r="12627" spans="1:1" ht="13.5" x14ac:dyDescent="0.25">
      <c r="A12627" s="212"/>
    </row>
    <row r="12628" spans="1:1" ht="13.5" x14ac:dyDescent="0.25">
      <c r="A12628" s="212"/>
    </row>
    <row r="12629" spans="1:1" ht="13.5" x14ac:dyDescent="0.25">
      <c r="A12629" s="212"/>
    </row>
    <row r="12630" spans="1:1" ht="13.5" x14ac:dyDescent="0.25">
      <c r="A12630" s="212"/>
    </row>
    <row r="12631" spans="1:1" ht="13.5" x14ac:dyDescent="0.25">
      <c r="A12631" s="212"/>
    </row>
    <row r="12632" spans="1:1" ht="13.5" x14ac:dyDescent="0.25">
      <c r="A12632" s="212"/>
    </row>
    <row r="12633" spans="1:1" ht="13.5" x14ac:dyDescent="0.25">
      <c r="A12633" s="212"/>
    </row>
    <row r="12634" spans="1:1" ht="13.5" x14ac:dyDescent="0.25">
      <c r="A12634" s="212"/>
    </row>
    <row r="12635" spans="1:1" ht="13.5" x14ac:dyDescent="0.25">
      <c r="A12635" s="212"/>
    </row>
    <row r="12636" spans="1:1" ht="13.5" x14ac:dyDescent="0.25">
      <c r="A12636" s="212"/>
    </row>
    <row r="12637" spans="1:1" ht="13.5" x14ac:dyDescent="0.25">
      <c r="A12637" s="212"/>
    </row>
    <row r="12638" spans="1:1" ht="13.5" x14ac:dyDescent="0.25">
      <c r="A12638" s="212"/>
    </row>
    <row r="12639" spans="1:1" ht="13.5" x14ac:dyDescent="0.25">
      <c r="A12639" s="212"/>
    </row>
    <row r="12640" spans="1:1" ht="13.5" x14ac:dyDescent="0.25">
      <c r="A12640" s="212"/>
    </row>
    <row r="12641" spans="1:1" ht="13.5" x14ac:dyDescent="0.25">
      <c r="A12641" s="212"/>
    </row>
    <row r="12642" spans="1:1" ht="13.5" x14ac:dyDescent="0.25">
      <c r="A12642" s="212"/>
    </row>
    <row r="12643" spans="1:1" ht="13.5" x14ac:dyDescent="0.25">
      <c r="A12643" s="212"/>
    </row>
    <row r="12644" spans="1:1" ht="13.5" x14ac:dyDescent="0.25">
      <c r="A12644" s="212"/>
    </row>
    <row r="12645" spans="1:1" ht="13.5" x14ac:dyDescent="0.25">
      <c r="A12645" s="212"/>
    </row>
    <row r="12646" spans="1:1" ht="13.5" x14ac:dyDescent="0.25">
      <c r="A12646" s="212"/>
    </row>
    <row r="12647" spans="1:1" ht="13.5" x14ac:dyDescent="0.25">
      <c r="A12647" s="212"/>
    </row>
    <row r="12648" spans="1:1" ht="13.5" x14ac:dyDescent="0.25">
      <c r="A12648" s="212"/>
    </row>
    <row r="12649" spans="1:1" ht="13.5" x14ac:dyDescent="0.25">
      <c r="A12649" s="212"/>
    </row>
    <row r="12650" spans="1:1" ht="13.5" x14ac:dyDescent="0.25">
      <c r="A12650" s="212"/>
    </row>
    <row r="12651" spans="1:1" ht="13.5" x14ac:dyDescent="0.25">
      <c r="A12651" s="212"/>
    </row>
    <row r="12652" spans="1:1" ht="13.5" x14ac:dyDescent="0.25">
      <c r="A12652" s="212"/>
    </row>
    <row r="12653" spans="1:1" ht="13.5" x14ac:dyDescent="0.25">
      <c r="A12653" s="212"/>
    </row>
    <row r="12654" spans="1:1" ht="13.5" x14ac:dyDescent="0.25">
      <c r="A12654" s="212"/>
    </row>
    <row r="12655" spans="1:1" ht="13.5" x14ac:dyDescent="0.25">
      <c r="A12655" s="212"/>
    </row>
    <row r="12656" spans="1:1" ht="13.5" x14ac:dyDescent="0.25">
      <c r="A12656" s="212"/>
    </row>
    <row r="12657" spans="1:1" ht="13.5" x14ac:dyDescent="0.25">
      <c r="A12657" s="212"/>
    </row>
    <row r="12658" spans="1:1" ht="13.5" x14ac:dyDescent="0.25">
      <c r="A12658" s="212"/>
    </row>
    <row r="12659" spans="1:1" ht="13.5" x14ac:dyDescent="0.25">
      <c r="A12659" s="212"/>
    </row>
    <row r="12660" spans="1:1" ht="13.5" x14ac:dyDescent="0.25">
      <c r="A12660" s="212"/>
    </row>
    <row r="12661" spans="1:1" ht="13.5" x14ac:dyDescent="0.25">
      <c r="A12661" s="212"/>
    </row>
    <row r="12662" spans="1:1" ht="13.5" x14ac:dyDescent="0.25">
      <c r="A12662" s="212"/>
    </row>
    <row r="12663" spans="1:1" ht="13.5" x14ac:dyDescent="0.25">
      <c r="A12663" s="212"/>
    </row>
    <row r="12664" spans="1:1" ht="13.5" x14ac:dyDescent="0.25">
      <c r="A12664" s="212"/>
    </row>
    <row r="12665" spans="1:1" ht="13.5" x14ac:dyDescent="0.25">
      <c r="A12665" s="212"/>
    </row>
    <row r="12666" spans="1:1" ht="13.5" x14ac:dyDescent="0.25">
      <c r="A12666" s="212"/>
    </row>
    <row r="12667" spans="1:1" ht="13.5" x14ac:dyDescent="0.25">
      <c r="A12667" s="212"/>
    </row>
    <row r="12668" spans="1:1" ht="13.5" x14ac:dyDescent="0.25">
      <c r="A12668" s="212"/>
    </row>
    <row r="12669" spans="1:1" ht="13.5" x14ac:dyDescent="0.25">
      <c r="A12669" s="212"/>
    </row>
    <row r="12670" spans="1:1" ht="13.5" x14ac:dyDescent="0.25">
      <c r="A12670" s="212"/>
    </row>
    <row r="12671" spans="1:1" ht="13.5" x14ac:dyDescent="0.25">
      <c r="A12671" s="212"/>
    </row>
    <row r="12672" spans="1:1" ht="13.5" x14ac:dyDescent="0.25">
      <c r="A12672" s="212"/>
    </row>
    <row r="12673" spans="1:1" ht="13.5" x14ac:dyDescent="0.25">
      <c r="A12673" s="212"/>
    </row>
    <row r="12674" spans="1:1" ht="13.5" x14ac:dyDescent="0.25">
      <c r="A12674" s="212"/>
    </row>
    <row r="12675" spans="1:1" ht="13.5" x14ac:dyDescent="0.25">
      <c r="A12675" s="212"/>
    </row>
    <row r="12676" spans="1:1" ht="13.5" x14ac:dyDescent="0.25">
      <c r="A12676" s="212"/>
    </row>
    <row r="12677" spans="1:1" ht="13.5" x14ac:dyDescent="0.25">
      <c r="A12677" s="212"/>
    </row>
    <row r="12678" spans="1:1" ht="13.5" x14ac:dyDescent="0.25">
      <c r="A12678" s="212"/>
    </row>
    <row r="12679" spans="1:1" ht="13.5" x14ac:dyDescent="0.25">
      <c r="A12679" s="212"/>
    </row>
    <row r="12680" spans="1:1" ht="13.5" x14ac:dyDescent="0.25">
      <c r="A12680" s="212"/>
    </row>
    <row r="12681" spans="1:1" ht="13.5" x14ac:dyDescent="0.25">
      <c r="A12681" s="212"/>
    </row>
    <row r="12682" spans="1:1" ht="13.5" x14ac:dyDescent="0.25">
      <c r="A12682" s="212"/>
    </row>
    <row r="12683" spans="1:1" ht="13.5" x14ac:dyDescent="0.25">
      <c r="A12683" s="212"/>
    </row>
    <row r="12684" spans="1:1" ht="13.5" x14ac:dyDescent="0.25">
      <c r="A12684" s="212"/>
    </row>
    <row r="12685" spans="1:1" ht="13.5" x14ac:dyDescent="0.25">
      <c r="A12685" s="212"/>
    </row>
    <row r="12686" spans="1:1" ht="13.5" x14ac:dyDescent="0.25">
      <c r="A12686" s="212"/>
    </row>
    <row r="12687" spans="1:1" ht="13.5" x14ac:dyDescent="0.25">
      <c r="A12687" s="212"/>
    </row>
    <row r="12688" spans="1:1" ht="13.5" x14ac:dyDescent="0.25">
      <c r="A12688" s="212"/>
    </row>
    <row r="12689" spans="1:1" ht="13.5" x14ac:dyDescent="0.25">
      <c r="A12689" s="212"/>
    </row>
    <row r="12690" spans="1:1" ht="13.5" x14ac:dyDescent="0.25">
      <c r="A12690" s="212"/>
    </row>
    <row r="12691" spans="1:1" ht="13.5" x14ac:dyDescent="0.25">
      <c r="A12691" s="212"/>
    </row>
    <row r="12692" spans="1:1" ht="13.5" x14ac:dyDescent="0.25">
      <c r="A12692" s="212"/>
    </row>
    <row r="12693" spans="1:1" ht="13.5" x14ac:dyDescent="0.25">
      <c r="A12693" s="212"/>
    </row>
    <row r="12694" spans="1:1" ht="13.5" x14ac:dyDescent="0.25">
      <c r="A12694" s="212"/>
    </row>
    <row r="12695" spans="1:1" ht="13.5" x14ac:dyDescent="0.25">
      <c r="A12695" s="212"/>
    </row>
    <row r="12696" spans="1:1" ht="13.5" x14ac:dyDescent="0.25">
      <c r="A12696" s="212"/>
    </row>
    <row r="12697" spans="1:1" ht="13.5" x14ac:dyDescent="0.25">
      <c r="A12697" s="212"/>
    </row>
    <row r="12698" spans="1:1" ht="13.5" x14ac:dyDescent="0.25">
      <c r="A12698" s="212"/>
    </row>
    <row r="12699" spans="1:1" ht="13.5" x14ac:dyDescent="0.25">
      <c r="A12699" s="212"/>
    </row>
    <row r="12700" spans="1:1" ht="13.5" x14ac:dyDescent="0.25">
      <c r="A12700" s="212"/>
    </row>
    <row r="12701" spans="1:1" ht="13.5" x14ac:dyDescent="0.25">
      <c r="A12701" s="212"/>
    </row>
    <row r="12702" spans="1:1" ht="13.5" x14ac:dyDescent="0.25">
      <c r="A12702" s="212"/>
    </row>
    <row r="12703" spans="1:1" ht="13.5" x14ac:dyDescent="0.25">
      <c r="A12703" s="212"/>
    </row>
    <row r="12704" spans="1:1" ht="13.5" x14ac:dyDescent="0.25">
      <c r="A12704" s="212"/>
    </row>
    <row r="12705" spans="1:1" ht="13.5" x14ac:dyDescent="0.25">
      <c r="A12705" s="212"/>
    </row>
    <row r="12706" spans="1:1" ht="13.5" x14ac:dyDescent="0.25">
      <c r="A12706" s="212"/>
    </row>
    <row r="12707" spans="1:1" ht="13.5" x14ac:dyDescent="0.25">
      <c r="A12707" s="212"/>
    </row>
    <row r="12708" spans="1:1" ht="13.5" x14ac:dyDescent="0.25">
      <c r="A12708" s="212"/>
    </row>
    <row r="12709" spans="1:1" ht="13.5" x14ac:dyDescent="0.25">
      <c r="A12709" s="212"/>
    </row>
    <row r="12710" spans="1:1" ht="13.5" x14ac:dyDescent="0.25">
      <c r="A12710" s="212"/>
    </row>
    <row r="12711" spans="1:1" ht="13.5" x14ac:dyDescent="0.25">
      <c r="A12711" s="212"/>
    </row>
    <row r="12712" spans="1:1" ht="13.5" x14ac:dyDescent="0.25">
      <c r="A12712" s="212"/>
    </row>
    <row r="12713" spans="1:1" ht="13.5" x14ac:dyDescent="0.25">
      <c r="A12713" s="212"/>
    </row>
    <row r="12714" spans="1:1" ht="13.5" x14ac:dyDescent="0.25">
      <c r="A12714" s="212"/>
    </row>
    <row r="12715" spans="1:1" ht="13.5" x14ac:dyDescent="0.25">
      <c r="A12715" s="212"/>
    </row>
    <row r="12716" spans="1:1" ht="13.5" x14ac:dyDescent="0.25">
      <c r="A12716" s="212"/>
    </row>
    <row r="12717" spans="1:1" ht="13.5" x14ac:dyDescent="0.25">
      <c r="A12717" s="212"/>
    </row>
    <row r="12718" spans="1:1" ht="13.5" x14ac:dyDescent="0.25">
      <c r="A12718" s="212"/>
    </row>
    <row r="12719" spans="1:1" ht="13.5" x14ac:dyDescent="0.25">
      <c r="A12719" s="212"/>
    </row>
    <row r="12720" spans="1:1" ht="13.5" x14ac:dyDescent="0.25">
      <c r="A12720" s="212"/>
    </row>
    <row r="12721" spans="1:1" ht="13.5" x14ac:dyDescent="0.25">
      <c r="A12721" s="212"/>
    </row>
    <row r="12722" spans="1:1" ht="13.5" x14ac:dyDescent="0.25">
      <c r="A12722" s="212"/>
    </row>
    <row r="12723" spans="1:1" ht="13.5" x14ac:dyDescent="0.25">
      <c r="A12723" s="212"/>
    </row>
    <row r="12724" spans="1:1" ht="13.5" x14ac:dyDescent="0.25">
      <c r="A12724" s="212"/>
    </row>
    <row r="12725" spans="1:1" ht="13.5" x14ac:dyDescent="0.25">
      <c r="A12725" s="212"/>
    </row>
    <row r="12726" spans="1:1" ht="13.5" x14ac:dyDescent="0.25">
      <c r="A12726" s="212"/>
    </row>
    <row r="12727" spans="1:1" ht="13.5" x14ac:dyDescent="0.25">
      <c r="A12727" s="212"/>
    </row>
    <row r="12728" spans="1:1" ht="13.5" x14ac:dyDescent="0.25">
      <c r="A12728" s="212"/>
    </row>
    <row r="12729" spans="1:1" ht="13.5" x14ac:dyDescent="0.25">
      <c r="A12729" s="212"/>
    </row>
    <row r="12730" spans="1:1" ht="13.5" x14ac:dyDescent="0.25">
      <c r="A12730" s="212"/>
    </row>
    <row r="12731" spans="1:1" ht="13.5" x14ac:dyDescent="0.25">
      <c r="A12731" s="212"/>
    </row>
    <row r="12732" spans="1:1" ht="13.5" x14ac:dyDescent="0.25">
      <c r="A12732" s="212"/>
    </row>
    <row r="12733" spans="1:1" ht="13.5" x14ac:dyDescent="0.25">
      <c r="A12733" s="212"/>
    </row>
    <row r="12734" spans="1:1" ht="13.5" x14ac:dyDescent="0.25">
      <c r="A12734" s="212"/>
    </row>
    <row r="12735" spans="1:1" ht="13.5" x14ac:dyDescent="0.25">
      <c r="A12735" s="212"/>
    </row>
    <row r="12736" spans="1:1" ht="13.5" x14ac:dyDescent="0.25">
      <c r="A12736" s="212"/>
    </row>
    <row r="12737" spans="1:1" ht="13.5" x14ac:dyDescent="0.25">
      <c r="A12737" s="212"/>
    </row>
    <row r="12738" spans="1:1" ht="13.5" x14ac:dyDescent="0.25">
      <c r="A12738" s="212"/>
    </row>
    <row r="12739" spans="1:1" ht="13.5" x14ac:dyDescent="0.25">
      <c r="A12739" s="212"/>
    </row>
    <row r="12740" spans="1:1" ht="13.5" x14ac:dyDescent="0.25">
      <c r="A12740" s="212"/>
    </row>
    <row r="12741" spans="1:1" ht="13.5" x14ac:dyDescent="0.25">
      <c r="A12741" s="212"/>
    </row>
    <row r="12742" spans="1:1" ht="13.5" x14ac:dyDescent="0.25">
      <c r="A12742" s="212"/>
    </row>
    <row r="12743" spans="1:1" ht="13.5" x14ac:dyDescent="0.25">
      <c r="A12743" s="212"/>
    </row>
    <row r="12744" spans="1:1" ht="13.5" x14ac:dyDescent="0.25">
      <c r="A12744" s="212"/>
    </row>
    <row r="12745" spans="1:1" ht="13.5" x14ac:dyDescent="0.25">
      <c r="A12745" s="212"/>
    </row>
    <row r="12746" spans="1:1" ht="13.5" x14ac:dyDescent="0.25">
      <c r="A12746" s="212"/>
    </row>
    <row r="12747" spans="1:1" ht="13.5" x14ac:dyDescent="0.25">
      <c r="A12747" s="212"/>
    </row>
    <row r="12748" spans="1:1" ht="13.5" x14ac:dyDescent="0.25">
      <c r="A12748" s="212"/>
    </row>
    <row r="12749" spans="1:1" ht="13.5" x14ac:dyDescent="0.25">
      <c r="A12749" s="212"/>
    </row>
    <row r="12750" spans="1:1" ht="13.5" x14ac:dyDescent="0.25">
      <c r="A12750" s="212"/>
    </row>
    <row r="12751" spans="1:1" ht="13.5" x14ac:dyDescent="0.25">
      <c r="A12751" s="212"/>
    </row>
    <row r="12752" spans="1:1" ht="13.5" x14ac:dyDescent="0.25">
      <c r="A12752" s="212"/>
    </row>
    <row r="12753" spans="1:1" ht="13.5" x14ac:dyDescent="0.25">
      <c r="A12753" s="212"/>
    </row>
    <row r="12754" spans="1:1" ht="13.5" x14ac:dyDescent="0.25">
      <c r="A12754" s="212"/>
    </row>
    <row r="12755" spans="1:1" ht="13.5" x14ac:dyDescent="0.25">
      <c r="A12755" s="212"/>
    </row>
    <row r="12756" spans="1:1" ht="13.5" x14ac:dyDescent="0.25">
      <c r="A12756" s="212"/>
    </row>
    <row r="12757" spans="1:1" ht="13.5" x14ac:dyDescent="0.25">
      <c r="A12757" s="212"/>
    </row>
    <row r="12758" spans="1:1" ht="13.5" x14ac:dyDescent="0.25">
      <c r="A12758" s="212"/>
    </row>
    <row r="12759" spans="1:1" ht="13.5" x14ac:dyDescent="0.25">
      <c r="A12759" s="212"/>
    </row>
    <row r="12760" spans="1:1" ht="13.5" x14ac:dyDescent="0.25">
      <c r="A12760" s="212"/>
    </row>
    <row r="12761" spans="1:1" ht="13.5" x14ac:dyDescent="0.25">
      <c r="A12761" s="212"/>
    </row>
    <row r="12762" spans="1:1" ht="13.5" x14ac:dyDescent="0.25">
      <c r="A12762" s="212"/>
    </row>
    <row r="12763" spans="1:1" ht="13.5" x14ac:dyDescent="0.25">
      <c r="A12763" s="212"/>
    </row>
    <row r="12764" spans="1:1" ht="13.5" x14ac:dyDescent="0.25">
      <c r="A12764" s="212"/>
    </row>
    <row r="12765" spans="1:1" ht="13.5" x14ac:dyDescent="0.25">
      <c r="A12765" s="212"/>
    </row>
    <row r="12766" spans="1:1" ht="13.5" x14ac:dyDescent="0.25">
      <c r="A12766" s="212"/>
    </row>
    <row r="12767" spans="1:1" ht="13.5" x14ac:dyDescent="0.25">
      <c r="A12767" s="212"/>
    </row>
    <row r="12768" spans="1:1" ht="13.5" x14ac:dyDescent="0.25">
      <c r="A12768" s="212"/>
    </row>
    <row r="12769" spans="1:1" ht="13.5" x14ac:dyDescent="0.25">
      <c r="A12769" s="212"/>
    </row>
    <row r="12770" spans="1:1" ht="13.5" x14ac:dyDescent="0.25">
      <c r="A12770" s="212"/>
    </row>
    <row r="12771" spans="1:1" ht="13.5" x14ac:dyDescent="0.25">
      <c r="A12771" s="212"/>
    </row>
    <row r="12772" spans="1:1" ht="13.5" x14ac:dyDescent="0.25">
      <c r="A12772" s="212"/>
    </row>
    <row r="12773" spans="1:1" ht="13.5" x14ac:dyDescent="0.25">
      <c r="A12773" s="212"/>
    </row>
    <row r="12774" spans="1:1" ht="13.5" x14ac:dyDescent="0.25">
      <c r="A12774" s="212"/>
    </row>
    <row r="12775" spans="1:1" ht="13.5" x14ac:dyDescent="0.25">
      <c r="A12775" s="212"/>
    </row>
    <row r="12776" spans="1:1" ht="13.5" x14ac:dyDescent="0.25">
      <c r="A12776" s="212"/>
    </row>
    <row r="12777" spans="1:1" ht="13.5" x14ac:dyDescent="0.25">
      <c r="A12777" s="212"/>
    </row>
    <row r="12778" spans="1:1" ht="13.5" x14ac:dyDescent="0.25">
      <c r="A12778" s="212"/>
    </row>
    <row r="12779" spans="1:1" ht="13.5" x14ac:dyDescent="0.25">
      <c r="A12779" s="212"/>
    </row>
    <row r="12780" spans="1:1" ht="13.5" x14ac:dyDescent="0.25">
      <c r="A12780" s="212"/>
    </row>
    <row r="12781" spans="1:1" ht="13.5" x14ac:dyDescent="0.25">
      <c r="A12781" s="212"/>
    </row>
    <row r="12782" spans="1:1" ht="13.5" x14ac:dyDescent="0.25">
      <c r="A12782" s="212"/>
    </row>
    <row r="12783" spans="1:1" ht="13.5" x14ac:dyDescent="0.25">
      <c r="A12783" s="212"/>
    </row>
    <row r="12784" spans="1:1" ht="13.5" x14ac:dyDescent="0.25">
      <c r="A12784" s="212"/>
    </row>
    <row r="12785" spans="1:1" ht="13.5" x14ac:dyDescent="0.25">
      <c r="A12785" s="212"/>
    </row>
    <row r="12786" spans="1:1" ht="13.5" x14ac:dyDescent="0.25">
      <c r="A12786" s="212"/>
    </row>
    <row r="12787" spans="1:1" ht="13.5" x14ac:dyDescent="0.25">
      <c r="A12787" s="212"/>
    </row>
    <row r="12788" spans="1:1" ht="13.5" x14ac:dyDescent="0.25">
      <c r="A12788" s="212"/>
    </row>
    <row r="12789" spans="1:1" ht="13.5" x14ac:dyDescent="0.25">
      <c r="A12789" s="212"/>
    </row>
    <row r="12790" spans="1:1" ht="13.5" x14ac:dyDescent="0.25">
      <c r="A12790" s="212"/>
    </row>
    <row r="12791" spans="1:1" ht="13.5" x14ac:dyDescent="0.25">
      <c r="A12791" s="212"/>
    </row>
    <row r="12792" spans="1:1" ht="13.5" x14ac:dyDescent="0.25">
      <c r="A12792" s="212"/>
    </row>
    <row r="12793" spans="1:1" ht="13.5" x14ac:dyDescent="0.25">
      <c r="A12793" s="212"/>
    </row>
    <row r="12794" spans="1:1" ht="13.5" x14ac:dyDescent="0.25">
      <c r="A12794" s="212"/>
    </row>
    <row r="12795" spans="1:1" ht="13.5" x14ac:dyDescent="0.25">
      <c r="A12795" s="212"/>
    </row>
    <row r="12796" spans="1:1" ht="13.5" x14ac:dyDescent="0.25">
      <c r="A12796" s="212"/>
    </row>
    <row r="12797" spans="1:1" ht="13.5" x14ac:dyDescent="0.25">
      <c r="A12797" s="212"/>
    </row>
    <row r="12798" spans="1:1" ht="13.5" x14ac:dyDescent="0.25">
      <c r="A12798" s="212"/>
    </row>
    <row r="12799" spans="1:1" ht="13.5" x14ac:dyDescent="0.25">
      <c r="A12799" s="212"/>
    </row>
    <row r="12800" spans="1:1" ht="13.5" x14ac:dyDescent="0.25">
      <c r="A12800" s="212"/>
    </row>
    <row r="12801" spans="1:1" ht="13.5" x14ac:dyDescent="0.25">
      <c r="A12801" s="212"/>
    </row>
    <row r="12802" spans="1:1" ht="13.5" x14ac:dyDescent="0.25">
      <c r="A12802" s="212"/>
    </row>
    <row r="12803" spans="1:1" ht="13.5" x14ac:dyDescent="0.25">
      <c r="A12803" s="212"/>
    </row>
    <row r="12804" spans="1:1" ht="13.5" x14ac:dyDescent="0.25">
      <c r="A12804" s="212"/>
    </row>
    <row r="12805" spans="1:1" ht="13.5" x14ac:dyDescent="0.25">
      <c r="A12805" s="212"/>
    </row>
    <row r="12806" spans="1:1" ht="13.5" x14ac:dyDescent="0.25">
      <c r="A12806" s="212"/>
    </row>
    <row r="12807" spans="1:1" ht="13.5" x14ac:dyDescent="0.25">
      <c r="A12807" s="212"/>
    </row>
    <row r="12808" spans="1:1" ht="13.5" x14ac:dyDescent="0.25">
      <c r="A12808" s="212"/>
    </row>
    <row r="12809" spans="1:1" ht="13.5" x14ac:dyDescent="0.25">
      <c r="A12809" s="212"/>
    </row>
    <row r="12810" spans="1:1" ht="13.5" x14ac:dyDescent="0.25">
      <c r="A12810" s="212"/>
    </row>
    <row r="12811" spans="1:1" ht="13.5" x14ac:dyDescent="0.25">
      <c r="A12811" s="212"/>
    </row>
    <row r="12812" spans="1:1" ht="13.5" x14ac:dyDescent="0.25">
      <c r="A12812" s="212"/>
    </row>
    <row r="12813" spans="1:1" ht="13.5" x14ac:dyDescent="0.25">
      <c r="A12813" s="212"/>
    </row>
    <row r="12814" spans="1:1" ht="13.5" x14ac:dyDescent="0.25">
      <c r="A12814" s="212"/>
    </row>
    <row r="12815" spans="1:1" ht="13.5" x14ac:dyDescent="0.25">
      <c r="A12815" s="212"/>
    </row>
    <row r="12816" spans="1:1" ht="13.5" x14ac:dyDescent="0.25">
      <c r="A12816" s="212"/>
    </row>
    <row r="12817" spans="1:1" ht="13.5" x14ac:dyDescent="0.25">
      <c r="A12817" s="212"/>
    </row>
    <row r="12818" spans="1:1" ht="13.5" x14ac:dyDescent="0.25">
      <c r="A12818" s="212"/>
    </row>
    <row r="12819" spans="1:1" ht="13.5" x14ac:dyDescent="0.25">
      <c r="A12819" s="212"/>
    </row>
    <row r="12820" spans="1:1" ht="13.5" x14ac:dyDescent="0.25">
      <c r="A12820" s="212"/>
    </row>
    <row r="12821" spans="1:1" ht="13.5" x14ac:dyDescent="0.25">
      <c r="A12821" s="212"/>
    </row>
    <row r="12822" spans="1:1" ht="13.5" x14ac:dyDescent="0.25">
      <c r="A12822" s="212"/>
    </row>
    <row r="12823" spans="1:1" ht="13.5" x14ac:dyDescent="0.25">
      <c r="A12823" s="212"/>
    </row>
    <row r="12824" spans="1:1" ht="13.5" x14ac:dyDescent="0.25">
      <c r="A12824" s="212"/>
    </row>
    <row r="12825" spans="1:1" ht="13.5" x14ac:dyDescent="0.25">
      <c r="A12825" s="212"/>
    </row>
    <row r="12826" spans="1:1" ht="13.5" x14ac:dyDescent="0.25">
      <c r="A12826" s="212"/>
    </row>
    <row r="12827" spans="1:1" ht="13.5" x14ac:dyDescent="0.25">
      <c r="A12827" s="212"/>
    </row>
    <row r="12828" spans="1:1" ht="13.5" x14ac:dyDescent="0.25">
      <c r="A12828" s="212"/>
    </row>
    <row r="12829" spans="1:1" ht="13.5" x14ac:dyDescent="0.25">
      <c r="A12829" s="212"/>
    </row>
    <row r="12830" spans="1:1" ht="13.5" x14ac:dyDescent="0.25">
      <c r="A12830" s="212"/>
    </row>
    <row r="12831" spans="1:1" ht="13.5" x14ac:dyDescent="0.25">
      <c r="A12831" s="212"/>
    </row>
    <row r="12832" spans="1:1" ht="13.5" x14ac:dyDescent="0.25">
      <c r="A12832" s="212"/>
    </row>
    <row r="12833" spans="1:1" ht="13.5" x14ac:dyDescent="0.25">
      <c r="A12833" s="212"/>
    </row>
    <row r="12834" spans="1:1" ht="13.5" x14ac:dyDescent="0.25">
      <c r="A12834" s="212"/>
    </row>
    <row r="12835" spans="1:1" ht="13.5" x14ac:dyDescent="0.25">
      <c r="A12835" s="212"/>
    </row>
    <row r="12836" spans="1:1" ht="13.5" x14ac:dyDescent="0.25">
      <c r="A12836" s="212"/>
    </row>
    <row r="12837" spans="1:1" ht="13.5" x14ac:dyDescent="0.25">
      <c r="A12837" s="212"/>
    </row>
    <row r="12838" spans="1:1" ht="13.5" x14ac:dyDescent="0.25">
      <c r="A12838" s="212"/>
    </row>
    <row r="12839" spans="1:1" ht="13.5" x14ac:dyDescent="0.25">
      <c r="A12839" s="212"/>
    </row>
    <row r="12840" spans="1:1" ht="13.5" x14ac:dyDescent="0.25">
      <c r="A12840" s="212"/>
    </row>
    <row r="12841" spans="1:1" ht="13.5" x14ac:dyDescent="0.25">
      <c r="A12841" s="212"/>
    </row>
    <row r="12842" spans="1:1" ht="13.5" x14ac:dyDescent="0.25">
      <c r="A12842" s="212"/>
    </row>
    <row r="12843" spans="1:1" ht="13.5" x14ac:dyDescent="0.25">
      <c r="A12843" s="212"/>
    </row>
    <row r="12844" spans="1:1" ht="13.5" x14ac:dyDescent="0.25">
      <c r="A12844" s="212"/>
    </row>
    <row r="12845" spans="1:1" ht="13.5" x14ac:dyDescent="0.25">
      <c r="A12845" s="212"/>
    </row>
    <row r="12846" spans="1:1" ht="13.5" x14ac:dyDescent="0.25">
      <c r="A12846" s="212"/>
    </row>
    <row r="12847" spans="1:1" ht="13.5" x14ac:dyDescent="0.25">
      <c r="A12847" s="212"/>
    </row>
    <row r="12848" spans="1:1" ht="13.5" x14ac:dyDescent="0.25">
      <c r="A12848" s="212"/>
    </row>
    <row r="12849" spans="1:1" ht="13.5" x14ac:dyDescent="0.25">
      <c r="A12849" s="212"/>
    </row>
    <row r="12850" spans="1:1" ht="13.5" x14ac:dyDescent="0.25">
      <c r="A12850" s="212"/>
    </row>
    <row r="12851" spans="1:1" ht="13.5" x14ac:dyDescent="0.25">
      <c r="A12851" s="212"/>
    </row>
    <row r="12852" spans="1:1" ht="13.5" x14ac:dyDescent="0.25">
      <c r="A12852" s="212"/>
    </row>
    <row r="12853" spans="1:1" ht="13.5" x14ac:dyDescent="0.25">
      <c r="A12853" s="212"/>
    </row>
    <row r="12854" spans="1:1" ht="13.5" x14ac:dyDescent="0.25">
      <c r="A12854" s="212"/>
    </row>
    <row r="12855" spans="1:1" ht="13.5" x14ac:dyDescent="0.25">
      <c r="A12855" s="212"/>
    </row>
    <row r="12856" spans="1:1" ht="13.5" x14ac:dyDescent="0.25">
      <c r="A12856" s="212"/>
    </row>
    <row r="12857" spans="1:1" ht="13.5" x14ac:dyDescent="0.25">
      <c r="A12857" s="212"/>
    </row>
    <row r="12858" spans="1:1" ht="13.5" x14ac:dyDescent="0.25">
      <c r="A12858" s="212"/>
    </row>
    <row r="12859" spans="1:1" ht="13.5" x14ac:dyDescent="0.25">
      <c r="A12859" s="212"/>
    </row>
    <row r="12860" spans="1:1" ht="13.5" x14ac:dyDescent="0.25">
      <c r="A12860" s="212"/>
    </row>
    <row r="12861" spans="1:1" ht="13.5" x14ac:dyDescent="0.25">
      <c r="A12861" s="212"/>
    </row>
    <row r="12862" spans="1:1" ht="13.5" x14ac:dyDescent="0.25">
      <c r="A12862" s="212"/>
    </row>
    <row r="12863" spans="1:1" ht="13.5" x14ac:dyDescent="0.25">
      <c r="A12863" s="212"/>
    </row>
    <row r="12864" spans="1:1" ht="13.5" x14ac:dyDescent="0.25">
      <c r="A12864" s="212"/>
    </row>
    <row r="12865" spans="1:1" ht="13.5" x14ac:dyDescent="0.25">
      <c r="A12865" s="212"/>
    </row>
    <row r="12866" spans="1:1" ht="13.5" x14ac:dyDescent="0.25">
      <c r="A12866" s="212"/>
    </row>
    <row r="12867" spans="1:1" ht="13.5" x14ac:dyDescent="0.25">
      <c r="A12867" s="212"/>
    </row>
    <row r="12868" spans="1:1" ht="13.5" x14ac:dyDescent="0.25">
      <c r="A12868" s="212"/>
    </row>
    <row r="12869" spans="1:1" ht="13.5" x14ac:dyDescent="0.25">
      <c r="A12869" s="212"/>
    </row>
    <row r="12870" spans="1:1" ht="13.5" x14ac:dyDescent="0.25">
      <c r="A12870" s="212"/>
    </row>
    <row r="12871" spans="1:1" ht="13.5" x14ac:dyDescent="0.25">
      <c r="A12871" s="212"/>
    </row>
    <row r="12872" spans="1:1" ht="13.5" x14ac:dyDescent="0.25">
      <c r="A12872" s="212"/>
    </row>
    <row r="12873" spans="1:1" ht="13.5" x14ac:dyDescent="0.25">
      <c r="A12873" s="212"/>
    </row>
    <row r="12874" spans="1:1" ht="13.5" x14ac:dyDescent="0.25">
      <c r="A12874" s="212"/>
    </row>
    <row r="12875" spans="1:1" ht="13.5" x14ac:dyDescent="0.25">
      <c r="A12875" s="212"/>
    </row>
    <row r="12876" spans="1:1" ht="13.5" x14ac:dyDescent="0.25">
      <c r="A12876" s="212"/>
    </row>
    <row r="12877" spans="1:1" ht="13.5" x14ac:dyDescent="0.25">
      <c r="A12877" s="212"/>
    </row>
    <row r="12878" spans="1:1" ht="13.5" x14ac:dyDescent="0.25">
      <c r="A12878" s="212"/>
    </row>
    <row r="12879" spans="1:1" ht="13.5" x14ac:dyDescent="0.25">
      <c r="A12879" s="212"/>
    </row>
    <row r="12880" spans="1:1" ht="13.5" x14ac:dyDescent="0.25">
      <c r="A12880" s="212"/>
    </row>
    <row r="12881" spans="1:1" ht="13.5" x14ac:dyDescent="0.25">
      <c r="A12881" s="212"/>
    </row>
    <row r="12882" spans="1:1" ht="13.5" x14ac:dyDescent="0.25">
      <c r="A12882" s="212"/>
    </row>
    <row r="12883" spans="1:1" ht="13.5" x14ac:dyDescent="0.25">
      <c r="A12883" s="212"/>
    </row>
    <row r="12884" spans="1:1" ht="13.5" x14ac:dyDescent="0.25">
      <c r="A12884" s="212"/>
    </row>
    <row r="12885" spans="1:1" ht="13.5" x14ac:dyDescent="0.25">
      <c r="A12885" s="212"/>
    </row>
    <row r="12886" spans="1:1" ht="13.5" x14ac:dyDescent="0.25">
      <c r="A12886" s="212"/>
    </row>
    <row r="12887" spans="1:1" ht="13.5" x14ac:dyDescent="0.25">
      <c r="A12887" s="212"/>
    </row>
    <row r="12888" spans="1:1" ht="13.5" x14ac:dyDescent="0.25">
      <c r="A12888" s="212"/>
    </row>
    <row r="12889" spans="1:1" ht="13.5" x14ac:dyDescent="0.25">
      <c r="A12889" s="212"/>
    </row>
    <row r="12890" spans="1:1" ht="13.5" x14ac:dyDescent="0.25">
      <c r="A12890" s="212"/>
    </row>
    <row r="12891" spans="1:1" ht="13.5" x14ac:dyDescent="0.25">
      <c r="A12891" s="212"/>
    </row>
    <row r="12892" spans="1:1" ht="13.5" x14ac:dyDescent="0.25">
      <c r="A12892" s="212"/>
    </row>
    <row r="12893" spans="1:1" ht="13.5" x14ac:dyDescent="0.25">
      <c r="A12893" s="212"/>
    </row>
    <row r="12894" spans="1:1" ht="13.5" x14ac:dyDescent="0.25">
      <c r="A12894" s="212"/>
    </row>
    <row r="12895" spans="1:1" ht="13.5" x14ac:dyDescent="0.25">
      <c r="A12895" s="212"/>
    </row>
    <row r="12896" spans="1:1" ht="13.5" x14ac:dyDescent="0.25">
      <c r="A12896" s="212"/>
    </row>
    <row r="12897" spans="1:1" ht="13.5" x14ac:dyDescent="0.25">
      <c r="A12897" s="212"/>
    </row>
    <row r="12898" spans="1:1" ht="13.5" x14ac:dyDescent="0.25">
      <c r="A12898" s="212"/>
    </row>
    <row r="12899" spans="1:1" ht="13.5" x14ac:dyDescent="0.25">
      <c r="A12899" s="212"/>
    </row>
    <row r="12900" spans="1:1" ht="13.5" x14ac:dyDescent="0.25">
      <c r="A12900" s="212"/>
    </row>
    <row r="12901" spans="1:1" ht="13.5" x14ac:dyDescent="0.25">
      <c r="A12901" s="212"/>
    </row>
    <row r="12902" spans="1:1" ht="13.5" x14ac:dyDescent="0.25">
      <c r="A12902" s="212"/>
    </row>
    <row r="12903" spans="1:1" ht="13.5" x14ac:dyDescent="0.25">
      <c r="A12903" s="212"/>
    </row>
    <row r="12904" spans="1:1" ht="13.5" x14ac:dyDescent="0.25">
      <c r="A12904" s="212"/>
    </row>
    <row r="12905" spans="1:1" ht="13.5" x14ac:dyDescent="0.25">
      <c r="A12905" s="212"/>
    </row>
    <row r="12906" spans="1:1" ht="13.5" x14ac:dyDescent="0.25">
      <c r="A12906" s="212"/>
    </row>
    <row r="12907" spans="1:1" ht="13.5" x14ac:dyDescent="0.25">
      <c r="A12907" s="212"/>
    </row>
    <row r="12908" spans="1:1" ht="13.5" x14ac:dyDescent="0.25">
      <c r="A12908" s="212"/>
    </row>
    <row r="12909" spans="1:1" ht="13.5" x14ac:dyDescent="0.25">
      <c r="A12909" s="212"/>
    </row>
    <row r="12910" spans="1:1" ht="13.5" x14ac:dyDescent="0.25">
      <c r="A12910" s="212"/>
    </row>
    <row r="12911" spans="1:1" ht="13.5" x14ac:dyDescent="0.25">
      <c r="A12911" s="212"/>
    </row>
    <row r="12912" spans="1:1" ht="13.5" x14ac:dyDescent="0.25">
      <c r="A12912" s="212"/>
    </row>
    <row r="12913" spans="1:1" ht="13.5" x14ac:dyDescent="0.25">
      <c r="A12913" s="212"/>
    </row>
    <row r="12914" spans="1:1" ht="13.5" x14ac:dyDescent="0.25">
      <c r="A12914" s="212"/>
    </row>
    <row r="12915" spans="1:1" ht="13.5" x14ac:dyDescent="0.25">
      <c r="A12915" s="212"/>
    </row>
    <row r="12916" spans="1:1" ht="13.5" x14ac:dyDescent="0.25">
      <c r="A12916" s="212"/>
    </row>
    <row r="12917" spans="1:1" ht="13.5" x14ac:dyDescent="0.25">
      <c r="A12917" s="212"/>
    </row>
    <row r="12918" spans="1:1" ht="13.5" x14ac:dyDescent="0.25">
      <c r="A12918" s="212"/>
    </row>
    <row r="12919" spans="1:1" ht="13.5" x14ac:dyDescent="0.25">
      <c r="A12919" s="212"/>
    </row>
    <row r="12920" spans="1:1" ht="13.5" x14ac:dyDescent="0.25">
      <c r="A12920" s="212"/>
    </row>
    <row r="12921" spans="1:1" ht="13.5" x14ac:dyDescent="0.25">
      <c r="A12921" s="212"/>
    </row>
    <row r="12922" spans="1:1" ht="13.5" x14ac:dyDescent="0.25">
      <c r="A12922" s="212"/>
    </row>
    <row r="12923" spans="1:1" ht="13.5" x14ac:dyDescent="0.25">
      <c r="A12923" s="212"/>
    </row>
    <row r="12924" spans="1:1" ht="13.5" x14ac:dyDescent="0.25">
      <c r="A12924" s="212"/>
    </row>
    <row r="12925" spans="1:1" ht="13.5" x14ac:dyDescent="0.25">
      <c r="A12925" s="212"/>
    </row>
    <row r="12926" spans="1:1" ht="13.5" x14ac:dyDescent="0.25">
      <c r="A12926" s="212"/>
    </row>
    <row r="12927" spans="1:1" ht="13.5" x14ac:dyDescent="0.25">
      <c r="A12927" s="212"/>
    </row>
    <row r="12928" spans="1:1" ht="13.5" x14ac:dyDescent="0.25">
      <c r="A12928" s="212"/>
    </row>
    <row r="12929" spans="1:1" ht="13.5" x14ac:dyDescent="0.25">
      <c r="A12929" s="212"/>
    </row>
    <row r="12930" spans="1:1" ht="13.5" x14ac:dyDescent="0.25">
      <c r="A12930" s="212"/>
    </row>
    <row r="12931" spans="1:1" ht="13.5" x14ac:dyDescent="0.25">
      <c r="A12931" s="212"/>
    </row>
    <row r="12932" spans="1:1" ht="13.5" x14ac:dyDescent="0.25">
      <c r="A12932" s="212"/>
    </row>
    <row r="12933" spans="1:1" ht="13.5" x14ac:dyDescent="0.25">
      <c r="A12933" s="212"/>
    </row>
    <row r="12934" spans="1:1" ht="13.5" x14ac:dyDescent="0.25">
      <c r="A12934" s="212"/>
    </row>
    <row r="12935" spans="1:1" ht="13.5" x14ac:dyDescent="0.25">
      <c r="A12935" s="212"/>
    </row>
    <row r="12936" spans="1:1" ht="13.5" x14ac:dyDescent="0.25">
      <c r="A12936" s="212"/>
    </row>
    <row r="12937" spans="1:1" ht="13.5" x14ac:dyDescent="0.25">
      <c r="A12937" s="212"/>
    </row>
    <row r="12938" spans="1:1" ht="13.5" x14ac:dyDescent="0.25">
      <c r="A12938" s="212"/>
    </row>
    <row r="12939" spans="1:1" ht="13.5" x14ac:dyDescent="0.25">
      <c r="A12939" s="212"/>
    </row>
    <row r="12940" spans="1:1" ht="13.5" x14ac:dyDescent="0.25">
      <c r="A12940" s="212"/>
    </row>
    <row r="12941" spans="1:1" ht="13.5" x14ac:dyDescent="0.25">
      <c r="A12941" s="212"/>
    </row>
    <row r="12942" spans="1:1" ht="13.5" x14ac:dyDescent="0.25">
      <c r="A12942" s="212"/>
    </row>
    <row r="12943" spans="1:1" ht="13.5" x14ac:dyDescent="0.25">
      <c r="A12943" s="212"/>
    </row>
    <row r="12944" spans="1:1" ht="13.5" x14ac:dyDescent="0.25">
      <c r="A12944" s="212"/>
    </row>
    <row r="12945" spans="1:1" ht="13.5" x14ac:dyDescent="0.25">
      <c r="A12945" s="212"/>
    </row>
    <row r="12946" spans="1:1" ht="13.5" x14ac:dyDescent="0.25">
      <c r="A12946" s="212"/>
    </row>
    <row r="12947" spans="1:1" ht="13.5" x14ac:dyDescent="0.25">
      <c r="A12947" s="212"/>
    </row>
    <row r="12948" spans="1:1" ht="13.5" x14ac:dyDescent="0.25">
      <c r="A12948" s="212"/>
    </row>
    <row r="12949" spans="1:1" ht="13.5" x14ac:dyDescent="0.25">
      <c r="A12949" s="212"/>
    </row>
    <row r="12950" spans="1:1" ht="13.5" x14ac:dyDescent="0.25">
      <c r="A12950" s="212"/>
    </row>
    <row r="12951" spans="1:1" ht="13.5" x14ac:dyDescent="0.25">
      <c r="A12951" s="212"/>
    </row>
    <row r="12952" spans="1:1" ht="13.5" x14ac:dyDescent="0.25">
      <c r="A12952" s="212"/>
    </row>
    <row r="12953" spans="1:1" ht="13.5" x14ac:dyDescent="0.25">
      <c r="A12953" s="212"/>
    </row>
    <row r="12954" spans="1:1" ht="13.5" x14ac:dyDescent="0.25">
      <c r="A12954" s="212"/>
    </row>
    <row r="12955" spans="1:1" ht="13.5" x14ac:dyDescent="0.25">
      <c r="A12955" s="212"/>
    </row>
    <row r="12956" spans="1:1" ht="13.5" x14ac:dyDescent="0.25">
      <c r="A12956" s="212"/>
    </row>
    <row r="12957" spans="1:1" ht="13.5" x14ac:dyDescent="0.25">
      <c r="A12957" s="212"/>
    </row>
    <row r="12958" spans="1:1" ht="13.5" x14ac:dyDescent="0.25">
      <c r="A12958" s="212"/>
    </row>
    <row r="12959" spans="1:1" ht="13.5" x14ac:dyDescent="0.25">
      <c r="A12959" s="212"/>
    </row>
    <row r="12960" spans="1:1" ht="13.5" x14ac:dyDescent="0.25">
      <c r="A12960" s="212"/>
    </row>
    <row r="12961" spans="1:1" ht="13.5" x14ac:dyDescent="0.25">
      <c r="A12961" s="212"/>
    </row>
    <row r="12962" spans="1:1" ht="13.5" x14ac:dyDescent="0.25">
      <c r="A12962" s="212"/>
    </row>
    <row r="12963" spans="1:1" ht="13.5" x14ac:dyDescent="0.25">
      <c r="A12963" s="212"/>
    </row>
    <row r="12964" spans="1:1" ht="13.5" x14ac:dyDescent="0.25">
      <c r="A12964" s="212"/>
    </row>
    <row r="12965" spans="1:1" ht="13.5" x14ac:dyDescent="0.25">
      <c r="A12965" s="212"/>
    </row>
    <row r="12966" spans="1:1" ht="13.5" x14ac:dyDescent="0.25">
      <c r="A12966" s="212"/>
    </row>
    <row r="12967" spans="1:1" ht="13.5" x14ac:dyDescent="0.25">
      <c r="A12967" s="212"/>
    </row>
    <row r="12968" spans="1:1" ht="13.5" x14ac:dyDescent="0.25">
      <c r="A12968" s="212"/>
    </row>
    <row r="12969" spans="1:1" ht="13.5" x14ac:dyDescent="0.25">
      <c r="A12969" s="212"/>
    </row>
    <row r="12970" spans="1:1" ht="13.5" x14ac:dyDescent="0.25">
      <c r="A12970" s="212"/>
    </row>
    <row r="12971" spans="1:1" ht="13.5" x14ac:dyDescent="0.25">
      <c r="A12971" s="212"/>
    </row>
    <row r="12972" spans="1:1" ht="13.5" x14ac:dyDescent="0.25">
      <c r="A12972" s="212"/>
    </row>
    <row r="12973" spans="1:1" ht="13.5" x14ac:dyDescent="0.25">
      <c r="A12973" s="212"/>
    </row>
    <row r="12974" spans="1:1" ht="13.5" x14ac:dyDescent="0.25">
      <c r="A12974" s="212"/>
    </row>
    <row r="12975" spans="1:1" ht="13.5" x14ac:dyDescent="0.25">
      <c r="A12975" s="212"/>
    </row>
    <row r="12976" spans="1:1" ht="13.5" x14ac:dyDescent="0.25">
      <c r="A12976" s="212"/>
    </row>
    <row r="12977" spans="1:1" ht="13.5" x14ac:dyDescent="0.25">
      <c r="A12977" s="212"/>
    </row>
    <row r="12978" spans="1:1" ht="13.5" x14ac:dyDescent="0.25">
      <c r="A12978" s="212"/>
    </row>
    <row r="12979" spans="1:1" ht="13.5" x14ac:dyDescent="0.25">
      <c r="A12979" s="212"/>
    </row>
    <row r="12980" spans="1:1" ht="13.5" x14ac:dyDescent="0.25">
      <c r="A12980" s="212"/>
    </row>
    <row r="12981" spans="1:1" ht="13.5" x14ac:dyDescent="0.25">
      <c r="A12981" s="212"/>
    </row>
    <row r="12982" spans="1:1" ht="13.5" x14ac:dyDescent="0.25">
      <c r="A12982" s="212"/>
    </row>
    <row r="12983" spans="1:1" ht="13.5" x14ac:dyDescent="0.25">
      <c r="A12983" s="212"/>
    </row>
    <row r="12984" spans="1:1" ht="13.5" x14ac:dyDescent="0.25">
      <c r="A12984" s="212"/>
    </row>
    <row r="12985" spans="1:1" ht="13.5" x14ac:dyDescent="0.25">
      <c r="A12985" s="212"/>
    </row>
    <row r="12986" spans="1:1" ht="13.5" x14ac:dyDescent="0.25">
      <c r="A12986" s="212"/>
    </row>
    <row r="12987" spans="1:1" ht="13.5" x14ac:dyDescent="0.25">
      <c r="A12987" s="212"/>
    </row>
    <row r="12988" spans="1:1" ht="13.5" x14ac:dyDescent="0.25">
      <c r="A12988" s="212"/>
    </row>
    <row r="12989" spans="1:1" ht="13.5" x14ac:dyDescent="0.25">
      <c r="A12989" s="212"/>
    </row>
    <row r="12990" spans="1:1" ht="13.5" x14ac:dyDescent="0.25">
      <c r="A12990" s="212"/>
    </row>
    <row r="12991" spans="1:1" ht="13.5" x14ac:dyDescent="0.25">
      <c r="A12991" s="212"/>
    </row>
    <row r="12992" spans="1:1" ht="13.5" x14ac:dyDescent="0.25">
      <c r="A12992" s="212"/>
    </row>
    <row r="12993" spans="1:1" ht="13.5" x14ac:dyDescent="0.25">
      <c r="A12993" s="212"/>
    </row>
    <row r="12994" spans="1:1" ht="13.5" x14ac:dyDescent="0.25">
      <c r="A12994" s="212"/>
    </row>
    <row r="12995" spans="1:1" ht="13.5" x14ac:dyDescent="0.25">
      <c r="A12995" s="212"/>
    </row>
    <row r="12996" spans="1:1" ht="13.5" x14ac:dyDescent="0.25">
      <c r="A12996" s="212"/>
    </row>
    <row r="12997" spans="1:1" ht="13.5" x14ac:dyDescent="0.25">
      <c r="A12997" s="212"/>
    </row>
    <row r="12998" spans="1:1" ht="13.5" x14ac:dyDescent="0.25">
      <c r="A12998" s="212"/>
    </row>
    <row r="12999" spans="1:1" ht="13.5" x14ac:dyDescent="0.25">
      <c r="A12999" s="212"/>
    </row>
    <row r="13000" spans="1:1" ht="13.5" x14ac:dyDescent="0.25">
      <c r="A13000" s="212"/>
    </row>
    <row r="13001" spans="1:1" ht="13.5" x14ac:dyDescent="0.25">
      <c r="A13001" s="212"/>
    </row>
    <row r="13002" spans="1:1" ht="13.5" x14ac:dyDescent="0.25">
      <c r="A13002" s="212"/>
    </row>
    <row r="13003" spans="1:1" ht="13.5" x14ac:dyDescent="0.25">
      <c r="A13003" s="212"/>
    </row>
    <row r="13004" spans="1:1" ht="13.5" x14ac:dyDescent="0.25">
      <c r="A13004" s="212"/>
    </row>
    <row r="13005" spans="1:1" ht="13.5" x14ac:dyDescent="0.25">
      <c r="A13005" s="212"/>
    </row>
    <row r="13006" spans="1:1" ht="13.5" x14ac:dyDescent="0.25">
      <c r="A13006" s="212"/>
    </row>
    <row r="13007" spans="1:1" ht="13.5" x14ac:dyDescent="0.25">
      <c r="A13007" s="212"/>
    </row>
    <row r="13008" spans="1:1" ht="13.5" x14ac:dyDescent="0.25">
      <c r="A13008" s="212"/>
    </row>
    <row r="13009" spans="1:1" ht="13.5" x14ac:dyDescent="0.25">
      <c r="A13009" s="212"/>
    </row>
    <row r="13010" spans="1:1" ht="13.5" x14ac:dyDescent="0.25">
      <c r="A13010" s="212"/>
    </row>
    <row r="13011" spans="1:1" ht="13.5" x14ac:dyDescent="0.25">
      <c r="A13011" s="212"/>
    </row>
    <row r="13012" spans="1:1" ht="13.5" x14ac:dyDescent="0.25">
      <c r="A13012" s="212"/>
    </row>
    <row r="13013" spans="1:1" ht="13.5" x14ac:dyDescent="0.25">
      <c r="A13013" s="212"/>
    </row>
    <row r="13014" spans="1:1" ht="13.5" x14ac:dyDescent="0.25">
      <c r="A13014" s="212"/>
    </row>
    <row r="13015" spans="1:1" ht="13.5" x14ac:dyDescent="0.25">
      <c r="A13015" s="212"/>
    </row>
    <row r="13016" spans="1:1" ht="13.5" x14ac:dyDescent="0.25">
      <c r="A13016" s="212"/>
    </row>
    <row r="13017" spans="1:1" ht="13.5" x14ac:dyDescent="0.25">
      <c r="A13017" s="212"/>
    </row>
    <row r="13018" spans="1:1" ht="13.5" x14ac:dyDescent="0.25">
      <c r="A13018" s="212"/>
    </row>
    <row r="13019" spans="1:1" ht="13.5" x14ac:dyDescent="0.25">
      <c r="A13019" s="212"/>
    </row>
    <row r="13020" spans="1:1" ht="13.5" x14ac:dyDescent="0.25">
      <c r="A13020" s="212"/>
    </row>
    <row r="13021" spans="1:1" ht="13.5" x14ac:dyDescent="0.25">
      <c r="A13021" s="212"/>
    </row>
    <row r="13022" spans="1:1" ht="13.5" x14ac:dyDescent="0.25">
      <c r="A13022" s="212"/>
    </row>
    <row r="13023" spans="1:1" ht="13.5" x14ac:dyDescent="0.25">
      <c r="A13023" s="212"/>
    </row>
    <row r="13024" spans="1:1" ht="13.5" x14ac:dyDescent="0.25">
      <c r="A13024" s="212"/>
    </row>
    <row r="13025" spans="1:1" ht="13.5" x14ac:dyDescent="0.25">
      <c r="A13025" s="212"/>
    </row>
    <row r="13026" spans="1:1" ht="13.5" x14ac:dyDescent="0.25">
      <c r="A13026" s="212"/>
    </row>
    <row r="13027" spans="1:1" ht="13.5" x14ac:dyDescent="0.25">
      <c r="A13027" s="212"/>
    </row>
    <row r="13028" spans="1:1" ht="13.5" x14ac:dyDescent="0.25">
      <c r="A13028" s="212"/>
    </row>
    <row r="13029" spans="1:1" ht="13.5" x14ac:dyDescent="0.25">
      <c r="A13029" s="212"/>
    </row>
    <row r="13030" spans="1:1" ht="13.5" x14ac:dyDescent="0.25">
      <c r="A13030" s="212"/>
    </row>
    <row r="13031" spans="1:1" ht="13.5" x14ac:dyDescent="0.25">
      <c r="A13031" s="212"/>
    </row>
    <row r="13032" spans="1:1" ht="13.5" x14ac:dyDescent="0.25">
      <c r="A13032" s="212"/>
    </row>
    <row r="13033" spans="1:1" ht="13.5" x14ac:dyDescent="0.25">
      <c r="A13033" s="212"/>
    </row>
    <row r="13034" spans="1:1" ht="13.5" x14ac:dyDescent="0.25">
      <c r="A13034" s="212"/>
    </row>
    <row r="13035" spans="1:1" ht="13.5" x14ac:dyDescent="0.25">
      <c r="A13035" s="212"/>
    </row>
    <row r="13036" spans="1:1" ht="13.5" x14ac:dyDescent="0.25">
      <c r="A13036" s="212"/>
    </row>
    <row r="13037" spans="1:1" ht="13.5" x14ac:dyDescent="0.25">
      <c r="A13037" s="212"/>
    </row>
    <row r="13038" spans="1:1" ht="13.5" x14ac:dyDescent="0.25">
      <c r="A13038" s="212"/>
    </row>
    <row r="13039" spans="1:1" ht="13.5" x14ac:dyDescent="0.25">
      <c r="A13039" s="212"/>
    </row>
    <row r="13040" spans="1:1" ht="13.5" x14ac:dyDescent="0.25">
      <c r="A13040" s="212"/>
    </row>
    <row r="13041" spans="1:1" ht="13.5" x14ac:dyDescent="0.25">
      <c r="A13041" s="212"/>
    </row>
    <row r="13042" spans="1:1" ht="13.5" x14ac:dyDescent="0.25">
      <c r="A13042" s="212"/>
    </row>
    <row r="13043" spans="1:1" ht="13.5" x14ac:dyDescent="0.25">
      <c r="A13043" s="212"/>
    </row>
    <row r="13044" spans="1:1" ht="13.5" x14ac:dyDescent="0.25">
      <c r="A13044" s="212"/>
    </row>
    <row r="13045" spans="1:1" ht="13.5" x14ac:dyDescent="0.25">
      <c r="A13045" s="212"/>
    </row>
    <row r="13046" spans="1:1" ht="13.5" x14ac:dyDescent="0.25">
      <c r="A13046" s="212"/>
    </row>
    <row r="13047" spans="1:1" ht="13.5" x14ac:dyDescent="0.25">
      <c r="A13047" s="212"/>
    </row>
    <row r="13048" spans="1:1" ht="13.5" x14ac:dyDescent="0.25">
      <c r="A13048" s="212"/>
    </row>
    <row r="13049" spans="1:1" ht="13.5" x14ac:dyDescent="0.25">
      <c r="A13049" s="212"/>
    </row>
    <row r="13050" spans="1:1" ht="13.5" x14ac:dyDescent="0.25">
      <c r="A13050" s="212"/>
    </row>
    <row r="13051" spans="1:1" ht="13.5" x14ac:dyDescent="0.25">
      <c r="A13051" s="212"/>
    </row>
    <row r="13052" spans="1:1" ht="13.5" x14ac:dyDescent="0.25">
      <c r="A13052" s="212"/>
    </row>
    <row r="13053" spans="1:1" ht="13.5" x14ac:dyDescent="0.25">
      <c r="A13053" s="212"/>
    </row>
    <row r="13054" spans="1:1" ht="13.5" x14ac:dyDescent="0.25">
      <c r="A13054" s="212"/>
    </row>
    <row r="13055" spans="1:1" ht="13.5" x14ac:dyDescent="0.25">
      <c r="A13055" s="212"/>
    </row>
    <row r="13056" spans="1:1" ht="13.5" x14ac:dyDescent="0.25">
      <c r="A13056" s="212"/>
    </row>
    <row r="13057" spans="1:1" ht="13.5" x14ac:dyDescent="0.25">
      <c r="A13057" s="212"/>
    </row>
    <row r="13058" spans="1:1" ht="13.5" x14ac:dyDescent="0.25">
      <c r="A13058" s="212"/>
    </row>
    <row r="13059" spans="1:1" ht="13.5" x14ac:dyDescent="0.25">
      <c r="A13059" s="212"/>
    </row>
    <row r="13060" spans="1:1" ht="13.5" x14ac:dyDescent="0.25">
      <c r="A13060" s="212"/>
    </row>
    <row r="13061" spans="1:1" ht="13.5" x14ac:dyDescent="0.25">
      <c r="A13061" s="212"/>
    </row>
    <row r="13062" spans="1:1" ht="13.5" x14ac:dyDescent="0.25">
      <c r="A13062" s="212"/>
    </row>
    <row r="13063" spans="1:1" ht="13.5" x14ac:dyDescent="0.25">
      <c r="A13063" s="212"/>
    </row>
    <row r="13064" spans="1:1" ht="13.5" x14ac:dyDescent="0.25">
      <c r="A13064" s="212"/>
    </row>
    <row r="13065" spans="1:1" ht="13.5" x14ac:dyDescent="0.25">
      <c r="A13065" s="212"/>
    </row>
    <row r="13066" spans="1:1" ht="13.5" x14ac:dyDescent="0.25">
      <c r="A13066" s="212"/>
    </row>
    <row r="13067" spans="1:1" ht="13.5" x14ac:dyDescent="0.25">
      <c r="A13067" s="212"/>
    </row>
    <row r="13068" spans="1:1" ht="13.5" x14ac:dyDescent="0.25">
      <c r="A13068" s="212"/>
    </row>
    <row r="13069" spans="1:1" ht="13.5" x14ac:dyDescent="0.25">
      <c r="A13069" s="212"/>
    </row>
    <row r="13070" spans="1:1" ht="13.5" x14ac:dyDescent="0.25">
      <c r="A13070" s="212"/>
    </row>
    <row r="13071" spans="1:1" ht="13.5" x14ac:dyDescent="0.25">
      <c r="A13071" s="212"/>
    </row>
    <row r="13072" spans="1:1" ht="13.5" x14ac:dyDescent="0.25">
      <c r="A13072" s="212"/>
    </row>
    <row r="13073" spans="1:1" ht="13.5" x14ac:dyDescent="0.25">
      <c r="A13073" s="212"/>
    </row>
    <row r="13074" spans="1:1" ht="13.5" x14ac:dyDescent="0.25">
      <c r="A13074" s="212"/>
    </row>
    <row r="13075" spans="1:1" ht="13.5" x14ac:dyDescent="0.25">
      <c r="A13075" s="212"/>
    </row>
    <row r="13076" spans="1:1" ht="13.5" x14ac:dyDescent="0.25">
      <c r="A13076" s="212"/>
    </row>
    <row r="13077" spans="1:1" ht="13.5" x14ac:dyDescent="0.25">
      <c r="A13077" s="212"/>
    </row>
    <row r="13078" spans="1:1" ht="13.5" x14ac:dyDescent="0.25">
      <c r="A13078" s="212"/>
    </row>
    <row r="13079" spans="1:1" ht="13.5" x14ac:dyDescent="0.25">
      <c r="A13079" s="212"/>
    </row>
    <row r="13080" spans="1:1" ht="13.5" x14ac:dyDescent="0.25">
      <c r="A13080" s="212"/>
    </row>
    <row r="13081" spans="1:1" ht="13.5" x14ac:dyDescent="0.25">
      <c r="A13081" s="212"/>
    </row>
    <row r="13082" spans="1:1" ht="13.5" x14ac:dyDescent="0.25">
      <c r="A13082" s="212"/>
    </row>
    <row r="13083" spans="1:1" ht="13.5" x14ac:dyDescent="0.25">
      <c r="A13083" s="212"/>
    </row>
    <row r="13084" spans="1:1" ht="13.5" x14ac:dyDescent="0.25">
      <c r="A13084" s="212"/>
    </row>
    <row r="13085" spans="1:1" ht="13.5" x14ac:dyDescent="0.25">
      <c r="A13085" s="212"/>
    </row>
    <row r="13086" spans="1:1" ht="13.5" x14ac:dyDescent="0.25">
      <c r="A13086" s="212"/>
    </row>
    <row r="13087" spans="1:1" ht="13.5" x14ac:dyDescent="0.25">
      <c r="A13087" s="212"/>
    </row>
    <row r="13088" spans="1:1" ht="13.5" x14ac:dyDescent="0.25">
      <c r="A13088" s="212"/>
    </row>
    <row r="13089" spans="1:1" ht="13.5" x14ac:dyDescent="0.25">
      <c r="A13089" s="212"/>
    </row>
    <row r="13090" spans="1:1" ht="13.5" x14ac:dyDescent="0.25">
      <c r="A13090" s="212"/>
    </row>
    <row r="13091" spans="1:1" ht="13.5" x14ac:dyDescent="0.25">
      <c r="A13091" s="212"/>
    </row>
    <row r="13092" spans="1:1" ht="13.5" x14ac:dyDescent="0.25">
      <c r="A13092" s="212"/>
    </row>
    <row r="13093" spans="1:1" ht="13.5" x14ac:dyDescent="0.25">
      <c r="A13093" s="212"/>
    </row>
    <row r="13094" spans="1:1" ht="13.5" x14ac:dyDescent="0.25">
      <c r="A13094" s="212"/>
    </row>
    <row r="13095" spans="1:1" ht="13.5" x14ac:dyDescent="0.25">
      <c r="A13095" s="212"/>
    </row>
    <row r="13096" spans="1:1" ht="13.5" x14ac:dyDescent="0.25">
      <c r="A13096" s="212"/>
    </row>
    <row r="13097" spans="1:1" ht="13.5" x14ac:dyDescent="0.25">
      <c r="A13097" s="212"/>
    </row>
    <row r="13098" spans="1:1" ht="13.5" x14ac:dyDescent="0.25">
      <c r="A13098" s="212"/>
    </row>
    <row r="13099" spans="1:1" ht="13.5" x14ac:dyDescent="0.25">
      <c r="A13099" s="212"/>
    </row>
    <row r="13100" spans="1:1" ht="13.5" x14ac:dyDescent="0.25">
      <c r="A13100" s="212"/>
    </row>
    <row r="13101" spans="1:1" ht="13.5" x14ac:dyDescent="0.25">
      <c r="A13101" s="212"/>
    </row>
    <row r="13102" spans="1:1" ht="13.5" x14ac:dyDescent="0.25">
      <c r="A13102" s="212"/>
    </row>
    <row r="13103" spans="1:1" ht="13.5" x14ac:dyDescent="0.25">
      <c r="A13103" s="212"/>
    </row>
    <row r="13104" spans="1:1" ht="13.5" x14ac:dyDescent="0.25">
      <c r="A13104" s="212"/>
    </row>
    <row r="13105" spans="1:1" ht="13.5" x14ac:dyDescent="0.25">
      <c r="A13105" s="212"/>
    </row>
    <row r="13106" spans="1:1" ht="13.5" x14ac:dyDescent="0.25">
      <c r="A13106" s="212"/>
    </row>
    <row r="13107" spans="1:1" ht="13.5" x14ac:dyDescent="0.25">
      <c r="A13107" s="212"/>
    </row>
    <row r="13108" spans="1:1" ht="13.5" x14ac:dyDescent="0.25">
      <c r="A13108" s="212"/>
    </row>
    <row r="13109" spans="1:1" ht="13.5" x14ac:dyDescent="0.25">
      <c r="A13109" s="212"/>
    </row>
    <row r="13110" spans="1:1" ht="13.5" x14ac:dyDescent="0.25">
      <c r="A13110" s="212"/>
    </row>
    <row r="13111" spans="1:1" ht="13.5" x14ac:dyDescent="0.25">
      <c r="A13111" s="212"/>
    </row>
    <row r="13112" spans="1:1" ht="13.5" x14ac:dyDescent="0.25">
      <c r="A13112" s="212"/>
    </row>
    <row r="13113" spans="1:1" ht="13.5" x14ac:dyDescent="0.25">
      <c r="A13113" s="212"/>
    </row>
    <row r="13114" spans="1:1" ht="13.5" x14ac:dyDescent="0.25">
      <c r="A13114" s="212"/>
    </row>
    <row r="13115" spans="1:1" ht="13.5" x14ac:dyDescent="0.25">
      <c r="A13115" s="212"/>
    </row>
    <row r="13116" spans="1:1" ht="13.5" x14ac:dyDescent="0.25">
      <c r="A13116" s="212"/>
    </row>
    <row r="13117" spans="1:1" ht="13.5" x14ac:dyDescent="0.25">
      <c r="A13117" s="212"/>
    </row>
    <row r="13118" spans="1:1" ht="13.5" x14ac:dyDescent="0.25">
      <c r="A13118" s="212"/>
    </row>
    <row r="13119" spans="1:1" ht="13.5" x14ac:dyDescent="0.25">
      <c r="A13119" s="212"/>
    </row>
    <row r="13120" spans="1:1" ht="13.5" x14ac:dyDescent="0.25">
      <c r="A13120" s="212"/>
    </row>
    <row r="13121" spans="1:1" ht="13.5" x14ac:dyDescent="0.25">
      <c r="A13121" s="212"/>
    </row>
    <row r="13122" spans="1:1" ht="13.5" x14ac:dyDescent="0.25">
      <c r="A13122" s="212"/>
    </row>
    <row r="13123" spans="1:1" ht="13.5" x14ac:dyDescent="0.25">
      <c r="A13123" s="212"/>
    </row>
    <row r="13124" spans="1:1" ht="13.5" x14ac:dyDescent="0.25">
      <c r="A13124" s="212"/>
    </row>
    <row r="13125" spans="1:1" ht="13.5" x14ac:dyDescent="0.25">
      <c r="A13125" s="212"/>
    </row>
    <row r="13126" spans="1:1" ht="13.5" x14ac:dyDescent="0.25">
      <c r="A13126" s="212"/>
    </row>
    <row r="13127" spans="1:1" ht="13.5" x14ac:dyDescent="0.25">
      <c r="A13127" s="212"/>
    </row>
    <row r="13128" spans="1:1" ht="13.5" x14ac:dyDescent="0.25">
      <c r="A13128" s="212"/>
    </row>
    <row r="13129" spans="1:1" ht="13.5" x14ac:dyDescent="0.25">
      <c r="A13129" s="212"/>
    </row>
    <row r="13130" spans="1:1" ht="13.5" x14ac:dyDescent="0.25">
      <c r="A13130" s="212"/>
    </row>
    <row r="13131" spans="1:1" ht="13.5" x14ac:dyDescent="0.25">
      <c r="A13131" s="212"/>
    </row>
    <row r="13132" spans="1:1" ht="13.5" x14ac:dyDescent="0.25">
      <c r="A13132" s="212"/>
    </row>
    <row r="13133" spans="1:1" ht="13.5" x14ac:dyDescent="0.25">
      <c r="A13133" s="212"/>
    </row>
    <row r="13134" spans="1:1" ht="13.5" x14ac:dyDescent="0.25">
      <c r="A13134" s="212"/>
    </row>
    <row r="13135" spans="1:1" ht="13.5" x14ac:dyDescent="0.25">
      <c r="A13135" s="212"/>
    </row>
    <row r="13136" spans="1:1" ht="13.5" x14ac:dyDescent="0.25">
      <c r="A13136" s="212"/>
    </row>
    <row r="13137" spans="1:1" ht="13.5" x14ac:dyDescent="0.25">
      <c r="A13137" s="212"/>
    </row>
    <row r="13138" spans="1:1" ht="13.5" x14ac:dyDescent="0.25">
      <c r="A13138" s="212"/>
    </row>
    <row r="13139" spans="1:1" ht="13.5" x14ac:dyDescent="0.25">
      <c r="A13139" s="212"/>
    </row>
    <row r="13140" spans="1:1" ht="13.5" x14ac:dyDescent="0.25">
      <c r="A13140" s="212"/>
    </row>
    <row r="13141" spans="1:1" ht="13.5" x14ac:dyDescent="0.25">
      <c r="A13141" s="212"/>
    </row>
    <row r="13142" spans="1:1" ht="13.5" x14ac:dyDescent="0.25">
      <c r="A13142" s="212"/>
    </row>
    <row r="13143" spans="1:1" ht="13.5" x14ac:dyDescent="0.25">
      <c r="A13143" s="212"/>
    </row>
    <row r="13144" spans="1:1" ht="13.5" x14ac:dyDescent="0.25">
      <c r="A13144" s="212"/>
    </row>
    <row r="13145" spans="1:1" ht="13.5" x14ac:dyDescent="0.25">
      <c r="A13145" s="212"/>
    </row>
    <row r="13146" spans="1:1" ht="13.5" x14ac:dyDescent="0.25">
      <c r="A13146" s="212"/>
    </row>
    <row r="13147" spans="1:1" ht="13.5" x14ac:dyDescent="0.25">
      <c r="A13147" s="212"/>
    </row>
    <row r="13148" spans="1:1" ht="13.5" x14ac:dyDescent="0.25">
      <c r="A13148" s="212"/>
    </row>
    <row r="13149" spans="1:1" ht="13.5" x14ac:dyDescent="0.25">
      <c r="A13149" s="212"/>
    </row>
    <row r="13150" spans="1:1" ht="13.5" x14ac:dyDescent="0.25">
      <c r="A13150" s="212"/>
    </row>
    <row r="13151" spans="1:1" ht="13.5" x14ac:dyDescent="0.25">
      <c r="A13151" s="212"/>
    </row>
    <row r="13152" spans="1:1" ht="13.5" x14ac:dyDescent="0.25">
      <c r="A13152" s="212"/>
    </row>
    <row r="13153" spans="1:1" ht="13.5" x14ac:dyDescent="0.25">
      <c r="A13153" s="212"/>
    </row>
    <row r="13154" spans="1:1" ht="13.5" x14ac:dyDescent="0.25">
      <c r="A13154" s="212"/>
    </row>
    <row r="13155" spans="1:1" ht="13.5" x14ac:dyDescent="0.25">
      <c r="A13155" s="212"/>
    </row>
    <row r="13156" spans="1:1" ht="13.5" x14ac:dyDescent="0.25">
      <c r="A13156" s="212"/>
    </row>
    <row r="13157" spans="1:1" ht="13.5" x14ac:dyDescent="0.25">
      <c r="A13157" s="212"/>
    </row>
    <row r="13158" spans="1:1" ht="13.5" x14ac:dyDescent="0.25">
      <c r="A13158" s="212"/>
    </row>
    <row r="13159" spans="1:1" ht="13.5" x14ac:dyDescent="0.25">
      <c r="A13159" s="212"/>
    </row>
    <row r="13160" spans="1:1" ht="13.5" x14ac:dyDescent="0.25">
      <c r="A13160" s="212"/>
    </row>
    <row r="13161" spans="1:1" ht="13.5" x14ac:dyDescent="0.25">
      <c r="A13161" s="212"/>
    </row>
    <row r="13162" spans="1:1" ht="13.5" x14ac:dyDescent="0.25">
      <c r="A13162" s="212"/>
    </row>
    <row r="13163" spans="1:1" ht="13.5" x14ac:dyDescent="0.25">
      <c r="A13163" s="212"/>
    </row>
    <row r="13164" spans="1:1" ht="13.5" x14ac:dyDescent="0.25">
      <c r="A13164" s="212"/>
    </row>
    <row r="13165" spans="1:1" ht="13.5" x14ac:dyDescent="0.25">
      <c r="A13165" s="212"/>
    </row>
    <row r="13166" spans="1:1" ht="13.5" x14ac:dyDescent="0.25">
      <c r="A13166" s="212"/>
    </row>
    <row r="13167" spans="1:1" ht="13.5" x14ac:dyDescent="0.25">
      <c r="A13167" s="212"/>
    </row>
    <row r="13168" spans="1:1" ht="13.5" x14ac:dyDescent="0.25">
      <c r="A13168" s="212"/>
    </row>
    <row r="13169" spans="1:1" ht="13.5" x14ac:dyDescent="0.25">
      <c r="A13169" s="212"/>
    </row>
    <row r="13170" spans="1:1" ht="13.5" x14ac:dyDescent="0.25">
      <c r="A13170" s="212"/>
    </row>
    <row r="13171" spans="1:1" ht="13.5" x14ac:dyDescent="0.25">
      <c r="A13171" s="212"/>
    </row>
    <row r="13172" spans="1:1" ht="13.5" x14ac:dyDescent="0.25">
      <c r="A13172" s="212"/>
    </row>
    <row r="13173" spans="1:1" ht="13.5" x14ac:dyDescent="0.25">
      <c r="A13173" s="212"/>
    </row>
    <row r="13174" spans="1:1" ht="13.5" x14ac:dyDescent="0.25">
      <c r="A13174" s="212"/>
    </row>
    <row r="13175" spans="1:1" ht="13.5" x14ac:dyDescent="0.25">
      <c r="A13175" s="212"/>
    </row>
    <row r="13176" spans="1:1" ht="13.5" x14ac:dyDescent="0.25">
      <c r="A13176" s="212"/>
    </row>
    <row r="13177" spans="1:1" ht="13.5" x14ac:dyDescent="0.25">
      <c r="A13177" s="212"/>
    </row>
    <row r="13178" spans="1:1" ht="13.5" x14ac:dyDescent="0.25">
      <c r="A13178" s="212"/>
    </row>
    <row r="13179" spans="1:1" ht="13.5" x14ac:dyDescent="0.25">
      <c r="A13179" s="212"/>
    </row>
    <row r="13180" spans="1:1" ht="13.5" x14ac:dyDescent="0.25">
      <c r="A13180" s="212"/>
    </row>
    <row r="13181" spans="1:1" ht="13.5" x14ac:dyDescent="0.25">
      <c r="A13181" s="212"/>
    </row>
    <row r="13182" spans="1:1" ht="13.5" x14ac:dyDescent="0.25">
      <c r="A13182" s="212"/>
    </row>
    <row r="13183" spans="1:1" ht="13.5" x14ac:dyDescent="0.25">
      <c r="A13183" s="212"/>
    </row>
    <row r="13184" spans="1:1" ht="13.5" x14ac:dyDescent="0.25">
      <c r="A13184" s="212"/>
    </row>
    <row r="13185" spans="1:1" ht="13.5" x14ac:dyDescent="0.25">
      <c r="A13185" s="212"/>
    </row>
    <row r="13186" spans="1:1" ht="13.5" x14ac:dyDescent="0.25">
      <c r="A13186" s="212"/>
    </row>
    <row r="13187" spans="1:1" ht="13.5" x14ac:dyDescent="0.25">
      <c r="A13187" s="212"/>
    </row>
    <row r="13188" spans="1:1" ht="13.5" x14ac:dyDescent="0.25">
      <c r="A13188" s="212"/>
    </row>
    <row r="13189" spans="1:1" ht="13.5" x14ac:dyDescent="0.25">
      <c r="A13189" s="212"/>
    </row>
    <row r="13190" spans="1:1" ht="13.5" x14ac:dyDescent="0.25">
      <c r="A13190" s="212"/>
    </row>
    <row r="13191" spans="1:1" ht="13.5" x14ac:dyDescent="0.25">
      <c r="A13191" s="212"/>
    </row>
    <row r="13192" spans="1:1" ht="13.5" x14ac:dyDescent="0.25">
      <c r="A13192" s="212"/>
    </row>
    <row r="13193" spans="1:1" ht="13.5" x14ac:dyDescent="0.25">
      <c r="A13193" s="212"/>
    </row>
    <row r="13194" spans="1:1" ht="13.5" x14ac:dyDescent="0.25">
      <c r="A13194" s="212"/>
    </row>
    <row r="13195" spans="1:1" ht="13.5" x14ac:dyDescent="0.25">
      <c r="A13195" s="212"/>
    </row>
    <row r="13196" spans="1:1" ht="13.5" x14ac:dyDescent="0.25">
      <c r="A13196" s="212"/>
    </row>
    <row r="13197" spans="1:1" ht="13.5" x14ac:dyDescent="0.25">
      <c r="A13197" s="212"/>
    </row>
    <row r="13198" spans="1:1" ht="13.5" x14ac:dyDescent="0.25">
      <c r="A13198" s="212"/>
    </row>
    <row r="13199" spans="1:1" ht="13.5" x14ac:dyDescent="0.25">
      <c r="A13199" s="212"/>
    </row>
    <row r="13200" spans="1:1" ht="13.5" x14ac:dyDescent="0.25">
      <c r="A13200" s="212"/>
    </row>
    <row r="13201" spans="1:1" ht="13.5" x14ac:dyDescent="0.25">
      <c r="A13201" s="212"/>
    </row>
    <row r="13202" spans="1:1" ht="13.5" x14ac:dyDescent="0.25">
      <c r="A13202" s="212"/>
    </row>
    <row r="13203" spans="1:1" ht="13.5" x14ac:dyDescent="0.25">
      <c r="A13203" s="212"/>
    </row>
    <row r="13204" spans="1:1" ht="13.5" x14ac:dyDescent="0.25">
      <c r="A13204" s="212"/>
    </row>
    <row r="13205" spans="1:1" ht="13.5" x14ac:dyDescent="0.25">
      <c r="A13205" s="212"/>
    </row>
    <row r="13206" spans="1:1" ht="13.5" x14ac:dyDescent="0.25">
      <c r="A13206" s="212"/>
    </row>
    <row r="13207" spans="1:1" ht="13.5" x14ac:dyDescent="0.25">
      <c r="A13207" s="212"/>
    </row>
    <row r="13208" spans="1:1" ht="13.5" x14ac:dyDescent="0.25">
      <c r="A13208" s="212"/>
    </row>
    <row r="13209" spans="1:1" ht="13.5" x14ac:dyDescent="0.25">
      <c r="A13209" s="212"/>
    </row>
    <row r="13210" spans="1:1" ht="13.5" x14ac:dyDescent="0.25">
      <c r="A13210" s="212"/>
    </row>
    <row r="13211" spans="1:1" ht="13.5" x14ac:dyDescent="0.25">
      <c r="A13211" s="212"/>
    </row>
    <row r="13212" spans="1:1" ht="13.5" x14ac:dyDescent="0.25">
      <c r="A13212" s="212"/>
    </row>
    <row r="13213" spans="1:1" ht="13.5" x14ac:dyDescent="0.25">
      <c r="A13213" s="212"/>
    </row>
    <row r="13214" spans="1:1" ht="13.5" x14ac:dyDescent="0.25">
      <c r="A13214" s="212"/>
    </row>
    <row r="13215" spans="1:1" ht="13.5" x14ac:dyDescent="0.25">
      <c r="A13215" s="212"/>
    </row>
    <row r="13216" spans="1:1" ht="13.5" x14ac:dyDescent="0.25">
      <c r="A13216" s="212"/>
    </row>
    <row r="13217" spans="1:1" ht="13.5" x14ac:dyDescent="0.25">
      <c r="A13217" s="212"/>
    </row>
    <row r="13218" spans="1:1" ht="13.5" x14ac:dyDescent="0.25">
      <c r="A13218" s="212"/>
    </row>
    <row r="13219" spans="1:1" ht="13.5" x14ac:dyDescent="0.25">
      <c r="A13219" s="212"/>
    </row>
    <row r="13220" spans="1:1" ht="13.5" x14ac:dyDescent="0.25">
      <c r="A13220" s="212"/>
    </row>
    <row r="13221" spans="1:1" ht="13.5" x14ac:dyDescent="0.25">
      <c r="A13221" s="212"/>
    </row>
    <row r="13222" spans="1:1" ht="13.5" x14ac:dyDescent="0.25">
      <c r="A13222" s="212"/>
    </row>
    <row r="13223" spans="1:1" ht="13.5" x14ac:dyDescent="0.25">
      <c r="A13223" s="212"/>
    </row>
    <row r="13224" spans="1:1" ht="13.5" x14ac:dyDescent="0.25">
      <c r="A13224" s="212"/>
    </row>
    <row r="13225" spans="1:1" ht="13.5" x14ac:dyDescent="0.25">
      <c r="A13225" s="212"/>
    </row>
    <row r="13226" spans="1:1" ht="13.5" x14ac:dyDescent="0.25">
      <c r="A13226" s="212"/>
    </row>
    <row r="13227" spans="1:1" ht="13.5" x14ac:dyDescent="0.25">
      <c r="A13227" s="212"/>
    </row>
    <row r="13228" spans="1:1" ht="13.5" x14ac:dyDescent="0.25">
      <c r="A13228" s="212"/>
    </row>
    <row r="13229" spans="1:1" ht="13.5" x14ac:dyDescent="0.25">
      <c r="A13229" s="212"/>
    </row>
    <row r="13230" spans="1:1" ht="13.5" x14ac:dyDescent="0.25">
      <c r="A13230" s="212"/>
    </row>
    <row r="13231" spans="1:1" ht="13.5" x14ac:dyDescent="0.25">
      <c r="A13231" s="212"/>
    </row>
    <row r="13232" spans="1:1" ht="13.5" x14ac:dyDescent="0.25">
      <c r="A13232" s="212"/>
    </row>
    <row r="13233" spans="1:1" ht="13.5" x14ac:dyDescent="0.25">
      <c r="A13233" s="212"/>
    </row>
    <row r="13234" spans="1:1" ht="13.5" x14ac:dyDescent="0.25">
      <c r="A13234" s="212"/>
    </row>
    <row r="13235" spans="1:1" ht="13.5" x14ac:dyDescent="0.25">
      <c r="A13235" s="212"/>
    </row>
    <row r="13236" spans="1:1" ht="13.5" x14ac:dyDescent="0.25">
      <c r="A13236" s="212"/>
    </row>
    <row r="13237" spans="1:1" ht="13.5" x14ac:dyDescent="0.25">
      <c r="A13237" s="212"/>
    </row>
    <row r="13238" spans="1:1" ht="13.5" x14ac:dyDescent="0.25">
      <c r="A13238" s="212"/>
    </row>
    <row r="13239" spans="1:1" ht="13.5" x14ac:dyDescent="0.25">
      <c r="A13239" s="212"/>
    </row>
    <row r="13240" spans="1:1" ht="13.5" x14ac:dyDescent="0.25">
      <c r="A13240" s="212"/>
    </row>
    <row r="13241" spans="1:1" ht="13.5" x14ac:dyDescent="0.25">
      <c r="A13241" s="212"/>
    </row>
    <row r="13242" spans="1:1" ht="13.5" x14ac:dyDescent="0.25">
      <c r="A13242" s="212"/>
    </row>
    <row r="13243" spans="1:1" ht="13.5" x14ac:dyDescent="0.25">
      <c r="A13243" s="212"/>
    </row>
    <row r="13244" spans="1:1" ht="13.5" x14ac:dyDescent="0.25">
      <c r="A13244" s="212"/>
    </row>
    <row r="13245" spans="1:1" ht="13.5" x14ac:dyDescent="0.25">
      <c r="A13245" s="212"/>
    </row>
    <row r="13246" spans="1:1" ht="13.5" x14ac:dyDescent="0.25">
      <c r="A13246" s="212"/>
    </row>
    <row r="13247" spans="1:1" ht="13.5" x14ac:dyDescent="0.25">
      <c r="A13247" s="212"/>
    </row>
    <row r="13248" spans="1:1" ht="13.5" x14ac:dyDescent="0.25">
      <c r="A13248" s="212"/>
    </row>
    <row r="13249" spans="1:1" ht="13.5" x14ac:dyDescent="0.25">
      <c r="A13249" s="212"/>
    </row>
    <row r="13250" spans="1:1" ht="13.5" x14ac:dyDescent="0.25">
      <c r="A13250" s="212"/>
    </row>
    <row r="13251" spans="1:1" ht="13.5" x14ac:dyDescent="0.25">
      <c r="A13251" s="212"/>
    </row>
    <row r="13252" spans="1:1" ht="13.5" x14ac:dyDescent="0.25">
      <c r="A13252" s="212"/>
    </row>
    <row r="13253" spans="1:1" ht="13.5" x14ac:dyDescent="0.25">
      <c r="A13253" s="212"/>
    </row>
    <row r="13254" spans="1:1" ht="13.5" x14ac:dyDescent="0.25">
      <c r="A13254" s="212"/>
    </row>
    <row r="13255" spans="1:1" ht="13.5" x14ac:dyDescent="0.25">
      <c r="A13255" s="212"/>
    </row>
    <row r="13256" spans="1:1" ht="13.5" x14ac:dyDescent="0.25">
      <c r="A13256" s="212"/>
    </row>
    <row r="13257" spans="1:1" ht="13.5" x14ac:dyDescent="0.25">
      <c r="A13257" s="212"/>
    </row>
    <row r="13258" spans="1:1" ht="13.5" x14ac:dyDescent="0.25">
      <c r="A13258" s="212"/>
    </row>
    <row r="13259" spans="1:1" ht="13.5" x14ac:dyDescent="0.25">
      <c r="A13259" s="212"/>
    </row>
    <row r="13260" spans="1:1" ht="13.5" x14ac:dyDescent="0.25">
      <c r="A13260" s="212"/>
    </row>
    <row r="13261" spans="1:1" ht="13.5" x14ac:dyDescent="0.25">
      <c r="A13261" s="212"/>
    </row>
    <row r="13262" spans="1:1" ht="13.5" x14ac:dyDescent="0.25">
      <c r="A13262" s="212"/>
    </row>
    <row r="13263" spans="1:1" ht="13.5" x14ac:dyDescent="0.25">
      <c r="A13263" s="212"/>
    </row>
    <row r="13264" spans="1:1" ht="13.5" x14ac:dyDescent="0.25">
      <c r="A13264" s="212"/>
    </row>
    <row r="13265" spans="1:1" ht="13.5" x14ac:dyDescent="0.25">
      <c r="A13265" s="212"/>
    </row>
    <row r="13266" spans="1:1" ht="13.5" x14ac:dyDescent="0.25">
      <c r="A13266" s="212"/>
    </row>
    <row r="13267" spans="1:1" ht="13.5" x14ac:dyDescent="0.25">
      <c r="A13267" s="212"/>
    </row>
    <row r="13268" spans="1:1" ht="13.5" x14ac:dyDescent="0.25">
      <c r="A13268" s="212"/>
    </row>
    <row r="13269" spans="1:1" ht="13.5" x14ac:dyDescent="0.25">
      <c r="A13269" s="212"/>
    </row>
    <row r="13270" spans="1:1" ht="13.5" x14ac:dyDescent="0.25">
      <c r="A13270" s="212"/>
    </row>
    <row r="13271" spans="1:1" ht="13.5" x14ac:dyDescent="0.25">
      <c r="A13271" s="212"/>
    </row>
    <row r="13272" spans="1:1" ht="13.5" x14ac:dyDescent="0.25">
      <c r="A13272" s="212"/>
    </row>
    <row r="13273" spans="1:1" ht="13.5" x14ac:dyDescent="0.25">
      <c r="A13273" s="212"/>
    </row>
    <row r="13274" spans="1:1" ht="13.5" x14ac:dyDescent="0.25">
      <c r="A13274" s="212"/>
    </row>
    <row r="13275" spans="1:1" ht="13.5" x14ac:dyDescent="0.25">
      <c r="A13275" s="212"/>
    </row>
    <row r="13276" spans="1:1" ht="13.5" x14ac:dyDescent="0.25">
      <c r="A13276" s="212"/>
    </row>
    <row r="13277" spans="1:1" ht="13.5" x14ac:dyDescent="0.25">
      <c r="A13277" s="212"/>
    </row>
    <row r="13278" spans="1:1" ht="13.5" x14ac:dyDescent="0.25">
      <c r="A13278" s="212"/>
    </row>
    <row r="13279" spans="1:1" ht="13.5" x14ac:dyDescent="0.25">
      <c r="A13279" s="212"/>
    </row>
    <row r="13280" spans="1:1" ht="13.5" x14ac:dyDescent="0.25">
      <c r="A13280" s="212"/>
    </row>
    <row r="13281" spans="1:1" ht="13.5" x14ac:dyDescent="0.25">
      <c r="A13281" s="212"/>
    </row>
    <row r="13282" spans="1:1" ht="13.5" x14ac:dyDescent="0.25">
      <c r="A13282" s="212"/>
    </row>
    <row r="13283" spans="1:1" ht="13.5" x14ac:dyDescent="0.25">
      <c r="A13283" s="212"/>
    </row>
    <row r="13284" spans="1:1" ht="13.5" x14ac:dyDescent="0.25">
      <c r="A13284" s="212"/>
    </row>
    <row r="13285" spans="1:1" ht="13.5" x14ac:dyDescent="0.25">
      <c r="A13285" s="212"/>
    </row>
    <row r="13286" spans="1:1" ht="13.5" x14ac:dyDescent="0.25">
      <c r="A13286" s="212"/>
    </row>
    <row r="13287" spans="1:1" ht="13.5" x14ac:dyDescent="0.25">
      <c r="A13287" s="212"/>
    </row>
    <row r="13288" spans="1:1" ht="13.5" x14ac:dyDescent="0.25">
      <c r="A13288" s="212"/>
    </row>
    <row r="13289" spans="1:1" ht="13.5" x14ac:dyDescent="0.25">
      <c r="A13289" s="212"/>
    </row>
    <row r="13290" spans="1:1" ht="13.5" x14ac:dyDescent="0.25">
      <c r="A13290" s="212"/>
    </row>
    <row r="13291" spans="1:1" ht="13.5" x14ac:dyDescent="0.25">
      <c r="A13291" s="212"/>
    </row>
    <row r="13292" spans="1:1" ht="13.5" x14ac:dyDescent="0.25">
      <c r="A13292" s="212"/>
    </row>
    <row r="13293" spans="1:1" ht="13.5" x14ac:dyDescent="0.25">
      <c r="A13293" s="212"/>
    </row>
    <row r="13294" spans="1:1" ht="13.5" x14ac:dyDescent="0.25">
      <c r="A13294" s="212"/>
    </row>
    <row r="13295" spans="1:1" ht="13.5" x14ac:dyDescent="0.25">
      <c r="A13295" s="212"/>
    </row>
    <row r="13296" spans="1:1" ht="13.5" x14ac:dyDescent="0.25">
      <c r="A13296" s="212"/>
    </row>
    <row r="13297" spans="1:1" ht="13.5" x14ac:dyDescent="0.25">
      <c r="A13297" s="212"/>
    </row>
    <row r="13298" spans="1:1" ht="13.5" x14ac:dyDescent="0.25">
      <c r="A13298" s="212"/>
    </row>
    <row r="13299" spans="1:1" ht="13.5" x14ac:dyDescent="0.25">
      <c r="A13299" s="212"/>
    </row>
    <row r="13300" spans="1:1" ht="13.5" x14ac:dyDescent="0.25">
      <c r="A13300" s="212"/>
    </row>
    <row r="13301" spans="1:1" ht="13.5" x14ac:dyDescent="0.25">
      <c r="A13301" s="212"/>
    </row>
    <row r="13302" spans="1:1" ht="13.5" x14ac:dyDescent="0.25">
      <c r="A13302" s="212"/>
    </row>
    <row r="13303" spans="1:1" ht="13.5" x14ac:dyDescent="0.25">
      <c r="A13303" s="212"/>
    </row>
    <row r="13304" spans="1:1" ht="13.5" x14ac:dyDescent="0.25">
      <c r="A13304" s="212"/>
    </row>
    <row r="13305" spans="1:1" ht="13.5" x14ac:dyDescent="0.25">
      <c r="A13305" s="212"/>
    </row>
    <row r="13306" spans="1:1" ht="13.5" x14ac:dyDescent="0.25">
      <c r="A13306" s="212"/>
    </row>
    <row r="13307" spans="1:1" ht="13.5" x14ac:dyDescent="0.25">
      <c r="A13307" s="212"/>
    </row>
    <row r="13308" spans="1:1" ht="13.5" x14ac:dyDescent="0.25">
      <c r="A13308" s="212"/>
    </row>
    <row r="13309" spans="1:1" ht="13.5" x14ac:dyDescent="0.25">
      <c r="A13309" s="212"/>
    </row>
    <row r="13310" spans="1:1" ht="13.5" x14ac:dyDescent="0.25">
      <c r="A13310" s="212"/>
    </row>
    <row r="13311" spans="1:1" ht="13.5" x14ac:dyDescent="0.25">
      <c r="A13311" s="212"/>
    </row>
    <row r="13312" spans="1:1" ht="13.5" x14ac:dyDescent="0.25">
      <c r="A13312" s="212"/>
    </row>
    <row r="13313" spans="1:1" ht="13.5" x14ac:dyDescent="0.25">
      <c r="A13313" s="212"/>
    </row>
    <row r="13314" spans="1:1" ht="13.5" x14ac:dyDescent="0.25">
      <c r="A13314" s="212"/>
    </row>
    <row r="13315" spans="1:1" ht="13.5" x14ac:dyDescent="0.25">
      <c r="A13315" s="212"/>
    </row>
    <row r="13316" spans="1:1" ht="13.5" x14ac:dyDescent="0.25">
      <c r="A13316" s="212"/>
    </row>
    <row r="13317" spans="1:1" ht="13.5" x14ac:dyDescent="0.25">
      <c r="A13317" s="212"/>
    </row>
    <row r="13318" spans="1:1" ht="13.5" x14ac:dyDescent="0.25">
      <c r="A13318" s="212"/>
    </row>
    <row r="13319" spans="1:1" ht="13.5" x14ac:dyDescent="0.25">
      <c r="A13319" s="212"/>
    </row>
    <row r="13320" spans="1:1" ht="13.5" x14ac:dyDescent="0.25">
      <c r="A13320" s="212"/>
    </row>
    <row r="13321" spans="1:1" ht="13.5" x14ac:dyDescent="0.25">
      <c r="A13321" s="212"/>
    </row>
    <row r="13322" spans="1:1" ht="13.5" x14ac:dyDescent="0.25">
      <c r="A13322" s="212"/>
    </row>
    <row r="13323" spans="1:1" ht="13.5" x14ac:dyDescent="0.25">
      <c r="A13323" s="212"/>
    </row>
    <row r="13324" spans="1:1" ht="13.5" x14ac:dyDescent="0.25">
      <c r="A13324" s="212"/>
    </row>
    <row r="13325" spans="1:1" ht="13.5" x14ac:dyDescent="0.25">
      <c r="A13325" s="212"/>
    </row>
    <row r="13326" spans="1:1" ht="13.5" x14ac:dyDescent="0.25">
      <c r="A13326" s="212"/>
    </row>
    <row r="13327" spans="1:1" ht="13.5" x14ac:dyDescent="0.25">
      <c r="A13327" s="212"/>
    </row>
    <row r="13328" spans="1:1" ht="13.5" x14ac:dyDescent="0.25">
      <c r="A13328" s="212"/>
    </row>
    <row r="13329" spans="1:1" ht="13.5" x14ac:dyDescent="0.25">
      <c r="A13329" s="212"/>
    </row>
    <row r="13330" spans="1:1" ht="13.5" x14ac:dyDescent="0.25">
      <c r="A13330" s="212"/>
    </row>
    <row r="13331" spans="1:1" ht="13.5" x14ac:dyDescent="0.25">
      <c r="A13331" s="212"/>
    </row>
    <row r="13332" spans="1:1" ht="13.5" x14ac:dyDescent="0.25">
      <c r="A13332" s="212"/>
    </row>
    <row r="13333" spans="1:1" ht="13.5" x14ac:dyDescent="0.25">
      <c r="A13333" s="212"/>
    </row>
    <row r="13334" spans="1:1" ht="13.5" x14ac:dyDescent="0.25">
      <c r="A13334" s="212"/>
    </row>
    <row r="13335" spans="1:1" ht="13.5" x14ac:dyDescent="0.25">
      <c r="A13335" s="212"/>
    </row>
    <row r="13336" spans="1:1" ht="13.5" x14ac:dyDescent="0.25">
      <c r="A13336" s="212"/>
    </row>
    <row r="13337" spans="1:1" ht="13.5" x14ac:dyDescent="0.25">
      <c r="A13337" s="212"/>
    </row>
    <row r="13338" spans="1:1" ht="13.5" x14ac:dyDescent="0.25">
      <c r="A13338" s="212"/>
    </row>
    <row r="13339" spans="1:1" ht="13.5" x14ac:dyDescent="0.25">
      <c r="A13339" s="212"/>
    </row>
    <row r="13340" spans="1:1" ht="13.5" x14ac:dyDescent="0.25">
      <c r="A13340" s="212"/>
    </row>
    <row r="13341" spans="1:1" ht="13.5" x14ac:dyDescent="0.25">
      <c r="A13341" s="212"/>
    </row>
    <row r="13342" spans="1:1" ht="13.5" x14ac:dyDescent="0.25">
      <c r="A13342" s="212"/>
    </row>
    <row r="13343" spans="1:1" ht="13.5" x14ac:dyDescent="0.25">
      <c r="A13343" s="212"/>
    </row>
    <row r="13344" spans="1:1" ht="13.5" x14ac:dyDescent="0.25">
      <c r="A13344" s="212"/>
    </row>
    <row r="13345" spans="1:1" ht="13.5" x14ac:dyDescent="0.25">
      <c r="A13345" s="212"/>
    </row>
    <row r="13346" spans="1:1" ht="13.5" x14ac:dyDescent="0.25">
      <c r="A13346" s="212"/>
    </row>
    <row r="13347" spans="1:1" ht="13.5" x14ac:dyDescent="0.25">
      <c r="A13347" s="212"/>
    </row>
    <row r="13348" spans="1:1" ht="13.5" x14ac:dyDescent="0.25">
      <c r="A13348" s="212"/>
    </row>
    <row r="13349" spans="1:1" ht="13.5" x14ac:dyDescent="0.25">
      <c r="A13349" s="212"/>
    </row>
    <row r="13350" spans="1:1" ht="13.5" x14ac:dyDescent="0.25">
      <c r="A13350" s="212"/>
    </row>
    <row r="13351" spans="1:1" ht="13.5" x14ac:dyDescent="0.25">
      <c r="A13351" s="212"/>
    </row>
    <row r="13352" spans="1:1" ht="13.5" x14ac:dyDescent="0.25">
      <c r="A13352" s="212"/>
    </row>
    <row r="13353" spans="1:1" ht="13.5" x14ac:dyDescent="0.25">
      <c r="A13353" s="212"/>
    </row>
    <row r="13354" spans="1:1" ht="13.5" x14ac:dyDescent="0.25">
      <c r="A13354" s="212"/>
    </row>
    <row r="13355" spans="1:1" ht="13.5" x14ac:dyDescent="0.25">
      <c r="A13355" s="212"/>
    </row>
    <row r="13356" spans="1:1" ht="13.5" x14ac:dyDescent="0.25">
      <c r="A13356" s="212"/>
    </row>
    <row r="13357" spans="1:1" ht="13.5" x14ac:dyDescent="0.25">
      <c r="A13357" s="212"/>
    </row>
    <row r="13358" spans="1:1" ht="13.5" x14ac:dyDescent="0.25">
      <c r="A13358" s="212"/>
    </row>
    <row r="13359" spans="1:1" ht="13.5" x14ac:dyDescent="0.25">
      <c r="A13359" s="212"/>
    </row>
    <row r="13360" spans="1:1" ht="13.5" x14ac:dyDescent="0.25">
      <c r="A13360" s="212"/>
    </row>
    <row r="13361" spans="1:1" ht="13.5" x14ac:dyDescent="0.25">
      <c r="A13361" s="212"/>
    </row>
    <row r="13362" spans="1:1" ht="13.5" x14ac:dyDescent="0.25">
      <c r="A13362" s="212"/>
    </row>
    <row r="13363" spans="1:1" ht="13.5" x14ac:dyDescent="0.25">
      <c r="A13363" s="212"/>
    </row>
    <row r="13364" spans="1:1" ht="13.5" x14ac:dyDescent="0.25">
      <c r="A13364" s="212"/>
    </row>
    <row r="13365" spans="1:1" ht="13.5" x14ac:dyDescent="0.25">
      <c r="A13365" s="212"/>
    </row>
    <row r="13366" spans="1:1" ht="13.5" x14ac:dyDescent="0.25">
      <c r="A13366" s="212"/>
    </row>
    <row r="13367" spans="1:1" ht="13.5" x14ac:dyDescent="0.25">
      <c r="A13367" s="212"/>
    </row>
    <row r="13368" spans="1:1" ht="13.5" x14ac:dyDescent="0.25">
      <c r="A13368" s="212"/>
    </row>
    <row r="13369" spans="1:1" ht="13.5" x14ac:dyDescent="0.25">
      <c r="A13369" s="212"/>
    </row>
    <row r="13370" spans="1:1" ht="13.5" x14ac:dyDescent="0.25">
      <c r="A13370" s="212"/>
    </row>
    <row r="13371" spans="1:1" ht="13.5" x14ac:dyDescent="0.25">
      <c r="A13371" s="212"/>
    </row>
    <row r="13372" spans="1:1" ht="13.5" x14ac:dyDescent="0.25">
      <c r="A13372" s="212"/>
    </row>
    <row r="13373" spans="1:1" ht="13.5" x14ac:dyDescent="0.25">
      <c r="A13373" s="212"/>
    </row>
    <row r="13374" spans="1:1" ht="13.5" x14ac:dyDescent="0.25">
      <c r="A13374" s="212"/>
    </row>
    <row r="13375" spans="1:1" ht="13.5" x14ac:dyDescent="0.25">
      <c r="A13375" s="212"/>
    </row>
    <row r="13376" spans="1:1" ht="13.5" x14ac:dyDescent="0.25">
      <c r="A13376" s="212"/>
    </row>
    <row r="13377" spans="1:1" ht="13.5" x14ac:dyDescent="0.25">
      <c r="A13377" s="212"/>
    </row>
    <row r="13378" spans="1:1" ht="13.5" x14ac:dyDescent="0.25">
      <c r="A13378" s="212"/>
    </row>
    <row r="13379" spans="1:1" ht="13.5" x14ac:dyDescent="0.25">
      <c r="A13379" s="212"/>
    </row>
    <row r="13380" spans="1:1" ht="13.5" x14ac:dyDescent="0.25">
      <c r="A13380" s="212"/>
    </row>
    <row r="13381" spans="1:1" ht="13.5" x14ac:dyDescent="0.25">
      <c r="A13381" s="212"/>
    </row>
    <row r="13382" spans="1:1" ht="13.5" x14ac:dyDescent="0.25">
      <c r="A13382" s="212"/>
    </row>
    <row r="13383" spans="1:1" ht="13.5" x14ac:dyDescent="0.25">
      <c r="A13383" s="212"/>
    </row>
    <row r="13384" spans="1:1" ht="13.5" x14ac:dyDescent="0.25">
      <c r="A13384" s="212"/>
    </row>
    <row r="13385" spans="1:1" ht="13.5" x14ac:dyDescent="0.25">
      <c r="A13385" s="212"/>
    </row>
    <row r="13386" spans="1:1" ht="13.5" x14ac:dyDescent="0.25">
      <c r="A13386" s="212"/>
    </row>
    <row r="13387" spans="1:1" ht="13.5" x14ac:dyDescent="0.25">
      <c r="A13387" s="212"/>
    </row>
    <row r="13388" spans="1:1" ht="13.5" x14ac:dyDescent="0.25">
      <c r="A13388" s="212"/>
    </row>
    <row r="13389" spans="1:1" ht="13.5" x14ac:dyDescent="0.25">
      <c r="A13389" s="212"/>
    </row>
    <row r="13390" spans="1:1" ht="13.5" x14ac:dyDescent="0.25">
      <c r="A13390" s="212"/>
    </row>
    <row r="13391" spans="1:1" ht="13.5" x14ac:dyDescent="0.25">
      <c r="A13391" s="212"/>
    </row>
    <row r="13392" spans="1:1" ht="13.5" x14ac:dyDescent="0.25">
      <c r="A13392" s="212"/>
    </row>
    <row r="13393" spans="1:1" ht="13.5" x14ac:dyDescent="0.25">
      <c r="A13393" s="212"/>
    </row>
    <row r="13394" spans="1:1" ht="13.5" x14ac:dyDescent="0.25">
      <c r="A13394" s="212"/>
    </row>
    <row r="13395" spans="1:1" ht="13.5" x14ac:dyDescent="0.25">
      <c r="A13395" s="212"/>
    </row>
    <row r="13396" spans="1:1" ht="13.5" x14ac:dyDescent="0.25">
      <c r="A13396" s="212"/>
    </row>
    <row r="13397" spans="1:1" ht="13.5" x14ac:dyDescent="0.25">
      <c r="A13397" s="212"/>
    </row>
    <row r="13398" spans="1:1" ht="13.5" x14ac:dyDescent="0.25">
      <c r="A13398" s="212"/>
    </row>
    <row r="13399" spans="1:1" ht="13.5" x14ac:dyDescent="0.25">
      <c r="A13399" s="212"/>
    </row>
    <row r="13400" spans="1:1" ht="13.5" x14ac:dyDescent="0.25">
      <c r="A13400" s="212"/>
    </row>
    <row r="13401" spans="1:1" ht="13.5" x14ac:dyDescent="0.25">
      <c r="A13401" s="212"/>
    </row>
    <row r="13402" spans="1:1" ht="13.5" x14ac:dyDescent="0.25">
      <c r="A13402" s="212"/>
    </row>
    <row r="13403" spans="1:1" ht="13.5" x14ac:dyDescent="0.25">
      <c r="A13403" s="212"/>
    </row>
    <row r="13404" spans="1:1" ht="13.5" x14ac:dyDescent="0.25">
      <c r="A13404" s="212"/>
    </row>
    <row r="13405" spans="1:1" ht="13.5" x14ac:dyDescent="0.25">
      <c r="A13405" s="212"/>
    </row>
    <row r="13406" spans="1:1" ht="13.5" x14ac:dyDescent="0.25">
      <c r="A13406" s="212"/>
    </row>
    <row r="13407" spans="1:1" ht="13.5" x14ac:dyDescent="0.25">
      <c r="A13407" s="212"/>
    </row>
    <row r="13408" spans="1:1" ht="13.5" x14ac:dyDescent="0.25">
      <c r="A13408" s="212"/>
    </row>
    <row r="13409" spans="1:1" ht="13.5" x14ac:dyDescent="0.25">
      <c r="A13409" s="212"/>
    </row>
    <row r="13410" spans="1:1" ht="13.5" x14ac:dyDescent="0.25">
      <c r="A13410" s="212"/>
    </row>
    <row r="13411" spans="1:1" ht="13.5" x14ac:dyDescent="0.25">
      <c r="A13411" s="212"/>
    </row>
    <row r="13412" spans="1:1" ht="13.5" x14ac:dyDescent="0.25">
      <c r="A13412" s="212"/>
    </row>
    <row r="13413" spans="1:1" ht="13.5" x14ac:dyDescent="0.25">
      <c r="A13413" s="212"/>
    </row>
    <row r="13414" spans="1:1" ht="13.5" x14ac:dyDescent="0.25">
      <c r="A13414" s="212"/>
    </row>
    <row r="13415" spans="1:1" ht="13.5" x14ac:dyDescent="0.25">
      <c r="A13415" s="212"/>
    </row>
    <row r="13416" spans="1:1" ht="13.5" x14ac:dyDescent="0.25">
      <c r="A13416" s="212"/>
    </row>
    <row r="13417" spans="1:1" ht="13.5" x14ac:dyDescent="0.25">
      <c r="A13417" s="212"/>
    </row>
    <row r="13418" spans="1:1" ht="13.5" x14ac:dyDescent="0.25">
      <c r="A13418" s="212"/>
    </row>
    <row r="13419" spans="1:1" ht="13.5" x14ac:dyDescent="0.25">
      <c r="A13419" s="212"/>
    </row>
    <row r="13420" spans="1:1" ht="13.5" x14ac:dyDescent="0.25">
      <c r="A13420" s="212"/>
    </row>
    <row r="13421" spans="1:1" ht="13.5" x14ac:dyDescent="0.25">
      <c r="A13421" s="212"/>
    </row>
    <row r="13422" spans="1:1" ht="13.5" x14ac:dyDescent="0.25">
      <c r="A13422" s="212"/>
    </row>
    <row r="13423" spans="1:1" ht="13.5" x14ac:dyDescent="0.25">
      <c r="A13423" s="212"/>
    </row>
    <row r="13424" spans="1:1" ht="13.5" x14ac:dyDescent="0.25">
      <c r="A13424" s="212"/>
    </row>
    <row r="13425" spans="1:1" ht="13.5" x14ac:dyDescent="0.25">
      <c r="A13425" s="212"/>
    </row>
    <row r="13426" spans="1:1" ht="13.5" x14ac:dyDescent="0.25">
      <c r="A13426" s="212"/>
    </row>
    <row r="13427" spans="1:1" ht="13.5" x14ac:dyDescent="0.25">
      <c r="A13427" s="212"/>
    </row>
    <row r="13428" spans="1:1" ht="13.5" x14ac:dyDescent="0.25">
      <c r="A13428" s="212"/>
    </row>
    <row r="13429" spans="1:1" ht="13.5" x14ac:dyDescent="0.25">
      <c r="A13429" s="212"/>
    </row>
    <row r="13430" spans="1:1" ht="13.5" x14ac:dyDescent="0.25">
      <c r="A13430" s="212"/>
    </row>
    <row r="13431" spans="1:1" ht="13.5" x14ac:dyDescent="0.25">
      <c r="A13431" s="212"/>
    </row>
    <row r="13432" spans="1:1" ht="13.5" x14ac:dyDescent="0.25">
      <c r="A13432" s="212"/>
    </row>
    <row r="13433" spans="1:1" ht="13.5" x14ac:dyDescent="0.25">
      <c r="A13433" s="212"/>
    </row>
    <row r="13434" spans="1:1" ht="13.5" x14ac:dyDescent="0.25">
      <c r="A13434" s="212"/>
    </row>
    <row r="13435" spans="1:1" ht="13.5" x14ac:dyDescent="0.25">
      <c r="A13435" s="212"/>
    </row>
    <row r="13436" spans="1:1" ht="13.5" x14ac:dyDescent="0.25">
      <c r="A13436" s="212"/>
    </row>
    <row r="13437" spans="1:1" ht="13.5" x14ac:dyDescent="0.25">
      <c r="A13437" s="212"/>
    </row>
    <row r="13438" spans="1:1" ht="13.5" x14ac:dyDescent="0.25">
      <c r="A13438" s="212"/>
    </row>
    <row r="13439" spans="1:1" ht="13.5" x14ac:dyDescent="0.25">
      <c r="A13439" s="212"/>
    </row>
    <row r="13440" spans="1:1" ht="13.5" x14ac:dyDescent="0.25">
      <c r="A13440" s="212"/>
    </row>
    <row r="13441" spans="1:1" ht="13.5" x14ac:dyDescent="0.25">
      <c r="A13441" s="212"/>
    </row>
    <row r="13442" spans="1:1" ht="13.5" x14ac:dyDescent="0.25">
      <c r="A13442" s="212"/>
    </row>
    <row r="13443" spans="1:1" ht="13.5" x14ac:dyDescent="0.25">
      <c r="A13443" s="212"/>
    </row>
    <row r="13444" spans="1:1" ht="13.5" x14ac:dyDescent="0.25">
      <c r="A13444" s="212"/>
    </row>
    <row r="13445" spans="1:1" ht="13.5" x14ac:dyDescent="0.25">
      <c r="A13445" s="212"/>
    </row>
    <row r="13446" spans="1:1" ht="13.5" x14ac:dyDescent="0.25">
      <c r="A13446" s="212"/>
    </row>
    <row r="13447" spans="1:1" ht="13.5" x14ac:dyDescent="0.25">
      <c r="A13447" s="212"/>
    </row>
    <row r="13448" spans="1:1" ht="13.5" x14ac:dyDescent="0.25">
      <c r="A13448" s="212"/>
    </row>
    <row r="13449" spans="1:1" ht="13.5" x14ac:dyDescent="0.25">
      <c r="A13449" s="212"/>
    </row>
    <row r="13450" spans="1:1" ht="13.5" x14ac:dyDescent="0.25">
      <c r="A13450" s="212"/>
    </row>
    <row r="13451" spans="1:1" ht="13.5" x14ac:dyDescent="0.25">
      <c r="A13451" s="212"/>
    </row>
    <row r="13452" spans="1:1" ht="13.5" x14ac:dyDescent="0.25">
      <c r="A13452" s="212"/>
    </row>
    <row r="13453" spans="1:1" ht="13.5" x14ac:dyDescent="0.25">
      <c r="A13453" s="212"/>
    </row>
    <row r="13454" spans="1:1" ht="13.5" x14ac:dyDescent="0.25">
      <c r="A13454" s="212"/>
    </row>
    <row r="13455" spans="1:1" ht="13.5" x14ac:dyDescent="0.25">
      <c r="A13455" s="212"/>
    </row>
    <row r="13456" spans="1:1" ht="13.5" x14ac:dyDescent="0.25">
      <c r="A13456" s="212"/>
    </row>
    <row r="13457" spans="1:1" ht="13.5" x14ac:dyDescent="0.25">
      <c r="A13457" s="212"/>
    </row>
    <row r="13458" spans="1:1" ht="13.5" x14ac:dyDescent="0.25">
      <c r="A13458" s="212"/>
    </row>
    <row r="13459" spans="1:1" ht="13.5" x14ac:dyDescent="0.25">
      <c r="A13459" s="212"/>
    </row>
    <row r="13460" spans="1:1" ht="13.5" x14ac:dyDescent="0.25">
      <c r="A13460" s="212"/>
    </row>
    <row r="13461" spans="1:1" ht="13.5" x14ac:dyDescent="0.25">
      <c r="A13461" s="212"/>
    </row>
    <row r="13462" spans="1:1" ht="13.5" x14ac:dyDescent="0.25">
      <c r="A13462" s="212"/>
    </row>
    <row r="13463" spans="1:1" ht="13.5" x14ac:dyDescent="0.25">
      <c r="A13463" s="212"/>
    </row>
    <row r="13464" spans="1:1" ht="13.5" x14ac:dyDescent="0.25">
      <c r="A13464" s="212"/>
    </row>
    <row r="13465" spans="1:1" ht="13.5" x14ac:dyDescent="0.25">
      <c r="A13465" s="212"/>
    </row>
    <row r="13466" spans="1:1" ht="13.5" x14ac:dyDescent="0.25">
      <c r="A13466" s="212"/>
    </row>
    <row r="13467" spans="1:1" ht="13.5" x14ac:dyDescent="0.25">
      <c r="A13467" s="212"/>
    </row>
    <row r="13468" spans="1:1" ht="13.5" x14ac:dyDescent="0.25">
      <c r="A13468" s="212"/>
    </row>
    <row r="13469" spans="1:1" ht="13.5" x14ac:dyDescent="0.25">
      <c r="A13469" s="212"/>
    </row>
    <row r="13470" spans="1:1" ht="13.5" x14ac:dyDescent="0.25">
      <c r="A13470" s="212"/>
    </row>
    <row r="13471" spans="1:1" ht="13.5" x14ac:dyDescent="0.25">
      <c r="A13471" s="212"/>
    </row>
    <row r="13472" spans="1:1" ht="13.5" x14ac:dyDescent="0.25">
      <c r="A13472" s="212"/>
    </row>
    <row r="13473" spans="1:1" ht="13.5" x14ac:dyDescent="0.25">
      <c r="A13473" s="212"/>
    </row>
    <row r="13474" spans="1:1" ht="13.5" x14ac:dyDescent="0.25">
      <c r="A13474" s="212"/>
    </row>
    <row r="13475" spans="1:1" ht="13.5" x14ac:dyDescent="0.25">
      <c r="A13475" s="212"/>
    </row>
    <row r="13476" spans="1:1" ht="13.5" x14ac:dyDescent="0.25">
      <c r="A13476" s="212"/>
    </row>
    <row r="13477" spans="1:1" ht="13.5" x14ac:dyDescent="0.25">
      <c r="A13477" s="212"/>
    </row>
    <row r="13478" spans="1:1" ht="13.5" x14ac:dyDescent="0.25">
      <c r="A13478" s="212"/>
    </row>
    <row r="13479" spans="1:1" ht="13.5" x14ac:dyDescent="0.25">
      <c r="A13479" s="212"/>
    </row>
    <row r="13480" spans="1:1" ht="13.5" x14ac:dyDescent="0.25">
      <c r="A13480" s="212"/>
    </row>
    <row r="13481" spans="1:1" ht="13.5" x14ac:dyDescent="0.25">
      <c r="A13481" s="212"/>
    </row>
    <row r="13482" spans="1:1" ht="13.5" x14ac:dyDescent="0.25">
      <c r="A13482" s="212"/>
    </row>
    <row r="13483" spans="1:1" ht="13.5" x14ac:dyDescent="0.25">
      <c r="A13483" s="212"/>
    </row>
    <row r="13484" spans="1:1" ht="13.5" x14ac:dyDescent="0.25">
      <c r="A13484" s="212"/>
    </row>
    <row r="13485" spans="1:1" ht="13.5" x14ac:dyDescent="0.25">
      <c r="A13485" s="212"/>
    </row>
    <row r="13486" spans="1:1" ht="13.5" x14ac:dyDescent="0.25">
      <c r="A13486" s="212"/>
    </row>
    <row r="13487" spans="1:1" ht="13.5" x14ac:dyDescent="0.25">
      <c r="A13487" s="212"/>
    </row>
    <row r="13488" spans="1:1" ht="13.5" x14ac:dyDescent="0.25">
      <c r="A13488" s="212"/>
    </row>
    <row r="13489" spans="1:1" ht="13.5" x14ac:dyDescent="0.25">
      <c r="A13489" s="212"/>
    </row>
    <row r="13490" spans="1:1" ht="13.5" x14ac:dyDescent="0.25">
      <c r="A13490" s="212"/>
    </row>
    <row r="13491" spans="1:1" ht="13.5" x14ac:dyDescent="0.25">
      <c r="A13491" s="212"/>
    </row>
    <row r="13492" spans="1:1" ht="13.5" x14ac:dyDescent="0.25">
      <c r="A13492" s="212"/>
    </row>
    <row r="13493" spans="1:1" ht="13.5" x14ac:dyDescent="0.25">
      <c r="A13493" s="212"/>
    </row>
    <row r="13494" spans="1:1" ht="13.5" x14ac:dyDescent="0.25">
      <c r="A13494" s="212"/>
    </row>
    <row r="13495" spans="1:1" ht="13.5" x14ac:dyDescent="0.25">
      <c r="A13495" s="212"/>
    </row>
    <row r="13496" spans="1:1" ht="13.5" x14ac:dyDescent="0.25">
      <c r="A13496" s="212"/>
    </row>
    <row r="13497" spans="1:1" ht="13.5" x14ac:dyDescent="0.25">
      <c r="A13497" s="212"/>
    </row>
    <row r="13498" spans="1:1" ht="13.5" x14ac:dyDescent="0.25">
      <c r="A13498" s="212"/>
    </row>
    <row r="13499" spans="1:1" ht="13.5" x14ac:dyDescent="0.25">
      <c r="A13499" s="212"/>
    </row>
    <row r="13500" spans="1:1" ht="13.5" x14ac:dyDescent="0.25">
      <c r="A13500" s="212"/>
    </row>
    <row r="13501" spans="1:1" ht="13.5" x14ac:dyDescent="0.25">
      <c r="A13501" s="212"/>
    </row>
    <row r="13502" spans="1:1" ht="13.5" x14ac:dyDescent="0.25">
      <c r="A13502" s="212"/>
    </row>
    <row r="13503" spans="1:1" ht="13.5" x14ac:dyDescent="0.25">
      <c r="A13503" s="212"/>
    </row>
    <row r="13504" spans="1:1" ht="13.5" x14ac:dyDescent="0.25">
      <c r="A13504" s="212"/>
    </row>
    <row r="13505" spans="1:1" ht="13.5" x14ac:dyDescent="0.25">
      <c r="A13505" s="212"/>
    </row>
    <row r="13506" spans="1:1" ht="13.5" x14ac:dyDescent="0.25">
      <c r="A13506" s="212"/>
    </row>
    <row r="13507" spans="1:1" ht="13.5" x14ac:dyDescent="0.25">
      <c r="A13507" s="212"/>
    </row>
    <row r="13508" spans="1:1" ht="13.5" x14ac:dyDescent="0.25">
      <c r="A13508" s="212"/>
    </row>
    <row r="13509" spans="1:1" ht="13.5" x14ac:dyDescent="0.25">
      <c r="A13509" s="212"/>
    </row>
    <row r="13510" spans="1:1" ht="13.5" x14ac:dyDescent="0.25">
      <c r="A13510" s="212"/>
    </row>
    <row r="13511" spans="1:1" ht="13.5" x14ac:dyDescent="0.25">
      <c r="A13511" s="212"/>
    </row>
    <row r="13512" spans="1:1" ht="13.5" x14ac:dyDescent="0.25">
      <c r="A13512" s="212"/>
    </row>
    <row r="13513" spans="1:1" ht="13.5" x14ac:dyDescent="0.25">
      <c r="A13513" s="212"/>
    </row>
    <row r="13514" spans="1:1" ht="13.5" x14ac:dyDescent="0.25">
      <c r="A13514" s="212"/>
    </row>
    <row r="13515" spans="1:1" ht="13.5" x14ac:dyDescent="0.25">
      <c r="A13515" s="212"/>
    </row>
    <row r="13516" spans="1:1" ht="13.5" x14ac:dyDescent="0.25">
      <c r="A13516" s="212"/>
    </row>
    <row r="13517" spans="1:1" ht="13.5" x14ac:dyDescent="0.25">
      <c r="A13517" s="212"/>
    </row>
    <row r="13518" spans="1:1" ht="13.5" x14ac:dyDescent="0.25">
      <c r="A13518" s="212"/>
    </row>
    <row r="13519" spans="1:1" ht="13.5" x14ac:dyDescent="0.25">
      <c r="A13519" s="212"/>
    </row>
    <row r="13520" spans="1:1" ht="13.5" x14ac:dyDescent="0.25">
      <c r="A13520" s="212"/>
    </row>
    <row r="13521" spans="1:1" ht="13.5" x14ac:dyDescent="0.25">
      <c r="A13521" s="212"/>
    </row>
    <row r="13522" spans="1:1" ht="13.5" x14ac:dyDescent="0.25">
      <c r="A13522" s="212"/>
    </row>
    <row r="13523" spans="1:1" ht="13.5" x14ac:dyDescent="0.25">
      <c r="A13523" s="212"/>
    </row>
    <row r="13524" spans="1:1" ht="13.5" x14ac:dyDescent="0.25">
      <c r="A13524" s="212"/>
    </row>
    <row r="13525" spans="1:1" ht="13.5" x14ac:dyDescent="0.25">
      <c r="A13525" s="212"/>
    </row>
    <row r="13526" spans="1:1" ht="13.5" x14ac:dyDescent="0.25">
      <c r="A13526" s="212"/>
    </row>
    <row r="13527" spans="1:1" ht="13.5" x14ac:dyDescent="0.25">
      <c r="A13527" s="212"/>
    </row>
    <row r="13528" spans="1:1" ht="13.5" x14ac:dyDescent="0.25">
      <c r="A13528" s="212"/>
    </row>
    <row r="13529" spans="1:1" ht="13.5" x14ac:dyDescent="0.25">
      <c r="A13529" s="212"/>
    </row>
    <row r="13530" spans="1:1" ht="13.5" x14ac:dyDescent="0.25">
      <c r="A13530" s="212"/>
    </row>
    <row r="13531" spans="1:1" ht="13.5" x14ac:dyDescent="0.25">
      <c r="A13531" s="212"/>
    </row>
    <row r="13532" spans="1:1" ht="13.5" x14ac:dyDescent="0.25">
      <c r="A13532" s="212"/>
    </row>
    <row r="13533" spans="1:1" ht="13.5" x14ac:dyDescent="0.25">
      <c r="A13533" s="212"/>
    </row>
    <row r="13534" spans="1:1" ht="13.5" x14ac:dyDescent="0.25">
      <c r="A13534" s="212"/>
    </row>
    <row r="13535" spans="1:1" ht="13.5" x14ac:dyDescent="0.25">
      <c r="A13535" s="212"/>
    </row>
    <row r="13536" spans="1:1" ht="13.5" x14ac:dyDescent="0.25">
      <c r="A13536" s="212"/>
    </row>
    <row r="13537" spans="1:1" ht="13.5" x14ac:dyDescent="0.25">
      <c r="A13537" s="212"/>
    </row>
    <row r="13538" spans="1:1" ht="13.5" x14ac:dyDescent="0.25">
      <c r="A13538" s="212"/>
    </row>
    <row r="13539" spans="1:1" ht="13.5" x14ac:dyDescent="0.25">
      <c r="A13539" s="212"/>
    </row>
    <row r="13540" spans="1:1" ht="13.5" x14ac:dyDescent="0.25">
      <c r="A13540" s="212"/>
    </row>
    <row r="13541" spans="1:1" ht="13.5" x14ac:dyDescent="0.25">
      <c r="A13541" s="212"/>
    </row>
    <row r="13542" spans="1:1" ht="13.5" x14ac:dyDescent="0.25">
      <c r="A13542" s="212"/>
    </row>
    <row r="13543" spans="1:1" ht="13.5" x14ac:dyDescent="0.25">
      <c r="A13543" s="212"/>
    </row>
    <row r="13544" spans="1:1" ht="13.5" x14ac:dyDescent="0.25">
      <c r="A13544" s="212"/>
    </row>
    <row r="13545" spans="1:1" ht="13.5" x14ac:dyDescent="0.25">
      <c r="A13545" s="212"/>
    </row>
    <row r="13546" spans="1:1" ht="13.5" x14ac:dyDescent="0.25">
      <c r="A13546" s="212"/>
    </row>
    <row r="13547" spans="1:1" ht="13.5" x14ac:dyDescent="0.25">
      <c r="A13547" s="212"/>
    </row>
    <row r="13548" spans="1:1" ht="13.5" x14ac:dyDescent="0.25">
      <c r="A13548" s="212"/>
    </row>
    <row r="13549" spans="1:1" ht="13.5" x14ac:dyDescent="0.25">
      <c r="A13549" s="212"/>
    </row>
    <row r="13550" spans="1:1" ht="13.5" x14ac:dyDescent="0.25">
      <c r="A13550" s="212"/>
    </row>
    <row r="13551" spans="1:1" ht="13.5" x14ac:dyDescent="0.25">
      <c r="A13551" s="212"/>
    </row>
    <row r="13552" spans="1:1" ht="13.5" x14ac:dyDescent="0.25">
      <c r="A13552" s="212"/>
    </row>
    <row r="13553" spans="1:1" ht="13.5" x14ac:dyDescent="0.25">
      <c r="A13553" s="212"/>
    </row>
    <row r="13554" spans="1:1" ht="13.5" x14ac:dyDescent="0.25">
      <c r="A13554" s="212"/>
    </row>
    <row r="13555" spans="1:1" ht="13.5" x14ac:dyDescent="0.25">
      <c r="A13555" s="212"/>
    </row>
    <row r="13556" spans="1:1" ht="13.5" x14ac:dyDescent="0.25">
      <c r="A13556" s="212"/>
    </row>
    <row r="13557" spans="1:1" ht="13.5" x14ac:dyDescent="0.25">
      <c r="A13557" s="212"/>
    </row>
    <row r="13558" spans="1:1" ht="13.5" x14ac:dyDescent="0.25">
      <c r="A13558" s="212"/>
    </row>
    <row r="13559" spans="1:1" ht="13.5" x14ac:dyDescent="0.25">
      <c r="A13559" s="212"/>
    </row>
    <row r="13560" spans="1:1" ht="13.5" x14ac:dyDescent="0.25">
      <c r="A13560" s="212"/>
    </row>
    <row r="13561" spans="1:1" ht="13.5" x14ac:dyDescent="0.25">
      <c r="A13561" s="212"/>
    </row>
    <row r="13562" spans="1:1" ht="13.5" x14ac:dyDescent="0.25">
      <c r="A13562" s="212"/>
    </row>
    <row r="13563" spans="1:1" ht="13.5" x14ac:dyDescent="0.25">
      <c r="A13563" s="212"/>
    </row>
    <row r="13564" spans="1:1" ht="13.5" x14ac:dyDescent="0.25">
      <c r="A13564" s="212"/>
    </row>
    <row r="13565" spans="1:1" ht="13.5" x14ac:dyDescent="0.25">
      <c r="A13565" s="212"/>
    </row>
    <row r="13566" spans="1:1" ht="13.5" x14ac:dyDescent="0.25">
      <c r="A13566" s="212"/>
    </row>
    <row r="13567" spans="1:1" ht="13.5" x14ac:dyDescent="0.25">
      <c r="A13567" s="212"/>
    </row>
    <row r="13568" spans="1:1" ht="13.5" x14ac:dyDescent="0.25">
      <c r="A13568" s="212"/>
    </row>
    <row r="13569" spans="1:1" ht="13.5" x14ac:dyDescent="0.25">
      <c r="A13569" s="212"/>
    </row>
    <row r="13570" spans="1:1" ht="13.5" x14ac:dyDescent="0.25">
      <c r="A13570" s="212"/>
    </row>
    <row r="13571" spans="1:1" ht="13.5" x14ac:dyDescent="0.25">
      <c r="A13571" s="212"/>
    </row>
    <row r="13572" spans="1:1" ht="13.5" x14ac:dyDescent="0.25">
      <c r="A13572" s="212"/>
    </row>
    <row r="13573" spans="1:1" ht="13.5" x14ac:dyDescent="0.25">
      <c r="A13573" s="212"/>
    </row>
    <row r="13574" spans="1:1" ht="13.5" x14ac:dyDescent="0.25">
      <c r="A13574" s="212"/>
    </row>
    <row r="13575" spans="1:1" ht="13.5" x14ac:dyDescent="0.25">
      <c r="A13575" s="212"/>
    </row>
    <row r="13576" spans="1:1" ht="13.5" x14ac:dyDescent="0.25">
      <c r="A13576" s="212"/>
    </row>
    <row r="13577" spans="1:1" ht="13.5" x14ac:dyDescent="0.25">
      <c r="A13577" s="212"/>
    </row>
    <row r="13578" spans="1:1" ht="13.5" x14ac:dyDescent="0.25">
      <c r="A13578" s="212"/>
    </row>
    <row r="13579" spans="1:1" ht="13.5" x14ac:dyDescent="0.25">
      <c r="A13579" s="212"/>
    </row>
    <row r="13580" spans="1:1" ht="13.5" x14ac:dyDescent="0.25">
      <c r="A13580" s="212"/>
    </row>
    <row r="13581" spans="1:1" ht="13.5" x14ac:dyDescent="0.25">
      <c r="A13581" s="212"/>
    </row>
    <row r="13582" spans="1:1" ht="13.5" x14ac:dyDescent="0.25">
      <c r="A13582" s="212"/>
    </row>
    <row r="13583" spans="1:1" ht="13.5" x14ac:dyDescent="0.25">
      <c r="A13583" s="212"/>
    </row>
    <row r="13584" spans="1:1" ht="13.5" x14ac:dyDescent="0.25">
      <c r="A13584" s="212"/>
    </row>
    <row r="13585" spans="1:1" ht="13.5" x14ac:dyDescent="0.25">
      <c r="A13585" s="212"/>
    </row>
    <row r="13586" spans="1:1" ht="13.5" x14ac:dyDescent="0.25">
      <c r="A13586" s="212"/>
    </row>
    <row r="13587" spans="1:1" ht="13.5" x14ac:dyDescent="0.25">
      <c r="A13587" s="212"/>
    </row>
    <row r="13588" spans="1:1" ht="13.5" x14ac:dyDescent="0.25">
      <c r="A13588" s="212"/>
    </row>
    <row r="13589" spans="1:1" ht="13.5" x14ac:dyDescent="0.25">
      <c r="A13589" s="212"/>
    </row>
    <row r="13590" spans="1:1" ht="13.5" x14ac:dyDescent="0.25">
      <c r="A13590" s="212"/>
    </row>
    <row r="13591" spans="1:1" ht="13.5" x14ac:dyDescent="0.25">
      <c r="A13591" s="212"/>
    </row>
    <row r="13592" spans="1:1" ht="13.5" x14ac:dyDescent="0.25">
      <c r="A13592" s="212"/>
    </row>
    <row r="13593" spans="1:1" ht="13.5" x14ac:dyDescent="0.25">
      <c r="A13593" s="212"/>
    </row>
    <row r="13594" spans="1:1" ht="13.5" x14ac:dyDescent="0.25">
      <c r="A13594" s="212"/>
    </row>
    <row r="13595" spans="1:1" ht="13.5" x14ac:dyDescent="0.25">
      <c r="A13595" s="212"/>
    </row>
    <row r="13596" spans="1:1" ht="13.5" x14ac:dyDescent="0.25">
      <c r="A13596" s="212"/>
    </row>
    <row r="13597" spans="1:1" ht="13.5" x14ac:dyDescent="0.25">
      <c r="A13597" s="212"/>
    </row>
    <row r="13598" spans="1:1" ht="13.5" x14ac:dyDescent="0.25">
      <c r="A13598" s="212"/>
    </row>
    <row r="13599" spans="1:1" ht="13.5" x14ac:dyDescent="0.25">
      <c r="A13599" s="212"/>
    </row>
    <row r="13600" spans="1:1" ht="13.5" x14ac:dyDescent="0.25">
      <c r="A13600" s="212"/>
    </row>
    <row r="13601" spans="1:1" ht="13.5" x14ac:dyDescent="0.25">
      <c r="A13601" s="212"/>
    </row>
    <row r="13602" spans="1:1" ht="13.5" x14ac:dyDescent="0.25">
      <c r="A13602" s="212"/>
    </row>
    <row r="13603" spans="1:1" ht="13.5" x14ac:dyDescent="0.25">
      <c r="A13603" s="212"/>
    </row>
    <row r="13604" spans="1:1" ht="13.5" x14ac:dyDescent="0.25">
      <c r="A13604" s="212"/>
    </row>
    <row r="13605" spans="1:1" ht="13.5" x14ac:dyDescent="0.25">
      <c r="A13605" s="212"/>
    </row>
    <row r="13606" spans="1:1" ht="13.5" x14ac:dyDescent="0.25">
      <c r="A13606" s="212"/>
    </row>
    <row r="13607" spans="1:1" ht="13.5" x14ac:dyDescent="0.25">
      <c r="A13607" s="212"/>
    </row>
    <row r="13608" spans="1:1" ht="13.5" x14ac:dyDescent="0.25">
      <c r="A13608" s="212"/>
    </row>
    <row r="13609" spans="1:1" ht="13.5" x14ac:dyDescent="0.25">
      <c r="A13609" s="212"/>
    </row>
    <row r="13610" spans="1:1" ht="13.5" x14ac:dyDescent="0.25">
      <c r="A13610" s="212"/>
    </row>
    <row r="13611" spans="1:1" ht="13.5" x14ac:dyDescent="0.25">
      <c r="A13611" s="212"/>
    </row>
    <row r="13612" spans="1:1" ht="13.5" x14ac:dyDescent="0.25">
      <c r="A13612" s="212"/>
    </row>
    <row r="13613" spans="1:1" ht="13.5" x14ac:dyDescent="0.25">
      <c r="A13613" s="212"/>
    </row>
    <row r="13614" spans="1:1" ht="13.5" x14ac:dyDescent="0.25">
      <c r="A13614" s="212"/>
    </row>
    <row r="13615" spans="1:1" ht="13.5" x14ac:dyDescent="0.25">
      <c r="A13615" s="212"/>
    </row>
    <row r="13616" spans="1:1" ht="13.5" x14ac:dyDescent="0.25">
      <c r="A13616" s="212"/>
    </row>
    <row r="13617" spans="1:1" ht="13.5" x14ac:dyDescent="0.25">
      <c r="A13617" s="212"/>
    </row>
    <row r="13618" spans="1:1" ht="13.5" x14ac:dyDescent="0.25">
      <c r="A13618" s="212"/>
    </row>
    <row r="13619" spans="1:1" ht="13.5" x14ac:dyDescent="0.25">
      <c r="A13619" s="212"/>
    </row>
    <row r="13620" spans="1:1" ht="13.5" x14ac:dyDescent="0.25">
      <c r="A13620" s="212"/>
    </row>
    <row r="13621" spans="1:1" ht="13.5" x14ac:dyDescent="0.25">
      <c r="A13621" s="212"/>
    </row>
    <row r="13622" spans="1:1" ht="13.5" x14ac:dyDescent="0.25">
      <c r="A13622" s="212"/>
    </row>
    <row r="13623" spans="1:1" ht="13.5" x14ac:dyDescent="0.25">
      <c r="A13623" s="212"/>
    </row>
    <row r="13624" spans="1:1" ht="13.5" x14ac:dyDescent="0.25">
      <c r="A13624" s="212"/>
    </row>
    <row r="13625" spans="1:1" ht="13.5" x14ac:dyDescent="0.25">
      <c r="A13625" s="212"/>
    </row>
    <row r="13626" spans="1:1" ht="13.5" x14ac:dyDescent="0.25">
      <c r="A13626" s="212"/>
    </row>
    <row r="13627" spans="1:1" ht="13.5" x14ac:dyDescent="0.25">
      <c r="A13627" s="212"/>
    </row>
    <row r="13628" spans="1:1" ht="13.5" x14ac:dyDescent="0.25">
      <c r="A13628" s="212"/>
    </row>
    <row r="13629" spans="1:1" ht="13.5" x14ac:dyDescent="0.25">
      <c r="A13629" s="212"/>
    </row>
    <row r="13630" spans="1:1" ht="13.5" x14ac:dyDescent="0.25">
      <c r="A13630" s="212"/>
    </row>
    <row r="13631" spans="1:1" ht="13.5" x14ac:dyDescent="0.25">
      <c r="A13631" s="212"/>
    </row>
    <row r="13632" spans="1:1" ht="13.5" x14ac:dyDescent="0.25">
      <c r="A13632" s="212"/>
    </row>
    <row r="13633" spans="1:1" ht="13.5" x14ac:dyDescent="0.25">
      <c r="A13633" s="212"/>
    </row>
    <row r="13634" spans="1:1" ht="13.5" x14ac:dyDescent="0.25">
      <c r="A13634" s="212"/>
    </row>
    <row r="13635" spans="1:1" ht="13.5" x14ac:dyDescent="0.25">
      <c r="A13635" s="212"/>
    </row>
    <row r="13636" spans="1:1" ht="13.5" x14ac:dyDescent="0.25">
      <c r="A13636" s="212"/>
    </row>
    <row r="13637" spans="1:1" ht="13.5" x14ac:dyDescent="0.25">
      <c r="A13637" s="212"/>
    </row>
    <row r="13638" spans="1:1" ht="13.5" x14ac:dyDescent="0.25">
      <c r="A13638" s="212"/>
    </row>
    <row r="13639" spans="1:1" ht="13.5" x14ac:dyDescent="0.25">
      <c r="A13639" s="212"/>
    </row>
    <row r="13640" spans="1:1" ht="13.5" x14ac:dyDescent="0.25">
      <c r="A13640" s="212"/>
    </row>
    <row r="13641" spans="1:1" ht="13.5" x14ac:dyDescent="0.25">
      <c r="A13641" s="212"/>
    </row>
    <row r="13642" spans="1:1" ht="13.5" x14ac:dyDescent="0.25">
      <c r="A13642" s="212"/>
    </row>
    <row r="13643" spans="1:1" ht="13.5" x14ac:dyDescent="0.25">
      <c r="A13643" s="212"/>
    </row>
    <row r="13644" spans="1:1" ht="13.5" x14ac:dyDescent="0.25">
      <c r="A13644" s="212"/>
    </row>
    <row r="13645" spans="1:1" ht="13.5" x14ac:dyDescent="0.25">
      <c r="A13645" s="212"/>
    </row>
    <row r="13646" spans="1:1" ht="13.5" x14ac:dyDescent="0.25">
      <c r="A13646" s="212"/>
    </row>
    <row r="13647" spans="1:1" ht="13.5" x14ac:dyDescent="0.25">
      <c r="A13647" s="212"/>
    </row>
    <row r="13648" spans="1:1" ht="13.5" x14ac:dyDescent="0.25">
      <c r="A13648" s="212"/>
    </row>
    <row r="13649" spans="1:1" ht="13.5" x14ac:dyDescent="0.25">
      <c r="A13649" s="212"/>
    </row>
    <row r="13650" spans="1:1" ht="13.5" x14ac:dyDescent="0.25">
      <c r="A13650" s="212"/>
    </row>
    <row r="13651" spans="1:1" ht="13.5" x14ac:dyDescent="0.25">
      <c r="A13651" s="212"/>
    </row>
    <row r="13652" spans="1:1" ht="13.5" x14ac:dyDescent="0.25">
      <c r="A13652" s="212"/>
    </row>
    <row r="13653" spans="1:1" ht="13.5" x14ac:dyDescent="0.25">
      <c r="A13653" s="212"/>
    </row>
    <row r="13654" spans="1:1" ht="13.5" x14ac:dyDescent="0.25">
      <c r="A13654" s="212"/>
    </row>
    <row r="13655" spans="1:1" ht="13.5" x14ac:dyDescent="0.25">
      <c r="A13655" s="212"/>
    </row>
    <row r="13656" spans="1:1" ht="13.5" x14ac:dyDescent="0.25">
      <c r="A13656" s="212"/>
    </row>
    <row r="13657" spans="1:1" ht="13.5" x14ac:dyDescent="0.25">
      <c r="A13657" s="212"/>
    </row>
    <row r="13658" spans="1:1" ht="13.5" x14ac:dyDescent="0.25">
      <c r="A13658" s="212"/>
    </row>
    <row r="13659" spans="1:1" ht="13.5" x14ac:dyDescent="0.25">
      <c r="A13659" s="212"/>
    </row>
    <row r="13660" spans="1:1" ht="13.5" x14ac:dyDescent="0.25">
      <c r="A13660" s="212"/>
    </row>
    <row r="13661" spans="1:1" ht="13.5" x14ac:dyDescent="0.25">
      <c r="A13661" s="212"/>
    </row>
    <row r="13662" spans="1:1" ht="13.5" x14ac:dyDescent="0.25">
      <c r="A13662" s="212"/>
    </row>
    <row r="13663" spans="1:1" ht="13.5" x14ac:dyDescent="0.25">
      <c r="A13663" s="212"/>
    </row>
    <row r="13664" spans="1:1" ht="13.5" x14ac:dyDescent="0.25">
      <c r="A13664" s="212"/>
    </row>
    <row r="13665" spans="1:1" ht="13.5" x14ac:dyDescent="0.25">
      <c r="A13665" s="212"/>
    </row>
    <row r="13666" spans="1:1" ht="13.5" x14ac:dyDescent="0.25">
      <c r="A13666" s="212"/>
    </row>
    <row r="13667" spans="1:1" ht="13.5" x14ac:dyDescent="0.25">
      <c r="A13667" s="212"/>
    </row>
    <row r="13668" spans="1:1" ht="13.5" x14ac:dyDescent="0.25">
      <c r="A13668" s="212"/>
    </row>
    <row r="13669" spans="1:1" ht="13.5" x14ac:dyDescent="0.25">
      <c r="A13669" s="212"/>
    </row>
    <row r="13670" spans="1:1" ht="13.5" x14ac:dyDescent="0.25">
      <c r="A13670" s="212"/>
    </row>
    <row r="13671" spans="1:1" ht="13.5" x14ac:dyDescent="0.25">
      <c r="A13671" s="212"/>
    </row>
    <row r="13672" spans="1:1" ht="13.5" x14ac:dyDescent="0.25">
      <c r="A13672" s="212"/>
    </row>
    <row r="13673" spans="1:1" ht="13.5" x14ac:dyDescent="0.25">
      <c r="A13673" s="212"/>
    </row>
    <row r="13674" spans="1:1" ht="13.5" x14ac:dyDescent="0.25">
      <c r="A13674" s="212"/>
    </row>
    <row r="13675" spans="1:1" ht="13.5" x14ac:dyDescent="0.25">
      <c r="A13675" s="212"/>
    </row>
    <row r="13676" spans="1:1" ht="13.5" x14ac:dyDescent="0.25">
      <c r="A13676" s="212"/>
    </row>
    <row r="13677" spans="1:1" ht="13.5" x14ac:dyDescent="0.25">
      <c r="A13677" s="212"/>
    </row>
    <row r="13678" spans="1:1" ht="13.5" x14ac:dyDescent="0.25">
      <c r="A13678" s="212"/>
    </row>
    <row r="13679" spans="1:1" ht="13.5" x14ac:dyDescent="0.25">
      <c r="A13679" s="212"/>
    </row>
    <row r="13680" spans="1:1" ht="13.5" x14ac:dyDescent="0.25">
      <c r="A13680" s="212"/>
    </row>
    <row r="13681" spans="1:1" ht="13.5" x14ac:dyDescent="0.25">
      <c r="A13681" s="212"/>
    </row>
    <row r="13682" spans="1:1" ht="13.5" x14ac:dyDescent="0.25">
      <c r="A13682" s="212"/>
    </row>
    <row r="13683" spans="1:1" ht="13.5" x14ac:dyDescent="0.25">
      <c r="A13683" s="212"/>
    </row>
    <row r="13684" spans="1:1" ht="13.5" x14ac:dyDescent="0.25">
      <c r="A13684" s="212"/>
    </row>
    <row r="13685" spans="1:1" ht="13.5" x14ac:dyDescent="0.25">
      <c r="A13685" s="212"/>
    </row>
    <row r="13686" spans="1:1" ht="13.5" x14ac:dyDescent="0.25">
      <c r="A13686" s="212"/>
    </row>
    <row r="13687" spans="1:1" ht="13.5" x14ac:dyDescent="0.25">
      <c r="A13687" s="212"/>
    </row>
    <row r="13688" spans="1:1" ht="13.5" x14ac:dyDescent="0.25">
      <c r="A13688" s="212"/>
    </row>
    <row r="13689" spans="1:1" ht="13.5" x14ac:dyDescent="0.25">
      <c r="A13689" s="212"/>
    </row>
    <row r="13690" spans="1:1" ht="13.5" x14ac:dyDescent="0.25">
      <c r="A13690" s="212"/>
    </row>
    <row r="13691" spans="1:1" ht="13.5" x14ac:dyDescent="0.25">
      <c r="A13691" s="212"/>
    </row>
    <row r="13692" spans="1:1" ht="13.5" x14ac:dyDescent="0.25">
      <c r="A13692" s="212"/>
    </row>
    <row r="13693" spans="1:1" ht="13.5" x14ac:dyDescent="0.25">
      <c r="A13693" s="212"/>
    </row>
    <row r="13694" spans="1:1" ht="13.5" x14ac:dyDescent="0.25">
      <c r="A13694" s="212"/>
    </row>
    <row r="13695" spans="1:1" ht="13.5" x14ac:dyDescent="0.25">
      <c r="A13695" s="212"/>
    </row>
    <row r="13696" spans="1:1" ht="13.5" x14ac:dyDescent="0.25">
      <c r="A13696" s="212"/>
    </row>
    <row r="13697" spans="1:1" ht="13.5" x14ac:dyDescent="0.25">
      <c r="A13697" s="212"/>
    </row>
    <row r="13698" spans="1:1" ht="13.5" x14ac:dyDescent="0.25">
      <c r="A13698" s="212"/>
    </row>
    <row r="13699" spans="1:1" ht="13.5" x14ac:dyDescent="0.25">
      <c r="A13699" s="212"/>
    </row>
    <row r="13700" spans="1:1" ht="13.5" x14ac:dyDescent="0.25">
      <c r="A13700" s="212"/>
    </row>
    <row r="13701" spans="1:1" ht="13.5" x14ac:dyDescent="0.25">
      <c r="A13701" s="212"/>
    </row>
    <row r="13702" spans="1:1" ht="13.5" x14ac:dyDescent="0.25">
      <c r="A13702" s="212"/>
    </row>
    <row r="13703" spans="1:1" ht="13.5" x14ac:dyDescent="0.25">
      <c r="A13703" s="212"/>
    </row>
    <row r="13704" spans="1:1" ht="13.5" x14ac:dyDescent="0.25">
      <c r="A13704" s="212"/>
    </row>
    <row r="13705" spans="1:1" ht="13.5" x14ac:dyDescent="0.25">
      <c r="A13705" s="212"/>
    </row>
    <row r="13706" spans="1:1" ht="13.5" x14ac:dyDescent="0.25">
      <c r="A13706" s="212"/>
    </row>
    <row r="13707" spans="1:1" ht="13.5" x14ac:dyDescent="0.25">
      <c r="A13707" s="212"/>
    </row>
    <row r="13708" spans="1:1" ht="13.5" x14ac:dyDescent="0.25">
      <c r="A13708" s="212"/>
    </row>
    <row r="13709" spans="1:1" ht="13.5" x14ac:dyDescent="0.25">
      <c r="A13709" s="212"/>
    </row>
    <row r="13710" spans="1:1" ht="13.5" x14ac:dyDescent="0.25">
      <c r="A13710" s="212"/>
    </row>
    <row r="13711" spans="1:1" ht="13.5" x14ac:dyDescent="0.25">
      <c r="A13711" s="212"/>
    </row>
    <row r="13712" spans="1:1" ht="13.5" x14ac:dyDescent="0.25">
      <c r="A13712" s="212"/>
    </row>
    <row r="13713" spans="1:1" ht="13.5" x14ac:dyDescent="0.25">
      <c r="A13713" s="212"/>
    </row>
    <row r="13714" spans="1:1" ht="13.5" x14ac:dyDescent="0.25">
      <c r="A13714" s="212"/>
    </row>
    <row r="13715" spans="1:1" ht="13.5" x14ac:dyDescent="0.25">
      <c r="A13715" s="212"/>
    </row>
    <row r="13716" spans="1:1" ht="13.5" x14ac:dyDescent="0.25">
      <c r="A13716" s="212"/>
    </row>
    <row r="13717" spans="1:1" ht="13.5" x14ac:dyDescent="0.25">
      <c r="A13717" s="212"/>
    </row>
    <row r="13718" spans="1:1" ht="13.5" x14ac:dyDescent="0.25">
      <c r="A13718" s="212"/>
    </row>
    <row r="13719" spans="1:1" ht="13.5" x14ac:dyDescent="0.25">
      <c r="A13719" s="212"/>
    </row>
    <row r="13720" spans="1:1" ht="13.5" x14ac:dyDescent="0.25">
      <c r="A13720" s="212"/>
    </row>
    <row r="13721" spans="1:1" ht="13.5" x14ac:dyDescent="0.25">
      <c r="A13721" s="212"/>
    </row>
    <row r="13722" spans="1:1" ht="13.5" x14ac:dyDescent="0.25">
      <c r="A13722" s="212"/>
    </row>
    <row r="13723" spans="1:1" ht="13.5" x14ac:dyDescent="0.25">
      <c r="A13723" s="212"/>
    </row>
    <row r="13724" spans="1:1" ht="13.5" x14ac:dyDescent="0.25">
      <c r="A13724" s="212"/>
    </row>
    <row r="13725" spans="1:1" ht="13.5" x14ac:dyDescent="0.25">
      <c r="A13725" s="212"/>
    </row>
    <row r="13726" spans="1:1" ht="13.5" x14ac:dyDescent="0.25">
      <c r="A13726" s="212"/>
    </row>
    <row r="13727" spans="1:1" ht="13.5" x14ac:dyDescent="0.25">
      <c r="A13727" s="212"/>
    </row>
    <row r="13728" spans="1:1" ht="13.5" x14ac:dyDescent="0.25">
      <c r="A13728" s="212"/>
    </row>
    <row r="13729" spans="1:1" ht="13.5" x14ac:dyDescent="0.25">
      <c r="A13729" s="212"/>
    </row>
    <row r="13730" spans="1:1" ht="13.5" x14ac:dyDescent="0.25">
      <c r="A13730" s="212"/>
    </row>
    <row r="13731" spans="1:1" ht="13.5" x14ac:dyDescent="0.25">
      <c r="A13731" s="212"/>
    </row>
    <row r="13732" spans="1:1" ht="13.5" x14ac:dyDescent="0.25">
      <c r="A13732" s="212"/>
    </row>
    <row r="13733" spans="1:1" ht="13.5" x14ac:dyDescent="0.25">
      <c r="A13733" s="212"/>
    </row>
    <row r="13734" spans="1:1" ht="13.5" x14ac:dyDescent="0.25">
      <c r="A13734" s="212"/>
    </row>
    <row r="13735" spans="1:1" ht="13.5" x14ac:dyDescent="0.25">
      <c r="A13735" s="212"/>
    </row>
    <row r="13736" spans="1:1" ht="13.5" x14ac:dyDescent="0.25">
      <c r="A13736" s="212"/>
    </row>
    <row r="13737" spans="1:1" ht="13.5" x14ac:dyDescent="0.25">
      <c r="A13737" s="212"/>
    </row>
    <row r="13738" spans="1:1" ht="13.5" x14ac:dyDescent="0.25">
      <c r="A13738" s="212"/>
    </row>
    <row r="13739" spans="1:1" ht="13.5" x14ac:dyDescent="0.25">
      <c r="A13739" s="212"/>
    </row>
    <row r="13740" spans="1:1" ht="13.5" x14ac:dyDescent="0.25">
      <c r="A13740" s="212"/>
    </row>
    <row r="13741" spans="1:1" ht="13.5" x14ac:dyDescent="0.25">
      <c r="A13741" s="212"/>
    </row>
    <row r="13742" spans="1:1" ht="13.5" x14ac:dyDescent="0.25">
      <c r="A13742" s="212"/>
    </row>
    <row r="13743" spans="1:1" ht="13.5" x14ac:dyDescent="0.25">
      <c r="A13743" s="212"/>
    </row>
    <row r="13744" spans="1:1" ht="13.5" x14ac:dyDescent="0.25">
      <c r="A13744" s="212"/>
    </row>
    <row r="13745" spans="1:1" ht="13.5" x14ac:dyDescent="0.25">
      <c r="A13745" s="212"/>
    </row>
    <row r="13746" spans="1:1" ht="13.5" x14ac:dyDescent="0.25">
      <c r="A13746" s="212"/>
    </row>
    <row r="13747" spans="1:1" ht="13.5" x14ac:dyDescent="0.25">
      <c r="A13747" s="212"/>
    </row>
    <row r="13748" spans="1:1" ht="13.5" x14ac:dyDescent="0.25">
      <c r="A13748" s="212"/>
    </row>
    <row r="13749" spans="1:1" ht="13.5" x14ac:dyDescent="0.25">
      <c r="A13749" s="212"/>
    </row>
    <row r="13750" spans="1:1" ht="13.5" x14ac:dyDescent="0.25">
      <c r="A13750" s="212"/>
    </row>
    <row r="13751" spans="1:1" ht="13.5" x14ac:dyDescent="0.25">
      <c r="A13751" s="212"/>
    </row>
    <row r="13752" spans="1:1" ht="13.5" x14ac:dyDescent="0.25">
      <c r="A13752" s="212"/>
    </row>
    <row r="13753" spans="1:1" ht="13.5" x14ac:dyDescent="0.25">
      <c r="A13753" s="212"/>
    </row>
    <row r="13754" spans="1:1" ht="13.5" x14ac:dyDescent="0.25">
      <c r="A13754" s="212"/>
    </row>
    <row r="13755" spans="1:1" ht="13.5" x14ac:dyDescent="0.25">
      <c r="A13755" s="212"/>
    </row>
    <row r="13756" spans="1:1" ht="13.5" x14ac:dyDescent="0.25">
      <c r="A13756" s="212"/>
    </row>
    <row r="13757" spans="1:1" ht="13.5" x14ac:dyDescent="0.25">
      <c r="A13757" s="212"/>
    </row>
    <row r="13758" spans="1:1" ht="13.5" x14ac:dyDescent="0.25">
      <c r="A13758" s="212"/>
    </row>
    <row r="13759" spans="1:1" ht="13.5" x14ac:dyDescent="0.25">
      <c r="A13759" s="212"/>
    </row>
    <row r="13760" spans="1:1" ht="13.5" x14ac:dyDescent="0.25">
      <c r="A13760" s="212"/>
    </row>
    <row r="13761" spans="1:1" ht="13.5" x14ac:dyDescent="0.25">
      <c r="A13761" s="212"/>
    </row>
    <row r="13762" spans="1:1" ht="13.5" x14ac:dyDescent="0.25">
      <c r="A13762" s="212"/>
    </row>
    <row r="13763" spans="1:1" ht="13.5" x14ac:dyDescent="0.25">
      <c r="A13763" s="212"/>
    </row>
    <row r="13764" spans="1:1" ht="13.5" x14ac:dyDescent="0.25">
      <c r="A13764" s="212"/>
    </row>
    <row r="13765" spans="1:1" ht="13.5" x14ac:dyDescent="0.25">
      <c r="A13765" s="212"/>
    </row>
    <row r="13766" spans="1:1" ht="13.5" x14ac:dyDescent="0.25">
      <c r="A13766" s="212"/>
    </row>
    <row r="13767" spans="1:1" ht="13.5" x14ac:dyDescent="0.25">
      <c r="A13767" s="212"/>
    </row>
    <row r="13768" spans="1:1" ht="13.5" x14ac:dyDescent="0.25">
      <c r="A13768" s="212"/>
    </row>
    <row r="13769" spans="1:1" ht="13.5" x14ac:dyDescent="0.25">
      <c r="A13769" s="212"/>
    </row>
    <row r="13770" spans="1:1" ht="13.5" x14ac:dyDescent="0.25">
      <c r="A13770" s="212"/>
    </row>
    <row r="13771" spans="1:1" ht="13.5" x14ac:dyDescent="0.25">
      <c r="A13771" s="212"/>
    </row>
    <row r="13772" spans="1:1" ht="13.5" x14ac:dyDescent="0.25">
      <c r="A13772" s="212"/>
    </row>
    <row r="13773" spans="1:1" ht="13.5" x14ac:dyDescent="0.25">
      <c r="A13773" s="212"/>
    </row>
    <row r="13774" spans="1:1" ht="13.5" x14ac:dyDescent="0.25">
      <c r="A13774" s="212"/>
    </row>
    <row r="13775" spans="1:1" ht="13.5" x14ac:dyDescent="0.25">
      <c r="A13775" s="212"/>
    </row>
    <row r="13776" spans="1:1" ht="13.5" x14ac:dyDescent="0.25">
      <c r="A13776" s="212"/>
    </row>
    <row r="13777" spans="1:1" ht="13.5" x14ac:dyDescent="0.25">
      <c r="A13777" s="212"/>
    </row>
    <row r="13778" spans="1:1" ht="13.5" x14ac:dyDescent="0.25">
      <c r="A13778" s="212"/>
    </row>
    <row r="13779" spans="1:1" ht="13.5" x14ac:dyDescent="0.25">
      <c r="A13779" s="212"/>
    </row>
    <row r="13780" spans="1:1" ht="13.5" x14ac:dyDescent="0.25">
      <c r="A13780" s="212"/>
    </row>
    <row r="13781" spans="1:1" ht="13.5" x14ac:dyDescent="0.25">
      <c r="A13781" s="212"/>
    </row>
    <row r="13782" spans="1:1" ht="13.5" x14ac:dyDescent="0.25">
      <c r="A13782" s="212"/>
    </row>
    <row r="13783" spans="1:1" ht="13.5" x14ac:dyDescent="0.25">
      <c r="A13783" s="212"/>
    </row>
    <row r="13784" spans="1:1" ht="13.5" x14ac:dyDescent="0.25">
      <c r="A13784" s="212"/>
    </row>
    <row r="13785" spans="1:1" ht="13.5" x14ac:dyDescent="0.25">
      <c r="A13785" s="212"/>
    </row>
    <row r="13786" spans="1:1" ht="13.5" x14ac:dyDescent="0.25">
      <c r="A13786" s="212"/>
    </row>
    <row r="13787" spans="1:1" ht="13.5" x14ac:dyDescent="0.25">
      <c r="A13787" s="212"/>
    </row>
    <row r="13788" spans="1:1" ht="13.5" x14ac:dyDescent="0.25">
      <c r="A13788" s="212"/>
    </row>
    <row r="13789" spans="1:1" ht="13.5" x14ac:dyDescent="0.25">
      <c r="A13789" s="212"/>
    </row>
    <row r="13790" spans="1:1" ht="13.5" x14ac:dyDescent="0.25">
      <c r="A13790" s="212"/>
    </row>
    <row r="13791" spans="1:1" ht="13.5" x14ac:dyDescent="0.25">
      <c r="A13791" s="212"/>
    </row>
    <row r="13792" spans="1:1" ht="13.5" x14ac:dyDescent="0.25">
      <c r="A13792" s="212"/>
    </row>
    <row r="13793" spans="1:1" ht="13.5" x14ac:dyDescent="0.25">
      <c r="A13793" s="212"/>
    </row>
    <row r="13794" spans="1:1" ht="13.5" x14ac:dyDescent="0.25">
      <c r="A13794" s="212"/>
    </row>
    <row r="13795" spans="1:1" ht="13.5" x14ac:dyDescent="0.25">
      <c r="A13795" s="212"/>
    </row>
    <row r="13796" spans="1:1" ht="13.5" x14ac:dyDescent="0.25">
      <c r="A13796" s="212"/>
    </row>
    <row r="13797" spans="1:1" ht="13.5" x14ac:dyDescent="0.25">
      <c r="A13797" s="212"/>
    </row>
    <row r="13798" spans="1:1" ht="13.5" x14ac:dyDescent="0.25">
      <c r="A13798" s="212"/>
    </row>
    <row r="13799" spans="1:1" ht="13.5" x14ac:dyDescent="0.25">
      <c r="A13799" s="212"/>
    </row>
    <row r="13800" spans="1:1" ht="13.5" x14ac:dyDescent="0.25">
      <c r="A13800" s="212"/>
    </row>
    <row r="13801" spans="1:1" ht="13.5" x14ac:dyDescent="0.25">
      <c r="A13801" s="212"/>
    </row>
    <row r="13802" spans="1:1" ht="13.5" x14ac:dyDescent="0.25">
      <c r="A13802" s="212"/>
    </row>
    <row r="13803" spans="1:1" ht="13.5" x14ac:dyDescent="0.25">
      <c r="A13803" s="212"/>
    </row>
    <row r="13804" spans="1:1" ht="13.5" x14ac:dyDescent="0.25">
      <c r="A13804" s="212"/>
    </row>
    <row r="13805" spans="1:1" ht="13.5" x14ac:dyDescent="0.25">
      <c r="A13805" s="212"/>
    </row>
    <row r="13806" spans="1:1" ht="13.5" x14ac:dyDescent="0.25">
      <c r="A13806" s="212"/>
    </row>
    <row r="13807" spans="1:1" ht="13.5" x14ac:dyDescent="0.25">
      <c r="A13807" s="212"/>
    </row>
    <row r="13808" spans="1:1" ht="13.5" x14ac:dyDescent="0.25">
      <c r="A13808" s="212"/>
    </row>
    <row r="13809" spans="1:1" ht="13.5" x14ac:dyDescent="0.25">
      <c r="A13809" s="212"/>
    </row>
    <row r="13810" spans="1:1" ht="13.5" x14ac:dyDescent="0.25">
      <c r="A13810" s="212"/>
    </row>
    <row r="13811" spans="1:1" ht="13.5" x14ac:dyDescent="0.25">
      <c r="A13811" s="212"/>
    </row>
    <row r="13812" spans="1:1" ht="13.5" x14ac:dyDescent="0.25">
      <c r="A13812" s="212"/>
    </row>
    <row r="13813" spans="1:1" ht="13.5" x14ac:dyDescent="0.25">
      <c r="A13813" s="212"/>
    </row>
    <row r="13814" spans="1:1" ht="13.5" x14ac:dyDescent="0.25">
      <c r="A13814" s="212"/>
    </row>
    <row r="13815" spans="1:1" ht="13.5" x14ac:dyDescent="0.25">
      <c r="A13815" s="212"/>
    </row>
    <row r="13816" spans="1:1" ht="13.5" x14ac:dyDescent="0.25">
      <c r="A13816" s="212"/>
    </row>
    <row r="13817" spans="1:1" ht="13.5" x14ac:dyDescent="0.25">
      <c r="A13817" s="212"/>
    </row>
    <row r="13818" spans="1:1" ht="13.5" x14ac:dyDescent="0.25">
      <c r="A13818" s="212"/>
    </row>
    <row r="13819" spans="1:1" ht="13.5" x14ac:dyDescent="0.25">
      <c r="A13819" s="212"/>
    </row>
    <row r="13820" spans="1:1" ht="13.5" x14ac:dyDescent="0.25">
      <c r="A13820" s="212"/>
    </row>
    <row r="13821" spans="1:1" ht="13.5" x14ac:dyDescent="0.25">
      <c r="A13821" s="212"/>
    </row>
    <row r="13822" spans="1:1" ht="13.5" x14ac:dyDescent="0.25">
      <c r="A13822" s="212"/>
    </row>
    <row r="13823" spans="1:1" ht="13.5" x14ac:dyDescent="0.25">
      <c r="A13823" s="212"/>
    </row>
    <row r="13824" spans="1:1" ht="13.5" x14ac:dyDescent="0.25">
      <c r="A13824" s="212"/>
    </row>
    <row r="13825" spans="1:1" ht="13.5" x14ac:dyDescent="0.25">
      <c r="A13825" s="212"/>
    </row>
    <row r="13826" spans="1:1" ht="13.5" x14ac:dyDescent="0.25">
      <c r="A13826" s="212"/>
    </row>
    <row r="13827" spans="1:1" ht="13.5" x14ac:dyDescent="0.25">
      <c r="A13827" s="212"/>
    </row>
    <row r="13828" spans="1:1" ht="13.5" x14ac:dyDescent="0.25">
      <c r="A13828" s="212"/>
    </row>
    <row r="13829" spans="1:1" ht="13.5" x14ac:dyDescent="0.25">
      <c r="A13829" s="212"/>
    </row>
    <row r="13830" spans="1:1" ht="13.5" x14ac:dyDescent="0.25">
      <c r="A13830" s="212"/>
    </row>
    <row r="13831" spans="1:1" ht="13.5" x14ac:dyDescent="0.25">
      <c r="A13831" s="212"/>
    </row>
    <row r="13832" spans="1:1" ht="13.5" x14ac:dyDescent="0.25">
      <c r="A13832" s="212"/>
    </row>
    <row r="13833" spans="1:1" ht="13.5" x14ac:dyDescent="0.25">
      <c r="A13833" s="212"/>
    </row>
    <row r="13834" spans="1:1" ht="13.5" x14ac:dyDescent="0.25">
      <c r="A13834" s="212"/>
    </row>
    <row r="13835" spans="1:1" ht="13.5" x14ac:dyDescent="0.25">
      <c r="A13835" s="212"/>
    </row>
    <row r="13836" spans="1:1" ht="13.5" x14ac:dyDescent="0.25">
      <c r="A13836" s="212"/>
    </row>
    <row r="13837" spans="1:1" ht="13.5" x14ac:dyDescent="0.25">
      <c r="A13837" s="212"/>
    </row>
    <row r="13838" spans="1:1" ht="13.5" x14ac:dyDescent="0.25">
      <c r="A13838" s="212"/>
    </row>
    <row r="13839" spans="1:1" ht="13.5" x14ac:dyDescent="0.25">
      <c r="A13839" s="212"/>
    </row>
    <row r="13840" spans="1:1" ht="13.5" x14ac:dyDescent="0.25">
      <c r="A13840" s="212"/>
    </row>
    <row r="13841" spans="1:1" ht="13.5" x14ac:dyDescent="0.25">
      <c r="A13841" s="212"/>
    </row>
    <row r="13842" spans="1:1" ht="13.5" x14ac:dyDescent="0.25">
      <c r="A13842" s="212"/>
    </row>
    <row r="13843" spans="1:1" ht="13.5" x14ac:dyDescent="0.25">
      <c r="A13843" s="212"/>
    </row>
    <row r="13844" spans="1:1" ht="13.5" x14ac:dyDescent="0.25">
      <c r="A13844" s="212"/>
    </row>
    <row r="13845" spans="1:1" ht="13.5" x14ac:dyDescent="0.25">
      <c r="A13845" s="212"/>
    </row>
    <row r="13846" spans="1:1" ht="13.5" x14ac:dyDescent="0.25">
      <c r="A13846" s="212"/>
    </row>
    <row r="13847" spans="1:1" ht="13.5" x14ac:dyDescent="0.25">
      <c r="A13847" s="212"/>
    </row>
    <row r="13848" spans="1:1" ht="13.5" x14ac:dyDescent="0.25">
      <c r="A13848" s="212"/>
    </row>
    <row r="13849" spans="1:1" ht="13.5" x14ac:dyDescent="0.25">
      <c r="A13849" s="212"/>
    </row>
    <row r="13850" spans="1:1" ht="13.5" x14ac:dyDescent="0.25">
      <c r="A13850" s="212"/>
    </row>
    <row r="13851" spans="1:1" ht="13.5" x14ac:dyDescent="0.25">
      <c r="A13851" s="212"/>
    </row>
    <row r="13852" spans="1:1" ht="13.5" x14ac:dyDescent="0.25">
      <c r="A13852" s="212"/>
    </row>
    <row r="13853" spans="1:1" ht="13.5" x14ac:dyDescent="0.25">
      <c r="A13853" s="212"/>
    </row>
    <row r="13854" spans="1:1" ht="13.5" x14ac:dyDescent="0.25">
      <c r="A13854" s="212"/>
    </row>
    <row r="13855" spans="1:1" ht="13.5" x14ac:dyDescent="0.25">
      <c r="A13855" s="212"/>
    </row>
    <row r="13856" spans="1:1" ht="13.5" x14ac:dyDescent="0.25">
      <c r="A13856" s="212"/>
    </row>
    <row r="13857" spans="1:1" ht="13.5" x14ac:dyDescent="0.25">
      <c r="A13857" s="212"/>
    </row>
    <row r="13858" spans="1:1" ht="13.5" x14ac:dyDescent="0.25">
      <c r="A13858" s="212"/>
    </row>
    <row r="13859" spans="1:1" ht="13.5" x14ac:dyDescent="0.25">
      <c r="A13859" s="212"/>
    </row>
    <row r="13860" spans="1:1" ht="13.5" x14ac:dyDescent="0.25">
      <c r="A13860" s="212"/>
    </row>
    <row r="13861" spans="1:1" ht="13.5" x14ac:dyDescent="0.25">
      <c r="A13861" s="212"/>
    </row>
    <row r="13862" spans="1:1" ht="13.5" x14ac:dyDescent="0.25">
      <c r="A13862" s="212"/>
    </row>
    <row r="13863" spans="1:1" ht="13.5" x14ac:dyDescent="0.25">
      <c r="A13863" s="212"/>
    </row>
    <row r="13864" spans="1:1" ht="13.5" x14ac:dyDescent="0.25">
      <c r="A13864" s="212"/>
    </row>
    <row r="13865" spans="1:1" ht="13.5" x14ac:dyDescent="0.25">
      <c r="A13865" s="212"/>
    </row>
    <row r="13866" spans="1:1" ht="13.5" x14ac:dyDescent="0.25">
      <c r="A13866" s="212"/>
    </row>
    <row r="13867" spans="1:1" ht="13.5" x14ac:dyDescent="0.25">
      <c r="A13867" s="212"/>
    </row>
    <row r="13868" spans="1:1" ht="13.5" x14ac:dyDescent="0.25">
      <c r="A13868" s="212"/>
    </row>
    <row r="13869" spans="1:1" ht="13.5" x14ac:dyDescent="0.25">
      <c r="A13869" s="212"/>
    </row>
    <row r="13870" spans="1:1" ht="13.5" x14ac:dyDescent="0.25">
      <c r="A13870" s="212"/>
    </row>
    <row r="13871" spans="1:1" ht="13.5" x14ac:dyDescent="0.25">
      <c r="A13871" s="212"/>
    </row>
    <row r="13872" spans="1:1" ht="13.5" x14ac:dyDescent="0.25">
      <c r="A13872" s="212"/>
    </row>
    <row r="13873" spans="1:1" ht="13.5" x14ac:dyDescent="0.25">
      <c r="A13873" s="212"/>
    </row>
    <row r="13874" spans="1:1" ht="13.5" x14ac:dyDescent="0.25">
      <c r="A13874" s="212"/>
    </row>
    <row r="13875" spans="1:1" ht="13.5" x14ac:dyDescent="0.25">
      <c r="A13875" s="212"/>
    </row>
    <row r="13876" spans="1:1" ht="13.5" x14ac:dyDescent="0.25">
      <c r="A13876" s="212"/>
    </row>
    <row r="13877" spans="1:1" ht="13.5" x14ac:dyDescent="0.25">
      <c r="A13877" s="212"/>
    </row>
    <row r="13878" spans="1:1" ht="13.5" x14ac:dyDescent="0.25">
      <c r="A13878" s="212"/>
    </row>
    <row r="13879" spans="1:1" ht="13.5" x14ac:dyDescent="0.25">
      <c r="A13879" s="212"/>
    </row>
    <row r="13880" spans="1:1" ht="13.5" x14ac:dyDescent="0.25">
      <c r="A13880" s="212"/>
    </row>
    <row r="13881" spans="1:1" ht="13.5" x14ac:dyDescent="0.25">
      <c r="A13881" s="212"/>
    </row>
    <row r="13882" spans="1:1" ht="13.5" x14ac:dyDescent="0.25">
      <c r="A13882" s="212"/>
    </row>
    <row r="13883" spans="1:1" ht="13.5" x14ac:dyDescent="0.25">
      <c r="A13883" s="212"/>
    </row>
    <row r="13884" spans="1:1" ht="13.5" x14ac:dyDescent="0.25">
      <c r="A13884" s="212"/>
    </row>
    <row r="13885" spans="1:1" ht="13.5" x14ac:dyDescent="0.25">
      <c r="A13885" s="212"/>
    </row>
    <row r="13886" spans="1:1" ht="13.5" x14ac:dyDescent="0.25">
      <c r="A13886" s="212"/>
    </row>
    <row r="13887" spans="1:1" ht="13.5" x14ac:dyDescent="0.25">
      <c r="A13887" s="212"/>
    </row>
    <row r="13888" spans="1:1" ht="13.5" x14ac:dyDescent="0.25">
      <c r="A13888" s="212"/>
    </row>
    <row r="13889" spans="1:1" ht="13.5" x14ac:dyDescent="0.25">
      <c r="A13889" s="212"/>
    </row>
    <row r="13890" spans="1:1" ht="13.5" x14ac:dyDescent="0.25">
      <c r="A13890" s="212"/>
    </row>
    <row r="13891" spans="1:1" ht="13.5" x14ac:dyDescent="0.25">
      <c r="A13891" s="212"/>
    </row>
    <row r="13892" spans="1:1" ht="13.5" x14ac:dyDescent="0.25">
      <c r="A13892" s="212"/>
    </row>
    <row r="13893" spans="1:1" ht="13.5" x14ac:dyDescent="0.25">
      <c r="A13893" s="212"/>
    </row>
    <row r="13894" spans="1:1" ht="13.5" x14ac:dyDescent="0.25">
      <c r="A13894" s="212"/>
    </row>
    <row r="13895" spans="1:1" ht="13.5" x14ac:dyDescent="0.25">
      <c r="A13895" s="212"/>
    </row>
    <row r="13896" spans="1:1" ht="13.5" x14ac:dyDescent="0.25">
      <c r="A13896" s="212"/>
    </row>
    <row r="13897" spans="1:1" ht="13.5" x14ac:dyDescent="0.25">
      <c r="A13897" s="212"/>
    </row>
    <row r="13898" spans="1:1" ht="13.5" x14ac:dyDescent="0.25">
      <c r="A13898" s="212"/>
    </row>
    <row r="13899" spans="1:1" ht="13.5" x14ac:dyDescent="0.25">
      <c r="A13899" s="212"/>
    </row>
    <row r="13900" spans="1:1" ht="13.5" x14ac:dyDescent="0.25">
      <c r="A13900" s="212"/>
    </row>
    <row r="13901" spans="1:1" ht="13.5" x14ac:dyDescent="0.25">
      <c r="A13901" s="212"/>
    </row>
    <row r="13902" spans="1:1" ht="13.5" x14ac:dyDescent="0.25">
      <c r="A13902" s="212"/>
    </row>
    <row r="13903" spans="1:1" ht="13.5" x14ac:dyDescent="0.25">
      <c r="A13903" s="212"/>
    </row>
    <row r="13904" spans="1:1" ht="13.5" x14ac:dyDescent="0.25">
      <c r="A13904" s="212"/>
    </row>
    <row r="13905" spans="1:1" ht="13.5" x14ac:dyDescent="0.25">
      <c r="A13905" s="212"/>
    </row>
    <row r="13906" spans="1:1" ht="13.5" x14ac:dyDescent="0.25">
      <c r="A13906" s="212"/>
    </row>
    <row r="13907" spans="1:1" ht="13.5" x14ac:dyDescent="0.25">
      <c r="A13907" s="212"/>
    </row>
    <row r="13908" spans="1:1" ht="13.5" x14ac:dyDescent="0.25">
      <c r="A13908" s="212"/>
    </row>
    <row r="13909" spans="1:1" ht="13.5" x14ac:dyDescent="0.25">
      <c r="A13909" s="212"/>
    </row>
    <row r="13910" spans="1:1" ht="13.5" x14ac:dyDescent="0.25">
      <c r="A13910" s="212"/>
    </row>
    <row r="13911" spans="1:1" ht="13.5" x14ac:dyDescent="0.25">
      <c r="A13911" s="212"/>
    </row>
    <row r="13912" spans="1:1" ht="13.5" x14ac:dyDescent="0.25">
      <c r="A13912" s="212"/>
    </row>
    <row r="13913" spans="1:1" ht="13.5" x14ac:dyDescent="0.25">
      <c r="A13913" s="212"/>
    </row>
    <row r="13914" spans="1:1" ht="13.5" x14ac:dyDescent="0.25">
      <c r="A13914" s="212"/>
    </row>
    <row r="13915" spans="1:1" ht="13.5" x14ac:dyDescent="0.25">
      <c r="A13915" s="212"/>
    </row>
    <row r="13916" spans="1:1" ht="13.5" x14ac:dyDescent="0.25">
      <c r="A13916" s="212"/>
    </row>
    <row r="13917" spans="1:1" ht="13.5" x14ac:dyDescent="0.25">
      <c r="A13917" s="212"/>
    </row>
    <row r="13918" spans="1:1" ht="13.5" x14ac:dyDescent="0.25">
      <c r="A13918" s="212"/>
    </row>
    <row r="13919" spans="1:1" ht="13.5" x14ac:dyDescent="0.25">
      <c r="A13919" s="212"/>
    </row>
    <row r="13920" spans="1:1" ht="13.5" x14ac:dyDescent="0.25">
      <c r="A13920" s="212"/>
    </row>
    <row r="13921" spans="1:1" ht="13.5" x14ac:dyDescent="0.25">
      <c r="A13921" s="212"/>
    </row>
    <row r="13922" spans="1:1" ht="13.5" x14ac:dyDescent="0.25">
      <c r="A13922" s="212"/>
    </row>
    <row r="13923" spans="1:1" ht="13.5" x14ac:dyDescent="0.25">
      <c r="A13923" s="212"/>
    </row>
    <row r="13924" spans="1:1" ht="13.5" x14ac:dyDescent="0.25">
      <c r="A13924" s="212"/>
    </row>
    <row r="13925" spans="1:1" ht="13.5" x14ac:dyDescent="0.25">
      <c r="A13925" s="212"/>
    </row>
    <row r="13926" spans="1:1" ht="13.5" x14ac:dyDescent="0.25">
      <c r="A13926" s="212"/>
    </row>
    <row r="13927" spans="1:1" ht="13.5" x14ac:dyDescent="0.25">
      <c r="A13927" s="212"/>
    </row>
    <row r="13928" spans="1:1" ht="13.5" x14ac:dyDescent="0.25">
      <c r="A13928" s="212"/>
    </row>
    <row r="13929" spans="1:1" ht="13.5" x14ac:dyDescent="0.25">
      <c r="A13929" s="212"/>
    </row>
    <row r="13930" spans="1:1" ht="13.5" x14ac:dyDescent="0.25">
      <c r="A13930" s="212"/>
    </row>
    <row r="13931" spans="1:1" ht="13.5" x14ac:dyDescent="0.25">
      <c r="A13931" s="212"/>
    </row>
    <row r="13932" spans="1:1" ht="13.5" x14ac:dyDescent="0.25">
      <c r="A13932" s="212"/>
    </row>
    <row r="13933" spans="1:1" ht="13.5" x14ac:dyDescent="0.25">
      <c r="A13933" s="212"/>
    </row>
    <row r="13934" spans="1:1" ht="13.5" x14ac:dyDescent="0.25">
      <c r="A13934" s="212"/>
    </row>
    <row r="13935" spans="1:1" ht="13.5" x14ac:dyDescent="0.25">
      <c r="A13935" s="212"/>
    </row>
    <row r="13936" spans="1:1" ht="13.5" x14ac:dyDescent="0.25">
      <c r="A13936" s="212"/>
    </row>
    <row r="13937" spans="1:1" ht="13.5" x14ac:dyDescent="0.25">
      <c r="A13937" s="212"/>
    </row>
    <row r="13938" spans="1:1" ht="13.5" x14ac:dyDescent="0.25">
      <c r="A13938" s="212"/>
    </row>
    <row r="13939" spans="1:1" ht="13.5" x14ac:dyDescent="0.25">
      <c r="A13939" s="212"/>
    </row>
    <row r="13940" spans="1:1" ht="13.5" x14ac:dyDescent="0.25">
      <c r="A13940" s="212"/>
    </row>
    <row r="13941" spans="1:1" ht="13.5" x14ac:dyDescent="0.25">
      <c r="A13941" s="212"/>
    </row>
    <row r="13942" spans="1:1" ht="13.5" x14ac:dyDescent="0.25">
      <c r="A13942" s="212"/>
    </row>
    <row r="13943" spans="1:1" ht="13.5" x14ac:dyDescent="0.25">
      <c r="A13943" s="212"/>
    </row>
    <row r="13944" spans="1:1" ht="13.5" x14ac:dyDescent="0.25">
      <c r="A13944" s="212"/>
    </row>
    <row r="13945" spans="1:1" ht="13.5" x14ac:dyDescent="0.25">
      <c r="A13945" s="212"/>
    </row>
    <row r="13946" spans="1:1" ht="13.5" x14ac:dyDescent="0.25">
      <c r="A13946" s="212"/>
    </row>
    <row r="13947" spans="1:1" ht="13.5" x14ac:dyDescent="0.25">
      <c r="A13947" s="212"/>
    </row>
    <row r="13948" spans="1:1" ht="13.5" x14ac:dyDescent="0.25">
      <c r="A13948" s="212"/>
    </row>
    <row r="13949" spans="1:1" ht="13.5" x14ac:dyDescent="0.25">
      <c r="A13949" s="212"/>
    </row>
    <row r="13950" spans="1:1" ht="13.5" x14ac:dyDescent="0.25">
      <c r="A13950" s="212"/>
    </row>
    <row r="13951" spans="1:1" ht="13.5" x14ac:dyDescent="0.25">
      <c r="A13951" s="212"/>
    </row>
    <row r="13952" spans="1:1" ht="13.5" x14ac:dyDescent="0.25">
      <c r="A13952" s="212"/>
    </row>
    <row r="13953" spans="1:1" ht="13.5" x14ac:dyDescent="0.25">
      <c r="A13953" s="212"/>
    </row>
    <row r="13954" spans="1:1" ht="13.5" x14ac:dyDescent="0.25">
      <c r="A13954" s="212"/>
    </row>
    <row r="13955" spans="1:1" ht="13.5" x14ac:dyDescent="0.25">
      <c r="A13955" s="212"/>
    </row>
    <row r="13956" spans="1:1" ht="13.5" x14ac:dyDescent="0.25">
      <c r="A13956" s="212"/>
    </row>
    <row r="13957" spans="1:1" ht="13.5" x14ac:dyDescent="0.25">
      <c r="A13957" s="212"/>
    </row>
    <row r="13958" spans="1:1" ht="13.5" x14ac:dyDescent="0.25">
      <c r="A13958" s="212"/>
    </row>
    <row r="13959" spans="1:1" ht="13.5" x14ac:dyDescent="0.25">
      <c r="A13959" s="212"/>
    </row>
    <row r="13960" spans="1:1" ht="13.5" x14ac:dyDescent="0.25">
      <c r="A13960" s="212"/>
    </row>
    <row r="13961" spans="1:1" ht="13.5" x14ac:dyDescent="0.25">
      <c r="A13961" s="212"/>
    </row>
    <row r="13962" spans="1:1" ht="13.5" x14ac:dyDescent="0.25">
      <c r="A13962" s="212"/>
    </row>
    <row r="13963" spans="1:1" ht="13.5" x14ac:dyDescent="0.25">
      <c r="A13963" s="212"/>
    </row>
    <row r="13964" spans="1:1" ht="13.5" x14ac:dyDescent="0.25">
      <c r="A13964" s="212"/>
    </row>
    <row r="13965" spans="1:1" ht="13.5" x14ac:dyDescent="0.25">
      <c r="A13965" s="212"/>
    </row>
    <row r="13966" spans="1:1" ht="13.5" x14ac:dyDescent="0.25">
      <c r="A13966" s="212"/>
    </row>
    <row r="13967" spans="1:1" ht="13.5" x14ac:dyDescent="0.25">
      <c r="A13967" s="212"/>
    </row>
    <row r="13968" spans="1:1" ht="13.5" x14ac:dyDescent="0.25">
      <c r="A13968" s="212"/>
    </row>
    <row r="13969" spans="1:1" ht="13.5" x14ac:dyDescent="0.25">
      <c r="A13969" s="212"/>
    </row>
    <row r="13970" spans="1:1" ht="13.5" x14ac:dyDescent="0.25">
      <c r="A13970" s="212"/>
    </row>
    <row r="13971" spans="1:1" ht="13.5" x14ac:dyDescent="0.25">
      <c r="A13971" s="212"/>
    </row>
    <row r="13972" spans="1:1" ht="13.5" x14ac:dyDescent="0.25">
      <c r="A13972" s="212"/>
    </row>
    <row r="13973" spans="1:1" ht="13.5" x14ac:dyDescent="0.25">
      <c r="A13973" s="212"/>
    </row>
    <row r="13974" spans="1:1" ht="13.5" x14ac:dyDescent="0.25">
      <c r="A13974" s="212"/>
    </row>
    <row r="13975" spans="1:1" ht="13.5" x14ac:dyDescent="0.25">
      <c r="A13975" s="212"/>
    </row>
    <row r="13976" spans="1:1" ht="13.5" x14ac:dyDescent="0.25">
      <c r="A13976" s="212"/>
    </row>
    <row r="13977" spans="1:1" ht="13.5" x14ac:dyDescent="0.25">
      <c r="A13977" s="212"/>
    </row>
    <row r="13978" spans="1:1" ht="13.5" x14ac:dyDescent="0.25">
      <c r="A13978" s="212"/>
    </row>
    <row r="13979" spans="1:1" ht="13.5" x14ac:dyDescent="0.25">
      <c r="A13979" s="212"/>
    </row>
    <row r="13980" spans="1:1" ht="13.5" x14ac:dyDescent="0.25">
      <c r="A13980" s="212"/>
    </row>
    <row r="13981" spans="1:1" ht="13.5" x14ac:dyDescent="0.25">
      <c r="A13981" s="212"/>
    </row>
    <row r="13982" spans="1:1" ht="13.5" x14ac:dyDescent="0.25">
      <c r="A13982" s="212"/>
    </row>
    <row r="13983" spans="1:1" ht="13.5" x14ac:dyDescent="0.25">
      <c r="A13983" s="212"/>
    </row>
    <row r="13984" spans="1:1" ht="13.5" x14ac:dyDescent="0.25">
      <c r="A13984" s="212"/>
    </row>
    <row r="13985" spans="1:1" ht="13.5" x14ac:dyDescent="0.25">
      <c r="A13985" s="212"/>
    </row>
    <row r="13986" spans="1:1" ht="13.5" x14ac:dyDescent="0.25">
      <c r="A13986" s="212"/>
    </row>
    <row r="13987" spans="1:1" ht="13.5" x14ac:dyDescent="0.25">
      <c r="A13987" s="212"/>
    </row>
    <row r="13988" spans="1:1" ht="13.5" x14ac:dyDescent="0.25">
      <c r="A13988" s="212"/>
    </row>
    <row r="13989" spans="1:1" ht="13.5" x14ac:dyDescent="0.25">
      <c r="A13989" s="212"/>
    </row>
    <row r="13990" spans="1:1" ht="13.5" x14ac:dyDescent="0.25">
      <c r="A13990" s="212"/>
    </row>
    <row r="13991" spans="1:1" ht="13.5" x14ac:dyDescent="0.25">
      <c r="A13991" s="212"/>
    </row>
    <row r="13992" spans="1:1" ht="13.5" x14ac:dyDescent="0.25">
      <c r="A13992" s="212"/>
    </row>
    <row r="13993" spans="1:1" ht="13.5" x14ac:dyDescent="0.25">
      <c r="A13993" s="212"/>
    </row>
    <row r="13994" spans="1:1" ht="13.5" x14ac:dyDescent="0.25">
      <c r="A13994" s="212"/>
    </row>
    <row r="13995" spans="1:1" ht="13.5" x14ac:dyDescent="0.25">
      <c r="A13995" s="212"/>
    </row>
    <row r="13996" spans="1:1" ht="13.5" x14ac:dyDescent="0.25">
      <c r="A13996" s="212"/>
    </row>
    <row r="13997" spans="1:1" ht="13.5" x14ac:dyDescent="0.25">
      <c r="A13997" s="212"/>
    </row>
    <row r="13998" spans="1:1" ht="13.5" x14ac:dyDescent="0.25">
      <c r="A13998" s="212"/>
    </row>
    <row r="13999" spans="1:1" ht="13.5" x14ac:dyDescent="0.25">
      <c r="A13999" s="212"/>
    </row>
    <row r="14000" spans="1:1" ht="13.5" x14ac:dyDescent="0.25">
      <c r="A14000" s="212"/>
    </row>
    <row r="14001" spans="1:1" ht="13.5" x14ac:dyDescent="0.25">
      <c r="A14001" s="212"/>
    </row>
    <row r="14002" spans="1:1" ht="13.5" x14ac:dyDescent="0.25">
      <c r="A14002" s="212"/>
    </row>
    <row r="14003" spans="1:1" ht="13.5" x14ac:dyDescent="0.25">
      <c r="A14003" s="212"/>
    </row>
    <row r="14004" spans="1:1" ht="13.5" x14ac:dyDescent="0.25">
      <c r="A14004" s="212"/>
    </row>
    <row r="14005" spans="1:1" ht="13.5" x14ac:dyDescent="0.25">
      <c r="A14005" s="212"/>
    </row>
    <row r="14006" spans="1:1" ht="13.5" x14ac:dyDescent="0.25">
      <c r="A14006" s="212"/>
    </row>
    <row r="14007" spans="1:1" ht="13.5" x14ac:dyDescent="0.25">
      <c r="A14007" s="212"/>
    </row>
    <row r="14008" spans="1:1" ht="13.5" x14ac:dyDescent="0.25">
      <c r="A14008" s="212"/>
    </row>
    <row r="14009" spans="1:1" ht="13.5" x14ac:dyDescent="0.25">
      <c r="A14009" s="212"/>
    </row>
    <row r="14010" spans="1:1" ht="13.5" x14ac:dyDescent="0.25">
      <c r="A14010" s="212"/>
    </row>
    <row r="14011" spans="1:1" ht="13.5" x14ac:dyDescent="0.25">
      <c r="A14011" s="212"/>
    </row>
    <row r="14012" spans="1:1" ht="13.5" x14ac:dyDescent="0.25">
      <c r="A14012" s="212"/>
    </row>
    <row r="14013" spans="1:1" ht="13.5" x14ac:dyDescent="0.25">
      <c r="A14013" s="212"/>
    </row>
    <row r="14014" spans="1:1" ht="13.5" x14ac:dyDescent="0.25">
      <c r="A14014" s="212"/>
    </row>
    <row r="14015" spans="1:1" ht="13.5" x14ac:dyDescent="0.25">
      <c r="A14015" s="212"/>
    </row>
    <row r="14016" spans="1:1" ht="13.5" x14ac:dyDescent="0.25">
      <c r="A14016" s="212"/>
    </row>
    <row r="14017" spans="1:1" ht="13.5" x14ac:dyDescent="0.25">
      <c r="A14017" s="212"/>
    </row>
    <row r="14018" spans="1:1" ht="13.5" x14ac:dyDescent="0.25">
      <c r="A14018" s="212"/>
    </row>
    <row r="14019" spans="1:1" ht="13.5" x14ac:dyDescent="0.25">
      <c r="A14019" s="212"/>
    </row>
    <row r="14020" spans="1:1" ht="13.5" x14ac:dyDescent="0.25">
      <c r="A14020" s="212"/>
    </row>
    <row r="14021" spans="1:1" ht="13.5" x14ac:dyDescent="0.25">
      <c r="A14021" s="212"/>
    </row>
    <row r="14022" spans="1:1" ht="13.5" x14ac:dyDescent="0.25">
      <c r="A14022" s="212"/>
    </row>
    <row r="14023" spans="1:1" ht="13.5" x14ac:dyDescent="0.25">
      <c r="A14023" s="212"/>
    </row>
    <row r="14024" spans="1:1" ht="13.5" x14ac:dyDescent="0.25">
      <c r="A14024" s="212"/>
    </row>
    <row r="14025" spans="1:1" ht="13.5" x14ac:dyDescent="0.25">
      <c r="A14025" s="212"/>
    </row>
    <row r="14026" spans="1:1" ht="13.5" x14ac:dyDescent="0.25">
      <c r="A14026" s="212"/>
    </row>
    <row r="14027" spans="1:1" ht="13.5" x14ac:dyDescent="0.25">
      <c r="A14027" s="212"/>
    </row>
    <row r="14028" spans="1:1" ht="13.5" x14ac:dyDescent="0.25">
      <c r="A14028" s="212"/>
    </row>
    <row r="14029" spans="1:1" ht="13.5" x14ac:dyDescent="0.25">
      <c r="A14029" s="212"/>
    </row>
    <row r="14030" spans="1:1" ht="13.5" x14ac:dyDescent="0.25">
      <c r="A14030" s="212"/>
    </row>
    <row r="14031" spans="1:1" ht="13.5" x14ac:dyDescent="0.25">
      <c r="A14031" s="212"/>
    </row>
    <row r="14032" spans="1:1" ht="13.5" x14ac:dyDescent="0.25">
      <c r="A14032" s="212"/>
    </row>
    <row r="14033" spans="1:1" ht="13.5" x14ac:dyDescent="0.25">
      <c r="A14033" s="212"/>
    </row>
    <row r="14034" spans="1:1" ht="13.5" x14ac:dyDescent="0.25">
      <c r="A14034" s="212"/>
    </row>
    <row r="14035" spans="1:1" ht="13.5" x14ac:dyDescent="0.25">
      <c r="A14035" s="212"/>
    </row>
    <row r="14036" spans="1:1" ht="13.5" x14ac:dyDescent="0.25">
      <c r="A14036" s="212"/>
    </row>
    <row r="14037" spans="1:1" ht="13.5" x14ac:dyDescent="0.25">
      <c r="A14037" s="212"/>
    </row>
    <row r="14038" spans="1:1" ht="13.5" x14ac:dyDescent="0.25">
      <c r="A14038" s="212"/>
    </row>
    <row r="14039" spans="1:1" ht="13.5" x14ac:dyDescent="0.25">
      <c r="A14039" s="212"/>
    </row>
    <row r="14040" spans="1:1" ht="13.5" x14ac:dyDescent="0.25">
      <c r="A14040" s="212"/>
    </row>
    <row r="14041" spans="1:1" ht="13.5" x14ac:dyDescent="0.25">
      <c r="A14041" s="212"/>
    </row>
    <row r="14042" spans="1:1" ht="13.5" x14ac:dyDescent="0.25">
      <c r="A14042" s="212"/>
    </row>
    <row r="14043" spans="1:1" ht="13.5" x14ac:dyDescent="0.25">
      <c r="A14043" s="212"/>
    </row>
    <row r="14044" spans="1:1" ht="13.5" x14ac:dyDescent="0.25">
      <c r="A14044" s="212"/>
    </row>
    <row r="14045" spans="1:1" ht="13.5" x14ac:dyDescent="0.25">
      <c r="A14045" s="212"/>
    </row>
    <row r="14046" spans="1:1" ht="13.5" x14ac:dyDescent="0.25">
      <c r="A14046" s="212"/>
    </row>
    <row r="14047" spans="1:1" ht="13.5" x14ac:dyDescent="0.25">
      <c r="A14047" s="212"/>
    </row>
    <row r="14048" spans="1:1" ht="13.5" x14ac:dyDescent="0.25">
      <c r="A14048" s="212"/>
    </row>
    <row r="14049" spans="1:1" ht="13.5" x14ac:dyDescent="0.25">
      <c r="A14049" s="212"/>
    </row>
    <row r="14050" spans="1:1" ht="13.5" x14ac:dyDescent="0.25">
      <c r="A14050" s="212"/>
    </row>
    <row r="14051" spans="1:1" ht="13.5" x14ac:dyDescent="0.25">
      <c r="A14051" s="212"/>
    </row>
    <row r="14052" spans="1:1" ht="13.5" x14ac:dyDescent="0.25">
      <c r="A14052" s="212"/>
    </row>
    <row r="14053" spans="1:1" ht="13.5" x14ac:dyDescent="0.25">
      <c r="A14053" s="212"/>
    </row>
    <row r="14054" spans="1:1" ht="13.5" x14ac:dyDescent="0.25">
      <c r="A14054" s="212"/>
    </row>
    <row r="14055" spans="1:1" ht="13.5" x14ac:dyDescent="0.25">
      <c r="A14055" s="212"/>
    </row>
    <row r="14056" spans="1:1" ht="13.5" x14ac:dyDescent="0.25">
      <c r="A14056" s="212"/>
    </row>
    <row r="14057" spans="1:1" ht="13.5" x14ac:dyDescent="0.25">
      <c r="A14057" s="212"/>
    </row>
    <row r="14058" spans="1:1" ht="13.5" x14ac:dyDescent="0.25">
      <c r="A14058" s="212"/>
    </row>
    <row r="14059" spans="1:1" ht="13.5" x14ac:dyDescent="0.25">
      <c r="A14059" s="212"/>
    </row>
    <row r="14060" spans="1:1" ht="13.5" x14ac:dyDescent="0.25">
      <c r="A14060" s="212"/>
    </row>
    <row r="14061" spans="1:1" ht="13.5" x14ac:dyDescent="0.25">
      <c r="A14061" s="212"/>
    </row>
    <row r="14062" spans="1:1" ht="13.5" x14ac:dyDescent="0.25">
      <c r="A14062" s="212"/>
    </row>
    <row r="14063" spans="1:1" ht="13.5" x14ac:dyDescent="0.25">
      <c r="A14063" s="212"/>
    </row>
    <row r="14064" spans="1:1" ht="13.5" x14ac:dyDescent="0.25">
      <c r="A14064" s="212"/>
    </row>
    <row r="14065" spans="1:1" ht="13.5" x14ac:dyDescent="0.25">
      <c r="A14065" s="212"/>
    </row>
    <row r="14066" spans="1:1" ht="13.5" x14ac:dyDescent="0.25">
      <c r="A14066" s="212"/>
    </row>
    <row r="14067" spans="1:1" ht="13.5" x14ac:dyDescent="0.25">
      <c r="A14067" s="212"/>
    </row>
    <row r="14068" spans="1:1" ht="13.5" x14ac:dyDescent="0.25">
      <c r="A14068" s="212"/>
    </row>
    <row r="14069" spans="1:1" ht="13.5" x14ac:dyDescent="0.25">
      <c r="A14069" s="212"/>
    </row>
    <row r="14070" spans="1:1" ht="13.5" x14ac:dyDescent="0.25">
      <c r="A14070" s="212"/>
    </row>
    <row r="14071" spans="1:1" ht="13.5" x14ac:dyDescent="0.25">
      <c r="A14071" s="212"/>
    </row>
    <row r="14072" spans="1:1" ht="13.5" x14ac:dyDescent="0.25">
      <c r="A14072" s="212"/>
    </row>
    <row r="14073" spans="1:1" ht="13.5" x14ac:dyDescent="0.25">
      <c r="A14073" s="212"/>
    </row>
    <row r="14074" spans="1:1" ht="13.5" x14ac:dyDescent="0.25">
      <c r="A14074" s="212"/>
    </row>
    <row r="14075" spans="1:1" ht="13.5" x14ac:dyDescent="0.25">
      <c r="A14075" s="212"/>
    </row>
    <row r="14076" spans="1:1" ht="13.5" x14ac:dyDescent="0.25">
      <c r="A14076" s="212"/>
    </row>
    <row r="14077" spans="1:1" ht="13.5" x14ac:dyDescent="0.25">
      <c r="A14077" s="212"/>
    </row>
    <row r="14078" spans="1:1" ht="13.5" x14ac:dyDescent="0.25">
      <c r="A14078" s="212"/>
    </row>
    <row r="14079" spans="1:1" ht="13.5" x14ac:dyDescent="0.25">
      <c r="A14079" s="212"/>
    </row>
    <row r="14080" spans="1:1" ht="13.5" x14ac:dyDescent="0.25">
      <c r="A14080" s="212"/>
    </row>
    <row r="14081" spans="1:1" ht="13.5" x14ac:dyDescent="0.25">
      <c r="A14081" s="212"/>
    </row>
    <row r="14082" spans="1:1" ht="13.5" x14ac:dyDescent="0.25">
      <c r="A14082" s="212"/>
    </row>
    <row r="14083" spans="1:1" ht="13.5" x14ac:dyDescent="0.25">
      <c r="A14083" s="212"/>
    </row>
    <row r="14084" spans="1:1" ht="13.5" x14ac:dyDescent="0.25">
      <c r="A14084" s="212"/>
    </row>
    <row r="14085" spans="1:1" ht="13.5" x14ac:dyDescent="0.25">
      <c r="A14085" s="212"/>
    </row>
    <row r="14086" spans="1:1" ht="13.5" x14ac:dyDescent="0.25">
      <c r="A14086" s="212"/>
    </row>
    <row r="14087" spans="1:1" ht="13.5" x14ac:dyDescent="0.25">
      <c r="A14087" s="212"/>
    </row>
    <row r="14088" spans="1:1" ht="13.5" x14ac:dyDescent="0.25">
      <c r="A14088" s="212"/>
    </row>
    <row r="14089" spans="1:1" ht="13.5" x14ac:dyDescent="0.25">
      <c r="A14089" s="212"/>
    </row>
    <row r="14090" spans="1:1" ht="13.5" x14ac:dyDescent="0.25">
      <c r="A14090" s="212"/>
    </row>
    <row r="14091" spans="1:1" ht="13.5" x14ac:dyDescent="0.25">
      <c r="A14091" s="212"/>
    </row>
    <row r="14092" spans="1:1" ht="13.5" x14ac:dyDescent="0.25">
      <c r="A14092" s="212"/>
    </row>
    <row r="14093" spans="1:1" ht="13.5" x14ac:dyDescent="0.25">
      <c r="A14093" s="212"/>
    </row>
    <row r="14094" spans="1:1" ht="13.5" x14ac:dyDescent="0.25">
      <c r="A14094" s="212"/>
    </row>
    <row r="14095" spans="1:1" ht="13.5" x14ac:dyDescent="0.25">
      <c r="A14095" s="212"/>
    </row>
    <row r="14096" spans="1:1" ht="13.5" x14ac:dyDescent="0.25">
      <c r="A14096" s="212"/>
    </row>
    <row r="14097" spans="1:1" ht="13.5" x14ac:dyDescent="0.25">
      <c r="A14097" s="212"/>
    </row>
    <row r="14098" spans="1:1" ht="13.5" x14ac:dyDescent="0.25">
      <c r="A14098" s="212"/>
    </row>
    <row r="14099" spans="1:1" ht="13.5" x14ac:dyDescent="0.25">
      <c r="A14099" s="212"/>
    </row>
    <row r="14100" spans="1:1" ht="13.5" x14ac:dyDescent="0.25">
      <c r="A14100" s="212"/>
    </row>
    <row r="14101" spans="1:1" ht="13.5" x14ac:dyDescent="0.25">
      <c r="A14101" s="212"/>
    </row>
    <row r="14102" spans="1:1" ht="13.5" x14ac:dyDescent="0.25">
      <c r="A14102" s="212"/>
    </row>
    <row r="14103" spans="1:1" ht="13.5" x14ac:dyDescent="0.25">
      <c r="A14103" s="212"/>
    </row>
    <row r="14104" spans="1:1" ht="13.5" x14ac:dyDescent="0.25">
      <c r="A14104" s="212"/>
    </row>
    <row r="14105" spans="1:1" ht="13.5" x14ac:dyDescent="0.25">
      <c r="A14105" s="212"/>
    </row>
    <row r="14106" spans="1:1" ht="13.5" x14ac:dyDescent="0.25">
      <c r="A14106" s="212"/>
    </row>
    <row r="14107" spans="1:1" ht="13.5" x14ac:dyDescent="0.25">
      <c r="A14107" s="212"/>
    </row>
    <row r="14108" spans="1:1" ht="13.5" x14ac:dyDescent="0.25">
      <c r="A14108" s="212"/>
    </row>
    <row r="14109" spans="1:1" ht="13.5" x14ac:dyDescent="0.25">
      <c r="A14109" s="212"/>
    </row>
    <row r="14110" spans="1:1" ht="13.5" x14ac:dyDescent="0.25">
      <c r="A14110" s="212"/>
    </row>
    <row r="14111" spans="1:1" ht="13.5" x14ac:dyDescent="0.25">
      <c r="A14111" s="212"/>
    </row>
    <row r="14112" spans="1:1" ht="13.5" x14ac:dyDescent="0.25">
      <c r="A14112" s="212"/>
    </row>
    <row r="14113" spans="1:1" ht="13.5" x14ac:dyDescent="0.25">
      <c r="A14113" s="212"/>
    </row>
    <row r="14114" spans="1:1" ht="13.5" x14ac:dyDescent="0.25">
      <c r="A14114" s="212"/>
    </row>
    <row r="14115" spans="1:1" ht="13.5" x14ac:dyDescent="0.25">
      <c r="A14115" s="212"/>
    </row>
    <row r="14116" spans="1:1" ht="13.5" x14ac:dyDescent="0.25">
      <c r="A14116" s="212"/>
    </row>
    <row r="14117" spans="1:1" ht="13.5" x14ac:dyDescent="0.25">
      <c r="A14117" s="212"/>
    </row>
    <row r="14118" spans="1:1" ht="13.5" x14ac:dyDescent="0.25">
      <c r="A14118" s="212"/>
    </row>
    <row r="14119" spans="1:1" ht="13.5" x14ac:dyDescent="0.25">
      <c r="A14119" s="212"/>
    </row>
    <row r="14120" spans="1:1" ht="13.5" x14ac:dyDescent="0.25">
      <c r="A14120" s="212"/>
    </row>
    <row r="14121" spans="1:1" ht="13.5" x14ac:dyDescent="0.25">
      <c r="A14121" s="212"/>
    </row>
    <row r="14122" spans="1:1" ht="13.5" x14ac:dyDescent="0.25">
      <c r="A14122" s="212"/>
    </row>
    <row r="14123" spans="1:1" ht="13.5" x14ac:dyDescent="0.25">
      <c r="A14123" s="212"/>
    </row>
    <row r="14124" spans="1:1" ht="13.5" x14ac:dyDescent="0.25">
      <c r="A14124" s="212"/>
    </row>
    <row r="14125" spans="1:1" ht="13.5" x14ac:dyDescent="0.25">
      <c r="A14125" s="212"/>
    </row>
    <row r="14126" spans="1:1" ht="13.5" x14ac:dyDescent="0.25">
      <c r="A14126" s="212"/>
    </row>
    <row r="14127" spans="1:1" ht="13.5" x14ac:dyDescent="0.25">
      <c r="A14127" s="212"/>
    </row>
    <row r="14128" spans="1:1" ht="13.5" x14ac:dyDescent="0.25">
      <c r="A14128" s="212"/>
    </row>
    <row r="14129" spans="1:1" ht="13.5" x14ac:dyDescent="0.25">
      <c r="A14129" s="212"/>
    </row>
    <row r="14130" spans="1:1" ht="13.5" x14ac:dyDescent="0.25">
      <c r="A14130" s="212"/>
    </row>
    <row r="14131" spans="1:1" ht="13.5" x14ac:dyDescent="0.25">
      <c r="A14131" s="212"/>
    </row>
    <row r="14132" spans="1:1" ht="13.5" x14ac:dyDescent="0.25">
      <c r="A14132" s="212"/>
    </row>
    <row r="14133" spans="1:1" ht="13.5" x14ac:dyDescent="0.25">
      <c r="A14133" s="212"/>
    </row>
    <row r="14134" spans="1:1" ht="13.5" x14ac:dyDescent="0.25">
      <c r="A14134" s="212"/>
    </row>
    <row r="14135" spans="1:1" ht="13.5" x14ac:dyDescent="0.25">
      <c r="A14135" s="212"/>
    </row>
    <row r="14136" spans="1:1" ht="13.5" x14ac:dyDescent="0.25">
      <c r="A14136" s="212"/>
    </row>
    <row r="14137" spans="1:1" ht="13.5" x14ac:dyDescent="0.25">
      <c r="A14137" s="212"/>
    </row>
    <row r="14138" spans="1:1" ht="13.5" x14ac:dyDescent="0.25">
      <c r="A14138" s="212"/>
    </row>
    <row r="14139" spans="1:1" ht="13.5" x14ac:dyDescent="0.25">
      <c r="A14139" s="212"/>
    </row>
    <row r="14140" spans="1:1" ht="13.5" x14ac:dyDescent="0.25">
      <c r="A14140" s="212"/>
    </row>
    <row r="14141" spans="1:1" ht="13.5" x14ac:dyDescent="0.25">
      <c r="A14141" s="212"/>
    </row>
    <row r="14142" spans="1:1" ht="13.5" x14ac:dyDescent="0.25">
      <c r="A14142" s="212"/>
    </row>
    <row r="14143" spans="1:1" ht="13.5" x14ac:dyDescent="0.25">
      <c r="A14143" s="212"/>
    </row>
    <row r="14144" spans="1:1" ht="13.5" x14ac:dyDescent="0.25">
      <c r="A14144" s="212"/>
    </row>
    <row r="14145" spans="1:1" ht="13.5" x14ac:dyDescent="0.25">
      <c r="A14145" s="212"/>
    </row>
    <row r="14146" spans="1:1" ht="13.5" x14ac:dyDescent="0.25">
      <c r="A14146" s="212"/>
    </row>
    <row r="14147" spans="1:1" ht="13.5" x14ac:dyDescent="0.25">
      <c r="A14147" s="212"/>
    </row>
    <row r="14148" spans="1:1" ht="13.5" x14ac:dyDescent="0.25">
      <c r="A14148" s="212"/>
    </row>
    <row r="14149" spans="1:1" ht="13.5" x14ac:dyDescent="0.25">
      <c r="A14149" s="212"/>
    </row>
    <row r="14150" spans="1:1" ht="13.5" x14ac:dyDescent="0.25">
      <c r="A14150" s="212"/>
    </row>
    <row r="14151" spans="1:1" ht="13.5" x14ac:dyDescent="0.25">
      <c r="A14151" s="212"/>
    </row>
    <row r="14152" spans="1:1" ht="13.5" x14ac:dyDescent="0.25">
      <c r="A14152" s="212"/>
    </row>
    <row r="14153" spans="1:1" ht="13.5" x14ac:dyDescent="0.25">
      <c r="A14153" s="212"/>
    </row>
    <row r="14154" spans="1:1" ht="13.5" x14ac:dyDescent="0.25">
      <c r="A14154" s="212"/>
    </row>
    <row r="14155" spans="1:1" ht="13.5" x14ac:dyDescent="0.25">
      <c r="A14155" s="212"/>
    </row>
    <row r="14156" spans="1:1" ht="13.5" x14ac:dyDescent="0.25">
      <c r="A14156" s="212"/>
    </row>
    <row r="14157" spans="1:1" ht="13.5" x14ac:dyDescent="0.25">
      <c r="A14157" s="212"/>
    </row>
    <row r="14158" spans="1:1" ht="13.5" x14ac:dyDescent="0.25">
      <c r="A14158" s="212"/>
    </row>
    <row r="14159" spans="1:1" ht="13.5" x14ac:dyDescent="0.25">
      <c r="A14159" s="212"/>
    </row>
    <row r="14160" spans="1:1" ht="13.5" x14ac:dyDescent="0.25">
      <c r="A14160" s="212"/>
    </row>
    <row r="14161" spans="1:1" ht="13.5" x14ac:dyDescent="0.25">
      <c r="A14161" s="212"/>
    </row>
    <row r="14162" spans="1:1" ht="13.5" x14ac:dyDescent="0.25">
      <c r="A14162" s="212"/>
    </row>
    <row r="14163" spans="1:1" ht="13.5" x14ac:dyDescent="0.25">
      <c r="A14163" s="212"/>
    </row>
    <row r="14164" spans="1:1" ht="13.5" x14ac:dyDescent="0.25">
      <c r="A14164" s="212"/>
    </row>
    <row r="14165" spans="1:1" ht="13.5" x14ac:dyDescent="0.25">
      <c r="A14165" s="212"/>
    </row>
    <row r="14166" spans="1:1" ht="13.5" x14ac:dyDescent="0.25">
      <c r="A14166" s="212"/>
    </row>
    <row r="14167" spans="1:1" ht="13.5" x14ac:dyDescent="0.25">
      <c r="A14167" s="212"/>
    </row>
    <row r="14168" spans="1:1" ht="13.5" x14ac:dyDescent="0.25">
      <c r="A14168" s="212"/>
    </row>
    <row r="14169" spans="1:1" ht="13.5" x14ac:dyDescent="0.25">
      <c r="A14169" s="212"/>
    </row>
    <row r="14170" spans="1:1" ht="13.5" x14ac:dyDescent="0.25">
      <c r="A14170" s="212"/>
    </row>
    <row r="14171" spans="1:1" ht="13.5" x14ac:dyDescent="0.25">
      <c r="A14171" s="212"/>
    </row>
    <row r="14172" spans="1:1" ht="13.5" x14ac:dyDescent="0.25">
      <c r="A14172" s="212"/>
    </row>
    <row r="14173" spans="1:1" ht="13.5" x14ac:dyDescent="0.25">
      <c r="A14173" s="212"/>
    </row>
    <row r="14174" spans="1:1" ht="13.5" x14ac:dyDescent="0.25">
      <c r="A14174" s="212"/>
    </row>
    <row r="14175" spans="1:1" ht="13.5" x14ac:dyDescent="0.25">
      <c r="A14175" s="212"/>
    </row>
    <row r="14176" spans="1:1" ht="13.5" x14ac:dyDescent="0.25">
      <c r="A14176" s="212"/>
    </row>
    <row r="14177" spans="1:1" ht="13.5" x14ac:dyDescent="0.25">
      <c r="A14177" s="212"/>
    </row>
    <row r="14178" spans="1:1" ht="13.5" x14ac:dyDescent="0.25">
      <c r="A14178" s="212"/>
    </row>
    <row r="14179" spans="1:1" ht="13.5" x14ac:dyDescent="0.25">
      <c r="A14179" s="212"/>
    </row>
    <row r="14180" spans="1:1" ht="13.5" x14ac:dyDescent="0.25">
      <c r="A14180" s="212"/>
    </row>
    <row r="14181" spans="1:1" ht="13.5" x14ac:dyDescent="0.25">
      <c r="A14181" s="212"/>
    </row>
    <row r="14182" spans="1:1" ht="13.5" x14ac:dyDescent="0.25">
      <c r="A14182" s="212"/>
    </row>
    <row r="14183" spans="1:1" ht="13.5" x14ac:dyDescent="0.25">
      <c r="A14183" s="212"/>
    </row>
    <row r="14184" spans="1:1" ht="13.5" x14ac:dyDescent="0.25">
      <c r="A14184" s="212"/>
    </row>
    <row r="14185" spans="1:1" ht="13.5" x14ac:dyDescent="0.25">
      <c r="A14185" s="212"/>
    </row>
    <row r="14186" spans="1:1" ht="13.5" x14ac:dyDescent="0.25">
      <c r="A14186" s="212"/>
    </row>
    <row r="14187" spans="1:1" ht="13.5" x14ac:dyDescent="0.25">
      <c r="A14187" s="212"/>
    </row>
    <row r="14188" spans="1:1" ht="13.5" x14ac:dyDescent="0.25">
      <c r="A14188" s="212"/>
    </row>
    <row r="14189" spans="1:1" ht="13.5" x14ac:dyDescent="0.25">
      <c r="A14189" s="212"/>
    </row>
    <row r="14190" spans="1:1" ht="13.5" x14ac:dyDescent="0.25">
      <c r="A14190" s="212"/>
    </row>
    <row r="14191" spans="1:1" ht="13.5" x14ac:dyDescent="0.25">
      <c r="A14191" s="212"/>
    </row>
    <row r="14192" spans="1:1" ht="13.5" x14ac:dyDescent="0.25">
      <c r="A14192" s="212"/>
    </row>
    <row r="14193" spans="1:1" ht="13.5" x14ac:dyDescent="0.25">
      <c r="A14193" s="212"/>
    </row>
    <row r="14194" spans="1:1" ht="13.5" x14ac:dyDescent="0.25">
      <c r="A14194" s="212"/>
    </row>
    <row r="14195" spans="1:1" ht="13.5" x14ac:dyDescent="0.25">
      <c r="A14195" s="212"/>
    </row>
    <row r="14196" spans="1:1" ht="13.5" x14ac:dyDescent="0.25">
      <c r="A14196" s="212"/>
    </row>
    <row r="14197" spans="1:1" ht="13.5" x14ac:dyDescent="0.25">
      <c r="A14197" s="212"/>
    </row>
    <row r="14198" spans="1:1" ht="13.5" x14ac:dyDescent="0.25">
      <c r="A14198" s="212"/>
    </row>
    <row r="14199" spans="1:1" ht="13.5" x14ac:dyDescent="0.25">
      <c r="A14199" s="212"/>
    </row>
    <row r="14200" spans="1:1" ht="13.5" x14ac:dyDescent="0.25">
      <c r="A14200" s="212"/>
    </row>
    <row r="14201" spans="1:1" ht="13.5" x14ac:dyDescent="0.25">
      <c r="A14201" s="212"/>
    </row>
    <row r="14202" spans="1:1" ht="13.5" x14ac:dyDescent="0.25">
      <c r="A14202" s="212"/>
    </row>
    <row r="14203" spans="1:1" ht="13.5" x14ac:dyDescent="0.25">
      <c r="A14203" s="212"/>
    </row>
    <row r="14204" spans="1:1" ht="13.5" x14ac:dyDescent="0.25">
      <c r="A14204" s="212"/>
    </row>
    <row r="14205" spans="1:1" ht="13.5" x14ac:dyDescent="0.25">
      <c r="A14205" s="212"/>
    </row>
    <row r="14206" spans="1:1" ht="13.5" x14ac:dyDescent="0.25">
      <c r="A14206" s="212"/>
    </row>
    <row r="14207" spans="1:1" ht="13.5" x14ac:dyDescent="0.25">
      <c r="A14207" s="212"/>
    </row>
    <row r="14208" spans="1:1" ht="13.5" x14ac:dyDescent="0.25">
      <c r="A14208" s="212"/>
    </row>
    <row r="14209" spans="1:1" ht="13.5" x14ac:dyDescent="0.25">
      <c r="A14209" s="212"/>
    </row>
    <row r="14210" spans="1:1" ht="13.5" x14ac:dyDescent="0.25">
      <c r="A14210" s="212"/>
    </row>
    <row r="14211" spans="1:1" ht="13.5" x14ac:dyDescent="0.25">
      <c r="A14211" s="212"/>
    </row>
    <row r="14212" spans="1:1" ht="13.5" x14ac:dyDescent="0.25">
      <c r="A14212" s="212"/>
    </row>
    <row r="14213" spans="1:1" ht="13.5" x14ac:dyDescent="0.25">
      <c r="A14213" s="212"/>
    </row>
    <row r="14214" spans="1:1" ht="13.5" x14ac:dyDescent="0.25">
      <c r="A14214" s="212"/>
    </row>
    <row r="14215" spans="1:1" ht="13.5" x14ac:dyDescent="0.25">
      <c r="A14215" s="212"/>
    </row>
    <row r="14216" spans="1:1" ht="13.5" x14ac:dyDescent="0.25">
      <c r="A14216" s="212"/>
    </row>
    <row r="14217" spans="1:1" ht="13.5" x14ac:dyDescent="0.25">
      <c r="A14217" s="212"/>
    </row>
    <row r="14218" spans="1:1" ht="13.5" x14ac:dyDescent="0.25">
      <c r="A14218" s="212"/>
    </row>
    <row r="14219" spans="1:1" ht="13.5" x14ac:dyDescent="0.25">
      <c r="A14219" s="212"/>
    </row>
    <row r="14220" spans="1:1" ht="13.5" x14ac:dyDescent="0.25">
      <c r="A14220" s="212"/>
    </row>
    <row r="14221" spans="1:1" ht="13.5" x14ac:dyDescent="0.25">
      <c r="A14221" s="212"/>
    </row>
    <row r="14222" spans="1:1" ht="13.5" x14ac:dyDescent="0.25">
      <c r="A14222" s="212"/>
    </row>
    <row r="14223" spans="1:1" ht="13.5" x14ac:dyDescent="0.25">
      <c r="A14223" s="212"/>
    </row>
    <row r="14224" spans="1:1" ht="13.5" x14ac:dyDescent="0.25">
      <c r="A14224" s="212"/>
    </row>
    <row r="14225" spans="1:1" ht="13.5" x14ac:dyDescent="0.25">
      <c r="A14225" s="212"/>
    </row>
    <row r="14226" spans="1:1" ht="13.5" x14ac:dyDescent="0.25">
      <c r="A14226" s="212"/>
    </row>
    <row r="14227" spans="1:1" ht="13.5" x14ac:dyDescent="0.25">
      <c r="A14227" s="212"/>
    </row>
    <row r="14228" spans="1:1" ht="13.5" x14ac:dyDescent="0.25">
      <c r="A14228" s="212"/>
    </row>
    <row r="14229" spans="1:1" ht="13.5" x14ac:dyDescent="0.25">
      <c r="A14229" s="212"/>
    </row>
    <row r="14230" spans="1:1" ht="13.5" x14ac:dyDescent="0.25">
      <c r="A14230" s="212"/>
    </row>
    <row r="14231" spans="1:1" ht="13.5" x14ac:dyDescent="0.25">
      <c r="A14231" s="212"/>
    </row>
    <row r="14232" spans="1:1" ht="13.5" x14ac:dyDescent="0.25">
      <c r="A14232" s="212"/>
    </row>
    <row r="14233" spans="1:1" ht="13.5" x14ac:dyDescent="0.25">
      <c r="A14233" s="212"/>
    </row>
    <row r="14234" spans="1:1" ht="13.5" x14ac:dyDescent="0.25">
      <c r="A14234" s="212"/>
    </row>
    <row r="14235" spans="1:1" ht="13.5" x14ac:dyDescent="0.25">
      <c r="A14235" s="212"/>
    </row>
    <row r="14236" spans="1:1" ht="13.5" x14ac:dyDescent="0.25">
      <c r="A14236" s="212"/>
    </row>
    <row r="14237" spans="1:1" ht="13.5" x14ac:dyDescent="0.25">
      <c r="A14237" s="212"/>
    </row>
    <row r="14238" spans="1:1" ht="13.5" x14ac:dyDescent="0.25">
      <c r="A14238" s="212"/>
    </row>
    <row r="14239" spans="1:1" ht="13.5" x14ac:dyDescent="0.25">
      <c r="A14239" s="212"/>
    </row>
    <row r="14240" spans="1:1" ht="13.5" x14ac:dyDescent="0.25">
      <c r="A14240" s="212"/>
    </row>
    <row r="14241" spans="1:1" ht="13.5" x14ac:dyDescent="0.25">
      <c r="A14241" s="212"/>
    </row>
    <row r="14242" spans="1:1" ht="13.5" x14ac:dyDescent="0.25">
      <c r="A14242" s="212"/>
    </row>
    <row r="14243" spans="1:1" ht="13.5" x14ac:dyDescent="0.25">
      <c r="A14243" s="212"/>
    </row>
    <row r="14244" spans="1:1" ht="13.5" x14ac:dyDescent="0.25">
      <c r="A14244" s="212"/>
    </row>
    <row r="14245" spans="1:1" ht="13.5" x14ac:dyDescent="0.25">
      <c r="A14245" s="212"/>
    </row>
    <row r="14246" spans="1:1" ht="13.5" x14ac:dyDescent="0.25">
      <c r="A14246" s="212"/>
    </row>
    <row r="14247" spans="1:1" ht="13.5" x14ac:dyDescent="0.25">
      <c r="A14247" s="212"/>
    </row>
    <row r="14248" spans="1:1" ht="13.5" x14ac:dyDescent="0.25">
      <c r="A14248" s="212"/>
    </row>
    <row r="14249" spans="1:1" ht="13.5" x14ac:dyDescent="0.25">
      <c r="A14249" s="212"/>
    </row>
    <row r="14250" spans="1:1" ht="13.5" x14ac:dyDescent="0.25">
      <c r="A14250" s="212"/>
    </row>
    <row r="14251" spans="1:1" ht="13.5" x14ac:dyDescent="0.25">
      <c r="A14251" s="212"/>
    </row>
    <row r="14252" spans="1:1" ht="13.5" x14ac:dyDescent="0.25">
      <c r="A14252" s="212"/>
    </row>
    <row r="14253" spans="1:1" ht="13.5" x14ac:dyDescent="0.25">
      <c r="A14253" s="212"/>
    </row>
    <row r="14254" spans="1:1" ht="13.5" x14ac:dyDescent="0.25">
      <c r="A14254" s="212"/>
    </row>
    <row r="14255" spans="1:1" ht="13.5" x14ac:dyDescent="0.25">
      <c r="A14255" s="212"/>
    </row>
    <row r="14256" spans="1:1" ht="13.5" x14ac:dyDescent="0.25">
      <c r="A14256" s="212"/>
    </row>
    <row r="14257" spans="1:1" ht="13.5" x14ac:dyDescent="0.25">
      <c r="A14257" s="212"/>
    </row>
    <row r="14258" spans="1:1" ht="13.5" x14ac:dyDescent="0.25">
      <c r="A14258" s="212"/>
    </row>
    <row r="14259" spans="1:1" ht="13.5" x14ac:dyDescent="0.25">
      <c r="A14259" s="212"/>
    </row>
    <row r="14260" spans="1:1" ht="13.5" x14ac:dyDescent="0.25">
      <c r="A14260" s="212"/>
    </row>
    <row r="14261" spans="1:1" ht="13.5" x14ac:dyDescent="0.25">
      <c r="A14261" s="212"/>
    </row>
    <row r="14262" spans="1:1" ht="13.5" x14ac:dyDescent="0.25">
      <c r="A14262" s="212"/>
    </row>
    <row r="14263" spans="1:1" ht="13.5" x14ac:dyDescent="0.25">
      <c r="A14263" s="212"/>
    </row>
    <row r="14264" spans="1:1" ht="13.5" x14ac:dyDescent="0.25">
      <c r="A14264" s="212"/>
    </row>
    <row r="14265" spans="1:1" ht="13.5" x14ac:dyDescent="0.25">
      <c r="A14265" s="212"/>
    </row>
    <row r="14266" spans="1:1" ht="13.5" x14ac:dyDescent="0.25">
      <c r="A14266" s="212"/>
    </row>
    <row r="14267" spans="1:1" ht="13.5" x14ac:dyDescent="0.25">
      <c r="A14267" s="212"/>
    </row>
    <row r="14268" spans="1:1" ht="13.5" x14ac:dyDescent="0.25">
      <c r="A14268" s="212"/>
    </row>
    <row r="14269" spans="1:1" ht="13.5" x14ac:dyDescent="0.25">
      <c r="A14269" s="212"/>
    </row>
    <row r="14270" spans="1:1" ht="13.5" x14ac:dyDescent="0.25">
      <c r="A14270" s="212"/>
    </row>
    <row r="14271" spans="1:1" ht="13.5" x14ac:dyDescent="0.25">
      <c r="A14271" s="212"/>
    </row>
    <row r="14272" spans="1:1" ht="13.5" x14ac:dyDescent="0.25">
      <c r="A14272" s="212"/>
    </row>
    <row r="14273" spans="1:1" ht="13.5" x14ac:dyDescent="0.25">
      <c r="A14273" s="212"/>
    </row>
    <row r="14274" spans="1:1" ht="13.5" x14ac:dyDescent="0.25">
      <c r="A14274" s="212"/>
    </row>
    <row r="14275" spans="1:1" ht="13.5" x14ac:dyDescent="0.25">
      <c r="A14275" s="212"/>
    </row>
    <row r="14276" spans="1:1" ht="13.5" x14ac:dyDescent="0.25">
      <c r="A14276" s="212"/>
    </row>
    <row r="14277" spans="1:1" ht="13.5" x14ac:dyDescent="0.25">
      <c r="A14277" s="212"/>
    </row>
    <row r="14278" spans="1:1" ht="13.5" x14ac:dyDescent="0.25">
      <c r="A14278" s="212"/>
    </row>
    <row r="14279" spans="1:1" ht="13.5" x14ac:dyDescent="0.25">
      <c r="A14279" s="212"/>
    </row>
    <row r="14280" spans="1:1" ht="13.5" x14ac:dyDescent="0.25">
      <c r="A14280" s="212"/>
    </row>
    <row r="14281" spans="1:1" ht="13.5" x14ac:dyDescent="0.25">
      <c r="A14281" s="212"/>
    </row>
    <row r="14282" spans="1:1" ht="13.5" x14ac:dyDescent="0.25">
      <c r="A14282" s="212"/>
    </row>
    <row r="14283" spans="1:1" ht="13.5" x14ac:dyDescent="0.25">
      <c r="A14283" s="212"/>
    </row>
    <row r="14284" spans="1:1" ht="13.5" x14ac:dyDescent="0.25">
      <c r="A14284" s="212"/>
    </row>
    <row r="14285" spans="1:1" ht="13.5" x14ac:dyDescent="0.25">
      <c r="A14285" s="212"/>
    </row>
    <row r="14286" spans="1:1" ht="13.5" x14ac:dyDescent="0.25">
      <c r="A14286" s="212"/>
    </row>
    <row r="14287" spans="1:1" ht="13.5" x14ac:dyDescent="0.25">
      <c r="A14287" s="212"/>
    </row>
    <row r="14288" spans="1:1" ht="13.5" x14ac:dyDescent="0.25">
      <c r="A14288" s="212"/>
    </row>
    <row r="14289" spans="1:1" ht="13.5" x14ac:dyDescent="0.25">
      <c r="A14289" s="212"/>
    </row>
    <row r="14290" spans="1:1" ht="13.5" x14ac:dyDescent="0.25">
      <c r="A14290" s="212"/>
    </row>
    <row r="14291" spans="1:1" ht="13.5" x14ac:dyDescent="0.25">
      <c r="A14291" s="212"/>
    </row>
    <row r="14292" spans="1:1" ht="13.5" x14ac:dyDescent="0.25">
      <c r="A14292" s="212"/>
    </row>
    <row r="14293" spans="1:1" ht="13.5" x14ac:dyDescent="0.25">
      <c r="A14293" s="212"/>
    </row>
    <row r="14294" spans="1:1" ht="13.5" x14ac:dyDescent="0.25">
      <c r="A14294" s="212"/>
    </row>
    <row r="14295" spans="1:1" ht="13.5" x14ac:dyDescent="0.25">
      <c r="A14295" s="212"/>
    </row>
    <row r="14296" spans="1:1" ht="13.5" x14ac:dyDescent="0.25">
      <c r="A14296" s="212"/>
    </row>
    <row r="14297" spans="1:1" ht="13.5" x14ac:dyDescent="0.25">
      <c r="A14297" s="212"/>
    </row>
    <row r="14298" spans="1:1" ht="13.5" x14ac:dyDescent="0.25">
      <c r="A14298" s="212"/>
    </row>
    <row r="14299" spans="1:1" ht="13.5" x14ac:dyDescent="0.25">
      <c r="A14299" s="212"/>
    </row>
    <row r="14300" spans="1:1" ht="13.5" x14ac:dyDescent="0.25">
      <c r="A14300" s="212"/>
    </row>
    <row r="14301" spans="1:1" ht="13.5" x14ac:dyDescent="0.25">
      <c r="A14301" s="212"/>
    </row>
    <row r="14302" spans="1:1" ht="13.5" x14ac:dyDescent="0.25">
      <c r="A14302" s="212"/>
    </row>
    <row r="14303" spans="1:1" ht="13.5" x14ac:dyDescent="0.25">
      <c r="A14303" s="212"/>
    </row>
    <row r="14304" spans="1:1" ht="13.5" x14ac:dyDescent="0.25">
      <c r="A14304" s="212"/>
    </row>
    <row r="14305" spans="1:1" ht="13.5" x14ac:dyDescent="0.25">
      <c r="A14305" s="212"/>
    </row>
    <row r="14306" spans="1:1" ht="13.5" x14ac:dyDescent="0.25">
      <c r="A14306" s="212"/>
    </row>
    <row r="14307" spans="1:1" ht="13.5" x14ac:dyDescent="0.25">
      <c r="A14307" s="212"/>
    </row>
    <row r="14308" spans="1:1" ht="13.5" x14ac:dyDescent="0.25">
      <c r="A14308" s="212"/>
    </row>
    <row r="14309" spans="1:1" ht="13.5" x14ac:dyDescent="0.25">
      <c r="A14309" s="212"/>
    </row>
    <row r="14310" spans="1:1" ht="13.5" x14ac:dyDescent="0.25">
      <c r="A14310" s="212"/>
    </row>
    <row r="14311" spans="1:1" ht="13.5" x14ac:dyDescent="0.25">
      <c r="A14311" s="212"/>
    </row>
    <row r="14312" spans="1:1" ht="13.5" x14ac:dyDescent="0.25">
      <c r="A14312" s="212"/>
    </row>
    <row r="14313" spans="1:1" ht="13.5" x14ac:dyDescent="0.25">
      <c r="A14313" s="212"/>
    </row>
    <row r="14314" spans="1:1" ht="13.5" x14ac:dyDescent="0.25">
      <c r="A14314" s="212"/>
    </row>
    <row r="14315" spans="1:1" ht="13.5" x14ac:dyDescent="0.25">
      <c r="A14315" s="212"/>
    </row>
    <row r="14316" spans="1:1" ht="13.5" x14ac:dyDescent="0.25">
      <c r="A14316" s="212"/>
    </row>
    <row r="14317" spans="1:1" ht="13.5" x14ac:dyDescent="0.25">
      <c r="A14317" s="212"/>
    </row>
    <row r="14318" spans="1:1" ht="13.5" x14ac:dyDescent="0.25">
      <c r="A14318" s="212"/>
    </row>
    <row r="14319" spans="1:1" ht="13.5" x14ac:dyDescent="0.25">
      <c r="A14319" s="212"/>
    </row>
    <row r="14320" spans="1:1" ht="13.5" x14ac:dyDescent="0.25">
      <c r="A14320" s="212"/>
    </row>
    <row r="14321" spans="1:1" ht="13.5" x14ac:dyDescent="0.25">
      <c r="A14321" s="212"/>
    </row>
    <row r="14322" spans="1:1" ht="13.5" x14ac:dyDescent="0.25">
      <c r="A14322" s="212"/>
    </row>
    <row r="14323" spans="1:1" ht="13.5" x14ac:dyDescent="0.25">
      <c r="A14323" s="212"/>
    </row>
    <row r="14324" spans="1:1" ht="13.5" x14ac:dyDescent="0.25">
      <c r="A14324" s="212"/>
    </row>
    <row r="14325" spans="1:1" ht="13.5" x14ac:dyDescent="0.25">
      <c r="A14325" s="212"/>
    </row>
    <row r="14326" spans="1:1" ht="13.5" x14ac:dyDescent="0.25">
      <c r="A14326" s="212"/>
    </row>
    <row r="14327" spans="1:1" ht="13.5" x14ac:dyDescent="0.25">
      <c r="A14327" s="212"/>
    </row>
    <row r="14328" spans="1:1" ht="13.5" x14ac:dyDescent="0.25">
      <c r="A14328" s="212"/>
    </row>
    <row r="14329" spans="1:1" ht="13.5" x14ac:dyDescent="0.25">
      <c r="A14329" s="212"/>
    </row>
    <row r="14330" spans="1:1" ht="13.5" x14ac:dyDescent="0.25">
      <c r="A14330" s="212"/>
    </row>
    <row r="14331" spans="1:1" ht="13.5" x14ac:dyDescent="0.25">
      <c r="A14331" s="212"/>
    </row>
    <row r="14332" spans="1:1" ht="13.5" x14ac:dyDescent="0.25">
      <c r="A14332" s="212"/>
    </row>
    <row r="14333" spans="1:1" ht="13.5" x14ac:dyDescent="0.25">
      <c r="A14333" s="212"/>
    </row>
    <row r="14334" spans="1:1" ht="13.5" x14ac:dyDescent="0.25">
      <c r="A14334" s="212"/>
    </row>
    <row r="14335" spans="1:1" ht="13.5" x14ac:dyDescent="0.25">
      <c r="A14335" s="212"/>
    </row>
    <row r="14336" spans="1:1" ht="13.5" x14ac:dyDescent="0.25">
      <c r="A14336" s="212"/>
    </row>
    <row r="14337" spans="1:1" ht="13.5" x14ac:dyDescent="0.25">
      <c r="A14337" s="212"/>
    </row>
    <row r="14338" spans="1:1" ht="13.5" x14ac:dyDescent="0.25">
      <c r="A14338" s="212"/>
    </row>
    <row r="14339" spans="1:1" ht="13.5" x14ac:dyDescent="0.25">
      <c r="A14339" s="212"/>
    </row>
    <row r="14340" spans="1:1" ht="13.5" x14ac:dyDescent="0.25">
      <c r="A14340" s="212"/>
    </row>
    <row r="14341" spans="1:1" ht="13.5" x14ac:dyDescent="0.25">
      <c r="A14341" s="212"/>
    </row>
    <row r="14342" spans="1:1" ht="13.5" x14ac:dyDescent="0.25">
      <c r="A14342" s="212"/>
    </row>
    <row r="14343" spans="1:1" ht="13.5" x14ac:dyDescent="0.25">
      <c r="A14343" s="212"/>
    </row>
    <row r="14344" spans="1:1" ht="13.5" x14ac:dyDescent="0.25">
      <c r="A14344" s="212"/>
    </row>
    <row r="14345" spans="1:1" ht="13.5" x14ac:dyDescent="0.25">
      <c r="A14345" s="212"/>
    </row>
    <row r="14346" spans="1:1" ht="13.5" x14ac:dyDescent="0.25">
      <c r="A14346" s="212"/>
    </row>
    <row r="14347" spans="1:1" ht="13.5" x14ac:dyDescent="0.25">
      <c r="A14347" s="212"/>
    </row>
    <row r="14348" spans="1:1" ht="13.5" x14ac:dyDescent="0.25">
      <c r="A14348" s="212"/>
    </row>
    <row r="14349" spans="1:1" ht="13.5" x14ac:dyDescent="0.25">
      <c r="A14349" s="212"/>
    </row>
    <row r="14350" spans="1:1" ht="13.5" x14ac:dyDescent="0.25">
      <c r="A14350" s="212"/>
    </row>
    <row r="14351" spans="1:1" ht="13.5" x14ac:dyDescent="0.25">
      <c r="A14351" s="212"/>
    </row>
    <row r="14352" spans="1:1" ht="13.5" x14ac:dyDescent="0.25">
      <c r="A14352" s="212"/>
    </row>
    <row r="14353" spans="1:1" ht="13.5" x14ac:dyDescent="0.25">
      <c r="A14353" s="212"/>
    </row>
    <row r="14354" spans="1:1" ht="13.5" x14ac:dyDescent="0.25">
      <c r="A14354" s="212"/>
    </row>
    <row r="14355" spans="1:1" ht="13.5" x14ac:dyDescent="0.25">
      <c r="A14355" s="212"/>
    </row>
    <row r="14356" spans="1:1" ht="13.5" x14ac:dyDescent="0.25">
      <c r="A14356" s="212"/>
    </row>
    <row r="14357" spans="1:1" ht="13.5" x14ac:dyDescent="0.25">
      <c r="A14357" s="212"/>
    </row>
    <row r="14358" spans="1:1" ht="13.5" x14ac:dyDescent="0.25">
      <c r="A14358" s="212"/>
    </row>
    <row r="14359" spans="1:1" ht="13.5" x14ac:dyDescent="0.25">
      <c r="A14359" s="212"/>
    </row>
    <row r="14360" spans="1:1" ht="13.5" x14ac:dyDescent="0.25">
      <c r="A14360" s="212"/>
    </row>
    <row r="14361" spans="1:1" ht="13.5" x14ac:dyDescent="0.25">
      <c r="A14361" s="212"/>
    </row>
    <row r="14362" spans="1:1" ht="13.5" x14ac:dyDescent="0.25">
      <c r="A14362" s="212"/>
    </row>
    <row r="14363" spans="1:1" ht="13.5" x14ac:dyDescent="0.25">
      <c r="A14363" s="212"/>
    </row>
    <row r="14364" spans="1:1" ht="13.5" x14ac:dyDescent="0.25">
      <c r="A14364" s="212"/>
    </row>
    <row r="14365" spans="1:1" ht="13.5" x14ac:dyDescent="0.25">
      <c r="A14365" s="212"/>
    </row>
    <row r="14366" spans="1:1" ht="13.5" x14ac:dyDescent="0.25">
      <c r="A14366" s="212"/>
    </row>
    <row r="14367" spans="1:1" ht="13.5" x14ac:dyDescent="0.25">
      <c r="A14367" s="212"/>
    </row>
    <row r="14368" spans="1:1" ht="13.5" x14ac:dyDescent="0.25">
      <c r="A14368" s="212"/>
    </row>
    <row r="14369" spans="1:1" ht="13.5" x14ac:dyDescent="0.25">
      <c r="A14369" s="212"/>
    </row>
    <row r="14370" spans="1:1" ht="13.5" x14ac:dyDescent="0.25">
      <c r="A14370" s="212"/>
    </row>
    <row r="14371" spans="1:1" ht="13.5" x14ac:dyDescent="0.25">
      <c r="A14371" s="212"/>
    </row>
    <row r="14372" spans="1:1" ht="13.5" x14ac:dyDescent="0.25">
      <c r="A14372" s="212"/>
    </row>
    <row r="14373" spans="1:1" ht="13.5" x14ac:dyDescent="0.25">
      <c r="A14373" s="212"/>
    </row>
    <row r="14374" spans="1:1" ht="13.5" x14ac:dyDescent="0.25">
      <c r="A14374" s="212"/>
    </row>
    <row r="14375" spans="1:1" ht="13.5" x14ac:dyDescent="0.25">
      <c r="A14375" s="212"/>
    </row>
    <row r="14376" spans="1:1" ht="13.5" x14ac:dyDescent="0.25">
      <c r="A14376" s="212"/>
    </row>
    <row r="14377" spans="1:1" ht="13.5" x14ac:dyDescent="0.25">
      <c r="A14377" s="212"/>
    </row>
    <row r="14378" spans="1:1" ht="13.5" x14ac:dyDescent="0.25">
      <c r="A14378" s="212"/>
    </row>
    <row r="14379" spans="1:1" ht="13.5" x14ac:dyDescent="0.25">
      <c r="A14379" s="212"/>
    </row>
    <row r="14380" spans="1:1" ht="13.5" x14ac:dyDescent="0.25">
      <c r="A14380" s="212"/>
    </row>
    <row r="14381" spans="1:1" ht="13.5" x14ac:dyDescent="0.25">
      <c r="A14381" s="212"/>
    </row>
    <row r="14382" spans="1:1" ht="13.5" x14ac:dyDescent="0.25">
      <c r="A14382" s="212"/>
    </row>
    <row r="14383" spans="1:1" ht="13.5" x14ac:dyDescent="0.25">
      <c r="A14383" s="212"/>
    </row>
    <row r="14384" spans="1:1" ht="13.5" x14ac:dyDescent="0.25">
      <c r="A14384" s="212"/>
    </row>
    <row r="14385" spans="1:1" ht="13.5" x14ac:dyDescent="0.25">
      <c r="A14385" s="212"/>
    </row>
    <row r="14386" spans="1:1" ht="13.5" x14ac:dyDescent="0.25">
      <c r="A14386" s="212"/>
    </row>
    <row r="14387" spans="1:1" ht="13.5" x14ac:dyDescent="0.25">
      <c r="A14387" s="212"/>
    </row>
    <row r="14388" spans="1:1" ht="13.5" x14ac:dyDescent="0.25">
      <c r="A14388" s="212"/>
    </row>
    <row r="14389" spans="1:1" ht="13.5" x14ac:dyDescent="0.25">
      <c r="A14389" s="212"/>
    </row>
    <row r="14390" spans="1:1" ht="13.5" x14ac:dyDescent="0.25">
      <c r="A14390" s="212"/>
    </row>
    <row r="14391" spans="1:1" ht="13.5" x14ac:dyDescent="0.25">
      <c r="A14391" s="212"/>
    </row>
    <row r="14392" spans="1:1" ht="13.5" x14ac:dyDescent="0.25">
      <c r="A14392" s="212"/>
    </row>
    <row r="14393" spans="1:1" ht="13.5" x14ac:dyDescent="0.25">
      <c r="A14393" s="212"/>
    </row>
    <row r="14394" spans="1:1" ht="13.5" x14ac:dyDescent="0.25">
      <c r="A14394" s="212"/>
    </row>
    <row r="14395" spans="1:1" ht="13.5" x14ac:dyDescent="0.25">
      <c r="A14395" s="212"/>
    </row>
    <row r="14396" spans="1:1" ht="13.5" x14ac:dyDescent="0.25">
      <c r="A14396" s="212"/>
    </row>
    <row r="14397" spans="1:1" ht="13.5" x14ac:dyDescent="0.25">
      <c r="A14397" s="212"/>
    </row>
    <row r="14398" spans="1:1" ht="13.5" x14ac:dyDescent="0.25">
      <c r="A14398" s="212"/>
    </row>
    <row r="14399" spans="1:1" ht="13.5" x14ac:dyDescent="0.25">
      <c r="A14399" s="212"/>
    </row>
    <row r="14400" spans="1:1" ht="13.5" x14ac:dyDescent="0.25">
      <c r="A14400" s="212"/>
    </row>
    <row r="14401" spans="1:1" ht="13.5" x14ac:dyDescent="0.25">
      <c r="A14401" s="212"/>
    </row>
    <row r="14402" spans="1:1" ht="13.5" x14ac:dyDescent="0.25">
      <c r="A14402" s="212"/>
    </row>
    <row r="14403" spans="1:1" ht="13.5" x14ac:dyDescent="0.25">
      <c r="A14403" s="212"/>
    </row>
    <row r="14404" spans="1:1" ht="13.5" x14ac:dyDescent="0.25">
      <c r="A14404" s="212"/>
    </row>
    <row r="14405" spans="1:1" ht="13.5" x14ac:dyDescent="0.25">
      <c r="A14405" s="212"/>
    </row>
    <row r="14406" spans="1:1" ht="13.5" x14ac:dyDescent="0.25">
      <c r="A14406" s="212"/>
    </row>
    <row r="14407" spans="1:1" ht="13.5" x14ac:dyDescent="0.25">
      <c r="A14407" s="212"/>
    </row>
    <row r="14408" spans="1:1" ht="13.5" x14ac:dyDescent="0.25">
      <c r="A14408" s="212"/>
    </row>
    <row r="14409" spans="1:1" ht="13.5" x14ac:dyDescent="0.25">
      <c r="A14409" s="212"/>
    </row>
    <row r="14410" spans="1:1" ht="13.5" x14ac:dyDescent="0.25">
      <c r="A14410" s="212"/>
    </row>
    <row r="14411" spans="1:1" ht="13.5" x14ac:dyDescent="0.25">
      <c r="A14411" s="212"/>
    </row>
    <row r="14412" spans="1:1" ht="13.5" x14ac:dyDescent="0.25">
      <c r="A14412" s="212"/>
    </row>
    <row r="14413" spans="1:1" ht="13.5" x14ac:dyDescent="0.25">
      <c r="A14413" s="212"/>
    </row>
    <row r="14414" spans="1:1" ht="13.5" x14ac:dyDescent="0.25">
      <c r="A14414" s="212"/>
    </row>
    <row r="14415" spans="1:1" ht="13.5" x14ac:dyDescent="0.25">
      <c r="A14415" s="212"/>
    </row>
    <row r="14416" spans="1:1" ht="13.5" x14ac:dyDescent="0.25">
      <c r="A14416" s="212"/>
    </row>
    <row r="14417" spans="1:1" ht="13.5" x14ac:dyDescent="0.25">
      <c r="A14417" s="212"/>
    </row>
    <row r="14418" spans="1:1" ht="13.5" x14ac:dyDescent="0.25">
      <c r="A14418" s="212"/>
    </row>
    <row r="14419" spans="1:1" ht="13.5" x14ac:dyDescent="0.25">
      <c r="A14419" s="212"/>
    </row>
    <row r="14420" spans="1:1" ht="13.5" x14ac:dyDescent="0.25">
      <c r="A14420" s="212"/>
    </row>
    <row r="14421" spans="1:1" ht="13.5" x14ac:dyDescent="0.25">
      <c r="A14421" s="212"/>
    </row>
    <row r="14422" spans="1:1" ht="13.5" x14ac:dyDescent="0.25">
      <c r="A14422" s="212"/>
    </row>
    <row r="14423" spans="1:1" ht="13.5" x14ac:dyDescent="0.25">
      <c r="A14423" s="212"/>
    </row>
    <row r="14424" spans="1:1" ht="13.5" x14ac:dyDescent="0.25">
      <c r="A14424" s="212"/>
    </row>
    <row r="14425" spans="1:1" ht="13.5" x14ac:dyDescent="0.25">
      <c r="A14425" s="212"/>
    </row>
    <row r="14426" spans="1:1" ht="13.5" x14ac:dyDescent="0.25">
      <c r="A14426" s="212"/>
    </row>
    <row r="14427" spans="1:1" ht="13.5" x14ac:dyDescent="0.25">
      <c r="A14427" s="212"/>
    </row>
    <row r="14428" spans="1:1" ht="13.5" x14ac:dyDescent="0.25">
      <c r="A14428" s="212"/>
    </row>
    <row r="14429" spans="1:1" ht="13.5" x14ac:dyDescent="0.25">
      <c r="A14429" s="212"/>
    </row>
    <row r="14430" spans="1:1" ht="13.5" x14ac:dyDescent="0.25">
      <c r="A14430" s="212"/>
    </row>
    <row r="14431" spans="1:1" ht="13.5" x14ac:dyDescent="0.25">
      <c r="A14431" s="212"/>
    </row>
    <row r="14432" spans="1:1" ht="13.5" x14ac:dyDescent="0.25">
      <c r="A14432" s="212"/>
    </row>
    <row r="14433" spans="1:1" ht="13.5" x14ac:dyDescent="0.25">
      <c r="A14433" s="212"/>
    </row>
    <row r="14434" spans="1:1" ht="13.5" x14ac:dyDescent="0.25">
      <c r="A14434" s="212"/>
    </row>
    <row r="14435" spans="1:1" ht="13.5" x14ac:dyDescent="0.25">
      <c r="A14435" s="212"/>
    </row>
    <row r="14436" spans="1:1" ht="13.5" x14ac:dyDescent="0.25">
      <c r="A14436" s="212"/>
    </row>
    <row r="14437" spans="1:1" ht="13.5" x14ac:dyDescent="0.25">
      <c r="A14437" s="212"/>
    </row>
    <row r="14438" spans="1:1" ht="13.5" x14ac:dyDescent="0.25">
      <c r="A14438" s="212"/>
    </row>
    <row r="14439" spans="1:1" ht="13.5" x14ac:dyDescent="0.25">
      <c r="A14439" s="212"/>
    </row>
    <row r="14440" spans="1:1" ht="13.5" x14ac:dyDescent="0.25">
      <c r="A14440" s="212"/>
    </row>
    <row r="14441" spans="1:1" ht="13.5" x14ac:dyDescent="0.25">
      <c r="A14441" s="212"/>
    </row>
    <row r="14442" spans="1:1" ht="13.5" x14ac:dyDescent="0.25">
      <c r="A14442" s="212"/>
    </row>
    <row r="14443" spans="1:1" ht="13.5" x14ac:dyDescent="0.25">
      <c r="A14443" s="212"/>
    </row>
    <row r="14444" spans="1:1" ht="13.5" x14ac:dyDescent="0.25">
      <c r="A14444" s="212"/>
    </row>
    <row r="14445" spans="1:1" ht="13.5" x14ac:dyDescent="0.25">
      <c r="A14445" s="212"/>
    </row>
    <row r="14446" spans="1:1" ht="13.5" x14ac:dyDescent="0.25">
      <c r="A14446" s="212"/>
    </row>
    <row r="14447" spans="1:1" ht="13.5" x14ac:dyDescent="0.25">
      <c r="A14447" s="212"/>
    </row>
    <row r="14448" spans="1:1" ht="13.5" x14ac:dyDescent="0.25">
      <c r="A14448" s="212"/>
    </row>
    <row r="14449" spans="1:1" ht="13.5" x14ac:dyDescent="0.25">
      <c r="A14449" s="212"/>
    </row>
    <row r="14450" spans="1:1" ht="13.5" x14ac:dyDescent="0.25">
      <c r="A14450" s="212"/>
    </row>
    <row r="14451" spans="1:1" ht="13.5" x14ac:dyDescent="0.25">
      <c r="A14451" s="212"/>
    </row>
    <row r="14452" spans="1:1" ht="13.5" x14ac:dyDescent="0.25">
      <c r="A14452" s="212"/>
    </row>
    <row r="14453" spans="1:1" ht="13.5" x14ac:dyDescent="0.25">
      <c r="A14453" s="212"/>
    </row>
    <row r="14454" spans="1:1" ht="13.5" x14ac:dyDescent="0.25">
      <c r="A14454" s="212"/>
    </row>
    <row r="14455" spans="1:1" ht="13.5" x14ac:dyDescent="0.25">
      <c r="A14455" s="212"/>
    </row>
    <row r="14456" spans="1:1" ht="13.5" x14ac:dyDescent="0.25">
      <c r="A14456" s="212"/>
    </row>
    <row r="14457" spans="1:1" ht="13.5" x14ac:dyDescent="0.25">
      <c r="A14457" s="212"/>
    </row>
    <row r="14458" spans="1:1" ht="13.5" x14ac:dyDescent="0.25">
      <c r="A14458" s="212"/>
    </row>
    <row r="14459" spans="1:1" ht="13.5" x14ac:dyDescent="0.25">
      <c r="A14459" s="212"/>
    </row>
    <row r="14460" spans="1:1" ht="13.5" x14ac:dyDescent="0.25">
      <c r="A14460" s="212"/>
    </row>
    <row r="14461" spans="1:1" ht="13.5" x14ac:dyDescent="0.25">
      <c r="A14461" s="212"/>
    </row>
    <row r="14462" spans="1:1" ht="13.5" x14ac:dyDescent="0.25">
      <c r="A14462" s="212"/>
    </row>
    <row r="14463" spans="1:1" ht="13.5" x14ac:dyDescent="0.25">
      <c r="A14463" s="212"/>
    </row>
    <row r="14464" spans="1:1" ht="13.5" x14ac:dyDescent="0.25">
      <c r="A14464" s="212"/>
    </row>
    <row r="14465" spans="1:1" ht="13.5" x14ac:dyDescent="0.25">
      <c r="A14465" s="212"/>
    </row>
    <row r="14466" spans="1:1" ht="13.5" x14ac:dyDescent="0.25">
      <c r="A14466" s="212"/>
    </row>
    <row r="14467" spans="1:1" ht="13.5" x14ac:dyDescent="0.25">
      <c r="A14467" s="212"/>
    </row>
    <row r="14468" spans="1:1" ht="13.5" x14ac:dyDescent="0.25">
      <c r="A14468" s="212"/>
    </row>
    <row r="14469" spans="1:1" ht="13.5" x14ac:dyDescent="0.25">
      <c r="A14469" s="212"/>
    </row>
    <row r="14470" spans="1:1" ht="13.5" x14ac:dyDescent="0.25">
      <c r="A14470" s="212"/>
    </row>
    <row r="14471" spans="1:1" ht="13.5" x14ac:dyDescent="0.25">
      <c r="A14471" s="212"/>
    </row>
    <row r="14472" spans="1:1" ht="13.5" x14ac:dyDescent="0.25">
      <c r="A14472" s="212"/>
    </row>
    <row r="14473" spans="1:1" ht="13.5" x14ac:dyDescent="0.25">
      <c r="A14473" s="212"/>
    </row>
    <row r="14474" spans="1:1" ht="13.5" x14ac:dyDescent="0.25">
      <c r="A14474" s="212"/>
    </row>
    <row r="14475" spans="1:1" ht="13.5" x14ac:dyDescent="0.25">
      <c r="A14475" s="212"/>
    </row>
    <row r="14476" spans="1:1" ht="13.5" x14ac:dyDescent="0.25">
      <c r="A14476" s="212"/>
    </row>
    <row r="14477" spans="1:1" ht="13.5" x14ac:dyDescent="0.25">
      <c r="A14477" s="212"/>
    </row>
    <row r="14478" spans="1:1" ht="13.5" x14ac:dyDescent="0.25">
      <c r="A14478" s="212"/>
    </row>
    <row r="14479" spans="1:1" ht="13.5" x14ac:dyDescent="0.25">
      <c r="A14479" s="212"/>
    </row>
    <row r="14480" spans="1:1" ht="13.5" x14ac:dyDescent="0.25">
      <c r="A14480" s="212"/>
    </row>
    <row r="14481" spans="1:1" ht="13.5" x14ac:dyDescent="0.25">
      <c r="A14481" s="212"/>
    </row>
    <row r="14482" spans="1:1" ht="13.5" x14ac:dyDescent="0.25">
      <c r="A14482" s="212"/>
    </row>
    <row r="14483" spans="1:1" ht="13.5" x14ac:dyDescent="0.25">
      <c r="A14483" s="212"/>
    </row>
    <row r="14484" spans="1:1" ht="13.5" x14ac:dyDescent="0.25">
      <c r="A14484" s="212"/>
    </row>
    <row r="14485" spans="1:1" ht="13.5" x14ac:dyDescent="0.25">
      <c r="A14485" s="212"/>
    </row>
    <row r="14486" spans="1:1" ht="13.5" x14ac:dyDescent="0.25">
      <c r="A14486" s="212"/>
    </row>
    <row r="14487" spans="1:1" ht="13.5" x14ac:dyDescent="0.25">
      <c r="A14487" s="212"/>
    </row>
    <row r="14488" spans="1:1" ht="13.5" x14ac:dyDescent="0.25">
      <c r="A14488" s="212"/>
    </row>
    <row r="14489" spans="1:1" ht="13.5" x14ac:dyDescent="0.25">
      <c r="A14489" s="212"/>
    </row>
    <row r="14490" spans="1:1" ht="13.5" x14ac:dyDescent="0.25">
      <c r="A14490" s="212"/>
    </row>
    <row r="14491" spans="1:1" ht="13.5" x14ac:dyDescent="0.25">
      <c r="A14491" s="212"/>
    </row>
    <row r="14492" spans="1:1" ht="13.5" x14ac:dyDescent="0.25">
      <c r="A14492" s="212"/>
    </row>
    <row r="14493" spans="1:1" ht="13.5" x14ac:dyDescent="0.25">
      <c r="A14493" s="212"/>
    </row>
    <row r="14494" spans="1:1" ht="13.5" x14ac:dyDescent="0.25">
      <c r="A14494" s="212"/>
    </row>
    <row r="14495" spans="1:1" ht="13.5" x14ac:dyDescent="0.25">
      <c r="A14495" s="212"/>
    </row>
    <row r="14496" spans="1:1" ht="13.5" x14ac:dyDescent="0.25">
      <c r="A14496" s="212"/>
    </row>
    <row r="14497" spans="1:1" ht="13.5" x14ac:dyDescent="0.25">
      <c r="A14497" s="212"/>
    </row>
    <row r="14498" spans="1:1" ht="13.5" x14ac:dyDescent="0.25">
      <c r="A14498" s="212"/>
    </row>
    <row r="14499" spans="1:1" ht="13.5" x14ac:dyDescent="0.25">
      <c r="A14499" s="212"/>
    </row>
    <row r="14500" spans="1:1" ht="13.5" x14ac:dyDescent="0.25">
      <c r="A14500" s="212"/>
    </row>
    <row r="14501" spans="1:1" ht="13.5" x14ac:dyDescent="0.25">
      <c r="A14501" s="212"/>
    </row>
    <row r="14502" spans="1:1" ht="13.5" x14ac:dyDescent="0.25">
      <c r="A14502" s="212"/>
    </row>
    <row r="14503" spans="1:1" ht="13.5" x14ac:dyDescent="0.25">
      <c r="A14503" s="212"/>
    </row>
    <row r="14504" spans="1:1" ht="13.5" x14ac:dyDescent="0.25">
      <c r="A14504" s="212"/>
    </row>
    <row r="14505" spans="1:1" ht="13.5" x14ac:dyDescent="0.25">
      <c r="A14505" s="212"/>
    </row>
    <row r="14506" spans="1:1" ht="13.5" x14ac:dyDescent="0.25">
      <c r="A14506" s="212"/>
    </row>
    <row r="14507" spans="1:1" ht="13.5" x14ac:dyDescent="0.25">
      <c r="A14507" s="212"/>
    </row>
    <row r="14508" spans="1:1" ht="13.5" x14ac:dyDescent="0.25">
      <c r="A14508" s="212"/>
    </row>
    <row r="14509" spans="1:1" ht="13.5" x14ac:dyDescent="0.25">
      <c r="A14509" s="212"/>
    </row>
    <row r="14510" spans="1:1" ht="13.5" x14ac:dyDescent="0.25">
      <c r="A14510" s="212"/>
    </row>
    <row r="14511" spans="1:1" ht="13.5" x14ac:dyDescent="0.25">
      <c r="A14511" s="212"/>
    </row>
    <row r="14512" spans="1:1" ht="13.5" x14ac:dyDescent="0.25">
      <c r="A14512" s="212"/>
    </row>
    <row r="14513" spans="1:1" ht="13.5" x14ac:dyDescent="0.25">
      <c r="A14513" s="212"/>
    </row>
    <row r="14514" spans="1:1" ht="13.5" x14ac:dyDescent="0.25">
      <c r="A14514" s="212"/>
    </row>
    <row r="14515" spans="1:1" ht="13.5" x14ac:dyDescent="0.25">
      <c r="A14515" s="212"/>
    </row>
    <row r="14516" spans="1:1" ht="13.5" x14ac:dyDescent="0.25">
      <c r="A14516" s="212"/>
    </row>
    <row r="14517" spans="1:1" ht="13.5" x14ac:dyDescent="0.25">
      <c r="A14517" s="212"/>
    </row>
    <row r="14518" spans="1:1" ht="13.5" x14ac:dyDescent="0.25">
      <c r="A14518" s="212"/>
    </row>
    <row r="14519" spans="1:1" ht="13.5" x14ac:dyDescent="0.25">
      <c r="A14519" s="212"/>
    </row>
    <row r="14520" spans="1:1" ht="13.5" x14ac:dyDescent="0.25">
      <c r="A14520" s="212"/>
    </row>
    <row r="14521" spans="1:1" ht="13.5" x14ac:dyDescent="0.25">
      <c r="A14521" s="212"/>
    </row>
    <row r="14522" spans="1:1" ht="13.5" x14ac:dyDescent="0.25">
      <c r="A14522" s="212"/>
    </row>
    <row r="14523" spans="1:1" ht="13.5" x14ac:dyDescent="0.25">
      <c r="A14523" s="212"/>
    </row>
    <row r="14524" spans="1:1" ht="13.5" x14ac:dyDescent="0.25">
      <c r="A14524" s="212"/>
    </row>
    <row r="14525" spans="1:1" ht="13.5" x14ac:dyDescent="0.25">
      <c r="A14525" s="212"/>
    </row>
    <row r="14526" spans="1:1" ht="13.5" x14ac:dyDescent="0.25">
      <c r="A14526" s="212"/>
    </row>
    <row r="14527" spans="1:1" ht="13.5" x14ac:dyDescent="0.25">
      <c r="A14527" s="212"/>
    </row>
    <row r="14528" spans="1:1" ht="13.5" x14ac:dyDescent="0.25">
      <c r="A14528" s="212"/>
    </row>
    <row r="14529" spans="1:1" ht="13.5" x14ac:dyDescent="0.25">
      <c r="A14529" s="212"/>
    </row>
    <row r="14530" spans="1:1" ht="13.5" x14ac:dyDescent="0.25">
      <c r="A14530" s="212"/>
    </row>
    <row r="14531" spans="1:1" ht="13.5" x14ac:dyDescent="0.25">
      <c r="A14531" s="212"/>
    </row>
    <row r="14532" spans="1:1" ht="13.5" x14ac:dyDescent="0.25">
      <c r="A14532" s="212"/>
    </row>
    <row r="14533" spans="1:1" ht="13.5" x14ac:dyDescent="0.25">
      <c r="A14533" s="212"/>
    </row>
    <row r="14534" spans="1:1" ht="13.5" x14ac:dyDescent="0.25">
      <c r="A14534" s="212"/>
    </row>
    <row r="14535" spans="1:1" ht="13.5" x14ac:dyDescent="0.25">
      <c r="A14535" s="212"/>
    </row>
    <row r="14536" spans="1:1" ht="13.5" x14ac:dyDescent="0.25">
      <c r="A14536" s="212"/>
    </row>
    <row r="14537" spans="1:1" ht="13.5" x14ac:dyDescent="0.25">
      <c r="A14537" s="212"/>
    </row>
    <row r="14538" spans="1:1" ht="13.5" x14ac:dyDescent="0.25">
      <c r="A14538" s="212"/>
    </row>
    <row r="14539" spans="1:1" ht="13.5" x14ac:dyDescent="0.25">
      <c r="A14539" s="212"/>
    </row>
    <row r="14540" spans="1:1" ht="13.5" x14ac:dyDescent="0.25">
      <c r="A14540" s="212"/>
    </row>
    <row r="14541" spans="1:1" ht="13.5" x14ac:dyDescent="0.25">
      <c r="A14541" s="212"/>
    </row>
    <row r="14542" spans="1:1" ht="13.5" x14ac:dyDescent="0.25">
      <c r="A14542" s="212"/>
    </row>
    <row r="14543" spans="1:1" ht="13.5" x14ac:dyDescent="0.25">
      <c r="A14543" s="212"/>
    </row>
    <row r="14544" spans="1:1" ht="13.5" x14ac:dyDescent="0.25">
      <c r="A14544" s="212"/>
    </row>
    <row r="14545" spans="1:1" ht="13.5" x14ac:dyDescent="0.25">
      <c r="A14545" s="212"/>
    </row>
    <row r="14546" spans="1:1" ht="13.5" x14ac:dyDescent="0.25">
      <c r="A14546" s="212"/>
    </row>
    <row r="14547" spans="1:1" ht="13.5" x14ac:dyDescent="0.25">
      <c r="A14547" s="212"/>
    </row>
    <row r="14548" spans="1:1" ht="13.5" x14ac:dyDescent="0.25">
      <c r="A14548" s="212"/>
    </row>
    <row r="14549" spans="1:1" ht="13.5" x14ac:dyDescent="0.25">
      <c r="A14549" s="212"/>
    </row>
    <row r="14550" spans="1:1" ht="13.5" x14ac:dyDescent="0.25">
      <c r="A14550" s="212"/>
    </row>
    <row r="14551" spans="1:1" ht="13.5" x14ac:dyDescent="0.25">
      <c r="A14551" s="212"/>
    </row>
    <row r="14552" spans="1:1" ht="13.5" x14ac:dyDescent="0.25">
      <c r="A14552" s="212"/>
    </row>
    <row r="14553" spans="1:1" ht="13.5" x14ac:dyDescent="0.25">
      <c r="A14553" s="212"/>
    </row>
    <row r="14554" spans="1:1" ht="13.5" x14ac:dyDescent="0.25">
      <c r="A14554" s="212"/>
    </row>
    <row r="14555" spans="1:1" ht="13.5" x14ac:dyDescent="0.25">
      <c r="A14555" s="212"/>
    </row>
    <row r="14556" spans="1:1" ht="13.5" x14ac:dyDescent="0.25">
      <c r="A14556" s="212"/>
    </row>
    <row r="14557" spans="1:1" ht="13.5" x14ac:dyDescent="0.25">
      <c r="A14557" s="212"/>
    </row>
    <row r="14558" spans="1:1" ht="13.5" x14ac:dyDescent="0.25">
      <c r="A14558" s="212"/>
    </row>
    <row r="14559" spans="1:1" ht="13.5" x14ac:dyDescent="0.25">
      <c r="A14559" s="212"/>
    </row>
    <row r="14560" spans="1:1" ht="13.5" x14ac:dyDescent="0.25">
      <c r="A14560" s="212"/>
    </row>
    <row r="14561" spans="1:1" ht="13.5" x14ac:dyDescent="0.25">
      <c r="A14561" s="212"/>
    </row>
    <row r="14562" spans="1:1" ht="13.5" x14ac:dyDescent="0.25">
      <c r="A14562" s="212"/>
    </row>
    <row r="14563" spans="1:1" ht="13.5" x14ac:dyDescent="0.25">
      <c r="A14563" s="212"/>
    </row>
    <row r="14564" spans="1:1" ht="13.5" x14ac:dyDescent="0.25">
      <c r="A14564" s="212"/>
    </row>
    <row r="14565" spans="1:1" ht="13.5" x14ac:dyDescent="0.25">
      <c r="A14565" s="212"/>
    </row>
    <row r="14566" spans="1:1" ht="13.5" x14ac:dyDescent="0.25">
      <c r="A14566" s="212"/>
    </row>
    <row r="14567" spans="1:1" ht="13.5" x14ac:dyDescent="0.25">
      <c r="A14567" s="212"/>
    </row>
    <row r="14568" spans="1:1" ht="13.5" x14ac:dyDescent="0.25">
      <c r="A14568" s="212"/>
    </row>
    <row r="14569" spans="1:1" ht="13.5" x14ac:dyDescent="0.25">
      <c r="A14569" s="212"/>
    </row>
    <row r="14570" spans="1:1" ht="13.5" x14ac:dyDescent="0.25">
      <c r="A14570" s="212"/>
    </row>
    <row r="14571" spans="1:1" ht="13.5" x14ac:dyDescent="0.25">
      <c r="A14571" s="212"/>
    </row>
    <row r="14572" spans="1:1" ht="13.5" x14ac:dyDescent="0.25">
      <c r="A14572" s="212"/>
    </row>
    <row r="14573" spans="1:1" ht="13.5" x14ac:dyDescent="0.25">
      <c r="A14573" s="212"/>
    </row>
    <row r="14574" spans="1:1" ht="13.5" x14ac:dyDescent="0.25">
      <c r="A14574" s="212"/>
    </row>
    <row r="14575" spans="1:1" ht="13.5" x14ac:dyDescent="0.25">
      <c r="A14575" s="212"/>
    </row>
    <row r="14576" spans="1:1" ht="13.5" x14ac:dyDescent="0.25">
      <c r="A14576" s="212"/>
    </row>
    <row r="14577" spans="1:1" ht="13.5" x14ac:dyDescent="0.25">
      <c r="A14577" s="212"/>
    </row>
    <row r="14578" spans="1:1" ht="13.5" x14ac:dyDescent="0.25">
      <c r="A14578" s="212"/>
    </row>
    <row r="14579" spans="1:1" ht="13.5" x14ac:dyDescent="0.25">
      <c r="A14579" s="212"/>
    </row>
    <row r="14580" spans="1:1" ht="13.5" x14ac:dyDescent="0.25">
      <c r="A14580" s="212"/>
    </row>
    <row r="14581" spans="1:1" ht="13.5" x14ac:dyDescent="0.25">
      <c r="A14581" s="212"/>
    </row>
    <row r="14582" spans="1:1" ht="13.5" x14ac:dyDescent="0.25">
      <c r="A14582" s="212"/>
    </row>
    <row r="14583" spans="1:1" ht="13.5" x14ac:dyDescent="0.25">
      <c r="A14583" s="212"/>
    </row>
    <row r="14584" spans="1:1" ht="13.5" x14ac:dyDescent="0.25">
      <c r="A14584" s="212"/>
    </row>
    <row r="14585" spans="1:1" ht="13.5" x14ac:dyDescent="0.25">
      <c r="A14585" s="212"/>
    </row>
    <row r="14586" spans="1:1" ht="13.5" x14ac:dyDescent="0.25">
      <c r="A14586" s="212"/>
    </row>
    <row r="14587" spans="1:1" ht="13.5" x14ac:dyDescent="0.25">
      <c r="A14587" s="212"/>
    </row>
    <row r="14588" spans="1:1" ht="13.5" x14ac:dyDescent="0.25">
      <c r="A14588" s="212"/>
    </row>
    <row r="14589" spans="1:1" ht="13.5" x14ac:dyDescent="0.25">
      <c r="A14589" s="212"/>
    </row>
    <row r="14590" spans="1:1" ht="13.5" x14ac:dyDescent="0.25">
      <c r="A14590" s="212"/>
    </row>
    <row r="14591" spans="1:1" ht="13.5" x14ac:dyDescent="0.25">
      <c r="A14591" s="212"/>
    </row>
    <row r="14592" spans="1:1" ht="13.5" x14ac:dyDescent="0.25">
      <c r="A14592" s="212"/>
    </row>
    <row r="14593" spans="1:1" ht="13.5" x14ac:dyDescent="0.25">
      <c r="A14593" s="212"/>
    </row>
    <row r="14594" spans="1:1" ht="13.5" x14ac:dyDescent="0.25">
      <c r="A14594" s="212"/>
    </row>
    <row r="14595" spans="1:1" ht="13.5" x14ac:dyDescent="0.25">
      <c r="A14595" s="212"/>
    </row>
    <row r="14596" spans="1:1" ht="13.5" x14ac:dyDescent="0.25">
      <c r="A14596" s="212"/>
    </row>
    <row r="14597" spans="1:1" ht="13.5" x14ac:dyDescent="0.25">
      <c r="A14597" s="212"/>
    </row>
    <row r="14598" spans="1:1" ht="13.5" x14ac:dyDescent="0.25">
      <c r="A14598" s="212"/>
    </row>
    <row r="14599" spans="1:1" ht="13.5" x14ac:dyDescent="0.25">
      <c r="A14599" s="212"/>
    </row>
    <row r="14600" spans="1:1" ht="13.5" x14ac:dyDescent="0.25">
      <c r="A14600" s="212"/>
    </row>
    <row r="14601" spans="1:1" ht="13.5" x14ac:dyDescent="0.25">
      <c r="A14601" s="212"/>
    </row>
    <row r="14602" spans="1:1" ht="13.5" x14ac:dyDescent="0.25">
      <c r="A14602" s="212"/>
    </row>
    <row r="14603" spans="1:1" ht="13.5" x14ac:dyDescent="0.25">
      <c r="A14603" s="212"/>
    </row>
    <row r="14604" spans="1:1" ht="13.5" x14ac:dyDescent="0.25">
      <c r="A14604" s="212"/>
    </row>
    <row r="14605" spans="1:1" ht="13.5" x14ac:dyDescent="0.25">
      <c r="A14605" s="212"/>
    </row>
    <row r="14606" spans="1:1" ht="13.5" x14ac:dyDescent="0.25">
      <c r="A14606" s="212"/>
    </row>
    <row r="14607" spans="1:1" ht="13.5" x14ac:dyDescent="0.25">
      <c r="A14607" s="212"/>
    </row>
    <row r="14608" spans="1:1" ht="13.5" x14ac:dyDescent="0.25">
      <c r="A14608" s="212"/>
    </row>
    <row r="14609" spans="1:1" ht="13.5" x14ac:dyDescent="0.25">
      <c r="A14609" s="212"/>
    </row>
    <row r="14610" spans="1:1" ht="13.5" x14ac:dyDescent="0.25">
      <c r="A14610" s="212"/>
    </row>
    <row r="14611" spans="1:1" ht="13.5" x14ac:dyDescent="0.25">
      <c r="A14611" s="212"/>
    </row>
    <row r="14612" spans="1:1" ht="13.5" x14ac:dyDescent="0.25">
      <c r="A14612" s="212"/>
    </row>
    <row r="14613" spans="1:1" ht="13.5" x14ac:dyDescent="0.25">
      <c r="A14613" s="212"/>
    </row>
    <row r="14614" spans="1:1" ht="13.5" x14ac:dyDescent="0.25">
      <c r="A14614" s="212"/>
    </row>
    <row r="14615" spans="1:1" ht="13.5" x14ac:dyDescent="0.25">
      <c r="A14615" s="212"/>
    </row>
    <row r="14616" spans="1:1" ht="13.5" x14ac:dyDescent="0.25">
      <c r="A14616" s="212"/>
    </row>
    <row r="14617" spans="1:1" ht="13.5" x14ac:dyDescent="0.25">
      <c r="A14617" s="212"/>
    </row>
    <row r="14618" spans="1:1" ht="13.5" x14ac:dyDescent="0.25">
      <c r="A14618" s="212"/>
    </row>
    <row r="14619" spans="1:1" ht="13.5" x14ac:dyDescent="0.25">
      <c r="A14619" s="212"/>
    </row>
    <row r="14620" spans="1:1" ht="13.5" x14ac:dyDescent="0.25">
      <c r="A14620" s="212"/>
    </row>
    <row r="14621" spans="1:1" ht="13.5" x14ac:dyDescent="0.25">
      <c r="A14621" s="212"/>
    </row>
    <row r="14622" spans="1:1" ht="13.5" x14ac:dyDescent="0.25">
      <c r="A14622" s="212"/>
    </row>
    <row r="14623" spans="1:1" ht="13.5" x14ac:dyDescent="0.25">
      <c r="A14623" s="212"/>
    </row>
    <row r="14624" spans="1:1" ht="13.5" x14ac:dyDescent="0.25">
      <c r="A14624" s="212"/>
    </row>
    <row r="14625" spans="1:1" ht="13.5" x14ac:dyDescent="0.25">
      <c r="A14625" s="212"/>
    </row>
    <row r="14626" spans="1:1" ht="13.5" x14ac:dyDescent="0.25">
      <c r="A14626" s="212"/>
    </row>
    <row r="14627" spans="1:1" ht="13.5" x14ac:dyDescent="0.25">
      <c r="A14627" s="212"/>
    </row>
    <row r="14628" spans="1:1" ht="13.5" x14ac:dyDescent="0.25">
      <c r="A14628" s="212"/>
    </row>
    <row r="14629" spans="1:1" ht="13.5" x14ac:dyDescent="0.25">
      <c r="A14629" s="212"/>
    </row>
    <row r="14630" spans="1:1" ht="13.5" x14ac:dyDescent="0.25">
      <c r="A14630" s="212"/>
    </row>
    <row r="14631" spans="1:1" ht="13.5" x14ac:dyDescent="0.25">
      <c r="A14631" s="212"/>
    </row>
    <row r="14632" spans="1:1" ht="13.5" x14ac:dyDescent="0.25">
      <c r="A14632" s="212"/>
    </row>
    <row r="14633" spans="1:1" ht="13.5" x14ac:dyDescent="0.25">
      <c r="A14633" s="212"/>
    </row>
    <row r="14634" spans="1:1" ht="13.5" x14ac:dyDescent="0.25">
      <c r="A14634" s="212"/>
    </row>
    <row r="14635" spans="1:1" ht="13.5" x14ac:dyDescent="0.25">
      <c r="A14635" s="212"/>
    </row>
    <row r="14636" spans="1:1" ht="13.5" x14ac:dyDescent="0.25">
      <c r="A14636" s="212"/>
    </row>
    <row r="14637" spans="1:1" ht="13.5" x14ac:dyDescent="0.25">
      <c r="A14637" s="212"/>
    </row>
    <row r="14638" spans="1:1" ht="13.5" x14ac:dyDescent="0.25">
      <c r="A14638" s="212"/>
    </row>
    <row r="14639" spans="1:1" ht="13.5" x14ac:dyDescent="0.25">
      <c r="A14639" s="212"/>
    </row>
    <row r="14640" spans="1:1" ht="13.5" x14ac:dyDescent="0.25">
      <c r="A14640" s="212"/>
    </row>
    <row r="14641" spans="1:1" ht="13.5" x14ac:dyDescent="0.25">
      <c r="A14641" s="212"/>
    </row>
    <row r="14642" spans="1:1" ht="13.5" x14ac:dyDescent="0.25">
      <c r="A14642" s="212"/>
    </row>
    <row r="14643" spans="1:1" ht="13.5" x14ac:dyDescent="0.25">
      <c r="A14643" s="212"/>
    </row>
    <row r="14644" spans="1:1" ht="13.5" x14ac:dyDescent="0.25">
      <c r="A14644" s="212"/>
    </row>
    <row r="14645" spans="1:1" ht="13.5" x14ac:dyDescent="0.25">
      <c r="A14645" s="212"/>
    </row>
    <row r="14646" spans="1:1" ht="13.5" x14ac:dyDescent="0.25">
      <c r="A14646" s="212"/>
    </row>
    <row r="14647" spans="1:1" ht="13.5" x14ac:dyDescent="0.25">
      <c r="A14647" s="212"/>
    </row>
    <row r="14648" spans="1:1" ht="13.5" x14ac:dyDescent="0.25">
      <c r="A14648" s="212"/>
    </row>
    <row r="14649" spans="1:1" ht="13.5" x14ac:dyDescent="0.25">
      <c r="A14649" s="212"/>
    </row>
    <row r="14650" spans="1:1" ht="13.5" x14ac:dyDescent="0.25">
      <c r="A14650" s="212"/>
    </row>
    <row r="14651" spans="1:1" ht="13.5" x14ac:dyDescent="0.25">
      <c r="A14651" s="212"/>
    </row>
    <row r="14652" spans="1:1" ht="13.5" x14ac:dyDescent="0.25">
      <c r="A14652" s="212"/>
    </row>
    <row r="14653" spans="1:1" ht="13.5" x14ac:dyDescent="0.25">
      <c r="A14653" s="212"/>
    </row>
    <row r="14654" spans="1:1" ht="13.5" x14ac:dyDescent="0.25">
      <c r="A14654" s="212"/>
    </row>
    <row r="14655" spans="1:1" ht="13.5" x14ac:dyDescent="0.25">
      <c r="A14655" s="212"/>
    </row>
    <row r="14656" spans="1:1" ht="13.5" x14ac:dyDescent="0.25">
      <c r="A14656" s="212"/>
    </row>
    <row r="14657" spans="1:1" ht="13.5" x14ac:dyDescent="0.25">
      <c r="A14657" s="212"/>
    </row>
    <row r="14658" spans="1:1" ht="13.5" x14ac:dyDescent="0.25">
      <c r="A14658" s="212"/>
    </row>
    <row r="14659" spans="1:1" ht="13.5" x14ac:dyDescent="0.25">
      <c r="A14659" s="212"/>
    </row>
    <row r="14660" spans="1:1" ht="13.5" x14ac:dyDescent="0.25">
      <c r="A14660" s="212"/>
    </row>
    <row r="14661" spans="1:1" ht="13.5" x14ac:dyDescent="0.25">
      <c r="A14661" s="212"/>
    </row>
    <row r="14662" spans="1:1" ht="13.5" x14ac:dyDescent="0.25">
      <c r="A14662" s="212"/>
    </row>
    <row r="14663" spans="1:1" ht="13.5" x14ac:dyDescent="0.25">
      <c r="A14663" s="212"/>
    </row>
    <row r="14664" spans="1:1" ht="13.5" x14ac:dyDescent="0.25">
      <c r="A14664" s="212"/>
    </row>
    <row r="14665" spans="1:1" ht="13.5" x14ac:dyDescent="0.25">
      <c r="A14665" s="212"/>
    </row>
    <row r="14666" spans="1:1" ht="13.5" x14ac:dyDescent="0.25">
      <c r="A14666" s="212"/>
    </row>
    <row r="14667" spans="1:1" ht="13.5" x14ac:dyDescent="0.25">
      <c r="A14667" s="212"/>
    </row>
    <row r="14668" spans="1:1" ht="13.5" x14ac:dyDescent="0.25">
      <c r="A14668" s="212"/>
    </row>
    <row r="14669" spans="1:1" ht="13.5" x14ac:dyDescent="0.25">
      <c r="A14669" s="212"/>
    </row>
    <row r="14670" spans="1:1" ht="13.5" x14ac:dyDescent="0.25">
      <c r="A14670" s="212"/>
    </row>
    <row r="14671" spans="1:1" ht="13.5" x14ac:dyDescent="0.25">
      <c r="A14671" s="212"/>
    </row>
    <row r="14672" spans="1:1" ht="13.5" x14ac:dyDescent="0.25">
      <c r="A14672" s="212"/>
    </row>
    <row r="14673" spans="1:1" ht="13.5" x14ac:dyDescent="0.25">
      <c r="A14673" s="212"/>
    </row>
    <row r="14674" spans="1:1" ht="13.5" x14ac:dyDescent="0.25">
      <c r="A14674" s="212"/>
    </row>
    <row r="14675" spans="1:1" ht="13.5" x14ac:dyDescent="0.25">
      <c r="A14675" s="212"/>
    </row>
    <row r="14676" spans="1:1" ht="13.5" x14ac:dyDescent="0.25">
      <c r="A14676" s="212"/>
    </row>
    <row r="14677" spans="1:1" ht="13.5" x14ac:dyDescent="0.25">
      <c r="A14677" s="212"/>
    </row>
    <row r="14678" spans="1:1" ht="13.5" x14ac:dyDescent="0.25">
      <c r="A14678" s="212"/>
    </row>
    <row r="14679" spans="1:1" ht="13.5" x14ac:dyDescent="0.25">
      <c r="A14679" s="212"/>
    </row>
    <row r="14680" spans="1:1" ht="13.5" x14ac:dyDescent="0.25">
      <c r="A14680" s="212"/>
    </row>
    <row r="14681" spans="1:1" ht="13.5" x14ac:dyDescent="0.25">
      <c r="A14681" s="212"/>
    </row>
    <row r="14682" spans="1:1" ht="13.5" x14ac:dyDescent="0.25">
      <c r="A14682" s="212"/>
    </row>
    <row r="14683" spans="1:1" ht="13.5" x14ac:dyDescent="0.25">
      <c r="A14683" s="212"/>
    </row>
    <row r="14684" spans="1:1" ht="13.5" x14ac:dyDescent="0.25">
      <c r="A14684" s="212"/>
    </row>
    <row r="14685" spans="1:1" ht="13.5" x14ac:dyDescent="0.25">
      <c r="A14685" s="212"/>
    </row>
    <row r="14686" spans="1:1" ht="13.5" x14ac:dyDescent="0.25">
      <c r="A14686" s="212"/>
    </row>
    <row r="14687" spans="1:1" ht="13.5" x14ac:dyDescent="0.25">
      <c r="A14687" s="212"/>
    </row>
    <row r="14688" spans="1:1" ht="13.5" x14ac:dyDescent="0.25">
      <c r="A14688" s="212"/>
    </row>
    <row r="14689" spans="1:1" ht="13.5" x14ac:dyDescent="0.25">
      <c r="A14689" s="212"/>
    </row>
    <row r="14690" spans="1:1" ht="13.5" x14ac:dyDescent="0.25">
      <c r="A14690" s="212"/>
    </row>
    <row r="14691" spans="1:1" ht="13.5" x14ac:dyDescent="0.25">
      <c r="A14691" s="212"/>
    </row>
    <row r="14692" spans="1:1" ht="13.5" x14ac:dyDescent="0.25">
      <c r="A14692" s="212"/>
    </row>
    <row r="14693" spans="1:1" ht="13.5" x14ac:dyDescent="0.25">
      <c r="A14693" s="212"/>
    </row>
    <row r="14694" spans="1:1" ht="13.5" x14ac:dyDescent="0.25">
      <c r="A14694" s="212"/>
    </row>
    <row r="14695" spans="1:1" ht="13.5" x14ac:dyDescent="0.25">
      <c r="A14695" s="212"/>
    </row>
    <row r="14696" spans="1:1" ht="13.5" x14ac:dyDescent="0.25">
      <c r="A14696" s="212"/>
    </row>
    <row r="14697" spans="1:1" ht="13.5" x14ac:dyDescent="0.25">
      <c r="A14697" s="212"/>
    </row>
    <row r="14698" spans="1:1" ht="13.5" x14ac:dyDescent="0.25">
      <c r="A14698" s="212"/>
    </row>
    <row r="14699" spans="1:1" ht="13.5" x14ac:dyDescent="0.25">
      <c r="A14699" s="212"/>
    </row>
    <row r="14700" spans="1:1" ht="13.5" x14ac:dyDescent="0.25">
      <c r="A14700" s="212"/>
    </row>
    <row r="14701" spans="1:1" ht="13.5" x14ac:dyDescent="0.25">
      <c r="A14701" s="212"/>
    </row>
    <row r="14702" spans="1:1" ht="13.5" x14ac:dyDescent="0.25">
      <c r="A14702" s="212"/>
    </row>
    <row r="14703" spans="1:1" ht="13.5" x14ac:dyDescent="0.25">
      <c r="A14703" s="212"/>
    </row>
    <row r="14704" spans="1:1" ht="13.5" x14ac:dyDescent="0.25">
      <c r="A14704" s="212"/>
    </row>
    <row r="14705" spans="1:1" ht="13.5" x14ac:dyDescent="0.25">
      <c r="A14705" s="212"/>
    </row>
    <row r="14706" spans="1:1" ht="13.5" x14ac:dyDescent="0.25">
      <c r="A14706" s="212"/>
    </row>
    <row r="14707" spans="1:1" ht="13.5" x14ac:dyDescent="0.25">
      <c r="A14707" s="212"/>
    </row>
    <row r="14708" spans="1:1" ht="13.5" x14ac:dyDescent="0.25">
      <c r="A14708" s="212"/>
    </row>
    <row r="14709" spans="1:1" ht="13.5" x14ac:dyDescent="0.25">
      <c r="A14709" s="212"/>
    </row>
    <row r="14710" spans="1:1" ht="13.5" x14ac:dyDescent="0.25">
      <c r="A14710" s="212"/>
    </row>
    <row r="14711" spans="1:1" ht="13.5" x14ac:dyDescent="0.25">
      <c r="A14711" s="212"/>
    </row>
    <row r="14712" spans="1:1" ht="13.5" x14ac:dyDescent="0.25">
      <c r="A14712" s="212"/>
    </row>
    <row r="14713" spans="1:1" ht="13.5" x14ac:dyDescent="0.25">
      <c r="A14713" s="212"/>
    </row>
    <row r="14714" spans="1:1" ht="13.5" x14ac:dyDescent="0.25">
      <c r="A14714" s="212"/>
    </row>
    <row r="14715" spans="1:1" ht="13.5" x14ac:dyDescent="0.25">
      <c r="A14715" s="212"/>
    </row>
    <row r="14716" spans="1:1" ht="13.5" x14ac:dyDescent="0.25">
      <c r="A14716" s="212"/>
    </row>
    <row r="14717" spans="1:1" ht="13.5" x14ac:dyDescent="0.25">
      <c r="A14717" s="212"/>
    </row>
    <row r="14718" spans="1:1" ht="13.5" x14ac:dyDescent="0.25">
      <c r="A14718" s="212"/>
    </row>
    <row r="14719" spans="1:1" ht="13.5" x14ac:dyDescent="0.25">
      <c r="A14719" s="212"/>
    </row>
    <row r="14720" spans="1:1" ht="13.5" x14ac:dyDescent="0.25">
      <c r="A14720" s="212"/>
    </row>
    <row r="14721" spans="1:1" ht="13.5" x14ac:dyDescent="0.25">
      <c r="A14721" s="212"/>
    </row>
    <row r="14722" spans="1:1" ht="13.5" x14ac:dyDescent="0.25">
      <c r="A14722" s="212"/>
    </row>
    <row r="14723" spans="1:1" ht="13.5" x14ac:dyDescent="0.25">
      <c r="A14723" s="212"/>
    </row>
    <row r="14724" spans="1:1" ht="13.5" x14ac:dyDescent="0.25">
      <c r="A14724" s="212"/>
    </row>
    <row r="14725" spans="1:1" ht="13.5" x14ac:dyDescent="0.25">
      <c r="A14725" s="212"/>
    </row>
    <row r="14726" spans="1:1" ht="13.5" x14ac:dyDescent="0.25">
      <c r="A14726" s="212"/>
    </row>
    <row r="14727" spans="1:1" ht="13.5" x14ac:dyDescent="0.25">
      <c r="A14727" s="212"/>
    </row>
    <row r="14728" spans="1:1" ht="13.5" x14ac:dyDescent="0.25">
      <c r="A14728" s="212"/>
    </row>
    <row r="14729" spans="1:1" ht="13.5" x14ac:dyDescent="0.25">
      <c r="A14729" s="212"/>
    </row>
    <row r="14730" spans="1:1" ht="13.5" x14ac:dyDescent="0.25">
      <c r="A14730" s="212"/>
    </row>
    <row r="14731" spans="1:1" ht="13.5" x14ac:dyDescent="0.25">
      <c r="A14731" s="212"/>
    </row>
    <row r="14732" spans="1:1" ht="13.5" x14ac:dyDescent="0.25">
      <c r="A14732" s="212"/>
    </row>
    <row r="14733" spans="1:1" ht="13.5" x14ac:dyDescent="0.25">
      <c r="A14733" s="212"/>
    </row>
    <row r="14734" spans="1:1" ht="13.5" x14ac:dyDescent="0.25">
      <c r="A14734" s="212"/>
    </row>
    <row r="14735" spans="1:1" ht="13.5" x14ac:dyDescent="0.25">
      <c r="A14735" s="212"/>
    </row>
    <row r="14736" spans="1:1" ht="13.5" x14ac:dyDescent="0.25">
      <c r="A14736" s="212"/>
    </row>
    <row r="14737" spans="1:1" ht="13.5" x14ac:dyDescent="0.25">
      <c r="A14737" s="212"/>
    </row>
    <row r="14738" spans="1:1" ht="13.5" x14ac:dyDescent="0.25">
      <c r="A14738" s="212"/>
    </row>
    <row r="14739" spans="1:1" ht="13.5" x14ac:dyDescent="0.25">
      <c r="A14739" s="212"/>
    </row>
    <row r="14740" spans="1:1" ht="13.5" x14ac:dyDescent="0.25">
      <c r="A14740" s="212"/>
    </row>
    <row r="14741" spans="1:1" ht="13.5" x14ac:dyDescent="0.25">
      <c r="A14741" s="212"/>
    </row>
    <row r="14742" spans="1:1" ht="13.5" x14ac:dyDescent="0.25">
      <c r="A14742" s="212"/>
    </row>
    <row r="14743" spans="1:1" ht="13.5" x14ac:dyDescent="0.25">
      <c r="A14743" s="212"/>
    </row>
    <row r="14744" spans="1:1" ht="13.5" x14ac:dyDescent="0.25">
      <c r="A14744" s="212"/>
    </row>
    <row r="14745" spans="1:1" ht="13.5" x14ac:dyDescent="0.25">
      <c r="A14745" s="212"/>
    </row>
    <row r="14746" spans="1:1" ht="13.5" x14ac:dyDescent="0.25">
      <c r="A14746" s="212"/>
    </row>
    <row r="14747" spans="1:1" ht="13.5" x14ac:dyDescent="0.25">
      <c r="A14747" s="212"/>
    </row>
    <row r="14748" spans="1:1" ht="13.5" x14ac:dyDescent="0.25">
      <c r="A14748" s="212"/>
    </row>
    <row r="14749" spans="1:1" ht="13.5" x14ac:dyDescent="0.25">
      <c r="A14749" s="212"/>
    </row>
    <row r="14750" spans="1:1" ht="13.5" x14ac:dyDescent="0.25">
      <c r="A14750" s="212"/>
    </row>
    <row r="14751" spans="1:1" ht="13.5" x14ac:dyDescent="0.25">
      <c r="A14751" s="212"/>
    </row>
    <row r="14752" spans="1:1" ht="13.5" x14ac:dyDescent="0.25">
      <c r="A14752" s="212"/>
    </row>
    <row r="14753" spans="1:1" ht="13.5" x14ac:dyDescent="0.25">
      <c r="A14753" s="212"/>
    </row>
    <row r="14754" spans="1:1" ht="13.5" x14ac:dyDescent="0.25">
      <c r="A14754" s="212"/>
    </row>
    <row r="14755" spans="1:1" ht="13.5" x14ac:dyDescent="0.25">
      <c r="A14755" s="212"/>
    </row>
    <row r="14756" spans="1:1" ht="13.5" x14ac:dyDescent="0.25">
      <c r="A14756" s="212"/>
    </row>
    <row r="14757" spans="1:1" ht="13.5" x14ac:dyDescent="0.25">
      <c r="A14757" s="212"/>
    </row>
    <row r="14758" spans="1:1" ht="13.5" x14ac:dyDescent="0.25">
      <c r="A14758" s="212"/>
    </row>
    <row r="14759" spans="1:1" ht="13.5" x14ac:dyDescent="0.25">
      <c r="A14759" s="212"/>
    </row>
    <row r="14760" spans="1:1" ht="13.5" x14ac:dyDescent="0.25">
      <c r="A14760" s="212"/>
    </row>
    <row r="14761" spans="1:1" ht="13.5" x14ac:dyDescent="0.25">
      <c r="A14761" s="212"/>
    </row>
    <row r="14762" spans="1:1" ht="13.5" x14ac:dyDescent="0.25">
      <c r="A14762" s="212"/>
    </row>
    <row r="14763" spans="1:1" ht="13.5" x14ac:dyDescent="0.25">
      <c r="A14763" s="212"/>
    </row>
    <row r="14764" spans="1:1" ht="13.5" x14ac:dyDescent="0.25">
      <c r="A14764" s="212"/>
    </row>
    <row r="14765" spans="1:1" ht="13.5" x14ac:dyDescent="0.25">
      <c r="A14765" s="212"/>
    </row>
    <row r="14766" spans="1:1" ht="13.5" x14ac:dyDescent="0.25">
      <c r="A14766" s="212"/>
    </row>
    <row r="14767" spans="1:1" ht="13.5" x14ac:dyDescent="0.25">
      <c r="A14767" s="212"/>
    </row>
    <row r="14768" spans="1:1" ht="13.5" x14ac:dyDescent="0.25">
      <c r="A14768" s="212"/>
    </row>
    <row r="14769" spans="1:1" ht="13.5" x14ac:dyDescent="0.25">
      <c r="A14769" s="212"/>
    </row>
    <row r="14770" spans="1:1" ht="13.5" x14ac:dyDescent="0.25">
      <c r="A14770" s="212"/>
    </row>
    <row r="14771" spans="1:1" ht="13.5" x14ac:dyDescent="0.25">
      <c r="A14771" s="212"/>
    </row>
    <row r="14772" spans="1:1" ht="13.5" x14ac:dyDescent="0.25">
      <c r="A14772" s="212"/>
    </row>
    <row r="14773" spans="1:1" ht="13.5" x14ac:dyDescent="0.25">
      <c r="A14773" s="212"/>
    </row>
    <row r="14774" spans="1:1" ht="13.5" x14ac:dyDescent="0.25">
      <c r="A14774" s="212"/>
    </row>
    <row r="14775" spans="1:1" ht="13.5" x14ac:dyDescent="0.25">
      <c r="A14775" s="212"/>
    </row>
    <row r="14776" spans="1:1" ht="13.5" x14ac:dyDescent="0.25">
      <c r="A14776" s="212"/>
    </row>
    <row r="14777" spans="1:1" ht="13.5" x14ac:dyDescent="0.25">
      <c r="A14777" s="212"/>
    </row>
    <row r="14778" spans="1:1" ht="13.5" x14ac:dyDescent="0.25">
      <c r="A14778" s="212"/>
    </row>
    <row r="14779" spans="1:1" ht="13.5" x14ac:dyDescent="0.25">
      <c r="A14779" s="212"/>
    </row>
    <row r="14780" spans="1:1" ht="13.5" x14ac:dyDescent="0.25">
      <c r="A14780" s="212"/>
    </row>
    <row r="14781" spans="1:1" ht="13.5" x14ac:dyDescent="0.25">
      <c r="A14781" s="212"/>
    </row>
    <row r="14782" spans="1:1" ht="13.5" x14ac:dyDescent="0.25">
      <c r="A14782" s="212"/>
    </row>
    <row r="14783" spans="1:1" ht="13.5" x14ac:dyDescent="0.25">
      <c r="A14783" s="212"/>
    </row>
    <row r="14784" spans="1:1" ht="13.5" x14ac:dyDescent="0.25">
      <c r="A14784" s="212"/>
    </row>
    <row r="14785" spans="1:1" ht="13.5" x14ac:dyDescent="0.25">
      <c r="A14785" s="212"/>
    </row>
    <row r="14786" spans="1:1" ht="13.5" x14ac:dyDescent="0.25">
      <c r="A14786" s="212"/>
    </row>
    <row r="14787" spans="1:1" ht="13.5" x14ac:dyDescent="0.25">
      <c r="A14787" s="212"/>
    </row>
    <row r="14788" spans="1:1" ht="13.5" x14ac:dyDescent="0.25">
      <c r="A14788" s="212"/>
    </row>
    <row r="14789" spans="1:1" ht="13.5" x14ac:dyDescent="0.25">
      <c r="A14789" s="212"/>
    </row>
    <row r="14790" spans="1:1" ht="13.5" x14ac:dyDescent="0.25">
      <c r="A14790" s="212"/>
    </row>
    <row r="14791" spans="1:1" ht="13.5" x14ac:dyDescent="0.25">
      <c r="A14791" s="212"/>
    </row>
    <row r="14792" spans="1:1" ht="13.5" x14ac:dyDescent="0.25">
      <c r="A14792" s="212"/>
    </row>
    <row r="14793" spans="1:1" ht="13.5" x14ac:dyDescent="0.25">
      <c r="A14793" s="212"/>
    </row>
    <row r="14794" spans="1:1" ht="13.5" x14ac:dyDescent="0.25">
      <c r="A14794" s="212"/>
    </row>
    <row r="14795" spans="1:1" ht="13.5" x14ac:dyDescent="0.25">
      <c r="A14795" s="212"/>
    </row>
    <row r="14796" spans="1:1" ht="13.5" x14ac:dyDescent="0.25">
      <c r="A14796" s="212"/>
    </row>
    <row r="14797" spans="1:1" ht="13.5" x14ac:dyDescent="0.25">
      <c r="A14797" s="212"/>
    </row>
    <row r="14798" spans="1:1" ht="13.5" x14ac:dyDescent="0.25">
      <c r="A14798" s="212"/>
    </row>
    <row r="14799" spans="1:1" ht="13.5" x14ac:dyDescent="0.25">
      <c r="A14799" s="212"/>
    </row>
    <row r="14800" spans="1:1" ht="13.5" x14ac:dyDescent="0.25">
      <c r="A14800" s="212"/>
    </row>
    <row r="14801" spans="1:1" ht="13.5" x14ac:dyDescent="0.25">
      <c r="A14801" s="212"/>
    </row>
    <row r="14802" spans="1:1" ht="13.5" x14ac:dyDescent="0.25">
      <c r="A14802" s="212"/>
    </row>
    <row r="14803" spans="1:1" ht="13.5" x14ac:dyDescent="0.25">
      <c r="A14803" s="212"/>
    </row>
    <row r="14804" spans="1:1" ht="13.5" x14ac:dyDescent="0.25">
      <c r="A14804" s="212"/>
    </row>
    <row r="14805" spans="1:1" ht="13.5" x14ac:dyDescent="0.25">
      <c r="A14805" s="212"/>
    </row>
    <row r="14806" spans="1:1" ht="13.5" x14ac:dyDescent="0.25">
      <c r="A14806" s="212"/>
    </row>
    <row r="14807" spans="1:1" ht="13.5" x14ac:dyDescent="0.25">
      <c r="A14807" s="212"/>
    </row>
    <row r="14808" spans="1:1" ht="13.5" x14ac:dyDescent="0.25">
      <c r="A14808" s="212"/>
    </row>
    <row r="14809" spans="1:1" ht="13.5" x14ac:dyDescent="0.25">
      <c r="A14809" s="212"/>
    </row>
    <row r="14810" spans="1:1" ht="13.5" x14ac:dyDescent="0.25">
      <c r="A14810" s="212"/>
    </row>
    <row r="14811" spans="1:1" ht="13.5" x14ac:dyDescent="0.25">
      <c r="A14811" s="212"/>
    </row>
    <row r="14812" spans="1:1" ht="13.5" x14ac:dyDescent="0.25">
      <c r="A14812" s="212"/>
    </row>
    <row r="14813" spans="1:1" ht="13.5" x14ac:dyDescent="0.25">
      <c r="A14813" s="212"/>
    </row>
    <row r="14814" spans="1:1" ht="13.5" x14ac:dyDescent="0.25">
      <c r="A14814" s="212"/>
    </row>
    <row r="14815" spans="1:1" ht="13.5" x14ac:dyDescent="0.25">
      <c r="A14815" s="212"/>
    </row>
    <row r="14816" spans="1:1" ht="13.5" x14ac:dyDescent="0.25">
      <c r="A14816" s="212"/>
    </row>
    <row r="14817" spans="1:1" ht="13.5" x14ac:dyDescent="0.25">
      <c r="A14817" s="212"/>
    </row>
    <row r="14818" spans="1:1" ht="13.5" x14ac:dyDescent="0.25">
      <c r="A14818" s="212"/>
    </row>
    <row r="14819" spans="1:1" ht="13.5" x14ac:dyDescent="0.25">
      <c r="A14819" s="212"/>
    </row>
    <row r="14820" spans="1:1" ht="13.5" x14ac:dyDescent="0.25">
      <c r="A14820" s="212"/>
    </row>
    <row r="14821" spans="1:1" ht="13.5" x14ac:dyDescent="0.25">
      <c r="A14821" s="212"/>
    </row>
    <row r="14822" spans="1:1" ht="13.5" x14ac:dyDescent="0.25">
      <c r="A14822" s="212"/>
    </row>
    <row r="14823" spans="1:1" ht="13.5" x14ac:dyDescent="0.25">
      <c r="A14823" s="212"/>
    </row>
    <row r="14824" spans="1:1" ht="13.5" x14ac:dyDescent="0.25">
      <c r="A14824" s="212"/>
    </row>
    <row r="14825" spans="1:1" ht="13.5" x14ac:dyDescent="0.25">
      <c r="A14825" s="212"/>
    </row>
    <row r="14826" spans="1:1" ht="13.5" x14ac:dyDescent="0.25">
      <c r="A14826" s="212"/>
    </row>
    <row r="14827" spans="1:1" ht="13.5" x14ac:dyDescent="0.25">
      <c r="A14827" s="212"/>
    </row>
    <row r="14828" spans="1:1" ht="13.5" x14ac:dyDescent="0.25">
      <c r="A14828" s="212"/>
    </row>
    <row r="14829" spans="1:1" ht="13.5" x14ac:dyDescent="0.25">
      <c r="A14829" s="212"/>
    </row>
    <row r="14830" spans="1:1" ht="13.5" x14ac:dyDescent="0.25">
      <c r="A14830" s="212"/>
    </row>
    <row r="14831" spans="1:1" ht="13.5" x14ac:dyDescent="0.25">
      <c r="A14831" s="212"/>
    </row>
    <row r="14832" spans="1:1" ht="13.5" x14ac:dyDescent="0.25">
      <c r="A14832" s="212"/>
    </row>
    <row r="14833" spans="1:1" ht="13.5" x14ac:dyDescent="0.25">
      <c r="A14833" s="212"/>
    </row>
    <row r="14834" spans="1:1" ht="13.5" x14ac:dyDescent="0.25">
      <c r="A14834" s="212"/>
    </row>
    <row r="14835" spans="1:1" ht="13.5" x14ac:dyDescent="0.25">
      <c r="A14835" s="212"/>
    </row>
    <row r="14836" spans="1:1" ht="13.5" x14ac:dyDescent="0.25">
      <c r="A14836" s="212"/>
    </row>
    <row r="14837" spans="1:1" ht="13.5" x14ac:dyDescent="0.25">
      <c r="A14837" s="212"/>
    </row>
    <row r="14838" spans="1:1" ht="13.5" x14ac:dyDescent="0.25">
      <c r="A14838" s="212"/>
    </row>
    <row r="14839" spans="1:1" ht="13.5" x14ac:dyDescent="0.25">
      <c r="A14839" s="212"/>
    </row>
    <row r="14840" spans="1:1" ht="13.5" x14ac:dyDescent="0.25">
      <c r="A14840" s="212"/>
    </row>
    <row r="14841" spans="1:1" ht="13.5" x14ac:dyDescent="0.25">
      <c r="A14841" s="212"/>
    </row>
    <row r="14842" spans="1:1" ht="13.5" x14ac:dyDescent="0.25">
      <c r="A14842" s="212"/>
    </row>
    <row r="14843" spans="1:1" ht="13.5" x14ac:dyDescent="0.25">
      <c r="A14843" s="212"/>
    </row>
    <row r="14844" spans="1:1" ht="13.5" x14ac:dyDescent="0.25">
      <c r="A14844" s="212"/>
    </row>
    <row r="14845" spans="1:1" ht="13.5" x14ac:dyDescent="0.25">
      <c r="A14845" s="212"/>
    </row>
    <row r="14846" spans="1:1" ht="13.5" x14ac:dyDescent="0.25">
      <c r="A14846" s="212"/>
    </row>
    <row r="14847" spans="1:1" ht="13.5" x14ac:dyDescent="0.25">
      <c r="A14847" s="212"/>
    </row>
    <row r="14848" spans="1:1" ht="13.5" x14ac:dyDescent="0.25">
      <c r="A14848" s="212"/>
    </row>
    <row r="14849" spans="1:1" ht="13.5" x14ac:dyDescent="0.25">
      <c r="A14849" s="212"/>
    </row>
    <row r="14850" spans="1:1" ht="13.5" x14ac:dyDescent="0.25">
      <c r="A14850" s="212"/>
    </row>
    <row r="14851" spans="1:1" ht="13.5" x14ac:dyDescent="0.25">
      <c r="A14851" s="212"/>
    </row>
    <row r="14852" spans="1:1" ht="13.5" x14ac:dyDescent="0.25">
      <c r="A14852" s="212"/>
    </row>
    <row r="14853" spans="1:1" ht="13.5" x14ac:dyDescent="0.25">
      <c r="A14853" s="212"/>
    </row>
    <row r="14854" spans="1:1" ht="13.5" x14ac:dyDescent="0.25">
      <c r="A14854" s="212"/>
    </row>
    <row r="14855" spans="1:1" ht="13.5" x14ac:dyDescent="0.25">
      <c r="A14855" s="212"/>
    </row>
    <row r="14856" spans="1:1" ht="13.5" x14ac:dyDescent="0.25">
      <c r="A14856" s="212"/>
    </row>
    <row r="14857" spans="1:1" ht="13.5" x14ac:dyDescent="0.25">
      <c r="A14857" s="212"/>
    </row>
    <row r="14858" spans="1:1" ht="13.5" x14ac:dyDescent="0.25">
      <c r="A14858" s="212"/>
    </row>
    <row r="14859" spans="1:1" ht="13.5" x14ac:dyDescent="0.25">
      <c r="A14859" s="212"/>
    </row>
    <row r="14860" spans="1:1" ht="13.5" x14ac:dyDescent="0.25">
      <c r="A14860" s="212"/>
    </row>
    <row r="14861" spans="1:1" ht="13.5" x14ac:dyDescent="0.25">
      <c r="A14861" s="212"/>
    </row>
    <row r="14862" spans="1:1" ht="13.5" x14ac:dyDescent="0.25">
      <c r="A14862" s="212"/>
    </row>
    <row r="14863" spans="1:1" ht="13.5" x14ac:dyDescent="0.25">
      <c r="A14863" s="212"/>
    </row>
    <row r="14864" spans="1:1" ht="13.5" x14ac:dyDescent="0.25">
      <c r="A14864" s="212"/>
    </row>
    <row r="14865" spans="1:1" ht="13.5" x14ac:dyDescent="0.25">
      <c r="A14865" s="212"/>
    </row>
    <row r="14866" spans="1:1" ht="13.5" x14ac:dyDescent="0.25">
      <c r="A14866" s="212"/>
    </row>
    <row r="14867" spans="1:1" ht="13.5" x14ac:dyDescent="0.25">
      <c r="A14867" s="212"/>
    </row>
    <row r="14868" spans="1:1" ht="13.5" x14ac:dyDescent="0.25">
      <c r="A14868" s="212"/>
    </row>
    <row r="14869" spans="1:1" ht="13.5" x14ac:dyDescent="0.25">
      <c r="A14869" s="212"/>
    </row>
    <row r="14870" spans="1:1" ht="13.5" x14ac:dyDescent="0.25">
      <c r="A14870" s="212"/>
    </row>
    <row r="14871" spans="1:1" ht="13.5" x14ac:dyDescent="0.25">
      <c r="A14871" s="212"/>
    </row>
    <row r="14872" spans="1:1" ht="13.5" x14ac:dyDescent="0.25">
      <c r="A14872" s="212"/>
    </row>
    <row r="14873" spans="1:1" ht="13.5" x14ac:dyDescent="0.25">
      <c r="A14873" s="212"/>
    </row>
    <row r="14874" spans="1:1" ht="13.5" x14ac:dyDescent="0.25">
      <c r="A14874" s="212"/>
    </row>
    <row r="14875" spans="1:1" ht="13.5" x14ac:dyDescent="0.25">
      <c r="A14875" s="212"/>
    </row>
    <row r="14876" spans="1:1" ht="13.5" x14ac:dyDescent="0.25">
      <c r="A14876" s="212"/>
    </row>
    <row r="14877" spans="1:1" ht="13.5" x14ac:dyDescent="0.25">
      <c r="A14877" s="212"/>
    </row>
    <row r="14878" spans="1:1" ht="13.5" x14ac:dyDescent="0.25">
      <c r="A14878" s="212"/>
    </row>
    <row r="14879" spans="1:1" ht="13.5" x14ac:dyDescent="0.25">
      <c r="A14879" s="212"/>
    </row>
    <row r="14880" spans="1:1" ht="13.5" x14ac:dyDescent="0.25">
      <c r="A14880" s="212"/>
    </row>
    <row r="14881" spans="1:1" ht="13.5" x14ac:dyDescent="0.25">
      <c r="A14881" s="212"/>
    </row>
    <row r="14882" spans="1:1" ht="13.5" x14ac:dyDescent="0.25">
      <c r="A14882" s="212"/>
    </row>
    <row r="14883" spans="1:1" ht="13.5" x14ac:dyDescent="0.25">
      <c r="A14883" s="212"/>
    </row>
    <row r="14884" spans="1:1" ht="13.5" x14ac:dyDescent="0.25">
      <c r="A14884" s="212"/>
    </row>
    <row r="14885" spans="1:1" ht="13.5" x14ac:dyDescent="0.25">
      <c r="A14885" s="212"/>
    </row>
    <row r="14886" spans="1:1" ht="13.5" x14ac:dyDescent="0.25">
      <c r="A14886" s="212"/>
    </row>
    <row r="14887" spans="1:1" ht="13.5" x14ac:dyDescent="0.25">
      <c r="A14887" s="212"/>
    </row>
    <row r="14888" spans="1:1" ht="13.5" x14ac:dyDescent="0.25">
      <c r="A14888" s="212"/>
    </row>
    <row r="14889" spans="1:1" ht="13.5" x14ac:dyDescent="0.25">
      <c r="A14889" s="212"/>
    </row>
    <row r="14890" spans="1:1" ht="13.5" x14ac:dyDescent="0.25">
      <c r="A14890" s="212"/>
    </row>
    <row r="14891" spans="1:1" ht="13.5" x14ac:dyDescent="0.25">
      <c r="A14891" s="212"/>
    </row>
    <row r="14892" spans="1:1" ht="13.5" x14ac:dyDescent="0.25">
      <c r="A14892" s="212"/>
    </row>
    <row r="14893" spans="1:1" ht="13.5" x14ac:dyDescent="0.25">
      <c r="A14893" s="212"/>
    </row>
    <row r="14894" spans="1:1" ht="13.5" x14ac:dyDescent="0.25">
      <c r="A14894" s="212"/>
    </row>
    <row r="14895" spans="1:1" ht="13.5" x14ac:dyDescent="0.25">
      <c r="A14895" s="212"/>
    </row>
    <row r="14896" spans="1:1" ht="13.5" x14ac:dyDescent="0.25">
      <c r="A14896" s="212"/>
    </row>
    <row r="14897" spans="1:1" ht="13.5" x14ac:dyDescent="0.25">
      <c r="A14897" s="212"/>
    </row>
    <row r="14898" spans="1:1" ht="13.5" x14ac:dyDescent="0.25">
      <c r="A14898" s="212"/>
    </row>
    <row r="14899" spans="1:1" ht="13.5" x14ac:dyDescent="0.25">
      <c r="A14899" s="212"/>
    </row>
    <row r="14900" spans="1:1" ht="13.5" x14ac:dyDescent="0.25">
      <c r="A14900" s="212"/>
    </row>
    <row r="14901" spans="1:1" ht="13.5" x14ac:dyDescent="0.25">
      <c r="A14901" s="212"/>
    </row>
    <row r="14902" spans="1:1" ht="13.5" x14ac:dyDescent="0.25">
      <c r="A14902" s="212"/>
    </row>
    <row r="14903" spans="1:1" ht="13.5" x14ac:dyDescent="0.25">
      <c r="A14903" s="212"/>
    </row>
    <row r="14904" spans="1:1" ht="13.5" x14ac:dyDescent="0.25">
      <c r="A14904" s="212"/>
    </row>
    <row r="14905" spans="1:1" ht="13.5" x14ac:dyDescent="0.25">
      <c r="A14905" s="212"/>
    </row>
    <row r="14906" spans="1:1" ht="13.5" x14ac:dyDescent="0.25">
      <c r="A14906" s="212"/>
    </row>
    <row r="14907" spans="1:1" ht="13.5" x14ac:dyDescent="0.25">
      <c r="A14907" s="212"/>
    </row>
    <row r="14908" spans="1:1" ht="13.5" x14ac:dyDescent="0.25">
      <c r="A14908" s="212"/>
    </row>
    <row r="14909" spans="1:1" ht="13.5" x14ac:dyDescent="0.25">
      <c r="A14909" s="212"/>
    </row>
    <row r="14910" spans="1:1" ht="13.5" x14ac:dyDescent="0.25">
      <c r="A14910" s="212"/>
    </row>
    <row r="14911" spans="1:1" ht="13.5" x14ac:dyDescent="0.25">
      <c r="A14911" s="212"/>
    </row>
    <row r="14912" spans="1:1" ht="13.5" x14ac:dyDescent="0.25">
      <c r="A14912" s="212"/>
    </row>
    <row r="14913" spans="1:1" ht="13.5" x14ac:dyDescent="0.25">
      <c r="A14913" s="212"/>
    </row>
    <row r="14914" spans="1:1" ht="13.5" x14ac:dyDescent="0.25">
      <c r="A14914" s="212"/>
    </row>
    <row r="14915" spans="1:1" ht="13.5" x14ac:dyDescent="0.25">
      <c r="A14915" s="212"/>
    </row>
    <row r="14916" spans="1:1" ht="13.5" x14ac:dyDescent="0.25">
      <c r="A14916" s="212"/>
    </row>
    <row r="14917" spans="1:1" ht="13.5" x14ac:dyDescent="0.25">
      <c r="A14917" s="212"/>
    </row>
    <row r="14918" spans="1:1" ht="13.5" x14ac:dyDescent="0.25">
      <c r="A14918" s="212"/>
    </row>
    <row r="14919" spans="1:1" ht="13.5" x14ac:dyDescent="0.25">
      <c r="A14919" s="212"/>
    </row>
    <row r="14920" spans="1:1" ht="13.5" x14ac:dyDescent="0.25">
      <c r="A14920" s="212"/>
    </row>
    <row r="14921" spans="1:1" ht="13.5" x14ac:dyDescent="0.25">
      <c r="A14921" s="212"/>
    </row>
    <row r="14922" spans="1:1" ht="13.5" x14ac:dyDescent="0.25">
      <c r="A14922" s="212"/>
    </row>
    <row r="14923" spans="1:1" ht="13.5" x14ac:dyDescent="0.25">
      <c r="A14923" s="212"/>
    </row>
    <row r="14924" spans="1:1" ht="13.5" x14ac:dyDescent="0.25">
      <c r="A14924" s="212"/>
    </row>
    <row r="14925" spans="1:1" ht="13.5" x14ac:dyDescent="0.25">
      <c r="A14925" s="212"/>
    </row>
    <row r="14926" spans="1:1" ht="13.5" x14ac:dyDescent="0.25">
      <c r="A14926" s="212"/>
    </row>
    <row r="14927" spans="1:1" ht="13.5" x14ac:dyDescent="0.25">
      <c r="A14927" s="212"/>
    </row>
    <row r="14928" spans="1:1" ht="13.5" x14ac:dyDescent="0.25">
      <c r="A14928" s="212"/>
    </row>
    <row r="14929" spans="1:1" ht="13.5" x14ac:dyDescent="0.25">
      <c r="A14929" s="212"/>
    </row>
    <row r="14930" spans="1:1" ht="13.5" x14ac:dyDescent="0.25">
      <c r="A14930" s="212"/>
    </row>
    <row r="14931" spans="1:1" ht="13.5" x14ac:dyDescent="0.25">
      <c r="A14931" s="212"/>
    </row>
    <row r="14932" spans="1:1" ht="13.5" x14ac:dyDescent="0.25">
      <c r="A14932" s="212"/>
    </row>
    <row r="14933" spans="1:1" ht="13.5" x14ac:dyDescent="0.25">
      <c r="A14933" s="212"/>
    </row>
    <row r="14934" spans="1:1" ht="13.5" x14ac:dyDescent="0.25">
      <c r="A14934" s="212"/>
    </row>
    <row r="14935" spans="1:1" ht="13.5" x14ac:dyDescent="0.25">
      <c r="A14935" s="212"/>
    </row>
    <row r="14936" spans="1:1" ht="13.5" x14ac:dyDescent="0.25">
      <c r="A14936" s="212"/>
    </row>
    <row r="14937" spans="1:1" ht="13.5" x14ac:dyDescent="0.25">
      <c r="A14937" s="212"/>
    </row>
    <row r="14938" spans="1:1" ht="13.5" x14ac:dyDescent="0.25">
      <c r="A14938" s="212"/>
    </row>
    <row r="14939" spans="1:1" ht="13.5" x14ac:dyDescent="0.25">
      <c r="A14939" s="212"/>
    </row>
    <row r="14940" spans="1:1" ht="13.5" x14ac:dyDescent="0.25">
      <c r="A14940" s="212"/>
    </row>
    <row r="14941" spans="1:1" ht="13.5" x14ac:dyDescent="0.25">
      <c r="A14941" s="212"/>
    </row>
    <row r="14942" spans="1:1" ht="13.5" x14ac:dyDescent="0.25">
      <c r="A14942" s="212"/>
    </row>
    <row r="14943" spans="1:1" ht="13.5" x14ac:dyDescent="0.25">
      <c r="A14943" s="212"/>
    </row>
    <row r="14944" spans="1:1" ht="13.5" x14ac:dyDescent="0.25">
      <c r="A14944" s="212"/>
    </row>
    <row r="14945" spans="1:1" ht="13.5" x14ac:dyDescent="0.25">
      <c r="A14945" s="212"/>
    </row>
    <row r="14946" spans="1:1" ht="13.5" x14ac:dyDescent="0.25">
      <c r="A14946" s="212"/>
    </row>
    <row r="14947" spans="1:1" ht="13.5" x14ac:dyDescent="0.25">
      <c r="A14947" s="212"/>
    </row>
    <row r="14948" spans="1:1" ht="13.5" x14ac:dyDescent="0.25">
      <c r="A14948" s="212"/>
    </row>
    <row r="14949" spans="1:1" ht="13.5" x14ac:dyDescent="0.25">
      <c r="A14949" s="212"/>
    </row>
    <row r="14950" spans="1:1" ht="13.5" x14ac:dyDescent="0.25">
      <c r="A14950" s="212"/>
    </row>
    <row r="14951" spans="1:1" ht="13.5" x14ac:dyDescent="0.25">
      <c r="A14951" s="212"/>
    </row>
    <row r="14952" spans="1:1" ht="13.5" x14ac:dyDescent="0.25">
      <c r="A14952" s="212"/>
    </row>
    <row r="14953" spans="1:1" ht="13.5" x14ac:dyDescent="0.25">
      <c r="A14953" s="212"/>
    </row>
    <row r="14954" spans="1:1" ht="13.5" x14ac:dyDescent="0.25">
      <c r="A14954" s="212"/>
    </row>
    <row r="14955" spans="1:1" ht="13.5" x14ac:dyDescent="0.25">
      <c r="A14955" s="212"/>
    </row>
    <row r="14956" spans="1:1" ht="13.5" x14ac:dyDescent="0.25">
      <c r="A14956" s="212"/>
    </row>
    <row r="14957" spans="1:1" ht="13.5" x14ac:dyDescent="0.25">
      <c r="A14957" s="212"/>
    </row>
    <row r="14958" spans="1:1" ht="13.5" x14ac:dyDescent="0.25">
      <c r="A14958" s="212"/>
    </row>
    <row r="14959" spans="1:1" ht="13.5" x14ac:dyDescent="0.25">
      <c r="A14959" s="212"/>
    </row>
    <row r="14960" spans="1:1" ht="13.5" x14ac:dyDescent="0.25">
      <c r="A14960" s="212"/>
    </row>
    <row r="14961" spans="1:1" ht="13.5" x14ac:dyDescent="0.25">
      <c r="A14961" s="212"/>
    </row>
    <row r="14962" spans="1:1" ht="13.5" x14ac:dyDescent="0.25">
      <c r="A14962" s="212"/>
    </row>
    <row r="14963" spans="1:1" ht="13.5" x14ac:dyDescent="0.25">
      <c r="A14963" s="212"/>
    </row>
    <row r="14964" spans="1:1" ht="13.5" x14ac:dyDescent="0.25">
      <c r="A14964" s="212"/>
    </row>
    <row r="14965" spans="1:1" ht="13.5" x14ac:dyDescent="0.25">
      <c r="A14965" s="212"/>
    </row>
    <row r="14966" spans="1:1" ht="13.5" x14ac:dyDescent="0.25">
      <c r="A14966" s="212"/>
    </row>
    <row r="14967" spans="1:1" ht="13.5" x14ac:dyDescent="0.25">
      <c r="A14967" s="212"/>
    </row>
    <row r="14968" spans="1:1" ht="13.5" x14ac:dyDescent="0.25">
      <c r="A14968" s="212"/>
    </row>
    <row r="14969" spans="1:1" ht="13.5" x14ac:dyDescent="0.25">
      <c r="A14969" s="212"/>
    </row>
    <row r="14970" spans="1:1" ht="13.5" x14ac:dyDescent="0.25">
      <c r="A14970" s="212"/>
    </row>
    <row r="14971" spans="1:1" ht="13.5" x14ac:dyDescent="0.25">
      <c r="A14971" s="212"/>
    </row>
    <row r="14972" spans="1:1" ht="13.5" x14ac:dyDescent="0.25">
      <c r="A14972" s="212"/>
    </row>
    <row r="14973" spans="1:1" ht="13.5" x14ac:dyDescent="0.25">
      <c r="A14973" s="212"/>
    </row>
    <row r="14974" spans="1:1" ht="13.5" x14ac:dyDescent="0.25">
      <c r="A14974" s="212"/>
    </row>
    <row r="14975" spans="1:1" ht="13.5" x14ac:dyDescent="0.25">
      <c r="A14975" s="212"/>
    </row>
    <row r="14976" spans="1:1" ht="13.5" x14ac:dyDescent="0.25">
      <c r="A14976" s="212"/>
    </row>
    <row r="14977" spans="1:1" ht="13.5" x14ac:dyDescent="0.25">
      <c r="A14977" s="212"/>
    </row>
    <row r="14978" spans="1:1" ht="13.5" x14ac:dyDescent="0.25">
      <c r="A14978" s="212"/>
    </row>
    <row r="14979" spans="1:1" ht="13.5" x14ac:dyDescent="0.25">
      <c r="A14979" s="212"/>
    </row>
    <row r="14980" spans="1:1" ht="13.5" x14ac:dyDescent="0.25">
      <c r="A14980" s="212"/>
    </row>
    <row r="14981" spans="1:1" ht="13.5" x14ac:dyDescent="0.25">
      <c r="A14981" s="212"/>
    </row>
    <row r="14982" spans="1:1" ht="13.5" x14ac:dyDescent="0.25">
      <c r="A14982" s="212"/>
    </row>
    <row r="14983" spans="1:1" ht="13.5" x14ac:dyDescent="0.25">
      <c r="A14983" s="212"/>
    </row>
    <row r="14984" spans="1:1" ht="13.5" x14ac:dyDescent="0.25">
      <c r="A14984" s="212"/>
    </row>
    <row r="14985" spans="1:1" ht="13.5" x14ac:dyDescent="0.25">
      <c r="A14985" s="212"/>
    </row>
    <row r="14986" spans="1:1" ht="13.5" x14ac:dyDescent="0.25">
      <c r="A14986" s="212"/>
    </row>
    <row r="14987" spans="1:1" ht="13.5" x14ac:dyDescent="0.25">
      <c r="A14987" s="212"/>
    </row>
    <row r="14988" spans="1:1" ht="13.5" x14ac:dyDescent="0.25">
      <c r="A14988" s="212"/>
    </row>
    <row r="14989" spans="1:1" ht="13.5" x14ac:dyDescent="0.25">
      <c r="A14989" s="212"/>
    </row>
    <row r="14990" spans="1:1" ht="13.5" x14ac:dyDescent="0.25">
      <c r="A14990" s="212"/>
    </row>
    <row r="14991" spans="1:1" ht="13.5" x14ac:dyDescent="0.25">
      <c r="A14991" s="212"/>
    </row>
    <row r="14992" spans="1:1" ht="13.5" x14ac:dyDescent="0.25">
      <c r="A14992" s="212"/>
    </row>
    <row r="14993" spans="1:1" ht="13.5" x14ac:dyDescent="0.25">
      <c r="A14993" s="212"/>
    </row>
    <row r="14994" spans="1:1" ht="13.5" x14ac:dyDescent="0.25">
      <c r="A14994" s="212"/>
    </row>
    <row r="14995" spans="1:1" ht="13.5" x14ac:dyDescent="0.25">
      <c r="A14995" s="212"/>
    </row>
    <row r="14996" spans="1:1" ht="13.5" x14ac:dyDescent="0.25">
      <c r="A14996" s="212"/>
    </row>
    <row r="14997" spans="1:1" ht="13.5" x14ac:dyDescent="0.25">
      <c r="A14997" s="212"/>
    </row>
    <row r="14998" spans="1:1" ht="13.5" x14ac:dyDescent="0.25">
      <c r="A14998" s="212"/>
    </row>
    <row r="14999" spans="1:1" ht="13.5" x14ac:dyDescent="0.25">
      <c r="A14999" s="212"/>
    </row>
    <row r="15000" spans="1:1" ht="13.5" x14ac:dyDescent="0.25">
      <c r="A15000" s="212"/>
    </row>
    <row r="15001" spans="1:1" ht="13.5" x14ac:dyDescent="0.25">
      <c r="A15001" s="212"/>
    </row>
    <row r="15002" spans="1:1" ht="13.5" x14ac:dyDescent="0.25">
      <c r="A15002" s="212"/>
    </row>
    <row r="15003" spans="1:1" ht="13.5" x14ac:dyDescent="0.25">
      <c r="A15003" s="212"/>
    </row>
    <row r="15004" spans="1:1" ht="13.5" x14ac:dyDescent="0.25">
      <c r="A15004" s="212"/>
    </row>
    <row r="15005" spans="1:1" ht="13.5" x14ac:dyDescent="0.25">
      <c r="A15005" s="212"/>
    </row>
    <row r="15006" spans="1:1" ht="13.5" x14ac:dyDescent="0.25">
      <c r="A15006" s="212"/>
    </row>
    <row r="15007" spans="1:1" ht="13.5" x14ac:dyDescent="0.25">
      <c r="A15007" s="212"/>
    </row>
    <row r="15008" spans="1:1" ht="13.5" x14ac:dyDescent="0.25">
      <c r="A15008" s="212"/>
    </row>
    <row r="15009" spans="1:1" ht="13.5" x14ac:dyDescent="0.25">
      <c r="A15009" s="212"/>
    </row>
    <row r="15010" spans="1:1" ht="13.5" x14ac:dyDescent="0.25">
      <c r="A15010" s="212"/>
    </row>
    <row r="15011" spans="1:1" ht="13.5" x14ac:dyDescent="0.25">
      <c r="A15011" s="212"/>
    </row>
    <row r="15012" spans="1:1" ht="13.5" x14ac:dyDescent="0.25">
      <c r="A15012" s="212"/>
    </row>
    <row r="15013" spans="1:1" ht="13.5" x14ac:dyDescent="0.25">
      <c r="A15013" s="212"/>
    </row>
    <row r="15014" spans="1:1" ht="13.5" x14ac:dyDescent="0.25">
      <c r="A15014" s="212"/>
    </row>
    <row r="15015" spans="1:1" ht="13.5" x14ac:dyDescent="0.25">
      <c r="A15015" s="212"/>
    </row>
    <row r="15016" spans="1:1" ht="13.5" x14ac:dyDescent="0.25">
      <c r="A15016" s="212"/>
    </row>
    <row r="15017" spans="1:1" ht="13.5" x14ac:dyDescent="0.25">
      <c r="A15017" s="212"/>
    </row>
    <row r="15018" spans="1:1" ht="13.5" x14ac:dyDescent="0.25">
      <c r="A15018" s="212"/>
    </row>
    <row r="15019" spans="1:1" ht="13.5" x14ac:dyDescent="0.25">
      <c r="A15019" s="212"/>
    </row>
    <row r="15020" spans="1:1" ht="13.5" x14ac:dyDescent="0.25">
      <c r="A15020" s="212"/>
    </row>
    <row r="15021" spans="1:1" ht="13.5" x14ac:dyDescent="0.25">
      <c r="A15021" s="212"/>
    </row>
    <row r="15022" spans="1:1" ht="13.5" x14ac:dyDescent="0.25">
      <c r="A15022" s="212"/>
    </row>
    <row r="15023" spans="1:1" ht="13.5" x14ac:dyDescent="0.25">
      <c r="A15023" s="212"/>
    </row>
    <row r="15024" spans="1:1" ht="13.5" x14ac:dyDescent="0.25">
      <c r="A15024" s="212"/>
    </row>
    <row r="15025" spans="1:1" ht="13.5" x14ac:dyDescent="0.25">
      <c r="A15025" s="212"/>
    </row>
    <row r="15026" spans="1:1" ht="13.5" x14ac:dyDescent="0.25">
      <c r="A15026" s="212"/>
    </row>
    <row r="15027" spans="1:1" ht="13.5" x14ac:dyDescent="0.25">
      <c r="A15027" s="212"/>
    </row>
    <row r="15028" spans="1:1" ht="13.5" x14ac:dyDescent="0.25">
      <c r="A15028" s="212"/>
    </row>
    <row r="15029" spans="1:1" ht="13.5" x14ac:dyDescent="0.25">
      <c r="A15029" s="212"/>
    </row>
    <row r="15030" spans="1:1" ht="13.5" x14ac:dyDescent="0.25">
      <c r="A15030" s="212"/>
    </row>
    <row r="15031" spans="1:1" ht="13.5" x14ac:dyDescent="0.25">
      <c r="A15031" s="212"/>
    </row>
    <row r="15032" spans="1:1" ht="13.5" x14ac:dyDescent="0.25">
      <c r="A15032" s="212"/>
    </row>
    <row r="15033" spans="1:1" ht="13.5" x14ac:dyDescent="0.25">
      <c r="A15033" s="212"/>
    </row>
    <row r="15034" spans="1:1" ht="13.5" x14ac:dyDescent="0.25">
      <c r="A15034" s="212"/>
    </row>
    <row r="15035" spans="1:1" ht="13.5" x14ac:dyDescent="0.25">
      <c r="A15035" s="212"/>
    </row>
    <row r="15036" spans="1:1" ht="13.5" x14ac:dyDescent="0.25">
      <c r="A15036" s="212"/>
    </row>
    <row r="15037" spans="1:1" ht="13.5" x14ac:dyDescent="0.25">
      <c r="A15037" s="212"/>
    </row>
    <row r="15038" spans="1:1" ht="13.5" x14ac:dyDescent="0.25">
      <c r="A15038" s="212"/>
    </row>
    <row r="15039" spans="1:1" ht="13.5" x14ac:dyDescent="0.25">
      <c r="A15039" s="212"/>
    </row>
    <row r="15040" spans="1:1" ht="13.5" x14ac:dyDescent="0.25">
      <c r="A15040" s="212"/>
    </row>
    <row r="15041" spans="1:1" ht="13.5" x14ac:dyDescent="0.25">
      <c r="A15041" s="212"/>
    </row>
    <row r="15042" spans="1:1" ht="13.5" x14ac:dyDescent="0.25">
      <c r="A15042" s="212"/>
    </row>
    <row r="15043" spans="1:1" ht="13.5" x14ac:dyDescent="0.25">
      <c r="A15043" s="212"/>
    </row>
    <row r="15044" spans="1:1" ht="13.5" x14ac:dyDescent="0.25">
      <c r="A15044" s="212"/>
    </row>
    <row r="15045" spans="1:1" ht="13.5" x14ac:dyDescent="0.25">
      <c r="A15045" s="212"/>
    </row>
    <row r="15046" spans="1:1" ht="13.5" x14ac:dyDescent="0.25">
      <c r="A15046" s="212"/>
    </row>
    <row r="15047" spans="1:1" ht="13.5" x14ac:dyDescent="0.25">
      <c r="A15047" s="212"/>
    </row>
    <row r="15048" spans="1:1" ht="13.5" x14ac:dyDescent="0.25">
      <c r="A15048" s="212"/>
    </row>
    <row r="15049" spans="1:1" ht="13.5" x14ac:dyDescent="0.25">
      <c r="A15049" s="212"/>
    </row>
    <row r="15050" spans="1:1" ht="13.5" x14ac:dyDescent="0.25">
      <c r="A15050" s="212"/>
    </row>
    <row r="15051" spans="1:1" ht="13.5" x14ac:dyDescent="0.25">
      <c r="A15051" s="212"/>
    </row>
    <row r="15052" spans="1:1" ht="13.5" x14ac:dyDescent="0.25">
      <c r="A15052" s="212"/>
    </row>
    <row r="15053" spans="1:1" ht="13.5" x14ac:dyDescent="0.25">
      <c r="A15053" s="212"/>
    </row>
    <row r="15054" spans="1:1" ht="13.5" x14ac:dyDescent="0.25">
      <c r="A15054" s="212"/>
    </row>
    <row r="15055" spans="1:1" ht="13.5" x14ac:dyDescent="0.25">
      <c r="A15055" s="212"/>
    </row>
    <row r="15056" spans="1:1" ht="13.5" x14ac:dyDescent="0.25">
      <c r="A15056" s="212"/>
    </row>
    <row r="15057" spans="1:1" ht="13.5" x14ac:dyDescent="0.25">
      <c r="A15057" s="212"/>
    </row>
    <row r="15058" spans="1:1" ht="13.5" x14ac:dyDescent="0.25">
      <c r="A15058" s="212"/>
    </row>
    <row r="15059" spans="1:1" ht="13.5" x14ac:dyDescent="0.25">
      <c r="A15059" s="212"/>
    </row>
    <row r="15060" spans="1:1" ht="13.5" x14ac:dyDescent="0.25">
      <c r="A15060" s="212"/>
    </row>
    <row r="15061" spans="1:1" ht="13.5" x14ac:dyDescent="0.25">
      <c r="A15061" s="212"/>
    </row>
    <row r="15062" spans="1:1" ht="13.5" x14ac:dyDescent="0.25">
      <c r="A15062" s="212"/>
    </row>
    <row r="15063" spans="1:1" ht="13.5" x14ac:dyDescent="0.25">
      <c r="A15063" s="212"/>
    </row>
    <row r="15064" spans="1:1" ht="13.5" x14ac:dyDescent="0.25">
      <c r="A15064" s="212"/>
    </row>
    <row r="15065" spans="1:1" ht="13.5" x14ac:dyDescent="0.25">
      <c r="A15065" s="212"/>
    </row>
    <row r="15066" spans="1:1" ht="13.5" x14ac:dyDescent="0.25">
      <c r="A15066" s="212"/>
    </row>
    <row r="15067" spans="1:1" ht="13.5" x14ac:dyDescent="0.25">
      <c r="A15067" s="212"/>
    </row>
    <row r="15068" spans="1:1" ht="13.5" x14ac:dyDescent="0.25">
      <c r="A15068" s="212"/>
    </row>
    <row r="15069" spans="1:1" ht="13.5" x14ac:dyDescent="0.25">
      <c r="A15069" s="212"/>
    </row>
    <row r="15070" spans="1:1" ht="13.5" x14ac:dyDescent="0.25">
      <c r="A15070" s="212"/>
    </row>
    <row r="15071" spans="1:1" ht="13.5" x14ac:dyDescent="0.25">
      <c r="A15071" s="212"/>
    </row>
    <row r="15072" spans="1:1" ht="13.5" x14ac:dyDescent="0.25">
      <c r="A15072" s="212"/>
    </row>
    <row r="15073" spans="1:1" ht="13.5" x14ac:dyDescent="0.25">
      <c r="A15073" s="212"/>
    </row>
    <row r="15074" spans="1:1" ht="13.5" x14ac:dyDescent="0.25">
      <c r="A15074" s="212"/>
    </row>
    <row r="15075" spans="1:1" ht="13.5" x14ac:dyDescent="0.25">
      <c r="A15075" s="212"/>
    </row>
    <row r="15076" spans="1:1" ht="13.5" x14ac:dyDescent="0.25">
      <c r="A15076" s="212"/>
    </row>
    <row r="15077" spans="1:1" ht="13.5" x14ac:dyDescent="0.25">
      <c r="A15077" s="212"/>
    </row>
    <row r="15078" spans="1:1" ht="13.5" x14ac:dyDescent="0.25">
      <c r="A15078" s="212"/>
    </row>
    <row r="15079" spans="1:1" ht="13.5" x14ac:dyDescent="0.25">
      <c r="A15079" s="212"/>
    </row>
    <row r="15080" spans="1:1" ht="13.5" x14ac:dyDescent="0.25">
      <c r="A15080" s="212"/>
    </row>
    <row r="15081" spans="1:1" ht="13.5" x14ac:dyDescent="0.25">
      <c r="A15081" s="212"/>
    </row>
    <row r="15082" spans="1:1" ht="13.5" x14ac:dyDescent="0.25">
      <c r="A15082" s="212"/>
    </row>
    <row r="15083" spans="1:1" ht="13.5" x14ac:dyDescent="0.25">
      <c r="A15083" s="212"/>
    </row>
    <row r="15084" spans="1:1" ht="13.5" x14ac:dyDescent="0.25">
      <c r="A15084" s="212"/>
    </row>
    <row r="15085" spans="1:1" ht="13.5" x14ac:dyDescent="0.25">
      <c r="A15085" s="212"/>
    </row>
    <row r="15086" spans="1:1" ht="13.5" x14ac:dyDescent="0.25">
      <c r="A15086" s="212"/>
    </row>
    <row r="15087" spans="1:1" ht="13.5" x14ac:dyDescent="0.25">
      <c r="A15087" s="212"/>
    </row>
    <row r="15088" spans="1:1" ht="13.5" x14ac:dyDescent="0.25">
      <c r="A15088" s="212"/>
    </row>
    <row r="15089" spans="1:1" ht="13.5" x14ac:dyDescent="0.25">
      <c r="A15089" s="212"/>
    </row>
    <row r="15090" spans="1:1" ht="13.5" x14ac:dyDescent="0.25">
      <c r="A15090" s="212"/>
    </row>
    <row r="15091" spans="1:1" ht="13.5" x14ac:dyDescent="0.25">
      <c r="A15091" s="212"/>
    </row>
    <row r="15092" spans="1:1" ht="13.5" x14ac:dyDescent="0.25">
      <c r="A15092" s="212"/>
    </row>
    <row r="15093" spans="1:1" ht="13.5" x14ac:dyDescent="0.25">
      <c r="A15093" s="212"/>
    </row>
    <row r="15094" spans="1:1" ht="13.5" x14ac:dyDescent="0.25">
      <c r="A15094" s="212"/>
    </row>
    <row r="15095" spans="1:1" ht="13.5" x14ac:dyDescent="0.25">
      <c r="A15095" s="212"/>
    </row>
    <row r="15096" spans="1:1" ht="13.5" x14ac:dyDescent="0.25">
      <c r="A15096" s="212"/>
    </row>
    <row r="15097" spans="1:1" ht="13.5" x14ac:dyDescent="0.25">
      <c r="A15097" s="212"/>
    </row>
    <row r="15098" spans="1:1" ht="13.5" x14ac:dyDescent="0.25">
      <c r="A15098" s="212"/>
    </row>
    <row r="15099" spans="1:1" ht="13.5" x14ac:dyDescent="0.25">
      <c r="A15099" s="212"/>
    </row>
    <row r="15100" spans="1:1" ht="13.5" x14ac:dyDescent="0.25">
      <c r="A15100" s="212"/>
    </row>
    <row r="15101" spans="1:1" ht="13.5" x14ac:dyDescent="0.25">
      <c r="A15101" s="212"/>
    </row>
    <row r="15102" spans="1:1" ht="13.5" x14ac:dyDescent="0.25">
      <c r="A15102" s="212"/>
    </row>
    <row r="15103" spans="1:1" ht="13.5" x14ac:dyDescent="0.25">
      <c r="A15103" s="212"/>
    </row>
    <row r="15104" spans="1:1" ht="13.5" x14ac:dyDescent="0.25">
      <c r="A15104" s="212"/>
    </row>
    <row r="15105" spans="1:1" ht="13.5" x14ac:dyDescent="0.25">
      <c r="A15105" s="212"/>
    </row>
    <row r="15106" spans="1:1" ht="13.5" x14ac:dyDescent="0.25">
      <c r="A15106" s="212"/>
    </row>
    <row r="15107" spans="1:1" ht="13.5" x14ac:dyDescent="0.25">
      <c r="A15107" s="212"/>
    </row>
    <row r="15108" spans="1:1" ht="13.5" x14ac:dyDescent="0.25">
      <c r="A15108" s="212"/>
    </row>
    <row r="15109" spans="1:1" ht="13.5" x14ac:dyDescent="0.25">
      <c r="A15109" s="212"/>
    </row>
    <row r="15110" spans="1:1" ht="13.5" x14ac:dyDescent="0.25">
      <c r="A15110" s="212"/>
    </row>
    <row r="15111" spans="1:1" ht="13.5" x14ac:dyDescent="0.25">
      <c r="A15111" s="212"/>
    </row>
    <row r="15112" spans="1:1" ht="13.5" x14ac:dyDescent="0.25">
      <c r="A15112" s="212"/>
    </row>
    <row r="15113" spans="1:1" ht="13.5" x14ac:dyDescent="0.25">
      <c r="A15113" s="212"/>
    </row>
    <row r="15114" spans="1:1" ht="13.5" x14ac:dyDescent="0.25">
      <c r="A15114" s="212"/>
    </row>
    <row r="15115" spans="1:1" ht="13.5" x14ac:dyDescent="0.25">
      <c r="A15115" s="212"/>
    </row>
    <row r="15116" spans="1:1" ht="13.5" x14ac:dyDescent="0.25">
      <c r="A15116" s="212"/>
    </row>
    <row r="15117" spans="1:1" ht="13.5" x14ac:dyDescent="0.25">
      <c r="A15117" s="212"/>
    </row>
    <row r="15118" spans="1:1" ht="13.5" x14ac:dyDescent="0.25">
      <c r="A15118" s="212"/>
    </row>
    <row r="15119" spans="1:1" ht="13.5" x14ac:dyDescent="0.25">
      <c r="A15119" s="212"/>
    </row>
    <row r="15120" spans="1:1" ht="13.5" x14ac:dyDescent="0.25">
      <c r="A15120" s="212"/>
    </row>
    <row r="15121" spans="1:1" ht="13.5" x14ac:dyDescent="0.25">
      <c r="A15121" s="212"/>
    </row>
    <row r="15122" spans="1:1" ht="13.5" x14ac:dyDescent="0.25">
      <c r="A15122" s="212"/>
    </row>
    <row r="15123" spans="1:1" ht="13.5" x14ac:dyDescent="0.25">
      <c r="A15123" s="212"/>
    </row>
    <row r="15124" spans="1:1" ht="13.5" x14ac:dyDescent="0.25">
      <c r="A15124" s="212"/>
    </row>
    <row r="15125" spans="1:1" ht="13.5" x14ac:dyDescent="0.25">
      <c r="A15125" s="212"/>
    </row>
    <row r="15126" spans="1:1" ht="13.5" x14ac:dyDescent="0.25">
      <c r="A15126" s="212"/>
    </row>
    <row r="15127" spans="1:1" ht="13.5" x14ac:dyDescent="0.25">
      <c r="A15127" s="212"/>
    </row>
    <row r="15128" spans="1:1" ht="13.5" x14ac:dyDescent="0.25">
      <c r="A15128" s="212"/>
    </row>
    <row r="15129" spans="1:1" ht="13.5" x14ac:dyDescent="0.25">
      <c r="A15129" s="212"/>
    </row>
    <row r="15130" spans="1:1" ht="13.5" x14ac:dyDescent="0.25">
      <c r="A15130" s="212"/>
    </row>
    <row r="15131" spans="1:1" ht="13.5" x14ac:dyDescent="0.25">
      <c r="A15131" s="212"/>
    </row>
    <row r="15132" spans="1:1" ht="13.5" x14ac:dyDescent="0.25">
      <c r="A15132" s="212"/>
    </row>
    <row r="15133" spans="1:1" ht="13.5" x14ac:dyDescent="0.25">
      <c r="A15133" s="212"/>
    </row>
    <row r="15134" spans="1:1" ht="13.5" x14ac:dyDescent="0.25">
      <c r="A15134" s="212"/>
    </row>
    <row r="15135" spans="1:1" ht="13.5" x14ac:dyDescent="0.25">
      <c r="A15135" s="212"/>
    </row>
    <row r="15136" spans="1:1" ht="13.5" x14ac:dyDescent="0.25">
      <c r="A15136" s="212"/>
    </row>
    <row r="15137" spans="1:1" ht="13.5" x14ac:dyDescent="0.25">
      <c r="A15137" s="212"/>
    </row>
    <row r="15138" spans="1:1" ht="13.5" x14ac:dyDescent="0.25">
      <c r="A15138" s="212"/>
    </row>
    <row r="15139" spans="1:1" ht="13.5" x14ac:dyDescent="0.25">
      <c r="A15139" s="212"/>
    </row>
    <row r="15140" spans="1:1" ht="13.5" x14ac:dyDescent="0.25">
      <c r="A15140" s="212"/>
    </row>
    <row r="15141" spans="1:1" ht="13.5" x14ac:dyDescent="0.25">
      <c r="A15141" s="212"/>
    </row>
    <row r="15142" spans="1:1" ht="13.5" x14ac:dyDescent="0.25">
      <c r="A15142" s="212"/>
    </row>
    <row r="15143" spans="1:1" ht="13.5" x14ac:dyDescent="0.25">
      <c r="A15143" s="212"/>
    </row>
    <row r="15144" spans="1:1" ht="13.5" x14ac:dyDescent="0.25">
      <c r="A15144" s="212"/>
    </row>
    <row r="15145" spans="1:1" ht="13.5" x14ac:dyDescent="0.25">
      <c r="A15145" s="212"/>
    </row>
    <row r="15146" spans="1:1" ht="13.5" x14ac:dyDescent="0.25">
      <c r="A15146" s="212"/>
    </row>
    <row r="15147" spans="1:1" ht="13.5" x14ac:dyDescent="0.25">
      <c r="A15147" s="212"/>
    </row>
    <row r="15148" spans="1:1" ht="13.5" x14ac:dyDescent="0.25">
      <c r="A15148" s="212"/>
    </row>
    <row r="15149" spans="1:1" ht="13.5" x14ac:dyDescent="0.25">
      <c r="A15149" s="212"/>
    </row>
    <row r="15150" spans="1:1" ht="13.5" x14ac:dyDescent="0.25">
      <c r="A15150" s="212"/>
    </row>
    <row r="15151" spans="1:1" ht="13.5" x14ac:dyDescent="0.25">
      <c r="A15151" s="212"/>
    </row>
    <row r="15152" spans="1:1" ht="13.5" x14ac:dyDescent="0.25">
      <c r="A15152" s="212"/>
    </row>
    <row r="15153" spans="1:1" ht="13.5" x14ac:dyDescent="0.25">
      <c r="A15153" s="212"/>
    </row>
    <row r="15154" spans="1:1" ht="13.5" x14ac:dyDescent="0.25">
      <c r="A15154" s="212"/>
    </row>
    <row r="15155" spans="1:1" ht="13.5" x14ac:dyDescent="0.25">
      <c r="A15155" s="212"/>
    </row>
    <row r="15156" spans="1:1" ht="13.5" x14ac:dyDescent="0.25">
      <c r="A15156" s="212"/>
    </row>
    <row r="15157" spans="1:1" ht="13.5" x14ac:dyDescent="0.25">
      <c r="A15157" s="212"/>
    </row>
    <row r="15158" spans="1:1" ht="13.5" x14ac:dyDescent="0.25">
      <c r="A15158" s="212"/>
    </row>
    <row r="15159" spans="1:1" ht="13.5" x14ac:dyDescent="0.25">
      <c r="A15159" s="212"/>
    </row>
    <row r="15160" spans="1:1" ht="13.5" x14ac:dyDescent="0.25">
      <c r="A15160" s="212"/>
    </row>
    <row r="15161" spans="1:1" ht="13.5" x14ac:dyDescent="0.25">
      <c r="A15161" s="212"/>
    </row>
    <row r="15162" spans="1:1" ht="13.5" x14ac:dyDescent="0.25">
      <c r="A15162" s="212"/>
    </row>
    <row r="15163" spans="1:1" ht="13.5" x14ac:dyDescent="0.25">
      <c r="A15163" s="212"/>
    </row>
    <row r="15164" spans="1:1" ht="13.5" x14ac:dyDescent="0.25">
      <c r="A15164" s="212"/>
    </row>
    <row r="15165" spans="1:1" ht="13.5" x14ac:dyDescent="0.25">
      <c r="A15165" s="212"/>
    </row>
    <row r="15166" spans="1:1" ht="13.5" x14ac:dyDescent="0.25">
      <c r="A15166" s="212"/>
    </row>
    <row r="15167" spans="1:1" ht="13.5" x14ac:dyDescent="0.25">
      <c r="A15167" s="212"/>
    </row>
    <row r="15168" spans="1:1" ht="13.5" x14ac:dyDescent="0.25">
      <c r="A15168" s="212"/>
    </row>
    <row r="15169" spans="1:1" ht="13.5" x14ac:dyDescent="0.25">
      <c r="A15169" s="212"/>
    </row>
    <row r="15170" spans="1:1" ht="13.5" x14ac:dyDescent="0.25">
      <c r="A15170" s="212"/>
    </row>
    <row r="15171" spans="1:1" ht="13.5" x14ac:dyDescent="0.25">
      <c r="A15171" s="212"/>
    </row>
    <row r="15172" spans="1:1" ht="13.5" x14ac:dyDescent="0.25">
      <c r="A15172" s="212"/>
    </row>
    <row r="15173" spans="1:1" ht="13.5" x14ac:dyDescent="0.25">
      <c r="A15173" s="212"/>
    </row>
    <row r="15174" spans="1:1" ht="13.5" x14ac:dyDescent="0.25">
      <c r="A15174" s="212"/>
    </row>
    <row r="15175" spans="1:1" ht="13.5" x14ac:dyDescent="0.25">
      <c r="A15175" s="212"/>
    </row>
    <row r="15176" spans="1:1" ht="13.5" x14ac:dyDescent="0.25">
      <c r="A15176" s="212"/>
    </row>
    <row r="15177" spans="1:1" ht="13.5" x14ac:dyDescent="0.25">
      <c r="A15177" s="212"/>
    </row>
    <row r="15178" spans="1:1" ht="13.5" x14ac:dyDescent="0.25">
      <c r="A15178" s="212"/>
    </row>
    <row r="15179" spans="1:1" ht="13.5" x14ac:dyDescent="0.25">
      <c r="A15179" s="212"/>
    </row>
    <row r="15180" spans="1:1" ht="13.5" x14ac:dyDescent="0.25">
      <c r="A15180" s="212"/>
    </row>
    <row r="15181" spans="1:1" ht="13.5" x14ac:dyDescent="0.25">
      <c r="A15181" s="212"/>
    </row>
    <row r="15182" spans="1:1" ht="13.5" x14ac:dyDescent="0.25">
      <c r="A15182" s="212"/>
    </row>
    <row r="15183" spans="1:1" ht="13.5" x14ac:dyDescent="0.25">
      <c r="A15183" s="212"/>
    </row>
    <row r="15184" spans="1:1" ht="13.5" x14ac:dyDescent="0.25">
      <c r="A15184" s="212"/>
    </row>
    <row r="15185" spans="1:1" ht="13.5" x14ac:dyDescent="0.25">
      <c r="A15185" s="212"/>
    </row>
    <row r="15186" spans="1:1" ht="13.5" x14ac:dyDescent="0.25">
      <c r="A15186" s="212"/>
    </row>
    <row r="15187" spans="1:1" ht="13.5" x14ac:dyDescent="0.25">
      <c r="A15187" s="212"/>
    </row>
    <row r="15188" spans="1:1" ht="13.5" x14ac:dyDescent="0.25">
      <c r="A15188" s="212"/>
    </row>
    <row r="15189" spans="1:1" ht="13.5" x14ac:dyDescent="0.25">
      <c r="A15189" s="212"/>
    </row>
    <row r="15190" spans="1:1" ht="13.5" x14ac:dyDescent="0.25">
      <c r="A15190" s="212"/>
    </row>
    <row r="15191" spans="1:1" ht="13.5" x14ac:dyDescent="0.25">
      <c r="A15191" s="212"/>
    </row>
    <row r="15192" spans="1:1" ht="13.5" x14ac:dyDescent="0.25">
      <c r="A15192" s="212"/>
    </row>
    <row r="15193" spans="1:1" ht="13.5" x14ac:dyDescent="0.25">
      <c r="A15193" s="212"/>
    </row>
    <row r="15194" spans="1:1" ht="13.5" x14ac:dyDescent="0.25">
      <c r="A15194" s="212"/>
    </row>
    <row r="15195" spans="1:1" ht="13.5" x14ac:dyDescent="0.25">
      <c r="A15195" s="212"/>
    </row>
    <row r="15196" spans="1:1" ht="13.5" x14ac:dyDescent="0.25">
      <c r="A15196" s="212"/>
    </row>
    <row r="15197" spans="1:1" ht="13.5" x14ac:dyDescent="0.25">
      <c r="A15197" s="212"/>
    </row>
    <row r="15198" spans="1:1" ht="13.5" x14ac:dyDescent="0.25">
      <c r="A15198" s="212"/>
    </row>
    <row r="15199" spans="1:1" ht="13.5" x14ac:dyDescent="0.25">
      <c r="A15199" s="212"/>
    </row>
    <row r="15200" spans="1:1" ht="13.5" x14ac:dyDescent="0.25">
      <c r="A15200" s="212"/>
    </row>
    <row r="15201" spans="1:1" ht="13.5" x14ac:dyDescent="0.25">
      <c r="A15201" s="212"/>
    </row>
    <row r="15202" spans="1:1" ht="13.5" x14ac:dyDescent="0.25">
      <c r="A15202" s="212"/>
    </row>
    <row r="15203" spans="1:1" ht="13.5" x14ac:dyDescent="0.25">
      <c r="A15203" s="212"/>
    </row>
    <row r="15204" spans="1:1" ht="13.5" x14ac:dyDescent="0.25">
      <c r="A15204" s="212"/>
    </row>
    <row r="15205" spans="1:1" ht="13.5" x14ac:dyDescent="0.25">
      <c r="A15205" s="212"/>
    </row>
    <row r="15206" spans="1:1" ht="13.5" x14ac:dyDescent="0.25">
      <c r="A15206" s="212"/>
    </row>
    <row r="15207" spans="1:1" ht="13.5" x14ac:dyDescent="0.25">
      <c r="A15207" s="212"/>
    </row>
    <row r="15208" spans="1:1" ht="13.5" x14ac:dyDescent="0.25">
      <c r="A15208" s="212"/>
    </row>
    <row r="15209" spans="1:1" ht="13.5" x14ac:dyDescent="0.25">
      <c r="A15209" s="212"/>
    </row>
    <row r="15210" spans="1:1" ht="13.5" x14ac:dyDescent="0.25">
      <c r="A15210" s="212"/>
    </row>
    <row r="15211" spans="1:1" ht="13.5" x14ac:dyDescent="0.25">
      <c r="A15211" s="212"/>
    </row>
    <row r="15212" spans="1:1" ht="13.5" x14ac:dyDescent="0.25">
      <c r="A15212" s="212"/>
    </row>
    <row r="15213" spans="1:1" ht="13.5" x14ac:dyDescent="0.25">
      <c r="A15213" s="212"/>
    </row>
    <row r="15214" spans="1:1" ht="13.5" x14ac:dyDescent="0.25">
      <c r="A15214" s="212"/>
    </row>
    <row r="15215" spans="1:1" ht="13.5" x14ac:dyDescent="0.25">
      <c r="A15215" s="212"/>
    </row>
    <row r="15216" spans="1:1" ht="13.5" x14ac:dyDescent="0.25">
      <c r="A15216" s="212"/>
    </row>
    <row r="15217" spans="1:1" ht="13.5" x14ac:dyDescent="0.25">
      <c r="A15217" s="212"/>
    </row>
    <row r="15218" spans="1:1" ht="13.5" x14ac:dyDescent="0.25">
      <c r="A15218" s="212"/>
    </row>
    <row r="15219" spans="1:1" ht="13.5" x14ac:dyDescent="0.25">
      <c r="A15219" s="212"/>
    </row>
    <row r="15220" spans="1:1" ht="13.5" x14ac:dyDescent="0.25">
      <c r="A15220" s="212"/>
    </row>
    <row r="15221" spans="1:1" ht="13.5" x14ac:dyDescent="0.25">
      <c r="A15221" s="212"/>
    </row>
    <row r="15222" spans="1:1" ht="13.5" x14ac:dyDescent="0.25">
      <c r="A15222" s="212"/>
    </row>
    <row r="15223" spans="1:1" ht="13.5" x14ac:dyDescent="0.25">
      <c r="A15223" s="212"/>
    </row>
    <row r="15224" spans="1:1" ht="13.5" x14ac:dyDescent="0.25">
      <c r="A15224" s="212"/>
    </row>
    <row r="15225" spans="1:1" ht="13.5" x14ac:dyDescent="0.25">
      <c r="A15225" s="212"/>
    </row>
    <row r="15226" spans="1:1" ht="13.5" x14ac:dyDescent="0.25">
      <c r="A15226" s="212"/>
    </row>
    <row r="15227" spans="1:1" ht="13.5" x14ac:dyDescent="0.25">
      <c r="A15227" s="212"/>
    </row>
    <row r="15228" spans="1:1" ht="13.5" x14ac:dyDescent="0.25">
      <c r="A15228" s="212"/>
    </row>
    <row r="15229" spans="1:1" ht="13.5" x14ac:dyDescent="0.25">
      <c r="A15229" s="212"/>
    </row>
    <row r="15230" spans="1:1" ht="13.5" x14ac:dyDescent="0.25">
      <c r="A15230" s="212"/>
    </row>
    <row r="15231" spans="1:1" ht="13.5" x14ac:dyDescent="0.25">
      <c r="A15231" s="212"/>
    </row>
    <row r="15232" spans="1:1" ht="13.5" x14ac:dyDescent="0.25">
      <c r="A15232" s="212"/>
    </row>
    <row r="15233" spans="1:1" ht="13.5" x14ac:dyDescent="0.25">
      <c r="A15233" s="212"/>
    </row>
    <row r="15234" spans="1:1" ht="13.5" x14ac:dyDescent="0.25">
      <c r="A15234" s="212"/>
    </row>
    <row r="15235" spans="1:1" ht="13.5" x14ac:dyDescent="0.25">
      <c r="A15235" s="212"/>
    </row>
    <row r="15236" spans="1:1" ht="13.5" x14ac:dyDescent="0.25">
      <c r="A15236" s="212"/>
    </row>
    <row r="15237" spans="1:1" ht="13.5" x14ac:dyDescent="0.25">
      <c r="A15237" s="212"/>
    </row>
    <row r="15238" spans="1:1" ht="13.5" x14ac:dyDescent="0.25">
      <c r="A15238" s="212"/>
    </row>
    <row r="15239" spans="1:1" ht="13.5" x14ac:dyDescent="0.25">
      <c r="A15239" s="212"/>
    </row>
    <row r="15240" spans="1:1" ht="13.5" x14ac:dyDescent="0.25">
      <c r="A15240" s="212"/>
    </row>
    <row r="15241" spans="1:1" ht="13.5" x14ac:dyDescent="0.25">
      <c r="A15241" s="212"/>
    </row>
    <row r="15242" spans="1:1" ht="13.5" x14ac:dyDescent="0.25">
      <c r="A15242" s="212"/>
    </row>
    <row r="15243" spans="1:1" ht="13.5" x14ac:dyDescent="0.25">
      <c r="A15243" s="212"/>
    </row>
    <row r="15244" spans="1:1" ht="13.5" x14ac:dyDescent="0.25">
      <c r="A15244" s="212"/>
    </row>
    <row r="15245" spans="1:1" ht="13.5" x14ac:dyDescent="0.25">
      <c r="A15245" s="212"/>
    </row>
    <row r="15246" spans="1:1" ht="13.5" x14ac:dyDescent="0.25">
      <c r="A15246" s="212"/>
    </row>
    <row r="15247" spans="1:1" ht="13.5" x14ac:dyDescent="0.25">
      <c r="A15247" s="212"/>
    </row>
    <row r="15248" spans="1:1" ht="13.5" x14ac:dyDescent="0.25">
      <c r="A15248" s="212"/>
    </row>
    <row r="15249" spans="1:1" ht="13.5" x14ac:dyDescent="0.25">
      <c r="A15249" s="212"/>
    </row>
    <row r="15250" spans="1:1" ht="13.5" x14ac:dyDescent="0.25">
      <c r="A15250" s="212"/>
    </row>
    <row r="15251" spans="1:1" ht="13.5" x14ac:dyDescent="0.25">
      <c r="A15251" s="212"/>
    </row>
    <row r="15252" spans="1:1" ht="13.5" x14ac:dyDescent="0.25">
      <c r="A15252" s="212"/>
    </row>
    <row r="15253" spans="1:1" ht="13.5" x14ac:dyDescent="0.25">
      <c r="A15253" s="212"/>
    </row>
    <row r="15254" spans="1:1" ht="13.5" x14ac:dyDescent="0.25">
      <c r="A15254" s="212"/>
    </row>
    <row r="15255" spans="1:1" ht="13.5" x14ac:dyDescent="0.25">
      <c r="A15255" s="212"/>
    </row>
    <row r="15256" spans="1:1" ht="13.5" x14ac:dyDescent="0.25">
      <c r="A15256" s="212"/>
    </row>
    <row r="15257" spans="1:1" ht="13.5" x14ac:dyDescent="0.25">
      <c r="A15257" s="212"/>
    </row>
    <row r="15258" spans="1:1" ht="13.5" x14ac:dyDescent="0.25">
      <c r="A15258" s="212"/>
    </row>
    <row r="15259" spans="1:1" ht="13.5" x14ac:dyDescent="0.25">
      <c r="A15259" s="212"/>
    </row>
    <row r="15260" spans="1:1" ht="13.5" x14ac:dyDescent="0.25">
      <c r="A15260" s="212"/>
    </row>
    <row r="15261" spans="1:1" ht="13.5" x14ac:dyDescent="0.25">
      <c r="A15261" s="212"/>
    </row>
    <row r="15262" spans="1:1" ht="13.5" x14ac:dyDescent="0.25">
      <c r="A15262" s="212"/>
    </row>
    <row r="15263" spans="1:1" ht="13.5" x14ac:dyDescent="0.25">
      <c r="A15263" s="212"/>
    </row>
    <row r="15264" spans="1:1" ht="13.5" x14ac:dyDescent="0.25">
      <c r="A15264" s="212"/>
    </row>
    <row r="15265" spans="1:1" ht="13.5" x14ac:dyDescent="0.25">
      <c r="A15265" s="212"/>
    </row>
    <row r="15266" spans="1:1" ht="13.5" x14ac:dyDescent="0.25">
      <c r="A15266" s="212"/>
    </row>
    <row r="15267" spans="1:1" ht="13.5" x14ac:dyDescent="0.25">
      <c r="A15267" s="212"/>
    </row>
    <row r="15268" spans="1:1" ht="13.5" x14ac:dyDescent="0.25">
      <c r="A15268" s="212"/>
    </row>
    <row r="15269" spans="1:1" ht="13.5" x14ac:dyDescent="0.25">
      <c r="A15269" s="212"/>
    </row>
    <row r="15270" spans="1:1" ht="13.5" x14ac:dyDescent="0.25">
      <c r="A15270" s="212"/>
    </row>
    <row r="15271" spans="1:1" ht="13.5" x14ac:dyDescent="0.25">
      <c r="A15271" s="212"/>
    </row>
    <row r="15272" spans="1:1" ht="13.5" x14ac:dyDescent="0.25">
      <c r="A15272" s="212"/>
    </row>
    <row r="15273" spans="1:1" ht="13.5" x14ac:dyDescent="0.25">
      <c r="A15273" s="212"/>
    </row>
    <row r="15274" spans="1:1" ht="13.5" x14ac:dyDescent="0.25">
      <c r="A15274" s="212"/>
    </row>
    <row r="15275" spans="1:1" ht="13.5" x14ac:dyDescent="0.25">
      <c r="A15275" s="212"/>
    </row>
    <row r="15276" spans="1:1" ht="13.5" x14ac:dyDescent="0.25">
      <c r="A15276" s="212"/>
    </row>
    <row r="15277" spans="1:1" ht="13.5" x14ac:dyDescent="0.25">
      <c r="A15277" s="212"/>
    </row>
    <row r="15278" spans="1:1" ht="13.5" x14ac:dyDescent="0.25">
      <c r="A15278" s="212"/>
    </row>
    <row r="15279" spans="1:1" ht="13.5" x14ac:dyDescent="0.25">
      <c r="A15279" s="212"/>
    </row>
    <row r="15280" spans="1:1" ht="13.5" x14ac:dyDescent="0.25">
      <c r="A15280" s="212"/>
    </row>
    <row r="15281" spans="1:1" ht="13.5" x14ac:dyDescent="0.25">
      <c r="A15281" s="212"/>
    </row>
    <row r="15282" spans="1:1" ht="13.5" x14ac:dyDescent="0.25">
      <c r="A15282" s="212"/>
    </row>
    <row r="15283" spans="1:1" ht="13.5" x14ac:dyDescent="0.25">
      <c r="A15283" s="212"/>
    </row>
    <row r="15284" spans="1:1" ht="13.5" x14ac:dyDescent="0.25">
      <c r="A15284" s="212"/>
    </row>
    <row r="15285" spans="1:1" ht="13.5" x14ac:dyDescent="0.25">
      <c r="A15285" s="212"/>
    </row>
    <row r="15286" spans="1:1" ht="13.5" x14ac:dyDescent="0.25">
      <c r="A15286" s="212"/>
    </row>
    <row r="15287" spans="1:1" ht="13.5" x14ac:dyDescent="0.25">
      <c r="A15287" s="212"/>
    </row>
    <row r="15288" spans="1:1" ht="13.5" x14ac:dyDescent="0.25">
      <c r="A15288" s="212"/>
    </row>
    <row r="15289" spans="1:1" ht="13.5" x14ac:dyDescent="0.25">
      <c r="A15289" s="212"/>
    </row>
    <row r="15290" spans="1:1" ht="13.5" x14ac:dyDescent="0.25">
      <c r="A15290" s="212"/>
    </row>
    <row r="15291" spans="1:1" ht="13.5" x14ac:dyDescent="0.25">
      <c r="A15291" s="212"/>
    </row>
    <row r="15292" spans="1:1" ht="13.5" x14ac:dyDescent="0.25">
      <c r="A15292" s="212"/>
    </row>
    <row r="15293" spans="1:1" ht="13.5" x14ac:dyDescent="0.25">
      <c r="A15293" s="212"/>
    </row>
    <row r="15294" spans="1:1" ht="13.5" x14ac:dyDescent="0.25">
      <c r="A15294" s="212"/>
    </row>
    <row r="15295" spans="1:1" ht="13.5" x14ac:dyDescent="0.25">
      <c r="A15295" s="212"/>
    </row>
    <row r="15296" spans="1:1" ht="13.5" x14ac:dyDescent="0.25">
      <c r="A15296" s="212"/>
    </row>
    <row r="15297" spans="1:1" ht="13.5" x14ac:dyDescent="0.25">
      <c r="A15297" s="212"/>
    </row>
    <row r="15298" spans="1:1" ht="13.5" x14ac:dyDescent="0.25">
      <c r="A15298" s="212"/>
    </row>
    <row r="15299" spans="1:1" ht="13.5" x14ac:dyDescent="0.25">
      <c r="A15299" s="212"/>
    </row>
    <row r="15300" spans="1:1" ht="13.5" x14ac:dyDescent="0.25">
      <c r="A15300" s="212"/>
    </row>
    <row r="15301" spans="1:1" ht="13.5" x14ac:dyDescent="0.25">
      <c r="A15301" s="212"/>
    </row>
    <row r="15302" spans="1:1" ht="13.5" x14ac:dyDescent="0.25">
      <c r="A15302" s="212"/>
    </row>
    <row r="15303" spans="1:1" ht="13.5" x14ac:dyDescent="0.25">
      <c r="A15303" s="212"/>
    </row>
    <row r="15304" spans="1:1" ht="13.5" x14ac:dyDescent="0.25">
      <c r="A15304" s="212"/>
    </row>
    <row r="15305" spans="1:1" ht="13.5" x14ac:dyDescent="0.25">
      <c r="A15305" s="212"/>
    </row>
    <row r="15306" spans="1:1" ht="13.5" x14ac:dyDescent="0.25">
      <c r="A15306" s="212"/>
    </row>
    <row r="15307" spans="1:1" ht="13.5" x14ac:dyDescent="0.25">
      <c r="A15307" s="212"/>
    </row>
    <row r="15308" spans="1:1" ht="13.5" x14ac:dyDescent="0.25">
      <c r="A15308" s="212"/>
    </row>
    <row r="15309" spans="1:1" ht="13.5" x14ac:dyDescent="0.25">
      <c r="A15309" s="212"/>
    </row>
    <row r="15310" spans="1:1" ht="13.5" x14ac:dyDescent="0.25">
      <c r="A15310" s="212"/>
    </row>
    <row r="15311" spans="1:1" ht="13.5" x14ac:dyDescent="0.25">
      <c r="A15311" s="212"/>
    </row>
    <row r="15312" spans="1:1" ht="13.5" x14ac:dyDescent="0.25">
      <c r="A15312" s="212"/>
    </row>
    <row r="15313" spans="1:1" ht="13.5" x14ac:dyDescent="0.25">
      <c r="A15313" s="212"/>
    </row>
    <row r="15314" spans="1:1" ht="13.5" x14ac:dyDescent="0.25">
      <c r="A15314" s="212"/>
    </row>
    <row r="15315" spans="1:1" ht="13.5" x14ac:dyDescent="0.25">
      <c r="A15315" s="212"/>
    </row>
    <row r="15316" spans="1:1" ht="13.5" x14ac:dyDescent="0.25">
      <c r="A15316" s="212"/>
    </row>
    <row r="15317" spans="1:1" ht="13.5" x14ac:dyDescent="0.25">
      <c r="A15317" s="212"/>
    </row>
    <row r="15318" spans="1:1" ht="13.5" x14ac:dyDescent="0.25">
      <c r="A15318" s="212"/>
    </row>
    <row r="15319" spans="1:1" ht="13.5" x14ac:dyDescent="0.25">
      <c r="A15319" s="212"/>
    </row>
    <row r="15320" spans="1:1" ht="13.5" x14ac:dyDescent="0.25">
      <c r="A15320" s="212"/>
    </row>
    <row r="15321" spans="1:1" ht="13.5" x14ac:dyDescent="0.25">
      <c r="A15321" s="212"/>
    </row>
    <row r="15322" spans="1:1" ht="13.5" x14ac:dyDescent="0.25">
      <c r="A15322" s="212"/>
    </row>
    <row r="15323" spans="1:1" ht="13.5" x14ac:dyDescent="0.25">
      <c r="A15323" s="212"/>
    </row>
    <row r="15324" spans="1:1" ht="13.5" x14ac:dyDescent="0.25">
      <c r="A15324" s="212"/>
    </row>
    <row r="15325" spans="1:1" ht="13.5" x14ac:dyDescent="0.25">
      <c r="A15325" s="212"/>
    </row>
    <row r="15326" spans="1:1" ht="13.5" x14ac:dyDescent="0.25">
      <c r="A15326" s="212"/>
    </row>
    <row r="15327" spans="1:1" ht="13.5" x14ac:dyDescent="0.25">
      <c r="A15327" s="212"/>
    </row>
    <row r="15328" spans="1:1" ht="13.5" x14ac:dyDescent="0.25">
      <c r="A15328" s="212"/>
    </row>
    <row r="15329" spans="1:1" ht="13.5" x14ac:dyDescent="0.25">
      <c r="A15329" s="212"/>
    </row>
    <row r="15330" spans="1:1" ht="13.5" x14ac:dyDescent="0.25">
      <c r="A15330" s="212"/>
    </row>
    <row r="15331" spans="1:1" ht="13.5" x14ac:dyDescent="0.25">
      <c r="A15331" s="212"/>
    </row>
    <row r="15332" spans="1:1" ht="13.5" x14ac:dyDescent="0.25">
      <c r="A15332" s="212"/>
    </row>
    <row r="15333" spans="1:1" ht="13.5" x14ac:dyDescent="0.25">
      <c r="A15333" s="212"/>
    </row>
    <row r="15334" spans="1:1" ht="13.5" x14ac:dyDescent="0.25">
      <c r="A15334" s="212"/>
    </row>
    <row r="15335" spans="1:1" ht="13.5" x14ac:dyDescent="0.25">
      <c r="A15335" s="212"/>
    </row>
    <row r="15336" spans="1:1" ht="13.5" x14ac:dyDescent="0.25">
      <c r="A15336" s="212"/>
    </row>
    <row r="15337" spans="1:1" ht="13.5" x14ac:dyDescent="0.25">
      <c r="A15337" s="212"/>
    </row>
    <row r="15338" spans="1:1" ht="13.5" x14ac:dyDescent="0.25">
      <c r="A15338" s="212"/>
    </row>
    <row r="15339" spans="1:1" ht="13.5" x14ac:dyDescent="0.25">
      <c r="A15339" s="212"/>
    </row>
    <row r="15340" spans="1:1" ht="13.5" x14ac:dyDescent="0.25">
      <c r="A15340" s="212"/>
    </row>
    <row r="15341" spans="1:1" ht="13.5" x14ac:dyDescent="0.25">
      <c r="A15341" s="212"/>
    </row>
    <row r="15342" spans="1:1" ht="13.5" x14ac:dyDescent="0.25">
      <c r="A15342" s="212"/>
    </row>
    <row r="15343" spans="1:1" ht="13.5" x14ac:dyDescent="0.25">
      <c r="A15343" s="212"/>
    </row>
    <row r="15344" spans="1:1" ht="13.5" x14ac:dyDescent="0.25">
      <c r="A15344" s="212"/>
    </row>
    <row r="15345" spans="1:1" ht="13.5" x14ac:dyDescent="0.25">
      <c r="A15345" s="212"/>
    </row>
    <row r="15346" spans="1:1" ht="13.5" x14ac:dyDescent="0.25">
      <c r="A15346" s="212"/>
    </row>
    <row r="15347" spans="1:1" ht="13.5" x14ac:dyDescent="0.25">
      <c r="A15347" s="212"/>
    </row>
    <row r="15348" spans="1:1" ht="13.5" x14ac:dyDescent="0.25">
      <c r="A15348" s="212"/>
    </row>
    <row r="15349" spans="1:1" ht="13.5" x14ac:dyDescent="0.25">
      <c r="A15349" s="212"/>
    </row>
    <row r="15350" spans="1:1" ht="13.5" x14ac:dyDescent="0.25">
      <c r="A15350" s="212"/>
    </row>
    <row r="15351" spans="1:1" ht="13.5" x14ac:dyDescent="0.25">
      <c r="A15351" s="212"/>
    </row>
    <row r="15352" spans="1:1" ht="13.5" x14ac:dyDescent="0.25">
      <c r="A15352" s="212"/>
    </row>
    <row r="15353" spans="1:1" ht="13.5" x14ac:dyDescent="0.25">
      <c r="A15353" s="212"/>
    </row>
    <row r="15354" spans="1:1" ht="13.5" x14ac:dyDescent="0.25">
      <c r="A15354" s="212"/>
    </row>
    <row r="15355" spans="1:1" ht="13.5" x14ac:dyDescent="0.25">
      <c r="A15355" s="212"/>
    </row>
    <row r="15356" spans="1:1" ht="13.5" x14ac:dyDescent="0.25">
      <c r="A15356" s="212"/>
    </row>
    <row r="15357" spans="1:1" ht="13.5" x14ac:dyDescent="0.25">
      <c r="A15357" s="212"/>
    </row>
    <row r="15358" spans="1:1" ht="13.5" x14ac:dyDescent="0.25">
      <c r="A15358" s="212"/>
    </row>
    <row r="15359" spans="1:1" ht="13.5" x14ac:dyDescent="0.25">
      <c r="A15359" s="212"/>
    </row>
    <row r="15360" spans="1:1" ht="13.5" x14ac:dyDescent="0.25">
      <c r="A15360" s="212"/>
    </row>
    <row r="15361" spans="1:1" ht="13.5" x14ac:dyDescent="0.25">
      <c r="A15361" s="212"/>
    </row>
    <row r="15362" spans="1:1" ht="13.5" x14ac:dyDescent="0.25">
      <c r="A15362" s="212"/>
    </row>
    <row r="15363" spans="1:1" ht="13.5" x14ac:dyDescent="0.25">
      <c r="A15363" s="212"/>
    </row>
    <row r="15364" spans="1:1" ht="13.5" x14ac:dyDescent="0.25">
      <c r="A15364" s="212"/>
    </row>
    <row r="15365" spans="1:1" ht="13.5" x14ac:dyDescent="0.25">
      <c r="A15365" s="212"/>
    </row>
    <row r="15366" spans="1:1" ht="13.5" x14ac:dyDescent="0.25">
      <c r="A15366" s="212"/>
    </row>
    <row r="15367" spans="1:1" ht="13.5" x14ac:dyDescent="0.25">
      <c r="A15367" s="212"/>
    </row>
    <row r="15368" spans="1:1" ht="13.5" x14ac:dyDescent="0.25">
      <c r="A15368" s="212"/>
    </row>
    <row r="15369" spans="1:1" ht="13.5" x14ac:dyDescent="0.25">
      <c r="A15369" s="212"/>
    </row>
    <row r="15370" spans="1:1" ht="13.5" x14ac:dyDescent="0.25">
      <c r="A15370" s="212"/>
    </row>
    <row r="15371" spans="1:1" ht="13.5" x14ac:dyDescent="0.25">
      <c r="A15371" s="212"/>
    </row>
    <row r="15372" spans="1:1" ht="13.5" x14ac:dyDescent="0.25">
      <c r="A15372" s="212"/>
    </row>
    <row r="15373" spans="1:1" ht="13.5" x14ac:dyDescent="0.25">
      <c r="A15373" s="212"/>
    </row>
    <row r="15374" spans="1:1" ht="13.5" x14ac:dyDescent="0.25">
      <c r="A15374" s="212"/>
    </row>
    <row r="15375" spans="1:1" ht="13.5" x14ac:dyDescent="0.25">
      <c r="A15375" s="212"/>
    </row>
    <row r="15376" spans="1:1" ht="13.5" x14ac:dyDescent="0.25">
      <c r="A15376" s="212"/>
    </row>
    <row r="15377" spans="1:1" ht="13.5" x14ac:dyDescent="0.25">
      <c r="A15377" s="212"/>
    </row>
    <row r="15378" spans="1:1" ht="13.5" x14ac:dyDescent="0.25">
      <c r="A15378" s="212"/>
    </row>
    <row r="15379" spans="1:1" ht="13.5" x14ac:dyDescent="0.25">
      <c r="A15379" s="212"/>
    </row>
    <row r="15380" spans="1:1" ht="13.5" x14ac:dyDescent="0.25">
      <c r="A15380" s="212"/>
    </row>
    <row r="15381" spans="1:1" ht="13.5" x14ac:dyDescent="0.25">
      <c r="A15381" s="212"/>
    </row>
    <row r="15382" spans="1:1" ht="13.5" x14ac:dyDescent="0.25">
      <c r="A15382" s="212"/>
    </row>
    <row r="15383" spans="1:1" ht="13.5" x14ac:dyDescent="0.25">
      <c r="A15383" s="212"/>
    </row>
    <row r="15384" spans="1:1" ht="13.5" x14ac:dyDescent="0.25">
      <c r="A15384" s="212"/>
    </row>
    <row r="15385" spans="1:1" ht="13.5" x14ac:dyDescent="0.25">
      <c r="A15385" s="212"/>
    </row>
    <row r="15386" spans="1:1" ht="13.5" x14ac:dyDescent="0.25">
      <c r="A15386" s="212"/>
    </row>
    <row r="15387" spans="1:1" ht="13.5" x14ac:dyDescent="0.25">
      <c r="A15387" s="212"/>
    </row>
    <row r="15388" spans="1:1" ht="13.5" x14ac:dyDescent="0.25">
      <c r="A15388" s="212"/>
    </row>
    <row r="15389" spans="1:1" ht="13.5" x14ac:dyDescent="0.25">
      <c r="A15389" s="212"/>
    </row>
    <row r="15390" spans="1:1" ht="13.5" x14ac:dyDescent="0.25">
      <c r="A15390" s="212"/>
    </row>
    <row r="15391" spans="1:1" ht="13.5" x14ac:dyDescent="0.25">
      <c r="A15391" s="212"/>
    </row>
    <row r="15392" spans="1:1" ht="13.5" x14ac:dyDescent="0.25">
      <c r="A15392" s="212"/>
    </row>
    <row r="15393" spans="1:1" ht="13.5" x14ac:dyDescent="0.25">
      <c r="A15393" s="212"/>
    </row>
    <row r="15394" spans="1:1" ht="13.5" x14ac:dyDescent="0.25">
      <c r="A15394" s="212"/>
    </row>
    <row r="15395" spans="1:1" ht="13.5" x14ac:dyDescent="0.25">
      <c r="A15395" s="212"/>
    </row>
    <row r="15396" spans="1:1" ht="13.5" x14ac:dyDescent="0.25">
      <c r="A15396" s="212"/>
    </row>
    <row r="15397" spans="1:1" ht="13.5" x14ac:dyDescent="0.25">
      <c r="A15397" s="212"/>
    </row>
    <row r="15398" spans="1:1" ht="13.5" x14ac:dyDescent="0.25">
      <c r="A15398" s="212"/>
    </row>
    <row r="15399" spans="1:1" ht="13.5" x14ac:dyDescent="0.25">
      <c r="A15399" s="212"/>
    </row>
    <row r="15400" spans="1:1" ht="13.5" x14ac:dyDescent="0.25">
      <c r="A15400" s="212"/>
    </row>
    <row r="15401" spans="1:1" ht="13.5" x14ac:dyDescent="0.25">
      <c r="A15401" s="212"/>
    </row>
    <row r="15402" spans="1:1" ht="13.5" x14ac:dyDescent="0.25">
      <c r="A15402" s="212"/>
    </row>
    <row r="15403" spans="1:1" ht="13.5" x14ac:dyDescent="0.25">
      <c r="A15403" s="212"/>
    </row>
    <row r="15404" spans="1:1" ht="13.5" x14ac:dyDescent="0.25">
      <c r="A15404" s="212"/>
    </row>
    <row r="15405" spans="1:1" ht="13.5" x14ac:dyDescent="0.25">
      <c r="A15405" s="212"/>
    </row>
    <row r="15406" spans="1:1" ht="13.5" x14ac:dyDescent="0.25">
      <c r="A15406" s="212"/>
    </row>
    <row r="15407" spans="1:1" ht="13.5" x14ac:dyDescent="0.25">
      <c r="A15407" s="212"/>
    </row>
    <row r="15408" spans="1:1" ht="13.5" x14ac:dyDescent="0.25">
      <c r="A15408" s="212"/>
    </row>
    <row r="15409" spans="1:1" ht="13.5" x14ac:dyDescent="0.25">
      <c r="A15409" s="212"/>
    </row>
    <row r="15410" spans="1:1" ht="13.5" x14ac:dyDescent="0.25">
      <c r="A15410" s="212"/>
    </row>
    <row r="15411" spans="1:1" ht="13.5" x14ac:dyDescent="0.25">
      <c r="A15411" s="212"/>
    </row>
    <row r="15412" spans="1:1" ht="13.5" x14ac:dyDescent="0.25">
      <c r="A15412" s="212"/>
    </row>
    <row r="15413" spans="1:1" ht="13.5" x14ac:dyDescent="0.25">
      <c r="A15413" s="212"/>
    </row>
    <row r="15414" spans="1:1" ht="13.5" x14ac:dyDescent="0.25">
      <c r="A15414" s="212"/>
    </row>
    <row r="15415" spans="1:1" ht="13.5" x14ac:dyDescent="0.25">
      <c r="A15415" s="212"/>
    </row>
    <row r="15416" spans="1:1" ht="13.5" x14ac:dyDescent="0.25">
      <c r="A15416" s="212"/>
    </row>
    <row r="15417" spans="1:1" ht="13.5" x14ac:dyDescent="0.25">
      <c r="A15417" s="212"/>
    </row>
    <row r="15418" spans="1:1" ht="13.5" x14ac:dyDescent="0.25">
      <c r="A15418" s="212"/>
    </row>
    <row r="15419" spans="1:1" ht="13.5" x14ac:dyDescent="0.25">
      <c r="A15419" s="212"/>
    </row>
    <row r="15420" spans="1:1" ht="13.5" x14ac:dyDescent="0.25">
      <c r="A15420" s="212"/>
    </row>
    <row r="15421" spans="1:1" ht="13.5" x14ac:dyDescent="0.25">
      <c r="A15421" s="212"/>
    </row>
    <row r="15422" spans="1:1" ht="13.5" x14ac:dyDescent="0.25">
      <c r="A15422" s="212"/>
    </row>
    <row r="15423" spans="1:1" ht="13.5" x14ac:dyDescent="0.25">
      <c r="A15423" s="212"/>
    </row>
    <row r="15424" spans="1:1" ht="13.5" x14ac:dyDescent="0.25">
      <c r="A15424" s="212"/>
    </row>
    <row r="15425" spans="1:1" ht="13.5" x14ac:dyDescent="0.25">
      <c r="A15425" s="212"/>
    </row>
    <row r="15426" spans="1:1" ht="13.5" x14ac:dyDescent="0.25">
      <c r="A15426" s="212"/>
    </row>
    <row r="15427" spans="1:1" ht="13.5" x14ac:dyDescent="0.25">
      <c r="A15427" s="212"/>
    </row>
    <row r="15428" spans="1:1" ht="13.5" x14ac:dyDescent="0.25">
      <c r="A15428" s="212"/>
    </row>
    <row r="15429" spans="1:1" ht="13.5" x14ac:dyDescent="0.25">
      <c r="A15429" s="212"/>
    </row>
    <row r="15430" spans="1:1" ht="13.5" x14ac:dyDescent="0.25">
      <c r="A15430" s="212"/>
    </row>
    <row r="15431" spans="1:1" ht="13.5" x14ac:dyDescent="0.25">
      <c r="A15431" s="212"/>
    </row>
    <row r="15432" spans="1:1" ht="13.5" x14ac:dyDescent="0.25">
      <c r="A15432" s="212"/>
    </row>
    <row r="15433" spans="1:1" ht="13.5" x14ac:dyDescent="0.25">
      <c r="A15433" s="212"/>
    </row>
    <row r="15434" spans="1:1" ht="13.5" x14ac:dyDescent="0.25">
      <c r="A15434" s="212"/>
    </row>
    <row r="15435" spans="1:1" ht="13.5" x14ac:dyDescent="0.25">
      <c r="A15435" s="212"/>
    </row>
    <row r="15436" spans="1:1" ht="13.5" x14ac:dyDescent="0.25">
      <c r="A15436" s="212"/>
    </row>
    <row r="15437" spans="1:1" ht="13.5" x14ac:dyDescent="0.25">
      <c r="A15437" s="212"/>
    </row>
    <row r="15438" spans="1:1" ht="13.5" x14ac:dyDescent="0.25">
      <c r="A15438" s="212"/>
    </row>
    <row r="15439" spans="1:1" ht="13.5" x14ac:dyDescent="0.25">
      <c r="A15439" s="212"/>
    </row>
    <row r="15440" spans="1:1" ht="13.5" x14ac:dyDescent="0.25">
      <c r="A15440" s="212"/>
    </row>
    <row r="15441" spans="1:1" ht="13.5" x14ac:dyDescent="0.25">
      <c r="A15441" s="212"/>
    </row>
    <row r="15442" spans="1:1" ht="13.5" x14ac:dyDescent="0.25">
      <c r="A15442" s="212"/>
    </row>
    <row r="15443" spans="1:1" ht="13.5" x14ac:dyDescent="0.25">
      <c r="A15443" s="212"/>
    </row>
    <row r="15444" spans="1:1" ht="13.5" x14ac:dyDescent="0.25">
      <c r="A15444" s="212"/>
    </row>
    <row r="15445" spans="1:1" ht="13.5" x14ac:dyDescent="0.25">
      <c r="A15445" s="212"/>
    </row>
    <row r="15446" spans="1:1" ht="13.5" x14ac:dyDescent="0.25">
      <c r="A15446" s="212"/>
    </row>
    <row r="15447" spans="1:1" ht="13.5" x14ac:dyDescent="0.25">
      <c r="A15447" s="212"/>
    </row>
    <row r="15448" spans="1:1" ht="13.5" x14ac:dyDescent="0.25">
      <c r="A15448" s="212"/>
    </row>
    <row r="15449" spans="1:1" ht="13.5" x14ac:dyDescent="0.25">
      <c r="A15449" s="212"/>
    </row>
    <row r="15450" spans="1:1" ht="13.5" x14ac:dyDescent="0.25">
      <c r="A15450" s="212"/>
    </row>
    <row r="15451" spans="1:1" ht="13.5" x14ac:dyDescent="0.25">
      <c r="A15451" s="212"/>
    </row>
    <row r="15452" spans="1:1" ht="13.5" x14ac:dyDescent="0.25">
      <c r="A15452" s="212"/>
    </row>
    <row r="15453" spans="1:1" ht="13.5" x14ac:dyDescent="0.25">
      <c r="A15453" s="212"/>
    </row>
    <row r="15454" spans="1:1" ht="13.5" x14ac:dyDescent="0.25">
      <c r="A15454" s="212"/>
    </row>
    <row r="15455" spans="1:1" ht="13.5" x14ac:dyDescent="0.25">
      <c r="A15455" s="212"/>
    </row>
    <row r="15456" spans="1:1" ht="13.5" x14ac:dyDescent="0.25">
      <c r="A15456" s="212"/>
    </row>
    <row r="15457" spans="1:1" ht="13.5" x14ac:dyDescent="0.25">
      <c r="A15457" s="212"/>
    </row>
    <row r="15458" spans="1:1" ht="13.5" x14ac:dyDescent="0.25">
      <c r="A15458" s="212"/>
    </row>
    <row r="15459" spans="1:1" ht="13.5" x14ac:dyDescent="0.25">
      <c r="A15459" s="212"/>
    </row>
    <row r="15460" spans="1:1" ht="13.5" x14ac:dyDescent="0.25">
      <c r="A15460" s="212"/>
    </row>
    <row r="15461" spans="1:1" ht="13.5" x14ac:dyDescent="0.25">
      <c r="A15461" s="212"/>
    </row>
    <row r="15462" spans="1:1" ht="13.5" x14ac:dyDescent="0.25">
      <c r="A15462" s="212"/>
    </row>
    <row r="15463" spans="1:1" ht="13.5" x14ac:dyDescent="0.25">
      <c r="A15463" s="212"/>
    </row>
    <row r="15464" spans="1:1" ht="13.5" x14ac:dyDescent="0.25">
      <c r="A15464" s="212"/>
    </row>
    <row r="15465" spans="1:1" ht="13.5" x14ac:dyDescent="0.25">
      <c r="A15465" s="212"/>
    </row>
    <row r="15466" spans="1:1" ht="13.5" x14ac:dyDescent="0.25">
      <c r="A15466" s="212"/>
    </row>
    <row r="15467" spans="1:1" ht="13.5" x14ac:dyDescent="0.25">
      <c r="A15467" s="212"/>
    </row>
    <row r="15468" spans="1:1" ht="13.5" x14ac:dyDescent="0.25">
      <c r="A15468" s="212"/>
    </row>
    <row r="15469" spans="1:1" ht="13.5" x14ac:dyDescent="0.25">
      <c r="A15469" s="212"/>
    </row>
    <row r="15470" spans="1:1" ht="13.5" x14ac:dyDescent="0.25">
      <c r="A15470" s="212"/>
    </row>
    <row r="15471" spans="1:1" ht="13.5" x14ac:dyDescent="0.25">
      <c r="A15471" s="212"/>
    </row>
    <row r="15472" spans="1:1" ht="13.5" x14ac:dyDescent="0.25">
      <c r="A15472" s="212"/>
    </row>
    <row r="15473" spans="1:1" ht="13.5" x14ac:dyDescent="0.25">
      <c r="A15473" s="212"/>
    </row>
    <row r="15474" spans="1:1" ht="13.5" x14ac:dyDescent="0.25">
      <c r="A15474" s="212"/>
    </row>
    <row r="15475" spans="1:1" ht="13.5" x14ac:dyDescent="0.25">
      <c r="A15475" s="212"/>
    </row>
    <row r="15476" spans="1:1" ht="13.5" x14ac:dyDescent="0.25">
      <c r="A15476" s="212"/>
    </row>
    <row r="15477" spans="1:1" ht="13.5" x14ac:dyDescent="0.25">
      <c r="A15477" s="212"/>
    </row>
    <row r="15478" spans="1:1" ht="13.5" x14ac:dyDescent="0.25">
      <c r="A15478" s="212"/>
    </row>
    <row r="15479" spans="1:1" ht="13.5" x14ac:dyDescent="0.25">
      <c r="A15479" s="212"/>
    </row>
    <row r="15480" spans="1:1" ht="13.5" x14ac:dyDescent="0.25">
      <c r="A15480" s="212"/>
    </row>
    <row r="15481" spans="1:1" ht="13.5" x14ac:dyDescent="0.25">
      <c r="A15481" s="212"/>
    </row>
    <row r="15482" spans="1:1" ht="13.5" x14ac:dyDescent="0.25">
      <c r="A15482" s="212"/>
    </row>
    <row r="15483" spans="1:1" ht="13.5" x14ac:dyDescent="0.25">
      <c r="A15483" s="212"/>
    </row>
    <row r="15484" spans="1:1" ht="13.5" x14ac:dyDescent="0.25">
      <c r="A15484" s="212"/>
    </row>
    <row r="15485" spans="1:1" ht="13.5" x14ac:dyDescent="0.25">
      <c r="A15485" s="212"/>
    </row>
    <row r="15486" spans="1:1" ht="13.5" x14ac:dyDescent="0.25">
      <c r="A15486" s="212"/>
    </row>
    <row r="15487" spans="1:1" ht="13.5" x14ac:dyDescent="0.25">
      <c r="A15487" s="212"/>
    </row>
    <row r="15488" spans="1:1" ht="13.5" x14ac:dyDescent="0.25">
      <c r="A15488" s="212"/>
    </row>
    <row r="15489" spans="1:1" ht="13.5" x14ac:dyDescent="0.25">
      <c r="A15489" s="212"/>
    </row>
    <row r="15490" spans="1:1" ht="13.5" x14ac:dyDescent="0.25">
      <c r="A15490" s="212"/>
    </row>
    <row r="15491" spans="1:1" ht="13.5" x14ac:dyDescent="0.25">
      <c r="A15491" s="212"/>
    </row>
    <row r="15492" spans="1:1" ht="13.5" x14ac:dyDescent="0.25">
      <c r="A15492" s="212"/>
    </row>
    <row r="15493" spans="1:1" ht="13.5" x14ac:dyDescent="0.25">
      <c r="A15493" s="212"/>
    </row>
    <row r="15494" spans="1:1" ht="13.5" x14ac:dyDescent="0.25">
      <c r="A15494" s="212"/>
    </row>
    <row r="15495" spans="1:1" ht="13.5" x14ac:dyDescent="0.25">
      <c r="A15495" s="212"/>
    </row>
    <row r="15496" spans="1:1" ht="13.5" x14ac:dyDescent="0.25">
      <c r="A15496" s="212"/>
    </row>
    <row r="15497" spans="1:1" ht="13.5" x14ac:dyDescent="0.25">
      <c r="A15497" s="212"/>
    </row>
    <row r="15498" spans="1:1" ht="13.5" x14ac:dyDescent="0.25">
      <c r="A15498" s="212"/>
    </row>
    <row r="15499" spans="1:1" ht="13.5" x14ac:dyDescent="0.25">
      <c r="A15499" s="212"/>
    </row>
    <row r="15500" spans="1:1" ht="13.5" x14ac:dyDescent="0.25">
      <c r="A15500" s="212"/>
    </row>
    <row r="15501" spans="1:1" ht="13.5" x14ac:dyDescent="0.25">
      <c r="A15501" s="212"/>
    </row>
    <row r="15502" spans="1:1" ht="13.5" x14ac:dyDescent="0.25">
      <c r="A15502" s="212"/>
    </row>
    <row r="15503" spans="1:1" ht="13.5" x14ac:dyDescent="0.25">
      <c r="A15503" s="212"/>
    </row>
    <row r="15504" spans="1:1" ht="13.5" x14ac:dyDescent="0.25">
      <c r="A15504" s="212"/>
    </row>
    <row r="15505" spans="1:1" ht="13.5" x14ac:dyDescent="0.25">
      <c r="A15505" s="212"/>
    </row>
    <row r="15506" spans="1:1" ht="13.5" x14ac:dyDescent="0.25">
      <c r="A15506" s="212"/>
    </row>
    <row r="15507" spans="1:1" ht="13.5" x14ac:dyDescent="0.25">
      <c r="A15507" s="212"/>
    </row>
    <row r="15508" spans="1:1" ht="13.5" x14ac:dyDescent="0.25">
      <c r="A15508" s="212"/>
    </row>
    <row r="15509" spans="1:1" ht="13.5" x14ac:dyDescent="0.25">
      <c r="A15509" s="212"/>
    </row>
    <row r="15510" spans="1:1" ht="13.5" x14ac:dyDescent="0.25">
      <c r="A15510" s="212"/>
    </row>
    <row r="15511" spans="1:1" ht="13.5" x14ac:dyDescent="0.25">
      <c r="A15511" s="212"/>
    </row>
    <row r="15512" spans="1:1" ht="13.5" x14ac:dyDescent="0.25">
      <c r="A15512" s="212"/>
    </row>
    <row r="15513" spans="1:1" ht="13.5" x14ac:dyDescent="0.25">
      <c r="A15513" s="212"/>
    </row>
    <row r="15514" spans="1:1" ht="13.5" x14ac:dyDescent="0.25">
      <c r="A15514" s="212"/>
    </row>
    <row r="15515" spans="1:1" ht="13.5" x14ac:dyDescent="0.25">
      <c r="A15515" s="212"/>
    </row>
    <row r="15516" spans="1:1" ht="13.5" x14ac:dyDescent="0.25">
      <c r="A15516" s="212"/>
    </row>
    <row r="15517" spans="1:1" ht="13.5" x14ac:dyDescent="0.25">
      <c r="A15517" s="212"/>
    </row>
    <row r="15518" spans="1:1" ht="13.5" x14ac:dyDescent="0.25">
      <c r="A15518" s="212"/>
    </row>
    <row r="15519" spans="1:1" ht="13.5" x14ac:dyDescent="0.25">
      <c r="A15519" s="212"/>
    </row>
    <row r="15520" spans="1:1" ht="13.5" x14ac:dyDescent="0.25">
      <c r="A15520" s="212"/>
    </row>
    <row r="15521" spans="1:1" ht="13.5" x14ac:dyDescent="0.25">
      <c r="A15521" s="212"/>
    </row>
    <row r="15522" spans="1:1" ht="13.5" x14ac:dyDescent="0.25">
      <c r="A15522" s="212"/>
    </row>
    <row r="15523" spans="1:1" ht="13.5" x14ac:dyDescent="0.25">
      <c r="A15523" s="212"/>
    </row>
    <row r="15524" spans="1:1" ht="13.5" x14ac:dyDescent="0.25">
      <c r="A15524" s="212"/>
    </row>
    <row r="15525" spans="1:1" ht="13.5" x14ac:dyDescent="0.25">
      <c r="A15525" s="212"/>
    </row>
    <row r="15526" spans="1:1" ht="13.5" x14ac:dyDescent="0.25">
      <c r="A15526" s="212"/>
    </row>
    <row r="15527" spans="1:1" ht="13.5" x14ac:dyDescent="0.25">
      <c r="A15527" s="212"/>
    </row>
    <row r="15528" spans="1:1" ht="13.5" x14ac:dyDescent="0.25">
      <c r="A15528" s="212"/>
    </row>
    <row r="15529" spans="1:1" ht="13.5" x14ac:dyDescent="0.25">
      <c r="A15529" s="212"/>
    </row>
    <row r="15530" spans="1:1" ht="13.5" x14ac:dyDescent="0.25">
      <c r="A15530" s="212"/>
    </row>
    <row r="15531" spans="1:1" ht="13.5" x14ac:dyDescent="0.25">
      <c r="A15531" s="212"/>
    </row>
    <row r="15532" spans="1:1" ht="13.5" x14ac:dyDescent="0.25">
      <c r="A15532" s="212"/>
    </row>
    <row r="15533" spans="1:1" ht="13.5" x14ac:dyDescent="0.25">
      <c r="A15533" s="212"/>
    </row>
    <row r="15534" spans="1:1" ht="13.5" x14ac:dyDescent="0.25">
      <c r="A15534" s="212"/>
    </row>
    <row r="15535" spans="1:1" ht="13.5" x14ac:dyDescent="0.25">
      <c r="A15535" s="212"/>
    </row>
    <row r="15536" spans="1:1" ht="13.5" x14ac:dyDescent="0.25">
      <c r="A15536" s="212"/>
    </row>
    <row r="15537" spans="1:1" ht="13.5" x14ac:dyDescent="0.25">
      <c r="A15537" s="212"/>
    </row>
    <row r="15538" spans="1:1" ht="13.5" x14ac:dyDescent="0.25">
      <c r="A15538" s="212"/>
    </row>
    <row r="15539" spans="1:1" ht="13.5" x14ac:dyDescent="0.25">
      <c r="A15539" s="212"/>
    </row>
    <row r="15540" spans="1:1" ht="13.5" x14ac:dyDescent="0.25">
      <c r="A15540" s="212"/>
    </row>
    <row r="15541" spans="1:1" ht="13.5" x14ac:dyDescent="0.25">
      <c r="A15541" s="212"/>
    </row>
    <row r="15542" spans="1:1" ht="13.5" x14ac:dyDescent="0.25">
      <c r="A15542" s="212"/>
    </row>
    <row r="15543" spans="1:1" ht="13.5" x14ac:dyDescent="0.25">
      <c r="A15543" s="212"/>
    </row>
    <row r="15544" spans="1:1" ht="13.5" x14ac:dyDescent="0.25">
      <c r="A15544" s="212"/>
    </row>
    <row r="15545" spans="1:1" ht="13.5" x14ac:dyDescent="0.25">
      <c r="A15545" s="212"/>
    </row>
    <row r="15546" spans="1:1" ht="13.5" x14ac:dyDescent="0.25">
      <c r="A15546" s="212"/>
    </row>
    <row r="15547" spans="1:1" ht="13.5" x14ac:dyDescent="0.25">
      <c r="A15547" s="212"/>
    </row>
    <row r="15548" spans="1:1" ht="13.5" x14ac:dyDescent="0.25">
      <c r="A15548" s="212"/>
    </row>
    <row r="15549" spans="1:1" ht="13.5" x14ac:dyDescent="0.25">
      <c r="A15549" s="212"/>
    </row>
    <row r="15550" spans="1:1" ht="13.5" x14ac:dyDescent="0.25">
      <c r="A15550" s="212"/>
    </row>
    <row r="15551" spans="1:1" ht="13.5" x14ac:dyDescent="0.25">
      <c r="A15551" s="212"/>
    </row>
    <row r="15552" spans="1:1" ht="13.5" x14ac:dyDescent="0.25">
      <c r="A15552" s="212"/>
    </row>
    <row r="15553" spans="1:1" ht="13.5" x14ac:dyDescent="0.25">
      <c r="A15553" s="212"/>
    </row>
    <row r="15554" spans="1:1" ht="13.5" x14ac:dyDescent="0.25">
      <c r="A15554" s="212"/>
    </row>
    <row r="15555" spans="1:1" ht="13.5" x14ac:dyDescent="0.25">
      <c r="A15555" s="212"/>
    </row>
    <row r="15556" spans="1:1" ht="13.5" x14ac:dyDescent="0.25">
      <c r="A15556" s="212"/>
    </row>
    <row r="15557" spans="1:1" ht="13.5" x14ac:dyDescent="0.25">
      <c r="A15557" s="212"/>
    </row>
    <row r="15558" spans="1:1" ht="13.5" x14ac:dyDescent="0.25">
      <c r="A15558" s="212"/>
    </row>
    <row r="15559" spans="1:1" ht="13.5" x14ac:dyDescent="0.25">
      <c r="A15559" s="212"/>
    </row>
    <row r="15560" spans="1:1" ht="13.5" x14ac:dyDescent="0.25">
      <c r="A15560" s="212"/>
    </row>
    <row r="15561" spans="1:1" ht="13.5" x14ac:dyDescent="0.25">
      <c r="A15561" s="212"/>
    </row>
    <row r="15562" spans="1:1" ht="13.5" x14ac:dyDescent="0.25">
      <c r="A15562" s="212"/>
    </row>
    <row r="15563" spans="1:1" ht="13.5" x14ac:dyDescent="0.25">
      <c r="A15563" s="212"/>
    </row>
    <row r="15564" spans="1:1" ht="13.5" x14ac:dyDescent="0.25">
      <c r="A15564" s="212"/>
    </row>
    <row r="15565" spans="1:1" ht="13.5" x14ac:dyDescent="0.25">
      <c r="A15565" s="212"/>
    </row>
    <row r="15566" spans="1:1" ht="13.5" x14ac:dyDescent="0.25">
      <c r="A15566" s="212"/>
    </row>
    <row r="15567" spans="1:1" ht="13.5" x14ac:dyDescent="0.25">
      <c r="A15567" s="212"/>
    </row>
    <row r="15568" spans="1:1" ht="13.5" x14ac:dyDescent="0.25">
      <c r="A15568" s="212"/>
    </row>
    <row r="15569" spans="1:1" ht="13.5" x14ac:dyDescent="0.25">
      <c r="A15569" s="212"/>
    </row>
    <row r="15570" spans="1:1" ht="13.5" x14ac:dyDescent="0.25">
      <c r="A15570" s="212"/>
    </row>
    <row r="15571" spans="1:1" ht="13.5" x14ac:dyDescent="0.25">
      <c r="A15571" s="212"/>
    </row>
    <row r="15572" spans="1:1" ht="13.5" x14ac:dyDescent="0.25">
      <c r="A15572" s="212"/>
    </row>
    <row r="15573" spans="1:1" ht="13.5" x14ac:dyDescent="0.25">
      <c r="A15573" s="212"/>
    </row>
    <row r="15574" spans="1:1" ht="13.5" x14ac:dyDescent="0.25">
      <c r="A15574" s="212"/>
    </row>
    <row r="15575" spans="1:1" ht="13.5" x14ac:dyDescent="0.25">
      <c r="A15575" s="212"/>
    </row>
    <row r="15576" spans="1:1" ht="13.5" x14ac:dyDescent="0.25">
      <c r="A15576" s="212"/>
    </row>
    <row r="15577" spans="1:1" ht="13.5" x14ac:dyDescent="0.25">
      <c r="A15577" s="212"/>
    </row>
    <row r="15578" spans="1:1" ht="13.5" x14ac:dyDescent="0.25">
      <c r="A15578" s="212"/>
    </row>
    <row r="15579" spans="1:1" ht="13.5" x14ac:dyDescent="0.25">
      <c r="A15579" s="212"/>
    </row>
    <row r="15580" spans="1:1" ht="13.5" x14ac:dyDescent="0.25">
      <c r="A15580" s="212"/>
    </row>
    <row r="15581" spans="1:1" ht="13.5" x14ac:dyDescent="0.25">
      <c r="A15581" s="212"/>
    </row>
    <row r="15582" spans="1:1" ht="13.5" x14ac:dyDescent="0.25">
      <c r="A15582" s="212"/>
    </row>
    <row r="15583" spans="1:1" ht="13.5" x14ac:dyDescent="0.25">
      <c r="A15583" s="212"/>
    </row>
    <row r="15584" spans="1:1" ht="13.5" x14ac:dyDescent="0.25">
      <c r="A15584" s="212"/>
    </row>
    <row r="15585" spans="1:1" ht="13.5" x14ac:dyDescent="0.25">
      <c r="A15585" s="212"/>
    </row>
    <row r="15586" spans="1:1" ht="13.5" x14ac:dyDescent="0.25">
      <c r="A15586" s="212"/>
    </row>
    <row r="15587" spans="1:1" ht="13.5" x14ac:dyDescent="0.25">
      <c r="A15587" s="212"/>
    </row>
    <row r="15588" spans="1:1" ht="13.5" x14ac:dyDescent="0.25">
      <c r="A15588" s="212"/>
    </row>
    <row r="15589" spans="1:1" ht="13.5" x14ac:dyDescent="0.25">
      <c r="A15589" s="212"/>
    </row>
    <row r="15590" spans="1:1" ht="13.5" x14ac:dyDescent="0.25">
      <c r="A15590" s="212"/>
    </row>
    <row r="15591" spans="1:1" ht="13.5" x14ac:dyDescent="0.25">
      <c r="A15591" s="212"/>
    </row>
    <row r="15592" spans="1:1" ht="13.5" x14ac:dyDescent="0.25">
      <c r="A15592" s="212"/>
    </row>
    <row r="15593" spans="1:1" ht="13.5" x14ac:dyDescent="0.25">
      <c r="A15593" s="212"/>
    </row>
    <row r="15594" spans="1:1" ht="13.5" x14ac:dyDescent="0.25">
      <c r="A15594" s="212"/>
    </row>
    <row r="15595" spans="1:1" ht="13.5" x14ac:dyDescent="0.25">
      <c r="A15595" s="212"/>
    </row>
    <row r="15596" spans="1:1" ht="13.5" x14ac:dyDescent="0.25">
      <c r="A15596" s="212"/>
    </row>
    <row r="15597" spans="1:1" ht="13.5" x14ac:dyDescent="0.25">
      <c r="A15597" s="212"/>
    </row>
    <row r="15598" spans="1:1" ht="13.5" x14ac:dyDescent="0.25">
      <c r="A15598" s="212"/>
    </row>
    <row r="15599" spans="1:1" ht="13.5" x14ac:dyDescent="0.25">
      <c r="A15599" s="212"/>
    </row>
    <row r="15600" spans="1:1" ht="13.5" x14ac:dyDescent="0.25">
      <c r="A15600" s="212"/>
    </row>
    <row r="15601" spans="1:1" ht="13.5" x14ac:dyDescent="0.25">
      <c r="A15601" s="212"/>
    </row>
    <row r="15602" spans="1:1" ht="13.5" x14ac:dyDescent="0.25">
      <c r="A15602" s="212"/>
    </row>
    <row r="15603" spans="1:1" ht="13.5" x14ac:dyDescent="0.25">
      <c r="A15603" s="212"/>
    </row>
    <row r="15604" spans="1:1" ht="13.5" x14ac:dyDescent="0.25">
      <c r="A15604" s="212"/>
    </row>
    <row r="15605" spans="1:1" ht="13.5" x14ac:dyDescent="0.25">
      <c r="A15605" s="212"/>
    </row>
    <row r="15606" spans="1:1" ht="13.5" x14ac:dyDescent="0.25">
      <c r="A15606" s="212"/>
    </row>
    <row r="15607" spans="1:1" ht="13.5" x14ac:dyDescent="0.25">
      <c r="A15607" s="212"/>
    </row>
    <row r="15608" spans="1:1" ht="13.5" x14ac:dyDescent="0.25">
      <c r="A15608" s="212"/>
    </row>
    <row r="15609" spans="1:1" ht="13.5" x14ac:dyDescent="0.25">
      <c r="A15609" s="212"/>
    </row>
    <row r="15610" spans="1:1" ht="13.5" x14ac:dyDescent="0.25">
      <c r="A15610" s="212"/>
    </row>
    <row r="15611" spans="1:1" ht="13.5" x14ac:dyDescent="0.25">
      <c r="A15611" s="212"/>
    </row>
    <row r="15612" spans="1:1" ht="13.5" x14ac:dyDescent="0.25">
      <c r="A15612" s="212"/>
    </row>
    <row r="15613" spans="1:1" ht="13.5" x14ac:dyDescent="0.25">
      <c r="A15613" s="212"/>
    </row>
    <row r="15614" spans="1:1" ht="13.5" x14ac:dyDescent="0.25">
      <c r="A15614" s="212"/>
    </row>
    <row r="15615" spans="1:1" ht="13.5" x14ac:dyDescent="0.25">
      <c r="A15615" s="212"/>
    </row>
    <row r="15616" spans="1:1" ht="13.5" x14ac:dyDescent="0.25">
      <c r="A15616" s="212"/>
    </row>
    <row r="15617" spans="1:1" ht="13.5" x14ac:dyDescent="0.25">
      <c r="A15617" s="212"/>
    </row>
    <row r="15618" spans="1:1" ht="13.5" x14ac:dyDescent="0.25">
      <c r="A15618" s="212"/>
    </row>
    <row r="15619" spans="1:1" ht="13.5" x14ac:dyDescent="0.25">
      <c r="A15619" s="212"/>
    </row>
    <row r="15620" spans="1:1" ht="13.5" x14ac:dyDescent="0.25">
      <c r="A15620" s="212"/>
    </row>
    <row r="15621" spans="1:1" ht="13.5" x14ac:dyDescent="0.25">
      <c r="A15621" s="212"/>
    </row>
    <row r="15622" spans="1:1" ht="13.5" x14ac:dyDescent="0.25">
      <c r="A15622" s="212"/>
    </row>
    <row r="15623" spans="1:1" ht="13.5" x14ac:dyDescent="0.25">
      <c r="A15623" s="212"/>
    </row>
    <row r="15624" spans="1:1" ht="13.5" x14ac:dyDescent="0.25">
      <c r="A15624" s="212"/>
    </row>
    <row r="15625" spans="1:1" ht="13.5" x14ac:dyDescent="0.25">
      <c r="A15625" s="212"/>
    </row>
    <row r="15626" spans="1:1" ht="13.5" x14ac:dyDescent="0.25">
      <c r="A15626" s="212"/>
    </row>
    <row r="15627" spans="1:1" ht="13.5" x14ac:dyDescent="0.25">
      <c r="A15627" s="212"/>
    </row>
    <row r="15628" spans="1:1" ht="13.5" x14ac:dyDescent="0.25">
      <c r="A15628" s="212"/>
    </row>
    <row r="15629" spans="1:1" ht="13.5" x14ac:dyDescent="0.25">
      <c r="A15629" s="212"/>
    </row>
    <row r="15630" spans="1:1" ht="13.5" x14ac:dyDescent="0.25">
      <c r="A15630" s="212"/>
    </row>
    <row r="15631" spans="1:1" ht="13.5" x14ac:dyDescent="0.25">
      <c r="A15631" s="212"/>
    </row>
    <row r="15632" spans="1:1" ht="13.5" x14ac:dyDescent="0.25">
      <c r="A15632" s="212"/>
    </row>
    <row r="15633" spans="1:1" ht="13.5" x14ac:dyDescent="0.25">
      <c r="A15633" s="212"/>
    </row>
    <row r="15634" spans="1:1" ht="13.5" x14ac:dyDescent="0.25">
      <c r="A15634" s="212"/>
    </row>
    <row r="15635" spans="1:1" ht="13.5" x14ac:dyDescent="0.25">
      <c r="A15635" s="212"/>
    </row>
    <row r="15636" spans="1:1" ht="13.5" x14ac:dyDescent="0.25">
      <c r="A15636" s="212"/>
    </row>
    <row r="15637" spans="1:1" ht="13.5" x14ac:dyDescent="0.25">
      <c r="A15637" s="212"/>
    </row>
    <row r="15638" spans="1:1" ht="13.5" x14ac:dyDescent="0.25">
      <c r="A15638" s="212"/>
    </row>
    <row r="15639" spans="1:1" ht="13.5" x14ac:dyDescent="0.25">
      <c r="A15639" s="212"/>
    </row>
    <row r="15640" spans="1:1" ht="13.5" x14ac:dyDescent="0.25">
      <c r="A15640" s="212"/>
    </row>
    <row r="15641" spans="1:1" ht="13.5" x14ac:dyDescent="0.25">
      <c r="A15641" s="212"/>
    </row>
    <row r="15642" spans="1:1" ht="13.5" x14ac:dyDescent="0.25">
      <c r="A15642" s="212"/>
    </row>
    <row r="15643" spans="1:1" ht="13.5" x14ac:dyDescent="0.25">
      <c r="A15643" s="212"/>
    </row>
    <row r="15644" spans="1:1" ht="13.5" x14ac:dyDescent="0.25">
      <c r="A15644" s="212"/>
    </row>
    <row r="15645" spans="1:1" ht="13.5" x14ac:dyDescent="0.25">
      <c r="A15645" s="212"/>
    </row>
    <row r="15646" spans="1:1" ht="13.5" x14ac:dyDescent="0.25">
      <c r="A15646" s="212"/>
    </row>
    <row r="15647" spans="1:1" ht="13.5" x14ac:dyDescent="0.25">
      <c r="A15647" s="212"/>
    </row>
    <row r="15648" spans="1:1" ht="13.5" x14ac:dyDescent="0.25">
      <c r="A15648" s="212"/>
    </row>
    <row r="15649" spans="1:1" ht="13.5" x14ac:dyDescent="0.25">
      <c r="A15649" s="212"/>
    </row>
    <row r="15650" spans="1:1" ht="13.5" x14ac:dyDescent="0.25">
      <c r="A15650" s="212"/>
    </row>
    <row r="15651" spans="1:1" ht="13.5" x14ac:dyDescent="0.25">
      <c r="A15651" s="212"/>
    </row>
    <row r="15652" spans="1:1" ht="13.5" x14ac:dyDescent="0.25">
      <c r="A15652" s="212"/>
    </row>
    <row r="15653" spans="1:1" ht="13.5" x14ac:dyDescent="0.25">
      <c r="A15653" s="212"/>
    </row>
    <row r="15654" spans="1:1" ht="13.5" x14ac:dyDescent="0.25">
      <c r="A15654" s="212"/>
    </row>
    <row r="15655" spans="1:1" ht="13.5" x14ac:dyDescent="0.25">
      <c r="A15655" s="212"/>
    </row>
    <row r="15656" spans="1:1" ht="13.5" x14ac:dyDescent="0.25">
      <c r="A15656" s="212"/>
    </row>
    <row r="15657" spans="1:1" ht="13.5" x14ac:dyDescent="0.25">
      <c r="A15657" s="212"/>
    </row>
    <row r="15658" spans="1:1" ht="13.5" x14ac:dyDescent="0.25">
      <c r="A15658" s="212"/>
    </row>
    <row r="15659" spans="1:1" ht="13.5" x14ac:dyDescent="0.25">
      <c r="A15659" s="212"/>
    </row>
    <row r="15660" spans="1:1" ht="13.5" x14ac:dyDescent="0.25">
      <c r="A15660" s="212"/>
    </row>
    <row r="15661" spans="1:1" ht="13.5" x14ac:dyDescent="0.25">
      <c r="A15661" s="212"/>
    </row>
    <row r="15662" spans="1:1" ht="13.5" x14ac:dyDescent="0.25">
      <c r="A15662" s="212"/>
    </row>
    <row r="15663" spans="1:1" ht="13.5" x14ac:dyDescent="0.25">
      <c r="A15663" s="212"/>
    </row>
    <row r="15664" spans="1:1" ht="13.5" x14ac:dyDescent="0.25">
      <c r="A15664" s="212"/>
    </row>
    <row r="15665" spans="1:1" ht="13.5" x14ac:dyDescent="0.25">
      <c r="A15665" s="212"/>
    </row>
    <row r="15666" spans="1:1" ht="13.5" x14ac:dyDescent="0.25">
      <c r="A15666" s="212"/>
    </row>
    <row r="15667" spans="1:1" ht="13.5" x14ac:dyDescent="0.25">
      <c r="A15667" s="212"/>
    </row>
    <row r="15668" spans="1:1" ht="13.5" x14ac:dyDescent="0.25">
      <c r="A15668" s="212"/>
    </row>
    <row r="15669" spans="1:1" ht="13.5" x14ac:dyDescent="0.25">
      <c r="A15669" s="212"/>
    </row>
    <row r="15670" spans="1:1" ht="13.5" x14ac:dyDescent="0.25">
      <c r="A15670" s="212"/>
    </row>
    <row r="15671" spans="1:1" ht="13.5" x14ac:dyDescent="0.25">
      <c r="A15671" s="212"/>
    </row>
    <row r="15672" spans="1:1" ht="13.5" x14ac:dyDescent="0.25">
      <c r="A15672" s="212"/>
    </row>
    <row r="15673" spans="1:1" ht="13.5" x14ac:dyDescent="0.25">
      <c r="A15673" s="212"/>
    </row>
    <row r="15674" spans="1:1" ht="13.5" x14ac:dyDescent="0.25">
      <c r="A15674" s="212"/>
    </row>
    <row r="15675" spans="1:1" ht="13.5" x14ac:dyDescent="0.25">
      <c r="A15675" s="212"/>
    </row>
    <row r="15676" spans="1:1" ht="13.5" x14ac:dyDescent="0.25">
      <c r="A15676" s="212"/>
    </row>
    <row r="15677" spans="1:1" ht="13.5" x14ac:dyDescent="0.25">
      <c r="A15677" s="212"/>
    </row>
    <row r="15678" spans="1:1" ht="13.5" x14ac:dyDescent="0.25">
      <c r="A15678" s="212"/>
    </row>
    <row r="15679" spans="1:1" ht="13.5" x14ac:dyDescent="0.25">
      <c r="A15679" s="212"/>
    </row>
    <row r="15680" spans="1:1" ht="13.5" x14ac:dyDescent="0.25">
      <c r="A15680" s="212"/>
    </row>
    <row r="15681" spans="1:1" ht="13.5" x14ac:dyDescent="0.25">
      <c r="A15681" s="212"/>
    </row>
    <row r="15682" spans="1:1" ht="13.5" x14ac:dyDescent="0.25">
      <c r="A15682" s="212"/>
    </row>
    <row r="15683" spans="1:1" ht="13.5" x14ac:dyDescent="0.25">
      <c r="A15683" s="212"/>
    </row>
    <row r="15684" spans="1:1" ht="13.5" x14ac:dyDescent="0.25">
      <c r="A15684" s="212"/>
    </row>
    <row r="15685" spans="1:1" ht="13.5" x14ac:dyDescent="0.25">
      <c r="A15685" s="212"/>
    </row>
    <row r="15686" spans="1:1" ht="13.5" x14ac:dyDescent="0.25">
      <c r="A15686" s="212"/>
    </row>
    <row r="15687" spans="1:1" ht="13.5" x14ac:dyDescent="0.25">
      <c r="A15687" s="212"/>
    </row>
    <row r="15688" spans="1:1" ht="13.5" x14ac:dyDescent="0.25">
      <c r="A15688" s="212"/>
    </row>
    <row r="15689" spans="1:1" ht="13.5" x14ac:dyDescent="0.25">
      <c r="A15689" s="212"/>
    </row>
    <row r="15690" spans="1:1" ht="13.5" x14ac:dyDescent="0.25">
      <c r="A15690" s="212"/>
    </row>
    <row r="15691" spans="1:1" ht="13.5" x14ac:dyDescent="0.25">
      <c r="A15691" s="212"/>
    </row>
    <row r="15692" spans="1:1" ht="13.5" x14ac:dyDescent="0.25">
      <c r="A15692" s="212"/>
    </row>
    <row r="15693" spans="1:1" ht="13.5" x14ac:dyDescent="0.25">
      <c r="A15693" s="212"/>
    </row>
    <row r="15694" spans="1:1" ht="13.5" x14ac:dyDescent="0.25">
      <c r="A15694" s="212"/>
    </row>
    <row r="15695" spans="1:1" ht="13.5" x14ac:dyDescent="0.25">
      <c r="A15695" s="212"/>
    </row>
    <row r="15696" spans="1:1" ht="13.5" x14ac:dyDescent="0.25">
      <c r="A15696" s="212"/>
    </row>
    <row r="15697" spans="1:1" ht="13.5" x14ac:dyDescent="0.25">
      <c r="A15697" s="212"/>
    </row>
    <row r="15698" spans="1:1" ht="13.5" x14ac:dyDescent="0.25">
      <c r="A15698" s="212"/>
    </row>
    <row r="15699" spans="1:1" ht="13.5" x14ac:dyDescent="0.25">
      <c r="A15699" s="212"/>
    </row>
    <row r="15700" spans="1:1" ht="13.5" x14ac:dyDescent="0.25">
      <c r="A15700" s="212"/>
    </row>
    <row r="15701" spans="1:1" ht="13.5" x14ac:dyDescent="0.25">
      <c r="A15701" s="212"/>
    </row>
    <row r="15702" spans="1:1" ht="13.5" x14ac:dyDescent="0.25">
      <c r="A15702" s="212"/>
    </row>
    <row r="15703" spans="1:1" ht="13.5" x14ac:dyDescent="0.25">
      <c r="A15703" s="212"/>
    </row>
    <row r="15704" spans="1:1" ht="13.5" x14ac:dyDescent="0.25">
      <c r="A15704" s="212"/>
    </row>
    <row r="15705" spans="1:1" ht="13.5" x14ac:dyDescent="0.25">
      <c r="A15705" s="212"/>
    </row>
    <row r="15706" spans="1:1" ht="13.5" x14ac:dyDescent="0.25">
      <c r="A15706" s="212"/>
    </row>
    <row r="15707" spans="1:1" ht="13.5" x14ac:dyDescent="0.25">
      <c r="A15707" s="212"/>
    </row>
    <row r="15708" spans="1:1" ht="13.5" x14ac:dyDescent="0.25">
      <c r="A15708" s="212"/>
    </row>
    <row r="15709" spans="1:1" ht="13.5" x14ac:dyDescent="0.25">
      <c r="A15709" s="212"/>
    </row>
    <row r="15710" spans="1:1" ht="13.5" x14ac:dyDescent="0.25">
      <c r="A15710" s="212"/>
    </row>
    <row r="15711" spans="1:1" ht="13.5" x14ac:dyDescent="0.25">
      <c r="A15711" s="212"/>
    </row>
    <row r="15712" spans="1:1" ht="13.5" x14ac:dyDescent="0.25">
      <c r="A15712" s="212"/>
    </row>
    <row r="15713" spans="1:1" ht="13.5" x14ac:dyDescent="0.25">
      <c r="A15713" s="212"/>
    </row>
    <row r="15714" spans="1:1" ht="13.5" x14ac:dyDescent="0.25">
      <c r="A15714" s="212"/>
    </row>
    <row r="15715" spans="1:1" ht="13.5" x14ac:dyDescent="0.25">
      <c r="A15715" s="212"/>
    </row>
    <row r="15716" spans="1:1" ht="13.5" x14ac:dyDescent="0.25">
      <c r="A15716" s="212"/>
    </row>
    <row r="15717" spans="1:1" ht="13.5" x14ac:dyDescent="0.25">
      <c r="A15717" s="212"/>
    </row>
    <row r="15718" spans="1:1" ht="13.5" x14ac:dyDescent="0.25">
      <c r="A15718" s="212"/>
    </row>
    <row r="15719" spans="1:1" ht="13.5" x14ac:dyDescent="0.25">
      <c r="A15719" s="212"/>
    </row>
    <row r="15720" spans="1:1" ht="13.5" x14ac:dyDescent="0.25">
      <c r="A15720" s="212"/>
    </row>
    <row r="15721" spans="1:1" ht="13.5" x14ac:dyDescent="0.25">
      <c r="A15721" s="212"/>
    </row>
    <row r="15722" spans="1:1" ht="13.5" x14ac:dyDescent="0.25">
      <c r="A15722" s="212"/>
    </row>
    <row r="15723" spans="1:1" ht="13.5" x14ac:dyDescent="0.25">
      <c r="A15723" s="212"/>
    </row>
    <row r="15724" spans="1:1" ht="13.5" x14ac:dyDescent="0.25">
      <c r="A15724" s="212"/>
    </row>
    <row r="15725" spans="1:1" ht="13.5" x14ac:dyDescent="0.25">
      <c r="A15725" s="212"/>
    </row>
    <row r="15726" spans="1:1" ht="13.5" x14ac:dyDescent="0.25">
      <c r="A15726" s="212"/>
    </row>
    <row r="15727" spans="1:1" ht="13.5" x14ac:dyDescent="0.25">
      <c r="A15727" s="212"/>
    </row>
    <row r="15728" spans="1:1" ht="13.5" x14ac:dyDescent="0.25">
      <c r="A15728" s="212"/>
    </row>
    <row r="15729" spans="1:1" ht="13.5" x14ac:dyDescent="0.25">
      <c r="A15729" s="212"/>
    </row>
    <row r="15730" spans="1:1" ht="13.5" x14ac:dyDescent="0.25">
      <c r="A15730" s="212"/>
    </row>
    <row r="15731" spans="1:1" ht="13.5" x14ac:dyDescent="0.25">
      <c r="A15731" s="212"/>
    </row>
    <row r="15732" spans="1:1" ht="13.5" x14ac:dyDescent="0.25">
      <c r="A15732" s="212"/>
    </row>
    <row r="15733" spans="1:1" ht="13.5" x14ac:dyDescent="0.25">
      <c r="A15733" s="212"/>
    </row>
    <row r="15734" spans="1:1" ht="13.5" x14ac:dyDescent="0.25">
      <c r="A15734" s="212"/>
    </row>
    <row r="15735" spans="1:1" ht="13.5" x14ac:dyDescent="0.25">
      <c r="A15735" s="212"/>
    </row>
    <row r="15736" spans="1:1" ht="13.5" x14ac:dyDescent="0.25">
      <c r="A15736" s="212"/>
    </row>
    <row r="15737" spans="1:1" ht="13.5" x14ac:dyDescent="0.25">
      <c r="A15737" s="212"/>
    </row>
    <row r="15738" spans="1:1" ht="13.5" x14ac:dyDescent="0.25">
      <c r="A15738" s="212"/>
    </row>
    <row r="15739" spans="1:1" ht="13.5" x14ac:dyDescent="0.25">
      <c r="A15739" s="212"/>
    </row>
    <row r="15740" spans="1:1" ht="13.5" x14ac:dyDescent="0.25">
      <c r="A15740" s="212"/>
    </row>
    <row r="15741" spans="1:1" ht="13.5" x14ac:dyDescent="0.25">
      <c r="A15741" s="212"/>
    </row>
    <row r="15742" spans="1:1" ht="13.5" x14ac:dyDescent="0.25">
      <c r="A15742" s="212"/>
    </row>
    <row r="15743" spans="1:1" ht="13.5" x14ac:dyDescent="0.25">
      <c r="A15743" s="212"/>
    </row>
    <row r="15744" spans="1:1" ht="13.5" x14ac:dyDescent="0.25">
      <c r="A15744" s="212"/>
    </row>
    <row r="15745" spans="1:1" ht="13.5" x14ac:dyDescent="0.25">
      <c r="A15745" s="212"/>
    </row>
    <row r="15746" spans="1:1" ht="13.5" x14ac:dyDescent="0.25">
      <c r="A15746" s="212"/>
    </row>
    <row r="15747" spans="1:1" ht="13.5" x14ac:dyDescent="0.25">
      <c r="A15747" s="212"/>
    </row>
    <row r="15748" spans="1:1" ht="13.5" x14ac:dyDescent="0.25">
      <c r="A15748" s="212"/>
    </row>
    <row r="15749" spans="1:1" ht="13.5" x14ac:dyDescent="0.25">
      <c r="A15749" s="212"/>
    </row>
    <row r="15750" spans="1:1" ht="13.5" x14ac:dyDescent="0.25">
      <c r="A15750" s="212"/>
    </row>
    <row r="15751" spans="1:1" ht="13.5" x14ac:dyDescent="0.25">
      <c r="A15751" s="212"/>
    </row>
    <row r="15752" spans="1:1" ht="13.5" x14ac:dyDescent="0.25">
      <c r="A15752" s="212"/>
    </row>
    <row r="15753" spans="1:1" ht="13.5" x14ac:dyDescent="0.25">
      <c r="A15753" s="212"/>
    </row>
    <row r="15754" spans="1:1" ht="13.5" x14ac:dyDescent="0.25">
      <c r="A15754" s="212"/>
    </row>
    <row r="15755" spans="1:1" ht="13.5" x14ac:dyDescent="0.25">
      <c r="A15755" s="212"/>
    </row>
    <row r="15756" spans="1:1" ht="13.5" x14ac:dyDescent="0.25">
      <c r="A15756" s="212"/>
    </row>
    <row r="15757" spans="1:1" ht="13.5" x14ac:dyDescent="0.25">
      <c r="A15757" s="212"/>
    </row>
    <row r="15758" spans="1:1" ht="13.5" x14ac:dyDescent="0.25">
      <c r="A15758" s="212"/>
    </row>
    <row r="15759" spans="1:1" ht="13.5" x14ac:dyDescent="0.25">
      <c r="A15759" s="212"/>
    </row>
    <row r="15760" spans="1:1" ht="13.5" x14ac:dyDescent="0.25">
      <c r="A15760" s="212"/>
    </row>
    <row r="15761" spans="1:1" ht="13.5" x14ac:dyDescent="0.25">
      <c r="A15761" s="212"/>
    </row>
    <row r="15762" spans="1:1" ht="13.5" x14ac:dyDescent="0.25">
      <c r="A15762" s="212"/>
    </row>
    <row r="15763" spans="1:1" ht="13.5" x14ac:dyDescent="0.25">
      <c r="A15763" s="212"/>
    </row>
    <row r="15764" spans="1:1" ht="13.5" x14ac:dyDescent="0.25">
      <c r="A15764" s="212"/>
    </row>
    <row r="15765" spans="1:1" ht="13.5" x14ac:dyDescent="0.25">
      <c r="A15765" s="212"/>
    </row>
    <row r="15766" spans="1:1" ht="13.5" x14ac:dyDescent="0.25">
      <c r="A15766" s="212"/>
    </row>
    <row r="15767" spans="1:1" ht="13.5" x14ac:dyDescent="0.25">
      <c r="A15767" s="212"/>
    </row>
    <row r="15768" spans="1:1" ht="13.5" x14ac:dyDescent="0.25">
      <c r="A15768" s="212"/>
    </row>
    <row r="15769" spans="1:1" ht="13.5" x14ac:dyDescent="0.25">
      <c r="A15769" s="212"/>
    </row>
    <row r="15770" spans="1:1" ht="13.5" x14ac:dyDescent="0.25">
      <c r="A15770" s="212"/>
    </row>
    <row r="15771" spans="1:1" ht="13.5" x14ac:dyDescent="0.25">
      <c r="A15771" s="212"/>
    </row>
    <row r="15772" spans="1:1" ht="13.5" x14ac:dyDescent="0.25">
      <c r="A15772" s="212"/>
    </row>
    <row r="15773" spans="1:1" ht="13.5" x14ac:dyDescent="0.25">
      <c r="A15773" s="212"/>
    </row>
    <row r="15774" spans="1:1" ht="13.5" x14ac:dyDescent="0.25">
      <c r="A15774" s="212"/>
    </row>
    <row r="15775" spans="1:1" ht="13.5" x14ac:dyDescent="0.25">
      <c r="A15775" s="212"/>
    </row>
    <row r="15776" spans="1:1" ht="13.5" x14ac:dyDescent="0.25">
      <c r="A15776" s="212"/>
    </row>
    <row r="15777" spans="1:1" ht="13.5" x14ac:dyDescent="0.25">
      <c r="A15777" s="212"/>
    </row>
    <row r="15778" spans="1:1" ht="13.5" x14ac:dyDescent="0.25">
      <c r="A15778" s="212"/>
    </row>
    <row r="15779" spans="1:1" ht="13.5" x14ac:dyDescent="0.25">
      <c r="A15779" s="212"/>
    </row>
    <row r="15780" spans="1:1" ht="13.5" x14ac:dyDescent="0.25">
      <c r="A15780" s="212"/>
    </row>
    <row r="15781" spans="1:1" ht="13.5" x14ac:dyDescent="0.25">
      <c r="A15781" s="212"/>
    </row>
    <row r="15782" spans="1:1" ht="13.5" x14ac:dyDescent="0.25">
      <c r="A15782" s="212"/>
    </row>
    <row r="15783" spans="1:1" ht="13.5" x14ac:dyDescent="0.25">
      <c r="A15783" s="212"/>
    </row>
    <row r="15784" spans="1:1" ht="13.5" x14ac:dyDescent="0.25">
      <c r="A15784" s="212"/>
    </row>
    <row r="15785" spans="1:1" ht="13.5" x14ac:dyDescent="0.25">
      <c r="A15785" s="212"/>
    </row>
    <row r="15786" spans="1:1" ht="13.5" x14ac:dyDescent="0.25">
      <c r="A15786" s="212"/>
    </row>
    <row r="15787" spans="1:1" ht="13.5" x14ac:dyDescent="0.25">
      <c r="A15787" s="212"/>
    </row>
    <row r="15788" spans="1:1" ht="13.5" x14ac:dyDescent="0.25">
      <c r="A15788" s="212"/>
    </row>
    <row r="15789" spans="1:1" ht="13.5" x14ac:dyDescent="0.25">
      <c r="A15789" s="212"/>
    </row>
    <row r="15790" spans="1:1" ht="13.5" x14ac:dyDescent="0.25">
      <c r="A15790" s="212"/>
    </row>
    <row r="15791" spans="1:1" ht="13.5" x14ac:dyDescent="0.25">
      <c r="A15791" s="212"/>
    </row>
    <row r="15792" spans="1:1" ht="13.5" x14ac:dyDescent="0.25">
      <c r="A15792" s="212"/>
    </row>
    <row r="15793" spans="1:1" ht="13.5" x14ac:dyDescent="0.25">
      <c r="A15793" s="212"/>
    </row>
    <row r="15794" spans="1:1" ht="13.5" x14ac:dyDescent="0.25">
      <c r="A15794" s="212"/>
    </row>
    <row r="15795" spans="1:1" ht="13.5" x14ac:dyDescent="0.25">
      <c r="A15795" s="212"/>
    </row>
    <row r="15796" spans="1:1" ht="13.5" x14ac:dyDescent="0.25">
      <c r="A15796" s="212"/>
    </row>
    <row r="15797" spans="1:1" ht="13.5" x14ac:dyDescent="0.25">
      <c r="A15797" s="212"/>
    </row>
    <row r="15798" spans="1:1" ht="13.5" x14ac:dyDescent="0.25">
      <c r="A15798" s="212"/>
    </row>
    <row r="15799" spans="1:1" ht="13.5" x14ac:dyDescent="0.25">
      <c r="A15799" s="212"/>
    </row>
    <row r="15800" spans="1:1" ht="13.5" x14ac:dyDescent="0.25">
      <c r="A15800" s="212"/>
    </row>
    <row r="15801" spans="1:1" ht="13.5" x14ac:dyDescent="0.25">
      <c r="A15801" s="212"/>
    </row>
    <row r="15802" spans="1:1" ht="13.5" x14ac:dyDescent="0.25">
      <c r="A15802" s="212"/>
    </row>
    <row r="15803" spans="1:1" ht="13.5" x14ac:dyDescent="0.25">
      <c r="A15803" s="212"/>
    </row>
    <row r="15804" spans="1:1" ht="13.5" x14ac:dyDescent="0.25">
      <c r="A15804" s="212"/>
    </row>
    <row r="15805" spans="1:1" ht="13.5" x14ac:dyDescent="0.25">
      <c r="A15805" s="212"/>
    </row>
    <row r="15806" spans="1:1" ht="13.5" x14ac:dyDescent="0.25">
      <c r="A15806" s="212"/>
    </row>
    <row r="15807" spans="1:1" ht="13.5" x14ac:dyDescent="0.25">
      <c r="A15807" s="212"/>
    </row>
    <row r="15808" spans="1:1" ht="13.5" x14ac:dyDescent="0.25">
      <c r="A15808" s="212"/>
    </row>
    <row r="15809" spans="1:1" ht="13.5" x14ac:dyDescent="0.25">
      <c r="A15809" s="212"/>
    </row>
    <row r="15810" spans="1:1" ht="13.5" x14ac:dyDescent="0.25">
      <c r="A15810" s="212"/>
    </row>
    <row r="15811" spans="1:1" ht="13.5" x14ac:dyDescent="0.25">
      <c r="A15811" s="212"/>
    </row>
    <row r="15812" spans="1:1" ht="13.5" x14ac:dyDescent="0.25">
      <c r="A15812" s="212"/>
    </row>
    <row r="15813" spans="1:1" ht="13.5" x14ac:dyDescent="0.25">
      <c r="A15813" s="212"/>
    </row>
    <row r="15814" spans="1:1" ht="13.5" x14ac:dyDescent="0.25">
      <c r="A15814" s="212"/>
    </row>
    <row r="15815" spans="1:1" ht="13.5" x14ac:dyDescent="0.25">
      <c r="A15815" s="212"/>
    </row>
    <row r="15816" spans="1:1" ht="13.5" x14ac:dyDescent="0.25">
      <c r="A15816" s="212"/>
    </row>
    <row r="15817" spans="1:1" ht="13.5" x14ac:dyDescent="0.25">
      <c r="A15817" s="212"/>
    </row>
    <row r="15818" spans="1:1" ht="13.5" x14ac:dyDescent="0.25">
      <c r="A15818" s="212"/>
    </row>
    <row r="15819" spans="1:1" ht="13.5" x14ac:dyDescent="0.25">
      <c r="A15819" s="212"/>
    </row>
    <row r="15820" spans="1:1" ht="13.5" x14ac:dyDescent="0.25">
      <c r="A15820" s="212"/>
    </row>
    <row r="15821" spans="1:1" ht="13.5" x14ac:dyDescent="0.25">
      <c r="A15821" s="212"/>
    </row>
    <row r="15822" spans="1:1" ht="13.5" x14ac:dyDescent="0.25">
      <c r="A15822" s="212"/>
    </row>
    <row r="15823" spans="1:1" ht="13.5" x14ac:dyDescent="0.25">
      <c r="A15823" s="212"/>
    </row>
    <row r="15824" spans="1:1" ht="13.5" x14ac:dyDescent="0.25">
      <c r="A15824" s="212"/>
    </row>
    <row r="15825" spans="1:1" ht="13.5" x14ac:dyDescent="0.25">
      <c r="A15825" s="212"/>
    </row>
    <row r="15826" spans="1:1" ht="13.5" x14ac:dyDescent="0.25">
      <c r="A15826" s="212"/>
    </row>
    <row r="15827" spans="1:1" ht="13.5" x14ac:dyDescent="0.25">
      <c r="A15827" s="212"/>
    </row>
    <row r="15828" spans="1:1" ht="13.5" x14ac:dyDescent="0.25">
      <c r="A15828" s="212"/>
    </row>
    <row r="15829" spans="1:1" ht="13.5" x14ac:dyDescent="0.25">
      <c r="A15829" s="212"/>
    </row>
    <row r="15830" spans="1:1" ht="13.5" x14ac:dyDescent="0.25">
      <c r="A15830" s="212"/>
    </row>
    <row r="15831" spans="1:1" ht="13.5" x14ac:dyDescent="0.25">
      <c r="A15831" s="212"/>
    </row>
    <row r="15832" spans="1:1" ht="13.5" x14ac:dyDescent="0.25">
      <c r="A15832" s="212"/>
    </row>
    <row r="15833" spans="1:1" ht="13.5" x14ac:dyDescent="0.25">
      <c r="A15833" s="212"/>
    </row>
    <row r="15834" spans="1:1" ht="13.5" x14ac:dyDescent="0.25">
      <c r="A15834" s="212"/>
    </row>
    <row r="15835" spans="1:1" ht="13.5" x14ac:dyDescent="0.25">
      <c r="A15835" s="212"/>
    </row>
    <row r="15836" spans="1:1" ht="13.5" x14ac:dyDescent="0.25">
      <c r="A15836" s="212"/>
    </row>
    <row r="15837" spans="1:1" ht="13.5" x14ac:dyDescent="0.25">
      <c r="A15837" s="212"/>
    </row>
    <row r="15838" spans="1:1" ht="13.5" x14ac:dyDescent="0.25">
      <c r="A15838" s="212"/>
    </row>
    <row r="15839" spans="1:1" ht="13.5" x14ac:dyDescent="0.25">
      <c r="A15839" s="212"/>
    </row>
    <row r="15840" spans="1:1" ht="13.5" x14ac:dyDescent="0.25">
      <c r="A15840" s="212"/>
    </row>
    <row r="15841" spans="1:1" ht="13.5" x14ac:dyDescent="0.25">
      <c r="A15841" s="212"/>
    </row>
    <row r="15842" spans="1:1" ht="13.5" x14ac:dyDescent="0.25">
      <c r="A15842" s="212"/>
    </row>
    <row r="15843" spans="1:1" ht="13.5" x14ac:dyDescent="0.25">
      <c r="A15843" s="212"/>
    </row>
    <row r="15844" spans="1:1" ht="13.5" x14ac:dyDescent="0.25">
      <c r="A15844" s="212"/>
    </row>
    <row r="15845" spans="1:1" ht="13.5" x14ac:dyDescent="0.25">
      <c r="A15845" s="212"/>
    </row>
    <row r="15846" spans="1:1" ht="13.5" x14ac:dyDescent="0.25">
      <c r="A15846" s="212"/>
    </row>
    <row r="15847" spans="1:1" ht="13.5" x14ac:dyDescent="0.25">
      <c r="A15847" s="212"/>
    </row>
    <row r="15848" spans="1:1" ht="13.5" x14ac:dyDescent="0.25">
      <c r="A15848" s="212"/>
    </row>
    <row r="15849" spans="1:1" ht="13.5" x14ac:dyDescent="0.25">
      <c r="A15849" s="212"/>
    </row>
    <row r="15850" spans="1:1" ht="13.5" x14ac:dyDescent="0.25">
      <c r="A15850" s="212"/>
    </row>
    <row r="15851" spans="1:1" ht="13.5" x14ac:dyDescent="0.25">
      <c r="A15851" s="212"/>
    </row>
    <row r="15852" spans="1:1" ht="13.5" x14ac:dyDescent="0.25">
      <c r="A15852" s="212"/>
    </row>
    <row r="15853" spans="1:1" ht="13.5" x14ac:dyDescent="0.25">
      <c r="A15853" s="212"/>
    </row>
    <row r="15854" spans="1:1" ht="13.5" x14ac:dyDescent="0.25">
      <c r="A15854" s="212"/>
    </row>
    <row r="15855" spans="1:1" ht="13.5" x14ac:dyDescent="0.25">
      <c r="A15855" s="212"/>
    </row>
    <row r="15856" spans="1:1" ht="13.5" x14ac:dyDescent="0.25">
      <c r="A15856" s="212"/>
    </row>
    <row r="15857" spans="1:1" ht="13.5" x14ac:dyDescent="0.25">
      <c r="A15857" s="212"/>
    </row>
    <row r="15858" spans="1:1" ht="13.5" x14ac:dyDescent="0.25">
      <c r="A15858" s="212"/>
    </row>
    <row r="15859" spans="1:1" ht="13.5" x14ac:dyDescent="0.25">
      <c r="A15859" s="212"/>
    </row>
    <row r="15860" spans="1:1" ht="13.5" x14ac:dyDescent="0.25">
      <c r="A15860" s="212"/>
    </row>
    <row r="15861" spans="1:1" ht="13.5" x14ac:dyDescent="0.25">
      <c r="A15861" s="212"/>
    </row>
    <row r="15862" spans="1:1" ht="13.5" x14ac:dyDescent="0.25">
      <c r="A15862" s="212"/>
    </row>
    <row r="15863" spans="1:1" ht="13.5" x14ac:dyDescent="0.25">
      <c r="A15863" s="212"/>
    </row>
    <row r="15864" spans="1:1" ht="13.5" x14ac:dyDescent="0.25">
      <c r="A15864" s="212"/>
    </row>
    <row r="15865" spans="1:1" ht="13.5" x14ac:dyDescent="0.25">
      <c r="A15865" s="212"/>
    </row>
    <row r="15866" spans="1:1" ht="13.5" x14ac:dyDescent="0.25">
      <c r="A15866" s="212"/>
    </row>
    <row r="15867" spans="1:1" ht="13.5" x14ac:dyDescent="0.25">
      <c r="A15867" s="212"/>
    </row>
    <row r="15868" spans="1:1" ht="13.5" x14ac:dyDescent="0.25">
      <c r="A15868" s="212"/>
    </row>
    <row r="15869" spans="1:1" ht="13.5" x14ac:dyDescent="0.25">
      <c r="A15869" s="212"/>
    </row>
    <row r="15870" spans="1:1" ht="13.5" x14ac:dyDescent="0.25">
      <c r="A15870" s="212"/>
    </row>
    <row r="15871" spans="1:1" ht="13.5" x14ac:dyDescent="0.25">
      <c r="A15871" s="212"/>
    </row>
    <row r="15872" spans="1:1" ht="13.5" x14ac:dyDescent="0.25">
      <c r="A15872" s="212"/>
    </row>
    <row r="15873" spans="1:1" ht="13.5" x14ac:dyDescent="0.25">
      <c r="A15873" s="212"/>
    </row>
    <row r="15874" spans="1:1" ht="13.5" x14ac:dyDescent="0.25">
      <c r="A15874" s="212"/>
    </row>
    <row r="15875" spans="1:1" ht="13.5" x14ac:dyDescent="0.25">
      <c r="A15875" s="212"/>
    </row>
    <row r="15876" spans="1:1" ht="13.5" x14ac:dyDescent="0.25">
      <c r="A15876" s="212"/>
    </row>
    <row r="15877" spans="1:1" ht="13.5" x14ac:dyDescent="0.25">
      <c r="A15877" s="212"/>
    </row>
    <row r="15878" spans="1:1" ht="13.5" x14ac:dyDescent="0.25">
      <c r="A15878" s="212"/>
    </row>
    <row r="15879" spans="1:1" ht="13.5" x14ac:dyDescent="0.25">
      <c r="A15879" s="212"/>
    </row>
    <row r="15880" spans="1:1" ht="13.5" x14ac:dyDescent="0.25">
      <c r="A15880" s="212"/>
    </row>
    <row r="15881" spans="1:1" ht="13.5" x14ac:dyDescent="0.25">
      <c r="A15881" s="212"/>
    </row>
    <row r="15882" spans="1:1" ht="13.5" x14ac:dyDescent="0.25">
      <c r="A15882" s="212"/>
    </row>
    <row r="15883" spans="1:1" ht="13.5" x14ac:dyDescent="0.25">
      <c r="A15883" s="212"/>
    </row>
    <row r="15884" spans="1:1" ht="13.5" x14ac:dyDescent="0.25">
      <c r="A15884" s="212"/>
    </row>
    <row r="15885" spans="1:1" ht="13.5" x14ac:dyDescent="0.25">
      <c r="A15885" s="212"/>
    </row>
    <row r="15886" spans="1:1" ht="13.5" x14ac:dyDescent="0.25">
      <c r="A15886" s="212"/>
    </row>
    <row r="15887" spans="1:1" ht="13.5" x14ac:dyDescent="0.25">
      <c r="A15887" s="212"/>
    </row>
    <row r="15888" spans="1:1" ht="13.5" x14ac:dyDescent="0.25">
      <c r="A15888" s="212"/>
    </row>
    <row r="15889" spans="1:1" ht="13.5" x14ac:dyDescent="0.25">
      <c r="A15889" s="212"/>
    </row>
    <row r="15890" spans="1:1" ht="13.5" x14ac:dyDescent="0.25">
      <c r="A15890" s="212"/>
    </row>
    <row r="15891" spans="1:1" ht="13.5" x14ac:dyDescent="0.25">
      <c r="A15891" s="212"/>
    </row>
    <row r="15892" spans="1:1" ht="13.5" x14ac:dyDescent="0.25">
      <c r="A15892" s="212"/>
    </row>
    <row r="15893" spans="1:1" ht="13.5" x14ac:dyDescent="0.25">
      <c r="A15893" s="212"/>
    </row>
    <row r="15894" spans="1:1" ht="13.5" x14ac:dyDescent="0.25">
      <c r="A15894" s="212"/>
    </row>
    <row r="15895" spans="1:1" ht="13.5" x14ac:dyDescent="0.25">
      <c r="A15895" s="212"/>
    </row>
    <row r="15896" spans="1:1" ht="13.5" x14ac:dyDescent="0.25">
      <c r="A15896" s="212"/>
    </row>
    <row r="15897" spans="1:1" ht="13.5" x14ac:dyDescent="0.25">
      <c r="A15897" s="212"/>
    </row>
    <row r="15898" spans="1:1" ht="13.5" x14ac:dyDescent="0.25">
      <c r="A15898" s="212"/>
    </row>
    <row r="15899" spans="1:1" ht="13.5" x14ac:dyDescent="0.25">
      <c r="A15899" s="212"/>
    </row>
    <row r="15900" spans="1:1" ht="13.5" x14ac:dyDescent="0.25">
      <c r="A15900" s="212"/>
    </row>
    <row r="15901" spans="1:1" ht="13.5" x14ac:dyDescent="0.25">
      <c r="A15901" s="212"/>
    </row>
    <row r="15902" spans="1:1" ht="13.5" x14ac:dyDescent="0.25">
      <c r="A15902" s="212"/>
    </row>
    <row r="15903" spans="1:1" ht="13.5" x14ac:dyDescent="0.25">
      <c r="A15903" s="212"/>
    </row>
    <row r="15904" spans="1:1" ht="13.5" x14ac:dyDescent="0.25">
      <c r="A15904" s="212"/>
    </row>
    <row r="15905" spans="1:1" ht="13.5" x14ac:dyDescent="0.25">
      <c r="A15905" s="212"/>
    </row>
    <row r="15906" spans="1:1" ht="13.5" x14ac:dyDescent="0.25">
      <c r="A15906" s="212"/>
    </row>
    <row r="15907" spans="1:1" ht="13.5" x14ac:dyDescent="0.25">
      <c r="A15907" s="212"/>
    </row>
    <row r="15908" spans="1:1" ht="13.5" x14ac:dyDescent="0.25">
      <c r="A15908" s="212"/>
    </row>
    <row r="15909" spans="1:1" ht="13.5" x14ac:dyDescent="0.25">
      <c r="A15909" s="212"/>
    </row>
    <row r="15910" spans="1:1" ht="13.5" x14ac:dyDescent="0.25">
      <c r="A15910" s="212"/>
    </row>
    <row r="15911" spans="1:1" ht="13.5" x14ac:dyDescent="0.25">
      <c r="A15911" s="212"/>
    </row>
    <row r="15912" spans="1:1" ht="13.5" x14ac:dyDescent="0.25">
      <c r="A15912" s="212"/>
    </row>
    <row r="15913" spans="1:1" ht="13.5" x14ac:dyDescent="0.25">
      <c r="A15913" s="212"/>
    </row>
    <row r="15914" spans="1:1" ht="13.5" x14ac:dyDescent="0.25">
      <c r="A15914" s="212"/>
    </row>
    <row r="15915" spans="1:1" ht="13.5" x14ac:dyDescent="0.25">
      <c r="A15915" s="212"/>
    </row>
    <row r="15916" spans="1:1" ht="13.5" x14ac:dyDescent="0.25">
      <c r="A15916" s="212"/>
    </row>
    <row r="15917" spans="1:1" ht="13.5" x14ac:dyDescent="0.25">
      <c r="A15917" s="212"/>
    </row>
    <row r="15918" spans="1:1" ht="13.5" x14ac:dyDescent="0.25">
      <c r="A15918" s="212"/>
    </row>
    <row r="15919" spans="1:1" ht="13.5" x14ac:dyDescent="0.25">
      <c r="A15919" s="212"/>
    </row>
    <row r="15920" spans="1:1" ht="13.5" x14ac:dyDescent="0.25">
      <c r="A15920" s="212"/>
    </row>
    <row r="15921" spans="1:1" ht="13.5" x14ac:dyDescent="0.25">
      <c r="A15921" s="212"/>
    </row>
    <row r="15922" spans="1:1" ht="13.5" x14ac:dyDescent="0.25">
      <c r="A15922" s="212"/>
    </row>
    <row r="15923" spans="1:1" ht="13.5" x14ac:dyDescent="0.25">
      <c r="A15923" s="212"/>
    </row>
    <row r="15924" spans="1:1" ht="13.5" x14ac:dyDescent="0.25">
      <c r="A15924" s="212"/>
    </row>
    <row r="15925" spans="1:1" ht="13.5" x14ac:dyDescent="0.25">
      <c r="A15925" s="212"/>
    </row>
    <row r="15926" spans="1:1" ht="13.5" x14ac:dyDescent="0.25">
      <c r="A15926" s="212"/>
    </row>
    <row r="15927" spans="1:1" ht="13.5" x14ac:dyDescent="0.25">
      <c r="A15927" s="212"/>
    </row>
    <row r="15928" spans="1:1" ht="13.5" x14ac:dyDescent="0.25">
      <c r="A15928" s="212"/>
    </row>
    <row r="15929" spans="1:1" ht="13.5" x14ac:dyDescent="0.25">
      <c r="A15929" s="212"/>
    </row>
    <row r="15930" spans="1:1" ht="13.5" x14ac:dyDescent="0.25">
      <c r="A15930" s="212"/>
    </row>
    <row r="15931" spans="1:1" ht="13.5" x14ac:dyDescent="0.25">
      <c r="A15931" s="212"/>
    </row>
    <row r="15932" spans="1:1" ht="13.5" x14ac:dyDescent="0.25">
      <c r="A15932" s="212"/>
    </row>
    <row r="15933" spans="1:1" ht="13.5" x14ac:dyDescent="0.25">
      <c r="A15933" s="212"/>
    </row>
    <row r="15934" spans="1:1" ht="13.5" x14ac:dyDescent="0.25">
      <c r="A15934" s="212"/>
    </row>
    <row r="15935" spans="1:1" ht="13.5" x14ac:dyDescent="0.25">
      <c r="A15935" s="212"/>
    </row>
    <row r="15936" spans="1:1" ht="13.5" x14ac:dyDescent="0.25">
      <c r="A15936" s="212"/>
    </row>
    <row r="15937" spans="1:1" ht="13.5" x14ac:dyDescent="0.25">
      <c r="A15937" s="212"/>
    </row>
    <row r="15938" spans="1:1" ht="13.5" x14ac:dyDescent="0.25">
      <c r="A15938" s="212"/>
    </row>
    <row r="15939" spans="1:1" ht="13.5" x14ac:dyDescent="0.25">
      <c r="A15939" s="212"/>
    </row>
    <row r="15940" spans="1:1" ht="13.5" x14ac:dyDescent="0.25">
      <c r="A15940" s="212"/>
    </row>
    <row r="15941" spans="1:1" ht="13.5" x14ac:dyDescent="0.25">
      <c r="A15941" s="212"/>
    </row>
    <row r="15942" spans="1:1" ht="13.5" x14ac:dyDescent="0.25">
      <c r="A15942" s="212"/>
    </row>
    <row r="15943" spans="1:1" ht="13.5" x14ac:dyDescent="0.25">
      <c r="A15943" s="212"/>
    </row>
    <row r="15944" spans="1:1" ht="13.5" x14ac:dyDescent="0.25">
      <c r="A15944" s="212"/>
    </row>
    <row r="15945" spans="1:1" ht="13.5" x14ac:dyDescent="0.25">
      <c r="A15945" s="212"/>
    </row>
    <row r="15946" spans="1:1" ht="13.5" x14ac:dyDescent="0.25">
      <c r="A15946" s="212"/>
    </row>
    <row r="15947" spans="1:1" ht="13.5" x14ac:dyDescent="0.25">
      <c r="A15947" s="212"/>
    </row>
    <row r="15948" spans="1:1" ht="13.5" x14ac:dyDescent="0.25">
      <c r="A15948" s="212"/>
    </row>
    <row r="15949" spans="1:1" ht="13.5" x14ac:dyDescent="0.25">
      <c r="A15949" s="212"/>
    </row>
    <row r="15950" spans="1:1" ht="13.5" x14ac:dyDescent="0.25">
      <c r="A15950" s="212"/>
    </row>
    <row r="15951" spans="1:1" ht="13.5" x14ac:dyDescent="0.25">
      <c r="A15951" s="212"/>
    </row>
    <row r="15952" spans="1:1" ht="13.5" x14ac:dyDescent="0.25">
      <c r="A15952" s="212"/>
    </row>
    <row r="15953" spans="1:1" ht="13.5" x14ac:dyDescent="0.25">
      <c r="A15953" s="212"/>
    </row>
    <row r="15954" spans="1:1" ht="13.5" x14ac:dyDescent="0.25">
      <c r="A15954" s="212"/>
    </row>
    <row r="15955" spans="1:1" ht="13.5" x14ac:dyDescent="0.25">
      <c r="A15955" s="212"/>
    </row>
    <row r="15956" spans="1:1" ht="13.5" x14ac:dyDescent="0.25">
      <c r="A15956" s="212"/>
    </row>
    <row r="15957" spans="1:1" ht="13.5" x14ac:dyDescent="0.25">
      <c r="A15957" s="212"/>
    </row>
    <row r="15958" spans="1:1" ht="13.5" x14ac:dyDescent="0.25">
      <c r="A15958" s="212"/>
    </row>
    <row r="15959" spans="1:1" ht="13.5" x14ac:dyDescent="0.25">
      <c r="A15959" s="212"/>
    </row>
    <row r="15960" spans="1:1" ht="13.5" x14ac:dyDescent="0.25">
      <c r="A15960" s="212"/>
    </row>
    <row r="15961" spans="1:1" ht="13.5" x14ac:dyDescent="0.25">
      <c r="A15961" s="212"/>
    </row>
    <row r="15962" spans="1:1" ht="13.5" x14ac:dyDescent="0.25">
      <c r="A15962" s="212"/>
    </row>
    <row r="15963" spans="1:1" ht="13.5" x14ac:dyDescent="0.25">
      <c r="A15963" s="212"/>
    </row>
    <row r="15964" spans="1:1" ht="13.5" x14ac:dyDescent="0.25">
      <c r="A15964" s="212"/>
    </row>
    <row r="15965" spans="1:1" ht="13.5" x14ac:dyDescent="0.25">
      <c r="A15965" s="212"/>
    </row>
    <row r="15966" spans="1:1" ht="13.5" x14ac:dyDescent="0.25">
      <c r="A15966" s="212"/>
    </row>
    <row r="15967" spans="1:1" ht="13.5" x14ac:dyDescent="0.25">
      <c r="A15967" s="212"/>
    </row>
    <row r="15968" spans="1:1" ht="13.5" x14ac:dyDescent="0.25">
      <c r="A15968" s="212"/>
    </row>
    <row r="15969" spans="1:1" ht="13.5" x14ac:dyDescent="0.25">
      <c r="A15969" s="212"/>
    </row>
    <row r="15970" spans="1:1" ht="13.5" x14ac:dyDescent="0.25">
      <c r="A15970" s="212"/>
    </row>
    <row r="15971" spans="1:1" ht="13.5" x14ac:dyDescent="0.25">
      <c r="A15971" s="212"/>
    </row>
    <row r="15972" spans="1:1" ht="13.5" x14ac:dyDescent="0.25">
      <c r="A15972" s="212"/>
    </row>
    <row r="15973" spans="1:1" ht="13.5" x14ac:dyDescent="0.25">
      <c r="A15973" s="212"/>
    </row>
    <row r="15974" spans="1:1" ht="13.5" x14ac:dyDescent="0.25">
      <c r="A15974" s="212"/>
    </row>
    <row r="15975" spans="1:1" ht="13.5" x14ac:dyDescent="0.25">
      <c r="A15975" s="212"/>
    </row>
    <row r="15976" spans="1:1" ht="13.5" x14ac:dyDescent="0.25">
      <c r="A15976" s="212"/>
    </row>
    <row r="15977" spans="1:1" ht="13.5" x14ac:dyDescent="0.25">
      <c r="A15977" s="212"/>
    </row>
    <row r="15978" spans="1:1" ht="13.5" x14ac:dyDescent="0.25">
      <c r="A15978" s="212"/>
    </row>
    <row r="15979" spans="1:1" ht="13.5" x14ac:dyDescent="0.25">
      <c r="A15979" s="212"/>
    </row>
    <row r="15980" spans="1:1" ht="13.5" x14ac:dyDescent="0.25">
      <c r="A15980" s="212"/>
    </row>
    <row r="15981" spans="1:1" ht="13.5" x14ac:dyDescent="0.25">
      <c r="A15981" s="212"/>
    </row>
    <row r="15982" spans="1:1" ht="13.5" x14ac:dyDescent="0.25">
      <c r="A15982" s="212"/>
    </row>
    <row r="15983" spans="1:1" ht="13.5" x14ac:dyDescent="0.25">
      <c r="A15983" s="212"/>
    </row>
    <row r="15984" spans="1:1" ht="13.5" x14ac:dyDescent="0.25">
      <c r="A15984" s="212"/>
    </row>
    <row r="15985" spans="1:1" ht="13.5" x14ac:dyDescent="0.25">
      <c r="A15985" s="212"/>
    </row>
    <row r="15986" spans="1:1" ht="13.5" x14ac:dyDescent="0.25">
      <c r="A15986" s="212"/>
    </row>
    <row r="15987" spans="1:1" ht="13.5" x14ac:dyDescent="0.25">
      <c r="A15987" s="212"/>
    </row>
    <row r="15988" spans="1:1" ht="13.5" x14ac:dyDescent="0.25">
      <c r="A15988" s="212"/>
    </row>
    <row r="15989" spans="1:1" ht="13.5" x14ac:dyDescent="0.25">
      <c r="A15989" s="212"/>
    </row>
    <row r="15990" spans="1:1" ht="13.5" x14ac:dyDescent="0.25">
      <c r="A15990" s="212"/>
    </row>
    <row r="15991" spans="1:1" ht="13.5" x14ac:dyDescent="0.25">
      <c r="A15991" s="212"/>
    </row>
    <row r="15992" spans="1:1" ht="13.5" x14ac:dyDescent="0.25">
      <c r="A15992" s="212"/>
    </row>
    <row r="15993" spans="1:1" ht="13.5" x14ac:dyDescent="0.25">
      <c r="A15993" s="212"/>
    </row>
    <row r="15994" spans="1:1" ht="13.5" x14ac:dyDescent="0.25">
      <c r="A15994" s="212"/>
    </row>
    <row r="15995" spans="1:1" ht="13.5" x14ac:dyDescent="0.25">
      <c r="A15995" s="212"/>
    </row>
    <row r="15996" spans="1:1" ht="13.5" x14ac:dyDescent="0.25">
      <c r="A15996" s="212"/>
    </row>
    <row r="15997" spans="1:1" ht="13.5" x14ac:dyDescent="0.25">
      <c r="A15997" s="212"/>
    </row>
    <row r="15998" spans="1:1" ht="13.5" x14ac:dyDescent="0.25">
      <c r="A15998" s="212"/>
    </row>
    <row r="15999" spans="1:1" ht="13.5" x14ac:dyDescent="0.25">
      <c r="A15999" s="212"/>
    </row>
    <row r="16000" spans="1:1" ht="13.5" x14ac:dyDescent="0.25">
      <c r="A16000" s="212"/>
    </row>
    <row r="16001" spans="1:1" ht="13.5" x14ac:dyDescent="0.25">
      <c r="A16001" s="212"/>
    </row>
    <row r="16002" spans="1:1" ht="13.5" x14ac:dyDescent="0.25">
      <c r="A16002" s="212"/>
    </row>
    <row r="16003" spans="1:1" ht="13.5" x14ac:dyDescent="0.25">
      <c r="A16003" s="212"/>
    </row>
    <row r="16004" spans="1:1" ht="13.5" x14ac:dyDescent="0.25">
      <c r="A16004" s="212"/>
    </row>
    <row r="16005" spans="1:1" ht="13.5" x14ac:dyDescent="0.25">
      <c r="A16005" s="212"/>
    </row>
    <row r="16006" spans="1:1" ht="13.5" x14ac:dyDescent="0.25">
      <c r="A16006" s="212"/>
    </row>
    <row r="16007" spans="1:1" ht="13.5" x14ac:dyDescent="0.25">
      <c r="A16007" s="212"/>
    </row>
    <row r="16008" spans="1:1" ht="13.5" x14ac:dyDescent="0.25">
      <c r="A16008" s="212"/>
    </row>
    <row r="16009" spans="1:1" ht="13.5" x14ac:dyDescent="0.25">
      <c r="A16009" s="212"/>
    </row>
    <row r="16010" spans="1:1" ht="13.5" x14ac:dyDescent="0.25">
      <c r="A16010" s="212"/>
    </row>
    <row r="16011" spans="1:1" ht="13.5" x14ac:dyDescent="0.25">
      <c r="A16011" s="212"/>
    </row>
    <row r="16012" spans="1:1" ht="13.5" x14ac:dyDescent="0.25">
      <c r="A16012" s="212"/>
    </row>
    <row r="16013" spans="1:1" ht="13.5" x14ac:dyDescent="0.25">
      <c r="A16013" s="212"/>
    </row>
    <row r="16014" spans="1:1" ht="13.5" x14ac:dyDescent="0.25">
      <c r="A16014" s="212"/>
    </row>
    <row r="16015" spans="1:1" ht="13.5" x14ac:dyDescent="0.25">
      <c r="A16015" s="212"/>
    </row>
    <row r="16016" spans="1:1" ht="13.5" x14ac:dyDescent="0.25">
      <c r="A16016" s="212"/>
    </row>
    <row r="16017" spans="1:1" ht="13.5" x14ac:dyDescent="0.25">
      <c r="A16017" s="212"/>
    </row>
    <row r="16018" spans="1:1" ht="13.5" x14ac:dyDescent="0.25">
      <c r="A16018" s="212"/>
    </row>
    <row r="16019" spans="1:1" ht="13.5" x14ac:dyDescent="0.25">
      <c r="A16019" s="212"/>
    </row>
    <row r="16020" spans="1:1" ht="13.5" x14ac:dyDescent="0.25">
      <c r="A16020" s="212"/>
    </row>
    <row r="16021" spans="1:1" ht="13.5" x14ac:dyDescent="0.25">
      <c r="A16021" s="212"/>
    </row>
    <row r="16022" spans="1:1" ht="13.5" x14ac:dyDescent="0.25">
      <c r="A16022" s="212"/>
    </row>
    <row r="16023" spans="1:1" ht="13.5" x14ac:dyDescent="0.25">
      <c r="A16023" s="212"/>
    </row>
    <row r="16024" spans="1:1" ht="13.5" x14ac:dyDescent="0.25">
      <c r="A16024" s="212"/>
    </row>
    <row r="16025" spans="1:1" ht="13.5" x14ac:dyDescent="0.25">
      <c r="A16025" s="212"/>
    </row>
    <row r="16026" spans="1:1" ht="13.5" x14ac:dyDescent="0.25">
      <c r="A16026" s="212"/>
    </row>
    <row r="16027" spans="1:1" ht="13.5" x14ac:dyDescent="0.25">
      <c r="A16027" s="212"/>
    </row>
    <row r="16028" spans="1:1" ht="13.5" x14ac:dyDescent="0.25">
      <c r="A16028" s="212"/>
    </row>
    <row r="16029" spans="1:1" ht="13.5" x14ac:dyDescent="0.25">
      <c r="A16029" s="212"/>
    </row>
    <row r="16030" spans="1:1" ht="13.5" x14ac:dyDescent="0.25">
      <c r="A16030" s="212"/>
    </row>
    <row r="16031" spans="1:1" ht="13.5" x14ac:dyDescent="0.25">
      <c r="A16031" s="212"/>
    </row>
    <row r="16032" spans="1:1" ht="13.5" x14ac:dyDescent="0.25">
      <c r="A16032" s="212"/>
    </row>
    <row r="16033" spans="1:1" ht="13.5" x14ac:dyDescent="0.25">
      <c r="A16033" s="212"/>
    </row>
    <row r="16034" spans="1:1" ht="13.5" x14ac:dyDescent="0.25">
      <c r="A16034" s="212"/>
    </row>
    <row r="16035" spans="1:1" ht="13.5" x14ac:dyDescent="0.25">
      <c r="A16035" s="212"/>
    </row>
    <row r="16036" spans="1:1" ht="13.5" x14ac:dyDescent="0.25">
      <c r="A16036" s="212"/>
    </row>
    <row r="16037" spans="1:1" ht="13.5" x14ac:dyDescent="0.25">
      <c r="A16037" s="212"/>
    </row>
    <row r="16038" spans="1:1" ht="13.5" x14ac:dyDescent="0.25">
      <c r="A16038" s="212"/>
    </row>
    <row r="16039" spans="1:1" ht="13.5" x14ac:dyDescent="0.25">
      <c r="A16039" s="212"/>
    </row>
    <row r="16040" spans="1:1" ht="13.5" x14ac:dyDescent="0.25">
      <c r="A16040" s="212"/>
    </row>
    <row r="16041" spans="1:1" ht="13.5" x14ac:dyDescent="0.25">
      <c r="A16041" s="212"/>
    </row>
    <row r="16042" spans="1:1" ht="13.5" x14ac:dyDescent="0.25">
      <c r="A16042" s="212"/>
    </row>
    <row r="16043" spans="1:1" ht="13.5" x14ac:dyDescent="0.25">
      <c r="A16043" s="212"/>
    </row>
    <row r="16044" spans="1:1" ht="13.5" x14ac:dyDescent="0.25">
      <c r="A16044" s="212"/>
    </row>
    <row r="16045" spans="1:1" ht="13.5" x14ac:dyDescent="0.25">
      <c r="A16045" s="212"/>
    </row>
    <row r="16046" spans="1:1" ht="13.5" x14ac:dyDescent="0.25">
      <c r="A16046" s="212"/>
    </row>
    <row r="16047" spans="1:1" ht="13.5" x14ac:dyDescent="0.25">
      <c r="A16047" s="212"/>
    </row>
    <row r="16048" spans="1:1" ht="13.5" x14ac:dyDescent="0.25">
      <c r="A16048" s="212"/>
    </row>
    <row r="16049" spans="1:1" ht="13.5" x14ac:dyDescent="0.25">
      <c r="A16049" s="212"/>
    </row>
    <row r="16050" spans="1:1" ht="13.5" x14ac:dyDescent="0.25">
      <c r="A16050" s="212"/>
    </row>
    <row r="16051" spans="1:1" ht="13.5" x14ac:dyDescent="0.25">
      <c r="A16051" s="212"/>
    </row>
    <row r="16052" spans="1:1" ht="13.5" x14ac:dyDescent="0.25">
      <c r="A16052" s="212"/>
    </row>
    <row r="16053" spans="1:1" ht="13.5" x14ac:dyDescent="0.25">
      <c r="A16053" s="212"/>
    </row>
    <row r="16054" spans="1:1" ht="13.5" x14ac:dyDescent="0.25">
      <c r="A16054" s="212"/>
    </row>
    <row r="16055" spans="1:1" ht="13.5" x14ac:dyDescent="0.25">
      <c r="A16055" s="212"/>
    </row>
    <row r="16056" spans="1:1" ht="13.5" x14ac:dyDescent="0.25">
      <c r="A16056" s="212"/>
    </row>
    <row r="16057" spans="1:1" ht="13.5" x14ac:dyDescent="0.25">
      <c r="A16057" s="212"/>
    </row>
    <row r="16058" spans="1:1" ht="13.5" x14ac:dyDescent="0.25">
      <c r="A16058" s="212"/>
    </row>
    <row r="16059" spans="1:1" ht="13.5" x14ac:dyDescent="0.25">
      <c r="A16059" s="212"/>
    </row>
    <row r="16060" spans="1:1" ht="13.5" x14ac:dyDescent="0.25">
      <c r="A16060" s="212"/>
    </row>
    <row r="16061" spans="1:1" ht="13.5" x14ac:dyDescent="0.25">
      <c r="A16061" s="212"/>
    </row>
    <row r="16062" spans="1:1" ht="13.5" x14ac:dyDescent="0.25">
      <c r="A16062" s="212"/>
    </row>
    <row r="16063" spans="1:1" ht="13.5" x14ac:dyDescent="0.25">
      <c r="A16063" s="212"/>
    </row>
    <row r="16064" spans="1:1" ht="13.5" x14ac:dyDescent="0.25">
      <c r="A16064" s="212"/>
    </row>
    <row r="16065" spans="1:1" ht="13.5" x14ac:dyDescent="0.25">
      <c r="A16065" s="212"/>
    </row>
    <row r="16066" spans="1:1" ht="13.5" x14ac:dyDescent="0.25">
      <c r="A16066" s="212"/>
    </row>
    <row r="16067" spans="1:1" ht="13.5" x14ac:dyDescent="0.25">
      <c r="A16067" s="212"/>
    </row>
    <row r="16068" spans="1:1" ht="13.5" x14ac:dyDescent="0.25">
      <c r="A16068" s="212"/>
    </row>
    <row r="16069" spans="1:1" ht="13.5" x14ac:dyDescent="0.25">
      <c r="A16069" s="212"/>
    </row>
    <row r="16070" spans="1:1" ht="13.5" x14ac:dyDescent="0.25">
      <c r="A16070" s="212"/>
    </row>
    <row r="16071" spans="1:1" ht="13.5" x14ac:dyDescent="0.25">
      <c r="A16071" s="212"/>
    </row>
    <row r="16072" spans="1:1" ht="13.5" x14ac:dyDescent="0.25">
      <c r="A16072" s="212"/>
    </row>
    <row r="16073" spans="1:1" ht="13.5" x14ac:dyDescent="0.25">
      <c r="A16073" s="212"/>
    </row>
    <row r="16074" spans="1:1" ht="13.5" x14ac:dyDescent="0.25">
      <c r="A16074" s="212"/>
    </row>
    <row r="16075" spans="1:1" ht="13.5" x14ac:dyDescent="0.25">
      <c r="A16075" s="212"/>
    </row>
    <row r="16076" spans="1:1" ht="13.5" x14ac:dyDescent="0.25">
      <c r="A16076" s="212"/>
    </row>
    <row r="16077" spans="1:1" ht="13.5" x14ac:dyDescent="0.25">
      <c r="A16077" s="212"/>
    </row>
    <row r="16078" spans="1:1" ht="13.5" x14ac:dyDescent="0.25">
      <c r="A16078" s="212"/>
    </row>
    <row r="16079" spans="1:1" ht="13.5" x14ac:dyDescent="0.25">
      <c r="A16079" s="212"/>
    </row>
    <row r="16080" spans="1:1" ht="13.5" x14ac:dyDescent="0.25">
      <c r="A16080" s="212"/>
    </row>
    <row r="16081" spans="1:1" ht="13.5" x14ac:dyDescent="0.25">
      <c r="A16081" s="212"/>
    </row>
    <row r="16082" spans="1:1" ht="13.5" x14ac:dyDescent="0.25">
      <c r="A16082" s="212"/>
    </row>
    <row r="16083" spans="1:1" ht="13.5" x14ac:dyDescent="0.25">
      <c r="A16083" s="212"/>
    </row>
    <row r="16084" spans="1:1" ht="13.5" x14ac:dyDescent="0.25">
      <c r="A16084" s="212"/>
    </row>
    <row r="16085" spans="1:1" ht="13.5" x14ac:dyDescent="0.25">
      <c r="A16085" s="212"/>
    </row>
    <row r="16086" spans="1:1" ht="13.5" x14ac:dyDescent="0.25">
      <c r="A16086" s="212"/>
    </row>
    <row r="16087" spans="1:1" ht="13.5" x14ac:dyDescent="0.25">
      <c r="A16087" s="212"/>
    </row>
    <row r="16088" spans="1:1" ht="13.5" x14ac:dyDescent="0.25">
      <c r="A16088" s="212"/>
    </row>
    <row r="16089" spans="1:1" ht="13.5" x14ac:dyDescent="0.25">
      <c r="A16089" s="212"/>
    </row>
    <row r="16090" spans="1:1" ht="13.5" x14ac:dyDescent="0.25">
      <c r="A16090" s="212"/>
    </row>
    <row r="16091" spans="1:1" ht="13.5" x14ac:dyDescent="0.25">
      <c r="A16091" s="212"/>
    </row>
    <row r="16092" spans="1:1" ht="13.5" x14ac:dyDescent="0.25">
      <c r="A16092" s="212"/>
    </row>
    <row r="16093" spans="1:1" ht="13.5" x14ac:dyDescent="0.25">
      <c r="A16093" s="212"/>
    </row>
    <row r="16094" spans="1:1" ht="13.5" x14ac:dyDescent="0.25">
      <c r="A16094" s="212"/>
    </row>
    <row r="16095" spans="1:1" ht="13.5" x14ac:dyDescent="0.25">
      <c r="A16095" s="212"/>
    </row>
    <row r="16096" spans="1:1" ht="13.5" x14ac:dyDescent="0.25">
      <c r="A16096" s="212"/>
    </row>
    <row r="16097" spans="1:1" ht="13.5" x14ac:dyDescent="0.25">
      <c r="A16097" s="212"/>
    </row>
    <row r="16098" spans="1:1" ht="13.5" x14ac:dyDescent="0.25">
      <c r="A16098" s="212"/>
    </row>
    <row r="16099" spans="1:1" ht="13.5" x14ac:dyDescent="0.25">
      <c r="A16099" s="212"/>
    </row>
    <row r="16100" spans="1:1" ht="13.5" x14ac:dyDescent="0.25">
      <c r="A16100" s="212"/>
    </row>
    <row r="16101" spans="1:1" ht="13.5" x14ac:dyDescent="0.25">
      <c r="A16101" s="212"/>
    </row>
    <row r="16102" spans="1:1" ht="13.5" x14ac:dyDescent="0.25">
      <c r="A16102" s="212"/>
    </row>
    <row r="16103" spans="1:1" ht="13.5" x14ac:dyDescent="0.25">
      <c r="A16103" s="212"/>
    </row>
    <row r="16104" spans="1:1" ht="13.5" x14ac:dyDescent="0.25">
      <c r="A16104" s="212"/>
    </row>
    <row r="16105" spans="1:1" ht="13.5" x14ac:dyDescent="0.25">
      <c r="A16105" s="212"/>
    </row>
    <row r="16106" spans="1:1" ht="13.5" x14ac:dyDescent="0.25">
      <c r="A16106" s="212"/>
    </row>
    <row r="16107" spans="1:1" ht="13.5" x14ac:dyDescent="0.25">
      <c r="A16107" s="212"/>
    </row>
    <row r="16108" spans="1:1" ht="13.5" x14ac:dyDescent="0.25">
      <c r="A16108" s="212"/>
    </row>
    <row r="16109" spans="1:1" ht="13.5" x14ac:dyDescent="0.25">
      <c r="A16109" s="212"/>
    </row>
    <row r="16110" spans="1:1" ht="13.5" x14ac:dyDescent="0.25">
      <c r="A16110" s="212"/>
    </row>
    <row r="16111" spans="1:1" ht="13.5" x14ac:dyDescent="0.25">
      <c r="A16111" s="212"/>
    </row>
    <row r="16112" spans="1:1" ht="13.5" x14ac:dyDescent="0.25">
      <c r="A16112" s="212"/>
    </row>
    <row r="16113" spans="1:1" ht="13.5" x14ac:dyDescent="0.25">
      <c r="A16113" s="212"/>
    </row>
    <row r="16114" spans="1:1" ht="13.5" x14ac:dyDescent="0.25">
      <c r="A16114" s="212"/>
    </row>
    <row r="16115" spans="1:1" ht="13.5" x14ac:dyDescent="0.25">
      <c r="A16115" s="212"/>
    </row>
    <row r="16116" spans="1:1" ht="13.5" x14ac:dyDescent="0.25">
      <c r="A16116" s="212"/>
    </row>
    <row r="16117" spans="1:1" ht="13.5" x14ac:dyDescent="0.25">
      <c r="A16117" s="212"/>
    </row>
    <row r="16118" spans="1:1" ht="13.5" x14ac:dyDescent="0.25">
      <c r="A16118" s="212"/>
    </row>
    <row r="16119" spans="1:1" ht="13.5" x14ac:dyDescent="0.25">
      <c r="A16119" s="212"/>
    </row>
    <row r="16120" spans="1:1" ht="13.5" x14ac:dyDescent="0.25">
      <c r="A16120" s="212"/>
    </row>
    <row r="16121" spans="1:1" ht="13.5" x14ac:dyDescent="0.25">
      <c r="A16121" s="212"/>
    </row>
    <row r="16122" spans="1:1" ht="13.5" x14ac:dyDescent="0.25">
      <c r="A16122" s="212"/>
    </row>
    <row r="16123" spans="1:1" ht="13.5" x14ac:dyDescent="0.25">
      <c r="A16123" s="212"/>
    </row>
    <row r="16124" spans="1:1" ht="13.5" x14ac:dyDescent="0.25">
      <c r="A16124" s="212"/>
    </row>
    <row r="16125" spans="1:1" ht="13.5" x14ac:dyDescent="0.25">
      <c r="A16125" s="212"/>
    </row>
    <row r="16126" spans="1:1" ht="13.5" x14ac:dyDescent="0.25">
      <c r="A16126" s="212"/>
    </row>
    <row r="16127" spans="1:1" ht="13.5" x14ac:dyDescent="0.25">
      <c r="A16127" s="212"/>
    </row>
    <row r="16128" spans="1:1" ht="13.5" x14ac:dyDescent="0.25">
      <c r="A16128" s="212"/>
    </row>
    <row r="16129" spans="1:1" ht="13.5" x14ac:dyDescent="0.25">
      <c r="A16129" s="212"/>
    </row>
    <row r="16130" spans="1:1" ht="13.5" x14ac:dyDescent="0.25">
      <c r="A16130" s="212"/>
    </row>
    <row r="16131" spans="1:1" ht="13.5" x14ac:dyDescent="0.25">
      <c r="A16131" s="212"/>
    </row>
    <row r="16132" spans="1:1" ht="13.5" x14ac:dyDescent="0.25">
      <c r="A16132" s="212"/>
    </row>
    <row r="16133" spans="1:1" ht="13.5" x14ac:dyDescent="0.25">
      <c r="A16133" s="212"/>
    </row>
    <row r="16134" spans="1:1" ht="13.5" x14ac:dyDescent="0.25">
      <c r="A16134" s="212"/>
    </row>
    <row r="16135" spans="1:1" ht="13.5" x14ac:dyDescent="0.25">
      <c r="A16135" s="212"/>
    </row>
    <row r="16136" spans="1:1" ht="13.5" x14ac:dyDescent="0.25">
      <c r="A16136" s="212"/>
    </row>
    <row r="16137" spans="1:1" ht="13.5" x14ac:dyDescent="0.25">
      <c r="A16137" s="212"/>
    </row>
    <row r="16138" spans="1:1" ht="13.5" x14ac:dyDescent="0.25">
      <c r="A16138" s="212"/>
    </row>
    <row r="16139" spans="1:1" ht="13.5" x14ac:dyDescent="0.25">
      <c r="A16139" s="212"/>
    </row>
    <row r="16140" spans="1:1" ht="13.5" x14ac:dyDescent="0.25">
      <c r="A16140" s="212"/>
    </row>
    <row r="16141" spans="1:1" ht="13.5" x14ac:dyDescent="0.25">
      <c r="A16141" s="212"/>
    </row>
    <row r="16142" spans="1:1" ht="13.5" x14ac:dyDescent="0.25">
      <c r="A16142" s="212"/>
    </row>
    <row r="16143" spans="1:1" ht="13.5" x14ac:dyDescent="0.25">
      <c r="A16143" s="212"/>
    </row>
    <row r="16144" spans="1:1" ht="13.5" x14ac:dyDescent="0.25">
      <c r="A16144" s="212"/>
    </row>
    <row r="16145" spans="1:1" ht="13.5" x14ac:dyDescent="0.25">
      <c r="A16145" s="212"/>
    </row>
    <row r="16146" spans="1:1" ht="13.5" x14ac:dyDescent="0.25">
      <c r="A16146" s="212"/>
    </row>
    <row r="16147" spans="1:1" ht="13.5" x14ac:dyDescent="0.25">
      <c r="A16147" s="212"/>
    </row>
    <row r="16148" spans="1:1" ht="13.5" x14ac:dyDescent="0.25">
      <c r="A16148" s="212"/>
    </row>
    <row r="16149" spans="1:1" ht="13.5" x14ac:dyDescent="0.25">
      <c r="A16149" s="212"/>
    </row>
    <row r="16150" spans="1:1" ht="13.5" x14ac:dyDescent="0.25">
      <c r="A16150" s="212"/>
    </row>
    <row r="16151" spans="1:1" ht="13.5" x14ac:dyDescent="0.25">
      <c r="A16151" s="212"/>
    </row>
    <row r="16152" spans="1:1" ht="13.5" x14ac:dyDescent="0.25">
      <c r="A16152" s="212"/>
    </row>
    <row r="16153" spans="1:1" ht="13.5" x14ac:dyDescent="0.25">
      <c r="A16153" s="212"/>
    </row>
    <row r="16154" spans="1:1" ht="13.5" x14ac:dyDescent="0.25">
      <c r="A16154" s="212"/>
    </row>
    <row r="16155" spans="1:1" ht="13.5" x14ac:dyDescent="0.25">
      <c r="A16155" s="212"/>
    </row>
    <row r="16156" spans="1:1" ht="13.5" x14ac:dyDescent="0.25">
      <c r="A16156" s="212"/>
    </row>
    <row r="16157" spans="1:1" ht="13.5" x14ac:dyDescent="0.25">
      <c r="A16157" s="212"/>
    </row>
    <row r="16158" spans="1:1" ht="13.5" x14ac:dyDescent="0.25">
      <c r="A16158" s="212"/>
    </row>
    <row r="16159" spans="1:1" ht="13.5" x14ac:dyDescent="0.25">
      <c r="A16159" s="212"/>
    </row>
    <row r="16160" spans="1:1" ht="13.5" x14ac:dyDescent="0.25">
      <c r="A16160" s="212"/>
    </row>
    <row r="16161" spans="1:1" ht="13.5" x14ac:dyDescent="0.25">
      <c r="A16161" s="212"/>
    </row>
    <row r="16162" spans="1:1" ht="13.5" x14ac:dyDescent="0.25">
      <c r="A16162" s="212"/>
    </row>
    <row r="16163" spans="1:1" ht="13.5" x14ac:dyDescent="0.25">
      <c r="A16163" s="212"/>
    </row>
    <row r="16164" spans="1:1" ht="13.5" x14ac:dyDescent="0.25">
      <c r="A16164" s="212"/>
    </row>
    <row r="16165" spans="1:1" ht="13.5" x14ac:dyDescent="0.25">
      <c r="A16165" s="212"/>
    </row>
    <row r="16166" spans="1:1" ht="13.5" x14ac:dyDescent="0.25">
      <c r="A16166" s="212"/>
    </row>
    <row r="16167" spans="1:1" ht="13.5" x14ac:dyDescent="0.25">
      <c r="A16167" s="212"/>
    </row>
    <row r="16168" spans="1:1" ht="13.5" x14ac:dyDescent="0.25">
      <c r="A16168" s="212"/>
    </row>
    <row r="16169" spans="1:1" ht="13.5" x14ac:dyDescent="0.25">
      <c r="A16169" s="212"/>
    </row>
    <row r="16170" spans="1:1" ht="13.5" x14ac:dyDescent="0.25">
      <c r="A16170" s="212"/>
    </row>
    <row r="16171" spans="1:1" ht="13.5" x14ac:dyDescent="0.25">
      <c r="A16171" s="212"/>
    </row>
    <row r="16172" spans="1:1" ht="13.5" x14ac:dyDescent="0.25">
      <c r="A16172" s="212"/>
    </row>
    <row r="16173" spans="1:1" ht="13.5" x14ac:dyDescent="0.25">
      <c r="A16173" s="212"/>
    </row>
    <row r="16174" spans="1:1" ht="13.5" x14ac:dyDescent="0.25">
      <c r="A16174" s="212"/>
    </row>
    <row r="16175" spans="1:1" ht="13.5" x14ac:dyDescent="0.25">
      <c r="A16175" s="212"/>
    </row>
    <row r="16176" spans="1:1" ht="13.5" x14ac:dyDescent="0.25">
      <c r="A16176" s="212"/>
    </row>
    <row r="16177" spans="1:1" ht="13.5" x14ac:dyDescent="0.25">
      <c r="A16177" s="212"/>
    </row>
    <row r="16178" spans="1:1" ht="13.5" x14ac:dyDescent="0.25">
      <c r="A16178" s="212"/>
    </row>
    <row r="16179" spans="1:1" ht="13.5" x14ac:dyDescent="0.25">
      <c r="A16179" s="212"/>
    </row>
    <row r="16180" spans="1:1" ht="13.5" x14ac:dyDescent="0.25">
      <c r="A16180" s="212"/>
    </row>
    <row r="16181" spans="1:1" ht="13.5" x14ac:dyDescent="0.25">
      <c r="A16181" s="212"/>
    </row>
    <row r="16182" spans="1:1" ht="13.5" x14ac:dyDescent="0.25">
      <c r="A16182" s="212"/>
    </row>
    <row r="16183" spans="1:1" ht="13.5" x14ac:dyDescent="0.25">
      <c r="A16183" s="212"/>
    </row>
    <row r="16184" spans="1:1" ht="13.5" x14ac:dyDescent="0.25">
      <c r="A16184" s="212"/>
    </row>
    <row r="16185" spans="1:1" ht="13.5" x14ac:dyDescent="0.25">
      <c r="A16185" s="212"/>
    </row>
    <row r="16186" spans="1:1" ht="13.5" x14ac:dyDescent="0.25">
      <c r="A16186" s="212"/>
    </row>
    <row r="16187" spans="1:1" ht="13.5" x14ac:dyDescent="0.25">
      <c r="A16187" s="212"/>
    </row>
    <row r="16188" spans="1:1" ht="13.5" x14ac:dyDescent="0.25">
      <c r="A16188" s="212"/>
    </row>
    <row r="16189" spans="1:1" ht="13.5" x14ac:dyDescent="0.25">
      <c r="A16189" s="212"/>
    </row>
    <row r="16190" spans="1:1" ht="13.5" x14ac:dyDescent="0.25">
      <c r="A16190" s="212"/>
    </row>
    <row r="16191" spans="1:1" ht="13.5" x14ac:dyDescent="0.25">
      <c r="A16191" s="212"/>
    </row>
    <row r="16192" spans="1:1" ht="13.5" x14ac:dyDescent="0.25">
      <c r="A16192" s="212"/>
    </row>
    <row r="16193" spans="1:1" ht="13.5" x14ac:dyDescent="0.25">
      <c r="A16193" s="212"/>
    </row>
    <row r="16194" spans="1:1" ht="13.5" x14ac:dyDescent="0.25">
      <c r="A16194" s="212"/>
    </row>
    <row r="16195" spans="1:1" ht="13.5" x14ac:dyDescent="0.25">
      <c r="A16195" s="212"/>
    </row>
    <row r="16196" spans="1:1" ht="13.5" x14ac:dyDescent="0.25">
      <c r="A16196" s="212"/>
    </row>
    <row r="16197" spans="1:1" ht="13.5" x14ac:dyDescent="0.25">
      <c r="A16197" s="212"/>
    </row>
    <row r="16198" spans="1:1" ht="13.5" x14ac:dyDescent="0.25">
      <c r="A16198" s="212"/>
    </row>
    <row r="16199" spans="1:1" ht="13.5" x14ac:dyDescent="0.25">
      <c r="A16199" s="212"/>
    </row>
    <row r="16200" spans="1:1" ht="13.5" x14ac:dyDescent="0.25">
      <c r="A16200" s="212"/>
    </row>
    <row r="16201" spans="1:1" ht="13.5" x14ac:dyDescent="0.25">
      <c r="A16201" s="212"/>
    </row>
    <row r="16202" spans="1:1" ht="13.5" x14ac:dyDescent="0.25">
      <c r="A16202" s="212"/>
    </row>
    <row r="16203" spans="1:1" ht="13.5" x14ac:dyDescent="0.25">
      <c r="A16203" s="212"/>
    </row>
    <row r="16204" spans="1:1" ht="13.5" x14ac:dyDescent="0.25">
      <c r="A16204" s="212"/>
    </row>
    <row r="16205" spans="1:1" ht="13.5" x14ac:dyDescent="0.25">
      <c r="A16205" s="212"/>
    </row>
    <row r="16206" spans="1:1" ht="13.5" x14ac:dyDescent="0.25">
      <c r="A16206" s="212"/>
    </row>
    <row r="16207" spans="1:1" ht="13.5" x14ac:dyDescent="0.25">
      <c r="A16207" s="212"/>
    </row>
    <row r="16208" spans="1:1" ht="13.5" x14ac:dyDescent="0.25">
      <c r="A16208" s="212"/>
    </row>
    <row r="16209" spans="1:1" ht="13.5" x14ac:dyDescent="0.25">
      <c r="A16209" s="212"/>
    </row>
    <row r="16210" spans="1:1" ht="13.5" x14ac:dyDescent="0.25">
      <c r="A16210" s="212"/>
    </row>
    <row r="16211" spans="1:1" ht="13.5" x14ac:dyDescent="0.25">
      <c r="A16211" s="212"/>
    </row>
    <row r="16212" spans="1:1" ht="13.5" x14ac:dyDescent="0.25">
      <c r="A16212" s="212"/>
    </row>
    <row r="16213" spans="1:1" ht="13.5" x14ac:dyDescent="0.25">
      <c r="A16213" s="212"/>
    </row>
    <row r="16214" spans="1:1" ht="13.5" x14ac:dyDescent="0.25">
      <c r="A16214" s="212"/>
    </row>
    <row r="16215" spans="1:1" ht="13.5" x14ac:dyDescent="0.25">
      <c r="A16215" s="212"/>
    </row>
    <row r="16216" spans="1:1" ht="13.5" x14ac:dyDescent="0.25">
      <c r="A16216" s="212"/>
    </row>
    <row r="16217" spans="1:1" ht="13.5" x14ac:dyDescent="0.25">
      <c r="A16217" s="212"/>
    </row>
    <row r="16218" spans="1:1" ht="13.5" x14ac:dyDescent="0.25">
      <c r="A16218" s="212"/>
    </row>
    <row r="16219" spans="1:1" ht="13.5" x14ac:dyDescent="0.25">
      <c r="A16219" s="212"/>
    </row>
    <row r="16220" spans="1:1" ht="13.5" x14ac:dyDescent="0.25">
      <c r="A16220" s="212"/>
    </row>
    <row r="16221" spans="1:1" ht="13.5" x14ac:dyDescent="0.25">
      <c r="A16221" s="212"/>
    </row>
    <row r="16222" spans="1:1" ht="13.5" x14ac:dyDescent="0.25">
      <c r="A16222" s="212"/>
    </row>
    <row r="16223" spans="1:1" ht="13.5" x14ac:dyDescent="0.25">
      <c r="A16223" s="212"/>
    </row>
    <row r="16224" spans="1:1" ht="13.5" x14ac:dyDescent="0.25">
      <c r="A16224" s="212"/>
    </row>
    <row r="16225" spans="1:1" ht="13.5" x14ac:dyDescent="0.25">
      <c r="A16225" s="212"/>
    </row>
    <row r="16226" spans="1:1" ht="13.5" x14ac:dyDescent="0.25">
      <c r="A16226" s="212"/>
    </row>
    <row r="16227" spans="1:1" ht="13.5" x14ac:dyDescent="0.25">
      <c r="A16227" s="212"/>
    </row>
    <row r="16228" spans="1:1" ht="13.5" x14ac:dyDescent="0.25">
      <c r="A16228" s="212"/>
    </row>
    <row r="16229" spans="1:1" ht="13.5" x14ac:dyDescent="0.25">
      <c r="A16229" s="212"/>
    </row>
    <row r="16230" spans="1:1" ht="13.5" x14ac:dyDescent="0.25">
      <c r="A16230" s="212"/>
    </row>
    <row r="16231" spans="1:1" ht="13.5" x14ac:dyDescent="0.25">
      <c r="A16231" s="212"/>
    </row>
    <row r="16232" spans="1:1" ht="13.5" x14ac:dyDescent="0.25">
      <c r="A16232" s="212"/>
    </row>
    <row r="16233" spans="1:1" ht="13.5" x14ac:dyDescent="0.25">
      <c r="A16233" s="212"/>
    </row>
    <row r="16234" spans="1:1" ht="13.5" x14ac:dyDescent="0.25">
      <c r="A16234" s="212"/>
    </row>
    <row r="16235" spans="1:1" ht="13.5" x14ac:dyDescent="0.25">
      <c r="A16235" s="212"/>
    </row>
    <row r="16236" spans="1:1" ht="13.5" x14ac:dyDescent="0.25">
      <c r="A16236" s="212"/>
    </row>
    <row r="16237" spans="1:1" ht="13.5" x14ac:dyDescent="0.25">
      <c r="A16237" s="212"/>
    </row>
    <row r="16238" spans="1:1" ht="13.5" x14ac:dyDescent="0.25">
      <c r="A16238" s="212"/>
    </row>
    <row r="16239" spans="1:1" ht="13.5" x14ac:dyDescent="0.25">
      <c r="A16239" s="212"/>
    </row>
    <row r="16240" spans="1:1" ht="13.5" x14ac:dyDescent="0.25">
      <c r="A16240" s="212"/>
    </row>
    <row r="16241" spans="1:1" ht="13.5" x14ac:dyDescent="0.25">
      <c r="A16241" s="212"/>
    </row>
    <row r="16242" spans="1:1" ht="13.5" x14ac:dyDescent="0.25">
      <c r="A16242" s="212"/>
    </row>
    <row r="16243" spans="1:1" ht="13.5" x14ac:dyDescent="0.25">
      <c r="A16243" s="212"/>
    </row>
    <row r="16244" spans="1:1" ht="13.5" x14ac:dyDescent="0.25">
      <c r="A16244" s="212"/>
    </row>
    <row r="16245" spans="1:1" ht="13.5" x14ac:dyDescent="0.25">
      <c r="A16245" s="212"/>
    </row>
    <row r="16246" spans="1:1" ht="13.5" x14ac:dyDescent="0.25">
      <c r="A16246" s="212"/>
    </row>
    <row r="16247" spans="1:1" ht="13.5" x14ac:dyDescent="0.25">
      <c r="A16247" s="212"/>
    </row>
    <row r="16248" spans="1:1" ht="13.5" x14ac:dyDescent="0.25">
      <c r="A16248" s="212"/>
    </row>
    <row r="16249" spans="1:1" ht="13.5" x14ac:dyDescent="0.25">
      <c r="A16249" s="212"/>
    </row>
    <row r="16250" spans="1:1" ht="13.5" x14ac:dyDescent="0.25">
      <c r="A16250" s="212"/>
    </row>
    <row r="16251" spans="1:1" ht="13.5" x14ac:dyDescent="0.25">
      <c r="A16251" s="212"/>
    </row>
    <row r="16252" spans="1:1" ht="13.5" x14ac:dyDescent="0.25">
      <c r="A16252" s="212"/>
    </row>
    <row r="16253" spans="1:1" ht="13.5" x14ac:dyDescent="0.25">
      <c r="A16253" s="212"/>
    </row>
    <row r="16254" spans="1:1" ht="13.5" x14ac:dyDescent="0.25">
      <c r="A16254" s="212"/>
    </row>
    <row r="16255" spans="1:1" ht="13.5" x14ac:dyDescent="0.25">
      <c r="A16255" s="212"/>
    </row>
    <row r="16256" spans="1:1" ht="13.5" x14ac:dyDescent="0.25">
      <c r="A16256" s="212"/>
    </row>
    <row r="16257" spans="1:1" ht="13.5" x14ac:dyDescent="0.25">
      <c r="A16257" s="212"/>
    </row>
    <row r="16258" spans="1:1" ht="13.5" x14ac:dyDescent="0.25">
      <c r="A16258" s="212"/>
    </row>
    <row r="16259" spans="1:1" ht="13.5" x14ac:dyDescent="0.25">
      <c r="A16259" s="212"/>
    </row>
    <row r="16260" spans="1:1" ht="13.5" x14ac:dyDescent="0.25">
      <c r="A16260" s="212"/>
    </row>
    <row r="16261" spans="1:1" ht="13.5" x14ac:dyDescent="0.25">
      <c r="A16261" s="212"/>
    </row>
    <row r="16262" spans="1:1" ht="13.5" x14ac:dyDescent="0.25">
      <c r="A16262" s="212"/>
    </row>
    <row r="16263" spans="1:1" ht="13.5" x14ac:dyDescent="0.25">
      <c r="A16263" s="212"/>
    </row>
    <row r="16264" spans="1:1" ht="13.5" x14ac:dyDescent="0.25">
      <c r="A16264" s="212"/>
    </row>
    <row r="16265" spans="1:1" ht="13.5" x14ac:dyDescent="0.25">
      <c r="A16265" s="212"/>
    </row>
    <row r="16266" spans="1:1" ht="13.5" x14ac:dyDescent="0.25">
      <c r="A16266" s="212"/>
    </row>
    <row r="16267" spans="1:1" ht="13.5" x14ac:dyDescent="0.25">
      <c r="A16267" s="212"/>
    </row>
    <row r="16268" spans="1:1" ht="13.5" x14ac:dyDescent="0.25">
      <c r="A16268" s="212"/>
    </row>
    <row r="16269" spans="1:1" ht="13.5" x14ac:dyDescent="0.25">
      <c r="A16269" s="212"/>
    </row>
    <row r="16270" spans="1:1" ht="13.5" x14ac:dyDescent="0.25">
      <c r="A16270" s="212"/>
    </row>
    <row r="16271" spans="1:1" ht="13.5" x14ac:dyDescent="0.25">
      <c r="A16271" s="212"/>
    </row>
    <row r="16272" spans="1:1" ht="13.5" x14ac:dyDescent="0.25">
      <c r="A16272" s="212"/>
    </row>
    <row r="16273" spans="1:1" ht="13.5" x14ac:dyDescent="0.25">
      <c r="A16273" s="212"/>
    </row>
    <row r="16274" spans="1:1" ht="13.5" x14ac:dyDescent="0.25">
      <c r="A16274" s="212"/>
    </row>
    <row r="16275" spans="1:1" ht="13.5" x14ac:dyDescent="0.25">
      <c r="A16275" s="212"/>
    </row>
    <row r="16276" spans="1:1" ht="13.5" x14ac:dyDescent="0.25">
      <c r="A16276" s="212"/>
    </row>
    <row r="16277" spans="1:1" ht="13.5" x14ac:dyDescent="0.25">
      <c r="A16277" s="212"/>
    </row>
    <row r="16278" spans="1:1" ht="13.5" x14ac:dyDescent="0.25">
      <c r="A16278" s="212"/>
    </row>
    <row r="16279" spans="1:1" ht="13.5" x14ac:dyDescent="0.25">
      <c r="A16279" s="212"/>
    </row>
    <row r="16280" spans="1:1" ht="13.5" x14ac:dyDescent="0.25">
      <c r="A16280" s="212"/>
    </row>
    <row r="16281" spans="1:1" ht="13.5" x14ac:dyDescent="0.25">
      <c r="A16281" s="212"/>
    </row>
    <row r="16282" spans="1:1" ht="13.5" x14ac:dyDescent="0.25">
      <c r="A16282" s="212"/>
    </row>
    <row r="16283" spans="1:1" ht="13.5" x14ac:dyDescent="0.25">
      <c r="A16283" s="212"/>
    </row>
    <row r="16284" spans="1:1" ht="13.5" x14ac:dyDescent="0.25">
      <c r="A16284" s="212"/>
    </row>
    <row r="16285" spans="1:1" ht="13.5" x14ac:dyDescent="0.25">
      <c r="A16285" s="212"/>
    </row>
    <row r="16286" spans="1:1" ht="13.5" x14ac:dyDescent="0.25">
      <c r="A16286" s="212"/>
    </row>
    <row r="16287" spans="1:1" ht="13.5" x14ac:dyDescent="0.25">
      <c r="A16287" s="212"/>
    </row>
    <row r="16288" spans="1:1" ht="13.5" x14ac:dyDescent="0.25">
      <c r="A16288" s="212"/>
    </row>
    <row r="16289" spans="1:1" ht="13.5" x14ac:dyDescent="0.25">
      <c r="A16289" s="212"/>
    </row>
    <row r="16290" spans="1:1" ht="13.5" x14ac:dyDescent="0.25">
      <c r="A16290" s="212"/>
    </row>
    <row r="16291" spans="1:1" ht="13.5" x14ac:dyDescent="0.25">
      <c r="A16291" s="212"/>
    </row>
    <row r="16292" spans="1:1" ht="13.5" x14ac:dyDescent="0.25">
      <c r="A16292" s="212"/>
    </row>
    <row r="16293" spans="1:1" ht="13.5" x14ac:dyDescent="0.25">
      <c r="A16293" s="212"/>
    </row>
    <row r="16294" spans="1:1" ht="13.5" x14ac:dyDescent="0.25">
      <c r="A16294" s="212"/>
    </row>
    <row r="16295" spans="1:1" ht="13.5" x14ac:dyDescent="0.25">
      <c r="A16295" s="212"/>
    </row>
    <row r="16296" spans="1:1" ht="13.5" x14ac:dyDescent="0.25">
      <c r="A16296" s="212"/>
    </row>
    <row r="16297" spans="1:1" ht="13.5" x14ac:dyDescent="0.25">
      <c r="A16297" s="212"/>
    </row>
    <row r="16298" spans="1:1" ht="13.5" x14ac:dyDescent="0.25">
      <c r="A16298" s="212"/>
    </row>
    <row r="16299" spans="1:1" ht="13.5" x14ac:dyDescent="0.25">
      <c r="A16299" s="212"/>
    </row>
    <row r="16300" spans="1:1" ht="13.5" x14ac:dyDescent="0.25">
      <c r="A16300" s="212"/>
    </row>
    <row r="16301" spans="1:1" ht="13.5" x14ac:dyDescent="0.25">
      <c r="A16301" s="212"/>
    </row>
    <row r="16302" spans="1:1" ht="13.5" x14ac:dyDescent="0.25">
      <c r="A16302" s="212"/>
    </row>
    <row r="16303" spans="1:1" ht="13.5" x14ac:dyDescent="0.25">
      <c r="A16303" s="212"/>
    </row>
    <row r="16304" spans="1:1" ht="13.5" x14ac:dyDescent="0.25">
      <c r="A16304" s="212"/>
    </row>
    <row r="16305" spans="1:1" ht="13.5" x14ac:dyDescent="0.25">
      <c r="A16305" s="212"/>
    </row>
    <row r="16306" spans="1:1" ht="13.5" x14ac:dyDescent="0.25">
      <c r="A16306" s="212"/>
    </row>
    <row r="16307" spans="1:1" ht="13.5" x14ac:dyDescent="0.25">
      <c r="A16307" s="212"/>
    </row>
    <row r="16308" spans="1:1" ht="13.5" x14ac:dyDescent="0.25">
      <c r="A16308" s="212"/>
    </row>
    <row r="16309" spans="1:1" ht="13.5" x14ac:dyDescent="0.25">
      <c r="A16309" s="212"/>
    </row>
    <row r="16310" spans="1:1" ht="13.5" x14ac:dyDescent="0.25">
      <c r="A16310" s="212"/>
    </row>
    <row r="16311" spans="1:1" ht="13.5" x14ac:dyDescent="0.25">
      <c r="A16311" s="212"/>
    </row>
    <row r="16312" spans="1:1" ht="13.5" x14ac:dyDescent="0.25">
      <c r="A16312" s="212"/>
    </row>
    <row r="16313" spans="1:1" ht="13.5" x14ac:dyDescent="0.25">
      <c r="A16313" s="212"/>
    </row>
    <row r="16314" spans="1:1" ht="13.5" x14ac:dyDescent="0.25">
      <c r="A16314" s="212"/>
    </row>
    <row r="16315" spans="1:1" ht="13.5" x14ac:dyDescent="0.25">
      <c r="A16315" s="212"/>
    </row>
    <row r="16316" spans="1:1" ht="13.5" x14ac:dyDescent="0.25">
      <c r="A16316" s="212"/>
    </row>
    <row r="16317" spans="1:1" ht="13.5" x14ac:dyDescent="0.25">
      <c r="A16317" s="212"/>
    </row>
    <row r="16318" spans="1:1" ht="13.5" x14ac:dyDescent="0.25">
      <c r="A16318" s="212"/>
    </row>
    <row r="16319" spans="1:1" ht="13.5" x14ac:dyDescent="0.25">
      <c r="A16319" s="212"/>
    </row>
    <row r="16320" spans="1:1" ht="13.5" x14ac:dyDescent="0.25">
      <c r="A16320" s="212"/>
    </row>
    <row r="16321" spans="1:1" ht="13.5" x14ac:dyDescent="0.25">
      <c r="A16321" s="212"/>
    </row>
    <row r="16322" spans="1:1" ht="13.5" x14ac:dyDescent="0.25">
      <c r="A16322" s="212"/>
    </row>
    <row r="16323" spans="1:1" ht="13.5" x14ac:dyDescent="0.25">
      <c r="A16323" s="212"/>
    </row>
    <row r="16324" spans="1:1" ht="13.5" x14ac:dyDescent="0.25">
      <c r="A16324" s="212"/>
    </row>
    <row r="16325" spans="1:1" ht="13.5" x14ac:dyDescent="0.25">
      <c r="A16325" s="212"/>
    </row>
    <row r="16326" spans="1:1" ht="13.5" x14ac:dyDescent="0.25">
      <c r="A16326" s="212"/>
    </row>
    <row r="16327" spans="1:1" ht="13.5" x14ac:dyDescent="0.25">
      <c r="A16327" s="212"/>
    </row>
    <row r="16328" spans="1:1" ht="13.5" x14ac:dyDescent="0.25">
      <c r="A16328" s="212"/>
    </row>
    <row r="16329" spans="1:1" ht="13.5" x14ac:dyDescent="0.25">
      <c r="A16329" s="212"/>
    </row>
    <row r="16330" spans="1:1" ht="13.5" x14ac:dyDescent="0.25">
      <c r="A16330" s="212"/>
    </row>
    <row r="16331" spans="1:1" ht="13.5" x14ac:dyDescent="0.25">
      <c r="A16331" s="212"/>
    </row>
    <row r="16332" spans="1:1" ht="13.5" x14ac:dyDescent="0.25">
      <c r="A16332" s="212"/>
    </row>
    <row r="16333" spans="1:1" ht="13.5" x14ac:dyDescent="0.25">
      <c r="A16333" s="212"/>
    </row>
    <row r="16334" spans="1:1" ht="13.5" x14ac:dyDescent="0.25">
      <c r="A16334" s="212"/>
    </row>
    <row r="16335" spans="1:1" ht="13.5" x14ac:dyDescent="0.25">
      <c r="A16335" s="212"/>
    </row>
    <row r="16336" spans="1:1" ht="13.5" x14ac:dyDescent="0.25">
      <c r="A16336" s="212"/>
    </row>
    <row r="16337" spans="1:1" ht="13.5" x14ac:dyDescent="0.25">
      <c r="A16337" s="212"/>
    </row>
    <row r="16338" spans="1:1" ht="13.5" x14ac:dyDescent="0.25">
      <c r="A16338" s="212"/>
    </row>
    <row r="16339" spans="1:1" ht="13.5" x14ac:dyDescent="0.25">
      <c r="A16339" s="212"/>
    </row>
    <row r="16340" spans="1:1" ht="13.5" x14ac:dyDescent="0.25">
      <c r="A16340" s="212"/>
    </row>
    <row r="16341" spans="1:1" ht="13.5" x14ac:dyDescent="0.25">
      <c r="A16341" s="212"/>
    </row>
    <row r="16342" spans="1:1" ht="13.5" x14ac:dyDescent="0.25">
      <c r="A16342" s="212"/>
    </row>
    <row r="16343" spans="1:1" ht="13.5" x14ac:dyDescent="0.25">
      <c r="A16343" s="212"/>
    </row>
    <row r="16344" spans="1:1" ht="13.5" x14ac:dyDescent="0.25">
      <c r="A16344" s="212"/>
    </row>
    <row r="16345" spans="1:1" ht="13.5" x14ac:dyDescent="0.25">
      <c r="A16345" s="212"/>
    </row>
    <row r="16346" spans="1:1" ht="13.5" x14ac:dyDescent="0.25">
      <c r="A16346" s="212"/>
    </row>
    <row r="16347" spans="1:1" ht="13.5" x14ac:dyDescent="0.25">
      <c r="A16347" s="212"/>
    </row>
    <row r="16348" spans="1:1" ht="13.5" x14ac:dyDescent="0.25">
      <c r="A16348" s="212"/>
    </row>
    <row r="16349" spans="1:1" ht="13.5" x14ac:dyDescent="0.25">
      <c r="A16349" s="212"/>
    </row>
    <row r="16350" spans="1:1" ht="13.5" x14ac:dyDescent="0.25">
      <c r="A16350" s="212"/>
    </row>
    <row r="16351" spans="1:1" ht="13.5" x14ac:dyDescent="0.25">
      <c r="A16351" s="212"/>
    </row>
    <row r="16352" spans="1:1" ht="13.5" x14ac:dyDescent="0.25">
      <c r="A16352" s="212"/>
    </row>
    <row r="16353" spans="1:1" ht="13.5" x14ac:dyDescent="0.25">
      <c r="A16353" s="212"/>
    </row>
    <row r="16354" spans="1:1" ht="13.5" x14ac:dyDescent="0.25">
      <c r="A16354" s="212"/>
    </row>
    <row r="16355" spans="1:1" ht="13.5" x14ac:dyDescent="0.25">
      <c r="A16355" s="212"/>
    </row>
    <row r="16356" spans="1:1" ht="13.5" x14ac:dyDescent="0.25">
      <c r="A16356" s="212"/>
    </row>
    <row r="16357" spans="1:1" ht="13.5" x14ac:dyDescent="0.25">
      <c r="A16357" s="212"/>
    </row>
    <row r="16358" spans="1:1" ht="13.5" x14ac:dyDescent="0.25">
      <c r="A16358" s="212"/>
    </row>
    <row r="16359" spans="1:1" ht="13.5" x14ac:dyDescent="0.25">
      <c r="A16359" s="212"/>
    </row>
    <row r="16360" spans="1:1" ht="13.5" x14ac:dyDescent="0.25">
      <c r="A16360" s="212"/>
    </row>
    <row r="16361" spans="1:1" ht="13.5" x14ac:dyDescent="0.25">
      <c r="A16361" s="212"/>
    </row>
    <row r="16362" spans="1:1" ht="13.5" x14ac:dyDescent="0.25">
      <c r="A16362" s="212"/>
    </row>
    <row r="16363" spans="1:1" ht="13.5" x14ac:dyDescent="0.25">
      <c r="A16363" s="212"/>
    </row>
    <row r="16364" spans="1:1" ht="13.5" x14ac:dyDescent="0.25">
      <c r="A16364" s="212"/>
    </row>
    <row r="16365" spans="1:1" ht="13.5" x14ac:dyDescent="0.25">
      <c r="A16365" s="212"/>
    </row>
    <row r="16366" spans="1:1" ht="13.5" x14ac:dyDescent="0.25">
      <c r="A16366" s="212"/>
    </row>
    <row r="16367" spans="1:1" ht="13.5" x14ac:dyDescent="0.25">
      <c r="A16367" s="212"/>
    </row>
    <row r="16368" spans="1:1" ht="13.5" x14ac:dyDescent="0.25">
      <c r="A16368" s="212"/>
    </row>
    <row r="16369" spans="1:1" ht="13.5" x14ac:dyDescent="0.25">
      <c r="A16369" s="212"/>
    </row>
    <row r="16370" spans="1:1" ht="13.5" x14ac:dyDescent="0.25">
      <c r="A16370" s="212"/>
    </row>
    <row r="16371" spans="1:1" ht="13.5" x14ac:dyDescent="0.25">
      <c r="A16371" s="212"/>
    </row>
    <row r="16372" spans="1:1" ht="13.5" x14ac:dyDescent="0.25">
      <c r="A16372" s="212"/>
    </row>
    <row r="16373" spans="1:1" ht="13.5" x14ac:dyDescent="0.25">
      <c r="A16373" s="212"/>
    </row>
    <row r="16374" spans="1:1" ht="13.5" x14ac:dyDescent="0.25">
      <c r="A16374" s="212"/>
    </row>
    <row r="16375" spans="1:1" ht="13.5" x14ac:dyDescent="0.25">
      <c r="A16375" s="212"/>
    </row>
    <row r="16376" spans="1:1" ht="13.5" x14ac:dyDescent="0.25">
      <c r="A16376" s="212"/>
    </row>
    <row r="16377" spans="1:1" ht="13.5" x14ac:dyDescent="0.25">
      <c r="A16377" s="212"/>
    </row>
    <row r="16378" spans="1:1" ht="13.5" x14ac:dyDescent="0.25">
      <c r="A16378" s="212"/>
    </row>
    <row r="16379" spans="1:1" ht="13.5" x14ac:dyDescent="0.25">
      <c r="A16379" s="212"/>
    </row>
    <row r="16380" spans="1:1" ht="13.5" x14ac:dyDescent="0.25">
      <c r="A16380" s="212"/>
    </row>
    <row r="16381" spans="1:1" ht="13.5" x14ac:dyDescent="0.25">
      <c r="A16381" s="212"/>
    </row>
    <row r="16382" spans="1:1" ht="13.5" x14ac:dyDescent="0.25">
      <c r="A16382" s="212"/>
    </row>
    <row r="16383" spans="1:1" ht="13.5" x14ac:dyDescent="0.25">
      <c r="A16383" s="212"/>
    </row>
    <row r="16384" spans="1:1" ht="13.5" x14ac:dyDescent="0.25">
      <c r="A16384" s="212"/>
    </row>
    <row r="16385" spans="1:1" ht="13.5" x14ac:dyDescent="0.25">
      <c r="A16385" s="212"/>
    </row>
    <row r="16386" spans="1:1" ht="13.5" x14ac:dyDescent="0.25">
      <c r="A16386" s="212"/>
    </row>
    <row r="16387" spans="1:1" ht="13.5" x14ac:dyDescent="0.25">
      <c r="A16387" s="212"/>
    </row>
    <row r="16388" spans="1:1" ht="13.5" x14ac:dyDescent="0.25">
      <c r="A16388" s="212"/>
    </row>
    <row r="16389" spans="1:1" ht="13.5" x14ac:dyDescent="0.25">
      <c r="A16389" s="212"/>
    </row>
    <row r="16390" spans="1:1" ht="13.5" x14ac:dyDescent="0.25">
      <c r="A16390" s="212"/>
    </row>
    <row r="16391" spans="1:1" ht="13.5" x14ac:dyDescent="0.25">
      <c r="A16391" s="212"/>
    </row>
    <row r="16392" spans="1:1" ht="13.5" x14ac:dyDescent="0.25">
      <c r="A16392" s="212"/>
    </row>
    <row r="16393" spans="1:1" ht="13.5" x14ac:dyDescent="0.25">
      <c r="A16393" s="212"/>
    </row>
    <row r="16394" spans="1:1" ht="13.5" x14ac:dyDescent="0.25">
      <c r="A16394" s="212"/>
    </row>
    <row r="16395" spans="1:1" ht="13.5" x14ac:dyDescent="0.25">
      <c r="A16395" s="212"/>
    </row>
    <row r="16396" spans="1:1" ht="13.5" x14ac:dyDescent="0.25">
      <c r="A16396" s="212"/>
    </row>
    <row r="16397" spans="1:1" ht="13.5" x14ac:dyDescent="0.25">
      <c r="A16397" s="212"/>
    </row>
    <row r="16398" spans="1:1" ht="13.5" x14ac:dyDescent="0.25">
      <c r="A16398" s="212"/>
    </row>
    <row r="16399" spans="1:1" ht="13.5" x14ac:dyDescent="0.25">
      <c r="A16399" s="212"/>
    </row>
    <row r="16400" spans="1:1" ht="13.5" x14ac:dyDescent="0.25">
      <c r="A16400" s="212"/>
    </row>
    <row r="16401" spans="1:1" ht="13.5" x14ac:dyDescent="0.25">
      <c r="A16401" s="212"/>
    </row>
    <row r="16402" spans="1:1" ht="13.5" x14ac:dyDescent="0.25">
      <c r="A16402" s="212"/>
    </row>
    <row r="16403" spans="1:1" ht="13.5" x14ac:dyDescent="0.25">
      <c r="A16403" s="212"/>
    </row>
    <row r="16404" spans="1:1" ht="13.5" x14ac:dyDescent="0.25">
      <c r="A16404" s="212"/>
    </row>
    <row r="16405" spans="1:1" ht="13.5" x14ac:dyDescent="0.25">
      <c r="A16405" s="212"/>
    </row>
    <row r="16406" spans="1:1" ht="13.5" x14ac:dyDescent="0.25">
      <c r="A16406" s="212"/>
    </row>
    <row r="16407" spans="1:1" ht="13.5" x14ac:dyDescent="0.25">
      <c r="A16407" s="212"/>
    </row>
    <row r="16408" spans="1:1" ht="13.5" x14ac:dyDescent="0.25">
      <c r="A16408" s="212"/>
    </row>
    <row r="16409" spans="1:1" ht="13.5" x14ac:dyDescent="0.25">
      <c r="A16409" s="212"/>
    </row>
    <row r="16410" spans="1:1" ht="13.5" x14ac:dyDescent="0.25">
      <c r="A16410" s="212"/>
    </row>
    <row r="16411" spans="1:1" ht="13.5" x14ac:dyDescent="0.25">
      <c r="A16411" s="212"/>
    </row>
    <row r="16412" spans="1:1" ht="13.5" x14ac:dyDescent="0.25">
      <c r="A16412" s="212"/>
    </row>
    <row r="16413" spans="1:1" ht="13.5" x14ac:dyDescent="0.25">
      <c r="A16413" s="212"/>
    </row>
    <row r="16414" spans="1:1" ht="13.5" x14ac:dyDescent="0.25">
      <c r="A16414" s="212"/>
    </row>
    <row r="16415" spans="1:1" ht="13.5" x14ac:dyDescent="0.25">
      <c r="A16415" s="212"/>
    </row>
    <row r="16416" spans="1:1" ht="13.5" x14ac:dyDescent="0.25">
      <c r="A16416" s="212"/>
    </row>
    <row r="16417" spans="1:1" ht="13.5" x14ac:dyDescent="0.25">
      <c r="A16417" s="212"/>
    </row>
    <row r="16418" spans="1:1" ht="13.5" x14ac:dyDescent="0.25">
      <c r="A16418" s="212"/>
    </row>
    <row r="16419" spans="1:1" ht="13.5" x14ac:dyDescent="0.25">
      <c r="A16419" s="212"/>
    </row>
    <row r="16420" spans="1:1" ht="13.5" x14ac:dyDescent="0.25">
      <c r="A16420" s="212"/>
    </row>
    <row r="16421" spans="1:1" ht="13.5" x14ac:dyDescent="0.25">
      <c r="A16421" s="212"/>
    </row>
    <row r="16422" spans="1:1" ht="13.5" x14ac:dyDescent="0.25">
      <c r="A16422" s="212"/>
    </row>
    <row r="16423" spans="1:1" ht="13.5" x14ac:dyDescent="0.25">
      <c r="A16423" s="212"/>
    </row>
    <row r="16424" spans="1:1" ht="13.5" x14ac:dyDescent="0.25">
      <c r="A16424" s="212"/>
    </row>
    <row r="16425" spans="1:1" ht="13.5" x14ac:dyDescent="0.25">
      <c r="A16425" s="212"/>
    </row>
    <row r="16426" spans="1:1" ht="13.5" x14ac:dyDescent="0.25">
      <c r="A16426" s="212"/>
    </row>
    <row r="16427" spans="1:1" ht="13.5" x14ac:dyDescent="0.25">
      <c r="A16427" s="212"/>
    </row>
    <row r="16428" spans="1:1" ht="13.5" x14ac:dyDescent="0.25">
      <c r="A16428" s="212"/>
    </row>
    <row r="16429" spans="1:1" ht="13.5" x14ac:dyDescent="0.25">
      <c r="A16429" s="212"/>
    </row>
    <row r="16430" spans="1:1" ht="13.5" x14ac:dyDescent="0.25">
      <c r="A16430" s="212"/>
    </row>
    <row r="16431" spans="1:1" ht="13.5" x14ac:dyDescent="0.25">
      <c r="A16431" s="212"/>
    </row>
    <row r="16432" spans="1:1" ht="13.5" x14ac:dyDescent="0.25">
      <c r="A16432" s="212"/>
    </row>
    <row r="16433" spans="1:1" ht="13.5" x14ac:dyDescent="0.25">
      <c r="A16433" s="212"/>
    </row>
    <row r="16434" spans="1:1" ht="13.5" x14ac:dyDescent="0.25">
      <c r="A16434" s="212"/>
    </row>
    <row r="16435" spans="1:1" ht="13.5" x14ac:dyDescent="0.25">
      <c r="A16435" s="212"/>
    </row>
    <row r="16436" spans="1:1" ht="13.5" x14ac:dyDescent="0.25">
      <c r="A16436" s="212"/>
    </row>
    <row r="16437" spans="1:1" ht="13.5" x14ac:dyDescent="0.25">
      <c r="A16437" s="212"/>
    </row>
    <row r="16438" spans="1:1" ht="13.5" x14ac:dyDescent="0.25">
      <c r="A16438" s="212"/>
    </row>
    <row r="16439" spans="1:1" ht="13.5" x14ac:dyDescent="0.25">
      <c r="A16439" s="212"/>
    </row>
    <row r="16440" spans="1:1" ht="13.5" x14ac:dyDescent="0.25">
      <c r="A16440" s="212"/>
    </row>
    <row r="16441" spans="1:1" ht="13.5" x14ac:dyDescent="0.25">
      <c r="A16441" s="212"/>
    </row>
    <row r="16442" spans="1:1" ht="13.5" x14ac:dyDescent="0.25">
      <c r="A16442" s="212"/>
    </row>
    <row r="16443" spans="1:1" ht="13.5" x14ac:dyDescent="0.25">
      <c r="A16443" s="212"/>
    </row>
    <row r="16444" spans="1:1" ht="13.5" x14ac:dyDescent="0.25">
      <c r="A16444" s="212"/>
    </row>
    <row r="16445" spans="1:1" ht="13.5" x14ac:dyDescent="0.25">
      <c r="A16445" s="212"/>
    </row>
    <row r="16446" spans="1:1" ht="13.5" x14ac:dyDescent="0.25">
      <c r="A16446" s="212"/>
    </row>
    <row r="16447" spans="1:1" ht="13.5" x14ac:dyDescent="0.25">
      <c r="A16447" s="212"/>
    </row>
    <row r="16448" spans="1:1" ht="13.5" x14ac:dyDescent="0.25">
      <c r="A16448" s="212"/>
    </row>
    <row r="16449" spans="1:1" ht="13.5" x14ac:dyDescent="0.25">
      <c r="A16449" s="212"/>
    </row>
    <row r="16450" spans="1:1" ht="13.5" x14ac:dyDescent="0.25">
      <c r="A16450" s="212"/>
    </row>
    <row r="16451" spans="1:1" ht="13.5" x14ac:dyDescent="0.25">
      <c r="A16451" s="212"/>
    </row>
    <row r="16452" spans="1:1" ht="13.5" x14ac:dyDescent="0.25">
      <c r="A16452" s="212"/>
    </row>
    <row r="16453" spans="1:1" ht="13.5" x14ac:dyDescent="0.25">
      <c r="A16453" s="212"/>
    </row>
    <row r="16454" spans="1:1" ht="13.5" x14ac:dyDescent="0.25">
      <c r="A16454" s="212"/>
    </row>
    <row r="16455" spans="1:1" ht="13.5" x14ac:dyDescent="0.25">
      <c r="A16455" s="212"/>
    </row>
    <row r="16456" spans="1:1" ht="13.5" x14ac:dyDescent="0.25">
      <c r="A16456" s="212"/>
    </row>
    <row r="16457" spans="1:1" ht="13.5" x14ac:dyDescent="0.25">
      <c r="A16457" s="212"/>
    </row>
    <row r="16458" spans="1:1" ht="13.5" x14ac:dyDescent="0.25">
      <c r="A16458" s="212"/>
    </row>
    <row r="16459" spans="1:1" ht="13.5" x14ac:dyDescent="0.25">
      <c r="A16459" s="212"/>
    </row>
    <row r="16460" spans="1:1" ht="13.5" x14ac:dyDescent="0.25">
      <c r="A16460" s="212"/>
    </row>
    <row r="16461" spans="1:1" ht="13.5" x14ac:dyDescent="0.25">
      <c r="A16461" s="212"/>
    </row>
    <row r="16462" spans="1:1" ht="13.5" x14ac:dyDescent="0.25">
      <c r="A16462" s="212"/>
    </row>
    <row r="16463" spans="1:1" ht="13.5" x14ac:dyDescent="0.25">
      <c r="A16463" s="212"/>
    </row>
    <row r="16464" spans="1:1" ht="13.5" x14ac:dyDescent="0.25">
      <c r="A16464" s="212"/>
    </row>
    <row r="16465" spans="1:1" ht="13.5" x14ac:dyDescent="0.25">
      <c r="A16465" s="212"/>
    </row>
    <row r="16466" spans="1:1" ht="13.5" x14ac:dyDescent="0.25">
      <c r="A16466" s="212"/>
    </row>
    <row r="16467" spans="1:1" ht="13.5" x14ac:dyDescent="0.25">
      <c r="A16467" s="212"/>
    </row>
    <row r="16468" spans="1:1" ht="13.5" x14ac:dyDescent="0.25">
      <c r="A16468" s="212"/>
    </row>
    <row r="16469" spans="1:1" ht="13.5" x14ac:dyDescent="0.25">
      <c r="A16469" s="212"/>
    </row>
    <row r="16470" spans="1:1" ht="13.5" x14ac:dyDescent="0.25">
      <c r="A16470" s="212"/>
    </row>
    <row r="16471" spans="1:1" ht="13.5" x14ac:dyDescent="0.25">
      <c r="A16471" s="212"/>
    </row>
    <row r="16472" spans="1:1" ht="13.5" x14ac:dyDescent="0.25">
      <c r="A16472" s="212"/>
    </row>
    <row r="16473" spans="1:1" ht="13.5" x14ac:dyDescent="0.25">
      <c r="A16473" s="212"/>
    </row>
    <row r="16474" spans="1:1" ht="13.5" x14ac:dyDescent="0.25">
      <c r="A16474" s="212"/>
    </row>
    <row r="16475" spans="1:1" ht="13.5" x14ac:dyDescent="0.25">
      <c r="A16475" s="212"/>
    </row>
    <row r="16476" spans="1:1" ht="13.5" x14ac:dyDescent="0.25">
      <c r="A16476" s="212"/>
    </row>
    <row r="16477" spans="1:1" ht="13.5" x14ac:dyDescent="0.25">
      <c r="A16477" s="212"/>
    </row>
    <row r="16478" spans="1:1" ht="13.5" x14ac:dyDescent="0.25">
      <c r="A16478" s="212"/>
    </row>
    <row r="16479" spans="1:1" ht="13.5" x14ac:dyDescent="0.25">
      <c r="A16479" s="212"/>
    </row>
    <row r="16480" spans="1:1" ht="13.5" x14ac:dyDescent="0.25">
      <c r="A16480" s="212"/>
    </row>
    <row r="16481" spans="1:1" ht="13.5" x14ac:dyDescent="0.25">
      <c r="A16481" s="212"/>
    </row>
    <row r="16482" spans="1:1" ht="13.5" x14ac:dyDescent="0.25">
      <c r="A16482" s="212"/>
    </row>
    <row r="16483" spans="1:1" ht="13.5" x14ac:dyDescent="0.25">
      <c r="A16483" s="212"/>
    </row>
    <row r="16484" spans="1:1" ht="13.5" x14ac:dyDescent="0.25">
      <c r="A16484" s="212"/>
    </row>
    <row r="16485" spans="1:1" ht="13.5" x14ac:dyDescent="0.25">
      <c r="A16485" s="212"/>
    </row>
    <row r="16486" spans="1:1" ht="13.5" x14ac:dyDescent="0.25">
      <c r="A16486" s="212"/>
    </row>
    <row r="16487" spans="1:1" ht="13.5" x14ac:dyDescent="0.25">
      <c r="A16487" s="212"/>
    </row>
    <row r="16488" spans="1:1" ht="13.5" x14ac:dyDescent="0.25">
      <c r="A16488" s="212"/>
    </row>
    <row r="16489" spans="1:1" ht="13.5" x14ac:dyDescent="0.25">
      <c r="A16489" s="212"/>
    </row>
    <row r="16490" spans="1:1" ht="13.5" x14ac:dyDescent="0.25">
      <c r="A16490" s="212"/>
    </row>
    <row r="16491" spans="1:1" ht="13.5" x14ac:dyDescent="0.25">
      <c r="A16491" s="212"/>
    </row>
    <row r="16492" spans="1:1" ht="13.5" x14ac:dyDescent="0.25">
      <c r="A16492" s="212"/>
    </row>
    <row r="16493" spans="1:1" ht="13.5" x14ac:dyDescent="0.25">
      <c r="A16493" s="212"/>
    </row>
    <row r="16494" spans="1:1" ht="13.5" x14ac:dyDescent="0.25">
      <c r="A16494" s="212"/>
    </row>
    <row r="16495" spans="1:1" ht="13.5" x14ac:dyDescent="0.25">
      <c r="A16495" s="212"/>
    </row>
    <row r="16496" spans="1:1" ht="13.5" x14ac:dyDescent="0.25">
      <c r="A16496" s="212"/>
    </row>
    <row r="16497" spans="1:1" ht="13.5" x14ac:dyDescent="0.25">
      <c r="A16497" s="212"/>
    </row>
    <row r="16498" spans="1:1" ht="13.5" x14ac:dyDescent="0.25">
      <c r="A16498" s="212"/>
    </row>
    <row r="16499" spans="1:1" ht="13.5" x14ac:dyDescent="0.25">
      <c r="A16499" s="212"/>
    </row>
    <row r="16500" spans="1:1" ht="13.5" x14ac:dyDescent="0.25">
      <c r="A16500" s="212"/>
    </row>
    <row r="16501" spans="1:1" ht="13.5" x14ac:dyDescent="0.25">
      <c r="A16501" s="212"/>
    </row>
    <row r="16502" spans="1:1" ht="13.5" x14ac:dyDescent="0.25">
      <c r="A16502" s="212"/>
    </row>
    <row r="16503" spans="1:1" ht="13.5" x14ac:dyDescent="0.25">
      <c r="A16503" s="212"/>
    </row>
    <row r="16504" spans="1:1" ht="13.5" x14ac:dyDescent="0.25">
      <c r="A16504" s="212"/>
    </row>
    <row r="16505" spans="1:1" ht="13.5" x14ac:dyDescent="0.25">
      <c r="A16505" s="212"/>
    </row>
    <row r="16506" spans="1:1" ht="13.5" x14ac:dyDescent="0.25">
      <c r="A16506" s="212"/>
    </row>
    <row r="16507" spans="1:1" ht="13.5" x14ac:dyDescent="0.25">
      <c r="A16507" s="212"/>
    </row>
    <row r="16508" spans="1:1" ht="13.5" x14ac:dyDescent="0.25">
      <c r="A16508" s="212"/>
    </row>
    <row r="16509" spans="1:1" ht="13.5" x14ac:dyDescent="0.25">
      <c r="A16509" s="212"/>
    </row>
    <row r="16510" spans="1:1" ht="13.5" x14ac:dyDescent="0.25">
      <c r="A16510" s="212"/>
    </row>
    <row r="16511" spans="1:1" ht="13.5" x14ac:dyDescent="0.25">
      <c r="A16511" s="212"/>
    </row>
    <row r="16512" spans="1:1" ht="13.5" x14ac:dyDescent="0.25">
      <c r="A16512" s="212"/>
    </row>
    <row r="16513" spans="1:1" ht="13.5" x14ac:dyDescent="0.25">
      <c r="A16513" s="212"/>
    </row>
    <row r="16514" spans="1:1" ht="13.5" x14ac:dyDescent="0.25">
      <c r="A16514" s="212"/>
    </row>
    <row r="16515" spans="1:1" ht="13.5" x14ac:dyDescent="0.25">
      <c r="A16515" s="212"/>
    </row>
    <row r="16516" spans="1:1" ht="13.5" x14ac:dyDescent="0.25">
      <c r="A16516" s="212"/>
    </row>
    <row r="16517" spans="1:1" ht="13.5" x14ac:dyDescent="0.25">
      <c r="A16517" s="212"/>
    </row>
    <row r="16518" spans="1:1" ht="13.5" x14ac:dyDescent="0.25">
      <c r="A16518" s="212"/>
    </row>
    <row r="16519" spans="1:1" ht="13.5" x14ac:dyDescent="0.25">
      <c r="A16519" s="212"/>
    </row>
    <row r="16520" spans="1:1" ht="13.5" x14ac:dyDescent="0.25">
      <c r="A16520" s="212"/>
    </row>
    <row r="16521" spans="1:1" ht="13.5" x14ac:dyDescent="0.25">
      <c r="A16521" s="212"/>
    </row>
    <row r="16522" spans="1:1" ht="13.5" x14ac:dyDescent="0.25">
      <c r="A16522" s="212"/>
    </row>
    <row r="16523" spans="1:1" ht="13.5" x14ac:dyDescent="0.25">
      <c r="A16523" s="212"/>
    </row>
    <row r="16524" spans="1:1" ht="13.5" x14ac:dyDescent="0.25">
      <c r="A16524" s="212"/>
    </row>
    <row r="16525" spans="1:1" ht="13.5" x14ac:dyDescent="0.25">
      <c r="A16525" s="212"/>
    </row>
    <row r="16526" spans="1:1" ht="13.5" x14ac:dyDescent="0.25">
      <c r="A16526" s="212"/>
    </row>
    <row r="16527" spans="1:1" ht="13.5" x14ac:dyDescent="0.25">
      <c r="A16527" s="212"/>
    </row>
    <row r="16528" spans="1:1" ht="13.5" x14ac:dyDescent="0.25">
      <c r="A16528" s="212"/>
    </row>
    <row r="16529" spans="1:1" ht="13.5" x14ac:dyDescent="0.25">
      <c r="A16529" s="212"/>
    </row>
    <row r="16530" spans="1:1" ht="13.5" x14ac:dyDescent="0.25">
      <c r="A16530" s="212"/>
    </row>
    <row r="16531" spans="1:1" ht="13.5" x14ac:dyDescent="0.25">
      <c r="A16531" s="212"/>
    </row>
    <row r="16532" spans="1:1" ht="13.5" x14ac:dyDescent="0.25">
      <c r="A16532" s="212"/>
    </row>
    <row r="16533" spans="1:1" ht="13.5" x14ac:dyDescent="0.25">
      <c r="A16533" s="212"/>
    </row>
    <row r="16534" spans="1:1" ht="13.5" x14ac:dyDescent="0.25">
      <c r="A16534" s="212"/>
    </row>
    <row r="16535" spans="1:1" ht="13.5" x14ac:dyDescent="0.25">
      <c r="A16535" s="212"/>
    </row>
    <row r="16536" spans="1:1" ht="13.5" x14ac:dyDescent="0.25">
      <c r="A16536" s="212"/>
    </row>
    <row r="16537" spans="1:1" ht="13.5" x14ac:dyDescent="0.25">
      <c r="A16537" s="212"/>
    </row>
    <row r="16538" spans="1:1" ht="13.5" x14ac:dyDescent="0.25">
      <c r="A16538" s="212"/>
    </row>
    <row r="16539" spans="1:1" ht="13.5" x14ac:dyDescent="0.25">
      <c r="A16539" s="212"/>
    </row>
    <row r="16540" spans="1:1" ht="13.5" x14ac:dyDescent="0.25">
      <c r="A16540" s="212"/>
    </row>
    <row r="16541" spans="1:1" ht="13.5" x14ac:dyDescent="0.25">
      <c r="A16541" s="212"/>
    </row>
    <row r="16542" spans="1:1" ht="13.5" x14ac:dyDescent="0.25">
      <c r="A16542" s="212"/>
    </row>
    <row r="16543" spans="1:1" ht="13.5" x14ac:dyDescent="0.25">
      <c r="A16543" s="212"/>
    </row>
    <row r="16544" spans="1:1" ht="13.5" x14ac:dyDescent="0.25">
      <c r="A16544" s="212"/>
    </row>
    <row r="16545" spans="1:1" ht="13.5" x14ac:dyDescent="0.25">
      <c r="A16545" s="212"/>
    </row>
    <row r="16546" spans="1:1" ht="13.5" x14ac:dyDescent="0.25">
      <c r="A16546" s="212"/>
    </row>
    <row r="16547" spans="1:1" ht="13.5" x14ac:dyDescent="0.25">
      <c r="A16547" s="212"/>
    </row>
    <row r="16548" spans="1:1" ht="13.5" x14ac:dyDescent="0.25">
      <c r="A16548" s="212"/>
    </row>
    <row r="16549" spans="1:1" ht="13.5" x14ac:dyDescent="0.25">
      <c r="A16549" s="212"/>
    </row>
    <row r="16550" spans="1:1" ht="13.5" x14ac:dyDescent="0.25">
      <c r="A16550" s="212"/>
    </row>
    <row r="16551" spans="1:1" ht="13.5" x14ac:dyDescent="0.25">
      <c r="A16551" s="212"/>
    </row>
    <row r="16552" spans="1:1" ht="13.5" x14ac:dyDescent="0.25">
      <c r="A16552" s="212"/>
    </row>
    <row r="16553" spans="1:1" ht="13.5" x14ac:dyDescent="0.25">
      <c r="A16553" s="212"/>
    </row>
    <row r="16554" spans="1:1" ht="13.5" x14ac:dyDescent="0.25">
      <c r="A16554" s="212"/>
    </row>
    <row r="16555" spans="1:1" ht="13.5" x14ac:dyDescent="0.25">
      <c r="A16555" s="212"/>
    </row>
    <row r="16556" spans="1:1" ht="13.5" x14ac:dyDescent="0.25">
      <c r="A16556" s="212"/>
    </row>
    <row r="16557" spans="1:1" ht="13.5" x14ac:dyDescent="0.25">
      <c r="A16557" s="212"/>
    </row>
    <row r="16558" spans="1:1" ht="13.5" x14ac:dyDescent="0.25">
      <c r="A16558" s="212"/>
    </row>
    <row r="16559" spans="1:1" ht="13.5" x14ac:dyDescent="0.25">
      <c r="A16559" s="212"/>
    </row>
    <row r="16560" spans="1:1" ht="13.5" x14ac:dyDescent="0.25">
      <c r="A16560" s="212"/>
    </row>
    <row r="16561" spans="1:1" ht="13.5" x14ac:dyDescent="0.25">
      <c r="A16561" s="212"/>
    </row>
    <row r="16562" spans="1:1" ht="13.5" x14ac:dyDescent="0.25">
      <c r="A16562" s="212"/>
    </row>
    <row r="16563" spans="1:1" ht="13.5" x14ac:dyDescent="0.25">
      <c r="A16563" s="212"/>
    </row>
    <row r="16564" spans="1:1" ht="13.5" x14ac:dyDescent="0.25">
      <c r="A16564" s="212"/>
    </row>
    <row r="16565" spans="1:1" ht="13.5" x14ac:dyDescent="0.25">
      <c r="A16565" s="212"/>
    </row>
    <row r="16566" spans="1:1" ht="13.5" x14ac:dyDescent="0.25">
      <c r="A16566" s="212"/>
    </row>
    <row r="16567" spans="1:1" ht="13.5" x14ac:dyDescent="0.25">
      <c r="A16567" s="212"/>
    </row>
    <row r="16568" spans="1:1" ht="13.5" x14ac:dyDescent="0.25">
      <c r="A16568" s="212"/>
    </row>
    <row r="16569" spans="1:1" ht="13.5" x14ac:dyDescent="0.25">
      <c r="A16569" s="212"/>
    </row>
    <row r="16570" spans="1:1" ht="13.5" x14ac:dyDescent="0.25">
      <c r="A16570" s="212"/>
    </row>
    <row r="16571" spans="1:1" ht="13.5" x14ac:dyDescent="0.25">
      <c r="A16571" s="212"/>
    </row>
    <row r="16572" spans="1:1" ht="13.5" x14ac:dyDescent="0.25">
      <c r="A16572" s="212"/>
    </row>
    <row r="16573" spans="1:1" ht="13.5" x14ac:dyDescent="0.25">
      <c r="A16573" s="212"/>
    </row>
    <row r="16574" spans="1:1" ht="13.5" x14ac:dyDescent="0.25">
      <c r="A16574" s="212"/>
    </row>
    <row r="16575" spans="1:1" ht="13.5" x14ac:dyDescent="0.25">
      <c r="A16575" s="212"/>
    </row>
    <row r="16576" spans="1:1" ht="13.5" x14ac:dyDescent="0.25">
      <c r="A16576" s="212"/>
    </row>
    <row r="16577" spans="1:1" ht="13.5" x14ac:dyDescent="0.25">
      <c r="A16577" s="212"/>
    </row>
    <row r="16578" spans="1:1" ht="13.5" x14ac:dyDescent="0.25">
      <c r="A16578" s="212"/>
    </row>
    <row r="16579" spans="1:1" ht="13.5" x14ac:dyDescent="0.25">
      <c r="A16579" s="212"/>
    </row>
    <row r="16580" spans="1:1" ht="13.5" x14ac:dyDescent="0.25">
      <c r="A16580" s="212"/>
    </row>
    <row r="16581" spans="1:1" ht="13.5" x14ac:dyDescent="0.25">
      <c r="A16581" s="212"/>
    </row>
    <row r="16582" spans="1:1" ht="13.5" x14ac:dyDescent="0.25">
      <c r="A16582" s="212"/>
    </row>
    <row r="16583" spans="1:1" ht="13.5" x14ac:dyDescent="0.25">
      <c r="A16583" s="212"/>
    </row>
    <row r="16584" spans="1:1" ht="13.5" x14ac:dyDescent="0.25">
      <c r="A16584" s="212"/>
    </row>
    <row r="16585" spans="1:1" ht="13.5" x14ac:dyDescent="0.25">
      <c r="A16585" s="212"/>
    </row>
    <row r="16586" spans="1:1" ht="13.5" x14ac:dyDescent="0.25">
      <c r="A16586" s="212"/>
    </row>
    <row r="16587" spans="1:1" ht="13.5" x14ac:dyDescent="0.25">
      <c r="A16587" s="212"/>
    </row>
    <row r="16588" spans="1:1" ht="13.5" x14ac:dyDescent="0.25">
      <c r="A16588" s="212"/>
    </row>
    <row r="16589" spans="1:1" ht="13.5" x14ac:dyDescent="0.25">
      <c r="A16589" s="212"/>
    </row>
    <row r="16590" spans="1:1" ht="13.5" x14ac:dyDescent="0.25">
      <c r="A16590" s="212"/>
    </row>
    <row r="16591" spans="1:1" ht="13.5" x14ac:dyDescent="0.25">
      <c r="A16591" s="212"/>
    </row>
    <row r="16592" spans="1:1" ht="13.5" x14ac:dyDescent="0.25">
      <c r="A16592" s="212"/>
    </row>
    <row r="16593" spans="1:1" ht="13.5" x14ac:dyDescent="0.25">
      <c r="A16593" s="212"/>
    </row>
    <row r="16594" spans="1:1" ht="13.5" x14ac:dyDescent="0.25">
      <c r="A16594" s="212"/>
    </row>
    <row r="16595" spans="1:1" ht="13.5" x14ac:dyDescent="0.25">
      <c r="A16595" s="212"/>
    </row>
    <row r="16596" spans="1:1" ht="13.5" x14ac:dyDescent="0.25">
      <c r="A16596" s="212"/>
    </row>
    <row r="16597" spans="1:1" ht="13.5" x14ac:dyDescent="0.25">
      <c r="A16597" s="212"/>
    </row>
    <row r="16598" spans="1:1" ht="13.5" x14ac:dyDescent="0.25">
      <c r="A16598" s="212"/>
    </row>
    <row r="16599" spans="1:1" ht="13.5" x14ac:dyDescent="0.25">
      <c r="A16599" s="212"/>
    </row>
    <row r="16600" spans="1:1" ht="13.5" x14ac:dyDescent="0.25">
      <c r="A16600" s="212"/>
    </row>
    <row r="16601" spans="1:1" ht="13.5" x14ac:dyDescent="0.25">
      <c r="A16601" s="212"/>
    </row>
    <row r="16602" spans="1:1" ht="13.5" x14ac:dyDescent="0.25">
      <c r="A16602" s="212"/>
    </row>
    <row r="16603" spans="1:1" ht="13.5" x14ac:dyDescent="0.25">
      <c r="A16603" s="212"/>
    </row>
    <row r="16604" spans="1:1" ht="13.5" x14ac:dyDescent="0.25">
      <c r="A16604" s="212"/>
    </row>
    <row r="16605" spans="1:1" ht="13.5" x14ac:dyDescent="0.25">
      <c r="A16605" s="212"/>
    </row>
    <row r="16606" spans="1:1" ht="13.5" x14ac:dyDescent="0.25">
      <c r="A16606" s="212"/>
    </row>
    <row r="16607" spans="1:1" ht="13.5" x14ac:dyDescent="0.25">
      <c r="A16607" s="212"/>
    </row>
    <row r="16608" spans="1:1" ht="13.5" x14ac:dyDescent="0.25">
      <c r="A16608" s="212"/>
    </row>
    <row r="16609" spans="1:1" ht="13.5" x14ac:dyDescent="0.25">
      <c r="A16609" s="212"/>
    </row>
    <row r="16610" spans="1:1" ht="13.5" x14ac:dyDescent="0.25">
      <c r="A16610" s="212"/>
    </row>
    <row r="16611" spans="1:1" ht="13.5" x14ac:dyDescent="0.25">
      <c r="A16611" s="212"/>
    </row>
    <row r="16612" spans="1:1" ht="13.5" x14ac:dyDescent="0.25">
      <c r="A16612" s="212"/>
    </row>
    <row r="16613" spans="1:1" ht="13.5" x14ac:dyDescent="0.25">
      <c r="A16613" s="212"/>
    </row>
    <row r="16614" spans="1:1" ht="13.5" x14ac:dyDescent="0.25">
      <c r="A16614" s="212"/>
    </row>
    <row r="16615" spans="1:1" ht="13.5" x14ac:dyDescent="0.25">
      <c r="A16615" s="212"/>
    </row>
    <row r="16616" spans="1:1" ht="13.5" x14ac:dyDescent="0.25">
      <c r="A16616" s="212"/>
    </row>
    <row r="16617" spans="1:1" ht="13.5" x14ac:dyDescent="0.25">
      <c r="A16617" s="212"/>
    </row>
    <row r="16618" spans="1:1" ht="13.5" x14ac:dyDescent="0.25">
      <c r="A16618" s="212"/>
    </row>
    <row r="16619" spans="1:1" ht="13.5" x14ac:dyDescent="0.25">
      <c r="A16619" s="212"/>
    </row>
    <row r="16620" spans="1:1" ht="13.5" x14ac:dyDescent="0.25">
      <c r="A16620" s="212"/>
    </row>
    <row r="16621" spans="1:1" ht="13.5" x14ac:dyDescent="0.25">
      <c r="A16621" s="212"/>
    </row>
    <row r="16622" spans="1:1" ht="13.5" x14ac:dyDescent="0.25">
      <c r="A16622" s="212"/>
    </row>
    <row r="16623" spans="1:1" ht="13.5" x14ac:dyDescent="0.25">
      <c r="A16623" s="212"/>
    </row>
    <row r="16624" spans="1:1" ht="13.5" x14ac:dyDescent="0.25">
      <c r="A16624" s="212"/>
    </row>
    <row r="16625" spans="1:1" ht="13.5" x14ac:dyDescent="0.25">
      <c r="A16625" s="212"/>
    </row>
    <row r="16626" spans="1:1" ht="13.5" x14ac:dyDescent="0.25">
      <c r="A16626" s="212"/>
    </row>
    <row r="16627" spans="1:1" ht="13.5" x14ac:dyDescent="0.25">
      <c r="A16627" s="212"/>
    </row>
    <row r="16628" spans="1:1" ht="13.5" x14ac:dyDescent="0.25">
      <c r="A16628" s="212"/>
    </row>
    <row r="16629" spans="1:1" ht="13.5" x14ac:dyDescent="0.25">
      <c r="A16629" s="212"/>
    </row>
    <row r="16630" spans="1:1" ht="13.5" x14ac:dyDescent="0.25">
      <c r="A16630" s="212"/>
    </row>
    <row r="16631" spans="1:1" ht="13.5" x14ac:dyDescent="0.25">
      <c r="A16631" s="212"/>
    </row>
    <row r="16632" spans="1:1" ht="13.5" x14ac:dyDescent="0.25">
      <c r="A16632" s="212"/>
    </row>
    <row r="16633" spans="1:1" ht="13.5" x14ac:dyDescent="0.25">
      <c r="A16633" s="212"/>
    </row>
    <row r="16634" spans="1:1" ht="13.5" x14ac:dyDescent="0.25">
      <c r="A16634" s="212"/>
    </row>
    <row r="16635" spans="1:1" ht="13.5" x14ac:dyDescent="0.25">
      <c r="A16635" s="212"/>
    </row>
    <row r="16636" spans="1:1" ht="13.5" x14ac:dyDescent="0.25">
      <c r="A16636" s="212"/>
    </row>
    <row r="16637" spans="1:1" ht="13.5" x14ac:dyDescent="0.25">
      <c r="A16637" s="212"/>
    </row>
    <row r="16638" spans="1:1" ht="13.5" x14ac:dyDescent="0.25">
      <c r="A16638" s="212"/>
    </row>
    <row r="16639" spans="1:1" ht="13.5" x14ac:dyDescent="0.25">
      <c r="A16639" s="212"/>
    </row>
    <row r="16640" spans="1:1" ht="13.5" x14ac:dyDescent="0.25">
      <c r="A16640" s="212"/>
    </row>
    <row r="16641" spans="1:1" ht="13.5" x14ac:dyDescent="0.25">
      <c r="A16641" s="212"/>
    </row>
    <row r="16642" spans="1:1" ht="13.5" x14ac:dyDescent="0.25">
      <c r="A16642" s="212"/>
    </row>
    <row r="16643" spans="1:1" ht="13.5" x14ac:dyDescent="0.25">
      <c r="A16643" s="212"/>
    </row>
    <row r="16644" spans="1:1" ht="13.5" x14ac:dyDescent="0.25">
      <c r="A16644" s="212"/>
    </row>
    <row r="16645" spans="1:1" ht="13.5" x14ac:dyDescent="0.25">
      <c r="A16645" s="212"/>
    </row>
    <row r="16646" spans="1:1" ht="13.5" x14ac:dyDescent="0.25">
      <c r="A16646" s="212"/>
    </row>
    <row r="16647" spans="1:1" ht="13.5" x14ac:dyDescent="0.25">
      <c r="A16647" s="212"/>
    </row>
    <row r="16648" spans="1:1" ht="13.5" x14ac:dyDescent="0.25">
      <c r="A16648" s="212"/>
    </row>
    <row r="16649" spans="1:1" ht="13.5" x14ac:dyDescent="0.25">
      <c r="A16649" s="212"/>
    </row>
    <row r="16650" spans="1:1" ht="13.5" x14ac:dyDescent="0.25">
      <c r="A16650" s="212"/>
    </row>
    <row r="16651" spans="1:1" ht="13.5" x14ac:dyDescent="0.25">
      <c r="A16651" s="212"/>
    </row>
    <row r="16652" spans="1:1" ht="13.5" x14ac:dyDescent="0.25">
      <c r="A16652" s="212"/>
    </row>
    <row r="16653" spans="1:1" ht="13.5" x14ac:dyDescent="0.25">
      <c r="A16653" s="212"/>
    </row>
    <row r="16654" spans="1:1" ht="13.5" x14ac:dyDescent="0.25">
      <c r="A16654" s="212"/>
    </row>
    <row r="16655" spans="1:1" ht="13.5" x14ac:dyDescent="0.25">
      <c r="A16655" s="212"/>
    </row>
    <row r="16656" spans="1:1" ht="13.5" x14ac:dyDescent="0.25">
      <c r="A16656" s="212"/>
    </row>
    <row r="16657" spans="1:1" ht="13.5" x14ac:dyDescent="0.25">
      <c r="A16657" s="212"/>
    </row>
    <row r="16658" spans="1:1" ht="13.5" x14ac:dyDescent="0.25">
      <c r="A16658" s="212"/>
    </row>
    <row r="16659" spans="1:1" ht="13.5" x14ac:dyDescent="0.25">
      <c r="A16659" s="212"/>
    </row>
    <row r="16660" spans="1:1" ht="13.5" x14ac:dyDescent="0.25">
      <c r="A16660" s="212"/>
    </row>
    <row r="16661" spans="1:1" ht="13.5" x14ac:dyDescent="0.25">
      <c r="A16661" s="212"/>
    </row>
    <row r="16662" spans="1:1" ht="13.5" x14ac:dyDescent="0.25">
      <c r="A16662" s="212"/>
    </row>
    <row r="16663" spans="1:1" ht="13.5" x14ac:dyDescent="0.25">
      <c r="A16663" s="212"/>
    </row>
    <row r="16664" spans="1:1" ht="13.5" x14ac:dyDescent="0.25">
      <c r="A16664" s="212"/>
    </row>
    <row r="16665" spans="1:1" ht="13.5" x14ac:dyDescent="0.25">
      <c r="A16665" s="212"/>
    </row>
    <row r="16666" spans="1:1" ht="13.5" x14ac:dyDescent="0.25">
      <c r="A16666" s="212"/>
    </row>
    <row r="16667" spans="1:1" ht="13.5" x14ac:dyDescent="0.25">
      <c r="A16667" s="212"/>
    </row>
    <row r="16668" spans="1:1" ht="13.5" x14ac:dyDescent="0.25">
      <c r="A16668" s="212"/>
    </row>
    <row r="16669" spans="1:1" ht="13.5" x14ac:dyDescent="0.25">
      <c r="A16669" s="212"/>
    </row>
    <row r="16670" spans="1:1" ht="13.5" x14ac:dyDescent="0.25">
      <c r="A16670" s="212"/>
    </row>
    <row r="16671" spans="1:1" ht="13.5" x14ac:dyDescent="0.25">
      <c r="A16671" s="212"/>
    </row>
    <row r="16672" spans="1:1" ht="13.5" x14ac:dyDescent="0.25">
      <c r="A16672" s="212"/>
    </row>
    <row r="16673" spans="1:1" ht="13.5" x14ac:dyDescent="0.25">
      <c r="A16673" s="212"/>
    </row>
    <row r="16674" spans="1:1" ht="13.5" x14ac:dyDescent="0.25">
      <c r="A16674" s="212"/>
    </row>
    <row r="16675" spans="1:1" ht="13.5" x14ac:dyDescent="0.25">
      <c r="A16675" s="212"/>
    </row>
    <row r="16676" spans="1:1" ht="13.5" x14ac:dyDescent="0.25">
      <c r="A16676" s="212"/>
    </row>
    <row r="16677" spans="1:1" ht="13.5" x14ac:dyDescent="0.25">
      <c r="A16677" s="212"/>
    </row>
    <row r="16678" spans="1:1" ht="13.5" x14ac:dyDescent="0.25">
      <c r="A16678" s="212"/>
    </row>
    <row r="16679" spans="1:1" ht="13.5" x14ac:dyDescent="0.25">
      <c r="A16679" s="212"/>
    </row>
    <row r="16680" spans="1:1" ht="13.5" x14ac:dyDescent="0.25">
      <c r="A16680" s="212"/>
    </row>
    <row r="16681" spans="1:1" ht="13.5" x14ac:dyDescent="0.25">
      <c r="A16681" s="212"/>
    </row>
    <row r="16682" spans="1:1" ht="13.5" x14ac:dyDescent="0.25">
      <c r="A16682" s="212"/>
    </row>
    <row r="16683" spans="1:1" ht="13.5" x14ac:dyDescent="0.25">
      <c r="A16683" s="212"/>
    </row>
    <row r="16684" spans="1:1" ht="13.5" x14ac:dyDescent="0.25">
      <c r="A16684" s="212"/>
    </row>
    <row r="16685" spans="1:1" ht="13.5" x14ac:dyDescent="0.25">
      <c r="A16685" s="212"/>
    </row>
    <row r="16686" spans="1:1" ht="13.5" x14ac:dyDescent="0.25">
      <c r="A16686" s="212"/>
    </row>
    <row r="16687" spans="1:1" ht="13.5" x14ac:dyDescent="0.25">
      <c r="A16687" s="212"/>
    </row>
    <row r="16688" spans="1:1" ht="13.5" x14ac:dyDescent="0.25">
      <c r="A16688" s="212"/>
    </row>
    <row r="16689" spans="1:1" ht="13.5" x14ac:dyDescent="0.25">
      <c r="A16689" s="212"/>
    </row>
    <row r="16690" spans="1:1" ht="13.5" x14ac:dyDescent="0.25">
      <c r="A16690" s="212"/>
    </row>
    <row r="16691" spans="1:1" ht="13.5" x14ac:dyDescent="0.25">
      <c r="A16691" s="212"/>
    </row>
    <row r="16692" spans="1:1" ht="13.5" x14ac:dyDescent="0.25">
      <c r="A16692" s="212"/>
    </row>
    <row r="16693" spans="1:1" ht="13.5" x14ac:dyDescent="0.25">
      <c r="A16693" s="212"/>
    </row>
    <row r="16694" spans="1:1" ht="13.5" x14ac:dyDescent="0.25">
      <c r="A16694" s="212"/>
    </row>
    <row r="16695" spans="1:1" ht="13.5" x14ac:dyDescent="0.25">
      <c r="A16695" s="212"/>
    </row>
    <row r="16696" spans="1:1" ht="13.5" x14ac:dyDescent="0.25">
      <c r="A16696" s="212"/>
    </row>
    <row r="16697" spans="1:1" ht="13.5" x14ac:dyDescent="0.25">
      <c r="A16697" s="212"/>
    </row>
    <row r="16698" spans="1:1" ht="13.5" x14ac:dyDescent="0.25">
      <c r="A16698" s="212"/>
    </row>
    <row r="16699" spans="1:1" ht="13.5" x14ac:dyDescent="0.25">
      <c r="A16699" s="212"/>
    </row>
    <row r="16700" spans="1:1" ht="13.5" x14ac:dyDescent="0.25">
      <c r="A16700" s="212"/>
    </row>
    <row r="16701" spans="1:1" ht="13.5" x14ac:dyDescent="0.25">
      <c r="A16701" s="212"/>
    </row>
    <row r="16702" spans="1:1" ht="13.5" x14ac:dyDescent="0.25">
      <c r="A16702" s="212"/>
    </row>
    <row r="16703" spans="1:1" ht="13.5" x14ac:dyDescent="0.25">
      <c r="A16703" s="212"/>
    </row>
    <row r="16704" spans="1:1" ht="13.5" x14ac:dyDescent="0.25">
      <c r="A16704" s="212"/>
    </row>
    <row r="16705" spans="1:1" ht="13.5" x14ac:dyDescent="0.25">
      <c r="A16705" s="212"/>
    </row>
    <row r="16706" spans="1:1" ht="13.5" x14ac:dyDescent="0.25">
      <c r="A16706" s="212"/>
    </row>
    <row r="16707" spans="1:1" ht="13.5" x14ac:dyDescent="0.25">
      <c r="A16707" s="212"/>
    </row>
    <row r="16708" spans="1:1" ht="13.5" x14ac:dyDescent="0.25">
      <c r="A16708" s="212"/>
    </row>
    <row r="16709" spans="1:1" ht="13.5" x14ac:dyDescent="0.25">
      <c r="A16709" s="212"/>
    </row>
    <row r="16710" spans="1:1" ht="13.5" x14ac:dyDescent="0.25">
      <c r="A16710" s="212"/>
    </row>
    <row r="16711" spans="1:1" ht="13.5" x14ac:dyDescent="0.25">
      <c r="A16711" s="212"/>
    </row>
    <row r="16712" spans="1:1" ht="13.5" x14ac:dyDescent="0.25">
      <c r="A16712" s="212"/>
    </row>
    <row r="16713" spans="1:1" ht="13.5" x14ac:dyDescent="0.25">
      <c r="A16713" s="212"/>
    </row>
    <row r="16714" spans="1:1" ht="13.5" x14ac:dyDescent="0.25">
      <c r="A16714" s="212"/>
    </row>
    <row r="16715" spans="1:1" ht="13.5" x14ac:dyDescent="0.25">
      <c r="A16715" s="212"/>
    </row>
    <row r="16716" spans="1:1" ht="13.5" x14ac:dyDescent="0.25">
      <c r="A16716" s="212"/>
    </row>
    <row r="16717" spans="1:1" ht="13.5" x14ac:dyDescent="0.25">
      <c r="A16717" s="212"/>
    </row>
    <row r="16718" spans="1:1" ht="13.5" x14ac:dyDescent="0.25">
      <c r="A16718" s="212"/>
    </row>
    <row r="16719" spans="1:1" ht="13.5" x14ac:dyDescent="0.25">
      <c r="A16719" s="212"/>
    </row>
    <row r="16720" spans="1:1" ht="13.5" x14ac:dyDescent="0.25">
      <c r="A16720" s="212"/>
    </row>
    <row r="16721" spans="1:1" ht="13.5" x14ac:dyDescent="0.25">
      <c r="A16721" s="212"/>
    </row>
    <row r="16722" spans="1:1" ht="13.5" x14ac:dyDescent="0.25">
      <c r="A16722" s="212"/>
    </row>
    <row r="16723" spans="1:1" ht="13.5" x14ac:dyDescent="0.25">
      <c r="A16723" s="212"/>
    </row>
    <row r="16724" spans="1:1" ht="13.5" x14ac:dyDescent="0.25">
      <c r="A16724" s="212"/>
    </row>
    <row r="16725" spans="1:1" ht="13.5" x14ac:dyDescent="0.25">
      <c r="A16725" s="212"/>
    </row>
    <row r="16726" spans="1:1" ht="13.5" x14ac:dyDescent="0.25">
      <c r="A16726" s="212"/>
    </row>
    <row r="16727" spans="1:1" ht="13.5" x14ac:dyDescent="0.25">
      <c r="A16727" s="212"/>
    </row>
    <row r="16728" spans="1:1" ht="13.5" x14ac:dyDescent="0.25">
      <c r="A16728" s="212"/>
    </row>
    <row r="16729" spans="1:1" ht="13.5" x14ac:dyDescent="0.25">
      <c r="A16729" s="212"/>
    </row>
    <row r="16730" spans="1:1" ht="13.5" x14ac:dyDescent="0.25">
      <c r="A16730" s="212"/>
    </row>
    <row r="16731" spans="1:1" ht="13.5" x14ac:dyDescent="0.25">
      <c r="A16731" s="212"/>
    </row>
    <row r="16732" spans="1:1" ht="13.5" x14ac:dyDescent="0.25">
      <c r="A16732" s="212"/>
    </row>
    <row r="16733" spans="1:1" ht="13.5" x14ac:dyDescent="0.25">
      <c r="A16733" s="212"/>
    </row>
    <row r="16734" spans="1:1" ht="13.5" x14ac:dyDescent="0.25">
      <c r="A16734" s="212"/>
    </row>
    <row r="16735" spans="1:1" ht="13.5" x14ac:dyDescent="0.25">
      <c r="A16735" s="212"/>
    </row>
    <row r="16736" spans="1:1" ht="13.5" x14ac:dyDescent="0.25">
      <c r="A16736" s="212"/>
    </row>
    <row r="16737" spans="1:1" ht="13.5" x14ac:dyDescent="0.25">
      <c r="A16737" s="212"/>
    </row>
    <row r="16738" spans="1:1" ht="13.5" x14ac:dyDescent="0.25">
      <c r="A16738" s="212"/>
    </row>
    <row r="16739" spans="1:1" ht="13.5" x14ac:dyDescent="0.25">
      <c r="A16739" s="212"/>
    </row>
    <row r="16740" spans="1:1" ht="13.5" x14ac:dyDescent="0.25">
      <c r="A16740" s="212"/>
    </row>
    <row r="16741" spans="1:1" ht="13.5" x14ac:dyDescent="0.25">
      <c r="A16741" s="212"/>
    </row>
    <row r="16742" spans="1:1" ht="13.5" x14ac:dyDescent="0.25">
      <c r="A16742" s="212"/>
    </row>
    <row r="16743" spans="1:1" ht="13.5" x14ac:dyDescent="0.25">
      <c r="A16743" s="212"/>
    </row>
    <row r="16744" spans="1:1" ht="13.5" x14ac:dyDescent="0.25">
      <c r="A16744" s="212"/>
    </row>
    <row r="16745" spans="1:1" ht="13.5" x14ac:dyDescent="0.25">
      <c r="A16745" s="212"/>
    </row>
    <row r="16746" spans="1:1" ht="13.5" x14ac:dyDescent="0.25">
      <c r="A16746" s="212"/>
    </row>
    <row r="16747" spans="1:1" ht="13.5" x14ac:dyDescent="0.25">
      <c r="A16747" s="212"/>
    </row>
    <row r="16748" spans="1:1" ht="13.5" x14ac:dyDescent="0.25">
      <c r="A16748" s="212"/>
    </row>
    <row r="16749" spans="1:1" ht="13.5" x14ac:dyDescent="0.25">
      <c r="A16749" s="212"/>
    </row>
    <row r="16750" spans="1:1" ht="13.5" x14ac:dyDescent="0.25">
      <c r="A16750" s="212"/>
    </row>
    <row r="16751" spans="1:1" ht="13.5" x14ac:dyDescent="0.25">
      <c r="A16751" s="212"/>
    </row>
    <row r="16752" spans="1:1" ht="13.5" x14ac:dyDescent="0.25">
      <c r="A16752" s="212"/>
    </row>
    <row r="16753" spans="1:1" ht="13.5" x14ac:dyDescent="0.25">
      <c r="A16753" s="212"/>
    </row>
    <row r="16754" spans="1:1" ht="13.5" x14ac:dyDescent="0.25">
      <c r="A16754" s="212"/>
    </row>
    <row r="16755" spans="1:1" ht="13.5" x14ac:dyDescent="0.25">
      <c r="A16755" s="212"/>
    </row>
    <row r="16756" spans="1:1" ht="13.5" x14ac:dyDescent="0.25">
      <c r="A16756" s="212"/>
    </row>
    <row r="16757" spans="1:1" ht="13.5" x14ac:dyDescent="0.25">
      <c r="A16757" s="212"/>
    </row>
    <row r="16758" spans="1:1" ht="13.5" x14ac:dyDescent="0.25">
      <c r="A16758" s="212"/>
    </row>
    <row r="16759" spans="1:1" ht="13.5" x14ac:dyDescent="0.25">
      <c r="A16759" s="212"/>
    </row>
    <row r="16760" spans="1:1" ht="13.5" x14ac:dyDescent="0.25">
      <c r="A16760" s="212"/>
    </row>
    <row r="16761" spans="1:1" ht="13.5" x14ac:dyDescent="0.25">
      <c r="A16761" s="212"/>
    </row>
    <row r="16762" spans="1:1" ht="13.5" x14ac:dyDescent="0.25">
      <c r="A16762" s="212"/>
    </row>
    <row r="16763" spans="1:1" ht="13.5" x14ac:dyDescent="0.25">
      <c r="A16763" s="212"/>
    </row>
    <row r="16764" spans="1:1" ht="13.5" x14ac:dyDescent="0.25">
      <c r="A16764" s="212"/>
    </row>
    <row r="16765" spans="1:1" ht="13.5" x14ac:dyDescent="0.25">
      <c r="A16765" s="212"/>
    </row>
    <row r="16766" spans="1:1" ht="13.5" x14ac:dyDescent="0.25">
      <c r="A16766" s="212"/>
    </row>
    <row r="16767" spans="1:1" ht="13.5" x14ac:dyDescent="0.25">
      <c r="A16767" s="212"/>
    </row>
    <row r="16768" spans="1:1" ht="13.5" x14ac:dyDescent="0.25">
      <c r="A16768" s="212"/>
    </row>
    <row r="16769" spans="1:1" ht="13.5" x14ac:dyDescent="0.25">
      <c r="A16769" s="212"/>
    </row>
    <row r="16770" spans="1:1" ht="13.5" x14ac:dyDescent="0.25">
      <c r="A16770" s="212"/>
    </row>
    <row r="16771" spans="1:1" ht="13.5" x14ac:dyDescent="0.25">
      <c r="A16771" s="212"/>
    </row>
    <row r="16772" spans="1:1" ht="13.5" x14ac:dyDescent="0.25">
      <c r="A16772" s="212"/>
    </row>
    <row r="16773" spans="1:1" ht="13.5" x14ac:dyDescent="0.25">
      <c r="A16773" s="212"/>
    </row>
    <row r="16774" spans="1:1" ht="13.5" x14ac:dyDescent="0.25">
      <c r="A16774" s="212"/>
    </row>
    <row r="16775" spans="1:1" ht="13.5" x14ac:dyDescent="0.25">
      <c r="A16775" s="212"/>
    </row>
    <row r="16776" spans="1:1" ht="13.5" x14ac:dyDescent="0.25">
      <c r="A16776" s="212"/>
    </row>
    <row r="16777" spans="1:1" ht="13.5" x14ac:dyDescent="0.25">
      <c r="A16777" s="212"/>
    </row>
    <row r="16778" spans="1:1" ht="13.5" x14ac:dyDescent="0.25">
      <c r="A16778" s="212"/>
    </row>
    <row r="16779" spans="1:1" ht="13.5" x14ac:dyDescent="0.25">
      <c r="A16779" s="212"/>
    </row>
    <row r="16780" spans="1:1" ht="13.5" x14ac:dyDescent="0.25">
      <c r="A16780" s="212"/>
    </row>
    <row r="16781" spans="1:1" ht="13.5" x14ac:dyDescent="0.25">
      <c r="A16781" s="212"/>
    </row>
    <row r="16782" spans="1:1" ht="13.5" x14ac:dyDescent="0.25">
      <c r="A16782" s="212"/>
    </row>
    <row r="16783" spans="1:1" ht="13.5" x14ac:dyDescent="0.25">
      <c r="A16783" s="212"/>
    </row>
    <row r="16784" spans="1:1" ht="13.5" x14ac:dyDescent="0.25">
      <c r="A16784" s="212"/>
    </row>
    <row r="16785" spans="1:1" ht="13.5" x14ac:dyDescent="0.25">
      <c r="A16785" s="212"/>
    </row>
    <row r="16786" spans="1:1" ht="13.5" x14ac:dyDescent="0.25">
      <c r="A16786" s="212"/>
    </row>
    <row r="16787" spans="1:1" ht="13.5" x14ac:dyDescent="0.25">
      <c r="A16787" s="212"/>
    </row>
    <row r="16788" spans="1:1" ht="13.5" x14ac:dyDescent="0.25">
      <c r="A16788" s="212"/>
    </row>
    <row r="16789" spans="1:1" ht="13.5" x14ac:dyDescent="0.25">
      <c r="A16789" s="212"/>
    </row>
    <row r="16790" spans="1:1" ht="13.5" x14ac:dyDescent="0.25">
      <c r="A16790" s="212"/>
    </row>
    <row r="16791" spans="1:1" ht="13.5" x14ac:dyDescent="0.25">
      <c r="A16791" s="212"/>
    </row>
    <row r="16792" spans="1:1" ht="13.5" x14ac:dyDescent="0.25">
      <c r="A16792" s="212"/>
    </row>
    <row r="16793" spans="1:1" ht="13.5" x14ac:dyDescent="0.25">
      <c r="A16793" s="212"/>
    </row>
    <row r="16794" spans="1:1" ht="13.5" x14ac:dyDescent="0.25">
      <c r="A16794" s="212"/>
    </row>
    <row r="16795" spans="1:1" ht="13.5" x14ac:dyDescent="0.25">
      <c r="A16795" s="212"/>
    </row>
    <row r="16796" spans="1:1" ht="13.5" x14ac:dyDescent="0.25">
      <c r="A16796" s="212"/>
    </row>
    <row r="16797" spans="1:1" ht="13.5" x14ac:dyDescent="0.25">
      <c r="A16797" s="212"/>
    </row>
    <row r="16798" spans="1:1" ht="13.5" x14ac:dyDescent="0.25">
      <c r="A16798" s="212"/>
    </row>
    <row r="16799" spans="1:1" ht="13.5" x14ac:dyDescent="0.25">
      <c r="A16799" s="212"/>
    </row>
    <row r="16800" spans="1:1" ht="13.5" x14ac:dyDescent="0.25">
      <c r="A16800" s="212"/>
    </row>
    <row r="16801" spans="1:1" ht="13.5" x14ac:dyDescent="0.25">
      <c r="A16801" s="212"/>
    </row>
    <row r="16802" spans="1:1" ht="13.5" x14ac:dyDescent="0.25">
      <c r="A16802" s="212"/>
    </row>
    <row r="16803" spans="1:1" ht="13.5" x14ac:dyDescent="0.25">
      <c r="A16803" s="212"/>
    </row>
    <row r="16804" spans="1:1" ht="13.5" x14ac:dyDescent="0.25">
      <c r="A16804" s="212"/>
    </row>
    <row r="16805" spans="1:1" ht="13.5" x14ac:dyDescent="0.25">
      <c r="A16805" s="212"/>
    </row>
    <row r="16806" spans="1:1" ht="13.5" x14ac:dyDescent="0.25">
      <c r="A16806" s="212"/>
    </row>
    <row r="16807" spans="1:1" ht="13.5" x14ac:dyDescent="0.25">
      <c r="A16807" s="212"/>
    </row>
    <row r="16808" spans="1:1" ht="13.5" x14ac:dyDescent="0.25">
      <c r="A16808" s="212"/>
    </row>
    <row r="16809" spans="1:1" ht="13.5" x14ac:dyDescent="0.25">
      <c r="A16809" s="212"/>
    </row>
    <row r="16810" spans="1:1" ht="13.5" x14ac:dyDescent="0.25">
      <c r="A16810" s="212"/>
    </row>
    <row r="16811" spans="1:1" ht="13.5" x14ac:dyDescent="0.25">
      <c r="A16811" s="212"/>
    </row>
    <row r="16812" spans="1:1" ht="13.5" x14ac:dyDescent="0.25">
      <c r="A16812" s="212"/>
    </row>
    <row r="16813" spans="1:1" ht="13.5" x14ac:dyDescent="0.25">
      <c r="A16813" s="212"/>
    </row>
    <row r="16814" spans="1:1" ht="13.5" x14ac:dyDescent="0.25">
      <c r="A16814" s="212"/>
    </row>
    <row r="16815" spans="1:1" ht="13.5" x14ac:dyDescent="0.25">
      <c r="A16815" s="212"/>
    </row>
    <row r="16816" spans="1:1" ht="13.5" x14ac:dyDescent="0.25">
      <c r="A16816" s="212"/>
    </row>
    <row r="16817" spans="1:1" ht="13.5" x14ac:dyDescent="0.25">
      <c r="A16817" s="212"/>
    </row>
    <row r="16818" spans="1:1" ht="13.5" x14ac:dyDescent="0.25">
      <c r="A16818" s="212"/>
    </row>
    <row r="16819" spans="1:1" ht="13.5" x14ac:dyDescent="0.25">
      <c r="A16819" s="212"/>
    </row>
    <row r="16820" spans="1:1" ht="13.5" x14ac:dyDescent="0.25">
      <c r="A16820" s="212"/>
    </row>
    <row r="16821" spans="1:1" ht="13.5" x14ac:dyDescent="0.25">
      <c r="A16821" s="212"/>
    </row>
    <row r="16822" spans="1:1" ht="13.5" x14ac:dyDescent="0.25">
      <c r="A16822" s="212"/>
    </row>
    <row r="16823" spans="1:1" ht="13.5" x14ac:dyDescent="0.25">
      <c r="A16823" s="212"/>
    </row>
    <row r="16824" spans="1:1" ht="13.5" x14ac:dyDescent="0.25">
      <c r="A16824" s="212"/>
    </row>
    <row r="16825" spans="1:1" ht="13.5" x14ac:dyDescent="0.25">
      <c r="A16825" s="212"/>
    </row>
    <row r="16826" spans="1:1" ht="13.5" x14ac:dyDescent="0.25">
      <c r="A16826" s="212"/>
    </row>
    <row r="16827" spans="1:1" ht="13.5" x14ac:dyDescent="0.25">
      <c r="A16827" s="212"/>
    </row>
    <row r="16828" spans="1:1" ht="13.5" x14ac:dyDescent="0.25">
      <c r="A16828" s="212"/>
    </row>
    <row r="16829" spans="1:1" ht="13.5" x14ac:dyDescent="0.25">
      <c r="A16829" s="212"/>
    </row>
    <row r="16830" spans="1:1" ht="13.5" x14ac:dyDescent="0.25">
      <c r="A16830" s="212"/>
    </row>
    <row r="16831" spans="1:1" ht="13.5" x14ac:dyDescent="0.25">
      <c r="A16831" s="212"/>
    </row>
    <row r="16832" spans="1:1" ht="13.5" x14ac:dyDescent="0.25">
      <c r="A16832" s="212"/>
    </row>
    <row r="16833" spans="1:1" ht="13.5" x14ac:dyDescent="0.25">
      <c r="A16833" s="212"/>
    </row>
    <row r="16834" spans="1:1" ht="13.5" x14ac:dyDescent="0.25">
      <c r="A16834" s="212"/>
    </row>
    <row r="16835" spans="1:1" ht="13.5" x14ac:dyDescent="0.25">
      <c r="A16835" s="212"/>
    </row>
    <row r="16836" spans="1:1" ht="13.5" x14ac:dyDescent="0.25">
      <c r="A16836" s="212"/>
    </row>
    <row r="16837" spans="1:1" ht="13.5" x14ac:dyDescent="0.25">
      <c r="A16837" s="212"/>
    </row>
    <row r="16838" spans="1:1" ht="13.5" x14ac:dyDescent="0.25">
      <c r="A16838" s="212"/>
    </row>
    <row r="16839" spans="1:1" ht="13.5" x14ac:dyDescent="0.25">
      <c r="A16839" s="212"/>
    </row>
    <row r="16840" spans="1:1" ht="13.5" x14ac:dyDescent="0.25">
      <c r="A16840" s="212"/>
    </row>
    <row r="16841" spans="1:1" ht="13.5" x14ac:dyDescent="0.25">
      <c r="A16841" s="212"/>
    </row>
    <row r="16842" spans="1:1" ht="13.5" x14ac:dyDescent="0.25">
      <c r="A16842" s="212"/>
    </row>
    <row r="16843" spans="1:1" ht="13.5" x14ac:dyDescent="0.25">
      <c r="A16843" s="212"/>
    </row>
    <row r="16844" spans="1:1" ht="13.5" x14ac:dyDescent="0.25">
      <c r="A16844" s="212"/>
    </row>
    <row r="16845" spans="1:1" ht="13.5" x14ac:dyDescent="0.25">
      <c r="A16845" s="212"/>
    </row>
    <row r="16846" spans="1:1" ht="13.5" x14ac:dyDescent="0.25">
      <c r="A16846" s="212"/>
    </row>
    <row r="16847" spans="1:1" ht="13.5" x14ac:dyDescent="0.25">
      <c r="A16847" s="212"/>
    </row>
    <row r="16848" spans="1:1" ht="13.5" x14ac:dyDescent="0.25">
      <c r="A16848" s="212"/>
    </row>
    <row r="16849" spans="1:1" ht="13.5" x14ac:dyDescent="0.25">
      <c r="A16849" s="212"/>
    </row>
    <row r="16850" spans="1:1" ht="13.5" x14ac:dyDescent="0.25">
      <c r="A16850" s="212"/>
    </row>
    <row r="16851" spans="1:1" ht="13.5" x14ac:dyDescent="0.25">
      <c r="A16851" s="212"/>
    </row>
    <row r="16852" spans="1:1" ht="13.5" x14ac:dyDescent="0.25">
      <c r="A16852" s="212"/>
    </row>
    <row r="16853" spans="1:1" ht="13.5" x14ac:dyDescent="0.25">
      <c r="A16853" s="212"/>
    </row>
    <row r="16854" spans="1:1" ht="13.5" x14ac:dyDescent="0.25">
      <c r="A16854" s="212"/>
    </row>
    <row r="16855" spans="1:1" ht="13.5" x14ac:dyDescent="0.25">
      <c r="A16855" s="212"/>
    </row>
    <row r="16856" spans="1:1" ht="13.5" x14ac:dyDescent="0.25">
      <c r="A16856" s="212"/>
    </row>
    <row r="16857" spans="1:1" ht="13.5" x14ac:dyDescent="0.25">
      <c r="A16857" s="212"/>
    </row>
    <row r="16858" spans="1:1" ht="13.5" x14ac:dyDescent="0.25">
      <c r="A16858" s="212"/>
    </row>
    <row r="16859" spans="1:1" ht="13.5" x14ac:dyDescent="0.25">
      <c r="A16859" s="212"/>
    </row>
    <row r="16860" spans="1:1" ht="13.5" x14ac:dyDescent="0.25">
      <c r="A16860" s="212"/>
    </row>
    <row r="16861" spans="1:1" ht="13.5" x14ac:dyDescent="0.25">
      <c r="A16861" s="212"/>
    </row>
    <row r="16862" spans="1:1" ht="13.5" x14ac:dyDescent="0.25">
      <c r="A16862" s="212"/>
    </row>
    <row r="16863" spans="1:1" ht="13.5" x14ac:dyDescent="0.25">
      <c r="A16863" s="212"/>
    </row>
    <row r="16864" spans="1:1" ht="13.5" x14ac:dyDescent="0.25">
      <c r="A16864" s="212"/>
    </row>
    <row r="16865" spans="1:1" ht="13.5" x14ac:dyDescent="0.25">
      <c r="A16865" s="212"/>
    </row>
    <row r="16866" spans="1:1" ht="13.5" x14ac:dyDescent="0.25">
      <c r="A16866" s="212"/>
    </row>
    <row r="16867" spans="1:1" ht="13.5" x14ac:dyDescent="0.25">
      <c r="A16867" s="212"/>
    </row>
    <row r="16868" spans="1:1" ht="13.5" x14ac:dyDescent="0.25">
      <c r="A16868" s="212"/>
    </row>
    <row r="16869" spans="1:1" ht="13.5" x14ac:dyDescent="0.25">
      <c r="A16869" s="212"/>
    </row>
    <row r="16870" spans="1:1" ht="13.5" x14ac:dyDescent="0.25">
      <c r="A16870" s="212"/>
    </row>
    <row r="16871" spans="1:1" ht="13.5" x14ac:dyDescent="0.25">
      <c r="A16871" s="212"/>
    </row>
    <row r="16872" spans="1:1" ht="13.5" x14ac:dyDescent="0.25">
      <c r="A16872" s="212"/>
    </row>
    <row r="16873" spans="1:1" ht="13.5" x14ac:dyDescent="0.25">
      <c r="A16873" s="212"/>
    </row>
    <row r="16874" spans="1:1" ht="13.5" x14ac:dyDescent="0.25">
      <c r="A16874" s="212"/>
    </row>
    <row r="16875" spans="1:1" ht="13.5" x14ac:dyDescent="0.25">
      <c r="A16875" s="212"/>
    </row>
    <row r="16876" spans="1:1" ht="13.5" x14ac:dyDescent="0.25">
      <c r="A16876" s="212"/>
    </row>
    <row r="16877" spans="1:1" ht="13.5" x14ac:dyDescent="0.25">
      <c r="A16877" s="212"/>
    </row>
    <row r="16878" spans="1:1" ht="13.5" x14ac:dyDescent="0.25">
      <c r="A16878" s="212"/>
    </row>
    <row r="16879" spans="1:1" ht="13.5" x14ac:dyDescent="0.25">
      <c r="A16879" s="212"/>
    </row>
    <row r="16880" spans="1:1" ht="13.5" x14ac:dyDescent="0.25">
      <c r="A16880" s="212"/>
    </row>
    <row r="16881" spans="1:1" ht="13.5" x14ac:dyDescent="0.25">
      <c r="A16881" s="212"/>
    </row>
    <row r="16882" spans="1:1" ht="13.5" x14ac:dyDescent="0.25">
      <c r="A16882" s="212"/>
    </row>
    <row r="16883" spans="1:1" ht="13.5" x14ac:dyDescent="0.25">
      <c r="A16883" s="212"/>
    </row>
    <row r="16884" spans="1:1" ht="13.5" x14ac:dyDescent="0.25">
      <c r="A16884" s="212"/>
    </row>
    <row r="16885" spans="1:1" ht="13.5" x14ac:dyDescent="0.25">
      <c r="A16885" s="212"/>
    </row>
    <row r="16886" spans="1:1" ht="13.5" x14ac:dyDescent="0.25">
      <c r="A16886" s="212"/>
    </row>
    <row r="16887" spans="1:1" ht="13.5" x14ac:dyDescent="0.25">
      <c r="A16887" s="212"/>
    </row>
    <row r="16888" spans="1:1" ht="13.5" x14ac:dyDescent="0.25">
      <c r="A16888" s="212"/>
    </row>
    <row r="16889" spans="1:1" ht="13.5" x14ac:dyDescent="0.25">
      <c r="A16889" s="212"/>
    </row>
    <row r="16890" spans="1:1" ht="13.5" x14ac:dyDescent="0.25">
      <c r="A16890" s="212"/>
    </row>
    <row r="16891" spans="1:1" ht="13.5" x14ac:dyDescent="0.25">
      <c r="A16891" s="212"/>
    </row>
    <row r="16892" spans="1:1" ht="13.5" x14ac:dyDescent="0.25">
      <c r="A16892" s="212"/>
    </row>
    <row r="16893" spans="1:1" ht="13.5" x14ac:dyDescent="0.25">
      <c r="A16893" s="212"/>
    </row>
    <row r="16894" spans="1:1" ht="13.5" x14ac:dyDescent="0.25">
      <c r="A16894" s="212"/>
    </row>
    <row r="16895" spans="1:1" ht="13.5" x14ac:dyDescent="0.25">
      <c r="A16895" s="212"/>
    </row>
    <row r="16896" spans="1:1" ht="13.5" x14ac:dyDescent="0.25">
      <c r="A16896" s="212"/>
    </row>
    <row r="16897" spans="1:1" ht="13.5" x14ac:dyDescent="0.25">
      <c r="A16897" s="212"/>
    </row>
    <row r="16898" spans="1:1" ht="13.5" x14ac:dyDescent="0.25">
      <c r="A16898" s="212"/>
    </row>
    <row r="16899" spans="1:1" ht="13.5" x14ac:dyDescent="0.25">
      <c r="A16899" s="212"/>
    </row>
    <row r="16900" spans="1:1" ht="13.5" x14ac:dyDescent="0.25">
      <c r="A16900" s="212"/>
    </row>
    <row r="16901" spans="1:1" ht="13.5" x14ac:dyDescent="0.25">
      <c r="A16901" s="212"/>
    </row>
    <row r="16902" spans="1:1" ht="13.5" x14ac:dyDescent="0.25">
      <c r="A16902" s="212"/>
    </row>
    <row r="16903" spans="1:1" ht="13.5" x14ac:dyDescent="0.25">
      <c r="A16903" s="212"/>
    </row>
    <row r="16904" spans="1:1" ht="13.5" x14ac:dyDescent="0.25">
      <c r="A16904" s="212"/>
    </row>
    <row r="16905" spans="1:1" ht="13.5" x14ac:dyDescent="0.25">
      <c r="A16905" s="212"/>
    </row>
    <row r="16906" spans="1:1" ht="13.5" x14ac:dyDescent="0.25">
      <c r="A16906" s="212"/>
    </row>
    <row r="16907" spans="1:1" ht="13.5" x14ac:dyDescent="0.25">
      <c r="A16907" s="212"/>
    </row>
    <row r="16908" spans="1:1" ht="13.5" x14ac:dyDescent="0.25">
      <c r="A16908" s="212"/>
    </row>
    <row r="16909" spans="1:1" ht="13.5" x14ac:dyDescent="0.25">
      <c r="A16909" s="212"/>
    </row>
    <row r="16910" spans="1:1" ht="13.5" x14ac:dyDescent="0.25">
      <c r="A16910" s="212"/>
    </row>
    <row r="16911" spans="1:1" ht="13.5" x14ac:dyDescent="0.25">
      <c r="A16911" s="212"/>
    </row>
    <row r="16912" spans="1:1" ht="13.5" x14ac:dyDescent="0.25">
      <c r="A16912" s="212"/>
    </row>
    <row r="16913" spans="1:1" ht="13.5" x14ac:dyDescent="0.25">
      <c r="A16913" s="212"/>
    </row>
    <row r="16914" spans="1:1" ht="13.5" x14ac:dyDescent="0.25">
      <c r="A16914" s="212"/>
    </row>
    <row r="16915" spans="1:1" ht="13.5" x14ac:dyDescent="0.25">
      <c r="A16915" s="212"/>
    </row>
    <row r="16916" spans="1:1" ht="13.5" x14ac:dyDescent="0.25">
      <c r="A16916" s="212"/>
    </row>
    <row r="16917" spans="1:1" ht="13.5" x14ac:dyDescent="0.25">
      <c r="A16917" s="212"/>
    </row>
    <row r="16918" spans="1:1" ht="13.5" x14ac:dyDescent="0.25">
      <c r="A16918" s="212"/>
    </row>
    <row r="16919" spans="1:1" ht="13.5" x14ac:dyDescent="0.25">
      <c r="A16919" s="212"/>
    </row>
    <row r="16920" spans="1:1" ht="13.5" x14ac:dyDescent="0.25">
      <c r="A16920" s="212"/>
    </row>
    <row r="16921" spans="1:1" ht="13.5" x14ac:dyDescent="0.25">
      <c r="A16921" s="212"/>
    </row>
    <row r="16922" spans="1:1" ht="13.5" x14ac:dyDescent="0.25">
      <c r="A16922" s="212"/>
    </row>
    <row r="16923" spans="1:1" ht="13.5" x14ac:dyDescent="0.25">
      <c r="A16923" s="212"/>
    </row>
    <row r="16924" spans="1:1" ht="13.5" x14ac:dyDescent="0.25">
      <c r="A16924" s="212"/>
    </row>
    <row r="16925" spans="1:1" ht="13.5" x14ac:dyDescent="0.25">
      <c r="A16925" s="212"/>
    </row>
    <row r="16926" spans="1:1" ht="13.5" x14ac:dyDescent="0.25">
      <c r="A16926" s="212"/>
    </row>
    <row r="16927" spans="1:1" ht="13.5" x14ac:dyDescent="0.25">
      <c r="A16927" s="212"/>
    </row>
    <row r="16928" spans="1:1" ht="13.5" x14ac:dyDescent="0.25">
      <c r="A16928" s="212"/>
    </row>
    <row r="16929" spans="1:1" ht="13.5" x14ac:dyDescent="0.25">
      <c r="A16929" s="212"/>
    </row>
    <row r="16930" spans="1:1" ht="13.5" x14ac:dyDescent="0.25">
      <c r="A16930" s="212"/>
    </row>
    <row r="16931" spans="1:1" ht="13.5" x14ac:dyDescent="0.25">
      <c r="A16931" s="212"/>
    </row>
    <row r="16932" spans="1:1" ht="13.5" x14ac:dyDescent="0.25">
      <c r="A16932" s="212"/>
    </row>
    <row r="16933" spans="1:1" ht="13.5" x14ac:dyDescent="0.25">
      <c r="A16933" s="212"/>
    </row>
    <row r="16934" spans="1:1" ht="13.5" x14ac:dyDescent="0.25">
      <c r="A16934" s="212"/>
    </row>
    <row r="16935" spans="1:1" ht="13.5" x14ac:dyDescent="0.25">
      <c r="A16935" s="212"/>
    </row>
    <row r="16936" spans="1:1" ht="13.5" x14ac:dyDescent="0.25">
      <c r="A16936" s="212"/>
    </row>
    <row r="16937" spans="1:1" ht="13.5" x14ac:dyDescent="0.25">
      <c r="A16937" s="212"/>
    </row>
    <row r="16938" spans="1:1" ht="13.5" x14ac:dyDescent="0.25">
      <c r="A16938" s="212"/>
    </row>
    <row r="16939" spans="1:1" ht="13.5" x14ac:dyDescent="0.25">
      <c r="A16939" s="212"/>
    </row>
    <row r="16940" spans="1:1" ht="13.5" x14ac:dyDescent="0.25">
      <c r="A16940" s="212"/>
    </row>
    <row r="16941" spans="1:1" ht="13.5" x14ac:dyDescent="0.25">
      <c r="A16941" s="212"/>
    </row>
    <row r="16942" spans="1:1" ht="13.5" x14ac:dyDescent="0.25">
      <c r="A16942" s="212"/>
    </row>
    <row r="16943" spans="1:1" ht="13.5" x14ac:dyDescent="0.25">
      <c r="A16943" s="212"/>
    </row>
    <row r="16944" spans="1:1" ht="13.5" x14ac:dyDescent="0.25">
      <c r="A16944" s="212"/>
    </row>
    <row r="16945" spans="1:1" ht="13.5" x14ac:dyDescent="0.25">
      <c r="A16945" s="212"/>
    </row>
    <row r="16946" spans="1:1" ht="13.5" x14ac:dyDescent="0.25">
      <c r="A16946" s="212"/>
    </row>
    <row r="16947" spans="1:1" ht="13.5" x14ac:dyDescent="0.25">
      <c r="A16947" s="212"/>
    </row>
    <row r="16948" spans="1:1" ht="13.5" x14ac:dyDescent="0.25">
      <c r="A16948" s="212"/>
    </row>
    <row r="16949" spans="1:1" ht="13.5" x14ac:dyDescent="0.25">
      <c r="A16949" s="212"/>
    </row>
    <row r="16950" spans="1:1" ht="13.5" x14ac:dyDescent="0.25">
      <c r="A16950" s="212"/>
    </row>
    <row r="16951" spans="1:1" ht="13.5" x14ac:dyDescent="0.25">
      <c r="A16951" s="212"/>
    </row>
    <row r="16952" spans="1:1" ht="13.5" x14ac:dyDescent="0.25">
      <c r="A16952" s="212"/>
    </row>
    <row r="16953" spans="1:1" ht="13.5" x14ac:dyDescent="0.25">
      <c r="A16953" s="212"/>
    </row>
    <row r="16954" spans="1:1" ht="13.5" x14ac:dyDescent="0.25">
      <c r="A16954" s="212"/>
    </row>
    <row r="16955" spans="1:1" ht="13.5" x14ac:dyDescent="0.25">
      <c r="A16955" s="212"/>
    </row>
    <row r="16956" spans="1:1" ht="13.5" x14ac:dyDescent="0.25">
      <c r="A16956" s="212"/>
    </row>
    <row r="16957" spans="1:1" ht="13.5" x14ac:dyDescent="0.25">
      <c r="A16957" s="212"/>
    </row>
    <row r="16958" spans="1:1" ht="13.5" x14ac:dyDescent="0.25">
      <c r="A16958" s="212"/>
    </row>
    <row r="16959" spans="1:1" ht="13.5" x14ac:dyDescent="0.25">
      <c r="A16959" s="212"/>
    </row>
    <row r="16960" spans="1:1" ht="13.5" x14ac:dyDescent="0.25">
      <c r="A16960" s="212"/>
    </row>
    <row r="16961" spans="1:1" ht="13.5" x14ac:dyDescent="0.25">
      <c r="A16961" s="212"/>
    </row>
    <row r="16962" spans="1:1" ht="13.5" x14ac:dyDescent="0.25">
      <c r="A16962" s="212"/>
    </row>
    <row r="16963" spans="1:1" ht="13.5" x14ac:dyDescent="0.25">
      <c r="A16963" s="212"/>
    </row>
    <row r="16964" spans="1:1" ht="13.5" x14ac:dyDescent="0.25">
      <c r="A16964" s="212"/>
    </row>
    <row r="16965" spans="1:1" ht="13.5" x14ac:dyDescent="0.25">
      <c r="A16965" s="212"/>
    </row>
    <row r="16966" spans="1:1" ht="13.5" x14ac:dyDescent="0.25">
      <c r="A16966" s="212"/>
    </row>
    <row r="16967" spans="1:1" ht="13.5" x14ac:dyDescent="0.25">
      <c r="A16967" s="212"/>
    </row>
    <row r="16968" spans="1:1" ht="13.5" x14ac:dyDescent="0.25">
      <c r="A16968" s="212"/>
    </row>
    <row r="16969" spans="1:1" ht="13.5" x14ac:dyDescent="0.25">
      <c r="A16969" s="212"/>
    </row>
    <row r="16970" spans="1:1" ht="13.5" x14ac:dyDescent="0.25">
      <c r="A16970" s="212"/>
    </row>
    <row r="16971" spans="1:1" ht="13.5" x14ac:dyDescent="0.25">
      <c r="A16971" s="212"/>
    </row>
    <row r="16972" spans="1:1" ht="13.5" x14ac:dyDescent="0.25">
      <c r="A16972" s="212"/>
    </row>
    <row r="16973" spans="1:1" ht="13.5" x14ac:dyDescent="0.25">
      <c r="A16973" s="212"/>
    </row>
    <row r="16974" spans="1:1" ht="13.5" x14ac:dyDescent="0.25">
      <c r="A16974" s="212"/>
    </row>
    <row r="16975" spans="1:1" ht="13.5" x14ac:dyDescent="0.25">
      <c r="A16975" s="212"/>
    </row>
    <row r="16976" spans="1:1" ht="13.5" x14ac:dyDescent="0.25">
      <c r="A16976" s="212"/>
    </row>
    <row r="16977" spans="1:1" ht="13.5" x14ac:dyDescent="0.25">
      <c r="A16977" s="212"/>
    </row>
    <row r="16978" spans="1:1" ht="13.5" x14ac:dyDescent="0.25">
      <c r="A16978" s="212"/>
    </row>
    <row r="16979" spans="1:1" ht="13.5" x14ac:dyDescent="0.25">
      <c r="A16979" s="212"/>
    </row>
    <row r="16980" spans="1:1" ht="13.5" x14ac:dyDescent="0.25">
      <c r="A16980" s="212"/>
    </row>
    <row r="16981" spans="1:1" ht="13.5" x14ac:dyDescent="0.25">
      <c r="A16981" s="212"/>
    </row>
    <row r="16982" spans="1:1" ht="13.5" x14ac:dyDescent="0.25">
      <c r="A16982" s="212"/>
    </row>
    <row r="16983" spans="1:1" ht="13.5" x14ac:dyDescent="0.25">
      <c r="A16983" s="212"/>
    </row>
    <row r="16984" spans="1:1" ht="13.5" x14ac:dyDescent="0.25">
      <c r="A16984" s="212"/>
    </row>
    <row r="16985" spans="1:1" ht="13.5" x14ac:dyDescent="0.25">
      <c r="A16985" s="212"/>
    </row>
    <row r="16986" spans="1:1" ht="13.5" x14ac:dyDescent="0.25">
      <c r="A16986" s="212"/>
    </row>
    <row r="16987" spans="1:1" ht="13.5" x14ac:dyDescent="0.25">
      <c r="A16987" s="212"/>
    </row>
    <row r="16988" spans="1:1" ht="13.5" x14ac:dyDescent="0.25">
      <c r="A16988" s="212"/>
    </row>
    <row r="16989" spans="1:1" ht="13.5" x14ac:dyDescent="0.25">
      <c r="A16989" s="212"/>
    </row>
    <row r="16990" spans="1:1" ht="13.5" x14ac:dyDescent="0.25">
      <c r="A16990" s="212"/>
    </row>
    <row r="16991" spans="1:1" ht="13.5" x14ac:dyDescent="0.25">
      <c r="A16991" s="212"/>
    </row>
    <row r="16992" spans="1:1" ht="13.5" x14ac:dyDescent="0.25">
      <c r="A16992" s="212"/>
    </row>
    <row r="16993" spans="1:1" ht="13.5" x14ac:dyDescent="0.25">
      <c r="A16993" s="212"/>
    </row>
    <row r="16994" spans="1:1" ht="13.5" x14ac:dyDescent="0.25">
      <c r="A16994" s="212"/>
    </row>
    <row r="16995" spans="1:1" ht="13.5" x14ac:dyDescent="0.25">
      <c r="A16995" s="212"/>
    </row>
    <row r="16996" spans="1:1" ht="13.5" x14ac:dyDescent="0.25">
      <c r="A16996" s="212"/>
    </row>
    <row r="16997" spans="1:1" ht="13.5" x14ac:dyDescent="0.25">
      <c r="A16997" s="212"/>
    </row>
    <row r="16998" spans="1:1" ht="13.5" x14ac:dyDescent="0.25">
      <c r="A16998" s="212"/>
    </row>
    <row r="16999" spans="1:1" ht="13.5" x14ac:dyDescent="0.25">
      <c r="A16999" s="212"/>
    </row>
    <row r="17000" spans="1:1" ht="13.5" x14ac:dyDescent="0.25">
      <c r="A17000" s="212"/>
    </row>
    <row r="17001" spans="1:1" ht="13.5" x14ac:dyDescent="0.25">
      <c r="A17001" s="212"/>
    </row>
    <row r="17002" spans="1:1" ht="13.5" x14ac:dyDescent="0.25">
      <c r="A17002" s="212"/>
    </row>
    <row r="17003" spans="1:1" ht="13.5" x14ac:dyDescent="0.25">
      <c r="A17003" s="212"/>
    </row>
    <row r="17004" spans="1:1" ht="13.5" x14ac:dyDescent="0.25">
      <c r="A17004" s="212"/>
    </row>
    <row r="17005" spans="1:1" ht="13.5" x14ac:dyDescent="0.25">
      <c r="A17005" s="212"/>
    </row>
    <row r="17006" spans="1:1" ht="13.5" x14ac:dyDescent="0.25">
      <c r="A17006" s="212"/>
    </row>
    <row r="17007" spans="1:1" ht="13.5" x14ac:dyDescent="0.25">
      <c r="A17007" s="212"/>
    </row>
    <row r="17008" spans="1:1" ht="13.5" x14ac:dyDescent="0.25">
      <c r="A17008" s="212"/>
    </row>
    <row r="17009" spans="1:1" ht="13.5" x14ac:dyDescent="0.25">
      <c r="A17009" s="212"/>
    </row>
    <row r="17010" spans="1:1" ht="13.5" x14ac:dyDescent="0.25">
      <c r="A17010" s="212"/>
    </row>
    <row r="17011" spans="1:1" ht="13.5" x14ac:dyDescent="0.25">
      <c r="A17011" s="212"/>
    </row>
    <row r="17012" spans="1:1" ht="13.5" x14ac:dyDescent="0.25">
      <c r="A17012" s="212"/>
    </row>
    <row r="17013" spans="1:1" ht="13.5" x14ac:dyDescent="0.25">
      <c r="A17013" s="212"/>
    </row>
    <row r="17014" spans="1:1" ht="13.5" x14ac:dyDescent="0.25">
      <c r="A17014" s="212"/>
    </row>
    <row r="17015" spans="1:1" ht="13.5" x14ac:dyDescent="0.25">
      <c r="A17015" s="212"/>
    </row>
    <row r="17016" spans="1:1" ht="13.5" x14ac:dyDescent="0.25">
      <c r="A17016" s="212"/>
    </row>
    <row r="17017" spans="1:1" ht="13.5" x14ac:dyDescent="0.25">
      <c r="A17017" s="212"/>
    </row>
    <row r="17018" spans="1:1" ht="13.5" x14ac:dyDescent="0.25">
      <c r="A17018" s="212"/>
    </row>
    <row r="17019" spans="1:1" ht="13.5" x14ac:dyDescent="0.25">
      <c r="A17019" s="212"/>
    </row>
    <row r="17020" spans="1:1" ht="13.5" x14ac:dyDescent="0.25">
      <c r="A17020" s="212"/>
    </row>
    <row r="17021" spans="1:1" ht="13.5" x14ac:dyDescent="0.25">
      <c r="A17021" s="212"/>
    </row>
    <row r="17022" spans="1:1" ht="13.5" x14ac:dyDescent="0.25">
      <c r="A17022" s="212"/>
    </row>
    <row r="17023" spans="1:1" ht="13.5" x14ac:dyDescent="0.25">
      <c r="A17023" s="212"/>
    </row>
    <row r="17024" spans="1:1" ht="13.5" x14ac:dyDescent="0.25">
      <c r="A17024" s="212"/>
    </row>
    <row r="17025" spans="1:1" ht="13.5" x14ac:dyDescent="0.25">
      <c r="A17025" s="212"/>
    </row>
    <row r="17026" spans="1:1" ht="13.5" x14ac:dyDescent="0.25">
      <c r="A17026" s="212"/>
    </row>
    <row r="17027" spans="1:1" ht="13.5" x14ac:dyDescent="0.25">
      <c r="A17027" s="212"/>
    </row>
    <row r="17028" spans="1:1" ht="13.5" x14ac:dyDescent="0.25">
      <c r="A17028" s="212"/>
    </row>
    <row r="17029" spans="1:1" ht="13.5" x14ac:dyDescent="0.25">
      <c r="A17029" s="212"/>
    </row>
    <row r="17030" spans="1:1" ht="13.5" x14ac:dyDescent="0.25">
      <c r="A17030" s="212"/>
    </row>
    <row r="17031" spans="1:1" ht="13.5" x14ac:dyDescent="0.25">
      <c r="A17031" s="212"/>
    </row>
    <row r="17032" spans="1:1" ht="13.5" x14ac:dyDescent="0.25">
      <c r="A17032" s="212"/>
    </row>
    <row r="17033" spans="1:1" ht="13.5" x14ac:dyDescent="0.25">
      <c r="A17033" s="212"/>
    </row>
    <row r="17034" spans="1:1" ht="13.5" x14ac:dyDescent="0.25">
      <c r="A17034" s="212"/>
    </row>
    <row r="17035" spans="1:1" ht="13.5" x14ac:dyDescent="0.25">
      <c r="A17035" s="212"/>
    </row>
    <row r="17036" spans="1:1" ht="13.5" x14ac:dyDescent="0.25">
      <c r="A17036" s="212"/>
    </row>
    <row r="17037" spans="1:1" ht="13.5" x14ac:dyDescent="0.25">
      <c r="A17037" s="212"/>
    </row>
    <row r="17038" spans="1:1" ht="13.5" x14ac:dyDescent="0.25">
      <c r="A17038" s="212"/>
    </row>
    <row r="17039" spans="1:1" ht="13.5" x14ac:dyDescent="0.25">
      <c r="A17039" s="212"/>
    </row>
    <row r="17040" spans="1:1" ht="13.5" x14ac:dyDescent="0.25">
      <c r="A17040" s="212"/>
    </row>
    <row r="17041" spans="1:1" ht="13.5" x14ac:dyDescent="0.25">
      <c r="A17041" s="212"/>
    </row>
    <row r="17042" spans="1:1" ht="13.5" x14ac:dyDescent="0.25">
      <c r="A17042" s="212"/>
    </row>
    <row r="17043" spans="1:1" ht="13.5" x14ac:dyDescent="0.25">
      <c r="A17043" s="212"/>
    </row>
    <row r="17044" spans="1:1" ht="13.5" x14ac:dyDescent="0.25">
      <c r="A17044" s="212"/>
    </row>
    <row r="17045" spans="1:1" ht="13.5" x14ac:dyDescent="0.25">
      <c r="A17045" s="212"/>
    </row>
    <row r="17046" spans="1:1" ht="13.5" x14ac:dyDescent="0.25">
      <c r="A17046" s="212"/>
    </row>
    <row r="17047" spans="1:1" ht="13.5" x14ac:dyDescent="0.25">
      <c r="A17047" s="212"/>
    </row>
    <row r="17048" spans="1:1" ht="13.5" x14ac:dyDescent="0.25">
      <c r="A17048" s="212"/>
    </row>
    <row r="17049" spans="1:1" ht="13.5" x14ac:dyDescent="0.25">
      <c r="A17049" s="212"/>
    </row>
    <row r="17050" spans="1:1" ht="13.5" x14ac:dyDescent="0.25">
      <c r="A17050" s="212"/>
    </row>
    <row r="17051" spans="1:1" ht="13.5" x14ac:dyDescent="0.25">
      <c r="A17051" s="212"/>
    </row>
    <row r="17052" spans="1:1" ht="13.5" x14ac:dyDescent="0.25">
      <c r="A17052" s="212"/>
    </row>
    <row r="17053" spans="1:1" ht="13.5" x14ac:dyDescent="0.25">
      <c r="A17053" s="212"/>
    </row>
    <row r="17054" spans="1:1" ht="13.5" x14ac:dyDescent="0.25">
      <c r="A17054" s="212"/>
    </row>
    <row r="17055" spans="1:1" ht="13.5" x14ac:dyDescent="0.25">
      <c r="A17055" s="212"/>
    </row>
    <row r="17056" spans="1:1" ht="13.5" x14ac:dyDescent="0.25">
      <c r="A17056" s="212"/>
    </row>
    <row r="17057" spans="1:1" ht="13.5" x14ac:dyDescent="0.25">
      <c r="A17057" s="212"/>
    </row>
    <row r="17058" spans="1:1" ht="13.5" x14ac:dyDescent="0.25">
      <c r="A17058" s="212"/>
    </row>
    <row r="17059" spans="1:1" ht="13.5" x14ac:dyDescent="0.25">
      <c r="A17059" s="212"/>
    </row>
    <row r="17060" spans="1:1" ht="13.5" x14ac:dyDescent="0.25">
      <c r="A17060" s="212"/>
    </row>
    <row r="17061" spans="1:1" ht="13.5" x14ac:dyDescent="0.25">
      <c r="A17061" s="212"/>
    </row>
    <row r="17062" spans="1:1" ht="13.5" x14ac:dyDescent="0.25">
      <c r="A17062" s="212"/>
    </row>
    <row r="17063" spans="1:1" ht="13.5" x14ac:dyDescent="0.25">
      <c r="A17063" s="212"/>
    </row>
    <row r="17064" spans="1:1" ht="13.5" x14ac:dyDescent="0.25">
      <c r="A17064" s="212"/>
    </row>
    <row r="17065" spans="1:1" ht="13.5" x14ac:dyDescent="0.25">
      <c r="A17065" s="212"/>
    </row>
    <row r="17066" spans="1:1" ht="13.5" x14ac:dyDescent="0.25">
      <c r="A17066" s="212"/>
    </row>
    <row r="17067" spans="1:1" ht="13.5" x14ac:dyDescent="0.25">
      <c r="A17067" s="212"/>
    </row>
    <row r="17068" spans="1:1" ht="13.5" x14ac:dyDescent="0.25">
      <c r="A17068" s="212"/>
    </row>
    <row r="17069" spans="1:1" ht="13.5" x14ac:dyDescent="0.25">
      <c r="A17069" s="212"/>
    </row>
    <row r="17070" spans="1:1" ht="13.5" x14ac:dyDescent="0.25">
      <c r="A17070" s="212"/>
    </row>
    <row r="17071" spans="1:1" ht="13.5" x14ac:dyDescent="0.25">
      <c r="A17071" s="212"/>
    </row>
    <row r="17072" spans="1:1" ht="13.5" x14ac:dyDescent="0.25">
      <c r="A17072" s="212"/>
    </row>
    <row r="17073" spans="1:1" ht="13.5" x14ac:dyDescent="0.25">
      <c r="A17073" s="212"/>
    </row>
    <row r="17074" spans="1:1" ht="13.5" x14ac:dyDescent="0.25">
      <c r="A17074" s="212"/>
    </row>
    <row r="17075" spans="1:1" ht="13.5" x14ac:dyDescent="0.25">
      <c r="A17075" s="212"/>
    </row>
    <row r="17076" spans="1:1" ht="13.5" x14ac:dyDescent="0.25">
      <c r="A17076" s="212"/>
    </row>
    <row r="17077" spans="1:1" ht="13.5" x14ac:dyDescent="0.25">
      <c r="A17077" s="212"/>
    </row>
    <row r="17078" spans="1:1" ht="13.5" x14ac:dyDescent="0.25">
      <c r="A17078" s="212"/>
    </row>
    <row r="17079" spans="1:1" ht="13.5" x14ac:dyDescent="0.25">
      <c r="A17079" s="212"/>
    </row>
    <row r="17080" spans="1:1" ht="13.5" x14ac:dyDescent="0.25">
      <c r="A17080" s="212"/>
    </row>
    <row r="17081" spans="1:1" ht="13.5" x14ac:dyDescent="0.25">
      <c r="A17081" s="212"/>
    </row>
    <row r="17082" spans="1:1" ht="13.5" x14ac:dyDescent="0.25">
      <c r="A17082" s="212"/>
    </row>
    <row r="17083" spans="1:1" ht="13.5" x14ac:dyDescent="0.25">
      <c r="A17083" s="212"/>
    </row>
    <row r="17084" spans="1:1" ht="13.5" x14ac:dyDescent="0.25">
      <c r="A17084" s="212"/>
    </row>
    <row r="17085" spans="1:1" ht="13.5" x14ac:dyDescent="0.25">
      <c r="A17085" s="212"/>
    </row>
    <row r="17086" spans="1:1" ht="13.5" x14ac:dyDescent="0.25">
      <c r="A17086" s="212"/>
    </row>
    <row r="17087" spans="1:1" ht="13.5" x14ac:dyDescent="0.25">
      <c r="A17087" s="212"/>
    </row>
    <row r="17088" spans="1:1" ht="13.5" x14ac:dyDescent="0.25">
      <c r="A17088" s="212"/>
    </row>
    <row r="17089" spans="1:1" ht="13.5" x14ac:dyDescent="0.25">
      <c r="A17089" s="212"/>
    </row>
    <row r="17090" spans="1:1" ht="13.5" x14ac:dyDescent="0.25">
      <c r="A17090" s="212"/>
    </row>
    <row r="17091" spans="1:1" ht="13.5" x14ac:dyDescent="0.25">
      <c r="A17091" s="212"/>
    </row>
    <row r="17092" spans="1:1" ht="13.5" x14ac:dyDescent="0.25">
      <c r="A17092" s="212"/>
    </row>
    <row r="17093" spans="1:1" ht="13.5" x14ac:dyDescent="0.25">
      <c r="A17093" s="212"/>
    </row>
    <row r="17094" spans="1:1" ht="13.5" x14ac:dyDescent="0.25">
      <c r="A17094" s="212"/>
    </row>
    <row r="17095" spans="1:1" ht="13.5" x14ac:dyDescent="0.25">
      <c r="A17095" s="212"/>
    </row>
    <row r="17096" spans="1:1" ht="13.5" x14ac:dyDescent="0.25">
      <c r="A17096" s="212"/>
    </row>
    <row r="17097" spans="1:1" ht="13.5" x14ac:dyDescent="0.25">
      <c r="A17097" s="212"/>
    </row>
    <row r="17098" spans="1:1" ht="13.5" x14ac:dyDescent="0.25">
      <c r="A17098" s="212"/>
    </row>
    <row r="17099" spans="1:1" ht="13.5" x14ac:dyDescent="0.25">
      <c r="A17099" s="212"/>
    </row>
    <row r="17100" spans="1:1" ht="13.5" x14ac:dyDescent="0.25">
      <c r="A17100" s="212"/>
    </row>
    <row r="17101" spans="1:1" ht="13.5" x14ac:dyDescent="0.25">
      <c r="A17101" s="212"/>
    </row>
    <row r="17102" spans="1:1" ht="13.5" x14ac:dyDescent="0.25">
      <c r="A17102" s="212"/>
    </row>
    <row r="17103" spans="1:1" ht="13.5" x14ac:dyDescent="0.25">
      <c r="A17103" s="212"/>
    </row>
    <row r="17104" spans="1:1" ht="13.5" x14ac:dyDescent="0.25">
      <c r="A17104" s="212"/>
    </row>
    <row r="17105" spans="1:1" ht="13.5" x14ac:dyDescent="0.25">
      <c r="A17105" s="212"/>
    </row>
    <row r="17106" spans="1:1" ht="13.5" x14ac:dyDescent="0.25">
      <c r="A17106" s="212"/>
    </row>
    <row r="17107" spans="1:1" ht="13.5" x14ac:dyDescent="0.25">
      <c r="A17107" s="212"/>
    </row>
    <row r="17108" spans="1:1" ht="13.5" x14ac:dyDescent="0.25">
      <c r="A17108" s="212"/>
    </row>
    <row r="17109" spans="1:1" ht="13.5" x14ac:dyDescent="0.25">
      <c r="A17109" s="212"/>
    </row>
    <row r="17110" spans="1:1" ht="13.5" x14ac:dyDescent="0.25">
      <c r="A17110" s="212"/>
    </row>
    <row r="17111" spans="1:1" ht="13.5" x14ac:dyDescent="0.25">
      <c r="A17111" s="212"/>
    </row>
    <row r="17112" spans="1:1" ht="13.5" x14ac:dyDescent="0.25">
      <c r="A17112" s="212"/>
    </row>
    <row r="17113" spans="1:1" ht="13.5" x14ac:dyDescent="0.25">
      <c r="A17113" s="212"/>
    </row>
    <row r="17114" spans="1:1" ht="13.5" x14ac:dyDescent="0.25">
      <c r="A17114" s="212"/>
    </row>
    <row r="17115" spans="1:1" ht="13.5" x14ac:dyDescent="0.25">
      <c r="A17115" s="212"/>
    </row>
    <row r="17116" spans="1:1" ht="13.5" x14ac:dyDescent="0.25">
      <c r="A17116" s="212"/>
    </row>
    <row r="17117" spans="1:1" ht="13.5" x14ac:dyDescent="0.25">
      <c r="A17117" s="212"/>
    </row>
    <row r="17118" spans="1:1" ht="13.5" x14ac:dyDescent="0.25">
      <c r="A17118" s="212"/>
    </row>
    <row r="17119" spans="1:1" ht="13.5" x14ac:dyDescent="0.25">
      <c r="A17119" s="212"/>
    </row>
    <row r="17120" spans="1:1" ht="13.5" x14ac:dyDescent="0.25">
      <c r="A17120" s="212"/>
    </row>
    <row r="17121" spans="1:1" ht="13.5" x14ac:dyDescent="0.25">
      <c r="A17121" s="212"/>
    </row>
    <row r="17122" spans="1:1" ht="13.5" x14ac:dyDescent="0.25">
      <c r="A17122" s="212"/>
    </row>
    <row r="17123" spans="1:1" ht="13.5" x14ac:dyDescent="0.25">
      <c r="A17123" s="212"/>
    </row>
    <row r="17124" spans="1:1" ht="13.5" x14ac:dyDescent="0.25">
      <c r="A17124" s="212"/>
    </row>
    <row r="17125" spans="1:1" ht="13.5" x14ac:dyDescent="0.25">
      <c r="A17125" s="212"/>
    </row>
    <row r="17126" spans="1:1" ht="13.5" x14ac:dyDescent="0.25">
      <c r="A17126" s="212"/>
    </row>
    <row r="17127" spans="1:1" ht="13.5" x14ac:dyDescent="0.25">
      <c r="A17127" s="212"/>
    </row>
    <row r="17128" spans="1:1" ht="13.5" x14ac:dyDescent="0.25">
      <c r="A17128" s="212"/>
    </row>
    <row r="17129" spans="1:1" ht="13.5" x14ac:dyDescent="0.25">
      <c r="A17129" s="212"/>
    </row>
    <row r="17130" spans="1:1" ht="13.5" x14ac:dyDescent="0.25">
      <c r="A17130" s="212"/>
    </row>
    <row r="17131" spans="1:1" ht="13.5" x14ac:dyDescent="0.25">
      <c r="A17131" s="212"/>
    </row>
    <row r="17132" spans="1:1" ht="13.5" x14ac:dyDescent="0.25">
      <c r="A17132" s="212"/>
    </row>
    <row r="17133" spans="1:1" ht="13.5" x14ac:dyDescent="0.25">
      <c r="A17133" s="212"/>
    </row>
    <row r="17134" spans="1:1" ht="13.5" x14ac:dyDescent="0.25">
      <c r="A17134" s="212"/>
    </row>
    <row r="17135" spans="1:1" ht="13.5" x14ac:dyDescent="0.25">
      <c r="A17135" s="212"/>
    </row>
    <row r="17136" spans="1:1" ht="13.5" x14ac:dyDescent="0.25">
      <c r="A17136" s="212"/>
    </row>
    <row r="17137" spans="1:1" ht="13.5" x14ac:dyDescent="0.25">
      <c r="A17137" s="212"/>
    </row>
    <row r="17138" spans="1:1" ht="13.5" x14ac:dyDescent="0.25">
      <c r="A17138" s="212"/>
    </row>
    <row r="17139" spans="1:1" ht="13.5" x14ac:dyDescent="0.25">
      <c r="A17139" s="212"/>
    </row>
    <row r="17140" spans="1:1" ht="13.5" x14ac:dyDescent="0.25">
      <c r="A17140" s="212"/>
    </row>
    <row r="17141" spans="1:1" ht="13.5" x14ac:dyDescent="0.25">
      <c r="A17141" s="212"/>
    </row>
    <row r="17142" spans="1:1" ht="13.5" x14ac:dyDescent="0.25">
      <c r="A17142" s="212"/>
    </row>
    <row r="17143" spans="1:1" ht="13.5" x14ac:dyDescent="0.25">
      <c r="A17143" s="212"/>
    </row>
    <row r="17144" spans="1:1" ht="13.5" x14ac:dyDescent="0.25">
      <c r="A17144" s="212"/>
    </row>
    <row r="17145" spans="1:1" ht="13.5" x14ac:dyDescent="0.25">
      <c r="A17145" s="212"/>
    </row>
    <row r="17146" spans="1:1" ht="13.5" x14ac:dyDescent="0.25">
      <c r="A17146" s="212"/>
    </row>
    <row r="17147" spans="1:1" ht="13.5" x14ac:dyDescent="0.25">
      <c r="A17147" s="212"/>
    </row>
    <row r="17148" spans="1:1" ht="13.5" x14ac:dyDescent="0.25">
      <c r="A17148" s="212"/>
    </row>
    <row r="17149" spans="1:1" ht="13.5" x14ac:dyDescent="0.25">
      <c r="A17149" s="212"/>
    </row>
    <row r="17150" spans="1:1" ht="13.5" x14ac:dyDescent="0.25">
      <c r="A17150" s="212"/>
    </row>
    <row r="17151" spans="1:1" ht="13.5" x14ac:dyDescent="0.25">
      <c r="A17151" s="212"/>
    </row>
    <row r="17152" spans="1:1" ht="13.5" x14ac:dyDescent="0.25">
      <c r="A17152" s="212"/>
    </row>
    <row r="17153" spans="1:1" ht="13.5" x14ac:dyDescent="0.25">
      <c r="A17153" s="212"/>
    </row>
    <row r="17154" spans="1:1" ht="13.5" x14ac:dyDescent="0.25">
      <c r="A17154" s="212"/>
    </row>
    <row r="17155" spans="1:1" ht="13.5" x14ac:dyDescent="0.25">
      <c r="A17155" s="212"/>
    </row>
    <row r="17156" spans="1:1" ht="13.5" x14ac:dyDescent="0.25">
      <c r="A17156" s="212"/>
    </row>
    <row r="17157" spans="1:1" ht="13.5" x14ac:dyDescent="0.25">
      <c r="A17157" s="212"/>
    </row>
    <row r="17158" spans="1:1" ht="13.5" x14ac:dyDescent="0.25">
      <c r="A17158" s="212"/>
    </row>
    <row r="17159" spans="1:1" ht="13.5" x14ac:dyDescent="0.25">
      <c r="A17159" s="212"/>
    </row>
    <row r="17160" spans="1:1" ht="13.5" x14ac:dyDescent="0.25">
      <c r="A17160" s="212"/>
    </row>
    <row r="17161" spans="1:1" ht="13.5" x14ac:dyDescent="0.25">
      <c r="A17161" s="212"/>
    </row>
    <row r="17162" spans="1:1" ht="13.5" x14ac:dyDescent="0.25">
      <c r="A17162" s="212"/>
    </row>
    <row r="17163" spans="1:1" ht="13.5" x14ac:dyDescent="0.25">
      <c r="A17163" s="212"/>
    </row>
    <row r="17164" spans="1:1" ht="13.5" x14ac:dyDescent="0.25">
      <c r="A17164" s="212"/>
    </row>
    <row r="17165" spans="1:1" ht="13.5" x14ac:dyDescent="0.25">
      <c r="A17165" s="212"/>
    </row>
    <row r="17166" spans="1:1" ht="13.5" x14ac:dyDescent="0.25">
      <c r="A17166" s="212"/>
    </row>
    <row r="17167" spans="1:1" ht="13.5" x14ac:dyDescent="0.25">
      <c r="A17167" s="212"/>
    </row>
    <row r="17168" spans="1:1" ht="13.5" x14ac:dyDescent="0.25">
      <c r="A17168" s="212"/>
    </row>
    <row r="17169" spans="1:1" ht="13.5" x14ac:dyDescent="0.25">
      <c r="A17169" s="212"/>
    </row>
    <row r="17170" spans="1:1" ht="13.5" x14ac:dyDescent="0.25">
      <c r="A17170" s="212"/>
    </row>
    <row r="17171" spans="1:1" ht="13.5" x14ac:dyDescent="0.25">
      <c r="A17171" s="212"/>
    </row>
    <row r="17172" spans="1:1" ht="13.5" x14ac:dyDescent="0.25">
      <c r="A17172" s="212"/>
    </row>
    <row r="17173" spans="1:1" ht="13.5" x14ac:dyDescent="0.25">
      <c r="A17173" s="212"/>
    </row>
    <row r="17174" spans="1:1" ht="13.5" x14ac:dyDescent="0.25">
      <c r="A17174" s="212"/>
    </row>
    <row r="17175" spans="1:1" ht="13.5" x14ac:dyDescent="0.25">
      <c r="A17175" s="212"/>
    </row>
    <row r="17176" spans="1:1" ht="13.5" x14ac:dyDescent="0.25">
      <c r="A17176" s="212"/>
    </row>
    <row r="17177" spans="1:1" ht="13.5" x14ac:dyDescent="0.25">
      <c r="A17177" s="212"/>
    </row>
    <row r="17178" spans="1:1" ht="13.5" x14ac:dyDescent="0.25">
      <c r="A17178" s="212"/>
    </row>
    <row r="17179" spans="1:1" ht="13.5" x14ac:dyDescent="0.25">
      <c r="A17179" s="212"/>
    </row>
    <row r="17180" spans="1:1" ht="13.5" x14ac:dyDescent="0.25">
      <c r="A17180" s="212"/>
    </row>
    <row r="17181" spans="1:1" ht="13.5" x14ac:dyDescent="0.25">
      <c r="A17181" s="212"/>
    </row>
    <row r="17182" spans="1:1" ht="13.5" x14ac:dyDescent="0.25">
      <c r="A17182" s="212"/>
    </row>
    <row r="17183" spans="1:1" ht="13.5" x14ac:dyDescent="0.25">
      <c r="A17183" s="212"/>
    </row>
    <row r="17184" spans="1:1" ht="13.5" x14ac:dyDescent="0.25">
      <c r="A17184" s="212"/>
    </row>
    <row r="17185" spans="1:1" ht="13.5" x14ac:dyDescent="0.25">
      <c r="A17185" s="212"/>
    </row>
    <row r="17186" spans="1:1" ht="13.5" x14ac:dyDescent="0.25">
      <c r="A17186" s="212"/>
    </row>
    <row r="17187" spans="1:1" ht="13.5" x14ac:dyDescent="0.25">
      <c r="A17187" s="212"/>
    </row>
    <row r="17188" spans="1:1" ht="13.5" x14ac:dyDescent="0.25">
      <c r="A17188" s="212"/>
    </row>
    <row r="17189" spans="1:1" ht="13.5" x14ac:dyDescent="0.25">
      <c r="A17189" s="212"/>
    </row>
    <row r="17190" spans="1:1" ht="13.5" x14ac:dyDescent="0.25">
      <c r="A17190" s="212"/>
    </row>
    <row r="17191" spans="1:1" ht="13.5" x14ac:dyDescent="0.25">
      <c r="A17191" s="212"/>
    </row>
    <row r="17192" spans="1:1" ht="13.5" x14ac:dyDescent="0.25">
      <c r="A17192" s="212"/>
    </row>
    <row r="17193" spans="1:1" ht="13.5" x14ac:dyDescent="0.25">
      <c r="A17193" s="212"/>
    </row>
    <row r="17194" spans="1:1" ht="13.5" x14ac:dyDescent="0.25">
      <c r="A17194" s="212"/>
    </row>
    <row r="17195" spans="1:1" ht="13.5" x14ac:dyDescent="0.25">
      <c r="A17195" s="212"/>
    </row>
    <row r="17196" spans="1:1" ht="13.5" x14ac:dyDescent="0.25">
      <c r="A17196" s="212"/>
    </row>
    <row r="17197" spans="1:1" ht="13.5" x14ac:dyDescent="0.25">
      <c r="A17197" s="212"/>
    </row>
    <row r="17198" spans="1:1" ht="13.5" x14ac:dyDescent="0.25">
      <c r="A17198" s="212"/>
    </row>
    <row r="17199" spans="1:1" ht="13.5" x14ac:dyDescent="0.25">
      <c r="A17199" s="212"/>
    </row>
    <row r="17200" spans="1:1" ht="13.5" x14ac:dyDescent="0.25">
      <c r="A17200" s="212"/>
    </row>
    <row r="17201" spans="1:1" ht="13.5" x14ac:dyDescent="0.25">
      <c r="A17201" s="212"/>
    </row>
    <row r="17202" spans="1:1" ht="13.5" x14ac:dyDescent="0.25">
      <c r="A17202" s="212"/>
    </row>
    <row r="17203" spans="1:1" ht="13.5" x14ac:dyDescent="0.25">
      <c r="A17203" s="212"/>
    </row>
    <row r="17204" spans="1:1" ht="13.5" x14ac:dyDescent="0.25">
      <c r="A17204" s="212"/>
    </row>
    <row r="17205" spans="1:1" ht="13.5" x14ac:dyDescent="0.25">
      <c r="A17205" s="212"/>
    </row>
    <row r="17206" spans="1:1" ht="13.5" x14ac:dyDescent="0.25">
      <c r="A17206" s="212"/>
    </row>
    <row r="17207" spans="1:1" ht="13.5" x14ac:dyDescent="0.25">
      <c r="A17207" s="212"/>
    </row>
    <row r="17208" spans="1:1" ht="13.5" x14ac:dyDescent="0.25">
      <c r="A17208" s="212"/>
    </row>
    <row r="17209" spans="1:1" ht="13.5" x14ac:dyDescent="0.25">
      <c r="A17209" s="212"/>
    </row>
    <row r="17210" spans="1:1" ht="13.5" x14ac:dyDescent="0.25">
      <c r="A17210" s="212"/>
    </row>
    <row r="17211" spans="1:1" ht="13.5" x14ac:dyDescent="0.25">
      <c r="A17211" s="212"/>
    </row>
    <row r="17212" spans="1:1" ht="13.5" x14ac:dyDescent="0.25">
      <c r="A17212" s="212"/>
    </row>
    <row r="17213" spans="1:1" ht="13.5" x14ac:dyDescent="0.25">
      <c r="A17213" s="212"/>
    </row>
    <row r="17214" spans="1:1" ht="13.5" x14ac:dyDescent="0.25">
      <c r="A17214" s="212"/>
    </row>
    <row r="17215" spans="1:1" ht="13.5" x14ac:dyDescent="0.25">
      <c r="A17215" s="212"/>
    </row>
    <row r="17216" spans="1:1" ht="13.5" x14ac:dyDescent="0.25">
      <c r="A17216" s="212"/>
    </row>
    <row r="17217" spans="1:1" ht="13.5" x14ac:dyDescent="0.25">
      <c r="A17217" s="212"/>
    </row>
    <row r="17218" spans="1:1" ht="13.5" x14ac:dyDescent="0.25">
      <c r="A17218" s="212"/>
    </row>
    <row r="17219" spans="1:1" ht="13.5" x14ac:dyDescent="0.25">
      <c r="A17219" s="212"/>
    </row>
    <row r="17220" spans="1:1" ht="13.5" x14ac:dyDescent="0.25">
      <c r="A17220" s="212"/>
    </row>
    <row r="17221" spans="1:1" ht="13.5" x14ac:dyDescent="0.25">
      <c r="A17221" s="212"/>
    </row>
    <row r="17222" spans="1:1" ht="13.5" x14ac:dyDescent="0.25">
      <c r="A17222" s="212"/>
    </row>
    <row r="17223" spans="1:1" ht="13.5" x14ac:dyDescent="0.25">
      <c r="A17223" s="212"/>
    </row>
    <row r="17224" spans="1:1" ht="13.5" x14ac:dyDescent="0.25">
      <c r="A17224" s="212"/>
    </row>
    <row r="17225" spans="1:1" ht="13.5" x14ac:dyDescent="0.25">
      <c r="A17225" s="212"/>
    </row>
    <row r="17226" spans="1:1" ht="13.5" x14ac:dyDescent="0.25">
      <c r="A17226" s="212"/>
    </row>
    <row r="17227" spans="1:1" ht="13.5" x14ac:dyDescent="0.25">
      <c r="A17227" s="212"/>
    </row>
    <row r="17228" spans="1:1" ht="13.5" x14ac:dyDescent="0.25">
      <c r="A17228" s="212"/>
    </row>
    <row r="17229" spans="1:1" ht="13.5" x14ac:dyDescent="0.25">
      <c r="A17229" s="212"/>
    </row>
    <row r="17230" spans="1:1" ht="13.5" x14ac:dyDescent="0.25">
      <c r="A17230" s="212"/>
    </row>
    <row r="17231" spans="1:1" ht="13.5" x14ac:dyDescent="0.25">
      <c r="A17231" s="212"/>
    </row>
    <row r="17232" spans="1:1" ht="13.5" x14ac:dyDescent="0.25">
      <c r="A17232" s="212"/>
    </row>
    <row r="17233" spans="1:1" ht="13.5" x14ac:dyDescent="0.25">
      <c r="A17233" s="212"/>
    </row>
    <row r="17234" spans="1:1" ht="13.5" x14ac:dyDescent="0.25">
      <c r="A17234" s="212"/>
    </row>
    <row r="17235" spans="1:1" ht="13.5" x14ac:dyDescent="0.25">
      <c r="A17235" s="212"/>
    </row>
    <row r="17236" spans="1:1" ht="13.5" x14ac:dyDescent="0.25">
      <c r="A17236" s="212"/>
    </row>
    <row r="17237" spans="1:1" ht="13.5" x14ac:dyDescent="0.25">
      <c r="A17237" s="212"/>
    </row>
    <row r="17238" spans="1:1" ht="13.5" x14ac:dyDescent="0.25">
      <c r="A17238" s="212"/>
    </row>
    <row r="17239" spans="1:1" ht="13.5" x14ac:dyDescent="0.25">
      <c r="A17239" s="212"/>
    </row>
    <row r="17240" spans="1:1" ht="13.5" x14ac:dyDescent="0.25">
      <c r="A17240" s="212"/>
    </row>
    <row r="17241" spans="1:1" ht="13.5" x14ac:dyDescent="0.25">
      <c r="A17241" s="212"/>
    </row>
    <row r="17242" spans="1:1" ht="13.5" x14ac:dyDescent="0.25">
      <c r="A17242" s="212"/>
    </row>
    <row r="17243" spans="1:1" ht="13.5" x14ac:dyDescent="0.25">
      <c r="A17243" s="212"/>
    </row>
    <row r="17244" spans="1:1" ht="13.5" x14ac:dyDescent="0.25">
      <c r="A17244" s="212"/>
    </row>
    <row r="17245" spans="1:1" ht="13.5" x14ac:dyDescent="0.25">
      <c r="A17245" s="212"/>
    </row>
    <row r="17246" spans="1:1" ht="13.5" x14ac:dyDescent="0.25">
      <c r="A17246" s="212"/>
    </row>
    <row r="17247" spans="1:1" ht="13.5" x14ac:dyDescent="0.25">
      <c r="A17247" s="212"/>
    </row>
    <row r="17248" spans="1:1" ht="13.5" x14ac:dyDescent="0.25">
      <c r="A17248" s="212"/>
    </row>
    <row r="17249" spans="1:1" ht="13.5" x14ac:dyDescent="0.25">
      <c r="A17249" s="212"/>
    </row>
    <row r="17250" spans="1:1" ht="13.5" x14ac:dyDescent="0.25">
      <c r="A17250" s="212"/>
    </row>
    <row r="17251" spans="1:1" ht="13.5" x14ac:dyDescent="0.25">
      <c r="A17251" s="212"/>
    </row>
    <row r="17252" spans="1:1" ht="13.5" x14ac:dyDescent="0.25">
      <c r="A17252" s="212"/>
    </row>
    <row r="17253" spans="1:1" ht="13.5" x14ac:dyDescent="0.25">
      <c r="A17253" s="212"/>
    </row>
    <row r="17254" spans="1:1" ht="13.5" x14ac:dyDescent="0.25">
      <c r="A17254" s="212"/>
    </row>
    <row r="17255" spans="1:1" ht="13.5" x14ac:dyDescent="0.25">
      <c r="A17255" s="212"/>
    </row>
    <row r="17256" spans="1:1" ht="13.5" x14ac:dyDescent="0.25">
      <c r="A17256" s="212"/>
    </row>
    <row r="17257" spans="1:1" ht="13.5" x14ac:dyDescent="0.25">
      <c r="A17257" s="212"/>
    </row>
    <row r="17258" spans="1:1" ht="13.5" x14ac:dyDescent="0.25">
      <c r="A17258" s="212"/>
    </row>
    <row r="17259" spans="1:1" ht="13.5" x14ac:dyDescent="0.25">
      <c r="A17259" s="212"/>
    </row>
    <row r="17260" spans="1:1" ht="13.5" x14ac:dyDescent="0.25">
      <c r="A17260" s="212"/>
    </row>
    <row r="17261" spans="1:1" ht="13.5" x14ac:dyDescent="0.25">
      <c r="A17261" s="212"/>
    </row>
    <row r="17262" spans="1:1" ht="13.5" x14ac:dyDescent="0.25">
      <c r="A17262" s="212"/>
    </row>
    <row r="17263" spans="1:1" ht="13.5" x14ac:dyDescent="0.25">
      <c r="A17263" s="212"/>
    </row>
    <row r="17264" spans="1:1" ht="13.5" x14ac:dyDescent="0.25">
      <c r="A17264" s="212"/>
    </row>
    <row r="17265" spans="1:1" ht="13.5" x14ac:dyDescent="0.25">
      <c r="A17265" s="212"/>
    </row>
    <row r="17266" spans="1:1" ht="13.5" x14ac:dyDescent="0.25">
      <c r="A17266" s="212"/>
    </row>
    <row r="17267" spans="1:1" ht="13.5" x14ac:dyDescent="0.25">
      <c r="A17267" s="212"/>
    </row>
    <row r="17268" spans="1:1" ht="13.5" x14ac:dyDescent="0.25">
      <c r="A17268" s="212"/>
    </row>
    <row r="17269" spans="1:1" ht="13.5" x14ac:dyDescent="0.25">
      <c r="A17269" s="212"/>
    </row>
    <row r="17270" spans="1:1" ht="13.5" x14ac:dyDescent="0.25">
      <c r="A17270" s="212"/>
    </row>
    <row r="17271" spans="1:1" ht="13.5" x14ac:dyDescent="0.25">
      <c r="A17271" s="212"/>
    </row>
    <row r="17272" spans="1:1" ht="13.5" x14ac:dyDescent="0.25">
      <c r="A17272" s="212"/>
    </row>
    <row r="17273" spans="1:1" ht="13.5" x14ac:dyDescent="0.25">
      <c r="A17273" s="212"/>
    </row>
    <row r="17274" spans="1:1" ht="13.5" x14ac:dyDescent="0.25">
      <c r="A17274" s="212"/>
    </row>
    <row r="17275" spans="1:1" ht="13.5" x14ac:dyDescent="0.25">
      <c r="A17275" s="212"/>
    </row>
    <row r="17276" spans="1:1" ht="13.5" x14ac:dyDescent="0.25">
      <c r="A17276" s="212"/>
    </row>
    <row r="17277" spans="1:1" ht="13.5" x14ac:dyDescent="0.25">
      <c r="A17277" s="212"/>
    </row>
    <row r="17278" spans="1:1" ht="13.5" x14ac:dyDescent="0.25">
      <c r="A17278" s="212"/>
    </row>
    <row r="17279" spans="1:1" ht="13.5" x14ac:dyDescent="0.25">
      <c r="A17279" s="212"/>
    </row>
    <row r="17280" spans="1:1" ht="13.5" x14ac:dyDescent="0.25">
      <c r="A17280" s="212"/>
    </row>
    <row r="17281" spans="1:1" ht="13.5" x14ac:dyDescent="0.25">
      <c r="A17281" s="212"/>
    </row>
    <row r="17282" spans="1:1" ht="13.5" x14ac:dyDescent="0.25">
      <c r="A17282" s="212"/>
    </row>
    <row r="17283" spans="1:1" ht="13.5" x14ac:dyDescent="0.25">
      <c r="A17283" s="212"/>
    </row>
    <row r="17284" spans="1:1" ht="13.5" x14ac:dyDescent="0.25">
      <c r="A17284" s="212"/>
    </row>
    <row r="17285" spans="1:1" ht="13.5" x14ac:dyDescent="0.25">
      <c r="A17285" s="212"/>
    </row>
    <row r="17286" spans="1:1" ht="13.5" x14ac:dyDescent="0.25">
      <c r="A17286" s="212"/>
    </row>
    <row r="17287" spans="1:1" ht="13.5" x14ac:dyDescent="0.25">
      <c r="A17287" s="212"/>
    </row>
    <row r="17288" spans="1:1" ht="13.5" x14ac:dyDescent="0.25">
      <c r="A17288" s="212"/>
    </row>
    <row r="17289" spans="1:1" ht="13.5" x14ac:dyDescent="0.25">
      <c r="A17289" s="212"/>
    </row>
    <row r="17290" spans="1:1" ht="13.5" x14ac:dyDescent="0.25">
      <c r="A17290" s="212"/>
    </row>
    <row r="17291" spans="1:1" ht="13.5" x14ac:dyDescent="0.25">
      <c r="A17291" s="212"/>
    </row>
    <row r="17292" spans="1:1" ht="13.5" x14ac:dyDescent="0.25">
      <c r="A17292" s="212"/>
    </row>
    <row r="17293" spans="1:1" ht="13.5" x14ac:dyDescent="0.25">
      <c r="A17293" s="212"/>
    </row>
    <row r="17294" spans="1:1" ht="13.5" x14ac:dyDescent="0.25">
      <c r="A17294" s="212"/>
    </row>
    <row r="17295" spans="1:1" ht="13.5" x14ac:dyDescent="0.25">
      <c r="A17295" s="212"/>
    </row>
    <row r="17296" spans="1:1" ht="13.5" x14ac:dyDescent="0.25">
      <c r="A17296" s="212"/>
    </row>
    <row r="17297" spans="1:1" ht="13.5" x14ac:dyDescent="0.25">
      <c r="A17297" s="212"/>
    </row>
    <row r="17298" spans="1:1" ht="13.5" x14ac:dyDescent="0.25">
      <c r="A17298" s="212"/>
    </row>
    <row r="17299" spans="1:1" ht="13.5" x14ac:dyDescent="0.25">
      <c r="A17299" s="212"/>
    </row>
    <row r="17300" spans="1:1" ht="13.5" x14ac:dyDescent="0.25">
      <c r="A17300" s="212"/>
    </row>
    <row r="17301" spans="1:1" ht="13.5" x14ac:dyDescent="0.25">
      <c r="A17301" s="212"/>
    </row>
    <row r="17302" spans="1:1" ht="13.5" x14ac:dyDescent="0.25">
      <c r="A17302" s="212"/>
    </row>
    <row r="17303" spans="1:1" ht="13.5" x14ac:dyDescent="0.25">
      <c r="A17303" s="212"/>
    </row>
    <row r="17304" spans="1:1" ht="13.5" x14ac:dyDescent="0.25">
      <c r="A17304" s="212"/>
    </row>
    <row r="17305" spans="1:1" ht="13.5" x14ac:dyDescent="0.25">
      <c r="A17305" s="212"/>
    </row>
    <row r="17306" spans="1:1" ht="13.5" x14ac:dyDescent="0.25">
      <c r="A17306" s="212"/>
    </row>
    <row r="17307" spans="1:1" ht="13.5" x14ac:dyDescent="0.25">
      <c r="A17307" s="212"/>
    </row>
    <row r="17308" spans="1:1" ht="13.5" x14ac:dyDescent="0.25">
      <c r="A17308" s="212"/>
    </row>
    <row r="17309" spans="1:1" ht="13.5" x14ac:dyDescent="0.25">
      <c r="A17309" s="212"/>
    </row>
    <row r="17310" spans="1:1" ht="13.5" x14ac:dyDescent="0.25">
      <c r="A17310" s="212"/>
    </row>
    <row r="17311" spans="1:1" ht="13.5" x14ac:dyDescent="0.25">
      <c r="A17311" s="212"/>
    </row>
    <row r="17312" spans="1:1" ht="13.5" x14ac:dyDescent="0.25">
      <c r="A17312" s="212"/>
    </row>
    <row r="17313" spans="1:1" ht="13.5" x14ac:dyDescent="0.25">
      <c r="A17313" s="212"/>
    </row>
    <row r="17314" spans="1:1" ht="13.5" x14ac:dyDescent="0.25">
      <c r="A17314" s="212"/>
    </row>
    <row r="17315" spans="1:1" ht="13.5" x14ac:dyDescent="0.25">
      <c r="A17315" s="212"/>
    </row>
    <row r="17316" spans="1:1" ht="13.5" x14ac:dyDescent="0.25">
      <c r="A17316" s="212"/>
    </row>
    <row r="17317" spans="1:1" ht="13.5" x14ac:dyDescent="0.25">
      <c r="A17317" s="212"/>
    </row>
    <row r="17318" spans="1:1" ht="13.5" x14ac:dyDescent="0.25">
      <c r="A17318" s="212"/>
    </row>
    <row r="17319" spans="1:1" ht="13.5" x14ac:dyDescent="0.25">
      <c r="A17319" s="212"/>
    </row>
    <row r="17320" spans="1:1" ht="13.5" x14ac:dyDescent="0.25">
      <c r="A17320" s="212"/>
    </row>
    <row r="17321" spans="1:1" ht="13.5" x14ac:dyDescent="0.25">
      <c r="A17321" s="212"/>
    </row>
    <row r="17322" spans="1:1" ht="13.5" x14ac:dyDescent="0.25">
      <c r="A17322" s="212"/>
    </row>
    <row r="17323" spans="1:1" ht="13.5" x14ac:dyDescent="0.25">
      <c r="A17323" s="212"/>
    </row>
    <row r="17324" spans="1:1" ht="13.5" x14ac:dyDescent="0.25">
      <c r="A17324" s="212"/>
    </row>
    <row r="17325" spans="1:1" ht="13.5" x14ac:dyDescent="0.25">
      <c r="A17325" s="212"/>
    </row>
    <row r="17326" spans="1:1" ht="13.5" x14ac:dyDescent="0.25">
      <c r="A17326" s="212"/>
    </row>
    <row r="17327" spans="1:1" ht="13.5" x14ac:dyDescent="0.25">
      <c r="A17327" s="212"/>
    </row>
    <row r="17328" spans="1:1" ht="13.5" x14ac:dyDescent="0.25">
      <c r="A17328" s="212"/>
    </row>
    <row r="17329" spans="1:1" ht="13.5" x14ac:dyDescent="0.25">
      <c r="A17329" s="212"/>
    </row>
    <row r="17330" spans="1:1" ht="13.5" x14ac:dyDescent="0.25">
      <c r="A17330" s="212"/>
    </row>
    <row r="17331" spans="1:1" ht="13.5" x14ac:dyDescent="0.25">
      <c r="A17331" s="212"/>
    </row>
    <row r="17332" spans="1:1" ht="13.5" x14ac:dyDescent="0.25">
      <c r="A17332" s="212"/>
    </row>
    <row r="17333" spans="1:1" ht="13.5" x14ac:dyDescent="0.25">
      <c r="A17333" s="212"/>
    </row>
    <row r="17334" spans="1:1" ht="13.5" x14ac:dyDescent="0.25">
      <c r="A17334" s="212"/>
    </row>
    <row r="17335" spans="1:1" ht="13.5" x14ac:dyDescent="0.25">
      <c r="A17335" s="212"/>
    </row>
    <row r="17336" spans="1:1" ht="13.5" x14ac:dyDescent="0.25">
      <c r="A17336" s="212"/>
    </row>
    <row r="17337" spans="1:1" ht="13.5" x14ac:dyDescent="0.25">
      <c r="A17337" s="212"/>
    </row>
    <row r="17338" spans="1:1" ht="13.5" x14ac:dyDescent="0.25">
      <c r="A17338" s="212"/>
    </row>
    <row r="17339" spans="1:1" ht="13.5" x14ac:dyDescent="0.25">
      <c r="A17339" s="212"/>
    </row>
    <row r="17340" spans="1:1" ht="13.5" x14ac:dyDescent="0.25">
      <c r="A17340" s="212"/>
    </row>
    <row r="17341" spans="1:1" ht="13.5" x14ac:dyDescent="0.25">
      <c r="A17341" s="212"/>
    </row>
    <row r="17342" spans="1:1" ht="13.5" x14ac:dyDescent="0.25">
      <c r="A17342" s="212"/>
    </row>
    <row r="17343" spans="1:1" ht="13.5" x14ac:dyDescent="0.25">
      <c r="A17343" s="212"/>
    </row>
    <row r="17344" spans="1:1" ht="13.5" x14ac:dyDescent="0.25">
      <c r="A17344" s="212"/>
    </row>
    <row r="17345" spans="1:1" ht="13.5" x14ac:dyDescent="0.25">
      <c r="A17345" s="212"/>
    </row>
    <row r="17346" spans="1:1" ht="13.5" x14ac:dyDescent="0.25">
      <c r="A17346" s="212"/>
    </row>
    <row r="17347" spans="1:1" ht="13.5" x14ac:dyDescent="0.25">
      <c r="A17347" s="212"/>
    </row>
    <row r="17348" spans="1:1" ht="13.5" x14ac:dyDescent="0.25">
      <c r="A17348" s="212"/>
    </row>
    <row r="17349" spans="1:1" ht="13.5" x14ac:dyDescent="0.25">
      <c r="A17349" s="212"/>
    </row>
    <row r="17350" spans="1:1" ht="13.5" x14ac:dyDescent="0.25">
      <c r="A17350" s="212"/>
    </row>
    <row r="17351" spans="1:1" ht="13.5" x14ac:dyDescent="0.25">
      <c r="A17351" s="212"/>
    </row>
    <row r="17352" spans="1:1" ht="13.5" x14ac:dyDescent="0.25">
      <c r="A17352" s="212"/>
    </row>
    <row r="17353" spans="1:1" ht="13.5" x14ac:dyDescent="0.25">
      <c r="A17353" s="212"/>
    </row>
    <row r="17354" spans="1:1" ht="13.5" x14ac:dyDescent="0.25">
      <c r="A17354" s="212"/>
    </row>
    <row r="17355" spans="1:1" ht="13.5" x14ac:dyDescent="0.25">
      <c r="A17355" s="212"/>
    </row>
    <row r="17356" spans="1:1" ht="13.5" x14ac:dyDescent="0.25">
      <c r="A17356" s="212"/>
    </row>
    <row r="17357" spans="1:1" ht="13.5" x14ac:dyDescent="0.25">
      <c r="A17357" s="212"/>
    </row>
    <row r="17358" spans="1:1" ht="13.5" x14ac:dyDescent="0.25">
      <c r="A17358" s="212"/>
    </row>
    <row r="17359" spans="1:1" ht="13.5" x14ac:dyDescent="0.25">
      <c r="A17359" s="212"/>
    </row>
    <row r="17360" spans="1:1" ht="13.5" x14ac:dyDescent="0.25">
      <c r="A17360" s="212"/>
    </row>
    <row r="17361" spans="1:1" ht="13.5" x14ac:dyDescent="0.25">
      <c r="A17361" s="212"/>
    </row>
    <row r="17362" spans="1:1" ht="13.5" x14ac:dyDescent="0.25">
      <c r="A17362" s="212"/>
    </row>
    <row r="17363" spans="1:1" ht="13.5" x14ac:dyDescent="0.25">
      <c r="A17363" s="212"/>
    </row>
    <row r="17364" spans="1:1" ht="13.5" x14ac:dyDescent="0.25">
      <c r="A17364" s="212"/>
    </row>
    <row r="17365" spans="1:1" ht="13.5" x14ac:dyDescent="0.25">
      <c r="A17365" s="212"/>
    </row>
    <row r="17366" spans="1:1" ht="13.5" x14ac:dyDescent="0.25">
      <c r="A17366" s="212"/>
    </row>
    <row r="17367" spans="1:1" ht="13.5" x14ac:dyDescent="0.25">
      <c r="A17367" s="212"/>
    </row>
    <row r="17368" spans="1:1" ht="13.5" x14ac:dyDescent="0.25">
      <c r="A17368" s="212"/>
    </row>
    <row r="17369" spans="1:1" ht="13.5" x14ac:dyDescent="0.25">
      <c r="A17369" s="212"/>
    </row>
    <row r="17370" spans="1:1" ht="13.5" x14ac:dyDescent="0.25">
      <c r="A17370" s="212"/>
    </row>
    <row r="17371" spans="1:1" ht="13.5" x14ac:dyDescent="0.25">
      <c r="A17371" s="212"/>
    </row>
    <row r="17372" spans="1:1" ht="13.5" x14ac:dyDescent="0.25">
      <c r="A17372" s="212"/>
    </row>
    <row r="17373" spans="1:1" ht="13.5" x14ac:dyDescent="0.25">
      <c r="A17373" s="212"/>
    </row>
    <row r="17374" spans="1:1" ht="13.5" x14ac:dyDescent="0.25">
      <c r="A17374" s="212"/>
    </row>
    <row r="17375" spans="1:1" ht="13.5" x14ac:dyDescent="0.25">
      <c r="A17375" s="212"/>
    </row>
    <row r="17376" spans="1:1" ht="13.5" x14ac:dyDescent="0.25">
      <c r="A17376" s="212"/>
    </row>
    <row r="17377" spans="1:1" ht="13.5" x14ac:dyDescent="0.25">
      <c r="A17377" s="212"/>
    </row>
    <row r="17378" spans="1:1" ht="13.5" x14ac:dyDescent="0.25">
      <c r="A17378" s="212"/>
    </row>
    <row r="17379" spans="1:1" ht="13.5" x14ac:dyDescent="0.25">
      <c r="A17379" s="212"/>
    </row>
    <row r="17380" spans="1:1" ht="13.5" x14ac:dyDescent="0.25">
      <c r="A17380" s="212"/>
    </row>
    <row r="17381" spans="1:1" ht="13.5" x14ac:dyDescent="0.25">
      <c r="A17381" s="212"/>
    </row>
    <row r="17382" spans="1:1" ht="13.5" x14ac:dyDescent="0.25">
      <c r="A17382" s="212"/>
    </row>
    <row r="17383" spans="1:1" ht="13.5" x14ac:dyDescent="0.25">
      <c r="A17383" s="212"/>
    </row>
    <row r="17384" spans="1:1" ht="13.5" x14ac:dyDescent="0.25">
      <c r="A17384" s="212"/>
    </row>
    <row r="17385" spans="1:1" ht="13.5" x14ac:dyDescent="0.25">
      <c r="A17385" s="212"/>
    </row>
    <row r="17386" spans="1:1" ht="13.5" x14ac:dyDescent="0.25">
      <c r="A17386" s="212"/>
    </row>
    <row r="17387" spans="1:1" ht="13.5" x14ac:dyDescent="0.25">
      <c r="A17387" s="212"/>
    </row>
    <row r="17388" spans="1:1" ht="13.5" x14ac:dyDescent="0.25">
      <c r="A17388" s="212"/>
    </row>
    <row r="17389" spans="1:1" ht="13.5" x14ac:dyDescent="0.25">
      <c r="A17389" s="212"/>
    </row>
    <row r="17390" spans="1:1" ht="13.5" x14ac:dyDescent="0.25">
      <c r="A17390" s="212"/>
    </row>
    <row r="17391" spans="1:1" ht="13.5" x14ac:dyDescent="0.25">
      <c r="A17391" s="212"/>
    </row>
    <row r="17392" spans="1:1" ht="13.5" x14ac:dyDescent="0.25">
      <c r="A17392" s="212"/>
    </row>
    <row r="17393" spans="1:1" ht="13.5" x14ac:dyDescent="0.25">
      <c r="A17393" s="212"/>
    </row>
    <row r="17394" spans="1:1" ht="13.5" x14ac:dyDescent="0.25">
      <c r="A17394" s="212"/>
    </row>
    <row r="17395" spans="1:1" ht="13.5" x14ac:dyDescent="0.25">
      <c r="A17395" s="212"/>
    </row>
    <row r="17396" spans="1:1" ht="13.5" x14ac:dyDescent="0.25">
      <c r="A17396" s="212"/>
    </row>
    <row r="17397" spans="1:1" ht="13.5" x14ac:dyDescent="0.25">
      <c r="A17397" s="212"/>
    </row>
    <row r="17398" spans="1:1" ht="13.5" x14ac:dyDescent="0.25">
      <c r="A17398" s="212"/>
    </row>
    <row r="17399" spans="1:1" ht="13.5" x14ac:dyDescent="0.25">
      <c r="A17399" s="212"/>
    </row>
    <row r="17400" spans="1:1" ht="13.5" x14ac:dyDescent="0.25">
      <c r="A17400" s="212"/>
    </row>
    <row r="17401" spans="1:1" ht="13.5" x14ac:dyDescent="0.25">
      <c r="A17401" s="212"/>
    </row>
    <row r="17402" spans="1:1" ht="13.5" x14ac:dyDescent="0.25">
      <c r="A17402" s="212"/>
    </row>
    <row r="17403" spans="1:1" ht="13.5" x14ac:dyDescent="0.25">
      <c r="A17403" s="212"/>
    </row>
    <row r="17404" spans="1:1" ht="13.5" x14ac:dyDescent="0.25">
      <c r="A17404" s="212"/>
    </row>
    <row r="17405" spans="1:1" ht="13.5" x14ac:dyDescent="0.25">
      <c r="A17405" s="212"/>
    </row>
    <row r="17406" spans="1:1" ht="13.5" x14ac:dyDescent="0.25">
      <c r="A17406" s="212"/>
    </row>
    <row r="17407" spans="1:1" ht="13.5" x14ac:dyDescent="0.25">
      <c r="A17407" s="212"/>
    </row>
    <row r="17408" spans="1:1" ht="13.5" x14ac:dyDescent="0.25">
      <c r="A17408" s="212"/>
    </row>
    <row r="17409" spans="1:1" ht="13.5" x14ac:dyDescent="0.25">
      <c r="A17409" s="212"/>
    </row>
    <row r="17410" spans="1:1" ht="13.5" x14ac:dyDescent="0.25">
      <c r="A17410" s="212"/>
    </row>
    <row r="17411" spans="1:1" ht="13.5" x14ac:dyDescent="0.25">
      <c r="A17411" s="212"/>
    </row>
    <row r="17412" spans="1:1" ht="13.5" x14ac:dyDescent="0.25">
      <c r="A17412" s="212"/>
    </row>
    <row r="17413" spans="1:1" ht="13.5" x14ac:dyDescent="0.25">
      <c r="A17413" s="212"/>
    </row>
    <row r="17414" spans="1:1" ht="13.5" x14ac:dyDescent="0.25">
      <c r="A17414" s="212"/>
    </row>
    <row r="17415" spans="1:1" ht="13.5" x14ac:dyDescent="0.25">
      <c r="A17415" s="212"/>
    </row>
    <row r="17416" spans="1:1" ht="13.5" x14ac:dyDescent="0.25">
      <c r="A17416" s="212"/>
    </row>
    <row r="17417" spans="1:1" ht="13.5" x14ac:dyDescent="0.25">
      <c r="A17417" s="212"/>
    </row>
    <row r="17418" spans="1:1" ht="13.5" x14ac:dyDescent="0.25">
      <c r="A17418" s="212"/>
    </row>
    <row r="17419" spans="1:1" ht="13.5" x14ac:dyDescent="0.25">
      <c r="A17419" s="212"/>
    </row>
    <row r="17420" spans="1:1" ht="13.5" x14ac:dyDescent="0.25">
      <c r="A17420" s="212"/>
    </row>
    <row r="17421" spans="1:1" ht="13.5" x14ac:dyDescent="0.25">
      <c r="A17421" s="212"/>
    </row>
    <row r="17422" spans="1:1" ht="13.5" x14ac:dyDescent="0.25">
      <c r="A17422" s="212"/>
    </row>
    <row r="17423" spans="1:1" ht="13.5" x14ac:dyDescent="0.25">
      <c r="A17423" s="212"/>
    </row>
    <row r="17424" spans="1:1" ht="13.5" x14ac:dyDescent="0.25">
      <c r="A17424" s="212"/>
    </row>
    <row r="17425" spans="1:1" ht="13.5" x14ac:dyDescent="0.25">
      <c r="A17425" s="212"/>
    </row>
    <row r="17426" spans="1:1" ht="13.5" x14ac:dyDescent="0.25">
      <c r="A17426" s="212"/>
    </row>
    <row r="17427" spans="1:1" ht="13.5" x14ac:dyDescent="0.25">
      <c r="A17427" s="212"/>
    </row>
    <row r="17428" spans="1:1" ht="13.5" x14ac:dyDescent="0.25">
      <c r="A17428" s="212"/>
    </row>
    <row r="17429" spans="1:1" ht="13.5" x14ac:dyDescent="0.25">
      <c r="A17429" s="212"/>
    </row>
    <row r="17430" spans="1:1" ht="13.5" x14ac:dyDescent="0.25">
      <c r="A17430" s="212"/>
    </row>
    <row r="17431" spans="1:1" ht="13.5" x14ac:dyDescent="0.25">
      <c r="A17431" s="212"/>
    </row>
    <row r="17432" spans="1:1" ht="13.5" x14ac:dyDescent="0.25">
      <c r="A17432" s="212"/>
    </row>
    <row r="17433" spans="1:1" ht="13.5" x14ac:dyDescent="0.25">
      <c r="A17433" s="212"/>
    </row>
    <row r="17434" spans="1:1" ht="13.5" x14ac:dyDescent="0.25">
      <c r="A17434" s="212"/>
    </row>
    <row r="17435" spans="1:1" ht="13.5" x14ac:dyDescent="0.25">
      <c r="A17435" s="212"/>
    </row>
    <row r="17436" spans="1:1" ht="13.5" x14ac:dyDescent="0.25">
      <c r="A17436" s="212"/>
    </row>
    <row r="17437" spans="1:1" ht="13.5" x14ac:dyDescent="0.25">
      <c r="A17437" s="212"/>
    </row>
    <row r="17438" spans="1:1" ht="13.5" x14ac:dyDescent="0.25">
      <c r="A17438" s="212"/>
    </row>
    <row r="17439" spans="1:1" ht="13.5" x14ac:dyDescent="0.25">
      <c r="A17439" s="212"/>
    </row>
    <row r="17440" spans="1:1" ht="13.5" x14ac:dyDescent="0.25">
      <c r="A17440" s="212"/>
    </row>
    <row r="17441" spans="1:1" ht="13.5" x14ac:dyDescent="0.25">
      <c r="A17441" s="212"/>
    </row>
    <row r="17442" spans="1:1" ht="13.5" x14ac:dyDescent="0.25">
      <c r="A17442" s="212"/>
    </row>
    <row r="17443" spans="1:1" ht="13.5" x14ac:dyDescent="0.25">
      <c r="A17443" s="212"/>
    </row>
    <row r="17444" spans="1:1" ht="13.5" x14ac:dyDescent="0.25">
      <c r="A17444" s="212"/>
    </row>
    <row r="17445" spans="1:1" ht="13.5" x14ac:dyDescent="0.25">
      <c r="A17445" s="212"/>
    </row>
    <row r="17446" spans="1:1" ht="13.5" x14ac:dyDescent="0.25">
      <c r="A17446" s="212"/>
    </row>
    <row r="17447" spans="1:1" ht="13.5" x14ac:dyDescent="0.25">
      <c r="A17447" s="212"/>
    </row>
    <row r="17448" spans="1:1" ht="13.5" x14ac:dyDescent="0.25">
      <c r="A17448" s="212"/>
    </row>
    <row r="17449" spans="1:1" ht="13.5" x14ac:dyDescent="0.25">
      <c r="A17449" s="212"/>
    </row>
    <row r="17450" spans="1:1" ht="13.5" x14ac:dyDescent="0.25">
      <c r="A17450" s="212"/>
    </row>
    <row r="17451" spans="1:1" ht="13.5" x14ac:dyDescent="0.25">
      <c r="A17451" s="212"/>
    </row>
    <row r="17452" spans="1:1" ht="13.5" x14ac:dyDescent="0.25">
      <c r="A17452" s="212"/>
    </row>
    <row r="17453" spans="1:1" ht="13.5" x14ac:dyDescent="0.25">
      <c r="A17453" s="212"/>
    </row>
    <row r="17454" spans="1:1" ht="13.5" x14ac:dyDescent="0.25">
      <c r="A17454" s="212"/>
    </row>
    <row r="17455" spans="1:1" ht="13.5" x14ac:dyDescent="0.25">
      <c r="A17455" s="212"/>
    </row>
    <row r="17456" spans="1:1" ht="13.5" x14ac:dyDescent="0.25">
      <c r="A17456" s="212"/>
    </row>
    <row r="17457" spans="1:1" ht="13.5" x14ac:dyDescent="0.25">
      <c r="A17457" s="212"/>
    </row>
    <row r="17458" spans="1:1" ht="13.5" x14ac:dyDescent="0.25">
      <c r="A17458" s="212"/>
    </row>
    <row r="17459" spans="1:1" ht="13.5" x14ac:dyDescent="0.25">
      <c r="A17459" s="212"/>
    </row>
    <row r="17460" spans="1:1" ht="13.5" x14ac:dyDescent="0.25">
      <c r="A17460" s="212"/>
    </row>
    <row r="17461" spans="1:1" ht="13.5" x14ac:dyDescent="0.25">
      <c r="A17461" s="212"/>
    </row>
    <row r="17462" spans="1:1" ht="13.5" x14ac:dyDescent="0.25">
      <c r="A17462" s="212"/>
    </row>
    <row r="17463" spans="1:1" ht="13.5" x14ac:dyDescent="0.25">
      <c r="A17463" s="212"/>
    </row>
    <row r="17464" spans="1:1" ht="13.5" x14ac:dyDescent="0.25">
      <c r="A17464" s="212"/>
    </row>
    <row r="17465" spans="1:1" ht="13.5" x14ac:dyDescent="0.25">
      <c r="A17465" s="212"/>
    </row>
    <row r="17466" spans="1:1" ht="13.5" x14ac:dyDescent="0.25">
      <c r="A17466" s="212"/>
    </row>
    <row r="17467" spans="1:1" ht="13.5" x14ac:dyDescent="0.25">
      <c r="A17467" s="212"/>
    </row>
    <row r="17468" spans="1:1" ht="13.5" x14ac:dyDescent="0.25">
      <c r="A17468" s="212"/>
    </row>
    <row r="17469" spans="1:1" ht="13.5" x14ac:dyDescent="0.25">
      <c r="A17469" s="212"/>
    </row>
    <row r="17470" spans="1:1" ht="13.5" x14ac:dyDescent="0.25">
      <c r="A17470" s="212"/>
    </row>
    <row r="17471" spans="1:1" ht="13.5" x14ac:dyDescent="0.25">
      <c r="A17471" s="212"/>
    </row>
    <row r="17472" spans="1:1" ht="13.5" x14ac:dyDescent="0.25">
      <c r="A17472" s="212"/>
    </row>
    <row r="17473" spans="1:1" ht="13.5" x14ac:dyDescent="0.25">
      <c r="A17473" s="212"/>
    </row>
    <row r="17474" spans="1:1" ht="13.5" x14ac:dyDescent="0.25">
      <c r="A17474" s="212"/>
    </row>
    <row r="17475" spans="1:1" ht="13.5" x14ac:dyDescent="0.25">
      <c r="A17475" s="212"/>
    </row>
    <row r="17476" spans="1:1" ht="13.5" x14ac:dyDescent="0.25">
      <c r="A17476" s="212"/>
    </row>
    <row r="17477" spans="1:1" ht="13.5" x14ac:dyDescent="0.25">
      <c r="A17477" s="212"/>
    </row>
    <row r="17478" spans="1:1" ht="13.5" x14ac:dyDescent="0.25">
      <c r="A17478" s="212"/>
    </row>
    <row r="17479" spans="1:1" ht="13.5" x14ac:dyDescent="0.25">
      <c r="A17479" s="212"/>
    </row>
    <row r="17480" spans="1:1" ht="13.5" x14ac:dyDescent="0.25">
      <c r="A17480" s="212"/>
    </row>
    <row r="17481" spans="1:1" ht="13.5" x14ac:dyDescent="0.25">
      <c r="A17481" s="212"/>
    </row>
    <row r="17482" spans="1:1" ht="13.5" x14ac:dyDescent="0.25">
      <c r="A17482" s="212"/>
    </row>
    <row r="17483" spans="1:1" ht="13.5" x14ac:dyDescent="0.25">
      <c r="A17483" s="212"/>
    </row>
    <row r="17484" spans="1:1" ht="13.5" x14ac:dyDescent="0.25">
      <c r="A17484" s="212"/>
    </row>
    <row r="17485" spans="1:1" ht="13.5" x14ac:dyDescent="0.25">
      <c r="A17485" s="212"/>
    </row>
    <row r="17486" spans="1:1" ht="13.5" x14ac:dyDescent="0.25">
      <c r="A17486" s="212"/>
    </row>
    <row r="17487" spans="1:1" ht="13.5" x14ac:dyDescent="0.25">
      <c r="A17487" s="212"/>
    </row>
    <row r="17488" spans="1:1" ht="13.5" x14ac:dyDescent="0.25">
      <c r="A17488" s="212"/>
    </row>
    <row r="17489" spans="1:1" ht="13.5" x14ac:dyDescent="0.25">
      <c r="A17489" s="212"/>
    </row>
    <row r="17490" spans="1:1" ht="13.5" x14ac:dyDescent="0.25">
      <c r="A17490" s="212"/>
    </row>
    <row r="17491" spans="1:1" ht="13.5" x14ac:dyDescent="0.25">
      <c r="A17491" s="212"/>
    </row>
    <row r="17492" spans="1:1" ht="13.5" x14ac:dyDescent="0.25">
      <c r="A17492" s="212"/>
    </row>
    <row r="17493" spans="1:1" ht="13.5" x14ac:dyDescent="0.25">
      <c r="A17493" s="212"/>
    </row>
    <row r="17494" spans="1:1" ht="13.5" x14ac:dyDescent="0.25">
      <c r="A17494" s="212"/>
    </row>
    <row r="17495" spans="1:1" ht="13.5" x14ac:dyDescent="0.25">
      <c r="A17495" s="212"/>
    </row>
    <row r="17496" spans="1:1" ht="13.5" x14ac:dyDescent="0.25">
      <c r="A17496" s="212"/>
    </row>
    <row r="17497" spans="1:1" ht="13.5" x14ac:dyDescent="0.25">
      <c r="A17497" s="212"/>
    </row>
    <row r="17498" spans="1:1" ht="13.5" x14ac:dyDescent="0.25">
      <c r="A17498" s="212"/>
    </row>
    <row r="17499" spans="1:1" ht="13.5" x14ac:dyDescent="0.25">
      <c r="A17499" s="212"/>
    </row>
    <row r="17500" spans="1:1" ht="13.5" x14ac:dyDescent="0.25">
      <c r="A17500" s="212"/>
    </row>
    <row r="17501" spans="1:1" ht="13.5" x14ac:dyDescent="0.25">
      <c r="A17501" s="212"/>
    </row>
    <row r="17502" spans="1:1" ht="13.5" x14ac:dyDescent="0.25">
      <c r="A17502" s="212"/>
    </row>
    <row r="17503" spans="1:1" ht="13.5" x14ac:dyDescent="0.25">
      <c r="A17503" s="212"/>
    </row>
    <row r="17504" spans="1:1" ht="13.5" x14ac:dyDescent="0.25">
      <c r="A17504" s="212"/>
    </row>
    <row r="17505" spans="1:1" ht="13.5" x14ac:dyDescent="0.25">
      <c r="A17505" s="212"/>
    </row>
    <row r="17506" spans="1:1" ht="13.5" x14ac:dyDescent="0.25">
      <c r="A17506" s="212"/>
    </row>
    <row r="17507" spans="1:1" ht="13.5" x14ac:dyDescent="0.25">
      <c r="A17507" s="212"/>
    </row>
    <row r="17508" spans="1:1" ht="13.5" x14ac:dyDescent="0.25">
      <c r="A17508" s="212"/>
    </row>
    <row r="17509" spans="1:1" ht="13.5" x14ac:dyDescent="0.25">
      <c r="A17509" s="212"/>
    </row>
    <row r="17510" spans="1:1" ht="13.5" x14ac:dyDescent="0.25">
      <c r="A17510" s="212"/>
    </row>
    <row r="17511" spans="1:1" ht="13.5" x14ac:dyDescent="0.25">
      <c r="A17511" s="212"/>
    </row>
    <row r="17512" spans="1:1" ht="13.5" x14ac:dyDescent="0.25">
      <c r="A17512" s="212"/>
    </row>
    <row r="17513" spans="1:1" ht="13.5" x14ac:dyDescent="0.25">
      <c r="A17513" s="212"/>
    </row>
    <row r="17514" spans="1:1" ht="13.5" x14ac:dyDescent="0.25">
      <c r="A17514" s="212"/>
    </row>
    <row r="17515" spans="1:1" ht="13.5" x14ac:dyDescent="0.25">
      <c r="A17515" s="212"/>
    </row>
    <row r="17516" spans="1:1" ht="13.5" x14ac:dyDescent="0.25">
      <c r="A17516" s="212"/>
    </row>
    <row r="17517" spans="1:1" ht="13.5" x14ac:dyDescent="0.25">
      <c r="A17517" s="212"/>
    </row>
    <row r="17518" spans="1:1" ht="13.5" x14ac:dyDescent="0.25">
      <c r="A17518" s="212"/>
    </row>
    <row r="17519" spans="1:1" ht="13.5" x14ac:dyDescent="0.25">
      <c r="A17519" s="212"/>
    </row>
    <row r="17520" spans="1:1" ht="13.5" x14ac:dyDescent="0.25">
      <c r="A17520" s="212"/>
    </row>
    <row r="17521" spans="1:1" ht="13.5" x14ac:dyDescent="0.25">
      <c r="A17521" s="212"/>
    </row>
    <row r="17522" spans="1:1" ht="13.5" x14ac:dyDescent="0.25">
      <c r="A17522" s="212"/>
    </row>
    <row r="17523" spans="1:1" ht="13.5" x14ac:dyDescent="0.25">
      <c r="A17523" s="212"/>
    </row>
    <row r="17524" spans="1:1" ht="13.5" x14ac:dyDescent="0.25">
      <c r="A17524" s="212"/>
    </row>
    <row r="17525" spans="1:1" ht="13.5" x14ac:dyDescent="0.25">
      <c r="A17525" s="212"/>
    </row>
    <row r="17526" spans="1:1" ht="13.5" x14ac:dyDescent="0.25">
      <c r="A17526" s="212"/>
    </row>
    <row r="17527" spans="1:1" ht="13.5" x14ac:dyDescent="0.25">
      <c r="A17527" s="212"/>
    </row>
    <row r="17528" spans="1:1" ht="13.5" x14ac:dyDescent="0.25">
      <c r="A17528" s="212"/>
    </row>
    <row r="17529" spans="1:1" ht="13.5" x14ac:dyDescent="0.25">
      <c r="A17529" s="212"/>
    </row>
    <row r="17530" spans="1:1" ht="13.5" x14ac:dyDescent="0.25">
      <c r="A17530" s="212"/>
    </row>
    <row r="17531" spans="1:1" ht="13.5" x14ac:dyDescent="0.25">
      <c r="A17531" s="212"/>
    </row>
    <row r="17532" spans="1:1" ht="13.5" x14ac:dyDescent="0.25">
      <c r="A17532" s="212"/>
    </row>
    <row r="17533" spans="1:1" ht="13.5" x14ac:dyDescent="0.25">
      <c r="A17533" s="212"/>
    </row>
    <row r="17534" spans="1:1" ht="13.5" x14ac:dyDescent="0.25">
      <c r="A17534" s="212"/>
    </row>
    <row r="17535" spans="1:1" ht="13.5" x14ac:dyDescent="0.25">
      <c r="A17535" s="212"/>
    </row>
    <row r="17536" spans="1:1" ht="13.5" x14ac:dyDescent="0.25">
      <c r="A17536" s="212"/>
    </row>
    <row r="17537" spans="1:1" ht="13.5" x14ac:dyDescent="0.25">
      <c r="A17537" s="212"/>
    </row>
    <row r="17538" spans="1:1" ht="13.5" x14ac:dyDescent="0.25">
      <c r="A17538" s="212"/>
    </row>
    <row r="17539" spans="1:1" ht="13.5" x14ac:dyDescent="0.25">
      <c r="A17539" s="212"/>
    </row>
    <row r="17540" spans="1:1" ht="13.5" x14ac:dyDescent="0.25">
      <c r="A17540" s="212"/>
    </row>
    <row r="17541" spans="1:1" ht="13.5" x14ac:dyDescent="0.25">
      <c r="A17541" s="212"/>
    </row>
    <row r="17542" spans="1:1" ht="13.5" x14ac:dyDescent="0.25">
      <c r="A17542" s="212"/>
    </row>
    <row r="17543" spans="1:1" ht="13.5" x14ac:dyDescent="0.25">
      <c r="A17543" s="212"/>
    </row>
    <row r="17544" spans="1:1" ht="13.5" x14ac:dyDescent="0.25">
      <c r="A17544" s="212"/>
    </row>
    <row r="17545" spans="1:1" ht="13.5" x14ac:dyDescent="0.25">
      <c r="A17545" s="212"/>
    </row>
    <row r="17546" spans="1:1" ht="13.5" x14ac:dyDescent="0.25">
      <c r="A17546" s="212"/>
    </row>
    <row r="17547" spans="1:1" ht="13.5" x14ac:dyDescent="0.25">
      <c r="A17547" s="212"/>
    </row>
    <row r="17548" spans="1:1" ht="13.5" x14ac:dyDescent="0.25">
      <c r="A17548" s="212"/>
    </row>
    <row r="17549" spans="1:1" ht="13.5" x14ac:dyDescent="0.25">
      <c r="A17549" s="212"/>
    </row>
    <row r="17550" spans="1:1" ht="13.5" x14ac:dyDescent="0.25">
      <c r="A17550" s="212"/>
    </row>
    <row r="17551" spans="1:1" ht="13.5" x14ac:dyDescent="0.25">
      <c r="A17551" s="212"/>
    </row>
    <row r="17552" spans="1:1" ht="13.5" x14ac:dyDescent="0.25">
      <c r="A17552" s="212"/>
    </row>
    <row r="17553" spans="1:1" ht="13.5" x14ac:dyDescent="0.25">
      <c r="A17553" s="212"/>
    </row>
    <row r="17554" spans="1:1" ht="13.5" x14ac:dyDescent="0.25">
      <c r="A17554" s="212"/>
    </row>
    <row r="17555" spans="1:1" ht="13.5" x14ac:dyDescent="0.25">
      <c r="A17555" s="212"/>
    </row>
    <row r="17556" spans="1:1" ht="13.5" x14ac:dyDescent="0.25">
      <c r="A17556" s="212"/>
    </row>
    <row r="17557" spans="1:1" ht="13.5" x14ac:dyDescent="0.25">
      <c r="A17557" s="212"/>
    </row>
    <row r="17558" spans="1:1" ht="13.5" x14ac:dyDescent="0.25">
      <c r="A17558" s="212"/>
    </row>
    <row r="17559" spans="1:1" ht="13.5" x14ac:dyDescent="0.25">
      <c r="A17559" s="212"/>
    </row>
    <row r="17560" spans="1:1" ht="13.5" x14ac:dyDescent="0.25">
      <c r="A17560" s="212"/>
    </row>
    <row r="17561" spans="1:1" ht="13.5" x14ac:dyDescent="0.25">
      <c r="A17561" s="212"/>
    </row>
    <row r="17562" spans="1:1" ht="13.5" x14ac:dyDescent="0.25">
      <c r="A17562" s="212"/>
    </row>
    <row r="17563" spans="1:1" ht="13.5" x14ac:dyDescent="0.25">
      <c r="A17563" s="212"/>
    </row>
    <row r="17564" spans="1:1" ht="13.5" x14ac:dyDescent="0.25">
      <c r="A17564" s="212"/>
    </row>
    <row r="17565" spans="1:1" ht="13.5" x14ac:dyDescent="0.25">
      <c r="A17565" s="212"/>
    </row>
    <row r="17566" spans="1:1" ht="13.5" x14ac:dyDescent="0.25">
      <c r="A17566" s="212"/>
    </row>
    <row r="17567" spans="1:1" ht="13.5" x14ac:dyDescent="0.25">
      <c r="A17567" s="212"/>
    </row>
    <row r="17568" spans="1:1" ht="13.5" x14ac:dyDescent="0.25">
      <c r="A17568" s="212"/>
    </row>
    <row r="17569" spans="1:1" ht="13.5" x14ac:dyDescent="0.25">
      <c r="A17569" s="212"/>
    </row>
    <row r="17570" spans="1:1" ht="13.5" x14ac:dyDescent="0.25">
      <c r="A17570" s="212"/>
    </row>
    <row r="17571" spans="1:1" ht="13.5" x14ac:dyDescent="0.25">
      <c r="A17571" s="212"/>
    </row>
    <row r="17572" spans="1:1" ht="13.5" x14ac:dyDescent="0.25">
      <c r="A17572" s="212"/>
    </row>
    <row r="17573" spans="1:1" ht="13.5" x14ac:dyDescent="0.25">
      <c r="A17573" s="212"/>
    </row>
    <row r="17574" spans="1:1" ht="13.5" x14ac:dyDescent="0.25">
      <c r="A17574" s="212"/>
    </row>
    <row r="17575" spans="1:1" ht="13.5" x14ac:dyDescent="0.25">
      <c r="A17575" s="212"/>
    </row>
    <row r="17576" spans="1:1" ht="13.5" x14ac:dyDescent="0.25">
      <c r="A17576" s="212"/>
    </row>
    <row r="17577" spans="1:1" ht="13.5" x14ac:dyDescent="0.25">
      <c r="A17577" s="212"/>
    </row>
    <row r="17578" spans="1:1" ht="13.5" x14ac:dyDescent="0.25">
      <c r="A17578" s="212"/>
    </row>
    <row r="17579" spans="1:1" ht="13.5" x14ac:dyDescent="0.25">
      <c r="A17579" s="212"/>
    </row>
    <row r="17580" spans="1:1" ht="13.5" x14ac:dyDescent="0.25">
      <c r="A17580" s="212"/>
    </row>
    <row r="17581" spans="1:1" ht="13.5" x14ac:dyDescent="0.25">
      <c r="A17581" s="212"/>
    </row>
    <row r="17582" spans="1:1" ht="13.5" x14ac:dyDescent="0.25">
      <c r="A17582" s="212"/>
    </row>
    <row r="17583" spans="1:1" ht="13.5" x14ac:dyDescent="0.25">
      <c r="A17583" s="212"/>
    </row>
    <row r="17584" spans="1:1" ht="13.5" x14ac:dyDescent="0.25">
      <c r="A17584" s="212"/>
    </row>
    <row r="17585" spans="1:1" ht="13.5" x14ac:dyDescent="0.25">
      <c r="A17585" s="212"/>
    </row>
    <row r="17586" spans="1:1" ht="13.5" x14ac:dyDescent="0.25">
      <c r="A17586" s="212"/>
    </row>
    <row r="17587" spans="1:1" ht="13.5" x14ac:dyDescent="0.25">
      <c r="A17587" s="212"/>
    </row>
    <row r="17588" spans="1:1" ht="13.5" x14ac:dyDescent="0.25">
      <c r="A17588" s="212"/>
    </row>
    <row r="17589" spans="1:1" ht="13.5" x14ac:dyDescent="0.25">
      <c r="A17589" s="212"/>
    </row>
    <row r="17590" spans="1:1" ht="13.5" x14ac:dyDescent="0.25">
      <c r="A17590" s="212"/>
    </row>
    <row r="17591" spans="1:1" ht="13.5" x14ac:dyDescent="0.25">
      <c r="A17591" s="212"/>
    </row>
    <row r="17592" spans="1:1" ht="13.5" x14ac:dyDescent="0.25">
      <c r="A17592" s="212"/>
    </row>
    <row r="17593" spans="1:1" ht="13.5" x14ac:dyDescent="0.25">
      <c r="A17593" s="212"/>
    </row>
    <row r="17594" spans="1:1" ht="13.5" x14ac:dyDescent="0.25">
      <c r="A17594" s="212"/>
    </row>
    <row r="17595" spans="1:1" ht="13.5" x14ac:dyDescent="0.25">
      <c r="A17595" s="212"/>
    </row>
    <row r="17596" spans="1:1" ht="13.5" x14ac:dyDescent="0.25">
      <c r="A17596" s="212"/>
    </row>
    <row r="17597" spans="1:1" ht="13.5" x14ac:dyDescent="0.25">
      <c r="A17597" s="212"/>
    </row>
    <row r="17598" spans="1:1" ht="13.5" x14ac:dyDescent="0.25">
      <c r="A17598" s="212"/>
    </row>
    <row r="17599" spans="1:1" ht="13.5" x14ac:dyDescent="0.25">
      <c r="A17599" s="212"/>
    </row>
    <row r="17600" spans="1:1" ht="13.5" x14ac:dyDescent="0.25">
      <c r="A17600" s="212"/>
    </row>
    <row r="17601" spans="1:1" ht="13.5" x14ac:dyDescent="0.25">
      <c r="A17601" s="212"/>
    </row>
    <row r="17602" spans="1:1" ht="13.5" x14ac:dyDescent="0.25">
      <c r="A17602" s="212"/>
    </row>
    <row r="17603" spans="1:1" ht="13.5" x14ac:dyDescent="0.25">
      <c r="A17603" s="212"/>
    </row>
    <row r="17604" spans="1:1" ht="13.5" x14ac:dyDescent="0.25">
      <c r="A17604" s="212"/>
    </row>
    <row r="17605" spans="1:1" ht="13.5" x14ac:dyDescent="0.25">
      <c r="A17605" s="212"/>
    </row>
    <row r="17606" spans="1:1" ht="13.5" x14ac:dyDescent="0.25">
      <c r="A17606" s="212"/>
    </row>
    <row r="17607" spans="1:1" ht="13.5" x14ac:dyDescent="0.25">
      <c r="A17607" s="212"/>
    </row>
    <row r="17608" spans="1:1" ht="13.5" x14ac:dyDescent="0.25">
      <c r="A17608" s="212"/>
    </row>
    <row r="17609" spans="1:1" ht="13.5" x14ac:dyDescent="0.25">
      <c r="A17609" s="212"/>
    </row>
    <row r="17610" spans="1:1" ht="13.5" x14ac:dyDescent="0.25">
      <c r="A17610" s="212"/>
    </row>
    <row r="17611" spans="1:1" ht="13.5" x14ac:dyDescent="0.25">
      <c r="A17611" s="212"/>
    </row>
    <row r="17612" spans="1:1" ht="13.5" x14ac:dyDescent="0.25">
      <c r="A17612" s="212"/>
    </row>
    <row r="17613" spans="1:1" ht="13.5" x14ac:dyDescent="0.25">
      <c r="A17613" s="212"/>
    </row>
    <row r="17614" spans="1:1" ht="13.5" x14ac:dyDescent="0.25">
      <c r="A17614" s="212"/>
    </row>
    <row r="17615" spans="1:1" ht="13.5" x14ac:dyDescent="0.25">
      <c r="A17615" s="212"/>
    </row>
    <row r="17616" spans="1:1" ht="13.5" x14ac:dyDescent="0.25">
      <c r="A17616" s="212"/>
    </row>
    <row r="17617" spans="1:1" ht="13.5" x14ac:dyDescent="0.25">
      <c r="A17617" s="212"/>
    </row>
    <row r="17618" spans="1:1" ht="13.5" x14ac:dyDescent="0.25">
      <c r="A17618" s="212"/>
    </row>
    <row r="17619" spans="1:1" ht="13.5" x14ac:dyDescent="0.25">
      <c r="A17619" s="212"/>
    </row>
    <row r="17620" spans="1:1" ht="13.5" x14ac:dyDescent="0.25">
      <c r="A17620" s="212"/>
    </row>
    <row r="17621" spans="1:1" ht="13.5" x14ac:dyDescent="0.25">
      <c r="A17621" s="212"/>
    </row>
    <row r="17622" spans="1:1" ht="13.5" x14ac:dyDescent="0.25">
      <c r="A17622" s="212"/>
    </row>
    <row r="17623" spans="1:1" ht="13.5" x14ac:dyDescent="0.25">
      <c r="A17623" s="212"/>
    </row>
    <row r="17624" spans="1:1" ht="13.5" x14ac:dyDescent="0.25">
      <c r="A17624" s="212"/>
    </row>
    <row r="17625" spans="1:1" ht="13.5" x14ac:dyDescent="0.25">
      <c r="A17625" s="212"/>
    </row>
    <row r="17626" spans="1:1" ht="13.5" x14ac:dyDescent="0.25">
      <c r="A17626" s="212"/>
    </row>
    <row r="17627" spans="1:1" ht="13.5" x14ac:dyDescent="0.25">
      <c r="A17627" s="212"/>
    </row>
    <row r="17628" spans="1:1" ht="13.5" x14ac:dyDescent="0.25">
      <c r="A17628" s="212"/>
    </row>
    <row r="17629" spans="1:1" ht="13.5" x14ac:dyDescent="0.25">
      <c r="A17629" s="212"/>
    </row>
    <row r="17630" spans="1:1" ht="13.5" x14ac:dyDescent="0.25">
      <c r="A17630" s="212"/>
    </row>
    <row r="17631" spans="1:1" ht="13.5" x14ac:dyDescent="0.25">
      <c r="A17631" s="212"/>
    </row>
    <row r="17632" spans="1:1" ht="13.5" x14ac:dyDescent="0.25">
      <c r="A17632" s="212"/>
    </row>
    <row r="17633" spans="1:1" ht="13.5" x14ac:dyDescent="0.25">
      <c r="A17633" s="212"/>
    </row>
    <row r="17634" spans="1:1" ht="13.5" x14ac:dyDescent="0.25">
      <c r="A17634" s="212"/>
    </row>
    <row r="17635" spans="1:1" ht="13.5" x14ac:dyDescent="0.25">
      <c r="A17635" s="212"/>
    </row>
    <row r="17636" spans="1:1" ht="13.5" x14ac:dyDescent="0.25">
      <c r="A17636" s="212"/>
    </row>
    <row r="17637" spans="1:1" ht="13.5" x14ac:dyDescent="0.25">
      <c r="A17637" s="212"/>
    </row>
    <row r="17638" spans="1:1" ht="13.5" x14ac:dyDescent="0.25">
      <c r="A17638" s="212"/>
    </row>
    <row r="17639" spans="1:1" ht="13.5" x14ac:dyDescent="0.25">
      <c r="A17639" s="212"/>
    </row>
    <row r="17640" spans="1:1" ht="13.5" x14ac:dyDescent="0.25">
      <c r="A17640" s="212"/>
    </row>
    <row r="17641" spans="1:1" ht="13.5" x14ac:dyDescent="0.25">
      <c r="A17641" s="212"/>
    </row>
    <row r="17642" spans="1:1" ht="13.5" x14ac:dyDescent="0.25">
      <c r="A17642" s="212"/>
    </row>
    <row r="17643" spans="1:1" ht="13.5" x14ac:dyDescent="0.25">
      <c r="A17643" s="212"/>
    </row>
    <row r="17644" spans="1:1" ht="13.5" x14ac:dyDescent="0.25">
      <c r="A17644" s="212"/>
    </row>
    <row r="17645" spans="1:1" ht="13.5" x14ac:dyDescent="0.25">
      <c r="A17645" s="212"/>
    </row>
    <row r="17646" spans="1:1" ht="13.5" x14ac:dyDescent="0.25">
      <c r="A17646" s="212"/>
    </row>
    <row r="17647" spans="1:1" ht="13.5" x14ac:dyDescent="0.25">
      <c r="A17647" s="212"/>
    </row>
    <row r="17648" spans="1:1" ht="13.5" x14ac:dyDescent="0.25">
      <c r="A17648" s="212"/>
    </row>
    <row r="17649" spans="1:1" ht="13.5" x14ac:dyDescent="0.25">
      <c r="A17649" s="212"/>
    </row>
    <row r="17650" spans="1:1" ht="13.5" x14ac:dyDescent="0.25">
      <c r="A17650" s="212"/>
    </row>
    <row r="17651" spans="1:1" ht="13.5" x14ac:dyDescent="0.25">
      <c r="A17651" s="212"/>
    </row>
    <row r="17652" spans="1:1" ht="13.5" x14ac:dyDescent="0.25">
      <c r="A17652" s="212"/>
    </row>
    <row r="17653" spans="1:1" ht="13.5" x14ac:dyDescent="0.25">
      <c r="A17653" s="212"/>
    </row>
    <row r="17654" spans="1:1" ht="13.5" x14ac:dyDescent="0.25">
      <c r="A17654" s="212"/>
    </row>
    <row r="17655" spans="1:1" ht="13.5" x14ac:dyDescent="0.25">
      <c r="A17655" s="212"/>
    </row>
    <row r="17656" spans="1:1" ht="13.5" x14ac:dyDescent="0.25">
      <c r="A17656" s="212"/>
    </row>
    <row r="17657" spans="1:1" ht="13.5" x14ac:dyDescent="0.25">
      <c r="A17657" s="212"/>
    </row>
    <row r="17658" spans="1:1" ht="13.5" x14ac:dyDescent="0.25">
      <c r="A17658" s="212"/>
    </row>
    <row r="17659" spans="1:1" ht="13.5" x14ac:dyDescent="0.25">
      <c r="A17659" s="212"/>
    </row>
    <row r="17660" spans="1:1" ht="13.5" x14ac:dyDescent="0.25">
      <c r="A17660" s="212"/>
    </row>
    <row r="17661" spans="1:1" ht="13.5" x14ac:dyDescent="0.25">
      <c r="A17661" s="212"/>
    </row>
    <row r="17662" spans="1:1" ht="13.5" x14ac:dyDescent="0.25">
      <c r="A17662" s="212"/>
    </row>
    <row r="17663" spans="1:1" ht="13.5" x14ac:dyDescent="0.25">
      <c r="A17663" s="212"/>
    </row>
    <row r="17664" spans="1:1" ht="13.5" x14ac:dyDescent="0.25">
      <c r="A17664" s="212"/>
    </row>
    <row r="17665" spans="1:1" ht="13.5" x14ac:dyDescent="0.25">
      <c r="A17665" s="212"/>
    </row>
    <row r="17666" spans="1:1" ht="13.5" x14ac:dyDescent="0.25">
      <c r="A17666" s="212"/>
    </row>
    <row r="17667" spans="1:1" ht="13.5" x14ac:dyDescent="0.25">
      <c r="A17667" s="212"/>
    </row>
    <row r="17668" spans="1:1" ht="13.5" x14ac:dyDescent="0.25">
      <c r="A17668" s="212"/>
    </row>
    <row r="17669" spans="1:1" ht="13.5" x14ac:dyDescent="0.25">
      <c r="A17669" s="212"/>
    </row>
    <row r="17670" spans="1:1" ht="13.5" x14ac:dyDescent="0.25">
      <c r="A17670" s="212"/>
    </row>
    <row r="17671" spans="1:1" ht="13.5" x14ac:dyDescent="0.25">
      <c r="A17671" s="212"/>
    </row>
    <row r="17672" spans="1:1" ht="13.5" x14ac:dyDescent="0.25">
      <c r="A17672" s="212"/>
    </row>
    <row r="17673" spans="1:1" ht="13.5" x14ac:dyDescent="0.25">
      <c r="A17673" s="212"/>
    </row>
    <row r="17674" spans="1:1" ht="13.5" x14ac:dyDescent="0.25">
      <c r="A17674" s="212"/>
    </row>
    <row r="17675" spans="1:1" ht="13.5" x14ac:dyDescent="0.25">
      <c r="A17675" s="212"/>
    </row>
    <row r="17676" spans="1:1" ht="13.5" x14ac:dyDescent="0.25">
      <c r="A17676" s="212"/>
    </row>
    <row r="17677" spans="1:1" ht="13.5" x14ac:dyDescent="0.25">
      <c r="A17677" s="212"/>
    </row>
    <row r="17678" spans="1:1" ht="13.5" x14ac:dyDescent="0.25">
      <c r="A17678" s="212"/>
    </row>
    <row r="17679" spans="1:1" ht="13.5" x14ac:dyDescent="0.25">
      <c r="A17679" s="212"/>
    </row>
    <row r="17680" spans="1:1" ht="13.5" x14ac:dyDescent="0.25">
      <c r="A17680" s="212"/>
    </row>
    <row r="17681" spans="1:1" ht="13.5" x14ac:dyDescent="0.25">
      <c r="A17681" s="212"/>
    </row>
    <row r="17682" spans="1:1" ht="13.5" x14ac:dyDescent="0.25">
      <c r="A17682" s="212"/>
    </row>
    <row r="17683" spans="1:1" ht="13.5" x14ac:dyDescent="0.25">
      <c r="A17683" s="212"/>
    </row>
    <row r="17684" spans="1:1" ht="13.5" x14ac:dyDescent="0.25">
      <c r="A17684" s="212"/>
    </row>
    <row r="17685" spans="1:1" ht="13.5" x14ac:dyDescent="0.25">
      <c r="A17685" s="212"/>
    </row>
    <row r="17686" spans="1:1" ht="13.5" x14ac:dyDescent="0.25">
      <c r="A17686" s="212"/>
    </row>
    <row r="17687" spans="1:1" ht="13.5" x14ac:dyDescent="0.25">
      <c r="A17687" s="212"/>
    </row>
    <row r="17688" spans="1:1" ht="13.5" x14ac:dyDescent="0.25">
      <c r="A17688" s="212"/>
    </row>
    <row r="17689" spans="1:1" ht="13.5" x14ac:dyDescent="0.25">
      <c r="A17689" s="212"/>
    </row>
    <row r="17690" spans="1:1" ht="13.5" x14ac:dyDescent="0.25">
      <c r="A17690" s="212"/>
    </row>
    <row r="17691" spans="1:1" ht="13.5" x14ac:dyDescent="0.25">
      <c r="A17691" s="212"/>
    </row>
    <row r="17692" spans="1:1" ht="13.5" x14ac:dyDescent="0.25">
      <c r="A17692" s="212"/>
    </row>
    <row r="17693" spans="1:1" ht="13.5" x14ac:dyDescent="0.25">
      <c r="A17693" s="212"/>
    </row>
    <row r="17694" spans="1:1" ht="13.5" x14ac:dyDescent="0.25">
      <c r="A17694" s="212"/>
    </row>
    <row r="17695" spans="1:1" ht="13.5" x14ac:dyDescent="0.25">
      <c r="A17695" s="212"/>
    </row>
    <row r="17696" spans="1:1" ht="13.5" x14ac:dyDescent="0.25">
      <c r="A17696" s="212"/>
    </row>
    <row r="17697" spans="1:1" ht="13.5" x14ac:dyDescent="0.25">
      <c r="A17697" s="212"/>
    </row>
    <row r="17698" spans="1:1" ht="13.5" x14ac:dyDescent="0.25">
      <c r="A17698" s="212"/>
    </row>
    <row r="17699" spans="1:1" ht="13.5" x14ac:dyDescent="0.25">
      <c r="A17699" s="212"/>
    </row>
    <row r="17700" spans="1:1" ht="13.5" x14ac:dyDescent="0.25">
      <c r="A17700" s="212"/>
    </row>
    <row r="17701" spans="1:1" ht="13.5" x14ac:dyDescent="0.25">
      <c r="A17701" s="212"/>
    </row>
    <row r="17702" spans="1:1" ht="13.5" x14ac:dyDescent="0.25">
      <c r="A17702" s="212"/>
    </row>
    <row r="17703" spans="1:1" ht="13.5" x14ac:dyDescent="0.25">
      <c r="A17703" s="212"/>
    </row>
    <row r="17704" spans="1:1" ht="13.5" x14ac:dyDescent="0.25">
      <c r="A17704" s="212"/>
    </row>
    <row r="17705" spans="1:1" ht="13.5" x14ac:dyDescent="0.25">
      <c r="A17705" s="212"/>
    </row>
    <row r="17706" spans="1:1" ht="13.5" x14ac:dyDescent="0.25">
      <c r="A17706" s="212"/>
    </row>
    <row r="17707" spans="1:1" ht="13.5" x14ac:dyDescent="0.25">
      <c r="A17707" s="212"/>
    </row>
    <row r="17708" spans="1:1" ht="13.5" x14ac:dyDescent="0.25">
      <c r="A17708" s="212"/>
    </row>
    <row r="17709" spans="1:1" ht="13.5" x14ac:dyDescent="0.25">
      <c r="A17709" s="212"/>
    </row>
    <row r="17710" spans="1:1" ht="13.5" x14ac:dyDescent="0.25">
      <c r="A17710" s="212"/>
    </row>
    <row r="17711" spans="1:1" ht="13.5" x14ac:dyDescent="0.25">
      <c r="A17711" s="212"/>
    </row>
    <row r="17712" spans="1:1" ht="13.5" x14ac:dyDescent="0.25">
      <c r="A17712" s="212"/>
    </row>
    <row r="17713" spans="1:1" ht="13.5" x14ac:dyDescent="0.25">
      <c r="A17713" s="212"/>
    </row>
    <row r="17714" spans="1:1" ht="13.5" x14ac:dyDescent="0.25">
      <c r="A17714" s="212"/>
    </row>
    <row r="17715" spans="1:1" ht="13.5" x14ac:dyDescent="0.25">
      <c r="A17715" s="212"/>
    </row>
    <row r="17716" spans="1:1" ht="13.5" x14ac:dyDescent="0.25">
      <c r="A17716" s="212"/>
    </row>
    <row r="17717" spans="1:1" ht="13.5" x14ac:dyDescent="0.25">
      <c r="A17717" s="212"/>
    </row>
    <row r="17718" spans="1:1" ht="13.5" x14ac:dyDescent="0.25">
      <c r="A17718" s="212"/>
    </row>
    <row r="17719" spans="1:1" ht="13.5" x14ac:dyDescent="0.25">
      <c r="A17719" s="212"/>
    </row>
    <row r="17720" spans="1:1" ht="13.5" x14ac:dyDescent="0.25">
      <c r="A17720" s="212"/>
    </row>
    <row r="17721" spans="1:1" ht="13.5" x14ac:dyDescent="0.25">
      <c r="A17721" s="212"/>
    </row>
    <row r="17722" spans="1:1" ht="13.5" x14ac:dyDescent="0.25">
      <c r="A17722" s="212"/>
    </row>
    <row r="17723" spans="1:1" ht="13.5" x14ac:dyDescent="0.25">
      <c r="A17723" s="212"/>
    </row>
    <row r="17724" spans="1:1" ht="13.5" x14ac:dyDescent="0.25">
      <c r="A17724" s="212"/>
    </row>
    <row r="17725" spans="1:1" ht="13.5" x14ac:dyDescent="0.25">
      <c r="A17725" s="212"/>
    </row>
    <row r="17726" spans="1:1" ht="13.5" x14ac:dyDescent="0.25">
      <c r="A17726" s="212"/>
    </row>
    <row r="17727" spans="1:1" ht="13.5" x14ac:dyDescent="0.25">
      <c r="A17727" s="212"/>
    </row>
    <row r="17728" spans="1:1" ht="13.5" x14ac:dyDescent="0.25">
      <c r="A17728" s="212"/>
    </row>
    <row r="17729" spans="1:1" ht="13.5" x14ac:dyDescent="0.25">
      <c r="A17729" s="212"/>
    </row>
    <row r="17730" spans="1:1" ht="13.5" x14ac:dyDescent="0.25">
      <c r="A17730" s="212"/>
    </row>
    <row r="17731" spans="1:1" ht="13.5" x14ac:dyDescent="0.25">
      <c r="A17731" s="212"/>
    </row>
    <row r="17732" spans="1:1" ht="13.5" x14ac:dyDescent="0.25">
      <c r="A17732" s="212"/>
    </row>
    <row r="17733" spans="1:1" ht="13.5" x14ac:dyDescent="0.25">
      <c r="A17733" s="212"/>
    </row>
    <row r="17734" spans="1:1" ht="13.5" x14ac:dyDescent="0.25">
      <c r="A17734" s="212"/>
    </row>
    <row r="17735" spans="1:1" ht="13.5" x14ac:dyDescent="0.25">
      <c r="A17735" s="212"/>
    </row>
    <row r="17736" spans="1:1" ht="13.5" x14ac:dyDescent="0.25">
      <c r="A17736" s="212"/>
    </row>
    <row r="17737" spans="1:1" ht="13.5" x14ac:dyDescent="0.25">
      <c r="A17737" s="212"/>
    </row>
    <row r="17738" spans="1:1" ht="13.5" x14ac:dyDescent="0.25">
      <c r="A17738" s="212"/>
    </row>
    <row r="17739" spans="1:1" ht="13.5" x14ac:dyDescent="0.25">
      <c r="A17739" s="212"/>
    </row>
    <row r="17740" spans="1:1" ht="13.5" x14ac:dyDescent="0.25">
      <c r="A17740" s="212"/>
    </row>
    <row r="17741" spans="1:1" ht="13.5" x14ac:dyDescent="0.25">
      <c r="A17741" s="212"/>
    </row>
    <row r="17742" spans="1:1" ht="13.5" x14ac:dyDescent="0.25">
      <c r="A17742" s="212"/>
    </row>
    <row r="17743" spans="1:1" ht="13.5" x14ac:dyDescent="0.25">
      <c r="A17743" s="212"/>
    </row>
    <row r="17744" spans="1:1" ht="13.5" x14ac:dyDescent="0.25">
      <c r="A17744" s="212"/>
    </row>
    <row r="17745" spans="1:1" ht="13.5" x14ac:dyDescent="0.25">
      <c r="A17745" s="212"/>
    </row>
    <row r="17746" spans="1:1" ht="13.5" x14ac:dyDescent="0.25">
      <c r="A17746" s="212"/>
    </row>
    <row r="17747" spans="1:1" ht="13.5" x14ac:dyDescent="0.25">
      <c r="A17747" s="212"/>
    </row>
    <row r="17748" spans="1:1" ht="13.5" x14ac:dyDescent="0.25">
      <c r="A17748" s="212"/>
    </row>
    <row r="17749" spans="1:1" ht="13.5" x14ac:dyDescent="0.25">
      <c r="A17749" s="212"/>
    </row>
    <row r="17750" spans="1:1" ht="13.5" x14ac:dyDescent="0.25">
      <c r="A17750" s="212"/>
    </row>
    <row r="17751" spans="1:1" ht="13.5" x14ac:dyDescent="0.25">
      <c r="A17751" s="212"/>
    </row>
    <row r="17752" spans="1:1" ht="13.5" x14ac:dyDescent="0.25">
      <c r="A17752" s="212"/>
    </row>
    <row r="17753" spans="1:1" ht="13.5" x14ac:dyDescent="0.25">
      <c r="A17753" s="212"/>
    </row>
    <row r="17754" spans="1:1" ht="13.5" x14ac:dyDescent="0.25">
      <c r="A17754" s="212"/>
    </row>
    <row r="17755" spans="1:1" ht="13.5" x14ac:dyDescent="0.25">
      <c r="A17755" s="212"/>
    </row>
    <row r="17756" spans="1:1" ht="13.5" x14ac:dyDescent="0.25">
      <c r="A17756" s="212"/>
    </row>
    <row r="17757" spans="1:1" ht="13.5" x14ac:dyDescent="0.25">
      <c r="A17757" s="212"/>
    </row>
    <row r="17758" spans="1:1" ht="13.5" x14ac:dyDescent="0.25">
      <c r="A17758" s="212"/>
    </row>
    <row r="17759" spans="1:1" ht="13.5" x14ac:dyDescent="0.25">
      <c r="A17759" s="212"/>
    </row>
    <row r="17760" spans="1:1" ht="13.5" x14ac:dyDescent="0.25">
      <c r="A17760" s="212"/>
    </row>
    <row r="17761" spans="1:1" ht="13.5" x14ac:dyDescent="0.25">
      <c r="A17761" s="212"/>
    </row>
    <row r="17762" spans="1:1" ht="13.5" x14ac:dyDescent="0.25">
      <c r="A17762" s="212"/>
    </row>
    <row r="17763" spans="1:1" ht="13.5" x14ac:dyDescent="0.25">
      <c r="A17763" s="212"/>
    </row>
    <row r="17764" spans="1:1" ht="13.5" x14ac:dyDescent="0.25">
      <c r="A17764" s="212"/>
    </row>
    <row r="17765" spans="1:1" ht="13.5" x14ac:dyDescent="0.25">
      <c r="A17765" s="212"/>
    </row>
    <row r="17766" spans="1:1" ht="13.5" x14ac:dyDescent="0.25">
      <c r="A17766" s="212"/>
    </row>
    <row r="17767" spans="1:1" ht="13.5" x14ac:dyDescent="0.25">
      <c r="A17767" s="212"/>
    </row>
    <row r="17768" spans="1:1" ht="13.5" x14ac:dyDescent="0.25">
      <c r="A17768" s="212"/>
    </row>
    <row r="17769" spans="1:1" ht="13.5" x14ac:dyDescent="0.25">
      <c r="A17769" s="212"/>
    </row>
    <row r="17770" spans="1:1" ht="13.5" x14ac:dyDescent="0.25">
      <c r="A17770" s="212"/>
    </row>
    <row r="17771" spans="1:1" ht="13.5" x14ac:dyDescent="0.25">
      <c r="A17771" s="212"/>
    </row>
    <row r="17772" spans="1:1" ht="13.5" x14ac:dyDescent="0.25">
      <c r="A17772" s="212"/>
    </row>
    <row r="17773" spans="1:1" ht="13.5" x14ac:dyDescent="0.25">
      <c r="A17773" s="212"/>
    </row>
    <row r="17774" spans="1:1" ht="13.5" x14ac:dyDescent="0.25">
      <c r="A17774" s="212"/>
    </row>
    <row r="17775" spans="1:1" ht="13.5" x14ac:dyDescent="0.25">
      <c r="A17775" s="212"/>
    </row>
    <row r="17776" spans="1:1" ht="13.5" x14ac:dyDescent="0.25">
      <c r="A17776" s="212"/>
    </row>
    <row r="17777" spans="1:1" ht="13.5" x14ac:dyDescent="0.25">
      <c r="A17777" s="212"/>
    </row>
    <row r="17778" spans="1:1" ht="13.5" x14ac:dyDescent="0.25">
      <c r="A17778" s="212"/>
    </row>
    <row r="17779" spans="1:1" ht="13.5" x14ac:dyDescent="0.25">
      <c r="A17779" s="212"/>
    </row>
    <row r="17780" spans="1:1" ht="13.5" x14ac:dyDescent="0.25">
      <c r="A17780" s="212"/>
    </row>
    <row r="17781" spans="1:1" ht="13.5" x14ac:dyDescent="0.25">
      <c r="A17781" s="212"/>
    </row>
    <row r="17782" spans="1:1" ht="13.5" x14ac:dyDescent="0.25">
      <c r="A17782" s="212"/>
    </row>
    <row r="17783" spans="1:1" ht="13.5" x14ac:dyDescent="0.25">
      <c r="A17783" s="212"/>
    </row>
    <row r="17784" spans="1:1" ht="13.5" x14ac:dyDescent="0.25">
      <c r="A17784" s="212"/>
    </row>
    <row r="17785" spans="1:1" ht="13.5" x14ac:dyDescent="0.25">
      <c r="A17785" s="212"/>
    </row>
    <row r="17786" spans="1:1" ht="13.5" x14ac:dyDescent="0.25">
      <c r="A17786" s="212"/>
    </row>
    <row r="17787" spans="1:1" ht="13.5" x14ac:dyDescent="0.25">
      <c r="A17787" s="212"/>
    </row>
    <row r="17788" spans="1:1" ht="13.5" x14ac:dyDescent="0.25">
      <c r="A17788" s="212"/>
    </row>
    <row r="17789" spans="1:1" ht="13.5" x14ac:dyDescent="0.25">
      <c r="A17789" s="212"/>
    </row>
    <row r="17790" spans="1:1" ht="13.5" x14ac:dyDescent="0.25">
      <c r="A17790" s="212"/>
    </row>
    <row r="17791" spans="1:1" ht="13.5" x14ac:dyDescent="0.25">
      <c r="A17791" s="212"/>
    </row>
    <row r="17792" spans="1:1" ht="13.5" x14ac:dyDescent="0.25">
      <c r="A17792" s="212"/>
    </row>
    <row r="17793" spans="1:1" ht="13.5" x14ac:dyDescent="0.25">
      <c r="A17793" s="212"/>
    </row>
    <row r="17794" spans="1:1" ht="13.5" x14ac:dyDescent="0.25">
      <c r="A17794" s="212"/>
    </row>
    <row r="17795" spans="1:1" ht="13.5" x14ac:dyDescent="0.25">
      <c r="A17795" s="212"/>
    </row>
    <row r="17796" spans="1:1" ht="13.5" x14ac:dyDescent="0.25">
      <c r="A17796" s="212"/>
    </row>
    <row r="17797" spans="1:1" ht="13.5" x14ac:dyDescent="0.25">
      <c r="A17797" s="212"/>
    </row>
    <row r="17798" spans="1:1" ht="13.5" x14ac:dyDescent="0.25">
      <c r="A17798" s="212"/>
    </row>
    <row r="17799" spans="1:1" ht="13.5" x14ac:dyDescent="0.25">
      <c r="A17799" s="212"/>
    </row>
    <row r="17800" spans="1:1" ht="13.5" x14ac:dyDescent="0.25">
      <c r="A17800" s="212"/>
    </row>
    <row r="17801" spans="1:1" ht="13.5" x14ac:dyDescent="0.25">
      <c r="A17801" s="212"/>
    </row>
    <row r="17802" spans="1:1" ht="13.5" x14ac:dyDescent="0.25">
      <c r="A17802" s="212"/>
    </row>
    <row r="17803" spans="1:1" ht="13.5" x14ac:dyDescent="0.25">
      <c r="A17803" s="212"/>
    </row>
    <row r="17804" spans="1:1" ht="13.5" x14ac:dyDescent="0.25">
      <c r="A17804" s="212"/>
    </row>
    <row r="17805" spans="1:1" ht="13.5" x14ac:dyDescent="0.25">
      <c r="A17805" s="212"/>
    </row>
    <row r="17806" spans="1:1" ht="13.5" x14ac:dyDescent="0.25">
      <c r="A17806" s="212"/>
    </row>
    <row r="17807" spans="1:1" ht="13.5" x14ac:dyDescent="0.25">
      <c r="A17807" s="212"/>
    </row>
    <row r="17808" spans="1:1" ht="13.5" x14ac:dyDescent="0.25">
      <c r="A17808" s="212"/>
    </row>
    <row r="17809" spans="1:1" ht="13.5" x14ac:dyDescent="0.25">
      <c r="A17809" s="212"/>
    </row>
    <row r="17810" spans="1:1" ht="13.5" x14ac:dyDescent="0.25">
      <c r="A17810" s="212"/>
    </row>
    <row r="17811" spans="1:1" ht="13.5" x14ac:dyDescent="0.25">
      <c r="A17811" s="212"/>
    </row>
    <row r="17812" spans="1:1" ht="13.5" x14ac:dyDescent="0.25">
      <c r="A17812" s="212"/>
    </row>
    <row r="17813" spans="1:1" ht="13.5" x14ac:dyDescent="0.25">
      <c r="A17813" s="212"/>
    </row>
    <row r="17814" spans="1:1" ht="13.5" x14ac:dyDescent="0.25">
      <c r="A17814" s="212"/>
    </row>
    <row r="17815" spans="1:1" ht="13.5" x14ac:dyDescent="0.25">
      <c r="A17815" s="212"/>
    </row>
    <row r="17816" spans="1:1" ht="13.5" x14ac:dyDescent="0.25">
      <c r="A17816" s="212"/>
    </row>
    <row r="17817" spans="1:1" ht="13.5" x14ac:dyDescent="0.25">
      <c r="A17817" s="212"/>
    </row>
    <row r="17818" spans="1:1" ht="13.5" x14ac:dyDescent="0.25">
      <c r="A17818" s="212"/>
    </row>
    <row r="17819" spans="1:1" ht="13.5" x14ac:dyDescent="0.25">
      <c r="A17819" s="212"/>
    </row>
    <row r="17820" spans="1:1" ht="13.5" x14ac:dyDescent="0.25">
      <c r="A17820" s="212"/>
    </row>
    <row r="17821" spans="1:1" ht="13.5" x14ac:dyDescent="0.25">
      <c r="A17821" s="212"/>
    </row>
    <row r="17822" spans="1:1" ht="13.5" x14ac:dyDescent="0.25">
      <c r="A17822" s="212"/>
    </row>
    <row r="17823" spans="1:1" ht="13.5" x14ac:dyDescent="0.25">
      <c r="A17823" s="212"/>
    </row>
    <row r="17824" spans="1:1" ht="13.5" x14ac:dyDescent="0.25">
      <c r="A17824" s="212"/>
    </row>
    <row r="17825" spans="1:1" ht="13.5" x14ac:dyDescent="0.25">
      <c r="A17825" s="212"/>
    </row>
    <row r="17826" spans="1:1" ht="13.5" x14ac:dyDescent="0.25">
      <c r="A17826" s="212"/>
    </row>
    <row r="17827" spans="1:1" ht="13.5" x14ac:dyDescent="0.25">
      <c r="A17827" s="212"/>
    </row>
    <row r="17828" spans="1:1" ht="13.5" x14ac:dyDescent="0.25">
      <c r="A17828" s="212"/>
    </row>
    <row r="17829" spans="1:1" ht="13.5" x14ac:dyDescent="0.25">
      <c r="A17829" s="212"/>
    </row>
    <row r="17830" spans="1:1" ht="13.5" x14ac:dyDescent="0.25">
      <c r="A17830" s="212"/>
    </row>
    <row r="17831" spans="1:1" ht="13.5" x14ac:dyDescent="0.25">
      <c r="A17831" s="212"/>
    </row>
    <row r="17832" spans="1:1" ht="13.5" x14ac:dyDescent="0.25">
      <c r="A17832" s="212"/>
    </row>
    <row r="17833" spans="1:1" ht="13.5" x14ac:dyDescent="0.25">
      <c r="A17833" s="212"/>
    </row>
    <row r="17834" spans="1:1" ht="13.5" x14ac:dyDescent="0.25">
      <c r="A17834" s="212"/>
    </row>
    <row r="17835" spans="1:1" ht="13.5" x14ac:dyDescent="0.25">
      <c r="A17835" s="212"/>
    </row>
    <row r="17836" spans="1:1" ht="13.5" x14ac:dyDescent="0.25">
      <c r="A17836" s="212"/>
    </row>
    <row r="17837" spans="1:1" ht="13.5" x14ac:dyDescent="0.25">
      <c r="A17837" s="212"/>
    </row>
    <row r="17838" spans="1:1" ht="13.5" x14ac:dyDescent="0.25">
      <c r="A17838" s="212"/>
    </row>
    <row r="17839" spans="1:1" ht="13.5" x14ac:dyDescent="0.25">
      <c r="A17839" s="212"/>
    </row>
    <row r="17840" spans="1:1" ht="13.5" x14ac:dyDescent="0.25">
      <c r="A17840" s="212"/>
    </row>
    <row r="17841" spans="1:1" ht="13.5" x14ac:dyDescent="0.25">
      <c r="A17841" s="212"/>
    </row>
    <row r="17842" spans="1:1" ht="13.5" x14ac:dyDescent="0.25">
      <c r="A17842" s="212"/>
    </row>
    <row r="17843" spans="1:1" ht="13.5" x14ac:dyDescent="0.25">
      <c r="A17843" s="212"/>
    </row>
    <row r="17844" spans="1:1" ht="13.5" x14ac:dyDescent="0.25">
      <c r="A17844" s="212"/>
    </row>
    <row r="17845" spans="1:1" ht="13.5" x14ac:dyDescent="0.25">
      <c r="A17845" s="212"/>
    </row>
    <row r="17846" spans="1:1" ht="13.5" x14ac:dyDescent="0.25">
      <c r="A17846" s="212"/>
    </row>
    <row r="17847" spans="1:1" ht="13.5" x14ac:dyDescent="0.25">
      <c r="A17847" s="212"/>
    </row>
    <row r="17848" spans="1:1" ht="13.5" x14ac:dyDescent="0.25">
      <c r="A17848" s="212"/>
    </row>
    <row r="17849" spans="1:1" ht="13.5" x14ac:dyDescent="0.25">
      <c r="A17849" s="212"/>
    </row>
    <row r="17850" spans="1:1" ht="13.5" x14ac:dyDescent="0.25">
      <c r="A17850" s="212"/>
    </row>
    <row r="17851" spans="1:1" ht="13.5" x14ac:dyDescent="0.25">
      <c r="A17851" s="212"/>
    </row>
    <row r="17852" spans="1:1" ht="13.5" x14ac:dyDescent="0.25">
      <c r="A17852" s="212"/>
    </row>
    <row r="17853" spans="1:1" ht="13.5" x14ac:dyDescent="0.25">
      <c r="A17853" s="212"/>
    </row>
    <row r="17854" spans="1:1" ht="13.5" x14ac:dyDescent="0.25">
      <c r="A17854" s="212"/>
    </row>
    <row r="17855" spans="1:1" ht="13.5" x14ac:dyDescent="0.25">
      <c r="A17855" s="212"/>
    </row>
    <row r="17856" spans="1:1" ht="13.5" x14ac:dyDescent="0.25">
      <c r="A17856" s="212"/>
    </row>
    <row r="17857" spans="1:1" ht="13.5" x14ac:dyDescent="0.25">
      <c r="A17857" s="212"/>
    </row>
    <row r="17858" spans="1:1" ht="13.5" x14ac:dyDescent="0.25">
      <c r="A17858" s="212"/>
    </row>
    <row r="17859" spans="1:1" ht="13.5" x14ac:dyDescent="0.25">
      <c r="A17859" s="212"/>
    </row>
    <row r="17860" spans="1:1" ht="13.5" x14ac:dyDescent="0.25">
      <c r="A17860" s="212"/>
    </row>
    <row r="17861" spans="1:1" ht="13.5" x14ac:dyDescent="0.25">
      <c r="A17861" s="212"/>
    </row>
    <row r="17862" spans="1:1" ht="13.5" x14ac:dyDescent="0.25">
      <c r="A17862" s="212"/>
    </row>
    <row r="17863" spans="1:1" ht="13.5" x14ac:dyDescent="0.25">
      <c r="A17863" s="212"/>
    </row>
    <row r="17864" spans="1:1" ht="13.5" x14ac:dyDescent="0.25">
      <c r="A17864" s="212"/>
    </row>
    <row r="17865" spans="1:1" ht="13.5" x14ac:dyDescent="0.25">
      <c r="A17865" s="212"/>
    </row>
    <row r="17866" spans="1:1" ht="13.5" x14ac:dyDescent="0.25">
      <c r="A17866" s="212"/>
    </row>
    <row r="17867" spans="1:1" ht="13.5" x14ac:dyDescent="0.25">
      <c r="A17867" s="212"/>
    </row>
    <row r="17868" spans="1:1" ht="13.5" x14ac:dyDescent="0.25">
      <c r="A17868" s="212"/>
    </row>
    <row r="17869" spans="1:1" ht="13.5" x14ac:dyDescent="0.25">
      <c r="A17869" s="212"/>
    </row>
    <row r="17870" spans="1:1" ht="13.5" x14ac:dyDescent="0.25">
      <c r="A17870" s="212"/>
    </row>
    <row r="17871" spans="1:1" ht="13.5" x14ac:dyDescent="0.25">
      <c r="A17871" s="212"/>
    </row>
    <row r="17872" spans="1:1" ht="13.5" x14ac:dyDescent="0.25">
      <c r="A17872" s="212"/>
    </row>
    <row r="17873" spans="1:1" ht="13.5" x14ac:dyDescent="0.25">
      <c r="A17873" s="212"/>
    </row>
    <row r="17874" spans="1:1" ht="13.5" x14ac:dyDescent="0.25">
      <c r="A17874" s="212"/>
    </row>
    <row r="17875" spans="1:1" ht="13.5" x14ac:dyDescent="0.25">
      <c r="A17875" s="212"/>
    </row>
    <row r="17876" spans="1:1" ht="13.5" x14ac:dyDescent="0.25">
      <c r="A17876" s="212"/>
    </row>
    <row r="17877" spans="1:1" ht="13.5" x14ac:dyDescent="0.25">
      <c r="A17877" s="212"/>
    </row>
    <row r="17878" spans="1:1" ht="13.5" x14ac:dyDescent="0.25">
      <c r="A17878" s="212"/>
    </row>
    <row r="17879" spans="1:1" ht="13.5" x14ac:dyDescent="0.25">
      <c r="A17879" s="212"/>
    </row>
    <row r="17880" spans="1:1" ht="13.5" x14ac:dyDescent="0.25">
      <c r="A17880" s="212"/>
    </row>
    <row r="17881" spans="1:1" ht="13.5" x14ac:dyDescent="0.25">
      <c r="A17881" s="212"/>
    </row>
    <row r="17882" spans="1:1" ht="13.5" x14ac:dyDescent="0.25">
      <c r="A17882" s="212"/>
    </row>
    <row r="17883" spans="1:1" ht="13.5" x14ac:dyDescent="0.25">
      <c r="A17883" s="212"/>
    </row>
    <row r="17884" spans="1:1" ht="13.5" x14ac:dyDescent="0.25">
      <c r="A17884" s="212"/>
    </row>
    <row r="17885" spans="1:1" ht="13.5" x14ac:dyDescent="0.25">
      <c r="A17885" s="212"/>
    </row>
    <row r="17886" spans="1:1" ht="13.5" x14ac:dyDescent="0.25">
      <c r="A17886" s="212"/>
    </row>
    <row r="17887" spans="1:1" ht="13.5" x14ac:dyDescent="0.25">
      <c r="A17887" s="212"/>
    </row>
    <row r="17888" spans="1:1" ht="13.5" x14ac:dyDescent="0.25">
      <c r="A17888" s="212"/>
    </row>
    <row r="17889" spans="1:1" ht="13.5" x14ac:dyDescent="0.25">
      <c r="A17889" s="212"/>
    </row>
    <row r="17890" spans="1:1" ht="13.5" x14ac:dyDescent="0.25">
      <c r="A17890" s="212"/>
    </row>
    <row r="17891" spans="1:1" ht="13.5" x14ac:dyDescent="0.25">
      <c r="A17891" s="212"/>
    </row>
    <row r="17892" spans="1:1" ht="13.5" x14ac:dyDescent="0.25">
      <c r="A17892" s="212"/>
    </row>
    <row r="17893" spans="1:1" ht="13.5" x14ac:dyDescent="0.25">
      <c r="A17893" s="212"/>
    </row>
    <row r="17894" spans="1:1" ht="13.5" x14ac:dyDescent="0.25">
      <c r="A17894" s="212"/>
    </row>
    <row r="17895" spans="1:1" ht="13.5" x14ac:dyDescent="0.25">
      <c r="A17895" s="212"/>
    </row>
    <row r="17896" spans="1:1" ht="13.5" x14ac:dyDescent="0.25">
      <c r="A17896" s="212"/>
    </row>
    <row r="17897" spans="1:1" ht="13.5" x14ac:dyDescent="0.25">
      <c r="A17897" s="212"/>
    </row>
    <row r="17898" spans="1:1" ht="13.5" x14ac:dyDescent="0.25">
      <c r="A17898" s="212"/>
    </row>
    <row r="17899" spans="1:1" ht="13.5" x14ac:dyDescent="0.25">
      <c r="A17899" s="212"/>
    </row>
    <row r="17900" spans="1:1" ht="13.5" x14ac:dyDescent="0.25">
      <c r="A17900" s="212"/>
    </row>
    <row r="17901" spans="1:1" ht="13.5" x14ac:dyDescent="0.25">
      <c r="A17901" s="212"/>
    </row>
    <row r="17902" spans="1:1" ht="13.5" x14ac:dyDescent="0.25">
      <c r="A17902" s="212"/>
    </row>
    <row r="17903" spans="1:1" ht="13.5" x14ac:dyDescent="0.25">
      <c r="A17903" s="212"/>
    </row>
    <row r="17904" spans="1:1" ht="13.5" x14ac:dyDescent="0.25">
      <c r="A17904" s="212"/>
    </row>
    <row r="17905" spans="1:1" ht="13.5" x14ac:dyDescent="0.25">
      <c r="A17905" s="212"/>
    </row>
    <row r="17906" spans="1:1" ht="13.5" x14ac:dyDescent="0.25">
      <c r="A17906" s="212"/>
    </row>
    <row r="17907" spans="1:1" ht="13.5" x14ac:dyDescent="0.25">
      <c r="A17907" s="212"/>
    </row>
    <row r="17908" spans="1:1" ht="13.5" x14ac:dyDescent="0.25">
      <c r="A17908" s="212"/>
    </row>
    <row r="17909" spans="1:1" ht="13.5" x14ac:dyDescent="0.25">
      <c r="A17909" s="212"/>
    </row>
    <row r="17910" spans="1:1" ht="13.5" x14ac:dyDescent="0.25">
      <c r="A17910" s="212"/>
    </row>
    <row r="17911" spans="1:1" ht="13.5" x14ac:dyDescent="0.25">
      <c r="A17911" s="212"/>
    </row>
    <row r="17912" spans="1:1" ht="13.5" x14ac:dyDescent="0.25">
      <c r="A17912" s="212"/>
    </row>
    <row r="17913" spans="1:1" ht="13.5" x14ac:dyDescent="0.25">
      <c r="A17913" s="212"/>
    </row>
    <row r="17914" spans="1:1" ht="13.5" x14ac:dyDescent="0.25">
      <c r="A17914" s="212"/>
    </row>
    <row r="17915" spans="1:1" ht="13.5" x14ac:dyDescent="0.25">
      <c r="A17915" s="212"/>
    </row>
    <row r="17916" spans="1:1" ht="13.5" x14ac:dyDescent="0.25">
      <c r="A17916" s="212"/>
    </row>
    <row r="17917" spans="1:1" ht="13.5" x14ac:dyDescent="0.25">
      <c r="A17917" s="212"/>
    </row>
    <row r="17918" spans="1:1" ht="13.5" x14ac:dyDescent="0.25">
      <c r="A17918" s="212"/>
    </row>
    <row r="17919" spans="1:1" ht="13.5" x14ac:dyDescent="0.25">
      <c r="A17919" s="212"/>
    </row>
    <row r="17920" spans="1:1" ht="13.5" x14ac:dyDescent="0.25">
      <c r="A17920" s="212"/>
    </row>
    <row r="17921" spans="1:1" ht="13.5" x14ac:dyDescent="0.25">
      <c r="A17921" s="212"/>
    </row>
    <row r="17922" spans="1:1" ht="13.5" x14ac:dyDescent="0.25">
      <c r="A17922" s="212"/>
    </row>
    <row r="17923" spans="1:1" ht="13.5" x14ac:dyDescent="0.25">
      <c r="A17923" s="212"/>
    </row>
    <row r="17924" spans="1:1" ht="13.5" x14ac:dyDescent="0.25">
      <c r="A17924" s="212"/>
    </row>
    <row r="17925" spans="1:1" ht="13.5" x14ac:dyDescent="0.25">
      <c r="A17925" s="212"/>
    </row>
    <row r="17926" spans="1:1" ht="13.5" x14ac:dyDescent="0.25">
      <c r="A17926" s="212"/>
    </row>
    <row r="17927" spans="1:1" ht="13.5" x14ac:dyDescent="0.25">
      <c r="A17927" s="212"/>
    </row>
    <row r="17928" spans="1:1" ht="13.5" x14ac:dyDescent="0.25">
      <c r="A17928" s="212"/>
    </row>
    <row r="17929" spans="1:1" ht="13.5" x14ac:dyDescent="0.25">
      <c r="A17929" s="212"/>
    </row>
    <row r="17930" spans="1:1" ht="13.5" x14ac:dyDescent="0.25">
      <c r="A17930" s="212"/>
    </row>
    <row r="17931" spans="1:1" ht="13.5" x14ac:dyDescent="0.25">
      <c r="A17931" s="212"/>
    </row>
    <row r="17932" spans="1:1" ht="13.5" x14ac:dyDescent="0.25">
      <c r="A17932" s="212"/>
    </row>
    <row r="17933" spans="1:1" ht="13.5" x14ac:dyDescent="0.25">
      <c r="A17933" s="212"/>
    </row>
    <row r="17934" spans="1:1" ht="13.5" x14ac:dyDescent="0.25">
      <c r="A17934" s="212"/>
    </row>
    <row r="17935" spans="1:1" ht="13.5" x14ac:dyDescent="0.25">
      <c r="A17935" s="212"/>
    </row>
    <row r="17936" spans="1:1" ht="13.5" x14ac:dyDescent="0.25">
      <c r="A17936" s="212"/>
    </row>
    <row r="17937" spans="1:1" ht="13.5" x14ac:dyDescent="0.25">
      <c r="A17937" s="212"/>
    </row>
    <row r="17938" spans="1:1" ht="13.5" x14ac:dyDescent="0.25">
      <c r="A17938" s="212"/>
    </row>
    <row r="17939" spans="1:1" ht="13.5" x14ac:dyDescent="0.25">
      <c r="A17939" s="212"/>
    </row>
    <row r="17940" spans="1:1" ht="13.5" x14ac:dyDescent="0.25">
      <c r="A17940" s="212"/>
    </row>
    <row r="17941" spans="1:1" ht="13.5" x14ac:dyDescent="0.25">
      <c r="A17941" s="212"/>
    </row>
    <row r="17942" spans="1:1" ht="13.5" x14ac:dyDescent="0.25">
      <c r="A17942" s="212"/>
    </row>
    <row r="17943" spans="1:1" ht="13.5" x14ac:dyDescent="0.25">
      <c r="A17943" s="212"/>
    </row>
    <row r="17944" spans="1:1" ht="13.5" x14ac:dyDescent="0.25">
      <c r="A17944" s="212"/>
    </row>
    <row r="17945" spans="1:1" ht="13.5" x14ac:dyDescent="0.25">
      <c r="A17945" s="212"/>
    </row>
    <row r="17946" spans="1:1" ht="13.5" x14ac:dyDescent="0.25">
      <c r="A17946" s="212"/>
    </row>
    <row r="17947" spans="1:1" ht="13.5" x14ac:dyDescent="0.25">
      <c r="A17947" s="212"/>
    </row>
    <row r="17948" spans="1:1" ht="13.5" x14ac:dyDescent="0.25">
      <c r="A17948" s="212"/>
    </row>
    <row r="17949" spans="1:1" ht="13.5" x14ac:dyDescent="0.25">
      <c r="A17949" s="212"/>
    </row>
    <row r="17950" spans="1:1" ht="13.5" x14ac:dyDescent="0.25">
      <c r="A17950" s="212"/>
    </row>
    <row r="17951" spans="1:1" ht="13.5" x14ac:dyDescent="0.25">
      <c r="A17951" s="212"/>
    </row>
    <row r="17952" spans="1:1" ht="13.5" x14ac:dyDescent="0.25">
      <c r="A17952" s="212"/>
    </row>
    <row r="17953" spans="1:1" ht="13.5" x14ac:dyDescent="0.25">
      <c r="A17953" s="212"/>
    </row>
    <row r="17954" spans="1:1" ht="13.5" x14ac:dyDescent="0.25">
      <c r="A17954" s="212"/>
    </row>
    <row r="17955" spans="1:1" ht="13.5" x14ac:dyDescent="0.25">
      <c r="A17955" s="212"/>
    </row>
    <row r="17956" spans="1:1" ht="13.5" x14ac:dyDescent="0.25">
      <c r="A17956" s="212"/>
    </row>
    <row r="17957" spans="1:1" ht="13.5" x14ac:dyDescent="0.25">
      <c r="A17957" s="212"/>
    </row>
    <row r="17958" spans="1:1" ht="13.5" x14ac:dyDescent="0.25">
      <c r="A17958" s="212"/>
    </row>
    <row r="17959" spans="1:1" ht="13.5" x14ac:dyDescent="0.25">
      <c r="A17959" s="212"/>
    </row>
    <row r="17960" spans="1:1" ht="13.5" x14ac:dyDescent="0.25">
      <c r="A17960" s="212"/>
    </row>
    <row r="17961" spans="1:1" ht="13.5" x14ac:dyDescent="0.25">
      <c r="A17961" s="212"/>
    </row>
    <row r="17962" spans="1:1" ht="13.5" x14ac:dyDescent="0.25">
      <c r="A17962" s="212"/>
    </row>
    <row r="17963" spans="1:1" ht="13.5" x14ac:dyDescent="0.25">
      <c r="A17963" s="212"/>
    </row>
    <row r="17964" spans="1:1" ht="13.5" x14ac:dyDescent="0.25">
      <c r="A17964" s="212"/>
    </row>
    <row r="17965" spans="1:1" ht="13.5" x14ac:dyDescent="0.25">
      <c r="A17965" s="212"/>
    </row>
    <row r="17966" spans="1:1" ht="13.5" x14ac:dyDescent="0.25">
      <c r="A17966" s="212"/>
    </row>
    <row r="17967" spans="1:1" ht="13.5" x14ac:dyDescent="0.25">
      <c r="A17967" s="212"/>
    </row>
    <row r="17968" spans="1:1" ht="13.5" x14ac:dyDescent="0.25">
      <c r="A17968" s="212"/>
    </row>
    <row r="17969" spans="1:1" ht="13.5" x14ac:dyDescent="0.25">
      <c r="A17969" s="212"/>
    </row>
    <row r="17970" spans="1:1" ht="13.5" x14ac:dyDescent="0.25">
      <c r="A17970" s="212"/>
    </row>
    <row r="17971" spans="1:1" ht="13.5" x14ac:dyDescent="0.25">
      <c r="A17971" s="212"/>
    </row>
    <row r="17972" spans="1:1" ht="13.5" x14ac:dyDescent="0.25">
      <c r="A17972" s="212"/>
    </row>
    <row r="17973" spans="1:1" ht="13.5" x14ac:dyDescent="0.25">
      <c r="A17973" s="212"/>
    </row>
    <row r="17974" spans="1:1" ht="13.5" x14ac:dyDescent="0.25">
      <c r="A17974" s="212"/>
    </row>
    <row r="17975" spans="1:1" ht="13.5" x14ac:dyDescent="0.25">
      <c r="A17975" s="212"/>
    </row>
    <row r="17976" spans="1:1" ht="13.5" x14ac:dyDescent="0.25">
      <c r="A17976" s="212"/>
    </row>
    <row r="17977" spans="1:1" ht="13.5" x14ac:dyDescent="0.25">
      <c r="A17977" s="212"/>
    </row>
    <row r="17978" spans="1:1" ht="13.5" x14ac:dyDescent="0.25">
      <c r="A17978" s="212"/>
    </row>
    <row r="17979" spans="1:1" ht="13.5" x14ac:dyDescent="0.25">
      <c r="A17979" s="212"/>
    </row>
    <row r="17980" spans="1:1" ht="13.5" x14ac:dyDescent="0.25">
      <c r="A17980" s="212"/>
    </row>
    <row r="17981" spans="1:1" ht="13.5" x14ac:dyDescent="0.25">
      <c r="A17981" s="212"/>
    </row>
    <row r="17982" spans="1:1" ht="13.5" x14ac:dyDescent="0.25">
      <c r="A17982" s="212"/>
    </row>
    <row r="17983" spans="1:1" ht="13.5" x14ac:dyDescent="0.25">
      <c r="A17983" s="212"/>
    </row>
    <row r="17984" spans="1:1" ht="13.5" x14ac:dyDescent="0.25">
      <c r="A17984" s="212"/>
    </row>
    <row r="17985" spans="1:1" ht="13.5" x14ac:dyDescent="0.25">
      <c r="A17985" s="212"/>
    </row>
    <row r="17986" spans="1:1" ht="13.5" x14ac:dyDescent="0.25">
      <c r="A17986" s="212"/>
    </row>
    <row r="17987" spans="1:1" ht="13.5" x14ac:dyDescent="0.25">
      <c r="A17987" s="212"/>
    </row>
    <row r="17988" spans="1:1" ht="13.5" x14ac:dyDescent="0.25">
      <c r="A17988" s="212"/>
    </row>
    <row r="17989" spans="1:1" ht="13.5" x14ac:dyDescent="0.25">
      <c r="A17989" s="212"/>
    </row>
    <row r="17990" spans="1:1" ht="13.5" x14ac:dyDescent="0.25">
      <c r="A17990" s="212"/>
    </row>
    <row r="17991" spans="1:1" ht="13.5" x14ac:dyDescent="0.25">
      <c r="A17991" s="212"/>
    </row>
    <row r="17992" spans="1:1" ht="13.5" x14ac:dyDescent="0.25">
      <c r="A17992" s="212"/>
    </row>
    <row r="17993" spans="1:1" ht="13.5" x14ac:dyDescent="0.25">
      <c r="A17993" s="212"/>
    </row>
    <row r="17994" spans="1:1" ht="13.5" x14ac:dyDescent="0.25">
      <c r="A17994" s="212"/>
    </row>
    <row r="17995" spans="1:1" ht="13.5" x14ac:dyDescent="0.25">
      <c r="A17995" s="212"/>
    </row>
    <row r="17996" spans="1:1" ht="13.5" x14ac:dyDescent="0.25">
      <c r="A17996" s="212"/>
    </row>
    <row r="17997" spans="1:1" ht="13.5" x14ac:dyDescent="0.25">
      <c r="A17997" s="212"/>
    </row>
    <row r="17998" spans="1:1" ht="13.5" x14ac:dyDescent="0.25">
      <c r="A17998" s="212"/>
    </row>
    <row r="17999" spans="1:1" ht="13.5" x14ac:dyDescent="0.25">
      <c r="A17999" s="212"/>
    </row>
    <row r="18000" spans="1:1" ht="13.5" x14ac:dyDescent="0.25">
      <c r="A18000" s="212"/>
    </row>
    <row r="18001" spans="1:1" ht="13.5" x14ac:dyDescent="0.25">
      <c r="A18001" s="212"/>
    </row>
    <row r="18002" spans="1:1" ht="13.5" x14ac:dyDescent="0.25">
      <c r="A18002" s="212"/>
    </row>
    <row r="18003" spans="1:1" ht="13.5" x14ac:dyDescent="0.25">
      <c r="A18003" s="212"/>
    </row>
    <row r="18004" spans="1:1" ht="13.5" x14ac:dyDescent="0.25">
      <c r="A18004" s="212"/>
    </row>
    <row r="18005" spans="1:1" ht="13.5" x14ac:dyDescent="0.25">
      <c r="A18005" s="212"/>
    </row>
    <row r="18006" spans="1:1" ht="13.5" x14ac:dyDescent="0.25">
      <c r="A18006" s="212"/>
    </row>
    <row r="18007" spans="1:1" ht="13.5" x14ac:dyDescent="0.25">
      <c r="A18007" s="212"/>
    </row>
    <row r="18008" spans="1:1" ht="13.5" x14ac:dyDescent="0.25">
      <c r="A18008" s="212"/>
    </row>
    <row r="18009" spans="1:1" ht="13.5" x14ac:dyDescent="0.25">
      <c r="A18009" s="212"/>
    </row>
    <row r="18010" spans="1:1" ht="13.5" x14ac:dyDescent="0.25">
      <c r="A18010" s="212"/>
    </row>
    <row r="18011" spans="1:1" ht="13.5" x14ac:dyDescent="0.25">
      <c r="A18011" s="212"/>
    </row>
    <row r="18012" spans="1:1" ht="13.5" x14ac:dyDescent="0.25">
      <c r="A18012" s="212"/>
    </row>
    <row r="18013" spans="1:1" ht="13.5" x14ac:dyDescent="0.25">
      <c r="A18013" s="212"/>
    </row>
    <row r="18014" spans="1:1" ht="13.5" x14ac:dyDescent="0.25">
      <c r="A18014" s="212"/>
    </row>
    <row r="18015" spans="1:1" ht="13.5" x14ac:dyDescent="0.25">
      <c r="A18015" s="212"/>
    </row>
    <row r="18016" spans="1:1" ht="13.5" x14ac:dyDescent="0.25">
      <c r="A18016" s="212"/>
    </row>
    <row r="18017" spans="1:1" ht="13.5" x14ac:dyDescent="0.25">
      <c r="A18017" s="212"/>
    </row>
    <row r="18018" spans="1:1" ht="13.5" x14ac:dyDescent="0.25">
      <c r="A18018" s="212"/>
    </row>
    <row r="18019" spans="1:1" ht="13.5" x14ac:dyDescent="0.25">
      <c r="A18019" s="212"/>
    </row>
    <row r="18020" spans="1:1" ht="13.5" x14ac:dyDescent="0.25">
      <c r="A18020" s="212"/>
    </row>
    <row r="18021" spans="1:1" ht="13.5" x14ac:dyDescent="0.25">
      <c r="A18021" s="212"/>
    </row>
    <row r="18022" spans="1:1" ht="13.5" x14ac:dyDescent="0.25">
      <c r="A18022" s="212"/>
    </row>
    <row r="18023" spans="1:1" ht="13.5" x14ac:dyDescent="0.25">
      <c r="A18023" s="212"/>
    </row>
    <row r="18024" spans="1:1" ht="13.5" x14ac:dyDescent="0.25">
      <c r="A18024" s="212"/>
    </row>
    <row r="18025" spans="1:1" ht="13.5" x14ac:dyDescent="0.25">
      <c r="A18025" s="212"/>
    </row>
    <row r="18026" spans="1:1" ht="13.5" x14ac:dyDescent="0.25">
      <c r="A18026" s="212"/>
    </row>
    <row r="18027" spans="1:1" ht="13.5" x14ac:dyDescent="0.25">
      <c r="A18027" s="212"/>
    </row>
    <row r="18028" spans="1:1" ht="13.5" x14ac:dyDescent="0.25">
      <c r="A18028" s="212"/>
    </row>
    <row r="18029" spans="1:1" ht="13.5" x14ac:dyDescent="0.25">
      <c r="A18029" s="212"/>
    </row>
    <row r="18030" spans="1:1" ht="13.5" x14ac:dyDescent="0.25">
      <c r="A18030" s="212"/>
    </row>
    <row r="18031" spans="1:1" ht="13.5" x14ac:dyDescent="0.25">
      <c r="A18031" s="212"/>
    </row>
    <row r="18032" spans="1:1" ht="13.5" x14ac:dyDescent="0.25">
      <c r="A18032" s="212"/>
    </row>
    <row r="18033" spans="1:1" ht="13.5" x14ac:dyDescent="0.25">
      <c r="A18033" s="212"/>
    </row>
    <row r="18034" spans="1:1" ht="13.5" x14ac:dyDescent="0.25">
      <c r="A18034" s="212"/>
    </row>
    <row r="18035" spans="1:1" ht="13.5" x14ac:dyDescent="0.25">
      <c r="A18035" s="212"/>
    </row>
    <row r="18036" spans="1:1" ht="13.5" x14ac:dyDescent="0.25">
      <c r="A18036" s="212"/>
    </row>
    <row r="18037" spans="1:1" ht="13.5" x14ac:dyDescent="0.25">
      <c r="A18037" s="212"/>
    </row>
    <row r="18038" spans="1:1" ht="13.5" x14ac:dyDescent="0.25">
      <c r="A18038" s="212"/>
    </row>
    <row r="18039" spans="1:1" ht="13.5" x14ac:dyDescent="0.25">
      <c r="A18039" s="212"/>
    </row>
    <row r="18040" spans="1:1" ht="13.5" x14ac:dyDescent="0.25">
      <c r="A18040" s="212"/>
    </row>
    <row r="18041" spans="1:1" ht="13.5" x14ac:dyDescent="0.25">
      <c r="A18041" s="212"/>
    </row>
    <row r="18042" spans="1:1" ht="13.5" x14ac:dyDescent="0.25">
      <c r="A18042" s="212"/>
    </row>
    <row r="18043" spans="1:1" ht="13.5" x14ac:dyDescent="0.25">
      <c r="A18043" s="212"/>
    </row>
    <row r="18044" spans="1:1" ht="13.5" x14ac:dyDescent="0.25">
      <c r="A18044" s="212"/>
    </row>
    <row r="18045" spans="1:1" ht="13.5" x14ac:dyDescent="0.25">
      <c r="A18045" s="212"/>
    </row>
    <row r="18046" spans="1:1" ht="13.5" x14ac:dyDescent="0.25">
      <c r="A18046" s="212"/>
    </row>
    <row r="18047" spans="1:1" ht="13.5" x14ac:dyDescent="0.25">
      <c r="A18047" s="212"/>
    </row>
    <row r="18048" spans="1:1" ht="13.5" x14ac:dyDescent="0.25">
      <c r="A18048" s="212"/>
    </row>
    <row r="18049" spans="1:1" ht="13.5" x14ac:dyDescent="0.25">
      <c r="A18049" s="212"/>
    </row>
    <row r="18050" spans="1:1" ht="13.5" x14ac:dyDescent="0.25">
      <c r="A18050" s="212"/>
    </row>
    <row r="18051" spans="1:1" ht="13.5" x14ac:dyDescent="0.25">
      <c r="A18051" s="212"/>
    </row>
    <row r="18052" spans="1:1" ht="13.5" x14ac:dyDescent="0.25">
      <c r="A18052" s="212"/>
    </row>
    <row r="18053" spans="1:1" ht="13.5" x14ac:dyDescent="0.25">
      <c r="A18053" s="212"/>
    </row>
    <row r="18054" spans="1:1" ht="13.5" x14ac:dyDescent="0.25">
      <c r="A18054" s="212"/>
    </row>
    <row r="18055" spans="1:1" ht="13.5" x14ac:dyDescent="0.25">
      <c r="A18055" s="212"/>
    </row>
    <row r="18056" spans="1:1" ht="13.5" x14ac:dyDescent="0.25">
      <c r="A18056" s="212"/>
    </row>
    <row r="18057" spans="1:1" ht="13.5" x14ac:dyDescent="0.25">
      <c r="A18057" s="212"/>
    </row>
    <row r="18058" spans="1:1" ht="13.5" x14ac:dyDescent="0.25">
      <c r="A18058" s="212"/>
    </row>
    <row r="18059" spans="1:1" ht="13.5" x14ac:dyDescent="0.25">
      <c r="A18059" s="212"/>
    </row>
    <row r="18060" spans="1:1" ht="13.5" x14ac:dyDescent="0.25">
      <c r="A18060" s="212"/>
    </row>
    <row r="18061" spans="1:1" ht="13.5" x14ac:dyDescent="0.25">
      <c r="A18061" s="212"/>
    </row>
    <row r="18062" spans="1:1" ht="13.5" x14ac:dyDescent="0.25">
      <c r="A18062" s="212"/>
    </row>
    <row r="18063" spans="1:1" ht="13.5" x14ac:dyDescent="0.25">
      <c r="A18063" s="212"/>
    </row>
    <row r="18064" spans="1:1" ht="13.5" x14ac:dyDescent="0.25">
      <c r="A18064" s="212"/>
    </row>
    <row r="18065" spans="1:1" ht="13.5" x14ac:dyDescent="0.25">
      <c r="A18065" s="212"/>
    </row>
    <row r="18066" spans="1:1" ht="13.5" x14ac:dyDescent="0.25">
      <c r="A18066" s="212"/>
    </row>
    <row r="18067" spans="1:1" ht="13.5" x14ac:dyDescent="0.25">
      <c r="A18067" s="212"/>
    </row>
    <row r="18068" spans="1:1" ht="13.5" x14ac:dyDescent="0.25">
      <c r="A18068" s="212"/>
    </row>
    <row r="18069" spans="1:1" ht="13.5" x14ac:dyDescent="0.25">
      <c r="A18069" s="212"/>
    </row>
    <row r="18070" spans="1:1" ht="13.5" x14ac:dyDescent="0.25">
      <c r="A18070" s="212"/>
    </row>
    <row r="18071" spans="1:1" ht="13.5" x14ac:dyDescent="0.25">
      <c r="A18071" s="212"/>
    </row>
    <row r="18072" spans="1:1" ht="13.5" x14ac:dyDescent="0.25">
      <c r="A18072" s="212"/>
    </row>
    <row r="18073" spans="1:1" ht="13.5" x14ac:dyDescent="0.25">
      <c r="A18073" s="212"/>
    </row>
    <row r="18074" spans="1:1" ht="13.5" x14ac:dyDescent="0.25">
      <c r="A18074" s="212"/>
    </row>
    <row r="18075" spans="1:1" ht="13.5" x14ac:dyDescent="0.25">
      <c r="A18075" s="212"/>
    </row>
    <row r="18076" spans="1:1" ht="13.5" x14ac:dyDescent="0.25">
      <c r="A18076" s="212"/>
    </row>
    <row r="18077" spans="1:1" ht="13.5" x14ac:dyDescent="0.25">
      <c r="A18077" s="212"/>
    </row>
    <row r="18078" spans="1:1" ht="13.5" x14ac:dyDescent="0.25">
      <c r="A18078" s="212"/>
    </row>
    <row r="18079" spans="1:1" ht="13.5" x14ac:dyDescent="0.25">
      <c r="A18079" s="212"/>
    </row>
    <row r="18080" spans="1:1" ht="13.5" x14ac:dyDescent="0.25">
      <c r="A18080" s="212"/>
    </row>
    <row r="18081" spans="1:1" ht="13.5" x14ac:dyDescent="0.25">
      <c r="A18081" s="212"/>
    </row>
    <row r="18082" spans="1:1" ht="13.5" x14ac:dyDescent="0.25">
      <c r="A18082" s="212"/>
    </row>
    <row r="18083" spans="1:1" ht="13.5" x14ac:dyDescent="0.25">
      <c r="A18083" s="212"/>
    </row>
    <row r="18084" spans="1:1" ht="13.5" x14ac:dyDescent="0.25">
      <c r="A18084" s="212"/>
    </row>
    <row r="18085" spans="1:1" ht="13.5" x14ac:dyDescent="0.25">
      <c r="A18085" s="212"/>
    </row>
    <row r="18086" spans="1:1" ht="13.5" x14ac:dyDescent="0.25">
      <c r="A18086" s="212"/>
    </row>
    <row r="18087" spans="1:1" ht="13.5" x14ac:dyDescent="0.25">
      <c r="A18087" s="212"/>
    </row>
    <row r="18088" spans="1:1" ht="13.5" x14ac:dyDescent="0.25">
      <c r="A18088" s="212"/>
    </row>
    <row r="18089" spans="1:1" ht="13.5" x14ac:dyDescent="0.25">
      <c r="A18089" s="212"/>
    </row>
    <row r="18090" spans="1:1" ht="13.5" x14ac:dyDescent="0.25">
      <c r="A18090" s="212"/>
    </row>
    <row r="18091" spans="1:1" ht="13.5" x14ac:dyDescent="0.25">
      <c r="A18091" s="212"/>
    </row>
    <row r="18092" spans="1:1" ht="13.5" x14ac:dyDescent="0.25">
      <c r="A18092" s="212"/>
    </row>
    <row r="18093" spans="1:1" ht="13.5" x14ac:dyDescent="0.25">
      <c r="A18093" s="212"/>
    </row>
    <row r="18094" spans="1:1" ht="13.5" x14ac:dyDescent="0.25">
      <c r="A18094" s="212"/>
    </row>
    <row r="18095" spans="1:1" ht="13.5" x14ac:dyDescent="0.25">
      <c r="A18095" s="212"/>
    </row>
    <row r="18096" spans="1:1" ht="13.5" x14ac:dyDescent="0.25">
      <c r="A18096" s="212"/>
    </row>
    <row r="18097" spans="1:1" ht="13.5" x14ac:dyDescent="0.25">
      <c r="A18097" s="212"/>
    </row>
    <row r="18098" spans="1:1" ht="13.5" x14ac:dyDescent="0.25">
      <c r="A18098" s="212"/>
    </row>
    <row r="18099" spans="1:1" ht="13.5" x14ac:dyDescent="0.25">
      <c r="A18099" s="212"/>
    </row>
    <row r="18100" spans="1:1" ht="13.5" x14ac:dyDescent="0.25">
      <c r="A18100" s="212"/>
    </row>
    <row r="18101" spans="1:1" ht="13.5" x14ac:dyDescent="0.25">
      <c r="A18101" s="212"/>
    </row>
    <row r="18102" spans="1:1" ht="13.5" x14ac:dyDescent="0.25">
      <c r="A18102" s="212"/>
    </row>
    <row r="18103" spans="1:1" ht="13.5" x14ac:dyDescent="0.25">
      <c r="A18103" s="212"/>
    </row>
    <row r="18104" spans="1:1" ht="13.5" x14ac:dyDescent="0.25">
      <c r="A18104" s="212"/>
    </row>
    <row r="18105" spans="1:1" ht="13.5" x14ac:dyDescent="0.25">
      <c r="A18105" s="212"/>
    </row>
    <row r="18106" spans="1:1" ht="13.5" x14ac:dyDescent="0.25">
      <c r="A18106" s="212"/>
    </row>
    <row r="18107" spans="1:1" ht="13.5" x14ac:dyDescent="0.25">
      <c r="A18107" s="212"/>
    </row>
    <row r="18108" spans="1:1" ht="13.5" x14ac:dyDescent="0.25">
      <c r="A18108" s="212"/>
    </row>
    <row r="18109" spans="1:1" ht="13.5" x14ac:dyDescent="0.25">
      <c r="A18109" s="212"/>
    </row>
    <row r="18110" spans="1:1" ht="13.5" x14ac:dyDescent="0.25">
      <c r="A18110" s="212"/>
    </row>
    <row r="18111" spans="1:1" ht="13.5" x14ac:dyDescent="0.25">
      <c r="A18111" s="212"/>
    </row>
    <row r="18112" spans="1:1" ht="13.5" x14ac:dyDescent="0.25">
      <c r="A18112" s="212"/>
    </row>
    <row r="18113" spans="1:1" ht="13.5" x14ac:dyDescent="0.25">
      <c r="A18113" s="212"/>
    </row>
    <row r="18114" spans="1:1" ht="13.5" x14ac:dyDescent="0.25">
      <c r="A18114" s="212"/>
    </row>
    <row r="18115" spans="1:1" ht="13.5" x14ac:dyDescent="0.25">
      <c r="A18115" s="212"/>
    </row>
    <row r="18116" spans="1:1" ht="13.5" x14ac:dyDescent="0.25">
      <c r="A18116" s="212"/>
    </row>
    <row r="18117" spans="1:1" ht="13.5" x14ac:dyDescent="0.25">
      <c r="A18117" s="212"/>
    </row>
    <row r="18118" spans="1:1" ht="13.5" x14ac:dyDescent="0.25">
      <c r="A18118" s="212"/>
    </row>
    <row r="18119" spans="1:1" ht="13.5" x14ac:dyDescent="0.25">
      <c r="A18119" s="212"/>
    </row>
    <row r="18120" spans="1:1" ht="13.5" x14ac:dyDescent="0.25">
      <c r="A18120" s="212"/>
    </row>
    <row r="18121" spans="1:1" ht="13.5" x14ac:dyDescent="0.25">
      <c r="A18121" s="212"/>
    </row>
    <row r="18122" spans="1:1" ht="13.5" x14ac:dyDescent="0.25">
      <c r="A18122" s="212"/>
    </row>
    <row r="18123" spans="1:1" ht="13.5" x14ac:dyDescent="0.25">
      <c r="A18123" s="212"/>
    </row>
    <row r="18124" spans="1:1" ht="13.5" x14ac:dyDescent="0.25">
      <c r="A18124" s="212"/>
    </row>
    <row r="18125" spans="1:1" ht="13.5" x14ac:dyDescent="0.25">
      <c r="A18125" s="212"/>
    </row>
    <row r="18126" spans="1:1" ht="13.5" x14ac:dyDescent="0.25">
      <c r="A18126" s="212"/>
    </row>
    <row r="18127" spans="1:1" ht="13.5" x14ac:dyDescent="0.25">
      <c r="A18127" s="212"/>
    </row>
    <row r="18128" spans="1:1" ht="13.5" x14ac:dyDescent="0.25">
      <c r="A18128" s="212"/>
    </row>
    <row r="18129" spans="1:1" ht="13.5" x14ac:dyDescent="0.25">
      <c r="A18129" s="212"/>
    </row>
    <row r="18130" spans="1:1" ht="13.5" x14ac:dyDescent="0.25">
      <c r="A18130" s="212"/>
    </row>
    <row r="18131" spans="1:1" ht="13.5" x14ac:dyDescent="0.25">
      <c r="A18131" s="212"/>
    </row>
    <row r="18132" spans="1:1" ht="13.5" x14ac:dyDescent="0.25">
      <c r="A18132" s="212"/>
    </row>
    <row r="18133" spans="1:1" ht="13.5" x14ac:dyDescent="0.25">
      <c r="A18133" s="212"/>
    </row>
    <row r="18134" spans="1:1" ht="13.5" x14ac:dyDescent="0.25">
      <c r="A18134" s="212"/>
    </row>
    <row r="18135" spans="1:1" ht="13.5" x14ac:dyDescent="0.25">
      <c r="A18135" s="212"/>
    </row>
    <row r="18136" spans="1:1" ht="13.5" x14ac:dyDescent="0.25">
      <c r="A18136" s="212"/>
    </row>
    <row r="18137" spans="1:1" ht="13.5" x14ac:dyDescent="0.25">
      <c r="A18137" s="212"/>
    </row>
    <row r="18138" spans="1:1" ht="13.5" x14ac:dyDescent="0.25">
      <c r="A18138" s="212"/>
    </row>
    <row r="18139" spans="1:1" ht="13.5" x14ac:dyDescent="0.25">
      <c r="A18139" s="212"/>
    </row>
    <row r="18140" spans="1:1" ht="13.5" x14ac:dyDescent="0.25">
      <c r="A18140" s="212"/>
    </row>
    <row r="18141" spans="1:1" ht="13.5" x14ac:dyDescent="0.25">
      <c r="A18141" s="212"/>
    </row>
    <row r="18142" spans="1:1" ht="13.5" x14ac:dyDescent="0.25">
      <c r="A18142" s="212"/>
    </row>
    <row r="18143" spans="1:1" ht="13.5" x14ac:dyDescent="0.25">
      <c r="A18143" s="212"/>
    </row>
    <row r="18144" spans="1:1" ht="13.5" x14ac:dyDescent="0.25">
      <c r="A18144" s="212"/>
    </row>
    <row r="18145" spans="1:1" ht="13.5" x14ac:dyDescent="0.25">
      <c r="A18145" s="212"/>
    </row>
    <row r="18146" spans="1:1" ht="13.5" x14ac:dyDescent="0.25">
      <c r="A18146" s="212"/>
    </row>
    <row r="18147" spans="1:1" ht="13.5" x14ac:dyDescent="0.25">
      <c r="A18147" s="212"/>
    </row>
    <row r="18148" spans="1:1" ht="13.5" x14ac:dyDescent="0.25">
      <c r="A18148" s="212"/>
    </row>
    <row r="18149" spans="1:1" ht="13.5" x14ac:dyDescent="0.25">
      <c r="A18149" s="212"/>
    </row>
    <row r="18150" spans="1:1" ht="13.5" x14ac:dyDescent="0.25">
      <c r="A18150" s="212"/>
    </row>
    <row r="18151" spans="1:1" ht="13.5" x14ac:dyDescent="0.25">
      <c r="A18151" s="212"/>
    </row>
    <row r="18152" spans="1:1" ht="13.5" x14ac:dyDescent="0.25">
      <c r="A18152" s="212"/>
    </row>
    <row r="18153" spans="1:1" ht="13.5" x14ac:dyDescent="0.25">
      <c r="A18153" s="212"/>
    </row>
    <row r="18154" spans="1:1" ht="13.5" x14ac:dyDescent="0.25">
      <c r="A18154" s="212"/>
    </row>
    <row r="18155" spans="1:1" ht="13.5" x14ac:dyDescent="0.25">
      <c r="A18155" s="212"/>
    </row>
    <row r="18156" spans="1:1" ht="13.5" x14ac:dyDescent="0.25">
      <c r="A18156" s="212"/>
    </row>
    <row r="18157" spans="1:1" ht="13.5" x14ac:dyDescent="0.25">
      <c r="A18157" s="212"/>
    </row>
    <row r="18158" spans="1:1" ht="13.5" x14ac:dyDescent="0.25">
      <c r="A18158" s="212"/>
    </row>
    <row r="18159" spans="1:1" ht="13.5" x14ac:dyDescent="0.25">
      <c r="A18159" s="212"/>
    </row>
    <row r="18160" spans="1:1" ht="13.5" x14ac:dyDescent="0.25">
      <c r="A18160" s="212"/>
    </row>
    <row r="18161" spans="1:1" ht="13.5" x14ac:dyDescent="0.25">
      <c r="A18161" s="212"/>
    </row>
    <row r="18162" spans="1:1" ht="13.5" x14ac:dyDescent="0.25">
      <c r="A18162" s="212"/>
    </row>
    <row r="18163" spans="1:1" ht="13.5" x14ac:dyDescent="0.25">
      <c r="A18163" s="212"/>
    </row>
    <row r="18164" spans="1:1" ht="13.5" x14ac:dyDescent="0.25">
      <c r="A18164" s="212"/>
    </row>
    <row r="18165" spans="1:1" ht="13.5" x14ac:dyDescent="0.25">
      <c r="A18165" s="212"/>
    </row>
    <row r="18166" spans="1:1" ht="13.5" x14ac:dyDescent="0.25">
      <c r="A18166" s="212"/>
    </row>
    <row r="18167" spans="1:1" ht="13.5" x14ac:dyDescent="0.25">
      <c r="A18167" s="212"/>
    </row>
    <row r="18168" spans="1:1" ht="13.5" x14ac:dyDescent="0.25">
      <c r="A18168" s="212"/>
    </row>
    <row r="18169" spans="1:1" ht="13.5" x14ac:dyDescent="0.25">
      <c r="A18169" s="212"/>
    </row>
    <row r="18170" spans="1:1" ht="13.5" x14ac:dyDescent="0.25">
      <c r="A18170" s="212"/>
    </row>
    <row r="18171" spans="1:1" ht="13.5" x14ac:dyDescent="0.25">
      <c r="A18171" s="212"/>
    </row>
    <row r="18172" spans="1:1" ht="13.5" x14ac:dyDescent="0.25">
      <c r="A18172" s="212"/>
    </row>
    <row r="18173" spans="1:1" ht="13.5" x14ac:dyDescent="0.25">
      <c r="A18173" s="212"/>
    </row>
    <row r="18174" spans="1:1" ht="13.5" x14ac:dyDescent="0.25">
      <c r="A18174" s="212"/>
    </row>
    <row r="18175" spans="1:1" ht="13.5" x14ac:dyDescent="0.25">
      <c r="A18175" s="212"/>
    </row>
    <row r="18176" spans="1:1" ht="13.5" x14ac:dyDescent="0.25">
      <c r="A18176" s="212"/>
    </row>
    <row r="18177" spans="1:1" ht="13.5" x14ac:dyDescent="0.25">
      <c r="A18177" s="212"/>
    </row>
    <row r="18178" spans="1:1" ht="13.5" x14ac:dyDescent="0.25">
      <c r="A18178" s="212"/>
    </row>
    <row r="18179" spans="1:1" ht="13.5" x14ac:dyDescent="0.25">
      <c r="A18179" s="212"/>
    </row>
    <row r="18180" spans="1:1" ht="13.5" x14ac:dyDescent="0.25">
      <c r="A18180" s="212"/>
    </row>
    <row r="18181" spans="1:1" ht="13.5" x14ac:dyDescent="0.25">
      <c r="A18181" s="212"/>
    </row>
    <row r="18182" spans="1:1" ht="13.5" x14ac:dyDescent="0.25">
      <c r="A18182" s="212"/>
    </row>
    <row r="18183" spans="1:1" ht="13.5" x14ac:dyDescent="0.25">
      <c r="A18183" s="212"/>
    </row>
    <row r="18184" spans="1:1" ht="13.5" x14ac:dyDescent="0.25">
      <c r="A18184" s="212"/>
    </row>
    <row r="18185" spans="1:1" ht="13.5" x14ac:dyDescent="0.25">
      <c r="A18185" s="212"/>
    </row>
    <row r="18186" spans="1:1" ht="13.5" x14ac:dyDescent="0.25">
      <c r="A18186" s="212"/>
    </row>
    <row r="18187" spans="1:1" ht="13.5" x14ac:dyDescent="0.25">
      <c r="A18187" s="212"/>
    </row>
    <row r="18188" spans="1:1" ht="13.5" x14ac:dyDescent="0.25">
      <c r="A18188" s="212"/>
    </row>
    <row r="18189" spans="1:1" ht="13.5" x14ac:dyDescent="0.25">
      <c r="A18189" s="212"/>
    </row>
    <row r="18190" spans="1:1" ht="13.5" x14ac:dyDescent="0.25">
      <c r="A18190" s="212"/>
    </row>
    <row r="18191" spans="1:1" ht="13.5" x14ac:dyDescent="0.25">
      <c r="A18191" s="212"/>
    </row>
    <row r="18192" spans="1:1" ht="13.5" x14ac:dyDescent="0.25">
      <c r="A18192" s="212"/>
    </row>
    <row r="18193" spans="1:1" ht="13.5" x14ac:dyDescent="0.25">
      <c r="A18193" s="212"/>
    </row>
    <row r="18194" spans="1:1" ht="13.5" x14ac:dyDescent="0.25">
      <c r="A18194" s="212"/>
    </row>
    <row r="18195" spans="1:1" ht="13.5" x14ac:dyDescent="0.25">
      <c r="A18195" s="212"/>
    </row>
    <row r="18196" spans="1:1" ht="13.5" x14ac:dyDescent="0.25">
      <c r="A18196" s="212"/>
    </row>
    <row r="18197" spans="1:1" ht="13.5" x14ac:dyDescent="0.25">
      <c r="A18197" s="212"/>
    </row>
    <row r="18198" spans="1:1" ht="13.5" x14ac:dyDescent="0.25">
      <c r="A18198" s="212"/>
    </row>
    <row r="18199" spans="1:1" ht="13.5" x14ac:dyDescent="0.25">
      <c r="A18199" s="212"/>
    </row>
    <row r="18200" spans="1:1" ht="13.5" x14ac:dyDescent="0.25">
      <c r="A18200" s="212"/>
    </row>
    <row r="18201" spans="1:1" ht="13.5" x14ac:dyDescent="0.25">
      <c r="A18201" s="212"/>
    </row>
    <row r="18202" spans="1:1" ht="13.5" x14ac:dyDescent="0.25">
      <c r="A18202" s="212"/>
    </row>
    <row r="18203" spans="1:1" ht="13.5" x14ac:dyDescent="0.25">
      <c r="A18203" s="212"/>
    </row>
    <row r="18204" spans="1:1" ht="13.5" x14ac:dyDescent="0.25">
      <c r="A18204" s="212"/>
    </row>
    <row r="18205" spans="1:1" ht="13.5" x14ac:dyDescent="0.25">
      <c r="A18205" s="212"/>
    </row>
    <row r="18206" spans="1:1" ht="13.5" x14ac:dyDescent="0.25">
      <c r="A18206" s="212"/>
    </row>
    <row r="18207" spans="1:1" ht="13.5" x14ac:dyDescent="0.25">
      <c r="A18207" s="212"/>
    </row>
    <row r="18208" spans="1:1" ht="13.5" x14ac:dyDescent="0.25">
      <c r="A18208" s="212"/>
    </row>
    <row r="18209" spans="1:1" ht="13.5" x14ac:dyDescent="0.25">
      <c r="A18209" s="212"/>
    </row>
    <row r="18210" spans="1:1" ht="13.5" x14ac:dyDescent="0.25">
      <c r="A18210" s="212"/>
    </row>
    <row r="18211" spans="1:1" ht="13.5" x14ac:dyDescent="0.25">
      <c r="A18211" s="212"/>
    </row>
    <row r="18212" spans="1:1" ht="13.5" x14ac:dyDescent="0.25">
      <c r="A18212" s="212"/>
    </row>
    <row r="18213" spans="1:1" ht="13.5" x14ac:dyDescent="0.25">
      <c r="A18213" s="212"/>
    </row>
    <row r="18214" spans="1:1" ht="13.5" x14ac:dyDescent="0.25">
      <c r="A18214" s="212"/>
    </row>
    <row r="18215" spans="1:1" ht="13.5" x14ac:dyDescent="0.25">
      <c r="A18215" s="212"/>
    </row>
    <row r="18216" spans="1:1" ht="13.5" x14ac:dyDescent="0.25">
      <c r="A18216" s="212"/>
    </row>
    <row r="18217" spans="1:1" ht="13.5" x14ac:dyDescent="0.25">
      <c r="A18217" s="212"/>
    </row>
    <row r="18218" spans="1:1" ht="13.5" x14ac:dyDescent="0.25">
      <c r="A18218" s="212"/>
    </row>
    <row r="18219" spans="1:1" ht="13.5" x14ac:dyDescent="0.25">
      <c r="A18219" s="212"/>
    </row>
    <row r="18220" spans="1:1" ht="13.5" x14ac:dyDescent="0.25">
      <c r="A18220" s="212"/>
    </row>
    <row r="18221" spans="1:1" ht="13.5" x14ac:dyDescent="0.25">
      <c r="A18221" s="212"/>
    </row>
    <row r="18222" spans="1:1" ht="13.5" x14ac:dyDescent="0.25">
      <c r="A18222" s="212"/>
    </row>
    <row r="18223" spans="1:1" ht="13.5" x14ac:dyDescent="0.25">
      <c r="A18223" s="212"/>
    </row>
    <row r="18224" spans="1:1" ht="13.5" x14ac:dyDescent="0.25">
      <c r="A18224" s="212"/>
    </row>
    <row r="18225" spans="1:1" ht="13.5" x14ac:dyDescent="0.25">
      <c r="A18225" s="212"/>
    </row>
    <row r="18226" spans="1:1" ht="13.5" x14ac:dyDescent="0.25">
      <c r="A18226" s="212"/>
    </row>
    <row r="18227" spans="1:1" ht="13.5" x14ac:dyDescent="0.25">
      <c r="A18227" s="212"/>
    </row>
    <row r="18228" spans="1:1" ht="13.5" x14ac:dyDescent="0.25">
      <c r="A18228" s="212"/>
    </row>
    <row r="18229" spans="1:1" ht="13.5" x14ac:dyDescent="0.25">
      <c r="A18229" s="212"/>
    </row>
    <row r="18230" spans="1:1" ht="13.5" x14ac:dyDescent="0.25">
      <c r="A18230" s="212"/>
    </row>
    <row r="18231" spans="1:1" ht="13.5" x14ac:dyDescent="0.25">
      <c r="A18231" s="212"/>
    </row>
    <row r="18232" spans="1:1" ht="13.5" x14ac:dyDescent="0.25">
      <c r="A18232" s="212"/>
    </row>
    <row r="18233" spans="1:1" ht="13.5" x14ac:dyDescent="0.25">
      <c r="A18233" s="212"/>
    </row>
    <row r="18234" spans="1:1" ht="13.5" x14ac:dyDescent="0.25">
      <c r="A18234" s="212"/>
    </row>
    <row r="18235" spans="1:1" ht="13.5" x14ac:dyDescent="0.25">
      <c r="A18235" s="212"/>
    </row>
    <row r="18236" spans="1:1" ht="13.5" x14ac:dyDescent="0.25">
      <c r="A18236" s="212"/>
    </row>
    <row r="18237" spans="1:1" ht="13.5" x14ac:dyDescent="0.25">
      <c r="A18237" s="212"/>
    </row>
    <row r="18238" spans="1:1" ht="13.5" x14ac:dyDescent="0.25">
      <c r="A18238" s="212"/>
    </row>
    <row r="18239" spans="1:1" ht="13.5" x14ac:dyDescent="0.25">
      <c r="A18239" s="212"/>
    </row>
    <row r="18240" spans="1:1" ht="13.5" x14ac:dyDescent="0.25">
      <c r="A18240" s="212"/>
    </row>
    <row r="18241" spans="1:1" ht="13.5" x14ac:dyDescent="0.25">
      <c r="A18241" s="212"/>
    </row>
    <row r="18242" spans="1:1" ht="13.5" x14ac:dyDescent="0.25">
      <c r="A18242" s="212"/>
    </row>
    <row r="18243" spans="1:1" ht="13.5" x14ac:dyDescent="0.25">
      <c r="A18243" s="212"/>
    </row>
    <row r="18244" spans="1:1" ht="13.5" x14ac:dyDescent="0.25">
      <c r="A18244" s="212"/>
    </row>
    <row r="18245" spans="1:1" ht="13.5" x14ac:dyDescent="0.25">
      <c r="A18245" s="212"/>
    </row>
    <row r="18246" spans="1:1" ht="13.5" x14ac:dyDescent="0.25">
      <c r="A18246" s="212"/>
    </row>
    <row r="18247" spans="1:1" ht="13.5" x14ac:dyDescent="0.25">
      <c r="A18247" s="212"/>
    </row>
    <row r="18248" spans="1:1" ht="13.5" x14ac:dyDescent="0.25">
      <c r="A18248" s="212"/>
    </row>
    <row r="18249" spans="1:1" ht="13.5" x14ac:dyDescent="0.25">
      <c r="A18249" s="212"/>
    </row>
    <row r="18250" spans="1:1" ht="13.5" x14ac:dyDescent="0.25">
      <c r="A18250" s="212"/>
    </row>
    <row r="18251" spans="1:1" ht="13.5" x14ac:dyDescent="0.25">
      <c r="A18251" s="212"/>
    </row>
    <row r="18252" spans="1:1" ht="13.5" x14ac:dyDescent="0.25">
      <c r="A18252" s="212"/>
    </row>
    <row r="18253" spans="1:1" ht="13.5" x14ac:dyDescent="0.25">
      <c r="A18253" s="212"/>
    </row>
    <row r="18254" spans="1:1" ht="13.5" x14ac:dyDescent="0.25">
      <c r="A18254" s="212"/>
    </row>
    <row r="18255" spans="1:1" ht="13.5" x14ac:dyDescent="0.25">
      <c r="A18255" s="212"/>
    </row>
    <row r="18256" spans="1:1" ht="13.5" x14ac:dyDescent="0.25">
      <c r="A18256" s="212"/>
    </row>
    <row r="18257" spans="1:1" ht="13.5" x14ac:dyDescent="0.25">
      <c r="A18257" s="212"/>
    </row>
    <row r="18258" spans="1:1" ht="13.5" x14ac:dyDescent="0.25">
      <c r="A18258" s="212"/>
    </row>
    <row r="18259" spans="1:1" ht="13.5" x14ac:dyDescent="0.25">
      <c r="A18259" s="212"/>
    </row>
    <row r="18260" spans="1:1" ht="13.5" x14ac:dyDescent="0.25">
      <c r="A18260" s="212"/>
    </row>
    <row r="18261" spans="1:1" ht="13.5" x14ac:dyDescent="0.25">
      <c r="A18261" s="212"/>
    </row>
    <row r="18262" spans="1:1" ht="13.5" x14ac:dyDescent="0.25">
      <c r="A18262" s="212"/>
    </row>
    <row r="18263" spans="1:1" ht="13.5" x14ac:dyDescent="0.25">
      <c r="A18263" s="212"/>
    </row>
    <row r="18264" spans="1:1" ht="13.5" x14ac:dyDescent="0.25">
      <c r="A18264" s="212"/>
    </row>
    <row r="18265" spans="1:1" ht="13.5" x14ac:dyDescent="0.25">
      <c r="A18265" s="212"/>
    </row>
    <row r="18266" spans="1:1" ht="13.5" x14ac:dyDescent="0.25">
      <c r="A18266" s="212"/>
    </row>
    <row r="18267" spans="1:1" ht="13.5" x14ac:dyDescent="0.25">
      <c r="A18267" s="212"/>
    </row>
    <row r="18268" spans="1:1" ht="13.5" x14ac:dyDescent="0.25">
      <c r="A18268" s="212"/>
    </row>
    <row r="18269" spans="1:1" ht="13.5" x14ac:dyDescent="0.25">
      <c r="A18269" s="212"/>
    </row>
    <row r="18270" spans="1:1" ht="13.5" x14ac:dyDescent="0.25">
      <c r="A18270" s="212"/>
    </row>
    <row r="18271" spans="1:1" ht="13.5" x14ac:dyDescent="0.25">
      <c r="A18271" s="212"/>
    </row>
    <row r="18272" spans="1:1" ht="13.5" x14ac:dyDescent="0.25">
      <c r="A18272" s="212"/>
    </row>
    <row r="18273" spans="1:1" ht="13.5" x14ac:dyDescent="0.25">
      <c r="A18273" s="212"/>
    </row>
    <row r="18274" spans="1:1" ht="13.5" x14ac:dyDescent="0.25">
      <c r="A18274" s="212"/>
    </row>
    <row r="18275" spans="1:1" ht="13.5" x14ac:dyDescent="0.25">
      <c r="A18275" s="212"/>
    </row>
    <row r="18276" spans="1:1" ht="13.5" x14ac:dyDescent="0.25">
      <c r="A18276" s="212"/>
    </row>
    <row r="18277" spans="1:1" ht="13.5" x14ac:dyDescent="0.25">
      <c r="A18277" s="212"/>
    </row>
    <row r="18278" spans="1:1" ht="13.5" x14ac:dyDescent="0.25">
      <c r="A18278" s="212"/>
    </row>
    <row r="18279" spans="1:1" ht="13.5" x14ac:dyDescent="0.25">
      <c r="A18279" s="212"/>
    </row>
    <row r="18280" spans="1:1" ht="13.5" x14ac:dyDescent="0.25">
      <c r="A18280" s="212"/>
    </row>
    <row r="18281" spans="1:1" ht="13.5" x14ac:dyDescent="0.25">
      <c r="A18281" s="212"/>
    </row>
    <row r="18282" spans="1:1" ht="13.5" x14ac:dyDescent="0.25">
      <c r="A18282" s="212"/>
    </row>
    <row r="18283" spans="1:1" ht="13.5" x14ac:dyDescent="0.25">
      <c r="A18283" s="212"/>
    </row>
    <row r="18284" spans="1:1" ht="13.5" x14ac:dyDescent="0.25">
      <c r="A18284" s="212"/>
    </row>
    <row r="18285" spans="1:1" ht="13.5" x14ac:dyDescent="0.25">
      <c r="A18285" s="212"/>
    </row>
    <row r="18286" spans="1:1" ht="13.5" x14ac:dyDescent="0.25">
      <c r="A18286" s="212"/>
    </row>
    <row r="18287" spans="1:1" ht="13.5" x14ac:dyDescent="0.25">
      <c r="A18287" s="212"/>
    </row>
    <row r="18288" spans="1:1" ht="13.5" x14ac:dyDescent="0.25">
      <c r="A18288" s="212"/>
    </row>
    <row r="18289" spans="1:1" ht="13.5" x14ac:dyDescent="0.25">
      <c r="A18289" s="212"/>
    </row>
    <row r="18290" spans="1:1" ht="13.5" x14ac:dyDescent="0.25">
      <c r="A18290" s="212"/>
    </row>
    <row r="18291" spans="1:1" ht="13.5" x14ac:dyDescent="0.25">
      <c r="A18291" s="212"/>
    </row>
    <row r="18292" spans="1:1" ht="13.5" x14ac:dyDescent="0.25">
      <c r="A18292" s="212"/>
    </row>
    <row r="18293" spans="1:1" ht="13.5" x14ac:dyDescent="0.25">
      <c r="A18293" s="212"/>
    </row>
    <row r="18294" spans="1:1" ht="13.5" x14ac:dyDescent="0.25">
      <c r="A18294" s="212"/>
    </row>
    <row r="18295" spans="1:1" ht="13.5" x14ac:dyDescent="0.25">
      <c r="A18295" s="212"/>
    </row>
    <row r="18296" spans="1:1" ht="13.5" x14ac:dyDescent="0.25">
      <c r="A18296" s="212"/>
    </row>
    <row r="18297" spans="1:1" ht="13.5" x14ac:dyDescent="0.25">
      <c r="A18297" s="212"/>
    </row>
    <row r="18298" spans="1:1" ht="13.5" x14ac:dyDescent="0.25">
      <c r="A18298" s="212"/>
    </row>
    <row r="18299" spans="1:1" ht="13.5" x14ac:dyDescent="0.25">
      <c r="A18299" s="212"/>
    </row>
    <row r="18300" spans="1:1" ht="13.5" x14ac:dyDescent="0.25">
      <c r="A18300" s="212"/>
    </row>
    <row r="18301" spans="1:1" ht="13.5" x14ac:dyDescent="0.25">
      <c r="A18301" s="212"/>
    </row>
    <row r="18302" spans="1:1" ht="13.5" x14ac:dyDescent="0.25">
      <c r="A18302" s="212"/>
    </row>
    <row r="18303" spans="1:1" ht="13.5" x14ac:dyDescent="0.25">
      <c r="A18303" s="212"/>
    </row>
    <row r="18304" spans="1:1" ht="13.5" x14ac:dyDescent="0.25">
      <c r="A18304" s="212"/>
    </row>
    <row r="18305" spans="1:1" ht="13.5" x14ac:dyDescent="0.25">
      <c r="A18305" s="212"/>
    </row>
    <row r="18306" spans="1:1" ht="13.5" x14ac:dyDescent="0.25">
      <c r="A18306" s="212"/>
    </row>
    <row r="18307" spans="1:1" ht="13.5" x14ac:dyDescent="0.25">
      <c r="A18307" s="212"/>
    </row>
    <row r="18308" spans="1:1" ht="13.5" x14ac:dyDescent="0.25">
      <c r="A18308" s="212"/>
    </row>
    <row r="18309" spans="1:1" ht="13.5" x14ac:dyDescent="0.25">
      <c r="A18309" s="212"/>
    </row>
    <row r="18310" spans="1:1" ht="13.5" x14ac:dyDescent="0.25">
      <c r="A18310" s="212"/>
    </row>
    <row r="18311" spans="1:1" ht="13.5" x14ac:dyDescent="0.25">
      <c r="A18311" s="212"/>
    </row>
    <row r="18312" spans="1:1" ht="13.5" x14ac:dyDescent="0.25">
      <c r="A18312" s="212"/>
    </row>
    <row r="18313" spans="1:1" ht="13.5" x14ac:dyDescent="0.25">
      <c r="A18313" s="212"/>
    </row>
    <row r="18314" spans="1:1" ht="13.5" x14ac:dyDescent="0.25">
      <c r="A18314" s="212"/>
    </row>
    <row r="18315" spans="1:1" ht="13.5" x14ac:dyDescent="0.25">
      <c r="A18315" s="212"/>
    </row>
    <row r="18316" spans="1:1" ht="13.5" x14ac:dyDescent="0.25">
      <c r="A18316" s="212"/>
    </row>
    <row r="18317" spans="1:1" ht="13.5" x14ac:dyDescent="0.25">
      <c r="A18317" s="212"/>
    </row>
    <row r="18318" spans="1:1" ht="13.5" x14ac:dyDescent="0.25">
      <c r="A18318" s="212"/>
    </row>
    <row r="18319" spans="1:1" ht="13.5" x14ac:dyDescent="0.25">
      <c r="A18319" s="212"/>
    </row>
    <row r="18320" spans="1:1" ht="13.5" x14ac:dyDescent="0.25">
      <c r="A18320" s="212"/>
    </row>
    <row r="18321" spans="1:1" ht="13.5" x14ac:dyDescent="0.25">
      <c r="A18321" s="212"/>
    </row>
    <row r="18322" spans="1:1" ht="13.5" x14ac:dyDescent="0.25">
      <c r="A18322" s="212"/>
    </row>
    <row r="18323" spans="1:1" ht="13.5" x14ac:dyDescent="0.25">
      <c r="A18323" s="212"/>
    </row>
    <row r="18324" spans="1:1" ht="13.5" x14ac:dyDescent="0.25">
      <c r="A18324" s="212"/>
    </row>
    <row r="18325" spans="1:1" ht="13.5" x14ac:dyDescent="0.25">
      <c r="A18325" s="212"/>
    </row>
    <row r="18326" spans="1:1" ht="13.5" x14ac:dyDescent="0.25">
      <c r="A18326" s="212"/>
    </row>
    <row r="18327" spans="1:1" ht="13.5" x14ac:dyDescent="0.25">
      <c r="A18327" s="212"/>
    </row>
    <row r="18328" spans="1:1" ht="13.5" x14ac:dyDescent="0.25">
      <c r="A18328" s="212"/>
    </row>
    <row r="18329" spans="1:1" ht="13.5" x14ac:dyDescent="0.25">
      <c r="A18329" s="212"/>
    </row>
    <row r="18330" spans="1:1" ht="13.5" x14ac:dyDescent="0.25">
      <c r="A18330" s="212"/>
    </row>
    <row r="18331" spans="1:1" ht="13.5" x14ac:dyDescent="0.25">
      <c r="A18331" s="212"/>
    </row>
    <row r="18332" spans="1:1" ht="13.5" x14ac:dyDescent="0.25">
      <c r="A18332" s="212"/>
    </row>
    <row r="18333" spans="1:1" ht="13.5" x14ac:dyDescent="0.25">
      <c r="A18333" s="212"/>
    </row>
    <row r="18334" spans="1:1" ht="13.5" x14ac:dyDescent="0.25">
      <c r="A18334" s="212"/>
    </row>
    <row r="18335" spans="1:1" ht="13.5" x14ac:dyDescent="0.25">
      <c r="A18335" s="212"/>
    </row>
    <row r="18336" spans="1:1" ht="13.5" x14ac:dyDescent="0.25">
      <c r="A18336" s="212"/>
    </row>
    <row r="18337" spans="1:1" ht="13.5" x14ac:dyDescent="0.25">
      <c r="A18337" s="212"/>
    </row>
    <row r="18338" spans="1:1" ht="13.5" x14ac:dyDescent="0.25">
      <c r="A18338" s="212"/>
    </row>
    <row r="18339" spans="1:1" ht="13.5" x14ac:dyDescent="0.25">
      <c r="A18339" s="212"/>
    </row>
    <row r="18340" spans="1:1" ht="13.5" x14ac:dyDescent="0.25">
      <c r="A18340" s="212"/>
    </row>
    <row r="18341" spans="1:1" ht="13.5" x14ac:dyDescent="0.25">
      <c r="A18341" s="212"/>
    </row>
    <row r="18342" spans="1:1" ht="13.5" x14ac:dyDescent="0.25">
      <c r="A18342" s="212"/>
    </row>
    <row r="18343" spans="1:1" ht="13.5" x14ac:dyDescent="0.25">
      <c r="A18343" s="212"/>
    </row>
    <row r="18344" spans="1:1" ht="13.5" x14ac:dyDescent="0.25">
      <c r="A18344" s="212"/>
    </row>
    <row r="18345" spans="1:1" ht="13.5" x14ac:dyDescent="0.25">
      <c r="A18345" s="212"/>
    </row>
    <row r="18346" spans="1:1" ht="13.5" x14ac:dyDescent="0.25">
      <c r="A18346" s="212"/>
    </row>
    <row r="18347" spans="1:1" ht="13.5" x14ac:dyDescent="0.25">
      <c r="A18347" s="212"/>
    </row>
    <row r="18348" spans="1:1" ht="13.5" x14ac:dyDescent="0.25">
      <c r="A18348" s="212"/>
    </row>
    <row r="18349" spans="1:1" ht="13.5" x14ac:dyDescent="0.25">
      <c r="A18349" s="212"/>
    </row>
    <row r="18350" spans="1:1" ht="13.5" x14ac:dyDescent="0.25">
      <c r="A18350" s="212"/>
    </row>
    <row r="18351" spans="1:1" ht="13.5" x14ac:dyDescent="0.25">
      <c r="A18351" s="212"/>
    </row>
    <row r="18352" spans="1:1" ht="13.5" x14ac:dyDescent="0.25">
      <c r="A18352" s="212"/>
    </row>
    <row r="18353" spans="1:1" ht="13.5" x14ac:dyDescent="0.25">
      <c r="A18353" s="212"/>
    </row>
    <row r="18354" spans="1:1" ht="13.5" x14ac:dyDescent="0.25">
      <c r="A18354" s="212"/>
    </row>
    <row r="18355" spans="1:1" ht="13.5" x14ac:dyDescent="0.25">
      <c r="A18355" s="212"/>
    </row>
    <row r="18356" spans="1:1" ht="13.5" x14ac:dyDescent="0.25">
      <c r="A18356" s="212"/>
    </row>
    <row r="18357" spans="1:1" ht="13.5" x14ac:dyDescent="0.25">
      <c r="A18357" s="212"/>
    </row>
    <row r="18358" spans="1:1" ht="13.5" x14ac:dyDescent="0.25">
      <c r="A18358" s="212"/>
    </row>
    <row r="18359" spans="1:1" ht="13.5" x14ac:dyDescent="0.25">
      <c r="A18359" s="212"/>
    </row>
    <row r="18360" spans="1:1" ht="13.5" x14ac:dyDescent="0.25">
      <c r="A18360" s="212"/>
    </row>
    <row r="18361" spans="1:1" ht="13.5" x14ac:dyDescent="0.25">
      <c r="A18361" s="212"/>
    </row>
    <row r="18362" spans="1:1" ht="13.5" x14ac:dyDescent="0.25">
      <c r="A18362" s="212"/>
    </row>
    <row r="18363" spans="1:1" ht="13.5" x14ac:dyDescent="0.25">
      <c r="A18363" s="212"/>
    </row>
    <row r="18364" spans="1:1" ht="13.5" x14ac:dyDescent="0.25">
      <c r="A18364" s="212"/>
    </row>
    <row r="18365" spans="1:1" ht="13.5" x14ac:dyDescent="0.25">
      <c r="A18365" s="212"/>
    </row>
    <row r="18366" spans="1:1" ht="13.5" x14ac:dyDescent="0.25">
      <c r="A18366" s="212"/>
    </row>
    <row r="18367" spans="1:1" ht="13.5" x14ac:dyDescent="0.25">
      <c r="A18367" s="212"/>
    </row>
    <row r="18368" spans="1:1" ht="13.5" x14ac:dyDescent="0.25">
      <c r="A18368" s="212"/>
    </row>
    <row r="18369" spans="1:1" ht="13.5" x14ac:dyDescent="0.25">
      <c r="A18369" s="212"/>
    </row>
    <row r="18370" spans="1:1" ht="13.5" x14ac:dyDescent="0.25">
      <c r="A18370" s="212"/>
    </row>
    <row r="18371" spans="1:1" ht="13.5" x14ac:dyDescent="0.25">
      <c r="A18371" s="212"/>
    </row>
    <row r="18372" spans="1:1" ht="13.5" x14ac:dyDescent="0.25">
      <c r="A18372" s="212"/>
    </row>
    <row r="18373" spans="1:1" ht="13.5" x14ac:dyDescent="0.25">
      <c r="A18373" s="212"/>
    </row>
    <row r="18374" spans="1:1" ht="13.5" x14ac:dyDescent="0.25">
      <c r="A18374" s="212"/>
    </row>
    <row r="18375" spans="1:1" ht="13.5" x14ac:dyDescent="0.25">
      <c r="A18375" s="212"/>
    </row>
    <row r="18376" spans="1:1" ht="13.5" x14ac:dyDescent="0.25">
      <c r="A18376" s="212"/>
    </row>
    <row r="18377" spans="1:1" ht="13.5" x14ac:dyDescent="0.25">
      <c r="A18377" s="212"/>
    </row>
    <row r="18378" spans="1:1" ht="13.5" x14ac:dyDescent="0.25">
      <c r="A18378" s="212"/>
    </row>
    <row r="18379" spans="1:1" ht="13.5" x14ac:dyDescent="0.25">
      <c r="A18379" s="212"/>
    </row>
    <row r="18380" spans="1:1" ht="13.5" x14ac:dyDescent="0.25">
      <c r="A18380" s="212"/>
    </row>
    <row r="18381" spans="1:1" ht="13.5" x14ac:dyDescent="0.25">
      <c r="A18381" s="212"/>
    </row>
    <row r="18382" spans="1:1" ht="13.5" x14ac:dyDescent="0.25">
      <c r="A18382" s="212"/>
    </row>
    <row r="18383" spans="1:1" ht="13.5" x14ac:dyDescent="0.25">
      <c r="A18383" s="212"/>
    </row>
    <row r="18384" spans="1:1" ht="13.5" x14ac:dyDescent="0.25">
      <c r="A18384" s="212"/>
    </row>
    <row r="18385" spans="1:1" ht="13.5" x14ac:dyDescent="0.25">
      <c r="A18385" s="212"/>
    </row>
    <row r="18386" spans="1:1" ht="13.5" x14ac:dyDescent="0.25">
      <c r="A18386" s="212"/>
    </row>
    <row r="18387" spans="1:1" ht="13.5" x14ac:dyDescent="0.25">
      <c r="A18387" s="212"/>
    </row>
    <row r="18388" spans="1:1" ht="13.5" x14ac:dyDescent="0.25">
      <c r="A18388" s="212"/>
    </row>
    <row r="18389" spans="1:1" ht="13.5" x14ac:dyDescent="0.25">
      <c r="A18389" s="212"/>
    </row>
    <row r="18390" spans="1:1" ht="13.5" x14ac:dyDescent="0.25">
      <c r="A18390" s="212"/>
    </row>
    <row r="18391" spans="1:1" ht="13.5" x14ac:dyDescent="0.25">
      <c r="A18391" s="212"/>
    </row>
    <row r="18392" spans="1:1" ht="13.5" x14ac:dyDescent="0.25">
      <c r="A18392" s="212"/>
    </row>
    <row r="18393" spans="1:1" ht="13.5" x14ac:dyDescent="0.25">
      <c r="A18393" s="212"/>
    </row>
    <row r="18394" spans="1:1" ht="13.5" x14ac:dyDescent="0.25">
      <c r="A18394" s="212"/>
    </row>
    <row r="18395" spans="1:1" ht="13.5" x14ac:dyDescent="0.25">
      <c r="A18395" s="212"/>
    </row>
    <row r="18396" spans="1:1" ht="13.5" x14ac:dyDescent="0.25">
      <c r="A18396" s="212"/>
    </row>
    <row r="18397" spans="1:1" ht="13.5" x14ac:dyDescent="0.25">
      <c r="A18397" s="212"/>
    </row>
    <row r="18398" spans="1:1" ht="13.5" x14ac:dyDescent="0.25">
      <c r="A18398" s="212"/>
    </row>
    <row r="18399" spans="1:1" ht="13.5" x14ac:dyDescent="0.25">
      <c r="A18399" s="212"/>
    </row>
    <row r="18400" spans="1:1" ht="13.5" x14ac:dyDescent="0.25">
      <c r="A18400" s="212"/>
    </row>
    <row r="18401" spans="1:1" ht="13.5" x14ac:dyDescent="0.25">
      <c r="A18401" s="212"/>
    </row>
    <row r="18402" spans="1:1" ht="13.5" x14ac:dyDescent="0.25">
      <c r="A18402" s="212"/>
    </row>
    <row r="18403" spans="1:1" ht="13.5" x14ac:dyDescent="0.25">
      <c r="A18403" s="212"/>
    </row>
    <row r="18404" spans="1:1" ht="13.5" x14ac:dyDescent="0.25">
      <c r="A18404" s="212"/>
    </row>
    <row r="18405" spans="1:1" ht="13.5" x14ac:dyDescent="0.25">
      <c r="A18405" s="212"/>
    </row>
    <row r="18406" spans="1:1" ht="13.5" x14ac:dyDescent="0.25">
      <c r="A18406" s="212"/>
    </row>
    <row r="18407" spans="1:1" ht="13.5" x14ac:dyDescent="0.25">
      <c r="A18407" s="212"/>
    </row>
    <row r="18408" spans="1:1" ht="13.5" x14ac:dyDescent="0.25">
      <c r="A18408" s="212"/>
    </row>
    <row r="18409" spans="1:1" ht="13.5" x14ac:dyDescent="0.25">
      <c r="A18409" s="212"/>
    </row>
    <row r="18410" spans="1:1" ht="13.5" x14ac:dyDescent="0.25">
      <c r="A18410" s="212"/>
    </row>
    <row r="18411" spans="1:1" ht="13.5" x14ac:dyDescent="0.25">
      <c r="A18411" s="212"/>
    </row>
    <row r="18412" spans="1:1" ht="13.5" x14ac:dyDescent="0.25">
      <c r="A18412" s="212"/>
    </row>
    <row r="18413" spans="1:1" ht="13.5" x14ac:dyDescent="0.25">
      <c r="A18413" s="212"/>
    </row>
    <row r="18414" spans="1:1" ht="13.5" x14ac:dyDescent="0.25">
      <c r="A18414" s="212"/>
    </row>
    <row r="18415" spans="1:1" ht="13.5" x14ac:dyDescent="0.25">
      <c r="A18415" s="212"/>
    </row>
    <row r="18416" spans="1:1" ht="13.5" x14ac:dyDescent="0.25">
      <c r="A18416" s="212"/>
    </row>
    <row r="18417" spans="1:1" ht="13.5" x14ac:dyDescent="0.25">
      <c r="A18417" s="212"/>
    </row>
    <row r="18418" spans="1:1" ht="13.5" x14ac:dyDescent="0.25">
      <c r="A18418" s="212"/>
    </row>
    <row r="18419" spans="1:1" ht="13.5" x14ac:dyDescent="0.25">
      <c r="A18419" s="212"/>
    </row>
    <row r="18420" spans="1:1" ht="13.5" x14ac:dyDescent="0.25">
      <c r="A18420" s="212"/>
    </row>
    <row r="18421" spans="1:1" ht="13.5" x14ac:dyDescent="0.25">
      <c r="A18421" s="212"/>
    </row>
    <row r="18422" spans="1:1" ht="13.5" x14ac:dyDescent="0.25">
      <c r="A18422" s="212"/>
    </row>
    <row r="18423" spans="1:1" ht="13.5" x14ac:dyDescent="0.25">
      <c r="A18423" s="212"/>
    </row>
    <row r="18424" spans="1:1" ht="13.5" x14ac:dyDescent="0.25">
      <c r="A18424" s="212"/>
    </row>
    <row r="18425" spans="1:1" ht="13.5" x14ac:dyDescent="0.25">
      <c r="A18425" s="212"/>
    </row>
    <row r="18426" spans="1:1" ht="13.5" x14ac:dyDescent="0.25">
      <c r="A18426" s="212"/>
    </row>
    <row r="18427" spans="1:1" ht="13.5" x14ac:dyDescent="0.25">
      <c r="A18427" s="212"/>
    </row>
    <row r="18428" spans="1:1" ht="13.5" x14ac:dyDescent="0.25">
      <c r="A18428" s="212"/>
    </row>
    <row r="18429" spans="1:1" ht="13.5" x14ac:dyDescent="0.25">
      <c r="A18429" s="212"/>
    </row>
    <row r="18430" spans="1:1" ht="13.5" x14ac:dyDescent="0.25">
      <c r="A18430" s="212"/>
    </row>
    <row r="18431" spans="1:1" ht="13.5" x14ac:dyDescent="0.25">
      <c r="A18431" s="212"/>
    </row>
    <row r="18432" spans="1:1" ht="13.5" x14ac:dyDescent="0.25">
      <c r="A18432" s="212"/>
    </row>
    <row r="18433" spans="1:1" ht="13.5" x14ac:dyDescent="0.25">
      <c r="A18433" s="212"/>
    </row>
    <row r="18434" spans="1:1" ht="13.5" x14ac:dyDescent="0.25">
      <c r="A18434" s="212"/>
    </row>
    <row r="18435" spans="1:1" ht="13.5" x14ac:dyDescent="0.25">
      <c r="A18435" s="212"/>
    </row>
    <row r="18436" spans="1:1" ht="13.5" x14ac:dyDescent="0.25">
      <c r="A18436" s="212"/>
    </row>
    <row r="18437" spans="1:1" ht="13.5" x14ac:dyDescent="0.25">
      <c r="A18437" s="212"/>
    </row>
    <row r="18438" spans="1:1" ht="13.5" x14ac:dyDescent="0.25">
      <c r="A18438" s="212"/>
    </row>
    <row r="18439" spans="1:1" ht="13.5" x14ac:dyDescent="0.25">
      <c r="A18439" s="212"/>
    </row>
    <row r="18440" spans="1:1" ht="13.5" x14ac:dyDescent="0.25">
      <c r="A18440" s="212"/>
    </row>
    <row r="18441" spans="1:1" ht="13.5" x14ac:dyDescent="0.25">
      <c r="A18441" s="212"/>
    </row>
    <row r="18442" spans="1:1" ht="13.5" x14ac:dyDescent="0.25">
      <c r="A18442" s="212"/>
    </row>
    <row r="18443" spans="1:1" ht="13.5" x14ac:dyDescent="0.25">
      <c r="A18443" s="212"/>
    </row>
    <row r="18444" spans="1:1" ht="13.5" x14ac:dyDescent="0.25">
      <c r="A18444" s="212"/>
    </row>
    <row r="18445" spans="1:1" ht="13.5" x14ac:dyDescent="0.25">
      <c r="A18445" s="212"/>
    </row>
    <row r="18446" spans="1:1" ht="13.5" x14ac:dyDescent="0.25">
      <c r="A18446" s="212"/>
    </row>
    <row r="18447" spans="1:1" ht="13.5" x14ac:dyDescent="0.25">
      <c r="A18447" s="212"/>
    </row>
    <row r="18448" spans="1:1" ht="13.5" x14ac:dyDescent="0.25">
      <c r="A18448" s="212"/>
    </row>
    <row r="18449" spans="1:1" ht="13.5" x14ac:dyDescent="0.25">
      <c r="A18449" s="212"/>
    </row>
    <row r="18450" spans="1:1" ht="13.5" x14ac:dyDescent="0.25">
      <c r="A18450" s="212"/>
    </row>
    <row r="18451" spans="1:1" ht="13.5" x14ac:dyDescent="0.25">
      <c r="A18451" s="212"/>
    </row>
    <row r="18452" spans="1:1" ht="13.5" x14ac:dyDescent="0.25">
      <c r="A18452" s="212"/>
    </row>
    <row r="18453" spans="1:1" ht="13.5" x14ac:dyDescent="0.25">
      <c r="A18453" s="212"/>
    </row>
    <row r="18454" spans="1:1" ht="13.5" x14ac:dyDescent="0.25">
      <c r="A18454" s="212"/>
    </row>
    <row r="18455" spans="1:1" ht="13.5" x14ac:dyDescent="0.25">
      <c r="A18455" s="212"/>
    </row>
    <row r="18456" spans="1:1" ht="13.5" x14ac:dyDescent="0.25">
      <c r="A18456" s="212"/>
    </row>
    <row r="18457" spans="1:1" ht="13.5" x14ac:dyDescent="0.25">
      <c r="A18457" s="212"/>
    </row>
    <row r="18458" spans="1:1" ht="13.5" x14ac:dyDescent="0.25">
      <c r="A18458" s="212"/>
    </row>
    <row r="18459" spans="1:1" ht="13.5" x14ac:dyDescent="0.25">
      <c r="A18459" s="212"/>
    </row>
    <row r="18460" spans="1:1" ht="13.5" x14ac:dyDescent="0.25">
      <c r="A18460" s="212"/>
    </row>
    <row r="18461" spans="1:1" ht="13.5" x14ac:dyDescent="0.25">
      <c r="A18461" s="212"/>
    </row>
    <row r="18462" spans="1:1" ht="13.5" x14ac:dyDescent="0.25">
      <c r="A18462" s="212"/>
    </row>
    <row r="18463" spans="1:1" ht="13.5" x14ac:dyDescent="0.25">
      <c r="A18463" s="212"/>
    </row>
    <row r="18464" spans="1:1" ht="13.5" x14ac:dyDescent="0.25">
      <c r="A18464" s="212"/>
    </row>
    <row r="18465" spans="1:1" ht="13.5" x14ac:dyDescent="0.25">
      <c r="A18465" s="212"/>
    </row>
    <row r="18466" spans="1:1" ht="13.5" x14ac:dyDescent="0.25">
      <c r="A18466" s="212"/>
    </row>
    <row r="18467" spans="1:1" ht="13.5" x14ac:dyDescent="0.25">
      <c r="A18467" s="212"/>
    </row>
    <row r="18468" spans="1:1" ht="13.5" x14ac:dyDescent="0.25">
      <c r="A18468" s="212"/>
    </row>
    <row r="18469" spans="1:1" ht="13.5" x14ac:dyDescent="0.25">
      <c r="A18469" s="212"/>
    </row>
    <row r="18470" spans="1:1" ht="13.5" x14ac:dyDescent="0.25">
      <c r="A18470" s="212"/>
    </row>
    <row r="18471" spans="1:1" ht="13.5" x14ac:dyDescent="0.25">
      <c r="A18471" s="212"/>
    </row>
    <row r="18472" spans="1:1" ht="13.5" x14ac:dyDescent="0.25">
      <c r="A18472" s="212"/>
    </row>
    <row r="18473" spans="1:1" ht="13.5" x14ac:dyDescent="0.25">
      <c r="A18473" s="212"/>
    </row>
    <row r="18474" spans="1:1" ht="13.5" x14ac:dyDescent="0.25">
      <c r="A18474" s="212"/>
    </row>
    <row r="18475" spans="1:1" ht="13.5" x14ac:dyDescent="0.25">
      <c r="A18475" s="212"/>
    </row>
    <row r="18476" spans="1:1" ht="13.5" x14ac:dyDescent="0.25">
      <c r="A18476" s="212"/>
    </row>
    <row r="18477" spans="1:1" ht="13.5" x14ac:dyDescent="0.25">
      <c r="A18477" s="212"/>
    </row>
    <row r="18478" spans="1:1" ht="13.5" x14ac:dyDescent="0.25">
      <c r="A18478" s="212"/>
    </row>
    <row r="18479" spans="1:1" ht="13.5" x14ac:dyDescent="0.25">
      <c r="A18479" s="212"/>
    </row>
    <row r="18480" spans="1:1" ht="13.5" x14ac:dyDescent="0.25">
      <c r="A18480" s="212"/>
    </row>
    <row r="18481" spans="1:1" ht="13.5" x14ac:dyDescent="0.25">
      <c r="A18481" s="212"/>
    </row>
    <row r="18482" spans="1:1" ht="13.5" x14ac:dyDescent="0.25">
      <c r="A18482" s="212"/>
    </row>
    <row r="18483" spans="1:1" ht="13.5" x14ac:dyDescent="0.25">
      <c r="A18483" s="212"/>
    </row>
    <row r="18484" spans="1:1" ht="13.5" x14ac:dyDescent="0.25">
      <c r="A18484" s="212"/>
    </row>
    <row r="18485" spans="1:1" ht="13.5" x14ac:dyDescent="0.25">
      <c r="A18485" s="212"/>
    </row>
    <row r="18486" spans="1:1" ht="13.5" x14ac:dyDescent="0.25">
      <c r="A18486" s="212"/>
    </row>
    <row r="18487" spans="1:1" ht="13.5" x14ac:dyDescent="0.25">
      <c r="A18487" s="212"/>
    </row>
    <row r="18488" spans="1:1" ht="13.5" x14ac:dyDescent="0.25">
      <c r="A18488" s="212"/>
    </row>
    <row r="18489" spans="1:1" ht="13.5" x14ac:dyDescent="0.25">
      <c r="A18489" s="212"/>
    </row>
    <row r="18490" spans="1:1" ht="13.5" x14ac:dyDescent="0.25">
      <c r="A18490" s="212"/>
    </row>
    <row r="18491" spans="1:1" ht="13.5" x14ac:dyDescent="0.25">
      <c r="A18491" s="212"/>
    </row>
    <row r="18492" spans="1:1" ht="13.5" x14ac:dyDescent="0.25">
      <c r="A18492" s="212"/>
    </row>
    <row r="18493" spans="1:1" ht="13.5" x14ac:dyDescent="0.25">
      <c r="A18493" s="212"/>
    </row>
    <row r="18494" spans="1:1" ht="13.5" x14ac:dyDescent="0.25">
      <c r="A18494" s="212"/>
    </row>
    <row r="18495" spans="1:1" ht="13.5" x14ac:dyDescent="0.25">
      <c r="A18495" s="212"/>
    </row>
    <row r="18496" spans="1:1" ht="13.5" x14ac:dyDescent="0.25">
      <c r="A18496" s="212"/>
    </row>
    <row r="18497" spans="1:1" ht="13.5" x14ac:dyDescent="0.25">
      <c r="A18497" s="212"/>
    </row>
    <row r="18498" spans="1:1" ht="13.5" x14ac:dyDescent="0.25">
      <c r="A18498" s="212"/>
    </row>
    <row r="18499" spans="1:1" ht="13.5" x14ac:dyDescent="0.25">
      <c r="A18499" s="212"/>
    </row>
    <row r="18500" spans="1:1" ht="13.5" x14ac:dyDescent="0.25">
      <c r="A18500" s="212"/>
    </row>
    <row r="18501" spans="1:1" ht="13.5" x14ac:dyDescent="0.25">
      <c r="A18501" s="212"/>
    </row>
    <row r="18502" spans="1:1" ht="13.5" x14ac:dyDescent="0.25">
      <c r="A18502" s="212"/>
    </row>
    <row r="18503" spans="1:1" ht="13.5" x14ac:dyDescent="0.25">
      <c r="A18503" s="212"/>
    </row>
    <row r="18504" spans="1:1" ht="13.5" x14ac:dyDescent="0.25">
      <c r="A18504" s="212"/>
    </row>
    <row r="18505" spans="1:1" ht="13.5" x14ac:dyDescent="0.25">
      <c r="A18505" s="212"/>
    </row>
    <row r="18506" spans="1:1" ht="13.5" x14ac:dyDescent="0.25">
      <c r="A18506" s="212"/>
    </row>
    <row r="18507" spans="1:1" ht="13.5" x14ac:dyDescent="0.25">
      <c r="A18507" s="212"/>
    </row>
    <row r="18508" spans="1:1" ht="13.5" x14ac:dyDescent="0.25">
      <c r="A18508" s="212"/>
    </row>
    <row r="18509" spans="1:1" ht="13.5" x14ac:dyDescent="0.25">
      <c r="A18509" s="212"/>
    </row>
    <row r="18510" spans="1:1" ht="13.5" x14ac:dyDescent="0.25">
      <c r="A18510" s="212"/>
    </row>
    <row r="18511" spans="1:1" ht="13.5" x14ac:dyDescent="0.25">
      <c r="A18511" s="212"/>
    </row>
    <row r="18512" spans="1:1" ht="13.5" x14ac:dyDescent="0.25">
      <c r="A18512" s="212"/>
    </row>
    <row r="18513" spans="1:1" ht="13.5" x14ac:dyDescent="0.25">
      <c r="A18513" s="212"/>
    </row>
    <row r="18514" spans="1:1" ht="13.5" x14ac:dyDescent="0.25">
      <c r="A18514" s="212"/>
    </row>
    <row r="18515" spans="1:1" ht="13.5" x14ac:dyDescent="0.25">
      <c r="A18515" s="212"/>
    </row>
    <row r="18516" spans="1:1" ht="13.5" x14ac:dyDescent="0.25">
      <c r="A18516" s="212"/>
    </row>
    <row r="18517" spans="1:1" ht="13.5" x14ac:dyDescent="0.25">
      <c r="A18517" s="212"/>
    </row>
    <row r="18518" spans="1:1" ht="13.5" x14ac:dyDescent="0.25">
      <c r="A18518" s="212"/>
    </row>
    <row r="18519" spans="1:1" ht="13.5" x14ac:dyDescent="0.25">
      <c r="A18519" s="212"/>
    </row>
    <row r="18520" spans="1:1" ht="13.5" x14ac:dyDescent="0.25">
      <c r="A18520" s="212"/>
    </row>
    <row r="18521" spans="1:1" ht="13.5" x14ac:dyDescent="0.25">
      <c r="A18521" s="212"/>
    </row>
    <row r="18522" spans="1:1" ht="13.5" x14ac:dyDescent="0.25">
      <c r="A18522" s="212"/>
    </row>
    <row r="18523" spans="1:1" ht="13.5" x14ac:dyDescent="0.25">
      <c r="A18523" s="212"/>
    </row>
    <row r="18524" spans="1:1" ht="13.5" x14ac:dyDescent="0.25">
      <c r="A18524" s="212"/>
    </row>
    <row r="18525" spans="1:1" ht="13.5" x14ac:dyDescent="0.25">
      <c r="A18525" s="212"/>
    </row>
    <row r="18526" spans="1:1" ht="13.5" x14ac:dyDescent="0.25">
      <c r="A18526" s="212"/>
    </row>
    <row r="18527" spans="1:1" ht="13.5" x14ac:dyDescent="0.25">
      <c r="A18527" s="212"/>
    </row>
    <row r="18528" spans="1:1" ht="13.5" x14ac:dyDescent="0.25">
      <c r="A18528" s="212"/>
    </row>
    <row r="18529" spans="1:1" ht="13.5" x14ac:dyDescent="0.25">
      <c r="A18529" s="212"/>
    </row>
    <row r="18530" spans="1:1" ht="13.5" x14ac:dyDescent="0.25">
      <c r="A18530" s="212"/>
    </row>
    <row r="18531" spans="1:1" ht="13.5" x14ac:dyDescent="0.25">
      <c r="A18531" s="212"/>
    </row>
    <row r="18532" spans="1:1" ht="13.5" x14ac:dyDescent="0.25">
      <c r="A18532" s="212"/>
    </row>
    <row r="18533" spans="1:1" ht="13.5" x14ac:dyDescent="0.25">
      <c r="A18533" s="212"/>
    </row>
    <row r="18534" spans="1:1" ht="13.5" x14ac:dyDescent="0.25">
      <c r="A18534" s="212"/>
    </row>
    <row r="18535" spans="1:1" ht="13.5" x14ac:dyDescent="0.25">
      <c r="A18535" s="212"/>
    </row>
    <row r="18536" spans="1:1" ht="13.5" x14ac:dyDescent="0.25">
      <c r="A18536" s="212"/>
    </row>
    <row r="18537" spans="1:1" ht="13.5" x14ac:dyDescent="0.25">
      <c r="A18537" s="212"/>
    </row>
    <row r="18538" spans="1:1" ht="13.5" x14ac:dyDescent="0.25">
      <c r="A18538" s="212"/>
    </row>
    <row r="18539" spans="1:1" ht="13.5" x14ac:dyDescent="0.25">
      <c r="A18539" s="212"/>
    </row>
    <row r="18540" spans="1:1" ht="13.5" x14ac:dyDescent="0.25">
      <c r="A18540" s="212"/>
    </row>
    <row r="18541" spans="1:1" ht="13.5" x14ac:dyDescent="0.25">
      <c r="A18541" s="212"/>
    </row>
    <row r="18542" spans="1:1" ht="13.5" x14ac:dyDescent="0.25">
      <c r="A18542" s="212"/>
    </row>
    <row r="18543" spans="1:1" ht="13.5" x14ac:dyDescent="0.25">
      <c r="A18543" s="212"/>
    </row>
    <row r="18544" spans="1:1" ht="13.5" x14ac:dyDescent="0.25">
      <c r="A18544" s="212"/>
    </row>
    <row r="18545" spans="1:1" ht="13.5" x14ac:dyDescent="0.25">
      <c r="A18545" s="212"/>
    </row>
    <row r="18546" spans="1:1" ht="13.5" x14ac:dyDescent="0.25">
      <c r="A18546" s="212"/>
    </row>
    <row r="18547" spans="1:1" ht="13.5" x14ac:dyDescent="0.25">
      <c r="A18547" s="212"/>
    </row>
    <row r="18548" spans="1:1" ht="13.5" x14ac:dyDescent="0.25">
      <c r="A18548" s="212"/>
    </row>
    <row r="18549" spans="1:1" ht="13.5" x14ac:dyDescent="0.25">
      <c r="A18549" s="212"/>
    </row>
    <row r="18550" spans="1:1" ht="13.5" x14ac:dyDescent="0.25">
      <c r="A18550" s="212"/>
    </row>
    <row r="18551" spans="1:1" ht="13.5" x14ac:dyDescent="0.25">
      <c r="A18551" s="212"/>
    </row>
    <row r="18552" spans="1:1" ht="13.5" x14ac:dyDescent="0.25">
      <c r="A18552" s="212"/>
    </row>
    <row r="18553" spans="1:1" ht="13.5" x14ac:dyDescent="0.25">
      <c r="A18553" s="212"/>
    </row>
    <row r="18554" spans="1:1" ht="13.5" x14ac:dyDescent="0.25">
      <c r="A18554" s="212"/>
    </row>
    <row r="18555" spans="1:1" ht="13.5" x14ac:dyDescent="0.25">
      <c r="A18555" s="212"/>
    </row>
    <row r="18556" spans="1:1" ht="13.5" x14ac:dyDescent="0.25">
      <c r="A18556" s="212"/>
    </row>
    <row r="18557" spans="1:1" ht="13.5" x14ac:dyDescent="0.25">
      <c r="A18557" s="212"/>
    </row>
    <row r="18558" spans="1:1" ht="13.5" x14ac:dyDescent="0.25">
      <c r="A18558" s="212"/>
    </row>
    <row r="18559" spans="1:1" ht="13.5" x14ac:dyDescent="0.25">
      <c r="A18559" s="212"/>
    </row>
    <row r="18560" spans="1:1" ht="13.5" x14ac:dyDescent="0.25">
      <c r="A18560" s="212"/>
    </row>
    <row r="18561" spans="1:1" ht="13.5" x14ac:dyDescent="0.25">
      <c r="A18561" s="212"/>
    </row>
    <row r="18562" spans="1:1" ht="13.5" x14ac:dyDescent="0.25">
      <c r="A18562" s="212"/>
    </row>
    <row r="18563" spans="1:1" ht="13.5" x14ac:dyDescent="0.25">
      <c r="A18563" s="212"/>
    </row>
    <row r="18564" spans="1:1" ht="13.5" x14ac:dyDescent="0.25">
      <c r="A18564" s="212"/>
    </row>
    <row r="18565" spans="1:1" ht="13.5" x14ac:dyDescent="0.25">
      <c r="A18565" s="212"/>
    </row>
    <row r="18566" spans="1:1" ht="13.5" x14ac:dyDescent="0.25">
      <c r="A18566" s="212"/>
    </row>
    <row r="18567" spans="1:1" ht="13.5" x14ac:dyDescent="0.25">
      <c r="A18567" s="212"/>
    </row>
    <row r="18568" spans="1:1" ht="13.5" x14ac:dyDescent="0.25">
      <c r="A18568" s="212"/>
    </row>
    <row r="18569" spans="1:1" ht="13.5" x14ac:dyDescent="0.25">
      <c r="A18569" s="212"/>
    </row>
    <row r="18570" spans="1:1" ht="13.5" x14ac:dyDescent="0.25">
      <c r="A18570" s="212"/>
    </row>
    <row r="18571" spans="1:1" ht="13.5" x14ac:dyDescent="0.25">
      <c r="A18571" s="212"/>
    </row>
    <row r="18572" spans="1:1" ht="13.5" x14ac:dyDescent="0.25">
      <c r="A18572" s="212"/>
    </row>
    <row r="18573" spans="1:1" ht="13.5" x14ac:dyDescent="0.25">
      <c r="A18573" s="212"/>
    </row>
    <row r="18574" spans="1:1" ht="13.5" x14ac:dyDescent="0.25">
      <c r="A18574" s="212"/>
    </row>
    <row r="18575" spans="1:1" ht="13.5" x14ac:dyDescent="0.25">
      <c r="A18575" s="212"/>
    </row>
    <row r="18576" spans="1:1" ht="13.5" x14ac:dyDescent="0.25">
      <c r="A18576" s="212"/>
    </row>
    <row r="18577" spans="1:1" ht="13.5" x14ac:dyDescent="0.25">
      <c r="A18577" s="212"/>
    </row>
    <row r="18578" spans="1:1" ht="13.5" x14ac:dyDescent="0.25">
      <c r="A18578" s="212"/>
    </row>
    <row r="18579" spans="1:1" ht="13.5" x14ac:dyDescent="0.25">
      <c r="A18579" s="212"/>
    </row>
    <row r="18580" spans="1:1" ht="13.5" x14ac:dyDescent="0.25">
      <c r="A18580" s="212"/>
    </row>
    <row r="18581" spans="1:1" ht="13.5" x14ac:dyDescent="0.25">
      <c r="A18581" s="212"/>
    </row>
    <row r="18582" spans="1:1" ht="13.5" x14ac:dyDescent="0.25">
      <c r="A18582" s="212"/>
    </row>
    <row r="18583" spans="1:1" ht="13.5" x14ac:dyDescent="0.25">
      <c r="A18583" s="212"/>
    </row>
    <row r="18584" spans="1:1" ht="13.5" x14ac:dyDescent="0.25">
      <c r="A18584" s="212"/>
    </row>
    <row r="18585" spans="1:1" ht="13.5" x14ac:dyDescent="0.25">
      <c r="A18585" s="212"/>
    </row>
    <row r="18586" spans="1:1" ht="13.5" x14ac:dyDescent="0.25">
      <c r="A18586" s="212"/>
    </row>
    <row r="18587" spans="1:1" ht="13.5" x14ac:dyDescent="0.25">
      <c r="A18587" s="212"/>
    </row>
    <row r="18588" spans="1:1" ht="13.5" x14ac:dyDescent="0.25">
      <c r="A18588" s="212"/>
    </row>
    <row r="18589" spans="1:1" ht="13.5" x14ac:dyDescent="0.25">
      <c r="A18589" s="212"/>
    </row>
    <row r="18590" spans="1:1" ht="13.5" x14ac:dyDescent="0.25">
      <c r="A18590" s="212"/>
    </row>
    <row r="18591" spans="1:1" ht="13.5" x14ac:dyDescent="0.25">
      <c r="A18591" s="212"/>
    </row>
    <row r="18592" spans="1:1" ht="13.5" x14ac:dyDescent="0.25">
      <c r="A18592" s="212"/>
    </row>
    <row r="18593" spans="1:1" ht="13.5" x14ac:dyDescent="0.25">
      <c r="A18593" s="212"/>
    </row>
    <row r="18594" spans="1:1" ht="13.5" x14ac:dyDescent="0.25">
      <c r="A18594" s="212"/>
    </row>
    <row r="18595" spans="1:1" ht="13.5" x14ac:dyDescent="0.25">
      <c r="A18595" s="212"/>
    </row>
    <row r="18596" spans="1:1" ht="13.5" x14ac:dyDescent="0.25">
      <c r="A18596" s="212"/>
    </row>
    <row r="18597" spans="1:1" ht="13.5" x14ac:dyDescent="0.25">
      <c r="A18597" s="212"/>
    </row>
    <row r="18598" spans="1:1" ht="13.5" x14ac:dyDescent="0.25">
      <c r="A18598" s="212"/>
    </row>
    <row r="18599" spans="1:1" ht="13.5" x14ac:dyDescent="0.25">
      <c r="A18599" s="212"/>
    </row>
    <row r="18600" spans="1:1" ht="13.5" x14ac:dyDescent="0.25">
      <c r="A18600" s="212"/>
    </row>
    <row r="18601" spans="1:1" ht="13.5" x14ac:dyDescent="0.25">
      <c r="A18601" s="212"/>
    </row>
    <row r="18602" spans="1:1" ht="13.5" x14ac:dyDescent="0.25">
      <c r="A18602" s="212"/>
    </row>
    <row r="18603" spans="1:1" ht="13.5" x14ac:dyDescent="0.25">
      <c r="A18603" s="212"/>
    </row>
    <row r="18604" spans="1:1" ht="13.5" x14ac:dyDescent="0.25">
      <c r="A18604" s="212"/>
    </row>
    <row r="18605" spans="1:1" ht="13.5" x14ac:dyDescent="0.25">
      <c r="A18605" s="212"/>
    </row>
    <row r="18606" spans="1:1" ht="13.5" x14ac:dyDescent="0.25">
      <c r="A18606" s="212"/>
    </row>
    <row r="18607" spans="1:1" ht="13.5" x14ac:dyDescent="0.25">
      <c r="A18607" s="212"/>
    </row>
    <row r="18608" spans="1:1" ht="13.5" x14ac:dyDescent="0.25">
      <c r="A18608" s="212"/>
    </row>
    <row r="18609" spans="1:1" ht="13.5" x14ac:dyDescent="0.25">
      <c r="A18609" s="212"/>
    </row>
    <row r="18610" spans="1:1" ht="13.5" x14ac:dyDescent="0.25">
      <c r="A18610" s="212"/>
    </row>
    <row r="18611" spans="1:1" ht="13.5" x14ac:dyDescent="0.25">
      <c r="A18611" s="212"/>
    </row>
    <row r="18612" spans="1:1" ht="13.5" x14ac:dyDescent="0.25">
      <c r="A18612" s="212"/>
    </row>
    <row r="18613" spans="1:1" ht="13.5" x14ac:dyDescent="0.25">
      <c r="A18613" s="212"/>
    </row>
    <row r="18614" spans="1:1" ht="13.5" x14ac:dyDescent="0.25">
      <c r="A18614" s="212"/>
    </row>
    <row r="18615" spans="1:1" ht="13.5" x14ac:dyDescent="0.25">
      <c r="A18615" s="212"/>
    </row>
    <row r="18616" spans="1:1" ht="13.5" x14ac:dyDescent="0.25">
      <c r="A18616" s="212"/>
    </row>
    <row r="18617" spans="1:1" ht="13.5" x14ac:dyDescent="0.25">
      <c r="A18617" s="212"/>
    </row>
    <row r="18618" spans="1:1" ht="13.5" x14ac:dyDescent="0.25">
      <c r="A18618" s="212"/>
    </row>
    <row r="18619" spans="1:1" ht="13.5" x14ac:dyDescent="0.25">
      <c r="A18619" s="212"/>
    </row>
    <row r="18620" spans="1:1" ht="13.5" x14ac:dyDescent="0.25">
      <c r="A18620" s="212"/>
    </row>
    <row r="18621" spans="1:1" ht="13.5" x14ac:dyDescent="0.25">
      <c r="A18621" s="212"/>
    </row>
    <row r="18622" spans="1:1" ht="13.5" x14ac:dyDescent="0.25">
      <c r="A18622" s="212"/>
    </row>
    <row r="18623" spans="1:1" ht="13.5" x14ac:dyDescent="0.25">
      <c r="A18623" s="212"/>
    </row>
    <row r="18624" spans="1:1" ht="13.5" x14ac:dyDescent="0.25">
      <c r="A18624" s="212"/>
    </row>
    <row r="18625" spans="1:1" ht="13.5" x14ac:dyDescent="0.25">
      <c r="A18625" s="212"/>
    </row>
    <row r="18626" spans="1:1" ht="13.5" x14ac:dyDescent="0.25">
      <c r="A18626" s="212"/>
    </row>
    <row r="18627" spans="1:1" ht="13.5" x14ac:dyDescent="0.25">
      <c r="A18627" s="212"/>
    </row>
    <row r="18628" spans="1:1" ht="13.5" x14ac:dyDescent="0.25">
      <c r="A18628" s="212"/>
    </row>
    <row r="18629" spans="1:1" ht="13.5" x14ac:dyDescent="0.25">
      <c r="A18629" s="212"/>
    </row>
    <row r="18630" spans="1:1" ht="13.5" x14ac:dyDescent="0.25">
      <c r="A18630" s="212"/>
    </row>
    <row r="18631" spans="1:1" ht="13.5" x14ac:dyDescent="0.25">
      <c r="A18631" s="212"/>
    </row>
    <row r="18632" spans="1:1" ht="13.5" x14ac:dyDescent="0.25">
      <c r="A18632" s="212"/>
    </row>
    <row r="18633" spans="1:1" ht="13.5" x14ac:dyDescent="0.25">
      <c r="A18633" s="212"/>
    </row>
    <row r="18634" spans="1:1" ht="13.5" x14ac:dyDescent="0.25">
      <c r="A18634" s="212"/>
    </row>
    <row r="18635" spans="1:1" ht="13.5" x14ac:dyDescent="0.25">
      <c r="A18635" s="212"/>
    </row>
    <row r="18636" spans="1:1" ht="13.5" x14ac:dyDescent="0.25">
      <c r="A18636" s="212"/>
    </row>
    <row r="18637" spans="1:1" ht="13.5" x14ac:dyDescent="0.25">
      <c r="A18637" s="212"/>
    </row>
    <row r="18638" spans="1:1" ht="13.5" x14ac:dyDescent="0.25">
      <c r="A18638" s="212"/>
    </row>
    <row r="18639" spans="1:1" ht="13.5" x14ac:dyDescent="0.25">
      <c r="A18639" s="212"/>
    </row>
    <row r="18640" spans="1:1" ht="13.5" x14ac:dyDescent="0.25">
      <c r="A18640" s="212"/>
    </row>
    <row r="18641" spans="1:1" ht="13.5" x14ac:dyDescent="0.25">
      <c r="A18641" s="212"/>
    </row>
    <row r="18642" spans="1:1" ht="13.5" x14ac:dyDescent="0.25">
      <c r="A18642" s="212"/>
    </row>
    <row r="18643" spans="1:1" ht="13.5" x14ac:dyDescent="0.25">
      <c r="A18643" s="212"/>
    </row>
    <row r="18644" spans="1:1" ht="13.5" x14ac:dyDescent="0.25">
      <c r="A18644" s="212"/>
    </row>
    <row r="18645" spans="1:1" ht="13.5" x14ac:dyDescent="0.25">
      <c r="A18645" s="212"/>
    </row>
    <row r="18646" spans="1:1" ht="13.5" x14ac:dyDescent="0.25">
      <c r="A18646" s="212"/>
    </row>
    <row r="18647" spans="1:1" ht="13.5" x14ac:dyDescent="0.25">
      <c r="A18647" s="212"/>
    </row>
    <row r="18648" spans="1:1" ht="13.5" x14ac:dyDescent="0.25">
      <c r="A18648" s="212"/>
    </row>
    <row r="18649" spans="1:1" ht="13.5" x14ac:dyDescent="0.25">
      <c r="A18649" s="212"/>
    </row>
    <row r="18650" spans="1:1" ht="13.5" x14ac:dyDescent="0.25">
      <c r="A18650" s="212"/>
    </row>
    <row r="18651" spans="1:1" ht="13.5" x14ac:dyDescent="0.25">
      <c r="A18651" s="212"/>
    </row>
    <row r="18652" spans="1:1" ht="13.5" x14ac:dyDescent="0.25">
      <c r="A18652" s="212"/>
    </row>
    <row r="18653" spans="1:1" ht="13.5" x14ac:dyDescent="0.25">
      <c r="A18653" s="212"/>
    </row>
    <row r="18654" spans="1:1" ht="13.5" x14ac:dyDescent="0.25">
      <c r="A18654" s="212"/>
    </row>
    <row r="18655" spans="1:1" ht="13.5" x14ac:dyDescent="0.25">
      <c r="A18655" s="212"/>
    </row>
    <row r="18656" spans="1:1" ht="13.5" x14ac:dyDescent="0.25">
      <c r="A18656" s="212"/>
    </row>
    <row r="18657" spans="1:1" ht="13.5" x14ac:dyDescent="0.25">
      <c r="A18657" s="212"/>
    </row>
    <row r="18658" spans="1:1" ht="13.5" x14ac:dyDescent="0.25">
      <c r="A18658" s="212"/>
    </row>
    <row r="18659" spans="1:1" ht="13.5" x14ac:dyDescent="0.25">
      <c r="A18659" s="212"/>
    </row>
    <row r="18660" spans="1:1" ht="13.5" x14ac:dyDescent="0.25">
      <c r="A18660" s="212"/>
    </row>
    <row r="18661" spans="1:1" ht="13.5" x14ac:dyDescent="0.25">
      <c r="A18661" s="212"/>
    </row>
    <row r="18662" spans="1:1" ht="13.5" x14ac:dyDescent="0.25">
      <c r="A18662" s="212"/>
    </row>
    <row r="18663" spans="1:1" ht="13.5" x14ac:dyDescent="0.25">
      <c r="A18663" s="212"/>
    </row>
    <row r="18664" spans="1:1" ht="13.5" x14ac:dyDescent="0.25">
      <c r="A18664" s="212"/>
    </row>
    <row r="18665" spans="1:1" ht="13.5" x14ac:dyDescent="0.25">
      <c r="A18665" s="212"/>
    </row>
    <row r="18666" spans="1:1" ht="13.5" x14ac:dyDescent="0.25">
      <c r="A18666" s="212"/>
    </row>
    <row r="18667" spans="1:1" ht="13.5" x14ac:dyDescent="0.25">
      <c r="A18667" s="212"/>
    </row>
    <row r="18668" spans="1:1" ht="13.5" x14ac:dyDescent="0.25">
      <c r="A18668" s="212"/>
    </row>
    <row r="18669" spans="1:1" ht="13.5" x14ac:dyDescent="0.25">
      <c r="A18669" s="212"/>
    </row>
    <row r="18670" spans="1:1" ht="13.5" x14ac:dyDescent="0.25">
      <c r="A18670" s="212"/>
    </row>
    <row r="18671" spans="1:1" ht="13.5" x14ac:dyDescent="0.25">
      <c r="A18671" s="212"/>
    </row>
    <row r="18672" spans="1:1" ht="13.5" x14ac:dyDescent="0.25">
      <c r="A18672" s="212"/>
    </row>
    <row r="18673" spans="1:1" ht="13.5" x14ac:dyDescent="0.25">
      <c r="A18673" s="212"/>
    </row>
    <row r="18674" spans="1:1" ht="13.5" x14ac:dyDescent="0.25">
      <c r="A18674" s="212"/>
    </row>
    <row r="18675" spans="1:1" ht="13.5" x14ac:dyDescent="0.25">
      <c r="A18675" s="212"/>
    </row>
    <row r="18676" spans="1:1" ht="13.5" x14ac:dyDescent="0.25">
      <c r="A18676" s="212"/>
    </row>
    <row r="18677" spans="1:1" ht="13.5" x14ac:dyDescent="0.25">
      <c r="A18677" s="212"/>
    </row>
    <row r="18678" spans="1:1" ht="13.5" x14ac:dyDescent="0.25">
      <c r="A18678" s="212"/>
    </row>
    <row r="18679" spans="1:1" ht="13.5" x14ac:dyDescent="0.25">
      <c r="A18679" s="212"/>
    </row>
    <row r="18680" spans="1:1" ht="13.5" x14ac:dyDescent="0.25">
      <c r="A18680" s="212"/>
    </row>
    <row r="18681" spans="1:1" ht="13.5" x14ac:dyDescent="0.25">
      <c r="A18681" s="212"/>
    </row>
    <row r="18682" spans="1:1" ht="13.5" x14ac:dyDescent="0.25">
      <c r="A18682" s="212"/>
    </row>
    <row r="18683" spans="1:1" ht="13.5" x14ac:dyDescent="0.25">
      <c r="A18683" s="212"/>
    </row>
    <row r="18684" spans="1:1" ht="13.5" x14ac:dyDescent="0.25">
      <c r="A18684" s="212"/>
    </row>
    <row r="18685" spans="1:1" ht="13.5" x14ac:dyDescent="0.25">
      <c r="A18685" s="212"/>
    </row>
    <row r="18686" spans="1:1" ht="13.5" x14ac:dyDescent="0.25">
      <c r="A18686" s="212"/>
    </row>
    <row r="18687" spans="1:1" ht="13.5" x14ac:dyDescent="0.25">
      <c r="A18687" s="212"/>
    </row>
    <row r="18688" spans="1:1" ht="13.5" x14ac:dyDescent="0.25">
      <c r="A18688" s="212"/>
    </row>
    <row r="18689" spans="1:1" ht="13.5" x14ac:dyDescent="0.25">
      <c r="A18689" s="212"/>
    </row>
    <row r="18690" spans="1:1" ht="13.5" x14ac:dyDescent="0.25">
      <c r="A18690" s="212"/>
    </row>
    <row r="18691" spans="1:1" ht="13.5" x14ac:dyDescent="0.25">
      <c r="A18691" s="212"/>
    </row>
    <row r="18692" spans="1:1" ht="13.5" x14ac:dyDescent="0.25">
      <c r="A18692" s="212"/>
    </row>
    <row r="18693" spans="1:1" ht="13.5" x14ac:dyDescent="0.25">
      <c r="A18693" s="212"/>
    </row>
    <row r="18694" spans="1:1" ht="13.5" x14ac:dyDescent="0.25">
      <c r="A18694" s="212"/>
    </row>
    <row r="18695" spans="1:1" ht="13.5" x14ac:dyDescent="0.25">
      <c r="A18695" s="212"/>
    </row>
    <row r="18696" spans="1:1" ht="13.5" x14ac:dyDescent="0.25">
      <c r="A18696" s="212"/>
    </row>
    <row r="18697" spans="1:1" ht="13.5" x14ac:dyDescent="0.25">
      <c r="A18697" s="212"/>
    </row>
    <row r="18698" spans="1:1" ht="13.5" x14ac:dyDescent="0.25">
      <c r="A18698" s="212"/>
    </row>
    <row r="18699" spans="1:1" ht="13.5" x14ac:dyDescent="0.25">
      <c r="A18699" s="212"/>
    </row>
    <row r="18700" spans="1:1" ht="13.5" x14ac:dyDescent="0.25">
      <c r="A18700" s="212"/>
    </row>
    <row r="18701" spans="1:1" ht="13.5" x14ac:dyDescent="0.25">
      <c r="A18701" s="212"/>
    </row>
    <row r="18702" spans="1:1" ht="13.5" x14ac:dyDescent="0.25">
      <c r="A18702" s="212"/>
    </row>
    <row r="18703" spans="1:1" ht="13.5" x14ac:dyDescent="0.25">
      <c r="A18703" s="212"/>
    </row>
    <row r="18704" spans="1:1" ht="13.5" x14ac:dyDescent="0.25">
      <c r="A18704" s="212"/>
    </row>
    <row r="18705" spans="1:1" ht="13.5" x14ac:dyDescent="0.25">
      <c r="A18705" s="212"/>
    </row>
    <row r="18706" spans="1:1" ht="13.5" x14ac:dyDescent="0.25">
      <c r="A18706" s="212"/>
    </row>
    <row r="18707" spans="1:1" ht="13.5" x14ac:dyDescent="0.25">
      <c r="A18707" s="212"/>
    </row>
    <row r="18708" spans="1:1" ht="13.5" x14ac:dyDescent="0.25">
      <c r="A18708" s="212"/>
    </row>
    <row r="18709" spans="1:1" ht="13.5" x14ac:dyDescent="0.25">
      <c r="A18709" s="212"/>
    </row>
    <row r="18710" spans="1:1" ht="13.5" x14ac:dyDescent="0.25">
      <c r="A18710" s="212"/>
    </row>
    <row r="18711" spans="1:1" ht="13.5" x14ac:dyDescent="0.25">
      <c r="A18711" s="212"/>
    </row>
    <row r="18712" spans="1:1" ht="13.5" x14ac:dyDescent="0.25">
      <c r="A18712" s="212"/>
    </row>
    <row r="18713" spans="1:1" ht="13.5" x14ac:dyDescent="0.25">
      <c r="A18713" s="212"/>
    </row>
    <row r="18714" spans="1:1" ht="13.5" x14ac:dyDescent="0.25">
      <c r="A18714" s="212"/>
    </row>
    <row r="18715" spans="1:1" ht="13.5" x14ac:dyDescent="0.25">
      <c r="A18715" s="212"/>
    </row>
    <row r="18716" spans="1:1" ht="13.5" x14ac:dyDescent="0.25">
      <c r="A18716" s="212"/>
    </row>
    <row r="18717" spans="1:1" ht="13.5" x14ac:dyDescent="0.25">
      <c r="A18717" s="212"/>
    </row>
    <row r="18718" spans="1:1" ht="13.5" x14ac:dyDescent="0.25">
      <c r="A18718" s="212"/>
    </row>
    <row r="18719" spans="1:1" ht="13.5" x14ac:dyDescent="0.25">
      <c r="A18719" s="212"/>
    </row>
    <row r="18720" spans="1:1" ht="13.5" x14ac:dyDescent="0.25">
      <c r="A18720" s="212"/>
    </row>
    <row r="18721" spans="1:1" ht="13.5" x14ac:dyDescent="0.25">
      <c r="A18721" s="212"/>
    </row>
    <row r="18722" spans="1:1" ht="13.5" x14ac:dyDescent="0.25">
      <c r="A18722" s="212"/>
    </row>
    <row r="18723" spans="1:1" ht="13.5" x14ac:dyDescent="0.25">
      <c r="A18723" s="212"/>
    </row>
    <row r="18724" spans="1:1" ht="13.5" x14ac:dyDescent="0.25">
      <c r="A18724" s="212"/>
    </row>
    <row r="18725" spans="1:1" ht="13.5" x14ac:dyDescent="0.25">
      <c r="A18725" s="212"/>
    </row>
    <row r="18726" spans="1:1" ht="13.5" x14ac:dyDescent="0.25">
      <c r="A18726" s="212"/>
    </row>
    <row r="18727" spans="1:1" ht="13.5" x14ac:dyDescent="0.25">
      <c r="A18727" s="212"/>
    </row>
    <row r="18728" spans="1:1" ht="13.5" x14ac:dyDescent="0.25">
      <c r="A18728" s="212"/>
    </row>
    <row r="18729" spans="1:1" ht="13.5" x14ac:dyDescent="0.25">
      <c r="A18729" s="212"/>
    </row>
    <row r="18730" spans="1:1" ht="13.5" x14ac:dyDescent="0.25">
      <c r="A18730" s="212"/>
    </row>
    <row r="18731" spans="1:1" ht="13.5" x14ac:dyDescent="0.25">
      <c r="A18731" s="212"/>
    </row>
    <row r="18732" spans="1:1" ht="13.5" x14ac:dyDescent="0.25">
      <c r="A18732" s="212"/>
    </row>
    <row r="18733" spans="1:1" ht="13.5" x14ac:dyDescent="0.25">
      <c r="A18733" s="212"/>
    </row>
    <row r="18734" spans="1:1" ht="13.5" x14ac:dyDescent="0.25">
      <c r="A18734" s="212"/>
    </row>
    <row r="18735" spans="1:1" ht="13.5" x14ac:dyDescent="0.25">
      <c r="A18735" s="212"/>
    </row>
    <row r="18736" spans="1:1" ht="13.5" x14ac:dyDescent="0.25">
      <c r="A18736" s="212"/>
    </row>
    <row r="18737" spans="1:1" ht="13.5" x14ac:dyDescent="0.25">
      <c r="A18737" s="212"/>
    </row>
    <row r="18738" spans="1:1" ht="13.5" x14ac:dyDescent="0.25">
      <c r="A18738" s="212"/>
    </row>
    <row r="18739" spans="1:1" ht="13.5" x14ac:dyDescent="0.25">
      <c r="A18739" s="212"/>
    </row>
    <row r="18740" spans="1:1" ht="13.5" x14ac:dyDescent="0.25">
      <c r="A18740" s="212"/>
    </row>
    <row r="18741" spans="1:1" ht="13.5" x14ac:dyDescent="0.25">
      <c r="A18741" s="212"/>
    </row>
    <row r="18742" spans="1:1" ht="13.5" x14ac:dyDescent="0.25">
      <c r="A18742" s="212"/>
    </row>
    <row r="18743" spans="1:1" ht="13.5" x14ac:dyDescent="0.25">
      <c r="A18743" s="212"/>
    </row>
    <row r="18744" spans="1:1" ht="13.5" x14ac:dyDescent="0.25">
      <c r="A18744" s="212"/>
    </row>
    <row r="18745" spans="1:1" ht="13.5" x14ac:dyDescent="0.25">
      <c r="A18745" s="212"/>
    </row>
    <row r="18746" spans="1:1" ht="13.5" x14ac:dyDescent="0.25">
      <c r="A18746" s="212"/>
    </row>
    <row r="18747" spans="1:1" ht="13.5" x14ac:dyDescent="0.25">
      <c r="A18747" s="212"/>
    </row>
    <row r="18748" spans="1:1" ht="13.5" x14ac:dyDescent="0.25">
      <c r="A18748" s="212"/>
    </row>
    <row r="18749" spans="1:1" ht="13.5" x14ac:dyDescent="0.25">
      <c r="A18749" s="212"/>
    </row>
    <row r="18750" spans="1:1" ht="13.5" x14ac:dyDescent="0.25">
      <c r="A18750" s="212"/>
    </row>
    <row r="18751" spans="1:1" ht="13.5" x14ac:dyDescent="0.25">
      <c r="A18751" s="212"/>
    </row>
    <row r="18752" spans="1:1" ht="13.5" x14ac:dyDescent="0.25">
      <c r="A18752" s="212"/>
    </row>
    <row r="18753" spans="1:1" ht="13.5" x14ac:dyDescent="0.25">
      <c r="A18753" s="212"/>
    </row>
    <row r="18754" spans="1:1" ht="13.5" x14ac:dyDescent="0.25">
      <c r="A18754" s="212"/>
    </row>
    <row r="18755" spans="1:1" ht="13.5" x14ac:dyDescent="0.25">
      <c r="A18755" s="212"/>
    </row>
    <row r="18756" spans="1:1" ht="13.5" x14ac:dyDescent="0.25">
      <c r="A18756" s="212"/>
    </row>
    <row r="18757" spans="1:1" ht="13.5" x14ac:dyDescent="0.25">
      <c r="A18757" s="212"/>
    </row>
    <row r="18758" spans="1:1" ht="13.5" x14ac:dyDescent="0.25">
      <c r="A18758" s="212"/>
    </row>
    <row r="18759" spans="1:1" ht="13.5" x14ac:dyDescent="0.25">
      <c r="A18759" s="212"/>
    </row>
    <row r="18760" spans="1:1" ht="13.5" x14ac:dyDescent="0.25">
      <c r="A18760" s="212"/>
    </row>
    <row r="18761" spans="1:1" ht="13.5" x14ac:dyDescent="0.25">
      <c r="A18761" s="212"/>
    </row>
    <row r="18762" spans="1:1" ht="13.5" x14ac:dyDescent="0.25">
      <c r="A18762" s="212"/>
    </row>
    <row r="18763" spans="1:1" ht="13.5" x14ac:dyDescent="0.25">
      <c r="A18763" s="212"/>
    </row>
    <row r="18764" spans="1:1" ht="13.5" x14ac:dyDescent="0.25">
      <c r="A18764" s="212"/>
    </row>
    <row r="18765" spans="1:1" ht="13.5" x14ac:dyDescent="0.25">
      <c r="A18765" s="212"/>
    </row>
    <row r="18766" spans="1:1" ht="13.5" x14ac:dyDescent="0.25">
      <c r="A18766" s="212"/>
    </row>
    <row r="18767" spans="1:1" ht="13.5" x14ac:dyDescent="0.25">
      <c r="A18767" s="212"/>
    </row>
    <row r="18768" spans="1:1" ht="13.5" x14ac:dyDescent="0.25">
      <c r="A18768" s="212"/>
    </row>
    <row r="18769" spans="1:1" ht="13.5" x14ac:dyDescent="0.25">
      <c r="A18769" s="212"/>
    </row>
    <row r="18770" spans="1:1" ht="13.5" x14ac:dyDescent="0.25">
      <c r="A18770" s="212"/>
    </row>
    <row r="18771" spans="1:1" ht="13.5" x14ac:dyDescent="0.25">
      <c r="A18771" s="212"/>
    </row>
    <row r="18772" spans="1:1" ht="13.5" x14ac:dyDescent="0.25">
      <c r="A18772" s="212"/>
    </row>
    <row r="18773" spans="1:1" ht="13.5" x14ac:dyDescent="0.25">
      <c r="A18773" s="212"/>
    </row>
    <row r="18774" spans="1:1" ht="13.5" x14ac:dyDescent="0.25">
      <c r="A18774" s="212"/>
    </row>
    <row r="18775" spans="1:1" ht="13.5" x14ac:dyDescent="0.25">
      <c r="A18775" s="212"/>
    </row>
    <row r="18776" spans="1:1" ht="13.5" x14ac:dyDescent="0.25">
      <c r="A18776" s="212"/>
    </row>
    <row r="18777" spans="1:1" ht="13.5" x14ac:dyDescent="0.25">
      <c r="A18777" s="212"/>
    </row>
    <row r="18778" spans="1:1" ht="13.5" x14ac:dyDescent="0.25">
      <c r="A18778" s="212"/>
    </row>
    <row r="18779" spans="1:1" ht="13.5" x14ac:dyDescent="0.25">
      <c r="A18779" s="212"/>
    </row>
    <row r="18780" spans="1:1" ht="13.5" x14ac:dyDescent="0.25">
      <c r="A18780" s="212"/>
    </row>
    <row r="18781" spans="1:1" ht="13.5" x14ac:dyDescent="0.25">
      <c r="A18781" s="212"/>
    </row>
    <row r="18782" spans="1:1" ht="13.5" x14ac:dyDescent="0.25">
      <c r="A18782" s="212"/>
    </row>
    <row r="18783" spans="1:1" ht="13.5" x14ac:dyDescent="0.25">
      <c r="A18783" s="212"/>
    </row>
    <row r="18784" spans="1:1" ht="13.5" x14ac:dyDescent="0.25">
      <c r="A18784" s="212"/>
    </row>
    <row r="18785" spans="1:1" ht="13.5" x14ac:dyDescent="0.25">
      <c r="A18785" s="212"/>
    </row>
    <row r="18786" spans="1:1" ht="13.5" x14ac:dyDescent="0.25">
      <c r="A18786" s="212"/>
    </row>
    <row r="18787" spans="1:1" ht="13.5" x14ac:dyDescent="0.25">
      <c r="A18787" s="212"/>
    </row>
    <row r="18788" spans="1:1" ht="13.5" x14ac:dyDescent="0.25">
      <c r="A18788" s="212"/>
    </row>
    <row r="18789" spans="1:1" ht="13.5" x14ac:dyDescent="0.25">
      <c r="A18789" s="212"/>
    </row>
    <row r="18790" spans="1:1" ht="13.5" x14ac:dyDescent="0.25">
      <c r="A18790" s="212"/>
    </row>
    <row r="18791" spans="1:1" ht="13.5" x14ac:dyDescent="0.25">
      <c r="A18791" s="212"/>
    </row>
    <row r="18792" spans="1:1" ht="13.5" x14ac:dyDescent="0.25">
      <c r="A18792" s="212"/>
    </row>
    <row r="18793" spans="1:1" ht="13.5" x14ac:dyDescent="0.25">
      <c r="A18793" s="212"/>
    </row>
    <row r="18794" spans="1:1" ht="13.5" x14ac:dyDescent="0.25">
      <c r="A18794" s="212"/>
    </row>
    <row r="18795" spans="1:1" ht="13.5" x14ac:dyDescent="0.25">
      <c r="A18795" s="212"/>
    </row>
    <row r="18796" spans="1:1" ht="13.5" x14ac:dyDescent="0.25">
      <c r="A18796" s="212"/>
    </row>
    <row r="18797" spans="1:1" ht="13.5" x14ac:dyDescent="0.25">
      <c r="A18797" s="212"/>
    </row>
    <row r="18798" spans="1:1" ht="13.5" x14ac:dyDescent="0.25">
      <c r="A18798" s="212"/>
    </row>
    <row r="18799" spans="1:1" ht="13.5" x14ac:dyDescent="0.25">
      <c r="A18799" s="212"/>
    </row>
    <row r="18800" spans="1:1" ht="13.5" x14ac:dyDescent="0.25">
      <c r="A18800" s="212"/>
    </row>
    <row r="18801" spans="1:1" ht="13.5" x14ac:dyDescent="0.25">
      <c r="A18801" s="212"/>
    </row>
    <row r="18802" spans="1:1" ht="13.5" x14ac:dyDescent="0.25">
      <c r="A18802" s="212"/>
    </row>
    <row r="18803" spans="1:1" ht="13.5" x14ac:dyDescent="0.25">
      <c r="A18803" s="212"/>
    </row>
    <row r="18804" spans="1:1" ht="13.5" x14ac:dyDescent="0.25">
      <c r="A18804" s="212"/>
    </row>
    <row r="18805" spans="1:1" ht="13.5" x14ac:dyDescent="0.25">
      <c r="A18805" s="212"/>
    </row>
    <row r="18806" spans="1:1" ht="13.5" x14ac:dyDescent="0.25">
      <c r="A18806" s="212"/>
    </row>
    <row r="18807" spans="1:1" ht="13.5" x14ac:dyDescent="0.25">
      <c r="A18807" s="212"/>
    </row>
    <row r="18808" spans="1:1" ht="13.5" x14ac:dyDescent="0.25">
      <c r="A18808" s="212"/>
    </row>
    <row r="18809" spans="1:1" ht="13.5" x14ac:dyDescent="0.25">
      <c r="A18809" s="212"/>
    </row>
    <row r="18810" spans="1:1" ht="13.5" x14ac:dyDescent="0.25">
      <c r="A18810" s="212"/>
    </row>
    <row r="18811" spans="1:1" ht="13.5" x14ac:dyDescent="0.25">
      <c r="A18811" s="212"/>
    </row>
    <row r="18812" spans="1:1" ht="13.5" x14ac:dyDescent="0.25">
      <c r="A18812" s="212"/>
    </row>
    <row r="18813" spans="1:1" ht="13.5" x14ac:dyDescent="0.25">
      <c r="A18813" s="212"/>
    </row>
    <row r="18814" spans="1:1" ht="13.5" x14ac:dyDescent="0.25">
      <c r="A18814" s="212"/>
    </row>
    <row r="18815" spans="1:1" ht="13.5" x14ac:dyDescent="0.25">
      <c r="A18815" s="212"/>
    </row>
    <row r="18816" spans="1:1" ht="13.5" x14ac:dyDescent="0.25">
      <c r="A18816" s="212"/>
    </row>
    <row r="18817" spans="1:1" ht="13.5" x14ac:dyDescent="0.25">
      <c r="A18817" s="212"/>
    </row>
    <row r="18818" spans="1:1" ht="13.5" x14ac:dyDescent="0.25">
      <c r="A18818" s="212"/>
    </row>
    <row r="18819" spans="1:1" ht="13.5" x14ac:dyDescent="0.25">
      <c r="A18819" s="212"/>
    </row>
    <row r="18820" spans="1:1" ht="13.5" x14ac:dyDescent="0.25">
      <c r="A18820" s="212"/>
    </row>
    <row r="18821" spans="1:1" ht="13.5" x14ac:dyDescent="0.25">
      <c r="A18821" s="212"/>
    </row>
    <row r="18822" spans="1:1" ht="13.5" x14ac:dyDescent="0.25">
      <c r="A18822" s="212"/>
    </row>
    <row r="18823" spans="1:1" ht="13.5" x14ac:dyDescent="0.25">
      <c r="A18823" s="212"/>
    </row>
    <row r="18824" spans="1:1" ht="13.5" x14ac:dyDescent="0.25">
      <c r="A18824" s="212"/>
    </row>
    <row r="18825" spans="1:1" ht="13.5" x14ac:dyDescent="0.25">
      <c r="A18825" s="212"/>
    </row>
    <row r="18826" spans="1:1" ht="13.5" x14ac:dyDescent="0.25">
      <c r="A18826" s="212"/>
    </row>
    <row r="18827" spans="1:1" ht="13.5" x14ac:dyDescent="0.25">
      <c r="A18827" s="212"/>
    </row>
    <row r="18828" spans="1:1" ht="13.5" x14ac:dyDescent="0.25">
      <c r="A18828" s="212"/>
    </row>
    <row r="18829" spans="1:1" ht="13.5" x14ac:dyDescent="0.25">
      <c r="A18829" s="212"/>
    </row>
    <row r="18830" spans="1:1" ht="13.5" x14ac:dyDescent="0.25">
      <c r="A18830" s="212"/>
    </row>
    <row r="18831" spans="1:1" ht="13.5" x14ac:dyDescent="0.25">
      <c r="A18831" s="212"/>
    </row>
    <row r="18832" spans="1:1" ht="13.5" x14ac:dyDescent="0.25">
      <c r="A18832" s="212"/>
    </row>
    <row r="18833" spans="1:1" ht="13.5" x14ac:dyDescent="0.25">
      <c r="A18833" s="212"/>
    </row>
    <row r="18834" spans="1:1" ht="13.5" x14ac:dyDescent="0.25">
      <c r="A18834" s="212"/>
    </row>
    <row r="18835" spans="1:1" ht="13.5" x14ac:dyDescent="0.25">
      <c r="A18835" s="212"/>
    </row>
    <row r="18836" spans="1:1" ht="13.5" x14ac:dyDescent="0.25">
      <c r="A18836" s="212"/>
    </row>
    <row r="18837" spans="1:1" ht="13.5" x14ac:dyDescent="0.25">
      <c r="A18837" s="212"/>
    </row>
    <row r="18838" spans="1:1" ht="13.5" x14ac:dyDescent="0.25">
      <c r="A18838" s="212"/>
    </row>
    <row r="18839" spans="1:1" ht="13.5" x14ac:dyDescent="0.25">
      <c r="A18839" s="212"/>
    </row>
    <row r="18840" spans="1:1" ht="13.5" x14ac:dyDescent="0.25">
      <c r="A18840" s="212"/>
    </row>
    <row r="18841" spans="1:1" ht="13.5" x14ac:dyDescent="0.25">
      <c r="A18841" s="212"/>
    </row>
    <row r="18842" spans="1:1" ht="13.5" x14ac:dyDescent="0.25">
      <c r="A18842" s="212"/>
    </row>
    <row r="18843" spans="1:1" ht="13.5" x14ac:dyDescent="0.25">
      <c r="A18843" s="212"/>
    </row>
    <row r="18844" spans="1:1" ht="13.5" x14ac:dyDescent="0.25">
      <c r="A18844" s="212"/>
    </row>
    <row r="18845" spans="1:1" ht="13.5" x14ac:dyDescent="0.25">
      <c r="A18845" s="212"/>
    </row>
    <row r="18846" spans="1:1" ht="13.5" x14ac:dyDescent="0.25">
      <c r="A18846" s="212"/>
    </row>
    <row r="18847" spans="1:1" ht="13.5" x14ac:dyDescent="0.25">
      <c r="A18847" s="212"/>
    </row>
    <row r="18848" spans="1:1" ht="13.5" x14ac:dyDescent="0.25">
      <c r="A18848" s="212"/>
    </row>
    <row r="18849" spans="1:1" ht="13.5" x14ac:dyDescent="0.25">
      <c r="A18849" s="212"/>
    </row>
    <row r="18850" spans="1:1" ht="13.5" x14ac:dyDescent="0.25">
      <c r="A18850" s="212"/>
    </row>
    <row r="18851" spans="1:1" ht="13.5" x14ac:dyDescent="0.25">
      <c r="A18851" s="212"/>
    </row>
    <row r="18852" spans="1:1" ht="13.5" x14ac:dyDescent="0.25">
      <c r="A18852" s="212"/>
    </row>
    <row r="18853" spans="1:1" ht="13.5" x14ac:dyDescent="0.25">
      <c r="A18853" s="212"/>
    </row>
    <row r="18854" spans="1:1" ht="13.5" x14ac:dyDescent="0.25">
      <c r="A18854" s="212"/>
    </row>
    <row r="18855" spans="1:1" ht="13.5" x14ac:dyDescent="0.25">
      <c r="A18855" s="212"/>
    </row>
    <row r="18856" spans="1:1" ht="13.5" x14ac:dyDescent="0.25">
      <c r="A18856" s="212"/>
    </row>
    <row r="18857" spans="1:1" ht="13.5" x14ac:dyDescent="0.25">
      <c r="A18857" s="212"/>
    </row>
    <row r="18858" spans="1:1" ht="13.5" x14ac:dyDescent="0.25">
      <c r="A18858" s="212"/>
    </row>
    <row r="18859" spans="1:1" ht="13.5" x14ac:dyDescent="0.25">
      <c r="A18859" s="212"/>
    </row>
    <row r="18860" spans="1:1" ht="13.5" x14ac:dyDescent="0.25">
      <c r="A18860" s="212"/>
    </row>
    <row r="18861" spans="1:1" ht="13.5" x14ac:dyDescent="0.25">
      <c r="A18861" s="212"/>
    </row>
    <row r="18862" spans="1:1" ht="13.5" x14ac:dyDescent="0.25">
      <c r="A18862" s="212"/>
    </row>
    <row r="18863" spans="1:1" ht="13.5" x14ac:dyDescent="0.25">
      <c r="A18863" s="212"/>
    </row>
    <row r="18864" spans="1:1" ht="13.5" x14ac:dyDescent="0.25">
      <c r="A18864" s="212"/>
    </row>
    <row r="18865" spans="1:1" ht="13.5" x14ac:dyDescent="0.25">
      <c r="A18865" s="212"/>
    </row>
    <row r="18866" spans="1:1" ht="13.5" x14ac:dyDescent="0.25">
      <c r="A18866" s="212"/>
    </row>
    <row r="18867" spans="1:1" ht="13.5" x14ac:dyDescent="0.25">
      <c r="A18867" s="212"/>
    </row>
    <row r="18868" spans="1:1" ht="13.5" x14ac:dyDescent="0.25">
      <c r="A18868" s="212"/>
    </row>
    <row r="18869" spans="1:1" ht="13.5" x14ac:dyDescent="0.25">
      <c r="A18869" s="212"/>
    </row>
    <row r="18870" spans="1:1" ht="13.5" x14ac:dyDescent="0.25">
      <c r="A18870" s="212"/>
    </row>
    <row r="18871" spans="1:1" ht="13.5" x14ac:dyDescent="0.25">
      <c r="A18871" s="212"/>
    </row>
    <row r="18872" spans="1:1" ht="13.5" x14ac:dyDescent="0.25">
      <c r="A18872" s="212"/>
    </row>
    <row r="18873" spans="1:1" ht="13.5" x14ac:dyDescent="0.25">
      <c r="A18873" s="212"/>
    </row>
    <row r="18874" spans="1:1" ht="13.5" x14ac:dyDescent="0.25">
      <c r="A18874" s="212"/>
    </row>
    <row r="18875" spans="1:1" ht="13.5" x14ac:dyDescent="0.25">
      <c r="A18875" s="212"/>
    </row>
    <row r="18876" spans="1:1" ht="13.5" x14ac:dyDescent="0.25">
      <c r="A18876" s="212"/>
    </row>
    <row r="18877" spans="1:1" ht="13.5" x14ac:dyDescent="0.25">
      <c r="A18877" s="212"/>
    </row>
    <row r="18878" spans="1:1" ht="13.5" x14ac:dyDescent="0.25">
      <c r="A18878" s="212"/>
    </row>
    <row r="18879" spans="1:1" ht="13.5" x14ac:dyDescent="0.25">
      <c r="A18879" s="212"/>
    </row>
    <row r="18880" spans="1:1" ht="13.5" x14ac:dyDescent="0.25">
      <c r="A18880" s="212"/>
    </row>
    <row r="18881" spans="1:1" ht="13.5" x14ac:dyDescent="0.25">
      <c r="A18881" s="212"/>
    </row>
    <row r="18882" spans="1:1" ht="13.5" x14ac:dyDescent="0.25">
      <c r="A18882" s="212"/>
    </row>
    <row r="18883" spans="1:1" ht="13.5" x14ac:dyDescent="0.25">
      <c r="A18883" s="212"/>
    </row>
    <row r="18884" spans="1:1" ht="13.5" x14ac:dyDescent="0.25">
      <c r="A18884" s="212"/>
    </row>
    <row r="18885" spans="1:1" ht="13.5" x14ac:dyDescent="0.25">
      <c r="A18885" s="212"/>
    </row>
    <row r="18886" spans="1:1" ht="13.5" x14ac:dyDescent="0.25">
      <c r="A18886" s="212"/>
    </row>
    <row r="18887" spans="1:1" ht="13.5" x14ac:dyDescent="0.25">
      <c r="A18887" s="212"/>
    </row>
    <row r="18888" spans="1:1" ht="13.5" x14ac:dyDescent="0.25">
      <c r="A18888" s="212"/>
    </row>
    <row r="18889" spans="1:1" ht="13.5" x14ac:dyDescent="0.25">
      <c r="A18889" s="212"/>
    </row>
    <row r="18890" spans="1:1" ht="13.5" x14ac:dyDescent="0.25">
      <c r="A18890" s="212"/>
    </row>
    <row r="18891" spans="1:1" ht="13.5" x14ac:dyDescent="0.25">
      <c r="A18891" s="212"/>
    </row>
    <row r="18892" spans="1:1" ht="13.5" x14ac:dyDescent="0.25">
      <c r="A18892" s="212"/>
    </row>
    <row r="18893" spans="1:1" ht="13.5" x14ac:dyDescent="0.25">
      <c r="A18893" s="212"/>
    </row>
    <row r="18894" spans="1:1" ht="13.5" x14ac:dyDescent="0.25">
      <c r="A18894" s="212"/>
    </row>
    <row r="18895" spans="1:1" ht="13.5" x14ac:dyDescent="0.25">
      <c r="A18895" s="212"/>
    </row>
    <row r="18896" spans="1:1" ht="13.5" x14ac:dyDescent="0.25">
      <c r="A18896" s="212"/>
    </row>
    <row r="18897" spans="1:1" ht="13.5" x14ac:dyDescent="0.25">
      <c r="A18897" s="212"/>
    </row>
    <row r="18898" spans="1:1" ht="13.5" x14ac:dyDescent="0.25">
      <c r="A18898" s="212"/>
    </row>
    <row r="18899" spans="1:1" ht="13.5" x14ac:dyDescent="0.25">
      <c r="A18899" s="212"/>
    </row>
    <row r="18900" spans="1:1" ht="13.5" x14ac:dyDescent="0.25">
      <c r="A18900" s="212"/>
    </row>
    <row r="18901" spans="1:1" ht="13.5" x14ac:dyDescent="0.25">
      <c r="A18901" s="212"/>
    </row>
    <row r="18902" spans="1:1" ht="13.5" x14ac:dyDescent="0.25">
      <c r="A18902" s="212"/>
    </row>
    <row r="18903" spans="1:1" ht="13.5" x14ac:dyDescent="0.25">
      <c r="A18903" s="212"/>
    </row>
    <row r="18904" spans="1:1" ht="13.5" x14ac:dyDescent="0.25">
      <c r="A18904" s="212"/>
    </row>
    <row r="18905" spans="1:1" ht="13.5" x14ac:dyDescent="0.25">
      <c r="A18905" s="212"/>
    </row>
    <row r="18906" spans="1:1" ht="13.5" x14ac:dyDescent="0.25">
      <c r="A18906" s="212"/>
    </row>
    <row r="18907" spans="1:1" ht="13.5" x14ac:dyDescent="0.25">
      <c r="A18907" s="212"/>
    </row>
    <row r="18908" spans="1:1" ht="13.5" x14ac:dyDescent="0.25">
      <c r="A18908" s="212"/>
    </row>
    <row r="18909" spans="1:1" ht="13.5" x14ac:dyDescent="0.25">
      <c r="A18909" s="212"/>
    </row>
    <row r="18910" spans="1:1" ht="13.5" x14ac:dyDescent="0.25">
      <c r="A18910" s="212"/>
    </row>
    <row r="18911" spans="1:1" ht="13.5" x14ac:dyDescent="0.25">
      <c r="A18911" s="212"/>
    </row>
    <row r="18912" spans="1:1" ht="13.5" x14ac:dyDescent="0.25">
      <c r="A18912" s="212"/>
    </row>
    <row r="18913" spans="1:1" ht="13.5" x14ac:dyDescent="0.25">
      <c r="A18913" s="212"/>
    </row>
    <row r="18914" spans="1:1" ht="13.5" x14ac:dyDescent="0.25">
      <c r="A18914" s="212"/>
    </row>
    <row r="18915" spans="1:1" ht="13.5" x14ac:dyDescent="0.25">
      <c r="A18915" s="212"/>
    </row>
    <row r="18916" spans="1:1" ht="13.5" x14ac:dyDescent="0.25">
      <c r="A18916" s="212"/>
    </row>
    <row r="18917" spans="1:1" ht="13.5" x14ac:dyDescent="0.25">
      <c r="A18917" s="212"/>
    </row>
    <row r="18918" spans="1:1" ht="13.5" x14ac:dyDescent="0.25">
      <c r="A18918" s="212"/>
    </row>
    <row r="18919" spans="1:1" ht="13.5" x14ac:dyDescent="0.25">
      <c r="A18919" s="212"/>
    </row>
    <row r="18920" spans="1:1" ht="13.5" x14ac:dyDescent="0.25">
      <c r="A18920" s="212"/>
    </row>
    <row r="18921" spans="1:1" ht="13.5" x14ac:dyDescent="0.25">
      <c r="A18921" s="212"/>
    </row>
    <row r="18922" spans="1:1" ht="13.5" x14ac:dyDescent="0.25">
      <c r="A18922" s="212"/>
    </row>
    <row r="18923" spans="1:1" ht="13.5" x14ac:dyDescent="0.25">
      <c r="A18923" s="212"/>
    </row>
    <row r="18924" spans="1:1" ht="13.5" x14ac:dyDescent="0.25">
      <c r="A18924" s="212"/>
    </row>
    <row r="18925" spans="1:1" ht="13.5" x14ac:dyDescent="0.25">
      <c r="A18925" s="212"/>
    </row>
    <row r="18926" spans="1:1" ht="13.5" x14ac:dyDescent="0.25">
      <c r="A18926" s="212"/>
    </row>
    <row r="18927" spans="1:1" ht="13.5" x14ac:dyDescent="0.25">
      <c r="A18927" s="212"/>
    </row>
    <row r="18928" spans="1:1" ht="13.5" x14ac:dyDescent="0.25">
      <c r="A18928" s="212"/>
    </row>
    <row r="18929" spans="1:1" ht="13.5" x14ac:dyDescent="0.25">
      <c r="A18929" s="212"/>
    </row>
    <row r="18930" spans="1:1" ht="13.5" x14ac:dyDescent="0.25">
      <c r="A18930" s="212"/>
    </row>
    <row r="18931" spans="1:1" ht="13.5" x14ac:dyDescent="0.25">
      <c r="A18931" s="212"/>
    </row>
    <row r="18932" spans="1:1" ht="13.5" x14ac:dyDescent="0.25">
      <c r="A18932" s="212"/>
    </row>
    <row r="18933" spans="1:1" ht="13.5" x14ac:dyDescent="0.25">
      <c r="A18933" s="212"/>
    </row>
    <row r="18934" spans="1:1" ht="13.5" x14ac:dyDescent="0.25">
      <c r="A18934" s="212"/>
    </row>
    <row r="18935" spans="1:1" ht="13.5" x14ac:dyDescent="0.25">
      <c r="A18935" s="212"/>
    </row>
    <row r="18936" spans="1:1" ht="13.5" x14ac:dyDescent="0.25">
      <c r="A18936" s="212"/>
    </row>
    <row r="18937" spans="1:1" ht="13.5" x14ac:dyDescent="0.25">
      <c r="A18937" s="212"/>
    </row>
    <row r="18938" spans="1:1" ht="13.5" x14ac:dyDescent="0.25">
      <c r="A18938" s="212"/>
    </row>
    <row r="18939" spans="1:1" ht="13.5" x14ac:dyDescent="0.25">
      <c r="A18939" s="212"/>
    </row>
    <row r="18940" spans="1:1" ht="13.5" x14ac:dyDescent="0.25">
      <c r="A18940" s="212"/>
    </row>
    <row r="18941" spans="1:1" ht="13.5" x14ac:dyDescent="0.25">
      <c r="A18941" s="212"/>
    </row>
    <row r="18942" spans="1:1" ht="13.5" x14ac:dyDescent="0.25">
      <c r="A18942" s="212"/>
    </row>
    <row r="18943" spans="1:1" ht="13.5" x14ac:dyDescent="0.25">
      <c r="A18943" s="212"/>
    </row>
    <row r="18944" spans="1:1" ht="13.5" x14ac:dyDescent="0.25">
      <c r="A18944" s="212"/>
    </row>
    <row r="18945" spans="1:1" ht="13.5" x14ac:dyDescent="0.25">
      <c r="A18945" s="212"/>
    </row>
    <row r="18946" spans="1:1" ht="13.5" x14ac:dyDescent="0.25">
      <c r="A18946" s="212"/>
    </row>
    <row r="18947" spans="1:1" ht="13.5" x14ac:dyDescent="0.25">
      <c r="A18947" s="212"/>
    </row>
    <row r="18948" spans="1:1" ht="13.5" x14ac:dyDescent="0.25">
      <c r="A18948" s="212"/>
    </row>
    <row r="18949" spans="1:1" ht="13.5" x14ac:dyDescent="0.25">
      <c r="A18949" s="212"/>
    </row>
    <row r="18950" spans="1:1" ht="13.5" x14ac:dyDescent="0.25">
      <c r="A18950" s="212"/>
    </row>
    <row r="18951" spans="1:1" ht="13.5" x14ac:dyDescent="0.25">
      <c r="A18951" s="212"/>
    </row>
    <row r="18952" spans="1:1" ht="13.5" x14ac:dyDescent="0.25">
      <c r="A18952" s="212"/>
    </row>
    <row r="18953" spans="1:1" ht="13.5" x14ac:dyDescent="0.25">
      <c r="A18953" s="212"/>
    </row>
    <row r="18954" spans="1:1" ht="13.5" x14ac:dyDescent="0.25">
      <c r="A18954" s="212"/>
    </row>
    <row r="18955" spans="1:1" ht="13.5" x14ac:dyDescent="0.25">
      <c r="A18955" s="212"/>
    </row>
    <row r="18956" spans="1:1" ht="13.5" x14ac:dyDescent="0.25">
      <c r="A18956" s="212"/>
    </row>
    <row r="18957" spans="1:1" ht="13.5" x14ac:dyDescent="0.25">
      <c r="A18957" s="212"/>
    </row>
    <row r="18958" spans="1:1" ht="13.5" x14ac:dyDescent="0.25">
      <c r="A18958" s="212"/>
    </row>
    <row r="18959" spans="1:1" ht="13.5" x14ac:dyDescent="0.25">
      <c r="A18959" s="212"/>
    </row>
    <row r="18960" spans="1:1" ht="13.5" x14ac:dyDescent="0.25">
      <c r="A18960" s="212"/>
    </row>
    <row r="18961" spans="1:1" ht="13.5" x14ac:dyDescent="0.25">
      <c r="A18961" s="212"/>
    </row>
    <row r="18962" spans="1:1" ht="13.5" x14ac:dyDescent="0.25">
      <c r="A18962" s="212"/>
    </row>
    <row r="18963" spans="1:1" ht="13.5" x14ac:dyDescent="0.25">
      <c r="A18963" s="212"/>
    </row>
    <row r="18964" spans="1:1" ht="13.5" x14ac:dyDescent="0.25">
      <c r="A18964" s="212"/>
    </row>
    <row r="18965" spans="1:1" ht="13.5" x14ac:dyDescent="0.25">
      <c r="A18965" s="212"/>
    </row>
    <row r="18966" spans="1:1" ht="13.5" x14ac:dyDescent="0.25">
      <c r="A18966" s="212"/>
    </row>
    <row r="18967" spans="1:1" ht="13.5" x14ac:dyDescent="0.25">
      <c r="A18967" s="212"/>
    </row>
    <row r="18968" spans="1:1" ht="13.5" x14ac:dyDescent="0.25">
      <c r="A18968" s="212"/>
    </row>
    <row r="18969" spans="1:1" ht="13.5" x14ac:dyDescent="0.25">
      <c r="A18969" s="212"/>
    </row>
    <row r="18970" spans="1:1" ht="13.5" x14ac:dyDescent="0.25">
      <c r="A18970" s="212"/>
    </row>
    <row r="18971" spans="1:1" ht="13.5" x14ac:dyDescent="0.25">
      <c r="A18971" s="212"/>
    </row>
    <row r="18972" spans="1:1" ht="13.5" x14ac:dyDescent="0.25">
      <c r="A18972" s="212"/>
    </row>
    <row r="18973" spans="1:1" ht="13.5" x14ac:dyDescent="0.25">
      <c r="A18973" s="212"/>
    </row>
    <row r="18974" spans="1:1" ht="13.5" x14ac:dyDescent="0.25">
      <c r="A18974" s="212"/>
    </row>
    <row r="18975" spans="1:1" ht="13.5" x14ac:dyDescent="0.25">
      <c r="A18975" s="212"/>
    </row>
    <row r="18976" spans="1:1" ht="13.5" x14ac:dyDescent="0.25">
      <c r="A18976" s="212"/>
    </row>
    <row r="18977" spans="1:1" ht="13.5" x14ac:dyDescent="0.25">
      <c r="A18977" s="212"/>
    </row>
    <row r="18978" spans="1:1" ht="13.5" x14ac:dyDescent="0.25">
      <c r="A18978" s="212"/>
    </row>
    <row r="18979" spans="1:1" ht="13.5" x14ac:dyDescent="0.25">
      <c r="A18979" s="212"/>
    </row>
    <row r="18980" spans="1:1" ht="13.5" x14ac:dyDescent="0.25">
      <c r="A18980" s="212"/>
    </row>
    <row r="18981" spans="1:1" ht="13.5" x14ac:dyDescent="0.25">
      <c r="A18981" s="212"/>
    </row>
    <row r="18982" spans="1:1" ht="13.5" x14ac:dyDescent="0.25">
      <c r="A18982" s="212"/>
    </row>
    <row r="18983" spans="1:1" ht="13.5" x14ac:dyDescent="0.25">
      <c r="A18983" s="212"/>
    </row>
    <row r="18984" spans="1:1" ht="13.5" x14ac:dyDescent="0.25">
      <c r="A18984" s="212"/>
    </row>
    <row r="18985" spans="1:1" ht="13.5" x14ac:dyDescent="0.25">
      <c r="A18985" s="212"/>
    </row>
    <row r="18986" spans="1:1" ht="13.5" x14ac:dyDescent="0.25">
      <c r="A18986" s="212"/>
    </row>
    <row r="18987" spans="1:1" ht="13.5" x14ac:dyDescent="0.25">
      <c r="A18987" s="212"/>
    </row>
    <row r="18988" spans="1:1" ht="13.5" x14ac:dyDescent="0.25">
      <c r="A18988" s="212"/>
    </row>
    <row r="18989" spans="1:1" ht="13.5" x14ac:dyDescent="0.25">
      <c r="A18989" s="212"/>
    </row>
    <row r="18990" spans="1:1" ht="13.5" x14ac:dyDescent="0.25">
      <c r="A18990" s="212"/>
    </row>
    <row r="18991" spans="1:1" ht="13.5" x14ac:dyDescent="0.25">
      <c r="A18991" s="212"/>
    </row>
    <row r="18992" spans="1:1" ht="13.5" x14ac:dyDescent="0.25">
      <c r="A18992" s="212"/>
    </row>
    <row r="18993" spans="1:1" ht="13.5" x14ac:dyDescent="0.25">
      <c r="A18993" s="212"/>
    </row>
    <row r="18994" spans="1:1" ht="13.5" x14ac:dyDescent="0.25">
      <c r="A18994" s="212"/>
    </row>
    <row r="18995" spans="1:1" ht="13.5" x14ac:dyDescent="0.25">
      <c r="A18995" s="212"/>
    </row>
    <row r="18996" spans="1:1" ht="13.5" x14ac:dyDescent="0.25">
      <c r="A18996" s="212"/>
    </row>
    <row r="18997" spans="1:1" ht="13.5" x14ac:dyDescent="0.25">
      <c r="A18997" s="212"/>
    </row>
    <row r="18998" spans="1:1" ht="13.5" x14ac:dyDescent="0.25">
      <c r="A18998" s="212"/>
    </row>
    <row r="18999" spans="1:1" ht="13.5" x14ac:dyDescent="0.25">
      <c r="A18999" s="212"/>
    </row>
    <row r="19000" spans="1:1" ht="13.5" x14ac:dyDescent="0.25">
      <c r="A19000" s="212"/>
    </row>
    <row r="19001" spans="1:1" ht="13.5" x14ac:dyDescent="0.25">
      <c r="A19001" s="212"/>
    </row>
    <row r="19002" spans="1:1" ht="13.5" x14ac:dyDescent="0.25">
      <c r="A19002" s="212"/>
    </row>
    <row r="19003" spans="1:1" ht="13.5" x14ac:dyDescent="0.25">
      <c r="A19003" s="212"/>
    </row>
    <row r="19004" spans="1:1" ht="13.5" x14ac:dyDescent="0.25">
      <c r="A19004" s="212"/>
    </row>
    <row r="19005" spans="1:1" ht="13.5" x14ac:dyDescent="0.25">
      <c r="A19005" s="212"/>
    </row>
    <row r="19006" spans="1:1" ht="13.5" x14ac:dyDescent="0.25">
      <c r="A19006" s="212"/>
    </row>
    <row r="19007" spans="1:1" ht="13.5" x14ac:dyDescent="0.25">
      <c r="A19007" s="212"/>
    </row>
    <row r="19008" spans="1:1" ht="13.5" x14ac:dyDescent="0.25">
      <c r="A19008" s="212"/>
    </row>
    <row r="19009" spans="1:1" ht="13.5" x14ac:dyDescent="0.25">
      <c r="A19009" s="212"/>
    </row>
    <row r="19010" spans="1:1" ht="13.5" x14ac:dyDescent="0.25">
      <c r="A19010" s="212"/>
    </row>
    <row r="19011" spans="1:1" ht="13.5" x14ac:dyDescent="0.25">
      <c r="A19011" s="212"/>
    </row>
    <row r="19012" spans="1:1" ht="13.5" x14ac:dyDescent="0.25">
      <c r="A19012" s="212"/>
    </row>
    <row r="19013" spans="1:1" ht="13.5" x14ac:dyDescent="0.25">
      <c r="A19013" s="212"/>
    </row>
    <row r="19014" spans="1:1" ht="13.5" x14ac:dyDescent="0.25">
      <c r="A19014" s="212"/>
    </row>
    <row r="19015" spans="1:1" ht="13.5" x14ac:dyDescent="0.25">
      <c r="A19015" s="212"/>
    </row>
    <row r="19016" spans="1:1" ht="13.5" x14ac:dyDescent="0.25">
      <c r="A19016" s="212"/>
    </row>
    <row r="19017" spans="1:1" ht="13.5" x14ac:dyDescent="0.25">
      <c r="A19017" s="212"/>
    </row>
    <row r="19018" spans="1:1" ht="13.5" x14ac:dyDescent="0.25">
      <c r="A19018" s="212"/>
    </row>
    <row r="19019" spans="1:1" ht="13.5" x14ac:dyDescent="0.25">
      <c r="A19019" s="212"/>
    </row>
    <row r="19020" spans="1:1" ht="13.5" x14ac:dyDescent="0.25">
      <c r="A19020" s="212"/>
    </row>
    <row r="19021" spans="1:1" ht="13.5" x14ac:dyDescent="0.25">
      <c r="A19021" s="212"/>
    </row>
    <row r="19022" spans="1:1" ht="13.5" x14ac:dyDescent="0.25">
      <c r="A19022" s="212"/>
    </row>
    <row r="19023" spans="1:1" ht="13.5" x14ac:dyDescent="0.25">
      <c r="A19023" s="212"/>
    </row>
    <row r="19024" spans="1:1" ht="13.5" x14ac:dyDescent="0.25">
      <c r="A19024" s="212"/>
    </row>
    <row r="19025" spans="1:1" ht="13.5" x14ac:dyDescent="0.25">
      <c r="A19025" s="212"/>
    </row>
    <row r="19026" spans="1:1" ht="13.5" x14ac:dyDescent="0.25">
      <c r="A19026" s="212"/>
    </row>
    <row r="19027" spans="1:1" ht="13.5" x14ac:dyDescent="0.25">
      <c r="A19027" s="212"/>
    </row>
    <row r="19028" spans="1:1" ht="13.5" x14ac:dyDescent="0.25">
      <c r="A19028" s="212"/>
    </row>
    <row r="19029" spans="1:1" ht="13.5" x14ac:dyDescent="0.25">
      <c r="A19029" s="212"/>
    </row>
    <row r="19030" spans="1:1" ht="13.5" x14ac:dyDescent="0.25">
      <c r="A19030" s="212"/>
    </row>
    <row r="19031" spans="1:1" ht="13.5" x14ac:dyDescent="0.25">
      <c r="A19031" s="212"/>
    </row>
    <row r="19032" spans="1:1" ht="13.5" x14ac:dyDescent="0.25">
      <c r="A19032" s="212"/>
    </row>
    <row r="19033" spans="1:1" ht="13.5" x14ac:dyDescent="0.25">
      <c r="A19033" s="212"/>
    </row>
    <row r="19034" spans="1:1" ht="13.5" x14ac:dyDescent="0.25">
      <c r="A19034" s="212"/>
    </row>
    <row r="19035" spans="1:1" ht="13.5" x14ac:dyDescent="0.25">
      <c r="A19035" s="212"/>
    </row>
    <row r="19036" spans="1:1" ht="13.5" x14ac:dyDescent="0.25">
      <c r="A19036" s="212"/>
    </row>
    <row r="19037" spans="1:1" ht="13.5" x14ac:dyDescent="0.25">
      <c r="A19037" s="212"/>
    </row>
    <row r="19038" spans="1:1" ht="13.5" x14ac:dyDescent="0.25">
      <c r="A19038" s="212"/>
    </row>
    <row r="19039" spans="1:1" ht="13.5" x14ac:dyDescent="0.25">
      <c r="A19039" s="212"/>
    </row>
    <row r="19040" spans="1:1" ht="13.5" x14ac:dyDescent="0.25">
      <c r="A19040" s="212"/>
    </row>
    <row r="19041" spans="1:1" ht="13.5" x14ac:dyDescent="0.25">
      <c r="A19041" s="212"/>
    </row>
    <row r="19042" spans="1:1" ht="13.5" x14ac:dyDescent="0.25">
      <c r="A19042" s="212"/>
    </row>
    <row r="19043" spans="1:1" ht="13.5" x14ac:dyDescent="0.25">
      <c r="A19043" s="212"/>
    </row>
    <row r="19044" spans="1:1" ht="13.5" x14ac:dyDescent="0.25">
      <c r="A19044" s="212"/>
    </row>
    <row r="19045" spans="1:1" ht="13.5" x14ac:dyDescent="0.25">
      <c r="A19045" s="212"/>
    </row>
    <row r="19046" spans="1:1" ht="13.5" x14ac:dyDescent="0.25">
      <c r="A19046" s="212"/>
    </row>
    <row r="19047" spans="1:1" ht="13.5" x14ac:dyDescent="0.25">
      <c r="A19047" s="212"/>
    </row>
    <row r="19048" spans="1:1" ht="13.5" x14ac:dyDescent="0.25">
      <c r="A19048" s="212"/>
    </row>
    <row r="19049" spans="1:1" ht="13.5" x14ac:dyDescent="0.25">
      <c r="A19049" s="212"/>
    </row>
    <row r="19050" spans="1:1" ht="13.5" x14ac:dyDescent="0.25">
      <c r="A19050" s="212"/>
    </row>
    <row r="19051" spans="1:1" ht="13.5" x14ac:dyDescent="0.25">
      <c r="A19051" s="212"/>
    </row>
    <row r="19052" spans="1:1" ht="13.5" x14ac:dyDescent="0.25">
      <c r="A19052" s="212"/>
    </row>
    <row r="19053" spans="1:1" ht="13.5" x14ac:dyDescent="0.25">
      <c r="A19053" s="212"/>
    </row>
    <row r="19054" spans="1:1" ht="13.5" x14ac:dyDescent="0.25">
      <c r="A19054" s="212"/>
    </row>
    <row r="19055" spans="1:1" ht="13.5" x14ac:dyDescent="0.25">
      <c r="A19055" s="212"/>
    </row>
    <row r="19056" spans="1:1" ht="13.5" x14ac:dyDescent="0.25">
      <c r="A19056" s="212"/>
    </row>
    <row r="19057" spans="1:1" ht="13.5" x14ac:dyDescent="0.25">
      <c r="A19057" s="212"/>
    </row>
    <row r="19058" spans="1:1" ht="13.5" x14ac:dyDescent="0.25">
      <c r="A19058" s="212"/>
    </row>
    <row r="19059" spans="1:1" ht="13.5" x14ac:dyDescent="0.25">
      <c r="A19059" s="212"/>
    </row>
    <row r="19060" spans="1:1" ht="13.5" x14ac:dyDescent="0.25">
      <c r="A19060" s="212"/>
    </row>
    <row r="19061" spans="1:1" ht="13.5" x14ac:dyDescent="0.25">
      <c r="A19061" s="212"/>
    </row>
    <row r="19062" spans="1:1" ht="13.5" x14ac:dyDescent="0.25">
      <c r="A19062" s="212"/>
    </row>
    <row r="19063" spans="1:1" ht="13.5" x14ac:dyDescent="0.25">
      <c r="A19063" s="212"/>
    </row>
    <row r="19064" spans="1:1" ht="13.5" x14ac:dyDescent="0.25">
      <c r="A19064" s="212"/>
    </row>
    <row r="19065" spans="1:1" ht="13.5" x14ac:dyDescent="0.25">
      <c r="A19065" s="212"/>
    </row>
    <row r="19066" spans="1:1" ht="13.5" x14ac:dyDescent="0.25">
      <c r="A19066" s="212"/>
    </row>
    <row r="19067" spans="1:1" ht="13.5" x14ac:dyDescent="0.25">
      <c r="A19067" s="212"/>
    </row>
    <row r="19068" spans="1:1" ht="13.5" x14ac:dyDescent="0.25">
      <c r="A19068" s="212"/>
    </row>
    <row r="19069" spans="1:1" ht="13.5" x14ac:dyDescent="0.25">
      <c r="A19069" s="212"/>
    </row>
    <row r="19070" spans="1:1" ht="13.5" x14ac:dyDescent="0.25">
      <c r="A19070" s="212"/>
    </row>
    <row r="19071" spans="1:1" ht="13.5" x14ac:dyDescent="0.25">
      <c r="A19071" s="212"/>
    </row>
    <row r="19072" spans="1:1" ht="13.5" x14ac:dyDescent="0.25">
      <c r="A19072" s="212"/>
    </row>
    <row r="19073" spans="1:1" ht="13.5" x14ac:dyDescent="0.25">
      <c r="A19073" s="212"/>
    </row>
    <row r="19074" spans="1:1" ht="13.5" x14ac:dyDescent="0.25">
      <c r="A19074" s="212"/>
    </row>
    <row r="19075" spans="1:1" ht="13.5" x14ac:dyDescent="0.25">
      <c r="A19075" s="212"/>
    </row>
    <row r="19076" spans="1:1" ht="13.5" x14ac:dyDescent="0.25">
      <c r="A19076" s="212"/>
    </row>
    <row r="19077" spans="1:1" ht="13.5" x14ac:dyDescent="0.25">
      <c r="A19077" s="212"/>
    </row>
    <row r="19078" spans="1:1" ht="13.5" x14ac:dyDescent="0.25">
      <c r="A19078" s="212"/>
    </row>
    <row r="19079" spans="1:1" ht="13.5" x14ac:dyDescent="0.25">
      <c r="A19079" s="212"/>
    </row>
    <row r="19080" spans="1:1" ht="13.5" x14ac:dyDescent="0.25">
      <c r="A19080" s="212"/>
    </row>
    <row r="19081" spans="1:1" ht="13.5" x14ac:dyDescent="0.25">
      <c r="A19081" s="212"/>
    </row>
    <row r="19082" spans="1:1" ht="13.5" x14ac:dyDescent="0.25">
      <c r="A19082" s="212"/>
    </row>
    <row r="19083" spans="1:1" ht="13.5" x14ac:dyDescent="0.25">
      <c r="A19083" s="212"/>
    </row>
    <row r="19084" spans="1:1" ht="13.5" x14ac:dyDescent="0.25">
      <c r="A19084" s="212"/>
    </row>
    <row r="19085" spans="1:1" ht="13.5" x14ac:dyDescent="0.25">
      <c r="A19085" s="212"/>
    </row>
    <row r="19086" spans="1:1" ht="13.5" x14ac:dyDescent="0.25">
      <c r="A19086" s="212"/>
    </row>
    <row r="19087" spans="1:1" ht="13.5" x14ac:dyDescent="0.25">
      <c r="A19087" s="212"/>
    </row>
    <row r="19088" spans="1:1" ht="13.5" x14ac:dyDescent="0.25">
      <c r="A19088" s="212"/>
    </row>
    <row r="19089" spans="1:1" ht="13.5" x14ac:dyDescent="0.25">
      <c r="A19089" s="212"/>
    </row>
    <row r="19090" spans="1:1" ht="13.5" x14ac:dyDescent="0.25">
      <c r="A19090" s="212"/>
    </row>
    <row r="19091" spans="1:1" ht="13.5" x14ac:dyDescent="0.25">
      <c r="A19091" s="212"/>
    </row>
    <row r="19092" spans="1:1" ht="13.5" x14ac:dyDescent="0.25">
      <c r="A19092" s="212"/>
    </row>
    <row r="19093" spans="1:1" ht="13.5" x14ac:dyDescent="0.25">
      <c r="A19093" s="212"/>
    </row>
    <row r="19094" spans="1:1" ht="13.5" x14ac:dyDescent="0.25">
      <c r="A19094" s="212"/>
    </row>
    <row r="19095" spans="1:1" ht="13.5" x14ac:dyDescent="0.25">
      <c r="A19095" s="212"/>
    </row>
    <row r="19096" spans="1:1" ht="13.5" x14ac:dyDescent="0.25">
      <c r="A19096" s="212"/>
    </row>
    <row r="19097" spans="1:1" ht="13.5" x14ac:dyDescent="0.25">
      <c r="A19097" s="212"/>
    </row>
    <row r="19098" spans="1:1" ht="13.5" x14ac:dyDescent="0.25">
      <c r="A19098" s="212"/>
    </row>
    <row r="19099" spans="1:1" ht="13.5" x14ac:dyDescent="0.25">
      <c r="A19099" s="212"/>
    </row>
    <row r="19100" spans="1:1" ht="13.5" x14ac:dyDescent="0.25">
      <c r="A19100" s="212"/>
    </row>
    <row r="19101" spans="1:1" ht="13.5" x14ac:dyDescent="0.25">
      <c r="A19101" s="212"/>
    </row>
    <row r="19102" spans="1:1" ht="13.5" x14ac:dyDescent="0.25">
      <c r="A19102" s="212"/>
    </row>
    <row r="19103" spans="1:1" ht="13.5" x14ac:dyDescent="0.25">
      <c r="A19103" s="212"/>
    </row>
    <row r="19104" spans="1:1" ht="13.5" x14ac:dyDescent="0.25">
      <c r="A19104" s="212"/>
    </row>
    <row r="19105" spans="1:1" ht="13.5" x14ac:dyDescent="0.25">
      <c r="A19105" s="212"/>
    </row>
    <row r="19106" spans="1:1" ht="13.5" x14ac:dyDescent="0.25">
      <c r="A19106" s="212"/>
    </row>
    <row r="19107" spans="1:1" ht="13.5" x14ac:dyDescent="0.25">
      <c r="A19107" s="212"/>
    </row>
    <row r="19108" spans="1:1" ht="13.5" x14ac:dyDescent="0.25">
      <c r="A19108" s="212"/>
    </row>
    <row r="19109" spans="1:1" ht="13.5" x14ac:dyDescent="0.25">
      <c r="A19109" s="212"/>
    </row>
    <row r="19110" spans="1:1" ht="13.5" x14ac:dyDescent="0.25">
      <c r="A19110" s="212"/>
    </row>
    <row r="19111" spans="1:1" ht="13.5" x14ac:dyDescent="0.25">
      <c r="A19111" s="212"/>
    </row>
    <row r="19112" spans="1:1" ht="13.5" x14ac:dyDescent="0.25">
      <c r="A19112" s="212"/>
    </row>
    <row r="19113" spans="1:1" ht="13.5" x14ac:dyDescent="0.25">
      <c r="A19113" s="212"/>
    </row>
    <row r="19114" spans="1:1" ht="13.5" x14ac:dyDescent="0.25">
      <c r="A19114" s="212"/>
    </row>
    <row r="19115" spans="1:1" ht="13.5" x14ac:dyDescent="0.25">
      <c r="A19115" s="212"/>
    </row>
    <row r="19116" spans="1:1" ht="13.5" x14ac:dyDescent="0.25">
      <c r="A19116" s="212"/>
    </row>
    <row r="19117" spans="1:1" ht="13.5" x14ac:dyDescent="0.25">
      <c r="A19117" s="212"/>
    </row>
    <row r="19118" spans="1:1" ht="13.5" x14ac:dyDescent="0.25">
      <c r="A19118" s="212"/>
    </row>
    <row r="19119" spans="1:1" ht="13.5" x14ac:dyDescent="0.25">
      <c r="A19119" s="212"/>
    </row>
    <row r="19120" spans="1:1" ht="13.5" x14ac:dyDescent="0.25">
      <c r="A19120" s="212"/>
    </row>
    <row r="19121" spans="1:1" ht="13.5" x14ac:dyDescent="0.25">
      <c r="A19121" s="212"/>
    </row>
    <row r="19122" spans="1:1" ht="13.5" x14ac:dyDescent="0.25">
      <c r="A19122" s="212"/>
    </row>
    <row r="19123" spans="1:1" ht="13.5" x14ac:dyDescent="0.25">
      <c r="A19123" s="212"/>
    </row>
    <row r="19124" spans="1:1" ht="13.5" x14ac:dyDescent="0.25">
      <c r="A19124" s="212"/>
    </row>
    <row r="19125" spans="1:1" ht="13.5" x14ac:dyDescent="0.25">
      <c r="A19125" s="212"/>
    </row>
    <row r="19126" spans="1:1" ht="13.5" x14ac:dyDescent="0.25">
      <c r="A19126" s="212"/>
    </row>
    <row r="19127" spans="1:1" ht="13.5" x14ac:dyDescent="0.25">
      <c r="A19127" s="212"/>
    </row>
    <row r="19128" spans="1:1" ht="13.5" x14ac:dyDescent="0.25">
      <c r="A19128" s="212"/>
    </row>
    <row r="19129" spans="1:1" ht="13.5" x14ac:dyDescent="0.25">
      <c r="A19129" s="212"/>
    </row>
    <row r="19130" spans="1:1" ht="13.5" x14ac:dyDescent="0.25">
      <c r="A19130" s="212"/>
    </row>
    <row r="19131" spans="1:1" ht="13.5" x14ac:dyDescent="0.25">
      <c r="A19131" s="212"/>
    </row>
    <row r="19132" spans="1:1" ht="13.5" x14ac:dyDescent="0.25">
      <c r="A19132" s="212"/>
    </row>
    <row r="19133" spans="1:1" ht="13.5" x14ac:dyDescent="0.25">
      <c r="A19133" s="212"/>
    </row>
    <row r="19134" spans="1:1" ht="13.5" x14ac:dyDescent="0.25">
      <c r="A19134" s="212"/>
    </row>
    <row r="19135" spans="1:1" ht="13.5" x14ac:dyDescent="0.25">
      <c r="A19135" s="212"/>
    </row>
    <row r="19136" spans="1:1" ht="13.5" x14ac:dyDescent="0.25">
      <c r="A19136" s="212"/>
    </row>
    <row r="19137" spans="1:1" ht="13.5" x14ac:dyDescent="0.25">
      <c r="A19137" s="212"/>
    </row>
    <row r="19138" spans="1:1" ht="13.5" x14ac:dyDescent="0.25">
      <c r="A19138" s="212"/>
    </row>
    <row r="19139" spans="1:1" ht="13.5" x14ac:dyDescent="0.25">
      <c r="A19139" s="212"/>
    </row>
    <row r="19140" spans="1:1" ht="13.5" x14ac:dyDescent="0.25">
      <c r="A19140" s="212"/>
    </row>
    <row r="19141" spans="1:1" ht="13.5" x14ac:dyDescent="0.25">
      <c r="A19141" s="212"/>
    </row>
    <row r="19142" spans="1:1" ht="13.5" x14ac:dyDescent="0.25">
      <c r="A19142" s="212"/>
    </row>
    <row r="19143" spans="1:1" ht="13.5" x14ac:dyDescent="0.25">
      <c r="A19143" s="212"/>
    </row>
    <row r="19144" spans="1:1" ht="13.5" x14ac:dyDescent="0.25">
      <c r="A19144" s="212"/>
    </row>
    <row r="19145" spans="1:1" ht="13.5" x14ac:dyDescent="0.25">
      <c r="A19145" s="212"/>
    </row>
    <row r="19146" spans="1:1" ht="13.5" x14ac:dyDescent="0.25">
      <c r="A19146" s="212"/>
    </row>
    <row r="19147" spans="1:1" ht="13.5" x14ac:dyDescent="0.25">
      <c r="A19147" s="212"/>
    </row>
    <row r="19148" spans="1:1" ht="13.5" x14ac:dyDescent="0.25">
      <c r="A19148" s="212"/>
    </row>
    <row r="19149" spans="1:1" ht="13.5" x14ac:dyDescent="0.25">
      <c r="A19149" s="212"/>
    </row>
    <row r="19150" spans="1:1" ht="13.5" x14ac:dyDescent="0.25">
      <c r="A19150" s="212"/>
    </row>
    <row r="19151" spans="1:1" ht="13.5" x14ac:dyDescent="0.25">
      <c r="A19151" s="212"/>
    </row>
    <row r="19152" spans="1:1" ht="13.5" x14ac:dyDescent="0.25">
      <c r="A19152" s="212"/>
    </row>
    <row r="19153" spans="1:1" ht="13.5" x14ac:dyDescent="0.25">
      <c r="A19153" s="212"/>
    </row>
    <row r="19154" spans="1:1" ht="13.5" x14ac:dyDescent="0.25">
      <c r="A19154" s="212"/>
    </row>
    <row r="19155" spans="1:1" ht="13.5" x14ac:dyDescent="0.25">
      <c r="A19155" s="212"/>
    </row>
    <row r="19156" spans="1:1" ht="13.5" x14ac:dyDescent="0.25">
      <c r="A19156" s="212"/>
    </row>
    <row r="19157" spans="1:1" ht="13.5" x14ac:dyDescent="0.25">
      <c r="A19157" s="212"/>
    </row>
    <row r="19158" spans="1:1" ht="13.5" x14ac:dyDescent="0.25">
      <c r="A19158" s="212"/>
    </row>
    <row r="19159" spans="1:1" ht="13.5" x14ac:dyDescent="0.25">
      <c r="A19159" s="212"/>
    </row>
    <row r="19160" spans="1:1" ht="13.5" x14ac:dyDescent="0.25">
      <c r="A19160" s="212"/>
    </row>
    <row r="19161" spans="1:1" ht="13.5" x14ac:dyDescent="0.25">
      <c r="A19161" s="212"/>
    </row>
    <row r="19162" spans="1:1" ht="13.5" x14ac:dyDescent="0.25">
      <c r="A19162" s="212"/>
    </row>
    <row r="19163" spans="1:1" ht="13.5" x14ac:dyDescent="0.25">
      <c r="A19163" s="212"/>
    </row>
    <row r="19164" spans="1:1" ht="13.5" x14ac:dyDescent="0.25">
      <c r="A19164" s="212"/>
    </row>
    <row r="19165" spans="1:1" ht="13.5" x14ac:dyDescent="0.25">
      <c r="A19165" s="212"/>
    </row>
    <row r="19166" spans="1:1" ht="13.5" x14ac:dyDescent="0.25">
      <c r="A19166" s="212"/>
    </row>
    <row r="19167" spans="1:1" ht="13.5" x14ac:dyDescent="0.25">
      <c r="A19167" s="212"/>
    </row>
    <row r="19168" spans="1:1" ht="13.5" x14ac:dyDescent="0.25">
      <c r="A19168" s="212"/>
    </row>
    <row r="19169" spans="1:1" ht="13.5" x14ac:dyDescent="0.25">
      <c r="A19169" s="212"/>
    </row>
    <row r="19170" spans="1:1" ht="13.5" x14ac:dyDescent="0.25">
      <c r="A19170" s="212"/>
    </row>
    <row r="19171" spans="1:1" ht="13.5" x14ac:dyDescent="0.25">
      <c r="A19171" s="212"/>
    </row>
    <row r="19172" spans="1:1" ht="13.5" x14ac:dyDescent="0.25">
      <c r="A19172" s="212"/>
    </row>
    <row r="19173" spans="1:1" ht="13.5" x14ac:dyDescent="0.25">
      <c r="A19173" s="212"/>
    </row>
    <row r="19174" spans="1:1" ht="13.5" x14ac:dyDescent="0.25">
      <c r="A19174" s="212"/>
    </row>
    <row r="19175" spans="1:1" ht="13.5" x14ac:dyDescent="0.25">
      <c r="A19175" s="212"/>
    </row>
    <row r="19176" spans="1:1" ht="13.5" x14ac:dyDescent="0.25">
      <c r="A19176" s="212"/>
    </row>
    <row r="19177" spans="1:1" ht="13.5" x14ac:dyDescent="0.25">
      <c r="A19177" s="212"/>
    </row>
    <row r="19178" spans="1:1" ht="13.5" x14ac:dyDescent="0.25">
      <c r="A19178" s="212"/>
    </row>
    <row r="19179" spans="1:1" ht="13.5" x14ac:dyDescent="0.25">
      <c r="A19179" s="212"/>
    </row>
    <row r="19180" spans="1:1" ht="13.5" x14ac:dyDescent="0.25">
      <c r="A19180" s="212"/>
    </row>
    <row r="19181" spans="1:1" ht="13.5" x14ac:dyDescent="0.25">
      <c r="A19181" s="212"/>
    </row>
    <row r="19182" spans="1:1" ht="13.5" x14ac:dyDescent="0.25">
      <c r="A19182" s="212"/>
    </row>
    <row r="19183" spans="1:1" ht="13.5" x14ac:dyDescent="0.25">
      <c r="A19183" s="212"/>
    </row>
    <row r="19184" spans="1:1" ht="13.5" x14ac:dyDescent="0.25">
      <c r="A19184" s="212"/>
    </row>
    <row r="19185" spans="1:1" ht="13.5" x14ac:dyDescent="0.25">
      <c r="A19185" s="212"/>
    </row>
    <row r="19186" spans="1:1" ht="13.5" x14ac:dyDescent="0.25">
      <c r="A19186" s="212"/>
    </row>
    <row r="19187" spans="1:1" ht="13.5" x14ac:dyDescent="0.25">
      <c r="A19187" s="212"/>
    </row>
    <row r="19188" spans="1:1" ht="13.5" x14ac:dyDescent="0.25">
      <c r="A19188" s="212"/>
    </row>
    <row r="19189" spans="1:1" ht="13.5" x14ac:dyDescent="0.25">
      <c r="A19189" s="212"/>
    </row>
    <row r="19190" spans="1:1" ht="13.5" x14ac:dyDescent="0.25">
      <c r="A19190" s="212"/>
    </row>
    <row r="19191" spans="1:1" ht="13.5" x14ac:dyDescent="0.25">
      <c r="A19191" s="212"/>
    </row>
    <row r="19192" spans="1:1" ht="13.5" x14ac:dyDescent="0.25">
      <c r="A19192" s="212"/>
    </row>
    <row r="19193" spans="1:1" ht="13.5" x14ac:dyDescent="0.25">
      <c r="A19193" s="212"/>
    </row>
    <row r="19194" spans="1:1" ht="13.5" x14ac:dyDescent="0.25">
      <c r="A19194" s="212"/>
    </row>
    <row r="19195" spans="1:1" ht="13.5" x14ac:dyDescent="0.25">
      <c r="A19195" s="212"/>
    </row>
    <row r="19196" spans="1:1" ht="13.5" x14ac:dyDescent="0.25">
      <c r="A19196" s="212"/>
    </row>
    <row r="19197" spans="1:1" ht="13.5" x14ac:dyDescent="0.25">
      <c r="A19197" s="212"/>
    </row>
    <row r="19198" spans="1:1" ht="13.5" x14ac:dyDescent="0.25">
      <c r="A19198" s="212"/>
    </row>
    <row r="19199" spans="1:1" ht="13.5" x14ac:dyDescent="0.25">
      <c r="A19199" s="212"/>
    </row>
    <row r="19200" spans="1:1" ht="13.5" x14ac:dyDescent="0.25">
      <c r="A19200" s="212"/>
    </row>
    <row r="19201" spans="1:1" ht="13.5" x14ac:dyDescent="0.25">
      <c r="A19201" s="212"/>
    </row>
    <row r="19202" spans="1:1" ht="13.5" x14ac:dyDescent="0.25">
      <c r="A19202" s="212"/>
    </row>
    <row r="19203" spans="1:1" ht="13.5" x14ac:dyDescent="0.25">
      <c r="A19203" s="212"/>
    </row>
    <row r="19204" spans="1:1" ht="13.5" x14ac:dyDescent="0.25">
      <c r="A19204" s="212"/>
    </row>
    <row r="19205" spans="1:1" ht="13.5" x14ac:dyDescent="0.25">
      <c r="A19205" s="212"/>
    </row>
    <row r="19206" spans="1:1" ht="13.5" x14ac:dyDescent="0.25">
      <c r="A19206" s="212"/>
    </row>
    <row r="19207" spans="1:1" ht="13.5" x14ac:dyDescent="0.25">
      <c r="A19207" s="212"/>
    </row>
    <row r="19208" spans="1:1" ht="13.5" x14ac:dyDescent="0.25">
      <c r="A19208" s="212"/>
    </row>
    <row r="19209" spans="1:1" ht="13.5" x14ac:dyDescent="0.25">
      <c r="A19209" s="212"/>
    </row>
    <row r="19210" spans="1:1" ht="13.5" x14ac:dyDescent="0.25">
      <c r="A19210" s="212"/>
    </row>
    <row r="19211" spans="1:1" ht="13.5" x14ac:dyDescent="0.25">
      <c r="A19211" s="212"/>
    </row>
    <row r="19212" spans="1:1" ht="13.5" x14ac:dyDescent="0.25">
      <c r="A19212" s="212"/>
    </row>
    <row r="19213" spans="1:1" ht="13.5" x14ac:dyDescent="0.25">
      <c r="A19213" s="212"/>
    </row>
    <row r="19214" spans="1:1" ht="13.5" x14ac:dyDescent="0.25">
      <c r="A19214" s="212"/>
    </row>
    <row r="19215" spans="1:1" ht="13.5" x14ac:dyDescent="0.25">
      <c r="A19215" s="212"/>
    </row>
    <row r="19216" spans="1:1" ht="13.5" x14ac:dyDescent="0.25">
      <c r="A19216" s="212"/>
    </row>
    <row r="19217" spans="1:1" ht="13.5" x14ac:dyDescent="0.25">
      <c r="A19217" s="212"/>
    </row>
    <row r="19218" spans="1:1" ht="13.5" x14ac:dyDescent="0.25">
      <c r="A19218" s="212"/>
    </row>
    <row r="19219" spans="1:1" ht="13.5" x14ac:dyDescent="0.25">
      <c r="A19219" s="212"/>
    </row>
    <row r="19220" spans="1:1" ht="13.5" x14ac:dyDescent="0.25">
      <c r="A19220" s="212"/>
    </row>
    <row r="19221" spans="1:1" ht="13.5" x14ac:dyDescent="0.25">
      <c r="A19221" s="212"/>
    </row>
    <row r="19222" spans="1:1" ht="13.5" x14ac:dyDescent="0.25">
      <c r="A19222" s="212"/>
    </row>
    <row r="19223" spans="1:1" ht="13.5" x14ac:dyDescent="0.25">
      <c r="A19223" s="212"/>
    </row>
    <row r="19224" spans="1:1" ht="13.5" x14ac:dyDescent="0.25">
      <c r="A19224" s="212"/>
    </row>
    <row r="19225" spans="1:1" ht="13.5" x14ac:dyDescent="0.25">
      <c r="A19225" s="212"/>
    </row>
    <row r="19226" spans="1:1" ht="13.5" x14ac:dyDescent="0.25">
      <c r="A19226" s="212"/>
    </row>
    <row r="19227" spans="1:1" ht="13.5" x14ac:dyDescent="0.25">
      <c r="A19227" s="212"/>
    </row>
    <row r="19228" spans="1:1" ht="13.5" x14ac:dyDescent="0.25">
      <c r="A19228" s="212"/>
    </row>
    <row r="19229" spans="1:1" ht="13.5" x14ac:dyDescent="0.25">
      <c r="A19229" s="212"/>
    </row>
    <row r="19230" spans="1:1" ht="13.5" x14ac:dyDescent="0.25">
      <c r="A19230" s="212"/>
    </row>
    <row r="19231" spans="1:1" ht="13.5" x14ac:dyDescent="0.25">
      <c r="A19231" s="212"/>
    </row>
    <row r="19232" spans="1:1" ht="13.5" x14ac:dyDescent="0.25">
      <c r="A19232" s="212"/>
    </row>
    <row r="19233" spans="1:1" ht="13.5" x14ac:dyDescent="0.25">
      <c r="A19233" s="212"/>
    </row>
    <row r="19234" spans="1:1" ht="13.5" x14ac:dyDescent="0.25">
      <c r="A19234" s="212"/>
    </row>
    <row r="19235" spans="1:1" ht="13.5" x14ac:dyDescent="0.25">
      <c r="A19235" s="212"/>
    </row>
    <row r="19236" spans="1:1" ht="13.5" x14ac:dyDescent="0.25">
      <c r="A19236" s="212"/>
    </row>
    <row r="19237" spans="1:1" ht="13.5" x14ac:dyDescent="0.25">
      <c r="A19237" s="212"/>
    </row>
    <row r="19238" spans="1:1" ht="13.5" x14ac:dyDescent="0.25">
      <c r="A19238" s="212"/>
    </row>
    <row r="19239" spans="1:1" ht="13.5" x14ac:dyDescent="0.25">
      <c r="A19239" s="212"/>
    </row>
    <row r="19240" spans="1:1" ht="13.5" x14ac:dyDescent="0.25">
      <c r="A19240" s="212"/>
    </row>
    <row r="19241" spans="1:1" ht="13.5" x14ac:dyDescent="0.25">
      <c r="A19241" s="212"/>
    </row>
    <row r="19242" spans="1:1" ht="13.5" x14ac:dyDescent="0.25">
      <c r="A19242" s="212"/>
    </row>
    <row r="19243" spans="1:1" ht="13.5" x14ac:dyDescent="0.25">
      <c r="A19243" s="212"/>
    </row>
    <row r="19244" spans="1:1" ht="13.5" x14ac:dyDescent="0.25">
      <c r="A19244" s="212"/>
    </row>
    <row r="19245" spans="1:1" ht="13.5" x14ac:dyDescent="0.25">
      <c r="A19245" s="212"/>
    </row>
    <row r="19246" spans="1:1" ht="13.5" x14ac:dyDescent="0.25">
      <c r="A19246" s="212"/>
    </row>
    <row r="19247" spans="1:1" ht="13.5" x14ac:dyDescent="0.25">
      <c r="A19247" s="212"/>
    </row>
    <row r="19248" spans="1:1" ht="13.5" x14ac:dyDescent="0.25">
      <c r="A19248" s="212"/>
    </row>
    <row r="19249" spans="1:1" ht="13.5" x14ac:dyDescent="0.25">
      <c r="A19249" s="212"/>
    </row>
    <row r="19250" spans="1:1" ht="13.5" x14ac:dyDescent="0.25">
      <c r="A19250" s="212"/>
    </row>
    <row r="19251" spans="1:1" ht="13.5" x14ac:dyDescent="0.25">
      <c r="A19251" s="212"/>
    </row>
    <row r="19252" spans="1:1" ht="13.5" x14ac:dyDescent="0.25">
      <c r="A19252" s="212"/>
    </row>
    <row r="19253" spans="1:1" ht="13.5" x14ac:dyDescent="0.25">
      <c r="A19253" s="212"/>
    </row>
    <row r="19254" spans="1:1" ht="13.5" x14ac:dyDescent="0.25">
      <c r="A19254" s="212"/>
    </row>
    <row r="19255" spans="1:1" ht="13.5" x14ac:dyDescent="0.25">
      <c r="A19255" s="212"/>
    </row>
    <row r="19256" spans="1:1" ht="13.5" x14ac:dyDescent="0.25">
      <c r="A19256" s="212"/>
    </row>
    <row r="19257" spans="1:1" ht="13.5" x14ac:dyDescent="0.25">
      <c r="A19257" s="212"/>
    </row>
    <row r="19258" spans="1:1" ht="13.5" x14ac:dyDescent="0.25">
      <c r="A19258" s="212"/>
    </row>
    <row r="19259" spans="1:1" ht="13.5" x14ac:dyDescent="0.25">
      <c r="A19259" s="212"/>
    </row>
    <row r="19260" spans="1:1" ht="13.5" x14ac:dyDescent="0.25">
      <c r="A19260" s="212"/>
    </row>
    <row r="19261" spans="1:1" ht="13.5" x14ac:dyDescent="0.25">
      <c r="A19261" s="212"/>
    </row>
    <row r="19262" spans="1:1" ht="13.5" x14ac:dyDescent="0.25">
      <c r="A19262" s="212"/>
    </row>
    <row r="19263" spans="1:1" ht="13.5" x14ac:dyDescent="0.25">
      <c r="A19263" s="212"/>
    </row>
    <row r="19264" spans="1:1" ht="13.5" x14ac:dyDescent="0.25">
      <c r="A19264" s="212"/>
    </row>
    <row r="19265" spans="1:1" ht="13.5" x14ac:dyDescent="0.25">
      <c r="A19265" s="212"/>
    </row>
    <row r="19266" spans="1:1" ht="13.5" x14ac:dyDescent="0.25">
      <c r="A19266" s="212"/>
    </row>
    <row r="19267" spans="1:1" ht="13.5" x14ac:dyDescent="0.25">
      <c r="A19267" s="212"/>
    </row>
    <row r="19268" spans="1:1" ht="13.5" x14ac:dyDescent="0.25">
      <c r="A19268" s="212"/>
    </row>
    <row r="19269" spans="1:1" ht="13.5" x14ac:dyDescent="0.25">
      <c r="A19269" s="212"/>
    </row>
    <row r="19270" spans="1:1" ht="13.5" x14ac:dyDescent="0.25">
      <c r="A19270" s="212"/>
    </row>
    <row r="19271" spans="1:1" ht="13.5" x14ac:dyDescent="0.25">
      <c r="A19271" s="212"/>
    </row>
    <row r="19272" spans="1:1" ht="13.5" x14ac:dyDescent="0.25">
      <c r="A19272" s="212"/>
    </row>
    <row r="19273" spans="1:1" ht="13.5" x14ac:dyDescent="0.25">
      <c r="A19273" s="212"/>
    </row>
    <row r="19274" spans="1:1" ht="13.5" x14ac:dyDescent="0.25">
      <c r="A19274" s="212"/>
    </row>
    <row r="19275" spans="1:1" ht="13.5" x14ac:dyDescent="0.25">
      <c r="A19275" s="212"/>
    </row>
    <row r="19276" spans="1:1" ht="13.5" x14ac:dyDescent="0.25">
      <c r="A19276" s="212"/>
    </row>
    <row r="19277" spans="1:1" ht="13.5" x14ac:dyDescent="0.25">
      <c r="A19277" s="212"/>
    </row>
    <row r="19278" spans="1:1" ht="13.5" x14ac:dyDescent="0.25">
      <c r="A19278" s="212"/>
    </row>
    <row r="19279" spans="1:1" ht="13.5" x14ac:dyDescent="0.25">
      <c r="A19279" s="212"/>
    </row>
    <row r="19280" spans="1:1" ht="13.5" x14ac:dyDescent="0.25">
      <c r="A19280" s="212"/>
    </row>
    <row r="19281" spans="1:1" ht="13.5" x14ac:dyDescent="0.25">
      <c r="A19281" s="212"/>
    </row>
    <row r="19282" spans="1:1" ht="13.5" x14ac:dyDescent="0.25">
      <c r="A19282" s="212"/>
    </row>
    <row r="19283" spans="1:1" ht="13.5" x14ac:dyDescent="0.25">
      <c r="A19283" s="212"/>
    </row>
    <row r="19284" spans="1:1" ht="13.5" x14ac:dyDescent="0.25">
      <c r="A19284" s="212"/>
    </row>
    <row r="19285" spans="1:1" ht="13.5" x14ac:dyDescent="0.25">
      <c r="A19285" s="212"/>
    </row>
    <row r="19286" spans="1:1" ht="13.5" x14ac:dyDescent="0.25">
      <c r="A19286" s="212"/>
    </row>
    <row r="19287" spans="1:1" ht="13.5" x14ac:dyDescent="0.25">
      <c r="A19287" s="212"/>
    </row>
    <row r="19288" spans="1:1" ht="13.5" x14ac:dyDescent="0.25">
      <c r="A19288" s="212"/>
    </row>
    <row r="19289" spans="1:1" ht="13.5" x14ac:dyDescent="0.25">
      <c r="A19289" s="212"/>
    </row>
    <row r="19290" spans="1:1" ht="13.5" x14ac:dyDescent="0.25">
      <c r="A19290" s="212"/>
    </row>
    <row r="19291" spans="1:1" ht="13.5" x14ac:dyDescent="0.25">
      <c r="A19291" s="212"/>
    </row>
    <row r="19292" spans="1:1" ht="13.5" x14ac:dyDescent="0.25">
      <c r="A19292" s="212"/>
    </row>
    <row r="19293" spans="1:1" ht="13.5" x14ac:dyDescent="0.25">
      <c r="A19293" s="212"/>
    </row>
    <row r="19294" spans="1:1" ht="13.5" x14ac:dyDescent="0.25">
      <c r="A19294" s="212"/>
    </row>
    <row r="19295" spans="1:1" ht="13.5" x14ac:dyDescent="0.25">
      <c r="A19295" s="212"/>
    </row>
    <row r="19296" spans="1:1" ht="13.5" x14ac:dyDescent="0.25">
      <c r="A19296" s="212"/>
    </row>
    <row r="19297" spans="1:1" ht="13.5" x14ac:dyDescent="0.25">
      <c r="A19297" s="212"/>
    </row>
    <row r="19298" spans="1:1" ht="13.5" x14ac:dyDescent="0.25">
      <c r="A19298" s="212"/>
    </row>
    <row r="19299" spans="1:1" ht="13.5" x14ac:dyDescent="0.25">
      <c r="A19299" s="212"/>
    </row>
    <row r="19300" spans="1:1" ht="13.5" x14ac:dyDescent="0.25">
      <c r="A19300" s="212"/>
    </row>
    <row r="19301" spans="1:1" ht="13.5" x14ac:dyDescent="0.25">
      <c r="A19301" s="212"/>
    </row>
    <row r="19302" spans="1:1" ht="13.5" x14ac:dyDescent="0.25">
      <c r="A19302" s="212"/>
    </row>
    <row r="19303" spans="1:1" ht="13.5" x14ac:dyDescent="0.25">
      <c r="A19303" s="212"/>
    </row>
    <row r="19304" spans="1:1" ht="13.5" x14ac:dyDescent="0.25">
      <c r="A19304" s="212"/>
    </row>
    <row r="19305" spans="1:1" ht="13.5" x14ac:dyDescent="0.25">
      <c r="A19305" s="212"/>
    </row>
    <row r="19306" spans="1:1" ht="13.5" x14ac:dyDescent="0.25">
      <c r="A19306" s="212"/>
    </row>
    <row r="19307" spans="1:1" ht="13.5" x14ac:dyDescent="0.25">
      <c r="A19307" s="212"/>
    </row>
    <row r="19308" spans="1:1" ht="13.5" x14ac:dyDescent="0.25">
      <c r="A19308" s="212"/>
    </row>
    <row r="19309" spans="1:1" ht="13.5" x14ac:dyDescent="0.25">
      <c r="A19309" s="212"/>
    </row>
    <row r="19310" spans="1:1" ht="13.5" x14ac:dyDescent="0.25">
      <c r="A19310" s="212"/>
    </row>
    <row r="19311" spans="1:1" ht="13.5" x14ac:dyDescent="0.25">
      <c r="A19311" s="212"/>
    </row>
    <row r="19312" spans="1:1" ht="13.5" x14ac:dyDescent="0.25">
      <c r="A19312" s="212"/>
    </row>
    <row r="19313" spans="1:1" ht="13.5" x14ac:dyDescent="0.25">
      <c r="A19313" s="212"/>
    </row>
    <row r="19314" spans="1:1" ht="13.5" x14ac:dyDescent="0.25">
      <c r="A19314" s="212"/>
    </row>
    <row r="19315" spans="1:1" ht="13.5" x14ac:dyDescent="0.25">
      <c r="A19315" s="212"/>
    </row>
    <row r="19316" spans="1:1" ht="13.5" x14ac:dyDescent="0.25">
      <c r="A19316" s="212"/>
    </row>
    <row r="19317" spans="1:1" ht="13.5" x14ac:dyDescent="0.25">
      <c r="A19317" s="212"/>
    </row>
    <row r="19318" spans="1:1" ht="13.5" x14ac:dyDescent="0.25">
      <c r="A19318" s="212"/>
    </row>
    <row r="19319" spans="1:1" ht="13.5" x14ac:dyDescent="0.25">
      <c r="A19319" s="212"/>
    </row>
    <row r="19320" spans="1:1" ht="13.5" x14ac:dyDescent="0.25">
      <c r="A19320" s="212"/>
    </row>
    <row r="19321" spans="1:1" ht="13.5" x14ac:dyDescent="0.25">
      <c r="A19321" s="212"/>
    </row>
    <row r="19322" spans="1:1" ht="13.5" x14ac:dyDescent="0.25">
      <c r="A19322" s="212"/>
    </row>
    <row r="19323" spans="1:1" ht="13.5" x14ac:dyDescent="0.25">
      <c r="A19323" s="212"/>
    </row>
    <row r="19324" spans="1:1" ht="13.5" x14ac:dyDescent="0.25">
      <c r="A19324" s="212"/>
    </row>
    <row r="19325" spans="1:1" ht="13.5" x14ac:dyDescent="0.25">
      <c r="A19325" s="212"/>
    </row>
    <row r="19326" spans="1:1" ht="13.5" x14ac:dyDescent="0.25">
      <c r="A19326" s="212"/>
    </row>
    <row r="19327" spans="1:1" ht="13.5" x14ac:dyDescent="0.25">
      <c r="A19327" s="212"/>
    </row>
    <row r="19328" spans="1:1" ht="13.5" x14ac:dyDescent="0.25">
      <c r="A19328" s="212"/>
    </row>
    <row r="19329" spans="1:1" ht="13.5" x14ac:dyDescent="0.25">
      <c r="A19329" s="212"/>
    </row>
    <row r="19330" spans="1:1" ht="13.5" x14ac:dyDescent="0.25">
      <c r="A19330" s="212"/>
    </row>
    <row r="19331" spans="1:1" ht="13.5" x14ac:dyDescent="0.25">
      <c r="A19331" s="212"/>
    </row>
    <row r="19332" spans="1:1" ht="13.5" x14ac:dyDescent="0.25">
      <c r="A19332" s="212"/>
    </row>
    <row r="19333" spans="1:1" ht="13.5" x14ac:dyDescent="0.25">
      <c r="A19333" s="212"/>
    </row>
    <row r="19334" spans="1:1" ht="13.5" x14ac:dyDescent="0.25">
      <c r="A19334" s="212"/>
    </row>
    <row r="19335" spans="1:1" ht="13.5" x14ac:dyDescent="0.25">
      <c r="A19335" s="212"/>
    </row>
    <row r="19336" spans="1:1" ht="13.5" x14ac:dyDescent="0.25">
      <c r="A19336" s="212"/>
    </row>
    <row r="19337" spans="1:1" ht="13.5" x14ac:dyDescent="0.25">
      <c r="A19337" s="212"/>
    </row>
    <row r="19338" spans="1:1" ht="13.5" x14ac:dyDescent="0.25">
      <c r="A19338" s="212"/>
    </row>
    <row r="19339" spans="1:1" ht="13.5" x14ac:dyDescent="0.25">
      <c r="A19339" s="212"/>
    </row>
    <row r="19340" spans="1:1" ht="13.5" x14ac:dyDescent="0.25">
      <c r="A19340" s="212"/>
    </row>
    <row r="19341" spans="1:1" ht="13.5" x14ac:dyDescent="0.25">
      <c r="A19341" s="212"/>
    </row>
    <row r="19342" spans="1:1" ht="13.5" x14ac:dyDescent="0.25">
      <c r="A19342" s="212"/>
    </row>
    <row r="19343" spans="1:1" ht="13.5" x14ac:dyDescent="0.25">
      <c r="A19343" s="212"/>
    </row>
    <row r="19344" spans="1:1" ht="13.5" x14ac:dyDescent="0.25">
      <c r="A19344" s="212"/>
    </row>
    <row r="19345" spans="1:1" ht="13.5" x14ac:dyDescent="0.25">
      <c r="A19345" s="212"/>
    </row>
    <row r="19346" spans="1:1" ht="13.5" x14ac:dyDescent="0.25">
      <c r="A19346" s="212"/>
    </row>
    <row r="19347" spans="1:1" ht="13.5" x14ac:dyDescent="0.25">
      <c r="A19347" s="212"/>
    </row>
    <row r="19348" spans="1:1" ht="13.5" x14ac:dyDescent="0.25">
      <c r="A19348" s="212"/>
    </row>
    <row r="19349" spans="1:1" ht="13.5" x14ac:dyDescent="0.25">
      <c r="A19349" s="212"/>
    </row>
    <row r="19350" spans="1:1" ht="13.5" x14ac:dyDescent="0.25">
      <c r="A19350" s="212"/>
    </row>
    <row r="19351" spans="1:1" ht="13.5" x14ac:dyDescent="0.25">
      <c r="A19351" s="212"/>
    </row>
    <row r="19352" spans="1:1" ht="13.5" x14ac:dyDescent="0.25">
      <c r="A19352" s="212"/>
    </row>
    <row r="19353" spans="1:1" ht="13.5" x14ac:dyDescent="0.25">
      <c r="A19353" s="212"/>
    </row>
    <row r="19354" spans="1:1" ht="13.5" x14ac:dyDescent="0.25">
      <c r="A19354" s="212"/>
    </row>
    <row r="19355" spans="1:1" ht="13.5" x14ac:dyDescent="0.25">
      <c r="A19355" s="212"/>
    </row>
    <row r="19356" spans="1:1" ht="13.5" x14ac:dyDescent="0.25">
      <c r="A19356" s="212"/>
    </row>
    <row r="19357" spans="1:1" ht="13.5" x14ac:dyDescent="0.25">
      <c r="A19357" s="212"/>
    </row>
    <row r="19358" spans="1:1" ht="13.5" x14ac:dyDescent="0.25">
      <c r="A19358" s="212"/>
    </row>
    <row r="19359" spans="1:1" ht="13.5" x14ac:dyDescent="0.25">
      <c r="A19359" s="212"/>
    </row>
    <row r="19360" spans="1:1" ht="13.5" x14ac:dyDescent="0.25">
      <c r="A19360" s="212"/>
    </row>
    <row r="19361" spans="1:1" ht="13.5" x14ac:dyDescent="0.25">
      <c r="A19361" s="212"/>
    </row>
    <row r="19362" spans="1:1" ht="13.5" x14ac:dyDescent="0.25">
      <c r="A19362" s="212"/>
    </row>
    <row r="19363" spans="1:1" ht="13.5" x14ac:dyDescent="0.25">
      <c r="A19363" s="212"/>
    </row>
    <row r="19364" spans="1:1" ht="13.5" x14ac:dyDescent="0.25">
      <c r="A19364" s="212"/>
    </row>
    <row r="19365" spans="1:1" ht="13.5" x14ac:dyDescent="0.25">
      <c r="A19365" s="212"/>
    </row>
    <row r="19366" spans="1:1" ht="13.5" x14ac:dyDescent="0.25">
      <c r="A19366" s="212"/>
    </row>
    <row r="19367" spans="1:1" ht="13.5" x14ac:dyDescent="0.25">
      <c r="A19367" s="212"/>
    </row>
    <row r="19368" spans="1:1" ht="13.5" x14ac:dyDescent="0.25">
      <c r="A19368" s="212"/>
    </row>
    <row r="19369" spans="1:1" ht="13.5" x14ac:dyDescent="0.25">
      <c r="A19369" s="212"/>
    </row>
    <row r="19370" spans="1:1" ht="13.5" x14ac:dyDescent="0.25">
      <c r="A19370" s="212"/>
    </row>
    <row r="19371" spans="1:1" ht="13.5" x14ac:dyDescent="0.25">
      <c r="A19371" s="212"/>
    </row>
    <row r="19372" spans="1:1" ht="13.5" x14ac:dyDescent="0.25">
      <c r="A19372" s="212"/>
    </row>
    <row r="19373" spans="1:1" ht="13.5" x14ac:dyDescent="0.25">
      <c r="A19373" s="212"/>
    </row>
    <row r="19374" spans="1:1" ht="13.5" x14ac:dyDescent="0.25">
      <c r="A19374" s="212"/>
    </row>
    <row r="19375" spans="1:1" ht="13.5" x14ac:dyDescent="0.25">
      <c r="A19375" s="212"/>
    </row>
    <row r="19376" spans="1:1" ht="13.5" x14ac:dyDescent="0.25">
      <c r="A19376" s="212"/>
    </row>
    <row r="19377" spans="1:1" ht="13.5" x14ac:dyDescent="0.25">
      <c r="A19377" s="212"/>
    </row>
    <row r="19378" spans="1:1" ht="13.5" x14ac:dyDescent="0.25">
      <c r="A19378" s="212"/>
    </row>
    <row r="19379" spans="1:1" ht="13.5" x14ac:dyDescent="0.25">
      <c r="A19379" s="212"/>
    </row>
    <row r="19380" spans="1:1" ht="13.5" x14ac:dyDescent="0.25">
      <c r="A19380" s="212"/>
    </row>
    <row r="19381" spans="1:1" ht="13.5" x14ac:dyDescent="0.25">
      <c r="A19381" s="212"/>
    </row>
    <row r="19382" spans="1:1" ht="13.5" x14ac:dyDescent="0.25">
      <c r="A19382" s="212"/>
    </row>
    <row r="19383" spans="1:1" ht="13.5" x14ac:dyDescent="0.25">
      <c r="A19383" s="212"/>
    </row>
    <row r="19384" spans="1:1" ht="13.5" x14ac:dyDescent="0.25">
      <c r="A19384" s="212"/>
    </row>
    <row r="19385" spans="1:1" ht="13.5" x14ac:dyDescent="0.25">
      <c r="A19385" s="212"/>
    </row>
    <row r="19386" spans="1:1" ht="13.5" x14ac:dyDescent="0.25">
      <c r="A19386" s="212"/>
    </row>
    <row r="19387" spans="1:1" ht="13.5" x14ac:dyDescent="0.25">
      <c r="A19387" s="212"/>
    </row>
    <row r="19388" spans="1:1" ht="13.5" x14ac:dyDescent="0.25">
      <c r="A19388" s="212"/>
    </row>
    <row r="19389" spans="1:1" ht="13.5" x14ac:dyDescent="0.25">
      <c r="A19389" s="212"/>
    </row>
    <row r="19390" spans="1:1" ht="13.5" x14ac:dyDescent="0.25">
      <c r="A19390" s="212"/>
    </row>
    <row r="19391" spans="1:1" ht="13.5" x14ac:dyDescent="0.25">
      <c r="A19391" s="212"/>
    </row>
    <row r="19392" spans="1:1" ht="13.5" x14ac:dyDescent="0.25">
      <c r="A19392" s="212"/>
    </row>
    <row r="19393" spans="1:1" ht="13.5" x14ac:dyDescent="0.25">
      <c r="A19393" s="212"/>
    </row>
    <row r="19394" spans="1:1" ht="13.5" x14ac:dyDescent="0.25">
      <c r="A19394" s="212"/>
    </row>
    <row r="19395" spans="1:1" ht="13.5" x14ac:dyDescent="0.25">
      <c r="A19395" s="212"/>
    </row>
    <row r="19396" spans="1:1" ht="13.5" x14ac:dyDescent="0.25">
      <c r="A19396" s="212"/>
    </row>
    <row r="19397" spans="1:1" ht="13.5" x14ac:dyDescent="0.25">
      <c r="A19397" s="212"/>
    </row>
    <row r="19398" spans="1:1" ht="13.5" x14ac:dyDescent="0.25">
      <c r="A19398" s="212"/>
    </row>
    <row r="19399" spans="1:1" ht="13.5" x14ac:dyDescent="0.25">
      <c r="A19399" s="212"/>
    </row>
    <row r="19400" spans="1:1" ht="13.5" x14ac:dyDescent="0.25">
      <c r="A19400" s="212"/>
    </row>
    <row r="19401" spans="1:1" ht="13.5" x14ac:dyDescent="0.25">
      <c r="A19401" s="212"/>
    </row>
    <row r="19402" spans="1:1" ht="13.5" x14ac:dyDescent="0.25">
      <c r="A19402" s="212"/>
    </row>
    <row r="19403" spans="1:1" ht="13.5" x14ac:dyDescent="0.25">
      <c r="A19403" s="212"/>
    </row>
    <row r="19404" spans="1:1" ht="13.5" x14ac:dyDescent="0.25">
      <c r="A19404" s="212"/>
    </row>
    <row r="19405" spans="1:1" ht="13.5" x14ac:dyDescent="0.25">
      <c r="A19405" s="212"/>
    </row>
    <row r="19406" spans="1:1" ht="13.5" x14ac:dyDescent="0.25">
      <c r="A19406" s="212"/>
    </row>
    <row r="19407" spans="1:1" ht="13.5" x14ac:dyDescent="0.25">
      <c r="A19407" s="212"/>
    </row>
    <row r="19408" spans="1:1" ht="13.5" x14ac:dyDescent="0.25">
      <c r="A19408" s="212"/>
    </row>
    <row r="19409" spans="1:1" ht="13.5" x14ac:dyDescent="0.25">
      <c r="A19409" s="212"/>
    </row>
    <row r="19410" spans="1:1" ht="13.5" x14ac:dyDescent="0.25">
      <c r="A19410" s="212"/>
    </row>
    <row r="19411" spans="1:1" ht="13.5" x14ac:dyDescent="0.25">
      <c r="A19411" s="212"/>
    </row>
    <row r="19412" spans="1:1" ht="13.5" x14ac:dyDescent="0.25">
      <c r="A19412" s="212"/>
    </row>
    <row r="19413" spans="1:1" ht="13.5" x14ac:dyDescent="0.25">
      <c r="A19413" s="212"/>
    </row>
    <row r="19414" spans="1:1" ht="13.5" x14ac:dyDescent="0.25">
      <c r="A19414" s="212"/>
    </row>
    <row r="19415" spans="1:1" ht="13.5" x14ac:dyDescent="0.25">
      <c r="A19415" s="212"/>
    </row>
    <row r="19416" spans="1:1" ht="13.5" x14ac:dyDescent="0.25">
      <c r="A19416" s="212"/>
    </row>
    <row r="19417" spans="1:1" ht="13.5" x14ac:dyDescent="0.25">
      <c r="A19417" s="212"/>
    </row>
    <row r="19418" spans="1:1" ht="13.5" x14ac:dyDescent="0.25">
      <c r="A19418" s="212"/>
    </row>
    <row r="19419" spans="1:1" ht="13.5" x14ac:dyDescent="0.25">
      <c r="A19419" s="212"/>
    </row>
    <row r="19420" spans="1:1" ht="13.5" x14ac:dyDescent="0.25">
      <c r="A19420" s="212"/>
    </row>
    <row r="19421" spans="1:1" ht="13.5" x14ac:dyDescent="0.25">
      <c r="A19421" s="212"/>
    </row>
    <row r="19422" spans="1:1" ht="13.5" x14ac:dyDescent="0.25">
      <c r="A19422" s="212"/>
    </row>
    <row r="19423" spans="1:1" ht="13.5" x14ac:dyDescent="0.25">
      <c r="A19423" s="212"/>
    </row>
    <row r="19424" spans="1:1" ht="13.5" x14ac:dyDescent="0.25">
      <c r="A19424" s="212"/>
    </row>
    <row r="19425" spans="1:1" ht="13.5" x14ac:dyDescent="0.25">
      <c r="A19425" s="212"/>
    </row>
    <row r="19426" spans="1:1" ht="13.5" x14ac:dyDescent="0.25">
      <c r="A19426" s="212"/>
    </row>
    <row r="19427" spans="1:1" ht="13.5" x14ac:dyDescent="0.25">
      <c r="A19427" s="212"/>
    </row>
    <row r="19428" spans="1:1" ht="13.5" x14ac:dyDescent="0.25">
      <c r="A19428" s="212"/>
    </row>
    <row r="19429" spans="1:1" ht="13.5" x14ac:dyDescent="0.25">
      <c r="A19429" s="212"/>
    </row>
    <row r="19430" spans="1:1" ht="13.5" x14ac:dyDescent="0.25">
      <c r="A19430" s="212"/>
    </row>
    <row r="19431" spans="1:1" ht="13.5" x14ac:dyDescent="0.25">
      <c r="A19431" s="212"/>
    </row>
    <row r="19432" spans="1:1" ht="13.5" x14ac:dyDescent="0.25">
      <c r="A19432" s="212"/>
    </row>
    <row r="19433" spans="1:1" ht="13.5" x14ac:dyDescent="0.25">
      <c r="A19433" s="212"/>
    </row>
    <row r="19434" spans="1:1" ht="13.5" x14ac:dyDescent="0.25">
      <c r="A19434" s="212"/>
    </row>
    <row r="19435" spans="1:1" ht="13.5" x14ac:dyDescent="0.25">
      <c r="A19435" s="212"/>
    </row>
    <row r="19436" spans="1:1" ht="13.5" x14ac:dyDescent="0.25">
      <c r="A19436" s="212"/>
    </row>
    <row r="19437" spans="1:1" ht="13.5" x14ac:dyDescent="0.25">
      <c r="A19437" s="212"/>
    </row>
    <row r="19438" spans="1:1" ht="13.5" x14ac:dyDescent="0.25">
      <c r="A19438" s="212"/>
    </row>
    <row r="19439" spans="1:1" ht="13.5" x14ac:dyDescent="0.25">
      <c r="A19439" s="212"/>
    </row>
    <row r="19440" spans="1:1" ht="13.5" x14ac:dyDescent="0.25">
      <c r="A19440" s="212"/>
    </row>
    <row r="19441" spans="1:1" ht="13.5" x14ac:dyDescent="0.25">
      <c r="A19441" s="212"/>
    </row>
    <row r="19442" spans="1:1" ht="13.5" x14ac:dyDescent="0.25">
      <c r="A19442" s="212"/>
    </row>
    <row r="19443" spans="1:1" ht="13.5" x14ac:dyDescent="0.25">
      <c r="A19443" s="212"/>
    </row>
    <row r="19444" spans="1:1" ht="13.5" x14ac:dyDescent="0.25">
      <c r="A19444" s="212"/>
    </row>
    <row r="19445" spans="1:1" ht="13.5" x14ac:dyDescent="0.25">
      <c r="A19445" s="212"/>
    </row>
    <row r="19446" spans="1:1" ht="13.5" x14ac:dyDescent="0.25">
      <c r="A19446" s="212"/>
    </row>
    <row r="19447" spans="1:1" ht="13.5" x14ac:dyDescent="0.25">
      <c r="A19447" s="212"/>
    </row>
    <row r="19448" spans="1:1" ht="13.5" x14ac:dyDescent="0.25">
      <c r="A19448" s="212"/>
    </row>
    <row r="19449" spans="1:1" ht="13.5" x14ac:dyDescent="0.25">
      <c r="A19449" s="212"/>
    </row>
    <row r="19450" spans="1:1" ht="13.5" x14ac:dyDescent="0.25">
      <c r="A19450" s="212"/>
    </row>
    <row r="19451" spans="1:1" ht="13.5" x14ac:dyDescent="0.25">
      <c r="A19451" s="212"/>
    </row>
    <row r="19452" spans="1:1" ht="13.5" x14ac:dyDescent="0.25">
      <c r="A19452" s="212"/>
    </row>
    <row r="19453" spans="1:1" ht="13.5" x14ac:dyDescent="0.25">
      <c r="A19453" s="212"/>
    </row>
    <row r="19454" spans="1:1" ht="13.5" x14ac:dyDescent="0.25">
      <c r="A19454" s="212"/>
    </row>
    <row r="19455" spans="1:1" ht="13.5" x14ac:dyDescent="0.25">
      <c r="A19455" s="212"/>
    </row>
    <row r="19456" spans="1:1" ht="13.5" x14ac:dyDescent="0.25">
      <c r="A19456" s="212"/>
    </row>
    <row r="19457" spans="1:1" ht="13.5" x14ac:dyDescent="0.25">
      <c r="A19457" s="212"/>
    </row>
    <row r="19458" spans="1:1" ht="13.5" x14ac:dyDescent="0.25">
      <c r="A19458" s="212"/>
    </row>
    <row r="19459" spans="1:1" ht="13.5" x14ac:dyDescent="0.25">
      <c r="A19459" s="212"/>
    </row>
    <row r="19460" spans="1:1" ht="13.5" x14ac:dyDescent="0.25">
      <c r="A19460" s="212"/>
    </row>
    <row r="19461" spans="1:1" ht="13.5" x14ac:dyDescent="0.25">
      <c r="A19461" s="212"/>
    </row>
    <row r="19462" spans="1:1" ht="13.5" x14ac:dyDescent="0.25">
      <c r="A19462" s="212"/>
    </row>
    <row r="19463" spans="1:1" ht="13.5" x14ac:dyDescent="0.25">
      <c r="A19463" s="212"/>
    </row>
    <row r="19464" spans="1:1" ht="13.5" x14ac:dyDescent="0.25">
      <c r="A19464" s="212"/>
    </row>
    <row r="19465" spans="1:1" ht="13.5" x14ac:dyDescent="0.25">
      <c r="A19465" s="212"/>
    </row>
    <row r="19466" spans="1:1" ht="13.5" x14ac:dyDescent="0.25">
      <c r="A19466" s="212"/>
    </row>
    <row r="19467" spans="1:1" ht="13.5" x14ac:dyDescent="0.25">
      <c r="A19467" s="212"/>
    </row>
    <row r="19468" spans="1:1" ht="13.5" x14ac:dyDescent="0.25">
      <c r="A19468" s="212"/>
    </row>
    <row r="19469" spans="1:1" ht="13.5" x14ac:dyDescent="0.25">
      <c r="A19469" s="212"/>
    </row>
    <row r="19470" spans="1:1" ht="13.5" x14ac:dyDescent="0.25">
      <c r="A19470" s="212"/>
    </row>
    <row r="19471" spans="1:1" ht="13.5" x14ac:dyDescent="0.25">
      <c r="A19471" s="212"/>
    </row>
    <row r="19472" spans="1:1" ht="13.5" x14ac:dyDescent="0.25">
      <c r="A19472" s="212"/>
    </row>
    <row r="19473" spans="1:1" ht="13.5" x14ac:dyDescent="0.25">
      <c r="A19473" s="212"/>
    </row>
    <row r="19474" spans="1:1" ht="13.5" x14ac:dyDescent="0.25">
      <c r="A19474" s="212"/>
    </row>
    <row r="19475" spans="1:1" ht="13.5" x14ac:dyDescent="0.25">
      <c r="A19475" s="212"/>
    </row>
    <row r="19476" spans="1:1" ht="13.5" x14ac:dyDescent="0.25">
      <c r="A19476" s="212"/>
    </row>
    <row r="19477" spans="1:1" ht="13.5" x14ac:dyDescent="0.25">
      <c r="A19477" s="212"/>
    </row>
    <row r="19478" spans="1:1" ht="13.5" x14ac:dyDescent="0.25">
      <c r="A19478" s="212"/>
    </row>
    <row r="19479" spans="1:1" ht="13.5" x14ac:dyDescent="0.25">
      <c r="A19479" s="212"/>
    </row>
    <row r="19480" spans="1:1" ht="13.5" x14ac:dyDescent="0.25">
      <c r="A19480" s="212"/>
    </row>
    <row r="19481" spans="1:1" ht="13.5" x14ac:dyDescent="0.25">
      <c r="A19481" s="212"/>
    </row>
    <row r="19482" spans="1:1" ht="13.5" x14ac:dyDescent="0.25">
      <c r="A19482" s="212"/>
    </row>
    <row r="19483" spans="1:1" ht="13.5" x14ac:dyDescent="0.25">
      <c r="A19483" s="212"/>
    </row>
    <row r="19484" spans="1:1" ht="13.5" x14ac:dyDescent="0.25">
      <c r="A19484" s="212"/>
    </row>
    <row r="19485" spans="1:1" ht="13.5" x14ac:dyDescent="0.25">
      <c r="A19485" s="212"/>
    </row>
    <row r="19486" spans="1:1" ht="13.5" x14ac:dyDescent="0.25">
      <c r="A19486" s="212"/>
    </row>
    <row r="19487" spans="1:1" ht="13.5" x14ac:dyDescent="0.25">
      <c r="A19487" s="212"/>
    </row>
    <row r="19488" spans="1:1" ht="13.5" x14ac:dyDescent="0.25">
      <c r="A19488" s="212"/>
    </row>
    <row r="19489" spans="1:1" ht="13.5" x14ac:dyDescent="0.25">
      <c r="A19489" s="212"/>
    </row>
    <row r="19490" spans="1:1" ht="13.5" x14ac:dyDescent="0.25">
      <c r="A19490" s="212"/>
    </row>
    <row r="19491" spans="1:1" ht="13.5" x14ac:dyDescent="0.25">
      <c r="A19491" s="212"/>
    </row>
    <row r="19492" spans="1:1" ht="13.5" x14ac:dyDescent="0.25">
      <c r="A19492" s="212"/>
    </row>
    <row r="19493" spans="1:1" ht="13.5" x14ac:dyDescent="0.25">
      <c r="A19493" s="212"/>
    </row>
    <row r="19494" spans="1:1" ht="13.5" x14ac:dyDescent="0.25">
      <c r="A19494" s="212"/>
    </row>
    <row r="19495" spans="1:1" ht="13.5" x14ac:dyDescent="0.25">
      <c r="A19495" s="212"/>
    </row>
    <row r="19496" spans="1:1" ht="13.5" x14ac:dyDescent="0.25">
      <c r="A19496" s="212"/>
    </row>
    <row r="19497" spans="1:1" ht="13.5" x14ac:dyDescent="0.25">
      <c r="A19497" s="212"/>
    </row>
    <row r="19498" spans="1:1" ht="13.5" x14ac:dyDescent="0.25">
      <c r="A19498" s="212"/>
    </row>
    <row r="19499" spans="1:1" ht="13.5" x14ac:dyDescent="0.25">
      <c r="A19499" s="212"/>
    </row>
    <row r="19500" spans="1:1" ht="13.5" x14ac:dyDescent="0.25">
      <c r="A19500" s="212"/>
    </row>
    <row r="19501" spans="1:1" ht="13.5" x14ac:dyDescent="0.25">
      <c r="A19501" s="212"/>
    </row>
    <row r="19502" spans="1:1" ht="13.5" x14ac:dyDescent="0.25">
      <c r="A19502" s="212"/>
    </row>
    <row r="19503" spans="1:1" ht="13.5" x14ac:dyDescent="0.25">
      <c r="A19503" s="212"/>
    </row>
    <row r="19504" spans="1:1" ht="13.5" x14ac:dyDescent="0.25">
      <c r="A19504" s="212"/>
    </row>
    <row r="19505" spans="1:1" ht="13.5" x14ac:dyDescent="0.25">
      <c r="A19505" s="212"/>
    </row>
    <row r="19506" spans="1:1" ht="13.5" x14ac:dyDescent="0.25">
      <c r="A19506" s="212"/>
    </row>
    <row r="19507" spans="1:1" ht="13.5" x14ac:dyDescent="0.25">
      <c r="A19507" s="212"/>
    </row>
    <row r="19508" spans="1:1" ht="13.5" x14ac:dyDescent="0.25">
      <c r="A19508" s="212"/>
    </row>
    <row r="19509" spans="1:1" ht="13.5" x14ac:dyDescent="0.25">
      <c r="A19509" s="212"/>
    </row>
    <row r="19510" spans="1:1" ht="13.5" x14ac:dyDescent="0.25">
      <c r="A19510" s="212"/>
    </row>
    <row r="19511" spans="1:1" ht="13.5" x14ac:dyDescent="0.25">
      <c r="A19511" s="212"/>
    </row>
    <row r="19512" spans="1:1" ht="13.5" x14ac:dyDescent="0.25">
      <c r="A19512" s="212"/>
    </row>
    <row r="19513" spans="1:1" ht="13.5" x14ac:dyDescent="0.25">
      <c r="A19513" s="212"/>
    </row>
    <row r="19514" spans="1:1" ht="13.5" x14ac:dyDescent="0.25">
      <c r="A19514" s="212"/>
    </row>
    <row r="19515" spans="1:1" ht="13.5" x14ac:dyDescent="0.25">
      <c r="A19515" s="212"/>
    </row>
    <row r="19516" spans="1:1" ht="13.5" x14ac:dyDescent="0.25">
      <c r="A19516" s="212"/>
    </row>
    <row r="19517" spans="1:1" ht="13.5" x14ac:dyDescent="0.25">
      <c r="A19517" s="212"/>
    </row>
    <row r="19518" spans="1:1" ht="13.5" x14ac:dyDescent="0.25">
      <c r="A19518" s="212"/>
    </row>
    <row r="19519" spans="1:1" ht="13.5" x14ac:dyDescent="0.25">
      <c r="A19519" s="212"/>
    </row>
    <row r="19520" spans="1:1" ht="13.5" x14ac:dyDescent="0.25">
      <c r="A19520" s="212"/>
    </row>
    <row r="19521" spans="1:1" ht="13.5" x14ac:dyDescent="0.25">
      <c r="A19521" s="212"/>
    </row>
    <row r="19522" spans="1:1" ht="13.5" x14ac:dyDescent="0.25">
      <c r="A19522" s="212"/>
    </row>
    <row r="19523" spans="1:1" ht="13.5" x14ac:dyDescent="0.25">
      <c r="A19523" s="212"/>
    </row>
    <row r="19524" spans="1:1" ht="13.5" x14ac:dyDescent="0.25">
      <c r="A19524" s="212"/>
    </row>
    <row r="19525" spans="1:1" ht="13.5" x14ac:dyDescent="0.25">
      <c r="A19525" s="212"/>
    </row>
    <row r="19526" spans="1:1" ht="13.5" x14ac:dyDescent="0.25">
      <c r="A19526" s="212"/>
    </row>
    <row r="19527" spans="1:1" ht="13.5" x14ac:dyDescent="0.25">
      <c r="A19527" s="212"/>
    </row>
    <row r="19528" spans="1:1" ht="13.5" x14ac:dyDescent="0.25">
      <c r="A19528" s="212"/>
    </row>
    <row r="19529" spans="1:1" ht="13.5" x14ac:dyDescent="0.25">
      <c r="A19529" s="212"/>
    </row>
    <row r="19530" spans="1:1" ht="13.5" x14ac:dyDescent="0.25">
      <c r="A19530" s="212"/>
    </row>
    <row r="19531" spans="1:1" ht="13.5" x14ac:dyDescent="0.25">
      <c r="A19531" s="212"/>
    </row>
    <row r="19532" spans="1:1" ht="13.5" x14ac:dyDescent="0.25">
      <c r="A19532" s="212"/>
    </row>
    <row r="19533" spans="1:1" ht="13.5" x14ac:dyDescent="0.25">
      <c r="A19533" s="212"/>
    </row>
    <row r="19534" spans="1:1" ht="13.5" x14ac:dyDescent="0.25">
      <c r="A19534" s="212"/>
    </row>
    <row r="19535" spans="1:1" ht="13.5" x14ac:dyDescent="0.25">
      <c r="A19535" s="212"/>
    </row>
    <row r="19536" spans="1:1" ht="13.5" x14ac:dyDescent="0.25">
      <c r="A19536" s="212"/>
    </row>
    <row r="19537" spans="1:1" ht="13.5" x14ac:dyDescent="0.25">
      <c r="A19537" s="212"/>
    </row>
    <row r="19538" spans="1:1" ht="13.5" x14ac:dyDescent="0.25">
      <c r="A19538" s="212"/>
    </row>
    <row r="19539" spans="1:1" ht="13.5" x14ac:dyDescent="0.25">
      <c r="A19539" s="212"/>
    </row>
    <row r="19540" spans="1:1" ht="13.5" x14ac:dyDescent="0.25">
      <c r="A19540" s="212"/>
    </row>
    <row r="19541" spans="1:1" ht="13.5" x14ac:dyDescent="0.25">
      <c r="A19541" s="212"/>
    </row>
    <row r="19542" spans="1:1" ht="13.5" x14ac:dyDescent="0.25">
      <c r="A19542" s="212"/>
    </row>
    <row r="19543" spans="1:1" ht="13.5" x14ac:dyDescent="0.25">
      <c r="A19543" s="212"/>
    </row>
    <row r="19544" spans="1:1" ht="13.5" x14ac:dyDescent="0.25">
      <c r="A19544" s="212"/>
    </row>
    <row r="19545" spans="1:1" ht="13.5" x14ac:dyDescent="0.25">
      <c r="A19545" s="212"/>
    </row>
    <row r="19546" spans="1:1" ht="13.5" x14ac:dyDescent="0.25">
      <c r="A19546" s="212"/>
    </row>
    <row r="19547" spans="1:1" ht="13.5" x14ac:dyDescent="0.25">
      <c r="A19547" s="212"/>
    </row>
    <row r="19548" spans="1:1" ht="13.5" x14ac:dyDescent="0.25">
      <c r="A19548" s="212"/>
    </row>
    <row r="19549" spans="1:1" ht="13.5" x14ac:dyDescent="0.25">
      <c r="A19549" s="212"/>
    </row>
    <row r="19550" spans="1:1" ht="13.5" x14ac:dyDescent="0.25">
      <c r="A19550" s="212"/>
    </row>
    <row r="19551" spans="1:1" ht="13.5" x14ac:dyDescent="0.25">
      <c r="A19551" s="212"/>
    </row>
    <row r="19552" spans="1:1" ht="13.5" x14ac:dyDescent="0.25">
      <c r="A19552" s="212"/>
    </row>
    <row r="19553" spans="1:1" ht="13.5" x14ac:dyDescent="0.25">
      <c r="A19553" s="212"/>
    </row>
    <row r="19554" spans="1:1" ht="13.5" x14ac:dyDescent="0.25">
      <c r="A19554" s="212"/>
    </row>
    <row r="19555" spans="1:1" ht="13.5" x14ac:dyDescent="0.25">
      <c r="A19555" s="212"/>
    </row>
    <row r="19556" spans="1:1" ht="13.5" x14ac:dyDescent="0.25">
      <c r="A19556" s="212"/>
    </row>
    <row r="19557" spans="1:1" ht="13.5" x14ac:dyDescent="0.25">
      <c r="A19557" s="212"/>
    </row>
    <row r="19558" spans="1:1" ht="13.5" x14ac:dyDescent="0.25">
      <c r="A19558" s="212"/>
    </row>
    <row r="19559" spans="1:1" ht="13.5" x14ac:dyDescent="0.25">
      <c r="A19559" s="212"/>
    </row>
    <row r="19560" spans="1:1" ht="13.5" x14ac:dyDescent="0.25">
      <c r="A19560" s="212"/>
    </row>
    <row r="19561" spans="1:1" ht="13.5" x14ac:dyDescent="0.25">
      <c r="A19561" s="212"/>
    </row>
    <row r="19562" spans="1:1" ht="13.5" x14ac:dyDescent="0.25">
      <c r="A19562" s="212"/>
    </row>
    <row r="19563" spans="1:1" ht="13.5" x14ac:dyDescent="0.25">
      <c r="A19563" s="212"/>
    </row>
    <row r="19564" spans="1:1" ht="13.5" x14ac:dyDescent="0.25">
      <c r="A19564" s="212"/>
    </row>
    <row r="19565" spans="1:1" ht="13.5" x14ac:dyDescent="0.25">
      <c r="A19565" s="212"/>
    </row>
    <row r="19566" spans="1:1" ht="13.5" x14ac:dyDescent="0.25">
      <c r="A19566" s="212"/>
    </row>
    <row r="19567" spans="1:1" ht="13.5" x14ac:dyDescent="0.25">
      <c r="A19567" s="212"/>
    </row>
    <row r="19568" spans="1:1" ht="13.5" x14ac:dyDescent="0.25">
      <c r="A19568" s="212"/>
    </row>
    <row r="19569" spans="1:1" ht="13.5" x14ac:dyDescent="0.25">
      <c r="A19569" s="212"/>
    </row>
    <row r="19570" spans="1:1" ht="13.5" x14ac:dyDescent="0.25">
      <c r="A19570" s="212"/>
    </row>
    <row r="19571" spans="1:1" ht="13.5" x14ac:dyDescent="0.25">
      <c r="A19571" s="212"/>
    </row>
    <row r="19572" spans="1:1" ht="13.5" x14ac:dyDescent="0.25">
      <c r="A19572" s="212"/>
    </row>
    <row r="19573" spans="1:1" ht="13.5" x14ac:dyDescent="0.25">
      <c r="A19573" s="212"/>
    </row>
    <row r="19574" spans="1:1" ht="13.5" x14ac:dyDescent="0.25">
      <c r="A19574" s="212"/>
    </row>
    <row r="19575" spans="1:1" ht="13.5" x14ac:dyDescent="0.25">
      <c r="A19575" s="212"/>
    </row>
    <row r="19576" spans="1:1" ht="13.5" x14ac:dyDescent="0.25">
      <c r="A19576" s="212"/>
    </row>
    <row r="19577" spans="1:1" ht="13.5" x14ac:dyDescent="0.25">
      <c r="A19577" s="212"/>
    </row>
    <row r="19578" spans="1:1" ht="13.5" x14ac:dyDescent="0.25">
      <c r="A19578" s="212"/>
    </row>
    <row r="19579" spans="1:1" ht="13.5" x14ac:dyDescent="0.25">
      <c r="A19579" s="212"/>
    </row>
    <row r="19580" spans="1:1" ht="13.5" x14ac:dyDescent="0.25">
      <c r="A19580" s="212"/>
    </row>
    <row r="19581" spans="1:1" ht="13.5" x14ac:dyDescent="0.25">
      <c r="A19581" s="212"/>
    </row>
    <row r="19582" spans="1:1" ht="13.5" x14ac:dyDescent="0.25">
      <c r="A19582" s="212"/>
    </row>
    <row r="19583" spans="1:1" ht="13.5" x14ac:dyDescent="0.25">
      <c r="A19583" s="212"/>
    </row>
    <row r="19584" spans="1:1" ht="13.5" x14ac:dyDescent="0.25">
      <c r="A19584" s="212"/>
    </row>
    <row r="19585" spans="1:1" ht="13.5" x14ac:dyDescent="0.25">
      <c r="A19585" s="212"/>
    </row>
    <row r="19586" spans="1:1" ht="13.5" x14ac:dyDescent="0.25">
      <c r="A19586" s="212"/>
    </row>
    <row r="19587" spans="1:1" ht="13.5" x14ac:dyDescent="0.25">
      <c r="A19587" s="212"/>
    </row>
    <row r="19588" spans="1:1" ht="13.5" x14ac:dyDescent="0.25">
      <c r="A19588" s="212"/>
    </row>
    <row r="19589" spans="1:1" ht="13.5" x14ac:dyDescent="0.25">
      <c r="A19589" s="212"/>
    </row>
    <row r="19590" spans="1:1" ht="13.5" x14ac:dyDescent="0.25">
      <c r="A19590" s="212"/>
    </row>
    <row r="19591" spans="1:1" ht="13.5" x14ac:dyDescent="0.25">
      <c r="A19591" s="212"/>
    </row>
    <row r="19592" spans="1:1" ht="13.5" x14ac:dyDescent="0.25">
      <c r="A19592" s="212"/>
    </row>
    <row r="19593" spans="1:1" ht="13.5" x14ac:dyDescent="0.25">
      <c r="A19593" s="212"/>
    </row>
    <row r="19594" spans="1:1" ht="13.5" x14ac:dyDescent="0.25">
      <c r="A19594" s="212"/>
    </row>
    <row r="19595" spans="1:1" ht="13.5" x14ac:dyDescent="0.25">
      <c r="A19595" s="212"/>
    </row>
    <row r="19596" spans="1:1" ht="13.5" x14ac:dyDescent="0.25">
      <c r="A19596" s="212"/>
    </row>
    <row r="19597" spans="1:1" ht="13.5" x14ac:dyDescent="0.25">
      <c r="A19597" s="212"/>
    </row>
    <row r="19598" spans="1:1" ht="13.5" x14ac:dyDescent="0.25">
      <c r="A19598" s="212"/>
    </row>
    <row r="19599" spans="1:1" ht="13.5" x14ac:dyDescent="0.25">
      <c r="A19599" s="212"/>
    </row>
    <row r="19600" spans="1:1" ht="13.5" x14ac:dyDescent="0.25">
      <c r="A19600" s="212"/>
    </row>
    <row r="19601" spans="1:1" ht="13.5" x14ac:dyDescent="0.25">
      <c r="A19601" s="212"/>
    </row>
    <row r="19602" spans="1:1" ht="13.5" x14ac:dyDescent="0.25">
      <c r="A19602" s="212"/>
    </row>
    <row r="19603" spans="1:1" ht="13.5" x14ac:dyDescent="0.25">
      <c r="A19603" s="212"/>
    </row>
    <row r="19604" spans="1:1" ht="13.5" x14ac:dyDescent="0.25">
      <c r="A19604" s="212"/>
    </row>
    <row r="19605" spans="1:1" ht="13.5" x14ac:dyDescent="0.25">
      <c r="A19605" s="212"/>
    </row>
    <row r="19606" spans="1:1" ht="13.5" x14ac:dyDescent="0.25">
      <c r="A19606" s="212"/>
    </row>
    <row r="19607" spans="1:1" ht="13.5" x14ac:dyDescent="0.25">
      <c r="A19607" s="212"/>
    </row>
    <row r="19608" spans="1:1" ht="13.5" x14ac:dyDescent="0.25">
      <c r="A19608" s="212"/>
    </row>
    <row r="19609" spans="1:1" ht="13.5" x14ac:dyDescent="0.25">
      <c r="A19609" s="212"/>
    </row>
    <row r="19610" spans="1:1" ht="13.5" x14ac:dyDescent="0.25">
      <c r="A19610" s="212"/>
    </row>
    <row r="19611" spans="1:1" ht="13.5" x14ac:dyDescent="0.25">
      <c r="A19611" s="212"/>
    </row>
    <row r="19612" spans="1:1" ht="13.5" x14ac:dyDescent="0.25">
      <c r="A19612" s="212"/>
    </row>
    <row r="19613" spans="1:1" ht="13.5" x14ac:dyDescent="0.25">
      <c r="A19613" s="212"/>
    </row>
    <row r="19614" spans="1:1" ht="13.5" x14ac:dyDescent="0.25">
      <c r="A19614" s="212"/>
    </row>
    <row r="19615" spans="1:1" ht="13.5" x14ac:dyDescent="0.25">
      <c r="A19615" s="212"/>
    </row>
    <row r="19616" spans="1:1" ht="13.5" x14ac:dyDescent="0.25">
      <c r="A19616" s="212"/>
    </row>
    <row r="19617" spans="1:1" ht="13.5" x14ac:dyDescent="0.25">
      <c r="A19617" s="212"/>
    </row>
    <row r="19618" spans="1:1" ht="13.5" x14ac:dyDescent="0.25">
      <c r="A19618" s="212"/>
    </row>
    <row r="19619" spans="1:1" ht="13.5" x14ac:dyDescent="0.25">
      <c r="A19619" s="212"/>
    </row>
    <row r="19620" spans="1:1" ht="13.5" x14ac:dyDescent="0.25">
      <c r="A19620" s="212"/>
    </row>
    <row r="19621" spans="1:1" ht="13.5" x14ac:dyDescent="0.25">
      <c r="A19621" s="212"/>
    </row>
    <row r="19622" spans="1:1" ht="13.5" x14ac:dyDescent="0.25">
      <c r="A19622" s="212"/>
    </row>
    <row r="19623" spans="1:1" ht="13.5" x14ac:dyDescent="0.25">
      <c r="A19623" s="212"/>
    </row>
    <row r="19624" spans="1:1" ht="13.5" x14ac:dyDescent="0.25">
      <c r="A19624" s="212"/>
    </row>
    <row r="19625" spans="1:1" ht="13.5" x14ac:dyDescent="0.25">
      <c r="A19625" s="212"/>
    </row>
    <row r="19626" spans="1:1" ht="13.5" x14ac:dyDescent="0.25">
      <c r="A19626" s="212"/>
    </row>
    <row r="19627" spans="1:1" ht="13.5" x14ac:dyDescent="0.25">
      <c r="A19627" s="212"/>
    </row>
    <row r="19628" spans="1:1" ht="13.5" x14ac:dyDescent="0.25">
      <c r="A19628" s="212"/>
    </row>
    <row r="19629" spans="1:1" ht="13.5" x14ac:dyDescent="0.25">
      <c r="A19629" s="212"/>
    </row>
    <row r="19630" spans="1:1" ht="13.5" x14ac:dyDescent="0.25">
      <c r="A19630" s="212"/>
    </row>
    <row r="19631" spans="1:1" ht="13.5" x14ac:dyDescent="0.25">
      <c r="A19631" s="212"/>
    </row>
    <row r="19632" spans="1:1" ht="13.5" x14ac:dyDescent="0.25">
      <c r="A19632" s="212"/>
    </row>
    <row r="19633" spans="1:1" ht="13.5" x14ac:dyDescent="0.25">
      <c r="A19633" s="212"/>
    </row>
    <row r="19634" spans="1:1" ht="13.5" x14ac:dyDescent="0.25">
      <c r="A19634" s="212"/>
    </row>
    <row r="19635" spans="1:1" ht="13.5" x14ac:dyDescent="0.25">
      <c r="A19635" s="212"/>
    </row>
    <row r="19636" spans="1:1" ht="13.5" x14ac:dyDescent="0.25">
      <c r="A19636" s="212"/>
    </row>
    <row r="19637" spans="1:1" ht="13.5" x14ac:dyDescent="0.25">
      <c r="A19637" s="212"/>
    </row>
    <row r="19638" spans="1:1" ht="13.5" x14ac:dyDescent="0.25">
      <c r="A19638" s="212"/>
    </row>
    <row r="19639" spans="1:1" ht="13.5" x14ac:dyDescent="0.25">
      <c r="A19639" s="212"/>
    </row>
    <row r="19640" spans="1:1" ht="13.5" x14ac:dyDescent="0.25">
      <c r="A19640" s="212"/>
    </row>
    <row r="19641" spans="1:1" ht="13.5" x14ac:dyDescent="0.25">
      <c r="A19641" s="212"/>
    </row>
    <row r="19642" spans="1:1" ht="13.5" x14ac:dyDescent="0.25">
      <c r="A19642" s="212"/>
    </row>
    <row r="19643" spans="1:1" ht="13.5" x14ac:dyDescent="0.25">
      <c r="A19643" s="212"/>
    </row>
    <row r="19644" spans="1:1" ht="13.5" x14ac:dyDescent="0.25">
      <c r="A19644" s="212"/>
    </row>
    <row r="19645" spans="1:1" ht="13.5" x14ac:dyDescent="0.25">
      <c r="A19645" s="212"/>
    </row>
    <row r="19646" spans="1:1" ht="13.5" x14ac:dyDescent="0.25">
      <c r="A19646" s="212"/>
    </row>
    <row r="19647" spans="1:1" ht="13.5" x14ac:dyDescent="0.25">
      <c r="A19647" s="212"/>
    </row>
    <row r="19648" spans="1:1" ht="13.5" x14ac:dyDescent="0.25">
      <c r="A19648" s="212"/>
    </row>
    <row r="19649" spans="1:1" ht="13.5" x14ac:dyDescent="0.25">
      <c r="A19649" s="212"/>
    </row>
    <row r="19650" spans="1:1" ht="13.5" x14ac:dyDescent="0.25">
      <c r="A19650" s="212"/>
    </row>
    <row r="19651" spans="1:1" ht="13.5" x14ac:dyDescent="0.25">
      <c r="A19651" s="212"/>
    </row>
    <row r="19652" spans="1:1" ht="13.5" x14ac:dyDescent="0.25">
      <c r="A19652" s="212"/>
    </row>
    <row r="19653" spans="1:1" ht="13.5" x14ac:dyDescent="0.25">
      <c r="A19653" s="212"/>
    </row>
    <row r="19654" spans="1:1" ht="13.5" x14ac:dyDescent="0.25">
      <c r="A19654" s="212"/>
    </row>
    <row r="19655" spans="1:1" ht="13.5" x14ac:dyDescent="0.25">
      <c r="A19655" s="212"/>
    </row>
    <row r="19656" spans="1:1" ht="13.5" x14ac:dyDescent="0.25">
      <c r="A19656" s="212"/>
    </row>
    <row r="19657" spans="1:1" ht="13.5" x14ac:dyDescent="0.25">
      <c r="A19657" s="212"/>
    </row>
    <row r="19658" spans="1:1" ht="13.5" x14ac:dyDescent="0.25">
      <c r="A19658" s="212"/>
    </row>
    <row r="19659" spans="1:1" ht="13.5" x14ac:dyDescent="0.25">
      <c r="A19659" s="212"/>
    </row>
    <row r="19660" spans="1:1" ht="13.5" x14ac:dyDescent="0.25">
      <c r="A19660" s="212"/>
    </row>
    <row r="19661" spans="1:1" ht="13.5" x14ac:dyDescent="0.25">
      <c r="A19661" s="212"/>
    </row>
    <row r="19662" spans="1:1" ht="13.5" x14ac:dyDescent="0.25">
      <c r="A19662" s="212"/>
    </row>
    <row r="19663" spans="1:1" ht="13.5" x14ac:dyDescent="0.25">
      <c r="A19663" s="212"/>
    </row>
    <row r="19664" spans="1:1" ht="13.5" x14ac:dyDescent="0.25">
      <c r="A19664" s="212"/>
    </row>
    <row r="19665" spans="1:1" ht="13.5" x14ac:dyDescent="0.25">
      <c r="A19665" s="212"/>
    </row>
    <row r="19666" spans="1:1" ht="13.5" x14ac:dyDescent="0.25">
      <c r="A19666" s="212"/>
    </row>
    <row r="19667" spans="1:1" ht="13.5" x14ac:dyDescent="0.25">
      <c r="A19667" s="212"/>
    </row>
    <row r="19668" spans="1:1" ht="13.5" x14ac:dyDescent="0.25">
      <c r="A19668" s="212"/>
    </row>
    <row r="19669" spans="1:1" ht="13.5" x14ac:dyDescent="0.25">
      <c r="A19669" s="212"/>
    </row>
    <row r="19670" spans="1:1" ht="13.5" x14ac:dyDescent="0.25">
      <c r="A19670" s="212"/>
    </row>
    <row r="19671" spans="1:1" ht="13.5" x14ac:dyDescent="0.25">
      <c r="A19671" s="212"/>
    </row>
    <row r="19672" spans="1:1" ht="13.5" x14ac:dyDescent="0.25">
      <c r="A19672" s="212"/>
    </row>
    <row r="19673" spans="1:1" ht="13.5" x14ac:dyDescent="0.25">
      <c r="A19673" s="212"/>
    </row>
    <row r="19674" spans="1:1" ht="13.5" x14ac:dyDescent="0.25">
      <c r="A19674" s="212"/>
    </row>
    <row r="19675" spans="1:1" ht="13.5" x14ac:dyDescent="0.25">
      <c r="A19675" s="212"/>
    </row>
    <row r="19676" spans="1:1" ht="13.5" x14ac:dyDescent="0.25">
      <c r="A19676" s="212"/>
    </row>
    <row r="19677" spans="1:1" ht="13.5" x14ac:dyDescent="0.25">
      <c r="A19677" s="212"/>
    </row>
    <row r="19678" spans="1:1" ht="13.5" x14ac:dyDescent="0.25">
      <c r="A19678" s="212"/>
    </row>
    <row r="19679" spans="1:1" ht="13.5" x14ac:dyDescent="0.25">
      <c r="A19679" s="212"/>
    </row>
    <row r="19680" spans="1:1" ht="13.5" x14ac:dyDescent="0.25">
      <c r="A19680" s="212"/>
    </row>
    <row r="19681" spans="1:1" ht="13.5" x14ac:dyDescent="0.25">
      <c r="A19681" s="212"/>
    </row>
    <row r="19682" spans="1:1" ht="13.5" x14ac:dyDescent="0.25">
      <c r="A19682" s="212"/>
    </row>
    <row r="19683" spans="1:1" ht="13.5" x14ac:dyDescent="0.25">
      <c r="A19683" s="212"/>
    </row>
    <row r="19684" spans="1:1" ht="13.5" x14ac:dyDescent="0.25">
      <c r="A19684" s="212"/>
    </row>
    <row r="19685" spans="1:1" ht="13.5" x14ac:dyDescent="0.25">
      <c r="A19685" s="212"/>
    </row>
    <row r="19686" spans="1:1" ht="13.5" x14ac:dyDescent="0.25">
      <c r="A19686" s="212"/>
    </row>
    <row r="19687" spans="1:1" ht="13.5" x14ac:dyDescent="0.25">
      <c r="A19687" s="212"/>
    </row>
    <row r="19688" spans="1:1" ht="13.5" x14ac:dyDescent="0.25">
      <c r="A19688" s="212"/>
    </row>
    <row r="19689" spans="1:1" ht="13.5" x14ac:dyDescent="0.25">
      <c r="A19689" s="212"/>
    </row>
    <row r="19690" spans="1:1" ht="13.5" x14ac:dyDescent="0.25">
      <c r="A19690" s="212"/>
    </row>
    <row r="19691" spans="1:1" ht="13.5" x14ac:dyDescent="0.25">
      <c r="A19691" s="212"/>
    </row>
    <row r="19692" spans="1:1" ht="13.5" x14ac:dyDescent="0.25">
      <c r="A19692" s="212"/>
    </row>
    <row r="19693" spans="1:1" ht="13.5" x14ac:dyDescent="0.25">
      <c r="A19693" s="212"/>
    </row>
    <row r="19694" spans="1:1" ht="13.5" x14ac:dyDescent="0.25">
      <c r="A19694" s="212"/>
    </row>
    <row r="19695" spans="1:1" ht="13.5" x14ac:dyDescent="0.25">
      <c r="A19695" s="212"/>
    </row>
    <row r="19696" spans="1:1" ht="13.5" x14ac:dyDescent="0.25">
      <c r="A19696" s="212"/>
    </row>
    <row r="19697" spans="1:1" ht="13.5" x14ac:dyDescent="0.25">
      <c r="A19697" s="212"/>
    </row>
    <row r="19698" spans="1:1" ht="13.5" x14ac:dyDescent="0.25">
      <c r="A19698" s="212"/>
    </row>
    <row r="19699" spans="1:1" ht="13.5" x14ac:dyDescent="0.25">
      <c r="A19699" s="212"/>
    </row>
    <row r="19700" spans="1:1" ht="13.5" x14ac:dyDescent="0.25">
      <c r="A19700" s="212"/>
    </row>
    <row r="19701" spans="1:1" ht="13.5" x14ac:dyDescent="0.25">
      <c r="A19701" s="212"/>
    </row>
    <row r="19702" spans="1:1" ht="13.5" x14ac:dyDescent="0.25">
      <c r="A19702" s="212"/>
    </row>
    <row r="19703" spans="1:1" ht="13.5" x14ac:dyDescent="0.25">
      <c r="A19703" s="212"/>
    </row>
    <row r="19704" spans="1:1" ht="13.5" x14ac:dyDescent="0.25">
      <c r="A19704" s="212"/>
    </row>
    <row r="19705" spans="1:1" ht="13.5" x14ac:dyDescent="0.25">
      <c r="A19705" s="212"/>
    </row>
    <row r="19706" spans="1:1" ht="13.5" x14ac:dyDescent="0.25">
      <c r="A19706" s="212"/>
    </row>
    <row r="19707" spans="1:1" ht="13.5" x14ac:dyDescent="0.25">
      <c r="A19707" s="212"/>
    </row>
    <row r="19708" spans="1:1" ht="13.5" x14ac:dyDescent="0.25">
      <c r="A19708" s="212"/>
    </row>
    <row r="19709" spans="1:1" ht="13.5" x14ac:dyDescent="0.25">
      <c r="A19709" s="212"/>
    </row>
    <row r="19710" spans="1:1" ht="13.5" x14ac:dyDescent="0.25">
      <c r="A19710" s="212"/>
    </row>
    <row r="19711" spans="1:1" ht="13.5" x14ac:dyDescent="0.25">
      <c r="A19711" s="212"/>
    </row>
    <row r="19712" spans="1:1" ht="13.5" x14ac:dyDescent="0.25">
      <c r="A19712" s="212"/>
    </row>
    <row r="19713" spans="1:1" ht="13.5" x14ac:dyDescent="0.25">
      <c r="A19713" s="212"/>
    </row>
    <row r="19714" spans="1:1" ht="13.5" x14ac:dyDescent="0.25">
      <c r="A19714" s="212"/>
    </row>
    <row r="19715" spans="1:1" ht="13.5" x14ac:dyDescent="0.25">
      <c r="A19715" s="212"/>
    </row>
    <row r="19716" spans="1:1" ht="13.5" x14ac:dyDescent="0.25">
      <c r="A19716" s="212"/>
    </row>
    <row r="19717" spans="1:1" ht="13.5" x14ac:dyDescent="0.25">
      <c r="A19717" s="212"/>
    </row>
    <row r="19718" spans="1:1" ht="13.5" x14ac:dyDescent="0.25">
      <c r="A19718" s="212"/>
    </row>
    <row r="19719" spans="1:1" ht="13.5" x14ac:dyDescent="0.25">
      <c r="A19719" s="212"/>
    </row>
    <row r="19720" spans="1:1" ht="13.5" x14ac:dyDescent="0.25">
      <c r="A19720" s="212"/>
    </row>
    <row r="19721" spans="1:1" ht="13.5" x14ac:dyDescent="0.25">
      <c r="A19721" s="212"/>
    </row>
    <row r="19722" spans="1:1" ht="13.5" x14ac:dyDescent="0.25">
      <c r="A19722" s="212"/>
    </row>
    <row r="19723" spans="1:1" ht="13.5" x14ac:dyDescent="0.25">
      <c r="A19723" s="212"/>
    </row>
    <row r="19724" spans="1:1" ht="13.5" x14ac:dyDescent="0.25">
      <c r="A19724" s="212"/>
    </row>
    <row r="19725" spans="1:1" ht="13.5" x14ac:dyDescent="0.25">
      <c r="A19725" s="212"/>
    </row>
    <row r="19726" spans="1:1" ht="13.5" x14ac:dyDescent="0.25">
      <c r="A19726" s="212"/>
    </row>
    <row r="19727" spans="1:1" ht="13.5" x14ac:dyDescent="0.25">
      <c r="A19727" s="212"/>
    </row>
    <row r="19728" spans="1:1" ht="13.5" x14ac:dyDescent="0.25">
      <c r="A19728" s="212"/>
    </row>
    <row r="19729" spans="1:1" ht="13.5" x14ac:dyDescent="0.25">
      <c r="A19729" s="212"/>
    </row>
    <row r="19730" spans="1:1" ht="13.5" x14ac:dyDescent="0.25">
      <c r="A19730" s="212"/>
    </row>
    <row r="19731" spans="1:1" ht="13.5" x14ac:dyDescent="0.25">
      <c r="A19731" s="212"/>
    </row>
    <row r="19732" spans="1:1" ht="13.5" x14ac:dyDescent="0.25">
      <c r="A19732" s="212"/>
    </row>
    <row r="19733" spans="1:1" ht="13.5" x14ac:dyDescent="0.25">
      <c r="A19733" s="212"/>
    </row>
    <row r="19734" spans="1:1" ht="13.5" x14ac:dyDescent="0.25">
      <c r="A19734" s="212"/>
    </row>
    <row r="19735" spans="1:1" ht="13.5" x14ac:dyDescent="0.25">
      <c r="A19735" s="212"/>
    </row>
    <row r="19736" spans="1:1" ht="13.5" x14ac:dyDescent="0.25">
      <c r="A19736" s="212"/>
    </row>
    <row r="19737" spans="1:1" ht="13.5" x14ac:dyDescent="0.25">
      <c r="A19737" s="212"/>
    </row>
    <row r="19738" spans="1:1" ht="13.5" x14ac:dyDescent="0.25">
      <c r="A19738" s="212"/>
    </row>
    <row r="19739" spans="1:1" ht="13.5" x14ac:dyDescent="0.25">
      <c r="A19739" s="212"/>
    </row>
    <row r="19740" spans="1:1" ht="13.5" x14ac:dyDescent="0.25">
      <c r="A19740" s="212"/>
    </row>
    <row r="19741" spans="1:1" ht="13.5" x14ac:dyDescent="0.25">
      <c r="A19741" s="212"/>
    </row>
    <row r="19742" spans="1:1" ht="13.5" x14ac:dyDescent="0.25">
      <c r="A19742" s="212"/>
    </row>
    <row r="19743" spans="1:1" ht="13.5" x14ac:dyDescent="0.25">
      <c r="A19743" s="212"/>
    </row>
    <row r="19744" spans="1:1" ht="13.5" x14ac:dyDescent="0.25">
      <c r="A19744" s="212"/>
    </row>
    <row r="19745" spans="1:1" ht="13.5" x14ac:dyDescent="0.25">
      <c r="A19745" s="212"/>
    </row>
    <row r="19746" spans="1:1" ht="13.5" x14ac:dyDescent="0.25">
      <c r="A19746" s="212"/>
    </row>
    <row r="19747" spans="1:1" ht="13.5" x14ac:dyDescent="0.25">
      <c r="A19747" s="212"/>
    </row>
    <row r="19748" spans="1:1" ht="13.5" x14ac:dyDescent="0.25">
      <c r="A19748" s="212"/>
    </row>
    <row r="19749" spans="1:1" ht="13.5" x14ac:dyDescent="0.25">
      <c r="A19749" s="212"/>
    </row>
    <row r="19750" spans="1:1" ht="13.5" x14ac:dyDescent="0.25">
      <c r="A19750" s="212"/>
    </row>
    <row r="19751" spans="1:1" ht="13.5" x14ac:dyDescent="0.25">
      <c r="A19751" s="212"/>
    </row>
    <row r="19752" spans="1:1" ht="13.5" x14ac:dyDescent="0.25">
      <c r="A19752" s="212"/>
    </row>
    <row r="19753" spans="1:1" ht="13.5" x14ac:dyDescent="0.25">
      <c r="A19753" s="212"/>
    </row>
    <row r="19754" spans="1:1" ht="13.5" x14ac:dyDescent="0.25">
      <c r="A19754" s="212"/>
    </row>
    <row r="19755" spans="1:1" ht="13.5" x14ac:dyDescent="0.25">
      <c r="A19755" s="212"/>
    </row>
    <row r="19756" spans="1:1" ht="13.5" x14ac:dyDescent="0.25">
      <c r="A19756" s="212"/>
    </row>
    <row r="19757" spans="1:1" ht="13.5" x14ac:dyDescent="0.25">
      <c r="A19757" s="212"/>
    </row>
    <row r="19758" spans="1:1" ht="13.5" x14ac:dyDescent="0.25">
      <c r="A19758" s="212"/>
    </row>
    <row r="19759" spans="1:1" ht="13.5" x14ac:dyDescent="0.25">
      <c r="A19759" s="212"/>
    </row>
    <row r="19760" spans="1:1" ht="13.5" x14ac:dyDescent="0.25">
      <c r="A19760" s="212"/>
    </row>
    <row r="19761" spans="1:1" ht="13.5" x14ac:dyDescent="0.25">
      <c r="A19761" s="212"/>
    </row>
    <row r="19762" spans="1:1" ht="13.5" x14ac:dyDescent="0.25">
      <c r="A19762" s="212"/>
    </row>
    <row r="19763" spans="1:1" ht="13.5" x14ac:dyDescent="0.25">
      <c r="A19763" s="212"/>
    </row>
    <row r="19764" spans="1:1" ht="13.5" x14ac:dyDescent="0.25">
      <c r="A19764" s="212"/>
    </row>
    <row r="19765" spans="1:1" ht="13.5" x14ac:dyDescent="0.25">
      <c r="A19765" s="212"/>
    </row>
    <row r="19766" spans="1:1" ht="13.5" x14ac:dyDescent="0.25">
      <c r="A19766" s="212"/>
    </row>
    <row r="19767" spans="1:1" ht="13.5" x14ac:dyDescent="0.25">
      <c r="A19767" s="212"/>
    </row>
    <row r="19768" spans="1:1" ht="13.5" x14ac:dyDescent="0.25">
      <c r="A19768" s="212"/>
    </row>
    <row r="19769" spans="1:1" ht="13.5" x14ac:dyDescent="0.25">
      <c r="A19769" s="212"/>
    </row>
    <row r="19770" spans="1:1" ht="13.5" x14ac:dyDescent="0.25">
      <c r="A19770" s="212"/>
    </row>
    <row r="19771" spans="1:1" ht="13.5" x14ac:dyDescent="0.25">
      <c r="A19771" s="212"/>
    </row>
    <row r="19772" spans="1:1" ht="13.5" x14ac:dyDescent="0.25">
      <c r="A19772" s="212"/>
    </row>
    <row r="19773" spans="1:1" ht="13.5" x14ac:dyDescent="0.25">
      <c r="A19773" s="212"/>
    </row>
    <row r="19774" spans="1:1" ht="13.5" x14ac:dyDescent="0.25">
      <c r="A19774" s="212"/>
    </row>
    <row r="19775" spans="1:1" ht="13.5" x14ac:dyDescent="0.25">
      <c r="A19775" s="212"/>
    </row>
    <row r="19776" spans="1:1" ht="13.5" x14ac:dyDescent="0.25">
      <c r="A19776" s="212"/>
    </row>
    <row r="19777" spans="1:1" ht="13.5" x14ac:dyDescent="0.25">
      <c r="A19777" s="212"/>
    </row>
    <row r="19778" spans="1:1" ht="13.5" x14ac:dyDescent="0.25">
      <c r="A19778" s="212"/>
    </row>
    <row r="19779" spans="1:1" ht="13.5" x14ac:dyDescent="0.25">
      <c r="A19779" s="212"/>
    </row>
    <row r="19780" spans="1:1" ht="13.5" x14ac:dyDescent="0.25">
      <c r="A19780" s="212"/>
    </row>
    <row r="19781" spans="1:1" ht="13.5" x14ac:dyDescent="0.25">
      <c r="A19781" s="212"/>
    </row>
    <row r="19782" spans="1:1" ht="13.5" x14ac:dyDescent="0.25">
      <c r="A19782" s="212"/>
    </row>
    <row r="19783" spans="1:1" ht="13.5" x14ac:dyDescent="0.25">
      <c r="A19783" s="212"/>
    </row>
    <row r="19784" spans="1:1" ht="13.5" x14ac:dyDescent="0.25">
      <c r="A19784" s="212"/>
    </row>
    <row r="19785" spans="1:1" ht="13.5" x14ac:dyDescent="0.25">
      <c r="A19785" s="212"/>
    </row>
    <row r="19786" spans="1:1" ht="13.5" x14ac:dyDescent="0.25">
      <c r="A19786" s="212"/>
    </row>
    <row r="19787" spans="1:1" ht="13.5" x14ac:dyDescent="0.25">
      <c r="A19787" s="212"/>
    </row>
    <row r="19788" spans="1:1" ht="13.5" x14ac:dyDescent="0.25">
      <c r="A19788" s="212"/>
    </row>
    <row r="19789" spans="1:1" ht="13.5" x14ac:dyDescent="0.25">
      <c r="A19789" s="212"/>
    </row>
    <row r="19790" spans="1:1" ht="13.5" x14ac:dyDescent="0.25">
      <c r="A19790" s="212"/>
    </row>
    <row r="19791" spans="1:1" ht="13.5" x14ac:dyDescent="0.25">
      <c r="A19791" s="212"/>
    </row>
    <row r="19792" spans="1:1" ht="13.5" x14ac:dyDescent="0.25">
      <c r="A19792" s="212"/>
    </row>
    <row r="19793" spans="1:1" ht="13.5" x14ac:dyDescent="0.25">
      <c r="A19793" s="212"/>
    </row>
    <row r="19794" spans="1:1" ht="13.5" x14ac:dyDescent="0.25">
      <c r="A19794" s="212"/>
    </row>
    <row r="19795" spans="1:1" ht="13.5" x14ac:dyDescent="0.25">
      <c r="A19795" s="212"/>
    </row>
    <row r="19796" spans="1:1" ht="13.5" x14ac:dyDescent="0.25">
      <c r="A19796" s="212"/>
    </row>
    <row r="19797" spans="1:1" ht="13.5" x14ac:dyDescent="0.25">
      <c r="A19797" s="212"/>
    </row>
    <row r="19798" spans="1:1" ht="13.5" x14ac:dyDescent="0.25">
      <c r="A19798" s="212"/>
    </row>
    <row r="19799" spans="1:1" ht="13.5" x14ac:dyDescent="0.25">
      <c r="A19799" s="212"/>
    </row>
    <row r="19800" spans="1:1" ht="13.5" x14ac:dyDescent="0.25">
      <c r="A19800" s="212"/>
    </row>
    <row r="19801" spans="1:1" ht="13.5" x14ac:dyDescent="0.25">
      <c r="A19801" s="212"/>
    </row>
    <row r="19802" spans="1:1" ht="13.5" x14ac:dyDescent="0.25">
      <c r="A19802" s="212"/>
    </row>
    <row r="19803" spans="1:1" ht="13.5" x14ac:dyDescent="0.25">
      <c r="A19803" s="212"/>
    </row>
    <row r="19804" spans="1:1" ht="13.5" x14ac:dyDescent="0.25">
      <c r="A19804" s="212"/>
    </row>
    <row r="19805" spans="1:1" ht="13.5" x14ac:dyDescent="0.25">
      <c r="A19805" s="212"/>
    </row>
    <row r="19806" spans="1:1" ht="13.5" x14ac:dyDescent="0.25">
      <c r="A19806" s="212"/>
    </row>
    <row r="19807" spans="1:1" ht="13.5" x14ac:dyDescent="0.25">
      <c r="A19807" s="212"/>
    </row>
    <row r="19808" spans="1:1" ht="13.5" x14ac:dyDescent="0.25">
      <c r="A19808" s="212"/>
    </row>
    <row r="19809" spans="1:1" ht="13.5" x14ac:dyDescent="0.25">
      <c r="A19809" s="212"/>
    </row>
    <row r="19810" spans="1:1" ht="13.5" x14ac:dyDescent="0.25">
      <c r="A19810" s="212"/>
    </row>
    <row r="19811" spans="1:1" ht="13.5" x14ac:dyDescent="0.25">
      <c r="A19811" s="212"/>
    </row>
    <row r="19812" spans="1:1" ht="13.5" x14ac:dyDescent="0.25">
      <c r="A19812" s="212"/>
    </row>
    <row r="19813" spans="1:1" ht="13.5" x14ac:dyDescent="0.25">
      <c r="A19813" s="212"/>
    </row>
    <row r="19814" spans="1:1" ht="13.5" x14ac:dyDescent="0.25">
      <c r="A19814" s="212"/>
    </row>
    <row r="19815" spans="1:1" ht="13.5" x14ac:dyDescent="0.25">
      <c r="A19815" s="212"/>
    </row>
    <row r="19816" spans="1:1" ht="13.5" x14ac:dyDescent="0.25">
      <c r="A19816" s="212"/>
    </row>
    <row r="19817" spans="1:1" ht="13.5" x14ac:dyDescent="0.25">
      <c r="A19817" s="212"/>
    </row>
    <row r="19818" spans="1:1" ht="13.5" x14ac:dyDescent="0.25">
      <c r="A19818" s="212"/>
    </row>
    <row r="19819" spans="1:1" ht="13.5" x14ac:dyDescent="0.25">
      <c r="A19819" s="212"/>
    </row>
    <row r="19820" spans="1:1" ht="13.5" x14ac:dyDescent="0.25">
      <c r="A19820" s="212"/>
    </row>
    <row r="19821" spans="1:1" ht="13.5" x14ac:dyDescent="0.25">
      <c r="A19821" s="212"/>
    </row>
    <row r="19822" spans="1:1" ht="13.5" x14ac:dyDescent="0.25">
      <c r="A19822" s="212"/>
    </row>
    <row r="19823" spans="1:1" ht="13.5" x14ac:dyDescent="0.25">
      <c r="A19823" s="212"/>
    </row>
    <row r="19824" spans="1:1" ht="13.5" x14ac:dyDescent="0.25">
      <c r="A19824" s="212"/>
    </row>
    <row r="19825" spans="1:1" ht="13.5" x14ac:dyDescent="0.25">
      <c r="A19825" s="212"/>
    </row>
    <row r="19826" spans="1:1" ht="13.5" x14ac:dyDescent="0.25">
      <c r="A19826" s="212"/>
    </row>
    <row r="19827" spans="1:1" ht="13.5" x14ac:dyDescent="0.25">
      <c r="A19827" s="212"/>
    </row>
    <row r="19828" spans="1:1" ht="13.5" x14ac:dyDescent="0.25">
      <c r="A19828" s="212"/>
    </row>
    <row r="19829" spans="1:1" ht="13.5" x14ac:dyDescent="0.25">
      <c r="A19829" s="212"/>
    </row>
    <row r="19830" spans="1:1" ht="13.5" x14ac:dyDescent="0.25">
      <c r="A19830" s="212"/>
    </row>
    <row r="19831" spans="1:1" ht="13.5" x14ac:dyDescent="0.25">
      <c r="A19831" s="212"/>
    </row>
    <row r="19832" spans="1:1" ht="13.5" x14ac:dyDescent="0.25">
      <c r="A19832" s="212"/>
    </row>
    <row r="19833" spans="1:1" ht="13.5" x14ac:dyDescent="0.25">
      <c r="A19833" s="212"/>
    </row>
    <row r="19834" spans="1:1" ht="13.5" x14ac:dyDescent="0.25">
      <c r="A19834" s="212"/>
    </row>
    <row r="19835" spans="1:1" ht="13.5" x14ac:dyDescent="0.25">
      <c r="A19835" s="212"/>
    </row>
    <row r="19836" spans="1:1" ht="13.5" x14ac:dyDescent="0.25">
      <c r="A19836" s="212"/>
    </row>
    <row r="19837" spans="1:1" ht="13.5" x14ac:dyDescent="0.25">
      <c r="A19837" s="212"/>
    </row>
    <row r="19838" spans="1:1" ht="13.5" x14ac:dyDescent="0.25">
      <c r="A19838" s="212"/>
    </row>
    <row r="19839" spans="1:1" ht="13.5" x14ac:dyDescent="0.25">
      <c r="A19839" s="212"/>
    </row>
    <row r="19840" spans="1:1" ht="13.5" x14ac:dyDescent="0.25">
      <c r="A19840" s="212"/>
    </row>
    <row r="19841" spans="1:1" ht="13.5" x14ac:dyDescent="0.25">
      <c r="A19841" s="212"/>
    </row>
    <row r="19842" spans="1:1" ht="13.5" x14ac:dyDescent="0.25">
      <c r="A19842" s="212"/>
    </row>
    <row r="19843" spans="1:1" ht="13.5" x14ac:dyDescent="0.25">
      <c r="A19843" s="212"/>
    </row>
    <row r="19844" spans="1:1" ht="13.5" x14ac:dyDescent="0.25">
      <c r="A19844" s="212"/>
    </row>
    <row r="19845" spans="1:1" ht="13.5" x14ac:dyDescent="0.25">
      <c r="A19845" s="212"/>
    </row>
    <row r="19846" spans="1:1" ht="13.5" x14ac:dyDescent="0.25">
      <c r="A19846" s="212"/>
    </row>
    <row r="19847" spans="1:1" ht="13.5" x14ac:dyDescent="0.25">
      <c r="A19847" s="212"/>
    </row>
    <row r="19848" spans="1:1" ht="13.5" x14ac:dyDescent="0.25">
      <c r="A19848" s="212"/>
    </row>
    <row r="19849" spans="1:1" ht="13.5" x14ac:dyDescent="0.25">
      <c r="A19849" s="212"/>
    </row>
    <row r="19850" spans="1:1" ht="13.5" x14ac:dyDescent="0.25">
      <c r="A19850" s="212"/>
    </row>
    <row r="19851" spans="1:1" ht="13.5" x14ac:dyDescent="0.25">
      <c r="A19851" s="212"/>
    </row>
    <row r="19852" spans="1:1" ht="13.5" x14ac:dyDescent="0.25">
      <c r="A19852" s="212"/>
    </row>
    <row r="19853" spans="1:1" ht="13.5" x14ac:dyDescent="0.25">
      <c r="A19853" s="212"/>
    </row>
    <row r="19854" spans="1:1" ht="13.5" x14ac:dyDescent="0.25">
      <c r="A19854" s="212"/>
    </row>
    <row r="19855" spans="1:1" ht="13.5" x14ac:dyDescent="0.25">
      <c r="A19855" s="212"/>
    </row>
    <row r="19856" spans="1:1" ht="13.5" x14ac:dyDescent="0.25">
      <c r="A19856" s="212"/>
    </row>
    <row r="19857" spans="1:1" ht="13.5" x14ac:dyDescent="0.25">
      <c r="A19857" s="212"/>
    </row>
    <row r="19858" spans="1:1" ht="13.5" x14ac:dyDescent="0.25">
      <c r="A19858" s="212"/>
    </row>
    <row r="19859" spans="1:1" ht="13.5" x14ac:dyDescent="0.25">
      <c r="A19859" s="212"/>
    </row>
    <row r="19860" spans="1:1" ht="13.5" x14ac:dyDescent="0.25">
      <c r="A19860" s="212"/>
    </row>
    <row r="19861" spans="1:1" ht="13.5" x14ac:dyDescent="0.25">
      <c r="A19861" s="212"/>
    </row>
    <row r="19862" spans="1:1" ht="13.5" x14ac:dyDescent="0.25">
      <c r="A19862" s="212"/>
    </row>
    <row r="19863" spans="1:1" ht="13.5" x14ac:dyDescent="0.25">
      <c r="A19863" s="212"/>
    </row>
    <row r="19864" spans="1:1" ht="13.5" x14ac:dyDescent="0.25">
      <c r="A19864" s="212"/>
    </row>
    <row r="19865" spans="1:1" ht="13.5" x14ac:dyDescent="0.25">
      <c r="A19865" s="212"/>
    </row>
    <row r="19866" spans="1:1" ht="13.5" x14ac:dyDescent="0.25">
      <c r="A19866" s="212"/>
    </row>
    <row r="19867" spans="1:1" ht="13.5" x14ac:dyDescent="0.25">
      <c r="A19867" s="212"/>
    </row>
    <row r="19868" spans="1:1" ht="13.5" x14ac:dyDescent="0.25">
      <c r="A19868" s="212"/>
    </row>
    <row r="19869" spans="1:1" ht="13.5" x14ac:dyDescent="0.25">
      <c r="A19869" s="212"/>
    </row>
    <row r="19870" spans="1:1" ht="13.5" x14ac:dyDescent="0.25">
      <c r="A19870" s="212"/>
    </row>
    <row r="19871" spans="1:1" ht="13.5" x14ac:dyDescent="0.25">
      <c r="A19871" s="212"/>
    </row>
    <row r="19872" spans="1:1" ht="13.5" x14ac:dyDescent="0.25">
      <c r="A19872" s="212"/>
    </row>
    <row r="19873" spans="1:1" ht="13.5" x14ac:dyDescent="0.25">
      <c r="A19873" s="212"/>
    </row>
    <row r="19874" spans="1:1" ht="13.5" x14ac:dyDescent="0.25">
      <c r="A19874" s="212"/>
    </row>
    <row r="19875" spans="1:1" ht="13.5" x14ac:dyDescent="0.25">
      <c r="A19875" s="212"/>
    </row>
    <row r="19876" spans="1:1" ht="13.5" x14ac:dyDescent="0.25">
      <c r="A19876" s="212"/>
    </row>
    <row r="19877" spans="1:1" ht="13.5" x14ac:dyDescent="0.25">
      <c r="A19877" s="212"/>
    </row>
    <row r="19878" spans="1:1" ht="13.5" x14ac:dyDescent="0.25">
      <c r="A19878" s="212"/>
    </row>
    <row r="19879" spans="1:1" ht="13.5" x14ac:dyDescent="0.25">
      <c r="A19879" s="212"/>
    </row>
    <row r="19880" spans="1:1" ht="13.5" x14ac:dyDescent="0.25">
      <c r="A19880" s="212"/>
    </row>
    <row r="19881" spans="1:1" ht="13.5" x14ac:dyDescent="0.25">
      <c r="A19881" s="212"/>
    </row>
    <row r="19882" spans="1:1" ht="13.5" x14ac:dyDescent="0.25">
      <c r="A19882" s="212"/>
    </row>
    <row r="19883" spans="1:1" ht="13.5" x14ac:dyDescent="0.25">
      <c r="A19883" s="212"/>
    </row>
    <row r="19884" spans="1:1" ht="13.5" x14ac:dyDescent="0.25">
      <c r="A19884" s="212"/>
    </row>
    <row r="19885" spans="1:1" ht="13.5" x14ac:dyDescent="0.25">
      <c r="A19885" s="212"/>
    </row>
    <row r="19886" spans="1:1" ht="13.5" x14ac:dyDescent="0.25">
      <c r="A19886" s="212"/>
    </row>
    <row r="19887" spans="1:1" ht="13.5" x14ac:dyDescent="0.25">
      <c r="A19887" s="212"/>
    </row>
    <row r="19888" spans="1:1" ht="13.5" x14ac:dyDescent="0.25">
      <c r="A19888" s="212"/>
    </row>
    <row r="19889" spans="1:1" ht="13.5" x14ac:dyDescent="0.25">
      <c r="A19889" s="212"/>
    </row>
    <row r="19890" spans="1:1" ht="13.5" x14ac:dyDescent="0.25">
      <c r="A19890" s="212"/>
    </row>
    <row r="19891" spans="1:1" ht="13.5" x14ac:dyDescent="0.25">
      <c r="A19891" s="212"/>
    </row>
    <row r="19892" spans="1:1" ht="13.5" x14ac:dyDescent="0.25">
      <c r="A19892" s="212"/>
    </row>
    <row r="19893" spans="1:1" ht="13.5" x14ac:dyDescent="0.25">
      <c r="A19893" s="212"/>
    </row>
    <row r="19894" spans="1:1" ht="13.5" x14ac:dyDescent="0.25">
      <c r="A19894" s="212"/>
    </row>
    <row r="19895" spans="1:1" ht="13.5" x14ac:dyDescent="0.25">
      <c r="A19895" s="212"/>
    </row>
    <row r="19896" spans="1:1" ht="13.5" x14ac:dyDescent="0.25">
      <c r="A19896" s="212"/>
    </row>
    <row r="19897" spans="1:1" ht="13.5" x14ac:dyDescent="0.25">
      <c r="A19897" s="212"/>
    </row>
    <row r="19898" spans="1:1" ht="13.5" x14ac:dyDescent="0.25">
      <c r="A19898" s="212"/>
    </row>
    <row r="19899" spans="1:1" ht="13.5" x14ac:dyDescent="0.25">
      <c r="A19899" s="212"/>
    </row>
    <row r="19900" spans="1:1" ht="13.5" x14ac:dyDescent="0.25">
      <c r="A19900" s="212"/>
    </row>
    <row r="19901" spans="1:1" ht="13.5" x14ac:dyDescent="0.25">
      <c r="A19901" s="212"/>
    </row>
    <row r="19902" spans="1:1" ht="13.5" x14ac:dyDescent="0.25">
      <c r="A19902" s="212"/>
    </row>
    <row r="19903" spans="1:1" ht="13.5" x14ac:dyDescent="0.25">
      <c r="A19903" s="212"/>
    </row>
    <row r="19904" spans="1:1" ht="13.5" x14ac:dyDescent="0.25">
      <c r="A19904" s="212"/>
    </row>
    <row r="19905" spans="1:1" ht="13.5" x14ac:dyDescent="0.25">
      <c r="A19905" s="212"/>
    </row>
    <row r="19906" spans="1:1" ht="13.5" x14ac:dyDescent="0.25">
      <c r="A19906" s="212"/>
    </row>
    <row r="19907" spans="1:1" ht="13.5" x14ac:dyDescent="0.25">
      <c r="A19907" s="212"/>
    </row>
    <row r="19908" spans="1:1" ht="13.5" x14ac:dyDescent="0.25">
      <c r="A19908" s="212"/>
    </row>
    <row r="19909" spans="1:1" ht="13.5" x14ac:dyDescent="0.25">
      <c r="A19909" s="212"/>
    </row>
    <row r="19910" spans="1:1" ht="13.5" x14ac:dyDescent="0.25">
      <c r="A19910" s="212"/>
    </row>
    <row r="19911" spans="1:1" ht="13.5" x14ac:dyDescent="0.25">
      <c r="A19911" s="212"/>
    </row>
    <row r="19912" spans="1:1" ht="13.5" x14ac:dyDescent="0.25">
      <c r="A19912" s="212"/>
    </row>
    <row r="19913" spans="1:1" ht="13.5" x14ac:dyDescent="0.25">
      <c r="A19913" s="212"/>
    </row>
    <row r="19914" spans="1:1" ht="13.5" x14ac:dyDescent="0.25">
      <c r="A19914" s="212"/>
    </row>
    <row r="19915" spans="1:1" ht="13.5" x14ac:dyDescent="0.25">
      <c r="A19915" s="212"/>
    </row>
    <row r="19916" spans="1:1" ht="13.5" x14ac:dyDescent="0.25">
      <c r="A19916" s="212"/>
    </row>
    <row r="19917" spans="1:1" ht="13.5" x14ac:dyDescent="0.25">
      <c r="A19917" s="212"/>
    </row>
    <row r="19918" spans="1:1" ht="13.5" x14ac:dyDescent="0.25">
      <c r="A19918" s="212"/>
    </row>
    <row r="19919" spans="1:1" ht="13.5" x14ac:dyDescent="0.25">
      <c r="A19919" s="212"/>
    </row>
    <row r="19920" spans="1:1" ht="13.5" x14ac:dyDescent="0.25">
      <c r="A19920" s="212"/>
    </row>
    <row r="19921" spans="1:1" ht="13.5" x14ac:dyDescent="0.25">
      <c r="A19921" s="212"/>
    </row>
    <row r="19922" spans="1:1" ht="13.5" x14ac:dyDescent="0.25">
      <c r="A19922" s="212"/>
    </row>
    <row r="19923" spans="1:1" ht="13.5" x14ac:dyDescent="0.25">
      <c r="A19923" s="212"/>
    </row>
    <row r="19924" spans="1:1" ht="13.5" x14ac:dyDescent="0.25">
      <c r="A19924" s="212"/>
    </row>
    <row r="19925" spans="1:1" ht="13.5" x14ac:dyDescent="0.25">
      <c r="A19925" s="212"/>
    </row>
    <row r="19926" spans="1:1" ht="13.5" x14ac:dyDescent="0.25">
      <c r="A19926" s="212"/>
    </row>
    <row r="19927" spans="1:1" ht="13.5" x14ac:dyDescent="0.25">
      <c r="A19927" s="212"/>
    </row>
    <row r="19928" spans="1:1" ht="13.5" x14ac:dyDescent="0.25">
      <c r="A19928" s="212"/>
    </row>
    <row r="19929" spans="1:1" ht="13.5" x14ac:dyDescent="0.25">
      <c r="A19929" s="212"/>
    </row>
    <row r="19930" spans="1:1" ht="13.5" x14ac:dyDescent="0.25">
      <c r="A19930" s="212"/>
    </row>
    <row r="19931" spans="1:1" ht="13.5" x14ac:dyDescent="0.25">
      <c r="A19931" s="212"/>
    </row>
    <row r="19932" spans="1:1" ht="13.5" x14ac:dyDescent="0.25">
      <c r="A19932" s="212"/>
    </row>
    <row r="19933" spans="1:1" ht="13.5" x14ac:dyDescent="0.25">
      <c r="A19933" s="212"/>
    </row>
    <row r="19934" spans="1:1" ht="13.5" x14ac:dyDescent="0.25">
      <c r="A19934" s="212"/>
    </row>
    <row r="19935" spans="1:1" ht="13.5" x14ac:dyDescent="0.25">
      <c r="A19935" s="212"/>
    </row>
    <row r="19936" spans="1:1" ht="13.5" x14ac:dyDescent="0.25">
      <c r="A19936" s="212"/>
    </row>
    <row r="19937" spans="1:1" ht="13.5" x14ac:dyDescent="0.25">
      <c r="A19937" s="212"/>
    </row>
    <row r="19938" spans="1:1" ht="13.5" x14ac:dyDescent="0.25">
      <c r="A19938" s="212"/>
    </row>
    <row r="19939" spans="1:1" ht="13.5" x14ac:dyDescent="0.25">
      <c r="A19939" s="212"/>
    </row>
    <row r="19940" spans="1:1" ht="13.5" x14ac:dyDescent="0.25">
      <c r="A19940" s="212"/>
    </row>
    <row r="19941" spans="1:1" ht="13.5" x14ac:dyDescent="0.25">
      <c r="A19941" s="212"/>
    </row>
    <row r="19942" spans="1:1" ht="13.5" x14ac:dyDescent="0.25">
      <c r="A19942" s="212"/>
    </row>
    <row r="19943" spans="1:1" ht="13.5" x14ac:dyDescent="0.25">
      <c r="A19943" s="212"/>
    </row>
    <row r="19944" spans="1:1" ht="13.5" x14ac:dyDescent="0.25">
      <c r="A19944" s="212"/>
    </row>
    <row r="19945" spans="1:1" ht="13.5" x14ac:dyDescent="0.25">
      <c r="A19945" s="212"/>
    </row>
    <row r="19946" spans="1:1" ht="13.5" x14ac:dyDescent="0.25">
      <c r="A19946" s="212"/>
    </row>
    <row r="19947" spans="1:1" ht="13.5" x14ac:dyDescent="0.25">
      <c r="A19947" s="212"/>
    </row>
    <row r="19948" spans="1:1" ht="13.5" x14ac:dyDescent="0.25">
      <c r="A19948" s="212"/>
    </row>
    <row r="19949" spans="1:1" ht="13.5" x14ac:dyDescent="0.25">
      <c r="A19949" s="212"/>
    </row>
    <row r="19950" spans="1:1" ht="13.5" x14ac:dyDescent="0.25">
      <c r="A19950" s="212"/>
    </row>
    <row r="19951" spans="1:1" ht="13.5" x14ac:dyDescent="0.25">
      <c r="A19951" s="212"/>
    </row>
    <row r="19952" spans="1:1" ht="13.5" x14ac:dyDescent="0.25">
      <c r="A19952" s="212"/>
    </row>
    <row r="19953" spans="1:1" ht="13.5" x14ac:dyDescent="0.25">
      <c r="A19953" s="212"/>
    </row>
    <row r="19954" spans="1:1" ht="13.5" x14ac:dyDescent="0.25">
      <c r="A19954" s="212"/>
    </row>
    <row r="19955" spans="1:1" ht="13.5" x14ac:dyDescent="0.25">
      <c r="A19955" s="212"/>
    </row>
    <row r="19956" spans="1:1" ht="13.5" x14ac:dyDescent="0.25">
      <c r="A19956" s="212"/>
    </row>
    <row r="19957" spans="1:1" ht="13.5" x14ac:dyDescent="0.25">
      <c r="A19957" s="212"/>
    </row>
    <row r="19958" spans="1:1" ht="13.5" x14ac:dyDescent="0.25">
      <c r="A19958" s="212"/>
    </row>
    <row r="19959" spans="1:1" ht="13.5" x14ac:dyDescent="0.25">
      <c r="A19959" s="212"/>
    </row>
    <row r="19960" spans="1:1" ht="13.5" x14ac:dyDescent="0.25">
      <c r="A19960" s="212"/>
    </row>
    <row r="19961" spans="1:1" ht="13.5" x14ac:dyDescent="0.25">
      <c r="A19961" s="212"/>
    </row>
    <row r="19962" spans="1:1" ht="13.5" x14ac:dyDescent="0.25">
      <c r="A19962" s="212"/>
    </row>
    <row r="19963" spans="1:1" ht="13.5" x14ac:dyDescent="0.25">
      <c r="A19963" s="212"/>
    </row>
    <row r="19964" spans="1:1" ht="13.5" x14ac:dyDescent="0.25">
      <c r="A19964" s="212"/>
    </row>
    <row r="19965" spans="1:1" ht="13.5" x14ac:dyDescent="0.25">
      <c r="A19965" s="212"/>
    </row>
    <row r="19966" spans="1:1" ht="13.5" x14ac:dyDescent="0.25">
      <c r="A19966" s="212"/>
    </row>
    <row r="19967" spans="1:1" ht="13.5" x14ac:dyDescent="0.25">
      <c r="A19967" s="212"/>
    </row>
    <row r="19968" spans="1:1" ht="13.5" x14ac:dyDescent="0.25">
      <c r="A19968" s="212"/>
    </row>
    <row r="19969" spans="1:1" ht="13.5" x14ac:dyDescent="0.25">
      <c r="A19969" s="212"/>
    </row>
    <row r="19970" spans="1:1" ht="13.5" x14ac:dyDescent="0.25">
      <c r="A19970" s="212"/>
    </row>
    <row r="19971" spans="1:1" ht="13.5" x14ac:dyDescent="0.25">
      <c r="A19971" s="212"/>
    </row>
    <row r="19972" spans="1:1" ht="13.5" x14ac:dyDescent="0.25">
      <c r="A19972" s="212"/>
    </row>
    <row r="19973" spans="1:1" ht="13.5" x14ac:dyDescent="0.25">
      <c r="A19973" s="212"/>
    </row>
    <row r="19974" spans="1:1" ht="13.5" x14ac:dyDescent="0.25">
      <c r="A19974" s="212"/>
    </row>
    <row r="19975" spans="1:1" ht="13.5" x14ac:dyDescent="0.25">
      <c r="A19975" s="212"/>
    </row>
    <row r="19976" spans="1:1" ht="13.5" x14ac:dyDescent="0.25">
      <c r="A19976" s="212"/>
    </row>
    <row r="19977" spans="1:1" ht="13.5" x14ac:dyDescent="0.25">
      <c r="A19977" s="212"/>
    </row>
    <row r="19978" spans="1:1" ht="13.5" x14ac:dyDescent="0.25">
      <c r="A19978" s="212"/>
    </row>
    <row r="19979" spans="1:1" ht="13.5" x14ac:dyDescent="0.25">
      <c r="A19979" s="212"/>
    </row>
    <row r="19980" spans="1:1" ht="13.5" x14ac:dyDescent="0.25">
      <c r="A19980" s="212"/>
    </row>
    <row r="19981" spans="1:1" ht="13.5" x14ac:dyDescent="0.25">
      <c r="A19981" s="212"/>
    </row>
    <row r="19982" spans="1:1" ht="13.5" x14ac:dyDescent="0.25">
      <c r="A19982" s="212"/>
    </row>
    <row r="19983" spans="1:1" ht="13.5" x14ac:dyDescent="0.25">
      <c r="A19983" s="212"/>
    </row>
    <row r="19984" spans="1:1" ht="13.5" x14ac:dyDescent="0.25">
      <c r="A19984" s="212"/>
    </row>
    <row r="19985" spans="1:1" ht="13.5" x14ac:dyDescent="0.25">
      <c r="A19985" s="212"/>
    </row>
    <row r="19986" spans="1:1" ht="13.5" x14ac:dyDescent="0.25">
      <c r="A19986" s="212"/>
    </row>
    <row r="19987" spans="1:1" ht="13.5" x14ac:dyDescent="0.25">
      <c r="A19987" s="212"/>
    </row>
    <row r="19988" spans="1:1" ht="13.5" x14ac:dyDescent="0.25">
      <c r="A19988" s="212"/>
    </row>
    <row r="19989" spans="1:1" ht="13.5" x14ac:dyDescent="0.25">
      <c r="A19989" s="212"/>
    </row>
    <row r="19990" spans="1:1" ht="13.5" x14ac:dyDescent="0.25">
      <c r="A19990" s="212"/>
    </row>
    <row r="19991" spans="1:1" ht="13.5" x14ac:dyDescent="0.25">
      <c r="A19991" s="212"/>
    </row>
    <row r="19992" spans="1:1" ht="13.5" x14ac:dyDescent="0.25">
      <c r="A19992" s="212"/>
    </row>
    <row r="19993" spans="1:1" ht="13.5" x14ac:dyDescent="0.25">
      <c r="A19993" s="212"/>
    </row>
    <row r="19994" spans="1:1" ht="13.5" x14ac:dyDescent="0.25">
      <c r="A19994" s="212"/>
    </row>
    <row r="19995" spans="1:1" ht="13.5" x14ac:dyDescent="0.25">
      <c r="A19995" s="212"/>
    </row>
    <row r="19996" spans="1:1" ht="13.5" x14ac:dyDescent="0.25">
      <c r="A19996" s="212"/>
    </row>
    <row r="19997" spans="1:1" ht="13.5" x14ac:dyDescent="0.25">
      <c r="A19997" s="212"/>
    </row>
    <row r="19998" spans="1:1" ht="13.5" x14ac:dyDescent="0.25">
      <c r="A19998" s="212"/>
    </row>
    <row r="19999" spans="1:1" ht="13.5" x14ac:dyDescent="0.25">
      <c r="A19999" s="212"/>
    </row>
    <row r="20000" spans="1:1" ht="13.5" x14ac:dyDescent="0.25">
      <c r="A20000" s="212"/>
    </row>
    <row r="20001" spans="1:1" ht="13.5" x14ac:dyDescent="0.25">
      <c r="A20001" s="212"/>
    </row>
    <row r="20002" spans="1:1" ht="13.5" x14ac:dyDescent="0.25">
      <c r="A20002" s="212"/>
    </row>
    <row r="20003" spans="1:1" ht="13.5" x14ac:dyDescent="0.25">
      <c r="A20003" s="212"/>
    </row>
    <row r="20004" spans="1:1" ht="13.5" x14ac:dyDescent="0.25">
      <c r="A20004" s="212"/>
    </row>
    <row r="20005" spans="1:1" ht="13.5" x14ac:dyDescent="0.25">
      <c r="A20005" s="212"/>
    </row>
    <row r="20006" spans="1:1" ht="13.5" x14ac:dyDescent="0.25">
      <c r="A20006" s="212"/>
    </row>
    <row r="20007" spans="1:1" ht="13.5" x14ac:dyDescent="0.25">
      <c r="A20007" s="212"/>
    </row>
    <row r="20008" spans="1:1" ht="13.5" x14ac:dyDescent="0.25">
      <c r="A20008" s="212"/>
    </row>
    <row r="20009" spans="1:1" ht="13.5" x14ac:dyDescent="0.25">
      <c r="A20009" s="212"/>
    </row>
    <row r="20010" spans="1:1" ht="13.5" x14ac:dyDescent="0.25">
      <c r="A20010" s="212"/>
    </row>
    <row r="20011" spans="1:1" ht="13.5" x14ac:dyDescent="0.25">
      <c r="A20011" s="212"/>
    </row>
    <row r="20012" spans="1:1" ht="13.5" x14ac:dyDescent="0.25">
      <c r="A20012" s="212"/>
    </row>
    <row r="20013" spans="1:1" ht="13.5" x14ac:dyDescent="0.25">
      <c r="A20013" s="212"/>
    </row>
    <row r="20014" spans="1:1" ht="13.5" x14ac:dyDescent="0.25">
      <c r="A20014" s="212"/>
    </row>
    <row r="20015" spans="1:1" ht="13.5" x14ac:dyDescent="0.25">
      <c r="A20015" s="212"/>
    </row>
    <row r="20016" spans="1:1" ht="13.5" x14ac:dyDescent="0.25">
      <c r="A20016" s="212"/>
    </row>
    <row r="20017" spans="1:1" ht="13.5" x14ac:dyDescent="0.25">
      <c r="A20017" s="212"/>
    </row>
    <row r="20018" spans="1:1" ht="13.5" x14ac:dyDescent="0.25">
      <c r="A20018" s="212"/>
    </row>
    <row r="20019" spans="1:1" ht="13.5" x14ac:dyDescent="0.25">
      <c r="A20019" s="212"/>
    </row>
    <row r="20020" spans="1:1" ht="13.5" x14ac:dyDescent="0.25">
      <c r="A20020" s="212"/>
    </row>
    <row r="20021" spans="1:1" ht="13.5" x14ac:dyDescent="0.25">
      <c r="A20021" s="212"/>
    </row>
    <row r="20022" spans="1:1" ht="13.5" x14ac:dyDescent="0.25">
      <c r="A20022" s="212"/>
    </row>
    <row r="20023" spans="1:1" ht="13.5" x14ac:dyDescent="0.25">
      <c r="A20023" s="212"/>
    </row>
    <row r="20024" spans="1:1" ht="13.5" x14ac:dyDescent="0.25">
      <c r="A20024" s="212"/>
    </row>
    <row r="20025" spans="1:1" ht="13.5" x14ac:dyDescent="0.25">
      <c r="A20025" s="212"/>
    </row>
    <row r="20026" spans="1:1" ht="13.5" x14ac:dyDescent="0.25">
      <c r="A20026" s="212"/>
    </row>
    <row r="20027" spans="1:1" ht="13.5" x14ac:dyDescent="0.25">
      <c r="A20027" s="212"/>
    </row>
    <row r="20028" spans="1:1" ht="13.5" x14ac:dyDescent="0.25">
      <c r="A20028" s="212"/>
    </row>
    <row r="20029" spans="1:1" ht="13.5" x14ac:dyDescent="0.25">
      <c r="A20029" s="212"/>
    </row>
    <row r="20030" spans="1:1" ht="13.5" x14ac:dyDescent="0.25">
      <c r="A20030" s="212"/>
    </row>
    <row r="20031" spans="1:1" ht="13.5" x14ac:dyDescent="0.25">
      <c r="A20031" s="212"/>
    </row>
    <row r="20032" spans="1:1" ht="13.5" x14ac:dyDescent="0.25">
      <c r="A20032" s="212"/>
    </row>
    <row r="20033" spans="1:1" ht="13.5" x14ac:dyDescent="0.25">
      <c r="A20033" s="212"/>
    </row>
    <row r="20034" spans="1:1" ht="13.5" x14ac:dyDescent="0.25">
      <c r="A20034" s="212"/>
    </row>
    <row r="20035" spans="1:1" ht="13.5" x14ac:dyDescent="0.25">
      <c r="A20035" s="212"/>
    </row>
    <row r="20036" spans="1:1" ht="13.5" x14ac:dyDescent="0.25">
      <c r="A20036" s="212"/>
    </row>
    <row r="20037" spans="1:1" ht="13.5" x14ac:dyDescent="0.25">
      <c r="A20037" s="212"/>
    </row>
    <row r="20038" spans="1:1" ht="13.5" x14ac:dyDescent="0.25">
      <c r="A20038" s="212"/>
    </row>
    <row r="20039" spans="1:1" ht="13.5" x14ac:dyDescent="0.25">
      <c r="A20039" s="212"/>
    </row>
    <row r="20040" spans="1:1" ht="13.5" x14ac:dyDescent="0.25">
      <c r="A20040" s="212"/>
    </row>
    <row r="20041" spans="1:1" ht="13.5" x14ac:dyDescent="0.25">
      <c r="A20041" s="212"/>
    </row>
    <row r="20042" spans="1:1" ht="13.5" x14ac:dyDescent="0.25">
      <c r="A20042" s="212"/>
    </row>
    <row r="20043" spans="1:1" ht="13.5" x14ac:dyDescent="0.25">
      <c r="A20043" s="212"/>
    </row>
    <row r="20044" spans="1:1" ht="13.5" x14ac:dyDescent="0.25">
      <c r="A20044" s="212"/>
    </row>
    <row r="20045" spans="1:1" ht="13.5" x14ac:dyDescent="0.25">
      <c r="A20045" s="212"/>
    </row>
    <row r="20046" spans="1:1" ht="13.5" x14ac:dyDescent="0.25">
      <c r="A20046" s="212"/>
    </row>
    <row r="20047" spans="1:1" ht="13.5" x14ac:dyDescent="0.25">
      <c r="A20047" s="212"/>
    </row>
    <row r="20048" spans="1:1" ht="13.5" x14ac:dyDescent="0.25">
      <c r="A20048" s="212"/>
    </row>
    <row r="20049" spans="1:1" ht="13.5" x14ac:dyDescent="0.25">
      <c r="A20049" s="212"/>
    </row>
    <row r="20050" spans="1:1" ht="13.5" x14ac:dyDescent="0.25">
      <c r="A20050" s="212"/>
    </row>
    <row r="20051" spans="1:1" ht="13.5" x14ac:dyDescent="0.25">
      <c r="A20051" s="212"/>
    </row>
    <row r="20052" spans="1:1" ht="13.5" x14ac:dyDescent="0.25">
      <c r="A20052" s="212"/>
    </row>
    <row r="20053" spans="1:1" ht="13.5" x14ac:dyDescent="0.25">
      <c r="A20053" s="212"/>
    </row>
    <row r="20054" spans="1:1" ht="13.5" x14ac:dyDescent="0.25">
      <c r="A20054" s="212"/>
    </row>
    <row r="20055" spans="1:1" ht="13.5" x14ac:dyDescent="0.25">
      <c r="A20055" s="212"/>
    </row>
    <row r="20056" spans="1:1" ht="13.5" x14ac:dyDescent="0.25">
      <c r="A20056" s="212"/>
    </row>
    <row r="20057" spans="1:1" ht="13.5" x14ac:dyDescent="0.25">
      <c r="A20057" s="212"/>
    </row>
    <row r="20058" spans="1:1" ht="13.5" x14ac:dyDescent="0.25">
      <c r="A20058" s="212"/>
    </row>
    <row r="20059" spans="1:1" ht="13.5" x14ac:dyDescent="0.25">
      <c r="A20059" s="212"/>
    </row>
    <row r="20060" spans="1:1" ht="13.5" x14ac:dyDescent="0.25">
      <c r="A20060" s="212"/>
    </row>
    <row r="20061" spans="1:1" ht="13.5" x14ac:dyDescent="0.25">
      <c r="A20061" s="212"/>
    </row>
    <row r="20062" spans="1:1" ht="13.5" x14ac:dyDescent="0.25">
      <c r="A20062" s="212"/>
    </row>
    <row r="20063" spans="1:1" ht="13.5" x14ac:dyDescent="0.25">
      <c r="A20063" s="212"/>
    </row>
    <row r="20064" spans="1:1" ht="13.5" x14ac:dyDescent="0.25">
      <c r="A20064" s="212"/>
    </row>
    <row r="20065" spans="1:1" ht="13.5" x14ac:dyDescent="0.25">
      <c r="A20065" s="212"/>
    </row>
    <row r="20066" spans="1:1" ht="13.5" x14ac:dyDescent="0.25">
      <c r="A20066" s="212"/>
    </row>
    <row r="20067" spans="1:1" ht="13.5" x14ac:dyDescent="0.25">
      <c r="A20067" s="212"/>
    </row>
    <row r="20068" spans="1:1" ht="13.5" x14ac:dyDescent="0.25">
      <c r="A20068" s="212"/>
    </row>
    <row r="20069" spans="1:1" ht="13.5" x14ac:dyDescent="0.25">
      <c r="A20069" s="212"/>
    </row>
    <row r="20070" spans="1:1" ht="13.5" x14ac:dyDescent="0.25">
      <c r="A20070" s="212"/>
    </row>
    <row r="20071" spans="1:1" ht="13.5" x14ac:dyDescent="0.25">
      <c r="A20071" s="212"/>
    </row>
    <row r="20072" spans="1:1" ht="13.5" x14ac:dyDescent="0.25">
      <c r="A20072" s="212"/>
    </row>
    <row r="20073" spans="1:1" ht="13.5" x14ac:dyDescent="0.25">
      <c r="A20073" s="212"/>
    </row>
    <row r="20074" spans="1:1" ht="13.5" x14ac:dyDescent="0.25">
      <c r="A20074" s="212"/>
    </row>
    <row r="20075" spans="1:1" ht="13.5" x14ac:dyDescent="0.25">
      <c r="A20075" s="212"/>
    </row>
    <row r="20076" spans="1:1" ht="13.5" x14ac:dyDescent="0.25">
      <c r="A20076" s="212"/>
    </row>
    <row r="20077" spans="1:1" ht="13.5" x14ac:dyDescent="0.25">
      <c r="A20077" s="212"/>
    </row>
    <row r="20078" spans="1:1" ht="13.5" x14ac:dyDescent="0.25">
      <c r="A20078" s="212"/>
    </row>
    <row r="20079" spans="1:1" ht="13.5" x14ac:dyDescent="0.25">
      <c r="A20079" s="212"/>
    </row>
    <row r="20080" spans="1:1" ht="13.5" x14ac:dyDescent="0.25">
      <c r="A20080" s="212"/>
    </row>
    <row r="20081" spans="1:1" ht="13.5" x14ac:dyDescent="0.25">
      <c r="A20081" s="212"/>
    </row>
    <row r="20082" spans="1:1" ht="13.5" x14ac:dyDescent="0.25">
      <c r="A20082" s="212"/>
    </row>
    <row r="20083" spans="1:1" ht="13.5" x14ac:dyDescent="0.25">
      <c r="A20083" s="212"/>
    </row>
    <row r="20084" spans="1:1" ht="13.5" x14ac:dyDescent="0.25">
      <c r="A20084" s="212"/>
    </row>
    <row r="20085" spans="1:1" ht="13.5" x14ac:dyDescent="0.25">
      <c r="A20085" s="212"/>
    </row>
    <row r="20086" spans="1:1" ht="13.5" x14ac:dyDescent="0.25">
      <c r="A20086" s="212"/>
    </row>
    <row r="20087" spans="1:1" ht="13.5" x14ac:dyDescent="0.25">
      <c r="A20087" s="212"/>
    </row>
    <row r="20088" spans="1:1" ht="13.5" x14ac:dyDescent="0.25">
      <c r="A20088" s="212"/>
    </row>
    <row r="20089" spans="1:1" ht="13.5" x14ac:dyDescent="0.25">
      <c r="A20089" s="212"/>
    </row>
    <row r="20090" spans="1:1" ht="13.5" x14ac:dyDescent="0.25">
      <c r="A20090" s="212"/>
    </row>
    <row r="20091" spans="1:1" ht="13.5" x14ac:dyDescent="0.25">
      <c r="A20091" s="212"/>
    </row>
    <row r="20092" spans="1:1" ht="13.5" x14ac:dyDescent="0.25">
      <c r="A20092" s="212"/>
    </row>
    <row r="20093" spans="1:1" ht="13.5" x14ac:dyDescent="0.25">
      <c r="A20093" s="212"/>
    </row>
    <row r="20094" spans="1:1" ht="13.5" x14ac:dyDescent="0.25">
      <c r="A20094" s="212"/>
    </row>
    <row r="20095" spans="1:1" ht="13.5" x14ac:dyDescent="0.25">
      <c r="A20095" s="212"/>
    </row>
    <row r="20096" spans="1:1" ht="13.5" x14ac:dyDescent="0.25">
      <c r="A20096" s="212"/>
    </row>
    <row r="20097" spans="1:1" ht="13.5" x14ac:dyDescent="0.25">
      <c r="A20097" s="212"/>
    </row>
    <row r="20098" spans="1:1" ht="13.5" x14ac:dyDescent="0.25">
      <c r="A20098" s="212"/>
    </row>
    <row r="20099" spans="1:1" ht="13.5" x14ac:dyDescent="0.25">
      <c r="A20099" s="212"/>
    </row>
    <row r="20100" spans="1:1" ht="13.5" x14ac:dyDescent="0.25">
      <c r="A20100" s="212"/>
    </row>
    <row r="20101" spans="1:1" ht="13.5" x14ac:dyDescent="0.25">
      <c r="A20101" s="212"/>
    </row>
    <row r="20102" spans="1:1" ht="13.5" x14ac:dyDescent="0.25">
      <c r="A20102" s="212"/>
    </row>
    <row r="20103" spans="1:1" ht="13.5" x14ac:dyDescent="0.25">
      <c r="A20103" s="212"/>
    </row>
    <row r="20104" spans="1:1" ht="13.5" x14ac:dyDescent="0.25">
      <c r="A20104" s="212"/>
    </row>
    <row r="20105" spans="1:1" ht="13.5" x14ac:dyDescent="0.25">
      <c r="A20105" s="212"/>
    </row>
    <row r="20106" spans="1:1" ht="13.5" x14ac:dyDescent="0.25">
      <c r="A20106" s="212"/>
    </row>
    <row r="20107" spans="1:1" ht="13.5" x14ac:dyDescent="0.25">
      <c r="A20107" s="212"/>
    </row>
    <row r="20108" spans="1:1" ht="13.5" x14ac:dyDescent="0.25">
      <c r="A20108" s="212"/>
    </row>
    <row r="20109" spans="1:1" ht="13.5" x14ac:dyDescent="0.25">
      <c r="A20109" s="212"/>
    </row>
    <row r="20110" spans="1:1" ht="13.5" x14ac:dyDescent="0.25">
      <c r="A20110" s="212"/>
    </row>
    <row r="20111" spans="1:1" ht="13.5" x14ac:dyDescent="0.25">
      <c r="A20111" s="212"/>
    </row>
    <row r="20112" spans="1:1" ht="13.5" x14ac:dyDescent="0.25">
      <c r="A20112" s="212"/>
    </row>
    <row r="20113" spans="1:1" ht="13.5" x14ac:dyDescent="0.25">
      <c r="A20113" s="212"/>
    </row>
    <row r="20114" spans="1:1" ht="13.5" x14ac:dyDescent="0.25">
      <c r="A20114" s="212"/>
    </row>
    <row r="20115" spans="1:1" ht="13.5" x14ac:dyDescent="0.25">
      <c r="A20115" s="212"/>
    </row>
    <row r="20116" spans="1:1" ht="13.5" x14ac:dyDescent="0.25">
      <c r="A20116" s="212"/>
    </row>
    <row r="20117" spans="1:1" ht="13.5" x14ac:dyDescent="0.25">
      <c r="A20117" s="212"/>
    </row>
    <row r="20118" spans="1:1" ht="13.5" x14ac:dyDescent="0.25">
      <c r="A20118" s="212"/>
    </row>
    <row r="20119" spans="1:1" ht="13.5" x14ac:dyDescent="0.25">
      <c r="A20119" s="212"/>
    </row>
    <row r="20120" spans="1:1" ht="13.5" x14ac:dyDescent="0.25">
      <c r="A20120" s="212"/>
    </row>
    <row r="20121" spans="1:1" ht="13.5" x14ac:dyDescent="0.25">
      <c r="A20121" s="212"/>
    </row>
    <row r="20122" spans="1:1" ht="13.5" x14ac:dyDescent="0.25">
      <c r="A20122" s="212"/>
    </row>
    <row r="20123" spans="1:1" ht="13.5" x14ac:dyDescent="0.25">
      <c r="A20123" s="212"/>
    </row>
    <row r="20124" spans="1:1" ht="13.5" x14ac:dyDescent="0.25">
      <c r="A20124" s="212"/>
    </row>
    <row r="20125" spans="1:1" ht="13.5" x14ac:dyDescent="0.25">
      <c r="A20125" s="212"/>
    </row>
    <row r="20126" spans="1:1" ht="13.5" x14ac:dyDescent="0.25">
      <c r="A20126" s="212"/>
    </row>
    <row r="20127" spans="1:1" ht="13.5" x14ac:dyDescent="0.25">
      <c r="A20127" s="212"/>
    </row>
    <row r="20128" spans="1:1" ht="13.5" x14ac:dyDescent="0.25">
      <c r="A20128" s="212"/>
    </row>
    <row r="20129" spans="1:1" ht="13.5" x14ac:dyDescent="0.25">
      <c r="A20129" s="212"/>
    </row>
    <row r="20130" spans="1:1" ht="13.5" x14ac:dyDescent="0.25">
      <c r="A20130" s="212"/>
    </row>
    <row r="20131" spans="1:1" ht="13.5" x14ac:dyDescent="0.25">
      <c r="A20131" s="212"/>
    </row>
    <row r="20132" spans="1:1" ht="13.5" x14ac:dyDescent="0.25">
      <c r="A20132" s="212"/>
    </row>
    <row r="20133" spans="1:1" ht="13.5" x14ac:dyDescent="0.25">
      <c r="A20133" s="212"/>
    </row>
    <row r="20134" spans="1:1" ht="13.5" x14ac:dyDescent="0.25">
      <c r="A20134" s="212"/>
    </row>
    <row r="20135" spans="1:1" ht="13.5" x14ac:dyDescent="0.25">
      <c r="A20135" s="212"/>
    </row>
    <row r="20136" spans="1:1" ht="13.5" x14ac:dyDescent="0.25">
      <c r="A20136" s="212"/>
    </row>
    <row r="20137" spans="1:1" ht="13.5" x14ac:dyDescent="0.25">
      <c r="A20137" s="212"/>
    </row>
    <row r="20138" spans="1:1" ht="13.5" x14ac:dyDescent="0.25">
      <c r="A20138" s="212"/>
    </row>
    <row r="20139" spans="1:1" ht="13.5" x14ac:dyDescent="0.25">
      <c r="A20139" s="212"/>
    </row>
    <row r="20140" spans="1:1" ht="13.5" x14ac:dyDescent="0.25">
      <c r="A20140" s="212"/>
    </row>
    <row r="20141" spans="1:1" ht="13.5" x14ac:dyDescent="0.25">
      <c r="A20141" s="212"/>
    </row>
    <row r="20142" spans="1:1" ht="13.5" x14ac:dyDescent="0.25">
      <c r="A20142" s="212"/>
    </row>
    <row r="20143" spans="1:1" ht="13.5" x14ac:dyDescent="0.25">
      <c r="A20143" s="212"/>
    </row>
    <row r="20144" spans="1:1" ht="13.5" x14ac:dyDescent="0.25">
      <c r="A20144" s="212"/>
    </row>
    <row r="20145" spans="1:1" ht="13.5" x14ac:dyDescent="0.25">
      <c r="A20145" s="212"/>
    </row>
    <row r="20146" spans="1:1" ht="13.5" x14ac:dyDescent="0.25">
      <c r="A20146" s="212"/>
    </row>
    <row r="20147" spans="1:1" ht="13.5" x14ac:dyDescent="0.25">
      <c r="A20147" s="212"/>
    </row>
    <row r="20148" spans="1:1" ht="13.5" x14ac:dyDescent="0.25">
      <c r="A20148" s="212"/>
    </row>
    <row r="20149" spans="1:1" ht="13.5" x14ac:dyDescent="0.25">
      <c r="A20149" s="212"/>
    </row>
    <row r="20150" spans="1:1" ht="13.5" x14ac:dyDescent="0.25">
      <c r="A20150" s="212"/>
    </row>
    <row r="20151" spans="1:1" ht="13.5" x14ac:dyDescent="0.25">
      <c r="A20151" s="212"/>
    </row>
    <row r="20152" spans="1:1" ht="13.5" x14ac:dyDescent="0.25">
      <c r="A20152" s="212"/>
    </row>
    <row r="20153" spans="1:1" ht="13.5" x14ac:dyDescent="0.25">
      <c r="A20153" s="212"/>
    </row>
    <row r="20154" spans="1:1" ht="13.5" x14ac:dyDescent="0.25">
      <c r="A20154" s="212"/>
    </row>
    <row r="20155" spans="1:1" ht="13.5" x14ac:dyDescent="0.25">
      <c r="A20155" s="212"/>
    </row>
    <row r="20156" spans="1:1" ht="13.5" x14ac:dyDescent="0.25">
      <c r="A20156" s="212"/>
    </row>
    <row r="20157" spans="1:1" ht="13.5" x14ac:dyDescent="0.25">
      <c r="A20157" s="212"/>
    </row>
    <row r="20158" spans="1:1" ht="13.5" x14ac:dyDescent="0.25">
      <c r="A20158" s="212"/>
    </row>
    <row r="20159" spans="1:1" ht="13.5" x14ac:dyDescent="0.25">
      <c r="A20159" s="212"/>
    </row>
    <row r="20160" spans="1:1" ht="13.5" x14ac:dyDescent="0.25">
      <c r="A20160" s="212"/>
    </row>
    <row r="20161" spans="1:1" ht="13.5" x14ac:dyDescent="0.25">
      <c r="A20161" s="212"/>
    </row>
    <row r="20162" spans="1:1" ht="13.5" x14ac:dyDescent="0.25">
      <c r="A20162" s="212"/>
    </row>
    <row r="20163" spans="1:1" ht="13.5" x14ac:dyDescent="0.25">
      <c r="A20163" s="212"/>
    </row>
    <row r="20164" spans="1:1" ht="13.5" x14ac:dyDescent="0.25">
      <c r="A20164" s="212"/>
    </row>
    <row r="20165" spans="1:1" ht="13.5" x14ac:dyDescent="0.25">
      <c r="A20165" s="212"/>
    </row>
    <row r="20166" spans="1:1" ht="13.5" x14ac:dyDescent="0.25">
      <c r="A20166" s="212"/>
    </row>
    <row r="20167" spans="1:1" ht="13.5" x14ac:dyDescent="0.25">
      <c r="A20167" s="212"/>
    </row>
    <row r="20168" spans="1:1" ht="13.5" x14ac:dyDescent="0.25">
      <c r="A20168" s="212"/>
    </row>
    <row r="20169" spans="1:1" ht="13.5" x14ac:dyDescent="0.25">
      <c r="A20169" s="212"/>
    </row>
    <row r="20170" spans="1:1" ht="13.5" x14ac:dyDescent="0.25">
      <c r="A20170" s="212"/>
    </row>
    <row r="20171" spans="1:1" ht="13.5" x14ac:dyDescent="0.25">
      <c r="A20171" s="212"/>
    </row>
    <row r="20172" spans="1:1" ht="13.5" x14ac:dyDescent="0.25">
      <c r="A20172" s="212"/>
    </row>
    <row r="20173" spans="1:1" ht="13.5" x14ac:dyDescent="0.25">
      <c r="A20173" s="212"/>
    </row>
    <row r="20174" spans="1:1" ht="13.5" x14ac:dyDescent="0.25">
      <c r="A20174" s="212"/>
    </row>
    <row r="20175" spans="1:1" ht="13.5" x14ac:dyDescent="0.25">
      <c r="A20175" s="212"/>
    </row>
    <row r="20176" spans="1:1" ht="13.5" x14ac:dyDescent="0.25">
      <c r="A20176" s="212"/>
    </row>
    <row r="20177" spans="1:1" ht="13.5" x14ac:dyDescent="0.25">
      <c r="A20177" s="212"/>
    </row>
    <row r="20178" spans="1:1" ht="13.5" x14ac:dyDescent="0.25">
      <c r="A20178" s="212"/>
    </row>
    <row r="20179" spans="1:1" ht="13.5" x14ac:dyDescent="0.25">
      <c r="A20179" s="212"/>
    </row>
    <row r="20180" spans="1:1" ht="13.5" x14ac:dyDescent="0.25">
      <c r="A20180" s="212"/>
    </row>
    <row r="20181" spans="1:1" ht="13.5" x14ac:dyDescent="0.25">
      <c r="A20181" s="212"/>
    </row>
    <row r="20182" spans="1:1" ht="13.5" x14ac:dyDescent="0.25">
      <c r="A20182" s="212"/>
    </row>
    <row r="20183" spans="1:1" ht="13.5" x14ac:dyDescent="0.25">
      <c r="A20183" s="212"/>
    </row>
    <row r="20184" spans="1:1" ht="13.5" x14ac:dyDescent="0.25">
      <c r="A20184" s="212"/>
    </row>
    <row r="20185" spans="1:1" ht="13.5" x14ac:dyDescent="0.25">
      <c r="A20185" s="212"/>
    </row>
    <row r="20186" spans="1:1" ht="13.5" x14ac:dyDescent="0.25">
      <c r="A20186" s="212"/>
    </row>
    <row r="20187" spans="1:1" ht="13.5" x14ac:dyDescent="0.25">
      <c r="A20187" s="212"/>
    </row>
    <row r="20188" spans="1:1" ht="13.5" x14ac:dyDescent="0.25">
      <c r="A20188" s="212"/>
    </row>
    <row r="20189" spans="1:1" ht="13.5" x14ac:dyDescent="0.25">
      <c r="A20189" s="212"/>
    </row>
    <row r="20190" spans="1:1" ht="13.5" x14ac:dyDescent="0.25">
      <c r="A20190" s="212"/>
    </row>
    <row r="20191" spans="1:1" ht="13.5" x14ac:dyDescent="0.25">
      <c r="A20191" s="212"/>
    </row>
    <row r="20192" spans="1:1" ht="13.5" x14ac:dyDescent="0.25">
      <c r="A20192" s="212"/>
    </row>
    <row r="20193" spans="1:1" ht="13.5" x14ac:dyDescent="0.25">
      <c r="A20193" s="212"/>
    </row>
    <row r="20194" spans="1:1" ht="13.5" x14ac:dyDescent="0.25">
      <c r="A20194" s="212"/>
    </row>
    <row r="20195" spans="1:1" ht="13.5" x14ac:dyDescent="0.25">
      <c r="A20195" s="212"/>
    </row>
    <row r="20196" spans="1:1" ht="13.5" x14ac:dyDescent="0.25">
      <c r="A20196" s="212"/>
    </row>
    <row r="20197" spans="1:1" ht="13.5" x14ac:dyDescent="0.25">
      <c r="A20197" s="212"/>
    </row>
    <row r="20198" spans="1:1" ht="13.5" x14ac:dyDescent="0.25">
      <c r="A20198" s="212"/>
    </row>
    <row r="20199" spans="1:1" ht="13.5" x14ac:dyDescent="0.25">
      <c r="A20199" s="212"/>
    </row>
    <row r="20200" spans="1:1" ht="13.5" x14ac:dyDescent="0.25">
      <c r="A20200" s="212"/>
    </row>
    <row r="20201" spans="1:1" ht="13.5" x14ac:dyDescent="0.25">
      <c r="A20201" s="212"/>
    </row>
    <row r="20202" spans="1:1" ht="13.5" x14ac:dyDescent="0.25">
      <c r="A20202" s="212"/>
    </row>
    <row r="20203" spans="1:1" ht="13.5" x14ac:dyDescent="0.25">
      <c r="A20203" s="212"/>
    </row>
    <row r="20204" spans="1:1" ht="13.5" x14ac:dyDescent="0.25">
      <c r="A20204" s="212"/>
    </row>
    <row r="20205" spans="1:1" ht="13.5" x14ac:dyDescent="0.25">
      <c r="A20205" s="212"/>
    </row>
    <row r="20206" spans="1:1" ht="13.5" x14ac:dyDescent="0.25">
      <c r="A20206" s="212"/>
    </row>
    <row r="20207" spans="1:1" ht="13.5" x14ac:dyDescent="0.25">
      <c r="A20207" s="212"/>
    </row>
    <row r="20208" spans="1:1" ht="13.5" x14ac:dyDescent="0.25">
      <c r="A20208" s="212"/>
    </row>
    <row r="20209" spans="1:1" ht="13.5" x14ac:dyDescent="0.25">
      <c r="A20209" s="212"/>
    </row>
    <row r="20210" spans="1:1" ht="13.5" x14ac:dyDescent="0.25">
      <c r="A20210" s="212"/>
    </row>
    <row r="20211" spans="1:1" ht="13.5" x14ac:dyDescent="0.25">
      <c r="A20211" s="212"/>
    </row>
    <row r="20212" spans="1:1" ht="13.5" x14ac:dyDescent="0.25">
      <c r="A20212" s="212"/>
    </row>
    <row r="20213" spans="1:1" ht="13.5" x14ac:dyDescent="0.25">
      <c r="A20213" s="212"/>
    </row>
    <row r="20214" spans="1:1" ht="13.5" x14ac:dyDescent="0.25">
      <c r="A20214" s="212"/>
    </row>
    <row r="20215" spans="1:1" ht="13.5" x14ac:dyDescent="0.25">
      <c r="A20215" s="212"/>
    </row>
    <row r="20216" spans="1:1" ht="13.5" x14ac:dyDescent="0.25">
      <c r="A20216" s="212"/>
    </row>
    <row r="20217" spans="1:1" ht="13.5" x14ac:dyDescent="0.25">
      <c r="A20217" s="212"/>
    </row>
    <row r="20218" spans="1:1" ht="13.5" x14ac:dyDescent="0.25">
      <c r="A20218" s="212"/>
    </row>
    <row r="20219" spans="1:1" ht="13.5" x14ac:dyDescent="0.25">
      <c r="A20219" s="212"/>
    </row>
    <row r="20220" spans="1:1" ht="13.5" x14ac:dyDescent="0.25">
      <c r="A20220" s="212"/>
    </row>
    <row r="20221" spans="1:1" ht="13.5" x14ac:dyDescent="0.25">
      <c r="A20221" s="212"/>
    </row>
    <row r="20222" spans="1:1" ht="13.5" x14ac:dyDescent="0.25">
      <c r="A20222" s="212"/>
    </row>
    <row r="20223" spans="1:1" ht="13.5" x14ac:dyDescent="0.25">
      <c r="A20223" s="212"/>
    </row>
    <row r="20224" spans="1:1" ht="13.5" x14ac:dyDescent="0.25">
      <c r="A20224" s="212"/>
    </row>
    <row r="20225" spans="1:1" ht="13.5" x14ac:dyDescent="0.25">
      <c r="A20225" s="212"/>
    </row>
    <row r="20226" spans="1:1" ht="13.5" x14ac:dyDescent="0.25">
      <c r="A20226" s="212"/>
    </row>
    <row r="20227" spans="1:1" ht="13.5" x14ac:dyDescent="0.25">
      <c r="A20227" s="212"/>
    </row>
    <row r="20228" spans="1:1" ht="13.5" x14ac:dyDescent="0.25">
      <c r="A20228" s="212"/>
    </row>
    <row r="20229" spans="1:1" ht="13.5" x14ac:dyDescent="0.25">
      <c r="A20229" s="212"/>
    </row>
    <row r="20230" spans="1:1" ht="13.5" x14ac:dyDescent="0.25">
      <c r="A20230" s="212"/>
    </row>
    <row r="20231" spans="1:1" ht="13.5" x14ac:dyDescent="0.25">
      <c r="A20231" s="212"/>
    </row>
    <row r="20232" spans="1:1" ht="13.5" x14ac:dyDescent="0.25">
      <c r="A20232" s="212"/>
    </row>
    <row r="20233" spans="1:1" ht="13.5" x14ac:dyDescent="0.25">
      <c r="A20233" s="212"/>
    </row>
    <row r="20234" spans="1:1" ht="13.5" x14ac:dyDescent="0.25">
      <c r="A20234" s="212"/>
    </row>
    <row r="20235" spans="1:1" ht="13.5" x14ac:dyDescent="0.25">
      <c r="A20235" s="212"/>
    </row>
    <row r="20236" spans="1:1" ht="13.5" x14ac:dyDescent="0.25">
      <c r="A20236" s="212"/>
    </row>
    <row r="20237" spans="1:1" ht="13.5" x14ac:dyDescent="0.25">
      <c r="A20237" s="212"/>
    </row>
    <row r="20238" spans="1:1" ht="13.5" x14ac:dyDescent="0.25">
      <c r="A20238" s="212"/>
    </row>
    <row r="20239" spans="1:1" ht="13.5" x14ac:dyDescent="0.25">
      <c r="A20239" s="212"/>
    </row>
    <row r="20240" spans="1:1" ht="13.5" x14ac:dyDescent="0.25">
      <c r="A20240" s="212"/>
    </row>
    <row r="20241" spans="1:1" ht="13.5" x14ac:dyDescent="0.25">
      <c r="A20241" s="212"/>
    </row>
    <row r="20242" spans="1:1" ht="13.5" x14ac:dyDescent="0.25">
      <c r="A20242" s="212"/>
    </row>
    <row r="20243" spans="1:1" ht="13.5" x14ac:dyDescent="0.25">
      <c r="A20243" s="212"/>
    </row>
    <row r="20244" spans="1:1" ht="13.5" x14ac:dyDescent="0.25">
      <c r="A20244" s="212"/>
    </row>
    <row r="20245" spans="1:1" ht="13.5" x14ac:dyDescent="0.25">
      <c r="A20245" s="212"/>
    </row>
    <row r="20246" spans="1:1" ht="13.5" x14ac:dyDescent="0.25">
      <c r="A20246" s="212"/>
    </row>
    <row r="20247" spans="1:1" ht="13.5" x14ac:dyDescent="0.25">
      <c r="A20247" s="212"/>
    </row>
    <row r="20248" spans="1:1" ht="13.5" x14ac:dyDescent="0.25">
      <c r="A20248" s="212"/>
    </row>
    <row r="20249" spans="1:1" ht="13.5" x14ac:dyDescent="0.25">
      <c r="A20249" s="212"/>
    </row>
    <row r="20250" spans="1:1" ht="13.5" x14ac:dyDescent="0.25">
      <c r="A20250" s="212"/>
    </row>
    <row r="20251" spans="1:1" ht="13.5" x14ac:dyDescent="0.25">
      <c r="A20251" s="212"/>
    </row>
    <row r="20252" spans="1:1" ht="13.5" x14ac:dyDescent="0.25">
      <c r="A20252" s="212"/>
    </row>
    <row r="20253" spans="1:1" ht="13.5" x14ac:dyDescent="0.25">
      <c r="A20253" s="212"/>
    </row>
    <row r="20254" spans="1:1" ht="13.5" x14ac:dyDescent="0.25">
      <c r="A20254" s="212"/>
    </row>
    <row r="20255" spans="1:1" ht="13.5" x14ac:dyDescent="0.25">
      <c r="A20255" s="212"/>
    </row>
    <row r="20256" spans="1:1" ht="13.5" x14ac:dyDescent="0.25">
      <c r="A20256" s="212"/>
    </row>
    <row r="20257" spans="1:1" ht="13.5" x14ac:dyDescent="0.25">
      <c r="A20257" s="212"/>
    </row>
    <row r="20258" spans="1:1" ht="13.5" x14ac:dyDescent="0.25">
      <c r="A20258" s="212"/>
    </row>
    <row r="20259" spans="1:1" ht="13.5" x14ac:dyDescent="0.25">
      <c r="A20259" s="212"/>
    </row>
    <row r="20260" spans="1:1" ht="13.5" x14ac:dyDescent="0.25">
      <c r="A20260" s="212"/>
    </row>
    <row r="20261" spans="1:1" ht="13.5" x14ac:dyDescent="0.25">
      <c r="A20261" s="212"/>
    </row>
    <row r="20262" spans="1:1" ht="13.5" x14ac:dyDescent="0.25">
      <c r="A20262" s="212"/>
    </row>
    <row r="20263" spans="1:1" ht="13.5" x14ac:dyDescent="0.25">
      <c r="A20263" s="212"/>
    </row>
    <row r="20264" spans="1:1" ht="13.5" x14ac:dyDescent="0.25">
      <c r="A20264" s="212"/>
    </row>
    <row r="20265" spans="1:1" ht="13.5" x14ac:dyDescent="0.25">
      <c r="A20265" s="212"/>
    </row>
    <row r="20266" spans="1:1" ht="13.5" x14ac:dyDescent="0.25">
      <c r="A20266" s="212"/>
    </row>
    <row r="20267" spans="1:1" ht="13.5" x14ac:dyDescent="0.25">
      <c r="A20267" s="212"/>
    </row>
    <row r="20268" spans="1:1" ht="13.5" x14ac:dyDescent="0.25">
      <c r="A20268" s="212"/>
    </row>
    <row r="20269" spans="1:1" ht="13.5" x14ac:dyDescent="0.25">
      <c r="A20269" s="212"/>
    </row>
    <row r="20270" spans="1:1" ht="13.5" x14ac:dyDescent="0.25">
      <c r="A20270" s="212"/>
    </row>
    <row r="20271" spans="1:1" ht="13.5" x14ac:dyDescent="0.25">
      <c r="A20271" s="212"/>
    </row>
    <row r="20272" spans="1:1" ht="13.5" x14ac:dyDescent="0.25">
      <c r="A20272" s="212"/>
    </row>
    <row r="20273" spans="1:1" ht="13.5" x14ac:dyDescent="0.25">
      <c r="A20273" s="212"/>
    </row>
    <row r="20274" spans="1:1" ht="13.5" x14ac:dyDescent="0.25">
      <c r="A20274" s="212"/>
    </row>
    <row r="20275" spans="1:1" ht="13.5" x14ac:dyDescent="0.25">
      <c r="A20275" s="212"/>
    </row>
    <row r="20276" spans="1:1" ht="13.5" x14ac:dyDescent="0.25">
      <c r="A20276" s="212"/>
    </row>
    <row r="20277" spans="1:1" ht="13.5" x14ac:dyDescent="0.25">
      <c r="A20277" s="212"/>
    </row>
    <row r="20278" spans="1:1" ht="13.5" x14ac:dyDescent="0.25">
      <c r="A20278" s="212"/>
    </row>
    <row r="20279" spans="1:1" ht="13.5" x14ac:dyDescent="0.25">
      <c r="A20279" s="212"/>
    </row>
    <row r="20280" spans="1:1" ht="13.5" x14ac:dyDescent="0.25">
      <c r="A20280" s="212"/>
    </row>
    <row r="20281" spans="1:1" ht="13.5" x14ac:dyDescent="0.25">
      <c r="A20281" s="212"/>
    </row>
    <row r="20282" spans="1:1" ht="13.5" x14ac:dyDescent="0.25">
      <c r="A20282" s="212"/>
    </row>
    <row r="20283" spans="1:1" ht="13.5" x14ac:dyDescent="0.25">
      <c r="A20283" s="212"/>
    </row>
    <row r="20284" spans="1:1" ht="13.5" x14ac:dyDescent="0.25">
      <c r="A20284" s="212"/>
    </row>
    <row r="20285" spans="1:1" ht="13.5" x14ac:dyDescent="0.25">
      <c r="A20285" s="212"/>
    </row>
    <row r="20286" spans="1:1" ht="13.5" x14ac:dyDescent="0.25">
      <c r="A20286" s="212"/>
    </row>
    <row r="20287" spans="1:1" ht="13.5" x14ac:dyDescent="0.25">
      <c r="A20287" s="212"/>
    </row>
    <row r="20288" spans="1:1" ht="13.5" x14ac:dyDescent="0.25">
      <c r="A20288" s="212"/>
    </row>
    <row r="20289" spans="1:1" ht="13.5" x14ac:dyDescent="0.25">
      <c r="A20289" s="212"/>
    </row>
    <row r="20290" spans="1:1" ht="13.5" x14ac:dyDescent="0.25">
      <c r="A20290" s="212"/>
    </row>
    <row r="20291" spans="1:1" ht="13.5" x14ac:dyDescent="0.25">
      <c r="A20291" s="212"/>
    </row>
    <row r="20292" spans="1:1" ht="13.5" x14ac:dyDescent="0.25">
      <c r="A20292" s="212"/>
    </row>
    <row r="20293" spans="1:1" ht="13.5" x14ac:dyDescent="0.25">
      <c r="A20293" s="212"/>
    </row>
    <row r="20294" spans="1:1" ht="13.5" x14ac:dyDescent="0.25">
      <c r="A20294" s="212"/>
    </row>
    <row r="20295" spans="1:1" ht="13.5" x14ac:dyDescent="0.25">
      <c r="A20295" s="212"/>
    </row>
    <row r="20296" spans="1:1" ht="13.5" x14ac:dyDescent="0.25">
      <c r="A20296" s="212"/>
    </row>
    <row r="20297" spans="1:1" ht="13.5" x14ac:dyDescent="0.25">
      <c r="A20297" s="212"/>
    </row>
    <row r="20298" spans="1:1" ht="13.5" x14ac:dyDescent="0.25">
      <c r="A20298" s="212"/>
    </row>
    <row r="20299" spans="1:1" ht="13.5" x14ac:dyDescent="0.25">
      <c r="A20299" s="212"/>
    </row>
    <row r="20300" spans="1:1" ht="13.5" x14ac:dyDescent="0.25">
      <c r="A20300" s="212"/>
    </row>
    <row r="20301" spans="1:1" ht="13.5" x14ac:dyDescent="0.25">
      <c r="A20301" s="212"/>
    </row>
    <row r="20302" spans="1:1" ht="13.5" x14ac:dyDescent="0.25">
      <c r="A20302" s="212"/>
    </row>
    <row r="20303" spans="1:1" ht="13.5" x14ac:dyDescent="0.25">
      <c r="A20303" s="212"/>
    </row>
    <row r="20304" spans="1:1" ht="13.5" x14ac:dyDescent="0.25">
      <c r="A20304" s="212"/>
    </row>
    <row r="20305" spans="1:1" ht="13.5" x14ac:dyDescent="0.25">
      <c r="A20305" s="212"/>
    </row>
    <row r="20306" spans="1:1" ht="13.5" x14ac:dyDescent="0.25">
      <c r="A20306" s="212"/>
    </row>
    <row r="20307" spans="1:1" ht="13.5" x14ac:dyDescent="0.25">
      <c r="A20307" s="212"/>
    </row>
    <row r="20308" spans="1:1" ht="13.5" x14ac:dyDescent="0.25">
      <c r="A20308" s="212"/>
    </row>
    <row r="20309" spans="1:1" ht="13.5" x14ac:dyDescent="0.25">
      <c r="A20309" s="212"/>
    </row>
    <row r="20310" spans="1:1" ht="13.5" x14ac:dyDescent="0.25">
      <c r="A20310" s="212"/>
    </row>
    <row r="20311" spans="1:1" ht="13.5" x14ac:dyDescent="0.25">
      <c r="A20311" s="212"/>
    </row>
    <row r="20312" spans="1:1" ht="13.5" x14ac:dyDescent="0.25">
      <c r="A20312" s="212"/>
    </row>
    <row r="20313" spans="1:1" ht="13.5" x14ac:dyDescent="0.25">
      <c r="A20313" s="212"/>
    </row>
    <row r="20314" spans="1:1" ht="13.5" x14ac:dyDescent="0.25">
      <c r="A20314" s="212"/>
    </row>
    <row r="20315" spans="1:1" ht="13.5" x14ac:dyDescent="0.25">
      <c r="A20315" s="212"/>
    </row>
    <row r="20316" spans="1:1" ht="13.5" x14ac:dyDescent="0.25">
      <c r="A20316" s="212"/>
    </row>
    <row r="20317" spans="1:1" ht="13.5" x14ac:dyDescent="0.25">
      <c r="A20317" s="212"/>
    </row>
    <row r="20318" spans="1:1" ht="13.5" x14ac:dyDescent="0.25">
      <c r="A20318" s="212"/>
    </row>
    <row r="20319" spans="1:1" ht="13.5" x14ac:dyDescent="0.25">
      <c r="A20319" s="212"/>
    </row>
    <row r="20320" spans="1:1" ht="13.5" x14ac:dyDescent="0.25">
      <c r="A20320" s="212"/>
    </row>
    <row r="20321" spans="1:1" ht="13.5" x14ac:dyDescent="0.25">
      <c r="A20321" s="212"/>
    </row>
    <row r="20322" spans="1:1" ht="13.5" x14ac:dyDescent="0.25">
      <c r="A20322" s="212"/>
    </row>
    <row r="20323" spans="1:1" ht="13.5" x14ac:dyDescent="0.25">
      <c r="A20323" s="212"/>
    </row>
    <row r="20324" spans="1:1" ht="13.5" x14ac:dyDescent="0.25">
      <c r="A20324" s="212"/>
    </row>
    <row r="20325" spans="1:1" ht="13.5" x14ac:dyDescent="0.25">
      <c r="A20325" s="212"/>
    </row>
    <row r="20326" spans="1:1" ht="13.5" x14ac:dyDescent="0.25">
      <c r="A20326" s="212"/>
    </row>
    <row r="20327" spans="1:1" ht="13.5" x14ac:dyDescent="0.25">
      <c r="A20327" s="212"/>
    </row>
    <row r="20328" spans="1:1" ht="13.5" x14ac:dyDescent="0.25">
      <c r="A20328" s="212"/>
    </row>
    <row r="20329" spans="1:1" ht="13.5" x14ac:dyDescent="0.25">
      <c r="A20329" s="212"/>
    </row>
    <row r="20330" spans="1:1" ht="13.5" x14ac:dyDescent="0.25">
      <c r="A20330" s="212"/>
    </row>
    <row r="20331" spans="1:1" ht="13.5" x14ac:dyDescent="0.25">
      <c r="A20331" s="212"/>
    </row>
    <row r="20332" spans="1:1" ht="13.5" x14ac:dyDescent="0.25">
      <c r="A20332" s="212"/>
    </row>
    <row r="20333" spans="1:1" ht="13.5" x14ac:dyDescent="0.25">
      <c r="A20333" s="212"/>
    </row>
    <row r="20334" spans="1:1" ht="13.5" x14ac:dyDescent="0.25">
      <c r="A20334" s="212"/>
    </row>
    <row r="20335" spans="1:1" ht="13.5" x14ac:dyDescent="0.25">
      <c r="A20335" s="212"/>
    </row>
    <row r="20336" spans="1:1" ht="13.5" x14ac:dyDescent="0.25">
      <c r="A20336" s="212"/>
    </row>
    <row r="20337" spans="1:1" ht="13.5" x14ac:dyDescent="0.25">
      <c r="A20337" s="212"/>
    </row>
    <row r="20338" spans="1:1" ht="13.5" x14ac:dyDescent="0.25">
      <c r="A20338" s="212"/>
    </row>
    <row r="20339" spans="1:1" ht="13.5" x14ac:dyDescent="0.25">
      <c r="A20339" s="212"/>
    </row>
    <row r="20340" spans="1:1" ht="13.5" x14ac:dyDescent="0.25">
      <c r="A20340" s="212"/>
    </row>
    <row r="20341" spans="1:1" ht="13.5" x14ac:dyDescent="0.25">
      <c r="A20341" s="212"/>
    </row>
    <row r="20342" spans="1:1" ht="13.5" x14ac:dyDescent="0.25">
      <c r="A20342" s="212"/>
    </row>
    <row r="20343" spans="1:1" ht="13.5" x14ac:dyDescent="0.25">
      <c r="A20343" s="212"/>
    </row>
    <row r="20344" spans="1:1" ht="13.5" x14ac:dyDescent="0.25">
      <c r="A20344" s="212"/>
    </row>
    <row r="20345" spans="1:1" ht="13.5" x14ac:dyDescent="0.25">
      <c r="A20345" s="212"/>
    </row>
    <row r="20346" spans="1:1" ht="13.5" x14ac:dyDescent="0.25">
      <c r="A20346" s="212"/>
    </row>
    <row r="20347" spans="1:1" ht="13.5" x14ac:dyDescent="0.25">
      <c r="A20347" s="212"/>
    </row>
    <row r="20348" spans="1:1" ht="13.5" x14ac:dyDescent="0.25">
      <c r="A20348" s="212"/>
    </row>
    <row r="20349" spans="1:1" ht="13.5" x14ac:dyDescent="0.25">
      <c r="A20349" s="212"/>
    </row>
    <row r="20350" spans="1:1" ht="13.5" x14ac:dyDescent="0.25">
      <c r="A20350" s="212"/>
    </row>
    <row r="20351" spans="1:1" ht="13.5" x14ac:dyDescent="0.25">
      <c r="A20351" s="212"/>
    </row>
    <row r="20352" spans="1:1" ht="13.5" x14ac:dyDescent="0.25">
      <c r="A20352" s="212"/>
    </row>
    <row r="20353" spans="1:1" ht="13.5" x14ac:dyDescent="0.25">
      <c r="A20353" s="212"/>
    </row>
    <row r="20354" spans="1:1" ht="13.5" x14ac:dyDescent="0.25">
      <c r="A20354" s="212"/>
    </row>
    <row r="20355" spans="1:1" ht="13.5" x14ac:dyDescent="0.25">
      <c r="A20355" s="212"/>
    </row>
    <row r="20356" spans="1:1" ht="13.5" x14ac:dyDescent="0.25">
      <c r="A20356" s="212"/>
    </row>
    <row r="20357" spans="1:1" ht="13.5" x14ac:dyDescent="0.25">
      <c r="A20357" s="212"/>
    </row>
    <row r="20358" spans="1:1" ht="13.5" x14ac:dyDescent="0.25">
      <c r="A20358" s="212"/>
    </row>
    <row r="20359" spans="1:1" ht="13.5" x14ac:dyDescent="0.25">
      <c r="A20359" s="212"/>
    </row>
    <row r="20360" spans="1:1" ht="13.5" x14ac:dyDescent="0.25">
      <c r="A20360" s="212"/>
    </row>
    <row r="20361" spans="1:1" ht="13.5" x14ac:dyDescent="0.25">
      <c r="A20361" s="212"/>
    </row>
    <row r="20362" spans="1:1" ht="13.5" x14ac:dyDescent="0.25">
      <c r="A20362" s="212"/>
    </row>
    <row r="20363" spans="1:1" ht="13.5" x14ac:dyDescent="0.25">
      <c r="A20363" s="212"/>
    </row>
    <row r="20364" spans="1:1" ht="13.5" x14ac:dyDescent="0.25">
      <c r="A20364" s="212"/>
    </row>
    <row r="20365" spans="1:1" ht="13.5" x14ac:dyDescent="0.25">
      <c r="A20365" s="212"/>
    </row>
    <row r="20366" spans="1:1" ht="13.5" x14ac:dyDescent="0.25">
      <c r="A20366" s="212"/>
    </row>
    <row r="20367" spans="1:1" ht="13.5" x14ac:dyDescent="0.25">
      <c r="A20367" s="212"/>
    </row>
    <row r="20368" spans="1:1" ht="13.5" x14ac:dyDescent="0.25">
      <c r="A20368" s="212"/>
    </row>
    <row r="20369" spans="1:1" ht="13.5" x14ac:dyDescent="0.25">
      <c r="A20369" s="212"/>
    </row>
    <row r="20370" spans="1:1" ht="13.5" x14ac:dyDescent="0.25">
      <c r="A20370" s="212"/>
    </row>
    <row r="20371" spans="1:1" ht="13.5" x14ac:dyDescent="0.25">
      <c r="A20371" s="212"/>
    </row>
    <row r="20372" spans="1:1" ht="13.5" x14ac:dyDescent="0.25">
      <c r="A20372" s="212"/>
    </row>
    <row r="20373" spans="1:1" ht="13.5" x14ac:dyDescent="0.25">
      <c r="A20373" s="212"/>
    </row>
    <row r="20374" spans="1:1" ht="13.5" x14ac:dyDescent="0.25">
      <c r="A20374" s="212"/>
    </row>
    <row r="20375" spans="1:1" ht="13.5" x14ac:dyDescent="0.25">
      <c r="A20375" s="212"/>
    </row>
    <row r="20376" spans="1:1" ht="13.5" x14ac:dyDescent="0.25">
      <c r="A20376" s="212"/>
    </row>
    <row r="20377" spans="1:1" ht="13.5" x14ac:dyDescent="0.25">
      <c r="A20377" s="212"/>
    </row>
    <row r="20378" spans="1:1" ht="13.5" x14ac:dyDescent="0.25">
      <c r="A20378" s="212"/>
    </row>
    <row r="20379" spans="1:1" ht="13.5" x14ac:dyDescent="0.25">
      <c r="A20379" s="212"/>
    </row>
    <row r="20380" spans="1:1" ht="13.5" x14ac:dyDescent="0.25">
      <c r="A20380" s="212"/>
    </row>
    <row r="20381" spans="1:1" ht="13.5" x14ac:dyDescent="0.25">
      <c r="A20381" s="212"/>
    </row>
    <row r="20382" spans="1:1" ht="13.5" x14ac:dyDescent="0.25">
      <c r="A20382" s="212"/>
    </row>
    <row r="20383" spans="1:1" ht="13.5" x14ac:dyDescent="0.25">
      <c r="A20383" s="212"/>
    </row>
    <row r="20384" spans="1:1" ht="13.5" x14ac:dyDescent="0.25">
      <c r="A20384" s="212"/>
    </row>
    <row r="20385" spans="1:1" ht="13.5" x14ac:dyDescent="0.25">
      <c r="A20385" s="212"/>
    </row>
    <row r="20386" spans="1:1" ht="13.5" x14ac:dyDescent="0.25">
      <c r="A20386" s="212"/>
    </row>
    <row r="20387" spans="1:1" ht="13.5" x14ac:dyDescent="0.25">
      <c r="A20387" s="212"/>
    </row>
    <row r="20388" spans="1:1" ht="13.5" x14ac:dyDescent="0.25">
      <c r="A20388" s="212"/>
    </row>
    <row r="20389" spans="1:1" ht="13.5" x14ac:dyDescent="0.25">
      <c r="A20389" s="212"/>
    </row>
    <row r="20390" spans="1:1" ht="13.5" x14ac:dyDescent="0.25">
      <c r="A20390" s="212"/>
    </row>
    <row r="20391" spans="1:1" ht="13.5" x14ac:dyDescent="0.25">
      <c r="A20391" s="212"/>
    </row>
    <row r="20392" spans="1:1" ht="13.5" x14ac:dyDescent="0.25">
      <c r="A20392" s="212"/>
    </row>
    <row r="20393" spans="1:1" ht="13.5" x14ac:dyDescent="0.25">
      <c r="A20393" s="212"/>
    </row>
    <row r="20394" spans="1:1" ht="13.5" x14ac:dyDescent="0.25">
      <c r="A20394" s="212"/>
    </row>
    <row r="20395" spans="1:1" ht="13.5" x14ac:dyDescent="0.25">
      <c r="A20395" s="212"/>
    </row>
    <row r="20396" spans="1:1" ht="13.5" x14ac:dyDescent="0.25">
      <c r="A20396" s="212"/>
    </row>
    <row r="20397" spans="1:1" ht="13.5" x14ac:dyDescent="0.25">
      <c r="A20397" s="212"/>
    </row>
    <row r="20398" spans="1:1" ht="13.5" x14ac:dyDescent="0.25">
      <c r="A20398" s="212"/>
    </row>
    <row r="20399" spans="1:1" ht="13.5" x14ac:dyDescent="0.25">
      <c r="A20399" s="212"/>
    </row>
    <row r="20400" spans="1:1" ht="13.5" x14ac:dyDescent="0.25">
      <c r="A20400" s="212"/>
    </row>
    <row r="20401" spans="1:1" ht="13.5" x14ac:dyDescent="0.25">
      <c r="A20401" s="212"/>
    </row>
    <row r="20402" spans="1:1" ht="13.5" x14ac:dyDescent="0.25">
      <c r="A20402" s="212"/>
    </row>
    <row r="20403" spans="1:1" ht="13.5" x14ac:dyDescent="0.25">
      <c r="A20403" s="212"/>
    </row>
    <row r="20404" spans="1:1" ht="13.5" x14ac:dyDescent="0.25">
      <c r="A20404" s="212"/>
    </row>
    <row r="20405" spans="1:1" ht="13.5" x14ac:dyDescent="0.25">
      <c r="A20405" s="212"/>
    </row>
    <row r="20406" spans="1:1" ht="13.5" x14ac:dyDescent="0.25">
      <c r="A20406" s="212"/>
    </row>
    <row r="20407" spans="1:1" ht="13.5" x14ac:dyDescent="0.25">
      <c r="A20407" s="212"/>
    </row>
    <row r="20408" spans="1:1" ht="13.5" x14ac:dyDescent="0.25">
      <c r="A20408" s="212"/>
    </row>
    <row r="20409" spans="1:1" ht="13.5" x14ac:dyDescent="0.25">
      <c r="A20409" s="212"/>
    </row>
    <row r="20410" spans="1:1" ht="13.5" x14ac:dyDescent="0.25">
      <c r="A20410" s="212"/>
    </row>
    <row r="20411" spans="1:1" ht="13.5" x14ac:dyDescent="0.25">
      <c r="A20411" s="212"/>
    </row>
    <row r="20412" spans="1:1" ht="13.5" x14ac:dyDescent="0.25">
      <c r="A20412" s="212"/>
    </row>
    <row r="20413" spans="1:1" ht="13.5" x14ac:dyDescent="0.25">
      <c r="A20413" s="212"/>
    </row>
    <row r="20414" spans="1:1" ht="13.5" x14ac:dyDescent="0.25">
      <c r="A20414" s="212"/>
    </row>
    <row r="20415" spans="1:1" ht="13.5" x14ac:dyDescent="0.25">
      <c r="A20415" s="212"/>
    </row>
    <row r="20416" spans="1:1" ht="13.5" x14ac:dyDescent="0.25">
      <c r="A20416" s="212"/>
    </row>
    <row r="20417" spans="1:1" ht="13.5" x14ac:dyDescent="0.25">
      <c r="A20417" s="212"/>
    </row>
    <row r="20418" spans="1:1" ht="13.5" x14ac:dyDescent="0.25">
      <c r="A20418" s="212"/>
    </row>
    <row r="20419" spans="1:1" ht="13.5" x14ac:dyDescent="0.25">
      <c r="A20419" s="212"/>
    </row>
    <row r="20420" spans="1:1" ht="13.5" x14ac:dyDescent="0.25">
      <c r="A20420" s="212"/>
    </row>
    <row r="20421" spans="1:1" ht="13.5" x14ac:dyDescent="0.25">
      <c r="A20421" s="212"/>
    </row>
    <row r="20422" spans="1:1" ht="13.5" x14ac:dyDescent="0.25">
      <c r="A20422" s="212"/>
    </row>
    <row r="20423" spans="1:1" ht="13.5" x14ac:dyDescent="0.25">
      <c r="A20423" s="212"/>
    </row>
    <row r="20424" spans="1:1" ht="13.5" x14ac:dyDescent="0.25">
      <c r="A20424" s="212"/>
    </row>
    <row r="20425" spans="1:1" ht="13.5" x14ac:dyDescent="0.25">
      <c r="A20425" s="212"/>
    </row>
    <row r="20426" spans="1:1" ht="13.5" x14ac:dyDescent="0.25">
      <c r="A20426" s="212"/>
    </row>
    <row r="20427" spans="1:1" ht="13.5" x14ac:dyDescent="0.25">
      <c r="A20427" s="212"/>
    </row>
    <row r="20428" spans="1:1" ht="13.5" x14ac:dyDescent="0.25">
      <c r="A20428" s="212"/>
    </row>
    <row r="20429" spans="1:1" ht="13.5" x14ac:dyDescent="0.25">
      <c r="A20429" s="212"/>
    </row>
    <row r="20430" spans="1:1" ht="13.5" x14ac:dyDescent="0.25">
      <c r="A20430" s="212"/>
    </row>
    <row r="20431" spans="1:1" ht="13.5" x14ac:dyDescent="0.25">
      <c r="A20431" s="212"/>
    </row>
    <row r="20432" spans="1:1" ht="13.5" x14ac:dyDescent="0.25">
      <c r="A20432" s="212"/>
    </row>
    <row r="20433" spans="1:1" ht="13.5" x14ac:dyDescent="0.25">
      <c r="A20433" s="212"/>
    </row>
    <row r="20434" spans="1:1" ht="13.5" x14ac:dyDescent="0.25">
      <c r="A20434" s="212"/>
    </row>
    <row r="20435" spans="1:1" ht="13.5" x14ac:dyDescent="0.25">
      <c r="A20435" s="212"/>
    </row>
    <row r="20436" spans="1:1" ht="13.5" x14ac:dyDescent="0.25">
      <c r="A20436" s="212"/>
    </row>
    <row r="20437" spans="1:1" ht="13.5" x14ac:dyDescent="0.25">
      <c r="A20437" s="212"/>
    </row>
    <row r="20438" spans="1:1" ht="13.5" x14ac:dyDescent="0.25">
      <c r="A20438" s="212"/>
    </row>
    <row r="20439" spans="1:1" ht="13.5" x14ac:dyDescent="0.25">
      <c r="A20439" s="212"/>
    </row>
    <row r="20440" spans="1:1" ht="13.5" x14ac:dyDescent="0.25">
      <c r="A20440" s="212"/>
    </row>
    <row r="20441" spans="1:1" ht="13.5" x14ac:dyDescent="0.25">
      <c r="A20441" s="212"/>
    </row>
    <row r="20442" spans="1:1" ht="13.5" x14ac:dyDescent="0.25">
      <c r="A20442" s="212"/>
    </row>
    <row r="20443" spans="1:1" ht="13.5" x14ac:dyDescent="0.25">
      <c r="A20443" s="212"/>
    </row>
    <row r="20444" spans="1:1" ht="13.5" x14ac:dyDescent="0.25">
      <c r="A20444" s="212"/>
    </row>
    <row r="20445" spans="1:1" ht="13.5" x14ac:dyDescent="0.25">
      <c r="A20445" s="212"/>
    </row>
    <row r="20446" spans="1:1" ht="13.5" x14ac:dyDescent="0.25">
      <c r="A20446" s="212"/>
    </row>
    <row r="20447" spans="1:1" ht="13.5" x14ac:dyDescent="0.25">
      <c r="A20447" s="212"/>
    </row>
    <row r="20448" spans="1:1" ht="13.5" x14ac:dyDescent="0.25">
      <c r="A20448" s="212"/>
    </row>
    <row r="20449" spans="1:1" ht="13.5" x14ac:dyDescent="0.25">
      <c r="A20449" s="212"/>
    </row>
    <row r="20450" spans="1:1" ht="13.5" x14ac:dyDescent="0.25">
      <c r="A20450" s="212"/>
    </row>
    <row r="20451" spans="1:1" ht="13.5" x14ac:dyDescent="0.25">
      <c r="A20451" s="212"/>
    </row>
    <row r="20452" spans="1:1" ht="13.5" x14ac:dyDescent="0.25">
      <c r="A20452" s="212"/>
    </row>
    <row r="20453" spans="1:1" ht="13.5" x14ac:dyDescent="0.25">
      <c r="A20453" s="212"/>
    </row>
    <row r="20454" spans="1:1" ht="13.5" x14ac:dyDescent="0.25">
      <c r="A20454" s="212"/>
    </row>
    <row r="20455" spans="1:1" ht="13.5" x14ac:dyDescent="0.25">
      <c r="A20455" s="212"/>
    </row>
    <row r="20456" spans="1:1" ht="13.5" x14ac:dyDescent="0.25">
      <c r="A20456" s="212"/>
    </row>
    <row r="20457" spans="1:1" ht="13.5" x14ac:dyDescent="0.25">
      <c r="A20457" s="212"/>
    </row>
    <row r="20458" spans="1:1" ht="13.5" x14ac:dyDescent="0.25">
      <c r="A20458" s="212"/>
    </row>
    <row r="20459" spans="1:1" ht="13.5" x14ac:dyDescent="0.25">
      <c r="A20459" s="212"/>
    </row>
    <row r="20460" spans="1:1" ht="13.5" x14ac:dyDescent="0.25">
      <c r="A20460" s="212"/>
    </row>
    <row r="20461" spans="1:1" ht="13.5" x14ac:dyDescent="0.25">
      <c r="A20461" s="212"/>
    </row>
    <row r="20462" spans="1:1" ht="13.5" x14ac:dyDescent="0.25">
      <c r="A20462" s="212"/>
    </row>
    <row r="20463" spans="1:1" ht="13.5" x14ac:dyDescent="0.25">
      <c r="A20463" s="212"/>
    </row>
    <row r="20464" spans="1:1" ht="13.5" x14ac:dyDescent="0.25">
      <c r="A20464" s="212"/>
    </row>
    <row r="20465" spans="1:1" ht="13.5" x14ac:dyDescent="0.25">
      <c r="A20465" s="212"/>
    </row>
    <row r="20466" spans="1:1" ht="13.5" x14ac:dyDescent="0.25">
      <c r="A20466" s="212"/>
    </row>
    <row r="20467" spans="1:1" ht="13.5" x14ac:dyDescent="0.25">
      <c r="A20467" s="212"/>
    </row>
    <row r="20468" spans="1:1" ht="13.5" x14ac:dyDescent="0.25">
      <c r="A20468" s="212"/>
    </row>
    <row r="20469" spans="1:1" ht="13.5" x14ac:dyDescent="0.25">
      <c r="A20469" s="212"/>
    </row>
    <row r="20470" spans="1:1" ht="13.5" x14ac:dyDescent="0.25">
      <c r="A20470" s="212"/>
    </row>
    <row r="20471" spans="1:1" ht="13.5" x14ac:dyDescent="0.25">
      <c r="A20471" s="212"/>
    </row>
    <row r="20472" spans="1:1" ht="13.5" x14ac:dyDescent="0.25">
      <c r="A20472" s="212"/>
    </row>
    <row r="20473" spans="1:1" ht="13.5" x14ac:dyDescent="0.25">
      <c r="A20473" s="212"/>
    </row>
    <row r="20474" spans="1:1" ht="13.5" x14ac:dyDescent="0.25">
      <c r="A20474" s="212"/>
    </row>
    <row r="20475" spans="1:1" ht="13.5" x14ac:dyDescent="0.25">
      <c r="A20475" s="212"/>
    </row>
    <row r="20476" spans="1:1" ht="13.5" x14ac:dyDescent="0.25">
      <c r="A20476" s="212"/>
    </row>
    <row r="20477" spans="1:1" ht="13.5" x14ac:dyDescent="0.25">
      <c r="A20477" s="212"/>
    </row>
    <row r="20478" spans="1:1" ht="13.5" x14ac:dyDescent="0.25">
      <c r="A20478" s="212"/>
    </row>
    <row r="20479" spans="1:1" ht="13.5" x14ac:dyDescent="0.25">
      <c r="A20479" s="212"/>
    </row>
    <row r="20480" spans="1:1" ht="13.5" x14ac:dyDescent="0.25">
      <c r="A20480" s="212"/>
    </row>
    <row r="20481" spans="1:1" ht="13.5" x14ac:dyDescent="0.25">
      <c r="A20481" s="212"/>
    </row>
    <row r="20482" spans="1:1" ht="13.5" x14ac:dyDescent="0.25">
      <c r="A20482" s="212"/>
    </row>
    <row r="20483" spans="1:1" ht="13.5" x14ac:dyDescent="0.25">
      <c r="A20483" s="212"/>
    </row>
    <row r="20484" spans="1:1" ht="13.5" x14ac:dyDescent="0.25">
      <c r="A20484" s="212"/>
    </row>
    <row r="20485" spans="1:1" ht="13.5" x14ac:dyDescent="0.25">
      <c r="A20485" s="212"/>
    </row>
    <row r="20486" spans="1:1" ht="13.5" x14ac:dyDescent="0.25">
      <c r="A20486" s="212"/>
    </row>
    <row r="20487" spans="1:1" ht="13.5" x14ac:dyDescent="0.25">
      <c r="A20487" s="212"/>
    </row>
    <row r="20488" spans="1:1" ht="13.5" x14ac:dyDescent="0.25">
      <c r="A20488" s="212"/>
    </row>
    <row r="20489" spans="1:1" ht="13.5" x14ac:dyDescent="0.25">
      <c r="A20489" s="212"/>
    </row>
    <row r="20490" spans="1:1" ht="13.5" x14ac:dyDescent="0.25">
      <c r="A20490" s="212"/>
    </row>
    <row r="20491" spans="1:1" ht="13.5" x14ac:dyDescent="0.25">
      <c r="A20491" s="212"/>
    </row>
    <row r="20492" spans="1:1" ht="13.5" x14ac:dyDescent="0.25">
      <c r="A20492" s="212"/>
    </row>
    <row r="20493" spans="1:1" ht="13.5" x14ac:dyDescent="0.25">
      <c r="A20493" s="212"/>
    </row>
    <row r="20494" spans="1:1" ht="13.5" x14ac:dyDescent="0.25">
      <c r="A20494" s="212"/>
    </row>
    <row r="20495" spans="1:1" ht="13.5" x14ac:dyDescent="0.25">
      <c r="A20495" s="212"/>
    </row>
    <row r="20496" spans="1:1" ht="13.5" x14ac:dyDescent="0.25">
      <c r="A20496" s="212"/>
    </row>
    <row r="20497" spans="1:1" ht="13.5" x14ac:dyDescent="0.25">
      <c r="A20497" s="212"/>
    </row>
    <row r="20498" spans="1:1" ht="13.5" x14ac:dyDescent="0.25">
      <c r="A20498" s="212"/>
    </row>
    <row r="20499" spans="1:1" ht="13.5" x14ac:dyDescent="0.25">
      <c r="A20499" s="212"/>
    </row>
    <row r="20500" spans="1:1" ht="13.5" x14ac:dyDescent="0.25">
      <c r="A20500" s="212"/>
    </row>
    <row r="20501" spans="1:1" ht="13.5" x14ac:dyDescent="0.25">
      <c r="A20501" s="212"/>
    </row>
    <row r="20502" spans="1:1" ht="13.5" x14ac:dyDescent="0.25">
      <c r="A20502" s="212"/>
    </row>
    <row r="20503" spans="1:1" ht="13.5" x14ac:dyDescent="0.25">
      <c r="A20503" s="212"/>
    </row>
    <row r="20504" spans="1:1" ht="13.5" x14ac:dyDescent="0.25">
      <c r="A20504" s="212"/>
    </row>
    <row r="20505" spans="1:1" ht="13.5" x14ac:dyDescent="0.25">
      <c r="A20505" s="212"/>
    </row>
    <row r="20506" spans="1:1" ht="13.5" x14ac:dyDescent="0.25">
      <c r="A20506" s="212"/>
    </row>
    <row r="20507" spans="1:1" ht="13.5" x14ac:dyDescent="0.25">
      <c r="A20507" s="212"/>
    </row>
    <row r="20508" spans="1:1" ht="13.5" x14ac:dyDescent="0.25">
      <c r="A20508" s="212"/>
    </row>
    <row r="20509" spans="1:1" ht="13.5" x14ac:dyDescent="0.25">
      <c r="A20509" s="212"/>
    </row>
    <row r="20510" spans="1:1" ht="13.5" x14ac:dyDescent="0.25">
      <c r="A20510" s="212"/>
    </row>
    <row r="20511" spans="1:1" ht="13.5" x14ac:dyDescent="0.25">
      <c r="A20511" s="212"/>
    </row>
    <row r="20512" spans="1:1" ht="13.5" x14ac:dyDescent="0.25">
      <c r="A20512" s="212"/>
    </row>
    <row r="20513" spans="1:1" ht="13.5" x14ac:dyDescent="0.25">
      <c r="A20513" s="212"/>
    </row>
    <row r="20514" spans="1:1" ht="13.5" x14ac:dyDescent="0.25">
      <c r="A20514" s="212"/>
    </row>
    <row r="20515" spans="1:1" ht="13.5" x14ac:dyDescent="0.25">
      <c r="A20515" s="212"/>
    </row>
    <row r="20516" spans="1:1" ht="13.5" x14ac:dyDescent="0.25">
      <c r="A20516" s="212"/>
    </row>
    <row r="20517" spans="1:1" ht="13.5" x14ac:dyDescent="0.25">
      <c r="A20517" s="212"/>
    </row>
    <row r="20518" spans="1:1" ht="13.5" x14ac:dyDescent="0.25">
      <c r="A20518" s="212"/>
    </row>
    <row r="20519" spans="1:1" ht="13.5" x14ac:dyDescent="0.25">
      <c r="A20519" s="212"/>
    </row>
    <row r="20520" spans="1:1" ht="13.5" x14ac:dyDescent="0.25">
      <c r="A20520" s="212"/>
    </row>
    <row r="20521" spans="1:1" ht="13.5" x14ac:dyDescent="0.25">
      <c r="A20521" s="212"/>
    </row>
    <row r="20522" spans="1:1" ht="13.5" x14ac:dyDescent="0.25">
      <c r="A20522" s="212"/>
    </row>
    <row r="20523" spans="1:1" ht="13.5" x14ac:dyDescent="0.25">
      <c r="A20523" s="212"/>
    </row>
    <row r="20524" spans="1:1" ht="13.5" x14ac:dyDescent="0.25">
      <c r="A20524" s="212"/>
    </row>
    <row r="20525" spans="1:1" ht="13.5" x14ac:dyDescent="0.25">
      <c r="A20525" s="212"/>
    </row>
    <row r="20526" spans="1:1" ht="13.5" x14ac:dyDescent="0.25">
      <c r="A20526" s="212"/>
    </row>
    <row r="20527" spans="1:1" ht="13.5" x14ac:dyDescent="0.25">
      <c r="A20527" s="212"/>
    </row>
    <row r="20528" spans="1:1" ht="13.5" x14ac:dyDescent="0.25">
      <c r="A20528" s="212"/>
    </row>
    <row r="20529" spans="1:1" ht="13.5" x14ac:dyDescent="0.25">
      <c r="A20529" s="212"/>
    </row>
    <row r="20530" spans="1:1" ht="13.5" x14ac:dyDescent="0.25">
      <c r="A20530" s="212"/>
    </row>
    <row r="20531" spans="1:1" ht="13.5" x14ac:dyDescent="0.25">
      <c r="A20531" s="212"/>
    </row>
    <row r="20532" spans="1:1" ht="13.5" x14ac:dyDescent="0.25">
      <c r="A20532" s="212"/>
    </row>
    <row r="20533" spans="1:1" ht="13.5" x14ac:dyDescent="0.25">
      <c r="A20533" s="212"/>
    </row>
    <row r="20534" spans="1:1" ht="13.5" x14ac:dyDescent="0.25">
      <c r="A20534" s="212"/>
    </row>
    <row r="20535" spans="1:1" ht="13.5" x14ac:dyDescent="0.25">
      <c r="A20535" s="212"/>
    </row>
    <row r="20536" spans="1:1" ht="13.5" x14ac:dyDescent="0.25">
      <c r="A20536" s="212"/>
    </row>
    <row r="20537" spans="1:1" ht="13.5" x14ac:dyDescent="0.25">
      <c r="A20537" s="212"/>
    </row>
    <row r="20538" spans="1:1" ht="13.5" x14ac:dyDescent="0.25">
      <c r="A20538" s="212"/>
    </row>
    <row r="20539" spans="1:1" ht="13.5" x14ac:dyDescent="0.25">
      <c r="A20539" s="212"/>
    </row>
    <row r="20540" spans="1:1" ht="13.5" x14ac:dyDescent="0.25">
      <c r="A20540" s="212"/>
    </row>
    <row r="20541" spans="1:1" ht="13.5" x14ac:dyDescent="0.25">
      <c r="A20541" s="212"/>
    </row>
    <row r="20542" spans="1:1" ht="13.5" x14ac:dyDescent="0.25">
      <c r="A20542" s="212"/>
    </row>
    <row r="20543" spans="1:1" ht="13.5" x14ac:dyDescent="0.25">
      <c r="A20543" s="212"/>
    </row>
    <row r="20544" spans="1:1" ht="13.5" x14ac:dyDescent="0.25">
      <c r="A20544" s="212"/>
    </row>
    <row r="20545" spans="1:1" ht="13.5" x14ac:dyDescent="0.25">
      <c r="A20545" s="212"/>
    </row>
    <row r="20546" spans="1:1" ht="13.5" x14ac:dyDescent="0.25">
      <c r="A20546" s="212"/>
    </row>
    <row r="20547" spans="1:1" ht="13.5" x14ac:dyDescent="0.25">
      <c r="A20547" s="212"/>
    </row>
    <row r="20548" spans="1:1" ht="13.5" x14ac:dyDescent="0.25">
      <c r="A20548" s="212"/>
    </row>
    <row r="20549" spans="1:1" ht="13.5" x14ac:dyDescent="0.25">
      <c r="A20549" s="212"/>
    </row>
    <row r="20550" spans="1:1" ht="13.5" x14ac:dyDescent="0.25">
      <c r="A20550" s="212"/>
    </row>
    <row r="20551" spans="1:1" ht="13.5" x14ac:dyDescent="0.25">
      <c r="A20551" s="212"/>
    </row>
    <row r="20552" spans="1:1" ht="13.5" x14ac:dyDescent="0.25">
      <c r="A20552" s="212"/>
    </row>
    <row r="20553" spans="1:1" ht="13.5" x14ac:dyDescent="0.25">
      <c r="A20553" s="212"/>
    </row>
    <row r="20554" spans="1:1" ht="13.5" x14ac:dyDescent="0.25">
      <c r="A20554" s="212"/>
    </row>
    <row r="20555" spans="1:1" ht="13.5" x14ac:dyDescent="0.25">
      <c r="A20555" s="212"/>
    </row>
    <row r="20556" spans="1:1" ht="13.5" x14ac:dyDescent="0.25">
      <c r="A20556" s="212"/>
    </row>
    <row r="20557" spans="1:1" ht="13.5" x14ac:dyDescent="0.25">
      <c r="A20557" s="212"/>
    </row>
    <row r="20558" spans="1:1" ht="13.5" x14ac:dyDescent="0.25">
      <c r="A20558" s="212"/>
    </row>
    <row r="20559" spans="1:1" ht="13.5" x14ac:dyDescent="0.25">
      <c r="A20559" s="212"/>
    </row>
    <row r="20560" spans="1:1" ht="13.5" x14ac:dyDescent="0.25">
      <c r="A20560" s="212"/>
    </row>
    <row r="20561" spans="1:1" ht="13.5" x14ac:dyDescent="0.25">
      <c r="A20561" s="212"/>
    </row>
    <row r="20562" spans="1:1" ht="13.5" x14ac:dyDescent="0.25">
      <c r="A20562" s="212"/>
    </row>
    <row r="20563" spans="1:1" ht="13.5" x14ac:dyDescent="0.25">
      <c r="A20563" s="212"/>
    </row>
    <row r="20564" spans="1:1" ht="13.5" x14ac:dyDescent="0.25">
      <c r="A20564" s="212"/>
    </row>
    <row r="20565" spans="1:1" ht="13.5" x14ac:dyDescent="0.25">
      <c r="A20565" s="212"/>
    </row>
    <row r="20566" spans="1:1" ht="13.5" x14ac:dyDescent="0.25">
      <c r="A20566" s="212"/>
    </row>
    <row r="20567" spans="1:1" ht="13.5" x14ac:dyDescent="0.25">
      <c r="A20567" s="212"/>
    </row>
    <row r="20568" spans="1:1" ht="13.5" x14ac:dyDescent="0.25">
      <c r="A20568" s="212"/>
    </row>
    <row r="20569" spans="1:1" ht="13.5" x14ac:dyDescent="0.25">
      <c r="A20569" s="212"/>
    </row>
    <row r="20570" spans="1:1" ht="13.5" x14ac:dyDescent="0.25">
      <c r="A20570" s="212"/>
    </row>
    <row r="20571" spans="1:1" ht="13.5" x14ac:dyDescent="0.25">
      <c r="A20571" s="212"/>
    </row>
    <row r="20572" spans="1:1" ht="13.5" x14ac:dyDescent="0.25">
      <c r="A20572" s="212"/>
    </row>
    <row r="20573" spans="1:1" ht="13.5" x14ac:dyDescent="0.25">
      <c r="A20573" s="212"/>
    </row>
    <row r="20574" spans="1:1" ht="13.5" x14ac:dyDescent="0.25">
      <c r="A20574" s="212"/>
    </row>
    <row r="20575" spans="1:1" ht="13.5" x14ac:dyDescent="0.25">
      <c r="A20575" s="212"/>
    </row>
    <row r="20576" spans="1:1" ht="13.5" x14ac:dyDescent="0.25">
      <c r="A20576" s="212"/>
    </row>
    <row r="20577" spans="1:1" ht="13.5" x14ac:dyDescent="0.25">
      <c r="A20577" s="212"/>
    </row>
    <row r="20578" spans="1:1" ht="13.5" x14ac:dyDescent="0.25">
      <c r="A20578" s="212"/>
    </row>
    <row r="20579" spans="1:1" ht="13.5" x14ac:dyDescent="0.25">
      <c r="A20579" s="212"/>
    </row>
    <row r="20580" spans="1:1" ht="13.5" x14ac:dyDescent="0.25">
      <c r="A20580" s="212"/>
    </row>
    <row r="20581" spans="1:1" ht="13.5" x14ac:dyDescent="0.25">
      <c r="A20581" s="212"/>
    </row>
    <row r="20582" spans="1:1" ht="13.5" x14ac:dyDescent="0.25">
      <c r="A20582" s="212"/>
    </row>
    <row r="20583" spans="1:1" ht="13.5" x14ac:dyDescent="0.25">
      <c r="A20583" s="212"/>
    </row>
    <row r="20584" spans="1:1" ht="13.5" x14ac:dyDescent="0.25">
      <c r="A20584" s="212"/>
    </row>
    <row r="20585" spans="1:1" ht="13.5" x14ac:dyDescent="0.25">
      <c r="A20585" s="212"/>
    </row>
    <row r="20586" spans="1:1" ht="13.5" x14ac:dyDescent="0.25">
      <c r="A20586" s="212"/>
    </row>
    <row r="20587" spans="1:1" ht="13.5" x14ac:dyDescent="0.25">
      <c r="A20587" s="212"/>
    </row>
    <row r="20588" spans="1:1" ht="13.5" x14ac:dyDescent="0.25">
      <c r="A20588" s="212"/>
    </row>
    <row r="20589" spans="1:1" ht="13.5" x14ac:dyDescent="0.25">
      <c r="A20589" s="212"/>
    </row>
    <row r="20590" spans="1:1" ht="13.5" x14ac:dyDescent="0.25">
      <c r="A20590" s="212"/>
    </row>
    <row r="20591" spans="1:1" ht="13.5" x14ac:dyDescent="0.25">
      <c r="A20591" s="212"/>
    </row>
    <row r="20592" spans="1:1" ht="13.5" x14ac:dyDescent="0.25">
      <c r="A20592" s="212"/>
    </row>
    <row r="20593" spans="1:1" ht="13.5" x14ac:dyDescent="0.25">
      <c r="A20593" s="212"/>
    </row>
    <row r="20594" spans="1:1" ht="13.5" x14ac:dyDescent="0.25">
      <c r="A20594" s="212"/>
    </row>
    <row r="20595" spans="1:1" ht="13.5" x14ac:dyDescent="0.25">
      <c r="A20595" s="212"/>
    </row>
    <row r="20596" spans="1:1" ht="13.5" x14ac:dyDescent="0.25">
      <c r="A20596" s="212"/>
    </row>
    <row r="20597" spans="1:1" ht="13.5" x14ac:dyDescent="0.25">
      <c r="A20597" s="212"/>
    </row>
    <row r="20598" spans="1:1" ht="13.5" x14ac:dyDescent="0.25">
      <c r="A20598" s="212"/>
    </row>
    <row r="20599" spans="1:1" ht="13.5" x14ac:dyDescent="0.25">
      <c r="A20599" s="212"/>
    </row>
    <row r="20600" spans="1:1" ht="13.5" x14ac:dyDescent="0.25">
      <c r="A20600" s="212"/>
    </row>
    <row r="20601" spans="1:1" ht="13.5" x14ac:dyDescent="0.25">
      <c r="A20601" s="212"/>
    </row>
    <row r="20602" spans="1:1" ht="13.5" x14ac:dyDescent="0.25">
      <c r="A20602" s="212"/>
    </row>
    <row r="20603" spans="1:1" ht="13.5" x14ac:dyDescent="0.25">
      <c r="A20603" s="212"/>
    </row>
    <row r="20604" spans="1:1" ht="13.5" x14ac:dyDescent="0.25">
      <c r="A20604" s="212"/>
    </row>
    <row r="20605" spans="1:1" ht="13.5" x14ac:dyDescent="0.25">
      <c r="A20605" s="212"/>
    </row>
    <row r="20606" spans="1:1" ht="13.5" x14ac:dyDescent="0.25">
      <c r="A20606" s="212"/>
    </row>
    <row r="20607" spans="1:1" ht="13.5" x14ac:dyDescent="0.25">
      <c r="A20607" s="212"/>
    </row>
    <row r="20608" spans="1:1" ht="13.5" x14ac:dyDescent="0.25">
      <c r="A20608" s="212"/>
    </row>
    <row r="20609" spans="1:1" ht="13.5" x14ac:dyDescent="0.25">
      <c r="A20609" s="212"/>
    </row>
    <row r="20610" spans="1:1" ht="13.5" x14ac:dyDescent="0.25">
      <c r="A20610" s="212"/>
    </row>
    <row r="20611" spans="1:1" ht="13.5" x14ac:dyDescent="0.25">
      <c r="A20611" s="212"/>
    </row>
    <row r="20612" spans="1:1" ht="13.5" x14ac:dyDescent="0.25">
      <c r="A20612" s="212"/>
    </row>
    <row r="20613" spans="1:1" ht="13.5" x14ac:dyDescent="0.25">
      <c r="A20613" s="212"/>
    </row>
    <row r="20614" spans="1:1" ht="13.5" x14ac:dyDescent="0.25">
      <c r="A20614" s="212"/>
    </row>
    <row r="20615" spans="1:1" ht="13.5" x14ac:dyDescent="0.25">
      <c r="A20615" s="212"/>
    </row>
    <row r="20616" spans="1:1" ht="13.5" x14ac:dyDescent="0.25">
      <c r="A20616" s="212"/>
    </row>
    <row r="20617" spans="1:1" ht="13.5" x14ac:dyDescent="0.25">
      <c r="A20617" s="212"/>
    </row>
    <row r="20618" spans="1:1" ht="13.5" x14ac:dyDescent="0.25">
      <c r="A20618" s="212"/>
    </row>
    <row r="20619" spans="1:1" ht="13.5" x14ac:dyDescent="0.25">
      <c r="A20619" s="212"/>
    </row>
    <row r="20620" spans="1:1" ht="13.5" x14ac:dyDescent="0.25">
      <c r="A20620" s="212"/>
    </row>
    <row r="20621" spans="1:1" ht="13.5" x14ac:dyDescent="0.25">
      <c r="A20621" s="212"/>
    </row>
    <row r="20622" spans="1:1" ht="13.5" x14ac:dyDescent="0.25">
      <c r="A20622" s="212"/>
    </row>
    <row r="20623" spans="1:1" ht="13.5" x14ac:dyDescent="0.25">
      <c r="A20623" s="212"/>
    </row>
    <row r="20624" spans="1:1" ht="13.5" x14ac:dyDescent="0.25">
      <c r="A20624" s="212"/>
    </row>
    <row r="20625" spans="1:1" ht="13.5" x14ac:dyDescent="0.25">
      <c r="A20625" s="212"/>
    </row>
    <row r="20626" spans="1:1" ht="13.5" x14ac:dyDescent="0.25">
      <c r="A20626" s="212"/>
    </row>
    <row r="20627" spans="1:1" ht="13.5" x14ac:dyDescent="0.25">
      <c r="A20627" s="212"/>
    </row>
    <row r="20628" spans="1:1" ht="13.5" x14ac:dyDescent="0.25">
      <c r="A20628" s="212"/>
    </row>
    <row r="20629" spans="1:1" ht="13.5" x14ac:dyDescent="0.25">
      <c r="A20629" s="212"/>
    </row>
    <row r="20630" spans="1:1" ht="13.5" x14ac:dyDescent="0.25">
      <c r="A20630" s="212"/>
    </row>
    <row r="20631" spans="1:1" ht="13.5" x14ac:dyDescent="0.25">
      <c r="A20631" s="212"/>
    </row>
    <row r="20632" spans="1:1" ht="13.5" x14ac:dyDescent="0.25">
      <c r="A20632" s="212"/>
    </row>
    <row r="20633" spans="1:1" ht="13.5" x14ac:dyDescent="0.25">
      <c r="A20633" s="212"/>
    </row>
    <row r="20634" spans="1:1" ht="13.5" x14ac:dyDescent="0.25">
      <c r="A20634" s="212"/>
    </row>
    <row r="20635" spans="1:1" ht="13.5" x14ac:dyDescent="0.25">
      <c r="A20635" s="212"/>
    </row>
    <row r="20636" spans="1:1" ht="13.5" x14ac:dyDescent="0.25">
      <c r="A20636" s="212"/>
    </row>
    <row r="20637" spans="1:1" ht="13.5" x14ac:dyDescent="0.25">
      <c r="A20637" s="212"/>
    </row>
    <row r="20638" spans="1:1" ht="13.5" x14ac:dyDescent="0.25">
      <c r="A20638" s="212"/>
    </row>
    <row r="20639" spans="1:1" ht="13.5" x14ac:dyDescent="0.25">
      <c r="A20639" s="212"/>
    </row>
    <row r="20640" spans="1:1" ht="13.5" x14ac:dyDescent="0.25">
      <c r="A20640" s="212"/>
    </row>
    <row r="20641" spans="1:1" ht="13.5" x14ac:dyDescent="0.25">
      <c r="A20641" s="212"/>
    </row>
    <row r="20642" spans="1:1" ht="13.5" x14ac:dyDescent="0.25">
      <c r="A20642" s="212"/>
    </row>
    <row r="20643" spans="1:1" ht="13.5" x14ac:dyDescent="0.25">
      <c r="A20643" s="212"/>
    </row>
    <row r="20644" spans="1:1" ht="13.5" x14ac:dyDescent="0.25">
      <c r="A20644" s="212"/>
    </row>
    <row r="20645" spans="1:1" ht="13.5" x14ac:dyDescent="0.25">
      <c r="A20645" s="212"/>
    </row>
    <row r="20646" spans="1:1" ht="13.5" x14ac:dyDescent="0.25">
      <c r="A20646" s="212"/>
    </row>
    <row r="20647" spans="1:1" ht="13.5" x14ac:dyDescent="0.25">
      <c r="A20647" s="212"/>
    </row>
    <row r="20648" spans="1:1" ht="13.5" x14ac:dyDescent="0.25">
      <c r="A20648" s="212"/>
    </row>
    <row r="20649" spans="1:1" ht="13.5" x14ac:dyDescent="0.25">
      <c r="A20649" s="212"/>
    </row>
    <row r="20650" spans="1:1" ht="13.5" x14ac:dyDescent="0.25">
      <c r="A20650" s="212"/>
    </row>
    <row r="20651" spans="1:1" ht="13.5" x14ac:dyDescent="0.25">
      <c r="A20651" s="212"/>
    </row>
    <row r="20652" spans="1:1" ht="13.5" x14ac:dyDescent="0.25">
      <c r="A20652" s="212"/>
    </row>
    <row r="20653" spans="1:1" ht="13.5" x14ac:dyDescent="0.25">
      <c r="A20653" s="212"/>
    </row>
    <row r="20654" spans="1:1" ht="13.5" x14ac:dyDescent="0.25">
      <c r="A20654" s="212"/>
    </row>
    <row r="20655" spans="1:1" ht="13.5" x14ac:dyDescent="0.25">
      <c r="A20655" s="212"/>
    </row>
    <row r="20656" spans="1:1" ht="13.5" x14ac:dyDescent="0.25">
      <c r="A20656" s="212"/>
    </row>
    <row r="20657" spans="1:1" ht="13.5" x14ac:dyDescent="0.25">
      <c r="A20657" s="212"/>
    </row>
    <row r="20658" spans="1:1" ht="13.5" x14ac:dyDescent="0.25">
      <c r="A20658" s="212"/>
    </row>
    <row r="20659" spans="1:1" ht="13.5" x14ac:dyDescent="0.25">
      <c r="A20659" s="212"/>
    </row>
    <row r="20660" spans="1:1" ht="13.5" x14ac:dyDescent="0.25">
      <c r="A20660" s="212"/>
    </row>
    <row r="20661" spans="1:1" ht="13.5" x14ac:dyDescent="0.25">
      <c r="A20661" s="212"/>
    </row>
    <row r="20662" spans="1:1" ht="13.5" x14ac:dyDescent="0.25">
      <c r="A20662" s="212"/>
    </row>
    <row r="20663" spans="1:1" ht="13.5" x14ac:dyDescent="0.25">
      <c r="A20663" s="212"/>
    </row>
    <row r="20664" spans="1:1" ht="13.5" x14ac:dyDescent="0.25">
      <c r="A20664" s="212"/>
    </row>
    <row r="20665" spans="1:1" ht="13.5" x14ac:dyDescent="0.25">
      <c r="A20665" s="212"/>
    </row>
    <row r="20666" spans="1:1" ht="13.5" x14ac:dyDescent="0.25">
      <c r="A20666" s="212"/>
    </row>
    <row r="20667" spans="1:1" ht="13.5" x14ac:dyDescent="0.25">
      <c r="A20667" s="212"/>
    </row>
    <row r="20668" spans="1:1" ht="13.5" x14ac:dyDescent="0.25">
      <c r="A20668" s="212"/>
    </row>
    <row r="20669" spans="1:1" ht="13.5" x14ac:dyDescent="0.25">
      <c r="A20669" s="212"/>
    </row>
    <row r="20670" spans="1:1" ht="13.5" x14ac:dyDescent="0.25">
      <c r="A20670" s="212"/>
    </row>
    <row r="20671" spans="1:1" ht="13.5" x14ac:dyDescent="0.25">
      <c r="A20671" s="212"/>
    </row>
    <row r="20672" spans="1:1" ht="13.5" x14ac:dyDescent="0.25">
      <c r="A20672" s="212"/>
    </row>
    <row r="20673" spans="1:1" ht="13.5" x14ac:dyDescent="0.25">
      <c r="A20673" s="212"/>
    </row>
    <row r="20674" spans="1:1" ht="13.5" x14ac:dyDescent="0.25">
      <c r="A20674" s="212"/>
    </row>
    <row r="20675" spans="1:1" ht="13.5" x14ac:dyDescent="0.25">
      <c r="A20675" s="212"/>
    </row>
    <row r="20676" spans="1:1" ht="13.5" x14ac:dyDescent="0.25">
      <c r="A20676" s="212"/>
    </row>
    <row r="20677" spans="1:1" ht="13.5" x14ac:dyDescent="0.25">
      <c r="A20677" s="212"/>
    </row>
    <row r="20678" spans="1:1" ht="13.5" x14ac:dyDescent="0.25">
      <c r="A20678" s="212"/>
    </row>
    <row r="20679" spans="1:1" ht="13.5" x14ac:dyDescent="0.25">
      <c r="A20679" s="212"/>
    </row>
    <row r="20680" spans="1:1" ht="13.5" x14ac:dyDescent="0.25">
      <c r="A20680" s="212"/>
    </row>
    <row r="20681" spans="1:1" ht="13.5" x14ac:dyDescent="0.25">
      <c r="A20681" s="212"/>
    </row>
    <row r="20682" spans="1:1" ht="13.5" x14ac:dyDescent="0.25">
      <c r="A20682" s="212"/>
    </row>
    <row r="20683" spans="1:1" ht="13.5" x14ac:dyDescent="0.25">
      <c r="A20683" s="212"/>
    </row>
    <row r="20684" spans="1:1" ht="13.5" x14ac:dyDescent="0.25">
      <c r="A20684" s="212"/>
    </row>
    <row r="20685" spans="1:1" ht="13.5" x14ac:dyDescent="0.25">
      <c r="A20685" s="212"/>
    </row>
    <row r="20686" spans="1:1" ht="13.5" x14ac:dyDescent="0.25">
      <c r="A20686" s="212"/>
    </row>
    <row r="20687" spans="1:1" ht="13.5" x14ac:dyDescent="0.25">
      <c r="A20687" s="212"/>
    </row>
    <row r="20688" spans="1:1" ht="13.5" x14ac:dyDescent="0.25">
      <c r="A20688" s="212"/>
    </row>
    <row r="20689" spans="1:1" ht="13.5" x14ac:dyDescent="0.25">
      <c r="A20689" s="212"/>
    </row>
    <row r="20690" spans="1:1" ht="13.5" x14ac:dyDescent="0.25">
      <c r="A20690" s="212"/>
    </row>
    <row r="20691" spans="1:1" ht="13.5" x14ac:dyDescent="0.25">
      <c r="A20691" s="212"/>
    </row>
    <row r="20692" spans="1:1" ht="13.5" x14ac:dyDescent="0.25">
      <c r="A20692" s="212"/>
    </row>
    <row r="20693" spans="1:1" ht="13.5" x14ac:dyDescent="0.25">
      <c r="A20693" s="212"/>
    </row>
    <row r="20694" spans="1:1" ht="13.5" x14ac:dyDescent="0.25">
      <c r="A20694" s="212"/>
    </row>
    <row r="20695" spans="1:1" ht="13.5" x14ac:dyDescent="0.25">
      <c r="A20695" s="212"/>
    </row>
    <row r="20696" spans="1:1" ht="13.5" x14ac:dyDescent="0.25">
      <c r="A20696" s="212"/>
    </row>
    <row r="20697" spans="1:1" ht="13.5" x14ac:dyDescent="0.25">
      <c r="A20697" s="212"/>
    </row>
    <row r="20698" spans="1:1" ht="13.5" x14ac:dyDescent="0.25">
      <c r="A20698" s="212"/>
    </row>
    <row r="20699" spans="1:1" ht="13.5" x14ac:dyDescent="0.25">
      <c r="A20699" s="212"/>
    </row>
    <row r="20700" spans="1:1" ht="13.5" x14ac:dyDescent="0.25">
      <c r="A20700" s="212"/>
    </row>
    <row r="20701" spans="1:1" ht="13.5" x14ac:dyDescent="0.25">
      <c r="A20701" s="212"/>
    </row>
    <row r="20702" spans="1:1" ht="13.5" x14ac:dyDescent="0.25">
      <c r="A20702" s="212"/>
    </row>
    <row r="20703" spans="1:1" ht="13.5" x14ac:dyDescent="0.25">
      <c r="A20703" s="212"/>
    </row>
    <row r="20704" spans="1:1" ht="13.5" x14ac:dyDescent="0.25">
      <c r="A20704" s="212"/>
    </row>
    <row r="20705" spans="1:1" ht="13.5" x14ac:dyDescent="0.25">
      <c r="A20705" s="212"/>
    </row>
    <row r="20706" spans="1:1" ht="13.5" x14ac:dyDescent="0.25">
      <c r="A20706" s="212"/>
    </row>
    <row r="20707" spans="1:1" ht="13.5" x14ac:dyDescent="0.25">
      <c r="A20707" s="212"/>
    </row>
    <row r="20708" spans="1:1" ht="13.5" x14ac:dyDescent="0.25">
      <c r="A20708" s="212"/>
    </row>
    <row r="20709" spans="1:1" ht="13.5" x14ac:dyDescent="0.25">
      <c r="A20709" s="212"/>
    </row>
    <row r="20710" spans="1:1" ht="13.5" x14ac:dyDescent="0.25">
      <c r="A20710" s="212"/>
    </row>
    <row r="20711" spans="1:1" ht="13.5" x14ac:dyDescent="0.25">
      <c r="A20711" s="212"/>
    </row>
    <row r="20712" spans="1:1" ht="13.5" x14ac:dyDescent="0.25">
      <c r="A20712" s="212"/>
    </row>
    <row r="20713" spans="1:1" ht="13.5" x14ac:dyDescent="0.25">
      <c r="A20713" s="212"/>
    </row>
    <row r="20714" spans="1:1" ht="13.5" x14ac:dyDescent="0.25">
      <c r="A20714" s="212"/>
    </row>
    <row r="20715" spans="1:1" ht="13.5" x14ac:dyDescent="0.25">
      <c r="A20715" s="212"/>
    </row>
    <row r="20716" spans="1:1" ht="13.5" x14ac:dyDescent="0.25">
      <c r="A20716" s="212"/>
    </row>
    <row r="20717" spans="1:1" ht="13.5" x14ac:dyDescent="0.25">
      <c r="A20717" s="212"/>
    </row>
    <row r="20718" spans="1:1" ht="13.5" x14ac:dyDescent="0.25">
      <c r="A20718" s="212"/>
    </row>
    <row r="20719" spans="1:1" ht="13.5" x14ac:dyDescent="0.25">
      <c r="A20719" s="212"/>
    </row>
    <row r="20720" spans="1:1" ht="13.5" x14ac:dyDescent="0.25">
      <c r="A20720" s="212"/>
    </row>
    <row r="20721" spans="1:1" ht="13.5" x14ac:dyDescent="0.25">
      <c r="A20721" s="212"/>
    </row>
    <row r="20722" spans="1:1" ht="13.5" x14ac:dyDescent="0.25">
      <c r="A20722" s="212"/>
    </row>
    <row r="20723" spans="1:1" ht="13.5" x14ac:dyDescent="0.25">
      <c r="A20723" s="212"/>
    </row>
    <row r="20724" spans="1:1" ht="13.5" x14ac:dyDescent="0.25">
      <c r="A20724" s="212"/>
    </row>
    <row r="20725" spans="1:1" ht="13.5" x14ac:dyDescent="0.25">
      <c r="A20725" s="212"/>
    </row>
    <row r="20726" spans="1:1" ht="13.5" x14ac:dyDescent="0.25">
      <c r="A20726" s="212"/>
    </row>
    <row r="20727" spans="1:1" ht="13.5" x14ac:dyDescent="0.25">
      <c r="A20727" s="212"/>
    </row>
    <row r="20728" spans="1:1" ht="13.5" x14ac:dyDescent="0.25">
      <c r="A20728" s="212"/>
    </row>
    <row r="20729" spans="1:1" ht="13.5" x14ac:dyDescent="0.25">
      <c r="A20729" s="212"/>
    </row>
    <row r="20730" spans="1:1" ht="13.5" x14ac:dyDescent="0.25">
      <c r="A20730" s="212"/>
    </row>
    <row r="20731" spans="1:1" ht="13.5" x14ac:dyDescent="0.25">
      <c r="A20731" s="212"/>
    </row>
    <row r="20732" spans="1:1" ht="13.5" x14ac:dyDescent="0.25">
      <c r="A20732" s="212"/>
    </row>
    <row r="20733" spans="1:1" ht="13.5" x14ac:dyDescent="0.25">
      <c r="A20733" s="212"/>
    </row>
    <row r="20734" spans="1:1" ht="13.5" x14ac:dyDescent="0.25">
      <c r="A20734" s="212"/>
    </row>
    <row r="20735" spans="1:1" ht="13.5" x14ac:dyDescent="0.25">
      <c r="A20735" s="212"/>
    </row>
    <row r="20736" spans="1:1" ht="13.5" x14ac:dyDescent="0.25">
      <c r="A20736" s="212"/>
    </row>
    <row r="20737" spans="1:1" ht="13.5" x14ac:dyDescent="0.25">
      <c r="A20737" s="212"/>
    </row>
    <row r="20738" spans="1:1" ht="13.5" x14ac:dyDescent="0.25">
      <c r="A20738" s="212"/>
    </row>
    <row r="20739" spans="1:1" ht="13.5" x14ac:dyDescent="0.25">
      <c r="A20739" s="212"/>
    </row>
    <row r="20740" spans="1:1" ht="13.5" x14ac:dyDescent="0.25">
      <c r="A20740" s="212"/>
    </row>
    <row r="20741" spans="1:1" ht="13.5" x14ac:dyDescent="0.25">
      <c r="A20741" s="212"/>
    </row>
    <row r="20742" spans="1:1" ht="13.5" x14ac:dyDescent="0.25">
      <c r="A20742" s="212"/>
    </row>
    <row r="20743" spans="1:1" ht="13.5" x14ac:dyDescent="0.25">
      <c r="A20743" s="212"/>
    </row>
    <row r="20744" spans="1:1" ht="13.5" x14ac:dyDescent="0.25">
      <c r="A20744" s="212"/>
    </row>
    <row r="20745" spans="1:1" ht="13.5" x14ac:dyDescent="0.25">
      <c r="A20745" s="212"/>
    </row>
    <row r="20746" spans="1:1" ht="13.5" x14ac:dyDescent="0.25">
      <c r="A20746" s="212"/>
    </row>
    <row r="20747" spans="1:1" ht="13.5" x14ac:dyDescent="0.25">
      <c r="A20747" s="212"/>
    </row>
    <row r="20748" spans="1:1" ht="13.5" x14ac:dyDescent="0.25">
      <c r="A20748" s="212"/>
    </row>
    <row r="20749" spans="1:1" ht="13.5" x14ac:dyDescent="0.25">
      <c r="A20749" s="212"/>
    </row>
    <row r="20750" spans="1:1" ht="13.5" x14ac:dyDescent="0.25">
      <c r="A20750" s="212"/>
    </row>
    <row r="20751" spans="1:1" ht="13.5" x14ac:dyDescent="0.25">
      <c r="A20751" s="212"/>
    </row>
    <row r="20752" spans="1:1" ht="13.5" x14ac:dyDescent="0.25">
      <c r="A20752" s="212"/>
    </row>
    <row r="20753" spans="1:1" ht="13.5" x14ac:dyDescent="0.25">
      <c r="A20753" s="212"/>
    </row>
    <row r="20754" spans="1:1" ht="13.5" x14ac:dyDescent="0.25">
      <c r="A20754" s="212"/>
    </row>
    <row r="20755" spans="1:1" ht="13.5" x14ac:dyDescent="0.25">
      <c r="A20755" s="212"/>
    </row>
    <row r="20756" spans="1:1" ht="13.5" x14ac:dyDescent="0.25">
      <c r="A20756" s="212"/>
    </row>
    <row r="20757" spans="1:1" ht="13.5" x14ac:dyDescent="0.25">
      <c r="A20757" s="212"/>
    </row>
    <row r="20758" spans="1:1" ht="13.5" x14ac:dyDescent="0.25">
      <c r="A20758" s="212"/>
    </row>
    <row r="20759" spans="1:1" ht="13.5" x14ac:dyDescent="0.25">
      <c r="A20759" s="212"/>
    </row>
    <row r="20760" spans="1:1" ht="13.5" x14ac:dyDescent="0.25">
      <c r="A20760" s="212"/>
    </row>
    <row r="20761" spans="1:1" ht="13.5" x14ac:dyDescent="0.25">
      <c r="A20761" s="212"/>
    </row>
    <row r="20762" spans="1:1" ht="13.5" x14ac:dyDescent="0.25">
      <c r="A20762" s="212"/>
    </row>
    <row r="20763" spans="1:1" ht="13.5" x14ac:dyDescent="0.25">
      <c r="A20763" s="212"/>
    </row>
    <row r="20764" spans="1:1" ht="13.5" x14ac:dyDescent="0.25">
      <c r="A20764" s="212"/>
    </row>
    <row r="20765" spans="1:1" ht="13.5" x14ac:dyDescent="0.25">
      <c r="A20765" s="212"/>
    </row>
    <row r="20766" spans="1:1" ht="13.5" x14ac:dyDescent="0.25">
      <c r="A20766" s="212"/>
    </row>
    <row r="20767" spans="1:1" ht="13.5" x14ac:dyDescent="0.25">
      <c r="A20767" s="212"/>
    </row>
    <row r="20768" spans="1:1" ht="13.5" x14ac:dyDescent="0.25">
      <c r="A20768" s="212"/>
    </row>
    <row r="20769" spans="1:1" ht="13.5" x14ac:dyDescent="0.25">
      <c r="A20769" s="212"/>
    </row>
    <row r="20770" spans="1:1" ht="13.5" x14ac:dyDescent="0.25">
      <c r="A20770" s="212"/>
    </row>
    <row r="20771" spans="1:1" ht="13.5" x14ac:dyDescent="0.25">
      <c r="A20771" s="212"/>
    </row>
    <row r="20772" spans="1:1" ht="13.5" x14ac:dyDescent="0.25">
      <c r="A20772" s="212"/>
    </row>
    <row r="20773" spans="1:1" ht="13.5" x14ac:dyDescent="0.25">
      <c r="A20773" s="212"/>
    </row>
    <row r="20774" spans="1:1" ht="13.5" x14ac:dyDescent="0.25">
      <c r="A20774" s="212"/>
    </row>
    <row r="20775" spans="1:1" ht="13.5" x14ac:dyDescent="0.25">
      <c r="A20775" s="212"/>
    </row>
    <row r="20776" spans="1:1" ht="13.5" x14ac:dyDescent="0.25">
      <c r="A20776" s="212"/>
    </row>
    <row r="20777" spans="1:1" ht="13.5" x14ac:dyDescent="0.25">
      <c r="A20777" s="212"/>
    </row>
    <row r="20778" spans="1:1" ht="13.5" x14ac:dyDescent="0.25">
      <c r="A20778" s="212"/>
    </row>
    <row r="20779" spans="1:1" ht="13.5" x14ac:dyDescent="0.25">
      <c r="A20779" s="212"/>
    </row>
    <row r="20780" spans="1:1" ht="13.5" x14ac:dyDescent="0.25">
      <c r="A20780" s="212"/>
    </row>
    <row r="20781" spans="1:1" ht="13.5" x14ac:dyDescent="0.25">
      <c r="A20781" s="212"/>
    </row>
    <row r="20782" spans="1:1" ht="13.5" x14ac:dyDescent="0.25">
      <c r="A20782" s="212"/>
    </row>
    <row r="20783" spans="1:1" ht="13.5" x14ac:dyDescent="0.25">
      <c r="A20783" s="212"/>
    </row>
    <row r="20784" spans="1:1" ht="13.5" x14ac:dyDescent="0.25">
      <c r="A20784" s="212"/>
    </row>
    <row r="20785" spans="1:1" ht="13.5" x14ac:dyDescent="0.25">
      <c r="A20785" s="212"/>
    </row>
    <row r="20786" spans="1:1" ht="13.5" x14ac:dyDescent="0.25">
      <c r="A20786" s="212"/>
    </row>
    <row r="20787" spans="1:1" ht="13.5" x14ac:dyDescent="0.25">
      <c r="A20787" s="212"/>
    </row>
    <row r="20788" spans="1:1" ht="13.5" x14ac:dyDescent="0.25">
      <c r="A20788" s="212"/>
    </row>
    <row r="20789" spans="1:1" ht="13.5" x14ac:dyDescent="0.25">
      <c r="A20789" s="212"/>
    </row>
    <row r="20790" spans="1:1" ht="13.5" x14ac:dyDescent="0.25">
      <c r="A20790" s="212"/>
    </row>
    <row r="20791" spans="1:1" ht="13.5" x14ac:dyDescent="0.25">
      <c r="A20791" s="212"/>
    </row>
    <row r="20792" spans="1:1" ht="13.5" x14ac:dyDescent="0.25">
      <c r="A20792" s="212"/>
    </row>
    <row r="20793" spans="1:1" ht="13.5" x14ac:dyDescent="0.25">
      <c r="A20793" s="212"/>
    </row>
    <row r="20794" spans="1:1" ht="13.5" x14ac:dyDescent="0.25">
      <c r="A20794" s="212"/>
    </row>
    <row r="20795" spans="1:1" ht="13.5" x14ac:dyDescent="0.25">
      <c r="A20795" s="212"/>
    </row>
    <row r="20796" spans="1:1" ht="13.5" x14ac:dyDescent="0.25">
      <c r="A20796" s="212"/>
    </row>
    <row r="20797" spans="1:1" ht="13.5" x14ac:dyDescent="0.25">
      <c r="A20797" s="212"/>
    </row>
    <row r="20798" spans="1:1" ht="13.5" x14ac:dyDescent="0.25">
      <c r="A20798" s="212"/>
    </row>
    <row r="20799" spans="1:1" ht="13.5" x14ac:dyDescent="0.25">
      <c r="A20799" s="212"/>
    </row>
    <row r="20800" spans="1:1" ht="13.5" x14ac:dyDescent="0.25">
      <c r="A20800" s="212"/>
    </row>
    <row r="20801" spans="1:1" ht="13.5" x14ac:dyDescent="0.25">
      <c r="A20801" s="212"/>
    </row>
    <row r="20802" spans="1:1" ht="13.5" x14ac:dyDescent="0.25">
      <c r="A20802" s="212"/>
    </row>
    <row r="20803" spans="1:1" ht="13.5" x14ac:dyDescent="0.25">
      <c r="A20803" s="212"/>
    </row>
    <row r="20804" spans="1:1" ht="13.5" x14ac:dyDescent="0.25">
      <c r="A20804" s="212"/>
    </row>
    <row r="20805" spans="1:1" ht="13.5" x14ac:dyDescent="0.25">
      <c r="A20805" s="212"/>
    </row>
    <row r="20806" spans="1:1" ht="13.5" x14ac:dyDescent="0.25">
      <c r="A20806" s="212"/>
    </row>
    <row r="20807" spans="1:1" ht="13.5" x14ac:dyDescent="0.25">
      <c r="A20807" s="212"/>
    </row>
    <row r="20808" spans="1:1" ht="13.5" x14ac:dyDescent="0.25">
      <c r="A20808" s="212"/>
    </row>
    <row r="20809" spans="1:1" ht="13.5" x14ac:dyDescent="0.25">
      <c r="A20809" s="212"/>
    </row>
    <row r="20810" spans="1:1" ht="13.5" x14ac:dyDescent="0.25">
      <c r="A20810" s="212"/>
    </row>
    <row r="20811" spans="1:1" ht="13.5" x14ac:dyDescent="0.25">
      <c r="A20811" s="212"/>
    </row>
    <row r="20812" spans="1:1" ht="13.5" x14ac:dyDescent="0.25">
      <c r="A20812" s="212"/>
    </row>
    <row r="20813" spans="1:1" ht="13.5" x14ac:dyDescent="0.25">
      <c r="A20813" s="212"/>
    </row>
    <row r="20814" spans="1:1" ht="13.5" x14ac:dyDescent="0.25">
      <c r="A20814" s="212"/>
    </row>
    <row r="20815" spans="1:1" ht="13.5" x14ac:dyDescent="0.25">
      <c r="A20815" s="212"/>
    </row>
    <row r="20816" spans="1:1" ht="13.5" x14ac:dyDescent="0.25">
      <c r="A20816" s="212"/>
    </row>
    <row r="20817" spans="1:1" ht="13.5" x14ac:dyDescent="0.25">
      <c r="A20817" s="212"/>
    </row>
    <row r="20818" spans="1:1" ht="13.5" x14ac:dyDescent="0.25">
      <c r="A20818" s="212"/>
    </row>
    <row r="20819" spans="1:1" ht="13.5" x14ac:dyDescent="0.25">
      <c r="A20819" s="212"/>
    </row>
    <row r="20820" spans="1:1" ht="13.5" x14ac:dyDescent="0.25">
      <c r="A20820" s="212"/>
    </row>
    <row r="20821" spans="1:1" ht="13.5" x14ac:dyDescent="0.25">
      <c r="A20821" s="212"/>
    </row>
    <row r="20822" spans="1:1" ht="13.5" x14ac:dyDescent="0.25">
      <c r="A20822" s="212"/>
    </row>
    <row r="20823" spans="1:1" ht="13.5" x14ac:dyDescent="0.25">
      <c r="A20823" s="212"/>
    </row>
    <row r="20824" spans="1:1" ht="13.5" x14ac:dyDescent="0.25">
      <c r="A20824" s="212"/>
    </row>
    <row r="20825" spans="1:1" ht="13.5" x14ac:dyDescent="0.25">
      <c r="A20825" s="212"/>
    </row>
    <row r="20826" spans="1:1" ht="13.5" x14ac:dyDescent="0.25">
      <c r="A20826" s="212"/>
    </row>
    <row r="20827" spans="1:1" ht="13.5" x14ac:dyDescent="0.25">
      <c r="A20827" s="212"/>
    </row>
    <row r="20828" spans="1:1" ht="13.5" x14ac:dyDescent="0.25">
      <c r="A20828" s="212"/>
    </row>
    <row r="20829" spans="1:1" ht="13.5" x14ac:dyDescent="0.25">
      <c r="A20829" s="212"/>
    </row>
    <row r="20830" spans="1:1" ht="13.5" x14ac:dyDescent="0.25">
      <c r="A20830" s="212"/>
    </row>
    <row r="20831" spans="1:1" ht="13.5" x14ac:dyDescent="0.25">
      <c r="A20831" s="212"/>
    </row>
    <row r="20832" spans="1:1" ht="13.5" x14ac:dyDescent="0.25">
      <c r="A20832" s="212"/>
    </row>
    <row r="20833" spans="1:1" ht="13.5" x14ac:dyDescent="0.25">
      <c r="A20833" s="212"/>
    </row>
    <row r="20834" spans="1:1" ht="13.5" x14ac:dyDescent="0.25">
      <c r="A20834" s="212"/>
    </row>
    <row r="20835" spans="1:1" ht="13.5" x14ac:dyDescent="0.25">
      <c r="A20835" s="212"/>
    </row>
    <row r="20836" spans="1:1" ht="13.5" x14ac:dyDescent="0.25">
      <c r="A20836" s="212"/>
    </row>
    <row r="20837" spans="1:1" ht="13.5" x14ac:dyDescent="0.25">
      <c r="A20837" s="212"/>
    </row>
    <row r="20838" spans="1:1" ht="13.5" x14ac:dyDescent="0.25">
      <c r="A20838" s="212"/>
    </row>
    <row r="20839" spans="1:1" ht="13.5" x14ac:dyDescent="0.25">
      <c r="A20839" s="212"/>
    </row>
    <row r="20840" spans="1:1" ht="13.5" x14ac:dyDescent="0.25">
      <c r="A20840" s="212"/>
    </row>
    <row r="20841" spans="1:1" ht="13.5" x14ac:dyDescent="0.25">
      <c r="A20841" s="212"/>
    </row>
    <row r="20842" spans="1:1" ht="13.5" x14ac:dyDescent="0.25">
      <c r="A20842" s="212"/>
    </row>
    <row r="20843" spans="1:1" ht="13.5" x14ac:dyDescent="0.25">
      <c r="A20843" s="212"/>
    </row>
    <row r="20844" spans="1:1" ht="13.5" x14ac:dyDescent="0.25">
      <c r="A20844" s="212"/>
    </row>
    <row r="20845" spans="1:1" ht="13.5" x14ac:dyDescent="0.25">
      <c r="A20845" s="212"/>
    </row>
    <row r="20846" spans="1:1" ht="13.5" x14ac:dyDescent="0.25">
      <c r="A20846" s="212"/>
    </row>
    <row r="20847" spans="1:1" ht="13.5" x14ac:dyDescent="0.25">
      <c r="A20847" s="212"/>
    </row>
    <row r="20848" spans="1:1" ht="13.5" x14ac:dyDescent="0.25">
      <c r="A20848" s="212"/>
    </row>
    <row r="20849" spans="1:1" ht="13.5" x14ac:dyDescent="0.25">
      <c r="A20849" s="212"/>
    </row>
    <row r="20850" spans="1:1" ht="13.5" x14ac:dyDescent="0.25">
      <c r="A20850" s="212"/>
    </row>
    <row r="20851" spans="1:1" ht="13.5" x14ac:dyDescent="0.25">
      <c r="A20851" s="212"/>
    </row>
    <row r="20852" spans="1:1" ht="13.5" x14ac:dyDescent="0.25">
      <c r="A20852" s="212"/>
    </row>
    <row r="20853" spans="1:1" ht="13.5" x14ac:dyDescent="0.25">
      <c r="A20853" s="212"/>
    </row>
    <row r="20854" spans="1:1" ht="13.5" x14ac:dyDescent="0.25">
      <c r="A20854" s="212"/>
    </row>
    <row r="20855" spans="1:1" ht="13.5" x14ac:dyDescent="0.25">
      <c r="A20855" s="212"/>
    </row>
    <row r="20856" spans="1:1" ht="13.5" x14ac:dyDescent="0.25">
      <c r="A20856" s="212"/>
    </row>
    <row r="20857" spans="1:1" ht="13.5" x14ac:dyDescent="0.25">
      <c r="A20857" s="212"/>
    </row>
    <row r="20858" spans="1:1" ht="13.5" x14ac:dyDescent="0.25">
      <c r="A20858" s="212"/>
    </row>
    <row r="20859" spans="1:1" ht="13.5" x14ac:dyDescent="0.25">
      <c r="A20859" s="212"/>
    </row>
    <row r="20860" spans="1:1" ht="13.5" x14ac:dyDescent="0.25">
      <c r="A20860" s="212"/>
    </row>
    <row r="20861" spans="1:1" ht="13.5" x14ac:dyDescent="0.25">
      <c r="A20861" s="212"/>
    </row>
    <row r="20862" spans="1:1" ht="13.5" x14ac:dyDescent="0.25">
      <c r="A20862" s="212"/>
    </row>
    <row r="20863" spans="1:1" ht="13.5" x14ac:dyDescent="0.25">
      <c r="A20863" s="212"/>
    </row>
    <row r="20864" spans="1:1" ht="13.5" x14ac:dyDescent="0.25">
      <c r="A20864" s="212"/>
    </row>
    <row r="20865" spans="1:1" ht="13.5" x14ac:dyDescent="0.25">
      <c r="A20865" s="212"/>
    </row>
    <row r="20866" spans="1:1" ht="13.5" x14ac:dyDescent="0.25">
      <c r="A20866" s="212"/>
    </row>
    <row r="20867" spans="1:1" ht="13.5" x14ac:dyDescent="0.25">
      <c r="A20867" s="212"/>
    </row>
    <row r="20868" spans="1:1" ht="13.5" x14ac:dyDescent="0.25">
      <c r="A20868" s="212"/>
    </row>
    <row r="20869" spans="1:1" ht="13.5" x14ac:dyDescent="0.25">
      <c r="A20869" s="212"/>
    </row>
    <row r="20870" spans="1:1" ht="13.5" x14ac:dyDescent="0.25">
      <c r="A20870" s="212"/>
    </row>
    <row r="20871" spans="1:1" ht="13.5" x14ac:dyDescent="0.25">
      <c r="A20871" s="212"/>
    </row>
    <row r="20872" spans="1:1" ht="13.5" x14ac:dyDescent="0.25">
      <c r="A20872" s="212"/>
    </row>
    <row r="20873" spans="1:1" ht="13.5" x14ac:dyDescent="0.25">
      <c r="A20873" s="212"/>
    </row>
    <row r="20874" spans="1:1" ht="13.5" x14ac:dyDescent="0.25">
      <c r="A20874" s="212"/>
    </row>
    <row r="20875" spans="1:1" ht="13.5" x14ac:dyDescent="0.25">
      <c r="A20875" s="212"/>
    </row>
    <row r="20876" spans="1:1" ht="13.5" x14ac:dyDescent="0.25">
      <c r="A20876" s="212"/>
    </row>
    <row r="20877" spans="1:1" ht="13.5" x14ac:dyDescent="0.25">
      <c r="A20877" s="212"/>
    </row>
    <row r="20878" spans="1:1" ht="13.5" x14ac:dyDescent="0.25">
      <c r="A20878" s="212"/>
    </row>
    <row r="20879" spans="1:1" ht="13.5" x14ac:dyDescent="0.25">
      <c r="A20879" s="212"/>
    </row>
    <row r="20880" spans="1:1" ht="13.5" x14ac:dyDescent="0.25">
      <c r="A20880" s="212"/>
    </row>
    <row r="20881" spans="1:1" ht="13.5" x14ac:dyDescent="0.25">
      <c r="A20881" s="212"/>
    </row>
    <row r="20882" spans="1:1" ht="13.5" x14ac:dyDescent="0.25">
      <c r="A20882" s="212"/>
    </row>
    <row r="20883" spans="1:1" ht="13.5" x14ac:dyDescent="0.25">
      <c r="A20883" s="212"/>
    </row>
    <row r="20884" spans="1:1" ht="13.5" x14ac:dyDescent="0.25">
      <c r="A20884" s="212"/>
    </row>
    <row r="20885" spans="1:1" ht="13.5" x14ac:dyDescent="0.25">
      <c r="A20885" s="212"/>
    </row>
    <row r="20886" spans="1:1" ht="13.5" x14ac:dyDescent="0.25">
      <c r="A20886" s="212"/>
    </row>
    <row r="20887" spans="1:1" ht="13.5" x14ac:dyDescent="0.25">
      <c r="A20887" s="212"/>
    </row>
    <row r="20888" spans="1:1" ht="13.5" x14ac:dyDescent="0.25">
      <c r="A20888" s="212"/>
    </row>
    <row r="20889" spans="1:1" ht="13.5" x14ac:dyDescent="0.25">
      <c r="A20889" s="212"/>
    </row>
    <row r="20890" spans="1:1" ht="13.5" x14ac:dyDescent="0.25">
      <c r="A20890" s="212"/>
    </row>
    <row r="20891" spans="1:1" ht="13.5" x14ac:dyDescent="0.25">
      <c r="A20891" s="212"/>
    </row>
    <row r="20892" spans="1:1" ht="13.5" x14ac:dyDescent="0.25">
      <c r="A20892" s="212"/>
    </row>
    <row r="20893" spans="1:1" ht="13.5" x14ac:dyDescent="0.25">
      <c r="A20893" s="212"/>
    </row>
    <row r="20894" spans="1:1" ht="13.5" x14ac:dyDescent="0.25">
      <c r="A20894" s="212"/>
    </row>
    <row r="20895" spans="1:1" ht="13.5" x14ac:dyDescent="0.25">
      <c r="A20895" s="212"/>
    </row>
    <row r="20896" spans="1:1" ht="13.5" x14ac:dyDescent="0.25">
      <c r="A20896" s="212"/>
    </row>
    <row r="20897" spans="1:1" ht="13.5" x14ac:dyDescent="0.25">
      <c r="A20897" s="212"/>
    </row>
    <row r="20898" spans="1:1" ht="13.5" x14ac:dyDescent="0.25">
      <c r="A20898" s="212"/>
    </row>
    <row r="20899" spans="1:1" ht="13.5" x14ac:dyDescent="0.25">
      <c r="A20899" s="212"/>
    </row>
    <row r="20900" spans="1:1" ht="13.5" x14ac:dyDescent="0.25">
      <c r="A20900" s="212"/>
    </row>
    <row r="20901" spans="1:1" ht="13.5" x14ac:dyDescent="0.25">
      <c r="A20901" s="212"/>
    </row>
    <row r="20902" spans="1:1" ht="13.5" x14ac:dyDescent="0.25">
      <c r="A20902" s="212"/>
    </row>
    <row r="20903" spans="1:1" ht="13.5" x14ac:dyDescent="0.25">
      <c r="A20903" s="212"/>
    </row>
    <row r="20904" spans="1:1" ht="13.5" x14ac:dyDescent="0.25">
      <c r="A20904" s="212"/>
    </row>
    <row r="20905" spans="1:1" ht="13.5" x14ac:dyDescent="0.25">
      <c r="A20905" s="212"/>
    </row>
    <row r="20906" spans="1:1" ht="13.5" x14ac:dyDescent="0.25">
      <c r="A20906" s="212"/>
    </row>
    <row r="20907" spans="1:1" ht="13.5" x14ac:dyDescent="0.25">
      <c r="A20907" s="212"/>
    </row>
    <row r="20908" spans="1:1" ht="13.5" x14ac:dyDescent="0.25">
      <c r="A20908" s="212"/>
    </row>
    <row r="20909" spans="1:1" ht="13.5" x14ac:dyDescent="0.25">
      <c r="A20909" s="212"/>
    </row>
    <row r="20910" spans="1:1" ht="13.5" x14ac:dyDescent="0.25">
      <c r="A20910" s="212"/>
    </row>
    <row r="20911" spans="1:1" ht="13.5" x14ac:dyDescent="0.25">
      <c r="A20911" s="212"/>
    </row>
    <row r="20912" spans="1:1" ht="13.5" x14ac:dyDescent="0.25">
      <c r="A20912" s="212"/>
    </row>
    <row r="20913" spans="1:1" ht="13.5" x14ac:dyDescent="0.25">
      <c r="A20913" s="212"/>
    </row>
    <row r="20914" spans="1:1" ht="13.5" x14ac:dyDescent="0.25">
      <c r="A20914" s="212"/>
    </row>
    <row r="20915" spans="1:1" ht="13.5" x14ac:dyDescent="0.25">
      <c r="A20915" s="212"/>
    </row>
    <row r="20916" spans="1:1" ht="13.5" x14ac:dyDescent="0.25">
      <c r="A20916" s="212"/>
    </row>
    <row r="20917" spans="1:1" ht="13.5" x14ac:dyDescent="0.25">
      <c r="A20917" s="212"/>
    </row>
    <row r="20918" spans="1:1" ht="13.5" x14ac:dyDescent="0.25">
      <c r="A20918" s="212"/>
    </row>
    <row r="20919" spans="1:1" ht="13.5" x14ac:dyDescent="0.25">
      <c r="A20919" s="212"/>
    </row>
    <row r="20920" spans="1:1" ht="13.5" x14ac:dyDescent="0.25">
      <c r="A20920" s="212"/>
    </row>
    <row r="20921" spans="1:1" ht="13.5" x14ac:dyDescent="0.25">
      <c r="A20921" s="212"/>
    </row>
    <row r="20922" spans="1:1" ht="13.5" x14ac:dyDescent="0.25">
      <c r="A20922" s="212"/>
    </row>
    <row r="20923" spans="1:1" ht="13.5" x14ac:dyDescent="0.25">
      <c r="A20923" s="212"/>
    </row>
    <row r="20924" spans="1:1" ht="13.5" x14ac:dyDescent="0.25">
      <c r="A20924" s="212"/>
    </row>
    <row r="20925" spans="1:1" ht="13.5" x14ac:dyDescent="0.25">
      <c r="A20925" s="212"/>
    </row>
    <row r="20926" spans="1:1" ht="13.5" x14ac:dyDescent="0.25">
      <c r="A20926" s="212"/>
    </row>
    <row r="20927" spans="1:1" ht="13.5" x14ac:dyDescent="0.25">
      <c r="A20927" s="212"/>
    </row>
    <row r="20928" spans="1:1" ht="13.5" x14ac:dyDescent="0.25">
      <c r="A20928" s="212"/>
    </row>
    <row r="20929" spans="1:1" ht="13.5" x14ac:dyDescent="0.25">
      <c r="A20929" s="212"/>
    </row>
    <row r="20930" spans="1:1" ht="13.5" x14ac:dyDescent="0.25">
      <c r="A20930" s="212"/>
    </row>
    <row r="20931" spans="1:1" ht="13.5" x14ac:dyDescent="0.25">
      <c r="A20931" s="212"/>
    </row>
    <row r="20932" spans="1:1" ht="13.5" x14ac:dyDescent="0.25">
      <c r="A20932" s="212"/>
    </row>
    <row r="20933" spans="1:1" ht="13.5" x14ac:dyDescent="0.25">
      <c r="A20933" s="212"/>
    </row>
    <row r="20934" spans="1:1" ht="13.5" x14ac:dyDescent="0.25">
      <c r="A20934" s="212"/>
    </row>
    <row r="20935" spans="1:1" ht="13.5" x14ac:dyDescent="0.25">
      <c r="A20935" s="212"/>
    </row>
    <row r="20936" spans="1:1" ht="13.5" x14ac:dyDescent="0.25">
      <c r="A20936" s="212"/>
    </row>
    <row r="20937" spans="1:1" ht="13.5" x14ac:dyDescent="0.25">
      <c r="A20937" s="212"/>
    </row>
    <row r="20938" spans="1:1" ht="13.5" x14ac:dyDescent="0.25">
      <c r="A20938" s="212"/>
    </row>
    <row r="20939" spans="1:1" ht="13.5" x14ac:dyDescent="0.25">
      <c r="A20939" s="212"/>
    </row>
    <row r="20940" spans="1:1" ht="13.5" x14ac:dyDescent="0.25">
      <c r="A20940" s="212"/>
    </row>
    <row r="20941" spans="1:1" ht="13.5" x14ac:dyDescent="0.25">
      <c r="A20941" s="212"/>
    </row>
    <row r="20942" spans="1:1" ht="13.5" x14ac:dyDescent="0.25">
      <c r="A20942" s="212"/>
    </row>
    <row r="20943" spans="1:1" ht="13.5" x14ac:dyDescent="0.25">
      <c r="A20943" s="212"/>
    </row>
    <row r="20944" spans="1:1" ht="13.5" x14ac:dyDescent="0.25">
      <c r="A20944" s="212"/>
    </row>
    <row r="20945" spans="1:1" ht="13.5" x14ac:dyDescent="0.25">
      <c r="A20945" s="212"/>
    </row>
    <row r="20946" spans="1:1" ht="13.5" x14ac:dyDescent="0.25">
      <c r="A20946" s="212"/>
    </row>
    <row r="20947" spans="1:1" ht="13.5" x14ac:dyDescent="0.25">
      <c r="A20947" s="212"/>
    </row>
    <row r="20948" spans="1:1" ht="13.5" x14ac:dyDescent="0.25">
      <c r="A20948" s="212"/>
    </row>
    <row r="20949" spans="1:1" ht="13.5" x14ac:dyDescent="0.25">
      <c r="A20949" s="212"/>
    </row>
    <row r="20950" spans="1:1" ht="13.5" x14ac:dyDescent="0.25">
      <c r="A20950" s="212"/>
    </row>
    <row r="20951" spans="1:1" ht="13.5" x14ac:dyDescent="0.25">
      <c r="A20951" s="212"/>
    </row>
    <row r="20952" spans="1:1" ht="13.5" x14ac:dyDescent="0.25">
      <c r="A20952" s="212"/>
    </row>
    <row r="20953" spans="1:1" ht="13.5" x14ac:dyDescent="0.25">
      <c r="A20953" s="212"/>
    </row>
    <row r="20954" spans="1:1" ht="13.5" x14ac:dyDescent="0.25">
      <c r="A20954" s="212"/>
    </row>
    <row r="20955" spans="1:1" ht="13.5" x14ac:dyDescent="0.25">
      <c r="A20955" s="212"/>
    </row>
    <row r="20956" spans="1:1" ht="13.5" x14ac:dyDescent="0.25">
      <c r="A20956" s="212"/>
    </row>
    <row r="20957" spans="1:1" ht="13.5" x14ac:dyDescent="0.25">
      <c r="A20957" s="212"/>
    </row>
    <row r="20958" spans="1:1" ht="13.5" x14ac:dyDescent="0.25">
      <c r="A20958" s="212"/>
    </row>
    <row r="20959" spans="1:1" ht="13.5" x14ac:dyDescent="0.25">
      <c r="A20959" s="212"/>
    </row>
    <row r="20960" spans="1:1" ht="13.5" x14ac:dyDescent="0.25">
      <c r="A20960" s="212"/>
    </row>
    <row r="20961" spans="1:1" ht="13.5" x14ac:dyDescent="0.25">
      <c r="A20961" s="212"/>
    </row>
    <row r="20962" spans="1:1" ht="13.5" x14ac:dyDescent="0.25">
      <c r="A20962" s="212"/>
    </row>
    <row r="20963" spans="1:1" ht="13.5" x14ac:dyDescent="0.25">
      <c r="A20963" s="212"/>
    </row>
    <row r="20964" spans="1:1" ht="13.5" x14ac:dyDescent="0.25">
      <c r="A20964" s="212"/>
    </row>
    <row r="20965" spans="1:1" ht="13.5" x14ac:dyDescent="0.25">
      <c r="A20965" s="212"/>
    </row>
    <row r="20966" spans="1:1" ht="13.5" x14ac:dyDescent="0.25">
      <c r="A20966" s="212"/>
    </row>
    <row r="20967" spans="1:1" ht="13.5" x14ac:dyDescent="0.25">
      <c r="A20967" s="212"/>
    </row>
    <row r="20968" spans="1:1" ht="13.5" x14ac:dyDescent="0.25">
      <c r="A20968" s="212"/>
    </row>
    <row r="20969" spans="1:1" ht="13.5" x14ac:dyDescent="0.25">
      <c r="A20969" s="212"/>
    </row>
    <row r="20970" spans="1:1" ht="13.5" x14ac:dyDescent="0.25">
      <c r="A20970" s="212"/>
    </row>
    <row r="20971" spans="1:1" ht="13.5" x14ac:dyDescent="0.25">
      <c r="A20971" s="212"/>
    </row>
    <row r="20972" spans="1:1" ht="13.5" x14ac:dyDescent="0.25">
      <c r="A20972" s="212"/>
    </row>
    <row r="20973" spans="1:1" ht="13.5" x14ac:dyDescent="0.25">
      <c r="A20973" s="212"/>
    </row>
    <row r="20974" spans="1:1" ht="13.5" x14ac:dyDescent="0.25">
      <c r="A20974" s="212"/>
    </row>
    <row r="20975" spans="1:1" ht="13.5" x14ac:dyDescent="0.25">
      <c r="A20975" s="212"/>
    </row>
    <row r="20976" spans="1:1" ht="13.5" x14ac:dyDescent="0.25">
      <c r="A20976" s="212"/>
    </row>
    <row r="20977" spans="1:1" ht="13.5" x14ac:dyDescent="0.25">
      <c r="A20977" s="212"/>
    </row>
    <row r="20978" spans="1:1" ht="13.5" x14ac:dyDescent="0.25">
      <c r="A20978" s="212"/>
    </row>
    <row r="20979" spans="1:1" ht="13.5" x14ac:dyDescent="0.25">
      <c r="A20979" s="212"/>
    </row>
    <row r="20980" spans="1:1" ht="13.5" x14ac:dyDescent="0.25">
      <c r="A20980" s="212"/>
    </row>
    <row r="20981" spans="1:1" ht="13.5" x14ac:dyDescent="0.25">
      <c r="A20981" s="212"/>
    </row>
    <row r="20982" spans="1:1" ht="13.5" x14ac:dyDescent="0.25">
      <c r="A20982" s="212"/>
    </row>
    <row r="20983" spans="1:1" ht="13.5" x14ac:dyDescent="0.25">
      <c r="A20983" s="212"/>
    </row>
    <row r="20984" spans="1:1" ht="13.5" x14ac:dyDescent="0.25">
      <c r="A20984" s="212"/>
    </row>
    <row r="20985" spans="1:1" ht="13.5" x14ac:dyDescent="0.25">
      <c r="A20985" s="212"/>
    </row>
    <row r="20986" spans="1:1" ht="13.5" x14ac:dyDescent="0.25">
      <c r="A20986" s="212"/>
    </row>
    <row r="20987" spans="1:1" ht="13.5" x14ac:dyDescent="0.25">
      <c r="A20987" s="212"/>
    </row>
    <row r="20988" spans="1:1" ht="13.5" x14ac:dyDescent="0.25">
      <c r="A20988" s="212"/>
    </row>
    <row r="20989" spans="1:1" ht="13.5" x14ac:dyDescent="0.25">
      <c r="A20989" s="212"/>
    </row>
    <row r="20990" spans="1:1" ht="13.5" x14ac:dyDescent="0.25">
      <c r="A20990" s="212"/>
    </row>
    <row r="20991" spans="1:1" ht="13.5" x14ac:dyDescent="0.25">
      <c r="A20991" s="212"/>
    </row>
    <row r="20992" spans="1:1" ht="13.5" x14ac:dyDescent="0.25">
      <c r="A20992" s="212"/>
    </row>
    <row r="20993" spans="1:1" ht="13.5" x14ac:dyDescent="0.25">
      <c r="A20993" s="212"/>
    </row>
    <row r="20994" spans="1:1" ht="13.5" x14ac:dyDescent="0.25">
      <c r="A20994" s="212"/>
    </row>
    <row r="20995" spans="1:1" ht="13.5" x14ac:dyDescent="0.25">
      <c r="A20995" s="212"/>
    </row>
    <row r="20996" spans="1:1" ht="13.5" x14ac:dyDescent="0.25">
      <c r="A20996" s="212"/>
    </row>
    <row r="20997" spans="1:1" ht="13.5" x14ac:dyDescent="0.25">
      <c r="A20997" s="212"/>
    </row>
    <row r="20998" spans="1:1" ht="13.5" x14ac:dyDescent="0.25">
      <c r="A20998" s="212"/>
    </row>
    <row r="20999" spans="1:1" ht="13.5" x14ac:dyDescent="0.25">
      <c r="A20999" s="212"/>
    </row>
    <row r="21000" spans="1:1" ht="13.5" x14ac:dyDescent="0.25">
      <c r="A21000" s="212"/>
    </row>
    <row r="21001" spans="1:1" ht="13.5" x14ac:dyDescent="0.25">
      <c r="A21001" s="212"/>
    </row>
    <row r="21002" spans="1:1" ht="13.5" x14ac:dyDescent="0.25">
      <c r="A21002" s="212"/>
    </row>
    <row r="21003" spans="1:1" ht="13.5" x14ac:dyDescent="0.25">
      <c r="A21003" s="212"/>
    </row>
    <row r="21004" spans="1:1" ht="13.5" x14ac:dyDescent="0.25">
      <c r="A21004" s="212"/>
    </row>
    <row r="21005" spans="1:1" ht="13.5" x14ac:dyDescent="0.25">
      <c r="A21005" s="212"/>
    </row>
    <row r="21006" spans="1:1" ht="13.5" x14ac:dyDescent="0.25">
      <c r="A21006" s="212"/>
    </row>
    <row r="21007" spans="1:1" ht="13.5" x14ac:dyDescent="0.25">
      <c r="A21007" s="212"/>
    </row>
    <row r="21008" spans="1:1" ht="13.5" x14ac:dyDescent="0.25">
      <c r="A21008" s="212"/>
    </row>
    <row r="21009" spans="1:1" ht="13.5" x14ac:dyDescent="0.25">
      <c r="A21009" s="212"/>
    </row>
    <row r="21010" spans="1:1" ht="13.5" x14ac:dyDescent="0.25">
      <c r="A21010" s="212"/>
    </row>
    <row r="21011" spans="1:1" ht="13.5" x14ac:dyDescent="0.25">
      <c r="A21011" s="212"/>
    </row>
    <row r="21012" spans="1:1" ht="13.5" x14ac:dyDescent="0.25">
      <c r="A21012" s="212"/>
    </row>
    <row r="21013" spans="1:1" ht="13.5" x14ac:dyDescent="0.25">
      <c r="A21013" s="212"/>
    </row>
    <row r="21014" spans="1:1" ht="13.5" x14ac:dyDescent="0.25">
      <c r="A21014" s="212"/>
    </row>
    <row r="21015" spans="1:1" ht="13.5" x14ac:dyDescent="0.25">
      <c r="A21015" s="212"/>
    </row>
    <row r="21016" spans="1:1" ht="13.5" x14ac:dyDescent="0.25">
      <c r="A21016" s="212"/>
    </row>
    <row r="21017" spans="1:1" ht="13.5" x14ac:dyDescent="0.25">
      <c r="A21017" s="212"/>
    </row>
    <row r="21018" spans="1:1" ht="13.5" x14ac:dyDescent="0.25">
      <c r="A21018" s="212"/>
    </row>
    <row r="21019" spans="1:1" ht="13.5" x14ac:dyDescent="0.25">
      <c r="A21019" s="212"/>
    </row>
    <row r="21020" spans="1:1" ht="13.5" x14ac:dyDescent="0.25">
      <c r="A21020" s="212"/>
    </row>
    <row r="21021" spans="1:1" ht="13.5" x14ac:dyDescent="0.25">
      <c r="A21021" s="212"/>
    </row>
    <row r="21022" spans="1:1" ht="13.5" x14ac:dyDescent="0.25">
      <c r="A21022" s="212"/>
    </row>
    <row r="21023" spans="1:1" ht="13.5" x14ac:dyDescent="0.25">
      <c r="A21023" s="212"/>
    </row>
    <row r="21024" spans="1:1" ht="13.5" x14ac:dyDescent="0.25">
      <c r="A21024" s="212"/>
    </row>
    <row r="21025" spans="1:1" ht="13.5" x14ac:dyDescent="0.25">
      <c r="A21025" s="212"/>
    </row>
    <row r="21026" spans="1:1" ht="13.5" x14ac:dyDescent="0.25">
      <c r="A21026" s="212"/>
    </row>
    <row r="21027" spans="1:1" ht="13.5" x14ac:dyDescent="0.25">
      <c r="A21027" s="212"/>
    </row>
    <row r="21028" spans="1:1" ht="13.5" x14ac:dyDescent="0.25">
      <c r="A21028" s="212"/>
    </row>
    <row r="21029" spans="1:1" ht="13.5" x14ac:dyDescent="0.25">
      <c r="A21029" s="212"/>
    </row>
    <row r="21030" spans="1:1" ht="13.5" x14ac:dyDescent="0.25">
      <c r="A21030" s="212"/>
    </row>
    <row r="21031" spans="1:1" ht="13.5" x14ac:dyDescent="0.25">
      <c r="A21031" s="212"/>
    </row>
    <row r="21032" spans="1:1" ht="13.5" x14ac:dyDescent="0.25">
      <c r="A21032" s="212"/>
    </row>
    <row r="21033" spans="1:1" ht="13.5" x14ac:dyDescent="0.25">
      <c r="A21033" s="212"/>
    </row>
    <row r="21034" spans="1:1" ht="13.5" x14ac:dyDescent="0.25">
      <c r="A21034" s="212"/>
    </row>
    <row r="21035" spans="1:1" ht="13.5" x14ac:dyDescent="0.25">
      <c r="A21035" s="212"/>
    </row>
    <row r="21036" spans="1:1" ht="13.5" x14ac:dyDescent="0.25">
      <c r="A21036" s="212"/>
    </row>
    <row r="21037" spans="1:1" ht="13.5" x14ac:dyDescent="0.25">
      <c r="A21037" s="212"/>
    </row>
    <row r="21038" spans="1:1" ht="13.5" x14ac:dyDescent="0.25">
      <c r="A21038" s="212"/>
    </row>
    <row r="21039" spans="1:1" ht="13.5" x14ac:dyDescent="0.25">
      <c r="A21039" s="212"/>
    </row>
    <row r="21040" spans="1:1" ht="13.5" x14ac:dyDescent="0.25">
      <c r="A21040" s="212"/>
    </row>
    <row r="21041" spans="1:1" ht="13.5" x14ac:dyDescent="0.25">
      <c r="A21041" s="212"/>
    </row>
    <row r="21042" spans="1:1" ht="13.5" x14ac:dyDescent="0.25">
      <c r="A21042" s="212"/>
    </row>
    <row r="21043" spans="1:1" ht="13.5" x14ac:dyDescent="0.25">
      <c r="A21043" s="212"/>
    </row>
    <row r="21044" spans="1:1" ht="13.5" x14ac:dyDescent="0.25">
      <c r="A21044" s="212"/>
    </row>
    <row r="21045" spans="1:1" ht="13.5" x14ac:dyDescent="0.25">
      <c r="A21045" s="212"/>
    </row>
    <row r="21046" spans="1:1" ht="13.5" x14ac:dyDescent="0.25">
      <c r="A21046" s="212"/>
    </row>
    <row r="21047" spans="1:1" ht="13.5" x14ac:dyDescent="0.25">
      <c r="A21047" s="212"/>
    </row>
    <row r="21048" spans="1:1" ht="13.5" x14ac:dyDescent="0.25">
      <c r="A21048" s="212"/>
    </row>
    <row r="21049" spans="1:1" ht="13.5" x14ac:dyDescent="0.25">
      <c r="A21049" s="212"/>
    </row>
    <row r="21050" spans="1:1" ht="13.5" x14ac:dyDescent="0.25">
      <c r="A21050" s="212"/>
    </row>
    <row r="21051" spans="1:1" ht="13.5" x14ac:dyDescent="0.25">
      <c r="A21051" s="212"/>
    </row>
    <row r="21052" spans="1:1" ht="13.5" x14ac:dyDescent="0.25">
      <c r="A21052" s="212"/>
    </row>
    <row r="21053" spans="1:1" ht="13.5" x14ac:dyDescent="0.25">
      <c r="A21053" s="212"/>
    </row>
    <row r="21054" spans="1:1" ht="13.5" x14ac:dyDescent="0.25">
      <c r="A21054" s="212"/>
    </row>
    <row r="21055" spans="1:1" ht="13.5" x14ac:dyDescent="0.25">
      <c r="A21055" s="212"/>
    </row>
    <row r="21056" spans="1:1" ht="13.5" x14ac:dyDescent="0.25">
      <c r="A21056" s="212"/>
    </row>
    <row r="21057" spans="1:1" ht="13.5" x14ac:dyDescent="0.25">
      <c r="A21057" s="212"/>
    </row>
    <row r="21058" spans="1:1" ht="13.5" x14ac:dyDescent="0.25">
      <c r="A21058" s="212"/>
    </row>
    <row r="21059" spans="1:1" ht="13.5" x14ac:dyDescent="0.25">
      <c r="A21059" s="212"/>
    </row>
    <row r="21060" spans="1:1" ht="13.5" x14ac:dyDescent="0.25">
      <c r="A21060" s="212"/>
    </row>
    <row r="21061" spans="1:1" ht="13.5" x14ac:dyDescent="0.25">
      <c r="A21061" s="212"/>
    </row>
    <row r="21062" spans="1:1" ht="13.5" x14ac:dyDescent="0.25">
      <c r="A21062" s="212"/>
    </row>
    <row r="21063" spans="1:1" ht="13.5" x14ac:dyDescent="0.25">
      <c r="A21063" s="212"/>
    </row>
    <row r="21064" spans="1:1" ht="13.5" x14ac:dyDescent="0.25">
      <c r="A21064" s="212"/>
    </row>
    <row r="21065" spans="1:1" ht="13.5" x14ac:dyDescent="0.25">
      <c r="A21065" s="212"/>
    </row>
    <row r="21066" spans="1:1" ht="13.5" x14ac:dyDescent="0.25">
      <c r="A21066" s="212"/>
    </row>
    <row r="21067" spans="1:1" ht="13.5" x14ac:dyDescent="0.25">
      <c r="A21067" s="212"/>
    </row>
    <row r="21068" spans="1:1" ht="13.5" x14ac:dyDescent="0.25">
      <c r="A21068" s="212"/>
    </row>
    <row r="21069" spans="1:1" ht="13.5" x14ac:dyDescent="0.25">
      <c r="A21069" s="212"/>
    </row>
    <row r="21070" spans="1:1" ht="13.5" x14ac:dyDescent="0.25">
      <c r="A21070" s="212"/>
    </row>
    <row r="21071" spans="1:1" ht="13.5" x14ac:dyDescent="0.25">
      <c r="A21071" s="212"/>
    </row>
    <row r="21072" spans="1:1" ht="13.5" x14ac:dyDescent="0.25">
      <c r="A21072" s="212"/>
    </row>
    <row r="21073" spans="1:1" ht="13.5" x14ac:dyDescent="0.25">
      <c r="A21073" s="212"/>
    </row>
    <row r="21074" spans="1:1" ht="13.5" x14ac:dyDescent="0.25">
      <c r="A21074" s="212"/>
    </row>
    <row r="21075" spans="1:1" ht="13.5" x14ac:dyDescent="0.25">
      <c r="A21075" s="212"/>
    </row>
    <row r="21076" spans="1:1" ht="13.5" x14ac:dyDescent="0.25">
      <c r="A21076" s="212"/>
    </row>
    <row r="21077" spans="1:1" ht="13.5" x14ac:dyDescent="0.25">
      <c r="A21077" s="212"/>
    </row>
    <row r="21078" spans="1:1" ht="13.5" x14ac:dyDescent="0.25">
      <c r="A21078" s="212"/>
    </row>
    <row r="21079" spans="1:1" ht="13.5" x14ac:dyDescent="0.25">
      <c r="A21079" s="212"/>
    </row>
    <row r="21080" spans="1:1" ht="13.5" x14ac:dyDescent="0.25">
      <c r="A21080" s="212"/>
    </row>
    <row r="21081" spans="1:1" ht="13.5" x14ac:dyDescent="0.25">
      <c r="A21081" s="212"/>
    </row>
    <row r="21082" spans="1:1" ht="13.5" x14ac:dyDescent="0.25">
      <c r="A21082" s="212"/>
    </row>
    <row r="21083" spans="1:1" ht="13.5" x14ac:dyDescent="0.25">
      <c r="A21083" s="212"/>
    </row>
    <row r="21084" spans="1:1" ht="13.5" x14ac:dyDescent="0.25">
      <c r="A21084" s="212"/>
    </row>
    <row r="21085" spans="1:1" ht="13.5" x14ac:dyDescent="0.25">
      <c r="A21085" s="212"/>
    </row>
    <row r="21086" spans="1:1" ht="13.5" x14ac:dyDescent="0.25">
      <c r="A21086" s="212"/>
    </row>
    <row r="21087" spans="1:1" ht="13.5" x14ac:dyDescent="0.25">
      <c r="A21087" s="212"/>
    </row>
    <row r="21088" spans="1:1" ht="13.5" x14ac:dyDescent="0.25">
      <c r="A21088" s="212"/>
    </row>
    <row r="21089" spans="1:1" ht="13.5" x14ac:dyDescent="0.25">
      <c r="A21089" s="212"/>
    </row>
    <row r="21090" spans="1:1" ht="13.5" x14ac:dyDescent="0.25">
      <c r="A21090" s="212"/>
    </row>
    <row r="21091" spans="1:1" ht="13.5" x14ac:dyDescent="0.25">
      <c r="A21091" s="212"/>
    </row>
    <row r="21092" spans="1:1" ht="13.5" x14ac:dyDescent="0.25">
      <c r="A21092" s="212"/>
    </row>
    <row r="21093" spans="1:1" ht="13.5" x14ac:dyDescent="0.25">
      <c r="A21093" s="212"/>
    </row>
    <row r="21094" spans="1:1" ht="13.5" x14ac:dyDescent="0.25">
      <c r="A21094" s="212"/>
    </row>
    <row r="21095" spans="1:1" ht="13.5" x14ac:dyDescent="0.25">
      <c r="A21095" s="212"/>
    </row>
    <row r="21096" spans="1:1" ht="13.5" x14ac:dyDescent="0.25">
      <c r="A21096" s="212"/>
    </row>
    <row r="21097" spans="1:1" ht="13.5" x14ac:dyDescent="0.25">
      <c r="A21097" s="212"/>
    </row>
    <row r="21098" spans="1:1" ht="13.5" x14ac:dyDescent="0.25">
      <c r="A21098" s="212"/>
    </row>
    <row r="21099" spans="1:1" ht="13.5" x14ac:dyDescent="0.25">
      <c r="A21099" s="212"/>
    </row>
    <row r="21100" spans="1:1" ht="13.5" x14ac:dyDescent="0.25">
      <c r="A21100" s="212"/>
    </row>
    <row r="21101" spans="1:1" ht="13.5" x14ac:dyDescent="0.25">
      <c r="A21101" s="212"/>
    </row>
    <row r="21102" spans="1:1" ht="13.5" x14ac:dyDescent="0.25">
      <c r="A21102" s="212"/>
    </row>
    <row r="21103" spans="1:1" ht="13.5" x14ac:dyDescent="0.25">
      <c r="A21103" s="212"/>
    </row>
    <row r="21104" spans="1:1" ht="13.5" x14ac:dyDescent="0.25">
      <c r="A21104" s="212"/>
    </row>
    <row r="21105" spans="1:1" ht="13.5" x14ac:dyDescent="0.25">
      <c r="A21105" s="212"/>
    </row>
    <row r="21106" spans="1:1" ht="13.5" x14ac:dyDescent="0.25">
      <c r="A21106" s="212"/>
    </row>
    <row r="21107" spans="1:1" ht="13.5" x14ac:dyDescent="0.25">
      <c r="A21107" s="212"/>
    </row>
    <row r="21108" spans="1:1" ht="13.5" x14ac:dyDescent="0.25">
      <c r="A21108" s="212"/>
    </row>
    <row r="21109" spans="1:1" ht="13.5" x14ac:dyDescent="0.25">
      <c r="A21109" s="212"/>
    </row>
    <row r="21110" spans="1:1" ht="13.5" x14ac:dyDescent="0.25">
      <c r="A21110" s="212"/>
    </row>
    <row r="21111" spans="1:1" ht="13.5" x14ac:dyDescent="0.25">
      <c r="A21111" s="212"/>
    </row>
    <row r="21112" spans="1:1" ht="13.5" x14ac:dyDescent="0.25">
      <c r="A21112" s="212"/>
    </row>
    <row r="21113" spans="1:1" ht="13.5" x14ac:dyDescent="0.25">
      <c r="A21113" s="212"/>
    </row>
    <row r="21114" spans="1:1" ht="13.5" x14ac:dyDescent="0.25">
      <c r="A21114" s="212"/>
    </row>
    <row r="21115" spans="1:1" ht="13.5" x14ac:dyDescent="0.25">
      <c r="A21115" s="212"/>
    </row>
    <row r="21116" spans="1:1" ht="13.5" x14ac:dyDescent="0.25">
      <c r="A21116" s="212"/>
    </row>
    <row r="21117" spans="1:1" ht="13.5" x14ac:dyDescent="0.25">
      <c r="A21117" s="212"/>
    </row>
    <row r="21118" spans="1:1" ht="13.5" x14ac:dyDescent="0.25">
      <c r="A21118" s="212"/>
    </row>
    <row r="21119" spans="1:1" ht="13.5" x14ac:dyDescent="0.25">
      <c r="A21119" s="212"/>
    </row>
    <row r="21120" spans="1:1" ht="13.5" x14ac:dyDescent="0.25">
      <c r="A21120" s="212"/>
    </row>
    <row r="21121" spans="1:1" ht="13.5" x14ac:dyDescent="0.25">
      <c r="A21121" s="212"/>
    </row>
    <row r="21122" spans="1:1" ht="13.5" x14ac:dyDescent="0.25">
      <c r="A21122" s="212"/>
    </row>
    <row r="21123" spans="1:1" ht="13.5" x14ac:dyDescent="0.25">
      <c r="A21123" s="212"/>
    </row>
    <row r="21124" spans="1:1" ht="13.5" x14ac:dyDescent="0.25">
      <c r="A21124" s="212"/>
    </row>
    <row r="21125" spans="1:1" ht="13.5" x14ac:dyDescent="0.25">
      <c r="A21125" s="212"/>
    </row>
    <row r="21126" spans="1:1" ht="13.5" x14ac:dyDescent="0.25">
      <c r="A21126" s="212"/>
    </row>
    <row r="21127" spans="1:1" ht="13.5" x14ac:dyDescent="0.25">
      <c r="A21127" s="212"/>
    </row>
    <row r="21128" spans="1:1" ht="13.5" x14ac:dyDescent="0.25">
      <c r="A21128" s="212"/>
    </row>
    <row r="21129" spans="1:1" ht="13.5" x14ac:dyDescent="0.25">
      <c r="A21129" s="212"/>
    </row>
    <row r="21130" spans="1:1" ht="13.5" x14ac:dyDescent="0.25">
      <c r="A21130" s="212"/>
    </row>
    <row r="21131" spans="1:1" ht="13.5" x14ac:dyDescent="0.25">
      <c r="A21131" s="212"/>
    </row>
    <row r="21132" spans="1:1" ht="13.5" x14ac:dyDescent="0.25">
      <c r="A21132" s="212"/>
    </row>
    <row r="21133" spans="1:1" ht="13.5" x14ac:dyDescent="0.25">
      <c r="A21133" s="212"/>
    </row>
    <row r="21134" spans="1:1" ht="13.5" x14ac:dyDescent="0.25">
      <c r="A21134" s="212"/>
    </row>
    <row r="21135" spans="1:1" ht="13.5" x14ac:dyDescent="0.25">
      <c r="A21135" s="212"/>
    </row>
    <row r="21136" spans="1:1" ht="13.5" x14ac:dyDescent="0.25">
      <c r="A21136" s="212"/>
    </row>
    <row r="21137" spans="1:1" ht="13.5" x14ac:dyDescent="0.25">
      <c r="A21137" s="212"/>
    </row>
    <row r="21138" spans="1:1" ht="13.5" x14ac:dyDescent="0.25">
      <c r="A21138" s="212"/>
    </row>
    <row r="21139" spans="1:1" ht="13.5" x14ac:dyDescent="0.25">
      <c r="A21139" s="212"/>
    </row>
    <row r="21140" spans="1:1" ht="13.5" x14ac:dyDescent="0.25">
      <c r="A21140" s="212"/>
    </row>
    <row r="21141" spans="1:1" ht="13.5" x14ac:dyDescent="0.25">
      <c r="A21141" s="212"/>
    </row>
    <row r="21142" spans="1:1" ht="13.5" x14ac:dyDescent="0.25">
      <c r="A21142" s="212"/>
    </row>
    <row r="21143" spans="1:1" ht="13.5" x14ac:dyDescent="0.25">
      <c r="A21143" s="212"/>
    </row>
    <row r="21144" spans="1:1" ht="13.5" x14ac:dyDescent="0.25">
      <c r="A21144" s="212"/>
    </row>
    <row r="21145" spans="1:1" ht="13.5" x14ac:dyDescent="0.25">
      <c r="A21145" s="212"/>
    </row>
    <row r="21146" spans="1:1" ht="13.5" x14ac:dyDescent="0.25">
      <c r="A21146" s="212"/>
    </row>
    <row r="21147" spans="1:1" ht="13.5" x14ac:dyDescent="0.25">
      <c r="A21147" s="212"/>
    </row>
    <row r="21148" spans="1:1" ht="13.5" x14ac:dyDescent="0.25">
      <c r="A21148" s="212"/>
    </row>
    <row r="21149" spans="1:1" ht="13.5" x14ac:dyDescent="0.25">
      <c r="A21149" s="212"/>
    </row>
    <row r="21150" spans="1:1" ht="13.5" x14ac:dyDescent="0.25">
      <c r="A21150" s="212"/>
    </row>
    <row r="21151" spans="1:1" ht="13.5" x14ac:dyDescent="0.25">
      <c r="A21151" s="212"/>
    </row>
    <row r="21152" spans="1:1" ht="13.5" x14ac:dyDescent="0.25">
      <c r="A21152" s="212"/>
    </row>
    <row r="21153" spans="1:1" ht="13.5" x14ac:dyDescent="0.25">
      <c r="A21153" s="212"/>
    </row>
    <row r="21154" spans="1:1" ht="13.5" x14ac:dyDescent="0.25">
      <c r="A21154" s="212"/>
    </row>
    <row r="21155" spans="1:1" ht="13.5" x14ac:dyDescent="0.25">
      <c r="A21155" s="212"/>
    </row>
    <row r="21156" spans="1:1" ht="13.5" x14ac:dyDescent="0.25">
      <c r="A21156" s="212"/>
    </row>
    <row r="21157" spans="1:1" ht="13.5" x14ac:dyDescent="0.25">
      <c r="A21157" s="212"/>
    </row>
    <row r="21158" spans="1:1" ht="13.5" x14ac:dyDescent="0.25">
      <c r="A21158" s="212"/>
    </row>
    <row r="21159" spans="1:1" ht="13.5" x14ac:dyDescent="0.25">
      <c r="A21159" s="212"/>
    </row>
    <row r="21160" spans="1:1" ht="13.5" x14ac:dyDescent="0.25">
      <c r="A21160" s="212"/>
    </row>
    <row r="21161" spans="1:1" ht="13.5" x14ac:dyDescent="0.25">
      <c r="A21161" s="212"/>
    </row>
    <row r="21162" spans="1:1" ht="13.5" x14ac:dyDescent="0.25">
      <c r="A21162" s="212"/>
    </row>
    <row r="21163" spans="1:1" ht="13.5" x14ac:dyDescent="0.25">
      <c r="A21163" s="212"/>
    </row>
    <row r="21164" spans="1:1" ht="13.5" x14ac:dyDescent="0.25">
      <c r="A21164" s="212"/>
    </row>
    <row r="21165" spans="1:1" ht="13.5" x14ac:dyDescent="0.25">
      <c r="A21165" s="212"/>
    </row>
    <row r="21166" spans="1:1" ht="13.5" x14ac:dyDescent="0.25">
      <c r="A21166" s="212"/>
    </row>
    <row r="21167" spans="1:1" ht="13.5" x14ac:dyDescent="0.25">
      <c r="A21167" s="212"/>
    </row>
    <row r="21168" spans="1:1" ht="13.5" x14ac:dyDescent="0.25">
      <c r="A21168" s="212"/>
    </row>
    <row r="21169" spans="1:1" ht="13.5" x14ac:dyDescent="0.25">
      <c r="A21169" s="212"/>
    </row>
    <row r="21170" spans="1:1" ht="13.5" x14ac:dyDescent="0.25">
      <c r="A21170" s="212"/>
    </row>
    <row r="21171" spans="1:1" ht="13.5" x14ac:dyDescent="0.25">
      <c r="A21171" s="212"/>
    </row>
    <row r="21172" spans="1:1" ht="13.5" x14ac:dyDescent="0.25">
      <c r="A21172" s="212"/>
    </row>
    <row r="21173" spans="1:1" ht="13.5" x14ac:dyDescent="0.25">
      <c r="A21173" s="212"/>
    </row>
    <row r="21174" spans="1:1" ht="13.5" x14ac:dyDescent="0.25">
      <c r="A21174" s="212"/>
    </row>
    <row r="21175" spans="1:1" ht="13.5" x14ac:dyDescent="0.25">
      <c r="A21175" s="212"/>
    </row>
    <row r="21176" spans="1:1" ht="13.5" x14ac:dyDescent="0.25">
      <c r="A21176" s="212"/>
    </row>
    <row r="21177" spans="1:1" ht="13.5" x14ac:dyDescent="0.25">
      <c r="A21177" s="212"/>
    </row>
    <row r="21178" spans="1:1" ht="13.5" x14ac:dyDescent="0.25">
      <c r="A21178" s="212"/>
    </row>
    <row r="21179" spans="1:1" ht="13.5" x14ac:dyDescent="0.25">
      <c r="A21179" s="212"/>
    </row>
    <row r="21180" spans="1:1" ht="13.5" x14ac:dyDescent="0.25">
      <c r="A21180" s="212"/>
    </row>
    <row r="21181" spans="1:1" ht="13.5" x14ac:dyDescent="0.25">
      <c r="A21181" s="212"/>
    </row>
    <row r="21182" spans="1:1" ht="13.5" x14ac:dyDescent="0.25">
      <c r="A21182" s="212"/>
    </row>
    <row r="21183" spans="1:1" ht="13.5" x14ac:dyDescent="0.25">
      <c r="A21183" s="212"/>
    </row>
    <row r="21184" spans="1:1" ht="13.5" x14ac:dyDescent="0.25">
      <c r="A21184" s="212"/>
    </row>
    <row r="21185" spans="1:1" ht="13.5" x14ac:dyDescent="0.25">
      <c r="A21185" s="212"/>
    </row>
    <row r="21186" spans="1:1" ht="13.5" x14ac:dyDescent="0.25">
      <c r="A21186" s="212"/>
    </row>
    <row r="21187" spans="1:1" ht="13.5" x14ac:dyDescent="0.25">
      <c r="A21187" s="212"/>
    </row>
    <row r="21188" spans="1:1" ht="13.5" x14ac:dyDescent="0.25">
      <c r="A21188" s="212"/>
    </row>
    <row r="21189" spans="1:1" ht="13.5" x14ac:dyDescent="0.25">
      <c r="A21189" s="212"/>
    </row>
    <row r="21190" spans="1:1" ht="13.5" x14ac:dyDescent="0.25">
      <c r="A21190" s="212"/>
    </row>
    <row r="21191" spans="1:1" ht="13.5" x14ac:dyDescent="0.25">
      <c r="A21191" s="212"/>
    </row>
    <row r="21192" spans="1:1" ht="13.5" x14ac:dyDescent="0.25">
      <c r="A21192" s="212"/>
    </row>
    <row r="21193" spans="1:1" ht="13.5" x14ac:dyDescent="0.25">
      <c r="A21193" s="212"/>
    </row>
    <row r="21194" spans="1:1" ht="13.5" x14ac:dyDescent="0.25">
      <c r="A21194" s="212"/>
    </row>
    <row r="21195" spans="1:1" ht="13.5" x14ac:dyDescent="0.25">
      <c r="A21195" s="212"/>
    </row>
    <row r="21196" spans="1:1" ht="13.5" x14ac:dyDescent="0.25">
      <c r="A21196" s="212"/>
    </row>
    <row r="21197" spans="1:1" ht="13.5" x14ac:dyDescent="0.25">
      <c r="A21197" s="212"/>
    </row>
    <row r="21198" spans="1:1" ht="13.5" x14ac:dyDescent="0.25">
      <c r="A21198" s="212"/>
    </row>
    <row r="21199" spans="1:1" ht="13.5" x14ac:dyDescent="0.25">
      <c r="A21199" s="212"/>
    </row>
    <row r="21200" spans="1:1" ht="13.5" x14ac:dyDescent="0.25">
      <c r="A21200" s="212"/>
    </row>
    <row r="21201" spans="1:1" ht="13.5" x14ac:dyDescent="0.25">
      <c r="A21201" s="212"/>
    </row>
    <row r="21202" spans="1:1" ht="13.5" x14ac:dyDescent="0.25">
      <c r="A21202" s="212"/>
    </row>
    <row r="21203" spans="1:1" ht="13.5" x14ac:dyDescent="0.25">
      <c r="A21203" s="212"/>
    </row>
    <row r="21204" spans="1:1" ht="13.5" x14ac:dyDescent="0.25">
      <c r="A21204" s="212"/>
    </row>
    <row r="21205" spans="1:1" ht="13.5" x14ac:dyDescent="0.25">
      <c r="A21205" s="212"/>
    </row>
    <row r="21206" spans="1:1" ht="13.5" x14ac:dyDescent="0.25">
      <c r="A21206" s="212"/>
    </row>
    <row r="21207" spans="1:1" ht="13.5" x14ac:dyDescent="0.25">
      <c r="A21207" s="212"/>
    </row>
    <row r="21208" spans="1:1" ht="13.5" x14ac:dyDescent="0.25">
      <c r="A21208" s="212"/>
    </row>
    <row r="21209" spans="1:1" ht="13.5" x14ac:dyDescent="0.25">
      <c r="A21209" s="212"/>
    </row>
    <row r="21210" spans="1:1" ht="13.5" x14ac:dyDescent="0.25">
      <c r="A21210" s="212"/>
    </row>
    <row r="21211" spans="1:1" ht="13.5" x14ac:dyDescent="0.25">
      <c r="A21211" s="212"/>
    </row>
    <row r="21212" spans="1:1" ht="13.5" x14ac:dyDescent="0.25">
      <c r="A21212" s="212"/>
    </row>
    <row r="21213" spans="1:1" ht="13.5" x14ac:dyDescent="0.25">
      <c r="A21213" s="212"/>
    </row>
    <row r="21214" spans="1:1" ht="13.5" x14ac:dyDescent="0.25">
      <c r="A21214" s="212"/>
    </row>
    <row r="21215" spans="1:1" ht="13.5" x14ac:dyDescent="0.25">
      <c r="A21215" s="212"/>
    </row>
    <row r="21216" spans="1:1" ht="13.5" x14ac:dyDescent="0.25">
      <c r="A21216" s="212"/>
    </row>
    <row r="21217" spans="1:1" ht="13.5" x14ac:dyDescent="0.25">
      <c r="A21217" s="212"/>
    </row>
    <row r="21218" spans="1:1" ht="13.5" x14ac:dyDescent="0.25">
      <c r="A21218" s="212"/>
    </row>
    <row r="21219" spans="1:1" ht="13.5" x14ac:dyDescent="0.25">
      <c r="A21219" s="212"/>
    </row>
    <row r="21220" spans="1:1" ht="13.5" x14ac:dyDescent="0.25">
      <c r="A21220" s="212"/>
    </row>
    <row r="21221" spans="1:1" ht="13.5" x14ac:dyDescent="0.25">
      <c r="A21221" s="212"/>
    </row>
    <row r="21222" spans="1:1" ht="13.5" x14ac:dyDescent="0.25">
      <c r="A21222" s="212"/>
    </row>
    <row r="21223" spans="1:1" ht="13.5" x14ac:dyDescent="0.25">
      <c r="A21223" s="212"/>
    </row>
    <row r="21224" spans="1:1" ht="13.5" x14ac:dyDescent="0.25">
      <c r="A21224" s="212"/>
    </row>
    <row r="21225" spans="1:1" ht="13.5" x14ac:dyDescent="0.25">
      <c r="A21225" s="212"/>
    </row>
    <row r="21226" spans="1:1" ht="13.5" x14ac:dyDescent="0.25">
      <c r="A21226" s="212"/>
    </row>
    <row r="21227" spans="1:1" ht="13.5" x14ac:dyDescent="0.25">
      <c r="A21227" s="212"/>
    </row>
    <row r="21228" spans="1:1" ht="13.5" x14ac:dyDescent="0.25">
      <c r="A21228" s="212"/>
    </row>
    <row r="21229" spans="1:1" ht="13.5" x14ac:dyDescent="0.25">
      <c r="A21229" s="212"/>
    </row>
    <row r="21230" spans="1:1" ht="13.5" x14ac:dyDescent="0.25">
      <c r="A21230" s="212"/>
    </row>
    <row r="21231" spans="1:1" ht="13.5" x14ac:dyDescent="0.25">
      <c r="A21231" s="212"/>
    </row>
    <row r="21232" spans="1:1" ht="13.5" x14ac:dyDescent="0.25">
      <c r="A21232" s="212"/>
    </row>
    <row r="21233" spans="1:1" ht="13.5" x14ac:dyDescent="0.25">
      <c r="A21233" s="212"/>
    </row>
    <row r="21234" spans="1:1" ht="13.5" x14ac:dyDescent="0.25">
      <c r="A21234" s="212"/>
    </row>
    <row r="21235" spans="1:1" ht="13.5" x14ac:dyDescent="0.25">
      <c r="A21235" s="212"/>
    </row>
    <row r="21236" spans="1:1" ht="13.5" x14ac:dyDescent="0.25">
      <c r="A21236" s="212"/>
    </row>
    <row r="21237" spans="1:1" ht="13.5" x14ac:dyDescent="0.25">
      <c r="A21237" s="212"/>
    </row>
    <row r="21238" spans="1:1" ht="13.5" x14ac:dyDescent="0.25">
      <c r="A21238" s="212"/>
    </row>
    <row r="21239" spans="1:1" ht="13.5" x14ac:dyDescent="0.25">
      <c r="A21239" s="212"/>
    </row>
    <row r="21240" spans="1:1" ht="13.5" x14ac:dyDescent="0.25">
      <c r="A21240" s="212"/>
    </row>
    <row r="21241" spans="1:1" ht="13.5" x14ac:dyDescent="0.25">
      <c r="A21241" s="212"/>
    </row>
    <row r="21242" spans="1:1" ht="13.5" x14ac:dyDescent="0.25">
      <c r="A21242" s="212"/>
    </row>
    <row r="21243" spans="1:1" ht="13.5" x14ac:dyDescent="0.25">
      <c r="A21243" s="212"/>
    </row>
    <row r="21244" spans="1:1" ht="13.5" x14ac:dyDescent="0.25">
      <c r="A21244" s="212"/>
    </row>
    <row r="21245" spans="1:1" ht="13.5" x14ac:dyDescent="0.25">
      <c r="A21245" s="212"/>
    </row>
    <row r="21246" spans="1:1" ht="13.5" x14ac:dyDescent="0.25">
      <c r="A21246" s="212"/>
    </row>
    <row r="21247" spans="1:1" ht="13.5" x14ac:dyDescent="0.25">
      <c r="A21247" s="212"/>
    </row>
    <row r="21248" spans="1:1" ht="13.5" x14ac:dyDescent="0.25">
      <c r="A21248" s="212"/>
    </row>
    <row r="21249" spans="1:1" ht="13.5" x14ac:dyDescent="0.25">
      <c r="A21249" s="212"/>
    </row>
    <row r="21250" spans="1:1" ht="13.5" x14ac:dyDescent="0.25">
      <c r="A21250" s="212"/>
    </row>
    <row r="21251" spans="1:1" ht="13.5" x14ac:dyDescent="0.25">
      <c r="A21251" s="212"/>
    </row>
    <row r="21252" spans="1:1" ht="13.5" x14ac:dyDescent="0.25">
      <c r="A21252" s="212"/>
    </row>
    <row r="21253" spans="1:1" ht="13.5" x14ac:dyDescent="0.25">
      <c r="A21253" s="212"/>
    </row>
    <row r="21254" spans="1:1" ht="13.5" x14ac:dyDescent="0.25">
      <c r="A21254" s="212"/>
    </row>
    <row r="21255" spans="1:1" ht="13.5" x14ac:dyDescent="0.25">
      <c r="A21255" s="212"/>
    </row>
    <row r="21256" spans="1:1" ht="13.5" x14ac:dyDescent="0.25">
      <c r="A21256" s="212"/>
    </row>
    <row r="21257" spans="1:1" ht="13.5" x14ac:dyDescent="0.25">
      <c r="A21257" s="212"/>
    </row>
    <row r="21258" spans="1:1" ht="13.5" x14ac:dyDescent="0.25">
      <c r="A21258" s="212"/>
    </row>
    <row r="21259" spans="1:1" ht="13.5" x14ac:dyDescent="0.25">
      <c r="A21259" s="212"/>
    </row>
    <row r="21260" spans="1:1" ht="13.5" x14ac:dyDescent="0.25">
      <c r="A21260" s="212"/>
    </row>
    <row r="21261" spans="1:1" ht="13.5" x14ac:dyDescent="0.25">
      <c r="A21261" s="212"/>
    </row>
    <row r="21262" spans="1:1" ht="13.5" x14ac:dyDescent="0.25">
      <c r="A21262" s="212"/>
    </row>
    <row r="21263" spans="1:1" ht="13.5" x14ac:dyDescent="0.25">
      <c r="A21263" s="212"/>
    </row>
    <row r="21264" spans="1:1" ht="13.5" x14ac:dyDescent="0.25">
      <c r="A21264" s="212"/>
    </row>
    <row r="21265" spans="1:1" ht="13.5" x14ac:dyDescent="0.25">
      <c r="A21265" s="212"/>
    </row>
    <row r="21266" spans="1:1" ht="13.5" x14ac:dyDescent="0.25">
      <c r="A21266" s="212"/>
    </row>
    <row r="21267" spans="1:1" ht="13.5" x14ac:dyDescent="0.25">
      <c r="A21267" s="212"/>
    </row>
    <row r="21268" spans="1:1" ht="13.5" x14ac:dyDescent="0.25">
      <c r="A21268" s="212"/>
    </row>
    <row r="21269" spans="1:1" ht="13.5" x14ac:dyDescent="0.25">
      <c r="A21269" s="212"/>
    </row>
    <row r="21270" spans="1:1" ht="13.5" x14ac:dyDescent="0.25">
      <c r="A21270" s="212"/>
    </row>
    <row r="21271" spans="1:1" ht="13.5" x14ac:dyDescent="0.25">
      <c r="A21271" s="212"/>
    </row>
    <row r="21272" spans="1:1" ht="13.5" x14ac:dyDescent="0.25">
      <c r="A21272" s="212"/>
    </row>
    <row r="21273" spans="1:1" ht="13.5" x14ac:dyDescent="0.25">
      <c r="A21273" s="212"/>
    </row>
    <row r="21274" spans="1:1" ht="13.5" x14ac:dyDescent="0.25">
      <c r="A21274" s="212"/>
    </row>
    <row r="21275" spans="1:1" ht="13.5" x14ac:dyDescent="0.25">
      <c r="A21275" s="212"/>
    </row>
    <row r="21276" spans="1:1" ht="13.5" x14ac:dyDescent="0.25">
      <c r="A21276" s="212"/>
    </row>
    <row r="21277" spans="1:1" ht="13.5" x14ac:dyDescent="0.25">
      <c r="A21277" s="212"/>
    </row>
    <row r="21278" spans="1:1" ht="13.5" x14ac:dyDescent="0.25">
      <c r="A21278" s="212"/>
    </row>
    <row r="21279" spans="1:1" ht="13.5" x14ac:dyDescent="0.25">
      <c r="A21279" s="212"/>
    </row>
    <row r="21280" spans="1:1" ht="13.5" x14ac:dyDescent="0.25">
      <c r="A21280" s="212"/>
    </row>
    <row r="21281" spans="1:1" ht="13.5" x14ac:dyDescent="0.25">
      <c r="A21281" s="212"/>
    </row>
    <row r="21282" spans="1:1" ht="13.5" x14ac:dyDescent="0.25">
      <c r="A21282" s="212"/>
    </row>
    <row r="21283" spans="1:1" ht="13.5" x14ac:dyDescent="0.25">
      <c r="A21283" s="212"/>
    </row>
    <row r="21284" spans="1:1" ht="13.5" x14ac:dyDescent="0.25">
      <c r="A21284" s="212"/>
    </row>
    <row r="21285" spans="1:1" ht="13.5" x14ac:dyDescent="0.25">
      <c r="A21285" s="212"/>
    </row>
    <row r="21286" spans="1:1" ht="13.5" x14ac:dyDescent="0.25">
      <c r="A21286" s="212"/>
    </row>
    <row r="21287" spans="1:1" ht="13.5" x14ac:dyDescent="0.25">
      <c r="A21287" s="212"/>
    </row>
    <row r="21288" spans="1:1" ht="13.5" x14ac:dyDescent="0.25">
      <c r="A21288" s="212"/>
    </row>
    <row r="21289" spans="1:1" ht="13.5" x14ac:dyDescent="0.25">
      <c r="A21289" s="212"/>
    </row>
    <row r="21290" spans="1:1" ht="13.5" x14ac:dyDescent="0.25">
      <c r="A21290" s="212"/>
    </row>
    <row r="21291" spans="1:1" ht="13.5" x14ac:dyDescent="0.25">
      <c r="A21291" s="212"/>
    </row>
    <row r="21292" spans="1:1" ht="13.5" x14ac:dyDescent="0.25">
      <c r="A21292" s="212"/>
    </row>
    <row r="21293" spans="1:1" ht="13.5" x14ac:dyDescent="0.25">
      <c r="A21293" s="212"/>
    </row>
    <row r="21294" spans="1:1" ht="13.5" x14ac:dyDescent="0.25">
      <c r="A21294" s="212"/>
    </row>
    <row r="21295" spans="1:1" ht="13.5" x14ac:dyDescent="0.25">
      <c r="A21295" s="212"/>
    </row>
    <row r="21296" spans="1:1" ht="13.5" x14ac:dyDescent="0.25">
      <c r="A21296" s="212"/>
    </row>
    <row r="21297" spans="1:1" ht="13.5" x14ac:dyDescent="0.25">
      <c r="A21297" s="212"/>
    </row>
    <row r="21298" spans="1:1" ht="13.5" x14ac:dyDescent="0.25">
      <c r="A21298" s="212"/>
    </row>
    <row r="21299" spans="1:1" ht="13.5" x14ac:dyDescent="0.25">
      <c r="A21299" s="212"/>
    </row>
    <row r="21300" spans="1:1" ht="13.5" x14ac:dyDescent="0.25">
      <c r="A21300" s="212"/>
    </row>
    <row r="21301" spans="1:1" ht="13.5" x14ac:dyDescent="0.25">
      <c r="A21301" s="212"/>
    </row>
    <row r="21302" spans="1:1" ht="13.5" x14ac:dyDescent="0.25">
      <c r="A21302" s="212"/>
    </row>
    <row r="21303" spans="1:1" ht="13.5" x14ac:dyDescent="0.25">
      <c r="A21303" s="212"/>
    </row>
    <row r="21304" spans="1:1" ht="13.5" x14ac:dyDescent="0.25">
      <c r="A21304" s="212"/>
    </row>
    <row r="21305" spans="1:1" ht="13.5" x14ac:dyDescent="0.25">
      <c r="A21305" s="212"/>
    </row>
    <row r="21306" spans="1:1" ht="13.5" x14ac:dyDescent="0.25">
      <c r="A21306" s="212"/>
    </row>
    <row r="21307" spans="1:1" ht="13.5" x14ac:dyDescent="0.25">
      <c r="A21307" s="212"/>
    </row>
    <row r="21308" spans="1:1" ht="13.5" x14ac:dyDescent="0.25">
      <c r="A21308" s="212"/>
    </row>
    <row r="21309" spans="1:1" ht="13.5" x14ac:dyDescent="0.25">
      <c r="A21309" s="212"/>
    </row>
    <row r="21310" spans="1:1" ht="13.5" x14ac:dyDescent="0.25">
      <c r="A21310" s="212"/>
    </row>
    <row r="21311" spans="1:1" ht="13.5" x14ac:dyDescent="0.25">
      <c r="A21311" s="212"/>
    </row>
    <row r="21312" spans="1:1" ht="13.5" x14ac:dyDescent="0.25">
      <c r="A21312" s="212"/>
    </row>
    <row r="21313" spans="1:1" ht="13.5" x14ac:dyDescent="0.25">
      <c r="A21313" s="212"/>
    </row>
    <row r="21314" spans="1:1" ht="13.5" x14ac:dyDescent="0.25">
      <c r="A21314" s="212"/>
    </row>
    <row r="21315" spans="1:1" ht="13.5" x14ac:dyDescent="0.25">
      <c r="A21315" s="212"/>
    </row>
    <row r="21316" spans="1:1" ht="13.5" x14ac:dyDescent="0.25">
      <c r="A21316" s="212"/>
    </row>
    <row r="21317" spans="1:1" ht="13.5" x14ac:dyDescent="0.25">
      <c r="A21317" s="212"/>
    </row>
    <row r="21318" spans="1:1" ht="13.5" x14ac:dyDescent="0.25">
      <c r="A21318" s="212"/>
    </row>
    <row r="21319" spans="1:1" ht="13.5" x14ac:dyDescent="0.25">
      <c r="A21319" s="212"/>
    </row>
    <row r="21320" spans="1:1" ht="13.5" x14ac:dyDescent="0.25">
      <c r="A21320" s="212"/>
    </row>
    <row r="21321" spans="1:1" ht="13.5" x14ac:dyDescent="0.25">
      <c r="A21321" s="212"/>
    </row>
    <row r="21322" spans="1:1" ht="13.5" x14ac:dyDescent="0.25">
      <c r="A21322" s="212"/>
    </row>
    <row r="21323" spans="1:1" ht="13.5" x14ac:dyDescent="0.25">
      <c r="A21323" s="212"/>
    </row>
    <row r="21324" spans="1:1" ht="13.5" x14ac:dyDescent="0.25">
      <c r="A21324" s="212"/>
    </row>
    <row r="21325" spans="1:1" ht="13.5" x14ac:dyDescent="0.25">
      <c r="A21325" s="212"/>
    </row>
    <row r="21326" spans="1:1" ht="13.5" x14ac:dyDescent="0.25">
      <c r="A21326" s="212"/>
    </row>
    <row r="21327" spans="1:1" ht="13.5" x14ac:dyDescent="0.25">
      <c r="A21327" s="212"/>
    </row>
    <row r="21328" spans="1:1" ht="13.5" x14ac:dyDescent="0.25">
      <c r="A21328" s="212"/>
    </row>
    <row r="21329" spans="1:1" ht="13.5" x14ac:dyDescent="0.25">
      <c r="A21329" s="212"/>
    </row>
    <row r="21330" spans="1:1" ht="13.5" x14ac:dyDescent="0.25">
      <c r="A21330" s="212"/>
    </row>
    <row r="21331" spans="1:1" ht="13.5" x14ac:dyDescent="0.25">
      <c r="A21331" s="212"/>
    </row>
    <row r="21332" spans="1:1" ht="13.5" x14ac:dyDescent="0.25">
      <c r="A21332" s="212"/>
    </row>
    <row r="21333" spans="1:1" ht="13.5" x14ac:dyDescent="0.25">
      <c r="A21333" s="212"/>
    </row>
    <row r="21334" spans="1:1" ht="13.5" x14ac:dyDescent="0.25">
      <c r="A21334" s="212"/>
    </row>
    <row r="21335" spans="1:1" ht="13.5" x14ac:dyDescent="0.25">
      <c r="A21335" s="212"/>
    </row>
    <row r="21336" spans="1:1" ht="13.5" x14ac:dyDescent="0.25">
      <c r="A21336" s="212"/>
    </row>
    <row r="21337" spans="1:1" ht="13.5" x14ac:dyDescent="0.25">
      <c r="A21337" s="212"/>
    </row>
    <row r="21338" spans="1:1" ht="13.5" x14ac:dyDescent="0.25">
      <c r="A21338" s="212"/>
    </row>
    <row r="21339" spans="1:1" ht="13.5" x14ac:dyDescent="0.25">
      <c r="A21339" s="212"/>
    </row>
    <row r="21340" spans="1:1" ht="13.5" x14ac:dyDescent="0.25">
      <c r="A21340" s="212"/>
    </row>
    <row r="21341" spans="1:1" ht="13.5" x14ac:dyDescent="0.25">
      <c r="A21341" s="212"/>
    </row>
    <row r="21342" spans="1:1" ht="13.5" x14ac:dyDescent="0.25">
      <c r="A21342" s="212"/>
    </row>
    <row r="21343" spans="1:1" ht="13.5" x14ac:dyDescent="0.25">
      <c r="A21343" s="212"/>
    </row>
    <row r="21344" spans="1:1" ht="13.5" x14ac:dyDescent="0.25">
      <c r="A21344" s="212"/>
    </row>
    <row r="21345" spans="1:1" ht="13.5" x14ac:dyDescent="0.25">
      <c r="A21345" s="212"/>
    </row>
    <row r="21346" spans="1:1" ht="13.5" x14ac:dyDescent="0.25">
      <c r="A21346" s="212"/>
    </row>
    <row r="21347" spans="1:1" ht="13.5" x14ac:dyDescent="0.25">
      <c r="A21347" s="212"/>
    </row>
    <row r="21348" spans="1:1" ht="13.5" x14ac:dyDescent="0.25">
      <c r="A21348" s="212"/>
    </row>
    <row r="21349" spans="1:1" ht="13.5" x14ac:dyDescent="0.25">
      <c r="A21349" s="212"/>
    </row>
    <row r="21350" spans="1:1" ht="13.5" x14ac:dyDescent="0.25">
      <c r="A21350" s="212"/>
    </row>
    <row r="21351" spans="1:1" ht="13.5" x14ac:dyDescent="0.25">
      <c r="A21351" s="212"/>
    </row>
    <row r="21352" spans="1:1" ht="13.5" x14ac:dyDescent="0.25">
      <c r="A21352" s="212"/>
    </row>
    <row r="21353" spans="1:1" ht="13.5" x14ac:dyDescent="0.25">
      <c r="A21353" s="212"/>
    </row>
    <row r="21354" spans="1:1" ht="13.5" x14ac:dyDescent="0.25">
      <c r="A21354" s="212"/>
    </row>
    <row r="21355" spans="1:1" ht="13.5" x14ac:dyDescent="0.25">
      <c r="A21355" s="212"/>
    </row>
    <row r="21356" spans="1:1" ht="13.5" x14ac:dyDescent="0.25">
      <c r="A21356" s="212"/>
    </row>
    <row r="21357" spans="1:1" ht="13.5" x14ac:dyDescent="0.25">
      <c r="A21357" s="212"/>
    </row>
    <row r="21358" spans="1:1" ht="13.5" x14ac:dyDescent="0.25">
      <c r="A21358" s="212"/>
    </row>
    <row r="21359" spans="1:1" ht="13.5" x14ac:dyDescent="0.25">
      <c r="A21359" s="212"/>
    </row>
    <row r="21360" spans="1:1" ht="13.5" x14ac:dyDescent="0.25">
      <c r="A21360" s="212"/>
    </row>
    <row r="21361" spans="1:1" ht="13.5" x14ac:dyDescent="0.25">
      <c r="A21361" s="212"/>
    </row>
    <row r="21362" spans="1:1" ht="13.5" x14ac:dyDescent="0.25">
      <c r="A21362" s="212"/>
    </row>
    <row r="21363" spans="1:1" ht="13.5" x14ac:dyDescent="0.25">
      <c r="A21363" s="212"/>
    </row>
    <row r="21364" spans="1:1" ht="13.5" x14ac:dyDescent="0.25">
      <c r="A21364" s="212"/>
    </row>
    <row r="21365" spans="1:1" ht="13.5" x14ac:dyDescent="0.25">
      <c r="A21365" s="212"/>
    </row>
    <row r="21366" spans="1:1" ht="13.5" x14ac:dyDescent="0.25">
      <c r="A21366" s="212"/>
    </row>
    <row r="21367" spans="1:1" ht="13.5" x14ac:dyDescent="0.25">
      <c r="A21367" s="212"/>
    </row>
    <row r="21368" spans="1:1" ht="13.5" x14ac:dyDescent="0.25">
      <c r="A21368" s="212"/>
    </row>
    <row r="21369" spans="1:1" ht="13.5" x14ac:dyDescent="0.25">
      <c r="A21369" s="212"/>
    </row>
    <row r="21370" spans="1:1" ht="13.5" x14ac:dyDescent="0.25">
      <c r="A21370" s="212"/>
    </row>
    <row r="21371" spans="1:1" ht="13.5" x14ac:dyDescent="0.25">
      <c r="A21371" s="212"/>
    </row>
    <row r="21372" spans="1:1" ht="13.5" x14ac:dyDescent="0.25">
      <c r="A21372" s="212"/>
    </row>
    <row r="21373" spans="1:1" ht="13.5" x14ac:dyDescent="0.25">
      <c r="A21373" s="212"/>
    </row>
    <row r="21374" spans="1:1" ht="13.5" x14ac:dyDescent="0.25">
      <c r="A21374" s="212"/>
    </row>
    <row r="21375" spans="1:1" ht="13.5" x14ac:dyDescent="0.25">
      <c r="A21375" s="212"/>
    </row>
    <row r="21376" spans="1:1" ht="13.5" x14ac:dyDescent="0.25">
      <c r="A21376" s="212"/>
    </row>
    <row r="21377" spans="1:1" ht="13.5" x14ac:dyDescent="0.25">
      <c r="A21377" s="212"/>
    </row>
    <row r="21378" spans="1:1" ht="13.5" x14ac:dyDescent="0.25">
      <c r="A21378" s="212"/>
    </row>
    <row r="21379" spans="1:1" ht="13.5" x14ac:dyDescent="0.25">
      <c r="A21379" s="212"/>
    </row>
    <row r="21380" spans="1:1" ht="13.5" x14ac:dyDescent="0.25">
      <c r="A21380" s="212"/>
    </row>
    <row r="21381" spans="1:1" ht="13.5" x14ac:dyDescent="0.25">
      <c r="A21381" s="212"/>
    </row>
    <row r="21382" spans="1:1" ht="13.5" x14ac:dyDescent="0.25">
      <c r="A21382" s="212"/>
    </row>
    <row r="21383" spans="1:1" ht="13.5" x14ac:dyDescent="0.25">
      <c r="A21383" s="212"/>
    </row>
    <row r="21384" spans="1:1" ht="13.5" x14ac:dyDescent="0.25">
      <c r="A21384" s="212"/>
    </row>
    <row r="21385" spans="1:1" ht="13.5" x14ac:dyDescent="0.25">
      <c r="A21385" s="212"/>
    </row>
    <row r="21386" spans="1:1" ht="13.5" x14ac:dyDescent="0.25">
      <c r="A21386" s="212"/>
    </row>
    <row r="21387" spans="1:1" ht="13.5" x14ac:dyDescent="0.25">
      <c r="A21387" s="212"/>
    </row>
    <row r="21388" spans="1:1" ht="13.5" x14ac:dyDescent="0.25">
      <c r="A21388" s="212"/>
    </row>
    <row r="21389" spans="1:1" ht="13.5" x14ac:dyDescent="0.25">
      <c r="A21389" s="212"/>
    </row>
    <row r="21390" spans="1:1" ht="13.5" x14ac:dyDescent="0.25">
      <c r="A21390" s="212"/>
    </row>
    <row r="21391" spans="1:1" ht="13.5" x14ac:dyDescent="0.25">
      <c r="A21391" s="212"/>
    </row>
    <row r="21392" spans="1:1" ht="13.5" x14ac:dyDescent="0.25">
      <c r="A21392" s="212"/>
    </row>
    <row r="21393" spans="1:1" ht="13.5" x14ac:dyDescent="0.25">
      <c r="A21393" s="212"/>
    </row>
    <row r="21394" spans="1:1" ht="13.5" x14ac:dyDescent="0.25">
      <c r="A21394" s="212"/>
    </row>
    <row r="21395" spans="1:1" ht="13.5" x14ac:dyDescent="0.25">
      <c r="A21395" s="212"/>
    </row>
    <row r="21396" spans="1:1" ht="13.5" x14ac:dyDescent="0.25">
      <c r="A21396" s="212"/>
    </row>
    <row r="21397" spans="1:1" ht="13.5" x14ac:dyDescent="0.25">
      <c r="A21397" s="212"/>
    </row>
    <row r="21398" spans="1:1" ht="13.5" x14ac:dyDescent="0.25">
      <c r="A21398" s="212"/>
    </row>
    <row r="21399" spans="1:1" ht="13.5" x14ac:dyDescent="0.25">
      <c r="A21399" s="212"/>
    </row>
    <row r="21400" spans="1:1" ht="13.5" x14ac:dyDescent="0.25">
      <c r="A21400" s="212"/>
    </row>
    <row r="21401" spans="1:1" ht="13.5" x14ac:dyDescent="0.25">
      <c r="A21401" s="212"/>
    </row>
    <row r="21402" spans="1:1" ht="13.5" x14ac:dyDescent="0.25">
      <c r="A21402" s="212"/>
    </row>
    <row r="21403" spans="1:1" ht="13.5" x14ac:dyDescent="0.25">
      <c r="A21403" s="212"/>
    </row>
    <row r="21404" spans="1:1" ht="13.5" x14ac:dyDescent="0.25">
      <c r="A21404" s="212"/>
    </row>
    <row r="21405" spans="1:1" ht="13.5" x14ac:dyDescent="0.25">
      <c r="A21405" s="212"/>
    </row>
    <row r="21406" spans="1:1" ht="13.5" x14ac:dyDescent="0.25">
      <c r="A21406" s="212"/>
    </row>
    <row r="21407" spans="1:1" ht="13.5" x14ac:dyDescent="0.25">
      <c r="A21407" s="212"/>
    </row>
    <row r="21408" spans="1:1" ht="13.5" x14ac:dyDescent="0.25">
      <c r="A21408" s="212"/>
    </row>
    <row r="21409" spans="1:1" ht="13.5" x14ac:dyDescent="0.25">
      <c r="A21409" s="212"/>
    </row>
    <row r="21410" spans="1:1" ht="13.5" x14ac:dyDescent="0.25">
      <c r="A21410" s="212"/>
    </row>
    <row r="21411" spans="1:1" ht="13.5" x14ac:dyDescent="0.25">
      <c r="A21411" s="212"/>
    </row>
    <row r="21412" spans="1:1" ht="13.5" x14ac:dyDescent="0.25">
      <c r="A21412" s="212"/>
    </row>
    <row r="21413" spans="1:1" ht="13.5" x14ac:dyDescent="0.25">
      <c r="A21413" s="212"/>
    </row>
    <row r="21414" spans="1:1" ht="13.5" x14ac:dyDescent="0.25">
      <c r="A21414" s="212"/>
    </row>
    <row r="21415" spans="1:1" ht="13.5" x14ac:dyDescent="0.25">
      <c r="A21415" s="212"/>
    </row>
    <row r="21416" spans="1:1" ht="13.5" x14ac:dyDescent="0.25">
      <c r="A21416" s="212"/>
    </row>
    <row r="21417" spans="1:1" ht="13.5" x14ac:dyDescent="0.25">
      <c r="A21417" s="212"/>
    </row>
    <row r="21418" spans="1:1" ht="13.5" x14ac:dyDescent="0.25">
      <c r="A21418" s="212"/>
    </row>
    <row r="21419" spans="1:1" ht="13.5" x14ac:dyDescent="0.25">
      <c r="A21419" s="212"/>
    </row>
    <row r="21420" spans="1:1" ht="13.5" x14ac:dyDescent="0.25">
      <c r="A21420" s="212"/>
    </row>
    <row r="21421" spans="1:1" ht="13.5" x14ac:dyDescent="0.25">
      <c r="A21421" s="212"/>
    </row>
    <row r="21422" spans="1:1" ht="13.5" x14ac:dyDescent="0.25">
      <c r="A21422" s="212"/>
    </row>
    <row r="21423" spans="1:1" ht="13.5" x14ac:dyDescent="0.25">
      <c r="A21423" s="212"/>
    </row>
    <row r="21424" spans="1:1" ht="13.5" x14ac:dyDescent="0.25">
      <c r="A21424" s="212"/>
    </row>
    <row r="21425" spans="1:1" ht="13.5" x14ac:dyDescent="0.25">
      <c r="A21425" s="212"/>
    </row>
    <row r="21426" spans="1:1" ht="13.5" x14ac:dyDescent="0.25">
      <c r="A21426" s="212"/>
    </row>
    <row r="21427" spans="1:1" ht="13.5" x14ac:dyDescent="0.25">
      <c r="A21427" s="212"/>
    </row>
    <row r="21428" spans="1:1" ht="13.5" x14ac:dyDescent="0.25">
      <c r="A21428" s="212"/>
    </row>
    <row r="21429" spans="1:1" ht="13.5" x14ac:dyDescent="0.25">
      <c r="A21429" s="212"/>
    </row>
    <row r="21430" spans="1:1" ht="13.5" x14ac:dyDescent="0.25">
      <c r="A21430" s="212"/>
    </row>
    <row r="21431" spans="1:1" ht="13.5" x14ac:dyDescent="0.25">
      <c r="A21431" s="212"/>
    </row>
    <row r="21432" spans="1:1" ht="13.5" x14ac:dyDescent="0.25">
      <c r="A21432" s="212"/>
    </row>
    <row r="21433" spans="1:1" ht="13.5" x14ac:dyDescent="0.25">
      <c r="A21433" s="212"/>
    </row>
    <row r="21434" spans="1:1" ht="13.5" x14ac:dyDescent="0.25">
      <c r="A21434" s="212"/>
    </row>
    <row r="21435" spans="1:1" ht="13.5" x14ac:dyDescent="0.25">
      <c r="A21435" s="212"/>
    </row>
    <row r="21436" spans="1:1" ht="13.5" x14ac:dyDescent="0.25">
      <c r="A21436" s="212"/>
    </row>
    <row r="21437" spans="1:1" ht="13.5" x14ac:dyDescent="0.25">
      <c r="A21437" s="212"/>
    </row>
    <row r="21438" spans="1:1" ht="13.5" x14ac:dyDescent="0.25">
      <c r="A21438" s="212"/>
    </row>
    <row r="21439" spans="1:1" ht="13.5" x14ac:dyDescent="0.25">
      <c r="A21439" s="212"/>
    </row>
    <row r="21440" spans="1:1" ht="13.5" x14ac:dyDescent="0.25">
      <c r="A21440" s="212"/>
    </row>
    <row r="21441" spans="1:1" ht="13.5" x14ac:dyDescent="0.25">
      <c r="A21441" s="212"/>
    </row>
    <row r="21442" spans="1:1" ht="13.5" x14ac:dyDescent="0.25">
      <c r="A21442" s="212"/>
    </row>
    <row r="21443" spans="1:1" ht="13.5" x14ac:dyDescent="0.25">
      <c r="A21443" s="212"/>
    </row>
    <row r="21444" spans="1:1" ht="13.5" x14ac:dyDescent="0.25">
      <c r="A21444" s="212"/>
    </row>
    <row r="21445" spans="1:1" ht="13.5" x14ac:dyDescent="0.25">
      <c r="A21445" s="212"/>
    </row>
    <row r="21446" spans="1:1" ht="13.5" x14ac:dyDescent="0.25">
      <c r="A21446" s="212"/>
    </row>
    <row r="21447" spans="1:1" ht="13.5" x14ac:dyDescent="0.25">
      <c r="A21447" s="212"/>
    </row>
    <row r="21448" spans="1:1" ht="13.5" x14ac:dyDescent="0.25">
      <c r="A21448" s="212"/>
    </row>
    <row r="21449" spans="1:1" ht="13.5" x14ac:dyDescent="0.25">
      <c r="A21449" s="212"/>
    </row>
    <row r="21450" spans="1:1" ht="13.5" x14ac:dyDescent="0.25">
      <c r="A21450" s="212"/>
    </row>
    <row r="21451" spans="1:1" ht="13.5" x14ac:dyDescent="0.25">
      <c r="A21451" s="212"/>
    </row>
    <row r="21452" spans="1:1" ht="13.5" x14ac:dyDescent="0.25">
      <c r="A21452" s="212"/>
    </row>
    <row r="21453" spans="1:1" ht="13.5" x14ac:dyDescent="0.25">
      <c r="A21453" s="212"/>
    </row>
    <row r="21454" spans="1:1" ht="13.5" x14ac:dyDescent="0.25">
      <c r="A21454" s="212"/>
    </row>
    <row r="21455" spans="1:1" ht="13.5" x14ac:dyDescent="0.25">
      <c r="A21455" s="212"/>
    </row>
    <row r="21456" spans="1:1" ht="13.5" x14ac:dyDescent="0.25">
      <c r="A21456" s="212"/>
    </row>
    <row r="21457" spans="1:1" ht="13.5" x14ac:dyDescent="0.25">
      <c r="A21457" s="212"/>
    </row>
    <row r="21458" spans="1:1" ht="13.5" x14ac:dyDescent="0.25">
      <c r="A21458" s="212"/>
    </row>
    <row r="21459" spans="1:1" ht="13.5" x14ac:dyDescent="0.25">
      <c r="A21459" s="212"/>
    </row>
    <row r="21460" spans="1:1" ht="13.5" x14ac:dyDescent="0.25">
      <c r="A21460" s="212"/>
    </row>
    <row r="21461" spans="1:1" ht="13.5" x14ac:dyDescent="0.25">
      <c r="A21461" s="212"/>
    </row>
    <row r="21462" spans="1:1" ht="13.5" x14ac:dyDescent="0.25">
      <c r="A21462" s="212"/>
    </row>
    <row r="21463" spans="1:1" ht="13.5" x14ac:dyDescent="0.25">
      <c r="A21463" s="212"/>
    </row>
    <row r="21464" spans="1:1" ht="13.5" x14ac:dyDescent="0.25">
      <c r="A21464" s="212"/>
    </row>
    <row r="21465" spans="1:1" ht="13.5" x14ac:dyDescent="0.25">
      <c r="A21465" s="212"/>
    </row>
    <row r="21466" spans="1:1" ht="13.5" x14ac:dyDescent="0.25">
      <c r="A21466" s="212"/>
    </row>
    <row r="21467" spans="1:1" ht="13.5" x14ac:dyDescent="0.25">
      <c r="A21467" s="212"/>
    </row>
    <row r="21468" spans="1:1" ht="13.5" x14ac:dyDescent="0.25">
      <c r="A21468" s="212"/>
    </row>
    <row r="21469" spans="1:1" ht="13.5" x14ac:dyDescent="0.25">
      <c r="A21469" s="212"/>
    </row>
    <row r="21470" spans="1:1" ht="13.5" x14ac:dyDescent="0.25">
      <c r="A21470" s="212"/>
    </row>
    <row r="21471" spans="1:1" ht="13.5" x14ac:dyDescent="0.25">
      <c r="A21471" s="212"/>
    </row>
    <row r="21472" spans="1:1" ht="13.5" x14ac:dyDescent="0.25">
      <c r="A21472" s="212"/>
    </row>
    <row r="21473" spans="1:1" ht="13.5" x14ac:dyDescent="0.25">
      <c r="A21473" s="212"/>
    </row>
    <row r="21474" spans="1:1" ht="13.5" x14ac:dyDescent="0.25">
      <c r="A21474" s="212"/>
    </row>
    <row r="21475" spans="1:1" ht="13.5" x14ac:dyDescent="0.25">
      <c r="A21475" s="212"/>
    </row>
    <row r="21476" spans="1:1" ht="13.5" x14ac:dyDescent="0.25">
      <c r="A21476" s="212"/>
    </row>
    <row r="21477" spans="1:1" ht="13.5" x14ac:dyDescent="0.25">
      <c r="A21477" s="212"/>
    </row>
    <row r="21478" spans="1:1" ht="13.5" x14ac:dyDescent="0.25">
      <c r="A21478" s="212"/>
    </row>
    <row r="21479" spans="1:1" ht="13.5" x14ac:dyDescent="0.25">
      <c r="A21479" s="212"/>
    </row>
    <row r="21480" spans="1:1" ht="13.5" x14ac:dyDescent="0.25">
      <c r="A21480" s="212"/>
    </row>
    <row r="21481" spans="1:1" ht="13.5" x14ac:dyDescent="0.25">
      <c r="A21481" s="212"/>
    </row>
    <row r="21482" spans="1:1" ht="13.5" x14ac:dyDescent="0.25">
      <c r="A21482" s="212"/>
    </row>
    <row r="21483" spans="1:1" ht="13.5" x14ac:dyDescent="0.25">
      <c r="A21483" s="212"/>
    </row>
    <row r="21484" spans="1:1" ht="13.5" x14ac:dyDescent="0.25">
      <c r="A21484" s="212"/>
    </row>
    <row r="21485" spans="1:1" ht="13.5" x14ac:dyDescent="0.25">
      <c r="A21485" s="212"/>
    </row>
    <row r="21486" spans="1:1" ht="13.5" x14ac:dyDescent="0.25">
      <c r="A21486" s="212"/>
    </row>
    <row r="21487" spans="1:1" ht="13.5" x14ac:dyDescent="0.25">
      <c r="A21487" s="212"/>
    </row>
    <row r="21488" spans="1:1" ht="13.5" x14ac:dyDescent="0.25">
      <c r="A21488" s="212"/>
    </row>
    <row r="21489" spans="1:1" ht="13.5" x14ac:dyDescent="0.25">
      <c r="A21489" s="212"/>
    </row>
    <row r="21490" spans="1:1" ht="13.5" x14ac:dyDescent="0.25">
      <c r="A21490" s="212"/>
    </row>
    <row r="21491" spans="1:1" ht="13.5" x14ac:dyDescent="0.25">
      <c r="A21491" s="212"/>
    </row>
    <row r="21492" spans="1:1" ht="13.5" x14ac:dyDescent="0.25">
      <c r="A21492" s="212"/>
    </row>
    <row r="21493" spans="1:1" ht="13.5" x14ac:dyDescent="0.25">
      <c r="A21493" s="212"/>
    </row>
    <row r="21494" spans="1:1" ht="13.5" x14ac:dyDescent="0.25">
      <c r="A21494" s="212"/>
    </row>
    <row r="21495" spans="1:1" ht="13.5" x14ac:dyDescent="0.25">
      <c r="A21495" s="212"/>
    </row>
    <row r="21496" spans="1:1" ht="13.5" x14ac:dyDescent="0.25">
      <c r="A21496" s="212"/>
    </row>
    <row r="21497" spans="1:1" ht="13.5" x14ac:dyDescent="0.25">
      <c r="A21497" s="212"/>
    </row>
    <row r="21498" spans="1:1" ht="13.5" x14ac:dyDescent="0.25">
      <c r="A21498" s="212"/>
    </row>
    <row r="21499" spans="1:1" ht="13.5" x14ac:dyDescent="0.25">
      <c r="A21499" s="212"/>
    </row>
    <row r="21500" spans="1:1" ht="13.5" x14ac:dyDescent="0.25">
      <c r="A21500" s="212"/>
    </row>
    <row r="21501" spans="1:1" ht="13.5" x14ac:dyDescent="0.25">
      <c r="A21501" s="212"/>
    </row>
    <row r="21502" spans="1:1" ht="13.5" x14ac:dyDescent="0.25">
      <c r="A21502" s="212"/>
    </row>
    <row r="21503" spans="1:1" ht="13.5" x14ac:dyDescent="0.25">
      <c r="A21503" s="212"/>
    </row>
    <row r="21504" spans="1:1" ht="13.5" x14ac:dyDescent="0.25">
      <c r="A21504" s="212"/>
    </row>
    <row r="21505" spans="1:1" ht="13.5" x14ac:dyDescent="0.25">
      <c r="A21505" s="212"/>
    </row>
    <row r="21506" spans="1:1" ht="13.5" x14ac:dyDescent="0.25">
      <c r="A21506" s="212"/>
    </row>
    <row r="21507" spans="1:1" ht="13.5" x14ac:dyDescent="0.25">
      <c r="A21507" s="212"/>
    </row>
    <row r="21508" spans="1:1" ht="13.5" x14ac:dyDescent="0.25">
      <c r="A21508" s="212"/>
    </row>
    <row r="21509" spans="1:1" ht="13.5" x14ac:dyDescent="0.25">
      <c r="A21509" s="212"/>
    </row>
    <row r="21510" spans="1:1" ht="13.5" x14ac:dyDescent="0.25">
      <c r="A21510" s="212"/>
    </row>
    <row r="21511" spans="1:1" ht="13.5" x14ac:dyDescent="0.25">
      <c r="A21511" s="212"/>
    </row>
    <row r="21512" spans="1:1" ht="13.5" x14ac:dyDescent="0.25">
      <c r="A21512" s="212"/>
    </row>
    <row r="21513" spans="1:1" ht="13.5" x14ac:dyDescent="0.25">
      <c r="A21513" s="212"/>
    </row>
    <row r="21514" spans="1:1" ht="13.5" x14ac:dyDescent="0.25">
      <c r="A21514" s="212"/>
    </row>
    <row r="21515" spans="1:1" ht="13.5" x14ac:dyDescent="0.25">
      <c r="A21515" s="212"/>
    </row>
    <row r="21516" spans="1:1" ht="13.5" x14ac:dyDescent="0.25">
      <c r="A21516" s="212"/>
    </row>
    <row r="21517" spans="1:1" ht="13.5" x14ac:dyDescent="0.25">
      <c r="A21517" s="212"/>
    </row>
    <row r="21518" spans="1:1" ht="13.5" x14ac:dyDescent="0.25">
      <c r="A21518" s="212"/>
    </row>
    <row r="21519" spans="1:1" ht="13.5" x14ac:dyDescent="0.25">
      <c r="A21519" s="212"/>
    </row>
    <row r="21520" spans="1:1" ht="13.5" x14ac:dyDescent="0.25">
      <c r="A21520" s="212"/>
    </row>
    <row r="21521" spans="1:1" ht="13.5" x14ac:dyDescent="0.25">
      <c r="A21521" s="212"/>
    </row>
    <row r="21522" spans="1:1" ht="13.5" x14ac:dyDescent="0.25">
      <c r="A21522" s="212"/>
    </row>
    <row r="21523" spans="1:1" ht="13.5" x14ac:dyDescent="0.25">
      <c r="A21523" s="212"/>
    </row>
    <row r="21524" spans="1:1" ht="13.5" x14ac:dyDescent="0.25">
      <c r="A21524" s="212"/>
    </row>
    <row r="21525" spans="1:1" ht="13.5" x14ac:dyDescent="0.25">
      <c r="A21525" s="212"/>
    </row>
    <row r="21526" spans="1:1" ht="13.5" x14ac:dyDescent="0.25">
      <c r="A21526" s="212"/>
    </row>
    <row r="21527" spans="1:1" ht="13.5" x14ac:dyDescent="0.25">
      <c r="A21527" s="212"/>
    </row>
    <row r="21528" spans="1:1" ht="13.5" x14ac:dyDescent="0.25">
      <c r="A21528" s="212"/>
    </row>
    <row r="21529" spans="1:1" ht="13.5" x14ac:dyDescent="0.25">
      <c r="A21529" s="212"/>
    </row>
    <row r="21530" spans="1:1" ht="13.5" x14ac:dyDescent="0.25">
      <c r="A21530" s="212"/>
    </row>
    <row r="21531" spans="1:1" ht="13.5" x14ac:dyDescent="0.25">
      <c r="A21531" s="212"/>
    </row>
    <row r="21532" spans="1:1" ht="13.5" x14ac:dyDescent="0.25">
      <c r="A21532" s="212"/>
    </row>
    <row r="21533" spans="1:1" ht="13.5" x14ac:dyDescent="0.25">
      <c r="A21533" s="212"/>
    </row>
    <row r="21534" spans="1:1" ht="13.5" x14ac:dyDescent="0.25">
      <c r="A21534" s="212"/>
    </row>
    <row r="21535" spans="1:1" ht="13.5" x14ac:dyDescent="0.25">
      <c r="A21535" s="212"/>
    </row>
    <row r="21536" spans="1:1" ht="13.5" x14ac:dyDescent="0.25">
      <c r="A21536" s="212"/>
    </row>
    <row r="21537" spans="1:1" ht="13.5" x14ac:dyDescent="0.25">
      <c r="A21537" s="212"/>
    </row>
    <row r="21538" spans="1:1" ht="13.5" x14ac:dyDescent="0.25">
      <c r="A21538" s="212"/>
    </row>
    <row r="21539" spans="1:1" ht="13.5" x14ac:dyDescent="0.25">
      <c r="A21539" s="212"/>
    </row>
    <row r="21540" spans="1:1" ht="13.5" x14ac:dyDescent="0.25">
      <c r="A21540" s="212"/>
    </row>
    <row r="21541" spans="1:1" ht="13.5" x14ac:dyDescent="0.25">
      <c r="A21541" s="212"/>
    </row>
    <row r="21542" spans="1:1" ht="13.5" x14ac:dyDescent="0.25">
      <c r="A21542" s="212"/>
    </row>
    <row r="21543" spans="1:1" ht="13.5" x14ac:dyDescent="0.25">
      <c r="A21543" s="212"/>
    </row>
    <row r="21544" spans="1:1" ht="13.5" x14ac:dyDescent="0.25">
      <c r="A21544" s="212"/>
    </row>
    <row r="21545" spans="1:1" ht="13.5" x14ac:dyDescent="0.25">
      <c r="A21545" s="212"/>
    </row>
    <row r="21546" spans="1:1" ht="13.5" x14ac:dyDescent="0.25">
      <c r="A21546" s="212"/>
    </row>
    <row r="21547" spans="1:1" ht="13.5" x14ac:dyDescent="0.25">
      <c r="A21547" s="212"/>
    </row>
    <row r="21548" spans="1:1" ht="13.5" x14ac:dyDescent="0.25">
      <c r="A21548" s="212"/>
    </row>
    <row r="21549" spans="1:1" ht="13.5" x14ac:dyDescent="0.25">
      <c r="A21549" s="212"/>
    </row>
    <row r="21550" spans="1:1" ht="13.5" x14ac:dyDescent="0.25">
      <c r="A21550" s="212"/>
    </row>
    <row r="21551" spans="1:1" ht="13.5" x14ac:dyDescent="0.25">
      <c r="A21551" s="212"/>
    </row>
    <row r="21552" spans="1:1" ht="13.5" x14ac:dyDescent="0.25">
      <c r="A21552" s="212"/>
    </row>
    <row r="21553" spans="1:1" ht="13.5" x14ac:dyDescent="0.25">
      <c r="A21553" s="212"/>
    </row>
    <row r="21554" spans="1:1" ht="13.5" x14ac:dyDescent="0.25">
      <c r="A21554" s="212"/>
    </row>
    <row r="21555" spans="1:1" ht="13.5" x14ac:dyDescent="0.25">
      <c r="A21555" s="212"/>
    </row>
    <row r="21556" spans="1:1" ht="13.5" x14ac:dyDescent="0.25">
      <c r="A21556" s="212"/>
    </row>
    <row r="21557" spans="1:1" ht="13.5" x14ac:dyDescent="0.25">
      <c r="A21557" s="212"/>
    </row>
    <row r="21558" spans="1:1" ht="13.5" x14ac:dyDescent="0.25">
      <c r="A21558" s="212"/>
    </row>
    <row r="21559" spans="1:1" ht="13.5" x14ac:dyDescent="0.25">
      <c r="A21559" s="212"/>
    </row>
    <row r="21560" spans="1:1" ht="13.5" x14ac:dyDescent="0.25">
      <c r="A21560" s="212"/>
    </row>
    <row r="21561" spans="1:1" ht="13.5" x14ac:dyDescent="0.25">
      <c r="A21561" s="212"/>
    </row>
    <row r="21562" spans="1:1" ht="13.5" x14ac:dyDescent="0.25">
      <c r="A21562" s="212"/>
    </row>
    <row r="21563" spans="1:1" ht="13.5" x14ac:dyDescent="0.25">
      <c r="A21563" s="212"/>
    </row>
    <row r="21564" spans="1:1" ht="13.5" x14ac:dyDescent="0.25">
      <c r="A21564" s="212"/>
    </row>
    <row r="21565" spans="1:1" ht="13.5" x14ac:dyDescent="0.25">
      <c r="A21565" s="212"/>
    </row>
    <row r="21566" spans="1:1" ht="13.5" x14ac:dyDescent="0.25">
      <c r="A21566" s="212"/>
    </row>
    <row r="21567" spans="1:1" ht="13.5" x14ac:dyDescent="0.25">
      <c r="A21567" s="212"/>
    </row>
    <row r="21568" spans="1:1" ht="13.5" x14ac:dyDescent="0.25">
      <c r="A21568" s="212"/>
    </row>
    <row r="21569" spans="1:1" ht="13.5" x14ac:dyDescent="0.25">
      <c r="A21569" s="212"/>
    </row>
    <row r="21570" spans="1:1" ht="13.5" x14ac:dyDescent="0.25">
      <c r="A21570" s="212"/>
    </row>
    <row r="21571" spans="1:1" ht="13.5" x14ac:dyDescent="0.25">
      <c r="A21571" s="212"/>
    </row>
    <row r="21572" spans="1:1" ht="13.5" x14ac:dyDescent="0.25">
      <c r="A21572" s="212"/>
    </row>
    <row r="21573" spans="1:1" ht="13.5" x14ac:dyDescent="0.25">
      <c r="A21573" s="212"/>
    </row>
    <row r="21574" spans="1:1" ht="13.5" x14ac:dyDescent="0.25">
      <c r="A21574" s="212"/>
    </row>
    <row r="21575" spans="1:1" ht="13.5" x14ac:dyDescent="0.25">
      <c r="A21575" s="212"/>
    </row>
    <row r="21576" spans="1:1" ht="13.5" x14ac:dyDescent="0.25">
      <c r="A21576" s="212"/>
    </row>
    <row r="21577" spans="1:1" ht="13.5" x14ac:dyDescent="0.25">
      <c r="A21577" s="212"/>
    </row>
    <row r="21578" spans="1:1" ht="13.5" x14ac:dyDescent="0.25">
      <c r="A21578" s="212"/>
    </row>
    <row r="21579" spans="1:1" ht="13.5" x14ac:dyDescent="0.25">
      <c r="A21579" s="212"/>
    </row>
    <row r="21580" spans="1:1" ht="13.5" x14ac:dyDescent="0.25">
      <c r="A21580" s="212"/>
    </row>
    <row r="21581" spans="1:1" ht="13.5" x14ac:dyDescent="0.25">
      <c r="A21581" s="212"/>
    </row>
    <row r="21582" spans="1:1" ht="13.5" x14ac:dyDescent="0.25">
      <c r="A21582" s="212"/>
    </row>
    <row r="21583" spans="1:1" ht="13.5" x14ac:dyDescent="0.25">
      <c r="A21583" s="212"/>
    </row>
    <row r="21584" spans="1:1" ht="13.5" x14ac:dyDescent="0.25">
      <c r="A21584" s="212"/>
    </row>
    <row r="21585" spans="1:1" ht="13.5" x14ac:dyDescent="0.25">
      <c r="A21585" s="212"/>
    </row>
    <row r="21586" spans="1:1" ht="13.5" x14ac:dyDescent="0.25">
      <c r="A21586" s="212"/>
    </row>
    <row r="21587" spans="1:1" ht="13.5" x14ac:dyDescent="0.25">
      <c r="A21587" s="212"/>
    </row>
    <row r="21588" spans="1:1" ht="13.5" x14ac:dyDescent="0.25">
      <c r="A21588" s="212"/>
    </row>
    <row r="21589" spans="1:1" ht="13.5" x14ac:dyDescent="0.25">
      <c r="A21589" s="212"/>
    </row>
    <row r="21590" spans="1:1" ht="13.5" x14ac:dyDescent="0.25">
      <c r="A21590" s="212"/>
    </row>
    <row r="21591" spans="1:1" ht="13.5" x14ac:dyDescent="0.25">
      <c r="A21591" s="212"/>
    </row>
    <row r="21592" spans="1:1" ht="13.5" x14ac:dyDescent="0.25">
      <c r="A21592" s="212"/>
    </row>
    <row r="21593" spans="1:1" ht="13.5" x14ac:dyDescent="0.25">
      <c r="A21593" s="212"/>
    </row>
    <row r="21594" spans="1:1" ht="13.5" x14ac:dyDescent="0.25">
      <c r="A21594" s="212"/>
    </row>
    <row r="21595" spans="1:1" ht="13.5" x14ac:dyDescent="0.25">
      <c r="A21595" s="212"/>
    </row>
    <row r="21596" spans="1:1" ht="13.5" x14ac:dyDescent="0.25">
      <c r="A21596" s="212"/>
    </row>
    <row r="21597" spans="1:1" ht="13.5" x14ac:dyDescent="0.25">
      <c r="A21597" s="212"/>
    </row>
    <row r="21598" spans="1:1" ht="13.5" x14ac:dyDescent="0.25">
      <c r="A21598" s="212"/>
    </row>
    <row r="21599" spans="1:1" ht="13.5" x14ac:dyDescent="0.25">
      <c r="A21599" s="212"/>
    </row>
    <row r="21600" spans="1:1" ht="13.5" x14ac:dyDescent="0.25">
      <c r="A21600" s="212"/>
    </row>
    <row r="21601" spans="1:1" ht="13.5" x14ac:dyDescent="0.25">
      <c r="A21601" s="212"/>
    </row>
    <row r="21602" spans="1:1" ht="13.5" x14ac:dyDescent="0.25">
      <c r="A21602" s="212"/>
    </row>
    <row r="21603" spans="1:1" ht="13.5" x14ac:dyDescent="0.25">
      <c r="A21603" s="212"/>
    </row>
    <row r="21604" spans="1:1" ht="13.5" x14ac:dyDescent="0.25">
      <c r="A21604" s="212"/>
    </row>
    <row r="21605" spans="1:1" ht="13.5" x14ac:dyDescent="0.25">
      <c r="A21605" s="212"/>
    </row>
    <row r="21606" spans="1:1" ht="13.5" x14ac:dyDescent="0.25">
      <c r="A21606" s="212"/>
    </row>
    <row r="21607" spans="1:1" ht="13.5" x14ac:dyDescent="0.25">
      <c r="A21607" s="212"/>
    </row>
    <row r="21608" spans="1:1" ht="13.5" x14ac:dyDescent="0.25">
      <c r="A21608" s="212"/>
    </row>
    <row r="21609" spans="1:1" ht="13.5" x14ac:dyDescent="0.25">
      <c r="A21609" s="212"/>
    </row>
    <row r="21610" spans="1:1" ht="13.5" x14ac:dyDescent="0.25">
      <c r="A21610" s="212"/>
    </row>
    <row r="21611" spans="1:1" ht="13.5" x14ac:dyDescent="0.25">
      <c r="A21611" s="212"/>
    </row>
    <row r="21612" spans="1:1" ht="13.5" x14ac:dyDescent="0.25">
      <c r="A21612" s="212"/>
    </row>
    <row r="21613" spans="1:1" ht="13.5" x14ac:dyDescent="0.25">
      <c r="A21613" s="212"/>
    </row>
    <row r="21614" spans="1:1" ht="13.5" x14ac:dyDescent="0.25">
      <c r="A21614" s="212"/>
    </row>
    <row r="21615" spans="1:1" ht="13.5" x14ac:dyDescent="0.25">
      <c r="A21615" s="212"/>
    </row>
    <row r="21616" spans="1:1" ht="13.5" x14ac:dyDescent="0.25">
      <c r="A21616" s="212"/>
    </row>
    <row r="21617" spans="1:1" ht="13.5" x14ac:dyDescent="0.25">
      <c r="A21617" s="212"/>
    </row>
    <row r="21618" spans="1:1" ht="13.5" x14ac:dyDescent="0.25">
      <c r="A21618" s="212"/>
    </row>
    <row r="21619" spans="1:1" ht="13.5" x14ac:dyDescent="0.25">
      <c r="A21619" s="212"/>
    </row>
    <row r="21620" spans="1:1" ht="13.5" x14ac:dyDescent="0.25">
      <c r="A21620" s="212"/>
    </row>
    <row r="21621" spans="1:1" ht="13.5" x14ac:dyDescent="0.25">
      <c r="A21621" s="212"/>
    </row>
    <row r="21622" spans="1:1" ht="13.5" x14ac:dyDescent="0.25">
      <c r="A21622" s="212"/>
    </row>
    <row r="21623" spans="1:1" ht="13.5" x14ac:dyDescent="0.25">
      <c r="A21623" s="212"/>
    </row>
    <row r="21624" spans="1:1" ht="13.5" x14ac:dyDescent="0.25">
      <c r="A21624" s="212"/>
    </row>
    <row r="21625" spans="1:1" ht="13.5" x14ac:dyDescent="0.25">
      <c r="A21625" s="212"/>
    </row>
    <row r="21626" spans="1:1" ht="13.5" x14ac:dyDescent="0.25">
      <c r="A21626" s="212"/>
    </row>
    <row r="21627" spans="1:1" ht="13.5" x14ac:dyDescent="0.25">
      <c r="A21627" s="212"/>
    </row>
    <row r="21628" spans="1:1" ht="13.5" x14ac:dyDescent="0.25">
      <c r="A21628" s="212"/>
    </row>
    <row r="21629" spans="1:1" ht="13.5" x14ac:dyDescent="0.25">
      <c r="A21629" s="212"/>
    </row>
    <row r="21630" spans="1:1" ht="13.5" x14ac:dyDescent="0.25">
      <c r="A21630" s="212"/>
    </row>
    <row r="21631" spans="1:1" ht="13.5" x14ac:dyDescent="0.25">
      <c r="A21631" s="212"/>
    </row>
    <row r="21632" spans="1:1" ht="13.5" x14ac:dyDescent="0.25">
      <c r="A21632" s="212"/>
    </row>
    <row r="21633" spans="1:1" ht="13.5" x14ac:dyDescent="0.25">
      <c r="A21633" s="212"/>
    </row>
    <row r="21634" spans="1:1" ht="13.5" x14ac:dyDescent="0.25">
      <c r="A21634" s="212"/>
    </row>
    <row r="21635" spans="1:1" ht="13.5" x14ac:dyDescent="0.25">
      <c r="A21635" s="212"/>
    </row>
    <row r="21636" spans="1:1" ht="13.5" x14ac:dyDescent="0.25">
      <c r="A21636" s="212"/>
    </row>
    <row r="21637" spans="1:1" ht="13.5" x14ac:dyDescent="0.25">
      <c r="A21637" s="212"/>
    </row>
    <row r="21638" spans="1:1" ht="13.5" x14ac:dyDescent="0.25">
      <c r="A21638" s="212"/>
    </row>
    <row r="21639" spans="1:1" ht="13.5" x14ac:dyDescent="0.25">
      <c r="A21639" s="212"/>
    </row>
    <row r="21640" spans="1:1" ht="13.5" x14ac:dyDescent="0.25">
      <c r="A21640" s="212"/>
    </row>
    <row r="21641" spans="1:1" ht="13.5" x14ac:dyDescent="0.25">
      <c r="A21641" s="212"/>
    </row>
    <row r="21642" spans="1:1" ht="13.5" x14ac:dyDescent="0.25">
      <c r="A21642" s="212"/>
    </row>
    <row r="21643" spans="1:1" ht="13.5" x14ac:dyDescent="0.25">
      <c r="A21643" s="212"/>
    </row>
    <row r="21644" spans="1:1" ht="13.5" x14ac:dyDescent="0.25">
      <c r="A21644" s="212"/>
    </row>
    <row r="21645" spans="1:1" ht="13.5" x14ac:dyDescent="0.25">
      <c r="A21645" s="212"/>
    </row>
    <row r="21646" spans="1:1" ht="13.5" x14ac:dyDescent="0.25">
      <c r="A21646" s="212"/>
    </row>
    <row r="21647" spans="1:1" ht="13.5" x14ac:dyDescent="0.25">
      <c r="A21647" s="212"/>
    </row>
    <row r="21648" spans="1:1" ht="13.5" x14ac:dyDescent="0.25">
      <c r="A21648" s="212"/>
    </row>
    <row r="21649" spans="1:1" ht="13.5" x14ac:dyDescent="0.25">
      <c r="A21649" s="212"/>
    </row>
    <row r="21650" spans="1:1" ht="13.5" x14ac:dyDescent="0.25">
      <c r="A21650" s="212"/>
    </row>
    <row r="21651" spans="1:1" ht="13.5" x14ac:dyDescent="0.25">
      <c r="A21651" s="212"/>
    </row>
    <row r="21652" spans="1:1" ht="13.5" x14ac:dyDescent="0.25">
      <c r="A21652" s="212"/>
    </row>
    <row r="21653" spans="1:1" ht="13.5" x14ac:dyDescent="0.25">
      <c r="A21653" s="212"/>
    </row>
    <row r="21654" spans="1:1" ht="13.5" x14ac:dyDescent="0.25">
      <c r="A21654" s="212"/>
    </row>
    <row r="21655" spans="1:1" ht="13.5" x14ac:dyDescent="0.25">
      <c r="A21655" s="212"/>
    </row>
    <row r="21656" spans="1:1" ht="13.5" x14ac:dyDescent="0.25">
      <c r="A21656" s="212"/>
    </row>
    <row r="21657" spans="1:1" ht="13.5" x14ac:dyDescent="0.25">
      <c r="A21657" s="212"/>
    </row>
    <row r="21658" spans="1:1" ht="13.5" x14ac:dyDescent="0.25">
      <c r="A21658" s="212"/>
    </row>
    <row r="21659" spans="1:1" ht="13.5" x14ac:dyDescent="0.25">
      <c r="A21659" s="212"/>
    </row>
    <row r="21660" spans="1:1" ht="13.5" x14ac:dyDescent="0.25">
      <c r="A21660" s="212"/>
    </row>
    <row r="21661" spans="1:1" ht="13.5" x14ac:dyDescent="0.25">
      <c r="A21661" s="212"/>
    </row>
    <row r="21662" spans="1:1" ht="13.5" x14ac:dyDescent="0.25">
      <c r="A21662" s="212"/>
    </row>
    <row r="21663" spans="1:1" ht="13.5" x14ac:dyDescent="0.25">
      <c r="A21663" s="212"/>
    </row>
    <row r="21664" spans="1:1" ht="13.5" x14ac:dyDescent="0.25">
      <c r="A21664" s="212"/>
    </row>
    <row r="21665" spans="1:1" ht="13.5" x14ac:dyDescent="0.25">
      <c r="A21665" s="212"/>
    </row>
    <row r="21666" spans="1:1" ht="13.5" x14ac:dyDescent="0.25">
      <c r="A21666" s="212"/>
    </row>
    <row r="21667" spans="1:1" ht="13.5" x14ac:dyDescent="0.25">
      <c r="A21667" s="212"/>
    </row>
    <row r="21668" spans="1:1" ht="13.5" x14ac:dyDescent="0.25">
      <c r="A21668" s="212"/>
    </row>
    <row r="21669" spans="1:1" ht="13.5" x14ac:dyDescent="0.25">
      <c r="A21669" s="212"/>
    </row>
    <row r="21670" spans="1:1" ht="13.5" x14ac:dyDescent="0.25">
      <c r="A21670" s="212"/>
    </row>
    <row r="21671" spans="1:1" ht="13.5" x14ac:dyDescent="0.25">
      <c r="A21671" s="212"/>
    </row>
    <row r="21672" spans="1:1" ht="13.5" x14ac:dyDescent="0.25">
      <c r="A21672" s="212"/>
    </row>
    <row r="21673" spans="1:1" ht="13.5" x14ac:dyDescent="0.25">
      <c r="A21673" s="212"/>
    </row>
    <row r="21674" spans="1:1" ht="13.5" x14ac:dyDescent="0.25">
      <c r="A21674" s="212"/>
    </row>
    <row r="21675" spans="1:1" ht="13.5" x14ac:dyDescent="0.25">
      <c r="A21675" s="212"/>
    </row>
    <row r="21676" spans="1:1" ht="13.5" x14ac:dyDescent="0.25">
      <c r="A21676" s="212"/>
    </row>
    <row r="21677" spans="1:1" ht="13.5" x14ac:dyDescent="0.25">
      <c r="A21677" s="212"/>
    </row>
    <row r="21678" spans="1:1" ht="13.5" x14ac:dyDescent="0.25">
      <c r="A21678" s="212"/>
    </row>
    <row r="21679" spans="1:1" ht="13.5" x14ac:dyDescent="0.25">
      <c r="A21679" s="212"/>
    </row>
    <row r="21680" spans="1:1" ht="13.5" x14ac:dyDescent="0.25">
      <c r="A21680" s="212"/>
    </row>
    <row r="21681" spans="1:1" ht="13.5" x14ac:dyDescent="0.25">
      <c r="A21681" s="212"/>
    </row>
    <row r="21682" spans="1:1" ht="13.5" x14ac:dyDescent="0.25">
      <c r="A21682" s="212"/>
    </row>
    <row r="21683" spans="1:1" ht="13.5" x14ac:dyDescent="0.25">
      <c r="A21683" s="212"/>
    </row>
    <row r="21684" spans="1:1" ht="13.5" x14ac:dyDescent="0.25">
      <c r="A21684" s="212"/>
    </row>
    <row r="21685" spans="1:1" ht="13.5" x14ac:dyDescent="0.25">
      <c r="A21685" s="212"/>
    </row>
    <row r="21686" spans="1:1" ht="13.5" x14ac:dyDescent="0.25">
      <c r="A21686" s="212"/>
    </row>
    <row r="21687" spans="1:1" ht="13.5" x14ac:dyDescent="0.25">
      <c r="A21687" s="212"/>
    </row>
    <row r="21688" spans="1:1" ht="13.5" x14ac:dyDescent="0.25">
      <c r="A21688" s="212"/>
    </row>
    <row r="21689" spans="1:1" ht="13.5" x14ac:dyDescent="0.25">
      <c r="A21689" s="212"/>
    </row>
    <row r="21690" spans="1:1" ht="13.5" x14ac:dyDescent="0.25">
      <c r="A21690" s="212"/>
    </row>
    <row r="21691" spans="1:1" ht="13.5" x14ac:dyDescent="0.25">
      <c r="A21691" s="212"/>
    </row>
    <row r="21692" spans="1:1" ht="13.5" x14ac:dyDescent="0.25">
      <c r="A21692" s="212"/>
    </row>
    <row r="21693" spans="1:1" ht="13.5" x14ac:dyDescent="0.25">
      <c r="A21693" s="212"/>
    </row>
    <row r="21694" spans="1:1" ht="13.5" x14ac:dyDescent="0.25">
      <c r="A21694" s="212"/>
    </row>
    <row r="21695" spans="1:1" ht="13.5" x14ac:dyDescent="0.25">
      <c r="A21695" s="212"/>
    </row>
    <row r="21696" spans="1:1" ht="13.5" x14ac:dyDescent="0.25">
      <c r="A21696" s="212"/>
    </row>
    <row r="21697" spans="1:1" ht="13.5" x14ac:dyDescent="0.25">
      <c r="A21697" s="212"/>
    </row>
    <row r="21698" spans="1:1" ht="13.5" x14ac:dyDescent="0.25">
      <c r="A21698" s="212"/>
    </row>
    <row r="21699" spans="1:1" ht="13.5" x14ac:dyDescent="0.25">
      <c r="A21699" s="212"/>
    </row>
    <row r="21700" spans="1:1" ht="13.5" x14ac:dyDescent="0.25">
      <c r="A21700" s="212"/>
    </row>
    <row r="21701" spans="1:1" ht="13.5" x14ac:dyDescent="0.25">
      <c r="A21701" s="212"/>
    </row>
    <row r="21702" spans="1:1" ht="13.5" x14ac:dyDescent="0.25">
      <c r="A21702" s="212"/>
    </row>
    <row r="21703" spans="1:1" ht="13.5" x14ac:dyDescent="0.25">
      <c r="A21703" s="212"/>
    </row>
    <row r="21704" spans="1:1" ht="13.5" x14ac:dyDescent="0.25">
      <c r="A21704" s="212"/>
    </row>
    <row r="21705" spans="1:1" ht="13.5" x14ac:dyDescent="0.25">
      <c r="A21705" s="212"/>
    </row>
    <row r="21706" spans="1:1" ht="13.5" x14ac:dyDescent="0.25">
      <c r="A21706" s="212"/>
    </row>
    <row r="21707" spans="1:1" ht="13.5" x14ac:dyDescent="0.25">
      <c r="A21707" s="212"/>
    </row>
    <row r="21708" spans="1:1" ht="13.5" x14ac:dyDescent="0.25">
      <c r="A21708" s="212"/>
    </row>
    <row r="21709" spans="1:1" ht="13.5" x14ac:dyDescent="0.25">
      <c r="A21709" s="212"/>
    </row>
    <row r="21710" spans="1:1" ht="13.5" x14ac:dyDescent="0.25">
      <c r="A21710" s="212"/>
    </row>
    <row r="21711" spans="1:1" ht="13.5" x14ac:dyDescent="0.25">
      <c r="A21711" s="212"/>
    </row>
    <row r="21712" spans="1:1" ht="13.5" x14ac:dyDescent="0.25">
      <c r="A21712" s="212"/>
    </row>
    <row r="21713" spans="1:1" ht="13.5" x14ac:dyDescent="0.25">
      <c r="A21713" s="212"/>
    </row>
    <row r="21714" spans="1:1" ht="13.5" x14ac:dyDescent="0.25">
      <c r="A21714" s="212"/>
    </row>
    <row r="21715" spans="1:1" ht="13.5" x14ac:dyDescent="0.25">
      <c r="A21715" s="212"/>
    </row>
    <row r="21716" spans="1:1" ht="13.5" x14ac:dyDescent="0.25">
      <c r="A21716" s="212"/>
    </row>
    <row r="21717" spans="1:1" ht="13.5" x14ac:dyDescent="0.25">
      <c r="A21717" s="212"/>
    </row>
    <row r="21718" spans="1:1" ht="13.5" x14ac:dyDescent="0.25">
      <c r="A21718" s="212"/>
    </row>
    <row r="21719" spans="1:1" ht="13.5" x14ac:dyDescent="0.25">
      <c r="A21719" s="212"/>
    </row>
    <row r="21720" spans="1:1" ht="13.5" x14ac:dyDescent="0.25">
      <c r="A21720" s="212"/>
    </row>
    <row r="21721" spans="1:1" ht="13.5" x14ac:dyDescent="0.25">
      <c r="A21721" s="212"/>
    </row>
    <row r="21722" spans="1:1" ht="13.5" x14ac:dyDescent="0.25">
      <c r="A21722" s="212"/>
    </row>
    <row r="21723" spans="1:1" ht="13.5" x14ac:dyDescent="0.25">
      <c r="A21723" s="212"/>
    </row>
    <row r="21724" spans="1:1" ht="13.5" x14ac:dyDescent="0.25">
      <c r="A21724" s="212"/>
    </row>
    <row r="21725" spans="1:1" ht="13.5" x14ac:dyDescent="0.25">
      <c r="A21725" s="212"/>
    </row>
    <row r="21726" spans="1:1" ht="13.5" x14ac:dyDescent="0.25">
      <c r="A21726" s="212"/>
    </row>
    <row r="21727" spans="1:1" ht="13.5" x14ac:dyDescent="0.25">
      <c r="A21727" s="212"/>
    </row>
    <row r="21728" spans="1:1" ht="13.5" x14ac:dyDescent="0.25">
      <c r="A21728" s="212"/>
    </row>
    <row r="21729" spans="1:1" ht="13.5" x14ac:dyDescent="0.25">
      <c r="A21729" s="212"/>
    </row>
    <row r="21730" spans="1:1" ht="13.5" x14ac:dyDescent="0.25">
      <c r="A21730" s="212"/>
    </row>
    <row r="21731" spans="1:1" ht="13.5" x14ac:dyDescent="0.25">
      <c r="A21731" s="212"/>
    </row>
    <row r="21732" spans="1:1" ht="13.5" x14ac:dyDescent="0.25">
      <c r="A21732" s="212"/>
    </row>
    <row r="21733" spans="1:1" ht="13.5" x14ac:dyDescent="0.25">
      <c r="A21733" s="212"/>
    </row>
    <row r="21734" spans="1:1" ht="13.5" x14ac:dyDescent="0.25">
      <c r="A21734" s="212"/>
    </row>
    <row r="21735" spans="1:1" ht="13.5" x14ac:dyDescent="0.25">
      <c r="A21735" s="212"/>
    </row>
    <row r="21736" spans="1:1" ht="13.5" x14ac:dyDescent="0.25">
      <c r="A21736" s="212"/>
    </row>
    <row r="21737" spans="1:1" ht="13.5" x14ac:dyDescent="0.25">
      <c r="A21737" s="212"/>
    </row>
    <row r="21738" spans="1:1" ht="13.5" x14ac:dyDescent="0.25">
      <c r="A21738" s="212"/>
    </row>
    <row r="21739" spans="1:1" ht="13.5" x14ac:dyDescent="0.25">
      <c r="A21739" s="212"/>
    </row>
    <row r="21740" spans="1:1" ht="13.5" x14ac:dyDescent="0.25">
      <c r="A21740" s="212"/>
    </row>
    <row r="21741" spans="1:1" ht="13.5" x14ac:dyDescent="0.25">
      <c r="A21741" s="212"/>
    </row>
    <row r="21742" spans="1:1" ht="13.5" x14ac:dyDescent="0.25">
      <c r="A21742" s="212"/>
    </row>
    <row r="21743" spans="1:1" ht="13.5" x14ac:dyDescent="0.25">
      <c r="A21743" s="212"/>
    </row>
    <row r="21744" spans="1:1" ht="13.5" x14ac:dyDescent="0.25">
      <c r="A21744" s="212"/>
    </row>
    <row r="21745" spans="1:1" ht="13.5" x14ac:dyDescent="0.25">
      <c r="A21745" s="212"/>
    </row>
    <row r="21746" spans="1:1" ht="13.5" x14ac:dyDescent="0.25">
      <c r="A21746" s="212"/>
    </row>
    <row r="21747" spans="1:1" ht="13.5" x14ac:dyDescent="0.25">
      <c r="A21747" s="212"/>
    </row>
    <row r="21748" spans="1:1" ht="13.5" x14ac:dyDescent="0.25">
      <c r="A21748" s="212"/>
    </row>
    <row r="21749" spans="1:1" ht="13.5" x14ac:dyDescent="0.25">
      <c r="A21749" s="212"/>
    </row>
    <row r="21750" spans="1:1" ht="13.5" x14ac:dyDescent="0.25">
      <c r="A21750" s="212"/>
    </row>
    <row r="21751" spans="1:1" ht="13.5" x14ac:dyDescent="0.25">
      <c r="A21751" s="212"/>
    </row>
    <row r="21752" spans="1:1" ht="13.5" x14ac:dyDescent="0.25">
      <c r="A21752" s="212"/>
    </row>
    <row r="21753" spans="1:1" ht="13.5" x14ac:dyDescent="0.25">
      <c r="A21753" s="212"/>
    </row>
    <row r="21754" spans="1:1" ht="13.5" x14ac:dyDescent="0.25">
      <c r="A21754" s="212"/>
    </row>
    <row r="21755" spans="1:1" ht="13.5" x14ac:dyDescent="0.25">
      <c r="A21755" s="212"/>
    </row>
    <row r="21756" spans="1:1" ht="13.5" x14ac:dyDescent="0.25">
      <c r="A21756" s="212"/>
    </row>
    <row r="21757" spans="1:1" ht="13.5" x14ac:dyDescent="0.25">
      <c r="A21757" s="212"/>
    </row>
    <row r="21758" spans="1:1" ht="13.5" x14ac:dyDescent="0.25">
      <c r="A21758" s="212"/>
    </row>
    <row r="21759" spans="1:1" ht="13.5" x14ac:dyDescent="0.25">
      <c r="A21759" s="212"/>
    </row>
    <row r="21760" spans="1:1" ht="13.5" x14ac:dyDescent="0.25">
      <c r="A21760" s="212"/>
    </row>
    <row r="21761" spans="1:1" ht="13.5" x14ac:dyDescent="0.25">
      <c r="A21761" s="212"/>
    </row>
    <row r="21762" spans="1:1" ht="13.5" x14ac:dyDescent="0.25">
      <c r="A21762" s="212"/>
    </row>
    <row r="21763" spans="1:1" ht="13.5" x14ac:dyDescent="0.25">
      <c r="A21763" s="212"/>
    </row>
    <row r="21764" spans="1:1" ht="13.5" x14ac:dyDescent="0.25">
      <c r="A21764" s="212"/>
    </row>
    <row r="21765" spans="1:1" ht="13.5" x14ac:dyDescent="0.25">
      <c r="A21765" s="212"/>
    </row>
    <row r="21766" spans="1:1" ht="13.5" x14ac:dyDescent="0.25">
      <c r="A21766" s="212"/>
    </row>
    <row r="21767" spans="1:1" ht="13.5" x14ac:dyDescent="0.25">
      <c r="A21767" s="212"/>
    </row>
    <row r="21768" spans="1:1" ht="13.5" x14ac:dyDescent="0.25">
      <c r="A21768" s="212"/>
    </row>
    <row r="21769" spans="1:1" ht="13.5" x14ac:dyDescent="0.25">
      <c r="A21769" s="212"/>
    </row>
    <row r="21770" spans="1:1" ht="13.5" x14ac:dyDescent="0.25">
      <c r="A21770" s="212"/>
    </row>
    <row r="21771" spans="1:1" ht="13.5" x14ac:dyDescent="0.25">
      <c r="A21771" s="212"/>
    </row>
    <row r="21772" spans="1:1" ht="13.5" x14ac:dyDescent="0.25">
      <c r="A21772" s="212"/>
    </row>
    <row r="21773" spans="1:1" ht="13.5" x14ac:dyDescent="0.25">
      <c r="A21773" s="212"/>
    </row>
    <row r="21774" spans="1:1" ht="13.5" x14ac:dyDescent="0.25">
      <c r="A21774" s="212"/>
    </row>
    <row r="21775" spans="1:1" ht="13.5" x14ac:dyDescent="0.25">
      <c r="A21775" s="212"/>
    </row>
    <row r="21776" spans="1:1" ht="13.5" x14ac:dyDescent="0.25">
      <c r="A21776" s="212"/>
    </row>
    <row r="21777" spans="1:1" ht="13.5" x14ac:dyDescent="0.25">
      <c r="A21777" s="212"/>
    </row>
    <row r="21778" spans="1:1" ht="13.5" x14ac:dyDescent="0.25">
      <c r="A21778" s="212"/>
    </row>
    <row r="21779" spans="1:1" ht="13.5" x14ac:dyDescent="0.25">
      <c r="A21779" s="212"/>
    </row>
    <row r="21780" spans="1:1" ht="13.5" x14ac:dyDescent="0.25">
      <c r="A21780" s="212"/>
    </row>
    <row r="21781" spans="1:1" ht="13.5" x14ac:dyDescent="0.25">
      <c r="A21781" s="212"/>
    </row>
    <row r="21782" spans="1:1" ht="13.5" x14ac:dyDescent="0.25">
      <c r="A21782" s="212"/>
    </row>
    <row r="21783" spans="1:1" ht="13.5" x14ac:dyDescent="0.25">
      <c r="A21783" s="212"/>
    </row>
    <row r="21784" spans="1:1" ht="13.5" x14ac:dyDescent="0.25">
      <c r="A21784" s="212"/>
    </row>
    <row r="21785" spans="1:1" ht="13.5" x14ac:dyDescent="0.25">
      <c r="A21785" s="212"/>
    </row>
    <row r="21786" spans="1:1" ht="13.5" x14ac:dyDescent="0.25">
      <c r="A21786" s="212"/>
    </row>
    <row r="21787" spans="1:1" ht="13.5" x14ac:dyDescent="0.25">
      <c r="A21787" s="212"/>
    </row>
    <row r="21788" spans="1:1" ht="13.5" x14ac:dyDescent="0.25">
      <c r="A21788" s="212"/>
    </row>
    <row r="21789" spans="1:1" ht="13.5" x14ac:dyDescent="0.25">
      <c r="A21789" s="212"/>
    </row>
    <row r="21790" spans="1:1" ht="13.5" x14ac:dyDescent="0.25">
      <c r="A21790" s="212"/>
    </row>
    <row r="21791" spans="1:1" ht="13.5" x14ac:dyDescent="0.25">
      <c r="A21791" s="212"/>
    </row>
    <row r="21792" spans="1:1" ht="13.5" x14ac:dyDescent="0.25">
      <c r="A21792" s="212"/>
    </row>
    <row r="21793" spans="1:1" ht="13.5" x14ac:dyDescent="0.25">
      <c r="A21793" s="212"/>
    </row>
    <row r="21794" spans="1:1" ht="13.5" x14ac:dyDescent="0.25">
      <c r="A21794" s="212"/>
    </row>
    <row r="21795" spans="1:1" ht="13.5" x14ac:dyDescent="0.25">
      <c r="A21795" s="212"/>
    </row>
    <row r="21796" spans="1:1" ht="13.5" x14ac:dyDescent="0.25">
      <c r="A21796" s="212"/>
    </row>
    <row r="21797" spans="1:1" ht="13.5" x14ac:dyDescent="0.25">
      <c r="A21797" s="212"/>
    </row>
    <row r="21798" spans="1:1" ht="13.5" x14ac:dyDescent="0.25">
      <c r="A21798" s="212"/>
    </row>
    <row r="21799" spans="1:1" ht="13.5" x14ac:dyDescent="0.25">
      <c r="A21799" s="212"/>
    </row>
    <row r="21800" spans="1:1" ht="13.5" x14ac:dyDescent="0.25">
      <c r="A21800" s="212"/>
    </row>
    <row r="21801" spans="1:1" ht="13.5" x14ac:dyDescent="0.25">
      <c r="A21801" s="212"/>
    </row>
    <row r="21802" spans="1:1" ht="13.5" x14ac:dyDescent="0.25">
      <c r="A21802" s="212"/>
    </row>
    <row r="21803" spans="1:1" ht="13.5" x14ac:dyDescent="0.25">
      <c r="A21803" s="212"/>
    </row>
    <row r="21804" spans="1:1" ht="13.5" x14ac:dyDescent="0.25">
      <c r="A21804" s="212"/>
    </row>
    <row r="21805" spans="1:1" ht="13.5" x14ac:dyDescent="0.25">
      <c r="A21805" s="212"/>
    </row>
    <row r="21806" spans="1:1" ht="13.5" x14ac:dyDescent="0.25">
      <c r="A21806" s="212"/>
    </row>
    <row r="21807" spans="1:1" ht="13.5" x14ac:dyDescent="0.25">
      <c r="A21807" s="212"/>
    </row>
    <row r="21808" spans="1:1" ht="13.5" x14ac:dyDescent="0.25">
      <c r="A21808" s="212"/>
    </row>
    <row r="21809" spans="1:1" ht="13.5" x14ac:dyDescent="0.25">
      <c r="A21809" s="212"/>
    </row>
    <row r="21810" spans="1:1" ht="13.5" x14ac:dyDescent="0.25">
      <c r="A21810" s="212"/>
    </row>
    <row r="21811" spans="1:1" ht="13.5" x14ac:dyDescent="0.25">
      <c r="A21811" s="212"/>
    </row>
    <row r="21812" spans="1:1" ht="13.5" x14ac:dyDescent="0.25">
      <c r="A21812" s="212"/>
    </row>
    <row r="21813" spans="1:1" ht="13.5" x14ac:dyDescent="0.25">
      <c r="A21813" s="212"/>
    </row>
    <row r="21814" spans="1:1" ht="13.5" x14ac:dyDescent="0.25">
      <c r="A21814" s="212"/>
    </row>
    <row r="21815" spans="1:1" ht="13.5" x14ac:dyDescent="0.25">
      <c r="A21815" s="212"/>
    </row>
    <row r="21816" spans="1:1" ht="13.5" x14ac:dyDescent="0.25">
      <c r="A21816" s="212"/>
    </row>
    <row r="21817" spans="1:1" ht="13.5" x14ac:dyDescent="0.25">
      <c r="A21817" s="212"/>
    </row>
    <row r="21818" spans="1:1" ht="13.5" x14ac:dyDescent="0.25">
      <c r="A21818" s="212"/>
    </row>
    <row r="21819" spans="1:1" ht="13.5" x14ac:dyDescent="0.25">
      <c r="A21819" s="212"/>
    </row>
    <row r="21820" spans="1:1" ht="13.5" x14ac:dyDescent="0.25">
      <c r="A21820" s="212"/>
    </row>
    <row r="21821" spans="1:1" ht="13.5" x14ac:dyDescent="0.25">
      <c r="A21821" s="212"/>
    </row>
    <row r="21822" spans="1:1" ht="13.5" x14ac:dyDescent="0.25">
      <c r="A21822" s="212"/>
    </row>
    <row r="21823" spans="1:1" ht="13.5" x14ac:dyDescent="0.25">
      <c r="A21823" s="212"/>
    </row>
    <row r="21824" spans="1:1" ht="13.5" x14ac:dyDescent="0.25">
      <c r="A21824" s="212"/>
    </row>
    <row r="21825" spans="1:1" ht="13.5" x14ac:dyDescent="0.25">
      <c r="A21825" s="212"/>
    </row>
    <row r="21826" spans="1:1" ht="13.5" x14ac:dyDescent="0.25">
      <c r="A21826" s="212"/>
    </row>
    <row r="21827" spans="1:1" ht="13.5" x14ac:dyDescent="0.25">
      <c r="A21827" s="212"/>
    </row>
    <row r="21828" spans="1:1" ht="13.5" x14ac:dyDescent="0.25">
      <c r="A21828" s="212"/>
    </row>
    <row r="21829" spans="1:1" ht="13.5" x14ac:dyDescent="0.25">
      <c r="A21829" s="212"/>
    </row>
    <row r="21830" spans="1:1" ht="13.5" x14ac:dyDescent="0.25">
      <c r="A21830" s="212"/>
    </row>
    <row r="21831" spans="1:1" ht="13.5" x14ac:dyDescent="0.25">
      <c r="A21831" s="212"/>
    </row>
    <row r="21832" spans="1:1" ht="13.5" x14ac:dyDescent="0.25">
      <c r="A21832" s="212"/>
    </row>
    <row r="21833" spans="1:1" ht="13.5" x14ac:dyDescent="0.25">
      <c r="A21833" s="212"/>
    </row>
    <row r="21834" spans="1:1" ht="13.5" x14ac:dyDescent="0.25">
      <c r="A21834" s="212"/>
    </row>
    <row r="21835" spans="1:1" ht="13.5" x14ac:dyDescent="0.25">
      <c r="A21835" s="212"/>
    </row>
    <row r="21836" spans="1:1" ht="13.5" x14ac:dyDescent="0.25">
      <c r="A21836" s="212"/>
    </row>
    <row r="21837" spans="1:1" ht="13.5" x14ac:dyDescent="0.25">
      <c r="A21837" s="212"/>
    </row>
    <row r="21838" spans="1:1" ht="13.5" x14ac:dyDescent="0.25">
      <c r="A21838" s="212"/>
    </row>
    <row r="21839" spans="1:1" ht="13.5" x14ac:dyDescent="0.25">
      <c r="A21839" s="212"/>
    </row>
    <row r="21840" spans="1:1" ht="13.5" x14ac:dyDescent="0.25">
      <c r="A21840" s="212"/>
    </row>
    <row r="21841" spans="1:1" ht="13.5" x14ac:dyDescent="0.25">
      <c r="A21841" s="212"/>
    </row>
    <row r="21842" spans="1:1" ht="13.5" x14ac:dyDescent="0.25">
      <c r="A21842" s="212"/>
    </row>
    <row r="21843" spans="1:1" ht="13.5" x14ac:dyDescent="0.25">
      <c r="A21843" s="212"/>
    </row>
    <row r="21844" spans="1:1" ht="13.5" x14ac:dyDescent="0.25">
      <c r="A21844" s="212"/>
    </row>
    <row r="21845" spans="1:1" ht="13.5" x14ac:dyDescent="0.25">
      <c r="A21845" s="212"/>
    </row>
    <row r="21846" spans="1:1" ht="13.5" x14ac:dyDescent="0.25">
      <c r="A21846" s="212"/>
    </row>
    <row r="21847" spans="1:1" ht="13.5" x14ac:dyDescent="0.25">
      <c r="A21847" s="212"/>
    </row>
    <row r="21848" spans="1:1" ht="13.5" x14ac:dyDescent="0.25">
      <c r="A21848" s="212"/>
    </row>
    <row r="21849" spans="1:1" ht="13.5" x14ac:dyDescent="0.25">
      <c r="A21849" s="212"/>
    </row>
    <row r="21850" spans="1:1" ht="13.5" x14ac:dyDescent="0.25">
      <c r="A21850" s="212"/>
    </row>
    <row r="21851" spans="1:1" ht="13.5" x14ac:dyDescent="0.25">
      <c r="A21851" s="212"/>
    </row>
    <row r="21852" spans="1:1" ht="13.5" x14ac:dyDescent="0.25">
      <c r="A21852" s="212"/>
    </row>
    <row r="21853" spans="1:1" ht="13.5" x14ac:dyDescent="0.25">
      <c r="A21853" s="212"/>
    </row>
    <row r="21854" spans="1:1" ht="13.5" x14ac:dyDescent="0.25">
      <c r="A21854" s="212"/>
    </row>
    <row r="21855" spans="1:1" ht="13.5" x14ac:dyDescent="0.25">
      <c r="A21855" s="212"/>
    </row>
    <row r="21856" spans="1:1" ht="13.5" x14ac:dyDescent="0.25">
      <c r="A21856" s="212"/>
    </row>
    <row r="21857" spans="1:1" ht="13.5" x14ac:dyDescent="0.25">
      <c r="A21857" s="212"/>
    </row>
    <row r="21858" spans="1:1" ht="13.5" x14ac:dyDescent="0.25">
      <c r="A21858" s="212"/>
    </row>
    <row r="21859" spans="1:1" ht="13.5" x14ac:dyDescent="0.25">
      <c r="A21859" s="212"/>
    </row>
    <row r="21860" spans="1:1" ht="13.5" x14ac:dyDescent="0.25">
      <c r="A21860" s="212"/>
    </row>
    <row r="21861" spans="1:1" ht="13.5" x14ac:dyDescent="0.25">
      <c r="A21861" s="212"/>
    </row>
    <row r="21862" spans="1:1" ht="13.5" x14ac:dyDescent="0.25">
      <c r="A21862" s="212"/>
    </row>
    <row r="21863" spans="1:1" ht="13.5" x14ac:dyDescent="0.25">
      <c r="A21863" s="212"/>
    </row>
    <row r="21864" spans="1:1" ht="13.5" x14ac:dyDescent="0.25">
      <c r="A21864" s="212"/>
    </row>
    <row r="21865" spans="1:1" ht="13.5" x14ac:dyDescent="0.25">
      <c r="A21865" s="212"/>
    </row>
    <row r="21866" spans="1:1" ht="13.5" x14ac:dyDescent="0.25">
      <c r="A21866" s="212"/>
    </row>
    <row r="21867" spans="1:1" ht="13.5" x14ac:dyDescent="0.25">
      <c r="A21867" s="212"/>
    </row>
    <row r="21868" spans="1:1" ht="13.5" x14ac:dyDescent="0.25">
      <c r="A21868" s="212"/>
    </row>
    <row r="21869" spans="1:1" ht="13.5" x14ac:dyDescent="0.25">
      <c r="A21869" s="212"/>
    </row>
    <row r="21870" spans="1:1" ht="13.5" x14ac:dyDescent="0.25">
      <c r="A21870" s="212"/>
    </row>
    <row r="21871" spans="1:1" ht="13.5" x14ac:dyDescent="0.25">
      <c r="A21871" s="212"/>
    </row>
    <row r="21872" spans="1:1" ht="13.5" x14ac:dyDescent="0.25">
      <c r="A21872" s="212"/>
    </row>
    <row r="21873" spans="1:1" ht="13.5" x14ac:dyDescent="0.25">
      <c r="A21873" s="212"/>
    </row>
    <row r="21874" spans="1:1" ht="13.5" x14ac:dyDescent="0.25">
      <c r="A21874" s="212"/>
    </row>
    <row r="21875" spans="1:1" ht="13.5" x14ac:dyDescent="0.25">
      <c r="A21875" s="212"/>
    </row>
    <row r="21876" spans="1:1" ht="13.5" x14ac:dyDescent="0.25">
      <c r="A21876" s="212"/>
    </row>
    <row r="21877" spans="1:1" ht="13.5" x14ac:dyDescent="0.25">
      <c r="A21877" s="212"/>
    </row>
    <row r="21878" spans="1:1" ht="13.5" x14ac:dyDescent="0.25">
      <c r="A21878" s="212"/>
    </row>
    <row r="21879" spans="1:1" ht="13.5" x14ac:dyDescent="0.25">
      <c r="A21879" s="212"/>
    </row>
    <row r="21880" spans="1:1" ht="13.5" x14ac:dyDescent="0.25">
      <c r="A21880" s="212"/>
    </row>
    <row r="21881" spans="1:1" ht="13.5" x14ac:dyDescent="0.25">
      <c r="A21881" s="212"/>
    </row>
    <row r="21882" spans="1:1" ht="13.5" x14ac:dyDescent="0.25">
      <c r="A21882" s="212"/>
    </row>
    <row r="21883" spans="1:1" ht="13.5" x14ac:dyDescent="0.25">
      <c r="A21883" s="212"/>
    </row>
    <row r="21884" spans="1:1" ht="13.5" x14ac:dyDescent="0.25">
      <c r="A21884" s="212"/>
    </row>
    <row r="21885" spans="1:1" ht="13.5" x14ac:dyDescent="0.25">
      <c r="A21885" s="212"/>
    </row>
    <row r="21886" spans="1:1" ht="13.5" x14ac:dyDescent="0.25">
      <c r="A21886" s="212"/>
    </row>
    <row r="21887" spans="1:1" ht="13.5" x14ac:dyDescent="0.25">
      <c r="A21887" s="212"/>
    </row>
    <row r="21888" spans="1:1" ht="13.5" x14ac:dyDescent="0.25">
      <c r="A21888" s="212"/>
    </row>
    <row r="21889" spans="1:1" ht="13.5" x14ac:dyDescent="0.25">
      <c r="A21889" s="212"/>
    </row>
    <row r="21890" spans="1:1" ht="13.5" x14ac:dyDescent="0.25">
      <c r="A21890" s="212"/>
    </row>
    <row r="21891" spans="1:1" ht="13.5" x14ac:dyDescent="0.25">
      <c r="A21891" s="212"/>
    </row>
    <row r="21892" spans="1:1" ht="13.5" x14ac:dyDescent="0.25">
      <c r="A21892" s="212"/>
    </row>
    <row r="21893" spans="1:1" ht="13.5" x14ac:dyDescent="0.25">
      <c r="A21893" s="212"/>
    </row>
    <row r="21894" spans="1:1" ht="13.5" x14ac:dyDescent="0.25">
      <c r="A21894" s="212"/>
    </row>
    <row r="21895" spans="1:1" ht="13.5" x14ac:dyDescent="0.25">
      <c r="A21895" s="212"/>
    </row>
    <row r="21896" spans="1:1" ht="13.5" x14ac:dyDescent="0.25">
      <c r="A21896" s="212"/>
    </row>
    <row r="21897" spans="1:1" ht="13.5" x14ac:dyDescent="0.25">
      <c r="A21897" s="212"/>
    </row>
    <row r="21898" spans="1:1" ht="13.5" x14ac:dyDescent="0.25">
      <c r="A21898" s="212"/>
    </row>
    <row r="21899" spans="1:1" ht="13.5" x14ac:dyDescent="0.25">
      <c r="A21899" s="212"/>
    </row>
    <row r="21900" spans="1:1" ht="13.5" x14ac:dyDescent="0.25">
      <c r="A21900" s="212"/>
    </row>
    <row r="21901" spans="1:1" ht="13.5" x14ac:dyDescent="0.25">
      <c r="A21901" s="212"/>
    </row>
    <row r="21902" spans="1:1" ht="13.5" x14ac:dyDescent="0.25">
      <c r="A21902" s="212"/>
    </row>
    <row r="21903" spans="1:1" ht="13.5" x14ac:dyDescent="0.25">
      <c r="A21903" s="212"/>
    </row>
    <row r="21904" spans="1:1" ht="13.5" x14ac:dyDescent="0.25">
      <c r="A21904" s="212"/>
    </row>
    <row r="21905" spans="1:1" ht="13.5" x14ac:dyDescent="0.25">
      <c r="A21905" s="212"/>
    </row>
    <row r="21906" spans="1:1" ht="13.5" x14ac:dyDescent="0.25">
      <c r="A21906" s="212"/>
    </row>
    <row r="21907" spans="1:1" ht="13.5" x14ac:dyDescent="0.25">
      <c r="A21907" s="212"/>
    </row>
    <row r="21908" spans="1:1" ht="13.5" x14ac:dyDescent="0.25">
      <c r="A21908" s="212"/>
    </row>
    <row r="21909" spans="1:1" ht="13.5" x14ac:dyDescent="0.25">
      <c r="A21909" s="212"/>
    </row>
    <row r="21910" spans="1:1" ht="13.5" x14ac:dyDescent="0.25">
      <c r="A21910" s="212"/>
    </row>
    <row r="21911" spans="1:1" ht="13.5" x14ac:dyDescent="0.25">
      <c r="A21911" s="212"/>
    </row>
    <row r="21912" spans="1:1" ht="13.5" x14ac:dyDescent="0.25">
      <c r="A21912" s="212"/>
    </row>
    <row r="21913" spans="1:1" ht="13.5" x14ac:dyDescent="0.25">
      <c r="A21913" s="212"/>
    </row>
    <row r="21914" spans="1:1" ht="13.5" x14ac:dyDescent="0.25">
      <c r="A21914" s="212"/>
    </row>
    <row r="21915" spans="1:1" ht="13.5" x14ac:dyDescent="0.25">
      <c r="A21915" s="212"/>
    </row>
    <row r="21916" spans="1:1" ht="13.5" x14ac:dyDescent="0.25">
      <c r="A21916" s="212"/>
    </row>
    <row r="21917" spans="1:1" ht="13.5" x14ac:dyDescent="0.25">
      <c r="A21917" s="212"/>
    </row>
    <row r="21918" spans="1:1" ht="13.5" x14ac:dyDescent="0.25">
      <c r="A21918" s="212"/>
    </row>
    <row r="21919" spans="1:1" ht="13.5" x14ac:dyDescent="0.25">
      <c r="A21919" s="212"/>
    </row>
    <row r="21920" spans="1:1" ht="13.5" x14ac:dyDescent="0.25">
      <c r="A21920" s="212"/>
    </row>
    <row r="21921" spans="1:1" ht="13.5" x14ac:dyDescent="0.25">
      <c r="A21921" s="212"/>
    </row>
    <row r="21922" spans="1:1" ht="13.5" x14ac:dyDescent="0.25">
      <c r="A21922" s="212"/>
    </row>
    <row r="21923" spans="1:1" ht="13.5" x14ac:dyDescent="0.25">
      <c r="A21923" s="212"/>
    </row>
    <row r="21924" spans="1:1" ht="13.5" x14ac:dyDescent="0.25">
      <c r="A21924" s="212"/>
    </row>
    <row r="21925" spans="1:1" ht="13.5" x14ac:dyDescent="0.25">
      <c r="A21925" s="212"/>
    </row>
    <row r="21926" spans="1:1" ht="13.5" x14ac:dyDescent="0.25">
      <c r="A21926" s="212"/>
    </row>
    <row r="21927" spans="1:1" ht="13.5" x14ac:dyDescent="0.25">
      <c r="A21927" s="212"/>
    </row>
    <row r="21928" spans="1:1" ht="13.5" x14ac:dyDescent="0.25">
      <c r="A21928" s="212"/>
    </row>
    <row r="21929" spans="1:1" ht="13.5" x14ac:dyDescent="0.25">
      <c r="A21929" s="212"/>
    </row>
    <row r="21930" spans="1:1" ht="13.5" x14ac:dyDescent="0.25">
      <c r="A21930" s="212"/>
    </row>
    <row r="21931" spans="1:1" ht="13.5" x14ac:dyDescent="0.25">
      <c r="A21931" s="212"/>
    </row>
    <row r="21932" spans="1:1" ht="13.5" x14ac:dyDescent="0.25">
      <c r="A21932" s="212"/>
    </row>
    <row r="21933" spans="1:1" ht="13.5" x14ac:dyDescent="0.25">
      <c r="A21933" s="212"/>
    </row>
    <row r="21934" spans="1:1" ht="13.5" x14ac:dyDescent="0.25">
      <c r="A21934" s="212"/>
    </row>
    <row r="21935" spans="1:1" ht="13.5" x14ac:dyDescent="0.25">
      <c r="A21935" s="212"/>
    </row>
    <row r="21936" spans="1:1" ht="13.5" x14ac:dyDescent="0.25">
      <c r="A21936" s="212"/>
    </row>
    <row r="21937" spans="1:1" ht="13.5" x14ac:dyDescent="0.25">
      <c r="A21937" s="212"/>
    </row>
    <row r="21938" spans="1:1" ht="13.5" x14ac:dyDescent="0.25">
      <c r="A21938" s="212"/>
    </row>
    <row r="21939" spans="1:1" ht="13.5" x14ac:dyDescent="0.25">
      <c r="A21939" s="212"/>
    </row>
    <row r="21940" spans="1:1" ht="13.5" x14ac:dyDescent="0.25">
      <c r="A21940" s="212"/>
    </row>
    <row r="21941" spans="1:1" ht="13.5" x14ac:dyDescent="0.25">
      <c r="A21941" s="212"/>
    </row>
    <row r="21942" spans="1:1" ht="13.5" x14ac:dyDescent="0.25">
      <c r="A21942" s="212"/>
    </row>
    <row r="21943" spans="1:1" ht="13.5" x14ac:dyDescent="0.25">
      <c r="A21943" s="212"/>
    </row>
    <row r="21944" spans="1:1" ht="13.5" x14ac:dyDescent="0.25">
      <c r="A21944" s="212"/>
    </row>
    <row r="21945" spans="1:1" ht="13.5" x14ac:dyDescent="0.25">
      <c r="A21945" s="212"/>
    </row>
    <row r="21946" spans="1:1" ht="13.5" x14ac:dyDescent="0.25">
      <c r="A21946" s="212"/>
    </row>
    <row r="21947" spans="1:1" ht="13.5" x14ac:dyDescent="0.25">
      <c r="A21947" s="212"/>
    </row>
    <row r="21948" spans="1:1" ht="13.5" x14ac:dyDescent="0.25">
      <c r="A21948" s="212"/>
    </row>
    <row r="21949" spans="1:1" ht="13.5" x14ac:dyDescent="0.25">
      <c r="A21949" s="212"/>
    </row>
    <row r="21950" spans="1:1" ht="13.5" x14ac:dyDescent="0.25">
      <c r="A21950" s="212"/>
    </row>
    <row r="21951" spans="1:1" ht="13.5" x14ac:dyDescent="0.25">
      <c r="A21951" s="212"/>
    </row>
    <row r="21952" spans="1:1" ht="13.5" x14ac:dyDescent="0.25">
      <c r="A21952" s="212"/>
    </row>
    <row r="21953" spans="1:1" ht="13.5" x14ac:dyDescent="0.25">
      <c r="A21953" s="212"/>
    </row>
    <row r="21954" spans="1:1" ht="13.5" x14ac:dyDescent="0.25">
      <c r="A21954" s="212"/>
    </row>
    <row r="21955" spans="1:1" ht="13.5" x14ac:dyDescent="0.25">
      <c r="A21955" s="212"/>
    </row>
    <row r="21956" spans="1:1" ht="13.5" x14ac:dyDescent="0.25">
      <c r="A21956" s="212"/>
    </row>
    <row r="21957" spans="1:1" ht="13.5" x14ac:dyDescent="0.25">
      <c r="A21957" s="212"/>
    </row>
    <row r="21958" spans="1:1" ht="13.5" x14ac:dyDescent="0.25">
      <c r="A21958" s="212"/>
    </row>
    <row r="21959" spans="1:1" ht="13.5" x14ac:dyDescent="0.25">
      <c r="A21959" s="212"/>
    </row>
    <row r="21960" spans="1:1" ht="13.5" x14ac:dyDescent="0.25">
      <c r="A21960" s="212"/>
    </row>
    <row r="21961" spans="1:1" ht="13.5" x14ac:dyDescent="0.25">
      <c r="A21961" s="212"/>
    </row>
    <row r="21962" spans="1:1" ht="13.5" x14ac:dyDescent="0.25">
      <c r="A21962" s="212"/>
    </row>
    <row r="21963" spans="1:1" ht="13.5" x14ac:dyDescent="0.25">
      <c r="A21963" s="212"/>
    </row>
    <row r="21964" spans="1:1" ht="13.5" x14ac:dyDescent="0.25">
      <c r="A21964" s="212"/>
    </row>
    <row r="21965" spans="1:1" ht="13.5" x14ac:dyDescent="0.25">
      <c r="A21965" s="212"/>
    </row>
    <row r="21966" spans="1:1" ht="13.5" x14ac:dyDescent="0.25">
      <c r="A21966" s="212"/>
    </row>
    <row r="21967" spans="1:1" ht="13.5" x14ac:dyDescent="0.25">
      <c r="A21967" s="212"/>
    </row>
    <row r="21968" spans="1:1" ht="13.5" x14ac:dyDescent="0.25">
      <c r="A21968" s="212"/>
    </row>
    <row r="21969" spans="1:1" ht="13.5" x14ac:dyDescent="0.25">
      <c r="A21969" s="212"/>
    </row>
    <row r="21970" spans="1:1" ht="13.5" x14ac:dyDescent="0.25">
      <c r="A21970" s="212"/>
    </row>
    <row r="21971" spans="1:1" ht="13.5" x14ac:dyDescent="0.25">
      <c r="A21971" s="212"/>
    </row>
    <row r="21972" spans="1:1" ht="13.5" x14ac:dyDescent="0.25">
      <c r="A21972" s="212"/>
    </row>
    <row r="21973" spans="1:1" ht="13.5" x14ac:dyDescent="0.25">
      <c r="A21973" s="212"/>
    </row>
    <row r="21974" spans="1:1" ht="13.5" x14ac:dyDescent="0.25">
      <c r="A21974" s="212"/>
    </row>
    <row r="21975" spans="1:1" ht="13.5" x14ac:dyDescent="0.25">
      <c r="A21975" s="212"/>
    </row>
    <row r="21976" spans="1:1" ht="13.5" x14ac:dyDescent="0.25">
      <c r="A21976" s="212"/>
    </row>
    <row r="21977" spans="1:1" ht="13.5" x14ac:dyDescent="0.25">
      <c r="A21977" s="212"/>
    </row>
    <row r="21978" spans="1:1" ht="13.5" x14ac:dyDescent="0.25">
      <c r="A21978" s="212"/>
    </row>
    <row r="21979" spans="1:1" ht="13.5" x14ac:dyDescent="0.25">
      <c r="A21979" s="212"/>
    </row>
    <row r="21980" spans="1:1" ht="13.5" x14ac:dyDescent="0.25">
      <c r="A21980" s="212"/>
    </row>
    <row r="21981" spans="1:1" ht="13.5" x14ac:dyDescent="0.25">
      <c r="A21981" s="212"/>
    </row>
    <row r="21982" spans="1:1" ht="13.5" x14ac:dyDescent="0.25">
      <c r="A21982" s="212"/>
    </row>
    <row r="21983" spans="1:1" ht="13.5" x14ac:dyDescent="0.25">
      <c r="A21983" s="212"/>
    </row>
    <row r="21984" spans="1:1" ht="13.5" x14ac:dyDescent="0.25">
      <c r="A21984" s="212"/>
    </row>
    <row r="21985" spans="1:1" ht="13.5" x14ac:dyDescent="0.25">
      <c r="A21985" s="212"/>
    </row>
    <row r="21986" spans="1:1" ht="13.5" x14ac:dyDescent="0.25">
      <c r="A21986" s="212"/>
    </row>
    <row r="21987" spans="1:1" ht="13.5" x14ac:dyDescent="0.25">
      <c r="A21987" s="212"/>
    </row>
    <row r="21988" spans="1:1" ht="13.5" x14ac:dyDescent="0.25">
      <c r="A21988" s="212"/>
    </row>
    <row r="21989" spans="1:1" ht="13.5" x14ac:dyDescent="0.25">
      <c r="A21989" s="212"/>
    </row>
    <row r="21990" spans="1:1" ht="13.5" x14ac:dyDescent="0.25">
      <c r="A21990" s="212"/>
    </row>
    <row r="21991" spans="1:1" ht="13.5" x14ac:dyDescent="0.25">
      <c r="A21991" s="212"/>
    </row>
    <row r="21992" spans="1:1" ht="13.5" x14ac:dyDescent="0.25">
      <c r="A21992" s="212"/>
    </row>
    <row r="21993" spans="1:1" ht="13.5" x14ac:dyDescent="0.25">
      <c r="A21993" s="212"/>
    </row>
    <row r="21994" spans="1:1" ht="13.5" x14ac:dyDescent="0.25">
      <c r="A21994" s="212"/>
    </row>
    <row r="21995" spans="1:1" ht="13.5" x14ac:dyDescent="0.25">
      <c r="A21995" s="212"/>
    </row>
    <row r="21996" spans="1:1" ht="13.5" x14ac:dyDescent="0.25">
      <c r="A21996" s="212"/>
    </row>
    <row r="21997" spans="1:1" ht="13.5" x14ac:dyDescent="0.25">
      <c r="A21997" s="212"/>
    </row>
    <row r="21998" spans="1:1" ht="13.5" x14ac:dyDescent="0.25">
      <c r="A21998" s="212"/>
    </row>
    <row r="21999" spans="1:1" ht="13.5" x14ac:dyDescent="0.25">
      <c r="A21999" s="212"/>
    </row>
    <row r="22000" spans="1:1" ht="13.5" x14ac:dyDescent="0.25">
      <c r="A22000" s="212"/>
    </row>
    <row r="22001" spans="1:1" ht="13.5" x14ac:dyDescent="0.25">
      <c r="A22001" s="212"/>
    </row>
    <row r="22002" spans="1:1" ht="13.5" x14ac:dyDescent="0.25">
      <c r="A22002" s="212"/>
    </row>
    <row r="22003" spans="1:1" ht="13.5" x14ac:dyDescent="0.25">
      <c r="A22003" s="212"/>
    </row>
    <row r="22004" spans="1:1" ht="13.5" x14ac:dyDescent="0.25">
      <c r="A22004" s="212"/>
    </row>
    <row r="22005" spans="1:1" ht="13.5" x14ac:dyDescent="0.25">
      <c r="A22005" s="212"/>
    </row>
    <row r="22006" spans="1:1" ht="13.5" x14ac:dyDescent="0.25">
      <c r="A22006" s="212"/>
    </row>
    <row r="22007" spans="1:1" ht="13.5" x14ac:dyDescent="0.25">
      <c r="A22007" s="212"/>
    </row>
    <row r="22008" spans="1:1" ht="13.5" x14ac:dyDescent="0.25">
      <c r="A22008" s="212"/>
    </row>
    <row r="22009" spans="1:1" ht="13.5" x14ac:dyDescent="0.25">
      <c r="A22009" s="212"/>
    </row>
    <row r="22010" spans="1:1" ht="13.5" x14ac:dyDescent="0.25">
      <c r="A22010" s="212"/>
    </row>
    <row r="22011" spans="1:1" ht="13.5" x14ac:dyDescent="0.25">
      <c r="A22011" s="212"/>
    </row>
    <row r="22012" spans="1:1" ht="13.5" x14ac:dyDescent="0.25">
      <c r="A22012" s="212"/>
    </row>
    <row r="22013" spans="1:1" ht="13.5" x14ac:dyDescent="0.25">
      <c r="A22013" s="212"/>
    </row>
    <row r="22014" spans="1:1" ht="13.5" x14ac:dyDescent="0.25">
      <c r="A22014" s="212"/>
    </row>
    <row r="22015" spans="1:1" ht="13.5" x14ac:dyDescent="0.25">
      <c r="A22015" s="212"/>
    </row>
    <row r="22016" spans="1:1" ht="13.5" x14ac:dyDescent="0.25">
      <c r="A22016" s="212"/>
    </row>
    <row r="22017" spans="1:1" ht="13.5" x14ac:dyDescent="0.25">
      <c r="A22017" s="212"/>
    </row>
    <row r="22018" spans="1:1" ht="13.5" x14ac:dyDescent="0.25">
      <c r="A22018" s="212"/>
    </row>
    <row r="22019" spans="1:1" ht="13.5" x14ac:dyDescent="0.25">
      <c r="A22019" s="212"/>
    </row>
    <row r="22020" spans="1:1" ht="13.5" x14ac:dyDescent="0.25">
      <c r="A22020" s="212"/>
    </row>
    <row r="22021" spans="1:1" ht="13.5" x14ac:dyDescent="0.25">
      <c r="A22021" s="212"/>
    </row>
    <row r="22022" spans="1:1" ht="13.5" x14ac:dyDescent="0.25">
      <c r="A22022" s="212"/>
    </row>
    <row r="22023" spans="1:1" ht="13.5" x14ac:dyDescent="0.25">
      <c r="A22023" s="212"/>
    </row>
    <row r="22024" spans="1:1" ht="13.5" x14ac:dyDescent="0.25">
      <c r="A22024" s="212"/>
    </row>
    <row r="22025" spans="1:1" ht="13.5" x14ac:dyDescent="0.25">
      <c r="A22025" s="212"/>
    </row>
    <row r="22026" spans="1:1" ht="13.5" x14ac:dyDescent="0.25">
      <c r="A22026" s="212"/>
    </row>
    <row r="22027" spans="1:1" ht="13.5" x14ac:dyDescent="0.25">
      <c r="A22027" s="212"/>
    </row>
    <row r="22028" spans="1:1" ht="13.5" x14ac:dyDescent="0.25">
      <c r="A22028" s="212"/>
    </row>
    <row r="22029" spans="1:1" ht="13.5" x14ac:dyDescent="0.25">
      <c r="A22029" s="212"/>
    </row>
    <row r="22030" spans="1:1" ht="13.5" x14ac:dyDescent="0.25">
      <c r="A22030" s="212"/>
    </row>
    <row r="22031" spans="1:1" ht="13.5" x14ac:dyDescent="0.25">
      <c r="A22031" s="212"/>
    </row>
    <row r="22032" spans="1:1" ht="13.5" x14ac:dyDescent="0.25">
      <c r="A22032" s="212"/>
    </row>
    <row r="22033" spans="1:1" ht="13.5" x14ac:dyDescent="0.25">
      <c r="A22033" s="212"/>
    </row>
    <row r="22034" spans="1:1" ht="13.5" x14ac:dyDescent="0.25">
      <c r="A22034" s="212"/>
    </row>
    <row r="22035" spans="1:1" ht="13.5" x14ac:dyDescent="0.25">
      <c r="A22035" s="212"/>
    </row>
    <row r="22036" spans="1:1" ht="13.5" x14ac:dyDescent="0.25">
      <c r="A22036" s="212"/>
    </row>
    <row r="22037" spans="1:1" ht="13.5" x14ac:dyDescent="0.25">
      <c r="A22037" s="212"/>
    </row>
    <row r="22038" spans="1:1" ht="13.5" x14ac:dyDescent="0.25">
      <c r="A22038" s="212"/>
    </row>
    <row r="22039" spans="1:1" ht="13.5" x14ac:dyDescent="0.25">
      <c r="A22039" s="212"/>
    </row>
    <row r="22040" spans="1:1" ht="13.5" x14ac:dyDescent="0.25">
      <c r="A22040" s="212"/>
    </row>
    <row r="22041" spans="1:1" ht="13.5" x14ac:dyDescent="0.25">
      <c r="A22041" s="212"/>
    </row>
    <row r="22042" spans="1:1" ht="13.5" x14ac:dyDescent="0.25">
      <c r="A22042" s="212"/>
    </row>
    <row r="22043" spans="1:1" ht="13.5" x14ac:dyDescent="0.25">
      <c r="A22043" s="212"/>
    </row>
    <row r="22044" spans="1:1" ht="13.5" x14ac:dyDescent="0.25">
      <c r="A22044" s="212"/>
    </row>
    <row r="22045" spans="1:1" ht="13.5" x14ac:dyDescent="0.25">
      <c r="A22045" s="212"/>
    </row>
    <row r="22046" spans="1:1" ht="13.5" x14ac:dyDescent="0.25">
      <c r="A22046" s="212"/>
    </row>
    <row r="22047" spans="1:1" ht="13.5" x14ac:dyDescent="0.25">
      <c r="A22047" s="212"/>
    </row>
    <row r="22048" spans="1:1" ht="13.5" x14ac:dyDescent="0.25">
      <c r="A22048" s="212"/>
    </row>
    <row r="22049" spans="1:1" ht="13.5" x14ac:dyDescent="0.25">
      <c r="A22049" s="212"/>
    </row>
    <row r="22050" spans="1:1" ht="13.5" x14ac:dyDescent="0.25">
      <c r="A22050" s="212"/>
    </row>
    <row r="22051" spans="1:1" ht="13.5" x14ac:dyDescent="0.25">
      <c r="A22051" s="212"/>
    </row>
    <row r="22052" spans="1:1" ht="13.5" x14ac:dyDescent="0.25">
      <c r="A22052" s="212"/>
    </row>
    <row r="22053" spans="1:1" ht="13.5" x14ac:dyDescent="0.25">
      <c r="A22053" s="212"/>
    </row>
    <row r="22054" spans="1:1" ht="13.5" x14ac:dyDescent="0.25">
      <c r="A22054" s="212"/>
    </row>
    <row r="22055" spans="1:1" ht="13.5" x14ac:dyDescent="0.25">
      <c r="A22055" s="212"/>
    </row>
    <row r="22056" spans="1:1" ht="13.5" x14ac:dyDescent="0.25">
      <c r="A22056" s="212"/>
    </row>
    <row r="22057" spans="1:1" ht="13.5" x14ac:dyDescent="0.25">
      <c r="A22057" s="212"/>
    </row>
    <row r="22058" spans="1:1" ht="13.5" x14ac:dyDescent="0.25">
      <c r="A22058" s="212"/>
    </row>
    <row r="22059" spans="1:1" ht="13.5" x14ac:dyDescent="0.25">
      <c r="A22059" s="212"/>
    </row>
    <row r="22060" spans="1:1" ht="13.5" x14ac:dyDescent="0.25">
      <c r="A22060" s="212"/>
    </row>
    <row r="22061" spans="1:1" ht="13.5" x14ac:dyDescent="0.25">
      <c r="A22061" s="212"/>
    </row>
    <row r="22062" spans="1:1" ht="13.5" x14ac:dyDescent="0.25">
      <c r="A22062" s="212"/>
    </row>
    <row r="22063" spans="1:1" ht="13.5" x14ac:dyDescent="0.25">
      <c r="A22063" s="212"/>
    </row>
    <row r="22064" spans="1:1" ht="13.5" x14ac:dyDescent="0.25">
      <c r="A22064" s="212"/>
    </row>
    <row r="22065" spans="1:1" ht="13.5" x14ac:dyDescent="0.25">
      <c r="A22065" s="212"/>
    </row>
    <row r="22066" spans="1:1" ht="13.5" x14ac:dyDescent="0.25">
      <c r="A22066" s="212"/>
    </row>
    <row r="22067" spans="1:1" ht="13.5" x14ac:dyDescent="0.25">
      <c r="A22067" s="212"/>
    </row>
    <row r="22068" spans="1:1" ht="13.5" x14ac:dyDescent="0.25">
      <c r="A22068" s="212"/>
    </row>
    <row r="22069" spans="1:1" ht="13.5" x14ac:dyDescent="0.25">
      <c r="A22069" s="212"/>
    </row>
    <row r="22070" spans="1:1" ht="13.5" x14ac:dyDescent="0.25">
      <c r="A22070" s="212"/>
    </row>
    <row r="22071" spans="1:1" ht="13.5" x14ac:dyDescent="0.25">
      <c r="A22071" s="212"/>
    </row>
    <row r="22072" spans="1:1" ht="13.5" x14ac:dyDescent="0.25">
      <c r="A22072" s="212"/>
    </row>
    <row r="22073" spans="1:1" ht="13.5" x14ac:dyDescent="0.25">
      <c r="A22073" s="212"/>
    </row>
    <row r="22074" spans="1:1" ht="13.5" x14ac:dyDescent="0.25">
      <c r="A22074" s="212"/>
    </row>
    <row r="22075" spans="1:1" ht="13.5" x14ac:dyDescent="0.25">
      <c r="A22075" s="212"/>
    </row>
    <row r="22076" spans="1:1" ht="13.5" x14ac:dyDescent="0.25">
      <c r="A22076" s="212"/>
    </row>
    <row r="22077" spans="1:1" ht="13.5" x14ac:dyDescent="0.25">
      <c r="A22077" s="212"/>
    </row>
    <row r="22078" spans="1:1" ht="13.5" x14ac:dyDescent="0.25">
      <c r="A22078" s="212"/>
    </row>
    <row r="22079" spans="1:1" ht="13.5" x14ac:dyDescent="0.25">
      <c r="A22079" s="212"/>
    </row>
    <row r="22080" spans="1:1" ht="13.5" x14ac:dyDescent="0.25">
      <c r="A22080" s="212"/>
    </row>
    <row r="22081" spans="1:1" ht="13.5" x14ac:dyDescent="0.25">
      <c r="A22081" s="212"/>
    </row>
    <row r="22082" spans="1:1" ht="13.5" x14ac:dyDescent="0.25">
      <c r="A22082" s="212"/>
    </row>
    <row r="22083" spans="1:1" ht="13.5" x14ac:dyDescent="0.25">
      <c r="A22083" s="212"/>
    </row>
    <row r="22084" spans="1:1" ht="13.5" x14ac:dyDescent="0.25">
      <c r="A22084" s="212"/>
    </row>
    <row r="22085" spans="1:1" ht="13.5" x14ac:dyDescent="0.25">
      <c r="A22085" s="212"/>
    </row>
    <row r="22086" spans="1:1" ht="13.5" x14ac:dyDescent="0.25">
      <c r="A22086" s="212"/>
    </row>
    <row r="22087" spans="1:1" ht="13.5" x14ac:dyDescent="0.25">
      <c r="A22087" s="212"/>
    </row>
    <row r="22088" spans="1:1" ht="13.5" x14ac:dyDescent="0.25">
      <c r="A22088" s="212"/>
    </row>
    <row r="22089" spans="1:1" ht="13.5" x14ac:dyDescent="0.25">
      <c r="A22089" s="212"/>
    </row>
    <row r="22090" spans="1:1" ht="13.5" x14ac:dyDescent="0.25">
      <c r="A22090" s="212"/>
    </row>
    <row r="22091" spans="1:1" ht="13.5" x14ac:dyDescent="0.25">
      <c r="A22091" s="212"/>
    </row>
    <row r="22092" spans="1:1" ht="13.5" x14ac:dyDescent="0.25">
      <c r="A22092" s="212"/>
    </row>
    <row r="22093" spans="1:1" ht="13.5" x14ac:dyDescent="0.25">
      <c r="A22093" s="212"/>
    </row>
    <row r="22094" spans="1:1" ht="13.5" x14ac:dyDescent="0.25">
      <c r="A22094" s="212"/>
    </row>
    <row r="22095" spans="1:1" ht="13.5" x14ac:dyDescent="0.25">
      <c r="A22095" s="212"/>
    </row>
    <row r="22096" spans="1:1" ht="13.5" x14ac:dyDescent="0.25">
      <c r="A22096" s="212"/>
    </row>
    <row r="22097" spans="1:1" ht="13.5" x14ac:dyDescent="0.25">
      <c r="A22097" s="212"/>
    </row>
    <row r="22098" spans="1:1" ht="13.5" x14ac:dyDescent="0.25">
      <c r="A22098" s="212"/>
    </row>
    <row r="22099" spans="1:1" ht="13.5" x14ac:dyDescent="0.25">
      <c r="A22099" s="212"/>
    </row>
    <row r="22100" spans="1:1" ht="13.5" x14ac:dyDescent="0.25">
      <c r="A22100" s="212"/>
    </row>
    <row r="22101" spans="1:1" ht="13.5" x14ac:dyDescent="0.25">
      <c r="A22101" s="212"/>
    </row>
    <row r="22102" spans="1:1" ht="13.5" x14ac:dyDescent="0.25">
      <c r="A22102" s="212"/>
    </row>
    <row r="22103" spans="1:1" ht="13.5" x14ac:dyDescent="0.25">
      <c r="A22103" s="212"/>
    </row>
    <row r="22104" spans="1:1" ht="13.5" x14ac:dyDescent="0.25">
      <c r="A22104" s="212"/>
    </row>
    <row r="22105" spans="1:1" ht="13.5" x14ac:dyDescent="0.25">
      <c r="A22105" s="212"/>
    </row>
    <row r="22106" spans="1:1" ht="13.5" x14ac:dyDescent="0.25">
      <c r="A22106" s="212"/>
    </row>
    <row r="22107" spans="1:1" ht="13.5" x14ac:dyDescent="0.25">
      <c r="A22107" s="212"/>
    </row>
    <row r="22108" spans="1:1" ht="13.5" x14ac:dyDescent="0.25">
      <c r="A22108" s="212"/>
    </row>
    <row r="22109" spans="1:1" ht="13.5" x14ac:dyDescent="0.25">
      <c r="A22109" s="212"/>
    </row>
    <row r="22110" spans="1:1" ht="13.5" x14ac:dyDescent="0.25">
      <c r="A22110" s="212"/>
    </row>
    <row r="22111" spans="1:1" ht="13.5" x14ac:dyDescent="0.25">
      <c r="A22111" s="212"/>
    </row>
    <row r="22112" spans="1:1" ht="13.5" x14ac:dyDescent="0.25">
      <c r="A22112" s="212"/>
    </row>
    <row r="22113" spans="1:1" ht="13.5" x14ac:dyDescent="0.25">
      <c r="A22113" s="212"/>
    </row>
    <row r="22114" spans="1:1" ht="13.5" x14ac:dyDescent="0.25">
      <c r="A22114" s="212"/>
    </row>
    <row r="22115" spans="1:1" ht="13.5" x14ac:dyDescent="0.25">
      <c r="A22115" s="212"/>
    </row>
    <row r="22116" spans="1:1" ht="13.5" x14ac:dyDescent="0.25">
      <c r="A22116" s="212"/>
    </row>
    <row r="22117" spans="1:1" ht="13.5" x14ac:dyDescent="0.25">
      <c r="A22117" s="212"/>
    </row>
    <row r="22118" spans="1:1" ht="13.5" x14ac:dyDescent="0.25">
      <c r="A22118" s="212"/>
    </row>
    <row r="22119" spans="1:1" ht="13.5" x14ac:dyDescent="0.25">
      <c r="A22119" s="212"/>
    </row>
    <row r="22120" spans="1:1" ht="13.5" x14ac:dyDescent="0.25">
      <c r="A22120" s="212"/>
    </row>
    <row r="22121" spans="1:1" ht="13.5" x14ac:dyDescent="0.25">
      <c r="A22121" s="212"/>
    </row>
    <row r="22122" spans="1:1" ht="13.5" x14ac:dyDescent="0.25">
      <c r="A22122" s="212"/>
    </row>
    <row r="22123" spans="1:1" ht="13.5" x14ac:dyDescent="0.25">
      <c r="A22123" s="212"/>
    </row>
    <row r="22124" spans="1:1" ht="13.5" x14ac:dyDescent="0.25">
      <c r="A22124" s="212"/>
    </row>
    <row r="22125" spans="1:1" ht="13.5" x14ac:dyDescent="0.25">
      <c r="A22125" s="212"/>
    </row>
    <row r="22126" spans="1:1" ht="13.5" x14ac:dyDescent="0.25">
      <c r="A22126" s="212"/>
    </row>
    <row r="22127" spans="1:1" ht="13.5" x14ac:dyDescent="0.25">
      <c r="A22127" s="212"/>
    </row>
    <row r="22128" spans="1:1" ht="13.5" x14ac:dyDescent="0.25">
      <c r="A22128" s="212"/>
    </row>
    <row r="22129" spans="1:1" ht="13.5" x14ac:dyDescent="0.25">
      <c r="A22129" s="212"/>
    </row>
    <row r="22130" spans="1:1" ht="13.5" x14ac:dyDescent="0.25">
      <c r="A22130" s="212"/>
    </row>
    <row r="22131" spans="1:1" ht="13.5" x14ac:dyDescent="0.25">
      <c r="A22131" s="212"/>
    </row>
    <row r="22132" spans="1:1" ht="13.5" x14ac:dyDescent="0.25">
      <c r="A22132" s="212"/>
    </row>
    <row r="22133" spans="1:1" ht="13.5" x14ac:dyDescent="0.25">
      <c r="A22133" s="212"/>
    </row>
    <row r="22134" spans="1:1" ht="13.5" x14ac:dyDescent="0.25">
      <c r="A22134" s="212"/>
    </row>
    <row r="22135" spans="1:1" ht="13.5" x14ac:dyDescent="0.25">
      <c r="A22135" s="212"/>
    </row>
    <row r="22136" spans="1:1" ht="13.5" x14ac:dyDescent="0.25">
      <c r="A22136" s="212"/>
    </row>
    <row r="22137" spans="1:1" ht="13.5" x14ac:dyDescent="0.25">
      <c r="A22137" s="212"/>
    </row>
    <row r="22138" spans="1:1" ht="13.5" x14ac:dyDescent="0.25">
      <c r="A22138" s="212"/>
    </row>
    <row r="22139" spans="1:1" ht="13.5" x14ac:dyDescent="0.25">
      <c r="A22139" s="212"/>
    </row>
    <row r="22140" spans="1:1" ht="13.5" x14ac:dyDescent="0.25">
      <c r="A22140" s="212"/>
    </row>
    <row r="22141" spans="1:1" ht="13.5" x14ac:dyDescent="0.25">
      <c r="A22141" s="212"/>
    </row>
    <row r="22142" spans="1:1" ht="13.5" x14ac:dyDescent="0.25">
      <c r="A22142" s="212"/>
    </row>
    <row r="22143" spans="1:1" ht="13.5" x14ac:dyDescent="0.25">
      <c r="A22143" s="212"/>
    </row>
    <row r="22144" spans="1:1" ht="13.5" x14ac:dyDescent="0.25">
      <c r="A22144" s="212"/>
    </row>
    <row r="22145" spans="1:1" ht="13.5" x14ac:dyDescent="0.25">
      <c r="A22145" s="212"/>
    </row>
    <row r="22146" spans="1:1" ht="13.5" x14ac:dyDescent="0.25">
      <c r="A22146" s="212"/>
    </row>
    <row r="22147" spans="1:1" ht="13.5" x14ac:dyDescent="0.25">
      <c r="A22147" s="212"/>
    </row>
    <row r="22148" spans="1:1" ht="13.5" x14ac:dyDescent="0.25">
      <c r="A22148" s="212"/>
    </row>
    <row r="22149" spans="1:1" ht="13.5" x14ac:dyDescent="0.25">
      <c r="A22149" s="212"/>
    </row>
    <row r="22150" spans="1:1" ht="13.5" x14ac:dyDescent="0.25">
      <c r="A22150" s="212"/>
    </row>
    <row r="22151" spans="1:1" ht="13.5" x14ac:dyDescent="0.25">
      <c r="A22151" s="212"/>
    </row>
    <row r="22152" spans="1:1" ht="13.5" x14ac:dyDescent="0.25">
      <c r="A22152" s="212"/>
    </row>
    <row r="22153" spans="1:1" ht="13.5" x14ac:dyDescent="0.25">
      <c r="A22153" s="212"/>
    </row>
    <row r="22154" spans="1:1" ht="13.5" x14ac:dyDescent="0.25">
      <c r="A22154" s="212"/>
    </row>
    <row r="22155" spans="1:1" ht="13.5" x14ac:dyDescent="0.25">
      <c r="A22155" s="212"/>
    </row>
    <row r="22156" spans="1:1" ht="13.5" x14ac:dyDescent="0.25">
      <c r="A22156" s="212"/>
    </row>
    <row r="22157" spans="1:1" ht="13.5" x14ac:dyDescent="0.25">
      <c r="A22157" s="212"/>
    </row>
    <row r="22158" spans="1:1" ht="13.5" x14ac:dyDescent="0.25">
      <c r="A22158" s="212"/>
    </row>
    <row r="22159" spans="1:1" ht="13.5" x14ac:dyDescent="0.25">
      <c r="A22159" s="212"/>
    </row>
    <row r="22160" spans="1:1" ht="13.5" x14ac:dyDescent="0.25">
      <c r="A22160" s="212"/>
    </row>
    <row r="22161" spans="1:1" ht="13.5" x14ac:dyDescent="0.25">
      <c r="A22161" s="212"/>
    </row>
    <row r="22162" spans="1:1" ht="13.5" x14ac:dyDescent="0.25">
      <c r="A22162" s="212"/>
    </row>
    <row r="22163" spans="1:1" ht="13.5" x14ac:dyDescent="0.25">
      <c r="A22163" s="212"/>
    </row>
    <row r="22164" spans="1:1" ht="13.5" x14ac:dyDescent="0.25">
      <c r="A22164" s="212"/>
    </row>
    <row r="22165" spans="1:1" ht="13.5" x14ac:dyDescent="0.25">
      <c r="A22165" s="212"/>
    </row>
    <row r="22166" spans="1:1" ht="13.5" x14ac:dyDescent="0.25">
      <c r="A22166" s="212"/>
    </row>
    <row r="22167" spans="1:1" ht="13.5" x14ac:dyDescent="0.25">
      <c r="A22167" s="212"/>
    </row>
    <row r="22168" spans="1:1" ht="13.5" x14ac:dyDescent="0.25">
      <c r="A22168" s="212"/>
    </row>
    <row r="22169" spans="1:1" ht="13.5" x14ac:dyDescent="0.25">
      <c r="A22169" s="212"/>
    </row>
    <row r="22170" spans="1:1" ht="13.5" x14ac:dyDescent="0.25">
      <c r="A22170" s="212"/>
    </row>
    <row r="22171" spans="1:1" ht="13.5" x14ac:dyDescent="0.25">
      <c r="A22171" s="212"/>
    </row>
    <row r="22172" spans="1:1" ht="13.5" x14ac:dyDescent="0.25">
      <c r="A22172" s="212"/>
    </row>
    <row r="22173" spans="1:1" ht="13.5" x14ac:dyDescent="0.25">
      <c r="A22173" s="212"/>
    </row>
    <row r="22174" spans="1:1" ht="13.5" x14ac:dyDescent="0.25">
      <c r="A22174" s="212"/>
    </row>
    <row r="22175" spans="1:1" ht="13.5" x14ac:dyDescent="0.25">
      <c r="A22175" s="212"/>
    </row>
    <row r="22176" spans="1:1" ht="13.5" x14ac:dyDescent="0.25">
      <c r="A22176" s="212"/>
    </row>
    <row r="22177" spans="1:1" ht="13.5" x14ac:dyDescent="0.25">
      <c r="A22177" s="212"/>
    </row>
    <row r="22178" spans="1:1" ht="13.5" x14ac:dyDescent="0.25">
      <c r="A22178" s="212"/>
    </row>
    <row r="22179" spans="1:1" ht="13.5" x14ac:dyDescent="0.25">
      <c r="A22179" s="212"/>
    </row>
    <row r="22180" spans="1:1" ht="13.5" x14ac:dyDescent="0.25">
      <c r="A22180" s="212"/>
    </row>
    <row r="22181" spans="1:1" ht="13.5" x14ac:dyDescent="0.25">
      <c r="A22181" s="212"/>
    </row>
    <row r="22182" spans="1:1" ht="13.5" x14ac:dyDescent="0.25">
      <c r="A22182" s="212"/>
    </row>
    <row r="22183" spans="1:1" ht="13.5" x14ac:dyDescent="0.25">
      <c r="A22183" s="212"/>
    </row>
    <row r="22184" spans="1:1" ht="13.5" x14ac:dyDescent="0.25">
      <c r="A22184" s="212"/>
    </row>
    <row r="22185" spans="1:1" ht="13.5" x14ac:dyDescent="0.25">
      <c r="A22185" s="212"/>
    </row>
    <row r="22186" spans="1:1" ht="13.5" x14ac:dyDescent="0.25">
      <c r="A22186" s="212"/>
    </row>
    <row r="22187" spans="1:1" ht="13.5" x14ac:dyDescent="0.25">
      <c r="A22187" s="212"/>
    </row>
    <row r="22188" spans="1:1" ht="13.5" x14ac:dyDescent="0.25">
      <c r="A22188" s="212"/>
    </row>
    <row r="22189" spans="1:1" ht="13.5" x14ac:dyDescent="0.25">
      <c r="A22189" s="212"/>
    </row>
    <row r="22190" spans="1:1" ht="13.5" x14ac:dyDescent="0.25">
      <c r="A22190" s="212"/>
    </row>
    <row r="22191" spans="1:1" ht="13.5" x14ac:dyDescent="0.25">
      <c r="A22191" s="212"/>
    </row>
    <row r="22192" spans="1:1" ht="13.5" x14ac:dyDescent="0.25">
      <c r="A22192" s="212"/>
    </row>
    <row r="22193" spans="1:1" ht="13.5" x14ac:dyDescent="0.25">
      <c r="A22193" s="212"/>
    </row>
    <row r="22194" spans="1:1" ht="13.5" x14ac:dyDescent="0.25">
      <c r="A22194" s="212"/>
    </row>
    <row r="22195" spans="1:1" ht="13.5" x14ac:dyDescent="0.25">
      <c r="A22195" s="212"/>
    </row>
    <row r="22196" spans="1:1" ht="13.5" x14ac:dyDescent="0.25">
      <c r="A22196" s="212"/>
    </row>
    <row r="22197" spans="1:1" ht="13.5" x14ac:dyDescent="0.25">
      <c r="A22197" s="212"/>
    </row>
    <row r="22198" spans="1:1" ht="13.5" x14ac:dyDescent="0.25">
      <c r="A22198" s="212"/>
    </row>
    <row r="22199" spans="1:1" ht="13.5" x14ac:dyDescent="0.25">
      <c r="A22199" s="212"/>
    </row>
    <row r="22200" spans="1:1" ht="13.5" x14ac:dyDescent="0.25">
      <c r="A22200" s="212"/>
    </row>
    <row r="22201" spans="1:1" ht="13.5" x14ac:dyDescent="0.25">
      <c r="A22201" s="212"/>
    </row>
    <row r="22202" spans="1:1" ht="13.5" x14ac:dyDescent="0.25">
      <c r="A22202" s="212"/>
    </row>
    <row r="22203" spans="1:1" ht="13.5" x14ac:dyDescent="0.25">
      <c r="A22203" s="212"/>
    </row>
    <row r="22204" spans="1:1" ht="13.5" x14ac:dyDescent="0.25">
      <c r="A22204" s="212"/>
    </row>
    <row r="22205" spans="1:1" ht="13.5" x14ac:dyDescent="0.25">
      <c r="A22205" s="212"/>
    </row>
    <row r="22206" spans="1:1" ht="13.5" x14ac:dyDescent="0.25">
      <c r="A22206" s="212"/>
    </row>
    <row r="22207" spans="1:1" ht="13.5" x14ac:dyDescent="0.25">
      <c r="A22207" s="212"/>
    </row>
    <row r="22208" spans="1:1" ht="13.5" x14ac:dyDescent="0.25">
      <c r="A22208" s="212"/>
    </row>
    <row r="22209" spans="1:1" ht="13.5" x14ac:dyDescent="0.25">
      <c r="A22209" s="212"/>
    </row>
    <row r="22210" spans="1:1" ht="13.5" x14ac:dyDescent="0.25">
      <c r="A22210" s="212"/>
    </row>
    <row r="22211" spans="1:1" ht="13.5" x14ac:dyDescent="0.25">
      <c r="A22211" s="212"/>
    </row>
    <row r="22212" spans="1:1" ht="13.5" x14ac:dyDescent="0.25">
      <c r="A22212" s="212"/>
    </row>
    <row r="22213" spans="1:1" ht="13.5" x14ac:dyDescent="0.25">
      <c r="A22213" s="212"/>
    </row>
    <row r="22214" spans="1:1" ht="13.5" x14ac:dyDescent="0.25">
      <c r="A22214" s="212"/>
    </row>
    <row r="22215" spans="1:1" ht="13.5" x14ac:dyDescent="0.25">
      <c r="A22215" s="212"/>
    </row>
    <row r="22216" spans="1:1" ht="13.5" x14ac:dyDescent="0.25">
      <c r="A22216" s="212"/>
    </row>
    <row r="22217" spans="1:1" ht="13.5" x14ac:dyDescent="0.25">
      <c r="A22217" s="212"/>
    </row>
    <row r="22218" spans="1:1" ht="13.5" x14ac:dyDescent="0.25">
      <c r="A22218" s="212"/>
    </row>
    <row r="22219" spans="1:1" ht="13.5" x14ac:dyDescent="0.25">
      <c r="A22219" s="212"/>
    </row>
    <row r="22220" spans="1:1" ht="13.5" x14ac:dyDescent="0.25">
      <c r="A22220" s="212"/>
    </row>
    <row r="22221" spans="1:1" ht="13.5" x14ac:dyDescent="0.25">
      <c r="A22221" s="212"/>
    </row>
    <row r="22222" spans="1:1" ht="13.5" x14ac:dyDescent="0.25">
      <c r="A22222" s="212"/>
    </row>
    <row r="22223" spans="1:1" ht="13.5" x14ac:dyDescent="0.25">
      <c r="A22223" s="212"/>
    </row>
    <row r="22224" spans="1:1" ht="13.5" x14ac:dyDescent="0.25">
      <c r="A22224" s="212"/>
    </row>
    <row r="22225" spans="1:1" ht="13.5" x14ac:dyDescent="0.25">
      <c r="A22225" s="212"/>
    </row>
    <row r="22226" spans="1:1" ht="13.5" x14ac:dyDescent="0.25">
      <c r="A22226" s="212"/>
    </row>
    <row r="22227" spans="1:1" ht="13.5" x14ac:dyDescent="0.25">
      <c r="A22227" s="212"/>
    </row>
    <row r="22228" spans="1:1" ht="13.5" x14ac:dyDescent="0.25">
      <c r="A22228" s="212"/>
    </row>
    <row r="22229" spans="1:1" ht="13.5" x14ac:dyDescent="0.25">
      <c r="A22229" s="212"/>
    </row>
    <row r="22230" spans="1:1" ht="13.5" x14ac:dyDescent="0.25">
      <c r="A22230" s="212"/>
    </row>
    <row r="22231" spans="1:1" ht="13.5" x14ac:dyDescent="0.25">
      <c r="A22231" s="212"/>
    </row>
    <row r="22232" spans="1:1" ht="13.5" x14ac:dyDescent="0.25">
      <c r="A22232" s="212"/>
    </row>
    <row r="22233" spans="1:1" ht="13.5" x14ac:dyDescent="0.25">
      <c r="A22233" s="212"/>
    </row>
    <row r="22234" spans="1:1" ht="13.5" x14ac:dyDescent="0.25">
      <c r="A22234" s="212"/>
    </row>
    <row r="22235" spans="1:1" ht="13.5" x14ac:dyDescent="0.25">
      <c r="A22235" s="212"/>
    </row>
    <row r="22236" spans="1:1" ht="13.5" x14ac:dyDescent="0.25">
      <c r="A22236" s="212"/>
    </row>
    <row r="22237" spans="1:1" ht="13.5" x14ac:dyDescent="0.25">
      <c r="A22237" s="212"/>
    </row>
    <row r="22238" spans="1:1" ht="13.5" x14ac:dyDescent="0.25">
      <c r="A22238" s="212"/>
    </row>
    <row r="22239" spans="1:1" ht="13.5" x14ac:dyDescent="0.25">
      <c r="A22239" s="212"/>
    </row>
    <row r="22240" spans="1:1" ht="13.5" x14ac:dyDescent="0.25">
      <c r="A22240" s="212"/>
    </row>
    <row r="22241" spans="1:1" ht="13.5" x14ac:dyDescent="0.25">
      <c r="A22241" s="212"/>
    </row>
    <row r="22242" spans="1:1" ht="13.5" x14ac:dyDescent="0.25">
      <c r="A22242" s="212"/>
    </row>
    <row r="22243" spans="1:1" ht="13.5" x14ac:dyDescent="0.25">
      <c r="A22243" s="212"/>
    </row>
    <row r="22244" spans="1:1" ht="13.5" x14ac:dyDescent="0.25">
      <c r="A22244" s="212"/>
    </row>
    <row r="22245" spans="1:1" ht="13.5" x14ac:dyDescent="0.25">
      <c r="A22245" s="212"/>
    </row>
    <row r="22246" spans="1:1" ht="13.5" x14ac:dyDescent="0.25">
      <c r="A22246" s="212"/>
    </row>
    <row r="22247" spans="1:1" ht="13.5" x14ac:dyDescent="0.25">
      <c r="A22247" s="212"/>
    </row>
    <row r="22248" spans="1:1" ht="13.5" x14ac:dyDescent="0.25">
      <c r="A22248" s="212"/>
    </row>
    <row r="22249" spans="1:1" ht="13.5" x14ac:dyDescent="0.25">
      <c r="A22249" s="212"/>
    </row>
    <row r="22250" spans="1:1" ht="13.5" x14ac:dyDescent="0.25">
      <c r="A22250" s="212"/>
    </row>
    <row r="22251" spans="1:1" ht="13.5" x14ac:dyDescent="0.25">
      <c r="A22251" s="212"/>
    </row>
    <row r="22252" spans="1:1" ht="13.5" x14ac:dyDescent="0.25">
      <c r="A22252" s="212"/>
    </row>
    <row r="22253" spans="1:1" ht="13.5" x14ac:dyDescent="0.25">
      <c r="A22253" s="212"/>
    </row>
    <row r="22254" spans="1:1" ht="13.5" x14ac:dyDescent="0.25">
      <c r="A22254" s="212"/>
    </row>
    <row r="22255" spans="1:1" ht="13.5" x14ac:dyDescent="0.25">
      <c r="A22255" s="212"/>
    </row>
    <row r="22256" spans="1:1" ht="13.5" x14ac:dyDescent="0.25">
      <c r="A22256" s="212"/>
    </row>
    <row r="22257" spans="1:1" ht="13.5" x14ac:dyDescent="0.25">
      <c r="A22257" s="212"/>
    </row>
    <row r="22258" spans="1:1" ht="13.5" x14ac:dyDescent="0.25">
      <c r="A22258" s="212"/>
    </row>
    <row r="22259" spans="1:1" ht="13.5" x14ac:dyDescent="0.25">
      <c r="A22259" s="212"/>
    </row>
    <row r="22260" spans="1:1" ht="13.5" x14ac:dyDescent="0.25">
      <c r="A22260" s="212"/>
    </row>
    <row r="22261" spans="1:1" ht="13.5" x14ac:dyDescent="0.25">
      <c r="A22261" s="212"/>
    </row>
    <row r="22262" spans="1:1" ht="13.5" x14ac:dyDescent="0.25">
      <c r="A22262" s="212"/>
    </row>
    <row r="22263" spans="1:1" ht="13.5" x14ac:dyDescent="0.25">
      <c r="A22263" s="212"/>
    </row>
    <row r="22264" spans="1:1" ht="13.5" x14ac:dyDescent="0.25">
      <c r="A22264" s="212"/>
    </row>
    <row r="22265" spans="1:1" ht="13.5" x14ac:dyDescent="0.25">
      <c r="A22265" s="212"/>
    </row>
    <row r="22266" spans="1:1" ht="13.5" x14ac:dyDescent="0.25">
      <c r="A22266" s="212"/>
    </row>
    <row r="22267" spans="1:1" ht="13.5" x14ac:dyDescent="0.25">
      <c r="A22267" s="212"/>
    </row>
    <row r="22268" spans="1:1" ht="13.5" x14ac:dyDescent="0.25">
      <c r="A22268" s="212"/>
    </row>
    <row r="22269" spans="1:1" ht="13.5" x14ac:dyDescent="0.25">
      <c r="A22269" s="212"/>
    </row>
    <row r="22270" spans="1:1" ht="13.5" x14ac:dyDescent="0.25">
      <c r="A22270" s="212"/>
    </row>
    <row r="22271" spans="1:1" ht="13.5" x14ac:dyDescent="0.25">
      <c r="A22271" s="212"/>
    </row>
    <row r="22272" spans="1:1" ht="13.5" x14ac:dyDescent="0.25">
      <c r="A22272" s="212"/>
    </row>
    <row r="22273" spans="1:1" ht="13.5" x14ac:dyDescent="0.25">
      <c r="A22273" s="212"/>
    </row>
    <row r="22274" spans="1:1" ht="13.5" x14ac:dyDescent="0.25">
      <c r="A22274" s="212"/>
    </row>
    <row r="22275" spans="1:1" ht="13.5" x14ac:dyDescent="0.25">
      <c r="A22275" s="212"/>
    </row>
    <row r="22276" spans="1:1" ht="13.5" x14ac:dyDescent="0.25">
      <c r="A22276" s="212"/>
    </row>
    <row r="22277" spans="1:1" ht="13.5" x14ac:dyDescent="0.25">
      <c r="A22277" s="212"/>
    </row>
    <row r="22278" spans="1:1" ht="13.5" x14ac:dyDescent="0.25">
      <c r="A22278" s="212"/>
    </row>
    <row r="22279" spans="1:1" ht="13.5" x14ac:dyDescent="0.25">
      <c r="A22279" s="212"/>
    </row>
    <row r="22280" spans="1:1" ht="13.5" x14ac:dyDescent="0.25">
      <c r="A22280" s="212"/>
    </row>
    <row r="22281" spans="1:1" ht="13.5" x14ac:dyDescent="0.25">
      <c r="A22281" s="212"/>
    </row>
    <row r="22282" spans="1:1" ht="13.5" x14ac:dyDescent="0.25">
      <c r="A22282" s="212"/>
    </row>
    <row r="22283" spans="1:1" ht="13.5" x14ac:dyDescent="0.25">
      <c r="A22283" s="212"/>
    </row>
    <row r="22284" spans="1:1" ht="13.5" x14ac:dyDescent="0.25">
      <c r="A22284" s="212"/>
    </row>
    <row r="22285" spans="1:1" ht="13.5" x14ac:dyDescent="0.25">
      <c r="A22285" s="212"/>
    </row>
    <row r="22286" spans="1:1" ht="13.5" x14ac:dyDescent="0.25">
      <c r="A22286" s="212"/>
    </row>
    <row r="22287" spans="1:1" ht="13.5" x14ac:dyDescent="0.25">
      <c r="A22287" s="212"/>
    </row>
    <row r="22288" spans="1:1" ht="13.5" x14ac:dyDescent="0.25">
      <c r="A22288" s="212"/>
    </row>
    <row r="22289" spans="1:1" ht="13.5" x14ac:dyDescent="0.25">
      <c r="A22289" s="212"/>
    </row>
    <row r="22290" spans="1:1" ht="13.5" x14ac:dyDescent="0.25">
      <c r="A22290" s="212"/>
    </row>
    <row r="22291" spans="1:1" ht="13.5" x14ac:dyDescent="0.25">
      <c r="A22291" s="212"/>
    </row>
    <row r="22292" spans="1:1" ht="13.5" x14ac:dyDescent="0.25">
      <c r="A22292" s="212"/>
    </row>
    <row r="22293" spans="1:1" ht="13.5" x14ac:dyDescent="0.25">
      <c r="A22293" s="212"/>
    </row>
    <row r="22294" spans="1:1" ht="13.5" x14ac:dyDescent="0.25">
      <c r="A22294" s="212"/>
    </row>
    <row r="22295" spans="1:1" ht="13.5" x14ac:dyDescent="0.25">
      <c r="A22295" s="212"/>
    </row>
    <row r="22296" spans="1:1" ht="13.5" x14ac:dyDescent="0.25">
      <c r="A22296" s="212"/>
    </row>
    <row r="22297" spans="1:1" ht="13.5" x14ac:dyDescent="0.25">
      <c r="A22297" s="212"/>
    </row>
    <row r="22298" spans="1:1" ht="13.5" x14ac:dyDescent="0.25">
      <c r="A22298" s="212"/>
    </row>
    <row r="22299" spans="1:1" ht="13.5" x14ac:dyDescent="0.25">
      <c r="A22299" s="212"/>
    </row>
    <row r="22300" spans="1:1" ht="13.5" x14ac:dyDescent="0.25">
      <c r="A22300" s="212"/>
    </row>
    <row r="22301" spans="1:1" ht="13.5" x14ac:dyDescent="0.25">
      <c r="A22301" s="212"/>
    </row>
    <row r="22302" spans="1:1" ht="13.5" x14ac:dyDescent="0.25">
      <c r="A22302" s="212"/>
    </row>
    <row r="22303" spans="1:1" ht="13.5" x14ac:dyDescent="0.25">
      <c r="A22303" s="212"/>
    </row>
    <row r="22304" spans="1:1" ht="13.5" x14ac:dyDescent="0.25">
      <c r="A22304" s="212"/>
    </row>
    <row r="22305" spans="1:1" ht="13.5" x14ac:dyDescent="0.25">
      <c r="A22305" s="212"/>
    </row>
    <row r="22306" spans="1:1" ht="13.5" x14ac:dyDescent="0.25">
      <c r="A22306" s="212"/>
    </row>
    <row r="22307" spans="1:1" ht="13.5" x14ac:dyDescent="0.25">
      <c r="A22307" s="212"/>
    </row>
    <row r="22308" spans="1:1" ht="13.5" x14ac:dyDescent="0.25">
      <c r="A22308" s="212"/>
    </row>
    <row r="22309" spans="1:1" ht="13.5" x14ac:dyDescent="0.25">
      <c r="A22309" s="212"/>
    </row>
    <row r="22310" spans="1:1" ht="13.5" x14ac:dyDescent="0.25">
      <c r="A22310" s="212"/>
    </row>
    <row r="22311" spans="1:1" ht="13.5" x14ac:dyDescent="0.25">
      <c r="A22311" s="212"/>
    </row>
    <row r="22312" spans="1:1" ht="13.5" x14ac:dyDescent="0.25">
      <c r="A22312" s="212"/>
    </row>
    <row r="22313" spans="1:1" ht="13.5" x14ac:dyDescent="0.25">
      <c r="A22313" s="212"/>
    </row>
    <row r="22314" spans="1:1" ht="13.5" x14ac:dyDescent="0.25">
      <c r="A22314" s="212"/>
    </row>
    <row r="22315" spans="1:1" ht="13.5" x14ac:dyDescent="0.25">
      <c r="A22315" s="212"/>
    </row>
    <row r="22316" spans="1:1" ht="13.5" x14ac:dyDescent="0.25">
      <c r="A22316" s="212"/>
    </row>
    <row r="22317" spans="1:1" ht="13.5" x14ac:dyDescent="0.25">
      <c r="A22317" s="212"/>
    </row>
    <row r="22318" spans="1:1" ht="13.5" x14ac:dyDescent="0.25">
      <c r="A22318" s="212"/>
    </row>
    <row r="22319" spans="1:1" ht="13.5" x14ac:dyDescent="0.25">
      <c r="A22319" s="212"/>
    </row>
    <row r="22320" spans="1:1" ht="13.5" x14ac:dyDescent="0.25">
      <c r="A22320" s="212"/>
    </row>
    <row r="22321" spans="1:1" ht="13.5" x14ac:dyDescent="0.25">
      <c r="A22321" s="212"/>
    </row>
    <row r="22322" spans="1:1" ht="13.5" x14ac:dyDescent="0.25">
      <c r="A22322" s="212"/>
    </row>
    <row r="22323" spans="1:1" ht="13.5" x14ac:dyDescent="0.25">
      <c r="A22323" s="212"/>
    </row>
    <row r="22324" spans="1:1" ht="13.5" x14ac:dyDescent="0.25">
      <c r="A22324" s="212"/>
    </row>
    <row r="22325" spans="1:1" ht="13.5" x14ac:dyDescent="0.25">
      <c r="A22325" s="212"/>
    </row>
    <row r="22326" spans="1:1" ht="13.5" x14ac:dyDescent="0.25">
      <c r="A22326" s="212"/>
    </row>
    <row r="22327" spans="1:1" ht="13.5" x14ac:dyDescent="0.25">
      <c r="A22327" s="212"/>
    </row>
    <row r="22328" spans="1:1" ht="13.5" x14ac:dyDescent="0.25">
      <c r="A22328" s="212"/>
    </row>
    <row r="22329" spans="1:1" ht="13.5" x14ac:dyDescent="0.25">
      <c r="A22329" s="212"/>
    </row>
    <row r="22330" spans="1:1" ht="13.5" x14ac:dyDescent="0.25">
      <c r="A22330" s="212"/>
    </row>
    <row r="22331" spans="1:1" ht="13.5" x14ac:dyDescent="0.25">
      <c r="A22331" s="212"/>
    </row>
    <row r="22332" spans="1:1" ht="13.5" x14ac:dyDescent="0.25">
      <c r="A22332" s="212"/>
    </row>
    <row r="22333" spans="1:1" ht="13.5" x14ac:dyDescent="0.25">
      <c r="A22333" s="212"/>
    </row>
    <row r="22334" spans="1:1" ht="13.5" x14ac:dyDescent="0.25">
      <c r="A22334" s="212"/>
    </row>
    <row r="22335" spans="1:1" ht="13.5" x14ac:dyDescent="0.25">
      <c r="A22335" s="212"/>
    </row>
    <row r="22336" spans="1:1" ht="13.5" x14ac:dyDescent="0.25">
      <c r="A22336" s="212"/>
    </row>
    <row r="22337" spans="1:1" ht="13.5" x14ac:dyDescent="0.25">
      <c r="A22337" s="212"/>
    </row>
    <row r="22338" spans="1:1" ht="13.5" x14ac:dyDescent="0.25">
      <c r="A22338" s="212"/>
    </row>
    <row r="22339" spans="1:1" ht="13.5" x14ac:dyDescent="0.25">
      <c r="A22339" s="212"/>
    </row>
    <row r="22340" spans="1:1" ht="13.5" x14ac:dyDescent="0.25">
      <c r="A22340" s="212"/>
    </row>
    <row r="22341" spans="1:1" ht="13.5" x14ac:dyDescent="0.25">
      <c r="A22341" s="212"/>
    </row>
    <row r="22342" spans="1:1" ht="13.5" x14ac:dyDescent="0.25">
      <c r="A22342" s="212"/>
    </row>
    <row r="22343" spans="1:1" ht="13.5" x14ac:dyDescent="0.25">
      <c r="A22343" s="212"/>
    </row>
    <row r="22344" spans="1:1" ht="13.5" x14ac:dyDescent="0.25">
      <c r="A22344" s="212"/>
    </row>
    <row r="22345" spans="1:1" ht="13.5" x14ac:dyDescent="0.25">
      <c r="A22345" s="212"/>
    </row>
    <row r="22346" spans="1:1" ht="13.5" x14ac:dyDescent="0.25">
      <c r="A22346" s="212"/>
    </row>
    <row r="22347" spans="1:1" ht="13.5" x14ac:dyDescent="0.25">
      <c r="A22347" s="212"/>
    </row>
    <row r="22348" spans="1:1" ht="13.5" x14ac:dyDescent="0.25">
      <c r="A22348" s="212"/>
    </row>
    <row r="22349" spans="1:1" ht="13.5" x14ac:dyDescent="0.25">
      <c r="A22349" s="212"/>
    </row>
    <row r="22350" spans="1:1" ht="13.5" x14ac:dyDescent="0.25">
      <c r="A22350" s="212"/>
    </row>
    <row r="22351" spans="1:1" ht="13.5" x14ac:dyDescent="0.25">
      <c r="A22351" s="212"/>
    </row>
    <row r="22352" spans="1:1" ht="13.5" x14ac:dyDescent="0.25">
      <c r="A22352" s="212"/>
    </row>
    <row r="22353" spans="1:1" ht="13.5" x14ac:dyDescent="0.25">
      <c r="A22353" s="212"/>
    </row>
    <row r="22354" spans="1:1" ht="13.5" x14ac:dyDescent="0.25">
      <c r="A22354" s="212"/>
    </row>
    <row r="22355" spans="1:1" ht="13.5" x14ac:dyDescent="0.25">
      <c r="A22355" s="212"/>
    </row>
    <row r="22356" spans="1:1" ht="13.5" x14ac:dyDescent="0.25">
      <c r="A22356" s="212"/>
    </row>
    <row r="22357" spans="1:1" ht="13.5" x14ac:dyDescent="0.25">
      <c r="A22357" s="212"/>
    </row>
    <row r="22358" spans="1:1" ht="13.5" x14ac:dyDescent="0.25">
      <c r="A22358" s="212"/>
    </row>
    <row r="22359" spans="1:1" ht="13.5" x14ac:dyDescent="0.25">
      <c r="A22359" s="212"/>
    </row>
    <row r="22360" spans="1:1" ht="13.5" x14ac:dyDescent="0.25">
      <c r="A22360" s="212"/>
    </row>
    <row r="22361" spans="1:1" ht="13.5" x14ac:dyDescent="0.25">
      <c r="A22361" s="212"/>
    </row>
    <row r="22362" spans="1:1" ht="13.5" x14ac:dyDescent="0.25">
      <c r="A22362" s="212"/>
    </row>
    <row r="22363" spans="1:1" ht="13.5" x14ac:dyDescent="0.25">
      <c r="A22363" s="212"/>
    </row>
    <row r="22364" spans="1:1" ht="13.5" x14ac:dyDescent="0.25">
      <c r="A22364" s="212"/>
    </row>
    <row r="22365" spans="1:1" ht="13.5" x14ac:dyDescent="0.25">
      <c r="A22365" s="212"/>
    </row>
    <row r="22366" spans="1:1" ht="13.5" x14ac:dyDescent="0.25">
      <c r="A22366" s="212"/>
    </row>
    <row r="22367" spans="1:1" ht="13.5" x14ac:dyDescent="0.25">
      <c r="A22367" s="212"/>
    </row>
    <row r="22368" spans="1:1" ht="13.5" x14ac:dyDescent="0.25">
      <c r="A22368" s="212"/>
    </row>
    <row r="22369" spans="1:1" ht="13.5" x14ac:dyDescent="0.25">
      <c r="A22369" s="212"/>
    </row>
    <row r="22370" spans="1:1" ht="13.5" x14ac:dyDescent="0.25">
      <c r="A22370" s="212"/>
    </row>
    <row r="22371" spans="1:1" ht="13.5" x14ac:dyDescent="0.25">
      <c r="A22371" s="212"/>
    </row>
    <row r="22372" spans="1:1" ht="13.5" x14ac:dyDescent="0.25">
      <c r="A22372" s="212"/>
    </row>
    <row r="22373" spans="1:1" ht="13.5" x14ac:dyDescent="0.25">
      <c r="A22373" s="212"/>
    </row>
    <row r="22374" spans="1:1" ht="13.5" x14ac:dyDescent="0.25">
      <c r="A22374" s="212"/>
    </row>
    <row r="22375" spans="1:1" ht="13.5" x14ac:dyDescent="0.25">
      <c r="A22375" s="212"/>
    </row>
    <row r="22376" spans="1:1" ht="13.5" x14ac:dyDescent="0.25">
      <c r="A22376" s="212"/>
    </row>
    <row r="22377" spans="1:1" ht="13.5" x14ac:dyDescent="0.25">
      <c r="A22377" s="212"/>
    </row>
    <row r="22378" spans="1:1" ht="13.5" x14ac:dyDescent="0.25">
      <c r="A22378" s="212"/>
    </row>
    <row r="22379" spans="1:1" ht="13.5" x14ac:dyDescent="0.25">
      <c r="A22379" s="212"/>
    </row>
    <row r="22380" spans="1:1" ht="13.5" x14ac:dyDescent="0.25">
      <c r="A22380" s="212"/>
    </row>
    <row r="22381" spans="1:1" ht="13.5" x14ac:dyDescent="0.25">
      <c r="A22381" s="212"/>
    </row>
    <row r="22382" spans="1:1" ht="13.5" x14ac:dyDescent="0.25">
      <c r="A22382" s="212"/>
    </row>
    <row r="22383" spans="1:1" ht="13.5" x14ac:dyDescent="0.25">
      <c r="A22383" s="212"/>
    </row>
    <row r="22384" spans="1:1" ht="13.5" x14ac:dyDescent="0.25">
      <c r="A22384" s="212"/>
    </row>
    <row r="22385" spans="1:1" ht="13.5" x14ac:dyDescent="0.25">
      <c r="A22385" s="212"/>
    </row>
    <row r="22386" spans="1:1" ht="13.5" x14ac:dyDescent="0.25">
      <c r="A22386" s="212"/>
    </row>
    <row r="22387" spans="1:1" ht="13.5" x14ac:dyDescent="0.25">
      <c r="A22387" s="212"/>
    </row>
    <row r="22388" spans="1:1" ht="13.5" x14ac:dyDescent="0.25">
      <c r="A22388" s="212"/>
    </row>
    <row r="22389" spans="1:1" ht="13.5" x14ac:dyDescent="0.25">
      <c r="A22389" s="212"/>
    </row>
    <row r="22390" spans="1:1" ht="13.5" x14ac:dyDescent="0.25">
      <c r="A22390" s="212"/>
    </row>
    <row r="22391" spans="1:1" ht="13.5" x14ac:dyDescent="0.25">
      <c r="A22391" s="212"/>
    </row>
    <row r="22392" spans="1:1" ht="13.5" x14ac:dyDescent="0.25">
      <c r="A22392" s="212"/>
    </row>
    <row r="22393" spans="1:1" ht="13.5" x14ac:dyDescent="0.25">
      <c r="A22393" s="212"/>
    </row>
    <row r="22394" spans="1:1" ht="13.5" x14ac:dyDescent="0.25">
      <c r="A22394" s="212"/>
    </row>
    <row r="22395" spans="1:1" ht="13.5" x14ac:dyDescent="0.25">
      <c r="A22395" s="212"/>
    </row>
    <row r="22396" spans="1:1" ht="13.5" x14ac:dyDescent="0.25">
      <c r="A22396" s="212"/>
    </row>
    <row r="22397" spans="1:1" ht="13.5" x14ac:dyDescent="0.25">
      <c r="A22397" s="212"/>
    </row>
    <row r="22398" spans="1:1" ht="13.5" x14ac:dyDescent="0.25">
      <c r="A22398" s="212"/>
    </row>
    <row r="22399" spans="1:1" ht="13.5" x14ac:dyDescent="0.25">
      <c r="A22399" s="212"/>
    </row>
    <row r="22400" spans="1:1" ht="13.5" x14ac:dyDescent="0.25">
      <c r="A22400" s="212"/>
    </row>
    <row r="22401" spans="1:1" ht="13.5" x14ac:dyDescent="0.25">
      <c r="A22401" s="212"/>
    </row>
    <row r="22402" spans="1:1" ht="13.5" x14ac:dyDescent="0.25">
      <c r="A22402" s="212"/>
    </row>
    <row r="22403" spans="1:1" ht="13.5" x14ac:dyDescent="0.25">
      <c r="A22403" s="212"/>
    </row>
    <row r="22404" spans="1:1" ht="13.5" x14ac:dyDescent="0.25">
      <c r="A22404" s="212"/>
    </row>
    <row r="22405" spans="1:1" ht="13.5" x14ac:dyDescent="0.25">
      <c r="A22405" s="212"/>
    </row>
    <row r="22406" spans="1:1" ht="13.5" x14ac:dyDescent="0.25">
      <c r="A22406" s="212"/>
    </row>
    <row r="22407" spans="1:1" ht="13.5" x14ac:dyDescent="0.25">
      <c r="A22407" s="212"/>
    </row>
    <row r="22408" spans="1:1" ht="13.5" x14ac:dyDescent="0.25">
      <c r="A22408" s="212"/>
    </row>
    <row r="22409" spans="1:1" ht="13.5" x14ac:dyDescent="0.25">
      <c r="A22409" s="212"/>
    </row>
    <row r="22410" spans="1:1" ht="13.5" x14ac:dyDescent="0.25">
      <c r="A22410" s="212"/>
    </row>
    <row r="22411" spans="1:1" ht="13.5" x14ac:dyDescent="0.25">
      <c r="A22411" s="212"/>
    </row>
    <row r="22412" spans="1:1" ht="13.5" x14ac:dyDescent="0.25">
      <c r="A22412" s="212"/>
    </row>
    <row r="22413" spans="1:1" ht="13.5" x14ac:dyDescent="0.25">
      <c r="A22413" s="212"/>
    </row>
    <row r="22414" spans="1:1" ht="13.5" x14ac:dyDescent="0.25">
      <c r="A22414" s="212"/>
    </row>
    <row r="22415" spans="1:1" ht="13.5" x14ac:dyDescent="0.25">
      <c r="A22415" s="212"/>
    </row>
    <row r="22416" spans="1:1" ht="13.5" x14ac:dyDescent="0.25">
      <c r="A22416" s="212"/>
    </row>
    <row r="22417" spans="1:1" ht="13.5" x14ac:dyDescent="0.25">
      <c r="A22417" s="212"/>
    </row>
    <row r="22418" spans="1:1" ht="13.5" x14ac:dyDescent="0.25">
      <c r="A22418" s="212"/>
    </row>
    <row r="22419" spans="1:1" ht="13.5" x14ac:dyDescent="0.25">
      <c r="A22419" s="212"/>
    </row>
    <row r="22420" spans="1:1" ht="13.5" x14ac:dyDescent="0.25">
      <c r="A22420" s="212"/>
    </row>
    <row r="22421" spans="1:1" ht="13.5" x14ac:dyDescent="0.25">
      <c r="A22421" s="212"/>
    </row>
    <row r="22422" spans="1:1" ht="13.5" x14ac:dyDescent="0.25">
      <c r="A22422" s="212"/>
    </row>
    <row r="22423" spans="1:1" ht="13.5" x14ac:dyDescent="0.25">
      <c r="A22423" s="212"/>
    </row>
    <row r="22424" spans="1:1" ht="13.5" x14ac:dyDescent="0.25">
      <c r="A22424" s="212"/>
    </row>
    <row r="22425" spans="1:1" ht="13.5" x14ac:dyDescent="0.25">
      <c r="A22425" s="212"/>
    </row>
    <row r="22426" spans="1:1" ht="13.5" x14ac:dyDescent="0.25">
      <c r="A22426" s="212"/>
    </row>
    <row r="22427" spans="1:1" ht="13.5" x14ac:dyDescent="0.25">
      <c r="A22427" s="212"/>
    </row>
    <row r="22428" spans="1:1" ht="13.5" x14ac:dyDescent="0.25">
      <c r="A22428" s="212"/>
    </row>
    <row r="22429" spans="1:1" ht="13.5" x14ac:dyDescent="0.25">
      <c r="A22429" s="212"/>
    </row>
    <row r="22430" spans="1:1" ht="13.5" x14ac:dyDescent="0.25">
      <c r="A22430" s="212"/>
    </row>
    <row r="22431" spans="1:1" ht="13.5" x14ac:dyDescent="0.25">
      <c r="A22431" s="212"/>
    </row>
    <row r="22432" spans="1:1" ht="13.5" x14ac:dyDescent="0.25">
      <c r="A22432" s="212"/>
    </row>
    <row r="22433" spans="1:1" ht="13.5" x14ac:dyDescent="0.25">
      <c r="A22433" s="212"/>
    </row>
    <row r="22434" spans="1:1" ht="13.5" x14ac:dyDescent="0.25">
      <c r="A22434" s="212"/>
    </row>
    <row r="22435" spans="1:1" ht="13.5" x14ac:dyDescent="0.25">
      <c r="A22435" s="212"/>
    </row>
    <row r="22436" spans="1:1" ht="13.5" x14ac:dyDescent="0.25">
      <c r="A22436" s="212"/>
    </row>
    <row r="22437" spans="1:1" ht="13.5" x14ac:dyDescent="0.25">
      <c r="A22437" s="212"/>
    </row>
    <row r="22438" spans="1:1" ht="13.5" x14ac:dyDescent="0.25">
      <c r="A22438" s="212"/>
    </row>
    <row r="22439" spans="1:1" ht="13.5" x14ac:dyDescent="0.25">
      <c r="A22439" s="212"/>
    </row>
    <row r="22440" spans="1:1" ht="13.5" x14ac:dyDescent="0.25">
      <c r="A22440" s="212"/>
    </row>
    <row r="22441" spans="1:1" ht="13.5" x14ac:dyDescent="0.25">
      <c r="A22441" s="212"/>
    </row>
    <row r="22442" spans="1:1" ht="13.5" x14ac:dyDescent="0.25">
      <c r="A22442" s="212"/>
    </row>
    <row r="22443" spans="1:1" ht="13.5" x14ac:dyDescent="0.25">
      <c r="A22443" s="212"/>
    </row>
    <row r="22444" spans="1:1" ht="13.5" x14ac:dyDescent="0.25">
      <c r="A22444" s="212"/>
    </row>
    <row r="22445" spans="1:1" ht="13.5" x14ac:dyDescent="0.25">
      <c r="A22445" s="212"/>
    </row>
    <row r="22446" spans="1:1" ht="13.5" x14ac:dyDescent="0.25">
      <c r="A22446" s="212"/>
    </row>
    <row r="22447" spans="1:1" ht="13.5" x14ac:dyDescent="0.25">
      <c r="A22447" s="212"/>
    </row>
    <row r="22448" spans="1:1" ht="13.5" x14ac:dyDescent="0.25">
      <c r="A22448" s="212"/>
    </row>
    <row r="22449" spans="1:1" ht="13.5" x14ac:dyDescent="0.25">
      <c r="A22449" s="212"/>
    </row>
    <row r="22450" spans="1:1" ht="13.5" x14ac:dyDescent="0.25">
      <c r="A22450" s="212"/>
    </row>
    <row r="22451" spans="1:1" ht="13.5" x14ac:dyDescent="0.25">
      <c r="A22451" s="212"/>
    </row>
    <row r="22452" spans="1:1" ht="13.5" x14ac:dyDescent="0.25">
      <c r="A22452" s="212"/>
    </row>
    <row r="22453" spans="1:1" ht="13.5" x14ac:dyDescent="0.25">
      <c r="A22453" s="212"/>
    </row>
    <row r="22454" spans="1:1" ht="13.5" x14ac:dyDescent="0.25">
      <c r="A22454" s="212"/>
    </row>
    <row r="22455" spans="1:1" ht="13.5" x14ac:dyDescent="0.25">
      <c r="A22455" s="212"/>
    </row>
    <row r="22456" spans="1:1" ht="13.5" x14ac:dyDescent="0.25">
      <c r="A22456" s="212"/>
    </row>
    <row r="22457" spans="1:1" ht="13.5" x14ac:dyDescent="0.25">
      <c r="A22457" s="212"/>
    </row>
    <row r="22458" spans="1:1" ht="13.5" x14ac:dyDescent="0.25">
      <c r="A22458" s="212"/>
    </row>
    <row r="22459" spans="1:1" ht="13.5" x14ac:dyDescent="0.25">
      <c r="A22459" s="212"/>
    </row>
    <row r="22460" spans="1:1" ht="13.5" x14ac:dyDescent="0.25">
      <c r="A22460" s="212"/>
    </row>
    <row r="22461" spans="1:1" ht="13.5" x14ac:dyDescent="0.25">
      <c r="A22461" s="212"/>
    </row>
    <row r="22462" spans="1:1" ht="13.5" x14ac:dyDescent="0.25">
      <c r="A22462" s="212"/>
    </row>
    <row r="22463" spans="1:1" ht="13.5" x14ac:dyDescent="0.25">
      <c r="A22463" s="212"/>
    </row>
    <row r="22464" spans="1:1" ht="13.5" x14ac:dyDescent="0.25">
      <c r="A22464" s="212"/>
    </row>
    <row r="22465" spans="1:1" ht="13.5" x14ac:dyDescent="0.25">
      <c r="A22465" s="212"/>
    </row>
    <row r="22466" spans="1:1" ht="13.5" x14ac:dyDescent="0.25">
      <c r="A22466" s="212"/>
    </row>
    <row r="22467" spans="1:1" ht="13.5" x14ac:dyDescent="0.25">
      <c r="A22467" s="212"/>
    </row>
    <row r="22468" spans="1:1" ht="13.5" x14ac:dyDescent="0.25">
      <c r="A22468" s="212"/>
    </row>
    <row r="22469" spans="1:1" ht="13.5" x14ac:dyDescent="0.25">
      <c r="A22469" s="212"/>
    </row>
    <row r="22470" spans="1:1" ht="13.5" x14ac:dyDescent="0.25">
      <c r="A22470" s="212"/>
    </row>
    <row r="22471" spans="1:1" ht="13.5" x14ac:dyDescent="0.25">
      <c r="A22471" s="212"/>
    </row>
    <row r="22472" spans="1:1" ht="13.5" x14ac:dyDescent="0.25">
      <c r="A22472" s="212"/>
    </row>
    <row r="22473" spans="1:1" ht="13.5" x14ac:dyDescent="0.25">
      <c r="A22473" s="212"/>
    </row>
    <row r="22474" spans="1:1" ht="13.5" x14ac:dyDescent="0.25">
      <c r="A22474" s="212"/>
    </row>
    <row r="22475" spans="1:1" ht="13.5" x14ac:dyDescent="0.25">
      <c r="A22475" s="212"/>
    </row>
    <row r="22476" spans="1:1" ht="13.5" x14ac:dyDescent="0.25">
      <c r="A22476" s="212"/>
    </row>
    <row r="22477" spans="1:1" ht="13.5" x14ac:dyDescent="0.25">
      <c r="A22477" s="212"/>
    </row>
    <row r="22478" spans="1:1" ht="13.5" x14ac:dyDescent="0.25">
      <c r="A22478" s="212"/>
    </row>
    <row r="22479" spans="1:1" ht="13.5" x14ac:dyDescent="0.25">
      <c r="A22479" s="212"/>
    </row>
    <row r="22480" spans="1:1" ht="13.5" x14ac:dyDescent="0.25">
      <c r="A22480" s="212"/>
    </row>
    <row r="22481" spans="1:1" ht="13.5" x14ac:dyDescent="0.25">
      <c r="A22481" s="212"/>
    </row>
    <row r="22482" spans="1:1" ht="13.5" x14ac:dyDescent="0.25">
      <c r="A22482" s="212"/>
    </row>
    <row r="22483" spans="1:1" ht="13.5" x14ac:dyDescent="0.25">
      <c r="A22483" s="212"/>
    </row>
    <row r="22484" spans="1:1" ht="13.5" x14ac:dyDescent="0.25">
      <c r="A22484" s="212"/>
    </row>
    <row r="22485" spans="1:1" ht="13.5" x14ac:dyDescent="0.25">
      <c r="A22485" s="212"/>
    </row>
    <row r="22486" spans="1:1" ht="13.5" x14ac:dyDescent="0.25">
      <c r="A22486" s="212"/>
    </row>
    <row r="22487" spans="1:1" ht="13.5" x14ac:dyDescent="0.25">
      <c r="A22487" s="212"/>
    </row>
    <row r="22488" spans="1:1" ht="13.5" x14ac:dyDescent="0.25">
      <c r="A22488" s="212"/>
    </row>
    <row r="22489" spans="1:1" ht="13.5" x14ac:dyDescent="0.25">
      <c r="A22489" s="212"/>
    </row>
    <row r="22490" spans="1:1" ht="13.5" x14ac:dyDescent="0.25">
      <c r="A22490" s="212"/>
    </row>
    <row r="22491" spans="1:1" ht="13.5" x14ac:dyDescent="0.25">
      <c r="A22491" s="212"/>
    </row>
    <row r="22492" spans="1:1" ht="13.5" x14ac:dyDescent="0.25">
      <c r="A22492" s="212"/>
    </row>
    <row r="22493" spans="1:1" ht="13.5" x14ac:dyDescent="0.25">
      <c r="A22493" s="212"/>
    </row>
    <row r="22494" spans="1:1" ht="13.5" x14ac:dyDescent="0.25">
      <c r="A22494" s="212"/>
    </row>
    <row r="22495" spans="1:1" ht="13.5" x14ac:dyDescent="0.25">
      <c r="A22495" s="212"/>
    </row>
    <row r="22496" spans="1:1" ht="13.5" x14ac:dyDescent="0.25">
      <c r="A22496" s="212"/>
    </row>
    <row r="22497" spans="1:1" ht="13.5" x14ac:dyDescent="0.25">
      <c r="A22497" s="212"/>
    </row>
    <row r="22498" spans="1:1" ht="13.5" x14ac:dyDescent="0.25">
      <c r="A22498" s="212"/>
    </row>
    <row r="22499" spans="1:1" ht="13.5" x14ac:dyDescent="0.25">
      <c r="A22499" s="212"/>
    </row>
    <row r="22500" spans="1:1" ht="13.5" x14ac:dyDescent="0.25">
      <c r="A22500" s="212"/>
    </row>
    <row r="22501" spans="1:1" ht="13.5" x14ac:dyDescent="0.25">
      <c r="A22501" s="212"/>
    </row>
    <row r="22502" spans="1:1" ht="13.5" x14ac:dyDescent="0.25">
      <c r="A22502" s="212"/>
    </row>
    <row r="22503" spans="1:1" ht="13.5" x14ac:dyDescent="0.25">
      <c r="A22503" s="212"/>
    </row>
    <row r="22504" spans="1:1" ht="13.5" x14ac:dyDescent="0.25">
      <c r="A22504" s="212"/>
    </row>
    <row r="22505" spans="1:1" ht="13.5" x14ac:dyDescent="0.25">
      <c r="A22505" s="212"/>
    </row>
    <row r="22506" spans="1:1" ht="13.5" x14ac:dyDescent="0.25">
      <c r="A22506" s="212"/>
    </row>
    <row r="22507" spans="1:1" ht="13.5" x14ac:dyDescent="0.25">
      <c r="A22507" s="212"/>
    </row>
    <row r="22508" spans="1:1" ht="13.5" x14ac:dyDescent="0.25">
      <c r="A22508" s="212"/>
    </row>
    <row r="22509" spans="1:1" ht="13.5" x14ac:dyDescent="0.25">
      <c r="A22509" s="212"/>
    </row>
    <row r="22510" spans="1:1" ht="13.5" x14ac:dyDescent="0.25">
      <c r="A22510" s="212"/>
    </row>
    <row r="22511" spans="1:1" ht="13.5" x14ac:dyDescent="0.25">
      <c r="A22511" s="212"/>
    </row>
    <row r="22512" spans="1:1" ht="13.5" x14ac:dyDescent="0.25">
      <c r="A22512" s="212"/>
    </row>
    <row r="22513" spans="1:1" ht="13.5" x14ac:dyDescent="0.25">
      <c r="A22513" s="212"/>
    </row>
    <row r="22514" spans="1:1" ht="13.5" x14ac:dyDescent="0.25">
      <c r="A22514" s="212"/>
    </row>
    <row r="22515" spans="1:1" ht="13.5" x14ac:dyDescent="0.25">
      <c r="A22515" s="212"/>
    </row>
    <row r="22516" spans="1:1" ht="13.5" x14ac:dyDescent="0.25">
      <c r="A22516" s="212"/>
    </row>
    <row r="22517" spans="1:1" ht="13.5" x14ac:dyDescent="0.25">
      <c r="A22517" s="212"/>
    </row>
    <row r="22518" spans="1:1" ht="13.5" x14ac:dyDescent="0.25">
      <c r="A22518" s="212"/>
    </row>
    <row r="22519" spans="1:1" ht="13.5" x14ac:dyDescent="0.25">
      <c r="A22519" s="212"/>
    </row>
    <row r="22520" spans="1:1" ht="13.5" x14ac:dyDescent="0.25">
      <c r="A22520" s="212"/>
    </row>
    <row r="22521" spans="1:1" ht="13.5" x14ac:dyDescent="0.25">
      <c r="A22521" s="212"/>
    </row>
    <row r="22522" spans="1:1" ht="13.5" x14ac:dyDescent="0.25">
      <c r="A22522" s="212"/>
    </row>
    <row r="22523" spans="1:1" ht="13.5" x14ac:dyDescent="0.25">
      <c r="A22523" s="212"/>
    </row>
    <row r="22524" spans="1:1" ht="13.5" x14ac:dyDescent="0.25">
      <c r="A22524" s="212"/>
    </row>
    <row r="22525" spans="1:1" ht="13.5" x14ac:dyDescent="0.25">
      <c r="A22525" s="212"/>
    </row>
    <row r="22526" spans="1:1" ht="13.5" x14ac:dyDescent="0.25">
      <c r="A22526" s="212"/>
    </row>
    <row r="22527" spans="1:1" ht="13.5" x14ac:dyDescent="0.25">
      <c r="A22527" s="212"/>
    </row>
    <row r="22528" spans="1:1" ht="13.5" x14ac:dyDescent="0.25">
      <c r="A22528" s="212"/>
    </row>
    <row r="22529" spans="1:1" ht="13.5" x14ac:dyDescent="0.25">
      <c r="A22529" s="212"/>
    </row>
    <row r="22530" spans="1:1" ht="13.5" x14ac:dyDescent="0.25">
      <c r="A22530" s="212"/>
    </row>
    <row r="22531" spans="1:1" ht="13.5" x14ac:dyDescent="0.25">
      <c r="A22531" s="212"/>
    </row>
    <row r="22532" spans="1:1" ht="13.5" x14ac:dyDescent="0.25">
      <c r="A22532" s="212"/>
    </row>
    <row r="22533" spans="1:1" ht="13.5" x14ac:dyDescent="0.25">
      <c r="A22533" s="212"/>
    </row>
    <row r="22534" spans="1:1" ht="13.5" x14ac:dyDescent="0.25">
      <c r="A22534" s="212"/>
    </row>
    <row r="22535" spans="1:1" ht="13.5" x14ac:dyDescent="0.25">
      <c r="A22535" s="212"/>
    </row>
    <row r="22536" spans="1:1" ht="13.5" x14ac:dyDescent="0.25">
      <c r="A22536" s="212"/>
    </row>
    <row r="22537" spans="1:1" ht="13.5" x14ac:dyDescent="0.25">
      <c r="A22537" s="212"/>
    </row>
    <row r="22538" spans="1:1" ht="13.5" x14ac:dyDescent="0.25">
      <c r="A22538" s="212"/>
    </row>
    <row r="22539" spans="1:1" ht="13.5" x14ac:dyDescent="0.25">
      <c r="A22539" s="212"/>
    </row>
    <row r="22540" spans="1:1" ht="13.5" x14ac:dyDescent="0.25">
      <c r="A22540" s="212"/>
    </row>
    <row r="22541" spans="1:1" ht="13.5" x14ac:dyDescent="0.25">
      <c r="A22541" s="212"/>
    </row>
    <row r="22542" spans="1:1" ht="13.5" x14ac:dyDescent="0.25">
      <c r="A22542" s="212"/>
    </row>
    <row r="22543" spans="1:1" ht="13.5" x14ac:dyDescent="0.25">
      <c r="A22543" s="212"/>
    </row>
    <row r="22544" spans="1:1" ht="13.5" x14ac:dyDescent="0.25">
      <c r="A22544" s="212"/>
    </row>
    <row r="22545" spans="1:1" ht="13.5" x14ac:dyDescent="0.25">
      <c r="A22545" s="212"/>
    </row>
    <row r="22546" spans="1:1" ht="13.5" x14ac:dyDescent="0.25">
      <c r="A22546" s="212"/>
    </row>
    <row r="22547" spans="1:1" ht="13.5" x14ac:dyDescent="0.25">
      <c r="A22547" s="212"/>
    </row>
    <row r="22548" spans="1:1" ht="13.5" x14ac:dyDescent="0.25">
      <c r="A22548" s="212"/>
    </row>
    <row r="22549" spans="1:1" ht="13.5" x14ac:dyDescent="0.25">
      <c r="A22549" s="212"/>
    </row>
    <row r="22550" spans="1:1" ht="13.5" x14ac:dyDescent="0.25">
      <c r="A22550" s="212"/>
    </row>
    <row r="22551" spans="1:1" ht="13.5" x14ac:dyDescent="0.25">
      <c r="A22551" s="212"/>
    </row>
    <row r="22552" spans="1:1" ht="13.5" x14ac:dyDescent="0.25">
      <c r="A22552" s="212"/>
    </row>
    <row r="22553" spans="1:1" ht="13.5" x14ac:dyDescent="0.25">
      <c r="A22553" s="212"/>
    </row>
    <row r="22554" spans="1:1" ht="13.5" x14ac:dyDescent="0.25">
      <c r="A22554" s="212"/>
    </row>
    <row r="22555" spans="1:1" ht="13.5" x14ac:dyDescent="0.25">
      <c r="A22555" s="212"/>
    </row>
    <row r="22556" spans="1:1" ht="13.5" x14ac:dyDescent="0.25">
      <c r="A22556" s="212"/>
    </row>
    <row r="22557" spans="1:1" ht="13.5" x14ac:dyDescent="0.25">
      <c r="A22557" s="212"/>
    </row>
    <row r="22558" spans="1:1" ht="13.5" x14ac:dyDescent="0.25">
      <c r="A22558" s="212"/>
    </row>
    <row r="22559" spans="1:1" ht="13.5" x14ac:dyDescent="0.25">
      <c r="A22559" s="212"/>
    </row>
    <row r="22560" spans="1:1" ht="13.5" x14ac:dyDescent="0.25">
      <c r="A22560" s="212"/>
    </row>
    <row r="22561" spans="1:1" ht="13.5" x14ac:dyDescent="0.25">
      <c r="A22561" s="212"/>
    </row>
    <row r="22562" spans="1:1" ht="13.5" x14ac:dyDescent="0.25">
      <c r="A22562" s="212"/>
    </row>
    <row r="22563" spans="1:1" ht="13.5" x14ac:dyDescent="0.25">
      <c r="A22563" s="212"/>
    </row>
    <row r="22564" spans="1:1" ht="13.5" x14ac:dyDescent="0.25">
      <c r="A22564" s="212"/>
    </row>
    <row r="22565" spans="1:1" ht="13.5" x14ac:dyDescent="0.25">
      <c r="A22565" s="212"/>
    </row>
    <row r="22566" spans="1:1" ht="13.5" x14ac:dyDescent="0.25">
      <c r="A22566" s="212"/>
    </row>
    <row r="22567" spans="1:1" ht="13.5" x14ac:dyDescent="0.25">
      <c r="A22567" s="212"/>
    </row>
    <row r="22568" spans="1:1" ht="13.5" x14ac:dyDescent="0.25">
      <c r="A22568" s="212"/>
    </row>
    <row r="22569" spans="1:1" ht="13.5" x14ac:dyDescent="0.25">
      <c r="A22569" s="212"/>
    </row>
    <row r="22570" spans="1:1" ht="13.5" x14ac:dyDescent="0.25">
      <c r="A22570" s="212"/>
    </row>
    <row r="22571" spans="1:1" ht="13.5" x14ac:dyDescent="0.25">
      <c r="A22571" s="212"/>
    </row>
    <row r="22572" spans="1:1" ht="13.5" x14ac:dyDescent="0.25">
      <c r="A22572" s="212"/>
    </row>
    <row r="22573" spans="1:1" ht="13.5" x14ac:dyDescent="0.25">
      <c r="A22573" s="212"/>
    </row>
    <row r="22574" spans="1:1" ht="13.5" x14ac:dyDescent="0.25">
      <c r="A22574" s="212"/>
    </row>
    <row r="22575" spans="1:1" ht="13.5" x14ac:dyDescent="0.25">
      <c r="A22575" s="212"/>
    </row>
    <row r="22576" spans="1:1" ht="13.5" x14ac:dyDescent="0.25">
      <c r="A22576" s="212"/>
    </row>
    <row r="22577" spans="1:1" ht="13.5" x14ac:dyDescent="0.25">
      <c r="A22577" s="212"/>
    </row>
    <row r="22578" spans="1:1" ht="13.5" x14ac:dyDescent="0.25">
      <c r="A22578" s="212"/>
    </row>
    <row r="22579" spans="1:1" ht="13.5" x14ac:dyDescent="0.25">
      <c r="A22579" s="212"/>
    </row>
    <row r="22580" spans="1:1" ht="13.5" x14ac:dyDescent="0.25">
      <c r="A22580" s="212"/>
    </row>
    <row r="22581" spans="1:1" ht="13.5" x14ac:dyDescent="0.25">
      <c r="A22581" s="212"/>
    </row>
    <row r="22582" spans="1:1" ht="13.5" x14ac:dyDescent="0.25">
      <c r="A22582" s="212"/>
    </row>
    <row r="22583" spans="1:1" ht="13.5" x14ac:dyDescent="0.25">
      <c r="A22583" s="212"/>
    </row>
    <row r="22584" spans="1:1" ht="13.5" x14ac:dyDescent="0.25">
      <c r="A22584" s="212"/>
    </row>
    <row r="22585" spans="1:1" ht="13.5" x14ac:dyDescent="0.25">
      <c r="A22585" s="212"/>
    </row>
    <row r="22586" spans="1:1" ht="13.5" x14ac:dyDescent="0.25">
      <c r="A22586" s="212"/>
    </row>
    <row r="22587" spans="1:1" ht="13.5" x14ac:dyDescent="0.25">
      <c r="A22587" s="212"/>
    </row>
    <row r="22588" spans="1:1" ht="13.5" x14ac:dyDescent="0.25">
      <c r="A22588" s="212"/>
    </row>
    <row r="22589" spans="1:1" ht="13.5" x14ac:dyDescent="0.25">
      <c r="A22589" s="212"/>
    </row>
    <row r="22590" spans="1:1" ht="13.5" x14ac:dyDescent="0.25">
      <c r="A22590" s="212"/>
    </row>
    <row r="22591" spans="1:1" ht="13.5" x14ac:dyDescent="0.25">
      <c r="A22591" s="212"/>
    </row>
    <row r="22592" spans="1:1" ht="13.5" x14ac:dyDescent="0.25">
      <c r="A22592" s="212"/>
    </row>
    <row r="22593" spans="1:1" ht="13.5" x14ac:dyDescent="0.25">
      <c r="A22593" s="212"/>
    </row>
    <row r="22594" spans="1:1" ht="13.5" x14ac:dyDescent="0.25">
      <c r="A22594" s="212"/>
    </row>
    <row r="22595" spans="1:1" ht="13.5" x14ac:dyDescent="0.25">
      <c r="A22595" s="212"/>
    </row>
    <row r="22596" spans="1:1" ht="13.5" x14ac:dyDescent="0.25">
      <c r="A22596" s="212"/>
    </row>
    <row r="22597" spans="1:1" ht="13.5" x14ac:dyDescent="0.25">
      <c r="A22597" s="212"/>
    </row>
    <row r="22598" spans="1:1" ht="13.5" x14ac:dyDescent="0.25">
      <c r="A22598" s="212"/>
    </row>
    <row r="22599" spans="1:1" ht="13.5" x14ac:dyDescent="0.25">
      <c r="A22599" s="212"/>
    </row>
    <row r="22600" spans="1:1" ht="13.5" x14ac:dyDescent="0.25">
      <c r="A22600" s="212"/>
    </row>
    <row r="22601" spans="1:1" ht="13.5" x14ac:dyDescent="0.25">
      <c r="A22601" s="212"/>
    </row>
    <row r="22602" spans="1:1" ht="13.5" x14ac:dyDescent="0.25">
      <c r="A22602" s="212"/>
    </row>
    <row r="22603" spans="1:1" ht="13.5" x14ac:dyDescent="0.25">
      <c r="A22603" s="212"/>
    </row>
    <row r="22604" spans="1:1" ht="13.5" x14ac:dyDescent="0.25">
      <c r="A22604" s="212"/>
    </row>
    <row r="22605" spans="1:1" ht="13.5" x14ac:dyDescent="0.25">
      <c r="A22605" s="212"/>
    </row>
    <row r="22606" spans="1:1" ht="13.5" x14ac:dyDescent="0.25">
      <c r="A22606" s="212"/>
    </row>
    <row r="22607" spans="1:1" ht="13.5" x14ac:dyDescent="0.25">
      <c r="A22607" s="212"/>
    </row>
    <row r="22608" spans="1:1" ht="13.5" x14ac:dyDescent="0.25">
      <c r="A22608" s="212"/>
    </row>
    <row r="22609" spans="1:1" ht="13.5" x14ac:dyDescent="0.25">
      <c r="A22609" s="212"/>
    </row>
    <row r="22610" spans="1:1" ht="13.5" x14ac:dyDescent="0.25">
      <c r="A22610" s="212"/>
    </row>
    <row r="22611" spans="1:1" ht="13.5" x14ac:dyDescent="0.25">
      <c r="A22611" s="212"/>
    </row>
    <row r="22612" spans="1:1" ht="13.5" x14ac:dyDescent="0.25">
      <c r="A22612" s="212"/>
    </row>
    <row r="22613" spans="1:1" ht="13.5" x14ac:dyDescent="0.25">
      <c r="A22613" s="212"/>
    </row>
    <row r="22614" spans="1:1" ht="13.5" x14ac:dyDescent="0.25">
      <c r="A22614" s="212"/>
    </row>
    <row r="22615" spans="1:1" ht="13.5" x14ac:dyDescent="0.25">
      <c r="A22615" s="212"/>
    </row>
    <row r="22616" spans="1:1" ht="13.5" x14ac:dyDescent="0.25">
      <c r="A22616" s="212"/>
    </row>
    <row r="22617" spans="1:1" ht="13.5" x14ac:dyDescent="0.25">
      <c r="A22617" s="212"/>
    </row>
    <row r="22618" spans="1:1" ht="13.5" x14ac:dyDescent="0.25">
      <c r="A22618" s="212"/>
    </row>
    <row r="22619" spans="1:1" ht="13.5" x14ac:dyDescent="0.25">
      <c r="A22619" s="212"/>
    </row>
    <row r="22620" spans="1:1" ht="13.5" x14ac:dyDescent="0.25">
      <c r="A22620" s="212"/>
    </row>
    <row r="22621" spans="1:1" ht="13.5" x14ac:dyDescent="0.25">
      <c r="A22621" s="212"/>
    </row>
    <row r="22622" spans="1:1" ht="13.5" x14ac:dyDescent="0.25">
      <c r="A22622" s="212"/>
    </row>
    <row r="22623" spans="1:1" ht="13.5" x14ac:dyDescent="0.25">
      <c r="A22623" s="212"/>
    </row>
    <row r="22624" spans="1:1" ht="13.5" x14ac:dyDescent="0.25">
      <c r="A22624" s="212"/>
    </row>
    <row r="22625" spans="1:1" ht="13.5" x14ac:dyDescent="0.25">
      <c r="A22625" s="212"/>
    </row>
    <row r="22626" spans="1:1" ht="13.5" x14ac:dyDescent="0.25">
      <c r="A22626" s="212"/>
    </row>
    <row r="22627" spans="1:1" ht="13.5" x14ac:dyDescent="0.25">
      <c r="A22627" s="212"/>
    </row>
    <row r="22628" spans="1:1" ht="13.5" x14ac:dyDescent="0.25">
      <c r="A22628" s="212"/>
    </row>
    <row r="22629" spans="1:1" ht="13.5" x14ac:dyDescent="0.25">
      <c r="A22629" s="212"/>
    </row>
    <row r="22630" spans="1:1" ht="13.5" x14ac:dyDescent="0.25">
      <c r="A22630" s="212"/>
    </row>
    <row r="22631" spans="1:1" ht="13.5" x14ac:dyDescent="0.25">
      <c r="A22631" s="212"/>
    </row>
    <row r="22632" spans="1:1" ht="13.5" x14ac:dyDescent="0.25">
      <c r="A22632" s="212"/>
    </row>
    <row r="22633" spans="1:1" ht="13.5" x14ac:dyDescent="0.25">
      <c r="A22633" s="212"/>
    </row>
    <row r="22634" spans="1:1" ht="13.5" x14ac:dyDescent="0.25">
      <c r="A22634" s="212"/>
    </row>
    <row r="22635" spans="1:1" ht="13.5" x14ac:dyDescent="0.25">
      <c r="A22635" s="212"/>
    </row>
    <row r="22636" spans="1:1" ht="13.5" x14ac:dyDescent="0.25">
      <c r="A22636" s="212"/>
    </row>
    <row r="22637" spans="1:1" ht="13.5" x14ac:dyDescent="0.25">
      <c r="A22637" s="212"/>
    </row>
    <row r="22638" spans="1:1" ht="13.5" x14ac:dyDescent="0.25">
      <c r="A22638" s="212"/>
    </row>
    <row r="22639" spans="1:1" ht="13.5" x14ac:dyDescent="0.25">
      <c r="A22639" s="212"/>
    </row>
    <row r="22640" spans="1:1" ht="13.5" x14ac:dyDescent="0.25">
      <c r="A22640" s="212"/>
    </row>
    <row r="22641" spans="1:1" ht="13.5" x14ac:dyDescent="0.25">
      <c r="A22641" s="212"/>
    </row>
    <row r="22642" spans="1:1" ht="13.5" x14ac:dyDescent="0.25">
      <c r="A22642" s="212"/>
    </row>
    <row r="22643" spans="1:1" ht="13.5" x14ac:dyDescent="0.25">
      <c r="A22643" s="212"/>
    </row>
    <row r="22644" spans="1:1" ht="13.5" x14ac:dyDescent="0.25">
      <c r="A22644" s="212"/>
    </row>
    <row r="22645" spans="1:1" ht="13.5" x14ac:dyDescent="0.25">
      <c r="A22645" s="212"/>
    </row>
    <row r="22646" spans="1:1" ht="13.5" x14ac:dyDescent="0.25">
      <c r="A22646" s="212"/>
    </row>
    <row r="22647" spans="1:1" ht="13.5" x14ac:dyDescent="0.25">
      <c r="A22647" s="212"/>
    </row>
    <row r="22648" spans="1:1" ht="13.5" x14ac:dyDescent="0.25">
      <c r="A22648" s="212"/>
    </row>
    <row r="22649" spans="1:1" ht="13.5" x14ac:dyDescent="0.25">
      <c r="A22649" s="212"/>
    </row>
    <row r="22650" spans="1:1" ht="13.5" x14ac:dyDescent="0.25">
      <c r="A22650" s="212"/>
    </row>
    <row r="22651" spans="1:1" ht="13.5" x14ac:dyDescent="0.25">
      <c r="A22651" s="212"/>
    </row>
    <row r="22652" spans="1:1" ht="13.5" x14ac:dyDescent="0.25">
      <c r="A22652" s="212"/>
    </row>
    <row r="22653" spans="1:1" ht="13.5" x14ac:dyDescent="0.25">
      <c r="A22653" s="212"/>
    </row>
    <row r="22654" spans="1:1" ht="13.5" x14ac:dyDescent="0.25">
      <c r="A22654" s="212"/>
    </row>
    <row r="22655" spans="1:1" ht="13.5" x14ac:dyDescent="0.25">
      <c r="A22655" s="212"/>
    </row>
    <row r="22656" spans="1:1" ht="13.5" x14ac:dyDescent="0.25">
      <c r="A22656" s="212"/>
    </row>
    <row r="22657" spans="1:1" ht="13.5" x14ac:dyDescent="0.25">
      <c r="A22657" s="212"/>
    </row>
    <row r="22658" spans="1:1" ht="13.5" x14ac:dyDescent="0.25">
      <c r="A22658" s="212"/>
    </row>
    <row r="22659" spans="1:1" ht="13.5" x14ac:dyDescent="0.25">
      <c r="A22659" s="212"/>
    </row>
    <row r="22660" spans="1:1" ht="13.5" x14ac:dyDescent="0.25">
      <c r="A22660" s="212"/>
    </row>
    <row r="22661" spans="1:1" ht="13.5" x14ac:dyDescent="0.25">
      <c r="A22661" s="212"/>
    </row>
    <row r="22662" spans="1:1" ht="13.5" x14ac:dyDescent="0.25">
      <c r="A22662" s="212"/>
    </row>
    <row r="22663" spans="1:1" ht="13.5" x14ac:dyDescent="0.25">
      <c r="A22663" s="212"/>
    </row>
    <row r="22664" spans="1:1" ht="13.5" x14ac:dyDescent="0.25">
      <c r="A22664" s="212"/>
    </row>
    <row r="22665" spans="1:1" ht="13.5" x14ac:dyDescent="0.25">
      <c r="A22665" s="212"/>
    </row>
    <row r="22666" spans="1:1" ht="13.5" x14ac:dyDescent="0.25">
      <c r="A22666" s="212"/>
    </row>
    <row r="22667" spans="1:1" ht="13.5" x14ac:dyDescent="0.25">
      <c r="A22667" s="212"/>
    </row>
    <row r="22668" spans="1:1" ht="13.5" x14ac:dyDescent="0.25">
      <c r="A22668" s="212"/>
    </row>
    <row r="22669" spans="1:1" ht="13.5" x14ac:dyDescent="0.25">
      <c r="A22669" s="212"/>
    </row>
    <row r="22670" spans="1:1" ht="13.5" x14ac:dyDescent="0.25">
      <c r="A22670" s="212"/>
    </row>
    <row r="22671" spans="1:1" ht="13.5" x14ac:dyDescent="0.25">
      <c r="A22671" s="212"/>
    </row>
    <row r="22672" spans="1:1" ht="13.5" x14ac:dyDescent="0.25">
      <c r="A22672" s="212"/>
    </row>
    <row r="22673" spans="1:1" ht="13.5" x14ac:dyDescent="0.25">
      <c r="A22673" s="212"/>
    </row>
    <row r="22674" spans="1:1" ht="13.5" x14ac:dyDescent="0.25">
      <c r="A22674" s="212"/>
    </row>
    <row r="22675" spans="1:1" ht="13.5" x14ac:dyDescent="0.25">
      <c r="A22675" s="212"/>
    </row>
    <row r="22676" spans="1:1" ht="13.5" x14ac:dyDescent="0.25">
      <c r="A22676" s="212"/>
    </row>
    <row r="22677" spans="1:1" ht="13.5" x14ac:dyDescent="0.25">
      <c r="A22677" s="212"/>
    </row>
    <row r="22678" spans="1:1" ht="13.5" x14ac:dyDescent="0.25">
      <c r="A22678" s="212"/>
    </row>
    <row r="22679" spans="1:1" ht="13.5" x14ac:dyDescent="0.25">
      <c r="A22679" s="212"/>
    </row>
    <row r="22680" spans="1:1" ht="13.5" x14ac:dyDescent="0.25">
      <c r="A22680" s="212"/>
    </row>
    <row r="22681" spans="1:1" ht="13.5" x14ac:dyDescent="0.25">
      <c r="A22681" s="212"/>
    </row>
    <row r="22682" spans="1:1" ht="13.5" x14ac:dyDescent="0.25">
      <c r="A22682" s="212"/>
    </row>
    <row r="22683" spans="1:1" ht="13.5" x14ac:dyDescent="0.25">
      <c r="A22683" s="212"/>
    </row>
    <row r="22684" spans="1:1" ht="13.5" x14ac:dyDescent="0.25">
      <c r="A22684" s="212"/>
    </row>
    <row r="22685" spans="1:1" ht="13.5" x14ac:dyDescent="0.25">
      <c r="A22685" s="212"/>
    </row>
    <row r="22686" spans="1:1" ht="13.5" x14ac:dyDescent="0.25">
      <c r="A22686" s="212"/>
    </row>
    <row r="22687" spans="1:1" ht="13.5" x14ac:dyDescent="0.25">
      <c r="A22687" s="212"/>
    </row>
    <row r="22688" spans="1:1" ht="13.5" x14ac:dyDescent="0.25">
      <c r="A22688" s="212"/>
    </row>
    <row r="22689" spans="1:1" ht="13.5" x14ac:dyDescent="0.25">
      <c r="A22689" s="212"/>
    </row>
    <row r="22690" spans="1:1" ht="13.5" x14ac:dyDescent="0.25">
      <c r="A22690" s="212"/>
    </row>
    <row r="22691" spans="1:1" ht="13.5" x14ac:dyDescent="0.25">
      <c r="A22691" s="212"/>
    </row>
    <row r="22692" spans="1:1" ht="13.5" x14ac:dyDescent="0.25">
      <c r="A22692" s="212"/>
    </row>
    <row r="22693" spans="1:1" ht="13.5" x14ac:dyDescent="0.25">
      <c r="A22693" s="212"/>
    </row>
    <row r="22694" spans="1:1" ht="13.5" x14ac:dyDescent="0.25">
      <c r="A22694" s="212"/>
    </row>
    <row r="22695" spans="1:1" ht="13.5" x14ac:dyDescent="0.25">
      <c r="A22695" s="212"/>
    </row>
    <row r="22696" spans="1:1" ht="13.5" x14ac:dyDescent="0.25">
      <c r="A22696" s="212"/>
    </row>
    <row r="22697" spans="1:1" ht="13.5" x14ac:dyDescent="0.25">
      <c r="A22697" s="212"/>
    </row>
    <row r="22698" spans="1:1" ht="13.5" x14ac:dyDescent="0.25">
      <c r="A22698" s="212"/>
    </row>
    <row r="22699" spans="1:1" ht="13.5" x14ac:dyDescent="0.25">
      <c r="A22699" s="212"/>
    </row>
    <row r="22700" spans="1:1" ht="13.5" x14ac:dyDescent="0.25">
      <c r="A22700" s="212"/>
    </row>
    <row r="22701" spans="1:1" ht="13.5" x14ac:dyDescent="0.25">
      <c r="A22701" s="212"/>
    </row>
    <row r="22702" spans="1:1" ht="13.5" x14ac:dyDescent="0.25">
      <c r="A22702" s="212"/>
    </row>
    <row r="22703" spans="1:1" ht="13.5" x14ac:dyDescent="0.25">
      <c r="A22703" s="212"/>
    </row>
    <row r="22704" spans="1:1" ht="13.5" x14ac:dyDescent="0.25">
      <c r="A22704" s="212"/>
    </row>
    <row r="22705" spans="1:1" ht="13.5" x14ac:dyDescent="0.25">
      <c r="A22705" s="212"/>
    </row>
    <row r="22706" spans="1:1" ht="13.5" x14ac:dyDescent="0.25">
      <c r="A22706" s="212"/>
    </row>
    <row r="22707" spans="1:1" ht="13.5" x14ac:dyDescent="0.25">
      <c r="A22707" s="212"/>
    </row>
    <row r="22708" spans="1:1" ht="13.5" x14ac:dyDescent="0.25">
      <c r="A22708" s="212"/>
    </row>
    <row r="22709" spans="1:1" ht="13.5" x14ac:dyDescent="0.25">
      <c r="A22709" s="212"/>
    </row>
    <row r="22710" spans="1:1" ht="13.5" x14ac:dyDescent="0.25">
      <c r="A22710" s="212"/>
    </row>
    <row r="22711" spans="1:1" ht="13.5" x14ac:dyDescent="0.25">
      <c r="A22711" s="212"/>
    </row>
    <row r="22712" spans="1:1" ht="13.5" x14ac:dyDescent="0.25">
      <c r="A22712" s="212"/>
    </row>
    <row r="22713" spans="1:1" ht="13.5" x14ac:dyDescent="0.25">
      <c r="A22713" s="212"/>
    </row>
    <row r="22714" spans="1:1" ht="13.5" x14ac:dyDescent="0.25">
      <c r="A22714" s="212"/>
    </row>
    <row r="22715" spans="1:1" ht="13.5" x14ac:dyDescent="0.25">
      <c r="A22715" s="212"/>
    </row>
    <row r="22716" spans="1:1" ht="13.5" x14ac:dyDescent="0.25">
      <c r="A22716" s="212"/>
    </row>
    <row r="22717" spans="1:1" ht="13.5" x14ac:dyDescent="0.25">
      <c r="A22717" s="212"/>
    </row>
    <row r="22718" spans="1:1" ht="13.5" x14ac:dyDescent="0.25">
      <c r="A22718" s="212"/>
    </row>
    <row r="22719" spans="1:1" ht="13.5" x14ac:dyDescent="0.25">
      <c r="A22719" s="212"/>
    </row>
    <row r="22720" spans="1:1" ht="13.5" x14ac:dyDescent="0.25">
      <c r="A22720" s="212"/>
    </row>
    <row r="22721" spans="1:1" ht="13.5" x14ac:dyDescent="0.25">
      <c r="A22721" s="212"/>
    </row>
    <row r="22722" spans="1:1" ht="13.5" x14ac:dyDescent="0.25">
      <c r="A22722" s="212"/>
    </row>
    <row r="22723" spans="1:1" ht="13.5" x14ac:dyDescent="0.25">
      <c r="A22723" s="212"/>
    </row>
    <row r="22724" spans="1:1" ht="13.5" x14ac:dyDescent="0.25">
      <c r="A22724" s="212"/>
    </row>
    <row r="22725" spans="1:1" ht="13.5" x14ac:dyDescent="0.25">
      <c r="A22725" s="212"/>
    </row>
    <row r="22726" spans="1:1" ht="13.5" x14ac:dyDescent="0.25">
      <c r="A22726" s="212"/>
    </row>
    <row r="22727" spans="1:1" ht="13.5" x14ac:dyDescent="0.25">
      <c r="A22727" s="212"/>
    </row>
    <row r="22728" spans="1:1" ht="13.5" x14ac:dyDescent="0.25">
      <c r="A22728" s="212"/>
    </row>
    <row r="22729" spans="1:1" ht="13.5" x14ac:dyDescent="0.25">
      <c r="A22729" s="212"/>
    </row>
    <row r="22730" spans="1:1" ht="13.5" x14ac:dyDescent="0.25">
      <c r="A22730" s="212"/>
    </row>
    <row r="22731" spans="1:1" ht="13.5" x14ac:dyDescent="0.25">
      <c r="A22731" s="212"/>
    </row>
    <row r="22732" spans="1:1" ht="13.5" x14ac:dyDescent="0.25">
      <c r="A22732" s="212"/>
    </row>
    <row r="22733" spans="1:1" ht="13.5" x14ac:dyDescent="0.25">
      <c r="A22733" s="212"/>
    </row>
    <row r="22734" spans="1:1" ht="13.5" x14ac:dyDescent="0.25">
      <c r="A22734" s="212"/>
    </row>
    <row r="22735" spans="1:1" ht="13.5" x14ac:dyDescent="0.25">
      <c r="A22735" s="212"/>
    </row>
    <row r="22736" spans="1:1" ht="13.5" x14ac:dyDescent="0.25">
      <c r="A22736" s="212"/>
    </row>
    <row r="22737" spans="1:1" ht="13.5" x14ac:dyDescent="0.25">
      <c r="A22737" s="212"/>
    </row>
    <row r="22738" spans="1:1" ht="13.5" x14ac:dyDescent="0.25">
      <c r="A22738" s="212"/>
    </row>
    <row r="22739" spans="1:1" ht="13.5" x14ac:dyDescent="0.25">
      <c r="A22739" s="212"/>
    </row>
    <row r="22740" spans="1:1" ht="13.5" x14ac:dyDescent="0.25">
      <c r="A22740" s="212"/>
    </row>
    <row r="22741" spans="1:1" ht="13.5" x14ac:dyDescent="0.25">
      <c r="A22741" s="212"/>
    </row>
    <row r="22742" spans="1:1" ht="13.5" x14ac:dyDescent="0.25">
      <c r="A22742" s="212"/>
    </row>
    <row r="22743" spans="1:1" ht="13.5" x14ac:dyDescent="0.25">
      <c r="A22743" s="212"/>
    </row>
    <row r="22744" spans="1:1" ht="13.5" x14ac:dyDescent="0.25">
      <c r="A22744" s="212"/>
    </row>
    <row r="22745" spans="1:1" ht="13.5" x14ac:dyDescent="0.25">
      <c r="A22745" s="212"/>
    </row>
    <row r="22746" spans="1:1" ht="13.5" x14ac:dyDescent="0.25">
      <c r="A22746" s="212"/>
    </row>
    <row r="22747" spans="1:1" ht="13.5" x14ac:dyDescent="0.25">
      <c r="A22747" s="212"/>
    </row>
    <row r="22748" spans="1:1" ht="13.5" x14ac:dyDescent="0.25">
      <c r="A22748" s="212"/>
    </row>
    <row r="22749" spans="1:1" ht="13.5" x14ac:dyDescent="0.25">
      <c r="A22749" s="212"/>
    </row>
    <row r="22750" spans="1:1" ht="13.5" x14ac:dyDescent="0.25">
      <c r="A22750" s="212"/>
    </row>
    <row r="22751" spans="1:1" ht="13.5" x14ac:dyDescent="0.25">
      <c r="A22751" s="212"/>
    </row>
    <row r="22752" spans="1:1" ht="13.5" x14ac:dyDescent="0.25">
      <c r="A22752" s="212"/>
    </row>
    <row r="22753" spans="1:1" ht="13.5" x14ac:dyDescent="0.25">
      <c r="A22753" s="212"/>
    </row>
    <row r="22754" spans="1:1" ht="13.5" x14ac:dyDescent="0.25">
      <c r="A22754" s="212"/>
    </row>
    <row r="22755" spans="1:1" ht="13.5" x14ac:dyDescent="0.25">
      <c r="A22755" s="212"/>
    </row>
    <row r="22756" spans="1:1" ht="13.5" x14ac:dyDescent="0.25">
      <c r="A22756" s="212"/>
    </row>
    <row r="22757" spans="1:1" ht="13.5" x14ac:dyDescent="0.25">
      <c r="A22757" s="212"/>
    </row>
    <row r="22758" spans="1:1" ht="13.5" x14ac:dyDescent="0.25">
      <c r="A22758" s="212"/>
    </row>
    <row r="22759" spans="1:1" ht="13.5" x14ac:dyDescent="0.25">
      <c r="A22759" s="212"/>
    </row>
    <row r="22760" spans="1:1" ht="13.5" x14ac:dyDescent="0.25">
      <c r="A22760" s="212"/>
    </row>
    <row r="22761" spans="1:1" ht="13.5" x14ac:dyDescent="0.25">
      <c r="A22761" s="212"/>
    </row>
    <row r="22762" spans="1:1" ht="13.5" x14ac:dyDescent="0.25">
      <c r="A22762" s="212"/>
    </row>
    <row r="22763" spans="1:1" ht="13.5" x14ac:dyDescent="0.25">
      <c r="A22763" s="212"/>
    </row>
    <row r="22764" spans="1:1" ht="13.5" x14ac:dyDescent="0.25">
      <c r="A22764" s="212"/>
    </row>
    <row r="22765" spans="1:1" ht="13.5" x14ac:dyDescent="0.25">
      <c r="A22765" s="212"/>
    </row>
    <row r="22766" spans="1:1" ht="13.5" x14ac:dyDescent="0.25">
      <c r="A22766" s="212"/>
    </row>
    <row r="22767" spans="1:1" ht="13.5" x14ac:dyDescent="0.25">
      <c r="A22767" s="212"/>
    </row>
    <row r="22768" spans="1:1" ht="13.5" x14ac:dyDescent="0.25">
      <c r="A22768" s="212"/>
    </row>
    <row r="22769" spans="1:1" ht="13.5" x14ac:dyDescent="0.25">
      <c r="A22769" s="212"/>
    </row>
    <row r="22770" spans="1:1" ht="13.5" x14ac:dyDescent="0.25">
      <c r="A22770" s="212"/>
    </row>
    <row r="22771" spans="1:1" ht="13.5" x14ac:dyDescent="0.25">
      <c r="A22771" s="212"/>
    </row>
    <row r="22772" spans="1:1" ht="13.5" x14ac:dyDescent="0.25">
      <c r="A22772" s="212"/>
    </row>
    <row r="22773" spans="1:1" ht="13.5" x14ac:dyDescent="0.25">
      <c r="A22773" s="212"/>
    </row>
    <row r="22774" spans="1:1" ht="13.5" x14ac:dyDescent="0.25">
      <c r="A22774" s="212"/>
    </row>
    <row r="22775" spans="1:1" ht="13.5" x14ac:dyDescent="0.25">
      <c r="A22775" s="212"/>
    </row>
    <row r="22776" spans="1:1" ht="13.5" x14ac:dyDescent="0.25">
      <c r="A22776" s="212"/>
    </row>
    <row r="22777" spans="1:1" ht="13.5" x14ac:dyDescent="0.25">
      <c r="A22777" s="212"/>
    </row>
    <row r="22778" spans="1:1" ht="13.5" x14ac:dyDescent="0.25">
      <c r="A22778" s="212"/>
    </row>
    <row r="22779" spans="1:1" ht="13.5" x14ac:dyDescent="0.25">
      <c r="A22779" s="212"/>
    </row>
    <row r="22780" spans="1:1" ht="13.5" x14ac:dyDescent="0.25">
      <c r="A22780" s="212"/>
    </row>
    <row r="22781" spans="1:1" ht="13.5" x14ac:dyDescent="0.25">
      <c r="A22781" s="212"/>
    </row>
    <row r="22782" spans="1:1" ht="13.5" x14ac:dyDescent="0.25">
      <c r="A22782" s="212"/>
    </row>
    <row r="22783" spans="1:1" ht="13.5" x14ac:dyDescent="0.25">
      <c r="A22783" s="212"/>
    </row>
    <row r="22784" spans="1:1" ht="13.5" x14ac:dyDescent="0.25">
      <c r="A22784" s="212"/>
    </row>
    <row r="22785" spans="1:1" ht="13.5" x14ac:dyDescent="0.25">
      <c r="A22785" s="212"/>
    </row>
    <row r="22786" spans="1:1" ht="13.5" x14ac:dyDescent="0.25">
      <c r="A22786" s="212"/>
    </row>
    <row r="22787" spans="1:1" ht="13.5" x14ac:dyDescent="0.25">
      <c r="A22787" s="212"/>
    </row>
    <row r="22788" spans="1:1" ht="13.5" x14ac:dyDescent="0.25">
      <c r="A22788" s="212"/>
    </row>
    <row r="22789" spans="1:1" ht="13.5" x14ac:dyDescent="0.25">
      <c r="A22789" s="212"/>
    </row>
    <row r="22790" spans="1:1" ht="13.5" x14ac:dyDescent="0.25">
      <c r="A22790" s="212"/>
    </row>
    <row r="22791" spans="1:1" ht="13.5" x14ac:dyDescent="0.25">
      <c r="A22791" s="212"/>
    </row>
    <row r="22792" spans="1:1" ht="13.5" x14ac:dyDescent="0.25">
      <c r="A22792" s="212"/>
    </row>
    <row r="22793" spans="1:1" ht="13.5" x14ac:dyDescent="0.25">
      <c r="A22793" s="212"/>
    </row>
    <row r="22794" spans="1:1" ht="13.5" x14ac:dyDescent="0.25">
      <c r="A22794" s="212"/>
    </row>
    <row r="22795" spans="1:1" ht="13.5" x14ac:dyDescent="0.25">
      <c r="A22795" s="212"/>
    </row>
    <row r="22796" spans="1:1" ht="13.5" x14ac:dyDescent="0.25">
      <c r="A22796" s="212"/>
    </row>
    <row r="22797" spans="1:1" ht="13.5" x14ac:dyDescent="0.25">
      <c r="A22797" s="212"/>
    </row>
    <row r="22798" spans="1:1" ht="13.5" x14ac:dyDescent="0.25">
      <c r="A22798" s="212"/>
    </row>
    <row r="22799" spans="1:1" ht="13.5" x14ac:dyDescent="0.25">
      <c r="A22799" s="212"/>
    </row>
    <row r="22800" spans="1:1" ht="13.5" x14ac:dyDescent="0.25">
      <c r="A22800" s="212"/>
    </row>
    <row r="22801" spans="1:1" ht="13.5" x14ac:dyDescent="0.25">
      <c r="A22801" s="212"/>
    </row>
    <row r="22802" spans="1:1" ht="13.5" x14ac:dyDescent="0.25">
      <c r="A22802" s="212"/>
    </row>
    <row r="22803" spans="1:1" ht="13.5" x14ac:dyDescent="0.25">
      <c r="A22803" s="212"/>
    </row>
    <row r="22804" spans="1:1" ht="13.5" x14ac:dyDescent="0.25">
      <c r="A22804" s="212"/>
    </row>
    <row r="22805" spans="1:1" ht="13.5" x14ac:dyDescent="0.25">
      <c r="A22805" s="212"/>
    </row>
    <row r="22806" spans="1:1" ht="13.5" x14ac:dyDescent="0.25">
      <c r="A22806" s="212"/>
    </row>
    <row r="22807" spans="1:1" ht="13.5" x14ac:dyDescent="0.25">
      <c r="A22807" s="212"/>
    </row>
    <row r="22808" spans="1:1" ht="13.5" x14ac:dyDescent="0.25">
      <c r="A22808" s="212"/>
    </row>
    <row r="22809" spans="1:1" ht="13.5" x14ac:dyDescent="0.25">
      <c r="A22809" s="212"/>
    </row>
    <row r="22810" spans="1:1" ht="13.5" x14ac:dyDescent="0.25">
      <c r="A22810" s="212"/>
    </row>
    <row r="22811" spans="1:1" ht="13.5" x14ac:dyDescent="0.25">
      <c r="A22811" s="212"/>
    </row>
    <row r="22812" spans="1:1" ht="13.5" x14ac:dyDescent="0.25">
      <c r="A22812" s="212"/>
    </row>
    <row r="22813" spans="1:1" ht="13.5" x14ac:dyDescent="0.25">
      <c r="A22813" s="212"/>
    </row>
    <row r="22814" spans="1:1" ht="13.5" x14ac:dyDescent="0.25">
      <c r="A22814" s="212"/>
    </row>
    <row r="22815" spans="1:1" ht="13.5" x14ac:dyDescent="0.25">
      <c r="A22815" s="212"/>
    </row>
    <row r="22816" spans="1:1" ht="13.5" x14ac:dyDescent="0.25">
      <c r="A22816" s="212"/>
    </row>
    <row r="22817" spans="1:1" ht="13.5" x14ac:dyDescent="0.25">
      <c r="A22817" s="212"/>
    </row>
    <row r="22818" spans="1:1" ht="13.5" x14ac:dyDescent="0.25">
      <c r="A22818" s="212"/>
    </row>
    <row r="22819" spans="1:1" ht="13.5" x14ac:dyDescent="0.25">
      <c r="A22819" s="212"/>
    </row>
    <row r="22820" spans="1:1" ht="13.5" x14ac:dyDescent="0.25">
      <c r="A22820" s="212"/>
    </row>
    <row r="22821" spans="1:1" ht="13.5" x14ac:dyDescent="0.25">
      <c r="A22821" s="212"/>
    </row>
    <row r="22822" spans="1:1" ht="13.5" x14ac:dyDescent="0.25">
      <c r="A22822" s="212"/>
    </row>
    <row r="22823" spans="1:1" ht="13.5" x14ac:dyDescent="0.25">
      <c r="A22823" s="212"/>
    </row>
    <row r="22824" spans="1:1" ht="13.5" x14ac:dyDescent="0.25">
      <c r="A22824" s="212"/>
    </row>
    <row r="22825" spans="1:1" ht="13.5" x14ac:dyDescent="0.25">
      <c r="A22825" s="212"/>
    </row>
    <row r="22826" spans="1:1" ht="13.5" x14ac:dyDescent="0.25">
      <c r="A22826" s="212"/>
    </row>
    <row r="22827" spans="1:1" ht="13.5" x14ac:dyDescent="0.25">
      <c r="A22827" s="212"/>
    </row>
    <row r="22828" spans="1:1" ht="13.5" x14ac:dyDescent="0.25">
      <c r="A22828" s="212"/>
    </row>
    <row r="22829" spans="1:1" ht="13.5" x14ac:dyDescent="0.25">
      <c r="A22829" s="212"/>
    </row>
    <row r="22830" spans="1:1" ht="13.5" x14ac:dyDescent="0.25">
      <c r="A22830" s="212"/>
    </row>
    <row r="22831" spans="1:1" ht="13.5" x14ac:dyDescent="0.25">
      <c r="A22831" s="212"/>
    </row>
    <row r="22832" spans="1:1" ht="13.5" x14ac:dyDescent="0.25">
      <c r="A22832" s="212"/>
    </row>
    <row r="22833" spans="1:1" ht="13.5" x14ac:dyDescent="0.25">
      <c r="A22833" s="212"/>
    </row>
    <row r="22834" spans="1:1" ht="13.5" x14ac:dyDescent="0.25">
      <c r="A22834" s="212"/>
    </row>
    <row r="22835" spans="1:1" ht="13.5" x14ac:dyDescent="0.25">
      <c r="A22835" s="212"/>
    </row>
    <row r="22836" spans="1:1" ht="13.5" x14ac:dyDescent="0.25">
      <c r="A22836" s="212"/>
    </row>
    <row r="22837" spans="1:1" ht="13.5" x14ac:dyDescent="0.25">
      <c r="A22837" s="212"/>
    </row>
    <row r="22838" spans="1:1" ht="13.5" x14ac:dyDescent="0.25">
      <c r="A22838" s="212"/>
    </row>
    <row r="22839" spans="1:1" ht="13.5" x14ac:dyDescent="0.25">
      <c r="A22839" s="212"/>
    </row>
    <row r="22840" spans="1:1" ht="13.5" x14ac:dyDescent="0.25">
      <c r="A22840" s="212"/>
    </row>
    <row r="22841" spans="1:1" ht="13.5" x14ac:dyDescent="0.25">
      <c r="A22841" s="212"/>
    </row>
    <row r="22842" spans="1:1" ht="13.5" x14ac:dyDescent="0.25">
      <c r="A22842" s="212"/>
    </row>
    <row r="22843" spans="1:1" ht="13.5" x14ac:dyDescent="0.25">
      <c r="A22843" s="212"/>
    </row>
    <row r="22844" spans="1:1" ht="13.5" x14ac:dyDescent="0.25">
      <c r="A22844" s="212"/>
    </row>
    <row r="22845" spans="1:1" ht="13.5" x14ac:dyDescent="0.25">
      <c r="A22845" s="212"/>
    </row>
    <row r="22846" spans="1:1" ht="13.5" x14ac:dyDescent="0.25">
      <c r="A22846" s="212"/>
    </row>
    <row r="22847" spans="1:1" ht="13.5" x14ac:dyDescent="0.25">
      <c r="A22847" s="212"/>
    </row>
    <row r="22848" spans="1:1" ht="13.5" x14ac:dyDescent="0.25">
      <c r="A22848" s="212"/>
    </row>
    <row r="22849" spans="1:1" ht="13.5" x14ac:dyDescent="0.25">
      <c r="A22849" s="212"/>
    </row>
    <row r="22850" spans="1:1" ht="13.5" x14ac:dyDescent="0.25">
      <c r="A22850" s="212"/>
    </row>
    <row r="22851" spans="1:1" ht="13.5" x14ac:dyDescent="0.25">
      <c r="A22851" s="212"/>
    </row>
    <row r="22852" spans="1:1" ht="13.5" x14ac:dyDescent="0.25">
      <c r="A22852" s="212"/>
    </row>
    <row r="22853" spans="1:1" ht="13.5" x14ac:dyDescent="0.25">
      <c r="A22853" s="212"/>
    </row>
    <row r="22854" spans="1:1" ht="13.5" x14ac:dyDescent="0.25">
      <c r="A22854" s="212"/>
    </row>
    <row r="22855" spans="1:1" ht="13.5" x14ac:dyDescent="0.25">
      <c r="A22855" s="212"/>
    </row>
    <row r="22856" spans="1:1" ht="13.5" x14ac:dyDescent="0.25">
      <c r="A22856" s="212"/>
    </row>
    <row r="22857" spans="1:1" ht="13.5" x14ac:dyDescent="0.25">
      <c r="A22857" s="212"/>
    </row>
    <row r="22858" spans="1:1" ht="13.5" x14ac:dyDescent="0.25">
      <c r="A22858" s="212"/>
    </row>
    <row r="22859" spans="1:1" ht="13.5" x14ac:dyDescent="0.25">
      <c r="A22859" s="212"/>
    </row>
    <row r="22860" spans="1:1" ht="13.5" x14ac:dyDescent="0.25">
      <c r="A22860" s="212"/>
    </row>
    <row r="22861" spans="1:1" ht="13.5" x14ac:dyDescent="0.25">
      <c r="A22861" s="212"/>
    </row>
    <row r="22862" spans="1:1" ht="13.5" x14ac:dyDescent="0.25">
      <c r="A22862" s="212"/>
    </row>
    <row r="22863" spans="1:1" ht="13.5" x14ac:dyDescent="0.25">
      <c r="A22863" s="212"/>
    </row>
    <row r="22864" spans="1:1" ht="13.5" x14ac:dyDescent="0.25">
      <c r="A22864" s="212"/>
    </row>
    <row r="22865" spans="1:1" ht="13.5" x14ac:dyDescent="0.25">
      <c r="A22865" s="212"/>
    </row>
    <row r="22866" spans="1:1" ht="13.5" x14ac:dyDescent="0.25">
      <c r="A22866" s="212"/>
    </row>
    <row r="22867" spans="1:1" ht="13.5" x14ac:dyDescent="0.25">
      <c r="A22867" s="212"/>
    </row>
    <row r="22868" spans="1:1" ht="13.5" x14ac:dyDescent="0.25">
      <c r="A22868" s="212"/>
    </row>
    <row r="22869" spans="1:1" ht="13.5" x14ac:dyDescent="0.25">
      <c r="A22869" s="212"/>
    </row>
    <row r="22870" spans="1:1" ht="13.5" x14ac:dyDescent="0.25">
      <c r="A22870" s="212"/>
    </row>
    <row r="22871" spans="1:1" ht="13.5" x14ac:dyDescent="0.25">
      <c r="A22871" s="212"/>
    </row>
    <row r="22872" spans="1:1" ht="13.5" x14ac:dyDescent="0.25">
      <c r="A22872" s="212"/>
    </row>
    <row r="22873" spans="1:1" ht="13.5" x14ac:dyDescent="0.25">
      <c r="A22873" s="212"/>
    </row>
    <row r="22874" spans="1:1" ht="13.5" x14ac:dyDescent="0.25">
      <c r="A22874" s="212"/>
    </row>
    <row r="22875" spans="1:1" ht="13.5" x14ac:dyDescent="0.25">
      <c r="A22875" s="212"/>
    </row>
    <row r="22876" spans="1:1" ht="13.5" x14ac:dyDescent="0.25">
      <c r="A22876" s="212"/>
    </row>
    <row r="22877" spans="1:1" ht="13.5" x14ac:dyDescent="0.25">
      <c r="A22877" s="212"/>
    </row>
    <row r="22878" spans="1:1" ht="13.5" x14ac:dyDescent="0.25">
      <c r="A22878" s="212"/>
    </row>
    <row r="22879" spans="1:1" ht="13.5" x14ac:dyDescent="0.25">
      <c r="A22879" s="212"/>
    </row>
    <row r="22880" spans="1:1" ht="13.5" x14ac:dyDescent="0.25">
      <c r="A22880" s="212"/>
    </row>
    <row r="22881" spans="1:1" ht="13.5" x14ac:dyDescent="0.25">
      <c r="A22881" s="212"/>
    </row>
    <row r="22882" spans="1:1" ht="13.5" x14ac:dyDescent="0.25">
      <c r="A22882" s="212"/>
    </row>
    <row r="22883" spans="1:1" ht="13.5" x14ac:dyDescent="0.25">
      <c r="A22883" s="212"/>
    </row>
    <row r="22884" spans="1:1" ht="13.5" x14ac:dyDescent="0.25">
      <c r="A22884" s="212"/>
    </row>
    <row r="22885" spans="1:1" ht="13.5" x14ac:dyDescent="0.25">
      <c r="A22885" s="212"/>
    </row>
    <row r="22886" spans="1:1" ht="13.5" x14ac:dyDescent="0.25">
      <c r="A22886" s="212"/>
    </row>
    <row r="22887" spans="1:1" ht="13.5" x14ac:dyDescent="0.25">
      <c r="A22887" s="212"/>
    </row>
    <row r="22888" spans="1:1" ht="13.5" x14ac:dyDescent="0.25">
      <c r="A22888" s="212"/>
    </row>
    <row r="22889" spans="1:1" ht="13.5" x14ac:dyDescent="0.25">
      <c r="A22889" s="212"/>
    </row>
    <row r="22890" spans="1:1" ht="13.5" x14ac:dyDescent="0.25">
      <c r="A22890" s="212"/>
    </row>
    <row r="22891" spans="1:1" ht="13.5" x14ac:dyDescent="0.25">
      <c r="A22891" s="212"/>
    </row>
    <row r="22892" spans="1:1" ht="13.5" x14ac:dyDescent="0.25">
      <c r="A22892" s="212"/>
    </row>
    <row r="22893" spans="1:1" ht="13.5" x14ac:dyDescent="0.25">
      <c r="A22893" s="212"/>
    </row>
    <row r="22894" spans="1:1" ht="13.5" x14ac:dyDescent="0.25">
      <c r="A22894" s="212"/>
    </row>
    <row r="22895" spans="1:1" ht="13.5" x14ac:dyDescent="0.25">
      <c r="A22895" s="212"/>
    </row>
    <row r="22896" spans="1:1" ht="13.5" x14ac:dyDescent="0.25">
      <c r="A22896" s="212"/>
    </row>
    <row r="22897" spans="1:1" ht="13.5" x14ac:dyDescent="0.25">
      <c r="A22897" s="212"/>
    </row>
    <row r="22898" spans="1:1" ht="13.5" x14ac:dyDescent="0.25">
      <c r="A22898" s="212"/>
    </row>
    <row r="22899" spans="1:1" ht="13.5" x14ac:dyDescent="0.25">
      <c r="A22899" s="212"/>
    </row>
    <row r="22900" spans="1:1" ht="13.5" x14ac:dyDescent="0.25">
      <c r="A22900" s="212"/>
    </row>
    <row r="22901" spans="1:1" ht="13.5" x14ac:dyDescent="0.25">
      <c r="A22901" s="212"/>
    </row>
    <row r="22902" spans="1:1" ht="13.5" x14ac:dyDescent="0.25">
      <c r="A22902" s="212"/>
    </row>
    <row r="22903" spans="1:1" ht="13.5" x14ac:dyDescent="0.25">
      <c r="A22903" s="212"/>
    </row>
    <row r="22904" spans="1:1" ht="13.5" x14ac:dyDescent="0.25">
      <c r="A22904" s="212"/>
    </row>
    <row r="22905" spans="1:1" ht="13.5" x14ac:dyDescent="0.25">
      <c r="A22905" s="212"/>
    </row>
    <row r="22906" spans="1:1" ht="13.5" x14ac:dyDescent="0.25">
      <c r="A22906" s="212"/>
    </row>
    <row r="22907" spans="1:1" ht="13.5" x14ac:dyDescent="0.25">
      <c r="A22907" s="212"/>
    </row>
    <row r="22908" spans="1:1" ht="13.5" x14ac:dyDescent="0.25">
      <c r="A22908" s="212"/>
    </row>
    <row r="22909" spans="1:1" ht="13.5" x14ac:dyDescent="0.25">
      <c r="A22909" s="212"/>
    </row>
    <row r="22910" spans="1:1" ht="13.5" x14ac:dyDescent="0.25">
      <c r="A22910" s="212"/>
    </row>
    <row r="22911" spans="1:1" ht="13.5" x14ac:dyDescent="0.25">
      <c r="A22911" s="212"/>
    </row>
    <row r="22912" spans="1:1" ht="13.5" x14ac:dyDescent="0.25">
      <c r="A22912" s="212"/>
    </row>
    <row r="22913" spans="1:1" ht="13.5" x14ac:dyDescent="0.25">
      <c r="A22913" s="212"/>
    </row>
    <row r="22914" spans="1:1" ht="13.5" x14ac:dyDescent="0.25">
      <c r="A22914" s="212"/>
    </row>
    <row r="22915" spans="1:1" ht="13.5" x14ac:dyDescent="0.25">
      <c r="A22915" s="212"/>
    </row>
    <row r="22916" spans="1:1" ht="13.5" x14ac:dyDescent="0.25">
      <c r="A22916" s="212"/>
    </row>
    <row r="22917" spans="1:1" ht="13.5" x14ac:dyDescent="0.25">
      <c r="A22917" s="212"/>
    </row>
    <row r="22918" spans="1:1" ht="13.5" x14ac:dyDescent="0.25">
      <c r="A22918" s="212"/>
    </row>
    <row r="22919" spans="1:1" ht="13.5" x14ac:dyDescent="0.25">
      <c r="A22919" s="212"/>
    </row>
    <row r="22920" spans="1:1" ht="13.5" x14ac:dyDescent="0.25">
      <c r="A22920" s="212"/>
    </row>
    <row r="22921" spans="1:1" ht="13.5" x14ac:dyDescent="0.25">
      <c r="A22921" s="212"/>
    </row>
    <row r="22922" spans="1:1" ht="13.5" x14ac:dyDescent="0.25">
      <c r="A22922" s="212"/>
    </row>
    <row r="22923" spans="1:1" ht="13.5" x14ac:dyDescent="0.25">
      <c r="A22923" s="212"/>
    </row>
    <row r="22924" spans="1:1" ht="13.5" x14ac:dyDescent="0.25">
      <c r="A22924" s="212"/>
    </row>
    <row r="22925" spans="1:1" ht="13.5" x14ac:dyDescent="0.25">
      <c r="A22925" s="212"/>
    </row>
    <row r="22926" spans="1:1" ht="13.5" x14ac:dyDescent="0.25">
      <c r="A22926" s="212"/>
    </row>
    <row r="22927" spans="1:1" ht="13.5" x14ac:dyDescent="0.25">
      <c r="A22927" s="212"/>
    </row>
    <row r="22928" spans="1:1" ht="13.5" x14ac:dyDescent="0.25">
      <c r="A22928" s="212"/>
    </row>
    <row r="22929" spans="1:1" ht="13.5" x14ac:dyDescent="0.25">
      <c r="A22929" s="212"/>
    </row>
    <row r="22930" spans="1:1" ht="13.5" x14ac:dyDescent="0.25">
      <c r="A22930" s="212"/>
    </row>
    <row r="22931" spans="1:1" ht="13.5" x14ac:dyDescent="0.25">
      <c r="A22931" s="212"/>
    </row>
    <row r="22932" spans="1:1" ht="13.5" x14ac:dyDescent="0.25">
      <c r="A22932" s="212"/>
    </row>
    <row r="22933" spans="1:1" ht="13.5" x14ac:dyDescent="0.25">
      <c r="A22933" s="212"/>
    </row>
    <row r="22934" spans="1:1" ht="13.5" x14ac:dyDescent="0.25">
      <c r="A22934" s="212"/>
    </row>
    <row r="22935" spans="1:1" ht="13.5" x14ac:dyDescent="0.25">
      <c r="A22935" s="212"/>
    </row>
    <row r="22936" spans="1:1" ht="13.5" x14ac:dyDescent="0.25">
      <c r="A22936" s="212"/>
    </row>
    <row r="22937" spans="1:1" ht="13.5" x14ac:dyDescent="0.25">
      <c r="A22937" s="212"/>
    </row>
    <row r="22938" spans="1:1" ht="13.5" x14ac:dyDescent="0.25">
      <c r="A22938" s="212"/>
    </row>
    <row r="22939" spans="1:1" ht="13.5" x14ac:dyDescent="0.25">
      <c r="A22939" s="212"/>
    </row>
    <row r="22940" spans="1:1" ht="13.5" x14ac:dyDescent="0.25">
      <c r="A22940" s="212"/>
    </row>
    <row r="22941" spans="1:1" ht="13.5" x14ac:dyDescent="0.25">
      <c r="A22941" s="212"/>
    </row>
    <row r="22942" spans="1:1" ht="13.5" x14ac:dyDescent="0.25">
      <c r="A22942" s="212"/>
    </row>
    <row r="22943" spans="1:1" ht="13.5" x14ac:dyDescent="0.25">
      <c r="A22943" s="212"/>
    </row>
    <row r="22944" spans="1:1" ht="13.5" x14ac:dyDescent="0.25">
      <c r="A22944" s="212"/>
    </row>
    <row r="22945" spans="1:1" ht="13.5" x14ac:dyDescent="0.25">
      <c r="A22945" s="212"/>
    </row>
    <row r="22946" spans="1:1" ht="13.5" x14ac:dyDescent="0.25">
      <c r="A22946" s="212"/>
    </row>
    <row r="22947" spans="1:1" ht="13.5" x14ac:dyDescent="0.25">
      <c r="A22947" s="212"/>
    </row>
    <row r="22948" spans="1:1" ht="13.5" x14ac:dyDescent="0.25">
      <c r="A22948" s="212"/>
    </row>
    <row r="22949" spans="1:1" ht="13.5" x14ac:dyDescent="0.25">
      <c r="A22949" s="212"/>
    </row>
    <row r="22950" spans="1:1" ht="13.5" x14ac:dyDescent="0.25">
      <c r="A22950" s="212"/>
    </row>
    <row r="22951" spans="1:1" ht="13.5" x14ac:dyDescent="0.25">
      <c r="A22951" s="212"/>
    </row>
    <row r="22952" spans="1:1" ht="13.5" x14ac:dyDescent="0.25">
      <c r="A22952" s="212"/>
    </row>
    <row r="22953" spans="1:1" ht="13.5" x14ac:dyDescent="0.25">
      <c r="A22953" s="212"/>
    </row>
    <row r="22954" spans="1:1" ht="13.5" x14ac:dyDescent="0.25">
      <c r="A22954" s="212"/>
    </row>
    <row r="22955" spans="1:1" ht="13.5" x14ac:dyDescent="0.25">
      <c r="A22955" s="212"/>
    </row>
    <row r="22956" spans="1:1" ht="13.5" x14ac:dyDescent="0.25">
      <c r="A22956" s="212"/>
    </row>
    <row r="22957" spans="1:1" ht="13.5" x14ac:dyDescent="0.25">
      <c r="A22957" s="212"/>
    </row>
    <row r="22958" spans="1:1" ht="13.5" x14ac:dyDescent="0.25">
      <c r="A22958" s="212"/>
    </row>
    <row r="22959" spans="1:1" ht="13.5" x14ac:dyDescent="0.25">
      <c r="A22959" s="212"/>
    </row>
    <row r="22960" spans="1:1" ht="13.5" x14ac:dyDescent="0.25">
      <c r="A22960" s="212"/>
    </row>
    <row r="22961" spans="1:1" ht="13.5" x14ac:dyDescent="0.25">
      <c r="A22961" s="212"/>
    </row>
    <row r="22962" spans="1:1" ht="13.5" x14ac:dyDescent="0.25">
      <c r="A22962" s="212"/>
    </row>
    <row r="22963" spans="1:1" ht="13.5" x14ac:dyDescent="0.25">
      <c r="A22963" s="212"/>
    </row>
    <row r="22964" spans="1:1" ht="13.5" x14ac:dyDescent="0.25">
      <c r="A22964" s="212"/>
    </row>
    <row r="22965" spans="1:1" ht="13.5" x14ac:dyDescent="0.25">
      <c r="A22965" s="212"/>
    </row>
    <row r="22966" spans="1:1" ht="13.5" x14ac:dyDescent="0.25">
      <c r="A22966" s="212"/>
    </row>
    <row r="22967" spans="1:1" ht="13.5" x14ac:dyDescent="0.25">
      <c r="A22967" s="212"/>
    </row>
    <row r="22968" spans="1:1" ht="13.5" x14ac:dyDescent="0.25">
      <c r="A22968" s="212"/>
    </row>
    <row r="22969" spans="1:1" ht="13.5" x14ac:dyDescent="0.25">
      <c r="A22969" s="212"/>
    </row>
    <row r="22970" spans="1:1" ht="13.5" x14ac:dyDescent="0.25">
      <c r="A22970" s="212"/>
    </row>
    <row r="22971" spans="1:1" ht="13.5" x14ac:dyDescent="0.25">
      <c r="A22971" s="212"/>
    </row>
    <row r="22972" spans="1:1" ht="13.5" x14ac:dyDescent="0.25">
      <c r="A22972" s="212"/>
    </row>
    <row r="22973" spans="1:1" ht="13.5" x14ac:dyDescent="0.25">
      <c r="A22973" s="212"/>
    </row>
    <row r="22974" spans="1:1" ht="13.5" x14ac:dyDescent="0.25">
      <c r="A22974" s="212"/>
    </row>
    <row r="22975" spans="1:1" ht="13.5" x14ac:dyDescent="0.25">
      <c r="A22975" s="212"/>
    </row>
    <row r="22976" spans="1:1" ht="13.5" x14ac:dyDescent="0.25">
      <c r="A22976" s="212"/>
    </row>
    <row r="22977" spans="1:1" ht="13.5" x14ac:dyDescent="0.25">
      <c r="A22977" s="212"/>
    </row>
    <row r="22978" spans="1:1" ht="13.5" x14ac:dyDescent="0.25">
      <c r="A22978" s="212"/>
    </row>
    <row r="22979" spans="1:1" ht="13.5" x14ac:dyDescent="0.25">
      <c r="A22979" s="212"/>
    </row>
    <row r="22980" spans="1:1" ht="13.5" x14ac:dyDescent="0.25">
      <c r="A22980" s="212"/>
    </row>
    <row r="22981" spans="1:1" ht="13.5" x14ac:dyDescent="0.25">
      <c r="A22981" s="212"/>
    </row>
    <row r="22982" spans="1:1" ht="13.5" x14ac:dyDescent="0.25">
      <c r="A22982" s="212"/>
    </row>
    <row r="22983" spans="1:1" ht="13.5" x14ac:dyDescent="0.25">
      <c r="A22983" s="212"/>
    </row>
    <row r="22984" spans="1:1" ht="13.5" x14ac:dyDescent="0.25">
      <c r="A22984" s="212"/>
    </row>
    <row r="22985" spans="1:1" ht="13.5" x14ac:dyDescent="0.25">
      <c r="A22985" s="212"/>
    </row>
    <row r="22986" spans="1:1" ht="13.5" x14ac:dyDescent="0.25">
      <c r="A22986" s="212"/>
    </row>
    <row r="22987" spans="1:1" ht="13.5" x14ac:dyDescent="0.25">
      <c r="A22987" s="212"/>
    </row>
    <row r="22988" spans="1:1" ht="13.5" x14ac:dyDescent="0.25">
      <c r="A22988" s="212"/>
    </row>
    <row r="22989" spans="1:1" ht="13.5" x14ac:dyDescent="0.25">
      <c r="A22989" s="212"/>
    </row>
    <row r="22990" spans="1:1" ht="13.5" x14ac:dyDescent="0.25">
      <c r="A22990" s="212"/>
    </row>
    <row r="22991" spans="1:1" ht="13.5" x14ac:dyDescent="0.25">
      <c r="A22991" s="212"/>
    </row>
    <row r="22992" spans="1:1" ht="13.5" x14ac:dyDescent="0.25">
      <c r="A22992" s="212"/>
    </row>
    <row r="22993" spans="1:1" ht="13.5" x14ac:dyDescent="0.25">
      <c r="A22993" s="212"/>
    </row>
    <row r="22994" spans="1:1" ht="13.5" x14ac:dyDescent="0.25">
      <c r="A22994" s="212"/>
    </row>
    <row r="22995" spans="1:1" ht="13.5" x14ac:dyDescent="0.25">
      <c r="A22995" s="212"/>
    </row>
    <row r="22996" spans="1:1" ht="13.5" x14ac:dyDescent="0.25">
      <c r="A22996" s="212"/>
    </row>
    <row r="22997" spans="1:1" ht="13.5" x14ac:dyDescent="0.25">
      <c r="A22997" s="212"/>
    </row>
    <row r="22998" spans="1:1" ht="13.5" x14ac:dyDescent="0.25">
      <c r="A22998" s="212"/>
    </row>
    <row r="22999" spans="1:1" ht="13.5" x14ac:dyDescent="0.25">
      <c r="A22999" s="212"/>
    </row>
    <row r="23000" spans="1:1" ht="13.5" x14ac:dyDescent="0.25">
      <c r="A23000" s="212"/>
    </row>
    <row r="23001" spans="1:1" ht="13.5" x14ac:dyDescent="0.25">
      <c r="A23001" s="212"/>
    </row>
    <row r="23002" spans="1:1" ht="13.5" x14ac:dyDescent="0.25">
      <c r="A23002" s="212"/>
    </row>
    <row r="23003" spans="1:1" ht="13.5" x14ac:dyDescent="0.25">
      <c r="A23003" s="212"/>
    </row>
    <row r="23004" spans="1:1" ht="13.5" x14ac:dyDescent="0.25">
      <c r="A23004" s="212"/>
    </row>
    <row r="23005" spans="1:1" ht="13.5" x14ac:dyDescent="0.25">
      <c r="A23005" s="212"/>
    </row>
    <row r="23006" spans="1:1" ht="13.5" x14ac:dyDescent="0.25">
      <c r="A23006" s="212"/>
    </row>
    <row r="23007" spans="1:1" ht="13.5" x14ac:dyDescent="0.25">
      <c r="A23007" s="212"/>
    </row>
    <row r="23008" spans="1:1" ht="13.5" x14ac:dyDescent="0.25">
      <c r="A23008" s="212"/>
    </row>
    <row r="23009" spans="1:1" ht="13.5" x14ac:dyDescent="0.25">
      <c r="A23009" s="212"/>
    </row>
    <row r="23010" spans="1:1" ht="13.5" x14ac:dyDescent="0.25">
      <c r="A23010" s="212"/>
    </row>
    <row r="23011" spans="1:1" ht="13.5" x14ac:dyDescent="0.25">
      <c r="A23011" s="212"/>
    </row>
    <row r="23012" spans="1:1" ht="13.5" x14ac:dyDescent="0.25">
      <c r="A23012" s="212"/>
    </row>
    <row r="23013" spans="1:1" ht="13.5" x14ac:dyDescent="0.25">
      <c r="A23013" s="212"/>
    </row>
    <row r="23014" spans="1:1" ht="13.5" x14ac:dyDescent="0.25">
      <c r="A23014" s="212"/>
    </row>
    <row r="23015" spans="1:1" ht="13.5" x14ac:dyDescent="0.25">
      <c r="A23015" s="212"/>
    </row>
    <row r="23016" spans="1:1" ht="13.5" x14ac:dyDescent="0.25">
      <c r="A23016" s="212"/>
    </row>
    <row r="23017" spans="1:1" ht="13.5" x14ac:dyDescent="0.25">
      <c r="A23017" s="212"/>
    </row>
    <row r="23018" spans="1:1" ht="13.5" x14ac:dyDescent="0.25">
      <c r="A23018" s="212"/>
    </row>
    <row r="23019" spans="1:1" ht="13.5" x14ac:dyDescent="0.25">
      <c r="A23019" s="212"/>
    </row>
    <row r="23020" spans="1:1" ht="13.5" x14ac:dyDescent="0.25">
      <c r="A23020" s="212"/>
    </row>
    <row r="23021" spans="1:1" ht="13.5" x14ac:dyDescent="0.25">
      <c r="A23021" s="212"/>
    </row>
    <row r="23022" spans="1:1" ht="13.5" x14ac:dyDescent="0.25">
      <c r="A23022" s="212"/>
    </row>
    <row r="23023" spans="1:1" ht="13.5" x14ac:dyDescent="0.25">
      <c r="A23023" s="212"/>
    </row>
    <row r="23024" spans="1:1" ht="13.5" x14ac:dyDescent="0.25">
      <c r="A23024" s="212"/>
    </row>
    <row r="23025" spans="1:1" ht="13.5" x14ac:dyDescent="0.25">
      <c r="A23025" s="212"/>
    </row>
    <row r="23026" spans="1:1" ht="13.5" x14ac:dyDescent="0.25">
      <c r="A23026" s="212"/>
    </row>
    <row r="23027" spans="1:1" ht="13.5" x14ac:dyDescent="0.25">
      <c r="A23027" s="212"/>
    </row>
    <row r="23028" spans="1:1" ht="13.5" x14ac:dyDescent="0.25">
      <c r="A23028" s="212"/>
    </row>
    <row r="23029" spans="1:1" ht="13.5" x14ac:dyDescent="0.25">
      <c r="A23029" s="212"/>
    </row>
    <row r="23030" spans="1:1" ht="13.5" x14ac:dyDescent="0.25">
      <c r="A23030" s="212"/>
    </row>
    <row r="23031" spans="1:1" ht="13.5" x14ac:dyDescent="0.25">
      <c r="A23031" s="212"/>
    </row>
    <row r="23032" spans="1:1" ht="13.5" x14ac:dyDescent="0.25">
      <c r="A23032" s="212"/>
    </row>
    <row r="23033" spans="1:1" ht="13.5" x14ac:dyDescent="0.25">
      <c r="A23033" s="212"/>
    </row>
    <row r="23034" spans="1:1" ht="13.5" x14ac:dyDescent="0.25">
      <c r="A23034" s="212"/>
    </row>
    <row r="23035" spans="1:1" ht="13.5" x14ac:dyDescent="0.25">
      <c r="A23035" s="212"/>
    </row>
    <row r="23036" spans="1:1" ht="13.5" x14ac:dyDescent="0.25">
      <c r="A23036" s="212"/>
    </row>
    <row r="23037" spans="1:1" ht="13.5" x14ac:dyDescent="0.25">
      <c r="A23037" s="212"/>
    </row>
    <row r="23038" spans="1:1" ht="13.5" x14ac:dyDescent="0.25">
      <c r="A23038" s="212"/>
    </row>
    <row r="23039" spans="1:1" ht="13.5" x14ac:dyDescent="0.25">
      <c r="A23039" s="212"/>
    </row>
    <row r="23040" spans="1:1" ht="13.5" x14ac:dyDescent="0.25">
      <c r="A23040" s="212"/>
    </row>
    <row r="23041" spans="1:1" ht="13.5" x14ac:dyDescent="0.25">
      <c r="A23041" s="212"/>
    </row>
    <row r="23042" spans="1:1" ht="13.5" x14ac:dyDescent="0.25">
      <c r="A23042" s="212"/>
    </row>
    <row r="23043" spans="1:1" ht="13.5" x14ac:dyDescent="0.25">
      <c r="A23043" s="212"/>
    </row>
    <row r="23044" spans="1:1" ht="13.5" x14ac:dyDescent="0.25">
      <c r="A23044" s="212"/>
    </row>
    <row r="23045" spans="1:1" ht="13.5" x14ac:dyDescent="0.25">
      <c r="A23045" s="212"/>
    </row>
    <row r="23046" spans="1:1" ht="13.5" x14ac:dyDescent="0.25">
      <c r="A23046" s="212"/>
    </row>
    <row r="23047" spans="1:1" ht="13.5" x14ac:dyDescent="0.25">
      <c r="A23047" s="212"/>
    </row>
    <row r="23048" spans="1:1" ht="13.5" x14ac:dyDescent="0.25">
      <c r="A23048" s="212"/>
    </row>
    <row r="23049" spans="1:1" ht="13.5" x14ac:dyDescent="0.25">
      <c r="A23049" s="212"/>
    </row>
    <row r="23050" spans="1:1" ht="13.5" x14ac:dyDescent="0.25">
      <c r="A23050" s="212"/>
    </row>
    <row r="23051" spans="1:1" ht="13.5" x14ac:dyDescent="0.25">
      <c r="A23051" s="212"/>
    </row>
    <row r="23052" spans="1:1" ht="13.5" x14ac:dyDescent="0.25">
      <c r="A23052" s="212"/>
    </row>
    <row r="23053" spans="1:1" ht="13.5" x14ac:dyDescent="0.25">
      <c r="A23053" s="212"/>
    </row>
    <row r="23054" spans="1:1" ht="13.5" x14ac:dyDescent="0.25">
      <c r="A23054" s="212"/>
    </row>
    <row r="23055" spans="1:1" ht="13.5" x14ac:dyDescent="0.25">
      <c r="A23055" s="212"/>
    </row>
    <row r="23056" spans="1:1" ht="13.5" x14ac:dyDescent="0.25">
      <c r="A23056" s="212"/>
    </row>
    <row r="23057" spans="1:1" ht="13.5" x14ac:dyDescent="0.25">
      <c r="A23057" s="212"/>
    </row>
    <row r="23058" spans="1:1" ht="13.5" x14ac:dyDescent="0.25">
      <c r="A23058" s="212"/>
    </row>
    <row r="23059" spans="1:1" ht="13.5" x14ac:dyDescent="0.25">
      <c r="A23059" s="212"/>
    </row>
    <row r="23060" spans="1:1" ht="13.5" x14ac:dyDescent="0.25">
      <c r="A23060" s="212"/>
    </row>
    <row r="23061" spans="1:1" ht="13.5" x14ac:dyDescent="0.25">
      <c r="A23061" s="212"/>
    </row>
    <row r="23062" spans="1:1" ht="13.5" x14ac:dyDescent="0.25">
      <c r="A23062" s="212"/>
    </row>
    <row r="23063" spans="1:1" ht="13.5" x14ac:dyDescent="0.25">
      <c r="A23063" s="212"/>
    </row>
    <row r="23064" spans="1:1" ht="13.5" x14ac:dyDescent="0.25">
      <c r="A23064" s="212"/>
    </row>
    <row r="23065" spans="1:1" ht="13.5" x14ac:dyDescent="0.25">
      <c r="A23065" s="212"/>
    </row>
    <row r="23066" spans="1:1" ht="13.5" x14ac:dyDescent="0.25">
      <c r="A23066" s="212"/>
    </row>
    <row r="23067" spans="1:1" ht="13.5" x14ac:dyDescent="0.25">
      <c r="A23067" s="212"/>
    </row>
    <row r="23068" spans="1:1" ht="13.5" x14ac:dyDescent="0.25">
      <c r="A23068" s="212"/>
    </row>
    <row r="23069" spans="1:1" ht="13.5" x14ac:dyDescent="0.25">
      <c r="A23069" s="212"/>
    </row>
    <row r="23070" spans="1:1" ht="13.5" x14ac:dyDescent="0.25">
      <c r="A23070" s="212"/>
    </row>
    <row r="23071" spans="1:1" ht="13.5" x14ac:dyDescent="0.25">
      <c r="A23071" s="212"/>
    </row>
    <row r="23072" spans="1:1" ht="13.5" x14ac:dyDescent="0.25">
      <c r="A23072" s="212"/>
    </row>
    <row r="23073" spans="1:1" ht="13.5" x14ac:dyDescent="0.25">
      <c r="A23073" s="212"/>
    </row>
    <row r="23074" spans="1:1" ht="13.5" x14ac:dyDescent="0.25">
      <c r="A23074" s="212"/>
    </row>
    <row r="23075" spans="1:1" ht="13.5" x14ac:dyDescent="0.25">
      <c r="A23075" s="212"/>
    </row>
    <row r="23076" spans="1:1" ht="13.5" x14ac:dyDescent="0.25">
      <c r="A23076" s="212"/>
    </row>
    <row r="23077" spans="1:1" ht="13.5" x14ac:dyDescent="0.25">
      <c r="A23077" s="212"/>
    </row>
    <row r="23078" spans="1:1" ht="13.5" x14ac:dyDescent="0.25">
      <c r="A23078" s="212"/>
    </row>
    <row r="23079" spans="1:1" ht="13.5" x14ac:dyDescent="0.25">
      <c r="A23079" s="212"/>
    </row>
    <row r="23080" spans="1:1" ht="13.5" x14ac:dyDescent="0.25">
      <c r="A23080" s="212"/>
    </row>
    <row r="23081" spans="1:1" ht="13.5" x14ac:dyDescent="0.25">
      <c r="A23081" s="212"/>
    </row>
    <row r="23082" spans="1:1" ht="13.5" x14ac:dyDescent="0.25">
      <c r="A23082" s="212"/>
    </row>
    <row r="23083" spans="1:1" ht="13.5" x14ac:dyDescent="0.25">
      <c r="A23083" s="212"/>
    </row>
    <row r="23084" spans="1:1" ht="13.5" x14ac:dyDescent="0.25">
      <c r="A23084" s="212"/>
    </row>
    <row r="23085" spans="1:1" ht="13.5" x14ac:dyDescent="0.25">
      <c r="A23085" s="212"/>
    </row>
    <row r="23086" spans="1:1" ht="13.5" x14ac:dyDescent="0.25">
      <c r="A23086" s="212"/>
    </row>
    <row r="23087" spans="1:1" ht="13.5" x14ac:dyDescent="0.25">
      <c r="A23087" s="212"/>
    </row>
    <row r="23088" spans="1:1" ht="13.5" x14ac:dyDescent="0.25">
      <c r="A23088" s="212"/>
    </row>
    <row r="23089" spans="1:1" ht="13.5" x14ac:dyDescent="0.25">
      <c r="A23089" s="212"/>
    </row>
    <row r="23090" spans="1:1" ht="13.5" x14ac:dyDescent="0.25">
      <c r="A23090" s="212"/>
    </row>
    <row r="23091" spans="1:1" ht="13.5" x14ac:dyDescent="0.25">
      <c r="A23091" s="212"/>
    </row>
    <row r="23092" spans="1:1" ht="13.5" x14ac:dyDescent="0.25">
      <c r="A23092" s="212"/>
    </row>
    <row r="23093" spans="1:1" ht="13.5" x14ac:dyDescent="0.25">
      <c r="A23093" s="212"/>
    </row>
    <row r="23094" spans="1:1" ht="13.5" x14ac:dyDescent="0.25">
      <c r="A23094" s="212"/>
    </row>
    <row r="23095" spans="1:1" ht="13.5" x14ac:dyDescent="0.25">
      <c r="A23095" s="212"/>
    </row>
    <row r="23096" spans="1:1" ht="13.5" x14ac:dyDescent="0.25">
      <c r="A23096" s="212"/>
    </row>
    <row r="23097" spans="1:1" ht="13.5" x14ac:dyDescent="0.25">
      <c r="A23097" s="212"/>
    </row>
    <row r="23098" spans="1:1" ht="13.5" x14ac:dyDescent="0.25">
      <c r="A23098" s="212"/>
    </row>
    <row r="23099" spans="1:1" ht="13.5" x14ac:dyDescent="0.25">
      <c r="A23099" s="212"/>
    </row>
    <row r="23100" spans="1:1" ht="13.5" x14ac:dyDescent="0.25">
      <c r="A23100" s="212"/>
    </row>
    <row r="23101" spans="1:1" ht="13.5" x14ac:dyDescent="0.25">
      <c r="A23101" s="212"/>
    </row>
    <row r="23102" spans="1:1" ht="13.5" x14ac:dyDescent="0.25">
      <c r="A23102" s="212"/>
    </row>
    <row r="23103" spans="1:1" ht="13.5" x14ac:dyDescent="0.25">
      <c r="A23103" s="212"/>
    </row>
    <row r="23104" spans="1:1" ht="13.5" x14ac:dyDescent="0.25">
      <c r="A23104" s="212"/>
    </row>
    <row r="23105" spans="1:1" ht="13.5" x14ac:dyDescent="0.25">
      <c r="A23105" s="212"/>
    </row>
    <row r="23106" spans="1:1" ht="13.5" x14ac:dyDescent="0.25">
      <c r="A23106" s="212"/>
    </row>
    <row r="23107" spans="1:1" ht="13.5" x14ac:dyDescent="0.25">
      <c r="A23107" s="212"/>
    </row>
    <row r="23108" spans="1:1" ht="13.5" x14ac:dyDescent="0.25">
      <c r="A23108" s="212"/>
    </row>
    <row r="23109" spans="1:1" ht="13.5" x14ac:dyDescent="0.25">
      <c r="A23109" s="212"/>
    </row>
    <row r="23110" spans="1:1" ht="13.5" x14ac:dyDescent="0.25">
      <c r="A23110" s="212"/>
    </row>
    <row r="23111" spans="1:1" ht="13.5" x14ac:dyDescent="0.25">
      <c r="A23111" s="212"/>
    </row>
    <row r="23112" spans="1:1" ht="13.5" x14ac:dyDescent="0.25">
      <c r="A23112" s="212"/>
    </row>
    <row r="23113" spans="1:1" ht="13.5" x14ac:dyDescent="0.25">
      <c r="A23113" s="212"/>
    </row>
    <row r="23114" spans="1:1" ht="13.5" x14ac:dyDescent="0.25">
      <c r="A23114" s="212"/>
    </row>
    <row r="23115" spans="1:1" ht="13.5" x14ac:dyDescent="0.25">
      <c r="A23115" s="212"/>
    </row>
    <row r="23116" spans="1:1" ht="13.5" x14ac:dyDescent="0.25">
      <c r="A23116" s="212"/>
    </row>
    <row r="23117" spans="1:1" ht="13.5" x14ac:dyDescent="0.25">
      <c r="A23117" s="212"/>
    </row>
    <row r="23118" spans="1:1" ht="13.5" x14ac:dyDescent="0.25">
      <c r="A23118" s="212"/>
    </row>
    <row r="23119" spans="1:1" ht="13.5" x14ac:dyDescent="0.25">
      <c r="A23119" s="212"/>
    </row>
    <row r="23120" spans="1:1" ht="13.5" x14ac:dyDescent="0.25">
      <c r="A23120" s="212"/>
    </row>
    <row r="23121" spans="1:1" ht="13.5" x14ac:dyDescent="0.25">
      <c r="A23121" s="212"/>
    </row>
    <row r="23122" spans="1:1" ht="13.5" x14ac:dyDescent="0.25">
      <c r="A23122" s="212"/>
    </row>
    <row r="23123" spans="1:1" ht="13.5" x14ac:dyDescent="0.25">
      <c r="A23123" s="212"/>
    </row>
    <row r="23124" spans="1:1" ht="13.5" x14ac:dyDescent="0.25">
      <c r="A23124" s="212"/>
    </row>
    <row r="23125" spans="1:1" ht="13.5" x14ac:dyDescent="0.25">
      <c r="A23125" s="212"/>
    </row>
    <row r="23126" spans="1:1" ht="13.5" x14ac:dyDescent="0.25">
      <c r="A23126" s="212"/>
    </row>
    <row r="23127" spans="1:1" ht="13.5" x14ac:dyDescent="0.25">
      <c r="A23127" s="212"/>
    </row>
    <row r="23128" spans="1:1" ht="13.5" x14ac:dyDescent="0.25">
      <c r="A23128" s="212"/>
    </row>
    <row r="23129" spans="1:1" ht="13.5" x14ac:dyDescent="0.25">
      <c r="A23129" s="212"/>
    </row>
    <row r="23130" spans="1:1" ht="13.5" x14ac:dyDescent="0.25">
      <c r="A23130" s="212"/>
    </row>
    <row r="23131" spans="1:1" ht="13.5" x14ac:dyDescent="0.25">
      <c r="A23131" s="212"/>
    </row>
    <row r="23132" spans="1:1" ht="13.5" x14ac:dyDescent="0.25">
      <c r="A23132" s="212"/>
    </row>
    <row r="23133" spans="1:1" ht="13.5" x14ac:dyDescent="0.25">
      <c r="A23133" s="212"/>
    </row>
    <row r="23134" spans="1:1" ht="13.5" x14ac:dyDescent="0.25">
      <c r="A23134" s="212"/>
    </row>
    <row r="23135" spans="1:1" ht="13.5" x14ac:dyDescent="0.25">
      <c r="A23135" s="212"/>
    </row>
    <row r="23136" spans="1:1" ht="13.5" x14ac:dyDescent="0.25">
      <c r="A23136" s="212"/>
    </row>
    <row r="23137" spans="1:1" ht="13.5" x14ac:dyDescent="0.25">
      <c r="A23137" s="212"/>
    </row>
    <row r="23138" spans="1:1" ht="13.5" x14ac:dyDescent="0.25">
      <c r="A23138" s="212"/>
    </row>
    <row r="23139" spans="1:1" ht="13.5" x14ac:dyDescent="0.25">
      <c r="A23139" s="212"/>
    </row>
    <row r="23140" spans="1:1" ht="13.5" x14ac:dyDescent="0.25">
      <c r="A23140" s="212"/>
    </row>
    <row r="23141" spans="1:1" ht="13.5" x14ac:dyDescent="0.25">
      <c r="A23141" s="212"/>
    </row>
    <row r="23142" spans="1:1" ht="13.5" x14ac:dyDescent="0.25">
      <c r="A23142" s="212"/>
    </row>
    <row r="23143" spans="1:1" ht="13.5" x14ac:dyDescent="0.25">
      <c r="A23143" s="212"/>
    </row>
    <row r="23144" spans="1:1" ht="13.5" x14ac:dyDescent="0.25">
      <c r="A23144" s="212"/>
    </row>
    <row r="23145" spans="1:1" ht="13.5" x14ac:dyDescent="0.25">
      <c r="A23145" s="212"/>
    </row>
    <row r="23146" spans="1:1" ht="13.5" x14ac:dyDescent="0.25">
      <c r="A23146" s="212"/>
    </row>
    <row r="23147" spans="1:1" ht="13.5" x14ac:dyDescent="0.25">
      <c r="A23147" s="212"/>
    </row>
    <row r="23148" spans="1:1" ht="13.5" x14ac:dyDescent="0.25">
      <c r="A23148" s="212"/>
    </row>
    <row r="23149" spans="1:1" ht="13.5" x14ac:dyDescent="0.25">
      <c r="A23149" s="212"/>
    </row>
    <row r="23150" spans="1:1" ht="13.5" x14ac:dyDescent="0.25">
      <c r="A23150" s="212"/>
    </row>
    <row r="23151" spans="1:1" ht="13.5" x14ac:dyDescent="0.25">
      <c r="A23151" s="212"/>
    </row>
    <row r="23152" spans="1:1" ht="13.5" x14ac:dyDescent="0.25">
      <c r="A23152" s="212"/>
    </row>
    <row r="23153" spans="1:1" ht="13.5" x14ac:dyDescent="0.25">
      <c r="A23153" s="212"/>
    </row>
    <row r="23154" spans="1:1" ht="13.5" x14ac:dyDescent="0.25">
      <c r="A23154" s="212"/>
    </row>
    <row r="23155" spans="1:1" ht="13.5" x14ac:dyDescent="0.25">
      <c r="A23155" s="212"/>
    </row>
    <row r="23156" spans="1:1" ht="13.5" x14ac:dyDescent="0.25">
      <c r="A23156" s="212"/>
    </row>
    <row r="23157" spans="1:1" ht="13.5" x14ac:dyDescent="0.25">
      <c r="A23157" s="212"/>
    </row>
    <row r="23158" spans="1:1" ht="13.5" x14ac:dyDescent="0.25">
      <c r="A23158" s="212"/>
    </row>
    <row r="23159" spans="1:1" ht="13.5" x14ac:dyDescent="0.25">
      <c r="A23159" s="212"/>
    </row>
    <row r="23160" spans="1:1" ht="13.5" x14ac:dyDescent="0.25">
      <c r="A23160" s="212"/>
    </row>
    <row r="23161" spans="1:1" ht="13.5" x14ac:dyDescent="0.25">
      <c r="A23161" s="212"/>
    </row>
    <row r="23162" spans="1:1" ht="13.5" x14ac:dyDescent="0.25">
      <c r="A23162" s="212"/>
    </row>
    <row r="23163" spans="1:1" ht="13.5" x14ac:dyDescent="0.25">
      <c r="A23163" s="212"/>
    </row>
    <row r="23164" spans="1:1" ht="13.5" x14ac:dyDescent="0.25">
      <c r="A23164" s="212"/>
    </row>
    <row r="23165" spans="1:1" ht="13.5" x14ac:dyDescent="0.25">
      <c r="A23165" s="212"/>
    </row>
    <row r="23166" spans="1:1" ht="13.5" x14ac:dyDescent="0.25">
      <c r="A23166" s="212"/>
    </row>
    <row r="23167" spans="1:1" ht="13.5" x14ac:dyDescent="0.25">
      <c r="A23167" s="212"/>
    </row>
    <row r="23168" spans="1:1" ht="13.5" x14ac:dyDescent="0.25">
      <c r="A23168" s="212"/>
    </row>
    <row r="23169" spans="1:1" ht="13.5" x14ac:dyDescent="0.25">
      <c r="A23169" s="212"/>
    </row>
    <row r="23170" spans="1:1" ht="13.5" x14ac:dyDescent="0.25">
      <c r="A23170" s="212"/>
    </row>
    <row r="23171" spans="1:1" ht="13.5" x14ac:dyDescent="0.25">
      <c r="A23171" s="212"/>
    </row>
    <row r="23172" spans="1:1" ht="13.5" x14ac:dyDescent="0.25">
      <c r="A23172" s="212"/>
    </row>
    <row r="23173" spans="1:1" ht="13.5" x14ac:dyDescent="0.25">
      <c r="A23173" s="212"/>
    </row>
    <row r="23174" spans="1:1" ht="13.5" x14ac:dyDescent="0.25">
      <c r="A23174" s="212"/>
    </row>
    <row r="23175" spans="1:1" ht="13.5" x14ac:dyDescent="0.25">
      <c r="A23175" s="212"/>
    </row>
    <row r="23176" spans="1:1" ht="13.5" x14ac:dyDescent="0.25">
      <c r="A23176" s="212"/>
    </row>
    <row r="23177" spans="1:1" ht="13.5" x14ac:dyDescent="0.25">
      <c r="A23177" s="212"/>
    </row>
    <row r="23178" spans="1:1" ht="13.5" x14ac:dyDescent="0.25">
      <c r="A23178" s="212"/>
    </row>
    <row r="23179" spans="1:1" ht="13.5" x14ac:dyDescent="0.25">
      <c r="A23179" s="212"/>
    </row>
    <row r="23180" spans="1:1" ht="13.5" x14ac:dyDescent="0.25">
      <c r="A23180" s="212"/>
    </row>
    <row r="23181" spans="1:1" ht="13.5" x14ac:dyDescent="0.25">
      <c r="A23181" s="212"/>
    </row>
    <row r="23182" spans="1:1" ht="13.5" x14ac:dyDescent="0.25">
      <c r="A23182" s="212"/>
    </row>
    <row r="23183" spans="1:1" ht="13.5" x14ac:dyDescent="0.25">
      <c r="A23183" s="212"/>
    </row>
    <row r="23184" spans="1:1" ht="13.5" x14ac:dyDescent="0.25">
      <c r="A23184" s="212"/>
    </row>
    <row r="23185" spans="1:1" ht="13.5" x14ac:dyDescent="0.25">
      <c r="A23185" s="212"/>
    </row>
    <row r="23186" spans="1:1" ht="13.5" x14ac:dyDescent="0.25">
      <c r="A23186" s="212"/>
    </row>
    <row r="23187" spans="1:1" ht="13.5" x14ac:dyDescent="0.25">
      <c r="A23187" s="212"/>
    </row>
    <row r="23188" spans="1:1" ht="13.5" x14ac:dyDescent="0.25">
      <c r="A23188" s="212"/>
    </row>
    <row r="23189" spans="1:1" ht="13.5" x14ac:dyDescent="0.25">
      <c r="A23189" s="212"/>
    </row>
    <row r="23190" spans="1:1" ht="13.5" x14ac:dyDescent="0.25">
      <c r="A23190" s="212"/>
    </row>
    <row r="23191" spans="1:1" ht="13.5" x14ac:dyDescent="0.25">
      <c r="A23191" s="212"/>
    </row>
    <row r="23192" spans="1:1" ht="13.5" x14ac:dyDescent="0.25">
      <c r="A23192" s="212"/>
    </row>
    <row r="23193" spans="1:1" ht="13.5" x14ac:dyDescent="0.25">
      <c r="A23193" s="212"/>
    </row>
    <row r="23194" spans="1:1" ht="13.5" x14ac:dyDescent="0.25">
      <c r="A23194" s="212"/>
    </row>
    <row r="23195" spans="1:1" ht="13.5" x14ac:dyDescent="0.25">
      <c r="A23195" s="212"/>
    </row>
    <row r="23196" spans="1:1" ht="13.5" x14ac:dyDescent="0.25">
      <c r="A23196" s="212"/>
    </row>
    <row r="23197" spans="1:1" ht="13.5" x14ac:dyDescent="0.25">
      <c r="A23197" s="212"/>
    </row>
    <row r="23198" spans="1:1" ht="13.5" x14ac:dyDescent="0.25">
      <c r="A23198" s="212"/>
    </row>
    <row r="23199" spans="1:1" ht="13.5" x14ac:dyDescent="0.25">
      <c r="A23199" s="212"/>
    </row>
    <row r="23200" spans="1:1" ht="13.5" x14ac:dyDescent="0.25">
      <c r="A23200" s="212"/>
    </row>
    <row r="23201" spans="1:1" ht="13.5" x14ac:dyDescent="0.25">
      <c r="A23201" s="212"/>
    </row>
    <row r="23202" spans="1:1" ht="13.5" x14ac:dyDescent="0.25">
      <c r="A23202" s="212"/>
    </row>
    <row r="23203" spans="1:1" ht="13.5" x14ac:dyDescent="0.25">
      <c r="A23203" s="212"/>
    </row>
    <row r="23204" spans="1:1" ht="13.5" x14ac:dyDescent="0.25">
      <c r="A23204" s="212"/>
    </row>
    <row r="23205" spans="1:1" ht="13.5" x14ac:dyDescent="0.25">
      <c r="A23205" s="212"/>
    </row>
    <row r="23206" spans="1:1" ht="13.5" x14ac:dyDescent="0.25">
      <c r="A23206" s="212"/>
    </row>
    <row r="23207" spans="1:1" ht="13.5" x14ac:dyDescent="0.25">
      <c r="A23207" s="212"/>
    </row>
    <row r="23208" spans="1:1" ht="13.5" x14ac:dyDescent="0.25">
      <c r="A23208" s="212"/>
    </row>
    <row r="23209" spans="1:1" ht="13.5" x14ac:dyDescent="0.25">
      <c r="A23209" s="212"/>
    </row>
    <row r="23210" spans="1:1" ht="13.5" x14ac:dyDescent="0.25">
      <c r="A23210" s="212"/>
    </row>
    <row r="23211" spans="1:1" ht="13.5" x14ac:dyDescent="0.25">
      <c r="A23211" s="212"/>
    </row>
    <row r="23212" spans="1:1" ht="13.5" x14ac:dyDescent="0.25">
      <c r="A23212" s="212"/>
    </row>
    <row r="23213" spans="1:1" ht="13.5" x14ac:dyDescent="0.25">
      <c r="A23213" s="212"/>
    </row>
    <row r="23214" spans="1:1" ht="13.5" x14ac:dyDescent="0.25">
      <c r="A23214" s="212"/>
    </row>
    <row r="23215" spans="1:1" ht="13.5" x14ac:dyDescent="0.25">
      <c r="A23215" s="212"/>
    </row>
    <row r="23216" spans="1:1" ht="13.5" x14ac:dyDescent="0.25">
      <c r="A23216" s="212"/>
    </row>
    <row r="23217" spans="1:1" ht="13.5" x14ac:dyDescent="0.25">
      <c r="A23217" s="212"/>
    </row>
    <row r="23218" spans="1:1" ht="13.5" x14ac:dyDescent="0.25">
      <c r="A23218" s="212"/>
    </row>
    <row r="23219" spans="1:1" ht="13.5" x14ac:dyDescent="0.25">
      <c r="A23219" s="212"/>
    </row>
    <row r="23220" spans="1:1" ht="13.5" x14ac:dyDescent="0.25">
      <c r="A23220" s="212"/>
    </row>
    <row r="23221" spans="1:1" ht="13.5" x14ac:dyDescent="0.25">
      <c r="A23221" s="212"/>
    </row>
    <row r="23222" spans="1:1" ht="13.5" x14ac:dyDescent="0.25">
      <c r="A23222" s="212"/>
    </row>
    <row r="23223" spans="1:1" ht="13.5" x14ac:dyDescent="0.25">
      <c r="A23223" s="212"/>
    </row>
    <row r="23224" spans="1:1" ht="13.5" x14ac:dyDescent="0.25">
      <c r="A23224" s="212"/>
    </row>
    <row r="23225" spans="1:1" ht="13.5" x14ac:dyDescent="0.25">
      <c r="A23225" s="212"/>
    </row>
    <row r="23226" spans="1:1" ht="13.5" x14ac:dyDescent="0.25">
      <c r="A23226" s="212"/>
    </row>
    <row r="23227" spans="1:1" ht="13.5" x14ac:dyDescent="0.25">
      <c r="A23227" s="212"/>
    </row>
    <row r="23228" spans="1:1" ht="13.5" x14ac:dyDescent="0.25">
      <c r="A23228" s="212"/>
    </row>
    <row r="23229" spans="1:1" ht="13.5" x14ac:dyDescent="0.25">
      <c r="A23229" s="212"/>
    </row>
    <row r="23230" spans="1:1" ht="13.5" x14ac:dyDescent="0.25">
      <c r="A23230" s="212"/>
    </row>
    <row r="23231" spans="1:1" ht="13.5" x14ac:dyDescent="0.25">
      <c r="A23231" s="212"/>
    </row>
    <row r="23232" spans="1:1" ht="13.5" x14ac:dyDescent="0.25">
      <c r="A23232" s="212"/>
    </row>
    <row r="23233" spans="1:1" ht="13.5" x14ac:dyDescent="0.25">
      <c r="A23233" s="212"/>
    </row>
    <row r="23234" spans="1:1" ht="13.5" x14ac:dyDescent="0.25">
      <c r="A23234" s="212"/>
    </row>
    <row r="23235" spans="1:1" ht="13.5" x14ac:dyDescent="0.25">
      <c r="A23235" s="212"/>
    </row>
    <row r="23236" spans="1:1" ht="13.5" x14ac:dyDescent="0.25">
      <c r="A23236" s="212"/>
    </row>
    <row r="23237" spans="1:1" ht="13.5" x14ac:dyDescent="0.25">
      <c r="A23237" s="212"/>
    </row>
    <row r="23238" spans="1:1" ht="13.5" x14ac:dyDescent="0.25">
      <c r="A23238" s="212"/>
    </row>
    <row r="23239" spans="1:1" ht="13.5" x14ac:dyDescent="0.25">
      <c r="A23239" s="212"/>
    </row>
    <row r="23240" spans="1:1" ht="13.5" x14ac:dyDescent="0.25">
      <c r="A23240" s="212"/>
    </row>
    <row r="23241" spans="1:1" ht="13.5" x14ac:dyDescent="0.25">
      <c r="A23241" s="212"/>
    </row>
    <row r="23242" spans="1:1" ht="13.5" x14ac:dyDescent="0.25">
      <c r="A23242" s="212"/>
    </row>
    <row r="23243" spans="1:1" ht="13.5" x14ac:dyDescent="0.25">
      <c r="A23243" s="212"/>
    </row>
    <row r="23244" spans="1:1" ht="13.5" x14ac:dyDescent="0.25">
      <c r="A23244" s="212"/>
    </row>
    <row r="23245" spans="1:1" ht="13.5" x14ac:dyDescent="0.25">
      <c r="A23245" s="212"/>
    </row>
    <row r="23246" spans="1:1" ht="13.5" x14ac:dyDescent="0.25">
      <c r="A23246" s="212"/>
    </row>
    <row r="23247" spans="1:1" ht="13.5" x14ac:dyDescent="0.25">
      <c r="A23247" s="212"/>
    </row>
    <row r="23248" spans="1:1" ht="13.5" x14ac:dyDescent="0.25">
      <c r="A23248" s="212"/>
    </row>
    <row r="23249" spans="1:1" ht="13.5" x14ac:dyDescent="0.25">
      <c r="A23249" s="212"/>
    </row>
    <row r="23250" spans="1:1" ht="13.5" x14ac:dyDescent="0.25">
      <c r="A23250" s="212"/>
    </row>
    <row r="23251" spans="1:1" ht="13.5" x14ac:dyDescent="0.25">
      <c r="A23251" s="212"/>
    </row>
    <row r="23252" spans="1:1" ht="13.5" x14ac:dyDescent="0.25">
      <c r="A23252" s="212"/>
    </row>
    <row r="23253" spans="1:1" ht="13.5" x14ac:dyDescent="0.25">
      <c r="A23253" s="212"/>
    </row>
    <row r="23254" spans="1:1" ht="13.5" x14ac:dyDescent="0.25">
      <c r="A23254" s="212"/>
    </row>
    <row r="23255" spans="1:1" ht="13.5" x14ac:dyDescent="0.25">
      <c r="A23255" s="212"/>
    </row>
    <row r="23256" spans="1:1" ht="13.5" x14ac:dyDescent="0.25">
      <c r="A23256" s="212"/>
    </row>
    <row r="23257" spans="1:1" ht="13.5" x14ac:dyDescent="0.25">
      <c r="A23257" s="212"/>
    </row>
    <row r="23258" spans="1:1" ht="13.5" x14ac:dyDescent="0.25">
      <c r="A23258" s="212"/>
    </row>
    <row r="23259" spans="1:1" ht="13.5" x14ac:dyDescent="0.25">
      <c r="A23259" s="212"/>
    </row>
    <row r="23260" spans="1:1" ht="13.5" x14ac:dyDescent="0.25">
      <c r="A23260" s="212"/>
    </row>
    <row r="23261" spans="1:1" ht="13.5" x14ac:dyDescent="0.25">
      <c r="A23261" s="212"/>
    </row>
    <row r="23262" spans="1:1" ht="13.5" x14ac:dyDescent="0.25">
      <c r="A23262" s="212"/>
    </row>
    <row r="23263" spans="1:1" ht="13.5" x14ac:dyDescent="0.25">
      <c r="A23263" s="212"/>
    </row>
    <row r="23264" spans="1:1" ht="13.5" x14ac:dyDescent="0.25">
      <c r="A23264" s="212"/>
    </row>
    <row r="23265" spans="1:1" ht="13.5" x14ac:dyDescent="0.25">
      <c r="A23265" s="212"/>
    </row>
    <row r="23266" spans="1:1" ht="13.5" x14ac:dyDescent="0.25">
      <c r="A23266" s="212"/>
    </row>
    <row r="23267" spans="1:1" ht="13.5" x14ac:dyDescent="0.25">
      <c r="A23267" s="212"/>
    </row>
    <row r="23268" spans="1:1" ht="13.5" x14ac:dyDescent="0.25">
      <c r="A23268" s="212"/>
    </row>
    <row r="23269" spans="1:1" ht="13.5" x14ac:dyDescent="0.25">
      <c r="A23269" s="212"/>
    </row>
    <row r="23270" spans="1:1" ht="13.5" x14ac:dyDescent="0.25">
      <c r="A23270" s="212"/>
    </row>
    <row r="23271" spans="1:1" ht="13.5" x14ac:dyDescent="0.25">
      <c r="A23271" s="212"/>
    </row>
    <row r="23272" spans="1:1" ht="13.5" x14ac:dyDescent="0.25">
      <c r="A23272" s="212"/>
    </row>
    <row r="23273" spans="1:1" ht="13.5" x14ac:dyDescent="0.25">
      <c r="A23273" s="212"/>
    </row>
    <row r="23274" spans="1:1" ht="13.5" x14ac:dyDescent="0.25">
      <c r="A23274" s="212"/>
    </row>
    <row r="23275" spans="1:1" ht="13.5" x14ac:dyDescent="0.25">
      <c r="A23275" s="212"/>
    </row>
    <row r="23276" spans="1:1" ht="13.5" x14ac:dyDescent="0.25">
      <c r="A23276" s="212"/>
    </row>
    <row r="23277" spans="1:1" ht="13.5" x14ac:dyDescent="0.25">
      <c r="A23277" s="212"/>
    </row>
    <row r="23278" spans="1:1" ht="13.5" x14ac:dyDescent="0.25">
      <c r="A23278" s="212"/>
    </row>
    <row r="23279" spans="1:1" ht="13.5" x14ac:dyDescent="0.25">
      <c r="A23279" s="212"/>
    </row>
    <row r="23280" spans="1:1" ht="13.5" x14ac:dyDescent="0.25">
      <c r="A23280" s="212"/>
    </row>
    <row r="23281" spans="1:1" ht="13.5" x14ac:dyDescent="0.25">
      <c r="A23281" s="212"/>
    </row>
    <row r="23282" spans="1:1" ht="13.5" x14ac:dyDescent="0.25">
      <c r="A23282" s="212"/>
    </row>
    <row r="23283" spans="1:1" ht="13.5" x14ac:dyDescent="0.25">
      <c r="A23283" s="212"/>
    </row>
    <row r="23284" spans="1:1" ht="13.5" x14ac:dyDescent="0.25">
      <c r="A23284" s="212"/>
    </row>
    <row r="23285" spans="1:1" ht="13.5" x14ac:dyDescent="0.25">
      <c r="A23285" s="212"/>
    </row>
    <row r="23286" spans="1:1" ht="13.5" x14ac:dyDescent="0.25">
      <c r="A23286" s="212"/>
    </row>
    <row r="23287" spans="1:1" ht="13.5" x14ac:dyDescent="0.25">
      <c r="A23287" s="212"/>
    </row>
    <row r="23288" spans="1:1" ht="13.5" x14ac:dyDescent="0.25">
      <c r="A23288" s="212"/>
    </row>
    <row r="23289" spans="1:1" ht="13.5" x14ac:dyDescent="0.25">
      <c r="A23289" s="212"/>
    </row>
    <row r="23290" spans="1:1" ht="13.5" x14ac:dyDescent="0.25">
      <c r="A23290" s="212"/>
    </row>
    <row r="23291" spans="1:1" ht="13.5" x14ac:dyDescent="0.25">
      <c r="A23291" s="212"/>
    </row>
    <row r="23292" spans="1:1" ht="13.5" x14ac:dyDescent="0.25">
      <c r="A23292" s="212"/>
    </row>
    <row r="23293" spans="1:1" ht="13.5" x14ac:dyDescent="0.25">
      <c r="A23293" s="212"/>
    </row>
    <row r="23294" spans="1:1" ht="13.5" x14ac:dyDescent="0.25">
      <c r="A23294" s="212"/>
    </row>
    <row r="23295" spans="1:1" ht="13.5" x14ac:dyDescent="0.25">
      <c r="A23295" s="212"/>
    </row>
    <row r="23296" spans="1:1" ht="13.5" x14ac:dyDescent="0.25">
      <c r="A23296" s="212"/>
    </row>
    <row r="23297" spans="1:1" ht="13.5" x14ac:dyDescent="0.25">
      <c r="A23297" s="212"/>
    </row>
    <row r="23298" spans="1:1" ht="13.5" x14ac:dyDescent="0.25">
      <c r="A23298" s="212"/>
    </row>
    <row r="23299" spans="1:1" ht="13.5" x14ac:dyDescent="0.25">
      <c r="A23299" s="212"/>
    </row>
    <row r="23300" spans="1:1" ht="13.5" x14ac:dyDescent="0.25">
      <c r="A23300" s="212"/>
    </row>
    <row r="23301" spans="1:1" ht="13.5" x14ac:dyDescent="0.25">
      <c r="A23301" s="212"/>
    </row>
    <row r="23302" spans="1:1" ht="13.5" x14ac:dyDescent="0.25">
      <c r="A23302" s="212"/>
    </row>
    <row r="23303" spans="1:1" ht="13.5" x14ac:dyDescent="0.25">
      <c r="A23303" s="212"/>
    </row>
    <row r="23304" spans="1:1" ht="13.5" x14ac:dyDescent="0.25">
      <c r="A23304" s="212"/>
    </row>
    <row r="23305" spans="1:1" ht="13.5" x14ac:dyDescent="0.25">
      <c r="A23305" s="212"/>
    </row>
    <row r="23306" spans="1:1" ht="13.5" x14ac:dyDescent="0.25">
      <c r="A23306" s="212"/>
    </row>
    <row r="23307" spans="1:1" ht="13.5" x14ac:dyDescent="0.25">
      <c r="A23307" s="212"/>
    </row>
    <row r="23308" spans="1:1" ht="13.5" x14ac:dyDescent="0.25">
      <c r="A23308" s="212"/>
    </row>
    <row r="23309" spans="1:1" ht="13.5" x14ac:dyDescent="0.25">
      <c r="A23309" s="212"/>
    </row>
    <row r="23310" spans="1:1" ht="13.5" x14ac:dyDescent="0.25">
      <c r="A23310" s="212"/>
    </row>
    <row r="23311" spans="1:1" ht="13.5" x14ac:dyDescent="0.25">
      <c r="A23311" s="212"/>
    </row>
    <row r="23312" spans="1:1" ht="13.5" x14ac:dyDescent="0.25">
      <c r="A23312" s="212"/>
    </row>
    <row r="23313" spans="1:1" ht="13.5" x14ac:dyDescent="0.25">
      <c r="A23313" s="212"/>
    </row>
    <row r="23314" spans="1:1" ht="13.5" x14ac:dyDescent="0.25">
      <c r="A23314" s="212"/>
    </row>
    <row r="23315" spans="1:1" ht="13.5" x14ac:dyDescent="0.25">
      <c r="A23315" s="212"/>
    </row>
    <row r="23316" spans="1:1" ht="13.5" x14ac:dyDescent="0.25">
      <c r="A23316" s="212"/>
    </row>
    <row r="23317" spans="1:1" ht="13.5" x14ac:dyDescent="0.25">
      <c r="A23317" s="212"/>
    </row>
    <row r="23318" spans="1:1" ht="13.5" x14ac:dyDescent="0.25">
      <c r="A23318" s="212"/>
    </row>
    <row r="23319" spans="1:1" ht="13.5" x14ac:dyDescent="0.25">
      <c r="A23319" s="212"/>
    </row>
    <row r="23320" spans="1:1" ht="13.5" x14ac:dyDescent="0.25">
      <c r="A23320" s="212"/>
    </row>
    <row r="23321" spans="1:1" ht="13.5" x14ac:dyDescent="0.25">
      <c r="A23321" s="212"/>
    </row>
    <row r="23322" spans="1:1" ht="13.5" x14ac:dyDescent="0.25">
      <c r="A23322" s="212"/>
    </row>
    <row r="23323" spans="1:1" ht="13.5" x14ac:dyDescent="0.25">
      <c r="A23323" s="212"/>
    </row>
    <row r="23324" spans="1:1" ht="13.5" x14ac:dyDescent="0.25">
      <c r="A23324" s="212"/>
    </row>
    <row r="23325" spans="1:1" ht="13.5" x14ac:dyDescent="0.25">
      <c r="A23325" s="212"/>
    </row>
    <row r="23326" spans="1:1" ht="13.5" x14ac:dyDescent="0.25">
      <c r="A23326" s="212"/>
    </row>
    <row r="23327" spans="1:1" ht="13.5" x14ac:dyDescent="0.25">
      <c r="A23327" s="212"/>
    </row>
    <row r="23328" spans="1:1" ht="13.5" x14ac:dyDescent="0.25">
      <c r="A23328" s="212"/>
    </row>
    <row r="23329" spans="1:1" ht="13.5" x14ac:dyDescent="0.25">
      <c r="A23329" s="212"/>
    </row>
    <row r="23330" spans="1:1" ht="13.5" x14ac:dyDescent="0.25">
      <c r="A23330" s="212"/>
    </row>
    <row r="23331" spans="1:1" ht="13.5" x14ac:dyDescent="0.25">
      <c r="A23331" s="212"/>
    </row>
    <row r="23332" spans="1:1" ht="13.5" x14ac:dyDescent="0.25">
      <c r="A23332" s="212"/>
    </row>
    <row r="23333" spans="1:1" ht="13.5" x14ac:dyDescent="0.25">
      <c r="A23333" s="212"/>
    </row>
    <row r="23334" spans="1:1" ht="13.5" x14ac:dyDescent="0.25">
      <c r="A23334" s="212"/>
    </row>
    <row r="23335" spans="1:1" ht="13.5" x14ac:dyDescent="0.25">
      <c r="A23335" s="212"/>
    </row>
    <row r="23336" spans="1:1" ht="13.5" x14ac:dyDescent="0.25">
      <c r="A23336" s="212"/>
    </row>
    <row r="23337" spans="1:1" ht="13.5" x14ac:dyDescent="0.25">
      <c r="A23337" s="212"/>
    </row>
    <row r="23338" spans="1:1" ht="13.5" x14ac:dyDescent="0.25">
      <c r="A23338" s="212"/>
    </row>
    <row r="23339" spans="1:1" ht="13.5" x14ac:dyDescent="0.25">
      <c r="A23339" s="212"/>
    </row>
    <row r="23340" spans="1:1" ht="13.5" x14ac:dyDescent="0.25">
      <c r="A23340" s="212"/>
    </row>
    <row r="23341" spans="1:1" ht="13.5" x14ac:dyDescent="0.25">
      <c r="A23341" s="212"/>
    </row>
    <row r="23342" spans="1:1" ht="13.5" x14ac:dyDescent="0.25">
      <c r="A23342" s="212"/>
    </row>
    <row r="23343" spans="1:1" ht="13.5" x14ac:dyDescent="0.25">
      <c r="A23343" s="212"/>
    </row>
    <row r="23344" spans="1:1" ht="13.5" x14ac:dyDescent="0.25">
      <c r="A23344" s="212"/>
    </row>
    <row r="23345" spans="1:1" ht="13.5" x14ac:dyDescent="0.25">
      <c r="A23345" s="212"/>
    </row>
    <row r="23346" spans="1:1" ht="13.5" x14ac:dyDescent="0.25">
      <c r="A23346" s="212"/>
    </row>
    <row r="23347" spans="1:1" ht="13.5" x14ac:dyDescent="0.25">
      <c r="A23347" s="212"/>
    </row>
    <row r="23348" spans="1:1" ht="13.5" x14ac:dyDescent="0.25">
      <c r="A23348" s="212"/>
    </row>
    <row r="23349" spans="1:1" ht="13.5" x14ac:dyDescent="0.25">
      <c r="A23349" s="212"/>
    </row>
    <row r="23350" spans="1:1" ht="13.5" x14ac:dyDescent="0.25">
      <c r="A23350" s="212"/>
    </row>
    <row r="23351" spans="1:1" ht="13.5" x14ac:dyDescent="0.25">
      <c r="A23351" s="212"/>
    </row>
    <row r="23352" spans="1:1" ht="13.5" x14ac:dyDescent="0.25">
      <c r="A23352" s="212"/>
    </row>
    <row r="23353" spans="1:1" ht="13.5" x14ac:dyDescent="0.25">
      <c r="A23353" s="212"/>
    </row>
    <row r="23354" spans="1:1" ht="13.5" x14ac:dyDescent="0.25">
      <c r="A23354" s="212"/>
    </row>
    <row r="23355" spans="1:1" ht="13.5" x14ac:dyDescent="0.25">
      <c r="A23355" s="212"/>
    </row>
    <row r="23356" spans="1:1" ht="13.5" x14ac:dyDescent="0.25">
      <c r="A23356" s="212"/>
    </row>
    <row r="23357" spans="1:1" ht="13.5" x14ac:dyDescent="0.25">
      <c r="A23357" s="212"/>
    </row>
    <row r="23358" spans="1:1" ht="13.5" x14ac:dyDescent="0.25">
      <c r="A23358" s="212"/>
    </row>
    <row r="23359" spans="1:1" ht="13.5" x14ac:dyDescent="0.25">
      <c r="A23359" s="212"/>
    </row>
    <row r="23360" spans="1:1" ht="13.5" x14ac:dyDescent="0.25">
      <c r="A23360" s="212"/>
    </row>
    <row r="23361" spans="1:1" ht="13.5" x14ac:dyDescent="0.25">
      <c r="A23361" s="212"/>
    </row>
    <row r="23362" spans="1:1" ht="13.5" x14ac:dyDescent="0.25">
      <c r="A23362" s="212"/>
    </row>
    <row r="23363" spans="1:1" ht="13.5" x14ac:dyDescent="0.25">
      <c r="A23363" s="212"/>
    </row>
    <row r="23364" spans="1:1" ht="13.5" x14ac:dyDescent="0.25">
      <c r="A23364" s="212"/>
    </row>
    <row r="23365" spans="1:1" ht="13.5" x14ac:dyDescent="0.25">
      <c r="A23365" s="212"/>
    </row>
    <row r="23366" spans="1:1" ht="13.5" x14ac:dyDescent="0.25">
      <c r="A23366" s="212"/>
    </row>
    <row r="23367" spans="1:1" ht="13.5" x14ac:dyDescent="0.25">
      <c r="A23367" s="212"/>
    </row>
    <row r="23368" spans="1:1" ht="13.5" x14ac:dyDescent="0.25">
      <c r="A23368" s="212"/>
    </row>
    <row r="23369" spans="1:1" ht="13.5" x14ac:dyDescent="0.25">
      <c r="A23369" s="212"/>
    </row>
    <row r="23370" spans="1:1" ht="13.5" x14ac:dyDescent="0.25">
      <c r="A23370" s="212"/>
    </row>
    <row r="23371" spans="1:1" ht="13.5" x14ac:dyDescent="0.25">
      <c r="A23371" s="212"/>
    </row>
    <row r="23372" spans="1:1" ht="13.5" x14ac:dyDescent="0.25">
      <c r="A23372" s="212"/>
    </row>
    <row r="23373" spans="1:1" ht="13.5" x14ac:dyDescent="0.25">
      <c r="A23373" s="212"/>
    </row>
    <row r="23374" spans="1:1" ht="13.5" x14ac:dyDescent="0.25">
      <c r="A23374" s="212"/>
    </row>
    <row r="23375" spans="1:1" ht="13.5" x14ac:dyDescent="0.25">
      <c r="A23375" s="212"/>
    </row>
    <row r="23376" spans="1:1" ht="13.5" x14ac:dyDescent="0.25">
      <c r="A23376" s="212"/>
    </row>
    <row r="23377" spans="1:1" ht="13.5" x14ac:dyDescent="0.25">
      <c r="A23377" s="212"/>
    </row>
    <row r="23378" spans="1:1" ht="13.5" x14ac:dyDescent="0.25">
      <c r="A23378" s="212"/>
    </row>
    <row r="23379" spans="1:1" ht="13.5" x14ac:dyDescent="0.25">
      <c r="A23379" s="212"/>
    </row>
    <row r="23380" spans="1:1" ht="13.5" x14ac:dyDescent="0.25">
      <c r="A23380" s="212"/>
    </row>
    <row r="23381" spans="1:1" ht="13.5" x14ac:dyDescent="0.25">
      <c r="A23381" s="212"/>
    </row>
    <row r="23382" spans="1:1" ht="13.5" x14ac:dyDescent="0.25">
      <c r="A23382" s="212"/>
    </row>
    <row r="23383" spans="1:1" ht="13.5" x14ac:dyDescent="0.25">
      <c r="A23383" s="212"/>
    </row>
    <row r="23384" spans="1:1" ht="13.5" x14ac:dyDescent="0.25">
      <c r="A23384" s="212"/>
    </row>
    <row r="23385" spans="1:1" ht="13.5" x14ac:dyDescent="0.25">
      <c r="A23385" s="212"/>
    </row>
    <row r="23386" spans="1:1" ht="13.5" x14ac:dyDescent="0.25">
      <c r="A23386" s="212"/>
    </row>
    <row r="23387" spans="1:1" ht="13.5" x14ac:dyDescent="0.25">
      <c r="A23387" s="212"/>
    </row>
    <row r="23388" spans="1:1" ht="13.5" x14ac:dyDescent="0.25">
      <c r="A23388" s="212"/>
    </row>
    <row r="23389" spans="1:1" ht="13.5" x14ac:dyDescent="0.25">
      <c r="A23389" s="212"/>
    </row>
    <row r="23390" spans="1:1" ht="13.5" x14ac:dyDescent="0.25">
      <c r="A23390" s="212"/>
    </row>
    <row r="23391" spans="1:1" ht="13.5" x14ac:dyDescent="0.25">
      <c r="A23391" s="212"/>
    </row>
    <row r="23392" spans="1:1" ht="13.5" x14ac:dyDescent="0.25">
      <c r="A23392" s="212"/>
    </row>
    <row r="23393" spans="1:1" ht="13.5" x14ac:dyDescent="0.25">
      <c r="A23393" s="212"/>
    </row>
    <row r="23394" spans="1:1" ht="13.5" x14ac:dyDescent="0.25">
      <c r="A23394" s="212"/>
    </row>
    <row r="23395" spans="1:1" ht="13.5" x14ac:dyDescent="0.25">
      <c r="A23395" s="212"/>
    </row>
    <row r="23396" spans="1:1" ht="13.5" x14ac:dyDescent="0.25">
      <c r="A23396" s="212"/>
    </row>
    <row r="23397" spans="1:1" ht="13.5" x14ac:dyDescent="0.25">
      <c r="A23397" s="212"/>
    </row>
    <row r="23398" spans="1:1" ht="13.5" x14ac:dyDescent="0.25">
      <c r="A23398" s="212"/>
    </row>
    <row r="23399" spans="1:1" ht="13.5" x14ac:dyDescent="0.25">
      <c r="A23399" s="212"/>
    </row>
    <row r="23400" spans="1:1" ht="13.5" x14ac:dyDescent="0.25">
      <c r="A23400" s="212"/>
    </row>
    <row r="23401" spans="1:1" ht="13.5" x14ac:dyDescent="0.25">
      <c r="A23401" s="212"/>
    </row>
    <row r="23402" spans="1:1" ht="13.5" x14ac:dyDescent="0.25">
      <c r="A23402" s="212"/>
    </row>
    <row r="23403" spans="1:1" ht="13.5" x14ac:dyDescent="0.25">
      <c r="A23403" s="212"/>
    </row>
    <row r="23404" spans="1:1" ht="13.5" x14ac:dyDescent="0.25">
      <c r="A23404" s="212"/>
    </row>
    <row r="23405" spans="1:1" ht="13.5" x14ac:dyDescent="0.25">
      <c r="A23405" s="212"/>
    </row>
    <row r="23406" spans="1:1" ht="13.5" x14ac:dyDescent="0.25">
      <c r="A23406" s="212"/>
    </row>
    <row r="23407" spans="1:1" ht="13.5" x14ac:dyDescent="0.25">
      <c r="A23407" s="212"/>
    </row>
    <row r="23408" spans="1:1" ht="13.5" x14ac:dyDescent="0.25">
      <c r="A23408" s="212"/>
    </row>
    <row r="23409" spans="1:1" ht="13.5" x14ac:dyDescent="0.25">
      <c r="A23409" s="212"/>
    </row>
    <row r="23410" spans="1:1" ht="13.5" x14ac:dyDescent="0.25">
      <c r="A23410" s="212"/>
    </row>
    <row r="23411" spans="1:1" ht="13.5" x14ac:dyDescent="0.25">
      <c r="A23411" s="212"/>
    </row>
    <row r="23412" spans="1:1" ht="13.5" x14ac:dyDescent="0.25">
      <c r="A23412" s="212"/>
    </row>
    <row r="23413" spans="1:1" ht="13.5" x14ac:dyDescent="0.25">
      <c r="A23413" s="212"/>
    </row>
    <row r="23414" spans="1:1" ht="13.5" x14ac:dyDescent="0.25">
      <c r="A23414" s="212"/>
    </row>
    <row r="23415" spans="1:1" ht="13.5" x14ac:dyDescent="0.25">
      <c r="A23415" s="212"/>
    </row>
    <row r="23416" spans="1:1" ht="13.5" x14ac:dyDescent="0.25">
      <c r="A23416" s="212"/>
    </row>
    <row r="23417" spans="1:1" ht="13.5" x14ac:dyDescent="0.25">
      <c r="A23417" s="212"/>
    </row>
    <row r="23418" spans="1:1" ht="13.5" x14ac:dyDescent="0.25">
      <c r="A23418" s="212"/>
    </row>
    <row r="23419" spans="1:1" ht="13.5" x14ac:dyDescent="0.25">
      <c r="A23419" s="212"/>
    </row>
    <row r="23420" spans="1:1" ht="13.5" x14ac:dyDescent="0.25">
      <c r="A23420" s="212"/>
    </row>
    <row r="23421" spans="1:1" ht="13.5" x14ac:dyDescent="0.25">
      <c r="A23421" s="212"/>
    </row>
    <row r="23422" spans="1:1" ht="13.5" x14ac:dyDescent="0.25">
      <c r="A23422" s="212"/>
    </row>
    <row r="23423" spans="1:1" ht="13.5" x14ac:dyDescent="0.25">
      <c r="A23423" s="212"/>
    </row>
    <row r="23424" spans="1:1" ht="13.5" x14ac:dyDescent="0.25">
      <c r="A23424" s="212"/>
    </row>
    <row r="23425" spans="1:1" ht="13.5" x14ac:dyDescent="0.25">
      <c r="A23425" s="212"/>
    </row>
    <row r="23426" spans="1:1" ht="13.5" x14ac:dyDescent="0.25">
      <c r="A23426" s="212"/>
    </row>
    <row r="23427" spans="1:1" ht="13.5" x14ac:dyDescent="0.25">
      <c r="A23427" s="212"/>
    </row>
    <row r="23428" spans="1:1" ht="13.5" x14ac:dyDescent="0.25">
      <c r="A23428" s="212"/>
    </row>
    <row r="23429" spans="1:1" ht="13.5" x14ac:dyDescent="0.25">
      <c r="A23429" s="212"/>
    </row>
    <row r="23430" spans="1:1" ht="13.5" x14ac:dyDescent="0.25">
      <c r="A23430" s="212"/>
    </row>
    <row r="23431" spans="1:1" ht="13.5" x14ac:dyDescent="0.25">
      <c r="A23431" s="212"/>
    </row>
    <row r="23432" spans="1:1" ht="13.5" x14ac:dyDescent="0.25">
      <c r="A23432" s="212"/>
    </row>
    <row r="23433" spans="1:1" ht="13.5" x14ac:dyDescent="0.25">
      <c r="A23433" s="212"/>
    </row>
    <row r="23434" spans="1:1" ht="13.5" x14ac:dyDescent="0.25">
      <c r="A23434" s="212"/>
    </row>
    <row r="23435" spans="1:1" ht="13.5" x14ac:dyDescent="0.25">
      <c r="A23435" s="212"/>
    </row>
    <row r="23436" spans="1:1" ht="13.5" x14ac:dyDescent="0.25">
      <c r="A23436" s="212"/>
    </row>
    <row r="23437" spans="1:1" ht="13.5" x14ac:dyDescent="0.25">
      <c r="A23437" s="212"/>
    </row>
    <row r="23438" spans="1:1" ht="13.5" x14ac:dyDescent="0.25">
      <c r="A23438" s="212"/>
    </row>
    <row r="23439" spans="1:1" ht="13.5" x14ac:dyDescent="0.25">
      <c r="A23439" s="212"/>
    </row>
    <row r="23440" spans="1:1" ht="13.5" x14ac:dyDescent="0.25">
      <c r="A23440" s="212"/>
    </row>
    <row r="23441" spans="1:1" ht="13.5" x14ac:dyDescent="0.25">
      <c r="A23441" s="212"/>
    </row>
    <row r="23442" spans="1:1" ht="13.5" x14ac:dyDescent="0.25">
      <c r="A23442" s="212"/>
    </row>
    <row r="23443" spans="1:1" ht="13.5" x14ac:dyDescent="0.25">
      <c r="A23443" s="212"/>
    </row>
    <row r="23444" spans="1:1" ht="13.5" x14ac:dyDescent="0.25">
      <c r="A23444" s="212"/>
    </row>
    <row r="23445" spans="1:1" ht="13.5" x14ac:dyDescent="0.25">
      <c r="A23445" s="212"/>
    </row>
    <row r="23446" spans="1:1" ht="13.5" x14ac:dyDescent="0.25">
      <c r="A23446" s="212"/>
    </row>
    <row r="23447" spans="1:1" ht="13.5" x14ac:dyDescent="0.25">
      <c r="A23447" s="212"/>
    </row>
    <row r="23448" spans="1:1" ht="13.5" x14ac:dyDescent="0.25">
      <c r="A23448" s="212"/>
    </row>
    <row r="23449" spans="1:1" ht="13.5" x14ac:dyDescent="0.25">
      <c r="A23449" s="212"/>
    </row>
    <row r="23450" spans="1:1" ht="13.5" x14ac:dyDescent="0.25">
      <c r="A23450" s="212"/>
    </row>
    <row r="23451" spans="1:1" ht="13.5" x14ac:dyDescent="0.25">
      <c r="A23451" s="212"/>
    </row>
    <row r="23452" spans="1:1" ht="13.5" x14ac:dyDescent="0.25">
      <c r="A23452" s="212"/>
    </row>
    <row r="23453" spans="1:1" ht="13.5" x14ac:dyDescent="0.25">
      <c r="A23453" s="212"/>
    </row>
    <row r="23454" spans="1:1" ht="13.5" x14ac:dyDescent="0.25">
      <c r="A23454" s="212"/>
    </row>
    <row r="23455" spans="1:1" ht="13.5" x14ac:dyDescent="0.25">
      <c r="A23455" s="212"/>
    </row>
    <row r="23456" spans="1:1" ht="13.5" x14ac:dyDescent="0.25">
      <c r="A23456" s="212"/>
    </row>
    <row r="23457" spans="1:1" ht="13.5" x14ac:dyDescent="0.25">
      <c r="A23457" s="212"/>
    </row>
    <row r="23458" spans="1:1" ht="13.5" x14ac:dyDescent="0.25">
      <c r="A23458" s="212"/>
    </row>
    <row r="23459" spans="1:1" ht="13.5" x14ac:dyDescent="0.25">
      <c r="A23459" s="212"/>
    </row>
    <row r="23460" spans="1:1" ht="13.5" x14ac:dyDescent="0.25">
      <c r="A23460" s="212"/>
    </row>
    <row r="23461" spans="1:1" ht="13.5" x14ac:dyDescent="0.25">
      <c r="A23461" s="212"/>
    </row>
    <row r="23462" spans="1:1" ht="13.5" x14ac:dyDescent="0.25">
      <c r="A23462" s="212"/>
    </row>
    <row r="23463" spans="1:1" ht="13.5" x14ac:dyDescent="0.25">
      <c r="A23463" s="212"/>
    </row>
    <row r="23464" spans="1:1" ht="13.5" x14ac:dyDescent="0.25">
      <c r="A23464" s="212"/>
    </row>
    <row r="23465" spans="1:1" ht="13.5" x14ac:dyDescent="0.25">
      <c r="A23465" s="212"/>
    </row>
    <row r="23466" spans="1:1" ht="13.5" x14ac:dyDescent="0.25">
      <c r="A23466" s="212"/>
    </row>
    <row r="23467" spans="1:1" ht="13.5" x14ac:dyDescent="0.25">
      <c r="A23467" s="212"/>
    </row>
    <row r="23468" spans="1:1" ht="13.5" x14ac:dyDescent="0.25">
      <c r="A23468" s="212"/>
    </row>
    <row r="23469" spans="1:1" ht="13.5" x14ac:dyDescent="0.25">
      <c r="A23469" s="212"/>
    </row>
    <row r="23470" spans="1:1" ht="13.5" x14ac:dyDescent="0.25">
      <c r="A23470" s="212"/>
    </row>
    <row r="23471" spans="1:1" ht="13.5" x14ac:dyDescent="0.25">
      <c r="A23471" s="212"/>
    </row>
    <row r="23472" spans="1:1" ht="13.5" x14ac:dyDescent="0.25">
      <c r="A23472" s="212"/>
    </row>
    <row r="23473" spans="1:1" ht="13.5" x14ac:dyDescent="0.25">
      <c r="A23473" s="212"/>
    </row>
    <row r="23474" spans="1:1" ht="13.5" x14ac:dyDescent="0.25">
      <c r="A23474" s="212"/>
    </row>
    <row r="23475" spans="1:1" ht="13.5" x14ac:dyDescent="0.25">
      <c r="A23475" s="212"/>
    </row>
    <row r="23476" spans="1:1" ht="13.5" x14ac:dyDescent="0.25">
      <c r="A23476" s="212"/>
    </row>
    <row r="23477" spans="1:1" ht="13.5" x14ac:dyDescent="0.25">
      <c r="A23477" s="212"/>
    </row>
    <row r="23478" spans="1:1" ht="13.5" x14ac:dyDescent="0.25">
      <c r="A23478" s="212"/>
    </row>
    <row r="23479" spans="1:1" ht="13.5" x14ac:dyDescent="0.25">
      <c r="A23479" s="212"/>
    </row>
    <row r="23480" spans="1:1" ht="13.5" x14ac:dyDescent="0.25">
      <c r="A23480" s="212"/>
    </row>
    <row r="23481" spans="1:1" ht="13.5" x14ac:dyDescent="0.25">
      <c r="A23481" s="212"/>
    </row>
    <row r="23482" spans="1:1" ht="13.5" x14ac:dyDescent="0.25">
      <c r="A23482" s="212"/>
    </row>
    <row r="23483" spans="1:1" ht="13.5" x14ac:dyDescent="0.25">
      <c r="A23483" s="212"/>
    </row>
    <row r="23484" spans="1:1" ht="13.5" x14ac:dyDescent="0.25">
      <c r="A23484" s="212"/>
    </row>
    <row r="23485" spans="1:1" ht="13.5" x14ac:dyDescent="0.25">
      <c r="A23485" s="212"/>
    </row>
    <row r="23486" spans="1:1" ht="13.5" x14ac:dyDescent="0.25">
      <c r="A23486" s="212"/>
    </row>
    <row r="23487" spans="1:1" ht="13.5" x14ac:dyDescent="0.25">
      <c r="A23487" s="212"/>
    </row>
    <row r="23488" spans="1:1" ht="13.5" x14ac:dyDescent="0.25">
      <c r="A23488" s="212"/>
    </row>
    <row r="23489" spans="1:1" ht="13.5" x14ac:dyDescent="0.25">
      <c r="A23489" s="212"/>
    </row>
    <row r="23490" spans="1:1" ht="13.5" x14ac:dyDescent="0.25">
      <c r="A23490" s="212"/>
    </row>
    <row r="23491" spans="1:1" ht="13.5" x14ac:dyDescent="0.25">
      <c r="A23491" s="212"/>
    </row>
    <row r="23492" spans="1:1" ht="13.5" x14ac:dyDescent="0.25">
      <c r="A23492" s="212"/>
    </row>
    <row r="23493" spans="1:1" ht="13.5" x14ac:dyDescent="0.25">
      <c r="A23493" s="212"/>
    </row>
    <row r="23494" spans="1:1" ht="13.5" x14ac:dyDescent="0.25">
      <c r="A23494" s="212"/>
    </row>
    <row r="23495" spans="1:1" ht="13.5" x14ac:dyDescent="0.25">
      <c r="A23495" s="212"/>
    </row>
    <row r="23496" spans="1:1" ht="13.5" x14ac:dyDescent="0.25">
      <c r="A23496" s="212"/>
    </row>
    <row r="23497" spans="1:1" ht="13.5" x14ac:dyDescent="0.25">
      <c r="A23497" s="212"/>
    </row>
    <row r="23498" spans="1:1" ht="13.5" x14ac:dyDescent="0.25">
      <c r="A23498" s="212"/>
    </row>
    <row r="23499" spans="1:1" ht="13.5" x14ac:dyDescent="0.25">
      <c r="A23499" s="212"/>
    </row>
    <row r="23500" spans="1:1" ht="13.5" x14ac:dyDescent="0.25">
      <c r="A23500" s="212"/>
    </row>
    <row r="23501" spans="1:1" ht="13.5" x14ac:dyDescent="0.25">
      <c r="A23501" s="212"/>
    </row>
    <row r="23502" spans="1:1" ht="13.5" x14ac:dyDescent="0.25">
      <c r="A23502" s="212"/>
    </row>
    <row r="23503" spans="1:1" ht="13.5" x14ac:dyDescent="0.25">
      <c r="A23503" s="212"/>
    </row>
    <row r="23504" spans="1:1" ht="13.5" x14ac:dyDescent="0.25">
      <c r="A23504" s="212"/>
    </row>
    <row r="23505" spans="1:1" ht="13.5" x14ac:dyDescent="0.25">
      <c r="A23505" s="212"/>
    </row>
    <row r="23506" spans="1:1" ht="13.5" x14ac:dyDescent="0.25">
      <c r="A23506" s="212"/>
    </row>
    <row r="23507" spans="1:1" ht="13.5" x14ac:dyDescent="0.25">
      <c r="A23507" s="212"/>
    </row>
    <row r="23508" spans="1:1" ht="13.5" x14ac:dyDescent="0.25">
      <c r="A23508" s="212"/>
    </row>
    <row r="23509" spans="1:1" ht="13.5" x14ac:dyDescent="0.25">
      <c r="A23509" s="212"/>
    </row>
    <row r="23510" spans="1:1" ht="13.5" x14ac:dyDescent="0.25">
      <c r="A23510" s="212"/>
    </row>
    <row r="23511" spans="1:1" ht="13.5" x14ac:dyDescent="0.25">
      <c r="A23511" s="212"/>
    </row>
    <row r="23512" spans="1:1" ht="13.5" x14ac:dyDescent="0.25">
      <c r="A23512" s="212"/>
    </row>
    <row r="23513" spans="1:1" ht="13.5" x14ac:dyDescent="0.25">
      <c r="A23513" s="212"/>
    </row>
    <row r="23514" spans="1:1" ht="13.5" x14ac:dyDescent="0.25">
      <c r="A23514" s="212"/>
    </row>
    <row r="23515" spans="1:1" ht="13.5" x14ac:dyDescent="0.25">
      <c r="A23515" s="212"/>
    </row>
    <row r="23516" spans="1:1" ht="13.5" x14ac:dyDescent="0.25">
      <c r="A23516" s="212"/>
    </row>
    <row r="23517" spans="1:1" ht="13.5" x14ac:dyDescent="0.25">
      <c r="A23517" s="212"/>
    </row>
    <row r="23518" spans="1:1" ht="13.5" x14ac:dyDescent="0.25">
      <c r="A23518" s="212"/>
    </row>
    <row r="23519" spans="1:1" ht="13.5" x14ac:dyDescent="0.25">
      <c r="A23519" s="212"/>
    </row>
    <row r="23520" spans="1:1" ht="13.5" x14ac:dyDescent="0.25">
      <c r="A23520" s="212"/>
    </row>
    <row r="23521" spans="1:1" ht="13.5" x14ac:dyDescent="0.25">
      <c r="A23521" s="212"/>
    </row>
    <row r="23522" spans="1:1" ht="13.5" x14ac:dyDescent="0.25">
      <c r="A23522" s="212"/>
    </row>
    <row r="23523" spans="1:1" ht="13.5" x14ac:dyDescent="0.25">
      <c r="A23523" s="212"/>
    </row>
    <row r="23524" spans="1:1" ht="13.5" x14ac:dyDescent="0.25">
      <c r="A23524" s="212"/>
    </row>
    <row r="23525" spans="1:1" ht="13.5" x14ac:dyDescent="0.25">
      <c r="A23525" s="212"/>
    </row>
    <row r="23526" spans="1:1" ht="13.5" x14ac:dyDescent="0.25">
      <c r="A23526" s="212"/>
    </row>
    <row r="23527" spans="1:1" ht="13.5" x14ac:dyDescent="0.25">
      <c r="A23527" s="212"/>
    </row>
    <row r="23528" spans="1:1" ht="13.5" x14ac:dyDescent="0.25">
      <c r="A23528" s="212"/>
    </row>
    <row r="23529" spans="1:1" ht="13.5" x14ac:dyDescent="0.25">
      <c r="A23529" s="212"/>
    </row>
    <row r="23530" spans="1:1" ht="13.5" x14ac:dyDescent="0.25">
      <c r="A23530" s="212"/>
    </row>
    <row r="23531" spans="1:1" ht="13.5" x14ac:dyDescent="0.25">
      <c r="A23531" s="212"/>
    </row>
    <row r="23532" spans="1:1" ht="13.5" x14ac:dyDescent="0.25">
      <c r="A23532" s="212"/>
    </row>
    <row r="23533" spans="1:1" ht="13.5" x14ac:dyDescent="0.25">
      <c r="A23533" s="212"/>
    </row>
    <row r="23534" spans="1:1" ht="13.5" x14ac:dyDescent="0.25">
      <c r="A23534" s="212"/>
    </row>
    <row r="23535" spans="1:1" ht="13.5" x14ac:dyDescent="0.25">
      <c r="A23535" s="212"/>
    </row>
    <row r="23536" spans="1:1" ht="13.5" x14ac:dyDescent="0.25">
      <c r="A23536" s="212"/>
    </row>
    <row r="23537" spans="1:1" ht="13.5" x14ac:dyDescent="0.25">
      <c r="A23537" s="212"/>
    </row>
    <row r="23538" spans="1:1" ht="13.5" x14ac:dyDescent="0.25">
      <c r="A23538" s="212"/>
    </row>
    <row r="23539" spans="1:1" ht="13.5" x14ac:dyDescent="0.25">
      <c r="A23539" s="212"/>
    </row>
    <row r="23540" spans="1:1" ht="13.5" x14ac:dyDescent="0.25">
      <c r="A23540" s="212"/>
    </row>
    <row r="23541" spans="1:1" ht="13.5" x14ac:dyDescent="0.25">
      <c r="A23541" s="212"/>
    </row>
    <row r="23542" spans="1:1" ht="13.5" x14ac:dyDescent="0.25">
      <c r="A23542" s="212"/>
    </row>
    <row r="23543" spans="1:1" ht="13.5" x14ac:dyDescent="0.25">
      <c r="A23543" s="212"/>
    </row>
    <row r="23544" spans="1:1" ht="13.5" x14ac:dyDescent="0.25">
      <c r="A23544" s="212"/>
    </row>
    <row r="23545" spans="1:1" ht="13.5" x14ac:dyDescent="0.25">
      <c r="A23545" s="212"/>
    </row>
    <row r="23546" spans="1:1" ht="13.5" x14ac:dyDescent="0.25">
      <c r="A23546" s="212"/>
    </row>
    <row r="23547" spans="1:1" ht="13.5" x14ac:dyDescent="0.25">
      <c r="A23547" s="212"/>
    </row>
    <row r="23548" spans="1:1" ht="13.5" x14ac:dyDescent="0.25">
      <c r="A23548" s="212"/>
    </row>
    <row r="23549" spans="1:1" ht="13.5" x14ac:dyDescent="0.25">
      <c r="A23549" s="212"/>
    </row>
    <row r="23550" spans="1:1" ht="13.5" x14ac:dyDescent="0.25">
      <c r="A23550" s="212"/>
    </row>
    <row r="23551" spans="1:1" ht="13.5" x14ac:dyDescent="0.25">
      <c r="A23551" s="212"/>
    </row>
    <row r="23552" spans="1:1" ht="13.5" x14ac:dyDescent="0.25">
      <c r="A23552" s="212"/>
    </row>
    <row r="23553" spans="1:1" ht="13.5" x14ac:dyDescent="0.25">
      <c r="A23553" s="212"/>
    </row>
    <row r="23554" spans="1:1" ht="13.5" x14ac:dyDescent="0.25">
      <c r="A23554" s="212"/>
    </row>
    <row r="23555" spans="1:1" ht="13.5" x14ac:dyDescent="0.25">
      <c r="A23555" s="212"/>
    </row>
    <row r="23556" spans="1:1" ht="13.5" x14ac:dyDescent="0.25">
      <c r="A23556" s="212"/>
    </row>
    <row r="23557" spans="1:1" ht="13.5" x14ac:dyDescent="0.25">
      <c r="A23557" s="212"/>
    </row>
    <row r="23558" spans="1:1" ht="13.5" x14ac:dyDescent="0.25">
      <c r="A23558" s="212"/>
    </row>
    <row r="23559" spans="1:1" ht="13.5" x14ac:dyDescent="0.25">
      <c r="A23559" s="212"/>
    </row>
    <row r="23560" spans="1:1" ht="13.5" x14ac:dyDescent="0.25">
      <c r="A23560" s="212"/>
    </row>
    <row r="23561" spans="1:1" ht="13.5" x14ac:dyDescent="0.25">
      <c r="A23561" s="212"/>
    </row>
    <row r="23562" spans="1:1" ht="13.5" x14ac:dyDescent="0.25">
      <c r="A23562" s="212"/>
    </row>
    <row r="23563" spans="1:1" ht="13.5" x14ac:dyDescent="0.25">
      <c r="A23563" s="212"/>
    </row>
    <row r="23564" spans="1:1" ht="13.5" x14ac:dyDescent="0.25">
      <c r="A23564" s="212"/>
    </row>
    <row r="23565" spans="1:1" ht="13.5" x14ac:dyDescent="0.25">
      <c r="A23565" s="212"/>
    </row>
    <row r="23566" spans="1:1" ht="13.5" x14ac:dyDescent="0.25">
      <c r="A23566" s="212"/>
    </row>
    <row r="23567" spans="1:1" ht="13.5" x14ac:dyDescent="0.25">
      <c r="A23567" s="212"/>
    </row>
    <row r="23568" spans="1:1" ht="13.5" x14ac:dyDescent="0.25">
      <c r="A23568" s="212"/>
    </row>
    <row r="23569" spans="1:1" ht="13.5" x14ac:dyDescent="0.25">
      <c r="A23569" s="212"/>
    </row>
    <row r="23570" spans="1:1" ht="13.5" x14ac:dyDescent="0.25">
      <c r="A23570" s="212"/>
    </row>
    <row r="23571" spans="1:1" ht="13.5" x14ac:dyDescent="0.25">
      <c r="A23571" s="212"/>
    </row>
    <row r="23572" spans="1:1" ht="13.5" x14ac:dyDescent="0.25">
      <c r="A23572" s="212"/>
    </row>
    <row r="23573" spans="1:1" ht="13.5" x14ac:dyDescent="0.25">
      <c r="A23573" s="212"/>
    </row>
    <row r="23574" spans="1:1" ht="13.5" x14ac:dyDescent="0.25">
      <c r="A23574" s="212"/>
    </row>
    <row r="23575" spans="1:1" ht="13.5" x14ac:dyDescent="0.25">
      <c r="A23575" s="212"/>
    </row>
    <row r="23576" spans="1:1" ht="13.5" x14ac:dyDescent="0.25">
      <c r="A23576" s="212"/>
    </row>
    <row r="23577" spans="1:1" ht="13.5" x14ac:dyDescent="0.25">
      <c r="A23577" s="212"/>
    </row>
    <row r="23578" spans="1:1" ht="13.5" x14ac:dyDescent="0.25">
      <c r="A23578" s="212"/>
    </row>
    <row r="23579" spans="1:1" ht="13.5" x14ac:dyDescent="0.25">
      <c r="A23579" s="212"/>
    </row>
    <row r="23580" spans="1:1" ht="13.5" x14ac:dyDescent="0.25">
      <c r="A23580" s="212"/>
    </row>
    <row r="23581" spans="1:1" ht="13.5" x14ac:dyDescent="0.25">
      <c r="A23581" s="212"/>
    </row>
    <row r="23582" spans="1:1" ht="13.5" x14ac:dyDescent="0.25">
      <c r="A23582" s="212"/>
    </row>
    <row r="23583" spans="1:1" ht="13.5" x14ac:dyDescent="0.25">
      <c r="A23583" s="212"/>
    </row>
    <row r="23584" spans="1:1" ht="13.5" x14ac:dyDescent="0.25">
      <c r="A23584" s="212"/>
    </row>
    <row r="23585" spans="1:1" ht="13.5" x14ac:dyDescent="0.25">
      <c r="A23585" s="212"/>
    </row>
    <row r="23586" spans="1:1" ht="13.5" x14ac:dyDescent="0.25">
      <c r="A23586" s="212"/>
    </row>
    <row r="23587" spans="1:1" ht="13.5" x14ac:dyDescent="0.25">
      <c r="A23587" s="212"/>
    </row>
    <row r="23588" spans="1:1" ht="13.5" x14ac:dyDescent="0.25">
      <c r="A23588" s="212"/>
    </row>
    <row r="23589" spans="1:1" ht="13.5" x14ac:dyDescent="0.25">
      <c r="A23589" s="212"/>
    </row>
    <row r="23590" spans="1:1" ht="13.5" x14ac:dyDescent="0.25">
      <c r="A23590" s="212"/>
    </row>
    <row r="23591" spans="1:1" ht="13.5" x14ac:dyDescent="0.25">
      <c r="A23591" s="212"/>
    </row>
    <row r="23592" spans="1:1" ht="13.5" x14ac:dyDescent="0.25">
      <c r="A23592" s="212"/>
    </row>
    <row r="23593" spans="1:1" ht="13.5" x14ac:dyDescent="0.25">
      <c r="A23593" s="212"/>
    </row>
    <row r="23594" spans="1:1" ht="13.5" x14ac:dyDescent="0.25">
      <c r="A23594" s="212"/>
    </row>
    <row r="23595" spans="1:1" ht="13.5" x14ac:dyDescent="0.25">
      <c r="A23595" s="212"/>
    </row>
    <row r="23596" spans="1:1" ht="13.5" x14ac:dyDescent="0.25">
      <c r="A23596" s="212"/>
    </row>
    <row r="23597" spans="1:1" ht="13.5" x14ac:dyDescent="0.25">
      <c r="A23597" s="212"/>
    </row>
    <row r="23598" spans="1:1" ht="13.5" x14ac:dyDescent="0.25">
      <c r="A23598" s="212"/>
    </row>
    <row r="23599" spans="1:1" ht="13.5" x14ac:dyDescent="0.25">
      <c r="A23599" s="212"/>
    </row>
    <row r="23600" spans="1:1" ht="13.5" x14ac:dyDescent="0.25">
      <c r="A23600" s="212"/>
    </row>
    <row r="23601" spans="1:1" ht="13.5" x14ac:dyDescent="0.25">
      <c r="A23601" s="212"/>
    </row>
    <row r="23602" spans="1:1" ht="13.5" x14ac:dyDescent="0.25">
      <c r="A23602" s="212"/>
    </row>
    <row r="23603" spans="1:1" ht="13.5" x14ac:dyDescent="0.25">
      <c r="A23603" s="212"/>
    </row>
    <row r="23604" spans="1:1" ht="13.5" x14ac:dyDescent="0.25">
      <c r="A23604" s="212"/>
    </row>
    <row r="23605" spans="1:1" ht="13.5" x14ac:dyDescent="0.25">
      <c r="A23605" s="212"/>
    </row>
    <row r="23606" spans="1:1" ht="13.5" x14ac:dyDescent="0.25">
      <c r="A23606" s="212"/>
    </row>
    <row r="23607" spans="1:1" ht="13.5" x14ac:dyDescent="0.25">
      <c r="A23607" s="212"/>
    </row>
    <row r="23608" spans="1:1" ht="13.5" x14ac:dyDescent="0.25">
      <c r="A23608" s="212"/>
    </row>
    <row r="23609" spans="1:1" ht="13.5" x14ac:dyDescent="0.25">
      <c r="A23609" s="212"/>
    </row>
    <row r="23610" spans="1:1" ht="13.5" x14ac:dyDescent="0.25">
      <c r="A23610" s="212"/>
    </row>
    <row r="23611" spans="1:1" ht="13.5" x14ac:dyDescent="0.25">
      <c r="A23611" s="212"/>
    </row>
    <row r="23612" spans="1:1" ht="13.5" x14ac:dyDescent="0.25">
      <c r="A23612" s="212"/>
    </row>
    <row r="23613" spans="1:1" ht="13.5" x14ac:dyDescent="0.25">
      <c r="A23613" s="212"/>
    </row>
    <row r="23614" spans="1:1" ht="13.5" x14ac:dyDescent="0.25">
      <c r="A23614" s="212"/>
    </row>
    <row r="23615" spans="1:1" ht="13.5" x14ac:dyDescent="0.25">
      <c r="A23615" s="212"/>
    </row>
    <row r="23616" spans="1:1" ht="13.5" x14ac:dyDescent="0.25">
      <c r="A23616" s="212"/>
    </row>
    <row r="23617" spans="1:1" ht="13.5" x14ac:dyDescent="0.25">
      <c r="A23617" s="212"/>
    </row>
    <row r="23618" spans="1:1" ht="13.5" x14ac:dyDescent="0.25">
      <c r="A23618" s="212"/>
    </row>
    <row r="23619" spans="1:1" ht="13.5" x14ac:dyDescent="0.25">
      <c r="A23619" s="212"/>
    </row>
    <row r="23620" spans="1:1" ht="13.5" x14ac:dyDescent="0.25">
      <c r="A23620" s="212"/>
    </row>
    <row r="23621" spans="1:1" ht="13.5" x14ac:dyDescent="0.25">
      <c r="A23621" s="212"/>
    </row>
    <row r="23622" spans="1:1" ht="13.5" x14ac:dyDescent="0.25">
      <c r="A23622" s="212"/>
    </row>
    <row r="23623" spans="1:1" ht="13.5" x14ac:dyDescent="0.25">
      <c r="A23623" s="212"/>
    </row>
    <row r="23624" spans="1:1" ht="13.5" x14ac:dyDescent="0.25">
      <c r="A23624" s="212"/>
    </row>
    <row r="23625" spans="1:1" ht="13.5" x14ac:dyDescent="0.25">
      <c r="A23625" s="212"/>
    </row>
    <row r="23626" spans="1:1" ht="13.5" x14ac:dyDescent="0.25">
      <c r="A23626" s="212"/>
    </row>
    <row r="23627" spans="1:1" ht="13.5" x14ac:dyDescent="0.25">
      <c r="A23627" s="212"/>
    </row>
    <row r="23628" spans="1:1" ht="13.5" x14ac:dyDescent="0.25">
      <c r="A23628" s="212"/>
    </row>
    <row r="23629" spans="1:1" ht="13.5" x14ac:dyDescent="0.25">
      <c r="A23629" s="212"/>
    </row>
    <row r="23630" spans="1:1" ht="13.5" x14ac:dyDescent="0.25">
      <c r="A23630" s="212"/>
    </row>
    <row r="23631" spans="1:1" ht="13.5" x14ac:dyDescent="0.25">
      <c r="A23631" s="212"/>
    </row>
    <row r="23632" spans="1:1" ht="13.5" x14ac:dyDescent="0.25">
      <c r="A23632" s="212"/>
    </row>
    <row r="23633" spans="1:1" ht="13.5" x14ac:dyDescent="0.25">
      <c r="A23633" s="212"/>
    </row>
    <row r="23634" spans="1:1" ht="13.5" x14ac:dyDescent="0.25">
      <c r="A23634" s="212"/>
    </row>
    <row r="23635" spans="1:1" ht="13.5" x14ac:dyDescent="0.25">
      <c r="A23635" s="212"/>
    </row>
    <row r="23636" spans="1:1" ht="13.5" x14ac:dyDescent="0.25">
      <c r="A23636" s="212"/>
    </row>
    <row r="23637" spans="1:1" ht="13.5" x14ac:dyDescent="0.25">
      <c r="A23637" s="212"/>
    </row>
    <row r="23638" spans="1:1" ht="13.5" x14ac:dyDescent="0.25">
      <c r="A23638" s="212"/>
    </row>
    <row r="23639" spans="1:1" ht="13.5" x14ac:dyDescent="0.25">
      <c r="A23639" s="212"/>
    </row>
    <row r="23640" spans="1:1" ht="13.5" x14ac:dyDescent="0.25">
      <c r="A23640" s="212"/>
    </row>
    <row r="23641" spans="1:1" ht="13.5" x14ac:dyDescent="0.25">
      <c r="A23641" s="212"/>
    </row>
    <row r="23642" spans="1:1" ht="13.5" x14ac:dyDescent="0.25">
      <c r="A23642" s="212"/>
    </row>
    <row r="23643" spans="1:1" ht="13.5" x14ac:dyDescent="0.25">
      <c r="A23643" s="212"/>
    </row>
    <row r="23644" spans="1:1" ht="13.5" x14ac:dyDescent="0.25">
      <c r="A23644" s="212"/>
    </row>
    <row r="23645" spans="1:1" ht="13.5" x14ac:dyDescent="0.25">
      <c r="A23645" s="212"/>
    </row>
    <row r="23646" spans="1:1" ht="13.5" x14ac:dyDescent="0.25">
      <c r="A23646" s="212"/>
    </row>
    <row r="23647" spans="1:1" ht="13.5" x14ac:dyDescent="0.25">
      <c r="A23647" s="212"/>
    </row>
    <row r="23648" spans="1:1" ht="13.5" x14ac:dyDescent="0.25">
      <c r="A23648" s="212"/>
    </row>
    <row r="23649" spans="1:1" ht="13.5" x14ac:dyDescent="0.25">
      <c r="A23649" s="212"/>
    </row>
    <row r="23650" spans="1:1" ht="13.5" x14ac:dyDescent="0.25">
      <c r="A23650" s="212"/>
    </row>
    <row r="23651" spans="1:1" ht="13.5" x14ac:dyDescent="0.25">
      <c r="A23651" s="212"/>
    </row>
    <row r="23652" spans="1:1" ht="13.5" x14ac:dyDescent="0.25">
      <c r="A23652" s="212"/>
    </row>
    <row r="23653" spans="1:1" ht="13.5" x14ac:dyDescent="0.25">
      <c r="A23653" s="212"/>
    </row>
    <row r="23654" spans="1:1" ht="13.5" x14ac:dyDescent="0.25">
      <c r="A23654" s="212"/>
    </row>
    <row r="23655" spans="1:1" ht="13.5" x14ac:dyDescent="0.25">
      <c r="A23655" s="212"/>
    </row>
    <row r="23656" spans="1:1" ht="13.5" x14ac:dyDescent="0.25">
      <c r="A23656" s="212"/>
    </row>
    <row r="23657" spans="1:1" ht="13.5" x14ac:dyDescent="0.25">
      <c r="A23657" s="212"/>
    </row>
    <row r="23658" spans="1:1" ht="13.5" x14ac:dyDescent="0.25">
      <c r="A23658" s="212"/>
    </row>
    <row r="23659" spans="1:1" ht="13.5" x14ac:dyDescent="0.25">
      <c r="A23659" s="212"/>
    </row>
    <row r="23660" spans="1:1" ht="13.5" x14ac:dyDescent="0.25">
      <c r="A23660" s="212"/>
    </row>
    <row r="23661" spans="1:1" ht="13.5" x14ac:dyDescent="0.25">
      <c r="A23661" s="212"/>
    </row>
    <row r="23662" spans="1:1" ht="13.5" x14ac:dyDescent="0.25">
      <c r="A23662" s="212"/>
    </row>
    <row r="23663" spans="1:1" ht="13.5" x14ac:dyDescent="0.25">
      <c r="A23663" s="212"/>
    </row>
    <row r="23664" spans="1:1" ht="13.5" x14ac:dyDescent="0.25">
      <c r="A23664" s="212"/>
    </row>
    <row r="23665" spans="1:1" ht="13.5" x14ac:dyDescent="0.25">
      <c r="A23665" s="212"/>
    </row>
    <row r="23666" spans="1:1" ht="13.5" x14ac:dyDescent="0.25">
      <c r="A23666" s="212"/>
    </row>
    <row r="23667" spans="1:1" ht="13.5" x14ac:dyDescent="0.25">
      <c r="A23667" s="212"/>
    </row>
    <row r="23668" spans="1:1" ht="13.5" x14ac:dyDescent="0.25">
      <c r="A23668" s="212"/>
    </row>
    <row r="23669" spans="1:1" ht="13.5" x14ac:dyDescent="0.25">
      <c r="A23669" s="212"/>
    </row>
    <row r="23670" spans="1:1" ht="13.5" x14ac:dyDescent="0.25">
      <c r="A23670" s="212"/>
    </row>
    <row r="23671" spans="1:1" ht="13.5" x14ac:dyDescent="0.25">
      <c r="A23671" s="212"/>
    </row>
    <row r="23672" spans="1:1" ht="13.5" x14ac:dyDescent="0.25">
      <c r="A23672" s="212"/>
    </row>
    <row r="23673" spans="1:1" ht="13.5" x14ac:dyDescent="0.25">
      <c r="A23673" s="212"/>
    </row>
    <row r="23674" spans="1:1" ht="13.5" x14ac:dyDescent="0.25">
      <c r="A23674" s="212"/>
    </row>
    <row r="23675" spans="1:1" ht="13.5" x14ac:dyDescent="0.25">
      <c r="A23675" s="212"/>
    </row>
    <row r="23676" spans="1:1" ht="13.5" x14ac:dyDescent="0.25">
      <c r="A23676" s="212"/>
    </row>
    <row r="23677" spans="1:1" ht="13.5" x14ac:dyDescent="0.25">
      <c r="A23677" s="212"/>
    </row>
    <row r="23678" spans="1:1" ht="13.5" x14ac:dyDescent="0.25">
      <c r="A23678" s="212"/>
    </row>
    <row r="23679" spans="1:1" ht="13.5" x14ac:dyDescent="0.25">
      <c r="A23679" s="212"/>
    </row>
    <row r="23680" spans="1:1" ht="13.5" x14ac:dyDescent="0.25">
      <c r="A23680" s="212"/>
    </row>
    <row r="23681" spans="1:1" ht="13.5" x14ac:dyDescent="0.25">
      <c r="A23681" s="212"/>
    </row>
    <row r="23682" spans="1:1" ht="13.5" x14ac:dyDescent="0.25">
      <c r="A23682" s="212"/>
    </row>
    <row r="23683" spans="1:1" ht="13.5" x14ac:dyDescent="0.25">
      <c r="A23683" s="212"/>
    </row>
    <row r="23684" spans="1:1" ht="13.5" x14ac:dyDescent="0.25">
      <c r="A23684" s="212"/>
    </row>
    <row r="23685" spans="1:1" ht="13.5" x14ac:dyDescent="0.25">
      <c r="A23685" s="212"/>
    </row>
    <row r="23686" spans="1:1" ht="13.5" x14ac:dyDescent="0.25">
      <c r="A23686" s="212"/>
    </row>
    <row r="23687" spans="1:1" ht="13.5" x14ac:dyDescent="0.25">
      <c r="A23687" s="212"/>
    </row>
    <row r="23688" spans="1:1" ht="13.5" x14ac:dyDescent="0.25">
      <c r="A23688" s="212"/>
    </row>
    <row r="23689" spans="1:1" ht="13.5" x14ac:dyDescent="0.25">
      <c r="A23689" s="212"/>
    </row>
    <row r="23690" spans="1:1" ht="13.5" x14ac:dyDescent="0.25">
      <c r="A23690" s="212"/>
    </row>
    <row r="23691" spans="1:1" ht="13.5" x14ac:dyDescent="0.25">
      <c r="A23691" s="212"/>
    </row>
    <row r="23692" spans="1:1" ht="13.5" x14ac:dyDescent="0.25">
      <c r="A23692" s="212"/>
    </row>
    <row r="23693" spans="1:1" ht="13.5" x14ac:dyDescent="0.25">
      <c r="A23693" s="212"/>
    </row>
    <row r="23694" spans="1:1" ht="13.5" x14ac:dyDescent="0.25">
      <c r="A23694" s="212"/>
    </row>
    <row r="23695" spans="1:1" ht="13.5" x14ac:dyDescent="0.25">
      <c r="A23695" s="212"/>
    </row>
    <row r="23696" spans="1:1" ht="13.5" x14ac:dyDescent="0.25">
      <c r="A23696" s="212"/>
    </row>
    <row r="23697" spans="1:1" ht="13.5" x14ac:dyDescent="0.25">
      <c r="A23697" s="212"/>
    </row>
    <row r="23698" spans="1:1" ht="13.5" x14ac:dyDescent="0.25">
      <c r="A23698" s="212"/>
    </row>
    <row r="23699" spans="1:1" ht="13.5" x14ac:dyDescent="0.25">
      <c r="A23699" s="212"/>
    </row>
    <row r="23700" spans="1:1" ht="13.5" x14ac:dyDescent="0.25">
      <c r="A23700" s="212"/>
    </row>
    <row r="23701" spans="1:1" ht="13.5" x14ac:dyDescent="0.25">
      <c r="A23701" s="212"/>
    </row>
    <row r="23702" spans="1:1" ht="13.5" x14ac:dyDescent="0.25">
      <c r="A23702" s="212"/>
    </row>
    <row r="23703" spans="1:1" ht="13.5" x14ac:dyDescent="0.25">
      <c r="A23703" s="212"/>
    </row>
    <row r="23704" spans="1:1" ht="13.5" x14ac:dyDescent="0.25">
      <c r="A23704" s="212"/>
    </row>
    <row r="23705" spans="1:1" ht="13.5" x14ac:dyDescent="0.25">
      <c r="A23705" s="212"/>
    </row>
    <row r="23706" spans="1:1" ht="13.5" x14ac:dyDescent="0.25">
      <c r="A23706" s="212"/>
    </row>
    <row r="23707" spans="1:1" ht="13.5" x14ac:dyDescent="0.25">
      <c r="A23707" s="212"/>
    </row>
    <row r="23708" spans="1:1" ht="13.5" x14ac:dyDescent="0.25">
      <c r="A23708" s="212"/>
    </row>
    <row r="23709" spans="1:1" ht="13.5" x14ac:dyDescent="0.25">
      <c r="A23709" s="212"/>
    </row>
    <row r="23710" spans="1:1" ht="13.5" x14ac:dyDescent="0.25">
      <c r="A23710" s="212"/>
    </row>
    <row r="23711" spans="1:1" ht="13.5" x14ac:dyDescent="0.25">
      <c r="A23711" s="212"/>
    </row>
    <row r="23712" spans="1:1" ht="13.5" x14ac:dyDescent="0.25">
      <c r="A23712" s="212"/>
    </row>
    <row r="23713" spans="1:1" ht="13.5" x14ac:dyDescent="0.25">
      <c r="A23713" s="212"/>
    </row>
    <row r="23714" spans="1:1" ht="13.5" x14ac:dyDescent="0.25">
      <c r="A23714" s="212"/>
    </row>
    <row r="23715" spans="1:1" ht="13.5" x14ac:dyDescent="0.25">
      <c r="A23715" s="212"/>
    </row>
    <row r="23716" spans="1:1" ht="13.5" x14ac:dyDescent="0.25">
      <c r="A23716" s="212"/>
    </row>
    <row r="23717" spans="1:1" ht="13.5" x14ac:dyDescent="0.25">
      <c r="A23717" s="212"/>
    </row>
    <row r="23718" spans="1:1" ht="13.5" x14ac:dyDescent="0.25">
      <c r="A23718" s="212"/>
    </row>
    <row r="23719" spans="1:1" ht="13.5" x14ac:dyDescent="0.25">
      <c r="A23719" s="212"/>
    </row>
    <row r="23720" spans="1:1" ht="13.5" x14ac:dyDescent="0.25">
      <c r="A23720" s="212"/>
    </row>
    <row r="23721" spans="1:1" ht="13.5" x14ac:dyDescent="0.25">
      <c r="A23721" s="212"/>
    </row>
    <row r="23722" spans="1:1" ht="13.5" x14ac:dyDescent="0.25">
      <c r="A23722" s="212"/>
    </row>
    <row r="23723" spans="1:1" ht="13.5" x14ac:dyDescent="0.25">
      <c r="A23723" s="212"/>
    </row>
    <row r="23724" spans="1:1" ht="13.5" x14ac:dyDescent="0.25">
      <c r="A23724" s="212"/>
    </row>
    <row r="23725" spans="1:1" ht="13.5" x14ac:dyDescent="0.25">
      <c r="A23725" s="212"/>
    </row>
    <row r="23726" spans="1:1" ht="13.5" x14ac:dyDescent="0.25">
      <c r="A23726" s="212"/>
    </row>
    <row r="23727" spans="1:1" ht="13.5" x14ac:dyDescent="0.25">
      <c r="A23727" s="212"/>
    </row>
    <row r="23728" spans="1:1" ht="13.5" x14ac:dyDescent="0.25">
      <c r="A23728" s="212"/>
    </row>
    <row r="23729" spans="1:1" ht="13.5" x14ac:dyDescent="0.25">
      <c r="A23729" s="212"/>
    </row>
    <row r="23730" spans="1:1" ht="13.5" x14ac:dyDescent="0.25">
      <c r="A23730" s="212"/>
    </row>
    <row r="23731" spans="1:1" ht="13.5" x14ac:dyDescent="0.25">
      <c r="A23731" s="212"/>
    </row>
    <row r="23732" spans="1:1" ht="13.5" x14ac:dyDescent="0.25">
      <c r="A23732" s="212"/>
    </row>
    <row r="23733" spans="1:1" ht="13.5" x14ac:dyDescent="0.25">
      <c r="A23733" s="212"/>
    </row>
    <row r="23734" spans="1:1" ht="13.5" x14ac:dyDescent="0.25">
      <c r="A23734" s="212"/>
    </row>
    <row r="23735" spans="1:1" ht="13.5" x14ac:dyDescent="0.25">
      <c r="A23735" s="212"/>
    </row>
    <row r="23736" spans="1:1" ht="13.5" x14ac:dyDescent="0.25">
      <c r="A23736" s="212"/>
    </row>
    <row r="23737" spans="1:1" ht="13.5" x14ac:dyDescent="0.25">
      <c r="A23737" s="212"/>
    </row>
    <row r="23738" spans="1:1" ht="13.5" x14ac:dyDescent="0.25">
      <c r="A23738" s="212"/>
    </row>
    <row r="23739" spans="1:1" ht="13.5" x14ac:dyDescent="0.25">
      <c r="A23739" s="212"/>
    </row>
    <row r="23740" spans="1:1" ht="13.5" x14ac:dyDescent="0.25">
      <c r="A23740" s="212"/>
    </row>
    <row r="23741" spans="1:1" ht="13.5" x14ac:dyDescent="0.25">
      <c r="A23741" s="212"/>
    </row>
    <row r="23742" spans="1:1" ht="13.5" x14ac:dyDescent="0.25">
      <c r="A23742" s="212"/>
    </row>
    <row r="23743" spans="1:1" ht="13.5" x14ac:dyDescent="0.25">
      <c r="A23743" s="212"/>
    </row>
    <row r="23744" spans="1:1" ht="13.5" x14ac:dyDescent="0.25">
      <c r="A23744" s="212"/>
    </row>
    <row r="23745" spans="1:1" ht="13.5" x14ac:dyDescent="0.25">
      <c r="A23745" s="212"/>
    </row>
    <row r="23746" spans="1:1" ht="13.5" x14ac:dyDescent="0.25">
      <c r="A23746" s="212"/>
    </row>
    <row r="23747" spans="1:1" ht="13.5" x14ac:dyDescent="0.25">
      <c r="A23747" s="212"/>
    </row>
    <row r="23748" spans="1:1" ht="13.5" x14ac:dyDescent="0.25">
      <c r="A23748" s="212"/>
    </row>
    <row r="23749" spans="1:1" ht="13.5" x14ac:dyDescent="0.25">
      <c r="A23749" s="212"/>
    </row>
    <row r="23750" spans="1:1" ht="13.5" x14ac:dyDescent="0.25">
      <c r="A23750" s="212"/>
    </row>
    <row r="23751" spans="1:1" ht="13.5" x14ac:dyDescent="0.25">
      <c r="A23751" s="212"/>
    </row>
    <row r="23752" spans="1:1" ht="13.5" x14ac:dyDescent="0.25">
      <c r="A23752" s="212"/>
    </row>
    <row r="23753" spans="1:1" ht="13.5" x14ac:dyDescent="0.25">
      <c r="A23753" s="212"/>
    </row>
    <row r="23754" spans="1:1" ht="13.5" x14ac:dyDescent="0.25">
      <c r="A23754" s="212"/>
    </row>
    <row r="23755" spans="1:1" ht="13.5" x14ac:dyDescent="0.25">
      <c r="A23755" s="212"/>
    </row>
    <row r="23756" spans="1:1" ht="13.5" x14ac:dyDescent="0.25">
      <c r="A23756" s="212"/>
    </row>
    <row r="23757" spans="1:1" ht="13.5" x14ac:dyDescent="0.25">
      <c r="A23757" s="212"/>
    </row>
    <row r="23758" spans="1:1" ht="13.5" x14ac:dyDescent="0.25">
      <c r="A23758" s="212"/>
    </row>
    <row r="23759" spans="1:1" ht="13.5" x14ac:dyDescent="0.25">
      <c r="A23759" s="212"/>
    </row>
    <row r="23760" spans="1:1" ht="13.5" x14ac:dyDescent="0.25">
      <c r="A23760" s="212"/>
    </row>
    <row r="23761" spans="1:1" ht="13.5" x14ac:dyDescent="0.25">
      <c r="A23761" s="212"/>
    </row>
    <row r="23762" spans="1:1" ht="13.5" x14ac:dyDescent="0.25">
      <c r="A23762" s="212"/>
    </row>
    <row r="23763" spans="1:1" ht="13.5" x14ac:dyDescent="0.25">
      <c r="A23763" s="212"/>
    </row>
    <row r="23764" spans="1:1" ht="13.5" x14ac:dyDescent="0.25">
      <c r="A23764" s="212"/>
    </row>
    <row r="23765" spans="1:1" ht="13.5" x14ac:dyDescent="0.25">
      <c r="A23765" s="212"/>
    </row>
    <row r="23766" spans="1:1" ht="13.5" x14ac:dyDescent="0.25">
      <c r="A23766" s="212"/>
    </row>
    <row r="23767" spans="1:1" ht="13.5" x14ac:dyDescent="0.25">
      <c r="A23767" s="212"/>
    </row>
    <row r="23768" spans="1:1" ht="13.5" x14ac:dyDescent="0.25">
      <c r="A23768" s="212"/>
    </row>
    <row r="23769" spans="1:1" ht="13.5" x14ac:dyDescent="0.25">
      <c r="A23769" s="212"/>
    </row>
    <row r="23770" spans="1:1" ht="13.5" x14ac:dyDescent="0.25">
      <c r="A23770" s="212"/>
    </row>
    <row r="23771" spans="1:1" ht="13.5" x14ac:dyDescent="0.25">
      <c r="A23771" s="212"/>
    </row>
    <row r="23772" spans="1:1" ht="13.5" x14ac:dyDescent="0.25">
      <c r="A23772" s="212"/>
    </row>
    <row r="23773" spans="1:1" ht="13.5" x14ac:dyDescent="0.25">
      <c r="A23773" s="212"/>
    </row>
    <row r="23774" spans="1:1" ht="13.5" x14ac:dyDescent="0.25">
      <c r="A23774" s="212"/>
    </row>
    <row r="23775" spans="1:1" ht="13.5" x14ac:dyDescent="0.25">
      <c r="A23775" s="212"/>
    </row>
    <row r="23776" spans="1:1" ht="13.5" x14ac:dyDescent="0.25">
      <c r="A23776" s="212"/>
    </row>
    <row r="23777" spans="1:1" ht="13.5" x14ac:dyDescent="0.25">
      <c r="A23777" s="212"/>
    </row>
    <row r="23778" spans="1:1" ht="13.5" x14ac:dyDescent="0.25">
      <c r="A23778" s="212"/>
    </row>
    <row r="23779" spans="1:1" ht="13.5" x14ac:dyDescent="0.25">
      <c r="A23779" s="212"/>
    </row>
    <row r="23780" spans="1:1" ht="13.5" x14ac:dyDescent="0.25">
      <c r="A23780" s="212"/>
    </row>
    <row r="23781" spans="1:1" ht="13.5" x14ac:dyDescent="0.25">
      <c r="A23781" s="212"/>
    </row>
    <row r="23782" spans="1:1" ht="13.5" x14ac:dyDescent="0.25">
      <c r="A23782" s="212"/>
    </row>
    <row r="23783" spans="1:1" ht="13.5" x14ac:dyDescent="0.25">
      <c r="A23783" s="212"/>
    </row>
    <row r="23784" spans="1:1" ht="13.5" x14ac:dyDescent="0.25">
      <c r="A23784" s="212"/>
    </row>
    <row r="23785" spans="1:1" ht="13.5" x14ac:dyDescent="0.25">
      <c r="A23785" s="212"/>
    </row>
    <row r="23786" spans="1:1" ht="13.5" x14ac:dyDescent="0.25">
      <c r="A23786" s="212"/>
    </row>
    <row r="23787" spans="1:1" ht="13.5" x14ac:dyDescent="0.25">
      <c r="A23787" s="212"/>
    </row>
    <row r="23788" spans="1:1" ht="13.5" x14ac:dyDescent="0.25">
      <c r="A23788" s="212"/>
    </row>
    <row r="23789" spans="1:1" ht="13.5" x14ac:dyDescent="0.25">
      <c r="A23789" s="212"/>
    </row>
    <row r="23790" spans="1:1" ht="13.5" x14ac:dyDescent="0.25">
      <c r="A23790" s="212"/>
    </row>
    <row r="23791" spans="1:1" ht="13.5" x14ac:dyDescent="0.25">
      <c r="A23791" s="212"/>
    </row>
    <row r="23792" spans="1:1" ht="13.5" x14ac:dyDescent="0.25">
      <c r="A23792" s="212"/>
    </row>
    <row r="23793" spans="1:1" ht="13.5" x14ac:dyDescent="0.25">
      <c r="A23793" s="212"/>
    </row>
    <row r="23794" spans="1:1" ht="13.5" x14ac:dyDescent="0.25">
      <c r="A23794" s="212"/>
    </row>
    <row r="23795" spans="1:1" ht="13.5" x14ac:dyDescent="0.25">
      <c r="A23795" s="212"/>
    </row>
    <row r="23796" spans="1:1" ht="13.5" x14ac:dyDescent="0.25">
      <c r="A23796" s="212"/>
    </row>
    <row r="23797" spans="1:1" ht="13.5" x14ac:dyDescent="0.25">
      <c r="A23797" s="212"/>
    </row>
    <row r="23798" spans="1:1" ht="13.5" x14ac:dyDescent="0.25">
      <c r="A23798" s="212"/>
    </row>
    <row r="23799" spans="1:1" ht="13.5" x14ac:dyDescent="0.25">
      <c r="A23799" s="212"/>
    </row>
    <row r="23800" spans="1:1" ht="13.5" x14ac:dyDescent="0.25">
      <c r="A23800" s="212"/>
    </row>
    <row r="23801" spans="1:1" ht="13.5" x14ac:dyDescent="0.25">
      <c r="A23801" s="212"/>
    </row>
    <row r="23802" spans="1:1" ht="13.5" x14ac:dyDescent="0.25">
      <c r="A23802" s="212"/>
    </row>
    <row r="23803" spans="1:1" ht="13.5" x14ac:dyDescent="0.25">
      <c r="A23803" s="212"/>
    </row>
    <row r="23804" spans="1:1" ht="13.5" x14ac:dyDescent="0.25">
      <c r="A23804" s="212"/>
    </row>
    <row r="23805" spans="1:1" ht="13.5" x14ac:dyDescent="0.25">
      <c r="A23805" s="212"/>
    </row>
    <row r="23806" spans="1:1" ht="13.5" x14ac:dyDescent="0.25">
      <c r="A23806" s="212"/>
    </row>
    <row r="23807" spans="1:1" ht="13.5" x14ac:dyDescent="0.25">
      <c r="A23807" s="212"/>
    </row>
    <row r="23808" spans="1:1" ht="13.5" x14ac:dyDescent="0.25">
      <c r="A23808" s="212"/>
    </row>
    <row r="23809" spans="1:1" ht="13.5" x14ac:dyDescent="0.25">
      <c r="A23809" s="212"/>
    </row>
    <row r="23810" spans="1:1" ht="13.5" x14ac:dyDescent="0.25">
      <c r="A23810" s="212"/>
    </row>
    <row r="23811" spans="1:1" ht="13.5" x14ac:dyDescent="0.25">
      <c r="A23811" s="212"/>
    </row>
    <row r="23812" spans="1:1" ht="13.5" x14ac:dyDescent="0.25">
      <c r="A23812" s="212"/>
    </row>
    <row r="23813" spans="1:1" ht="13.5" x14ac:dyDescent="0.25">
      <c r="A23813" s="212"/>
    </row>
    <row r="23814" spans="1:1" ht="13.5" x14ac:dyDescent="0.25">
      <c r="A23814" s="212"/>
    </row>
    <row r="23815" spans="1:1" ht="13.5" x14ac:dyDescent="0.25">
      <c r="A23815" s="212"/>
    </row>
    <row r="23816" spans="1:1" ht="13.5" x14ac:dyDescent="0.25">
      <c r="A23816" s="212"/>
    </row>
    <row r="23817" spans="1:1" ht="13.5" x14ac:dyDescent="0.25">
      <c r="A23817" s="212"/>
    </row>
    <row r="23818" spans="1:1" ht="13.5" x14ac:dyDescent="0.25">
      <c r="A23818" s="212"/>
    </row>
    <row r="23819" spans="1:1" ht="13.5" x14ac:dyDescent="0.25">
      <c r="A23819" s="212"/>
    </row>
    <row r="23820" spans="1:1" ht="13.5" x14ac:dyDescent="0.25">
      <c r="A23820" s="212"/>
    </row>
    <row r="23821" spans="1:1" ht="13.5" x14ac:dyDescent="0.25">
      <c r="A23821" s="212"/>
    </row>
    <row r="23822" spans="1:1" ht="13.5" x14ac:dyDescent="0.25">
      <c r="A23822" s="212"/>
    </row>
    <row r="23823" spans="1:1" ht="13.5" x14ac:dyDescent="0.25">
      <c r="A23823" s="212"/>
    </row>
    <row r="23824" spans="1:1" ht="13.5" x14ac:dyDescent="0.25">
      <c r="A23824" s="212"/>
    </row>
    <row r="23825" spans="1:1" ht="13.5" x14ac:dyDescent="0.25">
      <c r="A23825" s="212"/>
    </row>
    <row r="23826" spans="1:1" ht="13.5" x14ac:dyDescent="0.25">
      <c r="A23826" s="212"/>
    </row>
    <row r="23827" spans="1:1" ht="13.5" x14ac:dyDescent="0.25">
      <c r="A23827" s="212"/>
    </row>
    <row r="23828" spans="1:1" ht="13.5" x14ac:dyDescent="0.25">
      <c r="A23828" s="212"/>
    </row>
    <row r="23829" spans="1:1" ht="13.5" x14ac:dyDescent="0.25">
      <c r="A23829" s="212"/>
    </row>
    <row r="23830" spans="1:1" ht="13.5" x14ac:dyDescent="0.25">
      <c r="A23830" s="212"/>
    </row>
    <row r="23831" spans="1:1" ht="13.5" x14ac:dyDescent="0.25">
      <c r="A23831" s="212"/>
    </row>
    <row r="23832" spans="1:1" ht="13.5" x14ac:dyDescent="0.25">
      <c r="A23832" s="212"/>
    </row>
    <row r="23833" spans="1:1" ht="13.5" x14ac:dyDescent="0.25">
      <c r="A23833" s="212"/>
    </row>
    <row r="23834" spans="1:1" ht="13.5" x14ac:dyDescent="0.25">
      <c r="A23834" s="212"/>
    </row>
    <row r="23835" spans="1:1" ht="13.5" x14ac:dyDescent="0.25">
      <c r="A23835" s="212"/>
    </row>
    <row r="23836" spans="1:1" ht="13.5" x14ac:dyDescent="0.25">
      <c r="A23836" s="212"/>
    </row>
    <row r="23837" spans="1:1" ht="13.5" x14ac:dyDescent="0.25">
      <c r="A23837" s="212"/>
    </row>
    <row r="23838" spans="1:1" ht="13.5" x14ac:dyDescent="0.25">
      <c r="A23838" s="212"/>
    </row>
    <row r="23839" spans="1:1" ht="13.5" x14ac:dyDescent="0.25">
      <c r="A23839" s="212"/>
    </row>
    <row r="23840" spans="1:1" ht="13.5" x14ac:dyDescent="0.25">
      <c r="A23840" s="212"/>
    </row>
    <row r="23841" spans="1:1" ht="13.5" x14ac:dyDescent="0.25">
      <c r="A23841" s="212"/>
    </row>
    <row r="23842" spans="1:1" ht="13.5" x14ac:dyDescent="0.25">
      <c r="A23842" s="212"/>
    </row>
    <row r="23843" spans="1:1" ht="13.5" x14ac:dyDescent="0.25">
      <c r="A23843" s="212"/>
    </row>
    <row r="23844" spans="1:1" ht="13.5" x14ac:dyDescent="0.25">
      <c r="A23844" s="212"/>
    </row>
    <row r="23845" spans="1:1" ht="13.5" x14ac:dyDescent="0.25">
      <c r="A23845" s="212"/>
    </row>
    <row r="23846" spans="1:1" ht="13.5" x14ac:dyDescent="0.25">
      <c r="A23846" s="212"/>
    </row>
    <row r="23847" spans="1:1" ht="13.5" x14ac:dyDescent="0.25">
      <c r="A23847" s="212"/>
    </row>
    <row r="23848" spans="1:1" ht="13.5" x14ac:dyDescent="0.25">
      <c r="A23848" s="212"/>
    </row>
    <row r="23849" spans="1:1" ht="13.5" x14ac:dyDescent="0.25">
      <c r="A23849" s="212"/>
    </row>
    <row r="23850" spans="1:1" ht="13.5" x14ac:dyDescent="0.25">
      <c r="A23850" s="212"/>
    </row>
    <row r="23851" spans="1:1" ht="13.5" x14ac:dyDescent="0.25">
      <c r="A23851" s="212"/>
    </row>
    <row r="23852" spans="1:1" ht="13.5" x14ac:dyDescent="0.25">
      <c r="A23852" s="212"/>
    </row>
    <row r="23853" spans="1:1" ht="13.5" x14ac:dyDescent="0.25">
      <c r="A23853" s="212"/>
    </row>
    <row r="23854" spans="1:1" ht="13.5" x14ac:dyDescent="0.25">
      <c r="A23854" s="212"/>
    </row>
    <row r="23855" spans="1:1" ht="13.5" x14ac:dyDescent="0.25">
      <c r="A23855" s="212"/>
    </row>
    <row r="23856" spans="1:1" ht="13.5" x14ac:dyDescent="0.25">
      <c r="A23856" s="212"/>
    </row>
    <row r="23857" spans="1:1" ht="13.5" x14ac:dyDescent="0.25">
      <c r="A23857" s="212"/>
    </row>
    <row r="23858" spans="1:1" ht="13.5" x14ac:dyDescent="0.25">
      <c r="A23858" s="212"/>
    </row>
    <row r="23859" spans="1:1" ht="13.5" x14ac:dyDescent="0.25">
      <c r="A23859" s="212"/>
    </row>
    <row r="23860" spans="1:1" ht="13.5" x14ac:dyDescent="0.25">
      <c r="A23860" s="212"/>
    </row>
    <row r="23861" spans="1:1" ht="13.5" x14ac:dyDescent="0.25">
      <c r="A23861" s="212"/>
    </row>
    <row r="23862" spans="1:1" ht="13.5" x14ac:dyDescent="0.25">
      <c r="A23862" s="212"/>
    </row>
    <row r="23863" spans="1:1" ht="13.5" x14ac:dyDescent="0.25">
      <c r="A23863" s="212"/>
    </row>
    <row r="23864" spans="1:1" ht="13.5" x14ac:dyDescent="0.25">
      <c r="A23864" s="212"/>
    </row>
    <row r="23865" spans="1:1" ht="13.5" x14ac:dyDescent="0.25">
      <c r="A23865" s="212"/>
    </row>
    <row r="23866" spans="1:1" ht="13.5" x14ac:dyDescent="0.25">
      <c r="A23866" s="212"/>
    </row>
    <row r="23867" spans="1:1" ht="13.5" x14ac:dyDescent="0.25">
      <c r="A23867" s="212"/>
    </row>
    <row r="23868" spans="1:1" ht="13.5" x14ac:dyDescent="0.25">
      <c r="A23868" s="212"/>
    </row>
    <row r="23869" spans="1:1" ht="13.5" x14ac:dyDescent="0.25">
      <c r="A23869" s="212"/>
    </row>
    <row r="23870" spans="1:1" ht="13.5" x14ac:dyDescent="0.25">
      <c r="A23870" s="212"/>
    </row>
    <row r="23871" spans="1:1" ht="13.5" x14ac:dyDescent="0.25">
      <c r="A23871" s="212"/>
    </row>
    <row r="23872" spans="1:1" ht="13.5" x14ac:dyDescent="0.25">
      <c r="A23872" s="212"/>
    </row>
    <row r="23873" spans="1:1" ht="13.5" x14ac:dyDescent="0.25">
      <c r="A23873" s="212"/>
    </row>
    <row r="23874" spans="1:1" ht="13.5" x14ac:dyDescent="0.25">
      <c r="A23874" s="212"/>
    </row>
    <row r="23875" spans="1:1" ht="13.5" x14ac:dyDescent="0.25">
      <c r="A23875" s="212"/>
    </row>
    <row r="23876" spans="1:1" ht="13.5" x14ac:dyDescent="0.25">
      <c r="A23876" s="212"/>
    </row>
    <row r="23877" spans="1:1" ht="13.5" x14ac:dyDescent="0.25">
      <c r="A23877" s="212"/>
    </row>
    <row r="23878" spans="1:1" ht="13.5" x14ac:dyDescent="0.25">
      <c r="A23878" s="212"/>
    </row>
    <row r="23879" spans="1:1" ht="13.5" x14ac:dyDescent="0.25">
      <c r="A23879" s="212"/>
    </row>
    <row r="23880" spans="1:1" ht="13.5" x14ac:dyDescent="0.25">
      <c r="A23880" s="212"/>
    </row>
    <row r="23881" spans="1:1" ht="13.5" x14ac:dyDescent="0.25">
      <c r="A23881" s="212"/>
    </row>
    <row r="23882" spans="1:1" ht="13.5" x14ac:dyDescent="0.25">
      <c r="A23882" s="212"/>
    </row>
    <row r="23883" spans="1:1" ht="13.5" x14ac:dyDescent="0.25">
      <c r="A23883" s="212"/>
    </row>
    <row r="23884" spans="1:1" ht="13.5" x14ac:dyDescent="0.25">
      <c r="A23884" s="212"/>
    </row>
    <row r="23885" spans="1:1" ht="13.5" x14ac:dyDescent="0.25">
      <c r="A23885" s="212"/>
    </row>
    <row r="23886" spans="1:1" ht="13.5" x14ac:dyDescent="0.25">
      <c r="A23886" s="212"/>
    </row>
    <row r="23887" spans="1:1" ht="13.5" x14ac:dyDescent="0.25">
      <c r="A23887" s="212"/>
    </row>
    <row r="23888" spans="1:1" ht="13.5" x14ac:dyDescent="0.25">
      <c r="A23888" s="212"/>
    </row>
    <row r="23889" spans="1:1" ht="13.5" x14ac:dyDescent="0.25">
      <c r="A23889" s="212"/>
    </row>
    <row r="23890" spans="1:1" ht="13.5" x14ac:dyDescent="0.25">
      <c r="A23890" s="212"/>
    </row>
    <row r="23891" spans="1:1" ht="13.5" x14ac:dyDescent="0.25">
      <c r="A23891" s="212"/>
    </row>
    <row r="23892" spans="1:1" ht="13.5" x14ac:dyDescent="0.25">
      <c r="A23892" s="212"/>
    </row>
    <row r="23893" spans="1:1" ht="13.5" x14ac:dyDescent="0.25">
      <c r="A23893" s="212"/>
    </row>
    <row r="23894" spans="1:1" ht="13.5" x14ac:dyDescent="0.25">
      <c r="A23894" s="212"/>
    </row>
    <row r="23895" spans="1:1" ht="13.5" x14ac:dyDescent="0.25">
      <c r="A23895" s="212"/>
    </row>
    <row r="23896" spans="1:1" ht="13.5" x14ac:dyDescent="0.25">
      <c r="A23896" s="212"/>
    </row>
    <row r="23897" spans="1:1" ht="13.5" x14ac:dyDescent="0.25">
      <c r="A23897" s="212"/>
    </row>
    <row r="23898" spans="1:1" ht="13.5" x14ac:dyDescent="0.25">
      <c r="A23898" s="212"/>
    </row>
    <row r="23899" spans="1:1" ht="13.5" x14ac:dyDescent="0.25">
      <c r="A23899" s="212"/>
    </row>
    <row r="23900" spans="1:1" ht="13.5" x14ac:dyDescent="0.25">
      <c r="A23900" s="212"/>
    </row>
    <row r="23901" spans="1:1" ht="13.5" x14ac:dyDescent="0.25">
      <c r="A23901" s="212"/>
    </row>
    <row r="23902" spans="1:1" ht="13.5" x14ac:dyDescent="0.25">
      <c r="A23902" s="212"/>
    </row>
    <row r="23903" spans="1:1" ht="13.5" x14ac:dyDescent="0.25">
      <c r="A23903" s="212"/>
    </row>
    <row r="23904" spans="1:1" ht="13.5" x14ac:dyDescent="0.25">
      <c r="A23904" s="212"/>
    </row>
    <row r="23905" spans="1:1" ht="13.5" x14ac:dyDescent="0.25">
      <c r="A23905" s="212"/>
    </row>
    <row r="23906" spans="1:1" ht="13.5" x14ac:dyDescent="0.25">
      <c r="A23906" s="212"/>
    </row>
    <row r="23907" spans="1:1" ht="13.5" x14ac:dyDescent="0.25">
      <c r="A23907" s="212"/>
    </row>
    <row r="23908" spans="1:1" ht="13.5" x14ac:dyDescent="0.25">
      <c r="A23908" s="212"/>
    </row>
    <row r="23909" spans="1:1" ht="13.5" x14ac:dyDescent="0.25">
      <c r="A23909" s="212"/>
    </row>
    <row r="23910" spans="1:1" ht="13.5" x14ac:dyDescent="0.25">
      <c r="A23910" s="212"/>
    </row>
    <row r="23911" spans="1:1" ht="13.5" x14ac:dyDescent="0.25">
      <c r="A23911" s="212"/>
    </row>
    <row r="23912" spans="1:1" ht="13.5" x14ac:dyDescent="0.25">
      <c r="A23912" s="212"/>
    </row>
    <row r="23913" spans="1:1" ht="13.5" x14ac:dyDescent="0.25">
      <c r="A23913" s="212"/>
    </row>
    <row r="23914" spans="1:1" ht="13.5" x14ac:dyDescent="0.25">
      <c r="A23914" s="212"/>
    </row>
    <row r="23915" spans="1:1" ht="13.5" x14ac:dyDescent="0.25">
      <c r="A23915" s="212"/>
    </row>
    <row r="23916" spans="1:1" ht="13.5" x14ac:dyDescent="0.25">
      <c r="A23916" s="212"/>
    </row>
    <row r="23917" spans="1:1" ht="13.5" x14ac:dyDescent="0.25">
      <c r="A23917" s="212"/>
    </row>
    <row r="23918" spans="1:1" ht="13.5" x14ac:dyDescent="0.25">
      <c r="A23918" s="212"/>
    </row>
    <row r="23919" spans="1:1" ht="13.5" x14ac:dyDescent="0.25">
      <c r="A23919" s="212"/>
    </row>
    <row r="23920" spans="1:1" ht="13.5" x14ac:dyDescent="0.25">
      <c r="A23920" s="212"/>
    </row>
    <row r="23921" spans="1:1" ht="13.5" x14ac:dyDescent="0.25">
      <c r="A23921" s="212"/>
    </row>
    <row r="23922" spans="1:1" ht="13.5" x14ac:dyDescent="0.25">
      <c r="A23922" s="212"/>
    </row>
    <row r="23923" spans="1:1" ht="13.5" x14ac:dyDescent="0.25">
      <c r="A23923" s="212"/>
    </row>
    <row r="23924" spans="1:1" ht="13.5" x14ac:dyDescent="0.25">
      <c r="A23924" s="212"/>
    </row>
    <row r="23925" spans="1:1" ht="13.5" x14ac:dyDescent="0.25">
      <c r="A23925" s="212"/>
    </row>
    <row r="23926" spans="1:1" ht="13.5" x14ac:dyDescent="0.25">
      <c r="A23926" s="212"/>
    </row>
    <row r="23927" spans="1:1" ht="13.5" x14ac:dyDescent="0.25">
      <c r="A23927" s="212"/>
    </row>
    <row r="23928" spans="1:1" ht="13.5" x14ac:dyDescent="0.25">
      <c r="A23928" s="212"/>
    </row>
    <row r="23929" spans="1:1" ht="13.5" x14ac:dyDescent="0.25">
      <c r="A23929" s="212"/>
    </row>
    <row r="23930" spans="1:1" ht="13.5" x14ac:dyDescent="0.25">
      <c r="A23930" s="212"/>
    </row>
    <row r="23931" spans="1:1" ht="13.5" x14ac:dyDescent="0.25">
      <c r="A23931" s="212"/>
    </row>
    <row r="23932" spans="1:1" ht="13.5" x14ac:dyDescent="0.25">
      <c r="A23932" s="212"/>
    </row>
    <row r="23933" spans="1:1" ht="13.5" x14ac:dyDescent="0.25">
      <c r="A23933" s="212"/>
    </row>
    <row r="23934" spans="1:1" ht="13.5" x14ac:dyDescent="0.25">
      <c r="A23934" s="212"/>
    </row>
    <row r="23935" spans="1:1" ht="13.5" x14ac:dyDescent="0.25">
      <c r="A23935" s="212"/>
    </row>
    <row r="23936" spans="1:1" ht="13.5" x14ac:dyDescent="0.25">
      <c r="A23936" s="212"/>
    </row>
    <row r="23937" spans="1:1" ht="13.5" x14ac:dyDescent="0.25">
      <c r="A23937" s="212"/>
    </row>
    <row r="23938" spans="1:1" ht="13.5" x14ac:dyDescent="0.25">
      <c r="A23938" s="212"/>
    </row>
    <row r="23939" spans="1:1" ht="13.5" x14ac:dyDescent="0.25">
      <c r="A23939" s="212"/>
    </row>
    <row r="23940" spans="1:1" ht="13.5" x14ac:dyDescent="0.25">
      <c r="A23940" s="212"/>
    </row>
    <row r="23941" spans="1:1" ht="13.5" x14ac:dyDescent="0.25">
      <c r="A23941" s="212"/>
    </row>
    <row r="23942" spans="1:1" ht="13.5" x14ac:dyDescent="0.25">
      <c r="A23942" s="212"/>
    </row>
    <row r="23943" spans="1:1" ht="13.5" x14ac:dyDescent="0.25">
      <c r="A23943" s="212"/>
    </row>
    <row r="23944" spans="1:1" ht="13.5" x14ac:dyDescent="0.25">
      <c r="A23944" s="212"/>
    </row>
    <row r="23945" spans="1:1" ht="13.5" x14ac:dyDescent="0.25">
      <c r="A23945" s="212"/>
    </row>
    <row r="23946" spans="1:1" ht="13.5" x14ac:dyDescent="0.25">
      <c r="A23946" s="212"/>
    </row>
    <row r="23947" spans="1:1" ht="13.5" x14ac:dyDescent="0.25">
      <c r="A23947" s="212"/>
    </row>
    <row r="23948" spans="1:1" ht="13.5" x14ac:dyDescent="0.25">
      <c r="A23948" s="212"/>
    </row>
    <row r="23949" spans="1:1" ht="13.5" x14ac:dyDescent="0.25">
      <c r="A23949" s="212"/>
    </row>
    <row r="23950" spans="1:1" ht="13.5" x14ac:dyDescent="0.25">
      <c r="A23950" s="212"/>
    </row>
    <row r="23951" spans="1:1" ht="13.5" x14ac:dyDescent="0.25">
      <c r="A23951" s="212"/>
    </row>
    <row r="23952" spans="1:1" ht="13.5" x14ac:dyDescent="0.25">
      <c r="A23952" s="212"/>
    </row>
    <row r="23953" spans="1:1" ht="13.5" x14ac:dyDescent="0.25">
      <c r="A23953" s="212"/>
    </row>
    <row r="23954" spans="1:1" ht="13.5" x14ac:dyDescent="0.25">
      <c r="A23954" s="212"/>
    </row>
    <row r="23955" spans="1:1" ht="13.5" x14ac:dyDescent="0.25">
      <c r="A23955" s="212"/>
    </row>
    <row r="23956" spans="1:1" ht="13.5" x14ac:dyDescent="0.25">
      <c r="A23956" s="212"/>
    </row>
    <row r="23957" spans="1:1" ht="13.5" x14ac:dyDescent="0.25">
      <c r="A23957" s="212"/>
    </row>
    <row r="23958" spans="1:1" ht="13.5" x14ac:dyDescent="0.25">
      <c r="A23958" s="212"/>
    </row>
    <row r="23959" spans="1:1" ht="13.5" x14ac:dyDescent="0.25">
      <c r="A23959" s="212"/>
    </row>
    <row r="23960" spans="1:1" ht="13.5" x14ac:dyDescent="0.25">
      <c r="A23960" s="212"/>
    </row>
    <row r="23961" spans="1:1" ht="13.5" x14ac:dyDescent="0.25">
      <c r="A23961" s="212"/>
    </row>
    <row r="23962" spans="1:1" ht="13.5" x14ac:dyDescent="0.25">
      <c r="A23962" s="212"/>
    </row>
    <row r="23963" spans="1:1" ht="13.5" x14ac:dyDescent="0.25">
      <c r="A23963" s="212"/>
    </row>
    <row r="23964" spans="1:1" ht="13.5" x14ac:dyDescent="0.25">
      <c r="A23964" s="212"/>
    </row>
    <row r="23965" spans="1:1" ht="13.5" x14ac:dyDescent="0.25">
      <c r="A23965" s="212"/>
    </row>
    <row r="23966" spans="1:1" ht="13.5" x14ac:dyDescent="0.25">
      <c r="A23966" s="212"/>
    </row>
    <row r="23967" spans="1:1" ht="13.5" x14ac:dyDescent="0.25">
      <c r="A23967" s="212"/>
    </row>
    <row r="23968" spans="1:1" ht="13.5" x14ac:dyDescent="0.25">
      <c r="A23968" s="212"/>
    </row>
    <row r="23969" spans="1:1" ht="13.5" x14ac:dyDescent="0.25">
      <c r="A23969" s="212"/>
    </row>
    <row r="23970" spans="1:1" ht="13.5" x14ac:dyDescent="0.25">
      <c r="A23970" s="212"/>
    </row>
    <row r="23971" spans="1:1" ht="13.5" x14ac:dyDescent="0.25">
      <c r="A23971" s="212"/>
    </row>
    <row r="23972" spans="1:1" ht="13.5" x14ac:dyDescent="0.25">
      <c r="A23972" s="212"/>
    </row>
    <row r="23973" spans="1:1" ht="13.5" x14ac:dyDescent="0.25">
      <c r="A23973" s="212"/>
    </row>
    <row r="23974" spans="1:1" ht="13.5" x14ac:dyDescent="0.25">
      <c r="A23974" s="212"/>
    </row>
    <row r="23975" spans="1:1" ht="13.5" x14ac:dyDescent="0.25">
      <c r="A23975" s="212"/>
    </row>
    <row r="23976" spans="1:1" ht="13.5" x14ac:dyDescent="0.25">
      <c r="A23976" s="212"/>
    </row>
    <row r="23977" spans="1:1" ht="13.5" x14ac:dyDescent="0.25">
      <c r="A23977" s="212"/>
    </row>
    <row r="23978" spans="1:1" ht="13.5" x14ac:dyDescent="0.25">
      <c r="A23978" s="212"/>
    </row>
    <row r="23979" spans="1:1" ht="13.5" x14ac:dyDescent="0.25">
      <c r="A23979" s="212"/>
    </row>
    <row r="23980" spans="1:1" ht="13.5" x14ac:dyDescent="0.25">
      <c r="A23980" s="212"/>
    </row>
    <row r="23981" spans="1:1" ht="13.5" x14ac:dyDescent="0.25">
      <c r="A23981" s="212"/>
    </row>
    <row r="23982" spans="1:1" ht="13.5" x14ac:dyDescent="0.25">
      <c r="A23982" s="212"/>
    </row>
    <row r="23983" spans="1:1" ht="13.5" x14ac:dyDescent="0.25">
      <c r="A23983" s="212"/>
    </row>
    <row r="23984" spans="1:1" ht="13.5" x14ac:dyDescent="0.25">
      <c r="A23984" s="212"/>
    </row>
    <row r="23985" spans="1:1" ht="13.5" x14ac:dyDescent="0.25">
      <c r="A23985" s="212"/>
    </row>
    <row r="23986" spans="1:1" ht="13.5" x14ac:dyDescent="0.25">
      <c r="A23986" s="212"/>
    </row>
    <row r="23987" spans="1:1" ht="13.5" x14ac:dyDescent="0.25">
      <c r="A23987" s="212"/>
    </row>
    <row r="23988" spans="1:1" ht="13.5" x14ac:dyDescent="0.25">
      <c r="A23988" s="212"/>
    </row>
    <row r="23989" spans="1:1" ht="13.5" x14ac:dyDescent="0.25">
      <c r="A23989" s="212"/>
    </row>
    <row r="23990" spans="1:1" ht="13.5" x14ac:dyDescent="0.25">
      <c r="A23990" s="212"/>
    </row>
    <row r="23991" spans="1:1" ht="13.5" x14ac:dyDescent="0.25">
      <c r="A23991" s="212"/>
    </row>
    <row r="23992" spans="1:1" ht="13.5" x14ac:dyDescent="0.25">
      <c r="A23992" s="212"/>
    </row>
    <row r="23993" spans="1:1" ht="13.5" x14ac:dyDescent="0.25">
      <c r="A23993" s="212"/>
    </row>
    <row r="23994" spans="1:1" ht="13.5" x14ac:dyDescent="0.25">
      <c r="A23994" s="212"/>
    </row>
    <row r="23995" spans="1:1" ht="13.5" x14ac:dyDescent="0.25">
      <c r="A23995" s="212"/>
    </row>
    <row r="23996" spans="1:1" ht="13.5" x14ac:dyDescent="0.25">
      <c r="A23996" s="212"/>
    </row>
    <row r="23997" spans="1:1" ht="13.5" x14ac:dyDescent="0.25">
      <c r="A23997" s="212"/>
    </row>
    <row r="23998" spans="1:1" ht="13.5" x14ac:dyDescent="0.25">
      <c r="A23998" s="212"/>
    </row>
    <row r="23999" spans="1:1" ht="13.5" x14ac:dyDescent="0.25">
      <c r="A23999" s="212"/>
    </row>
    <row r="24000" spans="1:1" ht="13.5" x14ac:dyDescent="0.25">
      <c r="A24000" s="212"/>
    </row>
    <row r="24001" spans="1:1" ht="13.5" x14ac:dyDescent="0.25">
      <c r="A24001" s="212"/>
    </row>
    <row r="24002" spans="1:1" ht="13.5" x14ac:dyDescent="0.25">
      <c r="A24002" s="212"/>
    </row>
    <row r="24003" spans="1:1" ht="13.5" x14ac:dyDescent="0.25">
      <c r="A24003" s="212"/>
    </row>
    <row r="24004" spans="1:1" ht="13.5" x14ac:dyDescent="0.25">
      <c r="A24004" s="212"/>
    </row>
    <row r="24005" spans="1:1" ht="13.5" x14ac:dyDescent="0.25">
      <c r="A24005" s="212"/>
    </row>
    <row r="24006" spans="1:1" ht="13.5" x14ac:dyDescent="0.25">
      <c r="A24006" s="212"/>
    </row>
    <row r="24007" spans="1:1" ht="13.5" x14ac:dyDescent="0.25">
      <c r="A24007" s="212"/>
    </row>
    <row r="24008" spans="1:1" ht="13.5" x14ac:dyDescent="0.25">
      <c r="A24008" s="212"/>
    </row>
    <row r="24009" spans="1:1" ht="13.5" x14ac:dyDescent="0.25">
      <c r="A24009" s="212"/>
    </row>
    <row r="24010" spans="1:1" ht="13.5" x14ac:dyDescent="0.25">
      <c r="A24010" s="212"/>
    </row>
    <row r="24011" spans="1:1" ht="13.5" x14ac:dyDescent="0.25">
      <c r="A24011" s="212"/>
    </row>
    <row r="24012" spans="1:1" ht="13.5" x14ac:dyDescent="0.25">
      <c r="A24012" s="212"/>
    </row>
    <row r="24013" spans="1:1" ht="13.5" x14ac:dyDescent="0.25">
      <c r="A24013" s="212"/>
    </row>
    <row r="24014" spans="1:1" ht="13.5" x14ac:dyDescent="0.25">
      <c r="A24014" s="212"/>
    </row>
    <row r="24015" spans="1:1" ht="13.5" x14ac:dyDescent="0.25">
      <c r="A24015" s="212"/>
    </row>
    <row r="24016" spans="1:1" ht="13.5" x14ac:dyDescent="0.25">
      <c r="A24016" s="212"/>
    </row>
    <row r="24017" spans="1:1" ht="13.5" x14ac:dyDescent="0.25">
      <c r="A24017" s="212"/>
    </row>
    <row r="24018" spans="1:1" ht="13.5" x14ac:dyDescent="0.25">
      <c r="A24018" s="212"/>
    </row>
    <row r="24019" spans="1:1" ht="13.5" x14ac:dyDescent="0.25">
      <c r="A24019" s="212"/>
    </row>
    <row r="24020" spans="1:1" ht="13.5" x14ac:dyDescent="0.25">
      <c r="A24020" s="212"/>
    </row>
    <row r="24021" spans="1:1" ht="13.5" x14ac:dyDescent="0.25">
      <c r="A24021" s="212"/>
    </row>
    <row r="24022" spans="1:1" ht="13.5" x14ac:dyDescent="0.25">
      <c r="A24022" s="212"/>
    </row>
    <row r="24023" spans="1:1" ht="13.5" x14ac:dyDescent="0.25">
      <c r="A24023" s="212"/>
    </row>
    <row r="24024" spans="1:1" ht="13.5" x14ac:dyDescent="0.25">
      <c r="A24024" s="212"/>
    </row>
    <row r="24025" spans="1:1" ht="13.5" x14ac:dyDescent="0.25">
      <c r="A24025" s="212"/>
    </row>
    <row r="24026" spans="1:1" ht="13.5" x14ac:dyDescent="0.25">
      <c r="A24026" s="212"/>
    </row>
    <row r="24027" spans="1:1" ht="13.5" x14ac:dyDescent="0.25">
      <c r="A24027" s="212"/>
    </row>
    <row r="24028" spans="1:1" ht="13.5" x14ac:dyDescent="0.25">
      <c r="A24028" s="212"/>
    </row>
    <row r="24029" spans="1:1" ht="13.5" x14ac:dyDescent="0.25">
      <c r="A24029" s="212"/>
    </row>
    <row r="24030" spans="1:1" ht="13.5" x14ac:dyDescent="0.25">
      <c r="A24030" s="212"/>
    </row>
    <row r="24031" spans="1:1" ht="13.5" x14ac:dyDescent="0.25">
      <c r="A24031" s="212"/>
    </row>
    <row r="24032" spans="1:1" ht="13.5" x14ac:dyDescent="0.25">
      <c r="A24032" s="212"/>
    </row>
    <row r="24033" spans="1:1" ht="13.5" x14ac:dyDescent="0.25">
      <c r="A24033" s="212"/>
    </row>
    <row r="24034" spans="1:1" ht="13.5" x14ac:dyDescent="0.25">
      <c r="A24034" s="212"/>
    </row>
    <row r="24035" spans="1:1" ht="13.5" x14ac:dyDescent="0.25">
      <c r="A24035" s="212"/>
    </row>
    <row r="24036" spans="1:1" ht="13.5" x14ac:dyDescent="0.25">
      <c r="A24036" s="212"/>
    </row>
    <row r="24037" spans="1:1" ht="13.5" x14ac:dyDescent="0.25">
      <c r="A24037" s="212"/>
    </row>
    <row r="24038" spans="1:1" ht="13.5" x14ac:dyDescent="0.25">
      <c r="A24038" s="212"/>
    </row>
    <row r="24039" spans="1:1" ht="13.5" x14ac:dyDescent="0.25">
      <c r="A24039" s="212"/>
    </row>
    <row r="24040" spans="1:1" ht="13.5" x14ac:dyDescent="0.25">
      <c r="A24040" s="212"/>
    </row>
    <row r="24041" spans="1:1" ht="13.5" x14ac:dyDescent="0.25">
      <c r="A24041" s="212"/>
    </row>
    <row r="24042" spans="1:1" ht="13.5" x14ac:dyDescent="0.25">
      <c r="A24042" s="212"/>
    </row>
    <row r="24043" spans="1:1" ht="13.5" x14ac:dyDescent="0.25">
      <c r="A24043" s="212"/>
    </row>
    <row r="24044" spans="1:1" ht="13.5" x14ac:dyDescent="0.25">
      <c r="A24044" s="212"/>
    </row>
    <row r="24045" spans="1:1" ht="13.5" x14ac:dyDescent="0.25">
      <c r="A24045" s="212"/>
    </row>
    <row r="24046" spans="1:1" ht="13.5" x14ac:dyDescent="0.25">
      <c r="A24046" s="212"/>
    </row>
    <row r="24047" spans="1:1" ht="13.5" x14ac:dyDescent="0.25">
      <c r="A24047" s="212"/>
    </row>
    <row r="24048" spans="1:1" ht="13.5" x14ac:dyDescent="0.25">
      <c r="A24048" s="212"/>
    </row>
    <row r="24049" spans="1:1" ht="13.5" x14ac:dyDescent="0.25">
      <c r="A24049" s="212"/>
    </row>
    <row r="24050" spans="1:1" ht="13.5" x14ac:dyDescent="0.25">
      <c r="A24050" s="212"/>
    </row>
    <row r="24051" spans="1:1" ht="13.5" x14ac:dyDescent="0.25">
      <c r="A24051" s="212"/>
    </row>
    <row r="24052" spans="1:1" ht="13.5" x14ac:dyDescent="0.25">
      <c r="A24052" s="212"/>
    </row>
    <row r="24053" spans="1:1" ht="13.5" x14ac:dyDescent="0.25">
      <c r="A24053" s="212"/>
    </row>
    <row r="24054" spans="1:1" ht="13.5" x14ac:dyDescent="0.25">
      <c r="A24054" s="212"/>
    </row>
    <row r="24055" spans="1:1" ht="13.5" x14ac:dyDescent="0.25">
      <c r="A24055" s="212"/>
    </row>
    <row r="24056" spans="1:1" ht="13.5" x14ac:dyDescent="0.25">
      <c r="A24056" s="212"/>
    </row>
    <row r="24057" spans="1:1" ht="13.5" x14ac:dyDescent="0.25">
      <c r="A24057" s="212"/>
    </row>
    <row r="24058" spans="1:1" ht="13.5" x14ac:dyDescent="0.25">
      <c r="A24058" s="212"/>
    </row>
    <row r="24059" spans="1:1" ht="13.5" x14ac:dyDescent="0.25">
      <c r="A24059" s="212"/>
    </row>
    <row r="24060" spans="1:1" ht="13.5" x14ac:dyDescent="0.25">
      <c r="A24060" s="212"/>
    </row>
    <row r="24061" spans="1:1" ht="13.5" x14ac:dyDescent="0.25">
      <c r="A24061" s="212"/>
    </row>
    <row r="24062" spans="1:1" ht="13.5" x14ac:dyDescent="0.25">
      <c r="A24062" s="212"/>
    </row>
    <row r="24063" spans="1:1" ht="13.5" x14ac:dyDescent="0.25">
      <c r="A24063" s="212"/>
    </row>
    <row r="24064" spans="1:1" ht="13.5" x14ac:dyDescent="0.25">
      <c r="A24064" s="212"/>
    </row>
    <row r="24065" spans="1:1" ht="13.5" x14ac:dyDescent="0.25">
      <c r="A24065" s="212"/>
    </row>
    <row r="24066" spans="1:1" ht="13.5" x14ac:dyDescent="0.25">
      <c r="A24066" s="212"/>
    </row>
    <row r="24067" spans="1:1" ht="13.5" x14ac:dyDescent="0.25">
      <c r="A24067" s="212"/>
    </row>
    <row r="24068" spans="1:1" ht="13.5" x14ac:dyDescent="0.25">
      <c r="A24068" s="212"/>
    </row>
    <row r="24069" spans="1:1" ht="13.5" x14ac:dyDescent="0.25">
      <c r="A24069" s="212"/>
    </row>
    <row r="24070" spans="1:1" ht="13.5" x14ac:dyDescent="0.25">
      <c r="A24070" s="212"/>
    </row>
    <row r="24071" spans="1:1" ht="13.5" x14ac:dyDescent="0.25">
      <c r="A24071" s="212"/>
    </row>
    <row r="24072" spans="1:1" ht="13.5" x14ac:dyDescent="0.25">
      <c r="A24072" s="212"/>
    </row>
    <row r="24073" spans="1:1" ht="13.5" x14ac:dyDescent="0.25">
      <c r="A24073" s="212"/>
    </row>
    <row r="24074" spans="1:1" ht="13.5" x14ac:dyDescent="0.25">
      <c r="A24074" s="212"/>
    </row>
    <row r="24075" spans="1:1" ht="13.5" x14ac:dyDescent="0.25">
      <c r="A24075" s="212"/>
    </row>
    <row r="24076" spans="1:1" ht="13.5" x14ac:dyDescent="0.25">
      <c r="A24076" s="212"/>
    </row>
    <row r="24077" spans="1:1" ht="13.5" x14ac:dyDescent="0.25">
      <c r="A24077" s="212"/>
    </row>
    <row r="24078" spans="1:1" ht="13.5" x14ac:dyDescent="0.25">
      <c r="A24078" s="212"/>
    </row>
    <row r="24079" spans="1:1" ht="13.5" x14ac:dyDescent="0.25">
      <c r="A24079" s="212"/>
    </row>
    <row r="24080" spans="1:1" ht="13.5" x14ac:dyDescent="0.25">
      <c r="A24080" s="212"/>
    </row>
    <row r="24081" spans="1:1" ht="13.5" x14ac:dyDescent="0.25">
      <c r="A24081" s="212"/>
    </row>
    <row r="24082" spans="1:1" ht="13.5" x14ac:dyDescent="0.25">
      <c r="A24082" s="212"/>
    </row>
    <row r="24083" spans="1:1" ht="13.5" x14ac:dyDescent="0.25">
      <c r="A24083" s="212"/>
    </row>
    <row r="24084" spans="1:1" ht="13.5" x14ac:dyDescent="0.25">
      <c r="A24084" s="212"/>
    </row>
    <row r="24085" spans="1:1" ht="13.5" x14ac:dyDescent="0.25">
      <c r="A24085" s="212"/>
    </row>
    <row r="24086" spans="1:1" ht="13.5" x14ac:dyDescent="0.25">
      <c r="A24086" s="212"/>
    </row>
    <row r="24087" spans="1:1" ht="13.5" x14ac:dyDescent="0.25">
      <c r="A24087" s="212"/>
    </row>
    <row r="24088" spans="1:1" ht="13.5" x14ac:dyDescent="0.25">
      <c r="A24088" s="212"/>
    </row>
    <row r="24089" spans="1:1" ht="13.5" x14ac:dyDescent="0.25">
      <c r="A24089" s="212"/>
    </row>
    <row r="24090" spans="1:1" ht="13.5" x14ac:dyDescent="0.25">
      <c r="A24090" s="212"/>
    </row>
    <row r="24091" spans="1:1" ht="13.5" x14ac:dyDescent="0.25">
      <c r="A24091" s="212"/>
    </row>
    <row r="24092" spans="1:1" ht="13.5" x14ac:dyDescent="0.25">
      <c r="A24092" s="212"/>
    </row>
    <row r="24093" spans="1:1" ht="13.5" x14ac:dyDescent="0.25">
      <c r="A24093" s="212"/>
    </row>
    <row r="24094" spans="1:1" ht="13.5" x14ac:dyDescent="0.25">
      <c r="A24094" s="212"/>
    </row>
    <row r="24095" spans="1:1" ht="13.5" x14ac:dyDescent="0.25">
      <c r="A24095" s="212"/>
    </row>
    <row r="24096" spans="1:1" ht="13.5" x14ac:dyDescent="0.25">
      <c r="A24096" s="212"/>
    </row>
    <row r="24097" spans="1:1" ht="13.5" x14ac:dyDescent="0.25">
      <c r="A24097" s="212"/>
    </row>
    <row r="24098" spans="1:1" ht="13.5" x14ac:dyDescent="0.25">
      <c r="A24098" s="212"/>
    </row>
    <row r="24099" spans="1:1" ht="13.5" x14ac:dyDescent="0.25">
      <c r="A24099" s="212"/>
    </row>
    <row r="24100" spans="1:1" ht="13.5" x14ac:dyDescent="0.25">
      <c r="A24100" s="212"/>
    </row>
    <row r="24101" spans="1:1" ht="13.5" x14ac:dyDescent="0.25">
      <c r="A24101" s="212"/>
    </row>
    <row r="24102" spans="1:1" ht="13.5" x14ac:dyDescent="0.25">
      <c r="A24102" s="212"/>
    </row>
    <row r="24103" spans="1:1" ht="13.5" x14ac:dyDescent="0.25">
      <c r="A24103" s="212"/>
    </row>
    <row r="24104" spans="1:1" ht="13.5" x14ac:dyDescent="0.25">
      <c r="A24104" s="212"/>
    </row>
    <row r="24105" spans="1:1" ht="13.5" x14ac:dyDescent="0.25">
      <c r="A24105" s="212"/>
    </row>
    <row r="24106" spans="1:1" ht="13.5" x14ac:dyDescent="0.25">
      <c r="A24106" s="212"/>
    </row>
    <row r="24107" spans="1:1" ht="13.5" x14ac:dyDescent="0.25">
      <c r="A24107" s="212"/>
    </row>
    <row r="24108" spans="1:1" ht="13.5" x14ac:dyDescent="0.25">
      <c r="A24108" s="212"/>
    </row>
    <row r="24109" spans="1:1" ht="13.5" x14ac:dyDescent="0.25">
      <c r="A24109" s="212"/>
    </row>
    <row r="24110" spans="1:1" ht="13.5" x14ac:dyDescent="0.25">
      <c r="A24110" s="212"/>
    </row>
    <row r="24111" spans="1:1" ht="13.5" x14ac:dyDescent="0.25">
      <c r="A24111" s="212"/>
    </row>
    <row r="24112" spans="1:1" ht="13.5" x14ac:dyDescent="0.25">
      <c r="A24112" s="212"/>
    </row>
    <row r="24113" spans="1:1" ht="13.5" x14ac:dyDescent="0.25">
      <c r="A24113" s="212"/>
    </row>
    <row r="24114" spans="1:1" ht="13.5" x14ac:dyDescent="0.25">
      <c r="A24114" s="212"/>
    </row>
    <row r="24115" spans="1:1" ht="13.5" x14ac:dyDescent="0.25">
      <c r="A24115" s="212"/>
    </row>
    <row r="24116" spans="1:1" ht="13.5" x14ac:dyDescent="0.25">
      <c r="A24116" s="212"/>
    </row>
    <row r="24117" spans="1:1" ht="13.5" x14ac:dyDescent="0.25">
      <c r="A24117" s="212"/>
    </row>
    <row r="24118" spans="1:1" ht="13.5" x14ac:dyDescent="0.25">
      <c r="A24118" s="212"/>
    </row>
    <row r="24119" spans="1:1" ht="13.5" x14ac:dyDescent="0.25">
      <c r="A24119" s="212"/>
    </row>
    <row r="24120" spans="1:1" ht="13.5" x14ac:dyDescent="0.25">
      <c r="A24120" s="212"/>
    </row>
    <row r="24121" spans="1:1" ht="13.5" x14ac:dyDescent="0.25">
      <c r="A24121" s="212"/>
    </row>
    <row r="24122" spans="1:1" ht="13.5" x14ac:dyDescent="0.25">
      <c r="A24122" s="212"/>
    </row>
    <row r="24123" spans="1:1" ht="13.5" x14ac:dyDescent="0.25">
      <c r="A24123" s="212"/>
    </row>
    <row r="24124" spans="1:1" ht="13.5" x14ac:dyDescent="0.25">
      <c r="A24124" s="212"/>
    </row>
    <row r="24125" spans="1:1" ht="13.5" x14ac:dyDescent="0.25">
      <c r="A24125" s="212"/>
    </row>
    <row r="24126" spans="1:1" ht="13.5" x14ac:dyDescent="0.25">
      <c r="A24126" s="212"/>
    </row>
    <row r="24127" spans="1:1" ht="13.5" x14ac:dyDescent="0.25">
      <c r="A24127" s="212"/>
    </row>
    <row r="24128" spans="1:1" ht="13.5" x14ac:dyDescent="0.25">
      <c r="A24128" s="212"/>
    </row>
    <row r="24129" spans="1:1" ht="13.5" x14ac:dyDescent="0.25">
      <c r="A24129" s="212"/>
    </row>
    <row r="24130" spans="1:1" ht="13.5" x14ac:dyDescent="0.25">
      <c r="A24130" s="212"/>
    </row>
    <row r="24131" spans="1:1" ht="13.5" x14ac:dyDescent="0.25">
      <c r="A24131" s="212"/>
    </row>
    <row r="24132" spans="1:1" ht="13.5" x14ac:dyDescent="0.25">
      <c r="A24132" s="212"/>
    </row>
    <row r="24133" spans="1:1" ht="13.5" x14ac:dyDescent="0.25">
      <c r="A24133" s="212"/>
    </row>
    <row r="24134" spans="1:1" ht="13.5" x14ac:dyDescent="0.25">
      <c r="A24134" s="212"/>
    </row>
    <row r="24135" spans="1:1" ht="13.5" x14ac:dyDescent="0.25">
      <c r="A24135" s="212"/>
    </row>
    <row r="24136" spans="1:1" ht="13.5" x14ac:dyDescent="0.25">
      <c r="A24136" s="212"/>
    </row>
    <row r="24137" spans="1:1" ht="13.5" x14ac:dyDescent="0.25">
      <c r="A24137" s="212"/>
    </row>
    <row r="24138" spans="1:1" ht="13.5" x14ac:dyDescent="0.25">
      <c r="A24138" s="212"/>
    </row>
    <row r="24139" spans="1:1" ht="13.5" x14ac:dyDescent="0.25">
      <c r="A24139" s="212"/>
    </row>
    <row r="24140" spans="1:1" ht="13.5" x14ac:dyDescent="0.25">
      <c r="A24140" s="212"/>
    </row>
    <row r="24141" spans="1:1" ht="13.5" x14ac:dyDescent="0.25">
      <c r="A24141" s="212"/>
    </row>
    <row r="24142" spans="1:1" ht="13.5" x14ac:dyDescent="0.25">
      <c r="A24142" s="212"/>
    </row>
    <row r="24143" spans="1:1" ht="13.5" x14ac:dyDescent="0.25">
      <c r="A24143" s="212"/>
    </row>
    <row r="24144" spans="1:1" ht="13.5" x14ac:dyDescent="0.25">
      <c r="A24144" s="212"/>
    </row>
    <row r="24145" spans="1:1" ht="13.5" x14ac:dyDescent="0.25">
      <c r="A24145" s="212"/>
    </row>
    <row r="24146" spans="1:1" ht="13.5" x14ac:dyDescent="0.25">
      <c r="A24146" s="212"/>
    </row>
    <row r="24147" spans="1:1" ht="13.5" x14ac:dyDescent="0.25">
      <c r="A24147" s="212"/>
    </row>
    <row r="24148" spans="1:1" ht="13.5" x14ac:dyDescent="0.25">
      <c r="A24148" s="212"/>
    </row>
    <row r="24149" spans="1:1" ht="13.5" x14ac:dyDescent="0.25">
      <c r="A24149" s="212"/>
    </row>
    <row r="24150" spans="1:1" ht="13.5" x14ac:dyDescent="0.25">
      <c r="A24150" s="212"/>
    </row>
    <row r="24151" spans="1:1" ht="13.5" x14ac:dyDescent="0.25">
      <c r="A24151" s="212"/>
    </row>
    <row r="24152" spans="1:1" ht="13.5" x14ac:dyDescent="0.25">
      <c r="A24152" s="212"/>
    </row>
    <row r="24153" spans="1:1" ht="13.5" x14ac:dyDescent="0.25">
      <c r="A24153" s="212"/>
    </row>
    <row r="24154" spans="1:1" ht="13.5" x14ac:dyDescent="0.25">
      <c r="A24154" s="212"/>
    </row>
    <row r="24155" spans="1:1" ht="13.5" x14ac:dyDescent="0.25">
      <c r="A24155" s="212"/>
    </row>
    <row r="24156" spans="1:1" ht="13.5" x14ac:dyDescent="0.25">
      <c r="A24156" s="212"/>
    </row>
    <row r="24157" spans="1:1" ht="13.5" x14ac:dyDescent="0.25">
      <c r="A24157" s="212"/>
    </row>
    <row r="24158" spans="1:1" ht="13.5" x14ac:dyDescent="0.25">
      <c r="A24158" s="212"/>
    </row>
    <row r="24159" spans="1:1" ht="13.5" x14ac:dyDescent="0.25">
      <c r="A24159" s="212"/>
    </row>
    <row r="24160" spans="1:1" ht="13.5" x14ac:dyDescent="0.25">
      <c r="A24160" s="212"/>
    </row>
    <row r="24161" spans="1:1" ht="13.5" x14ac:dyDescent="0.25">
      <c r="A24161" s="212"/>
    </row>
    <row r="24162" spans="1:1" ht="13.5" x14ac:dyDescent="0.25">
      <c r="A24162" s="212"/>
    </row>
    <row r="24163" spans="1:1" ht="13.5" x14ac:dyDescent="0.25">
      <c r="A24163" s="212"/>
    </row>
    <row r="24164" spans="1:1" ht="13.5" x14ac:dyDescent="0.25">
      <c r="A24164" s="212"/>
    </row>
    <row r="24165" spans="1:1" ht="13.5" x14ac:dyDescent="0.25">
      <c r="A24165" s="212"/>
    </row>
    <row r="24166" spans="1:1" ht="13.5" x14ac:dyDescent="0.25">
      <c r="A24166" s="212"/>
    </row>
    <row r="24167" spans="1:1" ht="13.5" x14ac:dyDescent="0.25">
      <c r="A24167" s="212"/>
    </row>
    <row r="24168" spans="1:1" ht="13.5" x14ac:dyDescent="0.25">
      <c r="A24168" s="212"/>
    </row>
    <row r="24169" spans="1:1" ht="13.5" x14ac:dyDescent="0.25">
      <c r="A24169" s="212"/>
    </row>
    <row r="24170" spans="1:1" ht="13.5" x14ac:dyDescent="0.25">
      <c r="A24170" s="212"/>
    </row>
    <row r="24171" spans="1:1" ht="13.5" x14ac:dyDescent="0.25">
      <c r="A24171" s="212"/>
    </row>
    <row r="24172" spans="1:1" ht="13.5" x14ac:dyDescent="0.25">
      <c r="A24172" s="212"/>
    </row>
    <row r="24173" spans="1:1" ht="13.5" x14ac:dyDescent="0.25">
      <c r="A24173" s="212"/>
    </row>
    <row r="24174" spans="1:1" ht="13.5" x14ac:dyDescent="0.25">
      <c r="A24174" s="212"/>
    </row>
    <row r="24175" spans="1:1" ht="13.5" x14ac:dyDescent="0.25">
      <c r="A24175" s="212"/>
    </row>
    <row r="24176" spans="1:1" ht="13.5" x14ac:dyDescent="0.25">
      <c r="A24176" s="212"/>
    </row>
    <row r="24177" spans="1:1" ht="13.5" x14ac:dyDescent="0.25">
      <c r="A24177" s="212"/>
    </row>
    <row r="24178" spans="1:1" ht="13.5" x14ac:dyDescent="0.25">
      <c r="A24178" s="212"/>
    </row>
    <row r="24179" spans="1:1" ht="13.5" x14ac:dyDescent="0.25">
      <c r="A24179" s="212"/>
    </row>
    <row r="24180" spans="1:1" ht="13.5" x14ac:dyDescent="0.25">
      <c r="A24180" s="212"/>
    </row>
    <row r="24181" spans="1:1" ht="13.5" x14ac:dyDescent="0.25">
      <c r="A24181" s="212"/>
    </row>
    <row r="24182" spans="1:1" ht="13.5" x14ac:dyDescent="0.25">
      <c r="A24182" s="212"/>
    </row>
    <row r="24183" spans="1:1" ht="13.5" x14ac:dyDescent="0.25">
      <c r="A24183" s="212"/>
    </row>
    <row r="24184" spans="1:1" ht="13.5" x14ac:dyDescent="0.25">
      <c r="A24184" s="212"/>
    </row>
    <row r="24185" spans="1:1" ht="13.5" x14ac:dyDescent="0.25">
      <c r="A24185" s="212"/>
    </row>
    <row r="24186" spans="1:1" ht="13.5" x14ac:dyDescent="0.25">
      <c r="A24186" s="212"/>
    </row>
    <row r="24187" spans="1:1" ht="13.5" x14ac:dyDescent="0.25">
      <c r="A24187" s="212"/>
    </row>
    <row r="24188" spans="1:1" ht="13.5" x14ac:dyDescent="0.25">
      <c r="A24188" s="212"/>
    </row>
    <row r="24189" spans="1:1" ht="13.5" x14ac:dyDescent="0.25">
      <c r="A24189" s="212"/>
    </row>
    <row r="24190" spans="1:1" ht="13.5" x14ac:dyDescent="0.25">
      <c r="A24190" s="212"/>
    </row>
    <row r="24191" spans="1:1" ht="13.5" x14ac:dyDescent="0.25">
      <c r="A24191" s="212"/>
    </row>
    <row r="24192" spans="1:1" ht="13.5" x14ac:dyDescent="0.25">
      <c r="A24192" s="212"/>
    </row>
    <row r="24193" spans="1:1" ht="13.5" x14ac:dyDescent="0.25">
      <c r="A24193" s="212"/>
    </row>
    <row r="24194" spans="1:1" ht="13.5" x14ac:dyDescent="0.25">
      <c r="A24194" s="212"/>
    </row>
    <row r="24195" spans="1:1" ht="13.5" x14ac:dyDescent="0.25">
      <c r="A24195" s="212"/>
    </row>
    <row r="24196" spans="1:1" ht="13.5" x14ac:dyDescent="0.25">
      <c r="A24196" s="212"/>
    </row>
    <row r="24197" spans="1:1" ht="13.5" x14ac:dyDescent="0.25">
      <c r="A24197" s="212"/>
    </row>
    <row r="24198" spans="1:1" ht="13.5" x14ac:dyDescent="0.25">
      <c r="A24198" s="212"/>
    </row>
    <row r="24199" spans="1:1" ht="13.5" x14ac:dyDescent="0.25">
      <c r="A24199" s="212"/>
    </row>
    <row r="24200" spans="1:1" ht="13.5" x14ac:dyDescent="0.25">
      <c r="A24200" s="212"/>
    </row>
    <row r="24201" spans="1:1" ht="13.5" x14ac:dyDescent="0.25">
      <c r="A24201" s="212"/>
    </row>
    <row r="24202" spans="1:1" ht="13.5" x14ac:dyDescent="0.25">
      <c r="A24202" s="212"/>
    </row>
    <row r="24203" spans="1:1" ht="13.5" x14ac:dyDescent="0.25">
      <c r="A24203" s="212"/>
    </row>
    <row r="24204" spans="1:1" ht="13.5" x14ac:dyDescent="0.25">
      <c r="A24204" s="212"/>
    </row>
    <row r="24205" spans="1:1" ht="13.5" x14ac:dyDescent="0.25">
      <c r="A24205" s="212"/>
    </row>
    <row r="24206" spans="1:1" ht="13.5" x14ac:dyDescent="0.25">
      <c r="A24206" s="212"/>
    </row>
    <row r="24207" spans="1:1" ht="13.5" x14ac:dyDescent="0.25">
      <c r="A24207" s="212"/>
    </row>
    <row r="24208" spans="1:1" ht="13.5" x14ac:dyDescent="0.25">
      <c r="A24208" s="212"/>
    </row>
    <row r="24209" spans="1:1" ht="13.5" x14ac:dyDescent="0.25">
      <c r="A24209" s="212"/>
    </row>
    <row r="24210" spans="1:1" ht="13.5" x14ac:dyDescent="0.25">
      <c r="A24210" s="212"/>
    </row>
    <row r="24211" spans="1:1" ht="13.5" x14ac:dyDescent="0.25">
      <c r="A24211" s="212"/>
    </row>
    <row r="24212" spans="1:1" ht="13.5" x14ac:dyDescent="0.25">
      <c r="A24212" s="212"/>
    </row>
    <row r="24213" spans="1:1" ht="13.5" x14ac:dyDescent="0.25">
      <c r="A24213" s="212"/>
    </row>
    <row r="24214" spans="1:1" ht="13.5" x14ac:dyDescent="0.25">
      <c r="A24214" s="212"/>
    </row>
    <row r="24215" spans="1:1" ht="13.5" x14ac:dyDescent="0.25">
      <c r="A24215" s="212"/>
    </row>
    <row r="24216" spans="1:1" ht="13.5" x14ac:dyDescent="0.25">
      <c r="A24216" s="212"/>
    </row>
    <row r="24217" spans="1:1" ht="13.5" x14ac:dyDescent="0.25">
      <c r="A24217" s="212"/>
    </row>
    <row r="24218" spans="1:1" ht="13.5" x14ac:dyDescent="0.25">
      <c r="A24218" s="212"/>
    </row>
    <row r="24219" spans="1:1" ht="13.5" x14ac:dyDescent="0.25">
      <c r="A24219" s="212"/>
    </row>
    <row r="24220" spans="1:1" ht="13.5" x14ac:dyDescent="0.25">
      <c r="A24220" s="212"/>
    </row>
    <row r="24221" spans="1:1" ht="13.5" x14ac:dyDescent="0.25">
      <c r="A24221" s="212"/>
    </row>
    <row r="24222" spans="1:1" ht="13.5" x14ac:dyDescent="0.25">
      <c r="A24222" s="212"/>
    </row>
    <row r="24223" spans="1:1" ht="13.5" x14ac:dyDescent="0.25">
      <c r="A24223" s="212"/>
    </row>
    <row r="24224" spans="1:1" ht="13.5" x14ac:dyDescent="0.25">
      <c r="A24224" s="212"/>
    </row>
    <row r="24225" spans="1:1" ht="13.5" x14ac:dyDescent="0.25">
      <c r="A24225" s="212"/>
    </row>
    <row r="24226" spans="1:1" ht="13.5" x14ac:dyDescent="0.25">
      <c r="A24226" s="212"/>
    </row>
    <row r="24227" spans="1:1" ht="13.5" x14ac:dyDescent="0.25">
      <c r="A24227" s="212"/>
    </row>
    <row r="24228" spans="1:1" ht="13.5" x14ac:dyDescent="0.25">
      <c r="A24228" s="212"/>
    </row>
    <row r="24229" spans="1:1" ht="13.5" x14ac:dyDescent="0.25">
      <c r="A24229" s="212"/>
    </row>
    <row r="24230" spans="1:1" ht="13.5" x14ac:dyDescent="0.25">
      <c r="A24230" s="212"/>
    </row>
    <row r="24231" spans="1:1" ht="13.5" x14ac:dyDescent="0.25">
      <c r="A24231" s="212"/>
    </row>
    <row r="24232" spans="1:1" ht="13.5" x14ac:dyDescent="0.25">
      <c r="A24232" s="212"/>
    </row>
    <row r="24233" spans="1:1" ht="13.5" x14ac:dyDescent="0.25">
      <c r="A24233" s="212"/>
    </row>
    <row r="24234" spans="1:1" ht="13.5" x14ac:dyDescent="0.25">
      <c r="A24234" s="212"/>
    </row>
    <row r="24235" spans="1:1" ht="13.5" x14ac:dyDescent="0.25">
      <c r="A24235" s="212"/>
    </row>
    <row r="24236" spans="1:1" ht="13.5" x14ac:dyDescent="0.25">
      <c r="A24236" s="212"/>
    </row>
    <row r="24237" spans="1:1" ht="13.5" x14ac:dyDescent="0.25">
      <c r="A24237" s="212"/>
    </row>
    <row r="24238" spans="1:1" ht="13.5" x14ac:dyDescent="0.25">
      <c r="A24238" s="212"/>
    </row>
    <row r="24239" spans="1:1" ht="13.5" x14ac:dyDescent="0.25">
      <c r="A24239" s="212"/>
    </row>
    <row r="24240" spans="1:1" ht="13.5" x14ac:dyDescent="0.25">
      <c r="A24240" s="212"/>
    </row>
    <row r="24241" spans="1:1" ht="13.5" x14ac:dyDescent="0.25">
      <c r="A24241" s="212"/>
    </row>
    <row r="24242" spans="1:1" ht="13.5" x14ac:dyDescent="0.25">
      <c r="A24242" s="212"/>
    </row>
    <row r="24243" spans="1:1" ht="13.5" x14ac:dyDescent="0.25">
      <c r="A24243" s="212"/>
    </row>
    <row r="24244" spans="1:1" ht="13.5" x14ac:dyDescent="0.25">
      <c r="A24244" s="212"/>
    </row>
    <row r="24245" spans="1:1" ht="13.5" x14ac:dyDescent="0.25">
      <c r="A24245" s="212"/>
    </row>
    <row r="24246" spans="1:1" ht="13.5" x14ac:dyDescent="0.25">
      <c r="A24246" s="212"/>
    </row>
    <row r="24247" spans="1:1" ht="13.5" x14ac:dyDescent="0.25">
      <c r="A24247" s="212"/>
    </row>
    <row r="24248" spans="1:1" ht="13.5" x14ac:dyDescent="0.25">
      <c r="A24248" s="212"/>
    </row>
    <row r="24249" spans="1:1" ht="13.5" x14ac:dyDescent="0.25">
      <c r="A24249" s="212"/>
    </row>
    <row r="24250" spans="1:1" ht="13.5" x14ac:dyDescent="0.25">
      <c r="A24250" s="212"/>
    </row>
    <row r="24251" spans="1:1" ht="13.5" x14ac:dyDescent="0.25">
      <c r="A24251" s="212"/>
    </row>
    <row r="24252" spans="1:1" ht="13.5" x14ac:dyDescent="0.25">
      <c r="A24252" s="212"/>
    </row>
    <row r="24253" spans="1:1" ht="13.5" x14ac:dyDescent="0.25">
      <c r="A24253" s="212"/>
    </row>
    <row r="24254" spans="1:1" ht="13.5" x14ac:dyDescent="0.25">
      <c r="A24254" s="212"/>
    </row>
    <row r="24255" spans="1:1" ht="13.5" x14ac:dyDescent="0.25">
      <c r="A24255" s="212"/>
    </row>
    <row r="24256" spans="1:1" ht="13.5" x14ac:dyDescent="0.25">
      <c r="A24256" s="212"/>
    </row>
    <row r="24257" spans="1:1" ht="13.5" x14ac:dyDescent="0.25">
      <c r="A24257" s="212"/>
    </row>
    <row r="24258" spans="1:1" ht="13.5" x14ac:dyDescent="0.25">
      <c r="A24258" s="212"/>
    </row>
    <row r="24259" spans="1:1" ht="13.5" x14ac:dyDescent="0.25">
      <c r="A24259" s="212"/>
    </row>
    <row r="24260" spans="1:1" ht="13.5" x14ac:dyDescent="0.25">
      <c r="A24260" s="212"/>
    </row>
    <row r="24261" spans="1:1" ht="13.5" x14ac:dyDescent="0.25">
      <c r="A24261" s="212"/>
    </row>
    <row r="24262" spans="1:1" ht="13.5" x14ac:dyDescent="0.25">
      <c r="A24262" s="212"/>
    </row>
    <row r="24263" spans="1:1" ht="13.5" x14ac:dyDescent="0.25">
      <c r="A24263" s="212"/>
    </row>
    <row r="24264" spans="1:1" ht="13.5" x14ac:dyDescent="0.25">
      <c r="A24264" s="212"/>
    </row>
    <row r="24265" spans="1:1" ht="13.5" x14ac:dyDescent="0.25">
      <c r="A24265" s="212"/>
    </row>
    <row r="24266" spans="1:1" ht="13.5" x14ac:dyDescent="0.25">
      <c r="A24266" s="212"/>
    </row>
    <row r="24267" spans="1:1" ht="13.5" x14ac:dyDescent="0.25">
      <c r="A24267" s="212"/>
    </row>
    <row r="24268" spans="1:1" ht="13.5" x14ac:dyDescent="0.25">
      <c r="A24268" s="212"/>
    </row>
    <row r="24269" spans="1:1" ht="13.5" x14ac:dyDescent="0.25">
      <c r="A24269" s="212"/>
    </row>
    <row r="24270" spans="1:1" ht="13.5" x14ac:dyDescent="0.25">
      <c r="A24270" s="212"/>
    </row>
    <row r="24271" spans="1:1" ht="13.5" x14ac:dyDescent="0.25">
      <c r="A24271" s="212"/>
    </row>
    <row r="24272" spans="1:1" ht="13.5" x14ac:dyDescent="0.25">
      <c r="A24272" s="212"/>
    </row>
    <row r="24273" spans="1:1" ht="13.5" x14ac:dyDescent="0.25">
      <c r="A24273" s="212"/>
    </row>
    <row r="24274" spans="1:1" ht="13.5" x14ac:dyDescent="0.25">
      <c r="A24274" s="212"/>
    </row>
    <row r="24275" spans="1:1" ht="13.5" x14ac:dyDescent="0.25">
      <c r="A24275" s="212"/>
    </row>
    <row r="24276" spans="1:1" ht="13.5" x14ac:dyDescent="0.25">
      <c r="A24276" s="212"/>
    </row>
    <row r="24277" spans="1:1" ht="13.5" x14ac:dyDescent="0.25">
      <c r="A24277" s="212"/>
    </row>
    <row r="24278" spans="1:1" ht="13.5" x14ac:dyDescent="0.25">
      <c r="A24278" s="212"/>
    </row>
    <row r="24279" spans="1:1" ht="13.5" x14ac:dyDescent="0.25">
      <c r="A24279" s="212"/>
    </row>
    <row r="24280" spans="1:1" ht="13.5" x14ac:dyDescent="0.25">
      <c r="A24280" s="212"/>
    </row>
    <row r="24281" spans="1:1" ht="13.5" x14ac:dyDescent="0.25">
      <c r="A24281" s="212"/>
    </row>
    <row r="24282" spans="1:1" ht="13.5" x14ac:dyDescent="0.25">
      <c r="A24282" s="212"/>
    </row>
    <row r="24283" spans="1:1" ht="13.5" x14ac:dyDescent="0.25">
      <c r="A24283" s="212"/>
    </row>
    <row r="24284" spans="1:1" ht="13.5" x14ac:dyDescent="0.25">
      <c r="A24284" s="212"/>
    </row>
    <row r="24285" spans="1:1" ht="13.5" x14ac:dyDescent="0.25">
      <c r="A24285" s="212"/>
    </row>
    <row r="24286" spans="1:1" ht="13.5" x14ac:dyDescent="0.25">
      <c r="A24286" s="212"/>
    </row>
    <row r="24287" spans="1:1" ht="13.5" x14ac:dyDescent="0.25">
      <c r="A24287" s="212"/>
    </row>
    <row r="24288" spans="1:1" ht="13.5" x14ac:dyDescent="0.25">
      <c r="A24288" s="212"/>
    </row>
    <row r="24289" spans="1:1" ht="13.5" x14ac:dyDescent="0.25">
      <c r="A24289" s="212"/>
    </row>
    <row r="24290" spans="1:1" ht="13.5" x14ac:dyDescent="0.25">
      <c r="A24290" s="212"/>
    </row>
    <row r="24291" spans="1:1" ht="13.5" x14ac:dyDescent="0.25">
      <c r="A24291" s="212"/>
    </row>
    <row r="24292" spans="1:1" ht="13.5" x14ac:dyDescent="0.25">
      <c r="A24292" s="212"/>
    </row>
    <row r="24293" spans="1:1" ht="13.5" x14ac:dyDescent="0.25">
      <c r="A24293" s="212"/>
    </row>
    <row r="24294" spans="1:1" ht="13.5" x14ac:dyDescent="0.25">
      <c r="A24294" s="212"/>
    </row>
    <row r="24295" spans="1:1" ht="13.5" x14ac:dyDescent="0.25">
      <c r="A24295" s="212"/>
    </row>
    <row r="24296" spans="1:1" ht="13.5" x14ac:dyDescent="0.25">
      <c r="A24296" s="212"/>
    </row>
    <row r="24297" spans="1:1" ht="13.5" x14ac:dyDescent="0.25">
      <c r="A24297" s="212"/>
    </row>
    <row r="24298" spans="1:1" ht="13.5" x14ac:dyDescent="0.25">
      <c r="A24298" s="212"/>
    </row>
    <row r="24299" spans="1:1" ht="13.5" x14ac:dyDescent="0.25">
      <c r="A24299" s="212"/>
    </row>
    <row r="24300" spans="1:1" ht="13.5" x14ac:dyDescent="0.25">
      <c r="A24300" s="212"/>
    </row>
    <row r="24301" spans="1:1" ht="13.5" x14ac:dyDescent="0.25">
      <c r="A24301" s="212"/>
    </row>
    <row r="24302" spans="1:1" ht="13.5" x14ac:dyDescent="0.25">
      <c r="A24302" s="212"/>
    </row>
    <row r="24303" spans="1:1" ht="13.5" x14ac:dyDescent="0.25">
      <c r="A24303" s="212"/>
    </row>
    <row r="24304" spans="1:1" ht="13.5" x14ac:dyDescent="0.25">
      <c r="A24304" s="212"/>
    </row>
    <row r="24305" spans="1:1" ht="13.5" x14ac:dyDescent="0.25">
      <c r="A24305" s="212"/>
    </row>
    <row r="24306" spans="1:1" ht="13.5" x14ac:dyDescent="0.25">
      <c r="A24306" s="212"/>
    </row>
    <row r="24307" spans="1:1" ht="13.5" x14ac:dyDescent="0.25">
      <c r="A24307" s="212"/>
    </row>
    <row r="24308" spans="1:1" ht="13.5" x14ac:dyDescent="0.25">
      <c r="A24308" s="212"/>
    </row>
    <row r="24309" spans="1:1" ht="13.5" x14ac:dyDescent="0.25">
      <c r="A24309" s="212"/>
    </row>
    <row r="24310" spans="1:1" ht="13.5" x14ac:dyDescent="0.25">
      <c r="A24310" s="212"/>
    </row>
    <row r="24311" spans="1:1" ht="13.5" x14ac:dyDescent="0.25">
      <c r="A24311" s="212"/>
    </row>
    <row r="24312" spans="1:1" ht="13.5" x14ac:dyDescent="0.25">
      <c r="A24312" s="212"/>
    </row>
    <row r="24313" spans="1:1" ht="13.5" x14ac:dyDescent="0.25">
      <c r="A24313" s="212"/>
    </row>
    <row r="24314" spans="1:1" ht="13.5" x14ac:dyDescent="0.25">
      <c r="A24314" s="212"/>
    </row>
    <row r="24315" spans="1:1" ht="13.5" x14ac:dyDescent="0.25">
      <c r="A24315" s="212"/>
    </row>
    <row r="24316" spans="1:1" ht="13.5" x14ac:dyDescent="0.25">
      <c r="A24316" s="212"/>
    </row>
    <row r="24317" spans="1:1" ht="13.5" x14ac:dyDescent="0.25">
      <c r="A24317" s="212"/>
    </row>
    <row r="24318" spans="1:1" ht="13.5" x14ac:dyDescent="0.25">
      <c r="A24318" s="212"/>
    </row>
    <row r="24319" spans="1:1" ht="13.5" x14ac:dyDescent="0.25">
      <c r="A24319" s="212"/>
    </row>
    <row r="24320" spans="1:1" ht="13.5" x14ac:dyDescent="0.25">
      <c r="A24320" s="212"/>
    </row>
    <row r="24321" spans="1:1" ht="13.5" x14ac:dyDescent="0.25">
      <c r="A24321" s="212"/>
    </row>
    <row r="24322" spans="1:1" ht="13.5" x14ac:dyDescent="0.25">
      <c r="A24322" s="212"/>
    </row>
    <row r="24323" spans="1:1" ht="13.5" x14ac:dyDescent="0.25">
      <c r="A24323" s="212"/>
    </row>
    <row r="24324" spans="1:1" ht="13.5" x14ac:dyDescent="0.25">
      <c r="A24324" s="212"/>
    </row>
    <row r="24325" spans="1:1" ht="13.5" x14ac:dyDescent="0.25">
      <c r="A24325" s="212"/>
    </row>
    <row r="24326" spans="1:1" ht="13.5" x14ac:dyDescent="0.25">
      <c r="A24326" s="212"/>
    </row>
    <row r="24327" spans="1:1" ht="13.5" x14ac:dyDescent="0.25">
      <c r="A24327" s="212"/>
    </row>
    <row r="24328" spans="1:1" ht="13.5" x14ac:dyDescent="0.25">
      <c r="A24328" s="212"/>
    </row>
    <row r="24329" spans="1:1" ht="13.5" x14ac:dyDescent="0.25">
      <c r="A24329" s="212"/>
    </row>
    <row r="24330" spans="1:1" ht="13.5" x14ac:dyDescent="0.25">
      <c r="A24330" s="212"/>
    </row>
    <row r="24331" spans="1:1" ht="13.5" x14ac:dyDescent="0.25">
      <c r="A24331" s="212"/>
    </row>
    <row r="24332" spans="1:1" ht="13.5" x14ac:dyDescent="0.25">
      <c r="A24332" s="212"/>
    </row>
    <row r="24333" spans="1:1" ht="13.5" x14ac:dyDescent="0.25">
      <c r="A24333" s="212"/>
    </row>
    <row r="24334" spans="1:1" ht="13.5" x14ac:dyDescent="0.25">
      <c r="A24334" s="212"/>
    </row>
    <row r="24335" spans="1:1" ht="13.5" x14ac:dyDescent="0.25">
      <c r="A24335" s="212"/>
    </row>
    <row r="24336" spans="1:1" ht="13.5" x14ac:dyDescent="0.25">
      <c r="A24336" s="212"/>
    </row>
    <row r="24337" spans="1:1" ht="13.5" x14ac:dyDescent="0.25">
      <c r="A24337" s="212"/>
    </row>
    <row r="24338" spans="1:1" ht="13.5" x14ac:dyDescent="0.25">
      <c r="A24338" s="212"/>
    </row>
    <row r="24339" spans="1:1" ht="13.5" x14ac:dyDescent="0.25">
      <c r="A24339" s="212"/>
    </row>
    <row r="24340" spans="1:1" ht="13.5" x14ac:dyDescent="0.25">
      <c r="A24340" s="212"/>
    </row>
    <row r="24341" spans="1:1" ht="13.5" x14ac:dyDescent="0.25">
      <c r="A24341" s="212"/>
    </row>
    <row r="24342" spans="1:1" ht="13.5" x14ac:dyDescent="0.25">
      <c r="A24342" s="212"/>
    </row>
    <row r="24343" spans="1:1" ht="13.5" x14ac:dyDescent="0.25">
      <c r="A24343" s="212"/>
    </row>
    <row r="24344" spans="1:1" ht="13.5" x14ac:dyDescent="0.25">
      <c r="A24344" s="212"/>
    </row>
    <row r="24345" spans="1:1" ht="13.5" x14ac:dyDescent="0.25">
      <c r="A24345" s="212"/>
    </row>
    <row r="24346" spans="1:1" ht="13.5" x14ac:dyDescent="0.25">
      <c r="A24346" s="212"/>
    </row>
    <row r="24347" spans="1:1" ht="13.5" x14ac:dyDescent="0.25">
      <c r="A24347" s="212"/>
    </row>
    <row r="24348" spans="1:1" ht="13.5" x14ac:dyDescent="0.25">
      <c r="A24348" s="212"/>
    </row>
    <row r="24349" spans="1:1" ht="13.5" x14ac:dyDescent="0.25">
      <c r="A24349" s="212"/>
    </row>
    <row r="24350" spans="1:1" ht="13.5" x14ac:dyDescent="0.25">
      <c r="A24350" s="212"/>
    </row>
    <row r="24351" spans="1:1" ht="13.5" x14ac:dyDescent="0.25">
      <c r="A24351" s="212"/>
    </row>
    <row r="24352" spans="1:1" ht="13.5" x14ac:dyDescent="0.25">
      <c r="A24352" s="212"/>
    </row>
    <row r="24353" spans="1:1" ht="13.5" x14ac:dyDescent="0.25">
      <c r="A24353" s="212"/>
    </row>
    <row r="24354" spans="1:1" ht="13.5" x14ac:dyDescent="0.25">
      <c r="A24354" s="212"/>
    </row>
    <row r="24355" spans="1:1" ht="13.5" x14ac:dyDescent="0.25">
      <c r="A24355" s="212"/>
    </row>
    <row r="24356" spans="1:1" ht="13.5" x14ac:dyDescent="0.25">
      <c r="A24356" s="212"/>
    </row>
    <row r="24357" spans="1:1" ht="13.5" x14ac:dyDescent="0.25">
      <c r="A24357" s="212"/>
    </row>
    <row r="24358" spans="1:1" ht="13.5" x14ac:dyDescent="0.25">
      <c r="A24358" s="212"/>
    </row>
    <row r="24359" spans="1:1" ht="13.5" x14ac:dyDescent="0.25">
      <c r="A24359" s="212"/>
    </row>
    <row r="24360" spans="1:1" ht="13.5" x14ac:dyDescent="0.25">
      <c r="A24360" s="212"/>
    </row>
    <row r="24361" spans="1:1" ht="13.5" x14ac:dyDescent="0.25">
      <c r="A24361" s="212"/>
    </row>
    <row r="24362" spans="1:1" ht="13.5" x14ac:dyDescent="0.25">
      <c r="A24362" s="212"/>
    </row>
    <row r="24363" spans="1:1" ht="13.5" x14ac:dyDescent="0.25">
      <c r="A24363" s="212"/>
    </row>
    <row r="24364" spans="1:1" ht="13.5" x14ac:dyDescent="0.25">
      <c r="A24364" s="212"/>
    </row>
    <row r="24365" spans="1:1" ht="13.5" x14ac:dyDescent="0.25">
      <c r="A24365" s="212"/>
    </row>
    <row r="24366" spans="1:1" ht="13.5" x14ac:dyDescent="0.25">
      <c r="A24366" s="212"/>
    </row>
    <row r="24367" spans="1:1" ht="13.5" x14ac:dyDescent="0.25">
      <c r="A24367" s="212"/>
    </row>
    <row r="24368" spans="1:1" ht="13.5" x14ac:dyDescent="0.25">
      <c r="A24368" s="212"/>
    </row>
    <row r="24369" spans="1:1" ht="13.5" x14ac:dyDescent="0.25">
      <c r="A24369" s="212"/>
    </row>
    <row r="24370" spans="1:1" ht="13.5" x14ac:dyDescent="0.25">
      <c r="A24370" s="212"/>
    </row>
    <row r="24371" spans="1:1" ht="13.5" x14ac:dyDescent="0.25">
      <c r="A24371" s="212"/>
    </row>
    <row r="24372" spans="1:1" ht="13.5" x14ac:dyDescent="0.25">
      <c r="A24372" s="212"/>
    </row>
    <row r="24373" spans="1:1" ht="13.5" x14ac:dyDescent="0.25">
      <c r="A24373" s="212"/>
    </row>
    <row r="24374" spans="1:1" ht="13.5" x14ac:dyDescent="0.25">
      <c r="A24374" s="212"/>
    </row>
    <row r="24375" spans="1:1" ht="13.5" x14ac:dyDescent="0.25">
      <c r="A24375" s="212"/>
    </row>
    <row r="24376" spans="1:1" ht="13.5" x14ac:dyDescent="0.25">
      <c r="A24376" s="212"/>
    </row>
    <row r="24377" spans="1:1" ht="13.5" x14ac:dyDescent="0.25">
      <c r="A24377" s="212"/>
    </row>
    <row r="24378" spans="1:1" ht="13.5" x14ac:dyDescent="0.25">
      <c r="A24378" s="212"/>
    </row>
    <row r="24379" spans="1:1" ht="13.5" x14ac:dyDescent="0.25">
      <c r="A24379" s="212"/>
    </row>
    <row r="24380" spans="1:1" ht="13.5" x14ac:dyDescent="0.25">
      <c r="A24380" s="212"/>
    </row>
    <row r="24381" spans="1:1" ht="13.5" x14ac:dyDescent="0.25">
      <c r="A24381" s="212"/>
    </row>
    <row r="24382" spans="1:1" ht="13.5" x14ac:dyDescent="0.25">
      <c r="A24382" s="212"/>
    </row>
    <row r="24383" spans="1:1" ht="13.5" x14ac:dyDescent="0.25">
      <c r="A24383" s="212"/>
    </row>
    <row r="24384" spans="1:1" ht="13.5" x14ac:dyDescent="0.25">
      <c r="A24384" s="212"/>
    </row>
    <row r="24385" spans="1:1" ht="13.5" x14ac:dyDescent="0.25">
      <c r="A24385" s="212"/>
    </row>
    <row r="24386" spans="1:1" ht="13.5" x14ac:dyDescent="0.25">
      <c r="A24386" s="212"/>
    </row>
    <row r="24387" spans="1:1" ht="13.5" x14ac:dyDescent="0.25">
      <c r="A24387" s="212"/>
    </row>
    <row r="24388" spans="1:1" ht="13.5" x14ac:dyDescent="0.25">
      <c r="A24388" s="212"/>
    </row>
    <row r="24389" spans="1:1" ht="13.5" x14ac:dyDescent="0.25">
      <c r="A24389" s="212"/>
    </row>
    <row r="24390" spans="1:1" ht="13.5" x14ac:dyDescent="0.25">
      <c r="A24390" s="212"/>
    </row>
    <row r="24391" spans="1:1" ht="13.5" x14ac:dyDescent="0.25">
      <c r="A24391" s="212"/>
    </row>
    <row r="24392" spans="1:1" ht="13.5" x14ac:dyDescent="0.25">
      <c r="A24392" s="212"/>
    </row>
    <row r="24393" spans="1:1" ht="13.5" x14ac:dyDescent="0.25">
      <c r="A24393" s="212"/>
    </row>
    <row r="24394" spans="1:1" ht="13.5" x14ac:dyDescent="0.25">
      <c r="A24394" s="212"/>
    </row>
    <row r="24395" spans="1:1" ht="13.5" x14ac:dyDescent="0.25">
      <c r="A24395" s="212"/>
    </row>
    <row r="24396" spans="1:1" ht="13.5" x14ac:dyDescent="0.25">
      <c r="A24396" s="212"/>
    </row>
    <row r="24397" spans="1:1" ht="13.5" x14ac:dyDescent="0.25">
      <c r="A24397" s="212"/>
    </row>
    <row r="24398" spans="1:1" ht="13.5" x14ac:dyDescent="0.25">
      <c r="A24398" s="212"/>
    </row>
    <row r="24399" spans="1:1" ht="13.5" x14ac:dyDescent="0.25">
      <c r="A24399" s="212"/>
    </row>
    <row r="24400" spans="1:1" ht="13.5" x14ac:dyDescent="0.25">
      <c r="A24400" s="212"/>
    </row>
    <row r="24401" spans="1:1" ht="13.5" x14ac:dyDescent="0.25">
      <c r="A24401" s="212"/>
    </row>
    <row r="24402" spans="1:1" ht="13.5" x14ac:dyDescent="0.25">
      <c r="A24402" s="212"/>
    </row>
    <row r="24403" spans="1:1" ht="13.5" x14ac:dyDescent="0.25">
      <c r="A24403" s="212"/>
    </row>
    <row r="24404" spans="1:1" ht="13.5" x14ac:dyDescent="0.25">
      <c r="A24404" s="212"/>
    </row>
    <row r="24405" spans="1:1" ht="13.5" x14ac:dyDescent="0.25">
      <c r="A24405" s="212"/>
    </row>
    <row r="24406" spans="1:1" ht="13.5" x14ac:dyDescent="0.25">
      <c r="A24406" s="212"/>
    </row>
    <row r="24407" spans="1:1" ht="13.5" x14ac:dyDescent="0.25">
      <c r="A24407" s="212"/>
    </row>
    <row r="24408" spans="1:1" ht="13.5" x14ac:dyDescent="0.25">
      <c r="A24408" s="212"/>
    </row>
    <row r="24409" spans="1:1" ht="13.5" x14ac:dyDescent="0.25">
      <c r="A24409" s="212"/>
    </row>
    <row r="24410" spans="1:1" ht="13.5" x14ac:dyDescent="0.25">
      <c r="A24410" s="212"/>
    </row>
    <row r="24411" spans="1:1" ht="13.5" x14ac:dyDescent="0.25">
      <c r="A24411" s="212"/>
    </row>
    <row r="24412" spans="1:1" ht="13.5" x14ac:dyDescent="0.25">
      <c r="A24412" s="212"/>
    </row>
    <row r="24413" spans="1:1" ht="13.5" x14ac:dyDescent="0.25">
      <c r="A24413" s="212"/>
    </row>
    <row r="24414" spans="1:1" ht="13.5" x14ac:dyDescent="0.25">
      <c r="A24414" s="212"/>
    </row>
    <row r="24415" spans="1:1" ht="13.5" x14ac:dyDescent="0.25">
      <c r="A24415" s="212"/>
    </row>
    <row r="24416" spans="1:1" ht="13.5" x14ac:dyDescent="0.25">
      <c r="A24416" s="212"/>
    </row>
    <row r="24417" spans="1:1" ht="13.5" x14ac:dyDescent="0.25">
      <c r="A24417" s="212"/>
    </row>
    <row r="24418" spans="1:1" ht="13.5" x14ac:dyDescent="0.25">
      <c r="A24418" s="212"/>
    </row>
    <row r="24419" spans="1:1" ht="13.5" x14ac:dyDescent="0.25">
      <c r="A24419" s="212"/>
    </row>
    <row r="24420" spans="1:1" ht="13.5" x14ac:dyDescent="0.25">
      <c r="A24420" s="212"/>
    </row>
    <row r="24421" spans="1:1" ht="13.5" x14ac:dyDescent="0.25">
      <c r="A24421" s="212"/>
    </row>
    <row r="24422" spans="1:1" ht="13.5" x14ac:dyDescent="0.25">
      <c r="A24422" s="212"/>
    </row>
    <row r="24423" spans="1:1" ht="13.5" x14ac:dyDescent="0.25">
      <c r="A24423" s="212"/>
    </row>
    <row r="24424" spans="1:1" ht="13.5" x14ac:dyDescent="0.25">
      <c r="A24424" s="212"/>
    </row>
    <row r="24425" spans="1:1" ht="13.5" x14ac:dyDescent="0.25">
      <c r="A24425" s="212"/>
    </row>
    <row r="24426" spans="1:1" ht="13.5" x14ac:dyDescent="0.25">
      <c r="A24426" s="212"/>
    </row>
    <row r="24427" spans="1:1" ht="13.5" x14ac:dyDescent="0.25">
      <c r="A24427" s="212"/>
    </row>
    <row r="24428" spans="1:1" ht="13.5" x14ac:dyDescent="0.25">
      <c r="A24428" s="212"/>
    </row>
    <row r="24429" spans="1:1" ht="13.5" x14ac:dyDescent="0.25">
      <c r="A24429" s="212"/>
    </row>
    <row r="24430" spans="1:1" ht="13.5" x14ac:dyDescent="0.25">
      <c r="A24430" s="212"/>
    </row>
    <row r="24431" spans="1:1" ht="13.5" x14ac:dyDescent="0.25">
      <c r="A24431" s="212"/>
    </row>
    <row r="24432" spans="1:1" ht="13.5" x14ac:dyDescent="0.25">
      <c r="A24432" s="212"/>
    </row>
    <row r="24433" spans="1:1" ht="13.5" x14ac:dyDescent="0.25">
      <c r="A24433" s="212"/>
    </row>
    <row r="24434" spans="1:1" ht="13.5" x14ac:dyDescent="0.25">
      <c r="A24434" s="212"/>
    </row>
    <row r="24435" spans="1:1" ht="13.5" x14ac:dyDescent="0.25">
      <c r="A24435" s="212"/>
    </row>
    <row r="24436" spans="1:1" ht="13.5" x14ac:dyDescent="0.25">
      <c r="A24436" s="212"/>
    </row>
    <row r="24437" spans="1:1" ht="13.5" x14ac:dyDescent="0.25">
      <c r="A24437" s="212"/>
    </row>
    <row r="24438" spans="1:1" ht="13.5" x14ac:dyDescent="0.25">
      <c r="A24438" s="212"/>
    </row>
    <row r="24439" spans="1:1" ht="13.5" x14ac:dyDescent="0.25">
      <c r="A24439" s="212"/>
    </row>
    <row r="24440" spans="1:1" ht="13.5" x14ac:dyDescent="0.25">
      <c r="A24440" s="212"/>
    </row>
    <row r="24441" spans="1:1" ht="13.5" x14ac:dyDescent="0.25">
      <c r="A24441" s="212"/>
    </row>
    <row r="24442" spans="1:1" ht="13.5" x14ac:dyDescent="0.25">
      <c r="A24442" s="212"/>
    </row>
    <row r="24443" spans="1:1" ht="13.5" x14ac:dyDescent="0.25">
      <c r="A24443" s="212"/>
    </row>
    <row r="24444" spans="1:1" ht="13.5" x14ac:dyDescent="0.25">
      <c r="A24444" s="212"/>
    </row>
    <row r="24445" spans="1:1" ht="13.5" x14ac:dyDescent="0.25">
      <c r="A24445" s="212"/>
    </row>
    <row r="24446" spans="1:1" ht="13.5" x14ac:dyDescent="0.25">
      <c r="A24446" s="212"/>
    </row>
    <row r="24447" spans="1:1" ht="13.5" x14ac:dyDescent="0.25">
      <c r="A24447" s="212"/>
    </row>
    <row r="24448" spans="1:1" ht="13.5" x14ac:dyDescent="0.25">
      <c r="A24448" s="212"/>
    </row>
    <row r="24449" spans="1:1" ht="13.5" x14ac:dyDescent="0.25">
      <c r="A24449" s="212"/>
    </row>
    <row r="24450" spans="1:1" ht="13.5" x14ac:dyDescent="0.25">
      <c r="A24450" s="212"/>
    </row>
    <row r="24451" spans="1:1" ht="13.5" x14ac:dyDescent="0.25">
      <c r="A24451" s="212"/>
    </row>
    <row r="24452" spans="1:1" ht="13.5" x14ac:dyDescent="0.25">
      <c r="A24452" s="212"/>
    </row>
    <row r="24453" spans="1:1" ht="13.5" x14ac:dyDescent="0.25">
      <c r="A24453" s="212"/>
    </row>
    <row r="24454" spans="1:1" ht="13.5" x14ac:dyDescent="0.25">
      <c r="A24454" s="212"/>
    </row>
    <row r="24455" spans="1:1" ht="13.5" x14ac:dyDescent="0.25">
      <c r="A24455" s="212"/>
    </row>
    <row r="24456" spans="1:1" ht="13.5" x14ac:dyDescent="0.25">
      <c r="A24456" s="212"/>
    </row>
    <row r="24457" spans="1:1" ht="13.5" x14ac:dyDescent="0.25">
      <c r="A24457" s="212"/>
    </row>
    <row r="24458" spans="1:1" ht="13.5" x14ac:dyDescent="0.25">
      <c r="A24458" s="212"/>
    </row>
    <row r="24459" spans="1:1" ht="13.5" x14ac:dyDescent="0.25">
      <c r="A24459" s="212"/>
    </row>
    <row r="24460" spans="1:1" ht="13.5" x14ac:dyDescent="0.25">
      <c r="A24460" s="212"/>
    </row>
    <row r="24461" spans="1:1" ht="13.5" x14ac:dyDescent="0.25">
      <c r="A24461" s="212"/>
    </row>
    <row r="24462" spans="1:1" ht="13.5" x14ac:dyDescent="0.25">
      <c r="A24462" s="212"/>
    </row>
    <row r="24463" spans="1:1" ht="13.5" x14ac:dyDescent="0.25">
      <c r="A24463" s="212"/>
    </row>
    <row r="24464" spans="1:1" ht="13.5" x14ac:dyDescent="0.25">
      <c r="A24464" s="212"/>
    </row>
    <row r="24465" spans="1:1" ht="13.5" x14ac:dyDescent="0.25">
      <c r="A24465" s="212"/>
    </row>
    <row r="24466" spans="1:1" ht="13.5" x14ac:dyDescent="0.25">
      <c r="A24466" s="212"/>
    </row>
    <row r="24467" spans="1:1" ht="13.5" x14ac:dyDescent="0.25">
      <c r="A24467" s="212"/>
    </row>
    <row r="24468" spans="1:1" ht="13.5" x14ac:dyDescent="0.25">
      <c r="A24468" s="212"/>
    </row>
    <row r="24469" spans="1:1" ht="13.5" x14ac:dyDescent="0.25">
      <c r="A24469" s="212"/>
    </row>
    <row r="24470" spans="1:1" ht="13.5" x14ac:dyDescent="0.25">
      <c r="A24470" s="212"/>
    </row>
    <row r="24471" spans="1:1" ht="13.5" x14ac:dyDescent="0.25">
      <c r="A24471" s="212"/>
    </row>
    <row r="24472" spans="1:1" ht="13.5" x14ac:dyDescent="0.25">
      <c r="A24472" s="212"/>
    </row>
    <row r="24473" spans="1:1" ht="13.5" x14ac:dyDescent="0.25">
      <c r="A24473" s="212"/>
    </row>
    <row r="24474" spans="1:1" ht="13.5" x14ac:dyDescent="0.25">
      <c r="A24474" s="212"/>
    </row>
    <row r="24475" spans="1:1" ht="13.5" x14ac:dyDescent="0.25">
      <c r="A24475" s="212"/>
    </row>
    <row r="24476" spans="1:1" ht="13.5" x14ac:dyDescent="0.25">
      <c r="A24476" s="212"/>
    </row>
    <row r="24477" spans="1:1" ht="13.5" x14ac:dyDescent="0.25">
      <c r="A24477" s="212"/>
    </row>
    <row r="24478" spans="1:1" ht="13.5" x14ac:dyDescent="0.25">
      <c r="A24478" s="212"/>
    </row>
    <row r="24479" spans="1:1" ht="13.5" x14ac:dyDescent="0.25">
      <c r="A24479" s="212"/>
    </row>
    <row r="24480" spans="1:1" ht="13.5" x14ac:dyDescent="0.25">
      <c r="A24480" s="212"/>
    </row>
    <row r="24481" spans="1:1" ht="13.5" x14ac:dyDescent="0.25">
      <c r="A24481" s="212"/>
    </row>
    <row r="24482" spans="1:1" ht="13.5" x14ac:dyDescent="0.25">
      <c r="A24482" s="212"/>
    </row>
    <row r="24483" spans="1:1" ht="13.5" x14ac:dyDescent="0.25">
      <c r="A24483" s="212"/>
    </row>
    <row r="24484" spans="1:1" ht="13.5" x14ac:dyDescent="0.25">
      <c r="A24484" s="212"/>
    </row>
    <row r="24485" spans="1:1" ht="13.5" x14ac:dyDescent="0.25">
      <c r="A24485" s="212"/>
    </row>
    <row r="24486" spans="1:1" ht="13.5" x14ac:dyDescent="0.25">
      <c r="A24486" s="212"/>
    </row>
    <row r="24487" spans="1:1" ht="13.5" x14ac:dyDescent="0.25">
      <c r="A24487" s="212"/>
    </row>
    <row r="24488" spans="1:1" ht="13.5" x14ac:dyDescent="0.25">
      <c r="A24488" s="212"/>
    </row>
    <row r="24489" spans="1:1" ht="13.5" x14ac:dyDescent="0.25">
      <c r="A24489" s="212"/>
    </row>
    <row r="24490" spans="1:1" ht="13.5" x14ac:dyDescent="0.25">
      <c r="A24490" s="212"/>
    </row>
    <row r="24491" spans="1:1" ht="13.5" x14ac:dyDescent="0.25">
      <c r="A24491" s="212"/>
    </row>
    <row r="24492" spans="1:1" ht="13.5" x14ac:dyDescent="0.25">
      <c r="A24492" s="212"/>
    </row>
    <row r="24493" spans="1:1" ht="13.5" x14ac:dyDescent="0.25">
      <c r="A24493" s="212"/>
    </row>
    <row r="24494" spans="1:1" ht="13.5" x14ac:dyDescent="0.25">
      <c r="A24494" s="212"/>
    </row>
    <row r="24495" spans="1:1" ht="13.5" x14ac:dyDescent="0.25">
      <c r="A24495" s="212"/>
    </row>
    <row r="24496" spans="1:1" ht="13.5" x14ac:dyDescent="0.25">
      <c r="A24496" s="212"/>
    </row>
    <row r="24497" spans="1:1" ht="13.5" x14ac:dyDescent="0.25">
      <c r="A24497" s="212"/>
    </row>
    <row r="24498" spans="1:1" ht="13.5" x14ac:dyDescent="0.25">
      <c r="A24498" s="212"/>
    </row>
    <row r="24499" spans="1:1" ht="13.5" x14ac:dyDescent="0.25">
      <c r="A24499" s="212"/>
    </row>
    <row r="24500" spans="1:1" ht="13.5" x14ac:dyDescent="0.25">
      <c r="A24500" s="212"/>
    </row>
    <row r="24501" spans="1:1" ht="13.5" x14ac:dyDescent="0.25">
      <c r="A24501" s="212"/>
    </row>
    <row r="24502" spans="1:1" ht="13.5" x14ac:dyDescent="0.25">
      <c r="A24502" s="212"/>
    </row>
    <row r="24503" spans="1:1" ht="13.5" x14ac:dyDescent="0.25">
      <c r="A24503" s="212"/>
    </row>
    <row r="24504" spans="1:1" ht="13.5" x14ac:dyDescent="0.25">
      <c r="A24504" s="212"/>
    </row>
    <row r="24505" spans="1:1" ht="13.5" x14ac:dyDescent="0.25">
      <c r="A24505" s="212"/>
    </row>
    <row r="24506" spans="1:1" ht="13.5" x14ac:dyDescent="0.25">
      <c r="A24506" s="212"/>
    </row>
    <row r="24507" spans="1:1" ht="13.5" x14ac:dyDescent="0.25">
      <c r="A24507" s="212"/>
    </row>
    <row r="24508" spans="1:1" ht="13.5" x14ac:dyDescent="0.25">
      <c r="A24508" s="212"/>
    </row>
    <row r="24509" spans="1:1" ht="13.5" x14ac:dyDescent="0.25">
      <c r="A24509" s="212"/>
    </row>
    <row r="24510" spans="1:1" ht="13.5" x14ac:dyDescent="0.25">
      <c r="A24510" s="212"/>
    </row>
    <row r="24511" spans="1:1" ht="13.5" x14ac:dyDescent="0.25">
      <c r="A24511" s="212"/>
    </row>
    <row r="24512" spans="1:1" ht="13.5" x14ac:dyDescent="0.25">
      <c r="A24512" s="212"/>
    </row>
    <row r="24513" spans="1:1" ht="13.5" x14ac:dyDescent="0.25">
      <c r="A24513" s="212"/>
    </row>
    <row r="24514" spans="1:1" ht="13.5" x14ac:dyDescent="0.25">
      <c r="A24514" s="212"/>
    </row>
    <row r="24515" spans="1:1" ht="13.5" x14ac:dyDescent="0.25">
      <c r="A24515" s="212"/>
    </row>
    <row r="24516" spans="1:1" ht="13.5" x14ac:dyDescent="0.25">
      <c r="A24516" s="212"/>
    </row>
    <row r="24517" spans="1:1" ht="13.5" x14ac:dyDescent="0.25">
      <c r="A24517" s="212"/>
    </row>
    <row r="24518" spans="1:1" ht="13.5" x14ac:dyDescent="0.25">
      <c r="A24518" s="212"/>
    </row>
    <row r="24519" spans="1:1" ht="13.5" x14ac:dyDescent="0.25">
      <c r="A24519" s="212"/>
    </row>
    <row r="24520" spans="1:1" ht="13.5" x14ac:dyDescent="0.25">
      <c r="A24520" s="212"/>
    </row>
    <row r="24521" spans="1:1" ht="13.5" x14ac:dyDescent="0.25">
      <c r="A24521" s="212"/>
    </row>
    <row r="24522" spans="1:1" ht="13.5" x14ac:dyDescent="0.25">
      <c r="A24522" s="212"/>
    </row>
    <row r="24523" spans="1:1" ht="13.5" x14ac:dyDescent="0.25">
      <c r="A24523" s="212"/>
    </row>
    <row r="24524" spans="1:1" ht="13.5" x14ac:dyDescent="0.25">
      <c r="A24524" s="212"/>
    </row>
    <row r="24525" spans="1:1" ht="13.5" x14ac:dyDescent="0.25">
      <c r="A24525" s="212"/>
    </row>
    <row r="24526" spans="1:1" ht="13.5" x14ac:dyDescent="0.25">
      <c r="A24526" s="212"/>
    </row>
    <row r="24527" spans="1:1" ht="13.5" x14ac:dyDescent="0.25">
      <c r="A24527" s="212"/>
    </row>
    <row r="24528" spans="1:1" ht="13.5" x14ac:dyDescent="0.25">
      <c r="A24528" s="212"/>
    </row>
    <row r="24529" spans="1:1" ht="13.5" x14ac:dyDescent="0.25">
      <c r="A24529" s="212"/>
    </row>
    <row r="24530" spans="1:1" ht="13.5" x14ac:dyDescent="0.25">
      <c r="A24530" s="212"/>
    </row>
    <row r="24531" spans="1:1" ht="13.5" x14ac:dyDescent="0.25">
      <c r="A24531" s="212"/>
    </row>
    <row r="24532" spans="1:1" ht="13.5" x14ac:dyDescent="0.25">
      <c r="A24532" s="212"/>
    </row>
    <row r="24533" spans="1:1" ht="13.5" x14ac:dyDescent="0.25">
      <c r="A24533" s="212"/>
    </row>
    <row r="24534" spans="1:1" ht="13.5" x14ac:dyDescent="0.25">
      <c r="A24534" s="212"/>
    </row>
    <row r="24535" spans="1:1" ht="13.5" x14ac:dyDescent="0.25">
      <c r="A24535" s="212"/>
    </row>
    <row r="24536" spans="1:1" ht="13.5" x14ac:dyDescent="0.25">
      <c r="A24536" s="212"/>
    </row>
    <row r="24537" spans="1:1" ht="13.5" x14ac:dyDescent="0.25">
      <c r="A24537" s="212"/>
    </row>
    <row r="24538" spans="1:1" ht="13.5" x14ac:dyDescent="0.25">
      <c r="A24538" s="212"/>
    </row>
    <row r="24539" spans="1:1" ht="13.5" x14ac:dyDescent="0.25">
      <c r="A24539" s="212"/>
    </row>
    <row r="24540" spans="1:1" ht="13.5" x14ac:dyDescent="0.25">
      <c r="A24540" s="212"/>
    </row>
    <row r="24541" spans="1:1" ht="13.5" x14ac:dyDescent="0.25">
      <c r="A24541" s="212"/>
    </row>
    <row r="24542" spans="1:1" ht="13.5" x14ac:dyDescent="0.25">
      <c r="A24542" s="212"/>
    </row>
    <row r="24543" spans="1:1" ht="13.5" x14ac:dyDescent="0.25">
      <c r="A24543" s="212"/>
    </row>
    <row r="24544" spans="1:1" ht="13.5" x14ac:dyDescent="0.25">
      <c r="A24544" s="212"/>
    </row>
    <row r="24545" spans="1:1" ht="13.5" x14ac:dyDescent="0.25">
      <c r="A24545" s="212"/>
    </row>
    <row r="24546" spans="1:1" ht="13.5" x14ac:dyDescent="0.25">
      <c r="A24546" s="212"/>
    </row>
    <row r="24547" spans="1:1" ht="13.5" x14ac:dyDescent="0.25">
      <c r="A24547" s="212"/>
    </row>
    <row r="24548" spans="1:1" ht="13.5" x14ac:dyDescent="0.25">
      <c r="A24548" s="212"/>
    </row>
    <row r="24549" spans="1:1" ht="13.5" x14ac:dyDescent="0.25">
      <c r="A24549" s="212"/>
    </row>
    <row r="24550" spans="1:1" ht="13.5" x14ac:dyDescent="0.25">
      <c r="A24550" s="212"/>
    </row>
    <row r="24551" spans="1:1" ht="13.5" x14ac:dyDescent="0.25">
      <c r="A24551" s="212"/>
    </row>
    <row r="24552" spans="1:1" ht="13.5" x14ac:dyDescent="0.25">
      <c r="A24552" s="212"/>
    </row>
    <row r="24553" spans="1:1" ht="13.5" x14ac:dyDescent="0.25">
      <c r="A24553" s="212"/>
    </row>
    <row r="24554" spans="1:1" ht="13.5" x14ac:dyDescent="0.25">
      <c r="A24554" s="212"/>
    </row>
    <row r="24555" spans="1:1" ht="13.5" x14ac:dyDescent="0.25">
      <c r="A24555" s="212"/>
    </row>
    <row r="24556" spans="1:1" ht="13.5" x14ac:dyDescent="0.25">
      <c r="A24556" s="212"/>
    </row>
    <row r="24557" spans="1:1" ht="13.5" x14ac:dyDescent="0.25">
      <c r="A24557" s="212"/>
    </row>
    <row r="24558" spans="1:1" ht="13.5" x14ac:dyDescent="0.25">
      <c r="A24558" s="212"/>
    </row>
    <row r="24559" spans="1:1" ht="13.5" x14ac:dyDescent="0.25">
      <c r="A24559" s="212"/>
    </row>
    <row r="24560" spans="1:1" ht="13.5" x14ac:dyDescent="0.25">
      <c r="A24560" s="212"/>
    </row>
    <row r="24561" spans="1:1" ht="13.5" x14ac:dyDescent="0.25">
      <c r="A24561" s="212"/>
    </row>
    <row r="24562" spans="1:1" ht="13.5" x14ac:dyDescent="0.25">
      <c r="A24562" s="212"/>
    </row>
    <row r="24563" spans="1:1" ht="13.5" x14ac:dyDescent="0.25">
      <c r="A24563" s="212"/>
    </row>
    <row r="24564" spans="1:1" ht="13.5" x14ac:dyDescent="0.25">
      <c r="A24564" s="212"/>
    </row>
    <row r="24565" spans="1:1" ht="13.5" x14ac:dyDescent="0.25">
      <c r="A24565" s="212"/>
    </row>
    <row r="24566" spans="1:1" ht="13.5" x14ac:dyDescent="0.25">
      <c r="A24566" s="212"/>
    </row>
    <row r="24567" spans="1:1" ht="13.5" x14ac:dyDescent="0.25">
      <c r="A24567" s="212"/>
    </row>
    <row r="24568" spans="1:1" ht="13.5" x14ac:dyDescent="0.25">
      <c r="A24568" s="212"/>
    </row>
    <row r="24569" spans="1:1" ht="13.5" x14ac:dyDescent="0.25">
      <c r="A24569" s="212"/>
    </row>
    <row r="24570" spans="1:1" ht="13.5" x14ac:dyDescent="0.25">
      <c r="A24570" s="212"/>
    </row>
    <row r="24571" spans="1:1" ht="13.5" x14ac:dyDescent="0.25">
      <c r="A24571" s="212"/>
    </row>
    <row r="24572" spans="1:1" ht="13.5" x14ac:dyDescent="0.25">
      <c r="A24572" s="212"/>
    </row>
    <row r="24573" spans="1:1" ht="13.5" x14ac:dyDescent="0.25">
      <c r="A24573" s="212"/>
    </row>
    <row r="24574" spans="1:1" ht="13.5" x14ac:dyDescent="0.25">
      <c r="A24574" s="212"/>
    </row>
    <row r="24575" spans="1:1" ht="13.5" x14ac:dyDescent="0.25">
      <c r="A24575" s="212"/>
    </row>
    <row r="24576" spans="1:1" ht="13.5" x14ac:dyDescent="0.25">
      <c r="A24576" s="212"/>
    </row>
    <row r="24577" spans="1:1" ht="13.5" x14ac:dyDescent="0.25">
      <c r="A24577" s="212"/>
    </row>
    <row r="24578" spans="1:1" ht="13.5" x14ac:dyDescent="0.25">
      <c r="A24578" s="212"/>
    </row>
    <row r="24579" spans="1:1" ht="13.5" x14ac:dyDescent="0.25">
      <c r="A24579" s="212"/>
    </row>
    <row r="24580" spans="1:1" ht="13.5" x14ac:dyDescent="0.25">
      <c r="A24580" s="212"/>
    </row>
    <row r="24581" spans="1:1" ht="13.5" x14ac:dyDescent="0.25">
      <c r="A24581" s="212"/>
    </row>
    <row r="24582" spans="1:1" ht="13.5" x14ac:dyDescent="0.25">
      <c r="A24582" s="212"/>
    </row>
    <row r="24583" spans="1:1" ht="13.5" x14ac:dyDescent="0.25">
      <c r="A24583" s="212"/>
    </row>
    <row r="24584" spans="1:1" ht="13.5" x14ac:dyDescent="0.25">
      <c r="A24584" s="212"/>
    </row>
    <row r="24585" spans="1:1" ht="13.5" x14ac:dyDescent="0.25">
      <c r="A24585" s="212"/>
    </row>
    <row r="24586" spans="1:1" ht="13.5" x14ac:dyDescent="0.25">
      <c r="A24586" s="212"/>
    </row>
    <row r="24587" spans="1:1" ht="13.5" x14ac:dyDescent="0.25">
      <c r="A24587" s="212"/>
    </row>
    <row r="24588" spans="1:1" ht="13.5" x14ac:dyDescent="0.25">
      <c r="A24588" s="212"/>
    </row>
    <row r="24589" spans="1:1" ht="13.5" x14ac:dyDescent="0.25">
      <c r="A24589" s="212"/>
    </row>
    <row r="24590" spans="1:1" ht="13.5" x14ac:dyDescent="0.25">
      <c r="A24590" s="212"/>
    </row>
    <row r="24591" spans="1:1" ht="13.5" x14ac:dyDescent="0.25">
      <c r="A24591" s="212"/>
    </row>
    <row r="24592" spans="1:1" ht="13.5" x14ac:dyDescent="0.25">
      <c r="A24592" s="212"/>
    </row>
    <row r="24593" spans="1:1" ht="13.5" x14ac:dyDescent="0.25">
      <c r="A24593" s="212"/>
    </row>
    <row r="24594" spans="1:1" ht="13.5" x14ac:dyDescent="0.25">
      <c r="A24594" s="212"/>
    </row>
    <row r="24595" spans="1:1" ht="13.5" x14ac:dyDescent="0.25">
      <c r="A24595" s="212"/>
    </row>
    <row r="24596" spans="1:1" ht="13.5" x14ac:dyDescent="0.25">
      <c r="A24596" s="212"/>
    </row>
    <row r="24597" spans="1:1" ht="13.5" x14ac:dyDescent="0.25">
      <c r="A24597" s="212"/>
    </row>
    <row r="24598" spans="1:1" ht="13.5" x14ac:dyDescent="0.25">
      <c r="A24598" s="212"/>
    </row>
    <row r="24599" spans="1:1" ht="13.5" x14ac:dyDescent="0.25">
      <c r="A24599" s="212"/>
    </row>
    <row r="24600" spans="1:1" ht="13.5" x14ac:dyDescent="0.25">
      <c r="A24600" s="212"/>
    </row>
    <row r="24601" spans="1:1" ht="13.5" x14ac:dyDescent="0.25">
      <c r="A24601" s="212"/>
    </row>
    <row r="24602" spans="1:1" ht="13.5" x14ac:dyDescent="0.25">
      <c r="A24602" s="212"/>
    </row>
    <row r="24603" spans="1:1" ht="13.5" x14ac:dyDescent="0.25">
      <c r="A24603" s="212"/>
    </row>
    <row r="24604" spans="1:1" ht="13.5" x14ac:dyDescent="0.25">
      <c r="A24604" s="212"/>
    </row>
    <row r="24605" spans="1:1" ht="13.5" x14ac:dyDescent="0.25">
      <c r="A24605" s="212"/>
    </row>
    <row r="24606" spans="1:1" ht="13.5" x14ac:dyDescent="0.25">
      <c r="A24606" s="212"/>
    </row>
    <row r="24607" spans="1:1" ht="13.5" x14ac:dyDescent="0.25">
      <c r="A24607" s="212"/>
    </row>
    <row r="24608" spans="1:1" ht="13.5" x14ac:dyDescent="0.25">
      <c r="A24608" s="212"/>
    </row>
    <row r="24609" spans="1:1" ht="13.5" x14ac:dyDescent="0.25">
      <c r="A24609" s="212"/>
    </row>
    <row r="24610" spans="1:1" ht="13.5" x14ac:dyDescent="0.25">
      <c r="A24610" s="212"/>
    </row>
    <row r="24611" spans="1:1" ht="13.5" x14ac:dyDescent="0.25">
      <c r="A24611" s="212"/>
    </row>
    <row r="24612" spans="1:1" ht="13.5" x14ac:dyDescent="0.25">
      <c r="A24612" s="212"/>
    </row>
    <row r="24613" spans="1:1" ht="13.5" x14ac:dyDescent="0.25">
      <c r="A24613" s="212"/>
    </row>
    <row r="24614" spans="1:1" ht="13.5" x14ac:dyDescent="0.25">
      <c r="A24614" s="212"/>
    </row>
    <row r="24615" spans="1:1" ht="13.5" x14ac:dyDescent="0.25">
      <c r="A24615" s="212"/>
    </row>
    <row r="24616" spans="1:1" ht="13.5" x14ac:dyDescent="0.25">
      <c r="A24616" s="212"/>
    </row>
    <row r="24617" spans="1:1" ht="13.5" x14ac:dyDescent="0.25">
      <c r="A24617" s="212"/>
    </row>
    <row r="24618" spans="1:1" ht="13.5" x14ac:dyDescent="0.25">
      <c r="A24618" s="212"/>
    </row>
    <row r="24619" spans="1:1" ht="13.5" x14ac:dyDescent="0.25">
      <c r="A24619" s="212"/>
    </row>
    <row r="24620" spans="1:1" ht="13.5" x14ac:dyDescent="0.25">
      <c r="A24620" s="212"/>
    </row>
    <row r="24621" spans="1:1" ht="13.5" x14ac:dyDescent="0.25">
      <c r="A24621" s="212"/>
    </row>
    <row r="24622" spans="1:1" ht="13.5" x14ac:dyDescent="0.25">
      <c r="A24622" s="212"/>
    </row>
    <row r="24623" spans="1:1" ht="13.5" x14ac:dyDescent="0.25">
      <c r="A24623" s="212"/>
    </row>
    <row r="24624" spans="1:1" ht="13.5" x14ac:dyDescent="0.25">
      <c r="A24624" s="212"/>
    </row>
    <row r="24625" spans="1:1" ht="13.5" x14ac:dyDescent="0.25">
      <c r="A24625" s="212"/>
    </row>
    <row r="24626" spans="1:1" ht="13.5" x14ac:dyDescent="0.25">
      <c r="A24626" s="212"/>
    </row>
    <row r="24627" spans="1:1" ht="13.5" x14ac:dyDescent="0.25">
      <c r="A24627" s="212"/>
    </row>
    <row r="24628" spans="1:1" ht="13.5" x14ac:dyDescent="0.25">
      <c r="A24628" s="212"/>
    </row>
    <row r="24629" spans="1:1" ht="13.5" x14ac:dyDescent="0.25">
      <c r="A24629" s="212"/>
    </row>
    <row r="24630" spans="1:1" ht="13.5" x14ac:dyDescent="0.25">
      <c r="A24630" s="212"/>
    </row>
    <row r="24631" spans="1:1" ht="13.5" x14ac:dyDescent="0.25">
      <c r="A24631" s="212"/>
    </row>
    <row r="24632" spans="1:1" ht="13.5" x14ac:dyDescent="0.25">
      <c r="A24632" s="212"/>
    </row>
    <row r="24633" spans="1:1" ht="13.5" x14ac:dyDescent="0.25">
      <c r="A24633" s="212"/>
    </row>
    <row r="24634" spans="1:1" ht="13.5" x14ac:dyDescent="0.25">
      <c r="A24634" s="212"/>
    </row>
    <row r="24635" spans="1:1" ht="13.5" x14ac:dyDescent="0.25">
      <c r="A24635" s="212"/>
    </row>
    <row r="24636" spans="1:1" ht="13.5" x14ac:dyDescent="0.25">
      <c r="A24636" s="212"/>
    </row>
    <row r="24637" spans="1:1" ht="13.5" x14ac:dyDescent="0.25">
      <c r="A24637" s="212"/>
    </row>
    <row r="24638" spans="1:1" ht="13.5" x14ac:dyDescent="0.25">
      <c r="A24638" s="212"/>
    </row>
    <row r="24639" spans="1:1" ht="13.5" x14ac:dyDescent="0.25">
      <c r="A24639" s="212"/>
    </row>
    <row r="24640" spans="1:1" ht="13.5" x14ac:dyDescent="0.25">
      <c r="A24640" s="212"/>
    </row>
    <row r="24641" spans="1:1" ht="13.5" x14ac:dyDescent="0.25">
      <c r="A24641" s="212"/>
    </row>
    <row r="24642" spans="1:1" ht="13.5" x14ac:dyDescent="0.25">
      <c r="A24642" s="212"/>
    </row>
    <row r="24643" spans="1:1" ht="13.5" x14ac:dyDescent="0.25">
      <c r="A24643" s="212"/>
    </row>
    <row r="24644" spans="1:1" ht="13.5" x14ac:dyDescent="0.25">
      <c r="A24644" s="212"/>
    </row>
    <row r="24645" spans="1:1" ht="13.5" x14ac:dyDescent="0.25">
      <c r="A24645" s="212"/>
    </row>
    <row r="24646" spans="1:1" ht="13.5" x14ac:dyDescent="0.25">
      <c r="A24646" s="212"/>
    </row>
    <row r="24647" spans="1:1" ht="13.5" x14ac:dyDescent="0.25">
      <c r="A24647" s="212"/>
    </row>
    <row r="24648" spans="1:1" ht="13.5" x14ac:dyDescent="0.25">
      <c r="A24648" s="212"/>
    </row>
    <row r="24649" spans="1:1" ht="13.5" x14ac:dyDescent="0.25">
      <c r="A24649" s="212"/>
    </row>
    <row r="24650" spans="1:1" ht="13.5" x14ac:dyDescent="0.25">
      <c r="A24650" s="212"/>
    </row>
    <row r="24651" spans="1:1" ht="13.5" x14ac:dyDescent="0.25">
      <c r="A24651" s="212"/>
    </row>
    <row r="24652" spans="1:1" ht="13.5" x14ac:dyDescent="0.25">
      <c r="A24652" s="212"/>
    </row>
    <row r="24653" spans="1:1" ht="13.5" x14ac:dyDescent="0.25">
      <c r="A24653" s="212"/>
    </row>
    <row r="24654" spans="1:1" ht="13.5" x14ac:dyDescent="0.25">
      <c r="A24654" s="212"/>
    </row>
    <row r="24655" spans="1:1" ht="13.5" x14ac:dyDescent="0.25">
      <c r="A24655" s="212"/>
    </row>
    <row r="24656" spans="1:1" ht="13.5" x14ac:dyDescent="0.25">
      <c r="A24656" s="212"/>
    </row>
    <row r="24657" spans="1:1" ht="13.5" x14ac:dyDescent="0.25">
      <c r="A24657" s="212"/>
    </row>
    <row r="24658" spans="1:1" ht="13.5" x14ac:dyDescent="0.25">
      <c r="A24658" s="212"/>
    </row>
    <row r="24659" spans="1:1" ht="13.5" x14ac:dyDescent="0.25">
      <c r="A24659" s="212"/>
    </row>
    <row r="24660" spans="1:1" ht="13.5" x14ac:dyDescent="0.25">
      <c r="A24660" s="212"/>
    </row>
    <row r="24661" spans="1:1" ht="13.5" x14ac:dyDescent="0.25">
      <c r="A24661" s="212"/>
    </row>
    <row r="24662" spans="1:1" ht="13.5" x14ac:dyDescent="0.25">
      <c r="A24662" s="212"/>
    </row>
    <row r="24663" spans="1:1" ht="13.5" x14ac:dyDescent="0.25">
      <c r="A24663" s="212"/>
    </row>
    <row r="24664" spans="1:1" ht="13.5" x14ac:dyDescent="0.25">
      <c r="A24664" s="212"/>
    </row>
    <row r="24665" spans="1:1" ht="13.5" x14ac:dyDescent="0.25">
      <c r="A24665" s="212"/>
    </row>
    <row r="24666" spans="1:1" ht="13.5" x14ac:dyDescent="0.25">
      <c r="A24666" s="212"/>
    </row>
    <row r="24667" spans="1:1" ht="13.5" x14ac:dyDescent="0.25">
      <c r="A24667" s="212"/>
    </row>
    <row r="24668" spans="1:1" ht="13.5" x14ac:dyDescent="0.25">
      <c r="A24668" s="212"/>
    </row>
    <row r="24669" spans="1:1" ht="13.5" x14ac:dyDescent="0.25">
      <c r="A24669" s="212"/>
    </row>
    <row r="24670" spans="1:1" ht="13.5" x14ac:dyDescent="0.25">
      <c r="A24670" s="212"/>
    </row>
    <row r="24671" spans="1:1" ht="13.5" x14ac:dyDescent="0.25">
      <c r="A24671" s="212"/>
    </row>
    <row r="24672" spans="1:1" ht="13.5" x14ac:dyDescent="0.25">
      <c r="A24672" s="212"/>
    </row>
    <row r="24673" spans="1:1" ht="13.5" x14ac:dyDescent="0.25">
      <c r="A24673" s="212"/>
    </row>
    <row r="24674" spans="1:1" ht="13.5" x14ac:dyDescent="0.25">
      <c r="A24674" s="212"/>
    </row>
    <row r="24675" spans="1:1" ht="13.5" x14ac:dyDescent="0.25">
      <c r="A24675" s="212"/>
    </row>
    <row r="24676" spans="1:1" ht="13.5" x14ac:dyDescent="0.25">
      <c r="A24676" s="212"/>
    </row>
    <row r="24677" spans="1:1" ht="13.5" x14ac:dyDescent="0.25">
      <c r="A24677" s="212"/>
    </row>
    <row r="24678" spans="1:1" ht="13.5" x14ac:dyDescent="0.25">
      <c r="A24678" s="212"/>
    </row>
    <row r="24679" spans="1:1" ht="13.5" x14ac:dyDescent="0.25">
      <c r="A24679" s="212"/>
    </row>
    <row r="24680" spans="1:1" ht="13.5" x14ac:dyDescent="0.25">
      <c r="A24680" s="212"/>
    </row>
    <row r="24681" spans="1:1" ht="13.5" x14ac:dyDescent="0.25">
      <c r="A24681" s="212"/>
    </row>
    <row r="24682" spans="1:1" ht="13.5" x14ac:dyDescent="0.25">
      <c r="A24682" s="212"/>
    </row>
    <row r="24683" spans="1:1" ht="13.5" x14ac:dyDescent="0.25">
      <c r="A24683" s="212"/>
    </row>
    <row r="24684" spans="1:1" ht="13.5" x14ac:dyDescent="0.25">
      <c r="A24684" s="212"/>
    </row>
    <row r="24685" spans="1:1" ht="13.5" x14ac:dyDescent="0.25">
      <c r="A24685" s="212"/>
    </row>
    <row r="24686" spans="1:1" ht="13.5" x14ac:dyDescent="0.25">
      <c r="A24686" s="212"/>
    </row>
    <row r="24687" spans="1:1" ht="13.5" x14ac:dyDescent="0.25">
      <c r="A24687" s="212"/>
    </row>
    <row r="24688" spans="1:1" ht="13.5" x14ac:dyDescent="0.25">
      <c r="A24688" s="212"/>
    </row>
    <row r="24689" spans="1:1" ht="13.5" x14ac:dyDescent="0.25">
      <c r="A24689" s="212"/>
    </row>
    <row r="24690" spans="1:1" ht="13.5" x14ac:dyDescent="0.25">
      <c r="A24690" s="212"/>
    </row>
    <row r="24691" spans="1:1" ht="13.5" x14ac:dyDescent="0.25">
      <c r="A24691" s="212"/>
    </row>
    <row r="24692" spans="1:1" ht="13.5" x14ac:dyDescent="0.25">
      <c r="A24692" s="212"/>
    </row>
    <row r="24693" spans="1:1" ht="13.5" x14ac:dyDescent="0.25">
      <c r="A24693" s="212"/>
    </row>
    <row r="24694" spans="1:1" ht="13.5" x14ac:dyDescent="0.25">
      <c r="A24694" s="212"/>
    </row>
    <row r="24695" spans="1:1" ht="13.5" x14ac:dyDescent="0.25">
      <c r="A24695" s="212"/>
    </row>
    <row r="24696" spans="1:1" ht="13.5" x14ac:dyDescent="0.25">
      <c r="A24696" s="212"/>
    </row>
    <row r="24697" spans="1:1" ht="13.5" x14ac:dyDescent="0.25">
      <c r="A24697" s="212"/>
    </row>
    <row r="24698" spans="1:1" ht="13.5" x14ac:dyDescent="0.25">
      <c r="A24698" s="212"/>
    </row>
    <row r="24699" spans="1:1" ht="13.5" x14ac:dyDescent="0.25">
      <c r="A24699" s="212"/>
    </row>
    <row r="24700" spans="1:1" ht="13.5" x14ac:dyDescent="0.25">
      <c r="A24700" s="212"/>
    </row>
    <row r="24701" spans="1:1" ht="13.5" x14ac:dyDescent="0.25">
      <c r="A24701" s="212"/>
    </row>
    <row r="24702" spans="1:1" ht="13.5" x14ac:dyDescent="0.25">
      <c r="A24702" s="212"/>
    </row>
    <row r="24703" spans="1:1" ht="13.5" x14ac:dyDescent="0.25">
      <c r="A24703" s="212"/>
    </row>
    <row r="24704" spans="1:1" ht="13.5" x14ac:dyDescent="0.25">
      <c r="A24704" s="212"/>
    </row>
    <row r="24705" spans="1:1" ht="13.5" x14ac:dyDescent="0.25">
      <c r="A24705" s="212"/>
    </row>
    <row r="24706" spans="1:1" ht="13.5" x14ac:dyDescent="0.25">
      <c r="A24706" s="212"/>
    </row>
    <row r="24707" spans="1:1" ht="13.5" x14ac:dyDescent="0.25">
      <c r="A24707" s="212"/>
    </row>
    <row r="24708" spans="1:1" ht="13.5" x14ac:dyDescent="0.25">
      <c r="A24708" s="212"/>
    </row>
    <row r="24709" spans="1:1" ht="13.5" x14ac:dyDescent="0.25">
      <c r="A24709" s="212"/>
    </row>
    <row r="24710" spans="1:1" ht="13.5" x14ac:dyDescent="0.25">
      <c r="A24710" s="212"/>
    </row>
    <row r="24711" spans="1:1" ht="13.5" x14ac:dyDescent="0.25">
      <c r="A24711" s="212"/>
    </row>
    <row r="24712" spans="1:1" ht="13.5" x14ac:dyDescent="0.25">
      <c r="A24712" s="212"/>
    </row>
    <row r="24713" spans="1:1" ht="13.5" x14ac:dyDescent="0.25">
      <c r="A24713" s="212"/>
    </row>
    <row r="24714" spans="1:1" ht="13.5" x14ac:dyDescent="0.25">
      <c r="A24714" s="212"/>
    </row>
    <row r="24715" spans="1:1" ht="13.5" x14ac:dyDescent="0.25">
      <c r="A24715" s="212"/>
    </row>
    <row r="24716" spans="1:1" ht="13.5" x14ac:dyDescent="0.25">
      <c r="A24716" s="212"/>
    </row>
    <row r="24717" spans="1:1" ht="13.5" x14ac:dyDescent="0.25">
      <c r="A24717" s="212"/>
    </row>
    <row r="24718" spans="1:1" ht="13.5" x14ac:dyDescent="0.25">
      <c r="A24718" s="212"/>
    </row>
    <row r="24719" spans="1:1" ht="13.5" x14ac:dyDescent="0.25">
      <c r="A24719" s="212"/>
    </row>
    <row r="24720" spans="1:1" ht="13.5" x14ac:dyDescent="0.25">
      <c r="A24720" s="212"/>
    </row>
    <row r="24721" spans="1:1" ht="13.5" x14ac:dyDescent="0.25">
      <c r="A24721" s="212"/>
    </row>
    <row r="24722" spans="1:1" ht="13.5" x14ac:dyDescent="0.25">
      <c r="A24722" s="212"/>
    </row>
    <row r="24723" spans="1:1" ht="13.5" x14ac:dyDescent="0.25">
      <c r="A24723" s="212"/>
    </row>
    <row r="24724" spans="1:1" ht="13.5" x14ac:dyDescent="0.25">
      <c r="A24724" s="212"/>
    </row>
    <row r="24725" spans="1:1" ht="13.5" x14ac:dyDescent="0.25">
      <c r="A24725" s="212"/>
    </row>
    <row r="24726" spans="1:1" ht="13.5" x14ac:dyDescent="0.25">
      <c r="A24726" s="212"/>
    </row>
    <row r="24727" spans="1:1" ht="13.5" x14ac:dyDescent="0.25">
      <c r="A24727" s="212"/>
    </row>
    <row r="24728" spans="1:1" ht="13.5" x14ac:dyDescent="0.25">
      <c r="A24728" s="212"/>
    </row>
    <row r="24729" spans="1:1" ht="13.5" x14ac:dyDescent="0.25">
      <c r="A24729" s="212"/>
    </row>
    <row r="24730" spans="1:1" ht="13.5" x14ac:dyDescent="0.25">
      <c r="A24730" s="212"/>
    </row>
    <row r="24731" spans="1:1" ht="13.5" x14ac:dyDescent="0.25">
      <c r="A24731" s="212"/>
    </row>
    <row r="24732" spans="1:1" ht="13.5" x14ac:dyDescent="0.25">
      <c r="A24732" s="212"/>
    </row>
    <row r="24733" spans="1:1" ht="13.5" x14ac:dyDescent="0.25">
      <c r="A24733" s="212"/>
    </row>
    <row r="24734" spans="1:1" ht="13.5" x14ac:dyDescent="0.25">
      <c r="A24734" s="212"/>
    </row>
    <row r="24735" spans="1:1" ht="13.5" x14ac:dyDescent="0.25">
      <c r="A24735" s="212"/>
    </row>
    <row r="24736" spans="1:1" ht="13.5" x14ac:dyDescent="0.25">
      <c r="A24736" s="212"/>
    </row>
    <row r="24737" spans="1:1" ht="13.5" x14ac:dyDescent="0.25">
      <c r="A24737" s="212"/>
    </row>
    <row r="24738" spans="1:1" ht="13.5" x14ac:dyDescent="0.25">
      <c r="A24738" s="212"/>
    </row>
    <row r="24739" spans="1:1" ht="13.5" x14ac:dyDescent="0.25">
      <c r="A24739" s="212"/>
    </row>
    <row r="24740" spans="1:1" ht="13.5" x14ac:dyDescent="0.25">
      <c r="A24740" s="212"/>
    </row>
    <row r="24741" spans="1:1" ht="13.5" x14ac:dyDescent="0.25">
      <c r="A24741" s="212"/>
    </row>
    <row r="24742" spans="1:1" ht="13.5" x14ac:dyDescent="0.25">
      <c r="A24742" s="212"/>
    </row>
    <row r="24743" spans="1:1" ht="13.5" x14ac:dyDescent="0.25">
      <c r="A24743" s="212"/>
    </row>
    <row r="24744" spans="1:1" ht="13.5" x14ac:dyDescent="0.25">
      <c r="A24744" s="212"/>
    </row>
    <row r="24745" spans="1:1" ht="13.5" x14ac:dyDescent="0.25">
      <c r="A24745" s="212"/>
    </row>
    <row r="24746" spans="1:1" ht="13.5" x14ac:dyDescent="0.25">
      <c r="A24746" s="212"/>
    </row>
    <row r="24747" spans="1:1" ht="13.5" x14ac:dyDescent="0.25">
      <c r="A24747" s="212"/>
    </row>
    <row r="24748" spans="1:1" ht="13.5" x14ac:dyDescent="0.25">
      <c r="A24748" s="212"/>
    </row>
    <row r="24749" spans="1:1" ht="13.5" x14ac:dyDescent="0.25">
      <c r="A24749" s="212"/>
    </row>
    <row r="24750" spans="1:1" ht="13.5" x14ac:dyDescent="0.25">
      <c r="A24750" s="212"/>
    </row>
    <row r="24751" spans="1:1" ht="13.5" x14ac:dyDescent="0.25">
      <c r="A24751" s="212"/>
    </row>
    <row r="24752" spans="1:1" ht="13.5" x14ac:dyDescent="0.25">
      <c r="A24752" s="212"/>
    </row>
    <row r="24753" spans="1:1" ht="13.5" x14ac:dyDescent="0.25">
      <c r="A24753" s="212"/>
    </row>
    <row r="24754" spans="1:1" ht="13.5" x14ac:dyDescent="0.25">
      <c r="A24754" s="212"/>
    </row>
    <row r="24755" spans="1:1" ht="13.5" x14ac:dyDescent="0.25">
      <c r="A24755" s="212"/>
    </row>
    <row r="24756" spans="1:1" ht="13.5" x14ac:dyDescent="0.25">
      <c r="A24756" s="212"/>
    </row>
    <row r="24757" spans="1:1" ht="13.5" x14ac:dyDescent="0.25">
      <c r="A24757" s="212"/>
    </row>
    <row r="24758" spans="1:1" ht="13.5" x14ac:dyDescent="0.25">
      <c r="A24758" s="212"/>
    </row>
    <row r="24759" spans="1:1" ht="13.5" x14ac:dyDescent="0.25">
      <c r="A24759" s="212"/>
    </row>
    <row r="24760" spans="1:1" ht="13.5" x14ac:dyDescent="0.25">
      <c r="A24760" s="212"/>
    </row>
    <row r="24761" spans="1:1" ht="13.5" x14ac:dyDescent="0.25">
      <c r="A24761" s="212"/>
    </row>
    <row r="24762" spans="1:1" ht="13.5" x14ac:dyDescent="0.25">
      <c r="A24762" s="212"/>
    </row>
    <row r="24763" spans="1:1" ht="13.5" x14ac:dyDescent="0.25">
      <c r="A24763" s="212"/>
    </row>
    <row r="24764" spans="1:1" ht="13.5" x14ac:dyDescent="0.25">
      <c r="A24764" s="212"/>
    </row>
    <row r="24765" spans="1:1" ht="13.5" x14ac:dyDescent="0.25">
      <c r="A24765" s="212"/>
    </row>
    <row r="24766" spans="1:1" ht="13.5" x14ac:dyDescent="0.25">
      <c r="A24766" s="212"/>
    </row>
    <row r="24767" spans="1:1" ht="13.5" x14ac:dyDescent="0.25">
      <c r="A24767" s="212"/>
    </row>
    <row r="24768" spans="1:1" ht="13.5" x14ac:dyDescent="0.25">
      <c r="A24768" s="212"/>
    </row>
    <row r="24769" spans="1:1" ht="13.5" x14ac:dyDescent="0.25">
      <c r="A24769" s="212"/>
    </row>
    <row r="24770" spans="1:1" ht="13.5" x14ac:dyDescent="0.25">
      <c r="A24770" s="212"/>
    </row>
    <row r="24771" spans="1:1" ht="13.5" x14ac:dyDescent="0.25">
      <c r="A24771" s="212"/>
    </row>
    <row r="24772" spans="1:1" ht="13.5" x14ac:dyDescent="0.25">
      <c r="A24772" s="212"/>
    </row>
    <row r="24773" spans="1:1" ht="13.5" x14ac:dyDescent="0.25">
      <c r="A24773" s="212"/>
    </row>
    <row r="24774" spans="1:1" ht="13.5" x14ac:dyDescent="0.25">
      <c r="A24774" s="212"/>
    </row>
    <row r="24775" spans="1:1" ht="13.5" x14ac:dyDescent="0.25">
      <c r="A24775" s="212"/>
    </row>
    <row r="24776" spans="1:1" ht="13.5" x14ac:dyDescent="0.25">
      <c r="A24776" s="212"/>
    </row>
    <row r="24777" spans="1:1" ht="13.5" x14ac:dyDescent="0.25">
      <c r="A24777" s="212"/>
    </row>
    <row r="24778" spans="1:1" ht="13.5" x14ac:dyDescent="0.25">
      <c r="A24778" s="212"/>
    </row>
    <row r="24779" spans="1:1" ht="13.5" x14ac:dyDescent="0.25">
      <c r="A24779" s="212"/>
    </row>
    <row r="24780" spans="1:1" ht="13.5" x14ac:dyDescent="0.25">
      <c r="A24780" s="212"/>
    </row>
    <row r="24781" spans="1:1" ht="13.5" x14ac:dyDescent="0.25">
      <c r="A24781" s="212"/>
    </row>
    <row r="24782" spans="1:1" ht="13.5" x14ac:dyDescent="0.25">
      <c r="A24782" s="212"/>
    </row>
    <row r="24783" spans="1:1" ht="13.5" x14ac:dyDescent="0.25">
      <c r="A24783" s="212"/>
    </row>
    <row r="24784" spans="1:1" ht="13.5" x14ac:dyDescent="0.25">
      <c r="A24784" s="212"/>
    </row>
    <row r="24785" spans="1:1" ht="13.5" x14ac:dyDescent="0.25">
      <c r="A24785" s="212"/>
    </row>
    <row r="24786" spans="1:1" ht="13.5" x14ac:dyDescent="0.25">
      <c r="A24786" s="212"/>
    </row>
    <row r="24787" spans="1:1" ht="13.5" x14ac:dyDescent="0.25">
      <c r="A24787" s="212"/>
    </row>
    <row r="24788" spans="1:1" ht="13.5" x14ac:dyDescent="0.25">
      <c r="A24788" s="212"/>
    </row>
    <row r="24789" spans="1:1" ht="13.5" x14ac:dyDescent="0.25">
      <c r="A24789" s="212"/>
    </row>
    <row r="24790" spans="1:1" ht="13.5" x14ac:dyDescent="0.25">
      <c r="A24790" s="212"/>
    </row>
    <row r="24791" spans="1:1" ht="13.5" x14ac:dyDescent="0.25">
      <c r="A24791" s="212"/>
    </row>
    <row r="24792" spans="1:1" ht="13.5" x14ac:dyDescent="0.25">
      <c r="A24792" s="212"/>
    </row>
    <row r="24793" spans="1:1" ht="13.5" x14ac:dyDescent="0.25">
      <c r="A24793" s="212"/>
    </row>
    <row r="24794" spans="1:1" ht="13.5" x14ac:dyDescent="0.25">
      <c r="A24794" s="212"/>
    </row>
    <row r="24795" spans="1:1" ht="13.5" x14ac:dyDescent="0.25">
      <c r="A24795" s="212"/>
    </row>
    <row r="24796" spans="1:1" ht="13.5" x14ac:dyDescent="0.25">
      <c r="A24796" s="212"/>
    </row>
    <row r="24797" spans="1:1" ht="13.5" x14ac:dyDescent="0.25">
      <c r="A24797" s="212"/>
    </row>
    <row r="24798" spans="1:1" ht="13.5" x14ac:dyDescent="0.25">
      <c r="A24798" s="212"/>
    </row>
    <row r="24799" spans="1:1" ht="13.5" x14ac:dyDescent="0.25">
      <c r="A24799" s="212"/>
    </row>
    <row r="24800" spans="1:1" ht="13.5" x14ac:dyDescent="0.25">
      <c r="A24800" s="212"/>
    </row>
    <row r="24801" spans="1:1" ht="13.5" x14ac:dyDescent="0.25">
      <c r="A24801" s="212"/>
    </row>
    <row r="24802" spans="1:1" ht="13.5" x14ac:dyDescent="0.25">
      <c r="A24802" s="212"/>
    </row>
    <row r="24803" spans="1:1" ht="13.5" x14ac:dyDescent="0.25">
      <c r="A24803" s="212"/>
    </row>
    <row r="24804" spans="1:1" ht="13.5" x14ac:dyDescent="0.25">
      <c r="A24804" s="212"/>
    </row>
    <row r="24805" spans="1:1" ht="13.5" x14ac:dyDescent="0.25">
      <c r="A24805" s="212"/>
    </row>
    <row r="24806" spans="1:1" ht="13.5" x14ac:dyDescent="0.25">
      <c r="A24806" s="212"/>
    </row>
    <row r="24807" spans="1:1" ht="13.5" x14ac:dyDescent="0.25">
      <c r="A24807" s="212"/>
    </row>
    <row r="24808" spans="1:1" ht="13.5" x14ac:dyDescent="0.25">
      <c r="A24808" s="212"/>
    </row>
    <row r="24809" spans="1:1" ht="13.5" x14ac:dyDescent="0.25">
      <c r="A24809" s="212"/>
    </row>
    <row r="24810" spans="1:1" ht="13.5" x14ac:dyDescent="0.25">
      <c r="A24810" s="212"/>
    </row>
    <row r="24811" spans="1:1" ht="13.5" x14ac:dyDescent="0.25">
      <c r="A24811" s="212"/>
    </row>
    <row r="24812" spans="1:1" ht="13.5" x14ac:dyDescent="0.25">
      <c r="A24812" s="212"/>
    </row>
    <row r="24813" spans="1:1" ht="13.5" x14ac:dyDescent="0.25">
      <c r="A24813" s="212"/>
    </row>
    <row r="24814" spans="1:1" ht="13.5" x14ac:dyDescent="0.25">
      <c r="A24814" s="212"/>
    </row>
    <row r="24815" spans="1:1" ht="13.5" x14ac:dyDescent="0.25">
      <c r="A24815" s="212"/>
    </row>
    <row r="24816" spans="1:1" ht="13.5" x14ac:dyDescent="0.25">
      <c r="A24816" s="212"/>
    </row>
    <row r="24817" spans="1:1" ht="13.5" x14ac:dyDescent="0.25">
      <c r="A24817" s="212"/>
    </row>
    <row r="24818" spans="1:1" ht="13.5" x14ac:dyDescent="0.25">
      <c r="A24818" s="212"/>
    </row>
    <row r="24819" spans="1:1" ht="13.5" x14ac:dyDescent="0.25">
      <c r="A24819" s="212"/>
    </row>
    <row r="24820" spans="1:1" ht="13.5" x14ac:dyDescent="0.25">
      <c r="A24820" s="212"/>
    </row>
    <row r="24821" spans="1:1" ht="13.5" x14ac:dyDescent="0.25">
      <c r="A24821" s="212"/>
    </row>
    <row r="24822" spans="1:1" ht="13.5" x14ac:dyDescent="0.25">
      <c r="A24822" s="212"/>
    </row>
    <row r="24823" spans="1:1" ht="13.5" x14ac:dyDescent="0.25">
      <c r="A24823" s="212"/>
    </row>
    <row r="24824" spans="1:1" ht="13.5" x14ac:dyDescent="0.25">
      <c r="A24824" s="212"/>
    </row>
    <row r="24825" spans="1:1" ht="13.5" x14ac:dyDescent="0.25">
      <c r="A24825" s="212"/>
    </row>
    <row r="24826" spans="1:1" ht="13.5" x14ac:dyDescent="0.25">
      <c r="A24826" s="212"/>
    </row>
    <row r="24827" spans="1:1" ht="13.5" x14ac:dyDescent="0.25">
      <c r="A24827" s="212"/>
    </row>
    <row r="24828" spans="1:1" ht="13.5" x14ac:dyDescent="0.25">
      <c r="A24828" s="212"/>
    </row>
    <row r="24829" spans="1:1" ht="13.5" x14ac:dyDescent="0.25">
      <c r="A24829" s="212"/>
    </row>
    <row r="24830" spans="1:1" ht="13.5" x14ac:dyDescent="0.25">
      <c r="A24830" s="212"/>
    </row>
    <row r="24831" spans="1:1" ht="13.5" x14ac:dyDescent="0.25">
      <c r="A24831" s="212"/>
    </row>
    <row r="24832" spans="1:1" ht="13.5" x14ac:dyDescent="0.25">
      <c r="A24832" s="212"/>
    </row>
    <row r="24833" spans="1:1" ht="13.5" x14ac:dyDescent="0.25">
      <c r="A24833" s="212"/>
    </row>
    <row r="24834" spans="1:1" ht="13.5" x14ac:dyDescent="0.25">
      <c r="A24834" s="212"/>
    </row>
    <row r="24835" spans="1:1" ht="13.5" x14ac:dyDescent="0.25">
      <c r="A24835" s="212"/>
    </row>
    <row r="24836" spans="1:1" ht="13.5" x14ac:dyDescent="0.25">
      <c r="A24836" s="212"/>
    </row>
    <row r="24837" spans="1:1" ht="13.5" x14ac:dyDescent="0.25">
      <c r="A24837" s="212"/>
    </row>
    <row r="24838" spans="1:1" ht="13.5" x14ac:dyDescent="0.25">
      <c r="A24838" s="212"/>
    </row>
    <row r="24839" spans="1:1" ht="13.5" x14ac:dyDescent="0.25">
      <c r="A24839" s="212"/>
    </row>
    <row r="24840" spans="1:1" ht="13.5" x14ac:dyDescent="0.25">
      <c r="A24840" s="212"/>
    </row>
    <row r="24841" spans="1:1" ht="13.5" x14ac:dyDescent="0.25">
      <c r="A24841" s="212"/>
    </row>
    <row r="24842" spans="1:1" ht="13.5" x14ac:dyDescent="0.25">
      <c r="A24842" s="212"/>
    </row>
    <row r="24843" spans="1:1" ht="13.5" x14ac:dyDescent="0.25">
      <c r="A24843" s="212"/>
    </row>
    <row r="24844" spans="1:1" ht="13.5" x14ac:dyDescent="0.25">
      <c r="A24844" s="212"/>
    </row>
    <row r="24845" spans="1:1" ht="13.5" x14ac:dyDescent="0.25">
      <c r="A24845" s="212"/>
    </row>
    <row r="24846" spans="1:1" ht="13.5" x14ac:dyDescent="0.25">
      <c r="A24846" s="212"/>
    </row>
    <row r="24847" spans="1:1" ht="13.5" x14ac:dyDescent="0.25">
      <c r="A24847" s="212"/>
    </row>
    <row r="24848" spans="1:1" ht="13.5" x14ac:dyDescent="0.25">
      <c r="A24848" s="212"/>
    </row>
    <row r="24849" spans="1:1" ht="13.5" x14ac:dyDescent="0.25">
      <c r="A24849" s="212"/>
    </row>
    <row r="24850" spans="1:1" ht="13.5" x14ac:dyDescent="0.25">
      <c r="A24850" s="212"/>
    </row>
    <row r="24851" spans="1:1" ht="13.5" x14ac:dyDescent="0.25">
      <c r="A24851" s="212"/>
    </row>
    <row r="24852" spans="1:1" ht="13.5" x14ac:dyDescent="0.25">
      <c r="A24852" s="212"/>
    </row>
    <row r="24853" spans="1:1" ht="13.5" x14ac:dyDescent="0.25">
      <c r="A24853" s="212"/>
    </row>
    <row r="24854" spans="1:1" ht="13.5" x14ac:dyDescent="0.25">
      <c r="A24854" s="212"/>
    </row>
    <row r="24855" spans="1:1" ht="13.5" x14ac:dyDescent="0.25">
      <c r="A24855" s="212"/>
    </row>
    <row r="24856" spans="1:1" ht="13.5" x14ac:dyDescent="0.25">
      <c r="A24856" s="212"/>
    </row>
    <row r="24857" spans="1:1" ht="13.5" x14ac:dyDescent="0.25">
      <c r="A24857" s="212"/>
    </row>
    <row r="24858" spans="1:1" ht="13.5" x14ac:dyDescent="0.25">
      <c r="A24858" s="212"/>
    </row>
    <row r="24859" spans="1:1" ht="13.5" x14ac:dyDescent="0.25">
      <c r="A24859" s="212"/>
    </row>
    <row r="24860" spans="1:1" ht="13.5" x14ac:dyDescent="0.25">
      <c r="A24860" s="212"/>
    </row>
    <row r="24861" spans="1:1" ht="13.5" x14ac:dyDescent="0.25">
      <c r="A24861" s="212"/>
    </row>
    <row r="24862" spans="1:1" ht="13.5" x14ac:dyDescent="0.25">
      <c r="A24862" s="212"/>
    </row>
    <row r="24863" spans="1:1" ht="13.5" x14ac:dyDescent="0.25">
      <c r="A24863" s="212"/>
    </row>
    <row r="24864" spans="1:1" ht="13.5" x14ac:dyDescent="0.25">
      <c r="A24864" s="212"/>
    </row>
    <row r="24865" spans="1:1" ht="13.5" x14ac:dyDescent="0.25">
      <c r="A24865" s="212"/>
    </row>
    <row r="24866" spans="1:1" ht="13.5" x14ac:dyDescent="0.25">
      <c r="A24866" s="212"/>
    </row>
    <row r="24867" spans="1:1" ht="13.5" x14ac:dyDescent="0.25">
      <c r="A24867" s="212"/>
    </row>
    <row r="24868" spans="1:1" ht="13.5" x14ac:dyDescent="0.25">
      <c r="A24868" s="212"/>
    </row>
    <row r="24869" spans="1:1" ht="13.5" x14ac:dyDescent="0.25">
      <c r="A24869" s="212"/>
    </row>
    <row r="24870" spans="1:1" ht="13.5" x14ac:dyDescent="0.25">
      <c r="A24870" s="212"/>
    </row>
    <row r="24871" spans="1:1" ht="13.5" x14ac:dyDescent="0.25">
      <c r="A24871" s="212"/>
    </row>
    <row r="24872" spans="1:1" ht="13.5" x14ac:dyDescent="0.25">
      <c r="A24872" s="212"/>
    </row>
    <row r="24873" spans="1:1" ht="13.5" x14ac:dyDescent="0.25">
      <c r="A24873" s="212"/>
    </row>
    <row r="24874" spans="1:1" ht="13.5" x14ac:dyDescent="0.25">
      <c r="A24874" s="212"/>
    </row>
    <row r="24875" spans="1:1" ht="13.5" x14ac:dyDescent="0.25">
      <c r="A24875" s="212"/>
    </row>
    <row r="24876" spans="1:1" ht="13.5" x14ac:dyDescent="0.25">
      <c r="A24876" s="212"/>
    </row>
    <row r="24877" spans="1:1" ht="13.5" x14ac:dyDescent="0.25">
      <c r="A24877" s="212"/>
    </row>
    <row r="24878" spans="1:1" ht="13.5" x14ac:dyDescent="0.25">
      <c r="A24878" s="212"/>
    </row>
    <row r="24879" spans="1:1" ht="13.5" x14ac:dyDescent="0.25">
      <c r="A24879" s="212"/>
    </row>
    <row r="24880" spans="1:1" ht="13.5" x14ac:dyDescent="0.25">
      <c r="A24880" s="212"/>
    </row>
    <row r="24881" spans="1:1" ht="13.5" x14ac:dyDescent="0.25">
      <c r="A24881" s="212"/>
    </row>
    <row r="24882" spans="1:1" ht="13.5" x14ac:dyDescent="0.25">
      <c r="A24882" s="212"/>
    </row>
    <row r="24883" spans="1:1" ht="13.5" x14ac:dyDescent="0.25">
      <c r="A24883" s="212"/>
    </row>
    <row r="24884" spans="1:1" ht="13.5" x14ac:dyDescent="0.25">
      <c r="A24884" s="212"/>
    </row>
    <row r="24885" spans="1:1" ht="13.5" x14ac:dyDescent="0.25">
      <c r="A24885" s="212"/>
    </row>
    <row r="24886" spans="1:1" ht="13.5" x14ac:dyDescent="0.25">
      <c r="A24886" s="212"/>
    </row>
    <row r="24887" spans="1:1" ht="13.5" x14ac:dyDescent="0.25">
      <c r="A24887" s="212"/>
    </row>
    <row r="24888" spans="1:1" ht="13.5" x14ac:dyDescent="0.25">
      <c r="A24888" s="212"/>
    </row>
    <row r="24889" spans="1:1" ht="13.5" x14ac:dyDescent="0.25">
      <c r="A24889" s="212"/>
    </row>
    <row r="24890" spans="1:1" ht="13.5" x14ac:dyDescent="0.25">
      <c r="A24890" s="212"/>
    </row>
    <row r="24891" spans="1:1" ht="13.5" x14ac:dyDescent="0.25">
      <c r="A24891" s="212"/>
    </row>
    <row r="24892" spans="1:1" ht="13.5" x14ac:dyDescent="0.25">
      <c r="A24892" s="212"/>
    </row>
    <row r="24893" spans="1:1" ht="13.5" x14ac:dyDescent="0.25">
      <c r="A24893" s="212"/>
    </row>
    <row r="24894" spans="1:1" ht="13.5" x14ac:dyDescent="0.25">
      <c r="A24894" s="212"/>
    </row>
    <row r="24895" spans="1:1" ht="13.5" x14ac:dyDescent="0.25">
      <c r="A24895" s="212"/>
    </row>
    <row r="24896" spans="1:1" ht="13.5" x14ac:dyDescent="0.25">
      <c r="A24896" s="212"/>
    </row>
    <row r="24897" spans="1:1" ht="13.5" x14ac:dyDescent="0.25">
      <c r="A24897" s="212"/>
    </row>
    <row r="24898" spans="1:1" ht="13.5" x14ac:dyDescent="0.25">
      <c r="A24898" s="212"/>
    </row>
    <row r="24899" spans="1:1" ht="13.5" x14ac:dyDescent="0.25">
      <c r="A24899" s="212"/>
    </row>
    <row r="24900" spans="1:1" ht="13.5" x14ac:dyDescent="0.25">
      <c r="A24900" s="212"/>
    </row>
    <row r="24901" spans="1:1" ht="13.5" x14ac:dyDescent="0.25">
      <c r="A24901" s="212"/>
    </row>
    <row r="24902" spans="1:1" ht="13.5" x14ac:dyDescent="0.25">
      <c r="A24902" s="212"/>
    </row>
    <row r="24903" spans="1:1" ht="13.5" x14ac:dyDescent="0.25">
      <c r="A24903" s="212"/>
    </row>
    <row r="24904" spans="1:1" ht="13.5" x14ac:dyDescent="0.25">
      <c r="A24904" s="212"/>
    </row>
    <row r="24905" spans="1:1" ht="13.5" x14ac:dyDescent="0.25">
      <c r="A24905" s="212"/>
    </row>
    <row r="24906" spans="1:1" ht="13.5" x14ac:dyDescent="0.25">
      <c r="A24906" s="212"/>
    </row>
    <row r="24907" spans="1:1" ht="13.5" x14ac:dyDescent="0.25">
      <c r="A24907" s="212"/>
    </row>
    <row r="24908" spans="1:1" ht="13.5" x14ac:dyDescent="0.25">
      <c r="A24908" s="212"/>
    </row>
    <row r="24909" spans="1:1" ht="13.5" x14ac:dyDescent="0.25">
      <c r="A24909" s="212"/>
    </row>
    <row r="24910" spans="1:1" ht="13.5" x14ac:dyDescent="0.25">
      <c r="A24910" s="212"/>
    </row>
    <row r="24911" spans="1:1" ht="13.5" x14ac:dyDescent="0.25">
      <c r="A24911" s="212"/>
    </row>
    <row r="24912" spans="1:1" ht="13.5" x14ac:dyDescent="0.25">
      <c r="A24912" s="212"/>
    </row>
    <row r="24913" spans="1:1" ht="13.5" x14ac:dyDescent="0.25">
      <c r="A24913" s="212"/>
    </row>
    <row r="24914" spans="1:1" ht="13.5" x14ac:dyDescent="0.25">
      <c r="A24914" s="212"/>
    </row>
    <row r="24915" spans="1:1" ht="13.5" x14ac:dyDescent="0.25">
      <c r="A24915" s="212"/>
    </row>
    <row r="24916" spans="1:1" ht="13.5" x14ac:dyDescent="0.25">
      <c r="A24916" s="212"/>
    </row>
    <row r="24917" spans="1:1" ht="13.5" x14ac:dyDescent="0.25">
      <c r="A24917" s="212"/>
    </row>
    <row r="24918" spans="1:1" ht="13.5" x14ac:dyDescent="0.25">
      <c r="A24918" s="212"/>
    </row>
    <row r="24919" spans="1:1" ht="13.5" x14ac:dyDescent="0.25">
      <c r="A24919" s="212"/>
    </row>
    <row r="24920" spans="1:1" ht="13.5" x14ac:dyDescent="0.25">
      <c r="A24920" s="212"/>
    </row>
    <row r="24921" spans="1:1" ht="13.5" x14ac:dyDescent="0.25">
      <c r="A24921" s="212"/>
    </row>
    <row r="24922" spans="1:1" ht="13.5" x14ac:dyDescent="0.25">
      <c r="A24922" s="212"/>
    </row>
    <row r="24923" spans="1:1" ht="13.5" x14ac:dyDescent="0.25">
      <c r="A24923" s="212"/>
    </row>
    <row r="24924" spans="1:1" ht="13.5" x14ac:dyDescent="0.25">
      <c r="A24924" s="212"/>
    </row>
    <row r="24925" spans="1:1" ht="13.5" x14ac:dyDescent="0.25">
      <c r="A24925" s="212"/>
    </row>
    <row r="24926" spans="1:1" ht="13.5" x14ac:dyDescent="0.25">
      <c r="A24926" s="212"/>
    </row>
    <row r="24927" spans="1:1" ht="13.5" x14ac:dyDescent="0.25">
      <c r="A24927" s="212"/>
    </row>
    <row r="24928" spans="1:1" ht="13.5" x14ac:dyDescent="0.25">
      <c r="A24928" s="212"/>
    </row>
    <row r="24929" spans="1:1" ht="13.5" x14ac:dyDescent="0.25">
      <c r="A24929" s="212"/>
    </row>
    <row r="24930" spans="1:1" ht="13.5" x14ac:dyDescent="0.25">
      <c r="A24930" s="212"/>
    </row>
    <row r="24931" spans="1:1" ht="13.5" x14ac:dyDescent="0.25">
      <c r="A24931" s="212"/>
    </row>
    <row r="24932" spans="1:1" ht="13.5" x14ac:dyDescent="0.25">
      <c r="A24932" s="212"/>
    </row>
    <row r="24933" spans="1:1" ht="13.5" x14ac:dyDescent="0.25">
      <c r="A24933" s="212"/>
    </row>
    <row r="24934" spans="1:1" ht="13.5" x14ac:dyDescent="0.25">
      <c r="A24934" s="212"/>
    </row>
    <row r="24935" spans="1:1" ht="13.5" x14ac:dyDescent="0.25">
      <c r="A24935" s="212"/>
    </row>
    <row r="24936" spans="1:1" ht="13.5" x14ac:dyDescent="0.25">
      <c r="A24936" s="212"/>
    </row>
    <row r="24937" spans="1:1" ht="13.5" x14ac:dyDescent="0.25">
      <c r="A24937" s="212"/>
    </row>
    <row r="24938" spans="1:1" ht="13.5" x14ac:dyDescent="0.25">
      <c r="A24938" s="212"/>
    </row>
    <row r="24939" spans="1:1" ht="13.5" x14ac:dyDescent="0.25">
      <c r="A24939" s="212"/>
    </row>
    <row r="24940" spans="1:1" ht="13.5" x14ac:dyDescent="0.25">
      <c r="A24940" s="212"/>
    </row>
    <row r="24941" spans="1:1" ht="13.5" x14ac:dyDescent="0.25">
      <c r="A24941" s="212"/>
    </row>
    <row r="24942" spans="1:1" ht="13.5" x14ac:dyDescent="0.25">
      <c r="A24942" s="212"/>
    </row>
    <row r="24943" spans="1:1" ht="13.5" x14ac:dyDescent="0.25">
      <c r="A24943" s="212"/>
    </row>
    <row r="24944" spans="1:1" ht="13.5" x14ac:dyDescent="0.25">
      <c r="A24944" s="212"/>
    </row>
    <row r="24945" spans="1:1" ht="13.5" x14ac:dyDescent="0.25">
      <c r="A24945" s="212"/>
    </row>
    <row r="24946" spans="1:1" ht="13.5" x14ac:dyDescent="0.25">
      <c r="A24946" s="212"/>
    </row>
    <row r="24947" spans="1:1" ht="13.5" x14ac:dyDescent="0.25">
      <c r="A24947" s="212"/>
    </row>
    <row r="24948" spans="1:1" ht="13.5" x14ac:dyDescent="0.25">
      <c r="A24948" s="212"/>
    </row>
    <row r="24949" spans="1:1" ht="13.5" x14ac:dyDescent="0.25">
      <c r="A24949" s="212"/>
    </row>
    <row r="24950" spans="1:1" ht="13.5" x14ac:dyDescent="0.25">
      <c r="A24950" s="212"/>
    </row>
    <row r="24951" spans="1:1" ht="13.5" x14ac:dyDescent="0.25">
      <c r="A24951" s="212"/>
    </row>
    <row r="24952" spans="1:1" ht="13.5" x14ac:dyDescent="0.25">
      <c r="A24952" s="212"/>
    </row>
    <row r="24953" spans="1:1" ht="13.5" x14ac:dyDescent="0.25">
      <c r="A24953" s="212"/>
    </row>
    <row r="24954" spans="1:1" ht="13.5" x14ac:dyDescent="0.25">
      <c r="A24954" s="212"/>
    </row>
    <row r="24955" spans="1:1" ht="13.5" x14ac:dyDescent="0.25">
      <c r="A24955" s="212"/>
    </row>
    <row r="24956" spans="1:1" ht="13.5" x14ac:dyDescent="0.25">
      <c r="A24956" s="212"/>
    </row>
    <row r="24957" spans="1:1" ht="13.5" x14ac:dyDescent="0.25">
      <c r="A24957" s="212"/>
    </row>
    <row r="24958" spans="1:1" ht="13.5" x14ac:dyDescent="0.25">
      <c r="A24958" s="212"/>
    </row>
    <row r="24959" spans="1:1" ht="13.5" x14ac:dyDescent="0.25">
      <c r="A24959" s="212"/>
    </row>
    <row r="24960" spans="1:1" ht="13.5" x14ac:dyDescent="0.25">
      <c r="A24960" s="212"/>
    </row>
    <row r="24961" spans="1:1" ht="13.5" x14ac:dyDescent="0.25">
      <c r="A24961" s="212"/>
    </row>
    <row r="24962" spans="1:1" ht="13.5" x14ac:dyDescent="0.25">
      <c r="A24962" s="212"/>
    </row>
    <row r="24963" spans="1:1" ht="13.5" x14ac:dyDescent="0.25">
      <c r="A24963" s="212"/>
    </row>
    <row r="24964" spans="1:1" ht="13.5" x14ac:dyDescent="0.25">
      <c r="A24964" s="212"/>
    </row>
    <row r="24965" spans="1:1" ht="13.5" x14ac:dyDescent="0.25">
      <c r="A24965" s="212"/>
    </row>
    <row r="24966" spans="1:1" ht="13.5" x14ac:dyDescent="0.25">
      <c r="A24966" s="212"/>
    </row>
    <row r="24967" spans="1:1" ht="13.5" x14ac:dyDescent="0.25">
      <c r="A24967" s="212"/>
    </row>
    <row r="24968" spans="1:1" ht="13.5" x14ac:dyDescent="0.25">
      <c r="A24968" s="212"/>
    </row>
    <row r="24969" spans="1:1" ht="13.5" x14ac:dyDescent="0.25">
      <c r="A24969" s="212"/>
    </row>
    <row r="24970" spans="1:1" ht="13.5" x14ac:dyDescent="0.25">
      <c r="A24970" s="212"/>
    </row>
    <row r="24971" spans="1:1" ht="13.5" x14ac:dyDescent="0.25">
      <c r="A24971" s="212"/>
    </row>
    <row r="24972" spans="1:1" ht="13.5" x14ac:dyDescent="0.25">
      <c r="A24972" s="212"/>
    </row>
    <row r="24973" spans="1:1" ht="13.5" x14ac:dyDescent="0.25">
      <c r="A24973" s="212"/>
    </row>
    <row r="24974" spans="1:1" ht="13.5" x14ac:dyDescent="0.25">
      <c r="A24974" s="212"/>
    </row>
    <row r="24975" spans="1:1" ht="13.5" x14ac:dyDescent="0.25">
      <c r="A24975" s="212"/>
    </row>
    <row r="24976" spans="1:1" ht="13.5" x14ac:dyDescent="0.25">
      <c r="A24976" s="212"/>
    </row>
    <row r="24977" spans="1:1" ht="13.5" x14ac:dyDescent="0.25">
      <c r="A24977" s="212"/>
    </row>
    <row r="24978" spans="1:1" ht="13.5" x14ac:dyDescent="0.25">
      <c r="A24978" s="212"/>
    </row>
    <row r="24979" spans="1:1" ht="13.5" x14ac:dyDescent="0.25">
      <c r="A24979" s="212"/>
    </row>
    <row r="24980" spans="1:1" ht="13.5" x14ac:dyDescent="0.25">
      <c r="A24980" s="212"/>
    </row>
    <row r="24981" spans="1:1" ht="13.5" x14ac:dyDescent="0.25">
      <c r="A24981" s="212"/>
    </row>
    <row r="24982" spans="1:1" ht="13.5" x14ac:dyDescent="0.25">
      <c r="A24982" s="212"/>
    </row>
    <row r="24983" spans="1:1" ht="13.5" x14ac:dyDescent="0.25">
      <c r="A24983" s="212"/>
    </row>
    <row r="24984" spans="1:1" ht="13.5" x14ac:dyDescent="0.25">
      <c r="A24984" s="212"/>
    </row>
    <row r="24985" spans="1:1" ht="13.5" x14ac:dyDescent="0.25">
      <c r="A24985" s="212"/>
    </row>
    <row r="24986" spans="1:1" ht="13.5" x14ac:dyDescent="0.25">
      <c r="A24986" s="212"/>
    </row>
    <row r="24987" spans="1:1" ht="13.5" x14ac:dyDescent="0.25">
      <c r="A24987" s="212"/>
    </row>
    <row r="24988" spans="1:1" ht="13.5" x14ac:dyDescent="0.25">
      <c r="A24988" s="212"/>
    </row>
    <row r="24989" spans="1:1" ht="13.5" x14ac:dyDescent="0.25">
      <c r="A24989" s="212"/>
    </row>
    <row r="24990" spans="1:1" ht="13.5" x14ac:dyDescent="0.25">
      <c r="A24990" s="212"/>
    </row>
    <row r="24991" spans="1:1" ht="13.5" x14ac:dyDescent="0.25">
      <c r="A24991" s="212"/>
    </row>
    <row r="24992" spans="1:1" ht="13.5" x14ac:dyDescent="0.25">
      <c r="A24992" s="212"/>
    </row>
    <row r="24993" spans="1:1" ht="13.5" x14ac:dyDescent="0.25">
      <c r="A24993" s="212"/>
    </row>
    <row r="24994" spans="1:1" ht="13.5" x14ac:dyDescent="0.25">
      <c r="A24994" s="212"/>
    </row>
    <row r="24995" spans="1:1" ht="13.5" x14ac:dyDescent="0.25">
      <c r="A24995" s="212"/>
    </row>
    <row r="24996" spans="1:1" ht="13.5" x14ac:dyDescent="0.25">
      <c r="A24996" s="212"/>
    </row>
    <row r="24997" spans="1:1" ht="13.5" x14ac:dyDescent="0.25">
      <c r="A24997" s="212"/>
    </row>
    <row r="24998" spans="1:1" ht="13.5" x14ac:dyDescent="0.25">
      <c r="A24998" s="212"/>
    </row>
    <row r="24999" spans="1:1" ht="13.5" x14ac:dyDescent="0.25">
      <c r="A24999" s="212"/>
    </row>
    <row r="25000" spans="1:1" ht="13.5" x14ac:dyDescent="0.25">
      <c r="A25000" s="212"/>
    </row>
    <row r="25001" spans="1:1" ht="13.5" x14ac:dyDescent="0.25">
      <c r="A25001" s="212"/>
    </row>
    <row r="25002" spans="1:1" ht="13.5" x14ac:dyDescent="0.25">
      <c r="A25002" s="212"/>
    </row>
    <row r="25003" spans="1:1" ht="13.5" x14ac:dyDescent="0.25">
      <c r="A25003" s="212"/>
    </row>
    <row r="25004" spans="1:1" ht="13.5" x14ac:dyDescent="0.25">
      <c r="A25004" s="212"/>
    </row>
    <row r="25005" spans="1:1" ht="13.5" x14ac:dyDescent="0.25">
      <c r="A25005" s="212"/>
    </row>
    <row r="25006" spans="1:1" ht="13.5" x14ac:dyDescent="0.25">
      <c r="A25006" s="212"/>
    </row>
    <row r="25007" spans="1:1" ht="13.5" x14ac:dyDescent="0.25">
      <c r="A25007" s="212"/>
    </row>
    <row r="25008" spans="1:1" ht="13.5" x14ac:dyDescent="0.25">
      <c r="A25008" s="212"/>
    </row>
    <row r="25009" spans="1:1" ht="13.5" x14ac:dyDescent="0.25">
      <c r="A25009" s="212"/>
    </row>
    <row r="25010" spans="1:1" ht="13.5" x14ac:dyDescent="0.25">
      <c r="A25010" s="212"/>
    </row>
    <row r="25011" spans="1:1" ht="13.5" x14ac:dyDescent="0.25">
      <c r="A25011" s="212"/>
    </row>
    <row r="25012" spans="1:1" ht="13.5" x14ac:dyDescent="0.25">
      <c r="A25012" s="212"/>
    </row>
    <row r="25013" spans="1:1" ht="13.5" x14ac:dyDescent="0.25">
      <c r="A25013" s="212"/>
    </row>
    <row r="25014" spans="1:1" ht="13.5" x14ac:dyDescent="0.25">
      <c r="A25014" s="212"/>
    </row>
    <row r="25015" spans="1:1" ht="13.5" x14ac:dyDescent="0.25">
      <c r="A25015" s="212"/>
    </row>
    <row r="25016" spans="1:1" ht="13.5" x14ac:dyDescent="0.25">
      <c r="A25016" s="212"/>
    </row>
    <row r="25017" spans="1:1" ht="13.5" x14ac:dyDescent="0.25">
      <c r="A25017" s="212"/>
    </row>
    <row r="25018" spans="1:1" ht="13.5" x14ac:dyDescent="0.25">
      <c r="A25018" s="212"/>
    </row>
    <row r="25019" spans="1:1" ht="13.5" x14ac:dyDescent="0.25">
      <c r="A25019" s="212"/>
    </row>
    <row r="25020" spans="1:1" ht="13.5" x14ac:dyDescent="0.25">
      <c r="A25020" s="212"/>
    </row>
    <row r="25021" spans="1:1" ht="13.5" x14ac:dyDescent="0.25">
      <c r="A25021" s="212"/>
    </row>
    <row r="25022" spans="1:1" ht="13.5" x14ac:dyDescent="0.25">
      <c r="A25022" s="212"/>
    </row>
    <row r="25023" spans="1:1" ht="13.5" x14ac:dyDescent="0.25">
      <c r="A25023" s="212"/>
    </row>
    <row r="25024" spans="1:1" ht="13.5" x14ac:dyDescent="0.25">
      <c r="A25024" s="212"/>
    </row>
    <row r="25025" spans="1:1" ht="13.5" x14ac:dyDescent="0.25">
      <c r="A25025" s="212"/>
    </row>
    <row r="25026" spans="1:1" ht="13.5" x14ac:dyDescent="0.25">
      <c r="A25026" s="212"/>
    </row>
    <row r="25027" spans="1:1" ht="13.5" x14ac:dyDescent="0.25">
      <c r="A25027" s="212"/>
    </row>
    <row r="25028" spans="1:1" ht="13.5" x14ac:dyDescent="0.25">
      <c r="A25028" s="212"/>
    </row>
    <row r="25029" spans="1:1" ht="13.5" x14ac:dyDescent="0.25">
      <c r="A25029" s="212"/>
    </row>
    <row r="25030" spans="1:1" ht="13.5" x14ac:dyDescent="0.25">
      <c r="A25030" s="212"/>
    </row>
    <row r="25031" spans="1:1" ht="13.5" x14ac:dyDescent="0.25">
      <c r="A25031" s="212"/>
    </row>
    <row r="25032" spans="1:1" ht="13.5" x14ac:dyDescent="0.25">
      <c r="A25032" s="212"/>
    </row>
    <row r="25033" spans="1:1" ht="13.5" x14ac:dyDescent="0.25">
      <c r="A25033" s="212"/>
    </row>
    <row r="25034" spans="1:1" ht="13.5" x14ac:dyDescent="0.25">
      <c r="A25034" s="212"/>
    </row>
    <row r="25035" spans="1:1" ht="13.5" x14ac:dyDescent="0.25">
      <c r="A25035" s="212"/>
    </row>
    <row r="25036" spans="1:1" ht="13.5" x14ac:dyDescent="0.25">
      <c r="A25036" s="212"/>
    </row>
    <row r="25037" spans="1:1" ht="13.5" x14ac:dyDescent="0.25">
      <c r="A25037" s="212"/>
    </row>
    <row r="25038" spans="1:1" ht="13.5" x14ac:dyDescent="0.25">
      <c r="A25038" s="212"/>
    </row>
    <row r="25039" spans="1:1" ht="13.5" x14ac:dyDescent="0.25">
      <c r="A25039" s="212"/>
    </row>
    <row r="25040" spans="1:1" ht="13.5" x14ac:dyDescent="0.25">
      <c r="A25040" s="212"/>
    </row>
    <row r="25041" spans="1:1" ht="13.5" x14ac:dyDescent="0.25">
      <c r="A25041" s="212"/>
    </row>
    <row r="25042" spans="1:1" ht="13.5" x14ac:dyDescent="0.25">
      <c r="A25042" s="212"/>
    </row>
    <row r="25043" spans="1:1" ht="13.5" x14ac:dyDescent="0.25">
      <c r="A25043" s="212"/>
    </row>
    <row r="25044" spans="1:1" ht="13.5" x14ac:dyDescent="0.25">
      <c r="A25044" s="212"/>
    </row>
    <row r="25045" spans="1:1" ht="13.5" x14ac:dyDescent="0.25">
      <c r="A25045" s="212"/>
    </row>
    <row r="25046" spans="1:1" ht="13.5" x14ac:dyDescent="0.25">
      <c r="A25046" s="212"/>
    </row>
    <row r="25047" spans="1:1" ht="13.5" x14ac:dyDescent="0.25">
      <c r="A25047" s="212"/>
    </row>
    <row r="25048" spans="1:1" ht="13.5" x14ac:dyDescent="0.25">
      <c r="A25048" s="212"/>
    </row>
    <row r="25049" spans="1:1" ht="13.5" x14ac:dyDescent="0.25">
      <c r="A25049" s="212"/>
    </row>
    <row r="25050" spans="1:1" ht="13.5" x14ac:dyDescent="0.25">
      <c r="A25050" s="212"/>
    </row>
    <row r="25051" spans="1:1" ht="13.5" x14ac:dyDescent="0.25">
      <c r="A25051" s="212"/>
    </row>
    <row r="25052" spans="1:1" ht="13.5" x14ac:dyDescent="0.25">
      <c r="A25052" s="212"/>
    </row>
    <row r="25053" spans="1:1" ht="13.5" x14ac:dyDescent="0.25">
      <c r="A25053" s="212"/>
    </row>
    <row r="25054" spans="1:1" ht="13.5" x14ac:dyDescent="0.25">
      <c r="A25054" s="212"/>
    </row>
    <row r="25055" spans="1:1" ht="13.5" x14ac:dyDescent="0.25">
      <c r="A25055" s="212"/>
    </row>
    <row r="25056" spans="1:1" ht="13.5" x14ac:dyDescent="0.25">
      <c r="A25056" s="212"/>
    </row>
    <row r="25057" spans="1:1" ht="13.5" x14ac:dyDescent="0.25">
      <c r="A25057" s="212"/>
    </row>
    <row r="25058" spans="1:1" ht="13.5" x14ac:dyDescent="0.25">
      <c r="A25058" s="212"/>
    </row>
    <row r="25059" spans="1:1" ht="13.5" x14ac:dyDescent="0.25">
      <c r="A25059" s="212"/>
    </row>
    <row r="25060" spans="1:1" ht="13.5" x14ac:dyDescent="0.25">
      <c r="A25060" s="212"/>
    </row>
    <row r="25061" spans="1:1" ht="13.5" x14ac:dyDescent="0.25">
      <c r="A25061" s="212"/>
    </row>
    <row r="25062" spans="1:1" ht="13.5" x14ac:dyDescent="0.25">
      <c r="A25062" s="212"/>
    </row>
    <row r="25063" spans="1:1" ht="13.5" x14ac:dyDescent="0.25">
      <c r="A25063" s="212"/>
    </row>
    <row r="25064" spans="1:1" ht="13.5" x14ac:dyDescent="0.25">
      <c r="A25064" s="212"/>
    </row>
    <row r="25065" spans="1:1" ht="13.5" x14ac:dyDescent="0.25">
      <c r="A25065" s="212"/>
    </row>
    <row r="25066" spans="1:1" ht="13.5" x14ac:dyDescent="0.25">
      <c r="A25066" s="212"/>
    </row>
    <row r="25067" spans="1:1" ht="13.5" x14ac:dyDescent="0.25">
      <c r="A25067" s="212"/>
    </row>
    <row r="25068" spans="1:1" ht="13.5" x14ac:dyDescent="0.25">
      <c r="A25068" s="212"/>
    </row>
    <row r="25069" spans="1:1" ht="13.5" x14ac:dyDescent="0.25">
      <c r="A25069" s="212"/>
    </row>
    <row r="25070" spans="1:1" ht="13.5" x14ac:dyDescent="0.25">
      <c r="A25070" s="212"/>
    </row>
    <row r="25071" spans="1:1" ht="13.5" x14ac:dyDescent="0.25">
      <c r="A25071" s="212"/>
    </row>
    <row r="25072" spans="1:1" ht="13.5" x14ac:dyDescent="0.25">
      <c r="A25072" s="212"/>
    </row>
    <row r="25073" spans="1:1" ht="13.5" x14ac:dyDescent="0.25">
      <c r="A25073" s="212"/>
    </row>
    <row r="25074" spans="1:1" ht="13.5" x14ac:dyDescent="0.25">
      <c r="A25074" s="212"/>
    </row>
    <row r="25075" spans="1:1" ht="13.5" x14ac:dyDescent="0.25">
      <c r="A25075" s="212"/>
    </row>
    <row r="25076" spans="1:1" ht="13.5" x14ac:dyDescent="0.25">
      <c r="A25076" s="212"/>
    </row>
    <row r="25077" spans="1:1" ht="13.5" x14ac:dyDescent="0.25">
      <c r="A25077" s="212"/>
    </row>
    <row r="25078" spans="1:1" ht="13.5" x14ac:dyDescent="0.25">
      <c r="A25078" s="212"/>
    </row>
    <row r="25079" spans="1:1" ht="13.5" x14ac:dyDescent="0.25">
      <c r="A25079" s="212"/>
    </row>
    <row r="25080" spans="1:1" ht="13.5" x14ac:dyDescent="0.25">
      <c r="A25080" s="212"/>
    </row>
    <row r="25081" spans="1:1" ht="13.5" x14ac:dyDescent="0.25">
      <c r="A25081" s="212"/>
    </row>
    <row r="25082" spans="1:1" ht="13.5" x14ac:dyDescent="0.25">
      <c r="A25082" s="212"/>
    </row>
    <row r="25083" spans="1:1" ht="13.5" x14ac:dyDescent="0.25">
      <c r="A25083" s="212"/>
    </row>
    <row r="25084" spans="1:1" ht="13.5" x14ac:dyDescent="0.25">
      <c r="A25084" s="212"/>
    </row>
    <row r="25085" spans="1:1" ht="13.5" x14ac:dyDescent="0.25">
      <c r="A25085" s="212"/>
    </row>
    <row r="25086" spans="1:1" ht="13.5" x14ac:dyDescent="0.25">
      <c r="A25086" s="212"/>
    </row>
    <row r="25087" spans="1:1" ht="13.5" x14ac:dyDescent="0.25">
      <c r="A25087" s="212"/>
    </row>
    <row r="25088" spans="1:1" ht="13.5" x14ac:dyDescent="0.25">
      <c r="A25088" s="212"/>
    </row>
    <row r="25089" spans="1:1" ht="13.5" x14ac:dyDescent="0.25">
      <c r="A25089" s="212"/>
    </row>
    <row r="25090" spans="1:1" ht="13.5" x14ac:dyDescent="0.25">
      <c r="A25090" s="212"/>
    </row>
    <row r="25091" spans="1:1" ht="13.5" x14ac:dyDescent="0.25">
      <c r="A25091" s="212"/>
    </row>
    <row r="25092" spans="1:1" ht="13.5" x14ac:dyDescent="0.25">
      <c r="A25092" s="212"/>
    </row>
    <row r="25093" spans="1:1" ht="13.5" x14ac:dyDescent="0.25">
      <c r="A25093" s="212"/>
    </row>
    <row r="25094" spans="1:1" ht="13.5" x14ac:dyDescent="0.25">
      <c r="A25094" s="212"/>
    </row>
    <row r="25095" spans="1:1" ht="13.5" x14ac:dyDescent="0.25">
      <c r="A25095" s="212"/>
    </row>
    <row r="25096" spans="1:1" ht="13.5" x14ac:dyDescent="0.25">
      <c r="A25096" s="212"/>
    </row>
    <row r="25097" spans="1:1" ht="13.5" x14ac:dyDescent="0.25">
      <c r="A25097" s="212"/>
    </row>
    <row r="25098" spans="1:1" ht="13.5" x14ac:dyDescent="0.25">
      <c r="A25098" s="212"/>
    </row>
    <row r="25099" spans="1:1" ht="13.5" x14ac:dyDescent="0.25">
      <c r="A25099" s="212"/>
    </row>
    <row r="25100" spans="1:1" ht="13.5" x14ac:dyDescent="0.25">
      <c r="A25100" s="212"/>
    </row>
    <row r="25101" spans="1:1" ht="13.5" x14ac:dyDescent="0.25">
      <c r="A25101" s="212"/>
    </row>
    <row r="25102" spans="1:1" ht="13.5" x14ac:dyDescent="0.25">
      <c r="A25102" s="212"/>
    </row>
    <row r="25103" spans="1:1" ht="13.5" x14ac:dyDescent="0.25">
      <c r="A25103" s="212"/>
    </row>
    <row r="25104" spans="1:1" ht="13.5" x14ac:dyDescent="0.25">
      <c r="A25104" s="212"/>
    </row>
    <row r="25105" spans="1:1" ht="13.5" x14ac:dyDescent="0.25">
      <c r="A25105" s="212"/>
    </row>
    <row r="25106" spans="1:1" ht="13.5" x14ac:dyDescent="0.25">
      <c r="A25106" s="212"/>
    </row>
    <row r="25107" spans="1:1" ht="13.5" x14ac:dyDescent="0.25">
      <c r="A25107" s="212"/>
    </row>
    <row r="25108" spans="1:1" ht="13.5" x14ac:dyDescent="0.25">
      <c r="A25108" s="212"/>
    </row>
    <row r="25109" spans="1:1" ht="13.5" x14ac:dyDescent="0.25">
      <c r="A25109" s="212"/>
    </row>
    <row r="25110" spans="1:1" ht="13.5" x14ac:dyDescent="0.25">
      <c r="A25110" s="212"/>
    </row>
    <row r="25111" spans="1:1" ht="13.5" x14ac:dyDescent="0.25">
      <c r="A25111" s="212"/>
    </row>
    <row r="25112" spans="1:1" ht="13.5" x14ac:dyDescent="0.25">
      <c r="A25112" s="212"/>
    </row>
    <row r="25113" spans="1:1" ht="13.5" x14ac:dyDescent="0.25">
      <c r="A25113" s="212"/>
    </row>
    <row r="25114" spans="1:1" ht="13.5" x14ac:dyDescent="0.25">
      <c r="A25114" s="212"/>
    </row>
    <row r="25115" spans="1:1" ht="13.5" x14ac:dyDescent="0.25">
      <c r="A25115" s="212"/>
    </row>
    <row r="25116" spans="1:1" ht="13.5" x14ac:dyDescent="0.25">
      <c r="A25116" s="212"/>
    </row>
    <row r="25117" spans="1:1" ht="13.5" x14ac:dyDescent="0.25">
      <c r="A25117" s="212"/>
    </row>
    <row r="25118" spans="1:1" ht="13.5" x14ac:dyDescent="0.25">
      <c r="A25118" s="212"/>
    </row>
    <row r="25119" spans="1:1" ht="13.5" x14ac:dyDescent="0.25">
      <c r="A25119" s="212"/>
    </row>
    <row r="25120" spans="1:1" ht="13.5" x14ac:dyDescent="0.25">
      <c r="A25120" s="212"/>
    </row>
    <row r="25121" spans="1:1" ht="13.5" x14ac:dyDescent="0.25">
      <c r="A25121" s="212"/>
    </row>
    <row r="25122" spans="1:1" ht="13.5" x14ac:dyDescent="0.25">
      <c r="A25122" s="212"/>
    </row>
    <row r="25123" spans="1:1" ht="13.5" x14ac:dyDescent="0.25">
      <c r="A25123" s="212"/>
    </row>
    <row r="25124" spans="1:1" ht="13.5" x14ac:dyDescent="0.25">
      <c r="A25124" s="212"/>
    </row>
    <row r="25125" spans="1:1" ht="13.5" x14ac:dyDescent="0.25">
      <c r="A25125" s="212"/>
    </row>
    <row r="25126" spans="1:1" ht="13.5" x14ac:dyDescent="0.25">
      <c r="A25126" s="212"/>
    </row>
    <row r="25127" spans="1:1" ht="13.5" x14ac:dyDescent="0.25">
      <c r="A25127" s="212"/>
    </row>
    <row r="25128" spans="1:1" ht="13.5" x14ac:dyDescent="0.25">
      <c r="A25128" s="212"/>
    </row>
    <row r="25129" spans="1:1" ht="13.5" x14ac:dyDescent="0.25">
      <c r="A25129" s="212"/>
    </row>
    <row r="25130" spans="1:1" ht="13.5" x14ac:dyDescent="0.25">
      <c r="A25130" s="212"/>
    </row>
    <row r="25131" spans="1:1" ht="13.5" x14ac:dyDescent="0.25">
      <c r="A25131" s="212"/>
    </row>
    <row r="25132" spans="1:1" ht="13.5" x14ac:dyDescent="0.25">
      <c r="A25132" s="212"/>
    </row>
    <row r="25133" spans="1:1" ht="13.5" x14ac:dyDescent="0.25">
      <c r="A25133" s="212"/>
    </row>
    <row r="25134" spans="1:1" ht="13.5" x14ac:dyDescent="0.25">
      <c r="A25134" s="212"/>
    </row>
    <row r="25135" spans="1:1" ht="13.5" x14ac:dyDescent="0.25">
      <c r="A25135" s="212"/>
    </row>
    <row r="25136" spans="1:1" ht="13.5" x14ac:dyDescent="0.25">
      <c r="A25136" s="212"/>
    </row>
    <row r="25137" spans="1:1" ht="13.5" x14ac:dyDescent="0.25">
      <c r="A25137" s="212"/>
    </row>
    <row r="25138" spans="1:1" ht="13.5" x14ac:dyDescent="0.25">
      <c r="A25138" s="212"/>
    </row>
    <row r="25139" spans="1:1" ht="13.5" x14ac:dyDescent="0.25">
      <c r="A25139" s="212"/>
    </row>
    <row r="25140" spans="1:1" ht="13.5" x14ac:dyDescent="0.25">
      <c r="A25140" s="212"/>
    </row>
    <row r="25141" spans="1:1" ht="13.5" x14ac:dyDescent="0.25">
      <c r="A25141" s="212"/>
    </row>
    <row r="25142" spans="1:1" ht="13.5" x14ac:dyDescent="0.25">
      <c r="A25142" s="212"/>
    </row>
    <row r="25143" spans="1:1" ht="13.5" x14ac:dyDescent="0.25">
      <c r="A25143" s="212"/>
    </row>
    <row r="25144" spans="1:1" ht="13.5" x14ac:dyDescent="0.25">
      <c r="A25144" s="212"/>
    </row>
    <row r="25145" spans="1:1" ht="13.5" x14ac:dyDescent="0.25">
      <c r="A25145" s="212"/>
    </row>
    <row r="25146" spans="1:1" ht="13.5" x14ac:dyDescent="0.25">
      <c r="A25146" s="212"/>
    </row>
    <row r="25147" spans="1:1" ht="13.5" x14ac:dyDescent="0.25">
      <c r="A25147" s="212"/>
    </row>
    <row r="25148" spans="1:1" ht="13.5" x14ac:dyDescent="0.25">
      <c r="A25148" s="212"/>
    </row>
    <row r="25149" spans="1:1" ht="13.5" x14ac:dyDescent="0.25">
      <c r="A25149" s="212"/>
    </row>
    <row r="25150" spans="1:1" ht="13.5" x14ac:dyDescent="0.25">
      <c r="A25150" s="212"/>
    </row>
    <row r="25151" spans="1:1" ht="13.5" x14ac:dyDescent="0.25">
      <c r="A25151" s="212"/>
    </row>
    <row r="25152" spans="1:1" ht="13.5" x14ac:dyDescent="0.25">
      <c r="A25152" s="212"/>
    </row>
    <row r="25153" spans="1:1" ht="13.5" x14ac:dyDescent="0.25">
      <c r="A25153" s="212"/>
    </row>
    <row r="25154" spans="1:1" ht="13.5" x14ac:dyDescent="0.25">
      <c r="A25154" s="212"/>
    </row>
    <row r="25155" spans="1:1" ht="13.5" x14ac:dyDescent="0.25">
      <c r="A25155" s="212"/>
    </row>
    <row r="25156" spans="1:1" ht="13.5" x14ac:dyDescent="0.25">
      <c r="A25156" s="212"/>
    </row>
    <row r="25157" spans="1:1" ht="13.5" x14ac:dyDescent="0.25">
      <c r="A25157" s="212"/>
    </row>
    <row r="25158" spans="1:1" ht="13.5" x14ac:dyDescent="0.25">
      <c r="A25158" s="212"/>
    </row>
    <row r="25159" spans="1:1" ht="13.5" x14ac:dyDescent="0.25">
      <c r="A25159" s="212"/>
    </row>
    <row r="25160" spans="1:1" ht="13.5" x14ac:dyDescent="0.25">
      <c r="A25160" s="212"/>
    </row>
    <row r="25161" spans="1:1" ht="13.5" x14ac:dyDescent="0.25">
      <c r="A25161" s="212"/>
    </row>
    <row r="25162" spans="1:1" ht="13.5" x14ac:dyDescent="0.25">
      <c r="A25162" s="212"/>
    </row>
    <row r="25163" spans="1:1" ht="13.5" x14ac:dyDescent="0.25">
      <c r="A25163" s="212"/>
    </row>
    <row r="25164" spans="1:1" ht="13.5" x14ac:dyDescent="0.25">
      <c r="A25164" s="212"/>
    </row>
    <row r="25165" spans="1:1" ht="13.5" x14ac:dyDescent="0.25">
      <c r="A25165" s="212"/>
    </row>
    <row r="25166" spans="1:1" ht="13.5" x14ac:dyDescent="0.25">
      <c r="A25166" s="212"/>
    </row>
    <row r="25167" spans="1:1" ht="13.5" x14ac:dyDescent="0.25">
      <c r="A25167" s="212"/>
    </row>
    <row r="25168" spans="1:1" ht="13.5" x14ac:dyDescent="0.25">
      <c r="A25168" s="212"/>
    </row>
    <row r="25169" spans="1:1" ht="13.5" x14ac:dyDescent="0.25">
      <c r="A25169" s="212"/>
    </row>
    <row r="25170" spans="1:1" ht="13.5" x14ac:dyDescent="0.25">
      <c r="A25170" s="212"/>
    </row>
    <row r="25171" spans="1:1" ht="13.5" x14ac:dyDescent="0.25">
      <c r="A25171" s="212"/>
    </row>
    <row r="25172" spans="1:1" ht="13.5" x14ac:dyDescent="0.25">
      <c r="A25172" s="212"/>
    </row>
    <row r="25173" spans="1:1" ht="13.5" x14ac:dyDescent="0.25">
      <c r="A25173" s="212"/>
    </row>
    <row r="25174" spans="1:1" ht="13.5" x14ac:dyDescent="0.25">
      <c r="A25174" s="212"/>
    </row>
    <row r="25175" spans="1:1" ht="13.5" x14ac:dyDescent="0.25">
      <c r="A25175" s="212"/>
    </row>
    <row r="25176" spans="1:1" ht="13.5" x14ac:dyDescent="0.25">
      <c r="A25176" s="212"/>
    </row>
    <row r="25177" spans="1:1" ht="13.5" x14ac:dyDescent="0.25">
      <c r="A25177" s="212"/>
    </row>
    <row r="25178" spans="1:1" ht="13.5" x14ac:dyDescent="0.25">
      <c r="A25178" s="212"/>
    </row>
    <row r="25179" spans="1:1" ht="13.5" x14ac:dyDescent="0.25">
      <c r="A25179" s="212"/>
    </row>
    <row r="25180" spans="1:1" ht="13.5" x14ac:dyDescent="0.25">
      <c r="A25180" s="212"/>
    </row>
    <row r="25181" spans="1:1" ht="13.5" x14ac:dyDescent="0.25">
      <c r="A25181" s="212"/>
    </row>
    <row r="25182" spans="1:1" ht="13.5" x14ac:dyDescent="0.25">
      <c r="A25182" s="212"/>
    </row>
    <row r="25183" spans="1:1" ht="13.5" x14ac:dyDescent="0.25">
      <c r="A25183" s="212"/>
    </row>
    <row r="25184" spans="1:1" ht="13.5" x14ac:dyDescent="0.25">
      <c r="A25184" s="212"/>
    </row>
    <row r="25185" spans="1:1" ht="13.5" x14ac:dyDescent="0.25">
      <c r="A25185" s="212"/>
    </row>
    <row r="25186" spans="1:1" ht="13.5" x14ac:dyDescent="0.25">
      <c r="A25186" s="212"/>
    </row>
    <row r="25187" spans="1:1" ht="13.5" x14ac:dyDescent="0.25">
      <c r="A25187" s="212"/>
    </row>
    <row r="25188" spans="1:1" ht="13.5" x14ac:dyDescent="0.25">
      <c r="A25188" s="212"/>
    </row>
    <row r="25189" spans="1:1" ht="13.5" x14ac:dyDescent="0.25">
      <c r="A25189" s="212"/>
    </row>
    <row r="25190" spans="1:1" ht="13.5" x14ac:dyDescent="0.25">
      <c r="A25190" s="212"/>
    </row>
    <row r="25191" spans="1:1" ht="13.5" x14ac:dyDescent="0.25">
      <c r="A25191" s="212"/>
    </row>
    <row r="25192" spans="1:1" ht="13.5" x14ac:dyDescent="0.25">
      <c r="A25192" s="212"/>
    </row>
    <row r="25193" spans="1:1" ht="13.5" x14ac:dyDescent="0.25">
      <c r="A25193" s="212"/>
    </row>
    <row r="25194" spans="1:1" ht="13.5" x14ac:dyDescent="0.25">
      <c r="A25194" s="212"/>
    </row>
    <row r="25195" spans="1:1" ht="13.5" x14ac:dyDescent="0.25">
      <c r="A25195" s="212"/>
    </row>
    <row r="25196" spans="1:1" ht="13.5" x14ac:dyDescent="0.25">
      <c r="A25196" s="212"/>
    </row>
    <row r="25197" spans="1:1" ht="13.5" x14ac:dyDescent="0.25">
      <c r="A25197" s="212"/>
    </row>
    <row r="25198" spans="1:1" ht="13.5" x14ac:dyDescent="0.25">
      <c r="A25198" s="212"/>
    </row>
    <row r="25199" spans="1:1" ht="13.5" x14ac:dyDescent="0.25">
      <c r="A25199" s="212"/>
    </row>
    <row r="25200" spans="1:1" ht="13.5" x14ac:dyDescent="0.25">
      <c r="A25200" s="212"/>
    </row>
    <row r="25201" spans="1:1" ht="13.5" x14ac:dyDescent="0.25">
      <c r="A25201" s="212"/>
    </row>
    <row r="25202" spans="1:1" ht="13.5" x14ac:dyDescent="0.25">
      <c r="A25202" s="212"/>
    </row>
    <row r="25203" spans="1:1" ht="13.5" x14ac:dyDescent="0.25">
      <c r="A25203" s="212"/>
    </row>
    <row r="25204" spans="1:1" ht="13.5" x14ac:dyDescent="0.25">
      <c r="A25204" s="212"/>
    </row>
    <row r="25205" spans="1:1" ht="13.5" x14ac:dyDescent="0.25">
      <c r="A25205" s="212"/>
    </row>
    <row r="25206" spans="1:1" ht="13.5" x14ac:dyDescent="0.25">
      <c r="A25206" s="212"/>
    </row>
    <row r="25207" spans="1:1" ht="13.5" x14ac:dyDescent="0.25">
      <c r="A25207" s="212"/>
    </row>
    <row r="25208" spans="1:1" ht="13.5" x14ac:dyDescent="0.25">
      <c r="A25208" s="212"/>
    </row>
    <row r="25209" spans="1:1" ht="13.5" x14ac:dyDescent="0.25">
      <c r="A25209" s="212"/>
    </row>
    <row r="25210" spans="1:1" ht="13.5" x14ac:dyDescent="0.25">
      <c r="A25210" s="212"/>
    </row>
    <row r="25211" spans="1:1" ht="13.5" x14ac:dyDescent="0.25">
      <c r="A25211" s="212"/>
    </row>
    <row r="25212" spans="1:1" ht="13.5" x14ac:dyDescent="0.25">
      <c r="A25212" s="212"/>
    </row>
    <row r="25213" spans="1:1" ht="13.5" x14ac:dyDescent="0.25">
      <c r="A25213" s="212"/>
    </row>
    <row r="25214" spans="1:1" ht="13.5" x14ac:dyDescent="0.25">
      <c r="A25214" s="212"/>
    </row>
    <row r="25215" spans="1:1" ht="13.5" x14ac:dyDescent="0.25">
      <c r="A25215" s="212"/>
    </row>
    <row r="25216" spans="1:1" ht="13.5" x14ac:dyDescent="0.25">
      <c r="A25216" s="212"/>
    </row>
    <row r="25217" spans="1:1" ht="13.5" x14ac:dyDescent="0.25">
      <c r="A25217" s="212"/>
    </row>
    <row r="25218" spans="1:1" ht="13.5" x14ac:dyDescent="0.25">
      <c r="A25218" s="212"/>
    </row>
    <row r="25219" spans="1:1" ht="13.5" x14ac:dyDescent="0.25">
      <c r="A25219" s="212"/>
    </row>
    <row r="25220" spans="1:1" ht="13.5" x14ac:dyDescent="0.25">
      <c r="A25220" s="212"/>
    </row>
    <row r="25221" spans="1:1" ht="13.5" x14ac:dyDescent="0.25">
      <c r="A25221" s="212"/>
    </row>
    <row r="25222" spans="1:1" ht="13.5" x14ac:dyDescent="0.25">
      <c r="A25222" s="212"/>
    </row>
    <row r="25223" spans="1:1" ht="13.5" x14ac:dyDescent="0.25">
      <c r="A25223" s="212"/>
    </row>
    <row r="25224" spans="1:1" ht="13.5" x14ac:dyDescent="0.25">
      <c r="A25224" s="212"/>
    </row>
    <row r="25225" spans="1:1" ht="13.5" x14ac:dyDescent="0.25">
      <c r="A25225" s="212"/>
    </row>
    <row r="25226" spans="1:1" ht="13.5" x14ac:dyDescent="0.25">
      <c r="A25226" s="212"/>
    </row>
    <row r="25227" spans="1:1" ht="13.5" x14ac:dyDescent="0.25">
      <c r="A25227" s="212"/>
    </row>
    <row r="25228" spans="1:1" ht="13.5" x14ac:dyDescent="0.25">
      <c r="A25228" s="212"/>
    </row>
    <row r="25229" spans="1:1" ht="13.5" x14ac:dyDescent="0.25">
      <c r="A25229" s="212"/>
    </row>
    <row r="25230" spans="1:1" ht="13.5" x14ac:dyDescent="0.25">
      <c r="A25230" s="212"/>
    </row>
    <row r="25231" spans="1:1" ht="13.5" x14ac:dyDescent="0.25">
      <c r="A25231" s="212"/>
    </row>
    <row r="25232" spans="1:1" ht="13.5" x14ac:dyDescent="0.25">
      <c r="A25232" s="212"/>
    </row>
    <row r="25233" spans="1:1" ht="13.5" x14ac:dyDescent="0.25">
      <c r="A25233" s="212"/>
    </row>
    <row r="25234" spans="1:1" ht="13.5" x14ac:dyDescent="0.25">
      <c r="A25234" s="212"/>
    </row>
    <row r="25235" spans="1:1" ht="13.5" x14ac:dyDescent="0.25">
      <c r="A25235" s="212"/>
    </row>
    <row r="25236" spans="1:1" ht="13.5" x14ac:dyDescent="0.25">
      <c r="A25236" s="212"/>
    </row>
    <row r="25237" spans="1:1" ht="13.5" x14ac:dyDescent="0.25">
      <c r="A25237" s="212"/>
    </row>
    <row r="25238" spans="1:1" ht="13.5" x14ac:dyDescent="0.25">
      <c r="A25238" s="212"/>
    </row>
    <row r="25239" spans="1:1" ht="13.5" x14ac:dyDescent="0.25">
      <c r="A25239" s="212"/>
    </row>
    <row r="25240" spans="1:1" ht="13.5" x14ac:dyDescent="0.25">
      <c r="A25240" s="212"/>
    </row>
    <row r="25241" spans="1:1" ht="13.5" x14ac:dyDescent="0.25">
      <c r="A25241" s="212"/>
    </row>
    <row r="25242" spans="1:1" ht="13.5" x14ac:dyDescent="0.25">
      <c r="A25242" s="212"/>
    </row>
    <row r="25243" spans="1:1" ht="13.5" x14ac:dyDescent="0.25">
      <c r="A25243" s="212"/>
    </row>
    <row r="25244" spans="1:1" ht="13.5" x14ac:dyDescent="0.25">
      <c r="A25244" s="212"/>
    </row>
    <row r="25245" spans="1:1" ht="13.5" x14ac:dyDescent="0.25">
      <c r="A25245" s="212"/>
    </row>
    <row r="25246" spans="1:1" ht="13.5" x14ac:dyDescent="0.25">
      <c r="A25246" s="212"/>
    </row>
    <row r="25247" spans="1:1" ht="13.5" x14ac:dyDescent="0.25">
      <c r="A25247" s="212"/>
    </row>
    <row r="25248" spans="1:1" ht="13.5" x14ac:dyDescent="0.25">
      <c r="A25248" s="212"/>
    </row>
    <row r="25249" spans="1:1" ht="13.5" x14ac:dyDescent="0.25">
      <c r="A25249" s="212"/>
    </row>
    <row r="25250" spans="1:1" ht="13.5" x14ac:dyDescent="0.25">
      <c r="A25250" s="212"/>
    </row>
    <row r="25251" spans="1:1" ht="13.5" x14ac:dyDescent="0.25">
      <c r="A25251" s="212"/>
    </row>
    <row r="25252" spans="1:1" ht="13.5" x14ac:dyDescent="0.25">
      <c r="A25252" s="212"/>
    </row>
    <row r="25253" spans="1:1" ht="13.5" x14ac:dyDescent="0.25">
      <c r="A25253" s="212"/>
    </row>
    <row r="25254" spans="1:1" ht="13.5" x14ac:dyDescent="0.25">
      <c r="A25254" s="212"/>
    </row>
    <row r="25255" spans="1:1" ht="13.5" x14ac:dyDescent="0.25">
      <c r="A25255" s="212"/>
    </row>
    <row r="25256" spans="1:1" ht="13.5" x14ac:dyDescent="0.25">
      <c r="A25256" s="212"/>
    </row>
    <row r="25257" spans="1:1" ht="13.5" x14ac:dyDescent="0.25">
      <c r="A25257" s="212"/>
    </row>
    <row r="25258" spans="1:1" ht="13.5" x14ac:dyDescent="0.25">
      <c r="A25258" s="212"/>
    </row>
    <row r="25259" spans="1:1" ht="13.5" x14ac:dyDescent="0.25">
      <c r="A25259" s="212"/>
    </row>
    <row r="25260" spans="1:1" ht="13.5" x14ac:dyDescent="0.25">
      <c r="A25260" s="212"/>
    </row>
    <row r="25261" spans="1:1" ht="13.5" x14ac:dyDescent="0.25">
      <c r="A25261" s="212"/>
    </row>
    <row r="25262" spans="1:1" ht="13.5" x14ac:dyDescent="0.25">
      <c r="A25262" s="212"/>
    </row>
    <row r="25263" spans="1:1" ht="13.5" x14ac:dyDescent="0.25">
      <c r="A25263" s="212"/>
    </row>
    <row r="25264" spans="1:1" ht="13.5" x14ac:dyDescent="0.25">
      <c r="A25264" s="212"/>
    </row>
    <row r="25265" spans="1:1" ht="13.5" x14ac:dyDescent="0.25">
      <c r="A25265" s="212"/>
    </row>
    <row r="25266" spans="1:1" ht="13.5" x14ac:dyDescent="0.25">
      <c r="A25266" s="212"/>
    </row>
    <row r="25267" spans="1:1" ht="13.5" x14ac:dyDescent="0.25">
      <c r="A25267" s="212"/>
    </row>
    <row r="25268" spans="1:1" ht="13.5" x14ac:dyDescent="0.25">
      <c r="A25268" s="212"/>
    </row>
    <row r="25269" spans="1:1" ht="13.5" x14ac:dyDescent="0.25">
      <c r="A25269" s="212"/>
    </row>
    <row r="25270" spans="1:1" ht="13.5" x14ac:dyDescent="0.25">
      <c r="A25270" s="212"/>
    </row>
    <row r="25271" spans="1:1" ht="13.5" x14ac:dyDescent="0.25">
      <c r="A25271" s="212"/>
    </row>
    <row r="25272" spans="1:1" ht="13.5" x14ac:dyDescent="0.25">
      <c r="A25272" s="212"/>
    </row>
    <row r="25273" spans="1:1" ht="13.5" x14ac:dyDescent="0.25">
      <c r="A25273" s="212"/>
    </row>
    <row r="25274" spans="1:1" ht="13.5" x14ac:dyDescent="0.25">
      <c r="A25274" s="212"/>
    </row>
    <row r="25275" spans="1:1" ht="13.5" x14ac:dyDescent="0.25">
      <c r="A25275" s="212"/>
    </row>
    <row r="25276" spans="1:1" ht="13.5" x14ac:dyDescent="0.25">
      <c r="A25276" s="212"/>
    </row>
    <row r="25277" spans="1:1" ht="13.5" x14ac:dyDescent="0.25">
      <c r="A25277" s="212"/>
    </row>
    <row r="25278" spans="1:1" ht="13.5" x14ac:dyDescent="0.25">
      <c r="A25278" s="212"/>
    </row>
    <row r="25279" spans="1:1" ht="13.5" x14ac:dyDescent="0.25">
      <c r="A25279" s="212"/>
    </row>
    <row r="25280" spans="1:1" ht="13.5" x14ac:dyDescent="0.25">
      <c r="A25280" s="212"/>
    </row>
    <row r="25281" spans="1:1" ht="13.5" x14ac:dyDescent="0.25">
      <c r="A25281" s="212"/>
    </row>
    <row r="25282" spans="1:1" ht="13.5" x14ac:dyDescent="0.25">
      <c r="A25282" s="212"/>
    </row>
    <row r="25283" spans="1:1" ht="13.5" x14ac:dyDescent="0.25">
      <c r="A25283" s="212"/>
    </row>
    <row r="25284" spans="1:1" ht="13.5" x14ac:dyDescent="0.25">
      <c r="A25284" s="212"/>
    </row>
    <row r="25285" spans="1:1" ht="13.5" x14ac:dyDescent="0.25">
      <c r="A25285" s="212"/>
    </row>
    <row r="25286" spans="1:1" ht="13.5" x14ac:dyDescent="0.25">
      <c r="A25286" s="212"/>
    </row>
    <row r="25287" spans="1:1" ht="13.5" x14ac:dyDescent="0.25">
      <c r="A25287" s="212"/>
    </row>
    <row r="25288" spans="1:1" ht="13.5" x14ac:dyDescent="0.25">
      <c r="A25288" s="212"/>
    </row>
    <row r="25289" spans="1:1" ht="13.5" x14ac:dyDescent="0.25">
      <c r="A25289" s="212"/>
    </row>
    <row r="25290" spans="1:1" ht="13.5" x14ac:dyDescent="0.25">
      <c r="A25290" s="212"/>
    </row>
    <row r="25291" spans="1:1" ht="13.5" x14ac:dyDescent="0.25">
      <c r="A25291" s="212"/>
    </row>
    <row r="25292" spans="1:1" ht="13.5" x14ac:dyDescent="0.25">
      <c r="A25292" s="212"/>
    </row>
    <row r="25293" spans="1:1" ht="13.5" x14ac:dyDescent="0.25">
      <c r="A25293" s="212"/>
    </row>
    <row r="25294" spans="1:1" ht="13.5" x14ac:dyDescent="0.25">
      <c r="A25294" s="212"/>
    </row>
    <row r="25295" spans="1:1" ht="13.5" x14ac:dyDescent="0.25">
      <c r="A25295" s="212"/>
    </row>
    <row r="25296" spans="1:1" ht="13.5" x14ac:dyDescent="0.25">
      <c r="A25296" s="212"/>
    </row>
    <row r="25297" spans="1:1" ht="13.5" x14ac:dyDescent="0.25">
      <c r="A25297" s="212"/>
    </row>
    <row r="25298" spans="1:1" ht="13.5" x14ac:dyDescent="0.25">
      <c r="A25298" s="212"/>
    </row>
    <row r="25299" spans="1:1" ht="13.5" x14ac:dyDescent="0.25">
      <c r="A25299" s="212"/>
    </row>
    <row r="25300" spans="1:1" ht="13.5" x14ac:dyDescent="0.25">
      <c r="A25300" s="212"/>
    </row>
    <row r="25301" spans="1:1" ht="13.5" x14ac:dyDescent="0.25">
      <c r="A25301" s="212"/>
    </row>
    <row r="25302" spans="1:1" ht="13.5" x14ac:dyDescent="0.25">
      <c r="A25302" s="212"/>
    </row>
    <row r="25303" spans="1:1" ht="13.5" x14ac:dyDescent="0.25">
      <c r="A25303" s="212"/>
    </row>
    <row r="25304" spans="1:1" ht="13.5" x14ac:dyDescent="0.25">
      <c r="A25304" s="212"/>
    </row>
    <row r="25305" spans="1:1" ht="13.5" x14ac:dyDescent="0.25">
      <c r="A25305" s="212"/>
    </row>
    <row r="25306" spans="1:1" ht="13.5" x14ac:dyDescent="0.25">
      <c r="A25306" s="212"/>
    </row>
    <row r="25307" spans="1:1" ht="13.5" x14ac:dyDescent="0.25">
      <c r="A25307" s="212"/>
    </row>
    <row r="25308" spans="1:1" ht="13.5" x14ac:dyDescent="0.25">
      <c r="A25308" s="212"/>
    </row>
    <row r="25309" spans="1:1" ht="13.5" x14ac:dyDescent="0.25">
      <c r="A25309" s="212"/>
    </row>
    <row r="25310" spans="1:1" ht="13.5" x14ac:dyDescent="0.25">
      <c r="A25310" s="212"/>
    </row>
    <row r="25311" spans="1:1" ht="13.5" x14ac:dyDescent="0.25">
      <c r="A25311" s="212"/>
    </row>
    <row r="25312" spans="1:1" ht="13.5" x14ac:dyDescent="0.25">
      <c r="A25312" s="212"/>
    </row>
    <row r="25313" spans="1:1" ht="13.5" x14ac:dyDescent="0.25">
      <c r="A25313" s="212"/>
    </row>
    <row r="25314" spans="1:1" ht="13.5" x14ac:dyDescent="0.25">
      <c r="A25314" s="212"/>
    </row>
    <row r="25315" spans="1:1" ht="13.5" x14ac:dyDescent="0.25">
      <c r="A25315" s="212"/>
    </row>
    <row r="25316" spans="1:1" ht="13.5" x14ac:dyDescent="0.25">
      <c r="A25316" s="212"/>
    </row>
    <row r="25317" spans="1:1" ht="13.5" x14ac:dyDescent="0.25">
      <c r="A25317" s="212"/>
    </row>
    <row r="25318" spans="1:1" ht="13.5" x14ac:dyDescent="0.25">
      <c r="A25318" s="212"/>
    </row>
    <row r="25319" spans="1:1" ht="13.5" x14ac:dyDescent="0.25">
      <c r="A25319" s="212"/>
    </row>
    <row r="25320" spans="1:1" ht="13.5" x14ac:dyDescent="0.25">
      <c r="A25320" s="212"/>
    </row>
    <row r="25321" spans="1:1" ht="13.5" x14ac:dyDescent="0.25">
      <c r="A25321" s="212"/>
    </row>
    <row r="25322" spans="1:1" ht="13.5" x14ac:dyDescent="0.25">
      <c r="A25322" s="212"/>
    </row>
    <row r="25323" spans="1:1" ht="13.5" x14ac:dyDescent="0.25">
      <c r="A25323" s="212"/>
    </row>
    <row r="25324" spans="1:1" ht="13.5" x14ac:dyDescent="0.25">
      <c r="A25324" s="212"/>
    </row>
    <row r="25325" spans="1:1" ht="13.5" x14ac:dyDescent="0.25">
      <c r="A25325" s="212"/>
    </row>
    <row r="25326" spans="1:1" ht="13.5" x14ac:dyDescent="0.25">
      <c r="A25326" s="212"/>
    </row>
    <row r="25327" spans="1:1" ht="13.5" x14ac:dyDescent="0.25">
      <c r="A25327" s="212"/>
    </row>
    <row r="25328" spans="1:1" ht="13.5" x14ac:dyDescent="0.25">
      <c r="A25328" s="212"/>
    </row>
    <row r="25329" spans="1:1" ht="13.5" x14ac:dyDescent="0.25">
      <c r="A25329" s="212"/>
    </row>
    <row r="25330" spans="1:1" ht="13.5" x14ac:dyDescent="0.25">
      <c r="A25330" s="212"/>
    </row>
    <row r="25331" spans="1:1" ht="13.5" x14ac:dyDescent="0.25">
      <c r="A25331" s="212"/>
    </row>
    <row r="25332" spans="1:1" ht="13.5" x14ac:dyDescent="0.25">
      <c r="A25332" s="212"/>
    </row>
    <row r="25333" spans="1:1" ht="13.5" x14ac:dyDescent="0.25">
      <c r="A25333" s="212"/>
    </row>
    <row r="25334" spans="1:1" ht="13.5" x14ac:dyDescent="0.25">
      <c r="A25334" s="212"/>
    </row>
    <row r="25335" spans="1:1" ht="13.5" x14ac:dyDescent="0.25">
      <c r="A25335" s="212"/>
    </row>
    <row r="25336" spans="1:1" ht="13.5" x14ac:dyDescent="0.25">
      <c r="A25336" s="212"/>
    </row>
    <row r="25337" spans="1:1" ht="13.5" x14ac:dyDescent="0.25">
      <c r="A25337" s="212"/>
    </row>
    <row r="25338" spans="1:1" ht="13.5" x14ac:dyDescent="0.25">
      <c r="A25338" s="212"/>
    </row>
    <row r="25339" spans="1:1" ht="13.5" x14ac:dyDescent="0.25">
      <c r="A25339" s="212"/>
    </row>
    <row r="25340" spans="1:1" ht="13.5" x14ac:dyDescent="0.25">
      <c r="A25340" s="212"/>
    </row>
    <row r="25341" spans="1:1" ht="13.5" x14ac:dyDescent="0.25">
      <c r="A25341" s="212"/>
    </row>
    <row r="25342" spans="1:1" ht="13.5" x14ac:dyDescent="0.25">
      <c r="A25342" s="212"/>
    </row>
    <row r="25343" spans="1:1" ht="13.5" x14ac:dyDescent="0.25">
      <c r="A25343" s="212"/>
    </row>
    <row r="25344" spans="1:1" ht="13.5" x14ac:dyDescent="0.25">
      <c r="A25344" s="212"/>
    </row>
    <row r="25345" spans="1:1" ht="13.5" x14ac:dyDescent="0.25">
      <c r="A25345" s="212"/>
    </row>
    <row r="25346" spans="1:1" ht="13.5" x14ac:dyDescent="0.25">
      <c r="A25346" s="212"/>
    </row>
    <row r="25347" spans="1:1" ht="13.5" x14ac:dyDescent="0.25">
      <c r="A25347" s="212"/>
    </row>
    <row r="25348" spans="1:1" ht="13.5" x14ac:dyDescent="0.25">
      <c r="A25348" s="212"/>
    </row>
    <row r="25349" spans="1:1" ht="13.5" x14ac:dyDescent="0.25">
      <c r="A25349" s="212"/>
    </row>
    <row r="25350" spans="1:1" ht="13.5" x14ac:dyDescent="0.25">
      <c r="A25350" s="212"/>
    </row>
    <row r="25351" spans="1:1" ht="13.5" x14ac:dyDescent="0.25">
      <c r="A25351" s="212"/>
    </row>
    <row r="25352" spans="1:1" ht="13.5" x14ac:dyDescent="0.25">
      <c r="A25352" s="212"/>
    </row>
    <row r="25353" spans="1:1" ht="13.5" x14ac:dyDescent="0.25">
      <c r="A25353" s="212"/>
    </row>
    <row r="25354" spans="1:1" ht="13.5" x14ac:dyDescent="0.25">
      <c r="A25354" s="212"/>
    </row>
    <row r="25355" spans="1:1" ht="13.5" x14ac:dyDescent="0.25">
      <c r="A25355" s="212"/>
    </row>
    <row r="25356" spans="1:1" ht="13.5" x14ac:dyDescent="0.25">
      <c r="A25356" s="212"/>
    </row>
    <row r="25357" spans="1:1" ht="13.5" x14ac:dyDescent="0.25">
      <c r="A25357" s="212"/>
    </row>
    <row r="25358" spans="1:1" ht="13.5" x14ac:dyDescent="0.25">
      <c r="A25358" s="212"/>
    </row>
    <row r="25359" spans="1:1" ht="13.5" x14ac:dyDescent="0.25">
      <c r="A25359" s="212"/>
    </row>
    <row r="25360" spans="1:1" ht="13.5" x14ac:dyDescent="0.25">
      <c r="A25360" s="212"/>
    </row>
    <row r="25361" spans="1:1" ht="13.5" x14ac:dyDescent="0.25">
      <c r="A25361" s="212"/>
    </row>
    <row r="25362" spans="1:1" ht="13.5" x14ac:dyDescent="0.25">
      <c r="A25362" s="212"/>
    </row>
    <row r="25363" spans="1:1" ht="13.5" x14ac:dyDescent="0.25">
      <c r="A25363" s="212"/>
    </row>
    <row r="25364" spans="1:1" ht="13.5" x14ac:dyDescent="0.25">
      <c r="A25364" s="212"/>
    </row>
    <row r="25365" spans="1:1" ht="13.5" x14ac:dyDescent="0.25">
      <c r="A25365" s="212"/>
    </row>
    <row r="25366" spans="1:1" ht="13.5" x14ac:dyDescent="0.25">
      <c r="A25366" s="212"/>
    </row>
    <row r="25367" spans="1:1" ht="13.5" x14ac:dyDescent="0.25">
      <c r="A25367" s="212"/>
    </row>
    <row r="25368" spans="1:1" ht="13.5" x14ac:dyDescent="0.25">
      <c r="A25368" s="212"/>
    </row>
    <row r="25369" spans="1:1" ht="13.5" x14ac:dyDescent="0.25">
      <c r="A25369" s="212"/>
    </row>
    <row r="25370" spans="1:1" ht="13.5" x14ac:dyDescent="0.25">
      <c r="A25370" s="212"/>
    </row>
    <row r="25371" spans="1:1" ht="13.5" x14ac:dyDescent="0.25">
      <c r="A25371" s="212"/>
    </row>
    <row r="25372" spans="1:1" ht="13.5" x14ac:dyDescent="0.25">
      <c r="A25372" s="212"/>
    </row>
    <row r="25373" spans="1:1" ht="13.5" x14ac:dyDescent="0.25">
      <c r="A25373" s="212"/>
    </row>
    <row r="25374" spans="1:1" ht="13.5" x14ac:dyDescent="0.25">
      <c r="A25374" s="212"/>
    </row>
    <row r="25375" spans="1:1" ht="13.5" x14ac:dyDescent="0.25">
      <c r="A25375" s="212"/>
    </row>
    <row r="25376" spans="1:1" ht="13.5" x14ac:dyDescent="0.25">
      <c r="A25376" s="212"/>
    </row>
    <row r="25377" spans="1:1" ht="13.5" x14ac:dyDescent="0.25">
      <c r="A25377" s="212"/>
    </row>
    <row r="25378" spans="1:1" ht="13.5" x14ac:dyDescent="0.25">
      <c r="A25378" s="212"/>
    </row>
    <row r="25379" spans="1:1" ht="13.5" x14ac:dyDescent="0.25">
      <c r="A25379" s="212"/>
    </row>
    <row r="25380" spans="1:1" ht="13.5" x14ac:dyDescent="0.25">
      <c r="A25380" s="212"/>
    </row>
    <row r="25381" spans="1:1" ht="13.5" x14ac:dyDescent="0.25">
      <c r="A25381" s="212"/>
    </row>
    <row r="25382" spans="1:1" ht="13.5" x14ac:dyDescent="0.25">
      <c r="A25382" s="212"/>
    </row>
    <row r="25383" spans="1:1" ht="13.5" x14ac:dyDescent="0.25">
      <c r="A25383" s="212"/>
    </row>
    <row r="25384" spans="1:1" ht="13.5" x14ac:dyDescent="0.25">
      <c r="A25384" s="212"/>
    </row>
    <row r="25385" spans="1:1" ht="13.5" x14ac:dyDescent="0.25">
      <c r="A25385" s="212"/>
    </row>
    <row r="25386" spans="1:1" ht="13.5" x14ac:dyDescent="0.25">
      <c r="A25386" s="212"/>
    </row>
    <row r="25387" spans="1:1" ht="13.5" x14ac:dyDescent="0.25">
      <c r="A25387" s="212"/>
    </row>
    <row r="25388" spans="1:1" ht="13.5" x14ac:dyDescent="0.25">
      <c r="A25388" s="212"/>
    </row>
    <row r="25389" spans="1:1" ht="13.5" x14ac:dyDescent="0.25">
      <c r="A25389" s="212"/>
    </row>
    <row r="25390" spans="1:1" ht="13.5" x14ac:dyDescent="0.25">
      <c r="A25390" s="212"/>
    </row>
    <row r="25391" spans="1:1" ht="13.5" x14ac:dyDescent="0.25">
      <c r="A25391" s="212"/>
    </row>
    <row r="25392" spans="1:1" ht="13.5" x14ac:dyDescent="0.25">
      <c r="A25392" s="212"/>
    </row>
    <row r="25393" spans="1:1" ht="13.5" x14ac:dyDescent="0.25">
      <c r="A25393" s="212"/>
    </row>
    <row r="25394" spans="1:1" ht="13.5" x14ac:dyDescent="0.25">
      <c r="A25394" s="212"/>
    </row>
    <row r="25395" spans="1:1" ht="13.5" x14ac:dyDescent="0.25">
      <c r="A25395" s="212"/>
    </row>
    <row r="25396" spans="1:1" ht="13.5" x14ac:dyDescent="0.25">
      <c r="A25396" s="212"/>
    </row>
    <row r="25397" spans="1:1" ht="13.5" x14ac:dyDescent="0.25">
      <c r="A25397" s="212"/>
    </row>
    <row r="25398" spans="1:1" ht="13.5" x14ac:dyDescent="0.25">
      <c r="A25398" s="212"/>
    </row>
    <row r="25399" spans="1:1" ht="13.5" x14ac:dyDescent="0.25">
      <c r="A25399" s="212"/>
    </row>
    <row r="25400" spans="1:1" ht="13.5" x14ac:dyDescent="0.25">
      <c r="A25400" s="212"/>
    </row>
    <row r="25401" spans="1:1" ht="13.5" x14ac:dyDescent="0.25">
      <c r="A25401" s="212"/>
    </row>
    <row r="25402" spans="1:1" ht="13.5" x14ac:dyDescent="0.25">
      <c r="A25402" s="212"/>
    </row>
    <row r="25403" spans="1:1" ht="13.5" x14ac:dyDescent="0.25">
      <c r="A25403" s="212"/>
    </row>
    <row r="25404" spans="1:1" ht="13.5" x14ac:dyDescent="0.25">
      <c r="A25404" s="212"/>
    </row>
    <row r="25405" spans="1:1" ht="13.5" x14ac:dyDescent="0.25">
      <c r="A25405" s="212"/>
    </row>
    <row r="25406" spans="1:1" ht="13.5" x14ac:dyDescent="0.25">
      <c r="A25406" s="212"/>
    </row>
    <row r="25407" spans="1:1" ht="13.5" x14ac:dyDescent="0.25">
      <c r="A25407" s="212"/>
    </row>
    <row r="25408" spans="1:1" ht="13.5" x14ac:dyDescent="0.25">
      <c r="A25408" s="212"/>
    </row>
    <row r="25409" spans="1:1" ht="13.5" x14ac:dyDescent="0.25">
      <c r="A25409" s="212"/>
    </row>
    <row r="25410" spans="1:1" ht="13.5" x14ac:dyDescent="0.25">
      <c r="A25410" s="212"/>
    </row>
    <row r="25411" spans="1:1" ht="13.5" x14ac:dyDescent="0.25">
      <c r="A25411" s="212"/>
    </row>
    <row r="25412" spans="1:1" ht="13.5" x14ac:dyDescent="0.25">
      <c r="A25412" s="212"/>
    </row>
    <row r="25413" spans="1:1" ht="13.5" x14ac:dyDescent="0.25">
      <c r="A25413" s="212"/>
    </row>
    <row r="25414" spans="1:1" ht="13.5" x14ac:dyDescent="0.25">
      <c r="A25414" s="212"/>
    </row>
    <row r="25415" spans="1:1" ht="13.5" x14ac:dyDescent="0.25">
      <c r="A25415" s="212"/>
    </row>
    <row r="25416" spans="1:1" ht="13.5" x14ac:dyDescent="0.25">
      <c r="A25416" s="212"/>
    </row>
    <row r="25417" spans="1:1" ht="13.5" x14ac:dyDescent="0.25">
      <c r="A25417" s="212"/>
    </row>
    <row r="25418" spans="1:1" ht="13.5" x14ac:dyDescent="0.25">
      <c r="A25418" s="212"/>
    </row>
    <row r="25419" spans="1:1" ht="13.5" x14ac:dyDescent="0.25">
      <c r="A25419" s="212"/>
    </row>
    <row r="25420" spans="1:1" ht="13.5" x14ac:dyDescent="0.25">
      <c r="A25420" s="212"/>
    </row>
    <row r="25421" spans="1:1" ht="13.5" x14ac:dyDescent="0.25">
      <c r="A25421" s="212"/>
    </row>
    <row r="25422" spans="1:1" ht="13.5" x14ac:dyDescent="0.25">
      <c r="A25422" s="212"/>
    </row>
    <row r="25423" spans="1:1" ht="13.5" x14ac:dyDescent="0.25">
      <c r="A25423" s="212"/>
    </row>
    <row r="25424" spans="1:1" ht="13.5" x14ac:dyDescent="0.25">
      <c r="A25424" s="212"/>
    </row>
    <row r="25425" spans="1:1" ht="13.5" x14ac:dyDescent="0.25">
      <c r="A25425" s="212"/>
    </row>
    <row r="25426" spans="1:1" ht="13.5" x14ac:dyDescent="0.25">
      <c r="A25426" s="212"/>
    </row>
    <row r="25427" spans="1:1" ht="13.5" x14ac:dyDescent="0.25">
      <c r="A25427" s="212"/>
    </row>
    <row r="25428" spans="1:1" ht="13.5" x14ac:dyDescent="0.25">
      <c r="A25428" s="212"/>
    </row>
    <row r="25429" spans="1:1" ht="13.5" x14ac:dyDescent="0.25">
      <c r="A25429" s="212"/>
    </row>
    <row r="25430" spans="1:1" ht="13.5" x14ac:dyDescent="0.25">
      <c r="A25430" s="212"/>
    </row>
    <row r="25431" spans="1:1" ht="13.5" x14ac:dyDescent="0.25">
      <c r="A25431" s="212"/>
    </row>
    <row r="25432" spans="1:1" ht="13.5" x14ac:dyDescent="0.25">
      <c r="A25432" s="212"/>
    </row>
    <row r="25433" spans="1:1" ht="13.5" x14ac:dyDescent="0.25">
      <c r="A25433" s="212"/>
    </row>
    <row r="25434" spans="1:1" ht="13.5" x14ac:dyDescent="0.25">
      <c r="A25434" s="212"/>
    </row>
    <row r="25435" spans="1:1" ht="13.5" x14ac:dyDescent="0.25">
      <c r="A25435" s="212"/>
    </row>
    <row r="25436" spans="1:1" ht="13.5" x14ac:dyDescent="0.25">
      <c r="A25436" s="212"/>
    </row>
    <row r="25437" spans="1:1" ht="13.5" x14ac:dyDescent="0.25">
      <c r="A25437" s="212"/>
    </row>
    <row r="25438" spans="1:1" ht="13.5" x14ac:dyDescent="0.25">
      <c r="A25438" s="212"/>
    </row>
    <row r="25439" spans="1:1" ht="13.5" x14ac:dyDescent="0.25">
      <c r="A25439" s="212"/>
    </row>
    <row r="25440" spans="1:1" ht="13.5" x14ac:dyDescent="0.25">
      <c r="A25440" s="212"/>
    </row>
    <row r="25441" spans="1:1" ht="13.5" x14ac:dyDescent="0.25">
      <c r="A25441" s="212"/>
    </row>
    <row r="25442" spans="1:1" ht="13.5" x14ac:dyDescent="0.25">
      <c r="A25442" s="212"/>
    </row>
    <row r="25443" spans="1:1" ht="13.5" x14ac:dyDescent="0.25">
      <c r="A25443" s="212"/>
    </row>
    <row r="25444" spans="1:1" ht="13.5" x14ac:dyDescent="0.25">
      <c r="A25444" s="212"/>
    </row>
    <row r="25445" spans="1:1" ht="13.5" x14ac:dyDescent="0.25">
      <c r="A25445" s="212"/>
    </row>
    <row r="25446" spans="1:1" ht="13.5" x14ac:dyDescent="0.25">
      <c r="A25446" s="212"/>
    </row>
    <row r="25447" spans="1:1" ht="13.5" x14ac:dyDescent="0.25">
      <c r="A25447" s="212"/>
    </row>
    <row r="25448" spans="1:1" ht="13.5" x14ac:dyDescent="0.25">
      <c r="A25448" s="212"/>
    </row>
    <row r="25449" spans="1:1" ht="13.5" x14ac:dyDescent="0.25">
      <c r="A25449" s="212"/>
    </row>
    <row r="25450" spans="1:1" ht="13.5" x14ac:dyDescent="0.25">
      <c r="A25450" s="212"/>
    </row>
    <row r="25451" spans="1:1" ht="13.5" x14ac:dyDescent="0.25">
      <c r="A25451" s="212"/>
    </row>
    <row r="25452" spans="1:1" ht="13.5" x14ac:dyDescent="0.25">
      <c r="A25452" s="212"/>
    </row>
    <row r="25453" spans="1:1" ht="13.5" x14ac:dyDescent="0.25">
      <c r="A25453" s="212"/>
    </row>
    <row r="25454" spans="1:1" ht="13.5" x14ac:dyDescent="0.25">
      <c r="A25454" s="212"/>
    </row>
    <row r="25455" spans="1:1" ht="13.5" x14ac:dyDescent="0.25">
      <c r="A25455" s="212"/>
    </row>
    <row r="25456" spans="1:1" ht="13.5" x14ac:dyDescent="0.25">
      <c r="A25456" s="212"/>
    </row>
    <row r="25457" spans="1:1" ht="13.5" x14ac:dyDescent="0.25">
      <c r="A25457" s="212"/>
    </row>
    <row r="25458" spans="1:1" ht="13.5" x14ac:dyDescent="0.25">
      <c r="A25458" s="212"/>
    </row>
    <row r="25459" spans="1:1" ht="13.5" x14ac:dyDescent="0.25">
      <c r="A25459" s="212"/>
    </row>
    <row r="25460" spans="1:1" ht="13.5" x14ac:dyDescent="0.25">
      <c r="A25460" s="212"/>
    </row>
    <row r="25461" spans="1:1" ht="13.5" x14ac:dyDescent="0.25">
      <c r="A25461" s="212"/>
    </row>
    <row r="25462" spans="1:1" ht="13.5" x14ac:dyDescent="0.25">
      <c r="A25462" s="212"/>
    </row>
    <row r="25463" spans="1:1" ht="13.5" x14ac:dyDescent="0.25">
      <c r="A25463" s="212"/>
    </row>
    <row r="25464" spans="1:1" ht="13.5" x14ac:dyDescent="0.25">
      <c r="A25464" s="212"/>
    </row>
    <row r="25465" spans="1:1" ht="13.5" x14ac:dyDescent="0.25">
      <c r="A25465" s="212"/>
    </row>
    <row r="25466" spans="1:1" ht="13.5" x14ac:dyDescent="0.25">
      <c r="A25466" s="212"/>
    </row>
    <row r="25467" spans="1:1" ht="13.5" x14ac:dyDescent="0.25">
      <c r="A25467" s="212"/>
    </row>
    <row r="25468" spans="1:1" ht="13.5" x14ac:dyDescent="0.25">
      <c r="A25468" s="212"/>
    </row>
    <row r="25469" spans="1:1" ht="13.5" x14ac:dyDescent="0.25">
      <c r="A25469" s="212"/>
    </row>
    <row r="25470" spans="1:1" ht="13.5" x14ac:dyDescent="0.25">
      <c r="A25470" s="212"/>
    </row>
    <row r="25471" spans="1:1" ht="13.5" x14ac:dyDescent="0.25">
      <c r="A25471" s="212"/>
    </row>
    <row r="25472" spans="1:1" ht="13.5" x14ac:dyDescent="0.25">
      <c r="A25472" s="212"/>
    </row>
    <row r="25473" spans="1:1" ht="13.5" x14ac:dyDescent="0.25">
      <c r="A25473" s="212"/>
    </row>
    <row r="25474" spans="1:1" ht="13.5" x14ac:dyDescent="0.25">
      <c r="A25474" s="212"/>
    </row>
    <row r="25475" spans="1:1" ht="13.5" x14ac:dyDescent="0.25">
      <c r="A25475" s="212"/>
    </row>
    <row r="25476" spans="1:1" ht="13.5" x14ac:dyDescent="0.25">
      <c r="A25476" s="212"/>
    </row>
    <row r="25477" spans="1:1" ht="13.5" x14ac:dyDescent="0.25">
      <c r="A25477" s="212"/>
    </row>
    <row r="25478" spans="1:1" ht="13.5" x14ac:dyDescent="0.25">
      <c r="A25478" s="212"/>
    </row>
    <row r="25479" spans="1:1" ht="13.5" x14ac:dyDescent="0.25">
      <c r="A25479" s="212"/>
    </row>
    <row r="25480" spans="1:1" ht="13.5" x14ac:dyDescent="0.25">
      <c r="A25480" s="212"/>
    </row>
    <row r="25481" spans="1:1" ht="13.5" x14ac:dyDescent="0.25">
      <c r="A25481" s="212"/>
    </row>
    <row r="25482" spans="1:1" ht="13.5" x14ac:dyDescent="0.25">
      <c r="A25482" s="212"/>
    </row>
    <row r="25483" spans="1:1" ht="13.5" x14ac:dyDescent="0.25">
      <c r="A25483" s="212"/>
    </row>
    <row r="25484" spans="1:1" ht="13.5" x14ac:dyDescent="0.25">
      <c r="A25484" s="212"/>
    </row>
    <row r="25485" spans="1:1" ht="13.5" x14ac:dyDescent="0.25">
      <c r="A25485" s="212"/>
    </row>
    <row r="25486" spans="1:1" ht="13.5" x14ac:dyDescent="0.25">
      <c r="A25486" s="212"/>
    </row>
    <row r="25487" spans="1:1" ht="13.5" x14ac:dyDescent="0.25">
      <c r="A25487" s="212"/>
    </row>
    <row r="25488" spans="1:1" ht="13.5" x14ac:dyDescent="0.25">
      <c r="A25488" s="212"/>
    </row>
    <row r="25489" spans="1:1" ht="13.5" x14ac:dyDescent="0.25">
      <c r="A25489" s="212"/>
    </row>
    <row r="25490" spans="1:1" ht="13.5" x14ac:dyDescent="0.25">
      <c r="A25490" s="212"/>
    </row>
    <row r="25491" spans="1:1" ht="13.5" x14ac:dyDescent="0.25">
      <c r="A25491" s="212"/>
    </row>
    <row r="25492" spans="1:1" ht="13.5" x14ac:dyDescent="0.25">
      <c r="A25492" s="212"/>
    </row>
    <row r="25493" spans="1:1" ht="13.5" x14ac:dyDescent="0.25">
      <c r="A25493" s="212"/>
    </row>
    <row r="25494" spans="1:1" ht="13.5" x14ac:dyDescent="0.25">
      <c r="A25494" s="212"/>
    </row>
    <row r="25495" spans="1:1" ht="13.5" x14ac:dyDescent="0.25">
      <c r="A25495" s="212"/>
    </row>
    <row r="25496" spans="1:1" ht="13.5" x14ac:dyDescent="0.25">
      <c r="A25496" s="212"/>
    </row>
    <row r="25497" spans="1:1" ht="13.5" x14ac:dyDescent="0.25">
      <c r="A25497" s="212"/>
    </row>
    <row r="25498" spans="1:1" ht="13.5" x14ac:dyDescent="0.25">
      <c r="A25498" s="212"/>
    </row>
    <row r="25499" spans="1:1" ht="13.5" x14ac:dyDescent="0.25">
      <c r="A25499" s="212"/>
    </row>
    <row r="25500" spans="1:1" ht="13.5" x14ac:dyDescent="0.25">
      <c r="A25500" s="212"/>
    </row>
    <row r="25501" spans="1:1" ht="13.5" x14ac:dyDescent="0.25">
      <c r="A25501" s="212"/>
    </row>
    <row r="25502" spans="1:1" ht="13.5" x14ac:dyDescent="0.25">
      <c r="A25502" s="212"/>
    </row>
    <row r="25503" spans="1:1" ht="13.5" x14ac:dyDescent="0.25">
      <c r="A25503" s="212"/>
    </row>
    <row r="25504" spans="1:1" ht="13.5" x14ac:dyDescent="0.25">
      <c r="A25504" s="212"/>
    </row>
    <row r="25505" spans="1:1" ht="13.5" x14ac:dyDescent="0.25">
      <c r="A25505" s="212"/>
    </row>
    <row r="25506" spans="1:1" ht="13.5" x14ac:dyDescent="0.25">
      <c r="A25506" s="212"/>
    </row>
    <row r="25507" spans="1:1" ht="13.5" x14ac:dyDescent="0.25">
      <c r="A25507" s="212"/>
    </row>
    <row r="25508" spans="1:1" ht="13.5" x14ac:dyDescent="0.25">
      <c r="A25508" s="212"/>
    </row>
    <row r="25509" spans="1:1" ht="13.5" x14ac:dyDescent="0.25">
      <c r="A25509" s="212"/>
    </row>
    <row r="25510" spans="1:1" ht="13.5" x14ac:dyDescent="0.25">
      <c r="A25510" s="212"/>
    </row>
    <row r="25511" spans="1:1" ht="13.5" x14ac:dyDescent="0.25">
      <c r="A25511" s="212"/>
    </row>
    <row r="25512" spans="1:1" ht="13.5" x14ac:dyDescent="0.25">
      <c r="A25512" s="212"/>
    </row>
    <row r="25513" spans="1:1" ht="13.5" x14ac:dyDescent="0.25">
      <c r="A25513" s="212"/>
    </row>
    <row r="25514" spans="1:1" ht="13.5" x14ac:dyDescent="0.25">
      <c r="A25514" s="212"/>
    </row>
    <row r="25515" spans="1:1" ht="13.5" x14ac:dyDescent="0.25">
      <c r="A25515" s="212"/>
    </row>
    <row r="25516" spans="1:1" ht="13.5" x14ac:dyDescent="0.25">
      <c r="A25516" s="212"/>
    </row>
    <row r="25517" spans="1:1" ht="13.5" x14ac:dyDescent="0.25">
      <c r="A25517" s="212"/>
    </row>
    <row r="25518" spans="1:1" ht="13.5" x14ac:dyDescent="0.25">
      <c r="A25518" s="212"/>
    </row>
    <row r="25519" spans="1:1" ht="13.5" x14ac:dyDescent="0.25">
      <c r="A25519" s="212"/>
    </row>
    <row r="25520" spans="1:1" ht="13.5" x14ac:dyDescent="0.25">
      <c r="A25520" s="212"/>
    </row>
    <row r="25521" spans="1:1" ht="13.5" x14ac:dyDescent="0.25">
      <c r="A25521" s="212"/>
    </row>
    <row r="25522" spans="1:1" ht="13.5" x14ac:dyDescent="0.25">
      <c r="A25522" s="212"/>
    </row>
    <row r="25523" spans="1:1" ht="13.5" x14ac:dyDescent="0.25">
      <c r="A25523" s="212"/>
    </row>
    <row r="25524" spans="1:1" ht="13.5" x14ac:dyDescent="0.25">
      <c r="A25524" s="212"/>
    </row>
    <row r="25525" spans="1:1" ht="13.5" x14ac:dyDescent="0.25">
      <c r="A25525" s="212"/>
    </row>
    <row r="25526" spans="1:1" ht="13.5" x14ac:dyDescent="0.25">
      <c r="A25526" s="212"/>
    </row>
    <row r="25527" spans="1:1" ht="13.5" x14ac:dyDescent="0.25">
      <c r="A25527" s="212"/>
    </row>
    <row r="25528" spans="1:1" ht="13.5" x14ac:dyDescent="0.25">
      <c r="A25528" s="212"/>
    </row>
    <row r="25529" spans="1:1" ht="13.5" x14ac:dyDescent="0.25">
      <c r="A25529" s="212"/>
    </row>
    <row r="25530" spans="1:1" ht="13.5" x14ac:dyDescent="0.25">
      <c r="A25530" s="212"/>
    </row>
    <row r="25531" spans="1:1" ht="13.5" x14ac:dyDescent="0.25">
      <c r="A25531" s="212"/>
    </row>
    <row r="25532" spans="1:1" ht="13.5" x14ac:dyDescent="0.25">
      <c r="A25532" s="212"/>
    </row>
    <row r="25533" spans="1:1" ht="13.5" x14ac:dyDescent="0.25">
      <c r="A25533" s="212"/>
    </row>
    <row r="25534" spans="1:1" ht="13.5" x14ac:dyDescent="0.25">
      <c r="A25534" s="212"/>
    </row>
    <row r="25535" spans="1:1" ht="13.5" x14ac:dyDescent="0.25">
      <c r="A25535" s="212"/>
    </row>
    <row r="25536" spans="1:1" ht="13.5" x14ac:dyDescent="0.25">
      <c r="A25536" s="212"/>
    </row>
    <row r="25537" spans="1:1" ht="13.5" x14ac:dyDescent="0.25">
      <c r="A25537" s="212"/>
    </row>
    <row r="25538" spans="1:1" ht="13.5" x14ac:dyDescent="0.25">
      <c r="A25538" s="212"/>
    </row>
    <row r="25539" spans="1:1" ht="13.5" x14ac:dyDescent="0.25">
      <c r="A25539" s="212"/>
    </row>
    <row r="25540" spans="1:1" ht="13.5" x14ac:dyDescent="0.25">
      <c r="A25540" s="212"/>
    </row>
    <row r="25541" spans="1:1" ht="13.5" x14ac:dyDescent="0.25">
      <c r="A25541" s="212"/>
    </row>
    <row r="25542" spans="1:1" ht="13.5" x14ac:dyDescent="0.25">
      <c r="A25542" s="212"/>
    </row>
    <row r="25543" spans="1:1" ht="13.5" x14ac:dyDescent="0.25">
      <c r="A25543" s="212"/>
    </row>
    <row r="25544" spans="1:1" ht="13.5" x14ac:dyDescent="0.25">
      <c r="A25544" s="212"/>
    </row>
    <row r="25545" spans="1:1" ht="13.5" x14ac:dyDescent="0.25">
      <c r="A25545" s="212"/>
    </row>
    <row r="25546" spans="1:1" ht="13.5" x14ac:dyDescent="0.25">
      <c r="A25546" s="212"/>
    </row>
    <row r="25547" spans="1:1" ht="13.5" x14ac:dyDescent="0.25">
      <c r="A25547" s="212"/>
    </row>
    <row r="25548" spans="1:1" ht="13.5" x14ac:dyDescent="0.25">
      <c r="A25548" s="212"/>
    </row>
    <row r="25549" spans="1:1" ht="13.5" x14ac:dyDescent="0.25">
      <c r="A25549" s="212"/>
    </row>
    <row r="25550" spans="1:1" ht="13.5" x14ac:dyDescent="0.25">
      <c r="A25550" s="212"/>
    </row>
    <row r="25551" spans="1:1" ht="13.5" x14ac:dyDescent="0.25">
      <c r="A25551" s="212"/>
    </row>
    <row r="25552" spans="1:1" ht="13.5" x14ac:dyDescent="0.25">
      <c r="A25552" s="212"/>
    </row>
    <row r="25553" spans="1:1" ht="13.5" x14ac:dyDescent="0.25">
      <c r="A25553" s="212"/>
    </row>
    <row r="25554" spans="1:1" ht="13.5" x14ac:dyDescent="0.25">
      <c r="A25554" s="212"/>
    </row>
    <row r="25555" spans="1:1" ht="13.5" x14ac:dyDescent="0.25">
      <c r="A25555" s="212"/>
    </row>
    <row r="25556" spans="1:1" ht="13.5" x14ac:dyDescent="0.25">
      <c r="A25556" s="212"/>
    </row>
    <row r="25557" spans="1:1" ht="13.5" x14ac:dyDescent="0.25">
      <c r="A25557" s="212"/>
    </row>
    <row r="25558" spans="1:1" ht="13.5" x14ac:dyDescent="0.25">
      <c r="A25558" s="212"/>
    </row>
    <row r="25559" spans="1:1" ht="13.5" x14ac:dyDescent="0.25">
      <c r="A25559" s="212"/>
    </row>
    <row r="25560" spans="1:1" ht="13.5" x14ac:dyDescent="0.25">
      <c r="A25560" s="212"/>
    </row>
    <row r="25561" spans="1:1" ht="13.5" x14ac:dyDescent="0.25">
      <c r="A25561" s="212"/>
    </row>
    <row r="25562" spans="1:1" ht="13.5" x14ac:dyDescent="0.25">
      <c r="A25562" s="212"/>
    </row>
    <row r="25563" spans="1:1" ht="13.5" x14ac:dyDescent="0.25">
      <c r="A25563" s="212"/>
    </row>
    <row r="25564" spans="1:1" ht="13.5" x14ac:dyDescent="0.25">
      <c r="A25564" s="212"/>
    </row>
    <row r="25565" spans="1:1" ht="13.5" x14ac:dyDescent="0.25">
      <c r="A25565" s="212"/>
    </row>
    <row r="25566" spans="1:1" ht="13.5" x14ac:dyDescent="0.25">
      <c r="A25566" s="212"/>
    </row>
    <row r="25567" spans="1:1" ht="13.5" x14ac:dyDescent="0.25">
      <c r="A25567" s="212"/>
    </row>
    <row r="25568" spans="1:1" ht="13.5" x14ac:dyDescent="0.25">
      <c r="A25568" s="212"/>
    </row>
    <row r="25569" spans="1:1" ht="13.5" x14ac:dyDescent="0.25">
      <c r="A25569" s="212"/>
    </row>
    <row r="25570" spans="1:1" ht="13.5" x14ac:dyDescent="0.25">
      <c r="A25570" s="212"/>
    </row>
    <row r="25571" spans="1:1" ht="13.5" x14ac:dyDescent="0.25">
      <c r="A25571" s="212"/>
    </row>
    <row r="25572" spans="1:1" ht="13.5" x14ac:dyDescent="0.25">
      <c r="A25572" s="212"/>
    </row>
    <row r="25573" spans="1:1" ht="13.5" x14ac:dyDescent="0.25">
      <c r="A25573" s="212"/>
    </row>
    <row r="25574" spans="1:1" ht="13.5" x14ac:dyDescent="0.25">
      <c r="A25574" s="212"/>
    </row>
    <row r="25575" spans="1:1" ht="13.5" x14ac:dyDescent="0.25">
      <c r="A25575" s="212"/>
    </row>
    <row r="25576" spans="1:1" ht="13.5" x14ac:dyDescent="0.25">
      <c r="A25576" s="212"/>
    </row>
    <row r="25577" spans="1:1" ht="13.5" x14ac:dyDescent="0.25">
      <c r="A25577" s="212"/>
    </row>
    <row r="25578" spans="1:1" ht="13.5" x14ac:dyDescent="0.25">
      <c r="A25578" s="212"/>
    </row>
    <row r="25579" spans="1:1" ht="13.5" x14ac:dyDescent="0.25">
      <c r="A25579" s="212"/>
    </row>
    <row r="25580" spans="1:1" ht="13.5" x14ac:dyDescent="0.25">
      <c r="A25580" s="212"/>
    </row>
    <row r="25581" spans="1:1" ht="13.5" x14ac:dyDescent="0.25">
      <c r="A25581" s="212"/>
    </row>
    <row r="25582" spans="1:1" ht="13.5" x14ac:dyDescent="0.25">
      <c r="A25582" s="212"/>
    </row>
    <row r="25583" spans="1:1" ht="13.5" x14ac:dyDescent="0.25">
      <c r="A25583" s="212"/>
    </row>
    <row r="25584" spans="1:1" ht="13.5" x14ac:dyDescent="0.25">
      <c r="A25584" s="212"/>
    </row>
    <row r="25585" spans="1:1" ht="13.5" x14ac:dyDescent="0.25">
      <c r="A25585" s="212"/>
    </row>
    <row r="25586" spans="1:1" ht="13.5" x14ac:dyDescent="0.25">
      <c r="A25586" s="212"/>
    </row>
    <row r="25587" spans="1:1" ht="13.5" x14ac:dyDescent="0.25">
      <c r="A25587" s="212"/>
    </row>
    <row r="25588" spans="1:1" ht="13.5" x14ac:dyDescent="0.25">
      <c r="A25588" s="212"/>
    </row>
    <row r="25589" spans="1:1" ht="13.5" x14ac:dyDescent="0.25">
      <c r="A25589" s="212"/>
    </row>
    <row r="25590" spans="1:1" ht="13.5" x14ac:dyDescent="0.25">
      <c r="A25590" s="212"/>
    </row>
    <row r="25591" spans="1:1" ht="13.5" x14ac:dyDescent="0.25">
      <c r="A25591" s="212"/>
    </row>
    <row r="25592" spans="1:1" ht="13.5" x14ac:dyDescent="0.25">
      <c r="A25592" s="212"/>
    </row>
    <row r="25593" spans="1:1" ht="13.5" x14ac:dyDescent="0.25">
      <c r="A25593" s="212"/>
    </row>
    <row r="25594" spans="1:1" ht="13.5" x14ac:dyDescent="0.25">
      <c r="A25594" s="212"/>
    </row>
    <row r="25595" spans="1:1" ht="13.5" x14ac:dyDescent="0.25">
      <c r="A25595" s="212"/>
    </row>
    <row r="25596" spans="1:1" ht="13.5" x14ac:dyDescent="0.25">
      <c r="A25596" s="212"/>
    </row>
    <row r="25597" spans="1:1" ht="13.5" x14ac:dyDescent="0.25">
      <c r="A25597" s="212"/>
    </row>
    <row r="25598" spans="1:1" ht="13.5" x14ac:dyDescent="0.25">
      <c r="A25598" s="212"/>
    </row>
    <row r="25599" spans="1:1" ht="13.5" x14ac:dyDescent="0.25">
      <c r="A25599" s="212"/>
    </row>
    <row r="25600" spans="1:1" ht="13.5" x14ac:dyDescent="0.25">
      <c r="A25600" s="212"/>
    </row>
    <row r="25601" spans="1:1" ht="13.5" x14ac:dyDescent="0.25">
      <c r="A25601" s="212"/>
    </row>
    <row r="25602" spans="1:1" ht="13.5" x14ac:dyDescent="0.25">
      <c r="A25602" s="212"/>
    </row>
    <row r="25603" spans="1:1" ht="13.5" x14ac:dyDescent="0.25">
      <c r="A25603" s="212"/>
    </row>
    <row r="25604" spans="1:1" ht="13.5" x14ac:dyDescent="0.25">
      <c r="A25604" s="212"/>
    </row>
    <row r="25605" spans="1:1" ht="13.5" x14ac:dyDescent="0.25">
      <c r="A25605" s="212"/>
    </row>
    <row r="25606" spans="1:1" ht="13.5" x14ac:dyDescent="0.25">
      <c r="A25606" s="212"/>
    </row>
    <row r="25607" spans="1:1" ht="13.5" x14ac:dyDescent="0.25">
      <c r="A25607" s="212"/>
    </row>
    <row r="25608" spans="1:1" ht="13.5" x14ac:dyDescent="0.25">
      <c r="A25608" s="212"/>
    </row>
    <row r="25609" spans="1:1" ht="13.5" x14ac:dyDescent="0.25">
      <c r="A25609" s="212"/>
    </row>
    <row r="25610" spans="1:1" ht="13.5" x14ac:dyDescent="0.25">
      <c r="A25610" s="212"/>
    </row>
    <row r="25611" spans="1:1" ht="13.5" x14ac:dyDescent="0.25">
      <c r="A25611" s="212"/>
    </row>
    <row r="25612" spans="1:1" ht="13.5" x14ac:dyDescent="0.25">
      <c r="A25612" s="212"/>
    </row>
    <row r="25613" spans="1:1" ht="13.5" x14ac:dyDescent="0.25">
      <c r="A25613" s="212"/>
    </row>
    <row r="25614" spans="1:1" ht="13.5" x14ac:dyDescent="0.25">
      <c r="A25614" s="212"/>
    </row>
    <row r="25615" spans="1:1" ht="13.5" x14ac:dyDescent="0.25">
      <c r="A25615" s="212"/>
    </row>
    <row r="25616" spans="1:1" ht="13.5" x14ac:dyDescent="0.25">
      <c r="A25616" s="212"/>
    </row>
    <row r="25617" spans="1:1" ht="13.5" x14ac:dyDescent="0.25">
      <c r="A25617" s="212"/>
    </row>
    <row r="25618" spans="1:1" ht="13.5" x14ac:dyDescent="0.25">
      <c r="A25618" s="212"/>
    </row>
    <row r="25619" spans="1:1" ht="13.5" x14ac:dyDescent="0.25">
      <c r="A25619" s="212"/>
    </row>
    <row r="25620" spans="1:1" ht="13.5" x14ac:dyDescent="0.25">
      <c r="A25620" s="212"/>
    </row>
    <row r="25621" spans="1:1" ht="13.5" x14ac:dyDescent="0.25">
      <c r="A25621" s="212"/>
    </row>
    <row r="25622" spans="1:1" ht="13.5" x14ac:dyDescent="0.25">
      <c r="A25622" s="212"/>
    </row>
    <row r="25623" spans="1:1" ht="13.5" x14ac:dyDescent="0.25">
      <c r="A25623" s="212"/>
    </row>
    <row r="25624" spans="1:1" ht="13.5" x14ac:dyDescent="0.25">
      <c r="A25624" s="212"/>
    </row>
    <row r="25625" spans="1:1" ht="13.5" x14ac:dyDescent="0.25">
      <c r="A25625" s="212"/>
    </row>
    <row r="25626" spans="1:1" ht="13.5" x14ac:dyDescent="0.25">
      <c r="A25626" s="212"/>
    </row>
    <row r="25627" spans="1:1" ht="13.5" x14ac:dyDescent="0.25">
      <c r="A25627" s="212"/>
    </row>
    <row r="25628" spans="1:1" ht="13.5" x14ac:dyDescent="0.25">
      <c r="A25628" s="212"/>
    </row>
    <row r="25629" spans="1:1" ht="13.5" x14ac:dyDescent="0.25">
      <c r="A25629" s="212"/>
    </row>
    <row r="25630" spans="1:1" ht="13.5" x14ac:dyDescent="0.25">
      <c r="A25630" s="212"/>
    </row>
    <row r="25631" spans="1:1" ht="13.5" x14ac:dyDescent="0.25">
      <c r="A25631" s="212"/>
    </row>
    <row r="25632" spans="1:1" ht="13.5" x14ac:dyDescent="0.25">
      <c r="A25632" s="212"/>
    </row>
    <row r="25633" spans="1:1" ht="13.5" x14ac:dyDescent="0.25">
      <c r="A25633" s="212"/>
    </row>
    <row r="25634" spans="1:1" ht="13.5" x14ac:dyDescent="0.25">
      <c r="A25634" s="212"/>
    </row>
    <row r="25635" spans="1:1" ht="13.5" x14ac:dyDescent="0.25">
      <c r="A25635" s="212"/>
    </row>
    <row r="25636" spans="1:1" ht="13.5" x14ac:dyDescent="0.25">
      <c r="A25636" s="212"/>
    </row>
    <row r="25637" spans="1:1" ht="13.5" x14ac:dyDescent="0.25">
      <c r="A25637" s="212"/>
    </row>
    <row r="25638" spans="1:1" ht="13.5" x14ac:dyDescent="0.25">
      <c r="A25638" s="212"/>
    </row>
    <row r="25639" spans="1:1" ht="13.5" x14ac:dyDescent="0.25">
      <c r="A25639" s="212"/>
    </row>
    <row r="25640" spans="1:1" ht="13.5" x14ac:dyDescent="0.25">
      <c r="A25640" s="212"/>
    </row>
    <row r="25641" spans="1:1" ht="13.5" x14ac:dyDescent="0.25">
      <c r="A25641" s="212"/>
    </row>
    <row r="25642" spans="1:1" ht="13.5" x14ac:dyDescent="0.25">
      <c r="A25642" s="212"/>
    </row>
    <row r="25643" spans="1:1" ht="13.5" x14ac:dyDescent="0.25">
      <c r="A25643" s="212"/>
    </row>
    <row r="25644" spans="1:1" ht="13.5" x14ac:dyDescent="0.25">
      <c r="A25644" s="212"/>
    </row>
    <row r="25645" spans="1:1" ht="13.5" x14ac:dyDescent="0.25">
      <c r="A25645" s="212"/>
    </row>
    <row r="25646" spans="1:1" ht="13.5" x14ac:dyDescent="0.25">
      <c r="A25646" s="212"/>
    </row>
    <row r="25647" spans="1:1" ht="13.5" x14ac:dyDescent="0.25">
      <c r="A25647" s="212"/>
    </row>
    <row r="25648" spans="1:1" ht="13.5" x14ac:dyDescent="0.25">
      <c r="A25648" s="212"/>
    </row>
    <row r="25649" spans="1:1" ht="13.5" x14ac:dyDescent="0.25">
      <c r="A25649" s="212"/>
    </row>
    <row r="25650" spans="1:1" ht="13.5" x14ac:dyDescent="0.25">
      <c r="A25650" s="212"/>
    </row>
    <row r="25651" spans="1:1" ht="13.5" x14ac:dyDescent="0.25">
      <c r="A25651" s="212"/>
    </row>
    <row r="25652" spans="1:1" ht="13.5" x14ac:dyDescent="0.25">
      <c r="A25652" s="212"/>
    </row>
    <row r="25653" spans="1:1" ht="13.5" x14ac:dyDescent="0.25">
      <c r="A25653" s="212"/>
    </row>
    <row r="25654" spans="1:1" ht="13.5" x14ac:dyDescent="0.25">
      <c r="A25654" s="212"/>
    </row>
    <row r="25655" spans="1:1" ht="13.5" x14ac:dyDescent="0.25">
      <c r="A25655" s="212"/>
    </row>
    <row r="25656" spans="1:1" ht="13.5" x14ac:dyDescent="0.25">
      <c r="A25656" s="212"/>
    </row>
    <row r="25657" spans="1:1" ht="13.5" x14ac:dyDescent="0.25">
      <c r="A25657" s="212"/>
    </row>
    <row r="25658" spans="1:1" ht="13.5" x14ac:dyDescent="0.25">
      <c r="A25658" s="212"/>
    </row>
    <row r="25659" spans="1:1" ht="13.5" x14ac:dyDescent="0.25">
      <c r="A25659" s="212"/>
    </row>
    <row r="25660" spans="1:1" ht="13.5" x14ac:dyDescent="0.25">
      <c r="A25660" s="212"/>
    </row>
    <row r="25661" spans="1:1" ht="13.5" x14ac:dyDescent="0.25">
      <c r="A25661" s="212"/>
    </row>
    <row r="25662" spans="1:1" ht="13.5" x14ac:dyDescent="0.25">
      <c r="A25662" s="212"/>
    </row>
    <row r="25663" spans="1:1" ht="13.5" x14ac:dyDescent="0.25">
      <c r="A25663" s="212"/>
    </row>
    <row r="25664" spans="1:1" ht="13.5" x14ac:dyDescent="0.25">
      <c r="A25664" s="212"/>
    </row>
    <row r="25665" spans="1:1" ht="13.5" x14ac:dyDescent="0.25">
      <c r="A25665" s="212"/>
    </row>
    <row r="25666" spans="1:1" ht="13.5" x14ac:dyDescent="0.25">
      <c r="A25666" s="212"/>
    </row>
    <row r="25667" spans="1:1" ht="13.5" x14ac:dyDescent="0.25">
      <c r="A25667" s="212"/>
    </row>
    <row r="25668" spans="1:1" ht="13.5" x14ac:dyDescent="0.25">
      <c r="A25668" s="212"/>
    </row>
    <row r="25669" spans="1:1" ht="13.5" x14ac:dyDescent="0.25">
      <c r="A25669" s="212"/>
    </row>
    <row r="25670" spans="1:1" ht="13.5" x14ac:dyDescent="0.25">
      <c r="A25670" s="212"/>
    </row>
    <row r="25671" spans="1:1" ht="13.5" x14ac:dyDescent="0.25">
      <c r="A25671" s="212"/>
    </row>
    <row r="25672" spans="1:1" ht="13.5" x14ac:dyDescent="0.25">
      <c r="A25672" s="212"/>
    </row>
    <row r="25673" spans="1:1" ht="13.5" x14ac:dyDescent="0.25">
      <c r="A25673" s="212"/>
    </row>
    <row r="25674" spans="1:1" ht="13.5" x14ac:dyDescent="0.25">
      <c r="A25674" s="212"/>
    </row>
    <row r="25675" spans="1:1" ht="13.5" x14ac:dyDescent="0.25">
      <c r="A25675" s="212"/>
    </row>
    <row r="25676" spans="1:1" ht="13.5" x14ac:dyDescent="0.25">
      <c r="A25676" s="212"/>
    </row>
    <row r="25677" spans="1:1" ht="13.5" x14ac:dyDescent="0.25">
      <c r="A25677" s="212"/>
    </row>
    <row r="25678" spans="1:1" ht="13.5" x14ac:dyDescent="0.25">
      <c r="A25678" s="212"/>
    </row>
    <row r="25679" spans="1:1" ht="13.5" x14ac:dyDescent="0.25">
      <c r="A25679" s="212"/>
    </row>
    <row r="25680" spans="1:1" ht="13.5" x14ac:dyDescent="0.25">
      <c r="A25680" s="212"/>
    </row>
    <row r="25681" spans="1:1" ht="13.5" x14ac:dyDescent="0.25">
      <c r="A25681" s="212"/>
    </row>
    <row r="25682" spans="1:1" ht="13.5" x14ac:dyDescent="0.25">
      <c r="A25682" s="212"/>
    </row>
    <row r="25683" spans="1:1" ht="13.5" x14ac:dyDescent="0.25">
      <c r="A25683" s="212"/>
    </row>
    <row r="25684" spans="1:1" ht="13.5" x14ac:dyDescent="0.25">
      <c r="A25684" s="212"/>
    </row>
    <row r="25685" spans="1:1" ht="13.5" x14ac:dyDescent="0.25">
      <c r="A25685" s="212"/>
    </row>
    <row r="25686" spans="1:1" ht="13.5" x14ac:dyDescent="0.25">
      <c r="A25686" s="212"/>
    </row>
    <row r="25687" spans="1:1" ht="13.5" x14ac:dyDescent="0.25">
      <c r="A25687" s="212"/>
    </row>
    <row r="25688" spans="1:1" ht="13.5" x14ac:dyDescent="0.25">
      <c r="A25688" s="212"/>
    </row>
    <row r="25689" spans="1:1" ht="13.5" x14ac:dyDescent="0.25">
      <c r="A25689" s="212"/>
    </row>
    <row r="25690" spans="1:1" ht="13.5" x14ac:dyDescent="0.25">
      <c r="A25690" s="212"/>
    </row>
    <row r="25691" spans="1:1" ht="13.5" x14ac:dyDescent="0.25">
      <c r="A25691" s="212"/>
    </row>
    <row r="25692" spans="1:1" ht="13.5" x14ac:dyDescent="0.25">
      <c r="A25692" s="212"/>
    </row>
    <row r="25693" spans="1:1" ht="13.5" x14ac:dyDescent="0.25">
      <c r="A25693" s="212"/>
    </row>
    <row r="25694" spans="1:1" ht="13.5" x14ac:dyDescent="0.25">
      <c r="A25694" s="212"/>
    </row>
    <row r="25695" spans="1:1" ht="13.5" x14ac:dyDescent="0.25">
      <c r="A25695" s="212"/>
    </row>
    <row r="25696" spans="1:1" ht="13.5" x14ac:dyDescent="0.25">
      <c r="A25696" s="212"/>
    </row>
    <row r="25697" spans="1:1" ht="13.5" x14ac:dyDescent="0.25">
      <c r="A25697" s="212"/>
    </row>
    <row r="25698" spans="1:1" ht="13.5" x14ac:dyDescent="0.25">
      <c r="A25698" s="212"/>
    </row>
    <row r="25699" spans="1:1" ht="13.5" x14ac:dyDescent="0.25">
      <c r="A25699" s="212"/>
    </row>
    <row r="25700" spans="1:1" ht="13.5" x14ac:dyDescent="0.25">
      <c r="A25700" s="212"/>
    </row>
    <row r="25701" spans="1:1" ht="13.5" x14ac:dyDescent="0.25">
      <c r="A25701" s="212"/>
    </row>
    <row r="25702" spans="1:1" ht="13.5" x14ac:dyDescent="0.25">
      <c r="A25702" s="212"/>
    </row>
    <row r="25703" spans="1:1" ht="13.5" x14ac:dyDescent="0.25">
      <c r="A25703" s="212"/>
    </row>
    <row r="25704" spans="1:1" ht="13.5" x14ac:dyDescent="0.25">
      <c r="A25704" s="212"/>
    </row>
    <row r="25705" spans="1:1" ht="13.5" x14ac:dyDescent="0.25">
      <c r="A25705" s="212"/>
    </row>
    <row r="25706" spans="1:1" ht="13.5" x14ac:dyDescent="0.25">
      <c r="A25706" s="212"/>
    </row>
    <row r="25707" spans="1:1" ht="13.5" x14ac:dyDescent="0.25">
      <c r="A25707" s="212"/>
    </row>
    <row r="25708" spans="1:1" ht="13.5" x14ac:dyDescent="0.25">
      <c r="A25708" s="212"/>
    </row>
    <row r="25709" spans="1:1" ht="13.5" x14ac:dyDescent="0.25">
      <c r="A25709" s="212"/>
    </row>
    <row r="25710" spans="1:1" ht="13.5" x14ac:dyDescent="0.25">
      <c r="A25710" s="212"/>
    </row>
    <row r="25711" spans="1:1" ht="13.5" x14ac:dyDescent="0.25">
      <c r="A25711" s="212"/>
    </row>
    <row r="25712" spans="1:1" ht="13.5" x14ac:dyDescent="0.25">
      <c r="A25712" s="212"/>
    </row>
    <row r="25713" spans="1:1" ht="13.5" x14ac:dyDescent="0.25">
      <c r="A25713" s="212"/>
    </row>
    <row r="25714" spans="1:1" ht="13.5" x14ac:dyDescent="0.25">
      <c r="A25714" s="212"/>
    </row>
    <row r="25715" spans="1:1" ht="13.5" x14ac:dyDescent="0.25">
      <c r="A25715" s="212"/>
    </row>
    <row r="25716" spans="1:1" ht="13.5" x14ac:dyDescent="0.25">
      <c r="A25716" s="212"/>
    </row>
    <row r="25717" spans="1:1" ht="13.5" x14ac:dyDescent="0.25">
      <c r="A25717" s="212"/>
    </row>
    <row r="25718" spans="1:1" ht="13.5" x14ac:dyDescent="0.25">
      <c r="A25718" s="212"/>
    </row>
    <row r="25719" spans="1:1" ht="13.5" x14ac:dyDescent="0.25">
      <c r="A25719" s="212"/>
    </row>
    <row r="25720" spans="1:1" ht="13.5" x14ac:dyDescent="0.25">
      <c r="A25720" s="212"/>
    </row>
    <row r="25721" spans="1:1" ht="13.5" x14ac:dyDescent="0.25">
      <c r="A25721" s="212"/>
    </row>
    <row r="25722" spans="1:1" ht="13.5" x14ac:dyDescent="0.25">
      <c r="A25722" s="212"/>
    </row>
    <row r="25723" spans="1:1" ht="13.5" x14ac:dyDescent="0.25">
      <c r="A25723" s="212"/>
    </row>
    <row r="25724" spans="1:1" ht="13.5" x14ac:dyDescent="0.25">
      <c r="A25724" s="212"/>
    </row>
    <row r="25725" spans="1:1" ht="13.5" x14ac:dyDescent="0.25">
      <c r="A25725" s="212"/>
    </row>
    <row r="25726" spans="1:1" ht="13.5" x14ac:dyDescent="0.25">
      <c r="A25726" s="212"/>
    </row>
    <row r="25727" spans="1:1" ht="13.5" x14ac:dyDescent="0.25">
      <c r="A25727" s="212"/>
    </row>
    <row r="25728" spans="1:1" ht="13.5" x14ac:dyDescent="0.25">
      <c r="A25728" s="212"/>
    </row>
    <row r="25729" spans="1:1" ht="13.5" x14ac:dyDescent="0.25">
      <c r="A25729" s="212"/>
    </row>
    <row r="25730" spans="1:1" ht="13.5" x14ac:dyDescent="0.25">
      <c r="A25730" s="212"/>
    </row>
    <row r="25731" spans="1:1" ht="13.5" x14ac:dyDescent="0.25">
      <c r="A25731" s="212"/>
    </row>
    <row r="25732" spans="1:1" ht="13.5" x14ac:dyDescent="0.25">
      <c r="A25732" s="212"/>
    </row>
    <row r="25733" spans="1:1" ht="13.5" x14ac:dyDescent="0.25">
      <c r="A25733" s="212"/>
    </row>
    <row r="25734" spans="1:1" ht="13.5" x14ac:dyDescent="0.25">
      <c r="A25734" s="212"/>
    </row>
    <row r="25735" spans="1:1" ht="13.5" x14ac:dyDescent="0.25">
      <c r="A25735" s="212"/>
    </row>
    <row r="25736" spans="1:1" ht="13.5" x14ac:dyDescent="0.25">
      <c r="A25736" s="212"/>
    </row>
    <row r="25737" spans="1:1" ht="13.5" x14ac:dyDescent="0.25">
      <c r="A25737" s="212"/>
    </row>
    <row r="25738" spans="1:1" ht="13.5" x14ac:dyDescent="0.25">
      <c r="A25738" s="212"/>
    </row>
    <row r="25739" spans="1:1" ht="13.5" x14ac:dyDescent="0.25">
      <c r="A25739" s="212"/>
    </row>
    <row r="25740" spans="1:1" ht="13.5" x14ac:dyDescent="0.25">
      <c r="A25740" s="212"/>
    </row>
    <row r="25741" spans="1:1" ht="13.5" x14ac:dyDescent="0.25">
      <c r="A25741" s="212"/>
    </row>
    <row r="25742" spans="1:1" ht="13.5" x14ac:dyDescent="0.25">
      <c r="A25742" s="212"/>
    </row>
    <row r="25743" spans="1:1" ht="13.5" x14ac:dyDescent="0.25">
      <c r="A25743" s="212"/>
    </row>
    <row r="25744" spans="1:1" ht="13.5" x14ac:dyDescent="0.25">
      <c r="A25744" s="212"/>
    </row>
    <row r="25745" spans="1:1" ht="13.5" x14ac:dyDescent="0.25">
      <c r="A25745" s="212"/>
    </row>
    <row r="25746" spans="1:1" ht="13.5" x14ac:dyDescent="0.25">
      <c r="A25746" s="212"/>
    </row>
    <row r="25747" spans="1:1" ht="13.5" x14ac:dyDescent="0.25">
      <c r="A25747" s="212"/>
    </row>
    <row r="25748" spans="1:1" ht="13.5" x14ac:dyDescent="0.25">
      <c r="A25748" s="212"/>
    </row>
    <row r="25749" spans="1:1" ht="13.5" x14ac:dyDescent="0.25">
      <c r="A25749" s="212"/>
    </row>
    <row r="25750" spans="1:1" ht="13.5" x14ac:dyDescent="0.25">
      <c r="A25750" s="212"/>
    </row>
    <row r="25751" spans="1:1" ht="13.5" x14ac:dyDescent="0.25">
      <c r="A25751" s="212"/>
    </row>
    <row r="25752" spans="1:1" ht="13.5" x14ac:dyDescent="0.25">
      <c r="A25752" s="212"/>
    </row>
    <row r="25753" spans="1:1" ht="13.5" x14ac:dyDescent="0.25">
      <c r="A25753" s="212"/>
    </row>
    <row r="25754" spans="1:1" ht="13.5" x14ac:dyDescent="0.25">
      <c r="A25754" s="212"/>
    </row>
    <row r="25755" spans="1:1" ht="13.5" x14ac:dyDescent="0.25">
      <c r="A25755" s="212"/>
    </row>
    <row r="25756" spans="1:1" ht="13.5" x14ac:dyDescent="0.25">
      <c r="A25756" s="212"/>
    </row>
    <row r="25757" spans="1:1" ht="13.5" x14ac:dyDescent="0.25">
      <c r="A25757" s="212"/>
    </row>
    <row r="25758" spans="1:1" ht="13.5" x14ac:dyDescent="0.25">
      <c r="A25758" s="212"/>
    </row>
    <row r="25759" spans="1:1" ht="13.5" x14ac:dyDescent="0.25">
      <c r="A25759" s="212"/>
    </row>
    <row r="25760" spans="1:1" ht="13.5" x14ac:dyDescent="0.25">
      <c r="A25760" s="212"/>
    </row>
    <row r="25761" spans="1:1" ht="13.5" x14ac:dyDescent="0.25">
      <c r="A25761" s="212"/>
    </row>
    <row r="25762" spans="1:1" ht="13.5" x14ac:dyDescent="0.25">
      <c r="A25762" s="212"/>
    </row>
    <row r="25763" spans="1:1" ht="13.5" x14ac:dyDescent="0.25">
      <c r="A25763" s="212"/>
    </row>
    <row r="25764" spans="1:1" ht="13.5" x14ac:dyDescent="0.25">
      <c r="A25764" s="212"/>
    </row>
    <row r="25765" spans="1:1" ht="13.5" x14ac:dyDescent="0.25">
      <c r="A25765" s="212"/>
    </row>
    <row r="25766" spans="1:1" ht="13.5" x14ac:dyDescent="0.25">
      <c r="A25766" s="212"/>
    </row>
    <row r="25767" spans="1:1" ht="13.5" x14ac:dyDescent="0.25">
      <c r="A25767" s="212"/>
    </row>
    <row r="25768" spans="1:1" ht="13.5" x14ac:dyDescent="0.25">
      <c r="A25768" s="212"/>
    </row>
    <row r="25769" spans="1:1" ht="13.5" x14ac:dyDescent="0.25">
      <c r="A25769" s="212"/>
    </row>
    <row r="25770" spans="1:1" ht="13.5" x14ac:dyDescent="0.25">
      <c r="A25770" s="212"/>
    </row>
    <row r="25771" spans="1:1" ht="13.5" x14ac:dyDescent="0.25">
      <c r="A25771" s="212"/>
    </row>
    <row r="25772" spans="1:1" ht="13.5" x14ac:dyDescent="0.25">
      <c r="A25772" s="212"/>
    </row>
    <row r="25773" spans="1:1" ht="13.5" x14ac:dyDescent="0.25">
      <c r="A25773" s="212"/>
    </row>
    <row r="25774" spans="1:1" ht="13.5" x14ac:dyDescent="0.25">
      <c r="A25774" s="212"/>
    </row>
    <row r="25775" spans="1:1" ht="13.5" x14ac:dyDescent="0.25">
      <c r="A25775" s="212"/>
    </row>
    <row r="25776" spans="1:1" ht="13.5" x14ac:dyDescent="0.25">
      <c r="A25776" s="212"/>
    </row>
    <row r="25777" spans="1:1" ht="13.5" x14ac:dyDescent="0.25">
      <c r="A25777" s="212"/>
    </row>
    <row r="25778" spans="1:1" ht="13.5" x14ac:dyDescent="0.25">
      <c r="A25778" s="212"/>
    </row>
    <row r="25779" spans="1:1" ht="13.5" x14ac:dyDescent="0.25">
      <c r="A25779" s="212"/>
    </row>
    <row r="25780" spans="1:1" ht="13.5" x14ac:dyDescent="0.25">
      <c r="A25780" s="212"/>
    </row>
    <row r="25781" spans="1:1" ht="13.5" x14ac:dyDescent="0.25">
      <c r="A25781" s="212"/>
    </row>
    <row r="25782" spans="1:1" ht="13.5" x14ac:dyDescent="0.25">
      <c r="A25782" s="212"/>
    </row>
    <row r="25783" spans="1:1" ht="13.5" x14ac:dyDescent="0.25">
      <c r="A25783" s="212"/>
    </row>
    <row r="25784" spans="1:1" ht="13.5" x14ac:dyDescent="0.25">
      <c r="A25784" s="212"/>
    </row>
    <row r="25785" spans="1:1" ht="13.5" x14ac:dyDescent="0.25">
      <c r="A25785" s="212"/>
    </row>
    <row r="25786" spans="1:1" ht="13.5" x14ac:dyDescent="0.25">
      <c r="A25786" s="212"/>
    </row>
    <row r="25787" spans="1:1" ht="13.5" x14ac:dyDescent="0.25">
      <c r="A25787" s="212"/>
    </row>
    <row r="25788" spans="1:1" ht="13.5" x14ac:dyDescent="0.25">
      <c r="A25788" s="212"/>
    </row>
    <row r="25789" spans="1:1" ht="13.5" x14ac:dyDescent="0.25">
      <c r="A25789" s="212"/>
    </row>
    <row r="25790" spans="1:1" ht="13.5" x14ac:dyDescent="0.25">
      <c r="A25790" s="212"/>
    </row>
    <row r="25791" spans="1:1" ht="13.5" x14ac:dyDescent="0.25">
      <c r="A25791" s="212"/>
    </row>
    <row r="25792" spans="1:1" ht="13.5" x14ac:dyDescent="0.25">
      <c r="A25792" s="212"/>
    </row>
    <row r="25793" spans="1:1" ht="13.5" x14ac:dyDescent="0.25">
      <c r="A25793" s="212"/>
    </row>
    <row r="25794" spans="1:1" ht="13.5" x14ac:dyDescent="0.25">
      <c r="A25794" s="212"/>
    </row>
    <row r="25795" spans="1:1" ht="13.5" x14ac:dyDescent="0.25">
      <c r="A25795" s="212"/>
    </row>
    <row r="25796" spans="1:1" ht="13.5" x14ac:dyDescent="0.25">
      <c r="A25796" s="212"/>
    </row>
    <row r="25797" spans="1:1" ht="13.5" x14ac:dyDescent="0.25">
      <c r="A25797" s="212"/>
    </row>
    <row r="25798" spans="1:1" ht="13.5" x14ac:dyDescent="0.25">
      <c r="A25798" s="212"/>
    </row>
    <row r="25799" spans="1:1" ht="13.5" x14ac:dyDescent="0.25">
      <c r="A25799" s="212"/>
    </row>
    <row r="25800" spans="1:1" ht="13.5" x14ac:dyDescent="0.25">
      <c r="A25800" s="212"/>
    </row>
    <row r="25801" spans="1:1" ht="13.5" x14ac:dyDescent="0.25">
      <c r="A25801" s="212"/>
    </row>
    <row r="25802" spans="1:1" ht="13.5" x14ac:dyDescent="0.25">
      <c r="A25802" s="212"/>
    </row>
    <row r="25803" spans="1:1" ht="13.5" x14ac:dyDescent="0.25">
      <c r="A25803" s="212"/>
    </row>
    <row r="25804" spans="1:1" ht="13.5" x14ac:dyDescent="0.25">
      <c r="A25804" s="212"/>
    </row>
    <row r="25805" spans="1:1" ht="13.5" x14ac:dyDescent="0.25">
      <c r="A25805" s="212"/>
    </row>
    <row r="25806" spans="1:1" ht="13.5" x14ac:dyDescent="0.25">
      <c r="A25806" s="212"/>
    </row>
    <row r="25807" spans="1:1" ht="13.5" x14ac:dyDescent="0.25">
      <c r="A25807" s="212"/>
    </row>
    <row r="25808" spans="1:1" ht="13.5" x14ac:dyDescent="0.25">
      <c r="A25808" s="212"/>
    </row>
    <row r="25809" spans="1:1" ht="13.5" x14ac:dyDescent="0.25">
      <c r="A25809" s="212"/>
    </row>
    <row r="25810" spans="1:1" ht="13.5" x14ac:dyDescent="0.25">
      <c r="A25810" s="212"/>
    </row>
    <row r="25811" spans="1:1" ht="13.5" x14ac:dyDescent="0.25">
      <c r="A25811" s="212"/>
    </row>
    <row r="25812" spans="1:1" ht="13.5" x14ac:dyDescent="0.25">
      <c r="A25812" s="212"/>
    </row>
    <row r="25813" spans="1:1" ht="13.5" x14ac:dyDescent="0.25">
      <c r="A25813" s="212"/>
    </row>
    <row r="25814" spans="1:1" ht="13.5" x14ac:dyDescent="0.25">
      <c r="A25814" s="212"/>
    </row>
    <row r="25815" spans="1:1" ht="13.5" x14ac:dyDescent="0.25">
      <c r="A25815" s="212"/>
    </row>
    <row r="25816" spans="1:1" ht="13.5" x14ac:dyDescent="0.25">
      <c r="A25816" s="212"/>
    </row>
    <row r="25817" spans="1:1" ht="13.5" x14ac:dyDescent="0.25">
      <c r="A25817" s="212"/>
    </row>
    <row r="25818" spans="1:1" ht="13.5" x14ac:dyDescent="0.25">
      <c r="A25818" s="212"/>
    </row>
    <row r="25819" spans="1:1" ht="13.5" x14ac:dyDescent="0.25">
      <c r="A25819" s="212"/>
    </row>
    <row r="25820" spans="1:1" ht="13.5" x14ac:dyDescent="0.25">
      <c r="A25820" s="212"/>
    </row>
    <row r="25821" spans="1:1" ht="13.5" x14ac:dyDescent="0.25">
      <c r="A25821" s="212"/>
    </row>
    <row r="25822" spans="1:1" ht="13.5" x14ac:dyDescent="0.25">
      <c r="A25822" s="212"/>
    </row>
    <row r="25823" spans="1:1" ht="13.5" x14ac:dyDescent="0.25">
      <c r="A25823" s="212"/>
    </row>
    <row r="25824" spans="1:1" ht="13.5" x14ac:dyDescent="0.25">
      <c r="A25824" s="212"/>
    </row>
    <row r="25825" spans="1:1" ht="13.5" x14ac:dyDescent="0.25">
      <c r="A25825" s="212"/>
    </row>
    <row r="25826" spans="1:1" ht="13.5" x14ac:dyDescent="0.25">
      <c r="A25826" s="212"/>
    </row>
    <row r="25827" spans="1:1" ht="13.5" x14ac:dyDescent="0.25">
      <c r="A25827" s="212"/>
    </row>
    <row r="25828" spans="1:1" ht="13.5" x14ac:dyDescent="0.25">
      <c r="A25828" s="212"/>
    </row>
    <row r="25829" spans="1:1" ht="13.5" x14ac:dyDescent="0.25">
      <c r="A25829" s="212"/>
    </row>
    <row r="25830" spans="1:1" ht="13.5" x14ac:dyDescent="0.25">
      <c r="A25830" s="212"/>
    </row>
    <row r="25831" spans="1:1" ht="13.5" x14ac:dyDescent="0.25">
      <c r="A25831" s="212"/>
    </row>
    <row r="25832" spans="1:1" ht="13.5" x14ac:dyDescent="0.25">
      <c r="A25832" s="212"/>
    </row>
    <row r="25833" spans="1:1" ht="13.5" x14ac:dyDescent="0.25">
      <c r="A25833" s="212"/>
    </row>
    <row r="25834" spans="1:1" ht="13.5" x14ac:dyDescent="0.25">
      <c r="A25834" s="212"/>
    </row>
    <row r="25835" spans="1:1" ht="13.5" x14ac:dyDescent="0.25">
      <c r="A25835" s="212"/>
    </row>
    <row r="25836" spans="1:1" ht="13.5" x14ac:dyDescent="0.25">
      <c r="A25836" s="212"/>
    </row>
    <row r="25837" spans="1:1" ht="13.5" x14ac:dyDescent="0.25">
      <c r="A25837" s="212"/>
    </row>
    <row r="25838" spans="1:1" ht="13.5" x14ac:dyDescent="0.25">
      <c r="A25838" s="212"/>
    </row>
    <row r="25839" spans="1:1" ht="13.5" x14ac:dyDescent="0.25">
      <c r="A25839" s="212"/>
    </row>
    <row r="25840" spans="1:1" ht="13.5" x14ac:dyDescent="0.25">
      <c r="A25840" s="212"/>
    </row>
    <row r="25841" spans="1:1" ht="13.5" x14ac:dyDescent="0.25">
      <c r="A25841" s="212"/>
    </row>
    <row r="25842" spans="1:1" ht="13.5" x14ac:dyDescent="0.25">
      <c r="A25842" s="212"/>
    </row>
    <row r="25843" spans="1:1" ht="13.5" x14ac:dyDescent="0.25">
      <c r="A25843" s="212"/>
    </row>
    <row r="25844" spans="1:1" ht="13.5" x14ac:dyDescent="0.25">
      <c r="A25844" s="212"/>
    </row>
    <row r="25845" spans="1:1" ht="13.5" x14ac:dyDescent="0.25">
      <c r="A25845" s="212"/>
    </row>
    <row r="25846" spans="1:1" ht="13.5" x14ac:dyDescent="0.25">
      <c r="A25846" s="212"/>
    </row>
    <row r="25847" spans="1:1" ht="13.5" x14ac:dyDescent="0.25">
      <c r="A25847" s="212"/>
    </row>
    <row r="25848" spans="1:1" ht="13.5" x14ac:dyDescent="0.25">
      <c r="A25848" s="212"/>
    </row>
    <row r="25849" spans="1:1" ht="13.5" x14ac:dyDescent="0.25">
      <c r="A25849" s="212"/>
    </row>
    <row r="25850" spans="1:1" ht="13.5" x14ac:dyDescent="0.25">
      <c r="A25850" s="212"/>
    </row>
    <row r="25851" spans="1:1" ht="13.5" x14ac:dyDescent="0.25">
      <c r="A25851" s="212"/>
    </row>
    <row r="25852" spans="1:1" ht="13.5" x14ac:dyDescent="0.25">
      <c r="A25852" s="212"/>
    </row>
    <row r="25853" spans="1:1" ht="13.5" x14ac:dyDescent="0.25">
      <c r="A25853" s="212"/>
    </row>
    <row r="25854" spans="1:1" ht="13.5" x14ac:dyDescent="0.25">
      <c r="A25854" s="212"/>
    </row>
    <row r="25855" spans="1:1" ht="13.5" x14ac:dyDescent="0.25">
      <c r="A25855" s="212"/>
    </row>
    <row r="25856" spans="1:1" ht="13.5" x14ac:dyDescent="0.25">
      <c r="A25856" s="212"/>
    </row>
    <row r="25857" spans="1:1" ht="13.5" x14ac:dyDescent="0.25">
      <c r="A25857" s="212"/>
    </row>
    <row r="25858" spans="1:1" ht="13.5" x14ac:dyDescent="0.25">
      <c r="A25858" s="212"/>
    </row>
    <row r="25859" spans="1:1" ht="13.5" x14ac:dyDescent="0.25">
      <c r="A25859" s="212"/>
    </row>
    <row r="25860" spans="1:1" ht="13.5" x14ac:dyDescent="0.25">
      <c r="A25860" s="212"/>
    </row>
    <row r="25861" spans="1:1" ht="13.5" x14ac:dyDescent="0.25">
      <c r="A25861" s="212"/>
    </row>
    <row r="25862" spans="1:1" ht="13.5" x14ac:dyDescent="0.25">
      <c r="A25862" s="212"/>
    </row>
    <row r="25863" spans="1:1" ht="13.5" x14ac:dyDescent="0.25">
      <c r="A25863" s="212"/>
    </row>
    <row r="25864" spans="1:1" ht="13.5" x14ac:dyDescent="0.25">
      <c r="A25864" s="212"/>
    </row>
    <row r="25865" spans="1:1" ht="13.5" x14ac:dyDescent="0.25">
      <c r="A25865" s="212"/>
    </row>
    <row r="25866" spans="1:1" ht="13.5" x14ac:dyDescent="0.25">
      <c r="A25866" s="212"/>
    </row>
    <row r="25867" spans="1:1" ht="13.5" x14ac:dyDescent="0.25">
      <c r="A25867" s="212"/>
    </row>
    <row r="25868" spans="1:1" ht="13.5" x14ac:dyDescent="0.25">
      <c r="A25868" s="212"/>
    </row>
    <row r="25869" spans="1:1" ht="13.5" x14ac:dyDescent="0.25">
      <c r="A25869" s="212"/>
    </row>
    <row r="25870" spans="1:1" ht="13.5" x14ac:dyDescent="0.25">
      <c r="A25870" s="212"/>
    </row>
    <row r="25871" spans="1:1" ht="13.5" x14ac:dyDescent="0.25">
      <c r="A25871" s="212"/>
    </row>
    <row r="25872" spans="1:1" ht="13.5" x14ac:dyDescent="0.25">
      <c r="A25872" s="212"/>
    </row>
    <row r="25873" spans="1:1" ht="13.5" x14ac:dyDescent="0.25">
      <c r="A25873" s="212"/>
    </row>
    <row r="25874" spans="1:1" ht="13.5" x14ac:dyDescent="0.25">
      <c r="A25874" s="212"/>
    </row>
    <row r="25875" spans="1:1" ht="13.5" x14ac:dyDescent="0.25">
      <c r="A25875" s="212"/>
    </row>
    <row r="25876" spans="1:1" ht="13.5" x14ac:dyDescent="0.25">
      <c r="A25876" s="212"/>
    </row>
    <row r="25877" spans="1:1" ht="13.5" x14ac:dyDescent="0.25">
      <c r="A25877" s="212"/>
    </row>
    <row r="25878" spans="1:1" ht="13.5" x14ac:dyDescent="0.25">
      <c r="A25878" s="212"/>
    </row>
    <row r="25879" spans="1:1" ht="13.5" x14ac:dyDescent="0.25">
      <c r="A25879" s="212"/>
    </row>
    <row r="25880" spans="1:1" ht="13.5" x14ac:dyDescent="0.25">
      <c r="A25880" s="212"/>
    </row>
    <row r="25881" spans="1:1" ht="13.5" x14ac:dyDescent="0.25">
      <c r="A25881" s="212"/>
    </row>
    <row r="25882" spans="1:1" ht="13.5" x14ac:dyDescent="0.25">
      <c r="A25882" s="212"/>
    </row>
    <row r="25883" spans="1:1" ht="13.5" x14ac:dyDescent="0.25">
      <c r="A25883" s="212"/>
    </row>
    <row r="25884" spans="1:1" ht="13.5" x14ac:dyDescent="0.25">
      <c r="A25884" s="212"/>
    </row>
    <row r="25885" spans="1:1" ht="13.5" x14ac:dyDescent="0.25">
      <c r="A25885" s="212"/>
    </row>
    <row r="25886" spans="1:1" ht="13.5" x14ac:dyDescent="0.25">
      <c r="A25886" s="212"/>
    </row>
    <row r="25887" spans="1:1" ht="13.5" x14ac:dyDescent="0.25">
      <c r="A25887" s="212"/>
    </row>
    <row r="25888" spans="1:1" ht="13.5" x14ac:dyDescent="0.25">
      <c r="A25888" s="212"/>
    </row>
    <row r="25889" spans="1:1" ht="13.5" x14ac:dyDescent="0.25">
      <c r="A25889" s="212"/>
    </row>
    <row r="25890" spans="1:1" ht="13.5" x14ac:dyDescent="0.25">
      <c r="A25890" s="212"/>
    </row>
    <row r="25891" spans="1:1" ht="13.5" x14ac:dyDescent="0.25">
      <c r="A25891" s="212"/>
    </row>
    <row r="25892" spans="1:1" ht="13.5" x14ac:dyDescent="0.25">
      <c r="A25892" s="212"/>
    </row>
    <row r="25893" spans="1:1" ht="13.5" x14ac:dyDescent="0.25">
      <c r="A25893" s="212"/>
    </row>
    <row r="25894" spans="1:1" ht="13.5" x14ac:dyDescent="0.25">
      <c r="A25894" s="212"/>
    </row>
    <row r="25895" spans="1:1" ht="13.5" x14ac:dyDescent="0.25">
      <c r="A25895" s="212"/>
    </row>
    <row r="25896" spans="1:1" ht="13.5" x14ac:dyDescent="0.25">
      <c r="A25896" s="212"/>
    </row>
    <row r="25897" spans="1:1" ht="13.5" x14ac:dyDescent="0.25">
      <c r="A25897" s="212"/>
    </row>
    <row r="25898" spans="1:1" ht="13.5" x14ac:dyDescent="0.25">
      <c r="A25898" s="212"/>
    </row>
    <row r="25899" spans="1:1" ht="13.5" x14ac:dyDescent="0.25">
      <c r="A25899" s="212"/>
    </row>
    <row r="25900" spans="1:1" ht="13.5" x14ac:dyDescent="0.25">
      <c r="A25900" s="212"/>
    </row>
    <row r="25901" spans="1:1" ht="13.5" x14ac:dyDescent="0.25">
      <c r="A25901" s="212"/>
    </row>
    <row r="25902" spans="1:1" ht="13.5" x14ac:dyDescent="0.25">
      <c r="A25902" s="212"/>
    </row>
    <row r="25903" spans="1:1" ht="13.5" x14ac:dyDescent="0.25">
      <c r="A25903" s="212"/>
    </row>
    <row r="25904" spans="1:1" ht="13.5" x14ac:dyDescent="0.25">
      <c r="A25904" s="212"/>
    </row>
    <row r="25905" spans="1:1" ht="13.5" x14ac:dyDescent="0.25">
      <c r="A25905" s="212"/>
    </row>
    <row r="25906" spans="1:1" ht="13.5" x14ac:dyDescent="0.25">
      <c r="A25906" s="212"/>
    </row>
    <row r="25907" spans="1:1" ht="13.5" x14ac:dyDescent="0.25">
      <c r="A25907" s="212"/>
    </row>
    <row r="25908" spans="1:1" ht="13.5" x14ac:dyDescent="0.25">
      <c r="A25908" s="212"/>
    </row>
    <row r="25909" spans="1:1" ht="13.5" x14ac:dyDescent="0.25">
      <c r="A25909" s="212"/>
    </row>
    <row r="25910" spans="1:1" ht="13.5" x14ac:dyDescent="0.25">
      <c r="A25910" s="212"/>
    </row>
    <row r="25911" spans="1:1" ht="13.5" x14ac:dyDescent="0.25">
      <c r="A25911" s="212"/>
    </row>
    <row r="25912" spans="1:1" ht="13.5" x14ac:dyDescent="0.25">
      <c r="A25912" s="212"/>
    </row>
    <row r="25913" spans="1:1" ht="13.5" x14ac:dyDescent="0.25">
      <c r="A25913" s="212"/>
    </row>
    <row r="25914" spans="1:1" ht="13.5" x14ac:dyDescent="0.25">
      <c r="A25914" s="212"/>
    </row>
    <row r="25915" spans="1:1" ht="13.5" x14ac:dyDescent="0.25">
      <c r="A25915" s="212"/>
    </row>
    <row r="25916" spans="1:1" ht="13.5" x14ac:dyDescent="0.25">
      <c r="A25916" s="212"/>
    </row>
    <row r="25917" spans="1:1" ht="13.5" x14ac:dyDescent="0.25">
      <c r="A25917" s="212"/>
    </row>
    <row r="25918" spans="1:1" ht="13.5" x14ac:dyDescent="0.25">
      <c r="A25918" s="212"/>
    </row>
    <row r="25919" spans="1:1" ht="13.5" x14ac:dyDescent="0.25">
      <c r="A25919" s="212"/>
    </row>
    <row r="25920" spans="1:1" ht="13.5" x14ac:dyDescent="0.25">
      <c r="A25920" s="212"/>
    </row>
    <row r="25921" spans="1:1" ht="13.5" x14ac:dyDescent="0.25">
      <c r="A25921" s="212"/>
    </row>
    <row r="25922" spans="1:1" ht="13.5" x14ac:dyDescent="0.25">
      <c r="A25922" s="212"/>
    </row>
    <row r="25923" spans="1:1" ht="13.5" x14ac:dyDescent="0.25">
      <c r="A25923" s="212"/>
    </row>
    <row r="25924" spans="1:1" ht="13.5" x14ac:dyDescent="0.25">
      <c r="A25924" s="212"/>
    </row>
    <row r="25925" spans="1:1" ht="13.5" x14ac:dyDescent="0.25">
      <c r="A25925" s="212"/>
    </row>
    <row r="25926" spans="1:1" ht="13.5" x14ac:dyDescent="0.25">
      <c r="A25926" s="212"/>
    </row>
    <row r="25927" spans="1:1" ht="13.5" x14ac:dyDescent="0.25">
      <c r="A25927" s="212"/>
    </row>
    <row r="25928" spans="1:1" ht="13.5" x14ac:dyDescent="0.25">
      <c r="A25928" s="212"/>
    </row>
    <row r="25929" spans="1:1" ht="13.5" x14ac:dyDescent="0.25">
      <c r="A25929" s="212"/>
    </row>
    <row r="25930" spans="1:1" ht="13.5" x14ac:dyDescent="0.25">
      <c r="A25930" s="212"/>
    </row>
    <row r="25931" spans="1:1" ht="13.5" x14ac:dyDescent="0.25">
      <c r="A25931" s="212"/>
    </row>
    <row r="25932" spans="1:1" ht="13.5" x14ac:dyDescent="0.25">
      <c r="A25932" s="212"/>
    </row>
    <row r="25933" spans="1:1" ht="13.5" x14ac:dyDescent="0.25">
      <c r="A25933" s="212"/>
    </row>
    <row r="25934" spans="1:1" ht="13.5" x14ac:dyDescent="0.25">
      <c r="A25934" s="212"/>
    </row>
    <row r="25935" spans="1:1" ht="13.5" x14ac:dyDescent="0.25">
      <c r="A25935" s="212"/>
    </row>
    <row r="25936" spans="1:1" ht="13.5" x14ac:dyDescent="0.25">
      <c r="A25936" s="212"/>
    </row>
    <row r="25937" spans="1:1" ht="13.5" x14ac:dyDescent="0.25">
      <c r="A25937" s="212"/>
    </row>
    <row r="25938" spans="1:1" ht="13.5" x14ac:dyDescent="0.25">
      <c r="A25938" s="212"/>
    </row>
    <row r="25939" spans="1:1" ht="13.5" x14ac:dyDescent="0.25">
      <c r="A25939" s="212"/>
    </row>
    <row r="25940" spans="1:1" ht="13.5" x14ac:dyDescent="0.25">
      <c r="A25940" s="212"/>
    </row>
    <row r="25941" spans="1:1" ht="13.5" x14ac:dyDescent="0.25">
      <c r="A25941" s="212"/>
    </row>
    <row r="25942" spans="1:1" ht="13.5" x14ac:dyDescent="0.25">
      <c r="A25942" s="212"/>
    </row>
    <row r="25943" spans="1:1" ht="13.5" x14ac:dyDescent="0.25">
      <c r="A25943" s="212"/>
    </row>
    <row r="25944" spans="1:1" ht="13.5" x14ac:dyDescent="0.25">
      <c r="A25944" s="212"/>
    </row>
    <row r="25945" spans="1:1" ht="13.5" x14ac:dyDescent="0.25">
      <c r="A25945" s="212"/>
    </row>
    <row r="25946" spans="1:1" ht="13.5" x14ac:dyDescent="0.25">
      <c r="A25946" s="212"/>
    </row>
    <row r="25947" spans="1:1" ht="13.5" x14ac:dyDescent="0.25">
      <c r="A25947" s="212"/>
    </row>
    <row r="25948" spans="1:1" ht="13.5" x14ac:dyDescent="0.25">
      <c r="A25948" s="212"/>
    </row>
    <row r="25949" spans="1:1" ht="13.5" x14ac:dyDescent="0.25">
      <c r="A25949" s="212"/>
    </row>
    <row r="25950" spans="1:1" ht="13.5" x14ac:dyDescent="0.25">
      <c r="A25950" s="212"/>
    </row>
    <row r="25951" spans="1:1" ht="13.5" x14ac:dyDescent="0.25">
      <c r="A25951" s="212"/>
    </row>
    <row r="25952" spans="1:1" ht="13.5" x14ac:dyDescent="0.25">
      <c r="A25952" s="212"/>
    </row>
    <row r="25953" spans="1:1" ht="13.5" x14ac:dyDescent="0.25">
      <c r="A25953" s="212"/>
    </row>
    <row r="25954" spans="1:1" ht="13.5" x14ac:dyDescent="0.25">
      <c r="A25954" s="212"/>
    </row>
    <row r="25955" spans="1:1" ht="13.5" x14ac:dyDescent="0.25">
      <c r="A25955" s="212"/>
    </row>
    <row r="25956" spans="1:1" ht="13.5" x14ac:dyDescent="0.25">
      <c r="A25956" s="212"/>
    </row>
    <row r="25957" spans="1:1" ht="13.5" x14ac:dyDescent="0.25">
      <c r="A25957" s="212"/>
    </row>
    <row r="25958" spans="1:1" ht="13.5" x14ac:dyDescent="0.25">
      <c r="A25958" s="212"/>
    </row>
    <row r="25959" spans="1:1" ht="13.5" x14ac:dyDescent="0.25">
      <c r="A25959" s="212"/>
    </row>
    <row r="25960" spans="1:1" ht="13.5" x14ac:dyDescent="0.25">
      <c r="A25960" s="212"/>
    </row>
    <row r="25961" spans="1:1" ht="13.5" x14ac:dyDescent="0.25">
      <c r="A25961" s="212"/>
    </row>
    <row r="25962" spans="1:1" ht="13.5" x14ac:dyDescent="0.25">
      <c r="A25962" s="212"/>
    </row>
    <row r="25963" spans="1:1" ht="13.5" x14ac:dyDescent="0.25">
      <c r="A25963" s="212"/>
    </row>
    <row r="25964" spans="1:1" ht="13.5" x14ac:dyDescent="0.25">
      <c r="A25964" s="212"/>
    </row>
    <row r="25965" spans="1:1" ht="13.5" x14ac:dyDescent="0.25">
      <c r="A25965" s="212"/>
    </row>
    <row r="25966" spans="1:1" ht="13.5" x14ac:dyDescent="0.25">
      <c r="A25966" s="212"/>
    </row>
    <row r="25967" spans="1:1" ht="13.5" x14ac:dyDescent="0.25">
      <c r="A25967" s="212"/>
    </row>
    <row r="25968" spans="1:1" ht="13.5" x14ac:dyDescent="0.25">
      <c r="A25968" s="212"/>
    </row>
    <row r="25969" spans="1:1" ht="13.5" x14ac:dyDescent="0.25">
      <c r="A25969" s="212"/>
    </row>
    <row r="25970" spans="1:1" ht="13.5" x14ac:dyDescent="0.25">
      <c r="A25970" s="212"/>
    </row>
    <row r="25971" spans="1:1" ht="13.5" x14ac:dyDescent="0.25">
      <c r="A25971" s="212"/>
    </row>
    <row r="25972" spans="1:1" ht="13.5" x14ac:dyDescent="0.25">
      <c r="A25972" s="212"/>
    </row>
    <row r="25973" spans="1:1" ht="13.5" x14ac:dyDescent="0.25">
      <c r="A25973" s="212"/>
    </row>
    <row r="25974" spans="1:1" ht="13.5" x14ac:dyDescent="0.25">
      <c r="A25974" s="212"/>
    </row>
    <row r="25975" spans="1:1" ht="13.5" x14ac:dyDescent="0.25">
      <c r="A25975" s="212"/>
    </row>
    <row r="25976" spans="1:1" ht="13.5" x14ac:dyDescent="0.25">
      <c r="A25976" s="212"/>
    </row>
    <row r="25977" spans="1:1" ht="13.5" x14ac:dyDescent="0.25">
      <c r="A25977" s="212"/>
    </row>
    <row r="25978" spans="1:1" ht="13.5" x14ac:dyDescent="0.25">
      <c r="A25978" s="212"/>
    </row>
    <row r="25979" spans="1:1" ht="13.5" x14ac:dyDescent="0.25">
      <c r="A25979" s="212"/>
    </row>
    <row r="25980" spans="1:1" ht="13.5" x14ac:dyDescent="0.25">
      <c r="A25980" s="212"/>
    </row>
    <row r="25981" spans="1:1" ht="13.5" x14ac:dyDescent="0.25">
      <c r="A25981" s="212"/>
    </row>
    <row r="25982" spans="1:1" ht="13.5" x14ac:dyDescent="0.25">
      <c r="A25982" s="212"/>
    </row>
    <row r="25983" spans="1:1" ht="13.5" x14ac:dyDescent="0.25">
      <c r="A25983" s="212"/>
    </row>
    <row r="25984" spans="1:1" ht="13.5" x14ac:dyDescent="0.25">
      <c r="A25984" s="212"/>
    </row>
    <row r="25985" spans="1:1" ht="13.5" x14ac:dyDescent="0.25">
      <c r="A25985" s="212"/>
    </row>
    <row r="25986" spans="1:1" ht="13.5" x14ac:dyDescent="0.25">
      <c r="A25986" s="212"/>
    </row>
    <row r="25987" spans="1:1" ht="13.5" x14ac:dyDescent="0.25">
      <c r="A25987" s="212"/>
    </row>
    <row r="25988" spans="1:1" ht="13.5" x14ac:dyDescent="0.25">
      <c r="A25988" s="212"/>
    </row>
    <row r="25989" spans="1:1" ht="13.5" x14ac:dyDescent="0.25">
      <c r="A25989" s="212"/>
    </row>
    <row r="25990" spans="1:1" ht="13.5" x14ac:dyDescent="0.25">
      <c r="A25990" s="212"/>
    </row>
    <row r="25991" spans="1:1" ht="13.5" x14ac:dyDescent="0.25">
      <c r="A25991" s="212"/>
    </row>
    <row r="25992" spans="1:1" ht="13.5" x14ac:dyDescent="0.25">
      <c r="A25992" s="212"/>
    </row>
    <row r="25993" spans="1:1" ht="13.5" x14ac:dyDescent="0.25">
      <c r="A25993" s="212"/>
    </row>
    <row r="25994" spans="1:1" ht="13.5" x14ac:dyDescent="0.25">
      <c r="A25994" s="212"/>
    </row>
    <row r="25995" spans="1:1" ht="13.5" x14ac:dyDescent="0.25">
      <c r="A25995" s="212"/>
    </row>
    <row r="25996" spans="1:1" ht="13.5" x14ac:dyDescent="0.25">
      <c r="A25996" s="212"/>
    </row>
    <row r="25997" spans="1:1" ht="13.5" x14ac:dyDescent="0.25">
      <c r="A25997" s="212"/>
    </row>
    <row r="25998" spans="1:1" ht="13.5" x14ac:dyDescent="0.25">
      <c r="A25998" s="212"/>
    </row>
    <row r="25999" spans="1:1" ht="13.5" x14ac:dyDescent="0.25">
      <c r="A25999" s="212"/>
    </row>
    <row r="26000" spans="1:1" ht="13.5" x14ac:dyDescent="0.25">
      <c r="A26000" s="212"/>
    </row>
    <row r="26001" spans="1:1" ht="13.5" x14ac:dyDescent="0.25">
      <c r="A26001" s="212"/>
    </row>
    <row r="26002" spans="1:1" ht="13.5" x14ac:dyDescent="0.25">
      <c r="A26002" s="212"/>
    </row>
    <row r="26003" spans="1:1" ht="13.5" x14ac:dyDescent="0.25">
      <c r="A26003" s="212"/>
    </row>
    <row r="26004" spans="1:1" ht="13.5" x14ac:dyDescent="0.25">
      <c r="A26004" s="212"/>
    </row>
    <row r="26005" spans="1:1" ht="13.5" x14ac:dyDescent="0.25">
      <c r="A26005" s="212"/>
    </row>
    <row r="26006" spans="1:1" ht="13.5" x14ac:dyDescent="0.25">
      <c r="A26006" s="212"/>
    </row>
    <row r="26007" spans="1:1" ht="13.5" x14ac:dyDescent="0.25">
      <c r="A26007" s="212"/>
    </row>
    <row r="26008" spans="1:1" ht="13.5" x14ac:dyDescent="0.25">
      <c r="A26008" s="212"/>
    </row>
    <row r="26009" spans="1:1" ht="13.5" x14ac:dyDescent="0.25">
      <c r="A26009" s="212"/>
    </row>
    <row r="26010" spans="1:1" ht="13.5" x14ac:dyDescent="0.25">
      <c r="A26010" s="212"/>
    </row>
    <row r="26011" spans="1:1" ht="13.5" x14ac:dyDescent="0.25">
      <c r="A26011" s="212"/>
    </row>
    <row r="26012" spans="1:1" ht="13.5" x14ac:dyDescent="0.25">
      <c r="A26012" s="212"/>
    </row>
    <row r="26013" spans="1:1" ht="13.5" x14ac:dyDescent="0.25">
      <c r="A26013" s="212"/>
    </row>
    <row r="26014" spans="1:1" ht="13.5" x14ac:dyDescent="0.25">
      <c r="A26014" s="212"/>
    </row>
    <row r="26015" spans="1:1" ht="13.5" x14ac:dyDescent="0.25">
      <c r="A26015" s="212"/>
    </row>
    <row r="26016" spans="1:1" ht="13.5" x14ac:dyDescent="0.25">
      <c r="A26016" s="212"/>
    </row>
    <row r="26017" spans="1:1" ht="13.5" x14ac:dyDescent="0.25">
      <c r="A26017" s="212"/>
    </row>
    <row r="26018" spans="1:1" ht="13.5" x14ac:dyDescent="0.25">
      <c r="A26018" s="212"/>
    </row>
    <row r="26019" spans="1:1" ht="13.5" x14ac:dyDescent="0.25">
      <c r="A26019" s="212"/>
    </row>
    <row r="26020" spans="1:1" ht="13.5" x14ac:dyDescent="0.25">
      <c r="A26020" s="212"/>
    </row>
    <row r="26021" spans="1:1" ht="13.5" x14ac:dyDescent="0.25">
      <c r="A26021" s="212"/>
    </row>
    <row r="26022" spans="1:1" ht="13.5" x14ac:dyDescent="0.25">
      <c r="A26022" s="212"/>
    </row>
    <row r="26023" spans="1:1" ht="13.5" x14ac:dyDescent="0.25">
      <c r="A26023" s="212"/>
    </row>
    <row r="26024" spans="1:1" ht="13.5" x14ac:dyDescent="0.25">
      <c r="A26024" s="212"/>
    </row>
    <row r="26025" spans="1:1" ht="13.5" x14ac:dyDescent="0.25">
      <c r="A26025" s="212"/>
    </row>
    <row r="26026" spans="1:1" ht="13.5" x14ac:dyDescent="0.25">
      <c r="A26026" s="212"/>
    </row>
    <row r="26027" spans="1:1" ht="13.5" x14ac:dyDescent="0.25">
      <c r="A26027" s="212"/>
    </row>
    <row r="26028" spans="1:1" ht="13.5" x14ac:dyDescent="0.25">
      <c r="A26028" s="212"/>
    </row>
    <row r="26029" spans="1:1" ht="13.5" x14ac:dyDescent="0.25">
      <c r="A26029" s="212"/>
    </row>
    <row r="26030" spans="1:1" ht="13.5" x14ac:dyDescent="0.25">
      <c r="A26030" s="212"/>
    </row>
    <row r="26031" spans="1:1" ht="13.5" x14ac:dyDescent="0.25">
      <c r="A26031" s="212"/>
    </row>
    <row r="26032" spans="1:1" ht="13.5" x14ac:dyDescent="0.25">
      <c r="A26032" s="212"/>
    </row>
    <row r="26033" spans="1:1" ht="13.5" x14ac:dyDescent="0.25">
      <c r="A26033" s="212"/>
    </row>
    <row r="26034" spans="1:1" ht="13.5" x14ac:dyDescent="0.25">
      <c r="A26034" s="212"/>
    </row>
    <row r="26035" spans="1:1" ht="13.5" x14ac:dyDescent="0.25">
      <c r="A26035" s="212"/>
    </row>
    <row r="26036" spans="1:1" ht="13.5" x14ac:dyDescent="0.25">
      <c r="A26036" s="212"/>
    </row>
    <row r="26037" spans="1:1" ht="13.5" x14ac:dyDescent="0.25">
      <c r="A26037" s="212"/>
    </row>
    <row r="26038" spans="1:1" ht="13.5" x14ac:dyDescent="0.25">
      <c r="A26038" s="212"/>
    </row>
    <row r="26039" spans="1:1" ht="13.5" x14ac:dyDescent="0.25">
      <c r="A26039" s="212"/>
    </row>
    <row r="26040" spans="1:1" ht="13.5" x14ac:dyDescent="0.25">
      <c r="A26040" s="212"/>
    </row>
    <row r="26041" spans="1:1" ht="13.5" x14ac:dyDescent="0.25">
      <c r="A26041" s="212"/>
    </row>
    <row r="26042" spans="1:1" ht="13.5" x14ac:dyDescent="0.25">
      <c r="A26042" s="212"/>
    </row>
    <row r="26043" spans="1:1" ht="13.5" x14ac:dyDescent="0.25">
      <c r="A26043" s="212"/>
    </row>
    <row r="26044" spans="1:1" ht="13.5" x14ac:dyDescent="0.25">
      <c r="A26044" s="212"/>
    </row>
    <row r="26045" spans="1:1" ht="13.5" x14ac:dyDescent="0.25">
      <c r="A26045" s="212"/>
    </row>
    <row r="26046" spans="1:1" ht="13.5" x14ac:dyDescent="0.25">
      <c r="A26046" s="212"/>
    </row>
    <row r="26047" spans="1:1" ht="13.5" x14ac:dyDescent="0.25">
      <c r="A26047" s="212"/>
    </row>
    <row r="26048" spans="1:1" ht="13.5" x14ac:dyDescent="0.25">
      <c r="A26048" s="212"/>
    </row>
    <row r="26049" spans="1:1" ht="13.5" x14ac:dyDescent="0.25">
      <c r="A26049" s="212"/>
    </row>
    <row r="26050" spans="1:1" ht="13.5" x14ac:dyDescent="0.25">
      <c r="A26050" s="212"/>
    </row>
    <row r="26051" spans="1:1" ht="13.5" x14ac:dyDescent="0.25">
      <c r="A26051" s="212"/>
    </row>
    <row r="26052" spans="1:1" ht="13.5" x14ac:dyDescent="0.25">
      <c r="A26052" s="212"/>
    </row>
    <row r="26053" spans="1:1" ht="13.5" x14ac:dyDescent="0.25">
      <c r="A26053" s="212"/>
    </row>
    <row r="26054" spans="1:1" ht="13.5" x14ac:dyDescent="0.25">
      <c r="A26054" s="212"/>
    </row>
    <row r="26055" spans="1:1" ht="13.5" x14ac:dyDescent="0.25">
      <c r="A26055" s="212"/>
    </row>
    <row r="26056" spans="1:1" ht="13.5" x14ac:dyDescent="0.25">
      <c r="A26056" s="212"/>
    </row>
    <row r="26057" spans="1:1" ht="13.5" x14ac:dyDescent="0.25">
      <c r="A26057" s="212"/>
    </row>
    <row r="26058" spans="1:1" ht="13.5" x14ac:dyDescent="0.25">
      <c r="A26058" s="212"/>
    </row>
    <row r="26059" spans="1:1" ht="13.5" x14ac:dyDescent="0.25">
      <c r="A26059" s="212"/>
    </row>
    <row r="26060" spans="1:1" ht="13.5" x14ac:dyDescent="0.25">
      <c r="A26060" s="212"/>
    </row>
    <row r="26061" spans="1:1" ht="13.5" x14ac:dyDescent="0.25">
      <c r="A26061" s="212"/>
    </row>
    <row r="26062" spans="1:1" ht="13.5" x14ac:dyDescent="0.25">
      <c r="A26062" s="212"/>
    </row>
    <row r="26063" spans="1:1" ht="13.5" x14ac:dyDescent="0.25">
      <c r="A26063" s="212"/>
    </row>
    <row r="26064" spans="1:1" ht="13.5" x14ac:dyDescent="0.25">
      <c r="A26064" s="212"/>
    </row>
    <row r="26065" spans="1:1" ht="13.5" x14ac:dyDescent="0.25">
      <c r="A26065" s="212"/>
    </row>
    <row r="26066" spans="1:1" ht="13.5" x14ac:dyDescent="0.25">
      <c r="A26066" s="212"/>
    </row>
    <row r="26067" spans="1:1" ht="13.5" x14ac:dyDescent="0.25">
      <c r="A26067" s="212"/>
    </row>
    <row r="26068" spans="1:1" ht="13.5" x14ac:dyDescent="0.25">
      <c r="A26068" s="212"/>
    </row>
    <row r="26069" spans="1:1" ht="13.5" x14ac:dyDescent="0.25">
      <c r="A26069" s="212"/>
    </row>
    <row r="26070" spans="1:1" ht="13.5" x14ac:dyDescent="0.25">
      <c r="A26070" s="212"/>
    </row>
    <row r="26071" spans="1:1" ht="13.5" x14ac:dyDescent="0.25">
      <c r="A26071" s="212"/>
    </row>
    <row r="26072" spans="1:1" ht="13.5" x14ac:dyDescent="0.25">
      <c r="A26072" s="212"/>
    </row>
    <row r="26073" spans="1:1" ht="13.5" x14ac:dyDescent="0.25">
      <c r="A26073" s="212"/>
    </row>
    <row r="26074" spans="1:1" ht="13.5" x14ac:dyDescent="0.25">
      <c r="A26074" s="212"/>
    </row>
    <row r="26075" spans="1:1" ht="13.5" x14ac:dyDescent="0.25">
      <c r="A26075" s="212"/>
    </row>
    <row r="26076" spans="1:1" ht="13.5" x14ac:dyDescent="0.25">
      <c r="A26076" s="212"/>
    </row>
    <row r="26077" spans="1:1" ht="13.5" x14ac:dyDescent="0.25">
      <c r="A26077" s="212"/>
    </row>
    <row r="26078" spans="1:1" ht="13.5" x14ac:dyDescent="0.25">
      <c r="A26078" s="212"/>
    </row>
    <row r="26079" spans="1:1" ht="13.5" x14ac:dyDescent="0.25">
      <c r="A26079" s="212"/>
    </row>
    <row r="26080" spans="1:1" ht="13.5" x14ac:dyDescent="0.25">
      <c r="A26080" s="212"/>
    </row>
    <row r="26081" spans="1:1" ht="13.5" x14ac:dyDescent="0.25">
      <c r="A26081" s="212"/>
    </row>
    <row r="26082" spans="1:1" ht="13.5" x14ac:dyDescent="0.25">
      <c r="A26082" s="212"/>
    </row>
    <row r="26083" spans="1:1" ht="13.5" x14ac:dyDescent="0.25">
      <c r="A26083" s="212"/>
    </row>
    <row r="26084" spans="1:1" ht="13.5" x14ac:dyDescent="0.25">
      <c r="A26084" s="212"/>
    </row>
    <row r="26085" spans="1:1" ht="13.5" x14ac:dyDescent="0.25">
      <c r="A26085" s="212"/>
    </row>
    <row r="26086" spans="1:1" ht="13.5" x14ac:dyDescent="0.25">
      <c r="A26086" s="212"/>
    </row>
    <row r="26087" spans="1:1" ht="13.5" x14ac:dyDescent="0.25">
      <c r="A26087" s="212"/>
    </row>
    <row r="26088" spans="1:1" ht="13.5" x14ac:dyDescent="0.25">
      <c r="A26088" s="212"/>
    </row>
    <row r="26089" spans="1:1" ht="13.5" x14ac:dyDescent="0.25">
      <c r="A26089" s="212"/>
    </row>
    <row r="26090" spans="1:1" ht="13.5" x14ac:dyDescent="0.25">
      <c r="A26090" s="212"/>
    </row>
    <row r="26091" spans="1:1" ht="13.5" x14ac:dyDescent="0.25">
      <c r="A26091" s="212"/>
    </row>
    <row r="26092" spans="1:1" ht="13.5" x14ac:dyDescent="0.25">
      <c r="A26092" s="212"/>
    </row>
    <row r="26093" spans="1:1" ht="13.5" x14ac:dyDescent="0.25">
      <c r="A26093" s="212"/>
    </row>
    <row r="26094" spans="1:1" ht="13.5" x14ac:dyDescent="0.25">
      <c r="A26094" s="212"/>
    </row>
    <row r="26095" spans="1:1" ht="13.5" x14ac:dyDescent="0.25">
      <c r="A26095" s="212"/>
    </row>
    <row r="26096" spans="1:1" ht="13.5" x14ac:dyDescent="0.25">
      <c r="A26096" s="212"/>
    </row>
    <row r="26097" spans="1:1" ht="13.5" x14ac:dyDescent="0.25">
      <c r="A26097" s="212"/>
    </row>
    <row r="26098" spans="1:1" ht="13.5" x14ac:dyDescent="0.25">
      <c r="A26098" s="212"/>
    </row>
    <row r="26099" spans="1:1" ht="13.5" x14ac:dyDescent="0.25">
      <c r="A26099" s="212"/>
    </row>
    <row r="26100" spans="1:1" ht="13.5" x14ac:dyDescent="0.25">
      <c r="A26100" s="212"/>
    </row>
    <row r="26101" spans="1:1" ht="13.5" x14ac:dyDescent="0.25">
      <c r="A26101" s="212"/>
    </row>
    <row r="26102" spans="1:1" ht="13.5" x14ac:dyDescent="0.25">
      <c r="A26102" s="212"/>
    </row>
    <row r="26103" spans="1:1" ht="13.5" x14ac:dyDescent="0.25">
      <c r="A26103" s="212"/>
    </row>
    <row r="26104" spans="1:1" ht="13.5" x14ac:dyDescent="0.25">
      <c r="A26104" s="212"/>
    </row>
    <row r="26105" spans="1:1" ht="13.5" x14ac:dyDescent="0.25">
      <c r="A26105" s="212"/>
    </row>
    <row r="26106" spans="1:1" ht="13.5" x14ac:dyDescent="0.25">
      <c r="A26106" s="212"/>
    </row>
    <row r="26107" spans="1:1" ht="13.5" x14ac:dyDescent="0.25">
      <c r="A26107" s="212"/>
    </row>
    <row r="26108" spans="1:1" ht="13.5" x14ac:dyDescent="0.25">
      <c r="A26108" s="212"/>
    </row>
    <row r="26109" spans="1:1" ht="13.5" x14ac:dyDescent="0.25">
      <c r="A26109" s="212"/>
    </row>
    <row r="26110" spans="1:1" ht="13.5" x14ac:dyDescent="0.25">
      <c r="A26110" s="212"/>
    </row>
    <row r="26111" spans="1:1" ht="13.5" x14ac:dyDescent="0.25">
      <c r="A26111" s="212"/>
    </row>
    <row r="26112" spans="1:1" ht="13.5" x14ac:dyDescent="0.25">
      <c r="A26112" s="212"/>
    </row>
    <row r="26113" spans="1:1" ht="13.5" x14ac:dyDescent="0.25">
      <c r="A26113" s="212"/>
    </row>
    <row r="26114" spans="1:1" ht="13.5" x14ac:dyDescent="0.25">
      <c r="A26114" s="212"/>
    </row>
    <row r="26115" spans="1:1" ht="13.5" x14ac:dyDescent="0.25">
      <c r="A26115" s="212"/>
    </row>
    <row r="26116" spans="1:1" ht="13.5" x14ac:dyDescent="0.25">
      <c r="A26116" s="212"/>
    </row>
    <row r="26117" spans="1:1" ht="13.5" x14ac:dyDescent="0.25">
      <c r="A26117" s="212"/>
    </row>
    <row r="26118" spans="1:1" ht="13.5" x14ac:dyDescent="0.25">
      <c r="A26118" s="212"/>
    </row>
    <row r="26119" spans="1:1" ht="13.5" x14ac:dyDescent="0.25">
      <c r="A26119" s="212"/>
    </row>
    <row r="26120" spans="1:1" ht="13.5" x14ac:dyDescent="0.25">
      <c r="A26120" s="212"/>
    </row>
    <row r="26121" spans="1:1" ht="13.5" x14ac:dyDescent="0.25">
      <c r="A26121" s="212"/>
    </row>
    <row r="26122" spans="1:1" ht="13.5" x14ac:dyDescent="0.25">
      <c r="A26122" s="212"/>
    </row>
    <row r="26123" spans="1:1" ht="13.5" x14ac:dyDescent="0.25">
      <c r="A26123" s="212"/>
    </row>
    <row r="26124" spans="1:1" ht="13.5" x14ac:dyDescent="0.25">
      <c r="A26124" s="212"/>
    </row>
    <row r="26125" spans="1:1" ht="13.5" x14ac:dyDescent="0.25">
      <c r="A26125" s="212"/>
    </row>
    <row r="26126" spans="1:1" ht="13.5" x14ac:dyDescent="0.25">
      <c r="A26126" s="212"/>
    </row>
    <row r="26127" spans="1:1" ht="13.5" x14ac:dyDescent="0.25">
      <c r="A26127" s="212"/>
    </row>
    <row r="26128" spans="1:1" ht="13.5" x14ac:dyDescent="0.25">
      <c r="A26128" s="212"/>
    </row>
    <row r="26129" spans="1:1" ht="13.5" x14ac:dyDescent="0.25">
      <c r="A26129" s="212"/>
    </row>
    <row r="26130" spans="1:1" ht="13.5" x14ac:dyDescent="0.25">
      <c r="A26130" s="212"/>
    </row>
    <row r="26131" spans="1:1" ht="13.5" x14ac:dyDescent="0.25">
      <c r="A26131" s="212"/>
    </row>
    <row r="26132" spans="1:1" ht="13.5" x14ac:dyDescent="0.25">
      <c r="A26132" s="212"/>
    </row>
    <row r="26133" spans="1:1" ht="13.5" x14ac:dyDescent="0.25">
      <c r="A26133" s="212"/>
    </row>
    <row r="26134" spans="1:1" ht="13.5" x14ac:dyDescent="0.25">
      <c r="A26134" s="212"/>
    </row>
    <row r="26135" spans="1:1" ht="13.5" x14ac:dyDescent="0.25">
      <c r="A26135" s="212"/>
    </row>
    <row r="26136" spans="1:1" ht="13.5" x14ac:dyDescent="0.25">
      <c r="A26136" s="212"/>
    </row>
    <row r="26137" spans="1:1" ht="13.5" x14ac:dyDescent="0.25">
      <c r="A26137" s="212"/>
    </row>
    <row r="26138" spans="1:1" ht="13.5" x14ac:dyDescent="0.25">
      <c r="A26138" s="212"/>
    </row>
    <row r="26139" spans="1:1" ht="13.5" x14ac:dyDescent="0.25">
      <c r="A26139" s="212"/>
    </row>
    <row r="26140" spans="1:1" ht="13.5" x14ac:dyDescent="0.25">
      <c r="A26140" s="212"/>
    </row>
    <row r="26141" spans="1:1" ht="13.5" x14ac:dyDescent="0.25">
      <c r="A26141" s="212"/>
    </row>
    <row r="26142" spans="1:1" ht="13.5" x14ac:dyDescent="0.25">
      <c r="A26142" s="212"/>
    </row>
    <row r="26143" spans="1:1" ht="13.5" x14ac:dyDescent="0.25">
      <c r="A26143" s="212"/>
    </row>
    <row r="26144" spans="1:1" ht="13.5" x14ac:dyDescent="0.25">
      <c r="A26144" s="212"/>
    </row>
    <row r="26145" spans="1:1" ht="13.5" x14ac:dyDescent="0.25">
      <c r="A26145" s="212"/>
    </row>
    <row r="26146" spans="1:1" ht="13.5" x14ac:dyDescent="0.25">
      <c r="A26146" s="212"/>
    </row>
    <row r="26147" spans="1:1" ht="13.5" x14ac:dyDescent="0.25">
      <c r="A26147" s="212"/>
    </row>
    <row r="26148" spans="1:1" ht="13.5" x14ac:dyDescent="0.25">
      <c r="A26148" s="212"/>
    </row>
    <row r="26149" spans="1:1" ht="13.5" x14ac:dyDescent="0.25">
      <c r="A26149" s="212"/>
    </row>
    <row r="26150" spans="1:1" ht="13.5" x14ac:dyDescent="0.25">
      <c r="A26150" s="212"/>
    </row>
    <row r="26151" spans="1:1" ht="13.5" x14ac:dyDescent="0.25">
      <c r="A26151" s="212"/>
    </row>
    <row r="26152" spans="1:1" ht="13.5" x14ac:dyDescent="0.25">
      <c r="A26152" s="212"/>
    </row>
    <row r="26153" spans="1:1" ht="13.5" x14ac:dyDescent="0.25">
      <c r="A26153" s="212"/>
    </row>
    <row r="26154" spans="1:1" ht="13.5" x14ac:dyDescent="0.25">
      <c r="A26154" s="212"/>
    </row>
    <row r="26155" spans="1:1" ht="13.5" x14ac:dyDescent="0.25">
      <c r="A26155" s="212"/>
    </row>
    <row r="26156" spans="1:1" ht="13.5" x14ac:dyDescent="0.25">
      <c r="A26156" s="212"/>
    </row>
    <row r="26157" spans="1:1" ht="13.5" x14ac:dyDescent="0.25">
      <c r="A26157" s="212"/>
    </row>
    <row r="26158" spans="1:1" ht="13.5" x14ac:dyDescent="0.25">
      <c r="A26158" s="212"/>
    </row>
    <row r="26159" spans="1:1" ht="13.5" x14ac:dyDescent="0.25">
      <c r="A26159" s="212"/>
    </row>
    <row r="26160" spans="1:1" ht="13.5" x14ac:dyDescent="0.25">
      <c r="A26160" s="212"/>
    </row>
    <row r="26161" spans="1:1" ht="13.5" x14ac:dyDescent="0.25">
      <c r="A26161" s="212"/>
    </row>
    <row r="26162" spans="1:1" ht="13.5" x14ac:dyDescent="0.25">
      <c r="A26162" s="212"/>
    </row>
    <row r="26163" spans="1:1" ht="13.5" x14ac:dyDescent="0.25">
      <c r="A26163" s="212"/>
    </row>
    <row r="26164" spans="1:1" ht="13.5" x14ac:dyDescent="0.25">
      <c r="A26164" s="212"/>
    </row>
    <row r="26165" spans="1:1" ht="13.5" x14ac:dyDescent="0.25">
      <c r="A26165" s="212"/>
    </row>
    <row r="26166" spans="1:1" ht="13.5" x14ac:dyDescent="0.25">
      <c r="A26166" s="212"/>
    </row>
    <row r="26167" spans="1:1" ht="13.5" x14ac:dyDescent="0.25">
      <c r="A26167" s="212"/>
    </row>
    <row r="26168" spans="1:1" ht="13.5" x14ac:dyDescent="0.25">
      <c r="A26168" s="212"/>
    </row>
    <row r="26169" spans="1:1" ht="13.5" x14ac:dyDescent="0.25">
      <c r="A26169" s="212"/>
    </row>
    <row r="26170" spans="1:1" ht="13.5" x14ac:dyDescent="0.25">
      <c r="A26170" s="212"/>
    </row>
    <row r="26171" spans="1:1" ht="13.5" x14ac:dyDescent="0.25">
      <c r="A26171" s="212"/>
    </row>
    <row r="26172" spans="1:1" ht="13.5" x14ac:dyDescent="0.25">
      <c r="A26172" s="212"/>
    </row>
    <row r="26173" spans="1:1" ht="13.5" x14ac:dyDescent="0.25">
      <c r="A26173" s="212"/>
    </row>
    <row r="26174" spans="1:1" ht="13.5" x14ac:dyDescent="0.25">
      <c r="A26174" s="212"/>
    </row>
    <row r="26175" spans="1:1" ht="13.5" x14ac:dyDescent="0.25">
      <c r="A26175" s="212"/>
    </row>
    <row r="26176" spans="1:1" ht="13.5" x14ac:dyDescent="0.25">
      <c r="A26176" s="212"/>
    </row>
    <row r="26177" spans="1:1" ht="13.5" x14ac:dyDescent="0.25">
      <c r="A26177" s="212"/>
    </row>
    <row r="26178" spans="1:1" ht="13.5" x14ac:dyDescent="0.25">
      <c r="A26178" s="212"/>
    </row>
    <row r="26179" spans="1:1" ht="13.5" x14ac:dyDescent="0.25">
      <c r="A26179" s="212"/>
    </row>
    <row r="26180" spans="1:1" ht="13.5" x14ac:dyDescent="0.25">
      <c r="A26180" s="212"/>
    </row>
    <row r="26181" spans="1:1" ht="13.5" x14ac:dyDescent="0.25">
      <c r="A26181" s="212"/>
    </row>
    <row r="26182" spans="1:1" ht="13.5" x14ac:dyDescent="0.25">
      <c r="A26182" s="212"/>
    </row>
    <row r="26183" spans="1:1" ht="13.5" x14ac:dyDescent="0.25">
      <c r="A26183" s="212"/>
    </row>
    <row r="26184" spans="1:1" ht="13.5" x14ac:dyDescent="0.25">
      <c r="A26184" s="212"/>
    </row>
    <row r="26185" spans="1:1" ht="13.5" x14ac:dyDescent="0.25">
      <c r="A26185" s="212"/>
    </row>
    <row r="26186" spans="1:1" ht="13.5" x14ac:dyDescent="0.25">
      <c r="A26186" s="212"/>
    </row>
    <row r="26187" spans="1:1" ht="13.5" x14ac:dyDescent="0.25">
      <c r="A26187" s="212"/>
    </row>
    <row r="26188" spans="1:1" ht="13.5" x14ac:dyDescent="0.25">
      <c r="A26188" s="212"/>
    </row>
    <row r="26189" spans="1:1" ht="13.5" x14ac:dyDescent="0.25">
      <c r="A26189" s="212"/>
    </row>
    <row r="26190" spans="1:1" ht="13.5" x14ac:dyDescent="0.25">
      <c r="A26190" s="212"/>
    </row>
    <row r="26191" spans="1:1" ht="13.5" x14ac:dyDescent="0.25">
      <c r="A26191" s="212"/>
    </row>
    <row r="26192" spans="1:1" ht="13.5" x14ac:dyDescent="0.25">
      <c r="A26192" s="212"/>
    </row>
    <row r="26193" spans="1:1" ht="13.5" x14ac:dyDescent="0.25">
      <c r="A26193" s="212"/>
    </row>
    <row r="26194" spans="1:1" ht="13.5" x14ac:dyDescent="0.25">
      <c r="A26194" s="212"/>
    </row>
    <row r="26195" spans="1:1" ht="13.5" x14ac:dyDescent="0.25">
      <c r="A26195" s="212"/>
    </row>
    <row r="26196" spans="1:1" ht="13.5" x14ac:dyDescent="0.25">
      <c r="A26196" s="212"/>
    </row>
    <row r="26197" spans="1:1" ht="13.5" x14ac:dyDescent="0.25">
      <c r="A26197" s="212"/>
    </row>
    <row r="26198" spans="1:1" ht="13.5" x14ac:dyDescent="0.25">
      <c r="A26198" s="212"/>
    </row>
    <row r="26199" spans="1:1" ht="13.5" x14ac:dyDescent="0.25">
      <c r="A26199" s="212"/>
    </row>
    <row r="26200" spans="1:1" ht="13.5" x14ac:dyDescent="0.25">
      <c r="A26200" s="212"/>
    </row>
    <row r="26201" spans="1:1" ht="13.5" x14ac:dyDescent="0.25">
      <c r="A26201" s="212"/>
    </row>
    <row r="26202" spans="1:1" ht="13.5" x14ac:dyDescent="0.25">
      <c r="A26202" s="212"/>
    </row>
    <row r="26203" spans="1:1" ht="13.5" x14ac:dyDescent="0.25">
      <c r="A26203" s="212"/>
    </row>
    <row r="26204" spans="1:1" ht="13.5" x14ac:dyDescent="0.25">
      <c r="A26204" s="212"/>
    </row>
    <row r="26205" spans="1:1" ht="13.5" x14ac:dyDescent="0.25">
      <c r="A26205" s="212"/>
    </row>
    <row r="26206" spans="1:1" ht="13.5" x14ac:dyDescent="0.25">
      <c r="A26206" s="212"/>
    </row>
    <row r="26207" spans="1:1" ht="13.5" x14ac:dyDescent="0.25">
      <c r="A26207" s="212"/>
    </row>
    <row r="26208" spans="1:1" ht="13.5" x14ac:dyDescent="0.25">
      <c r="A26208" s="212"/>
    </row>
    <row r="26209" spans="1:1" ht="13.5" x14ac:dyDescent="0.25">
      <c r="A26209" s="212"/>
    </row>
    <row r="26210" spans="1:1" ht="13.5" x14ac:dyDescent="0.25">
      <c r="A26210" s="212"/>
    </row>
    <row r="26211" spans="1:1" ht="13.5" x14ac:dyDescent="0.25">
      <c r="A26211" s="212"/>
    </row>
    <row r="26212" spans="1:1" ht="13.5" x14ac:dyDescent="0.25">
      <c r="A26212" s="212"/>
    </row>
    <row r="26213" spans="1:1" ht="13.5" x14ac:dyDescent="0.25">
      <c r="A26213" s="212"/>
    </row>
    <row r="26214" spans="1:1" ht="13.5" x14ac:dyDescent="0.25">
      <c r="A26214" s="212"/>
    </row>
    <row r="26215" spans="1:1" ht="13.5" x14ac:dyDescent="0.25">
      <c r="A26215" s="212"/>
    </row>
    <row r="26216" spans="1:1" ht="13.5" x14ac:dyDescent="0.25">
      <c r="A26216" s="212"/>
    </row>
    <row r="26217" spans="1:1" ht="13.5" x14ac:dyDescent="0.25">
      <c r="A26217" s="212"/>
    </row>
    <row r="26218" spans="1:1" ht="13.5" x14ac:dyDescent="0.25">
      <c r="A26218" s="212"/>
    </row>
    <row r="26219" spans="1:1" ht="13.5" x14ac:dyDescent="0.25">
      <c r="A26219" s="212"/>
    </row>
    <row r="26220" spans="1:1" ht="13.5" x14ac:dyDescent="0.25">
      <c r="A26220" s="212"/>
    </row>
    <row r="26221" spans="1:1" ht="13.5" x14ac:dyDescent="0.25">
      <c r="A26221" s="212"/>
    </row>
    <row r="26222" spans="1:1" ht="13.5" x14ac:dyDescent="0.25">
      <c r="A26222" s="212"/>
    </row>
    <row r="26223" spans="1:1" ht="13.5" x14ac:dyDescent="0.25">
      <c r="A26223" s="212"/>
    </row>
    <row r="26224" spans="1:1" ht="13.5" x14ac:dyDescent="0.25">
      <c r="A26224" s="212"/>
    </row>
    <row r="26225" spans="1:1" ht="13.5" x14ac:dyDescent="0.25">
      <c r="A26225" s="212"/>
    </row>
    <row r="26226" spans="1:1" ht="13.5" x14ac:dyDescent="0.25">
      <c r="A26226" s="212"/>
    </row>
    <row r="26227" spans="1:1" ht="13.5" x14ac:dyDescent="0.25">
      <c r="A26227" s="212"/>
    </row>
    <row r="26228" spans="1:1" ht="13.5" x14ac:dyDescent="0.25">
      <c r="A26228" s="212"/>
    </row>
    <row r="26229" spans="1:1" ht="13.5" x14ac:dyDescent="0.25">
      <c r="A26229" s="212"/>
    </row>
    <row r="26230" spans="1:1" ht="13.5" x14ac:dyDescent="0.25">
      <c r="A26230" s="212"/>
    </row>
    <row r="26231" spans="1:1" ht="13.5" x14ac:dyDescent="0.25">
      <c r="A26231" s="212"/>
    </row>
    <row r="26232" spans="1:1" ht="13.5" x14ac:dyDescent="0.25">
      <c r="A26232" s="212"/>
    </row>
    <row r="26233" spans="1:1" ht="13.5" x14ac:dyDescent="0.25">
      <c r="A26233" s="212"/>
    </row>
    <row r="26234" spans="1:1" ht="13.5" x14ac:dyDescent="0.25">
      <c r="A26234" s="212"/>
    </row>
    <row r="26235" spans="1:1" ht="13.5" x14ac:dyDescent="0.25">
      <c r="A26235" s="212"/>
    </row>
    <row r="26236" spans="1:1" ht="13.5" x14ac:dyDescent="0.25">
      <c r="A26236" s="212"/>
    </row>
    <row r="26237" spans="1:1" ht="13.5" x14ac:dyDescent="0.25">
      <c r="A26237" s="212"/>
    </row>
    <row r="26238" spans="1:1" ht="13.5" x14ac:dyDescent="0.25">
      <c r="A26238" s="212"/>
    </row>
    <row r="26239" spans="1:1" ht="13.5" x14ac:dyDescent="0.25">
      <c r="A26239" s="212"/>
    </row>
    <row r="26240" spans="1:1" ht="13.5" x14ac:dyDescent="0.25">
      <c r="A26240" s="212"/>
    </row>
    <row r="26241" spans="1:1" ht="13.5" x14ac:dyDescent="0.25">
      <c r="A26241" s="212"/>
    </row>
    <row r="26242" spans="1:1" ht="13.5" x14ac:dyDescent="0.25">
      <c r="A26242" s="212"/>
    </row>
    <row r="26243" spans="1:1" ht="13.5" x14ac:dyDescent="0.25">
      <c r="A26243" s="212"/>
    </row>
    <row r="26244" spans="1:1" ht="13.5" x14ac:dyDescent="0.25">
      <c r="A26244" s="212"/>
    </row>
    <row r="26245" spans="1:1" ht="13.5" x14ac:dyDescent="0.25">
      <c r="A26245" s="212"/>
    </row>
    <row r="26246" spans="1:1" ht="13.5" x14ac:dyDescent="0.25">
      <c r="A26246" s="212"/>
    </row>
    <row r="26247" spans="1:1" ht="13.5" x14ac:dyDescent="0.25">
      <c r="A26247" s="212"/>
    </row>
    <row r="26248" spans="1:1" ht="13.5" x14ac:dyDescent="0.25">
      <c r="A26248" s="212"/>
    </row>
    <row r="26249" spans="1:1" ht="13.5" x14ac:dyDescent="0.25">
      <c r="A26249" s="212"/>
    </row>
    <row r="26250" spans="1:1" ht="13.5" x14ac:dyDescent="0.25">
      <c r="A26250" s="212"/>
    </row>
    <row r="26251" spans="1:1" ht="13.5" x14ac:dyDescent="0.25">
      <c r="A26251" s="212"/>
    </row>
    <row r="26252" spans="1:1" ht="13.5" x14ac:dyDescent="0.25">
      <c r="A26252" s="212"/>
    </row>
    <row r="26253" spans="1:1" ht="13.5" x14ac:dyDescent="0.25">
      <c r="A26253" s="212"/>
    </row>
    <row r="26254" spans="1:1" ht="13.5" x14ac:dyDescent="0.25">
      <c r="A26254" s="212"/>
    </row>
    <row r="26255" spans="1:1" ht="13.5" x14ac:dyDescent="0.25">
      <c r="A26255" s="212"/>
    </row>
    <row r="26256" spans="1:1" ht="13.5" x14ac:dyDescent="0.25">
      <c r="A26256" s="212"/>
    </row>
    <row r="26257" spans="1:1" ht="13.5" x14ac:dyDescent="0.25">
      <c r="A26257" s="212"/>
    </row>
    <row r="26258" spans="1:1" ht="13.5" x14ac:dyDescent="0.25">
      <c r="A26258" s="212"/>
    </row>
    <row r="26259" spans="1:1" ht="13.5" x14ac:dyDescent="0.25">
      <c r="A26259" s="212"/>
    </row>
    <row r="26260" spans="1:1" ht="13.5" x14ac:dyDescent="0.25">
      <c r="A26260" s="212"/>
    </row>
    <row r="26261" spans="1:1" ht="13.5" x14ac:dyDescent="0.25">
      <c r="A26261" s="212"/>
    </row>
    <row r="26262" spans="1:1" ht="13.5" x14ac:dyDescent="0.25">
      <c r="A26262" s="212"/>
    </row>
    <row r="26263" spans="1:1" ht="13.5" x14ac:dyDescent="0.25">
      <c r="A26263" s="212"/>
    </row>
    <row r="26264" spans="1:1" ht="13.5" x14ac:dyDescent="0.25">
      <c r="A26264" s="212"/>
    </row>
    <row r="26265" spans="1:1" ht="13.5" x14ac:dyDescent="0.25">
      <c r="A26265" s="212"/>
    </row>
    <row r="26266" spans="1:1" ht="13.5" x14ac:dyDescent="0.25">
      <c r="A26266" s="212"/>
    </row>
    <row r="26267" spans="1:1" ht="13.5" x14ac:dyDescent="0.25">
      <c r="A26267" s="212"/>
    </row>
    <row r="26268" spans="1:1" ht="13.5" x14ac:dyDescent="0.25">
      <c r="A26268" s="212"/>
    </row>
    <row r="26269" spans="1:1" ht="13.5" x14ac:dyDescent="0.25">
      <c r="A26269" s="212"/>
    </row>
    <row r="26270" spans="1:1" ht="13.5" x14ac:dyDescent="0.25">
      <c r="A26270" s="212"/>
    </row>
    <row r="26271" spans="1:1" ht="13.5" x14ac:dyDescent="0.25">
      <c r="A26271" s="212"/>
    </row>
    <row r="26272" spans="1:1" ht="13.5" x14ac:dyDescent="0.25">
      <c r="A26272" s="212"/>
    </row>
    <row r="26273" spans="1:1" ht="13.5" x14ac:dyDescent="0.25">
      <c r="A26273" s="212"/>
    </row>
    <row r="26274" spans="1:1" ht="13.5" x14ac:dyDescent="0.25">
      <c r="A26274" s="212"/>
    </row>
    <row r="26275" spans="1:1" ht="13.5" x14ac:dyDescent="0.25">
      <c r="A26275" s="212"/>
    </row>
    <row r="26276" spans="1:1" ht="13.5" x14ac:dyDescent="0.25">
      <c r="A26276" s="212"/>
    </row>
    <row r="26277" spans="1:1" ht="13.5" x14ac:dyDescent="0.25">
      <c r="A26277" s="212"/>
    </row>
    <row r="26278" spans="1:1" ht="13.5" x14ac:dyDescent="0.25">
      <c r="A26278" s="212"/>
    </row>
    <row r="26279" spans="1:1" ht="13.5" x14ac:dyDescent="0.25">
      <c r="A26279" s="212"/>
    </row>
    <row r="26280" spans="1:1" ht="13.5" x14ac:dyDescent="0.25">
      <c r="A26280" s="212"/>
    </row>
    <row r="26281" spans="1:1" ht="13.5" x14ac:dyDescent="0.25">
      <c r="A26281" s="212"/>
    </row>
    <row r="26282" spans="1:1" ht="13.5" x14ac:dyDescent="0.25">
      <c r="A26282" s="212"/>
    </row>
    <row r="26283" spans="1:1" ht="13.5" x14ac:dyDescent="0.25">
      <c r="A26283" s="212"/>
    </row>
    <row r="26284" spans="1:1" ht="13.5" x14ac:dyDescent="0.25">
      <c r="A26284" s="212"/>
    </row>
    <row r="26285" spans="1:1" ht="13.5" x14ac:dyDescent="0.25">
      <c r="A26285" s="212"/>
    </row>
    <row r="26286" spans="1:1" ht="13.5" x14ac:dyDescent="0.25">
      <c r="A26286" s="212"/>
    </row>
    <row r="26287" spans="1:1" ht="13.5" x14ac:dyDescent="0.25">
      <c r="A26287" s="212"/>
    </row>
    <row r="26288" spans="1:1" ht="13.5" x14ac:dyDescent="0.25">
      <c r="A26288" s="212"/>
    </row>
    <row r="26289" spans="1:1" ht="13.5" x14ac:dyDescent="0.25">
      <c r="A26289" s="212"/>
    </row>
    <row r="26290" spans="1:1" ht="13.5" x14ac:dyDescent="0.25">
      <c r="A26290" s="212"/>
    </row>
    <row r="26291" spans="1:1" ht="13.5" x14ac:dyDescent="0.25">
      <c r="A26291" s="212"/>
    </row>
    <row r="26292" spans="1:1" ht="13.5" x14ac:dyDescent="0.25">
      <c r="A26292" s="212"/>
    </row>
    <row r="26293" spans="1:1" ht="13.5" x14ac:dyDescent="0.25">
      <c r="A26293" s="212"/>
    </row>
    <row r="26294" spans="1:1" ht="13.5" x14ac:dyDescent="0.25">
      <c r="A26294" s="212"/>
    </row>
    <row r="26295" spans="1:1" ht="13.5" x14ac:dyDescent="0.25">
      <c r="A26295" s="212"/>
    </row>
    <row r="26296" spans="1:1" ht="13.5" x14ac:dyDescent="0.25">
      <c r="A26296" s="212"/>
    </row>
    <row r="26297" spans="1:1" ht="13.5" x14ac:dyDescent="0.25">
      <c r="A26297" s="212"/>
    </row>
    <row r="26298" spans="1:1" ht="13.5" x14ac:dyDescent="0.25">
      <c r="A26298" s="212"/>
    </row>
    <row r="26299" spans="1:1" ht="13.5" x14ac:dyDescent="0.25">
      <c r="A26299" s="212"/>
    </row>
    <row r="26300" spans="1:1" ht="13.5" x14ac:dyDescent="0.25">
      <c r="A26300" s="212"/>
    </row>
    <row r="26301" spans="1:1" ht="13.5" x14ac:dyDescent="0.25">
      <c r="A26301" s="212"/>
    </row>
    <row r="26302" spans="1:1" ht="13.5" x14ac:dyDescent="0.25">
      <c r="A26302" s="212"/>
    </row>
    <row r="26303" spans="1:1" ht="13.5" x14ac:dyDescent="0.25">
      <c r="A26303" s="212"/>
    </row>
    <row r="26304" spans="1:1" ht="13.5" x14ac:dyDescent="0.25">
      <c r="A26304" s="212"/>
    </row>
    <row r="26305" spans="1:1" ht="13.5" x14ac:dyDescent="0.25">
      <c r="A26305" s="212"/>
    </row>
    <row r="26306" spans="1:1" ht="13.5" x14ac:dyDescent="0.25">
      <c r="A26306" s="212"/>
    </row>
    <row r="26307" spans="1:1" ht="13.5" x14ac:dyDescent="0.25">
      <c r="A26307" s="212"/>
    </row>
    <row r="26308" spans="1:1" ht="13.5" x14ac:dyDescent="0.25">
      <c r="A26308" s="212"/>
    </row>
    <row r="26309" spans="1:1" ht="13.5" x14ac:dyDescent="0.25">
      <c r="A26309" s="212"/>
    </row>
    <row r="26310" spans="1:1" ht="13.5" x14ac:dyDescent="0.25">
      <c r="A26310" s="212"/>
    </row>
    <row r="26311" spans="1:1" ht="13.5" x14ac:dyDescent="0.25">
      <c r="A26311" s="212"/>
    </row>
    <row r="26312" spans="1:1" ht="13.5" x14ac:dyDescent="0.25">
      <c r="A26312" s="212"/>
    </row>
    <row r="26313" spans="1:1" ht="13.5" x14ac:dyDescent="0.25">
      <c r="A26313" s="212"/>
    </row>
    <row r="26314" spans="1:1" ht="13.5" x14ac:dyDescent="0.25">
      <c r="A26314" s="212"/>
    </row>
    <row r="26315" spans="1:1" ht="13.5" x14ac:dyDescent="0.25">
      <c r="A26315" s="212"/>
    </row>
    <row r="26316" spans="1:1" ht="13.5" x14ac:dyDescent="0.25">
      <c r="A26316" s="212"/>
    </row>
    <row r="26317" spans="1:1" ht="13.5" x14ac:dyDescent="0.25">
      <c r="A26317" s="212"/>
    </row>
    <row r="26318" spans="1:1" ht="13.5" x14ac:dyDescent="0.25">
      <c r="A26318" s="212"/>
    </row>
    <row r="26319" spans="1:1" ht="13.5" x14ac:dyDescent="0.25">
      <c r="A26319" s="212"/>
    </row>
    <row r="26320" spans="1:1" ht="13.5" x14ac:dyDescent="0.25">
      <c r="A26320" s="212"/>
    </row>
    <row r="26321" spans="1:1" ht="13.5" x14ac:dyDescent="0.25">
      <c r="A26321" s="212"/>
    </row>
    <row r="26322" spans="1:1" ht="13.5" x14ac:dyDescent="0.25">
      <c r="A26322" s="212"/>
    </row>
    <row r="26323" spans="1:1" ht="13.5" x14ac:dyDescent="0.25">
      <c r="A26323" s="212"/>
    </row>
    <row r="26324" spans="1:1" ht="13.5" x14ac:dyDescent="0.25">
      <c r="A26324" s="212"/>
    </row>
    <row r="26325" spans="1:1" ht="13.5" x14ac:dyDescent="0.25">
      <c r="A26325" s="212"/>
    </row>
    <row r="26326" spans="1:1" ht="13.5" x14ac:dyDescent="0.25">
      <c r="A26326" s="212"/>
    </row>
    <row r="26327" spans="1:1" ht="13.5" x14ac:dyDescent="0.25">
      <c r="A26327" s="212"/>
    </row>
    <row r="26328" spans="1:1" ht="13.5" x14ac:dyDescent="0.25">
      <c r="A26328" s="212"/>
    </row>
    <row r="26329" spans="1:1" ht="13.5" x14ac:dyDescent="0.25">
      <c r="A26329" s="212"/>
    </row>
    <row r="26330" spans="1:1" ht="13.5" x14ac:dyDescent="0.25">
      <c r="A26330" s="212"/>
    </row>
    <row r="26331" spans="1:1" ht="13.5" x14ac:dyDescent="0.25">
      <c r="A26331" s="212"/>
    </row>
    <row r="26332" spans="1:1" ht="13.5" x14ac:dyDescent="0.25">
      <c r="A26332" s="212"/>
    </row>
    <row r="26333" spans="1:1" ht="13.5" x14ac:dyDescent="0.25">
      <c r="A26333" s="212"/>
    </row>
    <row r="26334" spans="1:1" ht="13.5" x14ac:dyDescent="0.25">
      <c r="A26334" s="212"/>
    </row>
    <row r="26335" spans="1:1" ht="13.5" x14ac:dyDescent="0.25">
      <c r="A26335" s="212"/>
    </row>
    <row r="26336" spans="1:1" ht="13.5" x14ac:dyDescent="0.25">
      <c r="A26336" s="212"/>
    </row>
    <row r="26337" spans="1:1" ht="13.5" x14ac:dyDescent="0.25">
      <c r="A26337" s="212"/>
    </row>
    <row r="26338" spans="1:1" ht="13.5" x14ac:dyDescent="0.25">
      <c r="A26338" s="212"/>
    </row>
    <row r="26339" spans="1:1" ht="13.5" x14ac:dyDescent="0.25">
      <c r="A26339" s="212"/>
    </row>
    <row r="26340" spans="1:1" ht="13.5" x14ac:dyDescent="0.25">
      <c r="A26340" s="212"/>
    </row>
    <row r="26341" spans="1:1" ht="13.5" x14ac:dyDescent="0.25">
      <c r="A26341" s="212"/>
    </row>
    <row r="26342" spans="1:1" ht="13.5" x14ac:dyDescent="0.25">
      <c r="A26342" s="212"/>
    </row>
    <row r="26343" spans="1:1" ht="13.5" x14ac:dyDescent="0.25">
      <c r="A26343" s="212"/>
    </row>
    <row r="26344" spans="1:1" ht="13.5" x14ac:dyDescent="0.25">
      <c r="A26344" s="212"/>
    </row>
    <row r="26345" spans="1:1" ht="13.5" x14ac:dyDescent="0.25">
      <c r="A26345" s="212"/>
    </row>
    <row r="26346" spans="1:1" ht="13.5" x14ac:dyDescent="0.25">
      <c r="A26346" s="212"/>
    </row>
    <row r="26347" spans="1:1" ht="13.5" x14ac:dyDescent="0.25">
      <c r="A26347" s="212"/>
    </row>
    <row r="26348" spans="1:1" ht="13.5" x14ac:dyDescent="0.25">
      <c r="A26348" s="212"/>
    </row>
    <row r="26349" spans="1:1" ht="13.5" x14ac:dyDescent="0.25">
      <c r="A26349" s="212"/>
    </row>
    <row r="26350" spans="1:1" ht="13.5" x14ac:dyDescent="0.25">
      <c r="A26350" s="212"/>
    </row>
    <row r="26351" spans="1:1" ht="13.5" x14ac:dyDescent="0.25">
      <c r="A26351" s="212"/>
    </row>
    <row r="26352" spans="1:1" ht="13.5" x14ac:dyDescent="0.25">
      <c r="A26352" s="212"/>
    </row>
    <row r="26353" spans="1:1" ht="13.5" x14ac:dyDescent="0.25">
      <c r="A26353" s="212"/>
    </row>
    <row r="26354" spans="1:1" ht="13.5" x14ac:dyDescent="0.25">
      <c r="A26354" s="212"/>
    </row>
    <row r="26355" spans="1:1" ht="13.5" x14ac:dyDescent="0.25">
      <c r="A26355" s="212"/>
    </row>
    <row r="26356" spans="1:1" ht="13.5" x14ac:dyDescent="0.25">
      <c r="A26356" s="212"/>
    </row>
    <row r="26357" spans="1:1" ht="13.5" x14ac:dyDescent="0.25">
      <c r="A26357" s="212"/>
    </row>
    <row r="26358" spans="1:1" ht="13.5" x14ac:dyDescent="0.25">
      <c r="A26358" s="212"/>
    </row>
    <row r="26359" spans="1:1" ht="13.5" x14ac:dyDescent="0.25">
      <c r="A26359" s="212"/>
    </row>
    <row r="26360" spans="1:1" ht="13.5" x14ac:dyDescent="0.25">
      <c r="A26360" s="212"/>
    </row>
    <row r="26361" spans="1:1" ht="13.5" x14ac:dyDescent="0.25">
      <c r="A26361" s="212"/>
    </row>
    <row r="26362" spans="1:1" ht="13.5" x14ac:dyDescent="0.25">
      <c r="A26362" s="212"/>
    </row>
    <row r="26363" spans="1:1" ht="13.5" x14ac:dyDescent="0.25">
      <c r="A26363" s="212"/>
    </row>
    <row r="26364" spans="1:1" ht="13.5" x14ac:dyDescent="0.25">
      <c r="A26364" s="212"/>
    </row>
    <row r="26365" spans="1:1" ht="13.5" x14ac:dyDescent="0.25">
      <c r="A26365" s="212"/>
    </row>
    <row r="26366" spans="1:1" ht="13.5" x14ac:dyDescent="0.25">
      <c r="A26366" s="212"/>
    </row>
    <row r="26367" spans="1:1" ht="13.5" x14ac:dyDescent="0.25">
      <c r="A26367" s="212"/>
    </row>
    <row r="26368" spans="1:1" ht="13.5" x14ac:dyDescent="0.25">
      <c r="A26368" s="212"/>
    </row>
    <row r="26369" spans="1:1" ht="13.5" x14ac:dyDescent="0.25">
      <c r="A26369" s="212"/>
    </row>
    <row r="26370" spans="1:1" ht="13.5" x14ac:dyDescent="0.25">
      <c r="A26370" s="212"/>
    </row>
    <row r="26371" spans="1:1" ht="13.5" x14ac:dyDescent="0.25">
      <c r="A26371" s="212"/>
    </row>
    <row r="26372" spans="1:1" ht="13.5" x14ac:dyDescent="0.25">
      <c r="A26372" s="212"/>
    </row>
    <row r="26373" spans="1:1" ht="13.5" x14ac:dyDescent="0.25">
      <c r="A26373" s="212"/>
    </row>
    <row r="26374" spans="1:1" ht="13.5" x14ac:dyDescent="0.25">
      <c r="A26374" s="212"/>
    </row>
    <row r="26375" spans="1:1" ht="13.5" x14ac:dyDescent="0.25">
      <c r="A26375" s="212"/>
    </row>
    <row r="26376" spans="1:1" ht="13.5" x14ac:dyDescent="0.25">
      <c r="A26376" s="212"/>
    </row>
    <row r="26377" spans="1:1" ht="13.5" x14ac:dyDescent="0.25">
      <c r="A26377" s="212"/>
    </row>
    <row r="26378" spans="1:1" ht="13.5" x14ac:dyDescent="0.25">
      <c r="A26378" s="212"/>
    </row>
    <row r="26379" spans="1:1" ht="13.5" x14ac:dyDescent="0.25">
      <c r="A26379" s="212"/>
    </row>
    <row r="26380" spans="1:1" ht="13.5" x14ac:dyDescent="0.25">
      <c r="A26380" s="212"/>
    </row>
    <row r="26381" spans="1:1" ht="13.5" x14ac:dyDescent="0.25">
      <c r="A26381" s="212"/>
    </row>
    <row r="26382" spans="1:1" ht="13.5" x14ac:dyDescent="0.25">
      <c r="A26382" s="212"/>
    </row>
    <row r="26383" spans="1:1" ht="13.5" x14ac:dyDescent="0.25">
      <c r="A26383" s="212"/>
    </row>
    <row r="26384" spans="1:1" ht="13.5" x14ac:dyDescent="0.25">
      <c r="A26384" s="212"/>
    </row>
    <row r="26385" spans="1:1" ht="13.5" x14ac:dyDescent="0.25">
      <c r="A26385" s="212"/>
    </row>
    <row r="26386" spans="1:1" ht="13.5" x14ac:dyDescent="0.25">
      <c r="A26386" s="212"/>
    </row>
    <row r="26387" spans="1:1" ht="13.5" x14ac:dyDescent="0.25">
      <c r="A26387" s="212"/>
    </row>
    <row r="26388" spans="1:1" ht="13.5" x14ac:dyDescent="0.25">
      <c r="A26388" s="212"/>
    </row>
    <row r="26389" spans="1:1" ht="13.5" x14ac:dyDescent="0.25">
      <c r="A26389" s="212"/>
    </row>
    <row r="26390" spans="1:1" ht="13.5" x14ac:dyDescent="0.25">
      <c r="A26390" s="212"/>
    </row>
    <row r="26391" spans="1:1" ht="13.5" x14ac:dyDescent="0.25">
      <c r="A26391" s="212"/>
    </row>
    <row r="26392" spans="1:1" ht="13.5" x14ac:dyDescent="0.25">
      <c r="A26392" s="212"/>
    </row>
    <row r="26393" spans="1:1" ht="13.5" x14ac:dyDescent="0.25">
      <c r="A26393" s="212"/>
    </row>
    <row r="26394" spans="1:1" ht="13.5" x14ac:dyDescent="0.25">
      <c r="A26394" s="212"/>
    </row>
    <row r="26395" spans="1:1" ht="13.5" x14ac:dyDescent="0.25">
      <c r="A26395" s="212"/>
    </row>
    <row r="26396" spans="1:1" ht="13.5" x14ac:dyDescent="0.25">
      <c r="A26396" s="212"/>
    </row>
    <row r="26397" spans="1:1" ht="13.5" x14ac:dyDescent="0.25">
      <c r="A26397" s="212"/>
    </row>
    <row r="26398" spans="1:1" ht="13.5" x14ac:dyDescent="0.25">
      <c r="A26398" s="212"/>
    </row>
    <row r="26399" spans="1:1" ht="13.5" x14ac:dyDescent="0.25">
      <c r="A26399" s="212"/>
    </row>
    <row r="26400" spans="1:1" ht="13.5" x14ac:dyDescent="0.25">
      <c r="A26400" s="212"/>
    </row>
    <row r="26401" spans="1:1" ht="13.5" x14ac:dyDescent="0.25">
      <c r="A26401" s="212"/>
    </row>
    <row r="26402" spans="1:1" ht="13.5" x14ac:dyDescent="0.25">
      <c r="A26402" s="212"/>
    </row>
    <row r="26403" spans="1:1" ht="13.5" x14ac:dyDescent="0.25">
      <c r="A26403" s="212"/>
    </row>
    <row r="26404" spans="1:1" ht="13.5" x14ac:dyDescent="0.25">
      <c r="A26404" s="212"/>
    </row>
    <row r="26405" spans="1:1" ht="13.5" x14ac:dyDescent="0.25">
      <c r="A26405" s="212"/>
    </row>
    <row r="26406" spans="1:1" ht="13.5" x14ac:dyDescent="0.25">
      <c r="A26406" s="212"/>
    </row>
    <row r="26407" spans="1:1" ht="13.5" x14ac:dyDescent="0.25">
      <c r="A26407" s="212"/>
    </row>
    <row r="26408" spans="1:1" ht="13.5" x14ac:dyDescent="0.25">
      <c r="A26408" s="212"/>
    </row>
    <row r="26409" spans="1:1" ht="13.5" x14ac:dyDescent="0.25">
      <c r="A26409" s="212"/>
    </row>
    <row r="26410" spans="1:1" ht="13.5" x14ac:dyDescent="0.25">
      <c r="A26410" s="212"/>
    </row>
    <row r="26411" spans="1:1" ht="13.5" x14ac:dyDescent="0.25">
      <c r="A26411" s="212"/>
    </row>
    <row r="26412" spans="1:1" ht="13.5" x14ac:dyDescent="0.25">
      <c r="A26412" s="212"/>
    </row>
    <row r="26413" spans="1:1" ht="13.5" x14ac:dyDescent="0.25">
      <c r="A26413" s="212"/>
    </row>
    <row r="26414" spans="1:1" ht="13.5" x14ac:dyDescent="0.25">
      <c r="A26414" s="212"/>
    </row>
    <row r="26415" spans="1:1" ht="13.5" x14ac:dyDescent="0.25">
      <c r="A26415" s="212"/>
    </row>
    <row r="26416" spans="1:1" ht="13.5" x14ac:dyDescent="0.25">
      <c r="A26416" s="212"/>
    </row>
    <row r="26417" spans="1:1" ht="13.5" x14ac:dyDescent="0.25">
      <c r="A26417" s="212"/>
    </row>
    <row r="26418" spans="1:1" ht="13.5" x14ac:dyDescent="0.25">
      <c r="A26418" s="212"/>
    </row>
    <row r="26419" spans="1:1" ht="13.5" x14ac:dyDescent="0.25">
      <c r="A26419" s="212"/>
    </row>
    <row r="26420" spans="1:1" ht="13.5" x14ac:dyDescent="0.25">
      <c r="A26420" s="212"/>
    </row>
    <row r="26421" spans="1:1" ht="13.5" x14ac:dyDescent="0.25">
      <c r="A26421" s="212"/>
    </row>
    <row r="26422" spans="1:1" ht="13.5" x14ac:dyDescent="0.25">
      <c r="A26422" s="212"/>
    </row>
    <row r="26423" spans="1:1" ht="13.5" x14ac:dyDescent="0.25">
      <c r="A26423" s="212"/>
    </row>
    <row r="26424" spans="1:1" ht="13.5" x14ac:dyDescent="0.25">
      <c r="A26424" s="212"/>
    </row>
    <row r="26425" spans="1:1" ht="13.5" x14ac:dyDescent="0.25">
      <c r="A26425" s="212"/>
    </row>
    <row r="26426" spans="1:1" ht="13.5" x14ac:dyDescent="0.25">
      <c r="A26426" s="212"/>
    </row>
    <row r="26427" spans="1:1" ht="13.5" x14ac:dyDescent="0.25">
      <c r="A26427" s="212"/>
    </row>
    <row r="26428" spans="1:1" ht="13.5" x14ac:dyDescent="0.25">
      <c r="A26428" s="212"/>
    </row>
    <row r="26429" spans="1:1" ht="13.5" x14ac:dyDescent="0.25">
      <c r="A26429" s="212"/>
    </row>
    <row r="26430" spans="1:1" ht="13.5" x14ac:dyDescent="0.25">
      <c r="A26430" s="212"/>
    </row>
    <row r="26431" spans="1:1" ht="13.5" x14ac:dyDescent="0.25">
      <c r="A26431" s="212"/>
    </row>
    <row r="26432" spans="1:1" ht="13.5" x14ac:dyDescent="0.25">
      <c r="A26432" s="212"/>
    </row>
    <row r="26433" spans="1:1" ht="13.5" x14ac:dyDescent="0.25">
      <c r="A26433" s="212"/>
    </row>
    <row r="26434" spans="1:1" ht="13.5" x14ac:dyDescent="0.25">
      <c r="A26434" s="212"/>
    </row>
    <row r="26435" spans="1:1" ht="13.5" x14ac:dyDescent="0.25">
      <c r="A26435" s="212"/>
    </row>
    <row r="26436" spans="1:1" ht="13.5" x14ac:dyDescent="0.25">
      <c r="A26436" s="212"/>
    </row>
    <row r="26437" spans="1:1" ht="13.5" x14ac:dyDescent="0.25">
      <c r="A26437" s="212"/>
    </row>
    <row r="26438" spans="1:1" ht="13.5" x14ac:dyDescent="0.25">
      <c r="A26438" s="212"/>
    </row>
    <row r="26439" spans="1:1" ht="13.5" x14ac:dyDescent="0.25">
      <c r="A26439" s="212"/>
    </row>
    <row r="26440" spans="1:1" ht="13.5" x14ac:dyDescent="0.25">
      <c r="A26440" s="212"/>
    </row>
    <row r="26441" spans="1:1" ht="13.5" x14ac:dyDescent="0.25">
      <c r="A26441" s="212"/>
    </row>
    <row r="26442" spans="1:1" ht="13.5" x14ac:dyDescent="0.25">
      <c r="A26442" s="212"/>
    </row>
    <row r="26443" spans="1:1" ht="13.5" x14ac:dyDescent="0.25">
      <c r="A26443" s="212"/>
    </row>
    <row r="26444" spans="1:1" ht="13.5" x14ac:dyDescent="0.25">
      <c r="A26444" s="212"/>
    </row>
    <row r="26445" spans="1:1" ht="13.5" x14ac:dyDescent="0.25">
      <c r="A26445" s="212"/>
    </row>
    <row r="26446" spans="1:1" ht="13.5" x14ac:dyDescent="0.25">
      <c r="A26446" s="212"/>
    </row>
    <row r="26447" spans="1:1" ht="13.5" x14ac:dyDescent="0.25">
      <c r="A26447" s="212"/>
    </row>
    <row r="26448" spans="1:1" ht="13.5" x14ac:dyDescent="0.25">
      <c r="A26448" s="212"/>
    </row>
    <row r="26449" spans="1:1" ht="13.5" x14ac:dyDescent="0.25">
      <c r="A26449" s="212"/>
    </row>
    <row r="26450" spans="1:1" ht="13.5" x14ac:dyDescent="0.25">
      <c r="A26450" s="212"/>
    </row>
    <row r="26451" spans="1:1" ht="13.5" x14ac:dyDescent="0.25">
      <c r="A26451" s="212"/>
    </row>
    <row r="26452" spans="1:1" ht="13.5" x14ac:dyDescent="0.25">
      <c r="A26452" s="212"/>
    </row>
    <row r="26453" spans="1:1" ht="13.5" x14ac:dyDescent="0.25">
      <c r="A26453" s="212"/>
    </row>
    <row r="26454" spans="1:1" ht="13.5" x14ac:dyDescent="0.25">
      <c r="A26454" s="212"/>
    </row>
    <row r="26455" spans="1:1" ht="13.5" x14ac:dyDescent="0.25">
      <c r="A26455" s="212"/>
    </row>
    <row r="26456" spans="1:1" ht="13.5" x14ac:dyDescent="0.25">
      <c r="A26456" s="212"/>
    </row>
    <row r="26457" spans="1:1" ht="13.5" x14ac:dyDescent="0.25">
      <c r="A26457" s="212"/>
    </row>
    <row r="26458" spans="1:1" ht="13.5" x14ac:dyDescent="0.25">
      <c r="A26458" s="212"/>
    </row>
    <row r="26459" spans="1:1" ht="13.5" x14ac:dyDescent="0.25">
      <c r="A26459" s="212"/>
    </row>
    <row r="26460" spans="1:1" ht="13.5" x14ac:dyDescent="0.25">
      <c r="A26460" s="212"/>
    </row>
    <row r="26461" spans="1:1" ht="13.5" x14ac:dyDescent="0.25">
      <c r="A26461" s="212"/>
    </row>
    <row r="26462" spans="1:1" ht="13.5" x14ac:dyDescent="0.25">
      <c r="A26462" s="212"/>
    </row>
    <row r="26463" spans="1:1" ht="13.5" x14ac:dyDescent="0.25">
      <c r="A26463" s="212"/>
    </row>
    <row r="26464" spans="1:1" ht="13.5" x14ac:dyDescent="0.25">
      <c r="A26464" s="212"/>
    </row>
    <row r="26465" spans="1:1" ht="13.5" x14ac:dyDescent="0.25">
      <c r="A26465" s="212"/>
    </row>
    <row r="26466" spans="1:1" ht="13.5" x14ac:dyDescent="0.25">
      <c r="A26466" s="212"/>
    </row>
    <row r="26467" spans="1:1" ht="13.5" x14ac:dyDescent="0.25">
      <c r="A26467" s="212"/>
    </row>
    <row r="26468" spans="1:1" ht="13.5" x14ac:dyDescent="0.25">
      <c r="A26468" s="212"/>
    </row>
    <row r="26469" spans="1:1" ht="13.5" x14ac:dyDescent="0.25">
      <c r="A26469" s="212"/>
    </row>
    <row r="26470" spans="1:1" ht="13.5" x14ac:dyDescent="0.25">
      <c r="A26470" s="212"/>
    </row>
    <row r="26471" spans="1:1" ht="13.5" x14ac:dyDescent="0.25">
      <c r="A26471" s="212"/>
    </row>
    <row r="26472" spans="1:1" ht="13.5" x14ac:dyDescent="0.25">
      <c r="A26472" s="212"/>
    </row>
    <row r="26473" spans="1:1" ht="13.5" x14ac:dyDescent="0.25">
      <c r="A26473" s="212"/>
    </row>
    <row r="26474" spans="1:1" ht="13.5" x14ac:dyDescent="0.25">
      <c r="A26474" s="212"/>
    </row>
    <row r="26475" spans="1:1" ht="13.5" x14ac:dyDescent="0.25">
      <c r="A26475" s="212"/>
    </row>
    <row r="26476" spans="1:1" ht="13.5" x14ac:dyDescent="0.25">
      <c r="A26476" s="212"/>
    </row>
    <row r="26477" spans="1:1" ht="13.5" x14ac:dyDescent="0.25">
      <c r="A26477" s="212"/>
    </row>
    <row r="26478" spans="1:1" ht="13.5" x14ac:dyDescent="0.25">
      <c r="A26478" s="212"/>
    </row>
    <row r="26479" spans="1:1" ht="13.5" x14ac:dyDescent="0.25">
      <c r="A26479" s="212"/>
    </row>
    <row r="26480" spans="1:1" ht="13.5" x14ac:dyDescent="0.25">
      <c r="A26480" s="212"/>
    </row>
    <row r="26481" spans="1:1" ht="13.5" x14ac:dyDescent="0.25">
      <c r="A26481" s="212"/>
    </row>
    <row r="26482" spans="1:1" ht="13.5" x14ac:dyDescent="0.25">
      <c r="A26482" s="212"/>
    </row>
    <row r="26483" spans="1:1" ht="13.5" x14ac:dyDescent="0.25">
      <c r="A26483" s="212"/>
    </row>
    <row r="26484" spans="1:1" ht="13.5" x14ac:dyDescent="0.25">
      <c r="A26484" s="212"/>
    </row>
    <row r="26485" spans="1:1" ht="13.5" x14ac:dyDescent="0.25">
      <c r="A26485" s="212"/>
    </row>
    <row r="26486" spans="1:1" ht="13.5" x14ac:dyDescent="0.25">
      <c r="A26486" s="212"/>
    </row>
    <row r="26487" spans="1:1" ht="13.5" x14ac:dyDescent="0.25">
      <c r="A26487" s="212"/>
    </row>
    <row r="26488" spans="1:1" ht="13.5" x14ac:dyDescent="0.25">
      <c r="A26488" s="212"/>
    </row>
    <row r="26489" spans="1:1" ht="13.5" x14ac:dyDescent="0.25">
      <c r="A26489" s="212"/>
    </row>
    <row r="26490" spans="1:1" ht="13.5" x14ac:dyDescent="0.25">
      <c r="A26490" s="212"/>
    </row>
    <row r="26491" spans="1:1" ht="13.5" x14ac:dyDescent="0.25">
      <c r="A26491" s="212"/>
    </row>
    <row r="26492" spans="1:1" ht="13.5" x14ac:dyDescent="0.25">
      <c r="A26492" s="212"/>
    </row>
    <row r="26493" spans="1:1" ht="13.5" x14ac:dyDescent="0.25">
      <c r="A26493" s="212"/>
    </row>
    <row r="26494" spans="1:1" ht="13.5" x14ac:dyDescent="0.25">
      <c r="A26494" s="212"/>
    </row>
    <row r="26495" spans="1:1" ht="13.5" x14ac:dyDescent="0.25">
      <c r="A26495" s="212"/>
    </row>
    <row r="26496" spans="1:1" ht="13.5" x14ac:dyDescent="0.25">
      <c r="A26496" s="212"/>
    </row>
    <row r="26497" spans="1:1" ht="13.5" x14ac:dyDescent="0.25">
      <c r="A26497" s="212"/>
    </row>
    <row r="26498" spans="1:1" ht="13.5" x14ac:dyDescent="0.25">
      <c r="A26498" s="212"/>
    </row>
    <row r="26499" spans="1:1" ht="13.5" x14ac:dyDescent="0.25">
      <c r="A26499" s="212"/>
    </row>
    <row r="26500" spans="1:1" ht="13.5" x14ac:dyDescent="0.25">
      <c r="A26500" s="212"/>
    </row>
    <row r="26501" spans="1:1" ht="13.5" x14ac:dyDescent="0.25">
      <c r="A26501" s="212"/>
    </row>
    <row r="26502" spans="1:1" ht="13.5" x14ac:dyDescent="0.25">
      <c r="A26502" s="212"/>
    </row>
    <row r="26503" spans="1:1" ht="13.5" x14ac:dyDescent="0.25">
      <c r="A26503" s="212"/>
    </row>
    <row r="26504" spans="1:1" ht="13.5" x14ac:dyDescent="0.25">
      <c r="A26504" s="212"/>
    </row>
    <row r="26505" spans="1:1" ht="13.5" x14ac:dyDescent="0.25">
      <c r="A26505" s="212"/>
    </row>
    <row r="26506" spans="1:1" ht="13.5" x14ac:dyDescent="0.25">
      <c r="A26506" s="212"/>
    </row>
    <row r="26507" spans="1:1" ht="13.5" x14ac:dyDescent="0.25">
      <c r="A26507" s="212"/>
    </row>
    <row r="26508" spans="1:1" ht="13.5" x14ac:dyDescent="0.25">
      <c r="A26508" s="212"/>
    </row>
    <row r="26509" spans="1:1" ht="13.5" x14ac:dyDescent="0.25">
      <c r="A26509" s="212"/>
    </row>
    <row r="26510" spans="1:1" ht="13.5" x14ac:dyDescent="0.25">
      <c r="A26510" s="212"/>
    </row>
    <row r="26511" spans="1:1" ht="13.5" x14ac:dyDescent="0.25">
      <c r="A26511" s="212"/>
    </row>
    <row r="26512" spans="1:1" ht="13.5" x14ac:dyDescent="0.25">
      <c r="A26512" s="212"/>
    </row>
    <row r="26513" spans="1:1" ht="13.5" x14ac:dyDescent="0.25">
      <c r="A26513" s="212"/>
    </row>
    <row r="26514" spans="1:1" ht="13.5" x14ac:dyDescent="0.25">
      <c r="A26514" s="212"/>
    </row>
    <row r="26515" spans="1:1" ht="13.5" x14ac:dyDescent="0.25">
      <c r="A26515" s="212"/>
    </row>
    <row r="26516" spans="1:1" ht="13.5" x14ac:dyDescent="0.25">
      <c r="A26516" s="212"/>
    </row>
    <row r="26517" spans="1:1" ht="13.5" x14ac:dyDescent="0.25">
      <c r="A26517" s="212"/>
    </row>
    <row r="26518" spans="1:1" ht="13.5" x14ac:dyDescent="0.25">
      <c r="A26518" s="212"/>
    </row>
    <row r="26519" spans="1:1" ht="13.5" x14ac:dyDescent="0.25">
      <c r="A26519" s="212"/>
    </row>
    <row r="26520" spans="1:1" ht="13.5" x14ac:dyDescent="0.25">
      <c r="A26520" s="212"/>
    </row>
    <row r="26521" spans="1:1" ht="13.5" x14ac:dyDescent="0.25">
      <c r="A26521" s="212"/>
    </row>
    <row r="26522" spans="1:1" ht="13.5" x14ac:dyDescent="0.25">
      <c r="A26522" s="212"/>
    </row>
    <row r="26523" spans="1:1" ht="13.5" x14ac:dyDescent="0.25">
      <c r="A26523" s="212"/>
    </row>
    <row r="26524" spans="1:1" ht="13.5" x14ac:dyDescent="0.25">
      <c r="A26524" s="212"/>
    </row>
    <row r="26525" spans="1:1" ht="13.5" x14ac:dyDescent="0.25">
      <c r="A26525" s="212"/>
    </row>
    <row r="26526" spans="1:1" ht="13.5" x14ac:dyDescent="0.25">
      <c r="A26526" s="212"/>
    </row>
    <row r="26527" spans="1:1" ht="13.5" x14ac:dyDescent="0.25">
      <c r="A26527" s="212"/>
    </row>
    <row r="26528" spans="1:1" ht="13.5" x14ac:dyDescent="0.25">
      <c r="A26528" s="212"/>
    </row>
    <row r="26529" spans="1:1" ht="13.5" x14ac:dyDescent="0.25">
      <c r="A26529" s="212"/>
    </row>
    <row r="26530" spans="1:1" ht="13.5" x14ac:dyDescent="0.25">
      <c r="A26530" s="212"/>
    </row>
    <row r="26531" spans="1:1" ht="13.5" x14ac:dyDescent="0.25">
      <c r="A26531" s="212"/>
    </row>
    <row r="26532" spans="1:1" ht="13.5" x14ac:dyDescent="0.25">
      <c r="A26532" s="212"/>
    </row>
    <row r="26533" spans="1:1" ht="13.5" x14ac:dyDescent="0.25">
      <c r="A26533" s="212"/>
    </row>
    <row r="26534" spans="1:1" ht="13.5" x14ac:dyDescent="0.25">
      <c r="A26534" s="212"/>
    </row>
    <row r="26535" spans="1:1" ht="13.5" x14ac:dyDescent="0.25">
      <c r="A26535" s="212"/>
    </row>
    <row r="26536" spans="1:1" ht="13.5" x14ac:dyDescent="0.25">
      <c r="A26536" s="212"/>
    </row>
    <row r="26537" spans="1:1" ht="13.5" x14ac:dyDescent="0.25">
      <c r="A26537" s="212"/>
    </row>
    <row r="26538" spans="1:1" ht="13.5" x14ac:dyDescent="0.25">
      <c r="A26538" s="212"/>
    </row>
    <row r="26539" spans="1:1" ht="13.5" x14ac:dyDescent="0.25">
      <c r="A26539" s="212"/>
    </row>
    <row r="26540" spans="1:1" ht="13.5" x14ac:dyDescent="0.25">
      <c r="A26540" s="212"/>
    </row>
    <row r="26541" spans="1:1" ht="13.5" x14ac:dyDescent="0.25">
      <c r="A26541" s="212"/>
    </row>
    <row r="26542" spans="1:1" ht="13.5" x14ac:dyDescent="0.25">
      <c r="A26542" s="212"/>
    </row>
    <row r="26543" spans="1:1" ht="13.5" x14ac:dyDescent="0.25">
      <c r="A26543" s="212"/>
    </row>
    <row r="26544" spans="1:1" ht="13.5" x14ac:dyDescent="0.25">
      <c r="A26544" s="212"/>
    </row>
    <row r="26545" spans="1:1" ht="13.5" x14ac:dyDescent="0.25">
      <c r="A26545" s="212"/>
    </row>
    <row r="26546" spans="1:1" ht="13.5" x14ac:dyDescent="0.25">
      <c r="A26546" s="212"/>
    </row>
    <row r="26547" spans="1:1" ht="13.5" x14ac:dyDescent="0.25">
      <c r="A26547" s="212"/>
    </row>
    <row r="26548" spans="1:1" ht="13.5" x14ac:dyDescent="0.25">
      <c r="A26548" s="212"/>
    </row>
    <row r="26549" spans="1:1" ht="13.5" x14ac:dyDescent="0.25">
      <c r="A26549" s="212"/>
    </row>
    <row r="26550" spans="1:1" ht="13.5" x14ac:dyDescent="0.25">
      <c r="A26550" s="212"/>
    </row>
    <row r="26551" spans="1:1" ht="13.5" x14ac:dyDescent="0.25">
      <c r="A26551" s="212"/>
    </row>
    <row r="26552" spans="1:1" ht="13.5" x14ac:dyDescent="0.25">
      <c r="A26552" s="212"/>
    </row>
    <row r="26553" spans="1:1" ht="13.5" x14ac:dyDescent="0.25">
      <c r="A26553" s="212"/>
    </row>
    <row r="26554" spans="1:1" ht="13.5" x14ac:dyDescent="0.25">
      <c r="A26554" s="212"/>
    </row>
    <row r="26555" spans="1:1" ht="13.5" x14ac:dyDescent="0.25">
      <c r="A26555" s="212"/>
    </row>
    <row r="26556" spans="1:1" ht="13.5" x14ac:dyDescent="0.25">
      <c r="A26556" s="212"/>
    </row>
    <row r="26557" spans="1:1" ht="13.5" x14ac:dyDescent="0.25">
      <c r="A26557" s="212"/>
    </row>
    <row r="26558" spans="1:1" ht="13.5" x14ac:dyDescent="0.25">
      <c r="A26558" s="212"/>
    </row>
    <row r="26559" spans="1:1" ht="13.5" x14ac:dyDescent="0.25">
      <c r="A26559" s="212"/>
    </row>
    <row r="26560" spans="1:1" ht="13.5" x14ac:dyDescent="0.25">
      <c r="A26560" s="212"/>
    </row>
    <row r="26561" spans="1:1" ht="13.5" x14ac:dyDescent="0.25">
      <c r="A26561" s="212"/>
    </row>
    <row r="26562" spans="1:1" ht="13.5" x14ac:dyDescent="0.25">
      <c r="A26562" s="212"/>
    </row>
    <row r="26563" spans="1:1" ht="13.5" x14ac:dyDescent="0.25">
      <c r="A26563" s="212"/>
    </row>
    <row r="26564" spans="1:1" ht="13.5" x14ac:dyDescent="0.25">
      <c r="A26564" s="212"/>
    </row>
    <row r="26565" spans="1:1" ht="13.5" x14ac:dyDescent="0.25">
      <c r="A26565" s="212"/>
    </row>
    <row r="26566" spans="1:1" ht="13.5" x14ac:dyDescent="0.25">
      <c r="A26566" s="212"/>
    </row>
    <row r="26567" spans="1:1" ht="13.5" x14ac:dyDescent="0.25">
      <c r="A26567" s="212"/>
    </row>
    <row r="26568" spans="1:1" ht="13.5" x14ac:dyDescent="0.25">
      <c r="A26568" s="212"/>
    </row>
    <row r="26569" spans="1:1" ht="13.5" x14ac:dyDescent="0.25">
      <c r="A26569" s="212"/>
    </row>
    <row r="26570" spans="1:1" ht="13.5" x14ac:dyDescent="0.25">
      <c r="A26570" s="212"/>
    </row>
    <row r="26571" spans="1:1" ht="13.5" x14ac:dyDescent="0.25">
      <c r="A26571" s="212"/>
    </row>
    <row r="26572" spans="1:1" ht="13.5" x14ac:dyDescent="0.25">
      <c r="A26572" s="212"/>
    </row>
    <row r="26573" spans="1:1" ht="13.5" x14ac:dyDescent="0.25">
      <c r="A26573" s="212"/>
    </row>
    <row r="26574" spans="1:1" ht="13.5" x14ac:dyDescent="0.25">
      <c r="A26574" s="212"/>
    </row>
    <row r="26575" spans="1:1" ht="13.5" x14ac:dyDescent="0.25">
      <c r="A26575" s="212"/>
    </row>
    <row r="26576" spans="1:1" ht="13.5" x14ac:dyDescent="0.25">
      <c r="A26576" s="212"/>
    </row>
    <row r="26577" spans="1:1" ht="13.5" x14ac:dyDescent="0.25">
      <c r="A26577" s="212"/>
    </row>
    <row r="26578" spans="1:1" ht="13.5" x14ac:dyDescent="0.25">
      <c r="A26578" s="212"/>
    </row>
    <row r="26579" spans="1:1" ht="13.5" x14ac:dyDescent="0.25">
      <c r="A26579" s="212"/>
    </row>
    <row r="26580" spans="1:1" ht="13.5" x14ac:dyDescent="0.25">
      <c r="A26580" s="212"/>
    </row>
    <row r="26581" spans="1:1" ht="13.5" x14ac:dyDescent="0.25">
      <c r="A26581" s="212"/>
    </row>
    <row r="26582" spans="1:1" ht="13.5" x14ac:dyDescent="0.25">
      <c r="A26582" s="212"/>
    </row>
    <row r="26583" spans="1:1" ht="13.5" x14ac:dyDescent="0.25">
      <c r="A26583" s="212"/>
    </row>
    <row r="26584" spans="1:1" ht="13.5" x14ac:dyDescent="0.25">
      <c r="A26584" s="212"/>
    </row>
    <row r="26585" spans="1:1" ht="13.5" x14ac:dyDescent="0.25">
      <c r="A26585" s="212"/>
    </row>
    <row r="26586" spans="1:1" ht="13.5" x14ac:dyDescent="0.25">
      <c r="A26586" s="212"/>
    </row>
    <row r="26587" spans="1:1" ht="13.5" x14ac:dyDescent="0.25">
      <c r="A26587" s="212"/>
    </row>
    <row r="26588" spans="1:1" ht="13.5" x14ac:dyDescent="0.25">
      <c r="A26588" s="212"/>
    </row>
    <row r="26589" spans="1:1" ht="13.5" x14ac:dyDescent="0.25">
      <c r="A26589" s="212"/>
    </row>
    <row r="26590" spans="1:1" ht="13.5" x14ac:dyDescent="0.25">
      <c r="A26590" s="212"/>
    </row>
    <row r="26591" spans="1:1" ht="13.5" x14ac:dyDescent="0.25">
      <c r="A26591" s="212"/>
    </row>
    <row r="26592" spans="1:1" ht="13.5" x14ac:dyDescent="0.25">
      <c r="A26592" s="212"/>
    </row>
    <row r="26593" spans="1:1" ht="13.5" x14ac:dyDescent="0.25">
      <c r="A26593" s="212"/>
    </row>
    <row r="26594" spans="1:1" ht="13.5" x14ac:dyDescent="0.25">
      <c r="A26594" s="212"/>
    </row>
    <row r="26595" spans="1:1" ht="13.5" x14ac:dyDescent="0.25">
      <c r="A26595" s="212"/>
    </row>
    <row r="26596" spans="1:1" ht="13.5" x14ac:dyDescent="0.25">
      <c r="A26596" s="212"/>
    </row>
    <row r="26597" spans="1:1" ht="13.5" x14ac:dyDescent="0.25">
      <c r="A26597" s="212"/>
    </row>
    <row r="26598" spans="1:1" ht="13.5" x14ac:dyDescent="0.25">
      <c r="A26598" s="212"/>
    </row>
    <row r="26599" spans="1:1" ht="13.5" x14ac:dyDescent="0.25">
      <c r="A26599" s="212"/>
    </row>
    <row r="26600" spans="1:1" ht="13.5" x14ac:dyDescent="0.25">
      <c r="A26600" s="212"/>
    </row>
    <row r="26601" spans="1:1" ht="13.5" x14ac:dyDescent="0.25">
      <c r="A26601" s="212"/>
    </row>
    <row r="26602" spans="1:1" ht="13.5" x14ac:dyDescent="0.25">
      <c r="A26602" s="212"/>
    </row>
    <row r="26603" spans="1:1" ht="13.5" x14ac:dyDescent="0.25">
      <c r="A26603" s="212"/>
    </row>
    <row r="26604" spans="1:1" ht="13.5" x14ac:dyDescent="0.25">
      <c r="A26604" s="212"/>
    </row>
    <row r="26605" spans="1:1" ht="13.5" x14ac:dyDescent="0.25">
      <c r="A26605" s="212"/>
    </row>
    <row r="26606" spans="1:1" ht="13.5" x14ac:dyDescent="0.25">
      <c r="A26606" s="212"/>
    </row>
    <row r="26607" spans="1:1" ht="13.5" x14ac:dyDescent="0.25">
      <c r="A26607" s="212"/>
    </row>
    <row r="26608" spans="1:1" ht="13.5" x14ac:dyDescent="0.25">
      <c r="A26608" s="212"/>
    </row>
    <row r="26609" spans="1:1" ht="13.5" x14ac:dyDescent="0.25">
      <c r="A26609" s="212"/>
    </row>
    <row r="26610" spans="1:1" ht="13.5" x14ac:dyDescent="0.25">
      <c r="A26610" s="212"/>
    </row>
    <row r="26611" spans="1:1" ht="13.5" x14ac:dyDescent="0.25">
      <c r="A26611" s="212"/>
    </row>
    <row r="26612" spans="1:1" ht="13.5" x14ac:dyDescent="0.25">
      <c r="A26612" s="212"/>
    </row>
    <row r="26613" spans="1:1" ht="13.5" x14ac:dyDescent="0.25">
      <c r="A26613" s="212"/>
    </row>
    <row r="26614" spans="1:1" ht="13.5" x14ac:dyDescent="0.25">
      <c r="A26614" s="212"/>
    </row>
    <row r="26615" spans="1:1" ht="13.5" x14ac:dyDescent="0.25">
      <c r="A26615" s="212"/>
    </row>
    <row r="26616" spans="1:1" ht="13.5" x14ac:dyDescent="0.25">
      <c r="A26616" s="212"/>
    </row>
    <row r="26617" spans="1:1" ht="13.5" x14ac:dyDescent="0.25">
      <c r="A26617" s="212"/>
    </row>
    <row r="26618" spans="1:1" ht="13.5" x14ac:dyDescent="0.25">
      <c r="A26618" s="212"/>
    </row>
    <row r="26619" spans="1:1" ht="13.5" x14ac:dyDescent="0.25">
      <c r="A26619" s="212"/>
    </row>
    <row r="26620" spans="1:1" ht="13.5" x14ac:dyDescent="0.25">
      <c r="A26620" s="212"/>
    </row>
    <row r="26621" spans="1:1" ht="13.5" x14ac:dyDescent="0.25">
      <c r="A26621" s="212"/>
    </row>
    <row r="26622" spans="1:1" ht="13.5" x14ac:dyDescent="0.25">
      <c r="A26622" s="212"/>
    </row>
    <row r="26623" spans="1:1" ht="13.5" x14ac:dyDescent="0.25">
      <c r="A26623" s="212"/>
    </row>
    <row r="26624" spans="1:1" ht="13.5" x14ac:dyDescent="0.25">
      <c r="A26624" s="212"/>
    </row>
    <row r="26625" spans="1:1" ht="13.5" x14ac:dyDescent="0.25">
      <c r="A26625" s="212"/>
    </row>
    <row r="26626" spans="1:1" ht="13.5" x14ac:dyDescent="0.25">
      <c r="A26626" s="212"/>
    </row>
    <row r="26627" spans="1:1" ht="13.5" x14ac:dyDescent="0.25">
      <c r="A26627" s="212"/>
    </row>
    <row r="26628" spans="1:1" ht="13.5" x14ac:dyDescent="0.25">
      <c r="A26628" s="212"/>
    </row>
    <row r="26629" spans="1:1" ht="13.5" x14ac:dyDescent="0.25">
      <c r="A26629" s="212"/>
    </row>
    <row r="26630" spans="1:1" ht="13.5" x14ac:dyDescent="0.25">
      <c r="A26630" s="212"/>
    </row>
    <row r="26631" spans="1:1" ht="13.5" x14ac:dyDescent="0.25">
      <c r="A26631" s="212"/>
    </row>
    <row r="26632" spans="1:1" ht="13.5" x14ac:dyDescent="0.25">
      <c r="A26632" s="212"/>
    </row>
    <row r="26633" spans="1:1" ht="13.5" x14ac:dyDescent="0.25">
      <c r="A26633" s="212"/>
    </row>
    <row r="26634" spans="1:1" ht="13.5" x14ac:dyDescent="0.25">
      <c r="A26634" s="212"/>
    </row>
    <row r="26635" spans="1:1" ht="13.5" x14ac:dyDescent="0.25">
      <c r="A26635" s="212"/>
    </row>
    <row r="26636" spans="1:1" ht="13.5" x14ac:dyDescent="0.25">
      <c r="A26636" s="212"/>
    </row>
    <row r="26637" spans="1:1" ht="13.5" x14ac:dyDescent="0.25">
      <c r="A26637" s="212"/>
    </row>
    <row r="26638" spans="1:1" ht="13.5" x14ac:dyDescent="0.25">
      <c r="A26638" s="212"/>
    </row>
    <row r="26639" spans="1:1" ht="13.5" x14ac:dyDescent="0.25">
      <c r="A26639" s="212"/>
    </row>
    <row r="26640" spans="1:1" ht="13.5" x14ac:dyDescent="0.25">
      <c r="A26640" s="212"/>
    </row>
    <row r="26641" spans="1:1" ht="13.5" x14ac:dyDescent="0.25">
      <c r="A26641" s="212"/>
    </row>
    <row r="26642" spans="1:1" ht="13.5" x14ac:dyDescent="0.25">
      <c r="A26642" s="212"/>
    </row>
    <row r="26643" spans="1:1" ht="13.5" x14ac:dyDescent="0.25">
      <c r="A26643" s="212"/>
    </row>
    <row r="26644" spans="1:1" ht="13.5" x14ac:dyDescent="0.25">
      <c r="A26644" s="212"/>
    </row>
    <row r="26645" spans="1:1" ht="13.5" x14ac:dyDescent="0.25">
      <c r="A26645" s="212"/>
    </row>
    <row r="26646" spans="1:1" ht="13.5" x14ac:dyDescent="0.25">
      <c r="A26646" s="212"/>
    </row>
    <row r="26647" spans="1:1" ht="13.5" x14ac:dyDescent="0.25">
      <c r="A26647" s="212"/>
    </row>
    <row r="26648" spans="1:1" ht="13.5" x14ac:dyDescent="0.25">
      <c r="A26648" s="212"/>
    </row>
    <row r="26649" spans="1:1" ht="13.5" x14ac:dyDescent="0.25">
      <c r="A26649" s="212"/>
    </row>
    <row r="26650" spans="1:1" ht="13.5" x14ac:dyDescent="0.25">
      <c r="A26650" s="212"/>
    </row>
    <row r="26651" spans="1:1" ht="13.5" x14ac:dyDescent="0.25">
      <c r="A26651" s="212"/>
    </row>
    <row r="26652" spans="1:1" ht="13.5" x14ac:dyDescent="0.25">
      <c r="A26652" s="212"/>
    </row>
    <row r="26653" spans="1:1" ht="13.5" x14ac:dyDescent="0.25">
      <c r="A26653" s="212"/>
    </row>
    <row r="26654" spans="1:1" ht="13.5" x14ac:dyDescent="0.25">
      <c r="A26654" s="212"/>
    </row>
    <row r="26655" spans="1:1" ht="13.5" x14ac:dyDescent="0.25">
      <c r="A26655" s="212"/>
    </row>
    <row r="26656" spans="1:1" ht="13.5" x14ac:dyDescent="0.25">
      <c r="A26656" s="212"/>
    </row>
    <row r="26657" spans="1:1" ht="13.5" x14ac:dyDescent="0.25">
      <c r="A26657" s="212"/>
    </row>
    <row r="26658" spans="1:1" ht="13.5" x14ac:dyDescent="0.25">
      <c r="A26658" s="212"/>
    </row>
    <row r="26659" spans="1:1" ht="13.5" x14ac:dyDescent="0.25">
      <c r="A26659" s="212"/>
    </row>
    <row r="26660" spans="1:1" ht="13.5" x14ac:dyDescent="0.25">
      <c r="A26660" s="212"/>
    </row>
    <row r="26661" spans="1:1" ht="13.5" x14ac:dyDescent="0.25">
      <c r="A26661" s="212"/>
    </row>
    <row r="26662" spans="1:1" ht="13.5" x14ac:dyDescent="0.25">
      <c r="A26662" s="212"/>
    </row>
    <row r="26663" spans="1:1" ht="13.5" x14ac:dyDescent="0.25">
      <c r="A26663" s="212"/>
    </row>
    <row r="26664" spans="1:1" ht="13.5" x14ac:dyDescent="0.25">
      <c r="A26664" s="212"/>
    </row>
    <row r="26665" spans="1:1" ht="13.5" x14ac:dyDescent="0.25">
      <c r="A26665" s="212"/>
    </row>
    <row r="26666" spans="1:1" ht="13.5" x14ac:dyDescent="0.25">
      <c r="A26666" s="212"/>
    </row>
    <row r="26667" spans="1:1" ht="13.5" x14ac:dyDescent="0.25">
      <c r="A26667" s="212"/>
    </row>
    <row r="26668" spans="1:1" ht="13.5" x14ac:dyDescent="0.25">
      <c r="A26668" s="212"/>
    </row>
    <row r="26669" spans="1:1" ht="13.5" x14ac:dyDescent="0.25">
      <c r="A26669" s="212"/>
    </row>
    <row r="26670" spans="1:1" ht="13.5" x14ac:dyDescent="0.25">
      <c r="A26670" s="212"/>
    </row>
    <row r="26671" spans="1:1" ht="13.5" x14ac:dyDescent="0.25">
      <c r="A26671" s="212"/>
    </row>
    <row r="26672" spans="1:1" ht="13.5" x14ac:dyDescent="0.25">
      <c r="A26672" s="212"/>
    </row>
    <row r="26673" spans="1:1" ht="13.5" x14ac:dyDescent="0.25">
      <c r="A26673" s="212"/>
    </row>
    <row r="26674" spans="1:1" ht="13.5" x14ac:dyDescent="0.25">
      <c r="A26674" s="212"/>
    </row>
    <row r="26675" spans="1:1" ht="13.5" x14ac:dyDescent="0.25">
      <c r="A26675" s="212"/>
    </row>
    <row r="26676" spans="1:1" ht="13.5" x14ac:dyDescent="0.25">
      <c r="A26676" s="212"/>
    </row>
    <row r="26677" spans="1:1" ht="13.5" x14ac:dyDescent="0.25">
      <c r="A26677" s="212"/>
    </row>
    <row r="26678" spans="1:1" ht="13.5" x14ac:dyDescent="0.25">
      <c r="A26678" s="212"/>
    </row>
    <row r="26679" spans="1:1" ht="13.5" x14ac:dyDescent="0.25">
      <c r="A26679" s="212"/>
    </row>
    <row r="26680" spans="1:1" ht="13.5" x14ac:dyDescent="0.25">
      <c r="A26680" s="212"/>
    </row>
    <row r="26681" spans="1:1" ht="13.5" x14ac:dyDescent="0.25">
      <c r="A26681" s="212"/>
    </row>
    <row r="26682" spans="1:1" ht="13.5" x14ac:dyDescent="0.25">
      <c r="A26682" s="212"/>
    </row>
    <row r="26683" spans="1:1" ht="13.5" x14ac:dyDescent="0.25">
      <c r="A26683" s="212"/>
    </row>
    <row r="26684" spans="1:1" ht="13.5" x14ac:dyDescent="0.25">
      <c r="A26684" s="212"/>
    </row>
    <row r="26685" spans="1:1" ht="13.5" x14ac:dyDescent="0.25">
      <c r="A26685" s="212"/>
    </row>
    <row r="26686" spans="1:1" ht="13.5" x14ac:dyDescent="0.25">
      <c r="A26686" s="212"/>
    </row>
    <row r="26687" spans="1:1" ht="13.5" x14ac:dyDescent="0.25">
      <c r="A26687" s="212"/>
    </row>
    <row r="26688" spans="1:1" ht="13.5" x14ac:dyDescent="0.25">
      <c r="A26688" s="212"/>
    </row>
    <row r="26689" spans="1:1" ht="13.5" x14ac:dyDescent="0.25">
      <c r="A26689" s="212"/>
    </row>
    <row r="26690" spans="1:1" ht="13.5" x14ac:dyDescent="0.25">
      <c r="A26690" s="212"/>
    </row>
    <row r="26691" spans="1:1" ht="13.5" x14ac:dyDescent="0.25">
      <c r="A26691" s="212"/>
    </row>
    <row r="26692" spans="1:1" ht="13.5" x14ac:dyDescent="0.25">
      <c r="A26692" s="212"/>
    </row>
    <row r="26693" spans="1:1" ht="13.5" x14ac:dyDescent="0.25">
      <c r="A26693" s="212"/>
    </row>
    <row r="26694" spans="1:1" ht="13.5" x14ac:dyDescent="0.25">
      <c r="A26694" s="212"/>
    </row>
    <row r="26695" spans="1:1" ht="13.5" x14ac:dyDescent="0.25">
      <c r="A26695" s="212"/>
    </row>
    <row r="26696" spans="1:1" ht="13.5" x14ac:dyDescent="0.25">
      <c r="A26696" s="212"/>
    </row>
    <row r="26697" spans="1:1" ht="13.5" x14ac:dyDescent="0.25">
      <c r="A26697" s="212"/>
    </row>
    <row r="26698" spans="1:1" ht="13.5" x14ac:dyDescent="0.25">
      <c r="A26698" s="212"/>
    </row>
    <row r="26699" spans="1:1" ht="13.5" x14ac:dyDescent="0.25">
      <c r="A26699" s="212"/>
    </row>
    <row r="26700" spans="1:1" ht="13.5" x14ac:dyDescent="0.25">
      <c r="A26700" s="212"/>
    </row>
    <row r="26701" spans="1:1" ht="13.5" x14ac:dyDescent="0.25">
      <c r="A26701" s="212"/>
    </row>
    <row r="26702" spans="1:1" ht="13.5" x14ac:dyDescent="0.25">
      <c r="A26702" s="212"/>
    </row>
    <row r="26703" spans="1:1" ht="13.5" x14ac:dyDescent="0.25">
      <c r="A26703" s="212"/>
    </row>
    <row r="26704" spans="1:1" ht="13.5" x14ac:dyDescent="0.25">
      <c r="A26704" s="212"/>
    </row>
    <row r="26705" spans="1:1" ht="13.5" x14ac:dyDescent="0.25">
      <c r="A26705" s="212"/>
    </row>
    <row r="26706" spans="1:1" ht="13.5" x14ac:dyDescent="0.25">
      <c r="A26706" s="212"/>
    </row>
    <row r="26707" spans="1:1" ht="13.5" x14ac:dyDescent="0.25">
      <c r="A26707" s="212"/>
    </row>
    <row r="26708" spans="1:1" ht="13.5" x14ac:dyDescent="0.25">
      <c r="A26708" s="212"/>
    </row>
    <row r="26709" spans="1:1" ht="13.5" x14ac:dyDescent="0.25">
      <c r="A26709" s="212"/>
    </row>
    <row r="26710" spans="1:1" ht="13.5" x14ac:dyDescent="0.25">
      <c r="A26710" s="212"/>
    </row>
    <row r="26711" spans="1:1" ht="13.5" x14ac:dyDescent="0.25">
      <c r="A26711" s="212"/>
    </row>
    <row r="26712" spans="1:1" ht="13.5" x14ac:dyDescent="0.25">
      <c r="A26712" s="212"/>
    </row>
    <row r="26713" spans="1:1" ht="13.5" x14ac:dyDescent="0.25">
      <c r="A26713" s="212"/>
    </row>
    <row r="26714" spans="1:1" ht="13.5" x14ac:dyDescent="0.25">
      <c r="A26714" s="212"/>
    </row>
    <row r="26715" spans="1:1" ht="13.5" x14ac:dyDescent="0.25">
      <c r="A26715" s="212"/>
    </row>
    <row r="26716" spans="1:1" ht="13.5" x14ac:dyDescent="0.25">
      <c r="A26716" s="212"/>
    </row>
    <row r="26717" spans="1:1" ht="13.5" x14ac:dyDescent="0.25">
      <c r="A26717" s="212"/>
    </row>
    <row r="26718" spans="1:1" ht="13.5" x14ac:dyDescent="0.25">
      <c r="A26718" s="212"/>
    </row>
    <row r="26719" spans="1:1" ht="13.5" x14ac:dyDescent="0.25">
      <c r="A26719" s="212"/>
    </row>
    <row r="26720" spans="1:1" ht="13.5" x14ac:dyDescent="0.25">
      <c r="A26720" s="212"/>
    </row>
    <row r="26721" spans="1:1" ht="13.5" x14ac:dyDescent="0.25">
      <c r="A26721" s="212"/>
    </row>
    <row r="26722" spans="1:1" ht="13.5" x14ac:dyDescent="0.25">
      <c r="A26722" s="212"/>
    </row>
    <row r="26723" spans="1:1" ht="13.5" x14ac:dyDescent="0.25">
      <c r="A26723" s="212"/>
    </row>
    <row r="26724" spans="1:1" ht="13.5" x14ac:dyDescent="0.25">
      <c r="A26724" s="212"/>
    </row>
    <row r="26725" spans="1:1" ht="13.5" x14ac:dyDescent="0.25">
      <c r="A26725" s="212"/>
    </row>
    <row r="26726" spans="1:1" ht="13.5" x14ac:dyDescent="0.25">
      <c r="A26726" s="212"/>
    </row>
    <row r="26727" spans="1:1" ht="13.5" x14ac:dyDescent="0.25">
      <c r="A26727" s="212"/>
    </row>
    <row r="26728" spans="1:1" ht="13.5" x14ac:dyDescent="0.25">
      <c r="A26728" s="212"/>
    </row>
    <row r="26729" spans="1:1" ht="13.5" x14ac:dyDescent="0.25">
      <c r="A26729" s="212"/>
    </row>
    <row r="26730" spans="1:1" ht="13.5" x14ac:dyDescent="0.25">
      <c r="A26730" s="212"/>
    </row>
    <row r="26731" spans="1:1" ht="13.5" x14ac:dyDescent="0.25">
      <c r="A26731" s="212"/>
    </row>
    <row r="26732" spans="1:1" ht="13.5" x14ac:dyDescent="0.25">
      <c r="A26732" s="212"/>
    </row>
    <row r="26733" spans="1:1" ht="13.5" x14ac:dyDescent="0.25">
      <c r="A26733" s="212"/>
    </row>
    <row r="26734" spans="1:1" ht="13.5" x14ac:dyDescent="0.25">
      <c r="A26734" s="212"/>
    </row>
    <row r="26735" spans="1:1" ht="13.5" x14ac:dyDescent="0.25">
      <c r="A26735" s="212"/>
    </row>
    <row r="26736" spans="1:1" ht="13.5" x14ac:dyDescent="0.25">
      <c r="A26736" s="212"/>
    </row>
    <row r="26737" spans="1:1" ht="13.5" x14ac:dyDescent="0.25">
      <c r="A26737" s="212"/>
    </row>
    <row r="26738" spans="1:1" ht="13.5" x14ac:dyDescent="0.25">
      <c r="A26738" s="212"/>
    </row>
    <row r="26739" spans="1:1" ht="13.5" x14ac:dyDescent="0.25">
      <c r="A26739" s="212"/>
    </row>
    <row r="26740" spans="1:1" ht="13.5" x14ac:dyDescent="0.25">
      <c r="A26740" s="212"/>
    </row>
    <row r="26741" spans="1:1" ht="13.5" x14ac:dyDescent="0.25">
      <c r="A26741" s="212"/>
    </row>
    <row r="26742" spans="1:1" ht="13.5" x14ac:dyDescent="0.25">
      <c r="A26742" s="212"/>
    </row>
    <row r="26743" spans="1:1" ht="13.5" x14ac:dyDescent="0.25">
      <c r="A26743" s="212"/>
    </row>
    <row r="26744" spans="1:1" ht="13.5" x14ac:dyDescent="0.25">
      <c r="A26744" s="212"/>
    </row>
    <row r="26745" spans="1:1" ht="13.5" x14ac:dyDescent="0.25">
      <c r="A26745" s="212"/>
    </row>
    <row r="26746" spans="1:1" ht="13.5" x14ac:dyDescent="0.25">
      <c r="A26746" s="212"/>
    </row>
    <row r="26747" spans="1:1" ht="13.5" x14ac:dyDescent="0.25">
      <c r="A26747" s="212"/>
    </row>
    <row r="26748" spans="1:1" ht="13.5" x14ac:dyDescent="0.25">
      <c r="A26748" s="212"/>
    </row>
    <row r="26749" spans="1:1" ht="13.5" x14ac:dyDescent="0.25">
      <c r="A26749" s="212"/>
    </row>
    <row r="26750" spans="1:1" ht="13.5" x14ac:dyDescent="0.25">
      <c r="A26750" s="212"/>
    </row>
    <row r="26751" spans="1:1" ht="13.5" x14ac:dyDescent="0.25">
      <c r="A26751" s="212"/>
    </row>
    <row r="26752" spans="1:1" ht="13.5" x14ac:dyDescent="0.25">
      <c r="A26752" s="212"/>
    </row>
    <row r="26753" spans="1:1" ht="13.5" x14ac:dyDescent="0.25">
      <c r="A26753" s="212"/>
    </row>
    <row r="26754" spans="1:1" ht="13.5" x14ac:dyDescent="0.25">
      <c r="A26754" s="212"/>
    </row>
    <row r="26755" spans="1:1" ht="13.5" x14ac:dyDescent="0.25">
      <c r="A26755" s="212"/>
    </row>
    <row r="26756" spans="1:1" ht="13.5" x14ac:dyDescent="0.25">
      <c r="A26756" s="212"/>
    </row>
    <row r="26757" spans="1:1" ht="13.5" x14ac:dyDescent="0.25">
      <c r="A26757" s="212"/>
    </row>
    <row r="26758" spans="1:1" ht="13.5" x14ac:dyDescent="0.25">
      <c r="A26758" s="212"/>
    </row>
    <row r="26759" spans="1:1" ht="13.5" x14ac:dyDescent="0.25">
      <c r="A26759" s="212"/>
    </row>
    <row r="26760" spans="1:1" ht="13.5" x14ac:dyDescent="0.25">
      <c r="A26760" s="212"/>
    </row>
    <row r="26761" spans="1:1" ht="13.5" x14ac:dyDescent="0.25">
      <c r="A26761" s="212"/>
    </row>
    <row r="26762" spans="1:1" ht="13.5" x14ac:dyDescent="0.25">
      <c r="A26762" s="212"/>
    </row>
    <row r="26763" spans="1:1" ht="13.5" x14ac:dyDescent="0.25">
      <c r="A26763" s="212"/>
    </row>
    <row r="26764" spans="1:1" ht="13.5" x14ac:dyDescent="0.25">
      <c r="A26764" s="212"/>
    </row>
    <row r="26765" spans="1:1" ht="13.5" x14ac:dyDescent="0.25">
      <c r="A26765" s="212"/>
    </row>
    <row r="26766" spans="1:1" ht="13.5" x14ac:dyDescent="0.25">
      <c r="A26766" s="212"/>
    </row>
    <row r="26767" spans="1:1" ht="13.5" x14ac:dyDescent="0.25">
      <c r="A26767" s="212"/>
    </row>
    <row r="26768" spans="1:1" ht="13.5" x14ac:dyDescent="0.25">
      <c r="A26768" s="212"/>
    </row>
    <row r="26769" spans="1:1" ht="13.5" x14ac:dyDescent="0.25">
      <c r="A26769" s="212"/>
    </row>
    <row r="26770" spans="1:1" ht="13.5" x14ac:dyDescent="0.25">
      <c r="A26770" s="212"/>
    </row>
    <row r="26771" spans="1:1" ht="13.5" x14ac:dyDescent="0.25">
      <c r="A26771" s="212"/>
    </row>
    <row r="26772" spans="1:1" ht="13.5" x14ac:dyDescent="0.25">
      <c r="A26772" s="212"/>
    </row>
    <row r="26773" spans="1:1" ht="13.5" x14ac:dyDescent="0.25">
      <c r="A26773" s="212"/>
    </row>
    <row r="26774" spans="1:1" ht="13.5" x14ac:dyDescent="0.25">
      <c r="A26774" s="212"/>
    </row>
    <row r="26775" spans="1:1" ht="13.5" x14ac:dyDescent="0.25">
      <c r="A26775" s="212"/>
    </row>
    <row r="26776" spans="1:1" ht="13.5" x14ac:dyDescent="0.25">
      <c r="A26776" s="212"/>
    </row>
    <row r="26777" spans="1:1" ht="13.5" x14ac:dyDescent="0.25">
      <c r="A26777" s="212"/>
    </row>
    <row r="26778" spans="1:1" ht="13.5" x14ac:dyDescent="0.25">
      <c r="A26778" s="212"/>
    </row>
    <row r="26779" spans="1:1" ht="13.5" x14ac:dyDescent="0.25">
      <c r="A26779" s="212"/>
    </row>
    <row r="26780" spans="1:1" ht="13.5" x14ac:dyDescent="0.25">
      <c r="A26780" s="212"/>
    </row>
    <row r="26781" spans="1:1" ht="13.5" x14ac:dyDescent="0.25">
      <c r="A26781" s="212"/>
    </row>
    <row r="26782" spans="1:1" ht="13.5" x14ac:dyDescent="0.25">
      <c r="A26782" s="212"/>
    </row>
    <row r="26783" spans="1:1" ht="13.5" x14ac:dyDescent="0.25">
      <c r="A26783" s="212"/>
    </row>
    <row r="26784" spans="1:1" ht="13.5" x14ac:dyDescent="0.25">
      <c r="A26784" s="212"/>
    </row>
    <row r="26785" spans="1:1" ht="13.5" x14ac:dyDescent="0.25">
      <c r="A26785" s="212"/>
    </row>
    <row r="26786" spans="1:1" ht="13.5" x14ac:dyDescent="0.25">
      <c r="A26786" s="212"/>
    </row>
    <row r="26787" spans="1:1" ht="13.5" x14ac:dyDescent="0.25">
      <c r="A26787" s="212"/>
    </row>
    <row r="26788" spans="1:1" ht="13.5" x14ac:dyDescent="0.25">
      <c r="A26788" s="212"/>
    </row>
    <row r="26789" spans="1:1" ht="13.5" x14ac:dyDescent="0.25">
      <c r="A26789" s="212"/>
    </row>
    <row r="26790" spans="1:1" ht="13.5" x14ac:dyDescent="0.25">
      <c r="A26790" s="212"/>
    </row>
    <row r="26791" spans="1:1" ht="13.5" x14ac:dyDescent="0.25">
      <c r="A26791" s="212"/>
    </row>
    <row r="26792" spans="1:1" ht="13.5" x14ac:dyDescent="0.25">
      <c r="A26792" s="212"/>
    </row>
    <row r="26793" spans="1:1" ht="13.5" x14ac:dyDescent="0.25">
      <c r="A26793" s="212"/>
    </row>
    <row r="26794" spans="1:1" ht="13.5" x14ac:dyDescent="0.25">
      <c r="A26794" s="212"/>
    </row>
    <row r="26795" spans="1:1" ht="13.5" x14ac:dyDescent="0.25">
      <c r="A26795" s="212"/>
    </row>
    <row r="26796" spans="1:1" ht="13.5" x14ac:dyDescent="0.25">
      <c r="A26796" s="212"/>
    </row>
    <row r="26797" spans="1:1" ht="13.5" x14ac:dyDescent="0.25">
      <c r="A26797" s="212"/>
    </row>
    <row r="26798" spans="1:1" ht="13.5" x14ac:dyDescent="0.25">
      <c r="A26798" s="212"/>
    </row>
    <row r="26799" spans="1:1" ht="13.5" x14ac:dyDescent="0.25">
      <c r="A26799" s="212"/>
    </row>
    <row r="26800" spans="1:1" ht="13.5" x14ac:dyDescent="0.25">
      <c r="A26800" s="212"/>
    </row>
    <row r="26801" spans="1:1" ht="13.5" x14ac:dyDescent="0.25">
      <c r="A26801" s="212"/>
    </row>
    <row r="26802" spans="1:1" ht="13.5" x14ac:dyDescent="0.25">
      <c r="A26802" s="212"/>
    </row>
    <row r="26803" spans="1:1" ht="13.5" x14ac:dyDescent="0.25">
      <c r="A26803" s="212"/>
    </row>
    <row r="26804" spans="1:1" ht="13.5" x14ac:dyDescent="0.25">
      <c r="A26804" s="212"/>
    </row>
    <row r="26805" spans="1:1" ht="13.5" x14ac:dyDescent="0.25">
      <c r="A26805" s="212"/>
    </row>
    <row r="26806" spans="1:1" ht="13.5" x14ac:dyDescent="0.25">
      <c r="A26806" s="212"/>
    </row>
    <row r="26807" spans="1:1" ht="13.5" x14ac:dyDescent="0.25">
      <c r="A26807" s="212"/>
    </row>
    <row r="26808" spans="1:1" ht="13.5" x14ac:dyDescent="0.25">
      <c r="A26808" s="212"/>
    </row>
    <row r="26809" spans="1:1" ht="13.5" x14ac:dyDescent="0.25">
      <c r="A26809" s="212"/>
    </row>
    <row r="26810" spans="1:1" ht="13.5" x14ac:dyDescent="0.25">
      <c r="A26810" s="212"/>
    </row>
    <row r="26811" spans="1:1" ht="13.5" x14ac:dyDescent="0.25">
      <c r="A26811" s="212"/>
    </row>
    <row r="26812" spans="1:1" ht="13.5" x14ac:dyDescent="0.25">
      <c r="A26812" s="212"/>
    </row>
    <row r="26813" spans="1:1" ht="13.5" x14ac:dyDescent="0.25">
      <c r="A26813" s="212"/>
    </row>
    <row r="26814" spans="1:1" ht="13.5" x14ac:dyDescent="0.25">
      <c r="A26814" s="212"/>
    </row>
    <row r="26815" spans="1:1" ht="13.5" x14ac:dyDescent="0.25">
      <c r="A26815" s="212"/>
    </row>
    <row r="26816" spans="1:1" ht="13.5" x14ac:dyDescent="0.25">
      <c r="A26816" s="212"/>
    </row>
    <row r="26817" spans="1:1" ht="13.5" x14ac:dyDescent="0.25">
      <c r="A26817" s="212"/>
    </row>
    <row r="26818" spans="1:1" ht="13.5" x14ac:dyDescent="0.25">
      <c r="A26818" s="212"/>
    </row>
    <row r="26819" spans="1:1" ht="13.5" x14ac:dyDescent="0.25">
      <c r="A26819" s="212"/>
    </row>
    <row r="26820" spans="1:1" ht="13.5" x14ac:dyDescent="0.25">
      <c r="A26820" s="212"/>
    </row>
    <row r="26821" spans="1:1" ht="13.5" x14ac:dyDescent="0.25">
      <c r="A26821" s="212"/>
    </row>
    <row r="26822" spans="1:1" ht="13.5" x14ac:dyDescent="0.25">
      <c r="A26822" s="212"/>
    </row>
    <row r="26823" spans="1:1" ht="13.5" x14ac:dyDescent="0.25">
      <c r="A26823" s="212"/>
    </row>
    <row r="26824" spans="1:1" ht="13.5" x14ac:dyDescent="0.25">
      <c r="A26824" s="212"/>
    </row>
    <row r="26825" spans="1:1" ht="13.5" x14ac:dyDescent="0.25">
      <c r="A26825" s="212"/>
    </row>
    <row r="26826" spans="1:1" ht="13.5" x14ac:dyDescent="0.25">
      <c r="A26826" s="212"/>
    </row>
    <row r="26827" spans="1:1" ht="13.5" x14ac:dyDescent="0.25">
      <c r="A26827" s="212"/>
    </row>
    <row r="26828" spans="1:1" ht="13.5" x14ac:dyDescent="0.25">
      <c r="A26828" s="212"/>
    </row>
    <row r="26829" spans="1:1" ht="13.5" x14ac:dyDescent="0.25">
      <c r="A26829" s="212"/>
    </row>
    <row r="26830" spans="1:1" ht="13.5" x14ac:dyDescent="0.25">
      <c r="A26830" s="212"/>
    </row>
    <row r="26831" spans="1:1" ht="13.5" x14ac:dyDescent="0.25">
      <c r="A26831" s="212"/>
    </row>
    <row r="26832" spans="1:1" ht="13.5" x14ac:dyDescent="0.25">
      <c r="A26832" s="212"/>
    </row>
    <row r="26833" spans="1:1" ht="13.5" x14ac:dyDescent="0.25">
      <c r="A26833" s="212"/>
    </row>
    <row r="26834" spans="1:1" ht="13.5" x14ac:dyDescent="0.25">
      <c r="A26834" s="212"/>
    </row>
    <row r="26835" spans="1:1" ht="13.5" x14ac:dyDescent="0.25">
      <c r="A26835" s="212"/>
    </row>
    <row r="26836" spans="1:1" ht="13.5" x14ac:dyDescent="0.25">
      <c r="A26836" s="212"/>
    </row>
    <row r="26837" spans="1:1" ht="13.5" x14ac:dyDescent="0.25">
      <c r="A26837" s="212"/>
    </row>
    <row r="26838" spans="1:1" ht="13.5" x14ac:dyDescent="0.25">
      <c r="A26838" s="212"/>
    </row>
    <row r="26839" spans="1:1" ht="13.5" x14ac:dyDescent="0.25">
      <c r="A26839" s="212"/>
    </row>
    <row r="26840" spans="1:1" ht="13.5" x14ac:dyDescent="0.25">
      <c r="A26840" s="212"/>
    </row>
    <row r="26841" spans="1:1" ht="13.5" x14ac:dyDescent="0.25">
      <c r="A26841" s="212"/>
    </row>
    <row r="26842" spans="1:1" ht="13.5" x14ac:dyDescent="0.25">
      <c r="A26842" s="212"/>
    </row>
    <row r="26843" spans="1:1" ht="13.5" x14ac:dyDescent="0.25">
      <c r="A26843" s="212"/>
    </row>
    <row r="26844" spans="1:1" ht="13.5" x14ac:dyDescent="0.25">
      <c r="A26844" s="212"/>
    </row>
    <row r="26845" spans="1:1" ht="13.5" x14ac:dyDescent="0.25">
      <c r="A26845" s="212"/>
    </row>
    <row r="26846" spans="1:1" ht="13.5" x14ac:dyDescent="0.25">
      <c r="A26846" s="212"/>
    </row>
    <row r="26847" spans="1:1" ht="13.5" x14ac:dyDescent="0.25">
      <c r="A26847" s="212"/>
    </row>
    <row r="26848" spans="1:1" ht="13.5" x14ac:dyDescent="0.25">
      <c r="A26848" s="212"/>
    </row>
    <row r="26849" spans="1:1" ht="13.5" x14ac:dyDescent="0.25">
      <c r="A26849" s="212"/>
    </row>
    <row r="26850" spans="1:1" ht="13.5" x14ac:dyDescent="0.25">
      <c r="A26850" s="212"/>
    </row>
    <row r="26851" spans="1:1" ht="13.5" x14ac:dyDescent="0.25">
      <c r="A26851" s="212"/>
    </row>
    <row r="26852" spans="1:1" ht="13.5" x14ac:dyDescent="0.25">
      <c r="A26852" s="212"/>
    </row>
    <row r="26853" spans="1:1" ht="13.5" x14ac:dyDescent="0.25">
      <c r="A26853" s="212"/>
    </row>
    <row r="26854" spans="1:1" ht="13.5" x14ac:dyDescent="0.25">
      <c r="A26854" s="212"/>
    </row>
    <row r="26855" spans="1:1" ht="13.5" x14ac:dyDescent="0.25">
      <c r="A26855" s="212"/>
    </row>
    <row r="26856" spans="1:1" ht="13.5" x14ac:dyDescent="0.25">
      <c r="A26856" s="212"/>
    </row>
    <row r="26857" spans="1:1" ht="13.5" x14ac:dyDescent="0.25">
      <c r="A26857" s="212"/>
    </row>
    <row r="26858" spans="1:1" ht="13.5" x14ac:dyDescent="0.25">
      <c r="A26858" s="212"/>
    </row>
    <row r="26859" spans="1:1" ht="13.5" x14ac:dyDescent="0.25">
      <c r="A26859" s="212"/>
    </row>
    <row r="26860" spans="1:1" ht="13.5" x14ac:dyDescent="0.25">
      <c r="A26860" s="212"/>
    </row>
    <row r="26861" spans="1:1" ht="13.5" x14ac:dyDescent="0.25">
      <c r="A26861" s="212"/>
    </row>
    <row r="26862" spans="1:1" ht="13.5" x14ac:dyDescent="0.25">
      <c r="A26862" s="212"/>
    </row>
    <row r="26863" spans="1:1" ht="13.5" x14ac:dyDescent="0.25">
      <c r="A26863" s="212"/>
    </row>
    <row r="26864" spans="1:1" ht="13.5" x14ac:dyDescent="0.25">
      <c r="A26864" s="212"/>
    </row>
    <row r="26865" spans="1:1" ht="13.5" x14ac:dyDescent="0.25">
      <c r="A26865" s="212"/>
    </row>
    <row r="26866" spans="1:1" ht="13.5" x14ac:dyDescent="0.25">
      <c r="A26866" s="212"/>
    </row>
    <row r="26867" spans="1:1" ht="13.5" x14ac:dyDescent="0.25">
      <c r="A26867" s="212"/>
    </row>
    <row r="26868" spans="1:1" ht="13.5" x14ac:dyDescent="0.25">
      <c r="A26868" s="212"/>
    </row>
    <row r="26869" spans="1:1" ht="13.5" x14ac:dyDescent="0.25">
      <c r="A26869" s="212"/>
    </row>
    <row r="26870" spans="1:1" ht="13.5" x14ac:dyDescent="0.25">
      <c r="A26870" s="212"/>
    </row>
    <row r="26871" spans="1:1" ht="13.5" x14ac:dyDescent="0.25">
      <c r="A26871" s="212"/>
    </row>
    <row r="26872" spans="1:1" ht="13.5" x14ac:dyDescent="0.25">
      <c r="A26872" s="212"/>
    </row>
    <row r="26873" spans="1:1" ht="13.5" x14ac:dyDescent="0.25">
      <c r="A26873" s="212"/>
    </row>
    <row r="26874" spans="1:1" ht="13.5" x14ac:dyDescent="0.25">
      <c r="A26874" s="212"/>
    </row>
    <row r="26875" spans="1:1" ht="13.5" x14ac:dyDescent="0.25">
      <c r="A26875" s="212"/>
    </row>
    <row r="26876" spans="1:1" ht="13.5" x14ac:dyDescent="0.25">
      <c r="A26876" s="212"/>
    </row>
    <row r="26877" spans="1:1" ht="13.5" x14ac:dyDescent="0.25">
      <c r="A26877" s="212"/>
    </row>
    <row r="26878" spans="1:1" ht="13.5" x14ac:dyDescent="0.25">
      <c r="A26878" s="212"/>
    </row>
    <row r="26879" spans="1:1" ht="13.5" x14ac:dyDescent="0.25">
      <c r="A26879" s="212"/>
    </row>
    <row r="26880" spans="1:1" ht="13.5" x14ac:dyDescent="0.25">
      <c r="A26880" s="212"/>
    </row>
    <row r="26881" spans="1:1" ht="13.5" x14ac:dyDescent="0.25">
      <c r="A26881" s="212"/>
    </row>
    <row r="26882" spans="1:1" ht="13.5" x14ac:dyDescent="0.25">
      <c r="A26882" s="212"/>
    </row>
    <row r="26883" spans="1:1" ht="13.5" x14ac:dyDescent="0.25">
      <c r="A26883" s="212"/>
    </row>
    <row r="26884" spans="1:1" ht="13.5" x14ac:dyDescent="0.25">
      <c r="A26884" s="212"/>
    </row>
    <row r="26885" spans="1:1" ht="13.5" x14ac:dyDescent="0.25">
      <c r="A26885" s="212"/>
    </row>
    <row r="26886" spans="1:1" ht="13.5" x14ac:dyDescent="0.25">
      <c r="A26886" s="212"/>
    </row>
    <row r="26887" spans="1:1" ht="13.5" x14ac:dyDescent="0.25">
      <c r="A26887" s="212"/>
    </row>
    <row r="26888" spans="1:1" ht="13.5" x14ac:dyDescent="0.25">
      <c r="A26888" s="212"/>
    </row>
    <row r="26889" spans="1:1" ht="13.5" x14ac:dyDescent="0.25">
      <c r="A26889" s="212"/>
    </row>
    <row r="26890" spans="1:1" ht="13.5" x14ac:dyDescent="0.25">
      <c r="A26890" s="212"/>
    </row>
    <row r="26891" spans="1:1" ht="13.5" x14ac:dyDescent="0.25">
      <c r="A26891" s="212"/>
    </row>
    <row r="26892" spans="1:1" ht="13.5" x14ac:dyDescent="0.25">
      <c r="A26892" s="212"/>
    </row>
    <row r="26893" spans="1:1" ht="13.5" x14ac:dyDescent="0.25">
      <c r="A26893" s="212"/>
    </row>
    <row r="26894" spans="1:1" ht="13.5" x14ac:dyDescent="0.25">
      <c r="A26894" s="212"/>
    </row>
    <row r="26895" spans="1:1" ht="13.5" x14ac:dyDescent="0.25">
      <c r="A26895" s="212"/>
    </row>
    <row r="26896" spans="1:1" ht="13.5" x14ac:dyDescent="0.25">
      <c r="A26896" s="212"/>
    </row>
    <row r="26897" spans="1:1" ht="13.5" x14ac:dyDescent="0.25">
      <c r="A26897" s="212"/>
    </row>
    <row r="26898" spans="1:1" ht="13.5" x14ac:dyDescent="0.25">
      <c r="A26898" s="212"/>
    </row>
    <row r="26899" spans="1:1" ht="13.5" x14ac:dyDescent="0.25">
      <c r="A26899" s="212"/>
    </row>
    <row r="26900" spans="1:1" ht="13.5" x14ac:dyDescent="0.25">
      <c r="A26900" s="212"/>
    </row>
    <row r="26901" spans="1:1" ht="13.5" x14ac:dyDescent="0.25">
      <c r="A26901" s="212"/>
    </row>
    <row r="26902" spans="1:1" ht="13.5" x14ac:dyDescent="0.25">
      <c r="A26902" s="212"/>
    </row>
    <row r="26903" spans="1:1" ht="13.5" x14ac:dyDescent="0.25">
      <c r="A26903" s="212"/>
    </row>
    <row r="26904" spans="1:1" ht="13.5" x14ac:dyDescent="0.25">
      <c r="A26904" s="212"/>
    </row>
    <row r="26905" spans="1:1" ht="13.5" x14ac:dyDescent="0.25">
      <c r="A26905" s="212"/>
    </row>
    <row r="26906" spans="1:1" ht="13.5" x14ac:dyDescent="0.25">
      <c r="A26906" s="212"/>
    </row>
    <row r="26907" spans="1:1" ht="13.5" x14ac:dyDescent="0.25">
      <c r="A26907" s="212"/>
    </row>
    <row r="26908" spans="1:1" ht="13.5" x14ac:dyDescent="0.25">
      <c r="A26908" s="212"/>
    </row>
    <row r="26909" spans="1:1" ht="13.5" x14ac:dyDescent="0.25">
      <c r="A26909" s="212"/>
    </row>
    <row r="26910" spans="1:1" ht="13.5" x14ac:dyDescent="0.25">
      <c r="A26910" s="212"/>
    </row>
    <row r="26911" spans="1:1" ht="13.5" x14ac:dyDescent="0.25">
      <c r="A26911" s="212"/>
    </row>
    <row r="26912" spans="1:1" ht="13.5" x14ac:dyDescent="0.25">
      <c r="A26912" s="212"/>
    </row>
    <row r="26913" spans="1:1" ht="13.5" x14ac:dyDescent="0.25">
      <c r="A26913" s="212"/>
    </row>
    <row r="26914" spans="1:1" ht="13.5" x14ac:dyDescent="0.25">
      <c r="A26914" s="212"/>
    </row>
    <row r="26915" spans="1:1" ht="13.5" x14ac:dyDescent="0.25">
      <c r="A26915" s="212"/>
    </row>
    <row r="26916" spans="1:1" ht="13.5" x14ac:dyDescent="0.25">
      <c r="A26916" s="212"/>
    </row>
    <row r="26917" spans="1:1" ht="13.5" x14ac:dyDescent="0.25">
      <c r="A26917" s="212"/>
    </row>
    <row r="26918" spans="1:1" ht="13.5" x14ac:dyDescent="0.25">
      <c r="A26918" s="212"/>
    </row>
    <row r="26919" spans="1:1" ht="13.5" x14ac:dyDescent="0.25">
      <c r="A26919" s="212"/>
    </row>
    <row r="26920" spans="1:1" ht="13.5" x14ac:dyDescent="0.25">
      <c r="A26920" s="212"/>
    </row>
    <row r="26921" spans="1:1" ht="13.5" x14ac:dyDescent="0.25">
      <c r="A26921" s="212"/>
    </row>
    <row r="26922" spans="1:1" ht="13.5" x14ac:dyDescent="0.25">
      <c r="A26922" s="212"/>
    </row>
    <row r="26923" spans="1:1" ht="13.5" x14ac:dyDescent="0.25">
      <c r="A26923" s="212"/>
    </row>
    <row r="26924" spans="1:1" ht="13.5" x14ac:dyDescent="0.25">
      <c r="A26924" s="212"/>
    </row>
    <row r="26925" spans="1:1" ht="13.5" x14ac:dyDescent="0.25">
      <c r="A26925" s="212"/>
    </row>
    <row r="26926" spans="1:1" ht="13.5" x14ac:dyDescent="0.25">
      <c r="A26926" s="212"/>
    </row>
    <row r="26927" spans="1:1" ht="13.5" x14ac:dyDescent="0.25">
      <c r="A26927" s="212"/>
    </row>
    <row r="26928" spans="1:1" ht="13.5" x14ac:dyDescent="0.25">
      <c r="A26928" s="212"/>
    </row>
    <row r="26929" spans="1:1" ht="13.5" x14ac:dyDescent="0.25">
      <c r="A26929" s="212"/>
    </row>
    <row r="26930" spans="1:1" ht="13.5" x14ac:dyDescent="0.25">
      <c r="A26930" s="212"/>
    </row>
    <row r="26931" spans="1:1" ht="13.5" x14ac:dyDescent="0.25">
      <c r="A26931" s="212"/>
    </row>
    <row r="26932" spans="1:1" ht="13.5" x14ac:dyDescent="0.25">
      <c r="A26932" s="212"/>
    </row>
    <row r="26933" spans="1:1" ht="13.5" x14ac:dyDescent="0.25">
      <c r="A26933" s="212"/>
    </row>
    <row r="26934" spans="1:1" ht="13.5" x14ac:dyDescent="0.25">
      <c r="A26934" s="212"/>
    </row>
    <row r="26935" spans="1:1" ht="13.5" x14ac:dyDescent="0.25">
      <c r="A26935" s="212"/>
    </row>
    <row r="26936" spans="1:1" ht="13.5" x14ac:dyDescent="0.25">
      <c r="A26936" s="212"/>
    </row>
    <row r="26937" spans="1:1" ht="13.5" x14ac:dyDescent="0.25">
      <c r="A26937" s="212"/>
    </row>
    <row r="26938" spans="1:1" ht="13.5" x14ac:dyDescent="0.25">
      <c r="A26938" s="212"/>
    </row>
    <row r="26939" spans="1:1" ht="13.5" x14ac:dyDescent="0.25">
      <c r="A26939" s="212"/>
    </row>
    <row r="26940" spans="1:1" ht="13.5" x14ac:dyDescent="0.25">
      <c r="A26940" s="212"/>
    </row>
    <row r="26941" spans="1:1" ht="13.5" x14ac:dyDescent="0.25">
      <c r="A26941" s="212"/>
    </row>
    <row r="26942" spans="1:1" ht="13.5" x14ac:dyDescent="0.25">
      <c r="A26942" s="212"/>
    </row>
    <row r="26943" spans="1:1" ht="13.5" x14ac:dyDescent="0.25">
      <c r="A26943" s="212"/>
    </row>
    <row r="26944" spans="1:1" ht="13.5" x14ac:dyDescent="0.25">
      <c r="A26944" s="212"/>
    </row>
    <row r="26945" spans="1:1" ht="13.5" x14ac:dyDescent="0.25">
      <c r="A26945" s="212"/>
    </row>
    <row r="26946" spans="1:1" ht="13.5" x14ac:dyDescent="0.25">
      <c r="A26946" s="212"/>
    </row>
    <row r="26947" spans="1:1" ht="13.5" x14ac:dyDescent="0.25">
      <c r="A26947" s="212"/>
    </row>
    <row r="26948" spans="1:1" ht="13.5" x14ac:dyDescent="0.25">
      <c r="A26948" s="212"/>
    </row>
    <row r="26949" spans="1:1" ht="13.5" x14ac:dyDescent="0.25">
      <c r="A26949" s="212"/>
    </row>
    <row r="26950" spans="1:1" ht="13.5" x14ac:dyDescent="0.25">
      <c r="A26950" s="212"/>
    </row>
    <row r="26951" spans="1:1" ht="13.5" x14ac:dyDescent="0.25">
      <c r="A26951" s="212"/>
    </row>
    <row r="26952" spans="1:1" ht="13.5" x14ac:dyDescent="0.25">
      <c r="A26952" s="212"/>
    </row>
    <row r="26953" spans="1:1" ht="13.5" x14ac:dyDescent="0.25">
      <c r="A26953" s="212"/>
    </row>
    <row r="26954" spans="1:1" ht="13.5" x14ac:dyDescent="0.25">
      <c r="A26954" s="212"/>
    </row>
    <row r="26955" spans="1:1" ht="13.5" x14ac:dyDescent="0.25">
      <c r="A26955" s="212"/>
    </row>
    <row r="26956" spans="1:1" ht="13.5" x14ac:dyDescent="0.25">
      <c r="A26956" s="212"/>
    </row>
    <row r="26957" spans="1:1" ht="13.5" x14ac:dyDescent="0.25">
      <c r="A26957" s="212"/>
    </row>
    <row r="26958" spans="1:1" ht="13.5" x14ac:dyDescent="0.25">
      <c r="A26958" s="212"/>
    </row>
    <row r="26959" spans="1:1" ht="13.5" x14ac:dyDescent="0.25">
      <c r="A26959" s="212"/>
    </row>
    <row r="26960" spans="1:1" ht="13.5" x14ac:dyDescent="0.25">
      <c r="A26960" s="212"/>
    </row>
    <row r="26961" spans="1:1" ht="13.5" x14ac:dyDescent="0.25">
      <c r="A26961" s="212"/>
    </row>
    <row r="26962" spans="1:1" ht="13.5" x14ac:dyDescent="0.25">
      <c r="A26962" s="212"/>
    </row>
    <row r="26963" spans="1:1" ht="13.5" x14ac:dyDescent="0.25">
      <c r="A26963" s="212"/>
    </row>
    <row r="26964" spans="1:1" ht="13.5" x14ac:dyDescent="0.25">
      <c r="A26964" s="212"/>
    </row>
    <row r="26965" spans="1:1" ht="13.5" x14ac:dyDescent="0.25">
      <c r="A26965" s="212"/>
    </row>
    <row r="26966" spans="1:1" ht="13.5" x14ac:dyDescent="0.25">
      <c r="A26966" s="212"/>
    </row>
    <row r="26967" spans="1:1" ht="13.5" x14ac:dyDescent="0.25">
      <c r="A26967" s="212"/>
    </row>
    <row r="26968" spans="1:1" ht="13.5" x14ac:dyDescent="0.25">
      <c r="A26968" s="212"/>
    </row>
    <row r="26969" spans="1:1" ht="13.5" x14ac:dyDescent="0.25">
      <c r="A26969" s="212"/>
    </row>
    <row r="26970" spans="1:1" ht="13.5" x14ac:dyDescent="0.25">
      <c r="A26970" s="212"/>
    </row>
    <row r="26971" spans="1:1" ht="13.5" x14ac:dyDescent="0.25">
      <c r="A26971" s="212"/>
    </row>
    <row r="26972" spans="1:1" ht="13.5" x14ac:dyDescent="0.25">
      <c r="A26972" s="212"/>
    </row>
    <row r="26973" spans="1:1" ht="13.5" x14ac:dyDescent="0.25">
      <c r="A26973" s="212"/>
    </row>
    <row r="26974" spans="1:1" ht="13.5" x14ac:dyDescent="0.25">
      <c r="A26974" s="212"/>
    </row>
    <row r="26975" spans="1:1" ht="13.5" x14ac:dyDescent="0.25">
      <c r="A26975" s="212"/>
    </row>
    <row r="26976" spans="1:1" ht="13.5" x14ac:dyDescent="0.25">
      <c r="A26976" s="212"/>
    </row>
    <row r="26977" spans="1:1" ht="13.5" x14ac:dyDescent="0.25">
      <c r="A26977" s="212"/>
    </row>
    <row r="26978" spans="1:1" ht="13.5" x14ac:dyDescent="0.25">
      <c r="A26978" s="212"/>
    </row>
    <row r="26979" spans="1:1" ht="13.5" x14ac:dyDescent="0.25">
      <c r="A26979" s="212"/>
    </row>
    <row r="26980" spans="1:1" ht="13.5" x14ac:dyDescent="0.25">
      <c r="A26980" s="212"/>
    </row>
    <row r="26981" spans="1:1" ht="13.5" x14ac:dyDescent="0.25">
      <c r="A26981" s="212"/>
    </row>
    <row r="26982" spans="1:1" ht="13.5" x14ac:dyDescent="0.25">
      <c r="A26982" s="212"/>
    </row>
    <row r="26983" spans="1:1" ht="13.5" x14ac:dyDescent="0.25">
      <c r="A26983" s="212"/>
    </row>
    <row r="26984" spans="1:1" ht="13.5" x14ac:dyDescent="0.25">
      <c r="A26984" s="212"/>
    </row>
    <row r="26985" spans="1:1" ht="13.5" x14ac:dyDescent="0.25">
      <c r="A26985" s="212"/>
    </row>
    <row r="26986" spans="1:1" ht="13.5" x14ac:dyDescent="0.25">
      <c r="A26986" s="212"/>
    </row>
    <row r="26987" spans="1:1" ht="13.5" x14ac:dyDescent="0.25">
      <c r="A26987" s="212"/>
    </row>
    <row r="26988" spans="1:1" ht="13.5" x14ac:dyDescent="0.25">
      <c r="A26988" s="212"/>
    </row>
    <row r="26989" spans="1:1" ht="13.5" x14ac:dyDescent="0.25">
      <c r="A26989" s="212"/>
    </row>
    <row r="26990" spans="1:1" ht="13.5" x14ac:dyDescent="0.25">
      <c r="A26990" s="212"/>
    </row>
    <row r="26991" spans="1:1" ht="13.5" x14ac:dyDescent="0.25">
      <c r="A26991" s="212"/>
    </row>
    <row r="26992" spans="1:1" ht="13.5" x14ac:dyDescent="0.25">
      <c r="A26992" s="212"/>
    </row>
    <row r="26993" spans="1:1" ht="13.5" x14ac:dyDescent="0.25">
      <c r="A26993" s="212"/>
    </row>
    <row r="26994" spans="1:1" ht="13.5" x14ac:dyDescent="0.25">
      <c r="A26994" s="212"/>
    </row>
    <row r="26995" spans="1:1" ht="13.5" x14ac:dyDescent="0.25">
      <c r="A26995" s="212"/>
    </row>
    <row r="26996" spans="1:1" ht="13.5" x14ac:dyDescent="0.25">
      <c r="A26996" s="212"/>
    </row>
    <row r="26997" spans="1:1" ht="13.5" x14ac:dyDescent="0.25">
      <c r="A26997" s="212"/>
    </row>
    <row r="26998" spans="1:1" ht="13.5" x14ac:dyDescent="0.25">
      <c r="A26998" s="212"/>
    </row>
    <row r="26999" spans="1:1" ht="13.5" x14ac:dyDescent="0.25">
      <c r="A26999" s="212"/>
    </row>
    <row r="27000" spans="1:1" ht="13.5" x14ac:dyDescent="0.25">
      <c r="A27000" s="212"/>
    </row>
    <row r="27001" spans="1:1" ht="13.5" x14ac:dyDescent="0.25">
      <c r="A27001" s="212"/>
    </row>
    <row r="27002" spans="1:1" ht="13.5" x14ac:dyDescent="0.25">
      <c r="A27002" s="212"/>
    </row>
    <row r="27003" spans="1:1" ht="13.5" x14ac:dyDescent="0.25">
      <c r="A27003" s="212"/>
    </row>
    <row r="27004" spans="1:1" ht="13.5" x14ac:dyDescent="0.25">
      <c r="A27004" s="212"/>
    </row>
    <row r="27005" spans="1:1" ht="13.5" x14ac:dyDescent="0.25">
      <c r="A27005" s="212"/>
    </row>
    <row r="27006" spans="1:1" ht="13.5" x14ac:dyDescent="0.25">
      <c r="A27006" s="212"/>
    </row>
    <row r="27007" spans="1:1" ht="13.5" x14ac:dyDescent="0.25">
      <c r="A27007" s="212"/>
    </row>
    <row r="27008" spans="1:1" ht="13.5" x14ac:dyDescent="0.25">
      <c r="A27008" s="212"/>
    </row>
    <row r="27009" spans="1:1" ht="13.5" x14ac:dyDescent="0.25">
      <c r="A27009" s="212"/>
    </row>
    <row r="27010" spans="1:1" ht="13.5" x14ac:dyDescent="0.25">
      <c r="A27010" s="212"/>
    </row>
    <row r="27011" spans="1:1" ht="13.5" x14ac:dyDescent="0.25">
      <c r="A27011" s="212"/>
    </row>
    <row r="27012" spans="1:1" ht="13.5" x14ac:dyDescent="0.25">
      <c r="A27012" s="212"/>
    </row>
    <row r="27013" spans="1:1" ht="13.5" x14ac:dyDescent="0.25">
      <c r="A27013" s="212"/>
    </row>
    <row r="27014" spans="1:1" ht="13.5" x14ac:dyDescent="0.25">
      <c r="A27014" s="212"/>
    </row>
    <row r="27015" spans="1:1" ht="13.5" x14ac:dyDescent="0.25">
      <c r="A27015" s="212"/>
    </row>
    <row r="27016" spans="1:1" ht="13.5" x14ac:dyDescent="0.25">
      <c r="A27016" s="212"/>
    </row>
    <row r="27017" spans="1:1" ht="13.5" x14ac:dyDescent="0.25">
      <c r="A27017" s="212"/>
    </row>
    <row r="27018" spans="1:1" ht="13.5" x14ac:dyDescent="0.25">
      <c r="A27018" s="212"/>
    </row>
    <row r="27019" spans="1:1" ht="13.5" x14ac:dyDescent="0.25">
      <c r="A27019" s="212"/>
    </row>
    <row r="27020" spans="1:1" ht="13.5" x14ac:dyDescent="0.25">
      <c r="A27020" s="212"/>
    </row>
    <row r="27021" spans="1:1" ht="13.5" x14ac:dyDescent="0.25">
      <c r="A27021" s="212"/>
    </row>
    <row r="27022" spans="1:1" ht="13.5" x14ac:dyDescent="0.25">
      <c r="A27022" s="212"/>
    </row>
    <row r="27023" spans="1:1" ht="13.5" x14ac:dyDescent="0.25">
      <c r="A27023" s="212"/>
    </row>
    <row r="27024" spans="1:1" ht="13.5" x14ac:dyDescent="0.25">
      <c r="A27024" s="212"/>
    </row>
    <row r="27025" spans="1:1" ht="13.5" x14ac:dyDescent="0.25">
      <c r="A27025" s="212"/>
    </row>
    <row r="27026" spans="1:1" ht="13.5" x14ac:dyDescent="0.25">
      <c r="A27026" s="212"/>
    </row>
    <row r="27027" spans="1:1" ht="13.5" x14ac:dyDescent="0.25">
      <c r="A27027" s="212"/>
    </row>
    <row r="27028" spans="1:1" ht="13.5" x14ac:dyDescent="0.25">
      <c r="A27028" s="212"/>
    </row>
    <row r="27029" spans="1:1" ht="13.5" x14ac:dyDescent="0.25">
      <c r="A27029" s="212"/>
    </row>
    <row r="27030" spans="1:1" ht="13.5" x14ac:dyDescent="0.25">
      <c r="A27030" s="212"/>
    </row>
    <row r="27031" spans="1:1" ht="13.5" x14ac:dyDescent="0.25">
      <c r="A27031" s="212"/>
    </row>
    <row r="27032" spans="1:1" ht="13.5" x14ac:dyDescent="0.25">
      <c r="A27032" s="212"/>
    </row>
    <row r="27033" spans="1:1" ht="13.5" x14ac:dyDescent="0.25">
      <c r="A27033" s="212"/>
    </row>
    <row r="27034" spans="1:1" ht="13.5" x14ac:dyDescent="0.25">
      <c r="A27034" s="212"/>
    </row>
    <row r="27035" spans="1:1" ht="13.5" x14ac:dyDescent="0.25">
      <c r="A27035" s="212"/>
    </row>
    <row r="27036" spans="1:1" ht="13.5" x14ac:dyDescent="0.25">
      <c r="A27036" s="212"/>
    </row>
    <row r="27037" spans="1:1" ht="13.5" x14ac:dyDescent="0.25">
      <c r="A27037" s="212"/>
    </row>
    <row r="27038" spans="1:1" ht="13.5" x14ac:dyDescent="0.25">
      <c r="A27038" s="212"/>
    </row>
    <row r="27039" spans="1:1" ht="13.5" x14ac:dyDescent="0.25">
      <c r="A27039" s="212"/>
    </row>
    <row r="27040" spans="1:1" ht="13.5" x14ac:dyDescent="0.25">
      <c r="A27040" s="212"/>
    </row>
    <row r="27041" spans="1:1" ht="13.5" x14ac:dyDescent="0.25">
      <c r="A27041" s="212"/>
    </row>
    <row r="27042" spans="1:1" ht="13.5" x14ac:dyDescent="0.25">
      <c r="A27042" s="212"/>
    </row>
    <row r="27043" spans="1:1" ht="13.5" x14ac:dyDescent="0.25">
      <c r="A27043" s="212"/>
    </row>
    <row r="27044" spans="1:1" ht="13.5" x14ac:dyDescent="0.25">
      <c r="A27044" s="212"/>
    </row>
    <row r="27045" spans="1:1" ht="13.5" x14ac:dyDescent="0.25">
      <c r="A27045" s="212"/>
    </row>
    <row r="27046" spans="1:1" ht="13.5" x14ac:dyDescent="0.25">
      <c r="A27046" s="212"/>
    </row>
    <row r="27047" spans="1:1" ht="13.5" x14ac:dyDescent="0.25">
      <c r="A27047" s="212"/>
    </row>
    <row r="27048" spans="1:1" ht="13.5" x14ac:dyDescent="0.25">
      <c r="A27048" s="212"/>
    </row>
    <row r="27049" spans="1:1" ht="13.5" x14ac:dyDescent="0.25">
      <c r="A27049" s="212"/>
    </row>
    <row r="27050" spans="1:1" ht="13.5" x14ac:dyDescent="0.25">
      <c r="A27050" s="212"/>
    </row>
    <row r="27051" spans="1:1" ht="13.5" x14ac:dyDescent="0.25">
      <c r="A27051" s="212"/>
    </row>
    <row r="27052" spans="1:1" ht="13.5" x14ac:dyDescent="0.25">
      <c r="A27052" s="212"/>
    </row>
    <row r="27053" spans="1:1" ht="13.5" x14ac:dyDescent="0.25">
      <c r="A27053" s="212"/>
    </row>
    <row r="27054" spans="1:1" ht="13.5" x14ac:dyDescent="0.25">
      <c r="A27054" s="212"/>
    </row>
    <row r="27055" spans="1:1" ht="13.5" x14ac:dyDescent="0.25">
      <c r="A27055" s="212"/>
    </row>
    <row r="27056" spans="1:1" ht="13.5" x14ac:dyDescent="0.25">
      <c r="A27056" s="212"/>
    </row>
    <row r="27057" spans="1:1" ht="13.5" x14ac:dyDescent="0.25">
      <c r="A27057" s="212"/>
    </row>
    <row r="27058" spans="1:1" ht="13.5" x14ac:dyDescent="0.25">
      <c r="A27058" s="212"/>
    </row>
    <row r="27059" spans="1:1" ht="13.5" x14ac:dyDescent="0.25">
      <c r="A27059" s="212"/>
    </row>
    <row r="27060" spans="1:1" ht="13.5" x14ac:dyDescent="0.25">
      <c r="A27060" s="212"/>
    </row>
    <row r="27061" spans="1:1" ht="13.5" x14ac:dyDescent="0.25">
      <c r="A27061" s="212"/>
    </row>
    <row r="27062" spans="1:1" ht="13.5" x14ac:dyDescent="0.25">
      <c r="A27062" s="212"/>
    </row>
    <row r="27063" spans="1:1" ht="13.5" x14ac:dyDescent="0.25">
      <c r="A27063" s="212"/>
    </row>
    <row r="27064" spans="1:1" ht="13.5" x14ac:dyDescent="0.25">
      <c r="A27064" s="212"/>
    </row>
    <row r="27065" spans="1:1" ht="13.5" x14ac:dyDescent="0.25">
      <c r="A27065" s="212"/>
    </row>
    <row r="27066" spans="1:1" ht="13.5" x14ac:dyDescent="0.25">
      <c r="A27066" s="212"/>
    </row>
    <row r="27067" spans="1:1" ht="13.5" x14ac:dyDescent="0.25">
      <c r="A27067" s="212"/>
    </row>
    <row r="27068" spans="1:1" ht="13.5" x14ac:dyDescent="0.25">
      <c r="A27068" s="212"/>
    </row>
    <row r="27069" spans="1:1" ht="13.5" x14ac:dyDescent="0.25">
      <c r="A27069" s="212"/>
    </row>
    <row r="27070" spans="1:1" ht="13.5" x14ac:dyDescent="0.25">
      <c r="A27070" s="212"/>
    </row>
    <row r="27071" spans="1:1" ht="13.5" x14ac:dyDescent="0.25">
      <c r="A27071" s="212"/>
    </row>
    <row r="27072" spans="1:1" ht="13.5" x14ac:dyDescent="0.25">
      <c r="A27072" s="212"/>
    </row>
    <row r="27073" spans="1:1" ht="13.5" x14ac:dyDescent="0.25">
      <c r="A27073" s="212"/>
    </row>
    <row r="27074" spans="1:1" ht="13.5" x14ac:dyDescent="0.25">
      <c r="A27074" s="212"/>
    </row>
    <row r="27075" spans="1:1" ht="13.5" x14ac:dyDescent="0.25">
      <c r="A27075" s="212"/>
    </row>
    <row r="27076" spans="1:1" ht="13.5" x14ac:dyDescent="0.25">
      <c r="A27076" s="212"/>
    </row>
    <row r="27077" spans="1:1" ht="13.5" x14ac:dyDescent="0.25">
      <c r="A27077" s="212"/>
    </row>
    <row r="27078" spans="1:1" ht="13.5" x14ac:dyDescent="0.25">
      <c r="A27078" s="212"/>
    </row>
    <row r="27079" spans="1:1" ht="13.5" x14ac:dyDescent="0.25">
      <c r="A27079" s="212"/>
    </row>
    <row r="27080" spans="1:1" ht="13.5" x14ac:dyDescent="0.25">
      <c r="A27080" s="212"/>
    </row>
    <row r="27081" spans="1:1" ht="13.5" x14ac:dyDescent="0.25">
      <c r="A27081" s="212"/>
    </row>
    <row r="27082" spans="1:1" ht="13.5" x14ac:dyDescent="0.25">
      <c r="A27082" s="212"/>
    </row>
    <row r="27083" spans="1:1" ht="13.5" x14ac:dyDescent="0.25">
      <c r="A27083" s="212"/>
    </row>
    <row r="27084" spans="1:1" ht="13.5" x14ac:dyDescent="0.25">
      <c r="A27084" s="212"/>
    </row>
    <row r="27085" spans="1:1" ht="13.5" x14ac:dyDescent="0.25">
      <c r="A27085" s="212"/>
    </row>
    <row r="27086" spans="1:1" ht="13.5" x14ac:dyDescent="0.25">
      <c r="A27086" s="212"/>
    </row>
    <row r="27087" spans="1:1" ht="13.5" x14ac:dyDescent="0.25">
      <c r="A27087" s="212"/>
    </row>
    <row r="27088" spans="1:1" ht="13.5" x14ac:dyDescent="0.25">
      <c r="A27088" s="212"/>
    </row>
    <row r="27089" spans="1:1" ht="13.5" x14ac:dyDescent="0.25">
      <c r="A27089" s="212"/>
    </row>
    <row r="27090" spans="1:1" ht="13.5" x14ac:dyDescent="0.25">
      <c r="A27090" s="212"/>
    </row>
    <row r="27091" spans="1:1" ht="13.5" x14ac:dyDescent="0.25">
      <c r="A27091" s="212"/>
    </row>
    <row r="27092" spans="1:1" ht="13.5" x14ac:dyDescent="0.25">
      <c r="A27092" s="212"/>
    </row>
    <row r="27093" spans="1:1" ht="13.5" x14ac:dyDescent="0.25">
      <c r="A27093" s="212"/>
    </row>
    <row r="27094" spans="1:1" ht="13.5" x14ac:dyDescent="0.25">
      <c r="A27094" s="212"/>
    </row>
    <row r="27095" spans="1:1" ht="13.5" x14ac:dyDescent="0.25">
      <c r="A27095" s="212"/>
    </row>
    <row r="27096" spans="1:1" ht="13.5" x14ac:dyDescent="0.25">
      <c r="A27096" s="212"/>
    </row>
    <row r="27097" spans="1:1" ht="13.5" x14ac:dyDescent="0.25">
      <c r="A27097" s="212"/>
    </row>
    <row r="27098" spans="1:1" ht="13.5" x14ac:dyDescent="0.25">
      <c r="A27098" s="212"/>
    </row>
    <row r="27099" spans="1:1" ht="13.5" x14ac:dyDescent="0.25">
      <c r="A27099" s="212"/>
    </row>
    <row r="27100" spans="1:1" ht="13.5" x14ac:dyDescent="0.25">
      <c r="A27100" s="212"/>
    </row>
    <row r="27101" spans="1:1" ht="13.5" x14ac:dyDescent="0.25">
      <c r="A27101" s="212"/>
    </row>
    <row r="27102" spans="1:1" ht="13.5" x14ac:dyDescent="0.25">
      <c r="A27102" s="212"/>
    </row>
    <row r="27103" spans="1:1" ht="13.5" x14ac:dyDescent="0.25">
      <c r="A27103" s="212"/>
    </row>
    <row r="27104" spans="1:1" ht="13.5" x14ac:dyDescent="0.25">
      <c r="A27104" s="212"/>
    </row>
    <row r="27105" spans="1:1" ht="13.5" x14ac:dyDescent="0.25">
      <c r="A27105" s="212"/>
    </row>
    <row r="27106" spans="1:1" ht="13.5" x14ac:dyDescent="0.25">
      <c r="A27106" s="212"/>
    </row>
    <row r="27107" spans="1:1" ht="13.5" x14ac:dyDescent="0.25">
      <c r="A27107" s="212"/>
    </row>
    <row r="27108" spans="1:1" ht="13.5" x14ac:dyDescent="0.25">
      <c r="A27108" s="212"/>
    </row>
    <row r="27109" spans="1:1" ht="13.5" x14ac:dyDescent="0.25">
      <c r="A27109" s="212"/>
    </row>
    <row r="27110" spans="1:1" ht="13.5" x14ac:dyDescent="0.25">
      <c r="A27110" s="212"/>
    </row>
    <row r="27111" spans="1:1" ht="13.5" x14ac:dyDescent="0.25">
      <c r="A27111" s="212"/>
    </row>
    <row r="27112" spans="1:1" ht="13.5" x14ac:dyDescent="0.25">
      <c r="A27112" s="212"/>
    </row>
    <row r="27113" spans="1:1" ht="13.5" x14ac:dyDescent="0.25">
      <c r="A27113" s="212"/>
    </row>
    <row r="27114" spans="1:1" ht="13.5" x14ac:dyDescent="0.25">
      <c r="A27114" s="212"/>
    </row>
    <row r="27115" spans="1:1" ht="13.5" x14ac:dyDescent="0.25">
      <c r="A27115" s="212"/>
    </row>
    <row r="27116" spans="1:1" ht="13.5" x14ac:dyDescent="0.25">
      <c r="A27116" s="212"/>
    </row>
    <row r="27117" spans="1:1" ht="13.5" x14ac:dyDescent="0.25">
      <c r="A27117" s="212"/>
    </row>
    <row r="27118" spans="1:1" ht="13.5" x14ac:dyDescent="0.25">
      <c r="A27118" s="212"/>
    </row>
    <row r="27119" spans="1:1" ht="13.5" x14ac:dyDescent="0.25">
      <c r="A27119" s="212"/>
    </row>
    <row r="27120" spans="1:1" ht="13.5" x14ac:dyDescent="0.25">
      <c r="A27120" s="212"/>
    </row>
    <row r="27121" spans="1:1" ht="13.5" x14ac:dyDescent="0.25">
      <c r="A27121" s="212"/>
    </row>
    <row r="27122" spans="1:1" ht="13.5" x14ac:dyDescent="0.25">
      <c r="A27122" s="212"/>
    </row>
    <row r="27123" spans="1:1" ht="13.5" x14ac:dyDescent="0.25">
      <c r="A27123" s="212"/>
    </row>
    <row r="27124" spans="1:1" ht="13.5" x14ac:dyDescent="0.25">
      <c r="A27124" s="212"/>
    </row>
    <row r="27125" spans="1:1" ht="13.5" x14ac:dyDescent="0.25">
      <c r="A27125" s="212"/>
    </row>
    <row r="27126" spans="1:1" ht="13.5" x14ac:dyDescent="0.25">
      <c r="A27126" s="212"/>
    </row>
    <row r="27127" spans="1:1" ht="13.5" x14ac:dyDescent="0.25">
      <c r="A27127" s="212"/>
    </row>
    <row r="27128" spans="1:1" ht="13.5" x14ac:dyDescent="0.25">
      <c r="A27128" s="212"/>
    </row>
    <row r="27129" spans="1:1" ht="13.5" x14ac:dyDescent="0.25">
      <c r="A27129" s="212"/>
    </row>
    <row r="27130" spans="1:1" ht="13.5" x14ac:dyDescent="0.25">
      <c r="A27130" s="212"/>
    </row>
    <row r="27131" spans="1:1" ht="13.5" x14ac:dyDescent="0.25">
      <c r="A27131" s="212"/>
    </row>
    <row r="27132" spans="1:1" ht="13.5" x14ac:dyDescent="0.25">
      <c r="A27132" s="212"/>
    </row>
    <row r="27133" spans="1:1" ht="13.5" x14ac:dyDescent="0.25">
      <c r="A27133" s="212"/>
    </row>
    <row r="27134" spans="1:1" ht="13.5" x14ac:dyDescent="0.25">
      <c r="A27134" s="212"/>
    </row>
    <row r="27135" spans="1:1" ht="13.5" x14ac:dyDescent="0.25">
      <c r="A27135" s="212"/>
    </row>
    <row r="27136" spans="1:1" ht="13.5" x14ac:dyDescent="0.25">
      <c r="A27136" s="212"/>
    </row>
    <row r="27137" spans="1:1" ht="13.5" x14ac:dyDescent="0.25">
      <c r="A27137" s="212"/>
    </row>
    <row r="27138" spans="1:1" ht="13.5" x14ac:dyDescent="0.25">
      <c r="A27138" s="212"/>
    </row>
    <row r="27139" spans="1:1" ht="13.5" x14ac:dyDescent="0.25">
      <c r="A27139" s="212"/>
    </row>
    <row r="27140" spans="1:1" ht="13.5" x14ac:dyDescent="0.25">
      <c r="A27140" s="212"/>
    </row>
    <row r="27141" spans="1:1" ht="13.5" x14ac:dyDescent="0.25">
      <c r="A27141" s="212"/>
    </row>
    <row r="27142" spans="1:1" ht="13.5" x14ac:dyDescent="0.25">
      <c r="A27142" s="212"/>
    </row>
    <row r="27143" spans="1:1" ht="13.5" x14ac:dyDescent="0.25">
      <c r="A27143" s="212"/>
    </row>
    <row r="27144" spans="1:1" ht="13.5" x14ac:dyDescent="0.25">
      <c r="A27144" s="212"/>
    </row>
    <row r="27145" spans="1:1" ht="13.5" x14ac:dyDescent="0.25">
      <c r="A27145" s="212"/>
    </row>
    <row r="27146" spans="1:1" ht="13.5" x14ac:dyDescent="0.25">
      <c r="A27146" s="212"/>
    </row>
    <row r="27147" spans="1:1" ht="13.5" x14ac:dyDescent="0.25">
      <c r="A27147" s="212"/>
    </row>
    <row r="27148" spans="1:1" ht="13.5" x14ac:dyDescent="0.25">
      <c r="A27148" s="212"/>
    </row>
    <row r="27149" spans="1:1" ht="13.5" x14ac:dyDescent="0.25">
      <c r="A27149" s="212"/>
    </row>
    <row r="27150" spans="1:1" ht="13.5" x14ac:dyDescent="0.25">
      <c r="A27150" s="212"/>
    </row>
    <row r="27151" spans="1:1" ht="13.5" x14ac:dyDescent="0.25">
      <c r="A27151" s="212"/>
    </row>
    <row r="27152" spans="1:1" ht="13.5" x14ac:dyDescent="0.25">
      <c r="A27152" s="212"/>
    </row>
    <row r="27153" spans="1:1" ht="13.5" x14ac:dyDescent="0.25">
      <c r="A27153" s="212"/>
    </row>
    <row r="27154" spans="1:1" ht="13.5" x14ac:dyDescent="0.25">
      <c r="A27154" s="212"/>
    </row>
    <row r="27155" spans="1:1" ht="13.5" x14ac:dyDescent="0.25">
      <c r="A27155" s="212"/>
    </row>
    <row r="27156" spans="1:1" ht="13.5" x14ac:dyDescent="0.25">
      <c r="A27156" s="212"/>
    </row>
    <row r="27157" spans="1:1" ht="13.5" x14ac:dyDescent="0.25">
      <c r="A27157" s="212"/>
    </row>
    <row r="27158" spans="1:1" ht="13.5" x14ac:dyDescent="0.25">
      <c r="A27158" s="212"/>
    </row>
    <row r="27159" spans="1:1" ht="13.5" x14ac:dyDescent="0.25">
      <c r="A27159" s="212"/>
    </row>
    <row r="27160" spans="1:1" ht="13.5" x14ac:dyDescent="0.25">
      <c r="A27160" s="212"/>
    </row>
    <row r="27161" spans="1:1" ht="13.5" x14ac:dyDescent="0.25">
      <c r="A27161" s="212"/>
    </row>
    <row r="27162" spans="1:1" ht="13.5" x14ac:dyDescent="0.25">
      <c r="A27162" s="212"/>
    </row>
    <row r="27163" spans="1:1" ht="13.5" x14ac:dyDescent="0.25">
      <c r="A27163" s="212"/>
    </row>
    <row r="27164" spans="1:1" ht="13.5" x14ac:dyDescent="0.25">
      <c r="A27164" s="212"/>
    </row>
    <row r="27165" spans="1:1" ht="13.5" x14ac:dyDescent="0.25">
      <c r="A27165" s="212"/>
    </row>
    <row r="27166" spans="1:1" ht="13.5" x14ac:dyDescent="0.25">
      <c r="A27166" s="212"/>
    </row>
    <row r="27167" spans="1:1" ht="13.5" x14ac:dyDescent="0.25">
      <c r="A27167" s="212"/>
    </row>
    <row r="27168" spans="1:1" ht="13.5" x14ac:dyDescent="0.25">
      <c r="A27168" s="212"/>
    </row>
    <row r="27169" spans="1:1" ht="13.5" x14ac:dyDescent="0.25">
      <c r="A27169" s="212"/>
    </row>
    <row r="27170" spans="1:1" ht="13.5" x14ac:dyDescent="0.25">
      <c r="A27170" s="212"/>
    </row>
    <row r="27171" spans="1:1" ht="13.5" x14ac:dyDescent="0.25">
      <c r="A27171" s="212"/>
    </row>
    <row r="27172" spans="1:1" ht="13.5" x14ac:dyDescent="0.25">
      <c r="A27172" s="212"/>
    </row>
    <row r="27173" spans="1:1" ht="13.5" x14ac:dyDescent="0.25">
      <c r="A27173" s="212"/>
    </row>
    <row r="27174" spans="1:1" ht="13.5" x14ac:dyDescent="0.25">
      <c r="A27174" s="212"/>
    </row>
    <row r="27175" spans="1:1" ht="13.5" x14ac:dyDescent="0.25">
      <c r="A27175" s="212"/>
    </row>
    <row r="27176" spans="1:1" ht="13.5" x14ac:dyDescent="0.25">
      <c r="A27176" s="212"/>
    </row>
    <row r="27177" spans="1:1" ht="13.5" x14ac:dyDescent="0.25">
      <c r="A27177" s="212"/>
    </row>
    <row r="27178" spans="1:1" ht="13.5" x14ac:dyDescent="0.25">
      <c r="A27178" s="212"/>
    </row>
    <row r="27179" spans="1:1" ht="13.5" x14ac:dyDescent="0.25">
      <c r="A27179" s="212"/>
    </row>
    <row r="27180" spans="1:1" ht="13.5" x14ac:dyDescent="0.25">
      <c r="A27180" s="212"/>
    </row>
    <row r="27181" spans="1:1" ht="13.5" x14ac:dyDescent="0.25">
      <c r="A27181" s="212"/>
    </row>
    <row r="27182" spans="1:1" ht="13.5" x14ac:dyDescent="0.25">
      <c r="A27182" s="212"/>
    </row>
    <row r="27183" spans="1:1" ht="13.5" x14ac:dyDescent="0.25">
      <c r="A27183" s="212"/>
    </row>
    <row r="27184" spans="1:1" ht="13.5" x14ac:dyDescent="0.25">
      <c r="A27184" s="212"/>
    </row>
    <row r="27185" spans="1:1" ht="13.5" x14ac:dyDescent="0.25">
      <c r="A27185" s="212"/>
    </row>
    <row r="27186" spans="1:1" ht="13.5" x14ac:dyDescent="0.25">
      <c r="A27186" s="212"/>
    </row>
    <row r="27187" spans="1:1" ht="13.5" x14ac:dyDescent="0.25">
      <c r="A27187" s="212"/>
    </row>
    <row r="27188" spans="1:1" ht="13.5" x14ac:dyDescent="0.25">
      <c r="A27188" s="212"/>
    </row>
    <row r="27189" spans="1:1" ht="13.5" x14ac:dyDescent="0.25">
      <c r="A27189" s="212"/>
    </row>
    <row r="27190" spans="1:1" ht="13.5" x14ac:dyDescent="0.25">
      <c r="A27190" s="212"/>
    </row>
    <row r="27191" spans="1:1" ht="13.5" x14ac:dyDescent="0.25">
      <c r="A27191" s="212"/>
    </row>
    <row r="27192" spans="1:1" ht="13.5" x14ac:dyDescent="0.25">
      <c r="A27192" s="212"/>
    </row>
    <row r="27193" spans="1:1" ht="13.5" x14ac:dyDescent="0.25">
      <c r="A27193" s="212"/>
    </row>
    <row r="27194" spans="1:1" ht="13.5" x14ac:dyDescent="0.25">
      <c r="A27194" s="212"/>
    </row>
    <row r="27195" spans="1:1" ht="13.5" x14ac:dyDescent="0.25">
      <c r="A27195" s="212"/>
    </row>
    <row r="27196" spans="1:1" ht="13.5" x14ac:dyDescent="0.25">
      <c r="A27196" s="212"/>
    </row>
    <row r="27197" spans="1:1" ht="13.5" x14ac:dyDescent="0.25">
      <c r="A27197" s="212"/>
    </row>
    <row r="27198" spans="1:1" ht="13.5" x14ac:dyDescent="0.25">
      <c r="A27198" s="212"/>
    </row>
    <row r="27199" spans="1:1" ht="13.5" x14ac:dyDescent="0.25">
      <c r="A27199" s="212"/>
    </row>
    <row r="27200" spans="1:1" ht="13.5" x14ac:dyDescent="0.25">
      <c r="A27200" s="212"/>
    </row>
    <row r="27201" spans="1:1" ht="13.5" x14ac:dyDescent="0.25">
      <c r="A27201" s="212"/>
    </row>
    <row r="27202" spans="1:1" ht="13.5" x14ac:dyDescent="0.25">
      <c r="A27202" s="212"/>
    </row>
    <row r="27203" spans="1:1" ht="13.5" x14ac:dyDescent="0.25">
      <c r="A27203" s="212"/>
    </row>
    <row r="27204" spans="1:1" ht="13.5" x14ac:dyDescent="0.25">
      <c r="A27204" s="212"/>
    </row>
    <row r="27205" spans="1:1" ht="13.5" x14ac:dyDescent="0.25">
      <c r="A27205" s="212"/>
    </row>
    <row r="27206" spans="1:1" ht="13.5" x14ac:dyDescent="0.25">
      <c r="A27206" s="212"/>
    </row>
    <row r="27207" spans="1:1" ht="13.5" x14ac:dyDescent="0.25">
      <c r="A27207" s="212"/>
    </row>
    <row r="27208" spans="1:1" ht="13.5" x14ac:dyDescent="0.25">
      <c r="A27208" s="212"/>
    </row>
    <row r="27209" spans="1:1" ht="13.5" x14ac:dyDescent="0.25">
      <c r="A27209" s="212"/>
    </row>
    <row r="27210" spans="1:1" ht="13.5" x14ac:dyDescent="0.25">
      <c r="A27210" s="212"/>
    </row>
    <row r="27211" spans="1:1" ht="13.5" x14ac:dyDescent="0.25">
      <c r="A27211" s="212"/>
    </row>
    <row r="27212" spans="1:1" ht="13.5" x14ac:dyDescent="0.25">
      <c r="A27212" s="212"/>
    </row>
    <row r="27213" spans="1:1" ht="13.5" x14ac:dyDescent="0.25">
      <c r="A27213" s="212"/>
    </row>
    <row r="27214" spans="1:1" ht="13.5" x14ac:dyDescent="0.25">
      <c r="A27214" s="212"/>
    </row>
    <row r="27215" spans="1:1" ht="13.5" x14ac:dyDescent="0.25">
      <c r="A27215" s="212"/>
    </row>
    <row r="27216" spans="1:1" ht="13.5" x14ac:dyDescent="0.25">
      <c r="A27216" s="212"/>
    </row>
    <row r="27217" spans="1:1" ht="13.5" x14ac:dyDescent="0.25">
      <c r="A27217" s="212"/>
    </row>
    <row r="27218" spans="1:1" ht="13.5" x14ac:dyDescent="0.25">
      <c r="A27218" s="212"/>
    </row>
    <row r="27219" spans="1:1" ht="13.5" x14ac:dyDescent="0.25">
      <c r="A27219" s="212"/>
    </row>
    <row r="27220" spans="1:1" ht="13.5" x14ac:dyDescent="0.25">
      <c r="A27220" s="212"/>
    </row>
    <row r="27221" spans="1:1" ht="13.5" x14ac:dyDescent="0.25">
      <c r="A27221" s="212"/>
    </row>
    <row r="27222" spans="1:1" ht="13.5" x14ac:dyDescent="0.25">
      <c r="A27222" s="212"/>
    </row>
    <row r="27223" spans="1:1" ht="13.5" x14ac:dyDescent="0.25">
      <c r="A27223" s="212"/>
    </row>
    <row r="27224" spans="1:1" ht="13.5" x14ac:dyDescent="0.25">
      <c r="A27224" s="212"/>
    </row>
    <row r="27225" spans="1:1" ht="13.5" x14ac:dyDescent="0.25">
      <c r="A27225" s="212"/>
    </row>
    <row r="27226" spans="1:1" ht="13.5" x14ac:dyDescent="0.25">
      <c r="A27226" s="212"/>
    </row>
    <row r="27227" spans="1:1" ht="13.5" x14ac:dyDescent="0.25">
      <c r="A27227" s="212"/>
    </row>
    <row r="27228" spans="1:1" ht="13.5" x14ac:dyDescent="0.25">
      <c r="A27228" s="212"/>
    </row>
    <row r="27229" spans="1:1" ht="13.5" x14ac:dyDescent="0.25">
      <c r="A27229" s="212"/>
    </row>
    <row r="27230" spans="1:1" ht="13.5" x14ac:dyDescent="0.25">
      <c r="A27230" s="212"/>
    </row>
    <row r="27231" spans="1:1" ht="13.5" x14ac:dyDescent="0.25">
      <c r="A27231" s="212"/>
    </row>
    <row r="27232" spans="1:1" ht="13.5" x14ac:dyDescent="0.25">
      <c r="A27232" s="212"/>
    </row>
    <row r="27233" spans="1:1" ht="13.5" x14ac:dyDescent="0.25">
      <c r="A27233" s="212"/>
    </row>
    <row r="27234" spans="1:1" ht="13.5" x14ac:dyDescent="0.25">
      <c r="A27234" s="212"/>
    </row>
    <row r="27235" spans="1:1" ht="13.5" x14ac:dyDescent="0.25">
      <c r="A27235" s="212"/>
    </row>
    <row r="27236" spans="1:1" ht="13.5" x14ac:dyDescent="0.25">
      <c r="A27236" s="212"/>
    </row>
    <row r="27237" spans="1:1" ht="13.5" x14ac:dyDescent="0.25">
      <c r="A27237" s="212"/>
    </row>
    <row r="27238" spans="1:1" ht="13.5" x14ac:dyDescent="0.25">
      <c r="A27238" s="212"/>
    </row>
    <row r="27239" spans="1:1" ht="13.5" x14ac:dyDescent="0.25">
      <c r="A27239" s="212"/>
    </row>
    <row r="27240" spans="1:1" ht="13.5" x14ac:dyDescent="0.25">
      <c r="A27240" s="212"/>
    </row>
    <row r="27241" spans="1:1" ht="13.5" x14ac:dyDescent="0.25">
      <c r="A27241" s="212"/>
    </row>
    <row r="27242" spans="1:1" ht="13.5" x14ac:dyDescent="0.25">
      <c r="A27242" s="212"/>
    </row>
    <row r="27243" spans="1:1" ht="13.5" x14ac:dyDescent="0.25">
      <c r="A27243" s="212"/>
    </row>
    <row r="27244" spans="1:1" ht="13.5" x14ac:dyDescent="0.25">
      <c r="A27244" s="212"/>
    </row>
    <row r="27245" spans="1:1" ht="13.5" x14ac:dyDescent="0.25">
      <c r="A27245" s="212"/>
    </row>
    <row r="27246" spans="1:1" ht="13.5" x14ac:dyDescent="0.25">
      <c r="A27246" s="212"/>
    </row>
    <row r="27247" spans="1:1" ht="13.5" x14ac:dyDescent="0.25">
      <c r="A27247" s="212"/>
    </row>
    <row r="27248" spans="1:1" ht="13.5" x14ac:dyDescent="0.25">
      <c r="A27248" s="212"/>
    </row>
    <row r="27249" spans="1:1" ht="13.5" x14ac:dyDescent="0.25">
      <c r="A27249" s="212"/>
    </row>
    <row r="27250" spans="1:1" ht="13.5" x14ac:dyDescent="0.25">
      <c r="A27250" s="212"/>
    </row>
    <row r="27251" spans="1:1" ht="13.5" x14ac:dyDescent="0.25">
      <c r="A27251" s="212"/>
    </row>
    <row r="27252" spans="1:1" ht="13.5" x14ac:dyDescent="0.25">
      <c r="A27252" s="212"/>
    </row>
    <row r="27253" spans="1:1" ht="13.5" x14ac:dyDescent="0.25">
      <c r="A27253" s="212"/>
    </row>
    <row r="27254" spans="1:1" ht="13.5" x14ac:dyDescent="0.25">
      <c r="A27254" s="212"/>
    </row>
    <row r="27255" spans="1:1" ht="13.5" x14ac:dyDescent="0.25">
      <c r="A27255" s="212"/>
    </row>
    <row r="27256" spans="1:1" ht="13.5" x14ac:dyDescent="0.25">
      <c r="A27256" s="212"/>
    </row>
    <row r="27257" spans="1:1" ht="13.5" x14ac:dyDescent="0.25">
      <c r="A27257" s="212"/>
    </row>
    <row r="27258" spans="1:1" ht="13.5" x14ac:dyDescent="0.25">
      <c r="A27258" s="212"/>
    </row>
    <row r="27259" spans="1:1" ht="13.5" x14ac:dyDescent="0.25">
      <c r="A27259" s="212"/>
    </row>
    <row r="27260" spans="1:1" ht="13.5" x14ac:dyDescent="0.25">
      <c r="A27260" s="212"/>
    </row>
    <row r="27261" spans="1:1" ht="13.5" x14ac:dyDescent="0.25">
      <c r="A27261" s="212"/>
    </row>
    <row r="27262" spans="1:1" ht="13.5" x14ac:dyDescent="0.25">
      <c r="A27262" s="212"/>
    </row>
    <row r="27263" spans="1:1" ht="13.5" x14ac:dyDescent="0.25">
      <c r="A27263" s="212"/>
    </row>
    <row r="27264" spans="1:1" ht="13.5" x14ac:dyDescent="0.25">
      <c r="A27264" s="212"/>
    </row>
    <row r="27265" spans="1:1" ht="13.5" x14ac:dyDescent="0.25">
      <c r="A27265" s="212"/>
    </row>
    <row r="27266" spans="1:1" ht="13.5" x14ac:dyDescent="0.25">
      <c r="A27266" s="212"/>
    </row>
    <row r="27267" spans="1:1" ht="13.5" x14ac:dyDescent="0.25">
      <c r="A27267" s="212"/>
    </row>
    <row r="27268" spans="1:1" ht="13.5" x14ac:dyDescent="0.25">
      <c r="A27268" s="212"/>
    </row>
    <row r="27269" spans="1:1" ht="13.5" x14ac:dyDescent="0.25">
      <c r="A27269" s="212"/>
    </row>
    <row r="27270" spans="1:1" ht="13.5" x14ac:dyDescent="0.25">
      <c r="A27270" s="212"/>
    </row>
    <row r="27271" spans="1:1" ht="13.5" x14ac:dyDescent="0.25">
      <c r="A27271" s="212"/>
    </row>
    <row r="27272" spans="1:1" ht="13.5" x14ac:dyDescent="0.25">
      <c r="A27272" s="212"/>
    </row>
    <row r="27273" spans="1:1" ht="13.5" x14ac:dyDescent="0.25">
      <c r="A27273" s="212"/>
    </row>
    <row r="27274" spans="1:1" ht="13.5" x14ac:dyDescent="0.25">
      <c r="A27274" s="212"/>
    </row>
    <row r="27275" spans="1:1" ht="13.5" x14ac:dyDescent="0.25">
      <c r="A27275" s="212"/>
    </row>
    <row r="27276" spans="1:1" ht="13.5" x14ac:dyDescent="0.25">
      <c r="A27276" s="212"/>
    </row>
    <row r="27277" spans="1:1" ht="13.5" x14ac:dyDescent="0.25">
      <c r="A27277" s="212"/>
    </row>
    <row r="27278" spans="1:1" ht="13.5" x14ac:dyDescent="0.25">
      <c r="A27278" s="212"/>
    </row>
    <row r="27279" spans="1:1" ht="13.5" x14ac:dyDescent="0.25">
      <c r="A27279" s="212"/>
    </row>
    <row r="27280" spans="1:1" ht="13.5" x14ac:dyDescent="0.25">
      <c r="A27280" s="212"/>
    </row>
    <row r="27281" spans="1:1" ht="13.5" x14ac:dyDescent="0.25">
      <c r="A27281" s="212"/>
    </row>
    <row r="27282" spans="1:1" ht="13.5" x14ac:dyDescent="0.25">
      <c r="A27282" s="212"/>
    </row>
    <row r="27283" spans="1:1" ht="13.5" x14ac:dyDescent="0.25">
      <c r="A27283" s="212"/>
    </row>
    <row r="27284" spans="1:1" ht="13.5" x14ac:dyDescent="0.25">
      <c r="A27284" s="212"/>
    </row>
    <row r="27285" spans="1:1" ht="13.5" x14ac:dyDescent="0.25">
      <c r="A27285" s="212"/>
    </row>
    <row r="27286" spans="1:1" ht="13.5" x14ac:dyDescent="0.25">
      <c r="A27286" s="212"/>
    </row>
    <row r="27287" spans="1:1" ht="13.5" x14ac:dyDescent="0.25">
      <c r="A27287" s="212"/>
    </row>
    <row r="27288" spans="1:1" ht="13.5" x14ac:dyDescent="0.25">
      <c r="A27288" s="212"/>
    </row>
    <row r="27289" spans="1:1" ht="13.5" x14ac:dyDescent="0.25">
      <c r="A27289" s="212"/>
    </row>
    <row r="27290" spans="1:1" ht="13.5" x14ac:dyDescent="0.25">
      <c r="A27290" s="212"/>
    </row>
    <row r="27291" spans="1:1" ht="13.5" x14ac:dyDescent="0.25">
      <c r="A27291" s="212"/>
    </row>
    <row r="27292" spans="1:1" ht="13.5" x14ac:dyDescent="0.25">
      <c r="A27292" s="212"/>
    </row>
    <row r="27293" spans="1:1" ht="13.5" x14ac:dyDescent="0.25">
      <c r="A27293" s="212"/>
    </row>
    <row r="27294" spans="1:1" ht="13.5" x14ac:dyDescent="0.25">
      <c r="A27294" s="212"/>
    </row>
    <row r="27295" spans="1:1" ht="13.5" x14ac:dyDescent="0.25">
      <c r="A27295" s="212"/>
    </row>
    <row r="27296" spans="1:1" ht="13.5" x14ac:dyDescent="0.25">
      <c r="A27296" s="212"/>
    </row>
    <row r="27297" spans="1:1" ht="13.5" x14ac:dyDescent="0.25">
      <c r="A27297" s="212"/>
    </row>
    <row r="27298" spans="1:1" ht="13.5" x14ac:dyDescent="0.25">
      <c r="A27298" s="212"/>
    </row>
    <row r="27299" spans="1:1" ht="13.5" x14ac:dyDescent="0.25">
      <c r="A27299" s="212"/>
    </row>
    <row r="27300" spans="1:1" ht="13.5" x14ac:dyDescent="0.25">
      <c r="A27300" s="212"/>
    </row>
    <row r="27301" spans="1:1" ht="13.5" x14ac:dyDescent="0.25">
      <c r="A27301" s="212"/>
    </row>
    <row r="27302" spans="1:1" ht="13.5" x14ac:dyDescent="0.25">
      <c r="A27302" s="212"/>
    </row>
    <row r="27303" spans="1:1" ht="13.5" x14ac:dyDescent="0.25">
      <c r="A27303" s="212"/>
    </row>
    <row r="27304" spans="1:1" ht="13.5" x14ac:dyDescent="0.25">
      <c r="A27304" s="212"/>
    </row>
    <row r="27305" spans="1:1" ht="13.5" x14ac:dyDescent="0.25">
      <c r="A27305" s="212"/>
    </row>
    <row r="27306" spans="1:1" ht="13.5" x14ac:dyDescent="0.25">
      <c r="A27306" s="212"/>
    </row>
    <row r="27307" spans="1:1" ht="13.5" x14ac:dyDescent="0.25">
      <c r="A27307" s="212"/>
    </row>
    <row r="27308" spans="1:1" ht="13.5" x14ac:dyDescent="0.25">
      <c r="A27308" s="212"/>
    </row>
    <row r="27309" spans="1:1" ht="13.5" x14ac:dyDescent="0.25">
      <c r="A27309" s="212"/>
    </row>
    <row r="27310" spans="1:1" ht="13.5" x14ac:dyDescent="0.25">
      <c r="A27310" s="212"/>
    </row>
    <row r="27311" spans="1:1" ht="13.5" x14ac:dyDescent="0.25">
      <c r="A27311" s="212"/>
    </row>
    <row r="27312" spans="1:1" ht="13.5" x14ac:dyDescent="0.25">
      <c r="A27312" s="212"/>
    </row>
    <row r="27313" spans="1:1" ht="13.5" x14ac:dyDescent="0.25">
      <c r="A27313" s="212"/>
    </row>
    <row r="27314" spans="1:1" ht="13.5" x14ac:dyDescent="0.25">
      <c r="A27314" s="212"/>
    </row>
    <row r="27315" spans="1:1" ht="13.5" x14ac:dyDescent="0.25">
      <c r="A27315" s="212"/>
    </row>
    <row r="27316" spans="1:1" ht="13.5" x14ac:dyDescent="0.25">
      <c r="A27316" s="212"/>
    </row>
    <row r="27317" spans="1:1" ht="13.5" x14ac:dyDescent="0.25">
      <c r="A27317" s="212"/>
    </row>
    <row r="27318" spans="1:1" ht="13.5" x14ac:dyDescent="0.25">
      <c r="A27318" s="212"/>
    </row>
    <row r="27319" spans="1:1" ht="13.5" x14ac:dyDescent="0.25">
      <c r="A27319" s="212"/>
    </row>
    <row r="27320" spans="1:1" ht="13.5" x14ac:dyDescent="0.25">
      <c r="A27320" s="212"/>
    </row>
    <row r="27321" spans="1:1" ht="13.5" x14ac:dyDescent="0.25">
      <c r="A27321" s="212"/>
    </row>
    <row r="27322" spans="1:1" ht="13.5" x14ac:dyDescent="0.25">
      <c r="A27322" s="212"/>
    </row>
    <row r="27323" spans="1:1" ht="13.5" x14ac:dyDescent="0.25">
      <c r="A27323" s="212"/>
    </row>
    <row r="27324" spans="1:1" ht="13.5" x14ac:dyDescent="0.25">
      <c r="A27324" s="212"/>
    </row>
    <row r="27325" spans="1:1" ht="13.5" x14ac:dyDescent="0.25">
      <c r="A27325" s="212"/>
    </row>
    <row r="27326" spans="1:1" ht="13.5" x14ac:dyDescent="0.25">
      <c r="A27326" s="212"/>
    </row>
    <row r="27327" spans="1:1" ht="13.5" x14ac:dyDescent="0.25">
      <c r="A27327" s="212"/>
    </row>
    <row r="27328" spans="1:1" ht="13.5" x14ac:dyDescent="0.25">
      <c r="A27328" s="212"/>
    </row>
    <row r="27329" spans="1:1" ht="13.5" x14ac:dyDescent="0.25">
      <c r="A27329" s="212"/>
    </row>
    <row r="27330" spans="1:1" ht="13.5" x14ac:dyDescent="0.25">
      <c r="A27330" s="212"/>
    </row>
    <row r="27331" spans="1:1" ht="13.5" x14ac:dyDescent="0.25">
      <c r="A27331" s="212"/>
    </row>
    <row r="27332" spans="1:1" ht="13.5" x14ac:dyDescent="0.25">
      <c r="A27332" s="212"/>
    </row>
    <row r="27333" spans="1:1" ht="13.5" x14ac:dyDescent="0.25">
      <c r="A27333" s="212"/>
    </row>
    <row r="27334" spans="1:1" ht="13.5" x14ac:dyDescent="0.25">
      <c r="A27334" s="212"/>
    </row>
    <row r="27335" spans="1:1" ht="13.5" x14ac:dyDescent="0.25">
      <c r="A27335" s="212"/>
    </row>
    <row r="27336" spans="1:1" ht="13.5" x14ac:dyDescent="0.25">
      <c r="A27336" s="212"/>
    </row>
    <row r="27337" spans="1:1" ht="13.5" x14ac:dyDescent="0.25">
      <c r="A27337" s="212"/>
    </row>
    <row r="27338" spans="1:1" ht="13.5" x14ac:dyDescent="0.25">
      <c r="A27338" s="212"/>
    </row>
    <row r="27339" spans="1:1" ht="13.5" x14ac:dyDescent="0.25">
      <c r="A27339" s="212"/>
    </row>
    <row r="27340" spans="1:1" ht="13.5" x14ac:dyDescent="0.25">
      <c r="A27340" s="212"/>
    </row>
    <row r="27341" spans="1:1" ht="13.5" x14ac:dyDescent="0.25">
      <c r="A27341" s="212"/>
    </row>
    <row r="27342" spans="1:1" ht="13.5" x14ac:dyDescent="0.25">
      <c r="A27342" s="212"/>
    </row>
    <row r="27343" spans="1:1" ht="13.5" x14ac:dyDescent="0.25">
      <c r="A27343" s="212"/>
    </row>
    <row r="27344" spans="1:1" ht="13.5" x14ac:dyDescent="0.25">
      <c r="A27344" s="212"/>
    </row>
    <row r="27345" spans="1:1" ht="13.5" x14ac:dyDescent="0.25">
      <c r="A27345" s="212"/>
    </row>
    <row r="27346" spans="1:1" ht="13.5" x14ac:dyDescent="0.25">
      <c r="A27346" s="212"/>
    </row>
    <row r="27347" spans="1:1" ht="13.5" x14ac:dyDescent="0.25">
      <c r="A27347" s="212"/>
    </row>
    <row r="27348" spans="1:1" ht="13.5" x14ac:dyDescent="0.25">
      <c r="A27348" s="212"/>
    </row>
    <row r="27349" spans="1:1" ht="13.5" x14ac:dyDescent="0.25">
      <c r="A27349" s="212"/>
    </row>
    <row r="27350" spans="1:1" ht="13.5" x14ac:dyDescent="0.25">
      <c r="A27350" s="212"/>
    </row>
    <row r="27351" spans="1:1" ht="13.5" x14ac:dyDescent="0.25">
      <c r="A27351" s="212"/>
    </row>
    <row r="27352" spans="1:1" ht="13.5" x14ac:dyDescent="0.25">
      <c r="A27352" s="212"/>
    </row>
    <row r="27353" spans="1:1" ht="13.5" x14ac:dyDescent="0.25">
      <c r="A27353" s="212"/>
    </row>
    <row r="27354" spans="1:1" ht="13.5" x14ac:dyDescent="0.25">
      <c r="A27354" s="212"/>
    </row>
    <row r="27355" spans="1:1" ht="13.5" x14ac:dyDescent="0.25">
      <c r="A27355" s="212"/>
    </row>
    <row r="27356" spans="1:1" ht="13.5" x14ac:dyDescent="0.25">
      <c r="A27356" s="212"/>
    </row>
    <row r="27357" spans="1:1" ht="13.5" x14ac:dyDescent="0.25">
      <c r="A27357" s="212"/>
    </row>
    <row r="27358" spans="1:1" ht="13.5" x14ac:dyDescent="0.25">
      <c r="A27358" s="212"/>
    </row>
    <row r="27359" spans="1:1" ht="13.5" x14ac:dyDescent="0.25">
      <c r="A27359" s="212"/>
    </row>
    <row r="27360" spans="1:1" ht="13.5" x14ac:dyDescent="0.25">
      <c r="A27360" s="212"/>
    </row>
    <row r="27361" spans="1:1" ht="13.5" x14ac:dyDescent="0.25">
      <c r="A27361" s="212"/>
    </row>
    <row r="27362" spans="1:1" ht="13.5" x14ac:dyDescent="0.25">
      <c r="A27362" s="212"/>
    </row>
    <row r="27363" spans="1:1" ht="13.5" x14ac:dyDescent="0.25">
      <c r="A27363" s="212"/>
    </row>
    <row r="27364" spans="1:1" ht="13.5" x14ac:dyDescent="0.25">
      <c r="A27364" s="212"/>
    </row>
    <row r="27365" spans="1:1" ht="13.5" x14ac:dyDescent="0.25">
      <c r="A27365" s="212"/>
    </row>
    <row r="27366" spans="1:1" ht="13.5" x14ac:dyDescent="0.25">
      <c r="A27366" s="212"/>
    </row>
    <row r="27367" spans="1:1" ht="13.5" x14ac:dyDescent="0.25">
      <c r="A27367" s="212"/>
    </row>
    <row r="27368" spans="1:1" ht="13.5" x14ac:dyDescent="0.25">
      <c r="A27368" s="212"/>
    </row>
    <row r="27369" spans="1:1" ht="13.5" x14ac:dyDescent="0.25">
      <c r="A27369" s="212"/>
    </row>
    <row r="27370" spans="1:1" ht="13.5" x14ac:dyDescent="0.25">
      <c r="A27370" s="212"/>
    </row>
    <row r="27371" spans="1:1" ht="13.5" x14ac:dyDescent="0.25">
      <c r="A27371" s="212"/>
    </row>
    <row r="27372" spans="1:1" ht="13.5" x14ac:dyDescent="0.25">
      <c r="A27372" s="212"/>
    </row>
    <row r="27373" spans="1:1" ht="13.5" x14ac:dyDescent="0.25">
      <c r="A27373" s="212"/>
    </row>
    <row r="27374" spans="1:1" ht="13.5" x14ac:dyDescent="0.25">
      <c r="A27374" s="212"/>
    </row>
    <row r="27375" spans="1:1" ht="13.5" x14ac:dyDescent="0.25">
      <c r="A27375" s="212"/>
    </row>
    <row r="27376" spans="1:1" ht="13.5" x14ac:dyDescent="0.25">
      <c r="A27376" s="212"/>
    </row>
    <row r="27377" spans="1:1" ht="13.5" x14ac:dyDescent="0.25">
      <c r="A27377" s="212"/>
    </row>
    <row r="27378" spans="1:1" ht="13.5" x14ac:dyDescent="0.25">
      <c r="A27378" s="212"/>
    </row>
    <row r="27379" spans="1:1" ht="13.5" x14ac:dyDescent="0.25">
      <c r="A27379" s="212"/>
    </row>
    <row r="27380" spans="1:1" ht="13.5" x14ac:dyDescent="0.25">
      <c r="A27380" s="212"/>
    </row>
    <row r="27381" spans="1:1" ht="13.5" x14ac:dyDescent="0.25">
      <c r="A27381" s="212"/>
    </row>
    <row r="27382" spans="1:1" ht="13.5" x14ac:dyDescent="0.25">
      <c r="A27382" s="212"/>
    </row>
    <row r="27383" spans="1:1" ht="13.5" x14ac:dyDescent="0.25">
      <c r="A27383" s="212"/>
    </row>
    <row r="27384" spans="1:1" ht="13.5" x14ac:dyDescent="0.25">
      <c r="A27384" s="212"/>
    </row>
    <row r="27385" spans="1:1" ht="13.5" x14ac:dyDescent="0.25">
      <c r="A27385" s="212"/>
    </row>
    <row r="27386" spans="1:1" ht="13.5" x14ac:dyDescent="0.25">
      <c r="A27386" s="212"/>
    </row>
    <row r="27387" spans="1:1" ht="13.5" x14ac:dyDescent="0.25">
      <c r="A27387" s="212"/>
    </row>
    <row r="27388" spans="1:1" ht="13.5" x14ac:dyDescent="0.25">
      <c r="A27388" s="212"/>
    </row>
    <row r="27389" spans="1:1" ht="13.5" x14ac:dyDescent="0.25">
      <c r="A27389" s="212"/>
    </row>
    <row r="27390" spans="1:1" ht="13.5" x14ac:dyDescent="0.25">
      <c r="A27390" s="212"/>
    </row>
    <row r="27391" spans="1:1" ht="13.5" x14ac:dyDescent="0.25">
      <c r="A27391" s="212"/>
    </row>
    <row r="27392" spans="1:1" ht="13.5" x14ac:dyDescent="0.25">
      <c r="A27392" s="212"/>
    </row>
    <row r="27393" spans="1:1" ht="13.5" x14ac:dyDescent="0.25">
      <c r="A27393" s="212"/>
    </row>
    <row r="27394" spans="1:1" ht="13.5" x14ac:dyDescent="0.25">
      <c r="A27394" s="212"/>
    </row>
    <row r="27395" spans="1:1" ht="13.5" x14ac:dyDescent="0.25">
      <c r="A27395" s="212"/>
    </row>
    <row r="27396" spans="1:1" ht="13.5" x14ac:dyDescent="0.25">
      <c r="A27396" s="212"/>
    </row>
    <row r="27397" spans="1:1" ht="13.5" x14ac:dyDescent="0.25">
      <c r="A27397" s="212"/>
    </row>
    <row r="27398" spans="1:1" ht="13.5" x14ac:dyDescent="0.25">
      <c r="A27398" s="212"/>
    </row>
    <row r="27399" spans="1:1" ht="13.5" x14ac:dyDescent="0.25">
      <c r="A27399" s="212"/>
    </row>
    <row r="27400" spans="1:1" ht="13.5" x14ac:dyDescent="0.25">
      <c r="A27400" s="212"/>
    </row>
    <row r="27401" spans="1:1" ht="13.5" x14ac:dyDescent="0.25">
      <c r="A27401" s="212"/>
    </row>
    <row r="27402" spans="1:1" ht="13.5" x14ac:dyDescent="0.25">
      <c r="A27402" s="212"/>
    </row>
    <row r="27403" spans="1:1" ht="13.5" x14ac:dyDescent="0.25">
      <c r="A27403" s="212"/>
    </row>
    <row r="27404" spans="1:1" ht="13.5" x14ac:dyDescent="0.25">
      <c r="A27404" s="212"/>
    </row>
    <row r="27405" spans="1:1" ht="13.5" x14ac:dyDescent="0.25">
      <c r="A27405" s="212"/>
    </row>
    <row r="27406" spans="1:1" ht="13.5" x14ac:dyDescent="0.25">
      <c r="A27406" s="212"/>
    </row>
    <row r="27407" spans="1:1" ht="13.5" x14ac:dyDescent="0.25">
      <c r="A27407" s="212"/>
    </row>
    <row r="27408" spans="1:1" ht="13.5" x14ac:dyDescent="0.25">
      <c r="A27408" s="212"/>
    </row>
    <row r="27409" spans="1:1" ht="13.5" x14ac:dyDescent="0.25">
      <c r="A27409" s="212"/>
    </row>
    <row r="27410" spans="1:1" ht="13.5" x14ac:dyDescent="0.25">
      <c r="A27410" s="212"/>
    </row>
    <row r="27411" spans="1:1" ht="13.5" x14ac:dyDescent="0.25">
      <c r="A27411" s="212"/>
    </row>
    <row r="27412" spans="1:1" ht="13.5" x14ac:dyDescent="0.25">
      <c r="A27412" s="212"/>
    </row>
    <row r="27413" spans="1:1" ht="13.5" x14ac:dyDescent="0.25">
      <c r="A27413" s="212"/>
    </row>
    <row r="27414" spans="1:1" ht="13.5" x14ac:dyDescent="0.25">
      <c r="A27414" s="212"/>
    </row>
    <row r="27415" spans="1:1" ht="13.5" x14ac:dyDescent="0.25">
      <c r="A27415" s="212"/>
    </row>
    <row r="27416" spans="1:1" ht="13.5" x14ac:dyDescent="0.25">
      <c r="A27416" s="212"/>
    </row>
    <row r="27417" spans="1:1" ht="13.5" x14ac:dyDescent="0.25">
      <c r="A27417" s="212"/>
    </row>
    <row r="27418" spans="1:1" ht="13.5" x14ac:dyDescent="0.25">
      <c r="A27418" s="212"/>
    </row>
    <row r="27419" spans="1:1" ht="13.5" x14ac:dyDescent="0.25">
      <c r="A27419" s="212"/>
    </row>
    <row r="27420" spans="1:1" ht="13.5" x14ac:dyDescent="0.25">
      <c r="A27420" s="212"/>
    </row>
    <row r="27421" spans="1:1" ht="13.5" x14ac:dyDescent="0.25">
      <c r="A27421" s="212"/>
    </row>
    <row r="27422" spans="1:1" ht="13.5" x14ac:dyDescent="0.25">
      <c r="A27422" s="212"/>
    </row>
    <row r="27423" spans="1:1" ht="13.5" x14ac:dyDescent="0.25">
      <c r="A27423" s="212"/>
    </row>
    <row r="27424" spans="1:1" ht="13.5" x14ac:dyDescent="0.25">
      <c r="A27424" s="212"/>
    </row>
    <row r="27425" spans="1:1" ht="13.5" x14ac:dyDescent="0.25">
      <c r="A27425" s="212"/>
    </row>
    <row r="27426" spans="1:1" ht="13.5" x14ac:dyDescent="0.25">
      <c r="A27426" s="212"/>
    </row>
    <row r="27427" spans="1:1" ht="13.5" x14ac:dyDescent="0.25">
      <c r="A27427" s="212"/>
    </row>
    <row r="27428" spans="1:1" ht="13.5" x14ac:dyDescent="0.25">
      <c r="A27428" s="212"/>
    </row>
    <row r="27429" spans="1:1" ht="13.5" x14ac:dyDescent="0.25">
      <c r="A27429" s="212"/>
    </row>
    <row r="27430" spans="1:1" ht="13.5" x14ac:dyDescent="0.25">
      <c r="A27430" s="212"/>
    </row>
    <row r="27431" spans="1:1" ht="13.5" x14ac:dyDescent="0.25">
      <c r="A27431" s="212"/>
    </row>
    <row r="27432" spans="1:1" ht="13.5" x14ac:dyDescent="0.25">
      <c r="A27432" s="212"/>
    </row>
    <row r="27433" spans="1:1" ht="13.5" x14ac:dyDescent="0.25">
      <c r="A27433" s="212"/>
    </row>
    <row r="27434" spans="1:1" ht="13.5" x14ac:dyDescent="0.25">
      <c r="A27434" s="212"/>
    </row>
    <row r="27435" spans="1:1" ht="13.5" x14ac:dyDescent="0.25">
      <c r="A27435" s="212"/>
    </row>
    <row r="27436" spans="1:1" ht="13.5" x14ac:dyDescent="0.25">
      <c r="A27436" s="212"/>
    </row>
    <row r="27437" spans="1:1" ht="13.5" x14ac:dyDescent="0.25">
      <c r="A27437" s="212"/>
    </row>
    <row r="27438" spans="1:1" ht="13.5" x14ac:dyDescent="0.25">
      <c r="A27438" s="212"/>
    </row>
    <row r="27439" spans="1:1" ht="13.5" x14ac:dyDescent="0.25">
      <c r="A27439" s="212"/>
    </row>
    <row r="27440" spans="1:1" ht="13.5" x14ac:dyDescent="0.25">
      <c r="A27440" s="212"/>
    </row>
    <row r="27441" spans="1:1" ht="13.5" x14ac:dyDescent="0.25">
      <c r="A27441" s="212"/>
    </row>
    <row r="27442" spans="1:1" ht="13.5" x14ac:dyDescent="0.25">
      <c r="A27442" s="212"/>
    </row>
    <row r="27443" spans="1:1" ht="13.5" x14ac:dyDescent="0.25">
      <c r="A27443" s="212"/>
    </row>
    <row r="27444" spans="1:1" ht="13.5" x14ac:dyDescent="0.25">
      <c r="A27444" s="212"/>
    </row>
    <row r="27445" spans="1:1" ht="13.5" x14ac:dyDescent="0.25">
      <c r="A27445" s="212"/>
    </row>
    <row r="27446" spans="1:1" ht="13.5" x14ac:dyDescent="0.25">
      <c r="A27446" s="212"/>
    </row>
    <row r="27447" spans="1:1" ht="13.5" x14ac:dyDescent="0.25">
      <c r="A27447" s="212"/>
    </row>
    <row r="27448" spans="1:1" ht="13.5" x14ac:dyDescent="0.25">
      <c r="A27448" s="212"/>
    </row>
    <row r="27449" spans="1:1" ht="13.5" x14ac:dyDescent="0.25">
      <c r="A27449" s="212"/>
    </row>
    <row r="27450" spans="1:1" ht="13.5" x14ac:dyDescent="0.25">
      <c r="A27450" s="212"/>
    </row>
    <row r="27451" spans="1:1" ht="13.5" x14ac:dyDescent="0.25">
      <c r="A27451" s="212"/>
    </row>
    <row r="27452" spans="1:1" ht="13.5" x14ac:dyDescent="0.25">
      <c r="A27452" s="212"/>
    </row>
    <row r="27453" spans="1:1" ht="13.5" x14ac:dyDescent="0.25">
      <c r="A27453" s="212"/>
    </row>
    <row r="27454" spans="1:1" ht="13.5" x14ac:dyDescent="0.25">
      <c r="A27454" s="212"/>
    </row>
    <row r="27455" spans="1:1" ht="13.5" x14ac:dyDescent="0.25">
      <c r="A27455" s="212"/>
    </row>
    <row r="27456" spans="1:1" ht="13.5" x14ac:dyDescent="0.25">
      <c r="A27456" s="212"/>
    </row>
    <row r="27457" spans="1:1" ht="13.5" x14ac:dyDescent="0.25">
      <c r="A27457" s="212"/>
    </row>
    <row r="27458" spans="1:1" ht="13.5" x14ac:dyDescent="0.25">
      <c r="A27458" s="212"/>
    </row>
    <row r="27459" spans="1:1" ht="13.5" x14ac:dyDescent="0.25">
      <c r="A27459" s="212"/>
    </row>
    <row r="27460" spans="1:1" ht="13.5" x14ac:dyDescent="0.25">
      <c r="A27460" s="212"/>
    </row>
    <row r="27461" spans="1:1" ht="13.5" x14ac:dyDescent="0.25">
      <c r="A27461" s="212"/>
    </row>
    <row r="27462" spans="1:1" ht="13.5" x14ac:dyDescent="0.25">
      <c r="A27462" s="212"/>
    </row>
    <row r="27463" spans="1:1" ht="13.5" x14ac:dyDescent="0.25">
      <c r="A27463" s="212"/>
    </row>
    <row r="27464" spans="1:1" ht="13.5" x14ac:dyDescent="0.25">
      <c r="A27464" s="212"/>
    </row>
    <row r="27465" spans="1:1" ht="13.5" x14ac:dyDescent="0.25">
      <c r="A27465" s="212"/>
    </row>
    <row r="27466" spans="1:1" ht="13.5" x14ac:dyDescent="0.25">
      <c r="A27466" s="212"/>
    </row>
    <row r="27467" spans="1:1" ht="13.5" x14ac:dyDescent="0.25">
      <c r="A27467" s="212"/>
    </row>
    <row r="27468" spans="1:1" ht="13.5" x14ac:dyDescent="0.25">
      <c r="A27468" s="212"/>
    </row>
    <row r="27469" spans="1:1" ht="13.5" x14ac:dyDescent="0.25">
      <c r="A27469" s="212"/>
    </row>
    <row r="27470" spans="1:1" ht="13.5" x14ac:dyDescent="0.25">
      <c r="A27470" s="212"/>
    </row>
    <row r="27471" spans="1:1" ht="13.5" x14ac:dyDescent="0.25">
      <c r="A27471" s="212"/>
    </row>
    <row r="27472" spans="1:1" ht="13.5" x14ac:dyDescent="0.25">
      <c r="A27472" s="212"/>
    </row>
    <row r="27473" spans="1:1" ht="13.5" x14ac:dyDescent="0.25">
      <c r="A27473" s="212"/>
    </row>
    <row r="27474" spans="1:1" ht="13.5" x14ac:dyDescent="0.25">
      <c r="A27474" s="212"/>
    </row>
    <row r="27475" spans="1:1" ht="13.5" x14ac:dyDescent="0.25">
      <c r="A27475" s="212"/>
    </row>
    <row r="27476" spans="1:1" ht="13.5" x14ac:dyDescent="0.25">
      <c r="A27476" s="212"/>
    </row>
    <row r="27477" spans="1:1" ht="13.5" x14ac:dyDescent="0.25">
      <c r="A27477" s="212"/>
    </row>
    <row r="27478" spans="1:1" ht="13.5" x14ac:dyDescent="0.25">
      <c r="A27478" s="212"/>
    </row>
    <row r="27479" spans="1:1" ht="13.5" x14ac:dyDescent="0.25">
      <c r="A27479" s="212"/>
    </row>
    <row r="27480" spans="1:1" ht="13.5" x14ac:dyDescent="0.25">
      <c r="A27480" s="212"/>
    </row>
    <row r="27481" spans="1:1" ht="13.5" x14ac:dyDescent="0.25">
      <c r="A27481" s="212"/>
    </row>
    <row r="27482" spans="1:1" ht="13.5" x14ac:dyDescent="0.25">
      <c r="A27482" s="212"/>
    </row>
    <row r="27483" spans="1:1" ht="13.5" x14ac:dyDescent="0.25">
      <c r="A27483" s="212"/>
    </row>
    <row r="27484" spans="1:1" ht="13.5" x14ac:dyDescent="0.25">
      <c r="A27484" s="212"/>
    </row>
    <row r="27485" spans="1:1" ht="13.5" x14ac:dyDescent="0.25">
      <c r="A27485" s="212"/>
    </row>
    <row r="27486" spans="1:1" ht="13.5" x14ac:dyDescent="0.25">
      <c r="A27486" s="212"/>
    </row>
    <row r="27487" spans="1:1" ht="13.5" x14ac:dyDescent="0.25">
      <c r="A27487" s="212"/>
    </row>
    <row r="27488" spans="1:1" ht="13.5" x14ac:dyDescent="0.25">
      <c r="A27488" s="212"/>
    </row>
    <row r="27489" spans="1:1" ht="13.5" x14ac:dyDescent="0.25">
      <c r="A27489" s="212"/>
    </row>
    <row r="27490" spans="1:1" ht="13.5" x14ac:dyDescent="0.25">
      <c r="A27490" s="212"/>
    </row>
    <row r="27491" spans="1:1" ht="13.5" x14ac:dyDescent="0.25">
      <c r="A27491" s="212"/>
    </row>
    <row r="27492" spans="1:1" ht="13.5" x14ac:dyDescent="0.25">
      <c r="A27492" s="212"/>
    </row>
    <row r="27493" spans="1:1" ht="13.5" x14ac:dyDescent="0.25">
      <c r="A27493" s="212"/>
    </row>
    <row r="27494" spans="1:1" ht="13.5" x14ac:dyDescent="0.25">
      <c r="A27494" s="212"/>
    </row>
    <row r="27495" spans="1:1" ht="13.5" x14ac:dyDescent="0.25">
      <c r="A27495" s="212"/>
    </row>
    <row r="27496" spans="1:1" ht="13.5" x14ac:dyDescent="0.25">
      <c r="A27496" s="212"/>
    </row>
    <row r="27497" spans="1:1" ht="13.5" x14ac:dyDescent="0.25">
      <c r="A27497" s="212"/>
    </row>
    <row r="27498" spans="1:1" ht="13.5" x14ac:dyDescent="0.25">
      <c r="A27498" s="212"/>
    </row>
    <row r="27499" spans="1:1" ht="13.5" x14ac:dyDescent="0.25">
      <c r="A27499" s="212"/>
    </row>
    <row r="27500" spans="1:1" ht="13.5" x14ac:dyDescent="0.25">
      <c r="A27500" s="212"/>
    </row>
    <row r="27501" spans="1:1" ht="13.5" x14ac:dyDescent="0.25">
      <c r="A27501" s="212"/>
    </row>
    <row r="27502" spans="1:1" ht="13.5" x14ac:dyDescent="0.25">
      <c r="A27502" s="212"/>
    </row>
    <row r="27503" spans="1:1" ht="13.5" x14ac:dyDescent="0.25">
      <c r="A27503" s="212"/>
    </row>
    <row r="27504" spans="1:1" ht="13.5" x14ac:dyDescent="0.25">
      <c r="A27504" s="212"/>
    </row>
    <row r="27505" spans="1:1" ht="13.5" x14ac:dyDescent="0.25">
      <c r="A27505" s="212"/>
    </row>
    <row r="27506" spans="1:1" ht="13.5" x14ac:dyDescent="0.25">
      <c r="A27506" s="212"/>
    </row>
    <row r="27507" spans="1:1" ht="13.5" x14ac:dyDescent="0.25">
      <c r="A27507" s="212"/>
    </row>
    <row r="27508" spans="1:1" ht="13.5" x14ac:dyDescent="0.25">
      <c r="A27508" s="212"/>
    </row>
    <row r="27509" spans="1:1" ht="13.5" x14ac:dyDescent="0.25">
      <c r="A27509" s="212"/>
    </row>
    <row r="27510" spans="1:1" ht="13.5" x14ac:dyDescent="0.25">
      <c r="A27510" s="212"/>
    </row>
    <row r="27511" spans="1:1" ht="13.5" x14ac:dyDescent="0.25">
      <c r="A27511" s="212"/>
    </row>
    <row r="27512" spans="1:1" ht="13.5" x14ac:dyDescent="0.25">
      <c r="A27512" s="212"/>
    </row>
    <row r="27513" spans="1:1" ht="13.5" x14ac:dyDescent="0.25">
      <c r="A27513" s="212"/>
    </row>
    <row r="27514" spans="1:1" ht="13.5" x14ac:dyDescent="0.25">
      <c r="A27514" s="212"/>
    </row>
    <row r="27515" spans="1:1" ht="13.5" x14ac:dyDescent="0.25">
      <c r="A27515" s="212"/>
    </row>
    <row r="27516" spans="1:1" ht="13.5" x14ac:dyDescent="0.25">
      <c r="A27516" s="212"/>
    </row>
    <row r="27517" spans="1:1" ht="13.5" x14ac:dyDescent="0.25">
      <c r="A27517" s="212"/>
    </row>
    <row r="27518" spans="1:1" ht="13.5" x14ac:dyDescent="0.25">
      <c r="A27518" s="212"/>
    </row>
    <row r="27519" spans="1:1" ht="13.5" x14ac:dyDescent="0.25">
      <c r="A27519" s="212"/>
    </row>
    <row r="27520" spans="1:1" ht="13.5" x14ac:dyDescent="0.25">
      <c r="A27520" s="212"/>
    </row>
    <row r="27521" spans="1:1" ht="13.5" x14ac:dyDescent="0.25">
      <c r="A27521" s="212"/>
    </row>
    <row r="27522" spans="1:1" ht="13.5" x14ac:dyDescent="0.25">
      <c r="A27522" s="212"/>
    </row>
    <row r="27523" spans="1:1" ht="13.5" x14ac:dyDescent="0.25">
      <c r="A27523" s="212"/>
    </row>
    <row r="27524" spans="1:1" ht="13.5" x14ac:dyDescent="0.25">
      <c r="A27524" s="212"/>
    </row>
    <row r="27525" spans="1:1" ht="13.5" x14ac:dyDescent="0.25">
      <c r="A27525" s="212"/>
    </row>
    <row r="27526" spans="1:1" ht="13.5" x14ac:dyDescent="0.25">
      <c r="A27526" s="212"/>
    </row>
    <row r="27527" spans="1:1" ht="13.5" x14ac:dyDescent="0.25">
      <c r="A27527" s="212"/>
    </row>
    <row r="27528" spans="1:1" ht="13.5" x14ac:dyDescent="0.25">
      <c r="A27528" s="212"/>
    </row>
    <row r="27529" spans="1:1" ht="13.5" x14ac:dyDescent="0.25">
      <c r="A27529" s="212"/>
    </row>
    <row r="27530" spans="1:1" ht="13.5" x14ac:dyDescent="0.25">
      <c r="A27530" s="212"/>
    </row>
    <row r="27531" spans="1:1" ht="13.5" x14ac:dyDescent="0.25">
      <c r="A27531" s="212"/>
    </row>
    <row r="27532" spans="1:1" ht="13.5" x14ac:dyDescent="0.25">
      <c r="A27532" s="212"/>
    </row>
    <row r="27533" spans="1:1" ht="13.5" x14ac:dyDescent="0.25">
      <c r="A27533" s="212"/>
    </row>
    <row r="27534" spans="1:1" ht="13.5" x14ac:dyDescent="0.25">
      <c r="A27534" s="212"/>
    </row>
    <row r="27535" spans="1:1" ht="13.5" x14ac:dyDescent="0.25">
      <c r="A27535" s="212"/>
    </row>
    <row r="27536" spans="1:1" ht="13.5" x14ac:dyDescent="0.25">
      <c r="A27536" s="212"/>
    </row>
    <row r="27537" spans="1:1" ht="13.5" x14ac:dyDescent="0.25">
      <c r="A27537" s="212"/>
    </row>
    <row r="27538" spans="1:1" ht="13.5" x14ac:dyDescent="0.25">
      <c r="A27538" s="212"/>
    </row>
    <row r="27539" spans="1:1" ht="13.5" x14ac:dyDescent="0.25">
      <c r="A27539" s="212"/>
    </row>
    <row r="27540" spans="1:1" ht="13.5" x14ac:dyDescent="0.25">
      <c r="A27540" s="212"/>
    </row>
    <row r="27541" spans="1:1" ht="13.5" x14ac:dyDescent="0.25">
      <c r="A27541" s="212"/>
    </row>
    <row r="27542" spans="1:1" ht="13.5" x14ac:dyDescent="0.25">
      <c r="A27542" s="212"/>
    </row>
    <row r="27543" spans="1:1" ht="13.5" x14ac:dyDescent="0.25">
      <c r="A27543" s="212"/>
    </row>
    <row r="27544" spans="1:1" ht="13.5" x14ac:dyDescent="0.25">
      <c r="A27544" s="212"/>
    </row>
    <row r="27545" spans="1:1" ht="13.5" x14ac:dyDescent="0.25">
      <c r="A27545" s="212"/>
    </row>
    <row r="27546" spans="1:1" ht="13.5" x14ac:dyDescent="0.25">
      <c r="A27546" s="212"/>
    </row>
    <row r="27547" spans="1:1" ht="13.5" x14ac:dyDescent="0.25">
      <c r="A27547" s="212"/>
    </row>
    <row r="27548" spans="1:1" ht="13.5" x14ac:dyDescent="0.25">
      <c r="A27548" s="212"/>
    </row>
    <row r="27549" spans="1:1" ht="13.5" x14ac:dyDescent="0.25">
      <c r="A27549" s="212"/>
    </row>
    <row r="27550" spans="1:1" ht="13.5" x14ac:dyDescent="0.25">
      <c r="A27550" s="212"/>
    </row>
    <row r="27551" spans="1:1" ht="13.5" x14ac:dyDescent="0.25">
      <c r="A27551" s="212"/>
    </row>
    <row r="27552" spans="1:1" ht="13.5" x14ac:dyDescent="0.25">
      <c r="A27552" s="212"/>
    </row>
    <row r="27553" spans="1:1" ht="13.5" x14ac:dyDescent="0.25">
      <c r="A27553" s="212"/>
    </row>
    <row r="27554" spans="1:1" ht="13.5" x14ac:dyDescent="0.25">
      <c r="A27554" s="212"/>
    </row>
    <row r="27555" spans="1:1" ht="13.5" x14ac:dyDescent="0.25">
      <c r="A27555" s="212"/>
    </row>
    <row r="27556" spans="1:1" ht="13.5" x14ac:dyDescent="0.25">
      <c r="A27556" s="212"/>
    </row>
    <row r="27557" spans="1:1" ht="13.5" x14ac:dyDescent="0.25">
      <c r="A27557" s="212"/>
    </row>
    <row r="27558" spans="1:1" ht="13.5" x14ac:dyDescent="0.25">
      <c r="A27558" s="212"/>
    </row>
    <row r="27559" spans="1:1" ht="13.5" x14ac:dyDescent="0.25">
      <c r="A27559" s="212"/>
    </row>
    <row r="27560" spans="1:1" ht="13.5" x14ac:dyDescent="0.25">
      <c r="A27560" s="212"/>
    </row>
    <row r="27561" spans="1:1" ht="13.5" x14ac:dyDescent="0.25">
      <c r="A27561" s="212"/>
    </row>
    <row r="27562" spans="1:1" ht="13.5" x14ac:dyDescent="0.25">
      <c r="A27562" s="212"/>
    </row>
    <row r="27563" spans="1:1" ht="13.5" x14ac:dyDescent="0.25">
      <c r="A27563" s="212"/>
    </row>
    <row r="27564" spans="1:1" ht="13.5" x14ac:dyDescent="0.25">
      <c r="A27564" s="212"/>
    </row>
    <row r="27565" spans="1:1" ht="13.5" x14ac:dyDescent="0.25">
      <c r="A27565" s="212"/>
    </row>
    <row r="27566" spans="1:1" ht="13.5" x14ac:dyDescent="0.25">
      <c r="A27566" s="212"/>
    </row>
    <row r="27567" spans="1:1" ht="13.5" x14ac:dyDescent="0.25">
      <c r="A27567" s="212"/>
    </row>
    <row r="27568" spans="1:1" ht="13.5" x14ac:dyDescent="0.25">
      <c r="A27568" s="212"/>
    </row>
    <row r="27569" spans="1:1" ht="13.5" x14ac:dyDescent="0.25">
      <c r="A27569" s="212"/>
    </row>
    <row r="27570" spans="1:1" ht="13.5" x14ac:dyDescent="0.25">
      <c r="A27570" s="212"/>
    </row>
    <row r="27571" spans="1:1" ht="13.5" x14ac:dyDescent="0.25">
      <c r="A27571" s="212"/>
    </row>
    <row r="27572" spans="1:1" ht="13.5" x14ac:dyDescent="0.25">
      <c r="A27572" s="212"/>
    </row>
    <row r="27573" spans="1:1" ht="13.5" x14ac:dyDescent="0.25">
      <c r="A27573" s="212"/>
    </row>
    <row r="27574" spans="1:1" ht="13.5" x14ac:dyDescent="0.25">
      <c r="A27574" s="212"/>
    </row>
    <row r="27575" spans="1:1" ht="13.5" x14ac:dyDescent="0.25">
      <c r="A27575" s="212"/>
    </row>
    <row r="27576" spans="1:1" ht="13.5" x14ac:dyDescent="0.25">
      <c r="A27576" s="212"/>
    </row>
    <row r="27577" spans="1:1" ht="13.5" x14ac:dyDescent="0.25">
      <c r="A27577" s="212"/>
    </row>
    <row r="27578" spans="1:1" ht="13.5" x14ac:dyDescent="0.25">
      <c r="A27578" s="212"/>
    </row>
    <row r="27579" spans="1:1" ht="13.5" x14ac:dyDescent="0.25">
      <c r="A27579" s="212"/>
    </row>
    <row r="27580" spans="1:1" ht="13.5" x14ac:dyDescent="0.25">
      <c r="A27580" s="212"/>
    </row>
    <row r="27581" spans="1:1" ht="13.5" x14ac:dyDescent="0.25">
      <c r="A27581" s="212"/>
    </row>
    <row r="27582" spans="1:1" ht="13.5" x14ac:dyDescent="0.25">
      <c r="A27582" s="212"/>
    </row>
    <row r="27583" spans="1:1" ht="13.5" x14ac:dyDescent="0.25">
      <c r="A27583" s="212"/>
    </row>
    <row r="27584" spans="1:1" ht="13.5" x14ac:dyDescent="0.25">
      <c r="A27584" s="212"/>
    </row>
    <row r="27585" spans="1:1" ht="13.5" x14ac:dyDescent="0.25">
      <c r="A27585" s="212"/>
    </row>
    <row r="27586" spans="1:1" ht="13.5" x14ac:dyDescent="0.25">
      <c r="A27586" s="212"/>
    </row>
    <row r="27587" spans="1:1" ht="13.5" x14ac:dyDescent="0.25">
      <c r="A27587" s="212"/>
    </row>
    <row r="27588" spans="1:1" ht="13.5" x14ac:dyDescent="0.25">
      <c r="A27588" s="212"/>
    </row>
    <row r="27589" spans="1:1" ht="13.5" x14ac:dyDescent="0.25">
      <c r="A27589" s="212"/>
    </row>
    <row r="27590" spans="1:1" ht="13.5" x14ac:dyDescent="0.25">
      <c r="A27590" s="212"/>
    </row>
    <row r="27591" spans="1:1" ht="13.5" x14ac:dyDescent="0.25">
      <c r="A27591" s="212"/>
    </row>
    <row r="27592" spans="1:1" ht="13.5" x14ac:dyDescent="0.25">
      <c r="A27592" s="212"/>
    </row>
    <row r="27593" spans="1:1" ht="13.5" x14ac:dyDescent="0.25">
      <c r="A27593" s="212"/>
    </row>
    <row r="27594" spans="1:1" ht="13.5" x14ac:dyDescent="0.25">
      <c r="A27594" s="212"/>
    </row>
    <row r="27595" spans="1:1" ht="13.5" x14ac:dyDescent="0.25">
      <c r="A27595" s="212"/>
    </row>
    <row r="27596" spans="1:1" ht="13.5" x14ac:dyDescent="0.25">
      <c r="A27596" s="212"/>
    </row>
    <row r="27597" spans="1:1" ht="13.5" x14ac:dyDescent="0.25">
      <c r="A27597" s="212"/>
    </row>
    <row r="27598" spans="1:1" ht="13.5" x14ac:dyDescent="0.25">
      <c r="A27598" s="212"/>
    </row>
    <row r="27599" spans="1:1" ht="13.5" x14ac:dyDescent="0.25">
      <c r="A27599" s="212"/>
    </row>
    <row r="27600" spans="1:1" ht="13.5" x14ac:dyDescent="0.25">
      <c r="A27600" s="212"/>
    </row>
    <row r="27601" spans="1:1" ht="13.5" x14ac:dyDescent="0.25">
      <c r="A27601" s="212"/>
    </row>
    <row r="27602" spans="1:1" ht="13.5" x14ac:dyDescent="0.25">
      <c r="A27602" s="212"/>
    </row>
    <row r="27603" spans="1:1" ht="13.5" x14ac:dyDescent="0.25">
      <c r="A27603" s="212"/>
    </row>
    <row r="27604" spans="1:1" ht="13.5" x14ac:dyDescent="0.25">
      <c r="A27604" s="212"/>
    </row>
    <row r="27605" spans="1:1" ht="13.5" x14ac:dyDescent="0.25">
      <c r="A27605" s="212"/>
    </row>
    <row r="27606" spans="1:1" ht="13.5" x14ac:dyDescent="0.25">
      <c r="A27606" s="212"/>
    </row>
    <row r="27607" spans="1:1" ht="13.5" x14ac:dyDescent="0.25">
      <c r="A27607" s="212"/>
    </row>
    <row r="27608" spans="1:1" ht="13.5" x14ac:dyDescent="0.25">
      <c r="A27608" s="212"/>
    </row>
    <row r="27609" spans="1:1" ht="13.5" x14ac:dyDescent="0.25">
      <c r="A27609" s="212"/>
    </row>
    <row r="27610" spans="1:1" ht="13.5" x14ac:dyDescent="0.25">
      <c r="A27610" s="212"/>
    </row>
    <row r="27611" spans="1:1" ht="13.5" x14ac:dyDescent="0.25">
      <c r="A27611" s="212"/>
    </row>
    <row r="27612" spans="1:1" ht="13.5" x14ac:dyDescent="0.25">
      <c r="A27612" s="212"/>
    </row>
    <row r="27613" spans="1:1" ht="13.5" x14ac:dyDescent="0.25">
      <c r="A27613" s="212"/>
    </row>
    <row r="27614" spans="1:1" ht="13.5" x14ac:dyDescent="0.25">
      <c r="A27614" s="212"/>
    </row>
    <row r="27615" spans="1:1" ht="13.5" x14ac:dyDescent="0.25">
      <c r="A27615" s="212"/>
    </row>
    <row r="27616" spans="1:1" ht="13.5" x14ac:dyDescent="0.25">
      <c r="A27616" s="212"/>
    </row>
    <row r="27617" spans="1:1" ht="13.5" x14ac:dyDescent="0.25">
      <c r="A27617" s="212"/>
    </row>
    <row r="27618" spans="1:1" ht="13.5" x14ac:dyDescent="0.25">
      <c r="A27618" s="212"/>
    </row>
    <row r="27619" spans="1:1" ht="13.5" x14ac:dyDescent="0.25">
      <c r="A27619" s="212"/>
    </row>
    <row r="27620" spans="1:1" ht="13.5" x14ac:dyDescent="0.25">
      <c r="A27620" s="212"/>
    </row>
    <row r="27621" spans="1:1" ht="13.5" x14ac:dyDescent="0.25">
      <c r="A27621" s="212"/>
    </row>
    <row r="27622" spans="1:1" ht="13.5" x14ac:dyDescent="0.25">
      <c r="A27622" s="212"/>
    </row>
    <row r="27623" spans="1:1" ht="13.5" x14ac:dyDescent="0.25">
      <c r="A27623" s="212"/>
    </row>
    <row r="27624" spans="1:1" ht="13.5" x14ac:dyDescent="0.25">
      <c r="A27624" s="212"/>
    </row>
    <row r="27625" spans="1:1" ht="13.5" x14ac:dyDescent="0.25">
      <c r="A27625" s="212"/>
    </row>
    <row r="27626" spans="1:1" ht="13.5" x14ac:dyDescent="0.25">
      <c r="A27626" s="212"/>
    </row>
    <row r="27627" spans="1:1" ht="13.5" x14ac:dyDescent="0.25">
      <c r="A27627" s="212"/>
    </row>
    <row r="27628" spans="1:1" ht="13.5" x14ac:dyDescent="0.25">
      <c r="A27628" s="212"/>
    </row>
    <row r="27629" spans="1:1" ht="13.5" x14ac:dyDescent="0.25">
      <c r="A27629" s="212"/>
    </row>
    <row r="27630" spans="1:1" ht="13.5" x14ac:dyDescent="0.25">
      <c r="A27630" s="212"/>
    </row>
    <row r="27631" spans="1:1" ht="13.5" x14ac:dyDescent="0.25">
      <c r="A27631" s="212"/>
    </row>
    <row r="27632" spans="1:1" ht="13.5" x14ac:dyDescent="0.25">
      <c r="A27632" s="212"/>
    </row>
    <row r="27633" spans="1:1" ht="13.5" x14ac:dyDescent="0.25">
      <c r="A27633" s="212"/>
    </row>
    <row r="27634" spans="1:1" ht="13.5" x14ac:dyDescent="0.25">
      <c r="A27634" s="212"/>
    </row>
    <row r="27635" spans="1:1" ht="13.5" x14ac:dyDescent="0.25">
      <c r="A27635" s="212"/>
    </row>
    <row r="27636" spans="1:1" ht="13.5" x14ac:dyDescent="0.25">
      <c r="A27636" s="212"/>
    </row>
    <row r="27637" spans="1:1" ht="13.5" x14ac:dyDescent="0.25">
      <c r="A27637" s="212"/>
    </row>
    <row r="27638" spans="1:1" ht="13.5" x14ac:dyDescent="0.25">
      <c r="A27638" s="212"/>
    </row>
    <row r="27639" spans="1:1" ht="13.5" x14ac:dyDescent="0.25">
      <c r="A27639" s="212"/>
    </row>
    <row r="27640" spans="1:1" ht="13.5" x14ac:dyDescent="0.25">
      <c r="A27640" s="212"/>
    </row>
    <row r="27641" spans="1:1" ht="13.5" x14ac:dyDescent="0.25">
      <c r="A27641" s="212"/>
    </row>
    <row r="27642" spans="1:1" ht="13.5" x14ac:dyDescent="0.25">
      <c r="A27642" s="212"/>
    </row>
    <row r="27643" spans="1:1" ht="13.5" x14ac:dyDescent="0.25">
      <c r="A27643" s="212"/>
    </row>
    <row r="27644" spans="1:1" ht="13.5" x14ac:dyDescent="0.25">
      <c r="A27644" s="212"/>
    </row>
    <row r="27645" spans="1:1" ht="13.5" x14ac:dyDescent="0.25">
      <c r="A27645" s="212"/>
    </row>
    <row r="27646" spans="1:1" ht="13.5" x14ac:dyDescent="0.25">
      <c r="A27646" s="212"/>
    </row>
    <row r="27647" spans="1:1" ht="13.5" x14ac:dyDescent="0.25">
      <c r="A27647" s="212"/>
    </row>
    <row r="27648" spans="1:1" ht="13.5" x14ac:dyDescent="0.25">
      <c r="A27648" s="212"/>
    </row>
    <row r="27649" spans="1:1" ht="13.5" x14ac:dyDescent="0.25">
      <c r="A27649" s="212"/>
    </row>
    <row r="27650" spans="1:1" ht="13.5" x14ac:dyDescent="0.25">
      <c r="A27650" s="212"/>
    </row>
    <row r="27651" spans="1:1" ht="13.5" x14ac:dyDescent="0.25">
      <c r="A27651" s="212"/>
    </row>
    <row r="27652" spans="1:1" ht="13.5" x14ac:dyDescent="0.25">
      <c r="A27652" s="212"/>
    </row>
    <row r="27653" spans="1:1" ht="13.5" x14ac:dyDescent="0.25">
      <c r="A27653" s="212"/>
    </row>
    <row r="27654" spans="1:1" ht="13.5" x14ac:dyDescent="0.25">
      <c r="A27654" s="212"/>
    </row>
    <row r="27655" spans="1:1" ht="13.5" x14ac:dyDescent="0.25">
      <c r="A27655" s="212"/>
    </row>
    <row r="27656" spans="1:1" ht="13.5" x14ac:dyDescent="0.25">
      <c r="A27656" s="212"/>
    </row>
    <row r="27657" spans="1:1" ht="13.5" x14ac:dyDescent="0.25">
      <c r="A27657" s="212"/>
    </row>
    <row r="27658" spans="1:1" ht="13.5" x14ac:dyDescent="0.25">
      <c r="A27658" s="212"/>
    </row>
    <row r="27659" spans="1:1" ht="13.5" x14ac:dyDescent="0.25">
      <c r="A27659" s="212"/>
    </row>
    <row r="27660" spans="1:1" ht="13.5" x14ac:dyDescent="0.25">
      <c r="A27660" s="212"/>
    </row>
    <row r="27661" spans="1:1" ht="13.5" x14ac:dyDescent="0.25">
      <c r="A27661" s="212"/>
    </row>
    <row r="27662" spans="1:1" ht="13.5" x14ac:dyDescent="0.25">
      <c r="A27662" s="212"/>
    </row>
    <row r="27663" spans="1:1" ht="13.5" x14ac:dyDescent="0.25">
      <c r="A27663" s="212"/>
    </row>
    <row r="27664" spans="1:1" ht="13.5" x14ac:dyDescent="0.25">
      <c r="A27664" s="212"/>
    </row>
    <row r="27665" spans="1:1" ht="13.5" x14ac:dyDescent="0.25">
      <c r="A27665" s="212"/>
    </row>
    <row r="27666" spans="1:1" ht="13.5" x14ac:dyDescent="0.25">
      <c r="A27666" s="212"/>
    </row>
    <row r="27667" spans="1:1" ht="13.5" x14ac:dyDescent="0.25">
      <c r="A27667" s="212"/>
    </row>
    <row r="27668" spans="1:1" ht="13.5" x14ac:dyDescent="0.25">
      <c r="A27668" s="212"/>
    </row>
    <row r="27669" spans="1:1" ht="13.5" x14ac:dyDescent="0.25">
      <c r="A27669" s="212"/>
    </row>
    <row r="27670" spans="1:1" ht="13.5" x14ac:dyDescent="0.25">
      <c r="A27670" s="212"/>
    </row>
    <row r="27671" spans="1:1" ht="13.5" x14ac:dyDescent="0.25">
      <c r="A27671" s="212"/>
    </row>
    <row r="27672" spans="1:1" ht="13.5" x14ac:dyDescent="0.25">
      <c r="A27672" s="212"/>
    </row>
    <row r="27673" spans="1:1" ht="13.5" x14ac:dyDescent="0.25">
      <c r="A27673" s="212"/>
    </row>
    <row r="27674" spans="1:1" ht="13.5" x14ac:dyDescent="0.25">
      <c r="A27674" s="212"/>
    </row>
    <row r="27675" spans="1:1" ht="13.5" x14ac:dyDescent="0.25">
      <c r="A27675" s="212"/>
    </row>
    <row r="27676" spans="1:1" ht="13.5" x14ac:dyDescent="0.25">
      <c r="A27676" s="212"/>
    </row>
    <row r="27677" spans="1:1" ht="13.5" x14ac:dyDescent="0.25">
      <c r="A27677" s="212"/>
    </row>
    <row r="27678" spans="1:1" ht="13.5" x14ac:dyDescent="0.25">
      <c r="A27678" s="212"/>
    </row>
    <row r="27679" spans="1:1" ht="13.5" x14ac:dyDescent="0.25">
      <c r="A27679" s="212"/>
    </row>
    <row r="27680" spans="1:1" ht="13.5" x14ac:dyDescent="0.25">
      <c r="A27680" s="212"/>
    </row>
    <row r="27681" spans="1:1" ht="13.5" x14ac:dyDescent="0.25">
      <c r="A27681" s="212"/>
    </row>
    <row r="27682" spans="1:1" ht="13.5" x14ac:dyDescent="0.25">
      <c r="A27682" s="212"/>
    </row>
    <row r="27683" spans="1:1" ht="13.5" x14ac:dyDescent="0.25">
      <c r="A27683" s="212"/>
    </row>
    <row r="27684" spans="1:1" ht="13.5" x14ac:dyDescent="0.25">
      <c r="A27684" s="212"/>
    </row>
    <row r="27685" spans="1:1" ht="13.5" x14ac:dyDescent="0.25">
      <c r="A27685" s="212"/>
    </row>
    <row r="27686" spans="1:1" ht="13.5" x14ac:dyDescent="0.25">
      <c r="A27686" s="212"/>
    </row>
    <row r="27687" spans="1:1" ht="13.5" x14ac:dyDescent="0.25">
      <c r="A27687" s="212"/>
    </row>
    <row r="27688" spans="1:1" ht="13.5" x14ac:dyDescent="0.25">
      <c r="A27688" s="212"/>
    </row>
    <row r="27689" spans="1:1" ht="13.5" x14ac:dyDescent="0.25">
      <c r="A27689" s="212"/>
    </row>
    <row r="27690" spans="1:1" ht="13.5" x14ac:dyDescent="0.25">
      <c r="A27690" s="212"/>
    </row>
    <row r="27691" spans="1:1" ht="13.5" x14ac:dyDescent="0.25">
      <c r="A27691" s="212"/>
    </row>
    <row r="27692" spans="1:1" ht="13.5" x14ac:dyDescent="0.25">
      <c r="A27692" s="212"/>
    </row>
    <row r="27693" spans="1:1" ht="13.5" x14ac:dyDescent="0.25">
      <c r="A27693" s="212"/>
    </row>
    <row r="27694" spans="1:1" ht="13.5" x14ac:dyDescent="0.25">
      <c r="A27694" s="212"/>
    </row>
    <row r="27695" spans="1:1" ht="13.5" x14ac:dyDescent="0.25">
      <c r="A27695" s="212"/>
    </row>
    <row r="27696" spans="1:1" ht="13.5" x14ac:dyDescent="0.25">
      <c r="A27696" s="212"/>
    </row>
    <row r="27697" spans="1:1" ht="13.5" x14ac:dyDescent="0.25">
      <c r="A27697" s="212"/>
    </row>
    <row r="27698" spans="1:1" ht="13.5" x14ac:dyDescent="0.25">
      <c r="A27698" s="212"/>
    </row>
    <row r="27699" spans="1:1" ht="13.5" x14ac:dyDescent="0.25">
      <c r="A27699" s="212"/>
    </row>
    <row r="27700" spans="1:1" ht="13.5" x14ac:dyDescent="0.25">
      <c r="A27700" s="212"/>
    </row>
    <row r="27701" spans="1:1" ht="13.5" x14ac:dyDescent="0.25">
      <c r="A27701" s="212"/>
    </row>
    <row r="27702" spans="1:1" ht="13.5" x14ac:dyDescent="0.25">
      <c r="A27702" s="212"/>
    </row>
    <row r="27703" spans="1:1" ht="13.5" x14ac:dyDescent="0.25">
      <c r="A27703" s="212"/>
    </row>
    <row r="27704" spans="1:1" ht="13.5" x14ac:dyDescent="0.25">
      <c r="A27704" s="212"/>
    </row>
    <row r="27705" spans="1:1" ht="13.5" x14ac:dyDescent="0.25">
      <c r="A27705" s="212"/>
    </row>
    <row r="27706" spans="1:1" ht="13.5" x14ac:dyDescent="0.25">
      <c r="A27706" s="212"/>
    </row>
    <row r="27707" spans="1:1" ht="13.5" x14ac:dyDescent="0.25">
      <c r="A27707" s="212"/>
    </row>
    <row r="27708" spans="1:1" ht="13.5" x14ac:dyDescent="0.25">
      <c r="A27708" s="212"/>
    </row>
    <row r="27709" spans="1:1" ht="13.5" x14ac:dyDescent="0.25">
      <c r="A27709" s="212"/>
    </row>
    <row r="27710" spans="1:1" ht="13.5" x14ac:dyDescent="0.25">
      <c r="A27710" s="212"/>
    </row>
    <row r="27711" spans="1:1" ht="13.5" x14ac:dyDescent="0.25">
      <c r="A27711" s="212"/>
    </row>
    <row r="27712" spans="1:1" ht="13.5" x14ac:dyDescent="0.25">
      <c r="A27712" s="212"/>
    </row>
    <row r="27713" spans="1:1" ht="13.5" x14ac:dyDescent="0.25">
      <c r="A27713" s="212"/>
    </row>
    <row r="27714" spans="1:1" ht="13.5" x14ac:dyDescent="0.25">
      <c r="A27714" s="212"/>
    </row>
    <row r="27715" spans="1:1" ht="13.5" x14ac:dyDescent="0.25">
      <c r="A27715" s="212"/>
    </row>
    <row r="27716" spans="1:1" ht="13.5" x14ac:dyDescent="0.25">
      <c r="A27716" s="212"/>
    </row>
    <row r="27717" spans="1:1" ht="13.5" x14ac:dyDescent="0.25">
      <c r="A27717" s="212"/>
    </row>
    <row r="27718" spans="1:1" ht="13.5" x14ac:dyDescent="0.25">
      <c r="A27718" s="212"/>
    </row>
    <row r="27719" spans="1:1" ht="13.5" x14ac:dyDescent="0.25">
      <c r="A27719" s="212"/>
    </row>
    <row r="27720" spans="1:1" ht="13.5" x14ac:dyDescent="0.25">
      <c r="A27720" s="212"/>
    </row>
    <row r="27721" spans="1:1" ht="13.5" x14ac:dyDescent="0.25">
      <c r="A27721" s="212"/>
    </row>
    <row r="27722" spans="1:1" ht="13.5" x14ac:dyDescent="0.25">
      <c r="A27722" s="212"/>
    </row>
    <row r="27723" spans="1:1" ht="13.5" x14ac:dyDescent="0.25">
      <c r="A27723" s="212"/>
    </row>
    <row r="27724" spans="1:1" ht="13.5" x14ac:dyDescent="0.25">
      <c r="A27724" s="212"/>
    </row>
    <row r="27725" spans="1:1" ht="13.5" x14ac:dyDescent="0.25">
      <c r="A27725" s="212"/>
    </row>
    <row r="27726" spans="1:1" ht="13.5" x14ac:dyDescent="0.25">
      <c r="A27726" s="212"/>
    </row>
    <row r="27727" spans="1:1" ht="13.5" x14ac:dyDescent="0.25">
      <c r="A27727" s="212"/>
    </row>
    <row r="27728" spans="1:1" ht="13.5" x14ac:dyDescent="0.25">
      <c r="A27728" s="212"/>
    </row>
    <row r="27729" spans="1:1" ht="13.5" x14ac:dyDescent="0.25">
      <c r="A27729" s="212"/>
    </row>
    <row r="27730" spans="1:1" ht="13.5" x14ac:dyDescent="0.25">
      <c r="A27730" s="212"/>
    </row>
    <row r="27731" spans="1:1" ht="13.5" x14ac:dyDescent="0.25">
      <c r="A27731" s="212"/>
    </row>
    <row r="27732" spans="1:1" ht="13.5" x14ac:dyDescent="0.25">
      <c r="A27732" s="212"/>
    </row>
    <row r="27733" spans="1:1" ht="13.5" x14ac:dyDescent="0.25">
      <c r="A27733" s="212"/>
    </row>
    <row r="27734" spans="1:1" ht="13.5" x14ac:dyDescent="0.25">
      <c r="A27734" s="212"/>
    </row>
    <row r="27735" spans="1:1" ht="13.5" x14ac:dyDescent="0.25">
      <c r="A27735" s="212"/>
    </row>
    <row r="27736" spans="1:1" ht="13.5" x14ac:dyDescent="0.25">
      <c r="A27736" s="212"/>
    </row>
    <row r="27737" spans="1:1" ht="13.5" x14ac:dyDescent="0.25">
      <c r="A27737" s="212"/>
    </row>
    <row r="27738" spans="1:1" ht="13.5" x14ac:dyDescent="0.25">
      <c r="A27738" s="212"/>
    </row>
    <row r="27739" spans="1:1" ht="13.5" x14ac:dyDescent="0.25">
      <c r="A27739" s="212"/>
    </row>
    <row r="27740" spans="1:1" ht="13.5" x14ac:dyDescent="0.25">
      <c r="A27740" s="212"/>
    </row>
    <row r="27741" spans="1:1" ht="13.5" x14ac:dyDescent="0.25">
      <c r="A27741" s="212"/>
    </row>
    <row r="27742" spans="1:1" ht="13.5" x14ac:dyDescent="0.25">
      <c r="A27742" s="212"/>
    </row>
    <row r="27743" spans="1:1" ht="13.5" x14ac:dyDescent="0.25">
      <c r="A27743" s="212"/>
    </row>
    <row r="27744" spans="1:1" ht="13.5" x14ac:dyDescent="0.25">
      <c r="A27744" s="212"/>
    </row>
    <row r="27745" spans="1:1" ht="13.5" x14ac:dyDescent="0.25">
      <c r="A27745" s="212"/>
    </row>
    <row r="27746" spans="1:1" ht="13.5" x14ac:dyDescent="0.25">
      <c r="A27746" s="212"/>
    </row>
    <row r="27747" spans="1:1" ht="13.5" x14ac:dyDescent="0.25">
      <c r="A27747" s="212"/>
    </row>
    <row r="27748" spans="1:1" ht="13.5" x14ac:dyDescent="0.25">
      <c r="A27748" s="212"/>
    </row>
    <row r="27749" spans="1:1" ht="13.5" x14ac:dyDescent="0.25">
      <c r="A27749" s="212"/>
    </row>
    <row r="27750" spans="1:1" ht="13.5" x14ac:dyDescent="0.25">
      <c r="A27750" s="212"/>
    </row>
    <row r="27751" spans="1:1" ht="13.5" x14ac:dyDescent="0.25">
      <c r="A27751" s="212"/>
    </row>
    <row r="27752" spans="1:1" ht="13.5" x14ac:dyDescent="0.25">
      <c r="A27752" s="212"/>
    </row>
    <row r="27753" spans="1:1" ht="13.5" x14ac:dyDescent="0.25">
      <c r="A27753" s="212"/>
    </row>
    <row r="27754" spans="1:1" ht="13.5" x14ac:dyDescent="0.25">
      <c r="A27754" s="212"/>
    </row>
    <row r="27755" spans="1:1" ht="13.5" x14ac:dyDescent="0.25">
      <c r="A27755" s="212"/>
    </row>
    <row r="27756" spans="1:1" ht="13.5" x14ac:dyDescent="0.25">
      <c r="A27756" s="212"/>
    </row>
    <row r="27757" spans="1:1" ht="13.5" x14ac:dyDescent="0.25">
      <c r="A27757" s="212"/>
    </row>
    <row r="27758" spans="1:1" ht="13.5" x14ac:dyDescent="0.25">
      <c r="A27758" s="212"/>
    </row>
    <row r="27759" spans="1:1" ht="13.5" x14ac:dyDescent="0.25">
      <c r="A27759" s="212"/>
    </row>
    <row r="27760" spans="1:1" ht="13.5" x14ac:dyDescent="0.25">
      <c r="A27760" s="212"/>
    </row>
    <row r="27761" spans="1:1" ht="13.5" x14ac:dyDescent="0.25">
      <c r="A27761" s="212"/>
    </row>
    <row r="27762" spans="1:1" ht="13.5" x14ac:dyDescent="0.25">
      <c r="A27762" s="212"/>
    </row>
    <row r="27763" spans="1:1" ht="13.5" x14ac:dyDescent="0.25">
      <c r="A27763" s="212"/>
    </row>
    <row r="27764" spans="1:1" ht="13.5" x14ac:dyDescent="0.25">
      <c r="A27764" s="212"/>
    </row>
    <row r="27765" spans="1:1" ht="13.5" x14ac:dyDescent="0.25">
      <c r="A27765" s="212"/>
    </row>
    <row r="27766" spans="1:1" ht="13.5" x14ac:dyDescent="0.25">
      <c r="A27766" s="212"/>
    </row>
    <row r="27767" spans="1:1" ht="13.5" x14ac:dyDescent="0.25">
      <c r="A27767" s="212"/>
    </row>
    <row r="27768" spans="1:1" ht="13.5" x14ac:dyDescent="0.25">
      <c r="A27768" s="212"/>
    </row>
    <row r="27769" spans="1:1" ht="13.5" x14ac:dyDescent="0.25">
      <c r="A27769" s="212"/>
    </row>
    <row r="27770" spans="1:1" ht="13.5" x14ac:dyDescent="0.25">
      <c r="A27770" s="212"/>
    </row>
    <row r="27771" spans="1:1" ht="13.5" x14ac:dyDescent="0.25">
      <c r="A27771" s="212"/>
    </row>
    <row r="27772" spans="1:1" ht="13.5" x14ac:dyDescent="0.25">
      <c r="A27772" s="212"/>
    </row>
    <row r="27773" spans="1:1" ht="13.5" x14ac:dyDescent="0.25">
      <c r="A27773" s="212"/>
    </row>
    <row r="27774" spans="1:1" ht="13.5" x14ac:dyDescent="0.25">
      <c r="A27774" s="212"/>
    </row>
    <row r="27775" spans="1:1" ht="13.5" x14ac:dyDescent="0.25">
      <c r="A27775" s="212"/>
    </row>
    <row r="27776" spans="1:1" ht="13.5" x14ac:dyDescent="0.25">
      <c r="A27776" s="212"/>
    </row>
    <row r="27777" spans="1:1" ht="13.5" x14ac:dyDescent="0.25">
      <c r="A27777" s="212"/>
    </row>
    <row r="27778" spans="1:1" ht="13.5" x14ac:dyDescent="0.25">
      <c r="A27778" s="212"/>
    </row>
    <row r="27779" spans="1:1" ht="13.5" x14ac:dyDescent="0.25">
      <c r="A27779" s="212"/>
    </row>
    <row r="27780" spans="1:1" ht="13.5" x14ac:dyDescent="0.25">
      <c r="A27780" s="212"/>
    </row>
    <row r="27781" spans="1:1" ht="13.5" x14ac:dyDescent="0.25">
      <c r="A27781" s="212"/>
    </row>
    <row r="27782" spans="1:1" ht="13.5" x14ac:dyDescent="0.25">
      <c r="A27782" s="212"/>
    </row>
    <row r="27783" spans="1:1" ht="13.5" x14ac:dyDescent="0.25">
      <c r="A27783" s="212"/>
    </row>
    <row r="27784" spans="1:1" ht="13.5" x14ac:dyDescent="0.25">
      <c r="A27784" s="212"/>
    </row>
    <row r="27785" spans="1:1" ht="13.5" x14ac:dyDescent="0.25">
      <c r="A27785" s="212"/>
    </row>
    <row r="27786" spans="1:1" ht="13.5" x14ac:dyDescent="0.25">
      <c r="A27786" s="212"/>
    </row>
    <row r="27787" spans="1:1" ht="13.5" x14ac:dyDescent="0.25">
      <c r="A27787" s="212"/>
    </row>
    <row r="27788" spans="1:1" ht="13.5" x14ac:dyDescent="0.25">
      <c r="A27788" s="212"/>
    </row>
    <row r="27789" spans="1:1" ht="13.5" x14ac:dyDescent="0.25">
      <c r="A27789" s="212"/>
    </row>
    <row r="27790" spans="1:1" ht="13.5" x14ac:dyDescent="0.25">
      <c r="A27790" s="212"/>
    </row>
    <row r="27791" spans="1:1" ht="13.5" x14ac:dyDescent="0.25">
      <c r="A27791" s="212"/>
    </row>
    <row r="27792" spans="1:1" ht="13.5" x14ac:dyDescent="0.25">
      <c r="A27792" s="212"/>
    </row>
    <row r="27793" spans="1:1" ht="13.5" x14ac:dyDescent="0.25">
      <c r="A27793" s="212"/>
    </row>
    <row r="27794" spans="1:1" ht="13.5" x14ac:dyDescent="0.25">
      <c r="A27794" s="212"/>
    </row>
    <row r="27795" spans="1:1" ht="13.5" x14ac:dyDescent="0.25">
      <c r="A27795" s="212"/>
    </row>
    <row r="27796" spans="1:1" ht="13.5" x14ac:dyDescent="0.25">
      <c r="A27796" s="212"/>
    </row>
    <row r="27797" spans="1:1" ht="13.5" x14ac:dyDescent="0.25">
      <c r="A27797" s="212"/>
    </row>
    <row r="27798" spans="1:1" ht="13.5" x14ac:dyDescent="0.25">
      <c r="A27798" s="212"/>
    </row>
    <row r="27799" spans="1:1" ht="13.5" x14ac:dyDescent="0.25">
      <c r="A27799" s="212"/>
    </row>
    <row r="27800" spans="1:1" ht="13.5" x14ac:dyDescent="0.25">
      <c r="A27800" s="212"/>
    </row>
    <row r="27801" spans="1:1" ht="13.5" x14ac:dyDescent="0.25">
      <c r="A27801" s="212"/>
    </row>
    <row r="27802" spans="1:1" ht="13.5" x14ac:dyDescent="0.25">
      <c r="A27802" s="212"/>
    </row>
    <row r="27803" spans="1:1" ht="13.5" x14ac:dyDescent="0.25">
      <c r="A27803" s="212"/>
    </row>
    <row r="27804" spans="1:1" ht="13.5" x14ac:dyDescent="0.25">
      <c r="A27804" s="212"/>
    </row>
    <row r="27805" spans="1:1" ht="13.5" x14ac:dyDescent="0.25">
      <c r="A27805" s="212"/>
    </row>
    <row r="27806" spans="1:1" ht="13.5" x14ac:dyDescent="0.25">
      <c r="A27806" s="212"/>
    </row>
    <row r="27807" spans="1:1" ht="13.5" x14ac:dyDescent="0.25">
      <c r="A27807" s="212"/>
    </row>
    <row r="27808" spans="1:1" ht="13.5" x14ac:dyDescent="0.25">
      <c r="A27808" s="212"/>
    </row>
    <row r="27809" spans="1:1" ht="13.5" x14ac:dyDescent="0.25">
      <c r="A27809" s="212"/>
    </row>
    <row r="27810" spans="1:1" ht="13.5" x14ac:dyDescent="0.25">
      <c r="A27810" s="212"/>
    </row>
    <row r="27811" spans="1:1" ht="13.5" x14ac:dyDescent="0.25">
      <c r="A27811" s="212"/>
    </row>
    <row r="27812" spans="1:1" ht="13.5" x14ac:dyDescent="0.25">
      <c r="A27812" s="212"/>
    </row>
    <row r="27813" spans="1:1" ht="13.5" x14ac:dyDescent="0.25">
      <c r="A27813" s="212"/>
    </row>
    <row r="27814" spans="1:1" ht="13.5" x14ac:dyDescent="0.25">
      <c r="A27814" s="212"/>
    </row>
    <row r="27815" spans="1:1" ht="13.5" x14ac:dyDescent="0.25">
      <c r="A27815" s="212"/>
    </row>
    <row r="27816" spans="1:1" ht="13.5" x14ac:dyDescent="0.25">
      <c r="A27816" s="212"/>
    </row>
    <row r="27817" spans="1:1" ht="13.5" x14ac:dyDescent="0.25">
      <c r="A27817" s="212"/>
    </row>
    <row r="27818" spans="1:1" ht="13.5" x14ac:dyDescent="0.25">
      <c r="A27818" s="212"/>
    </row>
    <row r="27819" spans="1:1" ht="13.5" x14ac:dyDescent="0.25">
      <c r="A27819" s="212"/>
    </row>
    <row r="27820" spans="1:1" ht="13.5" x14ac:dyDescent="0.25">
      <c r="A27820" s="212"/>
    </row>
    <row r="27821" spans="1:1" ht="13.5" x14ac:dyDescent="0.25">
      <c r="A27821" s="212"/>
    </row>
    <row r="27822" spans="1:1" ht="13.5" x14ac:dyDescent="0.25">
      <c r="A27822" s="212"/>
    </row>
    <row r="27823" spans="1:1" ht="13.5" x14ac:dyDescent="0.25">
      <c r="A27823" s="212"/>
    </row>
    <row r="27824" spans="1:1" ht="13.5" x14ac:dyDescent="0.25">
      <c r="A27824" s="212"/>
    </row>
    <row r="27825" spans="1:1" ht="13.5" x14ac:dyDescent="0.25">
      <c r="A27825" s="212"/>
    </row>
    <row r="27826" spans="1:1" ht="13.5" x14ac:dyDescent="0.25">
      <c r="A27826" s="212"/>
    </row>
    <row r="27827" spans="1:1" ht="13.5" x14ac:dyDescent="0.25">
      <c r="A27827" s="212"/>
    </row>
    <row r="27828" spans="1:1" ht="13.5" x14ac:dyDescent="0.25">
      <c r="A27828" s="212"/>
    </row>
    <row r="27829" spans="1:1" ht="13.5" x14ac:dyDescent="0.25">
      <c r="A27829" s="212"/>
    </row>
    <row r="27830" spans="1:1" ht="13.5" x14ac:dyDescent="0.25">
      <c r="A27830" s="212"/>
    </row>
    <row r="27831" spans="1:1" ht="13.5" x14ac:dyDescent="0.25">
      <c r="A27831" s="212"/>
    </row>
    <row r="27832" spans="1:1" ht="13.5" x14ac:dyDescent="0.25">
      <c r="A27832" s="212"/>
    </row>
    <row r="27833" spans="1:1" ht="13.5" x14ac:dyDescent="0.25">
      <c r="A27833" s="212"/>
    </row>
    <row r="27834" spans="1:1" ht="13.5" x14ac:dyDescent="0.25">
      <c r="A27834" s="212"/>
    </row>
    <row r="27835" spans="1:1" ht="13.5" x14ac:dyDescent="0.25">
      <c r="A27835" s="212"/>
    </row>
    <row r="27836" spans="1:1" ht="13.5" x14ac:dyDescent="0.25">
      <c r="A27836" s="212"/>
    </row>
    <row r="27837" spans="1:1" ht="13.5" x14ac:dyDescent="0.25">
      <c r="A27837" s="212"/>
    </row>
    <row r="27838" spans="1:1" ht="13.5" x14ac:dyDescent="0.25">
      <c r="A27838" s="212"/>
    </row>
    <row r="27839" spans="1:1" ht="13.5" x14ac:dyDescent="0.25">
      <c r="A27839" s="212"/>
    </row>
    <row r="27840" spans="1:1" ht="13.5" x14ac:dyDescent="0.25">
      <c r="A27840" s="212"/>
    </row>
    <row r="27841" spans="1:1" ht="13.5" x14ac:dyDescent="0.25">
      <c r="A27841" s="212"/>
    </row>
    <row r="27842" spans="1:1" ht="13.5" x14ac:dyDescent="0.25">
      <c r="A27842" s="212"/>
    </row>
    <row r="27843" spans="1:1" ht="13.5" x14ac:dyDescent="0.25">
      <c r="A27843" s="212"/>
    </row>
    <row r="27844" spans="1:1" ht="13.5" x14ac:dyDescent="0.25">
      <c r="A27844" s="212"/>
    </row>
    <row r="27845" spans="1:1" ht="13.5" x14ac:dyDescent="0.25">
      <c r="A27845" s="212"/>
    </row>
    <row r="27846" spans="1:1" ht="13.5" x14ac:dyDescent="0.25">
      <c r="A27846" s="212"/>
    </row>
    <row r="27847" spans="1:1" ht="13.5" x14ac:dyDescent="0.25">
      <c r="A27847" s="212"/>
    </row>
    <row r="27848" spans="1:1" ht="13.5" x14ac:dyDescent="0.25">
      <c r="A27848" s="212"/>
    </row>
    <row r="27849" spans="1:1" ht="13.5" x14ac:dyDescent="0.25">
      <c r="A27849" s="212"/>
    </row>
    <row r="27850" spans="1:1" ht="13.5" x14ac:dyDescent="0.25">
      <c r="A27850" s="212"/>
    </row>
    <row r="27851" spans="1:1" ht="13.5" x14ac:dyDescent="0.25">
      <c r="A27851" s="212"/>
    </row>
    <row r="27852" spans="1:1" ht="13.5" x14ac:dyDescent="0.25">
      <c r="A27852" s="212"/>
    </row>
    <row r="27853" spans="1:1" ht="13.5" x14ac:dyDescent="0.25">
      <c r="A27853" s="212"/>
    </row>
    <row r="27854" spans="1:1" ht="13.5" x14ac:dyDescent="0.25">
      <c r="A27854" s="212"/>
    </row>
    <row r="27855" spans="1:1" ht="13.5" x14ac:dyDescent="0.25">
      <c r="A27855" s="212"/>
    </row>
    <row r="27856" spans="1:1" ht="13.5" x14ac:dyDescent="0.25">
      <c r="A27856" s="212"/>
    </row>
    <row r="27857" spans="1:1" ht="13.5" x14ac:dyDescent="0.25">
      <c r="A27857" s="212"/>
    </row>
    <row r="27858" spans="1:1" ht="13.5" x14ac:dyDescent="0.25">
      <c r="A27858" s="212"/>
    </row>
    <row r="27859" spans="1:1" ht="13.5" x14ac:dyDescent="0.25">
      <c r="A27859" s="212"/>
    </row>
    <row r="27860" spans="1:1" ht="13.5" x14ac:dyDescent="0.25">
      <c r="A27860" s="212"/>
    </row>
    <row r="27861" spans="1:1" ht="13.5" x14ac:dyDescent="0.25">
      <c r="A27861" s="212"/>
    </row>
    <row r="27862" spans="1:1" ht="13.5" x14ac:dyDescent="0.25">
      <c r="A27862" s="212"/>
    </row>
    <row r="27863" spans="1:1" ht="13.5" x14ac:dyDescent="0.25">
      <c r="A27863" s="212"/>
    </row>
    <row r="27864" spans="1:1" ht="13.5" x14ac:dyDescent="0.25">
      <c r="A27864" s="212"/>
    </row>
    <row r="27865" spans="1:1" ht="13.5" x14ac:dyDescent="0.25">
      <c r="A27865" s="212"/>
    </row>
    <row r="27866" spans="1:1" ht="13.5" x14ac:dyDescent="0.25">
      <c r="A27866" s="212"/>
    </row>
    <row r="27867" spans="1:1" ht="13.5" x14ac:dyDescent="0.25">
      <c r="A27867" s="212"/>
    </row>
    <row r="27868" spans="1:1" ht="13.5" x14ac:dyDescent="0.25">
      <c r="A27868" s="212"/>
    </row>
    <row r="27869" spans="1:1" ht="13.5" x14ac:dyDescent="0.25">
      <c r="A27869" s="212"/>
    </row>
    <row r="27870" spans="1:1" ht="13.5" x14ac:dyDescent="0.25">
      <c r="A27870" s="212"/>
    </row>
    <row r="27871" spans="1:1" ht="13.5" x14ac:dyDescent="0.25">
      <c r="A27871" s="212"/>
    </row>
    <row r="27872" spans="1:1" ht="13.5" x14ac:dyDescent="0.25">
      <c r="A27872" s="212"/>
    </row>
    <row r="27873" spans="1:1" ht="13.5" x14ac:dyDescent="0.25">
      <c r="A27873" s="212"/>
    </row>
    <row r="27874" spans="1:1" ht="13.5" x14ac:dyDescent="0.25">
      <c r="A27874" s="212"/>
    </row>
    <row r="27875" spans="1:1" ht="13.5" x14ac:dyDescent="0.25">
      <c r="A27875" s="212"/>
    </row>
    <row r="27876" spans="1:1" ht="13.5" x14ac:dyDescent="0.25">
      <c r="A27876" s="212"/>
    </row>
    <row r="27877" spans="1:1" ht="13.5" x14ac:dyDescent="0.25">
      <c r="A27877" s="212"/>
    </row>
    <row r="27878" spans="1:1" ht="13.5" x14ac:dyDescent="0.25">
      <c r="A27878" s="212"/>
    </row>
    <row r="27879" spans="1:1" ht="13.5" x14ac:dyDescent="0.25">
      <c r="A27879" s="212"/>
    </row>
    <row r="27880" spans="1:1" ht="13.5" x14ac:dyDescent="0.25">
      <c r="A27880" s="212"/>
    </row>
    <row r="27881" spans="1:1" ht="13.5" x14ac:dyDescent="0.25">
      <c r="A27881" s="212"/>
    </row>
    <row r="27882" spans="1:1" ht="13.5" x14ac:dyDescent="0.25">
      <c r="A27882" s="212"/>
    </row>
    <row r="27883" spans="1:1" ht="13.5" x14ac:dyDescent="0.25">
      <c r="A27883" s="212"/>
    </row>
    <row r="27884" spans="1:1" ht="13.5" x14ac:dyDescent="0.25">
      <c r="A27884" s="212"/>
    </row>
    <row r="27885" spans="1:1" ht="13.5" x14ac:dyDescent="0.25">
      <c r="A27885" s="212"/>
    </row>
    <row r="27886" spans="1:1" ht="13.5" x14ac:dyDescent="0.25">
      <c r="A27886" s="212"/>
    </row>
    <row r="27887" spans="1:1" ht="13.5" x14ac:dyDescent="0.25">
      <c r="A27887" s="212"/>
    </row>
    <row r="27888" spans="1:1" ht="13.5" x14ac:dyDescent="0.25">
      <c r="A27888" s="212"/>
    </row>
    <row r="27889" spans="1:1" ht="13.5" x14ac:dyDescent="0.25">
      <c r="A27889" s="212"/>
    </row>
    <row r="27890" spans="1:1" ht="13.5" x14ac:dyDescent="0.25">
      <c r="A27890" s="212"/>
    </row>
    <row r="27891" spans="1:1" ht="13.5" x14ac:dyDescent="0.25">
      <c r="A27891" s="212"/>
    </row>
    <row r="27892" spans="1:1" ht="13.5" x14ac:dyDescent="0.25">
      <c r="A27892" s="212"/>
    </row>
    <row r="27893" spans="1:1" ht="13.5" x14ac:dyDescent="0.25">
      <c r="A27893" s="212"/>
    </row>
    <row r="27894" spans="1:1" ht="13.5" x14ac:dyDescent="0.25">
      <c r="A27894" s="212"/>
    </row>
    <row r="27895" spans="1:1" ht="13.5" x14ac:dyDescent="0.25">
      <c r="A27895" s="212"/>
    </row>
    <row r="27896" spans="1:1" ht="13.5" x14ac:dyDescent="0.25">
      <c r="A27896" s="212"/>
    </row>
    <row r="27897" spans="1:1" ht="13.5" x14ac:dyDescent="0.25">
      <c r="A27897" s="212"/>
    </row>
    <row r="27898" spans="1:1" ht="13.5" x14ac:dyDescent="0.25">
      <c r="A27898" s="212"/>
    </row>
    <row r="27899" spans="1:1" ht="13.5" x14ac:dyDescent="0.25">
      <c r="A27899" s="212"/>
    </row>
    <row r="27900" spans="1:1" ht="13.5" x14ac:dyDescent="0.25">
      <c r="A27900" s="212"/>
    </row>
    <row r="27901" spans="1:1" ht="13.5" x14ac:dyDescent="0.25">
      <c r="A27901" s="212"/>
    </row>
    <row r="27902" spans="1:1" ht="13.5" x14ac:dyDescent="0.25">
      <c r="A27902" s="212"/>
    </row>
    <row r="27903" spans="1:1" ht="13.5" x14ac:dyDescent="0.25">
      <c r="A27903" s="212"/>
    </row>
    <row r="27904" spans="1:1" ht="13.5" x14ac:dyDescent="0.25">
      <c r="A27904" s="212"/>
    </row>
    <row r="27905" spans="1:1" ht="13.5" x14ac:dyDescent="0.25">
      <c r="A27905" s="212"/>
    </row>
    <row r="27906" spans="1:1" ht="13.5" x14ac:dyDescent="0.25">
      <c r="A27906" s="212"/>
    </row>
    <row r="27907" spans="1:1" ht="13.5" x14ac:dyDescent="0.25">
      <c r="A27907" s="212"/>
    </row>
    <row r="27908" spans="1:1" ht="13.5" x14ac:dyDescent="0.25">
      <c r="A27908" s="212"/>
    </row>
    <row r="27909" spans="1:1" ht="13.5" x14ac:dyDescent="0.25">
      <c r="A27909" s="212"/>
    </row>
    <row r="27910" spans="1:1" ht="13.5" x14ac:dyDescent="0.25">
      <c r="A27910" s="212"/>
    </row>
    <row r="27911" spans="1:1" ht="13.5" x14ac:dyDescent="0.25">
      <c r="A27911" s="212"/>
    </row>
    <row r="27912" spans="1:1" ht="13.5" x14ac:dyDescent="0.25">
      <c r="A27912" s="212"/>
    </row>
    <row r="27913" spans="1:1" ht="13.5" x14ac:dyDescent="0.25">
      <c r="A27913" s="212"/>
    </row>
    <row r="27914" spans="1:1" ht="13.5" x14ac:dyDescent="0.25">
      <c r="A27914" s="212"/>
    </row>
    <row r="27915" spans="1:1" ht="13.5" x14ac:dyDescent="0.25">
      <c r="A27915" s="212"/>
    </row>
    <row r="27916" spans="1:1" ht="13.5" x14ac:dyDescent="0.25">
      <c r="A27916" s="212"/>
    </row>
    <row r="27917" spans="1:1" ht="13.5" x14ac:dyDescent="0.25">
      <c r="A27917" s="212"/>
    </row>
    <row r="27918" spans="1:1" ht="13.5" x14ac:dyDescent="0.25">
      <c r="A27918" s="212"/>
    </row>
    <row r="27919" spans="1:1" ht="13.5" x14ac:dyDescent="0.25">
      <c r="A27919" s="212"/>
    </row>
    <row r="27920" spans="1:1" ht="13.5" x14ac:dyDescent="0.25">
      <c r="A27920" s="212"/>
    </row>
    <row r="27921" spans="1:1" ht="13.5" x14ac:dyDescent="0.25">
      <c r="A27921" s="212"/>
    </row>
    <row r="27922" spans="1:1" ht="13.5" x14ac:dyDescent="0.25">
      <c r="A27922" s="212"/>
    </row>
    <row r="27923" spans="1:1" ht="13.5" x14ac:dyDescent="0.25">
      <c r="A27923" s="212"/>
    </row>
    <row r="27924" spans="1:1" ht="13.5" x14ac:dyDescent="0.25">
      <c r="A27924" s="212"/>
    </row>
    <row r="27925" spans="1:1" ht="13.5" x14ac:dyDescent="0.25">
      <c r="A27925" s="212"/>
    </row>
    <row r="27926" spans="1:1" ht="13.5" x14ac:dyDescent="0.25">
      <c r="A27926" s="212"/>
    </row>
    <row r="27927" spans="1:1" ht="13.5" x14ac:dyDescent="0.25">
      <c r="A27927" s="212"/>
    </row>
    <row r="27928" spans="1:1" ht="13.5" x14ac:dyDescent="0.25">
      <c r="A27928" s="212"/>
    </row>
    <row r="27929" spans="1:1" ht="13.5" x14ac:dyDescent="0.25">
      <c r="A27929" s="212"/>
    </row>
    <row r="27930" spans="1:1" ht="13.5" x14ac:dyDescent="0.25">
      <c r="A27930" s="212"/>
    </row>
    <row r="27931" spans="1:1" ht="13.5" x14ac:dyDescent="0.25">
      <c r="A27931" s="212"/>
    </row>
    <row r="27932" spans="1:1" ht="13.5" x14ac:dyDescent="0.25">
      <c r="A27932" s="212"/>
    </row>
    <row r="27933" spans="1:1" ht="13.5" x14ac:dyDescent="0.25">
      <c r="A27933" s="212"/>
    </row>
    <row r="27934" spans="1:1" ht="13.5" x14ac:dyDescent="0.25">
      <c r="A27934" s="212"/>
    </row>
    <row r="27935" spans="1:1" ht="13.5" x14ac:dyDescent="0.25">
      <c r="A27935" s="212"/>
    </row>
    <row r="27936" spans="1:1" ht="13.5" x14ac:dyDescent="0.25">
      <c r="A27936" s="212"/>
    </row>
    <row r="27937" spans="1:1" ht="13.5" x14ac:dyDescent="0.25">
      <c r="A27937" s="212"/>
    </row>
    <row r="27938" spans="1:1" ht="13.5" x14ac:dyDescent="0.25">
      <c r="A27938" s="212"/>
    </row>
    <row r="27939" spans="1:1" ht="13.5" x14ac:dyDescent="0.25">
      <c r="A27939" s="212"/>
    </row>
    <row r="27940" spans="1:1" ht="13.5" x14ac:dyDescent="0.25">
      <c r="A27940" s="212"/>
    </row>
    <row r="27941" spans="1:1" ht="13.5" x14ac:dyDescent="0.25">
      <c r="A27941" s="212"/>
    </row>
    <row r="27942" spans="1:1" ht="13.5" x14ac:dyDescent="0.25">
      <c r="A27942" s="212"/>
    </row>
    <row r="27943" spans="1:1" ht="13.5" x14ac:dyDescent="0.25">
      <c r="A27943" s="212"/>
    </row>
    <row r="27944" spans="1:1" ht="13.5" x14ac:dyDescent="0.25">
      <c r="A27944" s="212"/>
    </row>
    <row r="27945" spans="1:1" ht="13.5" x14ac:dyDescent="0.25">
      <c r="A27945" s="212"/>
    </row>
    <row r="27946" spans="1:1" ht="13.5" x14ac:dyDescent="0.25">
      <c r="A27946" s="212"/>
    </row>
    <row r="27947" spans="1:1" ht="13.5" x14ac:dyDescent="0.25">
      <c r="A27947" s="212"/>
    </row>
    <row r="27948" spans="1:1" ht="13.5" x14ac:dyDescent="0.25">
      <c r="A27948" s="212"/>
    </row>
    <row r="27949" spans="1:1" ht="13.5" x14ac:dyDescent="0.25">
      <c r="A27949" s="212"/>
    </row>
    <row r="27950" spans="1:1" ht="13.5" x14ac:dyDescent="0.25">
      <c r="A27950" s="212"/>
    </row>
    <row r="27951" spans="1:1" ht="13.5" x14ac:dyDescent="0.25">
      <c r="A27951" s="212"/>
    </row>
    <row r="27952" spans="1:1" ht="13.5" x14ac:dyDescent="0.25">
      <c r="A27952" s="212"/>
    </row>
    <row r="27953" spans="1:1" ht="13.5" x14ac:dyDescent="0.25">
      <c r="A27953" s="212"/>
    </row>
    <row r="27954" spans="1:1" ht="13.5" x14ac:dyDescent="0.25">
      <c r="A27954" s="212"/>
    </row>
    <row r="27955" spans="1:1" ht="13.5" x14ac:dyDescent="0.25">
      <c r="A27955" s="212"/>
    </row>
    <row r="27956" spans="1:1" ht="13.5" x14ac:dyDescent="0.25">
      <c r="A27956" s="212"/>
    </row>
    <row r="27957" spans="1:1" ht="13.5" x14ac:dyDescent="0.25">
      <c r="A27957" s="212"/>
    </row>
    <row r="27958" spans="1:1" ht="13.5" x14ac:dyDescent="0.25">
      <c r="A27958" s="212"/>
    </row>
    <row r="27959" spans="1:1" ht="13.5" x14ac:dyDescent="0.25">
      <c r="A27959" s="212"/>
    </row>
    <row r="27960" spans="1:1" ht="13.5" x14ac:dyDescent="0.25">
      <c r="A27960" s="212"/>
    </row>
    <row r="27961" spans="1:1" ht="13.5" x14ac:dyDescent="0.25">
      <c r="A27961" s="212"/>
    </row>
    <row r="27962" spans="1:1" ht="13.5" x14ac:dyDescent="0.25">
      <c r="A27962" s="212"/>
    </row>
    <row r="27963" spans="1:1" ht="13.5" x14ac:dyDescent="0.25">
      <c r="A27963" s="212"/>
    </row>
    <row r="27964" spans="1:1" ht="13.5" x14ac:dyDescent="0.25">
      <c r="A27964" s="212"/>
    </row>
    <row r="27965" spans="1:1" ht="13.5" x14ac:dyDescent="0.25">
      <c r="A27965" s="212"/>
    </row>
    <row r="27966" spans="1:1" ht="13.5" x14ac:dyDescent="0.25">
      <c r="A27966" s="212"/>
    </row>
    <row r="27967" spans="1:1" ht="13.5" x14ac:dyDescent="0.25">
      <c r="A27967" s="212"/>
    </row>
    <row r="27968" spans="1:1" ht="13.5" x14ac:dyDescent="0.25">
      <c r="A27968" s="212"/>
    </row>
    <row r="27969" spans="1:1" ht="13.5" x14ac:dyDescent="0.25">
      <c r="A27969" s="212"/>
    </row>
    <row r="27970" spans="1:1" ht="13.5" x14ac:dyDescent="0.25">
      <c r="A27970" s="212"/>
    </row>
    <row r="27971" spans="1:1" ht="13.5" x14ac:dyDescent="0.25">
      <c r="A27971" s="212"/>
    </row>
    <row r="27972" spans="1:1" ht="13.5" x14ac:dyDescent="0.25">
      <c r="A27972" s="212"/>
    </row>
    <row r="27973" spans="1:1" ht="13.5" x14ac:dyDescent="0.25">
      <c r="A27973" s="212"/>
    </row>
    <row r="27974" spans="1:1" ht="13.5" x14ac:dyDescent="0.25">
      <c r="A27974" s="212"/>
    </row>
    <row r="27975" spans="1:1" ht="13.5" x14ac:dyDescent="0.25">
      <c r="A27975" s="212"/>
    </row>
    <row r="27976" spans="1:1" ht="13.5" x14ac:dyDescent="0.25">
      <c r="A27976" s="212"/>
    </row>
    <row r="27977" spans="1:1" ht="13.5" x14ac:dyDescent="0.25">
      <c r="A27977" s="212"/>
    </row>
    <row r="27978" spans="1:1" ht="13.5" x14ac:dyDescent="0.25">
      <c r="A27978" s="212"/>
    </row>
    <row r="27979" spans="1:1" ht="13.5" x14ac:dyDescent="0.25">
      <c r="A27979" s="212"/>
    </row>
    <row r="27980" spans="1:1" ht="13.5" x14ac:dyDescent="0.25">
      <c r="A27980" s="212"/>
    </row>
    <row r="27981" spans="1:1" ht="13.5" x14ac:dyDescent="0.25">
      <c r="A27981" s="212"/>
    </row>
    <row r="27982" spans="1:1" ht="13.5" x14ac:dyDescent="0.25">
      <c r="A27982" s="212"/>
    </row>
    <row r="27983" spans="1:1" ht="13.5" x14ac:dyDescent="0.25">
      <c r="A27983" s="212"/>
    </row>
    <row r="27984" spans="1:1" ht="13.5" x14ac:dyDescent="0.25">
      <c r="A27984" s="212"/>
    </row>
    <row r="27985" spans="1:1" ht="13.5" x14ac:dyDescent="0.25">
      <c r="A27985" s="212"/>
    </row>
    <row r="27986" spans="1:1" ht="13.5" x14ac:dyDescent="0.25">
      <c r="A27986" s="212"/>
    </row>
    <row r="27987" spans="1:1" ht="13.5" x14ac:dyDescent="0.25">
      <c r="A27987" s="212"/>
    </row>
    <row r="27988" spans="1:1" ht="13.5" x14ac:dyDescent="0.25">
      <c r="A27988" s="212"/>
    </row>
    <row r="27989" spans="1:1" ht="13.5" x14ac:dyDescent="0.25">
      <c r="A27989" s="212"/>
    </row>
    <row r="27990" spans="1:1" ht="13.5" x14ac:dyDescent="0.25">
      <c r="A27990" s="212"/>
    </row>
    <row r="27991" spans="1:1" ht="13.5" x14ac:dyDescent="0.25">
      <c r="A27991" s="212"/>
    </row>
    <row r="27992" spans="1:1" ht="13.5" x14ac:dyDescent="0.25">
      <c r="A27992" s="212"/>
    </row>
    <row r="27993" spans="1:1" ht="13.5" x14ac:dyDescent="0.25">
      <c r="A27993" s="212"/>
    </row>
    <row r="27994" spans="1:1" ht="13.5" x14ac:dyDescent="0.25">
      <c r="A27994" s="212"/>
    </row>
    <row r="27995" spans="1:1" ht="13.5" x14ac:dyDescent="0.25">
      <c r="A27995" s="212"/>
    </row>
    <row r="27996" spans="1:1" ht="13.5" x14ac:dyDescent="0.25">
      <c r="A27996" s="212"/>
    </row>
    <row r="27997" spans="1:1" ht="13.5" x14ac:dyDescent="0.25">
      <c r="A27997" s="212"/>
    </row>
    <row r="27998" spans="1:1" ht="13.5" x14ac:dyDescent="0.25">
      <c r="A27998" s="212"/>
    </row>
    <row r="27999" spans="1:1" ht="13.5" x14ac:dyDescent="0.25">
      <c r="A27999" s="212"/>
    </row>
    <row r="28000" spans="1:1" ht="13.5" x14ac:dyDescent="0.25">
      <c r="A28000" s="212"/>
    </row>
    <row r="28001" spans="1:1" ht="13.5" x14ac:dyDescent="0.25">
      <c r="A28001" s="212"/>
    </row>
    <row r="28002" spans="1:1" ht="13.5" x14ac:dyDescent="0.25">
      <c r="A28002" s="212"/>
    </row>
    <row r="28003" spans="1:1" ht="13.5" x14ac:dyDescent="0.25">
      <c r="A28003" s="212"/>
    </row>
    <row r="28004" spans="1:1" ht="13.5" x14ac:dyDescent="0.25">
      <c r="A28004" s="212"/>
    </row>
    <row r="28005" spans="1:1" ht="13.5" x14ac:dyDescent="0.25">
      <c r="A28005" s="212"/>
    </row>
    <row r="28006" spans="1:1" ht="13.5" x14ac:dyDescent="0.25">
      <c r="A28006" s="212"/>
    </row>
    <row r="28007" spans="1:1" ht="13.5" x14ac:dyDescent="0.25">
      <c r="A28007" s="212"/>
    </row>
    <row r="28008" spans="1:1" ht="13.5" x14ac:dyDescent="0.25">
      <c r="A28008" s="212"/>
    </row>
    <row r="28009" spans="1:1" ht="13.5" x14ac:dyDescent="0.25">
      <c r="A28009" s="212"/>
    </row>
    <row r="28010" spans="1:1" ht="13.5" x14ac:dyDescent="0.25">
      <c r="A28010" s="212"/>
    </row>
    <row r="28011" spans="1:1" ht="13.5" x14ac:dyDescent="0.25">
      <c r="A28011" s="212"/>
    </row>
    <row r="28012" spans="1:1" ht="13.5" x14ac:dyDescent="0.25">
      <c r="A28012" s="212"/>
    </row>
    <row r="28013" spans="1:1" ht="13.5" x14ac:dyDescent="0.25">
      <c r="A28013" s="212"/>
    </row>
    <row r="28014" spans="1:1" ht="13.5" x14ac:dyDescent="0.25">
      <c r="A28014" s="212"/>
    </row>
    <row r="28015" spans="1:1" ht="13.5" x14ac:dyDescent="0.25">
      <c r="A28015" s="212"/>
    </row>
    <row r="28016" spans="1:1" ht="13.5" x14ac:dyDescent="0.25">
      <c r="A28016" s="212"/>
    </row>
    <row r="28017" spans="1:1" ht="13.5" x14ac:dyDescent="0.25">
      <c r="A28017" s="212"/>
    </row>
    <row r="28018" spans="1:1" ht="13.5" x14ac:dyDescent="0.25">
      <c r="A28018" s="212"/>
    </row>
    <row r="28019" spans="1:1" ht="13.5" x14ac:dyDescent="0.25">
      <c r="A28019" s="212"/>
    </row>
    <row r="28020" spans="1:1" ht="13.5" x14ac:dyDescent="0.25">
      <c r="A28020" s="212"/>
    </row>
    <row r="28021" spans="1:1" ht="13.5" x14ac:dyDescent="0.25">
      <c r="A28021" s="212"/>
    </row>
    <row r="28022" spans="1:1" ht="13.5" x14ac:dyDescent="0.25">
      <c r="A28022" s="212"/>
    </row>
    <row r="28023" spans="1:1" ht="13.5" x14ac:dyDescent="0.25">
      <c r="A28023" s="212"/>
    </row>
    <row r="28024" spans="1:1" ht="13.5" x14ac:dyDescent="0.25">
      <c r="A28024" s="212"/>
    </row>
    <row r="28025" spans="1:1" ht="13.5" x14ac:dyDescent="0.25">
      <c r="A28025" s="212"/>
    </row>
    <row r="28026" spans="1:1" ht="13.5" x14ac:dyDescent="0.25">
      <c r="A28026" s="212"/>
    </row>
    <row r="28027" spans="1:1" ht="13.5" x14ac:dyDescent="0.25">
      <c r="A28027" s="212"/>
    </row>
    <row r="28028" spans="1:1" ht="13.5" x14ac:dyDescent="0.25">
      <c r="A28028" s="212"/>
    </row>
    <row r="28029" spans="1:1" ht="13.5" x14ac:dyDescent="0.25">
      <c r="A28029" s="212"/>
    </row>
    <row r="28030" spans="1:1" ht="13.5" x14ac:dyDescent="0.25">
      <c r="A28030" s="212"/>
    </row>
    <row r="28031" spans="1:1" ht="13.5" x14ac:dyDescent="0.25">
      <c r="A28031" s="212"/>
    </row>
    <row r="28032" spans="1:1" ht="13.5" x14ac:dyDescent="0.25">
      <c r="A28032" s="212"/>
    </row>
    <row r="28033" spans="1:1" ht="13.5" x14ac:dyDescent="0.25">
      <c r="A28033" s="212"/>
    </row>
    <row r="28034" spans="1:1" ht="13.5" x14ac:dyDescent="0.25">
      <c r="A28034" s="212"/>
    </row>
    <row r="28035" spans="1:1" ht="13.5" x14ac:dyDescent="0.25">
      <c r="A28035" s="212"/>
    </row>
    <row r="28036" spans="1:1" ht="13.5" x14ac:dyDescent="0.25">
      <c r="A28036" s="212"/>
    </row>
    <row r="28037" spans="1:1" ht="13.5" x14ac:dyDescent="0.25">
      <c r="A28037" s="212"/>
    </row>
    <row r="28038" spans="1:1" ht="13.5" x14ac:dyDescent="0.25">
      <c r="A28038" s="212"/>
    </row>
    <row r="28039" spans="1:1" ht="13.5" x14ac:dyDescent="0.25">
      <c r="A28039" s="212"/>
    </row>
    <row r="28040" spans="1:1" ht="13.5" x14ac:dyDescent="0.25">
      <c r="A28040" s="212"/>
    </row>
    <row r="28041" spans="1:1" ht="13.5" x14ac:dyDescent="0.25">
      <c r="A28041" s="212"/>
    </row>
    <row r="28042" spans="1:1" ht="13.5" x14ac:dyDescent="0.25">
      <c r="A28042" s="212"/>
    </row>
    <row r="28043" spans="1:1" ht="13.5" x14ac:dyDescent="0.25">
      <c r="A28043" s="212"/>
    </row>
    <row r="28044" spans="1:1" ht="13.5" x14ac:dyDescent="0.25">
      <c r="A28044" s="212"/>
    </row>
    <row r="28045" spans="1:1" ht="13.5" x14ac:dyDescent="0.25">
      <c r="A28045" s="212"/>
    </row>
    <row r="28046" spans="1:1" ht="13.5" x14ac:dyDescent="0.25">
      <c r="A28046" s="212"/>
    </row>
    <row r="28047" spans="1:1" ht="13.5" x14ac:dyDescent="0.25">
      <c r="A28047" s="212"/>
    </row>
    <row r="28048" spans="1:1" ht="13.5" x14ac:dyDescent="0.25">
      <c r="A28048" s="212"/>
    </row>
    <row r="28049" spans="1:1" ht="13.5" x14ac:dyDescent="0.25">
      <c r="A28049" s="212"/>
    </row>
    <row r="28050" spans="1:1" ht="13.5" x14ac:dyDescent="0.25">
      <c r="A28050" s="212"/>
    </row>
    <row r="28051" spans="1:1" ht="13.5" x14ac:dyDescent="0.25">
      <c r="A28051" s="212"/>
    </row>
    <row r="28052" spans="1:1" ht="13.5" x14ac:dyDescent="0.25">
      <c r="A28052" s="212"/>
    </row>
    <row r="28053" spans="1:1" ht="13.5" x14ac:dyDescent="0.25">
      <c r="A28053" s="212"/>
    </row>
    <row r="28054" spans="1:1" ht="13.5" x14ac:dyDescent="0.25">
      <c r="A28054" s="212"/>
    </row>
    <row r="28055" spans="1:1" ht="13.5" x14ac:dyDescent="0.25">
      <c r="A28055" s="212"/>
    </row>
    <row r="28056" spans="1:1" ht="13.5" x14ac:dyDescent="0.25">
      <c r="A28056" s="212"/>
    </row>
    <row r="28057" spans="1:1" ht="13.5" x14ac:dyDescent="0.25">
      <c r="A28057" s="212"/>
    </row>
    <row r="28058" spans="1:1" ht="13.5" x14ac:dyDescent="0.25">
      <c r="A28058" s="212"/>
    </row>
    <row r="28059" spans="1:1" ht="13.5" x14ac:dyDescent="0.25">
      <c r="A28059" s="212"/>
    </row>
    <row r="28060" spans="1:1" ht="13.5" x14ac:dyDescent="0.25">
      <c r="A28060" s="212"/>
    </row>
    <row r="28061" spans="1:1" ht="13.5" x14ac:dyDescent="0.25">
      <c r="A28061" s="212"/>
    </row>
    <row r="28062" spans="1:1" ht="13.5" x14ac:dyDescent="0.25">
      <c r="A28062" s="212"/>
    </row>
    <row r="28063" spans="1:1" ht="13.5" x14ac:dyDescent="0.25">
      <c r="A28063" s="212"/>
    </row>
    <row r="28064" spans="1:1" ht="13.5" x14ac:dyDescent="0.25">
      <c r="A28064" s="212"/>
    </row>
    <row r="28065" spans="1:1" ht="13.5" x14ac:dyDescent="0.25">
      <c r="A28065" s="212"/>
    </row>
    <row r="28066" spans="1:1" ht="13.5" x14ac:dyDescent="0.25">
      <c r="A28066" s="212"/>
    </row>
    <row r="28067" spans="1:1" ht="13.5" x14ac:dyDescent="0.25">
      <c r="A28067" s="212"/>
    </row>
    <row r="28068" spans="1:1" ht="13.5" x14ac:dyDescent="0.25">
      <c r="A28068" s="212"/>
    </row>
    <row r="28069" spans="1:1" ht="13.5" x14ac:dyDescent="0.25">
      <c r="A28069" s="212"/>
    </row>
    <row r="28070" spans="1:1" ht="13.5" x14ac:dyDescent="0.25">
      <c r="A28070" s="212"/>
    </row>
    <row r="28071" spans="1:1" ht="13.5" x14ac:dyDescent="0.25">
      <c r="A28071" s="212"/>
    </row>
    <row r="28072" spans="1:1" ht="13.5" x14ac:dyDescent="0.25">
      <c r="A28072" s="212"/>
    </row>
    <row r="28073" spans="1:1" ht="13.5" x14ac:dyDescent="0.25">
      <c r="A28073" s="212"/>
    </row>
    <row r="28074" spans="1:1" ht="13.5" x14ac:dyDescent="0.25">
      <c r="A28074" s="212"/>
    </row>
    <row r="28075" spans="1:1" ht="13.5" x14ac:dyDescent="0.25">
      <c r="A28075" s="212"/>
    </row>
    <row r="28076" spans="1:1" ht="13.5" x14ac:dyDescent="0.25">
      <c r="A28076" s="212"/>
    </row>
    <row r="28077" spans="1:1" ht="13.5" x14ac:dyDescent="0.25">
      <c r="A28077" s="212"/>
    </row>
    <row r="28078" spans="1:1" ht="13.5" x14ac:dyDescent="0.25">
      <c r="A28078" s="212"/>
    </row>
    <row r="28079" spans="1:1" ht="13.5" x14ac:dyDescent="0.25">
      <c r="A28079" s="212"/>
    </row>
    <row r="28080" spans="1:1" ht="13.5" x14ac:dyDescent="0.25">
      <c r="A28080" s="212"/>
    </row>
    <row r="28081" spans="1:1" ht="13.5" x14ac:dyDescent="0.25">
      <c r="A28081" s="212"/>
    </row>
    <row r="28082" spans="1:1" ht="13.5" x14ac:dyDescent="0.25">
      <c r="A28082" s="212"/>
    </row>
    <row r="28083" spans="1:1" ht="13.5" x14ac:dyDescent="0.25">
      <c r="A28083" s="212"/>
    </row>
    <row r="28084" spans="1:1" ht="13.5" x14ac:dyDescent="0.25">
      <c r="A28084" s="212"/>
    </row>
    <row r="28085" spans="1:1" ht="13.5" x14ac:dyDescent="0.25">
      <c r="A28085" s="212"/>
    </row>
    <row r="28086" spans="1:1" ht="13.5" x14ac:dyDescent="0.25">
      <c r="A28086" s="212"/>
    </row>
    <row r="28087" spans="1:1" ht="13.5" x14ac:dyDescent="0.25">
      <c r="A28087" s="212"/>
    </row>
    <row r="28088" spans="1:1" ht="13.5" x14ac:dyDescent="0.25">
      <c r="A28088" s="212"/>
    </row>
    <row r="28089" spans="1:1" ht="13.5" x14ac:dyDescent="0.25">
      <c r="A28089" s="212"/>
    </row>
    <row r="28090" spans="1:1" ht="13.5" x14ac:dyDescent="0.25">
      <c r="A28090" s="212"/>
    </row>
    <row r="28091" spans="1:1" ht="13.5" x14ac:dyDescent="0.25">
      <c r="A28091" s="212"/>
    </row>
    <row r="28092" spans="1:1" ht="13.5" x14ac:dyDescent="0.25">
      <c r="A28092" s="212"/>
    </row>
    <row r="28093" spans="1:1" ht="13.5" x14ac:dyDescent="0.25">
      <c r="A28093" s="212"/>
    </row>
    <row r="28094" spans="1:1" ht="13.5" x14ac:dyDescent="0.25">
      <c r="A28094" s="212"/>
    </row>
    <row r="28095" spans="1:1" ht="13.5" x14ac:dyDescent="0.25">
      <c r="A28095" s="212"/>
    </row>
    <row r="28096" spans="1:1" ht="13.5" x14ac:dyDescent="0.25">
      <c r="A28096" s="212"/>
    </row>
    <row r="28097" spans="1:1" ht="13.5" x14ac:dyDescent="0.25">
      <c r="A28097" s="212"/>
    </row>
    <row r="28098" spans="1:1" ht="13.5" x14ac:dyDescent="0.25">
      <c r="A28098" s="212"/>
    </row>
    <row r="28099" spans="1:1" ht="13.5" x14ac:dyDescent="0.25">
      <c r="A28099" s="212"/>
    </row>
    <row r="28100" spans="1:1" ht="13.5" x14ac:dyDescent="0.25">
      <c r="A28100" s="212"/>
    </row>
    <row r="28101" spans="1:1" ht="13.5" x14ac:dyDescent="0.25">
      <c r="A28101" s="212"/>
    </row>
    <row r="28102" spans="1:1" ht="13.5" x14ac:dyDescent="0.25">
      <c r="A28102" s="212"/>
    </row>
    <row r="28103" spans="1:1" ht="13.5" x14ac:dyDescent="0.25">
      <c r="A28103" s="212"/>
    </row>
    <row r="28104" spans="1:1" ht="13.5" x14ac:dyDescent="0.25">
      <c r="A28104" s="212"/>
    </row>
    <row r="28105" spans="1:1" ht="13.5" x14ac:dyDescent="0.25">
      <c r="A28105" s="212"/>
    </row>
    <row r="28106" spans="1:1" ht="13.5" x14ac:dyDescent="0.25">
      <c r="A28106" s="212"/>
    </row>
    <row r="28107" spans="1:1" ht="13.5" x14ac:dyDescent="0.25">
      <c r="A28107" s="212"/>
    </row>
    <row r="28108" spans="1:1" ht="13.5" x14ac:dyDescent="0.25">
      <c r="A28108" s="212"/>
    </row>
    <row r="28109" spans="1:1" ht="13.5" x14ac:dyDescent="0.25">
      <c r="A28109" s="212"/>
    </row>
    <row r="28110" spans="1:1" ht="13.5" x14ac:dyDescent="0.25">
      <c r="A28110" s="212"/>
    </row>
    <row r="28111" spans="1:1" ht="13.5" x14ac:dyDescent="0.25">
      <c r="A28111" s="212"/>
    </row>
    <row r="28112" spans="1:1" ht="13.5" x14ac:dyDescent="0.25">
      <c r="A28112" s="212"/>
    </row>
    <row r="28113" spans="1:1" ht="13.5" x14ac:dyDescent="0.25">
      <c r="A28113" s="212"/>
    </row>
    <row r="28114" spans="1:1" ht="13.5" x14ac:dyDescent="0.25">
      <c r="A28114" s="212"/>
    </row>
    <row r="28115" spans="1:1" ht="13.5" x14ac:dyDescent="0.25">
      <c r="A28115" s="212"/>
    </row>
    <row r="28116" spans="1:1" ht="13.5" x14ac:dyDescent="0.25">
      <c r="A28116" s="212"/>
    </row>
    <row r="28117" spans="1:1" ht="13.5" x14ac:dyDescent="0.25">
      <c r="A28117" s="212"/>
    </row>
    <row r="28118" spans="1:1" ht="13.5" x14ac:dyDescent="0.25">
      <c r="A28118" s="212"/>
    </row>
    <row r="28119" spans="1:1" ht="13.5" x14ac:dyDescent="0.25">
      <c r="A28119" s="212"/>
    </row>
    <row r="28120" spans="1:1" ht="13.5" x14ac:dyDescent="0.25">
      <c r="A28120" s="212"/>
    </row>
    <row r="28121" spans="1:1" ht="13.5" x14ac:dyDescent="0.25">
      <c r="A28121" s="212"/>
    </row>
    <row r="28122" spans="1:1" ht="13.5" x14ac:dyDescent="0.25">
      <c r="A28122" s="212"/>
    </row>
    <row r="28123" spans="1:1" ht="13.5" x14ac:dyDescent="0.25">
      <c r="A28123" s="212"/>
    </row>
    <row r="28124" spans="1:1" ht="13.5" x14ac:dyDescent="0.25">
      <c r="A28124" s="212"/>
    </row>
    <row r="28125" spans="1:1" ht="13.5" x14ac:dyDescent="0.25">
      <c r="A28125" s="212"/>
    </row>
    <row r="28126" spans="1:1" ht="13.5" x14ac:dyDescent="0.25">
      <c r="A28126" s="212"/>
    </row>
    <row r="28127" spans="1:1" ht="13.5" x14ac:dyDescent="0.25">
      <c r="A28127" s="212"/>
    </row>
    <row r="28128" spans="1:1" ht="13.5" x14ac:dyDescent="0.25">
      <c r="A28128" s="212"/>
    </row>
    <row r="28129" spans="1:1" ht="13.5" x14ac:dyDescent="0.25">
      <c r="A28129" s="212"/>
    </row>
    <row r="28130" spans="1:1" ht="13.5" x14ac:dyDescent="0.25">
      <c r="A28130" s="212"/>
    </row>
    <row r="28131" spans="1:1" ht="13.5" x14ac:dyDescent="0.25">
      <c r="A28131" s="212"/>
    </row>
    <row r="28132" spans="1:1" ht="13.5" x14ac:dyDescent="0.25">
      <c r="A28132" s="212"/>
    </row>
    <row r="28133" spans="1:1" ht="13.5" x14ac:dyDescent="0.25">
      <c r="A28133" s="212"/>
    </row>
    <row r="28134" spans="1:1" ht="13.5" x14ac:dyDescent="0.25">
      <c r="A28134" s="212"/>
    </row>
    <row r="28135" spans="1:1" ht="13.5" x14ac:dyDescent="0.25">
      <c r="A28135" s="212"/>
    </row>
    <row r="28136" spans="1:1" ht="13.5" x14ac:dyDescent="0.25">
      <c r="A28136" s="212"/>
    </row>
    <row r="28137" spans="1:1" ht="13.5" x14ac:dyDescent="0.25">
      <c r="A28137" s="212"/>
    </row>
    <row r="28138" spans="1:1" ht="13.5" x14ac:dyDescent="0.25">
      <c r="A28138" s="212"/>
    </row>
    <row r="28139" spans="1:1" ht="13.5" x14ac:dyDescent="0.25">
      <c r="A28139" s="212"/>
    </row>
    <row r="28140" spans="1:1" ht="13.5" x14ac:dyDescent="0.25">
      <c r="A28140" s="212"/>
    </row>
    <row r="28141" spans="1:1" ht="13.5" x14ac:dyDescent="0.25">
      <c r="A28141" s="212"/>
    </row>
    <row r="28142" spans="1:1" ht="13.5" x14ac:dyDescent="0.25">
      <c r="A28142" s="212"/>
    </row>
    <row r="28143" spans="1:1" ht="13.5" x14ac:dyDescent="0.25">
      <c r="A28143" s="212"/>
    </row>
    <row r="28144" spans="1:1" ht="13.5" x14ac:dyDescent="0.25">
      <c r="A28144" s="212"/>
    </row>
    <row r="28145" spans="1:1" ht="13.5" x14ac:dyDescent="0.25">
      <c r="A28145" s="212"/>
    </row>
    <row r="28146" spans="1:1" ht="13.5" x14ac:dyDescent="0.25">
      <c r="A28146" s="212"/>
    </row>
    <row r="28147" spans="1:1" ht="13.5" x14ac:dyDescent="0.25">
      <c r="A28147" s="212"/>
    </row>
    <row r="28148" spans="1:1" ht="13.5" x14ac:dyDescent="0.25">
      <c r="A28148" s="212"/>
    </row>
    <row r="28149" spans="1:1" ht="13.5" x14ac:dyDescent="0.25">
      <c r="A28149" s="212"/>
    </row>
    <row r="28150" spans="1:1" ht="13.5" x14ac:dyDescent="0.25">
      <c r="A28150" s="212"/>
    </row>
    <row r="28151" spans="1:1" ht="13.5" x14ac:dyDescent="0.25">
      <c r="A28151" s="212"/>
    </row>
    <row r="28152" spans="1:1" ht="13.5" x14ac:dyDescent="0.25">
      <c r="A28152" s="212"/>
    </row>
    <row r="28153" spans="1:1" ht="13.5" x14ac:dyDescent="0.25">
      <c r="A28153" s="212"/>
    </row>
    <row r="28154" spans="1:1" ht="13.5" x14ac:dyDescent="0.25">
      <c r="A28154" s="212"/>
    </row>
    <row r="28155" spans="1:1" ht="13.5" x14ac:dyDescent="0.25">
      <c r="A28155" s="212"/>
    </row>
    <row r="28156" spans="1:1" ht="13.5" x14ac:dyDescent="0.25">
      <c r="A28156" s="212"/>
    </row>
    <row r="28157" spans="1:1" ht="13.5" x14ac:dyDescent="0.25">
      <c r="A28157" s="212"/>
    </row>
    <row r="28158" spans="1:1" ht="13.5" x14ac:dyDescent="0.25">
      <c r="A28158" s="212"/>
    </row>
    <row r="28159" spans="1:1" ht="13.5" x14ac:dyDescent="0.25">
      <c r="A28159" s="212"/>
    </row>
    <row r="28160" spans="1:1" ht="13.5" x14ac:dyDescent="0.25">
      <c r="A28160" s="212"/>
    </row>
    <row r="28161" spans="1:1" ht="13.5" x14ac:dyDescent="0.25">
      <c r="A28161" s="212"/>
    </row>
    <row r="28162" spans="1:1" ht="13.5" x14ac:dyDescent="0.25">
      <c r="A28162" s="212"/>
    </row>
    <row r="28163" spans="1:1" ht="13.5" x14ac:dyDescent="0.25">
      <c r="A28163" s="212"/>
    </row>
    <row r="28164" spans="1:1" ht="13.5" x14ac:dyDescent="0.25">
      <c r="A28164" s="212"/>
    </row>
    <row r="28165" spans="1:1" ht="13.5" x14ac:dyDescent="0.25">
      <c r="A28165" s="212"/>
    </row>
    <row r="28166" spans="1:1" ht="13.5" x14ac:dyDescent="0.25">
      <c r="A28166" s="212"/>
    </row>
    <row r="28167" spans="1:1" ht="13.5" x14ac:dyDescent="0.25">
      <c r="A28167" s="212"/>
    </row>
    <row r="28168" spans="1:1" ht="13.5" x14ac:dyDescent="0.25">
      <c r="A28168" s="212"/>
    </row>
    <row r="28169" spans="1:1" ht="13.5" x14ac:dyDescent="0.25">
      <c r="A28169" s="212"/>
    </row>
    <row r="28170" spans="1:1" ht="13.5" x14ac:dyDescent="0.25">
      <c r="A28170" s="212"/>
    </row>
    <row r="28171" spans="1:1" ht="13.5" x14ac:dyDescent="0.25">
      <c r="A28171" s="212"/>
    </row>
    <row r="28172" spans="1:1" ht="13.5" x14ac:dyDescent="0.25">
      <c r="A28172" s="212"/>
    </row>
    <row r="28173" spans="1:1" ht="13.5" x14ac:dyDescent="0.25">
      <c r="A28173" s="212"/>
    </row>
    <row r="28174" spans="1:1" ht="13.5" x14ac:dyDescent="0.25">
      <c r="A28174" s="212"/>
    </row>
    <row r="28175" spans="1:1" ht="13.5" x14ac:dyDescent="0.25">
      <c r="A28175" s="212"/>
    </row>
    <row r="28176" spans="1:1" ht="13.5" x14ac:dyDescent="0.25">
      <c r="A28176" s="212"/>
    </row>
    <row r="28177" spans="1:1" ht="13.5" x14ac:dyDescent="0.25">
      <c r="A28177" s="212"/>
    </row>
    <row r="28178" spans="1:1" ht="13.5" x14ac:dyDescent="0.25">
      <c r="A28178" s="212"/>
    </row>
    <row r="28179" spans="1:1" ht="13.5" x14ac:dyDescent="0.25">
      <c r="A28179" s="212"/>
    </row>
    <row r="28180" spans="1:1" ht="13.5" x14ac:dyDescent="0.25">
      <c r="A28180" s="212"/>
    </row>
    <row r="28181" spans="1:1" ht="13.5" x14ac:dyDescent="0.25">
      <c r="A28181" s="212"/>
    </row>
    <row r="28182" spans="1:1" ht="13.5" x14ac:dyDescent="0.25">
      <c r="A28182" s="212"/>
    </row>
    <row r="28183" spans="1:1" ht="13.5" x14ac:dyDescent="0.25">
      <c r="A28183" s="212"/>
    </row>
    <row r="28184" spans="1:1" ht="13.5" x14ac:dyDescent="0.25">
      <c r="A28184" s="212"/>
    </row>
    <row r="28185" spans="1:1" ht="13.5" x14ac:dyDescent="0.25">
      <c r="A28185" s="212"/>
    </row>
    <row r="28186" spans="1:1" ht="13.5" x14ac:dyDescent="0.25">
      <c r="A28186" s="212"/>
    </row>
    <row r="28187" spans="1:1" ht="13.5" x14ac:dyDescent="0.25">
      <c r="A28187" s="212"/>
    </row>
    <row r="28188" spans="1:1" ht="13.5" x14ac:dyDescent="0.25">
      <c r="A28188" s="212"/>
    </row>
    <row r="28189" spans="1:1" ht="13.5" x14ac:dyDescent="0.25">
      <c r="A28189" s="212"/>
    </row>
    <row r="28190" spans="1:1" ht="13.5" x14ac:dyDescent="0.25">
      <c r="A28190" s="212"/>
    </row>
    <row r="28191" spans="1:1" ht="13.5" x14ac:dyDescent="0.25">
      <c r="A28191" s="212"/>
    </row>
    <row r="28192" spans="1:1" ht="13.5" x14ac:dyDescent="0.25">
      <c r="A28192" s="212"/>
    </row>
    <row r="28193" spans="1:1" ht="13.5" x14ac:dyDescent="0.25">
      <c r="A28193" s="212"/>
    </row>
    <row r="28194" spans="1:1" ht="13.5" x14ac:dyDescent="0.25">
      <c r="A28194" s="212"/>
    </row>
    <row r="28195" spans="1:1" ht="13.5" x14ac:dyDescent="0.25">
      <c r="A28195" s="212"/>
    </row>
    <row r="28196" spans="1:1" ht="13.5" x14ac:dyDescent="0.25">
      <c r="A28196" s="212"/>
    </row>
    <row r="28197" spans="1:1" ht="13.5" x14ac:dyDescent="0.25">
      <c r="A28197" s="212"/>
    </row>
    <row r="28198" spans="1:1" ht="13.5" x14ac:dyDescent="0.25">
      <c r="A28198" s="212"/>
    </row>
    <row r="28199" spans="1:1" ht="13.5" x14ac:dyDescent="0.25">
      <c r="A28199" s="212"/>
    </row>
    <row r="28200" spans="1:1" ht="13.5" x14ac:dyDescent="0.25">
      <c r="A28200" s="212"/>
    </row>
    <row r="28201" spans="1:1" ht="13.5" x14ac:dyDescent="0.25">
      <c r="A28201" s="212"/>
    </row>
    <row r="28202" spans="1:1" ht="13.5" x14ac:dyDescent="0.25">
      <c r="A28202" s="212"/>
    </row>
    <row r="28203" spans="1:1" ht="13.5" x14ac:dyDescent="0.25">
      <c r="A28203" s="212"/>
    </row>
    <row r="28204" spans="1:1" ht="13.5" x14ac:dyDescent="0.25">
      <c r="A28204" s="212"/>
    </row>
    <row r="28205" spans="1:1" ht="13.5" x14ac:dyDescent="0.25">
      <c r="A28205" s="212"/>
    </row>
    <row r="28206" spans="1:1" ht="13.5" x14ac:dyDescent="0.25">
      <c r="A28206" s="212"/>
    </row>
    <row r="28207" spans="1:1" ht="13.5" x14ac:dyDescent="0.25">
      <c r="A28207" s="212"/>
    </row>
    <row r="28208" spans="1:1" ht="13.5" x14ac:dyDescent="0.25">
      <c r="A28208" s="212"/>
    </row>
    <row r="28209" spans="1:1" ht="13.5" x14ac:dyDescent="0.25">
      <c r="A28209" s="212"/>
    </row>
    <row r="28210" spans="1:1" ht="13.5" x14ac:dyDescent="0.25">
      <c r="A28210" s="212"/>
    </row>
    <row r="28211" spans="1:1" ht="13.5" x14ac:dyDescent="0.25">
      <c r="A28211" s="212"/>
    </row>
    <row r="28212" spans="1:1" ht="13.5" x14ac:dyDescent="0.25">
      <c r="A28212" s="212"/>
    </row>
    <row r="28213" spans="1:1" ht="13.5" x14ac:dyDescent="0.25">
      <c r="A28213" s="212"/>
    </row>
    <row r="28214" spans="1:1" ht="13.5" x14ac:dyDescent="0.25">
      <c r="A28214" s="212"/>
    </row>
    <row r="28215" spans="1:1" ht="13.5" x14ac:dyDescent="0.25">
      <c r="A28215" s="212"/>
    </row>
    <row r="28216" spans="1:1" ht="13.5" x14ac:dyDescent="0.25">
      <c r="A28216" s="212"/>
    </row>
    <row r="28217" spans="1:1" ht="13.5" x14ac:dyDescent="0.25">
      <c r="A28217" s="212"/>
    </row>
    <row r="28218" spans="1:1" ht="13.5" x14ac:dyDescent="0.25">
      <c r="A28218" s="212"/>
    </row>
    <row r="28219" spans="1:1" ht="13.5" x14ac:dyDescent="0.25">
      <c r="A28219" s="212"/>
    </row>
    <row r="28220" spans="1:1" ht="13.5" x14ac:dyDescent="0.25">
      <c r="A28220" s="212"/>
    </row>
    <row r="28221" spans="1:1" ht="13.5" x14ac:dyDescent="0.25">
      <c r="A28221" s="212"/>
    </row>
    <row r="28222" spans="1:1" ht="13.5" x14ac:dyDescent="0.25">
      <c r="A28222" s="212"/>
    </row>
    <row r="28223" spans="1:1" ht="13.5" x14ac:dyDescent="0.25">
      <c r="A28223" s="212"/>
    </row>
    <row r="28224" spans="1:1" ht="13.5" x14ac:dyDescent="0.25">
      <c r="A28224" s="212"/>
    </row>
    <row r="28225" spans="1:1" ht="13.5" x14ac:dyDescent="0.25">
      <c r="A28225" s="212"/>
    </row>
    <row r="28226" spans="1:1" ht="13.5" x14ac:dyDescent="0.25">
      <c r="A28226" s="212"/>
    </row>
    <row r="28227" spans="1:1" ht="13.5" x14ac:dyDescent="0.25">
      <c r="A28227" s="212"/>
    </row>
    <row r="28228" spans="1:1" ht="13.5" x14ac:dyDescent="0.25">
      <c r="A28228" s="212"/>
    </row>
    <row r="28229" spans="1:1" ht="13.5" x14ac:dyDescent="0.25">
      <c r="A28229" s="212"/>
    </row>
    <row r="28230" spans="1:1" ht="13.5" x14ac:dyDescent="0.25">
      <c r="A28230" s="212"/>
    </row>
    <row r="28231" spans="1:1" ht="13.5" x14ac:dyDescent="0.25">
      <c r="A28231" s="212"/>
    </row>
    <row r="28232" spans="1:1" ht="13.5" x14ac:dyDescent="0.25">
      <c r="A28232" s="212"/>
    </row>
    <row r="28233" spans="1:1" ht="13.5" x14ac:dyDescent="0.25">
      <c r="A28233" s="212"/>
    </row>
    <row r="28234" spans="1:1" ht="13.5" x14ac:dyDescent="0.25">
      <c r="A28234" s="212"/>
    </row>
    <row r="28235" spans="1:1" ht="13.5" x14ac:dyDescent="0.25">
      <c r="A28235" s="212"/>
    </row>
    <row r="28236" spans="1:1" ht="13.5" x14ac:dyDescent="0.25">
      <c r="A28236" s="212"/>
    </row>
    <row r="28237" spans="1:1" ht="13.5" x14ac:dyDescent="0.25">
      <c r="A28237" s="212"/>
    </row>
    <row r="28238" spans="1:1" ht="13.5" x14ac:dyDescent="0.25">
      <c r="A28238" s="212"/>
    </row>
    <row r="28239" spans="1:1" ht="13.5" x14ac:dyDescent="0.25">
      <c r="A28239" s="212"/>
    </row>
    <row r="28240" spans="1:1" ht="13.5" x14ac:dyDescent="0.25">
      <c r="A28240" s="212"/>
    </row>
    <row r="28241" spans="1:1" ht="13.5" x14ac:dyDescent="0.25">
      <c r="A28241" s="212"/>
    </row>
    <row r="28242" spans="1:1" ht="13.5" x14ac:dyDescent="0.25">
      <c r="A28242" s="212"/>
    </row>
    <row r="28243" spans="1:1" ht="13.5" x14ac:dyDescent="0.25">
      <c r="A28243" s="212"/>
    </row>
    <row r="28244" spans="1:1" ht="13.5" x14ac:dyDescent="0.25">
      <c r="A28244" s="212"/>
    </row>
    <row r="28245" spans="1:1" ht="13.5" x14ac:dyDescent="0.25">
      <c r="A28245" s="212"/>
    </row>
    <row r="28246" spans="1:1" ht="13.5" x14ac:dyDescent="0.25">
      <c r="A28246" s="212"/>
    </row>
    <row r="28247" spans="1:1" ht="13.5" x14ac:dyDescent="0.25">
      <c r="A28247" s="212"/>
    </row>
    <row r="28248" spans="1:1" ht="13.5" x14ac:dyDescent="0.25">
      <c r="A28248" s="212"/>
    </row>
    <row r="28249" spans="1:1" ht="13.5" x14ac:dyDescent="0.25">
      <c r="A28249" s="212"/>
    </row>
    <row r="28250" spans="1:1" ht="13.5" x14ac:dyDescent="0.25">
      <c r="A28250" s="212"/>
    </row>
    <row r="28251" spans="1:1" ht="13.5" x14ac:dyDescent="0.25">
      <c r="A28251" s="212"/>
    </row>
    <row r="28252" spans="1:1" ht="13.5" x14ac:dyDescent="0.25">
      <c r="A28252" s="212"/>
    </row>
    <row r="28253" spans="1:1" ht="13.5" x14ac:dyDescent="0.25">
      <c r="A28253" s="212"/>
    </row>
    <row r="28254" spans="1:1" ht="13.5" x14ac:dyDescent="0.25">
      <c r="A28254" s="212"/>
    </row>
    <row r="28255" spans="1:1" ht="13.5" x14ac:dyDescent="0.25">
      <c r="A28255" s="212"/>
    </row>
    <row r="28256" spans="1:1" ht="13.5" x14ac:dyDescent="0.25">
      <c r="A28256" s="212"/>
    </row>
    <row r="28257" spans="1:1" ht="13.5" x14ac:dyDescent="0.25">
      <c r="A28257" s="212"/>
    </row>
    <row r="28258" spans="1:1" ht="13.5" x14ac:dyDescent="0.25">
      <c r="A28258" s="212"/>
    </row>
    <row r="28259" spans="1:1" ht="13.5" x14ac:dyDescent="0.25">
      <c r="A28259" s="212"/>
    </row>
    <row r="28260" spans="1:1" ht="13.5" x14ac:dyDescent="0.25">
      <c r="A28260" s="212"/>
    </row>
    <row r="28261" spans="1:1" ht="13.5" x14ac:dyDescent="0.25">
      <c r="A28261" s="212"/>
    </row>
    <row r="28262" spans="1:1" ht="13.5" x14ac:dyDescent="0.25">
      <c r="A28262" s="212"/>
    </row>
    <row r="28263" spans="1:1" ht="13.5" x14ac:dyDescent="0.25">
      <c r="A28263" s="212"/>
    </row>
    <row r="28264" spans="1:1" ht="13.5" x14ac:dyDescent="0.25">
      <c r="A28264" s="212"/>
    </row>
    <row r="28265" spans="1:1" ht="13.5" x14ac:dyDescent="0.25">
      <c r="A28265" s="212"/>
    </row>
    <row r="28266" spans="1:1" ht="13.5" x14ac:dyDescent="0.25">
      <c r="A28266" s="212"/>
    </row>
    <row r="28267" spans="1:1" ht="13.5" x14ac:dyDescent="0.25">
      <c r="A28267" s="212"/>
    </row>
    <row r="28268" spans="1:1" ht="13.5" x14ac:dyDescent="0.25">
      <c r="A28268" s="212"/>
    </row>
    <row r="28269" spans="1:1" ht="13.5" x14ac:dyDescent="0.25">
      <c r="A28269" s="212"/>
    </row>
    <row r="28270" spans="1:1" ht="13.5" x14ac:dyDescent="0.25">
      <c r="A28270" s="212"/>
    </row>
    <row r="28271" spans="1:1" ht="13.5" x14ac:dyDescent="0.25">
      <c r="A28271" s="212"/>
    </row>
    <row r="28272" spans="1:1" ht="13.5" x14ac:dyDescent="0.25">
      <c r="A28272" s="212"/>
    </row>
    <row r="28273" spans="1:1" ht="13.5" x14ac:dyDescent="0.25">
      <c r="A28273" s="212"/>
    </row>
    <row r="28274" spans="1:1" ht="13.5" x14ac:dyDescent="0.25">
      <c r="A28274" s="212"/>
    </row>
    <row r="28275" spans="1:1" ht="13.5" x14ac:dyDescent="0.25">
      <c r="A28275" s="212"/>
    </row>
    <row r="28276" spans="1:1" ht="13.5" x14ac:dyDescent="0.25">
      <c r="A28276" s="212"/>
    </row>
    <row r="28277" spans="1:1" ht="13.5" x14ac:dyDescent="0.25">
      <c r="A28277" s="212"/>
    </row>
    <row r="28278" spans="1:1" ht="13.5" x14ac:dyDescent="0.25">
      <c r="A28278" s="212"/>
    </row>
    <row r="28279" spans="1:1" ht="13.5" x14ac:dyDescent="0.25">
      <c r="A28279" s="212"/>
    </row>
    <row r="28280" spans="1:1" ht="13.5" x14ac:dyDescent="0.25">
      <c r="A28280" s="212"/>
    </row>
    <row r="28281" spans="1:1" ht="13.5" x14ac:dyDescent="0.25">
      <c r="A28281" s="212"/>
    </row>
    <row r="28282" spans="1:1" ht="13.5" x14ac:dyDescent="0.25">
      <c r="A28282" s="212"/>
    </row>
    <row r="28283" spans="1:1" ht="13.5" x14ac:dyDescent="0.25">
      <c r="A28283" s="212"/>
    </row>
    <row r="28284" spans="1:1" ht="13.5" x14ac:dyDescent="0.25">
      <c r="A28284" s="212"/>
    </row>
    <row r="28285" spans="1:1" ht="13.5" x14ac:dyDescent="0.25">
      <c r="A28285" s="212"/>
    </row>
    <row r="28286" spans="1:1" ht="13.5" x14ac:dyDescent="0.25">
      <c r="A28286" s="212"/>
    </row>
    <row r="28287" spans="1:1" ht="13.5" x14ac:dyDescent="0.25">
      <c r="A28287" s="212"/>
    </row>
    <row r="28288" spans="1:1" ht="13.5" x14ac:dyDescent="0.25">
      <c r="A28288" s="212"/>
    </row>
    <row r="28289" spans="1:1" ht="13.5" x14ac:dyDescent="0.25">
      <c r="A28289" s="212"/>
    </row>
    <row r="28290" spans="1:1" ht="13.5" x14ac:dyDescent="0.25">
      <c r="A28290" s="212"/>
    </row>
    <row r="28291" spans="1:1" ht="13.5" x14ac:dyDescent="0.25">
      <c r="A28291" s="212"/>
    </row>
    <row r="28292" spans="1:1" ht="13.5" x14ac:dyDescent="0.25">
      <c r="A28292" s="212"/>
    </row>
    <row r="28293" spans="1:1" ht="13.5" x14ac:dyDescent="0.25">
      <c r="A28293" s="212"/>
    </row>
    <row r="28294" spans="1:1" ht="13.5" x14ac:dyDescent="0.25">
      <c r="A28294" s="212"/>
    </row>
    <row r="28295" spans="1:1" ht="13.5" x14ac:dyDescent="0.25">
      <c r="A28295" s="212"/>
    </row>
    <row r="28296" spans="1:1" ht="13.5" x14ac:dyDescent="0.25">
      <c r="A28296" s="212"/>
    </row>
    <row r="28297" spans="1:1" ht="13.5" x14ac:dyDescent="0.25">
      <c r="A28297" s="212"/>
    </row>
    <row r="28298" spans="1:1" ht="13.5" x14ac:dyDescent="0.25">
      <c r="A28298" s="212"/>
    </row>
    <row r="28299" spans="1:1" ht="13.5" x14ac:dyDescent="0.25">
      <c r="A28299" s="212"/>
    </row>
    <row r="28300" spans="1:1" ht="13.5" x14ac:dyDescent="0.25">
      <c r="A28300" s="212"/>
    </row>
    <row r="28301" spans="1:1" ht="13.5" x14ac:dyDescent="0.25">
      <c r="A28301" s="212"/>
    </row>
    <row r="28302" spans="1:1" ht="13.5" x14ac:dyDescent="0.25">
      <c r="A28302" s="212"/>
    </row>
    <row r="28303" spans="1:1" ht="13.5" x14ac:dyDescent="0.25">
      <c r="A28303" s="212"/>
    </row>
    <row r="28304" spans="1:1" ht="13.5" x14ac:dyDescent="0.25">
      <c r="A28304" s="212"/>
    </row>
    <row r="28305" spans="1:1" ht="13.5" x14ac:dyDescent="0.25">
      <c r="A28305" s="212"/>
    </row>
    <row r="28306" spans="1:1" ht="13.5" x14ac:dyDescent="0.25">
      <c r="A28306" s="212"/>
    </row>
    <row r="28307" spans="1:1" ht="13.5" x14ac:dyDescent="0.25">
      <c r="A28307" s="212"/>
    </row>
    <row r="28308" spans="1:1" ht="13.5" x14ac:dyDescent="0.25">
      <c r="A28308" s="212"/>
    </row>
    <row r="28309" spans="1:1" ht="13.5" x14ac:dyDescent="0.25">
      <c r="A28309" s="212"/>
    </row>
    <row r="28310" spans="1:1" ht="13.5" x14ac:dyDescent="0.25">
      <c r="A28310" s="212"/>
    </row>
    <row r="28311" spans="1:1" ht="13.5" x14ac:dyDescent="0.25">
      <c r="A28311" s="212"/>
    </row>
    <row r="28312" spans="1:1" ht="13.5" x14ac:dyDescent="0.25">
      <c r="A28312" s="212"/>
    </row>
    <row r="28313" spans="1:1" ht="13.5" x14ac:dyDescent="0.25">
      <c r="A28313" s="212"/>
    </row>
    <row r="28314" spans="1:1" ht="13.5" x14ac:dyDescent="0.25">
      <c r="A28314" s="212"/>
    </row>
    <row r="28315" spans="1:1" ht="13.5" x14ac:dyDescent="0.25">
      <c r="A28315" s="212"/>
    </row>
    <row r="28316" spans="1:1" ht="13.5" x14ac:dyDescent="0.25">
      <c r="A28316" s="212"/>
    </row>
    <row r="28317" spans="1:1" ht="13.5" x14ac:dyDescent="0.25">
      <c r="A28317" s="212"/>
    </row>
    <row r="28318" spans="1:1" ht="13.5" x14ac:dyDescent="0.25">
      <c r="A28318" s="212"/>
    </row>
    <row r="28319" spans="1:1" ht="13.5" x14ac:dyDescent="0.25">
      <c r="A28319" s="212"/>
    </row>
    <row r="28320" spans="1:1" ht="13.5" x14ac:dyDescent="0.25">
      <c r="A28320" s="212"/>
    </row>
    <row r="28321" spans="1:1" ht="13.5" x14ac:dyDescent="0.25">
      <c r="A28321" s="212"/>
    </row>
    <row r="28322" spans="1:1" ht="13.5" x14ac:dyDescent="0.25">
      <c r="A28322" s="212"/>
    </row>
    <row r="28323" spans="1:1" ht="13.5" x14ac:dyDescent="0.25">
      <c r="A28323" s="212"/>
    </row>
    <row r="28324" spans="1:1" ht="13.5" x14ac:dyDescent="0.25">
      <c r="A28324" s="212"/>
    </row>
    <row r="28325" spans="1:1" ht="13.5" x14ac:dyDescent="0.25">
      <c r="A28325" s="212"/>
    </row>
    <row r="28326" spans="1:1" ht="13.5" x14ac:dyDescent="0.25">
      <c r="A28326" s="212"/>
    </row>
    <row r="28327" spans="1:1" ht="13.5" x14ac:dyDescent="0.25">
      <c r="A28327" s="212"/>
    </row>
    <row r="28328" spans="1:1" ht="13.5" x14ac:dyDescent="0.25">
      <c r="A28328" s="212"/>
    </row>
    <row r="28329" spans="1:1" ht="13.5" x14ac:dyDescent="0.25">
      <c r="A28329" s="212"/>
    </row>
    <row r="28330" spans="1:1" ht="13.5" x14ac:dyDescent="0.25">
      <c r="A28330" s="212"/>
    </row>
    <row r="28331" spans="1:1" ht="13.5" x14ac:dyDescent="0.25">
      <c r="A28331" s="212"/>
    </row>
    <row r="28332" spans="1:1" ht="13.5" x14ac:dyDescent="0.25">
      <c r="A28332" s="212"/>
    </row>
    <row r="28333" spans="1:1" ht="13.5" x14ac:dyDescent="0.25">
      <c r="A28333" s="212"/>
    </row>
    <row r="28334" spans="1:1" ht="13.5" x14ac:dyDescent="0.25">
      <c r="A28334" s="212"/>
    </row>
    <row r="28335" spans="1:1" ht="13.5" x14ac:dyDescent="0.25">
      <c r="A28335" s="212"/>
    </row>
    <row r="28336" spans="1:1" ht="13.5" x14ac:dyDescent="0.25">
      <c r="A28336" s="212"/>
    </row>
    <row r="28337" spans="1:1" ht="13.5" x14ac:dyDescent="0.25">
      <c r="A28337" s="212"/>
    </row>
    <row r="28338" spans="1:1" ht="13.5" x14ac:dyDescent="0.25">
      <c r="A28338" s="212"/>
    </row>
    <row r="28339" spans="1:1" ht="13.5" x14ac:dyDescent="0.25">
      <c r="A28339" s="212"/>
    </row>
    <row r="28340" spans="1:1" ht="13.5" x14ac:dyDescent="0.25">
      <c r="A28340" s="212"/>
    </row>
    <row r="28341" spans="1:1" ht="13.5" x14ac:dyDescent="0.25">
      <c r="A28341" s="212"/>
    </row>
    <row r="28342" spans="1:1" ht="13.5" x14ac:dyDescent="0.25">
      <c r="A28342" s="212"/>
    </row>
    <row r="28343" spans="1:1" ht="13.5" x14ac:dyDescent="0.25">
      <c r="A28343" s="212"/>
    </row>
    <row r="28344" spans="1:1" ht="13.5" x14ac:dyDescent="0.25">
      <c r="A28344" s="212"/>
    </row>
    <row r="28345" spans="1:1" ht="13.5" x14ac:dyDescent="0.25">
      <c r="A28345" s="212"/>
    </row>
    <row r="28346" spans="1:1" ht="13.5" x14ac:dyDescent="0.25">
      <c r="A28346" s="212"/>
    </row>
    <row r="28347" spans="1:1" ht="13.5" x14ac:dyDescent="0.25">
      <c r="A28347" s="212"/>
    </row>
    <row r="28348" spans="1:1" ht="13.5" x14ac:dyDescent="0.25">
      <c r="A28348" s="212"/>
    </row>
    <row r="28349" spans="1:1" ht="13.5" x14ac:dyDescent="0.25">
      <c r="A28349" s="212"/>
    </row>
    <row r="28350" spans="1:1" ht="13.5" x14ac:dyDescent="0.25">
      <c r="A28350" s="212"/>
    </row>
    <row r="28351" spans="1:1" ht="13.5" x14ac:dyDescent="0.25">
      <c r="A28351" s="212"/>
    </row>
    <row r="28352" spans="1:1" ht="13.5" x14ac:dyDescent="0.25">
      <c r="A28352" s="212"/>
    </row>
    <row r="28353" spans="1:1" ht="13.5" x14ac:dyDescent="0.25">
      <c r="A28353" s="212"/>
    </row>
    <row r="28354" spans="1:1" ht="13.5" x14ac:dyDescent="0.25">
      <c r="A28354" s="212"/>
    </row>
    <row r="28355" spans="1:1" ht="13.5" x14ac:dyDescent="0.25">
      <c r="A28355" s="212"/>
    </row>
    <row r="28356" spans="1:1" ht="13.5" x14ac:dyDescent="0.25">
      <c r="A28356" s="212"/>
    </row>
    <row r="28357" spans="1:1" ht="13.5" x14ac:dyDescent="0.25">
      <c r="A28357" s="212"/>
    </row>
    <row r="28358" spans="1:1" ht="13.5" x14ac:dyDescent="0.25">
      <c r="A28358" s="212"/>
    </row>
    <row r="28359" spans="1:1" ht="13.5" x14ac:dyDescent="0.25">
      <c r="A28359" s="212"/>
    </row>
    <row r="28360" spans="1:1" ht="13.5" x14ac:dyDescent="0.25">
      <c r="A28360" s="212"/>
    </row>
    <row r="28361" spans="1:1" ht="13.5" x14ac:dyDescent="0.25">
      <c r="A28361" s="212"/>
    </row>
    <row r="28362" spans="1:1" ht="13.5" x14ac:dyDescent="0.25">
      <c r="A28362" s="212"/>
    </row>
    <row r="28363" spans="1:1" ht="13.5" x14ac:dyDescent="0.25">
      <c r="A28363" s="212"/>
    </row>
    <row r="28364" spans="1:1" ht="13.5" x14ac:dyDescent="0.25">
      <c r="A28364" s="212"/>
    </row>
    <row r="28365" spans="1:1" ht="13.5" x14ac:dyDescent="0.25">
      <c r="A28365" s="212"/>
    </row>
    <row r="28366" spans="1:1" ht="13.5" x14ac:dyDescent="0.25">
      <c r="A28366" s="212"/>
    </row>
    <row r="28367" spans="1:1" ht="13.5" x14ac:dyDescent="0.25">
      <c r="A28367" s="212"/>
    </row>
    <row r="28368" spans="1:1" ht="13.5" x14ac:dyDescent="0.25">
      <c r="A28368" s="212"/>
    </row>
    <row r="28369" spans="1:1" ht="13.5" x14ac:dyDescent="0.25">
      <c r="A28369" s="212"/>
    </row>
    <row r="28370" spans="1:1" ht="13.5" x14ac:dyDescent="0.25">
      <c r="A28370" s="212"/>
    </row>
    <row r="28371" spans="1:1" ht="13.5" x14ac:dyDescent="0.25">
      <c r="A28371" s="212"/>
    </row>
    <row r="28372" spans="1:1" ht="13.5" x14ac:dyDescent="0.25">
      <c r="A28372" s="212"/>
    </row>
    <row r="28373" spans="1:1" ht="13.5" x14ac:dyDescent="0.25">
      <c r="A28373" s="212"/>
    </row>
    <row r="28374" spans="1:1" ht="13.5" x14ac:dyDescent="0.25">
      <c r="A28374" s="212"/>
    </row>
    <row r="28375" spans="1:1" ht="13.5" x14ac:dyDescent="0.25">
      <c r="A28375" s="212"/>
    </row>
    <row r="28376" spans="1:1" ht="13.5" x14ac:dyDescent="0.25">
      <c r="A28376" s="212"/>
    </row>
    <row r="28377" spans="1:1" ht="13.5" x14ac:dyDescent="0.25">
      <c r="A28377" s="212"/>
    </row>
    <row r="28378" spans="1:1" ht="13.5" x14ac:dyDescent="0.25">
      <c r="A28378" s="212"/>
    </row>
    <row r="28379" spans="1:1" ht="13.5" x14ac:dyDescent="0.25">
      <c r="A28379" s="212"/>
    </row>
    <row r="28380" spans="1:1" ht="13.5" x14ac:dyDescent="0.25">
      <c r="A28380" s="212"/>
    </row>
    <row r="28381" spans="1:1" ht="13.5" x14ac:dyDescent="0.25">
      <c r="A28381" s="212"/>
    </row>
    <row r="28382" spans="1:1" ht="13.5" x14ac:dyDescent="0.25">
      <c r="A28382" s="212"/>
    </row>
    <row r="28383" spans="1:1" ht="13.5" x14ac:dyDescent="0.25">
      <c r="A28383" s="212"/>
    </row>
    <row r="28384" spans="1:1" ht="13.5" x14ac:dyDescent="0.25">
      <c r="A28384" s="212"/>
    </row>
    <row r="28385" spans="1:1" ht="13.5" x14ac:dyDescent="0.25">
      <c r="A28385" s="212"/>
    </row>
    <row r="28386" spans="1:1" ht="13.5" x14ac:dyDescent="0.25">
      <c r="A28386" s="212"/>
    </row>
    <row r="28387" spans="1:1" ht="13.5" x14ac:dyDescent="0.25">
      <c r="A28387" s="212"/>
    </row>
    <row r="28388" spans="1:1" ht="13.5" x14ac:dyDescent="0.25">
      <c r="A28388" s="212"/>
    </row>
    <row r="28389" spans="1:1" ht="13.5" x14ac:dyDescent="0.25">
      <c r="A28389" s="212"/>
    </row>
    <row r="28390" spans="1:1" ht="13.5" x14ac:dyDescent="0.25">
      <c r="A28390" s="212"/>
    </row>
    <row r="28391" spans="1:1" ht="13.5" x14ac:dyDescent="0.25">
      <c r="A28391" s="212"/>
    </row>
    <row r="28392" spans="1:1" ht="13.5" x14ac:dyDescent="0.25">
      <c r="A28392" s="212"/>
    </row>
    <row r="28393" spans="1:1" ht="13.5" x14ac:dyDescent="0.25">
      <c r="A28393" s="212"/>
    </row>
    <row r="28394" spans="1:1" ht="13.5" x14ac:dyDescent="0.25">
      <c r="A28394" s="212"/>
    </row>
    <row r="28395" spans="1:1" ht="13.5" x14ac:dyDescent="0.25">
      <c r="A28395" s="212"/>
    </row>
    <row r="28396" spans="1:1" ht="13.5" x14ac:dyDescent="0.25">
      <c r="A28396" s="212"/>
    </row>
    <row r="28397" spans="1:1" ht="13.5" x14ac:dyDescent="0.25">
      <c r="A28397" s="212"/>
    </row>
    <row r="28398" spans="1:1" ht="13.5" x14ac:dyDescent="0.25">
      <c r="A28398" s="212"/>
    </row>
    <row r="28399" spans="1:1" ht="13.5" x14ac:dyDescent="0.25">
      <c r="A28399" s="212"/>
    </row>
    <row r="28400" spans="1:1" ht="13.5" x14ac:dyDescent="0.25">
      <c r="A28400" s="212"/>
    </row>
    <row r="28401" spans="1:1" ht="13.5" x14ac:dyDescent="0.25">
      <c r="A28401" s="212"/>
    </row>
    <row r="28402" spans="1:1" ht="13.5" x14ac:dyDescent="0.25">
      <c r="A28402" s="212"/>
    </row>
    <row r="28403" spans="1:1" ht="13.5" x14ac:dyDescent="0.25">
      <c r="A28403" s="212"/>
    </row>
    <row r="28404" spans="1:1" ht="13.5" x14ac:dyDescent="0.25">
      <c r="A28404" s="212"/>
    </row>
    <row r="28405" spans="1:1" ht="13.5" x14ac:dyDescent="0.25">
      <c r="A28405" s="212"/>
    </row>
    <row r="28406" spans="1:1" ht="13.5" x14ac:dyDescent="0.25">
      <c r="A28406" s="212"/>
    </row>
    <row r="28407" spans="1:1" ht="13.5" x14ac:dyDescent="0.25">
      <c r="A28407" s="212"/>
    </row>
    <row r="28408" spans="1:1" ht="13.5" x14ac:dyDescent="0.25">
      <c r="A28408" s="212"/>
    </row>
    <row r="28409" spans="1:1" ht="13.5" x14ac:dyDescent="0.25">
      <c r="A28409" s="212"/>
    </row>
    <row r="28410" spans="1:1" ht="13.5" x14ac:dyDescent="0.25">
      <c r="A28410" s="212"/>
    </row>
    <row r="28411" spans="1:1" ht="13.5" x14ac:dyDescent="0.25">
      <c r="A28411" s="212"/>
    </row>
    <row r="28412" spans="1:1" ht="13.5" x14ac:dyDescent="0.25">
      <c r="A28412" s="212"/>
    </row>
    <row r="28413" spans="1:1" ht="13.5" x14ac:dyDescent="0.25">
      <c r="A28413" s="212"/>
    </row>
    <row r="28414" spans="1:1" ht="13.5" x14ac:dyDescent="0.25">
      <c r="A28414" s="212"/>
    </row>
    <row r="28415" spans="1:1" ht="13.5" x14ac:dyDescent="0.25">
      <c r="A28415" s="212"/>
    </row>
    <row r="28416" spans="1:1" ht="13.5" x14ac:dyDescent="0.25">
      <c r="A28416" s="212"/>
    </row>
    <row r="28417" spans="1:1" ht="13.5" x14ac:dyDescent="0.25">
      <c r="A28417" s="212"/>
    </row>
    <row r="28418" spans="1:1" ht="13.5" x14ac:dyDescent="0.25">
      <c r="A28418" s="212"/>
    </row>
    <row r="28419" spans="1:1" ht="13.5" x14ac:dyDescent="0.25">
      <c r="A28419" s="212"/>
    </row>
    <row r="28420" spans="1:1" ht="13.5" x14ac:dyDescent="0.25">
      <c r="A28420" s="212"/>
    </row>
    <row r="28421" spans="1:1" ht="13.5" x14ac:dyDescent="0.25">
      <c r="A28421" s="212"/>
    </row>
    <row r="28422" spans="1:1" ht="13.5" x14ac:dyDescent="0.25">
      <c r="A28422" s="212"/>
    </row>
    <row r="28423" spans="1:1" ht="13.5" x14ac:dyDescent="0.25">
      <c r="A28423" s="212"/>
    </row>
    <row r="28424" spans="1:1" ht="13.5" x14ac:dyDescent="0.25">
      <c r="A28424" s="212"/>
    </row>
    <row r="28425" spans="1:1" ht="13.5" x14ac:dyDescent="0.25">
      <c r="A28425" s="212"/>
    </row>
    <row r="28426" spans="1:1" ht="13.5" x14ac:dyDescent="0.25">
      <c r="A28426" s="212"/>
    </row>
    <row r="28427" spans="1:1" ht="13.5" x14ac:dyDescent="0.25">
      <c r="A28427" s="212"/>
    </row>
    <row r="28428" spans="1:1" ht="13.5" x14ac:dyDescent="0.25">
      <c r="A28428" s="212"/>
    </row>
    <row r="28429" spans="1:1" ht="13.5" x14ac:dyDescent="0.25">
      <c r="A28429" s="212"/>
    </row>
    <row r="28430" spans="1:1" ht="13.5" x14ac:dyDescent="0.25">
      <c r="A28430" s="212"/>
    </row>
    <row r="28431" spans="1:1" ht="13.5" x14ac:dyDescent="0.25">
      <c r="A28431" s="212"/>
    </row>
    <row r="28432" spans="1:1" ht="13.5" x14ac:dyDescent="0.25">
      <c r="A28432" s="212"/>
    </row>
    <row r="28433" spans="1:1" ht="13.5" x14ac:dyDescent="0.25">
      <c r="A28433" s="212"/>
    </row>
    <row r="28434" spans="1:1" ht="13.5" x14ac:dyDescent="0.25">
      <c r="A28434" s="212"/>
    </row>
    <row r="28435" spans="1:1" ht="13.5" x14ac:dyDescent="0.25">
      <c r="A28435" s="212"/>
    </row>
    <row r="28436" spans="1:1" ht="13.5" x14ac:dyDescent="0.25">
      <c r="A28436" s="212"/>
    </row>
    <row r="28437" spans="1:1" ht="13.5" x14ac:dyDescent="0.25">
      <c r="A28437" s="212"/>
    </row>
    <row r="28438" spans="1:1" ht="13.5" x14ac:dyDescent="0.25">
      <c r="A28438" s="212"/>
    </row>
    <row r="28439" spans="1:1" ht="13.5" x14ac:dyDescent="0.25">
      <c r="A28439" s="212"/>
    </row>
    <row r="28440" spans="1:1" ht="13.5" x14ac:dyDescent="0.25">
      <c r="A28440" s="212"/>
    </row>
    <row r="28441" spans="1:1" ht="13.5" x14ac:dyDescent="0.25">
      <c r="A28441" s="212"/>
    </row>
    <row r="28442" spans="1:1" ht="13.5" x14ac:dyDescent="0.25">
      <c r="A28442" s="212"/>
    </row>
    <row r="28443" spans="1:1" ht="13.5" x14ac:dyDescent="0.25">
      <c r="A28443" s="212"/>
    </row>
    <row r="28444" spans="1:1" ht="13.5" x14ac:dyDescent="0.25">
      <c r="A28444" s="212"/>
    </row>
    <row r="28445" spans="1:1" ht="13.5" x14ac:dyDescent="0.25">
      <c r="A28445" s="212"/>
    </row>
    <row r="28446" spans="1:1" ht="13.5" x14ac:dyDescent="0.25">
      <c r="A28446" s="212"/>
    </row>
    <row r="28447" spans="1:1" ht="13.5" x14ac:dyDescent="0.25">
      <c r="A28447" s="212"/>
    </row>
    <row r="28448" spans="1:1" ht="13.5" x14ac:dyDescent="0.25">
      <c r="A28448" s="212"/>
    </row>
    <row r="28449" spans="1:1" ht="13.5" x14ac:dyDescent="0.25">
      <c r="A28449" s="212"/>
    </row>
    <row r="28450" spans="1:1" ht="13.5" x14ac:dyDescent="0.25">
      <c r="A28450" s="212"/>
    </row>
    <row r="28451" spans="1:1" ht="13.5" x14ac:dyDescent="0.25">
      <c r="A28451" s="212"/>
    </row>
    <row r="28452" spans="1:1" ht="13.5" x14ac:dyDescent="0.25">
      <c r="A28452" s="212"/>
    </row>
    <row r="28453" spans="1:1" ht="13.5" x14ac:dyDescent="0.25">
      <c r="A28453" s="212"/>
    </row>
    <row r="28454" spans="1:1" ht="13.5" x14ac:dyDescent="0.25">
      <c r="A28454" s="212"/>
    </row>
    <row r="28455" spans="1:1" ht="13.5" x14ac:dyDescent="0.25">
      <c r="A28455" s="212"/>
    </row>
    <row r="28456" spans="1:1" ht="13.5" x14ac:dyDescent="0.25">
      <c r="A28456" s="212"/>
    </row>
    <row r="28457" spans="1:1" ht="13.5" x14ac:dyDescent="0.25">
      <c r="A28457" s="212"/>
    </row>
    <row r="28458" spans="1:1" ht="13.5" x14ac:dyDescent="0.25">
      <c r="A28458" s="212"/>
    </row>
    <row r="28459" spans="1:1" ht="13.5" x14ac:dyDescent="0.25">
      <c r="A28459" s="212"/>
    </row>
    <row r="28460" spans="1:1" ht="13.5" x14ac:dyDescent="0.25">
      <c r="A28460" s="212"/>
    </row>
    <row r="28461" spans="1:1" ht="13.5" x14ac:dyDescent="0.25">
      <c r="A28461" s="212"/>
    </row>
    <row r="28462" spans="1:1" ht="13.5" x14ac:dyDescent="0.25">
      <c r="A28462" s="212"/>
    </row>
    <row r="28463" spans="1:1" ht="13.5" x14ac:dyDescent="0.25">
      <c r="A28463" s="212"/>
    </row>
    <row r="28464" spans="1:1" ht="13.5" x14ac:dyDescent="0.25">
      <c r="A28464" s="212"/>
    </row>
    <row r="28465" spans="1:1" ht="13.5" x14ac:dyDescent="0.25">
      <c r="A28465" s="212"/>
    </row>
    <row r="28466" spans="1:1" ht="13.5" x14ac:dyDescent="0.25">
      <c r="A28466" s="212"/>
    </row>
    <row r="28467" spans="1:1" ht="13.5" x14ac:dyDescent="0.25">
      <c r="A28467" s="212"/>
    </row>
    <row r="28468" spans="1:1" ht="13.5" x14ac:dyDescent="0.25">
      <c r="A28468" s="212"/>
    </row>
    <row r="28469" spans="1:1" ht="13.5" x14ac:dyDescent="0.25">
      <c r="A28469" s="212"/>
    </row>
    <row r="28470" spans="1:1" ht="13.5" x14ac:dyDescent="0.25">
      <c r="A28470" s="212"/>
    </row>
    <row r="28471" spans="1:1" ht="13.5" x14ac:dyDescent="0.25">
      <c r="A28471" s="212"/>
    </row>
    <row r="28472" spans="1:1" ht="13.5" x14ac:dyDescent="0.25">
      <c r="A28472" s="212"/>
    </row>
    <row r="28473" spans="1:1" ht="13.5" x14ac:dyDescent="0.25">
      <c r="A28473" s="212"/>
    </row>
    <row r="28474" spans="1:1" ht="13.5" x14ac:dyDescent="0.25">
      <c r="A28474" s="212"/>
    </row>
    <row r="28475" spans="1:1" ht="13.5" x14ac:dyDescent="0.25">
      <c r="A28475" s="212"/>
    </row>
    <row r="28476" spans="1:1" ht="13.5" x14ac:dyDescent="0.25">
      <c r="A28476" s="212"/>
    </row>
    <row r="28477" spans="1:1" ht="13.5" x14ac:dyDescent="0.25">
      <c r="A28477" s="212"/>
    </row>
    <row r="28478" spans="1:1" ht="13.5" x14ac:dyDescent="0.25">
      <c r="A28478" s="212"/>
    </row>
    <row r="28479" spans="1:1" ht="13.5" x14ac:dyDescent="0.25">
      <c r="A28479" s="212"/>
    </row>
    <row r="28480" spans="1:1" ht="13.5" x14ac:dyDescent="0.25">
      <c r="A28480" s="212"/>
    </row>
    <row r="28481" spans="1:1" ht="13.5" x14ac:dyDescent="0.25">
      <c r="A28481" s="212"/>
    </row>
    <row r="28482" spans="1:1" ht="13.5" x14ac:dyDescent="0.25">
      <c r="A28482" s="212"/>
    </row>
    <row r="28483" spans="1:1" ht="13.5" x14ac:dyDescent="0.25">
      <c r="A28483" s="212"/>
    </row>
    <row r="28484" spans="1:1" ht="13.5" x14ac:dyDescent="0.25">
      <c r="A28484" s="212"/>
    </row>
    <row r="28485" spans="1:1" ht="13.5" x14ac:dyDescent="0.25">
      <c r="A28485" s="212"/>
    </row>
    <row r="28486" spans="1:1" ht="13.5" x14ac:dyDescent="0.25">
      <c r="A28486" s="212"/>
    </row>
    <row r="28487" spans="1:1" ht="13.5" x14ac:dyDescent="0.25">
      <c r="A28487" s="212"/>
    </row>
    <row r="28488" spans="1:1" ht="13.5" x14ac:dyDescent="0.25">
      <c r="A28488" s="212"/>
    </row>
    <row r="28489" spans="1:1" ht="13.5" x14ac:dyDescent="0.25">
      <c r="A28489" s="212"/>
    </row>
    <row r="28490" spans="1:1" ht="13.5" x14ac:dyDescent="0.25">
      <c r="A28490" s="212"/>
    </row>
    <row r="28491" spans="1:1" ht="13.5" x14ac:dyDescent="0.25">
      <c r="A28491" s="212"/>
    </row>
    <row r="28492" spans="1:1" ht="13.5" x14ac:dyDescent="0.25">
      <c r="A28492" s="212"/>
    </row>
    <row r="28493" spans="1:1" ht="13.5" x14ac:dyDescent="0.25">
      <c r="A28493" s="212"/>
    </row>
    <row r="28494" spans="1:1" ht="13.5" x14ac:dyDescent="0.25">
      <c r="A28494" s="212"/>
    </row>
    <row r="28495" spans="1:1" ht="13.5" x14ac:dyDescent="0.25">
      <c r="A28495" s="212"/>
    </row>
    <row r="28496" spans="1:1" ht="13.5" x14ac:dyDescent="0.25">
      <c r="A28496" s="212"/>
    </row>
    <row r="28497" spans="1:1" ht="13.5" x14ac:dyDescent="0.25">
      <c r="A28497" s="212"/>
    </row>
    <row r="28498" spans="1:1" ht="13.5" x14ac:dyDescent="0.25">
      <c r="A28498" s="212"/>
    </row>
    <row r="28499" spans="1:1" ht="13.5" x14ac:dyDescent="0.25">
      <c r="A28499" s="212"/>
    </row>
    <row r="28500" spans="1:1" ht="13.5" x14ac:dyDescent="0.25">
      <c r="A28500" s="212"/>
    </row>
    <row r="28501" spans="1:1" ht="13.5" x14ac:dyDescent="0.25">
      <c r="A28501" s="212"/>
    </row>
    <row r="28502" spans="1:1" ht="13.5" x14ac:dyDescent="0.25">
      <c r="A28502" s="212"/>
    </row>
    <row r="28503" spans="1:1" ht="13.5" x14ac:dyDescent="0.25">
      <c r="A28503" s="212"/>
    </row>
    <row r="28504" spans="1:1" ht="13.5" x14ac:dyDescent="0.25">
      <c r="A28504" s="212"/>
    </row>
    <row r="28505" spans="1:1" ht="13.5" x14ac:dyDescent="0.25">
      <c r="A28505" s="212"/>
    </row>
    <row r="28506" spans="1:1" ht="13.5" x14ac:dyDescent="0.25">
      <c r="A28506" s="212"/>
    </row>
    <row r="28507" spans="1:1" ht="13.5" x14ac:dyDescent="0.25">
      <c r="A28507" s="212"/>
    </row>
    <row r="28508" spans="1:1" ht="13.5" x14ac:dyDescent="0.25">
      <c r="A28508" s="212"/>
    </row>
    <row r="28509" spans="1:1" ht="13.5" x14ac:dyDescent="0.25">
      <c r="A28509" s="212"/>
    </row>
    <row r="28510" spans="1:1" ht="13.5" x14ac:dyDescent="0.25">
      <c r="A28510" s="212"/>
    </row>
    <row r="28511" spans="1:1" ht="13.5" x14ac:dyDescent="0.25">
      <c r="A28511" s="212"/>
    </row>
    <row r="28512" spans="1:1" ht="13.5" x14ac:dyDescent="0.25">
      <c r="A28512" s="212"/>
    </row>
    <row r="28513" spans="1:1" ht="13.5" x14ac:dyDescent="0.25">
      <c r="A28513" s="212"/>
    </row>
    <row r="28514" spans="1:1" ht="13.5" x14ac:dyDescent="0.25">
      <c r="A28514" s="212"/>
    </row>
    <row r="28515" spans="1:1" ht="13.5" x14ac:dyDescent="0.25">
      <c r="A28515" s="212"/>
    </row>
    <row r="28516" spans="1:1" ht="13.5" x14ac:dyDescent="0.25">
      <c r="A28516" s="212"/>
    </row>
    <row r="28517" spans="1:1" ht="13.5" x14ac:dyDescent="0.25">
      <c r="A28517" s="212"/>
    </row>
    <row r="28518" spans="1:1" ht="13.5" x14ac:dyDescent="0.25">
      <c r="A28518" s="212"/>
    </row>
    <row r="28519" spans="1:1" ht="13.5" x14ac:dyDescent="0.25">
      <c r="A28519" s="212"/>
    </row>
    <row r="28520" spans="1:1" ht="13.5" x14ac:dyDescent="0.25">
      <c r="A28520" s="212"/>
    </row>
    <row r="28521" spans="1:1" ht="13.5" x14ac:dyDescent="0.25">
      <c r="A28521" s="212"/>
    </row>
    <row r="28522" spans="1:1" ht="13.5" x14ac:dyDescent="0.25">
      <c r="A28522" s="212"/>
    </row>
    <row r="28523" spans="1:1" ht="13.5" x14ac:dyDescent="0.25">
      <c r="A28523" s="212"/>
    </row>
    <row r="28524" spans="1:1" ht="13.5" x14ac:dyDescent="0.25">
      <c r="A28524" s="212"/>
    </row>
    <row r="28525" spans="1:1" ht="13.5" x14ac:dyDescent="0.25">
      <c r="A28525" s="212"/>
    </row>
    <row r="28526" spans="1:1" ht="13.5" x14ac:dyDescent="0.25">
      <c r="A28526" s="212"/>
    </row>
    <row r="28527" spans="1:1" ht="13.5" x14ac:dyDescent="0.25">
      <c r="A28527" s="212"/>
    </row>
    <row r="28528" spans="1:1" ht="13.5" x14ac:dyDescent="0.25">
      <c r="A28528" s="212"/>
    </row>
    <row r="28529" spans="1:1" ht="13.5" x14ac:dyDescent="0.25">
      <c r="A28529" s="212"/>
    </row>
    <row r="28530" spans="1:1" ht="13.5" x14ac:dyDescent="0.25">
      <c r="A28530" s="212"/>
    </row>
    <row r="28531" spans="1:1" ht="13.5" x14ac:dyDescent="0.25">
      <c r="A28531" s="212"/>
    </row>
    <row r="28532" spans="1:1" ht="13.5" x14ac:dyDescent="0.25">
      <c r="A28532" s="212"/>
    </row>
    <row r="28533" spans="1:1" ht="13.5" x14ac:dyDescent="0.25">
      <c r="A28533" s="212"/>
    </row>
    <row r="28534" spans="1:1" ht="13.5" x14ac:dyDescent="0.25">
      <c r="A28534" s="212"/>
    </row>
    <row r="28535" spans="1:1" ht="13.5" x14ac:dyDescent="0.25">
      <c r="A28535" s="212"/>
    </row>
    <row r="28536" spans="1:1" ht="13.5" x14ac:dyDescent="0.25">
      <c r="A28536" s="212"/>
    </row>
    <row r="28537" spans="1:1" ht="13.5" x14ac:dyDescent="0.25">
      <c r="A28537" s="212"/>
    </row>
    <row r="28538" spans="1:1" ht="13.5" x14ac:dyDescent="0.25">
      <c r="A28538" s="212"/>
    </row>
    <row r="28539" spans="1:1" ht="13.5" x14ac:dyDescent="0.25">
      <c r="A28539" s="212"/>
    </row>
    <row r="28540" spans="1:1" ht="13.5" x14ac:dyDescent="0.25">
      <c r="A28540" s="212"/>
    </row>
    <row r="28541" spans="1:1" ht="13.5" x14ac:dyDescent="0.25">
      <c r="A28541" s="212"/>
    </row>
    <row r="28542" spans="1:1" ht="13.5" x14ac:dyDescent="0.25">
      <c r="A28542" s="212"/>
    </row>
    <row r="28543" spans="1:1" ht="13.5" x14ac:dyDescent="0.25">
      <c r="A28543" s="212"/>
    </row>
    <row r="28544" spans="1:1" ht="13.5" x14ac:dyDescent="0.25">
      <c r="A28544" s="212"/>
    </row>
    <row r="28545" spans="1:1" ht="13.5" x14ac:dyDescent="0.25">
      <c r="A28545" s="212"/>
    </row>
    <row r="28546" spans="1:1" ht="13.5" x14ac:dyDescent="0.25">
      <c r="A28546" s="212"/>
    </row>
    <row r="28547" spans="1:1" ht="13.5" x14ac:dyDescent="0.25">
      <c r="A28547" s="212"/>
    </row>
    <row r="28548" spans="1:1" ht="13.5" x14ac:dyDescent="0.25">
      <c r="A28548" s="212"/>
    </row>
    <row r="28549" spans="1:1" ht="13.5" x14ac:dyDescent="0.25">
      <c r="A28549" s="212"/>
    </row>
    <row r="28550" spans="1:1" ht="13.5" x14ac:dyDescent="0.25">
      <c r="A28550" s="212"/>
    </row>
    <row r="28551" spans="1:1" ht="13.5" x14ac:dyDescent="0.25">
      <c r="A28551" s="212"/>
    </row>
    <row r="28552" spans="1:1" ht="13.5" x14ac:dyDescent="0.25">
      <c r="A28552" s="212"/>
    </row>
    <row r="28553" spans="1:1" ht="13.5" x14ac:dyDescent="0.25">
      <c r="A28553" s="212"/>
    </row>
    <row r="28554" spans="1:1" ht="13.5" x14ac:dyDescent="0.25">
      <c r="A28554" s="212"/>
    </row>
    <row r="28555" spans="1:1" ht="13.5" x14ac:dyDescent="0.25">
      <c r="A28555" s="212"/>
    </row>
    <row r="28556" spans="1:1" ht="13.5" x14ac:dyDescent="0.25">
      <c r="A28556" s="212"/>
    </row>
    <row r="28557" spans="1:1" ht="13.5" x14ac:dyDescent="0.25">
      <c r="A28557" s="212"/>
    </row>
    <row r="28558" spans="1:1" ht="13.5" x14ac:dyDescent="0.25">
      <c r="A28558" s="212"/>
    </row>
    <row r="28559" spans="1:1" ht="13.5" x14ac:dyDescent="0.25">
      <c r="A28559" s="212"/>
    </row>
    <row r="28560" spans="1:1" ht="13.5" x14ac:dyDescent="0.25">
      <c r="A28560" s="212"/>
    </row>
    <row r="28561" spans="1:1" ht="13.5" x14ac:dyDescent="0.25">
      <c r="A28561" s="212"/>
    </row>
    <row r="28562" spans="1:1" ht="13.5" x14ac:dyDescent="0.25">
      <c r="A28562" s="212"/>
    </row>
    <row r="28563" spans="1:1" ht="13.5" x14ac:dyDescent="0.25">
      <c r="A28563" s="212"/>
    </row>
    <row r="28564" spans="1:1" ht="13.5" x14ac:dyDescent="0.25">
      <c r="A28564" s="212"/>
    </row>
    <row r="28565" spans="1:1" ht="13.5" x14ac:dyDescent="0.25">
      <c r="A28565" s="212"/>
    </row>
    <row r="28566" spans="1:1" ht="13.5" x14ac:dyDescent="0.25">
      <c r="A28566" s="212"/>
    </row>
    <row r="28567" spans="1:1" ht="13.5" x14ac:dyDescent="0.25">
      <c r="A28567" s="212"/>
    </row>
    <row r="28568" spans="1:1" ht="13.5" x14ac:dyDescent="0.25">
      <c r="A28568" s="212"/>
    </row>
    <row r="28569" spans="1:1" ht="13.5" x14ac:dyDescent="0.25">
      <c r="A28569" s="212"/>
    </row>
    <row r="28570" spans="1:1" ht="13.5" x14ac:dyDescent="0.25">
      <c r="A28570" s="212"/>
    </row>
    <row r="28571" spans="1:1" ht="13.5" x14ac:dyDescent="0.25">
      <c r="A28571" s="212"/>
    </row>
    <row r="28572" spans="1:1" ht="13.5" x14ac:dyDescent="0.25">
      <c r="A28572" s="212"/>
    </row>
    <row r="28573" spans="1:1" ht="13.5" x14ac:dyDescent="0.25">
      <c r="A28573" s="212"/>
    </row>
    <row r="28574" spans="1:1" ht="13.5" x14ac:dyDescent="0.25">
      <c r="A28574" s="212"/>
    </row>
    <row r="28575" spans="1:1" ht="13.5" x14ac:dyDescent="0.25">
      <c r="A28575" s="212"/>
    </row>
    <row r="28576" spans="1:1" ht="13.5" x14ac:dyDescent="0.25">
      <c r="A28576" s="212"/>
    </row>
    <row r="28577" spans="1:1" ht="13.5" x14ac:dyDescent="0.25">
      <c r="A28577" s="212"/>
    </row>
    <row r="28578" spans="1:1" ht="13.5" x14ac:dyDescent="0.25">
      <c r="A28578" s="212"/>
    </row>
    <row r="28579" spans="1:1" ht="13.5" x14ac:dyDescent="0.25">
      <c r="A28579" s="212"/>
    </row>
    <row r="28580" spans="1:1" ht="13.5" x14ac:dyDescent="0.25">
      <c r="A28580" s="212"/>
    </row>
    <row r="28581" spans="1:1" ht="13.5" x14ac:dyDescent="0.25">
      <c r="A28581" s="212"/>
    </row>
    <row r="28582" spans="1:1" ht="13.5" x14ac:dyDescent="0.25">
      <c r="A28582" s="212"/>
    </row>
    <row r="28583" spans="1:1" ht="13.5" x14ac:dyDescent="0.25">
      <c r="A28583" s="212"/>
    </row>
    <row r="28584" spans="1:1" ht="13.5" x14ac:dyDescent="0.25">
      <c r="A28584" s="212"/>
    </row>
    <row r="28585" spans="1:1" ht="13.5" x14ac:dyDescent="0.25">
      <c r="A28585" s="212"/>
    </row>
    <row r="28586" spans="1:1" ht="13.5" x14ac:dyDescent="0.25">
      <c r="A28586" s="212"/>
    </row>
    <row r="28587" spans="1:1" ht="13.5" x14ac:dyDescent="0.25">
      <c r="A28587" s="212"/>
    </row>
    <row r="28588" spans="1:1" ht="13.5" x14ac:dyDescent="0.25">
      <c r="A28588" s="212"/>
    </row>
    <row r="28589" spans="1:1" ht="13.5" x14ac:dyDescent="0.25">
      <c r="A28589" s="212"/>
    </row>
    <row r="28590" spans="1:1" ht="13.5" x14ac:dyDescent="0.25">
      <c r="A28590" s="212"/>
    </row>
    <row r="28591" spans="1:1" ht="13.5" x14ac:dyDescent="0.25">
      <c r="A28591" s="212"/>
    </row>
    <row r="28592" spans="1:1" ht="13.5" x14ac:dyDescent="0.25">
      <c r="A28592" s="212"/>
    </row>
    <row r="28593" spans="1:1" ht="13.5" x14ac:dyDescent="0.25">
      <c r="A28593" s="212"/>
    </row>
    <row r="28594" spans="1:1" ht="13.5" x14ac:dyDescent="0.25">
      <c r="A28594" s="212"/>
    </row>
    <row r="28595" spans="1:1" ht="13.5" x14ac:dyDescent="0.25">
      <c r="A28595" s="212"/>
    </row>
    <row r="28596" spans="1:1" ht="13.5" x14ac:dyDescent="0.25">
      <c r="A28596" s="212"/>
    </row>
    <row r="28597" spans="1:1" ht="13.5" x14ac:dyDescent="0.25">
      <c r="A28597" s="212"/>
    </row>
    <row r="28598" spans="1:1" ht="13.5" x14ac:dyDescent="0.25">
      <c r="A28598" s="212"/>
    </row>
    <row r="28599" spans="1:1" ht="13.5" x14ac:dyDescent="0.25">
      <c r="A28599" s="212"/>
    </row>
    <row r="28600" spans="1:1" ht="13.5" x14ac:dyDescent="0.25">
      <c r="A28600" s="212"/>
    </row>
    <row r="28601" spans="1:1" ht="13.5" x14ac:dyDescent="0.25">
      <c r="A28601" s="212"/>
    </row>
    <row r="28602" spans="1:1" ht="13.5" x14ac:dyDescent="0.25">
      <c r="A28602" s="212"/>
    </row>
    <row r="28603" spans="1:1" ht="13.5" x14ac:dyDescent="0.25">
      <c r="A28603" s="212"/>
    </row>
    <row r="28604" spans="1:1" ht="13.5" x14ac:dyDescent="0.25">
      <c r="A28604" s="212"/>
    </row>
    <row r="28605" spans="1:1" ht="13.5" x14ac:dyDescent="0.25">
      <c r="A28605" s="212"/>
    </row>
    <row r="28606" spans="1:1" ht="13.5" x14ac:dyDescent="0.25">
      <c r="A28606" s="212"/>
    </row>
    <row r="28607" spans="1:1" ht="13.5" x14ac:dyDescent="0.25">
      <c r="A28607" s="212"/>
    </row>
    <row r="28608" spans="1:1" ht="13.5" x14ac:dyDescent="0.25">
      <c r="A28608" s="212"/>
    </row>
    <row r="28609" spans="1:1" ht="13.5" x14ac:dyDescent="0.25">
      <c r="A28609" s="212"/>
    </row>
    <row r="28610" spans="1:1" ht="13.5" x14ac:dyDescent="0.25">
      <c r="A28610" s="212"/>
    </row>
    <row r="28611" spans="1:1" ht="13.5" x14ac:dyDescent="0.25">
      <c r="A28611" s="212"/>
    </row>
    <row r="28612" spans="1:1" ht="13.5" x14ac:dyDescent="0.25">
      <c r="A28612" s="212"/>
    </row>
    <row r="28613" spans="1:1" ht="13.5" x14ac:dyDescent="0.25">
      <c r="A28613" s="212"/>
    </row>
    <row r="28614" spans="1:1" ht="13.5" x14ac:dyDescent="0.25">
      <c r="A28614" s="212"/>
    </row>
    <row r="28615" spans="1:1" ht="13.5" x14ac:dyDescent="0.25">
      <c r="A28615" s="212"/>
    </row>
    <row r="28616" spans="1:1" ht="13.5" x14ac:dyDescent="0.25">
      <c r="A28616" s="212"/>
    </row>
    <row r="28617" spans="1:1" ht="13.5" x14ac:dyDescent="0.25">
      <c r="A28617" s="212"/>
    </row>
    <row r="28618" spans="1:1" ht="13.5" x14ac:dyDescent="0.25">
      <c r="A28618" s="212"/>
    </row>
    <row r="28619" spans="1:1" ht="13.5" x14ac:dyDescent="0.25">
      <c r="A28619" s="212"/>
    </row>
    <row r="28620" spans="1:1" ht="13.5" x14ac:dyDescent="0.25">
      <c r="A28620" s="212"/>
    </row>
    <row r="28621" spans="1:1" ht="13.5" x14ac:dyDescent="0.25">
      <c r="A28621" s="212"/>
    </row>
    <row r="28622" spans="1:1" ht="13.5" x14ac:dyDescent="0.25">
      <c r="A28622" s="212"/>
    </row>
    <row r="28623" spans="1:1" ht="13.5" x14ac:dyDescent="0.25">
      <c r="A28623" s="212"/>
    </row>
    <row r="28624" spans="1:1" ht="13.5" x14ac:dyDescent="0.25">
      <c r="A28624" s="212"/>
    </row>
    <row r="28625" spans="1:1" ht="13.5" x14ac:dyDescent="0.25">
      <c r="A28625" s="212"/>
    </row>
    <row r="28626" spans="1:1" ht="13.5" x14ac:dyDescent="0.25">
      <c r="A28626" s="212"/>
    </row>
    <row r="28627" spans="1:1" ht="13.5" x14ac:dyDescent="0.25">
      <c r="A28627" s="212"/>
    </row>
    <row r="28628" spans="1:1" ht="13.5" x14ac:dyDescent="0.25">
      <c r="A28628" s="212"/>
    </row>
    <row r="28629" spans="1:1" ht="13.5" x14ac:dyDescent="0.25">
      <c r="A28629" s="212"/>
    </row>
    <row r="28630" spans="1:1" ht="13.5" x14ac:dyDescent="0.25">
      <c r="A28630" s="212"/>
    </row>
    <row r="28631" spans="1:1" ht="13.5" x14ac:dyDescent="0.25">
      <c r="A28631" s="212"/>
    </row>
    <row r="28632" spans="1:1" ht="13.5" x14ac:dyDescent="0.25">
      <c r="A28632" s="212"/>
    </row>
    <row r="28633" spans="1:1" ht="13.5" x14ac:dyDescent="0.25">
      <c r="A28633" s="212"/>
    </row>
    <row r="28634" spans="1:1" ht="13.5" x14ac:dyDescent="0.25">
      <c r="A28634" s="212"/>
    </row>
    <row r="28635" spans="1:1" ht="13.5" x14ac:dyDescent="0.25">
      <c r="A28635" s="212"/>
    </row>
    <row r="28636" spans="1:1" ht="13.5" x14ac:dyDescent="0.25">
      <c r="A28636" s="212"/>
    </row>
    <row r="28637" spans="1:1" ht="13.5" x14ac:dyDescent="0.25">
      <c r="A28637" s="212"/>
    </row>
    <row r="28638" spans="1:1" ht="13.5" x14ac:dyDescent="0.25">
      <c r="A28638" s="212"/>
    </row>
    <row r="28639" spans="1:1" ht="13.5" x14ac:dyDescent="0.25">
      <c r="A28639" s="212"/>
    </row>
    <row r="28640" spans="1:1" ht="13.5" x14ac:dyDescent="0.25">
      <c r="A28640" s="212"/>
    </row>
    <row r="28641" spans="1:1" ht="13.5" x14ac:dyDescent="0.25">
      <c r="A28641" s="212"/>
    </row>
    <row r="28642" spans="1:1" ht="13.5" x14ac:dyDescent="0.25">
      <c r="A28642" s="212"/>
    </row>
    <row r="28643" spans="1:1" ht="13.5" x14ac:dyDescent="0.25">
      <c r="A28643" s="212"/>
    </row>
    <row r="28644" spans="1:1" ht="13.5" x14ac:dyDescent="0.25">
      <c r="A28644" s="212"/>
    </row>
    <row r="28645" spans="1:1" ht="13.5" x14ac:dyDescent="0.25">
      <c r="A28645" s="212"/>
    </row>
    <row r="28646" spans="1:1" ht="13.5" x14ac:dyDescent="0.25">
      <c r="A28646" s="212"/>
    </row>
    <row r="28647" spans="1:1" ht="13.5" x14ac:dyDescent="0.25">
      <c r="A28647" s="212"/>
    </row>
    <row r="28648" spans="1:1" ht="13.5" x14ac:dyDescent="0.25">
      <c r="A28648" s="212"/>
    </row>
    <row r="28649" spans="1:1" ht="13.5" x14ac:dyDescent="0.25">
      <c r="A28649" s="212"/>
    </row>
    <row r="28650" spans="1:1" ht="13.5" x14ac:dyDescent="0.25">
      <c r="A28650" s="212"/>
    </row>
    <row r="28651" spans="1:1" ht="13.5" x14ac:dyDescent="0.25">
      <c r="A28651" s="212"/>
    </row>
    <row r="28652" spans="1:1" ht="13.5" x14ac:dyDescent="0.25">
      <c r="A28652" s="212"/>
    </row>
    <row r="28653" spans="1:1" ht="13.5" x14ac:dyDescent="0.25">
      <c r="A28653" s="212"/>
    </row>
    <row r="28654" spans="1:1" ht="13.5" x14ac:dyDescent="0.25">
      <c r="A28654" s="212"/>
    </row>
    <row r="28655" spans="1:1" ht="13.5" x14ac:dyDescent="0.25">
      <c r="A28655" s="212"/>
    </row>
    <row r="28656" spans="1:1" ht="13.5" x14ac:dyDescent="0.25">
      <c r="A28656" s="212"/>
    </row>
    <row r="28657" spans="1:1" ht="13.5" x14ac:dyDescent="0.25">
      <c r="A28657" s="212"/>
    </row>
    <row r="28658" spans="1:1" ht="13.5" x14ac:dyDescent="0.25">
      <c r="A28658" s="212"/>
    </row>
    <row r="28659" spans="1:1" ht="13.5" x14ac:dyDescent="0.25">
      <c r="A28659" s="212"/>
    </row>
    <row r="28660" spans="1:1" ht="13.5" x14ac:dyDescent="0.25">
      <c r="A28660" s="212"/>
    </row>
    <row r="28661" spans="1:1" ht="13.5" x14ac:dyDescent="0.25">
      <c r="A28661" s="212"/>
    </row>
    <row r="28662" spans="1:1" ht="13.5" x14ac:dyDescent="0.25">
      <c r="A28662" s="212"/>
    </row>
    <row r="28663" spans="1:1" ht="13.5" x14ac:dyDescent="0.25">
      <c r="A28663" s="212"/>
    </row>
    <row r="28664" spans="1:1" ht="13.5" x14ac:dyDescent="0.25">
      <c r="A28664" s="212"/>
    </row>
    <row r="28665" spans="1:1" ht="13.5" x14ac:dyDescent="0.25">
      <c r="A28665" s="212"/>
    </row>
    <row r="28666" spans="1:1" ht="13.5" x14ac:dyDescent="0.25">
      <c r="A28666" s="212"/>
    </row>
    <row r="28667" spans="1:1" ht="13.5" x14ac:dyDescent="0.25">
      <c r="A28667" s="212"/>
    </row>
    <row r="28668" spans="1:1" ht="13.5" x14ac:dyDescent="0.25">
      <c r="A28668" s="212"/>
    </row>
    <row r="28669" spans="1:1" ht="13.5" x14ac:dyDescent="0.25">
      <c r="A28669" s="212"/>
    </row>
    <row r="28670" spans="1:1" ht="13.5" x14ac:dyDescent="0.25">
      <c r="A28670" s="212"/>
    </row>
    <row r="28671" spans="1:1" ht="13.5" x14ac:dyDescent="0.25">
      <c r="A28671" s="212"/>
    </row>
    <row r="28672" spans="1:1" ht="13.5" x14ac:dyDescent="0.25">
      <c r="A28672" s="212"/>
    </row>
    <row r="28673" spans="1:1" ht="13.5" x14ac:dyDescent="0.25">
      <c r="A28673" s="212"/>
    </row>
    <row r="28674" spans="1:1" ht="13.5" x14ac:dyDescent="0.25">
      <c r="A28674" s="212"/>
    </row>
    <row r="28675" spans="1:1" ht="13.5" x14ac:dyDescent="0.25">
      <c r="A28675" s="212"/>
    </row>
    <row r="28676" spans="1:1" ht="13.5" x14ac:dyDescent="0.25">
      <c r="A28676" s="212"/>
    </row>
    <row r="28677" spans="1:1" ht="13.5" x14ac:dyDescent="0.25">
      <c r="A28677" s="212"/>
    </row>
    <row r="28678" spans="1:1" ht="13.5" x14ac:dyDescent="0.25">
      <c r="A28678" s="212"/>
    </row>
    <row r="28679" spans="1:1" ht="13.5" x14ac:dyDescent="0.25">
      <c r="A28679" s="212"/>
    </row>
    <row r="28680" spans="1:1" ht="13.5" x14ac:dyDescent="0.25">
      <c r="A28680" s="212"/>
    </row>
    <row r="28681" spans="1:1" ht="13.5" x14ac:dyDescent="0.25">
      <c r="A28681" s="212"/>
    </row>
    <row r="28682" spans="1:1" ht="13.5" x14ac:dyDescent="0.25">
      <c r="A28682" s="212"/>
    </row>
    <row r="28683" spans="1:1" ht="13.5" x14ac:dyDescent="0.25">
      <c r="A28683" s="212"/>
    </row>
    <row r="28684" spans="1:1" ht="13.5" x14ac:dyDescent="0.25">
      <c r="A28684" s="212"/>
    </row>
    <row r="28685" spans="1:1" ht="13.5" x14ac:dyDescent="0.25">
      <c r="A28685" s="212"/>
    </row>
    <row r="28686" spans="1:1" ht="13.5" x14ac:dyDescent="0.25">
      <c r="A28686" s="212"/>
    </row>
    <row r="28687" spans="1:1" ht="13.5" x14ac:dyDescent="0.25">
      <c r="A28687" s="212"/>
    </row>
    <row r="28688" spans="1:1" ht="13.5" x14ac:dyDescent="0.25">
      <c r="A28688" s="212"/>
    </row>
    <row r="28689" spans="1:1" ht="13.5" x14ac:dyDescent="0.25">
      <c r="A28689" s="212"/>
    </row>
    <row r="28690" spans="1:1" ht="13.5" x14ac:dyDescent="0.25">
      <c r="A28690" s="212"/>
    </row>
    <row r="28691" spans="1:1" ht="13.5" x14ac:dyDescent="0.25">
      <c r="A28691" s="212"/>
    </row>
    <row r="28692" spans="1:1" ht="13.5" x14ac:dyDescent="0.25">
      <c r="A28692" s="212"/>
    </row>
    <row r="28693" spans="1:1" ht="13.5" x14ac:dyDescent="0.25">
      <c r="A28693" s="212"/>
    </row>
    <row r="28694" spans="1:1" ht="13.5" x14ac:dyDescent="0.25">
      <c r="A28694" s="212"/>
    </row>
    <row r="28695" spans="1:1" ht="13.5" x14ac:dyDescent="0.25">
      <c r="A28695" s="212"/>
    </row>
    <row r="28696" spans="1:1" ht="13.5" x14ac:dyDescent="0.25">
      <c r="A28696" s="212"/>
    </row>
    <row r="28697" spans="1:1" ht="13.5" x14ac:dyDescent="0.25">
      <c r="A28697" s="212"/>
    </row>
    <row r="28698" spans="1:1" ht="13.5" x14ac:dyDescent="0.25">
      <c r="A28698" s="212"/>
    </row>
    <row r="28699" spans="1:1" ht="13.5" x14ac:dyDescent="0.25">
      <c r="A28699" s="212"/>
    </row>
    <row r="28700" spans="1:1" ht="13.5" x14ac:dyDescent="0.25">
      <c r="A28700" s="212"/>
    </row>
    <row r="28701" spans="1:1" ht="13.5" x14ac:dyDescent="0.25">
      <c r="A28701" s="212"/>
    </row>
    <row r="28702" spans="1:1" ht="13.5" x14ac:dyDescent="0.25">
      <c r="A28702" s="212"/>
    </row>
    <row r="28703" spans="1:1" ht="13.5" x14ac:dyDescent="0.25">
      <c r="A28703" s="212"/>
    </row>
    <row r="28704" spans="1:1" ht="13.5" x14ac:dyDescent="0.25">
      <c r="A28704" s="212"/>
    </row>
    <row r="28705" spans="1:1" ht="13.5" x14ac:dyDescent="0.25">
      <c r="A28705" s="212"/>
    </row>
    <row r="28706" spans="1:1" ht="13.5" x14ac:dyDescent="0.25">
      <c r="A28706" s="212"/>
    </row>
    <row r="28707" spans="1:1" ht="13.5" x14ac:dyDescent="0.25">
      <c r="A28707" s="212"/>
    </row>
    <row r="28708" spans="1:1" ht="13.5" x14ac:dyDescent="0.25">
      <c r="A28708" s="212"/>
    </row>
    <row r="28709" spans="1:1" ht="13.5" x14ac:dyDescent="0.25">
      <c r="A28709" s="212"/>
    </row>
    <row r="28710" spans="1:1" ht="13.5" x14ac:dyDescent="0.25">
      <c r="A28710" s="212"/>
    </row>
    <row r="28711" spans="1:1" ht="13.5" x14ac:dyDescent="0.25">
      <c r="A28711" s="212"/>
    </row>
    <row r="28712" spans="1:1" ht="13.5" x14ac:dyDescent="0.25">
      <c r="A28712" s="212"/>
    </row>
    <row r="28713" spans="1:1" ht="13.5" x14ac:dyDescent="0.25">
      <c r="A28713" s="212"/>
    </row>
    <row r="28714" spans="1:1" ht="13.5" x14ac:dyDescent="0.25">
      <c r="A28714" s="212"/>
    </row>
    <row r="28715" spans="1:1" ht="13.5" x14ac:dyDescent="0.25">
      <c r="A28715" s="212"/>
    </row>
    <row r="28716" spans="1:1" ht="13.5" x14ac:dyDescent="0.25">
      <c r="A28716" s="212"/>
    </row>
    <row r="28717" spans="1:1" ht="13.5" x14ac:dyDescent="0.25">
      <c r="A28717" s="212"/>
    </row>
    <row r="28718" spans="1:1" ht="13.5" x14ac:dyDescent="0.25">
      <c r="A28718" s="212"/>
    </row>
    <row r="28719" spans="1:1" ht="13.5" x14ac:dyDescent="0.25">
      <c r="A28719" s="212"/>
    </row>
    <row r="28720" spans="1:1" ht="13.5" x14ac:dyDescent="0.25">
      <c r="A28720" s="212"/>
    </row>
    <row r="28721" spans="1:1" ht="13.5" x14ac:dyDescent="0.25">
      <c r="A28721" s="212"/>
    </row>
    <row r="28722" spans="1:1" ht="13.5" x14ac:dyDescent="0.25">
      <c r="A28722" s="212"/>
    </row>
    <row r="28723" spans="1:1" ht="13.5" x14ac:dyDescent="0.25">
      <c r="A28723" s="212"/>
    </row>
    <row r="28724" spans="1:1" ht="13.5" x14ac:dyDescent="0.25">
      <c r="A28724" s="212"/>
    </row>
    <row r="28725" spans="1:1" ht="13.5" x14ac:dyDescent="0.25">
      <c r="A28725" s="212"/>
    </row>
    <row r="28726" spans="1:1" ht="13.5" x14ac:dyDescent="0.25">
      <c r="A28726" s="212"/>
    </row>
    <row r="28727" spans="1:1" ht="13.5" x14ac:dyDescent="0.25">
      <c r="A28727" s="212"/>
    </row>
    <row r="28728" spans="1:1" ht="13.5" x14ac:dyDescent="0.25">
      <c r="A28728" s="212"/>
    </row>
    <row r="28729" spans="1:1" ht="13.5" x14ac:dyDescent="0.25">
      <c r="A28729" s="212"/>
    </row>
    <row r="28730" spans="1:1" ht="13.5" x14ac:dyDescent="0.25">
      <c r="A28730" s="212"/>
    </row>
    <row r="28731" spans="1:1" ht="13.5" x14ac:dyDescent="0.25">
      <c r="A28731" s="212"/>
    </row>
    <row r="28732" spans="1:1" ht="13.5" x14ac:dyDescent="0.25">
      <c r="A28732" s="212"/>
    </row>
    <row r="28733" spans="1:1" ht="13.5" x14ac:dyDescent="0.25">
      <c r="A28733" s="212"/>
    </row>
    <row r="28734" spans="1:1" ht="13.5" x14ac:dyDescent="0.25">
      <c r="A28734" s="212"/>
    </row>
    <row r="28735" spans="1:1" ht="13.5" x14ac:dyDescent="0.25">
      <c r="A28735" s="212"/>
    </row>
    <row r="28736" spans="1:1" ht="13.5" x14ac:dyDescent="0.25">
      <c r="A28736" s="212"/>
    </row>
    <row r="28737" spans="1:1" ht="13.5" x14ac:dyDescent="0.25">
      <c r="A28737" s="212"/>
    </row>
    <row r="28738" spans="1:1" ht="13.5" x14ac:dyDescent="0.25">
      <c r="A28738" s="212"/>
    </row>
    <row r="28739" spans="1:1" ht="13.5" x14ac:dyDescent="0.25">
      <c r="A28739" s="212"/>
    </row>
    <row r="28740" spans="1:1" ht="13.5" x14ac:dyDescent="0.25">
      <c r="A28740" s="212"/>
    </row>
    <row r="28741" spans="1:1" ht="13.5" x14ac:dyDescent="0.25">
      <c r="A28741" s="212"/>
    </row>
    <row r="28742" spans="1:1" ht="13.5" x14ac:dyDescent="0.25">
      <c r="A28742" s="212"/>
    </row>
    <row r="28743" spans="1:1" ht="13.5" x14ac:dyDescent="0.25">
      <c r="A28743" s="212"/>
    </row>
    <row r="28744" spans="1:1" ht="13.5" x14ac:dyDescent="0.25">
      <c r="A28744" s="212"/>
    </row>
    <row r="28745" spans="1:1" ht="13.5" x14ac:dyDescent="0.25">
      <c r="A28745" s="212"/>
    </row>
    <row r="28746" spans="1:1" ht="13.5" x14ac:dyDescent="0.25">
      <c r="A28746" s="212"/>
    </row>
    <row r="28747" spans="1:1" ht="13.5" x14ac:dyDescent="0.25">
      <c r="A28747" s="212"/>
    </row>
    <row r="28748" spans="1:1" ht="13.5" x14ac:dyDescent="0.25">
      <c r="A28748" s="212"/>
    </row>
    <row r="28749" spans="1:1" ht="13.5" x14ac:dyDescent="0.25">
      <c r="A28749" s="212"/>
    </row>
    <row r="28750" spans="1:1" ht="13.5" x14ac:dyDescent="0.25">
      <c r="A28750" s="212"/>
    </row>
    <row r="28751" spans="1:1" ht="13.5" x14ac:dyDescent="0.25">
      <c r="A28751" s="212"/>
    </row>
    <row r="28752" spans="1:1" ht="13.5" x14ac:dyDescent="0.25">
      <c r="A28752" s="212"/>
    </row>
    <row r="28753" spans="1:1" ht="13.5" x14ac:dyDescent="0.25">
      <c r="A28753" s="212"/>
    </row>
    <row r="28754" spans="1:1" ht="13.5" x14ac:dyDescent="0.25">
      <c r="A28754" s="212"/>
    </row>
    <row r="28755" spans="1:1" ht="13.5" x14ac:dyDescent="0.25">
      <c r="A28755" s="212"/>
    </row>
    <row r="28756" spans="1:1" ht="13.5" x14ac:dyDescent="0.25">
      <c r="A28756" s="212"/>
    </row>
    <row r="28757" spans="1:1" ht="13.5" x14ac:dyDescent="0.25">
      <c r="A28757" s="212"/>
    </row>
    <row r="28758" spans="1:1" ht="13.5" x14ac:dyDescent="0.25">
      <c r="A28758" s="212"/>
    </row>
    <row r="28759" spans="1:1" ht="13.5" x14ac:dyDescent="0.25">
      <c r="A28759" s="212"/>
    </row>
    <row r="28760" spans="1:1" ht="13.5" x14ac:dyDescent="0.25">
      <c r="A28760" s="212"/>
    </row>
    <row r="28761" spans="1:1" ht="13.5" x14ac:dyDescent="0.25">
      <c r="A28761" s="212"/>
    </row>
    <row r="28762" spans="1:1" ht="13.5" x14ac:dyDescent="0.25">
      <c r="A28762" s="212"/>
    </row>
    <row r="28763" spans="1:1" ht="13.5" x14ac:dyDescent="0.25">
      <c r="A28763" s="212"/>
    </row>
    <row r="28764" spans="1:1" ht="13.5" x14ac:dyDescent="0.25">
      <c r="A28764" s="212"/>
    </row>
    <row r="28765" spans="1:1" ht="13.5" x14ac:dyDescent="0.25">
      <c r="A28765" s="212"/>
    </row>
    <row r="28766" spans="1:1" ht="13.5" x14ac:dyDescent="0.25">
      <c r="A28766" s="212"/>
    </row>
    <row r="28767" spans="1:1" ht="13.5" x14ac:dyDescent="0.25">
      <c r="A28767" s="212"/>
    </row>
    <row r="28768" spans="1:1" ht="13.5" x14ac:dyDescent="0.25">
      <c r="A28768" s="212"/>
    </row>
    <row r="28769" spans="1:1" ht="13.5" x14ac:dyDescent="0.25">
      <c r="A28769" s="212"/>
    </row>
    <row r="28770" spans="1:1" ht="13.5" x14ac:dyDescent="0.25">
      <c r="A28770" s="212"/>
    </row>
    <row r="28771" spans="1:1" ht="13.5" x14ac:dyDescent="0.25">
      <c r="A28771" s="212"/>
    </row>
    <row r="28772" spans="1:1" ht="13.5" x14ac:dyDescent="0.25">
      <c r="A28772" s="212"/>
    </row>
    <row r="28773" spans="1:1" ht="13.5" x14ac:dyDescent="0.25">
      <c r="A28773" s="212"/>
    </row>
    <row r="28774" spans="1:1" ht="13.5" x14ac:dyDescent="0.25">
      <c r="A28774" s="212"/>
    </row>
    <row r="28775" spans="1:1" ht="13.5" x14ac:dyDescent="0.25">
      <c r="A28775" s="212"/>
    </row>
    <row r="28776" spans="1:1" ht="13.5" x14ac:dyDescent="0.25">
      <c r="A28776" s="212"/>
    </row>
    <row r="28777" spans="1:1" ht="13.5" x14ac:dyDescent="0.25">
      <c r="A28777" s="212"/>
    </row>
    <row r="28778" spans="1:1" ht="13.5" x14ac:dyDescent="0.25">
      <c r="A28778" s="212"/>
    </row>
    <row r="28779" spans="1:1" ht="13.5" x14ac:dyDescent="0.25">
      <c r="A28779" s="212"/>
    </row>
    <row r="28780" spans="1:1" ht="13.5" x14ac:dyDescent="0.25">
      <c r="A28780" s="212"/>
    </row>
    <row r="28781" spans="1:1" ht="13.5" x14ac:dyDescent="0.25">
      <c r="A28781" s="212"/>
    </row>
    <row r="28782" spans="1:1" ht="13.5" x14ac:dyDescent="0.25">
      <c r="A28782" s="212"/>
    </row>
    <row r="28783" spans="1:1" ht="13.5" x14ac:dyDescent="0.25">
      <c r="A28783" s="212"/>
    </row>
    <row r="28784" spans="1:1" ht="13.5" x14ac:dyDescent="0.25">
      <c r="A28784" s="212"/>
    </row>
    <row r="28785" spans="1:1" ht="13.5" x14ac:dyDescent="0.25">
      <c r="A28785" s="212"/>
    </row>
    <row r="28786" spans="1:1" ht="13.5" x14ac:dyDescent="0.25">
      <c r="A28786" s="212"/>
    </row>
    <row r="28787" spans="1:1" ht="13.5" x14ac:dyDescent="0.25">
      <c r="A28787" s="212"/>
    </row>
    <row r="28788" spans="1:1" ht="13.5" x14ac:dyDescent="0.25">
      <c r="A28788" s="212"/>
    </row>
    <row r="28789" spans="1:1" ht="13.5" x14ac:dyDescent="0.25">
      <c r="A28789" s="212"/>
    </row>
    <row r="28790" spans="1:1" ht="13.5" x14ac:dyDescent="0.25">
      <c r="A28790" s="212"/>
    </row>
    <row r="28791" spans="1:1" ht="13.5" x14ac:dyDescent="0.25">
      <c r="A28791" s="212"/>
    </row>
    <row r="28792" spans="1:1" ht="13.5" x14ac:dyDescent="0.25">
      <c r="A28792" s="212"/>
    </row>
    <row r="28793" spans="1:1" ht="13.5" x14ac:dyDescent="0.25">
      <c r="A28793" s="212"/>
    </row>
    <row r="28794" spans="1:1" ht="13.5" x14ac:dyDescent="0.25">
      <c r="A28794" s="212"/>
    </row>
    <row r="28795" spans="1:1" ht="13.5" x14ac:dyDescent="0.25">
      <c r="A28795" s="212"/>
    </row>
    <row r="28796" spans="1:1" ht="13.5" x14ac:dyDescent="0.25">
      <c r="A28796" s="212"/>
    </row>
    <row r="28797" spans="1:1" ht="13.5" x14ac:dyDescent="0.25">
      <c r="A28797" s="212"/>
    </row>
    <row r="28798" spans="1:1" ht="13.5" x14ac:dyDescent="0.25">
      <c r="A28798" s="212"/>
    </row>
    <row r="28799" spans="1:1" ht="13.5" x14ac:dyDescent="0.25">
      <c r="A28799" s="212"/>
    </row>
    <row r="28800" spans="1:1" ht="13.5" x14ac:dyDescent="0.25">
      <c r="A28800" s="212"/>
    </row>
    <row r="28801" spans="1:1" ht="13.5" x14ac:dyDescent="0.25">
      <c r="A28801" s="212"/>
    </row>
    <row r="28802" spans="1:1" ht="13.5" x14ac:dyDescent="0.25">
      <c r="A28802" s="212"/>
    </row>
    <row r="28803" spans="1:1" ht="13.5" x14ac:dyDescent="0.25">
      <c r="A28803" s="212"/>
    </row>
    <row r="28804" spans="1:1" ht="13.5" x14ac:dyDescent="0.25">
      <c r="A28804" s="212"/>
    </row>
    <row r="28805" spans="1:1" ht="13.5" x14ac:dyDescent="0.25">
      <c r="A28805" s="212"/>
    </row>
    <row r="28806" spans="1:1" ht="13.5" x14ac:dyDescent="0.25">
      <c r="A28806" s="212"/>
    </row>
    <row r="28807" spans="1:1" ht="13.5" x14ac:dyDescent="0.25">
      <c r="A28807" s="212"/>
    </row>
    <row r="28808" spans="1:1" ht="13.5" x14ac:dyDescent="0.25">
      <c r="A28808" s="212"/>
    </row>
    <row r="28809" spans="1:1" ht="13.5" x14ac:dyDescent="0.25">
      <c r="A28809" s="212"/>
    </row>
    <row r="28810" spans="1:1" ht="13.5" x14ac:dyDescent="0.25">
      <c r="A28810" s="212"/>
    </row>
    <row r="28811" spans="1:1" ht="13.5" x14ac:dyDescent="0.25">
      <c r="A28811" s="212"/>
    </row>
    <row r="28812" spans="1:1" ht="13.5" x14ac:dyDescent="0.25">
      <c r="A28812" s="212"/>
    </row>
    <row r="28813" spans="1:1" ht="13.5" x14ac:dyDescent="0.25">
      <c r="A28813" s="212"/>
    </row>
    <row r="28814" spans="1:1" ht="13.5" x14ac:dyDescent="0.25">
      <c r="A28814" s="212"/>
    </row>
    <row r="28815" spans="1:1" ht="13.5" x14ac:dyDescent="0.25">
      <c r="A28815" s="212"/>
    </row>
    <row r="28816" spans="1:1" ht="13.5" x14ac:dyDescent="0.25">
      <c r="A28816" s="212"/>
    </row>
    <row r="28817" spans="1:1" ht="13.5" x14ac:dyDescent="0.25">
      <c r="A28817" s="212"/>
    </row>
    <row r="28818" spans="1:1" ht="13.5" x14ac:dyDescent="0.25">
      <c r="A28818" s="212"/>
    </row>
    <row r="28819" spans="1:1" ht="13.5" x14ac:dyDescent="0.25">
      <c r="A28819" s="212"/>
    </row>
    <row r="28820" spans="1:1" ht="13.5" x14ac:dyDescent="0.25">
      <c r="A28820" s="212"/>
    </row>
    <row r="28821" spans="1:1" ht="13.5" x14ac:dyDescent="0.25">
      <c r="A28821" s="212"/>
    </row>
    <row r="28822" spans="1:1" ht="13.5" x14ac:dyDescent="0.25">
      <c r="A28822" s="212"/>
    </row>
    <row r="28823" spans="1:1" ht="13.5" x14ac:dyDescent="0.25">
      <c r="A28823" s="212"/>
    </row>
    <row r="28824" spans="1:1" ht="13.5" x14ac:dyDescent="0.25">
      <c r="A28824" s="212"/>
    </row>
    <row r="28825" spans="1:1" ht="13.5" x14ac:dyDescent="0.25">
      <c r="A28825" s="212"/>
    </row>
    <row r="28826" spans="1:1" ht="13.5" x14ac:dyDescent="0.25">
      <c r="A28826" s="212"/>
    </row>
    <row r="28827" spans="1:1" ht="13.5" x14ac:dyDescent="0.25">
      <c r="A28827" s="212"/>
    </row>
    <row r="28828" spans="1:1" ht="13.5" x14ac:dyDescent="0.25">
      <c r="A28828" s="212"/>
    </row>
    <row r="28829" spans="1:1" ht="13.5" x14ac:dyDescent="0.25">
      <c r="A28829" s="212"/>
    </row>
    <row r="28830" spans="1:1" ht="13.5" x14ac:dyDescent="0.25">
      <c r="A28830" s="212"/>
    </row>
    <row r="28831" spans="1:1" ht="13.5" x14ac:dyDescent="0.25">
      <c r="A28831" s="212"/>
    </row>
    <row r="28832" spans="1:1" ht="13.5" x14ac:dyDescent="0.25">
      <c r="A28832" s="212"/>
    </row>
    <row r="28833" spans="1:1" ht="13.5" x14ac:dyDescent="0.25">
      <c r="A28833" s="212"/>
    </row>
    <row r="28834" spans="1:1" ht="13.5" x14ac:dyDescent="0.25">
      <c r="A28834" s="212"/>
    </row>
    <row r="28835" spans="1:1" ht="13.5" x14ac:dyDescent="0.25">
      <c r="A28835" s="212"/>
    </row>
    <row r="28836" spans="1:1" ht="13.5" x14ac:dyDescent="0.25">
      <c r="A28836" s="212"/>
    </row>
    <row r="28837" spans="1:1" ht="13.5" x14ac:dyDescent="0.25">
      <c r="A28837" s="212"/>
    </row>
    <row r="28838" spans="1:1" ht="13.5" x14ac:dyDescent="0.25">
      <c r="A28838" s="212"/>
    </row>
    <row r="28839" spans="1:1" ht="13.5" x14ac:dyDescent="0.25">
      <c r="A28839" s="212"/>
    </row>
    <row r="28840" spans="1:1" ht="13.5" x14ac:dyDescent="0.25">
      <c r="A28840" s="212"/>
    </row>
    <row r="28841" spans="1:1" ht="13.5" x14ac:dyDescent="0.25">
      <c r="A28841" s="212"/>
    </row>
    <row r="28842" spans="1:1" ht="13.5" x14ac:dyDescent="0.25">
      <c r="A28842" s="212"/>
    </row>
    <row r="28843" spans="1:1" ht="13.5" x14ac:dyDescent="0.25">
      <c r="A28843" s="212"/>
    </row>
    <row r="28844" spans="1:1" ht="13.5" x14ac:dyDescent="0.25">
      <c r="A28844" s="212"/>
    </row>
    <row r="28845" spans="1:1" ht="13.5" x14ac:dyDescent="0.25">
      <c r="A28845" s="212"/>
    </row>
    <row r="28846" spans="1:1" ht="13.5" x14ac:dyDescent="0.25">
      <c r="A28846" s="212"/>
    </row>
    <row r="28847" spans="1:1" ht="13.5" x14ac:dyDescent="0.25">
      <c r="A28847" s="212"/>
    </row>
    <row r="28848" spans="1:1" ht="13.5" x14ac:dyDescent="0.25">
      <c r="A28848" s="212"/>
    </row>
    <row r="28849" spans="1:1" ht="13.5" x14ac:dyDescent="0.25">
      <c r="A28849" s="212"/>
    </row>
    <row r="28850" spans="1:1" ht="13.5" x14ac:dyDescent="0.25">
      <c r="A28850" s="212"/>
    </row>
    <row r="28851" spans="1:1" ht="13.5" x14ac:dyDescent="0.25">
      <c r="A28851" s="212"/>
    </row>
    <row r="28852" spans="1:1" ht="13.5" x14ac:dyDescent="0.25">
      <c r="A28852" s="212"/>
    </row>
    <row r="28853" spans="1:1" ht="13.5" x14ac:dyDescent="0.25">
      <c r="A28853" s="212"/>
    </row>
    <row r="28854" spans="1:1" ht="13.5" x14ac:dyDescent="0.25">
      <c r="A28854" s="212"/>
    </row>
    <row r="28855" spans="1:1" ht="13.5" x14ac:dyDescent="0.25">
      <c r="A28855" s="212"/>
    </row>
    <row r="28856" spans="1:1" ht="13.5" x14ac:dyDescent="0.25">
      <c r="A28856" s="212"/>
    </row>
    <row r="28857" spans="1:1" ht="13.5" x14ac:dyDescent="0.25">
      <c r="A28857" s="212"/>
    </row>
    <row r="28858" spans="1:1" ht="13.5" x14ac:dyDescent="0.25">
      <c r="A28858" s="212"/>
    </row>
    <row r="28859" spans="1:1" ht="13.5" x14ac:dyDescent="0.25">
      <c r="A28859" s="212"/>
    </row>
    <row r="28860" spans="1:1" ht="13.5" x14ac:dyDescent="0.25">
      <c r="A28860" s="212"/>
    </row>
    <row r="28861" spans="1:1" ht="13.5" x14ac:dyDescent="0.25">
      <c r="A28861" s="212"/>
    </row>
    <row r="28862" spans="1:1" ht="13.5" x14ac:dyDescent="0.25">
      <c r="A28862" s="212"/>
    </row>
    <row r="28863" spans="1:1" ht="13.5" x14ac:dyDescent="0.25">
      <c r="A28863" s="212"/>
    </row>
    <row r="28864" spans="1:1" ht="13.5" x14ac:dyDescent="0.25">
      <c r="A28864" s="212"/>
    </row>
    <row r="28865" spans="1:1" ht="13.5" x14ac:dyDescent="0.25">
      <c r="A28865" s="212"/>
    </row>
    <row r="28866" spans="1:1" ht="13.5" x14ac:dyDescent="0.25">
      <c r="A28866" s="212"/>
    </row>
    <row r="28867" spans="1:1" ht="13.5" x14ac:dyDescent="0.25">
      <c r="A28867" s="212"/>
    </row>
    <row r="28868" spans="1:1" ht="13.5" x14ac:dyDescent="0.25">
      <c r="A28868" s="212"/>
    </row>
    <row r="28869" spans="1:1" ht="13.5" x14ac:dyDescent="0.25">
      <c r="A28869" s="212"/>
    </row>
    <row r="28870" spans="1:1" ht="13.5" x14ac:dyDescent="0.25">
      <c r="A28870" s="212"/>
    </row>
    <row r="28871" spans="1:1" ht="13.5" x14ac:dyDescent="0.25">
      <c r="A28871" s="212"/>
    </row>
    <row r="28872" spans="1:1" ht="13.5" x14ac:dyDescent="0.25">
      <c r="A28872" s="212"/>
    </row>
    <row r="28873" spans="1:1" ht="13.5" x14ac:dyDescent="0.25">
      <c r="A28873" s="212"/>
    </row>
    <row r="28874" spans="1:1" ht="13.5" x14ac:dyDescent="0.25">
      <c r="A28874" s="212"/>
    </row>
    <row r="28875" spans="1:1" ht="13.5" x14ac:dyDescent="0.25">
      <c r="A28875" s="212"/>
    </row>
    <row r="28876" spans="1:1" ht="13.5" x14ac:dyDescent="0.25">
      <c r="A28876" s="212"/>
    </row>
    <row r="28877" spans="1:1" ht="13.5" x14ac:dyDescent="0.25">
      <c r="A28877" s="212"/>
    </row>
    <row r="28878" spans="1:1" ht="13.5" x14ac:dyDescent="0.25">
      <c r="A28878" s="212"/>
    </row>
    <row r="28879" spans="1:1" ht="13.5" x14ac:dyDescent="0.25">
      <c r="A28879" s="212"/>
    </row>
    <row r="28880" spans="1:1" ht="13.5" x14ac:dyDescent="0.25">
      <c r="A28880" s="212"/>
    </row>
    <row r="28881" spans="1:1" ht="13.5" x14ac:dyDescent="0.25">
      <c r="A28881" s="212"/>
    </row>
    <row r="28882" spans="1:1" ht="13.5" x14ac:dyDescent="0.25">
      <c r="A28882" s="212"/>
    </row>
    <row r="28883" spans="1:1" ht="13.5" x14ac:dyDescent="0.25">
      <c r="A28883" s="212"/>
    </row>
    <row r="28884" spans="1:1" ht="13.5" x14ac:dyDescent="0.25">
      <c r="A28884" s="212"/>
    </row>
    <row r="28885" spans="1:1" ht="13.5" x14ac:dyDescent="0.25">
      <c r="A28885" s="212"/>
    </row>
    <row r="28886" spans="1:1" ht="13.5" x14ac:dyDescent="0.25">
      <c r="A28886" s="212"/>
    </row>
    <row r="28887" spans="1:1" ht="13.5" x14ac:dyDescent="0.25">
      <c r="A28887" s="212"/>
    </row>
    <row r="28888" spans="1:1" ht="13.5" x14ac:dyDescent="0.25">
      <c r="A28888" s="212"/>
    </row>
    <row r="28889" spans="1:1" ht="13.5" x14ac:dyDescent="0.25">
      <c r="A28889" s="212"/>
    </row>
    <row r="28890" spans="1:1" ht="13.5" x14ac:dyDescent="0.25">
      <c r="A28890" s="212"/>
    </row>
    <row r="28891" spans="1:1" ht="13.5" x14ac:dyDescent="0.25">
      <c r="A28891" s="212"/>
    </row>
    <row r="28892" spans="1:1" ht="13.5" x14ac:dyDescent="0.25">
      <c r="A28892" s="212"/>
    </row>
    <row r="28893" spans="1:1" ht="13.5" x14ac:dyDescent="0.25">
      <c r="A28893" s="212"/>
    </row>
    <row r="28894" spans="1:1" ht="13.5" x14ac:dyDescent="0.25">
      <c r="A28894" s="212"/>
    </row>
    <row r="28895" spans="1:1" ht="13.5" x14ac:dyDescent="0.25">
      <c r="A28895" s="212"/>
    </row>
    <row r="28896" spans="1:1" ht="13.5" x14ac:dyDescent="0.25">
      <c r="A28896" s="212"/>
    </row>
    <row r="28897" spans="1:1" ht="13.5" x14ac:dyDescent="0.25">
      <c r="A28897" s="212"/>
    </row>
    <row r="28898" spans="1:1" ht="13.5" x14ac:dyDescent="0.25">
      <c r="A28898" s="212"/>
    </row>
    <row r="28899" spans="1:1" ht="13.5" x14ac:dyDescent="0.25">
      <c r="A28899" s="212"/>
    </row>
    <row r="28900" spans="1:1" ht="13.5" x14ac:dyDescent="0.25">
      <c r="A28900" s="212"/>
    </row>
    <row r="28901" spans="1:1" ht="13.5" x14ac:dyDescent="0.25">
      <c r="A28901" s="212"/>
    </row>
    <row r="28902" spans="1:1" ht="13.5" x14ac:dyDescent="0.25">
      <c r="A28902" s="212"/>
    </row>
    <row r="28903" spans="1:1" ht="13.5" x14ac:dyDescent="0.25">
      <c r="A28903" s="212"/>
    </row>
    <row r="28904" spans="1:1" ht="13.5" x14ac:dyDescent="0.25">
      <c r="A28904" s="212"/>
    </row>
    <row r="28905" spans="1:1" ht="13.5" x14ac:dyDescent="0.25">
      <c r="A28905" s="212"/>
    </row>
    <row r="28906" spans="1:1" ht="13.5" x14ac:dyDescent="0.25">
      <c r="A28906" s="212"/>
    </row>
    <row r="28907" spans="1:1" ht="13.5" x14ac:dyDescent="0.25">
      <c r="A28907" s="212"/>
    </row>
    <row r="28908" spans="1:1" ht="13.5" x14ac:dyDescent="0.25">
      <c r="A28908" s="212"/>
    </row>
    <row r="28909" spans="1:1" ht="13.5" x14ac:dyDescent="0.25">
      <c r="A28909" s="212"/>
    </row>
    <row r="28910" spans="1:1" ht="13.5" x14ac:dyDescent="0.25">
      <c r="A28910" s="212"/>
    </row>
    <row r="28911" spans="1:1" ht="13.5" x14ac:dyDescent="0.25">
      <c r="A28911" s="212"/>
    </row>
    <row r="28912" spans="1:1" ht="13.5" x14ac:dyDescent="0.25">
      <c r="A28912" s="212"/>
    </row>
    <row r="28913" spans="1:1" ht="13.5" x14ac:dyDescent="0.25">
      <c r="A28913" s="212"/>
    </row>
    <row r="28914" spans="1:1" ht="13.5" x14ac:dyDescent="0.25">
      <c r="A28914" s="212"/>
    </row>
    <row r="28915" spans="1:1" ht="13.5" x14ac:dyDescent="0.25">
      <c r="A28915" s="212"/>
    </row>
    <row r="28916" spans="1:1" ht="13.5" x14ac:dyDescent="0.25">
      <c r="A28916" s="212"/>
    </row>
    <row r="28917" spans="1:1" ht="13.5" x14ac:dyDescent="0.25">
      <c r="A28917" s="212"/>
    </row>
    <row r="28918" spans="1:1" ht="13.5" x14ac:dyDescent="0.25">
      <c r="A28918" s="212"/>
    </row>
    <row r="28919" spans="1:1" ht="13.5" x14ac:dyDescent="0.25">
      <c r="A28919" s="212"/>
    </row>
    <row r="28920" spans="1:1" ht="13.5" x14ac:dyDescent="0.25">
      <c r="A28920" s="212"/>
    </row>
    <row r="28921" spans="1:1" ht="13.5" x14ac:dyDescent="0.25">
      <c r="A28921" s="212"/>
    </row>
    <row r="28922" spans="1:1" ht="13.5" x14ac:dyDescent="0.25">
      <c r="A28922" s="212"/>
    </row>
    <row r="28923" spans="1:1" ht="13.5" x14ac:dyDescent="0.25">
      <c r="A28923" s="212"/>
    </row>
    <row r="28924" spans="1:1" ht="13.5" x14ac:dyDescent="0.25">
      <c r="A28924" s="212"/>
    </row>
    <row r="28925" spans="1:1" ht="13.5" x14ac:dyDescent="0.25">
      <c r="A28925" s="212"/>
    </row>
    <row r="28926" spans="1:1" ht="13.5" x14ac:dyDescent="0.25">
      <c r="A28926" s="212"/>
    </row>
    <row r="28927" spans="1:1" ht="13.5" x14ac:dyDescent="0.25">
      <c r="A28927" s="212"/>
    </row>
    <row r="28928" spans="1:1" ht="13.5" x14ac:dyDescent="0.25">
      <c r="A28928" s="212"/>
    </row>
    <row r="28929" spans="1:1" ht="13.5" x14ac:dyDescent="0.25">
      <c r="A28929" s="212"/>
    </row>
    <row r="28930" spans="1:1" ht="13.5" x14ac:dyDescent="0.25">
      <c r="A28930" s="212"/>
    </row>
    <row r="28931" spans="1:1" ht="13.5" x14ac:dyDescent="0.25">
      <c r="A28931" s="212"/>
    </row>
    <row r="28932" spans="1:1" ht="13.5" x14ac:dyDescent="0.25">
      <c r="A28932" s="212"/>
    </row>
    <row r="28933" spans="1:1" ht="13.5" x14ac:dyDescent="0.25">
      <c r="A28933" s="212"/>
    </row>
    <row r="28934" spans="1:1" ht="13.5" x14ac:dyDescent="0.25">
      <c r="A28934" s="212"/>
    </row>
    <row r="28935" spans="1:1" ht="13.5" x14ac:dyDescent="0.25">
      <c r="A28935" s="212"/>
    </row>
    <row r="28936" spans="1:1" ht="13.5" x14ac:dyDescent="0.25">
      <c r="A28936" s="212"/>
    </row>
    <row r="28937" spans="1:1" ht="13.5" x14ac:dyDescent="0.25">
      <c r="A28937" s="212"/>
    </row>
    <row r="28938" spans="1:1" ht="13.5" x14ac:dyDescent="0.25">
      <c r="A28938" s="212"/>
    </row>
    <row r="28939" spans="1:1" ht="13.5" x14ac:dyDescent="0.25">
      <c r="A28939" s="212"/>
    </row>
    <row r="28940" spans="1:1" ht="13.5" x14ac:dyDescent="0.25">
      <c r="A28940" s="212"/>
    </row>
    <row r="28941" spans="1:1" ht="13.5" x14ac:dyDescent="0.25">
      <c r="A28941" s="212"/>
    </row>
    <row r="28942" spans="1:1" ht="13.5" x14ac:dyDescent="0.25">
      <c r="A28942" s="212"/>
    </row>
    <row r="28943" spans="1:1" ht="13.5" x14ac:dyDescent="0.25">
      <c r="A28943" s="212"/>
    </row>
    <row r="28944" spans="1:1" ht="13.5" x14ac:dyDescent="0.25">
      <c r="A28944" s="212"/>
    </row>
    <row r="28945" spans="1:1" ht="13.5" x14ac:dyDescent="0.25">
      <c r="A28945" s="212"/>
    </row>
    <row r="28946" spans="1:1" ht="13.5" x14ac:dyDescent="0.25">
      <c r="A28946" s="212"/>
    </row>
    <row r="28947" spans="1:1" ht="13.5" x14ac:dyDescent="0.25">
      <c r="A28947" s="212"/>
    </row>
    <row r="28948" spans="1:1" ht="13.5" x14ac:dyDescent="0.25">
      <c r="A28948" s="212"/>
    </row>
    <row r="28949" spans="1:1" ht="13.5" x14ac:dyDescent="0.25">
      <c r="A28949" s="212"/>
    </row>
    <row r="28950" spans="1:1" ht="13.5" x14ac:dyDescent="0.25">
      <c r="A28950" s="212"/>
    </row>
    <row r="28951" spans="1:1" ht="13.5" x14ac:dyDescent="0.25">
      <c r="A28951" s="212"/>
    </row>
    <row r="28952" spans="1:1" ht="13.5" x14ac:dyDescent="0.25">
      <c r="A28952" s="212"/>
    </row>
    <row r="28953" spans="1:1" ht="13.5" x14ac:dyDescent="0.25">
      <c r="A28953" s="212"/>
    </row>
    <row r="28954" spans="1:1" ht="13.5" x14ac:dyDescent="0.25">
      <c r="A28954" s="212"/>
    </row>
    <row r="28955" spans="1:1" ht="13.5" x14ac:dyDescent="0.25">
      <c r="A28955" s="212"/>
    </row>
    <row r="28956" spans="1:1" ht="13.5" x14ac:dyDescent="0.25">
      <c r="A28956" s="212"/>
    </row>
    <row r="28957" spans="1:1" ht="13.5" x14ac:dyDescent="0.25">
      <c r="A28957" s="212"/>
    </row>
    <row r="28958" spans="1:1" ht="13.5" x14ac:dyDescent="0.25">
      <c r="A28958" s="212"/>
    </row>
    <row r="28959" spans="1:1" ht="13.5" x14ac:dyDescent="0.25">
      <c r="A28959" s="212"/>
    </row>
    <row r="28960" spans="1:1" ht="13.5" x14ac:dyDescent="0.25">
      <c r="A28960" s="212"/>
    </row>
    <row r="28961" spans="1:1" ht="13.5" x14ac:dyDescent="0.25">
      <c r="A28961" s="212"/>
    </row>
    <row r="28962" spans="1:1" ht="13.5" x14ac:dyDescent="0.25">
      <c r="A28962" s="212"/>
    </row>
    <row r="28963" spans="1:1" ht="13.5" x14ac:dyDescent="0.25">
      <c r="A28963" s="212"/>
    </row>
    <row r="28964" spans="1:1" ht="13.5" x14ac:dyDescent="0.25">
      <c r="A28964" s="212"/>
    </row>
    <row r="28965" spans="1:1" ht="13.5" x14ac:dyDescent="0.25">
      <c r="A28965" s="212"/>
    </row>
    <row r="28966" spans="1:1" ht="13.5" x14ac:dyDescent="0.25">
      <c r="A28966" s="212"/>
    </row>
    <row r="28967" spans="1:1" ht="13.5" x14ac:dyDescent="0.25">
      <c r="A28967" s="212"/>
    </row>
    <row r="28968" spans="1:1" ht="13.5" x14ac:dyDescent="0.25">
      <c r="A28968" s="212"/>
    </row>
    <row r="28969" spans="1:1" ht="13.5" x14ac:dyDescent="0.25">
      <c r="A28969" s="212"/>
    </row>
    <row r="28970" spans="1:1" ht="13.5" x14ac:dyDescent="0.25">
      <c r="A28970" s="212"/>
    </row>
    <row r="28971" spans="1:1" ht="13.5" x14ac:dyDescent="0.25">
      <c r="A28971" s="212"/>
    </row>
    <row r="28972" spans="1:1" ht="13.5" x14ac:dyDescent="0.25">
      <c r="A28972" s="212"/>
    </row>
    <row r="28973" spans="1:1" ht="13.5" x14ac:dyDescent="0.25">
      <c r="A28973" s="212"/>
    </row>
    <row r="28974" spans="1:1" ht="13.5" x14ac:dyDescent="0.25">
      <c r="A28974" s="212"/>
    </row>
    <row r="28975" spans="1:1" ht="13.5" x14ac:dyDescent="0.25">
      <c r="A28975" s="212"/>
    </row>
    <row r="28976" spans="1:1" ht="13.5" x14ac:dyDescent="0.25">
      <c r="A28976" s="212"/>
    </row>
    <row r="28977" spans="1:1" ht="13.5" x14ac:dyDescent="0.25">
      <c r="A28977" s="212"/>
    </row>
    <row r="28978" spans="1:1" ht="13.5" x14ac:dyDescent="0.25">
      <c r="A28978" s="212"/>
    </row>
    <row r="28979" spans="1:1" ht="13.5" x14ac:dyDescent="0.25">
      <c r="A28979" s="212"/>
    </row>
    <row r="28980" spans="1:1" ht="13.5" x14ac:dyDescent="0.25">
      <c r="A28980" s="212"/>
    </row>
    <row r="28981" spans="1:1" ht="13.5" x14ac:dyDescent="0.25">
      <c r="A28981" s="212"/>
    </row>
    <row r="28982" spans="1:1" ht="13.5" x14ac:dyDescent="0.25">
      <c r="A28982" s="212"/>
    </row>
    <row r="28983" spans="1:1" ht="13.5" x14ac:dyDescent="0.25">
      <c r="A28983" s="212"/>
    </row>
    <row r="28984" spans="1:1" ht="13.5" x14ac:dyDescent="0.25">
      <c r="A28984" s="212"/>
    </row>
    <row r="28985" spans="1:1" ht="13.5" x14ac:dyDescent="0.25">
      <c r="A28985" s="212"/>
    </row>
    <row r="28986" spans="1:1" ht="13.5" x14ac:dyDescent="0.25">
      <c r="A28986" s="212"/>
    </row>
    <row r="28987" spans="1:1" ht="13.5" x14ac:dyDescent="0.25">
      <c r="A28987" s="212"/>
    </row>
    <row r="28988" spans="1:1" ht="13.5" x14ac:dyDescent="0.25">
      <c r="A28988" s="212"/>
    </row>
    <row r="28989" spans="1:1" ht="13.5" x14ac:dyDescent="0.25">
      <c r="A28989" s="212"/>
    </row>
    <row r="28990" spans="1:1" ht="13.5" x14ac:dyDescent="0.25">
      <c r="A28990" s="212"/>
    </row>
    <row r="28991" spans="1:1" ht="13.5" x14ac:dyDescent="0.25">
      <c r="A28991" s="212"/>
    </row>
    <row r="28992" spans="1:1" ht="13.5" x14ac:dyDescent="0.25">
      <c r="A28992" s="212"/>
    </row>
    <row r="28993" spans="1:1" ht="13.5" x14ac:dyDescent="0.25">
      <c r="A28993" s="212"/>
    </row>
    <row r="28994" spans="1:1" ht="13.5" x14ac:dyDescent="0.25">
      <c r="A28994" s="212"/>
    </row>
    <row r="28995" spans="1:1" ht="13.5" x14ac:dyDescent="0.25">
      <c r="A28995" s="212"/>
    </row>
    <row r="28996" spans="1:1" ht="13.5" x14ac:dyDescent="0.25">
      <c r="A28996" s="212"/>
    </row>
    <row r="28997" spans="1:1" ht="13.5" x14ac:dyDescent="0.25">
      <c r="A28997" s="212"/>
    </row>
    <row r="28998" spans="1:1" ht="13.5" x14ac:dyDescent="0.25">
      <c r="A28998" s="212"/>
    </row>
    <row r="28999" spans="1:1" ht="13.5" x14ac:dyDescent="0.25">
      <c r="A28999" s="212"/>
    </row>
    <row r="29000" spans="1:1" ht="13.5" x14ac:dyDescent="0.25">
      <c r="A29000" s="212"/>
    </row>
    <row r="29001" spans="1:1" ht="13.5" x14ac:dyDescent="0.25">
      <c r="A29001" s="212"/>
    </row>
    <row r="29002" spans="1:1" ht="13.5" x14ac:dyDescent="0.25">
      <c r="A29002" s="212"/>
    </row>
    <row r="29003" spans="1:1" ht="13.5" x14ac:dyDescent="0.25">
      <c r="A29003" s="212"/>
    </row>
    <row r="29004" spans="1:1" ht="13.5" x14ac:dyDescent="0.25">
      <c r="A29004" s="212"/>
    </row>
    <row r="29005" spans="1:1" ht="13.5" x14ac:dyDescent="0.25">
      <c r="A29005" s="212"/>
    </row>
    <row r="29006" spans="1:1" ht="13.5" x14ac:dyDescent="0.25">
      <c r="A29006" s="212"/>
    </row>
    <row r="29007" spans="1:1" ht="13.5" x14ac:dyDescent="0.25">
      <c r="A29007" s="212"/>
    </row>
    <row r="29008" spans="1:1" ht="13.5" x14ac:dyDescent="0.25">
      <c r="A29008" s="212"/>
    </row>
    <row r="29009" spans="1:1" ht="13.5" x14ac:dyDescent="0.25">
      <c r="A29009" s="212"/>
    </row>
    <row r="29010" spans="1:1" ht="13.5" x14ac:dyDescent="0.25">
      <c r="A29010" s="212"/>
    </row>
    <row r="29011" spans="1:1" ht="13.5" x14ac:dyDescent="0.25">
      <c r="A29011" s="212"/>
    </row>
    <row r="29012" spans="1:1" ht="13.5" x14ac:dyDescent="0.25">
      <c r="A29012" s="212"/>
    </row>
    <row r="29013" spans="1:1" ht="13.5" x14ac:dyDescent="0.25">
      <c r="A29013" s="212"/>
    </row>
    <row r="29014" spans="1:1" ht="13.5" x14ac:dyDescent="0.25">
      <c r="A29014" s="212"/>
    </row>
    <row r="29015" spans="1:1" ht="13.5" x14ac:dyDescent="0.25">
      <c r="A29015" s="212"/>
    </row>
    <row r="29016" spans="1:1" ht="13.5" x14ac:dyDescent="0.25">
      <c r="A29016" s="212"/>
    </row>
    <row r="29017" spans="1:1" ht="13.5" x14ac:dyDescent="0.25">
      <c r="A29017" s="212"/>
    </row>
    <row r="29018" spans="1:1" ht="13.5" x14ac:dyDescent="0.25">
      <c r="A29018" s="212"/>
    </row>
    <row r="29019" spans="1:1" ht="13.5" x14ac:dyDescent="0.25">
      <c r="A29019" s="212"/>
    </row>
    <row r="29020" spans="1:1" ht="13.5" x14ac:dyDescent="0.25">
      <c r="A29020" s="212"/>
    </row>
    <row r="29021" spans="1:1" ht="13.5" x14ac:dyDescent="0.25">
      <c r="A29021" s="212"/>
    </row>
    <row r="29022" spans="1:1" ht="13.5" x14ac:dyDescent="0.25">
      <c r="A29022" s="212"/>
    </row>
    <row r="29023" spans="1:1" ht="13.5" x14ac:dyDescent="0.25">
      <c r="A29023" s="212"/>
    </row>
    <row r="29024" spans="1:1" ht="13.5" x14ac:dyDescent="0.25">
      <c r="A29024" s="212"/>
    </row>
    <row r="29025" spans="1:1" ht="13.5" x14ac:dyDescent="0.25">
      <c r="A29025" s="212"/>
    </row>
    <row r="29026" spans="1:1" ht="13.5" x14ac:dyDescent="0.25">
      <c r="A29026" s="212"/>
    </row>
    <row r="29027" spans="1:1" ht="13.5" x14ac:dyDescent="0.25">
      <c r="A29027" s="212"/>
    </row>
    <row r="29028" spans="1:1" ht="13.5" x14ac:dyDescent="0.25">
      <c r="A29028" s="212"/>
    </row>
    <row r="29029" spans="1:1" ht="13.5" x14ac:dyDescent="0.25">
      <c r="A29029" s="212"/>
    </row>
    <row r="29030" spans="1:1" ht="13.5" x14ac:dyDescent="0.25">
      <c r="A29030" s="212"/>
    </row>
    <row r="29031" spans="1:1" ht="13.5" x14ac:dyDescent="0.25">
      <c r="A29031" s="212"/>
    </row>
    <row r="29032" spans="1:1" ht="13.5" x14ac:dyDescent="0.25">
      <c r="A29032" s="212"/>
    </row>
    <row r="29033" spans="1:1" ht="13.5" x14ac:dyDescent="0.25">
      <c r="A29033" s="212"/>
    </row>
    <row r="29034" spans="1:1" ht="13.5" x14ac:dyDescent="0.25">
      <c r="A29034" s="212"/>
    </row>
    <row r="29035" spans="1:1" ht="13.5" x14ac:dyDescent="0.25">
      <c r="A29035" s="212"/>
    </row>
    <row r="29036" spans="1:1" ht="13.5" x14ac:dyDescent="0.25">
      <c r="A29036" s="212"/>
    </row>
    <row r="29037" spans="1:1" ht="13.5" x14ac:dyDescent="0.25">
      <c r="A29037" s="212"/>
    </row>
    <row r="29038" spans="1:1" ht="13.5" x14ac:dyDescent="0.25">
      <c r="A29038" s="212"/>
    </row>
    <row r="29039" spans="1:1" ht="13.5" x14ac:dyDescent="0.25">
      <c r="A29039" s="212"/>
    </row>
    <row r="29040" spans="1:1" ht="13.5" x14ac:dyDescent="0.25">
      <c r="A29040" s="212"/>
    </row>
    <row r="29041" spans="1:1" ht="13.5" x14ac:dyDescent="0.25">
      <c r="A29041" s="212"/>
    </row>
    <row r="29042" spans="1:1" ht="13.5" x14ac:dyDescent="0.25">
      <c r="A29042" s="212"/>
    </row>
    <row r="29043" spans="1:1" ht="13.5" x14ac:dyDescent="0.25">
      <c r="A29043" s="212"/>
    </row>
    <row r="29044" spans="1:1" ht="13.5" x14ac:dyDescent="0.25">
      <c r="A29044" s="212"/>
    </row>
    <row r="29045" spans="1:1" ht="13.5" x14ac:dyDescent="0.25">
      <c r="A29045" s="212"/>
    </row>
    <row r="29046" spans="1:1" ht="13.5" x14ac:dyDescent="0.25">
      <c r="A29046" s="212"/>
    </row>
    <row r="29047" spans="1:1" ht="13.5" x14ac:dyDescent="0.25">
      <c r="A29047" s="212"/>
    </row>
    <row r="29048" spans="1:1" ht="13.5" x14ac:dyDescent="0.25">
      <c r="A29048" s="212"/>
    </row>
    <row r="29049" spans="1:1" ht="13.5" x14ac:dyDescent="0.25">
      <c r="A29049" s="212"/>
    </row>
    <row r="29050" spans="1:1" ht="13.5" x14ac:dyDescent="0.25">
      <c r="A29050" s="212"/>
    </row>
    <row r="29051" spans="1:1" ht="13.5" x14ac:dyDescent="0.25">
      <c r="A29051" s="212"/>
    </row>
    <row r="29052" spans="1:1" ht="13.5" x14ac:dyDescent="0.25">
      <c r="A29052" s="212"/>
    </row>
    <row r="29053" spans="1:1" ht="13.5" x14ac:dyDescent="0.25">
      <c r="A29053" s="212"/>
    </row>
    <row r="29054" spans="1:1" ht="13.5" x14ac:dyDescent="0.25">
      <c r="A29054" s="212"/>
    </row>
    <row r="29055" spans="1:1" ht="13.5" x14ac:dyDescent="0.25">
      <c r="A29055" s="212"/>
    </row>
    <row r="29056" spans="1:1" ht="13.5" x14ac:dyDescent="0.25">
      <c r="A29056" s="212"/>
    </row>
    <row r="29057" spans="1:1" ht="13.5" x14ac:dyDescent="0.25">
      <c r="A29057" s="212"/>
    </row>
    <row r="29058" spans="1:1" ht="13.5" x14ac:dyDescent="0.25">
      <c r="A29058" s="212"/>
    </row>
    <row r="29059" spans="1:1" ht="13.5" x14ac:dyDescent="0.25">
      <c r="A29059" s="212"/>
    </row>
    <row r="29060" spans="1:1" ht="13.5" x14ac:dyDescent="0.25">
      <c r="A29060" s="212"/>
    </row>
    <row r="29061" spans="1:1" ht="13.5" x14ac:dyDescent="0.25">
      <c r="A29061" s="212"/>
    </row>
    <row r="29062" spans="1:1" ht="13.5" x14ac:dyDescent="0.25">
      <c r="A29062" s="212"/>
    </row>
    <row r="29063" spans="1:1" ht="13.5" x14ac:dyDescent="0.25">
      <c r="A29063" s="212"/>
    </row>
    <row r="29064" spans="1:1" ht="13.5" x14ac:dyDescent="0.25">
      <c r="A29064" s="212"/>
    </row>
    <row r="29065" spans="1:1" ht="13.5" x14ac:dyDescent="0.25">
      <c r="A29065" s="212"/>
    </row>
    <row r="29066" spans="1:1" ht="13.5" x14ac:dyDescent="0.25">
      <c r="A29066" s="212"/>
    </row>
    <row r="29067" spans="1:1" ht="13.5" x14ac:dyDescent="0.25">
      <c r="A29067" s="212"/>
    </row>
    <row r="29068" spans="1:1" ht="13.5" x14ac:dyDescent="0.25">
      <c r="A29068" s="212"/>
    </row>
    <row r="29069" spans="1:1" ht="13.5" x14ac:dyDescent="0.25">
      <c r="A29069" s="212"/>
    </row>
    <row r="29070" spans="1:1" ht="13.5" x14ac:dyDescent="0.25">
      <c r="A29070" s="212"/>
    </row>
    <row r="29071" spans="1:1" ht="13.5" x14ac:dyDescent="0.25">
      <c r="A29071" s="212"/>
    </row>
    <row r="29072" spans="1:1" ht="13.5" x14ac:dyDescent="0.25">
      <c r="A29072" s="212"/>
    </row>
    <row r="29073" spans="1:1" ht="13.5" x14ac:dyDescent="0.25">
      <c r="A29073" s="212"/>
    </row>
    <row r="29074" spans="1:1" ht="13.5" x14ac:dyDescent="0.25">
      <c r="A29074" s="212"/>
    </row>
    <row r="29075" spans="1:1" ht="13.5" x14ac:dyDescent="0.25">
      <c r="A29075" s="212"/>
    </row>
    <row r="29076" spans="1:1" ht="13.5" x14ac:dyDescent="0.25">
      <c r="A29076" s="212"/>
    </row>
    <row r="29077" spans="1:1" ht="13.5" x14ac:dyDescent="0.25">
      <c r="A29077" s="212"/>
    </row>
    <row r="29078" spans="1:1" ht="13.5" x14ac:dyDescent="0.25">
      <c r="A29078" s="212"/>
    </row>
    <row r="29079" spans="1:1" ht="13.5" x14ac:dyDescent="0.25">
      <c r="A29079" s="212"/>
    </row>
    <row r="29080" spans="1:1" ht="13.5" x14ac:dyDescent="0.25">
      <c r="A29080" s="212"/>
    </row>
    <row r="29081" spans="1:1" ht="13.5" x14ac:dyDescent="0.25">
      <c r="A29081" s="212"/>
    </row>
    <row r="29082" spans="1:1" ht="13.5" x14ac:dyDescent="0.25">
      <c r="A29082" s="212"/>
    </row>
    <row r="29083" spans="1:1" ht="13.5" x14ac:dyDescent="0.25">
      <c r="A29083" s="212"/>
    </row>
    <row r="29084" spans="1:1" ht="13.5" x14ac:dyDescent="0.25">
      <c r="A29084" s="212"/>
    </row>
    <row r="29085" spans="1:1" ht="13.5" x14ac:dyDescent="0.25">
      <c r="A29085" s="212"/>
    </row>
    <row r="29086" spans="1:1" ht="13.5" x14ac:dyDescent="0.25">
      <c r="A29086" s="212"/>
    </row>
    <row r="29087" spans="1:1" ht="13.5" x14ac:dyDescent="0.25">
      <c r="A29087" s="212"/>
    </row>
    <row r="29088" spans="1:1" ht="13.5" x14ac:dyDescent="0.25">
      <c r="A29088" s="212"/>
    </row>
    <row r="29089" spans="1:1" ht="13.5" x14ac:dyDescent="0.25">
      <c r="A29089" s="212"/>
    </row>
    <row r="29090" spans="1:1" ht="13.5" x14ac:dyDescent="0.25">
      <c r="A29090" s="212"/>
    </row>
    <row r="29091" spans="1:1" ht="13.5" x14ac:dyDescent="0.25">
      <c r="A29091" s="212"/>
    </row>
    <row r="29092" spans="1:1" ht="13.5" x14ac:dyDescent="0.25">
      <c r="A29092" s="212"/>
    </row>
    <row r="29093" spans="1:1" ht="13.5" x14ac:dyDescent="0.25">
      <c r="A29093" s="212"/>
    </row>
    <row r="29094" spans="1:1" ht="13.5" x14ac:dyDescent="0.25">
      <c r="A29094" s="212"/>
    </row>
    <row r="29095" spans="1:1" ht="13.5" x14ac:dyDescent="0.25">
      <c r="A29095" s="212"/>
    </row>
    <row r="29096" spans="1:1" ht="13.5" x14ac:dyDescent="0.25">
      <c r="A29096" s="212"/>
    </row>
    <row r="29097" spans="1:1" ht="13.5" x14ac:dyDescent="0.25">
      <c r="A29097" s="212"/>
    </row>
    <row r="29098" spans="1:1" ht="13.5" x14ac:dyDescent="0.25">
      <c r="A29098" s="212"/>
    </row>
    <row r="29099" spans="1:1" ht="13.5" x14ac:dyDescent="0.25">
      <c r="A29099" s="212"/>
    </row>
    <row r="29100" spans="1:1" ht="13.5" x14ac:dyDescent="0.25">
      <c r="A29100" s="212"/>
    </row>
    <row r="29101" spans="1:1" ht="13.5" x14ac:dyDescent="0.25">
      <c r="A29101" s="212"/>
    </row>
    <row r="29102" spans="1:1" ht="13.5" x14ac:dyDescent="0.25">
      <c r="A29102" s="212"/>
    </row>
    <row r="29103" spans="1:1" ht="13.5" x14ac:dyDescent="0.25">
      <c r="A29103" s="212"/>
    </row>
    <row r="29104" spans="1:1" ht="13.5" x14ac:dyDescent="0.25">
      <c r="A29104" s="212"/>
    </row>
    <row r="29105" spans="1:1" ht="13.5" x14ac:dyDescent="0.25">
      <c r="A29105" s="212"/>
    </row>
    <row r="29106" spans="1:1" ht="13.5" x14ac:dyDescent="0.25">
      <c r="A29106" s="212"/>
    </row>
    <row r="29107" spans="1:1" ht="13.5" x14ac:dyDescent="0.25">
      <c r="A29107" s="212"/>
    </row>
    <row r="29108" spans="1:1" ht="13.5" x14ac:dyDescent="0.25">
      <c r="A29108" s="212"/>
    </row>
    <row r="29109" spans="1:1" ht="13.5" x14ac:dyDescent="0.25">
      <c r="A29109" s="212"/>
    </row>
    <row r="29110" spans="1:1" ht="13.5" x14ac:dyDescent="0.25">
      <c r="A29110" s="212"/>
    </row>
    <row r="29111" spans="1:1" ht="13.5" x14ac:dyDescent="0.25">
      <c r="A29111" s="212"/>
    </row>
    <row r="29112" spans="1:1" ht="13.5" x14ac:dyDescent="0.25">
      <c r="A29112" s="212"/>
    </row>
    <row r="29113" spans="1:1" ht="13.5" x14ac:dyDescent="0.25">
      <c r="A29113" s="212"/>
    </row>
    <row r="29114" spans="1:1" ht="13.5" x14ac:dyDescent="0.25">
      <c r="A29114" s="212"/>
    </row>
    <row r="29115" spans="1:1" ht="13.5" x14ac:dyDescent="0.25">
      <c r="A29115" s="212"/>
    </row>
    <row r="29116" spans="1:1" ht="13.5" x14ac:dyDescent="0.25">
      <c r="A29116" s="212"/>
    </row>
    <row r="29117" spans="1:1" ht="13.5" x14ac:dyDescent="0.25">
      <c r="A29117" s="212"/>
    </row>
    <row r="29118" spans="1:1" ht="13.5" x14ac:dyDescent="0.25">
      <c r="A29118" s="212"/>
    </row>
    <row r="29119" spans="1:1" ht="13.5" x14ac:dyDescent="0.25">
      <c r="A29119" s="212"/>
    </row>
    <row r="29120" spans="1:1" ht="13.5" x14ac:dyDescent="0.25">
      <c r="A29120" s="212"/>
    </row>
    <row r="29121" spans="1:1" ht="13.5" x14ac:dyDescent="0.25">
      <c r="A29121" s="212"/>
    </row>
    <row r="29122" spans="1:1" ht="13.5" x14ac:dyDescent="0.25">
      <c r="A29122" s="212"/>
    </row>
    <row r="29123" spans="1:1" ht="13.5" x14ac:dyDescent="0.25">
      <c r="A29123" s="212"/>
    </row>
    <row r="29124" spans="1:1" ht="13.5" x14ac:dyDescent="0.25">
      <c r="A29124" s="212"/>
    </row>
    <row r="29125" spans="1:1" ht="13.5" x14ac:dyDescent="0.25">
      <c r="A29125" s="212"/>
    </row>
    <row r="29126" spans="1:1" ht="13.5" x14ac:dyDescent="0.25">
      <c r="A29126" s="212"/>
    </row>
    <row r="29127" spans="1:1" ht="13.5" x14ac:dyDescent="0.25">
      <c r="A29127" s="212"/>
    </row>
    <row r="29128" spans="1:1" ht="13.5" x14ac:dyDescent="0.25">
      <c r="A29128" s="212"/>
    </row>
    <row r="29129" spans="1:1" ht="13.5" x14ac:dyDescent="0.25">
      <c r="A29129" s="212"/>
    </row>
    <row r="29130" spans="1:1" ht="13.5" x14ac:dyDescent="0.25">
      <c r="A29130" s="212"/>
    </row>
    <row r="29131" spans="1:1" ht="13.5" x14ac:dyDescent="0.25">
      <c r="A29131" s="212"/>
    </row>
    <row r="29132" spans="1:1" ht="13.5" x14ac:dyDescent="0.25">
      <c r="A29132" s="212"/>
    </row>
    <row r="29133" spans="1:1" ht="13.5" x14ac:dyDescent="0.25">
      <c r="A29133" s="212"/>
    </row>
    <row r="29134" spans="1:1" ht="13.5" x14ac:dyDescent="0.25">
      <c r="A29134" s="212"/>
    </row>
    <row r="29135" spans="1:1" ht="13.5" x14ac:dyDescent="0.25">
      <c r="A29135" s="212"/>
    </row>
    <row r="29136" spans="1:1" ht="13.5" x14ac:dyDescent="0.25">
      <c r="A29136" s="212"/>
    </row>
    <row r="29137" spans="1:1" ht="13.5" x14ac:dyDescent="0.25">
      <c r="A29137" s="212"/>
    </row>
    <row r="29138" spans="1:1" ht="13.5" x14ac:dyDescent="0.25">
      <c r="A29138" s="212"/>
    </row>
    <row r="29139" spans="1:1" ht="13.5" x14ac:dyDescent="0.25">
      <c r="A29139" s="212"/>
    </row>
    <row r="29140" spans="1:1" ht="13.5" x14ac:dyDescent="0.25">
      <c r="A29140" s="212"/>
    </row>
    <row r="29141" spans="1:1" ht="13.5" x14ac:dyDescent="0.25">
      <c r="A29141" s="212"/>
    </row>
    <row r="29142" spans="1:1" ht="13.5" x14ac:dyDescent="0.25">
      <c r="A29142" s="212"/>
    </row>
    <row r="29143" spans="1:1" ht="13.5" x14ac:dyDescent="0.25">
      <c r="A29143" s="212"/>
    </row>
    <row r="29144" spans="1:1" ht="13.5" x14ac:dyDescent="0.25">
      <c r="A29144" s="212"/>
    </row>
    <row r="29145" spans="1:1" ht="13.5" x14ac:dyDescent="0.25">
      <c r="A29145" s="212"/>
    </row>
    <row r="29146" spans="1:1" ht="13.5" x14ac:dyDescent="0.25">
      <c r="A29146" s="212"/>
    </row>
    <row r="29147" spans="1:1" ht="13.5" x14ac:dyDescent="0.25">
      <c r="A29147" s="212"/>
    </row>
    <row r="29148" spans="1:1" ht="13.5" x14ac:dyDescent="0.25">
      <c r="A29148" s="212"/>
    </row>
    <row r="29149" spans="1:1" ht="13.5" x14ac:dyDescent="0.25">
      <c r="A29149" s="212"/>
    </row>
    <row r="29150" spans="1:1" ht="13.5" x14ac:dyDescent="0.25">
      <c r="A29150" s="212"/>
    </row>
    <row r="29151" spans="1:1" ht="13.5" x14ac:dyDescent="0.25">
      <c r="A29151" s="212"/>
    </row>
    <row r="29152" spans="1:1" ht="13.5" x14ac:dyDescent="0.25">
      <c r="A29152" s="212"/>
    </row>
    <row r="29153" spans="1:1" ht="13.5" x14ac:dyDescent="0.25">
      <c r="A29153" s="212"/>
    </row>
    <row r="29154" spans="1:1" ht="13.5" x14ac:dyDescent="0.25">
      <c r="A29154" s="212"/>
    </row>
    <row r="29155" spans="1:1" ht="13.5" x14ac:dyDescent="0.25">
      <c r="A29155" s="212"/>
    </row>
    <row r="29156" spans="1:1" ht="13.5" x14ac:dyDescent="0.25">
      <c r="A29156" s="212"/>
    </row>
    <row r="29157" spans="1:1" ht="13.5" x14ac:dyDescent="0.25">
      <c r="A29157" s="212"/>
    </row>
    <row r="29158" spans="1:1" ht="13.5" x14ac:dyDescent="0.25">
      <c r="A29158" s="212"/>
    </row>
    <row r="29159" spans="1:1" ht="13.5" x14ac:dyDescent="0.25">
      <c r="A29159" s="212"/>
    </row>
    <row r="29160" spans="1:1" ht="13.5" x14ac:dyDescent="0.25">
      <c r="A29160" s="212"/>
    </row>
    <row r="29161" spans="1:1" ht="13.5" x14ac:dyDescent="0.25">
      <c r="A29161" s="212"/>
    </row>
    <row r="29162" spans="1:1" ht="13.5" x14ac:dyDescent="0.25">
      <c r="A29162" s="212"/>
    </row>
    <row r="29163" spans="1:1" ht="13.5" x14ac:dyDescent="0.25">
      <c r="A29163" s="212"/>
    </row>
    <row r="29164" spans="1:1" ht="13.5" x14ac:dyDescent="0.25">
      <c r="A29164" s="212"/>
    </row>
    <row r="29165" spans="1:1" ht="13.5" x14ac:dyDescent="0.25">
      <c r="A29165" s="212"/>
    </row>
    <row r="29166" spans="1:1" ht="13.5" x14ac:dyDescent="0.25">
      <c r="A29166" s="212"/>
    </row>
    <row r="29167" spans="1:1" ht="13.5" x14ac:dyDescent="0.25">
      <c r="A29167" s="212"/>
    </row>
    <row r="29168" spans="1:1" ht="13.5" x14ac:dyDescent="0.25">
      <c r="A29168" s="212"/>
    </row>
    <row r="29169" spans="1:1" ht="13.5" x14ac:dyDescent="0.25">
      <c r="A29169" s="212"/>
    </row>
    <row r="29170" spans="1:1" ht="13.5" x14ac:dyDescent="0.25">
      <c r="A29170" s="212"/>
    </row>
    <row r="29171" spans="1:1" ht="13.5" x14ac:dyDescent="0.25">
      <c r="A29171" s="212"/>
    </row>
    <row r="29172" spans="1:1" ht="13.5" x14ac:dyDescent="0.25">
      <c r="A29172" s="212"/>
    </row>
    <row r="29173" spans="1:1" ht="13.5" x14ac:dyDescent="0.25">
      <c r="A29173" s="212"/>
    </row>
    <row r="29174" spans="1:1" ht="13.5" x14ac:dyDescent="0.25">
      <c r="A29174" s="212"/>
    </row>
    <row r="29175" spans="1:1" ht="13.5" x14ac:dyDescent="0.25">
      <c r="A29175" s="212"/>
    </row>
    <row r="29176" spans="1:1" ht="13.5" x14ac:dyDescent="0.25">
      <c r="A29176" s="212"/>
    </row>
    <row r="29177" spans="1:1" ht="13.5" x14ac:dyDescent="0.25">
      <c r="A29177" s="212"/>
    </row>
    <row r="29178" spans="1:1" ht="13.5" x14ac:dyDescent="0.25">
      <c r="A29178" s="212"/>
    </row>
    <row r="29179" spans="1:1" ht="13.5" x14ac:dyDescent="0.25">
      <c r="A29179" s="212"/>
    </row>
    <row r="29180" spans="1:1" ht="13.5" x14ac:dyDescent="0.25">
      <c r="A29180" s="212"/>
    </row>
    <row r="29181" spans="1:1" ht="13.5" x14ac:dyDescent="0.25">
      <c r="A29181" s="212"/>
    </row>
    <row r="29182" spans="1:1" ht="13.5" x14ac:dyDescent="0.25">
      <c r="A29182" s="212"/>
    </row>
    <row r="29183" spans="1:1" ht="13.5" x14ac:dyDescent="0.25">
      <c r="A29183" s="212"/>
    </row>
    <row r="29184" spans="1:1" ht="13.5" x14ac:dyDescent="0.25">
      <c r="A29184" s="212"/>
    </row>
    <row r="29185" spans="1:1" ht="13.5" x14ac:dyDescent="0.25">
      <c r="A29185" s="212"/>
    </row>
    <row r="29186" spans="1:1" ht="13.5" x14ac:dyDescent="0.25">
      <c r="A29186" s="212"/>
    </row>
    <row r="29187" spans="1:1" ht="13.5" x14ac:dyDescent="0.25">
      <c r="A29187" s="212"/>
    </row>
    <row r="29188" spans="1:1" ht="13.5" x14ac:dyDescent="0.25">
      <c r="A29188" s="212"/>
    </row>
    <row r="29189" spans="1:1" ht="13.5" x14ac:dyDescent="0.25">
      <c r="A29189" s="212"/>
    </row>
    <row r="29190" spans="1:1" ht="13.5" x14ac:dyDescent="0.25">
      <c r="A29190" s="212"/>
    </row>
    <row r="29191" spans="1:1" ht="13.5" x14ac:dyDescent="0.25">
      <c r="A29191" s="212"/>
    </row>
    <row r="29192" spans="1:1" ht="13.5" x14ac:dyDescent="0.25">
      <c r="A29192" s="212"/>
    </row>
    <row r="29193" spans="1:1" ht="13.5" x14ac:dyDescent="0.25">
      <c r="A29193" s="212"/>
    </row>
    <row r="29194" spans="1:1" ht="13.5" x14ac:dyDescent="0.25">
      <c r="A29194" s="212"/>
    </row>
    <row r="29195" spans="1:1" ht="13.5" x14ac:dyDescent="0.25">
      <c r="A29195" s="212"/>
    </row>
    <row r="29196" spans="1:1" ht="13.5" x14ac:dyDescent="0.25">
      <c r="A29196" s="212"/>
    </row>
    <row r="29197" spans="1:1" ht="13.5" x14ac:dyDescent="0.25">
      <c r="A29197" s="212"/>
    </row>
    <row r="29198" spans="1:1" ht="13.5" x14ac:dyDescent="0.25">
      <c r="A29198" s="212"/>
    </row>
    <row r="29199" spans="1:1" ht="13.5" x14ac:dyDescent="0.25">
      <c r="A29199" s="212"/>
    </row>
    <row r="29200" spans="1:1" ht="13.5" x14ac:dyDescent="0.25">
      <c r="A29200" s="212"/>
    </row>
    <row r="29201" spans="1:1" ht="13.5" x14ac:dyDescent="0.25">
      <c r="A29201" s="212"/>
    </row>
    <row r="29202" spans="1:1" ht="13.5" x14ac:dyDescent="0.25">
      <c r="A29202" s="212"/>
    </row>
    <row r="29203" spans="1:1" ht="13.5" x14ac:dyDescent="0.25">
      <c r="A29203" s="212"/>
    </row>
    <row r="29204" spans="1:1" ht="13.5" x14ac:dyDescent="0.25">
      <c r="A29204" s="212"/>
    </row>
    <row r="29205" spans="1:1" ht="13.5" x14ac:dyDescent="0.25">
      <c r="A29205" s="212"/>
    </row>
    <row r="29206" spans="1:1" ht="13.5" x14ac:dyDescent="0.25">
      <c r="A29206" s="212"/>
    </row>
    <row r="29207" spans="1:1" ht="13.5" x14ac:dyDescent="0.25">
      <c r="A29207" s="212"/>
    </row>
    <row r="29208" spans="1:1" ht="13.5" x14ac:dyDescent="0.25">
      <c r="A29208" s="212"/>
    </row>
    <row r="29209" spans="1:1" ht="13.5" x14ac:dyDescent="0.25">
      <c r="A29209" s="212"/>
    </row>
    <row r="29210" spans="1:1" ht="13.5" x14ac:dyDescent="0.25">
      <c r="A29210" s="212"/>
    </row>
    <row r="29211" spans="1:1" ht="13.5" x14ac:dyDescent="0.25">
      <c r="A29211" s="212"/>
    </row>
    <row r="29212" spans="1:1" ht="13.5" x14ac:dyDescent="0.25">
      <c r="A29212" s="212"/>
    </row>
    <row r="29213" spans="1:1" ht="13.5" x14ac:dyDescent="0.25">
      <c r="A29213" s="212"/>
    </row>
    <row r="29214" spans="1:1" ht="13.5" x14ac:dyDescent="0.25">
      <c r="A29214" s="212"/>
    </row>
    <row r="29215" spans="1:1" ht="13.5" x14ac:dyDescent="0.25">
      <c r="A29215" s="212"/>
    </row>
    <row r="29216" spans="1:1" ht="13.5" x14ac:dyDescent="0.25">
      <c r="A29216" s="212"/>
    </row>
    <row r="29217" spans="1:1" ht="13.5" x14ac:dyDescent="0.25">
      <c r="A29217" s="212"/>
    </row>
    <row r="29218" spans="1:1" ht="13.5" x14ac:dyDescent="0.25">
      <c r="A29218" s="212"/>
    </row>
    <row r="29219" spans="1:1" ht="13.5" x14ac:dyDescent="0.25">
      <c r="A29219" s="212"/>
    </row>
    <row r="29220" spans="1:1" ht="13.5" x14ac:dyDescent="0.25">
      <c r="A29220" s="212"/>
    </row>
    <row r="29221" spans="1:1" ht="13.5" x14ac:dyDescent="0.25">
      <c r="A29221" s="212"/>
    </row>
    <row r="29222" spans="1:1" ht="13.5" x14ac:dyDescent="0.25">
      <c r="A29222" s="212"/>
    </row>
    <row r="29223" spans="1:1" ht="13.5" x14ac:dyDescent="0.25">
      <c r="A29223" s="212"/>
    </row>
    <row r="29224" spans="1:1" ht="13.5" x14ac:dyDescent="0.25">
      <c r="A29224" s="212"/>
    </row>
    <row r="29225" spans="1:1" ht="13.5" x14ac:dyDescent="0.25">
      <c r="A29225" s="212"/>
    </row>
    <row r="29226" spans="1:1" ht="13.5" x14ac:dyDescent="0.25">
      <c r="A29226" s="212"/>
    </row>
    <row r="29227" spans="1:1" ht="13.5" x14ac:dyDescent="0.25">
      <c r="A29227" s="212"/>
    </row>
    <row r="29228" spans="1:1" ht="13.5" x14ac:dyDescent="0.25">
      <c r="A29228" s="212"/>
    </row>
    <row r="29229" spans="1:1" ht="13.5" x14ac:dyDescent="0.25">
      <c r="A29229" s="212"/>
    </row>
    <row r="29230" spans="1:1" ht="13.5" x14ac:dyDescent="0.25">
      <c r="A29230" s="212"/>
    </row>
    <row r="29231" spans="1:1" ht="13.5" x14ac:dyDescent="0.25">
      <c r="A29231" s="212"/>
    </row>
    <row r="29232" spans="1:1" ht="13.5" x14ac:dyDescent="0.25">
      <c r="A29232" s="212"/>
    </row>
    <row r="29233" spans="1:1" ht="13.5" x14ac:dyDescent="0.25">
      <c r="A29233" s="212"/>
    </row>
    <row r="29234" spans="1:1" ht="13.5" x14ac:dyDescent="0.25">
      <c r="A29234" s="212"/>
    </row>
    <row r="29235" spans="1:1" ht="13.5" x14ac:dyDescent="0.25">
      <c r="A29235" s="212"/>
    </row>
    <row r="29236" spans="1:1" ht="13.5" x14ac:dyDescent="0.25">
      <c r="A29236" s="212"/>
    </row>
    <row r="29237" spans="1:1" ht="13.5" x14ac:dyDescent="0.25">
      <c r="A29237" s="212"/>
    </row>
    <row r="29238" spans="1:1" ht="13.5" x14ac:dyDescent="0.25">
      <c r="A29238" s="212"/>
    </row>
    <row r="29239" spans="1:1" ht="13.5" x14ac:dyDescent="0.25">
      <c r="A29239" s="212"/>
    </row>
    <row r="29240" spans="1:1" ht="13.5" x14ac:dyDescent="0.25">
      <c r="A29240" s="212"/>
    </row>
    <row r="29241" spans="1:1" ht="13.5" x14ac:dyDescent="0.25">
      <c r="A29241" s="212"/>
    </row>
    <row r="29242" spans="1:1" ht="13.5" x14ac:dyDescent="0.25">
      <c r="A29242" s="212"/>
    </row>
    <row r="29243" spans="1:1" ht="13.5" x14ac:dyDescent="0.25">
      <c r="A29243" s="212"/>
    </row>
    <row r="29244" spans="1:1" ht="13.5" x14ac:dyDescent="0.25">
      <c r="A29244" s="212"/>
    </row>
    <row r="29245" spans="1:1" ht="13.5" x14ac:dyDescent="0.25">
      <c r="A29245" s="212"/>
    </row>
    <row r="29246" spans="1:1" ht="13.5" x14ac:dyDescent="0.25">
      <c r="A29246" s="212"/>
    </row>
    <row r="29247" spans="1:1" ht="13.5" x14ac:dyDescent="0.25">
      <c r="A29247" s="212"/>
    </row>
    <row r="29248" spans="1:1" ht="13.5" x14ac:dyDescent="0.25">
      <c r="A29248" s="212"/>
    </row>
    <row r="29249" spans="1:1" ht="13.5" x14ac:dyDescent="0.25">
      <c r="A29249" s="212"/>
    </row>
    <row r="29250" spans="1:1" ht="13.5" x14ac:dyDescent="0.25">
      <c r="A29250" s="212"/>
    </row>
    <row r="29251" spans="1:1" ht="13.5" x14ac:dyDescent="0.25">
      <c r="A29251" s="212"/>
    </row>
    <row r="29252" spans="1:1" ht="13.5" x14ac:dyDescent="0.25">
      <c r="A29252" s="212"/>
    </row>
    <row r="29253" spans="1:1" ht="13.5" x14ac:dyDescent="0.25">
      <c r="A29253" s="212"/>
    </row>
    <row r="29254" spans="1:1" ht="13.5" x14ac:dyDescent="0.25">
      <c r="A29254" s="212"/>
    </row>
    <row r="29255" spans="1:1" ht="13.5" x14ac:dyDescent="0.25">
      <c r="A29255" s="212"/>
    </row>
    <row r="29256" spans="1:1" ht="13.5" x14ac:dyDescent="0.25">
      <c r="A29256" s="212"/>
    </row>
    <row r="29257" spans="1:1" ht="13.5" x14ac:dyDescent="0.25">
      <c r="A29257" s="212"/>
    </row>
    <row r="29258" spans="1:1" ht="13.5" x14ac:dyDescent="0.25">
      <c r="A29258" s="212"/>
    </row>
    <row r="29259" spans="1:1" ht="13.5" x14ac:dyDescent="0.25">
      <c r="A29259" s="212"/>
    </row>
    <row r="29260" spans="1:1" ht="13.5" x14ac:dyDescent="0.25">
      <c r="A29260" s="212"/>
    </row>
    <row r="29261" spans="1:1" ht="13.5" x14ac:dyDescent="0.25">
      <c r="A29261" s="212"/>
    </row>
    <row r="29262" spans="1:1" ht="13.5" x14ac:dyDescent="0.25">
      <c r="A29262" s="212"/>
    </row>
    <row r="29263" spans="1:1" ht="13.5" x14ac:dyDescent="0.25">
      <c r="A29263" s="212"/>
    </row>
    <row r="29264" spans="1:1" ht="13.5" x14ac:dyDescent="0.25">
      <c r="A29264" s="212"/>
    </row>
    <row r="29265" spans="1:1" ht="13.5" x14ac:dyDescent="0.25">
      <c r="A29265" s="212"/>
    </row>
    <row r="29266" spans="1:1" ht="13.5" x14ac:dyDescent="0.25">
      <c r="A29266" s="212"/>
    </row>
    <row r="29267" spans="1:1" ht="13.5" x14ac:dyDescent="0.25">
      <c r="A29267" s="212"/>
    </row>
    <row r="29268" spans="1:1" ht="13.5" x14ac:dyDescent="0.25">
      <c r="A29268" s="212"/>
    </row>
    <row r="29269" spans="1:1" ht="13.5" x14ac:dyDescent="0.25">
      <c r="A29269" s="212"/>
    </row>
    <row r="29270" spans="1:1" ht="13.5" x14ac:dyDescent="0.25">
      <c r="A29270" s="212"/>
    </row>
    <row r="29271" spans="1:1" ht="13.5" x14ac:dyDescent="0.25">
      <c r="A29271" s="212"/>
    </row>
    <row r="29272" spans="1:1" ht="13.5" x14ac:dyDescent="0.25">
      <c r="A29272" s="212"/>
    </row>
    <row r="29273" spans="1:1" ht="13.5" x14ac:dyDescent="0.25">
      <c r="A29273" s="212"/>
    </row>
    <row r="29274" spans="1:1" ht="13.5" x14ac:dyDescent="0.25">
      <c r="A29274" s="212"/>
    </row>
    <row r="29275" spans="1:1" ht="13.5" x14ac:dyDescent="0.25">
      <c r="A29275" s="212"/>
    </row>
    <row r="29276" spans="1:1" ht="13.5" x14ac:dyDescent="0.25">
      <c r="A29276" s="212"/>
    </row>
    <row r="29277" spans="1:1" ht="13.5" x14ac:dyDescent="0.25">
      <c r="A29277" s="212"/>
    </row>
    <row r="29278" spans="1:1" ht="13.5" x14ac:dyDescent="0.25">
      <c r="A29278" s="212"/>
    </row>
    <row r="29279" spans="1:1" ht="13.5" x14ac:dyDescent="0.25">
      <c r="A29279" s="212"/>
    </row>
    <row r="29280" spans="1:1" ht="13.5" x14ac:dyDescent="0.25">
      <c r="A29280" s="212"/>
    </row>
    <row r="29281" spans="1:1" ht="13.5" x14ac:dyDescent="0.25">
      <c r="A29281" s="212"/>
    </row>
    <row r="29282" spans="1:1" ht="13.5" x14ac:dyDescent="0.25">
      <c r="A29282" s="212"/>
    </row>
    <row r="29283" spans="1:1" ht="13.5" x14ac:dyDescent="0.25">
      <c r="A29283" s="212"/>
    </row>
    <row r="29284" spans="1:1" ht="13.5" x14ac:dyDescent="0.25">
      <c r="A29284" s="212"/>
    </row>
    <row r="29285" spans="1:1" ht="13.5" x14ac:dyDescent="0.25">
      <c r="A29285" s="212"/>
    </row>
    <row r="29286" spans="1:1" ht="13.5" x14ac:dyDescent="0.25">
      <c r="A29286" s="212"/>
    </row>
    <row r="29287" spans="1:1" ht="13.5" x14ac:dyDescent="0.25">
      <c r="A29287" s="212"/>
    </row>
    <row r="29288" spans="1:1" ht="13.5" x14ac:dyDescent="0.25">
      <c r="A29288" s="212"/>
    </row>
    <row r="29289" spans="1:1" ht="13.5" x14ac:dyDescent="0.25">
      <c r="A29289" s="212"/>
    </row>
    <row r="29290" spans="1:1" ht="13.5" x14ac:dyDescent="0.25">
      <c r="A29290" s="212"/>
    </row>
    <row r="29291" spans="1:1" ht="13.5" x14ac:dyDescent="0.25">
      <c r="A29291" s="212"/>
    </row>
    <row r="29292" spans="1:1" ht="13.5" x14ac:dyDescent="0.25">
      <c r="A29292" s="212"/>
    </row>
    <row r="29293" spans="1:1" ht="13.5" x14ac:dyDescent="0.25">
      <c r="A29293" s="212"/>
    </row>
    <row r="29294" spans="1:1" ht="13.5" x14ac:dyDescent="0.25">
      <c r="A29294" s="212"/>
    </row>
    <row r="29295" spans="1:1" ht="13.5" x14ac:dyDescent="0.25">
      <c r="A29295" s="212"/>
    </row>
    <row r="29296" spans="1:1" ht="13.5" x14ac:dyDescent="0.25">
      <c r="A29296" s="212"/>
    </row>
    <row r="29297" spans="1:1" ht="13.5" x14ac:dyDescent="0.25">
      <c r="A29297" s="212"/>
    </row>
    <row r="29298" spans="1:1" ht="13.5" x14ac:dyDescent="0.25">
      <c r="A29298" s="212"/>
    </row>
    <row r="29299" spans="1:1" ht="13.5" x14ac:dyDescent="0.25">
      <c r="A29299" s="212"/>
    </row>
    <row r="29300" spans="1:1" ht="13.5" x14ac:dyDescent="0.25">
      <c r="A29300" s="212"/>
    </row>
    <row r="29301" spans="1:1" ht="13.5" x14ac:dyDescent="0.25">
      <c r="A29301" s="212"/>
    </row>
    <row r="29302" spans="1:1" ht="13.5" x14ac:dyDescent="0.25">
      <c r="A29302" s="212"/>
    </row>
    <row r="29303" spans="1:1" ht="13.5" x14ac:dyDescent="0.25">
      <c r="A29303" s="212"/>
    </row>
    <row r="29304" spans="1:1" ht="13.5" x14ac:dyDescent="0.25">
      <c r="A29304" s="212"/>
    </row>
    <row r="29305" spans="1:1" ht="13.5" x14ac:dyDescent="0.25">
      <c r="A29305" s="212"/>
    </row>
    <row r="29306" spans="1:1" ht="13.5" x14ac:dyDescent="0.25">
      <c r="A29306" s="212"/>
    </row>
    <row r="29307" spans="1:1" ht="13.5" x14ac:dyDescent="0.25">
      <c r="A29307" s="212"/>
    </row>
    <row r="29308" spans="1:1" ht="13.5" x14ac:dyDescent="0.25">
      <c r="A29308" s="212"/>
    </row>
    <row r="29309" spans="1:1" ht="13.5" x14ac:dyDescent="0.25">
      <c r="A29309" s="212"/>
    </row>
    <row r="29310" spans="1:1" ht="13.5" x14ac:dyDescent="0.25">
      <c r="A29310" s="212"/>
    </row>
    <row r="29311" spans="1:1" ht="13.5" x14ac:dyDescent="0.25">
      <c r="A29311" s="212"/>
    </row>
    <row r="29312" spans="1:1" ht="13.5" x14ac:dyDescent="0.25">
      <c r="A29312" s="212"/>
    </row>
    <row r="29313" spans="1:1" ht="13.5" x14ac:dyDescent="0.25">
      <c r="A29313" s="212"/>
    </row>
    <row r="29314" spans="1:1" ht="13.5" x14ac:dyDescent="0.25">
      <c r="A29314" s="212"/>
    </row>
    <row r="29315" spans="1:1" ht="13.5" x14ac:dyDescent="0.25">
      <c r="A29315" s="212"/>
    </row>
    <row r="29316" spans="1:1" ht="13.5" x14ac:dyDescent="0.25">
      <c r="A29316" s="212"/>
    </row>
    <row r="29317" spans="1:1" ht="13.5" x14ac:dyDescent="0.25">
      <c r="A29317" s="212"/>
    </row>
    <row r="29318" spans="1:1" ht="13.5" x14ac:dyDescent="0.25">
      <c r="A29318" s="212"/>
    </row>
    <row r="29319" spans="1:1" ht="13.5" x14ac:dyDescent="0.25">
      <c r="A29319" s="212"/>
    </row>
    <row r="29320" spans="1:1" ht="13.5" x14ac:dyDescent="0.25">
      <c r="A29320" s="212"/>
    </row>
    <row r="29321" spans="1:1" ht="13.5" x14ac:dyDescent="0.25">
      <c r="A29321" s="212"/>
    </row>
    <row r="29322" spans="1:1" ht="13.5" x14ac:dyDescent="0.25">
      <c r="A29322" s="212"/>
    </row>
    <row r="29323" spans="1:1" ht="13.5" x14ac:dyDescent="0.25">
      <c r="A29323" s="212"/>
    </row>
    <row r="29324" spans="1:1" ht="13.5" x14ac:dyDescent="0.25">
      <c r="A29324" s="212"/>
    </row>
    <row r="29325" spans="1:1" ht="13.5" x14ac:dyDescent="0.25">
      <c r="A29325" s="212"/>
    </row>
    <row r="29326" spans="1:1" ht="13.5" x14ac:dyDescent="0.25">
      <c r="A29326" s="212"/>
    </row>
    <row r="29327" spans="1:1" ht="13.5" x14ac:dyDescent="0.25">
      <c r="A29327" s="212"/>
    </row>
    <row r="29328" spans="1:1" ht="13.5" x14ac:dyDescent="0.25">
      <c r="A29328" s="212"/>
    </row>
    <row r="29329" spans="1:1" ht="13.5" x14ac:dyDescent="0.25">
      <c r="A29329" s="212"/>
    </row>
    <row r="29330" spans="1:1" ht="13.5" x14ac:dyDescent="0.25">
      <c r="A29330" s="212"/>
    </row>
    <row r="29331" spans="1:1" ht="13.5" x14ac:dyDescent="0.25">
      <c r="A29331" s="212"/>
    </row>
    <row r="29332" spans="1:1" ht="13.5" x14ac:dyDescent="0.25">
      <c r="A29332" s="212"/>
    </row>
    <row r="29333" spans="1:1" ht="13.5" x14ac:dyDescent="0.25">
      <c r="A29333" s="212"/>
    </row>
    <row r="29334" spans="1:1" ht="13.5" x14ac:dyDescent="0.25">
      <c r="A29334" s="212"/>
    </row>
    <row r="29335" spans="1:1" ht="13.5" x14ac:dyDescent="0.25">
      <c r="A29335" s="212"/>
    </row>
    <row r="29336" spans="1:1" ht="13.5" x14ac:dyDescent="0.25">
      <c r="A29336" s="212"/>
    </row>
    <row r="29337" spans="1:1" ht="13.5" x14ac:dyDescent="0.25">
      <c r="A29337" s="212"/>
    </row>
    <row r="29338" spans="1:1" ht="13.5" x14ac:dyDescent="0.25">
      <c r="A29338" s="212"/>
    </row>
    <row r="29339" spans="1:1" ht="13.5" x14ac:dyDescent="0.25">
      <c r="A29339" s="212"/>
    </row>
    <row r="29340" spans="1:1" ht="13.5" x14ac:dyDescent="0.25">
      <c r="A29340" s="212"/>
    </row>
    <row r="29341" spans="1:1" ht="13.5" x14ac:dyDescent="0.25">
      <c r="A29341" s="212"/>
    </row>
    <row r="29342" spans="1:1" ht="13.5" x14ac:dyDescent="0.25">
      <c r="A29342" s="212"/>
    </row>
    <row r="29343" spans="1:1" ht="13.5" x14ac:dyDescent="0.25">
      <c r="A29343" s="212"/>
    </row>
    <row r="29344" spans="1:1" ht="13.5" x14ac:dyDescent="0.25">
      <c r="A29344" s="212"/>
    </row>
    <row r="29345" spans="1:1" ht="13.5" x14ac:dyDescent="0.25">
      <c r="A29345" s="212"/>
    </row>
    <row r="29346" spans="1:1" ht="13.5" x14ac:dyDescent="0.25">
      <c r="A29346" s="212"/>
    </row>
    <row r="29347" spans="1:1" ht="13.5" x14ac:dyDescent="0.25">
      <c r="A29347" s="212"/>
    </row>
    <row r="29348" spans="1:1" ht="13.5" x14ac:dyDescent="0.25">
      <c r="A29348" s="212"/>
    </row>
    <row r="29349" spans="1:1" ht="13.5" x14ac:dyDescent="0.25">
      <c r="A29349" s="212"/>
    </row>
    <row r="29350" spans="1:1" ht="13.5" x14ac:dyDescent="0.25">
      <c r="A29350" s="212"/>
    </row>
    <row r="29351" spans="1:1" ht="13.5" x14ac:dyDescent="0.25">
      <c r="A29351" s="212"/>
    </row>
    <row r="29352" spans="1:1" ht="13.5" x14ac:dyDescent="0.25">
      <c r="A29352" s="212"/>
    </row>
    <row r="29353" spans="1:1" ht="13.5" x14ac:dyDescent="0.25">
      <c r="A29353" s="212"/>
    </row>
    <row r="29354" spans="1:1" ht="13.5" x14ac:dyDescent="0.25">
      <c r="A29354" s="212"/>
    </row>
    <row r="29355" spans="1:1" ht="13.5" x14ac:dyDescent="0.25">
      <c r="A29355" s="212"/>
    </row>
    <row r="29356" spans="1:1" ht="13.5" x14ac:dyDescent="0.25">
      <c r="A29356" s="212"/>
    </row>
    <row r="29357" spans="1:1" ht="13.5" x14ac:dyDescent="0.25">
      <c r="A29357" s="212"/>
    </row>
    <row r="29358" spans="1:1" ht="13.5" x14ac:dyDescent="0.25">
      <c r="A29358" s="212"/>
    </row>
    <row r="29359" spans="1:1" ht="13.5" x14ac:dyDescent="0.25">
      <c r="A29359" s="212"/>
    </row>
    <row r="29360" spans="1:1" ht="13.5" x14ac:dyDescent="0.25">
      <c r="A29360" s="212"/>
    </row>
    <row r="29361" spans="1:1" ht="13.5" x14ac:dyDescent="0.25">
      <c r="A29361" s="212"/>
    </row>
    <row r="29362" spans="1:1" ht="13.5" x14ac:dyDescent="0.25">
      <c r="A29362" s="212"/>
    </row>
    <row r="29363" spans="1:1" ht="13.5" x14ac:dyDescent="0.25">
      <c r="A29363" s="212"/>
    </row>
    <row r="29364" spans="1:1" ht="13.5" x14ac:dyDescent="0.25">
      <c r="A29364" s="212"/>
    </row>
    <row r="29365" spans="1:1" ht="13.5" x14ac:dyDescent="0.25">
      <c r="A29365" s="212"/>
    </row>
    <row r="29366" spans="1:1" ht="13.5" x14ac:dyDescent="0.25">
      <c r="A29366" s="212"/>
    </row>
    <row r="29367" spans="1:1" ht="13.5" x14ac:dyDescent="0.25">
      <c r="A29367" s="212"/>
    </row>
    <row r="29368" spans="1:1" ht="13.5" x14ac:dyDescent="0.25">
      <c r="A29368" s="212"/>
    </row>
    <row r="29369" spans="1:1" ht="13.5" x14ac:dyDescent="0.25">
      <c r="A29369" s="212"/>
    </row>
    <row r="29370" spans="1:1" ht="13.5" x14ac:dyDescent="0.25">
      <c r="A29370" s="212"/>
    </row>
    <row r="29371" spans="1:1" ht="13.5" x14ac:dyDescent="0.25">
      <c r="A29371" s="212"/>
    </row>
    <row r="29372" spans="1:1" ht="13.5" x14ac:dyDescent="0.25">
      <c r="A29372" s="212"/>
    </row>
    <row r="29373" spans="1:1" ht="13.5" x14ac:dyDescent="0.25">
      <c r="A29373" s="212"/>
    </row>
    <row r="29374" spans="1:1" ht="13.5" x14ac:dyDescent="0.25">
      <c r="A29374" s="212"/>
    </row>
    <row r="29375" spans="1:1" ht="13.5" x14ac:dyDescent="0.25">
      <c r="A29375" s="212"/>
    </row>
    <row r="29376" spans="1:1" ht="13.5" x14ac:dyDescent="0.25">
      <c r="A29376" s="212"/>
    </row>
    <row r="29377" spans="1:1" ht="13.5" x14ac:dyDescent="0.25">
      <c r="A29377" s="212"/>
    </row>
    <row r="29378" spans="1:1" ht="13.5" x14ac:dyDescent="0.25">
      <c r="A29378" s="212"/>
    </row>
    <row r="29379" spans="1:1" ht="13.5" x14ac:dyDescent="0.25">
      <c r="A29379" s="212"/>
    </row>
    <row r="29380" spans="1:1" ht="13.5" x14ac:dyDescent="0.25">
      <c r="A29380" s="212"/>
    </row>
    <row r="29381" spans="1:1" ht="13.5" x14ac:dyDescent="0.25">
      <c r="A29381" s="212"/>
    </row>
    <row r="29382" spans="1:1" ht="13.5" x14ac:dyDescent="0.25">
      <c r="A29382" s="212"/>
    </row>
    <row r="29383" spans="1:1" ht="13.5" x14ac:dyDescent="0.25">
      <c r="A29383" s="212"/>
    </row>
    <row r="29384" spans="1:1" ht="13.5" x14ac:dyDescent="0.25">
      <c r="A29384" s="212"/>
    </row>
    <row r="29385" spans="1:1" ht="13.5" x14ac:dyDescent="0.25">
      <c r="A29385" s="212"/>
    </row>
    <row r="29386" spans="1:1" ht="13.5" x14ac:dyDescent="0.25">
      <c r="A29386" s="212"/>
    </row>
    <row r="29387" spans="1:1" ht="13.5" x14ac:dyDescent="0.25">
      <c r="A29387" s="212"/>
    </row>
    <row r="29388" spans="1:1" ht="13.5" x14ac:dyDescent="0.25">
      <c r="A29388" s="212"/>
    </row>
    <row r="29389" spans="1:1" ht="13.5" x14ac:dyDescent="0.25">
      <c r="A29389" s="212"/>
    </row>
    <row r="29390" spans="1:1" ht="13.5" x14ac:dyDescent="0.25">
      <c r="A29390" s="212"/>
    </row>
    <row r="29391" spans="1:1" ht="13.5" x14ac:dyDescent="0.25">
      <c r="A29391" s="212"/>
    </row>
    <row r="29392" spans="1:1" ht="13.5" x14ac:dyDescent="0.25">
      <c r="A29392" s="212"/>
    </row>
    <row r="29393" spans="1:1" ht="13.5" x14ac:dyDescent="0.25">
      <c r="A29393" s="212"/>
    </row>
    <row r="29394" spans="1:1" ht="13.5" x14ac:dyDescent="0.25">
      <c r="A29394" s="212"/>
    </row>
    <row r="29395" spans="1:1" ht="13.5" x14ac:dyDescent="0.25">
      <c r="A29395" s="212"/>
    </row>
    <row r="29396" spans="1:1" ht="13.5" x14ac:dyDescent="0.25">
      <c r="A29396" s="212"/>
    </row>
    <row r="29397" spans="1:1" ht="13.5" x14ac:dyDescent="0.25">
      <c r="A29397" s="212"/>
    </row>
    <row r="29398" spans="1:1" ht="13.5" x14ac:dyDescent="0.25">
      <c r="A29398" s="212"/>
    </row>
    <row r="29399" spans="1:1" ht="13.5" x14ac:dyDescent="0.25">
      <c r="A29399" s="212"/>
    </row>
    <row r="29400" spans="1:1" ht="13.5" x14ac:dyDescent="0.25">
      <c r="A29400" s="212"/>
    </row>
    <row r="29401" spans="1:1" ht="13.5" x14ac:dyDescent="0.25">
      <c r="A29401" s="212"/>
    </row>
    <row r="29402" spans="1:1" ht="13.5" x14ac:dyDescent="0.25">
      <c r="A29402" s="212"/>
    </row>
    <row r="29403" spans="1:1" ht="13.5" x14ac:dyDescent="0.25">
      <c r="A29403" s="212"/>
    </row>
    <row r="29404" spans="1:1" ht="13.5" x14ac:dyDescent="0.25">
      <c r="A29404" s="212"/>
    </row>
    <row r="29405" spans="1:1" ht="13.5" x14ac:dyDescent="0.25">
      <c r="A29405" s="212"/>
    </row>
    <row r="29406" spans="1:1" ht="13.5" x14ac:dyDescent="0.25">
      <c r="A29406" s="212"/>
    </row>
    <row r="29407" spans="1:1" ht="13.5" x14ac:dyDescent="0.25">
      <c r="A29407" s="212"/>
    </row>
    <row r="29408" spans="1:1" ht="13.5" x14ac:dyDescent="0.25">
      <c r="A29408" s="212"/>
    </row>
    <row r="29409" spans="1:1" ht="13.5" x14ac:dyDescent="0.25">
      <c r="A29409" s="212"/>
    </row>
    <row r="29410" spans="1:1" ht="13.5" x14ac:dyDescent="0.25">
      <c r="A29410" s="212"/>
    </row>
    <row r="29411" spans="1:1" ht="13.5" x14ac:dyDescent="0.25">
      <c r="A29411" s="212"/>
    </row>
    <row r="29412" spans="1:1" ht="13.5" x14ac:dyDescent="0.25">
      <c r="A29412" s="212"/>
    </row>
    <row r="29413" spans="1:1" ht="13.5" x14ac:dyDescent="0.25">
      <c r="A29413" s="212"/>
    </row>
    <row r="29414" spans="1:1" ht="13.5" x14ac:dyDescent="0.25">
      <c r="A29414" s="212"/>
    </row>
    <row r="29415" spans="1:1" ht="13.5" x14ac:dyDescent="0.25">
      <c r="A29415" s="212"/>
    </row>
    <row r="29416" spans="1:1" ht="13.5" x14ac:dyDescent="0.25">
      <c r="A29416" s="212"/>
    </row>
    <row r="29417" spans="1:1" ht="13.5" x14ac:dyDescent="0.25">
      <c r="A29417" s="212"/>
    </row>
    <row r="29418" spans="1:1" ht="13.5" x14ac:dyDescent="0.25">
      <c r="A29418" s="212"/>
    </row>
    <row r="29419" spans="1:1" ht="13.5" x14ac:dyDescent="0.25">
      <c r="A29419" s="212"/>
    </row>
    <row r="29420" spans="1:1" ht="13.5" x14ac:dyDescent="0.25">
      <c r="A29420" s="212"/>
    </row>
    <row r="29421" spans="1:1" ht="13.5" x14ac:dyDescent="0.25">
      <c r="A29421" s="212"/>
    </row>
    <row r="29422" spans="1:1" ht="13.5" x14ac:dyDescent="0.25">
      <c r="A29422" s="212"/>
    </row>
    <row r="29423" spans="1:1" ht="13.5" x14ac:dyDescent="0.25">
      <c r="A29423" s="212"/>
    </row>
    <row r="29424" spans="1:1" ht="13.5" x14ac:dyDescent="0.25">
      <c r="A29424" s="212"/>
    </row>
    <row r="29425" spans="1:1" ht="13.5" x14ac:dyDescent="0.25">
      <c r="A29425" s="212"/>
    </row>
    <row r="29426" spans="1:1" ht="13.5" x14ac:dyDescent="0.25">
      <c r="A29426" s="212"/>
    </row>
    <row r="29427" spans="1:1" ht="13.5" x14ac:dyDescent="0.25">
      <c r="A29427" s="212"/>
    </row>
    <row r="29428" spans="1:1" ht="13.5" x14ac:dyDescent="0.25">
      <c r="A29428" s="212"/>
    </row>
    <row r="29429" spans="1:1" ht="13.5" x14ac:dyDescent="0.25">
      <c r="A29429" s="212"/>
    </row>
    <row r="29430" spans="1:1" ht="13.5" x14ac:dyDescent="0.25">
      <c r="A29430" s="212"/>
    </row>
    <row r="29431" spans="1:1" ht="13.5" x14ac:dyDescent="0.25">
      <c r="A29431" s="212"/>
    </row>
    <row r="29432" spans="1:1" ht="13.5" x14ac:dyDescent="0.25">
      <c r="A29432" s="212"/>
    </row>
    <row r="29433" spans="1:1" ht="13.5" x14ac:dyDescent="0.25">
      <c r="A29433" s="212"/>
    </row>
    <row r="29434" spans="1:1" ht="13.5" x14ac:dyDescent="0.25">
      <c r="A29434" s="212"/>
    </row>
    <row r="29435" spans="1:1" ht="13.5" x14ac:dyDescent="0.25">
      <c r="A29435" s="212"/>
    </row>
    <row r="29436" spans="1:1" ht="13.5" x14ac:dyDescent="0.25">
      <c r="A29436" s="212"/>
    </row>
    <row r="29437" spans="1:1" ht="13.5" x14ac:dyDescent="0.25">
      <c r="A29437" s="212"/>
    </row>
    <row r="29438" spans="1:1" ht="13.5" x14ac:dyDescent="0.25">
      <c r="A29438" s="212"/>
    </row>
    <row r="29439" spans="1:1" ht="13.5" x14ac:dyDescent="0.25">
      <c r="A29439" s="212"/>
    </row>
    <row r="29440" spans="1:1" ht="13.5" x14ac:dyDescent="0.25">
      <c r="A29440" s="212"/>
    </row>
    <row r="29441" spans="1:1" ht="13.5" x14ac:dyDescent="0.25">
      <c r="A29441" s="212"/>
    </row>
    <row r="29442" spans="1:1" ht="13.5" x14ac:dyDescent="0.25">
      <c r="A29442" s="212"/>
    </row>
    <row r="29443" spans="1:1" ht="13.5" x14ac:dyDescent="0.25">
      <c r="A29443" s="212"/>
    </row>
    <row r="29444" spans="1:1" ht="13.5" x14ac:dyDescent="0.25">
      <c r="A29444" s="212"/>
    </row>
    <row r="29445" spans="1:1" ht="13.5" x14ac:dyDescent="0.25">
      <c r="A29445" s="212"/>
    </row>
    <row r="29446" spans="1:1" ht="13.5" x14ac:dyDescent="0.25">
      <c r="A29446" s="212"/>
    </row>
    <row r="29447" spans="1:1" ht="13.5" x14ac:dyDescent="0.25">
      <c r="A29447" s="212"/>
    </row>
    <row r="29448" spans="1:1" ht="13.5" x14ac:dyDescent="0.25">
      <c r="A29448" s="212"/>
    </row>
    <row r="29449" spans="1:1" ht="13.5" x14ac:dyDescent="0.25">
      <c r="A29449" s="212"/>
    </row>
    <row r="29450" spans="1:1" ht="13.5" x14ac:dyDescent="0.25">
      <c r="A29450" s="212"/>
    </row>
    <row r="29451" spans="1:1" ht="13.5" x14ac:dyDescent="0.25">
      <c r="A29451" s="212"/>
    </row>
    <row r="29452" spans="1:1" ht="13.5" x14ac:dyDescent="0.25">
      <c r="A29452" s="212"/>
    </row>
    <row r="29453" spans="1:1" ht="13.5" x14ac:dyDescent="0.25">
      <c r="A29453" s="212"/>
    </row>
    <row r="29454" spans="1:1" ht="13.5" x14ac:dyDescent="0.25">
      <c r="A29454" s="212"/>
    </row>
    <row r="29455" spans="1:1" ht="13.5" x14ac:dyDescent="0.25">
      <c r="A29455" s="212"/>
    </row>
    <row r="29456" spans="1:1" ht="13.5" x14ac:dyDescent="0.25">
      <c r="A29456" s="212"/>
    </row>
    <row r="29457" spans="1:1" ht="13.5" x14ac:dyDescent="0.25">
      <c r="A29457" s="212"/>
    </row>
    <row r="29458" spans="1:1" ht="13.5" x14ac:dyDescent="0.25">
      <c r="A29458" s="212"/>
    </row>
    <row r="29459" spans="1:1" ht="13.5" x14ac:dyDescent="0.25">
      <c r="A29459" s="212"/>
    </row>
    <row r="29460" spans="1:1" ht="13.5" x14ac:dyDescent="0.25">
      <c r="A29460" s="212"/>
    </row>
    <row r="29461" spans="1:1" ht="13.5" x14ac:dyDescent="0.25">
      <c r="A29461" s="212"/>
    </row>
    <row r="29462" spans="1:1" ht="13.5" x14ac:dyDescent="0.25">
      <c r="A29462" s="212"/>
    </row>
    <row r="29463" spans="1:1" ht="13.5" x14ac:dyDescent="0.25">
      <c r="A29463" s="212"/>
    </row>
    <row r="29464" spans="1:1" ht="13.5" x14ac:dyDescent="0.25">
      <c r="A29464" s="212"/>
    </row>
    <row r="29465" spans="1:1" ht="13.5" x14ac:dyDescent="0.25">
      <c r="A29465" s="212"/>
    </row>
    <row r="29466" spans="1:1" ht="13.5" x14ac:dyDescent="0.25">
      <c r="A29466" s="212"/>
    </row>
    <row r="29467" spans="1:1" ht="13.5" x14ac:dyDescent="0.25">
      <c r="A29467" s="212"/>
    </row>
    <row r="29468" spans="1:1" ht="13.5" x14ac:dyDescent="0.25">
      <c r="A29468" s="212"/>
    </row>
    <row r="29469" spans="1:1" ht="13.5" x14ac:dyDescent="0.25">
      <c r="A29469" s="212"/>
    </row>
    <row r="29470" spans="1:1" ht="13.5" x14ac:dyDescent="0.25">
      <c r="A29470" s="212"/>
    </row>
    <row r="29471" spans="1:1" ht="13.5" x14ac:dyDescent="0.25">
      <c r="A29471" s="212"/>
    </row>
    <row r="29472" spans="1:1" ht="13.5" x14ac:dyDescent="0.25">
      <c r="A29472" s="212"/>
    </row>
    <row r="29473" spans="1:1" ht="13.5" x14ac:dyDescent="0.25">
      <c r="A29473" s="212"/>
    </row>
    <row r="29474" spans="1:1" ht="13.5" x14ac:dyDescent="0.25">
      <c r="A29474" s="212"/>
    </row>
    <row r="29475" spans="1:1" ht="13.5" x14ac:dyDescent="0.25">
      <c r="A29475" s="212"/>
    </row>
    <row r="29476" spans="1:1" ht="13.5" x14ac:dyDescent="0.25">
      <c r="A29476" s="212"/>
    </row>
    <row r="29477" spans="1:1" ht="13.5" x14ac:dyDescent="0.25">
      <c r="A29477" s="212"/>
    </row>
    <row r="29478" spans="1:1" ht="13.5" x14ac:dyDescent="0.25">
      <c r="A29478" s="212"/>
    </row>
    <row r="29479" spans="1:1" ht="13.5" x14ac:dyDescent="0.25">
      <c r="A29479" s="212"/>
    </row>
    <row r="29480" spans="1:1" ht="13.5" x14ac:dyDescent="0.25">
      <c r="A29480" s="212"/>
    </row>
    <row r="29481" spans="1:1" ht="13.5" x14ac:dyDescent="0.25">
      <c r="A29481" s="212"/>
    </row>
    <row r="29482" spans="1:1" ht="13.5" x14ac:dyDescent="0.25">
      <c r="A29482" s="212"/>
    </row>
    <row r="29483" spans="1:1" ht="13.5" x14ac:dyDescent="0.25">
      <c r="A29483" s="212"/>
    </row>
    <row r="29484" spans="1:1" ht="13.5" x14ac:dyDescent="0.25">
      <c r="A29484" s="212"/>
    </row>
    <row r="29485" spans="1:1" ht="13.5" x14ac:dyDescent="0.25">
      <c r="A29485" s="212"/>
    </row>
    <row r="29486" spans="1:1" ht="13.5" x14ac:dyDescent="0.25">
      <c r="A29486" s="212"/>
    </row>
    <row r="29487" spans="1:1" ht="13.5" x14ac:dyDescent="0.25">
      <c r="A29487" s="212"/>
    </row>
    <row r="29488" spans="1:1" ht="13.5" x14ac:dyDescent="0.25">
      <c r="A29488" s="212"/>
    </row>
    <row r="29489" spans="1:1" ht="13.5" x14ac:dyDescent="0.25">
      <c r="A29489" s="212"/>
    </row>
    <row r="29490" spans="1:1" ht="13.5" x14ac:dyDescent="0.25">
      <c r="A29490" s="212"/>
    </row>
    <row r="29491" spans="1:1" ht="13.5" x14ac:dyDescent="0.25">
      <c r="A29491" s="212"/>
    </row>
    <row r="29492" spans="1:1" ht="13.5" x14ac:dyDescent="0.25">
      <c r="A29492" s="212"/>
    </row>
    <row r="29493" spans="1:1" ht="13.5" x14ac:dyDescent="0.25">
      <c r="A29493" s="212"/>
    </row>
    <row r="29494" spans="1:1" ht="13.5" x14ac:dyDescent="0.25">
      <c r="A29494" s="212"/>
    </row>
    <row r="29495" spans="1:1" ht="13.5" x14ac:dyDescent="0.25">
      <c r="A29495" s="212"/>
    </row>
    <row r="29496" spans="1:1" ht="13.5" x14ac:dyDescent="0.25">
      <c r="A29496" s="212"/>
    </row>
    <row r="29497" spans="1:1" ht="13.5" x14ac:dyDescent="0.25">
      <c r="A29497" s="212"/>
    </row>
    <row r="29498" spans="1:1" ht="13.5" x14ac:dyDescent="0.25">
      <c r="A29498" s="212"/>
    </row>
    <row r="29499" spans="1:1" ht="13.5" x14ac:dyDescent="0.25">
      <c r="A29499" s="212"/>
    </row>
    <row r="29500" spans="1:1" ht="13.5" x14ac:dyDescent="0.25">
      <c r="A29500" s="212"/>
    </row>
    <row r="29501" spans="1:1" ht="13.5" x14ac:dyDescent="0.25">
      <c r="A29501" s="212"/>
    </row>
    <row r="29502" spans="1:1" ht="13.5" x14ac:dyDescent="0.25">
      <c r="A29502" s="212"/>
    </row>
    <row r="29503" spans="1:1" ht="13.5" x14ac:dyDescent="0.25">
      <c r="A29503" s="212"/>
    </row>
    <row r="29504" spans="1:1" ht="13.5" x14ac:dyDescent="0.25">
      <c r="A29504" s="212"/>
    </row>
    <row r="29505" spans="1:1" ht="13.5" x14ac:dyDescent="0.25">
      <c r="A29505" s="212"/>
    </row>
    <row r="29506" spans="1:1" ht="13.5" x14ac:dyDescent="0.25">
      <c r="A29506" s="212"/>
    </row>
    <row r="29507" spans="1:1" ht="13.5" x14ac:dyDescent="0.25">
      <c r="A29507" s="212"/>
    </row>
    <row r="29508" spans="1:1" ht="13.5" x14ac:dyDescent="0.25">
      <c r="A29508" s="212"/>
    </row>
    <row r="29509" spans="1:1" ht="13.5" x14ac:dyDescent="0.25">
      <c r="A29509" s="212"/>
    </row>
    <row r="29510" spans="1:1" ht="13.5" x14ac:dyDescent="0.25">
      <c r="A29510" s="212"/>
    </row>
    <row r="29511" spans="1:1" ht="13.5" x14ac:dyDescent="0.25">
      <c r="A29511" s="212"/>
    </row>
    <row r="29512" spans="1:1" ht="13.5" x14ac:dyDescent="0.25">
      <c r="A29512" s="212"/>
    </row>
    <row r="29513" spans="1:1" ht="13.5" x14ac:dyDescent="0.25">
      <c r="A29513" s="212"/>
    </row>
    <row r="29514" spans="1:1" ht="13.5" x14ac:dyDescent="0.25">
      <c r="A29514" s="212"/>
    </row>
    <row r="29515" spans="1:1" ht="13.5" x14ac:dyDescent="0.25">
      <c r="A29515" s="212"/>
    </row>
    <row r="29516" spans="1:1" ht="13.5" x14ac:dyDescent="0.25">
      <c r="A29516" s="212"/>
    </row>
    <row r="29517" spans="1:1" ht="13.5" x14ac:dyDescent="0.25">
      <c r="A29517" s="212"/>
    </row>
    <row r="29518" spans="1:1" ht="13.5" x14ac:dyDescent="0.25">
      <c r="A29518" s="212"/>
    </row>
    <row r="29519" spans="1:1" ht="13.5" x14ac:dyDescent="0.25">
      <c r="A29519" s="212"/>
    </row>
    <row r="29520" spans="1:1" ht="13.5" x14ac:dyDescent="0.25">
      <c r="A29520" s="212"/>
    </row>
    <row r="29521" spans="1:1" ht="13.5" x14ac:dyDescent="0.25">
      <c r="A29521" s="212"/>
    </row>
    <row r="29522" spans="1:1" ht="13.5" x14ac:dyDescent="0.25">
      <c r="A29522" s="212"/>
    </row>
    <row r="29523" spans="1:1" ht="13.5" x14ac:dyDescent="0.25">
      <c r="A29523" s="212"/>
    </row>
    <row r="29524" spans="1:1" ht="13.5" x14ac:dyDescent="0.25">
      <c r="A29524" s="212"/>
    </row>
    <row r="29525" spans="1:1" ht="13.5" x14ac:dyDescent="0.25">
      <c r="A29525" s="212"/>
    </row>
    <row r="29526" spans="1:1" ht="13.5" x14ac:dyDescent="0.25">
      <c r="A29526" s="212"/>
    </row>
    <row r="29527" spans="1:1" ht="13.5" x14ac:dyDescent="0.25">
      <c r="A29527" s="212"/>
    </row>
    <row r="29528" spans="1:1" ht="13.5" x14ac:dyDescent="0.25">
      <c r="A29528" s="212"/>
    </row>
    <row r="29529" spans="1:1" ht="13.5" x14ac:dyDescent="0.25">
      <c r="A29529" s="212"/>
    </row>
    <row r="29530" spans="1:1" ht="13.5" x14ac:dyDescent="0.25">
      <c r="A29530" s="212"/>
    </row>
    <row r="29531" spans="1:1" ht="13.5" x14ac:dyDescent="0.25">
      <c r="A29531" s="212"/>
    </row>
    <row r="29532" spans="1:1" ht="13.5" x14ac:dyDescent="0.25">
      <c r="A29532" s="212"/>
    </row>
    <row r="29533" spans="1:1" ht="13.5" x14ac:dyDescent="0.25">
      <c r="A29533" s="212"/>
    </row>
    <row r="29534" spans="1:1" ht="13.5" x14ac:dyDescent="0.25">
      <c r="A29534" s="212"/>
    </row>
    <row r="29535" spans="1:1" ht="13.5" x14ac:dyDescent="0.25">
      <c r="A29535" s="212"/>
    </row>
    <row r="29536" spans="1:1" ht="13.5" x14ac:dyDescent="0.25">
      <c r="A29536" s="212"/>
    </row>
    <row r="29537" spans="1:1" ht="13.5" x14ac:dyDescent="0.25">
      <c r="A29537" s="212"/>
    </row>
    <row r="29538" spans="1:1" ht="13.5" x14ac:dyDescent="0.25">
      <c r="A29538" s="212"/>
    </row>
    <row r="29539" spans="1:1" ht="13.5" x14ac:dyDescent="0.25">
      <c r="A29539" s="212"/>
    </row>
    <row r="29540" spans="1:1" ht="13.5" x14ac:dyDescent="0.25">
      <c r="A29540" s="212"/>
    </row>
    <row r="29541" spans="1:1" ht="13.5" x14ac:dyDescent="0.25">
      <c r="A29541" s="212"/>
    </row>
    <row r="29542" spans="1:1" ht="13.5" x14ac:dyDescent="0.25">
      <c r="A29542" s="212"/>
    </row>
    <row r="29543" spans="1:1" ht="13.5" x14ac:dyDescent="0.25">
      <c r="A29543" s="212"/>
    </row>
    <row r="29544" spans="1:1" ht="13.5" x14ac:dyDescent="0.25">
      <c r="A29544" s="212"/>
    </row>
    <row r="29545" spans="1:1" ht="13.5" x14ac:dyDescent="0.25">
      <c r="A29545" s="212"/>
    </row>
    <row r="29546" spans="1:1" ht="13.5" x14ac:dyDescent="0.25">
      <c r="A29546" s="212"/>
    </row>
    <row r="29547" spans="1:1" ht="13.5" x14ac:dyDescent="0.25">
      <c r="A29547" s="212"/>
    </row>
    <row r="29548" spans="1:1" ht="13.5" x14ac:dyDescent="0.25">
      <c r="A29548" s="212"/>
    </row>
    <row r="29549" spans="1:1" ht="13.5" x14ac:dyDescent="0.25">
      <c r="A29549" s="212"/>
    </row>
    <row r="29550" spans="1:1" ht="13.5" x14ac:dyDescent="0.25">
      <c r="A29550" s="212"/>
    </row>
    <row r="29551" spans="1:1" ht="13.5" x14ac:dyDescent="0.25">
      <c r="A29551" s="212"/>
    </row>
    <row r="29552" spans="1:1" ht="13.5" x14ac:dyDescent="0.25">
      <c r="A29552" s="212"/>
    </row>
    <row r="29553" spans="1:1" ht="13.5" x14ac:dyDescent="0.25">
      <c r="A29553" s="212"/>
    </row>
    <row r="29554" spans="1:1" ht="13.5" x14ac:dyDescent="0.25">
      <c r="A29554" s="212"/>
    </row>
    <row r="29555" spans="1:1" ht="13.5" x14ac:dyDescent="0.25">
      <c r="A29555" s="212"/>
    </row>
    <row r="29556" spans="1:1" ht="13.5" x14ac:dyDescent="0.25">
      <c r="A29556" s="212"/>
    </row>
    <row r="29557" spans="1:1" ht="13.5" x14ac:dyDescent="0.25">
      <c r="A29557" s="212"/>
    </row>
    <row r="29558" spans="1:1" ht="13.5" x14ac:dyDescent="0.25">
      <c r="A29558" s="212"/>
    </row>
    <row r="29559" spans="1:1" ht="13.5" x14ac:dyDescent="0.25">
      <c r="A29559" s="212"/>
    </row>
    <row r="29560" spans="1:1" ht="13.5" x14ac:dyDescent="0.25">
      <c r="A29560" s="212"/>
    </row>
    <row r="29561" spans="1:1" ht="13.5" x14ac:dyDescent="0.25">
      <c r="A29561" s="212"/>
    </row>
    <row r="29562" spans="1:1" ht="13.5" x14ac:dyDescent="0.25">
      <c r="A29562" s="212"/>
    </row>
    <row r="29563" spans="1:1" ht="13.5" x14ac:dyDescent="0.25">
      <c r="A29563" s="212"/>
    </row>
    <row r="29564" spans="1:1" ht="13.5" x14ac:dyDescent="0.25">
      <c r="A29564" s="212"/>
    </row>
    <row r="29565" spans="1:1" ht="13.5" x14ac:dyDescent="0.25">
      <c r="A29565" s="212"/>
    </row>
    <row r="29566" spans="1:1" ht="13.5" x14ac:dyDescent="0.25">
      <c r="A29566" s="212"/>
    </row>
    <row r="29567" spans="1:1" ht="13.5" x14ac:dyDescent="0.25">
      <c r="A29567" s="212"/>
    </row>
    <row r="29568" spans="1:1" ht="13.5" x14ac:dyDescent="0.25">
      <c r="A29568" s="212"/>
    </row>
    <row r="29569" spans="1:1" ht="13.5" x14ac:dyDescent="0.25">
      <c r="A29569" s="212"/>
    </row>
    <row r="29570" spans="1:1" ht="13.5" x14ac:dyDescent="0.25">
      <c r="A29570" s="212"/>
    </row>
    <row r="29571" spans="1:1" ht="13.5" x14ac:dyDescent="0.25">
      <c r="A29571" s="212"/>
    </row>
    <row r="29572" spans="1:1" ht="13.5" x14ac:dyDescent="0.25">
      <c r="A29572" s="212"/>
    </row>
    <row r="29573" spans="1:1" ht="13.5" x14ac:dyDescent="0.25">
      <c r="A29573" s="212"/>
    </row>
    <row r="29574" spans="1:1" ht="13.5" x14ac:dyDescent="0.25">
      <c r="A29574" s="212"/>
    </row>
    <row r="29575" spans="1:1" ht="13.5" x14ac:dyDescent="0.25">
      <c r="A29575" s="212"/>
    </row>
    <row r="29576" spans="1:1" ht="13.5" x14ac:dyDescent="0.25">
      <c r="A29576" s="212"/>
    </row>
    <row r="29577" spans="1:1" ht="13.5" x14ac:dyDescent="0.25">
      <c r="A29577" s="212"/>
    </row>
    <row r="29578" spans="1:1" ht="13.5" x14ac:dyDescent="0.25">
      <c r="A29578" s="212"/>
    </row>
    <row r="29579" spans="1:1" ht="13.5" x14ac:dyDescent="0.25">
      <c r="A29579" s="212"/>
    </row>
    <row r="29580" spans="1:1" ht="13.5" x14ac:dyDescent="0.25">
      <c r="A29580" s="212"/>
    </row>
    <row r="29581" spans="1:1" ht="13.5" x14ac:dyDescent="0.25">
      <c r="A29581" s="212"/>
    </row>
    <row r="29582" spans="1:1" ht="13.5" x14ac:dyDescent="0.25">
      <c r="A29582" s="212"/>
    </row>
    <row r="29583" spans="1:1" ht="13.5" x14ac:dyDescent="0.25">
      <c r="A29583" s="212"/>
    </row>
    <row r="29584" spans="1:1" ht="13.5" x14ac:dyDescent="0.25">
      <c r="A29584" s="212"/>
    </row>
    <row r="29585" spans="1:1" ht="13.5" x14ac:dyDescent="0.25">
      <c r="A29585" s="212"/>
    </row>
    <row r="29586" spans="1:1" ht="13.5" x14ac:dyDescent="0.25">
      <c r="A29586" s="212"/>
    </row>
    <row r="29587" spans="1:1" ht="13.5" x14ac:dyDescent="0.25">
      <c r="A29587" s="212"/>
    </row>
    <row r="29588" spans="1:1" ht="13.5" x14ac:dyDescent="0.25">
      <c r="A29588" s="212"/>
    </row>
    <row r="29589" spans="1:1" ht="13.5" x14ac:dyDescent="0.25">
      <c r="A29589" s="212"/>
    </row>
    <row r="29590" spans="1:1" ht="13.5" x14ac:dyDescent="0.25">
      <c r="A29590" s="212"/>
    </row>
    <row r="29591" spans="1:1" ht="13.5" x14ac:dyDescent="0.25">
      <c r="A29591" s="212"/>
    </row>
    <row r="29592" spans="1:1" ht="13.5" x14ac:dyDescent="0.25">
      <c r="A29592" s="212"/>
    </row>
    <row r="29593" spans="1:1" ht="13.5" x14ac:dyDescent="0.25">
      <c r="A29593" s="212"/>
    </row>
    <row r="29594" spans="1:1" ht="13.5" x14ac:dyDescent="0.25">
      <c r="A29594" s="212"/>
    </row>
    <row r="29595" spans="1:1" ht="13.5" x14ac:dyDescent="0.25">
      <c r="A29595" s="212"/>
    </row>
    <row r="29596" spans="1:1" ht="13.5" x14ac:dyDescent="0.25">
      <c r="A29596" s="212"/>
    </row>
    <row r="29597" spans="1:1" ht="13.5" x14ac:dyDescent="0.25">
      <c r="A29597" s="212"/>
    </row>
    <row r="29598" spans="1:1" ht="13.5" x14ac:dyDescent="0.25">
      <c r="A29598" s="212"/>
    </row>
    <row r="29599" spans="1:1" ht="13.5" x14ac:dyDescent="0.25">
      <c r="A29599" s="212"/>
    </row>
    <row r="29600" spans="1:1" ht="13.5" x14ac:dyDescent="0.25">
      <c r="A29600" s="212"/>
    </row>
    <row r="29601" spans="1:1" ht="13.5" x14ac:dyDescent="0.25">
      <c r="A29601" s="212"/>
    </row>
    <row r="29602" spans="1:1" ht="13.5" x14ac:dyDescent="0.25">
      <c r="A29602" s="212"/>
    </row>
    <row r="29603" spans="1:1" ht="13.5" x14ac:dyDescent="0.25">
      <c r="A29603" s="212"/>
    </row>
    <row r="29604" spans="1:1" ht="13.5" x14ac:dyDescent="0.25">
      <c r="A29604" s="212"/>
    </row>
    <row r="29605" spans="1:1" ht="13.5" x14ac:dyDescent="0.25">
      <c r="A29605" s="212"/>
    </row>
    <row r="29606" spans="1:1" ht="13.5" x14ac:dyDescent="0.25">
      <c r="A29606" s="212"/>
    </row>
    <row r="29607" spans="1:1" ht="13.5" x14ac:dyDescent="0.25">
      <c r="A29607" s="212"/>
    </row>
    <row r="29608" spans="1:1" ht="13.5" x14ac:dyDescent="0.25">
      <c r="A29608" s="212"/>
    </row>
    <row r="29609" spans="1:1" ht="13.5" x14ac:dyDescent="0.25">
      <c r="A29609" s="212"/>
    </row>
    <row r="29610" spans="1:1" ht="13.5" x14ac:dyDescent="0.25">
      <c r="A29610" s="212"/>
    </row>
    <row r="29611" spans="1:1" ht="13.5" x14ac:dyDescent="0.25">
      <c r="A29611" s="212"/>
    </row>
    <row r="29612" spans="1:1" ht="13.5" x14ac:dyDescent="0.25">
      <c r="A29612" s="212"/>
    </row>
    <row r="29613" spans="1:1" ht="13.5" x14ac:dyDescent="0.25">
      <c r="A29613" s="212"/>
    </row>
    <row r="29614" spans="1:1" ht="13.5" x14ac:dyDescent="0.25">
      <c r="A29614" s="212"/>
    </row>
    <row r="29615" spans="1:1" ht="13.5" x14ac:dyDescent="0.25">
      <c r="A29615" s="212"/>
    </row>
    <row r="29616" spans="1:1" ht="13.5" x14ac:dyDescent="0.25">
      <c r="A29616" s="212"/>
    </row>
    <row r="29617" spans="1:1" ht="13.5" x14ac:dyDescent="0.25">
      <c r="A29617" s="212"/>
    </row>
    <row r="29618" spans="1:1" ht="13.5" x14ac:dyDescent="0.25">
      <c r="A29618" s="212"/>
    </row>
    <row r="29619" spans="1:1" ht="13.5" x14ac:dyDescent="0.25">
      <c r="A29619" s="212"/>
    </row>
    <row r="29620" spans="1:1" ht="13.5" x14ac:dyDescent="0.25">
      <c r="A29620" s="212"/>
    </row>
    <row r="29621" spans="1:1" ht="13.5" x14ac:dyDescent="0.25">
      <c r="A29621" s="212"/>
    </row>
    <row r="29622" spans="1:1" ht="13.5" x14ac:dyDescent="0.25">
      <c r="A29622" s="212"/>
    </row>
    <row r="29623" spans="1:1" ht="13.5" x14ac:dyDescent="0.25">
      <c r="A29623" s="212"/>
    </row>
    <row r="29624" spans="1:1" ht="13.5" x14ac:dyDescent="0.25">
      <c r="A29624" s="212"/>
    </row>
    <row r="29625" spans="1:1" ht="13.5" x14ac:dyDescent="0.25">
      <c r="A29625" s="212"/>
    </row>
    <row r="29626" spans="1:1" ht="13.5" x14ac:dyDescent="0.25">
      <c r="A29626" s="212"/>
    </row>
    <row r="29627" spans="1:1" ht="13.5" x14ac:dyDescent="0.25">
      <c r="A29627" s="212"/>
    </row>
    <row r="29628" spans="1:1" ht="13.5" x14ac:dyDescent="0.25">
      <c r="A29628" s="212"/>
    </row>
    <row r="29629" spans="1:1" ht="13.5" x14ac:dyDescent="0.25">
      <c r="A29629" s="212"/>
    </row>
    <row r="29630" spans="1:1" ht="13.5" x14ac:dyDescent="0.25">
      <c r="A29630" s="212"/>
    </row>
    <row r="29631" spans="1:1" ht="13.5" x14ac:dyDescent="0.25">
      <c r="A29631" s="212"/>
    </row>
    <row r="29632" spans="1:1" ht="13.5" x14ac:dyDescent="0.25">
      <c r="A29632" s="212"/>
    </row>
    <row r="29633" spans="1:1" ht="13.5" x14ac:dyDescent="0.25">
      <c r="A29633" s="212"/>
    </row>
    <row r="29634" spans="1:1" ht="13.5" x14ac:dyDescent="0.25">
      <c r="A29634" s="212"/>
    </row>
    <row r="29635" spans="1:1" ht="13.5" x14ac:dyDescent="0.25">
      <c r="A29635" s="212"/>
    </row>
    <row r="29636" spans="1:1" ht="13.5" x14ac:dyDescent="0.25">
      <c r="A29636" s="212"/>
    </row>
    <row r="29637" spans="1:1" ht="13.5" x14ac:dyDescent="0.25">
      <c r="A29637" s="212"/>
    </row>
    <row r="29638" spans="1:1" ht="13.5" x14ac:dyDescent="0.25">
      <c r="A29638" s="212"/>
    </row>
    <row r="29639" spans="1:1" ht="13.5" x14ac:dyDescent="0.25">
      <c r="A29639" s="212"/>
    </row>
    <row r="29640" spans="1:1" ht="13.5" x14ac:dyDescent="0.25">
      <c r="A29640" s="212"/>
    </row>
    <row r="29641" spans="1:1" ht="13.5" x14ac:dyDescent="0.25">
      <c r="A29641" s="212"/>
    </row>
    <row r="29642" spans="1:1" ht="13.5" x14ac:dyDescent="0.25">
      <c r="A29642" s="212"/>
    </row>
    <row r="29643" spans="1:1" ht="13.5" x14ac:dyDescent="0.25">
      <c r="A29643" s="212"/>
    </row>
    <row r="29644" spans="1:1" ht="13.5" x14ac:dyDescent="0.25">
      <c r="A29644" s="212"/>
    </row>
    <row r="29645" spans="1:1" ht="13.5" x14ac:dyDescent="0.25">
      <c r="A29645" s="212"/>
    </row>
    <row r="29646" spans="1:1" ht="13.5" x14ac:dyDescent="0.25">
      <c r="A29646" s="212"/>
    </row>
    <row r="29647" spans="1:1" ht="13.5" x14ac:dyDescent="0.25">
      <c r="A29647" s="212"/>
    </row>
    <row r="29648" spans="1:1" ht="13.5" x14ac:dyDescent="0.25">
      <c r="A29648" s="212"/>
    </row>
    <row r="29649" spans="1:1" ht="13.5" x14ac:dyDescent="0.25">
      <c r="A29649" s="212"/>
    </row>
    <row r="29650" spans="1:1" ht="13.5" x14ac:dyDescent="0.25">
      <c r="A29650" s="212"/>
    </row>
    <row r="29651" spans="1:1" ht="13.5" x14ac:dyDescent="0.25">
      <c r="A29651" s="212"/>
    </row>
    <row r="29652" spans="1:1" ht="13.5" x14ac:dyDescent="0.25">
      <c r="A29652" s="212"/>
    </row>
    <row r="29653" spans="1:1" ht="13.5" x14ac:dyDescent="0.25">
      <c r="A29653" s="212"/>
    </row>
    <row r="29654" spans="1:1" ht="13.5" x14ac:dyDescent="0.25">
      <c r="A29654" s="212"/>
    </row>
    <row r="29655" spans="1:1" ht="13.5" x14ac:dyDescent="0.25">
      <c r="A29655" s="212"/>
    </row>
    <row r="29656" spans="1:1" ht="13.5" x14ac:dyDescent="0.25">
      <c r="A29656" s="212"/>
    </row>
    <row r="29657" spans="1:1" ht="13.5" x14ac:dyDescent="0.25">
      <c r="A29657" s="212"/>
    </row>
    <row r="29658" spans="1:1" ht="13.5" x14ac:dyDescent="0.25">
      <c r="A29658" s="212"/>
    </row>
    <row r="29659" spans="1:1" ht="13.5" x14ac:dyDescent="0.25">
      <c r="A29659" s="212"/>
    </row>
    <row r="29660" spans="1:1" ht="13.5" x14ac:dyDescent="0.25">
      <c r="A29660" s="212"/>
    </row>
    <row r="29661" spans="1:1" ht="13.5" x14ac:dyDescent="0.25">
      <c r="A29661" s="212"/>
    </row>
    <row r="29662" spans="1:1" ht="13.5" x14ac:dyDescent="0.25">
      <c r="A29662" s="212"/>
    </row>
    <row r="29663" spans="1:1" ht="13.5" x14ac:dyDescent="0.25">
      <c r="A29663" s="212"/>
    </row>
    <row r="29664" spans="1:1" ht="13.5" x14ac:dyDescent="0.25">
      <c r="A29664" s="212"/>
    </row>
    <row r="29665" spans="1:1" ht="13.5" x14ac:dyDescent="0.25">
      <c r="A29665" s="212"/>
    </row>
    <row r="29666" spans="1:1" ht="13.5" x14ac:dyDescent="0.25">
      <c r="A29666" s="212"/>
    </row>
    <row r="29667" spans="1:1" ht="13.5" x14ac:dyDescent="0.25">
      <c r="A29667" s="212"/>
    </row>
    <row r="29668" spans="1:1" ht="13.5" x14ac:dyDescent="0.25">
      <c r="A29668" s="212"/>
    </row>
    <row r="29669" spans="1:1" ht="13.5" x14ac:dyDescent="0.25">
      <c r="A29669" s="212"/>
    </row>
    <row r="29670" spans="1:1" ht="13.5" x14ac:dyDescent="0.25">
      <c r="A29670" s="212"/>
    </row>
    <row r="29671" spans="1:1" ht="13.5" x14ac:dyDescent="0.25">
      <c r="A29671" s="212"/>
    </row>
    <row r="29672" spans="1:1" ht="13.5" x14ac:dyDescent="0.25">
      <c r="A29672" s="212"/>
    </row>
    <row r="29673" spans="1:1" ht="13.5" x14ac:dyDescent="0.25">
      <c r="A29673" s="212"/>
    </row>
    <row r="29674" spans="1:1" ht="13.5" x14ac:dyDescent="0.25">
      <c r="A29674" s="212"/>
    </row>
    <row r="29675" spans="1:1" ht="13.5" x14ac:dyDescent="0.25">
      <c r="A29675" s="212"/>
    </row>
    <row r="29676" spans="1:1" ht="13.5" x14ac:dyDescent="0.25">
      <c r="A29676" s="212"/>
    </row>
    <row r="29677" spans="1:1" ht="13.5" x14ac:dyDescent="0.25">
      <c r="A29677" s="212"/>
    </row>
    <row r="29678" spans="1:1" ht="13.5" x14ac:dyDescent="0.25">
      <c r="A29678" s="212"/>
    </row>
    <row r="29679" spans="1:1" ht="13.5" x14ac:dyDescent="0.25">
      <c r="A29679" s="212"/>
    </row>
    <row r="29680" spans="1:1" ht="13.5" x14ac:dyDescent="0.25">
      <c r="A29680" s="212"/>
    </row>
    <row r="29681" spans="1:1" ht="13.5" x14ac:dyDescent="0.25">
      <c r="A29681" s="212"/>
    </row>
    <row r="29682" spans="1:1" ht="13.5" x14ac:dyDescent="0.25">
      <c r="A29682" s="212"/>
    </row>
    <row r="29683" spans="1:1" ht="13.5" x14ac:dyDescent="0.25">
      <c r="A29683" s="212"/>
    </row>
    <row r="29684" spans="1:1" ht="13.5" x14ac:dyDescent="0.25">
      <c r="A29684" s="212"/>
    </row>
    <row r="29685" spans="1:1" ht="13.5" x14ac:dyDescent="0.25">
      <c r="A29685" s="212"/>
    </row>
    <row r="29686" spans="1:1" ht="13.5" x14ac:dyDescent="0.25">
      <c r="A29686" s="212"/>
    </row>
    <row r="29687" spans="1:1" ht="13.5" x14ac:dyDescent="0.25">
      <c r="A29687" s="212"/>
    </row>
    <row r="29688" spans="1:1" ht="13.5" x14ac:dyDescent="0.25">
      <c r="A29688" s="212"/>
    </row>
    <row r="29689" spans="1:1" ht="13.5" x14ac:dyDescent="0.25">
      <c r="A29689" s="212"/>
    </row>
    <row r="29690" spans="1:1" ht="13.5" x14ac:dyDescent="0.25">
      <c r="A29690" s="212"/>
    </row>
    <row r="29691" spans="1:1" ht="13.5" x14ac:dyDescent="0.25">
      <c r="A29691" s="212"/>
    </row>
    <row r="29692" spans="1:1" ht="13.5" x14ac:dyDescent="0.25">
      <c r="A29692" s="212"/>
    </row>
    <row r="29693" spans="1:1" ht="13.5" x14ac:dyDescent="0.25">
      <c r="A29693" s="212"/>
    </row>
    <row r="29694" spans="1:1" ht="13.5" x14ac:dyDescent="0.25">
      <c r="A29694" s="212"/>
    </row>
    <row r="29695" spans="1:1" ht="13.5" x14ac:dyDescent="0.25">
      <c r="A29695" s="212"/>
    </row>
    <row r="29696" spans="1:1" ht="13.5" x14ac:dyDescent="0.25">
      <c r="A29696" s="212"/>
    </row>
    <row r="29697" spans="1:1" ht="13.5" x14ac:dyDescent="0.25">
      <c r="A29697" s="212"/>
    </row>
    <row r="29698" spans="1:1" ht="13.5" x14ac:dyDescent="0.25">
      <c r="A29698" s="212"/>
    </row>
    <row r="29699" spans="1:1" ht="13.5" x14ac:dyDescent="0.25">
      <c r="A29699" s="212"/>
    </row>
    <row r="29700" spans="1:1" ht="13.5" x14ac:dyDescent="0.25">
      <c r="A29700" s="212"/>
    </row>
    <row r="29701" spans="1:1" ht="13.5" x14ac:dyDescent="0.25">
      <c r="A29701" s="212"/>
    </row>
    <row r="29702" spans="1:1" ht="13.5" x14ac:dyDescent="0.25">
      <c r="A29702" s="212"/>
    </row>
    <row r="29703" spans="1:1" ht="13.5" x14ac:dyDescent="0.25">
      <c r="A29703" s="212"/>
    </row>
    <row r="29704" spans="1:1" ht="13.5" x14ac:dyDescent="0.25">
      <c r="A29704" s="212"/>
    </row>
    <row r="29705" spans="1:1" ht="13.5" x14ac:dyDescent="0.25">
      <c r="A29705" s="212"/>
    </row>
    <row r="29706" spans="1:1" ht="13.5" x14ac:dyDescent="0.25">
      <c r="A29706" s="212"/>
    </row>
    <row r="29707" spans="1:1" ht="13.5" x14ac:dyDescent="0.25">
      <c r="A29707" s="212"/>
    </row>
    <row r="29708" spans="1:1" ht="13.5" x14ac:dyDescent="0.25">
      <c r="A29708" s="212"/>
    </row>
    <row r="29709" spans="1:1" ht="13.5" x14ac:dyDescent="0.25">
      <c r="A29709" s="212"/>
    </row>
    <row r="29710" spans="1:1" ht="13.5" x14ac:dyDescent="0.25">
      <c r="A29710" s="212"/>
    </row>
    <row r="29711" spans="1:1" ht="13.5" x14ac:dyDescent="0.25">
      <c r="A29711" s="212"/>
    </row>
    <row r="29712" spans="1:1" ht="13.5" x14ac:dyDescent="0.25">
      <c r="A29712" s="212"/>
    </row>
    <row r="29713" spans="1:1" ht="13.5" x14ac:dyDescent="0.25">
      <c r="A29713" s="212"/>
    </row>
    <row r="29714" spans="1:1" ht="13.5" x14ac:dyDescent="0.25">
      <c r="A29714" s="212"/>
    </row>
    <row r="29715" spans="1:1" ht="13.5" x14ac:dyDescent="0.25">
      <c r="A29715" s="212"/>
    </row>
    <row r="29716" spans="1:1" ht="13.5" x14ac:dyDescent="0.25">
      <c r="A29716" s="212"/>
    </row>
    <row r="29717" spans="1:1" ht="13.5" x14ac:dyDescent="0.25">
      <c r="A29717" s="212"/>
    </row>
    <row r="29718" spans="1:1" ht="13.5" x14ac:dyDescent="0.25">
      <c r="A29718" s="212"/>
    </row>
    <row r="29719" spans="1:1" ht="13.5" x14ac:dyDescent="0.25">
      <c r="A29719" s="212"/>
    </row>
    <row r="29720" spans="1:1" ht="13.5" x14ac:dyDescent="0.25">
      <c r="A29720" s="212"/>
    </row>
    <row r="29721" spans="1:1" ht="13.5" x14ac:dyDescent="0.25">
      <c r="A29721" s="212"/>
    </row>
    <row r="29722" spans="1:1" ht="13.5" x14ac:dyDescent="0.25">
      <c r="A29722" s="212"/>
    </row>
    <row r="29723" spans="1:1" ht="13.5" x14ac:dyDescent="0.25">
      <c r="A29723" s="212"/>
    </row>
    <row r="29724" spans="1:1" ht="13.5" x14ac:dyDescent="0.25">
      <c r="A29724" s="212"/>
    </row>
    <row r="29725" spans="1:1" ht="13.5" x14ac:dyDescent="0.25">
      <c r="A29725" s="212"/>
    </row>
    <row r="29726" spans="1:1" ht="13.5" x14ac:dyDescent="0.25">
      <c r="A29726" s="212"/>
    </row>
    <row r="29727" spans="1:1" ht="13.5" x14ac:dyDescent="0.25">
      <c r="A29727" s="212"/>
    </row>
    <row r="29728" spans="1:1" ht="13.5" x14ac:dyDescent="0.25">
      <c r="A29728" s="212"/>
    </row>
    <row r="29729" spans="1:1" ht="13.5" x14ac:dyDescent="0.25">
      <c r="A29729" s="212"/>
    </row>
    <row r="29730" spans="1:1" ht="13.5" x14ac:dyDescent="0.25">
      <c r="A29730" s="212"/>
    </row>
    <row r="29731" spans="1:1" ht="13.5" x14ac:dyDescent="0.25">
      <c r="A29731" s="212"/>
    </row>
    <row r="29732" spans="1:1" ht="13.5" x14ac:dyDescent="0.25">
      <c r="A29732" s="212"/>
    </row>
    <row r="29733" spans="1:1" ht="13.5" x14ac:dyDescent="0.25">
      <c r="A29733" s="212"/>
    </row>
    <row r="29734" spans="1:1" ht="13.5" x14ac:dyDescent="0.25">
      <c r="A29734" s="212"/>
    </row>
    <row r="29735" spans="1:1" ht="13.5" x14ac:dyDescent="0.25">
      <c r="A29735" s="212"/>
    </row>
    <row r="29736" spans="1:1" ht="13.5" x14ac:dyDescent="0.25">
      <c r="A29736" s="212"/>
    </row>
    <row r="29737" spans="1:1" ht="13.5" x14ac:dyDescent="0.25">
      <c r="A29737" s="212"/>
    </row>
    <row r="29738" spans="1:1" ht="13.5" x14ac:dyDescent="0.25">
      <c r="A29738" s="212"/>
    </row>
    <row r="29739" spans="1:1" ht="13.5" x14ac:dyDescent="0.25">
      <c r="A29739" s="212"/>
    </row>
    <row r="29740" spans="1:1" ht="13.5" x14ac:dyDescent="0.25">
      <c r="A29740" s="212"/>
    </row>
    <row r="29741" spans="1:1" ht="13.5" x14ac:dyDescent="0.25">
      <c r="A29741" s="212"/>
    </row>
    <row r="29742" spans="1:1" ht="13.5" x14ac:dyDescent="0.25">
      <c r="A29742" s="212"/>
    </row>
    <row r="29743" spans="1:1" ht="13.5" x14ac:dyDescent="0.25">
      <c r="A29743" s="212"/>
    </row>
    <row r="29744" spans="1:1" ht="13.5" x14ac:dyDescent="0.25">
      <c r="A29744" s="212"/>
    </row>
    <row r="29745" spans="1:1" ht="13.5" x14ac:dyDescent="0.25">
      <c r="A29745" s="212"/>
    </row>
    <row r="29746" spans="1:1" ht="13.5" x14ac:dyDescent="0.25">
      <c r="A29746" s="212"/>
    </row>
    <row r="29747" spans="1:1" ht="13.5" x14ac:dyDescent="0.25">
      <c r="A29747" s="212"/>
    </row>
    <row r="29748" spans="1:1" ht="13.5" x14ac:dyDescent="0.25">
      <c r="A29748" s="212"/>
    </row>
    <row r="29749" spans="1:1" ht="13.5" x14ac:dyDescent="0.25">
      <c r="A29749" s="212"/>
    </row>
    <row r="29750" spans="1:1" ht="13.5" x14ac:dyDescent="0.25">
      <c r="A29750" s="212"/>
    </row>
    <row r="29751" spans="1:1" ht="13.5" x14ac:dyDescent="0.25">
      <c r="A29751" s="212"/>
    </row>
    <row r="29752" spans="1:1" ht="13.5" x14ac:dyDescent="0.25">
      <c r="A29752" s="212"/>
    </row>
    <row r="29753" spans="1:1" ht="13.5" x14ac:dyDescent="0.25">
      <c r="A29753" s="212"/>
    </row>
    <row r="29754" spans="1:1" ht="13.5" x14ac:dyDescent="0.25">
      <c r="A29754" s="212"/>
    </row>
    <row r="29755" spans="1:1" ht="13.5" x14ac:dyDescent="0.25">
      <c r="A29755" s="212"/>
    </row>
    <row r="29756" spans="1:1" ht="13.5" x14ac:dyDescent="0.25">
      <c r="A29756" s="212"/>
    </row>
    <row r="29757" spans="1:1" ht="13.5" x14ac:dyDescent="0.25">
      <c r="A29757" s="212"/>
    </row>
    <row r="29758" spans="1:1" ht="13.5" x14ac:dyDescent="0.25">
      <c r="A29758" s="212"/>
    </row>
    <row r="29759" spans="1:1" ht="13.5" x14ac:dyDescent="0.25">
      <c r="A29759" s="212"/>
    </row>
    <row r="29760" spans="1:1" ht="13.5" x14ac:dyDescent="0.25">
      <c r="A29760" s="212"/>
    </row>
    <row r="29761" spans="1:1" ht="13.5" x14ac:dyDescent="0.25">
      <c r="A29761" s="212"/>
    </row>
    <row r="29762" spans="1:1" ht="13.5" x14ac:dyDescent="0.25">
      <c r="A29762" s="212"/>
    </row>
    <row r="29763" spans="1:1" ht="13.5" x14ac:dyDescent="0.25">
      <c r="A29763" s="212"/>
    </row>
    <row r="29764" spans="1:1" ht="13.5" x14ac:dyDescent="0.25">
      <c r="A29764" s="212"/>
    </row>
    <row r="29765" spans="1:1" ht="13.5" x14ac:dyDescent="0.25">
      <c r="A29765" s="212"/>
    </row>
    <row r="29766" spans="1:1" ht="13.5" x14ac:dyDescent="0.25">
      <c r="A29766" s="212"/>
    </row>
    <row r="29767" spans="1:1" ht="13.5" x14ac:dyDescent="0.25">
      <c r="A29767" s="212"/>
    </row>
    <row r="29768" spans="1:1" ht="13.5" x14ac:dyDescent="0.25">
      <c r="A29768" s="212"/>
    </row>
    <row r="29769" spans="1:1" ht="13.5" x14ac:dyDescent="0.25">
      <c r="A29769" s="212"/>
    </row>
    <row r="29770" spans="1:1" ht="13.5" x14ac:dyDescent="0.25">
      <c r="A29770" s="212"/>
    </row>
    <row r="29771" spans="1:1" ht="13.5" x14ac:dyDescent="0.25">
      <c r="A29771" s="212"/>
    </row>
    <row r="29772" spans="1:1" ht="13.5" x14ac:dyDescent="0.25">
      <c r="A29772" s="212"/>
    </row>
    <row r="29773" spans="1:1" ht="13.5" x14ac:dyDescent="0.25">
      <c r="A29773" s="212"/>
    </row>
    <row r="29774" spans="1:1" ht="13.5" x14ac:dyDescent="0.25">
      <c r="A29774" s="212"/>
    </row>
    <row r="29775" spans="1:1" ht="13.5" x14ac:dyDescent="0.25">
      <c r="A29775" s="212"/>
    </row>
    <row r="29776" spans="1:1" ht="13.5" x14ac:dyDescent="0.25">
      <c r="A29776" s="212"/>
    </row>
    <row r="29777" spans="1:1" ht="13.5" x14ac:dyDescent="0.25">
      <c r="A29777" s="212"/>
    </row>
    <row r="29778" spans="1:1" ht="13.5" x14ac:dyDescent="0.25">
      <c r="A29778" s="212"/>
    </row>
    <row r="29779" spans="1:1" ht="13.5" x14ac:dyDescent="0.25">
      <c r="A29779" s="212"/>
    </row>
    <row r="29780" spans="1:1" ht="13.5" x14ac:dyDescent="0.25">
      <c r="A29780" s="212"/>
    </row>
    <row r="29781" spans="1:1" ht="13.5" x14ac:dyDescent="0.25">
      <c r="A29781" s="212"/>
    </row>
    <row r="29782" spans="1:1" ht="13.5" x14ac:dyDescent="0.25">
      <c r="A29782" s="212"/>
    </row>
    <row r="29783" spans="1:1" ht="13.5" x14ac:dyDescent="0.25">
      <c r="A29783" s="212"/>
    </row>
    <row r="29784" spans="1:1" ht="13.5" x14ac:dyDescent="0.25">
      <c r="A29784" s="212"/>
    </row>
    <row r="29785" spans="1:1" ht="13.5" x14ac:dyDescent="0.25">
      <c r="A29785" s="212"/>
    </row>
    <row r="29786" spans="1:1" ht="13.5" x14ac:dyDescent="0.25">
      <c r="A29786" s="212"/>
    </row>
    <row r="29787" spans="1:1" ht="13.5" x14ac:dyDescent="0.25">
      <c r="A29787" s="212"/>
    </row>
    <row r="29788" spans="1:1" ht="13.5" x14ac:dyDescent="0.25">
      <c r="A29788" s="212"/>
    </row>
    <row r="29789" spans="1:1" ht="13.5" x14ac:dyDescent="0.25">
      <c r="A29789" s="212"/>
    </row>
    <row r="29790" spans="1:1" ht="13.5" x14ac:dyDescent="0.25">
      <c r="A29790" s="212"/>
    </row>
    <row r="29791" spans="1:1" ht="13.5" x14ac:dyDescent="0.25">
      <c r="A29791" s="212"/>
    </row>
    <row r="29792" spans="1:1" ht="13.5" x14ac:dyDescent="0.25">
      <c r="A29792" s="212"/>
    </row>
    <row r="29793" spans="1:1" ht="13.5" x14ac:dyDescent="0.25">
      <c r="A29793" s="212"/>
    </row>
    <row r="29794" spans="1:1" ht="13.5" x14ac:dyDescent="0.25">
      <c r="A29794" s="212"/>
    </row>
    <row r="29795" spans="1:1" ht="13.5" x14ac:dyDescent="0.25">
      <c r="A29795" s="212"/>
    </row>
    <row r="29796" spans="1:1" ht="13.5" x14ac:dyDescent="0.25">
      <c r="A29796" s="212"/>
    </row>
    <row r="29797" spans="1:1" ht="13.5" x14ac:dyDescent="0.25">
      <c r="A29797" s="212"/>
    </row>
    <row r="29798" spans="1:1" ht="13.5" x14ac:dyDescent="0.25">
      <c r="A29798" s="212"/>
    </row>
    <row r="29799" spans="1:1" ht="13.5" x14ac:dyDescent="0.25">
      <c r="A29799" s="212"/>
    </row>
    <row r="29800" spans="1:1" ht="13.5" x14ac:dyDescent="0.25">
      <c r="A29800" s="212"/>
    </row>
    <row r="29801" spans="1:1" ht="13.5" x14ac:dyDescent="0.25">
      <c r="A29801" s="212"/>
    </row>
    <row r="29802" spans="1:1" ht="13.5" x14ac:dyDescent="0.25">
      <c r="A29802" s="212"/>
    </row>
    <row r="29803" spans="1:1" ht="13.5" x14ac:dyDescent="0.25">
      <c r="A29803" s="212"/>
    </row>
    <row r="29804" spans="1:1" ht="13.5" x14ac:dyDescent="0.25">
      <c r="A29804" s="212"/>
    </row>
    <row r="29805" spans="1:1" ht="13.5" x14ac:dyDescent="0.25">
      <c r="A29805" s="212"/>
    </row>
    <row r="29806" spans="1:1" ht="13.5" x14ac:dyDescent="0.25">
      <c r="A29806" s="212"/>
    </row>
    <row r="29807" spans="1:1" ht="13.5" x14ac:dyDescent="0.25">
      <c r="A29807" s="212"/>
    </row>
    <row r="29808" spans="1:1" ht="13.5" x14ac:dyDescent="0.25">
      <c r="A29808" s="212"/>
    </row>
    <row r="29809" spans="1:1" ht="13.5" x14ac:dyDescent="0.25">
      <c r="A29809" s="212"/>
    </row>
    <row r="29810" spans="1:1" ht="13.5" x14ac:dyDescent="0.25">
      <c r="A29810" s="212"/>
    </row>
    <row r="29811" spans="1:1" ht="13.5" x14ac:dyDescent="0.25">
      <c r="A29811" s="212"/>
    </row>
    <row r="29812" spans="1:1" ht="13.5" x14ac:dyDescent="0.25">
      <c r="A29812" s="212"/>
    </row>
    <row r="29813" spans="1:1" ht="13.5" x14ac:dyDescent="0.25">
      <c r="A29813" s="212"/>
    </row>
    <row r="29814" spans="1:1" ht="13.5" x14ac:dyDescent="0.25">
      <c r="A29814" s="212"/>
    </row>
    <row r="29815" spans="1:1" ht="13.5" x14ac:dyDescent="0.25">
      <c r="A29815" s="212"/>
    </row>
    <row r="29816" spans="1:1" ht="13.5" x14ac:dyDescent="0.25">
      <c r="A29816" s="212"/>
    </row>
    <row r="29817" spans="1:1" ht="13.5" x14ac:dyDescent="0.25">
      <c r="A29817" s="212"/>
    </row>
    <row r="29818" spans="1:1" ht="13.5" x14ac:dyDescent="0.25">
      <c r="A29818" s="212"/>
    </row>
    <row r="29819" spans="1:1" ht="13.5" x14ac:dyDescent="0.25">
      <c r="A29819" s="212"/>
    </row>
    <row r="29820" spans="1:1" ht="13.5" x14ac:dyDescent="0.25">
      <c r="A29820" s="212"/>
    </row>
    <row r="29821" spans="1:1" ht="13.5" x14ac:dyDescent="0.25">
      <c r="A29821" s="212"/>
    </row>
    <row r="29822" spans="1:1" ht="13.5" x14ac:dyDescent="0.25">
      <c r="A29822" s="212"/>
    </row>
    <row r="29823" spans="1:1" ht="13.5" x14ac:dyDescent="0.25">
      <c r="A29823" s="212"/>
    </row>
    <row r="29824" spans="1:1" ht="13.5" x14ac:dyDescent="0.25">
      <c r="A29824" s="212"/>
    </row>
    <row r="29825" spans="1:1" ht="13.5" x14ac:dyDescent="0.25">
      <c r="A29825" s="212"/>
    </row>
    <row r="29826" spans="1:1" ht="13.5" x14ac:dyDescent="0.25">
      <c r="A29826" s="212"/>
    </row>
    <row r="29827" spans="1:1" ht="13.5" x14ac:dyDescent="0.25">
      <c r="A29827" s="212"/>
    </row>
    <row r="29828" spans="1:1" ht="13.5" x14ac:dyDescent="0.25">
      <c r="A29828" s="212"/>
    </row>
    <row r="29829" spans="1:1" ht="13.5" x14ac:dyDescent="0.25">
      <c r="A29829" s="212"/>
    </row>
    <row r="29830" spans="1:1" ht="13.5" x14ac:dyDescent="0.25">
      <c r="A29830" s="212"/>
    </row>
    <row r="29831" spans="1:1" ht="13.5" x14ac:dyDescent="0.25">
      <c r="A29831" s="212"/>
    </row>
    <row r="29832" spans="1:1" ht="13.5" x14ac:dyDescent="0.25">
      <c r="A29832" s="212"/>
    </row>
    <row r="29833" spans="1:1" ht="13.5" x14ac:dyDescent="0.25">
      <c r="A29833" s="212"/>
    </row>
    <row r="29834" spans="1:1" ht="13.5" x14ac:dyDescent="0.25">
      <c r="A29834" s="212"/>
    </row>
    <row r="29835" spans="1:1" ht="13.5" x14ac:dyDescent="0.25">
      <c r="A29835" s="212"/>
    </row>
    <row r="29836" spans="1:1" ht="13.5" x14ac:dyDescent="0.25">
      <c r="A29836" s="212"/>
    </row>
    <row r="29837" spans="1:1" ht="13.5" x14ac:dyDescent="0.25">
      <c r="A29837" s="212"/>
    </row>
    <row r="29838" spans="1:1" ht="13.5" x14ac:dyDescent="0.25">
      <c r="A29838" s="212"/>
    </row>
    <row r="29839" spans="1:1" ht="13.5" x14ac:dyDescent="0.25">
      <c r="A29839" s="212"/>
    </row>
    <row r="29840" spans="1:1" ht="13.5" x14ac:dyDescent="0.25">
      <c r="A29840" s="212"/>
    </row>
    <row r="29841" spans="1:1" ht="13.5" x14ac:dyDescent="0.25">
      <c r="A29841" s="212"/>
    </row>
    <row r="29842" spans="1:1" ht="13.5" x14ac:dyDescent="0.25">
      <c r="A29842" s="212"/>
    </row>
    <row r="29843" spans="1:1" ht="13.5" x14ac:dyDescent="0.25">
      <c r="A29843" s="212"/>
    </row>
    <row r="29844" spans="1:1" ht="13.5" x14ac:dyDescent="0.25">
      <c r="A29844" s="212"/>
    </row>
    <row r="29845" spans="1:1" ht="13.5" x14ac:dyDescent="0.25">
      <c r="A29845" s="212"/>
    </row>
    <row r="29846" spans="1:1" ht="13.5" x14ac:dyDescent="0.25">
      <c r="A29846" s="212"/>
    </row>
    <row r="29847" spans="1:1" ht="13.5" x14ac:dyDescent="0.25">
      <c r="A29847" s="212"/>
    </row>
    <row r="29848" spans="1:1" ht="13.5" x14ac:dyDescent="0.25">
      <c r="A29848" s="212"/>
    </row>
    <row r="29849" spans="1:1" ht="13.5" x14ac:dyDescent="0.25">
      <c r="A29849" s="212"/>
    </row>
    <row r="29850" spans="1:1" ht="13.5" x14ac:dyDescent="0.25">
      <c r="A29850" s="212"/>
    </row>
    <row r="29851" spans="1:1" ht="13.5" x14ac:dyDescent="0.25">
      <c r="A29851" s="212"/>
    </row>
    <row r="29852" spans="1:1" ht="13.5" x14ac:dyDescent="0.25">
      <c r="A29852" s="212"/>
    </row>
    <row r="29853" spans="1:1" ht="13.5" x14ac:dyDescent="0.25">
      <c r="A29853" s="212"/>
    </row>
    <row r="29854" spans="1:1" ht="13.5" x14ac:dyDescent="0.25">
      <c r="A29854" s="212"/>
    </row>
    <row r="29855" spans="1:1" ht="13.5" x14ac:dyDescent="0.25">
      <c r="A29855" s="212"/>
    </row>
    <row r="29856" spans="1:1" ht="13.5" x14ac:dyDescent="0.25">
      <c r="A29856" s="212"/>
    </row>
    <row r="29857" spans="1:1" ht="13.5" x14ac:dyDescent="0.25">
      <c r="A29857" s="212"/>
    </row>
    <row r="29858" spans="1:1" ht="13.5" x14ac:dyDescent="0.25">
      <c r="A29858" s="212"/>
    </row>
    <row r="29859" spans="1:1" ht="13.5" x14ac:dyDescent="0.25">
      <c r="A29859" s="212"/>
    </row>
    <row r="29860" spans="1:1" ht="13.5" x14ac:dyDescent="0.25">
      <c r="A29860" s="212"/>
    </row>
    <row r="29861" spans="1:1" ht="13.5" x14ac:dyDescent="0.25">
      <c r="A29861" s="212"/>
    </row>
    <row r="29862" spans="1:1" ht="13.5" x14ac:dyDescent="0.25">
      <c r="A29862" s="212"/>
    </row>
    <row r="29863" spans="1:1" ht="13.5" x14ac:dyDescent="0.25">
      <c r="A29863" s="212"/>
    </row>
    <row r="29864" spans="1:1" ht="13.5" x14ac:dyDescent="0.25">
      <c r="A29864" s="212"/>
    </row>
    <row r="29865" spans="1:1" ht="13.5" x14ac:dyDescent="0.25">
      <c r="A29865" s="212"/>
    </row>
    <row r="29866" spans="1:1" ht="13.5" x14ac:dyDescent="0.25">
      <c r="A29866" s="212"/>
    </row>
    <row r="29867" spans="1:1" ht="13.5" x14ac:dyDescent="0.25">
      <c r="A29867" s="212"/>
    </row>
    <row r="29868" spans="1:1" ht="13.5" x14ac:dyDescent="0.25">
      <c r="A29868" s="212"/>
    </row>
    <row r="29869" spans="1:1" ht="13.5" x14ac:dyDescent="0.25">
      <c r="A29869" s="212"/>
    </row>
    <row r="29870" spans="1:1" ht="13.5" x14ac:dyDescent="0.25">
      <c r="A29870" s="212"/>
    </row>
    <row r="29871" spans="1:1" ht="13.5" x14ac:dyDescent="0.25">
      <c r="A29871" s="212"/>
    </row>
    <row r="29872" spans="1:1" ht="13.5" x14ac:dyDescent="0.25">
      <c r="A29872" s="212"/>
    </row>
    <row r="29873" spans="1:1" ht="13.5" x14ac:dyDescent="0.25">
      <c r="A29873" s="212"/>
    </row>
    <row r="29874" spans="1:1" ht="13.5" x14ac:dyDescent="0.25">
      <c r="A29874" s="212"/>
    </row>
    <row r="29875" spans="1:1" ht="13.5" x14ac:dyDescent="0.25">
      <c r="A29875" s="212"/>
    </row>
    <row r="29876" spans="1:1" ht="13.5" x14ac:dyDescent="0.25">
      <c r="A29876" s="212"/>
    </row>
    <row r="29877" spans="1:1" ht="13.5" x14ac:dyDescent="0.25">
      <c r="A29877" s="212"/>
    </row>
    <row r="29878" spans="1:1" ht="13.5" x14ac:dyDescent="0.25">
      <c r="A29878" s="212"/>
    </row>
    <row r="29879" spans="1:1" ht="13.5" x14ac:dyDescent="0.25">
      <c r="A29879" s="212"/>
    </row>
    <row r="29880" spans="1:1" ht="13.5" x14ac:dyDescent="0.25">
      <c r="A29880" s="212"/>
    </row>
    <row r="29881" spans="1:1" ht="13.5" x14ac:dyDescent="0.25">
      <c r="A29881" s="212"/>
    </row>
    <row r="29882" spans="1:1" ht="13.5" x14ac:dyDescent="0.25">
      <c r="A29882" s="212"/>
    </row>
    <row r="29883" spans="1:1" ht="13.5" x14ac:dyDescent="0.25">
      <c r="A29883" s="212"/>
    </row>
    <row r="29884" spans="1:1" ht="13.5" x14ac:dyDescent="0.25">
      <c r="A29884" s="212"/>
    </row>
    <row r="29885" spans="1:1" ht="13.5" x14ac:dyDescent="0.25">
      <c r="A29885" s="212"/>
    </row>
    <row r="29886" spans="1:1" ht="13.5" x14ac:dyDescent="0.25">
      <c r="A29886" s="212"/>
    </row>
    <row r="29887" spans="1:1" ht="13.5" x14ac:dyDescent="0.25">
      <c r="A29887" s="212"/>
    </row>
    <row r="29888" spans="1:1" ht="13.5" x14ac:dyDescent="0.25">
      <c r="A29888" s="212"/>
    </row>
    <row r="29889" spans="1:1" ht="13.5" x14ac:dyDescent="0.25">
      <c r="A29889" s="212"/>
    </row>
    <row r="29890" spans="1:1" ht="13.5" x14ac:dyDescent="0.25">
      <c r="A29890" s="212"/>
    </row>
    <row r="29891" spans="1:1" ht="13.5" x14ac:dyDescent="0.25">
      <c r="A29891" s="212"/>
    </row>
    <row r="29892" spans="1:1" ht="13.5" x14ac:dyDescent="0.25">
      <c r="A29892" s="212"/>
    </row>
    <row r="29893" spans="1:1" ht="13.5" x14ac:dyDescent="0.25">
      <c r="A29893" s="212"/>
    </row>
    <row r="29894" spans="1:1" ht="13.5" x14ac:dyDescent="0.25">
      <c r="A29894" s="212"/>
    </row>
    <row r="29895" spans="1:1" ht="13.5" x14ac:dyDescent="0.25">
      <c r="A29895" s="212"/>
    </row>
    <row r="29896" spans="1:1" ht="13.5" x14ac:dyDescent="0.25">
      <c r="A29896" s="212"/>
    </row>
    <row r="29897" spans="1:1" ht="13.5" x14ac:dyDescent="0.25">
      <c r="A29897" s="212"/>
    </row>
    <row r="29898" spans="1:1" ht="13.5" x14ac:dyDescent="0.25">
      <c r="A29898" s="212"/>
    </row>
    <row r="29899" spans="1:1" ht="13.5" x14ac:dyDescent="0.25">
      <c r="A29899" s="212"/>
    </row>
    <row r="29900" spans="1:1" ht="13.5" x14ac:dyDescent="0.25">
      <c r="A29900" s="212"/>
    </row>
    <row r="29901" spans="1:1" ht="13.5" x14ac:dyDescent="0.25">
      <c r="A29901" s="212"/>
    </row>
    <row r="29902" spans="1:1" ht="13.5" x14ac:dyDescent="0.25">
      <c r="A29902" s="212"/>
    </row>
    <row r="29903" spans="1:1" ht="13.5" x14ac:dyDescent="0.25">
      <c r="A29903" s="212"/>
    </row>
    <row r="29904" spans="1:1" ht="13.5" x14ac:dyDescent="0.25">
      <c r="A29904" s="212"/>
    </row>
    <row r="29905" spans="1:1" ht="13.5" x14ac:dyDescent="0.25">
      <c r="A29905" s="212"/>
    </row>
    <row r="29906" spans="1:1" ht="13.5" x14ac:dyDescent="0.25">
      <c r="A29906" s="212"/>
    </row>
    <row r="29907" spans="1:1" ht="13.5" x14ac:dyDescent="0.25">
      <c r="A29907" s="212"/>
    </row>
    <row r="29908" spans="1:1" ht="13.5" x14ac:dyDescent="0.25">
      <c r="A29908" s="212"/>
    </row>
    <row r="29909" spans="1:1" ht="13.5" x14ac:dyDescent="0.25">
      <c r="A29909" s="212"/>
    </row>
    <row r="29910" spans="1:1" ht="13.5" x14ac:dyDescent="0.25">
      <c r="A29910" s="212"/>
    </row>
    <row r="29911" spans="1:1" ht="13.5" x14ac:dyDescent="0.25">
      <c r="A29911" s="212"/>
    </row>
    <row r="29912" spans="1:1" ht="13.5" x14ac:dyDescent="0.25">
      <c r="A29912" s="212"/>
    </row>
    <row r="29913" spans="1:1" ht="13.5" x14ac:dyDescent="0.25">
      <c r="A29913" s="212"/>
    </row>
    <row r="29914" spans="1:1" ht="13.5" x14ac:dyDescent="0.25">
      <c r="A29914" s="212"/>
    </row>
    <row r="29915" spans="1:1" ht="13.5" x14ac:dyDescent="0.25">
      <c r="A29915" s="212"/>
    </row>
    <row r="29916" spans="1:1" ht="13.5" x14ac:dyDescent="0.25">
      <c r="A29916" s="212"/>
    </row>
    <row r="29917" spans="1:1" ht="13.5" x14ac:dyDescent="0.25">
      <c r="A29917" s="212"/>
    </row>
    <row r="29918" spans="1:1" ht="13.5" x14ac:dyDescent="0.25">
      <c r="A29918" s="212"/>
    </row>
    <row r="29919" spans="1:1" ht="13.5" x14ac:dyDescent="0.25">
      <c r="A29919" s="212"/>
    </row>
    <row r="29920" spans="1:1" ht="13.5" x14ac:dyDescent="0.25">
      <c r="A29920" s="212"/>
    </row>
    <row r="29921" spans="1:1" ht="13.5" x14ac:dyDescent="0.25">
      <c r="A29921" s="212"/>
    </row>
    <row r="29922" spans="1:1" ht="13.5" x14ac:dyDescent="0.25">
      <c r="A29922" s="212"/>
    </row>
    <row r="29923" spans="1:1" ht="13.5" x14ac:dyDescent="0.25">
      <c r="A29923" s="212"/>
    </row>
    <row r="29924" spans="1:1" ht="13.5" x14ac:dyDescent="0.25">
      <c r="A29924" s="212"/>
    </row>
    <row r="29925" spans="1:1" ht="13.5" x14ac:dyDescent="0.25">
      <c r="A29925" s="212"/>
    </row>
    <row r="29926" spans="1:1" ht="13.5" x14ac:dyDescent="0.25">
      <c r="A29926" s="212"/>
    </row>
    <row r="29927" spans="1:1" ht="13.5" x14ac:dyDescent="0.25">
      <c r="A29927" s="212"/>
    </row>
    <row r="29928" spans="1:1" ht="13.5" x14ac:dyDescent="0.25">
      <c r="A29928" s="212"/>
    </row>
    <row r="29929" spans="1:1" ht="13.5" x14ac:dyDescent="0.25">
      <c r="A29929" s="212"/>
    </row>
    <row r="29930" spans="1:1" ht="13.5" x14ac:dyDescent="0.25">
      <c r="A29930" s="212"/>
    </row>
    <row r="29931" spans="1:1" ht="13.5" x14ac:dyDescent="0.25">
      <c r="A29931" s="212"/>
    </row>
    <row r="29932" spans="1:1" ht="13.5" x14ac:dyDescent="0.25">
      <c r="A29932" s="212"/>
    </row>
    <row r="29933" spans="1:1" ht="13.5" x14ac:dyDescent="0.25">
      <c r="A29933" s="212"/>
    </row>
    <row r="29934" spans="1:1" ht="13.5" x14ac:dyDescent="0.25">
      <c r="A29934" s="212"/>
    </row>
    <row r="29935" spans="1:1" ht="13.5" x14ac:dyDescent="0.25">
      <c r="A29935" s="212"/>
    </row>
    <row r="29936" spans="1:1" ht="13.5" x14ac:dyDescent="0.25">
      <c r="A29936" s="212"/>
    </row>
    <row r="29937" spans="1:1" ht="13.5" x14ac:dyDescent="0.25">
      <c r="A29937" s="212"/>
    </row>
    <row r="29938" spans="1:1" ht="13.5" x14ac:dyDescent="0.25">
      <c r="A29938" s="212"/>
    </row>
    <row r="29939" spans="1:1" ht="13.5" x14ac:dyDescent="0.25">
      <c r="A29939" s="212"/>
    </row>
    <row r="29940" spans="1:1" ht="13.5" x14ac:dyDescent="0.25">
      <c r="A29940" s="212"/>
    </row>
    <row r="29941" spans="1:1" ht="13.5" x14ac:dyDescent="0.25">
      <c r="A29941" s="212"/>
    </row>
    <row r="29942" spans="1:1" ht="13.5" x14ac:dyDescent="0.25">
      <c r="A29942" s="212"/>
    </row>
    <row r="29943" spans="1:1" ht="13.5" x14ac:dyDescent="0.25">
      <c r="A29943" s="212"/>
    </row>
    <row r="29944" spans="1:1" ht="13.5" x14ac:dyDescent="0.25">
      <c r="A29944" s="212"/>
    </row>
    <row r="29945" spans="1:1" ht="13.5" x14ac:dyDescent="0.25">
      <c r="A29945" s="212"/>
    </row>
    <row r="29946" spans="1:1" ht="13.5" x14ac:dyDescent="0.25">
      <c r="A29946" s="212"/>
    </row>
    <row r="29947" spans="1:1" ht="13.5" x14ac:dyDescent="0.25">
      <c r="A29947" s="212"/>
    </row>
    <row r="29948" spans="1:1" ht="13.5" x14ac:dyDescent="0.25">
      <c r="A29948" s="212"/>
    </row>
    <row r="29949" spans="1:1" ht="13.5" x14ac:dyDescent="0.25">
      <c r="A29949" s="212"/>
    </row>
    <row r="29950" spans="1:1" ht="13.5" x14ac:dyDescent="0.25">
      <c r="A29950" s="212"/>
    </row>
    <row r="29951" spans="1:1" ht="13.5" x14ac:dyDescent="0.25">
      <c r="A29951" s="212"/>
    </row>
    <row r="29952" spans="1:1" ht="13.5" x14ac:dyDescent="0.25">
      <c r="A29952" s="212"/>
    </row>
    <row r="29953" spans="1:1" ht="13.5" x14ac:dyDescent="0.25">
      <c r="A29953" s="212"/>
    </row>
    <row r="29954" spans="1:1" ht="13.5" x14ac:dyDescent="0.25">
      <c r="A29954" s="212"/>
    </row>
    <row r="29955" spans="1:1" ht="13.5" x14ac:dyDescent="0.25">
      <c r="A29955" s="212"/>
    </row>
    <row r="29956" spans="1:1" ht="13.5" x14ac:dyDescent="0.25">
      <c r="A29956" s="212"/>
    </row>
    <row r="29957" spans="1:1" ht="13.5" x14ac:dyDescent="0.25">
      <c r="A29957" s="212"/>
    </row>
    <row r="29958" spans="1:1" ht="13.5" x14ac:dyDescent="0.25">
      <c r="A29958" s="212"/>
    </row>
    <row r="29959" spans="1:1" ht="13.5" x14ac:dyDescent="0.25">
      <c r="A29959" s="212"/>
    </row>
    <row r="29960" spans="1:1" ht="13.5" x14ac:dyDescent="0.25">
      <c r="A29960" s="212"/>
    </row>
    <row r="29961" spans="1:1" ht="13.5" x14ac:dyDescent="0.25">
      <c r="A29961" s="212"/>
    </row>
    <row r="29962" spans="1:1" ht="13.5" x14ac:dyDescent="0.25">
      <c r="A29962" s="212"/>
    </row>
    <row r="29963" spans="1:1" ht="13.5" x14ac:dyDescent="0.25">
      <c r="A29963" s="212"/>
    </row>
    <row r="29964" spans="1:1" ht="13.5" x14ac:dyDescent="0.25">
      <c r="A29964" s="212"/>
    </row>
    <row r="29965" spans="1:1" ht="13.5" x14ac:dyDescent="0.25">
      <c r="A29965" s="212"/>
    </row>
    <row r="29966" spans="1:1" ht="13.5" x14ac:dyDescent="0.25">
      <c r="A29966" s="212"/>
    </row>
    <row r="29967" spans="1:1" ht="13.5" x14ac:dyDescent="0.25">
      <c r="A29967" s="212"/>
    </row>
    <row r="29968" spans="1:1" ht="13.5" x14ac:dyDescent="0.25">
      <c r="A29968" s="212"/>
    </row>
    <row r="29969" spans="1:1" ht="13.5" x14ac:dyDescent="0.25">
      <c r="A29969" s="212"/>
    </row>
    <row r="29970" spans="1:1" ht="13.5" x14ac:dyDescent="0.25">
      <c r="A29970" s="212"/>
    </row>
    <row r="29971" spans="1:1" ht="13.5" x14ac:dyDescent="0.25">
      <c r="A29971" s="212"/>
    </row>
    <row r="29972" spans="1:1" ht="13.5" x14ac:dyDescent="0.25">
      <c r="A29972" s="212"/>
    </row>
    <row r="29973" spans="1:1" ht="13.5" x14ac:dyDescent="0.25">
      <c r="A29973" s="212"/>
    </row>
    <row r="29974" spans="1:1" ht="13.5" x14ac:dyDescent="0.25">
      <c r="A29974" s="212"/>
    </row>
    <row r="29975" spans="1:1" ht="13.5" x14ac:dyDescent="0.25">
      <c r="A29975" s="212"/>
    </row>
    <row r="29976" spans="1:1" ht="13.5" x14ac:dyDescent="0.25">
      <c r="A29976" s="212"/>
    </row>
    <row r="29977" spans="1:1" ht="13.5" x14ac:dyDescent="0.25">
      <c r="A29977" s="212"/>
    </row>
    <row r="29978" spans="1:1" ht="13.5" x14ac:dyDescent="0.25">
      <c r="A29978" s="212"/>
    </row>
    <row r="29979" spans="1:1" ht="13.5" x14ac:dyDescent="0.25">
      <c r="A29979" s="212"/>
    </row>
    <row r="29980" spans="1:1" ht="13.5" x14ac:dyDescent="0.25">
      <c r="A29980" s="212"/>
    </row>
    <row r="29981" spans="1:1" ht="13.5" x14ac:dyDescent="0.25">
      <c r="A29981" s="212"/>
    </row>
    <row r="29982" spans="1:1" ht="13.5" x14ac:dyDescent="0.25">
      <c r="A29982" s="212"/>
    </row>
    <row r="29983" spans="1:1" ht="13.5" x14ac:dyDescent="0.25">
      <c r="A29983" s="212"/>
    </row>
    <row r="29984" spans="1:1" ht="13.5" x14ac:dyDescent="0.25">
      <c r="A29984" s="212"/>
    </row>
    <row r="29985" spans="1:1" ht="13.5" x14ac:dyDescent="0.25">
      <c r="A29985" s="212"/>
    </row>
    <row r="29986" spans="1:1" ht="13.5" x14ac:dyDescent="0.25">
      <c r="A29986" s="212"/>
    </row>
    <row r="29987" spans="1:1" ht="13.5" x14ac:dyDescent="0.25">
      <c r="A29987" s="212"/>
    </row>
    <row r="29988" spans="1:1" ht="13.5" x14ac:dyDescent="0.25">
      <c r="A29988" s="212"/>
    </row>
    <row r="29989" spans="1:1" ht="13.5" x14ac:dyDescent="0.25">
      <c r="A29989" s="212"/>
    </row>
    <row r="29990" spans="1:1" ht="13.5" x14ac:dyDescent="0.25">
      <c r="A29990" s="212"/>
    </row>
    <row r="29991" spans="1:1" ht="13.5" x14ac:dyDescent="0.25">
      <c r="A29991" s="212"/>
    </row>
    <row r="29992" spans="1:1" ht="13.5" x14ac:dyDescent="0.25">
      <c r="A29992" s="212"/>
    </row>
    <row r="29993" spans="1:1" ht="13.5" x14ac:dyDescent="0.25">
      <c r="A29993" s="212"/>
    </row>
    <row r="29994" spans="1:1" ht="13.5" x14ac:dyDescent="0.25">
      <c r="A29994" s="212"/>
    </row>
    <row r="29995" spans="1:1" ht="13.5" x14ac:dyDescent="0.25">
      <c r="A29995" s="212"/>
    </row>
    <row r="29996" spans="1:1" ht="13.5" x14ac:dyDescent="0.25">
      <c r="A29996" s="212"/>
    </row>
    <row r="29997" spans="1:1" ht="13.5" x14ac:dyDescent="0.25">
      <c r="A29997" s="212"/>
    </row>
    <row r="29998" spans="1:1" ht="13.5" x14ac:dyDescent="0.25">
      <c r="A29998" s="212"/>
    </row>
    <row r="29999" spans="1:1" ht="13.5" x14ac:dyDescent="0.25">
      <c r="A29999" s="212"/>
    </row>
    <row r="30000" spans="1:1" ht="13.5" x14ac:dyDescent="0.25">
      <c r="A30000" s="212"/>
    </row>
    <row r="30001" spans="1:1" ht="13.5" x14ac:dyDescent="0.25">
      <c r="A30001" s="212"/>
    </row>
    <row r="30002" spans="1:1" ht="13.5" x14ac:dyDescent="0.25">
      <c r="A30002" s="212"/>
    </row>
    <row r="30003" spans="1:1" ht="13.5" x14ac:dyDescent="0.25">
      <c r="A30003" s="212"/>
    </row>
    <row r="30004" spans="1:1" ht="13.5" x14ac:dyDescent="0.25">
      <c r="A30004" s="212"/>
    </row>
    <row r="30005" spans="1:1" ht="13.5" x14ac:dyDescent="0.25">
      <c r="A30005" s="212"/>
    </row>
    <row r="30006" spans="1:1" ht="13.5" x14ac:dyDescent="0.25">
      <c r="A30006" s="212"/>
    </row>
    <row r="30007" spans="1:1" ht="13.5" x14ac:dyDescent="0.25">
      <c r="A30007" s="212"/>
    </row>
    <row r="30008" spans="1:1" ht="13.5" x14ac:dyDescent="0.25">
      <c r="A30008" s="212"/>
    </row>
    <row r="30009" spans="1:1" ht="13.5" x14ac:dyDescent="0.25">
      <c r="A30009" s="212"/>
    </row>
    <row r="30010" spans="1:1" ht="13.5" x14ac:dyDescent="0.25">
      <c r="A30010" s="212"/>
    </row>
    <row r="30011" spans="1:1" ht="13.5" x14ac:dyDescent="0.25">
      <c r="A30011" s="212"/>
    </row>
    <row r="30012" spans="1:1" ht="13.5" x14ac:dyDescent="0.25">
      <c r="A30012" s="212"/>
    </row>
    <row r="30013" spans="1:1" ht="13.5" x14ac:dyDescent="0.25">
      <c r="A30013" s="212"/>
    </row>
    <row r="30014" spans="1:1" ht="13.5" x14ac:dyDescent="0.25">
      <c r="A30014" s="212"/>
    </row>
    <row r="30015" spans="1:1" ht="13.5" x14ac:dyDescent="0.25">
      <c r="A30015" s="212"/>
    </row>
    <row r="30016" spans="1:1" ht="13.5" x14ac:dyDescent="0.25">
      <c r="A30016" s="212"/>
    </row>
    <row r="30017" spans="1:1" ht="13.5" x14ac:dyDescent="0.25">
      <c r="A30017" s="212"/>
    </row>
    <row r="30018" spans="1:1" ht="13.5" x14ac:dyDescent="0.25">
      <c r="A30018" s="212"/>
    </row>
    <row r="30019" spans="1:1" ht="13.5" x14ac:dyDescent="0.25">
      <c r="A30019" s="212"/>
    </row>
    <row r="30020" spans="1:1" ht="13.5" x14ac:dyDescent="0.25">
      <c r="A30020" s="212"/>
    </row>
    <row r="30021" spans="1:1" ht="13.5" x14ac:dyDescent="0.25">
      <c r="A30021" s="212"/>
    </row>
    <row r="30022" spans="1:1" ht="13.5" x14ac:dyDescent="0.25">
      <c r="A30022" s="212"/>
    </row>
    <row r="30023" spans="1:1" ht="13.5" x14ac:dyDescent="0.25">
      <c r="A30023" s="212"/>
    </row>
    <row r="30024" spans="1:1" ht="13.5" x14ac:dyDescent="0.25">
      <c r="A30024" s="212"/>
    </row>
    <row r="30025" spans="1:1" ht="13.5" x14ac:dyDescent="0.25">
      <c r="A30025" s="212"/>
    </row>
    <row r="30026" spans="1:1" ht="13.5" x14ac:dyDescent="0.25">
      <c r="A30026" s="212"/>
    </row>
    <row r="30027" spans="1:1" ht="13.5" x14ac:dyDescent="0.25">
      <c r="A30027" s="212"/>
    </row>
    <row r="30028" spans="1:1" ht="13.5" x14ac:dyDescent="0.25">
      <c r="A30028" s="212"/>
    </row>
    <row r="30029" spans="1:1" ht="13.5" x14ac:dyDescent="0.25">
      <c r="A30029" s="212"/>
    </row>
    <row r="30030" spans="1:1" ht="13.5" x14ac:dyDescent="0.25">
      <c r="A30030" s="212"/>
    </row>
    <row r="30031" spans="1:1" ht="13.5" x14ac:dyDescent="0.25">
      <c r="A30031" s="212"/>
    </row>
    <row r="30032" spans="1:1" ht="13.5" x14ac:dyDescent="0.25">
      <c r="A30032" s="212"/>
    </row>
    <row r="30033" spans="1:1" ht="13.5" x14ac:dyDescent="0.25">
      <c r="A30033" s="212"/>
    </row>
    <row r="30034" spans="1:1" ht="13.5" x14ac:dyDescent="0.25">
      <c r="A30034" s="212"/>
    </row>
    <row r="30035" spans="1:1" ht="13.5" x14ac:dyDescent="0.25">
      <c r="A30035" s="212"/>
    </row>
    <row r="30036" spans="1:1" ht="13.5" x14ac:dyDescent="0.25">
      <c r="A30036" s="212"/>
    </row>
    <row r="30037" spans="1:1" ht="13.5" x14ac:dyDescent="0.25">
      <c r="A30037" s="212"/>
    </row>
    <row r="30038" spans="1:1" ht="13.5" x14ac:dyDescent="0.25">
      <c r="A30038" s="212"/>
    </row>
    <row r="30039" spans="1:1" ht="13.5" x14ac:dyDescent="0.25">
      <c r="A30039" s="212"/>
    </row>
    <row r="30040" spans="1:1" ht="13.5" x14ac:dyDescent="0.25">
      <c r="A30040" s="212"/>
    </row>
    <row r="30041" spans="1:1" ht="13.5" x14ac:dyDescent="0.25">
      <c r="A30041" s="212"/>
    </row>
    <row r="30042" spans="1:1" ht="13.5" x14ac:dyDescent="0.25">
      <c r="A30042" s="212"/>
    </row>
    <row r="30043" spans="1:1" ht="13.5" x14ac:dyDescent="0.25">
      <c r="A30043" s="212"/>
    </row>
    <row r="30044" spans="1:1" ht="13.5" x14ac:dyDescent="0.25">
      <c r="A30044" s="212"/>
    </row>
    <row r="30045" spans="1:1" ht="13.5" x14ac:dyDescent="0.25">
      <c r="A30045" s="212"/>
    </row>
    <row r="30046" spans="1:1" ht="13.5" x14ac:dyDescent="0.25">
      <c r="A30046" s="212"/>
    </row>
    <row r="30047" spans="1:1" ht="13.5" x14ac:dyDescent="0.25">
      <c r="A30047" s="212"/>
    </row>
    <row r="30048" spans="1:1" ht="13.5" x14ac:dyDescent="0.25">
      <c r="A30048" s="212"/>
    </row>
    <row r="30049" spans="1:1" ht="13.5" x14ac:dyDescent="0.25">
      <c r="A30049" s="212"/>
    </row>
    <row r="30050" spans="1:1" ht="13.5" x14ac:dyDescent="0.25">
      <c r="A30050" s="212"/>
    </row>
    <row r="30051" spans="1:1" ht="13.5" x14ac:dyDescent="0.25">
      <c r="A30051" s="212"/>
    </row>
    <row r="30052" spans="1:1" ht="13.5" x14ac:dyDescent="0.25">
      <c r="A30052" s="212"/>
    </row>
    <row r="30053" spans="1:1" ht="13.5" x14ac:dyDescent="0.25">
      <c r="A30053" s="212"/>
    </row>
    <row r="30054" spans="1:1" ht="13.5" x14ac:dyDescent="0.25">
      <c r="A30054" s="212"/>
    </row>
    <row r="30055" spans="1:1" ht="13.5" x14ac:dyDescent="0.25">
      <c r="A30055" s="212"/>
    </row>
    <row r="30056" spans="1:1" ht="13.5" x14ac:dyDescent="0.25">
      <c r="A30056" s="212"/>
    </row>
    <row r="30057" spans="1:1" ht="13.5" x14ac:dyDescent="0.25">
      <c r="A30057" s="212"/>
    </row>
    <row r="30058" spans="1:1" ht="13.5" x14ac:dyDescent="0.25">
      <c r="A30058" s="212"/>
    </row>
    <row r="30059" spans="1:1" ht="13.5" x14ac:dyDescent="0.25">
      <c r="A30059" s="212"/>
    </row>
    <row r="30060" spans="1:1" ht="13.5" x14ac:dyDescent="0.25">
      <c r="A30060" s="212"/>
    </row>
    <row r="30061" spans="1:1" ht="13.5" x14ac:dyDescent="0.25">
      <c r="A30061" s="212"/>
    </row>
    <row r="30062" spans="1:1" ht="13.5" x14ac:dyDescent="0.25">
      <c r="A30062" s="212"/>
    </row>
    <row r="30063" spans="1:1" ht="13.5" x14ac:dyDescent="0.25">
      <c r="A30063" s="212"/>
    </row>
    <row r="30064" spans="1:1" ht="13.5" x14ac:dyDescent="0.25">
      <c r="A30064" s="212"/>
    </row>
    <row r="30065" spans="1:1" ht="13.5" x14ac:dyDescent="0.25">
      <c r="A30065" s="212"/>
    </row>
    <row r="30066" spans="1:1" ht="13.5" x14ac:dyDescent="0.25">
      <c r="A30066" s="212"/>
    </row>
    <row r="30067" spans="1:1" ht="13.5" x14ac:dyDescent="0.25">
      <c r="A30067" s="212"/>
    </row>
    <row r="30068" spans="1:1" ht="13.5" x14ac:dyDescent="0.25">
      <c r="A30068" s="212"/>
    </row>
    <row r="30069" spans="1:1" ht="13.5" x14ac:dyDescent="0.25">
      <c r="A30069" s="212"/>
    </row>
    <row r="30070" spans="1:1" ht="13.5" x14ac:dyDescent="0.25">
      <c r="A30070" s="212"/>
    </row>
    <row r="30071" spans="1:1" ht="13.5" x14ac:dyDescent="0.25">
      <c r="A30071" s="212"/>
    </row>
    <row r="30072" spans="1:1" ht="13.5" x14ac:dyDescent="0.25">
      <c r="A30072" s="212"/>
    </row>
    <row r="30073" spans="1:1" ht="13.5" x14ac:dyDescent="0.25">
      <c r="A30073" s="212"/>
    </row>
    <row r="30074" spans="1:1" ht="13.5" x14ac:dyDescent="0.25">
      <c r="A30074" s="212"/>
    </row>
    <row r="30075" spans="1:1" ht="13.5" x14ac:dyDescent="0.25">
      <c r="A30075" s="212"/>
    </row>
    <row r="30076" spans="1:1" ht="13.5" x14ac:dyDescent="0.25">
      <c r="A30076" s="212"/>
    </row>
    <row r="30077" spans="1:1" ht="13.5" x14ac:dyDescent="0.25">
      <c r="A30077" s="212"/>
    </row>
    <row r="30078" spans="1:1" ht="13.5" x14ac:dyDescent="0.25">
      <c r="A30078" s="212"/>
    </row>
    <row r="30079" spans="1:1" ht="13.5" x14ac:dyDescent="0.25">
      <c r="A30079" s="212"/>
    </row>
    <row r="30080" spans="1:1" ht="13.5" x14ac:dyDescent="0.25">
      <c r="A30080" s="212"/>
    </row>
    <row r="30081" spans="1:1" ht="13.5" x14ac:dyDescent="0.25">
      <c r="A30081" s="212"/>
    </row>
    <row r="30082" spans="1:1" ht="13.5" x14ac:dyDescent="0.25">
      <c r="A30082" s="212"/>
    </row>
    <row r="30083" spans="1:1" ht="13.5" x14ac:dyDescent="0.25">
      <c r="A30083" s="212"/>
    </row>
    <row r="30084" spans="1:1" ht="13.5" x14ac:dyDescent="0.25">
      <c r="A30084" s="212"/>
    </row>
    <row r="30085" spans="1:1" ht="13.5" x14ac:dyDescent="0.25">
      <c r="A30085" s="212"/>
    </row>
    <row r="30086" spans="1:1" ht="13.5" x14ac:dyDescent="0.25">
      <c r="A30086" s="212"/>
    </row>
    <row r="30087" spans="1:1" ht="13.5" x14ac:dyDescent="0.25">
      <c r="A30087" s="212"/>
    </row>
    <row r="30088" spans="1:1" ht="13.5" x14ac:dyDescent="0.25">
      <c r="A30088" s="212"/>
    </row>
    <row r="30089" spans="1:1" ht="13.5" x14ac:dyDescent="0.25">
      <c r="A30089" s="212"/>
    </row>
    <row r="30090" spans="1:1" ht="13.5" x14ac:dyDescent="0.25">
      <c r="A30090" s="212"/>
    </row>
    <row r="30091" spans="1:1" ht="13.5" x14ac:dyDescent="0.25">
      <c r="A30091" s="212"/>
    </row>
    <row r="30092" spans="1:1" ht="13.5" x14ac:dyDescent="0.25">
      <c r="A30092" s="212"/>
    </row>
    <row r="30093" spans="1:1" ht="13.5" x14ac:dyDescent="0.25">
      <c r="A30093" s="212"/>
    </row>
    <row r="30094" spans="1:1" ht="13.5" x14ac:dyDescent="0.25">
      <c r="A30094" s="212"/>
    </row>
    <row r="30095" spans="1:1" ht="13.5" x14ac:dyDescent="0.25">
      <c r="A30095" s="212"/>
    </row>
    <row r="30096" spans="1:1" ht="13.5" x14ac:dyDescent="0.25">
      <c r="A30096" s="212"/>
    </row>
    <row r="30097" spans="1:1" ht="13.5" x14ac:dyDescent="0.25">
      <c r="A30097" s="212"/>
    </row>
    <row r="30098" spans="1:1" ht="13.5" x14ac:dyDescent="0.25">
      <c r="A30098" s="212"/>
    </row>
    <row r="30099" spans="1:1" ht="13.5" x14ac:dyDescent="0.25">
      <c r="A30099" s="212"/>
    </row>
    <row r="30100" spans="1:1" ht="13.5" x14ac:dyDescent="0.25">
      <c r="A30100" s="212"/>
    </row>
    <row r="30101" spans="1:1" ht="13.5" x14ac:dyDescent="0.25">
      <c r="A30101" s="212"/>
    </row>
    <row r="30102" spans="1:1" ht="13.5" x14ac:dyDescent="0.25">
      <c r="A30102" s="212"/>
    </row>
    <row r="30103" spans="1:1" ht="13.5" x14ac:dyDescent="0.25">
      <c r="A30103" s="212"/>
    </row>
    <row r="30104" spans="1:1" ht="13.5" x14ac:dyDescent="0.25">
      <c r="A30104" s="212"/>
    </row>
    <row r="30105" spans="1:1" ht="13.5" x14ac:dyDescent="0.25">
      <c r="A30105" s="212"/>
    </row>
    <row r="30106" spans="1:1" ht="13.5" x14ac:dyDescent="0.25">
      <c r="A30106" s="212"/>
    </row>
    <row r="30107" spans="1:1" ht="13.5" x14ac:dyDescent="0.25">
      <c r="A30107" s="212"/>
    </row>
    <row r="30108" spans="1:1" ht="13.5" x14ac:dyDescent="0.25">
      <c r="A30108" s="212"/>
    </row>
    <row r="30109" spans="1:1" ht="13.5" x14ac:dyDescent="0.25">
      <c r="A30109" s="212"/>
    </row>
    <row r="30110" spans="1:1" ht="13.5" x14ac:dyDescent="0.25">
      <c r="A30110" s="212"/>
    </row>
    <row r="30111" spans="1:1" ht="13.5" x14ac:dyDescent="0.25">
      <c r="A30111" s="212"/>
    </row>
    <row r="30112" spans="1:1" ht="13.5" x14ac:dyDescent="0.25">
      <c r="A30112" s="212"/>
    </row>
    <row r="30113" spans="1:1" ht="13.5" x14ac:dyDescent="0.25">
      <c r="A30113" s="212"/>
    </row>
    <row r="30114" spans="1:1" ht="13.5" x14ac:dyDescent="0.25">
      <c r="A30114" s="212"/>
    </row>
    <row r="30115" spans="1:1" ht="13.5" x14ac:dyDescent="0.25">
      <c r="A30115" s="212"/>
    </row>
    <row r="30116" spans="1:1" ht="13.5" x14ac:dyDescent="0.25">
      <c r="A30116" s="212"/>
    </row>
    <row r="30117" spans="1:1" ht="13.5" x14ac:dyDescent="0.25">
      <c r="A30117" s="212"/>
    </row>
    <row r="30118" spans="1:1" ht="13.5" x14ac:dyDescent="0.25">
      <c r="A30118" s="212"/>
    </row>
    <row r="30119" spans="1:1" ht="13.5" x14ac:dyDescent="0.25">
      <c r="A30119" s="212"/>
    </row>
    <row r="30120" spans="1:1" ht="13.5" x14ac:dyDescent="0.25">
      <c r="A30120" s="212"/>
    </row>
    <row r="30121" spans="1:1" ht="13.5" x14ac:dyDescent="0.25">
      <c r="A30121" s="212"/>
    </row>
    <row r="30122" spans="1:1" ht="13.5" x14ac:dyDescent="0.25">
      <c r="A30122" s="212"/>
    </row>
    <row r="30123" spans="1:1" ht="13.5" x14ac:dyDescent="0.25">
      <c r="A30123" s="212"/>
    </row>
    <row r="30124" spans="1:1" ht="13.5" x14ac:dyDescent="0.25">
      <c r="A30124" s="212"/>
    </row>
    <row r="30125" spans="1:1" ht="13.5" x14ac:dyDescent="0.25">
      <c r="A30125" s="212"/>
    </row>
    <row r="30126" spans="1:1" ht="13.5" x14ac:dyDescent="0.25">
      <c r="A30126" s="212"/>
    </row>
    <row r="30127" spans="1:1" ht="13.5" x14ac:dyDescent="0.25">
      <c r="A30127" s="212"/>
    </row>
    <row r="30128" spans="1:1" ht="13.5" x14ac:dyDescent="0.25">
      <c r="A30128" s="212"/>
    </row>
    <row r="30129" spans="1:1" ht="13.5" x14ac:dyDescent="0.25">
      <c r="A30129" s="212"/>
    </row>
    <row r="30130" spans="1:1" ht="13.5" x14ac:dyDescent="0.25">
      <c r="A30130" s="212"/>
    </row>
    <row r="30131" spans="1:1" ht="13.5" x14ac:dyDescent="0.25">
      <c r="A30131" s="212"/>
    </row>
    <row r="30132" spans="1:1" ht="13.5" x14ac:dyDescent="0.25">
      <c r="A30132" s="212"/>
    </row>
    <row r="30133" spans="1:1" ht="13.5" x14ac:dyDescent="0.25">
      <c r="A30133" s="212"/>
    </row>
    <row r="30134" spans="1:1" ht="13.5" x14ac:dyDescent="0.25">
      <c r="A30134" s="212"/>
    </row>
    <row r="30135" spans="1:1" ht="13.5" x14ac:dyDescent="0.25">
      <c r="A30135" s="212"/>
    </row>
    <row r="30136" spans="1:1" ht="13.5" x14ac:dyDescent="0.25">
      <c r="A30136" s="212"/>
    </row>
    <row r="30137" spans="1:1" ht="13.5" x14ac:dyDescent="0.25">
      <c r="A30137" s="212"/>
    </row>
    <row r="30138" spans="1:1" ht="13.5" x14ac:dyDescent="0.25">
      <c r="A30138" s="212"/>
    </row>
    <row r="30139" spans="1:1" ht="13.5" x14ac:dyDescent="0.25">
      <c r="A30139" s="212"/>
    </row>
    <row r="30140" spans="1:1" ht="13.5" x14ac:dyDescent="0.25">
      <c r="A30140" s="212"/>
    </row>
    <row r="30141" spans="1:1" ht="13.5" x14ac:dyDescent="0.25">
      <c r="A30141" s="212"/>
    </row>
    <row r="30142" spans="1:1" ht="13.5" x14ac:dyDescent="0.25">
      <c r="A30142" s="212"/>
    </row>
    <row r="30143" spans="1:1" ht="13.5" x14ac:dyDescent="0.25">
      <c r="A30143" s="212"/>
    </row>
    <row r="30144" spans="1:1" ht="13.5" x14ac:dyDescent="0.25">
      <c r="A30144" s="212"/>
    </row>
    <row r="30145" spans="1:1" ht="13.5" x14ac:dyDescent="0.25">
      <c r="A30145" s="212"/>
    </row>
    <row r="30146" spans="1:1" ht="13.5" x14ac:dyDescent="0.25">
      <c r="A30146" s="212"/>
    </row>
    <row r="30147" spans="1:1" ht="13.5" x14ac:dyDescent="0.25">
      <c r="A30147" s="212"/>
    </row>
    <row r="30148" spans="1:1" ht="13.5" x14ac:dyDescent="0.25">
      <c r="A30148" s="212"/>
    </row>
    <row r="30149" spans="1:1" ht="13.5" x14ac:dyDescent="0.25">
      <c r="A30149" s="212"/>
    </row>
    <row r="30150" spans="1:1" ht="13.5" x14ac:dyDescent="0.25">
      <c r="A30150" s="212"/>
    </row>
    <row r="30151" spans="1:1" ht="13.5" x14ac:dyDescent="0.25">
      <c r="A30151" s="212"/>
    </row>
    <row r="30152" spans="1:1" ht="13.5" x14ac:dyDescent="0.25">
      <c r="A30152" s="212"/>
    </row>
    <row r="30153" spans="1:1" ht="13.5" x14ac:dyDescent="0.25">
      <c r="A30153" s="212"/>
    </row>
    <row r="30154" spans="1:1" ht="13.5" x14ac:dyDescent="0.25">
      <c r="A30154" s="212"/>
    </row>
    <row r="30155" spans="1:1" ht="13.5" x14ac:dyDescent="0.25">
      <c r="A30155" s="212"/>
    </row>
    <row r="30156" spans="1:1" ht="13.5" x14ac:dyDescent="0.25">
      <c r="A30156" s="212"/>
    </row>
    <row r="30157" spans="1:1" ht="13.5" x14ac:dyDescent="0.25">
      <c r="A30157" s="212"/>
    </row>
    <row r="30158" spans="1:1" ht="13.5" x14ac:dyDescent="0.25">
      <c r="A30158" s="212"/>
    </row>
    <row r="30159" spans="1:1" ht="13.5" x14ac:dyDescent="0.25">
      <c r="A30159" s="212"/>
    </row>
    <row r="30160" spans="1:1" ht="13.5" x14ac:dyDescent="0.25">
      <c r="A30160" s="212"/>
    </row>
    <row r="30161" spans="1:1" ht="13.5" x14ac:dyDescent="0.25">
      <c r="A30161" s="212"/>
    </row>
    <row r="30162" spans="1:1" ht="13.5" x14ac:dyDescent="0.25">
      <c r="A30162" s="212"/>
    </row>
    <row r="30163" spans="1:1" ht="13.5" x14ac:dyDescent="0.25">
      <c r="A30163" s="212"/>
    </row>
    <row r="30164" spans="1:1" ht="13.5" x14ac:dyDescent="0.25">
      <c r="A30164" s="212"/>
    </row>
    <row r="30165" spans="1:1" ht="13.5" x14ac:dyDescent="0.25">
      <c r="A30165" s="212"/>
    </row>
    <row r="30166" spans="1:1" ht="13.5" x14ac:dyDescent="0.25">
      <c r="A30166" s="212"/>
    </row>
    <row r="30167" spans="1:1" ht="13.5" x14ac:dyDescent="0.25">
      <c r="A30167" s="212"/>
    </row>
    <row r="30168" spans="1:1" ht="13.5" x14ac:dyDescent="0.25">
      <c r="A30168" s="212"/>
    </row>
    <row r="30169" spans="1:1" ht="13.5" x14ac:dyDescent="0.25">
      <c r="A30169" s="212"/>
    </row>
    <row r="30170" spans="1:1" ht="13.5" x14ac:dyDescent="0.25">
      <c r="A30170" s="212"/>
    </row>
    <row r="30171" spans="1:1" ht="13.5" x14ac:dyDescent="0.25">
      <c r="A30171" s="212"/>
    </row>
    <row r="30172" spans="1:1" ht="13.5" x14ac:dyDescent="0.25">
      <c r="A30172" s="212"/>
    </row>
    <row r="30173" spans="1:1" ht="13.5" x14ac:dyDescent="0.25">
      <c r="A30173" s="212"/>
    </row>
    <row r="30174" spans="1:1" ht="13.5" x14ac:dyDescent="0.25">
      <c r="A30174" s="212"/>
    </row>
    <row r="30175" spans="1:1" ht="13.5" x14ac:dyDescent="0.25">
      <c r="A30175" s="212"/>
    </row>
    <row r="30176" spans="1:1" ht="13.5" x14ac:dyDescent="0.25">
      <c r="A30176" s="212"/>
    </row>
    <row r="30177" spans="1:1" ht="13.5" x14ac:dyDescent="0.25">
      <c r="A30177" s="212"/>
    </row>
    <row r="30178" spans="1:1" ht="13.5" x14ac:dyDescent="0.25">
      <c r="A30178" s="212"/>
    </row>
    <row r="30179" spans="1:1" ht="13.5" x14ac:dyDescent="0.25">
      <c r="A30179" s="212"/>
    </row>
    <row r="30180" spans="1:1" ht="13.5" x14ac:dyDescent="0.25">
      <c r="A30180" s="212"/>
    </row>
    <row r="30181" spans="1:1" ht="13.5" x14ac:dyDescent="0.25">
      <c r="A30181" s="212"/>
    </row>
    <row r="30182" spans="1:1" ht="13.5" x14ac:dyDescent="0.25">
      <c r="A30182" s="212"/>
    </row>
    <row r="30183" spans="1:1" ht="13.5" x14ac:dyDescent="0.25">
      <c r="A30183" s="212"/>
    </row>
    <row r="30184" spans="1:1" ht="13.5" x14ac:dyDescent="0.25">
      <c r="A30184" s="212"/>
    </row>
    <row r="30185" spans="1:1" ht="13.5" x14ac:dyDescent="0.25">
      <c r="A30185" s="212"/>
    </row>
    <row r="30186" spans="1:1" ht="13.5" x14ac:dyDescent="0.25">
      <c r="A30186" s="212"/>
    </row>
    <row r="30187" spans="1:1" ht="13.5" x14ac:dyDescent="0.25">
      <c r="A30187" s="212"/>
    </row>
    <row r="30188" spans="1:1" ht="13.5" x14ac:dyDescent="0.25">
      <c r="A30188" s="212"/>
    </row>
    <row r="30189" spans="1:1" ht="13.5" x14ac:dyDescent="0.25">
      <c r="A30189" s="212"/>
    </row>
    <row r="30190" spans="1:1" ht="13.5" x14ac:dyDescent="0.25">
      <c r="A30190" s="212"/>
    </row>
    <row r="30191" spans="1:1" ht="13.5" x14ac:dyDescent="0.25">
      <c r="A30191" s="212"/>
    </row>
    <row r="30192" spans="1:1" ht="13.5" x14ac:dyDescent="0.25">
      <c r="A30192" s="212"/>
    </row>
    <row r="30193" spans="1:1" ht="13.5" x14ac:dyDescent="0.25">
      <c r="A30193" s="212"/>
    </row>
    <row r="30194" spans="1:1" ht="13.5" x14ac:dyDescent="0.25">
      <c r="A30194" s="212"/>
    </row>
    <row r="30195" spans="1:1" ht="13.5" x14ac:dyDescent="0.25">
      <c r="A30195" s="212"/>
    </row>
    <row r="30196" spans="1:1" ht="13.5" x14ac:dyDescent="0.25">
      <c r="A30196" s="212"/>
    </row>
    <row r="30197" spans="1:1" ht="13.5" x14ac:dyDescent="0.25">
      <c r="A30197" s="212"/>
    </row>
    <row r="30198" spans="1:1" ht="13.5" x14ac:dyDescent="0.25">
      <c r="A30198" s="212"/>
    </row>
    <row r="30199" spans="1:1" ht="13.5" x14ac:dyDescent="0.25">
      <c r="A30199" s="212"/>
    </row>
    <row r="30200" spans="1:1" ht="13.5" x14ac:dyDescent="0.25">
      <c r="A30200" s="212"/>
    </row>
    <row r="30201" spans="1:1" ht="13.5" x14ac:dyDescent="0.25">
      <c r="A30201" s="212"/>
    </row>
    <row r="30202" spans="1:1" ht="13.5" x14ac:dyDescent="0.25">
      <c r="A30202" s="212"/>
    </row>
    <row r="30203" spans="1:1" ht="13.5" x14ac:dyDescent="0.25">
      <c r="A30203" s="212"/>
    </row>
    <row r="30204" spans="1:1" ht="13.5" x14ac:dyDescent="0.25">
      <c r="A30204" s="212"/>
    </row>
    <row r="30205" spans="1:1" ht="13.5" x14ac:dyDescent="0.25">
      <c r="A30205" s="212"/>
    </row>
    <row r="30206" spans="1:1" ht="13.5" x14ac:dyDescent="0.25">
      <c r="A30206" s="212"/>
    </row>
    <row r="30207" spans="1:1" ht="13.5" x14ac:dyDescent="0.25">
      <c r="A30207" s="212"/>
    </row>
    <row r="30208" spans="1:1" ht="13.5" x14ac:dyDescent="0.25">
      <c r="A30208" s="212"/>
    </row>
    <row r="30209" spans="1:1" ht="13.5" x14ac:dyDescent="0.25">
      <c r="A30209" s="212"/>
    </row>
    <row r="30210" spans="1:1" ht="13.5" x14ac:dyDescent="0.25">
      <c r="A30210" s="212"/>
    </row>
    <row r="30211" spans="1:1" ht="13.5" x14ac:dyDescent="0.25">
      <c r="A30211" s="212"/>
    </row>
    <row r="30212" spans="1:1" ht="13.5" x14ac:dyDescent="0.25">
      <c r="A30212" s="212"/>
    </row>
    <row r="30213" spans="1:1" ht="13.5" x14ac:dyDescent="0.25">
      <c r="A30213" s="212"/>
    </row>
    <row r="30214" spans="1:1" ht="13.5" x14ac:dyDescent="0.25">
      <c r="A30214" s="212"/>
    </row>
    <row r="30215" spans="1:1" ht="13.5" x14ac:dyDescent="0.25">
      <c r="A30215" s="212"/>
    </row>
    <row r="30216" spans="1:1" ht="13.5" x14ac:dyDescent="0.25">
      <c r="A30216" s="212"/>
    </row>
    <row r="30217" spans="1:1" ht="13.5" x14ac:dyDescent="0.25">
      <c r="A30217" s="212"/>
    </row>
    <row r="30218" spans="1:1" ht="13.5" x14ac:dyDescent="0.25">
      <c r="A30218" s="212"/>
    </row>
    <row r="30219" spans="1:1" ht="13.5" x14ac:dyDescent="0.25">
      <c r="A30219" s="212"/>
    </row>
    <row r="30220" spans="1:1" ht="13.5" x14ac:dyDescent="0.25">
      <c r="A30220" s="212"/>
    </row>
    <row r="30221" spans="1:1" ht="13.5" x14ac:dyDescent="0.25">
      <c r="A30221" s="212"/>
    </row>
    <row r="30222" spans="1:1" ht="13.5" x14ac:dyDescent="0.25">
      <c r="A30222" s="212"/>
    </row>
    <row r="30223" spans="1:1" ht="13.5" x14ac:dyDescent="0.25">
      <c r="A30223" s="212"/>
    </row>
    <row r="30224" spans="1:1" ht="13.5" x14ac:dyDescent="0.25">
      <c r="A30224" s="212"/>
    </row>
    <row r="30225" spans="1:1" ht="13.5" x14ac:dyDescent="0.25">
      <c r="A30225" s="212"/>
    </row>
    <row r="30226" spans="1:1" ht="13.5" x14ac:dyDescent="0.25">
      <c r="A30226" s="212"/>
    </row>
    <row r="30227" spans="1:1" ht="13.5" x14ac:dyDescent="0.25">
      <c r="A30227" s="212"/>
    </row>
    <row r="30228" spans="1:1" ht="13.5" x14ac:dyDescent="0.25">
      <c r="A30228" s="212"/>
    </row>
    <row r="30229" spans="1:1" ht="13.5" x14ac:dyDescent="0.25">
      <c r="A30229" s="212"/>
    </row>
    <row r="30230" spans="1:1" ht="13.5" x14ac:dyDescent="0.25">
      <c r="A30230" s="212"/>
    </row>
    <row r="30231" spans="1:1" ht="13.5" x14ac:dyDescent="0.25">
      <c r="A30231" s="212"/>
    </row>
    <row r="30232" spans="1:1" ht="13.5" x14ac:dyDescent="0.25">
      <c r="A30232" s="212"/>
    </row>
    <row r="30233" spans="1:1" ht="13.5" x14ac:dyDescent="0.25">
      <c r="A30233" s="212"/>
    </row>
    <row r="30234" spans="1:1" ht="13.5" x14ac:dyDescent="0.25">
      <c r="A30234" s="212"/>
    </row>
    <row r="30235" spans="1:1" ht="13.5" x14ac:dyDescent="0.25">
      <c r="A30235" s="212"/>
    </row>
    <row r="30236" spans="1:1" ht="13.5" x14ac:dyDescent="0.25">
      <c r="A30236" s="212"/>
    </row>
    <row r="30237" spans="1:1" ht="13.5" x14ac:dyDescent="0.25">
      <c r="A30237" s="212"/>
    </row>
    <row r="30238" spans="1:1" ht="13.5" x14ac:dyDescent="0.25">
      <c r="A30238" s="212"/>
    </row>
    <row r="30239" spans="1:1" ht="13.5" x14ac:dyDescent="0.25">
      <c r="A30239" s="212"/>
    </row>
    <row r="30240" spans="1:1" ht="13.5" x14ac:dyDescent="0.25">
      <c r="A30240" s="212"/>
    </row>
    <row r="30241" spans="1:1" ht="13.5" x14ac:dyDescent="0.25">
      <c r="A30241" s="212"/>
    </row>
    <row r="30242" spans="1:1" ht="13.5" x14ac:dyDescent="0.25">
      <c r="A30242" s="212"/>
    </row>
    <row r="30243" spans="1:1" ht="13.5" x14ac:dyDescent="0.25">
      <c r="A30243" s="212"/>
    </row>
    <row r="30244" spans="1:1" ht="13.5" x14ac:dyDescent="0.25">
      <c r="A30244" s="212"/>
    </row>
    <row r="30245" spans="1:1" ht="13.5" x14ac:dyDescent="0.25">
      <c r="A30245" s="212"/>
    </row>
    <row r="30246" spans="1:1" ht="13.5" x14ac:dyDescent="0.25">
      <c r="A30246" s="212"/>
    </row>
    <row r="30247" spans="1:1" ht="13.5" x14ac:dyDescent="0.25">
      <c r="A30247" s="212"/>
    </row>
    <row r="30248" spans="1:1" ht="13.5" x14ac:dyDescent="0.25">
      <c r="A30248" s="212"/>
    </row>
    <row r="30249" spans="1:1" ht="13.5" x14ac:dyDescent="0.25">
      <c r="A30249" s="212"/>
    </row>
    <row r="30250" spans="1:1" ht="13.5" x14ac:dyDescent="0.25">
      <c r="A30250" s="212"/>
    </row>
    <row r="30251" spans="1:1" ht="13.5" x14ac:dyDescent="0.25">
      <c r="A30251" s="212"/>
    </row>
    <row r="30252" spans="1:1" ht="13.5" x14ac:dyDescent="0.25">
      <c r="A30252" s="212"/>
    </row>
    <row r="30253" spans="1:1" ht="13.5" x14ac:dyDescent="0.25">
      <c r="A30253" s="212"/>
    </row>
    <row r="30254" spans="1:1" ht="13.5" x14ac:dyDescent="0.25">
      <c r="A30254" s="212"/>
    </row>
    <row r="30255" spans="1:1" ht="13.5" x14ac:dyDescent="0.25">
      <c r="A30255" s="212"/>
    </row>
    <row r="30256" spans="1:1" ht="13.5" x14ac:dyDescent="0.25">
      <c r="A30256" s="212"/>
    </row>
    <row r="30257" spans="1:1" ht="13.5" x14ac:dyDescent="0.25">
      <c r="A30257" s="212"/>
    </row>
    <row r="30258" spans="1:1" ht="13.5" x14ac:dyDescent="0.25">
      <c r="A30258" s="212"/>
    </row>
    <row r="30259" spans="1:1" ht="13.5" x14ac:dyDescent="0.25">
      <c r="A30259" s="212"/>
    </row>
    <row r="30260" spans="1:1" ht="13.5" x14ac:dyDescent="0.25">
      <c r="A30260" s="212"/>
    </row>
    <row r="30261" spans="1:1" ht="13.5" x14ac:dyDescent="0.25">
      <c r="A30261" s="212"/>
    </row>
    <row r="30262" spans="1:1" ht="13.5" x14ac:dyDescent="0.25">
      <c r="A30262" s="212"/>
    </row>
    <row r="30263" spans="1:1" ht="13.5" x14ac:dyDescent="0.25">
      <c r="A30263" s="212"/>
    </row>
    <row r="30264" spans="1:1" ht="13.5" x14ac:dyDescent="0.25">
      <c r="A30264" s="212"/>
    </row>
    <row r="30265" spans="1:1" ht="13.5" x14ac:dyDescent="0.25">
      <c r="A30265" s="212"/>
    </row>
    <row r="30266" spans="1:1" ht="13.5" x14ac:dyDescent="0.25">
      <c r="A30266" s="212"/>
    </row>
    <row r="30267" spans="1:1" ht="13.5" x14ac:dyDescent="0.25">
      <c r="A30267" s="212"/>
    </row>
    <row r="30268" spans="1:1" ht="13.5" x14ac:dyDescent="0.25">
      <c r="A30268" s="212"/>
    </row>
    <row r="30269" spans="1:1" ht="13.5" x14ac:dyDescent="0.25">
      <c r="A30269" s="212"/>
    </row>
    <row r="30270" spans="1:1" ht="13.5" x14ac:dyDescent="0.25">
      <c r="A30270" s="212"/>
    </row>
    <row r="30271" spans="1:1" ht="13.5" x14ac:dyDescent="0.25">
      <c r="A30271" s="212"/>
    </row>
    <row r="30272" spans="1:1" ht="13.5" x14ac:dyDescent="0.25">
      <c r="A30272" s="212"/>
    </row>
    <row r="30273" spans="1:1" ht="13.5" x14ac:dyDescent="0.25">
      <c r="A30273" s="212"/>
    </row>
    <row r="30274" spans="1:1" ht="13.5" x14ac:dyDescent="0.25">
      <c r="A30274" s="212"/>
    </row>
    <row r="30275" spans="1:1" ht="13.5" x14ac:dyDescent="0.25">
      <c r="A30275" s="212"/>
    </row>
    <row r="30276" spans="1:1" ht="13.5" x14ac:dyDescent="0.25">
      <c r="A30276" s="212"/>
    </row>
    <row r="30277" spans="1:1" ht="13.5" x14ac:dyDescent="0.25">
      <c r="A30277" s="212"/>
    </row>
    <row r="30278" spans="1:1" ht="13.5" x14ac:dyDescent="0.25">
      <c r="A30278" s="212"/>
    </row>
    <row r="30279" spans="1:1" ht="13.5" x14ac:dyDescent="0.25">
      <c r="A30279" s="212"/>
    </row>
    <row r="30280" spans="1:1" ht="13.5" x14ac:dyDescent="0.25">
      <c r="A30280" s="212"/>
    </row>
    <row r="30281" spans="1:1" ht="13.5" x14ac:dyDescent="0.25">
      <c r="A30281" s="212"/>
    </row>
    <row r="30282" spans="1:1" ht="13.5" x14ac:dyDescent="0.25">
      <c r="A30282" s="212"/>
    </row>
    <row r="30283" spans="1:1" ht="13.5" x14ac:dyDescent="0.25">
      <c r="A30283" s="212"/>
    </row>
    <row r="30284" spans="1:1" ht="13.5" x14ac:dyDescent="0.25">
      <c r="A30284" s="212"/>
    </row>
    <row r="30285" spans="1:1" ht="13.5" x14ac:dyDescent="0.25">
      <c r="A30285" s="212"/>
    </row>
    <row r="30286" spans="1:1" ht="13.5" x14ac:dyDescent="0.25">
      <c r="A30286" s="212"/>
    </row>
    <row r="30287" spans="1:1" ht="13.5" x14ac:dyDescent="0.25">
      <c r="A30287" s="212"/>
    </row>
    <row r="30288" spans="1:1" ht="13.5" x14ac:dyDescent="0.25">
      <c r="A30288" s="212"/>
    </row>
    <row r="30289" spans="1:1" ht="13.5" x14ac:dyDescent="0.25">
      <c r="A30289" s="212"/>
    </row>
    <row r="30290" spans="1:1" ht="13.5" x14ac:dyDescent="0.25">
      <c r="A30290" s="212"/>
    </row>
    <row r="30291" spans="1:1" ht="13.5" x14ac:dyDescent="0.25">
      <c r="A30291" s="212"/>
    </row>
    <row r="30292" spans="1:1" ht="13.5" x14ac:dyDescent="0.25">
      <c r="A30292" s="212"/>
    </row>
    <row r="30293" spans="1:1" ht="13.5" x14ac:dyDescent="0.25">
      <c r="A30293" s="212"/>
    </row>
    <row r="30294" spans="1:1" ht="13.5" x14ac:dyDescent="0.25">
      <c r="A30294" s="212"/>
    </row>
    <row r="30295" spans="1:1" ht="13.5" x14ac:dyDescent="0.25">
      <c r="A30295" s="212"/>
    </row>
    <row r="30296" spans="1:1" ht="13.5" x14ac:dyDescent="0.25">
      <c r="A30296" s="212"/>
    </row>
    <row r="30297" spans="1:1" ht="13.5" x14ac:dyDescent="0.25">
      <c r="A30297" s="212"/>
    </row>
    <row r="30298" spans="1:1" ht="13.5" x14ac:dyDescent="0.25">
      <c r="A30298" s="212"/>
    </row>
    <row r="30299" spans="1:1" ht="13.5" x14ac:dyDescent="0.25">
      <c r="A30299" s="212"/>
    </row>
    <row r="30300" spans="1:1" ht="13.5" x14ac:dyDescent="0.25">
      <c r="A30300" s="212"/>
    </row>
    <row r="30301" spans="1:1" ht="13.5" x14ac:dyDescent="0.25">
      <c r="A30301" s="212"/>
    </row>
    <row r="30302" spans="1:1" ht="13.5" x14ac:dyDescent="0.25">
      <c r="A30302" s="212"/>
    </row>
    <row r="30303" spans="1:1" ht="13.5" x14ac:dyDescent="0.25">
      <c r="A30303" s="212"/>
    </row>
    <row r="30304" spans="1:1" ht="13.5" x14ac:dyDescent="0.25">
      <c r="A30304" s="212"/>
    </row>
    <row r="30305" spans="1:1" ht="13.5" x14ac:dyDescent="0.25">
      <c r="A30305" s="212"/>
    </row>
    <row r="30306" spans="1:1" ht="13.5" x14ac:dyDescent="0.25">
      <c r="A30306" s="212"/>
    </row>
    <row r="30307" spans="1:1" ht="13.5" x14ac:dyDescent="0.25">
      <c r="A30307" s="212"/>
    </row>
    <row r="30308" spans="1:1" ht="13.5" x14ac:dyDescent="0.25">
      <c r="A30308" s="212"/>
    </row>
    <row r="30309" spans="1:1" ht="13.5" x14ac:dyDescent="0.25">
      <c r="A30309" s="212"/>
    </row>
    <row r="30310" spans="1:1" ht="13.5" x14ac:dyDescent="0.25">
      <c r="A30310" s="212"/>
    </row>
    <row r="30311" spans="1:1" ht="13.5" x14ac:dyDescent="0.25">
      <c r="A30311" s="212"/>
    </row>
    <row r="30312" spans="1:1" ht="13.5" x14ac:dyDescent="0.25">
      <c r="A30312" s="212"/>
    </row>
    <row r="30313" spans="1:1" ht="13.5" x14ac:dyDescent="0.25">
      <c r="A30313" s="212"/>
    </row>
    <row r="30314" spans="1:1" ht="13.5" x14ac:dyDescent="0.25">
      <c r="A30314" s="212"/>
    </row>
    <row r="30315" spans="1:1" ht="13.5" x14ac:dyDescent="0.25">
      <c r="A30315" s="212"/>
    </row>
    <row r="30316" spans="1:1" ht="13.5" x14ac:dyDescent="0.25">
      <c r="A30316" s="212"/>
    </row>
    <row r="30317" spans="1:1" ht="13.5" x14ac:dyDescent="0.25">
      <c r="A30317" s="212"/>
    </row>
    <row r="30318" spans="1:1" ht="13.5" x14ac:dyDescent="0.25">
      <c r="A30318" s="212"/>
    </row>
    <row r="30319" spans="1:1" ht="13.5" x14ac:dyDescent="0.25">
      <c r="A30319" s="212"/>
    </row>
    <row r="30320" spans="1:1" ht="13.5" x14ac:dyDescent="0.25">
      <c r="A30320" s="212"/>
    </row>
    <row r="30321" spans="1:1" ht="13.5" x14ac:dyDescent="0.25">
      <c r="A30321" s="212"/>
    </row>
    <row r="30322" spans="1:1" ht="13.5" x14ac:dyDescent="0.25">
      <c r="A30322" s="212"/>
    </row>
    <row r="30323" spans="1:1" ht="13.5" x14ac:dyDescent="0.25">
      <c r="A30323" s="212"/>
    </row>
    <row r="30324" spans="1:1" ht="13.5" x14ac:dyDescent="0.25">
      <c r="A30324" s="212"/>
    </row>
    <row r="30325" spans="1:1" ht="13.5" x14ac:dyDescent="0.25">
      <c r="A30325" s="212"/>
    </row>
    <row r="30326" spans="1:1" ht="13.5" x14ac:dyDescent="0.25">
      <c r="A30326" s="212"/>
    </row>
    <row r="30327" spans="1:1" ht="13.5" x14ac:dyDescent="0.25">
      <c r="A30327" s="212"/>
    </row>
    <row r="30328" spans="1:1" ht="13.5" x14ac:dyDescent="0.25">
      <c r="A30328" s="212"/>
    </row>
    <row r="30329" spans="1:1" ht="13.5" x14ac:dyDescent="0.25">
      <c r="A30329" s="212"/>
    </row>
    <row r="30330" spans="1:1" ht="13.5" x14ac:dyDescent="0.25">
      <c r="A30330" s="212"/>
    </row>
    <row r="30331" spans="1:1" ht="13.5" x14ac:dyDescent="0.25">
      <c r="A30331" s="212"/>
    </row>
    <row r="30332" spans="1:1" ht="13.5" x14ac:dyDescent="0.25">
      <c r="A30332" s="212"/>
    </row>
    <row r="30333" spans="1:1" ht="13.5" x14ac:dyDescent="0.25">
      <c r="A30333" s="212"/>
    </row>
    <row r="30334" spans="1:1" ht="13.5" x14ac:dyDescent="0.25">
      <c r="A30334" s="212"/>
    </row>
    <row r="30335" spans="1:1" ht="13.5" x14ac:dyDescent="0.25">
      <c r="A30335" s="212"/>
    </row>
    <row r="30336" spans="1:1" ht="13.5" x14ac:dyDescent="0.25">
      <c r="A30336" s="212"/>
    </row>
    <row r="30337" spans="1:1" ht="13.5" x14ac:dyDescent="0.25">
      <c r="A30337" s="212"/>
    </row>
    <row r="30338" spans="1:1" ht="13.5" x14ac:dyDescent="0.25">
      <c r="A30338" s="212"/>
    </row>
    <row r="30339" spans="1:1" ht="13.5" x14ac:dyDescent="0.25">
      <c r="A30339" s="212"/>
    </row>
    <row r="30340" spans="1:1" ht="13.5" x14ac:dyDescent="0.25">
      <c r="A30340" s="212"/>
    </row>
    <row r="30341" spans="1:1" ht="13.5" x14ac:dyDescent="0.25">
      <c r="A30341" s="212"/>
    </row>
    <row r="30342" spans="1:1" ht="13.5" x14ac:dyDescent="0.25">
      <c r="A30342" s="212"/>
    </row>
    <row r="30343" spans="1:1" ht="13.5" x14ac:dyDescent="0.25">
      <c r="A30343" s="212"/>
    </row>
    <row r="30344" spans="1:1" ht="13.5" x14ac:dyDescent="0.25">
      <c r="A30344" s="212"/>
    </row>
    <row r="30345" spans="1:1" ht="13.5" x14ac:dyDescent="0.25">
      <c r="A30345" s="212"/>
    </row>
    <row r="30346" spans="1:1" ht="13.5" x14ac:dyDescent="0.25">
      <c r="A30346" s="212"/>
    </row>
    <row r="30347" spans="1:1" ht="13.5" x14ac:dyDescent="0.25">
      <c r="A30347" s="212"/>
    </row>
    <row r="30348" spans="1:1" ht="13.5" x14ac:dyDescent="0.25">
      <c r="A30348" s="212"/>
    </row>
    <row r="30349" spans="1:1" ht="13.5" x14ac:dyDescent="0.25">
      <c r="A30349" s="212"/>
    </row>
    <row r="30350" spans="1:1" ht="13.5" x14ac:dyDescent="0.25">
      <c r="A30350" s="212"/>
    </row>
    <row r="30351" spans="1:1" ht="13.5" x14ac:dyDescent="0.25">
      <c r="A30351" s="212"/>
    </row>
    <row r="30352" spans="1:1" ht="13.5" x14ac:dyDescent="0.25">
      <c r="A30352" s="212"/>
    </row>
    <row r="30353" spans="1:1" ht="13.5" x14ac:dyDescent="0.25">
      <c r="A30353" s="212"/>
    </row>
    <row r="30354" spans="1:1" ht="13.5" x14ac:dyDescent="0.25">
      <c r="A30354" s="212"/>
    </row>
    <row r="30355" spans="1:1" ht="13.5" x14ac:dyDescent="0.25">
      <c r="A30355" s="212"/>
    </row>
    <row r="30356" spans="1:1" ht="13.5" x14ac:dyDescent="0.25">
      <c r="A30356" s="212"/>
    </row>
    <row r="30357" spans="1:1" ht="13.5" x14ac:dyDescent="0.25">
      <c r="A30357" s="212"/>
    </row>
    <row r="30358" spans="1:1" ht="13.5" x14ac:dyDescent="0.25">
      <c r="A30358" s="212"/>
    </row>
    <row r="30359" spans="1:1" ht="13.5" x14ac:dyDescent="0.25">
      <c r="A30359" s="212"/>
    </row>
    <row r="30360" spans="1:1" ht="13.5" x14ac:dyDescent="0.25">
      <c r="A30360" s="212"/>
    </row>
    <row r="30361" spans="1:1" ht="13.5" x14ac:dyDescent="0.25">
      <c r="A30361" s="212"/>
    </row>
    <row r="30362" spans="1:1" ht="13.5" x14ac:dyDescent="0.25">
      <c r="A30362" s="212"/>
    </row>
    <row r="30363" spans="1:1" ht="13.5" x14ac:dyDescent="0.25">
      <c r="A30363" s="212"/>
    </row>
    <row r="30364" spans="1:1" ht="13.5" x14ac:dyDescent="0.25">
      <c r="A30364" s="212"/>
    </row>
    <row r="30365" spans="1:1" ht="13.5" x14ac:dyDescent="0.25">
      <c r="A30365" s="212"/>
    </row>
    <row r="30366" spans="1:1" ht="13.5" x14ac:dyDescent="0.25">
      <c r="A30366" s="212"/>
    </row>
    <row r="30367" spans="1:1" ht="13.5" x14ac:dyDescent="0.25">
      <c r="A30367" s="212"/>
    </row>
    <row r="30368" spans="1:1" ht="13.5" x14ac:dyDescent="0.25">
      <c r="A30368" s="212"/>
    </row>
    <row r="30369" spans="1:1" ht="13.5" x14ac:dyDescent="0.25">
      <c r="A30369" s="212"/>
    </row>
    <row r="30370" spans="1:1" ht="13.5" x14ac:dyDescent="0.25">
      <c r="A30370" s="212"/>
    </row>
    <row r="30371" spans="1:1" ht="13.5" x14ac:dyDescent="0.25">
      <c r="A30371" s="212"/>
    </row>
    <row r="30372" spans="1:1" ht="13.5" x14ac:dyDescent="0.25">
      <c r="A30372" s="212"/>
    </row>
    <row r="30373" spans="1:1" ht="13.5" x14ac:dyDescent="0.25">
      <c r="A30373" s="212"/>
    </row>
    <row r="30374" spans="1:1" ht="13.5" x14ac:dyDescent="0.25">
      <c r="A30374" s="212"/>
    </row>
    <row r="30375" spans="1:1" ht="13.5" x14ac:dyDescent="0.25">
      <c r="A30375" s="212"/>
    </row>
    <row r="30376" spans="1:1" ht="13.5" x14ac:dyDescent="0.25">
      <c r="A30376" s="212"/>
    </row>
    <row r="30377" spans="1:1" ht="13.5" x14ac:dyDescent="0.25">
      <c r="A30377" s="212"/>
    </row>
    <row r="30378" spans="1:1" ht="13.5" x14ac:dyDescent="0.25">
      <c r="A30378" s="212"/>
    </row>
    <row r="30379" spans="1:1" ht="13.5" x14ac:dyDescent="0.25">
      <c r="A30379" s="212"/>
    </row>
    <row r="30380" spans="1:1" ht="13.5" x14ac:dyDescent="0.25">
      <c r="A30380" s="212"/>
    </row>
    <row r="30381" spans="1:1" ht="13.5" x14ac:dyDescent="0.25">
      <c r="A30381" s="212"/>
    </row>
    <row r="30382" spans="1:1" ht="13.5" x14ac:dyDescent="0.25">
      <c r="A30382" s="212"/>
    </row>
    <row r="30383" spans="1:1" ht="13.5" x14ac:dyDescent="0.25">
      <c r="A30383" s="212"/>
    </row>
    <row r="30384" spans="1:1" ht="13.5" x14ac:dyDescent="0.25">
      <c r="A30384" s="212"/>
    </row>
    <row r="30385" spans="1:1" ht="13.5" x14ac:dyDescent="0.25">
      <c r="A30385" s="212"/>
    </row>
    <row r="30386" spans="1:1" ht="13.5" x14ac:dyDescent="0.25">
      <c r="A30386" s="212"/>
    </row>
    <row r="30387" spans="1:1" ht="13.5" x14ac:dyDescent="0.25">
      <c r="A30387" s="212"/>
    </row>
    <row r="30388" spans="1:1" ht="13.5" x14ac:dyDescent="0.25">
      <c r="A30388" s="212"/>
    </row>
    <row r="30389" spans="1:1" ht="13.5" x14ac:dyDescent="0.25">
      <c r="A30389" s="212"/>
    </row>
    <row r="30390" spans="1:1" ht="13.5" x14ac:dyDescent="0.25">
      <c r="A30390" s="212"/>
    </row>
    <row r="30391" spans="1:1" ht="13.5" x14ac:dyDescent="0.25">
      <c r="A30391" s="212"/>
    </row>
    <row r="30392" spans="1:1" ht="13.5" x14ac:dyDescent="0.25">
      <c r="A30392" s="212"/>
    </row>
    <row r="30393" spans="1:1" ht="13.5" x14ac:dyDescent="0.25">
      <c r="A30393" s="212"/>
    </row>
    <row r="30394" spans="1:1" ht="13.5" x14ac:dyDescent="0.25">
      <c r="A30394" s="212"/>
    </row>
    <row r="30395" spans="1:1" ht="13.5" x14ac:dyDescent="0.25">
      <c r="A30395" s="212"/>
    </row>
    <row r="30396" spans="1:1" ht="13.5" x14ac:dyDescent="0.25">
      <c r="A30396" s="212"/>
    </row>
    <row r="30397" spans="1:1" ht="13.5" x14ac:dyDescent="0.25">
      <c r="A30397" s="212"/>
    </row>
    <row r="30398" spans="1:1" ht="13.5" x14ac:dyDescent="0.25">
      <c r="A30398" s="212"/>
    </row>
    <row r="30399" spans="1:1" ht="13.5" x14ac:dyDescent="0.25">
      <c r="A30399" s="212"/>
    </row>
    <row r="30400" spans="1:1" ht="13.5" x14ac:dyDescent="0.25">
      <c r="A30400" s="212"/>
    </row>
    <row r="30401" spans="1:1" ht="13.5" x14ac:dyDescent="0.25">
      <c r="A30401" s="212"/>
    </row>
    <row r="30402" spans="1:1" ht="13.5" x14ac:dyDescent="0.25">
      <c r="A30402" s="212"/>
    </row>
    <row r="30403" spans="1:1" ht="13.5" x14ac:dyDescent="0.25">
      <c r="A30403" s="212"/>
    </row>
    <row r="30404" spans="1:1" ht="13.5" x14ac:dyDescent="0.25">
      <c r="A30404" s="212"/>
    </row>
    <row r="30405" spans="1:1" ht="13.5" x14ac:dyDescent="0.25">
      <c r="A30405" s="212"/>
    </row>
    <row r="30406" spans="1:1" ht="13.5" x14ac:dyDescent="0.25">
      <c r="A30406" s="212"/>
    </row>
    <row r="30407" spans="1:1" ht="13.5" x14ac:dyDescent="0.25">
      <c r="A30407" s="212"/>
    </row>
    <row r="30408" spans="1:1" ht="13.5" x14ac:dyDescent="0.25">
      <c r="A30408" s="212"/>
    </row>
    <row r="30409" spans="1:1" ht="13.5" x14ac:dyDescent="0.25">
      <c r="A30409" s="212"/>
    </row>
    <row r="30410" spans="1:1" ht="13.5" x14ac:dyDescent="0.25">
      <c r="A30410" s="212"/>
    </row>
    <row r="30411" spans="1:1" ht="13.5" x14ac:dyDescent="0.25">
      <c r="A30411" s="212"/>
    </row>
    <row r="30412" spans="1:1" ht="13.5" x14ac:dyDescent="0.25">
      <c r="A30412" s="212"/>
    </row>
    <row r="30413" spans="1:1" ht="13.5" x14ac:dyDescent="0.25">
      <c r="A30413" s="212"/>
    </row>
    <row r="30414" spans="1:1" ht="13.5" x14ac:dyDescent="0.25">
      <c r="A30414" s="212"/>
    </row>
    <row r="30415" spans="1:1" ht="13.5" x14ac:dyDescent="0.25">
      <c r="A30415" s="212"/>
    </row>
    <row r="30416" spans="1:1" ht="13.5" x14ac:dyDescent="0.25">
      <c r="A30416" s="212"/>
    </row>
    <row r="30417" spans="1:1" ht="13.5" x14ac:dyDescent="0.25">
      <c r="A30417" s="212"/>
    </row>
    <row r="30418" spans="1:1" ht="13.5" x14ac:dyDescent="0.25">
      <c r="A30418" s="212"/>
    </row>
    <row r="30419" spans="1:1" ht="13.5" x14ac:dyDescent="0.25">
      <c r="A30419" s="212"/>
    </row>
    <row r="30420" spans="1:1" ht="13.5" x14ac:dyDescent="0.25">
      <c r="A30420" s="212"/>
    </row>
    <row r="30421" spans="1:1" ht="13.5" x14ac:dyDescent="0.25">
      <c r="A30421" s="212"/>
    </row>
    <row r="30422" spans="1:1" ht="13.5" x14ac:dyDescent="0.25">
      <c r="A30422" s="212"/>
    </row>
    <row r="30423" spans="1:1" ht="13.5" x14ac:dyDescent="0.25">
      <c r="A30423" s="212"/>
    </row>
    <row r="30424" spans="1:1" ht="13.5" x14ac:dyDescent="0.25">
      <c r="A30424" s="212"/>
    </row>
    <row r="30425" spans="1:1" ht="13.5" x14ac:dyDescent="0.25">
      <c r="A30425" s="212"/>
    </row>
    <row r="30426" spans="1:1" ht="13.5" x14ac:dyDescent="0.25">
      <c r="A30426" s="212"/>
    </row>
    <row r="30427" spans="1:1" ht="13.5" x14ac:dyDescent="0.25">
      <c r="A30427" s="212"/>
    </row>
    <row r="30428" spans="1:1" ht="13.5" x14ac:dyDescent="0.25">
      <c r="A30428" s="212"/>
    </row>
    <row r="30429" spans="1:1" ht="13.5" x14ac:dyDescent="0.25">
      <c r="A30429" s="212"/>
    </row>
    <row r="30430" spans="1:1" ht="13.5" x14ac:dyDescent="0.25">
      <c r="A30430" s="212"/>
    </row>
    <row r="30431" spans="1:1" ht="13.5" x14ac:dyDescent="0.25">
      <c r="A30431" s="212"/>
    </row>
    <row r="30432" spans="1:1" ht="13.5" x14ac:dyDescent="0.25">
      <c r="A30432" s="212"/>
    </row>
    <row r="30433" spans="1:1" ht="13.5" x14ac:dyDescent="0.25">
      <c r="A30433" s="212"/>
    </row>
    <row r="30434" spans="1:1" ht="13.5" x14ac:dyDescent="0.25">
      <c r="A30434" s="212"/>
    </row>
    <row r="30435" spans="1:1" ht="13.5" x14ac:dyDescent="0.25">
      <c r="A30435" s="212"/>
    </row>
    <row r="30436" spans="1:1" ht="13.5" x14ac:dyDescent="0.25">
      <c r="A30436" s="212"/>
    </row>
    <row r="30437" spans="1:1" ht="13.5" x14ac:dyDescent="0.25">
      <c r="A30437" s="212"/>
    </row>
    <row r="30438" spans="1:1" ht="13.5" x14ac:dyDescent="0.25">
      <c r="A30438" s="212"/>
    </row>
    <row r="30439" spans="1:1" ht="13.5" x14ac:dyDescent="0.25">
      <c r="A30439" s="212"/>
    </row>
    <row r="30440" spans="1:1" ht="13.5" x14ac:dyDescent="0.25">
      <c r="A30440" s="212"/>
    </row>
    <row r="30441" spans="1:1" ht="13.5" x14ac:dyDescent="0.25">
      <c r="A30441" s="212"/>
    </row>
    <row r="30442" spans="1:1" ht="13.5" x14ac:dyDescent="0.25">
      <c r="A30442" s="212"/>
    </row>
    <row r="30443" spans="1:1" ht="13.5" x14ac:dyDescent="0.25">
      <c r="A30443" s="212"/>
    </row>
    <row r="30444" spans="1:1" ht="13.5" x14ac:dyDescent="0.25">
      <c r="A30444" s="212"/>
    </row>
    <row r="30445" spans="1:1" ht="13.5" x14ac:dyDescent="0.25">
      <c r="A30445" s="212"/>
    </row>
    <row r="30446" spans="1:1" ht="13.5" x14ac:dyDescent="0.25">
      <c r="A30446" s="212"/>
    </row>
    <row r="30447" spans="1:1" ht="13.5" x14ac:dyDescent="0.25">
      <c r="A30447" s="212"/>
    </row>
    <row r="30448" spans="1:1" ht="13.5" x14ac:dyDescent="0.25">
      <c r="A30448" s="212"/>
    </row>
    <row r="30449" spans="1:1" ht="13.5" x14ac:dyDescent="0.25">
      <c r="A30449" s="212"/>
    </row>
    <row r="30450" spans="1:1" ht="13.5" x14ac:dyDescent="0.25">
      <c r="A30450" s="212"/>
    </row>
    <row r="30451" spans="1:1" ht="13.5" x14ac:dyDescent="0.25">
      <c r="A30451" s="212"/>
    </row>
    <row r="30452" spans="1:1" ht="13.5" x14ac:dyDescent="0.25">
      <c r="A30452" s="212"/>
    </row>
    <row r="30453" spans="1:1" ht="13.5" x14ac:dyDescent="0.25">
      <c r="A30453" s="212"/>
    </row>
    <row r="30454" spans="1:1" ht="13.5" x14ac:dyDescent="0.25">
      <c r="A30454" s="212"/>
    </row>
    <row r="30455" spans="1:1" ht="13.5" x14ac:dyDescent="0.25">
      <c r="A30455" s="212"/>
    </row>
    <row r="30456" spans="1:1" ht="13.5" x14ac:dyDescent="0.25">
      <c r="A30456" s="212"/>
    </row>
    <row r="30457" spans="1:1" ht="13.5" x14ac:dyDescent="0.25">
      <c r="A30457" s="212"/>
    </row>
    <row r="30458" spans="1:1" ht="13.5" x14ac:dyDescent="0.25">
      <c r="A30458" s="212"/>
    </row>
    <row r="30459" spans="1:1" ht="13.5" x14ac:dyDescent="0.25">
      <c r="A30459" s="212"/>
    </row>
    <row r="30460" spans="1:1" ht="13.5" x14ac:dyDescent="0.25">
      <c r="A30460" s="212"/>
    </row>
    <row r="30461" spans="1:1" ht="13.5" x14ac:dyDescent="0.25">
      <c r="A30461" s="212"/>
    </row>
    <row r="30462" spans="1:1" ht="13.5" x14ac:dyDescent="0.25">
      <c r="A30462" s="212"/>
    </row>
    <row r="30463" spans="1:1" ht="13.5" x14ac:dyDescent="0.25">
      <c r="A30463" s="212"/>
    </row>
    <row r="30464" spans="1:1" ht="13.5" x14ac:dyDescent="0.25">
      <c r="A30464" s="212"/>
    </row>
    <row r="30465" spans="1:1" ht="13.5" x14ac:dyDescent="0.25">
      <c r="A30465" s="212"/>
    </row>
    <row r="30466" spans="1:1" ht="13.5" x14ac:dyDescent="0.25">
      <c r="A30466" s="212"/>
    </row>
    <row r="30467" spans="1:1" ht="13.5" x14ac:dyDescent="0.25">
      <c r="A30467" s="212"/>
    </row>
    <row r="30468" spans="1:1" ht="13.5" x14ac:dyDescent="0.25">
      <c r="A30468" s="212"/>
    </row>
    <row r="30469" spans="1:1" ht="13.5" x14ac:dyDescent="0.25">
      <c r="A30469" s="212"/>
    </row>
    <row r="30470" spans="1:1" ht="13.5" x14ac:dyDescent="0.25">
      <c r="A30470" s="212"/>
    </row>
    <row r="30471" spans="1:1" ht="13.5" x14ac:dyDescent="0.25">
      <c r="A30471" s="212"/>
    </row>
    <row r="30472" spans="1:1" ht="13.5" x14ac:dyDescent="0.25">
      <c r="A30472" s="212"/>
    </row>
    <row r="30473" spans="1:1" ht="13.5" x14ac:dyDescent="0.25">
      <c r="A30473" s="212"/>
    </row>
    <row r="30474" spans="1:1" ht="13.5" x14ac:dyDescent="0.25">
      <c r="A30474" s="212"/>
    </row>
    <row r="30475" spans="1:1" ht="13.5" x14ac:dyDescent="0.25">
      <c r="A30475" s="212"/>
    </row>
    <row r="30476" spans="1:1" ht="13.5" x14ac:dyDescent="0.25">
      <c r="A30476" s="212"/>
    </row>
    <row r="30477" spans="1:1" ht="13.5" x14ac:dyDescent="0.25">
      <c r="A30477" s="212"/>
    </row>
    <row r="30478" spans="1:1" ht="13.5" x14ac:dyDescent="0.25">
      <c r="A30478" s="212"/>
    </row>
    <row r="30479" spans="1:1" ht="13.5" x14ac:dyDescent="0.25">
      <c r="A30479" s="212"/>
    </row>
    <row r="30480" spans="1:1" ht="13.5" x14ac:dyDescent="0.25">
      <c r="A30480" s="212"/>
    </row>
    <row r="30481" spans="1:1" ht="13.5" x14ac:dyDescent="0.25">
      <c r="A30481" s="212"/>
    </row>
    <row r="30482" spans="1:1" ht="13.5" x14ac:dyDescent="0.25">
      <c r="A30482" s="212"/>
    </row>
    <row r="30483" spans="1:1" ht="13.5" x14ac:dyDescent="0.25">
      <c r="A30483" s="212"/>
    </row>
    <row r="30484" spans="1:1" ht="13.5" x14ac:dyDescent="0.25">
      <c r="A30484" s="212"/>
    </row>
    <row r="30485" spans="1:1" ht="13.5" x14ac:dyDescent="0.25">
      <c r="A30485" s="212"/>
    </row>
    <row r="30486" spans="1:1" ht="13.5" x14ac:dyDescent="0.25">
      <c r="A30486" s="212"/>
    </row>
    <row r="30487" spans="1:1" ht="13.5" x14ac:dyDescent="0.25">
      <c r="A30487" s="212"/>
    </row>
    <row r="30488" spans="1:1" ht="13.5" x14ac:dyDescent="0.25">
      <c r="A30488" s="212"/>
    </row>
    <row r="30489" spans="1:1" ht="13.5" x14ac:dyDescent="0.25">
      <c r="A30489" s="212"/>
    </row>
    <row r="30490" spans="1:1" ht="13.5" x14ac:dyDescent="0.25">
      <c r="A30490" s="212"/>
    </row>
    <row r="30491" spans="1:1" ht="13.5" x14ac:dyDescent="0.25">
      <c r="A30491" s="212"/>
    </row>
    <row r="30492" spans="1:1" ht="13.5" x14ac:dyDescent="0.25">
      <c r="A30492" s="212"/>
    </row>
    <row r="30493" spans="1:1" ht="13.5" x14ac:dyDescent="0.25">
      <c r="A30493" s="212"/>
    </row>
    <row r="30494" spans="1:1" ht="13.5" x14ac:dyDescent="0.25">
      <c r="A30494" s="212"/>
    </row>
    <row r="30495" spans="1:1" ht="13.5" x14ac:dyDescent="0.25">
      <c r="A30495" s="212"/>
    </row>
    <row r="30496" spans="1:1" ht="13.5" x14ac:dyDescent="0.25">
      <c r="A30496" s="212"/>
    </row>
    <row r="30497" spans="1:1" ht="13.5" x14ac:dyDescent="0.25">
      <c r="A30497" s="212"/>
    </row>
    <row r="30498" spans="1:1" ht="13.5" x14ac:dyDescent="0.25">
      <c r="A30498" s="212"/>
    </row>
    <row r="30499" spans="1:1" ht="13.5" x14ac:dyDescent="0.25">
      <c r="A30499" s="212"/>
    </row>
    <row r="30500" spans="1:1" ht="13.5" x14ac:dyDescent="0.25">
      <c r="A30500" s="212"/>
    </row>
    <row r="30501" spans="1:1" ht="13.5" x14ac:dyDescent="0.25">
      <c r="A30501" s="212"/>
    </row>
    <row r="30502" spans="1:1" ht="13.5" x14ac:dyDescent="0.25">
      <c r="A30502" s="212"/>
    </row>
    <row r="30503" spans="1:1" ht="13.5" x14ac:dyDescent="0.25">
      <c r="A30503" s="212"/>
    </row>
    <row r="30504" spans="1:1" ht="13.5" x14ac:dyDescent="0.25">
      <c r="A30504" s="212"/>
    </row>
    <row r="30505" spans="1:1" ht="13.5" x14ac:dyDescent="0.25">
      <c r="A30505" s="212"/>
    </row>
    <row r="30506" spans="1:1" ht="13.5" x14ac:dyDescent="0.25">
      <c r="A30506" s="212"/>
    </row>
    <row r="30507" spans="1:1" ht="13.5" x14ac:dyDescent="0.25">
      <c r="A30507" s="212"/>
    </row>
    <row r="30508" spans="1:1" ht="13.5" x14ac:dyDescent="0.25">
      <c r="A30508" s="212"/>
    </row>
    <row r="30509" spans="1:1" ht="13.5" x14ac:dyDescent="0.25">
      <c r="A30509" s="212"/>
    </row>
    <row r="30510" spans="1:1" ht="13.5" x14ac:dyDescent="0.25">
      <c r="A30510" s="212"/>
    </row>
    <row r="30511" spans="1:1" ht="13.5" x14ac:dyDescent="0.25">
      <c r="A30511" s="212"/>
    </row>
    <row r="30512" spans="1:1" ht="13.5" x14ac:dyDescent="0.25">
      <c r="A30512" s="212"/>
    </row>
    <row r="30513" spans="1:1" ht="13.5" x14ac:dyDescent="0.25">
      <c r="A30513" s="212"/>
    </row>
    <row r="30514" spans="1:1" ht="13.5" x14ac:dyDescent="0.25">
      <c r="A30514" s="212"/>
    </row>
    <row r="30515" spans="1:1" ht="13.5" x14ac:dyDescent="0.25">
      <c r="A30515" s="212"/>
    </row>
    <row r="30516" spans="1:1" ht="13.5" x14ac:dyDescent="0.25">
      <c r="A30516" s="212"/>
    </row>
    <row r="30517" spans="1:1" ht="13.5" x14ac:dyDescent="0.25">
      <c r="A30517" s="212"/>
    </row>
    <row r="30518" spans="1:1" ht="13.5" x14ac:dyDescent="0.25">
      <c r="A30518" s="212"/>
    </row>
    <row r="30519" spans="1:1" ht="13.5" x14ac:dyDescent="0.25">
      <c r="A30519" s="212"/>
    </row>
    <row r="30520" spans="1:1" ht="13.5" x14ac:dyDescent="0.25">
      <c r="A30520" s="212"/>
    </row>
    <row r="30521" spans="1:1" ht="13.5" x14ac:dyDescent="0.25">
      <c r="A30521" s="212"/>
    </row>
    <row r="30522" spans="1:1" ht="13.5" x14ac:dyDescent="0.25">
      <c r="A30522" s="212"/>
    </row>
    <row r="30523" spans="1:1" ht="13.5" x14ac:dyDescent="0.25">
      <c r="A30523" s="212"/>
    </row>
    <row r="30524" spans="1:1" ht="13.5" x14ac:dyDescent="0.25">
      <c r="A30524" s="212"/>
    </row>
    <row r="30525" spans="1:1" ht="13.5" x14ac:dyDescent="0.25">
      <c r="A30525" s="212"/>
    </row>
    <row r="30526" spans="1:1" ht="13.5" x14ac:dyDescent="0.25">
      <c r="A30526" s="212"/>
    </row>
    <row r="30527" spans="1:1" ht="13.5" x14ac:dyDescent="0.25">
      <c r="A30527" s="212"/>
    </row>
    <row r="30528" spans="1:1" ht="13.5" x14ac:dyDescent="0.25">
      <c r="A30528" s="212"/>
    </row>
    <row r="30529" spans="1:1" ht="13.5" x14ac:dyDescent="0.25">
      <c r="A30529" s="212"/>
    </row>
    <row r="30530" spans="1:1" ht="13.5" x14ac:dyDescent="0.25">
      <c r="A30530" s="212"/>
    </row>
    <row r="30531" spans="1:1" ht="13.5" x14ac:dyDescent="0.25">
      <c r="A30531" s="212"/>
    </row>
    <row r="30532" spans="1:1" ht="13.5" x14ac:dyDescent="0.25">
      <c r="A30532" s="212"/>
    </row>
    <row r="30533" spans="1:1" ht="13.5" x14ac:dyDescent="0.25">
      <c r="A30533" s="212"/>
    </row>
    <row r="30534" spans="1:1" ht="13.5" x14ac:dyDescent="0.25">
      <c r="A30534" s="212"/>
    </row>
    <row r="30535" spans="1:1" ht="13.5" x14ac:dyDescent="0.25">
      <c r="A30535" s="212"/>
    </row>
    <row r="30536" spans="1:1" ht="13.5" x14ac:dyDescent="0.25">
      <c r="A30536" s="212"/>
    </row>
    <row r="30537" spans="1:1" ht="13.5" x14ac:dyDescent="0.25">
      <c r="A30537" s="212"/>
    </row>
    <row r="30538" spans="1:1" ht="13.5" x14ac:dyDescent="0.25">
      <c r="A30538" s="212"/>
    </row>
    <row r="30539" spans="1:1" ht="13.5" x14ac:dyDescent="0.25">
      <c r="A30539" s="212"/>
    </row>
    <row r="30540" spans="1:1" ht="13.5" x14ac:dyDescent="0.25">
      <c r="A30540" s="212"/>
    </row>
    <row r="30541" spans="1:1" ht="13.5" x14ac:dyDescent="0.25">
      <c r="A30541" s="212"/>
    </row>
    <row r="30542" spans="1:1" ht="13.5" x14ac:dyDescent="0.25">
      <c r="A30542" s="212"/>
    </row>
    <row r="30543" spans="1:1" ht="13.5" x14ac:dyDescent="0.25">
      <c r="A30543" s="212"/>
    </row>
    <row r="30544" spans="1:1" ht="13.5" x14ac:dyDescent="0.25">
      <c r="A30544" s="212"/>
    </row>
    <row r="30545" spans="1:1" ht="13.5" x14ac:dyDescent="0.25">
      <c r="A30545" s="212"/>
    </row>
    <row r="30546" spans="1:1" ht="13.5" x14ac:dyDescent="0.25">
      <c r="A30546" s="212"/>
    </row>
    <row r="30547" spans="1:1" ht="13.5" x14ac:dyDescent="0.25">
      <c r="A30547" s="212"/>
    </row>
    <row r="30548" spans="1:1" ht="13.5" x14ac:dyDescent="0.25">
      <c r="A30548" s="212"/>
    </row>
    <row r="30549" spans="1:1" ht="13.5" x14ac:dyDescent="0.25">
      <c r="A30549" s="212"/>
    </row>
    <row r="30550" spans="1:1" ht="13.5" x14ac:dyDescent="0.25">
      <c r="A30550" s="212"/>
    </row>
    <row r="30551" spans="1:1" ht="13.5" x14ac:dyDescent="0.25">
      <c r="A30551" s="212"/>
    </row>
    <row r="30552" spans="1:1" ht="13.5" x14ac:dyDescent="0.25">
      <c r="A30552" s="212"/>
    </row>
    <row r="30553" spans="1:1" ht="13.5" x14ac:dyDescent="0.25">
      <c r="A30553" s="212"/>
    </row>
    <row r="30554" spans="1:1" ht="13.5" x14ac:dyDescent="0.25">
      <c r="A30554" s="212"/>
    </row>
    <row r="30555" spans="1:1" ht="13.5" x14ac:dyDescent="0.25">
      <c r="A30555" s="212"/>
    </row>
    <row r="30556" spans="1:1" ht="13.5" x14ac:dyDescent="0.25">
      <c r="A30556" s="212"/>
    </row>
    <row r="30557" spans="1:1" ht="13.5" x14ac:dyDescent="0.25">
      <c r="A30557" s="212"/>
    </row>
    <row r="30558" spans="1:1" ht="13.5" x14ac:dyDescent="0.25">
      <c r="A30558" s="212"/>
    </row>
    <row r="30559" spans="1:1" ht="13.5" x14ac:dyDescent="0.25">
      <c r="A30559" s="212"/>
    </row>
    <row r="30560" spans="1:1" ht="13.5" x14ac:dyDescent="0.25">
      <c r="A30560" s="212"/>
    </row>
    <row r="30561" spans="1:1" ht="13.5" x14ac:dyDescent="0.25">
      <c r="A30561" s="212"/>
    </row>
    <row r="30562" spans="1:1" ht="13.5" x14ac:dyDescent="0.25">
      <c r="A30562" s="212"/>
    </row>
    <row r="30563" spans="1:1" ht="13.5" x14ac:dyDescent="0.25">
      <c r="A30563" s="212"/>
    </row>
    <row r="30564" spans="1:1" ht="13.5" x14ac:dyDescent="0.25">
      <c r="A30564" s="212"/>
    </row>
    <row r="30565" spans="1:1" ht="13.5" x14ac:dyDescent="0.25">
      <c r="A30565" s="212"/>
    </row>
    <row r="30566" spans="1:1" ht="13.5" x14ac:dyDescent="0.25">
      <c r="A30566" s="212"/>
    </row>
    <row r="30567" spans="1:1" ht="13.5" x14ac:dyDescent="0.25">
      <c r="A30567" s="212"/>
    </row>
    <row r="30568" spans="1:1" ht="13.5" x14ac:dyDescent="0.25">
      <c r="A30568" s="212"/>
    </row>
    <row r="30569" spans="1:1" ht="13.5" x14ac:dyDescent="0.25">
      <c r="A30569" s="212"/>
    </row>
    <row r="30570" spans="1:1" ht="13.5" x14ac:dyDescent="0.25">
      <c r="A30570" s="212"/>
    </row>
    <row r="30571" spans="1:1" ht="13.5" x14ac:dyDescent="0.25">
      <c r="A30571" s="212"/>
    </row>
    <row r="30572" spans="1:1" ht="13.5" x14ac:dyDescent="0.25">
      <c r="A30572" s="212"/>
    </row>
    <row r="30573" spans="1:1" ht="13.5" x14ac:dyDescent="0.25">
      <c r="A30573" s="212"/>
    </row>
    <row r="30574" spans="1:1" ht="13.5" x14ac:dyDescent="0.25">
      <c r="A30574" s="212"/>
    </row>
    <row r="30575" spans="1:1" ht="13.5" x14ac:dyDescent="0.25">
      <c r="A30575" s="212"/>
    </row>
    <row r="30576" spans="1:1" ht="13.5" x14ac:dyDescent="0.25">
      <c r="A30576" s="212"/>
    </row>
    <row r="30577" spans="1:1" ht="13.5" x14ac:dyDescent="0.25">
      <c r="A30577" s="212"/>
    </row>
    <row r="30578" spans="1:1" ht="13.5" x14ac:dyDescent="0.25">
      <c r="A30578" s="212"/>
    </row>
    <row r="30579" spans="1:1" ht="13.5" x14ac:dyDescent="0.25">
      <c r="A30579" s="212"/>
    </row>
    <row r="30580" spans="1:1" ht="13.5" x14ac:dyDescent="0.25">
      <c r="A30580" s="212"/>
    </row>
    <row r="30581" spans="1:1" ht="13.5" x14ac:dyDescent="0.25">
      <c r="A30581" s="212"/>
    </row>
    <row r="30582" spans="1:1" ht="13.5" x14ac:dyDescent="0.25">
      <c r="A30582" s="212"/>
    </row>
    <row r="30583" spans="1:1" ht="13.5" x14ac:dyDescent="0.25">
      <c r="A30583" s="212"/>
    </row>
    <row r="30584" spans="1:1" ht="13.5" x14ac:dyDescent="0.25">
      <c r="A30584" s="212"/>
    </row>
    <row r="30585" spans="1:1" ht="13.5" x14ac:dyDescent="0.25">
      <c r="A30585" s="212"/>
    </row>
    <row r="30586" spans="1:1" ht="13.5" x14ac:dyDescent="0.25">
      <c r="A30586" s="212"/>
    </row>
    <row r="30587" spans="1:1" ht="13.5" x14ac:dyDescent="0.25">
      <c r="A30587" s="212"/>
    </row>
    <row r="30588" spans="1:1" ht="13.5" x14ac:dyDescent="0.25">
      <c r="A30588" s="212"/>
    </row>
    <row r="30589" spans="1:1" ht="13.5" x14ac:dyDescent="0.25">
      <c r="A30589" s="212"/>
    </row>
    <row r="30590" spans="1:1" ht="13.5" x14ac:dyDescent="0.25">
      <c r="A30590" s="212"/>
    </row>
    <row r="30591" spans="1:1" ht="13.5" x14ac:dyDescent="0.25">
      <c r="A30591" s="212"/>
    </row>
    <row r="30592" spans="1:1" ht="13.5" x14ac:dyDescent="0.25">
      <c r="A30592" s="212"/>
    </row>
    <row r="30593" spans="1:1" ht="13.5" x14ac:dyDescent="0.25">
      <c r="A30593" s="212"/>
    </row>
    <row r="30594" spans="1:1" ht="13.5" x14ac:dyDescent="0.25">
      <c r="A30594" s="212"/>
    </row>
    <row r="30595" spans="1:1" ht="13.5" x14ac:dyDescent="0.25">
      <c r="A30595" s="212"/>
    </row>
    <row r="30596" spans="1:1" ht="13.5" x14ac:dyDescent="0.25">
      <c r="A30596" s="212"/>
    </row>
    <row r="30597" spans="1:1" ht="13.5" x14ac:dyDescent="0.25">
      <c r="A30597" s="212"/>
    </row>
    <row r="30598" spans="1:1" ht="13.5" x14ac:dyDescent="0.25">
      <c r="A30598" s="212"/>
    </row>
    <row r="30599" spans="1:1" ht="13.5" x14ac:dyDescent="0.25">
      <c r="A30599" s="212"/>
    </row>
    <row r="30600" spans="1:1" ht="13.5" x14ac:dyDescent="0.25">
      <c r="A30600" s="212"/>
    </row>
    <row r="30601" spans="1:1" ht="13.5" x14ac:dyDescent="0.25">
      <c r="A30601" s="212"/>
    </row>
    <row r="30602" spans="1:1" ht="13.5" x14ac:dyDescent="0.25">
      <c r="A30602" s="212"/>
    </row>
    <row r="30603" spans="1:1" ht="13.5" x14ac:dyDescent="0.25">
      <c r="A30603" s="212"/>
    </row>
    <row r="30604" spans="1:1" ht="13.5" x14ac:dyDescent="0.25">
      <c r="A30604" s="212"/>
    </row>
    <row r="30605" spans="1:1" ht="13.5" x14ac:dyDescent="0.25">
      <c r="A30605" s="212"/>
    </row>
    <row r="30606" spans="1:1" ht="13.5" x14ac:dyDescent="0.25">
      <c r="A30606" s="212"/>
    </row>
    <row r="30607" spans="1:1" ht="13.5" x14ac:dyDescent="0.25">
      <c r="A30607" s="212"/>
    </row>
    <row r="30608" spans="1:1" ht="13.5" x14ac:dyDescent="0.25">
      <c r="A30608" s="212"/>
    </row>
    <row r="30609" spans="1:1" ht="13.5" x14ac:dyDescent="0.25">
      <c r="A30609" s="212"/>
    </row>
    <row r="30610" spans="1:1" ht="13.5" x14ac:dyDescent="0.25">
      <c r="A30610" s="212"/>
    </row>
    <row r="30611" spans="1:1" ht="13.5" x14ac:dyDescent="0.25">
      <c r="A30611" s="212"/>
    </row>
    <row r="30612" spans="1:1" ht="13.5" x14ac:dyDescent="0.25">
      <c r="A30612" s="212"/>
    </row>
    <row r="30613" spans="1:1" ht="13.5" x14ac:dyDescent="0.25">
      <c r="A30613" s="212"/>
    </row>
    <row r="30614" spans="1:1" ht="13.5" x14ac:dyDescent="0.25">
      <c r="A30614" s="212"/>
    </row>
    <row r="30615" spans="1:1" ht="13.5" x14ac:dyDescent="0.25">
      <c r="A30615" s="212"/>
    </row>
    <row r="30616" spans="1:1" ht="13.5" x14ac:dyDescent="0.25">
      <c r="A30616" s="212"/>
    </row>
    <row r="30617" spans="1:1" ht="13.5" x14ac:dyDescent="0.25">
      <c r="A30617" s="212"/>
    </row>
    <row r="30618" spans="1:1" ht="13.5" x14ac:dyDescent="0.25">
      <c r="A30618" s="212"/>
    </row>
    <row r="30619" spans="1:1" ht="13.5" x14ac:dyDescent="0.25">
      <c r="A30619" s="212"/>
    </row>
    <row r="30620" spans="1:1" ht="13.5" x14ac:dyDescent="0.25">
      <c r="A30620" s="212"/>
    </row>
    <row r="30621" spans="1:1" ht="13.5" x14ac:dyDescent="0.25">
      <c r="A30621" s="212"/>
    </row>
    <row r="30622" spans="1:1" ht="13.5" x14ac:dyDescent="0.25">
      <c r="A30622" s="212"/>
    </row>
    <row r="30623" spans="1:1" ht="13.5" x14ac:dyDescent="0.25">
      <c r="A30623" s="212"/>
    </row>
    <row r="30624" spans="1:1" ht="13.5" x14ac:dyDescent="0.25">
      <c r="A30624" s="212"/>
    </row>
    <row r="30625" spans="1:1" ht="13.5" x14ac:dyDescent="0.25">
      <c r="A30625" s="212"/>
    </row>
    <row r="30626" spans="1:1" ht="13.5" x14ac:dyDescent="0.25">
      <c r="A30626" s="212"/>
    </row>
    <row r="30627" spans="1:1" ht="13.5" x14ac:dyDescent="0.25">
      <c r="A30627" s="212"/>
    </row>
    <row r="30628" spans="1:1" ht="13.5" x14ac:dyDescent="0.25">
      <c r="A30628" s="212"/>
    </row>
    <row r="30629" spans="1:1" ht="13.5" x14ac:dyDescent="0.25">
      <c r="A30629" s="212"/>
    </row>
    <row r="30630" spans="1:1" ht="13.5" x14ac:dyDescent="0.25">
      <c r="A30630" s="212"/>
    </row>
    <row r="30631" spans="1:1" ht="13.5" x14ac:dyDescent="0.25">
      <c r="A30631" s="212"/>
    </row>
    <row r="30632" spans="1:1" ht="13.5" x14ac:dyDescent="0.25">
      <c r="A30632" s="212"/>
    </row>
    <row r="30633" spans="1:1" ht="13.5" x14ac:dyDescent="0.25">
      <c r="A30633" s="212"/>
    </row>
    <row r="30634" spans="1:1" ht="13.5" x14ac:dyDescent="0.25">
      <c r="A30634" s="212"/>
    </row>
    <row r="30635" spans="1:1" ht="13.5" x14ac:dyDescent="0.25">
      <c r="A30635" s="212"/>
    </row>
    <row r="30636" spans="1:1" ht="13.5" x14ac:dyDescent="0.25">
      <c r="A30636" s="212"/>
    </row>
    <row r="30637" spans="1:1" ht="13.5" x14ac:dyDescent="0.25">
      <c r="A30637" s="212"/>
    </row>
    <row r="30638" spans="1:1" ht="13.5" x14ac:dyDescent="0.25">
      <c r="A30638" s="212"/>
    </row>
    <row r="30639" spans="1:1" ht="13.5" x14ac:dyDescent="0.25">
      <c r="A30639" s="212"/>
    </row>
    <row r="30640" spans="1:1" ht="13.5" x14ac:dyDescent="0.25">
      <c r="A30640" s="212"/>
    </row>
    <row r="30641" spans="1:1" ht="13.5" x14ac:dyDescent="0.25">
      <c r="A30641" s="212"/>
    </row>
    <row r="30642" spans="1:1" ht="13.5" x14ac:dyDescent="0.25">
      <c r="A30642" s="212"/>
    </row>
    <row r="30643" spans="1:1" ht="13.5" x14ac:dyDescent="0.25">
      <c r="A30643" s="212"/>
    </row>
    <row r="30644" spans="1:1" ht="13.5" x14ac:dyDescent="0.25">
      <c r="A30644" s="212"/>
    </row>
    <row r="30645" spans="1:1" ht="13.5" x14ac:dyDescent="0.25">
      <c r="A30645" s="212"/>
    </row>
    <row r="30646" spans="1:1" ht="13.5" x14ac:dyDescent="0.25">
      <c r="A30646" s="212"/>
    </row>
    <row r="30647" spans="1:1" ht="13.5" x14ac:dyDescent="0.25">
      <c r="A30647" s="212"/>
    </row>
    <row r="30648" spans="1:1" ht="13.5" x14ac:dyDescent="0.25">
      <c r="A30648" s="212"/>
    </row>
    <row r="30649" spans="1:1" ht="13.5" x14ac:dyDescent="0.25">
      <c r="A30649" s="212"/>
    </row>
    <row r="30650" spans="1:1" ht="13.5" x14ac:dyDescent="0.25">
      <c r="A30650" s="212"/>
    </row>
    <row r="30651" spans="1:1" ht="13.5" x14ac:dyDescent="0.25">
      <c r="A30651" s="212"/>
    </row>
    <row r="30652" spans="1:1" ht="13.5" x14ac:dyDescent="0.25">
      <c r="A30652" s="212"/>
    </row>
    <row r="30653" spans="1:1" ht="13.5" x14ac:dyDescent="0.25">
      <c r="A30653" s="212"/>
    </row>
    <row r="30654" spans="1:1" ht="13.5" x14ac:dyDescent="0.25">
      <c r="A30654" s="212"/>
    </row>
    <row r="30655" spans="1:1" ht="13.5" x14ac:dyDescent="0.25">
      <c r="A30655" s="212"/>
    </row>
    <row r="30656" spans="1:1" ht="13.5" x14ac:dyDescent="0.25">
      <c r="A30656" s="212"/>
    </row>
    <row r="30657" spans="1:1" ht="13.5" x14ac:dyDescent="0.25">
      <c r="A30657" s="212"/>
    </row>
    <row r="30658" spans="1:1" ht="13.5" x14ac:dyDescent="0.25">
      <c r="A30658" s="212"/>
    </row>
    <row r="30659" spans="1:1" ht="13.5" x14ac:dyDescent="0.25">
      <c r="A30659" s="212"/>
    </row>
    <row r="30660" spans="1:1" ht="13.5" x14ac:dyDescent="0.25">
      <c r="A30660" s="212"/>
    </row>
    <row r="30661" spans="1:1" ht="13.5" x14ac:dyDescent="0.25">
      <c r="A30661" s="212"/>
    </row>
    <row r="30662" spans="1:1" ht="13.5" x14ac:dyDescent="0.25">
      <c r="A30662" s="212"/>
    </row>
    <row r="30663" spans="1:1" ht="13.5" x14ac:dyDescent="0.25">
      <c r="A30663" s="212"/>
    </row>
    <row r="30664" spans="1:1" ht="13.5" x14ac:dyDescent="0.25">
      <c r="A30664" s="212"/>
    </row>
    <row r="30665" spans="1:1" ht="13.5" x14ac:dyDescent="0.25">
      <c r="A30665" s="212"/>
    </row>
    <row r="30666" spans="1:1" ht="13.5" x14ac:dyDescent="0.25">
      <c r="A30666" s="212"/>
    </row>
    <row r="30667" spans="1:1" ht="13.5" x14ac:dyDescent="0.25">
      <c r="A30667" s="212"/>
    </row>
    <row r="30668" spans="1:1" ht="13.5" x14ac:dyDescent="0.25">
      <c r="A30668" s="212"/>
    </row>
    <row r="30669" spans="1:1" ht="13.5" x14ac:dyDescent="0.25">
      <c r="A30669" s="212"/>
    </row>
    <row r="30670" spans="1:1" ht="13.5" x14ac:dyDescent="0.25">
      <c r="A30670" s="212"/>
    </row>
    <row r="30671" spans="1:1" ht="13.5" x14ac:dyDescent="0.25">
      <c r="A30671" s="212"/>
    </row>
    <row r="30672" spans="1:1" ht="13.5" x14ac:dyDescent="0.25">
      <c r="A30672" s="212"/>
    </row>
    <row r="30673" spans="1:1" ht="13.5" x14ac:dyDescent="0.25">
      <c r="A30673" s="212"/>
    </row>
    <row r="30674" spans="1:1" ht="13.5" x14ac:dyDescent="0.25">
      <c r="A30674" s="212"/>
    </row>
    <row r="30675" spans="1:1" ht="13.5" x14ac:dyDescent="0.25">
      <c r="A30675" s="212"/>
    </row>
    <row r="30676" spans="1:1" ht="13.5" x14ac:dyDescent="0.25">
      <c r="A30676" s="212"/>
    </row>
    <row r="30677" spans="1:1" ht="13.5" x14ac:dyDescent="0.25">
      <c r="A30677" s="212"/>
    </row>
    <row r="30678" spans="1:1" ht="13.5" x14ac:dyDescent="0.25">
      <c r="A30678" s="212"/>
    </row>
    <row r="30679" spans="1:1" ht="13.5" x14ac:dyDescent="0.25">
      <c r="A30679" s="212"/>
    </row>
    <row r="30680" spans="1:1" ht="13.5" x14ac:dyDescent="0.25">
      <c r="A30680" s="212"/>
    </row>
    <row r="30681" spans="1:1" ht="13.5" x14ac:dyDescent="0.25">
      <c r="A30681" s="212"/>
    </row>
    <row r="30682" spans="1:1" ht="13.5" x14ac:dyDescent="0.25">
      <c r="A30682" s="212"/>
    </row>
    <row r="30683" spans="1:1" ht="13.5" x14ac:dyDescent="0.25">
      <c r="A30683" s="212"/>
    </row>
    <row r="30684" spans="1:1" ht="13.5" x14ac:dyDescent="0.25">
      <c r="A30684" s="212"/>
    </row>
    <row r="30685" spans="1:1" ht="13.5" x14ac:dyDescent="0.25">
      <c r="A30685" s="212"/>
    </row>
    <row r="30686" spans="1:1" ht="13.5" x14ac:dyDescent="0.25">
      <c r="A30686" s="212"/>
    </row>
    <row r="30687" spans="1:1" ht="13.5" x14ac:dyDescent="0.25">
      <c r="A30687" s="212"/>
    </row>
    <row r="30688" spans="1:1" ht="13.5" x14ac:dyDescent="0.25">
      <c r="A30688" s="212"/>
    </row>
    <row r="30689" spans="1:1" ht="13.5" x14ac:dyDescent="0.25">
      <c r="A30689" s="212"/>
    </row>
    <row r="30690" spans="1:1" ht="13.5" x14ac:dyDescent="0.25">
      <c r="A30690" s="212"/>
    </row>
    <row r="30691" spans="1:1" ht="13.5" x14ac:dyDescent="0.25">
      <c r="A30691" s="212"/>
    </row>
    <row r="30692" spans="1:1" ht="13.5" x14ac:dyDescent="0.25">
      <c r="A30692" s="212"/>
    </row>
    <row r="30693" spans="1:1" ht="13.5" x14ac:dyDescent="0.25">
      <c r="A30693" s="212"/>
    </row>
    <row r="30694" spans="1:1" ht="13.5" x14ac:dyDescent="0.25">
      <c r="A30694" s="212"/>
    </row>
    <row r="30695" spans="1:1" ht="13.5" x14ac:dyDescent="0.25">
      <c r="A30695" s="212"/>
    </row>
    <row r="30696" spans="1:1" ht="13.5" x14ac:dyDescent="0.25">
      <c r="A30696" s="212"/>
    </row>
    <row r="30697" spans="1:1" ht="13.5" x14ac:dyDescent="0.25">
      <c r="A30697" s="212"/>
    </row>
    <row r="30698" spans="1:1" ht="13.5" x14ac:dyDescent="0.25">
      <c r="A30698" s="212"/>
    </row>
    <row r="30699" spans="1:1" ht="13.5" x14ac:dyDescent="0.25">
      <c r="A30699" s="212"/>
    </row>
    <row r="30700" spans="1:1" ht="13.5" x14ac:dyDescent="0.25">
      <c r="A30700" s="212"/>
    </row>
    <row r="30701" spans="1:1" ht="13.5" x14ac:dyDescent="0.25">
      <c r="A30701" s="212"/>
    </row>
    <row r="30702" spans="1:1" ht="13.5" x14ac:dyDescent="0.25">
      <c r="A30702" s="212"/>
    </row>
    <row r="30703" spans="1:1" ht="13.5" x14ac:dyDescent="0.25">
      <c r="A30703" s="212"/>
    </row>
    <row r="30704" spans="1:1" ht="13.5" x14ac:dyDescent="0.25">
      <c r="A30704" s="212"/>
    </row>
    <row r="30705" spans="1:1" ht="13.5" x14ac:dyDescent="0.25">
      <c r="A30705" s="212"/>
    </row>
    <row r="30706" spans="1:1" ht="13.5" x14ac:dyDescent="0.25">
      <c r="A30706" s="212"/>
    </row>
    <row r="30707" spans="1:1" ht="13.5" x14ac:dyDescent="0.25">
      <c r="A30707" s="212"/>
    </row>
    <row r="30708" spans="1:1" ht="13.5" x14ac:dyDescent="0.25">
      <c r="A30708" s="212"/>
    </row>
    <row r="30709" spans="1:1" ht="13.5" x14ac:dyDescent="0.25">
      <c r="A30709" s="212"/>
    </row>
    <row r="30710" spans="1:1" ht="13.5" x14ac:dyDescent="0.25">
      <c r="A30710" s="212"/>
    </row>
    <row r="30711" spans="1:1" ht="13.5" x14ac:dyDescent="0.25">
      <c r="A30711" s="212"/>
    </row>
    <row r="30712" spans="1:1" ht="13.5" x14ac:dyDescent="0.25">
      <c r="A30712" s="212"/>
    </row>
    <row r="30713" spans="1:1" ht="13.5" x14ac:dyDescent="0.25">
      <c r="A30713" s="212"/>
    </row>
    <row r="30714" spans="1:1" ht="13.5" x14ac:dyDescent="0.25">
      <c r="A30714" s="212"/>
    </row>
    <row r="30715" spans="1:1" ht="13.5" x14ac:dyDescent="0.25">
      <c r="A30715" s="212"/>
    </row>
    <row r="30716" spans="1:1" ht="13.5" x14ac:dyDescent="0.25">
      <c r="A30716" s="212"/>
    </row>
    <row r="30717" spans="1:1" ht="13.5" x14ac:dyDescent="0.25">
      <c r="A30717" s="212"/>
    </row>
    <row r="30718" spans="1:1" ht="13.5" x14ac:dyDescent="0.25">
      <c r="A30718" s="212"/>
    </row>
    <row r="30719" spans="1:1" ht="13.5" x14ac:dyDescent="0.25">
      <c r="A30719" s="212"/>
    </row>
    <row r="30720" spans="1:1" ht="13.5" x14ac:dyDescent="0.25">
      <c r="A30720" s="212"/>
    </row>
    <row r="30721" spans="1:1" ht="13.5" x14ac:dyDescent="0.25">
      <c r="A30721" s="212"/>
    </row>
    <row r="30722" spans="1:1" ht="13.5" x14ac:dyDescent="0.25">
      <c r="A30722" s="212"/>
    </row>
    <row r="30723" spans="1:1" ht="13.5" x14ac:dyDescent="0.25">
      <c r="A30723" s="212"/>
    </row>
    <row r="30724" spans="1:1" ht="13.5" x14ac:dyDescent="0.25">
      <c r="A30724" s="212"/>
    </row>
    <row r="30725" spans="1:1" ht="13.5" x14ac:dyDescent="0.25">
      <c r="A30725" s="212"/>
    </row>
    <row r="30726" spans="1:1" ht="13.5" x14ac:dyDescent="0.25">
      <c r="A30726" s="212"/>
    </row>
    <row r="30727" spans="1:1" ht="13.5" x14ac:dyDescent="0.25">
      <c r="A30727" s="212"/>
    </row>
    <row r="30728" spans="1:1" ht="13.5" x14ac:dyDescent="0.25">
      <c r="A30728" s="212"/>
    </row>
    <row r="30729" spans="1:1" ht="13.5" x14ac:dyDescent="0.25">
      <c r="A30729" s="212"/>
    </row>
    <row r="30730" spans="1:1" ht="13.5" x14ac:dyDescent="0.25">
      <c r="A30730" s="212"/>
    </row>
    <row r="30731" spans="1:1" ht="13.5" x14ac:dyDescent="0.25">
      <c r="A30731" s="212"/>
    </row>
    <row r="30732" spans="1:1" ht="13.5" x14ac:dyDescent="0.25">
      <c r="A30732" s="212"/>
    </row>
    <row r="30733" spans="1:1" ht="13.5" x14ac:dyDescent="0.25">
      <c r="A30733" s="212"/>
    </row>
    <row r="30734" spans="1:1" ht="13.5" x14ac:dyDescent="0.25">
      <c r="A30734" s="212"/>
    </row>
    <row r="30735" spans="1:1" ht="13.5" x14ac:dyDescent="0.25">
      <c r="A30735" s="212"/>
    </row>
    <row r="30736" spans="1:1" ht="13.5" x14ac:dyDescent="0.25">
      <c r="A30736" s="212"/>
    </row>
    <row r="30737" spans="1:1" ht="13.5" x14ac:dyDescent="0.25">
      <c r="A30737" s="212"/>
    </row>
    <row r="30738" spans="1:1" ht="13.5" x14ac:dyDescent="0.25">
      <c r="A30738" s="212"/>
    </row>
    <row r="30739" spans="1:1" ht="13.5" x14ac:dyDescent="0.25">
      <c r="A30739" s="212"/>
    </row>
    <row r="30740" spans="1:1" ht="13.5" x14ac:dyDescent="0.25">
      <c r="A30740" s="212"/>
    </row>
    <row r="30741" spans="1:1" ht="13.5" x14ac:dyDescent="0.25">
      <c r="A30741" s="212"/>
    </row>
    <row r="30742" spans="1:1" ht="13.5" x14ac:dyDescent="0.25">
      <c r="A30742" s="212"/>
    </row>
    <row r="30743" spans="1:1" ht="13.5" x14ac:dyDescent="0.25">
      <c r="A30743" s="212"/>
    </row>
    <row r="30744" spans="1:1" ht="13.5" x14ac:dyDescent="0.25">
      <c r="A30744" s="212"/>
    </row>
    <row r="30745" spans="1:1" ht="13.5" x14ac:dyDescent="0.25">
      <c r="A30745" s="212"/>
    </row>
    <row r="30746" spans="1:1" ht="13.5" x14ac:dyDescent="0.25">
      <c r="A30746" s="212"/>
    </row>
    <row r="30747" spans="1:1" ht="13.5" x14ac:dyDescent="0.25">
      <c r="A30747" s="212"/>
    </row>
    <row r="30748" spans="1:1" ht="13.5" x14ac:dyDescent="0.25">
      <c r="A30748" s="212"/>
    </row>
    <row r="30749" spans="1:1" ht="13.5" x14ac:dyDescent="0.25">
      <c r="A30749" s="212"/>
    </row>
    <row r="30750" spans="1:1" ht="13.5" x14ac:dyDescent="0.25">
      <c r="A30750" s="212"/>
    </row>
    <row r="30751" spans="1:1" ht="13.5" x14ac:dyDescent="0.25">
      <c r="A30751" s="212"/>
    </row>
    <row r="30752" spans="1:1" ht="13.5" x14ac:dyDescent="0.25">
      <c r="A30752" s="212"/>
    </row>
    <row r="30753" spans="1:1" ht="13.5" x14ac:dyDescent="0.25">
      <c r="A30753" s="212"/>
    </row>
    <row r="30754" spans="1:1" ht="13.5" x14ac:dyDescent="0.25">
      <c r="A30754" s="212"/>
    </row>
    <row r="30755" spans="1:1" ht="13.5" x14ac:dyDescent="0.25">
      <c r="A30755" s="212"/>
    </row>
    <row r="30756" spans="1:1" ht="13.5" x14ac:dyDescent="0.25">
      <c r="A30756" s="212"/>
    </row>
    <row r="30757" spans="1:1" ht="13.5" x14ac:dyDescent="0.25">
      <c r="A30757" s="212"/>
    </row>
    <row r="30758" spans="1:1" ht="13.5" x14ac:dyDescent="0.25">
      <c r="A30758" s="212"/>
    </row>
    <row r="30759" spans="1:1" ht="13.5" x14ac:dyDescent="0.25">
      <c r="A30759" s="212"/>
    </row>
    <row r="30760" spans="1:1" ht="13.5" x14ac:dyDescent="0.25">
      <c r="A30760" s="212"/>
    </row>
    <row r="30761" spans="1:1" ht="13.5" x14ac:dyDescent="0.25">
      <c r="A30761" s="212"/>
    </row>
    <row r="30762" spans="1:1" ht="13.5" x14ac:dyDescent="0.25">
      <c r="A30762" s="212"/>
    </row>
    <row r="30763" spans="1:1" ht="13.5" x14ac:dyDescent="0.25">
      <c r="A30763" s="212"/>
    </row>
    <row r="30764" spans="1:1" ht="13.5" x14ac:dyDescent="0.25">
      <c r="A30764" s="212"/>
    </row>
    <row r="30765" spans="1:1" ht="13.5" x14ac:dyDescent="0.25">
      <c r="A30765" s="212"/>
    </row>
    <row r="30766" spans="1:1" ht="13.5" x14ac:dyDescent="0.25">
      <c r="A30766" s="212"/>
    </row>
    <row r="30767" spans="1:1" ht="13.5" x14ac:dyDescent="0.25">
      <c r="A30767" s="212"/>
    </row>
    <row r="30768" spans="1:1" ht="13.5" x14ac:dyDescent="0.25">
      <c r="A30768" s="212"/>
    </row>
    <row r="30769" spans="1:1" ht="13.5" x14ac:dyDescent="0.25">
      <c r="A30769" s="212"/>
    </row>
    <row r="30770" spans="1:1" ht="13.5" x14ac:dyDescent="0.25">
      <c r="A30770" s="212"/>
    </row>
    <row r="30771" spans="1:1" ht="13.5" x14ac:dyDescent="0.25">
      <c r="A30771" s="212"/>
    </row>
    <row r="30772" spans="1:1" ht="13.5" x14ac:dyDescent="0.25">
      <c r="A30772" s="212"/>
    </row>
    <row r="30773" spans="1:1" ht="13.5" x14ac:dyDescent="0.25">
      <c r="A30773" s="212"/>
    </row>
    <row r="30774" spans="1:1" ht="13.5" x14ac:dyDescent="0.25">
      <c r="A30774" s="212"/>
    </row>
    <row r="30775" spans="1:1" ht="13.5" x14ac:dyDescent="0.25">
      <c r="A30775" s="212"/>
    </row>
    <row r="30776" spans="1:1" ht="13.5" x14ac:dyDescent="0.25">
      <c r="A30776" s="212"/>
    </row>
    <row r="30777" spans="1:1" ht="13.5" x14ac:dyDescent="0.25">
      <c r="A30777" s="212"/>
    </row>
    <row r="30778" spans="1:1" ht="13.5" x14ac:dyDescent="0.25">
      <c r="A30778" s="212"/>
    </row>
    <row r="30779" spans="1:1" ht="13.5" x14ac:dyDescent="0.25">
      <c r="A30779" s="212"/>
    </row>
    <row r="30780" spans="1:1" ht="13.5" x14ac:dyDescent="0.25">
      <c r="A30780" s="212"/>
    </row>
    <row r="30781" spans="1:1" ht="13.5" x14ac:dyDescent="0.25">
      <c r="A30781" s="212"/>
    </row>
    <row r="30782" spans="1:1" ht="13.5" x14ac:dyDescent="0.25">
      <c r="A30782" s="212"/>
    </row>
    <row r="30783" spans="1:1" ht="13.5" x14ac:dyDescent="0.25">
      <c r="A30783" s="212"/>
    </row>
    <row r="30784" spans="1:1" ht="13.5" x14ac:dyDescent="0.25">
      <c r="A30784" s="212"/>
    </row>
    <row r="30785" spans="1:1" ht="13.5" x14ac:dyDescent="0.25">
      <c r="A30785" s="212"/>
    </row>
    <row r="30786" spans="1:1" ht="13.5" x14ac:dyDescent="0.25">
      <c r="A30786" s="212"/>
    </row>
    <row r="30787" spans="1:1" ht="13.5" x14ac:dyDescent="0.25">
      <c r="A30787" s="212"/>
    </row>
    <row r="30788" spans="1:1" ht="13.5" x14ac:dyDescent="0.25">
      <c r="A30788" s="212"/>
    </row>
    <row r="30789" spans="1:1" ht="13.5" x14ac:dyDescent="0.25">
      <c r="A30789" s="212"/>
    </row>
    <row r="30790" spans="1:1" ht="13.5" x14ac:dyDescent="0.25">
      <c r="A30790" s="212"/>
    </row>
    <row r="30791" spans="1:1" ht="13.5" x14ac:dyDescent="0.25">
      <c r="A30791" s="212"/>
    </row>
    <row r="30792" spans="1:1" ht="13.5" x14ac:dyDescent="0.25">
      <c r="A30792" s="212"/>
    </row>
    <row r="30793" spans="1:1" ht="13.5" x14ac:dyDescent="0.25">
      <c r="A30793" s="212"/>
    </row>
    <row r="30794" spans="1:1" ht="13.5" x14ac:dyDescent="0.25">
      <c r="A30794" s="212"/>
    </row>
    <row r="30795" spans="1:1" ht="13.5" x14ac:dyDescent="0.25">
      <c r="A30795" s="212"/>
    </row>
    <row r="30796" spans="1:1" ht="13.5" x14ac:dyDescent="0.25">
      <c r="A30796" s="212"/>
    </row>
    <row r="30797" spans="1:1" ht="13.5" x14ac:dyDescent="0.25">
      <c r="A30797" s="212"/>
    </row>
    <row r="30798" spans="1:1" ht="13.5" x14ac:dyDescent="0.25">
      <c r="A30798" s="212"/>
    </row>
    <row r="30799" spans="1:1" ht="13.5" x14ac:dyDescent="0.25">
      <c r="A30799" s="212"/>
    </row>
    <row r="30800" spans="1:1" ht="13.5" x14ac:dyDescent="0.25">
      <c r="A30800" s="212"/>
    </row>
    <row r="30801" spans="1:1" ht="13.5" x14ac:dyDescent="0.25">
      <c r="A30801" s="212"/>
    </row>
    <row r="30802" spans="1:1" ht="13.5" x14ac:dyDescent="0.25">
      <c r="A30802" s="212"/>
    </row>
    <row r="30803" spans="1:1" ht="13.5" x14ac:dyDescent="0.25">
      <c r="A30803" s="212"/>
    </row>
    <row r="30804" spans="1:1" ht="13.5" x14ac:dyDescent="0.25">
      <c r="A30804" s="212"/>
    </row>
    <row r="30805" spans="1:1" ht="13.5" x14ac:dyDescent="0.25">
      <c r="A30805" s="212"/>
    </row>
    <row r="30806" spans="1:1" ht="13.5" x14ac:dyDescent="0.25">
      <c r="A30806" s="212"/>
    </row>
    <row r="30807" spans="1:1" ht="13.5" x14ac:dyDescent="0.25">
      <c r="A30807" s="212"/>
    </row>
    <row r="30808" spans="1:1" ht="13.5" x14ac:dyDescent="0.25">
      <c r="A30808" s="212"/>
    </row>
    <row r="30809" spans="1:1" ht="13.5" x14ac:dyDescent="0.25">
      <c r="A30809" s="212"/>
    </row>
    <row r="30810" spans="1:1" ht="13.5" x14ac:dyDescent="0.25">
      <c r="A30810" s="212"/>
    </row>
    <row r="30811" spans="1:1" ht="13.5" x14ac:dyDescent="0.25">
      <c r="A30811" s="212"/>
    </row>
    <row r="30812" spans="1:1" ht="13.5" x14ac:dyDescent="0.25">
      <c r="A30812" s="212"/>
    </row>
    <row r="30813" spans="1:1" ht="13.5" x14ac:dyDescent="0.25">
      <c r="A30813" s="212"/>
    </row>
    <row r="30814" spans="1:1" ht="13.5" x14ac:dyDescent="0.25">
      <c r="A30814" s="212"/>
    </row>
    <row r="30815" spans="1:1" ht="13.5" x14ac:dyDescent="0.25">
      <c r="A30815" s="212"/>
    </row>
    <row r="30816" spans="1:1" ht="13.5" x14ac:dyDescent="0.25">
      <c r="A30816" s="212"/>
    </row>
    <row r="30817" spans="1:1" ht="13.5" x14ac:dyDescent="0.25">
      <c r="A30817" s="212"/>
    </row>
    <row r="30818" spans="1:1" ht="13.5" x14ac:dyDescent="0.25">
      <c r="A30818" s="212"/>
    </row>
    <row r="30819" spans="1:1" ht="13.5" x14ac:dyDescent="0.25">
      <c r="A30819" s="212"/>
    </row>
    <row r="30820" spans="1:1" ht="13.5" x14ac:dyDescent="0.25">
      <c r="A30820" s="212"/>
    </row>
    <row r="30821" spans="1:1" ht="13.5" x14ac:dyDescent="0.25">
      <c r="A30821" s="212"/>
    </row>
    <row r="30822" spans="1:1" ht="13.5" x14ac:dyDescent="0.25">
      <c r="A30822" s="212"/>
    </row>
    <row r="30823" spans="1:1" ht="13.5" x14ac:dyDescent="0.25">
      <c r="A30823" s="212"/>
    </row>
    <row r="30824" spans="1:1" ht="13.5" x14ac:dyDescent="0.25">
      <c r="A30824" s="212"/>
    </row>
    <row r="30825" spans="1:1" ht="13.5" x14ac:dyDescent="0.25">
      <c r="A30825" s="212"/>
    </row>
    <row r="30826" spans="1:1" ht="13.5" x14ac:dyDescent="0.25">
      <c r="A30826" s="212"/>
    </row>
    <row r="30827" spans="1:1" ht="13.5" x14ac:dyDescent="0.25">
      <c r="A30827" s="212"/>
    </row>
    <row r="30828" spans="1:1" ht="13.5" x14ac:dyDescent="0.25">
      <c r="A30828" s="212"/>
    </row>
    <row r="30829" spans="1:1" ht="13.5" x14ac:dyDescent="0.25">
      <c r="A30829" s="212"/>
    </row>
    <row r="30830" spans="1:1" ht="13.5" x14ac:dyDescent="0.25">
      <c r="A30830" s="212"/>
    </row>
    <row r="30831" spans="1:1" ht="13.5" x14ac:dyDescent="0.25">
      <c r="A30831" s="212"/>
    </row>
    <row r="30832" spans="1:1" ht="13.5" x14ac:dyDescent="0.25">
      <c r="A30832" s="212"/>
    </row>
    <row r="30833" spans="1:1" ht="13.5" x14ac:dyDescent="0.25">
      <c r="A30833" s="212"/>
    </row>
    <row r="30834" spans="1:1" ht="13.5" x14ac:dyDescent="0.25">
      <c r="A30834" s="212"/>
    </row>
    <row r="30835" spans="1:1" ht="13.5" x14ac:dyDescent="0.25">
      <c r="A30835" s="212"/>
    </row>
    <row r="30836" spans="1:1" ht="13.5" x14ac:dyDescent="0.25">
      <c r="A30836" s="212"/>
    </row>
    <row r="30837" spans="1:1" ht="13.5" x14ac:dyDescent="0.25">
      <c r="A30837" s="212"/>
    </row>
    <row r="30838" spans="1:1" ht="13.5" x14ac:dyDescent="0.25">
      <c r="A30838" s="212"/>
    </row>
    <row r="30839" spans="1:1" ht="13.5" x14ac:dyDescent="0.25">
      <c r="A30839" s="212"/>
    </row>
    <row r="30840" spans="1:1" ht="13.5" x14ac:dyDescent="0.25">
      <c r="A30840" s="212"/>
    </row>
    <row r="30841" spans="1:1" ht="13.5" x14ac:dyDescent="0.25">
      <c r="A30841" s="212"/>
    </row>
    <row r="30842" spans="1:1" ht="13.5" x14ac:dyDescent="0.25">
      <c r="A30842" s="212"/>
    </row>
    <row r="30843" spans="1:1" ht="13.5" x14ac:dyDescent="0.25">
      <c r="A30843" s="212"/>
    </row>
    <row r="30844" spans="1:1" ht="13.5" x14ac:dyDescent="0.25">
      <c r="A30844" s="212"/>
    </row>
    <row r="30845" spans="1:1" ht="13.5" x14ac:dyDescent="0.25">
      <c r="A30845" s="212"/>
    </row>
    <row r="30846" spans="1:1" ht="13.5" x14ac:dyDescent="0.25">
      <c r="A30846" s="212"/>
    </row>
    <row r="30847" spans="1:1" ht="13.5" x14ac:dyDescent="0.25">
      <c r="A30847" s="212"/>
    </row>
    <row r="30848" spans="1:1" ht="13.5" x14ac:dyDescent="0.25">
      <c r="A30848" s="212"/>
    </row>
    <row r="30849" spans="1:1" ht="13.5" x14ac:dyDescent="0.25">
      <c r="A30849" s="212"/>
    </row>
    <row r="30850" spans="1:1" ht="13.5" x14ac:dyDescent="0.25">
      <c r="A30850" s="212"/>
    </row>
    <row r="30851" spans="1:1" ht="13.5" x14ac:dyDescent="0.25">
      <c r="A30851" s="212"/>
    </row>
    <row r="30852" spans="1:1" ht="13.5" x14ac:dyDescent="0.25">
      <c r="A30852" s="212"/>
    </row>
    <row r="30853" spans="1:1" ht="13.5" x14ac:dyDescent="0.25">
      <c r="A30853" s="212"/>
    </row>
    <row r="30854" spans="1:1" ht="13.5" x14ac:dyDescent="0.25">
      <c r="A30854" s="212"/>
    </row>
    <row r="30855" spans="1:1" ht="13.5" x14ac:dyDescent="0.25">
      <c r="A30855" s="212"/>
    </row>
    <row r="30856" spans="1:1" ht="13.5" x14ac:dyDescent="0.25">
      <c r="A30856" s="212"/>
    </row>
    <row r="30857" spans="1:1" ht="13.5" x14ac:dyDescent="0.25">
      <c r="A30857" s="212"/>
    </row>
    <row r="30858" spans="1:1" ht="13.5" x14ac:dyDescent="0.25">
      <c r="A30858" s="212"/>
    </row>
    <row r="30859" spans="1:1" ht="13.5" x14ac:dyDescent="0.25">
      <c r="A30859" s="212"/>
    </row>
    <row r="30860" spans="1:1" ht="13.5" x14ac:dyDescent="0.25">
      <c r="A30860" s="212"/>
    </row>
    <row r="30861" spans="1:1" ht="13.5" x14ac:dyDescent="0.25">
      <c r="A30861" s="212"/>
    </row>
    <row r="30862" spans="1:1" ht="13.5" x14ac:dyDescent="0.25">
      <c r="A30862" s="212"/>
    </row>
    <row r="30863" spans="1:1" ht="13.5" x14ac:dyDescent="0.25">
      <c r="A30863" s="212"/>
    </row>
    <row r="30864" spans="1:1" ht="13.5" x14ac:dyDescent="0.25">
      <c r="A30864" s="212"/>
    </row>
    <row r="30865" spans="1:1" ht="13.5" x14ac:dyDescent="0.25">
      <c r="A30865" s="212"/>
    </row>
    <row r="30866" spans="1:1" ht="13.5" x14ac:dyDescent="0.25">
      <c r="A30866" s="212"/>
    </row>
    <row r="30867" spans="1:1" ht="13.5" x14ac:dyDescent="0.25">
      <c r="A30867" s="212"/>
    </row>
    <row r="30868" spans="1:1" ht="13.5" x14ac:dyDescent="0.25">
      <c r="A30868" s="212"/>
    </row>
    <row r="30869" spans="1:1" ht="13.5" x14ac:dyDescent="0.25">
      <c r="A30869" s="212"/>
    </row>
    <row r="30870" spans="1:1" ht="13.5" x14ac:dyDescent="0.25">
      <c r="A30870" s="212"/>
    </row>
    <row r="30871" spans="1:1" ht="13.5" x14ac:dyDescent="0.25">
      <c r="A30871" s="212"/>
    </row>
    <row r="30872" spans="1:1" ht="13.5" x14ac:dyDescent="0.25">
      <c r="A30872" s="212"/>
    </row>
    <row r="30873" spans="1:1" ht="13.5" x14ac:dyDescent="0.25">
      <c r="A30873" s="212"/>
    </row>
    <row r="30874" spans="1:1" ht="13.5" x14ac:dyDescent="0.25">
      <c r="A30874" s="212"/>
    </row>
    <row r="30875" spans="1:1" ht="13.5" x14ac:dyDescent="0.25">
      <c r="A30875" s="212"/>
    </row>
    <row r="30876" spans="1:1" ht="13.5" x14ac:dyDescent="0.25">
      <c r="A30876" s="212"/>
    </row>
    <row r="30877" spans="1:1" ht="13.5" x14ac:dyDescent="0.25">
      <c r="A30877" s="212"/>
    </row>
    <row r="30878" spans="1:1" ht="13.5" x14ac:dyDescent="0.25">
      <c r="A30878" s="212"/>
    </row>
    <row r="30879" spans="1:1" ht="13.5" x14ac:dyDescent="0.25">
      <c r="A30879" s="212"/>
    </row>
    <row r="30880" spans="1:1" ht="13.5" x14ac:dyDescent="0.25">
      <c r="A30880" s="212"/>
    </row>
    <row r="30881" spans="1:1" ht="13.5" x14ac:dyDescent="0.25">
      <c r="A30881" s="212"/>
    </row>
    <row r="30882" spans="1:1" ht="13.5" x14ac:dyDescent="0.25">
      <c r="A30882" s="212"/>
    </row>
    <row r="30883" spans="1:1" ht="13.5" x14ac:dyDescent="0.25">
      <c r="A30883" s="212"/>
    </row>
    <row r="30884" spans="1:1" ht="13.5" x14ac:dyDescent="0.25">
      <c r="A30884" s="212"/>
    </row>
    <row r="30885" spans="1:1" ht="13.5" x14ac:dyDescent="0.25">
      <c r="A30885" s="212"/>
    </row>
    <row r="30886" spans="1:1" ht="13.5" x14ac:dyDescent="0.25">
      <c r="A30886" s="212"/>
    </row>
    <row r="30887" spans="1:1" ht="13.5" x14ac:dyDescent="0.25">
      <c r="A30887" s="212"/>
    </row>
    <row r="30888" spans="1:1" ht="13.5" x14ac:dyDescent="0.25">
      <c r="A30888" s="212"/>
    </row>
    <row r="30889" spans="1:1" ht="13.5" x14ac:dyDescent="0.25">
      <c r="A30889" s="212"/>
    </row>
    <row r="30890" spans="1:1" ht="13.5" x14ac:dyDescent="0.25">
      <c r="A30890" s="212"/>
    </row>
    <row r="30891" spans="1:1" ht="13.5" x14ac:dyDescent="0.25">
      <c r="A30891" s="212"/>
    </row>
    <row r="30892" spans="1:1" ht="13.5" x14ac:dyDescent="0.25">
      <c r="A30892" s="212"/>
    </row>
    <row r="30893" spans="1:1" ht="13.5" x14ac:dyDescent="0.25">
      <c r="A30893" s="212"/>
    </row>
    <row r="30894" spans="1:1" ht="13.5" x14ac:dyDescent="0.25">
      <c r="A30894" s="212"/>
    </row>
    <row r="30895" spans="1:1" ht="13.5" x14ac:dyDescent="0.25">
      <c r="A30895" s="212"/>
    </row>
    <row r="30896" spans="1:1" ht="13.5" x14ac:dyDescent="0.25">
      <c r="A30896" s="212"/>
    </row>
    <row r="30897" spans="1:1" ht="13.5" x14ac:dyDescent="0.25">
      <c r="A30897" s="212"/>
    </row>
    <row r="30898" spans="1:1" ht="13.5" x14ac:dyDescent="0.25">
      <c r="A30898" s="212"/>
    </row>
    <row r="30899" spans="1:1" ht="13.5" x14ac:dyDescent="0.25">
      <c r="A30899" s="212"/>
    </row>
    <row r="30900" spans="1:1" ht="13.5" x14ac:dyDescent="0.25">
      <c r="A30900" s="212"/>
    </row>
    <row r="30901" spans="1:1" ht="13.5" x14ac:dyDescent="0.25">
      <c r="A30901" s="212"/>
    </row>
    <row r="30902" spans="1:1" ht="13.5" x14ac:dyDescent="0.25">
      <c r="A30902" s="212"/>
    </row>
    <row r="30903" spans="1:1" ht="13.5" x14ac:dyDescent="0.25">
      <c r="A30903" s="212"/>
    </row>
    <row r="30904" spans="1:1" ht="13.5" x14ac:dyDescent="0.25">
      <c r="A30904" s="212"/>
    </row>
    <row r="30905" spans="1:1" ht="13.5" x14ac:dyDescent="0.25">
      <c r="A30905" s="212"/>
    </row>
    <row r="30906" spans="1:1" ht="13.5" x14ac:dyDescent="0.25">
      <c r="A30906" s="212"/>
    </row>
    <row r="30907" spans="1:1" ht="13.5" x14ac:dyDescent="0.25">
      <c r="A30907" s="212"/>
    </row>
    <row r="30908" spans="1:1" ht="13.5" x14ac:dyDescent="0.25">
      <c r="A30908" s="212"/>
    </row>
    <row r="30909" spans="1:1" ht="13.5" x14ac:dyDescent="0.25">
      <c r="A30909" s="212"/>
    </row>
    <row r="30910" spans="1:1" ht="13.5" x14ac:dyDescent="0.25">
      <c r="A30910" s="212"/>
    </row>
    <row r="30911" spans="1:1" ht="13.5" x14ac:dyDescent="0.25">
      <c r="A30911" s="212"/>
    </row>
    <row r="30912" spans="1:1" ht="13.5" x14ac:dyDescent="0.25">
      <c r="A30912" s="212"/>
    </row>
    <row r="30913" spans="1:1" ht="13.5" x14ac:dyDescent="0.25">
      <c r="A30913" s="212"/>
    </row>
    <row r="30914" spans="1:1" ht="13.5" x14ac:dyDescent="0.25">
      <c r="A30914" s="212"/>
    </row>
    <row r="30915" spans="1:1" ht="13.5" x14ac:dyDescent="0.25">
      <c r="A30915" s="212"/>
    </row>
    <row r="30916" spans="1:1" ht="13.5" x14ac:dyDescent="0.25">
      <c r="A30916" s="212"/>
    </row>
    <row r="30917" spans="1:1" ht="13.5" x14ac:dyDescent="0.25">
      <c r="A30917" s="212"/>
    </row>
    <row r="30918" spans="1:1" ht="13.5" x14ac:dyDescent="0.25">
      <c r="A30918" s="212"/>
    </row>
    <row r="30919" spans="1:1" ht="13.5" x14ac:dyDescent="0.25">
      <c r="A30919" s="212"/>
    </row>
    <row r="30920" spans="1:1" ht="13.5" x14ac:dyDescent="0.25">
      <c r="A30920" s="212"/>
    </row>
    <row r="30921" spans="1:1" ht="13.5" x14ac:dyDescent="0.25">
      <c r="A30921" s="212"/>
    </row>
    <row r="30922" spans="1:1" ht="13.5" x14ac:dyDescent="0.25">
      <c r="A30922" s="212"/>
    </row>
    <row r="30923" spans="1:1" ht="13.5" x14ac:dyDescent="0.25">
      <c r="A30923" s="212"/>
    </row>
    <row r="30924" spans="1:1" ht="13.5" x14ac:dyDescent="0.25">
      <c r="A30924" s="212"/>
    </row>
    <row r="30925" spans="1:1" ht="13.5" x14ac:dyDescent="0.25">
      <c r="A30925" s="212"/>
    </row>
    <row r="30926" spans="1:1" ht="13.5" x14ac:dyDescent="0.25">
      <c r="A30926" s="212"/>
    </row>
    <row r="30927" spans="1:1" ht="13.5" x14ac:dyDescent="0.25">
      <c r="A30927" s="212"/>
    </row>
    <row r="30928" spans="1:1" ht="13.5" x14ac:dyDescent="0.25">
      <c r="A30928" s="212"/>
    </row>
    <row r="30929" spans="1:1" ht="13.5" x14ac:dyDescent="0.25">
      <c r="A30929" s="212"/>
    </row>
    <row r="30930" spans="1:1" ht="13.5" x14ac:dyDescent="0.25">
      <c r="A30930" s="212"/>
    </row>
    <row r="30931" spans="1:1" ht="13.5" x14ac:dyDescent="0.25">
      <c r="A30931" s="212"/>
    </row>
    <row r="30932" spans="1:1" ht="13.5" x14ac:dyDescent="0.25">
      <c r="A30932" s="212"/>
    </row>
    <row r="30933" spans="1:1" ht="13.5" x14ac:dyDescent="0.25">
      <c r="A30933" s="212"/>
    </row>
    <row r="30934" spans="1:1" ht="13.5" x14ac:dyDescent="0.25">
      <c r="A30934" s="212"/>
    </row>
    <row r="30935" spans="1:1" ht="13.5" x14ac:dyDescent="0.25">
      <c r="A30935" s="212"/>
    </row>
    <row r="30936" spans="1:1" ht="13.5" x14ac:dyDescent="0.25">
      <c r="A30936" s="212"/>
    </row>
    <row r="30937" spans="1:1" ht="13.5" x14ac:dyDescent="0.25">
      <c r="A30937" s="212"/>
    </row>
    <row r="30938" spans="1:1" ht="13.5" x14ac:dyDescent="0.25">
      <c r="A30938" s="212"/>
    </row>
    <row r="30939" spans="1:1" ht="13.5" x14ac:dyDescent="0.25">
      <c r="A30939" s="212"/>
    </row>
    <row r="30940" spans="1:1" ht="13.5" x14ac:dyDescent="0.25">
      <c r="A30940" s="212"/>
    </row>
    <row r="30941" spans="1:1" ht="13.5" x14ac:dyDescent="0.25">
      <c r="A30941" s="212"/>
    </row>
    <row r="30942" spans="1:1" ht="13.5" x14ac:dyDescent="0.25">
      <c r="A30942" s="212"/>
    </row>
    <row r="30943" spans="1:1" ht="13.5" x14ac:dyDescent="0.25">
      <c r="A30943" s="212"/>
    </row>
    <row r="30944" spans="1:1" ht="13.5" x14ac:dyDescent="0.25">
      <c r="A30944" s="212"/>
    </row>
    <row r="30945" spans="1:1" ht="13.5" x14ac:dyDescent="0.25">
      <c r="A30945" s="212"/>
    </row>
    <row r="30946" spans="1:1" ht="13.5" x14ac:dyDescent="0.25">
      <c r="A30946" s="212"/>
    </row>
    <row r="30947" spans="1:1" ht="13.5" x14ac:dyDescent="0.25">
      <c r="A30947" s="212"/>
    </row>
    <row r="30948" spans="1:1" ht="13.5" x14ac:dyDescent="0.25">
      <c r="A30948" s="212"/>
    </row>
    <row r="30949" spans="1:1" ht="13.5" x14ac:dyDescent="0.25">
      <c r="A30949" s="212"/>
    </row>
    <row r="30950" spans="1:1" ht="13.5" x14ac:dyDescent="0.25">
      <c r="A30950" s="212"/>
    </row>
    <row r="30951" spans="1:1" ht="13.5" x14ac:dyDescent="0.25">
      <c r="A30951" s="212"/>
    </row>
    <row r="30952" spans="1:1" ht="13.5" x14ac:dyDescent="0.25">
      <c r="A30952" s="212"/>
    </row>
    <row r="30953" spans="1:1" ht="13.5" x14ac:dyDescent="0.25">
      <c r="A30953" s="212"/>
    </row>
    <row r="30954" spans="1:1" ht="13.5" x14ac:dyDescent="0.25">
      <c r="A30954" s="212"/>
    </row>
    <row r="30955" spans="1:1" ht="13.5" x14ac:dyDescent="0.25">
      <c r="A30955" s="212"/>
    </row>
    <row r="30956" spans="1:1" ht="13.5" x14ac:dyDescent="0.25">
      <c r="A30956" s="212"/>
    </row>
    <row r="30957" spans="1:1" ht="13.5" x14ac:dyDescent="0.25">
      <c r="A30957" s="212"/>
    </row>
    <row r="30958" spans="1:1" ht="13.5" x14ac:dyDescent="0.25">
      <c r="A30958" s="212"/>
    </row>
    <row r="30959" spans="1:1" ht="13.5" x14ac:dyDescent="0.25">
      <c r="A30959" s="212"/>
    </row>
    <row r="30960" spans="1:1" ht="13.5" x14ac:dyDescent="0.25">
      <c r="A30960" s="212"/>
    </row>
    <row r="30961" spans="1:1" ht="13.5" x14ac:dyDescent="0.25">
      <c r="A30961" s="212"/>
    </row>
    <row r="30962" spans="1:1" ht="13.5" x14ac:dyDescent="0.25">
      <c r="A30962" s="212"/>
    </row>
    <row r="30963" spans="1:1" ht="13.5" x14ac:dyDescent="0.25">
      <c r="A30963" s="212"/>
    </row>
    <row r="30964" spans="1:1" ht="13.5" x14ac:dyDescent="0.25">
      <c r="A30964" s="212"/>
    </row>
    <row r="30965" spans="1:1" ht="13.5" x14ac:dyDescent="0.25">
      <c r="A30965" s="212"/>
    </row>
    <row r="30966" spans="1:1" ht="13.5" x14ac:dyDescent="0.25">
      <c r="A30966" s="212"/>
    </row>
    <row r="30967" spans="1:1" ht="13.5" x14ac:dyDescent="0.25">
      <c r="A30967" s="212"/>
    </row>
    <row r="30968" spans="1:1" ht="13.5" x14ac:dyDescent="0.25">
      <c r="A30968" s="212"/>
    </row>
    <row r="30969" spans="1:1" ht="13.5" x14ac:dyDescent="0.25">
      <c r="A30969" s="212"/>
    </row>
    <row r="30970" spans="1:1" ht="13.5" x14ac:dyDescent="0.25">
      <c r="A30970" s="212"/>
    </row>
    <row r="30971" spans="1:1" ht="13.5" x14ac:dyDescent="0.25">
      <c r="A30971" s="212"/>
    </row>
    <row r="30972" spans="1:1" ht="13.5" x14ac:dyDescent="0.25">
      <c r="A30972" s="212"/>
    </row>
    <row r="30973" spans="1:1" ht="13.5" x14ac:dyDescent="0.25">
      <c r="A30973" s="212"/>
    </row>
    <row r="30974" spans="1:1" ht="13.5" x14ac:dyDescent="0.25">
      <c r="A30974" s="212"/>
    </row>
    <row r="30975" spans="1:1" ht="13.5" x14ac:dyDescent="0.25">
      <c r="A30975" s="212"/>
    </row>
    <row r="30976" spans="1:1" ht="13.5" x14ac:dyDescent="0.25">
      <c r="A30976" s="212"/>
    </row>
    <row r="30977" spans="1:1" ht="13.5" x14ac:dyDescent="0.25">
      <c r="A30977" s="212"/>
    </row>
    <row r="30978" spans="1:1" ht="13.5" x14ac:dyDescent="0.25">
      <c r="A30978" s="212"/>
    </row>
    <row r="30979" spans="1:1" ht="13.5" x14ac:dyDescent="0.25">
      <c r="A30979" s="212"/>
    </row>
    <row r="30980" spans="1:1" ht="13.5" x14ac:dyDescent="0.25">
      <c r="A30980" s="212"/>
    </row>
    <row r="30981" spans="1:1" ht="13.5" x14ac:dyDescent="0.25">
      <c r="A30981" s="212"/>
    </row>
    <row r="30982" spans="1:1" ht="13.5" x14ac:dyDescent="0.25">
      <c r="A30982" s="212"/>
    </row>
    <row r="30983" spans="1:1" ht="13.5" x14ac:dyDescent="0.25">
      <c r="A30983" s="212"/>
    </row>
    <row r="30984" spans="1:1" ht="13.5" x14ac:dyDescent="0.25">
      <c r="A30984" s="212"/>
    </row>
    <row r="30985" spans="1:1" ht="13.5" x14ac:dyDescent="0.25">
      <c r="A30985" s="212"/>
    </row>
    <row r="30986" spans="1:1" ht="13.5" x14ac:dyDescent="0.25">
      <c r="A30986" s="212"/>
    </row>
    <row r="30987" spans="1:1" ht="13.5" x14ac:dyDescent="0.25">
      <c r="A30987" s="212"/>
    </row>
    <row r="30988" spans="1:1" ht="13.5" x14ac:dyDescent="0.25">
      <c r="A30988" s="212"/>
    </row>
    <row r="30989" spans="1:1" ht="13.5" x14ac:dyDescent="0.25">
      <c r="A30989" s="212"/>
    </row>
    <row r="30990" spans="1:1" ht="13.5" x14ac:dyDescent="0.25">
      <c r="A30990" s="212"/>
    </row>
    <row r="30991" spans="1:1" ht="13.5" x14ac:dyDescent="0.25">
      <c r="A30991" s="212"/>
    </row>
    <row r="30992" spans="1:1" ht="13.5" x14ac:dyDescent="0.25">
      <c r="A30992" s="212"/>
    </row>
    <row r="30993" spans="1:1" ht="13.5" x14ac:dyDescent="0.25">
      <c r="A30993" s="212"/>
    </row>
    <row r="30994" spans="1:1" ht="13.5" x14ac:dyDescent="0.25">
      <c r="A30994" s="212"/>
    </row>
    <row r="30995" spans="1:1" ht="13.5" x14ac:dyDescent="0.25">
      <c r="A30995" s="212"/>
    </row>
    <row r="30996" spans="1:1" ht="13.5" x14ac:dyDescent="0.25">
      <c r="A30996" s="212"/>
    </row>
    <row r="30997" spans="1:1" ht="13.5" x14ac:dyDescent="0.25">
      <c r="A30997" s="212"/>
    </row>
    <row r="30998" spans="1:1" ht="13.5" x14ac:dyDescent="0.25">
      <c r="A30998" s="212"/>
    </row>
    <row r="30999" spans="1:1" ht="13.5" x14ac:dyDescent="0.25">
      <c r="A30999" s="212"/>
    </row>
    <row r="31000" spans="1:1" ht="13.5" x14ac:dyDescent="0.25">
      <c r="A31000" s="212"/>
    </row>
    <row r="31001" spans="1:1" ht="13.5" x14ac:dyDescent="0.25">
      <c r="A31001" s="212"/>
    </row>
    <row r="31002" spans="1:1" ht="13.5" x14ac:dyDescent="0.25">
      <c r="A31002" s="212"/>
    </row>
    <row r="31003" spans="1:1" ht="13.5" x14ac:dyDescent="0.25">
      <c r="A31003" s="212"/>
    </row>
    <row r="31004" spans="1:1" ht="13.5" x14ac:dyDescent="0.25">
      <c r="A31004" s="212"/>
    </row>
    <row r="31005" spans="1:1" ht="13.5" x14ac:dyDescent="0.25">
      <c r="A31005" s="212"/>
    </row>
    <row r="31006" spans="1:1" ht="13.5" x14ac:dyDescent="0.25">
      <c r="A31006" s="212"/>
    </row>
    <row r="31007" spans="1:1" ht="13.5" x14ac:dyDescent="0.25">
      <c r="A31007" s="212"/>
    </row>
    <row r="31008" spans="1:1" ht="13.5" x14ac:dyDescent="0.25">
      <c r="A31008" s="212"/>
    </row>
    <row r="31009" spans="1:1" ht="13.5" x14ac:dyDescent="0.25">
      <c r="A31009" s="212"/>
    </row>
    <row r="31010" spans="1:1" ht="13.5" x14ac:dyDescent="0.25">
      <c r="A31010" s="212"/>
    </row>
    <row r="31011" spans="1:1" ht="13.5" x14ac:dyDescent="0.25">
      <c r="A31011" s="212"/>
    </row>
    <row r="31012" spans="1:1" ht="13.5" x14ac:dyDescent="0.25">
      <c r="A31012" s="212"/>
    </row>
    <row r="31013" spans="1:1" ht="13.5" x14ac:dyDescent="0.25">
      <c r="A31013" s="212"/>
    </row>
    <row r="31014" spans="1:1" ht="13.5" x14ac:dyDescent="0.25">
      <c r="A31014" s="212"/>
    </row>
    <row r="31015" spans="1:1" ht="13.5" x14ac:dyDescent="0.25">
      <c r="A31015" s="212"/>
    </row>
    <row r="31016" spans="1:1" ht="13.5" x14ac:dyDescent="0.25">
      <c r="A31016" s="212"/>
    </row>
    <row r="31017" spans="1:1" ht="13.5" x14ac:dyDescent="0.25">
      <c r="A31017" s="212"/>
    </row>
    <row r="31018" spans="1:1" ht="13.5" x14ac:dyDescent="0.25">
      <c r="A31018" s="212"/>
    </row>
    <row r="31019" spans="1:1" ht="13.5" x14ac:dyDescent="0.25">
      <c r="A31019" s="212"/>
    </row>
    <row r="31020" spans="1:1" ht="13.5" x14ac:dyDescent="0.25">
      <c r="A31020" s="212"/>
    </row>
    <row r="31021" spans="1:1" ht="13.5" x14ac:dyDescent="0.25">
      <c r="A31021" s="212"/>
    </row>
    <row r="31022" spans="1:1" ht="13.5" x14ac:dyDescent="0.25">
      <c r="A31022" s="212"/>
    </row>
    <row r="31023" spans="1:1" ht="13.5" x14ac:dyDescent="0.25">
      <c r="A31023" s="212"/>
    </row>
    <row r="31024" spans="1:1" ht="13.5" x14ac:dyDescent="0.25">
      <c r="A31024" s="212"/>
    </row>
    <row r="31025" spans="1:1" ht="13.5" x14ac:dyDescent="0.25">
      <c r="A31025" s="212"/>
    </row>
    <row r="31026" spans="1:1" ht="13.5" x14ac:dyDescent="0.25">
      <c r="A31026" s="212"/>
    </row>
    <row r="31027" spans="1:1" ht="13.5" x14ac:dyDescent="0.25">
      <c r="A31027" s="212"/>
    </row>
    <row r="31028" spans="1:1" ht="13.5" x14ac:dyDescent="0.25">
      <c r="A31028" s="212"/>
    </row>
    <row r="31029" spans="1:1" ht="13.5" x14ac:dyDescent="0.25">
      <c r="A31029" s="212"/>
    </row>
    <row r="31030" spans="1:1" ht="13.5" x14ac:dyDescent="0.25">
      <c r="A31030" s="212"/>
    </row>
    <row r="31031" spans="1:1" ht="13.5" x14ac:dyDescent="0.25">
      <c r="A31031" s="212"/>
    </row>
    <row r="31032" spans="1:1" ht="13.5" x14ac:dyDescent="0.25">
      <c r="A31032" s="212"/>
    </row>
    <row r="31033" spans="1:1" ht="13.5" x14ac:dyDescent="0.25">
      <c r="A31033" s="212"/>
    </row>
    <row r="31034" spans="1:1" ht="13.5" x14ac:dyDescent="0.25">
      <c r="A31034" s="212"/>
    </row>
    <row r="31035" spans="1:1" ht="13.5" x14ac:dyDescent="0.25">
      <c r="A31035" s="212"/>
    </row>
    <row r="31036" spans="1:1" ht="13.5" x14ac:dyDescent="0.25">
      <c r="A31036" s="212"/>
    </row>
    <row r="31037" spans="1:1" ht="13.5" x14ac:dyDescent="0.25">
      <c r="A31037" s="212"/>
    </row>
    <row r="31038" spans="1:1" ht="13.5" x14ac:dyDescent="0.25">
      <c r="A31038" s="212"/>
    </row>
    <row r="31039" spans="1:1" ht="13.5" x14ac:dyDescent="0.25">
      <c r="A31039" s="212"/>
    </row>
    <row r="31040" spans="1:1" ht="13.5" x14ac:dyDescent="0.25">
      <c r="A31040" s="212"/>
    </row>
    <row r="31041" spans="1:1" ht="13.5" x14ac:dyDescent="0.25">
      <c r="A31041" s="212"/>
    </row>
    <row r="31042" spans="1:1" ht="13.5" x14ac:dyDescent="0.25">
      <c r="A31042" s="212"/>
    </row>
    <row r="31043" spans="1:1" ht="13.5" x14ac:dyDescent="0.25">
      <c r="A31043" s="212"/>
    </row>
    <row r="31044" spans="1:1" ht="13.5" x14ac:dyDescent="0.25">
      <c r="A31044" s="212"/>
    </row>
    <row r="31045" spans="1:1" ht="13.5" x14ac:dyDescent="0.25">
      <c r="A31045" s="212"/>
    </row>
    <row r="31046" spans="1:1" ht="13.5" x14ac:dyDescent="0.25">
      <c r="A31046" s="212"/>
    </row>
    <row r="31047" spans="1:1" ht="13.5" x14ac:dyDescent="0.25">
      <c r="A31047" s="212"/>
    </row>
    <row r="31048" spans="1:1" ht="13.5" x14ac:dyDescent="0.25">
      <c r="A31048" s="212"/>
    </row>
    <row r="31049" spans="1:1" ht="13.5" x14ac:dyDescent="0.25">
      <c r="A31049" s="212"/>
    </row>
    <row r="31050" spans="1:1" ht="13.5" x14ac:dyDescent="0.25">
      <c r="A31050" s="212"/>
    </row>
    <row r="31051" spans="1:1" ht="13.5" x14ac:dyDescent="0.25">
      <c r="A31051" s="212"/>
    </row>
    <row r="31052" spans="1:1" ht="13.5" x14ac:dyDescent="0.25">
      <c r="A31052" s="212"/>
    </row>
    <row r="31053" spans="1:1" ht="13.5" x14ac:dyDescent="0.25">
      <c r="A31053" s="212"/>
    </row>
    <row r="31054" spans="1:1" ht="13.5" x14ac:dyDescent="0.25">
      <c r="A31054" s="212"/>
    </row>
    <row r="31055" spans="1:1" ht="13.5" x14ac:dyDescent="0.25">
      <c r="A31055" s="212"/>
    </row>
    <row r="31056" spans="1:1" ht="13.5" x14ac:dyDescent="0.25">
      <c r="A31056" s="212"/>
    </row>
    <row r="31057" spans="1:1" ht="13.5" x14ac:dyDescent="0.25">
      <c r="A31057" s="212"/>
    </row>
    <row r="31058" spans="1:1" ht="13.5" x14ac:dyDescent="0.25">
      <c r="A31058" s="212"/>
    </row>
    <row r="31059" spans="1:1" ht="13.5" x14ac:dyDescent="0.25">
      <c r="A31059" s="212"/>
    </row>
    <row r="31060" spans="1:1" ht="13.5" x14ac:dyDescent="0.25">
      <c r="A31060" s="212"/>
    </row>
    <row r="31061" spans="1:1" ht="13.5" x14ac:dyDescent="0.25">
      <c r="A31061" s="212"/>
    </row>
    <row r="31062" spans="1:1" ht="13.5" x14ac:dyDescent="0.25">
      <c r="A31062" s="212"/>
    </row>
    <row r="31063" spans="1:1" ht="13.5" x14ac:dyDescent="0.25">
      <c r="A31063" s="212"/>
    </row>
    <row r="31064" spans="1:1" ht="13.5" x14ac:dyDescent="0.25">
      <c r="A31064" s="212"/>
    </row>
    <row r="31065" spans="1:1" ht="13.5" x14ac:dyDescent="0.25">
      <c r="A31065" s="212"/>
    </row>
    <row r="31066" spans="1:1" ht="13.5" x14ac:dyDescent="0.25">
      <c r="A31066" s="212"/>
    </row>
    <row r="31067" spans="1:1" ht="13.5" x14ac:dyDescent="0.25">
      <c r="A31067" s="212"/>
    </row>
    <row r="31068" spans="1:1" ht="13.5" x14ac:dyDescent="0.25">
      <c r="A31068" s="212"/>
    </row>
    <row r="31069" spans="1:1" ht="13.5" x14ac:dyDescent="0.25">
      <c r="A31069" s="212"/>
    </row>
    <row r="31070" spans="1:1" ht="13.5" x14ac:dyDescent="0.25">
      <c r="A31070" s="212"/>
    </row>
    <row r="31071" spans="1:1" ht="13.5" x14ac:dyDescent="0.25">
      <c r="A31071" s="212"/>
    </row>
    <row r="31072" spans="1:1" ht="13.5" x14ac:dyDescent="0.25">
      <c r="A31072" s="212"/>
    </row>
    <row r="31073" spans="1:1" ht="13.5" x14ac:dyDescent="0.25">
      <c r="A31073" s="212"/>
    </row>
    <row r="31074" spans="1:1" ht="13.5" x14ac:dyDescent="0.25">
      <c r="A31074" s="212"/>
    </row>
    <row r="31075" spans="1:1" ht="13.5" x14ac:dyDescent="0.25">
      <c r="A31075" s="212"/>
    </row>
    <row r="31076" spans="1:1" ht="13.5" x14ac:dyDescent="0.25">
      <c r="A31076" s="212"/>
    </row>
    <row r="31077" spans="1:1" ht="13.5" x14ac:dyDescent="0.25">
      <c r="A31077" s="212"/>
    </row>
    <row r="31078" spans="1:1" ht="13.5" x14ac:dyDescent="0.25">
      <c r="A31078" s="212"/>
    </row>
    <row r="31079" spans="1:1" ht="13.5" x14ac:dyDescent="0.25">
      <c r="A31079" s="212"/>
    </row>
    <row r="31080" spans="1:1" ht="13.5" x14ac:dyDescent="0.25">
      <c r="A31080" s="212"/>
    </row>
    <row r="31081" spans="1:1" ht="13.5" x14ac:dyDescent="0.25">
      <c r="A31081" s="212"/>
    </row>
    <row r="31082" spans="1:1" ht="13.5" x14ac:dyDescent="0.25">
      <c r="A31082" s="212"/>
    </row>
    <row r="31083" spans="1:1" ht="13.5" x14ac:dyDescent="0.25">
      <c r="A31083" s="212"/>
    </row>
    <row r="31084" spans="1:1" ht="13.5" x14ac:dyDescent="0.25">
      <c r="A31084" s="212"/>
    </row>
    <row r="31085" spans="1:1" ht="13.5" x14ac:dyDescent="0.25">
      <c r="A31085" s="212"/>
    </row>
    <row r="31086" spans="1:1" ht="13.5" x14ac:dyDescent="0.25">
      <c r="A31086" s="212"/>
    </row>
    <row r="31087" spans="1:1" ht="13.5" x14ac:dyDescent="0.25">
      <c r="A31087" s="212"/>
    </row>
    <row r="31088" spans="1:1" ht="13.5" x14ac:dyDescent="0.25">
      <c r="A31088" s="212"/>
    </row>
    <row r="31089" spans="1:1" ht="13.5" x14ac:dyDescent="0.25">
      <c r="A31089" s="212"/>
    </row>
    <row r="31090" spans="1:1" ht="13.5" x14ac:dyDescent="0.25">
      <c r="A31090" s="212"/>
    </row>
    <row r="31091" spans="1:1" ht="13.5" x14ac:dyDescent="0.25">
      <c r="A31091" s="212"/>
    </row>
    <row r="31092" spans="1:1" ht="13.5" x14ac:dyDescent="0.25">
      <c r="A31092" s="212"/>
    </row>
    <row r="31093" spans="1:1" ht="13.5" x14ac:dyDescent="0.25">
      <c r="A31093" s="212"/>
    </row>
    <row r="31094" spans="1:1" ht="13.5" x14ac:dyDescent="0.25">
      <c r="A31094" s="212"/>
    </row>
    <row r="31095" spans="1:1" ht="13.5" x14ac:dyDescent="0.25">
      <c r="A31095" s="212"/>
    </row>
    <row r="31096" spans="1:1" ht="13.5" x14ac:dyDescent="0.25">
      <c r="A31096" s="212"/>
    </row>
    <row r="31097" spans="1:1" ht="13.5" x14ac:dyDescent="0.25">
      <c r="A31097" s="212"/>
    </row>
    <row r="31098" spans="1:1" ht="13.5" x14ac:dyDescent="0.25">
      <c r="A31098" s="212"/>
    </row>
    <row r="31099" spans="1:1" ht="13.5" x14ac:dyDescent="0.25">
      <c r="A31099" s="212"/>
    </row>
    <row r="31100" spans="1:1" ht="13.5" x14ac:dyDescent="0.25">
      <c r="A31100" s="212"/>
    </row>
    <row r="31101" spans="1:1" ht="13.5" x14ac:dyDescent="0.25">
      <c r="A31101" s="212"/>
    </row>
    <row r="31102" spans="1:1" ht="13.5" x14ac:dyDescent="0.25">
      <c r="A31102" s="212"/>
    </row>
    <row r="31103" spans="1:1" ht="13.5" x14ac:dyDescent="0.25">
      <c r="A31103" s="212"/>
    </row>
    <row r="31104" spans="1:1" ht="13.5" x14ac:dyDescent="0.25">
      <c r="A31104" s="212"/>
    </row>
    <row r="31105" spans="1:1" ht="13.5" x14ac:dyDescent="0.25">
      <c r="A31105" s="212"/>
    </row>
    <row r="31106" spans="1:1" ht="13.5" x14ac:dyDescent="0.25">
      <c r="A31106" s="212"/>
    </row>
    <row r="31107" spans="1:1" ht="13.5" x14ac:dyDescent="0.25">
      <c r="A31107" s="212"/>
    </row>
    <row r="31108" spans="1:1" ht="13.5" x14ac:dyDescent="0.25">
      <c r="A31108" s="212"/>
    </row>
    <row r="31109" spans="1:1" ht="13.5" x14ac:dyDescent="0.25">
      <c r="A31109" s="212"/>
    </row>
    <row r="31110" spans="1:1" ht="13.5" x14ac:dyDescent="0.25">
      <c r="A31110" s="212"/>
    </row>
    <row r="31111" spans="1:1" ht="13.5" x14ac:dyDescent="0.25">
      <c r="A31111" s="212"/>
    </row>
    <row r="31112" spans="1:1" ht="13.5" x14ac:dyDescent="0.25">
      <c r="A31112" s="212"/>
    </row>
    <row r="31113" spans="1:1" ht="13.5" x14ac:dyDescent="0.25">
      <c r="A31113" s="212"/>
    </row>
    <row r="31114" spans="1:1" ht="13.5" x14ac:dyDescent="0.25">
      <c r="A31114" s="212"/>
    </row>
    <row r="31115" spans="1:1" ht="13.5" x14ac:dyDescent="0.25">
      <c r="A31115" s="212"/>
    </row>
    <row r="31116" spans="1:1" ht="13.5" x14ac:dyDescent="0.25">
      <c r="A31116" s="212"/>
    </row>
    <row r="31117" spans="1:1" ht="13.5" x14ac:dyDescent="0.25">
      <c r="A31117" s="212"/>
    </row>
    <row r="31118" spans="1:1" ht="13.5" x14ac:dyDescent="0.25">
      <c r="A31118" s="212"/>
    </row>
    <row r="31119" spans="1:1" ht="13.5" x14ac:dyDescent="0.25">
      <c r="A31119" s="212"/>
    </row>
    <row r="31120" spans="1:1" ht="13.5" x14ac:dyDescent="0.25">
      <c r="A31120" s="212"/>
    </row>
    <row r="31121" spans="1:1" ht="13.5" x14ac:dyDescent="0.25">
      <c r="A31121" s="212"/>
    </row>
    <row r="31122" spans="1:1" ht="13.5" x14ac:dyDescent="0.25">
      <c r="A31122" s="212"/>
    </row>
    <row r="31123" spans="1:1" ht="13.5" x14ac:dyDescent="0.25">
      <c r="A31123" s="212"/>
    </row>
    <row r="31124" spans="1:1" ht="13.5" x14ac:dyDescent="0.25">
      <c r="A31124" s="212"/>
    </row>
    <row r="31125" spans="1:1" ht="13.5" x14ac:dyDescent="0.25">
      <c r="A31125" s="212"/>
    </row>
    <row r="31126" spans="1:1" ht="13.5" x14ac:dyDescent="0.25">
      <c r="A31126" s="212"/>
    </row>
    <row r="31127" spans="1:1" ht="13.5" x14ac:dyDescent="0.25">
      <c r="A31127" s="212"/>
    </row>
    <row r="31128" spans="1:1" ht="13.5" x14ac:dyDescent="0.25">
      <c r="A31128" s="212"/>
    </row>
    <row r="31129" spans="1:1" ht="13.5" x14ac:dyDescent="0.25">
      <c r="A31129" s="212"/>
    </row>
    <row r="31130" spans="1:1" ht="13.5" x14ac:dyDescent="0.25">
      <c r="A31130" s="212"/>
    </row>
    <row r="31131" spans="1:1" ht="13.5" x14ac:dyDescent="0.25">
      <c r="A31131" s="212"/>
    </row>
    <row r="31132" spans="1:1" ht="13.5" x14ac:dyDescent="0.25">
      <c r="A31132" s="212"/>
    </row>
    <row r="31133" spans="1:1" ht="13.5" x14ac:dyDescent="0.25">
      <c r="A31133" s="212"/>
    </row>
    <row r="31134" spans="1:1" ht="13.5" x14ac:dyDescent="0.25">
      <c r="A31134" s="212"/>
    </row>
    <row r="31135" spans="1:1" ht="13.5" x14ac:dyDescent="0.25">
      <c r="A31135" s="212"/>
    </row>
    <row r="31136" spans="1:1" ht="13.5" x14ac:dyDescent="0.25">
      <c r="A31136" s="212"/>
    </row>
    <row r="31137" spans="1:1" ht="13.5" x14ac:dyDescent="0.25">
      <c r="A31137" s="212"/>
    </row>
    <row r="31138" spans="1:1" ht="13.5" x14ac:dyDescent="0.25">
      <c r="A31138" s="212"/>
    </row>
    <row r="31139" spans="1:1" ht="13.5" x14ac:dyDescent="0.25">
      <c r="A31139" s="212"/>
    </row>
    <row r="31140" spans="1:1" ht="13.5" x14ac:dyDescent="0.25">
      <c r="A31140" s="212"/>
    </row>
    <row r="31141" spans="1:1" ht="13.5" x14ac:dyDescent="0.25">
      <c r="A31141" s="212"/>
    </row>
    <row r="31142" spans="1:1" ht="13.5" x14ac:dyDescent="0.25">
      <c r="A31142" s="212"/>
    </row>
    <row r="31143" spans="1:1" ht="13.5" x14ac:dyDescent="0.25">
      <c r="A31143" s="212"/>
    </row>
    <row r="31144" spans="1:1" ht="13.5" x14ac:dyDescent="0.25">
      <c r="A31144" s="212"/>
    </row>
    <row r="31145" spans="1:1" ht="13.5" x14ac:dyDescent="0.25">
      <c r="A31145" s="212"/>
    </row>
    <row r="31146" spans="1:1" ht="13.5" x14ac:dyDescent="0.25">
      <c r="A31146" s="212"/>
    </row>
    <row r="31147" spans="1:1" ht="13.5" x14ac:dyDescent="0.25">
      <c r="A31147" s="212"/>
    </row>
    <row r="31148" spans="1:1" ht="13.5" x14ac:dyDescent="0.25">
      <c r="A31148" s="212"/>
    </row>
    <row r="31149" spans="1:1" ht="13.5" x14ac:dyDescent="0.25">
      <c r="A31149" s="212"/>
    </row>
    <row r="31150" spans="1:1" ht="13.5" x14ac:dyDescent="0.25">
      <c r="A31150" s="212"/>
    </row>
    <row r="31151" spans="1:1" ht="13.5" x14ac:dyDescent="0.25">
      <c r="A31151" s="212"/>
    </row>
    <row r="31152" spans="1:1" ht="13.5" x14ac:dyDescent="0.25">
      <c r="A31152" s="212"/>
    </row>
    <row r="31153" spans="1:1" ht="13.5" x14ac:dyDescent="0.25">
      <c r="A31153" s="212"/>
    </row>
    <row r="31154" spans="1:1" ht="13.5" x14ac:dyDescent="0.25">
      <c r="A31154" s="212"/>
    </row>
    <row r="31155" spans="1:1" ht="13.5" x14ac:dyDescent="0.25">
      <c r="A31155" s="212"/>
    </row>
    <row r="31156" spans="1:1" ht="13.5" x14ac:dyDescent="0.25">
      <c r="A31156" s="212"/>
    </row>
    <row r="31157" spans="1:1" ht="13.5" x14ac:dyDescent="0.25">
      <c r="A31157" s="212"/>
    </row>
    <row r="31158" spans="1:1" ht="13.5" x14ac:dyDescent="0.25">
      <c r="A31158" s="212"/>
    </row>
    <row r="31159" spans="1:1" ht="13.5" x14ac:dyDescent="0.25">
      <c r="A31159" s="212"/>
    </row>
    <row r="31160" spans="1:1" ht="13.5" x14ac:dyDescent="0.25">
      <c r="A31160" s="212"/>
    </row>
    <row r="31161" spans="1:1" ht="13.5" x14ac:dyDescent="0.25">
      <c r="A31161" s="212"/>
    </row>
    <row r="31162" spans="1:1" ht="13.5" x14ac:dyDescent="0.25">
      <c r="A31162" s="212"/>
    </row>
    <row r="31163" spans="1:1" ht="13.5" x14ac:dyDescent="0.25">
      <c r="A31163" s="212"/>
    </row>
    <row r="31164" spans="1:1" ht="13.5" x14ac:dyDescent="0.25">
      <c r="A31164" s="212"/>
    </row>
    <row r="31165" spans="1:1" ht="13.5" x14ac:dyDescent="0.25">
      <c r="A31165" s="212"/>
    </row>
    <row r="31166" spans="1:1" ht="13.5" x14ac:dyDescent="0.25">
      <c r="A31166" s="212"/>
    </row>
    <row r="31167" spans="1:1" ht="13.5" x14ac:dyDescent="0.25">
      <c r="A31167" s="212"/>
    </row>
    <row r="31168" spans="1:1" ht="13.5" x14ac:dyDescent="0.25">
      <c r="A31168" s="212"/>
    </row>
    <row r="31169" spans="1:1" ht="13.5" x14ac:dyDescent="0.25">
      <c r="A31169" s="212"/>
    </row>
    <row r="31170" spans="1:1" ht="13.5" x14ac:dyDescent="0.25">
      <c r="A31170" s="212"/>
    </row>
    <row r="31171" spans="1:1" ht="13.5" x14ac:dyDescent="0.25">
      <c r="A31171" s="212"/>
    </row>
    <row r="31172" spans="1:1" ht="13.5" x14ac:dyDescent="0.25">
      <c r="A31172" s="212"/>
    </row>
    <row r="31173" spans="1:1" ht="13.5" x14ac:dyDescent="0.25">
      <c r="A31173" s="212"/>
    </row>
    <row r="31174" spans="1:1" ht="13.5" x14ac:dyDescent="0.25">
      <c r="A31174" s="212"/>
    </row>
    <row r="31175" spans="1:1" ht="13.5" x14ac:dyDescent="0.25">
      <c r="A31175" s="212"/>
    </row>
    <row r="31176" spans="1:1" ht="13.5" x14ac:dyDescent="0.25">
      <c r="A31176" s="212"/>
    </row>
    <row r="31177" spans="1:1" ht="13.5" x14ac:dyDescent="0.25">
      <c r="A31177" s="212"/>
    </row>
    <row r="31178" spans="1:1" ht="13.5" x14ac:dyDescent="0.25">
      <c r="A31178" s="212"/>
    </row>
    <row r="31179" spans="1:1" ht="13.5" x14ac:dyDescent="0.25">
      <c r="A31179" s="212"/>
    </row>
    <row r="31180" spans="1:1" ht="13.5" x14ac:dyDescent="0.25">
      <c r="A31180" s="212"/>
    </row>
    <row r="31181" spans="1:1" ht="13.5" x14ac:dyDescent="0.25">
      <c r="A31181" s="212"/>
    </row>
    <row r="31182" spans="1:1" ht="13.5" x14ac:dyDescent="0.25">
      <c r="A31182" s="212"/>
    </row>
    <row r="31183" spans="1:1" ht="13.5" x14ac:dyDescent="0.25">
      <c r="A31183" s="212"/>
    </row>
    <row r="31184" spans="1:1" ht="13.5" x14ac:dyDescent="0.25">
      <c r="A31184" s="212"/>
    </row>
    <row r="31185" spans="1:1" ht="13.5" x14ac:dyDescent="0.25">
      <c r="A31185" s="212"/>
    </row>
    <row r="31186" spans="1:1" ht="13.5" x14ac:dyDescent="0.25">
      <c r="A31186" s="212"/>
    </row>
    <row r="31187" spans="1:1" ht="13.5" x14ac:dyDescent="0.25">
      <c r="A31187" s="212"/>
    </row>
    <row r="31188" spans="1:1" ht="13.5" x14ac:dyDescent="0.25">
      <c r="A31188" s="212"/>
    </row>
    <row r="31189" spans="1:1" ht="13.5" x14ac:dyDescent="0.25">
      <c r="A31189" s="212"/>
    </row>
    <row r="31190" spans="1:1" ht="13.5" x14ac:dyDescent="0.25">
      <c r="A31190" s="212"/>
    </row>
    <row r="31191" spans="1:1" ht="13.5" x14ac:dyDescent="0.25">
      <c r="A31191" s="212"/>
    </row>
    <row r="31192" spans="1:1" ht="13.5" x14ac:dyDescent="0.25">
      <c r="A31192" s="212"/>
    </row>
    <row r="31193" spans="1:1" ht="13.5" x14ac:dyDescent="0.25">
      <c r="A31193" s="212"/>
    </row>
    <row r="31194" spans="1:1" ht="13.5" x14ac:dyDescent="0.25">
      <c r="A31194" s="212"/>
    </row>
    <row r="31195" spans="1:1" ht="13.5" x14ac:dyDescent="0.25">
      <c r="A31195" s="212"/>
    </row>
    <row r="31196" spans="1:1" ht="13.5" x14ac:dyDescent="0.25">
      <c r="A31196" s="212"/>
    </row>
    <row r="31197" spans="1:1" ht="13.5" x14ac:dyDescent="0.25">
      <c r="A31197" s="212"/>
    </row>
    <row r="31198" spans="1:1" ht="13.5" x14ac:dyDescent="0.25">
      <c r="A31198" s="212"/>
    </row>
    <row r="31199" spans="1:1" ht="13.5" x14ac:dyDescent="0.25">
      <c r="A31199" s="212"/>
    </row>
    <row r="31200" spans="1:1" ht="13.5" x14ac:dyDescent="0.25">
      <c r="A31200" s="212"/>
    </row>
    <row r="31201" spans="1:1" ht="13.5" x14ac:dyDescent="0.25">
      <c r="A31201" s="212"/>
    </row>
    <row r="31202" spans="1:1" ht="13.5" x14ac:dyDescent="0.25">
      <c r="A31202" s="212"/>
    </row>
    <row r="31203" spans="1:1" ht="13.5" x14ac:dyDescent="0.25">
      <c r="A31203" s="212"/>
    </row>
    <row r="31204" spans="1:1" ht="13.5" x14ac:dyDescent="0.25">
      <c r="A31204" s="212"/>
    </row>
    <row r="31205" spans="1:1" ht="13.5" x14ac:dyDescent="0.25">
      <c r="A31205" s="212"/>
    </row>
    <row r="31206" spans="1:1" ht="13.5" x14ac:dyDescent="0.25">
      <c r="A31206" s="212"/>
    </row>
    <row r="31207" spans="1:1" ht="13.5" x14ac:dyDescent="0.25">
      <c r="A31207" s="212"/>
    </row>
    <row r="31208" spans="1:1" ht="13.5" x14ac:dyDescent="0.25">
      <c r="A31208" s="212"/>
    </row>
    <row r="31209" spans="1:1" ht="13.5" x14ac:dyDescent="0.25">
      <c r="A31209" s="212"/>
    </row>
    <row r="31210" spans="1:1" ht="13.5" x14ac:dyDescent="0.25">
      <c r="A31210" s="212"/>
    </row>
    <row r="31211" spans="1:1" ht="13.5" x14ac:dyDescent="0.25">
      <c r="A31211" s="212"/>
    </row>
    <row r="31212" spans="1:1" ht="13.5" x14ac:dyDescent="0.25">
      <c r="A31212" s="212"/>
    </row>
    <row r="31213" spans="1:1" ht="13.5" x14ac:dyDescent="0.25">
      <c r="A31213" s="212"/>
    </row>
    <row r="31214" spans="1:1" ht="13.5" x14ac:dyDescent="0.25">
      <c r="A31214" s="212"/>
    </row>
    <row r="31215" spans="1:1" ht="13.5" x14ac:dyDescent="0.25">
      <c r="A31215" s="212"/>
    </row>
    <row r="31216" spans="1:1" ht="13.5" x14ac:dyDescent="0.25">
      <c r="A31216" s="212"/>
    </row>
    <row r="31217" spans="1:1" ht="13.5" x14ac:dyDescent="0.25">
      <c r="A31217" s="212"/>
    </row>
    <row r="31218" spans="1:1" ht="13.5" x14ac:dyDescent="0.25">
      <c r="A31218" s="212"/>
    </row>
    <row r="31219" spans="1:1" ht="13.5" x14ac:dyDescent="0.25">
      <c r="A31219" s="212"/>
    </row>
    <row r="31220" spans="1:1" ht="13.5" x14ac:dyDescent="0.25">
      <c r="A31220" s="212"/>
    </row>
    <row r="31221" spans="1:1" ht="13.5" x14ac:dyDescent="0.25">
      <c r="A31221" s="212"/>
    </row>
    <row r="31222" spans="1:1" ht="13.5" x14ac:dyDescent="0.25">
      <c r="A31222" s="212"/>
    </row>
    <row r="31223" spans="1:1" ht="13.5" x14ac:dyDescent="0.25">
      <c r="A31223" s="212"/>
    </row>
    <row r="31224" spans="1:1" ht="13.5" x14ac:dyDescent="0.25">
      <c r="A31224" s="212"/>
    </row>
    <row r="31225" spans="1:1" ht="13.5" x14ac:dyDescent="0.25">
      <c r="A31225" s="212"/>
    </row>
    <row r="31226" spans="1:1" ht="13.5" x14ac:dyDescent="0.25">
      <c r="A31226" s="212"/>
    </row>
    <row r="31227" spans="1:1" ht="13.5" x14ac:dyDescent="0.25">
      <c r="A31227" s="212"/>
    </row>
    <row r="31228" spans="1:1" ht="13.5" x14ac:dyDescent="0.25">
      <c r="A31228" s="212"/>
    </row>
    <row r="31229" spans="1:1" ht="13.5" x14ac:dyDescent="0.25">
      <c r="A31229" s="212"/>
    </row>
    <row r="31230" spans="1:1" ht="13.5" x14ac:dyDescent="0.25">
      <c r="A31230" s="212"/>
    </row>
    <row r="31231" spans="1:1" ht="13.5" x14ac:dyDescent="0.25">
      <c r="A31231" s="212"/>
    </row>
    <row r="31232" spans="1:1" ht="13.5" x14ac:dyDescent="0.25">
      <c r="A31232" s="212"/>
    </row>
    <row r="31233" spans="1:1" ht="13.5" x14ac:dyDescent="0.25">
      <c r="A31233" s="212"/>
    </row>
    <row r="31234" spans="1:1" ht="13.5" x14ac:dyDescent="0.25">
      <c r="A31234" s="212"/>
    </row>
    <row r="31235" spans="1:1" ht="13.5" x14ac:dyDescent="0.25">
      <c r="A31235" s="212"/>
    </row>
    <row r="31236" spans="1:1" ht="13.5" x14ac:dyDescent="0.25">
      <c r="A31236" s="212"/>
    </row>
    <row r="31237" spans="1:1" ht="13.5" x14ac:dyDescent="0.25">
      <c r="A31237" s="212"/>
    </row>
    <row r="31238" spans="1:1" ht="13.5" x14ac:dyDescent="0.25">
      <c r="A31238" s="212"/>
    </row>
    <row r="31239" spans="1:1" ht="13.5" x14ac:dyDescent="0.25">
      <c r="A31239" s="212"/>
    </row>
    <row r="31240" spans="1:1" ht="13.5" x14ac:dyDescent="0.25">
      <c r="A31240" s="212"/>
    </row>
    <row r="31241" spans="1:1" ht="13.5" x14ac:dyDescent="0.25">
      <c r="A31241" s="212"/>
    </row>
    <row r="31242" spans="1:1" ht="13.5" x14ac:dyDescent="0.25">
      <c r="A31242" s="212"/>
    </row>
    <row r="31243" spans="1:1" ht="13.5" x14ac:dyDescent="0.25">
      <c r="A31243" s="212"/>
    </row>
    <row r="31244" spans="1:1" ht="13.5" x14ac:dyDescent="0.25">
      <c r="A31244" s="212"/>
    </row>
    <row r="31245" spans="1:1" ht="13.5" x14ac:dyDescent="0.25">
      <c r="A31245" s="212"/>
    </row>
    <row r="31246" spans="1:1" ht="13.5" x14ac:dyDescent="0.25">
      <c r="A31246" s="212"/>
    </row>
    <row r="31247" spans="1:1" ht="13.5" x14ac:dyDescent="0.25">
      <c r="A31247" s="212"/>
    </row>
    <row r="31248" spans="1:1" ht="13.5" x14ac:dyDescent="0.25">
      <c r="A31248" s="212"/>
    </row>
    <row r="31249" spans="1:1" ht="13.5" x14ac:dyDescent="0.25">
      <c r="A31249" s="212"/>
    </row>
    <row r="31250" spans="1:1" ht="13.5" x14ac:dyDescent="0.25">
      <c r="A31250" s="212"/>
    </row>
    <row r="31251" spans="1:1" ht="13.5" x14ac:dyDescent="0.25">
      <c r="A31251" s="212"/>
    </row>
    <row r="31252" spans="1:1" ht="13.5" x14ac:dyDescent="0.25">
      <c r="A31252" s="212"/>
    </row>
    <row r="31253" spans="1:1" ht="13.5" x14ac:dyDescent="0.25">
      <c r="A31253" s="212"/>
    </row>
    <row r="31254" spans="1:1" ht="13.5" x14ac:dyDescent="0.25">
      <c r="A31254" s="212"/>
    </row>
    <row r="31255" spans="1:1" ht="13.5" x14ac:dyDescent="0.25">
      <c r="A31255" s="212"/>
    </row>
    <row r="31256" spans="1:1" ht="13.5" x14ac:dyDescent="0.25">
      <c r="A31256" s="212"/>
    </row>
    <row r="31257" spans="1:1" ht="13.5" x14ac:dyDescent="0.25">
      <c r="A31257" s="212"/>
    </row>
    <row r="31258" spans="1:1" ht="13.5" x14ac:dyDescent="0.25">
      <c r="A31258" s="212"/>
    </row>
    <row r="31259" spans="1:1" ht="13.5" x14ac:dyDescent="0.25">
      <c r="A31259" s="212"/>
    </row>
    <row r="31260" spans="1:1" ht="13.5" x14ac:dyDescent="0.25">
      <c r="A31260" s="212"/>
    </row>
    <row r="31261" spans="1:1" ht="13.5" x14ac:dyDescent="0.25">
      <c r="A31261" s="212"/>
    </row>
    <row r="31262" spans="1:1" ht="13.5" x14ac:dyDescent="0.25">
      <c r="A31262" s="212"/>
    </row>
    <row r="31263" spans="1:1" ht="13.5" x14ac:dyDescent="0.25">
      <c r="A31263" s="212"/>
    </row>
    <row r="31264" spans="1:1" ht="13.5" x14ac:dyDescent="0.25">
      <c r="A31264" s="212"/>
    </row>
    <row r="31265" spans="1:1" ht="13.5" x14ac:dyDescent="0.25">
      <c r="A31265" s="212"/>
    </row>
    <row r="31266" spans="1:1" ht="13.5" x14ac:dyDescent="0.25">
      <c r="A31266" s="212"/>
    </row>
    <row r="31267" spans="1:1" ht="13.5" x14ac:dyDescent="0.25">
      <c r="A31267" s="212"/>
    </row>
    <row r="31268" spans="1:1" ht="13.5" x14ac:dyDescent="0.25">
      <c r="A31268" s="212"/>
    </row>
    <row r="31269" spans="1:1" ht="13.5" x14ac:dyDescent="0.25">
      <c r="A31269" s="212"/>
    </row>
    <row r="31270" spans="1:1" ht="13.5" x14ac:dyDescent="0.25">
      <c r="A31270" s="212"/>
    </row>
    <row r="31271" spans="1:1" ht="13.5" x14ac:dyDescent="0.25">
      <c r="A31271" s="212"/>
    </row>
    <row r="31272" spans="1:1" ht="13.5" x14ac:dyDescent="0.25">
      <c r="A31272" s="212"/>
    </row>
    <row r="31273" spans="1:1" ht="13.5" x14ac:dyDescent="0.25">
      <c r="A31273" s="212"/>
    </row>
    <row r="31274" spans="1:1" ht="13.5" x14ac:dyDescent="0.25">
      <c r="A31274" s="212"/>
    </row>
    <row r="31275" spans="1:1" ht="13.5" x14ac:dyDescent="0.25">
      <c r="A31275" s="212"/>
    </row>
    <row r="31276" spans="1:1" ht="13.5" x14ac:dyDescent="0.25">
      <c r="A31276" s="212"/>
    </row>
    <row r="31277" spans="1:1" ht="13.5" x14ac:dyDescent="0.25">
      <c r="A31277" s="212"/>
    </row>
    <row r="31278" spans="1:1" ht="13.5" x14ac:dyDescent="0.25">
      <c r="A31278" s="212"/>
    </row>
    <row r="31279" spans="1:1" ht="13.5" x14ac:dyDescent="0.25">
      <c r="A31279" s="212"/>
    </row>
    <row r="31280" spans="1:1" ht="13.5" x14ac:dyDescent="0.25">
      <c r="A31280" s="212"/>
    </row>
    <row r="31281" spans="1:1" ht="13.5" x14ac:dyDescent="0.25">
      <c r="A31281" s="212"/>
    </row>
    <row r="31282" spans="1:1" ht="13.5" x14ac:dyDescent="0.25">
      <c r="A31282" s="212"/>
    </row>
    <row r="31283" spans="1:1" ht="13.5" x14ac:dyDescent="0.25">
      <c r="A31283" s="212"/>
    </row>
    <row r="31284" spans="1:1" ht="13.5" x14ac:dyDescent="0.25">
      <c r="A31284" s="212"/>
    </row>
    <row r="31285" spans="1:1" ht="13.5" x14ac:dyDescent="0.25">
      <c r="A31285" s="212"/>
    </row>
    <row r="31286" spans="1:1" ht="13.5" x14ac:dyDescent="0.25">
      <c r="A31286" s="212"/>
    </row>
    <row r="31287" spans="1:1" ht="13.5" x14ac:dyDescent="0.25">
      <c r="A31287" s="212"/>
    </row>
    <row r="31288" spans="1:1" ht="13.5" x14ac:dyDescent="0.25">
      <c r="A31288" s="212"/>
    </row>
    <row r="31289" spans="1:1" ht="13.5" x14ac:dyDescent="0.25">
      <c r="A31289" s="212"/>
    </row>
    <row r="31290" spans="1:1" ht="13.5" x14ac:dyDescent="0.25">
      <c r="A31290" s="212"/>
    </row>
    <row r="31291" spans="1:1" ht="13.5" x14ac:dyDescent="0.25">
      <c r="A31291" s="212"/>
    </row>
    <row r="31292" spans="1:1" ht="13.5" x14ac:dyDescent="0.25">
      <c r="A31292" s="212"/>
    </row>
    <row r="31293" spans="1:1" ht="13.5" x14ac:dyDescent="0.25">
      <c r="A31293" s="212"/>
    </row>
    <row r="31294" spans="1:1" ht="13.5" x14ac:dyDescent="0.25">
      <c r="A31294" s="212"/>
    </row>
    <row r="31295" spans="1:1" ht="13.5" x14ac:dyDescent="0.25">
      <c r="A31295" s="212"/>
    </row>
    <row r="31296" spans="1:1" ht="13.5" x14ac:dyDescent="0.25">
      <c r="A31296" s="212"/>
    </row>
    <row r="31297" spans="1:1" ht="13.5" x14ac:dyDescent="0.25">
      <c r="A31297" s="212"/>
    </row>
    <row r="31298" spans="1:1" ht="13.5" x14ac:dyDescent="0.25">
      <c r="A31298" s="212"/>
    </row>
    <row r="31299" spans="1:1" ht="13.5" x14ac:dyDescent="0.25">
      <c r="A31299" s="212"/>
    </row>
    <row r="31300" spans="1:1" ht="13.5" x14ac:dyDescent="0.25">
      <c r="A31300" s="212"/>
    </row>
    <row r="31301" spans="1:1" ht="13.5" x14ac:dyDescent="0.25">
      <c r="A31301" s="212"/>
    </row>
    <row r="31302" spans="1:1" ht="13.5" x14ac:dyDescent="0.25">
      <c r="A31302" s="212"/>
    </row>
    <row r="31303" spans="1:1" ht="13.5" x14ac:dyDescent="0.25">
      <c r="A31303" s="212"/>
    </row>
    <row r="31304" spans="1:1" ht="13.5" x14ac:dyDescent="0.25">
      <c r="A31304" s="212"/>
    </row>
    <row r="31305" spans="1:1" ht="13.5" x14ac:dyDescent="0.25">
      <c r="A31305" s="212"/>
    </row>
    <row r="31306" spans="1:1" ht="13.5" x14ac:dyDescent="0.25">
      <c r="A31306" s="212"/>
    </row>
    <row r="31307" spans="1:1" ht="13.5" x14ac:dyDescent="0.25">
      <c r="A31307" s="212"/>
    </row>
    <row r="31308" spans="1:1" ht="13.5" x14ac:dyDescent="0.25">
      <c r="A31308" s="212"/>
    </row>
    <row r="31309" spans="1:1" ht="13.5" x14ac:dyDescent="0.25">
      <c r="A31309" s="212"/>
    </row>
    <row r="31310" spans="1:1" ht="13.5" x14ac:dyDescent="0.25">
      <c r="A31310" s="212"/>
    </row>
    <row r="31311" spans="1:1" ht="13.5" x14ac:dyDescent="0.25">
      <c r="A31311" s="212"/>
    </row>
    <row r="31312" spans="1:1" ht="13.5" x14ac:dyDescent="0.25">
      <c r="A31312" s="212"/>
    </row>
    <row r="31313" spans="1:1" ht="13.5" x14ac:dyDescent="0.25">
      <c r="A31313" s="212"/>
    </row>
    <row r="31314" spans="1:1" ht="13.5" x14ac:dyDescent="0.25">
      <c r="A31314" s="212"/>
    </row>
    <row r="31315" spans="1:1" ht="13.5" x14ac:dyDescent="0.25">
      <c r="A31315" s="212"/>
    </row>
    <row r="31316" spans="1:1" ht="13.5" x14ac:dyDescent="0.25">
      <c r="A31316" s="212"/>
    </row>
    <row r="31317" spans="1:1" ht="13.5" x14ac:dyDescent="0.25">
      <c r="A31317" s="212"/>
    </row>
    <row r="31318" spans="1:1" ht="13.5" x14ac:dyDescent="0.25">
      <c r="A31318" s="212"/>
    </row>
    <row r="31319" spans="1:1" ht="13.5" x14ac:dyDescent="0.25">
      <c r="A31319" s="212"/>
    </row>
    <row r="31320" spans="1:1" ht="13.5" x14ac:dyDescent="0.25">
      <c r="A31320" s="212"/>
    </row>
    <row r="31321" spans="1:1" ht="13.5" x14ac:dyDescent="0.25">
      <c r="A31321" s="212"/>
    </row>
    <row r="31322" spans="1:1" ht="13.5" x14ac:dyDescent="0.25">
      <c r="A31322" s="212"/>
    </row>
    <row r="31323" spans="1:1" ht="13.5" x14ac:dyDescent="0.25">
      <c r="A31323" s="212"/>
    </row>
    <row r="31324" spans="1:1" ht="13.5" x14ac:dyDescent="0.25">
      <c r="A31324" s="212"/>
    </row>
    <row r="31325" spans="1:1" ht="13.5" x14ac:dyDescent="0.25">
      <c r="A31325" s="212"/>
    </row>
    <row r="31326" spans="1:1" ht="13.5" x14ac:dyDescent="0.25">
      <c r="A31326" s="212"/>
    </row>
    <row r="31327" spans="1:1" ht="13.5" x14ac:dyDescent="0.25">
      <c r="A31327" s="212"/>
    </row>
    <row r="31328" spans="1:1" ht="13.5" x14ac:dyDescent="0.25">
      <c r="A31328" s="212"/>
    </row>
    <row r="31329" spans="1:1" ht="13.5" x14ac:dyDescent="0.25">
      <c r="A31329" s="212"/>
    </row>
    <row r="31330" spans="1:1" ht="13.5" x14ac:dyDescent="0.25">
      <c r="A31330" s="212"/>
    </row>
    <row r="31331" spans="1:1" ht="13.5" x14ac:dyDescent="0.25">
      <c r="A31331" s="212"/>
    </row>
    <row r="31332" spans="1:1" ht="13.5" x14ac:dyDescent="0.25">
      <c r="A31332" s="212"/>
    </row>
    <row r="31333" spans="1:1" ht="13.5" x14ac:dyDescent="0.25">
      <c r="A31333" s="212"/>
    </row>
    <row r="31334" spans="1:1" ht="13.5" x14ac:dyDescent="0.25">
      <c r="A31334" s="212"/>
    </row>
    <row r="31335" spans="1:1" ht="13.5" x14ac:dyDescent="0.25">
      <c r="A31335" s="212"/>
    </row>
    <row r="31336" spans="1:1" ht="13.5" x14ac:dyDescent="0.25">
      <c r="A31336" s="212"/>
    </row>
    <row r="31337" spans="1:1" ht="13.5" x14ac:dyDescent="0.25">
      <c r="A31337" s="212"/>
    </row>
    <row r="31338" spans="1:1" ht="13.5" x14ac:dyDescent="0.25">
      <c r="A31338" s="212"/>
    </row>
    <row r="31339" spans="1:1" ht="13.5" x14ac:dyDescent="0.25">
      <c r="A31339" s="212"/>
    </row>
    <row r="31340" spans="1:1" ht="13.5" x14ac:dyDescent="0.25">
      <c r="A31340" s="212"/>
    </row>
    <row r="31341" spans="1:1" ht="13.5" x14ac:dyDescent="0.25">
      <c r="A31341" s="212"/>
    </row>
    <row r="31342" spans="1:1" ht="13.5" x14ac:dyDescent="0.25">
      <c r="A31342" s="212"/>
    </row>
    <row r="31343" spans="1:1" ht="13.5" x14ac:dyDescent="0.25">
      <c r="A31343" s="212"/>
    </row>
    <row r="31344" spans="1:1" ht="13.5" x14ac:dyDescent="0.25">
      <c r="A31344" s="212"/>
    </row>
    <row r="31345" spans="1:1" ht="13.5" x14ac:dyDescent="0.25">
      <c r="A31345" s="212"/>
    </row>
    <row r="31346" spans="1:1" ht="13.5" x14ac:dyDescent="0.25">
      <c r="A31346" s="212"/>
    </row>
    <row r="31347" spans="1:1" ht="13.5" x14ac:dyDescent="0.25">
      <c r="A31347" s="212"/>
    </row>
    <row r="31348" spans="1:1" ht="13.5" x14ac:dyDescent="0.25">
      <c r="A31348" s="212"/>
    </row>
    <row r="31349" spans="1:1" ht="13.5" x14ac:dyDescent="0.25">
      <c r="A31349" s="212"/>
    </row>
    <row r="31350" spans="1:1" ht="13.5" x14ac:dyDescent="0.25">
      <c r="A31350" s="212"/>
    </row>
    <row r="31351" spans="1:1" ht="13.5" x14ac:dyDescent="0.25">
      <c r="A31351" s="212"/>
    </row>
    <row r="31352" spans="1:1" ht="13.5" x14ac:dyDescent="0.25">
      <c r="A31352" s="212"/>
    </row>
    <row r="31353" spans="1:1" ht="13.5" x14ac:dyDescent="0.25">
      <c r="A31353" s="212"/>
    </row>
    <row r="31354" spans="1:1" ht="13.5" x14ac:dyDescent="0.25">
      <c r="A31354" s="212"/>
    </row>
    <row r="31355" spans="1:1" ht="13.5" x14ac:dyDescent="0.25">
      <c r="A31355" s="212"/>
    </row>
    <row r="31356" spans="1:1" ht="13.5" x14ac:dyDescent="0.25">
      <c r="A31356" s="212"/>
    </row>
    <row r="31357" spans="1:1" ht="13.5" x14ac:dyDescent="0.25">
      <c r="A31357" s="212"/>
    </row>
    <row r="31358" spans="1:1" ht="13.5" x14ac:dyDescent="0.25">
      <c r="A31358" s="212"/>
    </row>
    <row r="31359" spans="1:1" ht="13.5" x14ac:dyDescent="0.25">
      <c r="A31359" s="212"/>
    </row>
    <row r="31360" spans="1:1" ht="13.5" x14ac:dyDescent="0.25">
      <c r="A31360" s="212"/>
    </row>
    <row r="31361" spans="1:1" ht="13.5" x14ac:dyDescent="0.25">
      <c r="A31361" s="212"/>
    </row>
    <row r="31362" spans="1:1" ht="13.5" x14ac:dyDescent="0.25">
      <c r="A31362" s="212"/>
    </row>
    <row r="31363" spans="1:1" ht="13.5" x14ac:dyDescent="0.25">
      <c r="A31363" s="212"/>
    </row>
    <row r="31364" spans="1:1" ht="13.5" x14ac:dyDescent="0.25">
      <c r="A31364" s="212"/>
    </row>
    <row r="31365" spans="1:1" ht="13.5" x14ac:dyDescent="0.25">
      <c r="A31365" s="212"/>
    </row>
    <row r="31366" spans="1:1" ht="13.5" x14ac:dyDescent="0.25">
      <c r="A31366" s="212"/>
    </row>
    <row r="31367" spans="1:1" ht="13.5" x14ac:dyDescent="0.25">
      <c r="A31367" s="212"/>
    </row>
    <row r="31368" spans="1:1" ht="13.5" x14ac:dyDescent="0.25">
      <c r="A31368" s="212"/>
    </row>
    <row r="31369" spans="1:1" ht="13.5" x14ac:dyDescent="0.25">
      <c r="A31369" s="212"/>
    </row>
    <row r="31370" spans="1:1" ht="13.5" x14ac:dyDescent="0.25">
      <c r="A31370" s="212"/>
    </row>
    <row r="31371" spans="1:1" ht="13.5" x14ac:dyDescent="0.25">
      <c r="A31371" s="212"/>
    </row>
    <row r="31372" spans="1:1" ht="13.5" x14ac:dyDescent="0.25">
      <c r="A31372" s="212"/>
    </row>
    <row r="31373" spans="1:1" ht="13.5" x14ac:dyDescent="0.25">
      <c r="A31373" s="212"/>
    </row>
    <row r="31374" spans="1:1" ht="13.5" x14ac:dyDescent="0.25">
      <c r="A31374" s="212"/>
    </row>
    <row r="31375" spans="1:1" ht="13.5" x14ac:dyDescent="0.25">
      <c r="A31375" s="212"/>
    </row>
    <row r="31376" spans="1:1" ht="13.5" x14ac:dyDescent="0.25">
      <c r="A31376" s="212"/>
    </row>
    <row r="31377" spans="1:1" ht="13.5" x14ac:dyDescent="0.25">
      <c r="A31377" s="212"/>
    </row>
    <row r="31378" spans="1:1" ht="13.5" x14ac:dyDescent="0.25">
      <c r="A31378" s="212"/>
    </row>
    <row r="31379" spans="1:1" ht="13.5" x14ac:dyDescent="0.25">
      <c r="A31379" s="212"/>
    </row>
    <row r="31380" spans="1:1" ht="13.5" x14ac:dyDescent="0.25">
      <c r="A31380" s="212"/>
    </row>
    <row r="31381" spans="1:1" ht="13.5" x14ac:dyDescent="0.25">
      <c r="A31381" s="212"/>
    </row>
    <row r="31382" spans="1:1" ht="13.5" x14ac:dyDescent="0.25">
      <c r="A31382" s="212"/>
    </row>
    <row r="31383" spans="1:1" ht="13.5" x14ac:dyDescent="0.25">
      <c r="A31383" s="212"/>
    </row>
    <row r="31384" spans="1:1" ht="13.5" x14ac:dyDescent="0.25">
      <c r="A31384" s="212"/>
    </row>
    <row r="31385" spans="1:1" ht="13.5" x14ac:dyDescent="0.25">
      <c r="A31385" s="212"/>
    </row>
    <row r="31386" spans="1:1" ht="13.5" x14ac:dyDescent="0.25">
      <c r="A31386" s="212"/>
    </row>
    <row r="31387" spans="1:1" ht="13.5" x14ac:dyDescent="0.25">
      <c r="A31387" s="212"/>
    </row>
    <row r="31388" spans="1:1" ht="13.5" x14ac:dyDescent="0.25">
      <c r="A31388" s="212"/>
    </row>
    <row r="31389" spans="1:1" ht="13.5" x14ac:dyDescent="0.25">
      <c r="A31389" s="212"/>
    </row>
    <row r="31390" spans="1:1" ht="13.5" x14ac:dyDescent="0.25">
      <c r="A31390" s="212"/>
    </row>
    <row r="31391" spans="1:1" ht="13.5" x14ac:dyDescent="0.25">
      <c r="A31391" s="212"/>
    </row>
    <row r="31392" spans="1:1" ht="13.5" x14ac:dyDescent="0.25">
      <c r="A31392" s="212"/>
    </row>
    <row r="31393" spans="1:1" ht="13.5" x14ac:dyDescent="0.25">
      <c r="A31393" s="212"/>
    </row>
    <row r="31394" spans="1:1" ht="13.5" x14ac:dyDescent="0.25">
      <c r="A31394" s="212"/>
    </row>
    <row r="31395" spans="1:1" ht="13.5" x14ac:dyDescent="0.25">
      <c r="A31395" s="212"/>
    </row>
    <row r="31396" spans="1:1" ht="13.5" x14ac:dyDescent="0.25">
      <c r="A31396" s="212"/>
    </row>
    <row r="31397" spans="1:1" ht="13.5" x14ac:dyDescent="0.25">
      <c r="A31397" s="212"/>
    </row>
    <row r="31398" spans="1:1" ht="13.5" x14ac:dyDescent="0.25">
      <c r="A31398" s="212"/>
    </row>
    <row r="31399" spans="1:1" ht="13.5" x14ac:dyDescent="0.25">
      <c r="A31399" s="212"/>
    </row>
    <row r="31400" spans="1:1" ht="13.5" x14ac:dyDescent="0.25">
      <c r="A31400" s="212"/>
    </row>
    <row r="31401" spans="1:1" ht="13.5" x14ac:dyDescent="0.25">
      <c r="A31401" s="212"/>
    </row>
    <row r="31402" spans="1:1" ht="13.5" x14ac:dyDescent="0.25">
      <c r="A31402" s="212"/>
    </row>
    <row r="31403" spans="1:1" ht="13.5" x14ac:dyDescent="0.25">
      <c r="A31403" s="212"/>
    </row>
    <row r="31404" spans="1:1" ht="13.5" x14ac:dyDescent="0.25">
      <c r="A31404" s="212"/>
    </row>
    <row r="31405" spans="1:1" ht="13.5" x14ac:dyDescent="0.25">
      <c r="A31405" s="212"/>
    </row>
    <row r="31406" spans="1:1" ht="13.5" x14ac:dyDescent="0.25">
      <c r="A31406" s="212"/>
    </row>
    <row r="31407" spans="1:1" ht="13.5" x14ac:dyDescent="0.25">
      <c r="A31407" s="212"/>
    </row>
    <row r="31408" spans="1:1" ht="13.5" x14ac:dyDescent="0.25">
      <c r="A31408" s="212"/>
    </row>
    <row r="31409" spans="1:1" ht="13.5" x14ac:dyDescent="0.25">
      <c r="A31409" s="212"/>
    </row>
    <row r="31410" spans="1:1" ht="13.5" x14ac:dyDescent="0.25">
      <c r="A31410" s="212"/>
    </row>
    <row r="31411" spans="1:1" ht="13.5" x14ac:dyDescent="0.25">
      <c r="A31411" s="212"/>
    </row>
    <row r="31412" spans="1:1" ht="13.5" x14ac:dyDescent="0.25">
      <c r="A31412" s="212"/>
    </row>
    <row r="31413" spans="1:1" ht="13.5" x14ac:dyDescent="0.25">
      <c r="A31413" s="212"/>
    </row>
    <row r="31414" spans="1:1" ht="13.5" x14ac:dyDescent="0.25">
      <c r="A31414" s="212"/>
    </row>
    <row r="31415" spans="1:1" ht="13.5" x14ac:dyDescent="0.25">
      <c r="A31415" s="212"/>
    </row>
    <row r="31416" spans="1:1" ht="13.5" x14ac:dyDescent="0.25">
      <c r="A31416" s="212"/>
    </row>
    <row r="31417" spans="1:1" ht="13.5" x14ac:dyDescent="0.25">
      <c r="A31417" s="212"/>
    </row>
    <row r="31418" spans="1:1" ht="13.5" x14ac:dyDescent="0.25">
      <c r="A31418" s="212"/>
    </row>
    <row r="31419" spans="1:1" ht="13.5" x14ac:dyDescent="0.25">
      <c r="A31419" s="212"/>
    </row>
    <row r="31420" spans="1:1" ht="13.5" x14ac:dyDescent="0.25">
      <c r="A31420" s="212"/>
    </row>
    <row r="31421" spans="1:1" ht="13.5" x14ac:dyDescent="0.25">
      <c r="A31421" s="212"/>
    </row>
    <row r="31422" spans="1:1" ht="13.5" x14ac:dyDescent="0.25">
      <c r="A31422" s="212"/>
    </row>
    <row r="31423" spans="1:1" ht="13.5" x14ac:dyDescent="0.25">
      <c r="A31423" s="212"/>
    </row>
    <row r="31424" spans="1:1" ht="13.5" x14ac:dyDescent="0.25">
      <c r="A31424" s="212"/>
    </row>
    <row r="31425" spans="1:1" ht="13.5" x14ac:dyDescent="0.25">
      <c r="A31425" s="212"/>
    </row>
    <row r="31426" spans="1:1" ht="13.5" x14ac:dyDescent="0.25">
      <c r="A31426" s="212"/>
    </row>
    <row r="31427" spans="1:1" ht="13.5" x14ac:dyDescent="0.25">
      <c r="A31427" s="212"/>
    </row>
    <row r="31428" spans="1:1" ht="13.5" x14ac:dyDescent="0.25">
      <c r="A31428" s="212"/>
    </row>
    <row r="31429" spans="1:1" ht="13.5" x14ac:dyDescent="0.25">
      <c r="A31429" s="212"/>
    </row>
    <row r="31430" spans="1:1" ht="13.5" x14ac:dyDescent="0.25">
      <c r="A31430" s="212"/>
    </row>
    <row r="31431" spans="1:1" ht="13.5" x14ac:dyDescent="0.25">
      <c r="A31431" s="212"/>
    </row>
    <row r="31432" spans="1:1" ht="13.5" x14ac:dyDescent="0.25">
      <c r="A31432" s="212"/>
    </row>
    <row r="31433" spans="1:1" ht="13.5" x14ac:dyDescent="0.25">
      <c r="A31433" s="212"/>
    </row>
    <row r="31434" spans="1:1" ht="13.5" x14ac:dyDescent="0.25">
      <c r="A31434" s="212"/>
    </row>
    <row r="31435" spans="1:1" ht="13.5" x14ac:dyDescent="0.25">
      <c r="A31435" s="212"/>
    </row>
    <row r="31436" spans="1:1" ht="13.5" x14ac:dyDescent="0.25">
      <c r="A31436" s="212"/>
    </row>
    <row r="31437" spans="1:1" ht="13.5" x14ac:dyDescent="0.25">
      <c r="A31437" s="212"/>
    </row>
    <row r="31438" spans="1:1" ht="13.5" x14ac:dyDescent="0.25">
      <c r="A31438" s="212"/>
    </row>
    <row r="31439" spans="1:1" ht="13.5" x14ac:dyDescent="0.25">
      <c r="A31439" s="212"/>
    </row>
    <row r="31440" spans="1:1" ht="13.5" x14ac:dyDescent="0.25">
      <c r="A31440" s="212"/>
    </row>
    <row r="31441" spans="1:1" ht="13.5" x14ac:dyDescent="0.25">
      <c r="A31441" s="212"/>
    </row>
    <row r="31442" spans="1:1" ht="13.5" x14ac:dyDescent="0.25">
      <c r="A31442" s="212"/>
    </row>
    <row r="31443" spans="1:1" ht="13.5" x14ac:dyDescent="0.25">
      <c r="A31443" s="212"/>
    </row>
    <row r="31444" spans="1:1" ht="13.5" x14ac:dyDescent="0.25">
      <c r="A31444" s="212"/>
    </row>
    <row r="31445" spans="1:1" ht="13.5" x14ac:dyDescent="0.25">
      <c r="A31445" s="212"/>
    </row>
    <row r="31446" spans="1:1" ht="13.5" x14ac:dyDescent="0.25">
      <c r="A31446" s="212"/>
    </row>
    <row r="31447" spans="1:1" ht="13.5" x14ac:dyDescent="0.25">
      <c r="A31447" s="212"/>
    </row>
    <row r="31448" spans="1:1" ht="13.5" x14ac:dyDescent="0.25">
      <c r="A31448" s="212"/>
    </row>
    <row r="31449" spans="1:1" ht="13.5" x14ac:dyDescent="0.25">
      <c r="A31449" s="212"/>
    </row>
    <row r="31450" spans="1:1" ht="13.5" x14ac:dyDescent="0.25">
      <c r="A31450" s="212"/>
    </row>
    <row r="31451" spans="1:1" ht="13.5" x14ac:dyDescent="0.25">
      <c r="A31451" s="212"/>
    </row>
    <row r="31452" spans="1:1" ht="13.5" x14ac:dyDescent="0.25">
      <c r="A31452" s="212"/>
    </row>
    <row r="31453" spans="1:1" ht="13.5" x14ac:dyDescent="0.25">
      <c r="A31453" s="212"/>
    </row>
    <row r="31454" spans="1:1" ht="13.5" x14ac:dyDescent="0.25">
      <c r="A31454" s="212"/>
    </row>
    <row r="31455" spans="1:1" ht="13.5" x14ac:dyDescent="0.25">
      <c r="A31455" s="212"/>
    </row>
    <row r="31456" spans="1:1" ht="13.5" x14ac:dyDescent="0.25">
      <c r="A31456" s="212"/>
    </row>
    <row r="31457" spans="1:1" ht="13.5" x14ac:dyDescent="0.25">
      <c r="A31457" s="212"/>
    </row>
    <row r="31458" spans="1:1" ht="13.5" x14ac:dyDescent="0.25">
      <c r="A31458" s="212"/>
    </row>
    <row r="31459" spans="1:1" ht="13.5" x14ac:dyDescent="0.25">
      <c r="A31459" s="212"/>
    </row>
    <row r="31460" spans="1:1" ht="13.5" x14ac:dyDescent="0.25">
      <c r="A31460" s="212"/>
    </row>
    <row r="31461" spans="1:1" ht="13.5" x14ac:dyDescent="0.25">
      <c r="A31461" s="212"/>
    </row>
    <row r="31462" spans="1:1" ht="13.5" x14ac:dyDescent="0.25">
      <c r="A31462" s="212"/>
    </row>
    <row r="31463" spans="1:1" ht="13.5" x14ac:dyDescent="0.25">
      <c r="A31463" s="212"/>
    </row>
    <row r="31464" spans="1:1" ht="13.5" x14ac:dyDescent="0.25">
      <c r="A31464" s="212"/>
    </row>
    <row r="31465" spans="1:1" ht="13.5" x14ac:dyDescent="0.25">
      <c r="A31465" s="212"/>
    </row>
    <row r="31466" spans="1:1" ht="13.5" x14ac:dyDescent="0.25">
      <c r="A31466" s="212"/>
    </row>
    <row r="31467" spans="1:1" ht="13.5" x14ac:dyDescent="0.25">
      <c r="A31467" s="212"/>
    </row>
    <row r="31468" spans="1:1" ht="13.5" x14ac:dyDescent="0.25">
      <c r="A31468" s="212"/>
    </row>
    <row r="31469" spans="1:1" ht="13.5" x14ac:dyDescent="0.25">
      <c r="A31469" s="212"/>
    </row>
    <row r="31470" spans="1:1" ht="13.5" x14ac:dyDescent="0.25">
      <c r="A31470" s="212"/>
    </row>
    <row r="31471" spans="1:1" ht="13.5" x14ac:dyDescent="0.25">
      <c r="A31471" s="212"/>
    </row>
    <row r="31472" spans="1:1" ht="13.5" x14ac:dyDescent="0.25">
      <c r="A31472" s="212"/>
    </row>
    <row r="31473" spans="1:1" ht="13.5" x14ac:dyDescent="0.25">
      <c r="A31473" s="212"/>
    </row>
    <row r="31474" spans="1:1" ht="13.5" x14ac:dyDescent="0.25">
      <c r="A31474" s="212"/>
    </row>
    <row r="31475" spans="1:1" ht="13.5" x14ac:dyDescent="0.25">
      <c r="A31475" s="212"/>
    </row>
    <row r="31476" spans="1:1" ht="13.5" x14ac:dyDescent="0.25">
      <c r="A31476" s="212"/>
    </row>
    <row r="31477" spans="1:1" ht="13.5" x14ac:dyDescent="0.25">
      <c r="A31477" s="212"/>
    </row>
    <row r="31478" spans="1:1" ht="13.5" x14ac:dyDescent="0.25">
      <c r="A31478" s="212"/>
    </row>
    <row r="31479" spans="1:1" ht="13.5" x14ac:dyDescent="0.25">
      <c r="A31479" s="212"/>
    </row>
    <row r="31480" spans="1:1" ht="13.5" x14ac:dyDescent="0.25">
      <c r="A31480" s="212"/>
    </row>
    <row r="31481" spans="1:1" ht="13.5" x14ac:dyDescent="0.25">
      <c r="A31481" s="212"/>
    </row>
    <row r="31482" spans="1:1" ht="13.5" x14ac:dyDescent="0.25">
      <c r="A31482" s="212"/>
    </row>
    <row r="31483" spans="1:1" ht="13.5" x14ac:dyDescent="0.25">
      <c r="A31483" s="212"/>
    </row>
    <row r="31484" spans="1:1" ht="13.5" x14ac:dyDescent="0.25">
      <c r="A31484" s="212"/>
    </row>
    <row r="31485" spans="1:1" ht="13.5" x14ac:dyDescent="0.25">
      <c r="A31485" s="212"/>
    </row>
    <row r="31486" spans="1:1" ht="13.5" x14ac:dyDescent="0.25">
      <c r="A31486" s="212"/>
    </row>
    <row r="31487" spans="1:1" ht="13.5" x14ac:dyDescent="0.25">
      <c r="A31487" s="212"/>
    </row>
    <row r="31488" spans="1:1" ht="13.5" x14ac:dyDescent="0.25">
      <c r="A31488" s="212"/>
    </row>
    <row r="31489" spans="1:1" ht="13.5" x14ac:dyDescent="0.25">
      <c r="A31489" s="212"/>
    </row>
    <row r="31490" spans="1:1" ht="13.5" x14ac:dyDescent="0.25">
      <c r="A31490" s="212"/>
    </row>
    <row r="31491" spans="1:1" ht="13.5" x14ac:dyDescent="0.25">
      <c r="A31491" s="212"/>
    </row>
    <row r="31492" spans="1:1" ht="13.5" x14ac:dyDescent="0.25">
      <c r="A31492" s="212"/>
    </row>
    <row r="31493" spans="1:1" ht="13.5" x14ac:dyDescent="0.25">
      <c r="A31493" s="212"/>
    </row>
    <row r="31494" spans="1:1" ht="13.5" x14ac:dyDescent="0.25">
      <c r="A31494" s="212"/>
    </row>
    <row r="31495" spans="1:1" ht="13.5" x14ac:dyDescent="0.25">
      <c r="A31495" s="212"/>
    </row>
    <row r="31496" spans="1:1" ht="13.5" x14ac:dyDescent="0.25">
      <c r="A31496" s="212"/>
    </row>
    <row r="31497" spans="1:1" ht="13.5" x14ac:dyDescent="0.25">
      <c r="A31497" s="212"/>
    </row>
    <row r="31498" spans="1:1" ht="13.5" x14ac:dyDescent="0.25">
      <c r="A31498" s="212"/>
    </row>
    <row r="31499" spans="1:1" ht="13.5" x14ac:dyDescent="0.25">
      <c r="A31499" s="212"/>
    </row>
    <row r="31500" spans="1:1" ht="13.5" x14ac:dyDescent="0.25">
      <c r="A31500" s="212"/>
    </row>
    <row r="31501" spans="1:1" ht="13.5" x14ac:dyDescent="0.25">
      <c r="A31501" s="212"/>
    </row>
    <row r="31502" spans="1:1" ht="13.5" x14ac:dyDescent="0.25">
      <c r="A31502" s="212"/>
    </row>
    <row r="31503" spans="1:1" ht="13.5" x14ac:dyDescent="0.25">
      <c r="A31503" s="212"/>
    </row>
    <row r="31504" spans="1:1" ht="13.5" x14ac:dyDescent="0.25">
      <c r="A31504" s="212"/>
    </row>
    <row r="31505" spans="1:1" ht="13.5" x14ac:dyDescent="0.25">
      <c r="A31505" s="212"/>
    </row>
    <row r="31506" spans="1:1" ht="13.5" x14ac:dyDescent="0.25">
      <c r="A31506" s="212"/>
    </row>
    <row r="31507" spans="1:1" ht="13.5" x14ac:dyDescent="0.25">
      <c r="A31507" s="212"/>
    </row>
    <row r="31508" spans="1:1" ht="13.5" x14ac:dyDescent="0.25">
      <c r="A31508" s="212"/>
    </row>
    <row r="31509" spans="1:1" ht="13.5" x14ac:dyDescent="0.25">
      <c r="A31509" s="212"/>
    </row>
    <row r="31510" spans="1:1" ht="13.5" x14ac:dyDescent="0.25">
      <c r="A31510" s="212"/>
    </row>
    <row r="31511" spans="1:1" ht="13.5" x14ac:dyDescent="0.25">
      <c r="A31511" s="212"/>
    </row>
    <row r="31512" spans="1:1" ht="13.5" x14ac:dyDescent="0.25">
      <c r="A31512" s="212"/>
    </row>
    <row r="31513" spans="1:1" ht="13.5" x14ac:dyDescent="0.25">
      <c r="A31513" s="212"/>
    </row>
    <row r="31514" spans="1:1" ht="13.5" x14ac:dyDescent="0.25">
      <c r="A31514" s="212"/>
    </row>
    <row r="31515" spans="1:1" ht="13.5" x14ac:dyDescent="0.25">
      <c r="A31515" s="212"/>
    </row>
    <row r="31516" spans="1:1" ht="13.5" x14ac:dyDescent="0.25">
      <c r="A31516" s="212"/>
    </row>
    <row r="31517" spans="1:1" ht="13.5" x14ac:dyDescent="0.25">
      <c r="A31517" s="212"/>
    </row>
    <row r="31518" spans="1:1" ht="13.5" x14ac:dyDescent="0.25">
      <c r="A31518" s="212"/>
    </row>
    <row r="31519" spans="1:1" ht="13.5" x14ac:dyDescent="0.25">
      <c r="A31519" s="212"/>
    </row>
    <row r="31520" spans="1:1" ht="13.5" x14ac:dyDescent="0.25">
      <c r="A31520" s="212"/>
    </row>
    <row r="31521" spans="1:1" ht="13.5" x14ac:dyDescent="0.25">
      <c r="A31521" s="212"/>
    </row>
    <row r="31522" spans="1:1" ht="13.5" x14ac:dyDescent="0.25">
      <c r="A31522" s="212"/>
    </row>
    <row r="31523" spans="1:1" ht="13.5" x14ac:dyDescent="0.25">
      <c r="A31523" s="212"/>
    </row>
    <row r="31524" spans="1:1" ht="13.5" x14ac:dyDescent="0.25">
      <c r="A31524" s="212"/>
    </row>
    <row r="31525" spans="1:1" ht="13.5" x14ac:dyDescent="0.25">
      <c r="A31525" s="212"/>
    </row>
    <row r="31526" spans="1:1" ht="13.5" x14ac:dyDescent="0.25">
      <c r="A31526" s="212"/>
    </row>
    <row r="31527" spans="1:1" ht="13.5" x14ac:dyDescent="0.25">
      <c r="A31527" s="212"/>
    </row>
    <row r="31528" spans="1:1" ht="13.5" x14ac:dyDescent="0.25">
      <c r="A31528" s="212"/>
    </row>
    <row r="31529" spans="1:1" ht="13.5" x14ac:dyDescent="0.25">
      <c r="A31529" s="212"/>
    </row>
    <row r="31530" spans="1:1" ht="13.5" x14ac:dyDescent="0.25">
      <c r="A31530" s="212"/>
    </row>
    <row r="31531" spans="1:1" ht="13.5" x14ac:dyDescent="0.25">
      <c r="A31531" s="212"/>
    </row>
    <row r="31532" spans="1:1" ht="13.5" x14ac:dyDescent="0.25">
      <c r="A31532" s="212"/>
    </row>
    <row r="31533" spans="1:1" ht="13.5" x14ac:dyDescent="0.25">
      <c r="A31533" s="212"/>
    </row>
    <row r="31534" spans="1:1" ht="13.5" x14ac:dyDescent="0.25">
      <c r="A31534" s="212"/>
    </row>
    <row r="31535" spans="1:1" ht="13.5" x14ac:dyDescent="0.25">
      <c r="A31535" s="212"/>
    </row>
    <row r="31536" spans="1:1" ht="13.5" x14ac:dyDescent="0.25">
      <c r="A31536" s="212"/>
    </row>
    <row r="31537" spans="1:1" ht="13.5" x14ac:dyDescent="0.25">
      <c r="A31537" s="212"/>
    </row>
    <row r="31538" spans="1:1" ht="13.5" x14ac:dyDescent="0.25">
      <c r="A31538" s="212"/>
    </row>
    <row r="31539" spans="1:1" ht="13.5" x14ac:dyDescent="0.25">
      <c r="A31539" s="212"/>
    </row>
    <row r="31540" spans="1:1" ht="13.5" x14ac:dyDescent="0.25">
      <c r="A31540" s="212"/>
    </row>
    <row r="31541" spans="1:1" ht="13.5" x14ac:dyDescent="0.25">
      <c r="A31541" s="212"/>
    </row>
    <row r="31542" spans="1:1" ht="13.5" x14ac:dyDescent="0.25">
      <c r="A31542" s="212"/>
    </row>
    <row r="31543" spans="1:1" ht="13.5" x14ac:dyDescent="0.25">
      <c r="A31543" s="212"/>
    </row>
    <row r="31544" spans="1:1" ht="13.5" x14ac:dyDescent="0.25">
      <c r="A31544" s="212"/>
    </row>
    <row r="31545" spans="1:1" ht="13.5" x14ac:dyDescent="0.25">
      <c r="A31545" s="212"/>
    </row>
    <row r="31546" spans="1:1" ht="13.5" x14ac:dyDescent="0.25">
      <c r="A31546" s="212"/>
    </row>
    <row r="31547" spans="1:1" ht="13.5" x14ac:dyDescent="0.25">
      <c r="A31547" s="212"/>
    </row>
    <row r="31548" spans="1:1" ht="13.5" x14ac:dyDescent="0.25">
      <c r="A31548" s="212"/>
    </row>
    <row r="31549" spans="1:1" ht="13.5" x14ac:dyDescent="0.25">
      <c r="A31549" s="212"/>
    </row>
    <row r="31550" spans="1:1" ht="13.5" x14ac:dyDescent="0.25">
      <c r="A31550" s="212"/>
    </row>
    <row r="31551" spans="1:1" ht="13.5" x14ac:dyDescent="0.25">
      <c r="A31551" s="212"/>
    </row>
    <row r="31552" spans="1:1" ht="13.5" x14ac:dyDescent="0.25">
      <c r="A31552" s="212"/>
    </row>
    <row r="31553" spans="1:1" ht="13.5" x14ac:dyDescent="0.25">
      <c r="A31553" s="212"/>
    </row>
    <row r="31554" spans="1:1" ht="13.5" x14ac:dyDescent="0.25">
      <c r="A31554" s="212"/>
    </row>
    <row r="31555" spans="1:1" ht="13.5" x14ac:dyDescent="0.25">
      <c r="A31555" s="212"/>
    </row>
    <row r="31556" spans="1:1" ht="13.5" x14ac:dyDescent="0.25">
      <c r="A31556" s="212"/>
    </row>
    <row r="31557" spans="1:1" ht="13.5" x14ac:dyDescent="0.25">
      <c r="A31557" s="212"/>
    </row>
    <row r="31558" spans="1:1" ht="13.5" x14ac:dyDescent="0.25">
      <c r="A31558" s="212"/>
    </row>
    <row r="31559" spans="1:1" ht="13.5" x14ac:dyDescent="0.25">
      <c r="A31559" s="212"/>
    </row>
    <row r="31560" spans="1:1" ht="13.5" x14ac:dyDescent="0.25">
      <c r="A31560" s="212"/>
    </row>
    <row r="31561" spans="1:1" ht="13.5" x14ac:dyDescent="0.25">
      <c r="A31561" s="212"/>
    </row>
    <row r="31562" spans="1:1" ht="13.5" x14ac:dyDescent="0.25">
      <c r="A31562" s="212"/>
    </row>
    <row r="31563" spans="1:1" ht="13.5" x14ac:dyDescent="0.25">
      <c r="A31563" s="212"/>
    </row>
    <row r="31564" spans="1:1" ht="13.5" x14ac:dyDescent="0.25">
      <c r="A31564" s="212"/>
    </row>
    <row r="31565" spans="1:1" ht="13.5" x14ac:dyDescent="0.25">
      <c r="A31565" s="212"/>
    </row>
    <row r="31566" spans="1:1" ht="13.5" x14ac:dyDescent="0.25">
      <c r="A31566" s="212"/>
    </row>
    <row r="31567" spans="1:1" ht="13.5" x14ac:dyDescent="0.25">
      <c r="A31567" s="212"/>
    </row>
    <row r="31568" spans="1:1" ht="13.5" x14ac:dyDescent="0.25">
      <c r="A31568" s="212"/>
    </row>
    <row r="31569" spans="1:1" ht="13.5" x14ac:dyDescent="0.25">
      <c r="A31569" s="212"/>
    </row>
    <row r="31570" spans="1:1" ht="13.5" x14ac:dyDescent="0.25">
      <c r="A31570" s="212"/>
    </row>
    <row r="31571" spans="1:1" ht="13.5" x14ac:dyDescent="0.25">
      <c r="A31571" s="212"/>
    </row>
    <row r="31572" spans="1:1" ht="13.5" x14ac:dyDescent="0.25">
      <c r="A31572" s="212"/>
    </row>
    <row r="31573" spans="1:1" ht="13.5" x14ac:dyDescent="0.25">
      <c r="A31573" s="212"/>
    </row>
    <row r="31574" spans="1:1" ht="13.5" x14ac:dyDescent="0.25">
      <c r="A31574" s="212"/>
    </row>
    <row r="31575" spans="1:1" ht="13.5" x14ac:dyDescent="0.25">
      <c r="A31575" s="212"/>
    </row>
    <row r="31576" spans="1:1" ht="13.5" x14ac:dyDescent="0.25">
      <c r="A31576" s="212"/>
    </row>
    <row r="31577" spans="1:1" ht="13.5" x14ac:dyDescent="0.25">
      <c r="A31577" s="212"/>
    </row>
    <row r="31578" spans="1:1" ht="13.5" x14ac:dyDescent="0.25">
      <c r="A31578" s="212"/>
    </row>
    <row r="31579" spans="1:1" ht="13.5" x14ac:dyDescent="0.25">
      <c r="A31579" s="212"/>
    </row>
    <row r="31580" spans="1:1" ht="13.5" x14ac:dyDescent="0.25">
      <c r="A31580" s="212"/>
    </row>
    <row r="31581" spans="1:1" ht="13.5" x14ac:dyDescent="0.25">
      <c r="A31581" s="212"/>
    </row>
    <row r="31582" spans="1:1" ht="13.5" x14ac:dyDescent="0.25">
      <c r="A31582" s="212"/>
    </row>
    <row r="31583" spans="1:1" ht="13.5" x14ac:dyDescent="0.25">
      <c r="A31583" s="212"/>
    </row>
    <row r="31584" spans="1:1" ht="13.5" x14ac:dyDescent="0.25">
      <c r="A31584" s="212"/>
    </row>
    <row r="31585" spans="1:1" ht="13.5" x14ac:dyDescent="0.25">
      <c r="A31585" s="212"/>
    </row>
    <row r="31586" spans="1:1" ht="13.5" x14ac:dyDescent="0.25">
      <c r="A31586" s="212"/>
    </row>
    <row r="31587" spans="1:1" ht="13.5" x14ac:dyDescent="0.25">
      <c r="A31587" s="212"/>
    </row>
    <row r="31588" spans="1:1" ht="13.5" x14ac:dyDescent="0.25">
      <c r="A31588" s="212"/>
    </row>
    <row r="31589" spans="1:1" ht="13.5" x14ac:dyDescent="0.25">
      <c r="A31589" s="212"/>
    </row>
    <row r="31590" spans="1:1" ht="13.5" x14ac:dyDescent="0.25">
      <c r="A31590" s="212"/>
    </row>
    <row r="31591" spans="1:1" ht="13.5" x14ac:dyDescent="0.25">
      <c r="A31591" s="212"/>
    </row>
    <row r="31592" spans="1:1" ht="13.5" x14ac:dyDescent="0.25">
      <c r="A31592" s="212"/>
    </row>
    <row r="31593" spans="1:1" ht="13.5" x14ac:dyDescent="0.25">
      <c r="A31593" s="212"/>
    </row>
    <row r="31594" spans="1:1" ht="13.5" x14ac:dyDescent="0.25">
      <c r="A31594" s="212"/>
    </row>
    <row r="31595" spans="1:1" ht="13.5" x14ac:dyDescent="0.25">
      <c r="A31595" s="212"/>
    </row>
    <row r="31596" spans="1:1" ht="13.5" x14ac:dyDescent="0.25">
      <c r="A31596" s="212"/>
    </row>
    <row r="31597" spans="1:1" ht="13.5" x14ac:dyDescent="0.25">
      <c r="A31597" s="212"/>
    </row>
    <row r="31598" spans="1:1" ht="13.5" x14ac:dyDescent="0.25">
      <c r="A31598" s="212"/>
    </row>
    <row r="31599" spans="1:1" ht="13.5" x14ac:dyDescent="0.25">
      <c r="A31599" s="212"/>
    </row>
    <row r="31600" spans="1:1" ht="13.5" x14ac:dyDescent="0.25">
      <c r="A31600" s="212"/>
    </row>
    <row r="31601" spans="1:1" ht="13.5" x14ac:dyDescent="0.25">
      <c r="A31601" s="212"/>
    </row>
    <row r="31602" spans="1:1" ht="13.5" x14ac:dyDescent="0.25">
      <c r="A31602" s="212"/>
    </row>
    <row r="31603" spans="1:1" ht="13.5" x14ac:dyDescent="0.25">
      <c r="A31603" s="212"/>
    </row>
    <row r="31604" spans="1:1" ht="13.5" x14ac:dyDescent="0.25">
      <c r="A31604" s="212"/>
    </row>
    <row r="31605" spans="1:1" ht="13.5" x14ac:dyDescent="0.25">
      <c r="A31605" s="212"/>
    </row>
    <row r="31606" spans="1:1" ht="13.5" x14ac:dyDescent="0.25">
      <c r="A31606" s="212"/>
    </row>
    <row r="31607" spans="1:1" ht="13.5" x14ac:dyDescent="0.25">
      <c r="A31607" s="212"/>
    </row>
    <row r="31608" spans="1:1" ht="13.5" x14ac:dyDescent="0.25">
      <c r="A31608" s="212"/>
    </row>
    <row r="31609" spans="1:1" ht="13.5" x14ac:dyDescent="0.25">
      <c r="A31609" s="212"/>
    </row>
    <row r="31610" spans="1:1" ht="13.5" x14ac:dyDescent="0.25">
      <c r="A31610" s="212"/>
    </row>
    <row r="31611" spans="1:1" ht="13.5" x14ac:dyDescent="0.25">
      <c r="A31611" s="212"/>
    </row>
    <row r="31612" spans="1:1" ht="13.5" x14ac:dyDescent="0.25">
      <c r="A31612" s="212"/>
    </row>
    <row r="31613" spans="1:1" ht="13.5" x14ac:dyDescent="0.25">
      <c r="A31613" s="212"/>
    </row>
    <row r="31614" spans="1:1" ht="13.5" x14ac:dyDescent="0.25">
      <c r="A31614" s="212"/>
    </row>
    <row r="31615" spans="1:1" ht="13.5" x14ac:dyDescent="0.25">
      <c r="A31615" s="212"/>
    </row>
    <row r="31616" spans="1:1" ht="13.5" x14ac:dyDescent="0.25">
      <c r="A31616" s="212"/>
    </row>
    <row r="31617" spans="1:1" ht="13.5" x14ac:dyDescent="0.25">
      <c r="A31617" s="212"/>
    </row>
    <row r="31618" spans="1:1" ht="13.5" x14ac:dyDescent="0.25">
      <c r="A31618" s="212"/>
    </row>
    <row r="31619" spans="1:1" ht="13.5" x14ac:dyDescent="0.25">
      <c r="A31619" s="212"/>
    </row>
    <row r="31620" spans="1:1" ht="13.5" x14ac:dyDescent="0.25">
      <c r="A31620" s="212"/>
    </row>
    <row r="31621" spans="1:1" ht="13.5" x14ac:dyDescent="0.25">
      <c r="A31621" s="212"/>
    </row>
    <row r="31622" spans="1:1" ht="13.5" x14ac:dyDescent="0.25">
      <c r="A31622" s="212"/>
    </row>
    <row r="31623" spans="1:1" ht="13.5" x14ac:dyDescent="0.25">
      <c r="A31623" s="212"/>
    </row>
    <row r="31624" spans="1:1" ht="13.5" x14ac:dyDescent="0.25">
      <c r="A31624" s="212"/>
    </row>
    <row r="31625" spans="1:1" ht="13.5" x14ac:dyDescent="0.25">
      <c r="A31625" s="212"/>
    </row>
    <row r="31626" spans="1:1" ht="13.5" x14ac:dyDescent="0.25">
      <c r="A31626" s="212"/>
    </row>
    <row r="31627" spans="1:1" ht="13.5" x14ac:dyDescent="0.25">
      <c r="A31627" s="212"/>
    </row>
    <row r="31628" spans="1:1" ht="13.5" x14ac:dyDescent="0.25">
      <c r="A31628" s="212"/>
    </row>
    <row r="31629" spans="1:1" ht="13.5" x14ac:dyDescent="0.25">
      <c r="A31629" s="212"/>
    </row>
    <row r="31630" spans="1:1" ht="13.5" x14ac:dyDescent="0.25">
      <c r="A31630" s="212"/>
    </row>
    <row r="31631" spans="1:1" ht="13.5" x14ac:dyDescent="0.25">
      <c r="A31631" s="212"/>
    </row>
    <row r="31632" spans="1:1" ht="13.5" x14ac:dyDescent="0.25">
      <c r="A31632" s="212"/>
    </row>
    <row r="31633" spans="1:1" ht="13.5" x14ac:dyDescent="0.25">
      <c r="A31633" s="212"/>
    </row>
    <row r="31634" spans="1:1" ht="13.5" x14ac:dyDescent="0.25">
      <c r="A31634" s="212"/>
    </row>
    <row r="31635" spans="1:1" ht="13.5" x14ac:dyDescent="0.25">
      <c r="A31635" s="212"/>
    </row>
    <row r="31636" spans="1:1" ht="13.5" x14ac:dyDescent="0.25">
      <c r="A31636" s="212"/>
    </row>
    <row r="31637" spans="1:1" ht="13.5" x14ac:dyDescent="0.25">
      <c r="A31637" s="212"/>
    </row>
    <row r="31638" spans="1:1" ht="13.5" x14ac:dyDescent="0.25">
      <c r="A31638" s="212"/>
    </row>
    <row r="31639" spans="1:1" ht="13.5" x14ac:dyDescent="0.25">
      <c r="A31639" s="212"/>
    </row>
    <row r="31640" spans="1:1" ht="13.5" x14ac:dyDescent="0.25">
      <c r="A31640" s="212"/>
    </row>
    <row r="31641" spans="1:1" ht="13.5" x14ac:dyDescent="0.25">
      <c r="A31641" s="212"/>
    </row>
    <row r="31642" spans="1:1" ht="13.5" x14ac:dyDescent="0.25">
      <c r="A31642" s="212"/>
    </row>
    <row r="31643" spans="1:1" ht="13.5" x14ac:dyDescent="0.25">
      <c r="A31643" s="212"/>
    </row>
    <row r="31644" spans="1:1" ht="13.5" x14ac:dyDescent="0.25">
      <c r="A31644" s="212"/>
    </row>
    <row r="31645" spans="1:1" ht="13.5" x14ac:dyDescent="0.25">
      <c r="A31645" s="212"/>
    </row>
    <row r="31646" spans="1:1" ht="13.5" x14ac:dyDescent="0.25">
      <c r="A31646" s="212"/>
    </row>
    <row r="31647" spans="1:1" ht="13.5" x14ac:dyDescent="0.25">
      <c r="A31647" s="212"/>
    </row>
    <row r="31648" spans="1:1" ht="13.5" x14ac:dyDescent="0.25">
      <c r="A31648" s="212"/>
    </row>
    <row r="31649" spans="1:1" ht="13.5" x14ac:dyDescent="0.25">
      <c r="A31649" s="212"/>
    </row>
    <row r="31650" spans="1:1" ht="13.5" x14ac:dyDescent="0.25">
      <c r="A31650" s="212"/>
    </row>
    <row r="31651" spans="1:1" ht="13.5" x14ac:dyDescent="0.25">
      <c r="A31651" s="212"/>
    </row>
    <row r="31652" spans="1:1" ht="13.5" x14ac:dyDescent="0.25">
      <c r="A31652" s="212"/>
    </row>
    <row r="31653" spans="1:1" ht="13.5" x14ac:dyDescent="0.25">
      <c r="A31653" s="212"/>
    </row>
    <row r="31654" spans="1:1" ht="13.5" x14ac:dyDescent="0.25">
      <c r="A31654" s="212"/>
    </row>
    <row r="31655" spans="1:1" ht="13.5" x14ac:dyDescent="0.25">
      <c r="A31655" s="212"/>
    </row>
    <row r="31656" spans="1:1" ht="13.5" x14ac:dyDescent="0.25">
      <c r="A31656" s="212"/>
    </row>
    <row r="31657" spans="1:1" ht="13.5" x14ac:dyDescent="0.25">
      <c r="A31657" s="212"/>
    </row>
    <row r="31658" spans="1:1" ht="13.5" x14ac:dyDescent="0.25">
      <c r="A31658" s="212"/>
    </row>
    <row r="31659" spans="1:1" ht="13.5" x14ac:dyDescent="0.25">
      <c r="A31659" s="212"/>
    </row>
    <row r="31660" spans="1:1" ht="13.5" x14ac:dyDescent="0.25">
      <c r="A31660" s="212"/>
    </row>
    <row r="31661" spans="1:1" ht="13.5" x14ac:dyDescent="0.25">
      <c r="A31661" s="212"/>
    </row>
    <row r="31662" spans="1:1" ht="13.5" x14ac:dyDescent="0.25">
      <c r="A31662" s="212"/>
    </row>
    <row r="31663" spans="1:1" ht="13.5" x14ac:dyDescent="0.25">
      <c r="A31663" s="212"/>
    </row>
    <row r="31664" spans="1:1" ht="13.5" x14ac:dyDescent="0.25">
      <c r="A31664" s="212"/>
    </row>
    <row r="31665" spans="1:1" ht="13.5" x14ac:dyDescent="0.25">
      <c r="A31665" s="212"/>
    </row>
    <row r="31666" spans="1:1" ht="13.5" x14ac:dyDescent="0.25">
      <c r="A31666" s="212"/>
    </row>
    <row r="31667" spans="1:1" ht="13.5" x14ac:dyDescent="0.25">
      <c r="A31667" s="212"/>
    </row>
    <row r="31668" spans="1:1" ht="13.5" x14ac:dyDescent="0.25">
      <c r="A31668" s="212"/>
    </row>
    <row r="31669" spans="1:1" ht="13.5" x14ac:dyDescent="0.25">
      <c r="A31669" s="212"/>
    </row>
    <row r="31670" spans="1:1" ht="13.5" x14ac:dyDescent="0.25">
      <c r="A31670" s="212"/>
    </row>
    <row r="31671" spans="1:1" ht="13.5" x14ac:dyDescent="0.25">
      <c r="A31671" s="212"/>
    </row>
    <row r="31672" spans="1:1" ht="13.5" x14ac:dyDescent="0.25">
      <c r="A31672" s="212"/>
    </row>
    <row r="31673" spans="1:1" ht="13.5" x14ac:dyDescent="0.25">
      <c r="A31673" s="212"/>
    </row>
    <row r="31674" spans="1:1" ht="13.5" x14ac:dyDescent="0.25">
      <c r="A31674" s="212"/>
    </row>
    <row r="31675" spans="1:1" ht="13.5" x14ac:dyDescent="0.25">
      <c r="A31675" s="212"/>
    </row>
    <row r="31676" spans="1:1" ht="13.5" x14ac:dyDescent="0.25">
      <c r="A31676" s="212"/>
    </row>
    <row r="31677" spans="1:1" ht="13.5" x14ac:dyDescent="0.25">
      <c r="A31677" s="212"/>
    </row>
    <row r="31678" spans="1:1" ht="13.5" x14ac:dyDescent="0.25">
      <c r="A31678" s="212"/>
    </row>
    <row r="31679" spans="1:1" ht="13.5" x14ac:dyDescent="0.25">
      <c r="A31679" s="212"/>
    </row>
    <row r="31680" spans="1:1" ht="13.5" x14ac:dyDescent="0.25">
      <c r="A31680" s="212"/>
    </row>
    <row r="31681" spans="1:1" ht="13.5" x14ac:dyDescent="0.25">
      <c r="A31681" s="212"/>
    </row>
    <row r="31682" spans="1:1" ht="13.5" x14ac:dyDescent="0.25">
      <c r="A31682" s="212"/>
    </row>
    <row r="31683" spans="1:1" ht="13.5" x14ac:dyDescent="0.25">
      <c r="A31683" s="212"/>
    </row>
    <row r="31684" spans="1:1" ht="13.5" x14ac:dyDescent="0.25">
      <c r="A31684" s="212"/>
    </row>
    <row r="31685" spans="1:1" ht="13.5" x14ac:dyDescent="0.25">
      <c r="A31685" s="212"/>
    </row>
    <row r="31686" spans="1:1" ht="13.5" x14ac:dyDescent="0.25">
      <c r="A31686" s="212"/>
    </row>
    <row r="31687" spans="1:1" ht="13.5" x14ac:dyDescent="0.25">
      <c r="A31687" s="212"/>
    </row>
    <row r="31688" spans="1:1" ht="13.5" x14ac:dyDescent="0.25">
      <c r="A31688" s="212"/>
    </row>
    <row r="31689" spans="1:1" ht="13.5" x14ac:dyDescent="0.25">
      <c r="A31689" s="212"/>
    </row>
    <row r="31690" spans="1:1" ht="13.5" x14ac:dyDescent="0.25">
      <c r="A31690" s="212"/>
    </row>
    <row r="31691" spans="1:1" ht="13.5" x14ac:dyDescent="0.25">
      <c r="A31691" s="212"/>
    </row>
    <row r="31692" spans="1:1" ht="13.5" x14ac:dyDescent="0.25">
      <c r="A31692" s="212"/>
    </row>
    <row r="31693" spans="1:1" ht="13.5" x14ac:dyDescent="0.25">
      <c r="A31693" s="212"/>
    </row>
    <row r="31694" spans="1:1" ht="13.5" x14ac:dyDescent="0.25">
      <c r="A31694" s="212"/>
    </row>
    <row r="31695" spans="1:1" ht="13.5" x14ac:dyDescent="0.25">
      <c r="A31695" s="212"/>
    </row>
    <row r="31696" spans="1:1" ht="13.5" x14ac:dyDescent="0.25">
      <c r="A31696" s="212"/>
    </row>
    <row r="31697" spans="1:1" ht="13.5" x14ac:dyDescent="0.25">
      <c r="A31697" s="212"/>
    </row>
    <row r="31698" spans="1:1" ht="13.5" x14ac:dyDescent="0.25">
      <c r="A31698" s="212"/>
    </row>
    <row r="31699" spans="1:1" ht="13.5" x14ac:dyDescent="0.25">
      <c r="A31699" s="212"/>
    </row>
    <row r="31700" spans="1:1" ht="13.5" x14ac:dyDescent="0.25">
      <c r="A31700" s="212"/>
    </row>
    <row r="31701" spans="1:1" ht="13.5" x14ac:dyDescent="0.25">
      <c r="A31701" s="212"/>
    </row>
    <row r="31702" spans="1:1" ht="13.5" x14ac:dyDescent="0.25">
      <c r="A31702" s="212"/>
    </row>
    <row r="31703" spans="1:1" ht="13.5" x14ac:dyDescent="0.25">
      <c r="A31703" s="212"/>
    </row>
    <row r="31704" spans="1:1" ht="13.5" x14ac:dyDescent="0.25">
      <c r="A31704" s="212"/>
    </row>
    <row r="31705" spans="1:1" ht="13.5" x14ac:dyDescent="0.25">
      <c r="A31705" s="212"/>
    </row>
    <row r="31706" spans="1:1" ht="13.5" x14ac:dyDescent="0.25">
      <c r="A31706" s="212"/>
    </row>
    <row r="31707" spans="1:1" ht="13.5" x14ac:dyDescent="0.25">
      <c r="A31707" s="212"/>
    </row>
    <row r="31708" spans="1:1" ht="13.5" x14ac:dyDescent="0.25">
      <c r="A31708" s="212"/>
    </row>
    <row r="31709" spans="1:1" ht="13.5" x14ac:dyDescent="0.25">
      <c r="A31709" s="212"/>
    </row>
    <row r="31710" spans="1:1" ht="13.5" x14ac:dyDescent="0.25">
      <c r="A31710" s="212"/>
    </row>
    <row r="31711" spans="1:1" ht="13.5" x14ac:dyDescent="0.25">
      <c r="A31711" s="212"/>
    </row>
    <row r="31712" spans="1:1" ht="13.5" x14ac:dyDescent="0.25">
      <c r="A31712" s="212"/>
    </row>
    <row r="31713" spans="1:1" ht="13.5" x14ac:dyDescent="0.25">
      <c r="A31713" s="212"/>
    </row>
    <row r="31714" spans="1:1" ht="13.5" x14ac:dyDescent="0.25">
      <c r="A31714" s="212"/>
    </row>
    <row r="31715" spans="1:1" ht="13.5" x14ac:dyDescent="0.25">
      <c r="A31715" s="212"/>
    </row>
    <row r="31716" spans="1:1" ht="13.5" x14ac:dyDescent="0.25">
      <c r="A31716" s="212"/>
    </row>
    <row r="31717" spans="1:1" ht="13.5" x14ac:dyDescent="0.25">
      <c r="A31717" s="212"/>
    </row>
    <row r="31718" spans="1:1" ht="13.5" x14ac:dyDescent="0.25">
      <c r="A31718" s="212"/>
    </row>
    <row r="31719" spans="1:1" ht="13.5" x14ac:dyDescent="0.25">
      <c r="A31719" s="212"/>
    </row>
    <row r="31720" spans="1:1" ht="13.5" x14ac:dyDescent="0.25">
      <c r="A31720" s="212"/>
    </row>
    <row r="31721" spans="1:1" ht="13.5" x14ac:dyDescent="0.25">
      <c r="A31721" s="212"/>
    </row>
    <row r="31722" spans="1:1" ht="13.5" x14ac:dyDescent="0.25">
      <c r="A31722" s="212"/>
    </row>
    <row r="31723" spans="1:1" ht="13.5" x14ac:dyDescent="0.25">
      <c r="A31723" s="212"/>
    </row>
    <row r="31724" spans="1:1" ht="13.5" x14ac:dyDescent="0.25">
      <c r="A31724" s="212"/>
    </row>
    <row r="31725" spans="1:1" ht="13.5" x14ac:dyDescent="0.25">
      <c r="A31725" s="212"/>
    </row>
    <row r="31726" spans="1:1" ht="13.5" x14ac:dyDescent="0.25">
      <c r="A31726" s="212"/>
    </row>
    <row r="31727" spans="1:1" ht="13.5" x14ac:dyDescent="0.25">
      <c r="A31727" s="212"/>
    </row>
    <row r="31728" spans="1:1" ht="13.5" x14ac:dyDescent="0.25">
      <c r="A31728" s="212"/>
    </row>
    <row r="31729" spans="1:1" ht="13.5" x14ac:dyDescent="0.25">
      <c r="A31729" s="212"/>
    </row>
    <row r="31730" spans="1:1" ht="13.5" x14ac:dyDescent="0.25">
      <c r="A31730" s="212"/>
    </row>
    <row r="31731" spans="1:1" ht="13.5" x14ac:dyDescent="0.25">
      <c r="A31731" s="212"/>
    </row>
    <row r="31732" spans="1:1" ht="13.5" x14ac:dyDescent="0.25">
      <c r="A31732" s="212"/>
    </row>
    <row r="31733" spans="1:1" ht="13.5" x14ac:dyDescent="0.25">
      <c r="A31733" s="212"/>
    </row>
    <row r="31734" spans="1:1" ht="13.5" x14ac:dyDescent="0.25">
      <c r="A31734" s="212"/>
    </row>
    <row r="31735" spans="1:1" ht="13.5" x14ac:dyDescent="0.25">
      <c r="A31735" s="212"/>
    </row>
    <row r="31736" spans="1:1" ht="13.5" x14ac:dyDescent="0.25">
      <c r="A31736" s="212"/>
    </row>
    <row r="31737" spans="1:1" ht="13.5" x14ac:dyDescent="0.25">
      <c r="A31737" s="212"/>
    </row>
    <row r="31738" spans="1:1" ht="13.5" x14ac:dyDescent="0.25">
      <c r="A31738" s="212"/>
    </row>
    <row r="31739" spans="1:1" ht="13.5" x14ac:dyDescent="0.25">
      <c r="A31739" s="212"/>
    </row>
    <row r="31740" spans="1:1" ht="13.5" x14ac:dyDescent="0.25">
      <c r="A31740" s="212"/>
    </row>
    <row r="31741" spans="1:1" ht="13.5" x14ac:dyDescent="0.25">
      <c r="A31741" s="212"/>
    </row>
    <row r="31742" spans="1:1" ht="13.5" x14ac:dyDescent="0.25">
      <c r="A31742" s="212"/>
    </row>
    <row r="31743" spans="1:1" ht="13.5" x14ac:dyDescent="0.25">
      <c r="A31743" s="212"/>
    </row>
    <row r="31744" spans="1:1" ht="13.5" x14ac:dyDescent="0.25">
      <c r="A31744" s="212"/>
    </row>
    <row r="31745" spans="1:1" ht="13.5" x14ac:dyDescent="0.25">
      <c r="A31745" s="212"/>
    </row>
    <row r="31746" spans="1:1" ht="13.5" x14ac:dyDescent="0.25">
      <c r="A31746" s="212"/>
    </row>
    <row r="31747" spans="1:1" ht="13.5" x14ac:dyDescent="0.25">
      <c r="A31747" s="212"/>
    </row>
    <row r="31748" spans="1:1" ht="13.5" x14ac:dyDescent="0.25">
      <c r="A31748" s="212"/>
    </row>
    <row r="31749" spans="1:1" ht="13.5" x14ac:dyDescent="0.25">
      <c r="A31749" s="212"/>
    </row>
    <row r="31750" spans="1:1" ht="13.5" x14ac:dyDescent="0.25">
      <c r="A31750" s="212"/>
    </row>
    <row r="31751" spans="1:1" ht="13.5" x14ac:dyDescent="0.25">
      <c r="A31751" s="212"/>
    </row>
    <row r="31752" spans="1:1" ht="13.5" x14ac:dyDescent="0.25">
      <c r="A31752" s="212"/>
    </row>
    <row r="31753" spans="1:1" ht="13.5" x14ac:dyDescent="0.25">
      <c r="A31753" s="212"/>
    </row>
    <row r="31754" spans="1:1" ht="13.5" x14ac:dyDescent="0.25">
      <c r="A31754" s="212"/>
    </row>
    <row r="31755" spans="1:1" ht="13.5" x14ac:dyDescent="0.25">
      <c r="A31755" s="212"/>
    </row>
    <row r="31756" spans="1:1" ht="13.5" x14ac:dyDescent="0.25">
      <c r="A31756" s="212"/>
    </row>
    <row r="31757" spans="1:1" ht="13.5" x14ac:dyDescent="0.25">
      <c r="A31757" s="212"/>
    </row>
    <row r="31758" spans="1:1" ht="13.5" x14ac:dyDescent="0.25">
      <c r="A31758" s="212"/>
    </row>
    <row r="31759" spans="1:1" ht="13.5" x14ac:dyDescent="0.25">
      <c r="A31759" s="212"/>
    </row>
    <row r="31760" spans="1:1" ht="13.5" x14ac:dyDescent="0.25">
      <c r="A31760" s="212"/>
    </row>
    <row r="31761" spans="1:1" ht="13.5" x14ac:dyDescent="0.25">
      <c r="A31761" s="212"/>
    </row>
    <row r="31762" spans="1:1" ht="13.5" x14ac:dyDescent="0.25">
      <c r="A31762" s="212"/>
    </row>
    <row r="31763" spans="1:1" ht="13.5" x14ac:dyDescent="0.25">
      <c r="A31763" s="212"/>
    </row>
    <row r="31764" spans="1:1" ht="13.5" x14ac:dyDescent="0.25">
      <c r="A31764" s="212"/>
    </row>
    <row r="31765" spans="1:1" ht="13.5" x14ac:dyDescent="0.25">
      <c r="A31765" s="212"/>
    </row>
    <row r="31766" spans="1:1" ht="13.5" x14ac:dyDescent="0.25">
      <c r="A31766" s="212"/>
    </row>
    <row r="31767" spans="1:1" ht="13.5" x14ac:dyDescent="0.25">
      <c r="A31767" s="212"/>
    </row>
    <row r="31768" spans="1:1" ht="13.5" x14ac:dyDescent="0.25">
      <c r="A31768" s="212"/>
    </row>
    <row r="31769" spans="1:1" ht="13.5" x14ac:dyDescent="0.25">
      <c r="A31769" s="212"/>
    </row>
    <row r="31770" spans="1:1" ht="13.5" x14ac:dyDescent="0.25">
      <c r="A31770" s="212"/>
    </row>
    <row r="31771" spans="1:1" ht="13.5" x14ac:dyDescent="0.25">
      <c r="A31771" s="212"/>
    </row>
    <row r="31772" spans="1:1" ht="13.5" x14ac:dyDescent="0.25">
      <c r="A31772" s="212"/>
    </row>
    <row r="31773" spans="1:1" ht="13.5" x14ac:dyDescent="0.25">
      <c r="A31773" s="212"/>
    </row>
    <row r="31774" spans="1:1" ht="13.5" x14ac:dyDescent="0.25">
      <c r="A31774" s="212"/>
    </row>
    <row r="31775" spans="1:1" ht="13.5" x14ac:dyDescent="0.25">
      <c r="A31775" s="212"/>
    </row>
    <row r="31776" spans="1:1" ht="13.5" x14ac:dyDescent="0.25">
      <c r="A31776" s="212"/>
    </row>
    <row r="31777" spans="1:1" ht="13.5" x14ac:dyDescent="0.25">
      <c r="A31777" s="212"/>
    </row>
    <row r="31778" spans="1:1" ht="13.5" x14ac:dyDescent="0.25">
      <c r="A31778" s="212"/>
    </row>
    <row r="31779" spans="1:1" ht="13.5" x14ac:dyDescent="0.25">
      <c r="A31779" s="212"/>
    </row>
    <row r="31780" spans="1:1" ht="13.5" x14ac:dyDescent="0.25">
      <c r="A31780" s="212"/>
    </row>
    <row r="31781" spans="1:1" ht="13.5" x14ac:dyDescent="0.25">
      <c r="A31781" s="212"/>
    </row>
    <row r="31782" spans="1:1" ht="13.5" x14ac:dyDescent="0.25">
      <c r="A31782" s="212"/>
    </row>
    <row r="31783" spans="1:1" ht="13.5" x14ac:dyDescent="0.25">
      <c r="A31783" s="212"/>
    </row>
    <row r="31784" spans="1:1" ht="13.5" x14ac:dyDescent="0.25">
      <c r="A31784" s="212"/>
    </row>
    <row r="31785" spans="1:1" ht="13.5" x14ac:dyDescent="0.25">
      <c r="A31785" s="212"/>
    </row>
    <row r="31786" spans="1:1" ht="13.5" x14ac:dyDescent="0.25">
      <c r="A31786" s="212"/>
    </row>
    <row r="31787" spans="1:1" ht="13.5" x14ac:dyDescent="0.25">
      <c r="A31787" s="212"/>
    </row>
    <row r="31788" spans="1:1" ht="13.5" x14ac:dyDescent="0.25">
      <c r="A31788" s="212"/>
    </row>
    <row r="31789" spans="1:1" ht="13.5" x14ac:dyDescent="0.25">
      <c r="A31789" s="212"/>
    </row>
    <row r="31790" spans="1:1" ht="13.5" x14ac:dyDescent="0.25">
      <c r="A31790" s="212"/>
    </row>
    <row r="31791" spans="1:1" ht="13.5" x14ac:dyDescent="0.25">
      <c r="A31791" s="212"/>
    </row>
    <row r="31792" spans="1:1" ht="13.5" x14ac:dyDescent="0.25">
      <c r="A31792" s="212"/>
    </row>
    <row r="31793" spans="1:1" ht="13.5" x14ac:dyDescent="0.25">
      <c r="A31793" s="212"/>
    </row>
    <row r="31794" spans="1:1" ht="13.5" x14ac:dyDescent="0.25">
      <c r="A31794" s="212"/>
    </row>
    <row r="31795" spans="1:1" ht="13.5" x14ac:dyDescent="0.25">
      <c r="A31795" s="212"/>
    </row>
    <row r="31796" spans="1:1" ht="13.5" x14ac:dyDescent="0.25">
      <c r="A31796" s="212"/>
    </row>
    <row r="31797" spans="1:1" ht="13.5" x14ac:dyDescent="0.25">
      <c r="A31797" s="212"/>
    </row>
    <row r="31798" spans="1:1" ht="13.5" x14ac:dyDescent="0.25">
      <c r="A31798" s="212"/>
    </row>
    <row r="31799" spans="1:1" ht="13.5" x14ac:dyDescent="0.25">
      <c r="A31799" s="212"/>
    </row>
    <row r="31800" spans="1:1" ht="13.5" x14ac:dyDescent="0.25">
      <c r="A31800" s="212"/>
    </row>
    <row r="31801" spans="1:1" ht="13.5" x14ac:dyDescent="0.25">
      <c r="A31801" s="212"/>
    </row>
    <row r="31802" spans="1:1" ht="13.5" x14ac:dyDescent="0.25">
      <c r="A31802" s="212"/>
    </row>
    <row r="31803" spans="1:1" ht="13.5" x14ac:dyDescent="0.25">
      <c r="A31803" s="212"/>
    </row>
    <row r="31804" spans="1:1" ht="13.5" x14ac:dyDescent="0.25">
      <c r="A31804" s="212"/>
    </row>
    <row r="31805" spans="1:1" ht="13.5" x14ac:dyDescent="0.25">
      <c r="A31805" s="212"/>
    </row>
    <row r="31806" spans="1:1" ht="13.5" x14ac:dyDescent="0.25">
      <c r="A31806" s="212"/>
    </row>
    <row r="31807" spans="1:1" ht="13.5" x14ac:dyDescent="0.25">
      <c r="A31807" s="212"/>
    </row>
    <row r="31808" spans="1:1" ht="13.5" x14ac:dyDescent="0.25">
      <c r="A31808" s="212"/>
    </row>
    <row r="31809" spans="1:1" ht="13.5" x14ac:dyDescent="0.25">
      <c r="A31809" s="212"/>
    </row>
    <row r="31810" spans="1:1" ht="13.5" x14ac:dyDescent="0.25">
      <c r="A31810" s="212"/>
    </row>
    <row r="31811" spans="1:1" ht="13.5" x14ac:dyDescent="0.25">
      <c r="A31811" s="212"/>
    </row>
    <row r="31812" spans="1:1" ht="13.5" x14ac:dyDescent="0.25">
      <c r="A31812" s="212"/>
    </row>
    <row r="31813" spans="1:1" ht="13.5" x14ac:dyDescent="0.25">
      <c r="A31813" s="212"/>
    </row>
    <row r="31814" spans="1:1" ht="13.5" x14ac:dyDescent="0.25">
      <c r="A31814" s="212"/>
    </row>
    <row r="31815" spans="1:1" ht="13.5" x14ac:dyDescent="0.25">
      <c r="A31815" s="212"/>
    </row>
    <row r="31816" spans="1:1" ht="13.5" x14ac:dyDescent="0.25">
      <c r="A31816" s="212"/>
    </row>
    <row r="31817" spans="1:1" ht="13.5" x14ac:dyDescent="0.25">
      <c r="A31817" s="212"/>
    </row>
    <row r="31818" spans="1:1" ht="13.5" x14ac:dyDescent="0.25">
      <c r="A31818" s="212"/>
    </row>
    <row r="31819" spans="1:1" ht="13.5" x14ac:dyDescent="0.25">
      <c r="A31819" s="212"/>
    </row>
    <row r="31820" spans="1:1" ht="13.5" x14ac:dyDescent="0.25">
      <c r="A31820" s="212"/>
    </row>
    <row r="31821" spans="1:1" ht="13.5" x14ac:dyDescent="0.25">
      <c r="A31821" s="212"/>
    </row>
    <row r="31822" spans="1:1" ht="13.5" x14ac:dyDescent="0.25">
      <c r="A31822" s="212"/>
    </row>
    <row r="31823" spans="1:1" ht="13.5" x14ac:dyDescent="0.25">
      <c r="A31823" s="212"/>
    </row>
    <row r="31824" spans="1:1" ht="13.5" x14ac:dyDescent="0.25">
      <c r="A31824" s="212"/>
    </row>
    <row r="31825" spans="1:1" ht="13.5" x14ac:dyDescent="0.25">
      <c r="A31825" s="212"/>
    </row>
    <row r="31826" spans="1:1" ht="13.5" x14ac:dyDescent="0.25">
      <c r="A31826" s="212"/>
    </row>
    <row r="31827" spans="1:1" ht="13.5" x14ac:dyDescent="0.25">
      <c r="A31827" s="212"/>
    </row>
    <row r="31828" spans="1:1" ht="13.5" x14ac:dyDescent="0.25">
      <c r="A31828" s="212"/>
    </row>
    <row r="31829" spans="1:1" ht="13.5" x14ac:dyDescent="0.25">
      <c r="A31829" s="212"/>
    </row>
    <row r="31830" spans="1:1" ht="13.5" x14ac:dyDescent="0.25">
      <c r="A31830" s="212"/>
    </row>
    <row r="31831" spans="1:1" ht="13.5" x14ac:dyDescent="0.25">
      <c r="A31831" s="212"/>
    </row>
    <row r="31832" spans="1:1" ht="13.5" x14ac:dyDescent="0.25">
      <c r="A31832" s="212"/>
    </row>
    <row r="31833" spans="1:1" ht="13.5" x14ac:dyDescent="0.25">
      <c r="A31833" s="212"/>
    </row>
    <row r="31834" spans="1:1" ht="13.5" x14ac:dyDescent="0.25">
      <c r="A31834" s="212"/>
    </row>
    <row r="31835" spans="1:1" ht="13.5" x14ac:dyDescent="0.25">
      <c r="A31835" s="212"/>
    </row>
    <row r="31836" spans="1:1" ht="13.5" x14ac:dyDescent="0.25">
      <c r="A31836" s="212"/>
    </row>
    <row r="31837" spans="1:1" ht="13.5" x14ac:dyDescent="0.25">
      <c r="A31837" s="212"/>
    </row>
    <row r="31838" spans="1:1" ht="13.5" x14ac:dyDescent="0.25">
      <c r="A31838" s="212"/>
    </row>
    <row r="31839" spans="1:1" ht="13.5" x14ac:dyDescent="0.25">
      <c r="A31839" s="212"/>
    </row>
    <row r="31840" spans="1:1" ht="13.5" x14ac:dyDescent="0.25">
      <c r="A31840" s="212"/>
    </row>
    <row r="31841" spans="1:1" ht="13.5" x14ac:dyDescent="0.25">
      <c r="A31841" s="212"/>
    </row>
    <row r="31842" spans="1:1" ht="13.5" x14ac:dyDescent="0.25">
      <c r="A31842" s="212"/>
    </row>
    <row r="31843" spans="1:1" ht="13.5" x14ac:dyDescent="0.25">
      <c r="A31843" s="212"/>
    </row>
    <row r="31844" spans="1:1" ht="13.5" x14ac:dyDescent="0.25">
      <c r="A31844" s="212"/>
    </row>
    <row r="31845" spans="1:1" ht="13.5" x14ac:dyDescent="0.25">
      <c r="A31845" s="212"/>
    </row>
    <row r="31846" spans="1:1" ht="13.5" x14ac:dyDescent="0.25">
      <c r="A31846" s="212"/>
    </row>
    <row r="31847" spans="1:1" ht="13.5" x14ac:dyDescent="0.25">
      <c r="A31847" s="212"/>
    </row>
    <row r="31848" spans="1:1" ht="13.5" x14ac:dyDescent="0.25">
      <c r="A31848" s="212"/>
    </row>
    <row r="31849" spans="1:1" ht="13.5" x14ac:dyDescent="0.25">
      <c r="A31849" s="212"/>
    </row>
    <row r="31850" spans="1:1" ht="13.5" x14ac:dyDescent="0.25">
      <c r="A31850" s="212"/>
    </row>
    <row r="31851" spans="1:1" ht="13.5" x14ac:dyDescent="0.25">
      <c r="A31851" s="212"/>
    </row>
    <row r="31852" spans="1:1" ht="13.5" x14ac:dyDescent="0.25">
      <c r="A31852" s="212"/>
    </row>
    <row r="31853" spans="1:1" ht="13.5" x14ac:dyDescent="0.25">
      <c r="A31853" s="212"/>
    </row>
    <row r="31854" spans="1:1" ht="13.5" x14ac:dyDescent="0.25">
      <c r="A31854" s="212"/>
    </row>
    <row r="31855" spans="1:1" ht="13.5" x14ac:dyDescent="0.25">
      <c r="A31855" s="212"/>
    </row>
    <row r="31856" spans="1:1" ht="13.5" x14ac:dyDescent="0.25">
      <c r="A31856" s="212"/>
    </row>
    <row r="31857" spans="1:1" ht="13.5" x14ac:dyDescent="0.25">
      <c r="A31857" s="212"/>
    </row>
    <row r="31858" spans="1:1" ht="13.5" x14ac:dyDescent="0.25">
      <c r="A31858" s="212"/>
    </row>
    <row r="31859" spans="1:1" ht="13.5" x14ac:dyDescent="0.25">
      <c r="A31859" s="212"/>
    </row>
    <row r="31860" spans="1:1" ht="13.5" x14ac:dyDescent="0.25">
      <c r="A31860" s="212"/>
    </row>
    <row r="31861" spans="1:1" ht="13.5" x14ac:dyDescent="0.25">
      <c r="A31861" s="212"/>
    </row>
    <row r="31862" spans="1:1" ht="13.5" x14ac:dyDescent="0.25">
      <c r="A31862" s="212"/>
    </row>
    <row r="31863" spans="1:1" ht="13.5" x14ac:dyDescent="0.25">
      <c r="A31863" s="212"/>
    </row>
    <row r="31864" spans="1:1" ht="13.5" x14ac:dyDescent="0.25">
      <c r="A31864" s="212"/>
    </row>
    <row r="31865" spans="1:1" ht="13.5" x14ac:dyDescent="0.25">
      <c r="A31865" s="212"/>
    </row>
    <row r="31866" spans="1:1" ht="13.5" x14ac:dyDescent="0.25">
      <c r="A31866" s="212"/>
    </row>
    <row r="31867" spans="1:1" ht="13.5" x14ac:dyDescent="0.25">
      <c r="A31867" s="212"/>
    </row>
    <row r="31868" spans="1:1" ht="13.5" x14ac:dyDescent="0.25">
      <c r="A31868" s="212"/>
    </row>
    <row r="31869" spans="1:1" ht="13.5" x14ac:dyDescent="0.25">
      <c r="A31869" s="212"/>
    </row>
    <row r="31870" spans="1:1" ht="13.5" x14ac:dyDescent="0.25">
      <c r="A31870" s="212"/>
    </row>
    <row r="31871" spans="1:1" ht="13.5" x14ac:dyDescent="0.25">
      <c r="A31871" s="212"/>
    </row>
    <row r="31872" spans="1:1" ht="13.5" x14ac:dyDescent="0.25">
      <c r="A31872" s="212"/>
    </row>
    <row r="31873" spans="1:1" ht="13.5" x14ac:dyDescent="0.25">
      <c r="A31873" s="212"/>
    </row>
    <row r="31874" spans="1:1" ht="13.5" x14ac:dyDescent="0.25">
      <c r="A31874" s="212"/>
    </row>
    <row r="31875" spans="1:1" ht="13.5" x14ac:dyDescent="0.25">
      <c r="A31875" s="212"/>
    </row>
    <row r="31876" spans="1:1" ht="13.5" x14ac:dyDescent="0.25">
      <c r="A31876" s="212"/>
    </row>
    <row r="31877" spans="1:1" ht="13.5" x14ac:dyDescent="0.25">
      <c r="A31877" s="212"/>
    </row>
    <row r="31878" spans="1:1" ht="13.5" x14ac:dyDescent="0.25">
      <c r="A31878" s="212"/>
    </row>
    <row r="31879" spans="1:1" ht="13.5" x14ac:dyDescent="0.25">
      <c r="A31879" s="212"/>
    </row>
    <row r="31880" spans="1:1" ht="13.5" x14ac:dyDescent="0.25">
      <c r="A31880" s="212"/>
    </row>
    <row r="31881" spans="1:1" ht="13.5" x14ac:dyDescent="0.25">
      <c r="A31881" s="212"/>
    </row>
    <row r="31882" spans="1:1" ht="13.5" x14ac:dyDescent="0.25">
      <c r="A31882" s="212"/>
    </row>
    <row r="31883" spans="1:1" ht="13.5" x14ac:dyDescent="0.25">
      <c r="A31883" s="212"/>
    </row>
    <row r="31884" spans="1:1" ht="13.5" x14ac:dyDescent="0.25">
      <c r="A31884" s="212"/>
    </row>
    <row r="31885" spans="1:1" ht="13.5" x14ac:dyDescent="0.25">
      <c r="A31885" s="212"/>
    </row>
    <row r="31886" spans="1:1" ht="13.5" x14ac:dyDescent="0.25">
      <c r="A31886" s="212"/>
    </row>
    <row r="31887" spans="1:1" ht="13.5" x14ac:dyDescent="0.25">
      <c r="A31887" s="212"/>
    </row>
    <row r="31888" spans="1:1" ht="13.5" x14ac:dyDescent="0.25">
      <c r="A31888" s="212"/>
    </row>
    <row r="31889" spans="1:1" ht="13.5" x14ac:dyDescent="0.25">
      <c r="A31889" s="212"/>
    </row>
    <row r="31890" spans="1:1" ht="13.5" x14ac:dyDescent="0.25">
      <c r="A31890" s="212"/>
    </row>
    <row r="31891" spans="1:1" ht="13.5" x14ac:dyDescent="0.25">
      <c r="A31891" s="212"/>
    </row>
    <row r="31892" spans="1:1" ht="13.5" x14ac:dyDescent="0.25">
      <c r="A31892" s="212"/>
    </row>
    <row r="31893" spans="1:1" ht="13.5" x14ac:dyDescent="0.25">
      <c r="A31893" s="212"/>
    </row>
    <row r="31894" spans="1:1" ht="13.5" x14ac:dyDescent="0.25">
      <c r="A31894" s="212"/>
    </row>
    <row r="31895" spans="1:1" ht="13.5" x14ac:dyDescent="0.25">
      <c r="A31895" s="212"/>
    </row>
    <row r="31896" spans="1:1" ht="13.5" x14ac:dyDescent="0.25">
      <c r="A31896" s="212"/>
    </row>
    <row r="31897" spans="1:1" ht="13.5" x14ac:dyDescent="0.25">
      <c r="A31897" s="212"/>
    </row>
    <row r="31898" spans="1:1" ht="13.5" x14ac:dyDescent="0.25">
      <c r="A31898" s="212"/>
    </row>
    <row r="31899" spans="1:1" ht="13.5" x14ac:dyDescent="0.25">
      <c r="A31899" s="212"/>
    </row>
    <row r="31900" spans="1:1" ht="13.5" x14ac:dyDescent="0.25">
      <c r="A31900" s="212"/>
    </row>
    <row r="31901" spans="1:1" ht="13.5" x14ac:dyDescent="0.25">
      <c r="A31901" s="212"/>
    </row>
    <row r="31902" spans="1:1" ht="13.5" x14ac:dyDescent="0.25">
      <c r="A31902" s="212"/>
    </row>
    <row r="31903" spans="1:1" ht="13.5" x14ac:dyDescent="0.25">
      <c r="A31903" s="212"/>
    </row>
    <row r="31904" spans="1:1" ht="13.5" x14ac:dyDescent="0.25">
      <c r="A31904" s="212"/>
    </row>
    <row r="31905" spans="1:1" ht="13.5" x14ac:dyDescent="0.25">
      <c r="A31905" s="212"/>
    </row>
    <row r="31906" spans="1:1" ht="13.5" x14ac:dyDescent="0.25">
      <c r="A31906" s="212"/>
    </row>
    <row r="31907" spans="1:1" ht="13.5" x14ac:dyDescent="0.25">
      <c r="A31907" s="212"/>
    </row>
    <row r="31908" spans="1:1" ht="13.5" x14ac:dyDescent="0.25">
      <c r="A31908" s="212"/>
    </row>
    <row r="31909" spans="1:1" ht="13.5" x14ac:dyDescent="0.25">
      <c r="A31909" s="212"/>
    </row>
    <row r="31910" spans="1:1" ht="13.5" x14ac:dyDescent="0.25">
      <c r="A31910" s="212"/>
    </row>
    <row r="31911" spans="1:1" ht="13.5" x14ac:dyDescent="0.25">
      <c r="A31911" s="212"/>
    </row>
    <row r="31912" spans="1:1" ht="13.5" x14ac:dyDescent="0.25">
      <c r="A31912" s="212"/>
    </row>
    <row r="31913" spans="1:1" ht="13.5" x14ac:dyDescent="0.25">
      <c r="A31913" s="212"/>
    </row>
    <row r="31914" spans="1:1" ht="13.5" x14ac:dyDescent="0.25">
      <c r="A31914" s="212"/>
    </row>
    <row r="31915" spans="1:1" ht="13.5" x14ac:dyDescent="0.25">
      <c r="A31915" s="212"/>
    </row>
    <row r="31916" spans="1:1" ht="13.5" x14ac:dyDescent="0.25">
      <c r="A31916" s="212"/>
    </row>
    <row r="31917" spans="1:1" ht="13.5" x14ac:dyDescent="0.25">
      <c r="A31917" s="212"/>
    </row>
    <row r="31918" spans="1:1" ht="13.5" x14ac:dyDescent="0.25">
      <c r="A31918" s="212"/>
    </row>
    <row r="31919" spans="1:1" ht="13.5" x14ac:dyDescent="0.25">
      <c r="A31919" s="212"/>
    </row>
    <row r="31920" spans="1:1" ht="13.5" x14ac:dyDescent="0.25">
      <c r="A31920" s="212"/>
    </row>
    <row r="31921" spans="1:1" ht="13.5" x14ac:dyDescent="0.25">
      <c r="A31921" s="212"/>
    </row>
    <row r="31922" spans="1:1" ht="13.5" x14ac:dyDescent="0.25">
      <c r="A31922" s="212"/>
    </row>
    <row r="31923" spans="1:1" ht="13.5" x14ac:dyDescent="0.25">
      <c r="A31923" s="212"/>
    </row>
    <row r="31924" spans="1:1" ht="13.5" x14ac:dyDescent="0.25">
      <c r="A31924" s="212"/>
    </row>
    <row r="31925" spans="1:1" ht="13.5" x14ac:dyDescent="0.25">
      <c r="A31925" s="212"/>
    </row>
    <row r="31926" spans="1:1" ht="13.5" x14ac:dyDescent="0.25">
      <c r="A31926" s="212"/>
    </row>
    <row r="31927" spans="1:1" ht="13.5" x14ac:dyDescent="0.25">
      <c r="A31927" s="212"/>
    </row>
    <row r="31928" spans="1:1" ht="13.5" x14ac:dyDescent="0.25">
      <c r="A31928" s="212"/>
    </row>
    <row r="31929" spans="1:1" ht="13.5" x14ac:dyDescent="0.25">
      <c r="A31929" s="212"/>
    </row>
    <row r="31930" spans="1:1" ht="13.5" x14ac:dyDescent="0.25">
      <c r="A31930" s="212"/>
    </row>
    <row r="31931" spans="1:1" ht="13.5" x14ac:dyDescent="0.25">
      <c r="A31931" s="212"/>
    </row>
    <row r="31932" spans="1:1" ht="13.5" x14ac:dyDescent="0.25">
      <c r="A31932" s="212"/>
    </row>
    <row r="31933" spans="1:1" ht="13.5" x14ac:dyDescent="0.25">
      <c r="A31933" s="212"/>
    </row>
    <row r="31934" spans="1:1" ht="13.5" x14ac:dyDescent="0.25">
      <c r="A31934" s="212"/>
    </row>
    <row r="31935" spans="1:1" ht="13.5" x14ac:dyDescent="0.25">
      <c r="A31935" s="212"/>
    </row>
    <row r="31936" spans="1:1" ht="13.5" x14ac:dyDescent="0.25">
      <c r="A31936" s="212"/>
    </row>
    <row r="31937" spans="1:1" ht="13.5" x14ac:dyDescent="0.25">
      <c r="A31937" s="212"/>
    </row>
    <row r="31938" spans="1:1" ht="13.5" x14ac:dyDescent="0.25">
      <c r="A31938" s="212"/>
    </row>
    <row r="31939" spans="1:1" ht="13.5" x14ac:dyDescent="0.25">
      <c r="A31939" s="212"/>
    </row>
    <row r="31940" spans="1:1" ht="13.5" x14ac:dyDescent="0.25">
      <c r="A31940" s="212"/>
    </row>
    <row r="31941" spans="1:1" ht="13.5" x14ac:dyDescent="0.25">
      <c r="A31941" s="212"/>
    </row>
    <row r="31942" spans="1:1" ht="13.5" x14ac:dyDescent="0.25">
      <c r="A31942" s="212"/>
    </row>
    <row r="31943" spans="1:1" ht="13.5" x14ac:dyDescent="0.25">
      <c r="A31943" s="212"/>
    </row>
    <row r="31944" spans="1:1" ht="13.5" x14ac:dyDescent="0.25">
      <c r="A31944" s="212"/>
    </row>
    <row r="31945" spans="1:1" ht="13.5" x14ac:dyDescent="0.25">
      <c r="A31945" s="212"/>
    </row>
    <row r="31946" spans="1:1" ht="13.5" x14ac:dyDescent="0.25">
      <c r="A31946" s="212"/>
    </row>
    <row r="31947" spans="1:1" ht="13.5" x14ac:dyDescent="0.25">
      <c r="A31947" s="212"/>
    </row>
    <row r="31948" spans="1:1" ht="13.5" x14ac:dyDescent="0.25">
      <c r="A31948" s="212"/>
    </row>
    <row r="31949" spans="1:1" ht="13.5" x14ac:dyDescent="0.25">
      <c r="A31949" s="212"/>
    </row>
    <row r="31950" spans="1:1" ht="13.5" x14ac:dyDescent="0.25">
      <c r="A31950" s="212"/>
    </row>
    <row r="31951" spans="1:1" ht="13.5" x14ac:dyDescent="0.25">
      <c r="A31951" s="212"/>
    </row>
    <row r="31952" spans="1:1" ht="13.5" x14ac:dyDescent="0.25">
      <c r="A31952" s="212"/>
    </row>
    <row r="31953" spans="1:1" ht="13.5" x14ac:dyDescent="0.25">
      <c r="A31953" s="212"/>
    </row>
    <row r="31954" spans="1:1" ht="13.5" x14ac:dyDescent="0.25">
      <c r="A31954" s="212"/>
    </row>
    <row r="31955" spans="1:1" ht="13.5" x14ac:dyDescent="0.25">
      <c r="A31955" s="212"/>
    </row>
    <row r="31956" spans="1:1" ht="13.5" x14ac:dyDescent="0.25">
      <c r="A31956" s="212"/>
    </row>
    <row r="31957" spans="1:1" ht="13.5" x14ac:dyDescent="0.25">
      <c r="A31957" s="212"/>
    </row>
    <row r="31958" spans="1:1" ht="13.5" x14ac:dyDescent="0.25">
      <c r="A31958" s="212"/>
    </row>
    <row r="31959" spans="1:1" ht="13.5" x14ac:dyDescent="0.25">
      <c r="A31959" s="212"/>
    </row>
    <row r="31960" spans="1:1" ht="13.5" x14ac:dyDescent="0.25">
      <c r="A31960" s="212"/>
    </row>
    <row r="31961" spans="1:1" ht="13.5" x14ac:dyDescent="0.25">
      <c r="A31961" s="212"/>
    </row>
    <row r="31962" spans="1:1" ht="13.5" x14ac:dyDescent="0.25">
      <c r="A31962" s="212"/>
    </row>
    <row r="31963" spans="1:1" ht="13.5" x14ac:dyDescent="0.25">
      <c r="A31963" s="212"/>
    </row>
    <row r="31964" spans="1:1" ht="13.5" x14ac:dyDescent="0.25">
      <c r="A31964" s="212"/>
    </row>
    <row r="31965" spans="1:1" ht="13.5" x14ac:dyDescent="0.25">
      <c r="A31965" s="212"/>
    </row>
    <row r="31966" spans="1:1" ht="13.5" x14ac:dyDescent="0.25">
      <c r="A31966" s="212"/>
    </row>
    <row r="31967" spans="1:1" ht="13.5" x14ac:dyDescent="0.25">
      <c r="A31967" s="212"/>
    </row>
    <row r="31968" spans="1:1" ht="13.5" x14ac:dyDescent="0.25">
      <c r="A31968" s="212"/>
    </row>
    <row r="31969" spans="1:1" ht="13.5" x14ac:dyDescent="0.25">
      <c r="A31969" s="212"/>
    </row>
    <row r="31970" spans="1:1" ht="13.5" x14ac:dyDescent="0.25">
      <c r="A31970" s="212"/>
    </row>
    <row r="31971" spans="1:1" ht="13.5" x14ac:dyDescent="0.25">
      <c r="A31971" s="212"/>
    </row>
    <row r="31972" spans="1:1" ht="13.5" x14ac:dyDescent="0.25">
      <c r="A31972" s="212"/>
    </row>
    <row r="31973" spans="1:1" ht="13.5" x14ac:dyDescent="0.25">
      <c r="A31973" s="212"/>
    </row>
    <row r="31974" spans="1:1" ht="13.5" x14ac:dyDescent="0.25">
      <c r="A31974" s="212"/>
    </row>
    <row r="31975" spans="1:1" ht="13.5" x14ac:dyDescent="0.25">
      <c r="A31975" s="212"/>
    </row>
    <row r="31976" spans="1:1" ht="13.5" x14ac:dyDescent="0.25">
      <c r="A31976" s="212"/>
    </row>
    <row r="31977" spans="1:1" ht="13.5" x14ac:dyDescent="0.25">
      <c r="A31977" s="212"/>
    </row>
    <row r="31978" spans="1:1" ht="13.5" x14ac:dyDescent="0.25">
      <c r="A31978" s="212"/>
    </row>
    <row r="31979" spans="1:1" ht="13.5" x14ac:dyDescent="0.25">
      <c r="A31979" s="212"/>
    </row>
    <row r="31980" spans="1:1" ht="13.5" x14ac:dyDescent="0.25">
      <c r="A31980" s="212"/>
    </row>
    <row r="31981" spans="1:1" ht="13.5" x14ac:dyDescent="0.25">
      <c r="A31981" s="212"/>
    </row>
    <row r="31982" spans="1:1" ht="13.5" x14ac:dyDescent="0.25">
      <c r="A31982" s="212"/>
    </row>
    <row r="31983" spans="1:1" ht="13.5" x14ac:dyDescent="0.25">
      <c r="A31983" s="212"/>
    </row>
    <row r="31984" spans="1:1" ht="13.5" x14ac:dyDescent="0.25">
      <c r="A31984" s="212"/>
    </row>
    <row r="31985" spans="1:1" ht="13.5" x14ac:dyDescent="0.25">
      <c r="A31985" s="212"/>
    </row>
    <row r="31986" spans="1:1" ht="13.5" x14ac:dyDescent="0.25">
      <c r="A31986" s="212"/>
    </row>
    <row r="31987" spans="1:1" ht="13.5" x14ac:dyDescent="0.25">
      <c r="A31987" s="212"/>
    </row>
    <row r="31988" spans="1:1" ht="13.5" x14ac:dyDescent="0.25">
      <c r="A31988" s="212"/>
    </row>
    <row r="31989" spans="1:1" ht="13.5" x14ac:dyDescent="0.25">
      <c r="A31989" s="212"/>
    </row>
    <row r="31990" spans="1:1" ht="13.5" x14ac:dyDescent="0.25">
      <c r="A31990" s="212"/>
    </row>
    <row r="31991" spans="1:1" ht="13.5" x14ac:dyDescent="0.25">
      <c r="A31991" s="212"/>
    </row>
    <row r="31992" spans="1:1" ht="13.5" x14ac:dyDescent="0.25">
      <c r="A31992" s="212"/>
    </row>
    <row r="31993" spans="1:1" ht="13.5" x14ac:dyDescent="0.25">
      <c r="A31993" s="212"/>
    </row>
    <row r="31994" spans="1:1" ht="13.5" x14ac:dyDescent="0.25">
      <c r="A31994" s="212"/>
    </row>
    <row r="31995" spans="1:1" ht="13.5" x14ac:dyDescent="0.25">
      <c r="A31995" s="212"/>
    </row>
    <row r="31996" spans="1:1" ht="13.5" x14ac:dyDescent="0.25">
      <c r="A31996" s="212"/>
    </row>
    <row r="31997" spans="1:1" ht="13.5" x14ac:dyDescent="0.25">
      <c r="A31997" s="212"/>
    </row>
    <row r="31998" spans="1:1" ht="13.5" x14ac:dyDescent="0.25">
      <c r="A31998" s="212"/>
    </row>
    <row r="31999" spans="1:1" ht="13.5" x14ac:dyDescent="0.25">
      <c r="A31999" s="212"/>
    </row>
    <row r="32000" spans="1:1" ht="13.5" x14ac:dyDescent="0.25">
      <c r="A32000" s="212"/>
    </row>
    <row r="32001" spans="1:1" ht="13.5" x14ac:dyDescent="0.25">
      <c r="A32001" s="212"/>
    </row>
    <row r="32002" spans="1:1" ht="13.5" x14ac:dyDescent="0.25">
      <c r="A32002" s="212"/>
    </row>
    <row r="32003" spans="1:1" ht="13.5" x14ac:dyDescent="0.25">
      <c r="A32003" s="212"/>
    </row>
    <row r="32004" spans="1:1" ht="13.5" x14ac:dyDescent="0.25">
      <c r="A32004" s="212"/>
    </row>
    <row r="32005" spans="1:1" ht="13.5" x14ac:dyDescent="0.25">
      <c r="A32005" s="212"/>
    </row>
    <row r="32006" spans="1:1" ht="13.5" x14ac:dyDescent="0.25">
      <c r="A32006" s="212"/>
    </row>
    <row r="32007" spans="1:1" ht="13.5" x14ac:dyDescent="0.25">
      <c r="A32007" s="212"/>
    </row>
    <row r="32008" spans="1:1" ht="13.5" x14ac:dyDescent="0.25">
      <c r="A32008" s="212"/>
    </row>
    <row r="32009" spans="1:1" ht="13.5" x14ac:dyDescent="0.25">
      <c r="A32009" s="212"/>
    </row>
    <row r="32010" spans="1:1" ht="13.5" x14ac:dyDescent="0.25">
      <c r="A32010" s="212"/>
    </row>
    <row r="32011" spans="1:1" ht="13.5" x14ac:dyDescent="0.25">
      <c r="A32011" s="212"/>
    </row>
    <row r="32012" spans="1:1" ht="13.5" x14ac:dyDescent="0.25">
      <c r="A32012" s="212"/>
    </row>
    <row r="32013" spans="1:1" ht="13.5" x14ac:dyDescent="0.25">
      <c r="A32013" s="212"/>
    </row>
    <row r="32014" spans="1:1" ht="13.5" x14ac:dyDescent="0.25">
      <c r="A32014" s="212"/>
    </row>
    <row r="32015" spans="1:1" ht="13.5" x14ac:dyDescent="0.25">
      <c r="A32015" s="212"/>
    </row>
    <row r="32016" spans="1:1" ht="13.5" x14ac:dyDescent="0.25">
      <c r="A32016" s="212"/>
    </row>
    <row r="32017" spans="1:1" ht="13.5" x14ac:dyDescent="0.25">
      <c r="A32017" s="212"/>
    </row>
    <row r="32018" spans="1:1" ht="13.5" x14ac:dyDescent="0.25">
      <c r="A32018" s="212"/>
    </row>
    <row r="32019" spans="1:1" ht="13.5" x14ac:dyDescent="0.25">
      <c r="A32019" s="212"/>
    </row>
    <row r="32020" spans="1:1" ht="13.5" x14ac:dyDescent="0.25">
      <c r="A32020" s="212"/>
    </row>
    <row r="32021" spans="1:1" ht="13.5" x14ac:dyDescent="0.25">
      <c r="A32021" s="212"/>
    </row>
    <row r="32022" spans="1:1" ht="13.5" x14ac:dyDescent="0.25">
      <c r="A32022" s="212"/>
    </row>
    <row r="32023" spans="1:1" ht="13.5" x14ac:dyDescent="0.25">
      <c r="A32023" s="212"/>
    </row>
    <row r="32024" spans="1:1" ht="13.5" x14ac:dyDescent="0.25">
      <c r="A32024" s="212"/>
    </row>
    <row r="32025" spans="1:1" ht="13.5" x14ac:dyDescent="0.25">
      <c r="A32025" s="212"/>
    </row>
    <row r="32026" spans="1:1" ht="13.5" x14ac:dyDescent="0.25">
      <c r="A32026" s="212"/>
    </row>
    <row r="32027" spans="1:1" ht="13.5" x14ac:dyDescent="0.25">
      <c r="A32027" s="212"/>
    </row>
    <row r="32028" spans="1:1" ht="13.5" x14ac:dyDescent="0.25">
      <c r="A32028" s="212"/>
    </row>
    <row r="32029" spans="1:1" ht="13.5" x14ac:dyDescent="0.25">
      <c r="A32029" s="212"/>
    </row>
    <row r="32030" spans="1:1" ht="13.5" x14ac:dyDescent="0.25">
      <c r="A32030" s="212"/>
    </row>
    <row r="32031" spans="1:1" ht="13.5" x14ac:dyDescent="0.25">
      <c r="A32031" s="212"/>
    </row>
    <row r="32032" spans="1:1" ht="13.5" x14ac:dyDescent="0.25">
      <c r="A32032" s="212"/>
    </row>
    <row r="32033" spans="1:1" ht="13.5" x14ac:dyDescent="0.25">
      <c r="A32033" s="212"/>
    </row>
    <row r="32034" spans="1:1" ht="13.5" x14ac:dyDescent="0.25">
      <c r="A32034" s="212"/>
    </row>
    <row r="32035" spans="1:1" ht="13.5" x14ac:dyDescent="0.25">
      <c r="A32035" s="212"/>
    </row>
    <row r="32036" spans="1:1" ht="13.5" x14ac:dyDescent="0.25">
      <c r="A32036" s="212"/>
    </row>
    <row r="32037" spans="1:1" ht="13.5" x14ac:dyDescent="0.25">
      <c r="A32037" s="212"/>
    </row>
    <row r="32038" spans="1:1" ht="13.5" x14ac:dyDescent="0.25">
      <c r="A32038" s="212"/>
    </row>
    <row r="32039" spans="1:1" ht="13.5" x14ac:dyDescent="0.25">
      <c r="A32039" s="212"/>
    </row>
    <row r="32040" spans="1:1" ht="13.5" x14ac:dyDescent="0.25">
      <c r="A32040" s="212"/>
    </row>
    <row r="32041" spans="1:1" ht="13.5" x14ac:dyDescent="0.25">
      <c r="A32041" s="212"/>
    </row>
    <row r="32042" spans="1:1" ht="13.5" x14ac:dyDescent="0.25">
      <c r="A32042" s="212"/>
    </row>
    <row r="32043" spans="1:1" ht="13.5" x14ac:dyDescent="0.25">
      <c r="A32043" s="212"/>
    </row>
    <row r="32044" spans="1:1" ht="13.5" x14ac:dyDescent="0.25">
      <c r="A32044" s="212"/>
    </row>
    <row r="32045" spans="1:1" ht="13.5" x14ac:dyDescent="0.25">
      <c r="A32045" s="212"/>
    </row>
    <row r="32046" spans="1:1" ht="13.5" x14ac:dyDescent="0.25">
      <c r="A32046" s="212"/>
    </row>
    <row r="32047" spans="1:1" ht="13.5" x14ac:dyDescent="0.25">
      <c r="A32047" s="212"/>
    </row>
    <row r="32048" spans="1:1" ht="13.5" x14ac:dyDescent="0.25">
      <c r="A32048" s="212"/>
    </row>
    <row r="32049" spans="1:1" ht="13.5" x14ac:dyDescent="0.25">
      <c r="A32049" s="212"/>
    </row>
    <row r="32050" spans="1:1" ht="13.5" x14ac:dyDescent="0.25">
      <c r="A32050" s="212"/>
    </row>
    <row r="32051" spans="1:1" ht="13.5" x14ac:dyDescent="0.25">
      <c r="A32051" s="212"/>
    </row>
    <row r="32052" spans="1:1" ht="13.5" x14ac:dyDescent="0.25">
      <c r="A32052" s="212"/>
    </row>
    <row r="32053" spans="1:1" ht="13.5" x14ac:dyDescent="0.25">
      <c r="A32053" s="212"/>
    </row>
    <row r="32054" spans="1:1" ht="13.5" x14ac:dyDescent="0.25">
      <c r="A32054" s="212"/>
    </row>
    <row r="32055" spans="1:1" ht="13.5" x14ac:dyDescent="0.25">
      <c r="A32055" s="212"/>
    </row>
    <row r="32056" spans="1:1" ht="13.5" x14ac:dyDescent="0.25">
      <c r="A32056" s="212"/>
    </row>
    <row r="32057" spans="1:1" ht="13.5" x14ac:dyDescent="0.25">
      <c r="A32057" s="212"/>
    </row>
    <row r="32058" spans="1:1" ht="13.5" x14ac:dyDescent="0.25">
      <c r="A32058" s="212"/>
    </row>
    <row r="32059" spans="1:1" ht="13.5" x14ac:dyDescent="0.25">
      <c r="A32059" s="212"/>
    </row>
    <row r="32060" spans="1:1" ht="13.5" x14ac:dyDescent="0.25">
      <c r="A32060" s="212"/>
    </row>
    <row r="32061" spans="1:1" ht="13.5" x14ac:dyDescent="0.25">
      <c r="A32061" s="212"/>
    </row>
    <row r="32062" spans="1:1" ht="13.5" x14ac:dyDescent="0.25">
      <c r="A32062" s="212"/>
    </row>
    <row r="32063" spans="1:1" ht="13.5" x14ac:dyDescent="0.25">
      <c r="A32063" s="212"/>
    </row>
    <row r="32064" spans="1:1" ht="13.5" x14ac:dyDescent="0.25">
      <c r="A32064" s="212"/>
    </row>
    <row r="32065" spans="1:1" ht="13.5" x14ac:dyDescent="0.25">
      <c r="A32065" s="212"/>
    </row>
    <row r="32066" spans="1:1" ht="13.5" x14ac:dyDescent="0.25">
      <c r="A32066" s="212"/>
    </row>
    <row r="32067" spans="1:1" ht="13.5" x14ac:dyDescent="0.25">
      <c r="A32067" s="212"/>
    </row>
    <row r="32068" spans="1:1" ht="13.5" x14ac:dyDescent="0.25">
      <c r="A32068" s="212"/>
    </row>
    <row r="32069" spans="1:1" ht="13.5" x14ac:dyDescent="0.25">
      <c r="A32069" s="212"/>
    </row>
    <row r="32070" spans="1:1" ht="13.5" x14ac:dyDescent="0.25">
      <c r="A32070" s="212"/>
    </row>
    <row r="32071" spans="1:1" ht="13.5" x14ac:dyDescent="0.25">
      <c r="A32071" s="212"/>
    </row>
    <row r="32072" spans="1:1" ht="13.5" x14ac:dyDescent="0.25">
      <c r="A32072" s="212"/>
    </row>
    <row r="32073" spans="1:1" ht="13.5" x14ac:dyDescent="0.25">
      <c r="A32073" s="212"/>
    </row>
    <row r="32074" spans="1:1" ht="13.5" x14ac:dyDescent="0.25">
      <c r="A32074" s="212"/>
    </row>
    <row r="32075" spans="1:1" ht="13.5" x14ac:dyDescent="0.25">
      <c r="A32075" s="212"/>
    </row>
    <row r="32076" spans="1:1" ht="13.5" x14ac:dyDescent="0.25">
      <c r="A32076" s="212"/>
    </row>
    <row r="32077" spans="1:1" ht="13.5" x14ac:dyDescent="0.25">
      <c r="A32077" s="212"/>
    </row>
    <row r="32078" spans="1:1" ht="13.5" x14ac:dyDescent="0.25">
      <c r="A32078" s="212"/>
    </row>
    <row r="32079" spans="1:1" ht="13.5" x14ac:dyDescent="0.25">
      <c r="A32079" s="212"/>
    </row>
    <row r="32080" spans="1:1" ht="13.5" x14ac:dyDescent="0.25">
      <c r="A32080" s="212"/>
    </row>
    <row r="32081" spans="1:1" ht="13.5" x14ac:dyDescent="0.25">
      <c r="A32081" s="212"/>
    </row>
    <row r="32082" spans="1:1" ht="13.5" x14ac:dyDescent="0.25">
      <c r="A32082" s="212"/>
    </row>
    <row r="32083" spans="1:1" ht="13.5" x14ac:dyDescent="0.25">
      <c r="A32083" s="212"/>
    </row>
    <row r="32084" spans="1:1" ht="13.5" x14ac:dyDescent="0.25">
      <c r="A32084" s="212"/>
    </row>
    <row r="32085" spans="1:1" ht="13.5" x14ac:dyDescent="0.25">
      <c r="A32085" s="212"/>
    </row>
    <row r="32086" spans="1:1" ht="13.5" x14ac:dyDescent="0.25">
      <c r="A32086" s="212"/>
    </row>
    <row r="32087" spans="1:1" ht="13.5" x14ac:dyDescent="0.25">
      <c r="A32087" s="212"/>
    </row>
    <row r="32088" spans="1:1" ht="13.5" x14ac:dyDescent="0.25">
      <c r="A32088" s="212"/>
    </row>
    <row r="32089" spans="1:1" ht="13.5" x14ac:dyDescent="0.25">
      <c r="A32089" s="212"/>
    </row>
    <row r="32090" spans="1:1" ht="13.5" x14ac:dyDescent="0.25">
      <c r="A32090" s="212"/>
    </row>
    <row r="32091" spans="1:1" ht="13.5" x14ac:dyDescent="0.25">
      <c r="A32091" s="212"/>
    </row>
    <row r="32092" spans="1:1" ht="13.5" x14ac:dyDescent="0.25">
      <c r="A32092" s="212"/>
    </row>
    <row r="32093" spans="1:1" ht="13.5" x14ac:dyDescent="0.25">
      <c r="A32093" s="212"/>
    </row>
    <row r="32094" spans="1:1" ht="13.5" x14ac:dyDescent="0.25">
      <c r="A32094" s="212"/>
    </row>
    <row r="32095" spans="1:1" ht="13.5" x14ac:dyDescent="0.25">
      <c r="A32095" s="212"/>
    </row>
    <row r="32096" spans="1:1" ht="13.5" x14ac:dyDescent="0.25">
      <c r="A32096" s="212"/>
    </row>
    <row r="32097" spans="1:1" ht="13.5" x14ac:dyDescent="0.25">
      <c r="A32097" s="212"/>
    </row>
    <row r="32098" spans="1:1" ht="13.5" x14ac:dyDescent="0.25">
      <c r="A32098" s="212"/>
    </row>
    <row r="32099" spans="1:1" ht="13.5" x14ac:dyDescent="0.25">
      <c r="A32099" s="212"/>
    </row>
    <row r="32100" spans="1:1" ht="13.5" x14ac:dyDescent="0.25">
      <c r="A32100" s="212"/>
    </row>
    <row r="32101" spans="1:1" ht="13.5" x14ac:dyDescent="0.25">
      <c r="A32101" s="212"/>
    </row>
    <row r="32102" spans="1:1" ht="13.5" x14ac:dyDescent="0.25">
      <c r="A32102" s="212"/>
    </row>
    <row r="32103" spans="1:1" ht="13.5" x14ac:dyDescent="0.25">
      <c r="A32103" s="212"/>
    </row>
    <row r="32104" spans="1:1" ht="13.5" x14ac:dyDescent="0.25">
      <c r="A32104" s="212"/>
    </row>
    <row r="32105" spans="1:1" ht="13.5" x14ac:dyDescent="0.25">
      <c r="A32105" s="212"/>
    </row>
    <row r="32106" spans="1:1" ht="13.5" x14ac:dyDescent="0.25">
      <c r="A32106" s="212"/>
    </row>
    <row r="32107" spans="1:1" ht="13.5" x14ac:dyDescent="0.25">
      <c r="A32107" s="212"/>
    </row>
    <row r="32108" spans="1:1" ht="13.5" x14ac:dyDescent="0.25">
      <c r="A32108" s="212"/>
    </row>
    <row r="32109" spans="1:1" ht="13.5" x14ac:dyDescent="0.25">
      <c r="A32109" s="212"/>
    </row>
    <row r="32110" spans="1:1" ht="13.5" x14ac:dyDescent="0.25">
      <c r="A32110" s="212"/>
    </row>
    <row r="32111" spans="1:1" ht="13.5" x14ac:dyDescent="0.25">
      <c r="A32111" s="212"/>
    </row>
    <row r="32112" spans="1:1" ht="13.5" x14ac:dyDescent="0.25">
      <c r="A32112" s="212"/>
    </row>
    <row r="32113" spans="1:1" ht="13.5" x14ac:dyDescent="0.25">
      <c r="A32113" s="212"/>
    </row>
    <row r="32114" spans="1:1" ht="13.5" x14ac:dyDescent="0.25">
      <c r="A32114" s="212"/>
    </row>
    <row r="32115" spans="1:1" ht="13.5" x14ac:dyDescent="0.25">
      <c r="A32115" s="212"/>
    </row>
    <row r="32116" spans="1:1" ht="13.5" x14ac:dyDescent="0.25">
      <c r="A32116" s="212"/>
    </row>
    <row r="32117" spans="1:1" ht="13.5" x14ac:dyDescent="0.25">
      <c r="A32117" s="212"/>
    </row>
    <row r="32118" spans="1:1" ht="13.5" x14ac:dyDescent="0.25">
      <c r="A32118" s="212"/>
    </row>
    <row r="32119" spans="1:1" ht="13.5" x14ac:dyDescent="0.25">
      <c r="A32119" s="212"/>
    </row>
    <row r="32120" spans="1:1" ht="13.5" x14ac:dyDescent="0.25">
      <c r="A32120" s="212"/>
    </row>
    <row r="32121" spans="1:1" ht="13.5" x14ac:dyDescent="0.25">
      <c r="A32121" s="212"/>
    </row>
    <row r="32122" spans="1:1" ht="13.5" x14ac:dyDescent="0.25">
      <c r="A32122" s="212"/>
    </row>
    <row r="32123" spans="1:1" ht="13.5" x14ac:dyDescent="0.25">
      <c r="A32123" s="212"/>
    </row>
    <row r="32124" spans="1:1" ht="13.5" x14ac:dyDescent="0.25">
      <c r="A32124" s="212"/>
    </row>
    <row r="32125" spans="1:1" ht="13.5" x14ac:dyDescent="0.25">
      <c r="A32125" s="212"/>
    </row>
    <row r="32126" spans="1:1" ht="13.5" x14ac:dyDescent="0.25">
      <c r="A32126" s="212"/>
    </row>
    <row r="32127" spans="1:1" ht="13.5" x14ac:dyDescent="0.25">
      <c r="A32127" s="212"/>
    </row>
    <row r="32128" spans="1:1" ht="13.5" x14ac:dyDescent="0.25">
      <c r="A32128" s="212"/>
    </row>
    <row r="32129" spans="1:1" ht="13.5" x14ac:dyDescent="0.25">
      <c r="A32129" s="212"/>
    </row>
    <row r="32130" spans="1:1" ht="13.5" x14ac:dyDescent="0.25">
      <c r="A32130" s="212"/>
    </row>
    <row r="32131" spans="1:1" ht="13.5" x14ac:dyDescent="0.25">
      <c r="A32131" s="212"/>
    </row>
    <row r="32132" spans="1:1" ht="13.5" x14ac:dyDescent="0.25">
      <c r="A32132" s="212"/>
    </row>
    <row r="32133" spans="1:1" ht="13.5" x14ac:dyDescent="0.25">
      <c r="A32133" s="212"/>
    </row>
    <row r="32134" spans="1:1" ht="13.5" x14ac:dyDescent="0.25">
      <c r="A32134" s="212"/>
    </row>
    <row r="32135" spans="1:1" ht="13.5" x14ac:dyDescent="0.25">
      <c r="A32135" s="212"/>
    </row>
    <row r="32136" spans="1:1" ht="13.5" x14ac:dyDescent="0.25">
      <c r="A32136" s="212"/>
    </row>
    <row r="32137" spans="1:1" ht="13.5" x14ac:dyDescent="0.25">
      <c r="A32137" s="212"/>
    </row>
    <row r="32138" spans="1:1" ht="13.5" x14ac:dyDescent="0.25">
      <c r="A32138" s="212"/>
    </row>
    <row r="32139" spans="1:1" ht="13.5" x14ac:dyDescent="0.25">
      <c r="A32139" s="212"/>
    </row>
    <row r="32140" spans="1:1" ht="13.5" x14ac:dyDescent="0.25">
      <c r="A32140" s="212"/>
    </row>
    <row r="32141" spans="1:1" ht="13.5" x14ac:dyDescent="0.25">
      <c r="A32141" s="212"/>
    </row>
    <row r="32142" spans="1:1" ht="13.5" x14ac:dyDescent="0.25">
      <c r="A32142" s="212"/>
    </row>
    <row r="32143" spans="1:1" ht="13.5" x14ac:dyDescent="0.25">
      <c r="A32143" s="212"/>
    </row>
    <row r="32144" spans="1:1" ht="13.5" x14ac:dyDescent="0.25">
      <c r="A32144" s="212"/>
    </row>
    <row r="32145" spans="1:1" ht="13.5" x14ac:dyDescent="0.25">
      <c r="A32145" s="212"/>
    </row>
    <row r="32146" spans="1:1" ht="13.5" x14ac:dyDescent="0.25">
      <c r="A32146" s="212"/>
    </row>
    <row r="32147" spans="1:1" ht="13.5" x14ac:dyDescent="0.25">
      <c r="A32147" s="212"/>
    </row>
    <row r="32148" spans="1:1" ht="13.5" x14ac:dyDescent="0.25">
      <c r="A32148" s="212"/>
    </row>
    <row r="32149" spans="1:1" ht="13.5" x14ac:dyDescent="0.25">
      <c r="A32149" s="212"/>
    </row>
    <row r="32150" spans="1:1" ht="13.5" x14ac:dyDescent="0.25">
      <c r="A32150" s="212"/>
    </row>
    <row r="32151" spans="1:1" ht="13.5" x14ac:dyDescent="0.25">
      <c r="A32151" s="212"/>
    </row>
    <row r="32152" spans="1:1" ht="13.5" x14ac:dyDescent="0.25">
      <c r="A32152" s="212"/>
    </row>
    <row r="32153" spans="1:1" ht="13.5" x14ac:dyDescent="0.25">
      <c r="A32153" s="212"/>
    </row>
    <row r="32154" spans="1:1" ht="13.5" x14ac:dyDescent="0.25">
      <c r="A32154" s="212"/>
    </row>
    <row r="32155" spans="1:1" ht="13.5" x14ac:dyDescent="0.25">
      <c r="A32155" s="212"/>
    </row>
    <row r="32156" spans="1:1" ht="13.5" x14ac:dyDescent="0.25">
      <c r="A32156" s="212"/>
    </row>
    <row r="32157" spans="1:1" ht="13.5" x14ac:dyDescent="0.25">
      <c r="A32157" s="212"/>
    </row>
    <row r="32158" spans="1:1" ht="13.5" x14ac:dyDescent="0.25">
      <c r="A32158" s="212"/>
    </row>
    <row r="32159" spans="1:1" ht="13.5" x14ac:dyDescent="0.25">
      <c r="A32159" s="212"/>
    </row>
    <row r="32160" spans="1:1" ht="13.5" x14ac:dyDescent="0.25">
      <c r="A32160" s="212"/>
    </row>
    <row r="32161" spans="1:1" ht="13.5" x14ac:dyDescent="0.25">
      <c r="A32161" s="212"/>
    </row>
    <row r="32162" spans="1:1" ht="13.5" x14ac:dyDescent="0.25">
      <c r="A32162" s="212"/>
    </row>
    <row r="32163" spans="1:1" ht="13.5" x14ac:dyDescent="0.25">
      <c r="A32163" s="212"/>
    </row>
    <row r="32164" spans="1:1" ht="13.5" x14ac:dyDescent="0.25">
      <c r="A32164" s="212"/>
    </row>
    <row r="32165" spans="1:1" ht="13.5" x14ac:dyDescent="0.25">
      <c r="A32165" s="212"/>
    </row>
    <row r="32166" spans="1:1" ht="13.5" x14ac:dyDescent="0.25">
      <c r="A32166" s="212"/>
    </row>
    <row r="32167" spans="1:1" ht="13.5" x14ac:dyDescent="0.25">
      <c r="A32167" s="212"/>
    </row>
    <row r="32168" spans="1:1" ht="13.5" x14ac:dyDescent="0.25">
      <c r="A32168" s="212"/>
    </row>
    <row r="32169" spans="1:1" ht="13.5" x14ac:dyDescent="0.25">
      <c r="A32169" s="212"/>
    </row>
    <row r="32170" spans="1:1" ht="13.5" x14ac:dyDescent="0.25">
      <c r="A32170" s="212"/>
    </row>
    <row r="32171" spans="1:1" ht="13.5" x14ac:dyDescent="0.25">
      <c r="A32171" s="212"/>
    </row>
    <row r="32172" spans="1:1" ht="13.5" x14ac:dyDescent="0.25">
      <c r="A32172" s="212"/>
    </row>
    <row r="32173" spans="1:1" ht="13.5" x14ac:dyDescent="0.25">
      <c r="A32173" s="212"/>
    </row>
    <row r="32174" spans="1:1" ht="13.5" x14ac:dyDescent="0.25">
      <c r="A32174" s="212"/>
    </row>
    <row r="32175" spans="1:1" ht="13.5" x14ac:dyDescent="0.25">
      <c r="A32175" s="212"/>
    </row>
    <row r="32176" spans="1:1" ht="13.5" x14ac:dyDescent="0.25">
      <c r="A32176" s="212"/>
    </row>
    <row r="32177" spans="1:1" ht="13.5" x14ac:dyDescent="0.25">
      <c r="A32177" s="212"/>
    </row>
    <row r="32178" spans="1:1" ht="13.5" x14ac:dyDescent="0.25">
      <c r="A32178" s="212"/>
    </row>
    <row r="32179" spans="1:1" ht="13.5" x14ac:dyDescent="0.25">
      <c r="A32179" s="212"/>
    </row>
    <row r="32180" spans="1:1" ht="13.5" x14ac:dyDescent="0.25">
      <c r="A32180" s="212"/>
    </row>
    <row r="32181" spans="1:1" ht="13.5" x14ac:dyDescent="0.25">
      <c r="A32181" s="212"/>
    </row>
    <row r="32182" spans="1:1" ht="13.5" x14ac:dyDescent="0.25">
      <c r="A32182" s="212"/>
    </row>
    <row r="32183" spans="1:1" ht="13.5" x14ac:dyDescent="0.25">
      <c r="A32183" s="212"/>
    </row>
    <row r="32184" spans="1:1" ht="13.5" x14ac:dyDescent="0.25">
      <c r="A32184" s="212"/>
    </row>
    <row r="32185" spans="1:1" ht="13.5" x14ac:dyDescent="0.25">
      <c r="A32185" s="212"/>
    </row>
    <row r="32186" spans="1:1" ht="13.5" x14ac:dyDescent="0.25">
      <c r="A32186" s="212"/>
    </row>
    <row r="32187" spans="1:1" ht="13.5" x14ac:dyDescent="0.25">
      <c r="A32187" s="212"/>
    </row>
    <row r="32188" spans="1:1" ht="13.5" x14ac:dyDescent="0.25">
      <c r="A32188" s="212"/>
    </row>
    <row r="32189" spans="1:1" ht="13.5" x14ac:dyDescent="0.25">
      <c r="A32189" s="212"/>
    </row>
    <row r="32190" spans="1:1" ht="13.5" x14ac:dyDescent="0.25">
      <c r="A32190" s="212"/>
    </row>
    <row r="32191" spans="1:1" ht="13.5" x14ac:dyDescent="0.25">
      <c r="A32191" s="212"/>
    </row>
    <row r="32192" spans="1:1" ht="13.5" x14ac:dyDescent="0.25">
      <c r="A32192" s="212"/>
    </row>
    <row r="32193" spans="1:1" ht="13.5" x14ac:dyDescent="0.25">
      <c r="A32193" s="212"/>
    </row>
    <row r="32194" spans="1:1" ht="13.5" x14ac:dyDescent="0.25">
      <c r="A32194" s="212"/>
    </row>
    <row r="32195" spans="1:1" ht="13.5" x14ac:dyDescent="0.25">
      <c r="A32195" s="212"/>
    </row>
    <row r="32196" spans="1:1" ht="13.5" x14ac:dyDescent="0.25">
      <c r="A32196" s="212"/>
    </row>
    <row r="32197" spans="1:1" ht="13.5" x14ac:dyDescent="0.25">
      <c r="A32197" s="212"/>
    </row>
    <row r="32198" spans="1:1" ht="13.5" x14ac:dyDescent="0.25">
      <c r="A32198" s="212"/>
    </row>
    <row r="32199" spans="1:1" ht="13.5" x14ac:dyDescent="0.25">
      <c r="A32199" s="212"/>
    </row>
    <row r="32200" spans="1:1" ht="13.5" x14ac:dyDescent="0.25">
      <c r="A32200" s="212"/>
    </row>
    <row r="32201" spans="1:1" ht="13.5" x14ac:dyDescent="0.25">
      <c r="A32201" s="212"/>
    </row>
    <row r="32202" spans="1:1" ht="13.5" x14ac:dyDescent="0.25">
      <c r="A32202" s="212"/>
    </row>
    <row r="32203" spans="1:1" ht="13.5" x14ac:dyDescent="0.25">
      <c r="A32203" s="212"/>
    </row>
    <row r="32204" spans="1:1" ht="13.5" x14ac:dyDescent="0.25">
      <c r="A32204" s="212"/>
    </row>
    <row r="32205" spans="1:1" ht="13.5" x14ac:dyDescent="0.25">
      <c r="A32205" s="212"/>
    </row>
    <row r="32206" spans="1:1" ht="13.5" x14ac:dyDescent="0.25">
      <c r="A32206" s="212"/>
    </row>
    <row r="32207" spans="1:1" ht="13.5" x14ac:dyDescent="0.25">
      <c r="A32207" s="212"/>
    </row>
    <row r="32208" spans="1:1" ht="13.5" x14ac:dyDescent="0.25">
      <c r="A32208" s="212"/>
    </row>
    <row r="32209" spans="1:1" ht="13.5" x14ac:dyDescent="0.25">
      <c r="A32209" s="212"/>
    </row>
    <row r="32210" spans="1:1" ht="13.5" x14ac:dyDescent="0.25">
      <c r="A32210" s="212"/>
    </row>
    <row r="32211" spans="1:1" ht="13.5" x14ac:dyDescent="0.25">
      <c r="A32211" s="212"/>
    </row>
    <row r="32212" spans="1:1" ht="13.5" x14ac:dyDescent="0.25">
      <c r="A32212" s="212"/>
    </row>
    <row r="32213" spans="1:1" ht="13.5" x14ac:dyDescent="0.25">
      <c r="A32213" s="212"/>
    </row>
    <row r="32214" spans="1:1" ht="13.5" x14ac:dyDescent="0.25">
      <c r="A32214" s="212"/>
    </row>
    <row r="32215" spans="1:1" ht="13.5" x14ac:dyDescent="0.25">
      <c r="A32215" s="212"/>
    </row>
    <row r="32216" spans="1:1" ht="13.5" x14ac:dyDescent="0.25">
      <c r="A32216" s="212"/>
    </row>
    <row r="32217" spans="1:1" ht="13.5" x14ac:dyDescent="0.25">
      <c r="A32217" s="212"/>
    </row>
    <row r="32218" spans="1:1" ht="13.5" x14ac:dyDescent="0.25">
      <c r="A32218" s="212"/>
    </row>
    <row r="32219" spans="1:1" ht="13.5" x14ac:dyDescent="0.25">
      <c r="A32219" s="212"/>
    </row>
    <row r="32220" spans="1:1" ht="13.5" x14ac:dyDescent="0.25">
      <c r="A32220" s="212"/>
    </row>
    <row r="32221" spans="1:1" ht="13.5" x14ac:dyDescent="0.25">
      <c r="A32221" s="212"/>
    </row>
    <row r="32222" spans="1:1" ht="13.5" x14ac:dyDescent="0.25">
      <c r="A32222" s="212"/>
    </row>
    <row r="32223" spans="1:1" ht="13.5" x14ac:dyDescent="0.25">
      <c r="A32223" s="212"/>
    </row>
    <row r="32224" spans="1:1" ht="13.5" x14ac:dyDescent="0.25">
      <c r="A32224" s="212"/>
    </row>
    <row r="32225" spans="1:1" ht="13.5" x14ac:dyDescent="0.25">
      <c r="A32225" s="212"/>
    </row>
    <row r="32226" spans="1:1" ht="13.5" x14ac:dyDescent="0.25">
      <c r="A32226" s="212"/>
    </row>
    <row r="32227" spans="1:1" ht="13.5" x14ac:dyDescent="0.25">
      <c r="A32227" s="212"/>
    </row>
    <row r="32228" spans="1:1" ht="13.5" x14ac:dyDescent="0.25">
      <c r="A32228" s="212"/>
    </row>
    <row r="32229" spans="1:1" ht="13.5" x14ac:dyDescent="0.25">
      <c r="A32229" s="212"/>
    </row>
    <row r="32230" spans="1:1" ht="13.5" x14ac:dyDescent="0.25">
      <c r="A32230" s="212"/>
    </row>
    <row r="32231" spans="1:1" ht="13.5" x14ac:dyDescent="0.25">
      <c r="A32231" s="212"/>
    </row>
    <row r="32232" spans="1:1" ht="13.5" x14ac:dyDescent="0.25">
      <c r="A32232" s="212"/>
    </row>
    <row r="32233" spans="1:1" ht="13.5" x14ac:dyDescent="0.25">
      <c r="A32233" s="212"/>
    </row>
    <row r="32234" spans="1:1" ht="13.5" x14ac:dyDescent="0.25">
      <c r="A32234" s="212"/>
    </row>
    <row r="32235" spans="1:1" ht="13.5" x14ac:dyDescent="0.25">
      <c r="A32235" s="212"/>
    </row>
    <row r="32236" spans="1:1" ht="13.5" x14ac:dyDescent="0.25">
      <c r="A32236" s="212"/>
    </row>
    <row r="32237" spans="1:1" ht="13.5" x14ac:dyDescent="0.25">
      <c r="A32237" s="212"/>
    </row>
    <row r="32238" spans="1:1" ht="13.5" x14ac:dyDescent="0.25">
      <c r="A32238" s="212"/>
    </row>
    <row r="32239" spans="1:1" ht="13.5" x14ac:dyDescent="0.25">
      <c r="A32239" s="212"/>
    </row>
    <row r="32240" spans="1:1" ht="13.5" x14ac:dyDescent="0.25">
      <c r="A32240" s="212"/>
    </row>
    <row r="32241" spans="1:1" ht="13.5" x14ac:dyDescent="0.25">
      <c r="A32241" s="212"/>
    </row>
    <row r="32242" spans="1:1" ht="13.5" x14ac:dyDescent="0.25">
      <c r="A32242" s="212"/>
    </row>
    <row r="32243" spans="1:1" ht="13.5" x14ac:dyDescent="0.25">
      <c r="A32243" s="212"/>
    </row>
    <row r="32244" spans="1:1" ht="13.5" x14ac:dyDescent="0.25">
      <c r="A32244" s="212"/>
    </row>
    <row r="32245" spans="1:1" ht="13.5" x14ac:dyDescent="0.25">
      <c r="A32245" s="212"/>
    </row>
    <row r="32246" spans="1:1" ht="13.5" x14ac:dyDescent="0.25">
      <c r="A32246" s="212"/>
    </row>
    <row r="32247" spans="1:1" ht="13.5" x14ac:dyDescent="0.25">
      <c r="A32247" s="212"/>
    </row>
    <row r="32248" spans="1:1" ht="13.5" x14ac:dyDescent="0.25">
      <c r="A32248" s="212"/>
    </row>
    <row r="32249" spans="1:1" ht="13.5" x14ac:dyDescent="0.25">
      <c r="A32249" s="212"/>
    </row>
    <row r="32250" spans="1:1" ht="13.5" x14ac:dyDescent="0.25">
      <c r="A32250" s="212"/>
    </row>
    <row r="32251" spans="1:1" ht="13.5" x14ac:dyDescent="0.25">
      <c r="A32251" s="212"/>
    </row>
    <row r="32252" spans="1:1" ht="13.5" x14ac:dyDescent="0.25">
      <c r="A32252" s="212"/>
    </row>
    <row r="32253" spans="1:1" ht="13.5" x14ac:dyDescent="0.25">
      <c r="A32253" s="212"/>
    </row>
    <row r="32254" spans="1:1" ht="13.5" x14ac:dyDescent="0.25">
      <c r="A32254" s="212"/>
    </row>
    <row r="32255" spans="1:1" ht="13.5" x14ac:dyDescent="0.25">
      <c r="A32255" s="212"/>
    </row>
    <row r="32256" spans="1:1" ht="13.5" x14ac:dyDescent="0.25">
      <c r="A32256" s="212"/>
    </row>
    <row r="32257" spans="1:1" ht="13.5" x14ac:dyDescent="0.25">
      <c r="A32257" s="212"/>
    </row>
    <row r="32258" spans="1:1" ht="13.5" x14ac:dyDescent="0.25">
      <c r="A32258" s="212"/>
    </row>
    <row r="32259" spans="1:1" ht="13.5" x14ac:dyDescent="0.25">
      <c r="A32259" s="212"/>
    </row>
    <row r="32260" spans="1:1" ht="13.5" x14ac:dyDescent="0.25">
      <c r="A32260" s="212"/>
    </row>
    <row r="32261" spans="1:1" ht="13.5" x14ac:dyDescent="0.25">
      <c r="A32261" s="212"/>
    </row>
    <row r="32262" spans="1:1" ht="13.5" x14ac:dyDescent="0.25">
      <c r="A32262" s="212"/>
    </row>
    <row r="32263" spans="1:1" ht="13.5" x14ac:dyDescent="0.25">
      <c r="A32263" s="212"/>
    </row>
    <row r="32264" spans="1:1" ht="13.5" x14ac:dyDescent="0.25">
      <c r="A32264" s="212"/>
    </row>
    <row r="32265" spans="1:1" ht="13.5" x14ac:dyDescent="0.25">
      <c r="A32265" s="212"/>
    </row>
    <row r="32266" spans="1:1" ht="13.5" x14ac:dyDescent="0.25">
      <c r="A32266" s="212"/>
    </row>
    <row r="32267" spans="1:1" ht="13.5" x14ac:dyDescent="0.25">
      <c r="A32267" s="212"/>
    </row>
    <row r="32268" spans="1:1" ht="13.5" x14ac:dyDescent="0.25">
      <c r="A32268" s="212"/>
    </row>
    <row r="32269" spans="1:1" ht="13.5" x14ac:dyDescent="0.25">
      <c r="A32269" s="212"/>
    </row>
    <row r="32270" spans="1:1" ht="13.5" x14ac:dyDescent="0.25">
      <c r="A32270" s="212"/>
    </row>
    <row r="32271" spans="1:1" ht="13.5" x14ac:dyDescent="0.25">
      <c r="A32271" s="212"/>
    </row>
    <row r="32272" spans="1:1" ht="13.5" x14ac:dyDescent="0.25">
      <c r="A32272" s="212"/>
    </row>
    <row r="32273" spans="1:1" ht="13.5" x14ac:dyDescent="0.25">
      <c r="A32273" s="212"/>
    </row>
    <row r="32274" spans="1:1" ht="13.5" x14ac:dyDescent="0.25">
      <c r="A32274" s="212"/>
    </row>
    <row r="32275" spans="1:1" ht="13.5" x14ac:dyDescent="0.25">
      <c r="A32275" s="212"/>
    </row>
    <row r="32276" spans="1:1" ht="13.5" x14ac:dyDescent="0.25">
      <c r="A32276" s="212"/>
    </row>
    <row r="32277" spans="1:1" ht="13.5" x14ac:dyDescent="0.25">
      <c r="A32277" s="212"/>
    </row>
    <row r="32278" spans="1:1" ht="13.5" x14ac:dyDescent="0.25">
      <c r="A32278" s="212"/>
    </row>
    <row r="32279" spans="1:1" ht="13.5" x14ac:dyDescent="0.25">
      <c r="A32279" s="212"/>
    </row>
    <row r="32280" spans="1:1" ht="13.5" x14ac:dyDescent="0.25">
      <c r="A32280" s="212"/>
    </row>
    <row r="32281" spans="1:1" ht="13.5" x14ac:dyDescent="0.25">
      <c r="A32281" s="212"/>
    </row>
    <row r="32282" spans="1:1" ht="13.5" x14ac:dyDescent="0.25">
      <c r="A32282" s="212"/>
    </row>
    <row r="32283" spans="1:1" ht="13.5" x14ac:dyDescent="0.25">
      <c r="A32283" s="212"/>
    </row>
    <row r="32284" spans="1:1" ht="13.5" x14ac:dyDescent="0.25">
      <c r="A32284" s="212"/>
    </row>
    <row r="32285" spans="1:1" ht="13.5" x14ac:dyDescent="0.25">
      <c r="A32285" s="212"/>
    </row>
    <row r="32286" spans="1:1" ht="13.5" x14ac:dyDescent="0.25">
      <c r="A32286" s="212"/>
    </row>
    <row r="32287" spans="1:1" ht="13.5" x14ac:dyDescent="0.25">
      <c r="A32287" s="212"/>
    </row>
    <row r="32288" spans="1:1" ht="13.5" x14ac:dyDescent="0.25">
      <c r="A32288" s="212"/>
    </row>
    <row r="32289" spans="1:1" ht="13.5" x14ac:dyDescent="0.25">
      <c r="A32289" s="212"/>
    </row>
    <row r="32290" spans="1:1" ht="13.5" x14ac:dyDescent="0.25">
      <c r="A32290" s="212"/>
    </row>
    <row r="32291" spans="1:1" ht="13.5" x14ac:dyDescent="0.25">
      <c r="A32291" s="212"/>
    </row>
    <row r="32292" spans="1:1" ht="13.5" x14ac:dyDescent="0.25">
      <c r="A32292" s="212"/>
    </row>
    <row r="32293" spans="1:1" ht="13.5" x14ac:dyDescent="0.25">
      <c r="A32293" s="212"/>
    </row>
    <row r="32294" spans="1:1" ht="13.5" x14ac:dyDescent="0.25">
      <c r="A32294" s="212"/>
    </row>
    <row r="32295" spans="1:1" ht="13.5" x14ac:dyDescent="0.25">
      <c r="A32295" s="212"/>
    </row>
    <row r="32296" spans="1:1" ht="13.5" x14ac:dyDescent="0.25">
      <c r="A32296" s="212"/>
    </row>
    <row r="32297" spans="1:1" ht="13.5" x14ac:dyDescent="0.25">
      <c r="A32297" s="212"/>
    </row>
    <row r="32298" spans="1:1" ht="13.5" x14ac:dyDescent="0.25">
      <c r="A32298" s="212"/>
    </row>
    <row r="32299" spans="1:1" ht="13.5" x14ac:dyDescent="0.25">
      <c r="A32299" s="212"/>
    </row>
    <row r="32300" spans="1:1" ht="13.5" x14ac:dyDescent="0.25">
      <c r="A32300" s="212"/>
    </row>
    <row r="32301" spans="1:1" ht="13.5" x14ac:dyDescent="0.25">
      <c r="A32301" s="212"/>
    </row>
    <row r="32302" spans="1:1" ht="13.5" x14ac:dyDescent="0.25">
      <c r="A32302" s="212"/>
    </row>
    <row r="32303" spans="1:1" ht="13.5" x14ac:dyDescent="0.25">
      <c r="A32303" s="212"/>
    </row>
    <row r="32304" spans="1:1" ht="13.5" x14ac:dyDescent="0.25">
      <c r="A32304" s="212"/>
    </row>
    <row r="32305" spans="1:1" ht="13.5" x14ac:dyDescent="0.25">
      <c r="A32305" s="212"/>
    </row>
    <row r="32306" spans="1:1" ht="13.5" x14ac:dyDescent="0.25">
      <c r="A32306" s="212"/>
    </row>
    <row r="32307" spans="1:1" ht="13.5" x14ac:dyDescent="0.25">
      <c r="A32307" s="212"/>
    </row>
    <row r="32308" spans="1:1" ht="13.5" x14ac:dyDescent="0.25">
      <c r="A32308" s="212"/>
    </row>
    <row r="32309" spans="1:1" ht="13.5" x14ac:dyDescent="0.25">
      <c r="A32309" s="212"/>
    </row>
    <row r="32310" spans="1:1" ht="13.5" x14ac:dyDescent="0.25">
      <c r="A32310" s="212"/>
    </row>
    <row r="32311" spans="1:1" ht="13.5" x14ac:dyDescent="0.25">
      <c r="A32311" s="212"/>
    </row>
    <row r="32312" spans="1:1" ht="13.5" x14ac:dyDescent="0.25">
      <c r="A32312" s="212"/>
    </row>
    <row r="32313" spans="1:1" ht="13.5" x14ac:dyDescent="0.25">
      <c r="A32313" s="212"/>
    </row>
    <row r="32314" spans="1:1" ht="13.5" x14ac:dyDescent="0.25">
      <c r="A32314" s="212"/>
    </row>
    <row r="32315" spans="1:1" ht="13.5" x14ac:dyDescent="0.25">
      <c r="A32315" s="212"/>
    </row>
    <row r="32316" spans="1:1" ht="13.5" x14ac:dyDescent="0.25">
      <c r="A32316" s="212"/>
    </row>
    <row r="32317" spans="1:1" ht="13.5" x14ac:dyDescent="0.25">
      <c r="A32317" s="212"/>
    </row>
    <row r="32318" spans="1:1" ht="13.5" x14ac:dyDescent="0.25">
      <c r="A32318" s="212"/>
    </row>
    <row r="32319" spans="1:1" ht="13.5" x14ac:dyDescent="0.25">
      <c r="A32319" s="212"/>
    </row>
    <row r="32320" spans="1:1" ht="13.5" x14ac:dyDescent="0.25">
      <c r="A32320" s="212"/>
    </row>
    <row r="32321" spans="1:1" ht="13.5" x14ac:dyDescent="0.25">
      <c r="A32321" s="212"/>
    </row>
    <row r="32322" spans="1:1" ht="13.5" x14ac:dyDescent="0.25">
      <c r="A32322" s="212"/>
    </row>
    <row r="32323" spans="1:1" ht="13.5" x14ac:dyDescent="0.25">
      <c r="A32323" s="212"/>
    </row>
    <row r="32324" spans="1:1" ht="13.5" x14ac:dyDescent="0.25">
      <c r="A32324" s="212"/>
    </row>
    <row r="32325" spans="1:1" ht="13.5" x14ac:dyDescent="0.25">
      <c r="A32325" s="212"/>
    </row>
    <row r="32326" spans="1:1" ht="13.5" x14ac:dyDescent="0.25">
      <c r="A32326" s="212"/>
    </row>
    <row r="32327" spans="1:1" ht="13.5" x14ac:dyDescent="0.25">
      <c r="A32327" s="212"/>
    </row>
    <row r="32328" spans="1:1" ht="13.5" x14ac:dyDescent="0.25">
      <c r="A32328" s="212"/>
    </row>
    <row r="32329" spans="1:1" ht="13.5" x14ac:dyDescent="0.25">
      <c r="A32329" s="212"/>
    </row>
    <row r="32330" spans="1:1" ht="13.5" x14ac:dyDescent="0.25">
      <c r="A32330" s="212"/>
    </row>
    <row r="32331" spans="1:1" ht="13.5" x14ac:dyDescent="0.25">
      <c r="A32331" s="212"/>
    </row>
    <row r="32332" spans="1:1" ht="13.5" x14ac:dyDescent="0.25">
      <c r="A32332" s="212"/>
    </row>
    <row r="32333" spans="1:1" ht="13.5" x14ac:dyDescent="0.25">
      <c r="A32333" s="212"/>
    </row>
    <row r="32334" spans="1:1" ht="13.5" x14ac:dyDescent="0.25">
      <c r="A32334" s="212"/>
    </row>
    <row r="32335" spans="1:1" ht="13.5" x14ac:dyDescent="0.25">
      <c r="A32335" s="212"/>
    </row>
    <row r="32336" spans="1:1" ht="13.5" x14ac:dyDescent="0.25">
      <c r="A32336" s="212"/>
    </row>
    <row r="32337" spans="1:1" ht="13.5" x14ac:dyDescent="0.25">
      <c r="A32337" s="212"/>
    </row>
    <row r="32338" spans="1:1" ht="13.5" x14ac:dyDescent="0.25">
      <c r="A32338" s="212"/>
    </row>
    <row r="32339" spans="1:1" ht="13.5" x14ac:dyDescent="0.25">
      <c r="A32339" s="212"/>
    </row>
    <row r="32340" spans="1:1" ht="13.5" x14ac:dyDescent="0.25">
      <c r="A32340" s="212"/>
    </row>
    <row r="32341" spans="1:1" ht="13.5" x14ac:dyDescent="0.25">
      <c r="A32341" s="212"/>
    </row>
    <row r="32342" spans="1:1" ht="13.5" x14ac:dyDescent="0.25">
      <c r="A32342" s="212"/>
    </row>
    <row r="32343" spans="1:1" ht="13.5" x14ac:dyDescent="0.25">
      <c r="A32343" s="212"/>
    </row>
    <row r="32344" spans="1:1" ht="13.5" x14ac:dyDescent="0.25">
      <c r="A32344" s="212"/>
    </row>
    <row r="32345" spans="1:1" ht="13.5" x14ac:dyDescent="0.25">
      <c r="A32345" s="212"/>
    </row>
    <row r="32346" spans="1:1" ht="13.5" x14ac:dyDescent="0.25">
      <c r="A32346" s="212"/>
    </row>
    <row r="32347" spans="1:1" ht="13.5" x14ac:dyDescent="0.25">
      <c r="A32347" s="212"/>
    </row>
    <row r="32348" spans="1:1" ht="13.5" x14ac:dyDescent="0.25">
      <c r="A32348" s="212"/>
    </row>
    <row r="32349" spans="1:1" ht="13.5" x14ac:dyDescent="0.25">
      <c r="A32349" s="212"/>
    </row>
    <row r="32350" spans="1:1" ht="13.5" x14ac:dyDescent="0.25">
      <c r="A32350" s="212"/>
    </row>
    <row r="32351" spans="1:1" ht="13.5" x14ac:dyDescent="0.25">
      <c r="A32351" s="212"/>
    </row>
    <row r="32352" spans="1:1" ht="13.5" x14ac:dyDescent="0.25">
      <c r="A32352" s="212"/>
    </row>
    <row r="32353" spans="1:1" ht="13.5" x14ac:dyDescent="0.25">
      <c r="A32353" s="212"/>
    </row>
    <row r="32354" spans="1:1" ht="13.5" x14ac:dyDescent="0.25">
      <c r="A32354" s="212"/>
    </row>
    <row r="32355" spans="1:1" ht="13.5" x14ac:dyDescent="0.25">
      <c r="A32355" s="212"/>
    </row>
    <row r="32356" spans="1:1" ht="13.5" x14ac:dyDescent="0.25">
      <c r="A32356" s="212"/>
    </row>
    <row r="32357" spans="1:1" ht="13.5" x14ac:dyDescent="0.25">
      <c r="A32357" s="212"/>
    </row>
    <row r="32358" spans="1:1" ht="13.5" x14ac:dyDescent="0.25">
      <c r="A32358" s="212"/>
    </row>
    <row r="32359" spans="1:1" ht="13.5" x14ac:dyDescent="0.25">
      <c r="A32359" s="212"/>
    </row>
    <row r="32360" spans="1:1" ht="13.5" x14ac:dyDescent="0.25">
      <c r="A32360" s="212"/>
    </row>
    <row r="32361" spans="1:1" ht="13.5" x14ac:dyDescent="0.25">
      <c r="A32361" s="212"/>
    </row>
    <row r="32362" spans="1:1" ht="13.5" x14ac:dyDescent="0.25">
      <c r="A32362" s="212"/>
    </row>
    <row r="32363" spans="1:1" ht="13.5" x14ac:dyDescent="0.25">
      <c r="A32363" s="212"/>
    </row>
    <row r="32364" spans="1:1" ht="13.5" x14ac:dyDescent="0.25">
      <c r="A32364" s="212"/>
    </row>
    <row r="32365" spans="1:1" ht="13.5" x14ac:dyDescent="0.25">
      <c r="A32365" s="212"/>
    </row>
    <row r="32366" spans="1:1" ht="13.5" x14ac:dyDescent="0.25">
      <c r="A32366" s="212"/>
    </row>
    <row r="32367" spans="1:1" ht="13.5" x14ac:dyDescent="0.25">
      <c r="A32367" s="212"/>
    </row>
    <row r="32368" spans="1:1" ht="13.5" x14ac:dyDescent="0.25">
      <c r="A32368" s="212"/>
    </row>
    <row r="32369" spans="1:1" ht="13.5" x14ac:dyDescent="0.25">
      <c r="A32369" s="212"/>
    </row>
    <row r="32370" spans="1:1" ht="13.5" x14ac:dyDescent="0.25">
      <c r="A32370" s="212"/>
    </row>
    <row r="32371" spans="1:1" ht="13.5" x14ac:dyDescent="0.25">
      <c r="A32371" s="212"/>
    </row>
    <row r="32372" spans="1:1" ht="13.5" x14ac:dyDescent="0.25">
      <c r="A32372" s="212"/>
    </row>
    <row r="32373" spans="1:1" ht="13.5" x14ac:dyDescent="0.25">
      <c r="A32373" s="212"/>
    </row>
    <row r="32374" spans="1:1" ht="13.5" x14ac:dyDescent="0.25">
      <c r="A32374" s="212"/>
    </row>
    <row r="32375" spans="1:1" ht="13.5" x14ac:dyDescent="0.25">
      <c r="A32375" s="212"/>
    </row>
    <row r="32376" spans="1:1" ht="13.5" x14ac:dyDescent="0.25">
      <c r="A32376" s="212"/>
    </row>
    <row r="32377" spans="1:1" ht="13.5" x14ac:dyDescent="0.25">
      <c r="A32377" s="212"/>
    </row>
    <row r="32378" spans="1:1" ht="13.5" x14ac:dyDescent="0.25">
      <c r="A32378" s="212"/>
    </row>
    <row r="32379" spans="1:1" ht="13.5" x14ac:dyDescent="0.25">
      <c r="A32379" s="212"/>
    </row>
    <row r="32380" spans="1:1" ht="13.5" x14ac:dyDescent="0.25">
      <c r="A32380" s="212"/>
    </row>
    <row r="32381" spans="1:1" ht="13.5" x14ac:dyDescent="0.25">
      <c r="A32381" s="212"/>
    </row>
    <row r="32382" spans="1:1" ht="13.5" x14ac:dyDescent="0.25">
      <c r="A32382" s="212"/>
    </row>
    <row r="32383" spans="1:1" ht="13.5" x14ac:dyDescent="0.25">
      <c r="A32383" s="212"/>
    </row>
    <row r="32384" spans="1:1" ht="13.5" x14ac:dyDescent="0.25">
      <c r="A32384" s="212"/>
    </row>
    <row r="32385" spans="1:1" ht="13.5" x14ac:dyDescent="0.25">
      <c r="A32385" s="212"/>
    </row>
    <row r="32386" spans="1:1" ht="13.5" x14ac:dyDescent="0.25">
      <c r="A32386" s="212"/>
    </row>
    <row r="32387" spans="1:1" ht="13.5" x14ac:dyDescent="0.25">
      <c r="A32387" s="212"/>
    </row>
    <row r="32388" spans="1:1" ht="13.5" x14ac:dyDescent="0.25">
      <c r="A32388" s="212"/>
    </row>
    <row r="32389" spans="1:1" ht="13.5" x14ac:dyDescent="0.25">
      <c r="A32389" s="212"/>
    </row>
    <row r="32390" spans="1:1" ht="13.5" x14ac:dyDescent="0.25">
      <c r="A32390" s="212"/>
    </row>
    <row r="32391" spans="1:1" ht="13.5" x14ac:dyDescent="0.25">
      <c r="A32391" s="212"/>
    </row>
    <row r="32392" spans="1:1" ht="13.5" x14ac:dyDescent="0.25">
      <c r="A32392" s="212"/>
    </row>
    <row r="32393" spans="1:1" ht="13.5" x14ac:dyDescent="0.25">
      <c r="A32393" s="212"/>
    </row>
    <row r="32394" spans="1:1" ht="13.5" x14ac:dyDescent="0.25">
      <c r="A32394" s="212"/>
    </row>
    <row r="32395" spans="1:1" ht="13.5" x14ac:dyDescent="0.25">
      <c r="A32395" s="212"/>
    </row>
    <row r="32396" spans="1:1" ht="13.5" x14ac:dyDescent="0.25">
      <c r="A32396" s="212"/>
    </row>
    <row r="32397" spans="1:1" ht="13.5" x14ac:dyDescent="0.25">
      <c r="A32397" s="212"/>
    </row>
    <row r="32398" spans="1:1" ht="13.5" x14ac:dyDescent="0.25">
      <c r="A32398" s="212"/>
    </row>
    <row r="32399" spans="1:1" ht="13.5" x14ac:dyDescent="0.25">
      <c r="A32399" s="212"/>
    </row>
    <row r="32400" spans="1:1" ht="13.5" x14ac:dyDescent="0.25">
      <c r="A32400" s="212"/>
    </row>
    <row r="32401" spans="1:1" ht="13.5" x14ac:dyDescent="0.25">
      <c r="A32401" s="212"/>
    </row>
    <row r="32402" spans="1:1" ht="13.5" x14ac:dyDescent="0.25">
      <c r="A32402" s="212"/>
    </row>
    <row r="32403" spans="1:1" ht="13.5" x14ac:dyDescent="0.25">
      <c r="A32403" s="212"/>
    </row>
    <row r="32404" spans="1:1" ht="13.5" x14ac:dyDescent="0.25">
      <c r="A32404" s="212"/>
    </row>
    <row r="32405" spans="1:1" ht="13.5" x14ac:dyDescent="0.25">
      <c r="A32405" s="212"/>
    </row>
    <row r="32406" spans="1:1" ht="13.5" x14ac:dyDescent="0.25">
      <c r="A32406" s="212"/>
    </row>
    <row r="32407" spans="1:1" ht="13.5" x14ac:dyDescent="0.25">
      <c r="A32407" s="212"/>
    </row>
    <row r="32408" spans="1:1" ht="13.5" x14ac:dyDescent="0.25">
      <c r="A32408" s="212"/>
    </row>
    <row r="32409" spans="1:1" ht="13.5" x14ac:dyDescent="0.25">
      <c r="A32409" s="212"/>
    </row>
    <row r="32410" spans="1:1" ht="13.5" x14ac:dyDescent="0.25">
      <c r="A32410" s="212"/>
    </row>
    <row r="32411" spans="1:1" ht="13.5" x14ac:dyDescent="0.25">
      <c r="A32411" s="212"/>
    </row>
    <row r="32412" spans="1:1" ht="13.5" x14ac:dyDescent="0.25">
      <c r="A32412" s="212"/>
    </row>
    <row r="32413" spans="1:1" ht="13.5" x14ac:dyDescent="0.25">
      <c r="A32413" s="212"/>
    </row>
    <row r="32414" spans="1:1" ht="13.5" x14ac:dyDescent="0.25">
      <c r="A32414" s="212"/>
    </row>
    <row r="32415" spans="1:1" ht="13.5" x14ac:dyDescent="0.25">
      <c r="A32415" s="212"/>
    </row>
    <row r="32416" spans="1:1" ht="13.5" x14ac:dyDescent="0.25">
      <c r="A32416" s="212"/>
    </row>
    <row r="32417" spans="1:1" ht="13.5" x14ac:dyDescent="0.25">
      <c r="A32417" s="212"/>
    </row>
    <row r="32418" spans="1:1" ht="13.5" x14ac:dyDescent="0.25">
      <c r="A32418" s="212"/>
    </row>
    <row r="32419" spans="1:1" ht="13.5" x14ac:dyDescent="0.25">
      <c r="A32419" s="212"/>
    </row>
    <row r="32420" spans="1:1" ht="13.5" x14ac:dyDescent="0.25">
      <c r="A32420" s="212"/>
    </row>
    <row r="32421" spans="1:1" ht="13.5" x14ac:dyDescent="0.25">
      <c r="A32421" s="212"/>
    </row>
    <row r="32422" spans="1:1" ht="13.5" x14ac:dyDescent="0.25">
      <c r="A32422" s="212"/>
    </row>
    <row r="32423" spans="1:1" ht="13.5" x14ac:dyDescent="0.25">
      <c r="A32423" s="212"/>
    </row>
    <row r="32424" spans="1:1" ht="13.5" x14ac:dyDescent="0.25">
      <c r="A32424" s="212"/>
    </row>
    <row r="32425" spans="1:1" ht="13.5" x14ac:dyDescent="0.25">
      <c r="A32425" s="212"/>
    </row>
    <row r="32426" spans="1:1" ht="13.5" x14ac:dyDescent="0.25">
      <c r="A32426" s="212"/>
    </row>
    <row r="32427" spans="1:1" ht="13.5" x14ac:dyDescent="0.25">
      <c r="A32427" s="212"/>
    </row>
    <row r="32428" spans="1:1" ht="13.5" x14ac:dyDescent="0.25">
      <c r="A32428" s="212"/>
    </row>
    <row r="32429" spans="1:1" ht="13.5" x14ac:dyDescent="0.25">
      <c r="A32429" s="212"/>
    </row>
    <row r="32430" spans="1:1" ht="13.5" x14ac:dyDescent="0.25">
      <c r="A32430" s="212"/>
    </row>
    <row r="32431" spans="1:1" ht="13.5" x14ac:dyDescent="0.25">
      <c r="A32431" s="212"/>
    </row>
    <row r="32432" spans="1:1" ht="13.5" x14ac:dyDescent="0.25">
      <c r="A32432" s="212"/>
    </row>
    <row r="32433" spans="1:1" ht="13.5" x14ac:dyDescent="0.25">
      <c r="A32433" s="212"/>
    </row>
    <row r="32434" spans="1:1" ht="13.5" x14ac:dyDescent="0.25">
      <c r="A32434" s="212"/>
    </row>
    <row r="32435" spans="1:1" ht="13.5" x14ac:dyDescent="0.25">
      <c r="A32435" s="212"/>
    </row>
    <row r="32436" spans="1:1" ht="13.5" x14ac:dyDescent="0.25">
      <c r="A32436" s="212"/>
    </row>
    <row r="32437" spans="1:1" ht="13.5" x14ac:dyDescent="0.25">
      <c r="A32437" s="212"/>
    </row>
    <row r="32438" spans="1:1" ht="13.5" x14ac:dyDescent="0.25">
      <c r="A32438" s="212"/>
    </row>
    <row r="32439" spans="1:1" ht="13.5" x14ac:dyDescent="0.25">
      <c r="A32439" s="212"/>
    </row>
    <row r="32440" spans="1:1" ht="13.5" x14ac:dyDescent="0.25">
      <c r="A32440" s="212"/>
    </row>
    <row r="32441" spans="1:1" ht="13.5" x14ac:dyDescent="0.25">
      <c r="A32441" s="212"/>
    </row>
    <row r="32442" spans="1:1" ht="13.5" x14ac:dyDescent="0.25">
      <c r="A32442" s="212"/>
    </row>
    <row r="32443" spans="1:1" ht="13.5" x14ac:dyDescent="0.25">
      <c r="A32443" s="212"/>
    </row>
    <row r="32444" spans="1:1" ht="13.5" x14ac:dyDescent="0.25">
      <c r="A32444" s="212"/>
    </row>
    <row r="32445" spans="1:1" ht="13.5" x14ac:dyDescent="0.25">
      <c r="A32445" s="212"/>
    </row>
    <row r="32446" spans="1:1" ht="13.5" x14ac:dyDescent="0.25">
      <c r="A32446" s="212"/>
    </row>
    <row r="32447" spans="1:1" ht="13.5" x14ac:dyDescent="0.25">
      <c r="A32447" s="212"/>
    </row>
    <row r="32448" spans="1:1" ht="13.5" x14ac:dyDescent="0.25">
      <c r="A32448" s="212"/>
    </row>
    <row r="32449" spans="1:1" ht="13.5" x14ac:dyDescent="0.25">
      <c r="A32449" s="212"/>
    </row>
    <row r="32450" spans="1:1" ht="13.5" x14ac:dyDescent="0.25">
      <c r="A32450" s="212"/>
    </row>
    <row r="32451" spans="1:1" ht="13.5" x14ac:dyDescent="0.25">
      <c r="A32451" s="212"/>
    </row>
    <row r="32452" spans="1:1" ht="13.5" x14ac:dyDescent="0.25">
      <c r="A32452" s="212"/>
    </row>
    <row r="32453" spans="1:1" ht="13.5" x14ac:dyDescent="0.25">
      <c r="A32453" s="212"/>
    </row>
    <row r="32454" spans="1:1" ht="13.5" x14ac:dyDescent="0.25">
      <c r="A32454" s="212"/>
    </row>
    <row r="32455" spans="1:1" ht="13.5" x14ac:dyDescent="0.25">
      <c r="A32455" s="212"/>
    </row>
    <row r="32456" spans="1:1" ht="13.5" x14ac:dyDescent="0.25">
      <c r="A32456" s="212"/>
    </row>
    <row r="32457" spans="1:1" ht="13.5" x14ac:dyDescent="0.25">
      <c r="A32457" s="212"/>
    </row>
    <row r="32458" spans="1:1" ht="13.5" x14ac:dyDescent="0.25">
      <c r="A32458" s="212"/>
    </row>
    <row r="32459" spans="1:1" ht="13.5" x14ac:dyDescent="0.25">
      <c r="A32459" s="212"/>
    </row>
    <row r="32460" spans="1:1" ht="13.5" x14ac:dyDescent="0.25">
      <c r="A32460" s="212"/>
    </row>
    <row r="32461" spans="1:1" ht="13.5" x14ac:dyDescent="0.25">
      <c r="A32461" s="212"/>
    </row>
    <row r="32462" spans="1:1" ht="13.5" x14ac:dyDescent="0.25">
      <c r="A32462" s="212"/>
    </row>
    <row r="32463" spans="1:1" ht="13.5" x14ac:dyDescent="0.25">
      <c r="A32463" s="212"/>
    </row>
    <row r="32464" spans="1:1" ht="13.5" x14ac:dyDescent="0.25">
      <c r="A32464" s="212"/>
    </row>
    <row r="32465" spans="1:1" ht="13.5" x14ac:dyDescent="0.25">
      <c r="A32465" s="212"/>
    </row>
    <row r="32466" spans="1:1" ht="13.5" x14ac:dyDescent="0.25">
      <c r="A32466" s="212"/>
    </row>
    <row r="32467" spans="1:1" ht="13.5" x14ac:dyDescent="0.25">
      <c r="A32467" s="212"/>
    </row>
    <row r="32468" spans="1:1" ht="13.5" x14ac:dyDescent="0.25">
      <c r="A32468" s="212"/>
    </row>
    <row r="32469" spans="1:1" ht="13.5" x14ac:dyDescent="0.25">
      <c r="A32469" s="212"/>
    </row>
    <row r="32470" spans="1:1" ht="13.5" x14ac:dyDescent="0.25">
      <c r="A32470" s="212"/>
    </row>
    <row r="32471" spans="1:1" ht="13.5" x14ac:dyDescent="0.25">
      <c r="A32471" s="212"/>
    </row>
    <row r="32472" spans="1:1" ht="13.5" x14ac:dyDescent="0.25">
      <c r="A32472" s="212"/>
    </row>
    <row r="32473" spans="1:1" ht="13.5" x14ac:dyDescent="0.25">
      <c r="A32473" s="212"/>
    </row>
    <row r="32474" spans="1:1" ht="13.5" x14ac:dyDescent="0.25">
      <c r="A32474" s="212"/>
    </row>
    <row r="32475" spans="1:1" ht="13.5" x14ac:dyDescent="0.25">
      <c r="A32475" s="212"/>
    </row>
    <row r="32476" spans="1:1" ht="13.5" x14ac:dyDescent="0.25">
      <c r="A32476" s="212"/>
    </row>
    <row r="32477" spans="1:1" ht="13.5" x14ac:dyDescent="0.25">
      <c r="A32477" s="212"/>
    </row>
    <row r="32478" spans="1:1" ht="13.5" x14ac:dyDescent="0.25">
      <c r="A32478" s="212"/>
    </row>
    <row r="32479" spans="1:1" ht="13.5" x14ac:dyDescent="0.25">
      <c r="A32479" s="212"/>
    </row>
    <row r="32480" spans="1:1" ht="13.5" x14ac:dyDescent="0.25">
      <c r="A32480" s="212"/>
    </row>
    <row r="32481" spans="1:1" ht="13.5" x14ac:dyDescent="0.25">
      <c r="A32481" s="212"/>
    </row>
    <row r="32482" spans="1:1" ht="13.5" x14ac:dyDescent="0.25">
      <c r="A32482" s="212"/>
    </row>
    <row r="32483" spans="1:1" ht="13.5" x14ac:dyDescent="0.25">
      <c r="A32483" s="212"/>
    </row>
    <row r="32484" spans="1:1" ht="13.5" x14ac:dyDescent="0.25">
      <c r="A32484" s="212"/>
    </row>
    <row r="32485" spans="1:1" ht="13.5" x14ac:dyDescent="0.25">
      <c r="A32485" s="212"/>
    </row>
    <row r="32486" spans="1:1" ht="13.5" x14ac:dyDescent="0.25">
      <c r="A32486" s="212"/>
    </row>
    <row r="32487" spans="1:1" ht="13.5" x14ac:dyDescent="0.25">
      <c r="A32487" s="212"/>
    </row>
    <row r="32488" spans="1:1" ht="13.5" x14ac:dyDescent="0.25">
      <c r="A32488" s="212"/>
    </row>
    <row r="32489" spans="1:1" ht="13.5" x14ac:dyDescent="0.25">
      <c r="A32489" s="212"/>
    </row>
    <row r="32490" spans="1:1" ht="13.5" x14ac:dyDescent="0.25">
      <c r="A32490" s="212"/>
    </row>
    <row r="32491" spans="1:1" ht="13.5" x14ac:dyDescent="0.25">
      <c r="A32491" s="212"/>
    </row>
    <row r="32492" spans="1:1" ht="13.5" x14ac:dyDescent="0.25">
      <c r="A32492" s="212"/>
    </row>
    <row r="32493" spans="1:1" ht="13.5" x14ac:dyDescent="0.25">
      <c r="A32493" s="212"/>
    </row>
    <row r="32494" spans="1:1" ht="13.5" x14ac:dyDescent="0.25">
      <c r="A32494" s="212"/>
    </row>
    <row r="32495" spans="1:1" ht="13.5" x14ac:dyDescent="0.25">
      <c r="A32495" s="212"/>
    </row>
    <row r="32496" spans="1:1" ht="13.5" x14ac:dyDescent="0.25">
      <c r="A32496" s="212"/>
    </row>
    <row r="32497" spans="1:1" ht="13.5" x14ac:dyDescent="0.25">
      <c r="A32497" s="212"/>
    </row>
    <row r="32498" spans="1:1" ht="13.5" x14ac:dyDescent="0.25">
      <c r="A32498" s="212"/>
    </row>
    <row r="32499" spans="1:1" ht="13.5" x14ac:dyDescent="0.25">
      <c r="A32499" s="212"/>
    </row>
    <row r="32500" spans="1:1" ht="13.5" x14ac:dyDescent="0.25">
      <c r="A32500" s="212"/>
    </row>
    <row r="32501" spans="1:1" ht="13.5" x14ac:dyDescent="0.25">
      <c r="A32501" s="212"/>
    </row>
    <row r="32502" spans="1:1" ht="13.5" x14ac:dyDescent="0.25">
      <c r="A32502" s="212"/>
    </row>
    <row r="32503" spans="1:1" ht="13.5" x14ac:dyDescent="0.25">
      <c r="A32503" s="212"/>
    </row>
    <row r="32504" spans="1:1" ht="13.5" x14ac:dyDescent="0.25">
      <c r="A32504" s="212"/>
    </row>
    <row r="32505" spans="1:1" ht="13.5" x14ac:dyDescent="0.25">
      <c r="A32505" s="212"/>
    </row>
    <row r="32506" spans="1:1" ht="13.5" x14ac:dyDescent="0.25">
      <c r="A32506" s="212"/>
    </row>
    <row r="32507" spans="1:1" ht="13.5" x14ac:dyDescent="0.25">
      <c r="A32507" s="212"/>
    </row>
    <row r="32508" spans="1:1" ht="13.5" x14ac:dyDescent="0.25">
      <c r="A32508" s="212"/>
    </row>
    <row r="32509" spans="1:1" ht="13.5" x14ac:dyDescent="0.25">
      <c r="A32509" s="212"/>
    </row>
    <row r="32510" spans="1:1" ht="13.5" x14ac:dyDescent="0.25">
      <c r="A32510" s="212"/>
    </row>
    <row r="32511" spans="1:1" ht="13.5" x14ac:dyDescent="0.25">
      <c r="A32511" s="212"/>
    </row>
    <row r="32512" spans="1:1" ht="13.5" x14ac:dyDescent="0.25">
      <c r="A32512" s="212"/>
    </row>
    <row r="32513" spans="1:1" ht="13.5" x14ac:dyDescent="0.25">
      <c r="A32513" s="212"/>
    </row>
    <row r="32514" spans="1:1" ht="13.5" x14ac:dyDescent="0.25">
      <c r="A32514" s="212"/>
    </row>
    <row r="32515" spans="1:1" ht="13.5" x14ac:dyDescent="0.25">
      <c r="A32515" s="212"/>
    </row>
    <row r="32516" spans="1:1" ht="13.5" x14ac:dyDescent="0.25">
      <c r="A32516" s="212"/>
    </row>
    <row r="32517" spans="1:1" ht="13.5" x14ac:dyDescent="0.25">
      <c r="A32517" s="212"/>
    </row>
    <row r="32518" spans="1:1" ht="13.5" x14ac:dyDescent="0.25">
      <c r="A32518" s="212"/>
    </row>
    <row r="32519" spans="1:1" ht="13.5" x14ac:dyDescent="0.25">
      <c r="A32519" s="212"/>
    </row>
    <row r="32520" spans="1:1" ht="13.5" x14ac:dyDescent="0.25">
      <c r="A32520" s="212"/>
    </row>
    <row r="32521" spans="1:1" ht="13.5" x14ac:dyDescent="0.25">
      <c r="A32521" s="212"/>
    </row>
    <row r="32522" spans="1:1" ht="13.5" x14ac:dyDescent="0.25">
      <c r="A32522" s="212"/>
    </row>
    <row r="32523" spans="1:1" ht="13.5" x14ac:dyDescent="0.25">
      <c r="A32523" s="212"/>
    </row>
    <row r="32524" spans="1:1" ht="13.5" x14ac:dyDescent="0.25">
      <c r="A32524" s="212"/>
    </row>
    <row r="32525" spans="1:1" ht="13.5" x14ac:dyDescent="0.25">
      <c r="A32525" s="212"/>
    </row>
    <row r="32526" spans="1:1" ht="13.5" x14ac:dyDescent="0.25">
      <c r="A32526" s="212"/>
    </row>
    <row r="32527" spans="1:1" ht="13.5" x14ac:dyDescent="0.25">
      <c r="A32527" s="212"/>
    </row>
    <row r="32528" spans="1:1" ht="13.5" x14ac:dyDescent="0.25">
      <c r="A32528" s="212"/>
    </row>
    <row r="32529" spans="1:1" ht="13.5" x14ac:dyDescent="0.25">
      <c r="A32529" s="212"/>
    </row>
    <row r="32530" spans="1:1" ht="13.5" x14ac:dyDescent="0.25">
      <c r="A32530" s="212"/>
    </row>
    <row r="32531" spans="1:1" ht="13.5" x14ac:dyDescent="0.25">
      <c r="A32531" s="212"/>
    </row>
    <row r="32532" spans="1:1" ht="13.5" x14ac:dyDescent="0.25">
      <c r="A32532" s="212"/>
    </row>
    <row r="32533" spans="1:1" ht="13.5" x14ac:dyDescent="0.25">
      <c r="A32533" s="212"/>
    </row>
    <row r="32534" spans="1:1" ht="13.5" x14ac:dyDescent="0.25">
      <c r="A32534" s="212"/>
    </row>
    <row r="32535" spans="1:1" ht="13.5" x14ac:dyDescent="0.25">
      <c r="A32535" s="212"/>
    </row>
    <row r="32536" spans="1:1" ht="13.5" x14ac:dyDescent="0.25">
      <c r="A32536" s="212"/>
    </row>
    <row r="32537" spans="1:1" ht="13.5" x14ac:dyDescent="0.25">
      <c r="A32537" s="212"/>
    </row>
    <row r="32538" spans="1:1" ht="13.5" x14ac:dyDescent="0.25">
      <c r="A32538" s="212"/>
    </row>
    <row r="32539" spans="1:1" ht="13.5" x14ac:dyDescent="0.25">
      <c r="A32539" s="212"/>
    </row>
    <row r="32540" spans="1:1" ht="13.5" x14ac:dyDescent="0.25">
      <c r="A32540" s="212"/>
    </row>
    <row r="32541" spans="1:1" ht="13.5" x14ac:dyDescent="0.25">
      <c r="A32541" s="212"/>
    </row>
    <row r="32542" spans="1:1" ht="13.5" x14ac:dyDescent="0.25">
      <c r="A32542" s="212"/>
    </row>
    <row r="32543" spans="1:1" ht="13.5" x14ac:dyDescent="0.25">
      <c r="A32543" s="212"/>
    </row>
    <row r="32544" spans="1:1" ht="13.5" x14ac:dyDescent="0.25">
      <c r="A32544" s="212"/>
    </row>
    <row r="32545" spans="1:1" ht="13.5" x14ac:dyDescent="0.25">
      <c r="A32545" s="212"/>
    </row>
    <row r="32546" spans="1:1" ht="13.5" x14ac:dyDescent="0.25">
      <c r="A32546" s="212"/>
    </row>
    <row r="32547" spans="1:1" ht="13.5" x14ac:dyDescent="0.25">
      <c r="A32547" s="212"/>
    </row>
    <row r="32548" spans="1:1" ht="13.5" x14ac:dyDescent="0.25">
      <c r="A32548" s="212"/>
    </row>
    <row r="32549" spans="1:1" ht="13.5" x14ac:dyDescent="0.25">
      <c r="A32549" s="212"/>
    </row>
    <row r="32550" spans="1:1" ht="13.5" x14ac:dyDescent="0.25">
      <c r="A32550" s="212"/>
    </row>
    <row r="32551" spans="1:1" ht="13.5" x14ac:dyDescent="0.25">
      <c r="A32551" s="212"/>
    </row>
    <row r="32552" spans="1:1" ht="13.5" x14ac:dyDescent="0.25">
      <c r="A32552" s="212"/>
    </row>
    <row r="32553" spans="1:1" ht="13.5" x14ac:dyDescent="0.25">
      <c r="A32553" s="212"/>
    </row>
    <row r="32554" spans="1:1" ht="13.5" x14ac:dyDescent="0.25">
      <c r="A32554" s="212"/>
    </row>
    <row r="32555" spans="1:1" ht="13.5" x14ac:dyDescent="0.25">
      <c r="A32555" s="212"/>
    </row>
    <row r="32556" spans="1:1" ht="13.5" x14ac:dyDescent="0.25">
      <c r="A32556" s="212"/>
    </row>
    <row r="32557" spans="1:1" ht="13.5" x14ac:dyDescent="0.25">
      <c r="A32557" s="212"/>
    </row>
    <row r="32558" spans="1:1" ht="13.5" x14ac:dyDescent="0.25">
      <c r="A32558" s="212"/>
    </row>
    <row r="32559" spans="1:1" ht="13.5" x14ac:dyDescent="0.25">
      <c r="A32559" s="212"/>
    </row>
    <row r="32560" spans="1:1" ht="13.5" x14ac:dyDescent="0.25">
      <c r="A32560" s="212"/>
    </row>
    <row r="32561" spans="1:1" ht="13.5" x14ac:dyDescent="0.25">
      <c r="A32561" s="212"/>
    </row>
    <row r="32562" spans="1:1" ht="13.5" x14ac:dyDescent="0.25">
      <c r="A32562" s="212"/>
    </row>
    <row r="32563" spans="1:1" ht="13.5" x14ac:dyDescent="0.25">
      <c r="A32563" s="212"/>
    </row>
    <row r="32564" spans="1:1" ht="13.5" x14ac:dyDescent="0.25">
      <c r="A32564" s="212"/>
    </row>
    <row r="32565" spans="1:1" ht="13.5" x14ac:dyDescent="0.25">
      <c r="A32565" s="212"/>
    </row>
    <row r="32566" spans="1:1" ht="13.5" x14ac:dyDescent="0.25">
      <c r="A32566" s="212"/>
    </row>
    <row r="32567" spans="1:1" ht="13.5" x14ac:dyDescent="0.25">
      <c r="A32567" s="212"/>
    </row>
    <row r="32568" spans="1:1" ht="13.5" x14ac:dyDescent="0.25">
      <c r="A32568" s="212"/>
    </row>
    <row r="32569" spans="1:1" ht="13.5" x14ac:dyDescent="0.25">
      <c r="A32569" s="212"/>
    </row>
    <row r="32570" spans="1:1" ht="13.5" x14ac:dyDescent="0.25">
      <c r="A32570" s="212"/>
    </row>
    <row r="32571" spans="1:1" ht="13.5" x14ac:dyDescent="0.25">
      <c r="A32571" s="212"/>
    </row>
    <row r="32572" spans="1:1" ht="13.5" x14ac:dyDescent="0.25">
      <c r="A32572" s="212"/>
    </row>
    <row r="32573" spans="1:1" ht="13.5" x14ac:dyDescent="0.25">
      <c r="A32573" s="212"/>
    </row>
    <row r="32574" spans="1:1" ht="13.5" x14ac:dyDescent="0.25">
      <c r="A32574" s="212"/>
    </row>
    <row r="32575" spans="1:1" ht="13.5" x14ac:dyDescent="0.25">
      <c r="A32575" s="212"/>
    </row>
    <row r="32576" spans="1:1" ht="13.5" x14ac:dyDescent="0.25">
      <c r="A32576" s="212"/>
    </row>
    <row r="32577" spans="1:1" ht="13.5" x14ac:dyDescent="0.25">
      <c r="A32577" s="212"/>
    </row>
    <row r="32578" spans="1:1" ht="13.5" x14ac:dyDescent="0.25">
      <c r="A32578" s="212"/>
    </row>
    <row r="32579" spans="1:1" ht="13.5" x14ac:dyDescent="0.25">
      <c r="A32579" s="212"/>
    </row>
    <row r="32580" spans="1:1" ht="13.5" x14ac:dyDescent="0.25">
      <c r="A32580" s="212"/>
    </row>
    <row r="32581" spans="1:1" ht="13.5" x14ac:dyDescent="0.25">
      <c r="A32581" s="212"/>
    </row>
    <row r="32582" spans="1:1" ht="13.5" x14ac:dyDescent="0.25">
      <c r="A32582" s="212"/>
    </row>
    <row r="32583" spans="1:1" ht="13.5" x14ac:dyDescent="0.25">
      <c r="A32583" s="212"/>
    </row>
    <row r="32584" spans="1:1" ht="13.5" x14ac:dyDescent="0.25">
      <c r="A32584" s="212"/>
    </row>
    <row r="32585" spans="1:1" ht="13.5" x14ac:dyDescent="0.25">
      <c r="A32585" s="212"/>
    </row>
    <row r="32586" spans="1:1" ht="13.5" x14ac:dyDescent="0.25">
      <c r="A32586" s="212"/>
    </row>
    <row r="32587" spans="1:1" ht="13.5" x14ac:dyDescent="0.25">
      <c r="A32587" s="212"/>
    </row>
    <row r="32588" spans="1:1" ht="13.5" x14ac:dyDescent="0.25">
      <c r="A32588" s="212"/>
    </row>
    <row r="32589" spans="1:1" ht="13.5" x14ac:dyDescent="0.25">
      <c r="A32589" s="212"/>
    </row>
    <row r="32590" spans="1:1" ht="13.5" x14ac:dyDescent="0.25">
      <c r="A32590" s="212"/>
    </row>
    <row r="32591" spans="1:1" ht="13.5" x14ac:dyDescent="0.25">
      <c r="A32591" s="212"/>
    </row>
    <row r="32592" spans="1:1" ht="13.5" x14ac:dyDescent="0.25">
      <c r="A32592" s="212"/>
    </row>
    <row r="32593" spans="1:1" ht="13.5" x14ac:dyDescent="0.25">
      <c r="A32593" s="212"/>
    </row>
    <row r="32594" spans="1:1" ht="13.5" x14ac:dyDescent="0.25">
      <c r="A32594" s="212"/>
    </row>
    <row r="32595" spans="1:1" ht="13.5" x14ac:dyDescent="0.25">
      <c r="A32595" s="212"/>
    </row>
    <row r="32596" spans="1:1" ht="13.5" x14ac:dyDescent="0.25">
      <c r="A32596" s="212"/>
    </row>
    <row r="32597" spans="1:1" ht="13.5" x14ac:dyDescent="0.25">
      <c r="A32597" s="212"/>
    </row>
    <row r="32598" spans="1:1" ht="13.5" x14ac:dyDescent="0.25">
      <c r="A32598" s="212"/>
    </row>
    <row r="32599" spans="1:1" ht="13.5" x14ac:dyDescent="0.25">
      <c r="A32599" s="212"/>
    </row>
    <row r="32600" spans="1:1" ht="13.5" x14ac:dyDescent="0.25">
      <c r="A32600" s="212"/>
    </row>
    <row r="32601" spans="1:1" ht="13.5" x14ac:dyDescent="0.25">
      <c r="A32601" s="212"/>
    </row>
    <row r="32602" spans="1:1" ht="13.5" x14ac:dyDescent="0.25">
      <c r="A32602" s="212"/>
    </row>
    <row r="32603" spans="1:1" ht="13.5" x14ac:dyDescent="0.25">
      <c r="A32603" s="212"/>
    </row>
    <row r="32604" spans="1:1" ht="13.5" x14ac:dyDescent="0.25">
      <c r="A32604" s="212"/>
    </row>
    <row r="32605" spans="1:1" ht="13.5" x14ac:dyDescent="0.25">
      <c r="A32605" s="212"/>
    </row>
    <row r="32606" spans="1:1" ht="13.5" x14ac:dyDescent="0.25">
      <c r="A32606" s="212"/>
    </row>
    <row r="32607" spans="1:1" ht="13.5" x14ac:dyDescent="0.25">
      <c r="A32607" s="212"/>
    </row>
    <row r="32608" spans="1:1" ht="13.5" x14ac:dyDescent="0.25">
      <c r="A32608" s="212"/>
    </row>
    <row r="32609" spans="1:1" ht="13.5" x14ac:dyDescent="0.25">
      <c r="A32609" s="212"/>
    </row>
    <row r="32610" spans="1:1" ht="13.5" x14ac:dyDescent="0.25">
      <c r="A32610" s="212"/>
    </row>
    <row r="32611" spans="1:1" ht="13.5" x14ac:dyDescent="0.25">
      <c r="A32611" s="212"/>
    </row>
    <row r="32612" spans="1:1" ht="13.5" x14ac:dyDescent="0.25">
      <c r="A32612" s="212"/>
    </row>
    <row r="32613" spans="1:1" ht="13.5" x14ac:dyDescent="0.25">
      <c r="A32613" s="212"/>
    </row>
    <row r="32614" spans="1:1" ht="13.5" x14ac:dyDescent="0.25">
      <c r="A32614" s="212"/>
    </row>
    <row r="32615" spans="1:1" ht="13.5" x14ac:dyDescent="0.25">
      <c r="A32615" s="212"/>
    </row>
    <row r="32616" spans="1:1" ht="13.5" x14ac:dyDescent="0.25">
      <c r="A32616" s="212"/>
    </row>
    <row r="32617" spans="1:1" ht="13.5" x14ac:dyDescent="0.25">
      <c r="A32617" s="212"/>
    </row>
    <row r="32618" spans="1:1" ht="13.5" x14ac:dyDescent="0.25">
      <c r="A32618" s="212"/>
    </row>
    <row r="32619" spans="1:1" ht="13.5" x14ac:dyDescent="0.25">
      <c r="A32619" s="212"/>
    </row>
    <row r="32620" spans="1:1" ht="13.5" x14ac:dyDescent="0.25">
      <c r="A32620" s="212"/>
    </row>
    <row r="32621" spans="1:1" ht="13.5" x14ac:dyDescent="0.25">
      <c r="A32621" s="212"/>
    </row>
    <row r="32622" spans="1:1" ht="13.5" x14ac:dyDescent="0.25">
      <c r="A32622" s="212"/>
    </row>
    <row r="32623" spans="1:1" ht="13.5" x14ac:dyDescent="0.25">
      <c r="A32623" s="212"/>
    </row>
    <row r="32624" spans="1:1" ht="13.5" x14ac:dyDescent="0.25">
      <c r="A32624" s="212"/>
    </row>
    <row r="32625" spans="1:1" ht="13.5" x14ac:dyDescent="0.25">
      <c r="A32625" s="212"/>
    </row>
    <row r="32626" spans="1:1" ht="13.5" x14ac:dyDescent="0.25">
      <c r="A32626" s="212"/>
    </row>
    <row r="32627" spans="1:1" ht="13.5" x14ac:dyDescent="0.25">
      <c r="A32627" s="212"/>
    </row>
    <row r="32628" spans="1:1" ht="13.5" x14ac:dyDescent="0.25">
      <c r="A32628" s="212"/>
    </row>
    <row r="32629" spans="1:1" ht="13.5" x14ac:dyDescent="0.25">
      <c r="A32629" s="212"/>
    </row>
    <row r="32630" spans="1:1" ht="13.5" x14ac:dyDescent="0.25">
      <c r="A32630" s="212"/>
    </row>
    <row r="32631" spans="1:1" ht="13.5" x14ac:dyDescent="0.25">
      <c r="A32631" s="212"/>
    </row>
    <row r="32632" spans="1:1" ht="13.5" x14ac:dyDescent="0.25">
      <c r="A32632" s="212"/>
    </row>
    <row r="32633" spans="1:1" ht="13.5" x14ac:dyDescent="0.25">
      <c r="A32633" s="212"/>
    </row>
    <row r="32634" spans="1:1" ht="13.5" x14ac:dyDescent="0.25">
      <c r="A32634" s="212"/>
    </row>
    <row r="32635" spans="1:1" ht="13.5" x14ac:dyDescent="0.25">
      <c r="A32635" s="212"/>
    </row>
    <row r="32636" spans="1:1" ht="13.5" x14ac:dyDescent="0.25">
      <c r="A32636" s="212"/>
    </row>
    <row r="32637" spans="1:1" ht="13.5" x14ac:dyDescent="0.25">
      <c r="A32637" s="212"/>
    </row>
    <row r="32638" spans="1:1" ht="13.5" x14ac:dyDescent="0.25">
      <c r="A32638" s="212"/>
    </row>
    <row r="32639" spans="1:1" ht="13.5" x14ac:dyDescent="0.25">
      <c r="A32639" s="212"/>
    </row>
    <row r="32640" spans="1:1" ht="13.5" x14ac:dyDescent="0.25">
      <c r="A32640" s="212"/>
    </row>
    <row r="32641" spans="1:1" ht="13.5" x14ac:dyDescent="0.25">
      <c r="A32641" s="212"/>
    </row>
    <row r="32642" spans="1:1" ht="13.5" x14ac:dyDescent="0.25">
      <c r="A32642" s="212"/>
    </row>
    <row r="32643" spans="1:1" ht="13.5" x14ac:dyDescent="0.25">
      <c r="A32643" s="212"/>
    </row>
    <row r="32644" spans="1:1" ht="13.5" x14ac:dyDescent="0.25">
      <c r="A32644" s="212"/>
    </row>
    <row r="32645" spans="1:1" ht="13.5" x14ac:dyDescent="0.25">
      <c r="A32645" s="212"/>
    </row>
    <row r="32646" spans="1:1" ht="13.5" x14ac:dyDescent="0.25">
      <c r="A32646" s="212"/>
    </row>
    <row r="32647" spans="1:1" ht="13.5" x14ac:dyDescent="0.25">
      <c r="A32647" s="212"/>
    </row>
    <row r="32648" spans="1:1" ht="13.5" x14ac:dyDescent="0.25">
      <c r="A32648" s="212"/>
    </row>
    <row r="32649" spans="1:1" ht="13.5" x14ac:dyDescent="0.25">
      <c r="A32649" s="212"/>
    </row>
    <row r="32650" spans="1:1" ht="13.5" x14ac:dyDescent="0.25">
      <c r="A32650" s="212"/>
    </row>
    <row r="32651" spans="1:1" ht="13.5" x14ac:dyDescent="0.25">
      <c r="A32651" s="212"/>
    </row>
    <row r="32652" spans="1:1" ht="13.5" x14ac:dyDescent="0.25">
      <c r="A32652" s="212"/>
    </row>
    <row r="32653" spans="1:1" ht="13.5" x14ac:dyDescent="0.25">
      <c r="A32653" s="212"/>
    </row>
    <row r="32654" spans="1:1" ht="13.5" x14ac:dyDescent="0.25">
      <c r="A32654" s="212"/>
    </row>
    <row r="32655" spans="1:1" ht="13.5" x14ac:dyDescent="0.25">
      <c r="A32655" s="212"/>
    </row>
    <row r="32656" spans="1:1" ht="13.5" x14ac:dyDescent="0.25">
      <c r="A32656" s="212"/>
    </row>
    <row r="32657" spans="1:1" ht="13.5" x14ac:dyDescent="0.25">
      <c r="A32657" s="212"/>
    </row>
    <row r="32658" spans="1:1" ht="13.5" x14ac:dyDescent="0.25">
      <c r="A32658" s="212"/>
    </row>
    <row r="32659" spans="1:1" ht="13.5" x14ac:dyDescent="0.25">
      <c r="A32659" s="212"/>
    </row>
    <row r="32660" spans="1:1" ht="13.5" x14ac:dyDescent="0.25">
      <c r="A32660" s="212"/>
    </row>
    <row r="32661" spans="1:1" ht="13.5" x14ac:dyDescent="0.25">
      <c r="A32661" s="212"/>
    </row>
    <row r="32662" spans="1:1" ht="13.5" x14ac:dyDescent="0.25">
      <c r="A32662" s="212"/>
    </row>
    <row r="32663" spans="1:1" ht="13.5" x14ac:dyDescent="0.25">
      <c r="A32663" s="212"/>
    </row>
    <row r="32664" spans="1:1" ht="13.5" x14ac:dyDescent="0.25">
      <c r="A32664" s="212"/>
    </row>
    <row r="32665" spans="1:1" ht="13.5" x14ac:dyDescent="0.25">
      <c r="A32665" s="212"/>
    </row>
    <row r="32666" spans="1:1" ht="13.5" x14ac:dyDescent="0.25">
      <c r="A32666" s="212"/>
    </row>
    <row r="32667" spans="1:1" ht="13.5" x14ac:dyDescent="0.25">
      <c r="A32667" s="212"/>
    </row>
    <row r="32668" spans="1:1" ht="13.5" x14ac:dyDescent="0.25">
      <c r="A32668" s="212"/>
    </row>
    <row r="32669" spans="1:1" ht="13.5" x14ac:dyDescent="0.25">
      <c r="A32669" s="212"/>
    </row>
    <row r="32670" spans="1:1" ht="13.5" x14ac:dyDescent="0.25">
      <c r="A32670" s="212"/>
    </row>
    <row r="32671" spans="1:1" ht="13.5" x14ac:dyDescent="0.25">
      <c r="A32671" s="212"/>
    </row>
    <row r="32672" spans="1:1" ht="13.5" x14ac:dyDescent="0.25">
      <c r="A32672" s="212"/>
    </row>
    <row r="32673" spans="1:1" ht="13.5" x14ac:dyDescent="0.25">
      <c r="A32673" s="212"/>
    </row>
    <row r="32674" spans="1:1" ht="13.5" x14ac:dyDescent="0.25">
      <c r="A32674" s="212"/>
    </row>
    <row r="32675" spans="1:1" ht="13.5" x14ac:dyDescent="0.25">
      <c r="A32675" s="212"/>
    </row>
    <row r="32676" spans="1:1" ht="13.5" x14ac:dyDescent="0.25">
      <c r="A32676" s="212"/>
    </row>
    <row r="32677" spans="1:1" ht="13.5" x14ac:dyDescent="0.25">
      <c r="A32677" s="212"/>
    </row>
    <row r="32678" spans="1:1" ht="13.5" x14ac:dyDescent="0.25">
      <c r="A32678" s="212"/>
    </row>
    <row r="32679" spans="1:1" ht="13.5" x14ac:dyDescent="0.25">
      <c r="A32679" s="212"/>
    </row>
    <row r="32680" spans="1:1" ht="13.5" x14ac:dyDescent="0.25">
      <c r="A32680" s="212"/>
    </row>
    <row r="32681" spans="1:1" ht="13.5" x14ac:dyDescent="0.25">
      <c r="A32681" s="212"/>
    </row>
    <row r="32682" spans="1:1" ht="13.5" x14ac:dyDescent="0.25">
      <c r="A32682" s="212"/>
    </row>
    <row r="32683" spans="1:1" ht="13.5" x14ac:dyDescent="0.25">
      <c r="A32683" s="212"/>
    </row>
    <row r="32684" spans="1:1" ht="13.5" x14ac:dyDescent="0.25">
      <c r="A32684" s="212"/>
    </row>
    <row r="32685" spans="1:1" ht="13.5" x14ac:dyDescent="0.25">
      <c r="A32685" s="212"/>
    </row>
    <row r="32686" spans="1:1" ht="13.5" x14ac:dyDescent="0.25">
      <c r="A32686" s="212"/>
    </row>
    <row r="32687" spans="1:1" ht="13.5" x14ac:dyDescent="0.25">
      <c r="A32687" s="212"/>
    </row>
    <row r="32688" spans="1:1" ht="13.5" x14ac:dyDescent="0.25">
      <c r="A32688" s="212"/>
    </row>
    <row r="32689" spans="1:1" ht="13.5" x14ac:dyDescent="0.25">
      <c r="A32689" s="212"/>
    </row>
    <row r="32690" spans="1:1" ht="13.5" x14ac:dyDescent="0.25">
      <c r="A32690" s="212"/>
    </row>
    <row r="32691" spans="1:1" ht="13.5" x14ac:dyDescent="0.25">
      <c r="A32691" s="212"/>
    </row>
    <row r="32692" spans="1:1" ht="13.5" x14ac:dyDescent="0.25">
      <c r="A32692" s="212"/>
    </row>
    <row r="32693" spans="1:1" ht="13.5" x14ac:dyDescent="0.25">
      <c r="A32693" s="212"/>
    </row>
    <row r="32694" spans="1:1" ht="13.5" x14ac:dyDescent="0.25">
      <c r="A32694" s="212"/>
    </row>
    <row r="32695" spans="1:1" ht="13.5" x14ac:dyDescent="0.25">
      <c r="A32695" s="212"/>
    </row>
    <row r="32696" spans="1:1" ht="13.5" x14ac:dyDescent="0.25">
      <c r="A32696" s="212"/>
    </row>
    <row r="32697" spans="1:1" ht="13.5" x14ac:dyDescent="0.25">
      <c r="A32697" s="212"/>
    </row>
    <row r="32698" spans="1:1" ht="13.5" x14ac:dyDescent="0.25">
      <c r="A32698" s="212"/>
    </row>
    <row r="32699" spans="1:1" ht="13.5" x14ac:dyDescent="0.25">
      <c r="A32699" s="212"/>
    </row>
    <row r="32700" spans="1:1" ht="13.5" x14ac:dyDescent="0.25">
      <c r="A32700" s="212"/>
    </row>
    <row r="32701" spans="1:1" ht="13.5" x14ac:dyDescent="0.25">
      <c r="A32701" s="212"/>
    </row>
    <row r="32702" spans="1:1" ht="13.5" x14ac:dyDescent="0.25">
      <c r="A32702" s="212"/>
    </row>
    <row r="32703" spans="1:1" ht="13.5" x14ac:dyDescent="0.25">
      <c r="A32703" s="212"/>
    </row>
    <row r="32704" spans="1:1" ht="13.5" x14ac:dyDescent="0.25">
      <c r="A32704" s="212"/>
    </row>
    <row r="32705" spans="1:1" ht="13.5" x14ac:dyDescent="0.25">
      <c r="A32705" s="212"/>
    </row>
    <row r="32706" spans="1:1" ht="13.5" x14ac:dyDescent="0.25">
      <c r="A32706" s="212"/>
    </row>
    <row r="32707" spans="1:1" ht="13.5" x14ac:dyDescent="0.25">
      <c r="A32707" s="212"/>
    </row>
    <row r="32708" spans="1:1" ht="13.5" x14ac:dyDescent="0.25">
      <c r="A32708" s="212"/>
    </row>
    <row r="32709" spans="1:1" ht="13.5" x14ac:dyDescent="0.25">
      <c r="A32709" s="212"/>
    </row>
    <row r="32710" spans="1:1" ht="13.5" x14ac:dyDescent="0.25">
      <c r="A32710" s="212"/>
    </row>
    <row r="32711" spans="1:1" ht="13.5" x14ac:dyDescent="0.25">
      <c r="A32711" s="212"/>
    </row>
    <row r="32712" spans="1:1" ht="13.5" x14ac:dyDescent="0.25">
      <c r="A32712" s="212"/>
    </row>
    <row r="32713" spans="1:1" ht="13.5" x14ac:dyDescent="0.25">
      <c r="A32713" s="212"/>
    </row>
    <row r="32714" spans="1:1" ht="13.5" x14ac:dyDescent="0.25">
      <c r="A32714" s="212"/>
    </row>
    <row r="32715" spans="1:1" ht="13.5" x14ac:dyDescent="0.25">
      <c r="A32715" s="212"/>
    </row>
    <row r="32716" spans="1:1" ht="13.5" x14ac:dyDescent="0.25">
      <c r="A32716" s="212"/>
    </row>
    <row r="32717" spans="1:1" ht="13.5" x14ac:dyDescent="0.25">
      <c r="A32717" s="212"/>
    </row>
    <row r="32718" spans="1:1" ht="13.5" x14ac:dyDescent="0.25">
      <c r="A32718" s="212"/>
    </row>
    <row r="32719" spans="1:1" ht="13.5" x14ac:dyDescent="0.25">
      <c r="A32719" s="212"/>
    </row>
    <row r="32720" spans="1:1" ht="13.5" x14ac:dyDescent="0.25">
      <c r="A32720" s="212"/>
    </row>
    <row r="32721" spans="1:1" ht="13.5" x14ac:dyDescent="0.25">
      <c r="A32721" s="212"/>
    </row>
    <row r="32722" spans="1:1" ht="13.5" x14ac:dyDescent="0.25">
      <c r="A32722" s="212"/>
    </row>
    <row r="32723" spans="1:1" ht="13.5" x14ac:dyDescent="0.25">
      <c r="A32723" s="212"/>
    </row>
    <row r="32724" spans="1:1" ht="13.5" x14ac:dyDescent="0.25">
      <c r="A32724" s="212"/>
    </row>
    <row r="32725" spans="1:1" ht="13.5" x14ac:dyDescent="0.25">
      <c r="A32725" s="212"/>
    </row>
    <row r="32726" spans="1:1" ht="13.5" x14ac:dyDescent="0.25">
      <c r="A32726" s="212"/>
    </row>
    <row r="32727" spans="1:1" ht="13.5" x14ac:dyDescent="0.25">
      <c r="A32727" s="212"/>
    </row>
    <row r="32728" spans="1:1" ht="13.5" x14ac:dyDescent="0.25">
      <c r="A32728" s="212"/>
    </row>
    <row r="32729" spans="1:1" ht="13.5" x14ac:dyDescent="0.25">
      <c r="A32729" s="212"/>
    </row>
    <row r="32730" spans="1:1" ht="13.5" x14ac:dyDescent="0.25">
      <c r="A32730" s="212"/>
    </row>
    <row r="32731" spans="1:1" ht="13.5" x14ac:dyDescent="0.25">
      <c r="A32731" s="212"/>
    </row>
    <row r="32732" spans="1:1" ht="13.5" x14ac:dyDescent="0.25">
      <c r="A32732" s="212"/>
    </row>
    <row r="32733" spans="1:1" ht="13.5" x14ac:dyDescent="0.25">
      <c r="A32733" s="212"/>
    </row>
    <row r="32734" spans="1:1" ht="13.5" x14ac:dyDescent="0.25">
      <c r="A32734" s="212"/>
    </row>
    <row r="32735" spans="1:1" ht="13.5" x14ac:dyDescent="0.25">
      <c r="A32735" s="212"/>
    </row>
    <row r="32736" spans="1:1" ht="13.5" x14ac:dyDescent="0.25">
      <c r="A32736" s="212"/>
    </row>
    <row r="32737" spans="1:1" ht="13.5" x14ac:dyDescent="0.25">
      <c r="A32737" s="212"/>
    </row>
    <row r="32738" spans="1:1" ht="13.5" x14ac:dyDescent="0.25">
      <c r="A32738" s="212"/>
    </row>
    <row r="32739" spans="1:1" ht="13.5" x14ac:dyDescent="0.25">
      <c r="A32739" s="212"/>
    </row>
    <row r="32740" spans="1:1" ht="13.5" x14ac:dyDescent="0.25">
      <c r="A32740" s="212"/>
    </row>
    <row r="32741" spans="1:1" ht="13.5" x14ac:dyDescent="0.25">
      <c r="A32741" s="212"/>
    </row>
    <row r="32742" spans="1:1" ht="13.5" x14ac:dyDescent="0.25">
      <c r="A32742" s="212"/>
    </row>
    <row r="32743" spans="1:1" ht="13.5" x14ac:dyDescent="0.25">
      <c r="A32743" s="212"/>
    </row>
    <row r="32744" spans="1:1" ht="13.5" x14ac:dyDescent="0.25">
      <c r="A32744" s="212"/>
    </row>
    <row r="32745" spans="1:1" ht="13.5" x14ac:dyDescent="0.25">
      <c r="A32745" s="212"/>
    </row>
    <row r="32746" spans="1:1" ht="13.5" x14ac:dyDescent="0.25">
      <c r="A32746" s="212"/>
    </row>
    <row r="32747" spans="1:1" ht="13.5" x14ac:dyDescent="0.25">
      <c r="A32747" s="212"/>
    </row>
    <row r="32748" spans="1:1" ht="13.5" x14ac:dyDescent="0.25">
      <c r="A32748" s="212"/>
    </row>
    <row r="32749" spans="1:1" ht="13.5" x14ac:dyDescent="0.25">
      <c r="A32749" s="212"/>
    </row>
    <row r="32750" spans="1:1" ht="13.5" x14ac:dyDescent="0.25">
      <c r="A32750" s="212"/>
    </row>
    <row r="32751" spans="1:1" ht="13.5" x14ac:dyDescent="0.25">
      <c r="A32751" s="212"/>
    </row>
    <row r="32752" spans="1:1" ht="13.5" x14ac:dyDescent="0.25">
      <c r="A32752" s="212"/>
    </row>
    <row r="32753" spans="1:1" ht="13.5" x14ac:dyDescent="0.25">
      <c r="A32753" s="212"/>
    </row>
    <row r="32754" spans="1:1" ht="13.5" x14ac:dyDescent="0.25">
      <c r="A32754" s="212"/>
    </row>
    <row r="32755" spans="1:1" ht="13.5" x14ac:dyDescent="0.25">
      <c r="A32755" s="212"/>
    </row>
    <row r="32756" spans="1:1" ht="13.5" x14ac:dyDescent="0.25">
      <c r="A32756" s="212"/>
    </row>
    <row r="32757" spans="1:1" ht="13.5" x14ac:dyDescent="0.25">
      <c r="A32757" s="212"/>
    </row>
    <row r="32758" spans="1:1" ht="13.5" x14ac:dyDescent="0.25">
      <c r="A32758" s="212"/>
    </row>
    <row r="32759" spans="1:1" ht="13.5" x14ac:dyDescent="0.25">
      <c r="A32759" s="212"/>
    </row>
    <row r="32760" spans="1:1" ht="13.5" x14ac:dyDescent="0.25">
      <c r="A32760" s="212"/>
    </row>
    <row r="32761" spans="1:1" ht="13.5" x14ac:dyDescent="0.25">
      <c r="A32761" s="212"/>
    </row>
    <row r="32762" spans="1:1" ht="13.5" x14ac:dyDescent="0.25">
      <c r="A32762" s="212"/>
    </row>
    <row r="32763" spans="1:1" ht="13.5" x14ac:dyDescent="0.25">
      <c r="A32763" s="212"/>
    </row>
    <row r="32764" spans="1:1" ht="13.5" x14ac:dyDescent="0.25">
      <c r="A32764" s="212"/>
    </row>
    <row r="32765" spans="1:1" ht="13.5" x14ac:dyDescent="0.25">
      <c r="A32765" s="212"/>
    </row>
    <row r="32766" spans="1:1" ht="13.5" x14ac:dyDescent="0.25">
      <c r="A32766" s="212"/>
    </row>
    <row r="32767" spans="1:1" ht="13.5" x14ac:dyDescent="0.25">
      <c r="A32767" s="212"/>
    </row>
    <row r="32768" spans="1:1" ht="13.5" x14ac:dyDescent="0.25">
      <c r="A32768" s="212"/>
    </row>
    <row r="32769" spans="1:1" ht="13.5" x14ac:dyDescent="0.25">
      <c r="A32769" s="212"/>
    </row>
    <row r="32770" spans="1:1" ht="13.5" x14ac:dyDescent="0.25">
      <c r="A32770" s="212"/>
    </row>
    <row r="32771" spans="1:1" ht="13.5" x14ac:dyDescent="0.25">
      <c r="A32771" s="212"/>
    </row>
    <row r="32772" spans="1:1" ht="13.5" x14ac:dyDescent="0.25">
      <c r="A32772" s="212"/>
    </row>
    <row r="32773" spans="1:1" ht="13.5" x14ac:dyDescent="0.25">
      <c r="A32773" s="212"/>
    </row>
    <row r="32774" spans="1:1" ht="13.5" x14ac:dyDescent="0.25">
      <c r="A32774" s="212"/>
    </row>
    <row r="32775" spans="1:1" ht="13.5" x14ac:dyDescent="0.25">
      <c r="A32775" s="212"/>
    </row>
    <row r="32776" spans="1:1" ht="13.5" x14ac:dyDescent="0.25">
      <c r="A32776" s="212"/>
    </row>
    <row r="32777" spans="1:1" ht="13.5" x14ac:dyDescent="0.25">
      <c r="A32777" s="212"/>
    </row>
    <row r="32778" spans="1:1" ht="13.5" x14ac:dyDescent="0.25">
      <c r="A32778" s="212"/>
    </row>
    <row r="32779" spans="1:1" ht="13.5" x14ac:dyDescent="0.25">
      <c r="A32779" s="212"/>
    </row>
    <row r="32780" spans="1:1" ht="13.5" x14ac:dyDescent="0.25">
      <c r="A32780" s="212"/>
    </row>
    <row r="32781" spans="1:1" ht="13.5" x14ac:dyDescent="0.25">
      <c r="A32781" s="212"/>
    </row>
    <row r="32782" spans="1:1" ht="13.5" x14ac:dyDescent="0.25">
      <c r="A32782" s="212"/>
    </row>
    <row r="32783" spans="1:1" ht="13.5" x14ac:dyDescent="0.25">
      <c r="A32783" s="212"/>
    </row>
    <row r="32784" spans="1:1" ht="13.5" x14ac:dyDescent="0.25">
      <c r="A32784" s="212"/>
    </row>
    <row r="32785" spans="1:1" ht="13.5" x14ac:dyDescent="0.25">
      <c r="A32785" s="212"/>
    </row>
    <row r="32786" spans="1:1" ht="13.5" x14ac:dyDescent="0.25">
      <c r="A32786" s="212"/>
    </row>
    <row r="32787" spans="1:1" ht="13.5" x14ac:dyDescent="0.25">
      <c r="A32787" s="212"/>
    </row>
    <row r="32788" spans="1:1" ht="13.5" x14ac:dyDescent="0.25">
      <c r="A32788" s="212"/>
    </row>
    <row r="32789" spans="1:1" ht="13.5" x14ac:dyDescent="0.25">
      <c r="A32789" s="212"/>
    </row>
    <row r="32790" spans="1:1" ht="13.5" x14ac:dyDescent="0.25">
      <c r="A32790" s="212"/>
    </row>
    <row r="32791" spans="1:1" ht="13.5" x14ac:dyDescent="0.25">
      <c r="A32791" s="212"/>
    </row>
    <row r="32792" spans="1:1" ht="13.5" x14ac:dyDescent="0.25">
      <c r="A32792" s="212"/>
    </row>
    <row r="32793" spans="1:1" ht="13.5" x14ac:dyDescent="0.25">
      <c r="A32793" s="212"/>
    </row>
    <row r="32794" spans="1:1" ht="13.5" x14ac:dyDescent="0.25">
      <c r="A32794" s="212"/>
    </row>
    <row r="32795" spans="1:1" ht="13.5" x14ac:dyDescent="0.25">
      <c r="A32795" s="212"/>
    </row>
    <row r="32796" spans="1:1" ht="13.5" x14ac:dyDescent="0.25">
      <c r="A32796" s="212"/>
    </row>
    <row r="32797" spans="1:1" ht="13.5" x14ac:dyDescent="0.25">
      <c r="A32797" s="212"/>
    </row>
    <row r="32798" spans="1:1" ht="13.5" x14ac:dyDescent="0.25">
      <c r="A32798" s="212"/>
    </row>
    <row r="32799" spans="1:1" ht="13.5" x14ac:dyDescent="0.25">
      <c r="A32799" s="212"/>
    </row>
    <row r="32800" spans="1:1" ht="13.5" x14ac:dyDescent="0.25">
      <c r="A32800" s="212"/>
    </row>
    <row r="32801" spans="1:1" ht="13.5" x14ac:dyDescent="0.25">
      <c r="A32801" s="212"/>
    </row>
    <row r="32802" spans="1:1" ht="13.5" x14ac:dyDescent="0.25">
      <c r="A32802" s="212"/>
    </row>
    <row r="32803" spans="1:1" ht="13.5" x14ac:dyDescent="0.25">
      <c r="A32803" s="212"/>
    </row>
    <row r="32804" spans="1:1" ht="13.5" x14ac:dyDescent="0.25">
      <c r="A32804" s="212"/>
    </row>
    <row r="32805" spans="1:1" ht="13.5" x14ac:dyDescent="0.25">
      <c r="A32805" s="212"/>
    </row>
    <row r="32806" spans="1:1" ht="13.5" x14ac:dyDescent="0.25">
      <c r="A32806" s="212"/>
    </row>
    <row r="32807" spans="1:1" ht="13.5" x14ac:dyDescent="0.25">
      <c r="A32807" s="212"/>
    </row>
    <row r="32808" spans="1:1" ht="13.5" x14ac:dyDescent="0.25">
      <c r="A32808" s="212"/>
    </row>
    <row r="32809" spans="1:1" ht="13.5" x14ac:dyDescent="0.25">
      <c r="A32809" s="212"/>
    </row>
    <row r="32810" spans="1:1" ht="13.5" x14ac:dyDescent="0.25">
      <c r="A32810" s="212"/>
    </row>
    <row r="32811" spans="1:1" ht="13.5" x14ac:dyDescent="0.25">
      <c r="A32811" s="212"/>
    </row>
    <row r="32812" spans="1:1" ht="13.5" x14ac:dyDescent="0.25">
      <c r="A32812" s="212"/>
    </row>
    <row r="32813" spans="1:1" ht="13.5" x14ac:dyDescent="0.25">
      <c r="A32813" s="212"/>
    </row>
    <row r="32814" spans="1:1" ht="13.5" x14ac:dyDescent="0.25">
      <c r="A32814" s="212"/>
    </row>
    <row r="32815" spans="1:1" ht="13.5" x14ac:dyDescent="0.25">
      <c r="A32815" s="212"/>
    </row>
    <row r="32816" spans="1:1" ht="13.5" x14ac:dyDescent="0.25">
      <c r="A32816" s="212"/>
    </row>
    <row r="32817" spans="1:1" ht="13.5" x14ac:dyDescent="0.25">
      <c r="A32817" s="212"/>
    </row>
    <row r="32818" spans="1:1" ht="13.5" x14ac:dyDescent="0.25">
      <c r="A32818" s="212"/>
    </row>
    <row r="32819" spans="1:1" ht="13.5" x14ac:dyDescent="0.25">
      <c r="A32819" s="212"/>
    </row>
    <row r="32820" spans="1:1" ht="13.5" x14ac:dyDescent="0.25">
      <c r="A32820" s="212"/>
    </row>
    <row r="32821" spans="1:1" ht="13.5" x14ac:dyDescent="0.25">
      <c r="A32821" s="212"/>
    </row>
    <row r="32822" spans="1:1" ht="13.5" x14ac:dyDescent="0.25">
      <c r="A32822" s="212"/>
    </row>
    <row r="32823" spans="1:1" ht="13.5" x14ac:dyDescent="0.25">
      <c r="A32823" s="212"/>
    </row>
    <row r="32824" spans="1:1" ht="13.5" x14ac:dyDescent="0.25">
      <c r="A32824" s="212"/>
    </row>
    <row r="32825" spans="1:1" ht="13.5" x14ac:dyDescent="0.25">
      <c r="A32825" s="212"/>
    </row>
    <row r="32826" spans="1:1" ht="13.5" x14ac:dyDescent="0.25">
      <c r="A32826" s="212"/>
    </row>
    <row r="32827" spans="1:1" ht="13.5" x14ac:dyDescent="0.25">
      <c r="A32827" s="212"/>
    </row>
    <row r="32828" spans="1:1" ht="13.5" x14ac:dyDescent="0.25">
      <c r="A32828" s="212"/>
    </row>
    <row r="32829" spans="1:1" ht="13.5" x14ac:dyDescent="0.25">
      <c r="A32829" s="212"/>
    </row>
    <row r="32830" spans="1:1" ht="13.5" x14ac:dyDescent="0.25">
      <c r="A32830" s="212"/>
    </row>
    <row r="32831" spans="1:1" ht="13.5" x14ac:dyDescent="0.25">
      <c r="A32831" s="212"/>
    </row>
    <row r="32832" spans="1:1" ht="13.5" x14ac:dyDescent="0.25">
      <c r="A32832" s="212"/>
    </row>
    <row r="32833" spans="1:1" ht="13.5" x14ac:dyDescent="0.25">
      <c r="A32833" s="212"/>
    </row>
    <row r="32834" spans="1:1" ht="13.5" x14ac:dyDescent="0.25">
      <c r="A32834" s="212"/>
    </row>
    <row r="32835" spans="1:1" ht="13.5" x14ac:dyDescent="0.25">
      <c r="A32835" s="212"/>
    </row>
    <row r="32836" spans="1:1" ht="13.5" x14ac:dyDescent="0.25">
      <c r="A32836" s="212"/>
    </row>
    <row r="32837" spans="1:1" ht="13.5" x14ac:dyDescent="0.25">
      <c r="A32837" s="212"/>
    </row>
    <row r="32838" spans="1:1" ht="13.5" x14ac:dyDescent="0.25">
      <c r="A32838" s="212"/>
    </row>
    <row r="32839" spans="1:1" ht="13.5" x14ac:dyDescent="0.25">
      <c r="A32839" s="212"/>
    </row>
    <row r="32840" spans="1:1" ht="13.5" x14ac:dyDescent="0.25">
      <c r="A32840" s="212"/>
    </row>
    <row r="32841" spans="1:1" ht="13.5" x14ac:dyDescent="0.25">
      <c r="A32841" s="212"/>
    </row>
    <row r="32842" spans="1:1" ht="13.5" x14ac:dyDescent="0.25">
      <c r="A32842" s="212"/>
    </row>
    <row r="32843" spans="1:1" ht="13.5" x14ac:dyDescent="0.25">
      <c r="A32843" s="212"/>
    </row>
    <row r="32844" spans="1:1" ht="13.5" x14ac:dyDescent="0.25">
      <c r="A32844" s="212"/>
    </row>
    <row r="32845" spans="1:1" ht="13.5" x14ac:dyDescent="0.25">
      <c r="A32845" s="212"/>
    </row>
    <row r="32846" spans="1:1" ht="13.5" x14ac:dyDescent="0.25">
      <c r="A32846" s="212"/>
    </row>
    <row r="32847" spans="1:1" ht="13.5" x14ac:dyDescent="0.25">
      <c r="A32847" s="212"/>
    </row>
    <row r="32848" spans="1:1" ht="13.5" x14ac:dyDescent="0.25">
      <c r="A32848" s="212"/>
    </row>
    <row r="32849" spans="1:1" ht="13.5" x14ac:dyDescent="0.25">
      <c r="A32849" s="212"/>
    </row>
    <row r="32850" spans="1:1" ht="13.5" x14ac:dyDescent="0.25">
      <c r="A32850" s="212"/>
    </row>
    <row r="32851" spans="1:1" ht="13.5" x14ac:dyDescent="0.25">
      <c r="A32851" s="212"/>
    </row>
    <row r="32852" spans="1:1" ht="13.5" x14ac:dyDescent="0.25">
      <c r="A32852" s="212"/>
    </row>
    <row r="32853" spans="1:1" ht="13.5" x14ac:dyDescent="0.25">
      <c r="A32853" s="212"/>
    </row>
    <row r="32854" spans="1:1" ht="13.5" x14ac:dyDescent="0.25">
      <c r="A32854" s="212"/>
    </row>
    <row r="32855" spans="1:1" ht="13.5" x14ac:dyDescent="0.25">
      <c r="A32855" s="212"/>
    </row>
    <row r="32856" spans="1:1" ht="13.5" x14ac:dyDescent="0.25">
      <c r="A32856" s="212"/>
    </row>
    <row r="32857" spans="1:1" ht="13.5" x14ac:dyDescent="0.25">
      <c r="A32857" s="212"/>
    </row>
    <row r="32858" spans="1:1" ht="13.5" x14ac:dyDescent="0.25">
      <c r="A32858" s="212"/>
    </row>
    <row r="32859" spans="1:1" ht="13.5" x14ac:dyDescent="0.25">
      <c r="A32859" s="212"/>
    </row>
    <row r="32860" spans="1:1" ht="13.5" x14ac:dyDescent="0.25">
      <c r="A32860" s="212"/>
    </row>
    <row r="32861" spans="1:1" ht="13.5" x14ac:dyDescent="0.25">
      <c r="A32861" s="212"/>
    </row>
    <row r="32862" spans="1:1" ht="13.5" x14ac:dyDescent="0.25">
      <c r="A32862" s="212"/>
    </row>
    <row r="32863" spans="1:1" ht="13.5" x14ac:dyDescent="0.25">
      <c r="A32863" s="212"/>
    </row>
    <row r="32864" spans="1:1" ht="13.5" x14ac:dyDescent="0.25">
      <c r="A32864" s="212"/>
    </row>
    <row r="32865" spans="1:1" ht="13.5" x14ac:dyDescent="0.25">
      <c r="A32865" s="212"/>
    </row>
    <row r="32866" spans="1:1" ht="13.5" x14ac:dyDescent="0.25">
      <c r="A32866" s="212"/>
    </row>
    <row r="32867" spans="1:1" ht="13.5" x14ac:dyDescent="0.25">
      <c r="A32867" s="212"/>
    </row>
    <row r="32868" spans="1:1" ht="13.5" x14ac:dyDescent="0.25">
      <c r="A32868" s="212"/>
    </row>
    <row r="32869" spans="1:1" ht="13.5" x14ac:dyDescent="0.25">
      <c r="A32869" s="212"/>
    </row>
    <row r="32870" spans="1:1" ht="13.5" x14ac:dyDescent="0.25">
      <c r="A32870" s="212"/>
    </row>
    <row r="32871" spans="1:1" ht="13.5" x14ac:dyDescent="0.25">
      <c r="A32871" s="212"/>
    </row>
    <row r="32872" spans="1:1" ht="13.5" x14ac:dyDescent="0.25">
      <c r="A32872" s="212"/>
    </row>
    <row r="32873" spans="1:1" ht="13.5" x14ac:dyDescent="0.25">
      <c r="A32873" s="212"/>
    </row>
    <row r="32874" spans="1:1" ht="13.5" x14ac:dyDescent="0.25">
      <c r="A32874" s="212"/>
    </row>
    <row r="32875" spans="1:1" ht="13.5" x14ac:dyDescent="0.25">
      <c r="A32875" s="212"/>
    </row>
    <row r="32876" spans="1:1" ht="13.5" x14ac:dyDescent="0.25">
      <c r="A32876" s="212"/>
    </row>
    <row r="32877" spans="1:1" ht="13.5" x14ac:dyDescent="0.25">
      <c r="A32877" s="212"/>
    </row>
    <row r="32878" spans="1:1" ht="13.5" x14ac:dyDescent="0.25">
      <c r="A32878" s="212"/>
    </row>
    <row r="32879" spans="1:1" ht="13.5" x14ac:dyDescent="0.25">
      <c r="A32879" s="212"/>
    </row>
    <row r="32880" spans="1:1" ht="13.5" x14ac:dyDescent="0.25">
      <c r="A32880" s="212"/>
    </row>
    <row r="32881" spans="1:1" ht="13.5" x14ac:dyDescent="0.25">
      <c r="A32881" s="212"/>
    </row>
    <row r="32882" spans="1:1" ht="13.5" x14ac:dyDescent="0.25">
      <c r="A32882" s="212"/>
    </row>
    <row r="32883" spans="1:1" ht="13.5" x14ac:dyDescent="0.25">
      <c r="A32883" s="212"/>
    </row>
    <row r="32884" spans="1:1" ht="13.5" x14ac:dyDescent="0.25">
      <c r="A32884" s="212"/>
    </row>
    <row r="32885" spans="1:1" ht="13.5" x14ac:dyDescent="0.25">
      <c r="A32885" s="212"/>
    </row>
    <row r="32886" spans="1:1" ht="13.5" x14ac:dyDescent="0.25">
      <c r="A32886" s="212"/>
    </row>
    <row r="32887" spans="1:1" ht="13.5" x14ac:dyDescent="0.25">
      <c r="A32887" s="212"/>
    </row>
    <row r="32888" spans="1:1" ht="13.5" x14ac:dyDescent="0.25">
      <c r="A32888" s="212"/>
    </row>
    <row r="32889" spans="1:1" ht="13.5" x14ac:dyDescent="0.25">
      <c r="A32889" s="212"/>
    </row>
    <row r="32890" spans="1:1" ht="13.5" x14ac:dyDescent="0.25">
      <c r="A32890" s="212"/>
    </row>
    <row r="32891" spans="1:1" ht="13.5" x14ac:dyDescent="0.25">
      <c r="A32891" s="212"/>
    </row>
    <row r="32892" spans="1:1" ht="13.5" x14ac:dyDescent="0.25">
      <c r="A32892" s="212"/>
    </row>
    <row r="32893" spans="1:1" ht="13.5" x14ac:dyDescent="0.25">
      <c r="A32893" s="212"/>
    </row>
    <row r="32894" spans="1:1" ht="13.5" x14ac:dyDescent="0.25">
      <c r="A32894" s="212"/>
    </row>
    <row r="32895" spans="1:1" ht="13.5" x14ac:dyDescent="0.25">
      <c r="A32895" s="212"/>
    </row>
    <row r="32896" spans="1:1" ht="13.5" x14ac:dyDescent="0.25">
      <c r="A32896" s="212"/>
    </row>
    <row r="32897" spans="1:1" ht="13.5" x14ac:dyDescent="0.25">
      <c r="A32897" s="212"/>
    </row>
    <row r="32898" spans="1:1" ht="13.5" x14ac:dyDescent="0.25">
      <c r="A32898" s="212"/>
    </row>
    <row r="32899" spans="1:1" ht="13.5" x14ac:dyDescent="0.25">
      <c r="A32899" s="212"/>
    </row>
    <row r="32900" spans="1:1" ht="13.5" x14ac:dyDescent="0.25">
      <c r="A32900" s="212"/>
    </row>
    <row r="32901" spans="1:1" ht="13.5" x14ac:dyDescent="0.25">
      <c r="A32901" s="212"/>
    </row>
    <row r="32902" spans="1:1" ht="13.5" x14ac:dyDescent="0.25">
      <c r="A32902" s="212"/>
    </row>
    <row r="32903" spans="1:1" ht="13.5" x14ac:dyDescent="0.25">
      <c r="A32903" s="212"/>
    </row>
    <row r="32904" spans="1:1" ht="13.5" x14ac:dyDescent="0.25">
      <c r="A32904" s="212"/>
    </row>
    <row r="32905" spans="1:1" ht="13.5" x14ac:dyDescent="0.25">
      <c r="A32905" s="212"/>
    </row>
    <row r="32906" spans="1:1" ht="13.5" x14ac:dyDescent="0.25">
      <c r="A32906" s="212"/>
    </row>
    <row r="32907" spans="1:1" ht="13.5" x14ac:dyDescent="0.25">
      <c r="A32907" s="212"/>
    </row>
    <row r="32908" spans="1:1" ht="13.5" x14ac:dyDescent="0.25">
      <c r="A32908" s="212"/>
    </row>
    <row r="32909" spans="1:1" ht="13.5" x14ac:dyDescent="0.25">
      <c r="A32909" s="212"/>
    </row>
    <row r="32910" spans="1:1" ht="13.5" x14ac:dyDescent="0.25">
      <c r="A32910" s="212"/>
    </row>
    <row r="32911" spans="1:1" ht="13.5" x14ac:dyDescent="0.25">
      <c r="A32911" s="212"/>
    </row>
    <row r="32912" spans="1:1" ht="13.5" x14ac:dyDescent="0.25">
      <c r="A32912" s="212"/>
    </row>
    <row r="32913" spans="1:1" ht="13.5" x14ac:dyDescent="0.25">
      <c r="A32913" s="212"/>
    </row>
    <row r="32914" spans="1:1" ht="13.5" x14ac:dyDescent="0.25">
      <c r="A32914" s="212"/>
    </row>
    <row r="32915" spans="1:1" ht="13.5" x14ac:dyDescent="0.25">
      <c r="A32915" s="212"/>
    </row>
    <row r="32916" spans="1:1" ht="13.5" x14ac:dyDescent="0.25">
      <c r="A32916" s="212"/>
    </row>
    <row r="32917" spans="1:1" ht="13.5" x14ac:dyDescent="0.25">
      <c r="A32917" s="212"/>
    </row>
    <row r="32918" spans="1:1" ht="13.5" x14ac:dyDescent="0.25">
      <c r="A32918" s="212"/>
    </row>
    <row r="32919" spans="1:1" ht="13.5" x14ac:dyDescent="0.25">
      <c r="A32919" s="212"/>
    </row>
    <row r="32920" spans="1:1" ht="13.5" x14ac:dyDescent="0.25">
      <c r="A32920" s="212"/>
    </row>
    <row r="32921" spans="1:1" ht="13.5" x14ac:dyDescent="0.25">
      <c r="A32921" s="212"/>
    </row>
    <row r="32922" spans="1:1" ht="13.5" x14ac:dyDescent="0.25">
      <c r="A32922" s="212"/>
    </row>
    <row r="32923" spans="1:1" ht="13.5" x14ac:dyDescent="0.25">
      <c r="A32923" s="212"/>
    </row>
    <row r="32924" spans="1:1" ht="13.5" x14ac:dyDescent="0.25">
      <c r="A32924" s="212"/>
    </row>
    <row r="32925" spans="1:1" ht="13.5" x14ac:dyDescent="0.25">
      <c r="A32925" s="212"/>
    </row>
    <row r="32926" spans="1:1" ht="13.5" x14ac:dyDescent="0.25">
      <c r="A32926" s="212"/>
    </row>
    <row r="32927" spans="1:1" ht="13.5" x14ac:dyDescent="0.25">
      <c r="A32927" s="212"/>
    </row>
    <row r="32928" spans="1:1" ht="13.5" x14ac:dyDescent="0.25">
      <c r="A32928" s="212"/>
    </row>
    <row r="32929" spans="1:1" ht="13.5" x14ac:dyDescent="0.25">
      <c r="A32929" s="212"/>
    </row>
    <row r="32930" spans="1:1" ht="13.5" x14ac:dyDescent="0.25">
      <c r="A32930" s="212"/>
    </row>
    <row r="32931" spans="1:1" ht="13.5" x14ac:dyDescent="0.25">
      <c r="A32931" s="212"/>
    </row>
    <row r="32932" spans="1:1" ht="13.5" x14ac:dyDescent="0.25">
      <c r="A32932" s="212"/>
    </row>
    <row r="32933" spans="1:1" ht="13.5" x14ac:dyDescent="0.25">
      <c r="A32933" s="212"/>
    </row>
    <row r="32934" spans="1:1" ht="13.5" x14ac:dyDescent="0.25">
      <c r="A32934" s="212"/>
    </row>
    <row r="32935" spans="1:1" ht="13.5" x14ac:dyDescent="0.25">
      <c r="A32935" s="212"/>
    </row>
    <row r="32936" spans="1:1" ht="13.5" x14ac:dyDescent="0.25">
      <c r="A32936" s="212"/>
    </row>
    <row r="32937" spans="1:1" ht="13.5" x14ac:dyDescent="0.25">
      <c r="A32937" s="212"/>
    </row>
    <row r="32938" spans="1:1" ht="13.5" x14ac:dyDescent="0.25">
      <c r="A32938" s="212"/>
    </row>
    <row r="32939" spans="1:1" ht="13.5" x14ac:dyDescent="0.25">
      <c r="A32939" s="212"/>
    </row>
    <row r="32940" spans="1:1" ht="13.5" x14ac:dyDescent="0.25">
      <c r="A32940" s="212"/>
    </row>
    <row r="32941" spans="1:1" ht="13.5" x14ac:dyDescent="0.25">
      <c r="A32941" s="212"/>
    </row>
    <row r="32942" spans="1:1" ht="13.5" x14ac:dyDescent="0.25">
      <c r="A32942" s="212"/>
    </row>
    <row r="32943" spans="1:1" ht="13.5" x14ac:dyDescent="0.25">
      <c r="A32943" s="212"/>
    </row>
    <row r="32944" spans="1:1" ht="13.5" x14ac:dyDescent="0.25">
      <c r="A32944" s="212"/>
    </row>
    <row r="32945" spans="1:1" ht="13.5" x14ac:dyDescent="0.25">
      <c r="A32945" s="212"/>
    </row>
    <row r="32946" spans="1:1" ht="13.5" x14ac:dyDescent="0.25">
      <c r="A32946" s="212"/>
    </row>
    <row r="32947" spans="1:1" ht="13.5" x14ac:dyDescent="0.25">
      <c r="A32947" s="212"/>
    </row>
    <row r="32948" spans="1:1" ht="13.5" x14ac:dyDescent="0.25">
      <c r="A32948" s="212"/>
    </row>
    <row r="32949" spans="1:1" ht="13.5" x14ac:dyDescent="0.25">
      <c r="A32949" s="212"/>
    </row>
    <row r="32950" spans="1:1" ht="13.5" x14ac:dyDescent="0.25">
      <c r="A32950" s="212"/>
    </row>
    <row r="32951" spans="1:1" ht="13.5" x14ac:dyDescent="0.25">
      <c r="A32951" s="212"/>
    </row>
    <row r="32952" spans="1:1" ht="13.5" x14ac:dyDescent="0.25">
      <c r="A32952" s="212"/>
    </row>
    <row r="32953" spans="1:1" ht="13.5" x14ac:dyDescent="0.25">
      <c r="A32953" s="212"/>
    </row>
    <row r="32954" spans="1:1" ht="13.5" x14ac:dyDescent="0.25">
      <c r="A32954" s="212"/>
    </row>
    <row r="32955" spans="1:1" ht="13.5" x14ac:dyDescent="0.25">
      <c r="A32955" s="212"/>
    </row>
    <row r="32956" spans="1:1" ht="13.5" x14ac:dyDescent="0.25">
      <c r="A32956" s="212"/>
    </row>
    <row r="32957" spans="1:1" ht="13.5" x14ac:dyDescent="0.25">
      <c r="A32957" s="212"/>
    </row>
    <row r="32958" spans="1:1" ht="13.5" x14ac:dyDescent="0.25">
      <c r="A32958" s="212"/>
    </row>
    <row r="32959" spans="1:1" ht="13.5" x14ac:dyDescent="0.25">
      <c r="A32959" s="212"/>
    </row>
    <row r="32960" spans="1:1" ht="13.5" x14ac:dyDescent="0.25">
      <c r="A32960" s="212"/>
    </row>
    <row r="32961" spans="1:1" ht="13.5" x14ac:dyDescent="0.25">
      <c r="A32961" s="212"/>
    </row>
    <row r="32962" spans="1:1" ht="13.5" x14ac:dyDescent="0.25">
      <c r="A32962" s="212"/>
    </row>
    <row r="32963" spans="1:1" ht="13.5" x14ac:dyDescent="0.25">
      <c r="A32963" s="212"/>
    </row>
    <row r="32964" spans="1:1" ht="13.5" x14ac:dyDescent="0.25">
      <c r="A32964" s="212"/>
    </row>
    <row r="32965" spans="1:1" ht="13.5" x14ac:dyDescent="0.25">
      <c r="A32965" s="212"/>
    </row>
    <row r="32966" spans="1:1" ht="13.5" x14ac:dyDescent="0.25">
      <c r="A32966" s="212"/>
    </row>
    <row r="32967" spans="1:1" ht="13.5" x14ac:dyDescent="0.25">
      <c r="A32967" s="212"/>
    </row>
    <row r="32968" spans="1:1" ht="13.5" x14ac:dyDescent="0.25">
      <c r="A32968" s="212"/>
    </row>
    <row r="32969" spans="1:1" ht="13.5" x14ac:dyDescent="0.25">
      <c r="A32969" s="212"/>
    </row>
    <row r="32970" spans="1:1" ht="13.5" x14ac:dyDescent="0.25">
      <c r="A32970" s="212"/>
    </row>
    <row r="32971" spans="1:1" ht="13.5" x14ac:dyDescent="0.25">
      <c r="A32971" s="212"/>
    </row>
    <row r="32972" spans="1:1" ht="13.5" x14ac:dyDescent="0.25">
      <c r="A32972" s="212"/>
    </row>
    <row r="32973" spans="1:1" ht="13.5" x14ac:dyDescent="0.25">
      <c r="A32973" s="212"/>
    </row>
    <row r="32974" spans="1:1" ht="13.5" x14ac:dyDescent="0.25">
      <c r="A32974" s="212"/>
    </row>
    <row r="32975" spans="1:1" ht="13.5" x14ac:dyDescent="0.25">
      <c r="A32975" s="212"/>
    </row>
    <row r="32976" spans="1:1" ht="13.5" x14ac:dyDescent="0.25">
      <c r="A32976" s="212"/>
    </row>
    <row r="32977" spans="1:1" ht="13.5" x14ac:dyDescent="0.25">
      <c r="A32977" s="212"/>
    </row>
    <row r="32978" spans="1:1" ht="13.5" x14ac:dyDescent="0.25">
      <c r="A32978" s="212"/>
    </row>
    <row r="32979" spans="1:1" ht="13.5" x14ac:dyDescent="0.25">
      <c r="A32979" s="212"/>
    </row>
    <row r="32980" spans="1:1" ht="13.5" x14ac:dyDescent="0.25">
      <c r="A32980" s="212"/>
    </row>
    <row r="32981" spans="1:1" ht="13.5" x14ac:dyDescent="0.25">
      <c r="A32981" s="212"/>
    </row>
    <row r="32982" spans="1:1" ht="13.5" x14ac:dyDescent="0.25">
      <c r="A32982" s="212"/>
    </row>
    <row r="32983" spans="1:1" ht="13.5" x14ac:dyDescent="0.25">
      <c r="A32983" s="212"/>
    </row>
    <row r="32984" spans="1:1" ht="13.5" x14ac:dyDescent="0.25">
      <c r="A32984" s="212"/>
    </row>
    <row r="32985" spans="1:1" ht="13.5" x14ac:dyDescent="0.25">
      <c r="A32985" s="212"/>
    </row>
    <row r="32986" spans="1:1" ht="13.5" x14ac:dyDescent="0.25">
      <c r="A32986" s="212"/>
    </row>
    <row r="32987" spans="1:1" ht="13.5" x14ac:dyDescent="0.25">
      <c r="A32987" s="212"/>
    </row>
    <row r="32988" spans="1:1" ht="13.5" x14ac:dyDescent="0.25">
      <c r="A32988" s="212"/>
    </row>
    <row r="32989" spans="1:1" ht="13.5" x14ac:dyDescent="0.25">
      <c r="A32989" s="212"/>
    </row>
    <row r="32990" spans="1:1" ht="13.5" x14ac:dyDescent="0.25">
      <c r="A32990" s="212"/>
    </row>
    <row r="32991" spans="1:1" ht="13.5" x14ac:dyDescent="0.25">
      <c r="A32991" s="212"/>
    </row>
    <row r="32992" spans="1:1" ht="13.5" x14ac:dyDescent="0.25">
      <c r="A32992" s="212"/>
    </row>
    <row r="32993" spans="1:1" ht="13.5" x14ac:dyDescent="0.25">
      <c r="A32993" s="212"/>
    </row>
    <row r="32994" spans="1:1" ht="13.5" x14ac:dyDescent="0.25">
      <c r="A32994" s="212"/>
    </row>
    <row r="32995" spans="1:1" ht="13.5" x14ac:dyDescent="0.25">
      <c r="A32995" s="212"/>
    </row>
    <row r="32996" spans="1:1" ht="13.5" x14ac:dyDescent="0.25">
      <c r="A32996" s="212"/>
    </row>
    <row r="32997" spans="1:1" ht="13.5" x14ac:dyDescent="0.25">
      <c r="A32997" s="212"/>
    </row>
    <row r="32998" spans="1:1" ht="13.5" x14ac:dyDescent="0.25">
      <c r="A32998" s="212"/>
    </row>
    <row r="32999" spans="1:1" ht="13.5" x14ac:dyDescent="0.25">
      <c r="A32999" s="212"/>
    </row>
    <row r="33000" spans="1:1" ht="13.5" x14ac:dyDescent="0.25">
      <c r="A33000" s="212"/>
    </row>
    <row r="33001" spans="1:1" ht="13.5" x14ac:dyDescent="0.25">
      <c r="A33001" s="212"/>
    </row>
    <row r="33002" spans="1:1" ht="13.5" x14ac:dyDescent="0.25">
      <c r="A33002" s="212"/>
    </row>
    <row r="33003" spans="1:1" ht="13.5" x14ac:dyDescent="0.25">
      <c r="A33003" s="212"/>
    </row>
    <row r="33004" spans="1:1" ht="13.5" x14ac:dyDescent="0.25">
      <c r="A33004" s="212"/>
    </row>
    <row r="33005" spans="1:1" ht="13.5" x14ac:dyDescent="0.25">
      <c r="A33005" s="212"/>
    </row>
    <row r="33006" spans="1:1" ht="13.5" x14ac:dyDescent="0.25">
      <c r="A33006" s="212"/>
    </row>
    <row r="33007" spans="1:1" ht="13.5" x14ac:dyDescent="0.25">
      <c r="A33007" s="212"/>
    </row>
    <row r="33008" spans="1:1" ht="13.5" x14ac:dyDescent="0.25">
      <c r="A33008" s="212"/>
    </row>
    <row r="33009" spans="1:1" ht="13.5" x14ac:dyDescent="0.25">
      <c r="A33009" s="212"/>
    </row>
    <row r="33010" spans="1:1" ht="13.5" x14ac:dyDescent="0.25">
      <c r="A33010" s="212"/>
    </row>
    <row r="33011" spans="1:1" ht="13.5" x14ac:dyDescent="0.25">
      <c r="A33011" s="212"/>
    </row>
    <row r="33012" spans="1:1" ht="13.5" x14ac:dyDescent="0.25">
      <c r="A33012" s="212"/>
    </row>
    <row r="33013" spans="1:1" ht="13.5" x14ac:dyDescent="0.25">
      <c r="A33013" s="212"/>
    </row>
    <row r="33014" spans="1:1" ht="13.5" x14ac:dyDescent="0.25">
      <c r="A33014" s="212"/>
    </row>
    <row r="33015" spans="1:1" ht="13.5" x14ac:dyDescent="0.25">
      <c r="A33015" s="212"/>
    </row>
    <row r="33016" spans="1:1" ht="13.5" x14ac:dyDescent="0.25">
      <c r="A33016" s="212"/>
    </row>
    <row r="33017" spans="1:1" ht="13.5" x14ac:dyDescent="0.25">
      <c r="A33017" s="212"/>
    </row>
    <row r="33018" spans="1:1" ht="13.5" x14ac:dyDescent="0.25">
      <c r="A33018" s="212"/>
    </row>
    <row r="33019" spans="1:1" ht="13.5" x14ac:dyDescent="0.25">
      <c r="A33019" s="212"/>
    </row>
    <row r="33020" spans="1:1" ht="13.5" x14ac:dyDescent="0.25">
      <c r="A33020" s="212"/>
    </row>
    <row r="33021" spans="1:1" ht="13.5" x14ac:dyDescent="0.25">
      <c r="A33021" s="212"/>
    </row>
    <row r="33022" spans="1:1" ht="13.5" x14ac:dyDescent="0.25">
      <c r="A33022" s="212"/>
    </row>
    <row r="33023" spans="1:1" ht="13.5" x14ac:dyDescent="0.25">
      <c r="A33023" s="212"/>
    </row>
    <row r="33024" spans="1:1" ht="13.5" x14ac:dyDescent="0.25">
      <c r="A33024" s="212"/>
    </row>
    <row r="33025" spans="1:1" ht="13.5" x14ac:dyDescent="0.25">
      <c r="A33025" s="212"/>
    </row>
    <row r="33026" spans="1:1" ht="13.5" x14ac:dyDescent="0.25">
      <c r="A33026" s="212"/>
    </row>
    <row r="33027" spans="1:1" ht="13.5" x14ac:dyDescent="0.25">
      <c r="A33027" s="212"/>
    </row>
    <row r="33028" spans="1:1" ht="13.5" x14ac:dyDescent="0.25">
      <c r="A33028" s="212"/>
    </row>
    <row r="33029" spans="1:1" ht="13.5" x14ac:dyDescent="0.25">
      <c r="A33029" s="212"/>
    </row>
    <row r="33030" spans="1:1" ht="13.5" x14ac:dyDescent="0.25">
      <c r="A33030" s="212"/>
    </row>
    <row r="33031" spans="1:1" ht="13.5" x14ac:dyDescent="0.25">
      <c r="A33031" s="212"/>
    </row>
    <row r="33032" spans="1:1" ht="13.5" x14ac:dyDescent="0.25">
      <c r="A33032" s="212"/>
    </row>
    <row r="33033" spans="1:1" ht="13.5" x14ac:dyDescent="0.25">
      <c r="A33033" s="212"/>
    </row>
    <row r="33034" spans="1:1" ht="13.5" x14ac:dyDescent="0.25">
      <c r="A33034" s="212"/>
    </row>
    <row r="33035" spans="1:1" ht="13.5" x14ac:dyDescent="0.25">
      <c r="A33035" s="212"/>
    </row>
    <row r="33036" spans="1:1" ht="13.5" x14ac:dyDescent="0.25">
      <c r="A33036" s="212"/>
    </row>
    <row r="33037" spans="1:1" ht="13.5" x14ac:dyDescent="0.25">
      <c r="A33037" s="212"/>
    </row>
    <row r="33038" spans="1:1" ht="13.5" x14ac:dyDescent="0.25">
      <c r="A33038" s="212"/>
    </row>
    <row r="33039" spans="1:1" ht="13.5" x14ac:dyDescent="0.25">
      <c r="A33039" s="212"/>
    </row>
    <row r="33040" spans="1:1" ht="13.5" x14ac:dyDescent="0.25">
      <c r="A33040" s="212"/>
    </row>
    <row r="33041" spans="1:1" ht="13.5" x14ac:dyDescent="0.25">
      <c r="A33041" s="212"/>
    </row>
    <row r="33042" spans="1:1" ht="13.5" x14ac:dyDescent="0.25">
      <c r="A33042" s="212"/>
    </row>
    <row r="33043" spans="1:1" ht="13.5" x14ac:dyDescent="0.25">
      <c r="A33043" s="212"/>
    </row>
    <row r="33044" spans="1:1" ht="13.5" x14ac:dyDescent="0.25">
      <c r="A33044" s="212"/>
    </row>
    <row r="33045" spans="1:1" ht="13.5" x14ac:dyDescent="0.25">
      <c r="A33045" s="212"/>
    </row>
    <row r="33046" spans="1:1" ht="13.5" x14ac:dyDescent="0.25">
      <c r="A33046" s="212"/>
    </row>
    <row r="33047" spans="1:1" ht="13.5" x14ac:dyDescent="0.25">
      <c r="A33047" s="212"/>
    </row>
    <row r="33048" spans="1:1" ht="13.5" x14ac:dyDescent="0.25">
      <c r="A33048" s="212"/>
    </row>
    <row r="33049" spans="1:1" ht="13.5" x14ac:dyDescent="0.25">
      <c r="A33049" s="212"/>
    </row>
    <row r="33050" spans="1:1" ht="13.5" x14ac:dyDescent="0.25">
      <c r="A33050" s="212"/>
    </row>
    <row r="33051" spans="1:1" ht="13.5" x14ac:dyDescent="0.25">
      <c r="A33051" s="212"/>
    </row>
    <row r="33052" spans="1:1" ht="13.5" x14ac:dyDescent="0.25">
      <c r="A33052" s="212"/>
    </row>
    <row r="33053" spans="1:1" ht="13.5" x14ac:dyDescent="0.25">
      <c r="A33053" s="212"/>
    </row>
    <row r="33054" spans="1:1" ht="13.5" x14ac:dyDescent="0.25">
      <c r="A33054" s="212"/>
    </row>
    <row r="33055" spans="1:1" ht="13.5" x14ac:dyDescent="0.25">
      <c r="A33055" s="212"/>
    </row>
    <row r="33056" spans="1:1" ht="13.5" x14ac:dyDescent="0.25">
      <c r="A33056" s="212"/>
    </row>
    <row r="33057" spans="1:1" ht="13.5" x14ac:dyDescent="0.25">
      <c r="A33057" s="212"/>
    </row>
    <row r="33058" spans="1:1" ht="13.5" x14ac:dyDescent="0.25">
      <c r="A33058" s="212"/>
    </row>
    <row r="33059" spans="1:1" ht="13.5" x14ac:dyDescent="0.25">
      <c r="A33059" s="212"/>
    </row>
    <row r="33060" spans="1:1" ht="13.5" x14ac:dyDescent="0.25">
      <c r="A33060" s="212"/>
    </row>
    <row r="33061" spans="1:1" ht="13.5" x14ac:dyDescent="0.25">
      <c r="A33061" s="212"/>
    </row>
    <row r="33062" spans="1:1" ht="13.5" x14ac:dyDescent="0.25">
      <c r="A33062" s="212"/>
    </row>
    <row r="33063" spans="1:1" ht="13.5" x14ac:dyDescent="0.25">
      <c r="A33063" s="212"/>
    </row>
    <row r="33064" spans="1:1" ht="13.5" x14ac:dyDescent="0.25">
      <c r="A33064" s="212"/>
    </row>
    <row r="33065" spans="1:1" ht="13.5" x14ac:dyDescent="0.25">
      <c r="A33065" s="212"/>
    </row>
    <row r="33066" spans="1:1" ht="13.5" x14ac:dyDescent="0.25">
      <c r="A33066" s="212"/>
    </row>
    <row r="33067" spans="1:1" ht="13.5" x14ac:dyDescent="0.25">
      <c r="A33067" s="212"/>
    </row>
    <row r="33068" spans="1:1" ht="13.5" x14ac:dyDescent="0.25">
      <c r="A33068" s="212"/>
    </row>
    <row r="33069" spans="1:1" ht="13.5" x14ac:dyDescent="0.25">
      <c r="A33069" s="212"/>
    </row>
    <row r="33070" spans="1:1" ht="13.5" x14ac:dyDescent="0.25">
      <c r="A33070" s="212"/>
    </row>
    <row r="33071" spans="1:1" ht="13.5" x14ac:dyDescent="0.25">
      <c r="A33071" s="212"/>
    </row>
    <row r="33072" spans="1:1" ht="13.5" x14ac:dyDescent="0.25">
      <c r="A33072" s="212"/>
    </row>
    <row r="33073" spans="1:1" ht="13.5" x14ac:dyDescent="0.25">
      <c r="A33073" s="212"/>
    </row>
    <row r="33074" spans="1:1" ht="13.5" x14ac:dyDescent="0.25">
      <c r="A33074" s="212"/>
    </row>
    <row r="33075" spans="1:1" ht="13.5" x14ac:dyDescent="0.25">
      <c r="A33075" s="212"/>
    </row>
    <row r="33076" spans="1:1" ht="13.5" x14ac:dyDescent="0.25">
      <c r="A33076" s="212"/>
    </row>
    <row r="33077" spans="1:1" ht="13.5" x14ac:dyDescent="0.25">
      <c r="A33077" s="212"/>
    </row>
    <row r="33078" spans="1:1" ht="13.5" x14ac:dyDescent="0.25">
      <c r="A33078" s="212"/>
    </row>
    <row r="33079" spans="1:1" ht="13.5" x14ac:dyDescent="0.25">
      <c r="A33079" s="212"/>
    </row>
    <row r="33080" spans="1:1" ht="13.5" x14ac:dyDescent="0.25">
      <c r="A33080" s="212"/>
    </row>
    <row r="33081" spans="1:1" ht="13.5" x14ac:dyDescent="0.25">
      <c r="A33081" s="212"/>
    </row>
    <row r="33082" spans="1:1" ht="13.5" x14ac:dyDescent="0.25">
      <c r="A33082" s="212"/>
    </row>
    <row r="33083" spans="1:1" ht="13.5" x14ac:dyDescent="0.25">
      <c r="A33083" s="212"/>
    </row>
    <row r="33084" spans="1:1" ht="13.5" x14ac:dyDescent="0.25">
      <c r="A33084" s="212"/>
    </row>
    <row r="33085" spans="1:1" ht="13.5" x14ac:dyDescent="0.25">
      <c r="A33085" s="212"/>
    </row>
    <row r="33086" spans="1:1" ht="13.5" x14ac:dyDescent="0.25">
      <c r="A33086" s="212"/>
    </row>
    <row r="33087" spans="1:1" ht="13.5" x14ac:dyDescent="0.25">
      <c r="A33087" s="212"/>
    </row>
    <row r="33088" spans="1:1" ht="13.5" x14ac:dyDescent="0.25">
      <c r="A33088" s="212"/>
    </row>
    <row r="33089" spans="1:1" ht="13.5" x14ac:dyDescent="0.25">
      <c r="A33089" s="212"/>
    </row>
    <row r="33090" spans="1:1" ht="13.5" x14ac:dyDescent="0.25">
      <c r="A33090" s="212"/>
    </row>
    <row r="33091" spans="1:1" ht="13.5" x14ac:dyDescent="0.25">
      <c r="A33091" s="212"/>
    </row>
    <row r="33092" spans="1:1" ht="13.5" x14ac:dyDescent="0.25">
      <c r="A33092" s="212"/>
    </row>
    <row r="33093" spans="1:1" ht="13.5" x14ac:dyDescent="0.25">
      <c r="A33093" s="212"/>
    </row>
    <row r="33094" spans="1:1" ht="13.5" x14ac:dyDescent="0.25">
      <c r="A33094" s="212"/>
    </row>
    <row r="33095" spans="1:1" ht="13.5" x14ac:dyDescent="0.25">
      <c r="A33095" s="212"/>
    </row>
    <row r="33096" spans="1:1" ht="13.5" x14ac:dyDescent="0.25">
      <c r="A33096" s="212"/>
    </row>
    <row r="33097" spans="1:1" ht="13.5" x14ac:dyDescent="0.25">
      <c r="A33097" s="212"/>
    </row>
    <row r="33098" spans="1:1" ht="13.5" x14ac:dyDescent="0.25">
      <c r="A33098" s="212"/>
    </row>
    <row r="33099" spans="1:1" ht="13.5" x14ac:dyDescent="0.25">
      <c r="A33099" s="212"/>
    </row>
    <row r="33100" spans="1:1" ht="13.5" x14ac:dyDescent="0.25">
      <c r="A33100" s="212"/>
    </row>
    <row r="33101" spans="1:1" ht="13.5" x14ac:dyDescent="0.25">
      <c r="A33101" s="212"/>
    </row>
    <row r="33102" spans="1:1" ht="13.5" x14ac:dyDescent="0.25">
      <c r="A33102" s="212"/>
    </row>
    <row r="33103" spans="1:1" ht="13.5" x14ac:dyDescent="0.25">
      <c r="A33103" s="212"/>
    </row>
    <row r="33104" spans="1:1" ht="13.5" x14ac:dyDescent="0.25">
      <c r="A33104" s="212"/>
    </row>
    <row r="33105" spans="1:1" ht="13.5" x14ac:dyDescent="0.25">
      <c r="A33105" s="212"/>
    </row>
    <row r="33106" spans="1:1" ht="13.5" x14ac:dyDescent="0.25">
      <c r="A33106" s="212"/>
    </row>
    <row r="33107" spans="1:1" ht="13.5" x14ac:dyDescent="0.25">
      <c r="A33107" s="212"/>
    </row>
    <row r="33108" spans="1:1" ht="13.5" x14ac:dyDescent="0.25">
      <c r="A33108" s="212"/>
    </row>
    <row r="33109" spans="1:1" ht="13.5" x14ac:dyDescent="0.25">
      <c r="A33109" s="212"/>
    </row>
    <row r="33110" spans="1:1" ht="13.5" x14ac:dyDescent="0.25">
      <c r="A33110" s="212"/>
    </row>
    <row r="33111" spans="1:1" ht="13.5" x14ac:dyDescent="0.25">
      <c r="A33111" s="212"/>
    </row>
    <row r="33112" spans="1:1" ht="13.5" x14ac:dyDescent="0.25">
      <c r="A33112" s="212"/>
    </row>
    <row r="33113" spans="1:1" ht="13.5" x14ac:dyDescent="0.25">
      <c r="A33113" s="212"/>
    </row>
    <row r="33114" spans="1:1" ht="13.5" x14ac:dyDescent="0.25">
      <c r="A33114" s="212"/>
    </row>
    <row r="33115" spans="1:1" ht="13.5" x14ac:dyDescent="0.25">
      <c r="A33115" s="212"/>
    </row>
    <row r="33116" spans="1:1" ht="13.5" x14ac:dyDescent="0.25">
      <c r="A33116" s="212"/>
    </row>
    <row r="33117" spans="1:1" ht="13.5" x14ac:dyDescent="0.25">
      <c r="A33117" s="212"/>
    </row>
    <row r="33118" spans="1:1" ht="13.5" x14ac:dyDescent="0.25">
      <c r="A33118" s="212"/>
    </row>
    <row r="33119" spans="1:1" ht="13.5" x14ac:dyDescent="0.25">
      <c r="A33119" s="212"/>
    </row>
    <row r="33120" spans="1:1" ht="13.5" x14ac:dyDescent="0.25">
      <c r="A33120" s="212"/>
    </row>
    <row r="33121" spans="1:1" ht="13.5" x14ac:dyDescent="0.25">
      <c r="A33121" s="212"/>
    </row>
    <row r="33122" spans="1:1" ht="13.5" x14ac:dyDescent="0.25">
      <c r="A33122" s="212"/>
    </row>
    <row r="33123" spans="1:1" ht="13.5" x14ac:dyDescent="0.25">
      <c r="A33123" s="212"/>
    </row>
    <row r="33124" spans="1:1" ht="13.5" x14ac:dyDescent="0.25">
      <c r="A33124" s="212"/>
    </row>
    <row r="33125" spans="1:1" ht="13.5" x14ac:dyDescent="0.25">
      <c r="A33125" s="212"/>
    </row>
    <row r="33126" spans="1:1" ht="13.5" x14ac:dyDescent="0.25">
      <c r="A33126" s="212"/>
    </row>
    <row r="33127" spans="1:1" ht="13.5" x14ac:dyDescent="0.25">
      <c r="A33127" s="212"/>
    </row>
    <row r="33128" spans="1:1" ht="13.5" x14ac:dyDescent="0.25">
      <c r="A33128" s="212"/>
    </row>
    <row r="33129" spans="1:1" ht="13.5" x14ac:dyDescent="0.25">
      <c r="A33129" s="212"/>
    </row>
    <row r="33130" spans="1:1" ht="13.5" x14ac:dyDescent="0.25">
      <c r="A33130" s="212"/>
    </row>
    <row r="33131" spans="1:1" ht="13.5" x14ac:dyDescent="0.25">
      <c r="A33131" s="212"/>
    </row>
    <row r="33132" spans="1:1" ht="13.5" x14ac:dyDescent="0.25">
      <c r="A33132" s="212"/>
    </row>
    <row r="33133" spans="1:1" ht="13.5" x14ac:dyDescent="0.25">
      <c r="A33133" s="212"/>
    </row>
    <row r="33134" spans="1:1" ht="13.5" x14ac:dyDescent="0.25">
      <c r="A33134" s="212"/>
    </row>
    <row r="33135" spans="1:1" ht="13.5" x14ac:dyDescent="0.25">
      <c r="A33135" s="212"/>
    </row>
    <row r="33136" spans="1:1" ht="13.5" x14ac:dyDescent="0.25">
      <c r="A33136" s="212"/>
    </row>
    <row r="33137" spans="1:1" ht="13.5" x14ac:dyDescent="0.25">
      <c r="A33137" s="212"/>
    </row>
    <row r="33138" spans="1:1" ht="13.5" x14ac:dyDescent="0.25">
      <c r="A33138" s="212"/>
    </row>
    <row r="33139" spans="1:1" ht="13.5" x14ac:dyDescent="0.25">
      <c r="A33139" s="212"/>
    </row>
    <row r="33140" spans="1:1" ht="13.5" x14ac:dyDescent="0.25">
      <c r="A33140" s="212"/>
    </row>
    <row r="33141" spans="1:1" ht="13.5" x14ac:dyDescent="0.25">
      <c r="A33141" s="212"/>
    </row>
    <row r="33142" spans="1:1" ht="13.5" x14ac:dyDescent="0.25">
      <c r="A33142" s="212"/>
    </row>
    <row r="33143" spans="1:1" ht="13.5" x14ac:dyDescent="0.25">
      <c r="A33143" s="212"/>
    </row>
    <row r="33144" spans="1:1" ht="13.5" x14ac:dyDescent="0.25">
      <c r="A33144" s="212"/>
    </row>
    <row r="33145" spans="1:1" ht="13.5" x14ac:dyDescent="0.25">
      <c r="A33145" s="212"/>
    </row>
    <row r="33146" spans="1:1" ht="13.5" x14ac:dyDescent="0.25">
      <c r="A33146" s="212"/>
    </row>
    <row r="33147" spans="1:1" ht="13.5" x14ac:dyDescent="0.25">
      <c r="A33147" s="212"/>
    </row>
    <row r="33148" spans="1:1" ht="13.5" x14ac:dyDescent="0.25">
      <c r="A33148" s="212"/>
    </row>
    <row r="33149" spans="1:1" ht="13.5" x14ac:dyDescent="0.25">
      <c r="A33149" s="212"/>
    </row>
    <row r="33150" spans="1:1" ht="13.5" x14ac:dyDescent="0.25">
      <c r="A33150" s="212"/>
    </row>
    <row r="33151" spans="1:1" ht="13.5" x14ac:dyDescent="0.25">
      <c r="A33151" s="212"/>
    </row>
    <row r="33152" spans="1:1" ht="13.5" x14ac:dyDescent="0.25">
      <c r="A33152" s="212"/>
    </row>
    <row r="33153" spans="1:1" ht="13.5" x14ac:dyDescent="0.25">
      <c r="A33153" s="212"/>
    </row>
    <row r="33154" spans="1:1" ht="13.5" x14ac:dyDescent="0.25">
      <c r="A33154" s="212"/>
    </row>
    <row r="33155" spans="1:1" ht="13.5" x14ac:dyDescent="0.25">
      <c r="A33155" s="212"/>
    </row>
    <row r="33156" spans="1:1" ht="13.5" x14ac:dyDescent="0.25">
      <c r="A33156" s="212"/>
    </row>
    <row r="33157" spans="1:1" ht="13.5" x14ac:dyDescent="0.25">
      <c r="A33157" s="212"/>
    </row>
    <row r="33158" spans="1:1" ht="13.5" x14ac:dyDescent="0.25">
      <c r="A33158" s="212"/>
    </row>
    <row r="33159" spans="1:1" ht="13.5" x14ac:dyDescent="0.25">
      <c r="A33159" s="212"/>
    </row>
    <row r="33160" spans="1:1" ht="13.5" x14ac:dyDescent="0.25">
      <c r="A33160" s="212"/>
    </row>
    <row r="33161" spans="1:1" ht="13.5" x14ac:dyDescent="0.25">
      <c r="A33161" s="212"/>
    </row>
    <row r="33162" spans="1:1" ht="13.5" x14ac:dyDescent="0.25">
      <c r="A33162" s="212"/>
    </row>
    <row r="33163" spans="1:1" ht="13.5" x14ac:dyDescent="0.25">
      <c r="A33163" s="212"/>
    </row>
    <row r="33164" spans="1:1" ht="13.5" x14ac:dyDescent="0.25">
      <c r="A33164" s="212"/>
    </row>
    <row r="33165" spans="1:1" ht="13.5" x14ac:dyDescent="0.25">
      <c r="A33165" s="212"/>
    </row>
    <row r="33166" spans="1:1" ht="13.5" x14ac:dyDescent="0.25">
      <c r="A33166" s="212"/>
    </row>
    <row r="33167" spans="1:1" ht="13.5" x14ac:dyDescent="0.25">
      <c r="A33167" s="212"/>
    </row>
    <row r="33168" spans="1:1" ht="13.5" x14ac:dyDescent="0.25">
      <c r="A33168" s="212"/>
    </row>
    <row r="33169" spans="1:1" ht="13.5" x14ac:dyDescent="0.25">
      <c r="A33169" s="212"/>
    </row>
    <row r="33170" spans="1:1" ht="13.5" x14ac:dyDescent="0.25">
      <c r="A33170" s="212"/>
    </row>
    <row r="33171" spans="1:1" ht="13.5" x14ac:dyDescent="0.25">
      <c r="A33171" s="212"/>
    </row>
    <row r="33172" spans="1:1" ht="13.5" x14ac:dyDescent="0.25">
      <c r="A33172" s="212"/>
    </row>
    <row r="33173" spans="1:1" ht="13.5" x14ac:dyDescent="0.25">
      <c r="A33173" s="212"/>
    </row>
    <row r="33174" spans="1:1" ht="13.5" x14ac:dyDescent="0.25">
      <c r="A33174" s="212"/>
    </row>
    <row r="33175" spans="1:1" ht="13.5" x14ac:dyDescent="0.25">
      <c r="A33175" s="212"/>
    </row>
    <row r="33176" spans="1:1" ht="13.5" x14ac:dyDescent="0.25">
      <c r="A33176" s="212"/>
    </row>
    <row r="33177" spans="1:1" ht="13.5" x14ac:dyDescent="0.25">
      <c r="A33177" s="212"/>
    </row>
    <row r="33178" spans="1:1" ht="13.5" x14ac:dyDescent="0.25">
      <c r="A33178" s="212"/>
    </row>
    <row r="33179" spans="1:1" ht="13.5" x14ac:dyDescent="0.25">
      <c r="A33179" s="212"/>
    </row>
    <row r="33180" spans="1:1" ht="13.5" x14ac:dyDescent="0.25">
      <c r="A33180" s="212"/>
    </row>
    <row r="33181" spans="1:1" ht="13.5" x14ac:dyDescent="0.25">
      <c r="A33181" s="212"/>
    </row>
    <row r="33182" spans="1:1" ht="13.5" x14ac:dyDescent="0.25">
      <c r="A33182" s="212"/>
    </row>
    <row r="33183" spans="1:1" ht="13.5" x14ac:dyDescent="0.25">
      <c r="A33183" s="212"/>
    </row>
    <row r="33184" spans="1:1" ht="13.5" x14ac:dyDescent="0.25">
      <c r="A33184" s="212"/>
    </row>
    <row r="33185" spans="1:1" ht="13.5" x14ac:dyDescent="0.25">
      <c r="A33185" s="212"/>
    </row>
    <row r="33186" spans="1:1" ht="13.5" x14ac:dyDescent="0.25">
      <c r="A33186" s="212"/>
    </row>
    <row r="33187" spans="1:1" ht="13.5" x14ac:dyDescent="0.25">
      <c r="A33187" s="212"/>
    </row>
    <row r="33188" spans="1:1" ht="13.5" x14ac:dyDescent="0.25">
      <c r="A33188" s="212"/>
    </row>
    <row r="33189" spans="1:1" ht="13.5" x14ac:dyDescent="0.25">
      <c r="A33189" s="212"/>
    </row>
    <row r="33190" spans="1:1" ht="13.5" x14ac:dyDescent="0.25">
      <c r="A33190" s="212"/>
    </row>
    <row r="33191" spans="1:1" ht="13.5" x14ac:dyDescent="0.25">
      <c r="A33191" s="212"/>
    </row>
    <row r="33192" spans="1:1" ht="13.5" x14ac:dyDescent="0.25">
      <c r="A33192" s="212"/>
    </row>
    <row r="33193" spans="1:1" ht="13.5" x14ac:dyDescent="0.25">
      <c r="A33193" s="212"/>
    </row>
    <row r="33194" spans="1:1" ht="13.5" x14ac:dyDescent="0.25">
      <c r="A33194" s="212"/>
    </row>
    <row r="33195" spans="1:1" ht="13.5" x14ac:dyDescent="0.25">
      <c r="A33195" s="212"/>
    </row>
    <row r="33196" spans="1:1" ht="13.5" x14ac:dyDescent="0.25">
      <c r="A33196" s="212"/>
    </row>
    <row r="33197" spans="1:1" ht="13.5" x14ac:dyDescent="0.25">
      <c r="A33197" s="212"/>
    </row>
    <row r="33198" spans="1:1" ht="13.5" x14ac:dyDescent="0.25">
      <c r="A33198" s="212"/>
    </row>
    <row r="33199" spans="1:1" ht="13.5" x14ac:dyDescent="0.25">
      <c r="A33199" s="212"/>
    </row>
    <row r="33200" spans="1:1" ht="13.5" x14ac:dyDescent="0.25">
      <c r="A33200" s="212"/>
    </row>
    <row r="33201" spans="1:1" ht="13.5" x14ac:dyDescent="0.25">
      <c r="A33201" s="212"/>
    </row>
    <row r="33202" spans="1:1" ht="13.5" x14ac:dyDescent="0.25">
      <c r="A33202" s="212"/>
    </row>
    <row r="33203" spans="1:1" ht="13.5" x14ac:dyDescent="0.25">
      <c r="A33203" s="212"/>
    </row>
    <row r="33204" spans="1:1" ht="13.5" x14ac:dyDescent="0.25">
      <c r="A33204" s="212"/>
    </row>
    <row r="33205" spans="1:1" ht="13.5" x14ac:dyDescent="0.25">
      <c r="A33205" s="212"/>
    </row>
    <row r="33206" spans="1:1" ht="13.5" x14ac:dyDescent="0.25">
      <c r="A33206" s="212"/>
    </row>
    <row r="33207" spans="1:1" ht="13.5" x14ac:dyDescent="0.25">
      <c r="A33207" s="212"/>
    </row>
    <row r="33208" spans="1:1" ht="13.5" x14ac:dyDescent="0.25">
      <c r="A33208" s="212"/>
    </row>
    <row r="33209" spans="1:1" ht="13.5" x14ac:dyDescent="0.25">
      <c r="A33209" s="212"/>
    </row>
    <row r="33210" spans="1:1" ht="13.5" x14ac:dyDescent="0.25">
      <c r="A33210" s="212"/>
    </row>
    <row r="33211" spans="1:1" ht="13.5" x14ac:dyDescent="0.25">
      <c r="A33211" s="212"/>
    </row>
    <row r="33212" spans="1:1" ht="13.5" x14ac:dyDescent="0.25">
      <c r="A33212" s="212"/>
    </row>
    <row r="33213" spans="1:1" ht="13.5" x14ac:dyDescent="0.25">
      <c r="A33213" s="212"/>
    </row>
    <row r="33214" spans="1:1" ht="13.5" x14ac:dyDescent="0.25">
      <c r="A33214" s="212"/>
    </row>
    <row r="33215" spans="1:1" ht="13.5" x14ac:dyDescent="0.25">
      <c r="A33215" s="212"/>
    </row>
    <row r="33216" spans="1:1" ht="13.5" x14ac:dyDescent="0.25">
      <c r="A33216" s="212"/>
    </row>
    <row r="33217" spans="1:1" ht="13.5" x14ac:dyDescent="0.25">
      <c r="A33217" s="212"/>
    </row>
    <row r="33218" spans="1:1" ht="13.5" x14ac:dyDescent="0.25">
      <c r="A33218" s="212"/>
    </row>
    <row r="33219" spans="1:1" ht="13.5" x14ac:dyDescent="0.25">
      <c r="A33219" s="212"/>
    </row>
    <row r="33220" spans="1:1" ht="13.5" x14ac:dyDescent="0.25">
      <c r="A33220" s="212"/>
    </row>
    <row r="33221" spans="1:1" ht="13.5" x14ac:dyDescent="0.25">
      <c r="A33221" s="212"/>
    </row>
    <row r="33222" spans="1:1" ht="13.5" x14ac:dyDescent="0.25">
      <c r="A33222" s="212"/>
    </row>
    <row r="33223" spans="1:1" ht="13.5" x14ac:dyDescent="0.25">
      <c r="A33223" s="212"/>
    </row>
    <row r="33224" spans="1:1" ht="13.5" x14ac:dyDescent="0.25">
      <c r="A33224" s="212"/>
    </row>
    <row r="33225" spans="1:1" ht="13.5" x14ac:dyDescent="0.25">
      <c r="A33225" s="212"/>
    </row>
    <row r="33226" spans="1:1" ht="13.5" x14ac:dyDescent="0.25">
      <c r="A33226" s="212"/>
    </row>
    <row r="33227" spans="1:1" ht="13.5" x14ac:dyDescent="0.25">
      <c r="A33227" s="212"/>
    </row>
    <row r="33228" spans="1:1" ht="13.5" x14ac:dyDescent="0.25">
      <c r="A33228" s="212"/>
    </row>
    <row r="33229" spans="1:1" ht="13.5" x14ac:dyDescent="0.25">
      <c r="A33229" s="212"/>
    </row>
    <row r="33230" spans="1:1" ht="13.5" x14ac:dyDescent="0.25">
      <c r="A33230" s="212"/>
    </row>
    <row r="33231" spans="1:1" ht="13.5" x14ac:dyDescent="0.25">
      <c r="A33231" s="212"/>
    </row>
    <row r="33232" spans="1:1" ht="13.5" x14ac:dyDescent="0.25">
      <c r="A33232" s="212"/>
    </row>
    <row r="33233" spans="1:1" ht="13.5" x14ac:dyDescent="0.25">
      <c r="A33233" s="212"/>
    </row>
    <row r="33234" spans="1:1" ht="13.5" x14ac:dyDescent="0.25">
      <c r="A33234" s="212"/>
    </row>
    <row r="33235" spans="1:1" ht="13.5" x14ac:dyDescent="0.25">
      <c r="A33235" s="212"/>
    </row>
    <row r="33236" spans="1:1" ht="13.5" x14ac:dyDescent="0.25">
      <c r="A33236" s="212"/>
    </row>
    <row r="33237" spans="1:1" ht="13.5" x14ac:dyDescent="0.25">
      <c r="A33237" s="212"/>
    </row>
    <row r="33238" spans="1:1" ht="13.5" x14ac:dyDescent="0.25">
      <c r="A33238" s="212"/>
    </row>
    <row r="33239" spans="1:1" ht="13.5" x14ac:dyDescent="0.25">
      <c r="A33239" s="212"/>
    </row>
    <row r="33240" spans="1:1" ht="13.5" x14ac:dyDescent="0.25">
      <c r="A33240" s="212"/>
    </row>
    <row r="33241" spans="1:1" ht="13.5" x14ac:dyDescent="0.25">
      <c r="A33241" s="212"/>
    </row>
    <row r="33242" spans="1:1" ht="13.5" x14ac:dyDescent="0.25">
      <c r="A33242" s="212"/>
    </row>
    <row r="33243" spans="1:1" ht="13.5" x14ac:dyDescent="0.25">
      <c r="A33243" s="212"/>
    </row>
    <row r="33244" spans="1:1" ht="13.5" x14ac:dyDescent="0.25">
      <c r="A33244" s="212"/>
    </row>
    <row r="33245" spans="1:1" ht="13.5" x14ac:dyDescent="0.25">
      <c r="A33245" s="212"/>
    </row>
    <row r="33246" spans="1:1" ht="13.5" x14ac:dyDescent="0.25">
      <c r="A33246" s="212"/>
    </row>
    <row r="33247" spans="1:1" ht="13.5" x14ac:dyDescent="0.25">
      <c r="A33247" s="212"/>
    </row>
    <row r="33248" spans="1:1" ht="13.5" x14ac:dyDescent="0.25">
      <c r="A33248" s="212"/>
    </row>
    <row r="33249" spans="1:1" ht="13.5" x14ac:dyDescent="0.25">
      <c r="A33249" s="212"/>
    </row>
    <row r="33250" spans="1:1" ht="13.5" x14ac:dyDescent="0.25">
      <c r="A33250" s="212"/>
    </row>
    <row r="33251" spans="1:1" ht="13.5" x14ac:dyDescent="0.25">
      <c r="A33251" s="212"/>
    </row>
    <row r="33252" spans="1:1" ht="13.5" x14ac:dyDescent="0.25">
      <c r="A33252" s="212"/>
    </row>
    <row r="33253" spans="1:1" ht="13.5" x14ac:dyDescent="0.25">
      <c r="A33253" s="212"/>
    </row>
    <row r="33254" spans="1:1" ht="13.5" x14ac:dyDescent="0.25">
      <c r="A33254" s="212"/>
    </row>
    <row r="33255" spans="1:1" ht="13.5" x14ac:dyDescent="0.25">
      <c r="A33255" s="212"/>
    </row>
    <row r="33256" spans="1:1" ht="13.5" x14ac:dyDescent="0.25">
      <c r="A33256" s="212"/>
    </row>
    <row r="33257" spans="1:1" ht="13.5" x14ac:dyDescent="0.25">
      <c r="A33257" s="212"/>
    </row>
    <row r="33258" spans="1:1" ht="13.5" x14ac:dyDescent="0.25">
      <c r="A33258" s="212"/>
    </row>
    <row r="33259" spans="1:1" ht="13.5" x14ac:dyDescent="0.25">
      <c r="A33259" s="212"/>
    </row>
    <row r="33260" spans="1:1" ht="13.5" x14ac:dyDescent="0.25">
      <c r="A33260" s="212"/>
    </row>
    <row r="33261" spans="1:1" ht="13.5" x14ac:dyDescent="0.25">
      <c r="A33261" s="212"/>
    </row>
    <row r="33262" spans="1:1" ht="13.5" x14ac:dyDescent="0.25">
      <c r="A33262" s="212"/>
    </row>
    <row r="33263" spans="1:1" ht="13.5" x14ac:dyDescent="0.25">
      <c r="A33263" s="212"/>
    </row>
    <row r="33264" spans="1:1" ht="13.5" x14ac:dyDescent="0.25">
      <c r="A33264" s="212"/>
    </row>
    <row r="33265" spans="1:1" ht="13.5" x14ac:dyDescent="0.25">
      <c r="A33265" s="212"/>
    </row>
    <row r="33266" spans="1:1" ht="13.5" x14ac:dyDescent="0.25">
      <c r="A33266" s="212"/>
    </row>
    <row r="33267" spans="1:1" ht="13.5" x14ac:dyDescent="0.25">
      <c r="A33267" s="212"/>
    </row>
    <row r="33268" spans="1:1" ht="13.5" x14ac:dyDescent="0.25">
      <c r="A33268" s="212"/>
    </row>
    <row r="33269" spans="1:1" ht="13.5" x14ac:dyDescent="0.25">
      <c r="A33269" s="212"/>
    </row>
    <row r="33270" spans="1:1" ht="13.5" x14ac:dyDescent="0.25">
      <c r="A33270" s="212"/>
    </row>
    <row r="33271" spans="1:1" ht="13.5" x14ac:dyDescent="0.25">
      <c r="A33271" s="212"/>
    </row>
    <row r="33272" spans="1:1" ht="13.5" x14ac:dyDescent="0.25">
      <c r="A33272" s="212"/>
    </row>
    <row r="33273" spans="1:1" ht="13.5" x14ac:dyDescent="0.25">
      <c r="A33273" s="212"/>
    </row>
    <row r="33274" spans="1:1" ht="13.5" x14ac:dyDescent="0.25">
      <c r="A33274" s="212"/>
    </row>
    <row r="33275" spans="1:1" ht="13.5" x14ac:dyDescent="0.25">
      <c r="A33275" s="212"/>
    </row>
    <row r="33276" spans="1:1" ht="13.5" x14ac:dyDescent="0.25">
      <c r="A33276" s="212"/>
    </row>
    <row r="33277" spans="1:1" ht="13.5" x14ac:dyDescent="0.25">
      <c r="A33277" s="212"/>
    </row>
    <row r="33278" spans="1:1" ht="13.5" x14ac:dyDescent="0.25">
      <c r="A33278" s="212"/>
    </row>
    <row r="33279" spans="1:1" ht="13.5" x14ac:dyDescent="0.25">
      <c r="A33279" s="212"/>
    </row>
    <row r="33280" spans="1:1" ht="13.5" x14ac:dyDescent="0.25">
      <c r="A33280" s="212"/>
    </row>
    <row r="33281" spans="1:1" ht="13.5" x14ac:dyDescent="0.25">
      <c r="A33281" s="212"/>
    </row>
    <row r="33282" spans="1:1" ht="13.5" x14ac:dyDescent="0.25">
      <c r="A33282" s="212"/>
    </row>
    <row r="33283" spans="1:1" ht="13.5" x14ac:dyDescent="0.25">
      <c r="A33283" s="212"/>
    </row>
    <row r="33284" spans="1:1" ht="13.5" x14ac:dyDescent="0.25">
      <c r="A33284" s="212"/>
    </row>
    <row r="33285" spans="1:1" ht="13.5" x14ac:dyDescent="0.25">
      <c r="A33285" s="212"/>
    </row>
    <row r="33286" spans="1:1" ht="13.5" x14ac:dyDescent="0.25">
      <c r="A33286" s="212"/>
    </row>
    <row r="33287" spans="1:1" ht="13.5" x14ac:dyDescent="0.25">
      <c r="A33287" s="212"/>
    </row>
    <row r="33288" spans="1:1" ht="13.5" x14ac:dyDescent="0.25">
      <c r="A33288" s="212"/>
    </row>
    <row r="33289" spans="1:1" ht="13.5" x14ac:dyDescent="0.25">
      <c r="A33289" s="212"/>
    </row>
    <row r="33290" spans="1:1" ht="13.5" x14ac:dyDescent="0.25">
      <c r="A33290" s="212"/>
    </row>
    <row r="33291" spans="1:1" ht="13.5" x14ac:dyDescent="0.25">
      <c r="A33291" s="212"/>
    </row>
    <row r="33292" spans="1:1" ht="13.5" x14ac:dyDescent="0.25">
      <c r="A33292" s="212"/>
    </row>
    <row r="33293" spans="1:1" ht="13.5" x14ac:dyDescent="0.25">
      <c r="A33293" s="212"/>
    </row>
    <row r="33294" spans="1:1" ht="13.5" x14ac:dyDescent="0.25">
      <c r="A33294" s="212"/>
    </row>
    <row r="33295" spans="1:1" ht="13.5" x14ac:dyDescent="0.25">
      <c r="A33295" s="212"/>
    </row>
    <row r="33296" spans="1:1" ht="13.5" x14ac:dyDescent="0.25">
      <c r="A33296" s="212"/>
    </row>
    <row r="33297" spans="1:1" ht="13.5" x14ac:dyDescent="0.25">
      <c r="A33297" s="212"/>
    </row>
    <row r="33298" spans="1:1" ht="13.5" x14ac:dyDescent="0.25">
      <c r="A33298" s="212"/>
    </row>
    <row r="33299" spans="1:1" ht="13.5" x14ac:dyDescent="0.25">
      <c r="A33299" s="212"/>
    </row>
    <row r="33300" spans="1:1" ht="13.5" x14ac:dyDescent="0.25">
      <c r="A33300" s="212"/>
    </row>
    <row r="33301" spans="1:1" ht="13.5" x14ac:dyDescent="0.25">
      <c r="A33301" s="212"/>
    </row>
    <row r="33302" spans="1:1" ht="13.5" x14ac:dyDescent="0.25">
      <c r="A33302" s="212"/>
    </row>
    <row r="33303" spans="1:1" ht="13.5" x14ac:dyDescent="0.25">
      <c r="A33303" s="212"/>
    </row>
    <row r="33304" spans="1:1" ht="13.5" x14ac:dyDescent="0.25">
      <c r="A33304" s="212"/>
    </row>
    <row r="33305" spans="1:1" ht="13.5" x14ac:dyDescent="0.25">
      <c r="A33305" s="212"/>
    </row>
    <row r="33306" spans="1:1" ht="13.5" x14ac:dyDescent="0.25">
      <c r="A33306" s="212"/>
    </row>
    <row r="33307" spans="1:1" ht="13.5" x14ac:dyDescent="0.25">
      <c r="A33307" s="212"/>
    </row>
    <row r="33308" spans="1:1" ht="13.5" x14ac:dyDescent="0.25">
      <c r="A33308" s="212"/>
    </row>
    <row r="33309" spans="1:1" ht="13.5" x14ac:dyDescent="0.25">
      <c r="A33309" s="212"/>
    </row>
    <row r="33310" spans="1:1" ht="13.5" x14ac:dyDescent="0.25">
      <c r="A33310" s="212"/>
    </row>
    <row r="33311" spans="1:1" ht="13.5" x14ac:dyDescent="0.25">
      <c r="A33311" s="212"/>
    </row>
    <row r="33312" spans="1:1" ht="13.5" x14ac:dyDescent="0.25">
      <c r="A33312" s="212"/>
    </row>
    <row r="33313" spans="1:1" ht="13.5" x14ac:dyDescent="0.25">
      <c r="A33313" s="212"/>
    </row>
    <row r="33314" spans="1:1" ht="13.5" x14ac:dyDescent="0.25">
      <c r="A33314" s="212"/>
    </row>
    <row r="33315" spans="1:1" ht="13.5" x14ac:dyDescent="0.25">
      <c r="A33315" s="212"/>
    </row>
    <row r="33316" spans="1:1" ht="13.5" x14ac:dyDescent="0.25">
      <c r="A33316" s="212"/>
    </row>
    <row r="33317" spans="1:1" ht="13.5" x14ac:dyDescent="0.25">
      <c r="A33317" s="212"/>
    </row>
    <row r="33318" spans="1:1" ht="13.5" x14ac:dyDescent="0.25">
      <c r="A33318" s="212"/>
    </row>
    <row r="33319" spans="1:1" ht="13.5" x14ac:dyDescent="0.25">
      <c r="A33319" s="212"/>
    </row>
    <row r="33320" spans="1:1" ht="13.5" x14ac:dyDescent="0.25">
      <c r="A33320" s="212"/>
    </row>
    <row r="33321" spans="1:1" ht="13.5" x14ac:dyDescent="0.25">
      <c r="A33321" s="212"/>
    </row>
    <row r="33322" spans="1:1" ht="13.5" x14ac:dyDescent="0.25">
      <c r="A33322" s="212"/>
    </row>
    <row r="33323" spans="1:1" ht="13.5" x14ac:dyDescent="0.25">
      <c r="A33323" s="212"/>
    </row>
    <row r="33324" spans="1:1" ht="13.5" x14ac:dyDescent="0.25">
      <c r="A33324" s="212"/>
    </row>
    <row r="33325" spans="1:1" ht="13.5" x14ac:dyDescent="0.25">
      <c r="A33325" s="212"/>
    </row>
    <row r="33326" spans="1:1" ht="13.5" x14ac:dyDescent="0.25">
      <c r="A33326" s="212"/>
    </row>
    <row r="33327" spans="1:1" ht="13.5" x14ac:dyDescent="0.25">
      <c r="A33327" s="212"/>
    </row>
    <row r="33328" spans="1:1" ht="13.5" x14ac:dyDescent="0.25">
      <c r="A33328" s="212"/>
    </row>
    <row r="33329" spans="1:1" ht="13.5" x14ac:dyDescent="0.25">
      <c r="A33329" s="212"/>
    </row>
    <row r="33330" spans="1:1" ht="13.5" x14ac:dyDescent="0.25">
      <c r="A33330" s="212"/>
    </row>
    <row r="33331" spans="1:1" ht="13.5" x14ac:dyDescent="0.25">
      <c r="A33331" s="212"/>
    </row>
    <row r="33332" spans="1:1" ht="13.5" x14ac:dyDescent="0.25">
      <c r="A33332" s="212"/>
    </row>
    <row r="33333" spans="1:1" ht="13.5" x14ac:dyDescent="0.25">
      <c r="A33333" s="212"/>
    </row>
    <row r="33334" spans="1:1" ht="13.5" x14ac:dyDescent="0.25">
      <c r="A33334" s="212"/>
    </row>
    <row r="33335" spans="1:1" ht="13.5" x14ac:dyDescent="0.25">
      <c r="A33335" s="212"/>
    </row>
    <row r="33336" spans="1:1" ht="13.5" x14ac:dyDescent="0.25">
      <c r="A33336" s="212"/>
    </row>
    <row r="33337" spans="1:1" ht="13.5" x14ac:dyDescent="0.25">
      <c r="A33337" s="212"/>
    </row>
    <row r="33338" spans="1:1" ht="13.5" x14ac:dyDescent="0.25">
      <c r="A33338" s="212"/>
    </row>
    <row r="33339" spans="1:1" ht="13.5" x14ac:dyDescent="0.25">
      <c r="A33339" s="212"/>
    </row>
    <row r="33340" spans="1:1" ht="13.5" x14ac:dyDescent="0.25">
      <c r="A33340" s="212"/>
    </row>
    <row r="33341" spans="1:1" ht="13.5" x14ac:dyDescent="0.25">
      <c r="A33341" s="212"/>
    </row>
    <row r="33342" spans="1:1" ht="13.5" x14ac:dyDescent="0.25">
      <c r="A33342" s="212"/>
    </row>
    <row r="33343" spans="1:1" ht="13.5" x14ac:dyDescent="0.25">
      <c r="A33343" s="212"/>
    </row>
    <row r="33344" spans="1:1" ht="13.5" x14ac:dyDescent="0.25">
      <c r="A33344" s="212"/>
    </row>
    <row r="33345" spans="1:1" ht="13.5" x14ac:dyDescent="0.25">
      <c r="A33345" s="212"/>
    </row>
    <row r="33346" spans="1:1" ht="13.5" x14ac:dyDescent="0.25">
      <c r="A33346" s="212"/>
    </row>
    <row r="33347" spans="1:1" ht="13.5" x14ac:dyDescent="0.25">
      <c r="A33347" s="212"/>
    </row>
    <row r="33348" spans="1:1" ht="13.5" x14ac:dyDescent="0.25">
      <c r="A33348" s="212"/>
    </row>
    <row r="33349" spans="1:1" ht="13.5" x14ac:dyDescent="0.25">
      <c r="A33349" s="212"/>
    </row>
    <row r="33350" spans="1:1" ht="13.5" x14ac:dyDescent="0.25">
      <c r="A33350" s="212"/>
    </row>
    <row r="33351" spans="1:1" ht="13.5" x14ac:dyDescent="0.25">
      <c r="A33351" s="212"/>
    </row>
    <row r="33352" spans="1:1" ht="13.5" x14ac:dyDescent="0.25">
      <c r="A33352" s="212"/>
    </row>
    <row r="33353" spans="1:1" ht="13.5" x14ac:dyDescent="0.25">
      <c r="A33353" s="212"/>
    </row>
    <row r="33354" spans="1:1" ht="13.5" x14ac:dyDescent="0.25">
      <c r="A33354" s="212"/>
    </row>
    <row r="33355" spans="1:1" ht="13.5" x14ac:dyDescent="0.25">
      <c r="A33355" s="212"/>
    </row>
    <row r="33356" spans="1:1" ht="13.5" x14ac:dyDescent="0.25">
      <c r="A33356" s="212"/>
    </row>
    <row r="33357" spans="1:1" ht="13.5" x14ac:dyDescent="0.25">
      <c r="A33357" s="212"/>
    </row>
    <row r="33358" spans="1:1" ht="13.5" x14ac:dyDescent="0.25">
      <c r="A33358" s="212"/>
    </row>
    <row r="33359" spans="1:1" ht="13.5" x14ac:dyDescent="0.25">
      <c r="A33359" s="212"/>
    </row>
    <row r="33360" spans="1:1" ht="13.5" x14ac:dyDescent="0.25">
      <c r="A33360" s="212"/>
    </row>
    <row r="33361" spans="1:1" ht="13.5" x14ac:dyDescent="0.25">
      <c r="A33361" s="212"/>
    </row>
    <row r="33362" spans="1:1" ht="13.5" x14ac:dyDescent="0.25">
      <c r="A33362" s="212"/>
    </row>
    <row r="33363" spans="1:1" ht="13.5" x14ac:dyDescent="0.25">
      <c r="A33363" s="212"/>
    </row>
    <row r="33364" spans="1:1" ht="13.5" x14ac:dyDescent="0.25">
      <c r="A33364" s="212"/>
    </row>
    <row r="33365" spans="1:1" ht="13.5" x14ac:dyDescent="0.25">
      <c r="A33365" s="212"/>
    </row>
    <row r="33366" spans="1:1" ht="13.5" x14ac:dyDescent="0.25">
      <c r="A33366" s="212"/>
    </row>
    <row r="33367" spans="1:1" ht="13.5" x14ac:dyDescent="0.25">
      <c r="A33367" s="212"/>
    </row>
    <row r="33368" spans="1:1" ht="13.5" x14ac:dyDescent="0.25">
      <c r="A33368" s="212"/>
    </row>
    <row r="33369" spans="1:1" ht="13.5" x14ac:dyDescent="0.25">
      <c r="A33369" s="212"/>
    </row>
    <row r="33370" spans="1:1" ht="13.5" x14ac:dyDescent="0.25">
      <c r="A33370" s="212"/>
    </row>
    <row r="33371" spans="1:1" ht="13.5" x14ac:dyDescent="0.25">
      <c r="A33371" s="212"/>
    </row>
    <row r="33372" spans="1:1" ht="13.5" x14ac:dyDescent="0.25">
      <c r="A33372" s="212"/>
    </row>
    <row r="33373" spans="1:1" ht="13.5" x14ac:dyDescent="0.25">
      <c r="A33373" s="212"/>
    </row>
    <row r="33374" spans="1:1" ht="13.5" x14ac:dyDescent="0.25">
      <c r="A33374" s="212"/>
    </row>
    <row r="33375" spans="1:1" ht="13.5" x14ac:dyDescent="0.25">
      <c r="A33375" s="212"/>
    </row>
    <row r="33376" spans="1:1" ht="13.5" x14ac:dyDescent="0.25">
      <c r="A33376" s="212"/>
    </row>
    <row r="33377" spans="1:1" ht="13.5" x14ac:dyDescent="0.25">
      <c r="A33377" s="212"/>
    </row>
    <row r="33378" spans="1:1" ht="13.5" x14ac:dyDescent="0.25">
      <c r="A33378" s="212"/>
    </row>
    <row r="33379" spans="1:1" ht="13.5" x14ac:dyDescent="0.25">
      <c r="A33379" s="212"/>
    </row>
    <row r="33380" spans="1:1" ht="13.5" x14ac:dyDescent="0.25">
      <c r="A33380" s="212"/>
    </row>
    <row r="33381" spans="1:1" ht="13.5" x14ac:dyDescent="0.25">
      <c r="A33381" s="212"/>
    </row>
    <row r="33382" spans="1:1" ht="13.5" x14ac:dyDescent="0.25">
      <c r="A33382" s="212"/>
    </row>
    <row r="33383" spans="1:1" ht="13.5" x14ac:dyDescent="0.25">
      <c r="A33383" s="212"/>
    </row>
    <row r="33384" spans="1:1" ht="13.5" x14ac:dyDescent="0.25">
      <c r="A33384" s="212"/>
    </row>
    <row r="33385" spans="1:1" ht="13.5" x14ac:dyDescent="0.25">
      <c r="A33385" s="212"/>
    </row>
    <row r="33386" spans="1:1" ht="13.5" x14ac:dyDescent="0.25">
      <c r="A33386" s="212"/>
    </row>
    <row r="33387" spans="1:1" ht="13.5" x14ac:dyDescent="0.25">
      <c r="A33387" s="212"/>
    </row>
    <row r="33388" spans="1:1" ht="13.5" x14ac:dyDescent="0.25">
      <c r="A33388" s="212"/>
    </row>
    <row r="33389" spans="1:1" ht="13.5" x14ac:dyDescent="0.25">
      <c r="A33389" s="212"/>
    </row>
    <row r="33390" spans="1:1" ht="13.5" x14ac:dyDescent="0.25">
      <c r="A33390" s="212"/>
    </row>
    <row r="33391" spans="1:1" ht="13.5" x14ac:dyDescent="0.25">
      <c r="A33391" s="212"/>
    </row>
    <row r="33392" spans="1:1" ht="13.5" x14ac:dyDescent="0.25">
      <c r="A33392" s="212"/>
    </row>
    <row r="33393" spans="1:1" ht="13.5" x14ac:dyDescent="0.25">
      <c r="A33393" s="212"/>
    </row>
    <row r="33394" spans="1:1" ht="13.5" x14ac:dyDescent="0.25">
      <c r="A33394" s="212"/>
    </row>
    <row r="33395" spans="1:1" ht="13.5" x14ac:dyDescent="0.25">
      <c r="A33395" s="212"/>
    </row>
    <row r="33396" spans="1:1" ht="13.5" x14ac:dyDescent="0.25">
      <c r="A33396" s="212"/>
    </row>
    <row r="33397" spans="1:1" ht="13.5" x14ac:dyDescent="0.25">
      <c r="A33397" s="212"/>
    </row>
    <row r="33398" spans="1:1" ht="13.5" x14ac:dyDescent="0.25">
      <c r="A33398" s="212"/>
    </row>
    <row r="33399" spans="1:1" ht="13.5" x14ac:dyDescent="0.25">
      <c r="A33399" s="212"/>
    </row>
    <row r="33400" spans="1:1" ht="13.5" x14ac:dyDescent="0.25">
      <c r="A33400" s="212"/>
    </row>
    <row r="33401" spans="1:1" ht="13.5" x14ac:dyDescent="0.25">
      <c r="A33401" s="212"/>
    </row>
    <row r="33402" spans="1:1" ht="13.5" x14ac:dyDescent="0.25">
      <c r="A33402" s="212"/>
    </row>
    <row r="33403" spans="1:1" ht="13.5" x14ac:dyDescent="0.25">
      <c r="A33403" s="212"/>
    </row>
    <row r="33404" spans="1:1" ht="13.5" x14ac:dyDescent="0.25">
      <c r="A33404" s="212"/>
    </row>
    <row r="33405" spans="1:1" ht="13.5" x14ac:dyDescent="0.25">
      <c r="A33405" s="212"/>
    </row>
    <row r="33406" spans="1:1" ht="13.5" x14ac:dyDescent="0.25">
      <c r="A33406" s="212"/>
    </row>
    <row r="33407" spans="1:1" ht="13.5" x14ac:dyDescent="0.25">
      <c r="A33407" s="212"/>
    </row>
    <row r="33408" spans="1:1" ht="13.5" x14ac:dyDescent="0.25">
      <c r="A33408" s="212"/>
    </row>
    <row r="33409" spans="1:1" ht="13.5" x14ac:dyDescent="0.25">
      <c r="A33409" s="212"/>
    </row>
    <row r="33410" spans="1:1" ht="13.5" x14ac:dyDescent="0.25">
      <c r="A33410" s="212"/>
    </row>
    <row r="33411" spans="1:1" ht="13.5" x14ac:dyDescent="0.25">
      <c r="A33411" s="212"/>
    </row>
    <row r="33412" spans="1:1" ht="13.5" x14ac:dyDescent="0.25">
      <c r="A33412" s="212"/>
    </row>
    <row r="33413" spans="1:1" ht="13.5" x14ac:dyDescent="0.25">
      <c r="A33413" s="212"/>
    </row>
    <row r="33414" spans="1:1" ht="13.5" x14ac:dyDescent="0.25">
      <c r="A33414" s="212"/>
    </row>
    <row r="33415" spans="1:1" ht="13.5" x14ac:dyDescent="0.25">
      <c r="A33415" s="212"/>
    </row>
    <row r="33416" spans="1:1" ht="13.5" x14ac:dyDescent="0.25">
      <c r="A33416" s="212"/>
    </row>
    <row r="33417" spans="1:1" ht="13.5" x14ac:dyDescent="0.25">
      <c r="A33417" s="212"/>
    </row>
    <row r="33418" spans="1:1" ht="13.5" x14ac:dyDescent="0.25">
      <c r="A33418" s="212"/>
    </row>
    <row r="33419" spans="1:1" ht="13.5" x14ac:dyDescent="0.25">
      <c r="A33419" s="212"/>
    </row>
    <row r="33420" spans="1:1" ht="13.5" x14ac:dyDescent="0.25">
      <c r="A33420" s="212"/>
    </row>
    <row r="33421" spans="1:1" ht="13.5" x14ac:dyDescent="0.25">
      <c r="A33421" s="212"/>
    </row>
    <row r="33422" spans="1:1" ht="13.5" x14ac:dyDescent="0.25">
      <c r="A33422" s="212"/>
    </row>
    <row r="33423" spans="1:1" ht="13.5" x14ac:dyDescent="0.25">
      <c r="A33423" s="212"/>
    </row>
    <row r="33424" spans="1:1" ht="13.5" x14ac:dyDescent="0.25">
      <c r="A33424" s="212"/>
    </row>
    <row r="33425" spans="1:1" ht="13.5" x14ac:dyDescent="0.25">
      <c r="A33425" s="212"/>
    </row>
    <row r="33426" spans="1:1" ht="13.5" x14ac:dyDescent="0.25">
      <c r="A33426" s="212"/>
    </row>
    <row r="33427" spans="1:1" ht="13.5" x14ac:dyDescent="0.25">
      <c r="A33427" s="212"/>
    </row>
    <row r="33428" spans="1:1" ht="13.5" x14ac:dyDescent="0.25">
      <c r="A33428" s="212"/>
    </row>
    <row r="33429" spans="1:1" ht="13.5" x14ac:dyDescent="0.25">
      <c r="A33429" s="212"/>
    </row>
    <row r="33430" spans="1:1" ht="13.5" x14ac:dyDescent="0.25">
      <c r="A33430" s="212"/>
    </row>
    <row r="33431" spans="1:1" ht="13.5" x14ac:dyDescent="0.25">
      <c r="A33431" s="212"/>
    </row>
    <row r="33432" spans="1:1" ht="13.5" x14ac:dyDescent="0.25">
      <c r="A33432" s="212"/>
    </row>
    <row r="33433" spans="1:1" ht="13.5" x14ac:dyDescent="0.25">
      <c r="A33433" s="212"/>
    </row>
    <row r="33434" spans="1:1" ht="13.5" x14ac:dyDescent="0.25">
      <c r="A33434" s="212"/>
    </row>
    <row r="33435" spans="1:1" ht="13.5" x14ac:dyDescent="0.25">
      <c r="A33435" s="212"/>
    </row>
    <row r="33436" spans="1:1" ht="13.5" x14ac:dyDescent="0.25">
      <c r="A33436" s="212"/>
    </row>
    <row r="33437" spans="1:1" ht="13.5" x14ac:dyDescent="0.25">
      <c r="A33437" s="212"/>
    </row>
    <row r="33438" spans="1:1" ht="13.5" x14ac:dyDescent="0.25">
      <c r="A33438" s="212"/>
    </row>
    <row r="33439" spans="1:1" ht="13.5" x14ac:dyDescent="0.25">
      <c r="A33439" s="212"/>
    </row>
    <row r="33440" spans="1:1" ht="13.5" x14ac:dyDescent="0.25">
      <c r="A33440" s="212"/>
    </row>
    <row r="33441" spans="1:1" ht="13.5" x14ac:dyDescent="0.25">
      <c r="A33441" s="212"/>
    </row>
    <row r="33442" spans="1:1" ht="13.5" x14ac:dyDescent="0.25">
      <c r="A33442" s="212"/>
    </row>
    <row r="33443" spans="1:1" ht="13.5" x14ac:dyDescent="0.25">
      <c r="A33443" s="212"/>
    </row>
    <row r="33444" spans="1:1" ht="13.5" x14ac:dyDescent="0.25">
      <c r="A33444" s="212"/>
    </row>
    <row r="33445" spans="1:1" ht="13.5" x14ac:dyDescent="0.25">
      <c r="A33445" s="212"/>
    </row>
    <row r="33446" spans="1:1" ht="13.5" x14ac:dyDescent="0.25">
      <c r="A33446" s="212"/>
    </row>
    <row r="33447" spans="1:1" ht="13.5" x14ac:dyDescent="0.25">
      <c r="A33447" s="212"/>
    </row>
    <row r="33448" spans="1:1" ht="13.5" x14ac:dyDescent="0.25">
      <c r="A33448" s="212"/>
    </row>
    <row r="33449" spans="1:1" ht="13.5" x14ac:dyDescent="0.25">
      <c r="A33449" s="212"/>
    </row>
    <row r="33450" spans="1:1" ht="13.5" x14ac:dyDescent="0.25">
      <c r="A33450" s="212"/>
    </row>
    <row r="33451" spans="1:1" ht="13.5" x14ac:dyDescent="0.25">
      <c r="A33451" s="212"/>
    </row>
    <row r="33452" spans="1:1" ht="13.5" x14ac:dyDescent="0.25">
      <c r="A33452" s="212"/>
    </row>
    <row r="33453" spans="1:1" ht="13.5" x14ac:dyDescent="0.25">
      <c r="A33453" s="212"/>
    </row>
    <row r="33454" spans="1:1" ht="13.5" x14ac:dyDescent="0.25">
      <c r="A33454" s="212"/>
    </row>
    <row r="33455" spans="1:1" ht="13.5" x14ac:dyDescent="0.25">
      <c r="A33455" s="212"/>
    </row>
    <row r="33456" spans="1:1" ht="13.5" x14ac:dyDescent="0.25">
      <c r="A33456" s="212"/>
    </row>
    <row r="33457" spans="1:1" ht="13.5" x14ac:dyDescent="0.25">
      <c r="A33457" s="212"/>
    </row>
    <row r="33458" spans="1:1" ht="13.5" x14ac:dyDescent="0.25">
      <c r="A33458" s="212"/>
    </row>
    <row r="33459" spans="1:1" ht="13.5" x14ac:dyDescent="0.25">
      <c r="A33459" s="212"/>
    </row>
    <row r="33460" spans="1:1" ht="13.5" x14ac:dyDescent="0.25">
      <c r="A33460" s="212"/>
    </row>
    <row r="33461" spans="1:1" ht="13.5" x14ac:dyDescent="0.25">
      <c r="A33461" s="212"/>
    </row>
    <row r="33462" spans="1:1" ht="13.5" x14ac:dyDescent="0.25">
      <c r="A33462" s="212"/>
    </row>
    <row r="33463" spans="1:1" ht="13.5" x14ac:dyDescent="0.25">
      <c r="A33463" s="212"/>
    </row>
    <row r="33464" spans="1:1" ht="13.5" x14ac:dyDescent="0.25">
      <c r="A33464" s="212"/>
    </row>
    <row r="33465" spans="1:1" ht="13.5" x14ac:dyDescent="0.25">
      <c r="A33465" s="212"/>
    </row>
    <row r="33466" spans="1:1" ht="13.5" x14ac:dyDescent="0.25">
      <c r="A33466" s="212"/>
    </row>
    <row r="33467" spans="1:1" ht="13.5" x14ac:dyDescent="0.25">
      <c r="A33467" s="212"/>
    </row>
    <row r="33468" spans="1:1" ht="13.5" x14ac:dyDescent="0.25">
      <c r="A33468" s="212"/>
    </row>
    <row r="33469" spans="1:1" ht="13.5" x14ac:dyDescent="0.25">
      <c r="A33469" s="212"/>
    </row>
    <row r="33470" spans="1:1" ht="13.5" x14ac:dyDescent="0.25">
      <c r="A33470" s="212"/>
    </row>
    <row r="33471" spans="1:1" ht="13.5" x14ac:dyDescent="0.25">
      <c r="A33471" s="212"/>
    </row>
    <row r="33472" spans="1:1" ht="13.5" x14ac:dyDescent="0.25">
      <c r="A33472" s="212"/>
    </row>
    <row r="33473" spans="1:1" ht="13.5" x14ac:dyDescent="0.25">
      <c r="A33473" s="212"/>
    </row>
    <row r="33474" spans="1:1" ht="13.5" x14ac:dyDescent="0.25">
      <c r="A33474" s="212"/>
    </row>
    <row r="33475" spans="1:1" ht="13.5" x14ac:dyDescent="0.25">
      <c r="A33475" s="212"/>
    </row>
    <row r="33476" spans="1:1" ht="13.5" x14ac:dyDescent="0.25">
      <c r="A33476" s="212"/>
    </row>
    <row r="33477" spans="1:1" ht="13.5" x14ac:dyDescent="0.25">
      <c r="A33477" s="212"/>
    </row>
    <row r="33478" spans="1:1" ht="13.5" x14ac:dyDescent="0.25">
      <c r="A33478" s="212"/>
    </row>
    <row r="33479" spans="1:1" ht="13.5" x14ac:dyDescent="0.25">
      <c r="A33479" s="212"/>
    </row>
    <row r="33480" spans="1:1" ht="13.5" x14ac:dyDescent="0.25">
      <c r="A33480" s="212"/>
    </row>
    <row r="33481" spans="1:1" ht="13.5" x14ac:dyDescent="0.25">
      <c r="A33481" s="212"/>
    </row>
    <row r="33482" spans="1:1" ht="13.5" x14ac:dyDescent="0.25">
      <c r="A33482" s="212"/>
    </row>
    <row r="33483" spans="1:1" ht="13.5" x14ac:dyDescent="0.25">
      <c r="A33483" s="212"/>
    </row>
    <row r="33484" spans="1:1" ht="13.5" x14ac:dyDescent="0.25">
      <c r="A33484" s="212"/>
    </row>
    <row r="33485" spans="1:1" ht="13.5" x14ac:dyDescent="0.25">
      <c r="A33485" s="212"/>
    </row>
    <row r="33486" spans="1:1" ht="13.5" x14ac:dyDescent="0.25">
      <c r="A33486" s="212"/>
    </row>
    <row r="33487" spans="1:1" ht="13.5" x14ac:dyDescent="0.25">
      <c r="A33487" s="212"/>
    </row>
    <row r="33488" spans="1:1" ht="13.5" x14ac:dyDescent="0.25">
      <c r="A33488" s="212"/>
    </row>
    <row r="33489" spans="1:1" ht="13.5" x14ac:dyDescent="0.25">
      <c r="A33489" s="212"/>
    </row>
    <row r="33490" spans="1:1" ht="13.5" x14ac:dyDescent="0.25">
      <c r="A33490" s="212"/>
    </row>
    <row r="33491" spans="1:1" ht="13.5" x14ac:dyDescent="0.25">
      <c r="A33491" s="212"/>
    </row>
    <row r="33492" spans="1:1" ht="13.5" x14ac:dyDescent="0.25">
      <c r="A33492" s="212"/>
    </row>
    <row r="33493" spans="1:1" ht="13.5" x14ac:dyDescent="0.25">
      <c r="A33493" s="212"/>
    </row>
    <row r="33494" spans="1:1" ht="13.5" x14ac:dyDescent="0.25">
      <c r="A33494" s="212"/>
    </row>
    <row r="33495" spans="1:1" ht="13.5" x14ac:dyDescent="0.25">
      <c r="A33495" s="212"/>
    </row>
    <row r="33496" spans="1:1" ht="13.5" x14ac:dyDescent="0.25">
      <c r="A33496" s="212"/>
    </row>
    <row r="33497" spans="1:1" ht="13.5" x14ac:dyDescent="0.25">
      <c r="A33497" s="212"/>
    </row>
    <row r="33498" spans="1:1" ht="13.5" x14ac:dyDescent="0.25">
      <c r="A33498" s="212"/>
    </row>
    <row r="33499" spans="1:1" ht="13.5" x14ac:dyDescent="0.25">
      <c r="A33499" s="212"/>
    </row>
    <row r="33500" spans="1:1" ht="13.5" x14ac:dyDescent="0.25">
      <c r="A33500" s="212"/>
    </row>
    <row r="33501" spans="1:1" ht="13.5" x14ac:dyDescent="0.25">
      <c r="A33501" s="212"/>
    </row>
    <row r="33502" spans="1:1" ht="13.5" x14ac:dyDescent="0.25">
      <c r="A33502" s="212"/>
    </row>
    <row r="33503" spans="1:1" ht="13.5" x14ac:dyDescent="0.25">
      <c r="A33503" s="212"/>
    </row>
    <row r="33504" spans="1:1" ht="13.5" x14ac:dyDescent="0.25">
      <c r="A33504" s="212"/>
    </row>
    <row r="33505" spans="1:1" ht="13.5" x14ac:dyDescent="0.25">
      <c r="A33505" s="212"/>
    </row>
    <row r="33506" spans="1:1" ht="13.5" x14ac:dyDescent="0.25">
      <c r="A33506" s="212"/>
    </row>
    <row r="33507" spans="1:1" ht="13.5" x14ac:dyDescent="0.25">
      <c r="A33507" s="212"/>
    </row>
    <row r="33508" spans="1:1" ht="13.5" x14ac:dyDescent="0.25">
      <c r="A33508" s="212"/>
    </row>
    <row r="33509" spans="1:1" ht="13.5" x14ac:dyDescent="0.25">
      <c r="A33509" s="212"/>
    </row>
    <row r="33510" spans="1:1" ht="13.5" x14ac:dyDescent="0.25">
      <c r="A33510" s="212"/>
    </row>
    <row r="33511" spans="1:1" ht="13.5" x14ac:dyDescent="0.25">
      <c r="A33511" s="212"/>
    </row>
    <row r="33512" spans="1:1" ht="13.5" x14ac:dyDescent="0.25">
      <c r="A33512" s="212"/>
    </row>
    <row r="33513" spans="1:1" ht="13.5" x14ac:dyDescent="0.25">
      <c r="A33513" s="212"/>
    </row>
    <row r="33514" spans="1:1" ht="13.5" x14ac:dyDescent="0.25">
      <c r="A33514" s="212"/>
    </row>
    <row r="33515" spans="1:1" ht="13.5" x14ac:dyDescent="0.25">
      <c r="A33515" s="212"/>
    </row>
    <row r="33516" spans="1:1" ht="13.5" x14ac:dyDescent="0.25">
      <c r="A33516" s="212"/>
    </row>
    <row r="33517" spans="1:1" ht="13.5" x14ac:dyDescent="0.25">
      <c r="A33517" s="212"/>
    </row>
    <row r="33518" spans="1:1" ht="13.5" x14ac:dyDescent="0.25">
      <c r="A33518" s="212"/>
    </row>
    <row r="33519" spans="1:1" ht="13.5" x14ac:dyDescent="0.25">
      <c r="A33519" s="212"/>
    </row>
    <row r="33520" spans="1:1" ht="13.5" x14ac:dyDescent="0.25">
      <c r="A33520" s="212"/>
    </row>
    <row r="33521" spans="1:1" ht="13.5" x14ac:dyDescent="0.25">
      <c r="A33521" s="212"/>
    </row>
    <row r="33522" spans="1:1" ht="13.5" x14ac:dyDescent="0.25">
      <c r="A33522" s="212"/>
    </row>
    <row r="33523" spans="1:1" ht="13.5" x14ac:dyDescent="0.25">
      <c r="A33523" s="212"/>
    </row>
    <row r="33524" spans="1:1" ht="13.5" x14ac:dyDescent="0.25">
      <c r="A33524" s="212"/>
    </row>
    <row r="33525" spans="1:1" ht="13.5" x14ac:dyDescent="0.25">
      <c r="A33525" s="212"/>
    </row>
    <row r="33526" spans="1:1" ht="13.5" x14ac:dyDescent="0.25">
      <c r="A33526" s="212"/>
    </row>
    <row r="33527" spans="1:1" ht="13.5" x14ac:dyDescent="0.25">
      <c r="A33527" s="212"/>
    </row>
    <row r="33528" spans="1:1" ht="13.5" x14ac:dyDescent="0.25">
      <c r="A33528" s="212"/>
    </row>
    <row r="33529" spans="1:1" ht="13.5" x14ac:dyDescent="0.25">
      <c r="A33529" s="212"/>
    </row>
    <row r="33530" spans="1:1" ht="13.5" x14ac:dyDescent="0.25">
      <c r="A33530" s="212"/>
    </row>
    <row r="33531" spans="1:1" ht="13.5" x14ac:dyDescent="0.25">
      <c r="A33531" s="212"/>
    </row>
    <row r="33532" spans="1:1" ht="13.5" x14ac:dyDescent="0.25">
      <c r="A33532" s="212"/>
    </row>
    <row r="33533" spans="1:1" ht="13.5" x14ac:dyDescent="0.25">
      <c r="A33533" s="212"/>
    </row>
    <row r="33534" spans="1:1" ht="13.5" x14ac:dyDescent="0.25">
      <c r="A33534" s="212"/>
    </row>
    <row r="33535" spans="1:1" ht="13.5" x14ac:dyDescent="0.25">
      <c r="A33535" s="212"/>
    </row>
    <row r="33536" spans="1:1" ht="13.5" x14ac:dyDescent="0.25">
      <c r="A33536" s="212"/>
    </row>
    <row r="33537" spans="1:1" ht="13.5" x14ac:dyDescent="0.25">
      <c r="A33537" s="212"/>
    </row>
    <row r="33538" spans="1:1" ht="13.5" x14ac:dyDescent="0.25">
      <c r="A33538" s="212"/>
    </row>
    <row r="33539" spans="1:1" ht="13.5" x14ac:dyDescent="0.25">
      <c r="A33539" s="212"/>
    </row>
    <row r="33540" spans="1:1" ht="13.5" x14ac:dyDescent="0.25">
      <c r="A33540" s="212"/>
    </row>
    <row r="33541" spans="1:1" ht="13.5" x14ac:dyDescent="0.25">
      <c r="A33541" s="212"/>
    </row>
    <row r="33542" spans="1:1" ht="13.5" x14ac:dyDescent="0.25">
      <c r="A33542" s="212"/>
    </row>
    <row r="33543" spans="1:1" ht="13.5" x14ac:dyDescent="0.25">
      <c r="A33543" s="212"/>
    </row>
    <row r="33544" spans="1:1" ht="13.5" x14ac:dyDescent="0.25">
      <c r="A33544" s="212"/>
    </row>
    <row r="33545" spans="1:1" ht="13.5" x14ac:dyDescent="0.25">
      <c r="A33545" s="212"/>
    </row>
    <row r="33546" spans="1:1" ht="13.5" x14ac:dyDescent="0.25">
      <c r="A33546" s="212"/>
    </row>
    <row r="33547" spans="1:1" ht="13.5" x14ac:dyDescent="0.25">
      <c r="A33547" s="212"/>
    </row>
    <row r="33548" spans="1:1" ht="13.5" x14ac:dyDescent="0.25">
      <c r="A33548" s="212"/>
    </row>
    <row r="33549" spans="1:1" ht="13.5" x14ac:dyDescent="0.25">
      <c r="A33549" s="212"/>
    </row>
    <row r="33550" spans="1:1" ht="13.5" x14ac:dyDescent="0.25">
      <c r="A33550" s="212"/>
    </row>
    <row r="33551" spans="1:1" ht="13.5" x14ac:dyDescent="0.25">
      <c r="A33551" s="212"/>
    </row>
    <row r="33552" spans="1:1" ht="13.5" x14ac:dyDescent="0.25">
      <c r="A33552" s="212"/>
    </row>
    <row r="33553" spans="1:1" ht="13.5" x14ac:dyDescent="0.25">
      <c r="A33553" s="212"/>
    </row>
    <row r="33554" spans="1:1" ht="13.5" x14ac:dyDescent="0.25">
      <c r="A33554" s="212"/>
    </row>
    <row r="33555" spans="1:1" ht="13.5" x14ac:dyDescent="0.25">
      <c r="A33555" s="212"/>
    </row>
    <row r="33556" spans="1:1" ht="13.5" x14ac:dyDescent="0.25">
      <c r="A33556" s="212"/>
    </row>
    <row r="33557" spans="1:1" ht="13.5" x14ac:dyDescent="0.25">
      <c r="A33557" s="212"/>
    </row>
    <row r="33558" spans="1:1" ht="13.5" x14ac:dyDescent="0.25">
      <c r="A33558" s="212"/>
    </row>
    <row r="33559" spans="1:1" ht="13.5" x14ac:dyDescent="0.25">
      <c r="A33559" s="212"/>
    </row>
    <row r="33560" spans="1:1" ht="13.5" x14ac:dyDescent="0.25">
      <c r="A33560" s="212"/>
    </row>
    <row r="33561" spans="1:1" ht="13.5" x14ac:dyDescent="0.25">
      <c r="A33561" s="212"/>
    </row>
    <row r="33562" spans="1:1" ht="13.5" x14ac:dyDescent="0.25">
      <c r="A33562" s="212"/>
    </row>
    <row r="33563" spans="1:1" ht="13.5" x14ac:dyDescent="0.25">
      <c r="A33563" s="212"/>
    </row>
    <row r="33564" spans="1:1" ht="13.5" x14ac:dyDescent="0.25">
      <c r="A33564" s="212"/>
    </row>
    <row r="33565" spans="1:1" ht="13.5" x14ac:dyDescent="0.25">
      <c r="A33565" s="212"/>
    </row>
    <row r="33566" spans="1:1" ht="13.5" x14ac:dyDescent="0.25">
      <c r="A33566" s="212"/>
    </row>
    <row r="33567" spans="1:1" ht="13.5" x14ac:dyDescent="0.25">
      <c r="A33567" s="212"/>
    </row>
    <row r="33568" spans="1:1" ht="13.5" x14ac:dyDescent="0.25">
      <c r="A33568" s="212"/>
    </row>
    <row r="33569" spans="1:1" ht="13.5" x14ac:dyDescent="0.25">
      <c r="A33569" s="212"/>
    </row>
    <row r="33570" spans="1:1" ht="13.5" x14ac:dyDescent="0.25">
      <c r="A33570" s="212"/>
    </row>
    <row r="33571" spans="1:1" ht="13.5" x14ac:dyDescent="0.25">
      <c r="A33571" s="212"/>
    </row>
    <row r="33572" spans="1:1" ht="13.5" x14ac:dyDescent="0.25">
      <c r="A33572" s="212"/>
    </row>
    <row r="33573" spans="1:1" ht="13.5" x14ac:dyDescent="0.25">
      <c r="A33573" s="212"/>
    </row>
    <row r="33574" spans="1:1" ht="13.5" x14ac:dyDescent="0.25">
      <c r="A33574" s="212"/>
    </row>
    <row r="33575" spans="1:1" ht="13.5" x14ac:dyDescent="0.25">
      <c r="A33575" s="212"/>
    </row>
    <row r="33576" spans="1:1" ht="13.5" x14ac:dyDescent="0.25">
      <c r="A33576" s="212"/>
    </row>
    <row r="33577" spans="1:1" ht="13.5" x14ac:dyDescent="0.25">
      <c r="A33577" s="212"/>
    </row>
    <row r="33578" spans="1:1" ht="13.5" x14ac:dyDescent="0.25">
      <c r="A33578" s="212"/>
    </row>
    <row r="33579" spans="1:1" ht="13.5" x14ac:dyDescent="0.25">
      <c r="A33579" s="212"/>
    </row>
    <row r="33580" spans="1:1" ht="13.5" x14ac:dyDescent="0.25">
      <c r="A33580" s="212"/>
    </row>
    <row r="33581" spans="1:1" ht="13.5" x14ac:dyDescent="0.25">
      <c r="A33581" s="212"/>
    </row>
    <row r="33582" spans="1:1" ht="13.5" x14ac:dyDescent="0.25">
      <c r="A33582" s="212"/>
    </row>
    <row r="33583" spans="1:1" ht="13.5" x14ac:dyDescent="0.25">
      <c r="A33583" s="212"/>
    </row>
    <row r="33584" spans="1:1" ht="13.5" x14ac:dyDescent="0.25">
      <c r="A33584" s="212"/>
    </row>
    <row r="33585" spans="1:1" ht="13.5" x14ac:dyDescent="0.25">
      <c r="A33585" s="212"/>
    </row>
    <row r="33586" spans="1:1" ht="13.5" x14ac:dyDescent="0.25">
      <c r="A33586" s="212"/>
    </row>
    <row r="33587" spans="1:1" ht="13.5" x14ac:dyDescent="0.25">
      <c r="A33587" s="212"/>
    </row>
    <row r="33588" spans="1:1" ht="13.5" x14ac:dyDescent="0.25">
      <c r="A33588" s="212"/>
    </row>
    <row r="33589" spans="1:1" ht="13.5" x14ac:dyDescent="0.25">
      <c r="A33589" s="212"/>
    </row>
    <row r="33590" spans="1:1" ht="13.5" x14ac:dyDescent="0.25">
      <c r="A33590" s="212"/>
    </row>
    <row r="33591" spans="1:1" ht="13.5" x14ac:dyDescent="0.25">
      <c r="A33591" s="212"/>
    </row>
    <row r="33592" spans="1:1" ht="13.5" x14ac:dyDescent="0.25">
      <c r="A33592" s="212"/>
    </row>
    <row r="33593" spans="1:1" ht="13.5" x14ac:dyDescent="0.25">
      <c r="A33593" s="212"/>
    </row>
    <row r="33594" spans="1:1" ht="13.5" x14ac:dyDescent="0.25">
      <c r="A33594" s="212"/>
    </row>
    <row r="33595" spans="1:1" ht="13.5" x14ac:dyDescent="0.25">
      <c r="A33595" s="212"/>
    </row>
    <row r="33596" spans="1:1" ht="13.5" x14ac:dyDescent="0.25">
      <c r="A33596" s="212"/>
    </row>
    <row r="33597" spans="1:1" ht="13.5" x14ac:dyDescent="0.25">
      <c r="A33597" s="212"/>
    </row>
    <row r="33598" spans="1:1" ht="13.5" x14ac:dyDescent="0.25">
      <c r="A33598" s="212"/>
    </row>
    <row r="33599" spans="1:1" ht="13.5" x14ac:dyDescent="0.25">
      <c r="A33599" s="212"/>
    </row>
    <row r="33600" spans="1:1" ht="13.5" x14ac:dyDescent="0.25">
      <c r="A33600" s="212"/>
    </row>
    <row r="33601" spans="1:1" ht="13.5" x14ac:dyDescent="0.25">
      <c r="A33601" s="212"/>
    </row>
    <row r="33602" spans="1:1" ht="13.5" x14ac:dyDescent="0.25">
      <c r="A33602" s="212"/>
    </row>
    <row r="33603" spans="1:1" ht="13.5" x14ac:dyDescent="0.25">
      <c r="A33603" s="212"/>
    </row>
    <row r="33604" spans="1:1" ht="13.5" x14ac:dyDescent="0.25">
      <c r="A33604" s="212"/>
    </row>
    <row r="33605" spans="1:1" ht="13.5" x14ac:dyDescent="0.25">
      <c r="A33605" s="212"/>
    </row>
    <row r="33606" spans="1:1" ht="13.5" x14ac:dyDescent="0.25">
      <c r="A33606" s="212"/>
    </row>
    <row r="33607" spans="1:1" ht="13.5" x14ac:dyDescent="0.25">
      <c r="A33607" s="212"/>
    </row>
    <row r="33608" spans="1:1" ht="13.5" x14ac:dyDescent="0.25">
      <c r="A33608" s="212"/>
    </row>
    <row r="33609" spans="1:1" ht="13.5" x14ac:dyDescent="0.25">
      <c r="A33609" s="212"/>
    </row>
    <row r="33610" spans="1:1" ht="13.5" x14ac:dyDescent="0.25">
      <c r="A33610" s="212"/>
    </row>
    <row r="33611" spans="1:1" ht="13.5" x14ac:dyDescent="0.25">
      <c r="A33611" s="212"/>
    </row>
    <row r="33612" spans="1:1" ht="13.5" x14ac:dyDescent="0.25">
      <c r="A33612" s="212"/>
    </row>
    <row r="33613" spans="1:1" ht="13.5" x14ac:dyDescent="0.25">
      <c r="A33613" s="212"/>
    </row>
    <row r="33614" spans="1:1" ht="13.5" x14ac:dyDescent="0.25">
      <c r="A33614" s="212"/>
    </row>
    <row r="33615" spans="1:1" ht="13.5" x14ac:dyDescent="0.25">
      <c r="A33615" s="212"/>
    </row>
    <row r="33616" spans="1:1" ht="13.5" x14ac:dyDescent="0.25">
      <c r="A33616" s="212"/>
    </row>
    <row r="33617" spans="1:1" ht="13.5" x14ac:dyDescent="0.25">
      <c r="A33617" s="212"/>
    </row>
    <row r="33618" spans="1:1" ht="13.5" x14ac:dyDescent="0.25">
      <c r="A33618" s="212"/>
    </row>
    <row r="33619" spans="1:1" ht="13.5" x14ac:dyDescent="0.25">
      <c r="A33619" s="212"/>
    </row>
    <row r="33620" spans="1:1" ht="13.5" x14ac:dyDescent="0.25">
      <c r="A33620" s="212"/>
    </row>
    <row r="33621" spans="1:1" ht="13.5" x14ac:dyDescent="0.25">
      <c r="A33621" s="212"/>
    </row>
    <row r="33622" spans="1:1" ht="13.5" x14ac:dyDescent="0.25">
      <c r="A33622" s="212"/>
    </row>
    <row r="33623" spans="1:1" ht="13.5" x14ac:dyDescent="0.25">
      <c r="A33623" s="212"/>
    </row>
    <row r="33624" spans="1:1" ht="13.5" x14ac:dyDescent="0.25">
      <c r="A33624" s="212"/>
    </row>
    <row r="33625" spans="1:1" ht="13.5" x14ac:dyDescent="0.25">
      <c r="A33625" s="212"/>
    </row>
    <row r="33626" spans="1:1" ht="13.5" x14ac:dyDescent="0.25">
      <c r="A33626" s="212"/>
    </row>
    <row r="33627" spans="1:1" ht="13.5" x14ac:dyDescent="0.25">
      <c r="A33627" s="212"/>
    </row>
    <row r="33628" spans="1:1" ht="13.5" x14ac:dyDescent="0.25">
      <c r="A33628" s="212"/>
    </row>
    <row r="33629" spans="1:1" ht="13.5" x14ac:dyDescent="0.25">
      <c r="A33629" s="212"/>
    </row>
    <row r="33630" spans="1:1" ht="13.5" x14ac:dyDescent="0.25">
      <c r="A33630" s="212"/>
    </row>
    <row r="33631" spans="1:1" ht="13.5" x14ac:dyDescent="0.25">
      <c r="A33631" s="212"/>
    </row>
    <row r="33632" spans="1:1" ht="13.5" x14ac:dyDescent="0.25">
      <c r="A33632" s="212"/>
    </row>
    <row r="33633" spans="1:1" ht="13.5" x14ac:dyDescent="0.25">
      <c r="A33633" s="212"/>
    </row>
    <row r="33634" spans="1:1" ht="13.5" x14ac:dyDescent="0.25">
      <c r="A33634" s="212"/>
    </row>
    <row r="33635" spans="1:1" ht="13.5" x14ac:dyDescent="0.25">
      <c r="A33635" s="212"/>
    </row>
    <row r="33636" spans="1:1" ht="13.5" x14ac:dyDescent="0.25">
      <c r="A33636" s="212"/>
    </row>
    <row r="33637" spans="1:1" ht="13.5" x14ac:dyDescent="0.25">
      <c r="A33637" s="212"/>
    </row>
    <row r="33638" spans="1:1" ht="13.5" x14ac:dyDescent="0.25">
      <c r="A33638" s="212"/>
    </row>
    <row r="33639" spans="1:1" ht="13.5" x14ac:dyDescent="0.25">
      <c r="A33639" s="212"/>
    </row>
    <row r="33640" spans="1:1" ht="13.5" x14ac:dyDescent="0.25">
      <c r="A33640" s="212"/>
    </row>
    <row r="33641" spans="1:1" ht="13.5" x14ac:dyDescent="0.25">
      <c r="A33641" s="212"/>
    </row>
    <row r="33642" spans="1:1" ht="13.5" x14ac:dyDescent="0.25">
      <c r="A33642" s="212"/>
    </row>
    <row r="33643" spans="1:1" ht="13.5" x14ac:dyDescent="0.25">
      <c r="A33643" s="212"/>
    </row>
    <row r="33644" spans="1:1" ht="13.5" x14ac:dyDescent="0.25">
      <c r="A33644" s="212"/>
    </row>
    <row r="33645" spans="1:1" ht="13.5" x14ac:dyDescent="0.25">
      <c r="A33645" s="212"/>
    </row>
    <row r="33646" spans="1:1" ht="13.5" x14ac:dyDescent="0.25">
      <c r="A33646" s="212"/>
    </row>
    <row r="33647" spans="1:1" ht="13.5" x14ac:dyDescent="0.25">
      <c r="A33647" s="212"/>
    </row>
    <row r="33648" spans="1:1" ht="13.5" x14ac:dyDescent="0.25">
      <c r="A33648" s="212"/>
    </row>
    <row r="33649" spans="1:1" ht="13.5" x14ac:dyDescent="0.25">
      <c r="A33649" s="212"/>
    </row>
    <row r="33650" spans="1:1" ht="13.5" x14ac:dyDescent="0.25">
      <c r="A33650" s="212"/>
    </row>
    <row r="33651" spans="1:1" ht="13.5" x14ac:dyDescent="0.25">
      <c r="A33651" s="212"/>
    </row>
    <row r="33652" spans="1:1" ht="13.5" x14ac:dyDescent="0.25">
      <c r="A33652" s="212"/>
    </row>
    <row r="33653" spans="1:1" ht="13.5" x14ac:dyDescent="0.25">
      <c r="A33653" s="212"/>
    </row>
    <row r="33654" spans="1:1" ht="13.5" x14ac:dyDescent="0.25">
      <c r="A33654" s="212"/>
    </row>
    <row r="33655" spans="1:1" ht="13.5" x14ac:dyDescent="0.25">
      <c r="A33655" s="212"/>
    </row>
    <row r="33656" spans="1:1" ht="13.5" x14ac:dyDescent="0.25">
      <c r="A33656" s="212"/>
    </row>
    <row r="33657" spans="1:1" ht="13.5" x14ac:dyDescent="0.25">
      <c r="A33657" s="212"/>
    </row>
    <row r="33658" spans="1:1" ht="13.5" x14ac:dyDescent="0.25">
      <c r="A33658" s="212"/>
    </row>
    <row r="33659" spans="1:1" ht="13.5" x14ac:dyDescent="0.25">
      <c r="A33659" s="212"/>
    </row>
    <row r="33660" spans="1:1" ht="13.5" x14ac:dyDescent="0.25">
      <c r="A33660" s="212"/>
    </row>
    <row r="33661" spans="1:1" ht="13.5" x14ac:dyDescent="0.25">
      <c r="A33661" s="212"/>
    </row>
    <row r="33662" spans="1:1" ht="13.5" x14ac:dyDescent="0.25">
      <c r="A33662" s="212"/>
    </row>
    <row r="33663" spans="1:1" ht="13.5" x14ac:dyDescent="0.25">
      <c r="A33663" s="212"/>
    </row>
    <row r="33664" spans="1:1" ht="13.5" x14ac:dyDescent="0.25">
      <c r="A33664" s="212"/>
    </row>
    <row r="33665" spans="1:1" ht="13.5" x14ac:dyDescent="0.25">
      <c r="A33665" s="212"/>
    </row>
    <row r="33666" spans="1:1" ht="13.5" x14ac:dyDescent="0.25">
      <c r="A33666" s="212"/>
    </row>
    <row r="33667" spans="1:1" ht="13.5" x14ac:dyDescent="0.25">
      <c r="A33667" s="212"/>
    </row>
    <row r="33668" spans="1:1" ht="13.5" x14ac:dyDescent="0.25">
      <c r="A33668" s="212"/>
    </row>
    <row r="33669" spans="1:1" ht="13.5" x14ac:dyDescent="0.25">
      <c r="A33669" s="212"/>
    </row>
    <row r="33670" spans="1:1" ht="13.5" x14ac:dyDescent="0.25">
      <c r="A33670" s="212"/>
    </row>
    <row r="33671" spans="1:1" ht="13.5" x14ac:dyDescent="0.25">
      <c r="A33671" s="212"/>
    </row>
    <row r="33672" spans="1:1" ht="13.5" x14ac:dyDescent="0.25">
      <c r="A33672" s="212"/>
    </row>
    <row r="33673" spans="1:1" ht="13.5" x14ac:dyDescent="0.25">
      <c r="A33673" s="212"/>
    </row>
    <row r="33674" spans="1:1" ht="13.5" x14ac:dyDescent="0.25">
      <c r="A33674" s="212"/>
    </row>
    <row r="33675" spans="1:1" ht="13.5" x14ac:dyDescent="0.25">
      <c r="A33675" s="212"/>
    </row>
    <row r="33676" spans="1:1" ht="13.5" x14ac:dyDescent="0.25">
      <c r="A33676" s="212"/>
    </row>
    <row r="33677" spans="1:1" ht="13.5" x14ac:dyDescent="0.25">
      <c r="A33677" s="212"/>
    </row>
    <row r="33678" spans="1:1" ht="13.5" x14ac:dyDescent="0.25">
      <c r="A33678" s="212"/>
    </row>
    <row r="33679" spans="1:1" ht="13.5" x14ac:dyDescent="0.25">
      <c r="A33679" s="212"/>
    </row>
    <row r="33680" spans="1:1" ht="13.5" x14ac:dyDescent="0.25">
      <c r="A33680" s="212"/>
    </row>
    <row r="33681" spans="1:1" ht="13.5" x14ac:dyDescent="0.25">
      <c r="A33681" s="212"/>
    </row>
    <row r="33682" spans="1:1" ht="13.5" x14ac:dyDescent="0.25">
      <c r="A33682" s="212"/>
    </row>
    <row r="33683" spans="1:1" ht="13.5" x14ac:dyDescent="0.25">
      <c r="A33683" s="212"/>
    </row>
    <row r="33684" spans="1:1" ht="13.5" x14ac:dyDescent="0.25">
      <c r="A33684" s="212"/>
    </row>
    <row r="33685" spans="1:1" ht="13.5" x14ac:dyDescent="0.25">
      <c r="A33685" s="212"/>
    </row>
    <row r="33686" spans="1:1" ht="13.5" x14ac:dyDescent="0.25">
      <c r="A33686" s="212"/>
    </row>
    <row r="33687" spans="1:1" ht="13.5" x14ac:dyDescent="0.25">
      <c r="A33687" s="212"/>
    </row>
    <row r="33688" spans="1:1" ht="13.5" x14ac:dyDescent="0.25">
      <c r="A33688" s="212"/>
    </row>
    <row r="33689" spans="1:1" ht="13.5" x14ac:dyDescent="0.25">
      <c r="A33689" s="212"/>
    </row>
    <row r="33690" spans="1:1" ht="13.5" x14ac:dyDescent="0.25">
      <c r="A33690" s="212"/>
    </row>
    <row r="33691" spans="1:1" ht="13.5" x14ac:dyDescent="0.25">
      <c r="A33691" s="212"/>
    </row>
    <row r="33692" spans="1:1" ht="13.5" x14ac:dyDescent="0.25">
      <c r="A33692" s="212"/>
    </row>
    <row r="33693" spans="1:1" ht="13.5" x14ac:dyDescent="0.25">
      <c r="A33693" s="212"/>
    </row>
    <row r="33694" spans="1:1" ht="13.5" x14ac:dyDescent="0.25">
      <c r="A33694" s="212"/>
    </row>
    <row r="33695" spans="1:1" ht="13.5" x14ac:dyDescent="0.25">
      <c r="A33695" s="212"/>
    </row>
    <row r="33696" spans="1:1" ht="13.5" x14ac:dyDescent="0.25">
      <c r="A33696" s="212"/>
    </row>
    <row r="33697" spans="1:1" ht="13.5" x14ac:dyDescent="0.25">
      <c r="A33697" s="212"/>
    </row>
    <row r="33698" spans="1:1" ht="13.5" x14ac:dyDescent="0.25">
      <c r="A33698" s="212"/>
    </row>
    <row r="33699" spans="1:1" ht="13.5" x14ac:dyDescent="0.25">
      <c r="A33699" s="212"/>
    </row>
    <row r="33700" spans="1:1" ht="13.5" x14ac:dyDescent="0.25">
      <c r="A33700" s="212"/>
    </row>
    <row r="33701" spans="1:1" ht="13.5" x14ac:dyDescent="0.25">
      <c r="A33701" s="212"/>
    </row>
    <row r="33702" spans="1:1" ht="13.5" x14ac:dyDescent="0.25">
      <c r="A33702" s="212"/>
    </row>
    <row r="33703" spans="1:1" ht="13.5" x14ac:dyDescent="0.25">
      <c r="A33703" s="212"/>
    </row>
    <row r="33704" spans="1:1" ht="13.5" x14ac:dyDescent="0.25">
      <c r="A33704" s="212"/>
    </row>
    <row r="33705" spans="1:1" ht="13.5" x14ac:dyDescent="0.25">
      <c r="A33705" s="212"/>
    </row>
    <row r="33706" spans="1:1" ht="13.5" x14ac:dyDescent="0.25">
      <c r="A33706" s="212"/>
    </row>
    <row r="33707" spans="1:1" ht="13.5" x14ac:dyDescent="0.25">
      <c r="A33707" s="212"/>
    </row>
    <row r="33708" spans="1:1" ht="13.5" x14ac:dyDescent="0.25">
      <c r="A33708" s="212"/>
    </row>
    <row r="33709" spans="1:1" ht="13.5" x14ac:dyDescent="0.25">
      <c r="A33709" s="212"/>
    </row>
    <row r="33710" spans="1:1" ht="13.5" x14ac:dyDescent="0.25">
      <c r="A33710" s="212"/>
    </row>
    <row r="33711" spans="1:1" ht="13.5" x14ac:dyDescent="0.25">
      <c r="A33711" s="212"/>
    </row>
    <row r="33712" spans="1:1" ht="13.5" x14ac:dyDescent="0.25">
      <c r="A33712" s="212"/>
    </row>
    <row r="33713" spans="1:1" ht="13.5" x14ac:dyDescent="0.25">
      <c r="A33713" s="212"/>
    </row>
    <row r="33714" spans="1:1" ht="13.5" x14ac:dyDescent="0.25">
      <c r="A33714" s="212"/>
    </row>
    <row r="33715" spans="1:1" ht="13.5" x14ac:dyDescent="0.25">
      <c r="A33715" s="212"/>
    </row>
    <row r="33716" spans="1:1" ht="13.5" x14ac:dyDescent="0.25">
      <c r="A33716" s="212"/>
    </row>
    <row r="33717" spans="1:1" ht="13.5" x14ac:dyDescent="0.25">
      <c r="A33717" s="212"/>
    </row>
    <row r="33718" spans="1:1" ht="13.5" x14ac:dyDescent="0.25">
      <c r="A33718" s="212"/>
    </row>
    <row r="33719" spans="1:1" ht="13.5" x14ac:dyDescent="0.25">
      <c r="A33719" s="212"/>
    </row>
    <row r="33720" spans="1:1" ht="13.5" x14ac:dyDescent="0.25">
      <c r="A33720" s="212"/>
    </row>
    <row r="33721" spans="1:1" ht="13.5" x14ac:dyDescent="0.25">
      <c r="A33721" s="212"/>
    </row>
    <row r="33722" spans="1:1" ht="13.5" x14ac:dyDescent="0.25">
      <c r="A33722" s="212"/>
    </row>
    <row r="33723" spans="1:1" ht="13.5" x14ac:dyDescent="0.25">
      <c r="A33723" s="212"/>
    </row>
    <row r="33724" spans="1:1" ht="13.5" x14ac:dyDescent="0.25">
      <c r="A33724" s="212"/>
    </row>
    <row r="33725" spans="1:1" ht="13.5" x14ac:dyDescent="0.25">
      <c r="A33725" s="212"/>
    </row>
    <row r="33726" spans="1:1" ht="13.5" x14ac:dyDescent="0.25">
      <c r="A33726" s="212"/>
    </row>
    <row r="33727" spans="1:1" ht="13.5" x14ac:dyDescent="0.25">
      <c r="A33727" s="212"/>
    </row>
    <row r="33728" spans="1:1" ht="13.5" x14ac:dyDescent="0.25">
      <c r="A33728" s="212"/>
    </row>
    <row r="33729" spans="1:1" ht="13.5" x14ac:dyDescent="0.25">
      <c r="A33729" s="212"/>
    </row>
    <row r="33730" spans="1:1" ht="13.5" x14ac:dyDescent="0.25">
      <c r="A33730" s="212"/>
    </row>
    <row r="33731" spans="1:1" ht="13.5" x14ac:dyDescent="0.25">
      <c r="A33731" s="212"/>
    </row>
    <row r="33732" spans="1:1" ht="13.5" x14ac:dyDescent="0.25">
      <c r="A33732" s="212"/>
    </row>
    <row r="33733" spans="1:1" ht="13.5" x14ac:dyDescent="0.25">
      <c r="A33733" s="212"/>
    </row>
    <row r="33734" spans="1:1" ht="13.5" x14ac:dyDescent="0.25">
      <c r="A33734" s="212"/>
    </row>
    <row r="33735" spans="1:1" ht="13.5" x14ac:dyDescent="0.25">
      <c r="A33735" s="212"/>
    </row>
    <row r="33736" spans="1:1" ht="13.5" x14ac:dyDescent="0.25">
      <c r="A33736" s="212"/>
    </row>
    <row r="33737" spans="1:1" ht="13.5" x14ac:dyDescent="0.25">
      <c r="A33737" s="212"/>
    </row>
    <row r="33738" spans="1:1" ht="13.5" x14ac:dyDescent="0.25">
      <c r="A33738" s="212"/>
    </row>
    <row r="33739" spans="1:1" ht="13.5" x14ac:dyDescent="0.25">
      <c r="A33739" s="212"/>
    </row>
    <row r="33740" spans="1:1" ht="13.5" x14ac:dyDescent="0.25">
      <c r="A33740" s="212"/>
    </row>
    <row r="33741" spans="1:1" ht="13.5" x14ac:dyDescent="0.25">
      <c r="A33741" s="212"/>
    </row>
    <row r="33742" spans="1:1" ht="13.5" x14ac:dyDescent="0.25">
      <c r="A33742" s="212"/>
    </row>
    <row r="33743" spans="1:1" ht="13.5" x14ac:dyDescent="0.25">
      <c r="A33743" s="212"/>
    </row>
    <row r="33744" spans="1:1" ht="13.5" x14ac:dyDescent="0.25">
      <c r="A33744" s="212"/>
    </row>
    <row r="33745" spans="1:1" ht="13.5" x14ac:dyDescent="0.25">
      <c r="A33745" s="212"/>
    </row>
    <row r="33746" spans="1:1" ht="13.5" x14ac:dyDescent="0.25">
      <c r="A33746" s="212"/>
    </row>
    <row r="33747" spans="1:1" ht="13.5" x14ac:dyDescent="0.25">
      <c r="A33747" s="212"/>
    </row>
    <row r="33748" spans="1:1" ht="13.5" x14ac:dyDescent="0.25">
      <c r="A33748" s="212"/>
    </row>
    <row r="33749" spans="1:1" ht="13.5" x14ac:dyDescent="0.25">
      <c r="A33749" s="212"/>
    </row>
    <row r="33750" spans="1:1" ht="13.5" x14ac:dyDescent="0.25">
      <c r="A33750" s="212"/>
    </row>
    <row r="33751" spans="1:1" ht="13.5" x14ac:dyDescent="0.25">
      <c r="A33751" s="212"/>
    </row>
    <row r="33752" spans="1:1" ht="13.5" x14ac:dyDescent="0.25">
      <c r="A33752" s="212"/>
    </row>
    <row r="33753" spans="1:1" ht="13.5" x14ac:dyDescent="0.25">
      <c r="A33753" s="212"/>
    </row>
    <row r="33754" spans="1:1" ht="13.5" x14ac:dyDescent="0.25">
      <c r="A33754" s="212"/>
    </row>
    <row r="33755" spans="1:1" ht="13.5" x14ac:dyDescent="0.25">
      <c r="A33755" s="212"/>
    </row>
    <row r="33756" spans="1:1" ht="13.5" x14ac:dyDescent="0.25">
      <c r="A33756" s="212"/>
    </row>
    <row r="33757" spans="1:1" ht="13.5" x14ac:dyDescent="0.25">
      <c r="A33757" s="212"/>
    </row>
    <row r="33758" spans="1:1" ht="13.5" x14ac:dyDescent="0.25">
      <c r="A33758" s="212"/>
    </row>
    <row r="33759" spans="1:1" ht="13.5" x14ac:dyDescent="0.25">
      <c r="A33759" s="212"/>
    </row>
    <row r="33760" spans="1:1" ht="13.5" x14ac:dyDescent="0.25">
      <c r="A33760" s="212"/>
    </row>
    <row r="33761" spans="1:1" ht="13.5" x14ac:dyDescent="0.25">
      <c r="A33761" s="212"/>
    </row>
    <row r="33762" spans="1:1" ht="13.5" x14ac:dyDescent="0.25">
      <c r="A33762" s="212"/>
    </row>
    <row r="33763" spans="1:1" ht="13.5" x14ac:dyDescent="0.25">
      <c r="A33763" s="212"/>
    </row>
    <row r="33764" spans="1:1" ht="13.5" x14ac:dyDescent="0.25">
      <c r="A33764" s="212"/>
    </row>
    <row r="33765" spans="1:1" ht="13.5" x14ac:dyDescent="0.25">
      <c r="A33765" s="212"/>
    </row>
    <row r="33766" spans="1:1" ht="13.5" x14ac:dyDescent="0.25">
      <c r="A33766" s="212"/>
    </row>
    <row r="33767" spans="1:1" ht="13.5" x14ac:dyDescent="0.25">
      <c r="A33767" s="212"/>
    </row>
    <row r="33768" spans="1:1" ht="13.5" x14ac:dyDescent="0.25">
      <c r="A33768" s="212"/>
    </row>
    <row r="33769" spans="1:1" ht="13.5" x14ac:dyDescent="0.25">
      <c r="A33769" s="212"/>
    </row>
    <row r="33770" spans="1:1" ht="13.5" x14ac:dyDescent="0.25">
      <c r="A33770" s="212"/>
    </row>
    <row r="33771" spans="1:1" ht="13.5" x14ac:dyDescent="0.25">
      <c r="A33771" s="212"/>
    </row>
    <row r="33772" spans="1:1" ht="13.5" x14ac:dyDescent="0.25">
      <c r="A33772" s="212"/>
    </row>
    <row r="33773" spans="1:1" ht="13.5" x14ac:dyDescent="0.25">
      <c r="A33773" s="212"/>
    </row>
    <row r="33774" spans="1:1" ht="13.5" x14ac:dyDescent="0.25">
      <c r="A33774" s="212"/>
    </row>
    <row r="33775" spans="1:1" ht="13.5" x14ac:dyDescent="0.25">
      <c r="A33775" s="212"/>
    </row>
    <row r="33776" spans="1:1" ht="13.5" x14ac:dyDescent="0.25">
      <c r="A33776" s="212"/>
    </row>
    <row r="33777" spans="1:1" ht="13.5" x14ac:dyDescent="0.25">
      <c r="A33777" s="212"/>
    </row>
    <row r="33778" spans="1:1" ht="13.5" x14ac:dyDescent="0.25">
      <c r="A33778" s="212"/>
    </row>
    <row r="33779" spans="1:1" ht="13.5" x14ac:dyDescent="0.25">
      <c r="A33779" s="212"/>
    </row>
    <row r="33780" spans="1:1" ht="13.5" x14ac:dyDescent="0.25">
      <c r="A33780" s="212"/>
    </row>
    <row r="33781" spans="1:1" ht="13.5" x14ac:dyDescent="0.25">
      <c r="A33781" s="212"/>
    </row>
    <row r="33782" spans="1:1" ht="13.5" x14ac:dyDescent="0.25">
      <c r="A33782" s="212"/>
    </row>
    <row r="33783" spans="1:1" ht="13.5" x14ac:dyDescent="0.25">
      <c r="A33783" s="212"/>
    </row>
    <row r="33784" spans="1:1" ht="13.5" x14ac:dyDescent="0.25">
      <c r="A33784" s="212"/>
    </row>
    <row r="33785" spans="1:1" ht="13.5" x14ac:dyDescent="0.25">
      <c r="A33785" s="212"/>
    </row>
    <row r="33786" spans="1:1" ht="13.5" x14ac:dyDescent="0.25">
      <c r="A33786" s="212"/>
    </row>
    <row r="33787" spans="1:1" ht="13.5" x14ac:dyDescent="0.25">
      <c r="A33787" s="212"/>
    </row>
    <row r="33788" spans="1:1" ht="13.5" x14ac:dyDescent="0.25">
      <c r="A33788" s="212"/>
    </row>
    <row r="33789" spans="1:1" ht="13.5" x14ac:dyDescent="0.25">
      <c r="A33789" s="212"/>
    </row>
    <row r="33790" spans="1:1" ht="13.5" x14ac:dyDescent="0.25">
      <c r="A33790" s="212"/>
    </row>
    <row r="33791" spans="1:1" ht="13.5" x14ac:dyDescent="0.25">
      <c r="A33791" s="212"/>
    </row>
    <row r="33792" spans="1:1" ht="13.5" x14ac:dyDescent="0.25">
      <c r="A33792" s="212"/>
    </row>
    <row r="33793" spans="1:1" ht="13.5" x14ac:dyDescent="0.25">
      <c r="A33793" s="212"/>
    </row>
    <row r="33794" spans="1:1" ht="13.5" x14ac:dyDescent="0.25">
      <c r="A33794" s="212"/>
    </row>
    <row r="33795" spans="1:1" ht="13.5" x14ac:dyDescent="0.25">
      <c r="A33795" s="212"/>
    </row>
    <row r="33796" spans="1:1" ht="13.5" x14ac:dyDescent="0.25">
      <c r="A33796" s="212"/>
    </row>
    <row r="33797" spans="1:1" ht="13.5" x14ac:dyDescent="0.25">
      <c r="A33797" s="212"/>
    </row>
    <row r="33798" spans="1:1" ht="13.5" x14ac:dyDescent="0.25">
      <c r="A33798" s="212"/>
    </row>
    <row r="33799" spans="1:1" ht="13.5" x14ac:dyDescent="0.25">
      <c r="A33799" s="212"/>
    </row>
    <row r="33800" spans="1:1" ht="13.5" x14ac:dyDescent="0.25">
      <c r="A33800" s="212"/>
    </row>
    <row r="33801" spans="1:1" ht="13.5" x14ac:dyDescent="0.25">
      <c r="A33801" s="212"/>
    </row>
    <row r="33802" spans="1:1" ht="13.5" x14ac:dyDescent="0.25">
      <c r="A33802" s="212"/>
    </row>
    <row r="33803" spans="1:1" ht="13.5" x14ac:dyDescent="0.25">
      <c r="A33803" s="212"/>
    </row>
    <row r="33804" spans="1:1" ht="13.5" x14ac:dyDescent="0.25">
      <c r="A33804" s="212"/>
    </row>
    <row r="33805" spans="1:1" ht="13.5" x14ac:dyDescent="0.25">
      <c r="A33805" s="212"/>
    </row>
    <row r="33806" spans="1:1" ht="13.5" x14ac:dyDescent="0.25">
      <c r="A33806" s="212"/>
    </row>
    <row r="33807" spans="1:1" ht="13.5" x14ac:dyDescent="0.25">
      <c r="A33807" s="212"/>
    </row>
    <row r="33808" spans="1:1" ht="13.5" x14ac:dyDescent="0.25">
      <c r="A33808" s="212"/>
    </row>
    <row r="33809" spans="1:1" ht="13.5" x14ac:dyDescent="0.25">
      <c r="A33809" s="212"/>
    </row>
    <row r="33810" spans="1:1" ht="13.5" x14ac:dyDescent="0.25">
      <c r="A33810" s="212"/>
    </row>
    <row r="33811" spans="1:1" ht="13.5" x14ac:dyDescent="0.25">
      <c r="A33811" s="212"/>
    </row>
    <row r="33812" spans="1:1" ht="13.5" x14ac:dyDescent="0.25">
      <c r="A33812" s="212"/>
    </row>
    <row r="33813" spans="1:1" ht="13.5" x14ac:dyDescent="0.25">
      <c r="A33813" s="212"/>
    </row>
    <row r="33814" spans="1:1" ht="13.5" x14ac:dyDescent="0.25">
      <c r="A33814" s="212"/>
    </row>
    <row r="33815" spans="1:1" ht="13.5" x14ac:dyDescent="0.25">
      <c r="A33815" s="212"/>
    </row>
    <row r="33816" spans="1:1" ht="13.5" x14ac:dyDescent="0.25">
      <c r="A33816" s="212"/>
    </row>
    <row r="33817" spans="1:1" ht="13.5" x14ac:dyDescent="0.25">
      <c r="A33817" s="212"/>
    </row>
    <row r="33818" spans="1:1" ht="13.5" x14ac:dyDescent="0.25">
      <c r="A33818" s="212"/>
    </row>
    <row r="33819" spans="1:1" ht="13.5" x14ac:dyDescent="0.25">
      <c r="A33819" s="212"/>
    </row>
    <row r="33820" spans="1:1" ht="13.5" x14ac:dyDescent="0.25">
      <c r="A33820" s="212"/>
    </row>
    <row r="33821" spans="1:1" ht="13.5" x14ac:dyDescent="0.25">
      <c r="A33821" s="212"/>
    </row>
    <row r="33822" spans="1:1" ht="13.5" x14ac:dyDescent="0.25">
      <c r="A33822" s="212"/>
    </row>
    <row r="33823" spans="1:1" ht="13.5" x14ac:dyDescent="0.25">
      <c r="A33823" s="212"/>
    </row>
    <row r="33824" spans="1:1" ht="13.5" x14ac:dyDescent="0.25">
      <c r="A33824" s="212"/>
    </row>
    <row r="33825" spans="1:1" ht="13.5" x14ac:dyDescent="0.25">
      <c r="A33825" s="212"/>
    </row>
    <row r="33826" spans="1:1" ht="13.5" x14ac:dyDescent="0.25">
      <c r="A33826" s="212"/>
    </row>
    <row r="33827" spans="1:1" ht="13.5" x14ac:dyDescent="0.25">
      <c r="A33827" s="212"/>
    </row>
    <row r="33828" spans="1:1" ht="13.5" x14ac:dyDescent="0.25">
      <c r="A33828" s="212"/>
    </row>
    <row r="33829" spans="1:1" ht="13.5" x14ac:dyDescent="0.25">
      <c r="A33829" s="212"/>
    </row>
    <row r="33830" spans="1:1" ht="13.5" x14ac:dyDescent="0.25">
      <c r="A33830" s="212"/>
    </row>
    <row r="33831" spans="1:1" ht="13.5" x14ac:dyDescent="0.25">
      <c r="A33831" s="212"/>
    </row>
    <row r="33832" spans="1:1" ht="13.5" x14ac:dyDescent="0.25">
      <c r="A33832" s="212"/>
    </row>
    <row r="33833" spans="1:1" ht="13.5" x14ac:dyDescent="0.25">
      <c r="A33833" s="212"/>
    </row>
    <row r="33834" spans="1:1" ht="13.5" x14ac:dyDescent="0.25">
      <c r="A33834" s="212"/>
    </row>
    <row r="33835" spans="1:1" ht="13.5" x14ac:dyDescent="0.25">
      <c r="A33835" s="212"/>
    </row>
    <row r="33836" spans="1:1" ht="13.5" x14ac:dyDescent="0.25">
      <c r="A33836" s="212"/>
    </row>
    <row r="33837" spans="1:1" ht="13.5" x14ac:dyDescent="0.25">
      <c r="A33837" s="212"/>
    </row>
    <row r="33838" spans="1:1" ht="13.5" x14ac:dyDescent="0.25">
      <c r="A33838" s="212"/>
    </row>
    <row r="33839" spans="1:1" ht="13.5" x14ac:dyDescent="0.25">
      <c r="A33839" s="212"/>
    </row>
    <row r="33840" spans="1:1" ht="13.5" x14ac:dyDescent="0.25">
      <c r="A33840" s="212"/>
    </row>
    <row r="33841" spans="1:1" ht="13.5" x14ac:dyDescent="0.25">
      <c r="A33841" s="212"/>
    </row>
    <row r="33842" spans="1:1" ht="13.5" x14ac:dyDescent="0.25">
      <c r="A33842" s="212"/>
    </row>
    <row r="33843" spans="1:1" ht="13.5" x14ac:dyDescent="0.25">
      <c r="A33843" s="212"/>
    </row>
    <row r="33844" spans="1:1" ht="13.5" x14ac:dyDescent="0.25">
      <c r="A33844" s="212"/>
    </row>
    <row r="33845" spans="1:1" ht="13.5" x14ac:dyDescent="0.25">
      <c r="A33845" s="212"/>
    </row>
    <row r="33846" spans="1:1" ht="13.5" x14ac:dyDescent="0.25">
      <c r="A33846" s="212"/>
    </row>
    <row r="33847" spans="1:1" ht="13.5" x14ac:dyDescent="0.25">
      <c r="A33847" s="212"/>
    </row>
    <row r="33848" spans="1:1" ht="13.5" x14ac:dyDescent="0.25">
      <c r="A33848" s="212"/>
    </row>
    <row r="33849" spans="1:1" ht="13.5" x14ac:dyDescent="0.25">
      <c r="A33849" s="212"/>
    </row>
    <row r="33850" spans="1:1" ht="13.5" x14ac:dyDescent="0.25">
      <c r="A33850" s="212"/>
    </row>
    <row r="33851" spans="1:1" ht="13.5" x14ac:dyDescent="0.25">
      <c r="A33851" s="212"/>
    </row>
    <row r="33852" spans="1:1" ht="13.5" x14ac:dyDescent="0.25">
      <c r="A33852" s="212"/>
    </row>
    <row r="33853" spans="1:1" ht="13.5" x14ac:dyDescent="0.25">
      <c r="A33853" s="212"/>
    </row>
    <row r="33854" spans="1:1" ht="13.5" x14ac:dyDescent="0.25">
      <c r="A33854" s="212"/>
    </row>
    <row r="33855" spans="1:1" ht="13.5" x14ac:dyDescent="0.25">
      <c r="A33855" s="212"/>
    </row>
    <row r="33856" spans="1:1" ht="13.5" x14ac:dyDescent="0.25">
      <c r="A33856" s="212"/>
    </row>
    <row r="33857" spans="1:1" ht="13.5" x14ac:dyDescent="0.25">
      <c r="A33857" s="212"/>
    </row>
    <row r="33858" spans="1:1" ht="13.5" x14ac:dyDescent="0.25">
      <c r="A33858" s="212"/>
    </row>
    <row r="33859" spans="1:1" ht="13.5" x14ac:dyDescent="0.25">
      <c r="A33859" s="212"/>
    </row>
    <row r="33860" spans="1:1" ht="13.5" x14ac:dyDescent="0.25">
      <c r="A33860" s="212"/>
    </row>
    <row r="33861" spans="1:1" ht="13.5" x14ac:dyDescent="0.25">
      <c r="A33861" s="212"/>
    </row>
    <row r="33862" spans="1:1" ht="13.5" x14ac:dyDescent="0.25">
      <c r="A33862" s="212"/>
    </row>
    <row r="33863" spans="1:1" ht="13.5" x14ac:dyDescent="0.25">
      <c r="A33863" s="212"/>
    </row>
    <row r="33864" spans="1:1" ht="13.5" x14ac:dyDescent="0.25">
      <c r="A33864" s="212"/>
    </row>
    <row r="33865" spans="1:1" ht="13.5" x14ac:dyDescent="0.25">
      <c r="A33865" s="212"/>
    </row>
    <row r="33866" spans="1:1" ht="13.5" x14ac:dyDescent="0.25">
      <c r="A33866" s="212"/>
    </row>
    <row r="33867" spans="1:1" ht="13.5" x14ac:dyDescent="0.25">
      <c r="A33867" s="212"/>
    </row>
    <row r="33868" spans="1:1" ht="13.5" x14ac:dyDescent="0.25">
      <c r="A33868" s="212"/>
    </row>
    <row r="33869" spans="1:1" ht="13.5" x14ac:dyDescent="0.25">
      <c r="A33869" s="212"/>
    </row>
    <row r="33870" spans="1:1" ht="13.5" x14ac:dyDescent="0.25">
      <c r="A33870" s="212"/>
    </row>
    <row r="33871" spans="1:1" ht="13.5" x14ac:dyDescent="0.25">
      <c r="A33871" s="212"/>
    </row>
    <row r="33872" spans="1:1" ht="13.5" x14ac:dyDescent="0.25">
      <c r="A33872" s="212"/>
    </row>
    <row r="33873" spans="1:1" ht="13.5" x14ac:dyDescent="0.25">
      <c r="A33873" s="212"/>
    </row>
    <row r="33874" spans="1:1" ht="13.5" x14ac:dyDescent="0.25">
      <c r="A33874" s="212"/>
    </row>
    <row r="33875" spans="1:1" ht="13.5" x14ac:dyDescent="0.25">
      <c r="A33875" s="212"/>
    </row>
    <row r="33876" spans="1:1" ht="13.5" x14ac:dyDescent="0.25">
      <c r="A33876" s="212"/>
    </row>
    <row r="33877" spans="1:1" ht="13.5" x14ac:dyDescent="0.25">
      <c r="A33877" s="212"/>
    </row>
    <row r="33878" spans="1:1" ht="13.5" x14ac:dyDescent="0.25">
      <c r="A33878" s="212"/>
    </row>
    <row r="33879" spans="1:1" ht="13.5" x14ac:dyDescent="0.25">
      <c r="A33879" s="212"/>
    </row>
    <row r="33880" spans="1:1" ht="13.5" x14ac:dyDescent="0.25">
      <c r="A33880" s="212"/>
    </row>
    <row r="33881" spans="1:1" ht="13.5" x14ac:dyDescent="0.25">
      <c r="A33881" s="212"/>
    </row>
    <row r="33882" spans="1:1" ht="13.5" x14ac:dyDescent="0.25">
      <c r="A33882" s="212"/>
    </row>
    <row r="33883" spans="1:1" ht="13.5" x14ac:dyDescent="0.25">
      <c r="A33883" s="212"/>
    </row>
    <row r="33884" spans="1:1" ht="13.5" x14ac:dyDescent="0.25">
      <c r="A33884" s="212"/>
    </row>
    <row r="33885" spans="1:1" ht="13.5" x14ac:dyDescent="0.25">
      <c r="A33885" s="212"/>
    </row>
    <row r="33886" spans="1:1" ht="13.5" x14ac:dyDescent="0.25">
      <c r="A33886" s="212"/>
    </row>
    <row r="33887" spans="1:1" ht="13.5" x14ac:dyDescent="0.25">
      <c r="A33887" s="212"/>
    </row>
    <row r="33888" spans="1:1" ht="13.5" x14ac:dyDescent="0.25">
      <c r="A33888" s="212"/>
    </row>
    <row r="33889" spans="1:1" ht="13.5" x14ac:dyDescent="0.25">
      <c r="A33889" s="212"/>
    </row>
    <row r="33890" spans="1:1" ht="13.5" x14ac:dyDescent="0.25">
      <c r="A33890" s="212"/>
    </row>
    <row r="33891" spans="1:1" ht="13.5" x14ac:dyDescent="0.25">
      <c r="A33891" s="212"/>
    </row>
    <row r="33892" spans="1:1" ht="13.5" x14ac:dyDescent="0.25">
      <c r="A33892" s="212"/>
    </row>
    <row r="33893" spans="1:1" ht="13.5" x14ac:dyDescent="0.25">
      <c r="A33893" s="212"/>
    </row>
    <row r="33894" spans="1:1" ht="13.5" x14ac:dyDescent="0.25">
      <c r="A33894" s="212"/>
    </row>
    <row r="33895" spans="1:1" ht="13.5" x14ac:dyDescent="0.25">
      <c r="A33895" s="212"/>
    </row>
    <row r="33896" spans="1:1" ht="13.5" x14ac:dyDescent="0.25">
      <c r="A33896" s="212"/>
    </row>
    <row r="33897" spans="1:1" ht="13.5" x14ac:dyDescent="0.25">
      <c r="A33897" s="212"/>
    </row>
    <row r="33898" spans="1:1" ht="13.5" x14ac:dyDescent="0.25">
      <c r="A33898" s="212"/>
    </row>
    <row r="33899" spans="1:1" ht="13.5" x14ac:dyDescent="0.25">
      <c r="A33899" s="212"/>
    </row>
    <row r="33900" spans="1:1" ht="13.5" x14ac:dyDescent="0.25">
      <c r="A33900" s="212"/>
    </row>
    <row r="33901" spans="1:1" ht="13.5" x14ac:dyDescent="0.25">
      <c r="A33901" s="212"/>
    </row>
    <row r="33902" spans="1:1" ht="13.5" x14ac:dyDescent="0.25">
      <c r="A33902" s="212"/>
    </row>
    <row r="33903" spans="1:1" ht="13.5" x14ac:dyDescent="0.25">
      <c r="A33903" s="212"/>
    </row>
    <row r="33904" spans="1:1" ht="13.5" x14ac:dyDescent="0.25">
      <c r="A33904" s="212"/>
    </row>
    <row r="33905" spans="1:1" ht="13.5" x14ac:dyDescent="0.25">
      <c r="A33905" s="212"/>
    </row>
    <row r="33906" spans="1:1" ht="13.5" x14ac:dyDescent="0.25">
      <c r="A33906" s="212"/>
    </row>
    <row r="33907" spans="1:1" ht="13.5" x14ac:dyDescent="0.25">
      <c r="A33907" s="212"/>
    </row>
    <row r="33908" spans="1:1" ht="13.5" x14ac:dyDescent="0.25">
      <c r="A33908" s="212"/>
    </row>
    <row r="33909" spans="1:1" ht="13.5" x14ac:dyDescent="0.25">
      <c r="A33909" s="212"/>
    </row>
    <row r="33910" spans="1:1" ht="13.5" x14ac:dyDescent="0.25">
      <c r="A33910" s="212"/>
    </row>
    <row r="33911" spans="1:1" ht="13.5" x14ac:dyDescent="0.25">
      <c r="A33911" s="212"/>
    </row>
    <row r="33912" spans="1:1" ht="13.5" x14ac:dyDescent="0.25">
      <c r="A33912" s="212"/>
    </row>
    <row r="33913" spans="1:1" ht="13.5" x14ac:dyDescent="0.25">
      <c r="A33913" s="212"/>
    </row>
    <row r="33914" spans="1:1" ht="13.5" x14ac:dyDescent="0.25">
      <c r="A33914" s="212"/>
    </row>
    <row r="33915" spans="1:1" ht="13.5" x14ac:dyDescent="0.25">
      <c r="A33915" s="212"/>
    </row>
    <row r="33916" spans="1:1" ht="13.5" x14ac:dyDescent="0.25">
      <c r="A33916" s="212"/>
    </row>
    <row r="33917" spans="1:1" ht="13.5" x14ac:dyDescent="0.25">
      <c r="A33917" s="212"/>
    </row>
    <row r="33918" spans="1:1" ht="13.5" x14ac:dyDescent="0.25">
      <c r="A33918" s="212"/>
    </row>
    <row r="33919" spans="1:1" ht="13.5" x14ac:dyDescent="0.25">
      <c r="A33919" s="212"/>
    </row>
    <row r="33920" spans="1:1" ht="13.5" x14ac:dyDescent="0.25">
      <c r="A33920" s="212"/>
    </row>
    <row r="33921" spans="1:1" ht="13.5" x14ac:dyDescent="0.25">
      <c r="A33921" s="212"/>
    </row>
    <row r="33922" spans="1:1" ht="13.5" x14ac:dyDescent="0.25">
      <c r="A33922" s="212"/>
    </row>
    <row r="33923" spans="1:1" ht="13.5" x14ac:dyDescent="0.25">
      <c r="A33923" s="212"/>
    </row>
    <row r="33924" spans="1:1" ht="13.5" x14ac:dyDescent="0.25">
      <c r="A33924" s="212"/>
    </row>
    <row r="33925" spans="1:1" ht="13.5" x14ac:dyDescent="0.25">
      <c r="A33925" s="212"/>
    </row>
    <row r="33926" spans="1:1" ht="13.5" x14ac:dyDescent="0.25">
      <c r="A33926" s="212"/>
    </row>
    <row r="33927" spans="1:1" ht="13.5" x14ac:dyDescent="0.25">
      <c r="A33927" s="212"/>
    </row>
    <row r="33928" spans="1:1" ht="13.5" x14ac:dyDescent="0.25">
      <c r="A33928" s="212"/>
    </row>
    <row r="33929" spans="1:1" ht="13.5" x14ac:dyDescent="0.25">
      <c r="A33929" s="212"/>
    </row>
    <row r="33930" spans="1:1" ht="13.5" x14ac:dyDescent="0.25">
      <c r="A33930" s="212"/>
    </row>
    <row r="33931" spans="1:1" ht="13.5" x14ac:dyDescent="0.25">
      <c r="A33931" s="212"/>
    </row>
    <row r="33932" spans="1:1" ht="13.5" x14ac:dyDescent="0.25">
      <c r="A33932" s="212"/>
    </row>
    <row r="33933" spans="1:1" ht="13.5" x14ac:dyDescent="0.25">
      <c r="A33933" s="212"/>
    </row>
    <row r="33934" spans="1:1" ht="13.5" x14ac:dyDescent="0.25">
      <c r="A33934" s="212"/>
    </row>
    <row r="33935" spans="1:1" ht="13.5" x14ac:dyDescent="0.25">
      <c r="A33935" s="212"/>
    </row>
    <row r="33936" spans="1:1" ht="13.5" x14ac:dyDescent="0.25">
      <c r="A33936" s="212"/>
    </row>
    <row r="33937" spans="1:1" ht="13.5" x14ac:dyDescent="0.25">
      <c r="A33937" s="212"/>
    </row>
    <row r="33938" spans="1:1" ht="13.5" x14ac:dyDescent="0.25">
      <c r="A33938" s="212"/>
    </row>
    <row r="33939" spans="1:1" ht="13.5" x14ac:dyDescent="0.25">
      <c r="A33939" s="212"/>
    </row>
    <row r="33940" spans="1:1" ht="13.5" x14ac:dyDescent="0.25">
      <c r="A33940" s="212"/>
    </row>
    <row r="33941" spans="1:1" ht="13.5" x14ac:dyDescent="0.25">
      <c r="A33941" s="212"/>
    </row>
    <row r="33942" spans="1:1" ht="13.5" x14ac:dyDescent="0.25">
      <c r="A33942" s="212"/>
    </row>
    <row r="33943" spans="1:1" ht="13.5" x14ac:dyDescent="0.25">
      <c r="A33943" s="212"/>
    </row>
    <row r="33944" spans="1:1" ht="13.5" x14ac:dyDescent="0.25">
      <c r="A33944" s="212"/>
    </row>
    <row r="33945" spans="1:1" ht="13.5" x14ac:dyDescent="0.25">
      <c r="A33945" s="212"/>
    </row>
    <row r="33946" spans="1:1" ht="13.5" x14ac:dyDescent="0.25">
      <c r="A33946" s="212"/>
    </row>
    <row r="33947" spans="1:1" ht="13.5" x14ac:dyDescent="0.25">
      <c r="A33947" s="212"/>
    </row>
    <row r="33948" spans="1:1" ht="13.5" x14ac:dyDescent="0.25">
      <c r="A33948" s="212"/>
    </row>
    <row r="33949" spans="1:1" ht="13.5" x14ac:dyDescent="0.25">
      <c r="A33949" s="212"/>
    </row>
    <row r="33950" spans="1:1" ht="13.5" x14ac:dyDescent="0.25">
      <c r="A33950" s="212"/>
    </row>
    <row r="33951" spans="1:1" ht="13.5" x14ac:dyDescent="0.25">
      <c r="A33951" s="212"/>
    </row>
    <row r="33952" spans="1:1" ht="13.5" x14ac:dyDescent="0.25">
      <c r="A33952" s="212"/>
    </row>
    <row r="33953" spans="1:1" ht="13.5" x14ac:dyDescent="0.25">
      <c r="A33953" s="212"/>
    </row>
    <row r="33954" spans="1:1" ht="13.5" x14ac:dyDescent="0.25">
      <c r="A33954" s="212"/>
    </row>
    <row r="33955" spans="1:1" ht="13.5" x14ac:dyDescent="0.25">
      <c r="A33955" s="212"/>
    </row>
    <row r="33956" spans="1:1" ht="13.5" x14ac:dyDescent="0.25">
      <c r="A33956" s="212"/>
    </row>
    <row r="33957" spans="1:1" ht="13.5" x14ac:dyDescent="0.25">
      <c r="A33957" s="212"/>
    </row>
    <row r="33958" spans="1:1" ht="13.5" x14ac:dyDescent="0.25">
      <c r="A33958" s="212"/>
    </row>
    <row r="33959" spans="1:1" ht="13.5" x14ac:dyDescent="0.25">
      <c r="A33959" s="212"/>
    </row>
    <row r="33960" spans="1:1" ht="13.5" x14ac:dyDescent="0.25">
      <c r="A33960" s="212"/>
    </row>
    <row r="33961" spans="1:1" ht="13.5" x14ac:dyDescent="0.25">
      <c r="A33961" s="212"/>
    </row>
    <row r="33962" spans="1:1" ht="13.5" x14ac:dyDescent="0.25">
      <c r="A33962" s="212"/>
    </row>
    <row r="33963" spans="1:1" ht="13.5" x14ac:dyDescent="0.25">
      <c r="A33963" s="212"/>
    </row>
    <row r="33964" spans="1:1" ht="13.5" x14ac:dyDescent="0.25">
      <c r="A33964" s="212"/>
    </row>
    <row r="33965" spans="1:1" ht="13.5" x14ac:dyDescent="0.25">
      <c r="A33965" s="212"/>
    </row>
    <row r="33966" spans="1:1" ht="13.5" x14ac:dyDescent="0.25">
      <c r="A33966" s="212"/>
    </row>
    <row r="33967" spans="1:1" ht="13.5" x14ac:dyDescent="0.25">
      <c r="A33967" s="212"/>
    </row>
    <row r="33968" spans="1:1" ht="13.5" x14ac:dyDescent="0.25">
      <c r="A33968" s="212"/>
    </row>
    <row r="33969" spans="1:1" ht="13.5" x14ac:dyDescent="0.25">
      <c r="A33969" s="212"/>
    </row>
    <row r="33970" spans="1:1" ht="13.5" x14ac:dyDescent="0.25">
      <c r="A33970" s="212"/>
    </row>
    <row r="33971" spans="1:1" ht="13.5" x14ac:dyDescent="0.25">
      <c r="A33971" s="212"/>
    </row>
    <row r="33972" spans="1:1" ht="13.5" x14ac:dyDescent="0.25">
      <c r="A33972" s="212"/>
    </row>
    <row r="33973" spans="1:1" ht="13.5" x14ac:dyDescent="0.25">
      <c r="A33973" s="212"/>
    </row>
    <row r="33974" spans="1:1" ht="13.5" x14ac:dyDescent="0.25">
      <c r="A33974" s="212"/>
    </row>
    <row r="33975" spans="1:1" ht="13.5" x14ac:dyDescent="0.25">
      <c r="A33975" s="212"/>
    </row>
    <row r="33976" spans="1:1" ht="13.5" x14ac:dyDescent="0.25">
      <c r="A33976" s="212"/>
    </row>
    <row r="33977" spans="1:1" ht="13.5" x14ac:dyDescent="0.25">
      <c r="A33977" s="212"/>
    </row>
    <row r="33978" spans="1:1" ht="13.5" x14ac:dyDescent="0.25">
      <c r="A33978" s="212"/>
    </row>
    <row r="33979" spans="1:1" ht="13.5" x14ac:dyDescent="0.25">
      <c r="A33979" s="212"/>
    </row>
    <row r="33980" spans="1:1" ht="13.5" x14ac:dyDescent="0.25">
      <c r="A33980" s="212"/>
    </row>
    <row r="33981" spans="1:1" ht="13.5" x14ac:dyDescent="0.25">
      <c r="A33981" s="212"/>
    </row>
    <row r="33982" spans="1:1" ht="13.5" x14ac:dyDescent="0.25">
      <c r="A33982" s="212"/>
    </row>
    <row r="33983" spans="1:1" ht="13.5" x14ac:dyDescent="0.25">
      <c r="A33983" s="212"/>
    </row>
    <row r="33984" spans="1:1" ht="13.5" x14ac:dyDescent="0.25">
      <c r="A33984" s="212"/>
    </row>
    <row r="33985" spans="1:1" ht="13.5" x14ac:dyDescent="0.25">
      <c r="A33985" s="212"/>
    </row>
    <row r="33986" spans="1:1" ht="13.5" x14ac:dyDescent="0.25">
      <c r="A33986" s="212"/>
    </row>
    <row r="33987" spans="1:1" ht="13.5" x14ac:dyDescent="0.25">
      <c r="A33987" s="212"/>
    </row>
    <row r="33988" spans="1:1" ht="13.5" x14ac:dyDescent="0.25">
      <c r="A33988" s="212"/>
    </row>
    <row r="33989" spans="1:1" ht="13.5" x14ac:dyDescent="0.25">
      <c r="A33989" s="212"/>
    </row>
    <row r="33990" spans="1:1" ht="13.5" x14ac:dyDescent="0.25">
      <c r="A33990" s="212"/>
    </row>
    <row r="33991" spans="1:1" ht="13.5" x14ac:dyDescent="0.25">
      <c r="A33991" s="212"/>
    </row>
    <row r="33992" spans="1:1" ht="13.5" x14ac:dyDescent="0.25">
      <c r="A33992" s="212"/>
    </row>
    <row r="33993" spans="1:1" ht="13.5" x14ac:dyDescent="0.25">
      <c r="A33993" s="212"/>
    </row>
    <row r="33994" spans="1:1" ht="13.5" x14ac:dyDescent="0.25">
      <c r="A33994" s="212"/>
    </row>
    <row r="33995" spans="1:1" ht="13.5" x14ac:dyDescent="0.25">
      <c r="A33995" s="212"/>
    </row>
    <row r="33996" spans="1:1" ht="13.5" x14ac:dyDescent="0.25">
      <c r="A33996" s="212"/>
    </row>
    <row r="33997" spans="1:1" ht="13.5" x14ac:dyDescent="0.25">
      <c r="A33997" s="212"/>
    </row>
    <row r="33998" spans="1:1" ht="13.5" x14ac:dyDescent="0.25">
      <c r="A33998" s="212"/>
    </row>
    <row r="33999" spans="1:1" ht="13.5" x14ac:dyDescent="0.25">
      <c r="A33999" s="212"/>
    </row>
    <row r="34000" spans="1:1" ht="13.5" x14ac:dyDescent="0.25">
      <c r="A34000" s="212"/>
    </row>
    <row r="34001" spans="1:1" ht="13.5" x14ac:dyDescent="0.25">
      <c r="A34001" s="212"/>
    </row>
    <row r="34002" spans="1:1" ht="13.5" x14ac:dyDescent="0.25">
      <c r="A34002" s="212"/>
    </row>
    <row r="34003" spans="1:1" ht="13.5" x14ac:dyDescent="0.25">
      <c r="A34003" s="212"/>
    </row>
    <row r="34004" spans="1:1" ht="13.5" x14ac:dyDescent="0.25">
      <c r="A34004" s="212"/>
    </row>
    <row r="34005" spans="1:1" ht="13.5" x14ac:dyDescent="0.25">
      <c r="A34005" s="212"/>
    </row>
    <row r="34006" spans="1:1" ht="13.5" x14ac:dyDescent="0.25">
      <c r="A34006" s="212"/>
    </row>
    <row r="34007" spans="1:1" ht="13.5" x14ac:dyDescent="0.25">
      <c r="A34007" s="212"/>
    </row>
    <row r="34008" spans="1:1" ht="13.5" x14ac:dyDescent="0.25">
      <c r="A34008" s="212"/>
    </row>
    <row r="34009" spans="1:1" ht="13.5" x14ac:dyDescent="0.25">
      <c r="A34009" s="212"/>
    </row>
    <row r="34010" spans="1:1" ht="13.5" x14ac:dyDescent="0.25">
      <c r="A34010" s="212"/>
    </row>
    <row r="34011" spans="1:1" ht="13.5" x14ac:dyDescent="0.25">
      <c r="A34011" s="212"/>
    </row>
    <row r="34012" spans="1:1" ht="13.5" x14ac:dyDescent="0.25">
      <c r="A34012" s="212"/>
    </row>
    <row r="34013" spans="1:1" ht="13.5" x14ac:dyDescent="0.25">
      <c r="A34013" s="212"/>
    </row>
    <row r="34014" spans="1:1" ht="13.5" x14ac:dyDescent="0.25">
      <c r="A34014" s="212"/>
    </row>
    <row r="34015" spans="1:1" ht="13.5" x14ac:dyDescent="0.25">
      <c r="A34015" s="212"/>
    </row>
    <row r="34016" spans="1:1" ht="13.5" x14ac:dyDescent="0.25">
      <c r="A34016" s="212"/>
    </row>
    <row r="34017" spans="1:1" ht="13.5" x14ac:dyDescent="0.25">
      <c r="A34017" s="212"/>
    </row>
    <row r="34018" spans="1:1" ht="13.5" x14ac:dyDescent="0.25">
      <c r="A34018" s="212"/>
    </row>
    <row r="34019" spans="1:1" ht="13.5" x14ac:dyDescent="0.25">
      <c r="A34019" s="212"/>
    </row>
    <row r="34020" spans="1:1" ht="13.5" x14ac:dyDescent="0.25">
      <c r="A34020" s="212"/>
    </row>
    <row r="34021" spans="1:1" ht="13.5" x14ac:dyDescent="0.25">
      <c r="A34021" s="212"/>
    </row>
    <row r="34022" spans="1:1" ht="13.5" x14ac:dyDescent="0.25">
      <c r="A34022" s="212"/>
    </row>
    <row r="34023" spans="1:1" ht="13.5" x14ac:dyDescent="0.25">
      <c r="A34023" s="212"/>
    </row>
    <row r="34024" spans="1:1" ht="13.5" x14ac:dyDescent="0.25">
      <c r="A34024" s="212"/>
    </row>
    <row r="34025" spans="1:1" ht="13.5" x14ac:dyDescent="0.25">
      <c r="A34025" s="212"/>
    </row>
    <row r="34026" spans="1:1" ht="13.5" x14ac:dyDescent="0.25">
      <c r="A34026" s="212"/>
    </row>
    <row r="34027" spans="1:1" ht="13.5" x14ac:dyDescent="0.25">
      <c r="A34027" s="212"/>
    </row>
    <row r="34028" spans="1:1" ht="13.5" x14ac:dyDescent="0.25">
      <c r="A34028" s="212"/>
    </row>
    <row r="34029" spans="1:1" ht="13.5" x14ac:dyDescent="0.25">
      <c r="A34029" s="212"/>
    </row>
    <row r="34030" spans="1:1" ht="13.5" x14ac:dyDescent="0.25">
      <c r="A34030" s="212"/>
    </row>
    <row r="34031" spans="1:1" ht="13.5" x14ac:dyDescent="0.25">
      <c r="A34031" s="212"/>
    </row>
    <row r="34032" spans="1:1" ht="13.5" x14ac:dyDescent="0.25">
      <c r="A34032" s="212"/>
    </row>
    <row r="34033" spans="1:1" ht="13.5" x14ac:dyDescent="0.25">
      <c r="A34033" s="212"/>
    </row>
    <row r="34034" spans="1:1" ht="13.5" x14ac:dyDescent="0.25">
      <c r="A34034" s="212"/>
    </row>
    <row r="34035" spans="1:1" ht="13.5" x14ac:dyDescent="0.25">
      <c r="A34035" s="212"/>
    </row>
    <row r="34036" spans="1:1" ht="13.5" x14ac:dyDescent="0.25">
      <c r="A34036" s="212"/>
    </row>
    <row r="34037" spans="1:1" ht="13.5" x14ac:dyDescent="0.25">
      <c r="A34037" s="212"/>
    </row>
    <row r="34038" spans="1:1" ht="13.5" x14ac:dyDescent="0.25">
      <c r="A34038" s="212"/>
    </row>
    <row r="34039" spans="1:1" ht="13.5" x14ac:dyDescent="0.25">
      <c r="A34039" s="212"/>
    </row>
    <row r="34040" spans="1:1" ht="13.5" x14ac:dyDescent="0.25">
      <c r="A34040" s="212"/>
    </row>
    <row r="34041" spans="1:1" ht="13.5" x14ac:dyDescent="0.25">
      <c r="A34041" s="212"/>
    </row>
    <row r="34042" spans="1:1" ht="13.5" x14ac:dyDescent="0.25">
      <c r="A34042" s="212"/>
    </row>
    <row r="34043" spans="1:1" ht="13.5" x14ac:dyDescent="0.25">
      <c r="A34043" s="212"/>
    </row>
    <row r="34044" spans="1:1" ht="13.5" x14ac:dyDescent="0.25">
      <c r="A34044" s="212"/>
    </row>
    <row r="34045" spans="1:1" ht="13.5" x14ac:dyDescent="0.25">
      <c r="A34045" s="212"/>
    </row>
    <row r="34046" spans="1:1" ht="13.5" x14ac:dyDescent="0.25">
      <c r="A34046" s="212"/>
    </row>
    <row r="34047" spans="1:1" ht="13.5" x14ac:dyDescent="0.25">
      <c r="A34047" s="212"/>
    </row>
    <row r="34048" spans="1:1" ht="13.5" x14ac:dyDescent="0.25">
      <c r="A34048" s="212"/>
    </row>
    <row r="34049" spans="1:1" ht="13.5" x14ac:dyDescent="0.25">
      <c r="A34049" s="212"/>
    </row>
    <row r="34050" spans="1:1" ht="13.5" x14ac:dyDescent="0.25">
      <c r="A34050" s="212"/>
    </row>
    <row r="34051" spans="1:1" ht="13.5" x14ac:dyDescent="0.25">
      <c r="A34051" s="212"/>
    </row>
    <row r="34052" spans="1:1" ht="13.5" x14ac:dyDescent="0.25">
      <c r="A34052" s="212"/>
    </row>
    <row r="34053" spans="1:1" ht="13.5" x14ac:dyDescent="0.25">
      <c r="A34053" s="212"/>
    </row>
    <row r="34054" spans="1:1" ht="13.5" x14ac:dyDescent="0.25">
      <c r="A34054" s="212"/>
    </row>
    <row r="34055" spans="1:1" ht="13.5" x14ac:dyDescent="0.25">
      <c r="A34055" s="212"/>
    </row>
    <row r="34056" spans="1:1" ht="13.5" x14ac:dyDescent="0.25">
      <c r="A34056" s="212"/>
    </row>
    <row r="34057" spans="1:1" ht="13.5" x14ac:dyDescent="0.25">
      <c r="A34057" s="212"/>
    </row>
    <row r="34058" spans="1:1" ht="13.5" x14ac:dyDescent="0.25">
      <c r="A34058" s="212"/>
    </row>
    <row r="34059" spans="1:1" ht="13.5" x14ac:dyDescent="0.25">
      <c r="A34059" s="212"/>
    </row>
    <row r="34060" spans="1:1" ht="13.5" x14ac:dyDescent="0.25">
      <c r="A34060" s="212"/>
    </row>
    <row r="34061" spans="1:1" ht="13.5" x14ac:dyDescent="0.25">
      <c r="A34061" s="212"/>
    </row>
    <row r="34062" spans="1:1" ht="13.5" x14ac:dyDescent="0.25">
      <c r="A34062" s="212"/>
    </row>
    <row r="34063" spans="1:1" ht="13.5" x14ac:dyDescent="0.25">
      <c r="A34063" s="212"/>
    </row>
    <row r="34064" spans="1:1" ht="13.5" x14ac:dyDescent="0.25">
      <c r="A34064" s="212"/>
    </row>
    <row r="34065" spans="1:1" ht="13.5" x14ac:dyDescent="0.25">
      <c r="A34065" s="212"/>
    </row>
    <row r="34066" spans="1:1" ht="13.5" x14ac:dyDescent="0.25">
      <c r="A34066" s="212"/>
    </row>
    <row r="34067" spans="1:1" ht="13.5" x14ac:dyDescent="0.25">
      <c r="A34067" s="212"/>
    </row>
    <row r="34068" spans="1:1" ht="13.5" x14ac:dyDescent="0.25">
      <c r="A34068" s="212"/>
    </row>
    <row r="34069" spans="1:1" ht="13.5" x14ac:dyDescent="0.25">
      <c r="A34069" s="212"/>
    </row>
    <row r="34070" spans="1:1" ht="13.5" x14ac:dyDescent="0.25">
      <c r="A34070" s="212"/>
    </row>
    <row r="34071" spans="1:1" ht="13.5" x14ac:dyDescent="0.25">
      <c r="A34071" s="212"/>
    </row>
    <row r="34072" spans="1:1" ht="13.5" x14ac:dyDescent="0.25">
      <c r="A34072" s="212"/>
    </row>
    <row r="34073" spans="1:1" ht="13.5" x14ac:dyDescent="0.25">
      <c r="A34073" s="212"/>
    </row>
    <row r="34074" spans="1:1" ht="13.5" x14ac:dyDescent="0.25">
      <c r="A34074" s="212"/>
    </row>
    <row r="34075" spans="1:1" ht="13.5" x14ac:dyDescent="0.25">
      <c r="A34075" s="212"/>
    </row>
    <row r="34076" spans="1:1" ht="13.5" x14ac:dyDescent="0.25">
      <c r="A34076" s="212"/>
    </row>
    <row r="34077" spans="1:1" ht="13.5" x14ac:dyDescent="0.25">
      <c r="A34077" s="212"/>
    </row>
    <row r="34078" spans="1:1" ht="13.5" x14ac:dyDescent="0.25">
      <c r="A34078" s="212"/>
    </row>
    <row r="34079" spans="1:1" ht="13.5" x14ac:dyDescent="0.25">
      <c r="A34079" s="212"/>
    </row>
    <row r="34080" spans="1:1" ht="13.5" x14ac:dyDescent="0.25">
      <c r="A34080" s="212"/>
    </row>
    <row r="34081" spans="1:1" ht="13.5" x14ac:dyDescent="0.25">
      <c r="A34081" s="212"/>
    </row>
    <row r="34082" spans="1:1" ht="13.5" x14ac:dyDescent="0.25">
      <c r="A34082" s="212"/>
    </row>
    <row r="34083" spans="1:1" ht="13.5" x14ac:dyDescent="0.25">
      <c r="A34083" s="212"/>
    </row>
    <row r="34084" spans="1:1" ht="13.5" x14ac:dyDescent="0.25">
      <c r="A34084" s="212"/>
    </row>
    <row r="34085" spans="1:1" ht="13.5" x14ac:dyDescent="0.25">
      <c r="A34085" s="212"/>
    </row>
    <row r="34086" spans="1:1" ht="13.5" x14ac:dyDescent="0.25">
      <c r="A34086" s="212"/>
    </row>
    <row r="34087" spans="1:1" ht="13.5" x14ac:dyDescent="0.25">
      <c r="A34087" s="212"/>
    </row>
    <row r="34088" spans="1:1" ht="13.5" x14ac:dyDescent="0.25">
      <c r="A34088" s="212"/>
    </row>
    <row r="34089" spans="1:1" ht="13.5" x14ac:dyDescent="0.25">
      <c r="A34089" s="212"/>
    </row>
    <row r="34090" spans="1:1" ht="13.5" x14ac:dyDescent="0.25">
      <c r="A34090" s="212"/>
    </row>
    <row r="34091" spans="1:1" ht="13.5" x14ac:dyDescent="0.25">
      <c r="A34091" s="212"/>
    </row>
    <row r="34092" spans="1:1" ht="13.5" x14ac:dyDescent="0.25">
      <c r="A34092" s="212"/>
    </row>
    <row r="34093" spans="1:1" ht="13.5" x14ac:dyDescent="0.25">
      <c r="A34093" s="212"/>
    </row>
    <row r="34094" spans="1:1" ht="13.5" x14ac:dyDescent="0.25">
      <c r="A34094" s="212"/>
    </row>
    <row r="34095" spans="1:1" ht="13.5" x14ac:dyDescent="0.25">
      <c r="A34095" s="212"/>
    </row>
    <row r="34096" spans="1:1" ht="13.5" x14ac:dyDescent="0.25">
      <c r="A34096" s="212"/>
    </row>
    <row r="34097" spans="1:1" ht="13.5" x14ac:dyDescent="0.25">
      <c r="A34097" s="212"/>
    </row>
    <row r="34098" spans="1:1" ht="13.5" x14ac:dyDescent="0.25">
      <c r="A34098" s="212"/>
    </row>
    <row r="34099" spans="1:1" ht="13.5" x14ac:dyDescent="0.25">
      <c r="A34099" s="212"/>
    </row>
    <row r="34100" spans="1:1" ht="13.5" x14ac:dyDescent="0.25">
      <c r="A34100" s="212"/>
    </row>
    <row r="34101" spans="1:1" ht="13.5" x14ac:dyDescent="0.25">
      <c r="A34101" s="212"/>
    </row>
    <row r="34102" spans="1:1" ht="13.5" x14ac:dyDescent="0.25">
      <c r="A34102" s="212"/>
    </row>
    <row r="34103" spans="1:1" ht="13.5" x14ac:dyDescent="0.25">
      <c r="A34103" s="212"/>
    </row>
    <row r="34104" spans="1:1" ht="13.5" x14ac:dyDescent="0.25">
      <c r="A34104" s="212"/>
    </row>
    <row r="34105" spans="1:1" ht="13.5" x14ac:dyDescent="0.25">
      <c r="A34105" s="212"/>
    </row>
    <row r="34106" spans="1:1" ht="13.5" x14ac:dyDescent="0.25">
      <c r="A34106" s="212"/>
    </row>
    <row r="34107" spans="1:1" ht="13.5" x14ac:dyDescent="0.25">
      <c r="A34107" s="212"/>
    </row>
    <row r="34108" spans="1:1" ht="13.5" x14ac:dyDescent="0.25">
      <c r="A34108" s="212"/>
    </row>
    <row r="34109" spans="1:1" ht="13.5" x14ac:dyDescent="0.25">
      <c r="A34109" s="212"/>
    </row>
    <row r="34110" spans="1:1" ht="13.5" x14ac:dyDescent="0.25">
      <c r="A34110" s="212"/>
    </row>
    <row r="34111" spans="1:1" ht="13.5" x14ac:dyDescent="0.25">
      <c r="A34111" s="212"/>
    </row>
    <row r="34112" spans="1:1" ht="13.5" x14ac:dyDescent="0.25">
      <c r="A34112" s="212"/>
    </row>
    <row r="34113" spans="1:1" ht="13.5" x14ac:dyDescent="0.25">
      <c r="A34113" s="212"/>
    </row>
    <row r="34114" spans="1:1" ht="13.5" x14ac:dyDescent="0.25">
      <c r="A34114" s="212"/>
    </row>
    <row r="34115" spans="1:1" ht="13.5" x14ac:dyDescent="0.25">
      <c r="A34115" s="212"/>
    </row>
    <row r="34116" spans="1:1" ht="13.5" x14ac:dyDescent="0.25">
      <c r="A34116" s="212"/>
    </row>
    <row r="34117" spans="1:1" ht="13.5" x14ac:dyDescent="0.25">
      <c r="A34117" s="212"/>
    </row>
    <row r="34118" spans="1:1" ht="13.5" x14ac:dyDescent="0.25">
      <c r="A34118" s="212"/>
    </row>
    <row r="34119" spans="1:1" ht="13.5" x14ac:dyDescent="0.25">
      <c r="A34119" s="212"/>
    </row>
    <row r="34120" spans="1:1" ht="13.5" x14ac:dyDescent="0.25">
      <c r="A34120" s="212"/>
    </row>
    <row r="34121" spans="1:1" ht="13.5" x14ac:dyDescent="0.25">
      <c r="A34121" s="212"/>
    </row>
    <row r="34122" spans="1:1" ht="13.5" x14ac:dyDescent="0.25">
      <c r="A34122" s="212"/>
    </row>
    <row r="34123" spans="1:1" ht="13.5" x14ac:dyDescent="0.25">
      <c r="A34123" s="212"/>
    </row>
    <row r="34124" spans="1:1" ht="13.5" x14ac:dyDescent="0.25">
      <c r="A34124" s="212"/>
    </row>
    <row r="34125" spans="1:1" ht="13.5" x14ac:dyDescent="0.25">
      <c r="A34125" s="212"/>
    </row>
    <row r="34126" spans="1:1" ht="13.5" x14ac:dyDescent="0.25">
      <c r="A34126" s="212"/>
    </row>
    <row r="34127" spans="1:1" ht="13.5" x14ac:dyDescent="0.25">
      <c r="A34127" s="212"/>
    </row>
    <row r="34128" spans="1:1" ht="13.5" x14ac:dyDescent="0.25">
      <c r="A34128" s="212"/>
    </row>
    <row r="34129" spans="1:1" ht="13.5" x14ac:dyDescent="0.25">
      <c r="A34129" s="212"/>
    </row>
    <row r="34130" spans="1:1" ht="13.5" x14ac:dyDescent="0.25">
      <c r="A34130" s="212"/>
    </row>
    <row r="34131" spans="1:1" ht="13.5" x14ac:dyDescent="0.25">
      <c r="A34131" s="212"/>
    </row>
    <row r="34132" spans="1:1" ht="13.5" x14ac:dyDescent="0.25">
      <c r="A34132" s="212"/>
    </row>
    <row r="34133" spans="1:1" ht="13.5" x14ac:dyDescent="0.25">
      <c r="A34133" s="212"/>
    </row>
    <row r="34134" spans="1:1" ht="13.5" x14ac:dyDescent="0.25">
      <c r="A34134" s="212"/>
    </row>
    <row r="34135" spans="1:1" ht="13.5" x14ac:dyDescent="0.25">
      <c r="A34135" s="212"/>
    </row>
    <row r="34136" spans="1:1" ht="13.5" x14ac:dyDescent="0.25">
      <c r="A34136" s="212"/>
    </row>
    <row r="34137" spans="1:1" ht="13.5" x14ac:dyDescent="0.25">
      <c r="A34137" s="212"/>
    </row>
    <row r="34138" spans="1:1" ht="13.5" x14ac:dyDescent="0.25">
      <c r="A34138" s="212"/>
    </row>
    <row r="34139" spans="1:1" ht="13.5" x14ac:dyDescent="0.25">
      <c r="A34139" s="212"/>
    </row>
    <row r="34140" spans="1:1" ht="13.5" x14ac:dyDescent="0.25">
      <c r="A34140" s="212"/>
    </row>
    <row r="34141" spans="1:1" ht="13.5" x14ac:dyDescent="0.25">
      <c r="A34141" s="212"/>
    </row>
    <row r="34142" spans="1:1" ht="13.5" x14ac:dyDescent="0.25">
      <c r="A34142" s="212"/>
    </row>
    <row r="34143" spans="1:1" ht="13.5" x14ac:dyDescent="0.25">
      <c r="A34143" s="212"/>
    </row>
    <row r="34144" spans="1:1" ht="13.5" x14ac:dyDescent="0.25">
      <c r="A34144" s="212"/>
    </row>
    <row r="34145" spans="1:1" ht="13.5" x14ac:dyDescent="0.25">
      <c r="A34145" s="212"/>
    </row>
    <row r="34146" spans="1:1" ht="13.5" x14ac:dyDescent="0.25">
      <c r="A34146" s="212"/>
    </row>
    <row r="34147" spans="1:1" ht="13.5" x14ac:dyDescent="0.25">
      <c r="A34147" s="212"/>
    </row>
    <row r="34148" spans="1:1" ht="13.5" x14ac:dyDescent="0.25">
      <c r="A34148" s="212"/>
    </row>
    <row r="34149" spans="1:1" ht="13.5" x14ac:dyDescent="0.25">
      <c r="A34149" s="212"/>
    </row>
    <row r="34150" spans="1:1" ht="13.5" x14ac:dyDescent="0.25">
      <c r="A34150" s="212"/>
    </row>
    <row r="34151" spans="1:1" ht="13.5" x14ac:dyDescent="0.25">
      <c r="A34151" s="212"/>
    </row>
    <row r="34152" spans="1:1" ht="13.5" x14ac:dyDescent="0.25">
      <c r="A34152" s="212"/>
    </row>
    <row r="34153" spans="1:1" ht="13.5" x14ac:dyDescent="0.25">
      <c r="A34153" s="212"/>
    </row>
    <row r="34154" spans="1:1" ht="13.5" x14ac:dyDescent="0.25">
      <c r="A34154" s="212"/>
    </row>
    <row r="34155" spans="1:1" ht="13.5" x14ac:dyDescent="0.25">
      <c r="A34155" s="212"/>
    </row>
    <row r="34156" spans="1:1" ht="13.5" x14ac:dyDescent="0.25">
      <c r="A34156" s="212"/>
    </row>
    <row r="34157" spans="1:1" ht="13.5" x14ac:dyDescent="0.25">
      <c r="A34157" s="212"/>
    </row>
    <row r="34158" spans="1:1" ht="13.5" x14ac:dyDescent="0.25">
      <c r="A34158" s="212"/>
    </row>
    <row r="34159" spans="1:1" ht="13.5" x14ac:dyDescent="0.25">
      <c r="A34159" s="212"/>
    </row>
    <row r="34160" spans="1:1" ht="13.5" x14ac:dyDescent="0.25">
      <c r="A34160" s="212"/>
    </row>
    <row r="34161" spans="1:1" ht="13.5" x14ac:dyDescent="0.25">
      <c r="A34161" s="212"/>
    </row>
    <row r="34162" spans="1:1" ht="13.5" x14ac:dyDescent="0.25">
      <c r="A34162" s="212"/>
    </row>
    <row r="34163" spans="1:1" ht="13.5" x14ac:dyDescent="0.25">
      <c r="A34163" s="212"/>
    </row>
    <row r="34164" spans="1:1" ht="13.5" x14ac:dyDescent="0.25">
      <c r="A34164" s="212"/>
    </row>
    <row r="34165" spans="1:1" ht="13.5" x14ac:dyDescent="0.25">
      <c r="A34165" s="212"/>
    </row>
    <row r="34166" spans="1:1" ht="13.5" x14ac:dyDescent="0.25">
      <c r="A34166" s="212"/>
    </row>
    <row r="34167" spans="1:1" ht="13.5" x14ac:dyDescent="0.25">
      <c r="A34167" s="212"/>
    </row>
    <row r="34168" spans="1:1" ht="13.5" x14ac:dyDescent="0.25">
      <c r="A34168" s="212"/>
    </row>
    <row r="34169" spans="1:1" ht="13.5" x14ac:dyDescent="0.25">
      <c r="A34169" s="212"/>
    </row>
    <row r="34170" spans="1:1" ht="13.5" x14ac:dyDescent="0.25">
      <c r="A34170" s="212"/>
    </row>
    <row r="34171" spans="1:1" ht="13.5" x14ac:dyDescent="0.25">
      <c r="A34171" s="212"/>
    </row>
    <row r="34172" spans="1:1" ht="13.5" x14ac:dyDescent="0.25">
      <c r="A34172" s="212"/>
    </row>
    <row r="34173" spans="1:1" ht="13.5" x14ac:dyDescent="0.25">
      <c r="A34173" s="212"/>
    </row>
    <row r="34174" spans="1:1" ht="13.5" x14ac:dyDescent="0.25">
      <c r="A34174" s="212"/>
    </row>
    <row r="34175" spans="1:1" ht="13.5" x14ac:dyDescent="0.25">
      <c r="A34175" s="212"/>
    </row>
    <row r="34176" spans="1:1" ht="13.5" x14ac:dyDescent="0.25">
      <c r="A34176" s="212"/>
    </row>
    <row r="34177" spans="1:1" ht="13.5" x14ac:dyDescent="0.25">
      <c r="A34177" s="212"/>
    </row>
    <row r="34178" spans="1:1" ht="13.5" x14ac:dyDescent="0.25">
      <c r="A34178" s="212"/>
    </row>
    <row r="34179" spans="1:1" ht="13.5" x14ac:dyDescent="0.25">
      <c r="A34179" s="212"/>
    </row>
    <row r="34180" spans="1:1" ht="13.5" x14ac:dyDescent="0.25">
      <c r="A34180" s="212"/>
    </row>
    <row r="34181" spans="1:1" ht="13.5" x14ac:dyDescent="0.25">
      <c r="A34181" s="212"/>
    </row>
    <row r="34182" spans="1:1" ht="13.5" x14ac:dyDescent="0.25">
      <c r="A34182" s="212"/>
    </row>
    <row r="34183" spans="1:1" ht="13.5" x14ac:dyDescent="0.25">
      <c r="A34183" s="212"/>
    </row>
    <row r="34184" spans="1:1" ht="13.5" x14ac:dyDescent="0.25">
      <c r="A34184" s="212"/>
    </row>
    <row r="34185" spans="1:1" ht="13.5" x14ac:dyDescent="0.25">
      <c r="A34185" s="212"/>
    </row>
    <row r="34186" spans="1:1" ht="13.5" x14ac:dyDescent="0.25">
      <c r="A34186" s="212"/>
    </row>
    <row r="34187" spans="1:1" ht="13.5" x14ac:dyDescent="0.25">
      <c r="A34187" s="212"/>
    </row>
    <row r="34188" spans="1:1" ht="13.5" x14ac:dyDescent="0.25">
      <c r="A34188" s="212"/>
    </row>
    <row r="34189" spans="1:1" ht="13.5" x14ac:dyDescent="0.25">
      <c r="A34189" s="212"/>
    </row>
    <row r="34190" spans="1:1" ht="13.5" x14ac:dyDescent="0.25">
      <c r="A34190" s="212"/>
    </row>
    <row r="34191" spans="1:1" ht="13.5" x14ac:dyDescent="0.25">
      <c r="A34191" s="212"/>
    </row>
    <row r="34192" spans="1:1" ht="13.5" x14ac:dyDescent="0.25">
      <c r="A34192" s="212"/>
    </row>
    <row r="34193" spans="1:1" ht="13.5" x14ac:dyDescent="0.25">
      <c r="A34193" s="212"/>
    </row>
    <row r="34194" spans="1:1" ht="13.5" x14ac:dyDescent="0.25">
      <c r="A34194" s="212"/>
    </row>
    <row r="34195" spans="1:1" ht="13.5" x14ac:dyDescent="0.25">
      <c r="A34195" s="212"/>
    </row>
    <row r="34196" spans="1:1" ht="13.5" x14ac:dyDescent="0.25">
      <c r="A34196" s="212"/>
    </row>
    <row r="34197" spans="1:1" ht="13.5" x14ac:dyDescent="0.25">
      <c r="A34197" s="212"/>
    </row>
    <row r="34198" spans="1:1" ht="13.5" x14ac:dyDescent="0.25">
      <c r="A34198" s="212"/>
    </row>
    <row r="34199" spans="1:1" ht="13.5" x14ac:dyDescent="0.25">
      <c r="A34199" s="212"/>
    </row>
    <row r="34200" spans="1:1" ht="13.5" x14ac:dyDescent="0.25">
      <c r="A34200" s="212"/>
    </row>
    <row r="34201" spans="1:1" ht="13.5" x14ac:dyDescent="0.25">
      <c r="A34201" s="212"/>
    </row>
    <row r="34202" spans="1:1" ht="13.5" x14ac:dyDescent="0.25">
      <c r="A34202" s="212"/>
    </row>
    <row r="34203" spans="1:1" ht="13.5" x14ac:dyDescent="0.25">
      <c r="A34203" s="212"/>
    </row>
    <row r="34204" spans="1:1" ht="13.5" x14ac:dyDescent="0.25">
      <c r="A34204" s="212"/>
    </row>
    <row r="34205" spans="1:1" ht="13.5" x14ac:dyDescent="0.25">
      <c r="A34205" s="212"/>
    </row>
    <row r="34206" spans="1:1" ht="13.5" x14ac:dyDescent="0.25">
      <c r="A34206" s="212"/>
    </row>
    <row r="34207" spans="1:1" ht="13.5" x14ac:dyDescent="0.25">
      <c r="A34207" s="212"/>
    </row>
    <row r="34208" spans="1:1" ht="13.5" x14ac:dyDescent="0.25">
      <c r="A34208" s="212"/>
    </row>
    <row r="34209" spans="1:1" ht="13.5" x14ac:dyDescent="0.25">
      <c r="A34209" s="212"/>
    </row>
    <row r="34210" spans="1:1" ht="13.5" x14ac:dyDescent="0.25">
      <c r="A34210" s="212"/>
    </row>
    <row r="34211" spans="1:1" ht="13.5" x14ac:dyDescent="0.25">
      <c r="A34211" s="212"/>
    </row>
    <row r="34212" spans="1:1" ht="13.5" x14ac:dyDescent="0.25">
      <c r="A34212" s="212"/>
    </row>
    <row r="34213" spans="1:1" ht="13.5" x14ac:dyDescent="0.25">
      <c r="A34213" s="212"/>
    </row>
    <row r="34214" spans="1:1" ht="13.5" x14ac:dyDescent="0.25">
      <c r="A34214" s="212"/>
    </row>
    <row r="34215" spans="1:1" ht="13.5" x14ac:dyDescent="0.25">
      <c r="A34215" s="212"/>
    </row>
    <row r="34216" spans="1:1" ht="13.5" x14ac:dyDescent="0.25">
      <c r="A34216" s="212"/>
    </row>
    <row r="34217" spans="1:1" ht="13.5" x14ac:dyDescent="0.25">
      <c r="A34217" s="212"/>
    </row>
    <row r="34218" spans="1:1" ht="13.5" x14ac:dyDescent="0.25">
      <c r="A34218" s="212"/>
    </row>
    <row r="34219" spans="1:1" ht="13.5" x14ac:dyDescent="0.25">
      <c r="A34219" s="212"/>
    </row>
    <row r="34220" spans="1:1" ht="13.5" x14ac:dyDescent="0.25">
      <c r="A34220" s="212"/>
    </row>
    <row r="34221" spans="1:1" ht="13.5" x14ac:dyDescent="0.25">
      <c r="A34221" s="212"/>
    </row>
    <row r="34222" spans="1:1" ht="13.5" x14ac:dyDescent="0.25">
      <c r="A34222" s="212"/>
    </row>
    <row r="34223" spans="1:1" ht="13.5" x14ac:dyDescent="0.25">
      <c r="A34223" s="212"/>
    </row>
    <row r="34224" spans="1:1" ht="13.5" x14ac:dyDescent="0.25">
      <c r="A34224" s="212"/>
    </row>
    <row r="34225" spans="1:1" ht="13.5" x14ac:dyDescent="0.25">
      <c r="A34225" s="212"/>
    </row>
    <row r="34226" spans="1:1" ht="13.5" x14ac:dyDescent="0.25">
      <c r="A34226" s="212"/>
    </row>
    <row r="34227" spans="1:1" ht="13.5" x14ac:dyDescent="0.25">
      <c r="A34227" s="212"/>
    </row>
    <row r="34228" spans="1:1" ht="13.5" x14ac:dyDescent="0.25">
      <c r="A34228" s="212"/>
    </row>
    <row r="34229" spans="1:1" ht="13.5" x14ac:dyDescent="0.25">
      <c r="A34229" s="212"/>
    </row>
    <row r="34230" spans="1:1" ht="13.5" x14ac:dyDescent="0.25">
      <c r="A34230" s="212"/>
    </row>
    <row r="34231" spans="1:1" ht="13.5" x14ac:dyDescent="0.25">
      <c r="A34231" s="212"/>
    </row>
    <row r="34232" spans="1:1" ht="13.5" x14ac:dyDescent="0.25">
      <c r="A34232" s="212"/>
    </row>
    <row r="34233" spans="1:1" ht="13.5" x14ac:dyDescent="0.25">
      <c r="A34233" s="212"/>
    </row>
    <row r="34234" spans="1:1" ht="13.5" x14ac:dyDescent="0.25">
      <c r="A34234" s="212"/>
    </row>
    <row r="34235" spans="1:1" ht="13.5" x14ac:dyDescent="0.25">
      <c r="A34235" s="212"/>
    </row>
    <row r="34236" spans="1:1" ht="13.5" x14ac:dyDescent="0.25">
      <c r="A34236" s="212"/>
    </row>
    <row r="34237" spans="1:1" ht="13.5" x14ac:dyDescent="0.25">
      <c r="A34237" s="212"/>
    </row>
    <row r="34238" spans="1:1" ht="13.5" x14ac:dyDescent="0.25">
      <c r="A34238" s="212"/>
    </row>
    <row r="34239" spans="1:1" ht="13.5" x14ac:dyDescent="0.25">
      <c r="A34239" s="212"/>
    </row>
    <row r="34240" spans="1:1" ht="13.5" x14ac:dyDescent="0.25">
      <c r="A34240" s="212"/>
    </row>
    <row r="34241" spans="1:1" ht="13.5" x14ac:dyDescent="0.25">
      <c r="A34241" s="212"/>
    </row>
    <row r="34242" spans="1:1" ht="13.5" x14ac:dyDescent="0.25">
      <c r="A34242" s="212"/>
    </row>
    <row r="34243" spans="1:1" ht="13.5" x14ac:dyDescent="0.25">
      <c r="A34243" s="212"/>
    </row>
    <row r="34244" spans="1:1" ht="13.5" x14ac:dyDescent="0.25">
      <c r="A34244" s="212"/>
    </row>
    <row r="34245" spans="1:1" ht="13.5" x14ac:dyDescent="0.25">
      <c r="A34245" s="212"/>
    </row>
    <row r="34246" spans="1:1" ht="13.5" x14ac:dyDescent="0.25">
      <c r="A34246" s="212"/>
    </row>
    <row r="34247" spans="1:1" ht="13.5" x14ac:dyDescent="0.25">
      <c r="A34247" s="212"/>
    </row>
    <row r="34248" spans="1:1" ht="13.5" x14ac:dyDescent="0.25">
      <c r="A34248" s="212"/>
    </row>
    <row r="34249" spans="1:1" ht="13.5" x14ac:dyDescent="0.25">
      <c r="A34249" s="212"/>
    </row>
    <row r="34250" spans="1:1" ht="13.5" x14ac:dyDescent="0.25">
      <c r="A34250" s="212"/>
    </row>
    <row r="34251" spans="1:1" ht="13.5" x14ac:dyDescent="0.25">
      <c r="A34251" s="212"/>
    </row>
    <row r="34252" spans="1:1" ht="13.5" x14ac:dyDescent="0.25">
      <c r="A34252" s="212"/>
    </row>
    <row r="34253" spans="1:1" ht="13.5" x14ac:dyDescent="0.25">
      <c r="A34253" s="212"/>
    </row>
    <row r="34254" spans="1:1" ht="13.5" x14ac:dyDescent="0.25">
      <c r="A34254" s="212"/>
    </row>
    <row r="34255" spans="1:1" ht="13.5" x14ac:dyDescent="0.25">
      <c r="A34255" s="212"/>
    </row>
    <row r="34256" spans="1:1" ht="13.5" x14ac:dyDescent="0.25">
      <c r="A34256" s="212"/>
    </row>
    <row r="34257" spans="1:1" ht="13.5" x14ac:dyDescent="0.25">
      <c r="A34257" s="212"/>
    </row>
    <row r="34258" spans="1:1" ht="13.5" x14ac:dyDescent="0.25">
      <c r="A34258" s="212"/>
    </row>
    <row r="34259" spans="1:1" ht="13.5" x14ac:dyDescent="0.25">
      <c r="A34259" s="212"/>
    </row>
    <row r="34260" spans="1:1" ht="13.5" x14ac:dyDescent="0.25">
      <c r="A34260" s="212"/>
    </row>
    <row r="34261" spans="1:1" ht="13.5" x14ac:dyDescent="0.25">
      <c r="A34261" s="212"/>
    </row>
    <row r="34262" spans="1:1" ht="13.5" x14ac:dyDescent="0.25">
      <c r="A34262" s="212"/>
    </row>
    <row r="34263" spans="1:1" ht="13.5" x14ac:dyDescent="0.25">
      <c r="A34263" s="212"/>
    </row>
    <row r="34264" spans="1:1" ht="13.5" x14ac:dyDescent="0.25">
      <c r="A34264" s="212"/>
    </row>
    <row r="34265" spans="1:1" ht="13.5" x14ac:dyDescent="0.25">
      <c r="A34265" s="212"/>
    </row>
    <row r="34266" spans="1:1" ht="13.5" x14ac:dyDescent="0.25">
      <c r="A34266" s="212"/>
    </row>
    <row r="34267" spans="1:1" ht="13.5" x14ac:dyDescent="0.25">
      <c r="A34267" s="212"/>
    </row>
    <row r="34268" spans="1:1" ht="13.5" x14ac:dyDescent="0.25">
      <c r="A34268" s="212"/>
    </row>
    <row r="34269" spans="1:1" ht="13.5" x14ac:dyDescent="0.25">
      <c r="A34269" s="212"/>
    </row>
    <row r="34270" spans="1:1" ht="13.5" x14ac:dyDescent="0.25">
      <c r="A34270" s="212"/>
    </row>
    <row r="34271" spans="1:1" ht="13.5" x14ac:dyDescent="0.25">
      <c r="A34271" s="212"/>
    </row>
    <row r="34272" spans="1:1" ht="13.5" x14ac:dyDescent="0.25">
      <c r="A34272" s="212"/>
    </row>
    <row r="34273" spans="1:1" ht="13.5" x14ac:dyDescent="0.25">
      <c r="A34273" s="212"/>
    </row>
    <row r="34274" spans="1:1" ht="13.5" x14ac:dyDescent="0.25">
      <c r="A34274" s="212"/>
    </row>
    <row r="34275" spans="1:1" ht="13.5" x14ac:dyDescent="0.25">
      <c r="A34275" s="212"/>
    </row>
    <row r="34276" spans="1:1" ht="13.5" x14ac:dyDescent="0.25">
      <c r="A34276" s="212"/>
    </row>
    <row r="34277" spans="1:1" ht="13.5" x14ac:dyDescent="0.25">
      <c r="A34277" s="212"/>
    </row>
    <row r="34278" spans="1:1" ht="13.5" x14ac:dyDescent="0.25">
      <c r="A34278" s="212"/>
    </row>
    <row r="34279" spans="1:1" ht="13.5" x14ac:dyDescent="0.25">
      <c r="A34279" s="212"/>
    </row>
    <row r="34280" spans="1:1" ht="13.5" x14ac:dyDescent="0.25">
      <c r="A34280" s="212"/>
    </row>
    <row r="34281" spans="1:1" ht="13.5" x14ac:dyDescent="0.25">
      <c r="A34281" s="212"/>
    </row>
    <row r="34282" spans="1:1" ht="13.5" x14ac:dyDescent="0.25">
      <c r="A34282" s="212"/>
    </row>
    <row r="34283" spans="1:1" ht="13.5" x14ac:dyDescent="0.25">
      <c r="A34283" s="212"/>
    </row>
    <row r="34284" spans="1:1" ht="13.5" x14ac:dyDescent="0.25">
      <c r="A34284" s="212"/>
    </row>
    <row r="34285" spans="1:1" ht="13.5" x14ac:dyDescent="0.25">
      <c r="A34285" s="212"/>
    </row>
    <row r="34286" spans="1:1" ht="13.5" x14ac:dyDescent="0.25">
      <c r="A34286" s="212"/>
    </row>
    <row r="34287" spans="1:1" ht="13.5" x14ac:dyDescent="0.25">
      <c r="A34287" s="212"/>
    </row>
    <row r="34288" spans="1:1" ht="13.5" x14ac:dyDescent="0.25">
      <c r="A34288" s="212"/>
    </row>
    <row r="34289" spans="1:1" ht="13.5" x14ac:dyDescent="0.25">
      <c r="A34289" s="212"/>
    </row>
    <row r="34290" spans="1:1" ht="13.5" x14ac:dyDescent="0.25">
      <c r="A34290" s="212"/>
    </row>
    <row r="34291" spans="1:1" ht="13.5" x14ac:dyDescent="0.25">
      <c r="A34291" s="212"/>
    </row>
    <row r="34292" spans="1:1" ht="13.5" x14ac:dyDescent="0.25">
      <c r="A34292" s="212"/>
    </row>
    <row r="34293" spans="1:1" ht="13.5" x14ac:dyDescent="0.25">
      <c r="A34293" s="212"/>
    </row>
    <row r="34294" spans="1:1" ht="13.5" x14ac:dyDescent="0.25">
      <c r="A34294" s="212"/>
    </row>
    <row r="34295" spans="1:1" ht="13.5" x14ac:dyDescent="0.25">
      <c r="A34295" s="212"/>
    </row>
    <row r="34296" spans="1:1" ht="13.5" x14ac:dyDescent="0.25">
      <c r="A34296" s="212"/>
    </row>
    <row r="34297" spans="1:1" ht="13.5" x14ac:dyDescent="0.25">
      <c r="A34297" s="212"/>
    </row>
    <row r="34298" spans="1:1" ht="13.5" x14ac:dyDescent="0.25">
      <c r="A34298" s="212"/>
    </row>
    <row r="34299" spans="1:1" ht="13.5" x14ac:dyDescent="0.25">
      <c r="A34299" s="212"/>
    </row>
    <row r="34300" spans="1:1" ht="13.5" x14ac:dyDescent="0.25">
      <c r="A34300" s="212"/>
    </row>
    <row r="34301" spans="1:1" ht="13.5" x14ac:dyDescent="0.25">
      <c r="A34301" s="212"/>
    </row>
    <row r="34302" spans="1:1" ht="13.5" x14ac:dyDescent="0.25">
      <c r="A34302" s="212"/>
    </row>
    <row r="34303" spans="1:1" ht="13.5" x14ac:dyDescent="0.25">
      <c r="A34303" s="212"/>
    </row>
    <row r="34304" spans="1:1" ht="13.5" x14ac:dyDescent="0.25">
      <c r="A34304" s="212"/>
    </row>
    <row r="34305" spans="1:1" ht="13.5" x14ac:dyDescent="0.25">
      <c r="A34305" s="212"/>
    </row>
    <row r="34306" spans="1:1" ht="13.5" x14ac:dyDescent="0.25">
      <c r="A34306" s="212"/>
    </row>
    <row r="34307" spans="1:1" ht="13.5" x14ac:dyDescent="0.25">
      <c r="A34307" s="212"/>
    </row>
    <row r="34308" spans="1:1" ht="13.5" x14ac:dyDescent="0.25">
      <c r="A34308" s="212"/>
    </row>
    <row r="34309" spans="1:1" ht="13.5" x14ac:dyDescent="0.25">
      <c r="A34309" s="212"/>
    </row>
    <row r="34310" spans="1:1" ht="13.5" x14ac:dyDescent="0.25">
      <c r="A34310" s="212"/>
    </row>
    <row r="34311" spans="1:1" ht="13.5" x14ac:dyDescent="0.25">
      <c r="A34311" s="212"/>
    </row>
    <row r="34312" spans="1:1" ht="13.5" x14ac:dyDescent="0.25">
      <c r="A34312" s="212"/>
    </row>
    <row r="34313" spans="1:1" ht="13.5" x14ac:dyDescent="0.25">
      <c r="A34313" s="212"/>
    </row>
    <row r="34314" spans="1:1" ht="13.5" x14ac:dyDescent="0.25">
      <c r="A34314" s="212"/>
    </row>
    <row r="34315" spans="1:1" ht="13.5" x14ac:dyDescent="0.25">
      <c r="A34315" s="212"/>
    </row>
    <row r="34316" spans="1:1" ht="13.5" x14ac:dyDescent="0.25">
      <c r="A34316" s="212"/>
    </row>
    <row r="34317" spans="1:1" ht="13.5" x14ac:dyDescent="0.25">
      <c r="A34317" s="212"/>
    </row>
    <row r="34318" spans="1:1" ht="13.5" x14ac:dyDescent="0.25">
      <c r="A34318" s="212"/>
    </row>
    <row r="34319" spans="1:1" ht="13.5" x14ac:dyDescent="0.25">
      <c r="A34319" s="212"/>
    </row>
    <row r="34320" spans="1:1" ht="13.5" x14ac:dyDescent="0.25">
      <c r="A34320" s="212"/>
    </row>
    <row r="34321" spans="1:1" ht="13.5" x14ac:dyDescent="0.25">
      <c r="A34321" s="212"/>
    </row>
    <row r="34322" spans="1:1" ht="13.5" x14ac:dyDescent="0.25">
      <c r="A34322" s="212"/>
    </row>
    <row r="34323" spans="1:1" ht="13.5" x14ac:dyDescent="0.25">
      <c r="A34323" s="212"/>
    </row>
    <row r="34324" spans="1:1" ht="13.5" x14ac:dyDescent="0.25">
      <c r="A34324" s="212"/>
    </row>
    <row r="34325" spans="1:1" ht="13.5" x14ac:dyDescent="0.25">
      <c r="A34325" s="212"/>
    </row>
    <row r="34326" spans="1:1" ht="13.5" x14ac:dyDescent="0.25">
      <c r="A34326" s="212"/>
    </row>
    <row r="34327" spans="1:1" ht="13.5" x14ac:dyDescent="0.25">
      <c r="A34327" s="212"/>
    </row>
    <row r="34328" spans="1:1" ht="13.5" x14ac:dyDescent="0.25">
      <c r="A34328" s="212"/>
    </row>
    <row r="34329" spans="1:1" ht="13.5" x14ac:dyDescent="0.25">
      <c r="A34329" s="212"/>
    </row>
    <row r="34330" spans="1:1" ht="13.5" x14ac:dyDescent="0.25">
      <c r="A34330" s="212"/>
    </row>
    <row r="34331" spans="1:1" ht="13.5" x14ac:dyDescent="0.25">
      <c r="A34331" s="212"/>
    </row>
    <row r="34332" spans="1:1" ht="13.5" x14ac:dyDescent="0.25">
      <c r="A34332" s="212"/>
    </row>
    <row r="34333" spans="1:1" ht="13.5" x14ac:dyDescent="0.25">
      <c r="A34333" s="212"/>
    </row>
    <row r="34334" spans="1:1" ht="13.5" x14ac:dyDescent="0.25">
      <c r="A34334" s="212"/>
    </row>
    <row r="34335" spans="1:1" ht="13.5" x14ac:dyDescent="0.25">
      <c r="A34335" s="212"/>
    </row>
    <row r="34336" spans="1:1" ht="13.5" x14ac:dyDescent="0.25">
      <c r="A34336" s="212"/>
    </row>
    <row r="34337" spans="1:1" ht="13.5" x14ac:dyDescent="0.25">
      <c r="A34337" s="212"/>
    </row>
    <row r="34338" spans="1:1" ht="13.5" x14ac:dyDescent="0.25">
      <c r="A34338" s="212"/>
    </row>
    <row r="34339" spans="1:1" ht="13.5" x14ac:dyDescent="0.25">
      <c r="A34339" s="212"/>
    </row>
    <row r="34340" spans="1:1" ht="13.5" x14ac:dyDescent="0.25">
      <c r="A34340" s="212"/>
    </row>
    <row r="34341" spans="1:1" ht="13.5" x14ac:dyDescent="0.25">
      <c r="A34341" s="212"/>
    </row>
    <row r="34342" spans="1:1" ht="13.5" x14ac:dyDescent="0.25">
      <c r="A34342" s="212"/>
    </row>
    <row r="34343" spans="1:1" ht="13.5" x14ac:dyDescent="0.25">
      <c r="A34343" s="212"/>
    </row>
    <row r="34344" spans="1:1" ht="13.5" x14ac:dyDescent="0.25">
      <c r="A34344" s="212"/>
    </row>
    <row r="34345" spans="1:1" ht="13.5" x14ac:dyDescent="0.25">
      <c r="A34345" s="212"/>
    </row>
    <row r="34346" spans="1:1" ht="13.5" x14ac:dyDescent="0.25">
      <c r="A34346" s="212"/>
    </row>
    <row r="34347" spans="1:1" ht="13.5" x14ac:dyDescent="0.25">
      <c r="A34347" s="212"/>
    </row>
    <row r="34348" spans="1:1" ht="13.5" x14ac:dyDescent="0.25">
      <c r="A34348" s="212"/>
    </row>
    <row r="34349" spans="1:1" ht="13.5" x14ac:dyDescent="0.25">
      <c r="A34349" s="212"/>
    </row>
    <row r="34350" spans="1:1" ht="13.5" x14ac:dyDescent="0.25">
      <c r="A34350" s="212"/>
    </row>
    <row r="34351" spans="1:1" ht="13.5" x14ac:dyDescent="0.25">
      <c r="A34351" s="212"/>
    </row>
    <row r="34352" spans="1:1" ht="13.5" x14ac:dyDescent="0.25">
      <c r="A34352" s="212"/>
    </row>
    <row r="34353" spans="1:1" ht="13.5" x14ac:dyDescent="0.25">
      <c r="A34353" s="212"/>
    </row>
    <row r="34354" spans="1:1" ht="13.5" x14ac:dyDescent="0.25">
      <c r="A34354" s="212"/>
    </row>
    <row r="34355" spans="1:1" ht="13.5" x14ac:dyDescent="0.25">
      <c r="A34355" s="212"/>
    </row>
    <row r="34356" spans="1:1" ht="13.5" x14ac:dyDescent="0.25">
      <c r="A34356" s="212"/>
    </row>
    <row r="34357" spans="1:1" ht="13.5" x14ac:dyDescent="0.25">
      <c r="A34357" s="212"/>
    </row>
    <row r="34358" spans="1:1" ht="13.5" x14ac:dyDescent="0.25">
      <c r="A34358" s="212"/>
    </row>
    <row r="34359" spans="1:1" ht="13.5" x14ac:dyDescent="0.25">
      <c r="A34359" s="212"/>
    </row>
    <row r="34360" spans="1:1" ht="13.5" x14ac:dyDescent="0.25">
      <c r="A34360" s="212"/>
    </row>
    <row r="34361" spans="1:1" ht="13.5" x14ac:dyDescent="0.25">
      <c r="A34361" s="212"/>
    </row>
    <row r="34362" spans="1:1" ht="13.5" x14ac:dyDescent="0.25">
      <c r="A34362" s="212"/>
    </row>
    <row r="34363" spans="1:1" ht="13.5" x14ac:dyDescent="0.25">
      <c r="A34363" s="212"/>
    </row>
    <row r="34364" spans="1:1" ht="13.5" x14ac:dyDescent="0.25">
      <c r="A34364" s="212"/>
    </row>
    <row r="34365" spans="1:1" ht="13.5" x14ac:dyDescent="0.25">
      <c r="A34365" s="212"/>
    </row>
    <row r="34366" spans="1:1" ht="13.5" x14ac:dyDescent="0.25">
      <c r="A34366" s="212"/>
    </row>
    <row r="34367" spans="1:1" ht="13.5" x14ac:dyDescent="0.25">
      <c r="A34367" s="212"/>
    </row>
    <row r="34368" spans="1:1" ht="13.5" x14ac:dyDescent="0.25">
      <c r="A34368" s="212"/>
    </row>
    <row r="34369" spans="1:1" ht="13.5" x14ac:dyDescent="0.25">
      <c r="A34369" s="212"/>
    </row>
    <row r="34370" spans="1:1" ht="13.5" x14ac:dyDescent="0.25">
      <c r="A34370" s="212"/>
    </row>
    <row r="34371" spans="1:1" ht="13.5" x14ac:dyDescent="0.25">
      <c r="A34371" s="212"/>
    </row>
    <row r="34372" spans="1:1" ht="13.5" x14ac:dyDescent="0.25">
      <c r="A34372" s="212"/>
    </row>
    <row r="34373" spans="1:1" ht="13.5" x14ac:dyDescent="0.25">
      <c r="A34373" s="212"/>
    </row>
    <row r="34374" spans="1:1" ht="13.5" x14ac:dyDescent="0.25">
      <c r="A34374" s="212"/>
    </row>
    <row r="34375" spans="1:1" ht="13.5" x14ac:dyDescent="0.25">
      <c r="A34375" s="212"/>
    </row>
    <row r="34376" spans="1:1" ht="13.5" x14ac:dyDescent="0.25">
      <c r="A34376" s="212"/>
    </row>
    <row r="34377" spans="1:1" ht="13.5" x14ac:dyDescent="0.25">
      <c r="A34377" s="212"/>
    </row>
    <row r="34378" spans="1:1" ht="13.5" x14ac:dyDescent="0.25">
      <c r="A34378" s="212"/>
    </row>
    <row r="34379" spans="1:1" ht="13.5" x14ac:dyDescent="0.25">
      <c r="A34379" s="212"/>
    </row>
    <row r="34380" spans="1:1" ht="13.5" x14ac:dyDescent="0.25">
      <c r="A34380" s="212"/>
    </row>
    <row r="34381" spans="1:1" ht="13.5" x14ac:dyDescent="0.25">
      <c r="A34381" s="212"/>
    </row>
    <row r="34382" spans="1:1" ht="13.5" x14ac:dyDescent="0.25">
      <c r="A34382" s="212"/>
    </row>
    <row r="34383" spans="1:1" ht="13.5" x14ac:dyDescent="0.25">
      <c r="A34383" s="212"/>
    </row>
    <row r="34384" spans="1:1" ht="13.5" x14ac:dyDescent="0.25">
      <c r="A34384" s="212"/>
    </row>
    <row r="34385" spans="1:1" ht="13.5" x14ac:dyDescent="0.25">
      <c r="A34385" s="212"/>
    </row>
    <row r="34386" spans="1:1" ht="13.5" x14ac:dyDescent="0.25">
      <c r="A34386" s="212"/>
    </row>
    <row r="34387" spans="1:1" ht="13.5" x14ac:dyDescent="0.25">
      <c r="A34387" s="212"/>
    </row>
    <row r="34388" spans="1:1" ht="13.5" x14ac:dyDescent="0.25">
      <c r="A34388" s="212"/>
    </row>
    <row r="34389" spans="1:1" ht="13.5" x14ac:dyDescent="0.25">
      <c r="A34389" s="212"/>
    </row>
    <row r="34390" spans="1:1" ht="13.5" x14ac:dyDescent="0.25">
      <c r="A34390" s="212"/>
    </row>
    <row r="34391" spans="1:1" ht="13.5" x14ac:dyDescent="0.25">
      <c r="A34391" s="212"/>
    </row>
    <row r="34392" spans="1:1" ht="13.5" x14ac:dyDescent="0.25">
      <c r="A34392" s="212"/>
    </row>
    <row r="34393" spans="1:1" ht="13.5" x14ac:dyDescent="0.25">
      <c r="A34393" s="212"/>
    </row>
    <row r="34394" spans="1:1" ht="13.5" x14ac:dyDescent="0.25">
      <c r="A34394" s="212"/>
    </row>
    <row r="34395" spans="1:1" ht="13.5" x14ac:dyDescent="0.25">
      <c r="A34395" s="212"/>
    </row>
    <row r="34396" spans="1:1" ht="13.5" x14ac:dyDescent="0.25">
      <c r="A34396" s="212"/>
    </row>
    <row r="34397" spans="1:1" ht="13.5" x14ac:dyDescent="0.25">
      <c r="A34397" s="212"/>
    </row>
    <row r="34398" spans="1:1" ht="13.5" x14ac:dyDescent="0.25">
      <c r="A34398" s="212"/>
    </row>
    <row r="34399" spans="1:1" ht="13.5" x14ac:dyDescent="0.25">
      <c r="A34399" s="212"/>
    </row>
    <row r="34400" spans="1:1" ht="13.5" x14ac:dyDescent="0.25">
      <c r="A34400" s="212"/>
    </row>
    <row r="34401" spans="1:1" ht="13.5" x14ac:dyDescent="0.25">
      <c r="A34401" s="212"/>
    </row>
    <row r="34402" spans="1:1" ht="13.5" x14ac:dyDescent="0.25">
      <c r="A34402" s="212"/>
    </row>
    <row r="34403" spans="1:1" ht="13.5" x14ac:dyDescent="0.25">
      <c r="A34403" s="212"/>
    </row>
    <row r="34404" spans="1:1" ht="13.5" x14ac:dyDescent="0.25">
      <c r="A34404" s="212"/>
    </row>
    <row r="34405" spans="1:1" ht="13.5" x14ac:dyDescent="0.25">
      <c r="A34405" s="212"/>
    </row>
    <row r="34406" spans="1:1" ht="13.5" x14ac:dyDescent="0.25">
      <c r="A34406" s="212"/>
    </row>
    <row r="34407" spans="1:1" ht="13.5" x14ac:dyDescent="0.25">
      <c r="A34407" s="212"/>
    </row>
    <row r="34408" spans="1:1" ht="13.5" x14ac:dyDescent="0.25">
      <c r="A34408" s="212"/>
    </row>
    <row r="34409" spans="1:1" ht="13.5" x14ac:dyDescent="0.25">
      <c r="A34409" s="212"/>
    </row>
    <row r="34410" spans="1:1" ht="13.5" x14ac:dyDescent="0.25">
      <c r="A34410" s="212"/>
    </row>
    <row r="34411" spans="1:1" ht="13.5" x14ac:dyDescent="0.25">
      <c r="A34411" s="212"/>
    </row>
    <row r="34412" spans="1:1" ht="13.5" x14ac:dyDescent="0.25">
      <c r="A34412" s="212"/>
    </row>
    <row r="34413" spans="1:1" ht="13.5" x14ac:dyDescent="0.25">
      <c r="A34413" s="212"/>
    </row>
    <row r="34414" spans="1:1" ht="13.5" x14ac:dyDescent="0.25">
      <c r="A34414" s="212"/>
    </row>
    <row r="34415" spans="1:1" ht="13.5" x14ac:dyDescent="0.25">
      <c r="A34415" s="212"/>
    </row>
    <row r="34416" spans="1:1" ht="13.5" x14ac:dyDescent="0.25">
      <c r="A34416" s="212"/>
    </row>
    <row r="34417" spans="1:1" ht="13.5" x14ac:dyDescent="0.25">
      <c r="A34417" s="212"/>
    </row>
    <row r="34418" spans="1:1" ht="13.5" x14ac:dyDescent="0.25">
      <c r="A34418" s="212"/>
    </row>
    <row r="34419" spans="1:1" ht="13.5" x14ac:dyDescent="0.25">
      <c r="A34419" s="212"/>
    </row>
    <row r="34420" spans="1:1" ht="13.5" x14ac:dyDescent="0.25">
      <c r="A34420" s="212"/>
    </row>
    <row r="34421" spans="1:1" ht="13.5" x14ac:dyDescent="0.25">
      <c r="A34421" s="212"/>
    </row>
    <row r="34422" spans="1:1" ht="13.5" x14ac:dyDescent="0.25">
      <c r="A34422" s="212"/>
    </row>
    <row r="34423" spans="1:1" ht="13.5" x14ac:dyDescent="0.25">
      <c r="A34423" s="212"/>
    </row>
    <row r="34424" spans="1:1" ht="13.5" x14ac:dyDescent="0.25">
      <c r="A34424" s="212"/>
    </row>
    <row r="34425" spans="1:1" ht="13.5" x14ac:dyDescent="0.25">
      <c r="A34425" s="212"/>
    </row>
    <row r="34426" spans="1:1" ht="13.5" x14ac:dyDescent="0.25">
      <c r="A34426" s="212"/>
    </row>
    <row r="34427" spans="1:1" ht="13.5" x14ac:dyDescent="0.25">
      <c r="A34427" s="212"/>
    </row>
    <row r="34428" spans="1:1" ht="13.5" x14ac:dyDescent="0.25">
      <c r="A34428" s="212"/>
    </row>
    <row r="34429" spans="1:1" ht="13.5" x14ac:dyDescent="0.25">
      <c r="A34429" s="212"/>
    </row>
    <row r="34430" spans="1:1" ht="13.5" x14ac:dyDescent="0.25">
      <c r="A34430" s="212"/>
    </row>
    <row r="34431" spans="1:1" ht="13.5" x14ac:dyDescent="0.25">
      <c r="A34431" s="212"/>
    </row>
    <row r="34432" spans="1:1" ht="13.5" x14ac:dyDescent="0.25">
      <c r="A34432" s="212"/>
    </row>
    <row r="34433" spans="1:1" ht="13.5" x14ac:dyDescent="0.25">
      <c r="A34433" s="212"/>
    </row>
    <row r="34434" spans="1:1" ht="13.5" x14ac:dyDescent="0.25">
      <c r="A34434" s="212"/>
    </row>
    <row r="34435" spans="1:1" ht="13.5" x14ac:dyDescent="0.25">
      <c r="A34435" s="212"/>
    </row>
    <row r="34436" spans="1:1" ht="13.5" x14ac:dyDescent="0.25">
      <c r="A34436" s="212"/>
    </row>
    <row r="34437" spans="1:1" ht="13.5" x14ac:dyDescent="0.25">
      <c r="A34437" s="212"/>
    </row>
    <row r="34438" spans="1:1" ht="13.5" x14ac:dyDescent="0.25">
      <c r="A34438" s="212"/>
    </row>
    <row r="34439" spans="1:1" ht="13.5" x14ac:dyDescent="0.25">
      <c r="A34439" s="212"/>
    </row>
    <row r="34440" spans="1:1" ht="13.5" x14ac:dyDescent="0.25">
      <c r="A34440" s="212"/>
    </row>
    <row r="34441" spans="1:1" ht="13.5" x14ac:dyDescent="0.25">
      <c r="A34441" s="212"/>
    </row>
    <row r="34442" spans="1:1" ht="13.5" x14ac:dyDescent="0.25">
      <c r="A34442" s="212"/>
    </row>
    <row r="34443" spans="1:1" ht="13.5" x14ac:dyDescent="0.25">
      <c r="A34443" s="212"/>
    </row>
    <row r="34444" spans="1:1" ht="13.5" x14ac:dyDescent="0.25">
      <c r="A34444" s="212"/>
    </row>
    <row r="34445" spans="1:1" ht="13.5" x14ac:dyDescent="0.25">
      <c r="A34445" s="212"/>
    </row>
    <row r="34446" spans="1:1" ht="13.5" x14ac:dyDescent="0.25">
      <c r="A34446" s="212"/>
    </row>
    <row r="34447" spans="1:1" ht="13.5" x14ac:dyDescent="0.25">
      <c r="A34447" s="212"/>
    </row>
    <row r="34448" spans="1:1" ht="13.5" x14ac:dyDescent="0.25">
      <c r="A34448" s="212"/>
    </row>
    <row r="34449" spans="1:1" ht="13.5" x14ac:dyDescent="0.25">
      <c r="A34449" s="212"/>
    </row>
    <row r="34450" spans="1:1" ht="13.5" x14ac:dyDescent="0.25">
      <c r="A34450" s="212"/>
    </row>
    <row r="34451" spans="1:1" ht="13.5" x14ac:dyDescent="0.25">
      <c r="A34451" s="212"/>
    </row>
    <row r="34452" spans="1:1" ht="13.5" x14ac:dyDescent="0.25">
      <c r="A34452" s="212"/>
    </row>
    <row r="34453" spans="1:1" ht="13.5" x14ac:dyDescent="0.25">
      <c r="A34453" s="212"/>
    </row>
    <row r="34454" spans="1:1" ht="13.5" x14ac:dyDescent="0.25">
      <c r="A34454" s="212"/>
    </row>
    <row r="34455" spans="1:1" ht="13.5" x14ac:dyDescent="0.25">
      <c r="A34455" s="212"/>
    </row>
    <row r="34456" spans="1:1" ht="13.5" x14ac:dyDescent="0.25">
      <c r="A34456" s="212"/>
    </row>
    <row r="34457" spans="1:1" ht="13.5" x14ac:dyDescent="0.25">
      <c r="A34457" s="212"/>
    </row>
    <row r="34458" spans="1:1" ht="13.5" x14ac:dyDescent="0.25">
      <c r="A34458" s="212"/>
    </row>
    <row r="34459" spans="1:1" ht="13.5" x14ac:dyDescent="0.25">
      <c r="A34459" s="212"/>
    </row>
    <row r="34460" spans="1:1" ht="13.5" x14ac:dyDescent="0.25">
      <c r="A34460" s="212"/>
    </row>
    <row r="34461" spans="1:1" ht="13.5" x14ac:dyDescent="0.25">
      <c r="A34461" s="212"/>
    </row>
    <row r="34462" spans="1:1" ht="13.5" x14ac:dyDescent="0.25">
      <c r="A34462" s="212"/>
    </row>
    <row r="34463" spans="1:1" ht="13.5" x14ac:dyDescent="0.25">
      <c r="A34463" s="212"/>
    </row>
    <row r="34464" spans="1:1" ht="13.5" x14ac:dyDescent="0.25">
      <c r="A34464" s="212"/>
    </row>
    <row r="34465" spans="1:1" ht="13.5" x14ac:dyDescent="0.25">
      <c r="A34465" s="212"/>
    </row>
    <row r="34466" spans="1:1" ht="13.5" x14ac:dyDescent="0.25">
      <c r="A34466" s="212"/>
    </row>
    <row r="34467" spans="1:1" ht="13.5" x14ac:dyDescent="0.25">
      <c r="A34467" s="212"/>
    </row>
    <row r="34468" spans="1:1" ht="13.5" x14ac:dyDescent="0.25">
      <c r="A34468" s="212"/>
    </row>
    <row r="34469" spans="1:1" ht="13.5" x14ac:dyDescent="0.25">
      <c r="A34469" s="212"/>
    </row>
    <row r="34470" spans="1:1" ht="13.5" x14ac:dyDescent="0.25">
      <c r="A34470" s="212"/>
    </row>
    <row r="34471" spans="1:1" ht="13.5" x14ac:dyDescent="0.25">
      <c r="A34471" s="212"/>
    </row>
    <row r="34472" spans="1:1" ht="13.5" x14ac:dyDescent="0.25">
      <c r="A34472" s="212"/>
    </row>
    <row r="34473" spans="1:1" ht="13.5" x14ac:dyDescent="0.25">
      <c r="A34473" s="212"/>
    </row>
    <row r="34474" spans="1:1" ht="13.5" x14ac:dyDescent="0.25">
      <c r="A34474" s="212"/>
    </row>
    <row r="34475" spans="1:1" ht="13.5" x14ac:dyDescent="0.25">
      <c r="A34475" s="212"/>
    </row>
    <row r="34476" spans="1:1" ht="13.5" x14ac:dyDescent="0.25">
      <c r="A34476" s="212"/>
    </row>
    <row r="34477" spans="1:1" ht="13.5" x14ac:dyDescent="0.25">
      <c r="A34477" s="212"/>
    </row>
    <row r="34478" spans="1:1" ht="13.5" x14ac:dyDescent="0.25">
      <c r="A34478" s="212"/>
    </row>
    <row r="34479" spans="1:1" ht="13.5" x14ac:dyDescent="0.25">
      <c r="A34479" s="212"/>
    </row>
    <row r="34480" spans="1:1" ht="13.5" x14ac:dyDescent="0.25">
      <c r="A34480" s="212"/>
    </row>
    <row r="34481" spans="1:1" ht="13.5" x14ac:dyDescent="0.25">
      <c r="A34481" s="212"/>
    </row>
    <row r="34482" spans="1:1" ht="13.5" x14ac:dyDescent="0.25">
      <c r="A34482" s="212"/>
    </row>
    <row r="34483" spans="1:1" ht="13.5" x14ac:dyDescent="0.25">
      <c r="A34483" s="212"/>
    </row>
    <row r="34484" spans="1:1" ht="13.5" x14ac:dyDescent="0.25">
      <c r="A34484" s="212"/>
    </row>
    <row r="34485" spans="1:1" ht="13.5" x14ac:dyDescent="0.25">
      <c r="A34485" s="212"/>
    </row>
    <row r="34486" spans="1:1" ht="13.5" x14ac:dyDescent="0.25">
      <c r="A34486" s="212"/>
    </row>
    <row r="34487" spans="1:1" ht="13.5" x14ac:dyDescent="0.25">
      <c r="A34487" s="212"/>
    </row>
    <row r="34488" spans="1:1" ht="13.5" x14ac:dyDescent="0.25">
      <c r="A34488" s="212"/>
    </row>
    <row r="34489" spans="1:1" ht="13.5" x14ac:dyDescent="0.25">
      <c r="A34489" s="212"/>
    </row>
    <row r="34490" spans="1:1" ht="13.5" x14ac:dyDescent="0.25">
      <c r="A34490" s="212"/>
    </row>
    <row r="34491" spans="1:1" ht="13.5" x14ac:dyDescent="0.25">
      <c r="A34491" s="212"/>
    </row>
    <row r="34492" spans="1:1" ht="13.5" x14ac:dyDescent="0.25">
      <c r="A34492" s="212"/>
    </row>
    <row r="34493" spans="1:1" ht="13.5" x14ac:dyDescent="0.25">
      <c r="A34493" s="212"/>
    </row>
    <row r="34494" spans="1:1" ht="13.5" x14ac:dyDescent="0.25">
      <c r="A34494" s="212"/>
    </row>
    <row r="34495" spans="1:1" ht="13.5" x14ac:dyDescent="0.25">
      <c r="A34495" s="212"/>
    </row>
    <row r="34496" spans="1:1" ht="13.5" x14ac:dyDescent="0.25">
      <c r="A34496" s="212"/>
    </row>
    <row r="34497" spans="1:1" ht="13.5" x14ac:dyDescent="0.25">
      <c r="A34497" s="212"/>
    </row>
    <row r="34498" spans="1:1" ht="13.5" x14ac:dyDescent="0.25">
      <c r="A34498" s="212"/>
    </row>
    <row r="34499" spans="1:1" ht="13.5" x14ac:dyDescent="0.25">
      <c r="A34499" s="212"/>
    </row>
    <row r="34500" spans="1:1" ht="13.5" x14ac:dyDescent="0.25">
      <c r="A34500" s="212"/>
    </row>
    <row r="34501" spans="1:1" ht="13.5" x14ac:dyDescent="0.25">
      <c r="A34501" s="212"/>
    </row>
    <row r="34502" spans="1:1" ht="13.5" x14ac:dyDescent="0.25">
      <c r="A34502" s="212"/>
    </row>
    <row r="34503" spans="1:1" ht="13.5" x14ac:dyDescent="0.25">
      <c r="A34503" s="212"/>
    </row>
    <row r="34504" spans="1:1" ht="13.5" x14ac:dyDescent="0.25">
      <c r="A34504" s="212"/>
    </row>
    <row r="34505" spans="1:1" ht="13.5" x14ac:dyDescent="0.25">
      <c r="A34505" s="212"/>
    </row>
    <row r="34506" spans="1:1" ht="13.5" x14ac:dyDescent="0.25">
      <c r="A34506" s="212"/>
    </row>
    <row r="34507" spans="1:1" ht="13.5" x14ac:dyDescent="0.25">
      <c r="A34507" s="212"/>
    </row>
    <row r="34508" spans="1:1" ht="13.5" x14ac:dyDescent="0.25">
      <c r="A34508" s="212"/>
    </row>
    <row r="34509" spans="1:1" ht="13.5" x14ac:dyDescent="0.25">
      <c r="A34509" s="212"/>
    </row>
    <row r="34510" spans="1:1" ht="13.5" x14ac:dyDescent="0.25">
      <c r="A34510" s="212"/>
    </row>
    <row r="34511" spans="1:1" ht="13.5" x14ac:dyDescent="0.25">
      <c r="A34511" s="212"/>
    </row>
    <row r="34512" spans="1:1" ht="13.5" x14ac:dyDescent="0.25">
      <c r="A34512" s="212"/>
    </row>
    <row r="34513" spans="1:1" ht="13.5" x14ac:dyDescent="0.25">
      <c r="A34513" s="212"/>
    </row>
    <row r="34514" spans="1:1" ht="13.5" x14ac:dyDescent="0.25">
      <c r="A34514" s="212"/>
    </row>
    <row r="34515" spans="1:1" ht="13.5" x14ac:dyDescent="0.25">
      <c r="A34515" s="212"/>
    </row>
    <row r="34516" spans="1:1" ht="13.5" x14ac:dyDescent="0.25">
      <c r="A34516" s="212"/>
    </row>
    <row r="34517" spans="1:1" ht="13.5" x14ac:dyDescent="0.25">
      <c r="A34517" s="212"/>
    </row>
    <row r="34518" spans="1:1" ht="13.5" x14ac:dyDescent="0.25">
      <c r="A34518" s="212"/>
    </row>
    <row r="34519" spans="1:1" ht="13.5" x14ac:dyDescent="0.25">
      <c r="A34519" s="212"/>
    </row>
    <row r="34520" spans="1:1" ht="13.5" x14ac:dyDescent="0.25">
      <c r="A34520" s="212"/>
    </row>
    <row r="34521" spans="1:1" ht="13.5" x14ac:dyDescent="0.25">
      <c r="A34521" s="212"/>
    </row>
    <row r="34522" spans="1:1" ht="13.5" x14ac:dyDescent="0.25">
      <c r="A34522" s="212"/>
    </row>
    <row r="34523" spans="1:1" ht="13.5" x14ac:dyDescent="0.25">
      <c r="A34523" s="212"/>
    </row>
    <row r="34524" spans="1:1" ht="13.5" x14ac:dyDescent="0.25">
      <c r="A34524" s="212"/>
    </row>
    <row r="34525" spans="1:1" ht="13.5" x14ac:dyDescent="0.25">
      <c r="A34525" s="212"/>
    </row>
    <row r="34526" spans="1:1" ht="13.5" x14ac:dyDescent="0.25">
      <c r="A34526" s="212"/>
    </row>
    <row r="34527" spans="1:1" ht="13.5" x14ac:dyDescent="0.25">
      <c r="A34527" s="212"/>
    </row>
    <row r="34528" spans="1:1" ht="13.5" x14ac:dyDescent="0.25">
      <c r="A34528" s="212"/>
    </row>
    <row r="34529" spans="1:1" ht="13.5" x14ac:dyDescent="0.25">
      <c r="A34529" s="212"/>
    </row>
    <row r="34530" spans="1:1" ht="13.5" x14ac:dyDescent="0.25">
      <c r="A34530" s="212"/>
    </row>
    <row r="34531" spans="1:1" ht="13.5" x14ac:dyDescent="0.25">
      <c r="A34531" s="212"/>
    </row>
    <row r="34532" spans="1:1" ht="13.5" x14ac:dyDescent="0.25">
      <c r="A34532" s="212"/>
    </row>
    <row r="34533" spans="1:1" ht="13.5" x14ac:dyDescent="0.25">
      <c r="A34533" s="212"/>
    </row>
    <row r="34534" spans="1:1" ht="13.5" x14ac:dyDescent="0.25">
      <c r="A34534" s="212"/>
    </row>
    <row r="34535" spans="1:1" ht="13.5" x14ac:dyDescent="0.25">
      <c r="A34535" s="212"/>
    </row>
    <row r="34536" spans="1:1" ht="13.5" x14ac:dyDescent="0.25">
      <c r="A34536" s="212"/>
    </row>
    <row r="34537" spans="1:1" ht="13.5" x14ac:dyDescent="0.25">
      <c r="A34537" s="212"/>
    </row>
    <row r="34538" spans="1:1" ht="13.5" x14ac:dyDescent="0.25">
      <c r="A34538" s="212"/>
    </row>
    <row r="34539" spans="1:1" ht="13.5" x14ac:dyDescent="0.25">
      <c r="A34539" s="212"/>
    </row>
    <row r="34540" spans="1:1" ht="13.5" x14ac:dyDescent="0.25">
      <c r="A34540" s="212"/>
    </row>
    <row r="34541" spans="1:1" ht="13.5" x14ac:dyDescent="0.25">
      <c r="A34541" s="212"/>
    </row>
    <row r="34542" spans="1:1" ht="13.5" x14ac:dyDescent="0.25">
      <c r="A34542" s="212"/>
    </row>
    <row r="34543" spans="1:1" ht="13.5" x14ac:dyDescent="0.25">
      <c r="A34543" s="212"/>
    </row>
    <row r="34544" spans="1:1" ht="13.5" x14ac:dyDescent="0.25">
      <c r="A34544" s="212"/>
    </row>
    <row r="34545" spans="1:1" ht="13.5" x14ac:dyDescent="0.25">
      <c r="A34545" s="212"/>
    </row>
    <row r="34546" spans="1:1" ht="13.5" x14ac:dyDescent="0.25">
      <c r="A34546" s="212"/>
    </row>
    <row r="34547" spans="1:1" ht="13.5" x14ac:dyDescent="0.25">
      <c r="A34547" s="212"/>
    </row>
    <row r="34548" spans="1:1" ht="13.5" x14ac:dyDescent="0.25">
      <c r="A34548" s="212"/>
    </row>
    <row r="34549" spans="1:1" ht="13.5" x14ac:dyDescent="0.25">
      <c r="A34549" s="212"/>
    </row>
    <row r="34550" spans="1:1" ht="13.5" x14ac:dyDescent="0.25">
      <c r="A34550" s="212"/>
    </row>
    <row r="34551" spans="1:1" ht="13.5" x14ac:dyDescent="0.25">
      <c r="A34551" s="212"/>
    </row>
    <row r="34552" spans="1:1" ht="13.5" x14ac:dyDescent="0.25">
      <c r="A34552" s="212"/>
    </row>
    <row r="34553" spans="1:1" ht="13.5" x14ac:dyDescent="0.25">
      <c r="A34553" s="212"/>
    </row>
    <row r="34554" spans="1:1" ht="13.5" x14ac:dyDescent="0.25">
      <c r="A34554" s="212"/>
    </row>
    <row r="34555" spans="1:1" ht="13.5" x14ac:dyDescent="0.25">
      <c r="A34555" s="212"/>
    </row>
    <row r="34556" spans="1:1" ht="13.5" x14ac:dyDescent="0.25">
      <c r="A34556" s="212"/>
    </row>
    <row r="34557" spans="1:1" ht="13.5" x14ac:dyDescent="0.25">
      <c r="A34557" s="212"/>
    </row>
    <row r="34558" spans="1:1" ht="13.5" x14ac:dyDescent="0.25">
      <c r="A34558" s="212"/>
    </row>
    <row r="34559" spans="1:1" ht="13.5" x14ac:dyDescent="0.25">
      <c r="A34559" s="212"/>
    </row>
    <row r="34560" spans="1:1" ht="13.5" x14ac:dyDescent="0.25">
      <c r="A34560" s="212"/>
    </row>
    <row r="34561" spans="1:1" ht="13.5" x14ac:dyDescent="0.25">
      <c r="A34561" s="212"/>
    </row>
    <row r="34562" spans="1:1" ht="13.5" x14ac:dyDescent="0.25">
      <c r="A34562" s="212"/>
    </row>
    <row r="34563" spans="1:1" ht="13.5" x14ac:dyDescent="0.25">
      <c r="A34563" s="212"/>
    </row>
    <row r="34564" spans="1:1" ht="13.5" x14ac:dyDescent="0.25">
      <c r="A34564" s="212"/>
    </row>
    <row r="34565" spans="1:1" ht="13.5" x14ac:dyDescent="0.25">
      <c r="A34565" s="212"/>
    </row>
    <row r="34566" spans="1:1" ht="13.5" x14ac:dyDescent="0.25">
      <c r="A34566" s="212"/>
    </row>
    <row r="34567" spans="1:1" ht="13.5" x14ac:dyDescent="0.25">
      <c r="A34567" s="212"/>
    </row>
    <row r="34568" spans="1:1" ht="13.5" x14ac:dyDescent="0.25">
      <c r="A34568" s="212"/>
    </row>
    <row r="34569" spans="1:1" ht="13.5" x14ac:dyDescent="0.25">
      <c r="A34569" s="212"/>
    </row>
    <row r="34570" spans="1:1" ht="13.5" x14ac:dyDescent="0.25">
      <c r="A34570" s="212"/>
    </row>
    <row r="34571" spans="1:1" ht="13.5" x14ac:dyDescent="0.25">
      <c r="A34571" s="212"/>
    </row>
    <row r="34572" spans="1:1" ht="13.5" x14ac:dyDescent="0.25">
      <c r="A34572" s="212"/>
    </row>
    <row r="34573" spans="1:1" ht="13.5" x14ac:dyDescent="0.25">
      <c r="A34573" s="212"/>
    </row>
    <row r="34574" spans="1:1" ht="13.5" x14ac:dyDescent="0.25">
      <c r="A34574" s="212"/>
    </row>
    <row r="34575" spans="1:1" ht="13.5" x14ac:dyDescent="0.25">
      <c r="A34575" s="212"/>
    </row>
    <row r="34576" spans="1:1" ht="13.5" x14ac:dyDescent="0.25">
      <c r="A34576" s="212"/>
    </row>
    <row r="34577" spans="1:1" ht="13.5" x14ac:dyDescent="0.25">
      <c r="A34577" s="212"/>
    </row>
    <row r="34578" spans="1:1" ht="13.5" x14ac:dyDescent="0.25">
      <c r="A34578" s="212"/>
    </row>
    <row r="34579" spans="1:1" ht="13.5" x14ac:dyDescent="0.25">
      <c r="A34579" s="212"/>
    </row>
    <row r="34580" spans="1:1" ht="13.5" x14ac:dyDescent="0.25">
      <c r="A34580" s="212"/>
    </row>
    <row r="34581" spans="1:1" ht="13.5" x14ac:dyDescent="0.25">
      <c r="A34581" s="212"/>
    </row>
    <row r="34582" spans="1:1" ht="13.5" x14ac:dyDescent="0.25">
      <c r="A34582" s="212"/>
    </row>
    <row r="34583" spans="1:1" ht="13.5" x14ac:dyDescent="0.25">
      <c r="A34583" s="212"/>
    </row>
    <row r="34584" spans="1:1" ht="13.5" x14ac:dyDescent="0.25">
      <c r="A34584" s="212"/>
    </row>
    <row r="34585" spans="1:1" ht="13.5" x14ac:dyDescent="0.25">
      <c r="A34585" s="212"/>
    </row>
    <row r="34586" spans="1:1" ht="13.5" x14ac:dyDescent="0.25">
      <c r="A34586" s="212"/>
    </row>
    <row r="34587" spans="1:1" ht="13.5" x14ac:dyDescent="0.25">
      <c r="A34587" s="212"/>
    </row>
    <row r="34588" spans="1:1" ht="13.5" x14ac:dyDescent="0.25">
      <c r="A34588" s="212"/>
    </row>
    <row r="34589" spans="1:1" ht="13.5" x14ac:dyDescent="0.25">
      <c r="A34589" s="212"/>
    </row>
    <row r="34590" spans="1:1" ht="13.5" x14ac:dyDescent="0.25">
      <c r="A34590" s="212"/>
    </row>
    <row r="34591" spans="1:1" ht="13.5" x14ac:dyDescent="0.25">
      <c r="A34591" s="212"/>
    </row>
    <row r="34592" spans="1:1" ht="13.5" x14ac:dyDescent="0.25">
      <c r="A34592" s="212"/>
    </row>
    <row r="34593" spans="1:1" ht="13.5" x14ac:dyDescent="0.25">
      <c r="A34593" s="212"/>
    </row>
    <row r="34594" spans="1:1" ht="13.5" x14ac:dyDescent="0.25">
      <c r="A34594" s="212"/>
    </row>
    <row r="34595" spans="1:1" ht="13.5" x14ac:dyDescent="0.25">
      <c r="A34595" s="212"/>
    </row>
    <row r="34596" spans="1:1" ht="13.5" x14ac:dyDescent="0.25">
      <c r="A34596" s="212"/>
    </row>
    <row r="34597" spans="1:1" ht="13.5" x14ac:dyDescent="0.25">
      <c r="A34597" s="212"/>
    </row>
    <row r="34598" spans="1:1" ht="13.5" x14ac:dyDescent="0.25">
      <c r="A34598" s="212"/>
    </row>
    <row r="34599" spans="1:1" ht="13.5" x14ac:dyDescent="0.25">
      <c r="A34599" s="212"/>
    </row>
    <row r="34600" spans="1:1" ht="13.5" x14ac:dyDescent="0.25">
      <c r="A34600" s="212"/>
    </row>
    <row r="34601" spans="1:1" ht="13.5" x14ac:dyDescent="0.25">
      <c r="A34601" s="212"/>
    </row>
    <row r="34602" spans="1:1" ht="13.5" x14ac:dyDescent="0.25">
      <c r="A34602" s="212"/>
    </row>
    <row r="34603" spans="1:1" ht="13.5" x14ac:dyDescent="0.25">
      <c r="A34603" s="212"/>
    </row>
    <row r="34604" spans="1:1" ht="13.5" x14ac:dyDescent="0.25">
      <c r="A34604" s="212"/>
    </row>
    <row r="34605" spans="1:1" ht="13.5" x14ac:dyDescent="0.25">
      <c r="A34605" s="212"/>
    </row>
    <row r="34606" spans="1:1" ht="13.5" x14ac:dyDescent="0.25">
      <c r="A34606" s="212"/>
    </row>
    <row r="34607" spans="1:1" ht="13.5" x14ac:dyDescent="0.25">
      <c r="A34607" s="212"/>
    </row>
    <row r="34608" spans="1:1" ht="13.5" x14ac:dyDescent="0.25">
      <c r="A34608" s="212"/>
    </row>
    <row r="34609" spans="1:1" ht="13.5" x14ac:dyDescent="0.25">
      <c r="A34609" s="212"/>
    </row>
    <row r="34610" spans="1:1" ht="13.5" x14ac:dyDescent="0.25">
      <c r="A34610" s="212"/>
    </row>
    <row r="34611" spans="1:1" ht="13.5" x14ac:dyDescent="0.25">
      <c r="A34611" s="212"/>
    </row>
    <row r="34612" spans="1:1" ht="13.5" x14ac:dyDescent="0.25">
      <c r="A34612" s="212"/>
    </row>
    <row r="34613" spans="1:1" ht="13.5" x14ac:dyDescent="0.25">
      <c r="A34613" s="212"/>
    </row>
    <row r="34614" spans="1:1" ht="13.5" x14ac:dyDescent="0.25">
      <c r="A34614" s="212"/>
    </row>
    <row r="34615" spans="1:1" ht="13.5" x14ac:dyDescent="0.25">
      <c r="A34615" s="212"/>
    </row>
    <row r="34616" spans="1:1" ht="13.5" x14ac:dyDescent="0.25">
      <c r="A34616" s="212"/>
    </row>
    <row r="34617" spans="1:1" ht="13.5" x14ac:dyDescent="0.25">
      <c r="A34617" s="212"/>
    </row>
    <row r="34618" spans="1:1" ht="13.5" x14ac:dyDescent="0.25">
      <c r="A34618" s="212"/>
    </row>
    <row r="34619" spans="1:1" ht="13.5" x14ac:dyDescent="0.25">
      <c r="A34619" s="212"/>
    </row>
    <row r="34620" spans="1:1" ht="13.5" x14ac:dyDescent="0.25">
      <c r="A34620" s="212"/>
    </row>
    <row r="34621" spans="1:1" ht="13.5" x14ac:dyDescent="0.25">
      <c r="A34621" s="212"/>
    </row>
    <row r="34622" spans="1:1" ht="13.5" x14ac:dyDescent="0.25">
      <c r="A34622" s="212"/>
    </row>
    <row r="34623" spans="1:1" ht="13.5" x14ac:dyDescent="0.25">
      <c r="A34623" s="212"/>
    </row>
    <row r="34624" spans="1:1" ht="13.5" x14ac:dyDescent="0.25">
      <c r="A34624" s="212"/>
    </row>
    <row r="34625" spans="1:1" ht="13.5" x14ac:dyDescent="0.25">
      <c r="A34625" s="212"/>
    </row>
    <row r="34626" spans="1:1" ht="13.5" x14ac:dyDescent="0.25">
      <c r="A34626" s="212"/>
    </row>
    <row r="34627" spans="1:1" ht="13.5" x14ac:dyDescent="0.25">
      <c r="A34627" s="212"/>
    </row>
    <row r="34628" spans="1:1" ht="13.5" x14ac:dyDescent="0.25">
      <c r="A34628" s="212"/>
    </row>
    <row r="34629" spans="1:1" ht="13.5" x14ac:dyDescent="0.25">
      <c r="A34629" s="212"/>
    </row>
    <row r="34630" spans="1:1" ht="13.5" x14ac:dyDescent="0.25">
      <c r="A34630" s="212"/>
    </row>
    <row r="34631" spans="1:1" ht="13.5" x14ac:dyDescent="0.25">
      <c r="A34631" s="212"/>
    </row>
    <row r="34632" spans="1:1" ht="13.5" x14ac:dyDescent="0.25">
      <c r="A34632" s="212"/>
    </row>
    <row r="34633" spans="1:1" ht="13.5" x14ac:dyDescent="0.25">
      <c r="A34633" s="212"/>
    </row>
    <row r="34634" spans="1:1" ht="13.5" x14ac:dyDescent="0.25">
      <c r="A34634" s="212"/>
    </row>
    <row r="34635" spans="1:1" ht="13.5" x14ac:dyDescent="0.25">
      <c r="A34635" s="212"/>
    </row>
    <row r="34636" spans="1:1" ht="13.5" x14ac:dyDescent="0.25">
      <c r="A34636" s="212"/>
    </row>
    <row r="34637" spans="1:1" ht="13.5" x14ac:dyDescent="0.25">
      <c r="A34637" s="212"/>
    </row>
    <row r="34638" spans="1:1" ht="13.5" x14ac:dyDescent="0.25">
      <c r="A34638" s="212"/>
    </row>
    <row r="34639" spans="1:1" ht="13.5" x14ac:dyDescent="0.25">
      <c r="A34639" s="212"/>
    </row>
    <row r="34640" spans="1:1" ht="13.5" x14ac:dyDescent="0.25">
      <c r="A34640" s="212"/>
    </row>
    <row r="34641" spans="1:1" ht="13.5" x14ac:dyDescent="0.25">
      <c r="A34641" s="212"/>
    </row>
    <row r="34642" spans="1:1" ht="13.5" x14ac:dyDescent="0.25">
      <c r="A34642" s="212"/>
    </row>
    <row r="34643" spans="1:1" ht="13.5" x14ac:dyDescent="0.25">
      <c r="A34643" s="212"/>
    </row>
    <row r="34644" spans="1:1" ht="13.5" x14ac:dyDescent="0.25">
      <c r="A34644" s="212"/>
    </row>
    <row r="34645" spans="1:1" ht="13.5" x14ac:dyDescent="0.25">
      <c r="A34645" s="212"/>
    </row>
    <row r="34646" spans="1:1" ht="13.5" x14ac:dyDescent="0.25">
      <c r="A34646" s="212"/>
    </row>
    <row r="34647" spans="1:1" ht="13.5" x14ac:dyDescent="0.25">
      <c r="A34647" s="212"/>
    </row>
    <row r="34648" spans="1:1" ht="13.5" x14ac:dyDescent="0.25">
      <c r="A34648" s="212"/>
    </row>
    <row r="34649" spans="1:1" ht="13.5" x14ac:dyDescent="0.25">
      <c r="A34649" s="212"/>
    </row>
    <row r="34650" spans="1:1" ht="13.5" x14ac:dyDescent="0.25">
      <c r="A34650" s="212"/>
    </row>
    <row r="34651" spans="1:1" ht="13.5" x14ac:dyDescent="0.25">
      <c r="A34651" s="212"/>
    </row>
    <row r="34652" spans="1:1" ht="13.5" x14ac:dyDescent="0.25">
      <c r="A34652" s="212"/>
    </row>
    <row r="34653" spans="1:1" ht="13.5" x14ac:dyDescent="0.25">
      <c r="A34653" s="212"/>
    </row>
    <row r="34654" spans="1:1" ht="13.5" x14ac:dyDescent="0.25">
      <c r="A34654" s="212"/>
    </row>
    <row r="34655" spans="1:1" ht="13.5" x14ac:dyDescent="0.25">
      <c r="A34655" s="212"/>
    </row>
    <row r="34656" spans="1:1" ht="13.5" x14ac:dyDescent="0.25">
      <c r="A34656" s="212"/>
    </row>
    <row r="34657" spans="1:1" ht="13.5" x14ac:dyDescent="0.25">
      <c r="A34657" s="212"/>
    </row>
    <row r="34658" spans="1:1" ht="13.5" x14ac:dyDescent="0.25">
      <c r="A34658" s="212"/>
    </row>
    <row r="34659" spans="1:1" ht="13.5" x14ac:dyDescent="0.25">
      <c r="A34659" s="212"/>
    </row>
    <row r="34660" spans="1:1" ht="13.5" x14ac:dyDescent="0.25">
      <c r="A34660" s="212"/>
    </row>
    <row r="34661" spans="1:1" ht="13.5" x14ac:dyDescent="0.25">
      <c r="A34661" s="212"/>
    </row>
    <row r="34662" spans="1:1" ht="13.5" x14ac:dyDescent="0.25">
      <c r="A34662" s="212"/>
    </row>
    <row r="34663" spans="1:1" ht="13.5" x14ac:dyDescent="0.25">
      <c r="A34663" s="212"/>
    </row>
    <row r="34664" spans="1:1" ht="13.5" x14ac:dyDescent="0.25">
      <c r="A34664" s="212"/>
    </row>
    <row r="34665" spans="1:1" ht="13.5" x14ac:dyDescent="0.25">
      <c r="A34665" s="212"/>
    </row>
    <row r="34666" spans="1:1" ht="13.5" x14ac:dyDescent="0.25">
      <c r="A34666" s="212"/>
    </row>
    <row r="34667" spans="1:1" ht="13.5" x14ac:dyDescent="0.25">
      <c r="A34667" s="212"/>
    </row>
    <row r="34668" spans="1:1" ht="13.5" x14ac:dyDescent="0.25">
      <c r="A34668" s="212"/>
    </row>
    <row r="34669" spans="1:1" ht="13.5" x14ac:dyDescent="0.25">
      <c r="A34669" s="212"/>
    </row>
    <row r="34670" spans="1:1" ht="13.5" x14ac:dyDescent="0.25">
      <c r="A34670" s="212"/>
    </row>
    <row r="34671" spans="1:1" ht="13.5" x14ac:dyDescent="0.25">
      <c r="A34671" s="212"/>
    </row>
    <row r="34672" spans="1:1" ht="13.5" x14ac:dyDescent="0.25">
      <c r="A34672" s="212"/>
    </row>
    <row r="34673" spans="1:1" ht="13.5" x14ac:dyDescent="0.25">
      <c r="A34673" s="212"/>
    </row>
    <row r="34674" spans="1:1" ht="13.5" x14ac:dyDescent="0.25">
      <c r="A34674" s="212"/>
    </row>
    <row r="34675" spans="1:1" ht="13.5" x14ac:dyDescent="0.25">
      <c r="A34675" s="212"/>
    </row>
    <row r="34676" spans="1:1" ht="13.5" x14ac:dyDescent="0.25">
      <c r="A34676" s="212"/>
    </row>
    <row r="34677" spans="1:1" ht="13.5" x14ac:dyDescent="0.25">
      <c r="A34677" s="212"/>
    </row>
    <row r="34678" spans="1:1" ht="13.5" x14ac:dyDescent="0.25">
      <c r="A34678" s="212"/>
    </row>
    <row r="34679" spans="1:1" ht="13.5" x14ac:dyDescent="0.25">
      <c r="A34679" s="212"/>
    </row>
    <row r="34680" spans="1:1" ht="13.5" x14ac:dyDescent="0.25">
      <c r="A34680" s="212"/>
    </row>
    <row r="34681" spans="1:1" ht="13.5" x14ac:dyDescent="0.25">
      <c r="A34681" s="212"/>
    </row>
    <row r="34682" spans="1:1" ht="13.5" x14ac:dyDescent="0.25">
      <c r="A34682" s="212"/>
    </row>
    <row r="34683" spans="1:1" ht="13.5" x14ac:dyDescent="0.25">
      <c r="A34683" s="212"/>
    </row>
    <row r="34684" spans="1:1" ht="13.5" x14ac:dyDescent="0.25">
      <c r="A34684" s="212"/>
    </row>
    <row r="34685" spans="1:1" ht="13.5" x14ac:dyDescent="0.25">
      <c r="A34685" s="212"/>
    </row>
    <row r="34686" spans="1:1" ht="13.5" x14ac:dyDescent="0.25">
      <c r="A34686" s="212"/>
    </row>
    <row r="34687" spans="1:1" ht="13.5" x14ac:dyDescent="0.25">
      <c r="A34687" s="212"/>
    </row>
    <row r="34688" spans="1:1" ht="13.5" x14ac:dyDescent="0.25">
      <c r="A34688" s="212"/>
    </row>
    <row r="34689" spans="1:1" ht="13.5" x14ac:dyDescent="0.25">
      <c r="A34689" s="212"/>
    </row>
    <row r="34690" spans="1:1" ht="13.5" x14ac:dyDescent="0.25">
      <c r="A34690" s="212"/>
    </row>
    <row r="34691" spans="1:1" ht="13.5" x14ac:dyDescent="0.25">
      <c r="A34691" s="212"/>
    </row>
    <row r="34692" spans="1:1" ht="13.5" x14ac:dyDescent="0.25">
      <c r="A34692" s="212"/>
    </row>
    <row r="34693" spans="1:1" ht="13.5" x14ac:dyDescent="0.25">
      <c r="A34693" s="212"/>
    </row>
    <row r="34694" spans="1:1" ht="13.5" x14ac:dyDescent="0.25">
      <c r="A34694" s="212"/>
    </row>
    <row r="34695" spans="1:1" ht="13.5" x14ac:dyDescent="0.25">
      <c r="A34695" s="212"/>
    </row>
    <row r="34696" spans="1:1" ht="13.5" x14ac:dyDescent="0.25">
      <c r="A34696" s="212"/>
    </row>
    <row r="34697" spans="1:1" ht="13.5" x14ac:dyDescent="0.25">
      <c r="A34697" s="212"/>
    </row>
    <row r="34698" spans="1:1" ht="13.5" x14ac:dyDescent="0.25">
      <c r="A34698" s="212"/>
    </row>
    <row r="34699" spans="1:1" ht="13.5" x14ac:dyDescent="0.25">
      <c r="A34699" s="212"/>
    </row>
    <row r="34700" spans="1:1" ht="13.5" x14ac:dyDescent="0.25">
      <c r="A34700" s="212"/>
    </row>
    <row r="34701" spans="1:1" ht="13.5" x14ac:dyDescent="0.25">
      <c r="A34701" s="212"/>
    </row>
    <row r="34702" spans="1:1" ht="13.5" x14ac:dyDescent="0.25">
      <c r="A34702" s="212"/>
    </row>
    <row r="34703" spans="1:1" ht="13.5" x14ac:dyDescent="0.25">
      <c r="A34703" s="212"/>
    </row>
    <row r="34704" spans="1:1" ht="13.5" x14ac:dyDescent="0.25">
      <c r="A34704" s="212"/>
    </row>
    <row r="34705" spans="1:1" ht="13.5" x14ac:dyDescent="0.25">
      <c r="A34705" s="212"/>
    </row>
    <row r="34706" spans="1:1" ht="13.5" x14ac:dyDescent="0.25">
      <c r="A34706" s="212"/>
    </row>
    <row r="34707" spans="1:1" ht="13.5" x14ac:dyDescent="0.25">
      <c r="A34707" s="212"/>
    </row>
    <row r="34708" spans="1:1" ht="13.5" x14ac:dyDescent="0.25">
      <c r="A34708" s="212"/>
    </row>
    <row r="34709" spans="1:1" ht="13.5" x14ac:dyDescent="0.25">
      <c r="A34709" s="212"/>
    </row>
    <row r="34710" spans="1:1" ht="13.5" x14ac:dyDescent="0.25">
      <c r="A34710" s="212"/>
    </row>
    <row r="34711" spans="1:1" ht="13.5" x14ac:dyDescent="0.25">
      <c r="A34711" s="212"/>
    </row>
    <row r="34712" spans="1:1" ht="13.5" x14ac:dyDescent="0.25">
      <c r="A34712" s="212"/>
    </row>
    <row r="34713" spans="1:1" ht="13.5" x14ac:dyDescent="0.25">
      <c r="A34713" s="212"/>
    </row>
    <row r="34714" spans="1:1" ht="13.5" x14ac:dyDescent="0.25">
      <c r="A34714" s="212"/>
    </row>
    <row r="34715" spans="1:1" ht="13.5" x14ac:dyDescent="0.25">
      <c r="A34715" s="212"/>
    </row>
    <row r="34716" spans="1:1" ht="13.5" x14ac:dyDescent="0.25">
      <c r="A34716" s="212"/>
    </row>
    <row r="34717" spans="1:1" ht="13.5" x14ac:dyDescent="0.25">
      <c r="A34717" s="212"/>
    </row>
    <row r="34718" spans="1:1" ht="13.5" x14ac:dyDescent="0.25">
      <c r="A34718" s="212"/>
    </row>
    <row r="34719" spans="1:1" ht="13.5" x14ac:dyDescent="0.25">
      <c r="A34719" s="212"/>
    </row>
    <row r="34720" spans="1:1" ht="13.5" x14ac:dyDescent="0.25">
      <c r="A34720" s="212"/>
    </row>
    <row r="34721" spans="1:1" ht="13.5" x14ac:dyDescent="0.25">
      <c r="A34721" s="212"/>
    </row>
    <row r="34722" spans="1:1" ht="13.5" x14ac:dyDescent="0.25">
      <c r="A34722" s="212"/>
    </row>
    <row r="34723" spans="1:1" ht="13.5" x14ac:dyDescent="0.25">
      <c r="A34723" s="212"/>
    </row>
    <row r="34724" spans="1:1" ht="13.5" x14ac:dyDescent="0.25">
      <c r="A34724" s="212"/>
    </row>
    <row r="34725" spans="1:1" ht="13.5" x14ac:dyDescent="0.25">
      <c r="A34725" s="212"/>
    </row>
    <row r="34726" spans="1:1" ht="13.5" x14ac:dyDescent="0.25">
      <c r="A34726" s="212"/>
    </row>
    <row r="34727" spans="1:1" ht="13.5" x14ac:dyDescent="0.25">
      <c r="A34727" s="212"/>
    </row>
    <row r="34728" spans="1:1" ht="13.5" x14ac:dyDescent="0.25">
      <c r="A34728" s="212"/>
    </row>
    <row r="34729" spans="1:1" ht="13.5" x14ac:dyDescent="0.25">
      <c r="A34729" s="212"/>
    </row>
    <row r="34730" spans="1:1" ht="13.5" x14ac:dyDescent="0.25">
      <c r="A34730" s="212"/>
    </row>
    <row r="34731" spans="1:1" ht="13.5" x14ac:dyDescent="0.25">
      <c r="A34731" s="212"/>
    </row>
    <row r="34732" spans="1:1" ht="13.5" x14ac:dyDescent="0.25">
      <c r="A34732" s="212"/>
    </row>
    <row r="34733" spans="1:1" ht="13.5" x14ac:dyDescent="0.25">
      <c r="A34733" s="212"/>
    </row>
    <row r="34734" spans="1:1" ht="13.5" x14ac:dyDescent="0.25">
      <c r="A34734" s="212"/>
    </row>
    <row r="34735" spans="1:1" ht="13.5" x14ac:dyDescent="0.25">
      <c r="A34735" s="212"/>
    </row>
    <row r="34736" spans="1:1" ht="13.5" x14ac:dyDescent="0.25">
      <c r="A34736" s="212"/>
    </row>
    <row r="34737" spans="1:1" ht="13.5" x14ac:dyDescent="0.25">
      <c r="A34737" s="212"/>
    </row>
    <row r="34738" spans="1:1" ht="13.5" x14ac:dyDescent="0.25">
      <c r="A34738" s="212"/>
    </row>
    <row r="34739" spans="1:1" ht="13.5" x14ac:dyDescent="0.25">
      <c r="A34739" s="212"/>
    </row>
    <row r="34740" spans="1:1" ht="13.5" x14ac:dyDescent="0.25">
      <c r="A34740" s="212"/>
    </row>
    <row r="34741" spans="1:1" ht="13.5" x14ac:dyDescent="0.25">
      <c r="A34741" s="212"/>
    </row>
    <row r="34742" spans="1:1" ht="13.5" x14ac:dyDescent="0.25">
      <c r="A34742" s="212"/>
    </row>
    <row r="34743" spans="1:1" ht="13.5" x14ac:dyDescent="0.25">
      <c r="A34743" s="212"/>
    </row>
    <row r="34744" spans="1:1" ht="13.5" x14ac:dyDescent="0.25">
      <c r="A34744" s="212"/>
    </row>
    <row r="34745" spans="1:1" ht="13.5" x14ac:dyDescent="0.25">
      <c r="A34745" s="212"/>
    </row>
    <row r="34746" spans="1:1" ht="13.5" x14ac:dyDescent="0.25">
      <c r="A34746" s="212"/>
    </row>
    <row r="34747" spans="1:1" ht="13.5" x14ac:dyDescent="0.25">
      <c r="A34747" s="212"/>
    </row>
    <row r="34748" spans="1:1" ht="13.5" x14ac:dyDescent="0.25">
      <c r="A34748" s="212"/>
    </row>
    <row r="34749" spans="1:1" ht="13.5" x14ac:dyDescent="0.25">
      <c r="A34749" s="212"/>
    </row>
    <row r="34750" spans="1:1" ht="13.5" x14ac:dyDescent="0.25">
      <c r="A34750" s="212"/>
    </row>
    <row r="34751" spans="1:1" ht="13.5" x14ac:dyDescent="0.25">
      <c r="A34751" s="212"/>
    </row>
    <row r="34752" spans="1:1" ht="13.5" x14ac:dyDescent="0.25">
      <c r="A34752" s="212"/>
    </row>
    <row r="34753" spans="1:1" ht="13.5" x14ac:dyDescent="0.25">
      <c r="A34753" s="212"/>
    </row>
    <row r="34754" spans="1:1" ht="13.5" x14ac:dyDescent="0.25">
      <c r="A34754" s="212"/>
    </row>
    <row r="34755" spans="1:1" ht="13.5" x14ac:dyDescent="0.25">
      <c r="A34755" s="212"/>
    </row>
    <row r="34756" spans="1:1" ht="13.5" x14ac:dyDescent="0.25">
      <c r="A34756" s="212"/>
    </row>
    <row r="34757" spans="1:1" ht="13.5" x14ac:dyDescent="0.25">
      <c r="A34757" s="212"/>
    </row>
    <row r="34758" spans="1:1" ht="13.5" x14ac:dyDescent="0.25">
      <c r="A34758" s="212"/>
    </row>
    <row r="34759" spans="1:1" ht="13.5" x14ac:dyDescent="0.25">
      <c r="A34759" s="212"/>
    </row>
    <row r="34760" spans="1:1" ht="13.5" x14ac:dyDescent="0.25">
      <c r="A34760" s="212"/>
    </row>
    <row r="34761" spans="1:1" ht="13.5" x14ac:dyDescent="0.25">
      <c r="A34761" s="212"/>
    </row>
    <row r="34762" spans="1:1" ht="13.5" x14ac:dyDescent="0.25">
      <c r="A34762" s="212"/>
    </row>
    <row r="34763" spans="1:1" ht="13.5" x14ac:dyDescent="0.25">
      <c r="A34763" s="212"/>
    </row>
    <row r="34764" spans="1:1" ht="13.5" x14ac:dyDescent="0.25">
      <c r="A34764" s="212"/>
    </row>
    <row r="34765" spans="1:1" ht="13.5" x14ac:dyDescent="0.25">
      <c r="A34765" s="212"/>
    </row>
    <row r="34766" spans="1:1" ht="13.5" x14ac:dyDescent="0.25">
      <c r="A34766" s="212"/>
    </row>
    <row r="34767" spans="1:1" ht="13.5" x14ac:dyDescent="0.25">
      <c r="A34767" s="212"/>
    </row>
    <row r="34768" spans="1:1" ht="13.5" x14ac:dyDescent="0.25">
      <c r="A34768" s="212"/>
    </row>
    <row r="34769" spans="1:1" ht="13.5" x14ac:dyDescent="0.25">
      <c r="A34769" s="212"/>
    </row>
    <row r="34770" spans="1:1" ht="13.5" x14ac:dyDescent="0.25">
      <c r="A34770" s="212"/>
    </row>
    <row r="34771" spans="1:1" ht="13.5" x14ac:dyDescent="0.25">
      <c r="A34771" s="212"/>
    </row>
    <row r="34772" spans="1:1" ht="13.5" x14ac:dyDescent="0.25">
      <c r="A34772" s="212"/>
    </row>
    <row r="34773" spans="1:1" ht="13.5" x14ac:dyDescent="0.25">
      <c r="A34773" s="212"/>
    </row>
    <row r="34774" spans="1:1" ht="13.5" x14ac:dyDescent="0.25">
      <c r="A34774" s="212"/>
    </row>
    <row r="34775" spans="1:1" ht="13.5" x14ac:dyDescent="0.25">
      <c r="A34775" s="212"/>
    </row>
    <row r="34776" spans="1:1" ht="13.5" x14ac:dyDescent="0.25">
      <c r="A34776" s="212"/>
    </row>
    <row r="34777" spans="1:1" ht="13.5" x14ac:dyDescent="0.25">
      <c r="A34777" s="212"/>
    </row>
    <row r="34778" spans="1:1" ht="13.5" x14ac:dyDescent="0.25">
      <c r="A34778" s="212"/>
    </row>
    <row r="34779" spans="1:1" ht="13.5" x14ac:dyDescent="0.25">
      <c r="A34779" s="212"/>
    </row>
    <row r="34780" spans="1:1" ht="13.5" x14ac:dyDescent="0.25">
      <c r="A34780" s="212"/>
    </row>
    <row r="34781" spans="1:1" ht="13.5" x14ac:dyDescent="0.25">
      <c r="A34781" s="212"/>
    </row>
    <row r="34782" spans="1:1" ht="13.5" x14ac:dyDescent="0.25">
      <c r="A34782" s="212"/>
    </row>
    <row r="34783" spans="1:1" ht="13.5" x14ac:dyDescent="0.25">
      <c r="A34783" s="212"/>
    </row>
    <row r="34784" spans="1:1" ht="13.5" x14ac:dyDescent="0.25">
      <c r="A34784" s="212"/>
    </row>
    <row r="34785" spans="1:1" ht="13.5" x14ac:dyDescent="0.25">
      <c r="A34785" s="212"/>
    </row>
    <row r="34786" spans="1:1" ht="13.5" x14ac:dyDescent="0.25">
      <c r="A34786" s="212"/>
    </row>
    <row r="34787" spans="1:1" ht="13.5" x14ac:dyDescent="0.25">
      <c r="A34787" s="212"/>
    </row>
    <row r="34788" spans="1:1" ht="13.5" x14ac:dyDescent="0.25">
      <c r="A34788" s="212"/>
    </row>
    <row r="34789" spans="1:1" ht="13.5" x14ac:dyDescent="0.25">
      <c r="A34789" s="212"/>
    </row>
    <row r="34790" spans="1:1" ht="13.5" x14ac:dyDescent="0.25">
      <c r="A34790" s="212"/>
    </row>
    <row r="34791" spans="1:1" ht="13.5" x14ac:dyDescent="0.25">
      <c r="A34791" s="212"/>
    </row>
    <row r="34792" spans="1:1" ht="13.5" x14ac:dyDescent="0.25">
      <c r="A34792" s="212"/>
    </row>
    <row r="34793" spans="1:1" ht="13.5" x14ac:dyDescent="0.25">
      <c r="A34793" s="212"/>
    </row>
    <row r="34794" spans="1:1" ht="13.5" x14ac:dyDescent="0.25">
      <c r="A34794" s="212"/>
    </row>
    <row r="34795" spans="1:1" ht="13.5" x14ac:dyDescent="0.25">
      <c r="A34795" s="212"/>
    </row>
    <row r="34796" spans="1:1" ht="13.5" x14ac:dyDescent="0.25">
      <c r="A34796" s="212"/>
    </row>
    <row r="34797" spans="1:1" ht="13.5" x14ac:dyDescent="0.25">
      <c r="A34797" s="212"/>
    </row>
    <row r="34798" spans="1:1" ht="13.5" x14ac:dyDescent="0.25">
      <c r="A34798" s="212"/>
    </row>
    <row r="34799" spans="1:1" ht="13.5" x14ac:dyDescent="0.25">
      <c r="A34799" s="212"/>
    </row>
    <row r="34800" spans="1:1" ht="13.5" x14ac:dyDescent="0.25">
      <c r="A34800" s="212"/>
    </row>
    <row r="34801" spans="1:1" ht="13.5" x14ac:dyDescent="0.25">
      <c r="A34801" s="212"/>
    </row>
    <row r="34802" spans="1:1" ht="13.5" x14ac:dyDescent="0.25">
      <c r="A34802" s="212"/>
    </row>
    <row r="34803" spans="1:1" ht="13.5" x14ac:dyDescent="0.25">
      <c r="A34803" s="212"/>
    </row>
    <row r="34804" spans="1:1" ht="13.5" x14ac:dyDescent="0.25">
      <c r="A34804" s="212"/>
    </row>
    <row r="34805" spans="1:1" ht="13.5" x14ac:dyDescent="0.25">
      <c r="A34805" s="212"/>
    </row>
    <row r="34806" spans="1:1" ht="13.5" x14ac:dyDescent="0.25">
      <c r="A34806" s="212"/>
    </row>
    <row r="34807" spans="1:1" ht="13.5" x14ac:dyDescent="0.25">
      <c r="A34807" s="212"/>
    </row>
    <row r="34808" spans="1:1" ht="13.5" x14ac:dyDescent="0.25">
      <c r="A34808" s="212"/>
    </row>
    <row r="34809" spans="1:1" ht="13.5" x14ac:dyDescent="0.25">
      <c r="A34809" s="212"/>
    </row>
    <row r="34810" spans="1:1" ht="13.5" x14ac:dyDescent="0.25">
      <c r="A34810" s="212"/>
    </row>
    <row r="34811" spans="1:1" ht="13.5" x14ac:dyDescent="0.25">
      <c r="A34811" s="212"/>
    </row>
    <row r="34812" spans="1:1" ht="13.5" x14ac:dyDescent="0.25">
      <c r="A34812" s="212"/>
    </row>
    <row r="34813" spans="1:1" ht="13.5" x14ac:dyDescent="0.25">
      <c r="A34813" s="212"/>
    </row>
    <row r="34814" spans="1:1" ht="13.5" x14ac:dyDescent="0.25">
      <c r="A34814" s="212"/>
    </row>
    <row r="34815" spans="1:1" ht="13.5" x14ac:dyDescent="0.25">
      <c r="A34815" s="212"/>
    </row>
    <row r="34816" spans="1:1" ht="13.5" x14ac:dyDescent="0.25">
      <c r="A34816" s="212"/>
    </row>
    <row r="34817" spans="1:1" ht="13.5" x14ac:dyDescent="0.25">
      <c r="A34817" s="212"/>
    </row>
    <row r="34818" spans="1:1" ht="13.5" x14ac:dyDescent="0.25">
      <c r="A34818" s="212"/>
    </row>
    <row r="34819" spans="1:1" ht="13.5" x14ac:dyDescent="0.25">
      <c r="A34819" s="212"/>
    </row>
    <row r="34820" spans="1:1" ht="13.5" x14ac:dyDescent="0.25">
      <c r="A34820" s="212"/>
    </row>
    <row r="34821" spans="1:1" ht="13.5" x14ac:dyDescent="0.25">
      <c r="A34821" s="212"/>
    </row>
    <row r="34822" spans="1:1" ht="13.5" x14ac:dyDescent="0.25">
      <c r="A34822" s="212"/>
    </row>
    <row r="34823" spans="1:1" ht="13.5" x14ac:dyDescent="0.25">
      <c r="A34823" s="212"/>
    </row>
    <row r="34824" spans="1:1" ht="13.5" x14ac:dyDescent="0.25">
      <c r="A34824" s="212"/>
    </row>
    <row r="34825" spans="1:1" ht="13.5" x14ac:dyDescent="0.25">
      <c r="A34825" s="212"/>
    </row>
    <row r="34826" spans="1:1" ht="13.5" x14ac:dyDescent="0.25">
      <c r="A34826" s="212"/>
    </row>
    <row r="34827" spans="1:1" ht="13.5" x14ac:dyDescent="0.25">
      <c r="A34827" s="212"/>
    </row>
    <row r="34828" spans="1:1" ht="13.5" x14ac:dyDescent="0.25">
      <c r="A34828" s="212"/>
    </row>
    <row r="34829" spans="1:1" ht="13.5" x14ac:dyDescent="0.25">
      <c r="A34829" s="212"/>
    </row>
    <row r="34830" spans="1:1" ht="13.5" x14ac:dyDescent="0.25">
      <c r="A34830" s="212"/>
    </row>
    <row r="34831" spans="1:1" ht="13.5" x14ac:dyDescent="0.25">
      <c r="A34831" s="212"/>
    </row>
    <row r="34832" spans="1:1" ht="13.5" x14ac:dyDescent="0.25">
      <c r="A34832" s="212"/>
    </row>
    <row r="34833" spans="1:1" ht="13.5" x14ac:dyDescent="0.25">
      <c r="A34833" s="212"/>
    </row>
    <row r="34834" spans="1:1" ht="13.5" x14ac:dyDescent="0.25">
      <c r="A34834" s="212"/>
    </row>
    <row r="34835" spans="1:1" ht="13.5" x14ac:dyDescent="0.25">
      <c r="A34835" s="212"/>
    </row>
    <row r="34836" spans="1:1" ht="13.5" x14ac:dyDescent="0.25">
      <c r="A34836" s="212"/>
    </row>
    <row r="34837" spans="1:1" ht="13.5" x14ac:dyDescent="0.25">
      <c r="A34837" s="212"/>
    </row>
    <row r="34838" spans="1:1" ht="13.5" x14ac:dyDescent="0.25">
      <c r="A34838" s="212"/>
    </row>
    <row r="34839" spans="1:1" ht="13.5" x14ac:dyDescent="0.25">
      <c r="A34839" s="212"/>
    </row>
    <row r="34840" spans="1:1" ht="13.5" x14ac:dyDescent="0.25">
      <c r="A34840" s="212"/>
    </row>
    <row r="34841" spans="1:1" ht="13.5" x14ac:dyDescent="0.25">
      <c r="A34841" s="212"/>
    </row>
    <row r="34842" spans="1:1" ht="13.5" x14ac:dyDescent="0.25">
      <c r="A34842" s="212"/>
    </row>
    <row r="34843" spans="1:1" ht="13.5" x14ac:dyDescent="0.25">
      <c r="A34843" s="212"/>
    </row>
    <row r="34844" spans="1:1" ht="13.5" x14ac:dyDescent="0.25">
      <c r="A34844" s="212"/>
    </row>
    <row r="34845" spans="1:1" ht="13.5" x14ac:dyDescent="0.25">
      <c r="A34845" s="212"/>
    </row>
    <row r="34846" spans="1:1" ht="13.5" x14ac:dyDescent="0.25">
      <c r="A34846" s="212"/>
    </row>
    <row r="34847" spans="1:1" ht="13.5" x14ac:dyDescent="0.25">
      <c r="A34847" s="212"/>
    </row>
    <row r="34848" spans="1:1" ht="13.5" x14ac:dyDescent="0.25">
      <c r="A34848" s="212"/>
    </row>
    <row r="34849" spans="1:1" ht="13.5" x14ac:dyDescent="0.25">
      <c r="A34849" s="212"/>
    </row>
    <row r="34850" spans="1:1" ht="13.5" x14ac:dyDescent="0.25">
      <c r="A34850" s="212"/>
    </row>
    <row r="34851" spans="1:1" ht="13.5" x14ac:dyDescent="0.25">
      <c r="A34851" s="212"/>
    </row>
    <row r="34852" spans="1:1" ht="13.5" x14ac:dyDescent="0.25">
      <c r="A34852" s="212"/>
    </row>
    <row r="34853" spans="1:1" ht="13.5" x14ac:dyDescent="0.25">
      <c r="A34853" s="212"/>
    </row>
    <row r="34854" spans="1:1" ht="13.5" x14ac:dyDescent="0.25">
      <c r="A34854" s="212"/>
    </row>
    <row r="34855" spans="1:1" ht="13.5" x14ac:dyDescent="0.25">
      <c r="A34855" s="212"/>
    </row>
    <row r="34856" spans="1:1" ht="13.5" x14ac:dyDescent="0.25">
      <c r="A34856" s="212"/>
    </row>
    <row r="34857" spans="1:1" ht="13.5" x14ac:dyDescent="0.25">
      <c r="A34857" s="212"/>
    </row>
    <row r="34858" spans="1:1" ht="13.5" x14ac:dyDescent="0.25">
      <c r="A34858" s="212"/>
    </row>
    <row r="34859" spans="1:1" ht="13.5" x14ac:dyDescent="0.25">
      <c r="A34859" s="212"/>
    </row>
    <row r="34860" spans="1:1" ht="13.5" x14ac:dyDescent="0.25">
      <c r="A34860" s="212"/>
    </row>
    <row r="34861" spans="1:1" ht="13.5" x14ac:dyDescent="0.25">
      <c r="A34861" s="212"/>
    </row>
    <row r="34862" spans="1:1" ht="13.5" x14ac:dyDescent="0.25">
      <c r="A34862" s="212"/>
    </row>
    <row r="34863" spans="1:1" ht="13.5" x14ac:dyDescent="0.25">
      <c r="A34863" s="212"/>
    </row>
    <row r="34864" spans="1:1" ht="13.5" x14ac:dyDescent="0.25">
      <c r="A34864" s="212"/>
    </row>
    <row r="34865" spans="1:1" ht="13.5" x14ac:dyDescent="0.25">
      <c r="A34865" s="212"/>
    </row>
    <row r="34866" spans="1:1" ht="13.5" x14ac:dyDescent="0.25">
      <c r="A34866" s="212"/>
    </row>
    <row r="34867" spans="1:1" ht="13.5" x14ac:dyDescent="0.25">
      <c r="A34867" s="212"/>
    </row>
    <row r="34868" spans="1:1" ht="13.5" x14ac:dyDescent="0.25">
      <c r="A34868" s="212"/>
    </row>
    <row r="34869" spans="1:1" ht="13.5" x14ac:dyDescent="0.25">
      <c r="A34869" s="212"/>
    </row>
    <row r="34870" spans="1:1" ht="13.5" x14ac:dyDescent="0.25">
      <c r="A34870" s="212"/>
    </row>
    <row r="34871" spans="1:1" ht="13.5" x14ac:dyDescent="0.25">
      <c r="A34871" s="212"/>
    </row>
    <row r="34872" spans="1:1" ht="13.5" x14ac:dyDescent="0.25">
      <c r="A34872" s="212"/>
    </row>
    <row r="34873" spans="1:1" ht="13.5" x14ac:dyDescent="0.25">
      <c r="A34873" s="212"/>
    </row>
    <row r="34874" spans="1:1" ht="13.5" x14ac:dyDescent="0.25">
      <c r="A34874" s="212"/>
    </row>
    <row r="34875" spans="1:1" ht="13.5" x14ac:dyDescent="0.25">
      <c r="A34875" s="212"/>
    </row>
    <row r="34876" spans="1:1" ht="13.5" x14ac:dyDescent="0.25">
      <c r="A34876" s="212"/>
    </row>
    <row r="34877" spans="1:1" ht="13.5" x14ac:dyDescent="0.25">
      <c r="A34877" s="212"/>
    </row>
    <row r="34878" spans="1:1" ht="13.5" x14ac:dyDescent="0.25">
      <c r="A34878" s="212"/>
    </row>
    <row r="34879" spans="1:1" ht="13.5" x14ac:dyDescent="0.25">
      <c r="A34879" s="212"/>
    </row>
    <row r="34880" spans="1:1" ht="13.5" x14ac:dyDescent="0.25">
      <c r="A34880" s="212"/>
    </row>
    <row r="34881" spans="1:1" ht="13.5" x14ac:dyDescent="0.25">
      <c r="A34881" s="212"/>
    </row>
    <row r="34882" spans="1:1" ht="13.5" x14ac:dyDescent="0.25">
      <c r="A34882" s="212"/>
    </row>
    <row r="34883" spans="1:1" ht="13.5" x14ac:dyDescent="0.25">
      <c r="A34883" s="212"/>
    </row>
    <row r="34884" spans="1:1" ht="13.5" x14ac:dyDescent="0.25">
      <c r="A34884" s="212"/>
    </row>
    <row r="34885" spans="1:1" ht="13.5" x14ac:dyDescent="0.25">
      <c r="A34885" s="212"/>
    </row>
    <row r="34886" spans="1:1" ht="13.5" x14ac:dyDescent="0.25">
      <c r="A34886" s="212"/>
    </row>
    <row r="34887" spans="1:1" ht="13.5" x14ac:dyDescent="0.25">
      <c r="A34887" s="212"/>
    </row>
    <row r="34888" spans="1:1" ht="13.5" x14ac:dyDescent="0.25">
      <c r="A34888" s="212"/>
    </row>
    <row r="34889" spans="1:1" ht="13.5" x14ac:dyDescent="0.25">
      <c r="A34889" s="212"/>
    </row>
    <row r="34890" spans="1:1" ht="13.5" x14ac:dyDescent="0.25">
      <c r="A34890" s="212"/>
    </row>
    <row r="34891" spans="1:1" ht="13.5" x14ac:dyDescent="0.25">
      <c r="A34891" s="212"/>
    </row>
    <row r="34892" spans="1:1" ht="13.5" x14ac:dyDescent="0.25">
      <c r="A34892" s="212"/>
    </row>
    <row r="34893" spans="1:1" ht="13.5" x14ac:dyDescent="0.25">
      <c r="A34893" s="212"/>
    </row>
    <row r="34894" spans="1:1" ht="13.5" x14ac:dyDescent="0.25">
      <c r="A34894" s="212"/>
    </row>
    <row r="34895" spans="1:1" ht="13.5" x14ac:dyDescent="0.25">
      <c r="A34895" s="212"/>
    </row>
    <row r="34896" spans="1:1" ht="13.5" x14ac:dyDescent="0.25">
      <c r="A34896" s="212"/>
    </row>
    <row r="34897" spans="1:1" ht="13.5" x14ac:dyDescent="0.25">
      <c r="A34897" s="212"/>
    </row>
    <row r="34898" spans="1:1" ht="13.5" x14ac:dyDescent="0.25">
      <c r="A34898" s="212"/>
    </row>
    <row r="34899" spans="1:1" ht="13.5" x14ac:dyDescent="0.25">
      <c r="A34899" s="212"/>
    </row>
    <row r="34900" spans="1:1" ht="13.5" x14ac:dyDescent="0.25">
      <c r="A34900" s="212"/>
    </row>
    <row r="34901" spans="1:1" ht="13.5" x14ac:dyDescent="0.25">
      <c r="A34901" s="212"/>
    </row>
    <row r="34902" spans="1:1" ht="13.5" x14ac:dyDescent="0.25">
      <c r="A34902" s="212"/>
    </row>
    <row r="34903" spans="1:1" ht="13.5" x14ac:dyDescent="0.25">
      <c r="A34903" s="212"/>
    </row>
    <row r="34904" spans="1:1" ht="13.5" x14ac:dyDescent="0.25">
      <c r="A34904" s="212"/>
    </row>
    <row r="34905" spans="1:1" ht="13.5" x14ac:dyDescent="0.25">
      <c r="A34905" s="212"/>
    </row>
    <row r="34906" spans="1:1" ht="13.5" x14ac:dyDescent="0.25">
      <c r="A34906" s="212"/>
    </row>
    <row r="34907" spans="1:1" ht="13.5" x14ac:dyDescent="0.25">
      <c r="A34907" s="212"/>
    </row>
    <row r="34908" spans="1:1" ht="13.5" x14ac:dyDescent="0.25">
      <c r="A34908" s="212"/>
    </row>
    <row r="34909" spans="1:1" ht="13.5" x14ac:dyDescent="0.25">
      <c r="A34909" s="212"/>
    </row>
    <row r="34910" spans="1:1" ht="13.5" x14ac:dyDescent="0.25">
      <c r="A34910" s="212"/>
    </row>
    <row r="34911" spans="1:1" ht="13.5" x14ac:dyDescent="0.25">
      <c r="A34911" s="212"/>
    </row>
    <row r="34912" spans="1:1" ht="13.5" x14ac:dyDescent="0.25">
      <c r="A34912" s="212"/>
    </row>
    <row r="34913" spans="1:1" ht="13.5" x14ac:dyDescent="0.25">
      <c r="A34913" s="212"/>
    </row>
    <row r="34914" spans="1:1" ht="13.5" x14ac:dyDescent="0.25">
      <c r="A34914" s="212"/>
    </row>
    <row r="34915" spans="1:1" ht="13.5" x14ac:dyDescent="0.25">
      <c r="A34915" s="212"/>
    </row>
    <row r="34916" spans="1:1" ht="13.5" x14ac:dyDescent="0.25">
      <c r="A34916" s="212"/>
    </row>
    <row r="34917" spans="1:1" ht="13.5" x14ac:dyDescent="0.25">
      <c r="A34917" s="212"/>
    </row>
    <row r="34918" spans="1:1" ht="13.5" x14ac:dyDescent="0.25">
      <c r="A34918" s="212"/>
    </row>
    <row r="34919" spans="1:1" ht="13.5" x14ac:dyDescent="0.25">
      <c r="A34919" s="212"/>
    </row>
    <row r="34920" spans="1:1" ht="13.5" x14ac:dyDescent="0.25">
      <c r="A34920" s="212"/>
    </row>
    <row r="34921" spans="1:1" ht="13.5" x14ac:dyDescent="0.25">
      <c r="A34921" s="212"/>
    </row>
    <row r="34922" spans="1:1" ht="13.5" x14ac:dyDescent="0.25">
      <c r="A34922" s="212"/>
    </row>
    <row r="34923" spans="1:1" ht="13.5" x14ac:dyDescent="0.25">
      <c r="A34923" s="212"/>
    </row>
    <row r="34924" spans="1:1" ht="13.5" x14ac:dyDescent="0.25">
      <c r="A34924" s="212"/>
    </row>
    <row r="34925" spans="1:1" ht="13.5" x14ac:dyDescent="0.25">
      <c r="A34925" s="212"/>
    </row>
    <row r="34926" spans="1:1" ht="13.5" x14ac:dyDescent="0.25">
      <c r="A34926" s="212"/>
    </row>
    <row r="34927" spans="1:1" ht="13.5" x14ac:dyDescent="0.25">
      <c r="A34927" s="212"/>
    </row>
    <row r="34928" spans="1:1" ht="13.5" x14ac:dyDescent="0.25">
      <c r="A34928" s="212"/>
    </row>
    <row r="34929" spans="1:1" ht="13.5" x14ac:dyDescent="0.25">
      <c r="A34929" s="212"/>
    </row>
    <row r="34930" spans="1:1" ht="13.5" x14ac:dyDescent="0.25">
      <c r="A34930" s="212"/>
    </row>
    <row r="34931" spans="1:1" ht="13.5" x14ac:dyDescent="0.25">
      <c r="A34931" s="212"/>
    </row>
    <row r="34932" spans="1:1" ht="13.5" x14ac:dyDescent="0.25">
      <c r="A34932" s="212"/>
    </row>
    <row r="34933" spans="1:1" ht="13.5" x14ac:dyDescent="0.25">
      <c r="A34933" s="212"/>
    </row>
    <row r="34934" spans="1:1" ht="13.5" x14ac:dyDescent="0.25">
      <c r="A34934" s="212"/>
    </row>
    <row r="34935" spans="1:1" ht="13.5" x14ac:dyDescent="0.25">
      <c r="A34935" s="212"/>
    </row>
    <row r="34936" spans="1:1" ht="13.5" x14ac:dyDescent="0.25">
      <c r="A34936" s="212"/>
    </row>
    <row r="34937" spans="1:1" ht="13.5" x14ac:dyDescent="0.25">
      <c r="A34937" s="212"/>
    </row>
    <row r="34938" spans="1:1" ht="13.5" x14ac:dyDescent="0.25">
      <c r="A34938" s="212"/>
    </row>
    <row r="34939" spans="1:1" ht="13.5" x14ac:dyDescent="0.25">
      <c r="A34939" s="212"/>
    </row>
    <row r="34940" spans="1:1" ht="13.5" x14ac:dyDescent="0.25">
      <c r="A34940" s="212"/>
    </row>
    <row r="34941" spans="1:1" ht="13.5" x14ac:dyDescent="0.25">
      <c r="A34941" s="212"/>
    </row>
    <row r="34942" spans="1:1" ht="13.5" x14ac:dyDescent="0.25">
      <c r="A34942" s="212"/>
    </row>
    <row r="34943" spans="1:1" ht="13.5" x14ac:dyDescent="0.25">
      <c r="A34943" s="212"/>
    </row>
    <row r="34944" spans="1:1" ht="13.5" x14ac:dyDescent="0.25">
      <c r="A34944" s="212"/>
    </row>
    <row r="34945" spans="1:1" ht="13.5" x14ac:dyDescent="0.25">
      <c r="A34945" s="212"/>
    </row>
    <row r="34946" spans="1:1" ht="13.5" x14ac:dyDescent="0.25">
      <c r="A34946" s="212"/>
    </row>
    <row r="34947" spans="1:1" ht="13.5" x14ac:dyDescent="0.25">
      <c r="A34947" s="212"/>
    </row>
    <row r="34948" spans="1:1" ht="13.5" x14ac:dyDescent="0.25">
      <c r="A34948" s="212"/>
    </row>
    <row r="34949" spans="1:1" ht="13.5" x14ac:dyDescent="0.25">
      <c r="A34949" s="212"/>
    </row>
    <row r="34950" spans="1:1" ht="13.5" x14ac:dyDescent="0.25">
      <c r="A34950" s="212"/>
    </row>
    <row r="34951" spans="1:1" ht="13.5" x14ac:dyDescent="0.25">
      <c r="A34951" s="212"/>
    </row>
    <row r="34952" spans="1:1" ht="13.5" x14ac:dyDescent="0.25">
      <c r="A34952" s="212"/>
    </row>
    <row r="34953" spans="1:1" ht="13.5" x14ac:dyDescent="0.25">
      <c r="A34953" s="212"/>
    </row>
    <row r="34954" spans="1:1" ht="13.5" x14ac:dyDescent="0.25">
      <c r="A34954" s="212"/>
    </row>
    <row r="34955" spans="1:1" ht="13.5" x14ac:dyDescent="0.25">
      <c r="A34955" s="212"/>
    </row>
    <row r="34956" spans="1:1" ht="13.5" x14ac:dyDescent="0.25">
      <c r="A34956" s="212"/>
    </row>
    <row r="34957" spans="1:1" ht="13.5" x14ac:dyDescent="0.25">
      <c r="A34957" s="212"/>
    </row>
    <row r="34958" spans="1:1" ht="13.5" x14ac:dyDescent="0.25">
      <c r="A34958" s="212"/>
    </row>
    <row r="34959" spans="1:1" ht="13.5" x14ac:dyDescent="0.25">
      <c r="A34959" s="212"/>
    </row>
    <row r="34960" spans="1:1" ht="13.5" x14ac:dyDescent="0.25">
      <c r="A34960" s="212"/>
    </row>
    <row r="34961" spans="1:1" ht="13.5" x14ac:dyDescent="0.25">
      <c r="A34961" s="212"/>
    </row>
    <row r="34962" spans="1:1" ht="13.5" x14ac:dyDescent="0.25">
      <c r="A34962" s="212"/>
    </row>
    <row r="34963" spans="1:1" ht="13.5" x14ac:dyDescent="0.25">
      <c r="A34963" s="212"/>
    </row>
    <row r="34964" spans="1:1" ht="13.5" x14ac:dyDescent="0.25">
      <c r="A34964" s="212"/>
    </row>
    <row r="34965" spans="1:1" ht="13.5" x14ac:dyDescent="0.25">
      <c r="A34965" s="212"/>
    </row>
    <row r="34966" spans="1:1" ht="13.5" x14ac:dyDescent="0.25">
      <c r="A34966" s="212"/>
    </row>
    <row r="34967" spans="1:1" ht="13.5" x14ac:dyDescent="0.25">
      <c r="A34967" s="212"/>
    </row>
    <row r="34968" spans="1:1" ht="13.5" x14ac:dyDescent="0.25">
      <c r="A34968" s="212"/>
    </row>
    <row r="34969" spans="1:1" ht="13.5" x14ac:dyDescent="0.25">
      <c r="A34969" s="212"/>
    </row>
    <row r="34970" spans="1:1" ht="13.5" x14ac:dyDescent="0.25">
      <c r="A34970" s="212"/>
    </row>
    <row r="34971" spans="1:1" ht="13.5" x14ac:dyDescent="0.25">
      <c r="A34971" s="212"/>
    </row>
    <row r="34972" spans="1:1" ht="13.5" x14ac:dyDescent="0.25">
      <c r="A34972" s="212"/>
    </row>
    <row r="34973" spans="1:1" ht="13.5" x14ac:dyDescent="0.25">
      <c r="A34973" s="212"/>
    </row>
    <row r="34974" spans="1:1" ht="13.5" x14ac:dyDescent="0.25">
      <c r="A34974" s="212"/>
    </row>
    <row r="34975" spans="1:1" ht="13.5" x14ac:dyDescent="0.25">
      <c r="A34975" s="212"/>
    </row>
    <row r="34976" spans="1:1" ht="13.5" x14ac:dyDescent="0.25">
      <c r="A34976" s="212"/>
    </row>
    <row r="34977" spans="1:1" ht="13.5" x14ac:dyDescent="0.25">
      <c r="A34977" s="212"/>
    </row>
    <row r="34978" spans="1:1" ht="13.5" x14ac:dyDescent="0.25">
      <c r="A34978" s="212"/>
    </row>
    <row r="34979" spans="1:1" ht="13.5" x14ac:dyDescent="0.25">
      <c r="A34979" s="212"/>
    </row>
    <row r="34980" spans="1:1" ht="13.5" x14ac:dyDescent="0.25">
      <c r="A34980" s="212"/>
    </row>
    <row r="34981" spans="1:1" ht="13.5" x14ac:dyDescent="0.25">
      <c r="A34981" s="212"/>
    </row>
    <row r="34982" spans="1:1" ht="13.5" x14ac:dyDescent="0.25">
      <c r="A34982" s="212"/>
    </row>
    <row r="34983" spans="1:1" ht="13.5" x14ac:dyDescent="0.25">
      <c r="A34983" s="212"/>
    </row>
    <row r="34984" spans="1:1" ht="13.5" x14ac:dyDescent="0.25">
      <c r="A34984" s="212"/>
    </row>
    <row r="34985" spans="1:1" ht="13.5" x14ac:dyDescent="0.25">
      <c r="A34985" s="212"/>
    </row>
    <row r="34986" spans="1:1" ht="13.5" x14ac:dyDescent="0.25">
      <c r="A34986" s="212"/>
    </row>
    <row r="34987" spans="1:1" ht="13.5" x14ac:dyDescent="0.25">
      <c r="A34987" s="212"/>
    </row>
    <row r="34988" spans="1:1" ht="13.5" x14ac:dyDescent="0.25">
      <c r="A34988" s="212"/>
    </row>
    <row r="34989" spans="1:1" ht="13.5" x14ac:dyDescent="0.25">
      <c r="A34989" s="212"/>
    </row>
    <row r="34990" spans="1:1" ht="13.5" x14ac:dyDescent="0.25">
      <c r="A34990" s="212"/>
    </row>
    <row r="34991" spans="1:1" ht="13.5" x14ac:dyDescent="0.25">
      <c r="A34991" s="212"/>
    </row>
    <row r="34992" spans="1:1" ht="13.5" x14ac:dyDescent="0.25">
      <c r="A34992" s="212"/>
    </row>
    <row r="34993" spans="1:1" ht="13.5" x14ac:dyDescent="0.25">
      <c r="A34993" s="212"/>
    </row>
    <row r="34994" spans="1:1" ht="13.5" x14ac:dyDescent="0.25">
      <c r="A34994" s="212"/>
    </row>
    <row r="34995" spans="1:1" ht="13.5" x14ac:dyDescent="0.25">
      <c r="A34995" s="212"/>
    </row>
    <row r="34996" spans="1:1" ht="13.5" x14ac:dyDescent="0.25">
      <c r="A34996" s="212"/>
    </row>
    <row r="34997" spans="1:1" ht="13.5" x14ac:dyDescent="0.25">
      <c r="A34997" s="212"/>
    </row>
    <row r="34998" spans="1:1" ht="13.5" x14ac:dyDescent="0.25">
      <c r="A34998" s="212"/>
    </row>
    <row r="34999" spans="1:1" ht="13.5" x14ac:dyDescent="0.25">
      <c r="A34999" s="212"/>
    </row>
    <row r="35000" spans="1:1" ht="13.5" x14ac:dyDescent="0.25">
      <c r="A35000" s="212"/>
    </row>
    <row r="35001" spans="1:1" ht="13.5" x14ac:dyDescent="0.25">
      <c r="A35001" s="212"/>
    </row>
    <row r="35002" spans="1:1" ht="13.5" x14ac:dyDescent="0.25">
      <c r="A35002" s="212"/>
    </row>
    <row r="35003" spans="1:1" ht="13.5" x14ac:dyDescent="0.25">
      <c r="A35003" s="212"/>
    </row>
    <row r="35004" spans="1:1" ht="13.5" x14ac:dyDescent="0.25">
      <c r="A35004" s="212"/>
    </row>
    <row r="35005" spans="1:1" ht="13.5" x14ac:dyDescent="0.25">
      <c r="A35005" s="212"/>
    </row>
    <row r="35006" spans="1:1" ht="13.5" x14ac:dyDescent="0.25">
      <c r="A35006" s="212"/>
    </row>
    <row r="35007" spans="1:1" ht="13.5" x14ac:dyDescent="0.25">
      <c r="A35007" s="212"/>
    </row>
    <row r="35008" spans="1:1" ht="13.5" x14ac:dyDescent="0.25">
      <c r="A35008" s="212"/>
    </row>
    <row r="35009" spans="1:1" ht="13.5" x14ac:dyDescent="0.25">
      <c r="A35009" s="212"/>
    </row>
    <row r="35010" spans="1:1" ht="13.5" x14ac:dyDescent="0.25">
      <c r="A35010" s="212"/>
    </row>
    <row r="35011" spans="1:1" ht="13.5" x14ac:dyDescent="0.25">
      <c r="A35011" s="212"/>
    </row>
    <row r="35012" spans="1:1" ht="13.5" x14ac:dyDescent="0.25">
      <c r="A35012" s="212"/>
    </row>
    <row r="35013" spans="1:1" ht="13.5" x14ac:dyDescent="0.25">
      <c r="A35013" s="212"/>
    </row>
    <row r="35014" spans="1:1" ht="13.5" x14ac:dyDescent="0.25">
      <c r="A35014" s="212"/>
    </row>
    <row r="35015" spans="1:1" ht="13.5" x14ac:dyDescent="0.25">
      <c r="A35015" s="212"/>
    </row>
    <row r="35016" spans="1:1" ht="13.5" x14ac:dyDescent="0.25">
      <c r="A35016" s="212"/>
    </row>
    <row r="35017" spans="1:1" ht="13.5" x14ac:dyDescent="0.25">
      <c r="A35017" s="212"/>
    </row>
    <row r="35018" spans="1:1" ht="13.5" x14ac:dyDescent="0.25">
      <c r="A35018" s="212"/>
    </row>
    <row r="35019" spans="1:1" ht="13.5" x14ac:dyDescent="0.25">
      <c r="A35019" s="212"/>
    </row>
    <row r="35020" spans="1:1" ht="13.5" x14ac:dyDescent="0.25">
      <c r="A35020" s="212"/>
    </row>
    <row r="35021" spans="1:1" ht="13.5" x14ac:dyDescent="0.25">
      <c r="A35021" s="212"/>
    </row>
    <row r="35022" spans="1:1" ht="13.5" x14ac:dyDescent="0.25">
      <c r="A35022" s="212"/>
    </row>
    <row r="35023" spans="1:1" ht="13.5" x14ac:dyDescent="0.25">
      <c r="A35023" s="212"/>
    </row>
    <row r="35024" spans="1:1" ht="13.5" x14ac:dyDescent="0.25">
      <c r="A35024" s="212"/>
    </row>
    <row r="35025" spans="1:1" ht="13.5" x14ac:dyDescent="0.25">
      <c r="A35025" s="212"/>
    </row>
    <row r="35026" spans="1:1" ht="13.5" x14ac:dyDescent="0.25">
      <c r="A35026" s="212"/>
    </row>
    <row r="35027" spans="1:1" ht="13.5" x14ac:dyDescent="0.25">
      <c r="A35027" s="212"/>
    </row>
    <row r="35028" spans="1:1" ht="13.5" x14ac:dyDescent="0.25">
      <c r="A35028" s="212"/>
    </row>
    <row r="35029" spans="1:1" ht="13.5" x14ac:dyDescent="0.25">
      <c r="A35029" s="212"/>
    </row>
    <row r="35030" spans="1:1" ht="13.5" x14ac:dyDescent="0.25">
      <c r="A35030" s="212"/>
    </row>
    <row r="35031" spans="1:1" ht="13.5" x14ac:dyDescent="0.25">
      <c r="A35031" s="212"/>
    </row>
    <row r="35032" spans="1:1" ht="13.5" x14ac:dyDescent="0.25">
      <c r="A35032" s="212"/>
    </row>
    <row r="35033" spans="1:1" ht="13.5" x14ac:dyDescent="0.25">
      <c r="A35033" s="212"/>
    </row>
    <row r="35034" spans="1:1" ht="13.5" x14ac:dyDescent="0.25">
      <c r="A35034" s="212"/>
    </row>
    <row r="35035" spans="1:1" ht="13.5" x14ac:dyDescent="0.25">
      <c r="A35035" s="212"/>
    </row>
    <row r="35036" spans="1:1" ht="13.5" x14ac:dyDescent="0.25">
      <c r="A35036" s="212"/>
    </row>
    <row r="35037" spans="1:1" ht="13.5" x14ac:dyDescent="0.25">
      <c r="A35037" s="212"/>
    </row>
    <row r="35038" spans="1:1" ht="13.5" x14ac:dyDescent="0.25">
      <c r="A35038" s="212"/>
    </row>
    <row r="35039" spans="1:1" ht="13.5" x14ac:dyDescent="0.25">
      <c r="A35039" s="212"/>
    </row>
    <row r="35040" spans="1:1" ht="13.5" x14ac:dyDescent="0.25">
      <c r="A35040" s="212"/>
    </row>
    <row r="35041" spans="1:1" ht="13.5" x14ac:dyDescent="0.25">
      <c r="A35041" s="212"/>
    </row>
    <row r="35042" spans="1:1" ht="13.5" x14ac:dyDescent="0.25">
      <c r="A35042" s="212"/>
    </row>
    <row r="35043" spans="1:1" ht="13.5" x14ac:dyDescent="0.25">
      <c r="A35043" s="212"/>
    </row>
    <row r="35044" spans="1:1" ht="13.5" x14ac:dyDescent="0.25">
      <c r="A35044" s="212"/>
    </row>
    <row r="35045" spans="1:1" ht="13.5" x14ac:dyDescent="0.25">
      <c r="A35045" s="212"/>
    </row>
    <row r="35046" spans="1:1" ht="13.5" x14ac:dyDescent="0.25">
      <c r="A35046" s="212"/>
    </row>
    <row r="35047" spans="1:1" ht="13.5" x14ac:dyDescent="0.25">
      <c r="A35047" s="212"/>
    </row>
    <row r="35048" spans="1:1" ht="13.5" x14ac:dyDescent="0.25">
      <c r="A35048" s="212"/>
    </row>
    <row r="35049" spans="1:1" ht="13.5" x14ac:dyDescent="0.25">
      <c r="A35049" s="212"/>
    </row>
    <row r="35050" spans="1:1" ht="13.5" x14ac:dyDescent="0.25">
      <c r="A35050" s="212"/>
    </row>
    <row r="35051" spans="1:1" ht="13.5" x14ac:dyDescent="0.25">
      <c r="A35051" s="212"/>
    </row>
    <row r="35052" spans="1:1" ht="13.5" x14ac:dyDescent="0.25">
      <c r="A35052" s="212"/>
    </row>
    <row r="35053" spans="1:1" ht="13.5" x14ac:dyDescent="0.25">
      <c r="A35053" s="212"/>
    </row>
    <row r="35054" spans="1:1" ht="13.5" x14ac:dyDescent="0.25">
      <c r="A35054" s="212"/>
    </row>
    <row r="35055" spans="1:1" ht="13.5" x14ac:dyDescent="0.25">
      <c r="A35055" s="212"/>
    </row>
    <row r="35056" spans="1:1" ht="13.5" x14ac:dyDescent="0.25">
      <c r="A35056" s="212"/>
    </row>
    <row r="35057" spans="1:1" ht="13.5" x14ac:dyDescent="0.25">
      <c r="A35057" s="212"/>
    </row>
    <row r="35058" spans="1:1" ht="13.5" x14ac:dyDescent="0.25">
      <c r="A35058" s="212"/>
    </row>
    <row r="35059" spans="1:1" ht="13.5" x14ac:dyDescent="0.25">
      <c r="A35059" s="212"/>
    </row>
    <row r="35060" spans="1:1" ht="13.5" x14ac:dyDescent="0.25">
      <c r="A35060" s="212"/>
    </row>
    <row r="35061" spans="1:1" ht="13.5" x14ac:dyDescent="0.25">
      <c r="A35061" s="212"/>
    </row>
    <row r="35062" spans="1:1" ht="13.5" x14ac:dyDescent="0.25">
      <c r="A35062" s="212"/>
    </row>
    <row r="35063" spans="1:1" ht="13.5" x14ac:dyDescent="0.25">
      <c r="A35063" s="212"/>
    </row>
    <row r="35064" spans="1:1" ht="13.5" x14ac:dyDescent="0.25">
      <c r="A35064" s="212"/>
    </row>
    <row r="35065" spans="1:1" ht="13.5" x14ac:dyDescent="0.25">
      <c r="A35065" s="212"/>
    </row>
    <row r="35066" spans="1:1" ht="13.5" x14ac:dyDescent="0.25">
      <c r="A35066" s="212"/>
    </row>
    <row r="35067" spans="1:1" ht="13.5" x14ac:dyDescent="0.25">
      <c r="A35067" s="212"/>
    </row>
    <row r="35068" spans="1:1" ht="13.5" x14ac:dyDescent="0.25">
      <c r="A35068" s="212"/>
    </row>
    <row r="35069" spans="1:1" ht="13.5" x14ac:dyDescent="0.25">
      <c r="A35069" s="212"/>
    </row>
    <row r="35070" spans="1:1" ht="13.5" x14ac:dyDescent="0.25">
      <c r="A35070" s="212"/>
    </row>
    <row r="35071" spans="1:1" ht="13.5" x14ac:dyDescent="0.25">
      <c r="A35071" s="212"/>
    </row>
    <row r="35072" spans="1:1" ht="13.5" x14ac:dyDescent="0.25">
      <c r="A35072" s="212"/>
    </row>
    <row r="35073" spans="1:1" ht="13.5" x14ac:dyDescent="0.25">
      <c r="A35073" s="212"/>
    </row>
    <row r="35074" spans="1:1" ht="13.5" x14ac:dyDescent="0.25">
      <c r="A35074" s="212"/>
    </row>
    <row r="35075" spans="1:1" ht="13.5" x14ac:dyDescent="0.25">
      <c r="A35075" s="212"/>
    </row>
    <row r="35076" spans="1:1" ht="13.5" x14ac:dyDescent="0.25">
      <c r="A35076" s="212"/>
    </row>
    <row r="35077" spans="1:1" ht="13.5" x14ac:dyDescent="0.25">
      <c r="A35077" s="212"/>
    </row>
    <row r="35078" spans="1:1" ht="13.5" x14ac:dyDescent="0.25">
      <c r="A35078" s="212"/>
    </row>
    <row r="35079" spans="1:1" ht="13.5" x14ac:dyDescent="0.25">
      <c r="A35079" s="212"/>
    </row>
    <row r="35080" spans="1:1" ht="13.5" x14ac:dyDescent="0.25">
      <c r="A35080" s="212"/>
    </row>
    <row r="35081" spans="1:1" ht="13.5" x14ac:dyDescent="0.25">
      <c r="A35081" s="212"/>
    </row>
    <row r="35082" spans="1:1" ht="13.5" x14ac:dyDescent="0.25">
      <c r="A35082" s="212"/>
    </row>
    <row r="35083" spans="1:1" ht="13.5" x14ac:dyDescent="0.25">
      <c r="A35083" s="212"/>
    </row>
    <row r="35084" spans="1:1" ht="13.5" x14ac:dyDescent="0.25">
      <c r="A35084" s="212"/>
    </row>
    <row r="35085" spans="1:1" ht="13.5" x14ac:dyDescent="0.25">
      <c r="A35085" s="212"/>
    </row>
    <row r="35086" spans="1:1" ht="13.5" x14ac:dyDescent="0.25">
      <c r="A35086" s="212"/>
    </row>
    <row r="35087" spans="1:1" ht="13.5" x14ac:dyDescent="0.25">
      <c r="A35087" s="212"/>
    </row>
    <row r="35088" spans="1:1" ht="13.5" x14ac:dyDescent="0.25">
      <c r="A35088" s="212"/>
    </row>
    <row r="35089" spans="1:1" ht="13.5" x14ac:dyDescent="0.25">
      <c r="A35089" s="212"/>
    </row>
    <row r="35090" spans="1:1" ht="13.5" x14ac:dyDescent="0.25">
      <c r="A35090" s="212"/>
    </row>
    <row r="35091" spans="1:1" ht="13.5" x14ac:dyDescent="0.25">
      <c r="A35091" s="212"/>
    </row>
    <row r="35092" spans="1:1" ht="13.5" x14ac:dyDescent="0.25">
      <c r="A35092" s="212"/>
    </row>
    <row r="35093" spans="1:1" ht="13.5" x14ac:dyDescent="0.25">
      <c r="A35093" s="212"/>
    </row>
    <row r="35094" spans="1:1" ht="13.5" x14ac:dyDescent="0.25">
      <c r="A35094" s="212"/>
    </row>
    <row r="35095" spans="1:1" ht="13.5" x14ac:dyDescent="0.25">
      <c r="A35095" s="212"/>
    </row>
    <row r="35096" spans="1:1" ht="13.5" x14ac:dyDescent="0.25">
      <c r="A35096" s="212"/>
    </row>
    <row r="35097" spans="1:1" ht="13.5" x14ac:dyDescent="0.25">
      <c r="A35097" s="212"/>
    </row>
    <row r="35098" spans="1:1" ht="13.5" x14ac:dyDescent="0.25">
      <c r="A35098" s="212"/>
    </row>
    <row r="35099" spans="1:1" ht="13.5" x14ac:dyDescent="0.25">
      <c r="A35099" s="212"/>
    </row>
    <row r="35100" spans="1:1" ht="13.5" x14ac:dyDescent="0.25">
      <c r="A35100" s="212"/>
    </row>
    <row r="35101" spans="1:1" ht="13.5" x14ac:dyDescent="0.25">
      <c r="A35101" s="212"/>
    </row>
    <row r="35102" spans="1:1" ht="13.5" x14ac:dyDescent="0.25">
      <c r="A35102" s="212"/>
    </row>
    <row r="35103" spans="1:1" ht="13.5" x14ac:dyDescent="0.25">
      <c r="A35103" s="212"/>
    </row>
    <row r="35104" spans="1:1" ht="13.5" x14ac:dyDescent="0.25">
      <c r="A35104" s="212"/>
    </row>
    <row r="35105" spans="1:1" ht="13.5" x14ac:dyDescent="0.25">
      <c r="A35105" s="212"/>
    </row>
    <row r="35106" spans="1:1" ht="13.5" x14ac:dyDescent="0.25">
      <c r="A35106" s="212"/>
    </row>
    <row r="35107" spans="1:1" ht="13.5" x14ac:dyDescent="0.25">
      <c r="A35107" s="212"/>
    </row>
    <row r="35108" spans="1:1" ht="13.5" x14ac:dyDescent="0.25">
      <c r="A35108" s="212"/>
    </row>
    <row r="35109" spans="1:1" ht="13.5" x14ac:dyDescent="0.25">
      <c r="A35109" s="212"/>
    </row>
    <row r="35110" spans="1:1" ht="13.5" x14ac:dyDescent="0.25">
      <c r="A35110" s="212"/>
    </row>
    <row r="35111" spans="1:1" ht="13.5" x14ac:dyDescent="0.25">
      <c r="A35111" s="212"/>
    </row>
    <row r="35112" spans="1:1" ht="13.5" x14ac:dyDescent="0.25">
      <c r="A35112" s="212"/>
    </row>
    <row r="35113" spans="1:1" ht="13.5" x14ac:dyDescent="0.25">
      <c r="A35113" s="212"/>
    </row>
    <row r="35114" spans="1:1" ht="13.5" x14ac:dyDescent="0.25">
      <c r="A35114" s="212"/>
    </row>
    <row r="35115" spans="1:1" ht="13.5" x14ac:dyDescent="0.25">
      <c r="A35115" s="212"/>
    </row>
    <row r="35116" spans="1:1" ht="13.5" x14ac:dyDescent="0.25">
      <c r="A35116" s="212"/>
    </row>
    <row r="35117" spans="1:1" ht="13.5" x14ac:dyDescent="0.25">
      <c r="A35117" s="212"/>
    </row>
    <row r="35118" spans="1:1" ht="13.5" x14ac:dyDescent="0.25">
      <c r="A35118" s="212"/>
    </row>
    <row r="35119" spans="1:1" ht="13.5" x14ac:dyDescent="0.25">
      <c r="A35119" s="212"/>
    </row>
    <row r="35120" spans="1:1" ht="13.5" x14ac:dyDescent="0.25">
      <c r="A35120" s="212"/>
    </row>
    <row r="35121" spans="1:1" ht="13.5" x14ac:dyDescent="0.25">
      <c r="A35121" s="212"/>
    </row>
    <row r="35122" spans="1:1" ht="13.5" x14ac:dyDescent="0.25">
      <c r="A35122" s="212"/>
    </row>
    <row r="35123" spans="1:1" ht="13.5" x14ac:dyDescent="0.25">
      <c r="A35123" s="212"/>
    </row>
    <row r="35124" spans="1:1" ht="13.5" x14ac:dyDescent="0.25">
      <c r="A35124" s="212"/>
    </row>
    <row r="35125" spans="1:1" ht="13.5" x14ac:dyDescent="0.25">
      <c r="A35125" s="212"/>
    </row>
    <row r="35126" spans="1:1" ht="13.5" x14ac:dyDescent="0.25">
      <c r="A35126" s="212"/>
    </row>
    <row r="35127" spans="1:1" ht="13.5" x14ac:dyDescent="0.25">
      <c r="A35127" s="212"/>
    </row>
    <row r="35128" spans="1:1" ht="13.5" x14ac:dyDescent="0.25">
      <c r="A35128" s="212"/>
    </row>
    <row r="35129" spans="1:1" ht="13.5" x14ac:dyDescent="0.25">
      <c r="A35129" s="212"/>
    </row>
    <row r="35130" spans="1:1" ht="13.5" x14ac:dyDescent="0.25">
      <c r="A35130" s="212"/>
    </row>
    <row r="35131" spans="1:1" ht="13.5" x14ac:dyDescent="0.25">
      <c r="A35131" s="212"/>
    </row>
    <row r="35132" spans="1:1" ht="13.5" x14ac:dyDescent="0.25">
      <c r="A35132" s="212"/>
    </row>
    <row r="35133" spans="1:1" ht="13.5" x14ac:dyDescent="0.25">
      <c r="A35133" s="212"/>
    </row>
    <row r="35134" spans="1:1" ht="13.5" x14ac:dyDescent="0.25">
      <c r="A35134" s="212"/>
    </row>
    <row r="35135" spans="1:1" ht="13.5" x14ac:dyDescent="0.25">
      <c r="A35135" s="212"/>
    </row>
    <row r="35136" spans="1:1" ht="13.5" x14ac:dyDescent="0.25">
      <c r="A35136" s="212"/>
    </row>
    <row r="35137" spans="1:1" ht="13.5" x14ac:dyDescent="0.25">
      <c r="A35137" s="212"/>
    </row>
    <row r="35138" spans="1:1" ht="13.5" x14ac:dyDescent="0.25">
      <c r="A35138" s="212"/>
    </row>
    <row r="35139" spans="1:1" ht="13.5" x14ac:dyDescent="0.25">
      <c r="A35139" s="212"/>
    </row>
    <row r="35140" spans="1:1" ht="13.5" x14ac:dyDescent="0.25">
      <c r="A35140" s="212"/>
    </row>
    <row r="35141" spans="1:1" ht="13.5" x14ac:dyDescent="0.25">
      <c r="A35141" s="212"/>
    </row>
    <row r="35142" spans="1:1" ht="13.5" x14ac:dyDescent="0.25">
      <c r="A35142" s="212"/>
    </row>
    <row r="35143" spans="1:1" ht="13.5" x14ac:dyDescent="0.25">
      <c r="A35143" s="212"/>
    </row>
    <row r="35144" spans="1:1" ht="13.5" x14ac:dyDescent="0.25">
      <c r="A35144" s="212"/>
    </row>
    <row r="35145" spans="1:1" ht="13.5" x14ac:dyDescent="0.25">
      <c r="A35145" s="212"/>
    </row>
    <row r="35146" spans="1:1" ht="13.5" x14ac:dyDescent="0.25">
      <c r="A35146" s="212"/>
    </row>
    <row r="35147" spans="1:1" ht="13.5" x14ac:dyDescent="0.25">
      <c r="A35147" s="212"/>
    </row>
    <row r="35148" spans="1:1" ht="13.5" x14ac:dyDescent="0.25">
      <c r="A35148" s="212"/>
    </row>
    <row r="35149" spans="1:1" ht="13.5" x14ac:dyDescent="0.25">
      <c r="A35149" s="212"/>
    </row>
    <row r="35150" spans="1:1" ht="13.5" x14ac:dyDescent="0.25">
      <c r="A35150" s="212"/>
    </row>
    <row r="35151" spans="1:1" ht="13.5" x14ac:dyDescent="0.25">
      <c r="A35151" s="212"/>
    </row>
    <row r="35152" spans="1:1" ht="13.5" x14ac:dyDescent="0.25">
      <c r="A35152" s="212"/>
    </row>
    <row r="35153" spans="1:1" ht="13.5" x14ac:dyDescent="0.25">
      <c r="A35153" s="212"/>
    </row>
    <row r="35154" spans="1:1" ht="13.5" x14ac:dyDescent="0.25">
      <c r="A35154" s="212"/>
    </row>
    <row r="35155" spans="1:1" ht="13.5" x14ac:dyDescent="0.25">
      <c r="A35155" s="212"/>
    </row>
    <row r="35156" spans="1:1" ht="13.5" x14ac:dyDescent="0.25">
      <c r="A35156" s="212"/>
    </row>
    <row r="35157" spans="1:1" ht="13.5" x14ac:dyDescent="0.25">
      <c r="A35157" s="212"/>
    </row>
    <row r="35158" spans="1:1" ht="13.5" x14ac:dyDescent="0.25">
      <c r="A35158" s="212"/>
    </row>
    <row r="35159" spans="1:1" ht="13.5" x14ac:dyDescent="0.25">
      <c r="A35159" s="212"/>
    </row>
    <row r="35160" spans="1:1" ht="13.5" x14ac:dyDescent="0.25">
      <c r="A35160" s="212"/>
    </row>
    <row r="35161" spans="1:1" ht="13.5" x14ac:dyDescent="0.25">
      <c r="A35161" s="212"/>
    </row>
    <row r="35162" spans="1:1" ht="13.5" x14ac:dyDescent="0.25">
      <c r="A35162" s="212"/>
    </row>
    <row r="35163" spans="1:1" ht="13.5" x14ac:dyDescent="0.25">
      <c r="A35163" s="212"/>
    </row>
    <row r="35164" spans="1:1" ht="13.5" x14ac:dyDescent="0.25">
      <c r="A35164" s="212"/>
    </row>
    <row r="35165" spans="1:1" ht="13.5" x14ac:dyDescent="0.25">
      <c r="A35165" s="212"/>
    </row>
    <row r="35166" spans="1:1" ht="13.5" x14ac:dyDescent="0.25">
      <c r="A35166" s="212"/>
    </row>
    <row r="35167" spans="1:1" ht="13.5" x14ac:dyDescent="0.25">
      <c r="A35167" s="212"/>
    </row>
    <row r="35168" spans="1:1" ht="13.5" x14ac:dyDescent="0.25">
      <c r="A35168" s="212"/>
    </row>
    <row r="35169" spans="1:1" ht="13.5" x14ac:dyDescent="0.25">
      <c r="A35169" s="212"/>
    </row>
    <row r="35170" spans="1:1" ht="13.5" x14ac:dyDescent="0.25">
      <c r="A35170" s="212"/>
    </row>
    <row r="35171" spans="1:1" ht="13.5" x14ac:dyDescent="0.25">
      <c r="A35171" s="212"/>
    </row>
    <row r="35172" spans="1:1" ht="13.5" x14ac:dyDescent="0.25">
      <c r="A35172" s="212"/>
    </row>
    <row r="35173" spans="1:1" ht="13.5" x14ac:dyDescent="0.25">
      <c r="A35173" s="212"/>
    </row>
    <row r="35174" spans="1:1" ht="13.5" x14ac:dyDescent="0.25">
      <c r="A35174" s="212"/>
    </row>
    <row r="35175" spans="1:1" ht="13.5" x14ac:dyDescent="0.25">
      <c r="A35175" s="212"/>
    </row>
    <row r="35176" spans="1:1" ht="13.5" x14ac:dyDescent="0.25">
      <c r="A35176" s="212"/>
    </row>
    <row r="35177" spans="1:1" ht="13.5" x14ac:dyDescent="0.25">
      <c r="A35177" s="212"/>
    </row>
    <row r="35178" spans="1:1" ht="13.5" x14ac:dyDescent="0.25">
      <c r="A35178" s="212"/>
    </row>
    <row r="35179" spans="1:1" ht="13.5" x14ac:dyDescent="0.25">
      <c r="A35179" s="212"/>
    </row>
    <row r="35180" spans="1:1" ht="13.5" x14ac:dyDescent="0.25">
      <c r="A35180" s="212"/>
    </row>
    <row r="35181" spans="1:1" ht="13.5" x14ac:dyDescent="0.25">
      <c r="A35181" s="212"/>
    </row>
    <row r="35182" spans="1:1" ht="13.5" x14ac:dyDescent="0.25">
      <c r="A35182" s="212"/>
    </row>
    <row r="35183" spans="1:1" ht="13.5" x14ac:dyDescent="0.25">
      <c r="A35183" s="212"/>
    </row>
    <row r="35184" spans="1:1" ht="13.5" x14ac:dyDescent="0.25">
      <c r="A35184" s="212"/>
    </row>
    <row r="35185" spans="1:1" ht="13.5" x14ac:dyDescent="0.25">
      <c r="A35185" s="212"/>
    </row>
    <row r="35186" spans="1:1" ht="13.5" x14ac:dyDescent="0.25">
      <c r="A35186" s="212"/>
    </row>
    <row r="35187" spans="1:1" ht="13.5" x14ac:dyDescent="0.25">
      <c r="A35187" s="212"/>
    </row>
    <row r="35188" spans="1:1" ht="13.5" x14ac:dyDescent="0.25">
      <c r="A35188" s="212"/>
    </row>
    <row r="35189" spans="1:1" ht="13.5" x14ac:dyDescent="0.25">
      <c r="A35189" s="212"/>
    </row>
    <row r="35190" spans="1:1" ht="13.5" x14ac:dyDescent="0.25">
      <c r="A35190" s="212"/>
    </row>
    <row r="35191" spans="1:1" ht="13.5" x14ac:dyDescent="0.25">
      <c r="A35191" s="212"/>
    </row>
    <row r="35192" spans="1:1" ht="13.5" x14ac:dyDescent="0.25">
      <c r="A35192" s="212"/>
    </row>
    <row r="35193" spans="1:1" ht="13.5" x14ac:dyDescent="0.25">
      <c r="A35193" s="212"/>
    </row>
    <row r="35194" spans="1:1" ht="13.5" x14ac:dyDescent="0.25">
      <c r="A35194" s="212"/>
    </row>
    <row r="35195" spans="1:1" ht="13.5" x14ac:dyDescent="0.25">
      <c r="A35195" s="212"/>
    </row>
    <row r="35196" spans="1:1" ht="13.5" x14ac:dyDescent="0.25">
      <c r="A35196" s="212"/>
    </row>
    <row r="35197" spans="1:1" ht="13.5" x14ac:dyDescent="0.25">
      <c r="A35197" s="212"/>
    </row>
    <row r="35198" spans="1:1" ht="13.5" x14ac:dyDescent="0.25">
      <c r="A35198" s="212"/>
    </row>
    <row r="35199" spans="1:1" ht="13.5" x14ac:dyDescent="0.25">
      <c r="A35199" s="212"/>
    </row>
    <row r="35200" spans="1:1" ht="13.5" x14ac:dyDescent="0.25">
      <c r="A35200" s="212"/>
    </row>
    <row r="35201" spans="1:1" ht="13.5" x14ac:dyDescent="0.25">
      <c r="A35201" s="212"/>
    </row>
    <row r="35202" spans="1:1" ht="13.5" x14ac:dyDescent="0.25">
      <c r="A35202" s="212"/>
    </row>
    <row r="35203" spans="1:1" ht="13.5" x14ac:dyDescent="0.25">
      <c r="A35203" s="212"/>
    </row>
    <row r="35204" spans="1:1" ht="13.5" x14ac:dyDescent="0.25">
      <c r="A35204" s="212"/>
    </row>
    <row r="35205" spans="1:1" ht="13.5" x14ac:dyDescent="0.25">
      <c r="A35205" s="212"/>
    </row>
    <row r="35206" spans="1:1" ht="13.5" x14ac:dyDescent="0.25">
      <c r="A35206" s="212"/>
    </row>
    <row r="35207" spans="1:1" ht="13.5" x14ac:dyDescent="0.25">
      <c r="A35207" s="212"/>
    </row>
    <row r="35208" spans="1:1" ht="13.5" x14ac:dyDescent="0.25">
      <c r="A35208" s="212"/>
    </row>
    <row r="35209" spans="1:1" ht="13.5" x14ac:dyDescent="0.25">
      <c r="A35209" s="212"/>
    </row>
    <row r="35210" spans="1:1" ht="13.5" x14ac:dyDescent="0.25">
      <c r="A35210" s="212"/>
    </row>
    <row r="35211" spans="1:1" ht="13.5" x14ac:dyDescent="0.25">
      <c r="A35211" s="212"/>
    </row>
    <row r="35212" spans="1:1" ht="13.5" x14ac:dyDescent="0.25">
      <c r="A35212" s="212"/>
    </row>
    <row r="35213" spans="1:1" ht="13.5" x14ac:dyDescent="0.25">
      <c r="A35213" s="212"/>
    </row>
    <row r="35214" spans="1:1" ht="13.5" x14ac:dyDescent="0.25">
      <c r="A35214" s="212"/>
    </row>
    <row r="35215" spans="1:1" ht="13.5" x14ac:dyDescent="0.25">
      <c r="A35215" s="212"/>
    </row>
    <row r="35216" spans="1:1" ht="13.5" x14ac:dyDescent="0.25">
      <c r="A35216" s="212"/>
    </row>
    <row r="35217" spans="1:1" ht="13.5" x14ac:dyDescent="0.25">
      <c r="A35217" s="212"/>
    </row>
    <row r="35218" spans="1:1" ht="13.5" x14ac:dyDescent="0.25">
      <c r="A35218" s="212"/>
    </row>
    <row r="35219" spans="1:1" ht="13.5" x14ac:dyDescent="0.25">
      <c r="A35219" s="212"/>
    </row>
    <row r="35220" spans="1:1" ht="13.5" x14ac:dyDescent="0.25">
      <c r="A35220" s="212"/>
    </row>
    <row r="35221" spans="1:1" ht="13.5" x14ac:dyDescent="0.25">
      <c r="A35221" s="212"/>
    </row>
    <row r="35222" spans="1:1" ht="13.5" x14ac:dyDescent="0.25">
      <c r="A35222" s="212"/>
    </row>
    <row r="35223" spans="1:1" ht="13.5" x14ac:dyDescent="0.25">
      <c r="A35223" s="212"/>
    </row>
    <row r="35224" spans="1:1" ht="13.5" x14ac:dyDescent="0.25">
      <c r="A35224" s="212"/>
    </row>
    <row r="35225" spans="1:1" ht="13.5" x14ac:dyDescent="0.25">
      <c r="A35225" s="212"/>
    </row>
    <row r="35226" spans="1:1" ht="13.5" x14ac:dyDescent="0.25">
      <c r="A35226" s="212"/>
    </row>
    <row r="35227" spans="1:1" ht="13.5" x14ac:dyDescent="0.25">
      <c r="A35227" s="212"/>
    </row>
    <row r="35228" spans="1:1" ht="13.5" x14ac:dyDescent="0.25">
      <c r="A35228" s="212"/>
    </row>
    <row r="35229" spans="1:1" ht="13.5" x14ac:dyDescent="0.25">
      <c r="A35229" s="212"/>
    </row>
    <row r="35230" spans="1:1" ht="13.5" x14ac:dyDescent="0.25">
      <c r="A35230" s="212"/>
    </row>
    <row r="35231" spans="1:1" ht="13.5" x14ac:dyDescent="0.25">
      <c r="A35231" s="212"/>
    </row>
    <row r="35232" spans="1:1" ht="13.5" x14ac:dyDescent="0.25">
      <c r="A35232" s="212"/>
    </row>
    <row r="35233" spans="1:1" ht="13.5" x14ac:dyDescent="0.25">
      <c r="A35233" s="212"/>
    </row>
    <row r="35234" spans="1:1" ht="13.5" x14ac:dyDescent="0.25">
      <c r="A35234" s="212"/>
    </row>
    <row r="35235" spans="1:1" ht="13.5" x14ac:dyDescent="0.25">
      <c r="A35235" s="212"/>
    </row>
    <row r="35236" spans="1:1" ht="13.5" x14ac:dyDescent="0.25">
      <c r="A35236" s="212"/>
    </row>
    <row r="35237" spans="1:1" ht="13.5" x14ac:dyDescent="0.25">
      <c r="A35237" s="212"/>
    </row>
    <row r="35238" spans="1:1" ht="13.5" x14ac:dyDescent="0.25">
      <c r="A35238" s="212"/>
    </row>
    <row r="35239" spans="1:1" ht="13.5" x14ac:dyDescent="0.25">
      <c r="A35239" s="212"/>
    </row>
    <row r="35240" spans="1:1" ht="13.5" x14ac:dyDescent="0.25">
      <c r="A35240" s="212"/>
    </row>
    <row r="35241" spans="1:1" ht="13.5" x14ac:dyDescent="0.25">
      <c r="A35241" s="212"/>
    </row>
    <row r="35242" spans="1:1" ht="13.5" x14ac:dyDescent="0.25">
      <c r="A35242" s="212"/>
    </row>
    <row r="35243" spans="1:1" ht="13.5" x14ac:dyDescent="0.25">
      <c r="A35243" s="212"/>
    </row>
    <row r="35244" spans="1:1" ht="13.5" x14ac:dyDescent="0.25">
      <c r="A35244" s="212"/>
    </row>
    <row r="35245" spans="1:1" ht="13.5" x14ac:dyDescent="0.25">
      <c r="A35245" s="212"/>
    </row>
    <row r="35246" spans="1:1" ht="13.5" x14ac:dyDescent="0.25">
      <c r="A35246" s="212"/>
    </row>
    <row r="35247" spans="1:1" ht="13.5" x14ac:dyDescent="0.25">
      <c r="A35247" s="212"/>
    </row>
    <row r="35248" spans="1:1" ht="13.5" x14ac:dyDescent="0.25">
      <c r="A35248" s="212"/>
    </row>
    <row r="35249" spans="1:1" ht="13.5" x14ac:dyDescent="0.25">
      <c r="A35249" s="212"/>
    </row>
    <row r="35250" spans="1:1" ht="13.5" x14ac:dyDescent="0.25">
      <c r="A35250" s="212"/>
    </row>
    <row r="35251" spans="1:1" ht="13.5" x14ac:dyDescent="0.25">
      <c r="A35251" s="212"/>
    </row>
    <row r="35252" spans="1:1" ht="13.5" x14ac:dyDescent="0.25">
      <c r="A35252" s="212"/>
    </row>
    <row r="35253" spans="1:1" ht="13.5" x14ac:dyDescent="0.25">
      <c r="A35253" s="212"/>
    </row>
    <row r="35254" spans="1:1" ht="13.5" x14ac:dyDescent="0.25">
      <c r="A35254" s="212"/>
    </row>
    <row r="35255" spans="1:1" ht="13.5" x14ac:dyDescent="0.25">
      <c r="A35255" s="212"/>
    </row>
    <row r="35256" spans="1:1" ht="13.5" x14ac:dyDescent="0.25">
      <c r="A35256" s="212"/>
    </row>
    <row r="35257" spans="1:1" ht="13.5" x14ac:dyDescent="0.25">
      <c r="A35257" s="212"/>
    </row>
    <row r="35258" spans="1:1" ht="13.5" x14ac:dyDescent="0.25">
      <c r="A35258" s="212"/>
    </row>
    <row r="35259" spans="1:1" ht="13.5" x14ac:dyDescent="0.25">
      <c r="A35259" s="212"/>
    </row>
    <row r="35260" spans="1:1" ht="13.5" x14ac:dyDescent="0.25">
      <c r="A35260" s="212"/>
    </row>
    <row r="35261" spans="1:1" ht="13.5" x14ac:dyDescent="0.25">
      <c r="A35261" s="212"/>
    </row>
    <row r="35262" spans="1:1" ht="13.5" x14ac:dyDescent="0.25">
      <c r="A35262" s="212"/>
    </row>
    <row r="35263" spans="1:1" ht="13.5" x14ac:dyDescent="0.25">
      <c r="A35263" s="212"/>
    </row>
    <row r="35264" spans="1:1" ht="13.5" x14ac:dyDescent="0.25">
      <c r="A35264" s="212"/>
    </row>
    <row r="35265" spans="1:1" ht="13.5" x14ac:dyDescent="0.25">
      <c r="A35265" s="212"/>
    </row>
    <row r="35266" spans="1:1" ht="13.5" x14ac:dyDescent="0.25">
      <c r="A35266" s="212"/>
    </row>
    <row r="35267" spans="1:1" ht="13.5" x14ac:dyDescent="0.25">
      <c r="A35267" s="212"/>
    </row>
    <row r="35268" spans="1:1" ht="13.5" x14ac:dyDescent="0.25">
      <c r="A35268" s="212"/>
    </row>
    <row r="35269" spans="1:1" ht="13.5" x14ac:dyDescent="0.25">
      <c r="A35269" s="212"/>
    </row>
    <row r="35270" spans="1:1" ht="13.5" x14ac:dyDescent="0.25">
      <c r="A35270" s="212"/>
    </row>
    <row r="35271" spans="1:1" ht="13.5" x14ac:dyDescent="0.25">
      <c r="A35271" s="212"/>
    </row>
    <row r="35272" spans="1:1" ht="13.5" x14ac:dyDescent="0.25">
      <c r="A35272" s="212"/>
    </row>
    <row r="35273" spans="1:1" ht="13.5" x14ac:dyDescent="0.25">
      <c r="A35273" s="212"/>
    </row>
    <row r="35274" spans="1:1" ht="13.5" x14ac:dyDescent="0.25">
      <c r="A35274" s="212"/>
    </row>
    <row r="35275" spans="1:1" ht="13.5" x14ac:dyDescent="0.25">
      <c r="A35275" s="212"/>
    </row>
    <row r="35276" spans="1:1" ht="13.5" x14ac:dyDescent="0.25">
      <c r="A35276" s="212"/>
    </row>
    <row r="35277" spans="1:1" ht="13.5" x14ac:dyDescent="0.25">
      <c r="A35277" s="212"/>
    </row>
    <row r="35278" spans="1:1" ht="13.5" x14ac:dyDescent="0.25">
      <c r="A35278" s="212"/>
    </row>
    <row r="35279" spans="1:1" ht="13.5" x14ac:dyDescent="0.25">
      <c r="A35279" s="212"/>
    </row>
    <row r="35280" spans="1:1" ht="13.5" x14ac:dyDescent="0.25">
      <c r="A35280" s="212"/>
    </row>
    <row r="35281" spans="1:1" ht="13.5" x14ac:dyDescent="0.25">
      <c r="A35281" s="212"/>
    </row>
    <row r="35282" spans="1:1" ht="13.5" x14ac:dyDescent="0.25">
      <c r="A35282" s="212"/>
    </row>
    <row r="35283" spans="1:1" ht="13.5" x14ac:dyDescent="0.25">
      <c r="A35283" s="212"/>
    </row>
    <row r="35284" spans="1:1" ht="13.5" x14ac:dyDescent="0.25">
      <c r="A35284" s="212"/>
    </row>
    <row r="35285" spans="1:1" ht="13.5" x14ac:dyDescent="0.25">
      <c r="A35285" s="212"/>
    </row>
    <row r="35286" spans="1:1" ht="13.5" x14ac:dyDescent="0.25">
      <c r="A35286" s="212"/>
    </row>
    <row r="35287" spans="1:1" ht="13.5" x14ac:dyDescent="0.25">
      <c r="A35287" s="212"/>
    </row>
    <row r="35288" spans="1:1" ht="13.5" x14ac:dyDescent="0.25">
      <c r="A35288" s="212"/>
    </row>
    <row r="35289" spans="1:1" ht="13.5" x14ac:dyDescent="0.25">
      <c r="A35289" s="212"/>
    </row>
    <row r="35290" spans="1:1" ht="13.5" x14ac:dyDescent="0.25">
      <c r="A35290" s="212"/>
    </row>
    <row r="35291" spans="1:1" ht="13.5" x14ac:dyDescent="0.25">
      <c r="A35291" s="212"/>
    </row>
    <row r="35292" spans="1:1" ht="13.5" x14ac:dyDescent="0.25">
      <c r="A35292" s="212"/>
    </row>
    <row r="35293" spans="1:1" ht="13.5" x14ac:dyDescent="0.25">
      <c r="A35293" s="212"/>
    </row>
    <row r="35294" spans="1:1" ht="13.5" x14ac:dyDescent="0.25">
      <c r="A35294" s="212"/>
    </row>
    <row r="35295" spans="1:1" ht="13.5" x14ac:dyDescent="0.25">
      <c r="A35295" s="212"/>
    </row>
    <row r="35296" spans="1:1" ht="13.5" x14ac:dyDescent="0.25">
      <c r="A35296" s="212"/>
    </row>
    <row r="35297" spans="1:1" ht="13.5" x14ac:dyDescent="0.25">
      <c r="A35297" s="212"/>
    </row>
    <row r="35298" spans="1:1" ht="13.5" x14ac:dyDescent="0.25">
      <c r="A35298" s="212"/>
    </row>
    <row r="35299" spans="1:1" ht="13.5" x14ac:dyDescent="0.25">
      <c r="A35299" s="212"/>
    </row>
    <row r="35300" spans="1:1" ht="13.5" x14ac:dyDescent="0.25">
      <c r="A35300" s="212"/>
    </row>
    <row r="35301" spans="1:1" ht="13.5" x14ac:dyDescent="0.25">
      <c r="A35301" s="212"/>
    </row>
    <row r="35302" spans="1:1" ht="13.5" x14ac:dyDescent="0.25">
      <c r="A35302" s="212"/>
    </row>
    <row r="35303" spans="1:1" ht="13.5" x14ac:dyDescent="0.25">
      <c r="A35303" s="212"/>
    </row>
    <row r="35304" spans="1:1" ht="13.5" x14ac:dyDescent="0.25">
      <c r="A35304" s="212"/>
    </row>
    <row r="35305" spans="1:1" ht="13.5" x14ac:dyDescent="0.25">
      <c r="A35305" s="212"/>
    </row>
    <row r="35306" spans="1:1" ht="13.5" x14ac:dyDescent="0.25">
      <c r="A35306" s="212"/>
    </row>
    <row r="35307" spans="1:1" ht="13.5" x14ac:dyDescent="0.25">
      <c r="A35307" s="212"/>
    </row>
    <row r="35308" spans="1:1" ht="13.5" x14ac:dyDescent="0.25">
      <c r="A35308" s="212"/>
    </row>
    <row r="35309" spans="1:1" ht="13.5" x14ac:dyDescent="0.25">
      <c r="A35309" s="212"/>
    </row>
    <row r="35310" spans="1:1" ht="13.5" x14ac:dyDescent="0.25">
      <c r="A35310" s="212"/>
    </row>
    <row r="35311" spans="1:1" ht="13.5" x14ac:dyDescent="0.25">
      <c r="A35311" s="212"/>
    </row>
    <row r="35312" spans="1:1" ht="13.5" x14ac:dyDescent="0.25">
      <c r="A35312" s="212"/>
    </row>
    <row r="35313" spans="1:1" ht="13.5" x14ac:dyDescent="0.25">
      <c r="A35313" s="212"/>
    </row>
    <row r="35314" spans="1:1" ht="13.5" x14ac:dyDescent="0.25">
      <c r="A35314" s="212"/>
    </row>
    <row r="35315" spans="1:1" ht="13.5" x14ac:dyDescent="0.25">
      <c r="A35315" s="212"/>
    </row>
    <row r="35316" spans="1:1" ht="13.5" x14ac:dyDescent="0.25">
      <c r="A35316" s="212"/>
    </row>
    <row r="35317" spans="1:1" ht="13.5" x14ac:dyDescent="0.25">
      <c r="A35317" s="212"/>
    </row>
    <row r="35318" spans="1:1" ht="13.5" x14ac:dyDescent="0.25">
      <c r="A35318" s="212"/>
    </row>
    <row r="35319" spans="1:1" ht="13.5" x14ac:dyDescent="0.25">
      <c r="A35319" s="212"/>
    </row>
    <row r="35320" spans="1:1" ht="13.5" x14ac:dyDescent="0.25">
      <c r="A35320" s="212"/>
    </row>
    <row r="35321" spans="1:1" ht="13.5" x14ac:dyDescent="0.25">
      <c r="A35321" s="212"/>
    </row>
    <row r="35322" spans="1:1" ht="13.5" x14ac:dyDescent="0.25">
      <c r="A35322" s="212"/>
    </row>
    <row r="35323" spans="1:1" ht="13.5" x14ac:dyDescent="0.25">
      <c r="A35323" s="212"/>
    </row>
    <row r="35324" spans="1:1" ht="13.5" x14ac:dyDescent="0.25">
      <c r="A35324" s="212"/>
    </row>
    <row r="35325" spans="1:1" ht="13.5" x14ac:dyDescent="0.25">
      <c r="A35325" s="212"/>
    </row>
    <row r="35326" spans="1:1" ht="13.5" x14ac:dyDescent="0.25">
      <c r="A35326" s="212"/>
    </row>
    <row r="35327" spans="1:1" ht="13.5" x14ac:dyDescent="0.25">
      <c r="A35327" s="212"/>
    </row>
    <row r="35328" spans="1:1" ht="13.5" x14ac:dyDescent="0.25">
      <c r="A35328" s="212"/>
    </row>
    <row r="35329" spans="1:1" ht="13.5" x14ac:dyDescent="0.25">
      <c r="A35329" s="212"/>
    </row>
    <row r="35330" spans="1:1" ht="13.5" x14ac:dyDescent="0.25">
      <c r="A35330" s="212"/>
    </row>
    <row r="35331" spans="1:1" ht="13.5" x14ac:dyDescent="0.25">
      <c r="A35331" s="212"/>
    </row>
    <row r="35332" spans="1:1" ht="13.5" x14ac:dyDescent="0.25">
      <c r="A35332" s="212"/>
    </row>
    <row r="35333" spans="1:1" ht="13.5" x14ac:dyDescent="0.25">
      <c r="A35333" s="212"/>
    </row>
    <row r="35334" spans="1:1" ht="13.5" x14ac:dyDescent="0.25">
      <c r="A35334" s="212"/>
    </row>
    <row r="35335" spans="1:1" ht="13.5" x14ac:dyDescent="0.25">
      <c r="A35335" s="212"/>
    </row>
    <row r="35336" spans="1:1" ht="13.5" x14ac:dyDescent="0.25">
      <c r="A35336" s="212"/>
    </row>
    <row r="35337" spans="1:1" ht="13.5" x14ac:dyDescent="0.25">
      <c r="A35337" s="212"/>
    </row>
    <row r="35338" spans="1:1" ht="13.5" x14ac:dyDescent="0.25">
      <c r="A35338" s="212"/>
    </row>
    <row r="35339" spans="1:1" ht="13.5" x14ac:dyDescent="0.25">
      <c r="A35339" s="212"/>
    </row>
    <row r="35340" spans="1:1" ht="13.5" x14ac:dyDescent="0.25">
      <c r="A35340" s="212"/>
    </row>
    <row r="35341" spans="1:1" ht="13.5" x14ac:dyDescent="0.25">
      <c r="A35341" s="212"/>
    </row>
    <row r="35342" spans="1:1" ht="13.5" x14ac:dyDescent="0.25">
      <c r="A35342" s="212"/>
    </row>
    <row r="35343" spans="1:1" ht="13.5" x14ac:dyDescent="0.25">
      <c r="A35343" s="212"/>
    </row>
    <row r="35344" spans="1:1" ht="13.5" x14ac:dyDescent="0.25">
      <c r="A35344" s="212"/>
    </row>
    <row r="35345" spans="1:1" ht="13.5" x14ac:dyDescent="0.25">
      <c r="A35345" s="212"/>
    </row>
    <row r="35346" spans="1:1" ht="13.5" x14ac:dyDescent="0.25">
      <c r="A35346" s="212"/>
    </row>
    <row r="35347" spans="1:1" ht="13.5" x14ac:dyDescent="0.25">
      <c r="A35347" s="212"/>
    </row>
    <row r="35348" spans="1:1" ht="13.5" x14ac:dyDescent="0.25">
      <c r="A35348" s="212"/>
    </row>
    <row r="35349" spans="1:1" ht="13.5" x14ac:dyDescent="0.25">
      <c r="A35349" s="212"/>
    </row>
    <row r="35350" spans="1:1" ht="13.5" x14ac:dyDescent="0.25">
      <c r="A35350" s="212"/>
    </row>
    <row r="35351" spans="1:1" ht="13.5" x14ac:dyDescent="0.25">
      <c r="A35351" s="212"/>
    </row>
    <row r="35352" spans="1:1" ht="13.5" x14ac:dyDescent="0.25">
      <c r="A35352" s="212"/>
    </row>
    <row r="35353" spans="1:1" ht="13.5" x14ac:dyDescent="0.25">
      <c r="A35353" s="212"/>
    </row>
    <row r="35354" spans="1:1" ht="13.5" x14ac:dyDescent="0.25">
      <c r="A35354" s="212"/>
    </row>
    <row r="35355" spans="1:1" ht="13.5" x14ac:dyDescent="0.25">
      <c r="A35355" s="212"/>
    </row>
    <row r="35356" spans="1:1" ht="13.5" x14ac:dyDescent="0.25">
      <c r="A35356" s="212"/>
    </row>
    <row r="35357" spans="1:1" ht="13.5" x14ac:dyDescent="0.25">
      <c r="A35357" s="212"/>
    </row>
    <row r="35358" spans="1:1" ht="13.5" x14ac:dyDescent="0.25">
      <c r="A35358" s="212"/>
    </row>
    <row r="35359" spans="1:1" ht="13.5" x14ac:dyDescent="0.25">
      <c r="A35359" s="212"/>
    </row>
    <row r="35360" spans="1:1" ht="13.5" x14ac:dyDescent="0.25">
      <c r="A35360" s="212"/>
    </row>
    <row r="35361" spans="1:1" ht="13.5" x14ac:dyDescent="0.25">
      <c r="A35361" s="212"/>
    </row>
    <row r="35362" spans="1:1" ht="13.5" x14ac:dyDescent="0.25">
      <c r="A35362" s="212"/>
    </row>
    <row r="35363" spans="1:1" ht="13.5" x14ac:dyDescent="0.25">
      <c r="A35363" s="212"/>
    </row>
    <row r="35364" spans="1:1" ht="13.5" x14ac:dyDescent="0.25">
      <c r="A35364" s="212"/>
    </row>
    <row r="35365" spans="1:1" ht="13.5" x14ac:dyDescent="0.25">
      <c r="A35365" s="212"/>
    </row>
    <row r="35366" spans="1:1" ht="13.5" x14ac:dyDescent="0.25">
      <c r="A35366" s="212"/>
    </row>
    <row r="35367" spans="1:1" ht="13.5" x14ac:dyDescent="0.25">
      <c r="A35367" s="212"/>
    </row>
    <row r="35368" spans="1:1" ht="13.5" x14ac:dyDescent="0.25">
      <c r="A35368" s="212"/>
    </row>
    <row r="35369" spans="1:1" ht="13.5" x14ac:dyDescent="0.25">
      <c r="A35369" s="212"/>
    </row>
    <row r="35370" spans="1:1" ht="13.5" x14ac:dyDescent="0.25">
      <c r="A35370" s="212"/>
    </row>
    <row r="35371" spans="1:1" ht="13.5" x14ac:dyDescent="0.25">
      <c r="A35371" s="212"/>
    </row>
    <row r="35372" spans="1:1" ht="13.5" x14ac:dyDescent="0.25">
      <c r="A35372" s="212"/>
    </row>
    <row r="35373" spans="1:1" ht="13.5" x14ac:dyDescent="0.25">
      <c r="A35373" s="212"/>
    </row>
    <row r="35374" spans="1:1" ht="13.5" x14ac:dyDescent="0.25">
      <c r="A35374" s="212"/>
    </row>
    <row r="35375" spans="1:1" ht="13.5" x14ac:dyDescent="0.25">
      <c r="A35375" s="212"/>
    </row>
    <row r="35376" spans="1:1" ht="13.5" x14ac:dyDescent="0.25">
      <c r="A35376" s="212"/>
    </row>
    <row r="35377" spans="1:1" ht="13.5" x14ac:dyDescent="0.25">
      <c r="A35377" s="212"/>
    </row>
    <row r="35378" spans="1:1" ht="13.5" x14ac:dyDescent="0.25">
      <c r="A35378" s="212"/>
    </row>
    <row r="35379" spans="1:1" ht="13.5" x14ac:dyDescent="0.25">
      <c r="A35379" s="212"/>
    </row>
    <row r="35380" spans="1:1" ht="13.5" x14ac:dyDescent="0.25">
      <c r="A35380" s="212"/>
    </row>
    <row r="35381" spans="1:1" ht="13.5" x14ac:dyDescent="0.25">
      <c r="A35381" s="212"/>
    </row>
    <row r="35382" spans="1:1" ht="13.5" x14ac:dyDescent="0.25">
      <c r="A35382" s="212"/>
    </row>
    <row r="35383" spans="1:1" ht="13.5" x14ac:dyDescent="0.25">
      <c r="A35383" s="212"/>
    </row>
    <row r="35384" spans="1:1" ht="13.5" x14ac:dyDescent="0.25">
      <c r="A35384" s="212"/>
    </row>
    <row r="35385" spans="1:1" ht="13.5" x14ac:dyDescent="0.25">
      <c r="A35385" s="212"/>
    </row>
    <row r="35386" spans="1:1" ht="13.5" x14ac:dyDescent="0.25">
      <c r="A35386" s="212"/>
    </row>
    <row r="35387" spans="1:1" ht="13.5" x14ac:dyDescent="0.25">
      <c r="A35387" s="212"/>
    </row>
    <row r="35388" spans="1:1" ht="13.5" x14ac:dyDescent="0.25">
      <c r="A35388" s="212"/>
    </row>
    <row r="35389" spans="1:1" ht="13.5" x14ac:dyDescent="0.25">
      <c r="A35389" s="212"/>
    </row>
    <row r="35390" spans="1:1" ht="13.5" x14ac:dyDescent="0.25">
      <c r="A35390" s="212"/>
    </row>
    <row r="35391" spans="1:1" ht="13.5" x14ac:dyDescent="0.25">
      <c r="A35391" s="212"/>
    </row>
    <row r="35392" spans="1:1" ht="13.5" x14ac:dyDescent="0.25">
      <c r="A35392" s="212"/>
    </row>
    <row r="35393" spans="1:1" ht="13.5" x14ac:dyDescent="0.25">
      <c r="A35393" s="212"/>
    </row>
    <row r="35394" spans="1:1" ht="13.5" x14ac:dyDescent="0.25">
      <c r="A35394" s="212"/>
    </row>
    <row r="35395" spans="1:1" ht="13.5" x14ac:dyDescent="0.25">
      <c r="A35395" s="212"/>
    </row>
    <row r="35396" spans="1:1" ht="13.5" x14ac:dyDescent="0.25">
      <c r="A35396" s="212"/>
    </row>
    <row r="35397" spans="1:1" ht="13.5" x14ac:dyDescent="0.25">
      <c r="A35397" s="212"/>
    </row>
    <row r="35398" spans="1:1" ht="13.5" x14ac:dyDescent="0.25">
      <c r="A35398" s="212"/>
    </row>
    <row r="35399" spans="1:1" ht="13.5" x14ac:dyDescent="0.25">
      <c r="A35399" s="212"/>
    </row>
    <row r="35400" spans="1:1" ht="13.5" x14ac:dyDescent="0.25">
      <c r="A35400" s="212"/>
    </row>
    <row r="35401" spans="1:1" ht="13.5" x14ac:dyDescent="0.25">
      <c r="A35401" s="212"/>
    </row>
    <row r="35402" spans="1:1" ht="13.5" x14ac:dyDescent="0.25">
      <c r="A35402" s="212"/>
    </row>
    <row r="35403" spans="1:1" ht="13.5" x14ac:dyDescent="0.25">
      <c r="A35403" s="212"/>
    </row>
    <row r="35404" spans="1:1" ht="13.5" x14ac:dyDescent="0.25">
      <c r="A35404" s="212"/>
    </row>
    <row r="35405" spans="1:1" ht="13.5" x14ac:dyDescent="0.25">
      <c r="A35405" s="212"/>
    </row>
    <row r="35406" spans="1:1" ht="13.5" x14ac:dyDescent="0.25">
      <c r="A35406" s="212"/>
    </row>
    <row r="35407" spans="1:1" ht="13.5" x14ac:dyDescent="0.25">
      <c r="A35407" s="212"/>
    </row>
    <row r="35408" spans="1:1" ht="13.5" x14ac:dyDescent="0.25">
      <c r="A35408" s="212"/>
    </row>
    <row r="35409" spans="1:1" ht="13.5" x14ac:dyDescent="0.25">
      <c r="A35409" s="212"/>
    </row>
    <row r="35410" spans="1:1" ht="13.5" x14ac:dyDescent="0.25">
      <c r="A35410" s="212"/>
    </row>
    <row r="35411" spans="1:1" ht="13.5" x14ac:dyDescent="0.25">
      <c r="A35411" s="212"/>
    </row>
    <row r="35412" spans="1:1" ht="13.5" x14ac:dyDescent="0.25">
      <c r="A35412" s="212"/>
    </row>
    <row r="35413" spans="1:1" ht="13.5" x14ac:dyDescent="0.25">
      <c r="A35413" s="212"/>
    </row>
    <row r="35414" spans="1:1" ht="13.5" x14ac:dyDescent="0.25">
      <c r="A35414" s="212"/>
    </row>
    <row r="35415" spans="1:1" ht="13.5" x14ac:dyDescent="0.25">
      <c r="A35415" s="212"/>
    </row>
    <row r="35416" spans="1:1" ht="13.5" x14ac:dyDescent="0.25">
      <c r="A35416" s="212"/>
    </row>
    <row r="35417" spans="1:1" ht="13.5" x14ac:dyDescent="0.25">
      <c r="A35417" s="212"/>
    </row>
    <row r="35418" spans="1:1" ht="13.5" x14ac:dyDescent="0.25">
      <c r="A35418" s="212"/>
    </row>
    <row r="35419" spans="1:1" ht="13.5" x14ac:dyDescent="0.25">
      <c r="A35419" s="212"/>
    </row>
    <row r="35420" spans="1:1" ht="13.5" x14ac:dyDescent="0.25">
      <c r="A35420" s="212"/>
    </row>
    <row r="35421" spans="1:1" ht="13.5" x14ac:dyDescent="0.25">
      <c r="A35421" s="212"/>
    </row>
    <row r="35422" spans="1:1" ht="13.5" x14ac:dyDescent="0.25">
      <c r="A35422" s="212"/>
    </row>
    <row r="35423" spans="1:1" ht="13.5" x14ac:dyDescent="0.25">
      <c r="A35423" s="212"/>
    </row>
    <row r="35424" spans="1:1" ht="13.5" x14ac:dyDescent="0.25">
      <c r="A35424" s="212"/>
    </row>
    <row r="35425" spans="1:1" ht="13.5" x14ac:dyDescent="0.25">
      <c r="A35425" s="212"/>
    </row>
    <row r="35426" spans="1:1" ht="13.5" x14ac:dyDescent="0.25">
      <c r="A35426" s="212"/>
    </row>
    <row r="35427" spans="1:1" ht="13.5" x14ac:dyDescent="0.25">
      <c r="A35427" s="212"/>
    </row>
    <row r="35428" spans="1:1" ht="13.5" x14ac:dyDescent="0.25">
      <c r="A35428" s="212"/>
    </row>
    <row r="35429" spans="1:1" ht="13.5" x14ac:dyDescent="0.25">
      <c r="A35429" s="212"/>
    </row>
    <row r="35430" spans="1:1" ht="13.5" x14ac:dyDescent="0.25">
      <c r="A35430" s="212"/>
    </row>
    <row r="35431" spans="1:1" ht="13.5" x14ac:dyDescent="0.25">
      <c r="A35431" s="212"/>
    </row>
    <row r="35432" spans="1:1" ht="13.5" x14ac:dyDescent="0.25">
      <c r="A35432" s="212"/>
    </row>
    <row r="35433" spans="1:1" ht="13.5" x14ac:dyDescent="0.25">
      <c r="A35433" s="212"/>
    </row>
    <row r="35434" spans="1:1" ht="13.5" x14ac:dyDescent="0.25">
      <c r="A35434" s="212"/>
    </row>
    <row r="35435" spans="1:1" ht="13.5" x14ac:dyDescent="0.25">
      <c r="A35435" s="212"/>
    </row>
    <row r="35436" spans="1:1" ht="13.5" x14ac:dyDescent="0.25">
      <c r="A35436" s="212"/>
    </row>
    <row r="35437" spans="1:1" ht="13.5" x14ac:dyDescent="0.25">
      <c r="A35437" s="212"/>
    </row>
    <row r="35438" spans="1:1" ht="13.5" x14ac:dyDescent="0.25">
      <c r="A35438" s="212"/>
    </row>
    <row r="35439" spans="1:1" ht="13.5" x14ac:dyDescent="0.25">
      <c r="A35439" s="212"/>
    </row>
    <row r="35440" spans="1:1" ht="13.5" x14ac:dyDescent="0.25">
      <c r="A35440" s="212"/>
    </row>
    <row r="35441" spans="1:1" ht="13.5" x14ac:dyDescent="0.25">
      <c r="A35441" s="212"/>
    </row>
    <row r="35442" spans="1:1" ht="13.5" x14ac:dyDescent="0.25">
      <c r="A35442" s="212"/>
    </row>
    <row r="35443" spans="1:1" ht="13.5" x14ac:dyDescent="0.25">
      <c r="A35443" s="212"/>
    </row>
    <row r="35444" spans="1:1" ht="13.5" x14ac:dyDescent="0.25">
      <c r="A35444" s="212"/>
    </row>
    <row r="35445" spans="1:1" ht="13.5" x14ac:dyDescent="0.25">
      <c r="A35445" s="212"/>
    </row>
    <row r="35446" spans="1:1" ht="13.5" x14ac:dyDescent="0.25">
      <c r="A35446" s="212"/>
    </row>
    <row r="35447" spans="1:1" ht="13.5" x14ac:dyDescent="0.25">
      <c r="A35447" s="212"/>
    </row>
    <row r="35448" spans="1:1" ht="13.5" x14ac:dyDescent="0.25">
      <c r="A35448" s="212"/>
    </row>
    <row r="35449" spans="1:1" ht="13.5" x14ac:dyDescent="0.25">
      <c r="A35449" s="212"/>
    </row>
    <row r="35450" spans="1:1" ht="13.5" x14ac:dyDescent="0.25">
      <c r="A35450" s="212"/>
    </row>
    <row r="35451" spans="1:1" ht="13.5" x14ac:dyDescent="0.25">
      <c r="A35451" s="212"/>
    </row>
    <row r="35452" spans="1:1" ht="13.5" x14ac:dyDescent="0.25">
      <c r="A35452" s="212"/>
    </row>
    <row r="35453" spans="1:1" ht="13.5" x14ac:dyDescent="0.25">
      <c r="A35453" s="212"/>
    </row>
    <row r="35454" spans="1:1" ht="13.5" x14ac:dyDescent="0.25">
      <c r="A35454" s="212"/>
    </row>
    <row r="35455" spans="1:1" ht="13.5" x14ac:dyDescent="0.25">
      <c r="A35455" s="212"/>
    </row>
    <row r="35456" spans="1:1" ht="13.5" x14ac:dyDescent="0.25">
      <c r="A35456" s="212"/>
    </row>
    <row r="35457" spans="1:1" ht="13.5" x14ac:dyDescent="0.25">
      <c r="A35457" s="212"/>
    </row>
    <row r="35458" spans="1:1" ht="13.5" x14ac:dyDescent="0.25">
      <c r="A35458" s="212"/>
    </row>
    <row r="35459" spans="1:1" ht="13.5" x14ac:dyDescent="0.25">
      <c r="A35459" s="212"/>
    </row>
    <row r="35460" spans="1:1" ht="13.5" x14ac:dyDescent="0.25">
      <c r="A35460" s="212"/>
    </row>
    <row r="35461" spans="1:1" ht="13.5" x14ac:dyDescent="0.25">
      <c r="A35461" s="212"/>
    </row>
    <row r="35462" spans="1:1" ht="13.5" x14ac:dyDescent="0.25">
      <c r="A35462" s="212"/>
    </row>
    <row r="35463" spans="1:1" ht="13.5" x14ac:dyDescent="0.25">
      <c r="A35463" s="212"/>
    </row>
    <row r="35464" spans="1:1" ht="13.5" x14ac:dyDescent="0.25">
      <c r="A35464" s="212"/>
    </row>
    <row r="35465" spans="1:1" ht="13.5" x14ac:dyDescent="0.25">
      <c r="A35465" s="212"/>
    </row>
    <row r="35466" spans="1:1" ht="13.5" x14ac:dyDescent="0.25">
      <c r="A35466" s="212"/>
    </row>
    <row r="35467" spans="1:1" ht="13.5" x14ac:dyDescent="0.25">
      <c r="A35467" s="212"/>
    </row>
    <row r="35468" spans="1:1" ht="13.5" x14ac:dyDescent="0.25">
      <c r="A35468" s="212"/>
    </row>
    <row r="35469" spans="1:1" ht="13.5" x14ac:dyDescent="0.25">
      <c r="A35469" s="212"/>
    </row>
    <row r="35470" spans="1:1" ht="13.5" x14ac:dyDescent="0.25">
      <c r="A35470" s="212"/>
    </row>
    <row r="35471" spans="1:1" ht="13.5" x14ac:dyDescent="0.25">
      <c r="A35471" s="212"/>
    </row>
    <row r="35472" spans="1:1" ht="13.5" x14ac:dyDescent="0.25">
      <c r="A35472" s="212"/>
    </row>
    <row r="35473" spans="1:1" ht="13.5" x14ac:dyDescent="0.25">
      <c r="A35473" s="212"/>
    </row>
    <row r="35474" spans="1:1" ht="13.5" x14ac:dyDescent="0.25">
      <c r="A35474" s="212"/>
    </row>
    <row r="35475" spans="1:1" ht="13.5" x14ac:dyDescent="0.25">
      <c r="A35475" s="212"/>
    </row>
    <row r="35476" spans="1:1" ht="13.5" x14ac:dyDescent="0.25">
      <c r="A35476" s="212"/>
    </row>
    <row r="35477" spans="1:1" ht="13.5" x14ac:dyDescent="0.25">
      <c r="A35477" s="212"/>
    </row>
    <row r="35478" spans="1:1" ht="13.5" x14ac:dyDescent="0.25">
      <c r="A35478" s="212"/>
    </row>
    <row r="35479" spans="1:1" ht="13.5" x14ac:dyDescent="0.25">
      <c r="A35479" s="212"/>
    </row>
    <row r="35480" spans="1:1" ht="13.5" x14ac:dyDescent="0.25">
      <c r="A35480" s="212"/>
    </row>
    <row r="35481" spans="1:1" ht="13.5" x14ac:dyDescent="0.25">
      <c r="A35481" s="212"/>
    </row>
    <row r="35482" spans="1:1" ht="13.5" x14ac:dyDescent="0.25">
      <c r="A35482" s="212"/>
    </row>
    <row r="35483" spans="1:1" ht="13.5" x14ac:dyDescent="0.25">
      <c r="A35483" s="212"/>
    </row>
    <row r="35484" spans="1:1" ht="13.5" x14ac:dyDescent="0.25">
      <c r="A35484" s="212"/>
    </row>
    <row r="35485" spans="1:1" ht="13.5" x14ac:dyDescent="0.25">
      <c r="A35485" s="212"/>
    </row>
    <row r="35486" spans="1:1" ht="13.5" x14ac:dyDescent="0.25">
      <c r="A35486" s="212"/>
    </row>
    <row r="35487" spans="1:1" ht="13.5" x14ac:dyDescent="0.25">
      <c r="A35487" s="212"/>
    </row>
    <row r="35488" spans="1:1" ht="13.5" x14ac:dyDescent="0.25">
      <c r="A35488" s="212"/>
    </row>
    <row r="35489" spans="1:1" ht="13.5" x14ac:dyDescent="0.25">
      <c r="A35489" s="212"/>
    </row>
    <row r="35490" spans="1:1" ht="13.5" x14ac:dyDescent="0.25">
      <c r="A35490" s="212"/>
    </row>
    <row r="35491" spans="1:1" ht="13.5" x14ac:dyDescent="0.25">
      <c r="A35491" s="212"/>
    </row>
    <row r="35492" spans="1:1" ht="13.5" x14ac:dyDescent="0.25">
      <c r="A35492" s="212"/>
    </row>
    <row r="35493" spans="1:1" ht="13.5" x14ac:dyDescent="0.25">
      <c r="A35493" s="212"/>
    </row>
    <row r="35494" spans="1:1" ht="13.5" x14ac:dyDescent="0.25">
      <c r="A35494" s="212"/>
    </row>
    <row r="35495" spans="1:1" ht="13.5" x14ac:dyDescent="0.25">
      <c r="A35495" s="212"/>
    </row>
    <row r="35496" spans="1:1" ht="13.5" x14ac:dyDescent="0.25">
      <c r="A35496" s="212"/>
    </row>
    <row r="35497" spans="1:1" ht="13.5" x14ac:dyDescent="0.25">
      <c r="A35497" s="212"/>
    </row>
    <row r="35498" spans="1:1" ht="13.5" x14ac:dyDescent="0.25">
      <c r="A35498" s="212"/>
    </row>
    <row r="35499" spans="1:1" ht="13.5" x14ac:dyDescent="0.25">
      <c r="A35499" s="212"/>
    </row>
    <row r="35500" spans="1:1" ht="13.5" x14ac:dyDescent="0.25">
      <c r="A35500" s="212"/>
    </row>
    <row r="35501" spans="1:1" ht="13.5" x14ac:dyDescent="0.25">
      <c r="A35501" s="212"/>
    </row>
    <row r="35502" spans="1:1" ht="13.5" x14ac:dyDescent="0.25">
      <c r="A35502" s="212"/>
    </row>
    <row r="35503" spans="1:1" ht="13.5" x14ac:dyDescent="0.25">
      <c r="A35503" s="212"/>
    </row>
    <row r="35504" spans="1:1" ht="13.5" x14ac:dyDescent="0.25">
      <c r="A35504" s="212"/>
    </row>
    <row r="35505" spans="1:1" ht="13.5" x14ac:dyDescent="0.25">
      <c r="A35505" s="212"/>
    </row>
    <row r="35506" spans="1:1" ht="13.5" x14ac:dyDescent="0.25">
      <c r="A35506" s="212"/>
    </row>
    <row r="35507" spans="1:1" ht="13.5" x14ac:dyDescent="0.25">
      <c r="A35507" s="212"/>
    </row>
    <row r="35508" spans="1:1" ht="13.5" x14ac:dyDescent="0.25">
      <c r="A35508" s="212"/>
    </row>
    <row r="35509" spans="1:1" ht="13.5" x14ac:dyDescent="0.25">
      <c r="A35509" s="212"/>
    </row>
    <row r="35510" spans="1:1" ht="13.5" x14ac:dyDescent="0.25">
      <c r="A35510" s="212"/>
    </row>
    <row r="35511" spans="1:1" ht="13.5" x14ac:dyDescent="0.25">
      <c r="A35511" s="212"/>
    </row>
    <row r="35512" spans="1:1" ht="13.5" x14ac:dyDescent="0.25">
      <c r="A35512" s="212"/>
    </row>
    <row r="35513" spans="1:1" ht="13.5" x14ac:dyDescent="0.25">
      <c r="A35513" s="212"/>
    </row>
    <row r="35514" spans="1:1" ht="13.5" x14ac:dyDescent="0.25">
      <c r="A35514" s="212"/>
    </row>
    <row r="35515" spans="1:1" ht="13.5" x14ac:dyDescent="0.25">
      <c r="A35515" s="212"/>
    </row>
    <row r="35516" spans="1:1" ht="13.5" x14ac:dyDescent="0.25">
      <c r="A35516" s="212"/>
    </row>
    <row r="35517" spans="1:1" ht="13.5" x14ac:dyDescent="0.25">
      <c r="A35517" s="212"/>
    </row>
    <row r="35518" spans="1:1" ht="13.5" x14ac:dyDescent="0.25">
      <c r="A35518" s="212"/>
    </row>
    <row r="35519" spans="1:1" ht="13.5" x14ac:dyDescent="0.25">
      <c r="A35519" s="212"/>
    </row>
    <row r="35520" spans="1:1" ht="13.5" x14ac:dyDescent="0.25">
      <c r="A35520" s="212"/>
    </row>
    <row r="35521" spans="1:1" ht="13.5" x14ac:dyDescent="0.25">
      <c r="A35521" s="212"/>
    </row>
    <row r="35522" spans="1:1" ht="13.5" x14ac:dyDescent="0.25">
      <c r="A35522" s="212"/>
    </row>
    <row r="35523" spans="1:1" ht="13.5" x14ac:dyDescent="0.25">
      <c r="A35523" s="212"/>
    </row>
    <row r="35524" spans="1:1" ht="13.5" x14ac:dyDescent="0.25">
      <c r="A35524" s="212"/>
    </row>
    <row r="35525" spans="1:1" ht="13.5" x14ac:dyDescent="0.25">
      <c r="A35525" s="212"/>
    </row>
    <row r="35526" spans="1:1" ht="13.5" x14ac:dyDescent="0.25">
      <c r="A35526" s="212"/>
    </row>
    <row r="35527" spans="1:1" ht="13.5" x14ac:dyDescent="0.25">
      <c r="A35527" s="212"/>
    </row>
    <row r="35528" spans="1:1" ht="13.5" x14ac:dyDescent="0.25">
      <c r="A35528" s="212"/>
    </row>
    <row r="35529" spans="1:1" ht="13.5" x14ac:dyDescent="0.25">
      <c r="A35529" s="212"/>
    </row>
    <row r="35530" spans="1:1" ht="13.5" x14ac:dyDescent="0.25">
      <c r="A35530" s="212"/>
    </row>
    <row r="35531" spans="1:1" ht="13.5" x14ac:dyDescent="0.25">
      <c r="A35531" s="212"/>
    </row>
    <row r="35532" spans="1:1" ht="13.5" x14ac:dyDescent="0.25">
      <c r="A35532" s="212"/>
    </row>
    <row r="35533" spans="1:1" ht="13.5" x14ac:dyDescent="0.25">
      <c r="A35533" s="212"/>
    </row>
    <row r="35534" spans="1:1" ht="13.5" x14ac:dyDescent="0.25">
      <c r="A35534" s="212"/>
    </row>
    <row r="35535" spans="1:1" ht="13.5" x14ac:dyDescent="0.25">
      <c r="A35535" s="212"/>
    </row>
    <row r="35536" spans="1:1" ht="13.5" x14ac:dyDescent="0.25">
      <c r="A35536" s="212"/>
    </row>
    <row r="35537" spans="1:1" ht="13.5" x14ac:dyDescent="0.25">
      <c r="A35537" s="212"/>
    </row>
    <row r="35538" spans="1:1" ht="13.5" x14ac:dyDescent="0.25">
      <c r="A35538" s="212"/>
    </row>
    <row r="35539" spans="1:1" ht="13.5" x14ac:dyDescent="0.25">
      <c r="A35539" s="212"/>
    </row>
    <row r="35540" spans="1:1" ht="13.5" x14ac:dyDescent="0.25">
      <c r="A35540" s="212"/>
    </row>
    <row r="35541" spans="1:1" ht="13.5" x14ac:dyDescent="0.25">
      <c r="A35541" s="212"/>
    </row>
    <row r="35542" spans="1:1" ht="13.5" x14ac:dyDescent="0.25">
      <c r="A35542" s="212"/>
    </row>
    <row r="35543" spans="1:1" ht="13.5" x14ac:dyDescent="0.25">
      <c r="A35543" s="212"/>
    </row>
    <row r="35544" spans="1:1" ht="13.5" x14ac:dyDescent="0.25">
      <c r="A35544" s="212"/>
    </row>
    <row r="35545" spans="1:1" ht="13.5" x14ac:dyDescent="0.25">
      <c r="A35545" s="212"/>
    </row>
    <row r="35546" spans="1:1" ht="13.5" x14ac:dyDescent="0.25">
      <c r="A35546" s="212"/>
    </row>
    <row r="35547" spans="1:1" ht="13.5" x14ac:dyDescent="0.25">
      <c r="A35547" s="212"/>
    </row>
    <row r="35548" spans="1:1" ht="13.5" x14ac:dyDescent="0.25">
      <c r="A35548" s="212"/>
    </row>
    <row r="35549" spans="1:1" ht="13.5" x14ac:dyDescent="0.25">
      <c r="A35549" s="212"/>
    </row>
    <row r="35550" spans="1:1" ht="13.5" x14ac:dyDescent="0.25">
      <c r="A35550" s="212"/>
    </row>
    <row r="35551" spans="1:1" ht="13.5" x14ac:dyDescent="0.25">
      <c r="A35551" s="212"/>
    </row>
    <row r="35552" spans="1:1" ht="13.5" x14ac:dyDescent="0.25">
      <c r="A35552" s="212"/>
    </row>
    <row r="35553" spans="1:1" ht="13.5" x14ac:dyDescent="0.25">
      <c r="A35553" s="212"/>
    </row>
    <row r="35554" spans="1:1" ht="13.5" x14ac:dyDescent="0.25">
      <c r="A35554" s="212"/>
    </row>
    <row r="35555" spans="1:1" ht="13.5" x14ac:dyDescent="0.25">
      <c r="A35555" s="212"/>
    </row>
    <row r="35556" spans="1:1" ht="13.5" x14ac:dyDescent="0.25">
      <c r="A35556" s="212"/>
    </row>
    <row r="35557" spans="1:1" ht="13.5" x14ac:dyDescent="0.25">
      <c r="A35557" s="212"/>
    </row>
    <row r="35558" spans="1:1" ht="13.5" x14ac:dyDescent="0.25">
      <c r="A35558" s="212"/>
    </row>
    <row r="35559" spans="1:1" ht="13.5" x14ac:dyDescent="0.25">
      <c r="A35559" s="212"/>
    </row>
    <row r="35560" spans="1:1" ht="13.5" x14ac:dyDescent="0.25">
      <c r="A35560" s="212"/>
    </row>
    <row r="35561" spans="1:1" ht="13.5" x14ac:dyDescent="0.25">
      <c r="A35561" s="212"/>
    </row>
    <row r="35562" spans="1:1" ht="13.5" x14ac:dyDescent="0.25">
      <c r="A35562" s="212"/>
    </row>
    <row r="35563" spans="1:1" ht="13.5" x14ac:dyDescent="0.25">
      <c r="A35563" s="212"/>
    </row>
    <row r="35564" spans="1:1" ht="13.5" x14ac:dyDescent="0.25">
      <c r="A35564" s="212"/>
    </row>
    <row r="35565" spans="1:1" ht="13.5" x14ac:dyDescent="0.25">
      <c r="A35565" s="212"/>
    </row>
    <row r="35566" spans="1:1" ht="13.5" x14ac:dyDescent="0.25">
      <c r="A35566" s="212"/>
    </row>
    <row r="35567" spans="1:1" ht="13.5" x14ac:dyDescent="0.25">
      <c r="A35567" s="212"/>
    </row>
    <row r="35568" spans="1:1" ht="13.5" x14ac:dyDescent="0.25">
      <c r="A35568" s="212"/>
    </row>
    <row r="35569" spans="1:1" ht="13.5" x14ac:dyDescent="0.25">
      <c r="A35569" s="212"/>
    </row>
    <row r="35570" spans="1:1" ht="13.5" x14ac:dyDescent="0.25">
      <c r="A35570" s="212"/>
    </row>
    <row r="35571" spans="1:1" ht="13.5" x14ac:dyDescent="0.25">
      <c r="A35571" s="212"/>
    </row>
    <row r="35572" spans="1:1" ht="13.5" x14ac:dyDescent="0.25">
      <c r="A35572" s="212"/>
    </row>
    <row r="35573" spans="1:1" ht="13.5" x14ac:dyDescent="0.25">
      <c r="A35573" s="212"/>
    </row>
    <row r="35574" spans="1:1" ht="13.5" x14ac:dyDescent="0.25">
      <c r="A35574" s="212"/>
    </row>
    <row r="35575" spans="1:1" ht="13.5" x14ac:dyDescent="0.25">
      <c r="A35575" s="212"/>
    </row>
    <row r="35576" spans="1:1" ht="13.5" x14ac:dyDescent="0.25">
      <c r="A35576" s="212"/>
    </row>
    <row r="35577" spans="1:1" ht="13.5" x14ac:dyDescent="0.25">
      <c r="A35577" s="212"/>
    </row>
    <row r="35578" spans="1:1" ht="13.5" x14ac:dyDescent="0.25">
      <c r="A35578" s="212"/>
    </row>
    <row r="35579" spans="1:1" ht="13.5" x14ac:dyDescent="0.25">
      <c r="A35579" s="212"/>
    </row>
    <row r="35580" spans="1:1" ht="13.5" x14ac:dyDescent="0.25">
      <c r="A35580" s="212"/>
    </row>
    <row r="35581" spans="1:1" ht="13.5" x14ac:dyDescent="0.25">
      <c r="A35581" s="212"/>
    </row>
    <row r="35582" spans="1:1" ht="13.5" x14ac:dyDescent="0.25">
      <c r="A35582" s="212"/>
    </row>
    <row r="35583" spans="1:1" ht="13.5" x14ac:dyDescent="0.25">
      <c r="A35583" s="212"/>
    </row>
    <row r="35584" spans="1:1" ht="13.5" x14ac:dyDescent="0.25">
      <c r="A35584" s="212"/>
    </row>
    <row r="35585" spans="1:1" ht="13.5" x14ac:dyDescent="0.25">
      <c r="A35585" s="212"/>
    </row>
    <row r="35586" spans="1:1" ht="13.5" x14ac:dyDescent="0.25">
      <c r="A35586" s="212"/>
    </row>
    <row r="35587" spans="1:1" ht="13.5" x14ac:dyDescent="0.25">
      <c r="A35587" s="212"/>
    </row>
    <row r="35588" spans="1:1" ht="13.5" x14ac:dyDescent="0.25">
      <c r="A35588" s="212"/>
    </row>
    <row r="35589" spans="1:1" ht="13.5" x14ac:dyDescent="0.25">
      <c r="A35589" s="212"/>
    </row>
    <row r="35590" spans="1:1" ht="13.5" x14ac:dyDescent="0.25">
      <c r="A35590" s="212"/>
    </row>
    <row r="35591" spans="1:1" ht="13.5" x14ac:dyDescent="0.25">
      <c r="A35591" s="212"/>
    </row>
    <row r="35592" spans="1:1" ht="13.5" x14ac:dyDescent="0.25">
      <c r="A35592" s="212"/>
    </row>
    <row r="35593" spans="1:1" ht="13.5" x14ac:dyDescent="0.25">
      <c r="A35593" s="212"/>
    </row>
    <row r="35594" spans="1:1" ht="13.5" x14ac:dyDescent="0.25">
      <c r="A35594" s="212"/>
    </row>
    <row r="35595" spans="1:1" ht="13.5" x14ac:dyDescent="0.25">
      <c r="A35595" s="212"/>
    </row>
    <row r="35596" spans="1:1" ht="13.5" x14ac:dyDescent="0.25">
      <c r="A35596" s="212"/>
    </row>
    <row r="35597" spans="1:1" ht="13.5" x14ac:dyDescent="0.25">
      <c r="A35597" s="212"/>
    </row>
    <row r="35598" spans="1:1" ht="13.5" x14ac:dyDescent="0.25">
      <c r="A35598" s="212"/>
    </row>
    <row r="35599" spans="1:1" ht="13.5" x14ac:dyDescent="0.25">
      <c r="A35599" s="212"/>
    </row>
    <row r="35600" spans="1:1" ht="13.5" x14ac:dyDescent="0.25">
      <c r="A35600" s="212"/>
    </row>
    <row r="35601" spans="1:1" ht="13.5" x14ac:dyDescent="0.25">
      <c r="A35601" s="212"/>
    </row>
    <row r="35602" spans="1:1" ht="13.5" x14ac:dyDescent="0.25">
      <c r="A35602" s="212"/>
    </row>
    <row r="35603" spans="1:1" ht="13.5" x14ac:dyDescent="0.25">
      <c r="A35603" s="212"/>
    </row>
    <row r="35604" spans="1:1" ht="13.5" x14ac:dyDescent="0.25">
      <c r="A35604" s="212"/>
    </row>
    <row r="35605" spans="1:1" ht="13.5" x14ac:dyDescent="0.25">
      <c r="A35605" s="212"/>
    </row>
    <row r="35606" spans="1:1" ht="13.5" x14ac:dyDescent="0.25">
      <c r="A35606" s="212"/>
    </row>
    <row r="35607" spans="1:1" ht="13.5" x14ac:dyDescent="0.25">
      <c r="A35607" s="212"/>
    </row>
    <row r="35608" spans="1:1" ht="13.5" x14ac:dyDescent="0.25">
      <c r="A35608" s="212"/>
    </row>
    <row r="35609" spans="1:1" ht="13.5" x14ac:dyDescent="0.25">
      <c r="A35609" s="212"/>
    </row>
    <row r="35610" spans="1:1" ht="13.5" x14ac:dyDescent="0.25">
      <c r="A35610" s="212"/>
    </row>
    <row r="35611" spans="1:1" ht="13.5" x14ac:dyDescent="0.25">
      <c r="A35611" s="212"/>
    </row>
    <row r="35612" spans="1:1" ht="13.5" x14ac:dyDescent="0.25">
      <c r="A35612" s="212"/>
    </row>
    <row r="35613" spans="1:1" ht="13.5" x14ac:dyDescent="0.25">
      <c r="A35613" s="212"/>
    </row>
    <row r="35614" spans="1:1" ht="13.5" x14ac:dyDescent="0.25">
      <c r="A35614" s="212"/>
    </row>
    <row r="35615" spans="1:1" ht="13.5" x14ac:dyDescent="0.25">
      <c r="A35615" s="212"/>
    </row>
    <row r="35616" spans="1:1" ht="13.5" x14ac:dyDescent="0.25">
      <c r="A35616" s="212"/>
    </row>
    <row r="35617" spans="1:1" ht="13.5" x14ac:dyDescent="0.25">
      <c r="A35617" s="212"/>
    </row>
    <row r="35618" spans="1:1" ht="13.5" x14ac:dyDescent="0.25">
      <c r="A35618" s="212"/>
    </row>
    <row r="35619" spans="1:1" ht="13.5" x14ac:dyDescent="0.25">
      <c r="A35619" s="212"/>
    </row>
    <row r="35620" spans="1:1" ht="13.5" x14ac:dyDescent="0.25">
      <c r="A35620" s="212"/>
    </row>
    <row r="35621" spans="1:1" ht="13.5" x14ac:dyDescent="0.25">
      <c r="A35621" s="212"/>
    </row>
    <row r="35622" spans="1:1" ht="13.5" x14ac:dyDescent="0.25">
      <c r="A35622" s="212"/>
    </row>
    <row r="35623" spans="1:1" ht="13.5" x14ac:dyDescent="0.25">
      <c r="A35623" s="212"/>
    </row>
    <row r="35624" spans="1:1" ht="13.5" x14ac:dyDescent="0.25">
      <c r="A35624" s="212"/>
    </row>
    <row r="35625" spans="1:1" ht="13.5" x14ac:dyDescent="0.25">
      <c r="A35625" s="212"/>
    </row>
    <row r="35626" spans="1:1" ht="13.5" x14ac:dyDescent="0.25">
      <c r="A35626" s="212"/>
    </row>
    <row r="35627" spans="1:1" ht="13.5" x14ac:dyDescent="0.25">
      <c r="A35627" s="212"/>
    </row>
    <row r="35628" spans="1:1" ht="13.5" x14ac:dyDescent="0.25">
      <c r="A35628" s="212"/>
    </row>
    <row r="35629" spans="1:1" ht="13.5" x14ac:dyDescent="0.25">
      <c r="A35629" s="212"/>
    </row>
    <row r="35630" spans="1:1" ht="13.5" x14ac:dyDescent="0.25">
      <c r="A35630" s="212"/>
    </row>
    <row r="35631" spans="1:1" ht="13.5" x14ac:dyDescent="0.25">
      <c r="A35631" s="212"/>
    </row>
    <row r="35632" spans="1:1" ht="13.5" x14ac:dyDescent="0.25">
      <c r="A35632" s="212"/>
    </row>
    <row r="35633" spans="1:1" ht="13.5" x14ac:dyDescent="0.25">
      <c r="A35633" s="212"/>
    </row>
    <row r="35634" spans="1:1" ht="13.5" x14ac:dyDescent="0.25">
      <c r="A35634" s="212"/>
    </row>
    <row r="35635" spans="1:1" ht="13.5" x14ac:dyDescent="0.25">
      <c r="A35635" s="212"/>
    </row>
    <row r="35636" spans="1:1" ht="13.5" x14ac:dyDescent="0.25">
      <c r="A35636" s="212"/>
    </row>
    <row r="35637" spans="1:1" ht="13.5" x14ac:dyDescent="0.25">
      <c r="A35637" s="212"/>
    </row>
    <row r="35638" spans="1:1" ht="13.5" x14ac:dyDescent="0.25">
      <c r="A35638" s="212"/>
    </row>
    <row r="35639" spans="1:1" ht="13.5" x14ac:dyDescent="0.25">
      <c r="A35639" s="212"/>
    </row>
    <row r="35640" spans="1:1" ht="13.5" x14ac:dyDescent="0.25">
      <c r="A35640" s="212"/>
    </row>
    <row r="35641" spans="1:1" ht="13.5" x14ac:dyDescent="0.25">
      <c r="A35641" s="212"/>
    </row>
    <row r="35642" spans="1:1" ht="13.5" x14ac:dyDescent="0.25">
      <c r="A35642" s="212"/>
    </row>
    <row r="35643" spans="1:1" ht="13.5" x14ac:dyDescent="0.25">
      <c r="A35643" s="212"/>
    </row>
    <row r="35644" spans="1:1" ht="13.5" x14ac:dyDescent="0.25">
      <c r="A35644" s="212"/>
    </row>
    <row r="35645" spans="1:1" ht="13.5" x14ac:dyDescent="0.25">
      <c r="A35645" s="212"/>
    </row>
    <row r="35646" spans="1:1" ht="13.5" x14ac:dyDescent="0.25">
      <c r="A35646" s="212"/>
    </row>
    <row r="35647" spans="1:1" ht="13.5" x14ac:dyDescent="0.25">
      <c r="A35647" s="212"/>
    </row>
    <row r="35648" spans="1:1" ht="13.5" x14ac:dyDescent="0.25">
      <c r="A35648" s="212"/>
    </row>
    <row r="35649" spans="1:1" ht="13.5" x14ac:dyDescent="0.25">
      <c r="A35649" s="212"/>
    </row>
    <row r="35650" spans="1:1" ht="13.5" x14ac:dyDescent="0.25">
      <c r="A35650" s="212"/>
    </row>
    <row r="35651" spans="1:1" ht="13.5" x14ac:dyDescent="0.25">
      <c r="A35651" s="212"/>
    </row>
    <row r="35652" spans="1:1" ht="13.5" x14ac:dyDescent="0.25">
      <c r="A35652" s="212"/>
    </row>
    <row r="35653" spans="1:1" ht="13.5" x14ac:dyDescent="0.25">
      <c r="A35653" s="212"/>
    </row>
    <row r="35654" spans="1:1" ht="13.5" x14ac:dyDescent="0.25">
      <c r="A35654" s="212"/>
    </row>
    <row r="35655" spans="1:1" ht="13.5" x14ac:dyDescent="0.25">
      <c r="A35655" s="212"/>
    </row>
    <row r="35656" spans="1:1" ht="13.5" x14ac:dyDescent="0.25">
      <c r="A35656" s="212"/>
    </row>
    <row r="35657" spans="1:1" ht="13.5" x14ac:dyDescent="0.25">
      <c r="A35657" s="212"/>
    </row>
    <row r="35658" spans="1:1" ht="13.5" x14ac:dyDescent="0.25">
      <c r="A35658" s="212"/>
    </row>
    <row r="35659" spans="1:1" ht="13.5" x14ac:dyDescent="0.25">
      <c r="A35659" s="212"/>
    </row>
    <row r="35660" spans="1:1" ht="13.5" x14ac:dyDescent="0.25">
      <c r="A35660" s="212"/>
    </row>
    <row r="35661" spans="1:1" ht="13.5" x14ac:dyDescent="0.25">
      <c r="A35661" s="212"/>
    </row>
    <row r="35662" spans="1:1" ht="13.5" x14ac:dyDescent="0.25">
      <c r="A35662" s="212"/>
    </row>
    <row r="35663" spans="1:1" ht="13.5" x14ac:dyDescent="0.25">
      <c r="A35663" s="212"/>
    </row>
    <row r="35664" spans="1:1" ht="13.5" x14ac:dyDescent="0.25">
      <c r="A35664" s="212"/>
    </row>
    <row r="35665" spans="1:1" ht="13.5" x14ac:dyDescent="0.25">
      <c r="A35665" s="212"/>
    </row>
    <row r="35666" spans="1:1" ht="13.5" x14ac:dyDescent="0.25">
      <c r="A35666" s="212"/>
    </row>
    <row r="35667" spans="1:1" ht="13.5" x14ac:dyDescent="0.25">
      <c r="A35667" s="212"/>
    </row>
    <row r="35668" spans="1:1" ht="13.5" x14ac:dyDescent="0.25">
      <c r="A35668" s="212"/>
    </row>
    <row r="35669" spans="1:1" ht="13.5" x14ac:dyDescent="0.25">
      <c r="A35669" s="212"/>
    </row>
    <row r="35670" spans="1:1" ht="13.5" x14ac:dyDescent="0.25">
      <c r="A35670" s="212"/>
    </row>
    <row r="35671" spans="1:1" ht="13.5" x14ac:dyDescent="0.25">
      <c r="A35671" s="212"/>
    </row>
    <row r="35672" spans="1:1" ht="13.5" x14ac:dyDescent="0.25">
      <c r="A35672" s="212"/>
    </row>
    <row r="35673" spans="1:1" ht="13.5" x14ac:dyDescent="0.25">
      <c r="A35673" s="212"/>
    </row>
    <row r="35674" spans="1:1" ht="13.5" x14ac:dyDescent="0.25">
      <c r="A35674" s="212"/>
    </row>
    <row r="35675" spans="1:1" ht="13.5" x14ac:dyDescent="0.25">
      <c r="A35675" s="212"/>
    </row>
    <row r="35676" spans="1:1" ht="13.5" x14ac:dyDescent="0.25">
      <c r="A35676" s="212"/>
    </row>
    <row r="35677" spans="1:1" ht="13.5" x14ac:dyDescent="0.25">
      <c r="A35677" s="212"/>
    </row>
    <row r="35678" spans="1:1" ht="13.5" x14ac:dyDescent="0.25">
      <c r="A35678" s="212"/>
    </row>
    <row r="35679" spans="1:1" ht="13.5" x14ac:dyDescent="0.25">
      <c r="A35679" s="212"/>
    </row>
    <row r="35680" spans="1:1" ht="13.5" x14ac:dyDescent="0.25">
      <c r="A35680" s="212"/>
    </row>
    <row r="35681" spans="1:1" ht="13.5" x14ac:dyDescent="0.25">
      <c r="A35681" s="212"/>
    </row>
    <row r="35682" spans="1:1" ht="13.5" x14ac:dyDescent="0.25">
      <c r="A35682" s="212"/>
    </row>
    <row r="35683" spans="1:1" ht="13.5" x14ac:dyDescent="0.25">
      <c r="A35683" s="212"/>
    </row>
    <row r="35684" spans="1:1" ht="13.5" x14ac:dyDescent="0.25">
      <c r="A35684" s="212"/>
    </row>
    <row r="35685" spans="1:1" ht="13.5" x14ac:dyDescent="0.25">
      <c r="A35685" s="212"/>
    </row>
    <row r="35686" spans="1:1" ht="13.5" x14ac:dyDescent="0.25">
      <c r="A35686" s="212"/>
    </row>
    <row r="35687" spans="1:1" ht="13.5" x14ac:dyDescent="0.25">
      <c r="A35687" s="212"/>
    </row>
    <row r="35688" spans="1:1" ht="13.5" x14ac:dyDescent="0.25">
      <c r="A35688" s="212"/>
    </row>
    <row r="35689" spans="1:1" ht="13.5" x14ac:dyDescent="0.25">
      <c r="A35689" s="212"/>
    </row>
    <row r="35690" spans="1:1" ht="13.5" x14ac:dyDescent="0.25">
      <c r="A35690" s="212"/>
    </row>
    <row r="35691" spans="1:1" ht="13.5" x14ac:dyDescent="0.25">
      <c r="A35691" s="212"/>
    </row>
    <row r="35692" spans="1:1" ht="13.5" x14ac:dyDescent="0.25">
      <c r="A35692" s="212"/>
    </row>
    <row r="35693" spans="1:1" ht="13.5" x14ac:dyDescent="0.25">
      <c r="A35693" s="212"/>
    </row>
    <row r="35694" spans="1:1" ht="13.5" x14ac:dyDescent="0.25">
      <c r="A35694" s="212"/>
    </row>
    <row r="35695" spans="1:1" ht="13.5" x14ac:dyDescent="0.25">
      <c r="A35695" s="212"/>
    </row>
    <row r="35696" spans="1:1" ht="13.5" x14ac:dyDescent="0.25">
      <c r="A35696" s="212"/>
    </row>
    <row r="35697" spans="1:1" ht="13.5" x14ac:dyDescent="0.25">
      <c r="A35697" s="212"/>
    </row>
    <row r="35698" spans="1:1" ht="13.5" x14ac:dyDescent="0.25">
      <c r="A35698" s="212"/>
    </row>
    <row r="35699" spans="1:1" ht="13.5" x14ac:dyDescent="0.25">
      <c r="A35699" s="212"/>
    </row>
    <row r="35700" spans="1:1" ht="13.5" x14ac:dyDescent="0.25">
      <c r="A35700" s="212"/>
    </row>
    <row r="35701" spans="1:1" ht="13.5" x14ac:dyDescent="0.25">
      <c r="A35701" s="212"/>
    </row>
    <row r="35702" spans="1:1" ht="13.5" x14ac:dyDescent="0.25">
      <c r="A35702" s="212"/>
    </row>
    <row r="35703" spans="1:1" ht="13.5" x14ac:dyDescent="0.25">
      <c r="A35703" s="212"/>
    </row>
    <row r="35704" spans="1:1" ht="13.5" x14ac:dyDescent="0.25">
      <c r="A35704" s="212"/>
    </row>
    <row r="35705" spans="1:1" ht="13.5" x14ac:dyDescent="0.25">
      <c r="A35705" s="212"/>
    </row>
    <row r="35706" spans="1:1" ht="13.5" x14ac:dyDescent="0.25">
      <c r="A35706" s="212"/>
    </row>
    <row r="35707" spans="1:1" ht="13.5" x14ac:dyDescent="0.25">
      <c r="A35707" s="212"/>
    </row>
    <row r="35708" spans="1:1" ht="13.5" x14ac:dyDescent="0.25">
      <c r="A35708" s="212"/>
    </row>
    <row r="35709" spans="1:1" ht="13.5" x14ac:dyDescent="0.25">
      <c r="A35709" s="212"/>
    </row>
    <row r="35710" spans="1:1" ht="13.5" x14ac:dyDescent="0.25">
      <c r="A35710" s="212"/>
    </row>
    <row r="35711" spans="1:1" ht="13.5" x14ac:dyDescent="0.25">
      <c r="A35711" s="212"/>
    </row>
    <row r="35712" spans="1:1" ht="13.5" x14ac:dyDescent="0.25">
      <c r="A35712" s="212"/>
    </row>
    <row r="35713" spans="1:1" ht="13.5" x14ac:dyDescent="0.25">
      <c r="A35713" s="212"/>
    </row>
    <row r="35714" spans="1:1" ht="13.5" x14ac:dyDescent="0.25">
      <c r="A35714" s="212"/>
    </row>
    <row r="35715" spans="1:1" ht="13.5" x14ac:dyDescent="0.25">
      <c r="A35715" s="212"/>
    </row>
    <row r="35716" spans="1:1" ht="13.5" x14ac:dyDescent="0.25">
      <c r="A35716" s="212"/>
    </row>
    <row r="35717" spans="1:1" ht="13.5" x14ac:dyDescent="0.25">
      <c r="A35717" s="212"/>
    </row>
    <row r="35718" spans="1:1" ht="13.5" x14ac:dyDescent="0.25">
      <c r="A35718" s="212"/>
    </row>
    <row r="35719" spans="1:1" ht="13.5" x14ac:dyDescent="0.25">
      <c r="A35719" s="212"/>
    </row>
    <row r="35720" spans="1:1" ht="13.5" x14ac:dyDescent="0.25">
      <c r="A35720" s="212"/>
    </row>
    <row r="35721" spans="1:1" ht="13.5" x14ac:dyDescent="0.25">
      <c r="A35721" s="212"/>
    </row>
    <row r="35722" spans="1:1" ht="13.5" x14ac:dyDescent="0.25">
      <c r="A35722" s="212"/>
    </row>
    <row r="35723" spans="1:1" ht="13.5" x14ac:dyDescent="0.25">
      <c r="A35723" s="212"/>
    </row>
    <row r="35724" spans="1:1" ht="13.5" x14ac:dyDescent="0.25">
      <c r="A35724" s="212"/>
    </row>
    <row r="35725" spans="1:1" ht="13.5" x14ac:dyDescent="0.25">
      <c r="A35725" s="212"/>
    </row>
    <row r="35726" spans="1:1" ht="13.5" x14ac:dyDescent="0.25">
      <c r="A35726" s="212"/>
    </row>
    <row r="35727" spans="1:1" ht="13.5" x14ac:dyDescent="0.25">
      <c r="A35727" s="212"/>
    </row>
    <row r="35728" spans="1:1" ht="13.5" x14ac:dyDescent="0.25">
      <c r="A35728" s="212"/>
    </row>
    <row r="35729" spans="1:1" ht="13.5" x14ac:dyDescent="0.25">
      <c r="A35729" s="212"/>
    </row>
    <row r="35730" spans="1:1" ht="13.5" x14ac:dyDescent="0.25">
      <c r="A35730" s="212"/>
    </row>
    <row r="35731" spans="1:1" ht="13.5" x14ac:dyDescent="0.25">
      <c r="A35731" s="212"/>
    </row>
    <row r="35732" spans="1:1" ht="13.5" x14ac:dyDescent="0.25">
      <c r="A35732" s="212"/>
    </row>
    <row r="35733" spans="1:1" ht="13.5" x14ac:dyDescent="0.25">
      <c r="A35733" s="212"/>
    </row>
    <row r="35734" spans="1:1" ht="13.5" x14ac:dyDescent="0.25">
      <c r="A35734" s="212"/>
    </row>
    <row r="35735" spans="1:1" ht="13.5" x14ac:dyDescent="0.25">
      <c r="A35735" s="212"/>
    </row>
    <row r="35736" spans="1:1" ht="13.5" x14ac:dyDescent="0.25">
      <c r="A35736" s="212"/>
    </row>
    <row r="35737" spans="1:1" ht="13.5" x14ac:dyDescent="0.25">
      <c r="A35737" s="212"/>
    </row>
    <row r="35738" spans="1:1" ht="13.5" x14ac:dyDescent="0.25">
      <c r="A35738" s="212"/>
    </row>
    <row r="35739" spans="1:1" ht="13.5" x14ac:dyDescent="0.25">
      <c r="A35739" s="212"/>
    </row>
    <row r="35740" spans="1:1" ht="13.5" x14ac:dyDescent="0.25">
      <c r="A35740" s="212"/>
    </row>
    <row r="35741" spans="1:1" ht="13.5" x14ac:dyDescent="0.25">
      <c r="A35741" s="212"/>
    </row>
    <row r="35742" spans="1:1" ht="13.5" x14ac:dyDescent="0.25">
      <c r="A35742" s="212"/>
    </row>
    <row r="35743" spans="1:1" ht="13.5" x14ac:dyDescent="0.25">
      <c r="A35743" s="212"/>
    </row>
    <row r="35744" spans="1:1" ht="13.5" x14ac:dyDescent="0.25">
      <c r="A35744" s="212"/>
    </row>
    <row r="35745" spans="1:1" ht="13.5" x14ac:dyDescent="0.25">
      <c r="A35745" s="212"/>
    </row>
    <row r="35746" spans="1:1" ht="13.5" x14ac:dyDescent="0.25">
      <c r="A35746" s="212"/>
    </row>
    <row r="35747" spans="1:1" ht="13.5" x14ac:dyDescent="0.25">
      <c r="A35747" s="212"/>
    </row>
    <row r="35748" spans="1:1" ht="13.5" x14ac:dyDescent="0.25">
      <c r="A35748" s="212"/>
    </row>
    <row r="35749" spans="1:1" ht="13.5" x14ac:dyDescent="0.25">
      <c r="A35749" s="212"/>
    </row>
    <row r="35750" spans="1:1" ht="13.5" x14ac:dyDescent="0.25">
      <c r="A35750" s="212"/>
    </row>
    <row r="35751" spans="1:1" ht="13.5" x14ac:dyDescent="0.25">
      <c r="A35751" s="212"/>
    </row>
    <row r="35752" spans="1:1" ht="13.5" x14ac:dyDescent="0.25">
      <c r="A35752" s="212"/>
    </row>
    <row r="35753" spans="1:1" ht="13.5" x14ac:dyDescent="0.25">
      <c r="A35753" s="212"/>
    </row>
    <row r="35754" spans="1:1" ht="13.5" x14ac:dyDescent="0.25">
      <c r="A35754" s="212"/>
    </row>
    <row r="35755" spans="1:1" ht="13.5" x14ac:dyDescent="0.25">
      <c r="A35755" s="212"/>
    </row>
    <row r="35756" spans="1:1" ht="13.5" x14ac:dyDescent="0.25">
      <c r="A35756" s="212"/>
    </row>
    <row r="35757" spans="1:1" ht="13.5" x14ac:dyDescent="0.25">
      <c r="A35757" s="212"/>
    </row>
    <row r="35758" spans="1:1" ht="13.5" x14ac:dyDescent="0.25">
      <c r="A35758" s="212"/>
    </row>
    <row r="35759" spans="1:1" ht="13.5" x14ac:dyDescent="0.25">
      <c r="A35759" s="212"/>
    </row>
    <row r="35760" spans="1:1" ht="13.5" x14ac:dyDescent="0.25">
      <c r="A35760" s="212"/>
    </row>
    <row r="35761" spans="1:1" ht="13.5" x14ac:dyDescent="0.25">
      <c r="A35761" s="212"/>
    </row>
    <row r="35762" spans="1:1" ht="13.5" x14ac:dyDescent="0.25">
      <c r="A35762" s="212"/>
    </row>
    <row r="35763" spans="1:1" ht="13.5" x14ac:dyDescent="0.25">
      <c r="A35763" s="212"/>
    </row>
    <row r="35764" spans="1:1" ht="13.5" x14ac:dyDescent="0.25">
      <c r="A35764" s="212"/>
    </row>
    <row r="35765" spans="1:1" ht="13.5" x14ac:dyDescent="0.25">
      <c r="A35765" s="212"/>
    </row>
    <row r="35766" spans="1:1" ht="13.5" x14ac:dyDescent="0.25">
      <c r="A35766" s="212"/>
    </row>
    <row r="35767" spans="1:1" ht="13.5" x14ac:dyDescent="0.25">
      <c r="A35767" s="212"/>
    </row>
    <row r="35768" spans="1:1" ht="13.5" x14ac:dyDescent="0.25">
      <c r="A35768" s="212"/>
    </row>
    <row r="35769" spans="1:1" ht="13.5" x14ac:dyDescent="0.25">
      <c r="A35769" s="212"/>
    </row>
    <row r="35770" spans="1:1" ht="13.5" x14ac:dyDescent="0.25">
      <c r="A35770" s="212"/>
    </row>
    <row r="35771" spans="1:1" ht="13.5" x14ac:dyDescent="0.25">
      <c r="A35771" s="212"/>
    </row>
    <row r="35772" spans="1:1" ht="13.5" x14ac:dyDescent="0.25">
      <c r="A35772" s="212"/>
    </row>
    <row r="35773" spans="1:1" ht="13.5" x14ac:dyDescent="0.25">
      <c r="A35773" s="212"/>
    </row>
    <row r="35774" spans="1:1" ht="13.5" x14ac:dyDescent="0.25">
      <c r="A35774" s="212"/>
    </row>
    <row r="35775" spans="1:1" ht="13.5" x14ac:dyDescent="0.25">
      <c r="A35775" s="212"/>
    </row>
    <row r="35776" spans="1:1" ht="13.5" x14ac:dyDescent="0.25">
      <c r="A35776" s="212"/>
    </row>
    <row r="35777" spans="1:1" ht="13.5" x14ac:dyDescent="0.25">
      <c r="A35777" s="212"/>
    </row>
    <row r="35778" spans="1:1" ht="13.5" x14ac:dyDescent="0.25">
      <c r="A35778" s="212"/>
    </row>
    <row r="35779" spans="1:1" ht="13.5" x14ac:dyDescent="0.25">
      <c r="A35779" s="212"/>
    </row>
    <row r="35780" spans="1:1" ht="13.5" x14ac:dyDescent="0.25">
      <c r="A35780" s="212"/>
    </row>
    <row r="35781" spans="1:1" ht="13.5" x14ac:dyDescent="0.25">
      <c r="A35781" s="212"/>
    </row>
    <row r="35782" spans="1:1" ht="13.5" x14ac:dyDescent="0.25">
      <c r="A35782" s="212"/>
    </row>
    <row r="35783" spans="1:1" ht="13.5" x14ac:dyDescent="0.25">
      <c r="A35783" s="212"/>
    </row>
    <row r="35784" spans="1:1" ht="13.5" x14ac:dyDescent="0.25">
      <c r="A35784" s="212"/>
    </row>
    <row r="35785" spans="1:1" ht="13.5" x14ac:dyDescent="0.25">
      <c r="A35785" s="212"/>
    </row>
    <row r="35786" spans="1:1" ht="13.5" x14ac:dyDescent="0.25">
      <c r="A35786" s="212"/>
    </row>
    <row r="35787" spans="1:1" ht="13.5" x14ac:dyDescent="0.25">
      <c r="A35787" s="212"/>
    </row>
    <row r="35788" spans="1:1" ht="13.5" x14ac:dyDescent="0.25">
      <c r="A35788" s="212"/>
    </row>
    <row r="35789" spans="1:1" ht="13.5" x14ac:dyDescent="0.25">
      <c r="A35789" s="212"/>
    </row>
    <row r="35790" spans="1:1" ht="13.5" x14ac:dyDescent="0.25">
      <c r="A35790" s="212"/>
    </row>
    <row r="35791" spans="1:1" ht="13.5" x14ac:dyDescent="0.25">
      <c r="A35791" s="212"/>
    </row>
    <row r="35792" spans="1:1" ht="13.5" x14ac:dyDescent="0.25">
      <c r="A35792" s="212"/>
    </row>
    <row r="35793" spans="1:1" ht="13.5" x14ac:dyDescent="0.25">
      <c r="A35793" s="212"/>
    </row>
    <row r="35794" spans="1:1" ht="13.5" x14ac:dyDescent="0.25">
      <c r="A35794" s="212"/>
    </row>
    <row r="35795" spans="1:1" ht="13.5" x14ac:dyDescent="0.25">
      <c r="A35795" s="212"/>
    </row>
    <row r="35796" spans="1:1" ht="13.5" x14ac:dyDescent="0.25">
      <c r="A35796" s="212"/>
    </row>
    <row r="35797" spans="1:1" ht="13.5" x14ac:dyDescent="0.25">
      <c r="A35797" s="212"/>
    </row>
    <row r="35798" spans="1:1" ht="13.5" x14ac:dyDescent="0.25">
      <c r="A35798" s="212"/>
    </row>
    <row r="35799" spans="1:1" ht="13.5" x14ac:dyDescent="0.25">
      <c r="A35799" s="212"/>
    </row>
    <row r="35800" spans="1:1" ht="13.5" x14ac:dyDescent="0.25">
      <c r="A35800" s="212"/>
    </row>
    <row r="35801" spans="1:1" ht="13.5" x14ac:dyDescent="0.25">
      <c r="A35801" s="212"/>
    </row>
    <row r="35802" spans="1:1" ht="13.5" x14ac:dyDescent="0.25">
      <c r="A35802" s="212"/>
    </row>
    <row r="35803" spans="1:1" ht="13.5" x14ac:dyDescent="0.25">
      <c r="A35803" s="212"/>
    </row>
    <row r="35804" spans="1:1" ht="13.5" x14ac:dyDescent="0.25">
      <c r="A35804" s="212"/>
    </row>
    <row r="35805" spans="1:1" ht="13.5" x14ac:dyDescent="0.25">
      <c r="A35805" s="212"/>
    </row>
    <row r="35806" spans="1:1" ht="13.5" x14ac:dyDescent="0.25">
      <c r="A35806" s="212"/>
    </row>
    <row r="35807" spans="1:1" ht="13.5" x14ac:dyDescent="0.25">
      <c r="A35807" s="212"/>
    </row>
    <row r="35808" spans="1:1" ht="13.5" x14ac:dyDescent="0.25">
      <c r="A35808" s="212"/>
    </row>
    <row r="35809" spans="1:1" ht="13.5" x14ac:dyDescent="0.25">
      <c r="A35809" s="212"/>
    </row>
    <row r="35810" spans="1:1" ht="13.5" x14ac:dyDescent="0.25">
      <c r="A35810" s="212"/>
    </row>
    <row r="35811" spans="1:1" ht="13.5" x14ac:dyDescent="0.25">
      <c r="A35811" s="212"/>
    </row>
    <row r="35812" spans="1:1" ht="13.5" x14ac:dyDescent="0.25">
      <c r="A35812" s="212"/>
    </row>
    <row r="35813" spans="1:1" ht="13.5" x14ac:dyDescent="0.25">
      <c r="A35813" s="212"/>
    </row>
    <row r="35814" spans="1:1" ht="13.5" x14ac:dyDescent="0.25">
      <c r="A35814" s="212"/>
    </row>
    <row r="35815" spans="1:1" ht="13.5" x14ac:dyDescent="0.25">
      <c r="A35815" s="212"/>
    </row>
    <row r="35816" spans="1:1" ht="13.5" x14ac:dyDescent="0.25">
      <c r="A35816" s="212"/>
    </row>
    <row r="35817" spans="1:1" ht="13.5" x14ac:dyDescent="0.25">
      <c r="A35817" s="212"/>
    </row>
    <row r="35818" spans="1:1" ht="13.5" x14ac:dyDescent="0.25">
      <c r="A35818" s="212"/>
    </row>
    <row r="35819" spans="1:1" ht="13.5" x14ac:dyDescent="0.25">
      <c r="A35819" s="212"/>
    </row>
    <row r="35820" spans="1:1" ht="13.5" x14ac:dyDescent="0.25">
      <c r="A35820" s="212"/>
    </row>
    <row r="35821" spans="1:1" ht="13.5" x14ac:dyDescent="0.25">
      <c r="A35821" s="212"/>
    </row>
    <row r="35822" spans="1:1" ht="13.5" x14ac:dyDescent="0.25">
      <c r="A35822" s="212"/>
    </row>
    <row r="35823" spans="1:1" ht="13.5" x14ac:dyDescent="0.25">
      <c r="A35823" s="212"/>
    </row>
    <row r="35824" spans="1:1" ht="13.5" x14ac:dyDescent="0.25">
      <c r="A35824" s="212"/>
    </row>
    <row r="35825" spans="1:1" ht="13.5" x14ac:dyDescent="0.25">
      <c r="A35825" s="212"/>
    </row>
    <row r="35826" spans="1:1" ht="13.5" x14ac:dyDescent="0.25">
      <c r="A35826" s="212"/>
    </row>
    <row r="35827" spans="1:1" ht="13.5" x14ac:dyDescent="0.25">
      <c r="A35827" s="212"/>
    </row>
    <row r="35828" spans="1:1" ht="13.5" x14ac:dyDescent="0.25">
      <c r="A35828" s="212"/>
    </row>
    <row r="35829" spans="1:1" ht="13.5" x14ac:dyDescent="0.25">
      <c r="A35829" s="212"/>
    </row>
    <row r="35830" spans="1:1" ht="13.5" x14ac:dyDescent="0.25">
      <c r="A35830" s="212"/>
    </row>
    <row r="35831" spans="1:1" ht="13.5" x14ac:dyDescent="0.25">
      <c r="A35831" s="212"/>
    </row>
    <row r="35832" spans="1:1" ht="13.5" x14ac:dyDescent="0.25">
      <c r="A35832" s="212"/>
    </row>
    <row r="35833" spans="1:1" ht="13.5" x14ac:dyDescent="0.25">
      <c r="A35833" s="212"/>
    </row>
    <row r="35834" spans="1:1" ht="13.5" x14ac:dyDescent="0.25">
      <c r="A35834" s="212"/>
    </row>
    <row r="35835" spans="1:1" ht="13.5" x14ac:dyDescent="0.25">
      <c r="A35835" s="212"/>
    </row>
    <row r="35836" spans="1:1" ht="13.5" x14ac:dyDescent="0.25">
      <c r="A35836" s="212"/>
    </row>
    <row r="35837" spans="1:1" ht="13.5" x14ac:dyDescent="0.25">
      <c r="A35837" s="212"/>
    </row>
    <row r="35838" spans="1:1" ht="13.5" x14ac:dyDescent="0.25">
      <c r="A35838" s="212"/>
    </row>
    <row r="35839" spans="1:1" ht="13.5" x14ac:dyDescent="0.25">
      <c r="A35839" s="212"/>
    </row>
    <row r="35840" spans="1:1" ht="13.5" x14ac:dyDescent="0.25">
      <c r="A35840" s="212"/>
    </row>
    <row r="35841" spans="1:1" ht="13.5" x14ac:dyDescent="0.25">
      <c r="A35841" s="212"/>
    </row>
    <row r="35842" spans="1:1" ht="13.5" x14ac:dyDescent="0.25">
      <c r="A35842" s="212"/>
    </row>
    <row r="35843" spans="1:1" ht="13.5" x14ac:dyDescent="0.25">
      <c r="A35843" s="212"/>
    </row>
    <row r="35844" spans="1:1" ht="13.5" x14ac:dyDescent="0.25">
      <c r="A35844" s="212"/>
    </row>
    <row r="35845" spans="1:1" ht="13.5" x14ac:dyDescent="0.25">
      <c r="A35845" s="212"/>
    </row>
    <row r="35846" spans="1:1" ht="13.5" x14ac:dyDescent="0.25">
      <c r="A35846" s="212"/>
    </row>
    <row r="35847" spans="1:1" ht="13.5" x14ac:dyDescent="0.25">
      <c r="A35847" s="212"/>
    </row>
    <row r="35848" spans="1:1" ht="13.5" x14ac:dyDescent="0.25">
      <c r="A35848" s="212"/>
    </row>
    <row r="35849" spans="1:1" ht="13.5" x14ac:dyDescent="0.25">
      <c r="A35849" s="212"/>
    </row>
    <row r="35850" spans="1:1" ht="13.5" x14ac:dyDescent="0.25">
      <c r="A35850" s="212"/>
    </row>
    <row r="35851" spans="1:1" ht="13.5" x14ac:dyDescent="0.25">
      <c r="A35851" s="212"/>
    </row>
    <row r="35852" spans="1:1" ht="13.5" x14ac:dyDescent="0.25">
      <c r="A35852" s="212"/>
    </row>
    <row r="35853" spans="1:1" ht="13.5" x14ac:dyDescent="0.25">
      <c r="A35853" s="212"/>
    </row>
    <row r="35854" spans="1:1" ht="13.5" x14ac:dyDescent="0.25">
      <c r="A35854" s="212"/>
    </row>
    <row r="35855" spans="1:1" ht="13.5" x14ac:dyDescent="0.25">
      <c r="A35855" s="212"/>
    </row>
    <row r="35856" spans="1:1" ht="13.5" x14ac:dyDescent="0.25">
      <c r="A35856" s="212"/>
    </row>
    <row r="35857" spans="1:1" ht="13.5" x14ac:dyDescent="0.25">
      <c r="A35857" s="212"/>
    </row>
    <row r="35858" spans="1:1" ht="13.5" x14ac:dyDescent="0.25">
      <c r="A35858" s="212"/>
    </row>
    <row r="35859" spans="1:1" ht="13.5" x14ac:dyDescent="0.25">
      <c r="A35859" s="212"/>
    </row>
    <row r="35860" spans="1:1" ht="13.5" x14ac:dyDescent="0.25">
      <c r="A35860" s="212"/>
    </row>
    <row r="35861" spans="1:1" ht="13.5" x14ac:dyDescent="0.25">
      <c r="A35861" s="212"/>
    </row>
    <row r="35862" spans="1:1" ht="13.5" x14ac:dyDescent="0.25">
      <c r="A35862" s="212"/>
    </row>
    <row r="35863" spans="1:1" ht="13.5" x14ac:dyDescent="0.25">
      <c r="A35863" s="212"/>
    </row>
    <row r="35864" spans="1:1" ht="13.5" x14ac:dyDescent="0.25">
      <c r="A35864" s="212"/>
    </row>
    <row r="35865" spans="1:1" ht="13.5" x14ac:dyDescent="0.25">
      <c r="A35865" s="212"/>
    </row>
    <row r="35866" spans="1:1" ht="13.5" x14ac:dyDescent="0.25">
      <c r="A35866" s="212"/>
    </row>
    <row r="35867" spans="1:1" ht="13.5" x14ac:dyDescent="0.25">
      <c r="A35867" s="212"/>
    </row>
    <row r="35868" spans="1:1" ht="13.5" x14ac:dyDescent="0.25">
      <c r="A35868" s="212"/>
    </row>
    <row r="35869" spans="1:1" ht="13.5" x14ac:dyDescent="0.25">
      <c r="A35869" s="212"/>
    </row>
    <row r="35870" spans="1:1" ht="13.5" x14ac:dyDescent="0.25">
      <c r="A35870" s="212"/>
    </row>
    <row r="35871" spans="1:1" ht="13.5" x14ac:dyDescent="0.25">
      <c r="A35871" s="212"/>
    </row>
    <row r="35872" spans="1:1" ht="13.5" x14ac:dyDescent="0.25">
      <c r="A35872" s="212"/>
    </row>
    <row r="35873" spans="1:1" ht="13.5" x14ac:dyDescent="0.25">
      <c r="A35873" s="212"/>
    </row>
    <row r="35874" spans="1:1" ht="13.5" x14ac:dyDescent="0.25">
      <c r="A35874" s="212"/>
    </row>
    <row r="35875" spans="1:1" ht="13.5" x14ac:dyDescent="0.25">
      <c r="A35875" s="212"/>
    </row>
    <row r="35876" spans="1:1" ht="13.5" x14ac:dyDescent="0.25">
      <c r="A35876" s="212"/>
    </row>
    <row r="35877" spans="1:1" ht="13.5" x14ac:dyDescent="0.25">
      <c r="A35877" s="212"/>
    </row>
    <row r="35878" spans="1:1" ht="13.5" x14ac:dyDescent="0.25">
      <c r="A35878" s="212"/>
    </row>
    <row r="35879" spans="1:1" ht="13.5" x14ac:dyDescent="0.25">
      <c r="A35879" s="212"/>
    </row>
    <row r="35880" spans="1:1" ht="13.5" x14ac:dyDescent="0.25">
      <c r="A35880" s="212"/>
    </row>
    <row r="35881" spans="1:1" ht="13.5" x14ac:dyDescent="0.25">
      <c r="A35881" s="212"/>
    </row>
    <row r="35882" spans="1:1" ht="13.5" x14ac:dyDescent="0.25">
      <c r="A35882" s="212"/>
    </row>
    <row r="35883" spans="1:1" ht="13.5" x14ac:dyDescent="0.25">
      <c r="A35883" s="212"/>
    </row>
    <row r="35884" spans="1:1" ht="13.5" x14ac:dyDescent="0.25">
      <c r="A35884" s="212"/>
    </row>
    <row r="35885" spans="1:1" ht="13.5" x14ac:dyDescent="0.25">
      <c r="A35885" s="212"/>
    </row>
    <row r="35886" spans="1:1" ht="13.5" x14ac:dyDescent="0.25">
      <c r="A35886" s="212"/>
    </row>
    <row r="35887" spans="1:1" ht="13.5" x14ac:dyDescent="0.25">
      <c r="A35887" s="212"/>
    </row>
    <row r="35888" spans="1:1" ht="13.5" x14ac:dyDescent="0.25">
      <c r="A35888" s="212"/>
    </row>
    <row r="35889" spans="1:1" ht="13.5" x14ac:dyDescent="0.25">
      <c r="A35889" s="212"/>
    </row>
    <row r="35890" spans="1:1" ht="13.5" x14ac:dyDescent="0.25">
      <c r="A35890" s="212"/>
    </row>
    <row r="35891" spans="1:1" ht="13.5" x14ac:dyDescent="0.25">
      <c r="A35891" s="212"/>
    </row>
    <row r="35892" spans="1:1" ht="13.5" x14ac:dyDescent="0.25">
      <c r="A35892" s="212"/>
    </row>
    <row r="35893" spans="1:1" ht="13.5" x14ac:dyDescent="0.25">
      <c r="A35893" s="212"/>
    </row>
    <row r="35894" spans="1:1" ht="13.5" x14ac:dyDescent="0.25">
      <c r="A35894" s="212"/>
    </row>
    <row r="35895" spans="1:1" ht="13.5" x14ac:dyDescent="0.25">
      <c r="A35895" s="212"/>
    </row>
    <row r="35896" spans="1:1" ht="13.5" x14ac:dyDescent="0.25">
      <c r="A35896" s="212"/>
    </row>
    <row r="35897" spans="1:1" ht="13.5" x14ac:dyDescent="0.25">
      <c r="A35897" s="212"/>
    </row>
    <row r="35898" spans="1:1" ht="13.5" x14ac:dyDescent="0.25">
      <c r="A35898" s="212"/>
    </row>
    <row r="35899" spans="1:1" ht="13.5" x14ac:dyDescent="0.25">
      <c r="A35899" s="212"/>
    </row>
    <row r="35900" spans="1:1" ht="13.5" x14ac:dyDescent="0.25">
      <c r="A35900" s="212"/>
    </row>
    <row r="35901" spans="1:1" ht="13.5" x14ac:dyDescent="0.25">
      <c r="A35901" s="212"/>
    </row>
    <row r="35902" spans="1:1" ht="13.5" x14ac:dyDescent="0.25">
      <c r="A35902" s="212"/>
    </row>
    <row r="35903" spans="1:1" ht="13.5" x14ac:dyDescent="0.25">
      <c r="A35903" s="212"/>
    </row>
    <row r="35904" spans="1:1" ht="13.5" x14ac:dyDescent="0.25">
      <c r="A35904" s="212"/>
    </row>
    <row r="35905" spans="1:1" ht="13.5" x14ac:dyDescent="0.25">
      <c r="A35905" s="212"/>
    </row>
    <row r="35906" spans="1:1" ht="13.5" x14ac:dyDescent="0.25">
      <c r="A35906" s="212"/>
    </row>
    <row r="35907" spans="1:1" ht="13.5" x14ac:dyDescent="0.25">
      <c r="A35907" s="212"/>
    </row>
    <row r="35908" spans="1:1" ht="13.5" x14ac:dyDescent="0.25">
      <c r="A35908" s="212"/>
    </row>
    <row r="35909" spans="1:1" ht="13.5" x14ac:dyDescent="0.25">
      <c r="A35909" s="212"/>
    </row>
    <row r="35910" spans="1:1" ht="13.5" x14ac:dyDescent="0.25">
      <c r="A35910" s="212"/>
    </row>
    <row r="35911" spans="1:1" ht="13.5" x14ac:dyDescent="0.25">
      <c r="A35911" s="212"/>
    </row>
    <row r="35912" spans="1:1" ht="13.5" x14ac:dyDescent="0.25">
      <c r="A35912" s="212"/>
    </row>
    <row r="35913" spans="1:1" ht="13.5" x14ac:dyDescent="0.25">
      <c r="A35913" s="212"/>
    </row>
    <row r="35914" spans="1:1" ht="13.5" x14ac:dyDescent="0.25">
      <c r="A35914" s="212"/>
    </row>
    <row r="35915" spans="1:1" ht="13.5" x14ac:dyDescent="0.25">
      <c r="A35915" s="212"/>
    </row>
    <row r="35916" spans="1:1" ht="13.5" x14ac:dyDescent="0.25">
      <c r="A35916" s="212"/>
    </row>
    <row r="35917" spans="1:1" ht="13.5" x14ac:dyDescent="0.25">
      <c r="A35917" s="212"/>
    </row>
    <row r="35918" spans="1:1" ht="13.5" x14ac:dyDescent="0.25">
      <c r="A35918" s="212"/>
    </row>
    <row r="35919" spans="1:1" ht="13.5" x14ac:dyDescent="0.25">
      <c r="A35919" s="212"/>
    </row>
    <row r="35920" spans="1:1" ht="13.5" x14ac:dyDescent="0.25">
      <c r="A35920" s="212"/>
    </row>
    <row r="35921" spans="1:1" ht="13.5" x14ac:dyDescent="0.25">
      <c r="A35921" s="212"/>
    </row>
    <row r="35922" spans="1:1" ht="13.5" x14ac:dyDescent="0.25">
      <c r="A35922" s="212"/>
    </row>
    <row r="35923" spans="1:1" ht="13.5" x14ac:dyDescent="0.25">
      <c r="A35923" s="212"/>
    </row>
    <row r="35924" spans="1:1" ht="13.5" x14ac:dyDescent="0.25">
      <c r="A35924" s="212"/>
    </row>
    <row r="35925" spans="1:1" ht="13.5" x14ac:dyDescent="0.25">
      <c r="A35925" s="212"/>
    </row>
    <row r="35926" spans="1:1" ht="13.5" x14ac:dyDescent="0.25">
      <c r="A35926" s="212"/>
    </row>
    <row r="35927" spans="1:1" ht="13.5" x14ac:dyDescent="0.25">
      <c r="A35927" s="212"/>
    </row>
    <row r="35928" spans="1:1" ht="13.5" x14ac:dyDescent="0.25">
      <c r="A35928" s="212"/>
    </row>
    <row r="35929" spans="1:1" ht="13.5" x14ac:dyDescent="0.25">
      <c r="A35929" s="212"/>
    </row>
    <row r="35930" spans="1:1" ht="13.5" x14ac:dyDescent="0.25">
      <c r="A35930" s="212"/>
    </row>
    <row r="35931" spans="1:1" ht="13.5" x14ac:dyDescent="0.25">
      <c r="A35931" s="212"/>
    </row>
    <row r="35932" spans="1:1" ht="13.5" x14ac:dyDescent="0.25">
      <c r="A35932" s="212"/>
    </row>
    <row r="35933" spans="1:1" ht="13.5" x14ac:dyDescent="0.25">
      <c r="A35933" s="212"/>
    </row>
    <row r="35934" spans="1:1" ht="13.5" x14ac:dyDescent="0.25">
      <c r="A35934" s="212"/>
    </row>
    <row r="35935" spans="1:1" ht="13.5" x14ac:dyDescent="0.25">
      <c r="A35935" s="212"/>
    </row>
    <row r="35936" spans="1:1" ht="13.5" x14ac:dyDescent="0.25">
      <c r="A35936" s="212"/>
    </row>
    <row r="35937" spans="1:1" ht="13.5" x14ac:dyDescent="0.25">
      <c r="A35937" s="212"/>
    </row>
    <row r="35938" spans="1:1" ht="13.5" x14ac:dyDescent="0.25">
      <c r="A35938" s="212"/>
    </row>
    <row r="35939" spans="1:1" ht="13.5" x14ac:dyDescent="0.25">
      <c r="A35939" s="212"/>
    </row>
    <row r="35940" spans="1:1" ht="13.5" x14ac:dyDescent="0.25">
      <c r="A35940" s="212"/>
    </row>
    <row r="35941" spans="1:1" ht="13.5" x14ac:dyDescent="0.25">
      <c r="A35941" s="212"/>
    </row>
    <row r="35942" spans="1:1" ht="13.5" x14ac:dyDescent="0.25">
      <c r="A35942" s="212"/>
    </row>
    <row r="35943" spans="1:1" ht="13.5" x14ac:dyDescent="0.25">
      <c r="A35943" s="212"/>
    </row>
    <row r="35944" spans="1:1" ht="13.5" x14ac:dyDescent="0.25">
      <c r="A35944" s="212"/>
    </row>
    <row r="35945" spans="1:1" ht="13.5" x14ac:dyDescent="0.25">
      <c r="A35945" s="212"/>
    </row>
    <row r="35946" spans="1:1" ht="13.5" x14ac:dyDescent="0.25">
      <c r="A35946" s="212"/>
    </row>
    <row r="35947" spans="1:1" ht="13.5" x14ac:dyDescent="0.25">
      <c r="A35947" s="212"/>
    </row>
    <row r="35948" spans="1:1" ht="13.5" x14ac:dyDescent="0.25">
      <c r="A35948" s="212"/>
    </row>
    <row r="35949" spans="1:1" ht="13.5" x14ac:dyDescent="0.25">
      <c r="A35949" s="212"/>
    </row>
    <row r="35950" spans="1:1" ht="13.5" x14ac:dyDescent="0.25">
      <c r="A35950" s="212"/>
    </row>
    <row r="35951" spans="1:1" ht="13.5" x14ac:dyDescent="0.25">
      <c r="A35951" s="212"/>
    </row>
    <row r="35952" spans="1:1" ht="13.5" x14ac:dyDescent="0.25">
      <c r="A35952" s="212"/>
    </row>
    <row r="35953" spans="1:1" ht="13.5" x14ac:dyDescent="0.25">
      <c r="A35953" s="212"/>
    </row>
    <row r="35954" spans="1:1" ht="13.5" x14ac:dyDescent="0.25">
      <c r="A35954" s="212"/>
    </row>
    <row r="35955" spans="1:1" ht="13.5" x14ac:dyDescent="0.25">
      <c r="A35955" s="212"/>
    </row>
    <row r="35956" spans="1:1" ht="13.5" x14ac:dyDescent="0.25">
      <c r="A35956" s="212"/>
    </row>
    <row r="35957" spans="1:1" ht="13.5" x14ac:dyDescent="0.25">
      <c r="A35957" s="212"/>
    </row>
    <row r="35958" spans="1:1" ht="13.5" x14ac:dyDescent="0.25">
      <c r="A35958" s="212"/>
    </row>
    <row r="35959" spans="1:1" ht="13.5" x14ac:dyDescent="0.25">
      <c r="A35959" s="212"/>
    </row>
    <row r="35960" spans="1:1" ht="13.5" x14ac:dyDescent="0.25">
      <c r="A35960" s="212"/>
    </row>
    <row r="35961" spans="1:1" ht="13.5" x14ac:dyDescent="0.25">
      <c r="A35961" s="212"/>
    </row>
    <row r="35962" spans="1:1" ht="13.5" x14ac:dyDescent="0.25">
      <c r="A35962" s="212"/>
    </row>
    <row r="35963" spans="1:1" ht="13.5" x14ac:dyDescent="0.25">
      <c r="A35963" s="212"/>
    </row>
    <row r="35964" spans="1:1" ht="13.5" x14ac:dyDescent="0.25">
      <c r="A35964" s="212"/>
    </row>
    <row r="35965" spans="1:1" ht="13.5" x14ac:dyDescent="0.25">
      <c r="A35965" s="212"/>
    </row>
    <row r="35966" spans="1:1" ht="13.5" x14ac:dyDescent="0.25">
      <c r="A35966" s="212"/>
    </row>
    <row r="35967" spans="1:1" ht="13.5" x14ac:dyDescent="0.25">
      <c r="A35967" s="212"/>
    </row>
    <row r="35968" spans="1:1" ht="13.5" x14ac:dyDescent="0.25">
      <c r="A35968" s="212"/>
    </row>
    <row r="35969" spans="1:1" ht="13.5" x14ac:dyDescent="0.25">
      <c r="A35969" s="212"/>
    </row>
    <row r="35970" spans="1:1" ht="13.5" x14ac:dyDescent="0.25">
      <c r="A35970" s="212"/>
    </row>
    <row r="35971" spans="1:1" ht="13.5" x14ac:dyDescent="0.25">
      <c r="A35971" s="212"/>
    </row>
    <row r="35972" spans="1:1" ht="13.5" x14ac:dyDescent="0.25">
      <c r="A35972" s="212"/>
    </row>
    <row r="35973" spans="1:1" ht="13.5" x14ac:dyDescent="0.25">
      <c r="A35973" s="212"/>
    </row>
    <row r="35974" spans="1:1" ht="13.5" x14ac:dyDescent="0.25">
      <c r="A35974" s="212"/>
    </row>
    <row r="35975" spans="1:1" ht="13.5" x14ac:dyDescent="0.25">
      <c r="A35975" s="212"/>
    </row>
    <row r="35976" spans="1:1" ht="13.5" x14ac:dyDescent="0.25">
      <c r="A35976" s="212"/>
    </row>
    <row r="35977" spans="1:1" ht="13.5" x14ac:dyDescent="0.25">
      <c r="A35977" s="212"/>
    </row>
    <row r="35978" spans="1:1" ht="13.5" x14ac:dyDescent="0.25">
      <c r="A35978" s="212"/>
    </row>
    <row r="35979" spans="1:1" ht="13.5" x14ac:dyDescent="0.25">
      <c r="A35979" s="212"/>
    </row>
    <row r="35980" spans="1:1" ht="13.5" x14ac:dyDescent="0.25">
      <c r="A35980" s="212"/>
    </row>
    <row r="35981" spans="1:1" ht="13.5" x14ac:dyDescent="0.25">
      <c r="A35981" s="212"/>
    </row>
    <row r="35982" spans="1:1" ht="13.5" x14ac:dyDescent="0.25">
      <c r="A35982" s="212"/>
    </row>
    <row r="35983" spans="1:1" ht="13.5" x14ac:dyDescent="0.25">
      <c r="A35983" s="212"/>
    </row>
    <row r="35984" spans="1:1" ht="13.5" x14ac:dyDescent="0.25">
      <c r="A35984" s="212"/>
    </row>
    <row r="35985" spans="1:1" ht="13.5" x14ac:dyDescent="0.25">
      <c r="A35985" s="212"/>
    </row>
    <row r="35986" spans="1:1" ht="13.5" x14ac:dyDescent="0.25">
      <c r="A35986" s="212"/>
    </row>
    <row r="35987" spans="1:1" ht="13.5" x14ac:dyDescent="0.25">
      <c r="A35987" s="212"/>
    </row>
    <row r="35988" spans="1:1" ht="13.5" x14ac:dyDescent="0.25">
      <c r="A35988" s="212"/>
    </row>
    <row r="35989" spans="1:1" ht="13.5" x14ac:dyDescent="0.25">
      <c r="A35989" s="212"/>
    </row>
    <row r="35990" spans="1:1" ht="13.5" x14ac:dyDescent="0.25">
      <c r="A35990" s="212"/>
    </row>
    <row r="35991" spans="1:1" ht="13.5" x14ac:dyDescent="0.25">
      <c r="A35991" s="212"/>
    </row>
    <row r="35992" spans="1:1" ht="13.5" x14ac:dyDescent="0.25">
      <c r="A35992" s="212"/>
    </row>
    <row r="35993" spans="1:1" ht="13.5" x14ac:dyDescent="0.25">
      <c r="A35993" s="212"/>
    </row>
    <row r="35994" spans="1:1" ht="13.5" x14ac:dyDescent="0.25">
      <c r="A35994" s="212"/>
    </row>
    <row r="35995" spans="1:1" ht="13.5" x14ac:dyDescent="0.25">
      <c r="A35995" s="212"/>
    </row>
    <row r="35996" spans="1:1" ht="13.5" x14ac:dyDescent="0.25">
      <c r="A35996" s="212"/>
    </row>
    <row r="35997" spans="1:1" ht="13.5" x14ac:dyDescent="0.25">
      <c r="A35997" s="212"/>
    </row>
    <row r="35998" spans="1:1" ht="13.5" x14ac:dyDescent="0.25">
      <c r="A35998" s="212"/>
    </row>
    <row r="35999" spans="1:1" ht="13.5" x14ac:dyDescent="0.25">
      <c r="A35999" s="212"/>
    </row>
    <row r="36000" spans="1:1" ht="13.5" x14ac:dyDescent="0.25">
      <c r="A36000" s="212"/>
    </row>
    <row r="36001" spans="1:1" ht="13.5" x14ac:dyDescent="0.25">
      <c r="A36001" s="212"/>
    </row>
    <row r="36002" spans="1:1" ht="13.5" x14ac:dyDescent="0.25">
      <c r="A36002" s="212"/>
    </row>
    <row r="36003" spans="1:1" ht="13.5" x14ac:dyDescent="0.25">
      <c r="A36003" s="212"/>
    </row>
    <row r="36004" spans="1:1" ht="13.5" x14ac:dyDescent="0.25">
      <c r="A36004" s="212"/>
    </row>
    <row r="36005" spans="1:1" ht="13.5" x14ac:dyDescent="0.25">
      <c r="A36005" s="212"/>
    </row>
    <row r="36006" spans="1:1" ht="13.5" x14ac:dyDescent="0.25">
      <c r="A36006" s="212"/>
    </row>
    <row r="36007" spans="1:1" ht="13.5" x14ac:dyDescent="0.25">
      <c r="A36007" s="212"/>
    </row>
    <row r="36008" spans="1:1" ht="13.5" x14ac:dyDescent="0.25">
      <c r="A36008" s="212"/>
    </row>
    <row r="36009" spans="1:1" ht="13.5" x14ac:dyDescent="0.25">
      <c r="A36009" s="212"/>
    </row>
    <row r="36010" spans="1:1" ht="13.5" x14ac:dyDescent="0.25">
      <c r="A36010" s="212"/>
    </row>
    <row r="36011" spans="1:1" ht="13.5" x14ac:dyDescent="0.25">
      <c r="A36011" s="212"/>
    </row>
    <row r="36012" spans="1:1" ht="13.5" x14ac:dyDescent="0.25">
      <c r="A36012" s="212"/>
    </row>
    <row r="36013" spans="1:1" ht="13.5" x14ac:dyDescent="0.25">
      <c r="A36013" s="212"/>
    </row>
    <row r="36014" spans="1:1" ht="13.5" x14ac:dyDescent="0.25">
      <c r="A36014" s="212"/>
    </row>
    <row r="36015" spans="1:1" ht="13.5" x14ac:dyDescent="0.25">
      <c r="A36015" s="212"/>
    </row>
    <row r="36016" spans="1:1" ht="13.5" x14ac:dyDescent="0.25">
      <c r="A36016" s="212"/>
    </row>
    <row r="36017" spans="1:1" ht="13.5" x14ac:dyDescent="0.25">
      <c r="A36017" s="212"/>
    </row>
    <row r="36018" spans="1:1" ht="13.5" x14ac:dyDescent="0.25">
      <c r="A36018" s="212"/>
    </row>
    <row r="36019" spans="1:1" ht="13.5" x14ac:dyDescent="0.25">
      <c r="A36019" s="212"/>
    </row>
    <row r="36020" spans="1:1" ht="13.5" x14ac:dyDescent="0.25">
      <c r="A36020" s="212"/>
    </row>
    <row r="36021" spans="1:1" ht="13.5" x14ac:dyDescent="0.25">
      <c r="A36021" s="212"/>
    </row>
    <row r="36022" spans="1:1" ht="13.5" x14ac:dyDescent="0.25">
      <c r="A36022" s="212"/>
    </row>
    <row r="36023" spans="1:1" ht="13.5" x14ac:dyDescent="0.25">
      <c r="A36023" s="212"/>
    </row>
    <row r="36024" spans="1:1" ht="13.5" x14ac:dyDescent="0.25">
      <c r="A36024" s="212"/>
    </row>
    <row r="36025" spans="1:1" ht="13.5" x14ac:dyDescent="0.25">
      <c r="A36025" s="212"/>
    </row>
    <row r="36026" spans="1:1" ht="13.5" x14ac:dyDescent="0.25">
      <c r="A36026" s="212"/>
    </row>
    <row r="36027" spans="1:1" ht="13.5" x14ac:dyDescent="0.25">
      <c r="A36027" s="212"/>
    </row>
    <row r="36028" spans="1:1" ht="13.5" x14ac:dyDescent="0.25">
      <c r="A36028" s="212"/>
    </row>
    <row r="36029" spans="1:1" ht="13.5" x14ac:dyDescent="0.25">
      <c r="A36029" s="212"/>
    </row>
    <row r="36030" spans="1:1" ht="13.5" x14ac:dyDescent="0.25">
      <c r="A36030" s="212"/>
    </row>
    <row r="36031" spans="1:1" ht="13.5" x14ac:dyDescent="0.25">
      <c r="A36031" s="212"/>
    </row>
    <row r="36032" spans="1:1" ht="13.5" x14ac:dyDescent="0.25">
      <c r="A36032" s="212"/>
    </row>
    <row r="36033" spans="1:1" ht="13.5" x14ac:dyDescent="0.25">
      <c r="A36033" s="212"/>
    </row>
    <row r="36034" spans="1:1" ht="13.5" x14ac:dyDescent="0.25">
      <c r="A36034" s="212"/>
    </row>
    <row r="36035" spans="1:1" ht="13.5" x14ac:dyDescent="0.25">
      <c r="A36035" s="212"/>
    </row>
    <row r="36036" spans="1:1" ht="13.5" x14ac:dyDescent="0.25">
      <c r="A36036" s="212"/>
    </row>
    <row r="36037" spans="1:1" ht="13.5" x14ac:dyDescent="0.25">
      <c r="A36037" s="212"/>
    </row>
    <row r="36038" spans="1:1" ht="13.5" x14ac:dyDescent="0.25">
      <c r="A36038" s="212"/>
    </row>
    <row r="36039" spans="1:1" ht="13.5" x14ac:dyDescent="0.25">
      <c r="A36039" s="212"/>
    </row>
    <row r="36040" spans="1:1" ht="13.5" x14ac:dyDescent="0.25">
      <c r="A36040" s="212"/>
    </row>
    <row r="36041" spans="1:1" ht="13.5" x14ac:dyDescent="0.25">
      <c r="A36041" s="212"/>
    </row>
    <row r="36042" spans="1:1" ht="13.5" x14ac:dyDescent="0.25">
      <c r="A36042" s="212"/>
    </row>
    <row r="36043" spans="1:1" ht="13.5" x14ac:dyDescent="0.25">
      <c r="A36043" s="212"/>
    </row>
    <row r="36044" spans="1:1" ht="13.5" x14ac:dyDescent="0.25">
      <c r="A36044" s="212"/>
    </row>
    <row r="36045" spans="1:1" ht="13.5" x14ac:dyDescent="0.25">
      <c r="A36045" s="212"/>
    </row>
    <row r="36046" spans="1:1" ht="13.5" x14ac:dyDescent="0.25">
      <c r="A36046" s="212"/>
    </row>
    <row r="36047" spans="1:1" ht="13.5" x14ac:dyDescent="0.25">
      <c r="A36047" s="212"/>
    </row>
    <row r="36048" spans="1:1" ht="13.5" x14ac:dyDescent="0.25">
      <c r="A36048" s="212"/>
    </row>
    <row r="36049" spans="1:1" ht="13.5" x14ac:dyDescent="0.25">
      <c r="A36049" s="212"/>
    </row>
    <row r="36050" spans="1:1" ht="13.5" x14ac:dyDescent="0.25">
      <c r="A36050" s="212"/>
    </row>
    <row r="36051" spans="1:1" ht="13.5" x14ac:dyDescent="0.25">
      <c r="A36051" s="212"/>
    </row>
    <row r="36052" spans="1:1" ht="13.5" x14ac:dyDescent="0.25">
      <c r="A36052" s="212"/>
    </row>
    <row r="36053" spans="1:1" ht="13.5" x14ac:dyDescent="0.25">
      <c r="A36053" s="212"/>
    </row>
    <row r="36054" spans="1:1" ht="13.5" x14ac:dyDescent="0.25">
      <c r="A36054" s="212"/>
    </row>
    <row r="36055" spans="1:1" ht="13.5" x14ac:dyDescent="0.25">
      <c r="A36055" s="212"/>
    </row>
    <row r="36056" spans="1:1" ht="13.5" x14ac:dyDescent="0.25">
      <c r="A36056" s="212"/>
    </row>
    <row r="36057" spans="1:1" ht="13.5" x14ac:dyDescent="0.25">
      <c r="A36057" s="212"/>
    </row>
    <row r="36058" spans="1:1" ht="13.5" x14ac:dyDescent="0.25">
      <c r="A36058" s="212"/>
    </row>
    <row r="36059" spans="1:1" ht="13.5" x14ac:dyDescent="0.25">
      <c r="A36059" s="212"/>
    </row>
    <row r="36060" spans="1:1" ht="13.5" x14ac:dyDescent="0.25">
      <c r="A36060" s="212"/>
    </row>
    <row r="36061" spans="1:1" ht="13.5" x14ac:dyDescent="0.25">
      <c r="A36061" s="212"/>
    </row>
    <row r="36062" spans="1:1" ht="13.5" x14ac:dyDescent="0.25">
      <c r="A36062" s="212"/>
    </row>
    <row r="36063" spans="1:1" ht="13.5" x14ac:dyDescent="0.25">
      <c r="A36063" s="212"/>
    </row>
    <row r="36064" spans="1:1" ht="13.5" x14ac:dyDescent="0.25">
      <c r="A36064" s="212"/>
    </row>
    <row r="36065" spans="1:1" ht="13.5" x14ac:dyDescent="0.25">
      <c r="A36065" s="212"/>
    </row>
    <row r="36066" spans="1:1" ht="13.5" x14ac:dyDescent="0.25">
      <c r="A36066" s="212"/>
    </row>
    <row r="36067" spans="1:1" ht="13.5" x14ac:dyDescent="0.25">
      <c r="A36067" s="212"/>
    </row>
    <row r="36068" spans="1:1" ht="13.5" x14ac:dyDescent="0.25">
      <c r="A36068" s="212"/>
    </row>
    <row r="36069" spans="1:1" ht="13.5" x14ac:dyDescent="0.25">
      <c r="A36069" s="212"/>
    </row>
    <row r="36070" spans="1:1" ht="13.5" x14ac:dyDescent="0.25">
      <c r="A36070" s="212"/>
    </row>
    <row r="36071" spans="1:1" ht="13.5" x14ac:dyDescent="0.25">
      <c r="A36071" s="212"/>
    </row>
    <row r="36072" spans="1:1" ht="13.5" x14ac:dyDescent="0.25">
      <c r="A36072" s="212"/>
    </row>
    <row r="36073" spans="1:1" ht="13.5" x14ac:dyDescent="0.25">
      <c r="A36073" s="212"/>
    </row>
    <row r="36074" spans="1:1" ht="13.5" x14ac:dyDescent="0.25">
      <c r="A36074" s="212"/>
    </row>
    <row r="36075" spans="1:1" ht="13.5" x14ac:dyDescent="0.25">
      <c r="A36075" s="212"/>
    </row>
    <row r="36076" spans="1:1" ht="13.5" x14ac:dyDescent="0.25">
      <c r="A36076" s="212"/>
    </row>
    <row r="36077" spans="1:1" ht="13.5" x14ac:dyDescent="0.25">
      <c r="A36077" s="212"/>
    </row>
    <row r="36078" spans="1:1" ht="13.5" x14ac:dyDescent="0.25">
      <c r="A36078" s="212"/>
    </row>
    <row r="36079" spans="1:1" ht="13.5" x14ac:dyDescent="0.25">
      <c r="A36079" s="212"/>
    </row>
    <row r="36080" spans="1:1" ht="13.5" x14ac:dyDescent="0.25">
      <c r="A36080" s="212"/>
    </row>
    <row r="36081" spans="1:1" ht="13.5" x14ac:dyDescent="0.25">
      <c r="A36081" s="212"/>
    </row>
    <row r="36082" spans="1:1" ht="13.5" x14ac:dyDescent="0.25">
      <c r="A36082" s="212"/>
    </row>
    <row r="36083" spans="1:1" ht="13.5" x14ac:dyDescent="0.25">
      <c r="A36083" s="212"/>
    </row>
    <row r="36084" spans="1:1" ht="13.5" x14ac:dyDescent="0.25">
      <c r="A36084" s="212"/>
    </row>
    <row r="36085" spans="1:1" ht="13.5" x14ac:dyDescent="0.25">
      <c r="A36085" s="212"/>
    </row>
    <row r="36086" spans="1:1" ht="13.5" x14ac:dyDescent="0.25">
      <c r="A36086" s="212"/>
    </row>
    <row r="36087" spans="1:1" ht="13.5" x14ac:dyDescent="0.25">
      <c r="A36087" s="212"/>
    </row>
    <row r="36088" spans="1:1" ht="13.5" x14ac:dyDescent="0.25">
      <c r="A36088" s="212"/>
    </row>
    <row r="36089" spans="1:1" ht="13.5" x14ac:dyDescent="0.25">
      <c r="A36089" s="212"/>
    </row>
    <row r="36090" spans="1:1" ht="13.5" x14ac:dyDescent="0.25">
      <c r="A36090" s="212"/>
    </row>
    <row r="36091" spans="1:1" ht="13.5" x14ac:dyDescent="0.25">
      <c r="A36091" s="212"/>
    </row>
    <row r="36092" spans="1:1" ht="13.5" x14ac:dyDescent="0.25">
      <c r="A36092" s="212"/>
    </row>
    <row r="36093" spans="1:1" ht="13.5" x14ac:dyDescent="0.25">
      <c r="A36093" s="212"/>
    </row>
    <row r="36094" spans="1:1" ht="13.5" x14ac:dyDescent="0.25">
      <c r="A36094" s="212"/>
    </row>
    <row r="36095" spans="1:1" ht="13.5" x14ac:dyDescent="0.25">
      <c r="A36095" s="212"/>
    </row>
    <row r="36096" spans="1:1" ht="13.5" x14ac:dyDescent="0.25">
      <c r="A36096" s="212"/>
    </row>
    <row r="36097" spans="1:1" ht="13.5" x14ac:dyDescent="0.25">
      <c r="A36097" s="212"/>
    </row>
    <row r="36098" spans="1:1" ht="13.5" x14ac:dyDescent="0.25">
      <c r="A36098" s="212"/>
    </row>
    <row r="36099" spans="1:1" ht="13.5" x14ac:dyDescent="0.25">
      <c r="A36099" s="212"/>
    </row>
    <row r="36100" spans="1:1" ht="13.5" x14ac:dyDescent="0.25">
      <c r="A36100" s="212"/>
    </row>
    <row r="36101" spans="1:1" ht="13.5" x14ac:dyDescent="0.25">
      <c r="A36101" s="212"/>
    </row>
    <row r="36102" spans="1:1" ht="13.5" x14ac:dyDescent="0.25">
      <c r="A36102" s="212"/>
    </row>
    <row r="36103" spans="1:1" ht="13.5" x14ac:dyDescent="0.25">
      <c r="A36103" s="212"/>
    </row>
    <row r="36104" spans="1:1" ht="13.5" x14ac:dyDescent="0.25">
      <c r="A36104" s="212"/>
    </row>
    <row r="36105" spans="1:1" ht="13.5" x14ac:dyDescent="0.25">
      <c r="A36105" s="212"/>
    </row>
    <row r="36106" spans="1:1" ht="13.5" x14ac:dyDescent="0.25">
      <c r="A36106" s="212"/>
    </row>
    <row r="36107" spans="1:1" ht="13.5" x14ac:dyDescent="0.25">
      <c r="A36107" s="212"/>
    </row>
    <row r="36108" spans="1:1" ht="13.5" x14ac:dyDescent="0.25">
      <c r="A36108" s="212"/>
    </row>
    <row r="36109" spans="1:1" ht="13.5" x14ac:dyDescent="0.25">
      <c r="A36109" s="212"/>
    </row>
    <row r="36110" spans="1:1" ht="13.5" x14ac:dyDescent="0.25">
      <c r="A36110" s="212"/>
    </row>
    <row r="36111" spans="1:1" ht="13.5" x14ac:dyDescent="0.25">
      <c r="A36111" s="212"/>
    </row>
    <row r="36112" spans="1:1" ht="13.5" x14ac:dyDescent="0.25">
      <c r="A36112" s="212"/>
    </row>
    <row r="36113" spans="1:1" ht="13.5" x14ac:dyDescent="0.25">
      <c r="A36113" s="212"/>
    </row>
    <row r="36114" spans="1:1" ht="13.5" x14ac:dyDescent="0.25">
      <c r="A36114" s="212"/>
    </row>
    <row r="36115" spans="1:1" ht="13.5" x14ac:dyDescent="0.25">
      <c r="A36115" s="212"/>
    </row>
    <row r="36116" spans="1:1" ht="13.5" x14ac:dyDescent="0.25">
      <c r="A36116" s="212"/>
    </row>
    <row r="36117" spans="1:1" ht="13.5" x14ac:dyDescent="0.25">
      <c r="A36117" s="212"/>
    </row>
    <row r="36118" spans="1:1" ht="13.5" x14ac:dyDescent="0.25">
      <c r="A36118" s="212"/>
    </row>
    <row r="36119" spans="1:1" ht="13.5" x14ac:dyDescent="0.25">
      <c r="A36119" s="212"/>
    </row>
    <row r="36120" spans="1:1" ht="13.5" x14ac:dyDescent="0.25">
      <c r="A36120" s="212"/>
    </row>
    <row r="36121" spans="1:1" ht="13.5" x14ac:dyDescent="0.25">
      <c r="A36121" s="212"/>
    </row>
    <row r="36122" spans="1:1" ht="13.5" x14ac:dyDescent="0.25">
      <c r="A36122" s="212"/>
    </row>
    <row r="36123" spans="1:1" ht="13.5" x14ac:dyDescent="0.25">
      <c r="A36123" s="212"/>
    </row>
    <row r="36124" spans="1:1" ht="13.5" x14ac:dyDescent="0.25">
      <c r="A36124" s="212"/>
    </row>
    <row r="36125" spans="1:1" ht="13.5" x14ac:dyDescent="0.25">
      <c r="A36125" s="212"/>
    </row>
    <row r="36126" spans="1:1" ht="13.5" x14ac:dyDescent="0.25">
      <c r="A36126" s="212"/>
    </row>
    <row r="36127" spans="1:1" ht="13.5" x14ac:dyDescent="0.25">
      <c r="A36127" s="212"/>
    </row>
    <row r="36128" spans="1:1" ht="13.5" x14ac:dyDescent="0.25">
      <c r="A36128" s="212"/>
    </row>
    <row r="36129" spans="1:1" ht="13.5" x14ac:dyDescent="0.25">
      <c r="A36129" s="212"/>
    </row>
    <row r="36130" spans="1:1" ht="13.5" x14ac:dyDescent="0.25">
      <c r="A36130" s="212"/>
    </row>
    <row r="36131" spans="1:1" ht="13.5" x14ac:dyDescent="0.25">
      <c r="A36131" s="212"/>
    </row>
    <row r="36132" spans="1:1" ht="13.5" x14ac:dyDescent="0.25">
      <c r="A36132" s="212"/>
    </row>
    <row r="36133" spans="1:1" ht="13.5" x14ac:dyDescent="0.25">
      <c r="A36133" s="212"/>
    </row>
    <row r="36134" spans="1:1" ht="13.5" x14ac:dyDescent="0.25">
      <c r="A36134" s="212"/>
    </row>
    <row r="36135" spans="1:1" ht="13.5" x14ac:dyDescent="0.25">
      <c r="A36135" s="212"/>
    </row>
    <row r="36136" spans="1:1" ht="13.5" x14ac:dyDescent="0.25">
      <c r="A36136" s="212"/>
    </row>
    <row r="36137" spans="1:1" ht="13.5" x14ac:dyDescent="0.25">
      <c r="A36137" s="212"/>
    </row>
    <row r="36138" spans="1:1" ht="13.5" x14ac:dyDescent="0.25">
      <c r="A36138" s="212"/>
    </row>
    <row r="36139" spans="1:1" ht="13.5" x14ac:dyDescent="0.25">
      <c r="A36139" s="212"/>
    </row>
    <row r="36140" spans="1:1" ht="13.5" x14ac:dyDescent="0.25">
      <c r="A36140" s="212"/>
    </row>
    <row r="36141" spans="1:1" ht="13.5" x14ac:dyDescent="0.25">
      <c r="A36141" s="212"/>
    </row>
    <row r="36142" spans="1:1" ht="13.5" x14ac:dyDescent="0.25">
      <c r="A36142" s="212"/>
    </row>
    <row r="36143" spans="1:1" ht="13.5" x14ac:dyDescent="0.25">
      <c r="A36143" s="212"/>
    </row>
    <row r="36144" spans="1:1" ht="13.5" x14ac:dyDescent="0.25">
      <c r="A36144" s="212"/>
    </row>
    <row r="36145" spans="1:1" ht="13.5" x14ac:dyDescent="0.25">
      <c r="A36145" s="212"/>
    </row>
    <row r="36146" spans="1:1" ht="13.5" x14ac:dyDescent="0.25">
      <c r="A36146" s="212"/>
    </row>
    <row r="36147" spans="1:1" ht="13.5" x14ac:dyDescent="0.25">
      <c r="A36147" s="212"/>
    </row>
    <row r="36148" spans="1:1" ht="13.5" x14ac:dyDescent="0.25">
      <c r="A36148" s="212"/>
    </row>
    <row r="36149" spans="1:1" ht="13.5" x14ac:dyDescent="0.25">
      <c r="A36149" s="212"/>
    </row>
    <row r="36150" spans="1:1" ht="13.5" x14ac:dyDescent="0.25">
      <c r="A36150" s="212"/>
    </row>
    <row r="36151" spans="1:1" ht="13.5" x14ac:dyDescent="0.25">
      <c r="A36151" s="212"/>
    </row>
    <row r="36152" spans="1:1" ht="13.5" x14ac:dyDescent="0.25">
      <c r="A36152" s="212"/>
    </row>
    <row r="36153" spans="1:1" ht="13.5" x14ac:dyDescent="0.25">
      <c r="A36153" s="212"/>
    </row>
    <row r="36154" spans="1:1" ht="13.5" x14ac:dyDescent="0.25">
      <c r="A36154" s="212"/>
    </row>
    <row r="36155" spans="1:1" ht="13.5" x14ac:dyDescent="0.25">
      <c r="A36155" s="212"/>
    </row>
    <row r="36156" spans="1:1" ht="13.5" x14ac:dyDescent="0.25">
      <c r="A36156" s="212"/>
    </row>
    <row r="36157" spans="1:1" ht="13.5" x14ac:dyDescent="0.25">
      <c r="A36157" s="212"/>
    </row>
    <row r="36158" spans="1:1" ht="13.5" x14ac:dyDescent="0.25">
      <c r="A36158" s="212"/>
    </row>
    <row r="36159" spans="1:1" ht="13.5" x14ac:dyDescent="0.25">
      <c r="A36159" s="212"/>
    </row>
    <row r="36160" spans="1:1" ht="13.5" x14ac:dyDescent="0.25">
      <c r="A36160" s="212"/>
    </row>
    <row r="36161" spans="1:1" ht="13.5" x14ac:dyDescent="0.25">
      <c r="A36161" s="212"/>
    </row>
    <row r="36162" spans="1:1" ht="13.5" x14ac:dyDescent="0.25">
      <c r="A36162" s="212"/>
    </row>
    <row r="36163" spans="1:1" ht="13.5" x14ac:dyDescent="0.25">
      <c r="A36163" s="212"/>
    </row>
    <row r="36164" spans="1:1" ht="13.5" x14ac:dyDescent="0.25">
      <c r="A36164" s="212"/>
    </row>
    <row r="36165" spans="1:1" ht="13.5" x14ac:dyDescent="0.25">
      <c r="A36165" s="212"/>
    </row>
    <row r="36166" spans="1:1" ht="13.5" x14ac:dyDescent="0.25">
      <c r="A36166" s="212"/>
    </row>
    <row r="36167" spans="1:1" ht="13.5" x14ac:dyDescent="0.25">
      <c r="A36167" s="212"/>
    </row>
    <row r="36168" spans="1:1" ht="13.5" x14ac:dyDescent="0.25">
      <c r="A36168" s="212"/>
    </row>
    <row r="36169" spans="1:1" ht="13.5" x14ac:dyDescent="0.25">
      <c r="A36169" s="212"/>
    </row>
    <row r="36170" spans="1:1" ht="13.5" x14ac:dyDescent="0.25">
      <c r="A36170" s="212"/>
    </row>
    <row r="36171" spans="1:1" ht="13.5" x14ac:dyDescent="0.25">
      <c r="A36171" s="212"/>
    </row>
    <row r="36172" spans="1:1" ht="13.5" x14ac:dyDescent="0.25">
      <c r="A36172" s="212"/>
    </row>
    <row r="36173" spans="1:1" ht="13.5" x14ac:dyDescent="0.25">
      <c r="A36173" s="212"/>
    </row>
    <row r="36174" spans="1:1" ht="13.5" x14ac:dyDescent="0.25">
      <c r="A36174" s="212"/>
    </row>
    <row r="36175" spans="1:1" ht="13.5" x14ac:dyDescent="0.25">
      <c r="A36175" s="212"/>
    </row>
    <row r="36176" spans="1:1" ht="13.5" x14ac:dyDescent="0.25">
      <c r="A36176" s="212"/>
    </row>
    <row r="36177" spans="1:1" ht="13.5" x14ac:dyDescent="0.25">
      <c r="A36177" s="212"/>
    </row>
    <row r="36178" spans="1:1" ht="13.5" x14ac:dyDescent="0.25">
      <c r="A36178" s="212"/>
    </row>
    <row r="36179" spans="1:1" ht="13.5" x14ac:dyDescent="0.25">
      <c r="A36179" s="212"/>
    </row>
    <row r="36180" spans="1:1" ht="13.5" x14ac:dyDescent="0.25">
      <c r="A36180" s="212"/>
    </row>
    <row r="36181" spans="1:1" ht="13.5" x14ac:dyDescent="0.25">
      <c r="A36181" s="212"/>
    </row>
    <row r="36182" spans="1:1" ht="13.5" x14ac:dyDescent="0.25">
      <c r="A36182" s="212"/>
    </row>
    <row r="36183" spans="1:1" ht="13.5" x14ac:dyDescent="0.25">
      <c r="A36183" s="212"/>
    </row>
    <row r="36184" spans="1:1" ht="13.5" x14ac:dyDescent="0.25">
      <c r="A36184" s="212"/>
    </row>
    <row r="36185" spans="1:1" ht="13.5" x14ac:dyDescent="0.25">
      <c r="A36185" s="212"/>
    </row>
    <row r="36186" spans="1:1" ht="13.5" x14ac:dyDescent="0.25">
      <c r="A36186" s="212"/>
    </row>
    <row r="36187" spans="1:1" ht="13.5" x14ac:dyDescent="0.25">
      <c r="A36187" s="212"/>
    </row>
    <row r="36188" spans="1:1" ht="13.5" x14ac:dyDescent="0.25">
      <c r="A36188" s="212"/>
    </row>
    <row r="36189" spans="1:1" ht="13.5" x14ac:dyDescent="0.25">
      <c r="A36189" s="212"/>
    </row>
    <row r="36190" spans="1:1" ht="13.5" x14ac:dyDescent="0.25">
      <c r="A36190" s="212"/>
    </row>
    <row r="36191" spans="1:1" ht="13.5" x14ac:dyDescent="0.25">
      <c r="A36191" s="212"/>
    </row>
    <row r="36192" spans="1:1" ht="13.5" x14ac:dyDescent="0.25">
      <c r="A36192" s="212"/>
    </row>
    <row r="36193" spans="1:1" ht="13.5" x14ac:dyDescent="0.25">
      <c r="A36193" s="212"/>
    </row>
    <row r="36194" spans="1:1" ht="13.5" x14ac:dyDescent="0.25">
      <c r="A36194" s="212"/>
    </row>
    <row r="36195" spans="1:1" ht="13.5" x14ac:dyDescent="0.25">
      <c r="A36195" s="212"/>
    </row>
    <row r="36196" spans="1:1" ht="13.5" x14ac:dyDescent="0.25">
      <c r="A36196" s="212"/>
    </row>
    <row r="36197" spans="1:1" ht="13.5" x14ac:dyDescent="0.25">
      <c r="A36197" s="212"/>
    </row>
    <row r="36198" spans="1:1" ht="13.5" x14ac:dyDescent="0.25">
      <c r="A36198" s="212"/>
    </row>
    <row r="36199" spans="1:1" ht="13.5" x14ac:dyDescent="0.25">
      <c r="A36199" s="212"/>
    </row>
    <row r="36200" spans="1:1" ht="13.5" x14ac:dyDescent="0.25">
      <c r="A36200" s="212"/>
    </row>
    <row r="36201" spans="1:1" ht="13.5" x14ac:dyDescent="0.25">
      <c r="A36201" s="212"/>
    </row>
    <row r="36202" spans="1:1" ht="13.5" x14ac:dyDescent="0.25">
      <c r="A36202" s="212"/>
    </row>
    <row r="36203" spans="1:1" ht="13.5" x14ac:dyDescent="0.25">
      <c r="A36203" s="212"/>
    </row>
    <row r="36204" spans="1:1" ht="13.5" x14ac:dyDescent="0.25">
      <c r="A36204" s="212"/>
    </row>
    <row r="36205" spans="1:1" ht="13.5" x14ac:dyDescent="0.25">
      <c r="A36205" s="212"/>
    </row>
    <row r="36206" spans="1:1" ht="13.5" x14ac:dyDescent="0.25">
      <c r="A36206" s="212"/>
    </row>
    <row r="36207" spans="1:1" ht="13.5" x14ac:dyDescent="0.25">
      <c r="A36207" s="212"/>
    </row>
    <row r="36208" spans="1:1" ht="13.5" x14ac:dyDescent="0.25">
      <c r="A36208" s="212"/>
    </row>
    <row r="36209" spans="1:1" ht="13.5" x14ac:dyDescent="0.25">
      <c r="A36209" s="212"/>
    </row>
    <row r="36210" spans="1:1" ht="13.5" x14ac:dyDescent="0.25">
      <c r="A36210" s="212"/>
    </row>
    <row r="36211" spans="1:1" ht="13.5" x14ac:dyDescent="0.25">
      <c r="A36211" s="212"/>
    </row>
    <row r="36212" spans="1:1" ht="13.5" x14ac:dyDescent="0.25">
      <c r="A36212" s="212"/>
    </row>
    <row r="36213" spans="1:1" ht="13.5" x14ac:dyDescent="0.25">
      <c r="A36213" s="212"/>
    </row>
    <row r="36214" spans="1:1" ht="13.5" x14ac:dyDescent="0.25">
      <c r="A36214" s="212"/>
    </row>
    <row r="36215" spans="1:1" ht="13.5" x14ac:dyDescent="0.25">
      <c r="A36215" s="212"/>
    </row>
    <row r="36216" spans="1:1" ht="13.5" x14ac:dyDescent="0.25">
      <c r="A36216" s="212"/>
    </row>
    <row r="36217" spans="1:1" ht="13.5" x14ac:dyDescent="0.25">
      <c r="A36217" s="212"/>
    </row>
    <row r="36218" spans="1:1" ht="13.5" x14ac:dyDescent="0.25">
      <c r="A36218" s="212"/>
    </row>
    <row r="36219" spans="1:1" ht="13.5" x14ac:dyDescent="0.25">
      <c r="A36219" s="212"/>
    </row>
    <row r="36220" spans="1:1" ht="13.5" x14ac:dyDescent="0.25">
      <c r="A36220" s="212"/>
    </row>
    <row r="36221" spans="1:1" ht="13.5" x14ac:dyDescent="0.25">
      <c r="A36221" s="212"/>
    </row>
    <row r="36222" spans="1:1" ht="13.5" x14ac:dyDescent="0.25">
      <c r="A36222" s="212"/>
    </row>
    <row r="36223" spans="1:1" ht="13.5" x14ac:dyDescent="0.25">
      <c r="A36223" s="212"/>
    </row>
    <row r="36224" spans="1:1" ht="13.5" x14ac:dyDescent="0.25">
      <c r="A36224" s="212"/>
    </row>
    <row r="36225" spans="1:1" ht="13.5" x14ac:dyDescent="0.25">
      <c r="A36225" s="212"/>
    </row>
    <row r="36226" spans="1:1" ht="13.5" x14ac:dyDescent="0.25">
      <c r="A36226" s="212"/>
    </row>
    <row r="36227" spans="1:1" ht="13.5" x14ac:dyDescent="0.25">
      <c r="A36227" s="212"/>
    </row>
    <row r="36228" spans="1:1" ht="13.5" x14ac:dyDescent="0.25">
      <c r="A36228" s="212"/>
    </row>
    <row r="36229" spans="1:1" ht="13.5" x14ac:dyDescent="0.25">
      <c r="A36229" s="212"/>
    </row>
    <row r="36230" spans="1:1" ht="13.5" x14ac:dyDescent="0.25">
      <c r="A36230" s="212"/>
    </row>
    <row r="36231" spans="1:1" ht="13.5" x14ac:dyDescent="0.25">
      <c r="A36231" s="212"/>
    </row>
    <row r="36232" spans="1:1" ht="13.5" x14ac:dyDescent="0.25">
      <c r="A36232" s="212"/>
    </row>
    <row r="36233" spans="1:1" ht="13.5" x14ac:dyDescent="0.25">
      <c r="A36233" s="212"/>
    </row>
    <row r="36234" spans="1:1" ht="13.5" x14ac:dyDescent="0.25">
      <c r="A36234" s="212"/>
    </row>
    <row r="36235" spans="1:1" ht="13.5" x14ac:dyDescent="0.25">
      <c r="A36235" s="212"/>
    </row>
    <row r="36236" spans="1:1" ht="13.5" x14ac:dyDescent="0.25">
      <c r="A36236" s="212"/>
    </row>
    <row r="36237" spans="1:1" ht="13.5" x14ac:dyDescent="0.25">
      <c r="A36237" s="212"/>
    </row>
    <row r="36238" spans="1:1" ht="13.5" x14ac:dyDescent="0.25">
      <c r="A36238" s="212"/>
    </row>
    <row r="36239" spans="1:1" ht="13.5" x14ac:dyDescent="0.25">
      <c r="A36239" s="212"/>
    </row>
    <row r="36240" spans="1:1" ht="13.5" x14ac:dyDescent="0.25">
      <c r="A36240" s="212"/>
    </row>
    <row r="36241" spans="1:1" ht="13.5" x14ac:dyDescent="0.25">
      <c r="A36241" s="212"/>
    </row>
    <row r="36242" spans="1:1" ht="13.5" x14ac:dyDescent="0.25">
      <c r="A36242" s="212"/>
    </row>
    <row r="36243" spans="1:1" ht="13.5" x14ac:dyDescent="0.25">
      <c r="A36243" s="212"/>
    </row>
    <row r="36244" spans="1:1" ht="13.5" x14ac:dyDescent="0.25">
      <c r="A36244" s="212"/>
    </row>
    <row r="36245" spans="1:1" ht="13.5" x14ac:dyDescent="0.25">
      <c r="A36245" s="212"/>
    </row>
    <row r="36246" spans="1:1" ht="13.5" x14ac:dyDescent="0.25">
      <c r="A36246" s="212"/>
    </row>
    <row r="36247" spans="1:1" ht="13.5" x14ac:dyDescent="0.25">
      <c r="A36247" s="212"/>
    </row>
    <row r="36248" spans="1:1" ht="13.5" x14ac:dyDescent="0.25">
      <c r="A36248" s="212"/>
    </row>
    <row r="36249" spans="1:1" ht="13.5" x14ac:dyDescent="0.25">
      <c r="A36249" s="212"/>
    </row>
    <row r="36250" spans="1:1" ht="13.5" x14ac:dyDescent="0.25">
      <c r="A36250" s="212"/>
    </row>
    <row r="36251" spans="1:1" ht="13.5" x14ac:dyDescent="0.25">
      <c r="A36251" s="212"/>
    </row>
    <row r="36252" spans="1:1" ht="13.5" x14ac:dyDescent="0.25">
      <c r="A36252" s="212"/>
    </row>
    <row r="36253" spans="1:1" ht="13.5" x14ac:dyDescent="0.25">
      <c r="A36253" s="212"/>
    </row>
    <row r="36254" spans="1:1" ht="13.5" x14ac:dyDescent="0.25">
      <c r="A36254" s="212"/>
    </row>
    <row r="36255" spans="1:1" ht="13.5" x14ac:dyDescent="0.25">
      <c r="A36255" s="212"/>
    </row>
    <row r="36256" spans="1:1" ht="13.5" x14ac:dyDescent="0.25">
      <c r="A36256" s="212"/>
    </row>
    <row r="36257" spans="1:1" ht="13.5" x14ac:dyDescent="0.25">
      <c r="A36257" s="212"/>
    </row>
    <row r="36258" spans="1:1" ht="13.5" x14ac:dyDescent="0.25">
      <c r="A36258" s="212"/>
    </row>
    <row r="36259" spans="1:1" ht="13.5" x14ac:dyDescent="0.25">
      <c r="A36259" s="212"/>
    </row>
    <row r="36260" spans="1:1" ht="13.5" x14ac:dyDescent="0.25">
      <c r="A36260" s="212"/>
    </row>
    <row r="36261" spans="1:1" ht="13.5" x14ac:dyDescent="0.25">
      <c r="A36261" s="212"/>
    </row>
    <row r="36262" spans="1:1" ht="13.5" x14ac:dyDescent="0.25">
      <c r="A36262" s="212"/>
    </row>
    <row r="36263" spans="1:1" ht="13.5" x14ac:dyDescent="0.25">
      <c r="A36263" s="212"/>
    </row>
    <row r="36264" spans="1:1" ht="13.5" x14ac:dyDescent="0.25">
      <c r="A36264" s="212"/>
    </row>
    <row r="36265" spans="1:1" ht="13.5" x14ac:dyDescent="0.25">
      <c r="A36265" s="212"/>
    </row>
    <row r="36266" spans="1:1" ht="13.5" x14ac:dyDescent="0.25">
      <c r="A36266" s="212"/>
    </row>
    <row r="36267" spans="1:1" ht="13.5" x14ac:dyDescent="0.25">
      <c r="A36267" s="212"/>
    </row>
    <row r="36268" spans="1:1" ht="13.5" x14ac:dyDescent="0.25">
      <c r="A36268" s="212"/>
    </row>
    <row r="36269" spans="1:1" ht="13.5" x14ac:dyDescent="0.25">
      <c r="A36269" s="212"/>
    </row>
    <row r="36270" spans="1:1" ht="13.5" x14ac:dyDescent="0.25">
      <c r="A36270" s="212"/>
    </row>
    <row r="36271" spans="1:1" ht="13.5" x14ac:dyDescent="0.25">
      <c r="A36271" s="212"/>
    </row>
    <row r="36272" spans="1:1" ht="13.5" x14ac:dyDescent="0.25">
      <c r="A36272" s="212"/>
    </row>
    <row r="36273" spans="1:1" ht="13.5" x14ac:dyDescent="0.25">
      <c r="A36273" s="212"/>
    </row>
    <row r="36274" spans="1:1" ht="13.5" x14ac:dyDescent="0.25">
      <c r="A36274" s="212"/>
    </row>
    <row r="36275" spans="1:1" ht="13.5" x14ac:dyDescent="0.25">
      <c r="A36275" s="212"/>
    </row>
    <row r="36276" spans="1:1" ht="13.5" x14ac:dyDescent="0.25">
      <c r="A36276" s="212"/>
    </row>
    <row r="36277" spans="1:1" ht="13.5" x14ac:dyDescent="0.25">
      <c r="A36277" s="212"/>
    </row>
    <row r="36278" spans="1:1" ht="13.5" x14ac:dyDescent="0.25">
      <c r="A36278" s="212"/>
    </row>
    <row r="36279" spans="1:1" ht="13.5" x14ac:dyDescent="0.25">
      <c r="A36279" s="212"/>
    </row>
    <row r="36280" spans="1:1" ht="13.5" x14ac:dyDescent="0.25">
      <c r="A36280" s="212"/>
    </row>
    <row r="36281" spans="1:1" ht="13.5" x14ac:dyDescent="0.25">
      <c r="A36281" s="212"/>
    </row>
    <row r="36282" spans="1:1" ht="13.5" x14ac:dyDescent="0.25">
      <c r="A36282" s="212"/>
    </row>
    <row r="36283" spans="1:1" ht="13.5" x14ac:dyDescent="0.25">
      <c r="A36283" s="212"/>
    </row>
    <row r="36284" spans="1:1" ht="13.5" x14ac:dyDescent="0.25">
      <c r="A36284" s="212"/>
    </row>
    <row r="36285" spans="1:1" ht="13.5" x14ac:dyDescent="0.25">
      <c r="A36285" s="212"/>
    </row>
    <row r="36286" spans="1:1" ht="13.5" x14ac:dyDescent="0.25">
      <c r="A36286" s="212"/>
    </row>
    <row r="36287" spans="1:1" ht="13.5" x14ac:dyDescent="0.25">
      <c r="A36287" s="212"/>
    </row>
    <row r="36288" spans="1:1" ht="13.5" x14ac:dyDescent="0.25">
      <c r="A36288" s="212"/>
    </row>
    <row r="36289" spans="1:1" ht="13.5" x14ac:dyDescent="0.25">
      <c r="A36289" s="212"/>
    </row>
    <row r="36290" spans="1:1" ht="13.5" x14ac:dyDescent="0.25">
      <c r="A36290" s="212"/>
    </row>
    <row r="36291" spans="1:1" ht="13.5" x14ac:dyDescent="0.25">
      <c r="A36291" s="212"/>
    </row>
    <row r="36292" spans="1:1" ht="13.5" x14ac:dyDescent="0.25">
      <c r="A36292" s="212"/>
    </row>
    <row r="36293" spans="1:1" ht="13.5" x14ac:dyDescent="0.25">
      <c r="A36293" s="212"/>
    </row>
    <row r="36294" spans="1:1" ht="13.5" x14ac:dyDescent="0.25">
      <c r="A36294" s="212"/>
    </row>
    <row r="36295" spans="1:1" ht="13.5" x14ac:dyDescent="0.25">
      <c r="A36295" s="212"/>
    </row>
    <row r="36296" spans="1:1" ht="13.5" x14ac:dyDescent="0.25">
      <c r="A36296" s="212"/>
    </row>
    <row r="36297" spans="1:1" ht="13.5" x14ac:dyDescent="0.25">
      <c r="A36297" s="212"/>
    </row>
    <row r="36298" spans="1:1" ht="13.5" x14ac:dyDescent="0.25">
      <c r="A36298" s="212"/>
    </row>
    <row r="36299" spans="1:1" ht="13.5" x14ac:dyDescent="0.25">
      <c r="A36299" s="212"/>
    </row>
    <row r="36300" spans="1:1" ht="13.5" x14ac:dyDescent="0.25">
      <c r="A36300" s="212"/>
    </row>
    <row r="36301" spans="1:1" ht="13.5" x14ac:dyDescent="0.25">
      <c r="A36301" s="212"/>
    </row>
    <row r="36302" spans="1:1" ht="13.5" x14ac:dyDescent="0.25">
      <c r="A36302" s="212"/>
    </row>
    <row r="36303" spans="1:1" ht="13.5" x14ac:dyDescent="0.25">
      <c r="A36303" s="212"/>
    </row>
    <row r="36304" spans="1:1" ht="13.5" x14ac:dyDescent="0.25">
      <c r="A36304" s="212"/>
    </row>
    <row r="36305" spans="1:1" ht="13.5" x14ac:dyDescent="0.25">
      <c r="A36305" s="212"/>
    </row>
    <row r="36306" spans="1:1" ht="13.5" x14ac:dyDescent="0.25">
      <c r="A36306" s="212"/>
    </row>
    <row r="36307" spans="1:1" ht="13.5" x14ac:dyDescent="0.25">
      <c r="A36307" s="212"/>
    </row>
    <row r="36308" spans="1:1" ht="13.5" x14ac:dyDescent="0.25">
      <c r="A36308" s="212"/>
    </row>
    <row r="36309" spans="1:1" ht="13.5" x14ac:dyDescent="0.25">
      <c r="A36309" s="212"/>
    </row>
    <row r="36310" spans="1:1" ht="13.5" x14ac:dyDescent="0.25">
      <c r="A36310" s="212"/>
    </row>
    <row r="36311" spans="1:1" ht="13.5" x14ac:dyDescent="0.25">
      <c r="A36311" s="212"/>
    </row>
    <row r="36312" spans="1:1" ht="13.5" x14ac:dyDescent="0.25">
      <c r="A36312" s="212"/>
    </row>
    <row r="36313" spans="1:1" ht="13.5" x14ac:dyDescent="0.25">
      <c r="A36313" s="212"/>
    </row>
    <row r="36314" spans="1:1" ht="13.5" x14ac:dyDescent="0.25">
      <c r="A36314" s="212"/>
    </row>
    <row r="36315" spans="1:1" ht="13.5" x14ac:dyDescent="0.25">
      <c r="A36315" s="212"/>
    </row>
    <row r="36316" spans="1:1" ht="13.5" x14ac:dyDescent="0.25">
      <c r="A36316" s="212"/>
    </row>
    <row r="36317" spans="1:1" ht="13.5" x14ac:dyDescent="0.25">
      <c r="A36317" s="212"/>
    </row>
    <row r="36318" spans="1:1" ht="13.5" x14ac:dyDescent="0.25">
      <c r="A36318" s="212"/>
    </row>
    <row r="36319" spans="1:1" ht="13.5" x14ac:dyDescent="0.25">
      <c r="A36319" s="212"/>
    </row>
    <row r="36320" spans="1:1" ht="13.5" x14ac:dyDescent="0.25">
      <c r="A36320" s="212"/>
    </row>
    <row r="36321" spans="1:1" ht="13.5" x14ac:dyDescent="0.25">
      <c r="A36321" s="212"/>
    </row>
    <row r="36322" spans="1:1" ht="13.5" x14ac:dyDescent="0.25">
      <c r="A36322" s="212"/>
    </row>
    <row r="36323" spans="1:1" ht="13.5" x14ac:dyDescent="0.25">
      <c r="A36323" s="212"/>
    </row>
    <row r="36324" spans="1:1" ht="13.5" x14ac:dyDescent="0.25">
      <c r="A36324" s="212"/>
    </row>
    <row r="36325" spans="1:1" ht="13.5" x14ac:dyDescent="0.25">
      <c r="A36325" s="212"/>
    </row>
    <row r="36326" spans="1:1" ht="13.5" x14ac:dyDescent="0.25">
      <c r="A36326" s="212"/>
    </row>
    <row r="36327" spans="1:1" ht="13.5" x14ac:dyDescent="0.25">
      <c r="A36327" s="212"/>
    </row>
    <row r="36328" spans="1:1" ht="13.5" x14ac:dyDescent="0.25">
      <c r="A36328" s="212"/>
    </row>
    <row r="36329" spans="1:1" ht="13.5" x14ac:dyDescent="0.25">
      <c r="A36329" s="212"/>
    </row>
    <row r="36330" spans="1:1" ht="13.5" x14ac:dyDescent="0.25">
      <c r="A36330" s="212"/>
    </row>
    <row r="36331" spans="1:1" ht="13.5" x14ac:dyDescent="0.25">
      <c r="A36331" s="212"/>
    </row>
    <row r="36332" spans="1:1" ht="13.5" x14ac:dyDescent="0.25">
      <c r="A36332" s="212"/>
    </row>
    <row r="36333" spans="1:1" ht="13.5" x14ac:dyDescent="0.25">
      <c r="A36333" s="212"/>
    </row>
    <row r="36334" spans="1:1" ht="13.5" x14ac:dyDescent="0.25">
      <c r="A36334" s="212"/>
    </row>
    <row r="36335" spans="1:1" ht="13.5" x14ac:dyDescent="0.25">
      <c r="A36335" s="212"/>
    </row>
    <row r="36336" spans="1:1" ht="13.5" x14ac:dyDescent="0.25">
      <c r="A36336" s="212"/>
    </row>
    <row r="36337" spans="1:1" ht="13.5" x14ac:dyDescent="0.25">
      <c r="A36337" s="212"/>
    </row>
    <row r="36338" spans="1:1" ht="13.5" x14ac:dyDescent="0.25">
      <c r="A36338" s="212"/>
    </row>
    <row r="36339" spans="1:1" ht="13.5" x14ac:dyDescent="0.25">
      <c r="A36339" s="212"/>
    </row>
    <row r="36340" spans="1:1" ht="13.5" x14ac:dyDescent="0.25">
      <c r="A36340" s="212"/>
    </row>
    <row r="36341" spans="1:1" ht="13.5" x14ac:dyDescent="0.25">
      <c r="A36341" s="212"/>
    </row>
    <row r="36342" spans="1:1" ht="13.5" x14ac:dyDescent="0.25">
      <c r="A36342" s="212"/>
    </row>
    <row r="36343" spans="1:1" ht="13.5" x14ac:dyDescent="0.25">
      <c r="A36343" s="212"/>
    </row>
    <row r="36344" spans="1:1" ht="13.5" x14ac:dyDescent="0.25">
      <c r="A36344" s="212"/>
    </row>
    <row r="36345" spans="1:1" ht="13.5" x14ac:dyDescent="0.25">
      <c r="A36345" s="212"/>
    </row>
    <row r="36346" spans="1:1" ht="13.5" x14ac:dyDescent="0.25">
      <c r="A36346" s="212"/>
    </row>
    <row r="36347" spans="1:1" ht="13.5" x14ac:dyDescent="0.25">
      <c r="A36347" s="212"/>
    </row>
    <row r="36348" spans="1:1" ht="13.5" x14ac:dyDescent="0.25">
      <c r="A36348" s="212"/>
    </row>
    <row r="36349" spans="1:1" ht="13.5" x14ac:dyDescent="0.25">
      <c r="A36349" s="212"/>
    </row>
    <row r="36350" spans="1:1" ht="13.5" x14ac:dyDescent="0.25">
      <c r="A36350" s="212"/>
    </row>
    <row r="36351" spans="1:1" ht="13.5" x14ac:dyDescent="0.25">
      <c r="A36351" s="212"/>
    </row>
    <row r="36352" spans="1:1" ht="13.5" x14ac:dyDescent="0.25">
      <c r="A36352" s="212"/>
    </row>
    <row r="36353" spans="1:1" ht="13.5" x14ac:dyDescent="0.25">
      <c r="A36353" s="212"/>
    </row>
    <row r="36354" spans="1:1" ht="13.5" x14ac:dyDescent="0.25">
      <c r="A36354" s="212"/>
    </row>
    <row r="36355" spans="1:1" ht="13.5" x14ac:dyDescent="0.25">
      <c r="A36355" s="212"/>
    </row>
    <row r="36356" spans="1:1" ht="13.5" x14ac:dyDescent="0.25">
      <c r="A36356" s="212"/>
    </row>
    <row r="36357" spans="1:1" ht="13.5" x14ac:dyDescent="0.25">
      <c r="A36357" s="212"/>
    </row>
    <row r="36358" spans="1:1" ht="13.5" x14ac:dyDescent="0.25">
      <c r="A36358" s="212"/>
    </row>
    <row r="36359" spans="1:1" ht="13.5" x14ac:dyDescent="0.25">
      <c r="A36359" s="212"/>
    </row>
    <row r="36360" spans="1:1" ht="13.5" x14ac:dyDescent="0.25">
      <c r="A36360" s="212"/>
    </row>
    <row r="36361" spans="1:1" ht="13.5" x14ac:dyDescent="0.25">
      <c r="A36361" s="212"/>
    </row>
    <row r="36362" spans="1:1" ht="13.5" x14ac:dyDescent="0.25">
      <c r="A36362" s="212"/>
    </row>
    <row r="36363" spans="1:1" ht="13.5" x14ac:dyDescent="0.25">
      <c r="A36363" s="212"/>
    </row>
    <row r="36364" spans="1:1" ht="13.5" x14ac:dyDescent="0.25">
      <c r="A36364" s="212"/>
    </row>
    <row r="36365" spans="1:1" ht="13.5" x14ac:dyDescent="0.25">
      <c r="A36365" s="212"/>
    </row>
    <row r="36366" spans="1:1" ht="13.5" x14ac:dyDescent="0.25">
      <c r="A36366" s="212"/>
    </row>
    <row r="36367" spans="1:1" ht="13.5" x14ac:dyDescent="0.25">
      <c r="A36367" s="212"/>
    </row>
    <row r="36368" spans="1:1" ht="13.5" x14ac:dyDescent="0.25">
      <c r="A36368" s="212"/>
    </row>
    <row r="36369" spans="1:1" ht="13.5" x14ac:dyDescent="0.25">
      <c r="A36369" s="212"/>
    </row>
    <row r="36370" spans="1:1" ht="13.5" x14ac:dyDescent="0.25">
      <c r="A36370" s="212"/>
    </row>
    <row r="36371" spans="1:1" ht="13.5" x14ac:dyDescent="0.25">
      <c r="A36371" s="212"/>
    </row>
    <row r="36372" spans="1:1" ht="13.5" x14ac:dyDescent="0.25">
      <c r="A36372" s="212"/>
    </row>
    <row r="36373" spans="1:1" ht="13.5" x14ac:dyDescent="0.25">
      <c r="A36373" s="212"/>
    </row>
    <row r="36374" spans="1:1" ht="13.5" x14ac:dyDescent="0.25">
      <c r="A36374" s="212"/>
    </row>
    <row r="36375" spans="1:1" ht="13.5" x14ac:dyDescent="0.25">
      <c r="A36375" s="212"/>
    </row>
    <row r="36376" spans="1:1" ht="13.5" x14ac:dyDescent="0.25">
      <c r="A36376" s="212"/>
    </row>
    <row r="36377" spans="1:1" ht="13.5" x14ac:dyDescent="0.25">
      <c r="A36377" s="212"/>
    </row>
    <row r="36378" spans="1:1" ht="13.5" x14ac:dyDescent="0.25">
      <c r="A36378" s="212"/>
    </row>
    <row r="36379" spans="1:1" ht="13.5" x14ac:dyDescent="0.25">
      <c r="A36379" s="212"/>
    </row>
    <row r="36380" spans="1:1" ht="13.5" x14ac:dyDescent="0.25">
      <c r="A36380" s="212"/>
    </row>
    <row r="36381" spans="1:1" ht="13.5" x14ac:dyDescent="0.25">
      <c r="A36381" s="212"/>
    </row>
    <row r="36382" spans="1:1" ht="13.5" x14ac:dyDescent="0.25">
      <c r="A36382" s="212"/>
    </row>
    <row r="36383" spans="1:1" ht="13.5" x14ac:dyDescent="0.25">
      <c r="A36383" s="212"/>
    </row>
    <row r="36384" spans="1:1" ht="13.5" x14ac:dyDescent="0.25">
      <c r="A36384" s="212"/>
    </row>
    <row r="36385" spans="1:1" ht="13.5" x14ac:dyDescent="0.25">
      <c r="A36385" s="212"/>
    </row>
    <row r="36386" spans="1:1" ht="13.5" x14ac:dyDescent="0.25">
      <c r="A36386" s="212"/>
    </row>
    <row r="36387" spans="1:1" ht="13.5" x14ac:dyDescent="0.25">
      <c r="A36387" s="212"/>
    </row>
    <row r="36388" spans="1:1" ht="13.5" x14ac:dyDescent="0.25">
      <c r="A36388" s="212"/>
    </row>
    <row r="36389" spans="1:1" ht="13.5" x14ac:dyDescent="0.25">
      <c r="A36389" s="212"/>
    </row>
    <row r="36390" spans="1:1" ht="13.5" x14ac:dyDescent="0.25">
      <c r="A36390" s="212"/>
    </row>
    <row r="36391" spans="1:1" ht="13.5" x14ac:dyDescent="0.25">
      <c r="A36391" s="212"/>
    </row>
    <row r="36392" spans="1:1" ht="13.5" x14ac:dyDescent="0.25">
      <c r="A36392" s="212"/>
    </row>
    <row r="36393" spans="1:1" ht="13.5" x14ac:dyDescent="0.25">
      <c r="A36393" s="212"/>
    </row>
    <row r="36394" spans="1:1" ht="13.5" x14ac:dyDescent="0.25">
      <c r="A36394" s="212"/>
    </row>
    <row r="36395" spans="1:1" ht="13.5" x14ac:dyDescent="0.25">
      <c r="A36395" s="212"/>
    </row>
    <row r="36396" spans="1:1" ht="13.5" x14ac:dyDescent="0.25">
      <c r="A36396" s="212"/>
    </row>
    <row r="36397" spans="1:1" ht="13.5" x14ac:dyDescent="0.25">
      <c r="A36397" s="212"/>
    </row>
    <row r="36398" spans="1:1" ht="13.5" x14ac:dyDescent="0.25">
      <c r="A36398" s="212"/>
    </row>
    <row r="36399" spans="1:1" ht="13.5" x14ac:dyDescent="0.25">
      <c r="A36399" s="212"/>
    </row>
    <row r="36400" spans="1:1" ht="13.5" x14ac:dyDescent="0.25">
      <c r="A36400" s="212"/>
    </row>
    <row r="36401" spans="1:1" ht="13.5" x14ac:dyDescent="0.25">
      <c r="A36401" s="212"/>
    </row>
    <row r="36402" spans="1:1" ht="13.5" x14ac:dyDescent="0.25">
      <c r="A36402" s="212"/>
    </row>
    <row r="36403" spans="1:1" ht="13.5" x14ac:dyDescent="0.25">
      <c r="A36403" s="212"/>
    </row>
    <row r="36404" spans="1:1" ht="13.5" x14ac:dyDescent="0.25">
      <c r="A36404" s="212"/>
    </row>
    <row r="36405" spans="1:1" ht="13.5" x14ac:dyDescent="0.25">
      <c r="A36405" s="212"/>
    </row>
    <row r="36406" spans="1:1" ht="13.5" x14ac:dyDescent="0.25">
      <c r="A36406" s="212"/>
    </row>
    <row r="36407" spans="1:1" ht="13.5" x14ac:dyDescent="0.25">
      <c r="A36407" s="212"/>
    </row>
    <row r="36408" spans="1:1" ht="13.5" x14ac:dyDescent="0.25">
      <c r="A36408" s="212"/>
    </row>
    <row r="36409" spans="1:1" ht="13.5" x14ac:dyDescent="0.25">
      <c r="A36409" s="212"/>
    </row>
    <row r="36410" spans="1:1" ht="13.5" x14ac:dyDescent="0.25">
      <c r="A36410" s="212"/>
    </row>
    <row r="36411" spans="1:1" ht="13.5" x14ac:dyDescent="0.25">
      <c r="A36411" s="212"/>
    </row>
    <row r="36412" spans="1:1" ht="13.5" x14ac:dyDescent="0.25">
      <c r="A36412" s="212"/>
    </row>
    <row r="36413" spans="1:1" ht="13.5" x14ac:dyDescent="0.25">
      <c r="A36413" s="212"/>
    </row>
    <row r="36414" spans="1:1" ht="13.5" x14ac:dyDescent="0.25">
      <c r="A36414" s="212"/>
    </row>
    <row r="36415" spans="1:1" ht="13.5" x14ac:dyDescent="0.25">
      <c r="A36415" s="212"/>
    </row>
    <row r="36416" spans="1:1" ht="13.5" x14ac:dyDescent="0.25">
      <c r="A36416" s="212"/>
    </row>
    <row r="36417" spans="1:1" ht="13.5" x14ac:dyDescent="0.25">
      <c r="A36417" s="212"/>
    </row>
    <row r="36418" spans="1:1" ht="13.5" x14ac:dyDescent="0.25">
      <c r="A36418" s="212"/>
    </row>
    <row r="36419" spans="1:1" ht="13.5" x14ac:dyDescent="0.25">
      <c r="A36419" s="212"/>
    </row>
    <row r="36420" spans="1:1" ht="13.5" x14ac:dyDescent="0.25">
      <c r="A36420" s="212"/>
    </row>
    <row r="36421" spans="1:1" ht="13.5" x14ac:dyDescent="0.25">
      <c r="A36421" s="212"/>
    </row>
    <row r="36422" spans="1:1" ht="13.5" x14ac:dyDescent="0.25">
      <c r="A36422" s="212"/>
    </row>
    <row r="36423" spans="1:1" ht="13.5" x14ac:dyDescent="0.25">
      <c r="A36423" s="212"/>
    </row>
    <row r="36424" spans="1:1" ht="13.5" x14ac:dyDescent="0.25">
      <c r="A36424" s="212"/>
    </row>
    <row r="36425" spans="1:1" ht="13.5" x14ac:dyDescent="0.25">
      <c r="A36425" s="212"/>
    </row>
    <row r="36426" spans="1:1" ht="13.5" x14ac:dyDescent="0.25">
      <c r="A36426" s="212"/>
    </row>
    <row r="36427" spans="1:1" ht="13.5" x14ac:dyDescent="0.25">
      <c r="A36427" s="212"/>
    </row>
    <row r="36428" spans="1:1" ht="13.5" x14ac:dyDescent="0.25">
      <c r="A36428" s="212"/>
    </row>
    <row r="36429" spans="1:1" ht="13.5" x14ac:dyDescent="0.25">
      <c r="A36429" s="212"/>
    </row>
    <row r="36430" spans="1:1" ht="13.5" x14ac:dyDescent="0.25">
      <c r="A36430" s="212"/>
    </row>
    <row r="36431" spans="1:1" ht="13.5" x14ac:dyDescent="0.25">
      <c r="A36431" s="212"/>
    </row>
    <row r="36432" spans="1:1" ht="13.5" x14ac:dyDescent="0.25">
      <c r="A36432" s="212"/>
    </row>
    <row r="36433" spans="1:1" ht="13.5" x14ac:dyDescent="0.25">
      <c r="A36433" s="212"/>
    </row>
    <row r="36434" spans="1:1" ht="13.5" x14ac:dyDescent="0.25">
      <c r="A36434" s="212"/>
    </row>
    <row r="36435" spans="1:1" ht="13.5" x14ac:dyDescent="0.25">
      <c r="A36435" s="212"/>
    </row>
    <row r="36436" spans="1:1" ht="13.5" x14ac:dyDescent="0.25">
      <c r="A36436" s="212"/>
    </row>
    <row r="36437" spans="1:1" ht="13.5" x14ac:dyDescent="0.25">
      <c r="A36437" s="212"/>
    </row>
    <row r="36438" spans="1:1" ht="13.5" x14ac:dyDescent="0.25">
      <c r="A36438" s="212"/>
    </row>
    <row r="36439" spans="1:1" ht="13.5" x14ac:dyDescent="0.25">
      <c r="A36439" s="212"/>
    </row>
    <row r="36440" spans="1:1" ht="13.5" x14ac:dyDescent="0.25">
      <c r="A36440" s="212"/>
    </row>
    <row r="36441" spans="1:1" ht="13.5" x14ac:dyDescent="0.25">
      <c r="A36441" s="212"/>
    </row>
    <row r="36442" spans="1:1" ht="13.5" x14ac:dyDescent="0.25">
      <c r="A36442" s="212"/>
    </row>
    <row r="36443" spans="1:1" ht="13.5" x14ac:dyDescent="0.25">
      <c r="A36443" s="212"/>
    </row>
    <row r="36444" spans="1:1" ht="13.5" x14ac:dyDescent="0.25">
      <c r="A36444" s="212"/>
    </row>
    <row r="36445" spans="1:1" ht="13.5" x14ac:dyDescent="0.25">
      <c r="A36445" s="212"/>
    </row>
    <row r="36446" spans="1:1" ht="13.5" x14ac:dyDescent="0.25">
      <c r="A36446" s="212"/>
    </row>
    <row r="36447" spans="1:1" ht="13.5" x14ac:dyDescent="0.25">
      <c r="A36447" s="212"/>
    </row>
    <row r="36448" spans="1:1" ht="13.5" x14ac:dyDescent="0.25">
      <c r="A36448" s="212"/>
    </row>
    <row r="36449" spans="1:1" ht="13.5" x14ac:dyDescent="0.25">
      <c r="A36449" s="212"/>
    </row>
    <row r="36450" spans="1:1" ht="13.5" x14ac:dyDescent="0.25">
      <c r="A36450" s="212"/>
    </row>
    <row r="36451" spans="1:1" ht="13.5" x14ac:dyDescent="0.25">
      <c r="A36451" s="212"/>
    </row>
    <row r="36452" spans="1:1" ht="13.5" x14ac:dyDescent="0.25">
      <c r="A36452" s="212"/>
    </row>
    <row r="36453" spans="1:1" ht="13.5" x14ac:dyDescent="0.25">
      <c r="A36453" s="212"/>
    </row>
    <row r="36454" spans="1:1" ht="13.5" x14ac:dyDescent="0.25">
      <c r="A36454" s="212"/>
    </row>
    <row r="36455" spans="1:1" ht="13.5" x14ac:dyDescent="0.25">
      <c r="A36455" s="212"/>
    </row>
    <row r="36456" spans="1:1" ht="13.5" x14ac:dyDescent="0.25">
      <c r="A36456" s="212"/>
    </row>
    <row r="36457" spans="1:1" ht="13.5" x14ac:dyDescent="0.25">
      <c r="A36457" s="212"/>
    </row>
    <row r="36458" spans="1:1" ht="13.5" x14ac:dyDescent="0.25">
      <c r="A36458" s="212"/>
    </row>
    <row r="36459" spans="1:1" ht="13.5" x14ac:dyDescent="0.25">
      <c r="A36459" s="212"/>
    </row>
    <row r="36460" spans="1:1" ht="13.5" x14ac:dyDescent="0.25">
      <c r="A36460" s="212"/>
    </row>
    <row r="36461" spans="1:1" ht="13.5" x14ac:dyDescent="0.25">
      <c r="A36461" s="212"/>
    </row>
    <row r="36462" spans="1:1" ht="13.5" x14ac:dyDescent="0.25">
      <c r="A36462" s="212"/>
    </row>
    <row r="36463" spans="1:1" ht="13.5" x14ac:dyDescent="0.25">
      <c r="A36463" s="212"/>
    </row>
    <row r="36464" spans="1:1" ht="13.5" x14ac:dyDescent="0.25">
      <c r="A36464" s="212"/>
    </row>
    <row r="36465" spans="1:1" ht="13.5" x14ac:dyDescent="0.25">
      <c r="A36465" s="212"/>
    </row>
    <row r="36466" spans="1:1" ht="13.5" x14ac:dyDescent="0.25">
      <c r="A36466" s="212"/>
    </row>
    <row r="36467" spans="1:1" ht="13.5" x14ac:dyDescent="0.25">
      <c r="A36467" s="212"/>
    </row>
    <row r="36468" spans="1:1" ht="13.5" x14ac:dyDescent="0.25">
      <c r="A36468" s="212"/>
    </row>
    <row r="36469" spans="1:1" ht="13.5" x14ac:dyDescent="0.25">
      <c r="A36469" s="212"/>
    </row>
    <row r="36470" spans="1:1" ht="13.5" x14ac:dyDescent="0.25">
      <c r="A36470" s="212"/>
    </row>
    <row r="36471" spans="1:1" ht="13.5" x14ac:dyDescent="0.25">
      <c r="A36471" s="212"/>
    </row>
    <row r="36472" spans="1:1" ht="13.5" x14ac:dyDescent="0.25">
      <c r="A36472" s="212"/>
    </row>
    <row r="36473" spans="1:1" ht="13.5" x14ac:dyDescent="0.25">
      <c r="A36473" s="212"/>
    </row>
    <row r="36474" spans="1:1" ht="13.5" x14ac:dyDescent="0.25">
      <c r="A36474" s="212"/>
    </row>
    <row r="36475" spans="1:1" ht="13.5" x14ac:dyDescent="0.25">
      <c r="A36475" s="212"/>
    </row>
    <row r="36476" spans="1:1" ht="13.5" x14ac:dyDescent="0.25">
      <c r="A36476" s="212"/>
    </row>
    <row r="36477" spans="1:1" ht="13.5" x14ac:dyDescent="0.25">
      <c r="A36477" s="212"/>
    </row>
    <row r="36478" spans="1:1" ht="13.5" x14ac:dyDescent="0.25">
      <c r="A36478" s="212"/>
    </row>
    <row r="36479" spans="1:1" ht="13.5" x14ac:dyDescent="0.25">
      <c r="A36479" s="212"/>
    </row>
    <row r="36480" spans="1:1" ht="13.5" x14ac:dyDescent="0.25">
      <c r="A36480" s="212"/>
    </row>
    <row r="36481" spans="1:1" ht="13.5" x14ac:dyDescent="0.25">
      <c r="A36481" s="212"/>
    </row>
    <row r="36482" spans="1:1" ht="13.5" x14ac:dyDescent="0.25">
      <c r="A36482" s="212"/>
    </row>
    <row r="36483" spans="1:1" ht="13.5" x14ac:dyDescent="0.25">
      <c r="A36483" s="212"/>
    </row>
    <row r="36484" spans="1:1" ht="13.5" x14ac:dyDescent="0.25">
      <c r="A36484" s="212"/>
    </row>
    <row r="36485" spans="1:1" ht="13.5" x14ac:dyDescent="0.25">
      <c r="A36485" s="212"/>
    </row>
    <row r="36486" spans="1:1" ht="13.5" x14ac:dyDescent="0.25">
      <c r="A36486" s="212"/>
    </row>
    <row r="36487" spans="1:1" ht="13.5" x14ac:dyDescent="0.25">
      <c r="A36487" s="212"/>
    </row>
    <row r="36488" spans="1:1" ht="13.5" x14ac:dyDescent="0.25">
      <c r="A36488" s="212"/>
    </row>
    <row r="36489" spans="1:1" ht="13.5" x14ac:dyDescent="0.25">
      <c r="A36489" s="212"/>
    </row>
    <row r="36490" spans="1:1" ht="13.5" x14ac:dyDescent="0.25">
      <c r="A36490" s="212"/>
    </row>
    <row r="36491" spans="1:1" ht="13.5" x14ac:dyDescent="0.25">
      <c r="A36491" s="212"/>
    </row>
    <row r="36492" spans="1:1" ht="13.5" x14ac:dyDescent="0.25">
      <c r="A36492" s="212"/>
    </row>
    <row r="36493" spans="1:1" ht="13.5" x14ac:dyDescent="0.25">
      <c r="A36493" s="212"/>
    </row>
    <row r="36494" spans="1:1" ht="13.5" x14ac:dyDescent="0.25">
      <c r="A36494" s="212"/>
    </row>
    <row r="36495" spans="1:1" ht="13.5" x14ac:dyDescent="0.25">
      <c r="A36495" s="212"/>
    </row>
    <row r="36496" spans="1:1" ht="13.5" x14ac:dyDescent="0.25">
      <c r="A36496" s="212"/>
    </row>
    <row r="36497" spans="1:1" ht="13.5" x14ac:dyDescent="0.25">
      <c r="A36497" s="212"/>
    </row>
    <row r="36498" spans="1:1" ht="13.5" x14ac:dyDescent="0.25">
      <c r="A36498" s="212"/>
    </row>
    <row r="36499" spans="1:1" ht="13.5" x14ac:dyDescent="0.25">
      <c r="A36499" s="212"/>
    </row>
    <row r="36500" spans="1:1" ht="13.5" x14ac:dyDescent="0.25">
      <c r="A36500" s="212"/>
    </row>
    <row r="36501" spans="1:1" ht="13.5" x14ac:dyDescent="0.25">
      <c r="A36501" s="212"/>
    </row>
    <row r="36502" spans="1:1" ht="13.5" x14ac:dyDescent="0.25">
      <c r="A36502" s="212"/>
    </row>
    <row r="36503" spans="1:1" ht="13.5" x14ac:dyDescent="0.25">
      <c r="A36503" s="212"/>
    </row>
    <row r="36504" spans="1:1" ht="13.5" x14ac:dyDescent="0.25">
      <c r="A36504" s="212"/>
    </row>
    <row r="36505" spans="1:1" ht="13.5" x14ac:dyDescent="0.25">
      <c r="A36505" s="212"/>
    </row>
    <row r="36506" spans="1:1" ht="13.5" x14ac:dyDescent="0.25">
      <c r="A36506" s="212"/>
    </row>
    <row r="36507" spans="1:1" ht="13.5" x14ac:dyDescent="0.25">
      <c r="A36507" s="212"/>
    </row>
    <row r="36508" spans="1:1" ht="13.5" x14ac:dyDescent="0.25">
      <c r="A36508" s="212"/>
    </row>
    <row r="36509" spans="1:1" ht="13.5" x14ac:dyDescent="0.25">
      <c r="A36509" s="212"/>
    </row>
    <row r="36510" spans="1:1" ht="13.5" x14ac:dyDescent="0.25">
      <c r="A36510" s="212"/>
    </row>
    <row r="36511" spans="1:1" ht="13.5" x14ac:dyDescent="0.25">
      <c r="A36511" s="212"/>
    </row>
    <row r="36512" spans="1:1" ht="13.5" x14ac:dyDescent="0.25">
      <c r="A36512" s="212"/>
    </row>
    <row r="36513" spans="1:1" ht="13.5" x14ac:dyDescent="0.25">
      <c r="A36513" s="212"/>
    </row>
    <row r="36514" spans="1:1" ht="13.5" x14ac:dyDescent="0.25">
      <c r="A36514" s="212"/>
    </row>
    <row r="36515" spans="1:1" ht="13.5" x14ac:dyDescent="0.25">
      <c r="A36515" s="212"/>
    </row>
    <row r="36516" spans="1:1" ht="13.5" x14ac:dyDescent="0.25">
      <c r="A36516" s="212"/>
    </row>
    <row r="36517" spans="1:1" ht="13.5" x14ac:dyDescent="0.25">
      <c r="A36517" s="212"/>
    </row>
    <row r="36518" spans="1:1" ht="13.5" x14ac:dyDescent="0.25">
      <c r="A36518" s="212"/>
    </row>
    <row r="36519" spans="1:1" ht="13.5" x14ac:dyDescent="0.25">
      <c r="A36519" s="212"/>
    </row>
    <row r="36520" spans="1:1" ht="13.5" x14ac:dyDescent="0.25">
      <c r="A36520" s="212"/>
    </row>
    <row r="36521" spans="1:1" ht="13.5" x14ac:dyDescent="0.25">
      <c r="A36521" s="212"/>
    </row>
    <row r="36522" spans="1:1" ht="13.5" x14ac:dyDescent="0.25">
      <c r="A36522" s="212"/>
    </row>
    <row r="36523" spans="1:1" ht="13.5" x14ac:dyDescent="0.25">
      <c r="A36523" s="212"/>
    </row>
    <row r="36524" spans="1:1" ht="13.5" x14ac:dyDescent="0.25">
      <c r="A36524" s="212"/>
    </row>
    <row r="36525" spans="1:1" ht="13.5" x14ac:dyDescent="0.25">
      <c r="A36525" s="212"/>
    </row>
    <row r="36526" spans="1:1" ht="13.5" x14ac:dyDescent="0.25">
      <c r="A36526" s="212"/>
    </row>
    <row r="36527" spans="1:1" ht="13.5" x14ac:dyDescent="0.25">
      <c r="A36527" s="212"/>
    </row>
    <row r="36528" spans="1:1" ht="13.5" x14ac:dyDescent="0.25">
      <c r="A36528" s="212"/>
    </row>
    <row r="36529" spans="1:1" ht="13.5" x14ac:dyDescent="0.25">
      <c r="A36529" s="212"/>
    </row>
    <row r="36530" spans="1:1" ht="13.5" x14ac:dyDescent="0.25">
      <c r="A36530" s="212"/>
    </row>
    <row r="36531" spans="1:1" ht="13.5" x14ac:dyDescent="0.25">
      <c r="A36531" s="212"/>
    </row>
    <row r="36532" spans="1:1" ht="13.5" x14ac:dyDescent="0.25">
      <c r="A36532" s="212"/>
    </row>
    <row r="36533" spans="1:1" ht="13.5" x14ac:dyDescent="0.25">
      <c r="A36533" s="212"/>
    </row>
    <row r="36534" spans="1:1" ht="13.5" x14ac:dyDescent="0.25">
      <c r="A36534" s="212"/>
    </row>
    <row r="36535" spans="1:1" ht="13.5" x14ac:dyDescent="0.25">
      <c r="A36535" s="212"/>
    </row>
    <row r="36536" spans="1:1" ht="13.5" x14ac:dyDescent="0.25">
      <c r="A36536" s="212"/>
    </row>
    <row r="36537" spans="1:1" ht="13.5" x14ac:dyDescent="0.25">
      <c r="A36537" s="212"/>
    </row>
    <row r="36538" spans="1:1" ht="13.5" x14ac:dyDescent="0.25">
      <c r="A36538" s="212"/>
    </row>
    <row r="36539" spans="1:1" ht="13.5" x14ac:dyDescent="0.25">
      <c r="A36539" s="212"/>
    </row>
    <row r="36540" spans="1:1" ht="13.5" x14ac:dyDescent="0.25">
      <c r="A36540" s="212"/>
    </row>
    <row r="36541" spans="1:1" ht="13.5" x14ac:dyDescent="0.25">
      <c r="A36541" s="212"/>
    </row>
    <row r="36542" spans="1:1" ht="13.5" x14ac:dyDescent="0.25">
      <c r="A36542" s="212"/>
    </row>
    <row r="36543" spans="1:1" ht="13.5" x14ac:dyDescent="0.25">
      <c r="A36543" s="212"/>
    </row>
    <row r="36544" spans="1:1" ht="13.5" x14ac:dyDescent="0.25">
      <c r="A36544" s="212"/>
    </row>
    <row r="36545" spans="1:1" ht="13.5" x14ac:dyDescent="0.25">
      <c r="A36545" s="212"/>
    </row>
    <row r="36546" spans="1:1" ht="13.5" x14ac:dyDescent="0.25">
      <c r="A36546" s="212"/>
    </row>
    <row r="36547" spans="1:1" ht="13.5" x14ac:dyDescent="0.25">
      <c r="A36547" s="212"/>
    </row>
    <row r="36548" spans="1:1" ht="13.5" x14ac:dyDescent="0.25">
      <c r="A36548" s="212"/>
    </row>
    <row r="36549" spans="1:1" ht="13.5" x14ac:dyDescent="0.25">
      <c r="A36549" s="212"/>
    </row>
    <row r="36550" spans="1:1" ht="13.5" x14ac:dyDescent="0.25">
      <c r="A36550" s="212"/>
    </row>
    <row r="36551" spans="1:1" ht="13.5" x14ac:dyDescent="0.25">
      <c r="A36551" s="212"/>
    </row>
    <row r="36552" spans="1:1" ht="13.5" x14ac:dyDescent="0.25">
      <c r="A36552" s="212"/>
    </row>
    <row r="36553" spans="1:1" ht="13.5" x14ac:dyDescent="0.25">
      <c r="A36553" s="212"/>
    </row>
    <row r="36554" spans="1:1" ht="13.5" x14ac:dyDescent="0.25">
      <c r="A36554" s="212"/>
    </row>
    <row r="36555" spans="1:1" ht="13.5" x14ac:dyDescent="0.25">
      <c r="A36555" s="212"/>
    </row>
    <row r="36556" spans="1:1" ht="13.5" x14ac:dyDescent="0.25">
      <c r="A36556" s="212"/>
    </row>
    <row r="36557" spans="1:1" ht="13.5" x14ac:dyDescent="0.25">
      <c r="A36557" s="212"/>
    </row>
    <row r="36558" spans="1:1" ht="13.5" x14ac:dyDescent="0.25">
      <c r="A36558" s="212"/>
    </row>
    <row r="36559" spans="1:1" ht="13.5" x14ac:dyDescent="0.25">
      <c r="A36559" s="212"/>
    </row>
    <row r="36560" spans="1:1" ht="13.5" x14ac:dyDescent="0.25">
      <c r="A36560" s="212"/>
    </row>
    <row r="36561" spans="1:1" ht="13.5" x14ac:dyDescent="0.25">
      <c r="A36561" s="212"/>
    </row>
    <row r="36562" spans="1:1" ht="13.5" x14ac:dyDescent="0.25">
      <c r="A36562" s="212"/>
    </row>
    <row r="36563" spans="1:1" ht="13.5" x14ac:dyDescent="0.25">
      <c r="A36563" s="212"/>
    </row>
    <row r="36564" spans="1:1" ht="13.5" x14ac:dyDescent="0.25">
      <c r="A36564" s="212"/>
    </row>
    <row r="36565" spans="1:1" ht="13.5" x14ac:dyDescent="0.25">
      <c r="A36565" s="212"/>
    </row>
    <row r="36566" spans="1:1" ht="13.5" x14ac:dyDescent="0.25">
      <c r="A36566" s="212"/>
    </row>
    <row r="36567" spans="1:1" ht="13.5" x14ac:dyDescent="0.25">
      <c r="A36567" s="212"/>
    </row>
    <row r="36568" spans="1:1" ht="13.5" x14ac:dyDescent="0.25">
      <c r="A36568" s="212"/>
    </row>
    <row r="36569" spans="1:1" ht="13.5" x14ac:dyDescent="0.25">
      <c r="A36569" s="212"/>
    </row>
    <row r="36570" spans="1:1" ht="13.5" x14ac:dyDescent="0.25">
      <c r="A36570" s="212"/>
    </row>
    <row r="36571" spans="1:1" ht="13.5" x14ac:dyDescent="0.25">
      <c r="A36571" s="212"/>
    </row>
    <row r="36572" spans="1:1" ht="13.5" x14ac:dyDescent="0.25">
      <c r="A36572" s="212"/>
    </row>
    <row r="36573" spans="1:1" ht="13.5" x14ac:dyDescent="0.25">
      <c r="A36573" s="212"/>
    </row>
    <row r="36574" spans="1:1" ht="13.5" x14ac:dyDescent="0.25">
      <c r="A36574" s="212"/>
    </row>
    <row r="36575" spans="1:1" ht="13.5" x14ac:dyDescent="0.25">
      <c r="A36575" s="212"/>
    </row>
    <row r="36576" spans="1:1" ht="13.5" x14ac:dyDescent="0.25">
      <c r="A36576" s="212"/>
    </row>
    <row r="36577" spans="1:1" ht="13.5" x14ac:dyDescent="0.25">
      <c r="A36577" s="212"/>
    </row>
    <row r="36578" spans="1:1" ht="13.5" x14ac:dyDescent="0.25">
      <c r="A36578" s="212"/>
    </row>
    <row r="36579" spans="1:1" ht="13.5" x14ac:dyDescent="0.25">
      <c r="A36579" s="212"/>
    </row>
    <row r="36580" spans="1:1" ht="13.5" x14ac:dyDescent="0.25">
      <c r="A36580" s="212"/>
    </row>
    <row r="36581" spans="1:1" ht="13.5" x14ac:dyDescent="0.25">
      <c r="A36581" s="212"/>
    </row>
    <row r="36582" spans="1:1" ht="13.5" x14ac:dyDescent="0.25">
      <c r="A36582" s="212"/>
    </row>
    <row r="36583" spans="1:1" ht="13.5" x14ac:dyDescent="0.25">
      <c r="A36583" s="212"/>
    </row>
    <row r="36584" spans="1:1" ht="13.5" x14ac:dyDescent="0.25">
      <c r="A36584" s="212"/>
    </row>
    <row r="36585" spans="1:1" ht="13.5" x14ac:dyDescent="0.25">
      <c r="A36585" s="212"/>
    </row>
    <row r="36586" spans="1:1" ht="13.5" x14ac:dyDescent="0.25">
      <c r="A36586" s="212"/>
    </row>
    <row r="36587" spans="1:1" ht="13.5" x14ac:dyDescent="0.25">
      <c r="A36587" s="212"/>
    </row>
    <row r="36588" spans="1:1" ht="13.5" x14ac:dyDescent="0.25">
      <c r="A36588" s="212"/>
    </row>
    <row r="36589" spans="1:1" ht="13.5" x14ac:dyDescent="0.25">
      <c r="A36589" s="212"/>
    </row>
    <row r="36590" spans="1:1" ht="13.5" x14ac:dyDescent="0.25">
      <c r="A36590" s="212"/>
    </row>
    <row r="36591" spans="1:1" ht="13.5" x14ac:dyDescent="0.25">
      <c r="A36591" s="212"/>
    </row>
    <row r="36592" spans="1:1" ht="13.5" x14ac:dyDescent="0.25">
      <c r="A36592" s="212"/>
    </row>
    <row r="36593" spans="1:1" ht="13.5" x14ac:dyDescent="0.25">
      <c r="A36593" s="212"/>
    </row>
    <row r="36594" spans="1:1" ht="13.5" x14ac:dyDescent="0.25">
      <c r="A36594" s="212"/>
    </row>
    <row r="36595" spans="1:1" ht="13.5" x14ac:dyDescent="0.25">
      <c r="A36595" s="212"/>
    </row>
    <row r="36596" spans="1:1" ht="13.5" x14ac:dyDescent="0.25">
      <c r="A36596" s="212"/>
    </row>
    <row r="36597" spans="1:1" ht="13.5" x14ac:dyDescent="0.25">
      <c r="A36597" s="212"/>
    </row>
    <row r="36598" spans="1:1" ht="13.5" x14ac:dyDescent="0.25">
      <c r="A36598" s="212"/>
    </row>
    <row r="36599" spans="1:1" ht="13.5" x14ac:dyDescent="0.25">
      <c r="A36599" s="212"/>
    </row>
    <row r="36600" spans="1:1" ht="13.5" x14ac:dyDescent="0.25">
      <c r="A36600" s="212"/>
    </row>
    <row r="36601" spans="1:1" ht="13.5" x14ac:dyDescent="0.25">
      <c r="A36601" s="212"/>
    </row>
    <row r="36602" spans="1:1" ht="13.5" x14ac:dyDescent="0.25">
      <c r="A36602" s="212"/>
    </row>
    <row r="36603" spans="1:1" ht="13.5" x14ac:dyDescent="0.25">
      <c r="A36603" s="212"/>
    </row>
    <row r="36604" spans="1:1" ht="13.5" x14ac:dyDescent="0.25">
      <c r="A36604" s="212"/>
    </row>
    <row r="36605" spans="1:1" ht="13.5" x14ac:dyDescent="0.25">
      <c r="A36605" s="212"/>
    </row>
    <row r="36606" spans="1:1" ht="13.5" x14ac:dyDescent="0.25">
      <c r="A36606" s="212"/>
    </row>
    <row r="36607" spans="1:1" ht="13.5" x14ac:dyDescent="0.25">
      <c r="A36607" s="212"/>
    </row>
    <row r="36608" spans="1:1" ht="13.5" x14ac:dyDescent="0.25">
      <c r="A36608" s="212"/>
    </row>
    <row r="36609" spans="1:1" ht="13.5" x14ac:dyDescent="0.25">
      <c r="A36609" s="212"/>
    </row>
    <row r="36610" spans="1:1" ht="13.5" x14ac:dyDescent="0.25">
      <c r="A36610" s="212"/>
    </row>
    <row r="36611" spans="1:1" ht="13.5" x14ac:dyDescent="0.25">
      <c r="A36611" s="212"/>
    </row>
    <row r="36612" spans="1:1" ht="13.5" x14ac:dyDescent="0.25">
      <c r="A36612" s="212"/>
    </row>
    <row r="36613" spans="1:1" ht="13.5" x14ac:dyDescent="0.25">
      <c r="A36613" s="212"/>
    </row>
    <row r="36614" spans="1:1" ht="13.5" x14ac:dyDescent="0.25">
      <c r="A36614" s="212"/>
    </row>
    <row r="36615" spans="1:1" ht="13.5" x14ac:dyDescent="0.25">
      <c r="A36615" s="212"/>
    </row>
    <row r="36616" spans="1:1" ht="13.5" x14ac:dyDescent="0.25">
      <c r="A36616" s="212"/>
    </row>
    <row r="36617" spans="1:1" ht="13.5" x14ac:dyDescent="0.25">
      <c r="A36617" s="212"/>
    </row>
    <row r="36618" spans="1:1" ht="13.5" x14ac:dyDescent="0.25">
      <c r="A36618" s="212"/>
    </row>
    <row r="36619" spans="1:1" ht="13.5" x14ac:dyDescent="0.25">
      <c r="A36619" s="212"/>
    </row>
    <row r="36620" spans="1:1" ht="13.5" x14ac:dyDescent="0.25">
      <c r="A36620" s="212"/>
    </row>
    <row r="36621" spans="1:1" ht="13.5" x14ac:dyDescent="0.25">
      <c r="A36621" s="212"/>
    </row>
    <row r="36622" spans="1:1" ht="13.5" x14ac:dyDescent="0.25">
      <c r="A36622" s="212"/>
    </row>
    <row r="36623" spans="1:1" ht="13.5" x14ac:dyDescent="0.25">
      <c r="A36623" s="212"/>
    </row>
    <row r="36624" spans="1:1" ht="13.5" x14ac:dyDescent="0.25">
      <c r="A36624" s="212"/>
    </row>
    <row r="36625" spans="1:1" ht="13.5" x14ac:dyDescent="0.25">
      <c r="A36625" s="212"/>
    </row>
    <row r="36626" spans="1:1" ht="13.5" x14ac:dyDescent="0.25">
      <c r="A36626" s="212"/>
    </row>
    <row r="36627" spans="1:1" ht="13.5" x14ac:dyDescent="0.25">
      <c r="A36627" s="212"/>
    </row>
    <row r="36628" spans="1:1" ht="13.5" x14ac:dyDescent="0.25">
      <c r="A36628" s="212"/>
    </row>
    <row r="36629" spans="1:1" ht="13.5" x14ac:dyDescent="0.25">
      <c r="A36629" s="212"/>
    </row>
    <row r="36630" spans="1:1" ht="13.5" x14ac:dyDescent="0.25">
      <c r="A36630" s="212"/>
    </row>
    <row r="36631" spans="1:1" ht="13.5" x14ac:dyDescent="0.25">
      <c r="A36631" s="212"/>
    </row>
    <row r="36632" spans="1:1" ht="13.5" x14ac:dyDescent="0.25">
      <c r="A36632" s="212"/>
    </row>
    <row r="36633" spans="1:1" ht="13.5" x14ac:dyDescent="0.25">
      <c r="A36633" s="212"/>
    </row>
    <row r="36634" spans="1:1" ht="13.5" x14ac:dyDescent="0.25">
      <c r="A36634" s="212"/>
    </row>
    <row r="36635" spans="1:1" ht="13.5" x14ac:dyDescent="0.25">
      <c r="A36635" s="212"/>
    </row>
    <row r="36636" spans="1:1" ht="13.5" x14ac:dyDescent="0.25">
      <c r="A36636" s="212"/>
    </row>
    <row r="36637" spans="1:1" ht="13.5" x14ac:dyDescent="0.25">
      <c r="A36637" s="212"/>
    </row>
    <row r="36638" spans="1:1" ht="13.5" x14ac:dyDescent="0.25">
      <c r="A36638" s="212"/>
    </row>
    <row r="36639" spans="1:1" ht="13.5" x14ac:dyDescent="0.25">
      <c r="A36639" s="212"/>
    </row>
    <row r="36640" spans="1:1" ht="13.5" x14ac:dyDescent="0.25">
      <c r="A36640" s="212"/>
    </row>
    <row r="36641" spans="1:1" ht="13.5" x14ac:dyDescent="0.25">
      <c r="A36641" s="212"/>
    </row>
    <row r="36642" spans="1:1" ht="13.5" x14ac:dyDescent="0.25">
      <c r="A36642" s="212"/>
    </row>
    <row r="36643" spans="1:1" ht="13.5" x14ac:dyDescent="0.25">
      <c r="A36643" s="212"/>
    </row>
    <row r="36644" spans="1:1" ht="13.5" x14ac:dyDescent="0.25">
      <c r="A36644" s="212"/>
    </row>
    <row r="36645" spans="1:1" ht="13.5" x14ac:dyDescent="0.25">
      <c r="A36645" s="212"/>
    </row>
    <row r="36646" spans="1:1" ht="13.5" x14ac:dyDescent="0.25">
      <c r="A36646" s="212"/>
    </row>
    <row r="36647" spans="1:1" ht="13.5" x14ac:dyDescent="0.25">
      <c r="A36647" s="212"/>
    </row>
    <row r="36648" spans="1:1" ht="13.5" x14ac:dyDescent="0.25">
      <c r="A36648" s="212"/>
    </row>
    <row r="36649" spans="1:1" ht="13.5" x14ac:dyDescent="0.25">
      <c r="A36649" s="212"/>
    </row>
    <row r="36650" spans="1:1" ht="13.5" x14ac:dyDescent="0.25">
      <c r="A36650" s="212"/>
    </row>
    <row r="36651" spans="1:1" ht="13.5" x14ac:dyDescent="0.25">
      <c r="A36651" s="212"/>
    </row>
    <row r="36652" spans="1:1" ht="13.5" x14ac:dyDescent="0.25">
      <c r="A36652" s="212"/>
    </row>
    <row r="36653" spans="1:1" ht="13.5" x14ac:dyDescent="0.25">
      <c r="A36653" s="212"/>
    </row>
    <row r="36654" spans="1:1" ht="13.5" x14ac:dyDescent="0.25">
      <c r="A36654" s="212"/>
    </row>
    <row r="36655" spans="1:1" ht="13.5" x14ac:dyDescent="0.25">
      <c r="A36655" s="212"/>
    </row>
    <row r="36656" spans="1:1" ht="13.5" x14ac:dyDescent="0.25">
      <c r="A36656" s="212"/>
    </row>
    <row r="36657" spans="1:1" ht="13.5" x14ac:dyDescent="0.25">
      <c r="A36657" s="212"/>
    </row>
    <row r="36658" spans="1:1" ht="13.5" x14ac:dyDescent="0.25">
      <c r="A36658" s="212"/>
    </row>
    <row r="36659" spans="1:1" ht="13.5" x14ac:dyDescent="0.25">
      <c r="A36659" s="212"/>
    </row>
    <row r="36660" spans="1:1" ht="13.5" x14ac:dyDescent="0.25">
      <c r="A36660" s="212"/>
    </row>
    <row r="36661" spans="1:1" ht="13.5" x14ac:dyDescent="0.25">
      <c r="A36661" s="212"/>
    </row>
    <row r="36662" spans="1:1" ht="13.5" x14ac:dyDescent="0.25">
      <c r="A36662" s="212"/>
    </row>
    <row r="36663" spans="1:1" ht="13.5" x14ac:dyDescent="0.25">
      <c r="A36663" s="212"/>
    </row>
    <row r="36664" spans="1:1" ht="13.5" x14ac:dyDescent="0.25">
      <c r="A36664" s="212"/>
    </row>
    <row r="36665" spans="1:1" ht="13.5" x14ac:dyDescent="0.25">
      <c r="A36665" s="212"/>
    </row>
    <row r="36666" spans="1:1" ht="13.5" x14ac:dyDescent="0.25">
      <c r="A36666" s="212"/>
    </row>
    <row r="36667" spans="1:1" ht="13.5" x14ac:dyDescent="0.25">
      <c r="A36667" s="212"/>
    </row>
    <row r="36668" spans="1:1" ht="13.5" x14ac:dyDescent="0.25">
      <c r="A36668" s="212"/>
    </row>
    <row r="36669" spans="1:1" ht="13.5" x14ac:dyDescent="0.25">
      <c r="A36669" s="212"/>
    </row>
    <row r="36670" spans="1:1" ht="13.5" x14ac:dyDescent="0.25">
      <c r="A36670" s="212"/>
    </row>
    <row r="36671" spans="1:1" ht="13.5" x14ac:dyDescent="0.25">
      <c r="A36671" s="212"/>
    </row>
    <row r="36672" spans="1:1" ht="13.5" x14ac:dyDescent="0.25">
      <c r="A36672" s="212"/>
    </row>
    <row r="36673" spans="1:1" ht="13.5" x14ac:dyDescent="0.25">
      <c r="A36673" s="212"/>
    </row>
    <row r="36674" spans="1:1" ht="13.5" x14ac:dyDescent="0.25">
      <c r="A36674" s="212"/>
    </row>
    <row r="36675" spans="1:1" ht="13.5" x14ac:dyDescent="0.25">
      <c r="A36675" s="212"/>
    </row>
    <row r="36676" spans="1:1" ht="13.5" x14ac:dyDescent="0.25">
      <c r="A36676" s="212"/>
    </row>
    <row r="36677" spans="1:1" ht="13.5" x14ac:dyDescent="0.25">
      <c r="A36677" s="212"/>
    </row>
    <row r="36678" spans="1:1" ht="13.5" x14ac:dyDescent="0.25">
      <c r="A36678" s="212"/>
    </row>
    <row r="36679" spans="1:1" ht="13.5" x14ac:dyDescent="0.25">
      <c r="A36679" s="212"/>
    </row>
    <row r="36680" spans="1:1" ht="13.5" x14ac:dyDescent="0.25">
      <c r="A36680" s="212"/>
    </row>
    <row r="36681" spans="1:1" ht="13.5" x14ac:dyDescent="0.25">
      <c r="A36681" s="212"/>
    </row>
    <row r="36682" spans="1:1" ht="13.5" x14ac:dyDescent="0.25">
      <c r="A36682" s="212"/>
    </row>
    <row r="36683" spans="1:1" ht="13.5" x14ac:dyDescent="0.25">
      <c r="A36683" s="212"/>
    </row>
    <row r="36684" spans="1:1" ht="13.5" x14ac:dyDescent="0.25">
      <c r="A36684" s="212"/>
    </row>
    <row r="36685" spans="1:1" ht="13.5" x14ac:dyDescent="0.25">
      <c r="A36685" s="212"/>
    </row>
    <row r="36686" spans="1:1" ht="13.5" x14ac:dyDescent="0.25">
      <c r="A36686" s="212"/>
    </row>
    <row r="36687" spans="1:1" ht="13.5" x14ac:dyDescent="0.25">
      <c r="A36687" s="212"/>
    </row>
    <row r="36688" spans="1:1" ht="13.5" x14ac:dyDescent="0.25">
      <c r="A36688" s="212"/>
    </row>
    <row r="36689" spans="1:1" ht="13.5" x14ac:dyDescent="0.25">
      <c r="A36689" s="212"/>
    </row>
    <row r="36690" spans="1:1" ht="13.5" x14ac:dyDescent="0.25">
      <c r="A36690" s="212"/>
    </row>
    <row r="36691" spans="1:1" ht="13.5" x14ac:dyDescent="0.25">
      <c r="A36691" s="212"/>
    </row>
    <row r="36692" spans="1:1" ht="13.5" x14ac:dyDescent="0.25">
      <c r="A36692" s="212"/>
    </row>
    <row r="36693" spans="1:1" ht="13.5" x14ac:dyDescent="0.25">
      <c r="A36693" s="212"/>
    </row>
    <row r="36694" spans="1:1" ht="13.5" x14ac:dyDescent="0.25">
      <c r="A36694" s="212"/>
    </row>
    <row r="36695" spans="1:1" ht="13.5" x14ac:dyDescent="0.25">
      <c r="A36695" s="212"/>
    </row>
    <row r="36696" spans="1:1" ht="13.5" x14ac:dyDescent="0.25">
      <c r="A36696" s="212"/>
    </row>
    <row r="36697" spans="1:1" ht="13.5" x14ac:dyDescent="0.25">
      <c r="A36697" s="212"/>
    </row>
    <row r="36698" spans="1:1" ht="13.5" x14ac:dyDescent="0.25">
      <c r="A36698" s="212"/>
    </row>
    <row r="36699" spans="1:1" ht="13.5" x14ac:dyDescent="0.25">
      <c r="A36699" s="212"/>
    </row>
    <row r="36700" spans="1:1" ht="13.5" x14ac:dyDescent="0.25">
      <c r="A36700" s="212"/>
    </row>
    <row r="36701" spans="1:1" ht="13.5" x14ac:dyDescent="0.25">
      <c r="A36701" s="212"/>
    </row>
    <row r="36702" spans="1:1" ht="13.5" x14ac:dyDescent="0.25">
      <c r="A36702" s="212"/>
    </row>
    <row r="36703" spans="1:1" ht="13.5" x14ac:dyDescent="0.25">
      <c r="A36703" s="212"/>
    </row>
    <row r="36704" spans="1:1" ht="13.5" x14ac:dyDescent="0.25">
      <c r="A36704" s="212"/>
    </row>
    <row r="36705" spans="1:1" ht="13.5" x14ac:dyDescent="0.25">
      <c r="A36705" s="212"/>
    </row>
    <row r="36706" spans="1:1" ht="13.5" x14ac:dyDescent="0.25">
      <c r="A36706" s="212"/>
    </row>
    <row r="36707" spans="1:1" ht="13.5" x14ac:dyDescent="0.25">
      <c r="A36707" s="212"/>
    </row>
    <row r="36708" spans="1:1" ht="13.5" x14ac:dyDescent="0.25">
      <c r="A36708" s="212"/>
    </row>
    <row r="36709" spans="1:1" ht="13.5" x14ac:dyDescent="0.25">
      <c r="A36709" s="212"/>
    </row>
    <row r="36710" spans="1:1" ht="13.5" x14ac:dyDescent="0.25">
      <c r="A36710" s="212"/>
    </row>
    <row r="36711" spans="1:1" ht="13.5" x14ac:dyDescent="0.25">
      <c r="A36711" s="212"/>
    </row>
    <row r="36712" spans="1:1" ht="13.5" x14ac:dyDescent="0.25">
      <c r="A36712" s="212"/>
    </row>
    <row r="36713" spans="1:1" ht="13.5" x14ac:dyDescent="0.25">
      <c r="A36713" s="212"/>
    </row>
    <row r="36714" spans="1:1" ht="13.5" x14ac:dyDescent="0.25">
      <c r="A36714" s="212"/>
    </row>
    <row r="36715" spans="1:1" ht="13.5" x14ac:dyDescent="0.25">
      <c r="A36715" s="212"/>
    </row>
    <row r="36716" spans="1:1" ht="13.5" x14ac:dyDescent="0.25">
      <c r="A36716" s="212"/>
    </row>
    <row r="36717" spans="1:1" ht="13.5" x14ac:dyDescent="0.25">
      <c r="A36717" s="212"/>
    </row>
    <row r="36718" spans="1:1" ht="13.5" x14ac:dyDescent="0.25">
      <c r="A36718" s="212"/>
    </row>
    <row r="36719" spans="1:1" ht="13.5" x14ac:dyDescent="0.25">
      <c r="A36719" s="212"/>
    </row>
    <row r="36720" spans="1:1" ht="13.5" x14ac:dyDescent="0.25">
      <c r="A36720" s="212"/>
    </row>
    <row r="36721" spans="1:1" ht="13.5" x14ac:dyDescent="0.25">
      <c r="A36721" s="212"/>
    </row>
    <row r="36722" spans="1:1" ht="13.5" x14ac:dyDescent="0.25">
      <c r="A36722" s="212"/>
    </row>
    <row r="36723" spans="1:1" ht="13.5" x14ac:dyDescent="0.25">
      <c r="A36723" s="212"/>
    </row>
    <row r="36724" spans="1:1" ht="13.5" x14ac:dyDescent="0.25">
      <c r="A36724" s="212"/>
    </row>
    <row r="36725" spans="1:1" ht="13.5" x14ac:dyDescent="0.25">
      <c r="A36725" s="212"/>
    </row>
    <row r="36726" spans="1:1" ht="13.5" x14ac:dyDescent="0.25">
      <c r="A36726" s="212"/>
    </row>
    <row r="36727" spans="1:1" ht="13.5" x14ac:dyDescent="0.25">
      <c r="A36727" s="212"/>
    </row>
    <row r="36728" spans="1:1" ht="13.5" x14ac:dyDescent="0.25">
      <c r="A36728" s="212"/>
    </row>
    <row r="36729" spans="1:1" ht="13.5" x14ac:dyDescent="0.25">
      <c r="A36729" s="212"/>
    </row>
    <row r="36730" spans="1:1" ht="13.5" x14ac:dyDescent="0.25">
      <c r="A36730" s="212"/>
    </row>
    <row r="36731" spans="1:1" ht="13.5" x14ac:dyDescent="0.25">
      <c r="A36731" s="212"/>
    </row>
    <row r="36732" spans="1:1" ht="13.5" x14ac:dyDescent="0.25">
      <c r="A36732" s="212"/>
    </row>
    <row r="36733" spans="1:1" ht="13.5" x14ac:dyDescent="0.25">
      <c r="A36733" s="212"/>
    </row>
    <row r="36734" spans="1:1" ht="13.5" x14ac:dyDescent="0.25">
      <c r="A36734" s="212"/>
    </row>
    <row r="36735" spans="1:1" ht="13.5" x14ac:dyDescent="0.25">
      <c r="A36735" s="212"/>
    </row>
    <row r="36736" spans="1:1" ht="13.5" x14ac:dyDescent="0.25">
      <c r="A36736" s="212"/>
    </row>
    <row r="36737" spans="1:1" ht="13.5" x14ac:dyDescent="0.25">
      <c r="A36737" s="212"/>
    </row>
    <row r="36738" spans="1:1" ht="13.5" x14ac:dyDescent="0.25">
      <c r="A36738" s="212"/>
    </row>
    <row r="36739" spans="1:1" ht="13.5" x14ac:dyDescent="0.25">
      <c r="A36739" s="212"/>
    </row>
    <row r="36740" spans="1:1" ht="13.5" x14ac:dyDescent="0.25">
      <c r="A36740" s="212"/>
    </row>
    <row r="36741" spans="1:1" ht="13.5" x14ac:dyDescent="0.25">
      <c r="A36741" s="212"/>
    </row>
    <row r="36742" spans="1:1" ht="13.5" x14ac:dyDescent="0.25">
      <c r="A36742" s="212"/>
    </row>
    <row r="36743" spans="1:1" ht="13.5" x14ac:dyDescent="0.25">
      <c r="A36743" s="212"/>
    </row>
    <row r="36744" spans="1:1" ht="13.5" x14ac:dyDescent="0.25">
      <c r="A36744" s="212"/>
    </row>
    <row r="36745" spans="1:1" ht="13.5" x14ac:dyDescent="0.25">
      <c r="A36745" s="212"/>
    </row>
    <row r="36746" spans="1:1" ht="13.5" x14ac:dyDescent="0.25">
      <c r="A36746" s="212"/>
    </row>
    <row r="36747" spans="1:1" ht="13.5" x14ac:dyDescent="0.25">
      <c r="A36747" s="212"/>
    </row>
    <row r="36748" spans="1:1" ht="13.5" x14ac:dyDescent="0.25">
      <c r="A36748" s="212"/>
    </row>
    <row r="36749" spans="1:1" ht="13.5" x14ac:dyDescent="0.25">
      <c r="A36749" s="212"/>
    </row>
    <row r="36750" spans="1:1" ht="13.5" x14ac:dyDescent="0.25">
      <c r="A36750" s="212"/>
    </row>
    <row r="36751" spans="1:1" ht="13.5" x14ac:dyDescent="0.25">
      <c r="A36751" s="212"/>
    </row>
    <row r="36752" spans="1:1" ht="13.5" x14ac:dyDescent="0.25">
      <c r="A36752" s="212"/>
    </row>
    <row r="36753" spans="1:1" ht="13.5" x14ac:dyDescent="0.25">
      <c r="A36753" s="212"/>
    </row>
    <row r="36754" spans="1:1" ht="13.5" x14ac:dyDescent="0.25">
      <c r="A36754" s="212"/>
    </row>
    <row r="36755" spans="1:1" ht="13.5" x14ac:dyDescent="0.25">
      <c r="A36755" s="212"/>
    </row>
    <row r="36756" spans="1:1" ht="13.5" x14ac:dyDescent="0.25">
      <c r="A36756" s="212"/>
    </row>
    <row r="36757" spans="1:1" ht="13.5" x14ac:dyDescent="0.25">
      <c r="A36757" s="212"/>
    </row>
    <row r="36758" spans="1:1" ht="13.5" x14ac:dyDescent="0.25">
      <c r="A36758" s="212"/>
    </row>
    <row r="36759" spans="1:1" ht="13.5" x14ac:dyDescent="0.25">
      <c r="A36759" s="212"/>
    </row>
    <row r="36760" spans="1:1" ht="13.5" x14ac:dyDescent="0.25">
      <c r="A36760" s="212"/>
    </row>
    <row r="36761" spans="1:1" ht="13.5" x14ac:dyDescent="0.25">
      <c r="A36761" s="212"/>
    </row>
    <row r="36762" spans="1:1" ht="13.5" x14ac:dyDescent="0.25">
      <c r="A36762" s="212"/>
    </row>
    <row r="36763" spans="1:1" ht="13.5" x14ac:dyDescent="0.25">
      <c r="A36763" s="212"/>
    </row>
    <row r="36764" spans="1:1" ht="13.5" x14ac:dyDescent="0.25">
      <c r="A36764" s="212"/>
    </row>
    <row r="36765" spans="1:1" ht="13.5" x14ac:dyDescent="0.25">
      <c r="A36765" s="212"/>
    </row>
    <row r="36766" spans="1:1" ht="13.5" x14ac:dyDescent="0.25">
      <c r="A36766" s="212"/>
    </row>
    <row r="36767" spans="1:1" ht="13.5" x14ac:dyDescent="0.25">
      <c r="A36767" s="212"/>
    </row>
    <row r="36768" spans="1:1" ht="13.5" x14ac:dyDescent="0.25">
      <c r="A36768" s="212"/>
    </row>
    <row r="36769" spans="1:1" ht="13.5" x14ac:dyDescent="0.25">
      <c r="A36769" s="212"/>
    </row>
    <row r="36770" spans="1:1" ht="13.5" x14ac:dyDescent="0.25">
      <c r="A36770" s="212"/>
    </row>
    <row r="36771" spans="1:1" ht="13.5" x14ac:dyDescent="0.25">
      <c r="A36771" s="212"/>
    </row>
    <row r="36772" spans="1:1" ht="13.5" x14ac:dyDescent="0.25">
      <c r="A36772" s="212"/>
    </row>
    <row r="36773" spans="1:1" ht="13.5" x14ac:dyDescent="0.25">
      <c r="A36773" s="212"/>
    </row>
    <row r="36774" spans="1:1" ht="13.5" x14ac:dyDescent="0.25">
      <c r="A36774" s="212"/>
    </row>
    <row r="36775" spans="1:1" ht="13.5" x14ac:dyDescent="0.25">
      <c r="A36775" s="212"/>
    </row>
    <row r="36776" spans="1:1" ht="13.5" x14ac:dyDescent="0.25">
      <c r="A36776" s="212"/>
    </row>
    <row r="36777" spans="1:1" ht="13.5" x14ac:dyDescent="0.25">
      <c r="A36777" s="212"/>
    </row>
    <row r="36778" spans="1:1" ht="13.5" x14ac:dyDescent="0.25">
      <c r="A36778" s="212"/>
    </row>
    <row r="36779" spans="1:1" ht="13.5" x14ac:dyDescent="0.25">
      <c r="A36779" s="212"/>
    </row>
    <row r="36780" spans="1:1" ht="13.5" x14ac:dyDescent="0.25">
      <c r="A36780" s="212"/>
    </row>
    <row r="36781" spans="1:1" ht="13.5" x14ac:dyDescent="0.25">
      <c r="A36781" s="212"/>
    </row>
    <row r="36782" spans="1:1" ht="13.5" x14ac:dyDescent="0.25">
      <c r="A36782" s="212"/>
    </row>
    <row r="36783" spans="1:1" ht="13.5" x14ac:dyDescent="0.25">
      <c r="A36783" s="212"/>
    </row>
    <row r="36784" spans="1:1" ht="13.5" x14ac:dyDescent="0.25">
      <c r="A36784" s="212"/>
    </row>
    <row r="36785" spans="1:1" ht="13.5" x14ac:dyDescent="0.25">
      <c r="A36785" s="212"/>
    </row>
    <row r="36786" spans="1:1" ht="13.5" x14ac:dyDescent="0.25">
      <c r="A36786" s="212"/>
    </row>
    <row r="36787" spans="1:1" ht="13.5" x14ac:dyDescent="0.25">
      <c r="A36787" s="212"/>
    </row>
    <row r="36788" spans="1:1" ht="13.5" x14ac:dyDescent="0.25">
      <c r="A36788" s="212"/>
    </row>
    <row r="36789" spans="1:1" ht="13.5" x14ac:dyDescent="0.25">
      <c r="A36789" s="212"/>
    </row>
    <row r="36790" spans="1:1" ht="13.5" x14ac:dyDescent="0.25">
      <c r="A36790" s="212"/>
    </row>
    <row r="36791" spans="1:1" ht="13.5" x14ac:dyDescent="0.25">
      <c r="A36791" s="212"/>
    </row>
    <row r="36792" spans="1:1" ht="13.5" x14ac:dyDescent="0.25">
      <c r="A36792" s="212"/>
    </row>
    <row r="36793" spans="1:1" ht="13.5" x14ac:dyDescent="0.25">
      <c r="A36793" s="212"/>
    </row>
    <row r="36794" spans="1:1" ht="13.5" x14ac:dyDescent="0.25">
      <c r="A36794" s="212"/>
    </row>
    <row r="36795" spans="1:1" ht="13.5" x14ac:dyDescent="0.25">
      <c r="A36795" s="212"/>
    </row>
    <row r="36796" spans="1:1" ht="13.5" x14ac:dyDescent="0.25">
      <c r="A36796" s="212"/>
    </row>
    <row r="36797" spans="1:1" ht="13.5" x14ac:dyDescent="0.25">
      <c r="A36797" s="212"/>
    </row>
    <row r="36798" spans="1:1" ht="13.5" x14ac:dyDescent="0.25">
      <c r="A36798" s="212"/>
    </row>
    <row r="36799" spans="1:1" ht="13.5" x14ac:dyDescent="0.25">
      <c r="A36799" s="212"/>
    </row>
    <row r="36800" spans="1:1" ht="13.5" x14ac:dyDescent="0.25">
      <c r="A36800" s="212"/>
    </row>
    <row r="36801" spans="1:1" ht="13.5" x14ac:dyDescent="0.25">
      <c r="A36801" s="212"/>
    </row>
    <row r="36802" spans="1:1" ht="13.5" x14ac:dyDescent="0.25">
      <c r="A36802" s="212"/>
    </row>
    <row r="36803" spans="1:1" ht="13.5" x14ac:dyDescent="0.25">
      <c r="A36803" s="212"/>
    </row>
    <row r="36804" spans="1:1" ht="13.5" x14ac:dyDescent="0.25">
      <c r="A36804" s="212"/>
    </row>
    <row r="36805" spans="1:1" ht="13.5" x14ac:dyDescent="0.25">
      <c r="A36805" s="212"/>
    </row>
    <row r="36806" spans="1:1" ht="13.5" x14ac:dyDescent="0.25">
      <c r="A36806" s="212"/>
    </row>
    <row r="36807" spans="1:1" ht="13.5" x14ac:dyDescent="0.25">
      <c r="A36807" s="212"/>
    </row>
    <row r="36808" spans="1:1" ht="13.5" x14ac:dyDescent="0.25">
      <c r="A36808" s="212"/>
    </row>
    <row r="36809" spans="1:1" ht="13.5" x14ac:dyDescent="0.25">
      <c r="A36809" s="212"/>
    </row>
    <row r="36810" spans="1:1" ht="13.5" x14ac:dyDescent="0.25">
      <c r="A36810" s="212"/>
    </row>
    <row r="36811" spans="1:1" ht="13.5" x14ac:dyDescent="0.25">
      <c r="A36811" s="212"/>
    </row>
    <row r="36812" spans="1:1" ht="13.5" x14ac:dyDescent="0.25">
      <c r="A36812" s="212"/>
    </row>
    <row r="36813" spans="1:1" ht="13.5" x14ac:dyDescent="0.25">
      <c r="A36813" s="212"/>
    </row>
    <row r="36814" spans="1:1" ht="13.5" x14ac:dyDescent="0.25">
      <c r="A36814" s="212"/>
    </row>
    <row r="36815" spans="1:1" ht="13.5" x14ac:dyDescent="0.25">
      <c r="A36815" s="212"/>
    </row>
    <row r="36816" spans="1:1" ht="13.5" x14ac:dyDescent="0.25">
      <c r="A36816" s="212"/>
    </row>
    <row r="36817" spans="1:1" ht="13.5" x14ac:dyDescent="0.25">
      <c r="A36817" s="212"/>
    </row>
    <row r="36818" spans="1:1" ht="13.5" x14ac:dyDescent="0.25">
      <c r="A36818" s="212"/>
    </row>
    <row r="36819" spans="1:1" ht="13.5" x14ac:dyDescent="0.25">
      <c r="A36819" s="212"/>
    </row>
    <row r="36820" spans="1:1" ht="13.5" x14ac:dyDescent="0.25">
      <c r="A36820" s="212"/>
    </row>
    <row r="36821" spans="1:1" ht="13.5" x14ac:dyDescent="0.25">
      <c r="A36821" s="212"/>
    </row>
    <row r="36822" spans="1:1" ht="13.5" x14ac:dyDescent="0.25">
      <c r="A36822" s="212"/>
    </row>
    <row r="36823" spans="1:1" ht="13.5" x14ac:dyDescent="0.25">
      <c r="A36823" s="212"/>
    </row>
    <row r="36824" spans="1:1" ht="13.5" x14ac:dyDescent="0.25">
      <c r="A36824" s="212"/>
    </row>
    <row r="36825" spans="1:1" ht="13.5" x14ac:dyDescent="0.25">
      <c r="A36825" s="212"/>
    </row>
    <row r="36826" spans="1:1" ht="13.5" x14ac:dyDescent="0.25">
      <c r="A36826" s="212"/>
    </row>
    <row r="36827" spans="1:1" ht="13.5" x14ac:dyDescent="0.25">
      <c r="A36827" s="212"/>
    </row>
    <row r="36828" spans="1:1" ht="13.5" x14ac:dyDescent="0.25">
      <c r="A36828" s="212"/>
    </row>
    <row r="36829" spans="1:1" ht="13.5" x14ac:dyDescent="0.25">
      <c r="A36829" s="212"/>
    </row>
    <row r="36830" spans="1:1" ht="13.5" x14ac:dyDescent="0.25">
      <c r="A36830" s="212"/>
    </row>
    <row r="36831" spans="1:1" ht="13.5" x14ac:dyDescent="0.25">
      <c r="A36831" s="212"/>
    </row>
    <row r="36832" spans="1:1" ht="13.5" x14ac:dyDescent="0.25">
      <c r="A36832" s="212"/>
    </row>
    <row r="36833" spans="1:1" ht="13.5" x14ac:dyDescent="0.25">
      <c r="A36833" s="212"/>
    </row>
    <row r="36834" spans="1:1" ht="13.5" x14ac:dyDescent="0.25">
      <c r="A36834" s="212"/>
    </row>
    <row r="36835" spans="1:1" ht="13.5" x14ac:dyDescent="0.25">
      <c r="A36835" s="212"/>
    </row>
    <row r="36836" spans="1:1" ht="13.5" x14ac:dyDescent="0.25">
      <c r="A36836" s="212"/>
    </row>
    <row r="36837" spans="1:1" ht="13.5" x14ac:dyDescent="0.25">
      <c r="A36837" s="212"/>
    </row>
    <row r="36838" spans="1:1" ht="13.5" x14ac:dyDescent="0.25">
      <c r="A36838" s="212"/>
    </row>
    <row r="36839" spans="1:1" ht="13.5" x14ac:dyDescent="0.25">
      <c r="A36839" s="212"/>
    </row>
    <row r="36840" spans="1:1" ht="13.5" x14ac:dyDescent="0.25">
      <c r="A36840" s="212"/>
    </row>
    <row r="36841" spans="1:1" ht="13.5" x14ac:dyDescent="0.25">
      <c r="A36841" s="212"/>
    </row>
    <row r="36842" spans="1:1" ht="13.5" x14ac:dyDescent="0.25">
      <c r="A36842" s="212"/>
    </row>
    <row r="36843" spans="1:1" ht="13.5" x14ac:dyDescent="0.25">
      <c r="A36843" s="212"/>
    </row>
    <row r="36844" spans="1:1" ht="13.5" x14ac:dyDescent="0.25">
      <c r="A36844" s="212"/>
    </row>
    <row r="36845" spans="1:1" ht="13.5" x14ac:dyDescent="0.25">
      <c r="A36845" s="212"/>
    </row>
    <row r="36846" spans="1:1" ht="13.5" x14ac:dyDescent="0.25">
      <c r="A36846" s="212"/>
    </row>
    <row r="36847" spans="1:1" ht="13.5" x14ac:dyDescent="0.25">
      <c r="A36847" s="212"/>
    </row>
    <row r="36848" spans="1:1" ht="13.5" x14ac:dyDescent="0.25">
      <c r="A36848" s="212"/>
    </row>
    <row r="36849" spans="1:1" ht="13.5" x14ac:dyDescent="0.25">
      <c r="A36849" s="212"/>
    </row>
    <row r="36850" spans="1:1" ht="13.5" x14ac:dyDescent="0.25">
      <c r="A36850" s="212"/>
    </row>
    <row r="36851" spans="1:1" ht="13.5" x14ac:dyDescent="0.25">
      <c r="A36851" s="212"/>
    </row>
    <row r="36852" spans="1:1" ht="13.5" x14ac:dyDescent="0.25">
      <c r="A36852" s="212"/>
    </row>
    <row r="36853" spans="1:1" ht="13.5" x14ac:dyDescent="0.25">
      <c r="A36853" s="212"/>
    </row>
    <row r="36854" spans="1:1" ht="13.5" x14ac:dyDescent="0.25">
      <c r="A36854" s="212"/>
    </row>
    <row r="36855" spans="1:1" ht="13.5" x14ac:dyDescent="0.25">
      <c r="A36855" s="212"/>
    </row>
    <row r="36856" spans="1:1" ht="13.5" x14ac:dyDescent="0.25">
      <c r="A36856" s="212"/>
    </row>
    <row r="36857" spans="1:1" ht="13.5" x14ac:dyDescent="0.25">
      <c r="A36857" s="212"/>
    </row>
    <row r="36858" spans="1:1" ht="13.5" x14ac:dyDescent="0.25">
      <c r="A36858" s="212"/>
    </row>
    <row r="36859" spans="1:1" ht="13.5" x14ac:dyDescent="0.25">
      <c r="A36859" s="212"/>
    </row>
    <row r="36860" spans="1:1" ht="13.5" x14ac:dyDescent="0.25">
      <c r="A36860" s="212"/>
    </row>
    <row r="36861" spans="1:1" ht="13.5" x14ac:dyDescent="0.25">
      <c r="A36861" s="212"/>
    </row>
    <row r="36862" spans="1:1" ht="13.5" x14ac:dyDescent="0.25">
      <c r="A36862" s="212"/>
    </row>
    <row r="36863" spans="1:1" ht="13.5" x14ac:dyDescent="0.25">
      <c r="A36863" s="212"/>
    </row>
    <row r="36864" spans="1:1" ht="13.5" x14ac:dyDescent="0.25">
      <c r="A36864" s="212"/>
    </row>
    <row r="36865" spans="1:1" ht="13.5" x14ac:dyDescent="0.25">
      <c r="A36865" s="212"/>
    </row>
    <row r="36866" spans="1:1" ht="13.5" x14ac:dyDescent="0.25">
      <c r="A36866" s="212"/>
    </row>
    <row r="36867" spans="1:1" ht="13.5" x14ac:dyDescent="0.25">
      <c r="A36867" s="212"/>
    </row>
    <row r="36868" spans="1:1" ht="13.5" x14ac:dyDescent="0.25">
      <c r="A36868" s="212"/>
    </row>
    <row r="36869" spans="1:1" ht="13.5" x14ac:dyDescent="0.25">
      <c r="A36869" s="212"/>
    </row>
    <row r="36870" spans="1:1" ht="13.5" x14ac:dyDescent="0.25">
      <c r="A36870" s="212"/>
    </row>
    <row r="36871" spans="1:1" ht="13.5" x14ac:dyDescent="0.25">
      <c r="A36871" s="212"/>
    </row>
    <row r="36872" spans="1:1" ht="13.5" x14ac:dyDescent="0.25">
      <c r="A36872" s="212"/>
    </row>
    <row r="36873" spans="1:1" ht="13.5" x14ac:dyDescent="0.25">
      <c r="A36873" s="212"/>
    </row>
    <row r="36874" spans="1:1" ht="13.5" x14ac:dyDescent="0.25">
      <c r="A36874" s="212"/>
    </row>
    <row r="36875" spans="1:1" ht="13.5" x14ac:dyDescent="0.25">
      <c r="A36875" s="212"/>
    </row>
    <row r="36876" spans="1:1" ht="13.5" x14ac:dyDescent="0.25">
      <c r="A36876" s="212"/>
    </row>
    <row r="36877" spans="1:1" ht="13.5" x14ac:dyDescent="0.25">
      <c r="A36877" s="212"/>
    </row>
    <row r="36878" spans="1:1" ht="13.5" x14ac:dyDescent="0.25">
      <c r="A36878" s="212"/>
    </row>
    <row r="36879" spans="1:1" ht="13.5" x14ac:dyDescent="0.25">
      <c r="A36879" s="212"/>
    </row>
    <row r="36880" spans="1:1" ht="13.5" x14ac:dyDescent="0.25">
      <c r="A36880" s="212"/>
    </row>
    <row r="36881" spans="1:1" ht="13.5" x14ac:dyDescent="0.25">
      <c r="A36881" s="212"/>
    </row>
    <row r="36882" spans="1:1" ht="13.5" x14ac:dyDescent="0.25">
      <c r="A36882" s="212"/>
    </row>
    <row r="36883" spans="1:1" ht="13.5" x14ac:dyDescent="0.25">
      <c r="A36883" s="212"/>
    </row>
    <row r="36884" spans="1:1" ht="13.5" x14ac:dyDescent="0.25">
      <c r="A36884" s="212"/>
    </row>
    <row r="36885" spans="1:1" ht="13.5" x14ac:dyDescent="0.25">
      <c r="A36885" s="212"/>
    </row>
    <row r="36886" spans="1:1" ht="13.5" x14ac:dyDescent="0.25">
      <c r="A36886" s="212"/>
    </row>
    <row r="36887" spans="1:1" ht="13.5" x14ac:dyDescent="0.25">
      <c r="A36887" s="212"/>
    </row>
    <row r="36888" spans="1:1" ht="13.5" x14ac:dyDescent="0.25">
      <c r="A36888" s="212"/>
    </row>
    <row r="36889" spans="1:1" ht="13.5" x14ac:dyDescent="0.25">
      <c r="A36889" s="212"/>
    </row>
    <row r="36890" spans="1:1" ht="13.5" x14ac:dyDescent="0.25">
      <c r="A36890" s="212"/>
    </row>
    <row r="36891" spans="1:1" ht="13.5" x14ac:dyDescent="0.25">
      <c r="A36891" s="212"/>
    </row>
    <row r="36892" spans="1:1" ht="13.5" x14ac:dyDescent="0.25">
      <c r="A36892" s="212"/>
    </row>
    <row r="36893" spans="1:1" ht="13.5" x14ac:dyDescent="0.25">
      <c r="A36893" s="212"/>
    </row>
    <row r="36894" spans="1:1" ht="13.5" x14ac:dyDescent="0.25">
      <c r="A36894" s="212"/>
    </row>
    <row r="36895" spans="1:1" ht="13.5" x14ac:dyDescent="0.25">
      <c r="A36895" s="212"/>
    </row>
    <row r="36896" spans="1:1" ht="13.5" x14ac:dyDescent="0.25">
      <c r="A36896" s="212"/>
    </row>
    <row r="36897" spans="1:1" ht="13.5" x14ac:dyDescent="0.25">
      <c r="A36897" s="212"/>
    </row>
    <row r="36898" spans="1:1" ht="13.5" x14ac:dyDescent="0.25">
      <c r="A36898" s="212"/>
    </row>
    <row r="36899" spans="1:1" ht="13.5" x14ac:dyDescent="0.25">
      <c r="A36899" s="212"/>
    </row>
    <row r="36900" spans="1:1" ht="13.5" x14ac:dyDescent="0.25">
      <c r="A36900" s="212"/>
    </row>
    <row r="36901" spans="1:1" ht="13.5" x14ac:dyDescent="0.25">
      <c r="A36901" s="212"/>
    </row>
    <row r="36902" spans="1:1" ht="13.5" x14ac:dyDescent="0.25">
      <c r="A36902" s="212"/>
    </row>
    <row r="36903" spans="1:1" ht="13.5" x14ac:dyDescent="0.25">
      <c r="A36903" s="212"/>
    </row>
    <row r="36904" spans="1:1" ht="13.5" x14ac:dyDescent="0.25">
      <c r="A36904" s="212"/>
    </row>
    <row r="36905" spans="1:1" ht="13.5" x14ac:dyDescent="0.25">
      <c r="A36905" s="212"/>
    </row>
    <row r="36906" spans="1:1" ht="13.5" x14ac:dyDescent="0.25">
      <c r="A36906" s="212"/>
    </row>
    <row r="36907" spans="1:1" ht="13.5" x14ac:dyDescent="0.25">
      <c r="A36907" s="212"/>
    </row>
    <row r="36908" spans="1:1" ht="13.5" x14ac:dyDescent="0.25">
      <c r="A36908" s="212"/>
    </row>
    <row r="36909" spans="1:1" ht="13.5" x14ac:dyDescent="0.25">
      <c r="A36909" s="212"/>
    </row>
    <row r="36910" spans="1:1" ht="13.5" x14ac:dyDescent="0.25">
      <c r="A36910" s="212"/>
    </row>
    <row r="36911" spans="1:1" ht="13.5" x14ac:dyDescent="0.25">
      <c r="A36911" s="212"/>
    </row>
    <row r="36912" spans="1:1" ht="13.5" x14ac:dyDescent="0.25">
      <c r="A36912" s="212"/>
    </row>
    <row r="36913" spans="1:1" ht="13.5" x14ac:dyDescent="0.25">
      <c r="A36913" s="212"/>
    </row>
    <row r="36914" spans="1:1" ht="13.5" x14ac:dyDescent="0.25">
      <c r="A36914" s="212"/>
    </row>
    <row r="36915" spans="1:1" ht="13.5" x14ac:dyDescent="0.25">
      <c r="A36915" s="212"/>
    </row>
    <row r="36916" spans="1:1" ht="13.5" x14ac:dyDescent="0.25">
      <c r="A36916" s="212"/>
    </row>
    <row r="36917" spans="1:1" ht="13.5" x14ac:dyDescent="0.25">
      <c r="A36917" s="212"/>
    </row>
    <row r="36918" spans="1:1" ht="13.5" x14ac:dyDescent="0.25">
      <c r="A36918" s="212"/>
    </row>
    <row r="36919" spans="1:1" ht="13.5" x14ac:dyDescent="0.25">
      <c r="A36919" s="212"/>
    </row>
    <row r="36920" spans="1:1" ht="13.5" x14ac:dyDescent="0.25">
      <c r="A36920" s="212"/>
    </row>
    <row r="36921" spans="1:1" ht="13.5" x14ac:dyDescent="0.25">
      <c r="A36921" s="212"/>
    </row>
    <row r="36922" spans="1:1" ht="13.5" x14ac:dyDescent="0.25">
      <c r="A36922" s="212"/>
    </row>
    <row r="36923" spans="1:1" ht="13.5" x14ac:dyDescent="0.25">
      <c r="A36923" s="212"/>
    </row>
    <row r="36924" spans="1:1" ht="13.5" x14ac:dyDescent="0.25">
      <c r="A36924" s="212"/>
    </row>
    <row r="36925" spans="1:1" ht="13.5" x14ac:dyDescent="0.25">
      <c r="A36925" s="212"/>
    </row>
    <row r="36926" spans="1:1" ht="13.5" x14ac:dyDescent="0.25">
      <c r="A36926" s="212"/>
    </row>
    <row r="36927" spans="1:1" ht="13.5" x14ac:dyDescent="0.25">
      <c r="A36927" s="212"/>
    </row>
    <row r="36928" spans="1:1" ht="13.5" x14ac:dyDescent="0.25">
      <c r="A36928" s="212"/>
    </row>
    <row r="36929" spans="1:1" ht="13.5" x14ac:dyDescent="0.25">
      <c r="A36929" s="212"/>
    </row>
    <row r="36930" spans="1:1" ht="13.5" x14ac:dyDescent="0.25">
      <c r="A36930" s="212"/>
    </row>
    <row r="36931" spans="1:1" ht="13.5" x14ac:dyDescent="0.25">
      <c r="A36931" s="212"/>
    </row>
    <row r="36932" spans="1:1" ht="13.5" x14ac:dyDescent="0.25">
      <c r="A36932" s="212"/>
    </row>
    <row r="36933" spans="1:1" ht="13.5" x14ac:dyDescent="0.25">
      <c r="A36933" s="212"/>
    </row>
    <row r="36934" spans="1:1" ht="13.5" x14ac:dyDescent="0.25">
      <c r="A36934" s="212"/>
    </row>
    <row r="36935" spans="1:1" ht="13.5" x14ac:dyDescent="0.25">
      <c r="A36935" s="212"/>
    </row>
    <row r="36936" spans="1:1" ht="13.5" x14ac:dyDescent="0.25">
      <c r="A36936" s="212"/>
    </row>
    <row r="36937" spans="1:1" ht="13.5" x14ac:dyDescent="0.25">
      <c r="A36937" s="212"/>
    </row>
    <row r="36938" spans="1:1" ht="13.5" x14ac:dyDescent="0.25">
      <c r="A36938" s="212"/>
    </row>
    <row r="36939" spans="1:1" ht="13.5" x14ac:dyDescent="0.25">
      <c r="A36939" s="212"/>
    </row>
    <row r="36940" spans="1:1" ht="13.5" x14ac:dyDescent="0.25">
      <c r="A36940" s="212"/>
    </row>
    <row r="36941" spans="1:1" ht="13.5" x14ac:dyDescent="0.25">
      <c r="A36941" s="212"/>
    </row>
    <row r="36942" spans="1:1" ht="13.5" x14ac:dyDescent="0.25">
      <c r="A36942" s="212"/>
    </row>
    <row r="36943" spans="1:1" ht="13.5" x14ac:dyDescent="0.25">
      <c r="A36943" s="212"/>
    </row>
    <row r="36944" spans="1:1" ht="13.5" x14ac:dyDescent="0.25">
      <c r="A36944" s="212"/>
    </row>
    <row r="36945" spans="1:1" ht="13.5" x14ac:dyDescent="0.25">
      <c r="A36945" s="212"/>
    </row>
    <row r="36946" spans="1:1" ht="13.5" x14ac:dyDescent="0.25">
      <c r="A36946" s="212"/>
    </row>
    <row r="36947" spans="1:1" ht="13.5" x14ac:dyDescent="0.25">
      <c r="A36947" s="212"/>
    </row>
    <row r="36948" spans="1:1" ht="13.5" x14ac:dyDescent="0.25">
      <c r="A36948" s="212"/>
    </row>
    <row r="36949" spans="1:1" ht="13.5" x14ac:dyDescent="0.25">
      <c r="A36949" s="212"/>
    </row>
    <row r="36950" spans="1:1" ht="13.5" x14ac:dyDescent="0.25">
      <c r="A36950" s="212"/>
    </row>
    <row r="36951" spans="1:1" ht="13.5" x14ac:dyDescent="0.25">
      <c r="A36951" s="212"/>
    </row>
    <row r="36952" spans="1:1" ht="13.5" x14ac:dyDescent="0.25">
      <c r="A36952" s="212"/>
    </row>
    <row r="36953" spans="1:1" ht="13.5" x14ac:dyDescent="0.25">
      <c r="A36953" s="212"/>
    </row>
    <row r="36954" spans="1:1" ht="13.5" x14ac:dyDescent="0.25">
      <c r="A36954" s="212"/>
    </row>
    <row r="36955" spans="1:1" ht="13.5" x14ac:dyDescent="0.25">
      <c r="A36955" s="212"/>
    </row>
    <row r="36956" spans="1:1" ht="13.5" x14ac:dyDescent="0.25">
      <c r="A36956" s="212"/>
    </row>
    <row r="36957" spans="1:1" ht="13.5" x14ac:dyDescent="0.25">
      <c r="A36957" s="212"/>
    </row>
    <row r="36958" spans="1:1" ht="13.5" x14ac:dyDescent="0.25">
      <c r="A36958" s="212"/>
    </row>
    <row r="36959" spans="1:1" ht="13.5" x14ac:dyDescent="0.25">
      <c r="A36959" s="212"/>
    </row>
    <row r="36960" spans="1:1" ht="13.5" x14ac:dyDescent="0.25">
      <c r="A36960" s="212"/>
    </row>
    <row r="36961" spans="1:1" ht="13.5" x14ac:dyDescent="0.25">
      <c r="A36961" s="212"/>
    </row>
    <row r="36962" spans="1:1" ht="13.5" x14ac:dyDescent="0.25">
      <c r="A36962" s="212"/>
    </row>
    <row r="36963" spans="1:1" ht="13.5" x14ac:dyDescent="0.25">
      <c r="A36963" s="212"/>
    </row>
    <row r="36964" spans="1:1" ht="13.5" x14ac:dyDescent="0.25">
      <c r="A36964" s="212"/>
    </row>
    <row r="36965" spans="1:1" ht="13.5" x14ac:dyDescent="0.25">
      <c r="A36965" s="212"/>
    </row>
    <row r="36966" spans="1:1" ht="13.5" x14ac:dyDescent="0.25">
      <c r="A36966" s="212"/>
    </row>
    <row r="36967" spans="1:1" ht="13.5" x14ac:dyDescent="0.25">
      <c r="A36967" s="212"/>
    </row>
    <row r="36968" spans="1:1" ht="13.5" x14ac:dyDescent="0.25">
      <c r="A36968" s="212"/>
    </row>
    <row r="36969" spans="1:1" ht="13.5" x14ac:dyDescent="0.25">
      <c r="A36969" s="212"/>
    </row>
    <row r="36970" spans="1:1" ht="13.5" x14ac:dyDescent="0.25">
      <c r="A36970" s="212"/>
    </row>
    <row r="36971" spans="1:1" ht="13.5" x14ac:dyDescent="0.25">
      <c r="A36971" s="212"/>
    </row>
    <row r="36972" spans="1:1" ht="13.5" x14ac:dyDescent="0.25">
      <c r="A36972" s="212"/>
    </row>
    <row r="36973" spans="1:1" ht="13.5" x14ac:dyDescent="0.25">
      <c r="A36973" s="212"/>
    </row>
    <row r="36974" spans="1:1" ht="13.5" x14ac:dyDescent="0.25">
      <c r="A36974" s="212"/>
    </row>
    <row r="36975" spans="1:1" ht="13.5" x14ac:dyDescent="0.25">
      <c r="A36975" s="212"/>
    </row>
    <row r="36976" spans="1:1" ht="13.5" x14ac:dyDescent="0.25">
      <c r="A36976" s="212"/>
    </row>
    <row r="36977" spans="1:1" ht="13.5" x14ac:dyDescent="0.25">
      <c r="A36977" s="212"/>
    </row>
    <row r="36978" spans="1:1" ht="13.5" x14ac:dyDescent="0.25">
      <c r="A36978" s="212"/>
    </row>
    <row r="36979" spans="1:1" ht="13.5" x14ac:dyDescent="0.25">
      <c r="A36979" s="212"/>
    </row>
    <row r="36980" spans="1:1" ht="13.5" x14ac:dyDescent="0.25">
      <c r="A36980" s="212"/>
    </row>
    <row r="36981" spans="1:1" ht="13.5" x14ac:dyDescent="0.25">
      <c r="A36981" s="212"/>
    </row>
    <row r="36982" spans="1:1" ht="13.5" x14ac:dyDescent="0.25">
      <c r="A36982" s="212"/>
    </row>
    <row r="36983" spans="1:1" ht="13.5" x14ac:dyDescent="0.25">
      <c r="A36983" s="212"/>
    </row>
    <row r="36984" spans="1:1" ht="13.5" x14ac:dyDescent="0.25">
      <c r="A36984" s="212"/>
    </row>
    <row r="36985" spans="1:1" ht="13.5" x14ac:dyDescent="0.25">
      <c r="A36985" s="212"/>
    </row>
    <row r="36986" spans="1:1" ht="13.5" x14ac:dyDescent="0.25">
      <c r="A36986" s="212"/>
    </row>
    <row r="36987" spans="1:1" ht="13.5" x14ac:dyDescent="0.25">
      <c r="A36987" s="212"/>
    </row>
    <row r="36988" spans="1:1" ht="13.5" x14ac:dyDescent="0.25">
      <c r="A36988" s="212"/>
    </row>
    <row r="36989" spans="1:1" ht="13.5" x14ac:dyDescent="0.25">
      <c r="A36989" s="212"/>
    </row>
    <row r="36990" spans="1:1" ht="13.5" x14ac:dyDescent="0.25">
      <c r="A36990" s="212"/>
    </row>
    <row r="36991" spans="1:1" ht="13.5" x14ac:dyDescent="0.25">
      <c r="A36991" s="212"/>
    </row>
    <row r="36992" spans="1:1" ht="13.5" x14ac:dyDescent="0.25">
      <c r="A36992" s="212"/>
    </row>
    <row r="36993" spans="1:1" ht="13.5" x14ac:dyDescent="0.25">
      <c r="A36993" s="212"/>
    </row>
    <row r="36994" spans="1:1" ht="13.5" x14ac:dyDescent="0.25">
      <c r="A36994" s="212"/>
    </row>
    <row r="36995" spans="1:1" ht="13.5" x14ac:dyDescent="0.25">
      <c r="A36995" s="212"/>
    </row>
    <row r="36996" spans="1:1" ht="13.5" x14ac:dyDescent="0.25">
      <c r="A36996" s="212"/>
    </row>
    <row r="36997" spans="1:1" ht="13.5" x14ac:dyDescent="0.25">
      <c r="A36997" s="212"/>
    </row>
    <row r="36998" spans="1:1" ht="13.5" x14ac:dyDescent="0.25">
      <c r="A36998" s="212"/>
    </row>
    <row r="36999" spans="1:1" ht="13.5" x14ac:dyDescent="0.25">
      <c r="A36999" s="212"/>
    </row>
    <row r="37000" spans="1:1" ht="13.5" x14ac:dyDescent="0.25">
      <c r="A37000" s="212"/>
    </row>
    <row r="37001" spans="1:1" ht="13.5" x14ac:dyDescent="0.25">
      <c r="A37001" s="212"/>
    </row>
    <row r="37002" spans="1:1" ht="13.5" x14ac:dyDescent="0.25">
      <c r="A37002" s="212"/>
    </row>
    <row r="37003" spans="1:1" ht="13.5" x14ac:dyDescent="0.25">
      <c r="A37003" s="212"/>
    </row>
    <row r="37004" spans="1:1" ht="13.5" x14ac:dyDescent="0.25">
      <c r="A37004" s="212"/>
    </row>
    <row r="37005" spans="1:1" ht="13.5" x14ac:dyDescent="0.25">
      <c r="A37005" s="212"/>
    </row>
    <row r="37006" spans="1:1" ht="13.5" x14ac:dyDescent="0.25">
      <c r="A37006" s="212"/>
    </row>
    <row r="37007" spans="1:1" ht="13.5" x14ac:dyDescent="0.25">
      <c r="A37007" s="212"/>
    </row>
    <row r="37008" spans="1:1" ht="13.5" x14ac:dyDescent="0.25">
      <c r="A37008" s="212"/>
    </row>
    <row r="37009" spans="1:1" ht="13.5" x14ac:dyDescent="0.25">
      <c r="A37009" s="212"/>
    </row>
    <row r="37010" spans="1:1" ht="13.5" x14ac:dyDescent="0.25">
      <c r="A37010" s="212"/>
    </row>
    <row r="37011" spans="1:1" ht="13.5" x14ac:dyDescent="0.25">
      <c r="A37011" s="212"/>
    </row>
    <row r="37012" spans="1:1" ht="13.5" x14ac:dyDescent="0.25">
      <c r="A37012" s="212"/>
    </row>
    <row r="37013" spans="1:1" ht="13.5" x14ac:dyDescent="0.25">
      <c r="A37013" s="212"/>
    </row>
    <row r="37014" spans="1:1" ht="13.5" x14ac:dyDescent="0.25">
      <c r="A37014" s="212"/>
    </row>
    <row r="37015" spans="1:1" ht="13.5" x14ac:dyDescent="0.25">
      <c r="A37015" s="212"/>
    </row>
    <row r="37016" spans="1:1" ht="13.5" x14ac:dyDescent="0.25">
      <c r="A37016" s="212"/>
    </row>
    <row r="37017" spans="1:1" ht="13.5" x14ac:dyDescent="0.25">
      <c r="A37017" s="212"/>
    </row>
    <row r="37018" spans="1:1" ht="13.5" x14ac:dyDescent="0.25">
      <c r="A37018" s="212"/>
    </row>
    <row r="37019" spans="1:1" ht="13.5" x14ac:dyDescent="0.25">
      <c r="A37019" s="212"/>
    </row>
    <row r="37020" spans="1:1" ht="13.5" x14ac:dyDescent="0.25">
      <c r="A37020" s="212"/>
    </row>
    <row r="37021" spans="1:1" ht="13.5" x14ac:dyDescent="0.25">
      <c r="A37021" s="212"/>
    </row>
    <row r="37022" spans="1:1" ht="13.5" x14ac:dyDescent="0.25">
      <c r="A37022" s="212"/>
    </row>
    <row r="37023" spans="1:1" ht="13.5" x14ac:dyDescent="0.25">
      <c r="A37023" s="212"/>
    </row>
    <row r="37024" spans="1:1" ht="13.5" x14ac:dyDescent="0.25">
      <c r="A37024" s="212"/>
    </row>
    <row r="37025" spans="1:1" ht="13.5" x14ac:dyDescent="0.25">
      <c r="A37025" s="212"/>
    </row>
    <row r="37026" spans="1:1" ht="13.5" x14ac:dyDescent="0.25">
      <c r="A37026" s="212"/>
    </row>
    <row r="37027" spans="1:1" ht="13.5" x14ac:dyDescent="0.25">
      <c r="A37027" s="212"/>
    </row>
    <row r="37028" spans="1:1" ht="13.5" x14ac:dyDescent="0.25">
      <c r="A37028" s="212"/>
    </row>
    <row r="37029" spans="1:1" ht="13.5" x14ac:dyDescent="0.25">
      <c r="A37029" s="212"/>
    </row>
    <row r="37030" spans="1:1" ht="13.5" x14ac:dyDescent="0.25">
      <c r="A37030" s="212"/>
    </row>
    <row r="37031" spans="1:1" ht="13.5" x14ac:dyDescent="0.25">
      <c r="A37031" s="212"/>
    </row>
    <row r="37032" spans="1:1" ht="13.5" x14ac:dyDescent="0.25">
      <c r="A37032" s="212"/>
    </row>
    <row r="37033" spans="1:1" ht="13.5" x14ac:dyDescent="0.25">
      <c r="A37033" s="212"/>
    </row>
    <row r="37034" spans="1:1" ht="13.5" x14ac:dyDescent="0.25">
      <c r="A37034" s="212"/>
    </row>
    <row r="37035" spans="1:1" ht="13.5" x14ac:dyDescent="0.25">
      <c r="A37035" s="212"/>
    </row>
    <row r="37036" spans="1:1" ht="13.5" x14ac:dyDescent="0.25">
      <c r="A37036" s="212"/>
    </row>
    <row r="37037" spans="1:1" ht="13.5" x14ac:dyDescent="0.25">
      <c r="A37037" s="212"/>
    </row>
    <row r="37038" spans="1:1" ht="13.5" x14ac:dyDescent="0.25">
      <c r="A37038" s="212"/>
    </row>
    <row r="37039" spans="1:1" ht="13.5" x14ac:dyDescent="0.25">
      <c r="A37039" s="212"/>
    </row>
    <row r="37040" spans="1:1" ht="13.5" x14ac:dyDescent="0.25">
      <c r="A37040" s="212"/>
    </row>
    <row r="37041" spans="1:1" ht="13.5" x14ac:dyDescent="0.25">
      <c r="A37041" s="212"/>
    </row>
    <row r="37042" spans="1:1" ht="13.5" x14ac:dyDescent="0.25">
      <c r="A37042" s="212"/>
    </row>
    <row r="37043" spans="1:1" ht="13.5" x14ac:dyDescent="0.25">
      <c r="A37043" s="212"/>
    </row>
    <row r="37044" spans="1:1" ht="13.5" x14ac:dyDescent="0.25">
      <c r="A37044" s="212"/>
    </row>
    <row r="37045" spans="1:1" ht="13.5" x14ac:dyDescent="0.25">
      <c r="A37045" s="212"/>
    </row>
    <row r="37046" spans="1:1" ht="13.5" x14ac:dyDescent="0.25">
      <c r="A37046" s="212"/>
    </row>
    <row r="37047" spans="1:1" ht="13.5" x14ac:dyDescent="0.25">
      <c r="A37047" s="212"/>
    </row>
    <row r="37048" spans="1:1" ht="13.5" x14ac:dyDescent="0.25">
      <c r="A37048" s="212"/>
    </row>
    <row r="37049" spans="1:1" ht="13.5" x14ac:dyDescent="0.25">
      <c r="A37049" s="212"/>
    </row>
    <row r="37050" spans="1:1" ht="13.5" x14ac:dyDescent="0.25">
      <c r="A37050" s="212"/>
    </row>
    <row r="37051" spans="1:1" ht="13.5" x14ac:dyDescent="0.25">
      <c r="A37051" s="212"/>
    </row>
    <row r="37052" spans="1:1" ht="13.5" x14ac:dyDescent="0.25">
      <c r="A37052" s="212"/>
    </row>
    <row r="37053" spans="1:1" ht="13.5" x14ac:dyDescent="0.25">
      <c r="A37053" s="212"/>
    </row>
    <row r="37054" spans="1:1" ht="13.5" x14ac:dyDescent="0.25">
      <c r="A37054" s="212"/>
    </row>
    <row r="37055" spans="1:1" ht="13.5" x14ac:dyDescent="0.25">
      <c r="A37055" s="212"/>
    </row>
    <row r="37056" spans="1:1" ht="13.5" x14ac:dyDescent="0.25">
      <c r="A37056" s="212"/>
    </row>
    <row r="37057" spans="1:1" ht="13.5" x14ac:dyDescent="0.25">
      <c r="A37057" s="212"/>
    </row>
    <row r="37058" spans="1:1" ht="13.5" x14ac:dyDescent="0.25">
      <c r="A37058" s="212"/>
    </row>
    <row r="37059" spans="1:1" ht="13.5" x14ac:dyDescent="0.25">
      <c r="A37059" s="212"/>
    </row>
    <row r="37060" spans="1:1" ht="13.5" x14ac:dyDescent="0.25">
      <c r="A37060" s="212"/>
    </row>
    <row r="37061" spans="1:1" ht="13.5" x14ac:dyDescent="0.25">
      <c r="A37061" s="212"/>
    </row>
    <row r="37062" spans="1:1" ht="13.5" x14ac:dyDescent="0.25">
      <c r="A37062" s="212"/>
    </row>
    <row r="37063" spans="1:1" ht="13.5" x14ac:dyDescent="0.25">
      <c r="A37063" s="212"/>
    </row>
    <row r="37064" spans="1:1" ht="13.5" x14ac:dyDescent="0.25">
      <c r="A37064" s="212"/>
    </row>
    <row r="37065" spans="1:1" ht="13.5" x14ac:dyDescent="0.25">
      <c r="A37065" s="212"/>
    </row>
    <row r="37066" spans="1:1" ht="13.5" x14ac:dyDescent="0.25">
      <c r="A37066" s="212"/>
    </row>
    <row r="37067" spans="1:1" ht="13.5" x14ac:dyDescent="0.25">
      <c r="A37067" s="212"/>
    </row>
    <row r="37068" spans="1:1" ht="13.5" x14ac:dyDescent="0.25">
      <c r="A37068" s="212"/>
    </row>
    <row r="37069" spans="1:1" ht="13.5" x14ac:dyDescent="0.25">
      <c r="A37069" s="212"/>
    </row>
    <row r="37070" spans="1:1" ht="13.5" x14ac:dyDescent="0.25">
      <c r="A37070" s="212"/>
    </row>
    <row r="37071" spans="1:1" ht="13.5" x14ac:dyDescent="0.25">
      <c r="A37071" s="212"/>
    </row>
    <row r="37072" spans="1:1" ht="13.5" x14ac:dyDescent="0.25">
      <c r="A37072" s="212"/>
    </row>
    <row r="37073" spans="1:1" ht="13.5" x14ac:dyDescent="0.25">
      <c r="A37073" s="212"/>
    </row>
    <row r="37074" spans="1:1" ht="13.5" x14ac:dyDescent="0.25">
      <c r="A37074" s="212"/>
    </row>
    <row r="37075" spans="1:1" ht="13.5" x14ac:dyDescent="0.25">
      <c r="A37075" s="212"/>
    </row>
    <row r="37076" spans="1:1" ht="13.5" x14ac:dyDescent="0.25">
      <c r="A37076" s="212"/>
    </row>
    <row r="37077" spans="1:1" ht="13.5" x14ac:dyDescent="0.25">
      <c r="A37077" s="212"/>
    </row>
    <row r="37078" spans="1:1" ht="13.5" x14ac:dyDescent="0.25">
      <c r="A37078" s="212"/>
    </row>
    <row r="37079" spans="1:1" ht="13.5" x14ac:dyDescent="0.25">
      <c r="A37079" s="212"/>
    </row>
    <row r="37080" spans="1:1" ht="13.5" x14ac:dyDescent="0.25">
      <c r="A37080" s="212"/>
    </row>
    <row r="37081" spans="1:1" ht="13.5" x14ac:dyDescent="0.25">
      <c r="A37081" s="212"/>
    </row>
    <row r="37082" spans="1:1" ht="13.5" x14ac:dyDescent="0.25">
      <c r="A37082" s="212"/>
    </row>
    <row r="37083" spans="1:1" ht="13.5" x14ac:dyDescent="0.25">
      <c r="A37083" s="212"/>
    </row>
    <row r="37084" spans="1:1" ht="13.5" x14ac:dyDescent="0.25">
      <c r="A37084" s="212"/>
    </row>
    <row r="37085" spans="1:1" ht="13.5" x14ac:dyDescent="0.25">
      <c r="A37085" s="212"/>
    </row>
    <row r="37086" spans="1:1" ht="13.5" x14ac:dyDescent="0.25">
      <c r="A37086" s="212"/>
    </row>
    <row r="37087" spans="1:1" ht="13.5" x14ac:dyDescent="0.25">
      <c r="A37087" s="212"/>
    </row>
    <row r="37088" spans="1:1" ht="13.5" x14ac:dyDescent="0.25">
      <c r="A37088" s="212"/>
    </row>
    <row r="37089" spans="1:1" ht="13.5" x14ac:dyDescent="0.25">
      <c r="A37089" s="212"/>
    </row>
    <row r="37090" spans="1:1" ht="13.5" x14ac:dyDescent="0.25">
      <c r="A37090" s="212"/>
    </row>
    <row r="37091" spans="1:1" ht="13.5" x14ac:dyDescent="0.25">
      <c r="A37091" s="212"/>
    </row>
    <row r="37092" spans="1:1" ht="13.5" x14ac:dyDescent="0.25">
      <c r="A37092" s="212"/>
    </row>
    <row r="37093" spans="1:1" ht="13.5" x14ac:dyDescent="0.25">
      <c r="A37093" s="212"/>
    </row>
    <row r="37094" spans="1:1" ht="13.5" x14ac:dyDescent="0.25">
      <c r="A37094" s="212"/>
    </row>
    <row r="37095" spans="1:1" ht="13.5" x14ac:dyDescent="0.25">
      <c r="A37095" s="212"/>
    </row>
    <row r="37096" spans="1:1" ht="13.5" x14ac:dyDescent="0.25">
      <c r="A37096" s="212"/>
    </row>
    <row r="37097" spans="1:1" ht="13.5" x14ac:dyDescent="0.25">
      <c r="A37097" s="212"/>
    </row>
    <row r="37098" spans="1:1" ht="13.5" x14ac:dyDescent="0.25">
      <c r="A37098" s="212"/>
    </row>
    <row r="37099" spans="1:1" ht="13.5" x14ac:dyDescent="0.25">
      <c r="A37099" s="212"/>
    </row>
    <row r="37100" spans="1:1" ht="13.5" x14ac:dyDescent="0.25">
      <c r="A37100" s="212"/>
    </row>
    <row r="37101" spans="1:1" ht="13.5" x14ac:dyDescent="0.25">
      <c r="A37101" s="212"/>
    </row>
    <row r="37102" spans="1:1" ht="13.5" x14ac:dyDescent="0.25">
      <c r="A37102" s="212"/>
    </row>
    <row r="37103" spans="1:1" ht="13.5" x14ac:dyDescent="0.25">
      <c r="A37103" s="212"/>
    </row>
    <row r="37104" spans="1:1" ht="13.5" x14ac:dyDescent="0.25">
      <c r="A37104" s="212"/>
    </row>
    <row r="37105" spans="1:1" ht="13.5" x14ac:dyDescent="0.25">
      <c r="A37105" s="212"/>
    </row>
    <row r="37106" spans="1:1" ht="13.5" x14ac:dyDescent="0.25">
      <c r="A37106" s="212"/>
    </row>
    <row r="37107" spans="1:1" ht="13.5" x14ac:dyDescent="0.25">
      <c r="A37107" s="212"/>
    </row>
    <row r="37108" spans="1:1" ht="13.5" x14ac:dyDescent="0.25">
      <c r="A37108" s="212"/>
    </row>
    <row r="37109" spans="1:1" ht="13.5" x14ac:dyDescent="0.25">
      <c r="A37109" s="212"/>
    </row>
    <row r="37110" spans="1:1" ht="13.5" x14ac:dyDescent="0.25">
      <c r="A37110" s="212"/>
    </row>
    <row r="37111" spans="1:1" ht="13.5" x14ac:dyDescent="0.25">
      <c r="A37111" s="212"/>
    </row>
    <row r="37112" spans="1:1" ht="13.5" x14ac:dyDescent="0.25">
      <c r="A37112" s="212"/>
    </row>
    <row r="37113" spans="1:1" ht="13.5" x14ac:dyDescent="0.25">
      <c r="A37113" s="212"/>
    </row>
    <row r="37114" spans="1:1" ht="13.5" x14ac:dyDescent="0.25">
      <c r="A37114" s="212"/>
    </row>
    <row r="37115" spans="1:1" ht="13.5" x14ac:dyDescent="0.25">
      <c r="A37115" s="212"/>
    </row>
    <row r="37116" spans="1:1" ht="13.5" x14ac:dyDescent="0.25">
      <c r="A37116" s="212"/>
    </row>
    <row r="37117" spans="1:1" ht="13.5" x14ac:dyDescent="0.25">
      <c r="A37117" s="212"/>
    </row>
    <row r="37118" spans="1:1" ht="13.5" x14ac:dyDescent="0.25">
      <c r="A37118" s="212"/>
    </row>
    <row r="37119" spans="1:1" ht="13.5" x14ac:dyDescent="0.25">
      <c r="A37119" s="212"/>
    </row>
    <row r="37120" spans="1:1" ht="13.5" x14ac:dyDescent="0.25">
      <c r="A37120" s="212"/>
    </row>
    <row r="37121" spans="1:1" ht="13.5" x14ac:dyDescent="0.25">
      <c r="A37121" s="212"/>
    </row>
    <row r="37122" spans="1:1" ht="13.5" x14ac:dyDescent="0.25">
      <c r="A37122" s="212"/>
    </row>
    <row r="37123" spans="1:1" ht="13.5" x14ac:dyDescent="0.25">
      <c r="A37123" s="212"/>
    </row>
    <row r="37124" spans="1:1" ht="13.5" x14ac:dyDescent="0.25">
      <c r="A37124" s="212"/>
    </row>
    <row r="37125" spans="1:1" ht="13.5" x14ac:dyDescent="0.25">
      <c r="A37125" s="212"/>
    </row>
    <row r="37126" spans="1:1" ht="13.5" x14ac:dyDescent="0.25">
      <c r="A37126" s="212"/>
    </row>
    <row r="37127" spans="1:1" ht="13.5" x14ac:dyDescent="0.25">
      <c r="A37127" s="212"/>
    </row>
    <row r="37128" spans="1:1" ht="13.5" x14ac:dyDescent="0.25">
      <c r="A37128" s="212"/>
    </row>
    <row r="37129" spans="1:1" ht="13.5" x14ac:dyDescent="0.25">
      <c r="A37129" s="212"/>
    </row>
    <row r="37130" spans="1:1" ht="13.5" x14ac:dyDescent="0.25">
      <c r="A37130" s="212"/>
    </row>
    <row r="37131" spans="1:1" ht="13.5" x14ac:dyDescent="0.25">
      <c r="A37131" s="212"/>
    </row>
    <row r="37132" spans="1:1" ht="13.5" x14ac:dyDescent="0.25">
      <c r="A37132" s="212"/>
    </row>
    <row r="37133" spans="1:1" ht="13.5" x14ac:dyDescent="0.25">
      <c r="A37133" s="212"/>
    </row>
    <row r="37134" spans="1:1" ht="13.5" x14ac:dyDescent="0.25">
      <c r="A37134" s="212"/>
    </row>
    <row r="37135" spans="1:1" ht="13.5" x14ac:dyDescent="0.25">
      <c r="A37135" s="212"/>
    </row>
    <row r="37136" spans="1:1" ht="13.5" x14ac:dyDescent="0.25">
      <c r="A37136" s="212"/>
    </row>
    <row r="37137" spans="1:1" ht="13.5" x14ac:dyDescent="0.25">
      <c r="A37137" s="212"/>
    </row>
    <row r="37138" spans="1:1" ht="13.5" x14ac:dyDescent="0.25">
      <c r="A37138" s="212"/>
    </row>
    <row r="37139" spans="1:1" ht="13.5" x14ac:dyDescent="0.25">
      <c r="A37139" s="212"/>
    </row>
    <row r="37140" spans="1:1" ht="13.5" x14ac:dyDescent="0.25">
      <c r="A37140" s="212"/>
    </row>
    <row r="37141" spans="1:1" ht="13.5" x14ac:dyDescent="0.25">
      <c r="A37141" s="212"/>
    </row>
    <row r="37142" spans="1:1" ht="13.5" x14ac:dyDescent="0.25">
      <c r="A37142" s="212"/>
    </row>
    <row r="37143" spans="1:1" ht="13.5" x14ac:dyDescent="0.25">
      <c r="A37143" s="212"/>
    </row>
    <row r="37144" spans="1:1" ht="13.5" x14ac:dyDescent="0.25">
      <c r="A37144" s="212"/>
    </row>
    <row r="37145" spans="1:1" ht="13.5" x14ac:dyDescent="0.25">
      <c r="A37145" s="212"/>
    </row>
    <row r="37146" spans="1:1" ht="13.5" x14ac:dyDescent="0.25">
      <c r="A37146" s="212"/>
    </row>
    <row r="37147" spans="1:1" ht="13.5" x14ac:dyDescent="0.25">
      <c r="A37147" s="212"/>
    </row>
    <row r="37148" spans="1:1" ht="13.5" x14ac:dyDescent="0.25">
      <c r="A37148" s="212"/>
    </row>
    <row r="37149" spans="1:1" ht="13.5" x14ac:dyDescent="0.25">
      <c r="A37149" s="212"/>
    </row>
    <row r="37150" spans="1:1" ht="13.5" x14ac:dyDescent="0.25">
      <c r="A37150" s="212"/>
    </row>
    <row r="37151" spans="1:1" ht="13.5" x14ac:dyDescent="0.25">
      <c r="A37151" s="212"/>
    </row>
    <row r="37152" spans="1:1" ht="13.5" x14ac:dyDescent="0.25">
      <c r="A37152" s="212"/>
    </row>
    <row r="37153" spans="1:1" ht="13.5" x14ac:dyDescent="0.25">
      <c r="A37153" s="212"/>
    </row>
    <row r="37154" spans="1:1" ht="13.5" x14ac:dyDescent="0.25">
      <c r="A37154" s="212"/>
    </row>
    <row r="37155" spans="1:1" ht="13.5" x14ac:dyDescent="0.25">
      <c r="A37155" s="212"/>
    </row>
    <row r="37156" spans="1:1" ht="13.5" x14ac:dyDescent="0.25">
      <c r="A37156" s="212"/>
    </row>
    <row r="37157" spans="1:1" ht="13.5" x14ac:dyDescent="0.25">
      <c r="A37157" s="212"/>
    </row>
    <row r="37158" spans="1:1" ht="13.5" x14ac:dyDescent="0.25">
      <c r="A37158" s="212"/>
    </row>
    <row r="37159" spans="1:1" ht="13.5" x14ac:dyDescent="0.25">
      <c r="A37159" s="212"/>
    </row>
    <row r="37160" spans="1:1" ht="13.5" x14ac:dyDescent="0.25">
      <c r="A37160" s="212"/>
    </row>
    <row r="37161" spans="1:1" ht="13.5" x14ac:dyDescent="0.25">
      <c r="A37161" s="212"/>
    </row>
    <row r="37162" spans="1:1" ht="13.5" x14ac:dyDescent="0.25">
      <c r="A37162" s="212"/>
    </row>
    <row r="37163" spans="1:1" ht="13.5" x14ac:dyDescent="0.25">
      <c r="A37163" s="212"/>
    </row>
    <row r="37164" spans="1:1" ht="13.5" x14ac:dyDescent="0.25">
      <c r="A37164" s="212"/>
    </row>
    <row r="37165" spans="1:1" ht="13.5" x14ac:dyDescent="0.25">
      <c r="A37165" s="212"/>
    </row>
    <row r="37166" spans="1:1" ht="13.5" x14ac:dyDescent="0.25">
      <c r="A37166" s="212"/>
    </row>
    <row r="37167" spans="1:1" ht="13.5" x14ac:dyDescent="0.25">
      <c r="A37167" s="212"/>
    </row>
    <row r="37168" spans="1:1" ht="13.5" x14ac:dyDescent="0.25">
      <c r="A37168" s="212"/>
    </row>
    <row r="37169" spans="1:1" ht="13.5" x14ac:dyDescent="0.25">
      <c r="A37169" s="212"/>
    </row>
    <row r="37170" spans="1:1" ht="13.5" x14ac:dyDescent="0.25">
      <c r="A37170" s="212"/>
    </row>
    <row r="37171" spans="1:1" ht="13.5" x14ac:dyDescent="0.25">
      <c r="A37171" s="212"/>
    </row>
    <row r="37172" spans="1:1" ht="13.5" x14ac:dyDescent="0.25">
      <c r="A37172" s="212"/>
    </row>
    <row r="37173" spans="1:1" ht="13.5" x14ac:dyDescent="0.25">
      <c r="A37173" s="212"/>
    </row>
    <row r="37174" spans="1:1" ht="13.5" x14ac:dyDescent="0.25">
      <c r="A37174" s="212"/>
    </row>
    <row r="37175" spans="1:1" ht="13.5" x14ac:dyDescent="0.25">
      <c r="A37175" s="212"/>
    </row>
    <row r="37176" spans="1:1" ht="13.5" x14ac:dyDescent="0.25">
      <c r="A37176" s="212"/>
    </row>
    <row r="37177" spans="1:1" ht="13.5" x14ac:dyDescent="0.25">
      <c r="A37177" s="212"/>
    </row>
    <row r="37178" spans="1:1" ht="13.5" x14ac:dyDescent="0.25">
      <c r="A37178" s="212"/>
    </row>
    <row r="37179" spans="1:1" ht="13.5" x14ac:dyDescent="0.25">
      <c r="A37179" s="212"/>
    </row>
    <row r="37180" spans="1:1" ht="13.5" x14ac:dyDescent="0.25">
      <c r="A37180" s="212"/>
    </row>
    <row r="37181" spans="1:1" ht="13.5" x14ac:dyDescent="0.25">
      <c r="A37181" s="212"/>
    </row>
    <row r="37182" spans="1:1" ht="13.5" x14ac:dyDescent="0.25">
      <c r="A37182" s="212"/>
    </row>
    <row r="37183" spans="1:1" ht="13.5" x14ac:dyDescent="0.25">
      <c r="A37183" s="212"/>
    </row>
    <row r="37184" spans="1:1" ht="13.5" x14ac:dyDescent="0.25">
      <c r="A37184" s="212"/>
    </row>
    <row r="37185" spans="1:1" ht="13.5" x14ac:dyDescent="0.25">
      <c r="A37185" s="212"/>
    </row>
    <row r="37186" spans="1:1" ht="13.5" x14ac:dyDescent="0.25">
      <c r="A37186" s="212"/>
    </row>
    <row r="37187" spans="1:1" ht="13.5" x14ac:dyDescent="0.25">
      <c r="A37187" s="212"/>
    </row>
    <row r="37188" spans="1:1" ht="13.5" x14ac:dyDescent="0.25">
      <c r="A37188" s="212"/>
    </row>
    <row r="37189" spans="1:1" ht="13.5" x14ac:dyDescent="0.25">
      <c r="A37189" s="212"/>
    </row>
    <row r="37190" spans="1:1" ht="13.5" x14ac:dyDescent="0.25">
      <c r="A37190" s="212"/>
    </row>
    <row r="37191" spans="1:1" ht="13.5" x14ac:dyDescent="0.25">
      <c r="A37191" s="212"/>
    </row>
    <row r="37192" spans="1:1" ht="13.5" x14ac:dyDescent="0.25">
      <c r="A37192" s="212"/>
    </row>
    <row r="37193" spans="1:1" ht="13.5" x14ac:dyDescent="0.25">
      <c r="A37193" s="212"/>
    </row>
    <row r="37194" spans="1:1" ht="13.5" x14ac:dyDescent="0.25">
      <c r="A37194" s="212"/>
    </row>
    <row r="37195" spans="1:1" ht="13.5" x14ac:dyDescent="0.25">
      <c r="A37195" s="212"/>
    </row>
    <row r="37196" spans="1:1" ht="13.5" x14ac:dyDescent="0.25">
      <c r="A37196" s="212"/>
    </row>
    <row r="37197" spans="1:1" ht="13.5" x14ac:dyDescent="0.25">
      <c r="A37197" s="212"/>
    </row>
    <row r="37198" spans="1:1" ht="13.5" x14ac:dyDescent="0.25">
      <c r="A37198" s="212"/>
    </row>
    <row r="37199" spans="1:1" ht="13.5" x14ac:dyDescent="0.25">
      <c r="A37199" s="212"/>
    </row>
    <row r="37200" spans="1:1" ht="13.5" x14ac:dyDescent="0.25">
      <c r="A37200" s="212"/>
    </row>
    <row r="37201" spans="1:1" ht="13.5" x14ac:dyDescent="0.25">
      <c r="A37201" s="212"/>
    </row>
    <row r="37202" spans="1:1" ht="13.5" x14ac:dyDescent="0.25">
      <c r="A37202" s="212"/>
    </row>
    <row r="37203" spans="1:1" ht="13.5" x14ac:dyDescent="0.25">
      <c r="A37203" s="212"/>
    </row>
    <row r="37204" spans="1:1" ht="13.5" x14ac:dyDescent="0.25">
      <c r="A37204" s="212"/>
    </row>
    <row r="37205" spans="1:1" ht="13.5" x14ac:dyDescent="0.25">
      <c r="A37205" s="212"/>
    </row>
    <row r="37206" spans="1:1" ht="13.5" x14ac:dyDescent="0.25">
      <c r="A37206" s="212"/>
    </row>
    <row r="37207" spans="1:1" ht="13.5" x14ac:dyDescent="0.25">
      <c r="A37207" s="212"/>
    </row>
    <row r="37208" spans="1:1" ht="13.5" x14ac:dyDescent="0.25">
      <c r="A37208" s="212"/>
    </row>
    <row r="37209" spans="1:1" ht="13.5" x14ac:dyDescent="0.25">
      <c r="A37209" s="212"/>
    </row>
    <row r="37210" spans="1:1" ht="13.5" x14ac:dyDescent="0.25">
      <c r="A37210" s="212"/>
    </row>
    <row r="37211" spans="1:1" ht="13.5" x14ac:dyDescent="0.25">
      <c r="A37211" s="212"/>
    </row>
    <row r="37212" spans="1:1" ht="13.5" x14ac:dyDescent="0.25">
      <c r="A37212" s="212"/>
    </row>
    <row r="37213" spans="1:1" ht="13.5" x14ac:dyDescent="0.25">
      <c r="A37213" s="212"/>
    </row>
    <row r="37214" spans="1:1" ht="13.5" x14ac:dyDescent="0.25">
      <c r="A37214" s="212"/>
    </row>
    <row r="37215" spans="1:1" ht="13.5" x14ac:dyDescent="0.25">
      <c r="A37215" s="212"/>
    </row>
    <row r="37216" spans="1:1" ht="13.5" x14ac:dyDescent="0.25">
      <c r="A37216" s="212"/>
    </row>
    <row r="37217" spans="1:1" ht="13.5" x14ac:dyDescent="0.25">
      <c r="A37217" s="212"/>
    </row>
    <row r="37218" spans="1:1" ht="13.5" x14ac:dyDescent="0.25">
      <c r="A37218" s="212"/>
    </row>
    <row r="37219" spans="1:1" ht="13.5" x14ac:dyDescent="0.25">
      <c r="A37219" s="212"/>
    </row>
    <row r="37220" spans="1:1" ht="13.5" x14ac:dyDescent="0.25">
      <c r="A37220" s="212"/>
    </row>
    <row r="37221" spans="1:1" ht="13.5" x14ac:dyDescent="0.25">
      <c r="A37221" s="212"/>
    </row>
    <row r="37222" spans="1:1" ht="13.5" x14ac:dyDescent="0.25">
      <c r="A37222" s="212"/>
    </row>
    <row r="37223" spans="1:1" ht="13.5" x14ac:dyDescent="0.25">
      <c r="A37223" s="212"/>
    </row>
    <row r="37224" spans="1:1" ht="13.5" x14ac:dyDescent="0.25">
      <c r="A37224" s="212"/>
    </row>
    <row r="37225" spans="1:1" ht="13.5" x14ac:dyDescent="0.25">
      <c r="A37225" s="212"/>
    </row>
    <row r="37226" spans="1:1" ht="13.5" x14ac:dyDescent="0.25">
      <c r="A37226" s="212"/>
    </row>
    <row r="37227" spans="1:1" ht="13.5" x14ac:dyDescent="0.25">
      <c r="A37227" s="212"/>
    </row>
    <row r="37228" spans="1:1" ht="13.5" x14ac:dyDescent="0.25">
      <c r="A37228" s="212"/>
    </row>
    <row r="37229" spans="1:1" ht="13.5" x14ac:dyDescent="0.25">
      <c r="A37229" s="212"/>
    </row>
    <row r="37230" spans="1:1" ht="13.5" x14ac:dyDescent="0.25">
      <c r="A37230" s="212"/>
    </row>
    <row r="37231" spans="1:1" ht="13.5" x14ac:dyDescent="0.25">
      <c r="A37231" s="212"/>
    </row>
    <row r="37232" spans="1:1" ht="13.5" x14ac:dyDescent="0.25">
      <c r="A37232" s="212"/>
    </row>
    <row r="37233" spans="1:1" ht="13.5" x14ac:dyDescent="0.25">
      <c r="A37233" s="212"/>
    </row>
    <row r="37234" spans="1:1" ht="13.5" x14ac:dyDescent="0.25">
      <c r="A37234" s="212"/>
    </row>
    <row r="37235" spans="1:1" ht="13.5" x14ac:dyDescent="0.25">
      <c r="A37235" s="212"/>
    </row>
    <row r="37236" spans="1:1" ht="13.5" x14ac:dyDescent="0.25">
      <c r="A37236" s="212"/>
    </row>
    <row r="37237" spans="1:1" ht="13.5" x14ac:dyDescent="0.25">
      <c r="A37237" s="212"/>
    </row>
    <row r="37238" spans="1:1" ht="13.5" x14ac:dyDescent="0.25">
      <c r="A37238" s="212"/>
    </row>
    <row r="37239" spans="1:1" ht="13.5" x14ac:dyDescent="0.25">
      <c r="A37239" s="212"/>
    </row>
    <row r="37240" spans="1:1" ht="13.5" x14ac:dyDescent="0.25">
      <c r="A37240" s="212"/>
    </row>
    <row r="37241" spans="1:1" ht="13.5" x14ac:dyDescent="0.25">
      <c r="A37241" s="212"/>
    </row>
    <row r="37242" spans="1:1" ht="13.5" x14ac:dyDescent="0.25">
      <c r="A37242" s="212"/>
    </row>
    <row r="37243" spans="1:1" ht="13.5" x14ac:dyDescent="0.25">
      <c r="A37243" s="212"/>
    </row>
    <row r="37244" spans="1:1" ht="13.5" x14ac:dyDescent="0.25">
      <c r="A37244" s="212"/>
    </row>
    <row r="37245" spans="1:1" ht="13.5" x14ac:dyDescent="0.25">
      <c r="A37245" s="212"/>
    </row>
    <row r="37246" spans="1:1" ht="13.5" x14ac:dyDescent="0.25">
      <c r="A37246" s="212"/>
    </row>
    <row r="37247" spans="1:1" ht="13.5" x14ac:dyDescent="0.25">
      <c r="A37247" s="212"/>
    </row>
    <row r="37248" spans="1:1" ht="13.5" x14ac:dyDescent="0.25">
      <c r="A37248" s="212"/>
    </row>
    <row r="37249" spans="1:1" ht="13.5" x14ac:dyDescent="0.25">
      <c r="A37249" s="212"/>
    </row>
    <row r="37250" spans="1:1" ht="13.5" x14ac:dyDescent="0.25">
      <c r="A37250" s="212"/>
    </row>
    <row r="37251" spans="1:1" ht="13.5" x14ac:dyDescent="0.25">
      <c r="A37251" s="212"/>
    </row>
    <row r="37252" spans="1:1" ht="13.5" x14ac:dyDescent="0.25">
      <c r="A37252" s="212"/>
    </row>
    <row r="37253" spans="1:1" ht="13.5" x14ac:dyDescent="0.25">
      <c r="A37253" s="212"/>
    </row>
    <row r="37254" spans="1:1" ht="13.5" x14ac:dyDescent="0.25">
      <c r="A37254" s="212"/>
    </row>
    <row r="37255" spans="1:1" ht="13.5" x14ac:dyDescent="0.25">
      <c r="A37255" s="212"/>
    </row>
    <row r="37256" spans="1:1" ht="13.5" x14ac:dyDescent="0.25">
      <c r="A37256" s="212"/>
    </row>
    <row r="37257" spans="1:1" ht="13.5" x14ac:dyDescent="0.25">
      <c r="A37257" s="212"/>
    </row>
    <row r="37258" spans="1:1" ht="13.5" x14ac:dyDescent="0.25">
      <c r="A37258" s="212"/>
    </row>
    <row r="37259" spans="1:1" ht="13.5" x14ac:dyDescent="0.25">
      <c r="A37259" s="212"/>
    </row>
    <row r="37260" spans="1:1" ht="13.5" x14ac:dyDescent="0.25">
      <c r="A37260" s="212"/>
    </row>
    <row r="37261" spans="1:1" ht="13.5" x14ac:dyDescent="0.25">
      <c r="A37261" s="212"/>
    </row>
    <row r="37262" spans="1:1" ht="13.5" x14ac:dyDescent="0.25">
      <c r="A37262" s="212"/>
    </row>
    <row r="37263" spans="1:1" ht="13.5" x14ac:dyDescent="0.25">
      <c r="A37263" s="212"/>
    </row>
    <row r="37264" spans="1:1" ht="13.5" x14ac:dyDescent="0.25">
      <c r="A37264" s="212"/>
    </row>
    <row r="37265" spans="1:1" ht="13.5" x14ac:dyDescent="0.25">
      <c r="A37265" s="212"/>
    </row>
    <row r="37266" spans="1:1" ht="13.5" x14ac:dyDescent="0.25">
      <c r="A37266" s="212"/>
    </row>
    <row r="37267" spans="1:1" ht="13.5" x14ac:dyDescent="0.25">
      <c r="A37267" s="212"/>
    </row>
    <row r="37268" spans="1:1" ht="13.5" x14ac:dyDescent="0.25">
      <c r="A37268" s="212"/>
    </row>
    <row r="37269" spans="1:1" ht="13.5" x14ac:dyDescent="0.25">
      <c r="A37269" s="212"/>
    </row>
    <row r="37270" spans="1:1" ht="13.5" x14ac:dyDescent="0.25">
      <c r="A37270" s="212"/>
    </row>
    <row r="37271" spans="1:1" ht="13.5" x14ac:dyDescent="0.25">
      <c r="A37271" s="212"/>
    </row>
    <row r="37272" spans="1:1" ht="13.5" x14ac:dyDescent="0.25">
      <c r="A37272" s="212"/>
    </row>
    <row r="37273" spans="1:1" ht="13.5" x14ac:dyDescent="0.25">
      <c r="A37273" s="212"/>
    </row>
    <row r="37274" spans="1:1" ht="13.5" x14ac:dyDescent="0.25">
      <c r="A37274" s="212"/>
    </row>
    <row r="37275" spans="1:1" ht="13.5" x14ac:dyDescent="0.25">
      <c r="A37275" s="212"/>
    </row>
    <row r="37276" spans="1:1" ht="13.5" x14ac:dyDescent="0.25">
      <c r="A37276" s="212"/>
    </row>
    <row r="37277" spans="1:1" ht="13.5" x14ac:dyDescent="0.25">
      <c r="A37277" s="212"/>
    </row>
    <row r="37278" spans="1:1" ht="13.5" x14ac:dyDescent="0.25">
      <c r="A37278" s="212"/>
    </row>
    <row r="37279" spans="1:1" ht="13.5" x14ac:dyDescent="0.25">
      <c r="A37279" s="212"/>
    </row>
    <row r="37280" spans="1:1" ht="13.5" x14ac:dyDescent="0.25">
      <c r="A37280" s="212"/>
    </row>
    <row r="37281" spans="1:1" ht="13.5" x14ac:dyDescent="0.25">
      <c r="A37281" s="212"/>
    </row>
    <row r="37282" spans="1:1" ht="13.5" x14ac:dyDescent="0.25">
      <c r="A37282" s="212"/>
    </row>
    <row r="37283" spans="1:1" ht="13.5" x14ac:dyDescent="0.25">
      <c r="A37283" s="212"/>
    </row>
    <row r="37284" spans="1:1" ht="13.5" x14ac:dyDescent="0.25">
      <c r="A37284" s="212"/>
    </row>
    <row r="37285" spans="1:1" ht="13.5" x14ac:dyDescent="0.25">
      <c r="A37285" s="212"/>
    </row>
    <row r="37286" spans="1:1" ht="13.5" x14ac:dyDescent="0.25">
      <c r="A37286" s="212"/>
    </row>
    <row r="37287" spans="1:1" ht="13.5" x14ac:dyDescent="0.25">
      <c r="A37287" s="212"/>
    </row>
    <row r="37288" spans="1:1" ht="13.5" x14ac:dyDescent="0.25">
      <c r="A37288" s="212"/>
    </row>
    <row r="37289" spans="1:1" ht="13.5" x14ac:dyDescent="0.25">
      <c r="A37289" s="212"/>
    </row>
    <row r="37290" spans="1:1" ht="13.5" x14ac:dyDescent="0.25">
      <c r="A37290" s="212"/>
    </row>
    <row r="37291" spans="1:1" ht="13.5" x14ac:dyDescent="0.25">
      <c r="A37291" s="212"/>
    </row>
    <row r="37292" spans="1:1" ht="13.5" x14ac:dyDescent="0.25">
      <c r="A37292" s="212"/>
    </row>
    <row r="37293" spans="1:1" ht="13.5" x14ac:dyDescent="0.25">
      <c r="A37293" s="212"/>
    </row>
    <row r="37294" spans="1:1" ht="13.5" x14ac:dyDescent="0.25">
      <c r="A37294" s="212"/>
    </row>
    <row r="37295" spans="1:1" ht="13.5" x14ac:dyDescent="0.25">
      <c r="A37295" s="212"/>
    </row>
    <row r="37296" spans="1:1" ht="13.5" x14ac:dyDescent="0.25">
      <c r="A37296" s="212"/>
    </row>
    <row r="37297" spans="1:1" ht="13.5" x14ac:dyDescent="0.25">
      <c r="A37297" s="212"/>
    </row>
    <row r="37298" spans="1:1" ht="13.5" x14ac:dyDescent="0.25">
      <c r="A37298" s="212"/>
    </row>
    <row r="37299" spans="1:1" ht="13.5" x14ac:dyDescent="0.25">
      <c r="A37299" s="212"/>
    </row>
    <row r="37300" spans="1:1" ht="13.5" x14ac:dyDescent="0.25">
      <c r="A37300" s="212"/>
    </row>
    <row r="37301" spans="1:1" ht="13.5" x14ac:dyDescent="0.25">
      <c r="A37301" s="212"/>
    </row>
    <row r="37302" spans="1:1" ht="13.5" x14ac:dyDescent="0.25">
      <c r="A37302" s="212"/>
    </row>
    <row r="37303" spans="1:1" ht="13.5" x14ac:dyDescent="0.25">
      <c r="A37303" s="212"/>
    </row>
    <row r="37304" spans="1:1" ht="13.5" x14ac:dyDescent="0.25">
      <c r="A37304" s="212"/>
    </row>
    <row r="37305" spans="1:1" ht="13.5" x14ac:dyDescent="0.25">
      <c r="A37305" s="212"/>
    </row>
    <row r="37306" spans="1:1" ht="13.5" x14ac:dyDescent="0.25">
      <c r="A37306" s="212"/>
    </row>
    <row r="37307" spans="1:1" ht="13.5" x14ac:dyDescent="0.25">
      <c r="A37307" s="212"/>
    </row>
    <row r="37308" spans="1:1" ht="13.5" x14ac:dyDescent="0.25">
      <c r="A37308" s="212"/>
    </row>
    <row r="37309" spans="1:1" ht="13.5" x14ac:dyDescent="0.25">
      <c r="A37309" s="212"/>
    </row>
    <row r="37310" spans="1:1" ht="13.5" x14ac:dyDescent="0.25">
      <c r="A37310" s="212"/>
    </row>
    <row r="37311" spans="1:1" ht="13.5" x14ac:dyDescent="0.25">
      <c r="A37311" s="212"/>
    </row>
    <row r="37312" spans="1:1" ht="13.5" x14ac:dyDescent="0.25">
      <c r="A37312" s="212"/>
    </row>
    <row r="37313" spans="1:1" ht="13.5" x14ac:dyDescent="0.25">
      <c r="A37313" s="212"/>
    </row>
    <row r="37314" spans="1:1" ht="13.5" x14ac:dyDescent="0.25">
      <c r="A37314" s="212"/>
    </row>
    <row r="37315" spans="1:1" ht="13.5" x14ac:dyDescent="0.25">
      <c r="A37315" s="212"/>
    </row>
    <row r="37316" spans="1:1" ht="13.5" x14ac:dyDescent="0.25">
      <c r="A37316" s="212"/>
    </row>
    <row r="37317" spans="1:1" ht="13.5" x14ac:dyDescent="0.25">
      <c r="A37317" s="212"/>
    </row>
    <row r="37318" spans="1:1" ht="13.5" x14ac:dyDescent="0.25">
      <c r="A37318" s="212"/>
    </row>
    <row r="37319" spans="1:1" ht="13.5" x14ac:dyDescent="0.25">
      <c r="A37319" s="212"/>
    </row>
    <row r="37320" spans="1:1" ht="13.5" x14ac:dyDescent="0.25">
      <c r="A37320" s="212"/>
    </row>
    <row r="37321" spans="1:1" ht="13.5" x14ac:dyDescent="0.25">
      <c r="A37321" s="212"/>
    </row>
    <row r="37322" spans="1:1" ht="13.5" x14ac:dyDescent="0.25">
      <c r="A37322" s="212"/>
    </row>
    <row r="37323" spans="1:1" ht="13.5" x14ac:dyDescent="0.25">
      <c r="A37323" s="212"/>
    </row>
    <row r="37324" spans="1:1" ht="13.5" x14ac:dyDescent="0.25">
      <c r="A37324" s="212"/>
    </row>
    <row r="37325" spans="1:1" ht="13.5" x14ac:dyDescent="0.25">
      <c r="A37325" s="212"/>
    </row>
    <row r="37326" spans="1:1" ht="13.5" x14ac:dyDescent="0.25">
      <c r="A37326" s="212"/>
    </row>
    <row r="37327" spans="1:1" ht="13.5" x14ac:dyDescent="0.25">
      <c r="A37327" s="212"/>
    </row>
    <row r="37328" spans="1:1" ht="13.5" x14ac:dyDescent="0.25">
      <c r="A37328" s="212"/>
    </row>
    <row r="37329" spans="1:1" ht="13.5" x14ac:dyDescent="0.25">
      <c r="A37329" s="212"/>
    </row>
    <row r="37330" spans="1:1" ht="13.5" x14ac:dyDescent="0.25">
      <c r="A37330" s="212"/>
    </row>
    <row r="37331" spans="1:1" ht="13.5" x14ac:dyDescent="0.25">
      <c r="A37331" s="212"/>
    </row>
    <row r="37332" spans="1:1" ht="13.5" x14ac:dyDescent="0.25">
      <c r="A37332" s="212"/>
    </row>
    <row r="37333" spans="1:1" ht="13.5" x14ac:dyDescent="0.25">
      <c r="A37333" s="212"/>
    </row>
    <row r="37334" spans="1:1" ht="13.5" x14ac:dyDescent="0.25">
      <c r="A37334" s="212"/>
    </row>
    <row r="37335" spans="1:1" ht="13.5" x14ac:dyDescent="0.25">
      <c r="A37335" s="212"/>
    </row>
    <row r="37336" spans="1:1" ht="13.5" x14ac:dyDescent="0.25">
      <c r="A37336" s="212"/>
    </row>
    <row r="37337" spans="1:1" ht="13.5" x14ac:dyDescent="0.25">
      <c r="A37337" s="212"/>
    </row>
    <row r="37338" spans="1:1" ht="13.5" x14ac:dyDescent="0.25">
      <c r="A37338" s="212"/>
    </row>
    <row r="37339" spans="1:1" ht="13.5" x14ac:dyDescent="0.25">
      <c r="A37339" s="212"/>
    </row>
    <row r="37340" spans="1:1" ht="13.5" x14ac:dyDescent="0.25">
      <c r="A37340" s="212"/>
    </row>
    <row r="37341" spans="1:1" ht="13.5" x14ac:dyDescent="0.25">
      <c r="A37341" s="212"/>
    </row>
    <row r="37342" spans="1:1" ht="13.5" x14ac:dyDescent="0.25">
      <c r="A37342" s="212"/>
    </row>
    <row r="37343" spans="1:1" ht="13.5" x14ac:dyDescent="0.25">
      <c r="A37343" s="212"/>
    </row>
    <row r="37344" spans="1:1" ht="13.5" x14ac:dyDescent="0.25">
      <c r="A37344" s="212"/>
    </row>
    <row r="37345" spans="1:1" ht="13.5" x14ac:dyDescent="0.25">
      <c r="A37345" s="212"/>
    </row>
    <row r="37346" spans="1:1" ht="13.5" x14ac:dyDescent="0.25">
      <c r="A37346" s="212"/>
    </row>
    <row r="37347" spans="1:1" ht="13.5" x14ac:dyDescent="0.25">
      <c r="A37347" s="212"/>
    </row>
    <row r="37348" spans="1:1" ht="13.5" x14ac:dyDescent="0.25">
      <c r="A37348" s="212"/>
    </row>
    <row r="37349" spans="1:1" ht="13.5" x14ac:dyDescent="0.25">
      <c r="A37349" s="212"/>
    </row>
    <row r="37350" spans="1:1" ht="13.5" x14ac:dyDescent="0.25">
      <c r="A37350" s="212"/>
    </row>
    <row r="37351" spans="1:1" ht="13.5" x14ac:dyDescent="0.25">
      <c r="A37351" s="212"/>
    </row>
    <row r="37352" spans="1:1" ht="13.5" x14ac:dyDescent="0.25">
      <c r="A37352" s="212"/>
    </row>
    <row r="37353" spans="1:1" ht="13.5" x14ac:dyDescent="0.25">
      <c r="A37353" s="212"/>
    </row>
    <row r="37354" spans="1:1" ht="13.5" x14ac:dyDescent="0.25">
      <c r="A37354" s="212"/>
    </row>
    <row r="37355" spans="1:1" ht="13.5" x14ac:dyDescent="0.25">
      <c r="A37355" s="212"/>
    </row>
    <row r="37356" spans="1:1" ht="13.5" x14ac:dyDescent="0.25">
      <c r="A37356" s="212"/>
    </row>
    <row r="37357" spans="1:1" ht="13.5" x14ac:dyDescent="0.25">
      <c r="A37357" s="212"/>
    </row>
    <row r="37358" spans="1:1" ht="13.5" x14ac:dyDescent="0.25">
      <c r="A37358" s="212"/>
    </row>
    <row r="37359" spans="1:1" ht="13.5" x14ac:dyDescent="0.25">
      <c r="A37359" s="212"/>
    </row>
    <row r="37360" spans="1:1" ht="13.5" x14ac:dyDescent="0.25">
      <c r="A37360" s="212"/>
    </row>
    <row r="37361" spans="1:1" ht="13.5" x14ac:dyDescent="0.25">
      <c r="A37361" s="212"/>
    </row>
    <row r="37362" spans="1:1" ht="13.5" x14ac:dyDescent="0.25">
      <c r="A37362" s="212"/>
    </row>
    <row r="37363" spans="1:1" ht="13.5" x14ac:dyDescent="0.25">
      <c r="A37363" s="212"/>
    </row>
    <row r="37364" spans="1:1" ht="13.5" x14ac:dyDescent="0.25">
      <c r="A37364" s="212"/>
    </row>
    <row r="37365" spans="1:1" ht="13.5" x14ac:dyDescent="0.25">
      <c r="A37365" s="212"/>
    </row>
    <row r="37366" spans="1:1" ht="13.5" x14ac:dyDescent="0.25">
      <c r="A37366" s="212"/>
    </row>
    <row r="37367" spans="1:1" ht="13.5" x14ac:dyDescent="0.25">
      <c r="A37367" s="212"/>
    </row>
    <row r="37368" spans="1:1" ht="13.5" x14ac:dyDescent="0.25">
      <c r="A37368" s="212"/>
    </row>
    <row r="37369" spans="1:1" ht="13.5" x14ac:dyDescent="0.25">
      <c r="A37369" s="212"/>
    </row>
    <row r="37370" spans="1:1" ht="13.5" x14ac:dyDescent="0.25">
      <c r="A37370" s="212"/>
    </row>
    <row r="37371" spans="1:1" ht="13.5" x14ac:dyDescent="0.25">
      <c r="A37371" s="212"/>
    </row>
    <row r="37372" spans="1:1" ht="13.5" x14ac:dyDescent="0.25">
      <c r="A37372" s="212"/>
    </row>
    <row r="37373" spans="1:1" ht="13.5" x14ac:dyDescent="0.25">
      <c r="A37373" s="212"/>
    </row>
    <row r="37374" spans="1:1" ht="13.5" x14ac:dyDescent="0.25">
      <c r="A37374" s="212"/>
    </row>
    <row r="37375" spans="1:1" ht="13.5" x14ac:dyDescent="0.25">
      <c r="A37375" s="212"/>
    </row>
    <row r="37376" spans="1:1" ht="13.5" x14ac:dyDescent="0.25">
      <c r="A37376" s="212"/>
    </row>
    <row r="37377" spans="1:1" ht="13.5" x14ac:dyDescent="0.25">
      <c r="A37377" s="212"/>
    </row>
    <row r="37378" spans="1:1" ht="13.5" x14ac:dyDescent="0.25">
      <c r="A37378" s="212"/>
    </row>
    <row r="37379" spans="1:1" ht="13.5" x14ac:dyDescent="0.25">
      <c r="A37379" s="212"/>
    </row>
    <row r="37380" spans="1:1" ht="13.5" x14ac:dyDescent="0.25">
      <c r="A37380" s="212"/>
    </row>
    <row r="37381" spans="1:1" ht="13.5" x14ac:dyDescent="0.25">
      <c r="A37381" s="212"/>
    </row>
    <row r="37382" spans="1:1" ht="13.5" x14ac:dyDescent="0.25">
      <c r="A37382" s="212"/>
    </row>
    <row r="37383" spans="1:1" ht="13.5" x14ac:dyDescent="0.25">
      <c r="A37383" s="212"/>
    </row>
    <row r="37384" spans="1:1" ht="13.5" x14ac:dyDescent="0.25">
      <c r="A37384" s="212"/>
    </row>
    <row r="37385" spans="1:1" ht="13.5" x14ac:dyDescent="0.25">
      <c r="A37385" s="212"/>
    </row>
    <row r="37386" spans="1:1" ht="13.5" x14ac:dyDescent="0.25">
      <c r="A37386" s="212"/>
    </row>
    <row r="37387" spans="1:1" ht="13.5" x14ac:dyDescent="0.25">
      <c r="A37387" s="212"/>
    </row>
    <row r="37388" spans="1:1" ht="13.5" x14ac:dyDescent="0.25">
      <c r="A37388" s="212"/>
    </row>
    <row r="37389" spans="1:1" ht="13.5" x14ac:dyDescent="0.25">
      <c r="A37389" s="212"/>
    </row>
    <row r="37390" spans="1:1" ht="13.5" x14ac:dyDescent="0.25">
      <c r="A37390" s="212"/>
    </row>
    <row r="37391" spans="1:1" ht="13.5" x14ac:dyDescent="0.25">
      <c r="A37391" s="212"/>
    </row>
    <row r="37392" spans="1:1" ht="13.5" x14ac:dyDescent="0.25">
      <c r="A37392" s="212"/>
    </row>
    <row r="37393" spans="1:1" ht="13.5" x14ac:dyDescent="0.25">
      <c r="A37393" s="212"/>
    </row>
    <row r="37394" spans="1:1" ht="13.5" x14ac:dyDescent="0.25">
      <c r="A37394" s="212"/>
    </row>
    <row r="37395" spans="1:1" ht="13.5" x14ac:dyDescent="0.25">
      <c r="A37395" s="212"/>
    </row>
    <row r="37396" spans="1:1" ht="13.5" x14ac:dyDescent="0.25">
      <c r="A37396" s="212"/>
    </row>
    <row r="37397" spans="1:1" ht="13.5" x14ac:dyDescent="0.25">
      <c r="A37397" s="212"/>
    </row>
    <row r="37398" spans="1:1" ht="13.5" x14ac:dyDescent="0.25">
      <c r="A37398" s="212"/>
    </row>
    <row r="37399" spans="1:1" ht="13.5" x14ac:dyDescent="0.25">
      <c r="A37399" s="212"/>
    </row>
    <row r="37400" spans="1:1" ht="13.5" x14ac:dyDescent="0.25">
      <c r="A37400" s="212"/>
    </row>
    <row r="37401" spans="1:1" ht="13.5" x14ac:dyDescent="0.25">
      <c r="A37401" s="212"/>
    </row>
    <row r="37402" spans="1:1" ht="13.5" x14ac:dyDescent="0.25">
      <c r="A37402" s="212"/>
    </row>
    <row r="37403" spans="1:1" ht="13.5" x14ac:dyDescent="0.25">
      <c r="A37403" s="212"/>
    </row>
    <row r="37404" spans="1:1" ht="13.5" x14ac:dyDescent="0.25">
      <c r="A37404" s="212"/>
    </row>
    <row r="37405" spans="1:1" ht="13.5" x14ac:dyDescent="0.25">
      <c r="A37405" s="212"/>
    </row>
    <row r="37406" spans="1:1" ht="13.5" x14ac:dyDescent="0.25">
      <c r="A37406" s="212"/>
    </row>
    <row r="37407" spans="1:1" ht="13.5" x14ac:dyDescent="0.25">
      <c r="A37407" s="212"/>
    </row>
    <row r="37408" spans="1:1" ht="13.5" x14ac:dyDescent="0.25">
      <c r="A37408" s="212"/>
    </row>
    <row r="37409" spans="1:1" ht="13.5" x14ac:dyDescent="0.25">
      <c r="A37409" s="212"/>
    </row>
    <row r="37410" spans="1:1" ht="13.5" x14ac:dyDescent="0.25">
      <c r="A37410" s="212"/>
    </row>
    <row r="37411" spans="1:1" ht="13.5" x14ac:dyDescent="0.25">
      <c r="A37411" s="212"/>
    </row>
    <row r="37412" spans="1:1" ht="13.5" x14ac:dyDescent="0.25">
      <c r="A37412" s="212"/>
    </row>
    <row r="37413" spans="1:1" ht="13.5" x14ac:dyDescent="0.25">
      <c r="A37413" s="212"/>
    </row>
    <row r="37414" spans="1:1" ht="13.5" x14ac:dyDescent="0.25">
      <c r="A37414" s="212"/>
    </row>
    <row r="37415" spans="1:1" ht="13.5" x14ac:dyDescent="0.25">
      <c r="A37415" s="212"/>
    </row>
    <row r="37416" spans="1:1" ht="13.5" x14ac:dyDescent="0.25">
      <c r="A37416" s="212"/>
    </row>
    <row r="37417" spans="1:1" ht="13.5" x14ac:dyDescent="0.25">
      <c r="A37417" s="212"/>
    </row>
    <row r="37418" spans="1:1" ht="13.5" x14ac:dyDescent="0.25">
      <c r="A37418" s="212"/>
    </row>
    <row r="37419" spans="1:1" ht="13.5" x14ac:dyDescent="0.25">
      <c r="A37419" s="212"/>
    </row>
    <row r="37420" spans="1:1" ht="13.5" x14ac:dyDescent="0.25">
      <c r="A37420" s="212"/>
    </row>
    <row r="37421" spans="1:1" ht="13.5" x14ac:dyDescent="0.25">
      <c r="A37421" s="212"/>
    </row>
    <row r="37422" spans="1:1" ht="13.5" x14ac:dyDescent="0.25">
      <c r="A37422" s="212"/>
    </row>
    <row r="37423" spans="1:1" ht="13.5" x14ac:dyDescent="0.25">
      <c r="A37423" s="212"/>
    </row>
    <row r="37424" spans="1:1" ht="13.5" x14ac:dyDescent="0.25">
      <c r="A37424" s="212"/>
    </row>
    <row r="37425" spans="1:1" ht="13.5" x14ac:dyDescent="0.25">
      <c r="A37425" s="212"/>
    </row>
    <row r="37426" spans="1:1" ht="13.5" x14ac:dyDescent="0.25">
      <c r="A37426" s="212"/>
    </row>
    <row r="37427" spans="1:1" ht="13.5" x14ac:dyDescent="0.25">
      <c r="A37427" s="212"/>
    </row>
    <row r="37428" spans="1:1" ht="13.5" x14ac:dyDescent="0.25">
      <c r="A37428" s="212"/>
    </row>
    <row r="37429" spans="1:1" ht="13.5" x14ac:dyDescent="0.25">
      <c r="A37429" s="212"/>
    </row>
    <row r="37430" spans="1:1" ht="13.5" x14ac:dyDescent="0.25">
      <c r="A37430" s="212"/>
    </row>
    <row r="37431" spans="1:1" ht="13.5" x14ac:dyDescent="0.25">
      <c r="A37431" s="212"/>
    </row>
    <row r="37432" spans="1:1" ht="13.5" x14ac:dyDescent="0.25">
      <c r="A37432" s="212"/>
    </row>
    <row r="37433" spans="1:1" ht="13.5" x14ac:dyDescent="0.25">
      <c r="A37433" s="212"/>
    </row>
    <row r="37434" spans="1:1" ht="13.5" x14ac:dyDescent="0.25">
      <c r="A37434" s="212"/>
    </row>
    <row r="37435" spans="1:1" ht="13.5" x14ac:dyDescent="0.25">
      <c r="A37435" s="212"/>
    </row>
    <row r="37436" spans="1:1" ht="13.5" x14ac:dyDescent="0.25">
      <c r="A37436" s="212"/>
    </row>
    <row r="37437" spans="1:1" ht="13.5" x14ac:dyDescent="0.25">
      <c r="A37437" s="212"/>
    </row>
    <row r="37438" spans="1:1" ht="13.5" x14ac:dyDescent="0.25">
      <c r="A37438" s="212"/>
    </row>
    <row r="37439" spans="1:1" ht="13.5" x14ac:dyDescent="0.25">
      <c r="A37439" s="212"/>
    </row>
    <row r="37440" spans="1:1" ht="13.5" x14ac:dyDescent="0.25">
      <c r="A37440" s="212"/>
    </row>
    <row r="37441" spans="1:1" ht="13.5" x14ac:dyDescent="0.25">
      <c r="A37441" s="212"/>
    </row>
    <row r="37442" spans="1:1" ht="13.5" x14ac:dyDescent="0.25">
      <c r="A37442" s="212"/>
    </row>
    <row r="37443" spans="1:1" ht="13.5" x14ac:dyDescent="0.25">
      <c r="A37443" s="212"/>
    </row>
    <row r="37444" spans="1:1" ht="13.5" x14ac:dyDescent="0.25">
      <c r="A37444" s="212"/>
    </row>
    <row r="37445" spans="1:1" ht="13.5" x14ac:dyDescent="0.25">
      <c r="A37445" s="212"/>
    </row>
    <row r="37446" spans="1:1" ht="13.5" x14ac:dyDescent="0.25">
      <c r="A37446" s="212"/>
    </row>
    <row r="37447" spans="1:1" ht="13.5" x14ac:dyDescent="0.25">
      <c r="A37447" s="212"/>
    </row>
    <row r="37448" spans="1:1" ht="13.5" x14ac:dyDescent="0.25">
      <c r="A37448" s="212"/>
    </row>
    <row r="37449" spans="1:1" ht="13.5" x14ac:dyDescent="0.25">
      <c r="A37449" s="212"/>
    </row>
    <row r="37450" spans="1:1" ht="13.5" x14ac:dyDescent="0.25">
      <c r="A37450" s="212"/>
    </row>
    <row r="37451" spans="1:1" ht="13.5" x14ac:dyDescent="0.25">
      <c r="A37451" s="212"/>
    </row>
    <row r="37452" spans="1:1" ht="13.5" x14ac:dyDescent="0.25">
      <c r="A37452" s="212"/>
    </row>
    <row r="37453" spans="1:1" ht="13.5" x14ac:dyDescent="0.25">
      <c r="A37453" s="212"/>
    </row>
    <row r="37454" spans="1:1" ht="13.5" x14ac:dyDescent="0.25">
      <c r="A37454" s="212"/>
    </row>
    <row r="37455" spans="1:1" ht="13.5" x14ac:dyDescent="0.25">
      <c r="A37455" s="212"/>
    </row>
    <row r="37456" spans="1:1" ht="13.5" x14ac:dyDescent="0.25">
      <c r="A37456" s="212"/>
    </row>
    <row r="37457" spans="1:1" ht="13.5" x14ac:dyDescent="0.25">
      <c r="A37457" s="212"/>
    </row>
    <row r="37458" spans="1:1" ht="13.5" x14ac:dyDescent="0.25">
      <c r="A37458" s="212"/>
    </row>
    <row r="37459" spans="1:1" ht="13.5" x14ac:dyDescent="0.25">
      <c r="A37459" s="212"/>
    </row>
    <row r="37460" spans="1:1" ht="13.5" x14ac:dyDescent="0.25">
      <c r="A37460" s="212"/>
    </row>
    <row r="37461" spans="1:1" ht="13.5" x14ac:dyDescent="0.25">
      <c r="A37461" s="212"/>
    </row>
    <row r="37462" spans="1:1" ht="13.5" x14ac:dyDescent="0.25">
      <c r="A37462" s="212"/>
    </row>
    <row r="37463" spans="1:1" ht="13.5" x14ac:dyDescent="0.25">
      <c r="A37463" s="212"/>
    </row>
    <row r="37464" spans="1:1" ht="13.5" x14ac:dyDescent="0.25">
      <c r="A37464" s="212"/>
    </row>
    <row r="37465" spans="1:1" ht="13.5" x14ac:dyDescent="0.25">
      <c r="A37465" s="212"/>
    </row>
    <row r="37466" spans="1:1" ht="13.5" x14ac:dyDescent="0.25">
      <c r="A37466" s="212"/>
    </row>
    <row r="37467" spans="1:1" ht="13.5" x14ac:dyDescent="0.25">
      <c r="A37467" s="212"/>
    </row>
    <row r="37468" spans="1:1" ht="13.5" x14ac:dyDescent="0.25">
      <c r="A37468" s="212"/>
    </row>
    <row r="37469" spans="1:1" ht="13.5" x14ac:dyDescent="0.25">
      <c r="A37469" s="212"/>
    </row>
    <row r="37470" spans="1:1" ht="13.5" x14ac:dyDescent="0.25">
      <c r="A37470" s="212"/>
    </row>
    <row r="37471" spans="1:1" ht="13.5" x14ac:dyDescent="0.25">
      <c r="A37471" s="212"/>
    </row>
    <row r="37472" spans="1:1" ht="13.5" x14ac:dyDescent="0.25">
      <c r="A37472" s="212"/>
    </row>
    <row r="37473" spans="1:1" ht="13.5" x14ac:dyDescent="0.25">
      <c r="A37473" s="212"/>
    </row>
    <row r="37474" spans="1:1" ht="13.5" x14ac:dyDescent="0.25">
      <c r="A37474" s="212"/>
    </row>
    <row r="37475" spans="1:1" ht="13.5" x14ac:dyDescent="0.25">
      <c r="A37475" s="212"/>
    </row>
    <row r="37476" spans="1:1" ht="13.5" x14ac:dyDescent="0.25">
      <c r="A37476" s="212"/>
    </row>
    <row r="37477" spans="1:1" ht="13.5" x14ac:dyDescent="0.25">
      <c r="A37477" s="212"/>
    </row>
    <row r="37478" spans="1:1" ht="13.5" x14ac:dyDescent="0.25">
      <c r="A37478" s="212"/>
    </row>
    <row r="37479" spans="1:1" ht="13.5" x14ac:dyDescent="0.25">
      <c r="A37479" s="212"/>
    </row>
    <row r="37480" spans="1:1" ht="13.5" x14ac:dyDescent="0.25">
      <c r="A37480" s="212"/>
    </row>
    <row r="37481" spans="1:1" ht="13.5" x14ac:dyDescent="0.25">
      <c r="A37481" s="212"/>
    </row>
    <row r="37482" spans="1:1" ht="13.5" x14ac:dyDescent="0.25">
      <c r="A37482" s="212"/>
    </row>
    <row r="37483" spans="1:1" ht="13.5" x14ac:dyDescent="0.25">
      <c r="A37483" s="212"/>
    </row>
    <row r="37484" spans="1:1" ht="13.5" x14ac:dyDescent="0.25">
      <c r="A37484" s="212"/>
    </row>
    <row r="37485" spans="1:1" ht="13.5" x14ac:dyDescent="0.25">
      <c r="A37485" s="212"/>
    </row>
    <row r="37486" spans="1:1" ht="13.5" x14ac:dyDescent="0.25">
      <c r="A37486" s="212"/>
    </row>
    <row r="37487" spans="1:1" ht="13.5" x14ac:dyDescent="0.25">
      <c r="A37487" s="212"/>
    </row>
    <row r="37488" spans="1:1" ht="13.5" x14ac:dyDescent="0.25">
      <c r="A37488" s="212"/>
    </row>
    <row r="37489" spans="1:1" ht="13.5" x14ac:dyDescent="0.25">
      <c r="A37489" s="212"/>
    </row>
    <row r="37490" spans="1:1" ht="13.5" x14ac:dyDescent="0.25">
      <c r="A37490" s="212"/>
    </row>
    <row r="37491" spans="1:1" ht="13.5" x14ac:dyDescent="0.25">
      <c r="A37491" s="212"/>
    </row>
    <row r="37492" spans="1:1" ht="13.5" x14ac:dyDescent="0.25">
      <c r="A37492" s="212"/>
    </row>
    <row r="37493" spans="1:1" ht="13.5" x14ac:dyDescent="0.25">
      <c r="A37493" s="212"/>
    </row>
    <row r="37494" spans="1:1" ht="13.5" x14ac:dyDescent="0.25">
      <c r="A37494" s="212"/>
    </row>
    <row r="37495" spans="1:1" ht="13.5" x14ac:dyDescent="0.25">
      <c r="A37495" s="212"/>
    </row>
    <row r="37496" spans="1:1" ht="13.5" x14ac:dyDescent="0.25">
      <c r="A37496" s="212"/>
    </row>
    <row r="37497" spans="1:1" ht="13.5" x14ac:dyDescent="0.25">
      <c r="A37497" s="212"/>
    </row>
    <row r="37498" spans="1:1" ht="13.5" x14ac:dyDescent="0.25">
      <c r="A37498" s="212"/>
    </row>
    <row r="37499" spans="1:1" ht="13.5" x14ac:dyDescent="0.25">
      <c r="A37499" s="212"/>
    </row>
    <row r="37500" spans="1:1" ht="13.5" x14ac:dyDescent="0.25">
      <c r="A37500" s="212"/>
    </row>
    <row r="37501" spans="1:1" ht="13.5" x14ac:dyDescent="0.25">
      <c r="A37501" s="212"/>
    </row>
    <row r="37502" spans="1:1" ht="13.5" x14ac:dyDescent="0.25">
      <c r="A37502" s="212"/>
    </row>
    <row r="37503" spans="1:1" ht="13.5" x14ac:dyDescent="0.25">
      <c r="A37503" s="212"/>
    </row>
    <row r="37504" spans="1:1" ht="13.5" x14ac:dyDescent="0.25">
      <c r="A37504" s="212"/>
    </row>
    <row r="37505" spans="1:1" ht="13.5" x14ac:dyDescent="0.25">
      <c r="A37505" s="212"/>
    </row>
    <row r="37506" spans="1:1" ht="13.5" x14ac:dyDescent="0.25">
      <c r="A37506" s="212"/>
    </row>
    <row r="37507" spans="1:1" ht="13.5" x14ac:dyDescent="0.25">
      <c r="A37507" s="212"/>
    </row>
    <row r="37508" spans="1:1" ht="13.5" x14ac:dyDescent="0.25">
      <c r="A37508" s="212"/>
    </row>
    <row r="37509" spans="1:1" ht="13.5" x14ac:dyDescent="0.25">
      <c r="A37509" s="212"/>
    </row>
    <row r="37510" spans="1:1" ht="13.5" x14ac:dyDescent="0.25">
      <c r="A37510" s="212"/>
    </row>
    <row r="37511" spans="1:1" ht="13.5" x14ac:dyDescent="0.25">
      <c r="A37511" s="212"/>
    </row>
    <row r="37512" spans="1:1" ht="13.5" x14ac:dyDescent="0.25">
      <c r="A37512" s="212"/>
    </row>
    <row r="37513" spans="1:1" ht="13.5" x14ac:dyDescent="0.25">
      <c r="A37513" s="212"/>
    </row>
    <row r="37514" spans="1:1" ht="13.5" x14ac:dyDescent="0.25">
      <c r="A37514" s="212"/>
    </row>
    <row r="37515" spans="1:1" ht="13.5" x14ac:dyDescent="0.25">
      <c r="A37515" s="212"/>
    </row>
    <row r="37516" spans="1:1" ht="13.5" x14ac:dyDescent="0.25">
      <c r="A37516" s="212"/>
    </row>
    <row r="37517" spans="1:1" ht="13.5" x14ac:dyDescent="0.25">
      <c r="A37517" s="212"/>
    </row>
    <row r="37518" spans="1:1" ht="13.5" x14ac:dyDescent="0.25">
      <c r="A37518" s="212"/>
    </row>
    <row r="37519" spans="1:1" ht="13.5" x14ac:dyDescent="0.25">
      <c r="A37519" s="212"/>
    </row>
    <row r="37520" spans="1:1" ht="13.5" x14ac:dyDescent="0.25">
      <c r="A37520" s="212"/>
    </row>
    <row r="37521" spans="1:1" ht="13.5" x14ac:dyDescent="0.25">
      <c r="A37521" s="212"/>
    </row>
    <row r="37522" spans="1:1" ht="13.5" x14ac:dyDescent="0.25">
      <c r="A37522" s="212"/>
    </row>
    <row r="37523" spans="1:1" ht="13.5" x14ac:dyDescent="0.25">
      <c r="A37523" s="212"/>
    </row>
    <row r="37524" spans="1:1" ht="13.5" x14ac:dyDescent="0.25">
      <c r="A37524" s="212"/>
    </row>
    <row r="37525" spans="1:1" ht="13.5" x14ac:dyDescent="0.25">
      <c r="A37525" s="212"/>
    </row>
    <row r="37526" spans="1:1" ht="13.5" x14ac:dyDescent="0.25">
      <c r="A37526" s="212"/>
    </row>
    <row r="37527" spans="1:1" ht="13.5" x14ac:dyDescent="0.25">
      <c r="A37527" s="212"/>
    </row>
    <row r="37528" spans="1:1" ht="13.5" x14ac:dyDescent="0.25">
      <c r="A37528" s="212"/>
    </row>
    <row r="37529" spans="1:1" ht="13.5" x14ac:dyDescent="0.25">
      <c r="A37529" s="212"/>
    </row>
    <row r="37530" spans="1:1" ht="13.5" x14ac:dyDescent="0.25">
      <c r="A37530" s="212"/>
    </row>
    <row r="37531" spans="1:1" ht="13.5" x14ac:dyDescent="0.25">
      <c r="A37531" s="212"/>
    </row>
    <row r="37532" spans="1:1" ht="13.5" x14ac:dyDescent="0.25">
      <c r="A37532" s="212"/>
    </row>
    <row r="37533" spans="1:1" ht="13.5" x14ac:dyDescent="0.25">
      <c r="A37533" s="212"/>
    </row>
    <row r="37534" spans="1:1" ht="13.5" x14ac:dyDescent="0.25">
      <c r="A37534" s="212"/>
    </row>
    <row r="37535" spans="1:1" ht="13.5" x14ac:dyDescent="0.25">
      <c r="A37535" s="212"/>
    </row>
    <row r="37536" spans="1:1" ht="13.5" x14ac:dyDescent="0.25">
      <c r="A37536" s="212"/>
    </row>
    <row r="37537" spans="1:1" ht="13.5" x14ac:dyDescent="0.25">
      <c r="A37537" s="212"/>
    </row>
    <row r="37538" spans="1:1" ht="13.5" x14ac:dyDescent="0.25">
      <c r="A37538" s="212"/>
    </row>
    <row r="37539" spans="1:1" ht="13.5" x14ac:dyDescent="0.25">
      <c r="A37539" s="212"/>
    </row>
    <row r="37540" spans="1:1" ht="13.5" x14ac:dyDescent="0.25">
      <c r="A37540" s="212"/>
    </row>
    <row r="37541" spans="1:1" ht="13.5" x14ac:dyDescent="0.25">
      <c r="A37541" s="212"/>
    </row>
    <row r="37542" spans="1:1" ht="13.5" x14ac:dyDescent="0.25">
      <c r="A37542" s="212"/>
    </row>
    <row r="37543" spans="1:1" ht="13.5" x14ac:dyDescent="0.25">
      <c r="A37543" s="212"/>
    </row>
    <row r="37544" spans="1:1" ht="13.5" x14ac:dyDescent="0.25">
      <c r="A37544" s="212"/>
    </row>
    <row r="37545" spans="1:1" ht="13.5" x14ac:dyDescent="0.25">
      <c r="A37545" s="212"/>
    </row>
    <row r="37546" spans="1:1" ht="13.5" x14ac:dyDescent="0.25">
      <c r="A37546" s="212"/>
    </row>
    <row r="37547" spans="1:1" ht="13.5" x14ac:dyDescent="0.25">
      <c r="A37547" s="212"/>
    </row>
    <row r="37548" spans="1:1" ht="13.5" x14ac:dyDescent="0.25">
      <c r="A37548" s="212"/>
    </row>
    <row r="37549" spans="1:1" ht="13.5" x14ac:dyDescent="0.25">
      <c r="A37549" s="212"/>
    </row>
    <row r="37550" spans="1:1" ht="13.5" x14ac:dyDescent="0.25">
      <c r="A37550" s="212"/>
    </row>
    <row r="37551" spans="1:1" ht="13.5" x14ac:dyDescent="0.25">
      <c r="A37551" s="212"/>
    </row>
    <row r="37552" spans="1:1" ht="13.5" x14ac:dyDescent="0.25">
      <c r="A37552" s="212"/>
    </row>
    <row r="37553" spans="1:1" ht="13.5" x14ac:dyDescent="0.25">
      <c r="A37553" s="212"/>
    </row>
    <row r="37554" spans="1:1" ht="13.5" x14ac:dyDescent="0.25">
      <c r="A37554" s="212"/>
    </row>
    <row r="37555" spans="1:1" ht="13.5" x14ac:dyDescent="0.25">
      <c r="A37555" s="212"/>
    </row>
    <row r="37556" spans="1:1" ht="13.5" x14ac:dyDescent="0.25">
      <c r="A37556" s="212"/>
    </row>
    <row r="37557" spans="1:1" ht="13.5" x14ac:dyDescent="0.25">
      <c r="A37557" s="212"/>
    </row>
    <row r="37558" spans="1:1" ht="13.5" x14ac:dyDescent="0.25">
      <c r="A37558" s="212"/>
    </row>
    <row r="37559" spans="1:1" ht="13.5" x14ac:dyDescent="0.25">
      <c r="A37559" s="212"/>
    </row>
    <row r="37560" spans="1:1" ht="13.5" x14ac:dyDescent="0.25">
      <c r="A37560" s="212"/>
    </row>
    <row r="37561" spans="1:1" ht="13.5" x14ac:dyDescent="0.25">
      <c r="A37561" s="212"/>
    </row>
    <row r="37562" spans="1:1" ht="13.5" x14ac:dyDescent="0.25">
      <c r="A37562" s="212"/>
    </row>
    <row r="37563" spans="1:1" ht="13.5" x14ac:dyDescent="0.25">
      <c r="A37563" s="212"/>
    </row>
    <row r="37564" spans="1:1" ht="13.5" x14ac:dyDescent="0.25">
      <c r="A37564" s="212"/>
    </row>
    <row r="37565" spans="1:1" ht="13.5" x14ac:dyDescent="0.25">
      <c r="A37565" s="212"/>
    </row>
    <row r="37566" spans="1:1" ht="13.5" x14ac:dyDescent="0.25">
      <c r="A37566" s="212"/>
    </row>
    <row r="37567" spans="1:1" ht="13.5" x14ac:dyDescent="0.25">
      <c r="A37567" s="212"/>
    </row>
    <row r="37568" spans="1:1" ht="13.5" x14ac:dyDescent="0.25">
      <c r="A37568" s="212"/>
    </row>
    <row r="37569" spans="1:1" ht="13.5" x14ac:dyDescent="0.25">
      <c r="A37569" s="212"/>
    </row>
    <row r="37570" spans="1:1" ht="13.5" x14ac:dyDescent="0.25">
      <c r="A37570" s="212"/>
    </row>
    <row r="37571" spans="1:1" ht="13.5" x14ac:dyDescent="0.25">
      <c r="A37571" s="212"/>
    </row>
    <row r="37572" spans="1:1" ht="13.5" x14ac:dyDescent="0.25">
      <c r="A37572" s="212"/>
    </row>
    <row r="37573" spans="1:1" ht="13.5" x14ac:dyDescent="0.25">
      <c r="A37573" s="212"/>
    </row>
    <row r="37574" spans="1:1" ht="13.5" x14ac:dyDescent="0.25">
      <c r="A37574" s="212"/>
    </row>
    <row r="37575" spans="1:1" ht="13.5" x14ac:dyDescent="0.25">
      <c r="A37575" s="212"/>
    </row>
    <row r="37576" spans="1:1" ht="13.5" x14ac:dyDescent="0.25">
      <c r="A37576" s="212"/>
    </row>
    <row r="37577" spans="1:1" ht="13.5" x14ac:dyDescent="0.25">
      <c r="A37577" s="212"/>
    </row>
    <row r="37578" spans="1:1" ht="13.5" x14ac:dyDescent="0.25">
      <c r="A37578" s="212"/>
    </row>
    <row r="37579" spans="1:1" ht="13.5" x14ac:dyDescent="0.25">
      <c r="A37579" s="212"/>
    </row>
    <row r="37580" spans="1:1" ht="13.5" x14ac:dyDescent="0.25">
      <c r="A37580" s="212"/>
    </row>
    <row r="37581" spans="1:1" ht="13.5" x14ac:dyDescent="0.25">
      <c r="A37581" s="212"/>
    </row>
    <row r="37582" spans="1:1" ht="13.5" x14ac:dyDescent="0.25">
      <c r="A37582" s="212"/>
    </row>
    <row r="37583" spans="1:1" ht="13.5" x14ac:dyDescent="0.25">
      <c r="A37583" s="212"/>
    </row>
    <row r="37584" spans="1:1" ht="13.5" x14ac:dyDescent="0.25">
      <c r="A37584" s="212"/>
    </row>
    <row r="37585" spans="1:1" ht="13.5" x14ac:dyDescent="0.25">
      <c r="A37585" s="212"/>
    </row>
    <row r="37586" spans="1:1" ht="13.5" x14ac:dyDescent="0.25">
      <c r="A37586" s="212"/>
    </row>
    <row r="37587" spans="1:1" ht="13.5" x14ac:dyDescent="0.25">
      <c r="A37587" s="212"/>
    </row>
    <row r="37588" spans="1:1" ht="13.5" x14ac:dyDescent="0.25">
      <c r="A37588" s="212"/>
    </row>
    <row r="37589" spans="1:1" ht="13.5" x14ac:dyDescent="0.25">
      <c r="A37589" s="212"/>
    </row>
    <row r="37590" spans="1:1" ht="13.5" x14ac:dyDescent="0.25">
      <c r="A37590" s="212"/>
    </row>
    <row r="37591" spans="1:1" ht="13.5" x14ac:dyDescent="0.25">
      <c r="A37591" s="212"/>
    </row>
    <row r="37592" spans="1:1" ht="13.5" x14ac:dyDescent="0.25">
      <c r="A37592" s="212"/>
    </row>
    <row r="37593" spans="1:1" ht="13.5" x14ac:dyDescent="0.25">
      <c r="A37593" s="212"/>
    </row>
    <row r="37594" spans="1:1" ht="13.5" x14ac:dyDescent="0.25">
      <c r="A37594" s="212"/>
    </row>
    <row r="37595" spans="1:1" ht="13.5" x14ac:dyDescent="0.25">
      <c r="A37595" s="212"/>
    </row>
    <row r="37596" spans="1:1" ht="13.5" x14ac:dyDescent="0.25">
      <c r="A37596" s="212"/>
    </row>
    <row r="37597" spans="1:1" ht="13.5" x14ac:dyDescent="0.25">
      <c r="A37597" s="212"/>
    </row>
    <row r="37598" spans="1:1" ht="13.5" x14ac:dyDescent="0.25">
      <c r="A37598" s="212"/>
    </row>
    <row r="37599" spans="1:1" ht="13.5" x14ac:dyDescent="0.25">
      <c r="A37599" s="212"/>
    </row>
    <row r="37600" spans="1:1" ht="13.5" x14ac:dyDescent="0.25">
      <c r="A37600" s="212"/>
    </row>
    <row r="37601" spans="1:1" ht="13.5" x14ac:dyDescent="0.25">
      <c r="A37601" s="212"/>
    </row>
    <row r="37602" spans="1:1" ht="13.5" x14ac:dyDescent="0.25">
      <c r="A37602" s="212"/>
    </row>
    <row r="37603" spans="1:1" ht="13.5" x14ac:dyDescent="0.25">
      <c r="A37603" s="212"/>
    </row>
    <row r="37604" spans="1:1" ht="13.5" x14ac:dyDescent="0.25">
      <c r="A37604" s="212"/>
    </row>
    <row r="37605" spans="1:1" ht="13.5" x14ac:dyDescent="0.25">
      <c r="A37605" s="212"/>
    </row>
    <row r="37606" spans="1:1" ht="13.5" x14ac:dyDescent="0.25">
      <c r="A37606" s="212"/>
    </row>
    <row r="37607" spans="1:1" ht="13.5" x14ac:dyDescent="0.25">
      <c r="A37607" s="212"/>
    </row>
    <row r="37608" spans="1:1" ht="13.5" x14ac:dyDescent="0.25">
      <c r="A37608" s="212"/>
    </row>
    <row r="37609" spans="1:1" ht="13.5" x14ac:dyDescent="0.25">
      <c r="A37609" s="212"/>
    </row>
    <row r="37610" spans="1:1" ht="13.5" x14ac:dyDescent="0.25">
      <c r="A37610" s="212"/>
    </row>
    <row r="37611" spans="1:1" ht="13.5" x14ac:dyDescent="0.25">
      <c r="A37611" s="212"/>
    </row>
    <row r="37612" spans="1:1" ht="13.5" x14ac:dyDescent="0.25">
      <c r="A37612" s="212"/>
    </row>
    <row r="37613" spans="1:1" ht="13.5" x14ac:dyDescent="0.25">
      <c r="A37613" s="212"/>
    </row>
    <row r="37614" spans="1:1" ht="13.5" x14ac:dyDescent="0.25">
      <c r="A37614" s="212"/>
    </row>
    <row r="37615" spans="1:1" ht="13.5" x14ac:dyDescent="0.25">
      <c r="A37615" s="212"/>
    </row>
    <row r="37616" spans="1:1" ht="13.5" x14ac:dyDescent="0.25">
      <c r="A37616" s="212"/>
    </row>
    <row r="37617" spans="1:1" ht="13.5" x14ac:dyDescent="0.25">
      <c r="A37617" s="212"/>
    </row>
    <row r="37618" spans="1:1" ht="13.5" x14ac:dyDescent="0.25">
      <c r="A37618" s="212"/>
    </row>
    <row r="37619" spans="1:1" ht="13.5" x14ac:dyDescent="0.25">
      <c r="A37619" s="212"/>
    </row>
    <row r="37620" spans="1:1" ht="13.5" x14ac:dyDescent="0.25">
      <c r="A37620" s="212"/>
    </row>
    <row r="37621" spans="1:1" ht="13.5" x14ac:dyDescent="0.25">
      <c r="A37621" s="212"/>
    </row>
    <row r="37622" spans="1:1" ht="13.5" x14ac:dyDescent="0.25">
      <c r="A37622" s="212"/>
    </row>
    <row r="37623" spans="1:1" ht="13.5" x14ac:dyDescent="0.25">
      <c r="A37623" s="212"/>
    </row>
    <row r="37624" spans="1:1" ht="13.5" x14ac:dyDescent="0.25">
      <c r="A37624" s="212"/>
    </row>
    <row r="37625" spans="1:1" ht="13.5" x14ac:dyDescent="0.25">
      <c r="A37625" s="212"/>
    </row>
    <row r="37626" spans="1:1" ht="13.5" x14ac:dyDescent="0.25">
      <c r="A37626" s="212"/>
    </row>
    <row r="37627" spans="1:1" ht="13.5" x14ac:dyDescent="0.25">
      <c r="A37627" s="212"/>
    </row>
    <row r="37628" spans="1:1" ht="13.5" x14ac:dyDescent="0.25">
      <c r="A37628" s="212"/>
    </row>
    <row r="37629" spans="1:1" ht="13.5" x14ac:dyDescent="0.25">
      <c r="A37629" s="212"/>
    </row>
    <row r="37630" spans="1:1" ht="13.5" x14ac:dyDescent="0.25">
      <c r="A37630" s="212"/>
    </row>
    <row r="37631" spans="1:1" ht="13.5" x14ac:dyDescent="0.25">
      <c r="A37631" s="212"/>
    </row>
    <row r="37632" spans="1:1" ht="13.5" x14ac:dyDescent="0.25">
      <c r="A37632" s="212"/>
    </row>
    <row r="37633" spans="1:1" ht="13.5" x14ac:dyDescent="0.25">
      <c r="A37633" s="212"/>
    </row>
    <row r="37634" spans="1:1" ht="13.5" x14ac:dyDescent="0.25">
      <c r="A37634" s="212"/>
    </row>
    <row r="37635" spans="1:1" ht="13.5" x14ac:dyDescent="0.25">
      <c r="A37635" s="212"/>
    </row>
    <row r="37636" spans="1:1" ht="13.5" x14ac:dyDescent="0.25">
      <c r="A37636" s="212"/>
    </row>
    <row r="37637" spans="1:1" ht="13.5" x14ac:dyDescent="0.25">
      <c r="A37637" s="212"/>
    </row>
    <row r="37638" spans="1:1" ht="13.5" x14ac:dyDescent="0.25">
      <c r="A37638" s="212"/>
    </row>
    <row r="37639" spans="1:1" ht="13.5" x14ac:dyDescent="0.25">
      <c r="A37639" s="212"/>
    </row>
    <row r="37640" spans="1:1" ht="13.5" x14ac:dyDescent="0.25">
      <c r="A37640" s="212"/>
    </row>
    <row r="37641" spans="1:1" ht="13.5" x14ac:dyDescent="0.25">
      <c r="A37641" s="212"/>
    </row>
    <row r="37642" spans="1:1" ht="13.5" x14ac:dyDescent="0.25">
      <c r="A37642" s="212"/>
    </row>
    <row r="37643" spans="1:1" ht="13.5" x14ac:dyDescent="0.25">
      <c r="A37643" s="212"/>
    </row>
    <row r="37644" spans="1:1" ht="13.5" x14ac:dyDescent="0.25">
      <c r="A37644" s="212"/>
    </row>
    <row r="37645" spans="1:1" ht="13.5" x14ac:dyDescent="0.25">
      <c r="A37645" s="212"/>
    </row>
    <row r="37646" spans="1:1" ht="13.5" x14ac:dyDescent="0.25">
      <c r="A37646" s="212"/>
    </row>
    <row r="37647" spans="1:1" ht="13.5" x14ac:dyDescent="0.25">
      <c r="A37647" s="212"/>
    </row>
    <row r="37648" spans="1:1" ht="13.5" x14ac:dyDescent="0.25">
      <c r="A37648" s="212"/>
    </row>
    <row r="37649" spans="1:1" ht="13.5" x14ac:dyDescent="0.25">
      <c r="A37649" s="212"/>
    </row>
    <row r="37650" spans="1:1" ht="13.5" x14ac:dyDescent="0.25">
      <c r="A37650" s="212"/>
    </row>
    <row r="37651" spans="1:1" ht="13.5" x14ac:dyDescent="0.25">
      <c r="A37651" s="212"/>
    </row>
    <row r="37652" spans="1:1" ht="13.5" x14ac:dyDescent="0.25">
      <c r="A37652" s="212"/>
    </row>
    <row r="37653" spans="1:1" ht="13.5" x14ac:dyDescent="0.25">
      <c r="A37653" s="212"/>
    </row>
    <row r="37654" spans="1:1" ht="13.5" x14ac:dyDescent="0.25">
      <c r="A37654" s="212"/>
    </row>
    <row r="37655" spans="1:1" ht="13.5" x14ac:dyDescent="0.25">
      <c r="A37655" s="212"/>
    </row>
    <row r="37656" spans="1:1" ht="13.5" x14ac:dyDescent="0.25">
      <c r="A37656" s="212"/>
    </row>
    <row r="37657" spans="1:1" ht="13.5" x14ac:dyDescent="0.25">
      <c r="A37657" s="212"/>
    </row>
    <row r="37658" spans="1:1" ht="13.5" x14ac:dyDescent="0.25">
      <c r="A37658" s="212"/>
    </row>
    <row r="37659" spans="1:1" ht="13.5" x14ac:dyDescent="0.25">
      <c r="A37659" s="212"/>
    </row>
    <row r="37660" spans="1:1" ht="13.5" x14ac:dyDescent="0.25">
      <c r="A37660" s="212"/>
    </row>
    <row r="37661" spans="1:1" ht="13.5" x14ac:dyDescent="0.25">
      <c r="A37661" s="212"/>
    </row>
    <row r="37662" spans="1:1" ht="13.5" x14ac:dyDescent="0.25">
      <c r="A37662" s="212"/>
    </row>
    <row r="37663" spans="1:1" ht="13.5" x14ac:dyDescent="0.25">
      <c r="A37663" s="212"/>
    </row>
    <row r="37664" spans="1:1" ht="13.5" x14ac:dyDescent="0.25">
      <c r="A37664" s="212"/>
    </row>
    <row r="37665" spans="1:1" ht="13.5" x14ac:dyDescent="0.25">
      <c r="A37665" s="212"/>
    </row>
    <row r="37666" spans="1:1" ht="13.5" x14ac:dyDescent="0.25">
      <c r="A37666" s="212"/>
    </row>
    <row r="37667" spans="1:1" ht="13.5" x14ac:dyDescent="0.25">
      <c r="A37667" s="212"/>
    </row>
    <row r="37668" spans="1:1" ht="13.5" x14ac:dyDescent="0.25">
      <c r="A37668" s="212"/>
    </row>
    <row r="37669" spans="1:1" ht="13.5" x14ac:dyDescent="0.25">
      <c r="A37669" s="212"/>
    </row>
    <row r="37670" spans="1:1" ht="13.5" x14ac:dyDescent="0.25">
      <c r="A37670" s="212"/>
    </row>
    <row r="37671" spans="1:1" ht="13.5" x14ac:dyDescent="0.25">
      <c r="A37671" s="212"/>
    </row>
    <row r="37672" spans="1:1" ht="13.5" x14ac:dyDescent="0.25">
      <c r="A37672" s="212"/>
    </row>
    <row r="37673" spans="1:1" ht="13.5" x14ac:dyDescent="0.25">
      <c r="A37673" s="212"/>
    </row>
    <row r="37674" spans="1:1" ht="13.5" x14ac:dyDescent="0.25">
      <c r="A37674" s="212"/>
    </row>
    <row r="37675" spans="1:1" ht="13.5" x14ac:dyDescent="0.25">
      <c r="A37675" s="212"/>
    </row>
    <row r="37676" spans="1:1" ht="13.5" x14ac:dyDescent="0.25">
      <c r="A37676" s="212"/>
    </row>
    <row r="37677" spans="1:1" ht="13.5" x14ac:dyDescent="0.25">
      <c r="A37677" s="212"/>
    </row>
    <row r="37678" spans="1:1" ht="13.5" x14ac:dyDescent="0.25">
      <c r="A37678" s="212"/>
    </row>
    <row r="37679" spans="1:1" ht="13.5" x14ac:dyDescent="0.25">
      <c r="A37679" s="212"/>
    </row>
    <row r="37680" spans="1:1" ht="13.5" x14ac:dyDescent="0.25">
      <c r="A37680" s="212"/>
    </row>
    <row r="37681" spans="1:1" ht="13.5" x14ac:dyDescent="0.25">
      <c r="A37681" s="212"/>
    </row>
    <row r="37682" spans="1:1" ht="13.5" x14ac:dyDescent="0.25">
      <c r="A37682" s="212"/>
    </row>
    <row r="37683" spans="1:1" ht="13.5" x14ac:dyDescent="0.25">
      <c r="A37683" s="212"/>
    </row>
    <row r="37684" spans="1:1" ht="13.5" x14ac:dyDescent="0.25">
      <c r="A37684" s="212"/>
    </row>
    <row r="37685" spans="1:1" ht="13.5" x14ac:dyDescent="0.25">
      <c r="A37685" s="212"/>
    </row>
    <row r="37686" spans="1:1" ht="13.5" x14ac:dyDescent="0.25">
      <c r="A37686" s="212"/>
    </row>
    <row r="37687" spans="1:1" ht="13.5" x14ac:dyDescent="0.25">
      <c r="A37687" s="212"/>
    </row>
    <row r="37688" spans="1:1" ht="13.5" x14ac:dyDescent="0.25">
      <c r="A37688" s="212"/>
    </row>
    <row r="37689" spans="1:1" ht="13.5" x14ac:dyDescent="0.25">
      <c r="A37689" s="212"/>
    </row>
    <row r="37690" spans="1:1" ht="13.5" x14ac:dyDescent="0.25">
      <c r="A37690" s="212"/>
    </row>
    <row r="37691" spans="1:1" ht="13.5" x14ac:dyDescent="0.25">
      <c r="A37691" s="212"/>
    </row>
    <row r="37692" spans="1:1" ht="13.5" x14ac:dyDescent="0.25">
      <c r="A37692" s="212"/>
    </row>
    <row r="37693" spans="1:1" ht="13.5" x14ac:dyDescent="0.25">
      <c r="A37693" s="212"/>
    </row>
    <row r="37694" spans="1:1" ht="13.5" x14ac:dyDescent="0.25">
      <c r="A37694" s="212"/>
    </row>
    <row r="37695" spans="1:1" ht="13.5" x14ac:dyDescent="0.25">
      <c r="A37695" s="212"/>
    </row>
    <row r="37696" spans="1:1" ht="13.5" x14ac:dyDescent="0.25">
      <c r="A37696" s="212"/>
    </row>
    <row r="37697" spans="1:1" ht="13.5" x14ac:dyDescent="0.25">
      <c r="A37697" s="212"/>
    </row>
    <row r="37698" spans="1:1" ht="13.5" x14ac:dyDescent="0.25">
      <c r="A37698" s="212"/>
    </row>
    <row r="37699" spans="1:1" ht="13.5" x14ac:dyDescent="0.25">
      <c r="A37699" s="212"/>
    </row>
    <row r="37700" spans="1:1" ht="13.5" x14ac:dyDescent="0.25">
      <c r="A37700" s="212"/>
    </row>
    <row r="37701" spans="1:1" ht="13.5" x14ac:dyDescent="0.25">
      <c r="A37701" s="212"/>
    </row>
    <row r="37702" spans="1:1" ht="13.5" x14ac:dyDescent="0.25">
      <c r="A37702" s="212"/>
    </row>
    <row r="37703" spans="1:1" ht="13.5" x14ac:dyDescent="0.25">
      <c r="A37703" s="212"/>
    </row>
    <row r="37704" spans="1:1" ht="13.5" x14ac:dyDescent="0.25">
      <c r="A37704" s="212"/>
    </row>
    <row r="37705" spans="1:1" ht="13.5" x14ac:dyDescent="0.25">
      <c r="A37705" s="212"/>
    </row>
    <row r="37706" spans="1:1" ht="13.5" x14ac:dyDescent="0.25">
      <c r="A37706" s="212"/>
    </row>
    <row r="37707" spans="1:1" ht="13.5" x14ac:dyDescent="0.25">
      <c r="A37707" s="212"/>
    </row>
    <row r="37708" spans="1:1" ht="13.5" x14ac:dyDescent="0.25">
      <c r="A37708" s="212"/>
    </row>
    <row r="37709" spans="1:1" ht="13.5" x14ac:dyDescent="0.25">
      <c r="A37709" s="212"/>
    </row>
    <row r="37710" spans="1:1" ht="13.5" x14ac:dyDescent="0.25">
      <c r="A37710" s="212"/>
    </row>
    <row r="37711" spans="1:1" ht="13.5" x14ac:dyDescent="0.25">
      <c r="A37711" s="212"/>
    </row>
    <row r="37712" spans="1:1" ht="13.5" x14ac:dyDescent="0.25">
      <c r="A37712" s="212"/>
    </row>
    <row r="37713" spans="1:1" ht="13.5" x14ac:dyDescent="0.25">
      <c r="A37713" s="212"/>
    </row>
    <row r="37714" spans="1:1" ht="13.5" x14ac:dyDescent="0.25">
      <c r="A37714" s="212"/>
    </row>
    <row r="37715" spans="1:1" ht="13.5" x14ac:dyDescent="0.25">
      <c r="A37715" s="212"/>
    </row>
    <row r="37716" spans="1:1" ht="13.5" x14ac:dyDescent="0.25">
      <c r="A37716" s="212"/>
    </row>
    <row r="37717" spans="1:1" ht="13.5" x14ac:dyDescent="0.25">
      <c r="A37717" s="212"/>
    </row>
    <row r="37718" spans="1:1" ht="13.5" x14ac:dyDescent="0.25">
      <c r="A37718" s="212"/>
    </row>
    <row r="37719" spans="1:1" ht="13.5" x14ac:dyDescent="0.25">
      <c r="A37719" s="212"/>
    </row>
    <row r="37720" spans="1:1" ht="13.5" x14ac:dyDescent="0.25">
      <c r="A37720" s="212"/>
    </row>
    <row r="37721" spans="1:1" ht="13.5" x14ac:dyDescent="0.25">
      <c r="A37721" s="212"/>
    </row>
    <row r="37722" spans="1:1" ht="13.5" x14ac:dyDescent="0.25">
      <c r="A37722" s="212"/>
    </row>
    <row r="37723" spans="1:1" ht="13.5" x14ac:dyDescent="0.25">
      <c r="A37723" s="212"/>
    </row>
    <row r="37724" spans="1:1" ht="13.5" x14ac:dyDescent="0.25">
      <c r="A37724" s="212"/>
    </row>
    <row r="37725" spans="1:1" ht="13.5" x14ac:dyDescent="0.25">
      <c r="A37725" s="212"/>
    </row>
    <row r="37726" spans="1:1" ht="13.5" x14ac:dyDescent="0.25">
      <c r="A37726" s="212"/>
    </row>
    <row r="37727" spans="1:1" ht="13.5" x14ac:dyDescent="0.25">
      <c r="A37727" s="212"/>
    </row>
    <row r="37728" spans="1:1" ht="13.5" x14ac:dyDescent="0.25">
      <c r="A37728" s="212"/>
    </row>
    <row r="37729" spans="1:1" ht="13.5" x14ac:dyDescent="0.25">
      <c r="A37729" s="212"/>
    </row>
    <row r="37730" spans="1:1" ht="13.5" x14ac:dyDescent="0.25">
      <c r="A37730" s="212"/>
    </row>
    <row r="37731" spans="1:1" ht="13.5" x14ac:dyDescent="0.25">
      <c r="A37731" s="212"/>
    </row>
    <row r="37732" spans="1:1" ht="13.5" x14ac:dyDescent="0.25">
      <c r="A37732" s="212"/>
    </row>
    <row r="37733" spans="1:1" ht="13.5" x14ac:dyDescent="0.25">
      <c r="A37733" s="212"/>
    </row>
    <row r="37734" spans="1:1" ht="13.5" x14ac:dyDescent="0.25">
      <c r="A37734" s="212"/>
    </row>
    <row r="37735" spans="1:1" ht="13.5" x14ac:dyDescent="0.25">
      <c r="A37735" s="212"/>
    </row>
    <row r="37736" spans="1:1" ht="13.5" x14ac:dyDescent="0.25">
      <c r="A37736" s="212"/>
    </row>
    <row r="37737" spans="1:1" ht="13.5" x14ac:dyDescent="0.25">
      <c r="A37737" s="212"/>
    </row>
    <row r="37738" spans="1:1" ht="13.5" x14ac:dyDescent="0.25">
      <c r="A37738" s="212"/>
    </row>
    <row r="37739" spans="1:1" ht="13.5" x14ac:dyDescent="0.25">
      <c r="A37739" s="212"/>
    </row>
    <row r="37740" spans="1:1" ht="13.5" x14ac:dyDescent="0.25">
      <c r="A37740" s="212"/>
    </row>
    <row r="37741" spans="1:1" ht="13.5" x14ac:dyDescent="0.25">
      <c r="A37741" s="212"/>
    </row>
    <row r="37742" spans="1:1" ht="13.5" x14ac:dyDescent="0.25">
      <c r="A37742" s="212"/>
    </row>
    <row r="37743" spans="1:1" ht="13.5" x14ac:dyDescent="0.25">
      <c r="A37743" s="212"/>
    </row>
    <row r="37744" spans="1:1" ht="13.5" x14ac:dyDescent="0.25">
      <c r="A37744" s="212"/>
    </row>
    <row r="37745" spans="1:1" ht="13.5" x14ac:dyDescent="0.25">
      <c r="A37745" s="212"/>
    </row>
    <row r="37746" spans="1:1" ht="13.5" x14ac:dyDescent="0.25">
      <c r="A37746" s="212"/>
    </row>
    <row r="37747" spans="1:1" ht="13.5" x14ac:dyDescent="0.25">
      <c r="A37747" s="212"/>
    </row>
    <row r="37748" spans="1:1" ht="13.5" x14ac:dyDescent="0.25">
      <c r="A37748" s="212"/>
    </row>
    <row r="37749" spans="1:1" ht="13.5" x14ac:dyDescent="0.25">
      <c r="A37749" s="212"/>
    </row>
    <row r="37750" spans="1:1" ht="13.5" x14ac:dyDescent="0.25">
      <c r="A37750" s="212"/>
    </row>
    <row r="37751" spans="1:1" ht="13.5" x14ac:dyDescent="0.25">
      <c r="A37751" s="212"/>
    </row>
    <row r="37752" spans="1:1" ht="13.5" x14ac:dyDescent="0.25">
      <c r="A37752" s="212"/>
    </row>
    <row r="37753" spans="1:1" ht="13.5" x14ac:dyDescent="0.25">
      <c r="A37753" s="212"/>
    </row>
    <row r="37754" spans="1:1" ht="13.5" x14ac:dyDescent="0.25">
      <c r="A37754" s="212"/>
    </row>
    <row r="37755" spans="1:1" ht="13.5" x14ac:dyDescent="0.25">
      <c r="A37755" s="212"/>
    </row>
    <row r="37756" spans="1:1" ht="13.5" x14ac:dyDescent="0.25">
      <c r="A37756" s="212"/>
    </row>
    <row r="37757" spans="1:1" ht="13.5" x14ac:dyDescent="0.25">
      <c r="A37757" s="212"/>
    </row>
    <row r="37758" spans="1:1" ht="13.5" x14ac:dyDescent="0.25">
      <c r="A37758" s="212"/>
    </row>
    <row r="37759" spans="1:1" ht="13.5" x14ac:dyDescent="0.25">
      <c r="A37759" s="212"/>
    </row>
    <row r="37760" spans="1:1" ht="13.5" x14ac:dyDescent="0.25">
      <c r="A37760" s="212"/>
    </row>
    <row r="37761" spans="1:1" ht="13.5" x14ac:dyDescent="0.25">
      <c r="A37761" s="212"/>
    </row>
    <row r="37762" spans="1:1" ht="13.5" x14ac:dyDescent="0.25">
      <c r="A37762" s="212"/>
    </row>
    <row r="37763" spans="1:1" ht="13.5" x14ac:dyDescent="0.25">
      <c r="A37763" s="212"/>
    </row>
    <row r="37764" spans="1:1" ht="13.5" x14ac:dyDescent="0.25">
      <c r="A37764" s="212"/>
    </row>
    <row r="37765" spans="1:1" ht="13.5" x14ac:dyDescent="0.25">
      <c r="A37765" s="212"/>
    </row>
    <row r="37766" spans="1:1" ht="13.5" x14ac:dyDescent="0.25">
      <c r="A37766" s="212"/>
    </row>
    <row r="37767" spans="1:1" ht="13.5" x14ac:dyDescent="0.25">
      <c r="A37767" s="212"/>
    </row>
    <row r="37768" spans="1:1" ht="13.5" x14ac:dyDescent="0.25">
      <c r="A37768" s="212"/>
    </row>
    <row r="37769" spans="1:1" ht="13.5" x14ac:dyDescent="0.25">
      <c r="A37769" s="212"/>
    </row>
    <row r="37770" spans="1:1" ht="13.5" x14ac:dyDescent="0.25">
      <c r="A37770" s="212"/>
    </row>
    <row r="37771" spans="1:1" ht="13.5" x14ac:dyDescent="0.25">
      <c r="A37771" s="212"/>
    </row>
    <row r="37772" spans="1:1" ht="13.5" x14ac:dyDescent="0.25">
      <c r="A37772" s="212"/>
    </row>
    <row r="37773" spans="1:1" ht="13.5" x14ac:dyDescent="0.25">
      <c r="A37773" s="212"/>
    </row>
    <row r="37774" spans="1:1" ht="13.5" x14ac:dyDescent="0.25">
      <c r="A37774" s="212"/>
    </row>
    <row r="37775" spans="1:1" ht="13.5" x14ac:dyDescent="0.25">
      <c r="A37775" s="212"/>
    </row>
    <row r="37776" spans="1:1" ht="13.5" x14ac:dyDescent="0.25">
      <c r="A37776" s="212"/>
    </row>
    <row r="37777" spans="1:1" ht="13.5" x14ac:dyDescent="0.25">
      <c r="A37777" s="212"/>
    </row>
    <row r="37778" spans="1:1" ht="13.5" x14ac:dyDescent="0.25">
      <c r="A37778" s="212"/>
    </row>
    <row r="37779" spans="1:1" ht="13.5" x14ac:dyDescent="0.25">
      <c r="A37779" s="212"/>
    </row>
    <row r="37780" spans="1:1" ht="13.5" x14ac:dyDescent="0.25">
      <c r="A37780" s="212"/>
    </row>
    <row r="37781" spans="1:1" ht="13.5" x14ac:dyDescent="0.25">
      <c r="A37781" s="212"/>
    </row>
    <row r="37782" spans="1:1" ht="13.5" x14ac:dyDescent="0.25">
      <c r="A37782" s="212"/>
    </row>
    <row r="37783" spans="1:1" ht="13.5" x14ac:dyDescent="0.25">
      <c r="A37783" s="212"/>
    </row>
    <row r="37784" spans="1:1" ht="13.5" x14ac:dyDescent="0.25">
      <c r="A37784" s="212"/>
    </row>
    <row r="37785" spans="1:1" ht="13.5" x14ac:dyDescent="0.25">
      <c r="A37785" s="212"/>
    </row>
    <row r="37786" spans="1:1" ht="13.5" x14ac:dyDescent="0.25">
      <c r="A37786" s="212"/>
    </row>
    <row r="37787" spans="1:1" ht="13.5" x14ac:dyDescent="0.25">
      <c r="A37787" s="212"/>
    </row>
    <row r="37788" spans="1:1" ht="13.5" x14ac:dyDescent="0.25">
      <c r="A37788" s="212"/>
    </row>
    <row r="37789" spans="1:1" ht="13.5" x14ac:dyDescent="0.25">
      <c r="A37789" s="212"/>
    </row>
    <row r="37790" spans="1:1" ht="13.5" x14ac:dyDescent="0.25">
      <c r="A37790" s="212"/>
    </row>
    <row r="37791" spans="1:1" ht="13.5" x14ac:dyDescent="0.25">
      <c r="A37791" s="212"/>
    </row>
    <row r="37792" spans="1:1" ht="13.5" x14ac:dyDescent="0.25">
      <c r="A37792" s="212"/>
    </row>
    <row r="37793" spans="1:1" ht="13.5" x14ac:dyDescent="0.25">
      <c r="A37793" s="212"/>
    </row>
    <row r="37794" spans="1:1" ht="13.5" x14ac:dyDescent="0.25">
      <c r="A37794" s="212"/>
    </row>
    <row r="37795" spans="1:1" ht="13.5" x14ac:dyDescent="0.25">
      <c r="A37795" s="212"/>
    </row>
    <row r="37796" spans="1:1" ht="13.5" x14ac:dyDescent="0.25">
      <c r="A37796" s="212"/>
    </row>
    <row r="37797" spans="1:1" ht="13.5" x14ac:dyDescent="0.25">
      <c r="A37797" s="212"/>
    </row>
    <row r="37798" spans="1:1" ht="13.5" x14ac:dyDescent="0.25">
      <c r="A37798" s="212"/>
    </row>
    <row r="37799" spans="1:1" ht="13.5" x14ac:dyDescent="0.25">
      <c r="A37799" s="212"/>
    </row>
    <row r="37800" spans="1:1" ht="13.5" x14ac:dyDescent="0.25">
      <c r="A37800" s="212"/>
    </row>
    <row r="37801" spans="1:1" ht="13.5" x14ac:dyDescent="0.25">
      <c r="A37801" s="212"/>
    </row>
    <row r="37802" spans="1:1" ht="13.5" x14ac:dyDescent="0.25">
      <c r="A37802" s="212"/>
    </row>
    <row r="37803" spans="1:1" ht="13.5" x14ac:dyDescent="0.25">
      <c r="A37803" s="212"/>
    </row>
    <row r="37804" spans="1:1" ht="13.5" x14ac:dyDescent="0.25">
      <c r="A37804" s="212"/>
    </row>
    <row r="37805" spans="1:1" ht="13.5" x14ac:dyDescent="0.25">
      <c r="A37805" s="212"/>
    </row>
    <row r="37806" spans="1:1" ht="13.5" x14ac:dyDescent="0.25">
      <c r="A37806" s="212"/>
    </row>
    <row r="37807" spans="1:1" ht="13.5" x14ac:dyDescent="0.25">
      <c r="A37807" s="212"/>
    </row>
    <row r="37808" spans="1:1" ht="13.5" x14ac:dyDescent="0.25">
      <c r="A37808" s="212"/>
    </row>
    <row r="37809" spans="1:1" ht="13.5" x14ac:dyDescent="0.25">
      <c r="A37809" s="212"/>
    </row>
    <row r="37810" spans="1:1" ht="13.5" x14ac:dyDescent="0.25">
      <c r="A37810" s="212"/>
    </row>
    <row r="37811" spans="1:1" ht="13.5" x14ac:dyDescent="0.25">
      <c r="A37811" s="212"/>
    </row>
    <row r="37812" spans="1:1" ht="13.5" x14ac:dyDescent="0.25">
      <c r="A37812" s="212"/>
    </row>
    <row r="37813" spans="1:1" ht="13.5" x14ac:dyDescent="0.25">
      <c r="A37813" s="212"/>
    </row>
    <row r="37814" spans="1:1" ht="13.5" x14ac:dyDescent="0.25">
      <c r="A37814" s="212"/>
    </row>
    <row r="37815" spans="1:1" ht="13.5" x14ac:dyDescent="0.25">
      <c r="A37815" s="212"/>
    </row>
    <row r="37816" spans="1:1" ht="13.5" x14ac:dyDescent="0.25">
      <c r="A37816" s="212"/>
    </row>
    <row r="37817" spans="1:1" ht="13.5" x14ac:dyDescent="0.25">
      <c r="A37817" s="212"/>
    </row>
    <row r="37818" spans="1:1" ht="13.5" x14ac:dyDescent="0.25">
      <c r="A37818" s="212"/>
    </row>
    <row r="37819" spans="1:1" ht="13.5" x14ac:dyDescent="0.25">
      <c r="A37819" s="212"/>
    </row>
    <row r="37820" spans="1:1" ht="13.5" x14ac:dyDescent="0.25">
      <c r="A37820" s="212"/>
    </row>
    <row r="37821" spans="1:1" ht="13.5" x14ac:dyDescent="0.25">
      <c r="A37821" s="212"/>
    </row>
    <row r="37822" spans="1:1" ht="13.5" x14ac:dyDescent="0.25">
      <c r="A37822" s="212"/>
    </row>
    <row r="37823" spans="1:1" ht="13.5" x14ac:dyDescent="0.25">
      <c r="A37823" s="212"/>
    </row>
    <row r="37824" spans="1:1" ht="13.5" x14ac:dyDescent="0.25">
      <c r="A37824" s="212"/>
    </row>
    <row r="37825" spans="1:1" ht="13.5" x14ac:dyDescent="0.25">
      <c r="A37825" s="212"/>
    </row>
    <row r="37826" spans="1:1" ht="13.5" x14ac:dyDescent="0.25">
      <c r="A37826" s="212"/>
    </row>
    <row r="37827" spans="1:1" ht="13.5" x14ac:dyDescent="0.25">
      <c r="A37827" s="212"/>
    </row>
    <row r="37828" spans="1:1" ht="13.5" x14ac:dyDescent="0.25">
      <c r="A37828" s="212"/>
    </row>
    <row r="37829" spans="1:1" ht="13.5" x14ac:dyDescent="0.25">
      <c r="A37829" s="212"/>
    </row>
    <row r="37830" spans="1:1" ht="13.5" x14ac:dyDescent="0.25">
      <c r="A37830" s="212"/>
    </row>
    <row r="37831" spans="1:1" ht="13.5" x14ac:dyDescent="0.25">
      <c r="A37831" s="212"/>
    </row>
    <row r="37832" spans="1:1" ht="13.5" x14ac:dyDescent="0.25">
      <c r="A37832" s="212"/>
    </row>
    <row r="37833" spans="1:1" ht="13.5" x14ac:dyDescent="0.25">
      <c r="A37833" s="212"/>
    </row>
    <row r="37834" spans="1:1" ht="13.5" x14ac:dyDescent="0.25">
      <c r="A37834" s="212"/>
    </row>
    <row r="37835" spans="1:1" ht="13.5" x14ac:dyDescent="0.25">
      <c r="A37835" s="212"/>
    </row>
    <row r="37836" spans="1:1" ht="13.5" x14ac:dyDescent="0.25">
      <c r="A37836" s="212"/>
    </row>
    <row r="37837" spans="1:1" ht="13.5" x14ac:dyDescent="0.25">
      <c r="A37837" s="212"/>
    </row>
    <row r="37838" spans="1:1" ht="13.5" x14ac:dyDescent="0.25">
      <c r="A37838" s="212"/>
    </row>
    <row r="37839" spans="1:1" ht="13.5" x14ac:dyDescent="0.25">
      <c r="A37839" s="212"/>
    </row>
    <row r="37840" spans="1:1" ht="13.5" x14ac:dyDescent="0.25">
      <c r="A37840" s="212"/>
    </row>
    <row r="37841" spans="1:1" ht="13.5" x14ac:dyDescent="0.25">
      <c r="A37841" s="212"/>
    </row>
    <row r="37842" spans="1:1" ht="13.5" x14ac:dyDescent="0.25">
      <c r="A37842" s="212"/>
    </row>
    <row r="37843" spans="1:1" ht="13.5" x14ac:dyDescent="0.25">
      <c r="A37843" s="212"/>
    </row>
    <row r="37844" spans="1:1" ht="13.5" x14ac:dyDescent="0.25">
      <c r="A37844" s="212"/>
    </row>
    <row r="37845" spans="1:1" ht="13.5" x14ac:dyDescent="0.25">
      <c r="A37845" s="212"/>
    </row>
    <row r="37846" spans="1:1" ht="13.5" x14ac:dyDescent="0.25">
      <c r="A37846" s="212"/>
    </row>
    <row r="37847" spans="1:1" ht="13.5" x14ac:dyDescent="0.25">
      <c r="A37847" s="212"/>
    </row>
    <row r="37848" spans="1:1" ht="13.5" x14ac:dyDescent="0.25">
      <c r="A37848" s="212"/>
    </row>
    <row r="37849" spans="1:1" ht="13.5" x14ac:dyDescent="0.25">
      <c r="A37849" s="212"/>
    </row>
    <row r="37850" spans="1:1" ht="13.5" x14ac:dyDescent="0.25">
      <c r="A37850" s="212"/>
    </row>
    <row r="37851" spans="1:1" ht="13.5" x14ac:dyDescent="0.25">
      <c r="A37851" s="212"/>
    </row>
    <row r="37852" spans="1:1" ht="13.5" x14ac:dyDescent="0.25">
      <c r="A37852" s="212"/>
    </row>
    <row r="37853" spans="1:1" ht="13.5" x14ac:dyDescent="0.25">
      <c r="A37853" s="212"/>
    </row>
    <row r="37854" spans="1:1" ht="13.5" x14ac:dyDescent="0.25">
      <c r="A37854" s="212"/>
    </row>
    <row r="37855" spans="1:1" ht="13.5" x14ac:dyDescent="0.25">
      <c r="A37855" s="212"/>
    </row>
    <row r="37856" spans="1:1" ht="13.5" x14ac:dyDescent="0.25">
      <c r="A37856" s="212"/>
    </row>
    <row r="37857" spans="1:1" ht="13.5" x14ac:dyDescent="0.25">
      <c r="A37857" s="212"/>
    </row>
    <row r="37858" spans="1:1" ht="13.5" x14ac:dyDescent="0.25">
      <c r="A37858" s="212"/>
    </row>
    <row r="37859" spans="1:1" ht="13.5" x14ac:dyDescent="0.25">
      <c r="A37859" s="212"/>
    </row>
    <row r="37860" spans="1:1" ht="13.5" x14ac:dyDescent="0.25">
      <c r="A37860" s="212"/>
    </row>
    <row r="37861" spans="1:1" ht="13.5" x14ac:dyDescent="0.25">
      <c r="A37861" s="212"/>
    </row>
    <row r="37862" spans="1:1" ht="13.5" x14ac:dyDescent="0.25">
      <c r="A37862" s="212"/>
    </row>
    <row r="37863" spans="1:1" ht="13.5" x14ac:dyDescent="0.25">
      <c r="A37863" s="212"/>
    </row>
    <row r="37864" spans="1:1" ht="13.5" x14ac:dyDescent="0.25">
      <c r="A37864" s="212"/>
    </row>
    <row r="37865" spans="1:1" ht="13.5" x14ac:dyDescent="0.25">
      <c r="A37865" s="212"/>
    </row>
    <row r="37866" spans="1:1" ht="13.5" x14ac:dyDescent="0.25">
      <c r="A37866" s="212"/>
    </row>
    <row r="37867" spans="1:1" ht="13.5" x14ac:dyDescent="0.25">
      <c r="A37867" s="212"/>
    </row>
    <row r="37868" spans="1:1" ht="13.5" x14ac:dyDescent="0.25">
      <c r="A37868" s="212"/>
    </row>
    <row r="37869" spans="1:1" ht="13.5" x14ac:dyDescent="0.25">
      <c r="A37869" s="212"/>
    </row>
    <row r="37870" spans="1:1" ht="13.5" x14ac:dyDescent="0.25">
      <c r="A37870" s="212"/>
    </row>
    <row r="37871" spans="1:1" ht="13.5" x14ac:dyDescent="0.25">
      <c r="A37871" s="212"/>
    </row>
    <row r="37872" spans="1:1" ht="13.5" x14ac:dyDescent="0.25">
      <c r="A37872" s="212"/>
    </row>
    <row r="37873" spans="1:1" ht="13.5" x14ac:dyDescent="0.25">
      <c r="A37873" s="212"/>
    </row>
    <row r="37874" spans="1:1" ht="13.5" x14ac:dyDescent="0.25">
      <c r="A37874" s="212"/>
    </row>
    <row r="37875" spans="1:1" ht="13.5" x14ac:dyDescent="0.25">
      <c r="A37875" s="212"/>
    </row>
    <row r="37876" spans="1:1" ht="13.5" x14ac:dyDescent="0.25">
      <c r="A37876" s="212"/>
    </row>
    <row r="37877" spans="1:1" ht="13.5" x14ac:dyDescent="0.25">
      <c r="A37877" s="212"/>
    </row>
    <row r="37878" spans="1:1" ht="13.5" x14ac:dyDescent="0.25">
      <c r="A37878" s="212"/>
    </row>
    <row r="37879" spans="1:1" ht="13.5" x14ac:dyDescent="0.25">
      <c r="A37879" s="212"/>
    </row>
    <row r="37880" spans="1:1" ht="13.5" x14ac:dyDescent="0.25">
      <c r="A37880" s="212"/>
    </row>
    <row r="37881" spans="1:1" ht="13.5" x14ac:dyDescent="0.25">
      <c r="A37881" s="212"/>
    </row>
    <row r="37882" spans="1:1" ht="13.5" x14ac:dyDescent="0.25">
      <c r="A37882" s="212"/>
    </row>
    <row r="37883" spans="1:1" ht="13.5" x14ac:dyDescent="0.25">
      <c r="A37883" s="212"/>
    </row>
    <row r="37884" spans="1:1" ht="13.5" x14ac:dyDescent="0.25">
      <c r="A37884" s="212"/>
    </row>
    <row r="37885" spans="1:1" ht="13.5" x14ac:dyDescent="0.25">
      <c r="A37885" s="212"/>
    </row>
    <row r="37886" spans="1:1" ht="13.5" x14ac:dyDescent="0.25">
      <c r="A37886" s="212"/>
    </row>
    <row r="37887" spans="1:1" ht="13.5" x14ac:dyDescent="0.25">
      <c r="A37887" s="212"/>
    </row>
    <row r="37888" spans="1:1" ht="13.5" x14ac:dyDescent="0.25">
      <c r="A37888" s="212"/>
    </row>
    <row r="37889" spans="1:1" ht="13.5" x14ac:dyDescent="0.25">
      <c r="A37889" s="212"/>
    </row>
    <row r="37890" spans="1:1" ht="13.5" x14ac:dyDescent="0.25">
      <c r="A37890" s="212"/>
    </row>
    <row r="37891" spans="1:1" ht="13.5" x14ac:dyDescent="0.25">
      <c r="A37891" s="212"/>
    </row>
    <row r="37892" spans="1:1" ht="13.5" x14ac:dyDescent="0.25">
      <c r="A37892" s="212"/>
    </row>
    <row r="37893" spans="1:1" ht="13.5" x14ac:dyDescent="0.25">
      <c r="A37893" s="212"/>
    </row>
    <row r="37894" spans="1:1" ht="13.5" x14ac:dyDescent="0.25">
      <c r="A37894" s="212"/>
    </row>
    <row r="37895" spans="1:1" ht="13.5" x14ac:dyDescent="0.25">
      <c r="A37895" s="212"/>
    </row>
    <row r="37896" spans="1:1" ht="13.5" x14ac:dyDescent="0.25">
      <c r="A37896" s="212"/>
    </row>
    <row r="37897" spans="1:1" ht="13.5" x14ac:dyDescent="0.25">
      <c r="A37897" s="212"/>
    </row>
    <row r="37898" spans="1:1" ht="13.5" x14ac:dyDescent="0.25">
      <c r="A37898" s="212"/>
    </row>
    <row r="37899" spans="1:1" ht="13.5" x14ac:dyDescent="0.25">
      <c r="A37899" s="212"/>
    </row>
    <row r="37900" spans="1:1" ht="13.5" x14ac:dyDescent="0.25">
      <c r="A37900" s="212"/>
    </row>
    <row r="37901" spans="1:1" ht="13.5" x14ac:dyDescent="0.25">
      <c r="A37901" s="212"/>
    </row>
    <row r="37902" spans="1:1" ht="13.5" x14ac:dyDescent="0.25">
      <c r="A37902" s="212"/>
    </row>
    <row r="37903" spans="1:1" ht="13.5" x14ac:dyDescent="0.25">
      <c r="A37903" s="212"/>
    </row>
    <row r="37904" spans="1:1" ht="13.5" x14ac:dyDescent="0.25">
      <c r="A37904" s="212"/>
    </row>
    <row r="37905" spans="1:1" ht="13.5" x14ac:dyDescent="0.25">
      <c r="A37905" s="212"/>
    </row>
    <row r="37906" spans="1:1" ht="13.5" x14ac:dyDescent="0.25">
      <c r="A37906" s="212"/>
    </row>
    <row r="37907" spans="1:1" ht="13.5" x14ac:dyDescent="0.25">
      <c r="A37907" s="212"/>
    </row>
    <row r="37908" spans="1:1" ht="13.5" x14ac:dyDescent="0.25">
      <c r="A37908" s="212"/>
    </row>
    <row r="37909" spans="1:1" ht="13.5" x14ac:dyDescent="0.25">
      <c r="A37909" s="212"/>
    </row>
    <row r="37910" spans="1:1" ht="13.5" x14ac:dyDescent="0.25">
      <c r="A37910" s="212"/>
    </row>
    <row r="37911" spans="1:1" ht="13.5" x14ac:dyDescent="0.25">
      <c r="A37911" s="212"/>
    </row>
    <row r="37912" spans="1:1" ht="13.5" x14ac:dyDescent="0.25">
      <c r="A37912" s="212"/>
    </row>
    <row r="37913" spans="1:1" ht="13.5" x14ac:dyDescent="0.25">
      <c r="A37913" s="212"/>
    </row>
    <row r="37914" spans="1:1" ht="13.5" x14ac:dyDescent="0.25">
      <c r="A37914" s="212"/>
    </row>
    <row r="37915" spans="1:1" ht="13.5" x14ac:dyDescent="0.25">
      <c r="A37915" s="212"/>
    </row>
    <row r="37916" spans="1:1" ht="13.5" x14ac:dyDescent="0.25">
      <c r="A37916" s="212"/>
    </row>
    <row r="37917" spans="1:1" ht="13.5" x14ac:dyDescent="0.25">
      <c r="A37917" s="212"/>
    </row>
    <row r="37918" spans="1:1" ht="13.5" x14ac:dyDescent="0.25">
      <c r="A37918" s="212"/>
    </row>
    <row r="37919" spans="1:1" ht="13.5" x14ac:dyDescent="0.25">
      <c r="A37919" s="212"/>
    </row>
    <row r="37920" spans="1:1" ht="13.5" x14ac:dyDescent="0.25">
      <c r="A37920" s="212"/>
    </row>
    <row r="37921" spans="1:1" ht="13.5" x14ac:dyDescent="0.25">
      <c r="A37921" s="212"/>
    </row>
    <row r="37922" spans="1:1" ht="13.5" x14ac:dyDescent="0.25">
      <c r="A37922" s="212"/>
    </row>
    <row r="37923" spans="1:1" ht="13.5" x14ac:dyDescent="0.25">
      <c r="A37923" s="212"/>
    </row>
    <row r="37924" spans="1:1" ht="13.5" x14ac:dyDescent="0.25">
      <c r="A37924" s="212"/>
    </row>
    <row r="37925" spans="1:1" ht="13.5" x14ac:dyDescent="0.25">
      <c r="A37925" s="212"/>
    </row>
    <row r="37926" spans="1:1" ht="13.5" x14ac:dyDescent="0.25">
      <c r="A37926" s="212"/>
    </row>
    <row r="37927" spans="1:1" ht="13.5" x14ac:dyDescent="0.25">
      <c r="A37927" s="212"/>
    </row>
    <row r="37928" spans="1:1" ht="13.5" x14ac:dyDescent="0.25">
      <c r="A37928" s="212"/>
    </row>
    <row r="37929" spans="1:1" ht="13.5" x14ac:dyDescent="0.25">
      <c r="A37929" s="212"/>
    </row>
    <row r="37930" spans="1:1" ht="13.5" x14ac:dyDescent="0.25">
      <c r="A37930" s="212"/>
    </row>
    <row r="37931" spans="1:1" ht="13.5" x14ac:dyDescent="0.25">
      <c r="A37931" s="212"/>
    </row>
    <row r="37932" spans="1:1" ht="13.5" x14ac:dyDescent="0.25">
      <c r="A37932" s="212"/>
    </row>
    <row r="37933" spans="1:1" ht="13.5" x14ac:dyDescent="0.25">
      <c r="A37933" s="212"/>
    </row>
    <row r="37934" spans="1:1" ht="13.5" x14ac:dyDescent="0.25">
      <c r="A37934" s="212"/>
    </row>
    <row r="37935" spans="1:1" ht="13.5" x14ac:dyDescent="0.25">
      <c r="A37935" s="212"/>
    </row>
    <row r="37936" spans="1:1" ht="13.5" x14ac:dyDescent="0.25">
      <c r="A37936" s="212"/>
    </row>
    <row r="37937" spans="1:1" ht="13.5" x14ac:dyDescent="0.25">
      <c r="A37937" s="212"/>
    </row>
    <row r="37938" spans="1:1" ht="13.5" x14ac:dyDescent="0.25">
      <c r="A37938" s="212"/>
    </row>
    <row r="37939" spans="1:1" ht="13.5" x14ac:dyDescent="0.25">
      <c r="A37939" s="212"/>
    </row>
    <row r="37940" spans="1:1" ht="13.5" x14ac:dyDescent="0.25">
      <c r="A37940" s="212"/>
    </row>
    <row r="37941" spans="1:1" ht="13.5" x14ac:dyDescent="0.25">
      <c r="A37941" s="212"/>
    </row>
    <row r="37942" spans="1:1" ht="13.5" x14ac:dyDescent="0.25">
      <c r="A37942" s="212"/>
    </row>
    <row r="37943" spans="1:1" ht="13.5" x14ac:dyDescent="0.25">
      <c r="A37943" s="212"/>
    </row>
    <row r="37944" spans="1:1" ht="13.5" x14ac:dyDescent="0.25">
      <c r="A37944" s="212"/>
    </row>
    <row r="37945" spans="1:1" ht="13.5" x14ac:dyDescent="0.25">
      <c r="A37945" s="212"/>
    </row>
    <row r="37946" spans="1:1" ht="13.5" x14ac:dyDescent="0.25">
      <c r="A37946" s="212"/>
    </row>
    <row r="37947" spans="1:1" ht="13.5" x14ac:dyDescent="0.25">
      <c r="A37947" s="212"/>
    </row>
    <row r="37948" spans="1:1" ht="13.5" x14ac:dyDescent="0.25">
      <c r="A37948" s="212"/>
    </row>
    <row r="37949" spans="1:1" ht="13.5" x14ac:dyDescent="0.25">
      <c r="A37949" s="212"/>
    </row>
    <row r="37950" spans="1:1" ht="13.5" x14ac:dyDescent="0.25">
      <c r="A37950" s="212"/>
    </row>
    <row r="37951" spans="1:1" ht="13.5" x14ac:dyDescent="0.25">
      <c r="A37951" s="212"/>
    </row>
    <row r="37952" spans="1:1" ht="13.5" x14ac:dyDescent="0.25">
      <c r="A37952" s="212"/>
    </row>
    <row r="37953" spans="1:1" ht="13.5" x14ac:dyDescent="0.25">
      <c r="A37953" s="212"/>
    </row>
    <row r="37954" spans="1:1" ht="13.5" x14ac:dyDescent="0.25">
      <c r="A37954" s="212"/>
    </row>
    <row r="37955" spans="1:1" ht="13.5" x14ac:dyDescent="0.25">
      <c r="A37955" s="212"/>
    </row>
    <row r="37956" spans="1:1" ht="13.5" x14ac:dyDescent="0.25">
      <c r="A37956" s="212"/>
    </row>
    <row r="37957" spans="1:1" ht="13.5" x14ac:dyDescent="0.25">
      <c r="A37957" s="212"/>
    </row>
    <row r="37958" spans="1:1" ht="13.5" x14ac:dyDescent="0.25">
      <c r="A37958" s="212"/>
    </row>
    <row r="37959" spans="1:1" ht="13.5" x14ac:dyDescent="0.25">
      <c r="A37959" s="212"/>
    </row>
    <row r="37960" spans="1:1" ht="13.5" x14ac:dyDescent="0.25">
      <c r="A37960" s="212"/>
    </row>
    <row r="37961" spans="1:1" ht="13.5" x14ac:dyDescent="0.25">
      <c r="A37961" s="212"/>
    </row>
    <row r="37962" spans="1:1" ht="13.5" x14ac:dyDescent="0.25">
      <c r="A37962" s="212"/>
    </row>
    <row r="37963" spans="1:1" ht="13.5" x14ac:dyDescent="0.25">
      <c r="A37963" s="212"/>
    </row>
    <row r="37964" spans="1:1" ht="13.5" x14ac:dyDescent="0.25">
      <c r="A37964" s="212"/>
    </row>
    <row r="37965" spans="1:1" ht="13.5" x14ac:dyDescent="0.25">
      <c r="A37965" s="212"/>
    </row>
    <row r="37966" spans="1:1" ht="13.5" x14ac:dyDescent="0.25">
      <c r="A37966" s="212"/>
    </row>
    <row r="37967" spans="1:1" ht="13.5" x14ac:dyDescent="0.25">
      <c r="A37967" s="212"/>
    </row>
    <row r="37968" spans="1:1" ht="13.5" x14ac:dyDescent="0.25">
      <c r="A37968" s="212"/>
    </row>
    <row r="37969" spans="1:1" ht="13.5" x14ac:dyDescent="0.25">
      <c r="A37969" s="212"/>
    </row>
    <row r="37970" spans="1:1" ht="13.5" x14ac:dyDescent="0.25">
      <c r="A37970" s="212"/>
    </row>
    <row r="37971" spans="1:1" ht="13.5" x14ac:dyDescent="0.25">
      <c r="A37971" s="212"/>
    </row>
    <row r="37972" spans="1:1" ht="13.5" x14ac:dyDescent="0.25">
      <c r="A37972" s="212"/>
    </row>
    <row r="37973" spans="1:1" ht="13.5" x14ac:dyDescent="0.25">
      <c r="A37973" s="212"/>
    </row>
    <row r="37974" spans="1:1" ht="13.5" x14ac:dyDescent="0.25">
      <c r="A37974" s="212"/>
    </row>
    <row r="37975" spans="1:1" ht="13.5" x14ac:dyDescent="0.25">
      <c r="A37975" s="212"/>
    </row>
    <row r="37976" spans="1:1" ht="13.5" x14ac:dyDescent="0.25">
      <c r="A37976" s="212"/>
    </row>
    <row r="37977" spans="1:1" ht="13.5" x14ac:dyDescent="0.25">
      <c r="A37977" s="212"/>
    </row>
    <row r="37978" spans="1:1" ht="13.5" x14ac:dyDescent="0.25">
      <c r="A37978" s="212"/>
    </row>
    <row r="37979" spans="1:1" ht="13.5" x14ac:dyDescent="0.25">
      <c r="A37979" s="212"/>
    </row>
    <row r="37980" spans="1:1" ht="13.5" x14ac:dyDescent="0.25">
      <c r="A37980" s="212"/>
    </row>
    <row r="37981" spans="1:1" ht="13.5" x14ac:dyDescent="0.25">
      <c r="A37981" s="212"/>
    </row>
    <row r="37982" spans="1:1" ht="13.5" x14ac:dyDescent="0.25">
      <c r="A37982" s="212"/>
    </row>
    <row r="37983" spans="1:1" ht="13.5" x14ac:dyDescent="0.25">
      <c r="A37983" s="212"/>
    </row>
    <row r="37984" spans="1:1" ht="13.5" x14ac:dyDescent="0.25">
      <c r="A37984" s="212"/>
    </row>
    <row r="37985" spans="1:1" ht="13.5" x14ac:dyDescent="0.25">
      <c r="A37985" s="212"/>
    </row>
    <row r="37986" spans="1:1" ht="13.5" x14ac:dyDescent="0.25">
      <c r="A37986" s="212"/>
    </row>
    <row r="37987" spans="1:1" ht="13.5" x14ac:dyDescent="0.25">
      <c r="A37987" s="212"/>
    </row>
    <row r="37988" spans="1:1" ht="13.5" x14ac:dyDescent="0.25">
      <c r="A37988" s="212"/>
    </row>
    <row r="37989" spans="1:1" ht="13.5" x14ac:dyDescent="0.25">
      <c r="A37989" s="212"/>
    </row>
    <row r="37990" spans="1:1" ht="13.5" x14ac:dyDescent="0.25">
      <c r="A37990" s="212"/>
    </row>
    <row r="37991" spans="1:1" ht="13.5" x14ac:dyDescent="0.25">
      <c r="A37991" s="212"/>
    </row>
    <row r="37992" spans="1:1" ht="13.5" x14ac:dyDescent="0.25">
      <c r="A37992" s="212"/>
    </row>
    <row r="37993" spans="1:1" ht="13.5" x14ac:dyDescent="0.25">
      <c r="A37993" s="212"/>
    </row>
    <row r="37994" spans="1:1" ht="13.5" x14ac:dyDescent="0.25">
      <c r="A37994" s="212"/>
    </row>
    <row r="37995" spans="1:1" ht="13.5" x14ac:dyDescent="0.25">
      <c r="A37995" s="212"/>
    </row>
    <row r="37996" spans="1:1" ht="13.5" x14ac:dyDescent="0.25">
      <c r="A37996" s="212"/>
    </row>
    <row r="37997" spans="1:1" ht="13.5" x14ac:dyDescent="0.25">
      <c r="A37997" s="212"/>
    </row>
    <row r="37998" spans="1:1" ht="13.5" x14ac:dyDescent="0.25">
      <c r="A37998" s="212"/>
    </row>
    <row r="37999" spans="1:1" ht="13.5" x14ac:dyDescent="0.25">
      <c r="A37999" s="212"/>
    </row>
    <row r="38000" spans="1:1" ht="13.5" x14ac:dyDescent="0.25">
      <c r="A38000" s="212"/>
    </row>
    <row r="38001" spans="1:1" ht="13.5" x14ac:dyDescent="0.25">
      <c r="A38001" s="212"/>
    </row>
    <row r="38002" spans="1:1" ht="13.5" x14ac:dyDescent="0.25">
      <c r="A38002" s="212"/>
    </row>
    <row r="38003" spans="1:1" ht="13.5" x14ac:dyDescent="0.25">
      <c r="A38003" s="212"/>
    </row>
    <row r="38004" spans="1:1" ht="13.5" x14ac:dyDescent="0.25">
      <c r="A38004" s="212"/>
    </row>
    <row r="38005" spans="1:1" ht="13.5" x14ac:dyDescent="0.25">
      <c r="A38005" s="212"/>
    </row>
    <row r="38006" spans="1:1" ht="13.5" x14ac:dyDescent="0.25">
      <c r="A38006" s="212"/>
    </row>
    <row r="38007" spans="1:1" ht="13.5" x14ac:dyDescent="0.25">
      <c r="A38007" s="212"/>
    </row>
    <row r="38008" spans="1:1" ht="13.5" x14ac:dyDescent="0.25">
      <c r="A38008" s="212"/>
    </row>
    <row r="38009" spans="1:1" ht="13.5" x14ac:dyDescent="0.25">
      <c r="A38009" s="212"/>
    </row>
    <row r="38010" spans="1:1" ht="13.5" x14ac:dyDescent="0.25">
      <c r="A38010" s="212"/>
    </row>
    <row r="38011" spans="1:1" ht="13.5" x14ac:dyDescent="0.25">
      <c r="A38011" s="212"/>
    </row>
    <row r="38012" spans="1:1" ht="13.5" x14ac:dyDescent="0.25">
      <c r="A38012" s="212"/>
    </row>
    <row r="38013" spans="1:1" ht="13.5" x14ac:dyDescent="0.25">
      <c r="A38013" s="212"/>
    </row>
    <row r="38014" spans="1:1" ht="13.5" x14ac:dyDescent="0.25">
      <c r="A38014" s="212"/>
    </row>
    <row r="38015" spans="1:1" ht="13.5" x14ac:dyDescent="0.25">
      <c r="A38015" s="212"/>
    </row>
    <row r="38016" spans="1:1" ht="13.5" x14ac:dyDescent="0.25">
      <c r="A38016" s="212"/>
    </row>
    <row r="38017" spans="1:1" ht="13.5" x14ac:dyDescent="0.25">
      <c r="A38017" s="212"/>
    </row>
    <row r="38018" spans="1:1" ht="13.5" x14ac:dyDescent="0.25">
      <c r="A38018" s="212"/>
    </row>
    <row r="38019" spans="1:1" ht="13.5" x14ac:dyDescent="0.25">
      <c r="A38019" s="212"/>
    </row>
    <row r="38020" spans="1:1" ht="13.5" x14ac:dyDescent="0.25">
      <c r="A38020" s="212"/>
    </row>
    <row r="38021" spans="1:1" ht="13.5" x14ac:dyDescent="0.25">
      <c r="A38021" s="212"/>
    </row>
    <row r="38022" spans="1:1" ht="13.5" x14ac:dyDescent="0.25">
      <c r="A38022" s="212"/>
    </row>
    <row r="38023" spans="1:1" ht="13.5" x14ac:dyDescent="0.25">
      <c r="A38023" s="212"/>
    </row>
    <row r="38024" spans="1:1" ht="13.5" x14ac:dyDescent="0.25">
      <c r="A38024" s="212"/>
    </row>
    <row r="38025" spans="1:1" ht="13.5" x14ac:dyDescent="0.25">
      <c r="A38025" s="212"/>
    </row>
    <row r="38026" spans="1:1" ht="13.5" x14ac:dyDescent="0.25">
      <c r="A38026" s="212"/>
    </row>
    <row r="38027" spans="1:1" ht="13.5" x14ac:dyDescent="0.25">
      <c r="A38027" s="212"/>
    </row>
    <row r="38028" spans="1:1" ht="13.5" x14ac:dyDescent="0.25">
      <c r="A38028" s="212"/>
    </row>
    <row r="38029" spans="1:1" ht="13.5" x14ac:dyDescent="0.25">
      <c r="A38029" s="212"/>
    </row>
    <row r="38030" spans="1:1" ht="13.5" x14ac:dyDescent="0.25">
      <c r="A38030" s="212"/>
    </row>
    <row r="38031" spans="1:1" ht="13.5" x14ac:dyDescent="0.25">
      <c r="A38031" s="212"/>
    </row>
    <row r="38032" spans="1:1" ht="13.5" x14ac:dyDescent="0.25">
      <c r="A38032" s="212"/>
    </row>
    <row r="38033" spans="1:1" ht="13.5" x14ac:dyDescent="0.25">
      <c r="A38033" s="212"/>
    </row>
    <row r="38034" spans="1:1" ht="13.5" x14ac:dyDescent="0.25">
      <c r="A38034" s="212"/>
    </row>
    <row r="38035" spans="1:1" ht="13.5" x14ac:dyDescent="0.25">
      <c r="A38035" s="212"/>
    </row>
    <row r="38036" spans="1:1" ht="13.5" x14ac:dyDescent="0.25">
      <c r="A38036" s="212"/>
    </row>
    <row r="38037" spans="1:1" ht="13.5" x14ac:dyDescent="0.25">
      <c r="A38037" s="212"/>
    </row>
    <row r="38038" spans="1:1" ht="13.5" x14ac:dyDescent="0.25">
      <c r="A38038" s="212"/>
    </row>
    <row r="38039" spans="1:1" ht="13.5" x14ac:dyDescent="0.25">
      <c r="A38039" s="212"/>
    </row>
    <row r="38040" spans="1:1" ht="13.5" x14ac:dyDescent="0.25">
      <c r="A38040" s="212"/>
    </row>
    <row r="38041" spans="1:1" ht="13.5" x14ac:dyDescent="0.25">
      <c r="A38041" s="212"/>
    </row>
    <row r="38042" spans="1:1" ht="13.5" x14ac:dyDescent="0.25">
      <c r="A38042" s="212"/>
    </row>
    <row r="38043" spans="1:1" ht="13.5" x14ac:dyDescent="0.25">
      <c r="A38043" s="212"/>
    </row>
    <row r="38044" spans="1:1" ht="13.5" x14ac:dyDescent="0.25">
      <c r="A38044" s="212"/>
    </row>
    <row r="38045" spans="1:1" ht="13.5" x14ac:dyDescent="0.25">
      <c r="A38045" s="212"/>
    </row>
    <row r="38046" spans="1:1" ht="13.5" x14ac:dyDescent="0.25">
      <c r="A38046" s="212"/>
    </row>
    <row r="38047" spans="1:1" ht="13.5" x14ac:dyDescent="0.25">
      <c r="A38047" s="212"/>
    </row>
    <row r="38048" spans="1:1" ht="13.5" x14ac:dyDescent="0.25">
      <c r="A38048" s="212"/>
    </row>
    <row r="38049" spans="1:1" ht="13.5" x14ac:dyDescent="0.25">
      <c r="A38049" s="212"/>
    </row>
    <row r="38050" spans="1:1" ht="13.5" x14ac:dyDescent="0.25">
      <c r="A38050" s="212"/>
    </row>
    <row r="38051" spans="1:1" ht="13.5" x14ac:dyDescent="0.25">
      <c r="A38051" s="212"/>
    </row>
    <row r="38052" spans="1:1" ht="13.5" x14ac:dyDescent="0.25">
      <c r="A38052" s="212"/>
    </row>
    <row r="38053" spans="1:1" ht="13.5" x14ac:dyDescent="0.25">
      <c r="A38053" s="212"/>
    </row>
    <row r="38054" spans="1:1" ht="13.5" x14ac:dyDescent="0.25">
      <c r="A38054" s="212"/>
    </row>
    <row r="38055" spans="1:1" ht="13.5" x14ac:dyDescent="0.25">
      <c r="A38055" s="212"/>
    </row>
    <row r="38056" spans="1:1" ht="13.5" x14ac:dyDescent="0.25">
      <c r="A38056" s="212"/>
    </row>
    <row r="38057" spans="1:1" ht="13.5" x14ac:dyDescent="0.25">
      <c r="A38057" s="212"/>
    </row>
    <row r="38058" spans="1:1" ht="13.5" x14ac:dyDescent="0.25">
      <c r="A38058" s="212"/>
    </row>
    <row r="38059" spans="1:1" ht="13.5" x14ac:dyDescent="0.25">
      <c r="A38059" s="212"/>
    </row>
    <row r="38060" spans="1:1" ht="13.5" x14ac:dyDescent="0.25">
      <c r="A38060" s="212"/>
    </row>
    <row r="38061" spans="1:1" ht="13.5" x14ac:dyDescent="0.25">
      <c r="A38061" s="212"/>
    </row>
    <row r="38062" spans="1:1" ht="13.5" x14ac:dyDescent="0.25">
      <c r="A38062" s="212"/>
    </row>
    <row r="38063" spans="1:1" ht="13.5" x14ac:dyDescent="0.25">
      <c r="A38063" s="212"/>
    </row>
    <row r="38064" spans="1:1" ht="13.5" x14ac:dyDescent="0.25">
      <c r="A38064" s="212"/>
    </row>
    <row r="38065" spans="1:1" ht="13.5" x14ac:dyDescent="0.25">
      <c r="A38065" s="212"/>
    </row>
    <row r="38066" spans="1:1" ht="13.5" x14ac:dyDescent="0.25">
      <c r="A38066" s="212"/>
    </row>
    <row r="38067" spans="1:1" ht="13.5" x14ac:dyDescent="0.25">
      <c r="A38067" s="212"/>
    </row>
    <row r="38068" spans="1:1" ht="13.5" x14ac:dyDescent="0.25">
      <c r="A38068" s="212"/>
    </row>
    <row r="38069" spans="1:1" ht="13.5" x14ac:dyDescent="0.25">
      <c r="A38069" s="212"/>
    </row>
    <row r="38070" spans="1:1" ht="13.5" x14ac:dyDescent="0.25">
      <c r="A38070" s="212"/>
    </row>
    <row r="38071" spans="1:1" ht="13.5" x14ac:dyDescent="0.25">
      <c r="A38071" s="212"/>
    </row>
    <row r="38072" spans="1:1" ht="13.5" x14ac:dyDescent="0.25">
      <c r="A38072" s="212"/>
    </row>
    <row r="38073" spans="1:1" ht="13.5" x14ac:dyDescent="0.25">
      <c r="A38073" s="212"/>
    </row>
    <row r="38074" spans="1:1" ht="13.5" x14ac:dyDescent="0.25">
      <c r="A38074" s="212"/>
    </row>
    <row r="38075" spans="1:1" ht="13.5" x14ac:dyDescent="0.25">
      <c r="A38075" s="212"/>
    </row>
    <row r="38076" spans="1:1" ht="13.5" x14ac:dyDescent="0.25">
      <c r="A38076" s="212"/>
    </row>
    <row r="38077" spans="1:1" ht="13.5" x14ac:dyDescent="0.25">
      <c r="A38077" s="212"/>
    </row>
    <row r="38078" spans="1:1" ht="13.5" x14ac:dyDescent="0.25">
      <c r="A38078" s="212"/>
    </row>
    <row r="38079" spans="1:1" ht="13.5" x14ac:dyDescent="0.25">
      <c r="A38079" s="212"/>
    </row>
    <row r="38080" spans="1:1" ht="13.5" x14ac:dyDescent="0.25">
      <c r="A38080" s="212"/>
    </row>
    <row r="38081" spans="1:1" ht="13.5" x14ac:dyDescent="0.25">
      <c r="A38081" s="212"/>
    </row>
    <row r="38082" spans="1:1" ht="13.5" x14ac:dyDescent="0.25">
      <c r="A38082" s="212"/>
    </row>
    <row r="38083" spans="1:1" ht="13.5" x14ac:dyDescent="0.25">
      <c r="A38083" s="212"/>
    </row>
    <row r="38084" spans="1:1" ht="13.5" x14ac:dyDescent="0.25">
      <c r="A38084" s="212"/>
    </row>
    <row r="38085" spans="1:1" ht="13.5" x14ac:dyDescent="0.25">
      <c r="A38085" s="212"/>
    </row>
    <row r="38086" spans="1:1" ht="13.5" x14ac:dyDescent="0.25">
      <c r="A38086" s="212"/>
    </row>
    <row r="38087" spans="1:1" ht="13.5" x14ac:dyDescent="0.25">
      <c r="A38087" s="212"/>
    </row>
    <row r="38088" spans="1:1" ht="13.5" x14ac:dyDescent="0.25">
      <c r="A38088" s="212"/>
    </row>
    <row r="38089" spans="1:1" ht="13.5" x14ac:dyDescent="0.25">
      <c r="A38089" s="212"/>
    </row>
    <row r="38090" spans="1:1" ht="13.5" x14ac:dyDescent="0.25">
      <c r="A38090" s="212"/>
    </row>
    <row r="38091" spans="1:1" ht="13.5" x14ac:dyDescent="0.25">
      <c r="A38091" s="212"/>
    </row>
    <row r="38092" spans="1:1" ht="13.5" x14ac:dyDescent="0.25">
      <c r="A38092" s="212"/>
    </row>
    <row r="38093" spans="1:1" ht="13.5" x14ac:dyDescent="0.25">
      <c r="A38093" s="212"/>
    </row>
    <row r="38094" spans="1:1" ht="13.5" x14ac:dyDescent="0.25">
      <c r="A38094" s="212"/>
    </row>
    <row r="38095" spans="1:1" ht="13.5" x14ac:dyDescent="0.25">
      <c r="A38095" s="212"/>
    </row>
    <row r="38096" spans="1:1" ht="13.5" x14ac:dyDescent="0.25">
      <c r="A38096" s="212"/>
    </row>
    <row r="38097" spans="1:1" ht="13.5" x14ac:dyDescent="0.25">
      <c r="A38097" s="212"/>
    </row>
    <row r="38098" spans="1:1" ht="13.5" x14ac:dyDescent="0.25">
      <c r="A38098" s="212"/>
    </row>
    <row r="38099" spans="1:1" ht="13.5" x14ac:dyDescent="0.25">
      <c r="A38099" s="212"/>
    </row>
    <row r="38100" spans="1:1" ht="13.5" x14ac:dyDescent="0.25">
      <c r="A38100" s="212"/>
    </row>
    <row r="38101" spans="1:1" ht="13.5" x14ac:dyDescent="0.25">
      <c r="A38101" s="212"/>
    </row>
    <row r="38102" spans="1:1" ht="13.5" x14ac:dyDescent="0.25">
      <c r="A38102" s="212"/>
    </row>
    <row r="38103" spans="1:1" ht="13.5" x14ac:dyDescent="0.25">
      <c r="A38103" s="212"/>
    </row>
    <row r="38104" spans="1:1" ht="13.5" x14ac:dyDescent="0.25">
      <c r="A38104" s="212"/>
    </row>
    <row r="38105" spans="1:1" ht="13.5" x14ac:dyDescent="0.25">
      <c r="A38105" s="212"/>
    </row>
    <row r="38106" spans="1:1" ht="13.5" x14ac:dyDescent="0.25">
      <c r="A38106" s="212"/>
    </row>
    <row r="38107" spans="1:1" ht="13.5" x14ac:dyDescent="0.25">
      <c r="A38107" s="212"/>
    </row>
    <row r="38108" spans="1:1" ht="13.5" x14ac:dyDescent="0.25">
      <c r="A38108" s="212"/>
    </row>
    <row r="38109" spans="1:1" ht="13.5" x14ac:dyDescent="0.25">
      <c r="A38109" s="212"/>
    </row>
    <row r="38110" spans="1:1" ht="13.5" x14ac:dyDescent="0.25">
      <c r="A38110" s="212"/>
    </row>
    <row r="38111" spans="1:1" ht="13.5" x14ac:dyDescent="0.25">
      <c r="A38111" s="212"/>
    </row>
    <row r="38112" spans="1:1" ht="13.5" x14ac:dyDescent="0.25">
      <c r="A38112" s="212"/>
    </row>
    <row r="38113" spans="1:1" ht="13.5" x14ac:dyDescent="0.25">
      <c r="A38113" s="212"/>
    </row>
    <row r="38114" spans="1:1" ht="13.5" x14ac:dyDescent="0.25">
      <c r="A38114" s="212"/>
    </row>
    <row r="38115" spans="1:1" ht="13.5" x14ac:dyDescent="0.25">
      <c r="A38115" s="212"/>
    </row>
    <row r="38116" spans="1:1" ht="13.5" x14ac:dyDescent="0.25">
      <c r="A38116" s="212"/>
    </row>
    <row r="38117" spans="1:1" ht="13.5" x14ac:dyDescent="0.25">
      <c r="A38117" s="212"/>
    </row>
    <row r="38118" spans="1:1" ht="13.5" x14ac:dyDescent="0.25">
      <c r="A38118" s="212"/>
    </row>
    <row r="38119" spans="1:1" ht="13.5" x14ac:dyDescent="0.25">
      <c r="A38119" s="212"/>
    </row>
    <row r="38120" spans="1:1" ht="13.5" x14ac:dyDescent="0.25">
      <c r="A38120" s="212"/>
    </row>
    <row r="38121" spans="1:1" ht="13.5" x14ac:dyDescent="0.25">
      <c r="A38121" s="212"/>
    </row>
    <row r="38122" spans="1:1" ht="13.5" x14ac:dyDescent="0.25">
      <c r="A38122" s="212"/>
    </row>
    <row r="38123" spans="1:1" ht="13.5" x14ac:dyDescent="0.25">
      <c r="A38123" s="212"/>
    </row>
    <row r="38124" spans="1:1" ht="13.5" x14ac:dyDescent="0.25">
      <c r="A38124" s="212"/>
    </row>
    <row r="38125" spans="1:1" ht="13.5" x14ac:dyDescent="0.25">
      <c r="A38125" s="212"/>
    </row>
    <row r="38126" spans="1:1" ht="13.5" x14ac:dyDescent="0.25">
      <c r="A38126" s="212"/>
    </row>
    <row r="38127" spans="1:1" ht="13.5" x14ac:dyDescent="0.25">
      <c r="A38127" s="212"/>
    </row>
    <row r="38128" spans="1:1" ht="13.5" x14ac:dyDescent="0.25">
      <c r="A38128" s="212"/>
    </row>
    <row r="38129" spans="1:1" ht="13.5" x14ac:dyDescent="0.25">
      <c r="A38129" s="212"/>
    </row>
    <row r="38130" spans="1:1" ht="13.5" x14ac:dyDescent="0.25">
      <c r="A38130" s="212"/>
    </row>
    <row r="38131" spans="1:1" ht="13.5" x14ac:dyDescent="0.25">
      <c r="A38131" s="212"/>
    </row>
    <row r="38132" spans="1:1" ht="13.5" x14ac:dyDescent="0.25">
      <c r="A38132" s="212"/>
    </row>
    <row r="38133" spans="1:1" ht="13.5" x14ac:dyDescent="0.25">
      <c r="A38133" s="212"/>
    </row>
    <row r="38134" spans="1:1" ht="13.5" x14ac:dyDescent="0.25">
      <c r="A38134" s="212"/>
    </row>
    <row r="38135" spans="1:1" ht="13.5" x14ac:dyDescent="0.25">
      <c r="A38135" s="212"/>
    </row>
    <row r="38136" spans="1:1" ht="13.5" x14ac:dyDescent="0.25">
      <c r="A38136" s="212"/>
    </row>
    <row r="38137" spans="1:1" ht="13.5" x14ac:dyDescent="0.25">
      <c r="A38137" s="212"/>
    </row>
    <row r="38138" spans="1:1" ht="13.5" x14ac:dyDescent="0.25">
      <c r="A38138" s="212"/>
    </row>
    <row r="38139" spans="1:1" ht="13.5" x14ac:dyDescent="0.25">
      <c r="A38139" s="212"/>
    </row>
    <row r="38140" spans="1:1" ht="13.5" x14ac:dyDescent="0.25">
      <c r="A38140" s="212"/>
    </row>
    <row r="38141" spans="1:1" ht="13.5" x14ac:dyDescent="0.25">
      <c r="A38141" s="212"/>
    </row>
    <row r="38142" spans="1:1" ht="13.5" x14ac:dyDescent="0.25">
      <c r="A38142" s="212"/>
    </row>
    <row r="38143" spans="1:1" ht="13.5" x14ac:dyDescent="0.25">
      <c r="A38143" s="212"/>
    </row>
    <row r="38144" spans="1:1" ht="13.5" x14ac:dyDescent="0.25">
      <c r="A38144" s="212"/>
    </row>
    <row r="38145" spans="1:1" ht="13.5" x14ac:dyDescent="0.25">
      <c r="A38145" s="212"/>
    </row>
    <row r="38146" spans="1:1" ht="13.5" x14ac:dyDescent="0.25">
      <c r="A38146" s="212"/>
    </row>
    <row r="38147" spans="1:1" ht="13.5" x14ac:dyDescent="0.25">
      <c r="A38147" s="212"/>
    </row>
    <row r="38148" spans="1:1" ht="13.5" x14ac:dyDescent="0.25">
      <c r="A38148" s="212"/>
    </row>
    <row r="38149" spans="1:1" ht="13.5" x14ac:dyDescent="0.25">
      <c r="A38149" s="212"/>
    </row>
    <row r="38150" spans="1:1" ht="13.5" x14ac:dyDescent="0.25">
      <c r="A38150" s="212"/>
    </row>
    <row r="38151" spans="1:1" ht="13.5" x14ac:dyDescent="0.25">
      <c r="A38151" s="212"/>
    </row>
    <row r="38152" spans="1:1" ht="13.5" x14ac:dyDescent="0.25">
      <c r="A38152" s="212"/>
    </row>
    <row r="38153" spans="1:1" ht="13.5" x14ac:dyDescent="0.25">
      <c r="A38153" s="212"/>
    </row>
    <row r="38154" spans="1:1" ht="13.5" x14ac:dyDescent="0.25">
      <c r="A38154" s="212"/>
    </row>
    <row r="38155" spans="1:1" ht="13.5" x14ac:dyDescent="0.25">
      <c r="A38155" s="212"/>
    </row>
    <row r="38156" spans="1:1" ht="13.5" x14ac:dyDescent="0.25">
      <c r="A38156" s="212"/>
    </row>
    <row r="38157" spans="1:1" ht="13.5" x14ac:dyDescent="0.25">
      <c r="A38157" s="212"/>
    </row>
    <row r="38158" spans="1:1" ht="13.5" x14ac:dyDescent="0.25">
      <c r="A38158" s="212"/>
    </row>
    <row r="38159" spans="1:1" ht="13.5" x14ac:dyDescent="0.25">
      <c r="A38159" s="212"/>
    </row>
    <row r="38160" spans="1:1" ht="13.5" x14ac:dyDescent="0.25">
      <c r="A38160" s="212"/>
    </row>
    <row r="38161" spans="1:1" ht="13.5" x14ac:dyDescent="0.25">
      <c r="A38161" s="212"/>
    </row>
    <row r="38162" spans="1:1" ht="13.5" x14ac:dyDescent="0.25">
      <c r="A38162" s="212"/>
    </row>
    <row r="38163" spans="1:1" ht="13.5" x14ac:dyDescent="0.25">
      <c r="A38163" s="212"/>
    </row>
    <row r="38164" spans="1:1" ht="13.5" x14ac:dyDescent="0.25">
      <c r="A38164" s="212"/>
    </row>
    <row r="38165" spans="1:1" ht="13.5" x14ac:dyDescent="0.25">
      <c r="A38165" s="212"/>
    </row>
    <row r="38166" spans="1:1" ht="13.5" x14ac:dyDescent="0.25">
      <c r="A38166" s="212"/>
    </row>
    <row r="38167" spans="1:1" ht="13.5" x14ac:dyDescent="0.25">
      <c r="A38167" s="212"/>
    </row>
    <row r="38168" spans="1:1" ht="13.5" x14ac:dyDescent="0.25">
      <c r="A38168" s="212"/>
    </row>
    <row r="38169" spans="1:1" ht="13.5" x14ac:dyDescent="0.25">
      <c r="A38169" s="212"/>
    </row>
    <row r="38170" spans="1:1" ht="13.5" x14ac:dyDescent="0.25">
      <c r="A38170" s="212"/>
    </row>
    <row r="38171" spans="1:1" ht="13.5" x14ac:dyDescent="0.25">
      <c r="A38171" s="212"/>
    </row>
    <row r="38172" spans="1:1" ht="13.5" x14ac:dyDescent="0.25">
      <c r="A38172" s="212"/>
    </row>
    <row r="38173" spans="1:1" ht="13.5" x14ac:dyDescent="0.25">
      <c r="A38173" s="212"/>
    </row>
    <row r="38174" spans="1:1" ht="13.5" x14ac:dyDescent="0.25">
      <c r="A38174" s="212"/>
    </row>
    <row r="38175" spans="1:1" ht="13.5" x14ac:dyDescent="0.25">
      <c r="A38175" s="212"/>
    </row>
    <row r="38176" spans="1:1" ht="13.5" x14ac:dyDescent="0.25">
      <c r="A38176" s="212"/>
    </row>
    <row r="38177" spans="1:1" ht="13.5" x14ac:dyDescent="0.25">
      <c r="A38177" s="212"/>
    </row>
    <row r="38178" spans="1:1" ht="13.5" x14ac:dyDescent="0.25">
      <c r="A38178" s="212"/>
    </row>
    <row r="38179" spans="1:1" ht="13.5" x14ac:dyDescent="0.25">
      <c r="A38179" s="212"/>
    </row>
    <row r="38180" spans="1:1" ht="13.5" x14ac:dyDescent="0.25">
      <c r="A38180" s="212"/>
    </row>
    <row r="38181" spans="1:1" ht="13.5" x14ac:dyDescent="0.25">
      <c r="A38181" s="212"/>
    </row>
    <row r="38182" spans="1:1" ht="13.5" x14ac:dyDescent="0.25">
      <c r="A38182" s="212"/>
    </row>
    <row r="38183" spans="1:1" ht="13.5" x14ac:dyDescent="0.25">
      <c r="A38183" s="212"/>
    </row>
    <row r="38184" spans="1:1" ht="13.5" x14ac:dyDescent="0.25">
      <c r="A38184" s="212"/>
    </row>
    <row r="38185" spans="1:1" ht="13.5" x14ac:dyDescent="0.25">
      <c r="A38185" s="212"/>
    </row>
    <row r="38186" spans="1:1" ht="13.5" x14ac:dyDescent="0.25">
      <c r="A38186" s="212"/>
    </row>
    <row r="38187" spans="1:1" ht="13.5" x14ac:dyDescent="0.25">
      <c r="A38187" s="212"/>
    </row>
    <row r="38188" spans="1:1" ht="13.5" x14ac:dyDescent="0.25">
      <c r="A38188" s="212"/>
    </row>
    <row r="38189" spans="1:1" ht="13.5" x14ac:dyDescent="0.25">
      <c r="A38189" s="212"/>
    </row>
    <row r="38190" spans="1:1" ht="13.5" x14ac:dyDescent="0.25">
      <c r="A38190" s="212"/>
    </row>
    <row r="38191" spans="1:1" ht="13.5" x14ac:dyDescent="0.25">
      <c r="A38191" s="212"/>
    </row>
    <row r="38192" spans="1:1" ht="13.5" x14ac:dyDescent="0.25">
      <c r="A38192" s="212"/>
    </row>
    <row r="38193" spans="1:1" ht="13.5" x14ac:dyDescent="0.25">
      <c r="A38193" s="212"/>
    </row>
    <row r="38194" spans="1:1" ht="13.5" x14ac:dyDescent="0.25">
      <c r="A38194" s="212"/>
    </row>
    <row r="38195" spans="1:1" ht="13.5" x14ac:dyDescent="0.25">
      <c r="A38195" s="212"/>
    </row>
    <row r="38196" spans="1:1" ht="13.5" x14ac:dyDescent="0.25">
      <c r="A38196" s="212"/>
    </row>
    <row r="38197" spans="1:1" ht="13.5" x14ac:dyDescent="0.25">
      <c r="A38197" s="212"/>
    </row>
    <row r="38198" spans="1:1" ht="13.5" x14ac:dyDescent="0.25">
      <c r="A38198" s="212"/>
    </row>
    <row r="38199" spans="1:1" ht="13.5" x14ac:dyDescent="0.25">
      <c r="A38199" s="212"/>
    </row>
    <row r="38200" spans="1:1" ht="13.5" x14ac:dyDescent="0.25">
      <c r="A38200" s="212"/>
    </row>
    <row r="38201" spans="1:1" ht="13.5" x14ac:dyDescent="0.25">
      <c r="A38201" s="212"/>
    </row>
    <row r="38202" spans="1:1" ht="13.5" x14ac:dyDescent="0.25">
      <c r="A38202" s="212"/>
    </row>
    <row r="38203" spans="1:1" ht="13.5" x14ac:dyDescent="0.25">
      <c r="A38203" s="212"/>
    </row>
    <row r="38204" spans="1:1" ht="13.5" x14ac:dyDescent="0.25">
      <c r="A38204" s="212"/>
    </row>
    <row r="38205" spans="1:1" ht="13.5" x14ac:dyDescent="0.25">
      <c r="A38205" s="212"/>
    </row>
    <row r="38206" spans="1:1" ht="13.5" x14ac:dyDescent="0.25">
      <c r="A38206" s="212"/>
    </row>
    <row r="38207" spans="1:1" ht="13.5" x14ac:dyDescent="0.25">
      <c r="A38207" s="212"/>
    </row>
    <row r="38208" spans="1:1" ht="13.5" x14ac:dyDescent="0.25">
      <c r="A38208" s="212"/>
    </row>
    <row r="38209" spans="1:1" ht="13.5" x14ac:dyDescent="0.25">
      <c r="A38209" s="212"/>
    </row>
    <row r="38210" spans="1:1" ht="13.5" x14ac:dyDescent="0.25">
      <c r="A38210" s="212"/>
    </row>
    <row r="38211" spans="1:1" ht="13.5" x14ac:dyDescent="0.25">
      <c r="A38211" s="212"/>
    </row>
    <row r="38212" spans="1:1" ht="13.5" x14ac:dyDescent="0.25">
      <c r="A38212" s="212"/>
    </row>
    <row r="38213" spans="1:1" ht="13.5" x14ac:dyDescent="0.25">
      <c r="A38213" s="212"/>
    </row>
    <row r="38214" spans="1:1" ht="13.5" x14ac:dyDescent="0.25">
      <c r="A38214" s="212"/>
    </row>
    <row r="38215" spans="1:1" ht="13.5" x14ac:dyDescent="0.25">
      <c r="A38215" s="212"/>
    </row>
    <row r="38216" spans="1:1" ht="13.5" x14ac:dyDescent="0.25">
      <c r="A38216" s="212"/>
    </row>
    <row r="38217" spans="1:1" ht="13.5" x14ac:dyDescent="0.25">
      <c r="A38217" s="212"/>
    </row>
    <row r="38218" spans="1:1" ht="13.5" x14ac:dyDescent="0.25">
      <c r="A38218" s="212"/>
    </row>
    <row r="38219" spans="1:1" ht="13.5" x14ac:dyDescent="0.25">
      <c r="A38219" s="212"/>
    </row>
    <row r="38220" spans="1:1" ht="13.5" x14ac:dyDescent="0.25">
      <c r="A38220" s="212"/>
    </row>
    <row r="38221" spans="1:1" ht="13.5" x14ac:dyDescent="0.25">
      <c r="A38221" s="212"/>
    </row>
    <row r="38222" spans="1:1" ht="13.5" x14ac:dyDescent="0.25">
      <c r="A38222" s="212"/>
    </row>
    <row r="38223" spans="1:1" ht="13.5" x14ac:dyDescent="0.25">
      <c r="A38223" s="212"/>
    </row>
    <row r="38224" spans="1:1" ht="13.5" x14ac:dyDescent="0.25">
      <c r="A38224" s="212"/>
    </row>
    <row r="38225" spans="1:1" ht="13.5" x14ac:dyDescent="0.25">
      <c r="A38225" s="212"/>
    </row>
    <row r="38226" spans="1:1" ht="13.5" x14ac:dyDescent="0.25">
      <c r="A38226" s="212"/>
    </row>
    <row r="38227" spans="1:1" ht="13.5" x14ac:dyDescent="0.25">
      <c r="A38227" s="212"/>
    </row>
    <row r="38228" spans="1:1" ht="13.5" x14ac:dyDescent="0.25">
      <c r="A38228" s="212"/>
    </row>
    <row r="38229" spans="1:1" ht="13.5" x14ac:dyDescent="0.25">
      <c r="A38229" s="212"/>
    </row>
    <row r="38230" spans="1:1" ht="13.5" x14ac:dyDescent="0.25">
      <c r="A38230" s="212"/>
    </row>
    <row r="38231" spans="1:1" ht="13.5" x14ac:dyDescent="0.25">
      <c r="A38231" s="212"/>
    </row>
    <row r="38232" spans="1:1" ht="13.5" x14ac:dyDescent="0.25">
      <c r="A38232" s="212"/>
    </row>
    <row r="38233" spans="1:1" ht="13.5" x14ac:dyDescent="0.25">
      <c r="A38233" s="212"/>
    </row>
    <row r="38234" spans="1:1" ht="13.5" x14ac:dyDescent="0.25">
      <c r="A38234" s="212"/>
    </row>
    <row r="38235" spans="1:1" ht="13.5" x14ac:dyDescent="0.25">
      <c r="A38235" s="212"/>
    </row>
    <row r="38236" spans="1:1" ht="13.5" x14ac:dyDescent="0.25">
      <c r="A38236" s="212"/>
    </row>
    <row r="38237" spans="1:1" ht="13.5" x14ac:dyDescent="0.25">
      <c r="A38237" s="212"/>
    </row>
    <row r="38238" spans="1:1" ht="13.5" x14ac:dyDescent="0.25">
      <c r="A38238" s="212"/>
    </row>
    <row r="38239" spans="1:1" ht="13.5" x14ac:dyDescent="0.25">
      <c r="A38239" s="212"/>
    </row>
    <row r="38240" spans="1:1" ht="13.5" x14ac:dyDescent="0.25">
      <c r="A38240" s="212"/>
    </row>
    <row r="38241" spans="1:1" ht="13.5" x14ac:dyDescent="0.25">
      <c r="A38241" s="212"/>
    </row>
    <row r="38242" spans="1:1" ht="13.5" x14ac:dyDescent="0.25">
      <c r="A38242" s="212"/>
    </row>
    <row r="38243" spans="1:1" ht="13.5" x14ac:dyDescent="0.25">
      <c r="A38243" s="212"/>
    </row>
    <row r="38244" spans="1:1" ht="13.5" x14ac:dyDescent="0.25">
      <c r="A38244" s="212"/>
    </row>
    <row r="38245" spans="1:1" ht="13.5" x14ac:dyDescent="0.25">
      <c r="A38245" s="212"/>
    </row>
    <row r="38246" spans="1:1" ht="13.5" x14ac:dyDescent="0.25">
      <c r="A38246" s="212"/>
    </row>
    <row r="38247" spans="1:1" ht="13.5" x14ac:dyDescent="0.25">
      <c r="A38247" s="212"/>
    </row>
    <row r="38248" spans="1:1" ht="13.5" x14ac:dyDescent="0.25">
      <c r="A38248" s="212"/>
    </row>
    <row r="38249" spans="1:1" ht="13.5" x14ac:dyDescent="0.25">
      <c r="A38249" s="212"/>
    </row>
    <row r="38250" spans="1:1" ht="13.5" x14ac:dyDescent="0.25">
      <c r="A38250" s="212"/>
    </row>
    <row r="38251" spans="1:1" ht="13.5" x14ac:dyDescent="0.25">
      <c r="A38251" s="212"/>
    </row>
    <row r="38252" spans="1:1" ht="13.5" x14ac:dyDescent="0.25">
      <c r="A38252" s="212"/>
    </row>
    <row r="38253" spans="1:1" ht="13.5" x14ac:dyDescent="0.25">
      <c r="A38253" s="212"/>
    </row>
    <row r="38254" spans="1:1" ht="13.5" x14ac:dyDescent="0.25">
      <c r="A38254" s="212"/>
    </row>
    <row r="38255" spans="1:1" ht="13.5" x14ac:dyDescent="0.25">
      <c r="A38255" s="212"/>
    </row>
    <row r="38256" spans="1:1" ht="13.5" x14ac:dyDescent="0.25">
      <c r="A38256" s="212"/>
    </row>
    <row r="38257" spans="1:1" ht="13.5" x14ac:dyDescent="0.25">
      <c r="A38257" s="212"/>
    </row>
    <row r="38258" spans="1:1" ht="13.5" x14ac:dyDescent="0.25">
      <c r="A38258" s="212"/>
    </row>
    <row r="38259" spans="1:1" ht="13.5" x14ac:dyDescent="0.25">
      <c r="A38259" s="212"/>
    </row>
    <row r="38260" spans="1:1" ht="13.5" x14ac:dyDescent="0.25">
      <c r="A38260" s="212"/>
    </row>
    <row r="38261" spans="1:1" ht="13.5" x14ac:dyDescent="0.25">
      <c r="A38261" s="212"/>
    </row>
    <row r="38262" spans="1:1" ht="13.5" x14ac:dyDescent="0.25">
      <c r="A38262" s="212"/>
    </row>
    <row r="38263" spans="1:1" ht="13.5" x14ac:dyDescent="0.25">
      <c r="A38263" s="212"/>
    </row>
    <row r="38264" spans="1:1" ht="13.5" x14ac:dyDescent="0.25">
      <c r="A38264" s="212"/>
    </row>
    <row r="38265" spans="1:1" ht="13.5" x14ac:dyDescent="0.25">
      <c r="A38265" s="212"/>
    </row>
    <row r="38266" spans="1:1" ht="13.5" x14ac:dyDescent="0.25">
      <c r="A38266" s="212"/>
    </row>
    <row r="38267" spans="1:1" ht="13.5" x14ac:dyDescent="0.25">
      <c r="A38267" s="212"/>
    </row>
    <row r="38268" spans="1:1" ht="13.5" x14ac:dyDescent="0.25">
      <c r="A38268" s="212"/>
    </row>
    <row r="38269" spans="1:1" ht="13.5" x14ac:dyDescent="0.25">
      <c r="A38269" s="212"/>
    </row>
    <row r="38270" spans="1:1" ht="13.5" x14ac:dyDescent="0.25">
      <c r="A38270" s="212"/>
    </row>
    <row r="38271" spans="1:1" ht="13.5" x14ac:dyDescent="0.25">
      <c r="A38271" s="212"/>
    </row>
    <row r="38272" spans="1:1" ht="13.5" x14ac:dyDescent="0.25">
      <c r="A38272" s="212"/>
    </row>
    <row r="38273" spans="1:1" ht="13.5" x14ac:dyDescent="0.25">
      <c r="A38273" s="212"/>
    </row>
    <row r="38274" spans="1:1" ht="13.5" x14ac:dyDescent="0.25">
      <c r="A38274" s="212"/>
    </row>
    <row r="38275" spans="1:1" ht="13.5" x14ac:dyDescent="0.25">
      <c r="A38275" s="212"/>
    </row>
    <row r="38276" spans="1:1" ht="13.5" x14ac:dyDescent="0.25">
      <c r="A38276" s="212"/>
    </row>
    <row r="38277" spans="1:1" ht="13.5" x14ac:dyDescent="0.25">
      <c r="A38277" s="212"/>
    </row>
    <row r="38278" spans="1:1" ht="13.5" x14ac:dyDescent="0.25">
      <c r="A38278" s="212"/>
    </row>
    <row r="38279" spans="1:1" ht="13.5" x14ac:dyDescent="0.25">
      <c r="A38279" s="212"/>
    </row>
    <row r="38280" spans="1:1" ht="13.5" x14ac:dyDescent="0.25">
      <c r="A38280" s="212"/>
    </row>
    <row r="38281" spans="1:1" ht="13.5" x14ac:dyDescent="0.25">
      <c r="A38281" s="212"/>
    </row>
    <row r="38282" spans="1:1" ht="13.5" x14ac:dyDescent="0.25">
      <c r="A38282" s="212"/>
    </row>
    <row r="38283" spans="1:1" ht="13.5" x14ac:dyDescent="0.25">
      <c r="A38283" s="212"/>
    </row>
    <row r="38284" spans="1:1" ht="13.5" x14ac:dyDescent="0.25">
      <c r="A38284" s="212"/>
    </row>
    <row r="38285" spans="1:1" ht="13.5" x14ac:dyDescent="0.25">
      <c r="A38285" s="212"/>
    </row>
    <row r="38286" spans="1:1" ht="13.5" x14ac:dyDescent="0.25">
      <c r="A38286" s="212"/>
    </row>
    <row r="38287" spans="1:1" ht="13.5" x14ac:dyDescent="0.25">
      <c r="A38287" s="212"/>
    </row>
    <row r="38288" spans="1:1" ht="13.5" x14ac:dyDescent="0.25">
      <c r="A38288" s="212"/>
    </row>
    <row r="38289" spans="1:1" ht="13.5" x14ac:dyDescent="0.25">
      <c r="A38289" s="212"/>
    </row>
    <row r="38290" spans="1:1" ht="13.5" x14ac:dyDescent="0.25">
      <c r="A38290" s="212"/>
    </row>
    <row r="38291" spans="1:1" ht="13.5" x14ac:dyDescent="0.25">
      <c r="A38291" s="212"/>
    </row>
    <row r="38292" spans="1:1" ht="13.5" x14ac:dyDescent="0.25">
      <c r="A38292" s="212"/>
    </row>
    <row r="38293" spans="1:1" ht="13.5" x14ac:dyDescent="0.25">
      <c r="A38293" s="212"/>
    </row>
    <row r="38294" spans="1:1" ht="13.5" x14ac:dyDescent="0.25">
      <c r="A38294" s="212"/>
    </row>
    <row r="38295" spans="1:1" ht="13.5" x14ac:dyDescent="0.25">
      <c r="A38295" s="212"/>
    </row>
    <row r="38296" spans="1:1" ht="13.5" x14ac:dyDescent="0.25">
      <c r="A38296" s="212"/>
    </row>
    <row r="38297" spans="1:1" ht="13.5" x14ac:dyDescent="0.25">
      <c r="A38297" s="212"/>
    </row>
    <row r="38298" spans="1:1" ht="13.5" x14ac:dyDescent="0.25">
      <c r="A38298" s="212"/>
    </row>
    <row r="38299" spans="1:1" ht="13.5" x14ac:dyDescent="0.25">
      <c r="A38299" s="212"/>
    </row>
    <row r="38300" spans="1:1" ht="13.5" x14ac:dyDescent="0.25">
      <c r="A38300" s="212"/>
    </row>
    <row r="38301" spans="1:1" ht="13.5" x14ac:dyDescent="0.25">
      <c r="A38301" s="212"/>
    </row>
    <row r="38302" spans="1:1" ht="13.5" x14ac:dyDescent="0.25">
      <c r="A38302" s="212"/>
    </row>
    <row r="38303" spans="1:1" ht="13.5" x14ac:dyDescent="0.25">
      <c r="A38303" s="212"/>
    </row>
    <row r="38304" spans="1:1" ht="13.5" x14ac:dyDescent="0.25">
      <c r="A38304" s="212"/>
    </row>
    <row r="38305" spans="1:1" ht="13.5" x14ac:dyDescent="0.25">
      <c r="A38305" s="212"/>
    </row>
    <row r="38306" spans="1:1" ht="13.5" x14ac:dyDescent="0.25">
      <c r="A38306" s="212"/>
    </row>
    <row r="38307" spans="1:1" ht="13.5" x14ac:dyDescent="0.25">
      <c r="A38307" s="212"/>
    </row>
    <row r="38308" spans="1:1" ht="13.5" x14ac:dyDescent="0.25">
      <c r="A38308" s="212"/>
    </row>
    <row r="38309" spans="1:1" ht="13.5" x14ac:dyDescent="0.25">
      <c r="A38309" s="212"/>
    </row>
    <row r="38310" spans="1:1" ht="13.5" x14ac:dyDescent="0.25">
      <c r="A38310" s="212"/>
    </row>
    <row r="38311" spans="1:1" ht="13.5" x14ac:dyDescent="0.25">
      <c r="A38311" s="212"/>
    </row>
    <row r="38312" spans="1:1" ht="13.5" x14ac:dyDescent="0.25">
      <c r="A38312" s="212"/>
    </row>
    <row r="38313" spans="1:1" ht="13.5" x14ac:dyDescent="0.25">
      <c r="A38313" s="212"/>
    </row>
    <row r="38314" spans="1:1" ht="13.5" x14ac:dyDescent="0.25">
      <c r="A38314" s="212"/>
    </row>
    <row r="38315" spans="1:1" ht="13.5" x14ac:dyDescent="0.25">
      <c r="A38315" s="212"/>
    </row>
    <row r="38316" spans="1:1" ht="13.5" x14ac:dyDescent="0.25">
      <c r="A38316" s="212"/>
    </row>
    <row r="38317" spans="1:1" ht="13.5" x14ac:dyDescent="0.25">
      <c r="A38317" s="212"/>
    </row>
    <row r="38318" spans="1:1" ht="13.5" x14ac:dyDescent="0.25">
      <c r="A38318" s="212"/>
    </row>
    <row r="38319" spans="1:1" ht="13.5" x14ac:dyDescent="0.25">
      <c r="A38319" s="212"/>
    </row>
    <row r="38320" spans="1:1" ht="13.5" x14ac:dyDescent="0.25">
      <c r="A38320" s="212"/>
    </row>
    <row r="38321" spans="1:1" ht="13.5" x14ac:dyDescent="0.25">
      <c r="A38321" s="212"/>
    </row>
    <row r="38322" spans="1:1" ht="13.5" x14ac:dyDescent="0.25">
      <c r="A38322" s="212"/>
    </row>
    <row r="38323" spans="1:1" ht="13.5" x14ac:dyDescent="0.25">
      <c r="A38323" s="212"/>
    </row>
    <row r="38324" spans="1:1" ht="13.5" x14ac:dyDescent="0.25">
      <c r="A38324" s="212"/>
    </row>
    <row r="38325" spans="1:1" ht="13.5" x14ac:dyDescent="0.25">
      <c r="A38325" s="212"/>
    </row>
    <row r="38326" spans="1:1" ht="13.5" x14ac:dyDescent="0.25">
      <c r="A38326" s="212"/>
    </row>
    <row r="38327" spans="1:1" ht="13.5" x14ac:dyDescent="0.25">
      <c r="A38327" s="212"/>
    </row>
    <row r="38328" spans="1:1" ht="13.5" x14ac:dyDescent="0.25">
      <c r="A38328" s="212"/>
    </row>
    <row r="38329" spans="1:1" ht="13.5" x14ac:dyDescent="0.25">
      <c r="A38329" s="212"/>
    </row>
    <row r="38330" spans="1:1" ht="13.5" x14ac:dyDescent="0.25">
      <c r="A38330" s="212"/>
    </row>
    <row r="38331" spans="1:1" ht="13.5" x14ac:dyDescent="0.25">
      <c r="A38331" s="212"/>
    </row>
    <row r="38332" spans="1:1" ht="13.5" x14ac:dyDescent="0.25">
      <c r="A38332" s="212"/>
    </row>
    <row r="38333" spans="1:1" ht="13.5" x14ac:dyDescent="0.25">
      <c r="A38333" s="212"/>
    </row>
    <row r="38334" spans="1:1" ht="13.5" x14ac:dyDescent="0.25">
      <c r="A38334" s="212"/>
    </row>
    <row r="38335" spans="1:1" ht="13.5" x14ac:dyDescent="0.25">
      <c r="A38335" s="212"/>
    </row>
    <row r="38336" spans="1:1" ht="13.5" x14ac:dyDescent="0.25">
      <c r="A38336" s="212"/>
    </row>
    <row r="38337" spans="1:1" ht="13.5" x14ac:dyDescent="0.25">
      <c r="A38337" s="212"/>
    </row>
    <row r="38338" spans="1:1" ht="13.5" x14ac:dyDescent="0.25">
      <c r="A38338" s="212"/>
    </row>
    <row r="38339" spans="1:1" ht="13.5" x14ac:dyDescent="0.25">
      <c r="A38339" s="212"/>
    </row>
    <row r="38340" spans="1:1" ht="13.5" x14ac:dyDescent="0.25">
      <c r="A38340" s="212"/>
    </row>
    <row r="38341" spans="1:1" ht="13.5" x14ac:dyDescent="0.25">
      <c r="A38341" s="212"/>
    </row>
    <row r="38342" spans="1:1" ht="13.5" x14ac:dyDescent="0.25">
      <c r="A38342" s="212"/>
    </row>
    <row r="38343" spans="1:1" ht="13.5" x14ac:dyDescent="0.25">
      <c r="A38343" s="212"/>
    </row>
    <row r="38344" spans="1:1" ht="13.5" x14ac:dyDescent="0.25">
      <c r="A38344" s="212"/>
    </row>
    <row r="38345" spans="1:1" ht="13.5" x14ac:dyDescent="0.25">
      <c r="A38345" s="212"/>
    </row>
    <row r="38346" spans="1:1" ht="13.5" x14ac:dyDescent="0.25">
      <c r="A38346" s="212"/>
    </row>
    <row r="38347" spans="1:1" ht="13.5" x14ac:dyDescent="0.25">
      <c r="A38347" s="212"/>
    </row>
    <row r="38348" spans="1:1" ht="13.5" x14ac:dyDescent="0.25">
      <c r="A38348" s="212"/>
    </row>
    <row r="38349" spans="1:1" ht="13.5" x14ac:dyDescent="0.25">
      <c r="A38349" s="212"/>
    </row>
    <row r="38350" spans="1:1" ht="13.5" x14ac:dyDescent="0.25">
      <c r="A38350" s="212"/>
    </row>
    <row r="38351" spans="1:1" ht="13.5" x14ac:dyDescent="0.25">
      <c r="A38351" s="212"/>
    </row>
    <row r="38352" spans="1:1" ht="13.5" x14ac:dyDescent="0.25">
      <c r="A38352" s="212"/>
    </row>
    <row r="38353" spans="1:1" ht="13.5" x14ac:dyDescent="0.25">
      <c r="A38353" s="212"/>
    </row>
    <row r="38354" spans="1:1" ht="13.5" x14ac:dyDescent="0.25">
      <c r="A38354" s="212"/>
    </row>
    <row r="38355" spans="1:1" ht="13.5" x14ac:dyDescent="0.25">
      <c r="A38355" s="212"/>
    </row>
    <row r="38356" spans="1:1" ht="13.5" x14ac:dyDescent="0.25">
      <c r="A38356" s="212"/>
    </row>
    <row r="38357" spans="1:1" ht="13.5" x14ac:dyDescent="0.25">
      <c r="A38357" s="212"/>
    </row>
    <row r="38358" spans="1:1" ht="13.5" x14ac:dyDescent="0.25">
      <c r="A38358" s="212"/>
    </row>
    <row r="38359" spans="1:1" ht="13.5" x14ac:dyDescent="0.25">
      <c r="A38359" s="212"/>
    </row>
    <row r="38360" spans="1:1" ht="13.5" x14ac:dyDescent="0.25">
      <c r="A38360" s="212"/>
    </row>
    <row r="38361" spans="1:1" ht="13.5" x14ac:dyDescent="0.25">
      <c r="A38361" s="212"/>
    </row>
    <row r="38362" spans="1:1" ht="13.5" x14ac:dyDescent="0.25">
      <c r="A38362" s="212"/>
    </row>
    <row r="38363" spans="1:1" ht="13.5" x14ac:dyDescent="0.25">
      <c r="A38363" s="212"/>
    </row>
    <row r="38364" spans="1:1" ht="13.5" x14ac:dyDescent="0.25">
      <c r="A38364" s="212"/>
    </row>
    <row r="38365" spans="1:1" ht="13.5" x14ac:dyDescent="0.25">
      <c r="A38365" s="212"/>
    </row>
    <row r="38366" spans="1:1" ht="13.5" x14ac:dyDescent="0.25">
      <c r="A38366" s="212"/>
    </row>
    <row r="38367" spans="1:1" ht="13.5" x14ac:dyDescent="0.25">
      <c r="A38367" s="212"/>
    </row>
    <row r="38368" spans="1:1" ht="13.5" x14ac:dyDescent="0.25">
      <c r="A38368" s="212"/>
    </row>
    <row r="38369" spans="1:1" ht="13.5" x14ac:dyDescent="0.25">
      <c r="A38369" s="212"/>
    </row>
    <row r="38370" spans="1:1" ht="13.5" x14ac:dyDescent="0.25">
      <c r="A38370" s="212"/>
    </row>
    <row r="38371" spans="1:1" ht="13.5" x14ac:dyDescent="0.25">
      <c r="A38371" s="212"/>
    </row>
    <row r="38372" spans="1:1" ht="13.5" x14ac:dyDescent="0.25">
      <c r="A38372" s="212"/>
    </row>
    <row r="38373" spans="1:1" ht="13.5" x14ac:dyDescent="0.25">
      <c r="A38373" s="212"/>
    </row>
    <row r="38374" spans="1:1" ht="13.5" x14ac:dyDescent="0.25">
      <c r="A38374" s="212"/>
    </row>
    <row r="38375" spans="1:1" ht="13.5" x14ac:dyDescent="0.25">
      <c r="A38375" s="212"/>
    </row>
    <row r="38376" spans="1:1" ht="13.5" x14ac:dyDescent="0.25">
      <c r="A38376" s="212"/>
    </row>
    <row r="38377" spans="1:1" ht="13.5" x14ac:dyDescent="0.25">
      <c r="A38377" s="212"/>
    </row>
    <row r="38378" spans="1:1" ht="13.5" x14ac:dyDescent="0.25">
      <c r="A38378" s="212"/>
    </row>
    <row r="38379" spans="1:1" ht="13.5" x14ac:dyDescent="0.25">
      <c r="A38379" s="212"/>
    </row>
    <row r="38380" spans="1:1" ht="13.5" x14ac:dyDescent="0.25">
      <c r="A38380" s="212"/>
    </row>
    <row r="38381" spans="1:1" ht="13.5" x14ac:dyDescent="0.25">
      <c r="A38381" s="212"/>
    </row>
    <row r="38382" spans="1:1" ht="13.5" x14ac:dyDescent="0.25">
      <c r="A38382" s="212"/>
    </row>
    <row r="38383" spans="1:1" ht="13.5" x14ac:dyDescent="0.25">
      <c r="A38383" s="212"/>
    </row>
    <row r="38384" spans="1:1" ht="13.5" x14ac:dyDescent="0.25">
      <c r="A38384" s="212"/>
    </row>
    <row r="38385" spans="1:1" ht="13.5" x14ac:dyDescent="0.25">
      <c r="A38385" s="212"/>
    </row>
    <row r="38386" spans="1:1" ht="13.5" x14ac:dyDescent="0.25">
      <c r="A38386" s="212"/>
    </row>
    <row r="38387" spans="1:1" ht="13.5" x14ac:dyDescent="0.25">
      <c r="A38387" s="212"/>
    </row>
    <row r="38388" spans="1:1" ht="13.5" x14ac:dyDescent="0.25">
      <c r="A38388" s="212"/>
    </row>
    <row r="38389" spans="1:1" ht="13.5" x14ac:dyDescent="0.25">
      <c r="A38389" s="212"/>
    </row>
    <row r="38390" spans="1:1" ht="13.5" x14ac:dyDescent="0.25">
      <c r="A38390" s="212"/>
    </row>
    <row r="38391" spans="1:1" ht="13.5" x14ac:dyDescent="0.25">
      <c r="A38391" s="212"/>
    </row>
    <row r="38392" spans="1:1" ht="13.5" x14ac:dyDescent="0.25">
      <c r="A38392" s="212"/>
    </row>
    <row r="38393" spans="1:1" ht="13.5" x14ac:dyDescent="0.25">
      <c r="A38393" s="212"/>
    </row>
    <row r="38394" spans="1:1" ht="13.5" x14ac:dyDescent="0.25">
      <c r="A38394" s="212"/>
    </row>
    <row r="38395" spans="1:1" ht="13.5" x14ac:dyDescent="0.25">
      <c r="A38395" s="212"/>
    </row>
    <row r="38396" spans="1:1" ht="13.5" x14ac:dyDescent="0.25">
      <c r="A38396" s="212"/>
    </row>
    <row r="38397" spans="1:1" ht="13.5" x14ac:dyDescent="0.25">
      <c r="A38397" s="212"/>
    </row>
    <row r="38398" spans="1:1" ht="13.5" x14ac:dyDescent="0.25">
      <c r="A38398" s="212"/>
    </row>
    <row r="38399" spans="1:1" ht="13.5" x14ac:dyDescent="0.25">
      <c r="A38399" s="212"/>
    </row>
    <row r="38400" spans="1:1" ht="13.5" x14ac:dyDescent="0.25">
      <c r="A38400" s="212"/>
    </row>
    <row r="38401" spans="1:1" ht="13.5" x14ac:dyDescent="0.25">
      <c r="A38401" s="212"/>
    </row>
    <row r="38402" spans="1:1" ht="13.5" x14ac:dyDescent="0.25">
      <c r="A38402" s="212"/>
    </row>
    <row r="38403" spans="1:1" ht="13.5" x14ac:dyDescent="0.25">
      <c r="A38403" s="212"/>
    </row>
    <row r="38404" spans="1:1" ht="13.5" x14ac:dyDescent="0.25">
      <c r="A38404" s="212"/>
    </row>
    <row r="38405" spans="1:1" ht="13.5" x14ac:dyDescent="0.25">
      <c r="A38405" s="212"/>
    </row>
    <row r="38406" spans="1:1" ht="13.5" x14ac:dyDescent="0.25">
      <c r="A38406" s="212"/>
    </row>
    <row r="38407" spans="1:1" ht="13.5" x14ac:dyDescent="0.25">
      <c r="A38407" s="212"/>
    </row>
    <row r="38408" spans="1:1" ht="13.5" x14ac:dyDescent="0.25">
      <c r="A38408" s="212"/>
    </row>
    <row r="38409" spans="1:1" ht="13.5" x14ac:dyDescent="0.25">
      <c r="A38409" s="212"/>
    </row>
    <row r="38410" spans="1:1" ht="13.5" x14ac:dyDescent="0.25">
      <c r="A38410" s="212"/>
    </row>
    <row r="38411" spans="1:1" ht="13.5" x14ac:dyDescent="0.25">
      <c r="A38411" s="212"/>
    </row>
    <row r="38412" spans="1:1" ht="13.5" x14ac:dyDescent="0.25">
      <c r="A38412" s="212"/>
    </row>
    <row r="38413" spans="1:1" ht="13.5" x14ac:dyDescent="0.25">
      <c r="A38413" s="212"/>
    </row>
    <row r="38414" spans="1:1" ht="13.5" x14ac:dyDescent="0.25">
      <c r="A38414" s="212"/>
    </row>
    <row r="38415" spans="1:1" ht="13.5" x14ac:dyDescent="0.25">
      <c r="A38415" s="212"/>
    </row>
    <row r="38416" spans="1:1" ht="13.5" x14ac:dyDescent="0.25">
      <c r="A38416" s="212"/>
    </row>
    <row r="38417" spans="1:1" ht="13.5" x14ac:dyDescent="0.25">
      <c r="A38417" s="212"/>
    </row>
    <row r="38418" spans="1:1" ht="13.5" x14ac:dyDescent="0.25">
      <c r="A38418" s="212"/>
    </row>
    <row r="38419" spans="1:1" ht="13.5" x14ac:dyDescent="0.25">
      <c r="A38419" s="212"/>
    </row>
    <row r="38420" spans="1:1" ht="13.5" x14ac:dyDescent="0.25">
      <c r="A38420" s="212"/>
    </row>
    <row r="38421" spans="1:1" ht="13.5" x14ac:dyDescent="0.25">
      <c r="A38421" s="212"/>
    </row>
    <row r="38422" spans="1:1" ht="13.5" x14ac:dyDescent="0.25">
      <c r="A38422" s="212"/>
    </row>
    <row r="38423" spans="1:1" ht="13.5" x14ac:dyDescent="0.25">
      <c r="A38423" s="212"/>
    </row>
    <row r="38424" spans="1:1" ht="13.5" x14ac:dyDescent="0.25">
      <c r="A38424" s="212"/>
    </row>
    <row r="38425" spans="1:1" ht="13.5" x14ac:dyDescent="0.25">
      <c r="A38425" s="212"/>
    </row>
    <row r="38426" spans="1:1" ht="13.5" x14ac:dyDescent="0.25">
      <c r="A38426" s="212"/>
    </row>
    <row r="38427" spans="1:1" ht="13.5" x14ac:dyDescent="0.25">
      <c r="A38427" s="212"/>
    </row>
    <row r="38428" spans="1:1" ht="13.5" x14ac:dyDescent="0.25">
      <c r="A38428" s="212"/>
    </row>
    <row r="38429" spans="1:1" ht="13.5" x14ac:dyDescent="0.25">
      <c r="A38429" s="212"/>
    </row>
    <row r="38430" spans="1:1" ht="13.5" x14ac:dyDescent="0.25">
      <c r="A38430" s="212"/>
    </row>
    <row r="38431" spans="1:1" ht="13.5" x14ac:dyDescent="0.25">
      <c r="A38431" s="212"/>
    </row>
    <row r="38432" spans="1:1" ht="13.5" x14ac:dyDescent="0.25">
      <c r="A38432" s="212"/>
    </row>
    <row r="38433" spans="1:1" ht="13.5" x14ac:dyDescent="0.25">
      <c r="A38433" s="212"/>
    </row>
    <row r="38434" spans="1:1" ht="13.5" x14ac:dyDescent="0.25">
      <c r="A38434" s="212"/>
    </row>
    <row r="38435" spans="1:1" ht="13.5" x14ac:dyDescent="0.25">
      <c r="A38435" s="212"/>
    </row>
    <row r="38436" spans="1:1" ht="13.5" x14ac:dyDescent="0.25">
      <c r="A38436" s="212"/>
    </row>
    <row r="38437" spans="1:1" ht="13.5" x14ac:dyDescent="0.25">
      <c r="A38437" s="212"/>
    </row>
    <row r="38438" spans="1:1" ht="13.5" x14ac:dyDescent="0.25">
      <c r="A38438" s="212"/>
    </row>
    <row r="38439" spans="1:1" ht="13.5" x14ac:dyDescent="0.25">
      <c r="A38439" s="212"/>
    </row>
    <row r="38440" spans="1:1" ht="13.5" x14ac:dyDescent="0.25">
      <c r="A38440" s="212"/>
    </row>
    <row r="38441" spans="1:1" ht="13.5" x14ac:dyDescent="0.25">
      <c r="A38441" s="212"/>
    </row>
    <row r="38442" spans="1:1" ht="13.5" x14ac:dyDescent="0.25">
      <c r="A38442" s="212"/>
    </row>
    <row r="38443" spans="1:1" ht="13.5" x14ac:dyDescent="0.25">
      <c r="A38443" s="212"/>
    </row>
    <row r="38444" spans="1:1" ht="13.5" x14ac:dyDescent="0.25">
      <c r="A38444" s="212"/>
    </row>
    <row r="38445" spans="1:1" ht="13.5" x14ac:dyDescent="0.25">
      <c r="A38445" s="212"/>
    </row>
    <row r="38446" spans="1:1" ht="13.5" x14ac:dyDescent="0.25">
      <c r="A38446" s="212"/>
    </row>
    <row r="38447" spans="1:1" ht="13.5" x14ac:dyDescent="0.25">
      <c r="A38447" s="212"/>
    </row>
    <row r="38448" spans="1:1" ht="13.5" x14ac:dyDescent="0.25">
      <c r="A38448" s="212"/>
    </row>
    <row r="38449" spans="1:1" ht="13.5" x14ac:dyDescent="0.25">
      <c r="A38449" s="212"/>
    </row>
    <row r="38450" spans="1:1" ht="13.5" x14ac:dyDescent="0.25">
      <c r="A38450" s="212"/>
    </row>
    <row r="38451" spans="1:1" ht="13.5" x14ac:dyDescent="0.25">
      <c r="A38451" s="212"/>
    </row>
    <row r="38452" spans="1:1" ht="13.5" x14ac:dyDescent="0.25">
      <c r="A38452" s="212"/>
    </row>
    <row r="38453" spans="1:1" ht="13.5" x14ac:dyDescent="0.25">
      <c r="A38453" s="212"/>
    </row>
    <row r="38454" spans="1:1" ht="13.5" x14ac:dyDescent="0.25">
      <c r="A38454" s="212"/>
    </row>
    <row r="38455" spans="1:1" ht="13.5" x14ac:dyDescent="0.25">
      <c r="A38455" s="212"/>
    </row>
    <row r="38456" spans="1:1" ht="13.5" x14ac:dyDescent="0.25">
      <c r="A38456" s="212"/>
    </row>
    <row r="38457" spans="1:1" ht="13.5" x14ac:dyDescent="0.25">
      <c r="A38457" s="212"/>
    </row>
    <row r="38458" spans="1:1" ht="13.5" x14ac:dyDescent="0.25">
      <c r="A38458" s="212"/>
    </row>
    <row r="38459" spans="1:1" ht="13.5" x14ac:dyDescent="0.25">
      <c r="A38459" s="212"/>
    </row>
    <row r="38460" spans="1:1" ht="13.5" x14ac:dyDescent="0.25">
      <c r="A38460" s="212"/>
    </row>
    <row r="38461" spans="1:1" ht="13.5" x14ac:dyDescent="0.25">
      <c r="A38461" s="212"/>
    </row>
    <row r="38462" spans="1:1" ht="13.5" x14ac:dyDescent="0.25">
      <c r="A38462" s="212"/>
    </row>
    <row r="38463" spans="1:1" ht="13.5" x14ac:dyDescent="0.25">
      <c r="A38463" s="212"/>
    </row>
    <row r="38464" spans="1:1" ht="13.5" x14ac:dyDescent="0.25">
      <c r="A38464" s="212"/>
    </row>
    <row r="38465" spans="1:1" ht="13.5" x14ac:dyDescent="0.25">
      <c r="A38465" s="212"/>
    </row>
    <row r="38466" spans="1:1" ht="13.5" x14ac:dyDescent="0.25">
      <c r="A38466" s="212"/>
    </row>
    <row r="38467" spans="1:1" ht="13.5" x14ac:dyDescent="0.25">
      <c r="A38467" s="212"/>
    </row>
    <row r="38468" spans="1:1" ht="13.5" x14ac:dyDescent="0.25">
      <c r="A38468" s="212"/>
    </row>
    <row r="38469" spans="1:1" ht="13.5" x14ac:dyDescent="0.25">
      <c r="A38469" s="212"/>
    </row>
    <row r="38470" spans="1:1" ht="13.5" x14ac:dyDescent="0.25">
      <c r="A38470" s="212"/>
    </row>
    <row r="38471" spans="1:1" ht="13.5" x14ac:dyDescent="0.25">
      <c r="A38471" s="212"/>
    </row>
    <row r="38472" spans="1:1" ht="13.5" x14ac:dyDescent="0.25">
      <c r="A38472" s="212"/>
    </row>
    <row r="38473" spans="1:1" ht="13.5" x14ac:dyDescent="0.25">
      <c r="A38473" s="212"/>
    </row>
    <row r="38474" spans="1:1" ht="13.5" x14ac:dyDescent="0.25">
      <c r="A38474" s="212"/>
    </row>
    <row r="38475" spans="1:1" ht="13.5" x14ac:dyDescent="0.25">
      <c r="A38475" s="212"/>
    </row>
    <row r="38476" spans="1:1" ht="13.5" x14ac:dyDescent="0.25">
      <c r="A38476" s="212"/>
    </row>
    <row r="38477" spans="1:1" ht="13.5" x14ac:dyDescent="0.25">
      <c r="A38477" s="212"/>
    </row>
    <row r="38478" spans="1:1" ht="13.5" x14ac:dyDescent="0.25">
      <c r="A38478" s="212"/>
    </row>
    <row r="38479" spans="1:1" ht="13.5" x14ac:dyDescent="0.25">
      <c r="A38479" s="212"/>
    </row>
    <row r="38480" spans="1:1" ht="13.5" x14ac:dyDescent="0.25">
      <c r="A38480" s="212"/>
    </row>
    <row r="38481" spans="1:1" ht="13.5" x14ac:dyDescent="0.25">
      <c r="A38481" s="212"/>
    </row>
    <row r="38482" spans="1:1" ht="13.5" x14ac:dyDescent="0.25">
      <c r="A38482" s="212"/>
    </row>
    <row r="38483" spans="1:1" ht="13.5" x14ac:dyDescent="0.25">
      <c r="A38483" s="212"/>
    </row>
    <row r="38484" spans="1:1" ht="13.5" x14ac:dyDescent="0.25">
      <c r="A38484" s="212"/>
    </row>
    <row r="38485" spans="1:1" ht="13.5" x14ac:dyDescent="0.25">
      <c r="A38485" s="212"/>
    </row>
    <row r="38486" spans="1:1" ht="13.5" x14ac:dyDescent="0.25">
      <c r="A38486" s="212"/>
    </row>
    <row r="38487" spans="1:1" ht="13.5" x14ac:dyDescent="0.25">
      <c r="A38487" s="212"/>
    </row>
    <row r="38488" spans="1:1" ht="13.5" x14ac:dyDescent="0.25">
      <c r="A38488" s="212"/>
    </row>
    <row r="38489" spans="1:1" ht="13.5" x14ac:dyDescent="0.25">
      <c r="A38489" s="212"/>
    </row>
    <row r="38490" spans="1:1" ht="13.5" x14ac:dyDescent="0.25">
      <c r="A38490" s="212"/>
    </row>
    <row r="38491" spans="1:1" ht="13.5" x14ac:dyDescent="0.25">
      <c r="A38491" s="212"/>
    </row>
    <row r="38492" spans="1:1" ht="13.5" x14ac:dyDescent="0.25">
      <c r="A38492" s="212"/>
    </row>
    <row r="38493" spans="1:1" ht="13.5" x14ac:dyDescent="0.25">
      <c r="A38493" s="212"/>
    </row>
    <row r="38494" spans="1:1" ht="13.5" x14ac:dyDescent="0.25">
      <c r="A38494" s="212"/>
    </row>
    <row r="38495" spans="1:1" ht="13.5" x14ac:dyDescent="0.25">
      <c r="A38495" s="212"/>
    </row>
    <row r="38496" spans="1:1" ht="13.5" x14ac:dyDescent="0.25">
      <c r="A38496" s="212"/>
    </row>
    <row r="38497" spans="1:1" ht="13.5" x14ac:dyDescent="0.25">
      <c r="A38497" s="212"/>
    </row>
    <row r="38498" spans="1:1" ht="13.5" x14ac:dyDescent="0.25">
      <c r="A38498" s="212"/>
    </row>
    <row r="38499" spans="1:1" ht="13.5" x14ac:dyDescent="0.25">
      <c r="A38499" s="212"/>
    </row>
    <row r="38500" spans="1:1" ht="13.5" x14ac:dyDescent="0.25">
      <c r="A38500" s="212"/>
    </row>
    <row r="38501" spans="1:1" ht="13.5" x14ac:dyDescent="0.25">
      <c r="A38501" s="212"/>
    </row>
    <row r="38502" spans="1:1" ht="13.5" x14ac:dyDescent="0.25">
      <c r="A38502" s="212"/>
    </row>
    <row r="38503" spans="1:1" ht="13.5" x14ac:dyDescent="0.25">
      <c r="A38503" s="212"/>
    </row>
    <row r="38504" spans="1:1" ht="13.5" x14ac:dyDescent="0.25">
      <c r="A38504" s="212"/>
    </row>
    <row r="38505" spans="1:1" ht="13.5" x14ac:dyDescent="0.25">
      <c r="A38505" s="212"/>
    </row>
    <row r="38506" spans="1:1" ht="13.5" x14ac:dyDescent="0.25">
      <c r="A38506" s="212"/>
    </row>
    <row r="38507" spans="1:1" ht="13.5" x14ac:dyDescent="0.25">
      <c r="A38507" s="212"/>
    </row>
    <row r="38508" spans="1:1" ht="13.5" x14ac:dyDescent="0.25">
      <c r="A38508" s="212"/>
    </row>
    <row r="38509" spans="1:1" ht="13.5" x14ac:dyDescent="0.25">
      <c r="A38509" s="212"/>
    </row>
    <row r="38510" spans="1:1" ht="13.5" x14ac:dyDescent="0.25">
      <c r="A38510" s="212"/>
    </row>
    <row r="38511" spans="1:1" ht="13.5" x14ac:dyDescent="0.25">
      <c r="A38511" s="212"/>
    </row>
    <row r="38512" spans="1:1" ht="13.5" x14ac:dyDescent="0.25">
      <c r="A38512" s="212"/>
    </row>
    <row r="38513" spans="1:1" ht="13.5" x14ac:dyDescent="0.25">
      <c r="A38513" s="212"/>
    </row>
    <row r="38514" spans="1:1" ht="13.5" x14ac:dyDescent="0.25">
      <c r="A38514" s="212"/>
    </row>
    <row r="38515" spans="1:1" ht="13.5" x14ac:dyDescent="0.25">
      <c r="A38515" s="212"/>
    </row>
    <row r="38516" spans="1:1" ht="13.5" x14ac:dyDescent="0.25">
      <c r="A38516" s="212"/>
    </row>
    <row r="38517" spans="1:1" ht="13.5" x14ac:dyDescent="0.25">
      <c r="A38517" s="212"/>
    </row>
    <row r="38518" spans="1:1" ht="13.5" x14ac:dyDescent="0.25">
      <c r="A38518" s="212"/>
    </row>
    <row r="38519" spans="1:1" ht="13.5" x14ac:dyDescent="0.25">
      <c r="A38519" s="212"/>
    </row>
    <row r="38520" spans="1:1" ht="13.5" x14ac:dyDescent="0.25">
      <c r="A38520" s="212"/>
    </row>
    <row r="38521" spans="1:1" ht="13.5" x14ac:dyDescent="0.25">
      <c r="A38521" s="212"/>
    </row>
    <row r="38522" spans="1:1" ht="13.5" x14ac:dyDescent="0.25">
      <c r="A38522" s="212"/>
    </row>
    <row r="38523" spans="1:1" ht="13.5" x14ac:dyDescent="0.25">
      <c r="A38523" s="212"/>
    </row>
    <row r="38524" spans="1:1" ht="13.5" x14ac:dyDescent="0.25">
      <c r="A38524" s="212"/>
    </row>
    <row r="38525" spans="1:1" ht="13.5" x14ac:dyDescent="0.25">
      <c r="A38525" s="212"/>
    </row>
    <row r="38526" spans="1:1" ht="13.5" x14ac:dyDescent="0.25">
      <c r="A38526" s="212"/>
    </row>
    <row r="38527" spans="1:1" ht="13.5" x14ac:dyDescent="0.25">
      <c r="A38527" s="212"/>
    </row>
    <row r="38528" spans="1:1" ht="13.5" x14ac:dyDescent="0.25">
      <c r="A38528" s="212"/>
    </row>
    <row r="38529" spans="1:1" ht="13.5" x14ac:dyDescent="0.25">
      <c r="A38529" s="212"/>
    </row>
    <row r="38530" spans="1:1" ht="13.5" x14ac:dyDescent="0.25">
      <c r="A38530" s="212"/>
    </row>
    <row r="38531" spans="1:1" ht="13.5" x14ac:dyDescent="0.25">
      <c r="A38531" s="212"/>
    </row>
    <row r="38532" spans="1:1" ht="13.5" x14ac:dyDescent="0.25">
      <c r="A38532" s="212"/>
    </row>
    <row r="38533" spans="1:1" ht="13.5" x14ac:dyDescent="0.25">
      <c r="A38533" s="212"/>
    </row>
    <row r="38534" spans="1:1" ht="13.5" x14ac:dyDescent="0.25">
      <c r="A38534" s="212"/>
    </row>
    <row r="38535" spans="1:1" ht="13.5" x14ac:dyDescent="0.25">
      <c r="A38535" s="212"/>
    </row>
    <row r="38536" spans="1:1" ht="13.5" x14ac:dyDescent="0.25">
      <c r="A38536" s="212"/>
    </row>
    <row r="38537" spans="1:1" ht="13.5" x14ac:dyDescent="0.25">
      <c r="A38537" s="212"/>
    </row>
    <row r="38538" spans="1:1" ht="13.5" x14ac:dyDescent="0.25">
      <c r="A38538" s="212"/>
    </row>
    <row r="38539" spans="1:1" ht="13.5" x14ac:dyDescent="0.25">
      <c r="A38539" s="212"/>
    </row>
    <row r="38540" spans="1:1" ht="13.5" x14ac:dyDescent="0.25">
      <c r="A38540" s="212"/>
    </row>
    <row r="38541" spans="1:1" ht="13.5" x14ac:dyDescent="0.25">
      <c r="A38541" s="212"/>
    </row>
    <row r="38542" spans="1:1" ht="13.5" x14ac:dyDescent="0.25">
      <c r="A38542" s="212"/>
    </row>
    <row r="38543" spans="1:1" ht="13.5" x14ac:dyDescent="0.25">
      <c r="A38543" s="212"/>
    </row>
    <row r="38544" spans="1:1" ht="13.5" x14ac:dyDescent="0.25">
      <c r="A38544" s="212"/>
    </row>
    <row r="38545" spans="1:1" ht="13.5" x14ac:dyDescent="0.25">
      <c r="A38545" s="212"/>
    </row>
    <row r="38546" spans="1:1" ht="13.5" x14ac:dyDescent="0.25">
      <c r="A38546" s="212"/>
    </row>
    <row r="38547" spans="1:1" ht="13.5" x14ac:dyDescent="0.25">
      <c r="A38547" s="212"/>
    </row>
    <row r="38548" spans="1:1" ht="13.5" x14ac:dyDescent="0.25">
      <c r="A38548" s="212"/>
    </row>
    <row r="38549" spans="1:1" ht="13.5" x14ac:dyDescent="0.25">
      <c r="A38549" s="212"/>
    </row>
    <row r="38550" spans="1:1" ht="13.5" x14ac:dyDescent="0.25">
      <c r="A38550" s="212"/>
    </row>
    <row r="38551" spans="1:1" ht="13.5" x14ac:dyDescent="0.25">
      <c r="A38551" s="212"/>
    </row>
    <row r="38552" spans="1:1" ht="13.5" x14ac:dyDescent="0.25">
      <c r="A38552" s="212"/>
    </row>
    <row r="38553" spans="1:1" ht="13.5" x14ac:dyDescent="0.25">
      <c r="A38553" s="212"/>
    </row>
    <row r="38554" spans="1:1" ht="13.5" x14ac:dyDescent="0.25">
      <c r="A38554" s="212"/>
    </row>
    <row r="38555" spans="1:1" ht="13.5" x14ac:dyDescent="0.25">
      <c r="A38555" s="212"/>
    </row>
    <row r="38556" spans="1:1" ht="13.5" x14ac:dyDescent="0.25">
      <c r="A38556" s="212"/>
    </row>
    <row r="38557" spans="1:1" ht="13.5" x14ac:dyDescent="0.25">
      <c r="A38557" s="212"/>
    </row>
    <row r="38558" spans="1:1" ht="13.5" x14ac:dyDescent="0.25">
      <c r="A38558" s="212"/>
    </row>
    <row r="38559" spans="1:1" ht="13.5" x14ac:dyDescent="0.25">
      <c r="A38559" s="212"/>
    </row>
    <row r="38560" spans="1:1" ht="13.5" x14ac:dyDescent="0.25">
      <c r="A38560" s="212"/>
    </row>
    <row r="38561" spans="1:1" ht="13.5" x14ac:dyDescent="0.25">
      <c r="A38561" s="212"/>
    </row>
    <row r="38562" spans="1:1" ht="13.5" x14ac:dyDescent="0.25">
      <c r="A38562" s="212"/>
    </row>
    <row r="38563" spans="1:1" ht="13.5" x14ac:dyDescent="0.25">
      <c r="A38563" s="212"/>
    </row>
    <row r="38564" spans="1:1" ht="13.5" x14ac:dyDescent="0.25">
      <c r="A38564" s="212"/>
    </row>
    <row r="38565" spans="1:1" ht="13.5" x14ac:dyDescent="0.25">
      <c r="A38565" s="212"/>
    </row>
    <row r="38566" spans="1:1" ht="13.5" x14ac:dyDescent="0.25">
      <c r="A38566" s="212"/>
    </row>
    <row r="38567" spans="1:1" ht="13.5" x14ac:dyDescent="0.25">
      <c r="A38567" s="212"/>
    </row>
    <row r="38568" spans="1:1" ht="13.5" x14ac:dyDescent="0.25">
      <c r="A38568" s="212"/>
    </row>
    <row r="38569" spans="1:1" ht="13.5" x14ac:dyDescent="0.25">
      <c r="A38569" s="212"/>
    </row>
    <row r="38570" spans="1:1" ht="13.5" x14ac:dyDescent="0.25">
      <c r="A38570" s="212"/>
    </row>
    <row r="38571" spans="1:1" ht="13.5" x14ac:dyDescent="0.25">
      <c r="A38571" s="212"/>
    </row>
    <row r="38572" spans="1:1" ht="13.5" x14ac:dyDescent="0.25">
      <c r="A38572" s="212"/>
    </row>
    <row r="38573" spans="1:1" ht="13.5" x14ac:dyDescent="0.25">
      <c r="A38573" s="212"/>
    </row>
    <row r="38574" spans="1:1" ht="13.5" x14ac:dyDescent="0.25">
      <c r="A38574" s="212"/>
    </row>
    <row r="38575" spans="1:1" ht="13.5" x14ac:dyDescent="0.25">
      <c r="A38575" s="212"/>
    </row>
    <row r="38576" spans="1:1" ht="13.5" x14ac:dyDescent="0.25">
      <c r="A38576" s="212"/>
    </row>
    <row r="38577" spans="1:1" ht="13.5" x14ac:dyDescent="0.25">
      <c r="A38577" s="212"/>
    </row>
    <row r="38578" spans="1:1" ht="13.5" x14ac:dyDescent="0.25">
      <c r="A38578" s="212"/>
    </row>
    <row r="38579" spans="1:1" ht="13.5" x14ac:dyDescent="0.25">
      <c r="A38579" s="212"/>
    </row>
    <row r="38580" spans="1:1" ht="13.5" x14ac:dyDescent="0.25">
      <c r="A38580" s="212"/>
    </row>
    <row r="38581" spans="1:1" ht="13.5" x14ac:dyDescent="0.25">
      <c r="A38581" s="212"/>
    </row>
    <row r="38582" spans="1:1" ht="13.5" x14ac:dyDescent="0.25">
      <c r="A38582" s="212"/>
    </row>
    <row r="38583" spans="1:1" ht="13.5" x14ac:dyDescent="0.25">
      <c r="A38583" s="212"/>
    </row>
    <row r="38584" spans="1:1" ht="13.5" x14ac:dyDescent="0.25">
      <c r="A38584" s="212"/>
    </row>
    <row r="38585" spans="1:1" ht="13.5" x14ac:dyDescent="0.25">
      <c r="A38585" s="212"/>
    </row>
    <row r="38586" spans="1:1" ht="13.5" x14ac:dyDescent="0.25">
      <c r="A38586" s="212"/>
    </row>
    <row r="38587" spans="1:1" ht="13.5" x14ac:dyDescent="0.25">
      <c r="A38587" s="212"/>
    </row>
    <row r="38588" spans="1:1" ht="13.5" x14ac:dyDescent="0.25">
      <c r="A38588" s="212"/>
    </row>
    <row r="38589" spans="1:1" ht="13.5" x14ac:dyDescent="0.25">
      <c r="A38589" s="212"/>
    </row>
    <row r="38590" spans="1:1" ht="13.5" x14ac:dyDescent="0.25">
      <c r="A38590" s="212"/>
    </row>
    <row r="38591" spans="1:1" ht="13.5" x14ac:dyDescent="0.25">
      <c r="A38591" s="212"/>
    </row>
    <row r="38592" spans="1:1" ht="13.5" x14ac:dyDescent="0.25">
      <c r="A38592" s="212"/>
    </row>
    <row r="38593" spans="1:1" ht="13.5" x14ac:dyDescent="0.25">
      <c r="A38593" s="212"/>
    </row>
    <row r="38594" spans="1:1" ht="13.5" x14ac:dyDescent="0.25">
      <c r="A38594" s="212"/>
    </row>
    <row r="38595" spans="1:1" ht="13.5" x14ac:dyDescent="0.25">
      <c r="A38595" s="212"/>
    </row>
    <row r="38596" spans="1:1" ht="13.5" x14ac:dyDescent="0.25">
      <c r="A38596" s="212"/>
    </row>
    <row r="38597" spans="1:1" ht="13.5" x14ac:dyDescent="0.25">
      <c r="A38597" s="212"/>
    </row>
    <row r="38598" spans="1:1" ht="13.5" x14ac:dyDescent="0.25">
      <c r="A38598" s="212"/>
    </row>
    <row r="38599" spans="1:1" ht="13.5" x14ac:dyDescent="0.25">
      <c r="A38599" s="212"/>
    </row>
    <row r="38600" spans="1:1" ht="13.5" x14ac:dyDescent="0.25">
      <c r="A38600" s="212"/>
    </row>
    <row r="38601" spans="1:1" ht="13.5" x14ac:dyDescent="0.25">
      <c r="A38601" s="212"/>
    </row>
    <row r="38602" spans="1:1" ht="13.5" x14ac:dyDescent="0.25">
      <c r="A38602" s="212"/>
    </row>
    <row r="38603" spans="1:1" ht="13.5" x14ac:dyDescent="0.25">
      <c r="A38603" s="212"/>
    </row>
    <row r="38604" spans="1:1" ht="13.5" x14ac:dyDescent="0.25">
      <c r="A38604" s="212"/>
    </row>
    <row r="38605" spans="1:1" ht="13.5" x14ac:dyDescent="0.25">
      <c r="A38605" s="212"/>
    </row>
    <row r="38606" spans="1:1" ht="13.5" x14ac:dyDescent="0.25">
      <c r="A38606" s="212"/>
    </row>
    <row r="38607" spans="1:1" ht="13.5" x14ac:dyDescent="0.25">
      <c r="A38607" s="212"/>
    </row>
    <row r="38608" spans="1:1" ht="13.5" x14ac:dyDescent="0.25">
      <c r="A38608" s="212"/>
    </row>
    <row r="38609" spans="1:1" ht="13.5" x14ac:dyDescent="0.25">
      <c r="A38609" s="212"/>
    </row>
    <row r="38610" spans="1:1" ht="13.5" x14ac:dyDescent="0.25">
      <c r="A38610" s="212"/>
    </row>
    <row r="38611" spans="1:1" ht="13.5" x14ac:dyDescent="0.25">
      <c r="A38611" s="212"/>
    </row>
    <row r="38612" spans="1:1" ht="13.5" x14ac:dyDescent="0.25">
      <c r="A38612" s="212"/>
    </row>
    <row r="38613" spans="1:1" ht="13.5" x14ac:dyDescent="0.25">
      <c r="A38613" s="212"/>
    </row>
    <row r="38614" spans="1:1" ht="13.5" x14ac:dyDescent="0.25">
      <c r="A38614" s="212"/>
    </row>
    <row r="38615" spans="1:1" ht="13.5" x14ac:dyDescent="0.25">
      <c r="A38615" s="212"/>
    </row>
    <row r="38616" spans="1:1" ht="13.5" x14ac:dyDescent="0.25">
      <c r="A38616" s="212"/>
    </row>
    <row r="38617" spans="1:1" ht="13.5" x14ac:dyDescent="0.25">
      <c r="A38617" s="212"/>
    </row>
    <row r="38618" spans="1:1" ht="13.5" x14ac:dyDescent="0.25">
      <c r="A38618" s="212"/>
    </row>
    <row r="38619" spans="1:1" ht="13.5" x14ac:dyDescent="0.25">
      <c r="A38619" s="212"/>
    </row>
    <row r="38620" spans="1:1" ht="13.5" x14ac:dyDescent="0.25">
      <c r="A38620" s="212"/>
    </row>
    <row r="38621" spans="1:1" ht="13.5" x14ac:dyDescent="0.25">
      <c r="A38621" s="212"/>
    </row>
    <row r="38622" spans="1:1" ht="13.5" x14ac:dyDescent="0.25">
      <c r="A38622" s="212"/>
    </row>
    <row r="38623" spans="1:1" ht="13.5" x14ac:dyDescent="0.25">
      <c r="A38623" s="212"/>
    </row>
    <row r="38624" spans="1:1" ht="13.5" x14ac:dyDescent="0.25">
      <c r="A38624" s="212"/>
    </row>
    <row r="38625" spans="1:1" ht="13.5" x14ac:dyDescent="0.25">
      <c r="A38625" s="212"/>
    </row>
    <row r="38626" spans="1:1" ht="13.5" x14ac:dyDescent="0.25">
      <c r="A38626" s="212"/>
    </row>
    <row r="38627" spans="1:1" ht="13.5" x14ac:dyDescent="0.25">
      <c r="A38627" s="212"/>
    </row>
    <row r="38628" spans="1:1" ht="13.5" x14ac:dyDescent="0.25">
      <c r="A38628" s="212"/>
    </row>
    <row r="38629" spans="1:1" ht="13.5" x14ac:dyDescent="0.25">
      <c r="A38629" s="212"/>
    </row>
    <row r="38630" spans="1:1" ht="13.5" x14ac:dyDescent="0.25">
      <c r="A38630" s="212"/>
    </row>
    <row r="38631" spans="1:1" ht="13.5" x14ac:dyDescent="0.25">
      <c r="A38631" s="212"/>
    </row>
    <row r="38632" spans="1:1" ht="13.5" x14ac:dyDescent="0.25">
      <c r="A38632" s="212"/>
    </row>
    <row r="38633" spans="1:1" ht="13.5" x14ac:dyDescent="0.25">
      <c r="A38633" s="212"/>
    </row>
    <row r="38634" spans="1:1" ht="13.5" x14ac:dyDescent="0.25">
      <c r="A38634" s="212"/>
    </row>
    <row r="38635" spans="1:1" ht="13.5" x14ac:dyDescent="0.25">
      <c r="A38635" s="212"/>
    </row>
    <row r="38636" spans="1:1" ht="13.5" x14ac:dyDescent="0.25">
      <c r="A38636" s="212"/>
    </row>
    <row r="38637" spans="1:1" ht="13.5" x14ac:dyDescent="0.25">
      <c r="A38637" s="212"/>
    </row>
    <row r="38638" spans="1:1" ht="13.5" x14ac:dyDescent="0.25">
      <c r="A38638" s="212"/>
    </row>
    <row r="38639" spans="1:1" ht="13.5" x14ac:dyDescent="0.25">
      <c r="A38639" s="212"/>
    </row>
    <row r="38640" spans="1:1" ht="13.5" x14ac:dyDescent="0.25">
      <c r="A38640" s="212"/>
    </row>
    <row r="38641" spans="1:1" ht="13.5" x14ac:dyDescent="0.25">
      <c r="A38641" s="212"/>
    </row>
    <row r="38642" spans="1:1" ht="13.5" x14ac:dyDescent="0.25">
      <c r="A38642" s="212"/>
    </row>
    <row r="38643" spans="1:1" ht="13.5" x14ac:dyDescent="0.25">
      <c r="A38643" s="212"/>
    </row>
    <row r="38644" spans="1:1" ht="13.5" x14ac:dyDescent="0.25">
      <c r="A38644" s="212"/>
    </row>
    <row r="38645" spans="1:1" ht="13.5" x14ac:dyDescent="0.25">
      <c r="A38645" s="212"/>
    </row>
    <row r="38646" spans="1:1" ht="13.5" x14ac:dyDescent="0.25">
      <c r="A38646" s="212"/>
    </row>
    <row r="38647" spans="1:1" ht="13.5" x14ac:dyDescent="0.25">
      <c r="A38647" s="212"/>
    </row>
    <row r="38648" spans="1:1" ht="13.5" x14ac:dyDescent="0.25">
      <c r="A38648" s="212"/>
    </row>
    <row r="38649" spans="1:1" ht="13.5" x14ac:dyDescent="0.25">
      <c r="A38649" s="212"/>
    </row>
    <row r="38650" spans="1:1" ht="13.5" x14ac:dyDescent="0.25">
      <c r="A38650" s="212"/>
    </row>
    <row r="38651" spans="1:1" ht="13.5" x14ac:dyDescent="0.25">
      <c r="A38651" s="212"/>
    </row>
    <row r="38652" spans="1:1" ht="13.5" x14ac:dyDescent="0.25">
      <c r="A38652" s="212"/>
    </row>
    <row r="38653" spans="1:1" ht="13.5" x14ac:dyDescent="0.25">
      <c r="A38653" s="212"/>
    </row>
    <row r="38654" spans="1:1" ht="13.5" x14ac:dyDescent="0.25">
      <c r="A38654" s="212"/>
    </row>
    <row r="38655" spans="1:1" ht="13.5" x14ac:dyDescent="0.25">
      <c r="A38655" s="212"/>
    </row>
    <row r="38656" spans="1:1" ht="13.5" x14ac:dyDescent="0.25">
      <c r="A38656" s="212"/>
    </row>
    <row r="38657" spans="1:1" ht="13.5" x14ac:dyDescent="0.25">
      <c r="A38657" s="212"/>
    </row>
    <row r="38658" spans="1:1" ht="13.5" x14ac:dyDescent="0.25">
      <c r="A38658" s="212"/>
    </row>
    <row r="38659" spans="1:1" ht="13.5" x14ac:dyDescent="0.25">
      <c r="A38659" s="212"/>
    </row>
    <row r="38660" spans="1:1" ht="13.5" x14ac:dyDescent="0.25">
      <c r="A38660" s="212"/>
    </row>
    <row r="38661" spans="1:1" ht="13.5" x14ac:dyDescent="0.25">
      <c r="A38661" s="212"/>
    </row>
    <row r="38662" spans="1:1" ht="13.5" x14ac:dyDescent="0.25">
      <c r="A38662" s="212"/>
    </row>
    <row r="38663" spans="1:1" ht="13.5" x14ac:dyDescent="0.25">
      <c r="A38663" s="212"/>
    </row>
    <row r="38664" spans="1:1" ht="13.5" x14ac:dyDescent="0.25">
      <c r="A38664" s="212"/>
    </row>
    <row r="38665" spans="1:1" ht="13.5" x14ac:dyDescent="0.25">
      <c r="A38665" s="212"/>
    </row>
    <row r="38666" spans="1:1" ht="13.5" x14ac:dyDescent="0.25">
      <c r="A38666" s="212"/>
    </row>
    <row r="38667" spans="1:1" ht="13.5" x14ac:dyDescent="0.25">
      <c r="A38667" s="212"/>
    </row>
    <row r="38668" spans="1:1" ht="13.5" x14ac:dyDescent="0.25">
      <c r="A38668" s="212"/>
    </row>
    <row r="38669" spans="1:1" ht="13.5" x14ac:dyDescent="0.25">
      <c r="A38669" s="212"/>
    </row>
    <row r="38670" spans="1:1" ht="13.5" x14ac:dyDescent="0.25">
      <c r="A38670" s="212"/>
    </row>
    <row r="38671" spans="1:1" ht="13.5" x14ac:dyDescent="0.25">
      <c r="A38671" s="212"/>
    </row>
    <row r="38672" spans="1:1" ht="13.5" x14ac:dyDescent="0.25">
      <c r="A38672" s="212"/>
    </row>
    <row r="38673" spans="1:1" ht="13.5" x14ac:dyDescent="0.25">
      <c r="A38673" s="212"/>
    </row>
    <row r="38674" spans="1:1" ht="13.5" x14ac:dyDescent="0.25">
      <c r="A38674" s="212"/>
    </row>
    <row r="38675" spans="1:1" ht="13.5" x14ac:dyDescent="0.25">
      <c r="A38675" s="212"/>
    </row>
    <row r="38676" spans="1:1" ht="13.5" x14ac:dyDescent="0.25">
      <c r="A38676" s="212"/>
    </row>
    <row r="38677" spans="1:1" ht="13.5" x14ac:dyDescent="0.25">
      <c r="A38677" s="212"/>
    </row>
    <row r="38678" spans="1:1" ht="13.5" x14ac:dyDescent="0.25">
      <c r="A38678" s="212"/>
    </row>
    <row r="38679" spans="1:1" ht="13.5" x14ac:dyDescent="0.25">
      <c r="A38679" s="212"/>
    </row>
    <row r="38680" spans="1:1" ht="13.5" x14ac:dyDescent="0.25">
      <c r="A38680" s="212"/>
    </row>
    <row r="38681" spans="1:1" ht="13.5" x14ac:dyDescent="0.25">
      <c r="A38681" s="212"/>
    </row>
    <row r="38682" spans="1:1" ht="13.5" x14ac:dyDescent="0.25">
      <c r="A38682" s="212"/>
    </row>
    <row r="38683" spans="1:1" ht="13.5" x14ac:dyDescent="0.25">
      <c r="A38683" s="212"/>
    </row>
    <row r="38684" spans="1:1" ht="13.5" x14ac:dyDescent="0.25">
      <c r="A38684" s="212"/>
    </row>
    <row r="38685" spans="1:1" ht="13.5" x14ac:dyDescent="0.25">
      <c r="A38685" s="212"/>
    </row>
    <row r="38686" spans="1:1" ht="13.5" x14ac:dyDescent="0.25">
      <c r="A38686" s="212"/>
    </row>
    <row r="38687" spans="1:1" ht="13.5" x14ac:dyDescent="0.25">
      <c r="A38687" s="212"/>
    </row>
    <row r="38688" spans="1:1" ht="13.5" x14ac:dyDescent="0.25">
      <c r="A38688" s="212"/>
    </row>
    <row r="38689" spans="1:1" ht="13.5" x14ac:dyDescent="0.25">
      <c r="A38689" s="212"/>
    </row>
    <row r="38690" spans="1:1" ht="13.5" x14ac:dyDescent="0.25">
      <c r="A38690" s="212"/>
    </row>
    <row r="38691" spans="1:1" ht="13.5" x14ac:dyDescent="0.25">
      <c r="A38691" s="212"/>
    </row>
    <row r="38692" spans="1:1" ht="13.5" x14ac:dyDescent="0.25">
      <c r="A38692" s="212"/>
    </row>
    <row r="38693" spans="1:1" ht="13.5" x14ac:dyDescent="0.25">
      <c r="A38693" s="212"/>
    </row>
    <row r="38694" spans="1:1" ht="13.5" x14ac:dyDescent="0.25">
      <c r="A38694" s="212"/>
    </row>
    <row r="38695" spans="1:1" ht="13.5" x14ac:dyDescent="0.25">
      <c r="A38695" s="212"/>
    </row>
    <row r="38696" spans="1:1" ht="13.5" x14ac:dyDescent="0.25">
      <c r="A38696" s="212"/>
    </row>
    <row r="38697" spans="1:1" ht="13.5" x14ac:dyDescent="0.25">
      <c r="A38697" s="212"/>
    </row>
    <row r="38698" spans="1:1" ht="13.5" x14ac:dyDescent="0.25">
      <c r="A38698" s="212"/>
    </row>
    <row r="38699" spans="1:1" ht="13.5" x14ac:dyDescent="0.25">
      <c r="A38699" s="212"/>
    </row>
    <row r="38700" spans="1:1" ht="13.5" x14ac:dyDescent="0.25">
      <c r="A38700" s="212"/>
    </row>
    <row r="38701" spans="1:1" ht="13.5" x14ac:dyDescent="0.25">
      <c r="A38701" s="212"/>
    </row>
    <row r="38702" spans="1:1" ht="13.5" x14ac:dyDescent="0.25">
      <c r="A38702" s="212"/>
    </row>
    <row r="38703" spans="1:1" ht="13.5" x14ac:dyDescent="0.25">
      <c r="A38703" s="212"/>
    </row>
    <row r="38704" spans="1:1" ht="13.5" x14ac:dyDescent="0.25">
      <c r="A38704" s="212"/>
    </row>
    <row r="38705" spans="1:1" ht="13.5" x14ac:dyDescent="0.25">
      <c r="A38705" s="212"/>
    </row>
    <row r="38706" spans="1:1" ht="13.5" x14ac:dyDescent="0.25">
      <c r="A38706" s="212"/>
    </row>
    <row r="38707" spans="1:1" ht="13.5" x14ac:dyDescent="0.25">
      <c r="A38707" s="212"/>
    </row>
    <row r="38708" spans="1:1" ht="13.5" x14ac:dyDescent="0.25">
      <c r="A38708" s="212"/>
    </row>
    <row r="38709" spans="1:1" ht="13.5" x14ac:dyDescent="0.25">
      <c r="A38709" s="212"/>
    </row>
    <row r="38710" spans="1:1" ht="13.5" x14ac:dyDescent="0.25">
      <c r="A38710" s="212"/>
    </row>
    <row r="38711" spans="1:1" ht="13.5" x14ac:dyDescent="0.25">
      <c r="A38711" s="212"/>
    </row>
    <row r="38712" spans="1:1" ht="13.5" x14ac:dyDescent="0.25">
      <c r="A38712" s="212"/>
    </row>
    <row r="38713" spans="1:1" ht="13.5" x14ac:dyDescent="0.25">
      <c r="A38713" s="212"/>
    </row>
    <row r="38714" spans="1:1" ht="13.5" x14ac:dyDescent="0.25">
      <c r="A38714" s="212"/>
    </row>
    <row r="38715" spans="1:1" ht="13.5" x14ac:dyDescent="0.25">
      <c r="A38715" s="212"/>
    </row>
    <row r="38716" spans="1:1" ht="13.5" x14ac:dyDescent="0.25">
      <c r="A38716" s="212"/>
    </row>
    <row r="38717" spans="1:1" ht="13.5" x14ac:dyDescent="0.25">
      <c r="A38717" s="212"/>
    </row>
    <row r="38718" spans="1:1" ht="13.5" x14ac:dyDescent="0.25">
      <c r="A38718" s="212"/>
    </row>
    <row r="38719" spans="1:1" ht="13.5" x14ac:dyDescent="0.25">
      <c r="A38719" s="212"/>
    </row>
    <row r="38720" spans="1:1" ht="13.5" x14ac:dyDescent="0.25">
      <c r="A38720" s="212"/>
    </row>
    <row r="38721" spans="1:1" ht="13.5" x14ac:dyDescent="0.25">
      <c r="A38721" s="212"/>
    </row>
    <row r="38722" spans="1:1" ht="13.5" x14ac:dyDescent="0.25">
      <c r="A38722" s="212"/>
    </row>
    <row r="38723" spans="1:1" ht="13.5" x14ac:dyDescent="0.25">
      <c r="A38723" s="212"/>
    </row>
    <row r="38724" spans="1:1" ht="13.5" x14ac:dyDescent="0.25">
      <c r="A38724" s="212"/>
    </row>
    <row r="38725" spans="1:1" ht="13.5" x14ac:dyDescent="0.25">
      <c r="A38725" s="212"/>
    </row>
    <row r="38726" spans="1:1" ht="13.5" x14ac:dyDescent="0.25">
      <c r="A38726" s="212"/>
    </row>
    <row r="38727" spans="1:1" ht="13.5" x14ac:dyDescent="0.25">
      <c r="A38727" s="212"/>
    </row>
    <row r="38728" spans="1:1" ht="13.5" x14ac:dyDescent="0.25">
      <c r="A38728" s="212"/>
    </row>
    <row r="38729" spans="1:1" ht="13.5" x14ac:dyDescent="0.25">
      <c r="A38729" s="212"/>
    </row>
    <row r="38730" spans="1:1" ht="13.5" x14ac:dyDescent="0.25">
      <c r="A38730" s="212"/>
    </row>
    <row r="38731" spans="1:1" ht="13.5" x14ac:dyDescent="0.25">
      <c r="A38731" s="212"/>
    </row>
    <row r="38732" spans="1:1" ht="13.5" x14ac:dyDescent="0.25">
      <c r="A38732" s="212"/>
    </row>
    <row r="38733" spans="1:1" ht="13.5" x14ac:dyDescent="0.25">
      <c r="A38733" s="212"/>
    </row>
    <row r="38734" spans="1:1" ht="13.5" x14ac:dyDescent="0.25">
      <c r="A38734" s="212"/>
    </row>
    <row r="38735" spans="1:1" ht="13.5" x14ac:dyDescent="0.25">
      <c r="A38735" s="212"/>
    </row>
    <row r="38736" spans="1:1" ht="13.5" x14ac:dyDescent="0.25">
      <c r="A38736" s="212"/>
    </row>
    <row r="38737" spans="1:1" ht="13.5" x14ac:dyDescent="0.25">
      <c r="A38737" s="212"/>
    </row>
    <row r="38738" spans="1:1" ht="13.5" x14ac:dyDescent="0.25">
      <c r="A38738" s="212"/>
    </row>
    <row r="38739" spans="1:1" ht="13.5" x14ac:dyDescent="0.25">
      <c r="A38739" s="212"/>
    </row>
    <row r="38740" spans="1:1" ht="13.5" x14ac:dyDescent="0.25">
      <c r="A38740" s="212"/>
    </row>
    <row r="38741" spans="1:1" ht="13.5" x14ac:dyDescent="0.25">
      <c r="A38741" s="212"/>
    </row>
    <row r="38742" spans="1:1" ht="13.5" x14ac:dyDescent="0.25">
      <c r="A38742" s="212"/>
    </row>
    <row r="38743" spans="1:1" ht="13.5" x14ac:dyDescent="0.25">
      <c r="A38743" s="212"/>
    </row>
    <row r="38744" spans="1:1" ht="13.5" x14ac:dyDescent="0.25">
      <c r="A38744" s="212"/>
    </row>
    <row r="38745" spans="1:1" ht="13.5" x14ac:dyDescent="0.25">
      <c r="A38745" s="212"/>
    </row>
    <row r="38746" spans="1:1" ht="13.5" x14ac:dyDescent="0.25">
      <c r="A38746" s="212"/>
    </row>
    <row r="38747" spans="1:1" ht="13.5" x14ac:dyDescent="0.25">
      <c r="A38747" s="212"/>
    </row>
    <row r="38748" spans="1:1" ht="13.5" x14ac:dyDescent="0.25">
      <c r="A38748" s="212"/>
    </row>
    <row r="38749" spans="1:1" ht="13.5" x14ac:dyDescent="0.25">
      <c r="A38749" s="212"/>
    </row>
    <row r="38750" spans="1:1" ht="13.5" x14ac:dyDescent="0.25">
      <c r="A38750" s="212"/>
    </row>
    <row r="38751" spans="1:1" ht="13.5" x14ac:dyDescent="0.25">
      <c r="A38751" s="212"/>
    </row>
    <row r="38752" spans="1:1" ht="13.5" x14ac:dyDescent="0.25">
      <c r="A38752" s="212"/>
    </row>
    <row r="38753" spans="1:1" ht="13.5" x14ac:dyDescent="0.25">
      <c r="A38753" s="212"/>
    </row>
    <row r="38754" spans="1:1" ht="13.5" x14ac:dyDescent="0.25">
      <c r="A38754" s="212"/>
    </row>
    <row r="38755" spans="1:1" ht="13.5" x14ac:dyDescent="0.25">
      <c r="A38755" s="212"/>
    </row>
    <row r="38756" spans="1:1" ht="13.5" x14ac:dyDescent="0.25">
      <c r="A38756" s="212"/>
    </row>
    <row r="38757" spans="1:1" ht="13.5" x14ac:dyDescent="0.25">
      <c r="A38757" s="212"/>
    </row>
    <row r="38758" spans="1:1" ht="13.5" x14ac:dyDescent="0.25">
      <c r="A38758" s="212"/>
    </row>
    <row r="38759" spans="1:1" ht="13.5" x14ac:dyDescent="0.25">
      <c r="A38759" s="212"/>
    </row>
    <row r="38760" spans="1:1" ht="13.5" x14ac:dyDescent="0.25">
      <c r="A38760" s="212"/>
    </row>
    <row r="38761" spans="1:1" ht="13.5" x14ac:dyDescent="0.25">
      <c r="A38761" s="212"/>
    </row>
    <row r="38762" spans="1:1" ht="13.5" x14ac:dyDescent="0.25">
      <c r="A38762" s="212"/>
    </row>
    <row r="38763" spans="1:1" ht="13.5" x14ac:dyDescent="0.25">
      <c r="A38763" s="212"/>
    </row>
    <row r="38764" spans="1:1" ht="13.5" x14ac:dyDescent="0.25">
      <c r="A38764" s="212"/>
    </row>
    <row r="38765" spans="1:1" ht="13.5" x14ac:dyDescent="0.25">
      <c r="A38765" s="212"/>
    </row>
    <row r="38766" spans="1:1" ht="13.5" x14ac:dyDescent="0.25">
      <c r="A38766" s="212"/>
    </row>
    <row r="38767" spans="1:1" ht="13.5" x14ac:dyDescent="0.25">
      <c r="A38767" s="212"/>
    </row>
    <row r="38768" spans="1:1" ht="13.5" x14ac:dyDescent="0.25">
      <c r="A38768" s="212"/>
    </row>
    <row r="38769" spans="1:1" ht="13.5" x14ac:dyDescent="0.25">
      <c r="A38769" s="212"/>
    </row>
    <row r="38770" spans="1:1" ht="13.5" x14ac:dyDescent="0.25">
      <c r="A38770" s="212"/>
    </row>
    <row r="38771" spans="1:1" ht="13.5" x14ac:dyDescent="0.25">
      <c r="A38771" s="212"/>
    </row>
    <row r="38772" spans="1:1" ht="13.5" x14ac:dyDescent="0.25">
      <c r="A38772" s="212"/>
    </row>
    <row r="38773" spans="1:1" ht="13.5" x14ac:dyDescent="0.25">
      <c r="A38773" s="212"/>
    </row>
    <row r="38774" spans="1:1" ht="13.5" x14ac:dyDescent="0.25">
      <c r="A38774" s="212"/>
    </row>
    <row r="38775" spans="1:1" ht="13.5" x14ac:dyDescent="0.25">
      <c r="A38775" s="212"/>
    </row>
    <row r="38776" spans="1:1" ht="13.5" x14ac:dyDescent="0.25">
      <c r="A38776" s="212"/>
    </row>
    <row r="38777" spans="1:1" ht="13.5" x14ac:dyDescent="0.25">
      <c r="A38777" s="212"/>
    </row>
    <row r="38778" spans="1:1" ht="13.5" x14ac:dyDescent="0.25">
      <c r="A38778" s="212"/>
    </row>
    <row r="38779" spans="1:1" ht="13.5" x14ac:dyDescent="0.25">
      <c r="A38779" s="212"/>
    </row>
    <row r="38780" spans="1:1" ht="13.5" x14ac:dyDescent="0.25">
      <c r="A38780" s="212"/>
    </row>
    <row r="38781" spans="1:1" ht="13.5" x14ac:dyDescent="0.25">
      <c r="A38781" s="212"/>
    </row>
    <row r="38782" spans="1:1" ht="13.5" x14ac:dyDescent="0.25">
      <c r="A38782" s="212"/>
    </row>
    <row r="38783" spans="1:1" ht="13.5" x14ac:dyDescent="0.25">
      <c r="A38783" s="212"/>
    </row>
    <row r="38784" spans="1:1" ht="13.5" x14ac:dyDescent="0.25">
      <c r="A38784" s="212"/>
    </row>
    <row r="38785" spans="1:1" ht="13.5" x14ac:dyDescent="0.25">
      <c r="A38785" s="212"/>
    </row>
    <row r="38786" spans="1:1" ht="13.5" x14ac:dyDescent="0.25">
      <c r="A38786" s="212"/>
    </row>
    <row r="38787" spans="1:1" ht="13.5" x14ac:dyDescent="0.25">
      <c r="A38787" s="212"/>
    </row>
    <row r="38788" spans="1:1" ht="13.5" x14ac:dyDescent="0.25">
      <c r="A38788" s="212"/>
    </row>
    <row r="38789" spans="1:1" ht="13.5" x14ac:dyDescent="0.25">
      <c r="A38789" s="212"/>
    </row>
    <row r="38790" spans="1:1" ht="13.5" x14ac:dyDescent="0.25">
      <c r="A38790" s="212"/>
    </row>
    <row r="38791" spans="1:1" ht="13.5" x14ac:dyDescent="0.25">
      <c r="A38791" s="212"/>
    </row>
    <row r="38792" spans="1:1" ht="13.5" x14ac:dyDescent="0.25">
      <c r="A38792" s="212"/>
    </row>
    <row r="38793" spans="1:1" ht="13.5" x14ac:dyDescent="0.25">
      <c r="A38793" s="212"/>
    </row>
    <row r="38794" spans="1:1" ht="13.5" x14ac:dyDescent="0.25">
      <c r="A38794" s="212"/>
    </row>
    <row r="38795" spans="1:1" ht="13.5" x14ac:dyDescent="0.25">
      <c r="A38795" s="212"/>
    </row>
    <row r="38796" spans="1:1" ht="13.5" x14ac:dyDescent="0.25">
      <c r="A38796" s="212"/>
    </row>
    <row r="38797" spans="1:1" ht="13.5" x14ac:dyDescent="0.25">
      <c r="A38797" s="212"/>
    </row>
    <row r="38798" spans="1:1" ht="13.5" x14ac:dyDescent="0.25">
      <c r="A38798" s="212"/>
    </row>
    <row r="38799" spans="1:1" ht="13.5" x14ac:dyDescent="0.25">
      <c r="A38799" s="212"/>
    </row>
    <row r="38800" spans="1:1" ht="13.5" x14ac:dyDescent="0.25">
      <c r="A38800" s="212"/>
    </row>
    <row r="38801" spans="1:1" ht="13.5" x14ac:dyDescent="0.25">
      <c r="A38801" s="212"/>
    </row>
    <row r="38802" spans="1:1" ht="13.5" x14ac:dyDescent="0.25">
      <c r="A38802" s="212"/>
    </row>
    <row r="38803" spans="1:1" ht="13.5" x14ac:dyDescent="0.25">
      <c r="A38803" s="212"/>
    </row>
    <row r="38804" spans="1:1" ht="13.5" x14ac:dyDescent="0.25">
      <c r="A38804" s="212"/>
    </row>
    <row r="38805" spans="1:1" ht="13.5" x14ac:dyDescent="0.25">
      <c r="A38805" s="212"/>
    </row>
    <row r="38806" spans="1:1" ht="13.5" x14ac:dyDescent="0.25">
      <c r="A38806" s="212"/>
    </row>
    <row r="38807" spans="1:1" ht="13.5" x14ac:dyDescent="0.25">
      <c r="A38807" s="212"/>
    </row>
    <row r="38808" spans="1:1" ht="13.5" x14ac:dyDescent="0.25">
      <c r="A38808" s="212"/>
    </row>
    <row r="38809" spans="1:1" ht="13.5" x14ac:dyDescent="0.25">
      <c r="A38809" s="212"/>
    </row>
    <row r="38810" spans="1:1" ht="13.5" x14ac:dyDescent="0.25">
      <c r="A38810" s="212"/>
    </row>
    <row r="38811" spans="1:1" ht="13.5" x14ac:dyDescent="0.25">
      <c r="A38811" s="212"/>
    </row>
    <row r="38812" spans="1:1" ht="13.5" x14ac:dyDescent="0.25">
      <c r="A38812" s="212"/>
    </row>
    <row r="38813" spans="1:1" ht="13.5" x14ac:dyDescent="0.25">
      <c r="A38813" s="212"/>
    </row>
    <row r="38814" spans="1:1" ht="13.5" x14ac:dyDescent="0.25">
      <c r="A38814" s="212"/>
    </row>
    <row r="38815" spans="1:1" ht="13.5" x14ac:dyDescent="0.25">
      <c r="A38815" s="212"/>
    </row>
    <row r="38816" spans="1:1" ht="13.5" x14ac:dyDescent="0.25">
      <c r="A38816" s="212"/>
    </row>
    <row r="38817" spans="1:1" ht="13.5" x14ac:dyDescent="0.25">
      <c r="A38817" s="212"/>
    </row>
    <row r="38818" spans="1:1" ht="13.5" x14ac:dyDescent="0.25">
      <c r="A38818" s="212"/>
    </row>
    <row r="38819" spans="1:1" ht="13.5" x14ac:dyDescent="0.25">
      <c r="A38819" s="212"/>
    </row>
    <row r="38820" spans="1:1" ht="13.5" x14ac:dyDescent="0.25">
      <c r="A38820" s="212"/>
    </row>
    <row r="38821" spans="1:1" ht="13.5" x14ac:dyDescent="0.25">
      <c r="A38821" s="212"/>
    </row>
    <row r="38822" spans="1:1" ht="13.5" x14ac:dyDescent="0.25">
      <c r="A38822" s="212"/>
    </row>
    <row r="38823" spans="1:1" ht="13.5" x14ac:dyDescent="0.25">
      <c r="A38823" s="212"/>
    </row>
    <row r="38824" spans="1:1" ht="13.5" x14ac:dyDescent="0.25">
      <c r="A38824" s="212"/>
    </row>
    <row r="38825" spans="1:1" ht="13.5" x14ac:dyDescent="0.25">
      <c r="A38825" s="212"/>
    </row>
    <row r="38826" spans="1:1" ht="13.5" x14ac:dyDescent="0.25">
      <c r="A38826" s="212"/>
    </row>
    <row r="38827" spans="1:1" ht="13.5" x14ac:dyDescent="0.25">
      <c r="A38827" s="212"/>
    </row>
    <row r="38828" spans="1:1" ht="13.5" x14ac:dyDescent="0.25">
      <c r="A38828" s="212"/>
    </row>
    <row r="38829" spans="1:1" ht="13.5" x14ac:dyDescent="0.25">
      <c r="A38829" s="212"/>
    </row>
    <row r="38830" spans="1:1" ht="13.5" x14ac:dyDescent="0.25">
      <c r="A38830" s="212"/>
    </row>
    <row r="38831" spans="1:1" ht="13.5" x14ac:dyDescent="0.25">
      <c r="A38831" s="212"/>
    </row>
    <row r="38832" spans="1:1" ht="13.5" x14ac:dyDescent="0.25">
      <c r="A38832" s="212"/>
    </row>
    <row r="38833" spans="1:1" ht="13.5" x14ac:dyDescent="0.25">
      <c r="A38833" s="212"/>
    </row>
    <row r="38834" spans="1:1" ht="13.5" x14ac:dyDescent="0.25">
      <c r="A38834" s="212"/>
    </row>
    <row r="38835" spans="1:1" ht="13.5" x14ac:dyDescent="0.25">
      <c r="A38835" s="212"/>
    </row>
    <row r="38836" spans="1:1" ht="13.5" x14ac:dyDescent="0.25">
      <c r="A38836" s="212"/>
    </row>
    <row r="38837" spans="1:1" ht="13.5" x14ac:dyDescent="0.25">
      <c r="A38837" s="212"/>
    </row>
    <row r="38838" spans="1:1" ht="13.5" x14ac:dyDescent="0.25">
      <c r="A38838" s="212"/>
    </row>
    <row r="38839" spans="1:1" ht="13.5" x14ac:dyDescent="0.25">
      <c r="A38839" s="212"/>
    </row>
    <row r="38840" spans="1:1" ht="13.5" x14ac:dyDescent="0.25">
      <c r="A38840" s="212"/>
    </row>
    <row r="38841" spans="1:1" ht="13.5" x14ac:dyDescent="0.25">
      <c r="A38841" s="212"/>
    </row>
    <row r="38842" spans="1:1" ht="13.5" x14ac:dyDescent="0.25">
      <c r="A38842" s="212"/>
    </row>
    <row r="38843" spans="1:1" ht="13.5" x14ac:dyDescent="0.25">
      <c r="A38843" s="212"/>
    </row>
    <row r="38844" spans="1:1" ht="13.5" x14ac:dyDescent="0.25">
      <c r="A38844" s="212"/>
    </row>
    <row r="38845" spans="1:1" ht="13.5" x14ac:dyDescent="0.25">
      <c r="A38845" s="212"/>
    </row>
    <row r="38846" spans="1:1" ht="13.5" x14ac:dyDescent="0.25">
      <c r="A38846" s="212"/>
    </row>
    <row r="38847" spans="1:1" ht="13.5" x14ac:dyDescent="0.25">
      <c r="A38847" s="212"/>
    </row>
    <row r="38848" spans="1:1" ht="13.5" x14ac:dyDescent="0.25">
      <c r="A38848" s="212"/>
    </row>
    <row r="38849" spans="1:1" ht="13.5" x14ac:dyDescent="0.25">
      <c r="A38849" s="212"/>
    </row>
    <row r="38850" spans="1:1" ht="13.5" x14ac:dyDescent="0.25">
      <c r="A38850" s="212"/>
    </row>
    <row r="38851" spans="1:1" ht="13.5" x14ac:dyDescent="0.25">
      <c r="A38851" s="212"/>
    </row>
    <row r="38852" spans="1:1" ht="13.5" x14ac:dyDescent="0.25">
      <c r="A38852" s="212"/>
    </row>
    <row r="38853" spans="1:1" ht="13.5" x14ac:dyDescent="0.25">
      <c r="A38853" s="212"/>
    </row>
    <row r="38854" spans="1:1" ht="13.5" x14ac:dyDescent="0.25">
      <c r="A38854" s="212"/>
    </row>
    <row r="38855" spans="1:1" ht="13.5" x14ac:dyDescent="0.25">
      <c r="A38855" s="212"/>
    </row>
    <row r="38856" spans="1:1" ht="13.5" x14ac:dyDescent="0.25">
      <c r="A38856" s="212"/>
    </row>
    <row r="38857" spans="1:1" ht="13.5" x14ac:dyDescent="0.25">
      <c r="A38857" s="212"/>
    </row>
    <row r="38858" spans="1:1" ht="13.5" x14ac:dyDescent="0.25">
      <c r="A38858" s="212"/>
    </row>
    <row r="38859" spans="1:1" ht="13.5" x14ac:dyDescent="0.25">
      <c r="A38859" s="212"/>
    </row>
    <row r="38860" spans="1:1" ht="13.5" x14ac:dyDescent="0.25">
      <c r="A38860" s="212"/>
    </row>
    <row r="38861" spans="1:1" ht="13.5" x14ac:dyDescent="0.25">
      <c r="A38861" s="212"/>
    </row>
    <row r="38862" spans="1:1" ht="13.5" x14ac:dyDescent="0.25">
      <c r="A38862" s="212"/>
    </row>
    <row r="38863" spans="1:1" ht="13.5" x14ac:dyDescent="0.25">
      <c r="A38863" s="212"/>
    </row>
    <row r="38864" spans="1:1" ht="13.5" x14ac:dyDescent="0.25">
      <c r="A38864" s="212"/>
    </row>
    <row r="38865" spans="1:1" ht="13.5" x14ac:dyDescent="0.25">
      <c r="A38865" s="212"/>
    </row>
    <row r="38866" spans="1:1" ht="13.5" x14ac:dyDescent="0.25">
      <c r="A38866" s="212"/>
    </row>
    <row r="38867" spans="1:1" ht="13.5" x14ac:dyDescent="0.25">
      <c r="A38867" s="212"/>
    </row>
    <row r="38868" spans="1:1" ht="13.5" x14ac:dyDescent="0.25">
      <c r="A38868" s="212"/>
    </row>
    <row r="38869" spans="1:1" ht="13.5" x14ac:dyDescent="0.25">
      <c r="A38869" s="212"/>
    </row>
    <row r="38870" spans="1:1" ht="13.5" x14ac:dyDescent="0.25">
      <c r="A38870" s="212"/>
    </row>
    <row r="38871" spans="1:1" ht="13.5" x14ac:dyDescent="0.25">
      <c r="A38871" s="212"/>
    </row>
    <row r="38872" spans="1:1" ht="13.5" x14ac:dyDescent="0.25">
      <c r="A38872" s="212"/>
    </row>
    <row r="38873" spans="1:1" ht="13.5" x14ac:dyDescent="0.25">
      <c r="A38873" s="212"/>
    </row>
    <row r="38874" spans="1:1" ht="13.5" x14ac:dyDescent="0.25">
      <c r="A38874" s="212"/>
    </row>
    <row r="38875" spans="1:1" ht="13.5" x14ac:dyDescent="0.25">
      <c r="A38875" s="212"/>
    </row>
    <row r="38876" spans="1:1" ht="13.5" x14ac:dyDescent="0.25">
      <c r="A38876" s="212"/>
    </row>
    <row r="38877" spans="1:1" ht="13.5" x14ac:dyDescent="0.25">
      <c r="A38877" s="212"/>
    </row>
    <row r="38878" spans="1:1" ht="13.5" x14ac:dyDescent="0.25">
      <c r="A38878" s="212"/>
    </row>
    <row r="38879" spans="1:1" ht="13.5" x14ac:dyDescent="0.25">
      <c r="A38879" s="212"/>
    </row>
    <row r="38880" spans="1:1" ht="13.5" x14ac:dyDescent="0.25">
      <c r="A38880" s="212"/>
    </row>
    <row r="38881" spans="1:1" ht="13.5" x14ac:dyDescent="0.25">
      <c r="A38881" s="212"/>
    </row>
    <row r="38882" spans="1:1" ht="13.5" x14ac:dyDescent="0.25">
      <c r="A38882" s="212"/>
    </row>
    <row r="38883" spans="1:1" ht="13.5" x14ac:dyDescent="0.25">
      <c r="A38883" s="212"/>
    </row>
    <row r="38884" spans="1:1" ht="13.5" x14ac:dyDescent="0.25">
      <c r="A38884" s="212"/>
    </row>
    <row r="38885" spans="1:1" ht="13.5" x14ac:dyDescent="0.25">
      <c r="A38885" s="212"/>
    </row>
    <row r="38886" spans="1:1" ht="13.5" x14ac:dyDescent="0.25">
      <c r="A38886" s="212"/>
    </row>
    <row r="38887" spans="1:1" ht="13.5" x14ac:dyDescent="0.25">
      <c r="A38887" s="212"/>
    </row>
    <row r="38888" spans="1:1" ht="13.5" x14ac:dyDescent="0.25">
      <c r="A38888" s="212"/>
    </row>
    <row r="38889" spans="1:1" ht="13.5" x14ac:dyDescent="0.25">
      <c r="A38889" s="212"/>
    </row>
    <row r="38890" spans="1:1" ht="13.5" x14ac:dyDescent="0.25">
      <c r="A38890" s="212"/>
    </row>
    <row r="38891" spans="1:1" ht="13.5" x14ac:dyDescent="0.25">
      <c r="A38891" s="212"/>
    </row>
    <row r="38892" spans="1:1" ht="13.5" x14ac:dyDescent="0.25">
      <c r="A38892" s="212"/>
    </row>
    <row r="38893" spans="1:1" ht="13.5" x14ac:dyDescent="0.25">
      <c r="A38893" s="212"/>
    </row>
    <row r="38894" spans="1:1" ht="13.5" x14ac:dyDescent="0.25">
      <c r="A38894" s="212"/>
    </row>
    <row r="38895" spans="1:1" ht="13.5" x14ac:dyDescent="0.25">
      <c r="A38895" s="212"/>
    </row>
    <row r="38896" spans="1:1" ht="13.5" x14ac:dyDescent="0.25">
      <c r="A38896" s="212"/>
    </row>
    <row r="38897" spans="1:1" ht="13.5" x14ac:dyDescent="0.25">
      <c r="A38897" s="212"/>
    </row>
    <row r="38898" spans="1:1" ht="13.5" x14ac:dyDescent="0.25">
      <c r="A38898" s="212"/>
    </row>
    <row r="38899" spans="1:1" ht="13.5" x14ac:dyDescent="0.25">
      <c r="A38899" s="212"/>
    </row>
    <row r="38900" spans="1:1" ht="13.5" x14ac:dyDescent="0.25">
      <c r="A38900" s="212"/>
    </row>
    <row r="38901" spans="1:1" ht="13.5" x14ac:dyDescent="0.25">
      <c r="A38901" s="212"/>
    </row>
    <row r="38902" spans="1:1" ht="13.5" x14ac:dyDescent="0.25">
      <c r="A38902" s="212"/>
    </row>
    <row r="38903" spans="1:1" ht="13.5" x14ac:dyDescent="0.25">
      <c r="A38903" s="212"/>
    </row>
    <row r="38904" spans="1:1" ht="13.5" x14ac:dyDescent="0.25">
      <c r="A38904" s="212"/>
    </row>
    <row r="38905" spans="1:1" ht="13.5" x14ac:dyDescent="0.25">
      <c r="A38905" s="212"/>
    </row>
    <row r="38906" spans="1:1" ht="13.5" x14ac:dyDescent="0.25">
      <c r="A38906" s="212"/>
    </row>
    <row r="38907" spans="1:1" ht="13.5" x14ac:dyDescent="0.25">
      <c r="A38907" s="212"/>
    </row>
    <row r="38908" spans="1:1" ht="13.5" x14ac:dyDescent="0.25">
      <c r="A38908" s="212"/>
    </row>
    <row r="38909" spans="1:1" ht="13.5" x14ac:dyDescent="0.25">
      <c r="A38909" s="212"/>
    </row>
    <row r="38910" spans="1:1" ht="13.5" x14ac:dyDescent="0.25">
      <c r="A38910" s="212"/>
    </row>
    <row r="38911" spans="1:1" ht="13.5" x14ac:dyDescent="0.25">
      <c r="A38911" s="212"/>
    </row>
    <row r="38912" spans="1:1" ht="13.5" x14ac:dyDescent="0.25">
      <c r="A38912" s="212"/>
    </row>
    <row r="38913" spans="1:1" ht="13.5" x14ac:dyDescent="0.25">
      <c r="A38913" s="212"/>
    </row>
    <row r="38914" spans="1:1" ht="13.5" x14ac:dyDescent="0.25">
      <c r="A38914" s="212"/>
    </row>
    <row r="38915" spans="1:1" ht="13.5" x14ac:dyDescent="0.25">
      <c r="A38915" s="212"/>
    </row>
    <row r="38916" spans="1:1" ht="13.5" x14ac:dyDescent="0.25">
      <c r="A38916" s="212"/>
    </row>
    <row r="38917" spans="1:1" ht="13.5" x14ac:dyDescent="0.25">
      <c r="A38917" s="212"/>
    </row>
    <row r="38918" spans="1:1" ht="13.5" x14ac:dyDescent="0.25">
      <c r="A38918" s="212"/>
    </row>
    <row r="38919" spans="1:1" ht="13.5" x14ac:dyDescent="0.25">
      <c r="A38919" s="212"/>
    </row>
    <row r="38920" spans="1:1" ht="13.5" x14ac:dyDescent="0.25">
      <c r="A38920" s="212"/>
    </row>
    <row r="38921" spans="1:1" ht="13.5" x14ac:dyDescent="0.25">
      <c r="A38921" s="212"/>
    </row>
    <row r="38922" spans="1:1" ht="13.5" x14ac:dyDescent="0.25">
      <c r="A38922" s="212"/>
    </row>
    <row r="38923" spans="1:1" ht="13.5" x14ac:dyDescent="0.25">
      <c r="A38923" s="212"/>
    </row>
    <row r="38924" spans="1:1" ht="13.5" x14ac:dyDescent="0.25">
      <c r="A38924" s="212"/>
    </row>
    <row r="38925" spans="1:1" ht="13.5" x14ac:dyDescent="0.25">
      <c r="A38925" s="212"/>
    </row>
    <row r="38926" spans="1:1" ht="13.5" x14ac:dyDescent="0.25">
      <c r="A38926" s="212"/>
    </row>
    <row r="38927" spans="1:1" ht="13.5" x14ac:dyDescent="0.25">
      <c r="A38927" s="212"/>
    </row>
    <row r="38928" spans="1:1" ht="13.5" x14ac:dyDescent="0.25">
      <c r="A38928" s="212"/>
    </row>
    <row r="38929" spans="1:1" ht="13.5" x14ac:dyDescent="0.25">
      <c r="A38929" s="212"/>
    </row>
    <row r="38930" spans="1:1" ht="13.5" x14ac:dyDescent="0.25">
      <c r="A38930" s="212"/>
    </row>
    <row r="38931" spans="1:1" ht="13.5" x14ac:dyDescent="0.25">
      <c r="A38931" s="212"/>
    </row>
    <row r="38932" spans="1:1" ht="13.5" x14ac:dyDescent="0.25">
      <c r="A38932" s="212"/>
    </row>
    <row r="38933" spans="1:1" ht="13.5" x14ac:dyDescent="0.25">
      <c r="A38933" s="212"/>
    </row>
    <row r="38934" spans="1:1" ht="13.5" x14ac:dyDescent="0.25">
      <c r="A38934" s="212"/>
    </row>
    <row r="38935" spans="1:1" ht="13.5" x14ac:dyDescent="0.25">
      <c r="A38935" s="212"/>
    </row>
    <row r="38936" spans="1:1" ht="13.5" x14ac:dyDescent="0.25">
      <c r="A38936" s="212"/>
    </row>
    <row r="38937" spans="1:1" ht="13.5" x14ac:dyDescent="0.25">
      <c r="A38937" s="212"/>
    </row>
    <row r="38938" spans="1:1" ht="13.5" x14ac:dyDescent="0.25">
      <c r="A38938" s="212"/>
    </row>
    <row r="38939" spans="1:1" ht="13.5" x14ac:dyDescent="0.25">
      <c r="A38939" s="212"/>
    </row>
    <row r="38940" spans="1:1" ht="13.5" x14ac:dyDescent="0.25">
      <c r="A38940" s="212"/>
    </row>
    <row r="38941" spans="1:1" ht="13.5" x14ac:dyDescent="0.25">
      <c r="A38941" s="212"/>
    </row>
    <row r="38942" spans="1:1" ht="13.5" x14ac:dyDescent="0.25">
      <c r="A38942" s="212"/>
    </row>
    <row r="38943" spans="1:1" ht="13.5" x14ac:dyDescent="0.25">
      <c r="A38943" s="212"/>
    </row>
    <row r="38944" spans="1:1" ht="13.5" x14ac:dyDescent="0.25">
      <c r="A38944" s="212"/>
    </row>
    <row r="38945" spans="1:1" ht="13.5" x14ac:dyDescent="0.25">
      <c r="A38945" s="212"/>
    </row>
    <row r="38946" spans="1:1" ht="13.5" x14ac:dyDescent="0.25">
      <c r="A38946" s="212"/>
    </row>
    <row r="38947" spans="1:1" ht="13.5" x14ac:dyDescent="0.25">
      <c r="A38947" s="212"/>
    </row>
    <row r="38948" spans="1:1" ht="13.5" x14ac:dyDescent="0.25">
      <c r="A38948" s="212"/>
    </row>
    <row r="38949" spans="1:1" ht="13.5" x14ac:dyDescent="0.25">
      <c r="A38949" s="212"/>
    </row>
    <row r="38950" spans="1:1" ht="13.5" x14ac:dyDescent="0.25">
      <c r="A38950" s="212"/>
    </row>
    <row r="38951" spans="1:1" ht="13.5" x14ac:dyDescent="0.25">
      <c r="A38951" s="212"/>
    </row>
    <row r="38952" spans="1:1" ht="13.5" x14ac:dyDescent="0.25">
      <c r="A38952" s="212"/>
    </row>
    <row r="38953" spans="1:1" ht="13.5" x14ac:dyDescent="0.25">
      <c r="A38953" s="212"/>
    </row>
    <row r="38954" spans="1:1" ht="13.5" x14ac:dyDescent="0.25">
      <c r="A38954" s="212"/>
    </row>
    <row r="38955" spans="1:1" ht="13.5" x14ac:dyDescent="0.25">
      <c r="A38955" s="212"/>
    </row>
    <row r="38956" spans="1:1" ht="13.5" x14ac:dyDescent="0.25">
      <c r="A38956" s="212"/>
    </row>
    <row r="38957" spans="1:1" ht="13.5" x14ac:dyDescent="0.25">
      <c r="A38957" s="212"/>
    </row>
    <row r="38958" spans="1:1" ht="13.5" x14ac:dyDescent="0.25">
      <c r="A38958" s="212"/>
    </row>
    <row r="38959" spans="1:1" ht="13.5" x14ac:dyDescent="0.25">
      <c r="A38959" s="212"/>
    </row>
    <row r="38960" spans="1:1" ht="13.5" x14ac:dyDescent="0.25">
      <c r="A38960" s="212"/>
    </row>
    <row r="38961" spans="1:1" ht="13.5" x14ac:dyDescent="0.25">
      <c r="A38961" s="212"/>
    </row>
    <row r="38962" spans="1:1" ht="13.5" x14ac:dyDescent="0.25">
      <c r="A38962" s="212"/>
    </row>
    <row r="38963" spans="1:1" ht="13.5" x14ac:dyDescent="0.25">
      <c r="A38963" s="212"/>
    </row>
    <row r="38964" spans="1:1" ht="13.5" x14ac:dyDescent="0.25">
      <c r="A38964" s="212"/>
    </row>
    <row r="38965" spans="1:1" ht="13.5" x14ac:dyDescent="0.25">
      <c r="A38965" s="212"/>
    </row>
    <row r="38966" spans="1:1" ht="13.5" x14ac:dyDescent="0.25">
      <c r="A38966" s="212"/>
    </row>
    <row r="38967" spans="1:1" ht="13.5" x14ac:dyDescent="0.25">
      <c r="A38967" s="212"/>
    </row>
    <row r="38968" spans="1:1" ht="13.5" x14ac:dyDescent="0.25">
      <c r="A38968" s="212"/>
    </row>
    <row r="38969" spans="1:1" ht="13.5" x14ac:dyDescent="0.25">
      <c r="A38969" s="212"/>
    </row>
    <row r="38970" spans="1:1" ht="13.5" x14ac:dyDescent="0.25">
      <c r="A38970" s="212"/>
    </row>
    <row r="38971" spans="1:1" ht="13.5" x14ac:dyDescent="0.25">
      <c r="A38971" s="212"/>
    </row>
    <row r="38972" spans="1:1" ht="13.5" x14ac:dyDescent="0.25">
      <c r="A38972" s="212"/>
    </row>
    <row r="38973" spans="1:1" ht="13.5" x14ac:dyDescent="0.25">
      <c r="A38973" s="212"/>
    </row>
    <row r="38974" spans="1:1" ht="13.5" x14ac:dyDescent="0.25">
      <c r="A38974" s="212"/>
    </row>
    <row r="38975" spans="1:1" ht="13.5" x14ac:dyDescent="0.25">
      <c r="A38975" s="212"/>
    </row>
    <row r="38976" spans="1:1" ht="13.5" x14ac:dyDescent="0.25">
      <c r="A38976" s="212"/>
    </row>
    <row r="38977" spans="1:1" ht="13.5" x14ac:dyDescent="0.25">
      <c r="A38977" s="212"/>
    </row>
    <row r="38978" spans="1:1" ht="13.5" x14ac:dyDescent="0.25">
      <c r="A38978" s="212"/>
    </row>
    <row r="38979" spans="1:1" ht="13.5" x14ac:dyDescent="0.25">
      <c r="A38979" s="212"/>
    </row>
    <row r="38980" spans="1:1" ht="13.5" x14ac:dyDescent="0.25">
      <c r="A38980" s="212"/>
    </row>
    <row r="38981" spans="1:1" ht="13.5" x14ac:dyDescent="0.25">
      <c r="A38981" s="212"/>
    </row>
    <row r="38982" spans="1:1" ht="13.5" x14ac:dyDescent="0.25">
      <c r="A38982" s="212"/>
    </row>
    <row r="38983" spans="1:1" ht="13.5" x14ac:dyDescent="0.25">
      <c r="A38983" s="212"/>
    </row>
    <row r="38984" spans="1:1" ht="13.5" x14ac:dyDescent="0.25">
      <c r="A38984" s="212"/>
    </row>
    <row r="38985" spans="1:1" ht="13.5" x14ac:dyDescent="0.25">
      <c r="A38985" s="212"/>
    </row>
    <row r="38986" spans="1:1" ht="13.5" x14ac:dyDescent="0.25">
      <c r="A38986" s="212"/>
    </row>
    <row r="38987" spans="1:1" ht="13.5" x14ac:dyDescent="0.25">
      <c r="A38987" s="212"/>
    </row>
    <row r="38988" spans="1:1" ht="13.5" x14ac:dyDescent="0.25">
      <c r="A38988" s="212"/>
    </row>
    <row r="38989" spans="1:1" ht="13.5" x14ac:dyDescent="0.25">
      <c r="A38989" s="212"/>
    </row>
    <row r="38990" spans="1:1" ht="13.5" x14ac:dyDescent="0.25">
      <c r="A38990" s="212"/>
    </row>
    <row r="38991" spans="1:1" ht="13.5" x14ac:dyDescent="0.25">
      <c r="A38991" s="212"/>
    </row>
    <row r="38992" spans="1:1" ht="13.5" x14ac:dyDescent="0.25">
      <c r="A38992" s="212"/>
    </row>
    <row r="38993" spans="1:1" ht="13.5" x14ac:dyDescent="0.25">
      <c r="A38993" s="212"/>
    </row>
    <row r="38994" spans="1:1" ht="13.5" x14ac:dyDescent="0.25">
      <c r="A38994" s="212"/>
    </row>
    <row r="38995" spans="1:1" ht="13.5" x14ac:dyDescent="0.25">
      <c r="A38995" s="212"/>
    </row>
    <row r="38996" spans="1:1" ht="13.5" x14ac:dyDescent="0.25">
      <c r="A38996" s="212"/>
    </row>
    <row r="38997" spans="1:1" ht="13.5" x14ac:dyDescent="0.25">
      <c r="A38997" s="212"/>
    </row>
    <row r="38998" spans="1:1" ht="13.5" x14ac:dyDescent="0.25">
      <c r="A38998" s="212"/>
    </row>
    <row r="38999" spans="1:1" ht="13.5" x14ac:dyDescent="0.25">
      <c r="A38999" s="212"/>
    </row>
    <row r="39000" spans="1:1" ht="13.5" x14ac:dyDescent="0.25">
      <c r="A39000" s="212"/>
    </row>
    <row r="39001" spans="1:1" ht="13.5" x14ac:dyDescent="0.25">
      <c r="A39001" s="212"/>
    </row>
    <row r="39002" spans="1:1" ht="13.5" x14ac:dyDescent="0.25">
      <c r="A39002" s="212"/>
    </row>
    <row r="39003" spans="1:1" ht="13.5" x14ac:dyDescent="0.25">
      <c r="A39003" s="212"/>
    </row>
    <row r="39004" spans="1:1" ht="13.5" x14ac:dyDescent="0.25">
      <c r="A39004" s="212"/>
    </row>
    <row r="39005" spans="1:1" ht="13.5" x14ac:dyDescent="0.25">
      <c r="A39005" s="212"/>
    </row>
    <row r="39006" spans="1:1" ht="13.5" x14ac:dyDescent="0.25">
      <c r="A39006" s="212"/>
    </row>
    <row r="39007" spans="1:1" ht="13.5" x14ac:dyDescent="0.25">
      <c r="A39007" s="212"/>
    </row>
    <row r="39008" spans="1:1" ht="13.5" x14ac:dyDescent="0.25">
      <c r="A39008" s="212"/>
    </row>
    <row r="39009" spans="1:1" ht="13.5" x14ac:dyDescent="0.25">
      <c r="A39009" s="212"/>
    </row>
    <row r="39010" spans="1:1" ht="13.5" x14ac:dyDescent="0.25">
      <c r="A39010" s="212"/>
    </row>
    <row r="39011" spans="1:1" ht="13.5" x14ac:dyDescent="0.25">
      <c r="A39011" s="212"/>
    </row>
    <row r="39012" spans="1:1" ht="13.5" x14ac:dyDescent="0.25">
      <c r="A39012" s="212"/>
    </row>
    <row r="39013" spans="1:1" ht="13.5" x14ac:dyDescent="0.25">
      <c r="A39013" s="212"/>
    </row>
    <row r="39014" spans="1:1" ht="13.5" x14ac:dyDescent="0.25">
      <c r="A39014" s="212"/>
    </row>
    <row r="39015" spans="1:1" ht="13.5" x14ac:dyDescent="0.25">
      <c r="A39015" s="212"/>
    </row>
    <row r="39016" spans="1:1" ht="13.5" x14ac:dyDescent="0.25">
      <c r="A39016" s="212"/>
    </row>
    <row r="39017" spans="1:1" ht="13.5" x14ac:dyDescent="0.25">
      <c r="A39017" s="212"/>
    </row>
    <row r="39018" spans="1:1" ht="13.5" x14ac:dyDescent="0.25">
      <c r="A39018" s="212"/>
    </row>
    <row r="39019" spans="1:1" ht="13.5" x14ac:dyDescent="0.25">
      <c r="A39019" s="212"/>
    </row>
    <row r="39020" spans="1:1" ht="13.5" x14ac:dyDescent="0.25">
      <c r="A39020" s="212"/>
    </row>
    <row r="39021" spans="1:1" ht="13.5" x14ac:dyDescent="0.25">
      <c r="A39021" s="212"/>
    </row>
    <row r="39022" spans="1:1" ht="13.5" x14ac:dyDescent="0.25">
      <c r="A39022" s="212"/>
    </row>
    <row r="39023" spans="1:1" ht="13.5" x14ac:dyDescent="0.25">
      <c r="A39023" s="212"/>
    </row>
    <row r="39024" spans="1:1" ht="13.5" x14ac:dyDescent="0.25">
      <c r="A39024" s="212"/>
    </row>
    <row r="39025" spans="1:1" ht="13.5" x14ac:dyDescent="0.25">
      <c r="A39025" s="212"/>
    </row>
    <row r="39026" spans="1:1" ht="13.5" x14ac:dyDescent="0.25">
      <c r="A39026" s="212"/>
    </row>
    <row r="39027" spans="1:1" ht="13.5" x14ac:dyDescent="0.25">
      <c r="A39027" s="212"/>
    </row>
    <row r="39028" spans="1:1" ht="13.5" x14ac:dyDescent="0.25">
      <c r="A39028" s="212"/>
    </row>
    <row r="39029" spans="1:1" ht="13.5" x14ac:dyDescent="0.25">
      <c r="A39029" s="212"/>
    </row>
    <row r="39030" spans="1:1" ht="13.5" x14ac:dyDescent="0.25">
      <c r="A39030" s="212"/>
    </row>
    <row r="39031" spans="1:1" ht="13.5" x14ac:dyDescent="0.25">
      <c r="A39031" s="212"/>
    </row>
    <row r="39032" spans="1:1" ht="13.5" x14ac:dyDescent="0.25">
      <c r="A39032" s="212"/>
    </row>
    <row r="39033" spans="1:1" ht="13.5" x14ac:dyDescent="0.25">
      <c r="A39033" s="212"/>
    </row>
    <row r="39034" spans="1:1" ht="13.5" x14ac:dyDescent="0.25">
      <c r="A39034" s="212"/>
    </row>
    <row r="39035" spans="1:1" ht="13.5" x14ac:dyDescent="0.25">
      <c r="A39035" s="212"/>
    </row>
    <row r="39036" spans="1:1" ht="13.5" x14ac:dyDescent="0.25">
      <c r="A39036" s="212"/>
    </row>
    <row r="39037" spans="1:1" ht="13.5" x14ac:dyDescent="0.25">
      <c r="A39037" s="212"/>
    </row>
    <row r="39038" spans="1:1" ht="13.5" x14ac:dyDescent="0.25">
      <c r="A39038" s="212"/>
    </row>
    <row r="39039" spans="1:1" ht="13.5" x14ac:dyDescent="0.25">
      <c r="A39039" s="212"/>
    </row>
    <row r="39040" spans="1:1" ht="13.5" x14ac:dyDescent="0.25">
      <c r="A39040" s="212"/>
    </row>
    <row r="39041" spans="1:1" ht="13.5" x14ac:dyDescent="0.25">
      <c r="A39041" s="212"/>
    </row>
    <row r="39042" spans="1:1" ht="13.5" x14ac:dyDescent="0.25">
      <c r="A39042" s="212"/>
    </row>
    <row r="39043" spans="1:1" ht="13.5" x14ac:dyDescent="0.25">
      <c r="A39043" s="212"/>
    </row>
    <row r="39044" spans="1:1" ht="13.5" x14ac:dyDescent="0.25">
      <c r="A39044" s="212"/>
    </row>
    <row r="39045" spans="1:1" ht="13.5" x14ac:dyDescent="0.25">
      <c r="A39045" s="212"/>
    </row>
    <row r="39046" spans="1:1" ht="13.5" x14ac:dyDescent="0.25">
      <c r="A39046" s="212"/>
    </row>
    <row r="39047" spans="1:1" ht="13.5" x14ac:dyDescent="0.25">
      <c r="A39047" s="212"/>
    </row>
    <row r="39048" spans="1:1" ht="13.5" x14ac:dyDescent="0.25">
      <c r="A39048" s="212"/>
    </row>
    <row r="39049" spans="1:1" ht="13.5" x14ac:dyDescent="0.25">
      <c r="A39049" s="212"/>
    </row>
    <row r="39050" spans="1:1" ht="13.5" x14ac:dyDescent="0.25">
      <c r="A39050" s="212"/>
    </row>
    <row r="39051" spans="1:1" ht="13.5" x14ac:dyDescent="0.25">
      <c r="A39051" s="212"/>
    </row>
    <row r="39052" spans="1:1" ht="13.5" x14ac:dyDescent="0.25">
      <c r="A39052" s="212"/>
    </row>
    <row r="39053" spans="1:1" ht="13.5" x14ac:dyDescent="0.25">
      <c r="A39053" s="212"/>
    </row>
    <row r="39054" spans="1:1" ht="13.5" x14ac:dyDescent="0.25">
      <c r="A39054" s="212"/>
    </row>
    <row r="39055" spans="1:1" ht="13.5" x14ac:dyDescent="0.25">
      <c r="A39055" s="212"/>
    </row>
    <row r="39056" spans="1:1" ht="13.5" x14ac:dyDescent="0.25">
      <c r="A39056" s="212"/>
    </row>
    <row r="39057" spans="1:1" ht="13.5" x14ac:dyDescent="0.25">
      <c r="A39057" s="212"/>
    </row>
    <row r="39058" spans="1:1" ht="13.5" x14ac:dyDescent="0.25">
      <c r="A39058" s="212"/>
    </row>
    <row r="39059" spans="1:1" ht="13.5" x14ac:dyDescent="0.25">
      <c r="A39059" s="212"/>
    </row>
    <row r="39060" spans="1:1" ht="13.5" x14ac:dyDescent="0.25">
      <c r="A39060" s="212"/>
    </row>
    <row r="39061" spans="1:1" ht="13.5" x14ac:dyDescent="0.25">
      <c r="A39061" s="212"/>
    </row>
    <row r="39062" spans="1:1" ht="13.5" x14ac:dyDescent="0.25">
      <c r="A39062" s="212"/>
    </row>
    <row r="39063" spans="1:1" ht="13.5" x14ac:dyDescent="0.25">
      <c r="A39063" s="212"/>
    </row>
    <row r="39064" spans="1:1" ht="13.5" x14ac:dyDescent="0.25">
      <c r="A39064" s="212"/>
    </row>
    <row r="39065" spans="1:1" ht="13.5" x14ac:dyDescent="0.25">
      <c r="A39065" s="212"/>
    </row>
    <row r="39066" spans="1:1" ht="13.5" x14ac:dyDescent="0.25">
      <c r="A39066" s="212"/>
    </row>
    <row r="39067" spans="1:1" ht="13.5" x14ac:dyDescent="0.25">
      <c r="A39067" s="212"/>
    </row>
    <row r="39068" spans="1:1" ht="13.5" x14ac:dyDescent="0.25">
      <c r="A39068" s="212"/>
    </row>
    <row r="39069" spans="1:1" ht="13.5" x14ac:dyDescent="0.25">
      <c r="A39069" s="212"/>
    </row>
    <row r="39070" spans="1:1" ht="13.5" x14ac:dyDescent="0.25">
      <c r="A39070" s="212"/>
    </row>
    <row r="39071" spans="1:1" ht="13.5" x14ac:dyDescent="0.25">
      <c r="A39071" s="212"/>
    </row>
    <row r="39072" spans="1:1" ht="13.5" x14ac:dyDescent="0.25">
      <c r="A39072" s="212"/>
    </row>
    <row r="39073" spans="1:1" ht="13.5" x14ac:dyDescent="0.25">
      <c r="A39073" s="212"/>
    </row>
    <row r="39074" spans="1:1" ht="13.5" x14ac:dyDescent="0.25">
      <c r="A39074" s="212"/>
    </row>
    <row r="39075" spans="1:1" ht="13.5" x14ac:dyDescent="0.25">
      <c r="A39075" s="212"/>
    </row>
    <row r="39076" spans="1:1" ht="13.5" x14ac:dyDescent="0.25">
      <c r="A39076" s="212"/>
    </row>
    <row r="39077" spans="1:1" ht="13.5" x14ac:dyDescent="0.25">
      <c r="A39077" s="212"/>
    </row>
    <row r="39078" spans="1:1" ht="13.5" x14ac:dyDescent="0.25">
      <c r="A39078" s="212"/>
    </row>
    <row r="39079" spans="1:1" ht="13.5" x14ac:dyDescent="0.25">
      <c r="A39079" s="212"/>
    </row>
    <row r="39080" spans="1:1" ht="13.5" x14ac:dyDescent="0.25">
      <c r="A39080" s="212"/>
    </row>
    <row r="39081" spans="1:1" ht="13.5" x14ac:dyDescent="0.25">
      <c r="A39081" s="212"/>
    </row>
    <row r="39082" spans="1:1" ht="13.5" x14ac:dyDescent="0.25">
      <c r="A39082" s="212"/>
    </row>
    <row r="39083" spans="1:1" ht="13.5" x14ac:dyDescent="0.25">
      <c r="A39083" s="212"/>
    </row>
    <row r="39084" spans="1:1" ht="13.5" x14ac:dyDescent="0.25">
      <c r="A39084" s="212"/>
    </row>
    <row r="39085" spans="1:1" ht="13.5" x14ac:dyDescent="0.25">
      <c r="A39085" s="212"/>
    </row>
    <row r="39086" spans="1:1" ht="13.5" x14ac:dyDescent="0.25">
      <c r="A39086" s="212"/>
    </row>
    <row r="39087" spans="1:1" ht="13.5" x14ac:dyDescent="0.25">
      <c r="A39087" s="212"/>
    </row>
    <row r="39088" spans="1:1" ht="13.5" x14ac:dyDescent="0.25">
      <c r="A39088" s="212"/>
    </row>
    <row r="39089" spans="1:1" ht="13.5" x14ac:dyDescent="0.25">
      <c r="A39089" s="212"/>
    </row>
    <row r="39090" spans="1:1" ht="13.5" x14ac:dyDescent="0.25">
      <c r="A39090" s="212"/>
    </row>
    <row r="39091" spans="1:1" ht="13.5" x14ac:dyDescent="0.25">
      <c r="A39091" s="212"/>
    </row>
    <row r="39092" spans="1:1" ht="13.5" x14ac:dyDescent="0.25">
      <c r="A39092" s="212"/>
    </row>
    <row r="39093" spans="1:1" ht="13.5" x14ac:dyDescent="0.25">
      <c r="A39093" s="212"/>
    </row>
    <row r="39094" spans="1:1" ht="13.5" x14ac:dyDescent="0.25">
      <c r="A39094" s="212"/>
    </row>
    <row r="39095" spans="1:1" ht="13.5" x14ac:dyDescent="0.25">
      <c r="A39095" s="212"/>
    </row>
    <row r="39096" spans="1:1" ht="13.5" x14ac:dyDescent="0.25">
      <c r="A39096" s="212"/>
    </row>
    <row r="39097" spans="1:1" ht="13.5" x14ac:dyDescent="0.25">
      <c r="A39097" s="212"/>
    </row>
    <row r="39098" spans="1:1" ht="13.5" x14ac:dyDescent="0.25">
      <c r="A39098" s="212"/>
    </row>
    <row r="39099" spans="1:1" ht="13.5" x14ac:dyDescent="0.25">
      <c r="A39099" s="212"/>
    </row>
    <row r="39100" spans="1:1" ht="13.5" x14ac:dyDescent="0.25">
      <c r="A39100" s="212"/>
    </row>
    <row r="39101" spans="1:1" ht="13.5" x14ac:dyDescent="0.25">
      <c r="A39101" s="212"/>
    </row>
    <row r="39102" spans="1:1" ht="13.5" x14ac:dyDescent="0.25">
      <c r="A39102" s="212"/>
    </row>
    <row r="39103" spans="1:1" ht="13.5" x14ac:dyDescent="0.25">
      <c r="A39103" s="212"/>
    </row>
    <row r="39104" spans="1:1" ht="13.5" x14ac:dyDescent="0.25">
      <c r="A39104" s="212"/>
    </row>
    <row r="39105" spans="1:1" ht="13.5" x14ac:dyDescent="0.25">
      <c r="A39105" s="212"/>
    </row>
    <row r="39106" spans="1:1" ht="13.5" x14ac:dyDescent="0.25">
      <c r="A39106" s="212"/>
    </row>
    <row r="39107" spans="1:1" ht="13.5" x14ac:dyDescent="0.25">
      <c r="A39107" s="212"/>
    </row>
    <row r="39108" spans="1:1" ht="13.5" x14ac:dyDescent="0.25">
      <c r="A39108" s="212"/>
    </row>
    <row r="39109" spans="1:1" ht="13.5" x14ac:dyDescent="0.25">
      <c r="A39109" s="212"/>
    </row>
    <row r="39110" spans="1:1" ht="13.5" x14ac:dyDescent="0.25">
      <c r="A39110" s="212"/>
    </row>
    <row r="39111" spans="1:1" ht="13.5" x14ac:dyDescent="0.25">
      <c r="A39111" s="212"/>
    </row>
    <row r="39112" spans="1:1" ht="13.5" x14ac:dyDescent="0.25">
      <c r="A39112" s="212"/>
    </row>
    <row r="39113" spans="1:1" ht="13.5" x14ac:dyDescent="0.25">
      <c r="A39113" s="212"/>
    </row>
    <row r="39114" spans="1:1" ht="13.5" x14ac:dyDescent="0.25">
      <c r="A39114" s="212"/>
    </row>
    <row r="39115" spans="1:1" ht="13.5" x14ac:dyDescent="0.25">
      <c r="A39115" s="212"/>
    </row>
    <row r="39116" spans="1:1" ht="13.5" x14ac:dyDescent="0.25">
      <c r="A39116" s="212"/>
    </row>
    <row r="39117" spans="1:1" ht="13.5" x14ac:dyDescent="0.25">
      <c r="A39117" s="212"/>
    </row>
    <row r="39118" spans="1:1" ht="13.5" x14ac:dyDescent="0.25">
      <c r="A39118" s="212"/>
    </row>
    <row r="39119" spans="1:1" ht="13.5" x14ac:dyDescent="0.25">
      <c r="A39119" s="212"/>
    </row>
    <row r="39120" spans="1:1" ht="13.5" x14ac:dyDescent="0.25">
      <c r="A39120" s="212"/>
    </row>
    <row r="39121" spans="1:1" ht="13.5" x14ac:dyDescent="0.25">
      <c r="A39121" s="212"/>
    </row>
    <row r="39122" spans="1:1" ht="13.5" x14ac:dyDescent="0.25">
      <c r="A39122" s="212"/>
    </row>
    <row r="39123" spans="1:1" ht="13.5" x14ac:dyDescent="0.25">
      <c r="A39123" s="212"/>
    </row>
    <row r="39124" spans="1:1" ht="13.5" x14ac:dyDescent="0.25">
      <c r="A39124" s="212"/>
    </row>
    <row r="39125" spans="1:1" ht="13.5" x14ac:dyDescent="0.25">
      <c r="A39125" s="212"/>
    </row>
    <row r="39126" spans="1:1" ht="13.5" x14ac:dyDescent="0.25">
      <c r="A39126" s="212"/>
    </row>
    <row r="39127" spans="1:1" ht="13.5" x14ac:dyDescent="0.25">
      <c r="A39127" s="212"/>
    </row>
    <row r="39128" spans="1:1" ht="13.5" x14ac:dyDescent="0.25">
      <c r="A39128" s="212"/>
    </row>
    <row r="39129" spans="1:1" ht="13.5" x14ac:dyDescent="0.25">
      <c r="A39129" s="212"/>
    </row>
    <row r="39130" spans="1:1" ht="13.5" x14ac:dyDescent="0.25">
      <c r="A39130" s="212"/>
    </row>
    <row r="39131" spans="1:1" ht="13.5" x14ac:dyDescent="0.25">
      <c r="A39131" s="212"/>
    </row>
    <row r="39132" spans="1:1" ht="13.5" x14ac:dyDescent="0.25">
      <c r="A39132" s="212"/>
    </row>
    <row r="39133" spans="1:1" ht="13.5" x14ac:dyDescent="0.25">
      <c r="A39133" s="212"/>
    </row>
    <row r="39134" spans="1:1" ht="13.5" x14ac:dyDescent="0.25">
      <c r="A39134" s="212"/>
    </row>
    <row r="39135" spans="1:1" ht="13.5" x14ac:dyDescent="0.25">
      <c r="A39135" s="212"/>
    </row>
    <row r="39136" spans="1:1" ht="13.5" x14ac:dyDescent="0.25">
      <c r="A39136" s="212"/>
    </row>
    <row r="39137" spans="1:1" ht="13.5" x14ac:dyDescent="0.25">
      <c r="A39137" s="212"/>
    </row>
    <row r="39138" spans="1:1" ht="13.5" x14ac:dyDescent="0.25">
      <c r="A39138" s="212"/>
    </row>
    <row r="39139" spans="1:1" ht="13.5" x14ac:dyDescent="0.25">
      <c r="A39139" s="212"/>
    </row>
    <row r="39140" spans="1:1" ht="13.5" x14ac:dyDescent="0.25">
      <c r="A39140" s="212"/>
    </row>
    <row r="39141" spans="1:1" ht="13.5" x14ac:dyDescent="0.25">
      <c r="A39141" s="212"/>
    </row>
    <row r="39142" spans="1:1" ht="13.5" x14ac:dyDescent="0.25">
      <c r="A39142" s="212"/>
    </row>
    <row r="39143" spans="1:1" ht="13.5" x14ac:dyDescent="0.25">
      <c r="A39143" s="212"/>
    </row>
    <row r="39144" spans="1:1" ht="13.5" x14ac:dyDescent="0.25">
      <c r="A39144" s="212"/>
    </row>
    <row r="39145" spans="1:1" ht="13.5" x14ac:dyDescent="0.25">
      <c r="A39145" s="212"/>
    </row>
    <row r="39146" spans="1:1" ht="13.5" x14ac:dyDescent="0.25">
      <c r="A39146" s="212"/>
    </row>
    <row r="39147" spans="1:1" ht="13.5" x14ac:dyDescent="0.25">
      <c r="A39147" s="212"/>
    </row>
    <row r="39148" spans="1:1" ht="13.5" x14ac:dyDescent="0.25">
      <c r="A39148" s="212"/>
    </row>
    <row r="39149" spans="1:1" ht="13.5" x14ac:dyDescent="0.25">
      <c r="A39149" s="212"/>
    </row>
    <row r="39150" spans="1:1" ht="13.5" x14ac:dyDescent="0.25">
      <c r="A39150" s="212"/>
    </row>
    <row r="39151" spans="1:1" ht="13.5" x14ac:dyDescent="0.25">
      <c r="A39151" s="212"/>
    </row>
    <row r="39152" spans="1:1" ht="13.5" x14ac:dyDescent="0.25">
      <c r="A39152" s="212"/>
    </row>
    <row r="39153" spans="1:1" ht="13.5" x14ac:dyDescent="0.25">
      <c r="A39153" s="212"/>
    </row>
    <row r="39154" spans="1:1" ht="13.5" x14ac:dyDescent="0.25">
      <c r="A39154" s="212"/>
    </row>
    <row r="39155" spans="1:1" ht="13.5" x14ac:dyDescent="0.25">
      <c r="A39155" s="212"/>
    </row>
    <row r="39156" spans="1:1" ht="13.5" x14ac:dyDescent="0.25">
      <c r="A39156" s="212"/>
    </row>
    <row r="39157" spans="1:1" ht="13.5" x14ac:dyDescent="0.25">
      <c r="A39157" s="212"/>
    </row>
    <row r="39158" spans="1:1" ht="13.5" x14ac:dyDescent="0.25">
      <c r="A39158" s="212"/>
    </row>
    <row r="39159" spans="1:1" ht="13.5" x14ac:dyDescent="0.25">
      <c r="A39159" s="212"/>
    </row>
    <row r="39160" spans="1:1" ht="13.5" x14ac:dyDescent="0.25">
      <c r="A39160" s="212"/>
    </row>
    <row r="39161" spans="1:1" ht="13.5" x14ac:dyDescent="0.25">
      <c r="A39161" s="212"/>
    </row>
    <row r="39162" spans="1:1" ht="13.5" x14ac:dyDescent="0.25">
      <c r="A39162" s="212"/>
    </row>
    <row r="39163" spans="1:1" ht="13.5" x14ac:dyDescent="0.25">
      <c r="A39163" s="212"/>
    </row>
    <row r="39164" spans="1:1" ht="13.5" x14ac:dyDescent="0.25">
      <c r="A39164" s="212"/>
    </row>
    <row r="39165" spans="1:1" ht="13.5" x14ac:dyDescent="0.25">
      <c r="A39165" s="212"/>
    </row>
    <row r="39166" spans="1:1" ht="13.5" x14ac:dyDescent="0.25">
      <c r="A39166" s="212"/>
    </row>
    <row r="39167" spans="1:1" ht="13.5" x14ac:dyDescent="0.25">
      <c r="A39167" s="212"/>
    </row>
    <row r="39168" spans="1:1" ht="13.5" x14ac:dyDescent="0.25">
      <c r="A39168" s="212"/>
    </row>
    <row r="39169" spans="1:1" ht="13.5" x14ac:dyDescent="0.25">
      <c r="A39169" s="212"/>
    </row>
    <row r="39170" spans="1:1" ht="13.5" x14ac:dyDescent="0.25">
      <c r="A39170" s="212"/>
    </row>
    <row r="39171" spans="1:1" ht="13.5" x14ac:dyDescent="0.25">
      <c r="A39171" s="212"/>
    </row>
    <row r="39172" spans="1:1" ht="13.5" x14ac:dyDescent="0.25">
      <c r="A39172" s="212"/>
    </row>
    <row r="39173" spans="1:1" ht="13.5" x14ac:dyDescent="0.25">
      <c r="A39173" s="212"/>
    </row>
    <row r="39174" spans="1:1" ht="13.5" x14ac:dyDescent="0.25">
      <c r="A39174" s="212"/>
    </row>
    <row r="39175" spans="1:1" ht="13.5" x14ac:dyDescent="0.25">
      <c r="A39175" s="212"/>
    </row>
    <row r="39176" spans="1:1" ht="13.5" x14ac:dyDescent="0.25">
      <c r="A39176" s="212"/>
    </row>
    <row r="39177" spans="1:1" ht="13.5" x14ac:dyDescent="0.25">
      <c r="A39177" s="212"/>
    </row>
    <row r="39178" spans="1:1" ht="13.5" x14ac:dyDescent="0.25">
      <c r="A39178" s="212"/>
    </row>
    <row r="39179" spans="1:1" ht="13.5" x14ac:dyDescent="0.25">
      <c r="A39179" s="212"/>
    </row>
    <row r="39180" spans="1:1" ht="13.5" x14ac:dyDescent="0.25">
      <c r="A39180" s="212"/>
    </row>
    <row r="39181" spans="1:1" ht="13.5" x14ac:dyDescent="0.25">
      <c r="A39181" s="212"/>
    </row>
    <row r="39182" spans="1:1" ht="13.5" x14ac:dyDescent="0.25">
      <c r="A39182" s="212"/>
    </row>
    <row r="39183" spans="1:1" ht="13.5" x14ac:dyDescent="0.25">
      <c r="A39183" s="212"/>
    </row>
    <row r="39184" spans="1:1" ht="13.5" x14ac:dyDescent="0.25">
      <c r="A39184" s="212"/>
    </row>
    <row r="39185" spans="1:1" ht="13.5" x14ac:dyDescent="0.25">
      <c r="A39185" s="212"/>
    </row>
    <row r="39186" spans="1:1" ht="13.5" x14ac:dyDescent="0.25">
      <c r="A39186" s="212"/>
    </row>
    <row r="39187" spans="1:1" ht="13.5" x14ac:dyDescent="0.25">
      <c r="A39187" s="212"/>
    </row>
    <row r="39188" spans="1:1" ht="13.5" x14ac:dyDescent="0.25">
      <c r="A39188" s="212"/>
    </row>
    <row r="39189" spans="1:1" ht="13.5" x14ac:dyDescent="0.25">
      <c r="A39189" s="212"/>
    </row>
    <row r="39190" spans="1:1" ht="13.5" x14ac:dyDescent="0.25">
      <c r="A39190" s="212"/>
    </row>
    <row r="39191" spans="1:1" ht="13.5" x14ac:dyDescent="0.25">
      <c r="A39191" s="212"/>
    </row>
    <row r="39192" spans="1:1" ht="13.5" x14ac:dyDescent="0.25">
      <c r="A39192" s="212"/>
    </row>
    <row r="39193" spans="1:1" ht="13.5" x14ac:dyDescent="0.25">
      <c r="A39193" s="212"/>
    </row>
    <row r="39194" spans="1:1" ht="13.5" x14ac:dyDescent="0.25">
      <c r="A39194" s="212"/>
    </row>
    <row r="39195" spans="1:1" ht="13.5" x14ac:dyDescent="0.25">
      <c r="A39195" s="212"/>
    </row>
    <row r="39196" spans="1:1" ht="13.5" x14ac:dyDescent="0.25">
      <c r="A39196" s="212"/>
    </row>
    <row r="39197" spans="1:1" ht="13.5" x14ac:dyDescent="0.25">
      <c r="A39197" s="212"/>
    </row>
    <row r="39198" spans="1:1" ht="13.5" x14ac:dyDescent="0.25">
      <c r="A39198" s="212"/>
    </row>
    <row r="39199" spans="1:1" ht="13.5" x14ac:dyDescent="0.25">
      <c r="A39199" s="212"/>
    </row>
    <row r="39200" spans="1:1" ht="13.5" x14ac:dyDescent="0.25">
      <c r="A39200" s="212"/>
    </row>
    <row r="39201" spans="1:1" ht="13.5" x14ac:dyDescent="0.25">
      <c r="A39201" s="212"/>
    </row>
    <row r="39202" spans="1:1" ht="13.5" x14ac:dyDescent="0.25">
      <c r="A39202" s="212"/>
    </row>
    <row r="39203" spans="1:1" ht="13.5" x14ac:dyDescent="0.25">
      <c r="A39203" s="212"/>
    </row>
    <row r="39204" spans="1:1" ht="13.5" x14ac:dyDescent="0.25">
      <c r="A39204" s="212"/>
    </row>
    <row r="39205" spans="1:1" ht="13.5" x14ac:dyDescent="0.25">
      <c r="A39205" s="212"/>
    </row>
    <row r="39206" spans="1:1" ht="13.5" x14ac:dyDescent="0.25">
      <c r="A39206" s="212"/>
    </row>
    <row r="39207" spans="1:1" ht="13.5" x14ac:dyDescent="0.25">
      <c r="A39207" s="212"/>
    </row>
    <row r="39208" spans="1:1" ht="13.5" x14ac:dyDescent="0.25">
      <c r="A39208" s="212"/>
    </row>
    <row r="39209" spans="1:1" ht="13.5" x14ac:dyDescent="0.25">
      <c r="A39209" s="212"/>
    </row>
    <row r="39210" spans="1:1" ht="13.5" x14ac:dyDescent="0.25">
      <c r="A39210" s="212"/>
    </row>
    <row r="39211" spans="1:1" ht="13.5" x14ac:dyDescent="0.25">
      <c r="A39211" s="212"/>
    </row>
    <row r="39212" spans="1:1" ht="13.5" x14ac:dyDescent="0.25">
      <c r="A39212" s="212"/>
    </row>
    <row r="39213" spans="1:1" ht="13.5" x14ac:dyDescent="0.25">
      <c r="A39213" s="212"/>
    </row>
    <row r="39214" spans="1:1" ht="13.5" x14ac:dyDescent="0.25">
      <c r="A39214" s="212"/>
    </row>
    <row r="39215" spans="1:1" ht="13.5" x14ac:dyDescent="0.25">
      <c r="A39215" s="212"/>
    </row>
    <row r="39216" spans="1:1" ht="13.5" x14ac:dyDescent="0.25">
      <c r="A39216" s="212"/>
    </row>
    <row r="39217" spans="1:1" ht="13.5" x14ac:dyDescent="0.25">
      <c r="A39217" s="212"/>
    </row>
    <row r="39218" spans="1:1" ht="13.5" x14ac:dyDescent="0.25">
      <c r="A39218" s="212"/>
    </row>
    <row r="39219" spans="1:1" ht="13.5" x14ac:dyDescent="0.25">
      <c r="A39219" s="212"/>
    </row>
    <row r="39220" spans="1:1" ht="13.5" x14ac:dyDescent="0.25">
      <c r="A39220" s="212"/>
    </row>
    <row r="39221" spans="1:1" ht="13.5" x14ac:dyDescent="0.25">
      <c r="A39221" s="212"/>
    </row>
    <row r="39222" spans="1:1" ht="13.5" x14ac:dyDescent="0.25">
      <c r="A39222" s="212"/>
    </row>
    <row r="39223" spans="1:1" ht="13.5" x14ac:dyDescent="0.25">
      <c r="A39223" s="212"/>
    </row>
    <row r="39224" spans="1:1" ht="13.5" x14ac:dyDescent="0.25">
      <c r="A39224" s="212"/>
    </row>
    <row r="39225" spans="1:1" ht="13.5" x14ac:dyDescent="0.25">
      <c r="A39225" s="212"/>
    </row>
    <row r="39226" spans="1:1" ht="13.5" x14ac:dyDescent="0.25">
      <c r="A39226" s="212"/>
    </row>
    <row r="39227" spans="1:1" ht="13.5" x14ac:dyDescent="0.25">
      <c r="A39227" s="212"/>
    </row>
    <row r="39228" spans="1:1" ht="13.5" x14ac:dyDescent="0.25">
      <c r="A39228" s="212"/>
    </row>
    <row r="39229" spans="1:1" ht="13.5" x14ac:dyDescent="0.25">
      <c r="A39229" s="212"/>
    </row>
    <row r="39230" spans="1:1" ht="13.5" x14ac:dyDescent="0.25">
      <c r="A39230" s="212"/>
    </row>
    <row r="39231" spans="1:1" ht="13.5" x14ac:dyDescent="0.25">
      <c r="A39231" s="212"/>
    </row>
    <row r="39232" spans="1:1" ht="13.5" x14ac:dyDescent="0.25">
      <c r="A39232" s="212"/>
    </row>
    <row r="39233" spans="1:1" ht="13.5" x14ac:dyDescent="0.25">
      <c r="A39233" s="212"/>
    </row>
    <row r="39234" spans="1:1" ht="13.5" x14ac:dyDescent="0.25">
      <c r="A39234" s="212"/>
    </row>
    <row r="39235" spans="1:1" ht="13.5" x14ac:dyDescent="0.25">
      <c r="A39235" s="212"/>
    </row>
    <row r="39236" spans="1:1" ht="13.5" x14ac:dyDescent="0.25">
      <c r="A39236" s="212"/>
    </row>
    <row r="39237" spans="1:1" ht="13.5" x14ac:dyDescent="0.25">
      <c r="A39237" s="212"/>
    </row>
    <row r="39238" spans="1:1" ht="13.5" x14ac:dyDescent="0.25">
      <c r="A39238" s="212"/>
    </row>
    <row r="39239" spans="1:1" ht="13.5" x14ac:dyDescent="0.25">
      <c r="A39239" s="212"/>
    </row>
    <row r="39240" spans="1:1" ht="13.5" x14ac:dyDescent="0.25">
      <c r="A39240" s="212"/>
    </row>
    <row r="39241" spans="1:1" ht="13.5" x14ac:dyDescent="0.25">
      <c r="A39241" s="212"/>
    </row>
    <row r="39242" spans="1:1" ht="13.5" x14ac:dyDescent="0.25">
      <c r="A39242" s="212"/>
    </row>
    <row r="39243" spans="1:1" ht="13.5" x14ac:dyDescent="0.25">
      <c r="A39243" s="212"/>
    </row>
    <row r="39244" spans="1:1" ht="13.5" x14ac:dyDescent="0.25">
      <c r="A39244" s="212"/>
    </row>
    <row r="39245" spans="1:1" ht="13.5" x14ac:dyDescent="0.25">
      <c r="A39245" s="212"/>
    </row>
    <row r="39246" spans="1:1" ht="13.5" x14ac:dyDescent="0.25">
      <c r="A39246" s="212"/>
    </row>
    <row r="39247" spans="1:1" ht="13.5" x14ac:dyDescent="0.25">
      <c r="A39247" s="212"/>
    </row>
    <row r="39248" spans="1:1" ht="13.5" x14ac:dyDescent="0.25">
      <c r="A39248" s="212"/>
    </row>
    <row r="39249" spans="1:1" ht="13.5" x14ac:dyDescent="0.25">
      <c r="A39249" s="212"/>
    </row>
    <row r="39250" spans="1:1" ht="13.5" x14ac:dyDescent="0.25">
      <c r="A39250" s="212"/>
    </row>
    <row r="39251" spans="1:1" ht="13.5" x14ac:dyDescent="0.25">
      <c r="A39251" s="212"/>
    </row>
    <row r="39252" spans="1:1" ht="13.5" x14ac:dyDescent="0.25">
      <c r="A39252" s="212"/>
    </row>
    <row r="39253" spans="1:1" ht="13.5" x14ac:dyDescent="0.25">
      <c r="A39253" s="212"/>
    </row>
    <row r="39254" spans="1:1" ht="13.5" x14ac:dyDescent="0.25">
      <c r="A39254" s="212"/>
    </row>
    <row r="39255" spans="1:1" ht="13.5" x14ac:dyDescent="0.25">
      <c r="A39255" s="212"/>
    </row>
    <row r="39256" spans="1:1" ht="13.5" x14ac:dyDescent="0.25">
      <c r="A39256" s="212"/>
    </row>
    <row r="39257" spans="1:1" ht="13.5" x14ac:dyDescent="0.25">
      <c r="A39257" s="212"/>
    </row>
    <row r="39258" spans="1:1" ht="13.5" x14ac:dyDescent="0.25">
      <c r="A39258" s="212"/>
    </row>
    <row r="39259" spans="1:1" ht="13.5" x14ac:dyDescent="0.25">
      <c r="A39259" s="212"/>
    </row>
    <row r="39260" spans="1:1" ht="13.5" x14ac:dyDescent="0.25">
      <c r="A39260" s="212"/>
    </row>
    <row r="39261" spans="1:1" ht="13.5" x14ac:dyDescent="0.25">
      <c r="A39261" s="212"/>
    </row>
    <row r="39262" spans="1:1" ht="13.5" x14ac:dyDescent="0.25">
      <c r="A39262" s="212"/>
    </row>
    <row r="39263" spans="1:1" ht="13.5" x14ac:dyDescent="0.25">
      <c r="A39263" s="212"/>
    </row>
    <row r="39264" spans="1:1" ht="13.5" x14ac:dyDescent="0.25">
      <c r="A39264" s="212"/>
    </row>
    <row r="39265" spans="1:1" ht="13.5" x14ac:dyDescent="0.25">
      <c r="A39265" s="212"/>
    </row>
    <row r="39266" spans="1:1" ht="13.5" x14ac:dyDescent="0.25">
      <c r="A39266" s="212"/>
    </row>
    <row r="39267" spans="1:1" ht="13.5" x14ac:dyDescent="0.25">
      <c r="A39267" s="212"/>
    </row>
    <row r="39268" spans="1:1" ht="13.5" x14ac:dyDescent="0.25">
      <c r="A39268" s="212"/>
    </row>
    <row r="39269" spans="1:1" ht="13.5" x14ac:dyDescent="0.25">
      <c r="A39269" s="212"/>
    </row>
    <row r="39270" spans="1:1" ht="13.5" x14ac:dyDescent="0.25">
      <c r="A39270" s="212"/>
    </row>
    <row r="39271" spans="1:1" ht="13.5" x14ac:dyDescent="0.25">
      <c r="A39271" s="212"/>
    </row>
    <row r="39272" spans="1:1" ht="13.5" x14ac:dyDescent="0.25">
      <c r="A39272" s="212"/>
    </row>
    <row r="39273" spans="1:1" ht="13.5" x14ac:dyDescent="0.25">
      <c r="A39273" s="212"/>
    </row>
    <row r="39274" spans="1:1" ht="13.5" x14ac:dyDescent="0.25">
      <c r="A39274" s="212"/>
    </row>
    <row r="39275" spans="1:1" ht="13.5" x14ac:dyDescent="0.25">
      <c r="A39275" s="212"/>
    </row>
    <row r="39276" spans="1:1" ht="13.5" x14ac:dyDescent="0.25">
      <c r="A39276" s="212"/>
    </row>
    <row r="39277" spans="1:1" ht="13.5" x14ac:dyDescent="0.25">
      <c r="A39277" s="212"/>
    </row>
    <row r="39278" spans="1:1" ht="13.5" x14ac:dyDescent="0.25">
      <c r="A39278" s="212"/>
    </row>
    <row r="39279" spans="1:1" ht="13.5" x14ac:dyDescent="0.25">
      <c r="A39279" s="212"/>
    </row>
    <row r="39280" spans="1:1" ht="13.5" x14ac:dyDescent="0.25">
      <c r="A39280" s="212"/>
    </row>
    <row r="39281" spans="1:1" ht="13.5" x14ac:dyDescent="0.25">
      <c r="A39281" s="212"/>
    </row>
    <row r="39282" spans="1:1" ht="13.5" x14ac:dyDescent="0.25">
      <c r="A39282" s="212"/>
    </row>
    <row r="39283" spans="1:1" ht="13.5" x14ac:dyDescent="0.25">
      <c r="A39283" s="212"/>
    </row>
    <row r="39284" spans="1:1" ht="13.5" x14ac:dyDescent="0.25">
      <c r="A39284" s="212"/>
    </row>
    <row r="39285" spans="1:1" ht="13.5" x14ac:dyDescent="0.25">
      <c r="A39285" s="212"/>
    </row>
    <row r="39286" spans="1:1" ht="13.5" x14ac:dyDescent="0.25">
      <c r="A39286" s="212"/>
    </row>
    <row r="39287" spans="1:1" ht="13.5" x14ac:dyDescent="0.25">
      <c r="A39287" s="212"/>
    </row>
    <row r="39288" spans="1:1" ht="13.5" x14ac:dyDescent="0.25">
      <c r="A39288" s="212"/>
    </row>
    <row r="39289" spans="1:1" ht="13.5" x14ac:dyDescent="0.25">
      <c r="A39289" s="212"/>
    </row>
    <row r="39290" spans="1:1" ht="13.5" x14ac:dyDescent="0.25">
      <c r="A39290" s="212"/>
    </row>
    <row r="39291" spans="1:1" ht="13.5" x14ac:dyDescent="0.25">
      <c r="A39291" s="212"/>
    </row>
    <row r="39292" spans="1:1" ht="13.5" x14ac:dyDescent="0.25">
      <c r="A39292" s="212"/>
    </row>
    <row r="39293" spans="1:1" ht="13.5" x14ac:dyDescent="0.25">
      <c r="A39293" s="212"/>
    </row>
    <row r="39294" spans="1:1" ht="13.5" x14ac:dyDescent="0.25">
      <c r="A39294" s="212"/>
    </row>
    <row r="39295" spans="1:1" ht="13.5" x14ac:dyDescent="0.25">
      <c r="A39295" s="212"/>
    </row>
    <row r="39296" spans="1:1" ht="13.5" x14ac:dyDescent="0.25">
      <c r="A39296" s="212"/>
    </row>
    <row r="39297" spans="1:1" ht="13.5" x14ac:dyDescent="0.25">
      <c r="A39297" s="212"/>
    </row>
    <row r="39298" spans="1:1" ht="13.5" x14ac:dyDescent="0.25">
      <c r="A39298" s="212"/>
    </row>
    <row r="39299" spans="1:1" ht="13.5" x14ac:dyDescent="0.25">
      <c r="A39299" s="212"/>
    </row>
    <row r="39300" spans="1:1" ht="13.5" x14ac:dyDescent="0.25">
      <c r="A39300" s="212"/>
    </row>
    <row r="39301" spans="1:1" ht="13.5" x14ac:dyDescent="0.25">
      <c r="A39301" s="212"/>
    </row>
    <row r="39302" spans="1:1" ht="13.5" x14ac:dyDescent="0.25">
      <c r="A39302" s="212"/>
    </row>
    <row r="39303" spans="1:1" ht="13.5" x14ac:dyDescent="0.25">
      <c r="A39303" s="212"/>
    </row>
    <row r="39304" spans="1:1" ht="13.5" x14ac:dyDescent="0.25">
      <c r="A39304" s="212"/>
    </row>
    <row r="39305" spans="1:1" ht="13.5" x14ac:dyDescent="0.25">
      <c r="A39305" s="212"/>
    </row>
    <row r="39306" spans="1:1" ht="13.5" x14ac:dyDescent="0.25">
      <c r="A39306" s="212"/>
    </row>
    <row r="39307" spans="1:1" ht="13.5" x14ac:dyDescent="0.25">
      <c r="A39307" s="212"/>
    </row>
    <row r="39308" spans="1:1" ht="13.5" x14ac:dyDescent="0.25">
      <c r="A39308" s="212"/>
    </row>
    <row r="39309" spans="1:1" ht="13.5" x14ac:dyDescent="0.25">
      <c r="A39309" s="212"/>
    </row>
    <row r="39310" spans="1:1" ht="13.5" x14ac:dyDescent="0.25">
      <c r="A39310" s="212"/>
    </row>
    <row r="39311" spans="1:1" ht="13.5" x14ac:dyDescent="0.25">
      <c r="A39311" s="212"/>
    </row>
    <row r="39312" spans="1:1" ht="13.5" x14ac:dyDescent="0.25">
      <c r="A39312" s="212"/>
    </row>
    <row r="39313" spans="1:1" ht="13.5" x14ac:dyDescent="0.25">
      <c r="A39313" s="212"/>
    </row>
    <row r="39314" spans="1:1" ht="13.5" x14ac:dyDescent="0.25">
      <c r="A39314" s="212"/>
    </row>
    <row r="39315" spans="1:1" ht="13.5" x14ac:dyDescent="0.25">
      <c r="A39315" s="212"/>
    </row>
    <row r="39316" spans="1:1" ht="13.5" x14ac:dyDescent="0.25">
      <c r="A39316" s="212"/>
    </row>
    <row r="39317" spans="1:1" ht="13.5" x14ac:dyDescent="0.25">
      <c r="A39317" s="212"/>
    </row>
    <row r="39318" spans="1:1" ht="13.5" x14ac:dyDescent="0.25">
      <c r="A39318" s="212"/>
    </row>
    <row r="39319" spans="1:1" ht="13.5" x14ac:dyDescent="0.25">
      <c r="A39319" s="212"/>
    </row>
    <row r="39320" spans="1:1" ht="13.5" x14ac:dyDescent="0.25">
      <c r="A39320" s="212"/>
    </row>
    <row r="39321" spans="1:1" ht="13.5" x14ac:dyDescent="0.25">
      <c r="A39321" s="212"/>
    </row>
    <row r="39322" spans="1:1" ht="13.5" x14ac:dyDescent="0.25">
      <c r="A39322" s="212"/>
    </row>
    <row r="39323" spans="1:1" ht="13.5" x14ac:dyDescent="0.25">
      <c r="A39323" s="212"/>
    </row>
    <row r="39324" spans="1:1" ht="13.5" x14ac:dyDescent="0.25">
      <c r="A39324" s="212"/>
    </row>
    <row r="39325" spans="1:1" ht="13.5" x14ac:dyDescent="0.25">
      <c r="A39325" s="212"/>
    </row>
    <row r="39326" spans="1:1" ht="13.5" x14ac:dyDescent="0.25">
      <c r="A39326" s="212"/>
    </row>
    <row r="39327" spans="1:1" ht="13.5" x14ac:dyDescent="0.25">
      <c r="A39327" s="212"/>
    </row>
    <row r="39328" spans="1:1" ht="13.5" x14ac:dyDescent="0.25">
      <c r="A39328" s="212"/>
    </row>
    <row r="39329" spans="1:1" ht="13.5" x14ac:dyDescent="0.25">
      <c r="A39329" s="212"/>
    </row>
    <row r="39330" spans="1:1" ht="13.5" x14ac:dyDescent="0.25">
      <c r="A39330" s="212"/>
    </row>
    <row r="39331" spans="1:1" ht="13.5" x14ac:dyDescent="0.25">
      <c r="A39331" s="212"/>
    </row>
    <row r="39332" spans="1:1" ht="13.5" x14ac:dyDescent="0.25">
      <c r="A39332" s="212"/>
    </row>
    <row r="39333" spans="1:1" ht="13.5" x14ac:dyDescent="0.25">
      <c r="A39333" s="212"/>
    </row>
    <row r="39334" spans="1:1" ht="13.5" x14ac:dyDescent="0.25">
      <c r="A39334" s="212"/>
    </row>
    <row r="39335" spans="1:1" ht="13.5" x14ac:dyDescent="0.25">
      <c r="A39335" s="212"/>
    </row>
    <row r="39336" spans="1:1" ht="13.5" x14ac:dyDescent="0.25">
      <c r="A39336" s="212"/>
    </row>
    <row r="39337" spans="1:1" ht="13.5" x14ac:dyDescent="0.25">
      <c r="A39337" s="212"/>
    </row>
    <row r="39338" spans="1:1" ht="13.5" x14ac:dyDescent="0.25">
      <c r="A39338" s="212"/>
    </row>
    <row r="39339" spans="1:1" ht="13.5" x14ac:dyDescent="0.25">
      <c r="A39339" s="212"/>
    </row>
    <row r="39340" spans="1:1" ht="13.5" x14ac:dyDescent="0.25">
      <c r="A39340" s="212"/>
    </row>
    <row r="39341" spans="1:1" ht="13.5" x14ac:dyDescent="0.25">
      <c r="A39341" s="212"/>
    </row>
    <row r="39342" spans="1:1" ht="13.5" x14ac:dyDescent="0.25">
      <c r="A39342" s="212"/>
    </row>
    <row r="39343" spans="1:1" ht="13.5" x14ac:dyDescent="0.25">
      <c r="A39343" s="212"/>
    </row>
    <row r="39344" spans="1:1" ht="13.5" x14ac:dyDescent="0.25">
      <c r="A39344" s="212"/>
    </row>
    <row r="39345" spans="1:1" ht="13.5" x14ac:dyDescent="0.25">
      <c r="A39345" s="212"/>
    </row>
    <row r="39346" spans="1:1" ht="13.5" x14ac:dyDescent="0.25">
      <c r="A39346" s="212"/>
    </row>
    <row r="39347" spans="1:1" ht="13.5" x14ac:dyDescent="0.25">
      <c r="A39347" s="212"/>
    </row>
    <row r="39348" spans="1:1" ht="13.5" x14ac:dyDescent="0.25">
      <c r="A39348" s="212"/>
    </row>
    <row r="39349" spans="1:1" ht="13.5" x14ac:dyDescent="0.25">
      <c r="A39349" s="212"/>
    </row>
    <row r="39350" spans="1:1" ht="13.5" x14ac:dyDescent="0.25">
      <c r="A39350" s="212"/>
    </row>
    <row r="39351" spans="1:1" ht="13.5" x14ac:dyDescent="0.25">
      <c r="A39351" s="212"/>
    </row>
    <row r="39352" spans="1:1" ht="13.5" x14ac:dyDescent="0.25">
      <c r="A39352" s="212"/>
    </row>
    <row r="39353" spans="1:1" ht="13.5" x14ac:dyDescent="0.25">
      <c r="A39353" s="212"/>
    </row>
    <row r="39354" spans="1:1" ht="13.5" x14ac:dyDescent="0.25">
      <c r="A39354" s="212"/>
    </row>
    <row r="39355" spans="1:1" ht="13.5" x14ac:dyDescent="0.25">
      <c r="A39355" s="212"/>
    </row>
    <row r="39356" spans="1:1" ht="13.5" x14ac:dyDescent="0.25">
      <c r="A39356" s="212"/>
    </row>
    <row r="39357" spans="1:1" ht="13.5" x14ac:dyDescent="0.25">
      <c r="A39357" s="212"/>
    </row>
    <row r="39358" spans="1:1" ht="13.5" x14ac:dyDescent="0.25">
      <c r="A39358" s="212"/>
    </row>
    <row r="39359" spans="1:1" ht="13.5" x14ac:dyDescent="0.25">
      <c r="A39359" s="212"/>
    </row>
    <row r="39360" spans="1:1" ht="13.5" x14ac:dyDescent="0.25">
      <c r="A39360" s="212"/>
    </row>
    <row r="39361" spans="1:1" ht="13.5" x14ac:dyDescent="0.25">
      <c r="A39361" s="212"/>
    </row>
    <row r="39362" spans="1:1" ht="13.5" x14ac:dyDescent="0.25">
      <c r="A39362" s="212"/>
    </row>
    <row r="39363" spans="1:1" ht="13.5" x14ac:dyDescent="0.25">
      <c r="A39363" s="212"/>
    </row>
    <row r="39364" spans="1:1" ht="13.5" x14ac:dyDescent="0.25">
      <c r="A39364" s="212"/>
    </row>
    <row r="39365" spans="1:1" ht="13.5" x14ac:dyDescent="0.25">
      <c r="A39365" s="212"/>
    </row>
    <row r="39366" spans="1:1" ht="13.5" x14ac:dyDescent="0.25">
      <c r="A39366" s="212"/>
    </row>
    <row r="39367" spans="1:1" ht="13.5" x14ac:dyDescent="0.25">
      <c r="A39367" s="212"/>
    </row>
    <row r="39368" spans="1:1" ht="13.5" x14ac:dyDescent="0.25">
      <c r="A39368" s="212"/>
    </row>
    <row r="39369" spans="1:1" ht="13.5" x14ac:dyDescent="0.25">
      <c r="A39369" s="212"/>
    </row>
    <row r="39370" spans="1:1" ht="13.5" x14ac:dyDescent="0.25">
      <c r="A39370" s="212"/>
    </row>
    <row r="39371" spans="1:1" ht="13.5" x14ac:dyDescent="0.25">
      <c r="A39371" s="212"/>
    </row>
    <row r="39372" spans="1:1" ht="13.5" x14ac:dyDescent="0.25">
      <c r="A39372" s="212"/>
    </row>
    <row r="39373" spans="1:1" ht="13.5" x14ac:dyDescent="0.25">
      <c r="A39373" s="212"/>
    </row>
    <row r="39374" spans="1:1" ht="13.5" x14ac:dyDescent="0.25">
      <c r="A39374" s="212"/>
    </row>
    <row r="39375" spans="1:1" ht="13.5" x14ac:dyDescent="0.25">
      <c r="A39375" s="212"/>
    </row>
    <row r="39376" spans="1:1" ht="13.5" x14ac:dyDescent="0.25">
      <c r="A39376" s="212"/>
    </row>
    <row r="39377" spans="1:1" ht="13.5" x14ac:dyDescent="0.25">
      <c r="A39377" s="212"/>
    </row>
    <row r="39378" spans="1:1" ht="13.5" x14ac:dyDescent="0.25">
      <c r="A39378" s="212"/>
    </row>
    <row r="39379" spans="1:1" ht="13.5" x14ac:dyDescent="0.25">
      <c r="A39379" s="212"/>
    </row>
    <row r="39380" spans="1:1" ht="13.5" x14ac:dyDescent="0.25">
      <c r="A39380" s="212"/>
    </row>
    <row r="39381" spans="1:1" ht="13.5" x14ac:dyDescent="0.25">
      <c r="A39381" s="212"/>
    </row>
    <row r="39382" spans="1:1" ht="13.5" x14ac:dyDescent="0.25">
      <c r="A39382" s="212"/>
    </row>
    <row r="39383" spans="1:1" ht="13.5" x14ac:dyDescent="0.25">
      <c r="A39383" s="212"/>
    </row>
    <row r="39384" spans="1:1" ht="13.5" x14ac:dyDescent="0.25">
      <c r="A39384" s="212"/>
    </row>
    <row r="39385" spans="1:1" ht="13.5" x14ac:dyDescent="0.25">
      <c r="A39385" s="212"/>
    </row>
    <row r="39386" spans="1:1" ht="13.5" x14ac:dyDescent="0.25">
      <c r="A39386" s="212"/>
    </row>
    <row r="39387" spans="1:1" ht="13.5" x14ac:dyDescent="0.25">
      <c r="A39387" s="212"/>
    </row>
    <row r="39388" spans="1:1" ht="13.5" x14ac:dyDescent="0.25">
      <c r="A39388" s="212"/>
    </row>
    <row r="39389" spans="1:1" ht="13.5" x14ac:dyDescent="0.25">
      <c r="A39389" s="212"/>
    </row>
    <row r="39390" spans="1:1" ht="13.5" x14ac:dyDescent="0.25">
      <c r="A39390" s="212"/>
    </row>
    <row r="39391" spans="1:1" ht="13.5" x14ac:dyDescent="0.25">
      <c r="A39391" s="212"/>
    </row>
    <row r="39392" spans="1:1" ht="13.5" x14ac:dyDescent="0.25">
      <c r="A39392" s="212"/>
    </row>
    <row r="39393" spans="1:1" ht="13.5" x14ac:dyDescent="0.25">
      <c r="A39393" s="212"/>
    </row>
    <row r="39394" spans="1:1" ht="13.5" x14ac:dyDescent="0.25">
      <c r="A39394" s="212"/>
    </row>
    <row r="39395" spans="1:1" ht="13.5" x14ac:dyDescent="0.25">
      <c r="A39395" s="212"/>
    </row>
    <row r="39396" spans="1:1" ht="13.5" x14ac:dyDescent="0.25">
      <c r="A39396" s="212"/>
    </row>
    <row r="39397" spans="1:1" ht="13.5" x14ac:dyDescent="0.25">
      <c r="A39397" s="212"/>
    </row>
    <row r="39398" spans="1:1" ht="13.5" x14ac:dyDescent="0.25">
      <c r="A39398" s="212"/>
    </row>
    <row r="39399" spans="1:1" ht="13.5" x14ac:dyDescent="0.25">
      <c r="A39399" s="212"/>
    </row>
    <row r="39400" spans="1:1" ht="13.5" x14ac:dyDescent="0.25">
      <c r="A39400" s="212"/>
    </row>
    <row r="39401" spans="1:1" ht="13.5" x14ac:dyDescent="0.25">
      <c r="A39401" s="212"/>
    </row>
    <row r="39402" spans="1:1" ht="13.5" x14ac:dyDescent="0.25">
      <c r="A39402" s="212"/>
    </row>
    <row r="39403" spans="1:1" ht="13.5" x14ac:dyDescent="0.25">
      <c r="A39403" s="212"/>
    </row>
    <row r="39404" spans="1:1" ht="13.5" x14ac:dyDescent="0.25">
      <c r="A39404" s="212"/>
    </row>
    <row r="39405" spans="1:1" ht="13.5" x14ac:dyDescent="0.25">
      <c r="A39405" s="212"/>
    </row>
    <row r="39406" spans="1:1" ht="13.5" x14ac:dyDescent="0.25">
      <c r="A39406" s="212"/>
    </row>
    <row r="39407" spans="1:1" ht="13.5" x14ac:dyDescent="0.25">
      <c r="A39407" s="212"/>
    </row>
    <row r="39408" spans="1:1" ht="13.5" x14ac:dyDescent="0.25">
      <c r="A39408" s="212"/>
    </row>
    <row r="39409" spans="1:1" ht="13.5" x14ac:dyDescent="0.25">
      <c r="A39409" s="212"/>
    </row>
    <row r="39410" spans="1:1" ht="13.5" x14ac:dyDescent="0.25">
      <c r="A39410" s="212"/>
    </row>
    <row r="39411" spans="1:1" ht="13.5" x14ac:dyDescent="0.25">
      <c r="A39411" s="212"/>
    </row>
    <row r="39412" spans="1:1" ht="13.5" x14ac:dyDescent="0.25">
      <c r="A39412" s="212"/>
    </row>
    <row r="39413" spans="1:1" ht="13.5" x14ac:dyDescent="0.25">
      <c r="A39413" s="212"/>
    </row>
    <row r="39414" spans="1:1" ht="13.5" x14ac:dyDescent="0.25">
      <c r="A39414" s="212"/>
    </row>
    <row r="39415" spans="1:1" ht="13.5" x14ac:dyDescent="0.25">
      <c r="A39415" s="212"/>
    </row>
    <row r="39416" spans="1:1" ht="13.5" x14ac:dyDescent="0.25">
      <c r="A39416" s="212"/>
    </row>
    <row r="39417" spans="1:1" ht="13.5" x14ac:dyDescent="0.25">
      <c r="A39417" s="212"/>
    </row>
    <row r="39418" spans="1:1" ht="13.5" x14ac:dyDescent="0.25">
      <c r="A39418" s="212"/>
    </row>
    <row r="39419" spans="1:1" ht="13.5" x14ac:dyDescent="0.25">
      <c r="A39419" s="212"/>
    </row>
    <row r="39420" spans="1:1" ht="13.5" x14ac:dyDescent="0.25">
      <c r="A39420" s="212"/>
    </row>
    <row r="39421" spans="1:1" ht="13.5" x14ac:dyDescent="0.25">
      <c r="A39421" s="212"/>
    </row>
    <row r="39422" spans="1:1" ht="13.5" x14ac:dyDescent="0.25">
      <c r="A39422" s="212"/>
    </row>
    <row r="39423" spans="1:1" ht="13.5" x14ac:dyDescent="0.25">
      <c r="A39423" s="212"/>
    </row>
    <row r="39424" spans="1:1" ht="13.5" x14ac:dyDescent="0.25">
      <c r="A39424" s="212"/>
    </row>
    <row r="39425" spans="1:1" ht="13.5" x14ac:dyDescent="0.25">
      <c r="A39425" s="212"/>
    </row>
    <row r="39426" spans="1:1" ht="13.5" x14ac:dyDescent="0.25">
      <c r="A39426" s="212"/>
    </row>
    <row r="39427" spans="1:1" ht="13.5" x14ac:dyDescent="0.25">
      <c r="A39427" s="212"/>
    </row>
    <row r="39428" spans="1:1" ht="13.5" x14ac:dyDescent="0.25">
      <c r="A39428" s="212"/>
    </row>
    <row r="39429" spans="1:1" ht="13.5" x14ac:dyDescent="0.25">
      <c r="A39429" s="212"/>
    </row>
    <row r="39430" spans="1:1" ht="13.5" x14ac:dyDescent="0.25">
      <c r="A39430" s="212"/>
    </row>
    <row r="39431" spans="1:1" ht="13.5" x14ac:dyDescent="0.25">
      <c r="A39431" s="212"/>
    </row>
    <row r="39432" spans="1:1" ht="13.5" x14ac:dyDescent="0.25">
      <c r="A39432" s="212"/>
    </row>
    <row r="39433" spans="1:1" ht="13.5" x14ac:dyDescent="0.25">
      <c r="A39433" s="212"/>
    </row>
    <row r="39434" spans="1:1" ht="13.5" x14ac:dyDescent="0.25">
      <c r="A39434" s="212"/>
    </row>
    <row r="39435" spans="1:1" ht="13.5" x14ac:dyDescent="0.25">
      <c r="A39435" s="212"/>
    </row>
    <row r="39436" spans="1:1" ht="13.5" x14ac:dyDescent="0.25">
      <c r="A39436" s="212"/>
    </row>
    <row r="39437" spans="1:1" ht="13.5" x14ac:dyDescent="0.25">
      <c r="A39437" s="212"/>
    </row>
    <row r="39438" spans="1:1" ht="13.5" x14ac:dyDescent="0.25">
      <c r="A39438" s="212"/>
    </row>
    <row r="39439" spans="1:1" ht="13.5" x14ac:dyDescent="0.25">
      <c r="A39439" s="212"/>
    </row>
    <row r="39440" spans="1:1" ht="13.5" x14ac:dyDescent="0.25">
      <c r="A39440" s="212"/>
    </row>
    <row r="39441" spans="1:1" ht="13.5" x14ac:dyDescent="0.25">
      <c r="A39441" s="212"/>
    </row>
    <row r="39442" spans="1:1" ht="13.5" x14ac:dyDescent="0.25">
      <c r="A39442" s="212"/>
    </row>
    <row r="39443" spans="1:1" ht="13.5" x14ac:dyDescent="0.25">
      <c r="A39443" s="212"/>
    </row>
    <row r="39444" spans="1:1" ht="13.5" x14ac:dyDescent="0.25">
      <c r="A39444" s="212"/>
    </row>
    <row r="39445" spans="1:1" ht="13.5" x14ac:dyDescent="0.25">
      <c r="A39445" s="212"/>
    </row>
    <row r="39446" spans="1:1" ht="13.5" x14ac:dyDescent="0.25">
      <c r="A39446" s="212"/>
    </row>
    <row r="39447" spans="1:1" ht="13.5" x14ac:dyDescent="0.25">
      <c r="A39447" s="212"/>
    </row>
    <row r="39448" spans="1:1" ht="13.5" x14ac:dyDescent="0.25">
      <c r="A39448" s="212"/>
    </row>
    <row r="39449" spans="1:1" ht="13.5" x14ac:dyDescent="0.25">
      <c r="A39449" s="212"/>
    </row>
    <row r="39450" spans="1:1" ht="13.5" x14ac:dyDescent="0.25">
      <c r="A39450" s="212"/>
    </row>
    <row r="39451" spans="1:1" ht="13.5" x14ac:dyDescent="0.25">
      <c r="A39451" s="212"/>
    </row>
    <row r="39452" spans="1:1" ht="13.5" x14ac:dyDescent="0.25">
      <c r="A39452" s="212"/>
    </row>
    <row r="39453" spans="1:1" ht="13.5" x14ac:dyDescent="0.25">
      <c r="A39453" s="212"/>
    </row>
    <row r="39454" spans="1:1" ht="13.5" x14ac:dyDescent="0.25">
      <c r="A39454" s="212"/>
    </row>
    <row r="39455" spans="1:1" ht="13.5" x14ac:dyDescent="0.25">
      <c r="A39455" s="212"/>
    </row>
    <row r="39456" spans="1:1" ht="13.5" x14ac:dyDescent="0.25">
      <c r="A39456" s="212"/>
    </row>
    <row r="39457" spans="1:1" ht="13.5" x14ac:dyDescent="0.25">
      <c r="A39457" s="212"/>
    </row>
    <row r="39458" spans="1:1" ht="13.5" x14ac:dyDescent="0.25">
      <c r="A39458" s="212"/>
    </row>
    <row r="39459" spans="1:1" ht="13.5" x14ac:dyDescent="0.25">
      <c r="A39459" s="212"/>
    </row>
    <row r="39460" spans="1:1" ht="13.5" x14ac:dyDescent="0.25">
      <c r="A39460" s="212"/>
    </row>
    <row r="39461" spans="1:1" ht="13.5" x14ac:dyDescent="0.25">
      <c r="A39461" s="212"/>
    </row>
    <row r="39462" spans="1:1" ht="13.5" x14ac:dyDescent="0.25">
      <c r="A39462" s="212"/>
    </row>
    <row r="39463" spans="1:1" ht="13.5" x14ac:dyDescent="0.25">
      <c r="A39463" s="212"/>
    </row>
    <row r="39464" spans="1:1" ht="13.5" x14ac:dyDescent="0.25">
      <c r="A39464" s="212"/>
    </row>
    <row r="39465" spans="1:1" ht="13.5" x14ac:dyDescent="0.25">
      <c r="A39465" s="212"/>
    </row>
    <row r="39466" spans="1:1" ht="13.5" x14ac:dyDescent="0.25">
      <c r="A39466" s="212"/>
    </row>
    <row r="39467" spans="1:1" ht="13.5" x14ac:dyDescent="0.25">
      <c r="A39467" s="212"/>
    </row>
    <row r="39468" spans="1:1" ht="13.5" x14ac:dyDescent="0.25">
      <c r="A39468" s="212"/>
    </row>
    <row r="39469" spans="1:1" ht="13.5" x14ac:dyDescent="0.25">
      <c r="A39469" s="212"/>
    </row>
    <row r="39470" spans="1:1" ht="13.5" x14ac:dyDescent="0.25">
      <c r="A39470" s="212"/>
    </row>
    <row r="39471" spans="1:1" ht="13.5" x14ac:dyDescent="0.25">
      <c r="A39471" s="212"/>
    </row>
    <row r="39472" spans="1:1" ht="13.5" x14ac:dyDescent="0.25">
      <c r="A39472" s="212"/>
    </row>
    <row r="39473" spans="1:1" ht="13.5" x14ac:dyDescent="0.25">
      <c r="A39473" s="212"/>
    </row>
    <row r="39474" spans="1:1" ht="13.5" x14ac:dyDescent="0.25">
      <c r="A39474" s="212"/>
    </row>
    <row r="39475" spans="1:1" ht="13.5" x14ac:dyDescent="0.25">
      <c r="A39475" s="212"/>
    </row>
    <row r="39476" spans="1:1" ht="13.5" x14ac:dyDescent="0.25">
      <c r="A39476" s="212"/>
    </row>
    <row r="39477" spans="1:1" ht="13.5" x14ac:dyDescent="0.25">
      <c r="A39477" s="212"/>
    </row>
    <row r="39478" spans="1:1" ht="13.5" x14ac:dyDescent="0.25">
      <c r="A39478" s="212"/>
    </row>
    <row r="39479" spans="1:1" ht="13.5" x14ac:dyDescent="0.25">
      <c r="A39479" s="212"/>
    </row>
    <row r="39480" spans="1:1" ht="13.5" x14ac:dyDescent="0.25">
      <c r="A39480" s="212"/>
    </row>
    <row r="39481" spans="1:1" ht="13.5" x14ac:dyDescent="0.25">
      <c r="A39481" s="212"/>
    </row>
    <row r="39482" spans="1:1" ht="13.5" x14ac:dyDescent="0.25">
      <c r="A39482" s="212"/>
    </row>
    <row r="39483" spans="1:1" ht="13.5" x14ac:dyDescent="0.25">
      <c r="A39483" s="212"/>
    </row>
    <row r="39484" spans="1:1" ht="13.5" x14ac:dyDescent="0.25">
      <c r="A39484" s="212"/>
    </row>
    <row r="39485" spans="1:1" ht="13.5" x14ac:dyDescent="0.25">
      <c r="A39485" s="212"/>
    </row>
    <row r="39486" spans="1:1" ht="13.5" x14ac:dyDescent="0.25">
      <c r="A39486" s="212"/>
    </row>
    <row r="39487" spans="1:1" ht="13.5" x14ac:dyDescent="0.25">
      <c r="A39487" s="212"/>
    </row>
    <row r="39488" spans="1:1" ht="13.5" x14ac:dyDescent="0.25">
      <c r="A39488" s="212"/>
    </row>
    <row r="39489" spans="1:1" ht="13.5" x14ac:dyDescent="0.25">
      <c r="A39489" s="212"/>
    </row>
    <row r="39490" spans="1:1" ht="13.5" x14ac:dyDescent="0.25">
      <c r="A39490" s="212"/>
    </row>
    <row r="39491" spans="1:1" ht="13.5" x14ac:dyDescent="0.25">
      <c r="A39491" s="212"/>
    </row>
    <row r="39492" spans="1:1" ht="13.5" x14ac:dyDescent="0.25">
      <c r="A39492" s="212"/>
    </row>
    <row r="39493" spans="1:1" ht="13.5" x14ac:dyDescent="0.25">
      <c r="A39493" s="212"/>
    </row>
    <row r="39494" spans="1:1" ht="13.5" x14ac:dyDescent="0.25">
      <c r="A39494" s="212"/>
    </row>
    <row r="39495" spans="1:1" ht="13.5" x14ac:dyDescent="0.25">
      <c r="A39495" s="212"/>
    </row>
    <row r="39496" spans="1:1" ht="13.5" x14ac:dyDescent="0.25">
      <c r="A39496" s="212"/>
    </row>
    <row r="39497" spans="1:1" ht="13.5" x14ac:dyDescent="0.25">
      <c r="A39497" s="212"/>
    </row>
    <row r="39498" spans="1:1" ht="13.5" x14ac:dyDescent="0.25">
      <c r="A39498" s="212"/>
    </row>
    <row r="39499" spans="1:1" ht="13.5" x14ac:dyDescent="0.25">
      <c r="A39499" s="212"/>
    </row>
    <row r="39500" spans="1:1" ht="13.5" x14ac:dyDescent="0.25">
      <c r="A39500" s="212"/>
    </row>
    <row r="39501" spans="1:1" ht="13.5" x14ac:dyDescent="0.25">
      <c r="A39501" s="212"/>
    </row>
    <row r="39502" spans="1:1" ht="13.5" x14ac:dyDescent="0.25">
      <c r="A39502" s="212"/>
    </row>
    <row r="39503" spans="1:1" ht="13.5" x14ac:dyDescent="0.25">
      <c r="A39503" s="212"/>
    </row>
    <row r="39504" spans="1:1" ht="13.5" x14ac:dyDescent="0.25">
      <c r="A39504" s="212"/>
    </row>
    <row r="39505" spans="1:1" ht="13.5" x14ac:dyDescent="0.25">
      <c r="A39505" s="212"/>
    </row>
    <row r="39506" spans="1:1" ht="13.5" x14ac:dyDescent="0.25">
      <c r="A39506" s="212"/>
    </row>
    <row r="39507" spans="1:1" ht="13.5" x14ac:dyDescent="0.25">
      <c r="A39507" s="212"/>
    </row>
    <row r="39508" spans="1:1" ht="13.5" x14ac:dyDescent="0.25">
      <c r="A39508" s="212"/>
    </row>
    <row r="39509" spans="1:1" ht="13.5" x14ac:dyDescent="0.25">
      <c r="A39509" s="212"/>
    </row>
    <row r="39510" spans="1:1" ht="13.5" x14ac:dyDescent="0.25">
      <c r="A39510" s="212"/>
    </row>
    <row r="39511" spans="1:1" ht="13.5" x14ac:dyDescent="0.25">
      <c r="A39511" s="212"/>
    </row>
    <row r="39512" spans="1:1" ht="13.5" x14ac:dyDescent="0.25">
      <c r="A39512" s="212"/>
    </row>
    <row r="39513" spans="1:1" ht="13.5" x14ac:dyDescent="0.25">
      <c r="A39513" s="212"/>
    </row>
    <row r="39514" spans="1:1" ht="13.5" x14ac:dyDescent="0.25">
      <c r="A39514" s="212"/>
    </row>
    <row r="39515" spans="1:1" ht="13.5" x14ac:dyDescent="0.25">
      <c r="A39515" s="212"/>
    </row>
    <row r="39516" spans="1:1" ht="13.5" x14ac:dyDescent="0.25">
      <c r="A39516" s="212"/>
    </row>
    <row r="39517" spans="1:1" ht="13.5" x14ac:dyDescent="0.25">
      <c r="A39517" s="212"/>
    </row>
    <row r="39518" spans="1:1" ht="13.5" x14ac:dyDescent="0.25">
      <c r="A39518" s="212"/>
    </row>
    <row r="39519" spans="1:1" ht="13.5" x14ac:dyDescent="0.25">
      <c r="A39519" s="212"/>
    </row>
    <row r="39520" spans="1:1" ht="13.5" x14ac:dyDescent="0.25">
      <c r="A39520" s="212"/>
    </row>
    <row r="39521" spans="1:1" ht="13.5" x14ac:dyDescent="0.25">
      <c r="A39521" s="212"/>
    </row>
    <row r="39522" spans="1:1" ht="13.5" x14ac:dyDescent="0.25">
      <c r="A39522" s="212"/>
    </row>
    <row r="39523" spans="1:1" ht="13.5" x14ac:dyDescent="0.25">
      <c r="A39523" s="212"/>
    </row>
    <row r="39524" spans="1:1" ht="13.5" x14ac:dyDescent="0.25">
      <c r="A39524" s="212"/>
    </row>
    <row r="39525" spans="1:1" ht="13.5" x14ac:dyDescent="0.25">
      <c r="A39525" s="212"/>
    </row>
    <row r="39526" spans="1:1" ht="13.5" x14ac:dyDescent="0.25">
      <c r="A39526" s="212"/>
    </row>
    <row r="39527" spans="1:1" ht="13.5" x14ac:dyDescent="0.25">
      <c r="A39527" s="212"/>
    </row>
    <row r="39528" spans="1:1" ht="13.5" x14ac:dyDescent="0.25">
      <c r="A39528" s="212"/>
    </row>
    <row r="39529" spans="1:1" ht="13.5" x14ac:dyDescent="0.25">
      <c r="A39529" s="212"/>
    </row>
    <row r="39530" spans="1:1" ht="13.5" x14ac:dyDescent="0.25">
      <c r="A39530" s="212"/>
    </row>
    <row r="39531" spans="1:1" ht="13.5" x14ac:dyDescent="0.25">
      <c r="A39531" s="212"/>
    </row>
    <row r="39532" spans="1:1" ht="13.5" x14ac:dyDescent="0.25">
      <c r="A39532" s="212"/>
    </row>
    <row r="39533" spans="1:1" ht="13.5" x14ac:dyDescent="0.25">
      <c r="A39533" s="212"/>
    </row>
    <row r="39534" spans="1:1" ht="13.5" x14ac:dyDescent="0.25">
      <c r="A39534" s="212"/>
    </row>
    <row r="39535" spans="1:1" ht="13.5" x14ac:dyDescent="0.25">
      <c r="A39535" s="212"/>
    </row>
    <row r="39536" spans="1:1" ht="13.5" x14ac:dyDescent="0.25">
      <c r="A39536" s="212"/>
    </row>
    <row r="39537" spans="1:1" ht="13.5" x14ac:dyDescent="0.25">
      <c r="A39537" s="212"/>
    </row>
    <row r="39538" spans="1:1" ht="13.5" x14ac:dyDescent="0.25">
      <c r="A39538" s="212"/>
    </row>
    <row r="39539" spans="1:1" ht="13.5" x14ac:dyDescent="0.25">
      <c r="A39539" s="212"/>
    </row>
    <row r="39540" spans="1:1" ht="13.5" x14ac:dyDescent="0.25">
      <c r="A39540" s="212"/>
    </row>
    <row r="39541" spans="1:1" ht="13.5" x14ac:dyDescent="0.25">
      <c r="A39541" s="212"/>
    </row>
    <row r="39542" spans="1:1" ht="13.5" x14ac:dyDescent="0.25">
      <c r="A39542" s="212"/>
    </row>
    <row r="39543" spans="1:1" ht="13.5" x14ac:dyDescent="0.25">
      <c r="A39543" s="212"/>
    </row>
    <row r="39544" spans="1:1" ht="13.5" x14ac:dyDescent="0.25">
      <c r="A39544" s="212"/>
    </row>
    <row r="39545" spans="1:1" ht="13.5" x14ac:dyDescent="0.25">
      <c r="A39545" s="212"/>
    </row>
    <row r="39546" spans="1:1" ht="13.5" x14ac:dyDescent="0.25">
      <c r="A39546" s="212"/>
    </row>
    <row r="39547" spans="1:1" ht="13.5" x14ac:dyDescent="0.25">
      <c r="A39547" s="212"/>
    </row>
    <row r="39548" spans="1:1" ht="13.5" x14ac:dyDescent="0.25">
      <c r="A39548" s="212"/>
    </row>
    <row r="39549" spans="1:1" ht="13.5" x14ac:dyDescent="0.25">
      <c r="A39549" s="212"/>
    </row>
    <row r="39550" spans="1:1" ht="13.5" x14ac:dyDescent="0.25">
      <c r="A39550" s="212"/>
    </row>
    <row r="39551" spans="1:1" ht="13.5" x14ac:dyDescent="0.25">
      <c r="A39551" s="212"/>
    </row>
    <row r="39552" spans="1:1" ht="13.5" x14ac:dyDescent="0.25">
      <c r="A39552" s="212"/>
    </row>
    <row r="39553" spans="1:1" ht="13.5" x14ac:dyDescent="0.25">
      <c r="A39553" s="212"/>
    </row>
    <row r="39554" spans="1:1" ht="13.5" x14ac:dyDescent="0.25">
      <c r="A39554" s="212"/>
    </row>
    <row r="39555" spans="1:1" ht="13.5" x14ac:dyDescent="0.25">
      <c r="A39555" s="212"/>
    </row>
    <row r="39556" spans="1:1" ht="13.5" x14ac:dyDescent="0.25">
      <c r="A39556" s="212"/>
    </row>
    <row r="39557" spans="1:1" ht="13.5" x14ac:dyDescent="0.25">
      <c r="A39557" s="212"/>
    </row>
    <row r="39558" spans="1:1" ht="13.5" x14ac:dyDescent="0.25">
      <c r="A39558" s="212"/>
    </row>
    <row r="39559" spans="1:1" ht="13.5" x14ac:dyDescent="0.25">
      <c r="A39559" s="212"/>
    </row>
    <row r="39560" spans="1:1" ht="13.5" x14ac:dyDescent="0.25">
      <c r="A39560" s="212"/>
    </row>
    <row r="39561" spans="1:1" ht="13.5" x14ac:dyDescent="0.25">
      <c r="A39561" s="212"/>
    </row>
    <row r="39562" spans="1:1" ht="13.5" x14ac:dyDescent="0.25">
      <c r="A39562" s="212"/>
    </row>
    <row r="39563" spans="1:1" ht="13.5" x14ac:dyDescent="0.25">
      <c r="A39563" s="212"/>
    </row>
    <row r="39564" spans="1:1" ht="13.5" x14ac:dyDescent="0.25">
      <c r="A39564" s="212"/>
    </row>
    <row r="39565" spans="1:1" ht="13.5" x14ac:dyDescent="0.25">
      <c r="A39565" s="212"/>
    </row>
    <row r="39566" spans="1:1" ht="13.5" x14ac:dyDescent="0.25">
      <c r="A39566" s="212"/>
    </row>
    <row r="39567" spans="1:1" ht="13.5" x14ac:dyDescent="0.25">
      <c r="A39567" s="212"/>
    </row>
    <row r="39568" spans="1:1" ht="13.5" x14ac:dyDescent="0.25">
      <c r="A39568" s="212"/>
    </row>
    <row r="39569" spans="1:1" ht="13.5" x14ac:dyDescent="0.25">
      <c r="A39569" s="212"/>
    </row>
    <row r="39570" spans="1:1" ht="13.5" x14ac:dyDescent="0.25">
      <c r="A39570" s="212"/>
    </row>
    <row r="39571" spans="1:1" ht="13.5" x14ac:dyDescent="0.25">
      <c r="A39571" s="212"/>
    </row>
    <row r="39572" spans="1:1" ht="13.5" x14ac:dyDescent="0.25">
      <c r="A39572" s="212"/>
    </row>
    <row r="39573" spans="1:1" ht="13.5" x14ac:dyDescent="0.25">
      <c r="A39573" s="212"/>
    </row>
    <row r="39574" spans="1:1" ht="13.5" x14ac:dyDescent="0.25">
      <c r="A39574" s="212"/>
    </row>
    <row r="39575" spans="1:1" ht="13.5" x14ac:dyDescent="0.25">
      <c r="A39575" s="212"/>
    </row>
    <row r="39576" spans="1:1" ht="13.5" x14ac:dyDescent="0.25">
      <c r="A39576" s="212"/>
    </row>
    <row r="39577" spans="1:1" ht="13.5" x14ac:dyDescent="0.25">
      <c r="A39577" s="212"/>
    </row>
    <row r="39578" spans="1:1" ht="13.5" x14ac:dyDescent="0.25">
      <c r="A39578" s="212"/>
    </row>
    <row r="39579" spans="1:1" ht="13.5" x14ac:dyDescent="0.25">
      <c r="A39579" s="212"/>
    </row>
    <row r="39580" spans="1:1" ht="13.5" x14ac:dyDescent="0.25">
      <c r="A39580" s="212"/>
    </row>
    <row r="39581" spans="1:1" ht="13.5" x14ac:dyDescent="0.25">
      <c r="A39581" s="212"/>
    </row>
    <row r="39582" spans="1:1" ht="13.5" x14ac:dyDescent="0.25">
      <c r="A39582" s="212"/>
    </row>
    <row r="39583" spans="1:1" ht="13.5" x14ac:dyDescent="0.25">
      <c r="A39583" s="212"/>
    </row>
    <row r="39584" spans="1:1" ht="13.5" x14ac:dyDescent="0.25">
      <c r="A39584" s="212"/>
    </row>
    <row r="39585" spans="1:1" ht="13.5" x14ac:dyDescent="0.25">
      <c r="A39585" s="212"/>
    </row>
    <row r="39586" spans="1:1" ht="13.5" x14ac:dyDescent="0.25">
      <c r="A39586" s="212"/>
    </row>
    <row r="39587" spans="1:1" ht="13.5" x14ac:dyDescent="0.25">
      <c r="A39587" s="212"/>
    </row>
    <row r="39588" spans="1:1" ht="13.5" x14ac:dyDescent="0.25">
      <c r="A39588" s="212"/>
    </row>
    <row r="39589" spans="1:1" ht="13.5" x14ac:dyDescent="0.25">
      <c r="A39589" s="212"/>
    </row>
    <row r="39590" spans="1:1" ht="13.5" x14ac:dyDescent="0.25">
      <c r="A39590" s="212"/>
    </row>
    <row r="39591" spans="1:1" ht="13.5" x14ac:dyDescent="0.25">
      <c r="A39591" s="212"/>
    </row>
    <row r="39592" spans="1:1" ht="13.5" x14ac:dyDescent="0.25">
      <c r="A39592" s="212"/>
    </row>
    <row r="39593" spans="1:1" ht="13.5" x14ac:dyDescent="0.25">
      <c r="A39593" s="212"/>
    </row>
    <row r="39594" spans="1:1" ht="13.5" x14ac:dyDescent="0.25">
      <c r="A39594" s="212"/>
    </row>
    <row r="39595" spans="1:1" ht="13.5" x14ac:dyDescent="0.25">
      <c r="A39595" s="212"/>
    </row>
    <row r="39596" spans="1:1" ht="13.5" x14ac:dyDescent="0.25">
      <c r="A39596" s="212"/>
    </row>
    <row r="39597" spans="1:1" ht="13.5" x14ac:dyDescent="0.25">
      <c r="A39597" s="212"/>
    </row>
    <row r="39598" spans="1:1" ht="13.5" x14ac:dyDescent="0.25">
      <c r="A39598" s="212"/>
    </row>
    <row r="39599" spans="1:1" ht="13.5" x14ac:dyDescent="0.25">
      <c r="A39599" s="212"/>
    </row>
    <row r="39600" spans="1:1" ht="13.5" x14ac:dyDescent="0.25">
      <c r="A39600" s="212"/>
    </row>
    <row r="39601" spans="1:1" ht="13.5" x14ac:dyDescent="0.25">
      <c r="A39601" s="212"/>
    </row>
    <row r="39602" spans="1:1" ht="13.5" x14ac:dyDescent="0.25">
      <c r="A39602" s="212"/>
    </row>
    <row r="39603" spans="1:1" ht="13.5" x14ac:dyDescent="0.25">
      <c r="A39603" s="212"/>
    </row>
    <row r="39604" spans="1:1" ht="13.5" x14ac:dyDescent="0.25">
      <c r="A39604" s="212"/>
    </row>
    <row r="39605" spans="1:1" ht="13.5" x14ac:dyDescent="0.25">
      <c r="A39605" s="212"/>
    </row>
    <row r="39606" spans="1:1" ht="13.5" x14ac:dyDescent="0.25">
      <c r="A39606" s="212"/>
    </row>
    <row r="39607" spans="1:1" ht="13.5" x14ac:dyDescent="0.25">
      <c r="A39607" s="212"/>
    </row>
    <row r="39608" spans="1:1" ht="13.5" x14ac:dyDescent="0.25">
      <c r="A39608" s="212"/>
    </row>
    <row r="39609" spans="1:1" ht="13.5" x14ac:dyDescent="0.25">
      <c r="A39609" s="212"/>
    </row>
    <row r="39610" spans="1:1" ht="13.5" x14ac:dyDescent="0.25">
      <c r="A39610" s="212"/>
    </row>
    <row r="39611" spans="1:1" ht="13.5" x14ac:dyDescent="0.25">
      <c r="A39611" s="212"/>
    </row>
    <row r="39612" spans="1:1" ht="13.5" x14ac:dyDescent="0.25">
      <c r="A39612" s="212"/>
    </row>
    <row r="39613" spans="1:1" ht="13.5" x14ac:dyDescent="0.25">
      <c r="A39613" s="212"/>
    </row>
    <row r="39614" spans="1:1" ht="13.5" x14ac:dyDescent="0.25">
      <c r="A39614" s="212"/>
    </row>
    <row r="39615" spans="1:1" ht="13.5" x14ac:dyDescent="0.25">
      <c r="A39615" s="212"/>
    </row>
    <row r="39616" spans="1:1" ht="13.5" x14ac:dyDescent="0.25">
      <c r="A39616" s="212"/>
    </row>
    <row r="39617" spans="1:1" ht="13.5" x14ac:dyDescent="0.25">
      <c r="A39617" s="212"/>
    </row>
    <row r="39618" spans="1:1" ht="13.5" x14ac:dyDescent="0.25">
      <c r="A39618" s="212"/>
    </row>
    <row r="39619" spans="1:1" ht="13.5" x14ac:dyDescent="0.25">
      <c r="A39619" s="212"/>
    </row>
    <row r="39620" spans="1:1" ht="13.5" x14ac:dyDescent="0.25">
      <c r="A39620" s="212"/>
    </row>
    <row r="39621" spans="1:1" ht="13.5" x14ac:dyDescent="0.25">
      <c r="A39621" s="212"/>
    </row>
    <row r="39622" spans="1:1" ht="13.5" x14ac:dyDescent="0.25">
      <c r="A39622" s="212"/>
    </row>
    <row r="39623" spans="1:1" ht="13.5" x14ac:dyDescent="0.25">
      <c r="A39623" s="212"/>
    </row>
    <row r="39624" spans="1:1" ht="13.5" x14ac:dyDescent="0.25">
      <c r="A39624" s="212"/>
    </row>
    <row r="39625" spans="1:1" ht="13.5" x14ac:dyDescent="0.25">
      <c r="A39625" s="212"/>
    </row>
    <row r="39626" spans="1:1" ht="13.5" x14ac:dyDescent="0.25">
      <c r="A39626" s="212"/>
    </row>
    <row r="39627" spans="1:1" ht="13.5" x14ac:dyDescent="0.25">
      <c r="A39627" s="212"/>
    </row>
    <row r="39628" spans="1:1" ht="13.5" x14ac:dyDescent="0.25">
      <c r="A39628" s="212"/>
    </row>
    <row r="39629" spans="1:1" ht="13.5" x14ac:dyDescent="0.25">
      <c r="A39629" s="212"/>
    </row>
    <row r="39630" spans="1:1" ht="13.5" x14ac:dyDescent="0.25">
      <c r="A39630" s="212"/>
    </row>
    <row r="39631" spans="1:1" ht="13.5" x14ac:dyDescent="0.25">
      <c r="A39631" s="212"/>
    </row>
    <row r="39632" spans="1:1" ht="13.5" x14ac:dyDescent="0.25">
      <c r="A39632" s="212"/>
    </row>
    <row r="39633" spans="1:1" ht="13.5" x14ac:dyDescent="0.25">
      <c r="A39633" s="212"/>
    </row>
    <row r="39634" spans="1:1" ht="13.5" x14ac:dyDescent="0.25">
      <c r="A39634" s="212"/>
    </row>
    <row r="39635" spans="1:1" ht="13.5" x14ac:dyDescent="0.25">
      <c r="A39635" s="212"/>
    </row>
    <row r="39636" spans="1:1" ht="13.5" x14ac:dyDescent="0.25">
      <c r="A39636" s="212"/>
    </row>
    <row r="39637" spans="1:1" ht="13.5" x14ac:dyDescent="0.25">
      <c r="A39637" s="212"/>
    </row>
    <row r="39638" spans="1:1" ht="13.5" x14ac:dyDescent="0.25">
      <c r="A39638" s="212"/>
    </row>
    <row r="39639" spans="1:1" ht="13.5" x14ac:dyDescent="0.25">
      <c r="A39639" s="212"/>
    </row>
    <row r="39640" spans="1:1" ht="13.5" x14ac:dyDescent="0.25">
      <c r="A39640" s="212"/>
    </row>
    <row r="39641" spans="1:1" ht="13.5" x14ac:dyDescent="0.25">
      <c r="A39641" s="212"/>
    </row>
    <row r="39642" spans="1:1" ht="13.5" x14ac:dyDescent="0.25">
      <c r="A39642" s="212"/>
    </row>
    <row r="39643" spans="1:1" ht="13.5" x14ac:dyDescent="0.25">
      <c r="A39643" s="212"/>
    </row>
    <row r="39644" spans="1:1" ht="13.5" x14ac:dyDescent="0.25">
      <c r="A39644" s="212"/>
    </row>
    <row r="39645" spans="1:1" ht="13.5" x14ac:dyDescent="0.25">
      <c r="A39645" s="212"/>
    </row>
    <row r="39646" spans="1:1" ht="13.5" x14ac:dyDescent="0.25">
      <c r="A39646" s="212"/>
    </row>
    <row r="39647" spans="1:1" ht="13.5" x14ac:dyDescent="0.25">
      <c r="A39647" s="212"/>
    </row>
    <row r="39648" spans="1:1" ht="13.5" x14ac:dyDescent="0.25">
      <c r="A39648" s="212"/>
    </row>
    <row r="39649" spans="1:1" ht="13.5" x14ac:dyDescent="0.25">
      <c r="A39649" s="212"/>
    </row>
    <row r="39650" spans="1:1" ht="13.5" x14ac:dyDescent="0.25">
      <c r="A39650" s="212"/>
    </row>
    <row r="39651" spans="1:1" ht="13.5" x14ac:dyDescent="0.25">
      <c r="A39651" s="212"/>
    </row>
    <row r="39652" spans="1:1" ht="13.5" x14ac:dyDescent="0.25">
      <c r="A39652" s="212"/>
    </row>
    <row r="39653" spans="1:1" ht="13.5" x14ac:dyDescent="0.25">
      <c r="A39653" s="212"/>
    </row>
    <row r="39654" spans="1:1" ht="13.5" x14ac:dyDescent="0.25">
      <c r="A39654" s="212"/>
    </row>
    <row r="39655" spans="1:1" ht="13.5" x14ac:dyDescent="0.25">
      <c r="A39655" s="212"/>
    </row>
    <row r="39656" spans="1:1" ht="13.5" x14ac:dyDescent="0.25">
      <c r="A39656" s="212"/>
    </row>
    <row r="39657" spans="1:1" ht="13.5" x14ac:dyDescent="0.25">
      <c r="A39657" s="212"/>
    </row>
    <row r="39658" spans="1:1" ht="13.5" x14ac:dyDescent="0.25">
      <c r="A39658" s="212"/>
    </row>
    <row r="39659" spans="1:1" ht="13.5" x14ac:dyDescent="0.25">
      <c r="A39659" s="212"/>
    </row>
    <row r="39660" spans="1:1" ht="13.5" x14ac:dyDescent="0.25">
      <c r="A39660" s="212"/>
    </row>
    <row r="39661" spans="1:1" ht="13.5" x14ac:dyDescent="0.25">
      <c r="A39661" s="212"/>
    </row>
    <row r="39662" spans="1:1" ht="13.5" x14ac:dyDescent="0.25">
      <c r="A39662" s="212"/>
    </row>
    <row r="39663" spans="1:1" ht="13.5" x14ac:dyDescent="0.25">
      <c r="A39663" s="212"/>
    </row>
    <row r="39664" spans="1:1" ht="13.5" x14ac:dyDescent="0.25">
      <c r="A39664" s="212"/>
    </row>
    <row r="39665" spans="1:1" ht="13.5" x14ac:dyDescent="0.25">
      <c r="A39665" s="212"/>
    </row>
    <row r="39666" spans="1:1" ht="13.5" x14ac:dyDescent="0.25">
      <c r="A39666" s="212"/>
    </row>
    <row r="39667" spans="1:1" ht="13.5" x14ac:dyDescent="0.25">
      <c r="A39667" s="212"/>
    </row>
    <row r="39668" spans="1:1" ht="13.5" x14ac:dyDescent="0.25">
      <c r="A39668" s="212"/>
    </row>
    <row r="39669" spans="1:1" ht="13.5" x14ac:dyDescent="0.25">
      <c r="A39669" s="212"/>
    </row>
    <row r="39670" spans="1:1" ht="13.5" x14ac:dyDescent="0.25">
      <c r="A39670" s="212"/>
    </row>
    <row r="39671" spans="1:1" ht="13.5" x14ac:dyDescent="0.25">
      <c r="A39671" s="212"/>
    </row>
    <row r="39672" spans="1:1" ht="13.5" x14ac:dyDescent="0.25">
      <c r="A39672" s="212"/>
    </row>
    <row r="39673" spans="1:1" ht="13.5" x14ac:dyDescent="0.25">
      <c r="A39673" s="212"/>
    </row>
    <row r="39674" spans="1:1" ht="13.5" x14ac:dyDescent="0.25">
      <c r="A39674" s="212"/>
    </row>
    <row r="39675" spans="1:1" ht="13.5" x14ac:dyDescent="0.25">
      <c r="A39675" s="212"/>
    </row>
    <row r="39676" spans="1:1" ht="13.5" x14ac:dyDescent="0.25">
      <c r="A39676" s="212"/>
    </row>
    <row r="39677" spans="1:1" ht="13.5" x14ac:dyDescent="0.25">
      <c r="A39677" s="212"/>
    </row>
    <row r="39678" spans="1:1" ht="13.5" x14ac:dyDescent="0.25">
      <c r="A39678" s="212"/>
    </row>
    <row r="39679" spans="1:1" ht="13.5" x14ac:dyDescent="0.25">
      <c r="A39679" s="212"/>
    </row>
    <row r="39680" spans="1:1" ht="13.5" x14ac:dyDescent="0.25">
      <c r="A39680" s="212"/>
    </row>
    <row r="39681" spans="1:1" ht="13.5" x14ac:dyDescent="0.25">
      <c r="A39681" s="212"/>
    </row>
    <row r="39682" spans="1:1" ht="13.5" x14ac:dyDescent="0.25">
      <c r="A39682" s="212"/>
    </row>
    <row r="39683" spans="1:1" ht="13.5" x14ac:dyDescent="0.25">
      <c r="A39683" s="212"/>
    </row>
    <row r="39684" spans="1:1" ht="13.5" x14ac:dyDescent="0.25">
      <c r="A39684" s="212"/>
    </row>
    <row r="39685" spans="1:1" ht="13.5" x14ac:dyDescent="0.25">
      <c r="A39685" s="212"/>
    </row>
    <row r="39686" spans="1:1" ht="13.5" x14ac:dyDescent="0.25">
      <c r="A39686" s="212"/>
    </row>
    <row r="39687" spans="1:1" ht="13.5" x14ac:dyDescent="0.25">
      <c r="A39687" s="212"/>
    </row>
    <row r="39688" spans="1:1" ht="13.5" x14ac:dyDescent="0.25">
      <c r="A39688" s="212"/>
    </row>
    <row r="39689" spans="1:1" ht="13.5" x14ac:dyDescent="0.25">
      <c r="A39689" s="212"/>
    </row>
    <row r="39690" spans="1:1" ht="13.5" x14ac:dyDescent="0.25">
      <c r="A39690" s="212"/>
    </row>
    <row r="39691" spans="1:1" ht="13.5" x14ac:dyDescent="0.25">
      <c r="A39691" s="212"/>
    </row>
    <row r="39692" spans="1:1" ht="13.5" x14ac:dyDescent="0.25">
      <c r="A39692" s="212"/>
    </row>
    <row r="39693" spans="1:1" ht="13.5" x14ac:dyDescent="0.25">
      <c r="A39693" s="212"/>
    </row>
    <row r="39694" spans="1:1" ht="13.5" x14ac:dyDescent="0.25">
      <c r="A39694" s="212"/>
    </row>
    <row r="39695" spans="1:1" ht="13.5" x14ac:dyDescent="0.25">
      <c r="A39695" s="212"/>
    </row>
    <row r="39696" spans="1:1" ht="13.5" x14ac:dyDescent="0.25">
      <c r="A39696" s="212"/>
    </row>
    <row r="39697" spans="1:1" ht="13.5" x14ac:dyDescent="0.25">
      <c r="A39697" s="212"/>
    </row>
    <row r="39698" spans="1:1" ht="13.5" x14ac:dyDescent="0.25">
      <c r="A39698" s="212"/>
    </row>
    <row r="39699" spans="1:1" ht="13.5" x14ac:dyDescent="0.25">
      <c r="A39699" s="212"/>
    </row>
    <row r="39700" spans="1:1" ht="13.5" x14ac:dyDescent="0.25">
      <c r="A39700" s="212"/>
    </row>
    <row r="39701" spans="1:1" ht="13.5" x14ac:dyDescent="0.25">
      <c r="A39701" s="212"/>
    </row>
    <row r="39702" spans="1:1" ht="13.5" x14ac:dyDescent="0.25">
      <c r="A39702" s="212"/>
    </row>
    <row r="39703" spans="1:1" ht="13.5" x14ac:dyDescent="0.25">
      <c r="A39703" s="212"/>
    </row>
    <row r="39704" spans="1:1" ht="13.5" x14ac:dyDescent="0.25">
      <c r="A39704" s="212"/>
    </row>
    <row r="39705" spans="1:1" ht="13.5" x14ac:dyDescent="0.25">
      <c r="A39705" s="212"/>
    </row>
    <row r="39706" spans="1:1" ht="13.5" x14ac:dyDescent="0.25">
      <c r="A39706" s="212"/>
    </row>
    <row r="39707" spans="1:1" ht="13.5" x14ac:dyDescent="0.25">
      <c r="A39707" s="212"/>
    </row>
    <row r="39708" spans="1:1" ht="13.5" x14ac:dyDescent="0.25">
      <c r="A39708" s="212"/>
    </row>
    <row r="39709" spans="1:1" ht="13.5" x14ac:dyDescent="0.25">
      <c r="A39709" s="212"/>
    </row>
    <row r="39710" spans="1:1" ht="13.5" x14ac:dyDescent="0.25">
      <c r="A39710" s="212"/>
    </row>
    <row r="39711" spans="1:1" ht="13.5" x14ac:dyDescent="0.25">
      <c r="A39711" s="212"/>
    </row>
    <row r="39712" spans="1:1" ht="13.5" x14ac:dyDescent="0.25">
      <c r="A39712" s="212"/>
    </row>
    <row r="39713" spans="1:1" ht="13.5" x14ac:dyDescent="0.25">
      <c r="A39713" s="212"/>
    </row>
    <row r="39714" spans="1:1" ht="13.5" x14ac:dyDescent="0.25">
      <c r="A39714" s="212"/>
    </row>
    <row r="39715" spans="1:1" ht="13.5" x14ac:dyDescent="0.25">
      <c r="A39715" s="212"/>
    </row>
    <row r="39716" spans="1:1" ht="13.5" x14ac:dyDescent="0.25">
      <c r="A39716" s="212"/>
    </row>
    <row r="39717" spans="1:1" ht="13.5" x14ac:dyDescent="0.25">
      <c r="A39717" s="212"/>
    </row>
    <row r="39718" spans="1:1" ht="13.5" x14ac:dyDescent="0.25">
      <c r="A39718" s="212"/>
    </row>
    <row r="39719" spans="1:1" ht="13.5" x14ac:dyDescent="0.25">
      <c r="A39719" s="212"/>
    </row>
    <row r="39720" spans="1:1" ht="13.5" x14ac:dyDescent="0.25">
      <c r="A39720" s="212"/>
    </row>
    <row r="39721" spans="1:1" ht="13.5" x14ac:dyDescent="0.25">
      <c r="A39721" s="212"/>
    </row>
    <row r="39722" spans="1:1" ht="13.5" x14ac:dyDescent="0.25">
      <c r="A39722" s="212"/>
    </row>
    <row r="39723" spans="1:1" ht="13.5" x14ac:dyDescent="0.25">
      <c r="A39723" s="212"/>
    </row>
    <row r="39724" spans="1:1" ht="13.5" x14ac:dyDescent="0.25">
      <c r="A39724" s="212"/>
    </row>
    <row r="39725" spans="1:1" ht="13.5" x14ac:dyDescent="0.25">
      <c r="A39725" s="212"/>
    </row>
    <row r="39726" spans="1:1" ht="13.5" x14ac:dyDescent="0.25">
      <c r="A39726" s="212"/>
    </row>
    <row r="39727" spans="1:1" ht="13.5" x14ac:dyDescent="0.25">
      <c r="A39727" s="212"/>
    </row>
    <row r="39728" spans="1:1" ht="13.5" x14ac:dyDescent="0.25">
      <c r="A39728" s="212"/>
    </row>
    <row r="39729" spans="1:1" ht="13.5" x14ac:dyDescent="0.25">
      <c r="A39729" s="212"/>
    </row>
    <row r="39730" spans="1:1" ht="13.5" x14ac:dyDescent="0.25">
      <c r="A39730" s="212"/>
    </row>
    <row r="39731" spans="1:1" ht="13.5" x14ac:dyDescent="0.25">
      <c r="A39731" s="212"/>
    </row>
    <row r="39732" spans="1:1" ht="13.5" x14ac:dyDescent="0.25">
      <c r="A39732" s="212"/>
    </row>
    <row r="39733" spans="1:1" ht="13.5" x14ac:dyDescent="0.25">
      <c r="A39733" s="212"/>
    </row>
    <row r="39734" spans="1:1" ht="13.5" x14ac:dyDescent="0.25">
      <c r="A39734" s="212"/>
    </row>
    <row r="39735" spans="1:1" ht="13.5" x14ac:dyDescent="0.25">
      <c r="A39735" s="212"/>
    </row>
    <row r="39736" spans="1:1" ht="13.5" x14ac:dyDescent="0.25">
      <c r="A39736" s="212"/>
    </row>
    <row r="39737" spans="1:1" ht="13.5" x14ac:dyDescent="0.25">
      <c r="A39737" s="212"/>
    </row>
    <row r="39738" spans="1:1" ht="13.5" x14ac:dyDescent="0.25">
      <c r="A39738" s="212"/>
    </row>
    <row r="39739" spans="1:1" ht="13.5" x14ac:dyDescent="0.25">
      <c r="A39739" s="212"/>
    </row>
    <row r="39740" spans="1:1" ht="13.5" x14ac:dyDescent="0.25">
      <c r="A39740" s="212"/>
    </row>
    <row r="39741" spans="1:1" ht="13.5" x14ac:dyDescent="0.25">
      <c r="A39741" s="212"/>
    </row>
    <row r="39742" spans="1:1" ht="13.5" x14ac:dyDescent="0.25">
      <c r="A39742" s="212"/>
    </row>
    <row r="39743" spans="1:1" ht="13.5" x14ac:dyDescent="0.25">
      <c r="A39743" s="212"/>
    </row>
    <row r="39744" spans="1:1" ht="13.5" x14ac:dyDescent="0.25">
      <c r="A39744" s="212"/>
    </row>
    <row r="39745" spans="1:1" ht="13.5" x14ac:dyDescent="0.25">
      <c r="A39745" s="212"/>
    </row>
    <row r="39746" spans="1:1" ht="13.5" x14ac:dyDescent="0.25">
      <c r="A39746" s="212"/>
    </row>
    <row r="39747" spans="1:1" ht="13.5" x14ac:dyDescent="0.25">
      <c r="A39747" s="212"/>
    </row>
    <row r="39748" spans="1:1" ht="13.5" x14ac:dyDescent="0.25">
      <c r="A39748" s="212"/>
    </row>
    <row r="39749" spans="1:1" ht="13.5" x14ac:dyDescent="0.25">
      <c r="A39749" s="212"/>
    </row>
    <row r="39750" spans="1:1" ht="13.5" x14ac:dyDescent="0.25">
      <c r="A39750" s="212"/>
    </row>
    <row r="39751" spans="1:1" ht="13.5" x14ac:dyDescent="0.25">
      <c r="A39751" s="212"/>
    </row>
    <row r="39752" spans="1:1" ht="13.5" x14ac:dyDescent="0.25">
      <c r="A39752" s="212"/>
    </row>
    <row r="39753" spans="1:1" ht="13.5" x14ac:dyDescent="0.25">
      <c r="A39753" s="212"/>
    </row>
    <row r="39754" spans="1:1" ht="13.5" x14ac:dyDescent="0.25">
      <c r="A39754" s="212"/>
    </row>
    <row r="39755" spans="1:1" ht="13.5" x14ac:dyDescent="0.25">
      <c r="A39755" s="212"/>
    </row>
    <row r="39756" spans="1:1" ht="13.5" x14ac:dyDescent="0.25">
      <c r="A39756" s="212"/>
    </row>
    <row r="39757" spans="1:1" ht="13.5" x14ac:dyDescent="0.25">
      <c r="A39757" s="212"/>
    </row>
    <row r="39758" spans="1:1" ht="13.5" x14ac:dyDescent="0.25">
      <c r="A39758" s="212"/>
    </row>
    <row r="39759" spans="1:1" ht="13.5" x14ac:dyDescent="0.25">
      <c r="A39759" s="212"/>
    </row>
    <row r="39760" spans="1:1" ht="13.5" x14ac:dyDescent="0.25">
      <c r="A39760" s="212"/>
    </row>
    <row r="39761" spans="1:1" ht="13.5" x14ac:dyDescent="0.25">
      <c r="A39761" s="212"/>
    </row>
    <row r="39762" spans="1:1" ht="13.5" x14ac:dyDescent="0.25">
      <c r="A39762" s="212"/>
    </row>
    <row r="39763" spans="1:1" ht="13.5" x14ac:dyDescent="0.25">
      <c r="A39763" s="212"/>
    </row>
    <row r="39764" spans="1:1" ht="13.5" x14ac:dyDescent="0.25">
      <c r="A39764" s="212"/>
    </row>
    <row r="39765" spans="1:1" ht="13.5" x14ac:dyDescent="0.25">
      <c r="A39765" s="212"/>
    </row>
    <row r="39766" spans="1:1" ht="13.5" x14ac:dyDescent="0.25">
      <c r="A39766" s="212"/>
    </row>
    <row r="39767" spans="1:1" ht="13.5" x14ac:dyDescent="0.25">
      <c r="A39767" s="212"/>
    </row>
    <row r="39768" spans="1:1" ht="13.5" x14ac:dyDescent="0.25">
      <c r="A39768" s="212"/>
    </row>
    <row r="39769" spans="1:1" ht="13.5" x14ac:dyDescent="0.25">
      <c r="A39769" s="212"/>
    </row>
    <row r="39770" spans="1:1" ht="13.5" x14ac:dyDescent="0.25">
      <c r="A39770" s="212"/>
    </row>
    <row r="39771" spans="1:1" ht="13.5" x14ac:dyDescent="0.25">
      <c r="A39771" s="212"/>
    </row>
    <row r="39772" spans="1:1" ht="13.5" x14ac:dyDescent="0.25">
      <c r="A39772" s="212"/>
    </row>
    <row r="39773" spans="1:1" ht="13.5" x14ac:dyDescent="0.25">
      <c r="A39773" s="212"/>
    </row>
    <row r="39774" spans="1:1" ht="13.5" x14ac:dyDescent="0.25">
      <c r="A39774" s="212"/>
    </row>
    <row r="39775" spans="1:1" ht="13.5" x14ac:dyDescent="0.25">
      <c r="A39775" s="212"/>
    </row>
    <row r="39776" spans="1:1" ht="13.5" x14ac:dyDescent="0.25">
      <c r="A39776" s="212"/>
    </row>
    <row r="39777" spans="1:1" ht="13.5" x14ac:dyDescent="0.25">
      <c r="A39777" s="212"/>
    </row>
    <row r="39778" spans="1:1" ht="13.5" x14ac:dyDescent="0.25">
      <c r="A39778" s="212"/>
    </row>
    <row r="39779" spans="1:1" ht="13.5" x14ac:dyDescent="0.25">
      <c r="A39779" s="212"/>
    </row>
    <row r="39780" spans="1:1" ht="13.5" x14ac:dyDescent="0.25">
      <c r="A39780" s="212"/>
    </row>
    <row r="39781" spans="1:1" ht="13.5" x14ac:dyDescent="0.25">
      <c r="A39781" s="212"/>
    </row>
    <row r="39782" spans="1:1" ht="13.5" x14ac:dyDescent="0.25">
      <c r="A39782" s="212"/>
    </row>
    <row r="39783" spans="1:1" ht="13.5" x14ac:dyDescent="0.25">
      <c r="A39783" s="212"/>
    </row>
    <row r="39784" spans="1:1" ht="13.5" x14ac:dyDescent="0.25">
      <c r="A39784" s="212"/>
    </row>
    <row r="39785" spans="1:1" ht="13.5" x14ac:dyDescent="0.25">
      <c r="A39785" s="212"/>
    </row>
    <row r="39786" spans="1:1" ht="13.5" x14ac:dyDescent="0.25">
      <c r="A39786" s="212"/>
    </row>
    <row r="39787" spans="1:1" ht="13.5" x14ac:dyDescent="0.25">
      <c r="A39787" s="212"/>
    </row>
    <row r="39788" spans="1:1" ht="13.5" x14ac:dyDescent="0.25">
      <c r="A39788" s="212"/>
    </row>
    <row r="39789" spans="1:1" ht="13.5" x14ac:dyDescent="0.25">
      <c r="A39789" s="212"/>
    </row>
    <row r="39790" spans="1:1" ht="13.5" x14ac:dyDescent="0.25">
      <c r="A39790" s="212"/>
    </row>
    <row r="39791" spans="1:1" ht="13.5" x14ac:dyDescent="0.25">
      <c r="A39791" s="212"/>
    </row>
    <row r="39792" spans="1:1" ht="13.5" x14ac:dyDescent="0.25">
      <c r="A39792" s="212"/>
    </row>
    <row r="39793" spans="1:1" ht="13.5" x14ac:dyDescent="0.25">
      <c r="A39793" s="212"/>
    </row>
    <row r="39794" spans="1:1" ht="13.5" x14ac:dyDescent="0.25">
      <c r="A39794" s="212"/>
    </row>
    <row r="39795" spans="1:1" ht="13.5" x14ac:dyDescent="0.25">
      <c r="A39795" s="212"/>
    </row>
    <row r="39796" spans="1:1" ht="13.5" x14ac:dyDescent="0.25">
      <c r="A39796" s="212"/>
    </row>
    <row r="39797" spans="1:1" ht="13.5" x14ac:dyDescent="0.25">
      <c r="A39797" s="212"/>
    </row>
    <row r="39798" spans="1:1" ht="13.5" x14ac:dyDescent="0.25">
      <c r="A39798" s="212"/>
    </row>
    <row r="39799" spans="1:1" ht="13.5" x14ac:dyDescent="0.25">
      <c r="A39799" s="212"/>
    </row>
    <row r="39800" spans="1:1" ht="13.5" x14ac:dyDescent="0.25">
      <c r="A39800" s="212"/>
    </row>
    <row r="39801" spans="1:1" ht="13.5" x14ac:dyDescent="0.25">
      <c r="A39801" s="212"/>
    </row>
    <row r="39802" spans="1:1" ht="13.5" x14ac:dyDescent="0.25">
      <c r="A39802" s="212"/>
    </row>
    <row r="39803" spans="1:1" ht="13.5" x14ac:dyDescent="0.25">
      <c r="A39803" s="212"/>
    </row>
    <row r="39804" spans="1:1" ht="13.5" x14ac:dyDescent="0.25">
      <c r="A39804" s="212"/>
    </row>
    <row r="39805" spans="1:1" ht="13.5" x14ac:dyDescent="0.25">
      <c r="A39805" s="212"/>
    </row>
    <row r="39806" spans="1:1" ht="13.5" x14ac:dyDescent="0.25">
      <c r="A39806" s="212"/>
    </row>
    <row r="39807" spans="1:1" ht="13.5" x14ac:dyDescent="0.25">
      <c r="A39807" s="212"/>
    </row>
    <row r="39808" spans="1:1" ht="13.5" x14ac:dyDescent="0.25">
      <c r="A39808" s="212"/>
    </row>
    <row r="39809" spans="1:1" ht="13.5" x14ac:dyDescent="0.25">
      <c r="A39809" s="212"/>
    </row>
    <row r="39810" spans="1:1" ht="13.5" x14ac:dyDescent="0.25">
      <c r="A39810" s="212"/>
    </row>
    <row r="39811" spans="1:1" ht="13.5" x14ac:dyDescent="0.25">
      <c r="A39811" s="212"/>
    </row>
    <row r="39812" spans="1:1" ht="13.5" x14ac:dyDescent="0.25">
      <c r="A39812" s="212"/>
    </row>
    <row r="39813" spans="1:1" ht="13.5" x14ac:dyDescent="0.25">
      <c r="A39813" s="212"/>
    </row>
    <row r="39814" spans="1:1" ht="13.5" x14ac:dyDescent="0.25">
      <c r="A39814" s="212"/>
    </row>
    <row r="39815" spans="1:1" ht="13.5" x14ac:dyDescent="0.25">
      <c r="A39815" s="212"/>
    </row>
    <row r="39816" spans="1:1" ht="13.5" x14ac:dyDescent="0.25">
      <c r="A39816" s="212"/>
    </row>
    <row r="39817" spans="1:1" ht="13.5" x14ac:dyDescent="0.25">
      <c r="A39817" s="212"/>
    </row>
    <row r="39818" spans="1:1" ht="13.5" x14ac:dyDescent="0.25">
      <c r="A39818" s="212"/>
    </row>
    <row r="39819" spans="1:1" ht="13.5" x14ac:dyDescent="0.25">
      <c r="A39819" s="212"/>
    </row>
    <row r="39820" spans="1:1" ht="13.5" x14ac:dyDescent="0.25">
      <c r="A39820" s="212"/>
    </row>
    <row r="39821" spans="1:1" ht="13.5" x14ac:dyDescent="0.25">
      <c r="A39821" s="212"/>
    </row>
    <row r="39822" spans="1:1" ht="13.5" x14ac:dyDescent="0.25">
      <c r="A39822" s="212"/>
    </row>
    <row r="39823" spans="1:1" ht="13.5" x14ac:dyDescent="0.25">
      <c r="A39823" s="212"/>
    </row>
    <row r="39824" spans="1:1" ht="13.5" x14ac:dyDescent="0.25">
      <c r="A39824" s="212"/>
    </row>
    <row r="39825" spans="1:1" ht="13.5" x14ac:dyDescent="0.25">
      <c r="A39825" s="212"/>
    </row>
    <row r="39826" spans="1:1" ht="13.5" x14ac:dyDescent="0.25">
      <c r="A39826" s="212"/>
    </row>
    <row r="39827" spans="1:1" ht="13.5" x14ac:dyDescent="0.25">
      <c r="A39827" s="212"/>
    </row>
    <row r="39828" spans="1:1" ht="13.5" x14ac:dyDescent="0.25">
      <c r="A39828" s="212"/>
    </row>
    <row r="39829" spans="1:1" ht="13.5" x14ac:dyDescent="0.25">
      <c r="A39829" s="212"/>
    </row>
    <row r="39830" spans="1:1" ht="13.5" x14ac:dyDescent="0.25">
      <c r="A39830" s="212"/>
    </row>
    <row r="39831" spans="1:1" ht="13.5" x14ac:dyDescent="0.25">
      <c r="A39831" s="212"/>
    </row>
    <row r="39832" spans="1:1" ht="13.5" x14ac:dyDescent="0.25">
      <c r="A39832" s="212"/>
    </row>
    <row r="39833" spans="1:1" ht="13.5" x14ac:dyDescent="0.25">
      <c r="A39833" s="212"/>
    </row>
    <row r="39834" spans="1:1" ht="13.5" x14ac:dyDescent="0.25">
      <c r="A39834" s="212"/>
    </row>
    <row r="39835" spans="1:1" ht="13.5" x14ac:dyDescent="0.25">
      <c r="A39835" s="212"/>
    </row>
    <row r="39836" spans="1:1" ht="13.5" x14ac:dyDescent="0.25">
      <c r="A39836" s="212"/>
    </row>
    <row r="39837" spans="1:1" ht="13.5" x14ac:dyDescent="0.25">
      <c r="A39837" s="212"/>
    </row>
    <row r="39838" spans="1:1" ht="13.5" x14ac:dyDescent="0.25">
      <c r="A39838" s="212"/>
    </row>
    <row r="39839" spans="1:1" ht="13.5" x14ac:dyDescent="0.25">
      <c r="A39839" s="212"/>
    </row>
    <row r="39840" spans="1:1" ht="13.5" x14ac:dyDescent="0.25">
      <c r="A39840" s="212"/>
    </row>
    <row r="39841" spans="1:1" ht="13.5" x14ac:dyDescent="0.25">
      <c r="A39841" s="212"/>
    </row>
    <row r="39842" spans="1:1" ht="13.5" x14ac:dyDescent="0.25">
      <c r="A39842" s="212"/>
    </row>
    <row r="39843" spans="1:1" ht="13.5" x14ac:dyDescent="0.25">
      <c r="A39843" s="212"/>
    </row>
    <row r="39844" spans="1:1" ht="13.5" x14ac:dyDescent="0.25">
      <c r="A39844" s="212"/>
    </row>
    <row r="39845" spans="1:1" ht="13.5" x14ac:dyDescent="0.25">
      <c r="A39845" s="212"/>
    </row>
    <row r="39846" spans="1:1" ht="13.5" x14ac:dyDescent="0.25">
      <c r="A39846" s="212"/>
    </row>
    <row r="39847" spans="1:1" ht="13.5" x14ac:dyDescent="0.25">
      <c r="A39847" s="212"/>
    </row>
    <row r="39848" spans="1:1" ht="13.5" x14ac:dyDescent="0.25">
      <c r="A39848" s="212"/>
    </row>
    <row r="39849" spans="1:1" ht="13.5" x14ac:dyDescent="0.25">
      <c r="A39849" s="212"/>
    </row>
    <row r="39850" spans="1:1" ht="13.5" x14ac:dyDescent="0.25">
      <c r="A39850" s="212"/>
    </row>
    <row r="39851" spans="1:1" ht="13.5" x14ac:dyDescent="0.25">
      <c r="A39851" s="212"/>
    </row>
    <row r="39852" spans="1:1" ht="13.5" x14ac:dyDescent="0.25">
      <c r="A39852" s="212"/>
    </row>
    <row r="39853" spans="1:1" ht="13.5" x14ac:dyDescent="0.25">
      <c r="A39853" s="212"/>
    </row>
    <row r="39854" spans="1:1" ht="13.5" x14ac:dyDescent="0.25">
      <c r="A39854" s="212"/>
    </row>
    <row r="39855" spans="1:1" ht="13.5" x14ac:dyDescent="0.25">
      <c r="A39855" s="212"/>
    </row>
    <row r="39856" spans="1:1" ht="13.5" x14ac:dyDescent="0.25">
      <c r="A39856" s="212"/>
    </row>
    <row r="39857" spans="1:1" ht="13.5" x14ac:dyDescent="0.25">
      <c r="A39857" s="212"/>
    </row>
    <row r="39858" spans="1:1" ht="13.5" x14ac:dyDescent="0.25">
      <c r="A39858" s="212"/>
    </row>
    <row r="39859" spans="1:1" ht="13.5" x14ac:dyDescent="0.25">
      <c r="A39859" s="212"/>
    </row>
    <row r="39860" spans="1:1" ht="13.5" x14ac:dyDescent="0.25">
      <c r="A39860" s="212"/>
    </row>
    <row r="39861" spans="1:1" ht="13.5" x14ac:dyDescent="0.25">
      <c r="A39861" s="212"/>
    </row>
    <row r="39862" spans="1:1" ht="13.5" x14ac:dyDescent="0.25">
      <c r="A39862" s="212"/>
    </row>
    <row r="39863" spans="1:1" ht="13.5" x14ac:dyDescent="0.25">
      <c r="A39863" s="212"/>
    </row>
    <row r="39864" spans="1:1" ht="13.5" x14ac:dyDescent="0.25">
      <c r="A39864" s="212"/>
    </row>
    <row r="39865" spans="1:1" ht="13.5" x14ac:dyDescent="0.25">
      <c r="A39865" s="212"/>
    </row>
    <row r="39866" spans="1:1" ht="13.5" x14ac:dyDescent="0.25">
      <c r="A39866" s="212"/>
    </row>
    <row r="39867" spans="1:1" ht="13.5" x14ac:dyDescent="0.25">
      <c r="A39867" s="212"/>
    </row>
    <row r="39868" spans="1:1" ht="13.5" x14ac:dyDescent="0.25">
      <c r="A39868" s="212"/>
    </row>
    <row r="39869" spans="1:1" ht="13.5" x14ac:dyDescent="0.25">
      <c r="A39869" s="212"/>
    </row>
    <row r="39870" spans="1:1" ht="13.5" x14ac:dyDescent="0.25">
      <c r="A39870" s="212"/>
    </row>
    <row r="39871" spans="1:1" ht="13.5" x14ac:dyDescent="0.25">
      <c r="A39871" s="212"/>
    </row>
    <row r="39872" spans="1:1" ht="13.5" x14ac:dyDescent="0.25">
      <c r="A39872" s="212"/>
    </row>
    <row r="39873" spans="1:1" ht="13.5" x14ac:dyDescent="0.25">
      <c r="A39873" s="212"/>
    </row>
    <row r="39874" spans="1:1" ht="13.5" x14ac:dyDescent="0.25">
      <c r="A39874" s="212"/>
    </row>
    <row r="39875" spans="1:1" ht="13.5" x14ac:dyDescent="0.25">
      <c r="A39875" s="212"/>
    </row>
    <row r="39876" spans="1:1" ht="13.5" x14ac:dyDescent="0.25">
      <c r="A39876" s="212"/>
    </row>
    <row r="39877" spans="1:1" ht="13.5" x14ac:dyDescent="0.25">
      <c r="A39877" s="212"/>
    </row>
    <row r="39878" spans="1:1" ht="13.5" x14ac:dyDescent="0.25">
      <c r="A39878" s="212"/>
    </row>
    <row r="39879" spans="1:1" ht="13.5" x14ac:dyDescent="0.25">
      <c r="A39879" s="212"/>
    </row>
    <row r="39880" spans="1:1" ht="13.5" x14ac:dyDescent="0.25">
      <c r="A39880" s="212"/>
    </row>
    <row r="39881" spans="1:1" ht="13.5" x14ac:dyDescent="0.25">
      <c r="A39881" s="212"/>
    </row>
    <row r="39882" spans="1:1" ht="13.5" x14ac:dyDescent="0.25">
      <c r="A39882" s="212"/>
    </row>
    <row r="39883" spans="1:1" ht="13.5" x14ac:dyDescent="0.25">
      <c r="A39883" s="212"/>
    </row>
    <row r="39884" spans="1:1" ht="13.5" x14ac:dyDescent="0.25">
      <c r="A39884" s="212"/>
    </row>
    <row r="39885" spans="1:1" ht="13.5" x14ac:dyDescent="0.25">
      <c r="A39885" s="212"/>
    </row>
    <row r="39886" spans="1:1" ht="13.5" x14ac:dyDescent="0.25">
      <c r="A39886" s="212"/>
    </row>
    <row r="39887" spans="1:1" ht="13.5" x14ac:dyDescent="0.25">
      <c r="A39887" s="212"/>
    </row>
    <row r="39888" spans="1:1" ht="13.5" x14ac:dyDescent="0.25">
      <c r="A39888" s="212"/>
    </row>
    <row r="39889" spans="1:1" ht="13.5" x14ac:dyDescent="0.25">
      <c r="A39889" s="212"/>
    </row>
    <row r="39890" spans="1:1" ht="13.5" x14ac:dyDescent="0.25">
      <c r="A39890" s="212"/>
    </row>
    <row r="39891" spans="1:1" ht="13.5" x14ac:dyDescent="0.25">
      <c r="A39891" s="212"/>
    </row>
    <row r="39892" spans="1:1" ht="13.5" x14ac:dyDescent="0.25">
      <c r="A39892" s="212"/>
    </row>
    <row r="39893" spans="1:1" ht="13.5" x14ac:dyDescent="0.25">
      <c r="A39893" s="212"/>
    </row>
    <row r="39894" spans="1:1" ht="13.5" x14ac:dyDescent="0.25">
      <c r="A39894" s="212"/>
    </row>
    <row r="39895" spans="1:1" ht="13.5" x14ac:dyDescent="0.25">
      <c r="A39895" s="212"/>
    </row>
    <row r="39896" spans="1:1" ht="13.5" x14ac:dyDescent="0.25">
      <c r="A39896" s="212"/>
    </row>
    <row r="39897" spans="1:1" ht="13.5" x14ac:dyDescent="0.25">
      <c r="A39897" s="212"/>
    </row>
    <row r="39898" spans="1:1" ht="13.5" x14ac:dyDescent="0.25">
      <c r="A39898" s="212"/>
    </row>
    <row r="39899" spans="1:1" ht="13.5" x14ac:dyDescent="0.25">
      <c r="A39899" s="212"/>
    </row>
    <row r="39900" spans="1:1" ht="13.5" x14ac:dyDescent="0.25">
      <c r="A39900" s="212"/>
    </row>
    <row r="39901" spans="1:1" ht="13.5" x14ac:dyDescent="0.25">
      <c r="A39901" s="212"/>
    </row>
    <row r="39902" spans="1:1" ht="13.5" x14ac:dyDescent="0.25">
      <c r="A39902" s="212"/>
    </row>
    <row r="39903" spans="1:1" ht="13.5" x14ac:dyDescent="0.25">
      <c r="A39903" s="212"/>
    </row>
    <row r="39904" spans="1:1" ht="13.5" x14ac:dyDescent="0.25">
      <c r="A39904" s="212"/>
    </row>
    <row r="39905" spans="1:1" ht="13.5" x14ac:dyDescent="0.25">
      <c r="A39905" s="212"/>
    </row>
    <row r="39906" spans="1:1" ht="13.5" x14ac:dyDescent="0.25">
      <c r="A39906" s="212"/>
    </row>
    <row r="39907" spans="1:1" ht="13.5" x14ac:dyDescent="0.25">
      <c r="A39907" s="212"/>
    </row>
    <row r="39908" spans="1:1" ht="13.5" x14ac:dyDescent="0.25">
      <c r="A39908" s="212"/>
    </row>
    <row r="39909" spans="1:1" ht="13.5" x14ac:dyDescent="0.25">
      <c r="A39909" s="212"/>
    </row>
    <row r="39910" spans="1:1" ht="13.5" x14ac:dyDescent="0.25">
      <c r="A39910" s="212"/>
    </row>
    <row r="39911" spans="1:1" ht="13.5" x14ac:dyDescent="0.25">
      <c r="A39911" s="212"/>
    </row>
    <row r="39912" spans="1:1" ht="13.5" x14ac:dyDescent="0.25">
      <c r="A39912" s="212"/>
    </row>
    <row r="39913" spans="1:1" ht="13.5" x14ac:dyDescent="0.25">
      <c r="A39913" s="212"/>
    </row>
    <row r="39914" spans="1:1" ht="13.5" x14ac:dyDescent="0.25">
      <c r="A39914" s="212"/>
    </row>
    <row r="39915" spans="1:1" ht="13.5" x14ac:dyDescent="0.25">
      <c r="A39915" s="212"/>
    </row>
    <row r="39916" spans="1:1" ht="13.5" x14ac:dyDescent="0.25">
      <c r="A39916" s="212"/>
    </row>
    <row r="39917" spans="1:1" ht="13.5" x14ac:dyDescent="0.25">
      <c r="A39917" s="212"/>
    </row>
    <row r="39918" spans="1:1" ht="13.5" x14ac:dyDescent="0.25">
      <c r="A39918" s="212"/>
    </row>
    <row r="39919" spans="1:1" ht="13.5" x14ac:dyDescent="0.25">
      <c r="A39919" s="212"/>
    </row>
    <row r="39920" spans="1:1" ht="13.5" x14ac:dyDescent="0.25">
      <c r="A39920" s="212"/>
    </row>
    <row r="39921" spans="1:1" ht="13.5" x14ac:dyDescent="0.25">
      <c r="A39921" s="212"/>
    </row>
    <row r="39922" spans="1:1" ht="13.5" x14ac:dyDescent="0.25">
      <c r="A39922" s="212"/>
    </row>
    <row r="39923" spans="1:1" ht="13.5" x14ac:dyDescent="0.25">
      <c r="A39923" s="212"/>
    </row>
    <row r="39924" spans="1:1" ht="13.5" x14ac:dyDescent="0.25">
      <c r="A39924" s="212"/>
    </row>
    <row r="39925" spans="1:1" ht="13.5" x14ac:dyDescent="0.25">
      <c r="A39925" s="212"/>
    </row>
    <row r="39926" spans="1:1" ht="13.5" x14ac:dyDescent="0.25">
      <c r="A39926" s="212"/>
    </row>
    <row r="39927" spans="1:1" ht="13.5" x14ac:dyDescent="0.25">
      <c r="A39927" s="212"/>
    </row>
    <row r="39928" spans="1:1" ht="13.5" x14ac:dyDescent="0.25">
      <c r="A39928" s="212"/>
    </row>
    <row r="39929" spans="1:1" ht="13.5" x14ac:dyDescent="0.25">
      <c r="A39929" s="212"/>
    </row>
    <row r="39930" spans="1:1" ht="13.5" x14ac:dyDescent="0.25">
      <c r="A39930" s="212"/>
    </row>
    <row r="39931" spans="1:1" ht="13.5" x14ac:dyDescent="0.25">
      <c r="A39931" s="212"/>
    </row>
    <row r="39932" spans="1:1" ht="13.5" x14ac:dyDescent="0.25">
      <c r="A39932" s="212"/>
    </row>
    <row r="39933" spans="1:1" ht="13.5" x14ac:dyDescent="0.25">
      <c r="A39933" s="212"/>
    </row>
    <row r="39934" spans="1:1" ht="13.5" x14ac:dyDescent="0.25">
      <c r="A39934" s="212"/>
    </row>
    <row r="39935" spans="1:1" ht="13.5" x14ac:dyDescent="0.25">
      <c r="A39935" s="212"/>
    </row>
    <row r="39936" spans="1:1" ht="13.5" x14ac:dyDescent="0.25">
      <c r="A39936" s="212"/>
    </row>
    <row r="39937" spans="1:1" ht="13.5" x14ac:dyDescent="0.25">
      <c r="A39937" s="212"/>
    </row>
    <row r="39938" spans="1:1" ht="13.5" x14ac:dyDescent="0.25">
      <c r="A39938" s="212"/>
    </row>
    <row r="39939" spans="1:1" ht="13.5" x14ac:dyDescent="0.25">
      <c r="A39939" s="212"/>
    </row>
    <row r="39940" spans="1:1" ht="13.5" x14ac:dyDescent="0.25">
      <c r="A39940" s="212"/>
    </row>
    <row r="39941" spans="1:1" ht="13.5" x14ac:dyDescent="0.25">
      <c r="A39941" s="212"/>
    </row>
    <row r="39942" spans="1:1" ht="13.5" x14ac:dyDescent="0.25">
      <c r="A39942" s="212"/>
    </row>
    <row r="39943" spans="1:1" ht="13.5" x14ac:dyDescent="0.25">
      <c r="A39943" s="212"/>
    </row>
    <row r="39944" spans="1:1" ht="13.5" x14ac:dyDescent="0.25">
      <c r="A39944" s="212"/>
    </row>
    <row r="39945" spans="1:1" ht="13.5" x14ac:dyDescent="0.25">
      <c r="A39945" s="212"/>
    </row>
    <row r="39946" spans="1:1" ht="13.5" x14ac:dyDescent="0.25">
      <c r="A39946" s="212"/>
    </row>
    <row r="39947" spans="1:1" ht="13.5" x14ac:dyDescent="0.25">
      <c r="A39947" s="212"/>
    </row>
    <row r="39948" spans="1:1" ht="13.5" x14ac:dyDescent="0.25">
      <c r="A39948" s="212"/>
    </row>
    <row r="39949" spans="1:1" ht="13.5" x14ac:dyDescent="0.25">
      <c r="A39949" s="212"/>
    </row>
    <row r="39950" spans="1:1" ht="13.5" x14ac:dyDescent="0.25">
      <c r="A39950" s="212"/>
    </row>
    <row r="39951" spans="1:1" ht="13.5" x14ac:dyDescent="0.25">
      <c r="A39951" s="212"/>
    </row>
    <row r="39952" spans="1:1" ht="13.5" x14ac:dyDescent="0.25">
      <c r="A39952" s="212"/>
    </row>
    <row r="39953" spans="1:1" ht="13.5" x14ac:dyDescent="0.25">
      <c r="A39953" s="212"/>
    </row>
    <row r="39954" spans="1:1" ht="13.5" x14ac:dyDescent="0.25">
      <c r="A39954" s="212"/>
    </row>
    <row r="39955" spans="1:1" ht="13.5" x14ac:dyDescent="0.25">
      <c r="A39955" s="212"/>
    </row>
    <row r="39956" spans="1:1" ht="13.5" x14ac:dyDescent="0.25">
      <c r="A39956" s="212"/>
    </row>
    <row r="39957" spans="1:1" ht="13.5" x14ac:dyDescent="0.25">
      <c r="A39957" s="212"/>
    </row>
    <row r="39958" spans="1:1" ht="13.5" x14ac:dyDescent="0.25">
      <c r="A39958" s="212"/>
    </row>
    <row r="39959" spans="1:1" ht="13.5" x14ac:dyDescent="0.25">
      <c r="A39959" s="212"/>
    </row>
    <row r="39960" spans="1:1" ht="13.5" x14ac:dyDescent="0.25">
      <c r="A39960" s="212"/>
    </row>
    <row r="39961" spans="1:1" ht="13.5" x14ac:dyDescent="0.25">
      <c r="A39961" s="212"/>
    </row>
    <row r="39962" spans="1:1" ht="13.5" x14ac:dyDescent="0.25">
      <c r="A39962" s="212"/>
    </row>
    <row r="39963" spans="1:1" ht="13.5" x14ac:dyDescent="0.25">
      <c r="A39963" s="212"/>
    </row>
    <row r="39964" spans="1:1" ht="13.5" x14ac:dyDescent="0.25">
      <c r="A39964" s="212"/>
    </row>
    <row r="39965" spans="1:1" ht="13.5" x14ac:dyDescent="0.25">
      <c r="A39965" s="212"/>
    </row>
    <row r="39966" spans="1:1" ht="13.5" x14ac:dyDescent="0.25">
      <c r="A39966" s="212"/>
    </row>
    <row r="39967" spans="1:1" ht="13.5" x14ac:dyDescent="0.25">
      <c r="A39967" s="212"/>
    </row>
    <row r="39968" spans="1:1" ht="13.5" x14ac:dyDescent="0.25">
      <c r="A39968" s="212"/>
    </row>
    <row r="39969" spans="1:1" ht="13.5" x14ac:dyDescent="0.25">
      <c r="A39969" s="212"/>
    </row>
    <row r="39970" spans="1:1" ht="13.5" x14ac:dyDescent="0.25">
      <c r="A39970" s="212"/>
    </row>
    <row r="39971" spans="1:1" ht="13.5" x14ac:dyDescent="0.25">
      <c r="A39971" s="212"/>
    </row>
    <row r="39972" spans="1:1" ht="13.5" x14ac:dyDescent="0.25">
      <c r="A39972" s="212"/>
    </row>
    <row r="39973" spans="1:1" ht="13.5" x14ac:dyDescent="0.25">
      <c r="A39973" s="212"/>
    </row>
    <row r="39974" spans="1:1" ht="13.5" x14ac:dyDescent="0.25">
      <c r="A39974" s="212"/>
    </row>
    <row r="39975" spans="1:1" ht="13.5" x14ac:dyDescent="0.25">
      <c r="A39975" s="212"/>
    </row>
    <row r="39976" spans="1:1" ht="13.5" x14ac:dyDescent="0.25">
      <c r="A39976" s="212"/>
    </row>
    <row r="39977" spans="1:1" ht="13.5" x14ac:dyDescent="0.25">
      <c r="A39977" s="212"/>
    </row>
    <row r="39978" spans="1:1" ht="13.5" x14ac:dyDescent="0.25">
      <c r="A39978" s="212"/>
    </row>
    <row r="39979" spans="1:1" ht="13.5" x14ac:dyDescent="0.25">
      <c r="A39979" s="212"/>
    </row>
    <row r="39980" spans="1:1" ht="13.5" x14ac:dyDescent="0.25">
      <c r="A39980" s="212"/>
    </row>
    <row r="39981" spans="1:1" ht="13.5" x14ac:dyDescent="0.25">
      <c r="A39981" s="212"/>
    </row>
    <row r="39982" spans="1:1" ht="13.5" x14ac:dyDescent="0.25">
      <c r="A39982" s="212"/>
    </row>
    <row r="39983" spans="1:1" ht="13.5" x14ac:dyDescent="0.25">
      <c r="A39983" s="212"/>
    </row>
    <row r="39984" spans="1:1" ht="13.5" x14ac:dyDescent="0.25">
      <c r="A39984" s="212"/>
    </row>
    <row r="39985" spans="1:1" ht="13.5" x14ac:dyDescent="0.25">
      <c r="A39985" s="212"/>
    </row>
    <row r="39986" spans="1:1" ht="13.5" x14ac:dyDescent="0.25">
      <c r="A39986" s="212"/>
    </row>
    <row r="39987" spans="1:1" ht="13.5" x14ac:dyDescent="0.25">
      <c r="A39987" s="212"/>
    </row>
    <row r="39988" spans="1:1" ht="13.5" x14ac:dyDescent="0.25">
      <c r="A39988" s="212"/>
    </row>
    <row r="39989" spans="1:1" ht="13.5" x14ac:dyDescent="0.25">
      <c r="A39989" s="212"/>
    </row>
    <row r="39990" spans="1:1" ht="13.5" x14ac:dyDescent="0.25">
      <c r="A39990" s="212"/>
    </row>
    <row r="39991" spans="1:1" ht="13.5" x14ac:dyDescent="0.25">
      <c r="A39991" s="212"/>
    </row>
    <row r="39992" spans="1:1" ht="13.5" x14ac:dyDescent="0.25">
      <c r="A39992" s="212"/>
    </row>
    <row r="39993" spans="1:1" ht="13.5" x14ac:dyDescent="0.25">
      <c r="A39993" s="212"/>
    </row>
    <row r="39994" spans="1:1" ht="13.5" x14ac:dyDescent="0.25">
      <c r="A39994" s="212"/>
    </row>
    <row r="39995" spans="1:1" ht="13.5" x14ac:dyDescent="0.25">
      <c r="A39995" s="212"/>
    </row>
    <row r="39996" spans="1:1" ht="13.5" x14ac:dyDescent="0.25">
      <c r="A39996" s="212"/>
    </row>
    <row r="39997" spans="1:1" ht="13.5" x14ac:dyDescent="0.25">
      <c r="A39997" s="212"/>
    </row>
    <row r="39998" spans="1:1" ht="13.5" x14ac:dyDescent="0.25">
      <c r="A39998" s="212"/>
    </row>
    <row r="39999" spans="1:1" ht="13.5" x14ac:dyDescent="0.25">
      <c r="A39999" s="212"/>
    </row>
    <row r="40000" spans="1:1" ht="13.5" x14ac:dyDescent="0.25">
      <c r="A40000" s="212"/>
    </row>
    <row r="40001" spans="1:1" ht="13.5" x14ac:dyDescent="0.25">
      <c r="A40001" s="212"/>
    </row>
    <row r="40002" spans="1:1" ht="13.5" x14ac:dyDescent="0.25">
      <c r="A40002" s="212"/>
    </row>
    <row r="40003" spans="1:1" ht="13.5" x14ac:dyDescent="0.25">
      <c r="A40003" s="212"/>
    </row>
    <row r="40004" spans="1:1" ht="13.5" x14ac:dyDescent="0.25">
      <c r="A40004" s="212"/>
    </row>
    <row r="40005" spans="1:1" ht="13.5" x14ac:dyDescent="0.25">
      <c r="A40005" s="212"/>
    </row>
    <row r="40006" spans="1:1" ht="13.5" x14ac:dyDescent="0.25">
      <c r="A40006" s="212"/>
    </row>
    <row r="40007" spans="1:1" ht="13.5" x14ac:dyDescent="0.25">
      <c r="A40007" s="212"/>
    </row>
    <row r="40008" spans="1:1" ht="13.5" x14ac:dyDescent="0.25">
      <c r="A40008" s="212"/>
    </row>
    <row r="40009" spans="1:1" ht="13.5" x14ac:dyDescent="0.25">
      <c r="A40009" s="212"/>
    </row>
    <row r="40010" spans="1:1" ht="13.5" x14ac:dyDescent="0.25">
      <c r="A40010" s="212"/>
    </row>
    <row r="40011" spans="1:1" ht="13.5" x14ac:dyDescent="0.25">
      <c r="A40011" s="212"/>
    </row>
    <row r="40012" spans="1:1" ht="13.5" x14ac:dyDescent="0.25">
      <c r="A40012" s="212"/>
    </row>
    <row r="40013" spans="1:1" ht="13.5" x14ac:dyDescent="0.25">
      <c r="A40013" s="212"/>
    </row>
    <row r="40014" spans="1:1" ht="13.5" x14ac:dyDescent="0.25">
      <c r="A40014" s="212"/>
    </row>
    <row r="40015" spans="1:1" ht="13.5" x14ac:dyDescent="0.25">
      <c r="A40015" s="212"/>
    </row>
    <row r="40016" spans="1:1" ht="13.5" x14ac:dyDescent="0.25">
      <c r="A40016" s="212"/>
    </row>
    <row r="40017" spans="1:1" ht="13.5" x14ac:dyDescent="0.25">
      <c r="A40017" s="212"/>
    </row>
    <row r="40018" spans="1:1" ht="13.5" x14ac:dyDescent="0.25">
      <c r="A40018" s="212"/>
    </row>
    <row r="40019" spans="1:1" ht="13.5" x14ac:dyDescent="0.25">
      <c r="A40019" s="212"/>
    </row>
    <row r="40020" spans="1:1" ht="13.5" x14ac:dyDescent="0.25">
      <c r="A40020" s="212"/>
    </row>
    <row r="40021" spans="1:1" ht="13.5" x14ac:dyDescent="0.25">
      <c r="A40021" s="212"/>
    </row>
    <row r="40022" spans="1:1" ht="13.5" x14ac:dyDescent="0.25">
      <c r="A40022" s="212"/>
    </row>
    <row r="40023" spans="1:1" ht="13.5" x14ac:dyDescent="0.25">
      <c r="A40023" s="212"/>
    </row>
    <row r="40024" spans="1:1" ht="13.5" x14ac:dyDescent="0.25">
      <c r="A40024" s="212"/>
    </row>
    <row r="40025" spans="1:1" ht="13.5" x14ac:dyDescent="0.25">
      <c r="A40025" s="212"/>
    </row>
    <row r="40026" spans="1:1" ht="13.5" x14ac:dyDescent="0.25">
      <c r="A40026" s="212"/>
    </row>
    <row r="40027" spans="1:1" ht="13.5" x14ac:dyDescent="0.25">
      <c r="A40027" s="212"/>
    </row>
    <row r="40028" spans="1:1" ht="13.5" x14ac:dyDescent="0.25">
      <c r="A40028" s="212"/>
    </row>
    <row r="40029" spans="1:1" ht="13.5" x14ac:dyDescent="0.25">
      <c r="A40029" s="212"/>
    </row>
    <row r="40030" spans="1:1" ht="13.5" x14ac:dyDescent="0.25">
      <c r="A40030" s="212"/>
    </row>
    <row r="40031" spans="1:1" ht="13.5" x14ac:dyDescent="0.25">
      <c r="A40031" s="212"/>
    </row>
    <row r="40032" spans="1:1" ht="13.5" x14ac:dyDescent="0.25">
      <c r="A40032" s="212"/>
    </row>
    <row r="40033" spans="1:1" ht="13.5" x14ac:dyDescent="0.25">
      <c r="A40033" s="212"/>
    </row>
    <row r="40034" spans="1:1" ht="13.5" x14ac:dyDescent="0.25">
      <c r="A40034" s="212"/>
    </row>
    <row r="40035" spans="1:1" ht="13.5" x14ac:dyDescent="0.25">
      <c r="A40035" s="212"/>
    </row>
    <row r="40036" spans="1:1" ht="13.5" x14ac:dyDescent="0.25">
      <c r="A40036" s="212"/>
    </row>
    <row r="40037" spans="1:1" ht="13.5" x14ac:dyDescent="0.25">
      <c r="A40037" s="212"/>
    </row>
    <row r="40038" spans="1:1" ht="13.5" x14ac:dyDescent="0.25">
      <c r="A40038" s="212"/>
    </row>
    <row r="40039" spans="1:1" ht="13.5" x14ac:dyDescent="0.25">
      <c r="A40039" s="212"/>
    </row>
    <row r="40040" spans="1:1" ht="13.5" x14ac:dyDescent="0.25">
      <c r="A40040" s="212"/>
    </row>
    <row r="40041" spans="1:1" ht="13.5" x14ac:dyDescent="0.25">
      <c r="A40041" s="212"/>
    </row>
    <row r="40042" spans="1:1" ht="13.5" x14ac:dyDescent="0.25">
      <c r="A40042" s="212"/>
    </row>
    <row r="40043" spans="1:1" ht="13.5" x14ac:dyDescent="0.25">
      <c r="A40043" s="212"/>
    </row>
    <row r="40044" spans="1:1" ht="13.5" x14ac:dyDescent="0.25">
      <c r="A40044" s="212"/>
    </row>
    <row r="40045" spans="1:1" ht="13.5" x14ac:dyDescent="0.25">
      <c r="A40045" s="212"/>
    </row>
    <row r="40046" spans="1:1" ht="13.5" x14ac:dyDescent="0.25">
      <c r="A40046" s="212"/>
    </row>
    <row r="40047" spans="1:1" ht="13.5" x14ac:dyDescent="0.25">
      <c r="A40047" s="212"/>
    </row>
    <row r="40048" spans="1:1" ht="13.5" x14ac:dyDescent="0.25">
      <c r="A40048" s="212"/>
    </row>
    <row r="40049" spans="1:1" ht="13.5" x14ac:dyDescent="0.25">
      <c r="A40049" s="212"/>
    </row>
    <row r="40050" spans="1:1" ht="13.5" x14ac:dyDescent="0.25">
      <c r="A40050" s="212"/>
    </row>
    <row r="40051" spans="1:1" ht="13.5" x14ac:dyDescent="0.25">
      <c r="A40051" s="212"/>
    </row>
    <row r="40052" spans="1:1" ht="13.5" x14ac:dyDescent="0.25">
      <c r="A40052" s="212"/>
    </row>
    <row r="40053" spans="1:1" ht="13.5" x14ac:dyDescent="0.25">
      <c r="A40053" s="212"/>
    </row>
    <row r="40054" spans="1:1" ht="13.5" x14ac:dyDescent="0.25">
      <c r="A40054" s="212"/>
    </row>
    <row r="40055" spans="1:1" ht="13.5" x14ac:dyDescent="0.25">
      <c r="A40055" s="212"/>
    </row>
    <row r="40056" spans="1:1" ht="13.5" x14ac:dyDescent="0.25">
      <c r="A40056" s="212"/>
    </row>
    <row r="40057" spans="1:1" ht="13.5" x14ac:dyDescent="0.25">
      <c r="A40057" s="212"/>
    </row>
    <row r="40058" spans="1:1" ht="13.5" x14ac:dyDescent="0.25">
      <c r="A40058" s="212"/>
    </row>
    <row r="40059" spans="1:1" ht="13.5" x14ac:dyDescent="0.25">
      <c r="A40059" s="212"/>
    </row>
    <row r="40060" spans="1:1" ht="13.5" x14ac:dyDescent="0.25">
      <c r="A40060" s="212"/>
    </row>
    <row r="40061" spans="1:1" ht="13.5" x14ac:dyDescent="0.25">
      <c r="A40061" s="212"/>
    </row>
    <row r="40062" spans="1:1" ht="13.5" x14ac:dyDescent="0.25">
      <c r="A40062" s="212"/>
    </row>
    <row r="40063" spans="1:1" ht="13.5" x14ac:dyDescent="0.25">
      <c r="A40063" s="212"/>
    </row>
    <row r="40064" spans="1:1" ht="13.5" x14ac:dyDescent="0.25">
      <c r="A40064" s="212"/>
    </row>
    <row r="40065" spans="1:1" ht="13.5" x14ac:dyDescent="0.25">
      <c r="A40065" s="212"/>
    </row>
    <row r="40066" spans="1:1" ht="13.5" x14ac:dyDescent="0.25">
      <c r="A40066" s="212"/>
    </row>
    <row r="40067" spans="1:1" ht="13.5" x14ac:dyDescent="0.25">
      <c r="A40067" s="212"/>
    </row>
    <row r="40068" spans="1:1" ht="13.5" x14ac:dyDescent="0.25">
      <c r="A40068" s="212"/>
    </row>
    <row r="40069" spans="1:1" ht="13.5" x14ac:dyDescent="0.25">
      <c r="A40069" s="212"/>
    </row>
    <row r="40070" spans="1:1" ht="13.5" x14ac:dyDescent="0.25">
      <c r="A40070" s="212"/>
    </row>
    <row r="40071" spans="1:1" ht="13.5" x14ac:dyDescent="0.25">
      <c r="A40071" s="212"/>
    </row>
    <row r="40072" spans="1:1" ht="13.5" x14ac:dyDescent="0.25">
      <c r="A40072" s="212"/>
    </row>
    <row r="40073" spans="1:1" ht="13.5" x14ac:dyDescent="0.25">
      <c r="A40073" s="212"/>
    </row>
    <row r="40074" spans="1:1" ht="13.5" x14ac:dyDescent="0.25">
      <c r="A40074" s="212"/>
    </row>
    <row r="40075" spans="1:1" ht="13.5" x14ac:dyDescent="0.25">
      <c r="A40075" s="212"/>
    </row>
    <row r="40076" spans="1:1" ht="13.5" x14ac:dyDescent="0.25">
      <c r="A40076" s="212"/>
    </row>
    <row r="40077" spans="1:1" ht="13.5" x14ac:dyDescent="0.25">
      <c r="A40077" s="212"/>
    </row>
    <row r="40078" spans="1:1" ht="13.5" x14ac:dyDescent="0.25">
      <c r="A40078" s="212"/>
    </row>
    <row r="40079" spans="1:1" ht="13.5" x14ac:dyDescent="0.25">
      <c r="A40079" s="212"/>
    </row>
    <row r="40080" spans="1:1" ht="13.5" x14ac:dyDescent="0.25">
      <c r="A40080" s="212"/>
    </row>
    <row r="40081" spans="1:1" ht="13.5" x14ac:dyDescent="0.25">
      <c r="A40081" s="212"/>
    </row>
    <row r="40082" spans="1:1" ht="13.5" x14ac:dyDescent="0.25">
      <c r="A40082" s="212"/>
    </row>
    <row r="40083" spans="1:1" ht="13.5" x14ac:dyDescent="0.25">
      <c r="A40083" s="212"/>
    </row>
    <row r="40084" spans="1:1" ht="13.5" x14ac:dyDescent="0.25">
      <c r="A40084" s="212"/>
    </row>
    <row r="40085" spans="1:1" ht="13.5" x14ac:dyDescent="0.25">
      <c r="A40085" s="212"/>
    </row>
    <row r="40086" spans="1:1" ht="13.5" x14ac:dyDescent="0.25">
      <c r="A40086" s="212"/>
    </row>
    <row r="40087" spans="1:1" ht="13.5" x14ac:dyDescent="0.25">
      <c r="A40087" s="212"/>
    </row>
    <row r="40088" spans="1:1" ht="13.5" x14ac:dyDescent="0.25">
      <c r="A40088" s="212"/>
    </row>
    <row r="40089" spans="1:1" ht="13.5" x14ac:dyDescent="0.25">
      <c r="A40089" s="212"/>
    </row>
    <row r="40090" spans="1:1" ht="13.5" x14ac:dyDescent="0.25">
      <c r="A40090" s="212"/>
    </row>
    <row r="40091" spans="1:1" ht="13.5" x14ac:dyDescent="0.25">
      <c r="A40091" s="212"/>
    </row>
    <row r="40092" spans="1:1" ht="13.5" x14ac:dyDescent="0.25">
      <c r="A40092" s="212"/>
    </row>
    <row r="40093" spans="1:1" ht="13.5" x14ac:dyDescent="0.25">
      <c r="A40093" s="212"/>
    </row>
    <row r="40094" spans="1:1" ht="13.5" x14ac:dyDescent="0.25">
      <c r="A40094" s="212"/>
    </row>
    <row r="40095" spans="1:1" ht="13.5" x14ac:dyDescent="0.25">
      <c r="A40095" s="212"/>
    </row>
    <row r="40096" spans="1:1" ht="13.5" x14ac:dyDescent="0.25">
      <c r="A40096" s="212"/>
    </row>
    <row r="40097" spans="1:1" ht="13.5" x14ac:dyDescent="0.25">
      <c r="A40097" s="212"/>
    </row>
    <row r="40098" spans="1:1" ht="13.5" x14ac:dyDescent="0.25">
      <c r="A40098" s="212"/>
    </row>
    <row r="40099" spans="1:1" ht="13.5" x14ac:dyDescent="0.25">
      <c r="A40099" s="212"/>
    </row>
    <row r="40100" spans="1:1" ht="13.5" x14ac:dyDescent="0.25">
      <c r="A40100" s="212"/>
    </row>
    <row r="40101" spans="1:1" ht="13.5" x14ac:dyDescent="0.25">
      <c r="A40101" s="212"/>
    </row>
    <row r="40102" spans="1:1" ht="13.5" x14ac:dyDescent="0.25">
      <c r="A40102" s="212"/>
    </row>
    <row r="40103" spans="1:1" ht="13.5" x14ac:dyDescent="0.25">
      <c r="A40103" s="212"/>
    </row>
    <row r="40104" spans="1:1" ht="13.5" x14ac:dyDescent="0.25">
      <c r="A40104" s="212"/>
    </row>
    <row r="40105" spans="1:1" ht="13.5" x14ac:dyDescent="0.25">
      <c r="A40105" s="212"/>
    </row>
    <row r="40106" spans="1:1" ht="13.5" x14ac:dyDescent="0.25">
      <c r="A40106" s="212"/>
    </row>
    <row r="40107" spans="1:1" ht="13.5" x14ac:dyDescent="0.25">
      <c r="A40107" s="212"/>
    </row>
    <row r="40108" spans="1:1" ht="13.5" x14ac:dyDescent="0.25">
      <c r="A40108" s="212"/>
    </row>
    <row r="40109" spans="1:1" ht="13.5" x14ac:dyDescent="0.25">
      <c r="A40109" s="212"/>
    </row>
    <row r="40110" spans="1:1" ht="13.5" x14ac:dyDescent="0.25">
      <c r="A40110" s="212"/>
    </row>
    <row r="40111" spans="1:1" ht="13.5" x14ac:dyDescent="0.25">
      <c r="A40111" s="212"/>
    </row>
    <row r="40112" spans="1:1" ht="13.5" x14ac:dyDescent="0.25">
      <c r="A40112" s="212"/>
    </row>
    <row r="40113" spans="1:1" ht="13.5" x14ac:dyDescent="0.25">
      <c r="A40113" s="212"/>
    </row>
    <row r="40114" spans="1:1" ht="13.5" x14ac:dyDescent="0.25">
      <c r="A40114" s="212"/>
    </row>
    <row r="40115" spans="1:1" ht="13.5" x14ac:dyDescent="0.25">
      <c r="A40115" s="212"/>
    </row>
    <row r="40116" spans="1:1" ht="13.5" x14ac:dyDescent="0.25">
      <c r="A40116" s="212"/>
    </row>
    <row r="40117" spans="1:1" ht="13.5" x14ac:dyDescent="0.25">
      <c r="A40117" s="212"/>
    </row>
    <row r="40118" spans="1:1" ht="13.5" x14ac:dyDescent="0.25">
      <c r="A40118" s="212"/>
    </row>
    <row r="40119" spans="1:1" ht="13.5" x14ac:dyDescent="0.25">
      <c r="A40119" s="212"/>
    </row>
    <row r="40120" spans="1:1" ht="13.5" x14ac:dyDescent="0.25">
      <c r="A40120" s="212"/>
    </row>
    <row r="40121" spans="1:1" ht="13.5" x14ac:dyDescent="0.25">
      <c r="A40121" s="212"/>
    </row>
    <row r="40122" spans="1:1" ht="13.5" x14ac:dyDescent="0.25">
      <c r="A40122" s="212"/>
    </row>
    <row r="40123" spans="1:1" ht="13.5" x14ac:dyDescent="0.25">
      <c r="A40123" s="212"/>
    </row>
    <row r="40124" spans="1:1" ht="13.5" x14ac:dyDescent="0.25">
      <c r="A40124" s="212"/>
    </row>
    <row r="40125" spans="1:1" ht="13.5" x14ac:dyDescent="0.25">
      <c r="A40125" s="212"/>
    </row>
    <row r="40126" spans="1:1" ht="13.5" x14ac:dyDescent="0.25">
      <c r="A40126" s="212"/>
    </row>
    <row r="40127" spans="1:1" ht="13.5" x14ac:dyDescent="0.25">
      <c r="A40127" s="212"/>
    </row>
    <row r="40128" spans="1:1" ht="13.5" x14ac:dyDescent="0.25">
      <c r="A40128" s="212"/>
    </row>
    <row r="40129" spans="1:1" ht="13.5" x14ac:dyDescent="0.25">
      <c r="A40129" s="212"/>
    </row>
    <row r="40130" spans="1:1" ht="13.5" x14ac:dyDescent="0.25">
      <c r="A40130" s="212"/>
    </row>
    <row r="40131" spans="1:1" ht="13.5" x14ac:dyDescent="0.25">
      <c r="A40131" s="212"/>
    </row>
    <row r="40132" spans="1:1" ht="13.5" x14ac:dyDescent="0.25">
      <c r="A40132" s="212"/>
    </row>
    <row r="40133" spans="1:1" ht="13.5" x14ac:dyDescent="0.25">
      <c r="A40133" s="212"/>
    </row>
    <row r="40134" spans="1:1" ht="13.5" x14ac:dyDescent="0.25">
      <c r="A40134" s="212"/>
    </row>
    <row r="40135" spans="1:1" ht="13.5" x14ac:dyDescent="0.25">
      <c r="A40135" s="212"/>
    </row>
    <row r="40136" spans="1:1" ht="13.5" x14ac:dyDescent="0.25">
      <c r="A40136" s="212"/>
    </row>
    <row r="40137" spans="1:1" ht="13.5" x14ac:dyDescent="0.25">
      <c r="A40137" s="212"/>
    </row>
    <row r="40138" spans="1:1" ht="13.5" x14ac:dyDescent="0.25">
      <c r="A40138" s="212"/>
    </row>
    <row r="40139" spans="1:1" ht="13.5" x14ac:dyDescent="0.25">
      <c r="A40139" s="212"/>
    </row>
    <row r="40140" spans="1:1" ht="13.5" x14ac:dyDescent="0.25">
      <c r="A40140" s="212"/>
    </row>
    <row r="40141" spans="1:1" ht="13.5" x14ac:dyDescent="0.25">
      <c r="A40141" s="212"/>
    </row>
    <row r="40142" spans="1:1" ht="13.5" x14ac:dyDescent="0.25">
      <c r="A40142" s="212"/>
    </row>
    <row r="40143" spans="1:1" ht="13.5" x14ac:dyDescent="0.25">
      <c r="A40143" s="212"/>
    </row>
    <row r="40144" spans="1:1" ht="13.5" x14ac:dyDescent="0.25">
      <c r="A40144" s="212"/>
    </row>
    <row r="40145" spans="1:1" ht="13.5" x14ac:dyDescent="0.25">
      <c r="A40145" s="212"/>
    </row>
    <row r="40146" spans="1:1" ht="13.5" x14ac:dyDescent="0.25">
      <c r="A40146" s="212"/>
    </row>
    <row r="40147" spans="1:1" ht="13.5" x14ac:dyDescent="0.25">
      <c r="A40147" s="212"/>
    </row>
    <row r="40148" spans="1:1" ht="13.5" x14ac:dyDescent="0.25">
      <c r="A40148" s="212"/>
    </row>
    <row r="40149" spans="1:1" ht="13.5" x14ac:dyDescent="0.25">
      <c r="A40149" s="212"/>
    </row>
    <row r="40150" spans="1:1" ht="13.5" x14ac:dyDescent="0.25">
      <c r="A40150" s="212"/>
    </row>
    <row r="40151" spans="1:1" ht="13.5" x14ac:dyDescent="0.25">
      <c r="A40151" s="212"/>
    </row>
    <row r="40152" spans="1:1" ht="13.5" x14ac:dyDescent="0.25">
      <c r="A40152" s="212"/>
    </row>
    <row r="40153" spans="1:1" ht="13.5" x14ac:dyDescent="0.25">
      <c r="A40153" s="212"/>
    </row>
    <row r="40154" spans="1:1" ht="13.5" x14ac:dyDescent="0.25">
      <c r="A40154" s="212"/>
    </row>
    <row r="40155" spans="1:1" ht="13.5" x14ac:dyDescent="0.25">
      <c r="A40155" s="212"/>
    </row>
    <row r="40156" spans="1:1" ht="13.5" x14ac:dyDescent="0.25">
      <c r="A40156" s="212"/>
    </row>
    <row r="40157" spans="1:1" ht="13.5" x14ac:dyDescent="0.25">
      <c r="A40157" s="212"/>
    </row>
    <row r="40158" spans="1:1" ht="13.5" x14ac:dyDescent="0.25">
      <c r="A40158" s="212"/>
    </row>
    <row r="40159" spans="1:1" ht="13.5" x14ac:dyDescent="0.25">
      <c r="A40159" s="212"/>
    </row>
    <row r="40160" spans="1:1" ht="13.5" x14ac:dyDescent="0.25">
      <c r="A40160" s="212"/>
    </row>
    <row r="40161" spans="1:1" ht="13.5" x14ac:dyDescent="0.25">
      <c r="A40161" s="212"/>
    </row>
    <row r="40162" spans="1:1" ht="13.5" x14ac:dyDescent="0.25">
      <c r="A40162" s="212"/>
    </row>
    <row r="40163" spans="1:1" ht="13.5" x14ac:dyDescent="0.25">
      <c r="A40163" s="212"/>
    </row>
    <row r="40164" spans="1:1" ht="13.5" x14ac:dyDescent="0.25">
      <c r="A40164" s="212"/>
    </row>
    <row r="40165" spans="1:1" ht="13.5" x14ac:dyDescent="0.25">
      <c r="A40165" s="212"/>
    </row>
    <row r="40166" spans="1:1" ht="13.5" x14ac:dyDescent="0.25">
      <c r="A40166" s="212"/>
    </row>
    <row r="40167" spans="1:1" ht="13.5" x14ac:dyDescent="0.25">
      <c r="A40167" s="212"/>
    </row>
    <row r="40168" spans="1:1" ht="13.5" x14ac:dyDescent="0.25">
      <c r="A40168" s="212"/>
    </row>
    <row r="40169" spans="1:1" ht="13.5" x14ac:dyDescent="0.25">
      <c r="A40169" s="212"/>
    </row>
    <row r="40170" spans="1:1" ht="13.5" x14ac:dyDescent="0.25">
      <c r="A40170" s="212"/>
    </row>
    <row r="40171" spans="1:1" ht="13.5" x14ac:dyDescent="0.25">
      <c r="A40171" s="212"/>
    </row>
    <row r="40172" spans="1:1" ht="13.5" x14ac:dyDescent="0.25">
      <c r="A40172" s="212"/>
    </row>
    <row r="40173" spans="1:1" ht="13.5" x14ac:dyDescent="0.25">
      <c r="A40173" s="212"/>
    </row>
    <row r="40174" spans="1:1" ht="13.5" x14ac:dyDescent="0.25">
      <c r="A40174" s="212"/>
    </row>
    <row r="40175" spans="1:1" ht="13.5" x14ac:dyDescent="0.25">
      <c r="A40175" s="212"/>
    </row>
    <row r="40176" spans="1:1" ht="13.5" x14ac:dyDescent="0.25">
      <c r="A40176" s="212"/>
    </row>
    <row r="40177" spans="1:1" ht="13.5" x14ac:dyDescent="0.25">
      <c r="A40177" s="212"/>
    </row>
    <row r="40178" spans="1:1" ht="13.5" x14ac:dyDescent="0.25">
      <c r="A40178" s="212"/>
    </row>
    <row r="40179" spans="1:1" ht="13.5" x14ac:dyDescent="0.25">
      <c r="A40179" s="212"/>
    </row>
    <row r="40180" spans="1:1" ht="13.5" x14ac:dyDescent="0.25">
      <c r="A40180" s="212"/>
    </row>
    <row r="40181" spans="1:1" ht="13.5" x14ac:dyDescent="0.25">
      <c r="A40181" s="212"/>
    </row>
    <row r="40182" spans="1:1" ht="13.5" x14ac:dyDescent="0.25">
      <c r="A40182" s="212"/>
    </row>
    <row r="40183" spans="1:1" ht="13.5" x14ac:dyDescent="0.25">
      <c r="A40183" s="212"/>
    </row>
    <row r="40184" spans="1:1" ht="13.5" x14ac:dyDescent="0.25">
      <c r="A40184" s="212"/>
    </row>
    <row r="40185" spans="1:1" ht="13.5" x14ac:dyDescent="0.25">
      <c r="A40185" s="212"/>
    </row>
    <row r="40186" spans="1:1" ht="13.5" x14ac:dyDescent="0.25">
      <c r="A40186" s="212"/>
    </row>
    <row r="40187" spans="1:1" ht="13.5" x14ac:dyDescent="0.25">
      <c r="A40187" s="212"/>
    </row>
    <row r="40188" spans="1:1" ht="13.5" x14ac:dyDescent="0.25">
      <c r="A40188" s="212"/>
    </row>
    <row r="40189" spans="1:1" ht="13.5" x14ac:dyDescent="0.25">
      <c r="A40189" s="212"/>
    </row>
    <row r="40190" spans="1:1" ht="13.5" x14ac:dyDescent="0.25">
      <c r="A40190" s="212"/>
    </row>
    <row r="40191" spans="1:1" ht="13.5" x14ac:dyDescent="0.25">
      <c r="A40191" s="212"/>
    </row>
    <row r="40192" spans="1:1" ht="13.5" x14ac:dyDescent="0.25">
      <c r="A40192" s="212"/>
    </row>
    <row r="40193" spans="1:1" ht="13.5" x14ac:dyDescent="0.25">
      <c r="A40193" s="212"/>
    </row>
    <row r="40194" spans="1:1" ht="13.5" x14ac:dyDescent="0.25">
      <c r="A40194" s="212"/>
    </row>
    <row r="40195" spans="1:1" ht="13.5" x14ac:dyDescent="0.25">
      <c r="A40195" s="212"/>
    </row>
    <row r="40196" spans="1:1" ht="13.5" x14ac:dyDescent="0.25">
      <c r="A40196" s="212"/>
    </row>
    <row r="40197" spans="1:1" ht="13.5" x14ac:dyDescent="0.25">
      <c r="A40197" s="212"/>
    </row>
    <row r="40198" spans="1:1" ht="13.5" x14ac:dyDescent="0.25">
      <c r="A40198" s="212"/>
    </row>
    <row r="40199" spans="1:1" ht="13.5" x14ac:dyDescent="0.25">
      <c r="A40199" s="212"/>
    </row>
    <row r="40200" spans="1:1" ht="13.5" x14ac:dyDescent="0.25">
      <c r="A40200" s="212"/>
    </row>
    <row r="40201" spans="1:1" ht="13.5" x14ac:dyDescent="0.25">
      <c r="A40201" s="212"/>
    </row>
    <row r="40202" spans="1:1" ht="13.5" x14ac:dyDescent="0.25">
      <c r="A40202" s="212"/>
    </row>
    <row r="40203" spans="1:1" ht="13.5" x14ac:dyDescent="0.25">
      <c r="A40203" s="212"/>
    </row>
    <row r="40204" spans="1:1" ht="13.5" x14ac:dyDescent="0.25">
      <c r="A40204" s="212"/>
    </row>
    <row r="40205" spans="1:1" ht="13.5" x14ac:dyDescent="0.25">
      <c r="A40205" s="212"/>
    </row>
    <row r="40206" spans="1:1" ht="13.5" x14ac:dyDescent="0.25">
      <c r="A40206" s="212"/>
    </row>
    <row r="40207" spans="1:1" ht="13.5" x14ac:dyDescent="0.25">
      <c r="A40207" s="212"/>
    </row>
    <row r="40208" spans="1:1" ht="13.5" x14ac:dyDescent="0.25">
      <c r="A40208" s="212"/>
    </row>
    <row r="40209" spans="1:1" ht="13.5" x14ac:dyDescent="0.25">
      <c r="A40209" s="212"/>
    </row>
    <row r="40210" spans="1:1" ht="13.5" x14ac:dyDescent="0.25">
      <c r="A40210" s="212"/>
    </row>
    <row r="40211" spans="1:1" ht="13.5" x14ac:dyDescent="0.25">
      <c r="A40211" s="212"/>
    </row>
    <row r="40212" spans="1:1" ht="13.5" x14ac:dyDescent="0.25">
      <c r="A40212" s="212"/>
    </row>
    <row r="40213" spans="1:1" ht="13.5" x14ac:dyDescent="0.25">
      <c r="A40213" s="212"/>
    </row>
    <row r="40214" spans="1:1" ht="13.5" x14ac:dyDescent="0.25">
      <c r="A40214" s="212"/>
    </row>
    <row r="40215" spans="1:1" ht="13.5" x14ac:dyDescent="0.25">
      <c r="A40215" s="212"/>
    </row>
    <row r="40216" spans="1:1" ht="13.5" x14ac:dyDescent="0.25">
      <c r="A40216" s="212"/>
    </row>
    <row r="40217" spans="1:1" ht="13.5" x14ac:dyDescent="0.25">
      <c r="A40217" s="212"/>
    </row>
    <row r="40218" spans="1:1" ht="13.5" x14ac:dyDescent="0.25">
      <c r="A40218" s="212"/>
    </row>
    <row r="40219" spans="1:1" ht="13.5" x14ac:dyDescent="0.25">
      <c r="A40219" s="212"/>
    </row>
    <row r="40220" spans="1:1" ht="13.5" x14ac:dyDescent="0.25">
      <c r="A40220" s="212"/>
    </row>
    <row r="40221" spans="1:1" ht="13.5" x14ac:dyDescent="0.25">
      <c r="A40221" s="212"/>
    </row>
    <row r="40222" spans="1:1" ht="13.5" x14ac:dyDescent="0.25">
      <c r="A40222" s="212"/>
    </row>
    <row r="40223" spans="1:1" ht="13.5" x14ac:dyDescent="0.25">
      <c r="A40223" s="212"/>
    </row>
    <row r="40224" spans="1:1" ht="13.5" x14ac:dyDescent="0.25">
      <c r="A40224" s="212"/>
    </row>
    <row r="40225" spans="1:1" ht="13.5" x14ac:dyDescent="0.25">
      <c r="A40225" s="212"/>
    </row>
    <row r="40226" spans="1:1" ht="13.5" x14ac:dyDescent="0.25">
      <c r="A40226" s="212"/>
    </row>
    <row r="40227" spans="1:1" ht="13.5" x14ac:dyDescent="0.25">
      <c r="A40227" s="212"/>
    </row>
    <row r="40228" spans="1:1" ht="13.5" x14ac:dyDescent="0.25">
      <c r="A40228" s="212"/>
    </row>
    <row r="40229" spans="1:1" ht="13.5" x14ac:dyDescent="0.25">
      <c r="A40229" s="212"/>
    </row>
    <row r="40230" spans="1:1" ht="13.5" x14ac:dyDescent="0.25">
      <c r="A40230" s="212"/>
    </row>
    <row r="40231" spans="1:1" ht="13.5" x14ac:dyDescent="0.25">
      <c r="A40231" s="212"/>
    </row>
    <row r="40232" spans="1:1" ht="13.5" x14ac:dyDescent="0.25">
      <c r="A40232" s="212"/>
    </row>
    <row r="40233" spans="1:1" ht="13.5" x14ac:dyDescent="0.25">
      <c r="A40233" s="212"/>
    </row>
    <row r="40234" spans="1:1" ht="13.5" x14ac:dyDescent="0.25">
      <c r="A40234" s="212"/>
    </row>
    <row r="40235" spans="1:1" ht="13.5" x14ac:dyDescent="0.25">
      <c r="A40235" s="212"/>
    </row>
    <row r="40236" spans="1:1" ht="13.5" x14ac:dyDescent="0.25">
      <c r="A40236" s="212"/>
    </row>
    <row r="40237" spans="1:1" ht="13.5" x14ac:dyDescent="0.25">
      <c r="A40237" s="212"/>
    </row>
    <row r="40238" spans="1:1" ht="13.5" x14ac:dyDescent="0.25">
      <c r="A40238" s="212"/>
    </row>
    <row r="40239" spans="1:1" ht="13.5" x14ac:dyDescent="0.25">
      <c r="A40239" s="212"/>
    </row>
    <row r="40240" spans="1:1" ht="13.5" x14ac:dyDescent="0.25">
      <c r="A40240" s="212"/>
    </row>
    <row r="40241" spans="1:1" ht="13.5" x14ac:dyDescent="0.25">
      <c r="A40241" s="212"/>
    </row>
    <row r="40242" spans="1:1" ht="13.5" x14ac:dyDescent="0.25">
      <c r="A40242" s="212"/>
    </row>
    <row r="40243" spans="1:1" ht="13.5" x14ac:dyDescent="0.25">
      <c r="A40243" s="212"/>
    </row>
    <row r="40244" spans="1:1" ht="13.5" x14ac:dyDescent="0.25">
      <c r="A40244" s="212"/>
    </row>
    <row r="40245" spans="1:1" ht="13.5" x14ac:dyDescent="0.25">
      <c r="A40245" s="212"/>
    </row>
    <row r="40246" spans="1:1" ht="13.5" x14ac:dyDescent="0.25">
      <c r="A40246" s="212"/>
    </row>
    <row r="40247" spans="1:1" ht="13.5" x14ac:dyDescent="0.25">
      <c r="A40247" s="212"/>
    </row>
    <row r="40248" spans="1:1" ht="13.5" x14ac:dyDescent="0.25">
      <c r="A40248" s="212"/>
    </row>
    <row r="40249" spans="1:1" ht="13.5" x14ac:dyDescent="0.25">
      <c r="A40249" s="212"/>
    </row>
    <row r="40250" spans="1:1" ht="13.5" x14ac:dyDescent="0.25">
      <c r="A40250" s="212"/>
    </row>
    <row r="40251" spans="1:1" ht="13.5" x14ac:dyDescent="0.25">
      <c r="A40251" s="212"/>
    </row>
    <row r="40252" spans="1:1" ht="13.5" x14ac:dyDescent="0.25">
      <c r="A40252" s="212"/>
    </row>
    <row r="40253" spans="1:1" ht="13.5" x14ac:dyDescent="0.25">
      <c r="A40253" s="212"/>
    </row>
    <row r="40254" spans="1:1" ht="13.5" x14ac:dyDescent="0.25">
      <c r="A40254" s="212"/>
    </row>
    <row r="40255" spans="1:1" ht="13.5" x14ac:dyDescent="0.25">
      <c r="A40255" s="212"/>
    </row>
    <row r="40256" spans="1:1" ht="13.5" x14ac:dyDescent="0.25">
      <c r="A40256" s="212"/>
    </row>
    <row r="40257" spans="1:1" ht="13.5" x14ac:dyDescent="0.25">
      <c r="A40257" s="212"/>
    </row>
    <row r="40258" spans="1:1" ht="13.5" x14ac:dyDescent="0.25">
      <c r="A40258" s="212"/>
    </row>
    <row r="40259" spans="1:1" ht="13.5" x14ac:dyDescent="0.25">
      <c r="A40259" s="212"/>
    </row>
    <row r="40260" spans="1:1" ht="13.5" x14ac:dyDescent="0.25">
      <c r="A40260" s="212"/>
    </row>
    <row r="40261" spans="1:1" ht="13.5" x14ac:dyDescent="0.25">
      <c r="A40261" s="212"/>
    </row>
    <row r="40262" spans="1:1" ht="13.5" x14ac:dyDescent="0.25">
      <c r="A40262" s="212"/>
    </row>
    <row r="40263" spans="1:1" ht="13.5" x14ac:dyDescent="0.25">
      <c r="A40263" s="212"/>
    </row>
    <row r="40264" spans="1:1" ht="13.5" x14ac:dyDescent="0.25">
      <c r="A40264" s="212"/>
    </row>
    <row r="40265" spans="1:1" ht="13.5" x14ac:dyDescent="0.25">
      <c r="A40265" s="212"/>
    </row>
    <row r="40266" spans="1:1" ht="13.5" x14ac:dyDescent="0.25">
      <c r="A40266" s="212"/>
    </row>
    <row r="40267" spans="1:1" ht="13.5" x14ac:dyDescent="0.25">
      <c r="A40267" s="212"/>
    </row>
    <row r="40268" spans="1:1" ht="13.5" x14ac:dyDescent="0.25">
      <c r="A40268" s="212"/>
    </row>
    <row r="40269" spans="1:1" ht="13.5" x14ac:dyDescent="0.25">
      <c r="A40269" s="212"/>
    </row>
    <row r="40270" spans="1:1" ht="13.5" x14ac:dyDescent="0.25">
      <c r="A40270" s="212"/>
    </row>
    <row r="40271" spans="1:1" ht="13.5" x14ac:dyDescent="0.25">
      <c r="A40271" s="212"/>
    </row>
    <row r="40272" spans="1:1" ht="13.5" x14ac:dyDescent="0.25">
      <c r="A40272" s="212"/>
    </row>
    <row r="40273" spans="1:1" ht="13.5" x14ac:dyDescent="0.25">
      <c r="A40273" s="212"/>
    </row>
    <row r="40274" spans="1:1" ht="13.5" x14ac:dyDescent="0.25">
      <c r="A40274" s="212"/>
    </row>
    <row r="40275" spans="1:1" ht="13.5" x14ac:dyDescent="0.25">
      <c r="A40275" s="212"/>
    </row>
    <row r="40276" spans="1:1" ht="13.5" x14ac:dyDescent="0.25">
      <c r="A40276" s="212"/>
    </row>
    <row r="40277" spans="1:1" ht="13.5" x14ac:dyDescent="0.25">
      <c r="A40277" s="212"/>
    </row>
    <row r="40278" spans="1:1" ht="13.5" x14ac:dyDescent="0.25">
      <c r="A40278" s="212"/>
    </row>
    <row r="40279" spans="1:1" ht="13.5" x14ac:dyDescent="0.25">
      <c r="A40279" s="212"/>
    </row>
    <row r="40280" spans="1:1" ht="13.5" x14ac:dyDescent="0.25">
      <c r="A40280" s="212"/>
    </row>
    <row r="40281" spans="1:1" ht="13.5" x14ac:dyDescent="0.25">
      <c r="A40281" s="212"/>
    </row>
    <row r="40282" spans="1:1" ht="13.5" x14ac:dyDescent="0.25">
      <c r="A40282" s="212"/>
    </row>
    <row r="40283" spans="1:1" ht="13.5" x14ac:dyDescent="0.25">
      <c r="A40283" s="212"/>
    </row>
    <row r="40284" spans="1:1" ht="13.5" x14ac:dyDescent="0.25">
      <c r="A40284" s="212"/>
    </row>
    <row r="40285" spans="1:1" ht="13.5" x14ac:dyDescent="0.25">
      <c r="A40285" s="212"/>
    </row>
    <row r="40286" spans="1:1" ht="13.5" x14ac:dyDescent="0.25">
      <c r="A40286" s="212"/>
    </row>
    <row r="40287" spans="1:1" ht="13.5" x14ac:dyDescent="0.25">
      <c r="A40287" s="212"/>
    </row>
    <row r="40288" spans="1:1" ht="13.5" x14ac:dyDescent="0.25">
      <c r="A40288" s="212"/>
    </row>
    <row r="40289" spans="1:1" ht="13.5" x14ac:dyDescent="0.25">
      <c r="A40289" s="212"/>
    </row>
    <row r="40290" spans="1:1" ht="13.5" x14ac:dyDescent="0.25">
      <c r="A40290" s="212"/>
    </row>
    <row r="40291" spans="1:1" ht="13.5" x14ac:dyDescent="0.25">
      <c r="A40291" s="212"/>
    </row>
    <row r="40292" spans="1:1" ht="13.5" x14ac:dyDescent="0.25">
      <c r="A40292" s="212"/>
    </row>
    <row r="40293" spans="1:1" ht="13.5" x14ac:dyDescent="0.25">
      <c r="A40293" s="212"/>
    </row>
    <row r="40294" spans="1:1" ht="13.5" x14ac:dyDescent="0.25">
      <c r="A40294" s="212"/>
    </row>
    <row r="40295" spans="1:1" ht="13.5" x14ac:dyDescent="0.25">
      <c r="A40295" s="212"/>
    </row>
    <row r="40296" spans="1:1" ht="13.5" x14ac:dyDescent="0.25">
      <c r="A40296" s="212"/>
    </row>
    <row r="40297" spans="1:1" ht="13.5" x14ac:dyDescent="0.25">
      <c r="A40297" s="212"/>
    </row>
    <row r="40298" spans="1:1" ht="13.5" x14ac:dyDescent="0.25">
      <c r="A40298" s="212"/>
    </row>
    <row r="40299" spans="1:1" ht="13.5" x14ac:dyDescent="0.25">
      <c r="A40299" s="212"/>
    </row>
    <row r="40300" spans="1:1" ht="13.5" x14ac:dyDescent="0.25">
      <c r="A40300" s="212"/>
    </row>
    <row r="40301" spans="1:1" ht="13.5" x14ac:dyDescent="0.25">
      <c r="A40301" s="212"/>
    </row>
    <row r="40302" spans="1:1" ht="13.5" x14ac:dyDescent="0.25">
      <c r="A40302" s="212"/>
    </row>
    <row r="40303" spans="1:1" ht="13.5" x14ac:dyDescent="0.25">
      <c r="A40303" s="212"/>
    </row>
    <row r="40304" spans="1:1" ht="13.5" x14ac:dyDescent="0.25">
      <c r="A40304" s="212"/>
    </row>
    <row r="40305" spans="1:1" ht="13.5" x14ac:dyDescent="0.25">
      <c r="A40305" s="212"/>
    </row>
    <row r="40306" spans="1:1" ht="13.5" x14ac:dyDescent="0.25">
      <c r="A40306" s="212"/>
    </row>
    <row r="40307" spans="1:1" ht="13.5" x14ac:dyDescent="0.25">
      <c r="A40307" s="212"/>
    </row>
    <row r="40308" spans="1:1" ht="13.5" x14ac:dyDescent="0.25">
      <c r="A40308" s="212"/>
    </row>
    <row r="40309" spans="1:1" ht="13.5" x14ac:dyDescent="0.25">
      <c r="A40309" s="212"/>
    </row>
    <row r="40310" spans="1:1" ht="13.5" x14ac:dyDescent="0.25">
      <c r="A40310" s="212"/>
    </row>
    <row r="40311" spans="1:1" ht="13.5" x14ac:dyDescent="0.25">
      <c r="A40311" s="212"/>
    </row>
    <row r="40312" spans="1:1" ht="13.5" x14ac:dyDescent="0.25">
      <c r="A40312" s="212"/>
    </row>
    <row r="40313" spans="1:1" ht="13.5" x14ac:dyDescent="0.25">
      <c r="A40313" s="212"/>
    </row>
    <row r="40314" spans="1:1" ht="13.5" x14ac:dyDescent="0.25">
      <c r="A40314" s="212"/>
    </row>
    <row r="40315" spans="1:1" ht="13.5" x14ac:dyDescent="0.25">
      <c r="A40315" s="212"/>
    </row>
    <row r="40316" spans="1:1" ht="13.5" x14ac:dyDescent="0.25">
      <c r="A40316" s="212"/>
    </row>
    <row r="40317" spans="1:1" ht="13.5" x14ac:dyDescent="0.25">
      <c r="A40317" s="212"/>
    </row>
    <row r="40318" spans="1:1" ht="13.5" x14ac:dyDescent="0.25">
      <c r="A40318" s="212"/>
    </row>
    <row r="40319" spans="1:1" ht="13.5" x14ac:dyDescent="0.25">
      <c r="A40319" s="212"/>
    </row>
    <row r="40320" spans="1:1" ht="13.5" x14ac:dyDescent="0.25">
      <c r="A40320" s="212"/>
    </row>
    <row r="40321" spans="1:1" ht="13.5" x14ac:dyDescent="0.25">
      <c r="A40321" s="212"/>
    </row>
    <row r="40322" spans="1:1" ht="13.5" x14ac:dyDescent="0.25">
      <c r="A40322" s="212"/>
    </row>
    <row r="40323" spans="1:1" ht="13.5" x14ac:dyDescent="0.25">
      <c r="A40323" s="212"/>
    </row>
    <row r="40324" spans="1:1" ht="13.5" x14ac:dyDescent="0.25">
      <c r="A40324" s="212"/>
    </row>
    <row r="40325" spans="1:1" ht="13.5" x14ac:dyDescent="0.25">
      <c r="A40325" s="212"/>
    </row>
    <row r="40326" spans="1:1" ht="13.5" x14ac:dyDescent="0.25">
      <c r="A40326" s="212"/>
    </row>
    <row r="40327" spans="1:1" ht="13.5" x14ac:dyDescent="0.25">
      <c r="A40327" s="212"/>
    </row>
    <row r="40328" spans="1:1" ht="13.5" x14ac:dyDescent="0.25">
      <c r="A40328" s="212"/>
    </row>
    <row r="40329" spans="1:1" ht="13.5" x14ac:dyDescent="0.25">
      <c r="A40329" s="212"/>
    </row>
    <row r="40330" spans="1:1" ht="13.5" x14ac:dyDescent="0.25">
      <c r="A40330" s="212"/>
    </row>
    <row r="40331" spans="1:1" ht="13.5" x14ac:dyDescent="0.25">
      <c r="A40331" s="212"/>
    </row>
    <row r="40332" spans="1:1" ht="13.5" x14ac:dyDescent="0.25">
      <c r="A40332" s="212"/>
    </row>
    <row r="40333" spans="1:1" ht="13.5" x14ac:dyDescent="0.25">
      <c r="A40333" s="212"/>
    </row>
    <row r="40334" spans="1:1" ht="13.5" x14ac:dyDescent="0.25">
      <c r="A40334" s="212"/>
    </row>
    <row r="40335" spans="1:1" ht="13.5" x14ac:dyDescent="0.25">
      <c r="A40335" s="212"/>
    </row>
    <row r="40336" spans="1:1" ht="13.5" x14ac:dyDescent="0.25">
      <c r="A40336" s="212"/>
    </row>
    <row r="40337" spans="1:1" ht="13.5" x14ac:dyDescent="0.25">
      <c r="A40337" s="212"/>
    </row>
    <row r="40338" spans="1:1" ht="13.5" x14ac:dyDescent="0.25">
      <c r="A40338" s="212"/>
    </row>
    <row r="40339" spans="1:1" ht="13.5" x14ac:dyDescent="0.25">
      <c r="A40339" s="212"/>
    </row>
    <row r="40340" spans="1:1" ht="13.5" x14ac:dyDescent="0.25">
      <c r="A40340" s="212"/>
    </row>
    <row r="40341" spans="1:1" ht="13.5" x14ac:dyDescent="0.25">
      <c r="A40341" s="212"/>
    </row>
    <row r="40342" spans="1:1" ht="13.5" x14ac:dyDescent="0.25">
      <c r="A40342" s="212"/>
    </row>
    <row r="40343" spans="1:1" ht="13.5" x14ac:dyDescent="0.25">
      <c r="A40343" s="212"/>
    </row>
    <row r="40344" spans="1:1" ht="13.5" x14ac:dyDescent="0.25">
      <c r="A40344" s="212"/>
    </row>
    <row r="40345" spans="1:1" ht="13.5" x14ac:dyDescent="0.25">
      <c r="A40345" s="212"/>
    </row>
    <row r="40346" spans="1:1" ht="13.5" x14ac:dyDescent="0.25">
      <c r="A40346" s="212"/>
    </row>
    <row r="40347" spans="1:1" ht="13.5" x14ac:dyDescent="0.25">
      <c r="A40347" s="212"/>
    </row>
    <row r="40348" spans="1:1" ht="13.5" x14ac:dyDescent="0.25">
      <c r="A40348" s="212"/>
    </row>
    <row r="40349" spans="1:1" ht="13.5" x14ac:dyDescent="0.25">
      <c r="A40349" s="212"/>
    </row>
    <row r="40350" spans="1:1" ht="13.5" x14ac:dyDescent="0.25">
      <c r="A40350" s="212"/>
    </row>
    <row r="40351" spans="1:1" ht="13.5" x14ac:dyDescent="0.25">
      <c r="A40351" s="212"/>
    </row>
    <row r="40352" spans="1:1" ht="13.5" x14ac:dyDescent="0.25">
      <c r="A40352" s="212"/>
    </row>
    <row r="40353" spans="1:1" ht="13.5" x14ac:dyDescent="0.25">
      <c r="A40353" s="212"/>
    </row>
    <row r="40354" spans="1:1" ht="13.5" x14ac:dyDescent="0.25">
      <c r="A40354" s="212"/>
    </row>
    <row r="40355" spans="1:1" ht="13.5" x14ac:dyDescent="0.25">
      <c r="A40355" s="212"/>
    </row>
    <row r="40356" spans="1:1" ht="13.5" x14ac:dyDescent="0.25">
      <c r="A40356" s="212"/>
    </row>
    <row r="40357" spans="1:1" ht="13.5" x14ac:dyDescent="0.25">
      <c r="A40357" s="212"/>
    </row>
    <row r="40358" spans="1:1" ht="13.5" x14ac:dyDescent="0.25">
      <c r="A40358" s="212"/>
    </row>
    <row r="40359" spans="1:1" ht="13.5" x14ac:dyDescent="0.25">
      <c r="A40359" s="212"/>
    </row>
    <row r="40360" spans="1:1" ht="13.5" x14ac:dyDescent="0.25">
      <c r="A40360" s="212"/>
    </row>
    <row r="40361" spans="1:1" ht="13.5" x14ac:dyDescent="0.25">
      <c r="A40361" s="212"/>
    </row>
    <row r="40362" spans="1:1" ht="13.5" x14ac:dyDescent="0.25">
      <c r="A40362" s="212"/>
    </row>
    <row r="40363" spans="1:1" ht="13.5" x14ac:dyDescent="0.25">
      <c r="A40363" s="212"/>
    </row>
    <row r="40364" spans="1:1" ht="13.5" x14ac:dyDescent="0.25">
      <c r="A40364" s="212"/>
    </row>
    <row r="40365" spans="1:1" ht="13.5" x14ac:dyDescent="0.25">
      <c r="A40365" s="212"/>
    </row>
    <row r="40366" spans="1:1" ht="13.5" x14ac:dyDescent="0.25">
      <c r="A40366" s="212"/>
    </row>
    <row r="40367" spans="1:1" ht="13.5" x14ac:dyDescent="0.25">
      <c r="A40367" s="212"/>
    </row>
    <row r="40368" spans="1:1" ht="13.5" x14ac:dyDescent="0.25">
      <c r="A40368" s="212"/>
    </row>
    <row r="40369" spans="1:1" ht="13.5" x14ac:dyDescent="0.25">
      <c r="A40369" s="212"/>
    </row>
    <row r="40370" spans="1:1" ht="13.5" x14ac:dyDescent="0.25">
      <c r="A40370" s="212"/>
    </row>
    <row r="40371" spans="1:1" ht="13.5" x14ac:dyDescent="0.25">
      <c r="A40371" s="212"/>
    </row>
    <row r="40372" spans="1:1" ht="13.5" x14ac:dyDescent="0.25">
      <c r="A40372" s="212"/>
    </row>
    <row r="40373" spans="1:1" ht="13.5" x14ac:dyDescent="0.25">
      <c r="A40373" s="212"/>
    </row>
    <row r="40374" spans="1:1" ht="13.5" x14ac:dyDescent="0.25">
      <c r="A40374" s="212"/>
    </row>
    <row r="40375" spans="1:1" ht="13.5" x14ac:dyDescent="0.25">
      <c r="A40375" s="212"/>
    </row>
    <row r="40376" spans="1:1" ht="13.5" x14ac:dyDescent="0.25">
      <c r="A40376" s="212"/>
    </row>
    <row r="40377" spans="1:1" ht="13.5" x14ac:dyDescent="0.25">
      <c r="A40377" s="212"/>
    </row>
    <row r="40378" spans="1:1" ht="13.5" x14ac:dyDescent="0.25">
      <c r="A40378" s="212"/>
    </row>
    <row r="40379" spans="1:1" ht="13.5" x14ac:dyDescent="0.25">
      <c r="A40379" s="212"/>
    </row>
    <row r="40380" spans="1:1" ht="13.5" x14ac:dyDescent="0.25">
      <c r="A40380" s="212"/>
    </row>
    <row r="40381" spans="1:1" ht="13.5" x14ac:dyDescent="0.25">
      <c r="A40381" s="212"/>
    </row>
    <row r="40382" spans="1:1" ht="13.5" x14ac:dyDescent="0.25">
      <c r="A40382" s="212"/>
    </row>
    <row r="40383" spans="1:1" ht="13.5" x14ac:dyDescent="0.25">
      <c r="A40383" s="212"/>
    </row>
    <row r="40384" spans="1:1" ht="13.5" x14ac:dyDescent="0.25">
      <c r="A40384" s="212"/>
    </row>
    <row r="40385" spans="1:1" ht="13.5" x14ac:dyDescent="0.25">
      <c r="A40385" s="212"/>
    </row>
    <row r="40386" spans="1:1" ht="13.5" x14ac:dyDescent="0.25">
      <c r="A40386" s="212"/>
    </row>
    <row r="40387" spans="1:1" ht="13.5" x14ac:dyDescent="0.25">
      <c r="A40387" s="212"/>
    </row>
    <row r="40388" spans="1:1" ht="13.5" x14ac:dyDescent="0.25">
      <c r="A40388" s="212"/>
    </row>
    <row r="40389" spans="1:1" ht="13.5" x14ac:dyDescent="0.25">
      <c r="A40389" s="212"/>
    </row>
    <row r="40390" spans="1:1" ht="13.5" x14ac:dyDescent="0.25">
      <c r="A40390" s="212"/>
    </row>
    <row r="40391" spans="1:1" ht="13.5" x14ac:dyDescent="0.25">
      <c r="A40391" s="212"/>
    </row>
    <row r="40392" spans="1:1" ht="13.5" x14ac:dyDescent="0.25">
      <c r="A40392" s="212"/>
    </row>
    <row r="40393" spans="1:1" ht="13.5" x14ac:dyDescent="0.25">
      <c r="A40393" s="212"/>
    </row>
    <row r="40394" spans="1:1" ht="13.5" x14ac:dyDescent="0.25">
      <c r="A40394" s="212"/>
    </row>
    <row r="40395" spans="1:1" ht="13.5" x14ac:dyDescent="0.25">
      <c r="A40395" s="212"/>
    </row>
    <row r="40396" spans="1:1" ht="13.5" x14ac:dyDescent="0.25">
      <c r="A40396" s="212"/>
    </row>
    <row r="40397" spans="1:1" ht="13.5" x14ac:dyDescent="0.25">
      <c r="A40397" s="212"/>
    </row>
    <row r="40398" spans="1:1" ht="13.5" x14ac:dyDescent="0.25">
      <c r="A40398" s="212"/>
    </row>
    <row r="40399" spans="1:1" ht="13.5" x14ac:dyDescent="0.25">
      <c r="A40399" s="212"/>
    </row>
    <row r="40400" spans="1:1" ht="13.5" x14ac:dyDescent="0.25">
      <c r="A40400" s="212"/>
    </row>
    <row r="40401" spans="1:1" ht="13.5" x14ac:dyDescent="0.25">
      <c r="A40401" s="212"/>
    </row>
    <row r="40402" spans="1:1" ht="13.5" x14ac:dyDescent="0.25">
      <c r="A40402" s="212"/>
    </row>
    <row r="40403" spans="1:1" ht="13.5" x14ac:dyDescent="0.25">
      <c r="A40403" s="212"/>
    </row>
    <row r="40404" spans="1:1" ht="13.5" x14ac:dyDescent="0.25">
      <c r="A40404" s="212"/>
    </row>
    <row r="40405" spans="1:1" ht="13.5" x14ac:dyDescent="0.25">
      <c r="A40405" s="212"/>
    </row>
    <row r="40406" spans="1:1" ht="13.5" x14ac:dyDescent="0.25">
      <c r="A40406" s="212"/>
    </row>
    <row r="40407" spans="1:1" ht="13.5" x14ac:dyDescent="0.25">
      <c r="A40407" s="212"/>
    </row>
    <row r="40408" spans="1:1" ht="13.5" x14ac:dyDescent="0.25">
      <c r="A40408" s="212"/>
    </row>
    <row r="40409" spans="1:1" ht="13.5" x14ac:dyDescent="0.25">
      <c r="A40409" s="212"/>
    </row>
    <row r="40410" spans="1:1" ht="13.5" x14ac:dyDescent="0.25">
      <c r="A40410" s="212"/>
    </row>
    <row r="40411" spans="1:1" ht="13.5" x14ac:dyDescent="0.25">
      <c r="A40411" s="212"/>
    </row>
    <row r="40412" spans="1:1" ht="13.5" x14ac:dyDescent="0.25">
      <c r="A40412" s="212"/>
    </row>
    <row r="40413" spans="1:1" ht="13.5" x14ac:dyDescent="0.25">
      <c r="A40413" s="212"/>
    </row>
    <row r="40414" spans="1:1" ht="13.5" x14ac:dyDescent="0.25">
      <c r="A40414" s="212"/>
    </row>
    <row r="40415" spans="1:1" ht="13.5" x14ac:dyDescent="0.25">
      <c r="A40415" s="212"/>
    </row>
    <row r="40416" spans="1:1" ht="13.5" x14ac:dyDescent="0.25">
      <c r="A40416" s="212"/>
    </row>
    <row r="40417" spans="1:1" ht="13.5" x14ac:dyDescent="0.25">
      <c r="A40417" s="212"/>
    </row>
    <row r="40418" spans="1:1" ht="13.5" x14ac:dyDescent="0.25">
      <c r="A40418" s="212"/>
    </row>
    <row r="40419" spans="1:1" ht="13.5" x14ac:dyDescent="0.25">
      <c r="A40419" s="212"/>
    </row>
    <row r="40420" spans="1:1" ht="13.5" x14ac:dyDescent="0.25">
      <c r="A40420" s="212"/>
    </row>
    <row r="40421" spans="1:1" ht="13.5" x14ac:dyDescent="0.25">
      <c r="A40421" s="212"/>
    </row>
    <row r="40422" spans="1:1" ht="13.5" x14ac:dyDescent="0.25">
      <c r="A40422" s="212"/>
    </row>
    <row r="40423" spans="1:1" ht="13.5" x14ac:dyDescent="0.25">
      <c r="A40423" s="212"/>
    </row>
    <row r="40424" spans="1:1" ht="13.5" x14ac:dyDescent="0.25">
      <c r="A40424" s="212"/>
    </row>
    <row r="40425" spans="1:1" ht="13.5" x14ac:dyDescent="0.25">
      <c r="A40425" s="212"/>
    </row>
    <row r="40426" spans="1:1" ht="13.5" x14ac:dyDescent="0.25">
      <c r="A40426" s="212"/>
    </row>
    <row r="40427" spans="1:1" ht="13.5" x14ac:dyDescent="0.25">
      <c r="A40427" s="212"/>
    </row>
    <row r="40428" spans="1:1" ht="13.5" x14ac:dyDescent="0.25">
      <c r="A40428" s="212"/>
    </row>
    <row r="40429" spans="1:1" ht="13.5" x14ac:dyDescent="0.25">
      <c r="A40429" s="212"/>
    </row>
    <row r="40430" spans="1:1" ht="13.5" x14ac:dyDescent="0.25">
      <c r="A40430" s="212"/>
    </row>
    <row r="40431" spans="1:1" ht="13.5" x14ac:dyDescent="0.25">
      <c r="A40431" s="212"/>
    </row>
    <row r="40432" spans="1:1" ht="13.5" x14ac:dyDescent="0.25">
      <c r="A40432" s="212"/>
    </row>
    <row r="40433" spans="1:1" ht="13.5" x14ac:dyDescent="0.25">
      <c r="A40433" s="212"/>
    </row>
    <row r="40434" spans="1:1" ht="13.5" x14ac:dyDescent="0.25">
      <c r="A40434" s="212"/>
    </row>
    <row r="40435" spans="1:1" ht="13.5" x14ac:dyDescent="0.25">
      <c r="A40435" s="212"/>
    </row>
    <row r="40436" spans="1:1" ht="13.5" x14ac:dyDescent="0.25">
      <c r="A40436" s="212"/>
    </row>
    <row r="40437" spans="1:1" ht="13.5" x14ac:dyDescent="0.25">
      <c r="A40437" s="212"/>
    </row>
    <row r="40438" spans="1:1" ht="13.5" x14ac:dyDescent="0.25">
      <c r="A40438" s="212"/>
    </row>
    <row r="40439" spans="1:1" ht="13.5" x14ac:dyDescent="0.25">
      <c r="A40439" s="212"/>
    </row>
    <row r="40440" spans="1:1" ht="13.5" x14ac:dyDescent="0.25">
      <c r="A40440" s="212"/>
    </row>
    <row r="40441" spans="1:1" ht="13.5" x14ac:dyDescent="0.25">
      <c r="A40441" s="212"/>
    </row>
    <row r="40442" spans="1:1" ht="13.5" x14ac:dyDescent="0.25">
      <c r="A40442" s="212"/>
    </row>
    <row r="40443" spans="1:1" ht="13.5" x14ac:dyDescent="0.25">
      <c r="A40443" s="212"/>
    </row>
    <row r="40444" spans="1:1" ht="13.5" x14ac:dyDescent="0.25">
      <c r="A40444" s="212"/>
    </row>
    <row r="40445" spans="1:1" ht="13.5" x14ac:dyDescent="0.25">
      <c r="A40445" s="212"/>
    </row>
    <row r="40446" spans="1:1" ht="13.5" x14ac:dyDescent="0.25">
      <c r="A40446" s="212"/>
    </row>
    <row r="40447" spans="1:1" ht="13.5" x14ac:dyDescent="0.25">
      <c r="A40447" s="212"/>
    </row>
    <row r="40448" spans="1:1" ht="13.5" x14ac:dyDescent="0.25">
      <c r="A40448" s="212"/>
    </row>
    <row r="40449" spans="1:1" ht="13.5" x14ac:dyDescent="0.25">
      <c r="A40449" s="212"/>
    </row>
    <row r="40450" spans="1:1" ht="13.5" x14ac:dyDescent="0.25">
      <c r="A40450" s="212"/>
    </row>
    <row r="40451" spans="1:1" ht="13.5" x14ac:dyDescent="0.25">
      <c r="A40451" s="212"/>
    </row>
    <row r="40452" spans="1:1" ht="13.5" x14ac:dyDescent="0.25">
      <c r="A40452" s="212"/>
    </row>
    <row r="40453" spans="1:1" ht="13.5" x14ac:dyDescent="0.25">
      <c r="A40453" s="212"/>
    </row>
    <row r="40454" spans="1:1" ht="13.5" x14ac:dyDescent="0.25">
      <c r="A40454" s="212"/>
    </row>
    <row r="40455" spans="1:1" ht="13.5" x14ac:dyDescent="0.25">
      <c r="A40455" s="212"/>
    </row>
    <row r="40456" spans="1:1" ht="13.5" x14ac:dyDescent="0.25">
      <c r="A40456" s="212"/>
    </row>
    <row r="40457" spans="1:1" ht="13.5" x14ac:dyDescent="0.25">
      <c r="A40457" s="212"/>
    </row>
    <row r="40458" spans="1:1" ht="13.5" x14ac:dyDescent="0.25">
      <c r="A40458" s="212"/>
    </row>
    <row r="40459" spans="1:1" ht="13.5" x14ac:dyDescent="0.25">
      <c r="A40459" s="212"/>
    </row>
    <row r="40460" spans="1:1" ht="13.5" x14ac:dyDescent="0.25">
      <c r="A40460" s="212"/>
    </row>
    <row r="40461" spans="1:1" ht="13.5" x14ac:dyDescent="0.25">
      <c r="A40461" s="212"/>
    </row>
    <row r="40462" spans="1:1" ht="13.5" x14ac:dyDescent="0.25">
      <c r="A40462" s="212"/>
    </row>
    <row r="40463" spans="1:1" ht="13.5" x14ac:dyDescent="0.25">
      <c r="A40463" s="212"/>
    </row>
    <row r="40464" spans="1:1" ht="13.5" x14ac:dyDescent="0.25">
      <c r="A40464" s="212"/>
    </row>
    <row r="40465" spans="1:1" ht="13.5" x14ac:dyDescent="0.25">
      <c r="A40465" s="212"/>
    </row>
    <row r="40466" spans="1:1" ht="13.5" x14ac:dyDescent="0.25">
      <c r="A40466" s="212"/>
    </row>
    <row r="40467" spans="1:1" ht="13.5" x14ac:dyDescent="0.25">
      <c r="A40467" s="212"/>
    </row>
    <row r="40468" spans="1:1" ht="13.5" x14ac:dyDescent="0.25">
      <c r="A40468" s="212"/>
    </row>
    <row r="40469" spans="1:1" ht="13.5" x14ac:dyDescent="0.25">
      <c r="A40469" s="212"/>
    </row>
    <row r="40470" spans="1:1" ht="13.5" x14ac:dyDescent="0.25">
      <c r="A40470" s="212"/>
    </row>
    <row r="40471" spans="1:1" ht="13.5" x14ac:dyDescent="0.25">
      <c r="A40471" s="212"/>
    </row>
    <row r="40472" spans="1:1" ht="13.5" x14ac:dyDescent="0.25">
      <c r="A40472" s="212"/>
    </row>
    <row r="40473" spans="1:1" ht="13.5" x14ac:dyDescent="0.25">
      <c r="A40473" s="212"/>
    </row>
    <row r="40474" spans="1:1" ht="13.5" x14ac:dyDescent="0.25">
      <c r="A40474" s="212"/>
    </row>
    <row r="40475" spans="1:1" ht="13.5" x14ac:dyDescent="0.25">
      <c r="A40475" s="212"/>
    </row>
    <row r="40476" spans="1:1" ht="13.5" x14ac:dyDescent="0.25">
      <c r="A40476" s="212"/>
    </row>
    <row r="40477" spans="1:1" ht="13.5" x14ac:dyDescent="0.25">
      <c r="A40477" s="212"/>
    </row>
    <row r="40478" spans="1:1" ht="13.5" x14ac:dyDescent="0.25">
      <c r="A40478" s="212"/>
    </row>
    <row r="40479" spans="1:1" ht="13.5" x14ac:dyDescent="0.25">
      <c r="A40479" s="212"/>
    </row>
    <row r="40480" spans="1:1" ht="13.5" x14ac:dyDescent="0.25">
      <c r="A40480" s="212"/>
    </row>
    <row r="40481" spans="1:1" ht="13.5" x14ac:dyDescent="0.25">
      <c r="A40481" s="212"/>
    </row>
    <row r="40482" spans="1:1" ht="13.5" x14ac:dyDescent="0.25">
      <c r="A40482" s="212"/>
    </row>
    <row r="40483" spans="1:1" ht="13.5" x14ac:dyDescent="0.25">
      <c r="A40483" s="212"/>
    </row>
    <row r="40484" spans="1:1" ht="13.5" x14ac:dyDescent="0.25">
      <c r="A40484" s="212"/>
    </row>
    <row r="40485" spans="1:1" ht="13.5" x14ac:dyDescent="0.25">
      <c r="A40485" s="212"/>
    </row>
    <row r="40486" spans="1:1" ht="13.5" x14ac:dyDescent="0.25">
      <c r="A40486" s="212"/>
    </row>
    <row r="40487" spans="1:1" ht="13.5" x14ac:dyDescent="0.25">
      <c r="A40487" s="212"/>
    </row>
    <row r="40488" spans="1:1" ht="13.5" x14ac:dyDescent="0.25">
      <c r="A40488" s="212"/>
    </row>
    <row r="40489" spans="1:1" ht="13.5" x14ac:dyDescent="0.25">
      <c r="A40489" s="212"/>
    </row>
    <row r="40490" spans="1:1" ht="13.5" x14ac:dyDescent="0.25">
      <c r="A40490" s="212"/>
    </row>
    <row r="40491" spans="1:1" ht="13.5" x14ac:dyDescent="0.25">
      <c r="A40491" s="212"/>
    </row>
    <row r="40492" spans="1:1" ht="13.5" x14ac:dyDescent="0.25">
      <c r="A40492" s="212"/>
    </row>
    <row r="40493" spans="1:1" ht="13.5" x14ac:dyDescent="0.25">
      <c r="A40493" s="212"/>
    </row>
    <row r="40494" spans="1:1" ht="13.5" x14ac:dyDescent="0.25">
      <c r="A40494" s="212"/>
    </row>
    <row r="40495" spans="1:1" ht="13.5" x14ac:dyDescent="0.25">
      <c r="A40495" s="212"/>
    </row>
    <row r="40496" spans="1:1" ht="13.5" x14ac:dyDescent="0.25">
      <c r="A40496" s="212"/>
    </row>
    <row r="40497" spans="1:1" ht="13.5" x14ac:dyDescent="0.25">
      <c r="A40497" s="212"/>
    </row>
    <row r="40498" spans="1:1" ht="13.5" x14ac:dyDescent="0.25">
      <c r="A40498" s="212"/>
    </row>
    <row r="40499" spans="1:1" ht="13.5" x14ac:dyDescent="0.25">
      <c r="A40499" s="212"/>
    </row>
    <row r="40500" spans="1:1" ht="13.5" x14ac:dyDescent="0.25">
      <c r="A40500" s="212"/>
    </row>
    <row r="40501" spans="1:1" ht="13.5" x14ac:dyDescent="0.25">
      <c r="A40501" s="212"/>
    </row>
    <row r="40502" spans="1:1" ht="13.5" x14ac:dyDescent="0.25">
      <c r="A40502" s="212"/>
    </row>
    <row r="40503" spans="1:1" ht="13.5" x14ac:dyDescent="0.25">
      <c r="A40503" s="212"/>
    </row>
    <row r="40504" spans="1:1" ht="13.5" x14ac:dyDescent="0.25">
      <c r="A40504" s="212"/>
    </row>
    <row r="40505" spans="1:1" ht="13.5" x14ac:dyDescent="0.25">
      <c r="A40505" s="212"/>
    </row>
    <row r="40506" spans="1:1" ht="13.5" x14ac:dyDescent="0.25">
      <c r="A40506" s="212"/>
    </row>
    <row r="40507" spans="1:1" ht="13.5" x14ac:dyDescent="0.25">
      <c r="A40507" s="212"/>
    </row>
    <row r="40508" spans="1:1" ht="13.5" x14ac:dyDescent="0.25">
      <c r="A40508" s="212"/>
    </row>
    <row r="40509" spans="1:1" ht="13.5" x14ac:dyDescent="0.25">
      <c r="A40509" s="212"/>
    </row>
    <row r="40510" spans="1:1" ht="13.5" x14ac:dyDescent="0.25">
      <c r="A40510" s="212"/>
    </row>
    <row r="40511" spans="1:1" ht="13.5" x14ac:dyDescent="0.25">
      <c r="A40511" s="212"/>
    </row>
    <row r="40512" spans="1:1" ht="13.5" x14ac:dyDescent="0.25">
      <c r="A40512" s="212"/>
    </row>
    <row r="40513" spans="1:1" ht="13.5" x14ac:dyDescent="0.25">
      <c r="A40513" s="212"/>
    </row>
    <row r="40514" spans="1:1" ht="13.5" x14ac:dyDescent="0.25">
      <c r="A40514" s="212"/>
    </row>
    <row r="40515" spans="1:1" ht="13.5" x14ac:dyDescent="0.25">
      <c r="A40515" s="212"/>
    </row>
    <row r="40516" spans="1:1" ht="13.5" x14ac:dyDescent="0.25">
      <c r="A40516" s="212"/>
    </row>
    <row r="40517" spans="1:1" ht="13.5" x14ac:dyDescent="0.25">
      <c r="A40517" s="212"/>
    </row>
    <row r="40518" spans="1:1" ht="13.5" x14ac:dyDescent="0.25">
      <c r="A40518" s="212"/>
    </row>
    <row r="40519" spans="1:1" ht="13.5" x14ac:dyDescent="0.25">
      <c r="A40519" s="212"/>
    </row>
    <row r="40520" spans="1:1" ht="13.5" x14ac:dyDescent="0.25">
      <c r="A40520" s="212"/>
    </row>
    <row r="40521" spans="1:1" ht="13.5" x14ac:dyDescent="0.25">
      <c r="A40521" s="212"/>
    </row>
    <row r="40522" spans="1:1" ht="13.5" x14ac:dyDescent="0.25">
      <c r="A40522" s="212"/>
    </row>
    <row r="40523" spans="1:1" ht="13.5" x14ac:dyDescent="0.25">
      <c r="A40523" s="212"/>
    </row>
    <row r="40524" spans="1:1" ht="13.5" x14ac:dyDescent="0.25">
      <c r="A40524" s="212"/>
    </row>
    <row r="40525" spans="1:1" ht="13.5" x14ac:dyDescent="0.25">
      <c r="A40525" s="212"/>
    </row>
    <row r="40526" spans="1:1" ht="13.5" x14ac:dyDescent="0.25">
      <c r="A40526" s="212"/>
    </row>
    <row r="40527" spans="1:1" ht="13.5" x14ac:dyDescent="0.25">
      <c r="A40527" s="212"/>
    </row>
    <row r="40528" spans="1:1" ht="13.5" x14ac:dyDescent="0.25">
      <c r="A40528" s="212"/>
    </row>
    <row r="40529" spans="1:1" ht="13.5" x14ac:dyDescent="0.25">
      <c r="A40529" s="212"/>
    </row>
    <row r="40530" spans="1:1" ht="13.5" x14ac:dyDescent="0.25">
      <c r="A40530" s="212"/>
    </row>
    <row r="40531" spans="1:1" ht="13.5" x14ac:dyDescent="0.25">
      <c r="A40531" s="212"/>
    </row>
    <row r="40532" spans="1:1" ht="13.5" x14ac:dyDescent="0.25">
      <c r="A40532" s="212"/>
    </row>
    <row r="40533" spans="1:1" ht="13.5" x14ac:dyDescent="0.25">
      <c r="A40533" s="212"/>
    </row>
    <row r="40534" spans="1:1" ht="13.5" x14ac:dyDescent="0.25">
      <c r="A40534" s="212"/>
    </row>
    <row r="40535" spans="1:1" ht="13.5" x14ac:dyDescent="0.25">
      <c r="A40535" s="212"/>
    </row>
    <row r="40536" spans="1:1" ht="13.5" x14ac:dyDescent="0.25">
      <c r="A40536" s="212"/>
    </row>
    <row r="40537" spans="1:1" ht="13.5" x14ac:dyDescent="0.25">
      <c r="A40537" s="212"/>
    </row>
    <row r="40538" spans="1:1" ht="13.5" x14ac:dyDescent="0.25">
      <c r="A40538" s="212"/>
    </row>
    <row r="40539" spans="1:1" ht="13.5" x14ac:dyDescent="0.25">
      <c r="A40539" s="212"/>
    </row>
    <row r="40540" spans="1:1" ht="13.5" x14ac:dyDescent="0.25">
      <c r="A40540" s="212"/>
    </row>
    <row r="40541" spans="1:1" ht="13.5" x14ac:dyDescent="0.25">
      <c r="A40541" s="212"/>
    </row>
    <row r="40542" spans="1:1" ht="13.5" x14ac:dyDescent="0.25">
      <c r="A40542" s="212"/>
    </row>
    <row r="40543" spans="1:1" ht="13.5" x14ac:dyDescent="0.25">
      <c r="A40543" s="212"/>
    </row>
    <row r="40544" spans="1:1" ht="13.5" x14ac:dyDescent="0.25">
      <c r="A40544" s="212"/>
    </row>
    <row r="40545" spans="1:1" ht="13.5" x14ac:dyDescent="0.25">
      <c r="A40545" s="212"/>
    </row>
    <row r="40546" spans="1:1" ht="13.5" x14ac:dyDescent="0.25">
      <c r="A40546" s="212"/>
    </row>
    <row r="40547" spans="1:1" ht="13.5" x14ac:dyDescent="0.25">
      <c r="A40547" s="212"/>
    </row>
    <row r="40548" spans="1:1" ht="13.5" x14ac:dyDescent="0.25">
      <c r="A40548" s="212"/>
    </row>
    <row r="40549" spans="1:1" ht="13.5" x14ac:dyDescent="0.25">
      <c r="A40549" s="212"/>
    </row>
    <row r="40550" spans="1:1" ht="13.5" x14ac:dyDescent="0.25">
      <c r="A40550" s="212"/>
    </row>
    <row r="40551" spans="1:1" ht="13.5" x14ac:dyDescent="0.25">
      <c r="A40551" s="212"/>
    </row>
    <row r="40552" spans="1:1" ht="13.5" x14ac:dyDescent="0.25">
      <c r="A40552" s="212"/>
    </row>
    <row r="40553" spans="1:1" ht="13.5" x14ac:dyDescent="0.25">
      <c r="A40553" s="212"/>
    </row>
    <row r="40554" spans="1:1" ht="13.5" x14ac:dyDescent="0.25">
      <c r="A40554" s="212"/>
    </row>
    <row r="40555" spans="1:1" ht="13.5" x14ac:dyDescent="0.25">
      <c r="A40555" s="212"/>
    </row>
    <row r="40556" spans="1:1" ht="13.5" x14ac:dyDescent="0.25">
      <c r="A40556" s="212"/>
    </row>
    <row r="40557" spans="1:1" ht="13.5" x14ac:dyDescent="0.25">
      <c r="A40557" s="212"/>
    </row>
    <row r="40558" spans="1:1" ht="13.5" x14ac:dyDescent="0.25">
      <c r="A40558" s="212"/>
    </row>
    <row r="40559" spans="1:1" ht="13.5" x14ac:dyDescent="0.25">
      <c r="A40559" s="212"/>
    </row>
    <row r="40560" spans="1:1" ht="13.5" x14ac:dyDescent="0.25">
      <c r="A40560" s="212"/>
    </row>
    <row r="40561" spans="1:1" ht="13.5" x14ac:dyDescent="0.25">
      <c r="A40561" s="212"/>
    </row>
    <row r="40562" spans="1:1" ht="13.5" x14ac:dyDescent="0.25">
      <c r="A40562" s="212"/>
    </row>
    <row r="40563" spans="1:1" ht="13.5" x14ac:dyDescent="0.25">
      <c r="A40563" s="212"/>
    </row>
    <row r="40564" spans="1:1" ht="13.5" x14ac:dyDescent="0.25">
      <c r="A40564" s="212"/>
    </row>
    <row r="40565" spans="1:1" ht="13.5" x14ac:dyDescent="0.25">
      <c r="A40565" s="212"/>
    </row>
    <row r="40566" spans="1:1" ht="13.5" x14ac:dyDescent="0.25">
      <c r="A40566" s="212"/>
    </row>
    <row r="40567" spans="1:1" ht="13.5" x14ac:dyDescent="0.25">
      <c r="A40567" s="212"/>
    </row>
    <row r="40568" spans="1:1" ht="13.5" x14ac:dyDescent="0.25">
      <c r="A40568" s="212"/>
    </row>
    <row r="40569" spans="1:1" ht="13.5" x14ac:dyDescent="0.25">
      <c r="A40569" s="212"/>
    </row>
    <row r="40570" spans="1:1" ht="13.5" x14ac:dyDescent="0.25">
      <c r="A40570" s="212"/>
    </row>
    <row r="40571" spans="1:1" ht="13.5" x14ac:dyDescent="0.25">
      <c r="A40571" s="212"/>
    </row>
    <row r="40572" spans="1:1" ht="13.5" x14ac:dyDescent="0.25">
      <c r="A40572" s="212"/>
    </row>
    <row r="40573" spans="1:1" ht="13.5" x14ac:dyDescent="0.25">
      <c r="A40573" s="212"/>
    </row>
    <row r="40574" spans="1:1" ht="13.5" x14ac:dyDescent="0.25">
      <c r="A40574" s="212"/>
    </row>
    <row r="40575" spans="1:1" ht="13.5" x14ac:dyDescent="0.25">
      <c r="A40575" s="212"/>
    </row>
    <row r="40576" spans="1:1" ht="13.5" x14ac:dyDescent="0.25">
      <c r="A40576" s="212"/>
    </row>
    <row r="40577" spans="1:1" ht="13.5" x14ac:dyDescent="0.25">
      <c r="A40577" s="212"/>
    </row>
    <row r="40578" spans="1:1" ht="13.5" x14ac:dyDescent="0.25">
      <c r="A40578" s="212"/>
    </row>
    <row r="40579" spans="1:1" ht="13.5" x14ac:dyDescent="0.25">
      <c r="A40579" s="212"/>
    </row>
    <row r="40580" spans="1:1" ht="13.5" x14ac:dyDescent="0.25">
      <c r="A40580" s="212"/>
    </row>
    <row r="40581" spans="1:1" ht="13.5" x14ac:dyDescent="0.25">
      <c r="A40581" s="212"/>
    </row>
    <row r="40582" spans="1:1" ht="13.5" x14ac:dyDescent="0.25">
      <c r="A40582" s="212"/>
    </row>
    <row r="40583" spans="1:1" ht="13.5" x14ac:dyDescent="0.25">
      <c r="A40583" s="212"/>
    </row>
    <row r="40584" spans="1:1" ht="13.5" x14ac:dyDescent="0.25">
      <c r="A40584" s="212"/>
    </row>
    <row r="40585" spans="1:1" ht="13.5" x14ac:dyDescent="0.25">
      <c r="A40585" s="212"/>
    </row>
    <row r="40586" spans="1:1" ht="13.5" x14ac:dyDescent="0.25">
      <c r="A40586" s="212"/>
    </row>
    <row r="40587" spans="1:1" ht="13.5" x14ac:dyDescent="0.25">
      <c r="A40587" s="212"/>
    </row>
    <row r="40588" spans="1:1" ht="13.5" x14ac:dyDescent="0.25">
      <c r="A40588" s="212"/>
    </row>
    <row r="40589" spans="1:1" ht="13.5" x14ac:dyDescent="0.25">
      <c r="A40589" s="212"/>
    </row>
    <row r="40590" spans="1:1" ht="13.5" x14ac:dyDescent="0.25">
      <c r="A40590" s="212"/>
    </row>
    <row r="40591" spans="1:1" ht="13.5" x14ac:dyDescent="0.25">
      <c r="A40591" s="212"/>
    </row>
    <row r="40592" spans="1:1" ht="13.5" x14ac:dyDescent="0.25">
      <c r="A40592" s="212"/>
    </row>
    <row r="40593" spans="1:1" ht="13.5" x14ac:dyDescent="0.25">
      <c r="A40593" s="212"/>
    </row>
    <row r="40594" spans="1:1" ht="13.5" x14ac:dyDescent="0.25">
      <c r="A40594" s="212"/>
    </row>
    <row r="40595" spans="1:1" ht="13.5" x14ac:dyDescent="0.25">
      <c r="A40595" s="212"/>
    </row>
    <row r="40596" spans="1:1" ht="13.5" x14ac:dyDescent="0.25">
      <c r="A40596" s="212"/>
    </row>
    <row r="40597" spans="1:1" ht="13.5" x14ac:dyDescent="0.25">
      <c r="A40597" s="212"/>
    </row>
    <row r="40598" spans="1:1" ht="13.5" x14ac:dyDescent="0.25">
      <c r="A40598" s="212"/>
    </row>
    <row r="40599" spans="1:1" ht="13.5" x14ac:dyDescent="0.25">
      <c r="A40599" s="212"/>
    </row>
    <row r="40600" spans="1:1" ht="13.5" x14ac:dyDescent="0.25">
      <c r="A40600" s="212"/>
    </row>
    <row r="40601" spans="1:1" ht="13.5" x14ac:dyDescent="0.25">
      <c r="A40601" s="212"/>
    </row>
    <row r="40602" spans="1:1" ht="13.5" x14ac:dyDescent="0.25">
      <c r="A40602" s="212"/>
    </row>
    <row r="40603" spans="1:1" ht="13.5" x14ac:dyDescent="0.25">
      <c r="A40603" s="212"/>
    </row>
    <row r="40604" spans="1:1" ht="13.5" x14ac:dyDescent="0.25">
      <c r="A40604" s="212"/>
    </row>
    <row r="40605" spans="1:1" ht="13.5" x14ac:dyDescent="0.25">
      <c r="A40605" s="212"/>
    </row>
    <row r="40606" spans="1:1" ht="13.5" x14ac:dyDescent="0.25">
      <c r="A40606" s="212"/>
    </row>
    <row r="40607" spans="1:1" ht="13.5" x14ac:dyDescent="0.25">
      <c r="A40607" s="212"/>
    </row>
    <row r="40608" spans="1:1" ht="13.5" x14ac:dyDescent="0.25">
      <c r="A40608" s="212"/>
    </row>
    <row r="40609" spans="1:1" ht="13.5" x14ac:dyDescent="0.25">
      <c r="A40609" s="212"/>
    </row>
    <row r="40610" spans="1:1" ht="13.5" x14ac:dyDescent="0.25">
      <c r="A40610" s="212"/>
    </row>
    <row r="40611" spans="1:1" ht="13.5" x14ac:dyDescent="0.25">
      <c r="A40611" s="212"/>
    </row>
    <row r="40612" spans="1:1" ht="13.5" x14ac:dyDescent="0.25">
      <c r="A40612" s="212"/>
    </row>
    <row r="40613" spans="1:1" ht="13.5" x14ac:dyDescent="0.25">
      <c r="A40613" s="212"/>
    </row>
    <row r="40614" spans="1:1" ht="13.5" x14ac:dyDescent="0.25">
      <c r="A40614" s="212"/>
    </row>
    <row r="40615" spans="1:1" ht="13.5" x14ac:dyDescent="0.25">
      <c r="A40615" s="212"/>
    </row>
    <row r="40616" spans="1:1" ht="13.5" x14ac:dyDescent="0.25">
      <c r="A40616" s="212"/>
    </row>
    <row r="40617" spans="1:1" ht="13.5" x14ac:dyDescent="0.25">
      <c r="A40617" s="212"/>
    </row>
    <row r="40618" spans="1:1" ht="13.5" x14ac:dyDescent="0.25">
      <c r="A40618" s="212"/>
    </row>
    <row r="40619" spans="1:1" ht="13.5" x14ac:dyDescent="0.25">
      <c r="A40619" s="212"/>
    </row>
    <row r="40620" spans="1:1" ht="13.5" x14ac:dyDescent="0.25">
      <c r="A40620" s="212"/>
    </row>
    <row r="40621" spans="1:1" ht="13.5" x14ac:dyDescent="0.25">
      <c r="A40621" s="212"/>
    </row>
    <row r="40622" spans="1:1" ht="13.5" x14ac:dyDescent="0.25">
      <c r="A40622" s="212"/>
    </row>
    <row r="40623" spans="1:1" ht="13.5" x14ac:dyDescent="0.25">
      <c r="A40623" s="212"/>
    </row>
    <row r="40624" spans="1:1" ht="13.5" x14ac:dyDescent="0.25">
      <c r="A40624" s="212"/>
    </row>
    <row r="40625" spans="1:1" ht="13.5" x14ac:dyDescent="0.25">
      <c r="A40625" s="212"/>
    </row>
    <row r="40626" spans="1:1" ht="13.5" x14ac:dyDescent="0.25">
      <c r="A40626" s="212"/>
    </row>
    <row r="40627" spans="1:1" ht="13.5" x14ac:dyDescent="0.25">
      <c r="A40627" s="212"/>
    </row>
    <row r="40628" spans="1:1" ht="13.5" x14ac:dyDescent="0.25">
      <c r="A40628" s="212"/>
    </row>
    <row r="40629" spans="1:1" ht="13.5" x14ac:dyDescent="0.25">
      <c r="A40629" s="212"/>
    </row>
    <row r="40630" spans="1:1" ht="13.5" x14ac:dyDescent="0.25">
      <c r="A40630" s="212"/>
    </row>
    <row r="40631" spans="1:1" ht="13.5" x14ac:dyDescent="0.25">
      <c r="A40631" s="212"/>
    </row>
    <row r="40632" spans="1:1" ht="13.5" x14ac:dyDescent="0.25">
      <c r="A40632" s="212"/>
    </row>
    <row r="40633" spans="1:1" ht="13.5" x14ac:dyDescent="0.25">
      <c r="A40633" s="212"/>
    </row>
    <row r="40634" spans="1:1" ht="13.5" x14ac:dyDescent="0.25">
      <c r="A40634" s="212"/>
    </row>
    <row r="40635" spans="1:1" ht="13.5" x14ac:dyDescent="0.25">
      <c r="A40635" s="212"/>
    </row>
    <row r="40636" spans="1:1" ht="13.5" x14ac:dyDescent="0.25">
      <c r="A40636" s="212"/>
    </row>
    <row r="40637" spans="1:1" ht="13.5" x14ac:dyDescent="0.25">
      <c r="A40637" s="212"/>
    </row>
    <row r="40638" spans="1:1" ht="13.5" x14ac:dyDescent="0.25">
      <c r="A40638" s="212"/>
    </row>
    <row r="40639" spans="1:1" ht="13.5" x14ac:dyDescent="0.25">
      <c r="A40639" s="212"/>
    </row>
    <row r="40640" spans="1:1" ht="13.5" x14ac:dyDescent="0.25">
      <c r="A40640" s="212"/>
    </row>
    <row r="40641" spans="1:1" ht="13.5" x14ac:dyDescent="0.25">
      <c r="A40641" s="212"/>
    </row>
    <row r="40642" spans="1:1" ht="13.5" x14ac:dyDescent="0.25">
      <c r="A40642" s="212"/>
    </row>
    <row r="40643" spans="1:1" ht="13.5" x14ac:dyDescent="0.25">
      <c r="A40643" s="212"/>
    </row>
    <row r="40644" spans="1:1" ht="13.5" x14ac:dyDescent="0.25">
      <c r="A40644" s="212"/>
    </row>
    <row r="40645" spans="1:1" ht="13.5" x14ac:dyDescent="0.25">
      <c r="A40645" s="212"/>
    </row>
    <row r="40646" spans="1:1" ht="13.5" x14ac:dyDescent="0.25">
      <c r="A40646" s="212"/>
    </row>
    <row r="40647" spans="1:1" ht="13.5" x14ac:dyDescent="0.25">
      <c r="A40647" s="212"/>
    </row>
    <row r="40648" spans="1:1" ht="13.5" x14ac:dyDescent="0.25">
      <c r="A40648" s="212"/>
    </row>
    <row r="40649" spans="1:1" ht="13.5" x14ac:dyDescent="0.25">
      <c r="A40649" s="212"/>
    </row>
    <row r="40650" spans="1:1" ht="13.5" x14ac:dyDescent="0.25">
      <c r="A40650" s="212"/>
    </row>
    <row r="40651" spans="1:1" ht="13.5" x14ac:dyDescent="0.25">
      <c r="A40651" s="212"/>
    </row>
    <row r="40652" spans="1:1" ht="13.5" x14ac:dyDescent="0.25">
      <c r="A40652" s="212"/>
    </row>
    <row r="40653" spans="1:1" ht="13.5" x14ac:dyDescent="0.25">
      <c r="A40653" s="212"/>
    </row>
    <row r="40654" spans="1:1" ht="13.5" x14ac:dyDescent="0.25">
      <c r="A40654" s="212"/>
    </row>
    <row r="40655" spans="1:1" ht="13.5" x14ac:dyDescent="0.25">
      <c r="A40655" s="212"/>
    </row>
    <row r="40656" spans="1:1" ht="13.5" x14ac:dyDescent="0.25">
      <c r="A40656" s="212"/>
    </row>
    <row r="40657" spans="1:1" ht="13.5" x14ac:dyDescent="0.25">
      <c r="A40657" s="212"/>
    </row>
    <row r="40658" spans="1:1" ht="13.5" x14ac:dyDescent="0.25">
      <c r="A40658" s="212"/>
    </row>
    <row r="40659" spans="1:1" ht="13.5" x14ac:dyDescent="0.25">
      <c r="A40659" s="212"/>
    </row>
    <row r="40660" spans="1:1" ht="13.5" x14ac:dyDescent="0.25">
      <c r="A40660" s="212"/>
    </row>
    <row r="40661" spans="1:1" ht="13.5" x14ac:dyDescent="0.25">
      <c r="A40661" s="212"/>
    </row>
    <row r="40662" spans="1:1" ht="13.5" x14ac:dyDescent="0.25">
      <c r="A40662" s="212"/>
    </row>
    <row r="40663" spans="1:1" ht="13.5" x14ac:dyDescent="0.25">
      <c r="A40663" s="212"/>
    </row>
    <row r="40664" spans="1:1" ht="13.5" x14ac:dyDescent="0.25">
      <c r="A40664" s="212"/>
    </row>
    <row r="40665" spans="1:1" ht="13.5" x14ac:dyDescent="0.25">
      <c r="A40665" s="212"/>
    </row>
    <row r="40666" spans="1:1" ht="13.5" x14ac:dyDescent="0.25">
      <c r="A40666" s="212"/>
    </row>
    <row r="40667" spans="1:1" ht="13.5" x14ac:dyDescent="0.25">
      <c r="A40667" s="212"/>
    </row>
    <row r="40668" spans="1:1" ht="13.5" x14ac:dyDescent="0.25">
      <c r="A40668" s="212"/>
    </row>
    <row r="40669" spans="1:1" ht="13.5" x14ac:dyDescent="0.25">
      <c r="A40669" s="212"/>
    </row>
    <row r="40670" spans="1:1" ht="13.5" x14ac:dyDescent="0.25">
      <c r="A40670" s="212"/>
    </row>
    <row r="40671" spans="1:1" ht="13.5" x14ac:dyDescent="0.25">
      <c r="A40671" s="212"/>
    </row>
    <row r="40672" spans="1:1" ht="13.5" x14ac:dyDescent="0.25">
      <c r="A40672" s="212"/>
    </row>
    <row r="40673" spans="1:1" ht="13.5" x14ac:dyDescent="0.25">
      <c r="A40673" s="212"/>
    </row>
    <row r="40674" spans="1:1" ht="13.5" x14ac:dyDescent="0.25">
      <c r="A40674" s="212"/>
    </row>
    <row r="40675" spans="1:1" ht="13.5" x14ac:dyDescent="0.25">
      <c r="A40675" s="212"/>
    </row>
    <row r="40676" spans="1:1" ht="13.5" x14ac:dyDescent="0.25">
      <c r="A40676" s="212"/>
    </row>
    <row r="40677" spans="1:1" ht="13.5" x14ac:dyDescent="0.25">
      <c r="A40677" s="212"/>
    </row>
    <row r="40678" spans="1:1" ht="13.5" x14ac:dyDescent="0.25">
      <c r="A40678" s="212"/>
    </row>
    <row r="40679" spans="1:1" ht="13.5" x14ac:dyDescent="0.25">
      <c r="A40679" s="212"/>
    </row>
    <row r="40680" spans="1:1" ht="13.5" x14ac:dyDescent="0.25">
      <c r="A40680" s="212"/>
    </row>
    <row r="40681" spans="1:1" ht="13.5" x14ac:dyDescent="0.25">
      <c r="A40681" s="212"/>
    </row>
    <row r="40682" spans="1:1" ht="13.5" x14ac:dyDescent="0.25">
      <c r="A40682" s="212"/>
    </row>
    <row r="40683" spans="1:1" ht="13.5" x14ac:dyDescent="0.25">
      <c r="A40683" s="212"/>
    </row>
    <row r="40684" spans="1:1" ht="13.5" x14ac:dyDescent="0.25">
      <c r="A40684" s="212"/>
    </row>
    <row r="40685" spans="1:1" ht="13.5" x14ac:dyDescent="0.25">
      <c r="A40685" s="212"/>
    </row>
    <row r="40686" spans="1:1" ht="13.5" x14ac:dyDescent="0.25">
      <c r="A40686" s="212"/>
    </row>
    <row r="40687" spans="1:1" ht="13.5" x14ac:dyDescent="0.25">
      <c r="A40687" s="212"/>
    </row>
    <row r="40688" spans="1:1" ht="13.5" x14ac:dyDescent="0.25">
      <c r="A40688" s="212"/>
    </row>
    <row r="40689" spans="1:1" ht="13.5" x14ac:dyDescent="0.25">
      <c r="A40689" s="212"/>
    </row>
    <row r="40690" spans="1:1" ht="13.5" x14ac:dyDescent="0.25">
      <c r="A40690" s="212"/>
    </row>
    <row r="40691" spans="1:1" ht="13.5" x14ac:dyDescent="0.25">
      <c r="A40691" s="212"/>
    </row>
    <row r="40692" spans="1:1" ht="13.5" x14ac:dyDescent="0.25">
      <c r="A40692" s="212"/>
    </row>
    <row r="40693" spans="1:1" ht="13.5" x14ac:dyDescent="0.25">
      <c r="A40693" s="212"/>
    </row>
    <row r="40694" spans="1:1" ht="13.5" x14ac:dyDescent="0.25">
      <c r="A40694" s="212"/>
    </row>
    <row r="40695" spans="1:1" ht="13.5" x14ac:dyDescent="0.25">
      <c r="A40695" s="212"/>
    </row>
    <row r="40696" spans="1:1" ht="13.5" x14ac:dyDescent="0.25">
      <c r="A40696" s="212"/>
    </row>
    <row r="40697" spans="1:1" ht="13.5" x14ac:dyDescent="0.25">
      <c r="A40697" s="212"/>
    </row>
    <row r="40698" spans="1:1" ht="13.5" x14ac:dyDescent="0.25">
      <c r="A40698" s="212"/>
    </row>
    <row r="40699" spans="1:1" ht="13.5" x14ac:dyDescent="0.25">
      <c r="A40699" s="212"/>
    </row>
    <row r="40700" spans="1:1" ht="13.5" x14ac:dyDescent="0.25">
      <c r="A40700" s="212"/>
    </row>
    <row r="40701" spans="1:1" ht="13.5" x14ac:dyDescent="0.25">
      <c r="A40701" s="212"/>
    </row>
    <row r="40702" spans="1:1" ht="13.5" x14ac:dyDescent="0.25">
      <c r="A40702" s="212"/>
    </row>
    <row r="40703" spans="1:1" ht="13.5" x14ac:dyDescent="0.25">
      <c r="A40703" s="212"/>
    </row>
    <row r="40704" spans="1:1" ht="13.5" x14ac:dyDescent="0.25">
      <c r="A40704" s="212"/>
    </row>
    <row r="40705" spans="1:1" ht="13.5" x14ac:dyDescent="0.25">
      <c r="A40705" s="212"/>
    </row>
    <row r="40706" spans="1:1" ht="13.5" x14ac:dyDescent="0.25">
      <c r="A40706" s="212"/>
    </row>
    <row r="40707" spans="1:1" ht="13.5" x14ac:dyDescent="0.25">
      <c r="A40707" s="212"/>
    </row>
    <row r="40708" spans="1:1" ht="13.5" x14ac:dyDescent="0.25">
      <c r="A40708" s="212"/>
    </row>
    <row r="40709" spans="1:1" ht="13.5" x14ac:dyDescent="0.25">
      <c r="A40709" s="212"/>
    </row>
    <row r="40710" spans="1:1" ht="13.5" x14ac:dyDescent="0.25">
      <c r="A40710" s="212"/>
    </row>
    <row r="40711" spans="1:1" ht="13.5" x14ac:dyDescent="0.25">
      <c r="A40711" s="212"/>
    </row>
    <row r="40712" spans="1:1" ht="13.5" x14ac:dyDescent="0.25">
      <c r="A40712" s="212"/>
    </row>
    <row r="40713" spans="1:1" ht="13.5" x14ac:dyDescent="0.25">
      <c r="A40713" s="212"/>
    </row>
    <row r="40714" spans="1:1" ht="13.5" x14ac:dyDescent="0.25">
      <c r="A40714" s="212"/>
    </row>
    <row r="40715" spans="1:1" ht="13.5" x14ac:dyDescent="0.25">
      <c r="A40715" s="212"/>
    </row>
    <row r="40716" spans="1:1" ht="13.5" x14ac:dyDescent="0.25">
      <c r="A40716" s="212"/>
    </row>
    <row r="40717" spans="1:1" ht="13.5" x14ac:dyDescent="0.25">
      <c r="A40717" s="212"/>
    </row>
    <row r="40718" spans="1:1" ht="13.5" x14ac:dyDescent="0.25">
      <c r="A40718" s="212"/>
    </row>
    <row r="40719" spans="1:1" ht="13.5" x14ac:dyDescent="0.25">
      <c r="A40719" s="212"/>
    </row>
    <row r="40720" spans="1:1" ht="13.5" x14ac:dyDescent="0.25">
      <c r="A40720" s="212"/>
    </row>
    <row r="40721" spans="1:1" ht="13.5" x14ac:dyDescent="0.25">
      <c r="A40721" s="212"/>
    </row>
    <row r="40722" spans="1:1" ht="13.5" x14ac:dyDescent="0.25">
      <c r="A40722" s="212"/>
    </row>
    <row r="40723" spans="1:1" ht="13.5" x14ac:dyDescent="0.25">
      <c r="A40723" s="212"/>
    </row>
    <row r="40724" spans="1:1" ht="13.5" x14ac:dyDescent="0.25">
      <c r="A40724" s="212"/>
    </row>
    <row r="40725" spans="1:1" ht="13.5" x14ac:dyDescent="0.25">
      <c r="A40725" s="212"/>
    </row>
    <row r="40726" spans="1:1" ht="13.5" x14ac:dyDescent="0.25">
      <c r="A40726" s="212"/>
    </row>
    <row r="40727" spans="1:1" ht="13.5" x14ac:dyDescent="0.25">
      <c r="A40727" s="212"/>
    </row>
    <row r="40728" spans="1:1" ht="13.5" x14ac:dyDescent="0.25">
      <c r="A40728" s="212"/>
    </row>
    <row r="40729" spans="1:1" ht="13.5" x14ac:dyDescent="0.25">
      <c r="A40729" s="212"/>
    </row>
    <row r="40730" spans="1:1" ht="13.5" x14ac:dyDescent="0.25">
      <c r="A40730" s="212"/>
    </row>
    <row r="40731" spans="1:1" ht="13.5" x14ac:dyDescent="0.25">
      <c r="A40731" s="212"/>
    </row>
    <row r="40732" spans="1:1" ht="13.5" x14ac:dyDescent="0.25">
      <c r="A40732" s="212"/>
    </row>
    <row r="40733" spans="1:1" ht="13.5" x14ac:dyDescent="0.25">
      <c r="A40733" s="212"/>
    </row>
    <row r="40734" spans="1:1" ht="13.5" x14ac:dyDescent="0.25">
      <c r="A40734" s="212"/>
    </row>
    <row r="40735" spans="1:1" ht="13.5" x14ac:dyDescent="0.25">
      <c r="A40735" s="212"/>
    </row>
    <row r="40736" spans="1:1" ht="13.5" x14ac:dyDescent="0.25">
      <c r="A40736" s="212"/>
    </row>
    <row r="40737" spans="1:1" ht="13.5" x14ac:dyDescent="0.25">
      <c r="A40737" s="212"/>
    </row>
    <row r="40738" spans="1:1" ht="13.5" x14ac:dyDescent="0.25">
      <c r="A40738" s="212"/>
    </row>
    <row r="40739" spans="1:1" ht="13.5" x14ac:dyDescent="0.25">
      <c r="A40739" s="212"/>
    </row>
    <row r="40740" spans="1:1" ht="13.5" x14ac:dyDescent="0.25">
      <c r="A40740" s="212"/>
    </row>
    <row r="40741" spans="1:1" ht="13.5" x14ac:dyDescent="0.25">
      <c r="A40741" s="212"/>
    </row>
    <row r="40742" spans="1:1" ht="13.5" x14ac:dyDescent="0.25">
      <c r="A40742" s="212"/>
    </row>
    <row r="40743" spans="1:1" ht="13.5" x14ac:dyDescent="0.25">
      <c r="A40743" s="212"/>
    </row>
    <row r="40744" spans="1:1" ht="13.5" x14ac:dyDescent="0.25">
      <c r="A40744" s="212"/>
    </row>
    <row r="40745" spans="1:1" ht="13.5" x14ac:dyDescent="0.25">
      <c r="A40745" s="212"/>
    </row>
    <row r="40746" spans="1:1" ht="13.5" x14ac:dyDescent="0.25">
      <c r="A40746" s="212"/>
    </row>
    <row r="40747" spans="1:1" ht="13.5" x14ac:dyDescent="0.25">
      <c r="A40747" s="212"/>
    </row>
    <row r="40748" spans="1:1" ht="13.5" x14ac:dyDescent="0.25">
      <c r="A40748" s="212"/>
    </row>
    <row r="40749" spans="1:1" ht="13.5" x14ac:dyDescent="0.25">
      <c r="A40749" s="212"/>
    </row>
    <row r="40750" spans="1:1" ht="13.5" x14ac:dyDescent="0.25">
      <c r="A40750" s="212"/>
    </row>
    <row r="40751" spans="1:1" ht="13.5" x14ac:dyDescent="0.25">
      <c r="A40751" s="212"/>
    </row>
    <row r="40752" spans="1:1" ht="13.5" x14ac:dyDescent="0.25">
      <c r="A40752" s="212"/>
    </row>
    <row r="40753" spans="1:1" ht="13.5" x14ac:dyDescent="0.25">
      <c r="A40753" s="212"/>
    </row>
    <row r="40754" spans="1:1" ht="13.5" x14ac:dyDescent="0.25">
      <c r="A40754" s="212"/>
    </row>
    <row r="40755" spans="1:1" ht="13.5" x14ac:dyDescent="0.25">
      <c r="A40755" s="212"/>
    </row>
    <row r="40756" spans="1:1" ht="13.5" x14ac:dyDescent="0.25">
      <c r="A40756" s="212"/>
    </row>
    <row r="40757" spans="1:1" ht="13.5" x14ac:dyDescent="0.25">
      <c r="A40757" s="212"/>
    </row>
    <row r="40758" spans="1:1" ht="13.5" x14ac:dyDescent="0.25">
      <c r="A40758" s="212"/>
    </row>
    <row r="40759" spans="1:1" ht="13.5" x14ac:dyDescent="0.25">
      <c r="A40759" s="212"/>
    </row>
    <row r="40760" spans="1:1" ht="13.5" x14ac:dyDescent="0.25">
      <c r="A40760" s="212"/>
    </row>
    <row r="40761" spans="1:1" ht="13.5" x14ac:dyDescent="0.25">
      <c r="A40761" s="212"/>
    </row>
    <row r="40762" spans="1:1" ht="13.5" x14ac:dyDescent="0.25">
      <c r="A40762" s="212"/>
    </row>
    <row r="40763" spans="1:1" ht="13.5" x14ac:dyDescent="0.25">
      <c r="A40763" s="212"/>
    </row>
    <row r="40764" spans="1:1" ht="13.5" x14ac:dyDescent="0.25">
      <c r="A40764" s="212"/>
    </row>
    <row r="40765" spans="1:1" ht="13.5" x14ac:dyDescent="0.25">
      <c r="A40765" s="212"/>
    </row>
    <row r="40766" spans="1:1" ht="13.5" x14ac:dyDescent="0.25">
      <c r="A40766" s="212"/>
    </row>
    <row r="40767" spans="1:1" ht="13.5" x14ac:dyDescent="0.25">
      <c r="A40767" s="212"/>
    </row>
    <row r="40768" spans="1:1" ht="13.5" x14ac:dyDescent="0.25">
      <c r="A40768" s="212"/>
    </row>
    <row r="40769" spans="1:1" ht="13.5" x14ac:dyDescent="0.25">
      <c r="A40769" s="212"/>
    </row>
    <row r="40770" spans="1:1" ht="13.5" x14ac:dyDescent="0.25">
      <c r="A40770" s="212"/>
    </row>
    <row r="40771" spans="1:1" ht="13.5" x14ac:dyDescent="0.25">
      <c r="A40771" s="212"/>
    </row>
    <row r="40772" spans="1:1" ht="13.5" x14ac:dyDescent="0.25">
      <c r="A40772" s="212"/>
    </row>
    <row r="40773" spans="1:1" ht="13.5" x14ac:dyDescent="0.25">
      <c r="A40773" s="212"/>
    </row>
    <row r="40774" spans="1:1" ht="13.5" x14ac:dyDescent="0.25">
      <c r="A40774" s="212"/>
    </row>
    <row r="40775" spans="1:1" ht="13.5" x14ac:dyDescent="0.25">
      <c r="A40775" s="212"/>
    </row>
    <row r="40776" spans="1:1" ht="13.5" x14ac:dyDescent="0.25">
      <c r="A40776" s="212"/>
    </row>
    <row r="40777" spans="1:1" ht="13.5" x14ac:dyDescent="0.25">
      <c r="A40777" s="212"/>
    </row>
    <row r="40778" spans="1:1" ht="13.5" x14ac:dyDescent="0.25">
      <c r="A40778" s="212"/>
    </row>
    <row r="40779" spans="1:1" ht="13.5" x14ac:dyDescent="0.25">
      <c r="A40779" s="212"/>
    </row>
    <row r="40780" spans="1:1" ht="13.5" x14ac:dyDescent="0.25">
      <c r="A40780" s="212"/>
    </row>
    <row r="40781" spans="1:1" ht="13.5" x14ac:dyDescent="0.25">
      <c r="A40781" s="212"/>
    </row>
    <row r="40782" spans="1:1" ht="13.5" x14ac:dyDescent="0.25">
      <c r="A40782" s="212"/>
    </row>
    <row r="40783" spans="1:1" ht="13.5" x14ac:dyDescent="0.25">
      <c r="A40783" s="212"/>
    </row>
    <row r="40784" spans="1:1" ht="13.5" x14ac:dyDescent="0.25">
      <c r="A40784" s="212"/>
    </row>
    <row r="40785" spans="1:1" ht="13.5" x14ac:dyDescent="0.25">
      <c r="A40785" s="212"/>
    </row>
    <row r="40786" spans="1:1" ht="13.5" x14ac:dyDescent="0.25">
      <c r="A40786" s="212"/>
    </row>
    <row r="40787" spans="1:1" ht="13.5" x14ac:dyDescent="0.25">
      <c r="A40787" s="212"/>
    </row>
    <row r="40788" spans="1:1" ht="13.5" x14ac:dyDescent="0.25">
      <c r="A40788" s="212"/>
    </row>
    <row r="40789" spans="1:1" ht="13.5" x14ac:dyDescent="0.25">
      <c r="A40789" s="212"/>
    </row>
    <row r="40790" spans="1:1" ht="13.5" x14ac:dyDescent="0.25">
      <c r="A40790" s="212"/>
    </row>
    <row r="40791" spans="1:1" ht="13.5" x14ac:dyDescent="0.25">
      <c r="A40791" s="212"/>
    </row>
    <row r="40792" spans="1:1" ht="13.5" x14ac:dyDescent="0.25">
      <c r="A40792" s="212"/>
    </row>
    <row r="40793" spans="1:1" ht="13.5" x14ac:dyDescent="0.25">
      <c r="A40793" s="212"/>
    </row>
    <row r="40794" spans="1:1" ht="13.5" x14ac:dyDescent="0.25">
      <c r="A40794" s="212"/>
    </row>
    <row r="40795" spans="1:1" ht="13.5" x14ac:dyDescent="0.25">
      <c r="A40795" s="212"/>
    </row>
    <row r="40796" spans="1:1" ht="13.5" x14ac:dyDescent="0.25">
      <c r="A40796" s="212"/>
    </row>
    <row r="40797" spans="1:1" ht="13.5" x14ac:dyDescent="0.25">
      <c r="A40797" s="212"/>
    </row>
    <row r="40798" spans="1:1" ht="13.5" x14ac:dyDescent="0.25">
      <c r="A40798" s="212"/>
    </row>
    <row r="40799" spans="1:1" ht="13.5" x14ac:dyDescent="0.25">
      <c r="A40799" s="212"/>
    </row>
    <row r="40800" spans="1:1" ht="13.5" x14ac:dyDescent="0.25">
      <c r="A40800" s="212"/>
    </row>
    <row r="40801" spans="1:1" ht="13.5" x14ac:dyDescent="0.25">
      <c r="A40801" s="212"/>
    </row>
    <row r="40802" spans="1:1" ht="13.5" x14ac:dyDescent="0.25">
      <c r="A40802" s="212"/>
    </row>
    <row r="40803" spans="1:1" ht="13.5" x14ac:dyDescent="0.25">
      <c r="A40803" s="212"/>
    </row>
    <row r="40804" spans="1:1" ht="13.5" x14ac:dyDescent="0.25">
      <c r="A40804" s="212"/>
    </row>
    <row r="40805" spans="1:1" ht="13.5" x14ac:dyDescent="0.25">
      <c r="A40805" s="212"/>
    </row>
    <row r="40806" spans="1:1" ht="13.5" x14ac:dyDescent="0.25">
      <c r="A40806" s="212"/>
    </row>
    <row r="40807" spans="1:1" ht="13.5" x14ac:dyDescent="0.25">
      <c r="A40807" s="212"/>
    </row>
    <row r="40808" spans="1:1" ht="13.5" x14ac:dyDescent="0.25">
      <c r="A40808" s="212"/>
    </row>
    <row r="40809" spans="1:1" ht="13.5" x14ac:dyDescent="0.25">
      <c r="A40809" s="212"/>
    </row>
    <row r="40810" spans="1:1" ht="13.5" x14ac:dyDescent="0.25">
      <c r="A40810" s="212"/>
    </row>
    <row r="40811" spans="1:1" ht="13.5" x14ac:dyDescent="0.25">
      <c r="A40811" s="212"/>
    </row>
    <row r="40812" spans="1:1" ht="13.5" x14ac:dyDescent="0.25">
      <c r="A40812" s="212"/>
    </row>
    <row r="40813" spans="1:1" ht="13.5" x14ac:dyDescent="0.25">
      <c r="A40813" s="212"/>
    </row>
    <row r="40814" spans="1:1" ht="13.5" x14ac:dyDescent="0.25">
      <c r="A40814" s="212"/>
    </row>
    <row r="40815" spans="1:1" ht="13.5" x14ac:dyDescent="0.25">
      <c r="A40815" s="212"/>
    </row>
    <row r="40816" spans="1:1" ht="13.5" x14ac:dyDescent="0.25">
      <c r="A40816" s="212"/>
    </row>
    <row r="40817" spans="1:1" ht="13.5" x14ac:dyDescent="0.25">
      <c r="A40817" s="212"/>
    </row>
    <row r="40818" spans="1:1" ht="13.5" x14ac:dyDescent="0.25">
      <c r="A40818" s="212"/>
    </row>
    <row r="40819" spans="1:1" ht="13.5" x14ac:dyDescent="0.25">
      <c r="A40819" s="212"/>
    </row>
    <row r="40820" spans="1:1" ht="13.5" x14ac:dyDescent="0.25">
      <c r="A40820" s="212"/>
    </row>
    <row r="40821" spans="1:1" ht="13.5" x14ac:dyDescent="0.25">
      <c r="A40821" s="212"/>
    </row>
    <row r="40822" spans="1:1" ht="13.5" x14ac:dyDescent="0.25">
      <c r="A40822" s="212"/>
    </row>
    <row r="40823" spans="1:1" ht="13.5" x14ac:dyDescent="0.25">
      <c r="A40823" s="212"/>
    </row>
    <row r="40824" spans="1:1" ht="13.5" x14ac:dyDescent="0.25">
      <c r="A40824" s="212"/>
    </row>
    <row r="40825" spans="1:1" ht="13.5" x14ac:dyDescent="0.25">
      <c r="A40825" s="212"/>
    </row>
    <row r="40826" spans="1:1" ht="13.5" x14ac:dyDescent="0.25">
      <c r="A40826" s="212"/>
    </row>
    <row r="40827" spans="1:1" ht="13.5" x14ac:dyDescent="0.25">
      <c r="A40827" s="212"/>
    </row>
    <row r="40828" spans="1:1" ht="13.5" x14ac:dyDescent="0.25">
      <c r="A40828" s="212"/>
    </row>
    <row r="40829" spans="1:1" ht="13.5" x14ac:dyDescent="0.25">
      <c r="A40829" s="212"/>
    </row>
    <row r="40830" spans="1:1" ht="13.5" x14ac:dyDescent="0.25">
      <c r="A40830" s="212"/>
    </row>
    <row r="40831" spans="1:1" ht="13.5" x14ac:dyDescent="0.25">
      <c r="A40831" s="212"/>
    </row>
    <row r="40832" spans="1:1" ht="13.5" x14ac:dyDescent="0.25">
      <c r="A40832" s="212"/>
    </row>
    <row r="40833" spans="1:1" ht="13.5" x14ac:dyDescent="0.25">
      <c r="A40833" s="212"/>
    </row>
    <row r="40834" spans="1:1" ht="13.5" x14ac:dyDescent="0.25">
      <c r="A40834" s="212"/>
    </row>
    <row r="40835" spans="1:1" ht="13.5" x14ac:dyDescent="0.25">
      <c r="A40835" s="212"/>
    </row>
    <row r="40836" spans="1:1" ht="13.5" x14ac:dyDescent="0.25">
      <c r="A40836" s="212"/>
    </row>
    <row r="40837" spans="1:1" ht="13.5" x14ac:dyDescent="0.25">
      <c r="A40837" s="212"/>
    </row>
    <row r="40838" spans="1:1" ht="13.5" x14ac:dyDescent="0.25">
      <c r="A40838" s="212"/>
    </row>
    <row r="40839" spans="1:1" ht="13.5" x14ac:dyDescent="0.25">
      <c r="A40839" s="212"/>
    </row>
    <row r="40840" spans="1:1" ht="13.5" x14ac:dyDescent="0.25">
      <c r="A40840" s="212"/>
    </row>
    <row r="40841" spans="1:1" ht="13.5" x14ac:dyDescent="0.25">
      <c r="A40841" s="212"/>
    </row>
    <row r="40842" spans="1:1" ht="13.5" x14ac:dyDescent="0.25">
      <c r="A40842" s="212"/>
    </row>
    <row r="40843" spans="1:1" ht="13.5" x14ac:dyDescent="0.25">
      <c r="A40843" s="212"/>
    </row>
    <row r="40844" spans="1:1" ht="13.5" x14ac:dyDescent="0.25">
      <c r="A40844" s="212"/>
    </row>
    <row r="40845" spans="1:1" ht="13.5" x14ac:dyDescent="0.25">
      <c r="A40845" s="212"/>
    </row>
    <row r="40846" spans="1:1" ht="13.5" x14ac:dyDescent="0.25">
      <c r="A40846" s="212"/>
    </row>
    <row r="40847" spans="1:1" ht="13.5" x14ac:dyDescent="0.25">
      <c r="A40847" s="212"/>
    </row>
    <row r="40848" spans="1:1" ht="13.5" x14ac:dyDescent="0.25">
      <c r="A40848" s="212"/>
    </row>
    <row r="40849" spans="1:1" ht="13.5" x14ac:dyDescent="0.25">
      <c r="A40849" s="212"/>
    </row>
    <row r="40850" spans="1:1" ht="13.5" x14ac:dyDescent="0.25">
      <c r="A40850" s="212"/>
    </row>
    <row r="40851" spans="1:1" ht="13.5" x14ac:dyDescent="0.25">
      <c r="A40851" s="212"/>
    </row>
    <row r="40852" spans="1:1" ht="13.5" x14ac:dyDescent="0.25">
      <c r="A40852" s="212"/>
    </row>
    <row r="40853" spans="1:1" ht="13.5" x14ac:dyDescent="0.25">
      <c r="A40853" s="212"/>
    </row>
    <row r="40854" spans="1:1" ht="13.5" x14ac:dyDescent="0.25">
      <c r="A40854" s="212"/>
    </row>
    <row r="40855" spans="1:1" ht="13.5" x14ac:dyDescent="0.25">
      <c r="A40855" s="212"/>
    </row>
    <row r="40856" spans="1:1" ht="13.5" x14ac:dyDescent="0.25">
      <c r="A40856" s="212"/>
    </row>
    <row r="40857" spans="1:1" ht="13.5" x14ac:dyDescent="0.25">
      <c r="A40857" s="212"/>
    </row>
    <row r="40858" spans="1:1" ht="13.5" x14ac:dyDescent="0.25">
      <c r="A40858" s="212"/>
    </row>
    <row r="40859" spans="1:1" ht="13.5" x14ac:dyDescent="0.25">
      <c r="A40859" s="212"/>
    </row>
    <row r="40860" spans="1:1" ht="13.5" x14ac:dyDescent="0.25">
      <c r="A40860" s="212"/>
    </row>
    <row r="40861" spans="1:1" ht="13.5" x14ac:dyDescent="0.25">
      <c r="A40861" s="212"/>
    </row>
    <row r="40862" spans="1:1" ht="13.5" x14ac:dyDescent="0.25">
      <c r="A40862" s="212"/>
    </row>
    <row r="40863" spans="1:1" ht="13.5" x14ac:dyDescent="0.25">
      <c r="A40863" s="212"/>
    </row>
    <row r="40864" spans="1:1" ht="13.5" x14ac:dyDescent="0.25">
      <c r="A40864" s="212"/>
    </row>
    <row r="40865" spans="1:1" ht="13.5" x14ac:dyDescent="0.25">
      <c r="A40865" s="212"/>
    </row>
    <row r="40866" spans="1:1" ht="13.5" x14ac:dyDescent="0.25">
      <c r="A40866" s="212"/>
    </row>
    <row r="40867" spans="1:1" ht="13.5" x14ac:dyDescent="0.25">
      <c r="A40867" s="212"/>
    </row>
    <row r="40868" spans="1:1" ht="13.5" x14ac:dyDescent="0.25">
      <c r="A40868" s="212"/>
    </row>
    <row r="40869" spans="1:1" ht="13.5" x14ac:dyDescent="0.25">
      <c r="A40869" s="212"/>
    </row>
    <row r="40870" spans="1:1" ht="13.5" x14ac:dyDescent="0.25">
      <c r="A40870" s="212"/>
    </row>
    <row r="40871" spans="1:1" ht="13.5" x14ac:dyDescent="0.25">
      <c r="A40871" s="212"/>
    </row>
    <row r="40872" spans="1:1" ht="13.5" x14ac:dyDescent="0.25">
      <c r="A40872" s="212"/>
    </row>
    <row r="40873" spans="1:1" ht="13.5" x14ac:dyDescent="0.25">
      <c r="A40873" s="212"/>
    </row>
    <row r="40874" spans="1:1" ht="13.5" x14ac:dyDescent="0.25">
      <c r="A40874" s="212"/>
    </row>
    <row r="40875" spans="1:1" ht="13.5" x14ac:dyDescent="0.25">
      <c r="A40875" s="212"/>
    </row>
    <row r="40876" spans="1:1" ht="13.5" x14ac:dyDescent="0.25">
      <c r="A40876" s="212"/>
    </row>
    <row r="40877" spans="1:1" ht="13.5" x14ac:dyDescent="0.25">
      <c r="A40877" s="212"/>
    </row>
    <row r="40878" spans="1:1" ht="13.5" x14ac:dyDescent="0.25">
      <c r="A40878" s="212"/>
    </row>
    <row r="40879" spans="1:1" ht="13.5" x14ac:dyDescent="0.25">
      <c r="A40879" s="212"/>
    </row>
    <row r="40880" spans="1:1" ht="13.5" x14ac:dyDescent="0.25">
      <c r="A40880" s="212"/>
    </row>
    <row r="40881" spans="1:1" ht="13.5" x14ac:dyDescent="0.25">
      <c r="A40881" s="212"/>
    </row>
    <row r="40882" spans="1:1" ht="13.5" x14ac:dyDescent="0.25">
      <c r="A40882" s="212"/>
    </row>
    <row r="40883" spans="1:1" ht="13.5" x14ac:dyDescent="0.25">
      <c r="A40883" s="212"/>
    </row>
    <row r="40884" spans="1:1" ht="13.5" x14ac:dyDescent="0.25">
      <c r="A40884" s="212"/>
    </row>
    <row r="40885" spans="1:1" ht="13.5" x14ac:dyDescent="0.25">
      <c r="A40885" s="212"/>
    </row>
    <row r="40886" spans="1:1" ht="13.5" x14ac:dyDescent="0.25">
      <c r="A40886" s="212"/>
    </row>
    <row r="40887" spans="1:1" ht="13.5" x14ac:dyDescent="0.25">
      <c r="A40887" s="212"/>
    </row>
    <row r="40888" spans="1:1" ht="13.5" x14ac:dyDescent="0.25">
      <c r="A40888" s="212"/>
    </row>
    <row r="40889" spans="1:1" ht="13.5" x14ac:dyDescent="0.25">
      <c r="A40889" s="212"/>
    </row>
    <row r="40890" spans="1:1" ht="13.5" x14ac:dyDescent="0.25">
      <c r="A40890" s="212"/>
    </row>
    <row r="40891" spans="1:1" ht="13.5" x14ac:dyDescent="0.25">
      <c r="A40891" s="212"/>
    </row>
    <row r="40892" spans="1:1" ht="13.5" x14ac:dyDescent="0.25">
      <c r="A40892" s="212"/>
    </row>
    <row r="40893" spans="1:1" ht="13.5" x14ac:dyDescent="0.25">
      <c r="A40893" s="212"/>
    </row>
    <row r="40894" spans="1:1" ht="13.5" x14ac:dyDescent="0.25">
      <c r="A40894" s="212"/>
    </row>
    <row r="40895" spans="1:1" ht="13.5" x14ac:dyDescent="0.25">
      <c r="A40895" s="212"/>
    </row>
    <row r="40896" spans="1:1" ht="13.5" x14ac:dyDescent="0.25">
      <c r="A40896" s="212"/>
    </row>
    <row r="40897" spans="1:1" ht="13.5" x14ac:dyDescent="0.25">
      <c r="A40897" s="212"/>
    </row>
    <row r="40898" spans="1:1" ht="13.5" x14ac:dyDescent="0.25">
      <c r="A40898" s="212"/>
    </row>
    <row r="40899" spans="1:1" ht="13.5" x14ac:dyDescent="0.25">
      <c r="A40899" s="212"/>
    </row>
    <row r="40900" spans="1:1" ht="13.5" x14ac:dyDescent="0.25">
      <c r="A40900" s="212"/>
    </row>
    <row r="40901" spans="1:1" ht="13.5" x14ac:dyDescent="0.25">
      <c r="A40901" s="212"/>
    </row>
    <row r="40902" spans="1:1" ht="13.5" x14ac:dyDescent="0.25">
      <c r="A40902" s="212"/>
    </row>
    <row r="40903" spans="1:1" ht="13.5" x14ac:dyDescent="0.25">
      <c r="A40903" s="212"/>
    </row>
    <row r="40904" spans="1:1" ht="13.5" x14ac:dyDescent="0.25">
      <c r="A40904" s="212"/>
    </row>
    <row r="40905" spans="1:1" ht="13.5" x14ac:dyDescent="0.25">
      <c r="A40905" s="212"/>
    </row>
    <row r="40906" spans="1:1" ht="13.5" x14ac:dyDescent="0.25">
      <c r="A40906" s="212"/>
    </row>
    <row r="40907" spans="1:1" ht="13.5" x14ac:dyDescent="0.25">
      <c r="A40907" s="212"/>
    </row>
    <row r="40908" spans="1:1" ht="13.5" x14ac:dyDescent="0.25">
      <c r="A40908" s="212"/>
    </row>
    <row r="40909" spans="1:1" ht="13.5" x14ac:dyDescent="0.25">
      <c r="A40909" s="212"/>
    </row>
    <row r="40910" spans="1:1" ht="13.5" x14ac:dyDescent="0.25">
      <c r="A40910" s="212"/>
    </row>
    <row r="40911" spans="1:1" ht="13.5" x14ac:dyDescent="0.25">
      <c r="A40911" s="212"/>
    </row>
    <row r="40912" spans="1:1" ht="13.5" x14ac:dyDescent="0.25">
      <c r="A40912" s="212"/>
    </row>
    <row r="40913" spans="1:1" ht="13.5" x14ac:dyDescent="0.25">
      <c r="A40913" s="212"/>
    </row>
    <row r="40914" spans="1:1" ht="13.5" x14ac:dyDescent="0.25">
      <c r="A40914" s="212"/>
    </row>
    <row r="40915" spans="1:1" ht="13.5" x14ac:dyDescent="0.25">
      <c r="A40915" s="212"/>
    </row>
    <row r="40916" spans="1:1" ht="13.5" x14ac:dyDescent="0.25">
      <c r="A40916" s="212"/>
    </row>
    <row r="40917" spans="1:1" ht="13.5" x14ac:dyDescent="0.25">
      <c r="A40917" s="212"/>
    </row>
    <row r="40918" spans="1:1" ht="13.5" x14ac:dyDescent="0.25">
      <c r="A40918" s="212"/>
    </row>
    <row r="40919" spans="1:1" ht="13.5" x14ac:dyDescent="0.25">
      <c r="A40919" s="212"/>
    </row>
    <row r="40920" spans="1:1" ht="13.5" x14ac:dyDescent="0.25">
      <c r="A40920" s="212"/>
    </row>
    <row r="40921" spans="1:1" ht="13.5" x14ac:dyDescent="0.25">
      <c r="A40921" s="212"/>
    </row>
    <row r="40922" spans="1:1" ht="13.5" x14ac:dyDescent="0.25">
      <c r="A40922" s="212"/>
    </row>
    <row r="40923" spans="1:1" ht="13.5" x14ac:dyDescent="0.25">
      <c r="A40923" s="212"/>
    </row>
    <row r="40924" spans="1:1" ht="13.5" x14ac:dyDescent="0.25">
      <c r="A40924" s="212"/>
    </row>
    <row r="40925" spans="1:1" ht="13.5" x14ac:dyDescent="0.25">
      <c r="A40925" s="212"/>
    </row>
    <row r="40926" spans="1:1" ht="13.5" x14ac:dyDescent="0.25">
      <c r="A40926" s="212"/>
    </row>
    <row r="40927" spans="1:1" ht="13.5" x14ac:dyDescent="0.25">
      <c r="A40927" s="212"/>
    </row>
    <row r="40928" spans="1:1" ht="13.5" x14ac:dyDescent="0.25">
      <c r="A40928" s="212"/>
    </row>
    <row r="40929" spans="1:1" ht="13.5" x14ac:dyDescent="0.25">
      <c r="A40929" s="212"/>
    </row>
    <row r="40930" spans="1:1" ht="13.5" x14ac:dyDescent="0.25">
      <c r="A40930" s="212"/>
    </row>
    <row r="40931" spans="1:1" ht="13.5" x14ac:dyDescent="0.25">
      <c r="A40931" s="212"/>
    </row>
    <row r="40932" spans="1:1" ht="13.5" x14ac:dyDescent="0.25">
      <c r="A40932" s="212"/>
    </row>
    <row r="40933" spans="1:1" ht="13.5" x14ac:dyDescent="0.25">
      <c r="A40933" s="212"/>
    </row>
    <row r="40934" spans="1:1" ht="13.5" x14ac:dyDescent="0.25">
      <c r="A40934" s="212"/>
    </row>
    <row r="40935" spans="1:1" ht="13.5" x14ac:dyDescent="0.25">
      <c r="A40935" s="212"/>
    </row>
    <row r="40936" spans="1:1" ht="13.5" x14ac:dyDescent="0.25">
      <c r="A40936" s="212"/>
    </row>
    <row r="40937" spans="1:1" ht="13.5" x14ac:dyDescent="0.25">
      <c r="A40937" s="212"/>
    </row>
    <row r="40938" spans="1:1" ht="13.5" x14ac:dyDescent="0.25">
      <c r="A40938" s="212"/>
    </row>
    <row r="40939" spans="1:1" ht="13.5" x14ac:dyDescent="0.25">
      <c r="A40939" s="212"/>
    </row>
    <row r="40940" spans="1:1" ht="13.5" x14ac:dyDescent="0.25">
      <c r="A40940" s="212"/>
    </row>
    <row r="40941" spans="1:1" ht="13.5" x14ac:dyDescent="0.25">
      <c r="A40941" s="212"/>
    </row>
    <row r="40942" spans="1:1" ht="13.5" x14ac:dyDescent="0.25">
      <c r="A40942" s="212"/>
    </row>
    <row r="40943" spans="1:1" ht="13.5" x14ac:dyDescent="0.25">
      <c r="A40943" s="212"/>
    </row>
    <row r="40944" spans="1:1" ht="13.5" x14ac:dyDescent="0.25">
      <c r="A40944" s="212"/>
    </row>
    <row r="40945" spans="1:1" ht="13.5" x14ac:dyDescent="0.25">
      <c r="A40945" s="212"/>
    </row>
    <row r="40946" spans="1:1" ht="13.5" x14ac:dyDescent="0.25">
      <c r="A40946" s="212"/>
    </row>
    <row r="40947" spans="1:1" ht="13.5" x14ac:dyDescent="0.25">
      <c r="A40947" s="212"/>
    </row>
    <row r="40948" spans="1:1" ht="13.5" x14ac:dyDescent="0.25">
      <c r="A40948" s="212"/>
    </row>
    <row r="40949" spans="1:1" ht="13.5" x14ac:dyDescent="0.25">
      <c r="A40949" s="212"/>
    </row>
    <row r="40950" spans="1:1" ht="13.5" x14ac:dyDescent="0.25">
      <c r="A40950" s="212"/>
    </row>
    <row r="40951" spans="1:1" ht="13.5" x14ac:dyDescent="0.25">
      <c r="A40951" s="212"/>
    </row>
    <row r="40952" spans="1:1" ht="13.5" x14ac:dyDescent="0.25">
      <c r="A40952" s="212"/>
    </row>
    <row r="40953" spans="1:1" ht="13.5" x14ac:dyDescent="0.25">
      <c r="A40953" s="212"/>
    </row>
    <row r="40954" spans="1:1" ht="13.5" x14ac:dyDescent="0.25">
      <c r="A40954" s="212"/>
    </row>
    <row r="40955" spans="1:1" ht="13.5" x14ac:dyDescent="0.25">
      <c r="A40955" s="212"/>
    </row>
    <row r="40956" spans="1:1" ht="13.5" x14ac:dyDescent="0.25">
      <c r="A40956" s="212"/>
    </row>
    <row r="40957" spans="1:1" ht="13.5" x14ac:dyDescent="0.25">
      <c r="A40957" s="212"/>
    </row>
    <row r="40958" spans="1:1" ht="13.5" x14ac:dyDescent="0.25">
      <c r="A40958" s="212"/>
    </row>
    <row r="40959" spans="1:1" ht="13.5" x14ac:dyDescent="0.25">
      <c r="A40959" s="212"/>
    </row>
    <row r="40960" spans="1:1" ht="13.5" x14ac:dyDescent="0.25">
      <c r="A40960" s="212"/>
    </row>
    <row r="40961" spans="1:1" ht="13.5" x14ac:dyDescent="0.25">
      <c r="A40961" s="212"/>
    </row>
    <row r="40962" spans="1:1" ht="13.5" x14ac:dyDescent="0.25">
      <c r="A40962" s="210"/>
    </row>
    <row r="40963" spans="1:1" ht="13.5" x14ac:dyDescent="0.25">
      <c r="A40963" s="210"/>
    </row>
    <row r="40964" spans="1:1" ht="13.5" x14ac:dyDescent="0.25">
      <c r="A40964" s="210"/>
    </row>
    <row r="40965" spans="1:1" ht="13.5" x14ac:dyDescent="0.25">
      <c r="A40965" s="210"/>
    </row>
    <row r="40966" spans="1:1" ht="13.5" x14ac:dyDescent="0.25">
      <c r="A40966" s="210"/>
    </row>
    <row r="40967" spans="1:1" ht="13.5" x14ac:dyDescent="0.25">
      <c r="A40967" s="210"/>
    </row>
    <row r="40968" spans="1:1" ht="13.5" x14ac:dyDescent="0.25">
      <c r="A40968" s="210"/>
    </row>
    <row r="40969" spans="1:1" ht="13.5" x14ac:dyDescent="0.25">
      <c r="A40969" s="210"/>
    </row>
    <row r="40970" spans="1:1" ht="13.5" x14ac:dyDescent="0.25">
      <c r="A40970" s="210"/>
    </row>
    <row r="40971" spans="1:1" ht="13.5" x14ac:dyDescent="0.25">
      <c r="A40971" s="210"/>
    </row>
    <row r="40972" spans="1:1" ht="13.5" x14ac:dyDescent="0.25">
      <c r="A40972" s="210"/>
    </row>
    <row r="40973" spans="1:1" ht="13.5" x14ac:dyDescent="0.25">
      <c r="A40973" s="210"/>
    </row>
    <row r="40974" spans="1:1" ht="13.5" x14ac:dyDescent="0.25">
      <c r="A40974" s="210"/>
    </row>
    <row r="40975" spans="1:1" ht="13.5" x14ac:dyDescent="0.25">
      <c r="A40975" s="210"/>
    </row>
    <row r="40976" spans="1:1" ht="13.5" x14ac:dyDescent="0.25">
      <c r="A40976" s="210"/>
    </row>
    <row r="40977" spans="1:1" ht="13.5" x14ac:dyDescent="0.25">
      <c r="A40977" s="210"/>
    </row>
    <row r="40978" spans="1:1" ht="13.5" x14ac:dyDescent="0.25">
      <c r="A40978" s="210"/>
    </row>
    <row r="40979" spans="1:1" ht="13.5" x14ac:dyDescent="0.25">
      <c r="A40979" s="210"/>
    </row>
    <row r="40980" spans="1:1" ht="13.5" x14ac:dyDescent="0.25">
      <c r="A40980" s="210"/>
    </row>
    <row r="40981" spans="1:1" ht="13.5" x14ac:dyDescent="0.25">
      <c r="A40981" s="210"/>
    </row>
    <row r="40982" spans="1:1" ht="13.5" x14ac:dyDescent="0.25">
      <c r="A40982" s="210"/>
    </row>
    <row r="40983" spans="1:1" ht="13.5" x14ac:dyDescent="0.25">
      <c r="A40983" s="210"/>
    </row>
    <row r="40984" spans="1:1" ht="13.5" x14ac:dyDescent="0.25">
      <c r="A40984" s="210"/>
    </row>
    <row r="40985" spans="1:1" ht="13.5" x14ac:dyDescent="0.25">
      <c r="A40985" s="210"/>
    </row>
    <row r="40986" spans="1:1" ht="13.5" x14ac:dyDescent="0.25">
      <c r="A40986" s="210"/>
    </row>
    <row r="40987" spans="1:1" ht="13.5" x14ac:dyDescent="0.25">
      <c r="A40987" s="210"/>
    </row>
    <row r="40988" spans="1:1" ht="13.5" x14ac:dyDescent="0.25">
      <c r="A40988" s="210"/>
    </row>
    <row r="40989" spans="1:1" ht="13.5" x14ac:dyDescent="0.25">
      <c r="A40989" s="210"/>
    </row>
    <row r="40990" spans="1:1" ht="13.5" x14ac:dyDescent="0.25">
      <c r="A40990" s="210"/>
    </row>
    <row r="40991" spans="1:1" ht="13.5" x14ac:dyDescent="0.25">
      <c r="A40991" s="210"/>
    </row>
    <row r="40992" spans="1:1" ht="13.5" x14ac:dyDescent="0.25">
      <c r="A40992" s="210"/>
    </row>
    <row r="40993" spans="1:1" ht="13.5" x14ac:dyDescent="0.25">
      <c r="A40993" s="210"/>
    </row>
    <row r="40994" spans="1:1" ht="13.5" x14ac:dyDescent="0.25">
      <c r="A40994" s="210"/>
    </row>
    <row r="40995" spans="1:1" ht="13.5" x14ac:dyDescent="0.25">
      <c r="A40995" s="210"/>
    </row>
    <row r="40996" spans="1:1" ht="13.5" x14ac:dyDescent="0.25">
      <c r="A40996" s="210"/>
    </row>
    <row r="40997" spans="1:1" ht="13.5" x14ac:dyDescent="0.25">
      <c r="A40997" s="210"/>
    </row>
    <row r="40998" spans="1:1" ht="13.5" x14ac:dyDescent="0.25">
      <c r="A40998" s="210"/>
    </row>
    <row r="40999" spans="1:1" ht="13.5" x14ac:dyDescent="0.25">
      <c r="A40999" s="210"/>
    </row>
    <row r="41000" spans="1:1" ht="13.5" x14ac:dyDescent="0.25">
      <c r="A41000" s="210"/>
    </row>
    <row r="41001" spans="1:1" ht="13.5" x14ac:dyDescent="0.25">
      <c r="A41001" s="210"/>
    </row>
    <row r="41002" spans="1:1" ht="13.5" x14ac:dyDescent="0.25">
      <c r="A41002" s="210"/>
    </row>
    <row r="41003" spans="1:1" ht="13.5" x14ac:dyDescent="0.25">
      <c r="A41003" s="210"/>
    </row>
    <row r="41004" spans="1:1" ht="13.5" x14ac:dyDescent="0.25">
      <c r="A41004" s="210"/>
    </row>
    <row r="41005" spans="1:1" ht="13.5" x14ac:dyDescent="0.25">
      <c r="A41005" s="210"/>
    </row>
    <row r="41006" spans="1:1" ht="13.5" x14ac:dyDescent="0.25">
      <c r="A41006" s="210"/>
    </row>
    <row r="41007" spans="1:1" ht="13.5" x14ac:dyDescent="0.25">
      <c r="A41007" s="210"/>
    </row>
    <row r="41008" spans="1:1" ht="13.5" x14ac:dyDescent="0.25">
      <c r="A41008" s="210"/>
    </row>
    <row r="41009" spans="1:1" ht="13.5" x14ac:dyDescent="0.25">
      <c r="A41009" s="210"/>
    </row>
    <row r="41010" spans="1:1" ht="13.5" x14ac:dyDescent="0.25">
      <c r="A41010" s="210"/>
    </row>
    <row r="41011" spans="1:1" ht="13.5" x14ac:dyDescent="0.25">
      <c r="A41011" s="210"/>
    </row>
    <row r="41012" spans="1:1" ht="13.5" x14ac:dyDescent="0.25">
      <c r="A41012" s="210"/>
    </row>
    <row r="41013" spans="1:1" ht="13.5" x14ac:dyDescent="0.25">
      <c r="A41013" s="210"/>
    </row>
    <row r="41014" spans="1:1" ht="13.5" x14ac:dyDescent="0.25">
      <c r="A41014" s="210"/>
    </row>
    <row r="41015" spans="1:1" ht="13.5" x14ac:dyDescent="0.25">
      <c r="A41015" s="210"/>
    </row>
    <row r="41016" spans="1:1" ht="13.5" x14ac:dyDescent="0.25">
      <c r="A41016" s="210"/>
    </row>
    <row r="41017" spans="1:1" ht="13.5" x14ac:dyDescent="0.25">
      <c r="A41017" s="210"/>
    </row>
    <row r="41018" spans="1:1" ht="13.5" x14ac:dyDescent="0.25">
      <c r="A41018" s="210"/>
    </row>
    <row r="41019" spans="1:1" ht="13.5" x14ac:dyDescent="0.25">
      <c r="A41019" s="210"/>
    </row>
    <row r="41020" spans="1:1" ht="13.5" x14ac:dyDescent="0.25">
      <c r="A41020" s="210"/>
    </row>
    <row r="41021" spans="1:1" ht="13.5" x14ac:dyDescent="0.25">
      <c r="A41021" s="210"/>
    </row>
    <row r="41022" spans="1:1" ht="13.5" x14ac:dyDescent="0.25">
      <c r="A41022" s="210"/>
    </row>
    <row r="41023" spans="1:1" ht="13.5" x14ac:dyDescent="0.25">
      <c r="A41023" s="210"/>
    </row>
    <row r="41024" spans="1:1" ht="13.5" x14ac:dyDescent="0.25">
      <c r="A41024" s="210"/>
    </row>
    <row r="41025" spans="1:1" ht="13.5" x14ac:dyDescent="0.25">
      <c r="A41025" s="210"/>
    </row>
    <row r="41026" spans="1:1" ht="13.5" x14ac:dyDescent="0.25">
      <c r="A41026" s="210"/>
    </row>
    <row r="41027" spans="1:1" ht="13.5" x14ac:dyDescent="0.25">
      <c r="A41027" s="210"/>
    </row>
    <row r="41028" spans="1:1" ht="13.5" x14ac:dyDescent="0.25">
      <c r="A41028" s="210"/>
    </row>
    <row r="41029" spans="1:1" ht="13.5" x14ac:dyDescent="0.25">
      <c r="A41029" s="210"/>
    </row>
    <row r="41030" spans="1:1" ht="13.5" x14ac:dyDescent="0.25">
      <c r="A41030" s="210"/>
    </row>
    <row r="41031" spans="1:1" ht="13.5" x14ac:dyDescent="0.25">
      <c r="A41031" s="210"/>
    </row>
    <row r="41032" spans="1:1" ht="13.5" x14ac:dyDescent="0.25">
      <c r="A41032" s="210"/>
    </row>
    <row r="41033" spans="1:1" ht="13.5" x14ac:dyDescent="0.25">
      <c r="A41033" s="210"/>
    </row>
    <row r="41034" spans="1:1" ht="13.5" x14ac:dyDescent="0.25">
      <c r="A41034" s="210"/>
    </row>
    <row r="41035" spans="1:1" ht="13.5" x14ac:dyDescent="0.25">
      <c r="A41035" s="210"/>
    </row>
    <row r="41036" spans="1:1" ht="13.5" x14ac:dyDescent="0.25">
      <c r="A41036" s="210"/>
    </row>
    <row r="41037" spans="1:1" ht="13.5" x14ac:dyDescent="0.25">
      <c r="A41037" s="210"/>
    </row>
    <row r="41038" spans="1:1" ht="13.5" x14ac:dyDescent="0.25">
      <c r="A41038" s="210"/>
    </row>
    <row r="41039" spans="1:1" ht="13.5" x14ac:dyDescent="0.25">
      <c r="A41039" s="210"/>
    </row>
    <row r="41040" spans="1:1" ht="13.5" x14ac:dyDescent="0.25">
      <c r="A41040" s="210"/>
    </row>
    <row r="41041" spans="1:1" ht="13.5" x14ac:dyDescent="0.25">
      <c r="A41041" s="210"/>
    </row>
    <row r="41042" spans="1:1" ht="13.5" x14ac:dyDescent="0.25">
      <c r="A41042" s="210"/>
    </row>
    <row r="41043" spans="1:1" ht="13.5" x14ac:dyDescent="0.25">
      <c r="A41043" s="210"/>
    </row>
    <row r="41044" spans="1:1" ht="13.5" x14ac:dyDescent="0.25">
      <c r="A41044" s="210"/>
    </row>
    <row r="41045" spans="1:1" ht="13.5" x14ac:dyDescent="0.25">
      <c r="A41045" s="210"/>
    </row>
    <row r="41046" spans="1:1" ht="13.5" x14ac:dyDescent="0.25">
      <c r="A41046" s="210"/>
    </row>
    <row r="41047" spans="1:1" ht="13.5" x14ac:dyDescent="0.25">
      <c r="A41047" s="210"/>
    </row>
    <row r="41048" spans="1:1" ht="13.5" x14ac:dyDescent="0.25">
      <c r="A41048" s="210"/>
    </row>
    <row r="41049" spans="1:1" ht="13.5" x14ac:dyDescent="0.25">
      <c r="A41049" s="210"/>
    </row>
    <row r="41050" spans="1:1" ht="13.5" x14ac:dyDescent="0.25">
      <c r="A41050" s="210"/>
    </row>
    <row r="41051" spans="1:1" ht="13.5" x14ac:dyDescent="0.25">
      <c r="A41051" s="210"/>
    </row>
    <row r="41052" spans="1:1" ht="13.5" x14ac:dyDescent="0.25">
      <c r="A41052" s="210"/>
    </row>
    <row r="41053" spans="1:1" ht="13.5" x14ac:dyDescent="0.25">
      <c r="A41053" s="210"/>
    </row>
    <row r="41054" spans="1:1" ht="13.5" x14ac:dyDescent="0.25">
      <c r="A41054" s="210"/>
    </row>
    <row r="41055" spans="1:1" ht="13.5" x14ac:dyDescent="0.25">
      <c r="A41055" s="210"/>
    </row>
    <row r="41056" spans="1:1" ht="13.5" x14ac:dyDescent="0.25">
      <c r="A41056" s="210"/>
    </row>
    <row r="41057" spans="1:1" ht="13.5" x14ac:dyDescent="0.25">
      <c r="A41057" s="210"/>
    </row>
    <row r="41058" spans="1:1" ht="13.5" x14ac:dyDescent="0.25">
      <c r="A41058" s="210"/>
    </row>
    <row r="41059" spans="1:1" ht="13.5" x14ac:dyDescent="0.25">
      <c r="A41059" s="210"/>
    </row>
    <row r="41060" spans="1:1" ht="13.5" x14ac:dyDescent="0.25">
      <c r="A41060" s="210"/>
    </row>
    <row r="41061" spans="1:1" ht="13.5" x14ac:dyDescent="0.25">
      <c r="A41061" s="210"/>
    </row>
    <row r="41062" spans="1:1" ht="13.5" x14ac:dyDescent="0.25">
      <c r="A41062" s="210"/>
    </row>
    <row r="41063" spans="1:1" ht="13.5" x14ac:dyDescent="0.25">
      <c r="A41063" s="210"/>
    </row>
    <row r="41064" spans="1:1" ht="13.5" x14ac:dyDescent="0.25">
      <c r="A41064" s="210"/>
    </row>
    <row r="41065" spans="1:1" ht="13.5" x14ac:dyDescent="0.25">
      <c r="A41065" s="210"/>
    </row>
    <row r="41066" spans="1:1" ht="13.5" x14ac:dyDescent="0.25">
      <c r="A41066" s="210"/>
    </row>
    <row r="41067" spans="1:1" ht="13.5" x14ac:dyDescent="0.25">
      <c r="A41067" s="210"/>
    </row>
    <row r="41068" spans="1:1" ht="13.5" x14ac:dyDescent="0.25">
      <c r="A41068" s="210"/>
    </row>
    <row r="41069" spans="1:1" ht="13.5" x14ac:dyDescent="0.25">
      <c r="A41069" s="210"/>
    </row>
    <row r="41070" spans="1:1" ht="13.5" x14ac:dyDescent="0.25">
      <c r="A41070" s="210"/>
    </row>
    <row r="41071" spans="1:1" ht="13.5" x14ac:dyDescent="0.25">
      <c r="A41071" s="210"/>
    </row>
    <row r="41072" spans="1:1" ht="13.5" x14ac:dyDescent="0.25">
      <c r="A41072" s="210"/>
    </row>
    <row r="41073" spans="1:1" ht="13.5" x14ac:dyDescent="0.25">
      <c r="A41073" s="210"/>
    </row>
    <row r="41074" spans="1:1" ht="13.5" x14ac:dyDescent="0.25">
      <c r="A41074" s="210"/>
    </row>
    <row r="41075" spans="1:1" ht="13.5" x14ac:dyDescent="0.25">
      <c r="A41075" s="210"/>
    </row>
    <row r="41076" spans="1:1" ht="13.5" x14ac:dyDescent="0.25">
      <c r="A41076" s="210"/>
    </row>
    <row r="41077" spans="1:1" ht="13.5" x14ac:dyDescent="0.25">
      <c r="A41077" s="210"/>
    </row>
    <row r="41078" spans="1:1" ht="13.5" x14ac:dyDescent="0.25">
      <c r="A41078" s="210"/>
    </row>
    <row r="41079" spans="1:1" ht="13.5" x14ac:dyDescent="0.25">
      <c r="A41079" s="210"/>
    </row>
    <row r="41080" spans="1:1" ht="13.5" x14ac:dyDescent="0.25">
      <c r="A41080" s="210"/>
    </row>
    <row r="41081" spans="1:1" ht="13.5" x14ac:dyDescent="0.25">
      <c r="A41081" s="210"/>
    </row>
    <row r="41082" spans="1:1" ht="13.5" x14ac:dyDescent="0.25">
      <c r="A41082" s="210"/>
    </row>
    <row r="41083" spans="1:1" ht="13.5" x14ac:dyDescent="0.25">
      <c r="A41083" s="210"/>
    </row>
    <row r="41084" spans="1:1" ht="13.5" x14ac:dyDescent="0.25">
      <c r="A41084" s="210"/>
    </row>
    <row r="41085" spans="1:1" ht="13.5" x14ac:dyDescent="0.25">
      <c r="A41085" s="210"/>
    </row>
    <row r="41086" spans="1:1" ht="13.5" x14ac:dyDescent="0.25">
      <c r="A41086" s="210"/>
    </row>
    <row r="41087" spans="1:1" ht="13.5" x14ac:dyDescent="0.25">
      <c r="A41087" s="210"/>
    </row>
    <row r="41088" spans="1:1" ht="13.5" x14ac:dyDescent="0.25">
      <c r="A41088" s="210"/>
    </row>
    <row r="41089" spans="1:1" ht="13.5" x14ac:dyDescent="0.25">
      <c r="A41089" s="210"/>
    </row>
    <row r="41090" spans="1:1" ht="13.5" x14ac:dyDescent="0.25">
      <c r="A41090" s="210"/>
    </row>
    <row r="41091" spans="1:1" ht="13.5" x14ac:dyDescent="0.25">
      <c r="A41091" s="210"/>
    </row>
    <row r="41092" spans="1:1" ht="13.5" x14ac:dyDescent="0.25">
      <c r="A41092" s="210"/>
    </row>
    <row r="41093" spans="1:1" ht="13.5" x14ac:dyDescent="0.25">
      <c r="A41093" s="210"/>
    </row>
    <row r="41094" spans="1:1" ht="13.5" x14ac:dyDescent="0.25">
      <c r="A41094" s="210"/>
    </row>
    <row r="41095" spans="1:1" ht="13.5" x14ac:dyDescent="0.25">
      <c r="A41095" s="210"/>
    </row>
    <row r="41096" spans="1:1" ht="13.5" x14ac:dyDescent="0.25">
      <c r="A41096" s="210"/>
    </row>
    <row r="41097" spans="1:1" ht="13.5" x14ac:dyDescent="0.25">
      <c r="A41097" s="210"/>
    </row>
    <row r="41098" spans="1:1" ht="13.5" x14ac:dyDescent="0.25">
      <c r="A41098" s="210"/>
    </row>
    <row r="41099" spans="1:1" ht="13.5" x14ac:dyDescent="0.25">
      <c r="A41099" s="210"/>
    </row>
    <row r="41100" spans="1:1" ht="13.5" x14ac:dyDescent="0.25">
      <c r="A41100" s="210"/>
    </row>
    <row r="41101" spans="1:1" ht="13.5" x14ac:dyDescent="0.25">
      <c r="A41101" s="210"/>
    </row>
    <row r="41102" spans="1:1" ht="13.5" x14ac:dyDescent="0.25">
      <c r="A41102" s="210"/>
    </row>
    <row r="41103" spans="1:1" ht="13.5" x14ac:dyDescent="0.25">
      <c r="A41103" s="210"/>
    </row>
    <row r="41104" spans="1:1" ht="13.5" x14ac:dyDescent="0.25">
      <c r="A41104" s="210"/>
    </row>
    <row r="41105" spans="1:1" ht="13.5" x14ac:dyDescent="0.25">
      <c r="A41105" s="210"/>
    </row>
    <row r="41106" spans="1:1" ht="13.5" x14ac:dyDescent="0.25">
      <c r="A41106" s="210"/>
    </row>
    <row r="41107" spans="1:1" ht="13.5" x14ac:dyDescent="0.25">
      <c r="A41107" s="210"/>
    </row>
    <row r="41108" spans="1:1" ht="13.5" x14ac:dyDescent="0.25">
      <c r="A41108" s="210"/>
    </row>
    <row r="41109" spans="1:1" ht="13.5" x14ac:dyDescent="0.25">
      <c r="A41109" s="210"/>
    </row>
    <row r="41110" spans="1:1" ht="13.5" x14ac:dyDescent="0.25">
      <c r="A41110" s="210"/>
    </row>
    <row r="41111" spans="1:1" ht="13.5" x14ac:dyDescent="0.25">
      <c r="A41111" s="210"/>
    </row>
    <row r="41112" spans="1:1" ht="13.5" x14ac:dyDescent="0.25">
      <c r="A41112" s="210"/>
    </row>
    <row r="41113" spans="1:1" ht="13.5" x14ac:dyDescent="0.25">
      <c r="A41113" s="210"/>
    </row>
    <row r="41114" spans="1:1" ht="13.5" x14ac:dyDescent="0.25">
      <c r="A41114" s="210"/>
    </row>
    <row r="41115" spans="1:1" ht="13.5" x14ac:dyDescent="0.25">
      <c r="A41115" s="210"/>
    </row>
    <row r="41116" spans="1:1" ht="13.5" x14ac:dyDescent="0.25">
      <c r="A41116" s="210"/>
    </row>
    <row r="41117" spans="1:1" ht="13.5" x14ac:dyDescent="0.25">
      <c r="A41117" s="210"/>
    </row>
    <row r="41118" spans="1:1" ht="13.5" x14ac:dyDescent="0.25">
      <c r="A41118" s="210"/>
    </row>
    <row r="41119" spans="1:1" ht="13.5" x14ac:dyDescent="0.25">
      <c r="A41119" s="210"/>
    </row>
    <row r="41120" spans="1:1" ht="13.5" x14ac:dyDescent="0.25">
      <c r="A41120" s="210"/>
    </row>
    <row r="41121" spans="1:1" ht="13.5" x14ac:dyDescent="0.25">
      <c r="A41121" s="210"/>
    </row>
    <row r="41122" spans="1:1" ht="13.5" x14ac:dyDescent="0.25">
      <c r="A41122" s="210"/>
    </row>
    <row r="41123" spans="1:1" ht="13.5" x14ac:dyDescent="0.25">
      <c r="A41123" s="210"/>
    </row>
    <row r="41124" spans="1:1" ht="13.5" x14ac:dyDescent="0.25">
      <c r="A41124" s="210"/>
    </row>
    <row r="41125" spans="1:1" ht="13.5" x14ac:dyDescent="0.25">
      <c r="A41125" s="210"/>
    </row>
    <row r="41126" spans="1:1" ht="13.5" x14ac:dyDescent="0.25">
      <c r="A41126" s="210"/>
    </row>
    <row r="41127" spans="1:1" ht="13.5" x14ac:dyDescent="0.25">
      <c r="A41127" s="210"/>
    </row>
    <row r="41128" spans="1:1" ht="13.5" x14ac:dyDescent="0.25">
      <c r="A41128" s="210"/>
    </row>
    <row r="41129" spans="1:1" ht="13.5" x14ac:dyDescent="0.25">
      <c r="A41129" s="210"/>
    </row>
    <row r="41130" spans="1:1" ht="13.5" x14ac:dyDescent="0.25">
      <c r="A41130" s="210"/>
    </row>
    <row r="41131" spans="1:1" ht="13.5" x14ac:dyDescent="0.25">
      <c r="A41131" s="210"/>
    </row>
    <row r="41132" spans="1:1" ht="13.5" x14ac:dyDescent="0.25">
      <c r="A41132" s="210"/>
    </row>
    <row r="41133" spans="1:1" ht="13.5" x14ac:dyDescent="0.25">
      <c r="A41133" s="210"/>
    </row>
    <row r="41134" spans="1:1" ht="13.5" x14ac:dyDescent="0.25">
      <c r="A41134" s="210"/>
    </row>
    <row r="41135" spans="1:1" ht="13.5" x14ac:dyDescent="0.25">
      <c r="A41135" s="210"/>
    </row>
    <row r="41136" spans="1:1" ht="13.5" x14ac:dyDescent="0.25">
      <c r="A41136" s="210"/>
    </row>
    <row r="41137" spans="1:1" ht="13.5" x14ac:dyDescent="0.25">
      <c r="A41137" s="210"/>
    </row>
    <row r="41138" spans="1:1" ht="13.5" x14ac:dyDescent="0.25">
      <c r="A41138" s="210"/>
    </row>
    <row r="41139" spans="1:1" ht="13.5" x14ac:dyDescent="0.25">
      <c r="A41139" s="210"/>
    </row>
    <row r="41140" spans="1:1" ht="13.5" x14ac:dyDescent="0.25">
      <c r="A41140" s="210"/>
    </row>
    <row r="41141" spans="1:1" ht="13.5" x14ac:dyDescent="0.25">
      <c r="A41141" s="210"/>
    </row>
    <row r="41142" spans="1:1" ht="13.5" x14ac:dyDescent="0.25">
      <c r="A41142" s="210"/>
    </row>
    <row r="41143" spans="1:1" ht="13.5" x14ac:dyDescent="0.25">
      <c r="A41143" s="210"/>
    </row>
    <row r="41144" spans="1:1" ht="13.5" x14ac:dyDescent="0.25">
      <c r="A41144" s="210"/>
    </row>
    <row r="41145" spans="1:1" ht="13.5" x14ac:dyDescent="0.25">
      <c r="A41145" s="210"/>
    </row>
    <row r="41146" spans="1:1" ht="13.5" x14ac:dyDescent="0.25">
      <c r="A41146" s="210"/>
    </row>
    <row r="41147" spans="1:1" ht="13.5" x14ac:dyDescent="0.25">
      <c r="A41147" s="210"/>
    </row>
    <row r="41148" spans="1:1" ht="13.5" x14ac:dyDescent="0.25">
      <c r="A41148" s="210"/>
    </row>
    <row r="41149" spans="1:1" ht="13.5" x14ac:dyDescent="0.25">
      <c r="A41149" s="210"/>
    </row>
    <row r="41150" spans="1:1" ht="13.5" x14ac:dyDescent="0.25">
      <c r="A41150" s="210"/>
    </row>
    <row r="41151" spans="1:1" ht="13.5" x14ac:dyDescent="0.25">
      <c r="A41151" s="210"/>
    </row>
    <row r="41152" spans="1:1" ht="13.5" x14ac:dyDescent="0.25">
      <c r="A41152" s="210"/>
    </row>
    <row r="41153" spans="1:1" ht="13.5" x14ac:dyDescent="0.25">
      <c r="A41153" s="210"/>
    </row>
    <row r="41154" spans="1:1" ht="13.5" x14ac:dyDescent="0.25">
      <c r="A41154" s="210"/>
    </row>
    <row r="41155" spans="1:1" ht="13.5" x14ac:dyDescent="0.25">
      <c r="A41155" s="210"/>
    </row>
    <row r="41156" spans="1:1" ht="13.5" x14ac:dyDescent="0.25">
      <c r="A41156" s="210"/>
    </row>
    <row r="41157" spans="1:1" ht="13.5" x14ac:dyDescent="0.25">
      <c r="A41157" s="210"/>
    </row>
    <row r="41158" spans="1:1" ht="13.5" x14ac:dyDescent="0.25">
      <c r="A41158" s="210"/>
    </row>
    <row r="41159" spans="1:1" ht="13.5" x14ac:dyDescent="0.25">
      <c r="A41159" s="210"/>
    </row>
    <row r="41160" spans="1:1" ht="13.5" x14ac:dyDescent="0.25">
      <c r="A41160" s="210"/>
    </row>
    <row r="41161" spans="1:1" ht="13.5" x14ac:dyDescent="0.25">
      <c r="A41161" s="210"/>
    </row>
    <row r="41162" spans="1:1" ht="13.5" x14ac:dyDescent="0.25">
      <c r="A41162" s="210"/>
    </row>
    <row r="41163" spans="1:1" ht="13.5" x14ac:dyDescent="0.25">
      <c r="A41163" s="210"/>
    </row>
    <row r="41164" spans="1:1" ht="13.5" x14ac:dyDescent="0.25">
      <c r="A41164" s="210"/>
    </row>
    <row r="41165" spans="1:1" ht="13.5" x14ac:dyDescent="0.25">
      <c r="A41165" s="210"/>
    </row>
    <row r="41166" spans="1:1" ht="13.5" x14ac:dyDescent="0.25">
      <c r="A41166" s="210"/>
    </row>
    <row r="41167" spans="1:1" ht="13.5" x14ac:dyDescent="0.25">
      <c r="A41167" s="210"/>
    </row>
    <row r="41168" spans="1:1" ht="13.5" x14ac:dyDescent="0.25">
      <c r="A41168" s="210"/>
    </row>
    <row r="41169" spans="1:1" ht="13.5" x14ac:dyDescent="0.25">
      <c r="A41169" s="210"/>
    </row>
    <row r="41170" spans="1:1" ht="13.5" x14ac:dyDescent="0.25">
      <c r="A41170" s="210"/>
    </row>
    <row r="41171" spans="1:1" ht="13.5" x14ac:dyDescent="0.25">
      <c r="A41171" s="210"/>
    </row>
    <row r="41172" spans="1:1" ht="13.5" x14ac:dyDescent="0.25">
      <c r="A41172" s="210"/>
    </row>
    <row r="41173" spans="1:1" ht="13.5" x14ac:dyDescent="0.25">
      <c r="A41173" s="210"/>
    </row>
    <row r="41174" spans="1:1" ht="13.5" x14ac:dyDescent="0.25">
      <c r="A41174" s="210"/>
    </row>
    <row r="41175" spans="1:1" ht="13.5" x14ac:dyDescent="0.25">
      <c r="A41175" s="210"/>
    </row>
    <row r="41176" spans="1:1" ht="13.5" x14ac:dyDescent="0.25">
      <c r="A41176" s="210"/>
    </row>
    <row r="41177" spans="1:1" ht="13.5" x14ac:dyDescent="0.25">
      <c r="A41177" s="210"/>
    </row>
    <row r="41178" spans="1:1" ht="13.5" x14ac:dyDescent="0.25">
      <c r="A41178" s="210"/>
    </row>
    <row r="41179" spans="1:1" ht="13.5" x14ac:dyDescent="0.25">
      <c r="A41179" s="210"/>
    </row>
    <row r="41180" spans="1:1" ht="13.5" x14ac:dyDescent="0.25">
      <c r="A41180" s="210"/>
    </row>
    <row r="41181" spans="1:1" ht="13.5" x14ac:dyDescent="0.25">
      <c r="A41181" s="210"/>
    </row>
    <row r="41182" spans="1:1" ht="13.5" x14ac:dyDescent="0.25">
      <c r="A41182" s="210"/>
    </row>
    <row r="41183" spans="1:1" ht="13.5" x14ac:dyDescent="0.25">
      <c r="A41183" s="210"/>
    </row>
    <row r="41184" spans="1:1" ht="13.5" x14ac:dyDescent="0.25">
      <c r="A41184" s="210"/>
    </row>
    <row r="41185" spans="1:1" ht="13.5" x14ac:dyDescent="0.25">
      <c r="A41185" s="210"/>
    </row>
    <row r="41186" spans="1:1" ht="13.5" x14ac:dyDescent="0.25">
      <c r="A41186" s="210"/>
    </row>
    <row r="41187" spans="1:1" ht="13.5" x14ac:dyDescent="0.25">
      <c r="A41187" s="210"/>
    </row>
    <row r="41188" spans="1:1" ht="13.5" x14ac:dyDescent="0.25">
      <c r="A41188" s="210"/>
    </row>
    <row r="41189" spans="1:1" ht="13.5" x14ac:dyDescent="0.25">
      <c r="A41189" s="210"/>
    </row>
    <row r="41190" spans="1:1" ht="13.5" x14ac:dyDescent="0.25">
      <c r="A41190" s="210"/>
    </row>
    <row r="41191" spans="1:1" ht="13.5" x14ac:dyDescent="0.25">
      <c r="A41191" s="210"/>
    </row>
    <row r="41192" spans="1:1" ht="13.5" x14ac:dyDescent="0.25">
      <c r="A41192" s="210"/>
    </row>
    <row r="41193" spans="1:1" ht="13.5" x14ac:dyDescent="0.25">
      <c r="A41193" s="210"/>
    </row>
    <row r="41194" spans="1:1" ht="13.5" x14ac:dyDescent="0.25">
      <c r="A41194" s="210"/>
    </row>
    <row r="41195" spans="1:1" ht="13.5" x14ac:dyDescent="0.25">
      <c r="A41195" s="210"/>
    </row>
    <row r="41196" spans="1:1" ht="13.5" x14ac:dyDescent="0.25">
      <c r="A41196" s="210"/>
    </row>
    <row r="41197" spans="1:1" ht="13.5" x14ac:dyDescent="0.25">
      <c r="A41197" s="210"/>
    </row>
    <row r="41198" spans="1:1" ht="13.5" x14ac:dyDescent="0.25">
      <c r="A41198" s="210"/>
    </row>
    <row r="41199" spans="1:1" ht="13.5" x14ac:dyDescent="0.25">
      <c r="A41199" s="210"/>
    </row>
    <row r="41200" spans="1:1" ht="13.5" x14ac:dyDescent="0.25">
      <c r="A41200" s="210"/>
    </row>
    <row r="41201" spans="1:1" ht="13.5" x14ac:dyDescent="0.25">
      <c r="A41201" s="210"/>
    </row>
    <row r="41202" spans="1:1" ht="13.5" x14ac:dyDescent="0.25">
      <c r="A41202" s="210"/>
    </row>
    <row r="41203" spans="1:1" ht="13.5" x14ac:dyDescent="0.25">
      <c r="A41203" s="210"/>
    </row>
    <row r="41204" spans="1:1" ht="13.5" x14ac:dyDescent="0.25">
      <c r="A41204" s="210"/>
    </row>
    <row r="41205" spans="1:1" ht="13.5" x14ac:dyDescent="0.25">
      <c r="A41205" s="210"/>
    </row>
    <row r="41206" spans="1:1" ht="13.5" x14ac:dyDescent="0.25">
      <c r="A41206" s="210"/>
    </row>
    <row r="41207" spans="1:1" ht="13.5" x14ac:dyDescent="0.25">
      <c r="A41207" s="210"/>
    </row>
    <row r="41208" spans="1:1" ht="13.5" x14ac:dyDescent="0.25">
      <c r="A41208" s="210"/>
    </row>
    <row r="41209" spans="1:1" ht="13.5" x14ac:dyDescent="0.25">
      <c r="A41209" s="210"/>
    </row>
    <row r="41210" spans="1:1" ht="13.5" x14ac:dyDescent="0.25">
      <c r="A41210" s="210"/>
    </row>
    <row r="41211" spans="1:1" ht="13.5" x14ac:dyDescent="0.25">
      <c r="A41211" s="210"/>
    </row>
    <row r="41212" spans="1:1" ht="13.5" x14ac:dyDescent="0.25">
      <c r="A41212" s="210"/>
    </row>
    <row r="41213" spans="1:1" ht="13.5" x14ac:dyDescent="0.25">
      <c r="A41213" s="210"/>
    </row>
    <row r="41214" spans="1:1" ht="13.5" x14ac:dyDescent="0.25">
      <c r="A41214" s="210"/>
    </row>
    <row r="41215" spans="1:1" ht="13.5" x14ac:dyDescent="0.25">
      <c r="A41215" s="210"/>
    </row>
    <row r="41216" spans="1:1" ht="13.5" x14ac:dyDescent="0.25">
      <c r="A41216" s="210"/>
    </row>
    <row r="41217" spans="1:1" ht="13.5" x14ac:dyDescent="0.25">
      <c r="A41217" s="210"/>
    </row>
    <row r="41218" spans="1:1" ht="13.5" x14ac:dyDescent="0.25">
      <c r="A41218" s="210"/>
    </row>
    <row r="41219" spans="1:1" ht="13.5" x14ac:dyDescent="0.25">
      <c r="A41219" s="210"/>
    </row>
    <row r="41220" spans="1:1" ht="13.5" x14ac:dyDescent="0.25">
      <c r="A41220" s="210"/>
    </row>
    <row r="41221" spans="1:1" ht="13.5" x14ac:dyDescent="0.25">
      <c r="A41221" s="210"/>
    </row>
    <row r="41222" spans="1:1" ht="13.5" x14ac:dyDescent="0.25">
      <c r="A41222" s="210"/>
    </row>
    <row r="41223" spans="1:1" ht="13.5" x14ac:dyDescent="0.25">
      <c r="A41223" s="210"/>
    </row>
    <row r="41224" spans="1:1" ht="13.5" x14ac:dyDescent="0.25">
      <c r="A41224" s="210"/>
    </row>
    <row r="41225" spans="1:1" ht="13.5" x14ac:dyDescent="0.25">
      <c r="A41225" s="210"/>
    </row>
    <row r="41226" spans="1:1" ht="13.5" x14ac:dyDescent="0.25">
      <c r="A41226" s="210"/>
    </row>
    <row r="41227" spans="1:1" ht="13.5" x14ac:dyDescent="0.25">
      <c r="A41227" s="210"/>
    </row>
    <row r="41228" spans="1:1" ht="13.5" x14ac:dyDescent="0.25">
      <c r="A41228" s="210"/>
    </row>
    <row r="41229" spans="1:1" ht="13.5" x14ac:dyDescent="0.25">
      <c r="A41229" s="210"/>
    </row>
    <row r="41230" spans="1:1" ht="13.5" x14ac:dyDescent="0.25">
      <c r="A41230" s="210"/>
    </row>
    <row r="41231" spans="1:1" ht="13.5" x14ac:dyDescent="0.25">
      <c r="A41231" s="210"/>
    </row>
    <row r="41232" spans="1:1" ht="13.5" x14ac:dyDescent="0.25">
      <c r="A41232" s="210"/>
    </row>
    <row r="41233" spans="1:1" ht="13.5" x14ac:dyDescent="0.25">
      <c r="A41233" s="210"/>
    </row>
    <row r="41234" spans="1:1" ht="13.5" x14ac:dyDescent="0.25">
      <c r="A41234" s="210"/>
    </row>
    <row r="41235" spans="1:1" ht="13.5" x14ac:dyDescent="0.25">
      <c r="A41235" s="210"/>
    </row>
    <row r="41236" spans="1:1" ht="13.5" x14ac:dyDescent="0.25">
      <c r="A41236" s="210"/>
    </row>
    <row r="41237" spans="1:1" ht="13.5" x14ac:dyDescent="0.25">
      <c r="A41237" s="210"/>
    </row>
    <row r="41238" spans="1:1" ht="13.5" x14ac:dyDescent="0.25">
      <c r="A41238" s="210"/>
    </row>
    <row r="41239" spans="1:1" ht="13.5" x14ac:dyDescent="0.25">
      <c r="A41239" s="210"/>
    </row>
    <row r="41240" spans="1:1" ht="13.5" x14ac:dyDescent="0.25">
      <c r="A41240" s="210"/>
    </row>
    <row r="41241" spans="1:1" ht="13.5" x14ac:dyDescent="0.25">
      <c r="A41241" s="210"/>
    </row>
    <row r="41242" spans="1:1" ht="13.5" x14ac:dyDescent="0.25">
      <c r="A41242" s="210"/>
    </row>
    <row r="41243" spans="1:1" ht="13.5" x14ac:dyDescent="0.25">
      <c r="A41243" s="210"/>
    </row>
    <row r="41244" spans="1:1" ht="13.5" x14ac:dyDescent="0.25">
      <c r="A41244" s="210"/>
    </row>
    <row r="41245" spans="1:1" ht="13.5" x14ac:dyDescent="0.25">
      <c r="A41245" s="210"/>
    </row>
    <row r="41246" spans="1:1" ht="13.5" x14ac:dyDescent="0.25">
      <c r="A41246" s="210"/>
    </row>
    <row r="41247" spans="1:1" ht="13.5" x14ac:dyDescent="0.25">
      <c r="A41247" s="210"/>
    </row>
    <row r="41248" spans="1:1" ht="13.5" x14ac:dyDescent="0.25">
      <c r="A41248" s="210"/>
    </row>
    <row r="41249" spans="1:1" ht="13.5" x14ac:dyDescent="0.25">
      <c r="A41249" s="210"/>
    </row>
    <row r="41250" spans="1:1" ht="13.5" x14ac:dyDescent="0.25">
      <c r="A41250" s="210"/>
    </row>
    <row r="41251" spans="1:1" ht="13.5" x14ac:dyDescent="0.25">
      <c r="A41251" s="210"/>
    </row>
    <row r="41252" spans="1:1" ht="13.5" x14ac:dyDescent="0.25">
      <c r="A41252" s="210"/>
    </row>
    <row r="41253" spans="1:1" ht="13.5" x14ac:dyDescent="0.25">
      <c r="A41253" s="210"/>
    </row>
    <row r="41254" spans="1:1" ht="13.5" x14ac:dyDescent="0.25">
      <c r="A41254" s="210"/>
    </row>
    <row r="41255" spans="1:1" ht="13.5" x14ac:dyDescent="0.25">
      <c r="A41255" s="210"/>
    </row>
    <row r="41256" spans="1:1" ht="13.5" x14ac:dyDescent="0.25">
      <c r="A41256" s="210"/>
    </row>
    <row r="41257" spans="1:1" ht="13.5" x14ac:dyDescent="0.25">
      <c r="A41257" s="210"/>
    </row>
    <row r="41258" spans="1:1" ht="13.5" x14ac:dyDescent="0.25">
      <c r="A41258" s="210"/>
    </row>
    <row r="41259" spans="1:1" ht="13.5" x14ac:dyDescent="0.25">
      <c r="A41259" s="210"/>
    </row>
    <row r="41260" spans="1:1" ht="13.5" x14ac:dyDescent="0.25">
      <c r="A41260" s="210"/>
    </row>
    <row r="41261" spans="1:1" ht="13.5" x14ac:dyDescent="0.25">
      <c r="A41261" s="210"/>
    </row>
    <row r="41262" spans="1:1" ht="13.5" x14ac:dyDescent="0.25">
      <c r="A41262" s="210"/>
    </row>
    <row r="41263" spans="1:1" ht="13.5" x14ac:dyDescent="0.25">
      <c r="A41263" s="210"/>
    </row>
    <row r="41264" spans="1:1" ht="13.5" x14ac:dyDescent="0.25">
      <c r="A41264" s="210"/>
    </row>
    <row r="41265" spans="1:1" ht="13.5" x14ac:dyDescent="0.25">
      <c r="A41265" s="210"/>
    </row>
    <row r="41266" spans="1:1" ht="13.5" x14ac:dyDescent="0.25">
      <c r="A41266" s="210"/>
    </row>
    <row r="41267" spans="1:1" ht="13.5" x14ac:dyDescent="0.25">
      <c r="A41267" s="210"/>
    </row>
    <row r="41268" spans="1:1" ht="13.5" x14ac:dyDescent="0.25">
      <c r="A41268" s="210"/>
    </row>
    <row r="41269" spans="1:1" ht="13.5" x14ac:dyDescent="0.25">
      <c r="A41269" s="210"/>
    </row>
    <row r="41270" spans="1:1" ht="13.5" x14ac:dyDescent="0.25">
      <c r="A41270" s="210"/>
    </row>
    <row r="41271" spans="1:1" ht="13.5" x14ac:dyDescent="0.25">
      <c r="A41271" s="210"/>
    </row>
    <row r="41272" spans="1:1" ht="13.5" x14ac:dyDescent="0.25">
      <c r="A41272" s="210"/>
    </row>
    <row r="41273" spans="1:1" ht="13.5" x14ac:dyDescent="0.25">
      <c r="A41273" s="210"/>
    </row>
    <row r="41274" spans="1:1" ht="13.5" x14ac:dyDescent="0.25">
      <c r="A41274" s="210"/>
    </row>
    <row r="41275" spans="1:1" ht="13.5" x14ac:dyDescent="0.25">
      <c r="A41275" s="210"/>
    </row>
    <row r="41276" spans="1:1" ht="13.5" x14ac:dyDescent="0.25">
      <c r="A41276" s="210"/>
    </row>
    <row r="41277" spans="1:1" ht="13.5" x14ac:dyDescent="0.25">
      <c r="A41277" s="210"/>
    </row>
    <row r="41278" spans="1:1" ht="13.5" x14ac:dyDescent="0.25">
      <c r="A41278" s="210"/>
    </row>
    <row r="41279" spans="1:1" ht="13.5" x14ac:dyDescent="0.25">
      <c r="A41279" s="210"/>
    </row>
    <row r="41280" spans="1:1" ht="13.5" x14ac:dyDescent="0.25">
      <c r="A41280" s="210"/>
    </row>
    <row r="41281" spans="1:1" ht="13.5" x14ac:dyDescent="0.25">
      <c r="A41281" s="210"/>
    </row>
    <row r="41282" spans="1:1" ht="13.5" x14ac:dyDescent="0.25">
      <c r="A41282" s="210"/>
    </row>
    <row r="41283" spans="1:1" ht="13.5" x14ac:dyDescent="0.25">
      <c r="A41283" s="210"/>
    </row>
    <row r="41284" spans="1:1" ht="13.5" x14ac:dyDescent="0.25">
      <c r="A41284" s="210"/>
    </row>
    <row r="41285" spans="1:1" ht="13.5" x14ac:dyDescent="0.25">
      <c r="A41285" s="210"/>
    </row>
    <row r="41286" spans="1:1" ht="13.5" x14ac:dyDescent="0.25">
      <c r="A41286" s="210"/>
    </row>
    <row r="41287" spans="1:1" ht="13.5" x14ac:dyDescent="0.25">
      <c r="A41287" s="210"/>
    </row>
    <row r="41288" spans="1:1" ht="13.5" x14ac:dyDescent="0.25">
      <c r="A41288" s="210"/>
    </row>
    <row r="41289" spans="1:1" ht="13.5" x14ac:dyDescent="0.25">
      <c r="A41289" s="210"/>
    </row>
    <row r="41290" spans="1:1" ht="13.5" x14ac:dyDescent="0.25">
      <c r="A41290" s="210"/>
    </row>
    <row r="41291" spans="1:1" ht="13.5" x14ac:dyDescent="0.25">
      <c r="A41291" s="210"/>
    </row>
    <row r="41292" spans="1:1" ht="13.5" x14ac:dyDescent="0.25">
      <c r="A41292" s="210"/>
    </row>
    <row r="41293" spans="1:1" ht="13.5" x14ac:dyDescent="0.25">
      <c r="A41293" s="210"/>
    </row>
    <row r="41294" spans="1:1" ht="13.5" x14ac:dyDescent="0.25">
      <c r="A41294" s="210"/>
    </row>
    <row r="41295" spans="1:1" ht="13.5" x14ac:dyDescent="0.25">
      <c r="A41295" s="210"/>
    </row>
    <row r="41296" spans="1:1" ht="13.5" x14ac:dyDescent="0.25">
      <c r="A41296" s="210"/>
    </row>
    <row r="41297" spans="1:1" ht="13.5" x14ac:dyDescent="0.25">
      <c r="A41297" s="210"/>
    </row>
    <row r="41298" spans="1:1" ht="13.5" x14ac:dyDescent="0.25">
      <c r="A41298" s="210"/>
    </row>
    <row r="41299" spans="1:1" ht="13.5" x14ac:dyDescent="0.25">
      <c r="A41299" s="210"/>
    </row>
    <row r="41300" spans="1:1" ht="13.5" x14ac:dyDescent="0.25">
      <c r="A41300" s="210"/>
    </row>
    <row r="41301" spans="1:1" ht="13.5" x14ac:dyDescent="0.25">
      <c r="A41301" s="210"/>
    </row>
    <row r="41302" spans="1:1" ht="13.5" x14ac:dyDescent="0.25">
      <c r="A41302" s="210"/>
    </row>
    <row r="41303" spans="1:1" ht="13.5" x14ac:dyDescent="0.25">
      <c r="A41303" s="210"/>
    </row>
    <row r="41304" spans="1:1" ht="13.5" x14ac:dyDescent="0.25">
      <c r="A41304" s="210"/>
    </row>
    <row r="41305" spans="1:1" ht="13.5" x14ac:dyDescent="0.25">
      <c r="A41305" s="210"/>
    </row>
    <row r="41306" spans="1:1" ht="13.5" x14ac:dyDescent="0.25">
      <c r="A41306" s="210"/>
    </row>
    <row r="41307" spans="1:1" ht="13.5" x14ac:dyDescent="0.25">
      <c r="A41307" s="210"/>
    </row>
    <row r="41308" spans="1:1" ht="13.5" x14ac:dyDescent="0.25">
      <c r="A41308" s="210"/>
    </row>
    <row r="41309" spans="1:1" ht="13.5" x14ac:dyDescent="0.25">
      <c r="A41309" s="210"/>
    </row>
    <row r="41310" spans="1:1" ht="13.5" x14ac:dyDescent="0.25">
      <c r="A41310" s="210"/>
    </row>
    <row r="41311" spans="1:1" ht="13.5" x14ac:dyDescent="0.25">
      <c r="A41311" s="210"/>
    </row>
    <row r="41312" spans="1:1" ht="13.5" x14ac:dyDescent="0.25">
      <c r="A41312" s="210"/>
    </row>
    <row r="41313" spans="1:1" ht="13.5" x14ac:dyDescent="0.25">
      <c r="A41313" s="210"/>
    </row>
    <row r="41314" spans="1:1" ht="13.5" x14ac:dyDescent="0.25">
      <c r="A41314" s="210"/>
    </row>
    <row r="41315" spans="1:1" ht="13.5" x14ac:dyDescent="0.25">
      <c r="A41315" s="210"/>
    </row>
    <row r="41316" spans="1:1" ht="13.5" x14ac:dyDescent="0.25">
      <c r="A41316" s="210"/>
    </row>
    <row r="41317" spans="1:1" ht="13.5" x14ac:dyDescent="0.25">
      <c r="A41317" s="210"/>
    </row>
    <row r="41318" spans="1:1" ht="13.5" x14ac:dyDescent="0.25">
      <c r="A41318" s="210"/>
    </row>
    <row r="41319" spans="1:1" ht="13.5" x14ac:dyDescent="0.25">
      <c r="A41319" s="210"/>
    </row>
    <row r="41320" spans="1:1" ht="13.5" x14ac:dyDescent="0.25">
      <c r="A41320" s="210"/>
    </row>
    <row r="41321" spans="1:1" ht="13.5" x14ac:dyDescent="0.25">
      <c r="A41321" s="210"/>
    </row>
    <row r="41322" spans="1:1" ht="13.5" x14ac:dyDescent="0.25">
      <c r="A41322" s="210"/>
    </row>
    <row r="41323" spans="1:1" ht="13.5" x14ac:dyDescent="0.25">
      <c r="A41323" s="210"/>
    </row>
    <row r="41324" spans="1:1" ht="13.5" x14ac:dyDescent="0.25">
      <c r="A41324" s="210"/>
    </row>
    <row r="41325" spans="1:1" ht="13.5" x14ac:dyDescent="0.25">
      <c r="A41325" s="210"/>
    </row>
    <row r="41326" spans="1:1" ht="13.5" x14ac:dyDescent="0.25">
      <c r="A41326" s="210"/>
    </row>
    <row r="41327" spans="1:1" ht="13.5" x14ac:dyDescent="0.25">
      <c r="A41327" s="210"/>
    </row>
    <row r="41328" spans="1:1" ht="13.5" x14ac:dyDescent="0.25">
      <c r="A41328" s="210"/>
    </row>
    <row r="41329" spans="1:1" ht="13.5" x14ac:dyDescent="0.25">
      <c r="A41329" s="210"/>
    </row>
    <row r="41330" spans="1:1" ht="13.5" x14ac:dyDescent="0.25">
      <c r="A41330" s="210"/>
    </row>
    <row r="41331" spans="1:1" ht="13.5" x14ac:dyDescent="0.25">
      <c r="A41331" s="210"/>
    </row>
    <row r="41332" spans="1:1" ht="13.5" x14ac:dyDescent="0.25">
      <c r="A41332" s="210"/>
    </row>
    <row r="41333" spans="1:1" ht="13.5" x14ac:dyDescent="0.25">
      <c r="A41333" s="210"/>
    </row>
    <row r="41334" spans="1:1" ht="13.5" x14ac:dyDescent="0.25">
      <c r="A41334" s="210"/>
    </row>
    <row r="41335" spans="1:1" ht="13.5" x14ac:dyDescent="0.25">
      <c r="A41335" s="210"/>
    </row>
    <row r="41336" spans="1:1" ht="13.5" x14ac:dyDescent="0.25">
      <c r="A41336" s="210"/>
    </row>
    <row r="41337" spans="1:1" ht="13.5" x14ac:dyDescent="0.25">
      <c r="A41337" s="210"/>
    </row>
    <row r="41338" spans="1:1" ht="13.5" x14ac:dyDescent="0.25">
      <c r="A41338" s="210"/>
    </row>
    <row r="41339" spans="1:1" ht="13.5" x14ac:dyDescent="0.25">
      <c r="A41339" s="210"/>
    </row>
    <row r="41340" spans="1:1" ht="13.5" x14ac:dyDescent="0.25">
      <c r="A41340" s="210"/>
    </row>
    <row r="41341" spans="1:1" ht="13.5" x14ac:dyDescent="0.25">
      <c r="A41341" s="210"/>
    </row>
    <row r="41342" spans="1:1" ht="13.5" x14ac:dyDescent="0.25">
      <c r="A41342" s="210"/>
    </row>
    <row r="41343" spans="1:1" ht="13.5" x14ac:dyDescent="0.25">
      <c r="A41343" s="210"/>
    </row>
    <row r="41344" spans="1:1" ht="13.5" x14ac:dyDescent="0.25">
      <c r="A41344" s="210"/>
    </row>
    <row r="41345" spans="1:1" ht="13.5" x14ac:dyDescent="0.25">
      <c r="A41345" s="210"/>
    </row>
    <row r="41346" spans="1:1" ht="13.5" x14ac:dyDescent="0.25">
      <c r="A41346" s="210"/>
    </row>
    <row r="41347" spans="1:1" ht="13.5" x14ac:dyDescent="0.25">
      <c r="A41347" s="210"/>
    </row>
    <row r="41348" spans="1:1" ht="13.5" x14ac:dyDescent="0.25">
      <c r="A41348" s="210"/>
    </row>
    <row r="41349" spans="1:1" ht="13.5" x14ac:dyDescent="0.25">
      <c r="A41349" s="210"/>
    </row>
    <row r="41350" spans="1:1" ht="13.5" x14ac:dyDescent="0.25">
      <c r="A41350" s="210"/>
    </row>
    <row r="41351" spans="1:1" ht="13.5" x14ac:dyDescent="0.25">
      <c r="A41351" s="210"/>
    </row>
    <row r="41352" spans="1:1" ht="13.5" x14ac:dyDescent="0.25">
      <c r="A41352" s="210"/>
    </row>
    <row r="41353" spans="1:1" ht="13.5" x14ac:dyDescent="0.25">
      <c r="A41353" s="210"/>
    </row>
    <row r="41354" spans="1:1" ht="13.5" x14ac:dyDescent="0.25">
      <c r="A41354" s="210"/>
    </row>
    <row r="41355" spans="1:1" ht="13.5" x14ac:dyDescent="0.25">
      <c r="A41355" s="210"/>
    </row>
    <row r="41356" spans="1:1" ht="13.5" x14ac:dyDescent="0.25">
      <c r="A41356" s="210"/>
    </row>
    <row r="41357" spans="1:1" ht="13.5" x14ac:dyDescent="0.25">
      <c r="A41357" s="210"/>
    </row>
    <row r="41358" spans="1:1" ht="13.5" x14ac:dyDescent="0.25">
      <c r="A41358" s="210"/>
    </row>
    <row r="41359" spans="1:1" ht="13.5" x14ac:dyDescent="0.25">
      <c r="A41359" s="210"/>
    </row>
    <row r="41360" spans="1:1" ht="13.5" x14ac:dyDescent="0.25">
      <c r="A41360" s="210"/>
    </row>
    <row r="41361" spans="1:1" ht="13.5" x14ac:dyDescent="0.25">
      <c r="A41361" s="210"/>
    </row>
    <row r="41362" spans="1:1" ht="13.5" x14ac:dyDescent="0.25">
      <c r="A41362" s="210"/>
    </row>
    <row r="41363" spans="1:1" ht="13.5" x14ac:dyDescent="0.25">
      <c r="A41363" s="210"/>
    </row>
    <row r="41364" spans="1:1" ht="13.5" x14ac:dyDescent="0.25">
      <c r="A41364" s="210"/>
    </row>
    <row r="41365" spans="1:1" ht="13.5" x14ac:dyDescent="0.25">
      <c r="A41365" s="210"/>
    </row>
    <row r="41366" spans="1:1" ht="13.5" x14ac:dyDescent="0.25">
      <c r="A41366" s="210"/>
    </row>
    <row r="41367" spans="1:1" ht="13.5" x14ac:dyDescent="0.25">
      <c r="A41367" s="210"/>
    </row>
    <row r="41368" spans="1:1" ht="13.5" x14ac:dyDescent="0.25">
      <c r="A41368" s="210"/>
    </row>
    <row r="41369" spans="1:1" ht="13.5" x14ac:dyDescent="0.25">
      <c r="A41369" s="210"/>
    </row>
    <row r="41370" spans="1:1" ht="13.5" x14ac:dyDescent="0.25">
      <c r="A41370" s="210"/>
    </row>
    <row r="41371" spans="1:1" ht="13.5" x14ac:dyDescent="0.25">
      <c r="A41371" s="210"/>
    </row>
    <row r="41372" spans="1:1" ht="13.5" x14ac:dyDescent="0.25">
      <c r="A41372" s="210"/>
    </row>
    <row r="41373" spans="1:1" ht="13.5" x14ac:dyDescent="0.25">
      <c r="A41373" s="210"/>
    </row>
    <row r="41374" spans="1:1" ht="13.5" x14ac:dyDescent="0.25">
      <c r="A41374" s="210"/>
    </row>
    <row r="41375" spans="1:1" ht="13.5" x14ac:dyDescent="0.25">
      <c r="A41375" s="210"/>
    </row>
    <row r="41376" spans="1:1" ht="13.5" x14ac:dyDescent="0.25">
      <c r="A41376" s="210"/>
    </row>
    <row r="41377" spans="1:1" ht="13.5" x14ac:dyDescent="0.25">
      <c r="A41377" s="210"/>
    </row>
    <row r="41378" spans="1:1" ht="13.5" x14ac:dyDescent="0.25">
      <c r="A41378" s="210"/>
    </row>
    <row r="41379" spans="1:1" ht="13.5" x14ac:dyDescent="0.25">
      <c r="A41379" s="210"/>
    </row>
    <row r="41380" spans="1:1" ht="13.5" x14ac:dyDescent="0.25">
      <c r="A41380" s="210"/>
    </row>
    <row r="41381" spans="1:1" ht="13.5" x14ac:dyDescent="0.25">
      <c r="A41381" s="210"/>
    </row>
    <row r="41382" spans="1:1" ht="13.5" x14ac:dyDescent="0.25">
      <c r="A41382" s="210"/>
    </row>
    <row r="41383" spans="1:1" ht="13.5" x14ac:dyDescent="0.25">
      <c r="A41383" s="210"/>
    </row>
    <row r="41384" spans="1:1" ht="13.5" x14ac:dyDescent="0.25">
      <c r="A41384" s="210"/>
    </row>
    <row r="41385" spans="1:1" ht="13.5" x14ac:dyDescent="0.25">
      <c r="A41385" s="210"/>
    </row>
    <row r="41386" spans="1:1" ht="13.5" x14ac:dyDescent="0.25">
      <c r="A41386" s="210"/>
    </row>
    <row r="41387" spans="1:1" ht="13.5" x14ac:dyDescent="0.25">
      <c r="A41387" s="210"/>
    </row>
    <row r="41388" spans="1:1" ht="13.5" x14ac:dyDescent="0.25">
      <c r="A41388" s="210"/>
    </row>
    <row r="41389" spans="1:1" ht="13.5" x14ac:dyDescent="0.25">
      <c r="A41389" s="210"/>
    </row>
    <row r="41390" spans="1:1" ht="13.5" x14ac:dyDescent="0.25">
      <c r="A41390" s="210"/>
    </row>
    <row r="41391" spans="1:1" ht="13.5" x14ac:dyDescent="0.25">
      <c r="A41391" s="210"/>
    </row>
    <row r="41392" spans="1:1" ht="13.5" x14ac:dyDescent="0.25">
      <c r="A41392" s="210"/>
    </row>
    <row r="41393" spans="1:1" ht="13.5" x14ac:dyDescent="0.25">
      <c r="A41393" s="210"/>
    </row>
    <row r="41394" spans="1:1" ht="13.5" x14ac:dyDescent="0.25">
      <c r="A41394" s="210"/>
    </row>
    <row r="41395" spans="1:1" ht="13.5" x14ac:dyDescent="0.25">
      <c r="A41395" s="210"/>
    </row>
    <row r="41396" spans="1:1" ht="13.5" x14ac:dyDescent="0.25">
      <c r="A41396" s="210"/>
    </row>
    <row r="41397" spans="1:1" ht="13.5" x14ac:dyDescent="0.25">
      <c r="A41397" s="210"/>
    </row>
    <row r="41398" spans="1:1" ht="13.5" x14ac:dyDescent="0.25">
      <c r="A41398" s="210"/>
    </row>
    <row r="41399" spans="1:1" ht="13.5" x14ac:dyDescent="0.25">
      <c r="A41399" s="210"/>
    </row>
    <row r="41400" spans="1:1" ht="13.5" x14ac:dyDescent="0.25">
      <c r="A41400" s="210"/>
    </row>
    <row r="41401" spans="1:1" ht="13.5" x14ac:dyDescent="0.25">
      <c r="A41401" s="210"/>
    </row>
    <row r="41402" spans="1:1" ht="13.5" x14ac:dyDescent="0.25">
      <c r="A41402" s="210"/>
    </row>
    <row r="41403" spans="1:1" ht="13.5" x14ac:dyDescent="0.25">
      <c r="A41403" s="210"/>
    </row>
    <row r="41404" spans="1:1" ht="13.5" x14ac:dyDescent="0.25">
      <c r="A41404" s="210"/>
    </row>
    <row r="41405" spans="1:1" ht="13.5" x14ac:dyDescent="0.25">
      <c r="A41405" s="210"/>
    </row>
    <row r="41406" spans="1:1" ht="13.5" x14ac:dyDescent="0.25">
      <c r="A41406" s="210"/>
    </row>
    <row r="41407" spans="1:1" ht="13.5" x14ac:dyDescent="0.25">
      <c r="A41407" s="210"/>
    </row>
    <row r="41408" spans="1:1" ht="13.5" x14ac:dyDescent="0.25">
      <c r="A41408" s="210"/>
    </row>
    <row r="41409" spans="1:1" ht="13.5" x14ac:dyDescent="0.25">
      <c r="A41409" s="210"/>
    </row>
    <row r="41410" spans="1:1" ht="13.5" x14ac:dyDescent="0.25">
      <c r="A41410" s="210"/>
    </row>
    <row r="41411" spans="1:1" ht="13.5" x14ac:dyDescent="0.25">
      <c r="A41411" s="210"/>
    </row>
    <row r="41412" spans="1:1" ht="13.5" x14ac:dyDescent="0.25">
      <c r="A41412" s="210"/>
    </row>
    <row r="41413" spans="1:1" ht="13.5" x14ac:dyDescent="0.25">
      <c r="A41413" s="210"/>
    </row>
    <row r="41414" spans="1:1" ht="13.5" x14ac:dyDescent="0.25">
      <c r="A41414" s="210"/>
    </row>
    <row r="41415" spans="1:1" ht="13.5" x14ac:dyDescent="0.25">
      <c r="A41415" s="210"/>
    </row>
    <row r="41416" spans="1:1" ht="13.5" x14ac:dyDescent="0.25">
      <c r="A41416" s="210"/>
    </row>
    <row r="41417" spans="1:1" ht="13.5" x14ac:dyDescent="0.25">
      <c r="A41417" s="210"/>
    </row>
    <row r="41418" spans="1:1" ht="13.5" x14ac:dyDescent="0.25">
      <c r="A41418" s="210"/>
    </row>
    <row r="41419" spans="1:1" ht="13.5" x14ac:dyDescent="0.25">
      <c r="A41419" s="210"/>
    </row>
    <row r="41420" spans="1:1" ht="13.5" x14ac:dyDescent="0.25">
      <c r="A41420" s="210"/>
    </row>
    <row r="41421" spans="1:1" ht="13.5" x14ac:dyDescent="0.25">
      <c r="A41421" s="210"/>
    </row>
    <row r="41422" spans="1:1" ht="13.5" x14ac:dyDescent="0.25">
      <c r="A41422" s="210"/>
    </row>
    <row r="41423" spans="1:1" ht="13.5" x14ac:dyDescent="0.25">
      <c r="A41423" s="210"/>
    </row>
    <row r="41424" spans="1:1" ht="13.5" x14ac:dyDescent="0.25">
      <c r="A41424" s="210"/>
    </row>
    <row r="41425" spans="1:1" ht="13.5" x14ac:dyDescent="0.25">
      <c r="A41425" s="210"/>
    </row>
    <row r="41426" spans="1:1" ht="13.5" x14ac:dyDescent="0.25">
      <c r="A41426" s="210"/>
    </row>
    <row r="41427" spans="1:1" ht="13.5" x14ac:dyDescent="0.25">
      <c r="A41427" s="210"/>
    </row>
    <row r="41428" spans="1:1" ht="13.5" x14ac:dyDescent="0.25">
      <c r="A41428" s="210"/>
    </row>
    <row r="41429" spans="1:1" ht="13.5" x14ac:dyDescent="0.25">
      <c r="A41429" s="210"/>
    </row>
    <row r="41430" spans="1:1" ht="13.5" x14ac:dyDescent="0.25">
      <c r="A41430" s="210"/>
    </row>
    <row r="41431" spans="1:1" ht="13.5" x14ac:dyDescent="0.25">
      <c r="A41431" s="210"/>
    </row>
    <row r="41432" spans="1:1" ht="13.5" x14ac:dyDescent="0.25">
      <c r="A41432" s="210"/>
    </row>
    <row r="41433" spans="1:1" ht="13.5" x14ac:dyDescent="0.25">
      <c r="A41433" s="210"/>
    </row>
    <row r="41434" spans="1:1" ht="13.5" x14ac:dyDescent="0.25">
      <c r="A41434" s="210"/>
    </row>
    <row r="41435" spans="1:1" ht="13.5" x14ac:dyDescent="0.25">
      <c r="A41435" s="210"/>
    </row>
    <row r="41436" spans="1:1" ht="13.5" x14ac:dyDescent="0.25">
      <c r="A41436" s="210"/>
    </row>
    <row r="41437" spans="1:1" ht="13.5" x14ac:dyDescent="0.25">
      <c r="A41437" s="210"/>
    </row>
    <row r="41438" spans="1:1" ht="13.5" x14ac:dyDescent="0.25">
      <c r="A41438" s="210"/>
    </row>
    <row r="41439" spans="1:1" ht="13.5" x14ac:dyDescent="0.25">
      <c r="A41439" s="210"/>
    </row>
    <row r="41440" spans="1:1" ht="13.5" x14ac:dyDescent="0.25">
      <c r="A41440" s="210"/>
    </row>
    <row r="41441" spans="1:1" ht="13.5" x14ac:dyDescent="0.25">
      <c r="A41441" s="210"/>
    </row>
    <row r="41442" spans="1:1" ht="13.5" x14ac:dyDescent="0.25">
      <c r="A41442" s="210"/>
    </row>
    <row r="41443" spans="1:1" ht="13.5" x14ac:dyDescent="0.25">
      <c r="A41443" s="210"/>
    </row>
    <row r="41444" spans="1:1" ht="13.5" x14ac:dyDescent="0.25">
      <c r="A41444" s="210"/>
    </row>
    <row r="41445" spans="1:1" ht="13.5" x14ac:dyDescent="0.25">
      <c r="A41445" s="210"/>
    </row>
    <row r="41446" spans="1:1" ht="13.5" x14ac:dyDescent="0.25">
      <c r="A41446" s="210"/>
    </row>
    <row r="41447" spans="1:1" ht="13.5" x14ac:dyDescent="0.25">
      <c r="A41447" s="210"/>
    </row>
    <row r="41448" spans="1:1" ht="13.5" x14ac:dyDescent="0.25">
      <c r="A41448" s="210"/>
    </row>
    <row r="41449" spans="1:1" ht="13.5" x14ac:dyDescent="0.25">
      <c r="A41449" s="210"/>
    </row>
    <row r="41450" spans="1:1" ht="13.5" x14ac:dyDescent="0.25">
      <c r="A41450" s="210"/>
    </row>
    <row r="41451" spans="1:1" ht="13.5" x14ac:dyDescent="0.25">
      <c r="A41451" s="210"/>
    </row>
    <row r="41452" spans="1:1" ht="13.5" x14ac:dyDescent="0.25">
      <c r="A41452" s="210"/>
    </row>
    <row r="41453" spans="1:1" ht="13.5" x14ac:dyDescent="0.25">
      <c r="A41453" s="210"/>
    </row>
    <row r="41454" spans="1:1" ht="13.5" x14ac:dyDescent="0.25">
      <c r="A41454" s="210"/>
    </row>
    <row r="41455" spans="1:1" ht="13.5" x14ac:dyDescent="0.25">
      <c r="A41455" s="210"/>
    </row>
    <row r="41456" spans="1:1" ht="13.5" x14ac:dyDescent="0.25">
      <c r="A41456" s="210"/>
    </row>
    <row r="41457" spans="1:1" ht="13.5" x14ac:dyDescent="0.25">
      <c r="A41457" s="210"/>
    </row>
    <row r="41458" spans="1:1" ht="13.5" x14ac:dyDescent="0.25">
      <c r="A41458" s="210"/>
    </row>
    <row r="41459" spans="1:1" ht="13.5" x14ac:dyDescent="0.25">
      <c r="A41459" s="210"/>
    </row>
    <row r="41460" spans="1:1" ht="13.5" x14ac:dyDescent="0.25">
      <c r="A41460" s="210"/>
    </row>
    <row r="41461" spans="1:1" ht="13.5" x14ac:dyDescent="0.25">
      <c r="A41461" s="210"/>
    </row>
    <row r="41462" spans="1:1" ht="13.5" x14ac:dyDescent="0.25">
      <c r="A41462" s="210"/>
    </row>
    <row r="41463" spans="1:1" ht="13.5" x14ac:dyDescent="0.25">
      <c r="A41463" s="210"/>
    </row>
    <row r="41464" spans="1:1" ht="13.5" x14ac:dyDescent="0.25">
      <c r="A41464" s="210"/>
    </row>
    <row r="41465" spans="1:1" ht="13.5" x14ac:dyDescent="0.25">
      <c r="A41465" s="210"/>
    </row>
    <row r="41466" spans="1:1" ht="13.5" x14ac:dyDescent="0.25">
      <c r="A41466" s="210"/>
    </row>
    <row r="41467" spans="1:1" ht="13.5" x14ac:dyDescent="0.25">
      <c r="A41467" s="210"/>
    </row>
    <row r="41468" spans="1:1" ht="13.5" x14ac:dyDescent="0.25">
      <c r="A41468" s="210"/>
    </row>
    <row r="41469" spans="1:1" ht="13.5" x14ac:dyDescent="0.25">
      <c r="A41469" s="210"/>
    </row>
    <row r="41470" spans="1:1" ht="13.5" x14ac:dyDescent="0.25">
      <c r="A41470" s="210"/>
    </row>
    <row r="41471" spans="1:1" ht="13.5" x14ac:dyDescent="0.25">
      <c r="A41471" s="210"/>
    </row>
    <row r="41472" spans="1:1" ht="13.5" x14ac:dyDescent="0.25">
      <c r="A41472" s="210"/>
    </row>
    <row r="41473" spans="1:1" ht="13.5" x14ac:dyDescent="0.25">
      <c r="A41473" s="210"/>
    </row>
    <row r="41474" spans="1:1" ht="13.5" x14ac:dyDescent="0.25">
      <c r="A41474" s="210"/>
    </row>
    <row r="41475" spans="1:1" ht="13.5" x14ac:dyDescent="0.25">
      <c r="A41475" s="210"/>
    </row>
    <row r="41476" spans="1:1" ht="13.5" x14ac:dyDescent="0.25">
      <c r="A41476" s="210"/>
    </row>
    <row r="41477" spans="1:1" ht="13.5" x14ac:dyDescent="0.25">
      <c r="A41477" s="210"/>
    </row>
    <row r="41478" spans="1:1" ht="13.5" x14ac:dyDescent="0.25">
      <c r="A41478" s="210"/>
    </row>
    <row r="41479" spans="1:1" ht="13.5" x14ac:dyDescent="0.25">
      <c r="A41479" s="210"/>
    </row>
    <row r="41480" spans="1:1" ht="13.5" x14ac:dyDescent="0.25">
      <c r="A41480" s="210"/>
    </row>
    <row r="41481" spans="1:1" ht="13.5" x14ac:dyDescent="0.25">
      <c r="A41481" s="210"/>
    </row>
    <row r="41482" spans="1:1" ht="13.5" x14ac:dyDescent="0.25">
      <c r="A41482" s="210"/>
    </row>
    <row r="41483" spans="1:1" ht="13.5" x14ac:dyDescent="0.25">
      <c r="A41483" s="210"/>
    </row>
    <row r="41484" spans="1:1" ht="13.5" x14ac:dyDescent="0.25">
      <c r="A41484" s="210"/>
    </row>
    <row r="41485" spans="1:1" ht="13.5" x14ac:dyDescent="0.25">
      <c r="A41485" s="210"/>
    </row>
    <row r="41486" spans="1:1" ht="13.5" x14ac:dyDescent="0.25">
      <c r="A41486" s="210"/>
    </row>
    <row r="41487" spans="1:1" ht="13.5" x14ac:dyDescent="0.25">
      <c r="A41487" s="210"/>
    </row>
    <row r="41488" spans="1:1" ht="13.5" x14ac:dyDescent="0.25">
      <c r="A41488" s="210"/>
    </row>
    <row r="41489" spans="1:1" ht="13.5" x14ac:dyDescent="0.25">
      <c r="A41489" s="210"/>
    </row>
    <row r="41490" spans="1:1" ht="13.5" x14ac:dyDescent="0.25">
      <c r="A41490" s="210"/>
    </row>
    <row r="41491" spans="1:1" ht="13.5" x14ac:dyDescent="0.25">
      <c r="A41491" s="210"/>
    </row>
    <row r="41492" spans="1:1" ht="13.5" x14ac:dyDescent="0.25">
      <c r="A41492" s="210"/>
    </row>
    <row r="41493" spans="1:1" ht="13.5" x14ac:dyDescent="0.25">
      <c r="A41493" s="210"/>
    </row>
    <row r="41494" spans="1:1" ht="13.5" x14ac:dyDescent="0.25">
      <c r="A41494" s="210"/>
    </row>
    <row r="41495" spans="1:1" ht="13.5" x14ac:dyDescent="0.25">
      <c r="A41495" s="210"/>
    </row>
    <row r="41496" spans="1:1" ht="13.5" x14ac:dyDescent="0.25">
      <c r="A41496" s="210"/>
    </row>
    <row r="41497" spans="1:1" ht="13.5" x14ac:dyDescent="0.25">
      <c r="A41497" s="210"/>
    </row>
    <row r="41498" spans="1:1" ht="13.5" x14ac:dyDescent="0.25">
      <c r="A41498" s="210"/>
    </row>
    <row r="41499" spans="1:1" ht="13.5" x14ac:dyDescent="0.25">
      <c r="A41499" s="210"/>
    </row>
    <row r="41500" spans="1:1" ht="13.5" x14ac:dyDescent="0.25">
      <c r="A41500" s="210"/>
    </row>
    <row r="41501" spans="1:1" ht="13.5" x14ac:dyDescent="0.25">
      <c r="A41501" s="210"/>
    </row>
    <row r="41502" spans="1:1" ht="13.5" x14ac:dyDescent="0.25">
      <c r="A41502" s="210"/>
    </row>
    <row r="41503" spans="1:1" ht="13.5" x14ac:dyDescent="0.25">
      <c r="A41503" s="210"/>
    </row>
    <row r="41504" spans="1:1" ht="13.5" x14ac:dyDescent="0.25">
      <c r="A41504" s="210"/>
    </row>
    <row r="41505" spans="1:1" ht="13.5" x14ac:dyDescent="0.25">
      <c r="A41505" s="210"/>
    </row>
    <row r="41506" spans="1:1" ht="13.5" x14ac:dyDescent="0.25">
      <c r="A41506" s="210"/>
    </row>
    <row r="41507" spans="1:1" ht="13.5" x14ac:dyDescent="0.25">
      <c r="A41507" s="210"/>
    </row>
    <row r="41508" spans="1:1" ht="13.5" x14ac:dyDescent="0.25">
      <c r="A41508" s="210"/>
    </row>
    <row r="41509" spans="1:1" ht="13.5" x14ac:dyDescent="0.25">
      <c r="A41509" s="210"/>
    </row>
    <row r="41510" spans="1:1" ht="13.5" x14ac:dyDescent="0.25">
      <c r="A41510" s="210"/>
    </row>
    <row r="41511" spans="1:1" ht="13.5" x14ac:dyDescent="0.25">
      <c r="A41511" s="210"/>
    </row>
    <row r="41512" spans="1:1" ht="13.5" x14ac:dyDescent="0.25">
      <c r="A41512" s="210"/>
    </row>
    <row r="41513" spans="1:1" ht="13.5" x14ac:dyDescent="0.25">
      <c r="A41513" s="210"/>
    </row>
    <row r="41514" spans="1:1" ht="13.5" x14ac:dyDescent="0.25">
      <c r="A41514" s="210"/>
    </row>
    <row r="41515" spans="1:1" ht="13.5" x14ac:dyDescent="0.25">
      <c r="A41515" s="210"/>
    </row>
    <row r="41516" spans="1:1" ht="13.5" x14ac:dyDescent="0.25">
      <c r="A41516" s="210"/>
    </row>
    <row r="41517" spans="1:1" ht="13.5" x14ac:dyDescent="0.25">
      <c r="A41517" s="210"/>
    </row>
    <row r="41518" spans="1:1" ht="13.5" x14ac:dyDescent="0.25">
      <c r="A41518" s="210"/>
    </row>
    <row r="41519" spans="1:1" ht="13.5" x14ac:dyDescent="0.25">
      <c r="A41519" s="210"/>
    </row>
    <row r="41520" spans="1:1" ht="13.5" x14ac:dyDescent="0.25">
      <c r="A41520" s="210"/>
    </row>
    <row r="41521" spans="1:1" ht="13.5" x14ac:dyDescent="0.25">
      <c r="A41521" s="210"/>
    </row>
    <row r="41522" spans="1:1" ht="13.5" x14ac:dyDescent="0.25">
      <c r="A41522" s="210"/>
    </row>
    <row r="41523" spans="1:1" ht="13.5" x14ac:dyDescent="0.25">
      <c r="A41523" s="210"/>
    </row>
    <row r="41524" spans="1:1" ht="13.5" x14ac:dyDescent="0.25">
      <c r="A41524" s="210"/>
    </row>
    <row r="41525" spans="1:1" ht="13.5" x14ac:dyDescent="0.25">
      <c r="A41525" s="210"/>
    </row>
    <row r="41526" spans="1:1" ht="13.5" x14ac:dyDescent="0.25">
      <c r="A41526" s="210"/>
    </row>
    <row r="41527" spans="1:1" ht="13.5" x14ac:dyDescent="0.25">
      <c r="A41527" s="210"/>
    </row>
    <row r="41528" spans="1:1" ht="13.5" x14ac:dyDescent="0.25">
      <c r="A41528" s="210"/>
    </row>
    <row r="41529" spans="1:1" ht="13.5" x14ac:dyDescent="0.25">
      <c r="A41529" s="210"/>
    </row>
    <row r="41530" spans="1:1" ht="13.5" x14ac:dyDescent="0.25">
      <c r="A41530" s="210"/>
    </row>
    <row r="41531" spans="1:1" ht="13.5" x14ac:dyDescent="0.25">
      <c r="A41531" s="210"/>
    </row>
    <row r="41532" spans="1:1" ht="13.5" x14ac:dyDescent="0.25">
      <c r="A41532" s="210"/>
    </row>
    <row r="41533" spans="1:1" ht="13.5" x14ac:dyDescent="0.25">
      <c r="A41533" s="210"/>
    </row>
    <row r="41534" spans="1:1" ht="13.5" x14ac:dyDescent="0.25">
      <c r="A41534" s="210"/>
    </row>
    <row r="41535" spans="1:1" ht="13.5" x14ac:dyDescent="0.25">
      <c r="A41535" s="210"/>
    </row>
    <row r="41536" spans="1:1" ht="13.5" x14ac:dyDescent="0.25">
      <c r="A41536" s="210"/>
    </row>
    <row r="41537" spans="1:1" ht="13.5" x14ac:dyDescent="0.25">
      <c r="A41537" s="210"/>
    </row>
    <row r="41538" spans="1:1" ht="13.5" x14ac:dyDescent="0.25">
      <c r="A41538" s="210"/>
    </row>
    <row r="41539" spans="1:1" ht="13.5" x14ac:dyDescent="0.25">
      <c r="A41539" s="210"/>
    </row>
    <row r="41540" spans="1:1" ht="13.5" x14ac:dyDescent="0.25">
      <c r="A41540" s="210"/>
    </row>
    <row r="41541" spans="1:1" ht="13.5" x14ac:dyDescent="0.25">
      <c r="A41541" s="210"/>
    </row>
    <row r="41542" spans="1:1" ht="13.5" x14ac:dyDescent="0.25">
      <c r="A41542" s="210"/>
    </row>
    <row r="41543" spans="1:1" ht="13.5" x14ac:dyDescent="0.25">
      <c r="A41543" s="210"/>
    </row>
    <row r="41544" spans="1:1" ht="13.5" x14ac:dyDescent="0.25">
      <c r="A41544" s="210"/>
    </row>
    <row r="41545" spans="1:1" ht="13.5" x14ac:dyDescent="0.25">
      <c r="A41545" s="210"/>
    </row>
    <row r="41546" spans="1:1" ht="13.5" x14ac:dyDescent="0.25">
      <c r="A41546" s="210"/>
    </row>
    <row r="41547" spans="1:1" ht="13.5" x14ac:dyDescent="0.25">
      <c r="A41547" s="210"/>
    </row>
    <row r="41548" spans="1:1" ht="13.5" x14ac:dyDescent="0.25">
      <c r="A41548" s="210"/>
    </row>
    <row r="41549" spans="1:1" ht="13.5" x14ac:dyDescent="0.25">
      <c r="A41549" s="210"/>
    </row>
    <row r="41550" spans="1:1" ht="13.5" x14ac:dyDescent="0.25">
      <c r="A41550" s="210"/>
    </row>
    <row r="41551" spans="1:1" ht="13.5" x14ac:dyDescent="0.25">
      <c r="A41551" s="210"/>
    </row>
    <row r="41552" spans="1:1" ht="13.5" x14ac:dyDescent="0.25">
      <c r="A41552" s="210"/>
    </row>
    <row r="41553" spans="1:1" ht="13.5" x14ac:dyDescent="0.25">
      <c r="A41553" s="210"/>
    </row>
    <row r="41554" spans="1:1" ht="13.5" x14ac:dyDescent="0.25">
      <c r="A41554" s="210"/>
    </row>
    <row r="41555" spans="1:1" ht="13.5" x14ac:dyDescent="0.25">
      <c r="A41555" s="210"/>
    </row>
    <row r="41556" spans="1:1" ht="13.5" x14ac:dyDescent="0.25">
      <c r="A41556" s="210"/>
    </row>
    <row r="41557" spans="1:1" ht="13.5" x14ac:dyDescent="0.25">
      <c r="A41557" s="210"/>
    </row>
    <row r="41558" spans="1:1" ht="13.5" x14ac:dyDescent="0.25">
      <c r="A41558" s="210"/>
    </row>
    <row r="41559" spans="1:1" ht="13.5" x14ac:dyDescent="0.25">
      <c r="A41559" s="210"/>
    </row>
    <row r="41560" spans="1:1" ht="13.5" x14ac:dyDescent="0.25">
      <c r="A41560" s="210"/>
    </row>
    <row r="41561" spans="1:1" ht="13.5" x14ac:dyDescent="0.25">
      <c r="A41561" s="210"/>
    </row>
    <row r="41562" spans="1:1" ht="13.5" x14ac:dyDescent="0.25">
      <c r="A41562" s="210"/>
    </row>
    <row r="41563" spans="1:1" ht="13.5" x14ac:dyDescent="0.25">
      <c r="A41563" s="210"/>
    </row>
    <row r="41564" spans="1:1" ht="13.5" x14ac:dyDescent="0.25">
      <c r="A41564" s="210"/>
    </row>
    <row r="41565" spans="1:1" ht="13.5" x14ac:dyDescent="0.25">
      <c r="A41565" s="210"/>
    </row>
    <row r="41566" spans="1:1" ht="13.5" x14ac:dyDescent="0.25">
      <c r="A41566" s="210"/>
    </row>
    <row r="41567" spans="1:1" ht="13.5" x14ac:dyDescent="0.25">
      <c r="A41567" s="210"/>
    </row>
    <row r="41568" spans="1:1" ht="13.5" x14ac:dyDescent="0.25">
      <c r="A41568" s="210"/>
    </row>
    <row r="41569" spans="1:1" ht="13.5" x14ac:dyDescent="0.25">
      <c r="A41569" s="210"/>
    </row>
    <row r="41570" spans="1:1" ht="13.5" x14ac:dyDescent="0.25">
      <c r="A41570" s="210"/>
    </row>
    <row r="41571" spans="1:1" ht="13.5" x14ac:dyDescent="0.25">
      <c r="A41571" s="210"/>
    </row>
    <row r="41572" spans="1:1" ht="13.5" x14ac:dyDescent="0.25">
      <c r="A41572" s="210"/>
    </row>
    <row r="41573" spans="1:1" ht="13.5" x14ac:dyDescent="0.25">
      <c r="A41573" s="210"/>
    </row>
    <row r="41574" spans="1:1" ht="13.5" x14ac:dyDescent="0.25">
      <c r="A41574" s="210"/>
    </row>
    <row r="41575" spans="1:1" ht="13.5" x14ac:dyDescent="0.25">
      <c r="A41575" s="210"/>
    </row>
    <row r="41576" spans="1:1" ht="13.5" x14ac:dyDescent="0.25">
      <c r="A41576" s="210"/>
    </row>
    <row r="41577" spans="1:1" ht="13.5" x14ac:dyDescent="0.25">
      <c r="A41577" s="210"/>
    </row>
    <row r="41578" spans="1:1" ht="13.5" x14ac:dyDescent="0.25">
      <c r="A41578" s="210"/>
    </row>
    <row r="41579" spans="1:1" ht="13.5" x14ac:dyDescent="0.25">
      <c r="A41579" s="210"/>
    </row>
    <row r="41580" spans="1:1" ht="13.5" x14ac:dyDescent="0.25">
      <c r="A41580" s="210"/>
    </row>
    <row r="41581" spans="1:1" ht="13.5" x14ac:dyDescent="0.25">
      <c r="A41581" s="210"/>
    </row>
    <row r="41582" spans="1:1" ht="13.5" x14ac:dyDescent="0.25">
      <c r="A41582" s="210"/>
    </row>
    <row r="41583" spans="1:1" ht="13.5" x14ac:dyDescent="0.25">
      <c r="A41583" s="210"/>
    </row>
    <row r="41584" spans="1:1" ht="13.5" x14ac:dyDescent="0.25">
      <c r="A41584" s="210"/>
    </row>
    <row r="41585" spans="1:1" ht="13.5" x14ac:dyDescent="0.25">
      <c r="A41585" s="210"/>
    </row>
    <row r="41586" spans="1:1" ht="13.5" x14ac:dyDescent="0.25">
      <c r="A41586" s="210"/>
    </row>
    <row r="41587" spans="1:1" ht="13.5" x14ac:dyDescent="0.25">
      <c r="A41587" s="210"/>
    </row>
    <row r="41588" spans="1:1" ht="13.5" x14ac:dyDescent="0.25">
      <c r="A41588" s="210"/>
    </row>
    <row r="41589" spans="1:1" ht="13.5" x14ac:dyDescent="0.25">
      <c r="A41589" s="210"/>
    </row>
    <row r="41590" spans="1:1" ht="13.5" x14ac:dyDescent="0.25">
      <c r="A41590" s="210"/>
    </row>
    <row r="41591" spans="1:1" ht="13.5" x14ac:dyDescent="0.25">
      <c r="A41591" s="210"/>
    </row>
    <row r="41592" spans="1:1" ht="13.5" x14ac:dyDescent="0.25">
      <c r="A41592" s="210"/>
    </row>
    <row r="41593" spans="1:1" ht="13.5" x14ac:dyDescent="0.25">
      <c r="A41593" s="210"/>
    </row>
    <row r="41594" spans="1:1" ht="13.5" x14ac:dyDescent="0.25">
      <c r="A41594" s="210"/>
    </row>
    <row r="41595" spans="1:1" ht="13.5" x14ac:dyDescent="0.25">
      <c r="A41595" s="210"/>
    </row>
    <row r="41596" spans="1:1" ht="13.5" x14ac:dyDescent="0.25">
      <c r="A41596" s="210"/>
    </row>
    <row r="41597" spans="1:1" ht="13.5" x14ac:dyDescent="0.25">
      <c r="A41597" s="210"/>
    </row>
    <row r="41598" spans="1:1" ht="13.5" x14ac:dyDescent="0.25">
      <c r="A41598" s="210"/>
    </row>
    <row r="41599" spans="1:1" ht="13.5" x14ac:dyDescent="0.25">
      <c r="A41599" s="210"/>
    </row>
    <row r="41600" spans="1:1" ht="13.5" x14ac:dyDescent="0.25">
      <c r="A41600" s="210"/>
    </row>
    <row r="41601" spans="1:1" ht="13.5" x14ac:dyDescent="0.25">
      <c r="A41601" s="210"/>
    </row>
    <row r="41602" spans="1:1" ht="13.5" x14ac:dyDescent="0.25">
      <c r="A41602" s="210"/>
    </row>
    <row r="41603" spans="1:1" ht="13.5" x14ac:dyDescent="0.25">
      <c r="A41603" s="210"/>
    </row>
    <row r="41604" spans="1:1" ht="13.5" x14ac:dyDescent="0.25">
      <c r="A41604" s="210"/>
    </row>
    <row r="41605" spans="1:1" ht="13.5" x14ac:dyDescent="0.25">
      <c r="A41605" s="210"/>
    </row>
    <row r="41606" spans="1:1" ht="13.5" x14ac:dyDescent="0.25">
      <c r="A41606" s="210"/>
    </row>
    <row r="41607" spans="1:1" ht="13.5" x14ac:dyDescent="0.25">
      <c r="A41607" s="210"/>
    </row>
    <row r="41608" spans="1:1" ht="13.5" x14ac:dyDescent="0.25">
      <c r="A41608" s="210"/>
    </row>
    <row r="41609" spans="1:1" ht="13.5" x14ac:dyDescent="0.25">
      <c r="A41609" s="210"/>
    </row>
    <row r="41610" spans="1:1" ht="13.5" x14ac:dyDescent="0.25">
      <c r="A41610" s="210"/>
    </row>
    <row r="41611" spans="1:1" ht="13.5" x14ac:dyDescent="0.25">
      <c r="A41611" s="210"/>
    </row>
    <row r="41612" spans="1:1" ht="13.5" x14ac:dyDescent="0.25">
      <c r="A41612" s="210"/>
    </row>
    <row r="41613" spans="1:1" ht="13.5" x14ac:dyDescent="0.25">
      <c r="A41613" s="210"/>
    </row>
    <row r="41614" spans="1:1" ht="13.5" x14ac:dyDescent="0.25">
      <c r="A41614" s="210"/>
    </row>
    <row r="41615" spans="1:1" ht="13.5" x14ac:dyDescent="0.25">
      <c r="A41615" s="210"/>
    </row>
    <row r="41616" spans="1:1" ht="13.5" x14ac:dyDescent="0.25">
      <c r="A41616" s="210"/>
    </row>
    <row r="41617" spans="1:1" ht="13.5" x14ac:dyDescent="0.25">
      <c r="A41617" s="210"/>
    </row>
    <row r="41618" spans="1:1" ht="13.5" x14ac:dyDescent="0.25">
      <c r="A41618" s="210"/>
    </row>
    <row r="41619" spans="1:1" ht="13.5" x14ac:dyDescent="0.25">
      <c r="A41619" s="210"/>
    </row>
    <row r="41620" spans="1:1" ht="13.5" x14ac:dyDescent="0.25">
      <c r="A41620" s="210"/>
    </row>
    <row r="41621" spans="1:1" ht="13.5" x14ac:dyDescent="0.25">
      <c r="A41621" s="210"/>
    </row>
    <row r="41622" spans="1:1" ht="13.5" x14ac:dyDescent="0.25">
      <c r="A41622" s="210"/>
    </row>
    <row r="41623" spans="1:1" ht="13.5" x14ac:dyDescent="0.25">
      <c r="A41623" s="210"/>
    </row>
    <row r="41624" spans="1:1" ht="13.5" x14ac:dyDescent="0.25">
      <c r="A41624" s="210"/>
    </row>
    <row r="41625" spans="1:1" ht="13.5" x14ac:dyDescent="0.25">
      <c r="A41625" s="210"/>
    </row>
    <row r="41626" spans="1:1" ht="13.5" x14ac:dyDescent="0.25">
      <c r="A41626" s="210"/>
    </row>
    <row r="41627" spans="1:1" ht="13.5" x14ac:dyDescent="0.25">
      <c r="A41627" s="210"/>
    </row>
    <row r="41628" spans="1:1" ht="13.5" x14ac:dyDescent="0.25">
      <c r="A41628" s="210"/>
    </row>
    <row r="41629" spans="1:1" ht="13.5" x14ac:dyDescent="0.25">
      <c r="A41629" s="210"/>
    </row>
    <row r="41630" spans="1:1" ht="13.5" x14ac:dyDescent="0.25">
      <c r="A41630" s="210"/>
    </row>
    <row r="41631" spans="1:1" ht="13.5" x14ac:dyDescent="0.25">
      <c r="A41631" s="210"/>
    </row>
    <row r="41632" spans="1:1" ht="13.5" x14ac:dyDescent="0.25">
      <c r="A41632" s="210"/>
    </row>
    <row r="41633" spans="1:1" ht="13.5" x14ac:dyDescent="0.25">
      <c r="A41633" s="210"/>
    </row>
    <row r="41634" spans="1:1" ht="13.5" x14ac:dyDescent="0.25">
      <c r="A41634" s="210"/>
    </row>
    <row r="41635" spans="1:1" ht="13.5" x14ac:dyDescent="0.25">
      <c r="A41635" s="210"/>
    </row>
    <row r="41636" spans="1:1" ht="13.5" x14ac:dyDescent="0.25">
      <c r="A41636" s="210"/>
    </row>
    <row r="41637" spans="1:1" ht="13.5" x14ac:dyDescent="0.25">
      <c r="A41637" s="210"/>
    </row>
    <row r="41638" spans="1:1" ht="13.5" x14ac:dyDescent="0.25">
      <c r="A41638" s="210"/>
    </row>
    <row r="41639" spans="1:1" ht="13.5" x14ac:dyDescent="0.25">
      <c r="A41639" s="210"/>
    </row>
    <row r="41640" spans="1:1" ht="13.5" x14ac:dyDescent="0.25">
      <c r="A41640" s="210"/>
    </row>
    <row r="41641" spans="1:1" ht="13.5" x14ac:dyDescent="0.25">
      <c r="A41641" s="210"/>
    </row>
    <row r="41642" spans="1:1" ht="13.5" x14ac:dyDescent="0.25">
      <c r="A41642" s="210"/>
    </row>
    <row r="41643" spans="1:1" ht="13.5" x14ac:dyDescent="0.25">
      <c r="A41643" s="210"/>
    </row>
    <row r="41644" spans="1:1" ht="13.5" x14ac:dyDescent="0.25">
      <c r="A41644" s="210"/>
    </row>
    <row r="41645" spans="1:1" ht="13.5" x14ac:dyDescent="0.25">
      <c r="A41645" s="210"/>
    </row>
    <row r="41646" spans="1:1" ht="13.5" x14ac:dyDescent="0.25">
      <c r="A41646" s="210"/>
    </row>
    <row r="41647" spans="1:1" ht="13.5" x14ac:dyDescent="0.25">
      <c r="A41647" s="210"/>
    </row>
    <row r="41648" spans="1:1" ht="13.5" x14ac:dyDescent="0.25">
      <c r="A41648" s="210"/>
    </row>
    <row r="41649" spans="1:1" ht="13.5" x14ac:dyDescent="0.25">
      <c r="A41649" s="210"/>
    </row>
    <row r="41650" spans="1:1" ht="13.5" x14ac:dyDescent="0.25">
      <c r="A41650" s="210"/>
    </row>
    <row r="41651" spans="1:1" ht="13.5" x14ac:dyDescent="0.25">
      <c r="A41651" s="210"/>
    </row>
    <row r="41652" spans="1:1" ht="13.5" x14ac:dyDescent="0.25">
      <c r="A41652" s="210"/>
    </row>
    <row r="41653" spans="1:1" ht="13.5" x14ac:dyDescent="0.25">
      <c r="A41653" s="210"/>
    </row>
    <row r="41654" spans="1:1" ht="13.5" x14ac:dyDescent="0.25">
      <c r="A41654" s="210"/>
    </row>
    <row r="41655" spans="1:1" ht="13.5" x14ac:dyDescent="0.25">
      <c r="A41655" s="210"/>
    </row>
    <row r="41656" spans="1:1" ht="13.5" x14ac:dyDescent="0.25">
      <c r="A41656" s="210"/>
    </row>
    <row r="41657" spans="1:1" ht="13.5" x14ac:dyDescent="0.25">
      <c r="A41657" s="210"/>
    </row>
    <row r="41658" spans="1:1" ht="13.5" x14ac:dyDescent="0.25">
      <c r="A41658" s="210"/>
    </row>
    <row r="41659" spans="1:1" ht="13.5" x14ac:dyDescent="0.25">
      <c r="A41659" s="210"/>
    </row>
    <row r="41660" spans="1:1" ht="13.5" x14ac:dyDescent="0.25">
      <c r="A41660" s="210"/>
    </row>
    <row r="41661" spans="1:1" ht="13.5" x14ac:dyDescent="0.25">
      <c r="A41661" s="210"/>
    </row>
    <row r="41662" spans="1:1" ht="13.5" x14ac:dyDescent="0.25">
      <c r="A41662" s="210"/>
    </row>
    <row r="41663" spans="1:1" ht="13.5" x14ac:dyDescent="0.25">
      <c r="A41663" s="210"/>
    </row>
    <row r="41664" spans="1:1" ht="13.5" x14ac:dyDescent="0.25">
      <c r="A41664" s="210"/>
    </row>
    <row r="41665" spans="1:1" ht="13.5" x14ac:dyDescent="0.25">
      <c r="A41665" s="210"/>
    </row>
    <row r="41666" spans="1:1" ht="13.5" x14ac:dyDescent="0.25">
      <c r="A41666" s="210"/>
    </row>
    <row r="41667" spans="1:1" ht="13.5" x14ac:dyDescent="0.25">
      <c r="A41667" s="210"/>
    </row>
    <row r="41668" spans="1:1" ht="13.5" x14ac:dyDescent="0.25">
      <c r="A41668" s="210"/>
    </row>
    <row r="41669" spans="1:1" ht="13.5" x14ac:dyDescent="0.25">
      <c r="A41669" s="210"/>
    </row>
    <row r="41670" spans="1:1" ht="13.5" x14ac:dyDescent="0.25">
      <c r="A41670" s="210"/>
    </row>
    <row r="41671" spans="1:1" ht="13.5" x14ac:dyDescent="0.25">
      <c r="A41671" s="210"/>
    </row>
    <row r="41672" spans="1:1" ht="13.5" x14ac:dyDescent="0.25">
      <c r="A41672" s="210"/>
    </row>
    <row r="41673" spans="1:1" ht="13.5" x14ac:dyDescent="0.25">
      <c r="A41673" s="210"/>
    </row>
    <row r="41674" spans="1:1" ht="13.5" x14ac:dyDescent="0.25">
      <c r="A41674" s="210"/>
    </row>
    <row r="41675" spans="1:1" ht="13.5" x14ac:dyDescent="0.25">
      <c r="A41675" s="210"/>
    </row>
    <row r="41676" spans="1:1" ht="13.5" x14ac:dyDescent="0.25">
      <c r="A41676" s="210"/>
    </row>
    <row r="41677" spans="1:1" ht="13.5" x14ac:dyDescent="0.25">
      <c r="A41677" s="210"/>
    </row>
    <row r="41678" spans="1:1" ht="13.5" x14ac:dyDescent="0.25">
      <c r="A41678" s="210"/>
    </row>
    <row r="41679" spans="1:1" ht="13.5" x14ac:dyDescent="0.25">
      <c r="A41679" s="210"/>
    </row>
    <row r="41680" spans="1:1" ht="13.5" x14ac:dyDescent="0.25">
      <c r="A41680" s="210"/>
    </row>
    <row r="41681" spans="1:1" ht="13.5" x14ac:dyDescent="0.25">
      <c r="A41681" s="210"/>
    </row>
    <row r="41682" spans="1:1" ht="13.5" x14ac:dyDescent="0.25">
      <c r="A41682" s="210"/>
    </row>
    <row r="41683" spans="1:1" ht="13.5" x14ac:dyDescent="0.25">
      <c r="A41683" s="210"/>
    </row>
    <row r="41684" spans="1:1" ht="13.5" x14ac:dyDescent="0.25">
      <c r="A41684" s="210"/>
    </row>
    <row r="41685" spans="1:1" ht="13.5" x14ac:dyDescent="0.25">
      <c r="A41685" s="210"/>
    </row>
    <row r="41686" spans="1:1" ht="13.5" x14ac:dyDescent="0.25">
      <c r="A41686" s="210"/>
    </row>
    <row r="41687" spans="1:1" ht="13.5" x14ac:dyDescent="0.25">
      <c r="A41687" s="210"/>
    </row>
    <row r="41688" spans="1:1" ht="13.5" x14ac:dyDescent="0.25">
      <c r="A41688" s="210"/>
    </row>
    <row r="41689" spans="1:1" ht="13.5" x14ac:dyDescent="0.25">
      <c r="A41689" s="210"/>
    </row>
    <row r="41690" spans="1:1" ht="13.5" x14ac:dyDescent="0.25">
      <c r="A41690" s="210"/>
    </row>
    <row r="41691" spans="1:1" ht="13.5" x14ac:dyDescent="0.25">
      <c r="A41691" s="210"/>
    </row>
    <row r="41692" spans="1:1" ht="13.5" x14ac:dyDescent="0.25">
      <c r="A41692" s="210"/>
    </row>
    <row r="41693" spans="1:1" ht="13.5" x14ac:dyDescent="0.25">
      <c r="A41693" s="210"/>
    </row>
    <row r="41694" spans="1:1" ht="13.5" x14ac:dyDescent="0.25">
      <c r="A41694" s="210"/>
    </row>
    <row r="41695" spans="1:1" ht="13.5" x14ac:dyDescent="0.25">
      <c r="A41695" s="210"/>
    </row>
    <row r="41696" spans="1:1" ht="13.5" x14ac:dyDescent="0.25">
      <c r="A41696" s="210"/>
    </row>
    <row r="41697" spans="1:1" ht="13.5" x14ac:dyDescent="0.25">
      <c r="A41697" s="210"/>
    </row>
    <row r="41698" spans="1:1" ht="13.5" x14ac:dyDescent="0.25">
      <c r="A41698" s="210"/>
    </row>
    <row r="41699" spans="1:1" ht="13.5" x14ac:dyDescent="0.25">
      <c r="A41699" s="210"/>
    </row>
    <row r="41700" spans="1:1" ht="13.5" x14ac:dyDescent="0.25">
      <c r="A41700" s="210"/>
    </row>
    <row r="41701" spans="1:1" ht="13.5" x14ac:dyDescent="0.25">
      <c r="A41701" s="210"/>
    </row>
    <row r="41702" spans="1:1" ht="13.5" x14ac:dyDescent="0.25">
      <c r="A41702" s="210"/>
    </row>
    <row r="41703" spans="1:1" ht="13.5" x14ac:dyDescent="0.25">
      <c r="A41703" s="210"/>
    </row>
    <row r="41704" spans="1:1" ht="13.5" x14ac:dyDescent="0.25">
      <c r="A41704" s="210"/>
    </row>
    <row r="41705" spans="1:1" ht="13.5" x14ac:dyDescent="0.25">
      <c r="A41705" s="210"/>
    </row>
    <row r="41706" spans="1:1" ht="13.5" x14ac:dyDescent="0.25">
      <c r="A41706" s="210"/>
    </row>
    <row r="41707" spans="1:1" ht="13.5" x14ac:dyDescent="0.25">
      <c r="A41707" s="210"/>
    </row>
    <row r="41708" spans="1:1" ht="13.5" x14ac:dyDescent="0.25">
      <c r="A41708" s="210"/>
    </row>
    <row r="41709" spans="1:1" ht="13.5" x14ac:dyDescent="0.25">
      <c r="A41709" s="210"/>
    </row>
    <row r="41710" spans="1:1" ht="13.5" x14ac:dyDescent="0.25">
      <c r="A41710" s="210"/>
    </row>
    <row r="41711" spans="1:1" ht="13.5" x14ac:dyDescent="0.25">
      <c r="A41711" s="210"/>
    </row>
    <row r="41712" spans="1:1" ht="13.5" x14ac:dyDescent="0.25">
      <c r="A41712" s="210"/>
    </row>
    <row r="41713" spans="1:1" ht="13.5" x14ac:dyDescent="0.25">
      <c r="A41713" s="210"/>
    </row>
    <row r="41714" spans="1:1" ht="13.5" x14ac:dyDescent="0.25">
      <c r="A41714" s="210"/>
    </row>
    <row r="41715" spans="1:1" ht="13.5" x14ac:dyDescent="0.25">
      <c r="A41715" s="210"/>
    </row>
    <row r="41716" spans="1:1" ht="13.5" x14ac:dyDescent="0.25">
      <c r="A41716" s="210"/>
    </row>
    <row r="41717" spans="1:1" ht="13.5" x14ac:dyDescent="0.25">
      <c r="A41717" s="210"/>
    </row>
    <row r="41718" spans="1:1" ht="13.5" x14ac:dyDescent="0.25">
      <c r="A41718" s="210"/>
    </row>
    <row r="41719" spans="1:1" ht="13.5" x14ac:dyDescent="0.25">
      <c r="A41719" s="210"/>
    </row>
    <row r="41720" spans="1:1" ht="13.5" x14ac:dyDescent="0.25">
      <c r="A41720" s="210"/>
    </row>
    <row r="41721" spans="1:1" ht="13.5" x14ac:dyDescent="0.25">
      <c r="A41721" s="210"/>
    </row>
    <row r="41722" spans="1:1" ht="13.5" x14ac:dyDescent="0.25">
      <c r="A41722" s="210"/>
    </row>
    <row r="41723" spans="1:1" ht="13.5" x14ac:dyDescent="0.25">
      <c r="A41723" s="210"/>
    </row>
    <row r="41724" spans="1:1" ht="13.5" x14ac:dyDescent="0.25">
      <c r="A41724" s="210"/>
    </row>
    <row r="41725" spans="1:1" ht="13.5" x14ac:dyDescent="0.25">
      <c r="A41725" s="210"/>
    </row>
    <row r="41726" spans="1:1" ht="13.5" x14ac:dyDescent="0.25">
      <c r="A41726" s="210"/>
    </row>
    <row r="41727" spans="1:1" ht="13.5" x14ac:dyDescent="0.25">
      <c r="A41727" s="210"/>
    </row>
    <row r="41728" spans="1:1" ht="13.5" x14ac:dyDescent="0.25">
      <c r="A41728" s="210"/>
    </row>
    <row r="41729" spans="1:1" ht="13.5" x14ac:dyDescent="0.25">
      <c r="A41729" s="210"/>
    </row>
    <row r="41730" spans="1:1" ht="13.5" x14ac:dyDescent="0.25">
      <c r="A41730" s="210"/>
    </row>
    <row r="41731" spans="1:1" ht="13.5" x14ac:dyDescent="0.25">
      <c r="A41731" s="210"/>
    </row>
    <row r="41732" spans="1:1" ht="13.5" x14ac:dyDescent="0.25">
      <c r="A41732" s="210"/>
    </row>
    <row r="41733" spans="1:1" ht="13.5" x14ac:dyDescent="0.25">
      <c r="A41733" s="210"/>
    </row>
    <row r="41734" spans="1:1" ht="13.5" x14ac:dyDescent="0.25">
      <c r="A41734" s="210"/>
    </row>
    <row r="41735" spans="1:1" ht="13.5" x14ac:dyDescent="0.25">
      <c r="A41735" s="210"/>
    </row>
    <row r="41736" spans="1:1" ht="13.5" x14ac:dyDescent="0.25">
      <c r="A41736" s="210"/>
    </row>
    <row r="41737" spans="1:1" ht="13.5" x14ac:dyDescent="0.25">
      <c r="A41737" s="210"/>
    </row>
    <row r="41738" spans="1:1" ht="13.5" x14ac:dyDescent="0.25">
      <c r="A41738" s="210"/>
    </row>
    <row r="41739" spans="1:1" ht="13.5" x14ac:dyDescent="0.25">
      <c r="A41739" s="210"/>
    </row>
    <row r="41740" spans="1:1" ht="13.5" x14ac:dyDescent="0.25">
      <c r="A41740" s="210"/>
    </row>
    <row r="41741" spans="1:1" ht="13.5" x14ac:dyDescent="0.25">
      <c r="A41741" s="210"/>
    </row>
    <row r="41742" spans="1:1" ht="13.5" x14ac:dyDescent="0.25">
      <c r="A41742" s="210"/>
    </row>
    <row r="41743" spans="1:1" ht="13.5" x14ac:dyDescent="0.25">
      <c r="A41743" s="210"/>
    </row>
    <row r="41744" spans="1:1" ht="13.5" x14ac:dyDescent="0.25">
      <c r="A41744" s="210"/>
    </row>
    <row r="41745" spans="1:1" ht="13.5" x14ac:dyDescent="0.25">
      <c r="A41745" s="210"/>
    </row>
    <row r="41746" spans="1:1" ht="13.5" x14ac:dyDescent="0.25">
      <c r="A41746" s="210"/>
    </row>
    <row r="41747" spans="1:1" ht="13.5" x14ac:dyDescent="0.25">
      <c r="A41747" s="210"/>
    </row>
    <row r="41748" spans="1:1" ht="13.5" x14ac:dyDescent="0.25">
      <c r="A41748" s="210"/>
    </row>
    <row r="41749" spans="1:1" ht="13.5" x14ac:dyDescent="0.25">
      <c r="A41749" s="210"/>
    </row>
    <row r="41750" spans="1:1" ht="13.5" x14ac:dyDescent="0.25">
      <c r="A41750" s="210"/>
    </row>
    <row r="41751" spans="1:1" ht="13.5" x14ac:dyDescent="0.25">
      <c r="A41751" s="210"/>
    </row>
    <row r="41752" spans="1:1" ht="13.5" x14ac:dyDescent="0.25">
      <c r="A41752" s="210"/>
    </row>
    <row r="41753" spans="1:1" ht="13.5" x14ac:dyDescent="0.25">
      <c r="A41753" s="210"/>
    </row>
    <row r="41754" spans="1:1" ht="13.5" x14ac:dyDescent="0.25">
      <c r="A41754" s="210"/>
    </row>
    <row r="41755" spans="1:1" ht="13.5" x14ac:dyDescent="0.25">
      <c r="A41755" s="210"/>
    </row>
    <row r="41756" spans="1:1" ht="13.5" x14ac:dyDescent="0.25">
      <c r="A41756" s="210"/>
    </row>
    <row r="41757" spans="1:1" ht="13.5" x14ac:dyDescent="0.25">
      <c r="A41757" s="210"/>
    </row>
    <row r="41758" spans="1:1" ht="13.5" x14ac:dyDescent="0.25">
      <c r="A41758" s="210"/>
    </row>
    <row r="41759" spans="1:1" ht="13.5" x14ac:dyDescent="0.25">
      <c r="A41759" s="210"/>
    </row>
    <row r="41760" spans="1:1" ht="13.5" x14ac:dyDescent="0.25">
      <c r="A41760" s="210"/>
    </row>
    <row r="41761" spans="1:1" ht="13.5" x14ac:dyDescent="0.25">
      <c r="A41761" s="210"/>
    </row>
    <row r="41762" spans="1:1" ht="13.5" x14ac:dyDescent="0.25">
      <c r="A41762" s="210"/>
    </row>
    <row r="41763" spans="1:1" ht="13.5" x14ac:dyDescent="0.25">
      <c r="A41763" s="210"/>
    </row>
    <row r="41764" spans="1:1" ht="13.5" x14ac:dyDescent="0.25">
      <c r="A41764" s="210"/>
    </row>
    <row r="41765" spans="1:1" ht="13.5" x14ac:dyDescent="0.25">
      <c r="A41765" s="210"/>
    </row>
    <row r="41766" spans="1:1" ht="13.5" x14ac:dyDescent="0.25">
      <c r="A41766" s="210"/>
    </row>
    <row r="41767" spans="1:1" ht="13.5" x14ac:dyDescent="0.25">
      <c r="A41767" s="210"/>
    </row>
    <row r="41768" spans="1:1" ht="13.5" x14ac:dyDescent="0.25">
      <c r="A41768" s="210"/>
    </row>
    <row r="41769" spans="1:1" ht="13.5" x14ac:dyDescent="0.25">
      <c r="A41769" s="210"/>
    </row>
    <row r="41770" spans="1:1" ht="13.5" x14ac:dyDescent="0.25">
      <c r="A41770" s="210"/>
    </row>
    <row r="41771" spans="1:1" ht="13.5" x14ac:dyDescent="0.25">
      <c r="A41771" s="210"/>
    </row>
    <row r="41772" spans="1:1" ht="13.5" x14ac:dyDescent="0.25">
      <c r="A41772" s="210"/>
    </row>
    <row r="41773" spans="1:1" ht="13.5" x14ac:dyDescent="0.25">
      <c r="A41773" s="210"/>
    </row>
    <row r="41774" spans="1:1" ht="13.5" x14ac:dyDescent="0.25">
      <c r="A41774" s="210"/>
    </row>
    <row r="41775" spans="1:1" ht="13.5" x14ac:dyDescent="0.25">
      <c r="A41775" s="210"/>
    </row>
    <row r="41776" spans="1:1" ht="13.5" x14ac:dyDescent="0.25">
      <c r="A41776" s="210"/>
    </row>
    <row r="41777" spans="1:1" ht="13.5" x14ac:dyDescent="0.25">
      <c r="A41777" s="210"/>
    </row>
    <row r="41778" spans="1:1" ht="13.5" x14ac:dyDescent="0.25">
      <c r="A41778" s="210"/>
    </row>
    <row r="41779" spans="1:1" ht="13.5" x14ac:dyDescent="0.25">
      <c r="A41779" s="210"/>
    </row>
    <row r="41780" spans="1:1" ht="13.5" x14ac:dyDescent="0.25">
      <c r="A41780" s="210"/>
    </row>
    <row r="41781" spans="1:1" ht="13.5" x14ac:dyDescent="0.25">
      <c r="A41781" s="210"/>
    </row>
    <row r="41782" spans="1:1" ht="13.5" x14ac:dyDescent="0.25">
      <c r="A41782" s="210"/>
    </row>
    <row r="41783" spans="1:1" ht="13.5" x14ac:dyDescent="0.25">
      <c r="A41783" s="210"/>
    </row>
    <row r="41784" spans="1:1" ht="13.5" x14ac:dyDescent="0.25">
      <c r="A41784" s="210"/>
    </row>
    <row r="41785" spans="1:1" ht="13.5" x14ac:dyDescent="0.25">
      <c r="A41785" s="210"/>
    </row>
    <row r="41786" spans="1:1" ht="13.5" x14ac:dyDescent="0.25">
      <c r="A41786" s="210"/>
    </row>
    <row r="41787" spans="1:1" ht="13.5" x14ac:dyDescent="0.25">
      <c r="A41787" s="210"/>
    </row>
    <row r="41788" spans="1:1" ht="13.5" x14ac:dyDescent="0.25">
      <c r="A41788" s="210"/>
    </row>
    <row r="41789" spans="1:1" ht="13.5" x14ac:dyDescent="0.25">
      <c r="A41789" s="210"/>
    </row>
    <row r="41790" spans="1:1" ht="13.5" x14ac:dyDescent="0.25">
      <c r="A41790" s="210"/>
    </row>
    <row r="41791" spans="1:1" ht="13.5" x14ac:dyDescent="0.25">
      <c r="A41791" s="210"/>
    </row>
    <row r="41792" spans="1:1" ht="13.5" x14ac:dyDescent="0.25">
      <c r="A41792" s="210"/>
    </row>
    <row r="41793" spans="1:1" ht="13.5" x14ac:dyDescent="0.25">
      <c r="A41793" s="210"/>
    </row>
    <row r="41794" spans="1:1" ht="13.5" x14ac:dyDescent="0.25">
      <c r="A41794" s="210"/>
    </row>
    <row r="41795" spans="1:1" ht="13.5" x14ac:dyDescent="0.25">
      <c r="A41795" s="210"/>
    </row>
    <row r="41796" spans="1:1" ht="13.5" x14ac:dyDescent="0.25">
      <c r="A41796" s="210"/>
    </row>
    <row r="41797" spans="1:1" ht="13.5" x14ac:dyDescent="0.25">
      <c r="A41797" s="210"/>
    </row>
    <row r="41798" spans="1:1" ht="13.5" x14ac:dyDescent="0.25">
      <c r="A41798" s="210"/>
    </row>
    <row r="41799" spans="1:1" ht="13.5" x14ac:dyDescent="0.25">
      <c r="A41799" s="210"/>
    </row>
    <row r="41800" spans="1:1" ht="13.5" x14ac:dyDescent="0.25">
      <c r="A41800" s="210"/>
    </row>
    <row r="41801" spans="1:1" ht="13.5" x14ac:dyDescent="0.25">
      <c r="A41801" s="210"/>
    </row>
    <row r="41802" spans="1:1" ht="13.5" x14ac:dyDescent="0.25">
      <c r="A41802" s="210"/>
    </row>
    <row r="41803" spans="1:1" ht="13.5" x14ac:dyDescent="0.25">
      <c r="A41803" s="210"/>
    </row>
    <row r="41804" spans="1:1" ht="13.5" x14ac:dyDescent="0.25">
      <c r="A41804" s="210"/>
    </row>
    <row r="41805" spans="1:1" ht="13.5" x14ac:dyDescent="0.25">
      <c r="A41805" s="210"/>
    </row>
    <row r="41806" spans="1:1" ht="13.5" x14ac:dyDescent="0.25">
      <c r="A41806" s="210"/>
    </row>
    <row r="41807" spans="1:1" ht="13.5" x14ac:dyDescent="0.25">
      <c r="A41807" s="210"/>
    </row>
    <row r="41808" spans="1:1" ht="13.5" x14ac:dyDescent="0.25">
      <c r="A41808" s="210"/>
    </row>
    <row r="41809" spans="1:1" ht="13.5" x14ac:dyDescent="0.25">
      <c r="A41809" s="210"/>
    </row>
    <row r="41810" spans="1:1" ht="13.5" x14ac:dyDescent="0.25">
      <c r="A41810" s="210"/>
    </row>
    <row r="41811" spans="1:1" ht="13.5" x14ac:dyDescent="0.25">
      <c r="A41811" s="210"/>
    </row>
    <row r="41812" spans="1:1" ht="13.5" x14ac:dyDescent="0.25">
      <c r="A41812" s="210"/>
    </row>
    <row r="41813" spans="1:1" ht="13.5" x14ac:dyDescent="0.25">
      <c r="A41813" s="210"/>
    </row>
    <row r="41814" spans="1:1" ht="13.5" x14ac:dyDescent="0.25">
      <c r="A41814" s="210"/>
    </row>
    <row r="41815" spans="1:1" ht="13.5" x14ac:dyDescent="0.25">
      <c r="A41815" s="210"/>
    </row>
    <row r="41816" spans="1:1" ht="13.5" x14ac:dyDescent="0.25">
      <c r="A41816" s="210"/>
    </row>
    <row r="41817" spans="1:1" ht="13.5" x14ac:dyDescent="0.25">
      <c r="A41817" s="210"/>
    </row>
    <row r="41818" spans="1:1" ht="13.5" x14ac:dyDescent="0.25">
      <c r="A41818" s="210"/>
    </row>
    <row r="41819" spans="1:1" ht="13.5" x14ac:dyDescent="0.25">
      <c r="A41819" s="210"/>
    </row>
    <row r="41820" spans="1:1" ht="13.5" x14ac:dyDescent="0.25">
      <c r="A41820" s="210"/>
    </row>
    <row r="41821" spans="1:1" ht="13.5" x14ac:dyDescent="0.25">
      <c r="A41821" s="210"/>
    </row>
    <row r="41822" spans="1:1" ht="13.5" x14ac:dyDescent="0.25">
      <c r="A41822" s="210"/>
    </row>
    <row r="41823" spans="1:1" ht="13.5" x14ac:dyDescent="0.25">
      <c r="A41823" s="210"/>
    </row>
    <row r="41824" spans="1:1" ht="13.5" x14ac:dyDescent="0.25">
      <c r="A41824" s="210"/>
    </row>
    <row r="41825" spans="1:1" ht="13.5" x14ac:dyDescent="0.25">
      <c r="A41825" s="210"/>
    </row>
    <row r="41826" spans="1:1" ht="13.5" x14ac:dyDescent="0.25">
      <c r="A41826" s="210"/>
    </row>
    <row r="41827" spans="1:1" ht="13.5" x14ac:dyDescent="0.25">
      <c r="A41827" s="210"/>
    </row>
    <row r="41828" spans="1:1" ht="13.5" x14ac:dyDescent="0.25">
      <c r="A41828" s="210"/>
    </row>
    <row r="41829" spans="1:1" ht="13.5" x14ac:dyDescent="0.25">
      <c r="A41829" s="210"/>
    </row>
    <row r="41830" spans="1:1" ht="13.5" x14ac:dyDescent="0.25">
      <c r="A41830" s="210"/>
    </row>
    <row r="41831" spans="1:1" ht="13.5" x14ac:dyDescent="0.25">
      <c r="A41831" s="210"/>
    </row>
    <row r="41832" spans="1:1" ht="13.5" x14ac:dyDescent="0.25">
      <c r="A41832" s="210"/>
    </row>
    <row r="41833" spans="1:1" ht="13.5" x14ac:dyDescent="0.25">
      <c r="A41833" s="210"/>
    </row>
    <row r="41834" spans="1:1" ht="13.5" x14ac:dyDescent="0.25">
      <c r="A41834" s="210"/>
    </row>
    <row r="41835" spans="1:1" ht="13.5" x14ac:dyDescent="0.25">
      <c r="A41835" s="210"/>
    </row>
    <row r="41836" spans="1:1" ht="13.5" x14ac:dyDescent="0.25">
      <c r="A41836" s="210"/>
    </row>
    <row r="41837" spans="1:1" ht="13.5" x14ac:dyDescent="0.25">
      <c r="A41837" s="210"/>
    </row>
    <row r="41838" spans="1:1" ht="13.5" x14ac:dyDescent="0.25">
      <c r="A41838" s="210"/>
    </row>
    <row r="41839" spans="1:1" ht="13.5" x14ac:dyDescent="0.25">
      <c r="A41839" s="210"/>
    </row>
    <row r="41840" spans="1:1" ht="13.5" x14ac:dyDescent="0.25">
      <c r="A41840" s="210"/>
    </row>
    <row r="41841" spans="1:1" ht="13.5" x14ac:dyDescent="0.25">
      <c r="A41841" s="210"/>
    </row>
    <row r="41842" spans="1:1" ht="13.5" x14ac:dyDescent="0.25">
      <c r="A41842" s="210"/>
    </row>
    <row r="41843" spans="1:1" ht="13.5" x14ac:dyDescent="0.25">
      <c r="A41843" s="210"/>
    </row>
    <row r="41844" spans="1:1" ht="13.5" x14ac:dyDescent="0.25">
      <c r="A41844" s="210"/>
    </row>
    <row r="41845" spans="1:1" ht="13.5" x14ac:dyDescent="0.25">
      <c r="A41845" s="210"/>
    </row>
    <row r="41846" spans="1:1" ht="13.5" x14ac:dyDescent="0.25">
      <c r="A41846" s="210"/>
    </row>
    <row r="41847" spans="1:1" ht="13.5" x14ac:dyDescent="0.25">
      <c r="A41847" s="210"/>
    </row>
    <row r="41848" spans="1:1" ht="13.5" x14ac:dyDescent="0.25">
      <c r="A41848" s="210"/>
    </row>
    <row r="41849" spans="1:1" ht="13.5" x14ac:dyDescent="0.25">
      <c r="A41849" s="210"/>
    </row>
    <row r="41850" spans="1:1" ht="13.5" x14ac:dyDescent="0.25">
      <c r="A41850" s="210"/>
    </row>
    <row r="41851" spans="1:1" ht="13.5" x14ac:dyDescent="0.25">
      <c r="A41851" s="210"/>
    </row>
    <row r="41852" spans="1:1" ht="13.5" x14ac:dyDescent="0.25">
      <c r="A41852" s="210"/>
    </row>
    <row r="41853" spans="1:1" ht="13.5" x14ac:dyDescent="0.25">
      <c r="A41853" s="210"/>
    </row>
    <row r="41854" spans="1:1" ht="13.5" x14ac:dyDescent="0.25">
      <c r="A41854" s="210"/>
    </row>
    <row r="41855" spans="1:1" ht="13.5" x14ac:dyDescent="0.25">
      <c r="A41855" s="210"/>
    </row>
    <row r="41856" spans="1:1" ht="13.5" x14ac:dyDescent="0.25">
      <c r="A41856" s="210"/>
    </row>
    <row r="41857" spans="1:1" ht="13.5" x14ac:dyDescent="0.25">
      <c r="A41857" s="210"/>
    </row>
    <row r="41858" spans="1:1" ht="13.5" x14ac:dyDescent="0.25">
      <c r="A41858" s="210"/>
    </row>
    <row r="41859" spans="1:1" ht="13.5" x14ac:dyDescent="0.25">
      <c r="A41859" s="210"/>
    </row>
    <row r="41860" spans="1:1" ht="13.5" x14ac:dyDescent="0.25">
      <c r="A41860" s="210"/>
    </row>
    <row r="41861" spans="1:1" ht="13.5" x14ac:dyDescent="0.25">
      <c r="A41861" s="210"/>
    </row>
    <row r="41862" spans="1:1" ht="13.5" x14ac:dyDescent="0.25">
      <c r="A41862" s="210"/>
    </row>
    <row r="41863" spans="1:1" ht="13.5" x14ac:dyDescent="0.25">
      <c r="A41863" s="210"/>
    </row>
    <row r="41864" spans="1:1" ht="13.5" x14ac:dyDescent="0.25">
      <c r="A41864" s="210"/>
    </row>
    <row r="41865" spans="1:1" ht="13.5" x14ac:dyDescent="0.25">
      <c r="A41865" s="210"/>
    </row>
    <row r="41866" spans="1:1" ht="13.5" x14ac:dyDescent="0.25">
      <c r="A41866" s="210"/>
    </row>
    <row r="41867" spans="1:1" ht="13.5" x14ac:dyDescent="0.25">
      <c r="A41867" s="210"/>
    </row>
    <row r="41868" spans="1:1" ht="13.5" x14ac:dyDescent="0.25">
      <c r="A41868" s="210"/>
    </row>
    <row r="41869" spans="1:1" ht="13.5" x14ac:dyDescent="0.25">
      <c r="A41869" s="210"/>
    </row>
    <row r="41870" spans="1:1" ht="13.5" x14ac:dyDescent="0.25">
      <c r="A41870" s="210"/>
    </row>
    <row r="41871" spans="1:1" ht="13.5" x14ac:dyDescent="0.25">
      <c r="A41871" s="210"/>
    </row>
    <row r="41872" spans="1:1" ht="13.5" x14ac:dyDescent="0.25">
      <c r="A41872" s="210"/>
    </row>
    <row r="41873" spans="1:1" ht="13.5" x14ac:dyDescent="0.25">
      <c r="A41873" s="210"/>
    </row>
    <row r="41874" spans="1:1" ht="13.5" x14ac:dyDescent="0.25">
      <c r="A41874" s="210"/>
    </row>
    <row r="41875" spans="1:1" ht="13.5" x14ac:dyDescent="0.25">
      <c r="A41875" s="210"/>
    </row>
    <row r="41876" spans="1:1" ht="13.5" x14ac:dyDescent="0.25">
      <c r="A41876" s="210"/>
    </row>
    <row r="41877" spans="1:1" ht="13.5" x14ac:dyDescent="0.25">
      <c r="A41877" s="210"/>
    </row>
    <row r="41878" spans="1:1" ht="13.5" x14ac:dyDescent="0.25">
      <c r="A41878" s="210"/>
    </row>
    <row r="41879" spans="1:1" ht="13.5" x14ac:dyDescent="0.25">
      <c r="A41879" s="210"/>
    </row>
    <row r="41880" spans="1:1" ht="13.5" x14ac:dyDescent="0.25">
      <c r="A41880" s="210"/>
    </row>
    <row r="41881" spans="1:1" ht="13.5" x14ac:dyDescent="0.25">
      <c r="A41881" s="210"/>
    </row>
    <row r="41882" spans="1:1" ht="13.5" x14ac:dyDescent="0.25">
      <c r="A41882" s="210"/>
    </row>
    <row r="41883" spans="1:1" ht="13.5" x14ac:dyDescent="0.25">
      <c r="A41883" s="210"/>
    </row>
    <row r="41884" spans="1:1" ht="13.5" x14ac:dyDescent="0.25">
      <c r="A41884" s="210"/>
    </row>
    <row r="41885" spans="1:1" ht="13.5" x14ac:dyDescent="0.25">
      <c r="A41885" s="210"/>
    </row>
    <row r="41886" spans="1:1" ht="13.5" x14ac:dyDescent="0.25">
      <c r="A41886" s="210"/>
    </row>
    <row r="41887" spans="1:1" ht="13.5" x14ac:dyDescent="0.25">
      <c r="A41887" s="210"/>
    </row>
    <row r="41888" spans="1:1" ht="13.5" x14ac:dyDescent="0.25">
      <c r="A41888" s="210"/>
    </row>
    <row r="41889" spans="1:1" ht="13.5" x14ac:dyDescent="0.25">
      <c r="A41889" s="210"/>
    </row>
    <row r="41890" spans="1:1" ht="13.5" x14ac:dyDescent="0.25">
      <c r="A41890" s="210"/>
    </row>
    <row r="41891" spans="1:1" ht="13.5" x14ac:dyDescent="0.25">
      <c r="A41891" s="210"/>
    </row>
    <row r="41892" spans="1:1" ht="13.5" x14ac:dyDescent="0.25">
      <c r="A41892" s="210"/>
    </row>
    <row r="41893" spans="1:1" ht="13.5" x14ac:dyDescent="0.25">
      <c r="A41893" s="210"/>
    </row>
    <row r="41894" spans="1:1" ht="13.5" x14ac:dyDescent="0.25">
      <c r="A41894" s="210"/>
    </row>
    <row r="41895" spans="1:1" ht="13.5" x14ac:dyDescent="0.25">
      <c r="A41895" s="210"/>
    </row>
    <row r="41896" spans="1:1" ht="13.5" x14ac:dyDescent="0.25">
      <c r="A41896" s="210"/>
    </row>
    <row r="41897" spans="1:1" ht="13.5" x14ac:dyDescent="0.25">
      <c r="A41897" s="210"/>
    </row>
    <row r="41898" spans="1:1" ht="13.5" x14ac:dyDescent="0.25">
      <c r="A41898" s="210"/>
    </row>
    <row r="41899" spans="1:1" ht="13.5" x14ac:dyDescent="0.25">
      <c r="A41899" s="210"/>
    </row>
    <row r="41900" spans="1:1" ht="13.5" x14ac:dyDescent="0.25">
      <c r="A41900" s="210"/>
    </row>
    <row r="41901" spans="1:1" ht="13.5" x14ac:dyDescent="0.25">
      <c r="A41901" s="210"/>
    </row>
    <row r="41902" spans="1:1" ht="13.5" x14ac:dyDescent="0.25">
      <c r="A41902" s="210"/>
    </row>
    <row r="41903" spans="1:1" ht="13.5" x14ac:dyDescent="0.25">
      <c r="A41903" s="210"/>
    </row>
    <row r="41904" spans="1:1" ht="13.5" x14ac:dyDescent="0.25">
      <c r="A41904" s="210"/>
    </row>
    <row r="41905" spans="1:1" ht="13.5" x14ac:dyDescent="0.25">
      <c r="A41905" s="210"/>
    </row>
    <row r="41906" spans="1:1" ht="13.5" x14ac:dyDescent="0.25">
      <c r="A41906" s="210"/>
    </row>
    <row r="41907" spans="1:1" ht="13.5" x14ac:dyDescent="0.25">
      <c r="A41907" s="210"/>
    </row>
    <row r="41908" spans="1:1" ht="13.5" x14ac:dyDescent="0.25">
      <c r="A41908" s="210"/>
    </row>
    <row r="41909" spans="1:1" ht="13.5" x14ac:dyDescent="0.25">
      <c r="A41909" s="210"/>
    </row>
    <row r="41910" spans="1:1" ht="13.5" x14ac:dyDescent="0.25">
      <c r="A41910" s="210"/>
    </row>
    <row r="41911" spans="1:1" ht="13.5" x14ac:dyDescent="0.25">
      <c r="A41911" s="210"/>
    </row>
    <row r="41912" spans="1:1" ht="13.5" x14ac:dyDescent="0.25">
      <c r="A41912" s="210"/>
    </row>
    <row r="41913" spans="1:1" ht="13.5" x14ac:dyDescent="0.25">
      <c r="A41913" s="210"/>
    </row>
    <row r="41914" spans="1:1" ht="13.5" x14ac:dyDescent="0.25">
      <c r="A41914" s="210"/>
    </row>
    <row r="41915" spans="1:1" ht="13.5" x14ac:dyDescent="0.25">
      <c r="A41915" s="210"/>
    </row>
    <row r="41916" spans="1:1" ht="13.5" x14ac:dyDescent="0.25">
      <c r="A41916" s="210"/>
    </row>
    <row r="41917" spans="1:1" ht="13.5" x14ac:dyDescent="0.25">
      <c r="A41917" s="210"/>
    </row>
    <row r="41918" spans="1:1" ht="13.5" x14ac:dyDescent="0.25">
      <c r="A41918" s="210"/>
    </row>
    <row r="41919" spans="1:1" ht="13.5" x14ac:dyDescent="0.25">
      <c r="A41919" s="210"/>
    </row>
    <row r="41920" spans="1:1" ht="13.5" x14ac:dyDescent="0.25">
      <c r="A41920" s="210"/>
    </row>
    <row r="41921" spans="1:1" ht="13.5" x14ac:dyDescent="0.25">
      <c r="A41921" s="210"/>
    </row>
    <row r="41922" spans="1:1" ht="13.5" x14ac:dyDescent="0.25">
      <c r="A41922" s="210"/>
    </row>
    <row r="41923" spans="1:1" ht="13.5" x14ac:dyDescent="0.25">
      <c r="A41923" s="210"/>
    </row>
    <row r="41924" spans="1:1" ht="13.5" x14ac:dyDescent="0.25">
      <c r="A41924" s="210"/>
    </row>
    <row r="41925" spans="1:1" ht="13.5" x14ac:dyDescent="0.25">
      <c r="A41925" s="210"/>
    </row>
    <row r="41926" spans="1:1" ht="13.5" x14ac:dyDescent="0.25">
      <c r="A41926" s="210"/>
    </row>
    <row r="41927" spans="1:1" ht="13.5" x14ac:dyDescent="0.25">
      <c r="A41927" s="210"/>
    </row>
    <row r="41928" spans="1:1" ht="13.5" x14ac:dyDescent="0.25">
      <c r="A41928" s="210"/>
    </row>
    <row r="41929" spans="1:1" ht="13.5" x14ac:dyDescent="0.25">
      <c r="A41929" s="210"/>
    </row>
    <row r="41930" spans="1:1" ht="13.5" x14ac:dyDescent="0.25">
      <c r="A41930" s="210"/>
    </row>
    <row r="41931" spans="1:1" ht="13.5" x14ac:dyDescent="0.25">
      <c r="A41931" s="210"/>
    </row>
    <row r="41932" spans="1:1" ht="13.5" x14ac:dyDescent="0.25">
      <c r="A41932" s="210"/>
    </row>
    <row r="41933" spans="1:1" ht="13.5" x14ac:dyDescent="0.25">
      <c r="A41933" s="210"/>
    </row>
    <row r="41934" spans="1:1" ht="13.5" x14ac:dyDescent="0.25">
      <c r="A41934" s="210"/>
    </row>
    <row r="41935" spans="1:1" ht="13.5" x14ac:dyDescent="0.25">
      <c r="A41935" s="210"/>
    </row>
    <row r="41936" spans="1:1" ht="13.5" x14ac:dyDescent="0.25">
      <c r="A41936" s="210"/>
    </row>
    <row r="41937" spans="1:1" ht="13.5" x14ac:dyDescent="0.25">
      <c r="A41937" s="210"/>
    </row>
    <row r="41938" spans="1:1" ht="13.5" x14ac:dyDescent="0.25">
      <c r="A41938" s="210"/>
    </row>
    <row r="41939" spans="1:1" ht="13.5" x14ac:dyDescent="0.25">
      <c r="A41939" s="210"/>
    </row>
    <row r="41940" spans="1:1" ht="13.5" x14ac:dyDescent="0.25">
      <c r="A41940" s="210"/>
    </row>
    <row r="41941" spans="1:1" ht="13.5" x14ac:dyDescent="0.25">
      <c r="A41941" s="210"/>
    </row>
    <row r="41942" spans="1:1" ht="13.5" x14ac:dyDescent="0.25">
      <c r="A41942" s="210"/>
    </row>
    <row r="41943" spans="1:1" ht="13.5" x14ac:dyDescent="0.25">
      <c r="A41943" s="210"/>
    </row>
    <row r="41944" spans="1:1" ht="13.5" x14ac:dyDescent="0.25">
      <c r="A41944" s="210"/>
    </row>
    <row r="41945" spans="1:1" ht="13.5" x14ac:dyDescent="0.25">
      <c r="A41945" s="210"/>
    </row>
    <row r="41946" spans="1:1" ht="13.5" x14ac:dyDescent="0.25">
      <c r="A41946" s="210"/>
    </row>
    <row r="41947" spans="1:1" ht="13.5" x14ac:dyDescent="0.25">
      <c r="A41947" s="210"/>
    </row>
    <row r="41948" spans="1:1" ht="13.5" x14ac:dyDescent="0.25">
      <c r="A41948" s="210"/>
    </row>
    <row r="41949" spans="1:1" ht="13.5" x14ac:dyDescent="0.25">
      <c r="A41949" s="210"/>
    </row>
    <row r="41950" spans="1:1" ht="13.5" x14ac:dyDescent="0.25">
      <c r="A41950" s="210"/>
    </row>
    <row r="41951" spans="1:1" ht="13.5" x14ac:dyDescent="0.25">
      <c r="A41951" s="210"/>
    </row>
    <row r="41952" spans="1:1" ht="13.5" x14ac:dyDescent="0.25">
      <c r="A41952" s="210"/>
    </row>
    <row r="41953" spans="1:1" ht="13.5" x14ac:dyDescent="0.25">
      <c r="A41953" s="210"/>
    </row>
    <row r="41954" spans="1:1" ht="13.5" x14ac:dyDescent="0.25">
      <c r="A41954" s="210"/>
    </row>
    <row r="41955" spans="1:1" ht="13.5" x14ac:dyDescent="0.25">
      <c r="A41955" s="210"/>
    </row>
    <row r="41956" spans="1:1" ht="13.5" x14ac:dyDescent="0.25">
      <c r="A41956" s="210"/>
    </row>
    <row r="41957" spans="1:1" ht="13.5" x14ac:dyDescent="0.25">
      <c r="A41957" s="210"/>
    </row>
    <row r="41958" spans="1:1" ht="13.5" x14ac:dyDescent="0.25">
      <c r="A41958" s="210"/>
    </row>
    <row r="41959" spans="1:1" ht="13.5" x14ac:dyDescent="0.25">
      <c r="A41959" s="210"/>
    </row>
    <row r="41960" spans="1:1" ht="13.5" x14ac:dyDescent="0.25">
      <c r="A41960" s="210"/>
    </row>
    <row r="41961" spans="1:1" ht="13.5" x14ac:dyDescent="0.25">
      <c r="A41961" s="210"/>
    </row>
    <row r="41962" spans="1:1" ht="13.5" x14ac:dyDescent="0.25">
      <c r="A41962" s="210"/>
    </row>
    <row r="41963" spans="1:1" ht="13.5" x14ac:dyDescent="0.25">
      <c r="A41963" s="210"/>
    </row>
    <row r="41964" spans="1:1" ht="13.5" x14ac:dyDescent="0.25">
      <c r="A41964" s="210"/>
    </row>
    <row r="41965" spans="1:1" ht="13.5" x14ac:dyDescent="0.25">
      <c r="A41965" s="210"/>
    </row>
    <row r="41966" spans="1:1" ht="13.5" x14ac:dyDescent="0.25">
      <c r="A41966" s="210"/>
    </row>
    <row r="41967" spans="1:1" ht="13.5" x14ac:dyDescent="0.25">
      <c r="A41967" s="210"/>
    </row>
    <row r="41968" spans="1:1" ht="13.5" x14ac:dyDescent="0.25">
      <c r="A41968" s="210"/>
    </row>
    <row r="41969" spans="1:1" ht="13.5" x14ac:dyDescent="0.25">
      <c r="A41969" s="210"/>
    </row>
    <row r="41970" spans="1:1" ht="13.5" x14ac:dyDescent="0.25">
      <c r="A41970" s="210"/>
    </row>
    <row r="41971" spans="1:1" ht="13.5" x14ac:dyDescent="0.25">
      <c r="A41971" s="210"/>
    </row>
    <row r="41972" spans="1:1" ht="13.5" x14ac:dyDescent="0.25">
      <c r="A41972" s="210"/>
    </row>
    <row r="41973" spans="1:1" ht="13.5" x14ac:dyDescent="0.25">
      <c r="A41973" s="210"/>
    </row>
    <row r="41974" spans="1:1" ht="13.5" x14ac:dyDescent="0.25">
      <c r="A41974" s="210"/>
    </row>
    <row r="41975" spans="1:1" ht="13.5" x14ac:dyDescent="0.25">
      <c r="A41975" s="210"/>
    </row>
    <row r="41976" spans="1:1" ht="13.5" x14ac:dyDescent="0.25">
      <c r="A41976" s="210"/>
    </row>
    <row r="41977" spans="1:1" ht="13.5" x14ac:dyDescent="0.25">
      <c r="A41977" s="210"/>
    </row>
    <row r="41978" spans="1:1" ht="13.5" x14ac:dyDescent="0.25">
      <c r="A41978" s="210"/>
    </row>
    <row r="41979" spans="1:1" ht="13.5" x14ac:dyDescent="0.25">
      <c r="A41979" s="210"/>
    </row>
    <row r="41980" spans="1:1" ht="13.5" x14ac:dyDescent="0.25">
      <c r="A41980" s="210"/>
    </row>
    <row r="41981" spans="1:1" ht="13.5" x14ac:dyDescent="0.25">
      <c r="A41981" s="210"/>
    </row>
    <row r="41982" spans="1:1" ht="13.5" x14ac:dyDescent="0.25">
      <c r="A41982" s="210"/>
    </row>
    <row r="41983" spans="1:1" ht="13.5" x14ac:dyDescent="0.25">
      <c r="A41983" s="210"/>
    </row>
    <row r="41984" spans="1:1" ht="13.5" x14ac:dyDescent="0.25">
      <c r="A41984" s="210"/>
    </row>
    <row r="41985" spans="1:1" ht="13.5" x14ac:dyDescent="0.25">
      <c r="A41985" s="210"/>
    </row>
    <row r="41986" spans="1:1" ht="13.5" x14ac:dyDescent="0.25">
      <c r="A41986" s="210"/>
    </row>
    <row r="41987" spans="1:1" ht="13.5" x14ac:dyDescent="0.25">
      <c r="A41987" s="210"/>
    </row>
    <row r="41988" spans="1:1" ht="13.5" x14ac:dyDescent="0.25">
      <c r="A41988" s="210"/>
    </row>
    <row r="41989" spans="1:1" ht="13.5" x14ac:dyDescent="0.25">
      <c r="A41989" s="210"/>
    </row>
    <row r="41990" spans="1:1" ht="13.5" x14ac:dyDescent="0.25">
      <c r="A41990" s="210"/>
    </row>
    <row r="41991" spans="1:1" ht="13.5" x14ac:dyDescent="0.25">
      <c r="A41991" s="210"/>
    </row>
    <row r="41992" spans="1:1" ht="13.5" x14ac:dyDescent="0.25">
      <c r="A41992" s="210"/>
    </row>
    <row r="41993" spans="1:1" ht="13.5" x14ac:dyDescent="0.25">
      <c r="A41993" s="210"/>
    </row>
    <row r="41994" spans="1:1" ht="13.5" x14ac:dyDescent="0.25">
      <c r="A41994" s="210"/>
    </row>
    <row r="41995" spans="1:1" ht="13.5" x14ac:dyDescent="0.25">
      <c r="A41995" s="210"/>
    </row>
    <row r="41996" spans="1:1" ht="13.5" x14ac:dyDescent="0.25">
      <c r="A41996" s="210"/>
    </row>
    <row r="41997" spans="1:1" ht="13.5" x14ac:dyDescent="0.25">
      <c r="A41997" s="210"/>
    </row>
    <row r="41998" spans="1:1" ht="13.5" x14ac:dyDescent="0.25">
      <c r="A41998" s="210"/>
    </row>
    <row r="41999" spans="1:1" ht="13.5" x14ac:dyDescent="0.25">
      <c r="A41999" s="210"/>
    </row>
    <row r="42000" spans="1:1" ht="13.5" x14ac:dyDescent="0.25">
      <c r="A42000" s="210"/>
    </row>
    <row r="42001" spans="1:1" ht="13.5" x14ac:dyDescent="0.25">
      <c r="A42001" s="210"/>
    </row>
    <row r="42002" spans="1:1" ht="13.5" x14ac:dyDescent="0.25">
      <c r="A42002" s="210"/>
    </row>
    <row r="42003" spans="1:1" ht="13.5" x14ac:dyDescent="0.25">
      <c r="A42003" s="210"/>
    </row>
    <row r="42004" spans="1:1" ht="13.5" x14ac:dyDescent="0.25">
      <c r="A42004" s="210"/>
    </row>
    <row r="42005" spans="1:1" ht="13.5" x14ac:dyDescent="0.25">
      <c r="A42005" s="210"/>
    </row>
    <row r="42006" spans="1:1" ht="13.5" x14ac:dyDescent="0.25">
      <c r="A42006" s="210"/>
    </row>
    <row r="42007" spans="1:1" ht="13.5" x14ac:dyDescent="0.25">
      <c r="A42007" s="210"/>
    </row>
    <row r="42008" spans="1:1" ht="13.5" x14ac:dyDescent="0.25">
      <c r="A42008" s="210"/>
    </row>
    <row r="42009" spans="1:1" ht="13.5" x14ac:dyDescent="0.25">
      <c r="A42009" s="210"/>
    </row>
    <row r="42010" spans="1:1" ht="13.5" x14ac:dyDescent="0.25">
      <c r="A42010" s="210"/>
    </row>
    <row r="42011" spans="1:1" ht="13.5" x14ac:dyDescent="0.25">
      <c r="A42011" s="210"/>
    </row>
    <row r="42012" spans="1:1" ht="13.5" x14ac:dyDescent="0.25">
      <c r="A42012" s="210"/>
    </row>
    <row r="42013" spans="1:1" ht="13.5" x14ac:dyDescent="0.25">
      <c r="A42013" s="210"/>
    </row>
    <row r="42014" spans="1:1" ht="13.5" x14ac:dyDescent="0.25">
      <c r="A42014" s="210"/>
    </row>
    <row r="42015" spans="1:1" ht="13.5" x14ac:dyDescent="0.25">
      <c r="A42015" s="210"/>
    </row>
    <row r="42016" spans="1:1" ht="13.5" x14ac:dyDescent="0.25">
      <c r="A42016" s="210"/>
    </row>
    <row r="42017" spans="1:1" ht="13.5" x14ac:dyDescent="0.25">
      <c r="A42017" s="210"/>
    </row>
    <row r="42018" spans="1:1" ht="13.5" x14ac:dyDescent="0.25">
      <c r="A42018" s="210"/>
    </row>
    <row r="42019" spans="1:1" ht="13.5" x14ac:dyDescent="0.25">
      <c r="A42019" s="210"/>
    </row>
    <row r="42020" spans="1:1" ht="13.5" x14ac:dyDescent="0.25">
      <c r="A42020" s="210"/>
    </row>
    <row r="42021" spans="1:1" ht="13.5" x14ac:dyDescent="0.25">
      <c r="A42021" s="210"/>
    </row>
    <row r="42022" spans="1:1" ht="13.5" x14ac:dyDescent="0.25">
      <c r="A42022" s="210"/>
    </row>
    <row r="42023" spans="1:1" ht="13.5" x14ac:dyDescent="0.25">
      <c r="A42023" s="210"/>
    </row>
    <row r="42024" spans="1:1" ht="13.5" x14ac:dyDescent="0.25">
      <c r="A42024" s="210"/>
    </row>
    <row r="42025" spans="1:1" ht="13.5" x14ac:dyDescent="0.25">
      <c r="A42025" s="210"/>
    </row>
    <row r="42026" spans="1:1" ht="13.5" x14ac:dyDescent="0.25">
      <c r="A42026" s="210"/>
    </row>
    <row r="42027" spans="1:1" ht="13.5" x14ac:dyDescent="0.25">
      <c r="A42027" s="210"/>
    </row>
    <row r="42028" spans="1:1" ht="13.5" x14ac:dyDescent="0.25">
      <c r="A42028" s="210"/>
    </row>
    <row r="42029" spans="1:1" ht="13.5" x14ac:dyDescent="0.25">
      <c r="A42029" s="210"/>
    </row>
    <row r="42030" spans="1:1" ht="13.5" x14ac:dyDescent="0.25">
      <c r="A42030" s="210"/>
    </row>
    <row r="42031" spans="1:1" ht="13.5" x14ac:dyDescent="0.25">
      <c r="A42031" s="210"/>
    </row>
    <row r="42032" spans="1:1" ht="13.5" x14ac:dyDescent="0.25">
      <c r="A42032" s="210"/>
    </row>
    <row r="42033" spans="1:1" ht="13.5" x14ac:dyDescent="0.25">
      <c r="A42033" s="210"/>
    </row>
    <row r="42034" spans="1:1" ht="13.5" x14ac:dyDescent="0.25">
      <c r="A42034" s="210"/>
    </row>
    <row r="42035" spans="1:1" ht="13.5" x14ac:dyDescent="0.25">
      <c r="A42035" s="210"/>
    </row>
    <row r="42036" spans="1:1" ht="13.5" x14ac:dyDescent="0.25">
      <c r="A42036" s="210"/>
    </row>
    <row r="42037" spans="1:1" ht="13.5" x14ac:dyDescent="0.25">
      <c r="A42037" s="210"/>
    </row>
    <row r="42038" spans="1:1" ht="13.5" x14ac:dyDescent="0.25">
      <c r="A42038" s="210"/>
    </row>
    <row r="42039" spans="1:1" ht="13.5" x14ac:dyDescent="0.25">
      <c r="A42039" s="210"/>
    </row>
    <row r="42040" spans="1:1" ht="13.5" x14ac:dyDescent="0.25">
      <c r="A42040" s="210"/>
    </row>
    <row r="42041" spans="1:1" ht="13.5" x14ac:dyDescent="0.25">
      <c r="A42041" s="210"/>
    </row>
    <row r="42042" spans="1:1" ht="13.5" x14ac:dyDescent="0.25">
      <c r="A42042" s="210"/>
    </row>
    <row r="42043" spans="1:1" ht="13.5" x14ac:dyDescent="0.25">
      <c r="A42043" s="210"/>
    </row>
    <row r="42044" spans="1:1" ht="13.5" x14ac:dyDescent="0.25">
      <c r="A42044" s="210"/>
    </row>
    <row r="42045" spans="1:1" ht="13.5" x14ac:dyDescent="0.25">
      <c r="A42045" s="210"/>
    </row>
    <row r="42046" spans="1:1" ht="13.5" x14ac:dyDescent="0.25">
      <c r="A42046" s="210"/>
    </row>
    <row r="42047" spans="1:1" ht="13.5" x14ac:dyDescent="0.25">
      <c r="A42047" s="210"/>
    </row>
    <row r="42048" spans="1:1" ht="13.5" x14ac:dyDescent="0.25">
      <c r="A42048" s="210"/>
    </row>
    <row r="42049" spans="1:1" ht="13.5" x14ac:dyDescent="0.25">
      <c r="A42049" s="210"/>
    </row>
    <row r="42050" spans="1:1" ht="13.5" x14ac:dyDescent="0.25">
      <c r="A42050" s="210"/>
    </row>
    <row r="42051" spans="1:1" ht="13.5" x14ac:dyDescent="0.25">
      <c r="A42051" s="210"/>
    </row>
    <row r="42052" spans="1:1" ht="13.5" x14ac:dyDescent="0.25">
      <c r="A42052" s="210"/>
    </row>
    <row r="42053" spans="1:1" ht="13.5" x14ac:dyDescent="0.25">
      <c r="A42053" s="210"/>
    </row>
    <row r="42054" spans="1:1" ht="13.5" x14ac:dyDescent="0.25">
      <c r="A42054" s="210"/>
    </row>
    <row r="42055" spans="1:1" ht="13.5" x14ac:dyDescent="0.25">
      <c r="A42055" s="210"/>
    </row>
    <row r="42056" spans="1:1" ht="13.5" x14ac:dyDescent="0.25">
      <c r="A42056" s="210"/>
    </row>
    <row r="42057" spans="1:1" ht="13.5" x14ac:dyDescent="0.25">
      <c r="A42057" s="210"/>
    </row>
    <row r="42058" spans="1:1" ht="13.5" x14ac:dyDescent="0.25">
      <c r="A42058" s="210"/>
    </row>
    <row r="42059" spans="1:1" ht="13.5" x14ac:dyDescent="0.25">
      <c r="A42059" s="210"/>
    </row>
    <row r="42060" spans="1:1" ht="13.5" x14ac:dyDescent="0.25">
      <c r="A42060" s="210"/>
    </row>
    <row r="42061" spans="1:1" ht="13.5" x14ac:dyDescent="0.25">
      <c r="A42061" s="210"/>
    </row>
    <row r="42062" spans="1:1" ht="13.5" x14ac:dyDescent="0.25">
      <c r="A42062" s="210"/>
    </row>
    <row r="42063" spans="1:1" ht="13.5" x14ac:dyDescent="0.25">
      <c r="A42063" s="210"/>
    </row>
    <row r="42064" spans="1:1" ht="13.5" x14ac:dyDescent="0.25">
      <c r="A42064" s="210"/>
    </row>
    <row r="42065" spans="1:1" ht="13.5" x14ac:dyDescent="0.25">
      <c r="A42065" s="210"/>
    </row>
    <row r="42066" spans="1:1" ht="13.5" x14ac:dyDescent="0.25">
      <c r="A42066" s="210"/>
    </row>
    <row r="42067" spans="1:1" ht="13.5" x14ac:dyDescent="0.25">
      <c r="A42067" s="210"/>
    </row>
    <row r="42068" spans="1:1" ht="13.5" x14ac:dyDescent="0.25">
      <c r="A42068" s="210"/>
    </row>
    <row r="42069" spans="1:1" ht="13.5" x14ac:dyDescent="0.25">
      <c r="A42069" s="210"/>
    </row>
    <row r="42070" spans="1:1" ht="13.5" x14ac:dyDescent="0.25">
      <c r="A42070" s="210"/>
    </row>
    <row r="42071" spans="1:1" ht="13.5" x14ac:dyDescent="0.25">
      <c r="A42071" s="210"/>
    </row>
    <row r="42072" spans="1:1" ht="13.5" x14ac:dyDescent="0.25">
      <c r="A42072" s="210"/>
    </row>
    <row r="42073" spans="1:1" ht="13.5" x14ac:dyDescent="0.25">
      <c r="A42073" s="210"/>
    </row>
    <row r="42074" spans="1:1" ht="13.5" x14ac:dyDescent="0.25">
      <c r="A42074" s="210"/>
    </row>
    <row r="42075" spans="1:1" ht="13.5" x14ac:dyDescent="0.25">
      <c r="A42075" s="210"/>
    </row>
    <row r="42076" spans="1:1" ht="13.5" x14ac:dyDescent="0.25">
      <c r="A42076" s="210"/>
    </row>
    <row r="42077" spans="1:1" ht="13.5" x14ac:dyDescent="0.25">
      <c r="A42077" s="210"/>
    </row>
    <row r="42078" spans="1:1" ht="13.5" x14ac:dyDescent="0.25">
      <c r="A42078" s="210"/>
    </row>
    <row r="42079" spans="1:1" ht="13.5" x14ac:dyDescent="0.25">
      <c r="A42079" s="210"/>
    </row>
    <row r="42080" spans="1:1" ht="13.5" x14ac:dyDescent="0.25">
      <c r="A42080" s="210"/>
    </row>
    <row r="42081" spans="1:1" ht="13.5" x14ac:dyDescent="0.25">
      <c r="A42081" s="210"/>
    </row>
    <row r="42082" spans="1:1" ht="13.5" x14ac:dyDescent="0.25">
      <c r="A42082" s="210"/>
    </row>
    <row r="42083" spans="1:1" ht="13.5" x14ac:dyDescent="0.25">
      <c r="A42083" s="210"/>
    </row>
    <row r="42084" spans="1:1" ht="13.5" x14ac:dyDescent="0.25">
      <c r="A42084" s="210"/>
    </row>
    <row r="42085" spans="1:1" ht="13.5" x14ac:dyDescent="0.25">
      <c r="A42085" s="210"/>
    </row>
    <row r="42086" spans="1:1" ht="13.5" x14ac:dyDescent="0.25">
      <c r="A42086" s="210"/>
    </row>
    <row r="42087" spans="1:1" ht="13.5" x14ac:dyDescent="0.25">
      <c r="A42087" s="210"/>
    </row>
    <row r="42088" spans="1:1" ht="13.5" x14ac:dyDescent="0.25">
      <c r="A42088" s="210"/>
    </row>
    <row r="42089" spans="1:1" ht="13.5" x14ac:dyDescent="0.25">
      <c r="A42089" s="210"/>
    </row>
    <row r="42090" spans="1:1" ht="13.5" x14ac:dyDescent="0.25">
      <c r="A42090" s="210"/>
    </row>
    <row r="42091" spans="1:1" ht="13.5" x14ac:dyDescent="0.25">
      <c r="A42091" s="210"/>
    </row>
    <row r="42092" spans="1:1" ht="13.5" x14ac:dyDescent="0.25">
      <c r="A42092" s="210"/>
    </row>
    <row r="42093" spans="1:1" ht="13.5" x14ac:dyDescent="0.25">
      <c r="A42093" s="210"/>
    </row>
    <row r="42094" spans="1:1" ht="13.5" x14ac:dyDescent="0.25">
      <c r="A42094" s="210"/>
    </row>
    <row r="42095" spans="1:1" ht="13.5" x14ac:dyDescent="0.25">
      <c r="A42095" s="210"/>
    </row>
    <row r="42096" spans="1:1" ht="13.5" x14ac:dyDescent="0.25">
      <c r="A42096" s="210"/>
    </row>
    <row r="42097" spans="1:1" ht="13.5" x14ac:dyDescent="0.25">
      <c r="A42097" s="210"/>
    </row>
    <row r="42098" spans="1:1" ht="13.5" x14ac:dyDescent="0.25">
      <c r="A42098" s="210"/>
    </row>
    <row r="42099" spans="1:1" ht="13.5" x14ac:dyDescent="0.25">
      <c r="A42099" s="210"/>
    </row>
    <row r="42100" spans="1:1" ht="13.5" x14ac:dyDescent="0.25">
      <c r="A42100" s="210"/>
    </row>
    <row r="42101" spans="1:1" ht="13.5" x14ac:dyDescent="0.25">
      <c r="A42101" s="210"/>
    </row>
    <row r="42102" spans="1:1" ht="13.5" x14ac:dyDescent="0.25">
      <c r="A42102" s="210"/>
    </row>
    <row r="42103" spans="1:1" ht="13.5" x14ac:dyDescent="0.25">
      <c r="A42103" s="210"/>
    </row>
    <row r="42104" spans="1:1" ht="13.5" x14ac:dyDescent="0.25">
      <c r="A42104" s="210"/>
    </row>
    <row r="42105" spans="1:1" ht="13.5" x14ac:dyDescent="0.25">
      <c r="A42105" s="210"/>
    </row>
    <row r="42106" spans="1:1" ht="13.5" x14ac:dyDescent="0.25">
      <c r="A42106" s="210"/>
    </row>
    <row r="42107" spans="1:1" ht="13.5" x14ac:dyDescent="0.25">
      <c r="A42107" s="210"/>
    </row>
    <row r="42108" spans="1:1" ht="13.5" x14ac:dyDescent="0.25">
      <c r="A42108" s="210"/>
    </row>
    <row r="42109" spans="1:1" ht="13.5" x14ac:dyDescent="0.25">
      <c r="A42109" s="210"/>
    </row>
    <row r="42110" spans="1:1" ht="13.5" x14ac:dyDescent="0.25">
      <c r="A42110" s="210"/>
    </row>
    <row r="42111" spans="1:1" ht="13.5" x14ac:dyDescent="0.25">
      <c r="A42111" s="210"/>
    </row>
    <row r="42112" spans="1:1" ht="13.5" x14ac:dyDescent="0.25">
      <c r="A42112" s="210"/>
    </row>
    <row r="42113" spans="1:1" ht="13.5" x14ac:dyDescent="0.25">
      <c r="A42113" s="210"/>
    </row>
    <row r="42114" spans="1:1" ht="13.5" x14ac:dyDescent="0.25">
      <c r="A42114" s="210"/>
    </row>
    <row r="42115" spans="1:1" ht="13.5" x14ac:dyDescent="0.25">
      <c r="A42115" s="210"/>
    </row>
    <row r="42116" spans="1:1" ht="13.5" x14ac:dyDescent="0.25">
      <c r="A42116" s="210"/>
    </row>
    <row r="42117" spans="1:1" ht="13.5" x14ac:dyDescent="0.25">
      <c r="A42117" s="210"/>
    </row>
    <row r="42118" spans="1:1" ht="13.5" x14ac:dyDescent="0.25">
      <c r="A42118" s="210"/>
    </row>
    <row r="42119" spans="1:1" ht="13.5" x14ac:dyDescent="0.25">
      <c r="A42119" s="210"/>
    </row>
    <row r="42120" spans="1:1" ht="13.5" x14ac:dyDescent="0.25">
      <c r="A42120" s="210"/>
    </row>
    <row r="42121" spans="1:1" ht="13.5" x14ac:dyDescent="0.25">
      <c r="A42121" s="210"/>
    </row>
    <row r="42122" spans="1:1" ht="13.5" x14ac:dyDescent="0.25">
      <c r="A42122" s="210"/>
    </row>
    <row r="42123" spans="1:1" ht="13.5" x14ac:dyDescent="0.25">
      <c r="A42123" s="210"/>
    </row>
    <row r="42124" spans="1:1" ht="13.5" x14ac:dyDescent="0.25">
      <c r="A42124" s="210"/>
    </row>
    <row r="42125" spans="1:1" ht="13.5" x14ac:dyDescent="0.25">
      <c r="A42125" s="210"/>
    </row>
    <row r="42126" spans="1:1" ht="13.5" x14ac:dyDescent="0.25">
      <c r="A42126" s="210"/>
    </row>
    <row r="42127" spans="1:1" ht="13.5" x14ac:dyDescent="0.25">
      <c r="A42127" s="210"/>
    </row>
    <row r="42128" spans="1:1" ht="13.5" x14ac:dyDescent="0.25">
      <c r="A42128" s="210"/>
    </row>
    <row r="42129" spans="1:1" ht="13.5" x14ac:dyDescent="0.25">
      <c r="A42129" s="210"/>
    </row>
    <row r="42130" spans="1:1" ht="13.5" x14ac:dyDescent="0.25">
      <c r="A42130" s="210"/>
    </row>
    <row r="42131" spans="1:1" ht="13.5" x14ac:dyDescent="0.25">
      <c r="A42131" s="210"/>
    </row>
    <row r="42132" spans="1:1" ht="13.5" x14ac:dyDescent="0.25">
      <c r="A42132" s="210"/>
    </row>
    <row r="42133" spans="1:1" ht="13.5" x14ac:dyDescent="0.25">
      <c r="A42133" s="210"/>
    </row>
    <row r="42134" spans="1:1" ht="13.5" x14ac:dyDescent="0.25">
      <c r="A42134" s="210"/>
    </row>
    <row r="42135" spans="1:1" ht="13.5" x14ac:dyDescent="0.25">
      <c r="A42135" s="210"/>
    </row>
    <row r="42136" spans="1:1" ht="13.5" x14ac:dyDescent="0.25">
      <c r="A42136" s="210"/>
    </row>
    <row r="42137" spans="1:1" ht="13.5" x14ac:dyDescent="0.25">
      <c r="A42137" s="210"/>
    </row>
    <row r="42138" spans="1:1" ht="13.5" x14ac:dyDescent="0.25">
      <c r="A42138" s="210"/>
    </row>
    <row r="42139" spans="1:1" ht="13.5" x14ac:dyDescent="0.25">
      <c r="A42139" s="210"/>
    </row>
    <row r="42140" spans="1:1" ht="13.5" x14ac:dyDescent="0.25">
      <c r="A42140" s="210"/>
    </row>
    <row r="42141" spans="1:1" ht="13.5" x14ac:dyDescent="0.25">
      <c r="A42141" s="210"/>
    </row>
    <row r="42142" spans="1:1" ht="13.5" x14ac:dyDescent="0.25">
      <c r="A42142" s="210"/>
    </row>
    <row r="42143" spans="1:1" ht="13.5" x14ac:dyDescent="0.25">
      <c r="A42143" s="210"/>
    </row>
    <row r="42144" spans="1:1" ht="13.5" x14ac:dyDescent="0.25">
      <c r="A42144" s="210"/>
    </row>
    <row r="42145" spans="1:1" ht="13.5" x14ac:dyDescent="0.25">
      <c r="A42145" s="210"/>
    </row>
    <row r="42146" spans="1:1" ht="13.5" x14ac:dyDescent="0.25">
      <c r="A42146" s="210"/>
    </row>
    <row r="42147" spans="1:1" ht="13.5" x14ac:dyDescent="0.25">
      <c r="A42147" s="210"/>
    </row>
    <row r="42148" spans="1:1" ht="13.5" x14ac:dyDescent="0.25">
      <c r="A42148" s="210"/>
    </row>
    <row r="42149" spans="1:1" ht="13.5" x14ac:dyDescent="0.25">
      <c r="A42149" s="210"/>
    </row>
    <row r="42150" spans="1:1" ht="13.5" x14ac:dyDescent="0.25">
      <c r="A42150" s="210"/>
    </row>
    <row r="42151" spans="1:1" ht="13.5" x14ac:dyDescent="0.25">
      <c r="A42151" s="210"/>
    </row>
    <row r="42152" spans="1:1" ht="13.5" x14ac:dyDescent="0.25">
      <c r="A42152" s="210"/>
    </row>
    <row r="42153" spans="1:1" ht="13.5" x14ac:dyDescent="0.25">
      <c r="A42153" s="210"/>
    </row>
    <row r="42154" spans="1:1" ht="13.5" x14ac:dyDescent="0.25">
      <c r="A42154" s="210"/>
    </row>
    <row r="42155" spans="1:1" ht="13.5" x14ac:dyDescent="0.25">
      <c r="A42155" s="210"/>
    </row>
    <row r="42156" spans="1:1" ht="13.5" x14ac:dyDescent="0.25">
      <c r="A42156" s="210"/>
    </row>
    <row r="42157" spans="1:1" ht="13.5" x14ac:dyDescent="0.25">
      <c r="A42157" s="210"/>
    </row>
    <row r="42158" spans="1:1" ht="13.5" x14ac:dyDescent="0.25">
      <c r="A42158" s="210"/>
    </row>
    <row r="42159" spans="1:1" ht="13.5" x14ac:dyDescent="0.25">
      <c r="A42159" s="210"/>
    </row>
    <row r="42160" spans="1:1" ht="13.5" x14ac:dyDescent="0.25">
      <c r="A42160" s="210"/>
    </row>
    <row r="42161" spans="1:1" ht="13.5" x14ac:dyDescent="0.25">
      <c r="A42161" s="210"/>
    </row>
    <row r="42162" spans="1:1" ht="13.5" x14ac:dyDescent="0.25">
      <c r="A42162" s="210"/>
    </row>
    <row r="42163" spans="1:1" ht="13.5" x14ac:dyDescent="0.25">
      <c r="A42163" s="210"/>
    </row>
    <row r="42164" spans="1:1" ht="13.5" x14ac:dyDescent="0.25">
      <c r="A42164" s="210"/>
    </row>
    <row r="42165" spans="1:1" ht="13.5" x14ac:dyDescent="0.25">
      <c r="A42165" s="210"/>
    </row>
    <row r="42166" spans="1:1" ht="13.5" x14ac:dyDescent="0.25">
      <c r="A42166" s="210"/>
    </row>
    <row r="42167" spans="1:1" ht="13.5" x14ac:dyDescent="0.25">
      <c r="A42167" s="210"/>
    </row>
    <row r="42168" spans="1:1" ht="13.5" x14ac:dyDescent="0.25">
      <c r="A42168" s="210"/>
    </row>
    <row r="42169" spans="1:1" ht="13.5" x14ac:dyDescent="0.25">
      <c r="A42169" s="210"/>
    </row>
    <row r="42170" spans="1:1" ht="13.5" x14ac:dyDescent="0.25">
      <c r="A42170" s="210"/>
    </row>
    <row r="42171" spans="1:1" ht="13.5" x14ac:dyDescent="0.25">
      <c r="A42171" s="210"/>
    </row>
    <row r="42172" spans="1:1" ht="13.5" x14ac:dyDescent="0.25">
      <c r="A42172" s="210"/>
    </row>
    <row r="42173" spans="1:1" ht="13.5" x14ac:dyDescent="0.25">
      <c r="A42173" s="210"/>
    </row>
    <row r="42174" spans="1:1" ht="13.5" x14ac:dyDescent="0.25">
      <c r="A42174" s="210"/>
    </row>
    <row r="42175" spans="1:1" ht="13.5" x14ac:dyDescent="0.25">
      <c r="A42175" s="210"/>
    </row>
    <row r="42176" spans="1:1" ht="13.5" x14ac:dyDescent="0.25">
      <c r="A42176" s="210"/>
    </row>
    <row r="42177" spans="1:1" ht="13.5" x14ac:dyDescent="0.25">
      <c r="A42177" s="210"/>
    </row>
    <row r="42178" spans="1:1" ht="13.5" x14ac:dyDescent="0.25">
      <c r="A42178" s="210"/>
    </row>
    <row r="42179" spans="1:1" ht="13.5" x14ac:dyDescent="0.25">
      <c r="A42179" s="210"/>
    </row>
    <row r="42180" spans="1:1" ht="13.5" x14ac:dyDescent="0.25">
      <c r="A42180" s="210"/>
    </row>
    <row r="42181" spans="1:1" ht="13.5" x14ac:dyDescent="0.25">
      <c r="A42181" s="210"/>
    </row>
    <row r="42182" spans="1:1" ht="13.5" x14ac:dyDescent="0.25">
      <c r="A42182" s="210"/>
    </row>
    <row r="42183" spans="1:1" ht="13.5" x14ac:dyDescent="0.25">
      <c r="A42183" s="210"/>
    </row>
    <row r="42184" spans="1:1" ht="13.5" x14ac:dyDescent="0.25">
      <c r="A42184" s="210"/>
    </row>
    <row r="42185" spans="1:1" ht="13.5" x14ac:dyDescent="0.25">
      <c r="A42185" s="210"/>
    </row>
    <row r="42186" spans="1:1" ht="13.5" x14ac:dyDescent="0.25">
      <c r="A42186" s="210"/>
    </row>
    <row r="42187" spans="1:1" ht="13.5" x14ac:dyDescent="0.25">
      <c r="A42187" s="210"/>
    </row>
    <row r="42188" spans="1:1" ht="13.5" x14ac:dyDescent="0.25">
      <c r="A42188" s="210"/>
    </row>
    <row r="42189" spans="1:1" ht="13.5" x14ac:dyDescent="0.25">
      <c r="A42189" s="210"/>
    </row>
    <row r="42190" spans="1:1" ht="13.5" x14ac:dyDescent="0.25">
      <c r="A42190" s="210"/>
    </row>
    <row r="42191" spans="1:1" ht="13.5" x14ac:dyDescent="0.25">
      <c r="A42191" s="210"/>
    </row>
    <row r="42192" spans="1:1" ht="13.5" x14ac:dyDescent="0.25">
      <c r="A42192" s="210"/>
    </row>
    <row r="42193" spans="1:1" ht="13.5" x14ac:dyDescent="0.25">
      <c r="A42193" s="210"/>
    </row>
    <row r="42194" spans="1:1" ht="13.5" x14ac:dyDescent="0.25">
      <c r="A42194" s="210"/>
    </row>
    <row r="42195" spans="1:1" ht="13.5" x14ac:dyDescent="0.25">
      <c r="A42195" s="210"/>
    </row>
    <row r="42196" spans="1:1" ht="13.5" x14ac:dyDescent="0.25">
      <c r="A42196" s="210"/>
    </row>
    <row r="42197" spans="1:1" ht="13.5" x14ac:dyDescent="0.25">
      <c r="A42197" s="210"/>
    </row>
    <row r="42198" spans="1:1" ht="13.5" x14ac:dyDescent="0.25">
      <c r="A42198" s="210"/>
    </row>
    <row r="42199" spans="1:1" ht="13.5" x14ac:dyDescent="0.25">
      <c r="A42199" s="210"/>
    </row>
    <row r="42200" spans="1:1" ht="13.5" x14ac:dyDescent="0.25">
      <c r="A42200" s="210"/>
    </row>
    <row r="42201" spans="1:1" ht="13.5" x14ac:dyDescent="0.25">
      <c r="A42201" s="210"/>
    </row>
    <row r="42202" spans="1:1" ht="13.5" x14ac:dyDescent="0.25">
      <c r="A42202" s="210"/>
    </row>
    <row r="42203" spans="1:1" ht="13.5" x14ac:dyDescent="0.25">
      <c r="A42203" s="210"/>
    </row>
    <row r="42204" spans="1:1" ht="13.5" x14ac:dyDescent="0.25">
      <c r="A42204" s="210"/>
    </row>
    <row r="42205" spans="1:1" ht="13.5" x14ac:dyDescent="0.25">
      <c r="A42205" s="210"/>
    </row>
    <row r="42206" spans="1:1" ht="13.5" x14ac:dyDescent="0.25">
      <c r="A42206" s="210"/>
    </row>
    <row r="42207" spans="1:1" ht="13.5" x14ac:dyDescent="0.25">
      <c r="A42207" s="210"/>
    </row>
    <row r="42208" spans="1:1" ht="13.5" x14ac:dyDescent="0.25">
      <c r="A42208" s="210"/>
    </row>
    <row r="42209" spans="1:1" ht="13.5" x14ac:dyDescent="0.25">
      <c r="A42209" s="210"/>
    </row>
    <row r="42210" spans="1:1" ht="13.5" x14ac:dyDescent="0.25">
      <c r="A42210" s="210"/>
    </row>
    <row r="42211" spans="1:1" ht="13.5" x14ac:dyDescent="0.25">
      <c r="A42211" s="210"/>
    </row>
    <row r="42212" spans="1:1" ht="13.5" x14ac:dyDescent="0.25">
      <c r="A42212" s="210"/>
    </row>
    <row r="42213" spans="1:1" ht="13.5" x14ac:dyDescent="0.25">
      <c r="A42213" s="210"/>
    </row>
    <row r="42214" spans="1:1" ht="13.5" x14ac:dyDescent="0.25">
      <c r="A42214" s="210"/>
    </row>
    <row r="42215" spans="1:1" ht="13.5" x14ac:dyDescent="0.25">
      <c r="A42215" s="210"/>
    </row>
    <row r="42216" spans="1:1" ht="13.5" x14ac:dyDescent="0.25">
      <c r="A42216" s="210"/>
    </row>
    <row r="42217" spans="1:1" ht="13.5" x14ac:dyDescent="0.25">
      <c r="A42217" s="210"/>
    </row>
    <row r="42218" spans="1:1" ht="13.5" x14ac:dyDescent="0.25">
      <c r="A42218" s="210"/>
    </row>
    <row r="42219" spans="1:1" ht="13.5" x14ac:dyDescent="0.25">
      <c r="A42219" s="210"/>
    </row>
    <row r="42220" spans="1:1" ht="13.5" x14ac:dyDescent="0.25">
      <c r="A42220" s="210"/>
    </row>
    <row r="42221" spans="1:1" ht="13.5" x14ac:dyDescent="0.25">
      <c r="A42221" s="210"/>
    </row>
    <row r="42222" spans="1:1" ht="13.5" x14ac:dyDescent="0.25">
      <c r="A42222" s="210"/>
    </row>
    <row r="42223" spans="1:1" ht="13.5" x14ac:dyDescent="0.25">
      <c r="A42223" s="210"/>
    </row>
    <row r="42224" spans="1:1" ht="13.5" x14ac:dyDescent="0.25">
      <c r="A42224" s="210"/>
    </row>
    <row r="42225" spans="1:1" ht="13.5" x14ac:dyDescent="0.25">
      <c r="A42225" s="210"/>
    </row>
    <row r="42226" spans="1:1" ht="13.5" x14ac:dyDescent="0.25">
      <c r="A42226" s="210"/>
    </row>
    <row r="42227" spans="1:1" ht="13.5" x14ac:dyDescent="0.25">
      <c r="A42227" s="210"/>
    </row>
    <row r="42228" spans="1:1" ht="13.5" x14ac:dyDescent="0.25">
      <c r="A42228" s="210"/>
    </row>
    <row r="42229" spans="1:1" ht="13.5" x14ac:dyDescent="0.25">
      <c r="A42229" s="210"/>
    </row>
    <row r="42230" spans="1:1" ht="13.5" x14ac:dyDescent="0.25">
      <c r="A42230" s="210"/>
    </row>
    <row r="42231" spans="1:1" ht="13.5" x14ac:dyDescent="0.25">
      <c r="A42231" s="210"/>
    </row>
    <row r="42232" spans="1:1" ht="13.5" x14ac:dyDescent="0.25">
      <c r="A42232" s="210"/>
    </row>
    <row r="42233" spans="1:1" ht="13.5" x14ac:dyDescent="0.25">
      <c r="A42233" s="210"/>
    </row>
    <row r="42234" spans="1:1" ht="13.5" x14ac:dyDescent="0.25">
      <c r="A42234" s="210"/>
    </row>
    <row r="42235" spans="1:1" ht="13.5" x14ac:dyDescent="0.25">
      <c r="A42235" s="210"/>
    </row>
    <row r="42236" spans="1:1" ht="13.5" x14ac:dyDescent="0.25">
      <c r="A42236" s="210"/>
    </row>
    <row r="42237" spans="1:1" ht="13.5" x14ac:dyDescent="0.25">
      <c r="A42237" s="210"/>
    </row>
    <row r="42238" spans="1:1" ht="13.5" x14ac:dyDescent="0.25">
      <c r="A42238" s="210"/>
    </row>
    <row r="42239" spans="1:1" ht="13.5" x14ac:dyDescent="0.25">
      <c r="A42239" s="210"/>
    </row>
    <row r="42240" spans="1:1" ht="13.5" x14ac:dyDescent="0.25">
      <c r="A42240" s="210"/>
    </row>
    <row r="42241" spans="1:1" ht="13.5" x14ac:dyDescent="0.25">
      <c r="A42241" s="210"/>
    </row>
    <row r="42242" spans="1:1" ht="13.5" x14ac:dyDescent="0.25">
      <c r="A42242" s="210"/>
    </row>
    <row r="42243" spans="1:1" ht="13.5" x14ac:dyDescent="0.25">
      <c r="A42243" s="210"/>
    </row>
    <row r="42244" spans="1:1" ht="13.5" x14ac:dyDescent="0.25">
      <c r="A42244" s="210"/>
    </row>
    <row r="42245" spans="1:1" ht="13.5" x14ac:dyDescent="0.25">
      <c r="A42245" s="210"/>
    </row>
    <row r="42246" spans="1:1" ht="13.5" x14ac:dyDescent="0.25">
      <c r="A42246" s="210"/>
    </row>
    <row r="42247" spans="1:1" ht="13.5" x14ac:dyDescent="0.25">
      <c r="A42247" s="210"/>
    </row>
    <row r="42248" spans="1:1" ht="13.5" x14ac:dyDescent="0.25">
      <c r="A42248" s="210"/>
    </row>
    <row r="42249" spans="1:1" ht="13.5" x14ac:dyDescent="0.25">
      <c r="A42249" s="210"/>
    </row>
    <row r="42250" spans="1:1" ht="13.5" x14ac:dyDescent="0.25">
      <c r="A42250" s="210"/>
    </row>
    <row r="42251" spans="1:1" ht="13.5" x14ac:dyDescent="0.25">
      <c r="A42251" s="210"/>
    </row>
    <row r="42252" spans="1:1" ht="13.5" x14ac:dyDescent="0.25">
      <c r="A42252" s="210"/>
    </row>
    <row r="42253" spans="1:1" ht="13.5" x14ac:dyDescent="0.25">
      <c r="A42253" s="210"/>
    </row>
    <row r="42254" spans="1:1" ht="13.5" x14ac:dyDescent="0.25">
      <c r="A42254" s="210"/>
    </row>
    <row r="42255" spans="1:1" ht="13.5" x14ac:dyDescent="0.25">
      <c r="A42255" s="210"/>
    </row>
    <row r="42256" spans="1:1" ht="13.5" x14ac:dyDescent="0.25">
      <c r="A42256" s="210"/>
    </row>
    <row r="42257" spans="1:1" ht="13.5" x14ac:dyDescent="0.25">
      <c r="A42257" s="210"/>
    </row>
    <row r="42258" spans="1:1" ht="13.5" x14ac:dyDescent="0.25">
      <c r="A42258" s="210"/>
    </row>
    <row r="42259" spans="1:1" ht="13.5" x14ac:dyDescent="0.25">
      <c r="A42259" s="210"/>
    </row>
    <row r="42260" spans="1:1" ht="13.5" x14ac:dyDescent="0.25">
      <c r="A42260" s="210"/>
    </row>
    <row r="42261" spans="1:1" ht="13.5" x14ac:dyDescent="0.25">
      <c r="A42261" s="210"/>
    </row>
    <row r="42262" spans="1:1" ht="13.5" x14ac:dyDescent="0.25">
      <c r="A42262" s="210"/>
    </row>
    <row r="42263" spans="1:1" ht="13.5" x14ac:dyDescent="0.25">
      <c r="A42263" s="210"/>
    </row>
    <row r="42264" spans="1:1" ht="13.5" x14ac:dyDescent="0.25">
      <c r="A42264" s="210"/>
    </row>
    <row r="42265" spans="1:1" ht="13.5" x14ac:dyDescent="0.25">
      <c r="A42265" s="210"/>
    </row>
    <row r="42266" spans="1:1" ht="13.5" x14ac:dyDescent="0.25">
      <c r="A42266" s="210"/>
    </row>
    <row r="42267" spans="1:1" ht="13.5" x14ac:dyDescent="0.25">
      <c r="A42267" s="210"/>
    </row>
    <row r="42268" spans="1:1" ht="13.5" x14ac:dyDescent="0.25">
      <c r="A42268" s="210"/>
    </row>
    <row r="42269" spans="1:1" ht="13.5" x14ac:dyDescent="0.25">
      <c r="A42269" s="210"/>
    </row>
    <row r="42270" spans="1:1" ht="13.5" x14ac:dyDescent="0.25">
      <c r="A42270" s="210"/>
    </row>
    <row r="42271" spans="1:1" ht="13.5" x14ac:dyDescent="0.25">
      <c r="A42271" s="210"/>
    </row>
    <row r="42272" spans="1:1" ht="13.5" x14ac:dyDescent="0.25">
      <c r="A42272" s="210"/>
    </row>
    <row r="42273" spans="1:1" ht="13.5" x14ac:dyDescent="0.25">
      <c r="A42273" s="210"/>
    </row>
    <row r="42274" spans="1:1" ht="13.5" x14ac:dyDescent="0.25">
      <c r="A42274" s="210"/>
    </row>
    <row r="42275" spans="1:1" ht="13.5" x14ac:dyDescent="0.25">
      <c r="A42275" s="210"/>
    </row>
    <row r="42276" spans="1:1" ht="13.5" x14ac:dyDescent="0.25">
      <c r="A42276" s="210"/>
    </row>
    <row r="42277" spans="1:1" ht="13.5" x14ac:dyDescent="0.25">
      <c r="A42277" s="210"/>
    </row>
    <row r="42278" spans="1:1" ht="13.5" x14ac:dyDescent="0.25">
      <c r="A42278" s="210"/>
    </row>
    <row r="42279" spans="1:1" ht="13.5" x14ac:dyDescent="0.25">
      <c r="A42279" s="210"/>
    </row>
    <row r="42280" spans="1:1" ht="13.5" x14ac:dyDescent="0.25">
      <c r="A42280" s="210"/>
    </row>
    <row r="42281" spans="1:1" ht="13.5" x14ac:dyDescent="0.25">
      <c r="A42281" s="210"/>
    </row>
    <row r="42282" spans="1:1" ht="13.5" x14ac:dyDescent="0.25">
      <c r="A42282" s="210"/>
    </row>
    <row r="42283" spans="1:1" ht="13.5" x14ac:dyDescent="0.25">
      <c r="A42283" s="210"/>
    </row>
    <row r="42284" spans="1:1" ht="13.5" x14ac:dyDescent="0.25">
      <c r="A42284" s="210"/>
    </row>
    <row r="42285" spans="1:1" ht="13.5" x14ac:dyDescent="0.25">
      <c r="A42285" s="210"/>
    </row>
    <row r="42286" spans="1:1" ht="13.5" x14ac:dyDescent="0.25">
      <c r="A42286" s="210"/>
    </row>
    <row r="42287" spans="1:1" ht="13.5" x14ac:dyDescent="0.25">
      <c r="A42287" s="210"/>
    </row>
    <row r="42288" spans="1:1" ht="13.5" x14ac:dyDescent="0.25">
      <c r="A42288" s="210"/>
    </row>
    <row r="42289" spans="1:1" ht="13.5" x14ac:dyDescent="0.25">
      <c r="A42289" s="210"/>
    </row>
    <row r="42290" spans="1:1" ht="13.5" x14ac:dyDescent="0.25">
      <c r="A42290" s="210"/>
    </row>
    <row r="42291" spans="1:1" ht="13.5" x14ac:dyDescent="0.25">
      <c r="A42291" s="210"/>
    </row>
    <row r="42292" spans="1:1" ht="13.5" x14ac:dyDescent="0.25">
      <c r="A42292" s="210"/>
    </row>
    <row r="42293" spans="1:1" ht="13.5" x14ac:dyDescent="0.25">
      <c r="A42293" s="210"/>
    </row>
    <row r="42294" spans="1:1" ht="13.5" x14ac:dyDescent="0.25">
      <c r="A42294" s="210"/>
    </row>
    <row r="42295" spans="1:1" ht="13.5" x14ac:dyDescent="0.25">
      <c r="A42295" s="210"/>
    </row>
    <row r="42296" spans="1:1" ht="13.5" x14ac:dyDescent="0.25">
      <c r="A42296" s="210"/>
    </row>
    <row r="42297" spans="1:1" ht="13.5" x14ac:dyDescent="0.25">
      <c r="A42297" s="210"/>
    </row>
    <row r="42298" spans="1:1" ht="13.5" x14ac:dyDescent="0.25">
      <c r="A42298" s="210"/>
    </row>
    <row r="42299" spans="1:1" ht="13.5" x14ac:dyDescent="0.25">
      <c r="A42299" s="210"/>
    </row>
    <row r="42300" spans="1:1" ht="13.5" x14ac:dyDescent="0.25">
      <c r="A42300" s="210"/>
    </row>
    <row r="42301" spans="1:1" ht="13.5" x14ac:dyDescent="0.25">
      <c r="A42301" s="210"/>
    </row>
    <row r="42302" spans="1:1" ht="13.5" x14ac:dyDescent="0.25">
      <c r="A42302" s="210"/>
    </row>
    <row r="42303" spans="1:1" ht="13.5" x14ac:dyDescent="0.25">
      <c r="A42303" s="210"/>
    </row>
    <row r="42304" spans="1:1" ht="13.5" x14ac:dyDescent="0.25">
      <c r="A42304" s="210"/>
    </row>
    <row r="42305" spans="1:1" ht="13.5" x14ac:dyDescent="0.25">
      <c r="A42305" s="210"/>
    </row>
    <row r="42306" spans="1:1" ht="13.5" x14ac:dyDescent="0.25">
      <c r="A42306" s="210"/>
    </row>
    <row r="42307" spans="1:1" ht="13.5" x14ac:dyDescent="0.25">
      <c r="A42307" s="210"/>
    </row>
    <row r="42308" spans="1:1" ht="13.5" x14ac:dyDescent="0.25">
      <c r="A42308" s="210"/>
    </row>
    <row r="42309" spans="1:1" ht="13.5" x14ac:dyDescent="0.25">
      <c r="A42309" s="210"/>
    </row>
    <row r="42310" spans="1:1" ht="13.5" x14ac:dyDescent="0.25">
      <c r="A42310" s="210"/>
    </row>
    <row r="42311" spans="1:1" ht="13.5" x14ac:dyDescent="0.25">
      <c r="A42311" s="210"/>
    </row>
    <row r="42312" spans="1:1" ht="13.5" x14ac:dyDescent="0.25">
      <c r="A42312" s="210"/>
    </row>
    <row r="42313" spans="1:1" ht="13.5" x14ac:dyDescent="0.25">
      <c r="A42313" s="210"/>
    </row>
    <row r="42314" spans="1:1" ht="13.5" x14ac:dyDescent="0.25">
      <c r="A42314" s="210"/>
    </row>
    <row r="42315" spans="1:1" ht="13.5" x14ac:dyDescent="0.25">
      <c r="A42315" s="210"/>
    </row>
    <row r="42316" spans="1:1" ht="13.5" x14ac:dyDescent="0.25">
      <c r="A42316" s="210"/>
    </row>
    <row r="42317" spans="1:1" ht="13.5" x14ac:dyDescent="0.25">
      <c r="A42317" s="210"/>
    </row>
    <row r="42318" spans="1:1" ht="13.5" x14ac:dyDescent="0.25">
      <c r="A42318" s="210"/>
    </row>
    <row r="42319" spans="1:1" ht="13.5" x14ac:dyDescent="0.25">
      <c r="A42319" s="210"/>
    </row>
    <row r="42320" spans="1:1" ht="13.5" x14ac:dyDescent="0.25">
      <c r="A42320" s="210"/>
    </row>
    <row r="42321" spans="1:1" ht="13.5" x14ac:dyDescent="0.25">
      <c r="A42321" s="210"/>
    </row>
    <row r="42322" spans="1:1" ht="13.5" x14ac:dyDescent="0.25">
      <c r="A42322" s="210"/>
    </row>
    <row r="42323" spans="1:1" ht="13.5" x14ac:dyDescent="0.25">
      <c r="A42323" s="210"/>
    </row>
    <row r="42324" spans="1:1" ht="13.5" x14ac:dyDescent="0.25">
      <c r="A42324" s="210"/>
    </row>
    <row r="42325" spans="1:1" ht="13.5" x14ac:dyDescent="0.25">
      <c r="A42325" s="210"/>
    </row>
    <row r="42326" spans="1:1" ht="13.5" x14ac:dyDescent="0.25">
      <c r="A42326" s="210"/>
    </row>
    <row r="42327" spans="1:1" ht="13.5" x14ac:dyDescent="0.25">
      <c r="A42327" s="210"/>
    </row>
    <row r="42328" spans="1:1" ht="13.5" x14ac:dyDescent="0.25">
      <c r="A42328" s="210"/>
    </row>
    <row r="42329" spans="1:1" ht="13.5" x14ac:dyDescent="0.25">
      <c r="A42329" s="210"/>
    </row>
    <row r="42330" spans="1:1" ht="13.5" x14ac:dyDescent="0.25">
      <c r="A42330" s="210"/>
    </row>
    <row r="42331" spans="1:1" ht="13.5" x14ac:dyDescent="0.25">
      <c r="A42331" s="210"/>
    </row>
    <row r="42332" spans="1:1" ht="13.5" x14ac:dyDescent="0.25">
      <c r="A42332" s="210"/>
    </row>
    <row r="42333" spans="1:1" ht="13.5" x14ac:dyDescent="0.25">
      <c r="A42333" s="210"/>
    </row>
    <row r="42334" spans="1:1" ht="13.5" x14ac:dyDescent="0.25">
      <c r="A42334" s="210"/>
    </row>
    <row r="42335" spans="1:1" ht="13.5" x14ac:dyDescent="0.25">
      <c r="A42335" s="210"/>
    </row>
    <row r="42336" spans="1:1" ht="13.5" x14ac:dyDescent="0.25">
      <c r="A42336" s="210"/>
    </row>
    <row r="42337" spans="1:1" ht="13.5" x14ac:dyDescent="0.25">
      <c r="A42337" s="210"/>
    </row>
    <row r="42338" spans="1:1" ht="13.5" x14ac:dyDescent="0.25">
      <c r="A42338" s="210"/>
    </row>
    <row r="42339" spans="1:1" ht="13.5" x14ac:dyDescent="0.25">
      <c r="A42339" s="210"/>
    </row>
    <row r="42340" spans="1:1" ht="13.5" x14ac:dyDescent="0.25">
      <c r="A42340" s="210"/>
    </row>
    <row r="42341" spans="1:1" ht="13.5" x14ac:dyDescent="0.25">
      <c r="A42341" s="210"/>
    </row>
    <row r="42342" spans="1:1" ht="13.5" x14ac:dyDescent="0.25">
      <c r="A42342" s="210"/>
    </row>
    <row r="42343" spans="1:1" ht="13.5" x14ac:dyDescent="0.25">
      <c r="A42343" s="210"/>
    </row>
    <row r="42344" spans="1:1" ht="13.5" x14ac:dyDescent="0.25">
      <c r="A42344" s="210"/>
    </row>
    <row r="42345" spans="1:1" ht="13.5" x14ac:dyDescent="0.25">
      <c r="A42345" s="210"/>
    </row>
    <row r="42346" spans="1:1" ht="13.5" x14ac:dyDescent="0.25">
      <c r="A42346" s="210"/>
    </row>
    <row r="42347" spans="1:1" ht="13.5" x14ac:dyDescent="0.25">
      <c r="A42347" s="210"/>
    </row>
    <row r="42348" spans="1:1" ht="13.5" x14ac:dyDescent="0.25">
      <c r="A42348" s="210"/>
    </row>
    <row r="42349" spans="1:1" ht="13.5" x14ac:dyDescent="0.25">
      <c r="A42349" s="210"/>
    </row>
    <row r="42350" spans="1:1" ht="13.5" x14ac:dyDescent="0.25">
      <c r="A42350" s="210"/>
    </row>
    <row r="42351" spans="1:1" ht="13.5" x14ac:dyDescent="0.25">
      <c r="A42351" s="210"/>
    </row>
    <row r="42352" spans="1:1" ht="13.5" x14ac:dyDescent="0.25">
      <c r="A42352" s="210"/>
    </row>
    <row r="42353" spans="1:1" ht="13.5" x14ac:dyDescent="0.25">
      <c r="A42353" s="210"/>
    </row>
    <row r="42354" spans="1:1" ht="13.5" x14ac:dyDescent="0.25">
      <c r="A42354" s="210"/>
    </row>
    <row r="42355" spans="1:1" ht="13.5" x14ac:dyDescent="0.25">
      <c r="A42355" s="210"/>
    </row>
    <row r="42356" spans="1:1" ht="13.5" x14ac:dyDescent="0.25">
      <c r="A42356" s="210"/>
    </row>
    <row r="42357" spans="1:1" ht="13.5" x14ac:dyDescent="0.25">
      <c r="A42357" s="210"/>
    </row>
    <row r="42358" spans="1:1" ht="13.5" x14ac:dyDescent="0.25">
      <c r="A42358" s="210"/>
    </row>
    <row r="42359" spans="1:1" ht="13.5" x14ac:dyDescent="0.25">
      <c r="A42359" s="210"/>
    </row>
    <row r="42360" spans="1:1" ht="13.5" x14ac:dyDescent="0.25">
      <c r="A42360" s="210"/>
    </row>
    <row r="42361" spans="1:1" ht="13.5" x14ac:dyDescent="0.25">
      <c r="A42361" s="210"/>
    </row>
    <row r="42362" spans="1:1" ht="13.5" x14ac:dyDescent="0.25">
      <c r="A42362" s="210"/>
    </row>
    <row r="42363" spans="1:1" ht="13.5" x14ac:dyDescent="0.25">
      <c r="A42363" s="210"/>
    </row>
    <row r="42364" spans="1:1" ht="13.5" x14ac:dyDescent="0.25">
      <c r="A42364" s="210"/>
    </row>
    <row r="42365" spans="1:1" ht="13.5" x14ac:dyDescent="0.25">
      <c r="A42365" s="210"/>
    </row>
    <row r="42366" spans="1:1" ht="13.5" x14ac:dyDescent="0.25">
      <c r="A42366" s="210"/>
    </row>
    <row r="42367" spans="1:1" ht="13.5" x14ac:dyDescent="0.25">
      <c r="A42367" s="210"/>
    </row>
    <row r="42368" spans="1:1" ht="13.5" x14ac:dyDescent="0.25">
      <c r="A42368" s="210"/>
    </row>
    <row r="42369" spans="1:1" ht="13.5" x14ac:dyDescent="0.25">
      <c r="A42369" s="210"/>
    </row>
    <row r="42370" spans="1:1" ht="13.5" x14ac:dyDescent="0.25">
      <c r="A42370" s="210"/>
    </row>
    <row r="42371" spans="1:1" ht="13.5" x14ac:dyDescent="0.25">
      <c r="A42371" s="210"/>
    </row>
    <row r="42372" spans="1:1" ht="13.5" x14ac:dyDescent="0.25">
      <c r="A42372" s="210"/>
    </row>
    <row r="42373" spans="1:1" ht="13.5" x14ac:dyDescent="0.25">
      <c r="A42373" s="210"/>
    </row>
    <row r="42374" spans="1:1" ht="13.5" x14ac:dyDescent="0.25">
      <c r="A42374" s="210"/>
    </row>
    <row r="42375" spans="1:1" ht="13.5" x14ac:dyDescent="0.25">
      <c r="A42375" s="210"/>
    </row>
    <row r="42376" spans="1:1" ht="13.5" x14ac:dyDescent="0.25">
      <c r="A42376" s="210"/>
    </row>
    <row r="42377" spans="1:1" ht="13.5" x14ac:dyDescent="0.25">
      <c r="A42377" s="210"/>
    </row>
    <row r="42378" spans="1:1" ht="13.5" x14ac:dyDescent="0.25">
      <c r="A42378" s="210"/>
    </row>
    <row r="42379" spans="1:1" ht="13.5" x14ac:dyDescent="0.25">
      <c r="A42379" s="210"/>
    </row>
    <row r="42380" spans="1:1" ht="13.5" x14ac:dyDescent="0.25">
      <c r="A42380" s="210"/>
    </row>
    <row r="42381" spans="1:1" ht="13.5" x14ac:dyDescent="0.25">
      <c r="A42381" s="210"/>
    </row>
    <row r="42382" spans="1:1" ht="13.5" x14ac:dyDescent="0.25">
      <c r="A42382" s="210"/>
    </row>
    <row r="42383" spans="1:1" ht="13.5" x14ac:dyDescent="0.25">
      <c r="A42383" s="210"/>
    </row>
    <row r="42384" spans="1:1" ht="13.5" x14ac:dyDescent="0.25">
      <c r="A42384" s="210"/>
    </row>
    <row r="42385" spans="1:1" ht="13.5" x14ac:dyDescent="0.25">
      <c r="A42385" s="210"/>
    </row>
    <row r="42386" spans="1:1" ht="13.5" x14ac:dyDescent="0.25">
      <c r="A42386" s="210"/>
    </row>
    <row r="42387" spans="1:1" ht="13.5" x14ac:dyDescent="0.25">
      <c r="A42387" s="210"/>
    </row>
    <row r="42388" spans="1:1" ht="13.5" x14ac:dyDescent="0.25">
      <c r="A42388" s="210"/>
    </row>
    <row r="42389" spans="1:1" ht="13.5" x14ac:dyDescent="0.25">
      <c r="A42389" s="210"/>
    </row>
    <row r="42390" spans="1:1" ht="13.5" x14ac:dyDescent="0.25">
      <c r="A42390" s="210"/>
    </row>
    <row r="42391" spans="1:1" ht="13.5" x14ac:dyDescent="0.25">
      <c r="A42391" s="210"/>
    </row>
    <row r="42392" spans="1:1" ht="13.5" x14ac:dyDescent="0.25">
      <c r="A42392" s="210"/>
    </row>
    <row r="42393" spans="1:1" ht="13.5" x14ac:dyDescent="0.25">
      <c r="A42393" s="210"/>
    </row>
    <row r="42394" spans="1:1" ht="13.5" x14ac:dyDescent="0.25">
      <c r="A42394" s="210"/>
    </row>
    <row r="42395" spans="1:1" ht="13.5" x14ac:dyDescent="0.25">
      <c r="A42395" s="210"/>
    </row>
    <row r="42396" spans="1:1" ht="13.5" x14ac:dyDescent="0.25">
      <c r="A42396" s="210"/>
    </row>
    <row r="42397" spans="1:1" ht="13.5" x14ac:dyDescent="0.25">
      <c r="A42397" s="210"/>
    </row>
    <row r="42398" spans="1:1" ht="13.5" x14ac:dyDescent="0.25">
      <c r="A42398" s="210"/>
    </row>
    <row r="42399" spans="1:1" ht="13.5" x14ac:dyDescent="0.25">
      <c r="A42399" s="210"/>
    </row>
    <row r="42400" spans="1:1" ht="13.5" x14ac:dyDescent="0.25">
      <c r="A42400" s="210"/>
    </row>
    <row r="42401" spans="1:1" ht="13.5" x14ac:dyDescent="0.25">
      <c r="A42401" s="210"/>
    </row>
    <row r="42402" spans="1:1" ht="13.5" x14ac:dyDescent="0.25">
      <c r="A42402" s="210"/>
    </row>
    <row r="42403" spans="1:1" ht="13.5" x14ac:dyDescent="0.25">
      <c r="A42403" s="210"/>
    </row>
    <row r="42404" spans="1:1" ht="13.5" x14ac:dyDescent="0.25">
      <c r="A42404" s="210"/>
    </row>
    <row r="42405" spans="1:1" ht="13.5" x14ac:dyDescent="0.25">
      <c r="A42405" s="210"/>
    </row>
    <row r="42406" spans="1:1" ht="13.5" x14ac:dyDescent="0.25">
      <c r="A42406" s="210"/>
    </row>
    <row r="42407" spans="1:1" ht="13.5" x14ac:dyDescent="0.25">
      <c r="A42407" s="210"/>
    </row>
    <row r="42408" spans="1:1" ht="13.5" x14ac:dyDescent="0.25">
      <c r="A42408" s="210"/>
    </row>
    <row r="42409" spans="1:1" ht="13.5" x14ac:dyDescent="0.25">
      <c r="A42409" s="210"/>
    </row>
    <row r="42410" spans="1:1" ht="13.5" x14ac:dyDescent="0.25">
      <c r="A42410" s="210"/>
    </row>
    <row r="42411" spans="1:1" ht="13.5" x14ac:dyDescent="0.25">
      <c r="A42411" s="210"/>
    </row>
    <row r="42412" spans="1:1" ht="13.5" x14ac:dyDescent="0.25">
      <c r="A42412" s="210"/>
    </row>
    <row r="42413" spans="1:1" ht="13.5" x14ac:dyDescent="0.25">
      <c r="A42413" s="210"/>
    </row>
    <row r="42414" spans="1:1" ht="13.5" x14ac:dyDescent="0.25">
      <c r="A42414" s="210"/>
    </row>
    <row r="42415" spans="1:1" ht="13.5" x14ac:dyDescent="0.25">
      <c r="A42415" s="210"/>
    </row>
    <row r="42416" spans="1:1" ht="13.5" x14ac:dyDescent="0.25">
      <c r="A42416" s="210"/>
    </row>
    <row r="42417" spans="1:1" ht="13.5" x14ac:dyDescent="0.25">
      <c r="A42417" s="210"/>
    </row>
    <row r="42418" spans="1:1" ht="13.5" x14ac:dyDescent="0.25">
      <c r="A42418" s="210"/>
    </row>
    <row r="42419" spans="1:1" ht="13.5" x14ac:dyDescent="0.25">
      <c r="A42419" s="210"/>
    </row>
    <row r="42420" spans="1:1" ht="13.5" x14ac:dyDescent="0.25">
      <c r="A42420" s="210"/>
    </row>
    <row r="42421" spans="1:1" ht="13.5" x14ac:dyDescent="0.25">
      <c r="A42421" s="210"/>
    </row>
    <row r="42422" spans="1:1" ht="13.5" x14ac:dyDescent="0.25">
      <c r="A42422" s="210"/>
    </row>
    <row r="42423" spans="1:1" ht="13.5" x14ac:dyDescent="0.25">
      <c r="A42423" s="210"/>
    </row>
    <row r="42424" spans="1:1" ht="13.5" x14ac:dyDescent="0.25">
      <c r="A42424" s="210"/>
    </row>
    <row r="42425" spans="1:1" ht="13.5" x14ac:dyDescent="0.25">
      <c r="A42425" s="210"/>
    </row>
    <row r="42426" spans="1:1" ht="13.5" x14ac:dyDescent="0.25">
      <c r="A42426" s="210"/>
    </row>
    <row r="42427" spans="1:1" ht="13.5" x14ac:dyDescent="0.25">
      <c r="A42427" s="210"/>
    </row>
    <row r="42428" spans="1:1" ht="13.5" x14ac:dyDescent="0.25">
      <c r="A42428" s="210"/>
    </row>
    <row r="42429" spans="1:1" ht="13.5" x14ac:dyDescent="0.25">
      <c r="A42429" s="210"/>
    </row>
    <row r="42430" spans="1:1" ht="13.5" x14ac:dyDescent="0.25">
      <c r="A42430" s="210"/>
    </row>
    <row r="42431" spans="1:1" ht="13.5" x14ac:dyDescent="0.25">
      <c r="A42431" s="210"/>
    </row>
    <row r="42432" spans="1:1" ht="13.5" x14ac:dyDescent="0.25">
      <c r="A42432" s="210"/>
    </row>
    <row r="42433" spans="1:1" ht="13.5" x14ac:dyDescent="0.25">
      <c r="A42433" s="210"/>
    </row>
    <row r="42434" spans="1:1" ht="13.5" x14ac:dyDescent="0.25">
      <c r="A42434" s="210"/>
    </row>
    <row r="42435" spans="1:1" ht="13.5" x14ac:dyDescent="0.25">
      <c r="A42435" s="210"/>
    </row>
    <row r="42436" spans="1:1" ht="13.5" x14ac:dyDescent="0.25">
      <c r="A42436" s="210"/>
    </row>
    <row r="42437" spans="1:1" ht="13.5" x14ac:dyDescent="0.25">
      <c r="A42437" s="210"/>
    </row>
    <row r="42438" spans="1:1" ht="13.5" x14ac:dyDescent="0.25">
      <c r="A42438" s="210"/>
    </row>
    <row r="42439" spans="1:1" ht="13.5" x14ac:dyDescent="0.25">
      <c r="A42439" s="210"/>
    </row>
    <row r="42440" spans="1:1" ht="13.5" x14ac:dyDescent="0.25">
      <c r="A42440" s="210"/>
    </row>
    <row r="42441" spans="1:1" ht="13.5" x14ac:dyDescent="0.25">
      <c r="A42441" s="210"/>
    </row>
    <row r="42442" spans="1:1" ht="13.5" x14ac:dyDescent="0.25">
      <c r="A42442" s="210"/>
    </row>
    <row r="42443" spans="1:1" ht="13.5" x14ac:dyDescent="0.25">
      <c r="A42443" s="210"/>
    </row>
    <row r="42444" spans="1:1" ht="13.5" x14ac:dyDescent="0.25">
      <c r="A42444" s="210"/>
    </row>
    <row r="42445" spans="1:1" ht="13.5" x14ac:dyDescent="0.25">
      <c r="A42445" s="210"/>
    </row>
    <row r="42446" spans="1:1" ht="13.5" x14ac:dyDescent="0.25">
      <c r="A42446" s="210"/>
    </row>
    <row r="42447" spans="1:1" ht="13.5" x14ac:dyDescent="0.25">
      <c r="A42447" s="210"/>
    </row>
    <row r="42448" spans="1:1" ht="13.5" x14ac:dyDescent="0.25">
      <c r="A42448" s="210"/>
    </row>
    <row r="42449" spans="1:1" ht="13.5" x14ac:dyDescent="0.25">
      <c r="A42449" s="210"/>
    </row>
    <row r="42450" spans="1:1" ht="13.5" x14ac:dyDescent="0.25">
      <c r="A42450" s="210"/>
    </row>
    <row r="42451" spans="1:1" ht="13.5" x14ac:dyDescent="0.25">
      <c r="A42451" s="210"/>
    </row>
    <row r="42452" spans="1:1" ht="13.5" x14ac:dyDescent="0.25">
      <c r="A42452" s="210"/>
    </row>
    <row r="42453" spans="1:1" ht="13.5" x14ac:dyDescent="0.25">
      <c r="A42453" s="210"/>
    </row>
    <row r="42454" spans="1:1" ht="13.5" x14ac:dyDescent="0.25">
      <c r="A42454" s="210"/>
    </row>
    <row r="42455" spans="1:1" ht="13.5" x14ac:dyDescent="0.25">
      <c r="A42455" s="210"/>
    </row>
    <row r="42456" spans="1:1" ht="13.5" x14ac:dyDescent="0.25">
      <c r="A42456" s="210"/>
    </row>
    <row r="42457" spans="1:1" ht="13.5" x14ac:dyDescent="0.25">
      <c r="A42457" s="210"/>
    </row>
    <row r="42458" spans="1:1" ht="13.5" x14ac:dyDescent="0.25">
      <c r="A42458" s="210"/>
    </row>
    <row r="42459" spans="1:1" ht="13.5" x14ac:dyDescent="0.25">
      <c r="A42459" s="210"/>
    </row>
    <row r="42460" spans="1:1" ht="13.5" x14ac:dyDescent="0.25">
      <c r="A42460" s="210"/>
    </row>
    <row r="42461" spans="1:1" ht="13.5" x14ac:dyDescent="0.25">
      <c r="A42461" s="210"/>
    </row>
    <row r="42462" spans="1:1" ht="13.5" x14ac:dyDescent="0.25">
      <c r="A42462" s="210"/>
    </row>
    <row r="42463" spans="1:1" ht="13.5" x14ac:dyDescent="0.25">
      <c r="A42463" s="210"/>
    </row>
    <row r="42464" spans="1:1" ht="13.5" x14ac:dyDescent="0.25">
      <c r="A42464" s="210"/>
    </row>
    <row r="42465" spans="1:1" ht="13.5" x14ac:dyDescent="0.25">
      <c r="A42465" s="210"/>
    </row>
    <row r="42466" spans="1:1" ht="13.5" x14ac:dyDescent="0.25">
      <c r="A42466" s="210"/>
    </row>
    <row r="42467" spans="1:1" ht="13.5" x14ac:dyDescent="0.25">
      <c r="A42467" s="210"/>
    </row>
    <row r="42468" spans="1:1" ht="13.5" x14ac:dyDescent="0.25">
      <c r="A42468" s="210"/>
    </row>
    <row r="42469" spans="1:1" ht="13.5" x14ac:dyDescent="0.25">
      <c r="A42469" s="210"/>
    </row>
    <row r="42470" spans="1:1" ht="13.5" x14ac:dyDescent="0.25">
      <c r="A42470" s="210"/>
    </row>
    <row r="42471" spans="1:1" ht="13.5" x14ac:dyDescent="0.25">
      <c r="A42471" s="210"/>
    </row>
    <row r="42472" spans="1:1" ht="13.5" x14ac:dyDescent="0.25">
      <c r="A42472" s="210"/>
    </row>
    <row r="42473" spans="1:1" ht="13.5" x14ac:dyDescent="0.25">
      <c r="A42473" s="210"/>
    </row>
    <row r="42474" spans="1:1" ht="13.5" x14ac:dyDescent="0.25">
      <c r="A42474" s="210"/>
    </row>
    <row r="42475" spans="1:1" ht="13.5" x14ac:dyDescent="0.25">
      <c r="A42475" s="210"/>
    </row>
    <row r="42476" spans="1:1" ht="13.5" x14ac:dyDescent="0.25">
      <c r="A42476" s="210"/>
    </row>
    <row r="42477" spans="1:1" ht="13.5" x14ac:dyDescent="0.25">
      <c r="A42477" s="210"/>
    </row>
    <row r="42478" spans="1:1" ht="13.5" x14ac:dyDescent="0.25">
      <c r="A42478" s="210"/>
    </row>
    <row r="42479" spans="1:1" ht="13.5" x14ac:dyDescent="0.25">
      <c r="A42479" s="210"/>
    </row>
    <row r="42480" spans="1:1" ht="13.5" x14ac:dyDescent="0.25">
      <c r="A42480" s="210"/>
    </row>
    <row r="42481" spans="1:1" ht="13.5" x14ac:dyDescent="0.25">
      <c r="A42481" s="210"/>
    </row>
    <row r="42482" spans="1:1" ht="13.5" x14ac:dyDescent="0.25">
      <c r="A42482" s="210"/>
    </row>
    <row r="42483" spans="1:1" ht="13.5" x14ac:dyDescent="0.25">
      <c r="A42483" s="210"/>
    </row>
    <row r="42484" spans="1:1" ht="13.5" x14ac:dyDescent="0.25">
      <c r="A42484" s="210"/>
    </row>
    <row r="42485" spans="1:1" ht="13.5" x14ac:dyDescent="0.25">
      <c r="A42485" s="210"/>
    </row>
    <row r="42486" spans="1:1" ht="13.5" x14ac:dyDescent="0.25">
      <c r="A42486" s="210"/>
    </row>
    <row r="42487" spans="1:1" ht="13.5" x14ac:dyDescent="0.25">
      <c r="A42487" s="210"/>
    </row>
    <row r="42488" spans="1:1" ht="13.5" x14ac:dyDescent="0.25">
      <c r="A42488" s="210"/>
    </row>
    <row r="42489" spans="1:1" ht="13.5" x14ac:dyDescent="0.25">
      <c r="A42489" s="210"/>
    </row>
    <row r="42490" spans="1:1" ht="13.5" x14ac:dyDescent="0.25">
      <c r="A42490" s="210"/>
    </row>
    <row r="42491" spans="1:1" ht="13.5" x14ac:dyDescent="0.25">
      <c r="A42491" s="210"/>
    </row>
    <row r="42492" spans="1:1" ht="13.5" x14ac:dyDescent="0.25">
      <c r="A42492" s="210"/>
    </row>
    <row r="42493" spans="1:1" ht="13.5" x14ac:dyDescent="0.25">
      <c r="A42493" s="210"/>
    </row>
    <row r="42494" spans="1:1" ht="13.5" x14ac:dyDescent="0.25">
      <c r="A42494" s="210"/>
    </row>
    <row r="42495" spans="1:1" ht="13.5" x14ac:dyDescent="0.25">
      <c r="A42495" s="210"/>
    </row>
    <row r="42496" spans="1:1" ht="13.5" x14ac:dyDescent="0.25">
      <c r="A42496" s="210"/>
    </row>
    <row r="42497" spans="1:1" ht="13.5" x14ac:dyDescent="0.25">
      <c r="A42497" s="210"/>
    </row>
    <row r="42498" spans="1:1" ht="13.5" x14ac:dyDescent="0.25">
      <c r="A42498" s="210"/>
    </row>
    <row r="42499" spans="1:1" ht="13.5" x14ac:dyDescent="0.25">
      <c r="A42499" s="210"/>
    </row>
    <row r="42500" spans="1:1" ht="13.5" x14ac:dyDescent="0.25">
      <c r="A42500" s="210"/>
    </row>
    <row r="42501" spans="1:1" ht="13.5" x14ac:dyDescent="0.25">
      <c r="A42501" s="210"/>
    </row>
    <row r="42502" spans="1:1" ht="13.5" x14ac:dyDescent="0.25">
      <c r="A42502" s="210"/>
    </row>
    <row r="42503" spans="1:1" ht="13.5" x14ac:dyDescent="0.25">
      <c r="A42503" s="210"/>
    </row>
    <row r="42504" spans="1:1" ht="13.5" x14ac:dyDescent="0.25">
      <c r="A42504" s="210"/>
    </row>
    <row r="42505" spans="1:1" ht="13.5" x14ac:dyDescent="0.25">
      <c r="A42505" s="210"/>
    </row>
    <row r="42506" spans="1:1" ht="13.5" x14ac:dyDescent="0.25">
      <c r="A42506" s="210"/>
    </row>
    <row r="42507" spans="1:1" ht="13.5" x14ac:dyDescent="0.25">
      <c r="A42507" s="210"/>
    </row>
    <row r="42508" spans="1:1" ht="13.5" x14ac:dyDescent="0.25">
      <c r="A42508" s="210"/>
    </row>
    <row r="42509" spans="1:1" ht="13.5" x14ac:dyDescent="0.25">
      <c r="A42509" s="210"/>
    </row>
    <row r="42510" spans="1:1" ht="13.5" x14ac:dyDescent="0.25">
      <c r="A42510" s="210"/>
    </row>
    <row r="42511" spans="1:1" ht="13.5" x14ac:dyDescent="0.25">
      <c r="A42511" s="210"/>
    </row>
    <row r="42512" spans="1:1" ht="13.5" x14ac:dyDescent="0.25">
      <c r="A42512" s="210"/>
    </row>
    <row r="42513" spans="1:1" ht="13.5" x14ac:dyDescent="0.25">
      <c r="A42513" s="210"/>
    </row>
    <row r="42514" spans="1:1" ht="13.5" x14ac:dyDescent="0.25">
      <c r="A42514" s="210"/>
    </row>
    <row r="42515" spans="1:1" ht="13.5" x14ac:dyDescent="0.25">
      <c r="A42515" s="210"/>
    </row>
    <row r="42516" spans="1:1" ht="13.5" x14ac:dyDescent="0.25">
      <c r="A42516" s="210"/>
    </row>
    <row r="42517" spans="1:1" ht="13.5" x14ac:dyDescent="0.25">
      <c r="A42517" s="210"/>
    </row>
    <row r="42518" spans="1:1" ht="13.5" x14ac:dyDescent="0.25">
      <c r="A42518" s="210"/>
    </row>
    <row r="42519" spans="1:1" ht="13.5" x14ac:dyDescent="0.25">
      <c r="A42519" s="210"/>
    </row>
    <row r="42520" spans="1:1" ht="13.5" x14ac:dyDescent="0.25">
      <c r="A42520" s="210"/>
    </row>
    <row r="42521" spans="1:1" ht="13.5" x14ac:dyDescent="0.25">
      <c r="A42521" s="210"/>
    </row>
    <row r="42522" spans="1:1" ht="13.5" x14ac:dyDescent="0.25">
      <c r="A42522" s="210"/>
    </row>
    <row r="42523" spans="1:1" ht="13.5" x14ac:dyDescent="0.25">
      <c r="A42523" s="210"/>
    </row>
    <row r="42524" spans="1:1" ht="13.5" x14ac:dyDescent="0.25">
      <c r="A42524" s="210"/>
    </row>
    <row r="42525" spans="1:1" ht="13.5" x14ac:dyDescent="0.25">
      <c r="A42525" s="210"/>
    </row>
    <row r="42526" spans="1:1" ht="13.5" x14ac:dyDescent="0.25">
      <c r="A42526" s="210"/>
    </row>
    <row r="42527" spans="1:1" ht="13.5" x14ac:dyDescent="0.25">
      <c r="A42527" s="210"/>
    </row>
    <row r="42528" spans="1:1" ht="13.5" x14ac:dyDescent="0.25">
      <c r="A42528" s="210"/>
    </row>
    <row r="42529" spans="1:1" ht="13.5" x14ac:dyDescent="0.25">
      <c r="A42529" s="210"/>
    </row>
    <row r="42530" spans="1:1" ht="13.5" x14ac:dyDescent="0.25">
      <c r="A42530" s="210"/>
    </row>
    <row r="42531" spans="1:1" ht="13.5" x14ac:dyDescent="0.25">
      <c r="A42531" s="210"/>
    </row>
    <row r="42532" spans="1:1" ht="13.5" x14ac:dyDescent="0.25">
      <c r="A42532" s="210"/>
    </row>
    <row r="42533" spans="1:1" ht="13.5" x14ac:dyDescent="0.25">
      <c r="A42533" s="210"/>
    </row>
    <row r="42534" spans="1:1" ht="13.5" x14ac:dyDescent="0.25">
      <c r="A42534" s="210"/>
    </row>
    <row r="42535" spans="1:1" ht="13.5" x14ac:dyDescent="0.25">
      <c r="A42535" s="210"/>
    </row>
    <row r="42536" spans="1:1" ht="13.5" x14ac:dyDescent="0.25">
      <c r="A42536" s="210"/>
    </row>
    <row r="42537" spans="1:1" ht="13.5" x14ac:dyDescent="0.25">
      <c r="A42537" s="210"/>
    </row>
    <row r="42538" spans="1:1" ht="13.5" x14ac:dyDescent="0.25">
      <c r="A42538" s="210"/>
    </row>
    <row r="42539" spans="1:1" ht="13.5" x14ac:dyDescent="0.25">
      <c r="A42539" s="210"/>
    </row>
    <row r="42540" spans="1:1" ht="13.5" x14ac:dyDescent="0.25">
      <c r="A42540" s="210"/>
    </row>
    <row r="42541" spans="1:1" ht="13.5" x14ac:dyDescent="0.25">
      <c r="A42541" s="210"/>
    </row>
    <row r="42542" spans="1:1" ht="13.5" x14ac:dyDescent="0.25">
      <c r="A42542" s="210"/>
    </row>
    <row r="42543" spans="1:1" ht="13.5" x14ac:dyDescent="0.25">
      <c r="A42543" s="210"/>
    </row>
    <row r="42544" spans="1:1" ht="13.5" x14ac:dyDescent="0.25">
      <c r="A42544" s="210"/>
    </row>
    <row r="42545" spans="1:1" ht="13.5" x14ac:dyDescent="0.25">
      <c r="A42545" s="210"/>
    </row>
    <row r="42546" spans="1:1" ht="13.5" x14ac:dyDescent="0.25">
      <c r="A42546" s="210"/>
    </row>
    <row r="42547" spans="1:1" ht="13.5" x14ac:dyDescent="0.25">
      <c r="A42547" s="210"/>
    </row>
    <row r="42548" spans="1:1" ht="13.5" x14ac:dyDescent="0.25">
      <c r="A42548" s="210"/>
    </row>
    <row r="42549" spans="1:1" ht="13.5" x14ac:dyDescent="0.25">
      <c r="A42549" s="210"/>
    </row>
    <row r="42550" spans="1:1" ht="13.5" x14ac:dyDescent="0.25">
      <c r="A42550" s="210"/>
    </row>
    <row r="42551" spans="1:1" ht="13.5" x14ac:dyDescent="0.25">
      <c r="A42551" s="210"/>
    </row>
    <row r="42552" spans="1:1" ht="13.5" x14ac:dyDescent="0.25">
      <c r="A42552" s="210"/>
    </row>
    <row r="42553" spans="1:1" ht="13.5" x14ac:dyDescent="0.25">
      <c r="A42553" s="210"/>
    </row>
    <row r="42554" spans="1:1" ht="13.5" x14ac:dyDescent="0.25">
      <c r="A42554" s="210"/>
    </row>
    <row r="42555" spans="1:1" ht="13.5" x14ac:dyDescent="0.25">
      <c r="A42555" s="210"/>
    </row>
    <row r="42556" spans="1:1" ht="13.5" x14ac:dyDescent="0.25">
      <c r="A42556" s="210"/>
    </row>
    <row r="42557" spans="1:1" ht="13.5" x14ac:dyDescent="0.25">
      <c r="A42557" s="210"/>
    </row>
    <row r="42558" spans="1:1" ht="13.5" x14ac:dyDescent="0.25">
      <c r="A42558" s="210"/>
    </row>
    <row r="42559" spans="1:1" ht="13.5" x14ac:dyDescent="0.25">
      <c r="A42559" s="210"/>
    </row>
    <row r="42560" spans="1:1" ht="13.5" x14ac:dyDescent="0.25">
      <c r="A42560" s="210"/>
    </row>
    <row r="42561" spans="1:1" ht="13.5" x14ac:dyDescent="0.25">
      <c r="A42561" s="210"/>
    </row>
    <row r="42562" spans="1:1" ht="13.5" x14ac:dyDescent="0.25">
      <c r="A42562" s="210"/>
    </row>
    <row r="42563" spans="1:1" ht="13.5" x14ac:dyDescent="0.25">
      <c r="A42563" s="210"/>
    </row>
    <row r="42564" spans="1:1" ht="13.5" x14ac:dyDescent="0.25">
      <c r="A42564" s="210"/>
    </row>
    <row r="42565" spans="1:1" ht="13.5" x14ac:dyDescent="0.25">
      <c r="A42565" s="210"/>
    </row>
    <row r="42566" spans="1:1" ht="13.5" x14ac:dyDescent="0.25">
      <c r="A42566" s="210"/>
    </row>
    <row r="42567" spans="1:1" ht="13.5" x14ac:dyDescent="0.25">
      <c r="A42567" s="210"/>
    </row>
    <row r="42568" spans="1:1" ht="13.5" x14ac:dyDescent="0.25">
      <c r="A42568" s="210"/>
    </row>
    <row r="42569" spans="1:1" ht="13.5" x14ac:dyDescent="0.25">
      <c r="A42569" s="210"/>
    </row>
    <row r="42570" spans="1:1" ht="13.5" x14ac:dyDescent="0.25">
      <c r="A42570" s="210"/>
    </row>
    <row r="42571" spans="1:1" ht="13.5" x14ac:dyDescent="0.25">
      <c r="A42571" s="210"/>
    </row>
    <row r="42572" spans="1:1" ht="13.5" x14ac:dyDescent="0.25">
      <c r="A42572" s="210"/>
    </row>
    <row r="42573" spans="1:1" ht="13.5" x14ac:dyDescent="0.25">
      <c r="A42573" s="210"/>
    </row>
    <row r="42574" spans="1:1" ht="13.5" x14ac:dyDescent="0.25">
      <c r="A42574" s="210"/>
    </row>
    <row r="42575" spans="1:1" ht="13.5" x14ac:dyDescent="0.25">
      <c r="A42575" s="210"/>
    </row>
    <row r="42576" spans="1:1" ht="13.5" x14ac:dyDescent="0.25">
      <c r="A42576" s="210"/>
    </row>
    <row r="42577" spans="1:1" ht="13.5" x14ac:dyDescent="0.25">
      <c r="A42577" s="210"/>
    </row>
    <row r="42578" spans="1:1" ht="13.5" x14ac:dyDescent="0.25">
      <c r="A42578" s="210"/>
    </row>
    <row r="42579" spans="1:1" ht="13.5" x14ac:dyDescent="0.25">
      <c r="A42579" s="210"/>
    </row>
    <row r="42580" spans="1:1" ht="13.5" x14ac:dyDescent="0.25">
      <c r="A42580" s="210"/>
    </row>
    <row r="42581" spans="1:1" ht="13.5" x14ac:dyDescent="0.25">
      <c r="A42581" s="210"/>
    </row>
    <row r="42582" spans="1:1" ht="13.5" x14ac:dyDescent="0.25">
      <c r="A42582" s="210"/>
    </row>
    <row r="42583" spans="1:1" ht="13.5" x14ac:dyDescent="0.25">
      <c r="A42583" s="210"/>
    </row>
    <row r="42584" spans="1:1" ht="13.5" x14ac:dyDescent="0.25">
      <c r="A42584" s="210"/>
    </row>
    <row r="42585" spans="1:1" ht="13.5" x14ac:dyDescent="0.25">
      <c r="A42585" s="210"/>
    </row>
    <row r="42586" spans="1:1" ht="13.5" x14ac:dyDescent="0.25">
      <c r="A42586" s="210"/>
    </row>
    <row r="42587" spans="1:1" ht="13.5" x14ac:dyDescent="0.25">
      <c r="A42587" s="210"/>
    </row>
    <row r="42588" spans="1:1" ht="13.5" x14ac:dyDescent="0.25">
      <c r="A42588" s="210"/>
    </row>
    <row r="42589" spans="1:1" ht="13.5" x14ac:dyDescent="0.25">
      <c r="A42589" s="210"/>
    </row>
    <row r="42590" spans="1:1" ht="13.5" x14ac:dyDescent="0.25">
      <c r="A42590" s="210"/>
    </row>
    <row r="42591" spans="1:1" ht="13.5" x14ac:dyDescent="0.25">
      <c r="A42591" s="210"/>
    </row>
    <row r="42592" spans="1:1" ht="13.5" x14ac:dyDescent="0.25">
      <c r="A42592" s="210"/>
    </row>
    <row r="42593" spans="1:1" ht="13.5" x14ac:dyDescent="0.25">
      <c r="A42593" s="210"/>
    </row>
    <row r="42594" spans="1:1" ht="13.5" x14ac:dyDescent="0.25">
      <c r="A42594" s="210"/>
    </row>
    <row r="42595" spans="1:1" ht="13.5" x14ac:dyDescent="0.25">
      <c r="A42595" s="210"/>
    </row>
    <row r="42596" spans="1:1" ht="13.5" x14ac:dyDescent="0.25">
      <c r="A42596" s="210"/>
    </row>
    <row r="42597" spans="1:1" ht="13.5" x14ac:dyDescent="0.25">
      <c r="A42597" s="210"/>
    </row>
    <row r="42598" spans="1:1" ht="13.5" x14ac:dyDescent="0.25">
      <c r="A42598" s="210"/>
    </row>
    <row r="42599" spans="1:1" ht="13.5" x14ac:dyDescent="0.25">
      <c r="A42599" s="210"/>
    </row>
    <row r="42600" spans="1:1" ht="13.5" x14ac:dyDescent="0.25">
      <c r="A42600" s="210"/>
    </row>
    <row r="42601" spans="1:1" ht="13.5" x14ac:dyDescent="0.25">
      <c r="A42601" s="210"/>
    </row>
    <row r="42602" spans="1:1" ht="13.5" x14ac:dyDescent="0.25">
      <c r="A42602" s="210"/>
    </row>
    <row r="42603" spans="1:1" ht="13.5" x14ac:dyDescent="0.25">
      <c r="A42603" s="210"/>
    </row>
    <row r="42604" spans="1:1" ht="13.5" x14ac:dyDescent="0.25">
      <c r="A42604" s="210"/>
    </row>
    <row r="42605" spans="1:1" ht="13.5" x14ac:dyDescent="0.25">
      <c r="A42605" s="210"/>
    </row>
    <row r="42606" spans="1:1" ht="13.5" x14ac:dyDescent="0.25">
      <c r="A42606" s="210"/>
    </row>
    <row r="42607" spans="1:1" ht="13.5" x14ac:dyDescent="0.25">
      <c r="A42607" s="210"/>
    </row>
    <row r="42608" spans="1:1" ht="13.5" x14ac:dyDescent="0.25">
      <c r="A42608" s="210"/>
    </row>
    <row r="42609" spans="1:1" ht="13.5" x14ac:dyDescent="0.25">
      <c r="A42609" s="210"/>
    </row>
    <row r="42610" spans="1:1" ht="13.5" x14ac:dyDescent="0.25">
      <c r="A42610" s="210"/>
    </row>
    <row r="42611" spans="1:1" ht="13.5" x14ac:dyDescent="0.25">
      <c r="A42611" s="210"/>
    </row>
    <row r="42612" spans="1:1" ht="13.5" x14ac:dyDescent="0.25">
      <c r="A42612" s="210"/>
    </row>
    <row r="42613" spans="1:1" ht="13.5" x14ac:dyDescent="0.25">
      <c r="A42613" s="210"/>
    </row>
    <row r="42614" spans="1:1" ht="13.5" x14ac:dyDescent="0.25">
      <c r="A42614" s="210"/>
    </row>
    <row r="42615" spans="1:1" ht="13.5" x14ac:dyDescent="0.25">
      <c r="A42615" s="210"/>
    </row>
    <row r="42616" spans="1:1" ht="13.5" x14ac:dyDescent="0.25">
      <c r="A42616" s="210"/>
    </row>
    <row r="42617" spans="1:1" ht="13.5" x14ac:dyDescent="0.25">
      <c r="A42617" s="210"/>
    </row>
    <row r="42618" spans="1:1" ht="13.5" x14ac:dyDescent="0.25">
      <c r="A42618" s="210"/>
    </row>
    <row r="42619" spans="1:1" ht="13.5" x14ac:dyDescent="0.25">
      <c r="A42619" s="210"/>
    </row>
    <row r="42620" spans="1:1" ht="13.5" x14ac:dyDescent="0.25">
      <c r="A42620" s="210"/>
    </row>
    <row r="42621" spans="1:1" ht="13.5" x14ac:dyDescent="0.25">
      <c r="A42621" s="210"/>
    </row>
    <row r="42622" spans="1:1" ht="13.5" x14ac:dyDescent="0.25">
      <c r="A42622" s="210"/>
    </row>
    <row r="42623" spans="1:1" ht="13.5" x14ac:dyDescent="0.25">
      <c r="A42623" s="210"/>
    </row>
    <row r="42624" spans="1:1" ht="13.5" x14ac:dyDescent="0.25">
      <c r="A42624" s="210"/>
    </row>
    <row r="42625" spans="1:1" ht="13.5" x14ac:dyDescent="0.25">
      <c r="A42625" s="210"/>
    </row>
    <row r="42626" spans="1:1" ht="13.5" x14ac:dyDescent="0.25">
      <c r="A42626" s="210"/>
    </row>
    <row r="42627" spans="1:1" ht="13.5" x14ac:dyDescent="0.25">
      <c r="A42627" s="210"/>
    </row>
    <row r="42628" spans="1:1" ht="13.5" x14ac:dyDescent="0.25">
      <c r="A42628" s="210"/>
    </row>
    <row r="42629" spans="1:1" ht="13.5" x14ac:dyDescent="0.25">
      <c r="A42629" s="210"/>
    </row>
    <row r="42630" spans="1:1" ht="13.5" x14ac:dyDescent="0.25">
      <c r="A42630" s="210"/>
    </row>
    <row r="42631" spans="1:1" ht="13.5" x14ac:dyDescent="0.25">
      <c r="A42631" s="210"/>
    </row>
    <row r="42632" spans="1:1" ht="13.5" x14ac:dyDescent="0.25">
      <c r="A42632" s="210"/>
    </row>
    <row r="42633" spans="1:1" ht="13.5" x14ac:dyDescent="0.25">
      <c r="A42633" s="210"/>
    </row>
    <row r="42634" spans="1:1" ht="13.5" x14ac:dyDescent="0.25">
      <c r="A42634" s="210"/>
    </row>
    <row r="42635" spans="1:1" ht="13.5" x14ac:dyDescent="0.25">
      <c r="A42635" s="210"/>
    </row>
    <row r="42636" spans="1:1" ht="13.5" x14ac:dyDescent="0.25">
      <c r="A42636" s="210"/>
    </row>
    <row r="42637" spans="1:1" ht="13.5" x14ac:dyDescent="0.25">
      <c r="A42637" s="210"/>
    </row>
    <row r="42638" spans="1:1" ht="13.5" x14ac:dyDescent="0.25">
      <c r="A42638" s="210"/>
    </row>
    <row r="42639" spans="1:1" ht="13.5" x14ac:dyDescent="0.25">
      <c r="A42639" s="210"/>
    </row>
    <row r="42640" spans="1:1" ht="13.5" x14ac:dyDescent="0.25">
      <c r="A42640" s="210"/>
    </row>
    <row r="42641" spans="1:1" ht="13.5" x14ac:dyDescent="0.25">
      <c r="A42641" s="210"/>
    </row>
    <row r="42642" spans="1:1" ht="13.5" x14ac:dyDescent="0.25">
      <c r="A42642" s="210"/>
    </row>
    <row r="42643" spans="1:1" ht="13.5" x14ac:dyDescent="0.25">
      <c r="A42643" s="210"/>
    </row>
    <row r="42644" spans="1:1" ht="13.5" x14ac:dyDescent="0.25">
      <c r="A42644" s="210"/>
    </row>
    <row r="42645" spans="1:1" ht="13.5" x14ac:dyDescent="0.25">
      <c r="A42645" s="210"/>
    </row>
    <row r="42646" spans="1:1" ht="13.5" x14ac:dyDescent="0.25">
      <c r="A42646" s="210"/>
    </row>
    <row r="42647" spans="1:1" ht="13.5" x14ac:dyDescent="0.25">
      <c r="A42647" s="210"/>
    </row>
    <row r="42648" spans="1:1" ht="13.5" x14ac:dyDescent="0.25">
      <c r="A42648" s="210"/>
    </row>
    <row r="42649" spans="1:1" ht="13.5" x14ac:dyDescent="0.25">
      <c r="A42649" s="210"/>
    </row>
    <row r="42650" spans="1:1" ht="13.5" x14ac:dyDescent="0.25">
      <c r="A42650" s="210"/>
    </row>
    <row r="42651" spans="1:1" ht="13.5" x14ac:dyDescent="0.25">
      <c r="A42651" s="210"/>
    </row>
    <row r="42652" spans="1:1" ht="13.5" x14ac:dyDescent="0.25">
      <c r="A42652" s="210"/>
    </row>
    <row r="42653" spans="1:1" ht="13.5" x14ac:dyDescent="0.25">
      <c r="A42653" s="210"/>
    </row>
    <row r="42654" spans="1:1" ht="13.5" x14ac:dyDescent="0.25">
      <c r="A42654" s="210"/>
    </row>
    <row r="42655" spans="1:1" ht="13.5" x14ac:dyDescent="0.25">
      <c r="A42655" s="210"/>
    </row>
    <row r="42656" spans="1:1" ht="13.5" x14ac:dyDescent="0.25">
      <c r="A42656" s="210"/>
    </row>
    <row r="42657" spans="1:1" ht="13.5" x14ac:dyDescent="0.25">
      <c r="A42657" s="210"/>
    </row>
    <row r="42658" spans="1:1" ht="13.5" x14ac:dyDescent="0.25">
      <c r="A42658" s="210"/>
    </row>
    <row r="42659" spans="1:1" ht="13.5" x14ac:dyDescent="0.25">
      <c r="A42659" s="210"/>
    </row>
    <row r="42660" spans="1:1" ht="13.5" x14ac:dyDescent="0.25">
      <c r="A42660" s="210"/>
    </row>
    <row r="42661" spans="1:1" ht="13.5" x14ac:dyDescent="0.25">
      <c r="A42661" s="210"/>
    </row>
    <row r="42662" spans="1:1" ht="13.5" x14ac:dyDescent="0.25">
      <c r="A42662" s="210"/>
    </row>
    <row r="42663" spans="1:1" ht="13.5" x14ac:dyDescent="0.25">
      <c r="A42663" s="210"/>
    </row>
    <row r="42664" spans="1:1" ht="13.5" x14ac:dyDescent="0.25">
      <c r="A42664" s="210"/>
    </row>
    <row r="42665" spans="1:1" ht="13.5" x14ac:dyDescent="0.25">
      <c r="A42665" s="210"/>
    </row>
    <row r="42666" spans="1:1" ht="13.5" x14ac:dyDescent="0.25">
      <c r="A42666" s="210"/>
    </row>
    <row r="42667" spans="1:1" ht="13.5" x14ac:dyDescent="0.25">
      <c r="A42667" s="210"/>
    </row>
    <row r="42668" spans="1:1" ht="13.5" x14ac:dyDescent="0.25">
      <c r="A42668" s="210"/>
    </row>
    <row r="42669" spans="1:1" ht="13.5" x14ac:dyDescent="0.25">
      <c r="A42669" s="210"/>
    </row>
    <row r="42670" spans="1:1" ht="13.5" x14ac:dyDescent="0.25">
      <c r="A42670" s="210"/>
    </row>
    <row r="42671" spans="1:1" ht="13.5" x14ac:dyDescent="0.25">
      <c r="A42671" s="210"/>
    </row>
    <row r="42672" spans="1:1" ht="13.5" x14ac:dyDescent="0.25">
      <c r="A42672" s="210"/>
    </row>
    <row r="42673" spans="1:1" ht="13.5" x14ac:dyDescent="0.25">
      <c r="A42673" s="210"/>
    </row>
    <row r="42674" spans="1:1" ht="13.5" x14ac:dyDescent="0.25">
      <c r="A42674" s="210"/>
    </row>
    <row r="42675" spans="1:1" ht="13.5" x14ac:dyDescent="0.25">
      <c r="A42675" s="210"/>
    </row>
    <row r="42676" spans="1:1" ht="13.5" x14ac:dyDescent="0.25">
      <c r="A42676" s="210"/>
    </row>
    <row r="42677" spans="1:1" ht="13.5" x14ac:dyDescent="0.25">
      <c r="A42677" s="210"/>
    </row>
    <row r="42678" spans="1:1" ht="13.5" x14ac:dyDescent="0.25">
      <c r="A42678" s="210"/>
    </row>
    <row r="42679" spans="1:1" ht="13.5" x14ac:dyDescent="0.25">
      <c r="A42679" s="210"/>
    </row>
    <row r="42680" spans="1:1" ht="13.5" x14ac:dyDescent="0.25">
      <c r="A42680" s="210"/>
    </row>
    <row r="42681" spans="1:1" ht="13.5" x14ac:dyDescent="0.25">
      <c r="A42681" s="210"/>
    </row>
    <row r="42682" spans="1:1" ht="13.5" x14ac:dyDescent="0.25">
      <c r="A42682" s="210"/>
    </row>
    <row r="42683" spans="1:1" ht="13.5" x14ac:dyDescent="0.25">
      <c r="A42683" s="210"/>
    </row>
    <row r="42684" spans="1:1" ht="13.5" x14ac:dyDescent="0.25">
      <c r="A42684" s="210"/>
    </row>
    <row r="42685" spans="1:1" ht="13.5" x14ac:dyDescent="0.25">
      <c r="A42685" s="210"/>
    </row>
    <row r="42686" spans="1:1" ht="13.5" x14ac:dyDescent="0.25">
      <c r="A42686" s="210"/>
    </row>
    <row r="42687" spans="1:1" ht="13.5" x14ac:dyDescent="0.25">
      <c r="A42687" s="210"/>
    </row>
    <row r="42688" spans="1:1" ht="13.5" x14ac:dyDescent="0.25">
      <c r="A42688" s="210"/>
    </row>
    <row r="42689" spans="1:1" ht="13.5" x14ac:dyDescent="0.25">
      <c r="A42689" s="210"/>
    </row>
    <row r="42690" spans="1:1" ht="13.5" x14ac:dyDescent="0.25">
      <c r="A42690" s="210"/>
    </row>
    <row r="42691" spans="1:1" ht="13.5" x14ac:dyDescent="0.25">
      <c r="A42691" s="210"/>
    </row>
    <row r="42692" spans="1:1" ht="13.5" x14ac:dyDescent="0.25">
      <c r="A42692" s="210"/>
    </row>
    <row r="42693" spans="1:1" ht="13.5" x14ac:dyDescent="0.25">
      <c r="A42693" s="210"/>
    </row>
    <row r="42694" spans="1:1" ht="13.5" x14ac:dyDescent="0.25">
      <c r="A42694" s="210"/>
    </row>
    <row r="42695" spans="1:1" ht="13.5" x14ac:dyDescent="0.25">
      <c r="A42695" s="210"/>
    </row>
    <row r="42696" spans="1:1" ht="13.5" x14ac:dyDescent="0.25">
      <c r="A42696" s="210"/>
    </row>
    <row r="42697" spans="1:1" ht="13.5" x14ac:dyDescent="0.25">
      <c r="A42697" s="210"/>
    </row>
    <row r="42698" spans="1:1" ht="13.5" x14ac:dyDescent="0.25">
      <c r="A42698" s="210"/>
    </row>
    <row r="42699" spans="1:1" ht="13.5" x14ac:dyDescent="0.25">
      <c r="A42699" s="210"/>
    </row>
    <row r="42700" spans="1:1" ht="13.5" x14ac:dyDescent="0.25">
      <c r="A42700" s="210"/>
    </row>
    <row r="42701" spans="1:1" ht="13.5" x14ac:dyDescent="0.25">
      <c r="A42701" s="210"/>
    </row>
    <row r="42702" spans="1:1" ht="13.5" x14ac:dyDescent="0.25">
      <c r="A42702" s="210"/>
    </row>
    <row r="42703" spans="1:1" ht="13.5" x14ac:dyDescent="0.25">
      <c r="A42703" s="210"/>
    </row>
    <row r="42704" spans="1:1" ht="13.5" x14ac:dyDescent="0.25">
      <c r="A42704" s="210"/>
    </row>
    <row r="42705" spans="1:1" ht="13.5" x14ac:dyDescent="0.25">
      <c r="A42705" s="210"/>
    </row>
    <row r="42706" spans="1:1" ht="13.5" x14ac:dyDescent="0.25">
      <c r="A42706" s="210"/>
    </row>
    <row r="42707" spans="1:1" ht="13.5" x14ac:dyDescent="0.25">
      <c r="A42707" s="210"/>
    </row>
    <row r="42708" spans="1:1" ht="13.5" x14ac:dyDescent="0.25">
      <c r="A42708" s="210"/>
    </row>
    <row r="42709" spans="1:1" ht="13.5" x14ac:dyDescent="0.25">
      <c r="A42709" s="210"/>
    </row>
    <row r="42710" spans="1:1" ht="13.5" x14ac:dyDescent="0.25">
      <c r="A42710" s="210"/>
    </row>
    <row r="42711" spans="1:1" ht="13.5" x14ac:dyDescent="0.25">
      <c r="A42711" s="210"/>
    </row>
    <row r="42712" spans="1:1" ht="13.5" x14ac:dyDescent="0.25">
      <c r="A42712" s="210"/>
    </row>
    <row r="42713" spans="1:1" ht="13.5" x14ac:dyDescent="0.25">
      <c r="A42713" s="210"/>
    </row>
    <row r="42714" spans="1:1" ht="13.5" x14ac:dyDescent="0.25">
      <c r="A42714" s="210"/>
    </row>
    <row r="42715" spans="1:1" ht="13.5" x14ac:dyDescent="0.25">
      <c r="A42715" s="210"/>
    </row>
    <row r="42716" spans="1:1" ht="13.5" x14ac:dyDescent="0.25">
      <c r="A42716" s="210"/>
    </row>
    <row r="42717" spans="1:1" ht="13.5" x14ac:dyDescent="0.25">
      <c r="A42717" s="210"/>
    </row>
    <row r="42718" spans="1:1" ht="13.5" x14ac:dyDescent="0.25">
      <c r="A42718" s="210"/>
    </row>
    <row r="42719" spans="1:1" ht="13.5" x14ac:dyDescent="0.25">
      <c r="A42719" s="210"/>
    </row>
    <row r="42720" spans="1:1" ht="13.5" x14ac:dyDescent="0.25">
      <c r="A42720" s="210"/>
    </row>
    <row r="42721" spans="1:1" ht="13.5" x14ac:dyDescent="0.25">
      <c r="A42721" s="210"/>
    </row>
    <row r="42722" spans="1:1" ht="13.5" x14ac:dyDescent="0.25">
      <c r="A42722" s="210"/>
    </row>
    <row r="42723" spans="1:1" ht="13.5" x14ac:dyDescent="0.25">
      <c r="A42723" s="210"/>
    </row>
    <row r="42724" spans="1:1" ht="13.5" x14ac:dyDescent="0.25">
      <c r="A42724" s="210"/>
    </row>
    <row r="42725" spans="1:1" ht="13.5" x14ac:dyDescent="0.25">
      <c r="A42725" s="210"/>
    </row>
    <row r="42726" spans="1:1" ht="13.5" x14ac:dyDescent="0.25">
      <c r="A42726" s="210"/>
    </row>
    <row r="42727" spans="1:1" ht="13.5" x14ac:dyDescent="0.25">
      <c r="A42727" s="210"/>
    </row>
    <row r="42728" spans="1:1" ht="13.5" x14ac:dyDescent="0.25">
      <c r="A42728" s="210"/>
    </row>
    <row r="42729" spans="1:1" ht="13.5" x14ac:dyDescent="0.25">
      <c r="A42729" s="210"/>
    </row>
    <row r="42730" spans="1:1" ht="13.5" x14ac:dyDescent="0.25">
      <c r="A42730" s="210"/>
    </row>
    <row r="42731" spans="1:1" ht="13.5" x14ac:dyDescent="0.25">
      <c r="A42731" s="210"/>
    </row>
    <row r="42732" spans="1:1" ht="13.5" x14ac:dyDescent="0.25">
      <c r="A42732" s="210"/>
    </row>
    <row r="42733" spans="1:1" ht="13.5" x14ac:dyDescent="0.25">
      <c r="A42733" s="210"/>
    </row>
    <row r="42734" spans="1:1" ht="13.5" x14ac:dyDescent="0.25">
      <c r="A42734" s="210"/>
    </row>
    <row r="42735" spans="1:1" ht="13.5" x14ac:dyDescent="0.25">
      <c r="A42735" s="210"/>
    </row>
    <row r="42736" spans="1:1" ht="13.5" x14ac:dyDescent="0.25">
      <c r="A42736" s="210"/>
    </row>
    <row r="42737" spans="1:1" ht="13.5" x14ac:dyDescent="0.25">
      <c r="A42737" s="210"/>
    </row>
    <row r="42738" spans="1:1" ht="13.5" x14ac:dyDescent="0.25">
      <c r="A42738" s="210"/>
    </row>
    <row r="42739" spans="1:1" ht="13.5" x14ac:dyDescent="0.25">
      <c r="A42739" s="210"/>
    </row>
    <row r="42740" spans="1:1" ht="13.5" x14ac:dyDescent="0.25">
      <c r="A42740" s="210"/>
    </row>
    <row r="42741" spans="1:1" ht="13.5" x14ac:dyDescent="0.25">
      <c r="A42741" s="210"/>
    </row>
    <row r="42742" spans="1:1" ht="13.5" x14ac:dyDescent="0.25">
      <c r="A42742" s="210"/>
    </row>
    <row r="42743" spans="1:1" ht="13.5" x14ac:dyDescent="0.25">
      <c r="A42743" s="210"/>
    </row>
    <row r="42744" spans="1:1" ht="13.5" x14ac:dyDescent="0.25">
      <c r="A42744" s="210"/>
    </row>
    <row r="42745" spans="1:1" ht="13.5" x14ac:dyDescent="0.25">
      <c r="A42745" s="210"/>
    </row>
    <row r="42746" spans="1:1" ht="13.5" x14ac:dyDescent="0.25">
      <c r="A42746" s="210"/>
    </row>
    <row r="42747" spans="1:1" ht="13.5" x14ac:dyDescent="0.25">
      <c r="A42747" s="210"/>
    </row>
    <row r="42748" spans="1:1" ht="13.5" x14ac:dyDescent="0.25">
      <c r="A42748" s="210"/>
    </row>
    <row r="42749" spans="1:1" ht="13.5" x14ac:dyDescent="0.25">
      <c r="A42749" s="210"/>
    </row>
    <row r="42750" spans="1:1" ht="13.5" x14ac:dyDescent="0.25">
      <c r="A42750" s="210"/>
    </row>
    <row r="42751" spans="1:1" ht="13.5" x14ac:dyDescent="0.25">
      <c r="A42751" s="210"/>
    </row>
    <row r="42752" spans="1:1" ht="13.5" x14ac:dyDescent="0.25">
      <c r="A42752" s="210"/>
    </row>
    <row r="42753" spans="1:1" ht="13.5" x14ac:dyDescent="0.25">
      <c r="A42753" s="210"/>
    </row>
    <row r="42754" spans="1:1" ht="13.5" x14ac:dyDescent="0.25">
      <c r="A42754" s="210"/>
    </row>
    <row r="42755" spans="1:1" ht="13.5" x14ac:dyDescent="0.25">
      <c r="A42755" s="210"/>
    </row>
    <row r="42756" spans="1:1" ht="13.5" x14ac:dyDescent="0.25">
      <c r="A42756" s="210"/>
    </row>
    <row r="42757" spans="1:1" ht="13.5" x14ac:dyDescent="0.25">
      <c r="A42757" s="210"/>
    </row>
    <row r="42758" spans="1:1" ht="13.5" x14ac:dyDescent="0.25">
      <c r="A42758" s="210"/>
    </row>
    <row r="42759" spans="1:1" ht="13.5" x14ac:dyDescent="0.25">
      <c r="A42759" s="210"/>
    </row>
    <row r="42760" spans="1:1" ht="13.5" x14ac:dyDescent="0.25">
      <c r="A42760" s="210"/>
    </row>
    <row r="42761" spans="1:1" ht="13.5" x14ac:dyDescent="0.25">
      <c r="A42761" s="210"/>
    </row>
    <row r="42762" spans="1:1" ht="13.5" x14ac:dyDescent="0.25">
      <c r="A42762" s="210"/>
    </row>
    <row r="42763" spans="1:1" ht="13.5" x14ac:dyDescent="0.25">
      <c r="A42763" s="210"/>
    </row>
    <row r="42764" spans="1:1" ht="13.5" x14ac:dyDescent="0.25">
      <c r="A42764" s="210"/>
    </row>
    <row r="42765" spans="1:1" ht="13.5" x14ac:dyDescent="0.25">
      <c r="A42765" s="210"/>
    </row>
    <row r="42766" spans="1:1" ht="13.5" x14ac:dyDescent="0.25">
      <c r="A42766" s="210"/>
    </row>
    <row r="42767" spans="1:1" ht="13.5" x14ac:dyDescent="0.25">
      <c r="A42767" s="210"/>
    </row>
    <row r="42768" spans="1:1" ht="13.5" x14ac:dyDescent="0.25">
      <c r="A42768" s="210"/>
    </row>
    <row r="42769" spans="1:1" ht="13.5" x14ac:dyDescent="0.25">
      <c r="A42769" s="210"/>
    </row>
    <row r="42770" spans="1:1" ht="13.5" x14ac:dyDescent="0.25">
      <c r="A42770" s="210"/>
    </row>
    <row r="42771" spans="1:1" ht="13.5" x14ac:dyDescent="0.25">
      <c r="A42771" s="210"/>
    </row>
    <row r="42772" spans="1:1" ht="13.5" x14ac:dyDescent="0.25">
      <c r="A42772" s="210"/>
    </row>
    <row r="42773" spans="1:1" ht="13.5" x14ac:dyDescent="0.25">
      <c r="A42773" s="210"/>
    </row>
    <row r="42774" spans="1:1" ht="13.5" x14ac:dyDescent="0.25">
      <c r="A42774" s="210"/>
    </row>
    <row r="42775" spans="1:1" ht="13.5" x14ac:dyDescent="0.25">
      <c r="A42775" s="210"/>
    </row>
    <row r="42776" spans="1:1" ht="13.5" x14ac:dyDescent="0.25">
      <c r="A42776" s="210"/>
    </row>
    <row r="42777" spans="1:1" ht="13.5" x14ac:dyDescent="0.25">
      <c r="A42777" s="210"/>
    </row>
    <row r="42778" spans="1:1" ht="13.5" x14ac:dyDescent="0.25">
      <c r="A42778" s="210"/>
    </row>
    <row r="42779" spans="1:1" ht="13.5" x14ac:dyDescent="0.25">
      <c r="A42779" s="210"/>
    </row>
    <row r="42780" spans="1:1" ht="13.5" x14ac:dyDescent="0.25">
      <c r="A42780" s="210"/>
    </row>
    <row r="42781" spans="1:1" ht="13.5" x14ac:dyDescent="0.25">
      <c r="A42781" s="210"/>
    </row>
    <row r="42782" spans="1:1" ht="13.5" x14ac:dyDescent="0.25">
      <c r="A42782" s="210"/>
    </row>
    <row r="42783" spans="1:1" ht="13.5" x14ac:dyDescent="0.25">
      <c r="A42783" s="210"/>
    </row>
    <row r="42784" spans="1:1" ht="13.5" x14ac:dyDescent="0.25">
      <c r="A42784" s="210"/>
    </row>
    <row r="42785" spans="1:1" ht="13.5" x14ac:dyDescent="0.25">
      <c r="A42785" s="210"/>
    </row>
    <row r="42786" spans="1:1" ht="13.5" x14ac:dyDescent="0.25">
      <c r="A42786" s="210"/>
    </row>
    <row r="42787" spans="1:1" ht="13.5" x14ac:dyDescent="0.25">
      <c r="A42787" s="210"/>
    </row>
    <row r="42788" spans="1:1" ht="13.5" x14ac:dyDescent="0.25">
      <c r="A42788" s="210"/>
    </row>
    <row r="42789" spans="1:1" ht="13.5" x14ac:dyDescent="0.25">
      <c r="A42789" s="210"/>
    </row>
    <row r="42790" spans="1:1" ht="13.5" x14ac:dyDescent="0.25">
      <c r="A42790" s="210"/>
    </row>
    <row r="42791" spans="1:1" ht="13.5" x14ac:dyDescent="0.25">
      <c r="A42791" s="210"/>
    </row>
    <row r="42792" spans="1:1" ht="13.5" x14ac:dyDescent="0.25">
      <c r="A42792" s="210"/>
    </row>
    <row r="42793" spans="1:1" ht="13.5" x14ac:dyDescent="0.25">
      <c r="A42793" s="210"/>
    </row>
    <row r="42794" spans="1:1" ht="13.5" x14ac:dyDescent="0.25">
      <c r="A42794" s="210"/>
    </row>
    <row r="42795" spans="1:1" ht="13.5" x14ac:dyDescent="0.25">
      <c r="A42795" s="210"/>
    </row>
    <row r="42796" spans="1:1" ht="13.5" x14ac:dyDescent="0.25">
      <c r="A42796" s="210"/>
    </row>
    <row r="42797" spans="1:1" ht="13.5" x14ac:dyDescent="0.25">
      <c r="A42797" s="210"/>
    </row>
    <row r="42798" spans="1:1" ht="13.5" x14ac:dyDescent="0.25">
      <c r="A42798" s="210"/>
    </row>
    <row r="42799" spans="1:1" ht="13.5" x14ac:dyDescent="0.25">
      <c r="A42799" s="210"/>
    </row>
    <row r="42800" spans="1:1" ht="13.5" x14ac:dyDescent="0.25">
      <c r="A42800" s="210"/>
    </row>
    <row r="42801" spans="1:1" ht="13.5" x14ac:dyDescent="0.25">
      <c r="A42801" s="210"/>
    </row>
    <row r="42802" spans="1:1" ht="13.5" x14ac:dyDescent="0.25">
      <c r="A42802" s="210"/>
    </row>
    <row r="42803" spans="1:1" ht="13.5" x14ac:dyDescent="0.25">
      <c r="A42803" s="210"/>
    </row>
    <row r="42804" spans="1:1" ht="13.5" x14ac:dyDescent="0.25">
      <c r="A42804" s="210"/>
    </row>
    <row r="42805" spans="1:1" ht="13.5" x14ac:dyDescent="0.25">
      <c r="A42805" s="210"/>
    </row>
    <row r="42806" spans="1:1" ht="13.5" x14ac:dyDescent="0.25">
      <c r="A42806" s="210"/>
    </row>
    <row r="42807" spans="1:1" ht="13.5" x14ac:dyDescent="0.25">
      <c r="A42807" s="210"/>
    </row>
    <row r="42808" spans="1:1" ht="13.5" x14ac:dyDescent="0.25">
      <c r="A42808" s="210"/>
    </row>
    <row r="42809" spans="1:1" ht="13.5" x14ac:dyDescent="0.25">
      <c r="A42809" s="210"/>
    </row>
    <row r="42810" spans="1:1" ht="13.5" x14ac:dyDescent="0.25">
      <c r="A42810" s="210"/>
    </row>
    <row r="42811" spans="1:1" ht="13.5" x14ac:dyDescent="0.25">
      <c r="A42811" s="210"/>
    </row>
    <row r="42812" spans="1:1" ht="13.5" x14ac:dyDescent="0.25">
      <c r="A42812" s="210"/>
    </row>
    <row r="42813" spans="1:1" ht="13.5" x14ac:dyDescent="0.25">
      <c r="A42813" s="210"/>
    </row>
    <row r="42814" spans="1:1" ht="13.5" x14ac:dyDescent="0.25">
      <c r="A42814" s="210"/>
    </row>
    <row r="42815" spans="1:1" ht="13.5" x14ac:dyDescent="0.25">
      <c r="A42815" s="210"/>
    </row>
    <row r="42816" spans="1:1" ht="13.5" x14ac:dyDescent="0.25">
      <c r="A42816" s="210"/>
    </row>
    <row r="42817" spans="1:1" ht="13.5" x14ac:dyDescent="0.25">
      <c r="A42817" s="210"/>
    </row>
    <row r="42818" spans="1:1" ht="13.5" x14ac:dyDescent="0.25">
      <c r="A42818" s="210"/>
    </row>
    <row r="42819" spans="1:1" ht="13.5" x14ac:dyDescent="0.25">
      <c r="A42819" s="210"/>
    </row>
    <row r="42820" spans="1:1" ht="13.5" x14ac:dyDescent="0.25">
      <c r="A42820" s="210"/>
    </row>
    <row r="42821" spans="1:1" ht="13.5" x14ac:dyDescent="0.25">
      <c r="A42821" s="210"/>
    </row>
    <row r="42822" spans="1:1" ht="13.5" x14ac:dyDescent="0.25">
      <c r="A42822" s="210"/>
    </row>
    <row r="42823" spans="1:1" ht="13.5" x14ac:dyDescent="0.25">
      <c r="A42823" s="210"/>
    </row>
    <row r="42824" spans="1:1" ht="13.5" x14ac:dyDescent="0.25">
      <c r="A42824" s="210"/>
    </row>
    <row r="42825" spans="1:1" ht="13.5" x14ac:dyDescent="0.25">
      <c r="A42825" s="210"/>
    </row>
    <row r="42826" spans="1:1" ht="13.5" x14ac:dyDescent="0.25">
      <c r="A42826" s="210"/>
    </row>
    <row r="42827" spans="1:1" ht="13.5" x14ac:dyDescent="0.25">
      <c r="A42827" s="210"/>
    </row>
    <row r="42828" spans="1:1" ht="13.5" x14ac:dyDescent="0.25">
      <c r="A42828" s="210"/>
    </row>
    <row r="42829" spans="1:1" ht="13.5" x14ac:dyDescent="0.25">
      <c r="A42829" s="210"/>
    </row>
    <row r="42830" spans="1:1" ht="13.5" x14ac:dyDescent="0.25">
      <c r="A42830" s="210"/>
    </row>
    <row r="42831" spans="1:1" ht="13.5" x14ac:dyDescent="0.25">
      <c r="A42831" s="210"/>
    </row>
    <row r="42832" spans="1:1" ht="13.5" x14ac:dyDescent="0.25">
      <c r="A42832" s="210"/>
    </row>
    <row r="42833" spans="1:1" ht="13.5" x14ac:dyDescent="0.25">
      <c r="A42833" s="210"/>
    </row>
    <row r="42834" spans="1:1" ht="13.5" x14ac:dyDescent="0.25">
      <c r="A42834" s="210"/>
    </row>
    <row r="42835" spans="1:1" ht="13.5" x14ac:dyDescent="0.25">
      <c r="A42835" s="210"/>
    </row>
    <row r="42836" spans="1:1" ht="13.5" x14ac:dyDescent="0.25">
      <c r="A42836" s="210"/>
    </row>
    <row r="42837" spans="1:1" ht="13.5" x14ac:dyDescent="0.25">
      <c r="A42837" s="210"/>
    </row>
    <row r="42838" spans="1:1" ht="13.5" x14ac:dyDescent="0.25">
      <c r="A42838" s="210"/>
    </row>
    <row r="42839" spans="1:1" ht="13.5" x14ac:dyDescent="0.25">
      <c r="A42839" s="210"/>
    </row>
    <row r="42840" spans="1:1" ht="13.5" x14ac:dyDescent="0.25">
      <c r="A42840" s="210"/>
    </row>
    <row r="42841" spans="1:1" ht="13.5" x14ac:dyDescent="0.25">
      <c r="A42841" s="210"/>
    </row>
    <row r="42842" spans="1:1" ht="13.5" x14ac:dyDescent="0.25">
      <c r="A42842" s="210"/>
    </row>
    <row r="42843" spans="1:1" ht="13.5" x14ac:dyDescent="0.25">
      <c r="A42843" s="210"/>
    </row>
    <row r="42844" spans="1:1" ht="13.5" x14ac:dyDescent="0.25">
      <c r="A42844" s="210"/>
    </row>
    <row r="42845" spans="1:1" ht="13.5" x14ac:dyDescent="0.25">
      <c r="A42845" s="210"/>
    </row>
    <row r="42846" spans="1:1" ht="13.5" x14ac:dyDescent="0.25">
      <c r="A42846" s="210"/>
    </row>
    <row r="42847" spans="1:1" ht="13.5" x14ac:dyDescent="0.25">
      <c r="A42847" s="210"/>
    </row>
    <row r="42848" spans="1:1" ht="13.5" x14ac:dyDescent="0.25">
      <c r="A42848" s="210"/>
    </row>
    <row r="42849" spans="1:1" ht="13.5" x14ac:dyDescent="0.25">
      <c r="A42849" s="210"/>
    </row>
    <row r="42850" spans="1:1" ht="13.5" x14ac:dyDescent="0.25">
      <c r="A42850" s="210"/>
    </row>
    <row r="42851" spans="1:1" ht="13.5" x14ac:dyDescent="0.25">
      <c r="A42851" s="210"/>
    </row>
    <row r="42852" spans="1:1" ht="13.5" x14ac:dyDescent="0.25">
      <c r="A42852" s="210"/>
    </row>
    <row r="42853" spans="1:1" ht="13.5" x14ac:dyDescent="0.25">
      <c r="A42853" s="210"/>
    </row>
    <row r="42854" spans="1:1" ht="13.5" x14ac:dyDescent="0.25">
      <c r="A42854" s="210"/>
    </row>
    <row r="42855" spans="1:1" ht="13.5" x14ac:dyDescent="0.25">
      <c r="A42855" s="210"/>
    </row>
    <row r="42856" spans="1:1" ht="13.5" x14ac:dyDescent="0.25">
      <c r="A42856" s="210"/>
    </row>
    <row r="42857" spans="1:1" ht="13.5" x14ac:dyDescent="0.25">
      <c r="A42857" s="210"/>
    </row>
    <row r="42858" spans="1:1" ht="13.5" x14ac:dyDescent="0.25">
      <c r="A42858" s="210"/>
    </row>
    <row r="42859" spans="1:1" ht="13.5" x14ac:dyDescent="0.25">
      <c r="A42859" s="210"/>
    </row>
    <row r="42860" spans="1:1" ht="13.5" x14ac:dyDescent="0.25">
      <c r="A42860" s="210"/>
    </row>
    <row r="42861" spans="1:1" ht="13.5" x14ac:dyDescent="0.25">
      <c r="A42861" s="210"/>
    </row>
    <row r="42862" spans="1:1" ht="13.5" x14ac:dyDescent="0.25">
      <c r="A42862" s="210"/>
    </row>
    <row r="42863" spans="1:1" ht="13.5" x14ac:dyDescent="0.25">
      <c r="A42863" s="210"/>
    </row>
    <row r="42864" spans="1:1" ht="13.5" x14ac:dyDescent="0.25">
      <c r="A42864" s="210"/>
    </row>
    <row r="42865" spans="1:1" ht="13.5" x14ac:dyDescent="0.25">
      <c r="A42865" s="210"/>
    </row>
    <row r="42866" spans="1:1" ht="13.5" x14ac:dyDescent="0.25">
      <c r="A42866" s="210"/>
    </row>
    <row r="42867" spans="1:1" ht="13.5" x14ac:dyDescent="0.25">
      <c r="A42867" s="210"/>
    </row>
    <row r="42868" spans="1:1" ht="13.5" x14ac:dyDescent="0.25">
      <c r="A42868" s="210"/>
    </row>
    <row r="42869" spans="1:1" ht="13.5" x14ac:dyDescent="0.25">
      <c r="A42869" s="210"/>
    </row>
    <row r="42870" spans="1:1" ht="13.5" x14ac:dyDescent="0.25">
      <c r="A42870" s="210"/>
    </row>
    <row r="42871" spans="1:1" ht="13.5" x14ac:dyDescent="0.25">
      <c r="A42871" s="210"/>
    </row>
    <row r="42872" spans="1:1" ht="13.5" x14ac:dyDescent="0.25">
      <c r="A42872" s="210"/>
    </row>
    <row r="42873" spans="1:1" ht="13.5" x14ac:dyDescent="0.25">
      <c r="A42873" s="210"/>
    </row>
    <row r="42874" spans="1:1" ht="13.5" x14ac:dyDescent="0.25">
      <c r="A42874" s="210"/>
    </row>
    <row r="42875" spans="1:1" ht="13.5" x14ac:dyDescent="0.25">
      <c r="A42875" s="210"/>
    </row>
    <row r="42876" spans="1:1" ht="13.5" x14ac:dyDescent="0.25">
      <c r="A42876" s="210"/>
    </row>
    <row r="42877" spans="1:1" ht="13.5" x14ac:dyDescent="0.25">
      <c r="A42877" s="210"/>
    </row>
    <row r="42878" spans="1:1" ht="13.5" x14ac:dyDescent="0.25">
      <c r="A42878" s="210"/>
    </row>
    <row r="42879" spans="1:1" ht="13.5" x14ac:dyDescent="0.25">
      <c r="A42879" s="210"/>
    </row>
    <row r="42880" spans="1:1" ht="13.5" x14ac:dyDescent="0.25">
      <c r="A42880" s="210"/>
    </row>
    <row r="42881" spans="1:1" ht="13.5" x14ac:dyDescent="0.25">
      <c r="A42881" s="210"/>
    </row>
    <row r="42882" spans="1:1" ht="13.5" x14ac:dyDescent="0.25">
      <c r="A42882" s="210"/>
    </row>
    <row r="42883" spans="1:1" ht="13.5" x14ac:dyDescent="0.25">
      <c r="A42883" s="210"/>
    </row>
    <row r="42884" spans="1:1" ht="13.5" x14ac:dyDescent="0.25">
      <c r="A42884" s="210"/>
    </row>
    <row r="42885" spans="1:1" ht="13.5" x14ac:dyDescent="0.25">
      <c r="A42885" s="210"/>
    </row>
    <row r="42886" spans="1:1" ht="13.5" x14ac:dyDescent="0.25">
      <c r="A42886" s="210"/>
    </row>
    <row r="42887" spans="1:1" ht="13.5" x14ac:dyDescent="0.25">
      <c r="A42887" s="210"/>
    </row>
    <row r="42888" spans="1:1" ht="13.5" x14ac:dyDescent="0.25">
      <c r="A42888" s="210"/>
    </row>
    <row r="42889" spans="1:1" ht="13.5" x14ac:dyDescent="0.25">
      <c r="A42889" s="210"/>
    </row>
    <row r="42890" spans="1:1" ht="13.5" x14ac:dyDescent="0.25">
      <c r="A42890" s="210"/>
    </row>
    <row r="42891" spans="1:1" ht="13.5" x14ac:dyDescent="0.25">
      <c r="A42891" s="210"/>
    </row>
    <row r="42892" spans="1:1" ht="13.5" x14ac:dyDescent="0.25">
      <c r="A42892" s="210"/>
    </row>
    <row r="42893" spans="1:1" ht="13.5" x14ac:dyDescent="0.25">
      <c r="A42893" s="210"/>
    </row>
    <row r="42894" spans="1:1" ht="13.5" x14ac:dyDescent="0.25">
      <c r="A42894" s="210"/>
    </row>
    <row r="42895" spans="1:1" ht="13.5" x14ac:dyDescent="0.25">
      <c r="A42895" s="210"/>
    </row>
    <row r="42896" spans="1:1" ht="13.5" x14ac:dyDescent="0.25">
      <c r="A42896" s="210"/>
    </row>
    <row r="42897" spans="1:1" ht="13.5" x14ac:dyDescent="0.25">
      <c r="A42897" s="210"/>
    </row>
    <row r="42898" spans="1:1" ht="13.5" x14ac:dyDescent="0.25">
      <c r="A42898" s="210"/>
    </row>
    <row r="42899" spans="1:1" ht="13.5" x14ac:dyDescent="0.25">
      <c r="A42899" s="210"/>
    </row>
    <row r="42900" spans="1:1" ht="13.5" x14ac:dyDescent="0.25">
      <c r="A42900" s="210"/>
    </row>
    <row r="42901" spans="1:1" ht="13.5" x14ac:dyDescent="0.25">
      <c r="A42901" s="210"/>
    </row>
    <row r="42902" spans="1:1" ht="13.5" x14ac:dyDescent="0.25">
      <c r="A42902" s="210"/>
    </row>
    <row r="42903" spans="1:1" ht="13.5" x14ac:dyDescent="0.25">
      <c r="A42903" s="210"/>
    </row>
    <row r="42904" spans="1:1" ht="13.5" x14ac:dyDescent="0.25">
      <c r="A42904" s="210"/>
    </row>
    <row r="42905" spans="1:1" ht="13.5" x14ac:dyDescent="0.25">
      <c r="A42905" s="210"/>
    </row>
    <row r="42906" spans="1:1" ht="13.5" x14ac:dyDescent="0.25">
      <c r="A42906" s="210"/>
    </row>
    <row r="42907" spans="1:1" ht="13.5" x14ac:dyDescent="0.25">
      <c r="A42907" s="210"/>
    </row>
    <row r="42908" spans="1:1" ht="13.5" x14ac:dyDescent="0.25">
      <c r="A42908" s="210"/>
    </row>
    <row r="42909" spans="1:1" ht="13.5" x14ac:dyDescent="0.25">
      <c r="A42909" s="210"/>
    </row>
    <row r="42910" spans="1:1" ht="13.5" x14ac:dyDescent="0.25">
      <c r="A42910" s="210"/>
    </row>
    <row r="42911" spans="1:1" ht="13.5" x14ac:dyDescent="0.25">
      <c r="A42911" s="210"/>
    </row>
    <row r="42912" spans="1:1" ht="13.5" x14ac:dyDescent="0.25">
      <c r="A42912" s="210"/>
    </row>
    <row r="42913" spans="1:1" ht="13.5" x14ac:dyDescent="0.25">
      <c r="A42913" s="210"/>
    </row>
    <row r="42914" spans="1:1" ht="13.5" x14ac:dyDescent="0.25">
      <c r="A42914" s="210"/>
    </row>
    <row r="42915" spans="1:1" ht="13.5" x14ac:dyDescent="0.25">
      <c r="A42915" s="210"/>
    </row>
    <row r="42916" spans="1:1" ht="13.5" x14ac:dyDescent="0.25">
      <c r="A42916" s="210"/>
    </row>
    <row r="42917" spans="1:1" ht="13.5" x14ac:dyDescent="0.25">
      <c r="A42917" s="210"/>
    </row>
    <row r="42918" spans="1:1" ht="13.5" x14ac:dyDescent="0.25">
      <c r="A42918" s="210"/>
    </row>
    <row r="42919" spans="1:1" ht="13.5" x14ac:dyDescent="0.25">
      <c r="A42919" s="210"/>
    </row>
    <row r="42920" spans="1:1" ht="13.5" x14ac:dyDescent="0.25">
      <c r="A42920" s="210"/>
    </row>
    <row r="42921" spans="1:1" ht="13.5" x14ac:dyDescent="0.25">
      <c r="A42921" s="210"/>
    </row>
    <row r="42922" spans="1:1" ht="13.5" x14ac:dyDescent="0.25">
      <c r="A42922" s="210"/>
    </row>
    <row r="42923" spans="1:1" ht="13.5" x14ac:dyDescent="0.25">
      <c r="A42923" s="210"/>
    </row>
    <row r="42924" spans="1:1" ht="13.5" x14ac:dyDescent="0.25">
      <c r="A42924" s="210"/>
    </row>
    <row r="42925" spans="1:1" ht="13.5" x14ac:dyDescent="0.25">
      <c r="A42925" s="210"/>
    </row>
    <row r="42926" spans="1:1" ht="13.5" x14ac:dyDescent="0.25">
      <c r="A42926" s="210"/>
    </row>
    <row r="42927" spans="1:1" ht="13.5" x14ac:dyDescent="0.25">
      <c r="A42927" s="210"/>
    </row>
    <row r="42928" spans="1:1" ht="13.5" x14ac:dyDescent="0.25">
      <c r="A42928" s="210"/>
    </row>
    <row r="42929" spans="1:1" ht="13.5" x14ac:dyDescent="0.25">
      <c r="A42929" s="210"/>
    </row>
    <row r="42930" spans="1:1" ht="13.5" x14ac:dyDescent="0.25">
      <c r="A42930" s="210"/>
    </row>
    <row r="42931" spans="1:1" ht="13.5" x14ac:dyDescent="0.25">
      <c r="A42931" s="210"/>
    </row>
    <row r="42932" spans="1:1" ht="13.5" x14ac:dyDescent="0.25">
      <c r="A42932" s="210"/>
    </row>
    <row r="42933" spans="1:1" ht="13.5" x14ac:dyDescent="0.25">
      <c r="A42933" s="210"/>
    </row>
    <row r="42934" spans="1:1" ht="13.5" x14ac:dyDescent="0.25">
      <c r="A42934" s="210"/>
    </row>
    <row r="42935" spans="1:1" ht="13.5" x14ac:dyDescent="0.25">
      <c r="A42935" s="210"/>
    </row>
    <row r="42936" spans="1:1" ht="13.5" x14ac:dyDescent="0.25">
      <c r="A42936" s="210"/>
    </row>
    <row r="42937" spans="1:1" ht="13.5" x14ac:dyDescent="0.25">
      <c r="A42937" s="210"/>
    </row>
    <row r="42938" spans="1:1" ht="13.5" x14ac:dyDescent="0.25">
      <c r="A42938" s="210"/>
    </row>
    <row r="42939" spans="1:1" ht="13.5" x14ac:dyDescent="0.25">
      <c r="A42939" s="210"/>
    </row>
    <row r="42940" spans="1:1" ht="13.5" x14ac:dyDescent="0.25">
      <c r="A42940" s="210"/>
    </row>
    <row r="42941" spans="1:1" ht="13.5" x14ac:dyDescent="0.25">
      <c r="A42941" s="210"/>
    </row>
    <row r="42942" spans="1:1" ht="13.5" x14ac:dyDescent="0.25">
      <c r="A42942" s="210"/>
    </row>
    <row r="42943" spans="1:1" ht="13.5" x14ac:dyDescent="0.25">
      <c r="A42943" s="210"/>
    </row>
    <row r="42944" spans="1:1" ht="13.5" x14ac:dyDescent="0.25">
      <c r="A42944" s="210"/>
    </row>
    <row r="42945" spans="1:1" ht="13.5" x14ac:dyDescent="0.25">
      <c r="A42945" s="210"/>
    </row>
    <row r="42946" spans="1:1" ht="13.5" x14ac:dyDescent="0.25">
      <c r="A42946" s="210"/>
    </row>
    <row r="42947" spans="1:1" ht="13.5" x14ac:dyDescent="0.25">
      <c r="A42947" s="210"/>
    </row>
    <row r="42948" spans="1:1" ht="13.5" x14ac:dyDescent="0.25">
      <c r="A42948" s="210"/>
    </row>
    <row r="42949" spans="1:1" ht="13.5" x14ac:dyDescent="0.25">
      <c r="A42949" s="210"/>
    </row>
    <row r="42950" spans="1:1" ht="13.5" x14ac:dyDescent="0.25">
      <c r="A42950" s="210"/>
    </row>
    <row r="42951" spans="1:1" ht="13.5" x14ac:dyDescent="0.25">
      <c r="A42951" s="210"/>
    </row>
    <row r="42952" spans="1:1" ht="13.5" x14ac:dyDescent="0.25">
      <c r="A42952" s="210"/>
    </row>
    <row r="42953" spans="1:1" ht="13.5" x14ac:dyDescent="0.25">
      <c r="A42953" s="210"/>
    </row>
    <row r="42954" spans="1:1" ht="13.5" x14ac:dyDescent="0.25">
      <c r="A42954" s="210"/>
    </row>
    <row r="42955" spans="1:1" ht="13.5" x14ac:dyDescent="0.25">
      <c r="A42955" s="210"/>
    </row>
    <row r="42956" spans="1:1" ht="13.5" x14ac:dyDescent="0.25">
      <c r="A42956" s="210"/>
    </row>
    <row r="42957" spans="1:1" ht="13.5" x14ac:dyDescent="0.25">
      <c r="A42957" s="210"/>
    </row>
    <row r="42958" spans="1:1" ht="13.5" x14ac:dyDescent="0.25">
      <c r="A42958" s="210"/>
    </row>
    <row r="42959" spans="1:1" ht="13.5" x14ac:dyDescent="0.25">
      <c r="A42959" s="210"/>
    </row>
    <row r="42960" spans="1:1" ht="13.5" x14ac:dyDescent="0.25">
      <c r="A42960" s="210"/>
    </row>
    <row r="42961" spans="1:1" ht="13.5" x14ac:dyDescent="0.25">
      <c r="A42961" s="210"/>
    </row>
    <row r="42962" spans="1:1" ht="13.5" x14ac:dyDescent="0.25">
      <c r="A42962" s="210"/>
    </row>
    <row r="42963" spans="1:1" ht="13.5" x14ac:dyDescent="0.25">
      <c r="A42963" s="210"/>
    </row>
    <row r="42964" spans="1:1" ht="13.5" x14ac:dyDescent="0.25">
      <c r="A42964" s="210"/>
    </row>
    <row r="42965" spans="1:1" ht="13.5" x14ac:dyDescent="0.25">
      <c r="A42965" s="210"/>
    </row>
    <row r="42966" spans="1:1" ht="13.5" x14ac:dyDescent="0.25">
      <c r="A42966" s="210"/>
    </row>
    <row r="42967" spans="1:1" ht="13.5" x14ac:dyDescent="0.25">
      <c r="A42967" s="210"/>
    </row>
    <row r="42968" spans="1:1" ht="13.5" x14ac:dyDescent="0.25">
      <c r="A42968" s="210"/>
    </row>
    <row r="42969" spans="1:1" ht="13.5" x14ac:dyDescent="0.25">
      <c r="A42969" s="210"/>
    </row>
    <row r="42970" spans="1:1" ht="13.5" x14ac:dyDescent="0.25">
      <c r="A42970" s="210"/>
    </row>
    <row r="42971" spans="1:1" ht="13.5" x14ac:dyDescent="0.25">
      <c r="A42971" s="210"/>
    </row>
    <row r="42972" spans="1:1" ht="13.5" x14ac:dyDescent="0.25">
      <c r="A42972" s="210"/>
    </row>
    <row r="42973" spans="1:1" ht="13.5" x14ac:dyDescent="0.25">
      <c r="A42973" s="210"/>
    </row>
    <row r="42974" spans="1:1" ht="13.5" x14ac:dyDescent="0.25">
      <c r="A42974" s="210"/>
    </row>
    <row r="42975" spans="1:1" ht="13.5" x14ac:dyDescent="0.25">
      <c r="A42975" s="210"/>
    </row>
    <row r="42976" spans="1:1" ht="13.5" x14ac:dyDescent="0.25">
      <c r="A42976" s="210"/>
    </row>
    <row r="42977" spans="1:1" ht="13.5" x14ac:dyDescent="0.25">
      <c r="A42977" s="210"/>
    </row>
    <row r="42978" spans="1:1" ht="13.5" x14ac:dyDescent="0.25">
      <c r="A42978" s="210"/>
    </row>
    <row r="42979" spans="1:1" ht="13.5" x14ac:dyDescent="0.25">
      <c r="A42979" s="210"/>
    </row>
    <row r="42980" spans="1:1" ht="13.5" x14ac:dyDescent="0.25">
      <c r="A42980" s="210"/>
    </row>
    <row r="42981" spans="1:1" ht="13.5" x14ac:dyDescent="0.25">
      <c r="A42981" s="210"/>
    </row>
    <row r="42982" spans="1:1" ht="13.5" x14ac:dyDescent="0.25">
      <c r="A42982" s="210"/>
    </row>
    <row r="42983" spans="1:1" ht="13.5" x14ac:dyDescent="0.25">
      <c r="A42983" s="210"/>
    </row>
    <row r="42984" spans="1:1" ht="13.5" x14ac:dyDescent="0.25">
      <c r="A42984" s="210"/>
    </row>
    <row r="42985" spans="1:1" ht="13.5" x14ac:dyDescent="0.25">
      <c r="A42985" s="210"/>
    </row>
    <row r="42986" spans="1:1" ht="13.5" x14ac:dyDescent="0.25">
      <c r="A42986" s="210"/>
    </row>
    <row r="42987" spans="1:1" ht="13.5" x14ac:dyDescent="0.25">
      <c r="A42987" s="210"/>
    </row>
    <row r="42988" spans="1:1" ht="13.5" x14ac:dyDescent="0.25">
      <c r="A42988" s="210"/>
    </row>
    <row r="42989" spans="1:1" ht="13.5" x14ac:dyDescent="0.25">
      <c r="A42989" s="210"/>
    </row>
    <row r="42990" spans="1:1" ht="13.5" x14ac:dyDescent="0.25">
      <c r="A42990" s="210"/>
    </row>
    <row r="42991" spans="1:1" ht="13.5" x14ac:dyDescent="0.25">
      <c r="A42991" s="210"/>
    </row>
    <row r="42992" spans="1:1" ht="13.5" x14ac:dyDescent="0.25">
      <c r="A42992" s="210"/>
    </row>
    <row r="42993" spans="1:1" ht="13.5" x14ac:dyDescent="0.25">
      <c r="A42993" s="210"/>
    </row>
    <row r="42994" spans="1:1" ht="13.5" x14ac:dyDescent="0.25">
      <c r="A42994" s="210"/>
    </row>
    <row r="42995" spans="1:1" ht="13.5" x14ac:dyDescent="0.25">
      <c r="A42995" s="210"/>
    </row>
    <row r="42996" spans="1:1" ht="13.5" x14ac:dyDescent="0.25">
      <c r="A42996" s="210"/>
    </row>
    <row r="42997" spans="1:1" ht="13.5" x14ac:dyDescent="0.25">
      <c r="A42997" s="210"/>
    </row>
    <row r="42998" spans="1:1" ht="13.5" x14ac:dyDescent="0.25">
      <c r="A42998" s="210"/>
    </row>
    <row r="42999" spans="1:1" ht="13.5" x14ac:dyDescent="0.25">
      <c r="A42999" s="210"/>
    </row>
    <row r="43000" spans="1:1" ht="13.5" x14ac:dyDescent="0.25">
      <c r="A43000" s="210"/>
    </row>
    <row r="43001" spans="1:1" ht="13.5" x14ac:dyDescent="0.25">
      <c r="A43001" s="210"/>
    </row>
    <row r="43002" spans="1:1" ht="13.5" x14ac:dyDescent="0.25">
      <c r="A43002" s="210"/>
    </row>
    <row r="43003" spans="1:1" ht="13.5" x14ac:dyDescent="0.25">
      <c r="A43003" s="210"/>
    </row>
    <row r="43004" spans="1:1" ht="13.5" x14ac:dyDescent="0.25">
      <c r="A43004" s="210"/>
    </row>
    <row r="43005" spans="1:1" ht="13.5" x14ac:dyDescent="0.25">
      <c r="A43005" s="210"/>
    </row>
    <row r="43006" spans="1:1" ht="13.5" x14ac:dyDescent="0.25">
      <c r="A43006" s="210"/>
    </row>
    <row r="43007" spans="1:1" ht="13.5" x14ac:dyDescent="0.25">
      <c r="A43007" s="210"/>
    </row>
    <row r="43008" spans="1:1" ht="13.5" x14ac:dyDescent="0.25">
      <c r="A43008" s="210"/>
    </row>
    <row r="43009" spans="1:1" ht="13.5" x14ac:dyDescent="0.25">
      <c r="A43009" s="210"/>
    </row>
    <row r="43010" spans="1:1" ht="13.5" x14ac:dyDescent="0.25">
      <c r="A43010" s="210"/>
    </row>
    <row r="43011" spans="1:1" ht="13.5" x14ac:dyDescent="0.25">
      <c r="A43011" s="210"/>
    </row>
    <row r="43012" spans="1:1" ht="13.5" x14ac:dyDescent="0.25">
      <c r="A43012" s="210"/>
    </row>
    <row r="43013" spans="1:1" ht="13.5" x14ac:dyDescent="0.25">
      <c r="A43013" s="210"/>
    </row>
    <row r="43014" spans="1:1" ht="13.5" x14ac:dyDescent="0.25">
      <c r="A43014" s="210"/>
    </row>
    <row r="43015" spans="1:1" ht="13.5" x14ac:dyDescent="0.25">
      <c r="A43015" s="210"/>
    </row>
    <row r="43016" spans="1:1" ht="13.5" x14ac:dyDescent="0.25">
      <c r="A43016" s="210"/>
    </row>
    <row r="43017" spans="1:1" ht="13.5" x14ac:dyDescent="0.25">
      <c r="A43017" s="210"/>
    </row>
    <row r="43018" spans="1:1" ht="13.5" x14ac:dyDescent="0.25">
      <c r="A43018" s="210"/>
    </row>
    <row r="43019" spans="1:1" ht="13.5" x14ac:dyDescent="0.25">
      <c r="A43019" s="210"/>
    </row>
    <row r="43020" spans="1:1" ht="13.5" x14ac:dyDescent="0.25">
      <c r="A43020" s="210"/>
    </row>
    <row r="43021" spans="1:1" ht="13.5" x14ac:dyDescent="0.25">
      <c r="A43021" s="210"/>
    </row>
    <row r="43022" spans="1:1" ht="13.5" x14ac:dyDescent="0.25">
      <c r="A43022" s="210"/>
    </row>
    <row r="43023" spans="1:1" ht="13.5" x14ac:dyDescent="0.25">
      <c r="A43023" s="210"/>
    </row>
    <row r="43024" spans="1:1" ht="13.5" x14ac:dyDescent="0.25">
      <c r="A43024" s="210"/>
    </row>
    <row r="43025" spans="1:1" ht="13.5" x14ac:dyDescent="0.25">
      <c r="A43025" s="210"/>
    </row>
    <row r="43026" spans="1:1" ht="13.5" x14ac:dyDescent="0.25">
      <c r="A43026" s="210"/>
    </row>
    <row r="43027" spans="1:1" ht="13.5" x14ac:dyDescent="0.25">
      <c r="A43027" s="210"/>
    </row>
    <row r="43028" spans="1:1" ht="13.5" x14ac:dyDescent="0.25">
      <c r="A43028" s="210"/>
    </row>
    <row r="43029" spans="1:1" ht="13.5" x14ac:dyDescent="0.25">
      <c r="A43029" s="210"/>
    </row>
    <row r="43030" spans="1:1" ht="13.5" x14ac:dyDescent="0.25">
      <c r="A43030" s="210"/>
    </row>
    <row r="43031" spans="1:1" ht="13.5" x14ac:dyDescent="0.25">
      <c r="A43031" s="210"/>
    </row>
    <row r="43032" spans="1:1" ht="13.5" x14ac:dyDescent="0.25">
      <c r="A43032" s="210"/>
    </row>
    <row r="43033" spans="1:1" ht="13.5" x14ac:dyDescent="0.25">
      <c r="A43033" s="210"/>
    </row>
    <row r="43034" spans="1:1" ht="13.5" x14ac:dyDescent="0.25">
      <c r="A43034" s="210"/>
    </row>
    <row r="43035" spans="1:1" ht="13.5" x14ac:dyDescent="0.25">
      <c r="A43035" s="210"/>
    </row>
    <row r="43036" spans="1:1" ht="13.5" x14ac:dyDescent="0.25">
      <c r="A43036" s="210"/>
    </row>
    <row r="43037" spans="1:1" ht="13.5" x14ac:dyDescent="0.25">
      <c r="A43037" s="210"/>
    </row>
    <row r="43038" spans="1:1" ht="13.5" x14ac:dyDescent="0.25">
      <c r="A43038" s="210"/>
    </row>
    <row r="43039" spans="1:1" ht="13.5" x14ac:dyDescent="0.25">
      <c r="A43039" s="210"/>
    </row>
    <row r="43040" spans="1:1" ht="13.5" x14ac:dyDescent="0.25">
      <c r="A43040" s="210"/>
    </row>
    <row r="43041" spans="1:1" ht="13.5" x14ac:dyDescent="0.25">
      <c r="A43041" s="210"/>
    </row>
    <row r="43042" spans="1:1" ht="13.5" x14ac:dyDescent="0.25">
      <c r="A43042" s="210"/>
    </row>
    <row r="43043" spans="1:1" ht="13.5" x14ac:dyDescent="0.25">
      <c r="A43043" s="210"/>
    </row>
    <row r="43044" spans="1:1" ht="13.5" x14ac:dyDescent="0.25">
      <c r="A43044" s="210"/>
    </row>
    <row r="43045" spans="1:1" ht="13.5" x14ac:dyDescent="0.25">
      <c r="A43045" s="210"/>
    </row>
    <row r="43046" spans="1:1" ht="13.5" x14ac:dyDescent="0.25">
      <c r="A43046" s="210"/>
    </row>
    <row r="43047" spans="1:1" ht="13.5" x14ac:dyDescent="0.25">
      <c r="A43047" s="210"/>
    </row>
    <row r="43048" spans="1:1" ht="13.5" x14ac:dyDescent="0.25">
      <c r="A43048" s="210"/>
    </row>
    <row r="43049" spans="1:1" ht="13.5" x14ac:dyDescent="0.25">
      <c r="A43049" s="210"/>
    </row>
    <row r="43050" spans="1:1" ht="13.5" x14ac:dyDescent="0.25">
      <c r="A43050" s="210"/>
    </row>
    <row r="43051" spans="1:1" ht="13.5" x14ac:dyDescent="0.25">
      <c r="A43051" s="210"/>
    </row>
    <row r="43052" spans="1:1" ht="13.5" x14ac:dyDescent="0.25">
      <c r="A43052" s="210"/>
    </row>
    <row r="43053" spans="1:1" ht="13.5" x14ac:dyDescent="0.25">
      <c r="A43053" s="210"/>
    </row>
    <row r="43054" spans="1:1" ht="13.5" x14ac:dyDescent="0.25">
      <c r="A43054" s="210"/>
    </row>
    <row r="43055" spans="1:1" ht="13.5" x14ac:dyDescent="0.25">
      <c r="A43055" s="210"/>
    </row>
    <row r="43056" spans="1:1" ht="13.5" x14ac:dyDescent="0.25">
      <c r="A43056" s="210"/>
    </row>
    <row r="43057" spans="1:1" ht="13.5" x14ac:dyDescent="0.25">
      <c r="A43057" s="210"/>
    </row>
    <row r="43058" spans="1:1" ht="13.5" x14ac:dyDescent="0.25">
      <c r="A43058" s="210"/>
    </row>
    <row r="43059" spans="1:1" ht="13.5" x14ac:dyDescent="0.25">
      <c r="A43059" s="210"/>
    </row>
    <row r="43060" spans="1:1" ht="13.5" x14ac:dyDescent="0.25">
      <c r="A43060" s="210"/>
    </row>
    <row r="43061" spans="1:1" ht="13.5" x14ac:dyDescent="0.25">
      <c r="A43061" s="210"/>
    </row>
    <row r="43062" spans="1:1" ht="13.5" x14ac:dyDescent="0.25">
      <c r="A43062" s="210"/>
    </row>
    <row r="43063" spans="1:1" ht="13.5" x14ac:dyDescent="0.25">
      <c r="A43063" s="210"/>
    </row>
    <row r="43064" spans="1:1" ht="13.5" x14ac:dyDescent="0.25">
      <c r="A43064" s="210"/>
    </row>
    <row r="43065" spans="1:1" ht="13.5" x14ac:dyDescent="0.25">
      <c r="A43065" s="210"/>
    </row>
    <row r="43066" spans="1:1" ht="13.5" x14ac:dyDescent="0.25">
      <c r="A43066" s="210"/>
    </row>
    <row r="43067" spans="1:1" ht="13.5" x14ac:dyDescent="0.25">
      <c r="A43067" s="210"/>
    </row>
    <row r="43068" spans="1:1" ht="13.5" x14ac:dyDescent="0.25">
      <c r="A43068" s="210"/>
    </row>
    <row r="43069" spans="1:1" ht="13.5" x14ac:dyDescent="0.25">
      <c r="A43069" s="210"/>
    </row>
    <row r="43070" spans="1:1" ht="13.5" x14ac:dyDescent="0.25">
      <c r="A43070" s="210"/>
    </row>
    <row r="43071" spans="1:1" ht="13.5" x14ac:dyDescent="0.25">
      <c r="A43071" s="210"/>
    </row>
    <row r="43072" spans="1:1" ht="13.5" x14ac:dyDescent="0.25">
      <c r="A43072" s="210"/>
    </row>
    <row r="43073" spans="1:1" ht="13.5" x14ac:dyDescent="0.25">
      <c r="A43073" s="210"/>
    </row>
    <row r="43074" spans="1:1" ht="13.5" x14ac:dyDescent="0.25">
      <c r="A43074" s="210"/>
    </row>
    <row r="43075" spans="1:1" ht="13.5" x14ac:dyDescent="0.25">
      <c r="A43075" s="210"/>
    </row>
    <row r="43076" spans="1:1" ht="13.5" x14ac:dyDescent="0.25">
      <c r="A43076" s="210"/>
    </row>
    <row r="43077" spans="1:1" ht="13.5" x14ac:dyDescent="0.25">
      <c r="A43077" s="210"/>
    </row>
    <row r="43078" spans="1:1" ht="13.5" x14ac:dyDescent="0.25">
      <c r="A43078" s="210"/>
    </row>
    <row r="43079" spans="1:1" ht="13.5" x14ac:dyDescent="0.25">
      <c r="A43079" s="210"/>
    </row>
    <row r="43080" spans="1:1" ht="13.5" x14ac:dyDescent="0.25">
      <c r="A43080" s="210"/>
    </row>
    <row r="43081" spans="1:1" ht="13.5" x14ac:dyDescent="0.25">
      <c r="A43081" s="210"/>
    </row>
    <row r="43082" spans="1:1" ht="13.5" x14ac:dyDescent="0.25">
      <c r="A43082" s="210"/>
    </row>
    <row r="43083" spans="1:1" ht="13.5" x14ac:dyDescent="0.25">
      <c r="A43083" s="210"/>
    </row>
    <row r="43084" spans="1:1" ht="13.5" x14ac:dyDescent="0.25">
      <c r="A43084" s="210"/>
    </row>
    <row r="43085" spans="1:1" ht="13.5" x14ac:dyDescent="0.25">
      <c r="A43085" s="210"/>
    </row>
    <row r="43086" spans="1:1" ht="13.5" x14ac:dyDescent="0.25">
      <c r="A43086" s="210"/>
    </row>
    <row r="43087" spans="1:1" ht="13.5" x14ac:dyDescent="0.25">
      <c r="A43087" s="210"/>
    </row>
    <row r="43088" spans="1:1" ht="13.5" x14ac:dyDescent="0.25">
      <c r="A43088" s="210"/>
    </row>
    <row r="43089" spans="1:1" ht="13.5" x14ac:dyDescent="0.25">
      <c r="A43089" s="210"/>
    </row>
    <row r="43090" spans="1:1" ht="13.5" x14ac:dyDescent="0.25">
      <c r="A43090" s="210"/>
    </row>
    <row r="43091" spans="1:1" ht="13.5" x14ac:dyDescent="0.25">
      <c r="A43091" s="210"/>
    </row>
    <row r="43092" spans="1:1" ht="13.5" x14ac:dyDescent="0.25">
      <c r="A43092" s="210"/>
    </row>
    <row r="43093" spans="1:1" ht="13.5" x14ac:dyDescent="0.25">
      <c r="A43093" s="210"/>
    </row>
    <row r="43094" spans="1:1" ht="13.5" x14ac:dyDescent="0.25">
      <c r="A43094" s="210"/>
    </row>
    <row r="43095" spans="1:1" ht="13.5" x14ac:dyDescent="0.25">
      <c r="A43095" s="210"/>
    </row>
    <row r="43096" spans="1:1" ht="13.5" x14ac:dyDescent="0.25">
      <c r="A43096" s="210"/>
    </row>
    <row r="43097" spans="1:1" ht="13.5" x14ac:dyDescent="0.25">
      <c r="A43097" s="210"/>
    </row>
    <row r="43098" spans="1:1" ht="13.5" x14ac:dyDescent="0.25">
      <c r="A43098" s="210"/>
    </row>
    <row r="43099" spans="1:1" ht="13.5" x14ac:dyDescent="0.25">
      <c r="A43099" s="210"/>
    </row>
    <row r="43100" spans="1:1" ht="13.5" x14ac:dyDescent="0.25">
      <c r="A43100" s="210"/>
    </row>
    <row r="43101" spans="1:1" ht="13.5" x14ac:dyDescent="0.25">
      <c r="A43101" s="210"/>
    </row>
    <row r="43102" spans="1:1" ht="13.5" x14ac:dyDescent="0.25">
      <c r="A43102" s="210"/>
    </row>
    <row r="43103" spans="1:1" ht="13.5" x14ac:dyDescent="0.25">
      <c r="A43103" s="210"/>
    </row>
    <row r="43104" spans="1:1" ht="13.5" x14ac:dyDescent="0.25">
      <c r="A43104" s="210"/>
    </row>
    <row r="43105" spans="1:1" ht="13.5" x14ac:dyDescent="0.25">
      <c r="A43105" s="210"/>
    </row>
    <row r="43106" spans="1:1" ht="13.5" x14ac:dyDescent="0.25">
      <c r="A43106" s="210"/>
    </row>
    <row r="43107" spans="1:1" ht="13.5" x14ac:dyDescent="0.25">
      <c r="A43107" s="210"/>
    </row>
    <row r="43108" spans="1:1" ht="13.5" x14ac:dyDescent="0.25">
      <c r="A43108" s="210"/>
    </row>
    <row r="43109" spans="1:1" ht="13.5" x14ac:dyDescent="0.25">
      <c r="A43109" s="210"/>
    </row>
    <row r="43110" spans="1:1" ht="13.5" x14ac:dyDescent="0.25">
      <c r="A43110" s="210"/>
    </row>
    <row r="43111" spans="1:1" ht="13.5" x14ac:dyDescent="0.25">
      <c r="A43111" s="210"/>
    </row>
    <row r="43112" spans="1:1" ht="13.5" x14ac:dyDescent="0.25">
      <c r="A43112" s="210"/>
    </row>
    <row r="43113" spans="1:1" ht="13.5" x14ac:dyDescent="0.25">
      <c r="A43113" s="210"/>
    </row>
    <row r="43114" spans="1:1" ht="13.5" x14ac:dyDescent="0.25">
      <c r="A43114" s="210"/>
    </row>
    <row r="43115" spans="1:1" ht="13.5" x14ac:dyDescent="0.25">
      <c r="A43115" s="210"/>
    </row>
    <row r="43116" spans="1:1" ht="13.5" x14ac:dyDescent="0.25">
      <c r="A43116" s="210"/>
    </row>
    <row r="43117" spans="1:1" ht="13.5" x14ac:dyDescent="0.25">
      <c r="A43117" s="210"/>
    </row>
    <row r="43118" spans="1:1" ht="13.5" x14ac:dyDescent="0.25">
      <c r="A43118" s="210"/>
    </row>
    <row r="43119" spans="1:1" ht="13.5" x14ac:dyDescent="0.25">
      <c r="A43119" s="210"/>
    </row>
    <row r="43120" spans="1:1" ht="13.5" x14ac:dyDescent="0.25">
      <c r="A43120" s="210"/>
    </row>
    <row r="43121" spans="1:1" ht="13.5" x14ac:dyDescent="0.25">
      <c r="A43121" s="210"/>
    </row>
    <row r="43122" spans="1:1" ht="13.5" x14ac:dyDescent="0.25">
      <c r="A43122" s="210"/>
    </row>
    <row r="43123" spans="1:1" ht="13.5" x14ac:dyDescent="0.25">
      <c r="A43123" s="210"/>
    </row>
    <row r="43124" spans="1:1" ht="13.5" x14ac:dyDescent="0.25">
      <c r="A43124" s="210"/>
    </row>
    <row r="43125" spans="1:1" ht="13.5" x14ac:dyDescent="0.25">
      <c r="A43125" s="210"/>
    </row>
    <row r="43126" spans="1:1" ht="13.5" x14ac:dyDescent="0.25">
      <c r="A43126" s="210"/>
    </row>
    <row r="43127" spans="1:1" ht="13.5" x14ac:dyDescent="0.25">
      <c r="A43127" s="210"/>
    </row>
    <row r="43128" spans="1:1" ht="13.5" x14ac:dyDescent="0.25">
      <c r="A43128" s="210"/>
    </row>
    <row r="43129" spans="1:1" ht="13.5" x14ac:dyDescent="0.25">
      <c r="A43129" s="210"/>
    </row>
    <row r="43130" spans="1:1" ht="13.5" x14ac:dyDescent="0.25">
      <c r="A43130" s="210"/>
    </row>
    <row r="43131" spans="1:1" ht="13.5" x14ac:dyDescent="0.25">
      <c r="A43131" s="210"/>
    </row>
    <row r="43132" spans="1:1" ht="13.5" x14ac:dyDescent="0.25">
      <c r="A43132" s="210"/>
    </row>
    <row r="43133" spans="1:1" ht="13.5" x14ac:dyDescent="0.25">
      <c r="A43133" s="210"/>
    </row>
    <row r="43134" spans="1:1" ht="13.5" x14ac:dyDescent="0.25">
      <c r="A43134" s="210"/>
    </row>
    <row r="43135" spans="1:1" ht="13.5" x14ac:dyDescent="0.25">
      <c r="A43135" s="210"/>
    </row>
    <row r="43136" spans="1:1" ht="13.5" x14ac:dyDescent="0.25">
      <c r="A43136" s="210"/>
    </row>
    <row r="43137" spans="1:1" ht="13.5" x14ac:dyDescent="0.25">
      <c r="A43137" s="210"/>
    </row>
    <row r="43138" spans="1:1" ht="13.5" x14ac:dyDescent="0.25">
      <c r="A43138" s="210"/>
    </row>
    <row r="43139" spans="1:1" ht="13.5" x14ac:dyDescent="0.25">
      <c r="A43139" s="210"/>
    </row>
    <row r="43140" spans="1:1" ht="13.5" x14ac:dyDescent="0.25">
      <c r="A43140" s="210"/>
    </row>
    <row r="43141" spans="1:1" ht="13.5" x14ac:dyDescent="0.25">
      <c r="A43141" s="210"/>
    </row>
    <row r="43142" spans="1:1" ht="13.5" x14ac:dyDescent="0.25">
      <c r="A43142" s="210"/>
    </row>
    <row r="43143" spans="1:1" ht="13.5" x14ac:dyDescent="0.25">
      <c r="A43143" s="210"/>
    </row>
    <row r="43144" spans="1:1" ht="13.5" x14ac:dyDescent="0.25">
      <c r="A43144" s="210"/>
    </row>
    <row r="43145" spans="1:1" ht="13.5" x14ac:dyDescent="0.25">
      <c r="A43145" s="210"/>
    </row>
    <row r="43146" spans="1:1" ht="13.5" x14ac:dyDescent="0.25">
      <c r="A43146" s="210"/>
    </row>
    <row r="43147" spans="1:1" ht="13.5" x14ac:dyDescent="0.25">
      <c r="A43147" s="210"/>
    </row>
    <row r="43148" spans="1:1" ht="13.5" x14ac:dyDescent="0.25">
      <c r="A43148" s="210"/>
    </row>
    <row r="43149" spans="1:1" ht="13.5" x14ac:dyDescent="0.25">
      <c r="A43149" s="210"/>
    </row>
    <row r="43150" spans="1:1" ht="13.5" x14ac:dyDescent="0.25">
      <c r="A43150" s="210"/>
    </row>
    <row r="43151" spans="1:1" ht="13.5" x14ac:dyDescent="0.25">
      <c r="A43151" s="210"/>
    </row>
    <row r="43152" spans="1:1" ht="13.5" x14ac:dyDescent="0.25">
      <c r="A43152" s="210"/>
    </row>
    <row r="43153" spans="1:1" ht="13.5" x14ac:dyDescent="0.25">
      <c r="A43153" s="210"/>
    </row>
    <row r="43154" spans="1:1" ht="13.5" x14ac:dyDescent="0.25">
      <c r="A43154" s="210"/>
    </row>
    <row r="43155" spans="1:1" ht="13.5" x14ac:dyDescent="0.25">
      <c r="A43155" s="210"/>
    </row>
    <row r="43156" spans="1:1" ht="13.5" x14ac:dyDescent="0.25">
      <c r="A43156" s="210"/>
    </row>
    <row r="43157" spans="1:1" ht="13.5" x14ac:dyDescent="0.25">
      <c r="A43157" s="210"/>
    </row>
    <row r="43158" spans="1:1" ht="13.5" x14ac:dyDescent="0.25">
      <c r="A43158" s="210"/>
    </row>
    <row r="43159" spans="1:1" ht="13.5" x14ac:dyDescent="0.25">
      <c r="A43159" s="210"/>
    </row>
    <row r="43160" spans="1:1" ht="13.5" x14ac:dyDescent="0.25">
      <c r="A43160" s="210"/>
    </row>
    <row r="43161" spans="1:1" ht="13.5" x14ac:dyDescent="0.25">
      <c r="A43161" s="210"/>
    </row>
    <row r="43162" spans="1:1" ht="13.5" x14ac:dyDescent="0.25">
      <c r="A43162" s="210"/>
    </row>
    <row r="43163" spans="1:1" ht="13.5" x14ac:dyDescent="0.25">
      <c r="A43163" s="210"/>
    </row>
    <row r="43164" spans="1:1" ht="13.5" x14ac:dyDescent="0.25">
      <c r="A43164" s="210"/>
    </row>
    <row r="43165" spans="1:1" ht="13.5" x14ac:dyDescent="0.25">
      <c r="A43165" s="210"/>
    </row>
    <row r="43166" spans="1:1" ht="13.5" x14ac:dyDescent="0.25">
      <c r="A43166" s="210"/>
    </row>
    <row r="43167" spans="1:1" ht="13.5" x14ac:dyDescent="0.25">
      <c r="A43167" s="210"/>
    </row>
    <row r="43168" spans="1:1" ht="13.5" x14ac:dyDescent="0.25">
      <c r="A43168" s="210"/>
    </row>
    <row r="43169" spans="1:1" ht="13.5" x14ac:dyDescent="0.25">
      <c r="A43169" s="210"/>
    </row>
    <row r="43170" spans="1:1" ht="13.5" x14ac:dyDescent="0.25">
      <c r="A43170" s="210"/>
    </row>
    <row r="43171" spans="1:1" ht="13.5" x14ac:dyDescent="0.25">
      <c r="A43171" s="210"/>
    </row>
    <row r="43172" spans="1:1" ht="13.5" x14ac:dyDescent="0.25">
      <c r="A43172" s="210"/>
    </row>
    <row r="43173" spans="1:1" ht="13.5" x14ac:dyDescent="0.25">
      <c r="A43173" s="210"/>
    </row>
    <row r="43174" spans="1:1" ht="13.5" x14ac:dyDescent="0.25">
      <c r="A43174" s="210"/>
    </row>
    <row r="43175" spans="1:1" ht="13.5" x14ac:dyDescent="0.25">
      <c r="A43175" s="210"/>
    </row>
    <row r="43176" spans="1:1" ht="13.5" x14ac:dyDescent="0.25">
      <c r="A43176" s="210"/>
    </row>
    <row r="43177" spans="1:1" ht="13.5" x14ac:dyDescent="0.25">
      <c r="A43177" s="210"/>
    </row>
    <row r="43178" spans="1:1" ht="13.5" x14ac:dyDescent="0.25">
      <c r="A43178" s="210"/>
    </row>
    <row r="43179" spans="1:1" ht="13.5" x14ac:dyDescent="0.25">
      <c r="A43179" s="210"/>
    </row>
    <row r="43180" spans="1:1" ht="13.5" x14ac:dyDescent="0.25">
      <c r="A43180" s="210"/>
    </row>
    <row r="43181" spans="1:1" ht="13.5" x14ac:dyDescent="0.25">
      <c r="A43181" s="210"/>
    </row>
    <row r="43182" spans="1:1" ht="13.5" x14ac:dyDescent="0.25">
      <c r="A43182" s="210"/>
    </row>
    <row r="43183" spans="1:1" ht="13.5" x14ac:dyDescent="0.25">
      <c r="A43183" s="210"/>
    </row>
    <row r="43184" spans="1:1" ht="13.5" x14ac:dyDescent="0.25">
      <c r="A43184" s="210"/>
    </row>
    <row r="43185" spans="1:1" ht="13.5" x14ac:dyDescent="0.25">
      <c r="A43185" s="210"/>
    </row>
    <row r="43186" spans="1:1" ht="13.5" x14ac:dyDescent="0.25">
      <c r="A43186" s="210"/>
    </row>
    <row r="43187" spans="1:1" ht="13.5" x14ac:dyDescent="0.25">
      <c r="A43187" s="210"/>
    </row>
    <row r="43188" spans="1:1" ht="13.5" x14ac:dyDescent="0.25">
      <c r="A43188" s="210"/>
    </row>
    <row r="43189" spans="1:1" ht="13.5" x14ac:dyDescent="0.25">
      <c r="A43189" s="210"/>
    </row>
    <row r="43190" spans="1:1" ht="13.5" x14ac:dyDescent="0.25">
      <c r="A43190" s="210"/>
    </row>
    <row r="43191" spans="1:1" ht="13.5" x14ac:dyDescent="0.25">
      <c r="A43191" s="210"/>
    </row>
    <row r="43192" spans="1:1" ht="13.5" x14ac:dyDescent="0.25">
      <c r="A43192" s="210"/>
    </row>
    <row r="43193" spans="1:1" ht="13.5" x14ac:dyDescent="0.25">
      <c r="A43193" s="210"/>
    </row>
    <row r="43194" spans="1:1" ht="13.5" x14ac:dyDescent="0.25">
      <c r="A43194" s="210"/>
    </row>
    <row r="43195" spans="1:1" ht="13.5" x14ac:dyDescent="0.25">
      <c r="A43195" s="210"/>
    </row>
    <row r="43196" spans="1:1" ht="13.5" x14ac:dyDescent="0.25">
      <c r="A43196" s="210"/>
    </row>
    <row r="43197" spans="1:1" ht="13.5" x14ac:dyDescent="0.25">
      <c r="A43197" s="210"/>
    </row>
    <row r="43198" spans="1:1" ht="13.5" x14ac:dyDescent="0.25">
      <c r="A43198" s="210"/>
    </row>
    <row r="43199" spans="1:1" ht="13.5" x14ac:dyDescent="0.25">
      <c r="A43199" s="210"/>
    </row>
    <row r="43200" spans="1:1" ht="13.5" x14ac:dyDescent="0.25">
      <c r="A43200" s="210"/>
    </row>
    <row r="43201" spans="1:1" ht="13.5" x14ac:dyDescent="0.25">
      <c r="A43201" s="210"/>
    </row>
    <row r="43202" spans="1:1" ht="13.5" x14ac:dyDescent="0.25">
      <c r="A43202" s="210"/>
    </row>
    <row r="43203" spans="1:1" ht="13.5" x14ac:dyDescent="0.25">
      <c r="A43203" s="210"/>
    </row>
    <row r="43204" spans="1:1" ht="13.5" x14ac:dyDescent="0.25">
      <c r="A43204" s="210"/>
    </row>
    <row r="43205" spans="1:1" ht="13.5" x14ac:dyDescent="0.25">
      <c r="A43205" s="210"/>
    </row>
    <row r="43206" spans="1:1" ht="13.5" x14ac:dyDescent="0.25">
      <c r="A43206" s="210"/>
    </row>
    <row r="43207" spans="1:1" ht="13.5" x14ac:dyDescent="0.25">
      <c r="A43207" s="210"/>
    </row>
    <row r="43208" spans="1:1" ht="13.5" x14ac:dyDescent="0.25">
      <c r="A43208" s="210"/>
    </row>
    <row r="43209" spans="1:1" ht="13.5" x14ac:dyDescent="0.25">
      <c r="A43209" s="210"/>
    </row>
    <row r="43210" spans="1:1" ht="13.5" x14ac:dyDescent="0.25">
      <c r="A43210" s="210"/>
    </row>
    <row r="43211" spans="1:1" ht="13.5" x14ac:dyDescent="0.25">
      <c r="A43211" s="210"/>
    </row>
    <row r="43212" spans="1:1" ht="13.5" x14ac:dyDescent="0.25">
      <c r="A43212" s="210"/>
    </row>
    <row r="43213" spans="1:1" ht="13.5" x14ac:dyDescent="0.25">
      <c r="A43213" s="210"/>
    </row>
    <row r="43214" spans="1:1" ht="13.5" x14ac:dyDescent="0.25">
      <c r="A43214" s="210"/>
    </row>
    <row r="43215" spans="1:1" ht="13.5" x14ac:dyDescent="0.25">
      <c r="A43215" s="210"/>
    </row>
    <row r="43216" spans="1:1" ht="13.5" x14ac:dyDescent="0.25">
      <c r="A43216" s="210"/>
    </row>
    <row r="43217" spans="1:1" ht="13.5" x14ac:dyDescent="0.25">
      <c r="A43217" s="210"/>
    </row>
    <row r="43218" spans="1:1" ht="13.5" x14ac:dyDescent="0.25">
      <c r="A43218" s="210"/>
    </row>
    <row r="43219" spans="1:1" ht="13.5" x14ac:dyDescent="0.25">
      <c r="A43219" s="210"/>
    </row>
    <row r="43220" spans="1:1" ht="13.5" x14ac:dyDescent="0.25">
      <c r="A43220" s="210"/>
    </row>
    <row r="43221" spans="1:1" ht="13.5" x14ac:dyDescent="0.25">
      <c r="A43221" s="210"/>
    </row>
    <row r="43222" spans="1:1" ht="13.5" x14ac:dyDescent="0.25">
      <c r="A43222" s="210"/>
    </row>
    <row r="43223" spans="1:1" ht="13.5" x14ac:dyDescent="0.25">
      <c r="A43223" s="210"/>
    </row>
    <row r="43224" spans="1:1" ht="13.5" x14ac:dyDescent="0.25">
      <c r="A43224" s="210"/>
    </row>
    <row r="43225" spans="1:1" ht="13.5" x14ac:dyDescent="0.25">
      <c r="A43225" s="210"/>
    </row>
    <row r="43226" spans="1:1" ht="13.5" x14ac:dyDescent="0.25">
      <c r="A43226" s="210"/>
    </row>
    <row r="43227" spans="1:1" ht="13.5" x14ac:dyDescent="0.25">
      <c r="A43227" s="210"/>
    </row>
    <row r="43228" spans="1:1" ht="13.5" x14ac:dyDescent="0.25">
      <c r="A43228" s="210"/>
    </row>
    <row r="43229" spans="1:1" ht="13.5" x14ac:dyDescent="0.25">
      <c r="A43229" s="210"/>
    </row>
    <row r="43230" spans="1:1" ht="13.5" x14ac:dyDescent="0.25">
      <c r="A43230" s="210"/>
    </row>
    <row r="43231" spans="1:1" ht="13.5" x14ac:dyDescent="0.25">
      <c r="A43231" s="210"/>
    </row>
    <row r="43232" spans="1:1" ht="13.5" x14ac:dyDescent="0.25">
      <c r="A43232" s="210"/>
    </row>
    <row r="43233" spans="1:1" ht="13.5" x14ac:dyDescent="0.25">
      <c r="A43233" s="210"/>
    </row>
    <row r="43234" spans="1:1" ht="13.5" x14ac:dyDescent="0.25">
      <c r="A43234" s="210"/>
    </row>
    <row r="43235" spans="1:1" ht="13.5" x14ac:dyDescent="0.25">
      <c r="A43235" s="210"/>
    </row>
    <row r="43236" spans="1:1" ht="13.5" x14ac:dyDescent="0.25">
      <c r="A43236" s="210"/>
    </row>
    <row r="43237" spans="1:1" ht="13.5" x14ac:dyDescent="0.25">
      <c r="A43237" s="210"/>
    </row>
    <row r="43238" spans="1:1" ht="13.5" x14ac:dyDescent="0.25">
      <c r="A43238" s="210"/>
    </row>
    <row r="43239" spans="1:1" ht="13.5" x14ac:dyDescent="0.25">
      <c r="A43239" s="210"/>
    </row>
    <row r="43240" spans="1:1" ht="13.5" x14ac:dyDescent="0.25">
      <c r="A43240" s="210"/>
    </row>
    <row r="43241" spans="1:1" ht="13.5" x14ac:dyDescent="0.25">
      <c r="A43241" s="210"/>
    </row>
    <row r="43242" spans="1:1" ht="13.5" x14ac:dyDescent="0.25">
      <c r="A43242" s="210"/>
    </row>
    <row r="43243" spans="1:1" ht="13.5" x14ac:dyDescent="0.25">
      <c r="A43243" s="210"/>
    </row>
    <row r="43244" spans="1:1" ht="13.5" x14ac:dyDescent="0.25">
      <c r="A43244" s="210"/>
    </row>
    <row r="43245" spans="1:1" ht="13.5" x14ac:dyDescent="0.25">
      <c r="A43245" s="210"/>
    </row>
    <row r="43246" spans="1:1" ht="13.5" x14ac:dyDescent="0.25">
      <c r="A43246" s="210"/>
    </row>
    <row r="43247" spans="1:1" ht="13.5" x14ac:dyDescent="0.25">
      <c r="A43247" s="210"/>
    </row>
    <row r="43248" spans="1:1" ht="13.5" x14ac:dyDescent="0.25">
      <c r="A43248" s="210"/>
    </row>
    <row r="43249" spans="1:1" ht="13.5" x14ac:dyDescent="0.25">
      <c r="A43249" s="210"/>
    </row>
    <row r="43250" spans="1:1" ht="13.5" x14ac:dyDescent="0.25">
      <c r="A43250" s="210"/>
    </row>
    <row r="43251" spans="1:1" ht="13.5" x14ac:dyDescent="0.25">
      <c r="A43251" s="210"/>
    </row>
    <row r="43252" spans="1:1" ht="13.5" x14ac:dyDescent="0.25">
      <c r="A43252" s="210"/>
    </row>
    <row r="43253" spans="1:1" ht="13.5" x14ac:dyDescent="0.25">
      <c r="A43253" s="210"/>
    </row>
    <row r="43254" spans="1:1" ht="13.5" x14ac:dyDescent="0.25">
      <c r="A43254" s="210"/>
    </row>
    <row r="43255" spans="1:1" ht="13.5" x14ac:dyDescent="0.25">
      <c r="A43255" s="210"/>
    </row>
    <row r="43256" spans="1:1" ht="13.5" x14ac:dyDescent="0.25">
      <c r="A43256" s="210"/>
    </row>
    <row r="43257" spans="1:1" ht="13.5" x14ac:dyDescent="0.25">
      <c r="A43257" s="210"/>
    </row>
    <row r="43258" spans="1:1" ht="13.5" x14ac:dyDescent="0.25">
      <c r="A43258" s="210"/>
    </row>
    <row r="43259" spans="1:1" ht="13.5" x14ac:dyDescent="0.25">
      <c r="A43259" s="210"/>
    </row>
    <row r="43260" spans="1:1" ht="13.5" x14ac:dyDescent="0.25">
      <c r="A43260" s="210"/>
    </row>
    <row r="43261" spans="1:1" ht="13.5" x14ac:dyDescent="0.25">
      <c r="A43261" s="210"/>
    </row>
    <row r="43262" spans="1:1" ht="13.5" x14ac:dyDescent="0.25">
      <c r="A43262" s="210"/>
    </row>
    <row r="43263" spans="1:1" ht="13.5" x14ac:dyDescent="0.25">
      <c r="A43263" s="210"/>
    </row>
    <row r="43264" spans="1:1" ht="13.5" x14ac:dyDescent="0.25">
      <c r="A43264" s="210"/>
    </row>
    <row r="43265" spans="1:1" ht="13.5" x14ac:dyDescent="0.25">
      <c r="A43265" s="210"/>
    </row>
    <row r="43266" spans="1:1" ht="13.5" x14ac:dyDescent="0.25">
      <c r="A43266" s="210"/>
    </row>
    <row r="43267" spans="1:1" ht="13.5" x14ac:dyDescent="0.25">
      <c r="A43267" s="210"/>
    </row>
    <row r="43268" spans="1:1" ht="13.5" x14ac:dyDescent="0.25">
      <c r="A43268" s="210"/>
    </row>
    <row r="43269" spans="1:1" ht="13.5" x14ac:dyDescent="0.25">
      <c r="A43269" s="210"/>
    </row>
    <row r="43270" spans="1:1" ht="13.5" x14ac:dyDescent="0.25">
      <c r="A43270" s="210"/>
    </row>
    <row r="43271" spans="1:1" ht="13.5" x14ac:dyDescent="0.25">
      <c r="A43271" s="210"/>
    </row>
    <row r="43272" spans="1:1" ht="13.5" x14ac:dyDescent="0.25">
      <c r="A43272" s="210"/>
    </row>
    <row r="43273" spans="1:1" ht="13.5" x14ac:dyDescent="0.25">
      <c r="A43273" s="210"/>
    </row>
    <row r="43274" spans="1:1" ht="13.5" x14ac:dyDescent="0.25">
      <c r="A43274" s="210"/>
    </row>
    <row r="43275" spans="1:1" ht="13.5" x14ac:dyDescent="0.25">
      <c r="A43275" s="210"/>
    </row>
    <row r="43276" spans="1:1" ht="13.5" x14ac:dyDescent="0.25">
      <c r="A43276" s="210"/>
    </row>
    <row r="43277" spans="1:1" ht="13.5" x14ac:dyDescent="0.25">
      <c r="A43277" s="210"/>
    </row>
    <row r="43278" spans="1:1" ht="13.5" x14ac:dyDescent="0.25">
      <c r="A43278" s="210"/>
    </row>
    <row r="43279" spans="1:1" ht="13.5" x14ac:dyDescent="0.25">
      <c r="A43279" s="210"/>
    </row>
    <row r="43280" spans="1:1" ht="13.5" x14ac:dyDescent="0.25">
      <c r="A43280" s="210"/>
    </row>
    <row r="43281" spans="1:1" ht="13.5" x14ac:dyDescent="0.25">
      <c r="A43281" s="210"/>
    </row>
    <row r="43282" spans="1:1" ht="13.5" x14ac:dyDescent="0.25">
      <c r="A43282" s="210"/>
    </row>
    <row r="43283" spans="1:1" ht="13.5" x14ac:dyDescent="0.25">
      <c r="A43283" s="210"/>
    </row>
    <row r="43284" spans="1:1" ht="13.5" x14ac:dyDescent="0.25">
      <c r="A43284" s="210"/>
    </row>
    <row r="43285" spans="1:1" ht="13.5" x14ac:dyDescent="0.25">
      <c r="A43285" s="210"/>
    </row>
    <row r="43286" spans="1:1" ht="13.5" x14ac:dyDescent="0.25">
      <c r="A43286" s="210"/>
    </row>
    <row r="43287" spans="1:1" ht="13.5" x14ac:dyDescent="0.25">
      <c r="A43287" s="210"/>
    </row>
    <row r="43288" spans="1:1" ht="13.5" x14ac:dyDescent="0.25">
      <c r="A43288" s="210"/>
    </row>
    <row r="43289" spans="1:1" ht="13.5" x14ac:dyDescent="0.25">
      <c r="A43289" s="210"/>
    </row>
    <row r="43290" spans="1:1" ht="13.5" x14ac:dyDescent="0.25">
      <c r="A43290" s="210"/>
    </row>
    <row r="43291" spans="1:1" ht="13.5" x14ac:dyDescent="0.25">
      <c r="A43291" s="210"/>
    </row>
    <row r="43292" spans="1:1" ht="13.5" x14ac:dyDescent="0.25">
      <c r="A43292" s="210"/>
    </row>
    <row r="43293" spans="1:1" ht="13.5" x14ac:dyDescent="0.25">
      <c r="A43293" s="210"/>
    </row>
    <row r="43294" spans="1:1" ht="13.5" x14ac:dyDescent="0.25">
      <c r="A43294" s="210"/>
    </row>
    <row r="43295" spans="1:1" ht="13.5" x14ac:dyDescent="0.25">
      <c r="A43295" s="210"/>
    </row>
    <row r="43296" spans="1:1" ht="13.5" x14ac:dyDescent="0.25">
      <c r="A43296" s="210"/>
    </row>
    <row r="43297" spans="1:1" ht="13.5" x14ac:dyDescent="0.25">
      <c r="A43297" s="210"/>
    </row>
    <row r="43298" spans="1:1" ht="13.5" x14ac:dyDescent="0.25">
      <c r="A43298" s="210"/>
    </row>
    <row r="43299" spans="1:1" ht="13.5" x14ac:dyDescent="0.25">
      <c r="A43299" s="210"/>
    </row>
    <row r="43300" spans="1:1" ht="13.5" x14ac:dyDescent="0.25">
      <c r="A43300" s="210"/>
    </row>
    <row r="43301" spans="1:1" ht="13.5" x14ac:dyDescent="0.25">
      <c r="A43301" s="210"/>
    </row>
    <row r="43302" spans="1:1" ht="13.5" x14ac:dyDescent="0.25">
      <c r="A43302" s="210"/>
    </row>
    <row r="43303" spans="1:1" ht="13.5" x14ac:dyDescent="0.25">
      <c r="A43303" s="210"/>
    </row>
    <row r="43304" spans="1:1" ht="13.5" x14ac:dyDescent="0.25">
      <c r="A43304" s="210"/>
    </row>
    <row r="43305" spans="1:1" ht="13.5" x14ac:dyDescent="0.25">
      <c r="A43305" s="210"/>
    </row>
    <row r="43306" spans="1:1" ht="13.5" x14ac:dyDescent="0.25">
      <c r="A43306" s="210"/>
    </row>
    <row r="43307" spans="1:1" ht="13.5" x14ac:dyDescent="0.25">
      <c r="A43307" s="210"/>
    </row>
    <row r="43308" spans="1:1" ht="13.5" x14ac:dyDescent="0.25">
      <c r="A43308" s="210"/>
    </row>
    <row r="43309" spans="1:1" ht="13.5" x14ac:dyDescent="0.25">
      <c r="A43309" s="210"/>
    </row>
    <row r="43310" spans="1:1" ht="13.5" x14ac:dyDescent="0.25">
      <c r="A43310" s="210"/>
    </row>
    <row r="43311" spans="1:1" ht="13.5" x14ac:dyDescent="0.25">
      <c r="A43311" s="210"/>
    </row>
    <row r="43312" spans="1:1" ht="13.5" x14ac:dyDescent="0.25">
      <c r="A43312" s="210"/>
    </row>
    <row r="43313" spans="1:1" ht="13.5" x14ac:dyDescent="0.25">
      <c r="A43313" s="210"/>
    </row>
    <row r="43314" spans="1:1" ht="13.5" x14ac:dyDescent="0.25">
      <c r="A43314" s="210"/>
    </row>
    <row r="43315" spans="1:1" ht="13.5" x14ac:dyDescent="0.25">
      <c r="A43315" s="210"/>
    </row>
    <row r="43316" spans="1:1" ht="13.5" x14ac:dyDescent="0.25">
      <c r="A43316" s="210"/>
    </row>
    <row r="43317" spans="1:1" ht="13.5" x14ac:dyDescent="0.25">
      <c r="A43317" s="210"/>
    </row>
    <row r="43318" spans="1:1" ht="13.5" x14ac:dyDescent="0.25">
      <c r="A43318" s="210"/>
    </row>
    <row r="43319" spans="1:1" ht="13.5" x14ac:dyDescent="0.25">
      <c r="A43319" s="210"/>
    </row>
    <row r="43320" spans="1:1" ht="13.5" x14ac:dyDescent="0.25">
      <c r="A43320" s="210"/>
    </row>
    <row r="43321" spans="1:1" ht="13.5" x14ac:dyDescent="0.25">
      <c r="A43321" s="210"/>
    </row>
    <row r="43322" spans="1:1" ht="13.5" x14ac:dyDescent="0.25">
      <c r="A43322" s="210"/>
    </row>
    <row r="43323" spans="1:1" ht="13.5" x14ac:dyDescent="0.25">
      <c r="A43323" s="210"/>
    </row>
    <row r="43324" spans="1:1" ht="13.5" x14ac:dyDescent="0.25">
      <c r="A43324" s="210"/>
    </row>
    <row r="43325" spans="1:1" ht="13.5" x14ac:dyDescent="0.25">
      <c r="A43325" s="210"/>
    </row>
    <row r="43326" spans="1:1" ht="13.5" x14ac:dyDescent="0.25">
      <c r="A43326" s="210"/>
    </row>
    <row r="43327" spans="1:1" ht="13.5" x14ac:dyDescent="0.25">
      <c r="A43327" s="210"/>
    </row>
    <row r="43328" spans="1:1" ht="13.5" x14ac:dyDescent="0.25">
      <c r="A43328" s="210"/>
    </row>
    <row r="43329" spans="1:1" ht="13.5" x14ac:dyDescent="0.25">
      <c r="A43329" s="210"/>
    </row>
    <row r="43330" spans="1:1" ht="13.5" x14ac:dyDescent="0.25">
      <c r="A43330" s="210"/>
    </row>
    <row r="43331" spans="1:1" ht="13.5" x14ac:dyDescent="0.25">
      <c r="A43331" s="210"/>
    </row>
    <row r="43332" spans="1:1" ht="13.5" x14ac:dyDescent="0.25">
      <c r="A43332" s="210"/>
    </row>
    <row r="43333" spans="1:1" ht="13.5" x14ac:dyDescent="0.25">
      <c r="A43333" s="210"/>
    </row>
    <row r="43334" spans="1:1" ht="13.5" x14ac:dyDescent="0.25">
      <c r="A43334" s="210"/>
    </row>
    <row r="43335" spans="1:1" ht="13.5" x14ac:dyDescent="0.25">
      <c r="A43335" s="210"/>
    </row>
    <row r="43336" spans="1:1" ht="13.5" x14ac:dyDescent="0.25">
      <c r="A43336" s="210"/>
    </row>
    <row r="43337" spans="1:1" ht="13.5" x14ac:dyDescent="0.25">
      <c r="A43337" s="210"/>
    </row>
    <row r="43338" spans="1:1" ht="13.5" x14ac:dyDescent="0.25">
      <c r="A43338" s="210"/>
    </row>
    <row r="43339" spans="1:1" ht="13.5" x14ac:dyDescent="0.25">
      <c r="A43339" s="210"/>
    </row>
    <row r="43340" spans="1:1" ht="13.5" x14ac:dyDescent="0.25">
      <c r="A43340" s="210"/>
    </row>
    <row r="43341" spans="1:1" ht="13.5" x14ac:dyDescent="0.25">
      <c r="A43341" s="210"/>
    </row>
    <row r="43342" spans="1:1" ht="13.5" x14ac:dyDescent="0.25">
      <c r="A43342" s="210"/>
    </row>
    <row r="43343" spans="1:1" ht="13.5" x14ac:dyDescent="0.25">
      <c r="A43343" s="210"/>
    </row>
    <row r="43344" spans="1:1" ht="13.5" x14ac:dyDescent="0.25">
      <c r="A43344" s="210"/>
    </row>
    <row r="43345" spans="1:1" ht="13.5" x14ac:dyDescent="0.25">
      <c r="A43345" s="210"/>
    </row>
    <row r="43346" spans="1:1" ht="13.5" x14ac:dyDescent="0.25">
      <c r="A43346" s="210"/>
    </row>
    <row r="43347" spans="1:1" ht="13.5" x14ac:dyDescent="0.25">
      <c r="A43347" s="210"/>
    </row>
    <row r="43348" spans="1:1" ht="13.5" x14ac:dyDescent="0.25">
      <c r="A43348" s="210"/>
    </row>
    <row r="43349" spans="1:1" ht="13.5" x14ac:dyDescent="0.25">
      <c r="A43349" s="210"/>
    </row>
    <row r="43350" spans="1:1" ht="13.5" x14ac:dyDescent="0.25">
      <c r="A43350" s="210"/>
    </row>
    <row r="43351" spans="1:1" ht="13.5" x14ac:dyDescent="0.25">
      <c r="A43351" s="210"/>
    </row>
    <row r="43352" spans="1:1" ht="13.5" x14ac:dyDescent="0.25">
      <c r="A43352" s="210"/>
    </row>
    <row r="43353" spans="1:1" ht="13.5" x14ac:dyDescent="0.25">
      <c r="A43353" s="210"/>
    </row>
    <row r="43354" spans="1:1" ht="13.5" x14ac:dyDescent="0.25">
      <c r="A43354" s="210"/>
    </row>
    <row r="43355" spans="1:1" ht="13.5" x14ac:dyDescent="0.25">
      <c r="A43355" s="210"/>
    </row>
    <row r="43356" spans="1:1" ht="13.5" x14ac:dyDescent="0.25">
      <c r="A43356" s="210"/>
    </row>
    <row r="43357" spans="1:1" ht="13.5" x14ac:dyDescent="0.25">
      <c r="A43357" s="210"/>
    </row>
    <row r="43358" spans="1:1" ht="13.5" x14ac:dyDescent="0.25">
      <c r="A43358" s="210"/>
    </row>
    <row r="43359" spans="1:1" ht="13.5" x14ac:dyDescent="0.25">
      <c r="A43359" s="210"/>
    </row>
    <row r="43360" spans="1:1" ht="13.5" x14ac:dyDescent="0.25">
      <c r="A43360" s="210"/>
    </row>
    <row r="43361" spans="1:1" ht="13.5" x14ac:dyDescent="0.25">
      <c r="A43361" s="210"/>
    </row>
    <row r="43362" spans="1:1" ht="13.5" x14ac:dyDescent="0.25">
      <c r="A43362" s="210"/>
    </row>
    <row r="43363" spans="1:1" ht="13.5" x14ac:dyDescent="0.25">
      <c r="A43363" s="210"/>
    </row>
    <row r="43364" spans="1:1" ht="13.5" x14ac:dyDescent="0.25">
      <c r="A43364" s="210"/>
    </row>
    <row r="43365" spans="1:1" ht="13.5" x14ac:dyDescent="0.25">
      <c r="A43365" s="210"/>
    </row>
    <row r="43366" spans="1:1" ht="13.5" x14ac:dyDescent="0.25">
      <c r="A43366" s="210"/>
    </row>
    <row r="43367" spans="1:1" ht="13.5" x14ac:dyDescent="0.25">
      <c r="A43367" s="210"/>
    </row>
    <row r="43368" spans="1:1" ht="13.5" x14ac:dyDescent="0.25">
      <c r="A43368" s="210"/>
    </row>
    <row r="43369" spans="1:1" ht="13.5" x14ac:dyDescent="0.25">
      <c r="A43369" s="210"/>
    </row>
    <row r="43370" spans="1:1" ht="13.5" x14ac:dyDescent="0.25">
      <c r="A43370" s="210"/>
    </row>
    <row r="43371" spans="1:1" ht="13.5" x14ac:dyDescent="0.25">
      <c r="A43371" s="210"/>
    </row>
    <row r="43372" spans="1:1" ht="13.5" x14ac:dyDescent="0.25">
      <c r="A43372" s="210"/>
    </row>
    <row r="43373" spans="1:1" ht="13.5" x14ac:dyDescent="0.25">
      <c r="A43373" s="210"/>
    </row>
    <row r="43374" spans="1:1" ht="13.5" x14ac:dyDescent="0.25">
      <c r="A43374" s="210"/>
    </row>
    <row r="43375" spans="1:1" ht="13.5" x14ac:dyDescent="0.25">
      <c r="A43375" s="210"/>
    </row>
    <row r="43376" spans="1:1" ht="13.5" x14ac:dyDescent="0.25">
      <c r="A43376" s="210"/>
    </row>
    <row r="43377" spans="1:1" ht="13.5" x14ac:dyDescent="0.25">
      <c r="A43377" s="210"/>
    </row>
    <row r="43378" spans="1:1" ht="13.5" x14ac:dyDescent="0.25">
      <c r="A43378" s="210"/>
    </row>
    <row r="43379" spans="1:1" ht="13.5" x14ac:dyDescent="0.25">
      <c r="A43379" s="210"/>
    </row>
    <row r="43380" spans="1:1" ht="13.5" x14ac:dyDescent="0.25">
      <c r="A43380" s="210"/>
    </row>
    <row r="43381" spans="1:1" ht="13.5" x14ac:dyDescent="0.25">
      <c r="A43381" s="210"/>
    </row>
    <row r="43382" spans="1:1" ht="13.5" x14ac:dyDescent="0.25">
      <c r="A43382" s="210"/>
    </row>
    <row r="43383" spans="1:1" ht="13.5" x14ac:dyDescent="0.25">
      <c r="A43383" s="210"/>
    </row>
    <row r="43384" spans="1:1" ht="13.5" x14ac:dyDescent="0.25">
      <c r="A43384" s="210"/>
    </row>
    <row r="43385" spans="1:1" ht="13.5" x14ac:dyDescent="0.25">
      <c r="A43385" s="210"/>
    </row>
    <row r="43386" spans="1:1" ht="13.5" x14ac:dyDescent="0.25">
      <c r="A43386" s="210"/>
    </row>
    <row r="43387" spans="1:1" ht="13.5" x14ac:dyDescent="0.25">
      <c r="A43387" s="210"/>
    </row>
    <row r="43388" spans="1:1" ht="13.5" x14ac:dyDescent="0.25">
      <c r="A43388" s="210"/>
    </row>
    <row r="43389" spans="1:1" ht="13.5" x14ac:dyDescent="0.25">
      <c r="A43389" s="210"/>
    </row>
    <row r="43390" spans="1:1" ht="13.5" x14ac:dyDescent="0.25">
      <c r="A43390" s="210"/>
    </row>
    <row r="43391" spans="1:1" ht="13.5" x14ac:dyDescent="0.25">
      <c r="A43391" s="210"/>
    </row>
    <row r="43392" spans="1:1" ht="13.5" x14ac:dyDescent="0.25">
      <c r="A43392" s="210"/>
    </row>
    <row r="43393" spans="1:1" ht="13.5" x14ac:dyDescent="0.25">
      <c r="A43393" s="210"/>
    </row>
    <row r="43394" spans="1:1" ht="13.5" x14ac:dyDescent="0.25">
      <c r="A43394" s="210"/>
    </row>
    <row r="43395" spans="1:1" ht="13.5" x14ac:dyDescent="0.25">
      <c r="A43395" s="210"/>
    </row>
    <row r="43396" spans="1:1" ht="13.5" x14ac:dyDescent="0.25">
      <c r="A43396" s="210"/>
    </row>
    <row r="43397" spans="1:1" ht="13.5" x14ac:dyDescent="0.25">
      <c r="A43397" s="210"/>
    </row>
    <row r="43398" spans="1:1" ht="13.5" x14ac:dyDescent="0.25">
      <c r="A43398" s="210"/>
    </row>
    <row r="43399" spans="1:1" ht="13.5" x14ac:dyDescent="0.25">
      <c r="A43399" s="210"/>
    </row>
    <row r="43400" spans="1:1" ht="13.5" x14ac:dyDescent="0.25">
      <c r="A43400" s="210"/>
    </row>
    <row r="43401" spans="1:1" ht="13.5" x14ac:dyDescent="0.25">
      <c r="A43401" s="210"/>
    </row>
    <row r="43402" spans="1:1" ht="13.5" x14ac:dyDescent="0.25">
      <c r="A43402" s="210"/>
    </row>
    <row r="43403" spans="1:1" ht="13.5" x14ac:dyDescent="0.25">
      <c r="A43403" s="210"/>
    </row>
    <row r="43404" spans="1:1" ht="13.5" x14ac:dyDescent="0.25">
      <c r="A43404" s="210"/>
    </row>
    <row r="43405" spans="1:1" ht="13.5" x14ac:dyDescent="0.25">
      <c r="A43405" s="210"/>
    </row>
    <row r="43406" spans="1:1" ht="13.5" x14ac:dyDescent="0.25">
      <c r="A43406" s="210"/>
    </row>
    <row r="43407" spans="1:1" ht="13.5" x14ac:dyDescent="0.25">
      <c r="A43407" s="210"/>
    </row>
    <row r="43408" spans="1:1" ht="13.5" x14ac:dyDescent="0.25">
      <c r="A43408" s="210"/>
    </row>
    <row r="43409" spans="1:1" ht="13.5" x14ac:dyDescent="0.25">
      <c r="A43409" s="210"/>
    </row>
    <row r="43410" spans="1:1" ht="13.5" x14ac:dyDescent="0.25">
      <c r="A43410" s="210"/>
    </row>
    <row r="43411" spans="1:1" ht="13.5" x14ac:dyDescent="0.25">
      <c r="A43411" s="210"/>
    </row>
    <row r="43412" spans="1:1" ht="13.5" x14ac:dyDescent="0.25">
      <c r="A43412" s="210"/>
    </row>
    <row r="43413" spans="1:1" ht="13.5" x14ac:dyDescent="0.25">
      <c r="A43413" s="210"/>
    </row>
    <row r="43414" spans="1:1" ht="13.5" x14ac:dyDescent="0.25">
      <c r="A43414" s="210"/>
    </row>
    <row r="43415" spans="1:1" ht="13.5" x14ac:dyDescent="0.25">
      <c r="A43415" s="210"/>
    </row>
    <row r="43416" spans="1:1" ht="13.5" x14ac:dyDescent="0.25">
      <c r="A43416" s="210"/>
    </row>
    <row r="43417" spans="1:1" ht="13.5" x14ac:dyDescent="0.25">
      <c r="A43417" s="210"/>
    </row>
    <row r="43418" spans="1:1" ht="13.5" x14ac:dyDescent="0.25">
      <c r="A43418" s="210"/>
    </row>
    <row r="43419" spans="1:1" ht="13.5" x14ac:dyDescent="0.25">
      <c r="A43419" s="210"/>
    </row>
    <row r="43420" spans="1:1" ht="13.5" x14ac:dyDescent="0.25">
      <c r="A43420" s="210"/>
    </row>
    <row r="43421" spans="1:1" ht="13.5" x14ac:dyDescent="0.25">
      <c r="A43421" s="210"/>
    </row>
    <row r="43422" spans="1:1" ht="13.5" x14ac:dyDescent="0.25">
      <c r="A43422" s="210"/>
    </row>
    <row r="43423" spans="1:1" ht="13.5" x14ac:dyDescent="0.25">
      <c r="A43423" s="210"/>
    </row>
    <row r="43424" spans="1:1" ht="13.5" x14ac:dyDescent="0.25">
      <c r="A43424" s="210"/>
    </row>
    <row r="43425" spans="1:1" ht="13.5" x14ac:dyDescent="0.25">
      <c r="A43425" s="210"/>
    </row>
    <row r="43426" spans="1:1" ht="13.5" x14ac:dyDescent="0.25">
      <c r="A43426" s="210"/>
    </row>
    <row r="43427" spans="1:1" ht="13.5" x14ac:dyDescent="0.25">
      <c r="A43427" s="210"/>
    </row>
    <row r="43428" spans="1:1" ht="13.5" x14ac:dyDescent="0.25">
      <c r="A43428" s="210"/>
    </row>
    <row r="43429" spans="1:1" ht="13.5" x14ac:dyDescent="0.25">
      <c r="A43429" s="210"/>
    </row>
    <row r="43430" spans="1:1" ht="13.5" x14ac:dyDescent="0.25">
      <c r="A43430" s="210"/>
    </row>
    <row r="43431" spans="1:1" ht="13.5" x14ac:dyDescent="0.25">
      <c r="A43431" s="210"/>
    </row>
    <row r="43432" spans="1:1" ht="13.5" x14ac:dyDescent="0.25">
      <c r="A43432" s="210"/>
    </row>
    <row r="43433" spans="1:1" ht="13.5" x14ac:dyDescent="0.25">
      <c r="A43433" s="210"/>
    </row>
    <row r="43434" spans="1:1" ht="13.5" x14ac:dyDescent="0.25">
      <c r="A43434" s="210"/>
    </row>
    <row r="43435" spans="1:1" ht="13.5" x14ac:dyDescent="0.25">
      <c r="A43435" s="210"/>
    </row>
    <row r="43436" spans="1:1" ht="13.5" x14ac:dyDescent="0.25">
      <c r="A43436" s="210"/>
    </row>
    <row r="43437" spans="1:1" ht="13.5" x14ac:dyDescent="0.25">
      <c r="A43437" s="210"/>
    </row>
    <row r="43438" spans="1:1" ht="13.5" x14ac:dyDescent="0.25">
      <c r="A43438" s="210"/>
    </row>
    <row r="43439" spans="1:1" ht="13.5" x14ac:dyDescent="0.25">
      <c r="A43439" s="210"/>
    </row>
    <row r="43440" spans="1:1" ht="13.5" x14ac:dyDescent="0.25">
      <c r="A43440" s="210"/>
    </row>
    <row r="43441" spans="1:1" ht="13.5" x14ac:dyDescent="0.25">
      <c r="A43441" s="210"/>
    </row>
    <row r="43442" spans="1:1" ht="13.5" x14ac:dyDescent="0.25">
      <c r="A43442" s="210"/>
    </row>
    <row r="43443" spans="1:1" ht="13.5" x14ac:dyDescent="0.25">
      <c r="A43443" s="210"/>
    </row>
    <row r="43444" spans="1:1" ht="13.5" x14ac:dyDescent="0.25">
      <c r="A43444" s="210"/>
    </row>
    <row r="43445" spans="1:1" ht="13.5" x14ac:dyDescent="0.25">
      <c r="A43445" s="210"/>
    </row>
    <row r="43446" spans="1:1" ht="13.5" x14ac:dyDescent="0.25">
      <c r="A43446" s="210"/>
    </row>
    <row r="43447" spans="1:1" ht="13.5" x14ac:dyDescent="0.25">
      <c r="A43447" s="210"/>
    </row>
    <row r="43448" spans="1:1" ht="13.5" x14ac:dyDescent="0.25">
      <c r="A43448" s="210"/>
    </row>
    <row r="43449" spans="1:1" ht="13.5" x14ac:dyDescent="0.25">
      <c r="A43449" s="210"/>
    </row>
    <row r="43450" spans="1:1" ht="13.5" x14ac:dyDescent="0.25">
      <c r="A43450" s="210"/>
    </row>
    <row r="43451" spans="1:1" ht="13.5" x14ac:dyDescent="0.25">
      <c r="A43451" s="210"/>
    </row>
    <row r="43452" spans="1:1" ht="13.5" x14ac:dyDescent="0.25">
      <c r="A43452" s="210"/>
    </row>
    <row r="43453" spans="1:1" ht="13.5" x14ac:dyDescent="0.25">
      <c r="A43453" s="210"/>
    </row>
    <row r="43454" spans="1:1" ht="13.5" x14ac:dyDescent="0.25">
      <c r="A43454" s="210"/>
    </row>
    <row r="43455" spans="1:1" ht="13.5" x14ac:dyDescent="0.25">
      <c r="A43455" s="210"/>
    </row>
    <row r="43456" spans="1:1" ht="13.5" x14ac:dyDescent="0.25">
      <c r="A43456" s="210"/>
    </row>
    <row r="43457" spans="1:1" ht="13.5" x14ac:dyDescent="0.25">
      <c r="A43457" s="210"/>
    </row>
    <row r="43458" spans="1:1" ht="13.5" x14ac:dyDescent="0.25">
      <c r="A43458" s="210"/>
    </row>
    <row r="43459" spans="1:1" ht="13.5" x14ac:dyDescent="0.25">
      <c r="A43459" s="210"/>
    </row>
    <row r="43460" spans="1:1" ht="13.5" x14ac:dyDescent="0.25">
      <c r="A43460" s="210"/>
    </row>
    <row r="43461" spans="1:1" ht="13.5" x14ac:dyDescent="0.25">
      <c r="A43461" s="210"/>
    </row>
    <row r="43462" spans="1:1" ht="13.5" x14ac:dyDescent="0.25">
      <c r="A43462" s="210"/>
    </row>
    <row r="43463" spans="1:1" ht="13.5" x14ac:dyDescent="0.25">
      <c r="A43463" s="210"/>
    </row>
    <row r="43464" spans="1:1" ht="13.5" x14ac:dyDescent="0.25">
      <c r="A43464" s="210"/>
    </row>
    <row r="43465" spans="1:1" ht="13.5" x14ac:dyDescent="0.25">
      <c r="A43465" s="210"/>
    </row>
    <row r="43466" spans="1:1" ht="13.5" x14ac:dyDescent="0.25">
      <c r="A43466" s="210"/>
    </row>
    <row r="43467" spans="1:1" ht="13.5" x14ac:dyDescent="0.25">
      <c r="A43467" s="210"/>
    </row>
    <row r="43468" spans="1:1" ht="13.5" x14ac:dyDescent="0.25">
      <c r="A43468" s="210"/>
    </row>
    <row r="43469" spans="1:1" ht="13.5" x14ac:dyDescent="0.25">
      <c r="A43469" s="210"/>
    </row>
    <row r="43470" spans="1:1" ht="13.5" x14ac:dyDescent="0.25">
      <c r="A43470" s="210"/>
    </row>
    <row r="43471" spans="1:1" ht="13.5" x14ac:dyDescent="0.25">
      <c r="A43471" s="210"/>
    </row>
    <row r="43472" spans="1:1" ht="13.5" x14ac:dyDescent="0.25">
      <c r="A43472" s="210"/>
    </row>
    <row r="43473" spans="1:1" ht="13.5" x14ac:dyDescent="0.25">
      <c r="A43473" s="210"/>
    </row>
    <row r="43474" spans="1:1" ht="13.5" x14ac:dyDescent="0.25">
      <c r="A43474" s="210"/>
    </row>
    <row r="43475" spans="1:1" ht="13.5" x14ac:dyDescent="0.25">
      <c r="A43475" s="210"/>
    </row>
    <row r="43476" spans="1:1" ht="13.5" x14ac:dyDescent="0.25">
      <c r="A43476" s="210"/>
    </row>
    <row r="43477" spans="1:1" ht="13.5" x14ac:dyDescent="0.25">
      <c r="A43477" s="210"/>
    </row>
    <row r="43478" spans="1:1" ht="13.5" x14ac:dyDescent="0.25">
      <c r="A43478" s="210"/>
    </row>
    <row r="43479" spans="1:1" ht="13.5" x14ac:dyDescent="0.25">
      <c r="A43479" s="210"/>
    </row>
    <row r="43480" spans="1:1" ht="13.5" x14ac:dyDescent="0.25">
      <c r="A43480" s="210"/>
    </row>
    <row r="43481" spans="1:1" ht="13.5" x14ac:dyDescent="0.25">
      <c r="A43481" s="210"/>
    </row>
    <row r="43482" spans="1:1" ht="13.5" x14ac:dyDescent="0.25">
      <c r="A43482" s="210"/>
    </row>
    <row r="43483" spans="1:1" ht="13.5" x14ac:dyDescent="0.25">
      <c r="A43483" s="210"/>
    </row>
    <row r="43484" spans="1:1" ht="13.5" x14ac:dyDescent="0.25">
      <c r="A43484" s="210"/>
    </row>
    <row r="43485" spans="1:1" ht="13.5" x14ac:dyDescent="0.25">
      <c r="A43485" s="210"/>
    </row>
    <row r="43486" spans="1:1" ht="13.5" x14ac:dyDescent="0.25">
      <c r="A43486" s="210"/>
    </row>
    <row r="43487" spans="1:1" ht="13.5" x14ac:dyDescent="0.25">
      <c r="A43487" s="210"/>
    </row>
    <row r="43488" spans="1:1" ht="13.5" x14ac:dyDescent="0.25">
      <c r="A43488" s="210"/>
    </row>
    <row r="43489" spans="1:1" ht="13.5" x14ac:dyDescent="0.25">
      <c r="A43489" s="210"/>
    </row>
    <row r="43490" spans="1:1" ht="13.5" x14ac:dyDescent="0.25">
      <c r="A43490" s="210"/>
    </row>
    <row r="43491" spans="1:1" ht="13.5" x14ac:dyDescent="0.25">
      <c r="A43491" s="210"/>
    </row>
    <row r="43492" spans="1:1" ht="13.5" x14ac:dyDescent="0.25">
      <c r="A43492" s="210"/>
    </row>
    <row r="43493" spans="1:1" ht="13.5" x14ac:dyDescent="0.25">
      <c r="A43493" s="210"/>
    </row>
    <row r="43494" spans="1:1" ht="13.5" x14ac:dyDescent="0.25">
      <c r="A43494" s="210"/>
    </row>
    <row r="43495" spans="1:1" ht="13.5" x14ac:dyDescent="0.25">
      <c r="A43495" s="210"/>
    </row>
    <row r="43496" spans="1:1" ht="13.5" x14ac:dyDescent="0.25">
      <c r="A43496" s="210"/>
    </row>
    <row r="43497" spans="1:1" ht="13.5" x14ac:dyDescent="0.25">
      <c r="A43497" s="210"/>
    </row>
    <row r="43498" spans="1:1" ht="13.5" x14ac:dyDescent="0.25">
      <c r="A43498" s="210"/>
    </row>
    <row r="43499" spans="1:1" ht="13.5" x14ac:dyDescent="0.25">
      <c r="A43499" s="210"/>
    </row>
    <row r="43500" spans="1:1" ht="13.5" x14ac:dyDescent="0.25">
      <c r="A43500" s="210"/>
    </row>
    <row r="43501" spans="1:1" ht="13.5" x14ac:dyDescent="0.25">
      <c r="A43501" s="210"/>
    </row>
    <row r="43502" spans="1:1" ht="13.5" x14ac:dyDescent="0.25">
      <c r="A43502" s="210"/>
    </row>
    <row r="43503" spans="1:1" ht="13.5" x14ac:dyDescent="0.25">
      <c r="A43503" s="210"/>
    </row>
    <row r="43504" spans="1:1" ht="13.5" x14ac:dyDescent="0.25">
      <c r="A43504" s="210"/>
    </row>
    <row r="43505" spans="1:1" ht="13.5" x14ac:dyDescent="0.25">
      <c r="A43505" s="210"/>
    </row>
    <row r="43506" spans="1:1" ht="13.5" x14ac:dyDescent="0.25">
      <c r="A43506" s="210"/>
    </row>
    <row r="43507" spans="1:1" ht="13.5" x14ac:dyDescent="0.25">
      <c r="A43507" s="210"/>
    </row>
    <row r="43508" spans="1:1" ht="13.5" x14ac:dyDescent="0.25">
      <c r="A43508" s="210"/>
    </row>
    <row r="43509" spans="1:1" ht="13.5" x14ac:dyDescent="0.25">
      <c r="A43509" s="210"/>
    </row>
    <row r="43510" spans="1:1" ht="13.5" x14ac:dyDescent="0.25">
      <c r="A43510" s="210"/>
    </row>
    <row r="43511" spans="1:1" ht="13.5" x14ac:dyDescent="0.25">
      <c r="A43511" s="210"/>
    </row>
    <row r="43512" spans="1:1" ht="13.5" x14ac:dyDescent="0.25">
      <c r="A43512" s="210"/>
    </row>
    <row r="43513" spans="1:1" ht="13.5" x14ac:dyDescent="0.25">
      <c r="A43513" s="210"/>
    </row>
    <row r="43514" spans="1:1" ht="13.5" x14ac:dyDescent="0.25">
      <c r="A43514" s="210"/>
    </row>
    <row r="43515" spans="1:1" ht="13.5" x14ac:dyDescent="0.25">
      <c r="A43515" s="210"/>
    </row>
    <row r="43516" spans="1:1" ht="13.5" x14ac:dyDescent="0.25">
      <c r="A43516" s="210"/>
    </row>
    <row r="43517" spans="1:1" ht="13.5" x14ac:dyDescent="0.25">
      <c r="A43517" s="210"/>
    </row>
    <row r="43518" spans="1:1" ht="13.5" x14ac:dyDescent="0.25">
      <c r="A43518" s="210"/>
    </row>
    <row r="43519" spans="1:1" ht="13.5" x14ac:dyDescent="0.25">
      <c r="A43519" s="210"/>
    </row>
    <row r="43520" spans="1:1" ht="13.5" x14ac:dyDescent="0.25">
      <c r="A43520" s="210"/>
    </row>
    <row r="43521" spans="1:1" ht="13.5" x14ac:dyDescent="0.25">
      <c r="A43521" s="210"/>
    </row>
    <row r="43522" spans="1:1" ht="13.5" x14ac:dyDescent="0.25">
      <c r="A43522" s="210"/>
    </row>
    <row r="43523" spans="1:1" ht="13.5" x14ac:dyDescent="0.25">
      <c r="A43523" s="210"/>
    </row>
    <row r="43524" spans="1:1" ht="13.5" x14ac:dyDescent="0.25">
      <c r="A43524" s="210"/>
    </row>
    <row r="43525" spans="1:1" ht="13.5" x14ac:dyDescent="0.25">
      <c r="A43525" s="210"/>
    </row>
    <row r="43526" spans="1:1" ht="13.5" x14ac:dyDescent="0.25">
      <c r="A43526" s="210"/>
    </row>
    <row r="43527" spans="1:1" ht="13.5" x14ac:dyDescent="0.25">
      <c r="A43527" s="210"/>
    </row>
    <row r="43528" spans="1:1" ht="13.5" x14ac:dyDescent="0.25">
      <c r="A43528" s="210"/>
    </row>
    <row r="43529" spans="1:1" ht="13.5" x14ac:dyDescent="0.25">
      <c r="A43529" s="210"/>
    </row>
    <row r="43530" spans="1:1" ht="13.5" x14ac:dyDescent="0.25">
      <c r="A43530" s="210"/>
    </row>
    <row r="43531" spans="1:1" ht="13.5" x14ac:dyDescent="0.25">
      <c r="A43531" s="210"/>
    </row>
    <row r="43532" spans="1:1" ht="13.5" x14ac:dyDescent="0.25">
      <c r="A43532" s="210"/>
    </row>
    <row r="43533" spans="1:1" ht="13.5" x14ac:dyDescent="0.25">
      <c r="A43533" s="210"/>
    </row>
    <row r="43534" spans="1:1" ht="13.5" x14ac:dyDescent="0.25">
      <c r="A43534" s="210"/>
    </row>
    <row r="43535" spans="1:1" ht="13.5" x14ac:dyDescent="0.25">
      <c r="A43535" s="210"/>
    </row>
    <row r="43536" spans="1:1" ht="13.5" x14ac:dyDescent="0.25">
      <c r="A43536" s="210"/>
    </row>
    <row r="43537" spans="1:1" ht="13.5" x14ac:dyDescent="0.25">
      <c r="A43537" s="210"/>
    </row>
    <row r="43538" spans="1:1" ht="13.5" x14ac:dyDescent="0.25">
      <c r="A43538" s="210"/>
    </row>
    <row r="43539" spans="1:1" ht="13.5" x14ac:dyDescent="0.25">
      <c r="A43539" s="210"/>
    </row>
    <row r="43540" spans="1:1" ht="13.5" x14ac:dyDescent="0.25">
      <c r="A43540" s="210"/>
    </row>
    <row r="43541" spans="1:1" ht="13.5" x14ac:dyDescent="0.25">
      <c r="A43541" s="210"/>
    </row>
    <row r="43542" spans="1:1" ht="13.5" x14ac:dyDescent="0.25">
      <c r="A43542" s="210"/>
    </row>
    <row r="43543" spans="1:1" ht="13.5" x14ac:dyDescent="0.25">
      <c r="A43543" s="210"/>
    </row>
    <row r="43544" spans="1:1" ht="13.5" x14ac:dyDescent="0.25">
      <c r="A43544" s="210"/>
    </row>
    <row r="43545" spans="1:1" ht="13.5" x14ac:dyDescent="0.25">
      <c r="A43545" s="210"/>
    </row>
    <row r="43546" spans="1:1" ht="13.5" x14ac:dyDescent="0.25">
      <c r="A43546" s="210"/>
    </row>
    <row r="43547" spans="1:1" ht="13.5" x14ac:dyDescent="0.25">
      <c r="A43547" s="210"/>
    </row>
    <row r="43548" spans="1:1" ht="13.5" x14ac:dyDescent="0.25">
      <c r="A43548" s="210"/>
    </row>
    <row r="43549" spans="1:1" ht="13.5" x14ac:dyDescent="0.25">
      <c r="A43549" s="210"/>
    </row>
    <row r="43550" spans="1:1" ht="13.5" x14ac:dyDescent="0.25">
      <c r="A43550" s="210"/>
    </row>
    <row r="43551" spans="1:1" ht="13.5" x14ac:dyDescent="0.25">
      <c r="A43551" s="210"/>
    </row>
    <row r="43552" spans="1:1" ht="13.5" x14ac:dyDescent="0.25">
      <c r="A43552" s="210"/>
    </row>
    <row r="43553" spans="1:1" ht="13.5" x14ac:dyDescent="0.25">
      <c r="A43553" s="210"/>
    </row>
    <row r="43554" spans="1:1" ht="13.5" x14ac:dyDescent="0.25">
      <c r="A43554" s="210"/>
    </row>
    <row r="43555" spans="1:1" ht="13.5" x14ac:dyDescent="0.25">
      <c r="A43555" s="210"/>
    </row>
    <row r="43556" spans="1:1" ht="13.5" x14ac:dyDescent="0.25">
      <c r="A43556" s="210"/>
    </row>
    <row r="43557" spans="1:1" ht="13.5" x14ac:dyDescent="0.25">
      <c r="A43557" s="210"/>
    </row>
    <row r="43558" spans="1:1" ht="13.5" x14ac:dyDescent="0.25">
      <c r="A43558" s="210"/>
    </row>
    <row r="43559" spans="1:1" ht="13.5" x14ac:dyDescent="0.25">
      <c r="A43559" s="210"/>
    </row>
    <row r="43560" spans="1:1" ht="13.5" x14ac:dyDescent="0.25">
      <c r="A43560" s="210"/>
    </row>
    <row r="43561" spans="1:1" ht="13.5" x14ac:dyDescent="0.25">
      <c r="A43561" s="210"/>
    </row>
    <row r="43562" spans="1:1" ht="13.5" x14ac:dyDescent="0.25">
      <c r="A43562" s="210"/>
    </row>
    <row r="43563" spans="1:1" ht="13.5" x14ac:dyDescent="0.25">
      <c r="A43563" s="210"/>
    </row>
    <row r="43564" spans="1:1" ht="13.5" x14ac:dyDescent="0.25">
      <c r="A43564" s="210"/>
    </row>
    <row r="43565" spans="1:1" ht="13.5" x14ac:dyDescent="0.25">
      <c r="A43565" s="210"/>
    </row>
    <row r="43566" spans="1:1" ht="13.5" x14ac:dyDescent="0.25">
      <c r="A43566" s="210"/>
    </row>
    <row r="43567" spans="1:1" ht="13.5" x14ac:dyDescent="0.25">
      <c r="A43567" s="210"/>
    </row>
    <row r="43568" spans="1:1" ht="13.5" x14ac:dyDescent="0.25">
      <c r="A43568" s="210"/>
    </row>
    <row r="43569" spans="1:1" ht="13.5" x14ac:dyDescent="0.25">
      <c r="A43569" s="210"/>
    </row>
    <row r="43570" spans="1:1" ht="13.5" x14ac:dyDescent="0.25">
      <c r="A43570" s="210"/>
    </row>
    <row r="43571" spans="1:1" ht="13.5" x14ac:dyDescent="0.25">
      <c r="A43571" s="210"/>
    </row>
    <row r="43572" spans="1:1" ht="13.5" x14ac:dyDescent="0.25">
      <c r="A43572" s="210"/>
    </row>
    <row r="43573" spans="1:1" ht="13.5" x14ac:dyDescent="0.25">
      <c r="A43573" s="210"/>
    </row>
    <row r="43574" spans="1:1" ht="13.5" x14ac:dyDescent="0.25">
      <c r="A43574" s="210"/>
    </row>
    <row r="43575" spans="1:1" ht="13.5" x14ac:dyDescent="0.25">
      <c r="A43575" s="210"/>
    </row>
    <row r="43576" spans="1:1" ht="13.5" x14ac:dyDescent="0.25">
      <c r="A43576" s="210"/>
    </row>
    <row r="43577" spans="1:1" ht="13.5" x14ac:dyDescent="0.25">
      <c r="A43577" s="210"/>
    </row>
    <row r="43578" spans="1:1" ht="13.5" x14ac:dyDescent="0.25">
      <c r="A43578" s="210"/>
    </row>
    <row r="43579" spans="1:1" ht="13.5" x14ac:dyDescent="0.25">
      <c r="A43579" s="210"/>
    </row>
    <row r="43580" spans="1:1" ht="13.5" x14ac:dyDescent="0.25">
      <c r="A43580" s="210"/>
    </row>
    <row r="43581" spans="1:1" ht="13.5" x14ac:dyDescent="0.25">
      <c r="A43581" s="210"/>
    </row>
    <row r="43582" spans="1:1" ht="13.5" x14ac:dyDescent="0.25">
      <c r="A43582" s="210"/>
    </row>
    <row r="43583" spans="1:1" ht="13.5" x14ac:dyDescent="0.25">
      <c r="A43583" s="210"/>
    </row>
    <row r="43584" spans="1:1" ht="13.5" x14ac:dyDescent="0.25">
      <c r="A43584" s="210"/>
    </row>
    <row r="43585" spans="1:1" ht="13.5" x14ac:dyDescent="0.25">
      <c r="A43585" s="210"/>
    </row>
    <row r="43586" spans="1:1" ht="13.5" x14ac:dyDescent="0.25">
      <c r="A43586" s="210"/>
    </row>
    <row r="43587" spans="1:1" ht="13.5" x14ac:dyDescent="0.25">
      <c r="A43587" s="210"/>
    </row>
    <row r="43588" spans="1:1" ht="13.5" x14ac:dyDescent="0.25">
      <c r="A43588" s="210"/>
    </row>
    <row r="43589" spans="1:1" ht="13.5" x14ac:dyDescent="0.25">
      <c r="A43589" s="210"/>
    </row>
    <row r="43590" spans="1:1" ht="13.5" x14ac:dyDescent="0.25">
      <c r="A43590" s="210"/>
    </row>
    <row r="43591" spans="1:1" ht="13.5" x14ac:dyDescent="0.25">
      <c r="A43591" s="210"/>
    </row>
    <row r="43592" spans="1:1" ht="13.5" x14ac:dyDescent="0.25">
      <c r="A43592" s="210"/>
    </row>
    <row r="43593" spans="1:1" ht="13.5" x14ac:dyDescent="0.25">
      <c r="A43593" s="210"/>
    </row>
    <row r="43594" spans="1:1" ht="13.5" x14ac:dyDescent="0.25">
      <c r="A43594" s="210"/>
    </row>
    <row r="43595" spans="1:1" ht="13.5" x14ac:dyDescent="0.25">
      <c r="A43595" s="210"/>
    </row>
    <row r="43596" spans="1:1" ht="13.5" x14ac:dyDescent="0.25">
      <c r="A43596" s="210"/>
    </row>
    <row r="43597" spans="1:1" ht="13.5" x14ac:dyDescent="0.25">
      <c r="A43597" s="210"/>
    </row>
    <row r="43598" spans="1:1" ht="13.5" x14ac:dyDescent="0.25">
      <c r="A43598" s="210"/>
    </row>
    <row r="43599" spans="1:1" ht="13.5" x14ac:dyDescent="0.25">
      <c r="A43599" s="210"/>
    </row>
    <row r="43600" spans="1:1" ht="13.5" x14ac:dyDescent="0.25">
      <c r="A43600" s="210"/>
    </row>
    <row r="43601" spans="1:1" ht="13.5" x14ac:dyDescent="0.25">
      <c r="A43601" s="210"/>
    </row>
    <row r="43602" spans="1:1" ht="13.5" x14ac:dyDescent="0.25">
      <c r="A43602" s="210"/>
    </row>
    <row r="43603" spans="1:1" ht="13.5" x14ac:dyDescent="0.25">
      <c r="A43603" s="210"/>
    </row>
    <row r="43604" spans="1:1" ht="13.5" x14ac:dyDescent="0.25">
      <c r="A43604" s="210"/>
    </row>
    <row r="43605" spans="1:1" ht="13.5" x14ac:dyDescent="0.25">
      <c r="A43605" s="210"/>
    </row>
    <row r="43606" spans="1:1" ht="13.5" x14ac:dyDescent="0.25">
      <c r="A43606" s="210"/>
    </row>
    <row r="43607" spans="1:1" ht="13.5" x14ac:dyDescent="0.25">
      <c r="A43607" s="210"/>
    </row>
    <row r="43608" spans="1:1" ht="13.5" x14ac:dyDescent="0.25">
      <c r="A43608" s="210"/>
    </row>
    <row r="43609" spans="1:1" ht="13.5" x14ac:dyDescent="0.25">
      <c r="A43609" s="210"/>
    </row>
    <row r="43610" spans="1:1" ht="13.5" x14ac:dyDescent="0.25">
      <c r="A43610" s="210"/>
    </row>
    <row r="43611" spans="1:1" ht="13.5" x14ac:dyDescent="0.25">
      <c r="A43611" s="210"/>
    </row>
    <row r="43612" spans="1:1" ht="13.5" x14ac:dyDescent="0.25">
      <c r="A43612" s="210"/>
    </row>
    <row r="43613" spans="1:1" ht="13.5" x14ac:dyDescent="0.25">
      <c r="A43613" s="210"/>
    </row>
    <row r="43614" spans="1:1" ht="13.5" x14ac:dyDescent="0.25">
      <c r="A43614" s="210"/>
    </row>
    <row r="43615" spans="1:1" ht="13.5" x14ac:dyDescent="0.25">
      <c r="A43615" s="210"/>
    </row>
    <row r="43616" spans="1:1" ht="13.5" x14ac:dyDescent="0.25">
      <c r="A43616" s="210"/>
    </row>
    <row r="43617" spans="1:1" ht="13.5" x14ac:dyDescent="0.25">
      <c r="A43617" s="210"/>
    </row>
    <row r="43618" spans="1:1" ht="13.5" x14ac:dyDescent="0.25">
      <c r="A43618" s="210"/>
    </row>
    <row r="43619" spans="1:1" ht="13.5" x14ac:dyDescent="0.25">
      <c r="A43619" s="210"/>
    </row>
    <row r="43620" spans="1:1" ht="13.5" x14ac:dyDescent="0.25">
      <c r="A43620" s="210"/>
    </row>
    <row r="43621" spans="1:1" ht="13.5" x14ac:dyDescent="0.25">
      <c r="A43621" s="210"/>
    </row>
    <row r="43622" spans="1:1" ht="13.5" x14ac:dyDescent="0.25">
      <c r="A43622" s="210"/>
    </row>
    <row r="43623" spans="1:1" ht="13.5" x14ac:dyDescent="0.25">
      <c r="A43623" s="210"/>
    </row>
    <row r="43624" spans="1:1" ht="13.5" x14ac:dyDescent="0.25">
      <c r="A43624" s="210"/>
    </row>
    <row r="43625" spans="1:1" ht="13.5" x14ac:dyDescent="0.25">
      <c r="A43625" s="210"/>
    </row>
    <row r="43626" spans="1:1" ht="13.5" x14ac:dyDescent="0.25">
      <c r="A43626" s="210"/>
    </row>
    <row r="43627" spans="1:1" ht="13.5" x14ac:dyDescent="0.25">
      <c r="A43627" s="210"/>
    </row>
    <row r="43628" spans="1:1" ht="13.5" x14ac:dyDescent="0.25">
      <c r="A43628" s="210"/>
    </row>
    <row r="43629" spans="1:1" ht="13.5" x14ac:dyDescent="0.25">
      <c r="A43629" s="210"/>
    </row>
    <row r="43630" spans="1:1" ht="13.5" x14ac:dyDescent="0.25">
      <c r="A43630" s="210"/>
    </row>
    <row r="43631" spans="1:1" ht="13.5" x14ac:dyDescent="0.25">
      <c r="A43631" s="210"/>
    </row>
    <row r="43632" spans="1:1" ht="13.5" x14ac:dyDescent="0.25">
      <c r="A43632" s="210"/>
    </row>
    <row r="43633" spans="1:1" ht="13.5" x14ac:dyDescent="0.25">
      <c r="A43633" s="210"/>
    </row>
    <row r="43634" spans="1:1" ht="13.5" x14ac:dyDescent="0.25">
      <c r="A43634" s="210"/>
    </row>
    <row r="43635" spans="1:1" ht="13.5" x14ac:dyDescent="0.25">
      <c r="A43635" s="210"/>
    </row>
    <row r="43636" spans="1:1" ht="13.5" x14ac:dyDescent="0.25">
      <c r="A43636" s="210"/>
    </row>
    <row r="43637" spans="1:1" ht="13.5" x14ac:dyDescent="0.25">
      <c r="A43637" s="210"/>
    </row>
    <row r="43638" spans="1:1" ht="13.5" x14ac:dyDescent="0.25">
      <c r="A43638" s="210"/>
    </row>
    <row r="43639" spans="1:1" ht="13.5" x14ac:dyDescent="0.25">
      <c r="A43639" s="210"/>
    </row>
    <row r="43640" spans="1:1" ht="13.5" x14ac:dyDescent="0.25">
      <c r="A43640" s="210"/>
    </row>
    <row r="43641" spans="1:1" ht="13.5" x14ac:dyDescent="0.25">
      <c r="A43641" s="210"/>
    </row>
    <row r="43642" spans="1:1" ht="13.5" x14ac:dyDescent="0.25">
      <c r="A43642" s="210"/>
    </row>
    <row r="43643" spans="1:1" ht="13.5" x14ac:dyDescent="0.25">
      <c r="A43643" s="210"/>
    </row>
    <row r="43644" spans="1:1" ht="13.5" x14ac:dyDescent="0.25">
      <c r="A43644" s="210"/>
    </row>
    <row r="43645" spans="1:1" ht="13.5" x14ac:dyDescent="0.25">
      <c r="A43645" s="210"/>
    </row>
    <row r="43646" spans="1:1" ht="13.5" x14ac:dyDescent="0.25">
      <c r="A43646" s="210"/>
    </row>
    <row r="43647" spans="1:1" ht="13.5" x14ac:dyDescent="0.25">
      <c r="A43647" s="210"/>
    </row>
    <row r="43648" spans="1:1" ht="13.5" x14ac:dyDescent="0.25">
      <c r="A43648" s="210"/>
    </row>
    <row r="43649" spans="1:1" ht="13.5" x14ac:dyDescent="0.25">
      <c r="A43649" s="210"/>
    </row>
    <row r="43650" spans="1:1" ht="13.5" x14ac:dyDescent="0.25">
      <c r="A43650" s="210"/>
    </row>
    <row r="43651" spans="1:1" ht="13.5" x14ac:dyDescent="0.25">
      <c r="A43651" s="210"/>
    </row>
    <row r="43652" spans="1:1" ht="13.5" x14ac:dyDescent="0.25">
      <c r="A43652" s="210"/>
    </row>
    <row r="43653" spans="1:1" ht="13.5" x14ac:dyDescent="0.25">
      <c r="A43653" s="210"/>
    </row>
    <row r="43654" spans="1:1" ht="13.5" x14ac:dyDescent="0.25">
      <c r="A43654" s="210"/>
    </row>
    <row r="43655" spans="1:1" ht="13.5" x14ac:dyDescent="0.25">
      <c r="A43655" s="210"/>
    </row>
    <row r="43656" spans="1:1" ht="13.5" x14ac:dyDescent="0.25">
      <c r="A43656" s="210"/>
    </row>
    <row r="43657" spans="1:1" ht="13.5" x14ac:dyDescent="0.25">
      <c r="A43657" s="210"/>
    </row>
    <row r="43658" spans="1:1" ht="13.5" x14ac:dyDescent="0.25">
      <c r="A43658" s="210"/>
    </row>
    <row r="43659" spans="1:1" ht="13.5" x14ac:dyDescent="0.25">
      <c r="A43659" s="210"/>
    </row>
    <row r="43660" spans="1:1" ht="13.5" x14ac:dyDescent="0.25">
      <c r="A43660" s="210"/>
    </row>
    <row r="43661" spans="1:1" ht="13.5" x14ac:dyDescent="0.25">
      <c r="A43661" s="210"/>
    </row>
    <row r="43662" spans="1:1" ht="13.5" x14ac:dyDescent="0.25">
      <c r="A43662" s="210"/>
    </row>
    <row r="43663" spans="1:1" ht="13.5" x14ac:dyDescent="0.25">
      <c r="A43663" s="210"/>
    </row>
    <row r="43664" spans="1:1" ht="13.5" x14ac:dyDescent="0.25">
      <c r="A43664" s="210"/>
    </row>
    <row r="43665" spans="1:1" ht="13.5" x14ac:dyDescent="0.25">
      <c r="A43665" s="210"/>
    </row>
    <row r="43666" spans="1:1" ht="13.5" x14ac:dyDescent="0.25">
      <c r="A43666" s="210"/>
    </row>
    <row r="43667" spans="1:1" ht="13.5" x14ac:dyDescent="0.25">
      <c r="A43667" s="210"/>
    </row>
    <row r="43668" spans="1:1" ht="13.5" x14ac:dyDescent="0.25">
      <c r="A43668" s="210"/>
    </row>
    <row r="43669" spans="1:1" ht="13.5" x14ac:dyDescent="0.25">
      <c r="A43669" s="210"/>
    </row>
    <row r="43670" spans="1:1" ht="13.5" x14ac:dyDescent="0.25">
      <c r="A43670" s="210"/>
    </row>
    <row r="43671" spans="1:1" ht="13.5" x14ac:dyDescent="0.25">
      <c r="A43671" s="210"/>
    </row>
    <row r="43672" spans="1:1" ht="13.5" x14ac:dyDescent="0.25">
      <c r="A43672" s="210"/>
    </row>
    <row r="43673" spans="1:1" ht="13.5" x14ac:dyDescent="0.25">
      <c r="A43673" s="210"/>
    </row>
    <row r="43674" spans="1:1" ht="13.5" x14ac:dyDescent="0.25">
      <c r="A43674" s="210"/>
    </row>
    <row r="43675" spans="1:1" ht="13.5" x14ac:dyDescent="0.25">
      <c r="A43675" s="210"/>
    </row>
    <row r="43676" spans="1:1" ht="13.5" x14ac:dyDescent="0.25">
      <c r="A43676" s="210"/>
    </row>
    <row r="43677" spans="1:1" ht="13.5" x14ac:dyDescent="0.25">
      <c r="A43677" s="210"/>
    </row>
    <row r="43678" spans="1:1" ht="13.5" x14ac:dyDescent="0.25">
      <c r="A43678" s="210"/>
    </row>
    <row r="43679" spans="1:1" ht="13.5" x14ac:dyDescent="0.25">
      <c r="A43679" s="210"/>
    </row>
    <row r="43680" spans="1:1" ht="13.5" x14ac:dyDescent="0.25">
      <c r="A43680" s="210"/>
    </row>
    <row r="43681" spans="1:1" ht="13.5" x14ac:dyDescent="0.25">
      <c r="A43681" s="210"/>
    </row>
    <row r="43682" spans="1:1" ht="13.5" x14ac:dyDescent="0.25">
      <c r="A43682" s="210"/>
    </row>
    <row r="43683" spans="1:1" ht="13.5" x14ac:dyDescent="0.25">
      <c r="A43683" s="210"/>
    </row>
    <row r="43684" spans="1:1" ht="13.5" x14ac:dyDescent="0.25">
      <c r="A43684" s="210"/>
    </row>
    <row r="43685" spans="1:1" ht="13.5" x14ac:dyDescent="0.25">
      <c r="A43685" s="210"/>
    </row>
    <row r="43686" spans="1:1" ht="13.5" x14ac:dyDescent="0.25">
      <c r="A43686" s="210"/>
    </row>
    <row r="43687" spans="1:1" ht="13.5" x14ac:dyDescent="0.25">
      <c r="A43687" s="210"/>
    </row>
    <row r="43688" spans="1:1" ht="13.5" x14ac:dyDescent="0.25">
      <c r="A43688" s="210"/>
    </row>
    <row r="43689" spans="1:1" ht="13.5" x14ac:dyDescent="0.25">
      <c r="A43689" s="210"/>
    </row>
    <row r="43690" spans="1:1" ht="13.5" x14ac:dyDescent="0.25">
      <c r="A43690" s="210"/>
    </row>
    <row r="43691" spans="1:1" ht="13.5" x14ac:dyDescent="0.25">
      <c r="A43691" s="210"/>
    </row>
    <row r="43692" spans="1:1" ht="13.5" x14ac:dyDescent="0.25">
      <c r="A43692" s="210"/>
    </row>
    <row r="43693" spans="1:1" ht="13.5" x14ac:dyDescent="0.25">
      <c r="A43693" s="210"/>
    </row>
    <row r="43694" spans="1:1" ht="13.5" x14ac:dyDescent="0.25">
      <c r="A43694" s="210"/>
    </row>
    <row r="43695" spans="1:1" ht="13.5" x14ac:dyDescent="0.25">
      <c r="A43695" s="210"/>
    </row>
    <row r="43696" spans="1:1" ht="13.5" x14ac:dyDescent="0.25">
      <c r="A43696" s="210"/>
    </row>
    <row r="43697" spans="1:1" ht="13.5" x14ac:dyDescent="0.25">
      <c r="A43697" s="210"/>
    </row>
    <row r="43698" spans="1:1" ht="13.5" x14ac:dyDescent="0.25">
      <c r="A43698" s="210"/>
    </row>
    <row r="43699" spans="1:1" ht="13.5" x14ac:dyDescent="0.25">
      <c r="A43699" s="210"/>
    </row>
    <row r="43700" spans="1:1" ht="13.5" x14ac:dyDescent="0.25">
      <c r="A43700" s="210"/>
    </row>
    <row r="43701" spans="1:1" ht="13.5" x14ac:dyDescent="0.25">
      <c r="A43701" s="210"/>
    </row>
    <row r="43702" spans="1:1" ht="13.5" x14ac:dyDescent="0.25">
      <c r="A43702" s="210"/>
    </row>
    <row r="43703" spans="1:1" ht="13.5" x14ac:dyDescent="0.25">
      <c r="A43703" s="210"/>
    </row>
    <row r="43704" spans="1:1" ht="13.5" x14ac:dyDescent="0.25">
      <c r="A43704" s="210"/>
    </row>
    <row r="43705" spans="1:1" ht="13.5" x14ac:dyDescent="0.25">
      <c r="A43705" s="210"/>
    </row>
    <row r="43706" spans="1:1" ht="13.5" x14ac:dyDescent="0.25">
      <c r="A43706" s="210"/>
    </row>
    <row r="43707" spans="1:1" ht="13.5" x14ac:dyDescent="0.25">
      <c r="A43707" s="210"/>
    </row>
    <row r="43708" spans="1:1" ht="13.5" x14ac:dyDescent="0.25">
      <c r="A43708" s="210"/>
    </row>
    <row r="43709" spans="1:1" ht="13.5" x14ac:dyDescent="0.25">
      <c r="A43709" s="210"/>
    </row>
    <row r="43710" spans="1:1" ht="13.5" x14ac:dyDescent="0.25">
      <c r="A43710" s="210"/>
    </row>
    <row r="43711" spans="1:1" ht="13.5" x14ac:dyDescent="0.25">
      <c r="A43711" s="210"/>
    </row>
    <row r="43712" spans="1:1" ht="13.5" x14ac:dyDescent="0.25">
      <c r="A43712" s="210"/>
    </row>
    <row r="43713" spans="1:1" ht="13.5" x14ac:dyDescent="0.25">
      <c r="A43713" s="210"/>
    </row>
    <row r="43714" spans="1:1" ht="13.5" x14ac:dyDescent="0.25">
      <c r="A43714" s="210"/>
    </row>
    <row r="43715" spans="1:1" ht="13.5" x14ac:dyDescent="0.25">
      <c r="A43715" s="210"/>
    </row>
    <row r="43716" spans="1:1" ht="13.5" x14ac:dyDescent="0.25">
      <c r="A43716" s="210"/>
    </row>
    <row r="43717" spans="1:1" ht="13.5" x14ac:dyDescent="0.25">
      <c r="A43717" s="210"/>
    </row>
    <row r="43718" spans="1:1" ht="13.5" x14ac:dyDescent="0.25">
      <c r="A43718" s="210"/>
    </row>
    <row r="43719" spans="1:1" ht="13.5" x14ac:dyDescent="0.25">
      <c r="A43719" s="210"/>
    </row>
    <row r="43720" spans="1:1" ht="13.5" x14ac:dyDescent="0.25">
      <c r="A43720" s="210"/>
    </row>
    <row r="43721" spans="1:1" ht="13.5" x14ac:dyDescent="0.25">
      <c r="A43721" s="210"/>
    </row>
    <row r="43722" spans="1:1" ht="13.5" x14ac:dyDescent="0.25">
      <c r="A43722" s="210"/>
    </row>
    <row r="43723" spans="1:1" ht="13.5" x14ac:dyDescent="0.25">
      <c r="A43723" s="210"/>
    </row>
    <row r="43724" spans="1:1" ht="13.5" x14ac:dyDescent="0.25">
      <c r="A43724" s="210"/>
    </row>
    <row r="43725" spans="1:1" ht="13.5" x14ac:dyDescent="0.25">
      <c r="A43725" s="210"/>
    </row>
    <row r="43726" spans="1:1" ht="13.5" x14ac:dyDescent="0.25">
      <c r="A43726" s="210"/>
    </row>
    <row r="43727" spans="1:1" ht="13.5" x14ac:dyDescent="0.25">
      <c r="A43727" s="210"/>
    </row>
    <row r="43728" spans="1:1" ht="13.5" x14ac:dyDescent="0.25">
      <c r="A43728" s="210"/>
    </row>
    <row r="43729" spans="1:1" ht="13.5" x14ac:dyDescent="0.25">
      <c r="A43729" s="210"/>
    </row>
    <row r="43730" spans="1:1" ht="13.5" x14ac:dyDescent="0.25">
      <c r="A43730" s="210"/>
    </row>
    <row r="43731" spans="1:1" ht="13.5" x14ac:dyDescent="0.25">
      <c r="A43731" s="210"/>
    </row>
    <row r="43732" spans="1:1" ht="13.5" x14ac:dyDescent="0.25">
      <c r="A43732" s="210"/>
    </row>
    <row r="43733" spans="1:1" ht="13.5" x14ac:dyDescent="0.25">
      <c r="A43733" s="210"/>
    </row>
    <row r="43734" spans="1:1" ht="13.5" x14ac:dyDescent="0.25">
      <c r="A43734" s="210"/>
    </row>
    <row r="43735" spans="1:1" ht="13.5" x14ac:dyDescent="0.25">
      <c r="A43735" s="210"/>
    </row>
    <row r="43736" spans="1:1" ht="13.5" x14ac:dyDescent="0.25">
      <c r="A43736" s="210"/>
    </row>
    <row r="43737" spans="1:1" ht="13.5" x14ac:dyDescent="0.25">
      <c r="A43737" s="210"/>
    </row>
    <row r="43738" spans="1:1" ht="13.5" x14ac:dyDescent="0.25">
      <c r="A43738" s="210"/>
    </row>
    <row r="43739" spans="1:1" ht="13.5" x14ac:dyDescent="0.25">
      <c r="A43739" s="210"/>
    </row>
    <row r="43740" spans="1:1" ht="13.5" x14ac:dyDescent="0.25">
      <c r="A43740" s="210"/>
    </row>
    <row r="43741" spans="1:1" ht="13.5" x14ac:dyDescent="0.25">
      <c r="A43741" s="210"/>
    </row>
    <row r="43742" spans="1:1" ht="13.5" x14ac:dyDescent="0.25">
      <c r="A43742" s="210"/>
    </row>
    <row r="43743" spans="1:1" ht="13.5" x14ac:dyDescent="0.25">
      <c r="A43743" s="210"/>
    </row>
    <row r="43744" spans="1:1" ht="13.5" x14ac:dyDescent="0.25">
      <c r="A43744" s="210"/>
    </row>
    <row r="43745" spans="1:1" ht="13.5" x14ac:dyDescent="0.25">
      <c r="A43745" s="210"/>
    </row>
    <row r="43746" spans="1:1" ht="13.5" x14ac:dyDescent="0.25">
      <c r="A43746" s="210"/>
    </row>
    <row r="43747" spans="1:1" ht="13.5" x14ac:dyDescent="0.25">
      <c r="A43747" s="210"/>
    </row>
    <row r="43748" spans="1:1" ht="13.5" x14ac:dyDescent="0.25">
      <c r="A43748" s="210"/>
    </row>
    <row r="43749" spans="1:1" ht="13.5" x14ac:dyDescent="0.25">
      <c r="A43749" s="210"/>
    </row>
    <row r="43750" spans="1:1" ht="13.5" x14ac:dyDescent="0.25">
      <c r="A43750" s="210"/>
    </row>
    <row r="43751" spans="1:1" ht="13.5" x14ac:dyDescent="0.25">
      <c r="A43751" s="210"/>
    </row>
    <row r="43752" spans="1:1" ht="13.5" x14ac:dyDescent="0.25">
      <c r="A43752" s="210"/>
    </row>
    <row r="43753" spans="1:1" ht="13.5" x14ac:dyDescent="0.25">
      <c r="A43753" s="210"/>
    </row>
    <row r="43754" spans="1:1" ht="13.5" x14ac:dyDescent="0.25">
      <c r="A43754" s="210"/>
    </row>
    <row r="43755" spans="1:1" ht="13.5" x14ac:dyDescent="0.25">
      <c r="A43755" s="210"/>
    </row>
    <row r="43756" spans="1:1" ht="13.5" x14ac:dyDescent="0.25">
      <c r="A43756" s="210"/>
    </row>
    <row r="43757" spans="1:1" ht="13.5" x14ac:dyDescent="0.25">
      <c r="A43757" s="210"/>
    </row>
    <row r="43758" spans="1:1" ht="13.5" x14ac:dyDescent="0.25">
      <c r="A43758" s="210"/>
    </row>
    <row r="43759" spans="1:1" ht="13.5" x14ac:dyDescent="0.25">
      <c r="A43759" s="210"/>
    </row>
    <row r="43760" spans="1:1" ht="13.5" x14ac:dyDescent="0.25">
      <c r="A43760" s="210"/>
    </row>
    <row r="43761" spans="1:1" ht="13.5" x14ac:dyDescent="0.25">
      <c r="A43761" s="210"/>
    </row>
    <row r="43762" spans="1:1" ht="13.5" x14ac:dyDescent="0.25">
      <c r="A43762" s="210"/>
    </row>
    <row r="43763" spans="1:1" ht="13.5" x14ac:dyDescent="0.25">
      <c r="A43763" s="210"/>
    </row>
    <row r="43764" spans="1:1" ht="13.5" x14ac:dyDescent="0.25">
      <c r="A43764" s="210"/>
    </row>
    <row r="43765" spans="1:1" ht="13.5" x14ac:dyDescent="0.25">
      <c r="A43765" s="210"/>
    </row>
    <row r="43766" spans="1:1" ht="13.5" x14ac:dyDescent="0.25">
      <c r="A43766" s="210"/>
    </row>
    <row r="43767" spans="1:1" ht="13.5" x14ac:dyDescent="0.25">
      <c r="A43767" s="210"/>
    </row>
    <row r="43768" spans="1:1" ht="13.5" x14ac:dyDescent="0.25">
      <c r="A43768" s="210"/>
    </row>
    <row r="43769" spans="1:1" ht="13.5" x14ac:dyDescent="0.25">
      <c r="A43769" s="210"/>
    </row>
    <row r="43770" spans="1:1" ht="13.5" x14ac:dyDescent="0.25">
      <c r="A43770" s="210"/>
    </row>
    <row r="43771" spans="1:1" ht="13.5" x14ac:dyDescent="0.25">
      <c r="A43771" s="210"/>
    </row>
    <row r="43772" spans="1:1" ht="13.5" x14ac:dyDescent="0.25">
      <c r="A43772" s="210"/>
    </row>
    <row r="43773" spans="1:1" ht="13.5" x14ac:dyDescent="0.25">
      <c r="A43773" s="210"/>
    </row>
    <row r="43774" spans="1:1" ht="13.5" x14ac:dyDescent="0.25">
      <c r="A43774" s="210"/>
    </row>
    <row r="43775" spans="1:1" ht="13.5" x14ac:dyDescent="0.25">
      <c r="A43775" s="210"/>
    </row>
    <row r="43776" spans="1:1" ht="13.5" x14ac:dyDescent="0.25">
      <c r="A43776" s="210"/>
    </row>
    <row r="43777" spans="1:1" ht="13.5" x14ac:dyDescent="0.25">
      <c r="A43777" s="210"/>
    </row>
    <row r="43778" spans="1:1" ht="13.5" x14ac:dyDescent="0.25">
      <c r="A43778" s="210"/>
    </row>
    <row r="43779" spans="1:1" ht="13.5" x14ac:dyDescent="0.25">
      <c r="A43779" s="210"/>
    </row>
    <row r="43780" spans="1:1" ht="13.5" x14ac:dyDescent="0.25">
      <c r="A43780" s="210"/>
    </row>
    <row r="43781" spans="1:1" ht="13.5" x14ac:dyDescent="0.25">
      <c r="A43781" s="210"/>
    </row>
    <row r="43782" spans="1:1" ht="13.5" x14ac:dyDescent="0.25">
      <c r="A43782" s="210"/>
    </row>
    <row r="43783" spans="1:1" ht="13.5" x14ac:dyDescent="0.25">
      <c r="A43783" s="210"/>
    </row>
    <row r="43784" spans="1:1" ht="13.5" x14ac:dyDescent="0.25">
      <c r="A43784" s="210"/>
    </row>
    <row r="43785" spans="1:1" ht="13.5" x14ac:dyDescent="0.25">
      <c r="A43785" s="210"/>
    </row>
    <row r="43786" spans="1:1" ht="13.5" x14ac:dyDescent="0.25">
      <c r="A43786" s="210"/>
    </row>
    <row r="43787" spans="1:1" ht="13.5" x14ac:dyDescent="0.25">
      <c r="A43787" s="210"/>
    </row>
    <row r="43788" spans="1:1" ht="13.5" x14ac:dyDescent="0.25">
      <c r="A43788" s="210"/>
    </row>
    <row r="43789" spans="1:1" ht="13.5" x14ac:dyDescent="0.25">
      <c r="A43789" s="210"/>
    </row>
    <row r="43790" spans="1:1" ht="13.5" x14ac:dyDescent="0.25">
      <c r="A43790" s="210"/>
    </row>
    <row r="43791" spans="1:1" ht="13.5" x14ac:dyDescent="0.25">
      <c r="A43791" s="210"/>
    </row>
    <row r="43792" spans="1:1" ht="13.5" x14ac:dyDescent="0.25">
      <c r="A43792" s="210"/>
    </row>
    <row r="43793" spans="1:1" ht="13.5" x14ac:dyDescent="0.25">
      <c r="A43793" s="210"/>
    </row>
    <row r="43794" spans="1:1" ht="13.5" x14ac:dyDescent="0.25">
      <c r="A43794" s="210"/>
    </row>
    <row r="43795" spans="1:1" ht="13.5" x14ac:dyDescent="0.25">
      <c r="A43795" s="210"/>
    </row>
    <row r="43796" spans="1:1" ht="13.5" x14ac:dyDescent="0.25">
      <c r="A43796" s="210"/>
    </row>
    <row r="43797" spans="1:1" ht="13.5" x14ac:dyDescent="0.25">
      <c r="A43797" s="210"/>
    </row>
    <row r="43798" spans="1:1" ht="13.5" x14ac:dyDescent="0.25">
      <c r="A43798" s="210"/>
    </row>
    <row r="43799" spans="1:1" ht="13.5" x14ac:dyDescent="0.25">
      <c r="A43799" s="210"/>
    </row>
    <row r="43800" spans="1:1" ht="13.5" x14ac:dyDescent="0.25">
      <c r="A43800" s="210"/>
    </row>
    <row r="43801" spans="1:1" ht="13.5" x14ac:dyDescent="0.25">
      <c r="A43801" s="210"/>
    </row>
    <row r="43802" spans="1:1" ht="13.5" x14ac:dyDescent="0.25">
      <c r="A43802" s="210"/>
    </row>
    <row r="43803" spans="1:1" ht="13.5" x14ac:dyDescent="0.25">
      <c r="A43803" s="210"/>
    </row>
    <row r="43804" spans="1:1" ht="13.5" x14ac:dyDescent="0.25">
      <c r="A43804" s="210"/>
    </row>
    <row r="43805" spans="1:1" ht="13.5" x14ac:dyDescent="0.25">
      <c r="A43805" s="210"/>
    </row>
    <row r="43806" spans="1:1" ht="13.5" x14ac:dyDescent="0.25">
      <c r="A43806" s="210"/>
    </row>
    <row r="43807" spans="1:1" ht="13.5" x14ac:dyDescent="0.25">
      <c r="A43807" s="210"/>
    </row>
    <row r="43808" spans="1:1" ht="13.5" x14ac:dyDescent="0.25">
      <c r="A43808" s="210"/>
    </row>
    <row r="43809" spans="1:1" ht="13.5" x14ac:dyDescent="0.25">
      <c r="A43809" s="210"/>
    </row>
    <row r="43810" spans="1:1" ht="13.5" x14ac:dyDescent="0.25">
      <c r="A43810" s="210"/>
    </row>
    <row r="43811" spans="1:1" ht="13.5" x14ac:dyDescent="0.25">
      <c r="A43811" s="210"/>
    </row>
    <row r="43812" spans="1:1" ht="13.5" x14ac:dyDescent="0.25">
      <c r="A43812" s="210"/>
    </row>
    <row r="43813" spans="1:1" ht="13.5" x14ac:dyDescent="0.25">
      <c r="A43813" s="210"/>
    </row>
    <row r="43814" spans="1:1" ht="13.5" x14ac:dyDescent="0.25">
      <c r="A43814" s="210"/>
    </row>
    <row r="43815" spans="1:1" ht="13.5" x14ac:dyDescent="0.25">
      <c r="A43815" s="210"/>
    </row>
    <row r="43816" spans="1:1" ht="13.5" x14ac:dyDescent="0.25">
      <c r="A43816" s="210"/>
    </row>
    <row r="43817" spans="1:1" ht="13.5" x14ac:dyDescent="0.25">
      <c r="A43817" s="210"/>
    </row>
    <row r="43818" spans="1:1" ht="13.5" x14ac:dyDescent="0.25">
      <c r="A43818" s="210"/>
    </row>
    <row r="43819" spans="1:1" ht="13.5" x14ac:dyDescent="0.25">
      <c r="A43819" s="210"/>
    </row>
    <row r="43820" spans="1:1" ht="13.5" x14ac:dyDescent="0.25">
      <c r="A43820" s="210"/>
    </row>
    <row r="43821" spans="1:1" ht="13.5" x14ac:dyDescent="0.25">
      <c r="A43821" s="210"/>
    </row>
    <row r="43822" spans="1:1" ht="13.5" x14ac:dyDescent="0.25">
      <c r="A43822" s="210"/>
    </row>
    <row r="43823" spans="1:1" ht="13.5" x14ac:dyDescent="0.25">
      <c r="A43823" s="210"/>
    </row>
    <row r="43824" spans="1:1" ht="13.5" x14ac:dyDescent="0.25">
      <c r="A43824" s="210"/>
    </row>
    <row r="43825" spans="1:1" ht="13.5" x14ac:dyDescent="0.25">
      <c r="A43825" s="210"/>
    </row>
    <row r="43826" spans="1:1" ht="13.5" x14ac:dyDescent="0.25">
      <c r="A43826" s="210"/>
    </row>
    <row r="43827" spans="1:1" ht="13.5" x14ac:dyDescent="0.25">
      <c r="A43827" s="210"/>
    </row>
    <row r="43828" spans="1:1" ht="13.5" x14ac:dyDescent="0.25">
      <c r="A43828" s="210"/>
    </row>
    <row r="43829" spans="1:1" ht="13.5" x14ac:dyDescent="0.25">
      <c r="A43829" s="210"/>
    </row>
    <row r="43830" spans="1:1" ht="13.5" x14ac:dyDescent="0.25">
      <c r="A43830" s="210"/>
    </row>
    <row r="43831" spans="1:1" ht="13.5" x14ac:dyDescent="0.25">
      <c r="A43831" s="210"/>
    </row>
    <row r="43832" spans="1:1" ht="13.5" x14ac:dyDescent="0.25">
      <c r="A43832" s="210"/>
    </row>
    <row r="43833" spans="1:1" ht="13.5" x14ac:dyDescent="0.25">
      <c r="A43833" s="210"/>
    </row>
    <row r="43834" spans="1:1" ht="13.5" x14ac:dyDescent="0.25">
      <c r="A43834" s="210"/>
    </row>
    <row r="43835" spans="1:1" ht="13.5" x14ac:dyDescent="0.25">
      <c r="A43835" s="210"/>
    </row>
    <row r="43836" spans="1:1" ht="13.5" x14ac:dyDescent="0.25">
      <c r="A43836" s="210"/>
    </row>
    <row r="43837" spans="1:1" ht="13.5" x14ac:dyDescent="0.25">
      <c r="A43837" s="210"/>
    </row>
    <row r="43838" spans="1:1" ht="13.5" x14ac:dyDescent="0.25">
      <c r="A43838" s="210"/>
    </row>
    <row r="43839" spans="1:1" ht="13.5" x14ac:dyDescent="0.25">
      <c r="A43839" s="210"/>
    </row>
    <row r="43840" spans="1:1" ht="13.5" x14ac:dyDescent="0.25">
      <c r="A43840" s="210"/>
    </row>
    <row r="43841" spans="1:1" ht="13.5" x14ac:dyDescent="0.25">
      <c r="A43841" s="210"/>
    </row>
    <row r="43842" spans="1:1" ht="13.5" x14ac:dyDescent="0.25">
      <c r="A43842" s="210"/>
    </row>
    <row r="43843" spans="1:1" ht="13.5" x14ac:dyDescent="0.25">
      <c r="A43843" s="210"/>
    </row>
    <row r="43844" spans="1:1" ht="13.5" x14ac:dyDescent="0.25">
      <c r="A43844" s="210"/>
    </row>
    <row r="43845" spans="1:1" ht="13.5" x14ac:dyDescent="0.25">
      <c r="A43845" s="210"/>
    </row>
    <row r="43846" spans="1:1" ht="13.5" x14ac:dyDescent="0.25">
      <c r="A43846" s="210"/>
    </row>
    <row r="43847" spans="1:1" ht="13.5" x14ac:dyDescent="0.25">
      <c r="A43847" s="210"/>
    </row>
    <row r="43848" spans="1:1" ht="13.5" x14ac:dyDescent="0.25">
      <c r="A43848" s="210"/>
    </row>
    <row r="43849" spans="1:1" ht="13.5" x14ac:dyDescent="0.25">
      <c r="A43849" s="210"/>
    </row>
    <row r="43850" spans="1:1" ht="13.5" x14ac:dyDescent="0.25">
      <c r="A43850" s="210"/>
    </row>
    <row r="43851" spans="1:1" ht="13.5" x14ac:dyDescent="0.25">
      <c r="A43851" s="210"/>
    </row>
    <row r="43852" spans="1:1" ht="13.5" x14ac:dyDescent="0.25">
      <c r="A43852" s="210"/>
    </row>
    <row r="43853" spans="1:1" ht="13.5" x14ac:dyDescent="0.25">
      <c r="A43853" s="210"/>
    </row>
    <row r="43854" spans="1:1" ht="13.5" x14ac:dyDescent="0.25">
      <c r="A43854" s="210"/>
    </row>
    <row r="43855" spans="1:1" ht="13.5" x14ac:dyDescent="0.25">
      <c r="A43855" s="210"/>
    </row>
    <row r="43856" spans="1:1" ht="13.5" x14ac:dyDescent="0.25">
      <c r="A43856" s="210"/>
    </row>
    <row r="43857" spans="1:1" ht="13.5" x14ac:dyDescent="0.25">
      <c r="A43857" s="210"/>
    </row>
    <row r="43858" spans="1:1" ht="13.5" x14ac:dyDescent="0.25">
      <c r="A43858" s="210"/>
    </row>
    <row r="43859" spans="1:1" ht="13.5" x14ac:dyDescent="0.25">
      <c r="A43859" s="210"/>
    </row>
    <row r="43860" spans="1:1" ht="13.5" x14ac:dyDescent="0.25">
      <c r="A43860" s="210"/>
    </row>
    <row r="43861" spans="1:1" ht="13.5" x14ac:dyDescent="0.25">
      <c r="A43861" s="210"/>
    </row>
    <row r="43862" spans="1:1" ht="13.5" x14ac:dyDescent="0.25">
      <c r="A43862" s="210"/>
    </row>
    <row r="43863" spans="1:1" ht="13.5" x14ac:dyDescent="0.25">
      <c r="A43863" s="210"/>
    </row>
    <row r="43864" spans="1:1" ht="13.5" x14ac:dyDescent="0.25">
      <c r="A43864" s="210"/>
    </row>
    <row r="43865" spans="1:1" ht="13.5" x14ac:dyDescent="0.25">
      <c r="A43865" s="210"/>
    </row>
    <row r="43866" spans="1:1" ht="13.5" x14ac:dyDescent="0.25">
      <c r="A43866" s="210"/>
    </row>
    <row r="43867" spans="1:1" ht="13.5" x14ac:dyDescent="0.25">
      <c r="A43867" s="210"/>
    </row>
    <row r="43868" spans="1:1" ht="13.5" x14ac:dyDescent="0.25">
      <c r="A43868" s="210"/>
    </row>
    <row r="43869" spans="1:1" ht="13.5" x14ac:dyDescent="0.25">
      <c r="A43869" s="210"/>
    </row>
    <row r="43870" spans="1:1" ht="13.5" x14ac:dyDescent="0.25">
      <c r="A43870" s="210"/>
    </row>
    <row r="43871" spans="1:1" ht="13.5" x14ac:dyDescent="0.25">
      <c r="A43871" s="210"/>
    </row>
    <row r="43872" spans="1:1" ht="13.5" x14ac:dyDescent="0.25">
      <c r="A43872" s="210"/>
    </row>
    <row r="43873" spans="1:1" ht="13.5" x14ac:dyDescent="0.25">
      <c r="A43873" s="210"/>
    </row>
    <row r="43874" spans="1:1" ht="13.5" x14ac:dyDescent="0.25">
      <c r="A43874" s="210"/>
    </row>
    <row r="43875" spans="1:1" ht="13.5" x14ac:dyDescent="0.25">
      <c r="A43875" s="210"/>
    </row>
    <row r="43876" spans="1:1" ht="13.5" x14ac:dyDescent="0.25">
      <c r="A43876" s="210"/>
    </row>
    <row r="43877" spans="1:1" ht="13.5" x14ac:dyDescent="0.25">
      <c r="A43877" s="210"/>
    </row>
    <row r="43878" spans="1:1" ht="13.5" x14ac:dyDescent="0.25">
      <c r="A43878" s="210"/>
    </row>
    <row r="43879" spans="1:1" ht="13.5" x14ac:dyDescent="0.25">
      <c r="A43879" s="210"/>
    </row>
    <row r="43880" spans="1:1" ht="13.5" x14ac:dyDescent="0.25">
      <c r="A43880" s="210"/>
    </row>
    <row r="43881" spans="1:1" ht="13.5" x14ac:dyDescent="0.25">
      <c r="A43881" s="210"/>
    </row>
    <row r="43882" spans="1:1" ht="13.5" x14ac:dyDescent="0.25">
      <c r="A43882" s="210"/>
    </row>
    <row r="43883" spans="1:1" ht="13.5" x14ac:dyDescent="0.25">
      <c r="A43883" s="210"/>
    </row>
    <row r="43884" spans="1:1" ht="13.5" x14ac:dyDescent="0.25">
      <c r="A43884" s="210"/>
    </row>
    <row r="43885" spans="1:1" ht="13.5" x14ac:dyDescent="0.25">
      <c r="A43885" s="210"/>
    </row>
    <row r="43886" spans="1:1" ht="13.5" x14ac:dyDescent="0.25">
      <c r="A43886" s="210"/>
    </row>
    <row r="43887" spans="1:1" ht="13.5" x14ac:dyDescent="0.25">
      <c r="A43887" s="210"/>
    </row>
    <row r="43888" spans="1:1" ht="13.5" x14ac:dyDescent="0.25">
      <c r="A43888" s="210"/>
    </row>
    <row r="43889" spans="1:1" ht="13.5" x14ac:dyDescent="0.25">
      <c r="A43889" s="210"/>
    </row>
    <row r="43890" spans="1:1" ht="13.5" x14ac:dyDescent="0.25">
      <c r="A43890" s="210"/>
    </row>
    <row r="43891" spans="1:1" ht="13.5" x14ac:dyDescent="0.25">
      <c r="A43891" s="210"/>
    </row>
    <row r="43892" spans="1:1" ht="13.5" x14ac:dyDescent="0.25">
      <c r="A43892" s="210"/>
    </row>
    <row r="43893" spans="1:1" ht="13.5" x14ac:dyDescent="0.25">
      <c r="A43893" s="210"/>
    </row>
    <row r="43894" spans="1:1" ht="13.5" x14ac:dyDescent="0.25">
      <c r="A43894" s="210"/>
    </row>
    <row r="43895" spans="1:1" ht="13.5" x14ac:dyDescent="0.25">
      <c r="A43895" s="210"/>
    </row>
    <row r="43896" spans="1:1" ht="13.5" x14ac:dyDescent="0.25">
      <c r="A43896" s="210"/>
    </row>
    <row r="43897" spans="1:1" ht="13.5" x14ac:dyDescent="0.25">
      <c r="A43897" s="210"/>
    </row>
    <row r="43898" spans="1:1" ht="13.5" x14ac:dyDescent="0.25">
      <c r="A43898" s="210"/>
    </row>
    <row r="43899" spans="1:1" ht="13.5" x14ac:dyDescent="0.25">
      <c r="A43899" s="210"/>
    </row>
    <row r="43900" spans="1:1" ht="13.5" x14ac:dyDescent="0.25">
      <c r="A43900" s="210"/>
    </row>
    <row r="43901" spans="1:1" ht="13.5" x14ac:dyDescent="0.25">
      <c r="A43901" s="210"/>
    </row>
    <row r="43902" spans="1:1" ht="13.5" x14ac:dyDescent="0.25">
      <c r="A43902" s="210"/>
    </row>
    <row r="43903" spans="1:1" ht="13.5" x14ac:dyDescent="0.25">
      <c r="A43903" s="210"/>
    </row>
    <row r="43904" spans="1:1" ht="13.5" x14ac:dyDescent="0.25">
      <c r="A43904" s="210"/>
    </row>
    <row r="43905" spans="1:1" ht="13.5" x14ac:dyDescent="0.25">
      <c r="A43905" s="210"/>
    </row>
    <row r="43906" spans="1:1" ht="13.5" x14ac:dyDescent="0.25">
      <c r="A43906" s="210"/>
    </row>
    <row r="43907" spans="1:1" ht="13.5" x14ac:dyDescent="0.25">
      <c r="A43907" s="210"/>
    </row>
    <row r="43908" spans="1:1" ht="13.5" x14ac:dyDescent="0.25">
      <c r="A43908" s="210"/>
    </row>
    <row r="43909" spans="1:1" ht="13.5" x14ac:dyDescent="0.25">
      <c r="A43909" s="210"/>
    </row>
    <row r="43910" spans="1:1" ht="13.5" x14ac:dyDescent="0.25">
      <c r="A43910" s="210"/>
    </row>
    <row r="43911" spans="1:1" ht="13.5" x14ac:dyDescent="0.25">
      <c r="A43911" s="210"/>
    </row>
    <row r="43912" spans="1:1" ht="13.5" x14ac:dyDescent="0.25">
      <c r="A43912" s="210"/>
    </row>
    <row r="43913" spans="1:1" ht="13.5" x14ac:dyDescent="0.25">
      <c r="A43913" s="210"/>
    </row>
    <row r="43914" spans="1:1" ht="13.5" x14ac:dyDescent="0.25">
      <c r="A43914" s="210"/>
    </row>
    <row r="43915" spans="1:1" ht="13.5" x14ac:dyDescent="0.25">
      <c r="A43915" s="210"/>
    </row>
    <row r="43916" spans="1:1" ht="13.5" x14ac:dyDescent="0.25">
      <c r="A43916" s="210"/>
    </row>
    <row r="43917" spans="1:1" ht="13.5" x14ac:dyDescent="0.25">
      <c r="A43917" s="210"/>
    </row>
    <row r="43918" spans="1:1" ht="13.5" x14ac:dyDescent="0.25">
      <c r="A43918" s="210"/>
    </row>
    <row r="43919" spans="1:1" ht="13.5" x14ac:dyDescent="0.25">
      <c r="A43919" s="210"/>
    </row>
    <row r="43920" spans="1:1" ht="13.5" x14ac:dyDescent="0.25">
      <c r="A43920" s="210"/>
    </row>
    <row r="43921" spans="1:1" ht="13.5" x14ac:dyDescent="0.25">
      <c r="A43921" s="210"/>
    </row>
    <row r="43922" spans="1:1" ht="13.5" x14ac:dyDescent="0.25">
      <c r="A43922" s="210"/>
    </row>
    <row r="43923" spans="1:1" ht="13.5" x14ac:dyDescent="0.25">
      <c r="A43923" s="210"/>
    </row>
    <row r="43924" spans="1:1" ht="13.5" x14ac:dyDescent="0.25">
      <c r="A43924" s="210"/>
    </row>
    <row r="43925" spans="1:1" ht="13.5" x14ac:dyDescent="0.25">
      <c r="A43925" s="210"/>
    </row>
    <row r="43926" spans="1:1" ht="13.5" x14ac:dyDescent="0.25">
      <c r="A43926" s="210"/>
    </row>
    <row r="43927" spans="1:1" ht="13.5" x14ac:dyDescent="0.25">
      <c r="A43927" s="210"/>
    </row>
    <row r="43928" spans="1:1" ht="13.5" x14ac:dyDescent="0.25">
      <c r="A43928" s="210"/>
    </row>
    <row r="43929" spans="1:1" ht="13.5" x14ac:dyDescent="0.25">
      <c r="A43929" s="210"/>
    </row>
    <row r="43930" spans="1:1" ht="13.5" x14ac:dyDescent="0.25">
      <c r="A43930" s="210"/>
    </row>
    <row r="43931" spans="1:1" ht="13.5" x14ac:dyDescent="0.25">
      <c r="A43931" s="210"/>
    </row>
    <row r="43932" spans="1:1" ht="13.5" x14ac:dyDescent="0.25">
      <c r="A43932" s="210"/>
    </row>
    <row r="43933" spans="1:1" ht="13.5" x14ac:dyDescent="0.25">
      <c r="A43933" s="210"/>
    </row>
    <row r="43934" spans="1:1" ht="13.5" x14ac:dyDescent="0.25">
      <c r="A43934" s="210"/>
    </row>
    <row r="43935" spans="1:1" ht="13.5" x14ac:dyDescent="0.25">
      <c r="A43935" s="210"/>
    </row>
    <row r="43936" spans="1:1" ht="13.5" x14ac:dyDescent="0.25">
      <c r="A43936" s="210"/>
    </row>
    <row r="43937" spans="1:1" ht="13.5" x14ac:dyDescent="0.25">
      <c r="A43937" s="210"/>
    </row>
    <row r="43938" spans="1:1" ht="13.5" x14ac:dyDescent="0.25">
      <c r="A43938" s="210"/>
    </row>
    <row r="43939" spans="1:1" ht="13.5" x14ac:dyDescent="0.25">
      <c r="A43939" s="210"/>
    </row>
    <row r="43940" spans="1:1" ht="13.5" x14ac:dyDescent="0.25">
      <c r="A43940" s="210"/>
    </row>
    <row r="43941" spans="1:1" ht="13.5" x14ac:dyDescent="0.25">
      <c r="A43941" s="210"/>
    </row>
    <row r="43942" spans="1:1" ht="13.5" x14ac:dyDescent="0.25">
      <c r="A43942" s="210"/>
    </row>
    <row r="43943" spans="1:1" ht="13.5" x14ac:dyDescent="0.25">
      <c r="A43943" s="210"/>
    </row>
    <row r="43944" spans="1:1" ht="13.5" x14ac:dyDescent="0.25">
      <c r="A43944" s="210"/>
    </row>
    <row r="43945" spans="1:1" ht="13.5" x14ac:dyDescent="0.25">
      <c r="A43945" s="210"/>
    </row>
    <row r="43946" spans="1:1" ht="13.5" x14ac:dyDescent="0.25">
      <c r="A43946" s="210"/>
    </row>
    <row r="43947" spans="1:1" ht="13.5" x14ac:dyDescent="0.25">
      <c r="A43947" s="210"/>
    </row>
    <row r="43948" spans="1:1" ht="13.5" x14ac:dyDescent="0.25">
      <c r="A43948" s="210"/>
    </row>
    <row r="43949" spans="1:1" ht="13.5" x14ac:dyDescent="0.25">
      <c r="A43949" s="210"/>
    </row>
    <row r="43950" spans="1:1" ht="13.5" x14ac:dyDescent="0.25">
      <c r="A43950" s="210"/>
    </row>
    <row r="43951" spans="1:1" ht="13.5" x14ac:dyDescent="0.25">
      <c r="A43951" s="210"/>
    </row>
    <row r="43952" spans="1:1" ht="13.5" x14ac:dyDescent="0.25">
      <c r="A43952" s="210"/>
    </row>
    <row r="43953" spans="1:1" ht="13.5" x14ac:dyDescent="0.25">
      <c r="A43953" s="210"/>
    </row>
    <row r="43954" spans="1:1" ht="13.5" x14ac:dyDescent="0.25">
      <c r="A43954" s="210"/>
    </row>
    <row r="43955" spans="1:1" ht="13.5" x14ac:dyDescent="0.25">
      <c r="A43955" s="210"/>
    </row>
    <row r="43956" spans="1:1" ht="13.5" x14ac:dyDescent="0.25">
      <c r="A43956" s="210"/>
    </row>
    <row r="43957" spans="1:1" ht="13.5" x14ac:dyDescent="0.25">
      <c r="A43957" s="210"/>
    </row>
    <row r="43958" spans="1:1" ht="13.5" x14ac:dyDescent="0.25">
      <c r="A43958" s="210"/>
    </row>
    <row r="43959" spans="1:1" ht="13.5" x14ac:dyDescent="0.25">
      <c r="A43959" s="210"/>
    </row>
    <row r="43960" spans="1:1" ht="13.5" x14ac:dyDescent="0.25">
      <c r="A43960" s="210"/>
    </row>
    <row r="43961" spans="1:1" ht="13.5" x14ac:dyDescent="0.25">
      <c r="A43961" s="210"/>
    </row>
    <row r="43962" spans="1:1" ht="13.5" x14ac:dyDescent="0.25">
      <c r="A43962" s="210"/>
    </row>
    <row r="43963" spans="1:1" ht="13.5" x14ac:dyDescent="0.25">
      <c r="A43963" s="210"/>
    </row>
    <row r="43964" spans="1:1" ht="13.5" x14ac:dyDescent="0.25">
      <c r="A43964" s="210"/>
    </row>
    <row r="43965" spans="1:1" ht="13.5" x14ac:dyDescent="0.25">
      <c r="A43965" s="210"/>
    </row>
    <row r="43966" spans="1:1" ht="13.5" x14ac:dyDescent="0.25">
      <c r="A43966" s="210"/>
    </row>
    <row r="43967" spans="1:1" ht="13.5" x14ac:dyDescent="0.25">
      <c r="A43967" s="210"/>
    </row>
    <row r="43968" spans="1:1" ht="13.5" x14ac:dyDescent="0.25">
      <c r="A43968" s="210"/>
    </row>
    <row r="43969" spans="1:1" ht="13.5" x14ac:dyDescent="0.25">
      <c r="A43969" s="210"/>
    </row>
    <row r="43970" spans="1:1" ht="13.5" x14ac:dyDescent="0.25">
      <c r="A43970" s="210"/>
    </row>
    <row r="43971" spans="1:1" ht="13.5" x14ac:dyDescent="0.25">
      <c r="A43971" s="210"/>
    </row>
    <row r="43972" spans="1:1" ht="13.5" x14ac:dyDescent="0.25">
      <c r="A43972" s="210"/>
    </row>
    <row r="43973" spans="1:1" ht="13.5" x14ac:dyDescent="0.25">
      <c r="A43973" s="210"/>
    </row>
    <row r="43974" spans="1:1" ht="13.5" x14ac:dyDescent="0.25">
      <c r="A43974" s="210"/>
    </row>
    <row r="43975" spans="1:1" ht="13.5" x14ac:dyDescent="0.25">
      <c r="A43975" s="210"/>
    </row>
    <row r="43976" spans="1:1" ht="13.5" x14ac:dyDescent="0.25">
      <c r="A43976" s="210"/>
    </row>
    <row r="43977" spans="1:1" ht="13.5" x14ac:dyDescent="0.25">
      <c r="A43977" s="210"/>
    </row>
    <row r="43978" spans="1:1" ht="13.5" x14ac:dyDescent="0.25">
      <c r="A43978" s="210"/>
    </row>
    <row r="43979" spans="1:1" ht="13.5" x14ac:dyDescent="0.25">
      <c r="A43979" s="210"/>
    </row>
    <row r="43980" spans="1:1" ht="13.5" x14ac:dyDescent="0.25">
      <c r="A43980" s="210"/>
    </row>
    <row r="43981" spans="1:1" ht="13.5" x14ac:dyDescent="0.25">
      <c r="A43981" s="210"/>
    </row>
    <row r="43982" spans="1:1" ht="13.5" x14ac:dyDescent="0.25">
      <c r="A43982" s="210"/>
    </row>
    <row r="43983" spans="1:1" ht="13.5" x14ac:dyDescent="0.25">
      <c r="A43983" s="210"/>
    </row>
    <row r="43984" spans="1:1" ht="13.5" x14ac:dyDescent="0.25">
      <c r="A43984" s="210"/>
    </row>
    <row r="43985" spans="1:1" ht="13.5" x14ac:dyDescent="0.25">
      <c r="A43985" s="210"/>
    </row>
    <row r="43986" spans="1:1" ht="13.5" x14ac:dyDescent="0.25">
      <c r="A43986" s="210"/>
    </row>
    <row r="43987" spans="1:1" ht="13.5" x14ac:dyDescent="0.25">
      <c r="A43987" s="210"/>
    </row>
    <row r="43988" spans="1:1" ht="13.5" x14ac:dyDescent="0.25">
      <c r="A43988" s="210"/>
    </row>
    <row r="43989" spans="1:1" ht="13.5" x14ac:dyDescent="0.25">
      <c r="A43989" s="210"/>
    </row>
    <row r="43990" spans="1:1" ht="13.5" x14ac:dyDescent="0.25">
      <c r="A43990" s="210"/>
    </row>
    <row r="43991" spans="1:1" ht="13.5" x14ac:dyDescent="0.25">
      <c r="A43991" s="210"/>
    </row>
    <row r="43992" spans="1:1" ht="13.5" x14ac:dyDescent="0.25">
      <c r="A43992" s="210"/>
    </row>
    <row r="43993" spans="1:1" ht="13.5" x14ac:dyDescent="0.25">
      <c r="A43993" s="210"/>
    </row>
    <row r="43994" spans="1:1" ht="13.5" x14ac:dyDescent="0.25">
      <c r="A43994" s="210"/>
    </row>
    <row r="43995" spans="1:1" ht="13.5" x14ac:dyDescent="0.25">
      <c r="A43995" s="210"/>
    </row>
    <row r="43996" spans="1:1" ht="13.5" x14ac:dyDescent="0.25">
      <c r="A43996" s="210"/>
    </row>
    <row r="43997" spans="1:1" ht="13.5" x14ac:dyDescent="0.25">
      <c r="A43997" s="210"/>
    </row>
    <row r="43998" spans="1:1" ht="13.5" x14ac:dyDescent="0.25">
      <c r="A43998" s="210"/>
    </row>
    <row r="43999" spans="1:1" ht="13.5" x14ac:dyDescent="0.25">
      <c r="A43999" s="210"/>
    </row>
    <row r="44000" spans="1:1" ht="13.5" x14ac:dyDescent="0.25">
      <c r="A44000" s="210"/>
    </row>
    <row r="44001" spans="1:1" ht="13.5" x14ac:dyDescent="0.25">
      <c r="A44001" s="210"/>
    </row>
    <row r="44002" spans="1:1" ht="13.5" x14ac:dyDescent="0.25">
      <c r="A44002" s="210"/>
    </row>
    <row r="44003" spans="1:1" ht="13.5" x14ac:dyDescent="0.25">
      <c r="A44003" s="210"/>
    </row>
    <row r="44004" spans="1:1" ht="13.5" x14ac:dyDescent="0.25">
      <c r="A44004" s="210"/>
    </row>
    <row r="44005" spans="1:1" ht="13.5" x14ac:dyDescent="0.25">
      <c r="A44005" s="210"/>
    </row>
    <row r="44006" spans="1:1" ht="13.5" x14ac:dyDescent="0.25">
      <c r="A44006" s="210"/>
    </row>
    <row r="44007" spans="1:1" ht="13.5" x14ac:dyDescent="0.25">
      <c r="A44007" s="210"/>
    </row>
    <row r="44008" spans="1:1" ht="13.5" x14ac:dyDescent="0.25">
      <c r="A44008" s="210"/>
    </row>
    <row r="44009" spans="1:1" ht="13.5" x14ac:dyDescent="0.25">
      <c r="A44009" s="210"/>
    </row>
    <row r="44010" spans="1:1" ht="13.5" x14ac:dyDescent="0.25">
      <c r="A44010" s="210"/>
    </row>
    <row r="44011" spans="1:1" ht="13.5" x14ac:dyDescent="0.25">
      <c r="A44011" s="210"/>
    </row>
    <row r="44012" spans="1:1" ht="13.5" x14ac:dyDescent="0.25">
      <c r="A44012" s="210"/>
    </row>
    <row r="44013" spans="1:1" ht="13.5" x14ac:dyDescent="0.25">
      <c r="A44013" s="210"/>
    </row>
    <row r="44014" spans="1:1" ht="13.5" x14ac:dyDescent="0.25">
      <c r="A44014" s="210"/>
    </row>
    <row r="44015" spans="1:1" ht="13.5" x14ac:dyDescent="0.25">
      <c r="A44015" s="210"/>
    </row>
    <row r="44016" spans="1:1" ht="13.5" x14ac:dyDescent="0.25">
      <c r="A44016" s="210"/>
    </row>
    <row r="44017" spans="1:1" ht="13.5" x14ac:dyDescent="0.25">
      <c r="A44017" s="210"/>
    </row>
    <row r="44018" spans="1:1" ht="13.5" x14ac:dyDescent="0.25">
      <c r="A44018" s="210"/>
    </row>
    <row r="44019" spans="1:1" ht="13.5" x14ac:dyDescent="0.25">
      <c r="A44019" s="210"/>
    </row>
    <row r="44020" spans="1:1" ht="13.5" x14ac:dyDescent="0.25">
      <c r="A44020" s="210"/>
    </row>
    <row r="44021" spans="1:1" ht="13.5" x14ac:dyDescent="0.25">
      <c r="A44021" s="210"/>
    </row>
    <row r="44022" spans="1:1" ht="13.5" x14ac:dyDescent="0.25">
      <c r="A44022" s="210"/>
    </row>
    <row r="44023" spans="1:1" ht="13.5" x14ac:dyDescent="0.25">
      <c r="A44023" s="210"/>
    </row>
    <row r="44024" spans="1:1" ht="13.5" x14ac:dyDescent="0.25">
      <c r="A44024" s="210"/>
    </row>
    <row r="44025" spans="1:1" ht="13.5" x14ac:dyDescent="0.25">
      <c r="A44025" s="210"/>
    </row>
    <row r="44026" spans="1:1" ht="13.5" x14ac:dyDescent="0.25">
      <c r="A44026" s="210"/>
    </row>
    <row r="44027" spans="1:1" ht="13.5" x14ac:dyDescent="0.25">
      <c r="A44027" s="210"/>
    </row>
    <row r="44028" spans="1:1" ht="13.5" x14ac:dyDescent="0.25">
      <c r="A44028" s="210"/>
    </row>
    <row r="44029" spans="1:1" ht="13.5" x14ac:dyDescent="0.25">
      <c r="A44029" s="210"/>
    </row>
    <row r="44030" spans="1:1" ht="13.5" x14ac:dyDescent="0.25">
      <c r="A44030" s="210"/>
    </row>
    <row r="44031" spans="1:1" ht="13.5" x14ac:dyDescent="0.25">
      <c r="A44031" s="210"/>
    </row>
    <row r="44032" spans="1:1" ht="13.5" x14ac:dyDescent="0.25">
      <c r="A44032" s="210"/>
    </row>
    <row r="44033" spans="1:1" ht="13.5" x14ac:dyDescent="0.25">
      <c r="A44033" s="210"/>
    </row>
    <row r="44034" spans="1:1" ht="13.5" x14ac:dyDescent="0.25">
      <c r="A44034" s="210"/>
    </row>
    <row r="44035" spans="1:1" ht="13.5" x14ac:dyDescent="0.25">
      <c r="A44035" s="210"/>
    </row>
    <row r="44036" spans="1:1" ht="13.5" x14ac:dyDescent="0.25">
      <c r="A44036" s="210"/>
    </row>
    <row r="44037" spans="1:1" ht="13.5" x14ac:dyDescent="0.25">
      <c r="A44037" s="210"/>
    </row>
    <row r="44038" spans="1:1" ht="13.5" x14ac:dyDescent="0.25">
      <c r="A44038" s="210"/>
    </row>
    <row r="44039" spans="1:1" ht="13.5" x14ac:dyDescent="0.25">
      <c r="A44039" s="210"/>
    </row>
    <row r="44040" spans="1:1" ht="13.5" x14ac:dyDescent="0.25">
      <c r="A44040" s="210"/>
    </row>
    <row r="44041" spans="1:1" ht="13.5" x14ac:dyDescent="0.25">
      <c r="A44041" s="210"/>
    </row>
    <row r="44042" spans="1:1" ht="13.5" x14ac:dyDescent="0.25">
      <c r="A44042" s="210"/>
    </row>
    <row r="44043" spans="1:1" ht="13.5" x14ac:dyDescent="0.25">
      <c r="A44043" s="210"/>
    </row>
    <row r="44044" spans="1:1" ht="13.5" x14ac:dyDescent="0.25">
      <c r="A44044" s="210"/>
    </row>
    <row r="44045" spans="1:1" ht="13.5" x14ac:dyDescent="0.25">
      <c r="A44045" s="210"/>
    </row>
    <row r="44046" spans="1:1" ht="13.5" x14ac:dyDescent="0.25">
      <c r="A44046" s="210"/>
    </row>
    <row r="44047" spans="1:1" ht="13.5" x14ac:dyDescent="0.25">
      <c r="A44047" s="210"/>
    </row>
    <row r="44048" spans="1:1" ht="13.5" x14ac:dyDescent="0.25">
      <c r="A44048" s="210"/>
    </row>
    <row r="44049" spans="1:1" ht="13.5" x14ac:dyDescent="0.25">
      <c r="A44049" s="210"/>
    </row>
    <row r="44050" spans="1:1" ht="13.5" x14ac:dyDescent="0.25">
      <c r="A44050" s="210"/>
    </row>
    <row r="44051" spans="1:1" ht="13.5" x14ac:dyDescent="0.25">
      <c r="A44051" s="210"/>
    </row>
    <row r="44052" spans="1:1" ht="13.5" x14ac:dyDescent="0.25">
      <c r="A44052" s="210"/>
    </row>
    <row r="44053" spans="1:1" ht="13.5" x14ac:dyDescent="0.25">
      <c r="A44053" s="210"/>
    </row>
    <row r="44054" spans="1:1" ht="13.5" x14ac:dyDescent="0.25">
      <c r="A44054" s="210"/>
    </row>
    <row r="44055" spans="1:1" ht="13.5" x14ac:dyDescent="0.25">
      <c r="A44055" s="210"/>
    </row>
    <row r="44056" spans="1:1" ht="13.5" x14ac:dyDescent="0.25">
      <c r="A44056" s="210"/>
    </row>
    <row r="44057" spans="1:1" ht="13.5" x14ac:dyDescent="0.25">
      <c r="A44057" s="210"/>
    </row>
    <row r="44058" spans="1:1" ht="13.5" x14ac:dyDescent="0.25">
      <c r="A44058" s="210"/>
    </row>
    <row r="44059" spans="1:1" ht="13.5" x14ac:dyDescent="0.25">
      <c r="A44059" s="210"/>
    </row>
    <row r="44060" spans="1:1" ht="13.5" x14ac:dyDescent="0.25">
      <c r="A44060" s="210"/>
    </row>
    <row r="44061" spans="1:1" ht="13.5" x14ac:dyDescent="0.25">
      <c r="A44061" s="210"/>
    </row>
    <row r="44062" spans="1:1" ht="13.5" x14ac:dyDescent="0.25">
      <c r="A44062" s="210"/>
    </row>
    <row r="44063" spans="1:1" ht="13.5" x14ac:dyDescent="0.25">
      <c r="A44063" s="210"/>
    </row>
    <row r="44064" spans="1:1" ht="13.5" x14ac:dyDescent="0.25">
      <c r="A44064" s="210"/>
    </row>
    <row r="44065" spans="1:1" ht="13.5" x14ac:dyDescent="0.25">
      <c r="A44065" s="210"/>
    </row>
    <row r="44066" spans="1:1" ht="13.5" x14ac:dyDescent="0.25">
      <c r="A44066" s="210"/>
    </row>
    <row r="44067" spans="1:1" ht="13.5" x14ac:dyDescent="0.25">
      <c r="A44067" s="210"/>
    </row>
    <row r="44068" spans="1:1" ht="13.5" x14ac:dyDescent="0.25">
      <c r="A44068" s="210"/>
    </row>
    <row r="44069" spans="1:1" ht="13.5" x14ac:dyDescent="0.25">
      <c r="A44069" s="210"/>
    </row>
    <row r="44070" spans="1:1" ht="13.5" x14ac:dyDescent="0.25">
      <c r="A44070" s="210"/>
    </row>
    <row r="44071" spans="1:1" ht="13.5" x14ac:dyDescent="0.25">
      <c r="A44071" s="210"/>
    </row>
    <row r="44072" spans="1:1" ht="13.5" x14ac:dyDescent="0.25">
      <c r="A44072" s="210"/>
    </row>
    <row r="44073" spans="1:1" ht="13.5" x14ac:dyDescent="0.25">
      <c r="A44073" s="210"/>
    </row>
    <row r="44074" spans="1:1" ht="13.5" x14ac:dyDescent="0.25">
      <c r="A44074" s="210"/>
    </row>
    <row r="44075" spans="1:1" ht="13.5" x14ac:dyDescent="0.25">
      <c r="A44075" s="210"/>
    </row>
    <row r="44076" spans="1:1" ht="13.5" x14ac:dyDescent="0.25">
      <c r="A44076" s="210"/>
    </row>
    <row r="44077" spans="1:1" ht="13.5" x14ac:dyDescent="0.25">
      <c r="A44077" s="210"/>
    </row>
    <row r="44078" spans="1:1" ht="13.5" x14ac:dyDescent="0.25">
      <c r="A44078" s="210"/>
    </row>
    <row r="44079" spans="1:1" ht="13.5" x14ac:dyDescent="0.25">
      <c r="A44079" s="210"/>
    </row>
    <row r="44080" spans="1:1" ht="13.5" x14ac:dyDescent="0.25">
      <c r="A44080" s="210"/>
    </row>
    <row r="44081" spans="1:1" ht="13.5" x14ac:dyDescent="0.25">
      <c r="A44081" s="210"/>
    </row>
    <row r="44082" spans="1:1" ht="13.5" x14ac:dyDescent="0.25">
      <c r="A44082" s="210"/>
    </row>
    <row r="44083" spans="1:1" ht="13.5" x14ac:dyDescent="0.25">
      <c r="A44083" s="210"/>
    </row>
    <row r="44084" spans="1:1" ht="13.5" x14ac:dyDescent="0.25">
      <c r="A44084" s="210"/>
    </row>
    <row r="44085" spans="1:1" ht="13.5" x14ac:dyDescent="0.25">
      <c r="A44085" s="210"/>
    </row>
    <row r="44086" spans="1:1" ht="13.5" x14ac:dyDescent="0.25">
      <c r="A44086" s="210"/>
    </row>
    <row r="44087" spans="1:1" ht="13.5" x14ac:dyDescent="0.25">
      <c r="A44087" s="210"/>
    </row>
    <row r="44088" spans="1:1" ht="13.5" x14ac:dyDescent="0.25">
      <c r="A44088" s="210"/>
    </row>
    <row r="44089" spans="1:1" ht="13.5" x14ac:dyDescent="0.25">
      <c r="A44089" s="210"/>
    </row>
    <row r="44090" spans="1:1" ht="13.5" x14ac:dyDescent="0.25">
      <c r="A44090" s="210"/>
    </row>
    <row r="44091" spans="1:1" ht="13.5" x14ac:dyDescent="0.25">
      <c r="A44091" s="210"/>
    </row>
    <row r="44092" spans="1:1" ht="13.5" x14ac:dyDescent="0.25">
      <c r="A44092" s="210"/>
    </row>
    <row r="44093" spans="1:1" ht="13.5" x14ac:dyDescent="0.25">
      <c r="A44093" s="210"/>
    </row>
    <row r="44094" spans="1:1" ht="13.5" x14ac:dyDescent="0.25">
      <c r="A44094" s="210"/>
    </row>
    <row r="44095" spans="1:1" ht="13.5" x14ac:dyDescent="0.25">
      <c r="A44095" s="210"/>
    </row>
    <row r="44096" spans="1:1" ht="13.5" x14ac:dyDescent="0.25">
      <c r="A44096" s="210"/>
    </row>
    <row r="44097" spans="1:1" ht="13.5" x14ac:dyDescent="0.25">
      <c r="A44097" s="210"/>
    </row>
    <row r="44098" spans="1:1" ht="13.5" x14ac:dyDescent="0.25">
      <c r="A44098" s="210"/>
    </row>
    <row r="44099" spans="1:1" ht="13.5" x14ac:dyDescent="0.25">
      <c r="A44099" s="210"/>
    </row>
    <row r="44100" spans="1:1" ht="13.5" x14ac:dyDescent="0.25">
      <c r="A44100" s="210"/>
    </row>
    <row r="44101" spans="1:1" ht="13.5" x14ac:dyDescent="0.25">
      <c r="A44101" s="210"/>
    </row>
    <row r="44102" spans="1:1" ht="13.5" x14ac:dyDescent="0.25">
      <c r="A44102" s="210"/>
    </row>
    <row r="44103" spans="1:1" ht="13.5" x14ac:dyDescent="0.25">
      <c r="A44103" s="210"/>
    </row>
    <row r="44104" spans="1:1" ht="13.5" x14ac:dyDescent="0.25">
      <c r="A44104" s="210"/>
    </row>
    <row r="44105" spans="1:1" ht="13.5" x14ac:dyDescent="0.25">
      <c r="A44105" s="210"/>
    </row>
    <row r="44106" spans="1:1" ht="13.5" x14ac:dyDescent="0.25">
      <c r="A44106" s="210"/>
    </row>
    <row r="44107" spans="1:1" ht="13.5" x14ac:dyDescent="0.25">
      <c r="A44107" s="210"/>
    </row>
    <row r="44108" spans="1:1" ht="13.5" x14ac:dyDescent="0.25">
      <c r="A44108" s="210"/>
    </row>
    <row r="44109" spans="1:1" ht="13.5" x14ac:dyDescent="0.25">
      <c r="A44109" s="210"/>
    </row>
    <row r="44110" spans="1:1" ht="13.5" x14ac:dyDescent="0.25">
      <c r="A44110" s="210"/>
    </row>
    <row r="44111" spans="1:1" ht="13.5" x14ac:dyDescent="0.25">
      <c r="A44111" s="210"/>
    </row>
    <row r="44112" spans="1:1" ht="13.5" x14ac:dyDescent="0.25">
      <c r="A44112" s="210"/>
    </row>
    <row r="44113" spans="1:1" ht="13.5" x14ac:dyDescent="0.25">
      <c r="A44113" s="210"/>
    </row>
    <row r="44114" spans="1:1" ht="13.5" x14ac:dyDescent="0.25">
      <c r="A44114" s="210"/>
    </row>
    <row r="44115" spans="1:1" ht="13.5" x14ac:dyDescent="0.25">
      <c r="A44115" s="210"/>
    </row>
    <row r="44116" spans="1:1" ht="13.5" x14ac:dyDescent="0.25">
      <c r="A44116" s="210"/>
    </row>
    <row r="44117" spans="1:1" ht="13.5" x14ac:dyDescent="0.25">
      <c r="A44117" s="210"/>
    </row>
    <row r="44118" spans="1:1" ht="13.5" x14ac:dyDescent="0.25">
      <c r="A44118" s="210"/>
    </row>
    <row r="44119" spans="1:1" ht="13.5" x14ac:dyDescent="0.25">
      <c r="A44119" s="210"/>
    </row>
    <row r="44120" spans="1:1" ht="13.5" x14ac:dyDescent="0.25">
      <c r="A44120" s="210"/>
    </row>
    <row r="44121" spans="1:1" ht="13.5" x14ac:dyDescent="0.25">
      <c r="A44121" s="210"/>
    </row>
    <row r="44122" spans="1:1" ht="13.5" x14ac:dyDescent="0.25">
      <c r="A44122" s="210"/>
    </row>
    <row r="44123" spans="1:1" ht="13.5" x14ac:dyDescent="0.25">
      <c r="A44123" s="210"/>
    </row>
    <row r="44124" spans="1:1" ht="13.5" x14ac:dyDescent="0.25">
      <c r="A44124" s="210"/>
    </row>
    <row r="44125" spans="1:1" ht="13.5" x14ac:dyDescent="0.25">
      <c r="A44125" s="210"/>
    </row>
    <row r="44126" spans="1:1" ht="13.5" x14ac:dyDescent="0.25">
      <c r="A44126" s="210"/>
    </row>
    <row r="44127" spans="1:1" ht="13.5" x14ac:dyDescent="0.25">
      <c r="A44127" s="210"/>
    </row>
    <row r="44128" spans="1:1" ht="13.5" x14ac:dyDescent="0.25">
      <c r="A44128" s="210"/>
    </row>
    <row r="44129" spans="1:1" ht="13.5" x14ac:dyDescent="0.25">
      <c r="A44129" s="210"/>
    </row>
    <row r="44130" spans="1:1" ht="13.5" x14ac:dyDescent="0.25">
      <c r="A44130" s="210"/>
    </row>
    <row r="44131" spans="1:1" ht="13.5" x14ac:dyDescent="0.25">
      <c r="A44131" s="210"/>
    </row>
    <row r="44132" spans="1:1" ht="13.5" x14ac:dyDescent="0.25">
      <c r="A44132" s="210"/>
    </row>
    <row r="44133" spans="1:1" ht="13.5" x14ac:dyDescent="0.25">
      <c r="A44133" s="210"/>
    </row>
    <row r="44134" spans="1:1" ht="13.5" x14ac:dyDescent="0.25">
      <c r="A44134" s="210"/>
    </row>
    <row r="44135" spans="1:1" ht="13.5" x14ac:dyDescent="0.25">
      <c r="A44135" s="210"/>
    </row>
    <row r="44136" spans="1:1" ht="13.5" x14ac:dyDescent="0.25">
      <c r="A44136" s="210"/>
    </row>
    <row r="44137" spans="1:1" ht="13.5" x14ac:dyDescent="0.25">
      <c r="A44137" s="210"/>
    </row>
    <row r="44138" spans="1:1" ht="13.5" x14ac:dyDescent="0.25">
      <c r="A44138" s="210"/>
    </row>
    <row r="44139" spans="1:1" ht="13.5" x14ac:dyDescent="0.25">
      <c r="A44139" s="210"/>
    </row>
    <row r="44140" spans="1:1" ht="13.5" x14ac:dyDescent="0.25">
      <c r="A44140" s="210"/>
    </row>
    <row r="44141" spans="1:1" ht="13.5" x14ac:dyDescent="0.25">
      <c r="A44141" s="210"/>
    </row>
    <row r="44142" spans="1:1" ht="13.5" x14ac:dyDescent="0.25">
      <c r="A44142" s="210"/>
    </row>
    <row r="44143" spans="1:1" ht="13.5" x14ac:dyDescent="0.25">
      <c r="A44143" s="210"/>
    </row>
    <row r="44144" spans="1:1" ht="13.5" x14ac:dyDescent="0.25">
      <c r="A44144" s="210"/>
    </row>
    <row r="44145" spans="1:1" ht="13.5" x14ac:dyDescent="0.25">
      <c r="A44145" s="210"/>
    </row>
    <row r="44146" spans="1:1" ht="13.5" x14ac:dyDescent="0.25">
      <c r="A44146" s="210"/>
    </row>
    <row r="44147" spans="1:1" ht="13.5" x14ac:dyDescent="0.25">
      <c r="A44147" s="210"/>
    </row>
    <row r="44148" spans="1:1" ht="13.5" x14ac:dyDescent="0.25">
      <c r="A44148" s="210"/>
    </row>
    <row r="44149" spans="1:1" ht="13.5" x14ac:dyDescent="0.25">
      <c r="A44149" s="210"/>
    </row>
    <row r="44150" spans="1:1" ht="13.5" x14ac:dyDescent="0.25">
      <c r="A44150" s="210"/>
    </row>
    <row r="44151" spans="1:1" ht="13.5" x14ac:dyDescent="0.25">
      <c r="A44151" s="210"/>
    </row>
    <row r="44152" spans="1:1" ht="13.5" x14ac:dyDescent="0.25">
      <c r="A44152" s="210"/>
    </row>
    <row r="44153" spans="1:1" ht="13.5" x14ac:dyDescent="0.25">
      <c r="A44153" s="210"/>
    </row>
    <row r="44154" spans="1:1" ht="13.5" x14ac:dyDescent="0.25">
      <c r="A44154" s="210"/>
    </row>
    <row r="44155" spans="1:1" ht="13.5" x14ac:dyDescent="0.25">
      <c r="A44155" s="210"/>
    </row>
    <row r="44156" spans="1:1" ht="13.5" x14ac:dyDescent="0.25">
      <c r="A44156" s="210"/>
    </row>
    <row r="44157" spans="1:1" ht="13.5" x14ac:dyDescent="0.25">
      <c r="A44157" s="210"/>
    </row>
    <row r="44158" spans="1:1" ht="13.5" x14ac:dyDescent="0.25">
      <c r="A44158" s="210"/>
    </row>
    <row r="44159" spans="1:1" ht="13.5" x14ac:dyDescent="0.25">
      <c r="A44159" s="210"/>
    </row>
    <row r="44160" spans="1:1" ht="13.5" x14ac:dyDescent="0.25">
      <c r="A44160" s="210"/>
    </row>
    <row r="44161" spans="1:1" ht="13.5" x14ac:dyDescent="0.25">
      <c r="A44161" s="210"/>
    </row>
    <row r="44162" spans="1:1" ht="13.5" x14ac:dyDescent="0.25">
      <c r="A44162" s="210"/>
    </row>
    <row r="44163" spans="1:1" ht="13.5" x14ac:dyDescent="0.25">
      <c r="A44163" s="210"/>
    </row>
    <row r="44164" spans="1:1" ht="13.5" x14ac:dyDescent="0.25">
      <c r="A44164" s="210"/>
    </row>
    <row r="44165" spans="1:1" ht="13.5" x14ac:dyDescent="0.25">
      <c r="A44165" s="210"/>
    </row>
    <row r="44166" spans="1:1" ht="13.5" x14ac:dyDescent="0.25">
      <c r="A44166" s="210"/>
    </row>
    <row r="44167" spans="1:1" ht="13.5" x14ac:dyDescent="0.25">
      <c r="A44167" s="210"/>
    </row>
    <row r="44168" spans="1:1" ht="13.5" x14ac:dyDescent="0.25">
      <c r="A44168" s="210"/>
    </row>
    <row r="44169" spans="1:1" ht="13.5" x14ac:dyDescent="0.25">
      <c r="A44169" s="210"/>
    </row>
    <row r="44170" spans="1:1" ht="13.5" x14ac:dyDescent="0.25">
      <c r="A44170" s="210"/>
    </row>
    <row r="44171" spans="1:1" ht="13.5" x14ac:dyDescent="0.25">
      <c r="A44171" s="210"/>
    </row>
    <row r="44172" spans="1:1" ht="13.5" x14ac:dyDescent="0.25">
      <c r="A44172" s="210"/>
    </row>
    <row r="44173" spans="1:1" ht="13.5" x14ac:dyDescent="0.25">
      <c r="A44173" s="210"/>
    </row>
    <row r="44174" spans="1:1" ht="13.5" x14ac:dyDescent="0.25">
      <c r="A44174" s="210"/>
    </row>
    <row r="44175" spans="1:1" ht="13.5" x14ac:dyDescent="0.25">
      <c r="A44175" s="210"/>
    </row>
    <row r="44176" spans="1:1" ht="13.5" x14ac:dyDescent="0.25">
      <c r="A44176" s="210"/>
    </row>
    <row r="44177" spans="1:1" ht="13.5" x14ac:dyDescent="0.25">
      <c r="A44177" s="210"/>
    </row>
    <row r="44178" spans="1:1" ht="13.5" x14ac:dyDescent="0.25">
      <c r="A44178" s="210"/>
    </row>
    <row r="44179" spans="1:1" ht="13.5" x14ac:dyDescent="0.25">
      <c r="A44179" s="210"/>
    </row>
    <row r="44180" spans="1:1" ht="13.5" x14ac:dyDescent="0.25">
      <c r="A44180" s="210"/>
    </row>
    <row r="44181" spans="1:1" ht="13.5" x14ac:dyDescent="0.25">
      <c r="A44181" s="210"/>
    </row>
    <row r="44182" spans="1:1" ht="13.5" x14ac:dyDescent="0.25">
      <c r="A44182" s="210"/>
    </row>
    <row r="44183" spans="1:1" ht="13.5" x14ac:dyDescent="0.25">
      <c r="A44183" s="210"/>
    </row>
    <row r="44184" spans="1:1" ht="13.5" x14ac:dyDescent="0.25">
      <c r="A44184" s="210"/>
    </row>
    <row r="44185" spans="1:1" ht="13.5" x14ac:dyDescent="0.25">
      <c r="A44185" s="210"/>
    </row>
    <row r="44186" spans="1:1" ht="13.5" x14ac:dyDescent="0.25">
      <c r="A44186" s="210"/>
    </row>
    <row r="44187" spans="1:1" ht="13.5" x14ac:dyDescent="0.25">
      <c r="A44187" s="210"/>
    </row>
    <row r="44188" spans="1:1" ht="13.5" x14ac:dyDescent="0.25">
      <c r="A44188" s="210"/>
    </row>
    <row r="44189" spans="1:1" ht="13.5" x14ac:dyDescent="0.25">
      <c r="A44189" s="210"/>
    </row>
    <row r="44190" spans="1:1" ht="13.5" x14ac:dyDescent="0.25">
      <c r="A44190" s="210"/>
    </row>
    <row r="44191" spans="1:1" ht="13.5" x14ac:dyDescent="0.25">
      <c r="A44191" s="210"/>
    </row>
    <row r="44192" spans="1:1" ht="13.5" x14ac:dyDescent="0.25">
      <c r="A44192" s="210"/>
    </row>
    <row r="44193" spans="1:1" ht="13.5" x14ac:dyDescent="0.25">
      <c r="A44193" s="210"/>
    </row>
    <row r="44194" spans="1:1" ht="13.5" x14ac:dyDescent="0.25">
      <c r="A44194" s="210"/>
    </row>
    <row r="44195" spans="1:1" ht="13.5" x14ac:dyDescent="0.25">
      <c r="A44195" s="210"/>
    </row>
    <row r="44196" spans="1:1" ht="13.5" x14ac:dyDescent="0.25">
      <c r="A44196" s="210"/>
    </row>
    <row r="44197" spans="1:1" ht="13.5" x14ac:dyDescent="0.25">
      <c r="A44197" s="210"/>
    </row>
    <row r="44198" spans="1:1" ht="13.5" x14ac:dyDescent="0.25">
      <c r="A44198" s="210"/>
    </row>
    <row r="44199" spans="1:1" ht="13.5" x14ac:dyDescent="0.25">
      <c r="A44199" s="210"/>
    </row>
    <row r="44200" spans="1:1" ht="13.5" x14ac:dyDescent="0.25">
      <c r="A44200" s="210"/>
    </row>
    <row r="44201" spans="1:1" ht="13.5" x14ac:dyDescent="0.25">
      <c r="A44201" s="210"/>
    </row>
    <row r="44202" spans="1:1" ht="13.5" x14ac:dyDescent="0.25">
      <c r="A44202" s="210"/>
    </row>
    <row r="44203" spans="1:1" ht="13.5" x14ac:dyDescent="0.25">
      <c r="A44203" s="210"/>
    </row>
    <row r="44204" spans="1:1" ht="13.5" x14ac:dyDescent="0.25">
      <c r="A44204" s="210"/>
    </row>
    <row r="44205" spans="1:1" ht="13.5" x14ac:dyDescent="0.25">
      <c r="A44205" s="210"/>
    </row>
    <row r="44206" spans="1:1" ht="13.5" x14ac:dyDescent="0.25">
      <c r="A44206" s="210"/>
    </row>
    <row r="44207" spans="1:1" ht="13.5" x14ac:dyDescent="0.25">
      <c r="A44207" s="210"/>
    </row>
    <row r="44208" spans="1:1" ht="13.5" x14ac:dyDescent="0.25">
      <c r="A44208" s="210"/>
    </row>
    <row r="44209" spans="1:1" ht="13.5" x14ac:dyDescent="0.25">
      <c r="A44209" s="210"/>
    </row>
    <row r="44210" spans="1:1" ht="13.5" x14ac:dyDescent="0.25">
      <c r="A44210" s="210"/>
    </row>
    <row r="44211" spans="1:1" ht="13.5" x14ac:dyDescent="0.25">
      <c r="A44211" s="210"/>
    </row>
    <row r="44212" spans="1:1" ht="13.5" x14ac:dyDescent="0.25">
      <c r="A44212" s="210"/>
    </row>
    <row r="44213" spans="1:1" ht="13.5" x14ac:dyDescent="0.25">
      <c r="A44213" s="210"/>
    </row>
    <row r="44214" spans="1:1" ht="13.5" x14ac:dyDescent="0.25">
      <c r="A44214" s="210"/>
    </row>
    <row r="44215" spans="1:1" ht="13.5" x14ac:dyDescent="0.25">
      <c r="A44215" s="210"/>
    </row>
    <row r="44216" spans="1:1" ht="13.5" x14ac:dyDescent="0.25">
      <c r="A44216" s="210"/>
    </row>
    <row r="44217" spans="1:1" ht="13.5" x14ac:dyDescent="0.25">
      <c r="A44217" s="210"/>
    </row>
    <row r="44218" spans="1:1" ht="13.5" x14ac:dyDescent="0.25">
      <c r="A44218" s="210"/>
    </row>
    <row r="44219" spans="1:1" ht="13.5" x14ac:dyDescent="0.25">
      <c r="A44219" s="210"/>
    </row>
    <row r="44220" spans="1:1" ht="13.5" x14ac:dyDescent="0.25">
      <c r="A44220" s="210"/>
    </row>
    <row r="44221" spans="1:1" ht="13.5" x14ac:dyDescent="0.25">
      <c r="A44221" s="210"/>
    </row>
    <row r="44222" spans="1:1" ht="13.5" x14ac:dyDescent="0.25">
      <c r="A44222" s="210"/>
    </row>
    <row r="44223" spans="1:1" ht="13.5" x14ac:dyDescent="0.25">
      <c r="A44223" s="210"/>
    </row>
    <row r="44224" spans="1:1" ht="13.5" x14ac:dyDescent="0.25">
      <c r="A44224" s="210"/>
    </row>
    <row r="44225" spans="1:1" ht="13.5" x14ac:dyDescent="0.25">
      <c r="A44225" s="210"/>
    </row>
    <row r="44226" spans="1:1" ht="13.5" x14ac:dyDescent="0.25">
      <c r="A44226" s="210"/>
    </row>
    <row r="44227" spans="1:1" ht="13.5" x14ac:dyDescent="0.25">
      <c r="A44227" s="210"/>
    </row>
    <row r="44228" spans="1:1" ht="13.5" x14ac:dyDescent="0.25">
      <c r="A44228" s="210"/>
    </row>
    <row r="44229" spans="1:1" ht="13.5" x14ac:dyDescent="0.25">
      <c r="A44229" s="210"/>
    </row>
    <row r="44230" spans="1:1" ht="13.5" x14ac:dyDescent="0.25">
      <c r="A44230" s="210"/>
    </row>
    <row r="44231" spans="1:1" ht="13.5" x14ac:dyDescent="0.25">
      <c r="A44231" s="210"/>
    </row>
    <row r="44232" spans="1:1" ht="13.5" x14ac:dyDescent="0.25">
      <c r="A44232" s="210"/>
    </row>
    <row r="44233" spans="1:1" ht="13.5" x14ac:dyDescent="0.25">
      <c r="A44233" s="210"/>
    </row>
    <row r="44234" spans="1:1" ht="13.5" x14ac:dyDescent="0.25">
      <c r="A44234" s="210"/>
    </row>
    <row r="44235" spans="1:1" ht="13.5" x14ac:dyDescent="0.25">
      <c r="A44235" s="210"/>
    </row>
    <row r="44236" spans="1:1" ht="13.5" x14ac:dyDescent="0.25">
      <c r="A44236" s="210"/>
    </row>
    <row r="44237" spans="1:1" ht="13.5" x14ac:dyDescent="0.25">
      <c r="A44237" s="210"/>
    </row>
    <row r="44238" spans="1:1" ht="13.5" x14ac:dyDescent="0.25">
      <c r="A44238" s="210"/>
    </row>
    <row r="44239" spans="1:1" ht="13.5" x14ac:dyDescent="0.25">
      <c r="A44239" s="210"/>
    </row>
    <row r="44240" spans="1:1" ht="13.5" x14ac:dyDescent="0.25">
      <c r="A44240" s="210"/>
    </row>
    <row r="44241" spans="1:1" ht="13.5" x14ac:dyDescent="0.25">
      <c r="A44241" s="210"/>
    </row>
    <row r="44242" spans="1:1" ht="13.5" x14ac:dyDescent="0.25">
      <c r="A44242" s="210"/>
    </row>
    <row r="44243" spans="1:1" ht="13.5" x14ac:dyDescent="0.25">
      <c r="A44243" s="210"/>
    </row>
    <row r="44244" spans="1:1" ht="13.5" x14ac:dyDescent="0.25">
      <c r="A44244" s="210"/>
    </row>
    <row r="44245" spans="1:1" ht="13.5" x14ac:dyDescent="0.25">
      <c r="A44245" s="210"/>
    </row>
    <row r="44246" spans="1:1" ht="13.5" x14ac:dyDescent="0.25">
      <c r="A44246" s="210"/>
    </row>
    <row r="44247" spans="1:1" ht="13.5" x14ac:dyDescent="0.25">
      <c r="A44247" s="210"/>
    </row>
    <row r="44248" spans="1:1" ht="13.5" x14ac:dyDescent="0.25">
      <c r="A44248" s="210"/>
    </row>
    <row r="44249" spans="1:1" ht="13.5" x14ac:dyDescent="0.25">
      <c r="A44249" s="210"/>
    </row>
    <row r="44250" spans="1:1" ht="13.5" x14ac:dyDescent="0.25">
      <c r="A44250" s="210"/>
    </row>
    <row r="44251" spans="1:1" ht="13.5" x14ac:dyDescent="0.25">
      <c r="A44251" s="210"/>
    </row>
    <row r="44252" spans="1:1" ht="13.5" x14ac:dyDescent="0.25">
      <c r="A44252" s="210"/>
    </row>
    <row r="44253" spans="1:1" ht="13.5" x14ac:dyDescent="0.25">
      <c r="A44253" s="210"/>
    </row>
    <row r="44254" spans="1:1" ht="13.5" x14ac:dyDescent="0.25">
      <c r="A44254" s="210"/>
    </row>
    <row r="44255" spans="1:1" ht="13.5" x14ac:dyDescent="0.25">
      <c r="A44255" s="210"/>
    </row>
    <row r="44256" spans="1:1" ht="13.5" x14ac:dyDescent="0.25">
      <c r="A44256" s="210"/>
    </row>
    <row r="44257" spans="1:1" ht="13.5" x14ac:dyDescent="0.25">
      <c r="A44257" s="210"/>
    </row>
    <row r="44258" spans="1:1" ht="13.5" x14ac:dyDescent="0.25">
      <c r="A44258" s="210"/>
    </row>
    <row r="44259" spans="1:1" ht="13.5" x14ac:dyDescent="0.25">
      <c r="A44259" s="210"/>
    </row>
    <row r="44260" spans="1:1" ht="13.5" x14ac:dyDescent="0.25">
      <c r="A44260" s="210"/>
    </row>
    <row r="44261" spans="1:1" ht="13.5" x14ac:dyDescent="0.25">
      <c r="A44261" s="210"/>
    </row>
    <row r="44262" spans="1:1" ht="13.5" x14ac:dyDescent="0.25">
      <c r="A44262" s="210"/>
    </row>
    <row r="44263" spans="1:1" ht="13.5" x14ac:dyDescent="0.25">
      <c r="A44263" s="210"/>
    </row>
    <row r="44264" spans="1:1" ht="13.5" x14ac:dyDescent="0.25">
      <c r="A44264" s="210"/>
    </row>
    <row r="44265" spans="1:1" ht="13.5" x14ac:dyDescent="0.25">
      <c r="A44265" s="210"/>
    </row>
    <row r="44266" spans="1:1" ht="13.5" x14ac:dyDescent="0.25">
      <c r="A44266" s="210"/>
    </row>
    <row r="44267" spans="1:1" ht="13.5" x14ac:dyDescent="0.25">
      <c r="A44267" s="210"/>
    </row>
    <row r="44268" spans="1:1" ht="13.5" x14ac:dyDescent="0.25">
      <c r="A44268" s="210"/>
    </row>
    <row r="44269" spans="1:1" ht="13.5" x14ac:dyDescent="0.25">
      <c r="A44269" s="210"/>
    </row>
    <row r="44270" spans="1:1" ht="13.5" x14ac:dyDescent="0.25">
      <c r="A44270" s="210"/>
    </row>
    <row r="44271" spans="1:1" ht="13.5" x14ac:dyDescent="0.25">
      <c r="A44271" s="210"/>
    </row>
    <row r="44272" spans="1:1" ht="13.5" x14ac:dyDescent="0.25">
      <c r="A44272" s="210"/>
    </row>
    <row r="44273" spans="1:1" ht="13.5" x14ac:dyDescent="0.25">
      <c r="A44273" s="210"/>
    </row>
    <row r="44274" spans="1:1" ht="13.5" x14ac:dyDescent="0.25">
      <c r="A44274" s="210"/>
    </row>
    <row r="44275" spans="1:1" ht="13.5" x14ac:dyDescent="0.25">
      <c r="A44275" s="210"/>
    </row>
    <row r="44276" spans="1:1" ht="13.5" x14ac:dyDescent="0.25">
      <c r="A44276" s="210"/>
    </row>
    <row r="44277" spans="1:1" ht="13.5" x14ac:dyDescent="0.25">
      <c r="A44277" s="210"/>
    </row>
    <row r="44278" spans="1:1" ht="13.5" x14ac:dyDescent="0.25">
      <c r="A44278" s="210"/>
    </row>
    <row r="44279" spans="1:1" ht="13.5" x14ac:dyDescent="0.25">
      <c r="A44279" s="210"/>
    </row>
    <row r="44280" spans="1:1" ht="13.5" x14ac:dyDescent="0.25">
      <c r="A44280" s="210"/>
    </row>
    <row r="44281" spans="1:1" ht="13.5" x14ac:dyDescent="0.25">
      <c r="A44281" s="210"/>
    </row>
    <row r="44282" spans="1:1" ht="13.5" x14ac:dyDescent="0.25">
      <c r="A44282" s="210"/>
    </row>
    <row r="44283" spans="1:1" ht="13.5" x14ac:dyDescent="0.25">
      <c r="A44283" s="210"/>
    </row>
    <row r="44284" spans="1:1" ht="13.5" x14ac:dyDescent="0.25">
      <c r="A44284" s="210"/>
    </row>
    <row r="44285" spans="1:1" ht="13.5" x14ac:dyDescent="0.25">
      <c r="A44285" s="210"/>
    </row>
    <row r="44286" spans="1:1" ht="13.5" x14ac:dyDescent="0.25">
      <c r="A44286" s="210"/>
    </row>
    <row r="44287" spans="1:1" ht="13.5" x14ac:dyDescent="0.25">
      <c r="A44287" s="210"/>
    </row>
    <row r="44288" spans="1:1" ht="13.5" x14ac:dyDescent="0.25">
      <c r="A44288" s="210"/>
    </row>
    <row r="44289" spans="1:1" ht="13.5" x14ac:dyDescent="0.25">
      <c r="A44289" s="210"/>
    </row>
    <row r="44290" spans="1:1" ht="13.5" x14ac:dyDescent="0.25">
      <c r="A44290" s="210"/>
    </row>
    <row r="44291" spans="1:1" ht="13.5" x14ac:dyDescent="0.25">
      <c r="A44291" s="210"/>
    </row>
    <row r="44292" spans="1:1" ht="13.5" x14ac:dyDescent="0.25">
      <c r="A44292" s="210"/>
    </row>
    <row r="44293" spans="1:1" ht="13.5" x14ac:dyDescent="0.25">
      <c r="A44293" s="210"/>
    </row>
    <row r="44294" spans="1:1" ht="13.5" x14ac:dyDescent="0.25">
      <c r="A44294" s="210"/>
    </row>
    <row r="44295" spans="1:1" ht="13.5" x14ac:dyDescent="0.25">
      <c r="A44295" s="210"/>
    </row>
    <row r="44296" spans="1:1" ht="13.5" x14ac:dyDescent="0.25">
      <c r="A44296" s="210"/>
    </row>
    <row r="44297" spans="1:1" ht="13.5" x14ac:dyDescent="0.25">
      <c r="A44297" s="210"/>
    </row>
    <row r="44298" spans="1:1" ht="13.5" x14ac:dyDescent="0.25">
      <c r="A44298" s="210"/>
    </row>
    <row r="44299" spans="1:1" ht="13.5" x14ac:dyDescent="0.25">
      <c r="A44299" s="210"/>
    </row>
    <row r="44300" spans="1:1" ht="13.5" x14ac:dyDescent="0.25">
      <c r="A44300" s="210"/>
    </row>
    <row r="44301" spans="1:1" ht="13.5" x14ac:dyDescent="0.25">
      <c r="A44301" s="210"/>
    </row>
    <row r="44302" spans="1:1" ht="13.5" x14ac:dyDescent="0.25">
      <c r="A44302" s="210"/>
    </row>
    <row r="44303" spans="1:1" ht="13.5" x14ac:dyDescent="0.25">
      <c r="A44303" s="210"/>
    </row>
    <row r="44304" spans="1:1" ht="13.5" x14ac:dyDescent="0.25">
      <c r="A44304" s="210"/>
    </row>
    <row r="44305" spans="1:1" ht="13.5" x14ac:dyDescent="0.25">
      <c r="A44305" s="210"/>
    </row>
    <row r="44306" spans="1:1" ht="13.5" x14ac:dyDescent="0.25">
      <c r="A44306" s="210"/>
    </row>
    <row r="44307" spans="1:1" ht="13.5" x14ac:dyDescent="0.25">
      <c r="A44307" s="210"/>
    </row>
    <row r="44308" spans="1:1" ht="13.5" x14ac:dyDescent="0.25">
      <c r="A44308" s="210"/>
    </row>
    <row r="44309" spans="1:1" ht="13.5" x14ac:dyDescent="0.25">
      <c r="A44309" s="210"/>
    </row>
    <row r="44310" spans="1:1" ht="13.5" x14ac:dyDescent="0.25">
      <c r="A44310" s="210"/>
    </row>
    <row r="44311" spans="1:1" ht="13.5" x14ac:dyDescent="0.25">
      <c r="A44311" s="210"/>
    </row>
    <row r="44312" spans="1:1" ht="13.5" x14ac:dyDescent="0.25">
      <c r="A44312" s="210"/>
    </row>
    <row r="44313" spans="1:1" ht="13.5" x14ac:dyDescent="0.25">
      <c r="A44313" s="210"/>
    </row>
    <row r="44314" spans="1:1" ht="13.5" x14ac:dyDescent="0.25">
      <c r="A44314" s="210"/>
    </row>
    <row r="44315" spans="1:1" ht="13.5" x14ac:dyDescent="0.25">
      <c r="A44315" s="210"/>
    </row>
    <row r="44316" spans="1:1" ht="13.5" x14ac:dyDescent="0.25">
      <c r="A44316" s="210"/>
    </row>
    <row r="44317" spans="1:1" ht="13.5" x14ac:dyDescent="0.25">
      <c r="A44317" s="210"/>
    </row>
    <row r="44318" spans="1:1" ht="13.5" x14ac:dyDescent="0.25">
      <c r="A44318" s="210"/>
    </row>
    <row r="44319" spans="1:1" ht="13.5" x14ac:dyDescent="0.25">
      <c r="A44319" s="210"/>
    </row>
    <row r="44320" spans="1:1" ht="13.5" x14ac:dyDescent="0.25">
      <c r="A44320" s="210"/>
    </row>
    <row r="44321" spans="1:1" ht="13.5" x14ac:dyDescent="0.25">
      <c r="A44321" s="210"/>
    </row>
    <row r="44322" spans="1:1" ht="13.5" x14ac:dyDescent="0.25">
      <c r="A44322" s="210"/>
    </row>
    <row r="44323" spans="1:1" ht="13.5" x14ac:dyDescent="0.25">
      <c r="A44323" s="210"/>
    </row>
    <row r="44324" spans="1:1" ht="13.5" x14ac:dyDescent="0.25">
      <c r="A44324" s="210"/>
    </row>
    <row r="44325" spans="1:1" ht="13.5" x14ac:dyDescent="0.25">
      <c r="A44325" s="210"/>
    </row>
    <row r="44326" spans="1:1" ht="13.5" x14ac:dyDescent="0.25">
      <c r="A44326" s="210"/>
    </row>
    <row r="44327" spans="1:1" ht="13.5" x14ac:dyDescent="0.25">
      <c r="A44327" s="210"/>
    </row>
    <row r="44328" spans="1:1" ht="13.5" x14ac:dyDescent="0.25">
      <c r="A44328" s="210"/>
    </row>
    <row r="44329" spans="1:1" ht="13.5" x14ac:dyDescent="0.25">
      <c r="A44329" s="210"/>
    </row>
    <row r="44330" spans="1:1" ht="13.5" x14ac:dyDescent="0.25">
      <c r="A44330" s="210"/>
    </row>
    <row r="44331" spans="1:1" ht="13.5" x14ac:dyDescent="0.25">
      <c r="A44331" s="210"/>
    </row>
    <row r="44332" spans="1:1" ht="13.5" x14ac:dyDescent="0.25">
      <c r="A44332" s="210"/>
    </row>
    <row r="44333" spans="1:1" ht="13.5" x14ac:dyDescent="0.25">
      <c r="A44333" s="210"/>
    </row>
    <row r="44334" spans="1:1" ht="13.5" x14ac:dyDescent="0.25">
      <c r="A44334" s="210"/>
    </row>
    <row r="44335" spans="1:1" ht="13.5" x14ac:dyDescent="0.25">
      <c r="A44335" s="210"/>
    </row>
    <row r="44336" spans="1:1" ht="13.5" x14ac:dyDescent="0.25">
      <c r="A44336" s="210"/>
    </row>
    <row r="44337" spans="1:1" ht="13.5" x14ac:dyDescent="0.25">
      <c r="A44337" s="210"/>
    </row>
    <row r="44338" spans="1:1" ht="13.5" x14ac:dyDescent="0.25">
      <c r="A44338" s="210"/>
    </row>
    <row r="44339" spans="1:1" ht="13.5" x14ac:dyDescent="0.25">
      <c r="A44339" s="210"/>
    </row>
    <row r="44340" spans="1:1" ht="13.5" x14ac:dyDescent="0.25">
      <c r="A44340" s="210"/>
    </row>
    <row r="44341" spans="1:1" ht="13.5" x14ac:dyDescent="0.25">
      <c r="A44341" s="210"/>
    </row>
    <row r="44342" spans="1:1" ht="13.5" x14ac:dyDescent="0.25">
      <c r="A44342" s="210"/>
    </row>
    <row r="44343" spans="1:1" ht="13.5" x14ac:dyDescent="0.25">
      <c r="A44343" s="210"/>
    </row>
    <row r="44344" spans="1:1" ht="13.5" x14ac:dyDescent="0.25">
      <c r="A44344" s="210"/>
    </row>
    <row r="44345" spans="1:1" ht="13.5" x14ac:dyDescent="0.25">
      <c r="A44345" s="210"/>
    </row>
    <row r="44346" spans="1:1" ht="13.5" x14ac:dyDescent="0.25">
      <c r="A44346" s="210"/>
    </row>
    <row r="44347" spans="1:1" ht="13.5" x14ac:dyDescent="0.25">
      <c r="A44347" s="210"/>
    </row>
    <row r="44348" spans="1:1" ht="13.5" x14ac:dyDescent="0.25">
      <c r="A44348" s="210"/>
    </row>
    <row r="44349" spans="1:1" ht="13.5" x14ac:dyDescent="0.25">
      <c r="A44349" s="210"/>
    </row>
    <row r="44350" spans="1:1" ht="13.5" x14ac:dyDescent="0.25">
      <c r="A44350" s="210"/>
    </row>
    <row r="44351" spans="1:1" ht="13.5" x14ac:dyDescent="0.25">
      <c r="A44351" s="210"/>
    </row>
    <row r="44352" spans="1:1" ht="13.5" x14ac:dyDescent="0.25">
      <c r="A44352" s="210"/>
    </row>
    <row r="44353" spans="1:1" ht="13.5" x14ac:dyDescent="0.25">
      <c r="A44353" s="210"/>
    </row>
    <row r="44354" spans="1:1" ht="13.5" x14ac:dyDescent="0.25">
      <c r="A44354" s="210"/>
    </row>
    <row r="44355" spans="1:1" ht="13.5" x14ac:dyDescent="0.25">
      <c r="A44355" s="210"/>
    </row>
    <row r="44356" spans="1:1" ht="13.5" x14ac:dyDescent="0.25">
      <c r="A44356" s="210"/>
    </row>
    <row r="44357" spans="1:1" ht="13.5" x14ac:dyDescent="0.25">
      <c r="A44357" s="210"/>
    </row>
    <row r="44358" spans="1:1" ht="13.5" x14ac:dyDescent="0.25">
      <c r="A44358" s="210"/>
    </row>
    <row r="44359" spans="1:1" ht="13.5" x14ac:dyDescent="0.25">
      <c r="A44359" s="210"/>
    </row>
    <row r="44360" spans="1:1" ht="13.5" x14ac:dyDescent="0.25">
      <c r="A44360" s="210"/>
    </row>
    <row r="44361" spans="1:1" ht="13.5" x14ac:dyDescent="0.25">
      <c r="A44361" s="210"/>
    </row>
    <row r="44362" spans="1:1" ht="13.5" x14ac:dyDescent="0.25">
      <c r="A44362" s="210"/>
    </row>
    <row r="44363" spans="1:1" ht="13.5" x14ac:dyDescent="0.25">
      <c r="A44363" s="210"/>
    </row>
    <row r="44364" spans="1:1" ht="13.5" x14ac:dyDescent="0.25">
      <c r="A44364" s="210"/>
    </row>
    <row r="44365" spans="1:1" ht="13.5" x14ac:dyDescent="0.25">
      <c r="A44365" s="210"/>
    </row>
    <row r="44366" spans="1:1" ht="13.5" x14ac:dyDescent="0.25">
      <c r="A44366" s="210"/>
    </row>
    <row r="44367" spans="1:1" ht="13.5" x14ac:dyDescent="0.25">
      <c r="A44367" s="210"/>
    </row>
    <row r="44368" spans="1:1" ht="13.5" x14ac:dyDescent="0.25">
      <c r="A44368" s="210"/>
    </row>
    <row r="44369" spans="1:1" ht="13.5" x14ac:dyDescent="0.25">
      <c r="A44369" s="210"/>
    </row>
    <row r="44370" spans="1:1" ht="13.5" x14ac:dyDescent="0.25">
      <c r="A44370" s="210"/>
    </row>
    <row r="44371" spans="1:1" ht="13.5" x14ac:dyDescent="0.25">
      <c r="A44371" s="210"/>
    </row>
    <row r="44372" spans="1:1" ht="13.5" x14ac:dyDescent="0.25">
      <c r="A44372" s="210"/>
    </row>
    <row r="44373" spans="1:1" ht="13.5" x14ac:dyDescent="0.25">
      <c r="A44373" s="210"/>
    </row>
    <row r="44374" spans="1:1" ht="13.5" x14ac:dyDescent="0.25">
      <c r="A44374" s="210"/>
    </row>
    <row r="44375" spans="1:1" ht="13.5" x14ac:dyDescent="0.25">
      <c r="A44375" s="210"/>
    </row>
    <row r="44376" spans="1:1" ht="13.5" x14ac:dyDescent="0.25">
      <c r="A44376" s="210"/>
    </row>
    <row r="44377" spans="1:1" ht="13.5" x14ac:dyDescent="0.25">
      <c r="A44377" s="210"/>
    </row>
    <row r="44378" spans="1:1" ht="13.5" x14ac:dyDescent="0.25">
      <c r="A44378" s="210"/>
    </row>
    <row r="44379" spans="1:1" ht="13.5" x14ac:dyDescent="0.25">
      <c r="A44379" s="210"/>
    </row>
    <row r="44380" spans="1:1" ht="13.5" x14ac:dyDescent="0.25">
      <c r="A44380" s="210"/>
    </row>
    <row r="44381" spans="1:1" ht="13.5" x14ac:dyDescent="0.25">
      <c r="A44381" s="210"/>
    </row>
    <row r="44382" spans="1:1" ht="13.5" x14ac:dyDescent="0.25">
      <c r="A44382" s="210"/>
    </row>
    <row r="44383" spans="1:1" ht="13.5" x14ac:dyDescent="0.25">
      <c r="A44383" s="210"/>
    </row>
    <row r="44384" spans="1:1" ht="13.5" x14ac:dyDescent="0.25">
      <c r="A44384" s="210"/>
    </row>
    <row r="44385" spans="1:1" ht="13.5" x14ac:dyDescent="0.25">
      <c r="A44385" s="210"/>
    </row>
    <row r="44386" spans="1:1" ht="13.5" x14ac:dyDescent="0.25">
      <c r="A44386" s="210"/>
    </row>
    <row r="44387" spans="1:1" ht="13.5" x14ac:dyDescent="0.25">
      <c r="A44387" s="210"/>
    </row>
    <row r="44388" spans="1:1" ht="13.5" x14ac:dyDescent="0.25">
      <c r="A44388" s="210"/>
    </row>
    <row r="44389" spans="1:1" ht="13.5" x14ac:dyDescent="0.25">
      <c r="A44389" s="210"/>
    </row>
    <row r="44390" spans="1:1" ht="13.5" x14ac:dyDescent="0.25">
      <c r="A44390" s="210"/>
    </row>
    <row r="44391" spans="1:1" ht="13.5" x14ac:dyDescent="0.25">
      <c r="A44391" s="210"/>
    </row>
    <row r="44392" spans="1:1" ht="13.5" x14ac:dyDescent="0.25">
      <c r="A44392" s="210"/>
    </row>
    <row r="44393" spans="1:1" ht="13.5" x14ac:dyDescent="0.25">
      <c r="A44393" s="210"/>
    </row>
    <row r="44394" spans="1:1" ht="13.5" x14ac:dyDescent="0.25">
      <c r="A44394" s="210"/>
    </row>
    <row r="44395" spans="1:1" ht="13.5" x14ac:dyDescent="0.25">
      <c r="A44395" s="210"/>
    </row>
    <row r="44396" spans="1:1" ht="13.5" x14ac:dyDescent="0.25">
      <c r="A44396" s="210"/>
    </row>
    <row r="44397" spans="1:1" ht="13.5" x14ac:dyDescent="0.25">
      <c r="A44397" s="210"/>
    </row>
    <row r="44398" spans="1:1" ht="13.5" x14ac:dyDescent="0.25">
      <c r="A44398" s="210"/>
    </row>
    <row r="44399" spans="1:1" ht="13.5" x14ac:dyDescent="0.25">
      <c r="A44399" s="210"/>
    </row>
    <row r="44400" spans="1:1" ht="13.5" x14ac:dyDescent="0.25">
      <c r="A44400" s="210"/>
    </row>
    <row r="44401" spans="1:1" ht="13.5" x14ac:dyDescent="0.25">
      <c r="A44401" s="210"/>
    </row>
    <row r="44402" spans="1:1" ht="13.5" x14ac:dyDescent="0.25">
      <c r="A44402" s="210"/>
    </row>
    <row r="44403" spans="1:1" ht="13.5" x14ac:dyDescent="0.25">
      <c r="A44403" s="210"/>
    </row>
    <row r="44404" spans="1:1" ht="13.5" x14ac:dyDescent="0.25">
      <c r="A44404" s="210"/>
    </row>
    <row r="44405" spans="1:1" ht="13.5" x14ac:dyDescent="0.25">
      <c r="A44405" s="210"/>
    </row>
    <row r="44406" spans="1:1" ht="13.5" x14ac:dyDescent="0.25">
      <c r="A44406" s="210"/>
    </row>
    <row r="44407" spans="1:1" ht="13.5" x14ac:dyDescent="0.25">
      <c r="A44407" s="210"/>
    </row>
    <row r="44408" spans="1:1" ht="13.5" x14ac:dyDescent="0.25">
      <c r="A44408" s="210"/>
    </row>
    <row r="44409" spans="1:1" ht="13.5" x14ac:dyDescent="0.25">
      <c r="A44409" s="210"/>
    </row>
    <row r="44410" spans="1:1" ht="13.5" x14ac:dyDescent="0.25">
      <c r="A44410" s="210"/>
    </row>
    <row r="44411" spans="1:1" ht="13.5" x14ac:dyDescent="0.25">
      <c r="A44411" s="210"/>
    </row>
    <row r="44412" spans="1:1" ht="13.5" x14ac:dyDescent="0.25">
      <c r="A44412" s="210"/>
    </row>
    <row r="44413" spans="1:1" ht="13.5" x14ac:dyDescent="0.25">
      <c r="A44413" s="210"/>
    </row>
    <row r="44414" spans="1:1" ht="13.5" x14ac:dyDescent="0.25">
      <c r="A44414" s="210"/>
    </row>
    <row r="44415" spans="1:1" ht="13.5" x14ac:dyDescent="0.25">
      <c r="A44415" s="210"/>
    </row>
    <row r="44416" spans="1:1" ht="13.5" x14ac:dyDescent="0.25">
      <c r="A44416" s="210"/>
    </row>
    <row r="44417" spans="1:1" ht="13.5" x14ac:dyDescent="0.25">
      <c r="A44417" s="210"/>
    </row>
    <row r="44418" spans="1:1" ht="13.5" x14ac:dyDescent="0.25">
      <c r="A44418" s="210"/>
    </row>
    <row r="44419" spans="1:1" ht="13.5" x14ac:dyDescent="0.25">
      <c r="A44419" s="210"/>
    </row>
    <row r="44420" spans="1:1" ht="13.5" x14ac:dyDescent="0.25">
      <c r="A44420" s="210"/>
    </row>
    <row r="44421" spans="1:1" ht="13.5" x14ac:dyDescent="0.25">
      <c r="A44421" s="210"/>
    </row>
    <row r="44422" spans="1:1" ht="13.5" x14ac:dyDescent="0.25">
      <c r="A44422" s="210"/>
    </row>
    <row r="44423" spans="1:1" ht="13.5" x14ac:dyDescent="0.25">
      <c r="A44423" s="210"/>
    </row>
    <row r="44424" spans="1:1" ht="13.5" x14ac:dyDescent="0.25">
      <c r="A44424" s="210"/>
    </row>
    <row r="44425" spans="1:1" ht="13.5" x14ac:dyDescent="0.25">
      <c r="A44425" s="210"/>
    </row>
    <row r="44426" spans="1:1" ht="13.5" x14ac:dyDescent="0.25">
      <c r="A44426" s="210"/>
    </row>
    <row r="44427" spans="1:1" ht="13.5" x14ac:dyDescent="0.25">
      <c r="A44427" s="210"/>
    </row>
    <row r="44428" spans="1:1" ht="13.5" x14ac:dyDescent="0.25">
      <c r="A44428" s="210"/>
    </row>
    <row r="44429" spans="1:1" ht="13.5" x14ac:dyDescent="0.25">
      <c r="A44429" s="210"/>
    </row>
    <row r="44430" spans="1:1" ht="13.5" x14ac:dyDescent="0.25">
      <c r="A44430" s="210"/>
    </row>
    <row r="44431" spans="1:1" ht="13.5" x14ac:dyDescent="0.25">
      <c r="A44431" s="210"/>
    </row>
    <row r="44432" spans="1:1" ht="13.5" x14ac:dyDescent="0.25">
      <c r="A44432" s="210"/>
    </row>
    <row r="44433" spans="1:1" ht="13.5" x14ac:dyDescent="0.25">
      <c r="A44433" s="210"/>
    </row>
    <row r="44434" spans="1:1" ht="13.5" x14ac:dyDescent="0.25">
      <c r="A44434" s="210"/>
    </row>
    <row r="44435" spans="1:1" ht="13.5" x14ac:dyDescent="0.25">
      <c r="A44435" s="210"/>
    </row>
    <row r="44436" spans="1:1" ht="13.5" x14ac:dyDescent="0.25">
      <c r="A44436" s="210"/>
    </row>
    <row r="44437" spans="1:1" ht="13.5" x14ac:dyDescent="0.25">
      <c r="A44437" s="210"/>
    </row>
    <row r="44438" spans="1:1" ht="13.5" x14ac:dyDescent="0.25">
      <c r="A44438" s="210"/>
    </row>
    <row r="44439" spans="1:1" ht="13.5" x14ac:dyDescent="0.25">
      <c r="A44439" s="210"/>
    </row>
    <row r="44440" spans="1:1" ht="13.5" x14ac:dyDescent="0.25">
      <c r="A44440" s="210"/>
    </row>
    <row r="44441" spans="1:1" ht="13.5" x14ac:dyDescent="0.25">
      <c r="A44441" s="210"/>
    </row>
    <row r="44442" spans="1:1" ht="13.5" x14ac:dyDescent="0.25">
      <c r="A44442" s="210"/>
    </row>
    <row r="44443" spans="1:1" ht="13.5" x14ac:dyDescent="0.25">
      <c r="A44443" s="210"/>
    </row>
    <row r="44444" spans="1:1" ht="13.5" x14ac:dyDescent="0.25">
      <c r="A44444" s="210"/>
    </row>
    <row r="44445" spans="1:1" ht="13.5" x14ac:dyDescent="0.25">
      <c r="A44445" s="210"/>
    </row>
    <row r="44446" spans="1:1" ht="13.5" x14ac:dyDescent="0.25">
      <c r="A44446" s="210"/>
    </row>
    <row r="44447" spans="1:1" ht="13.5" x14ac:dyDescent="0.25">
      <c r="A44447" s="210"/>
    </row>
    <row r="44448" spans="1:1" ht="13.5" x14ac:dyDescent="0.25">
      <c r="A44448" s="210"/>
    </row>
    <row r="44449" spans="1:1" ht="13.5" x14ac:dyDescent="0.25">
      <c r="A44449" s="210"/>
    </row>
    <row r="44450" spans="1:1" ht="13.5" x14ac:dyDescent="0.25">
      <c r="A44450" s="210"/>
    </row>
    <row r="44451" spans="1:1" ht="13.5" x14ac:dyDescent="0.25">
      <c r="A44451" s="210"/>
    </row>
    <row r="44452" spans="1:1" ht="13.5" x14ac:dyDescent="0.25">
      <c r="A44452" s="210"/>
    </row>
    <row r="44453" spans="1:1" ht="13.5" x14ac:dyDescent="0.25">
      <c r="A44453" s="210"/>
    </row>
    <row r="44454" spans="1:1" ht="13.5" x14ac:dyDescent="0.25">
      <c r="A44454" s="210"/>
    </row>
    <row r="44455" spans="1:1" ht="13.5" x14ac:dyDescent="0.25">
      <c r="A44455" s="210"/>
    </row>
    <row r="44456" spans="1:1" ht="13.5" x14ac:dyDescent="0.25">
      <c r="A44456" s="210"/>
    </row>
    <row r="44457" spans="1:1" ht="13.5" x14ac:dyDescent="0.25">
      <c r="A44457" s="210"/>
    </row>
    <row r="44458" spans="1:1" ht="13.5" x14ac:dyDescent="0.25">
      <c r="A44458" s="210"/>
    </row>
    <row r="44459" spans="1:1" ht="13.5" x14ac:dyDescent="0.25">
      <c r="A44459" s="210"/>
    </row>
    <row r="44460" spans="1:1" ht="13.5" x14ac:dyDescent="0.25">
      <c r="A44460" s="210"/>
    </row>
    <row r="44461" spans="1:1" ht="13.5" x14ac:dyDescent="0.25">
      <c r="A44461" s="210"/>
    </row>
    <row r="44462" spans="1:1" ht="13.5" x14ac:dyDescent="0.25">
      <c r="A44462" s="210"/>
    </row>
    <row r="44463" spans="1:1" ht="13.5" x14ac:dyDescent="0.25">
      <c r="A44463" s="210"/>
    </row>
    <row r="44464" spans="1:1" ht="13.5" x14ac:dyDescent="0.25">
      <c r="A44464" s="210"/>
    </row>
    <row r="44465" spans="1:1" ht="13.5" x14ac:dyDescent="0.25">
      <c r="A44465" s="210"/>
    </row>
    <row r="44466" spans="1:1" ht="13.5" x14ac:dyDescent="0.25">
      <c r="A44466" s="210"/>
    </row>
    <row r="44467" spans="1:1" ht="13.5" x14ac:dyDescent="0.25">
      <c r="A44467" s="210"/>
    </row>
    <row r="44468" spans="1:1" ht="13.5" x14ac:dyDescent="0.25">
      <c r="A44468" s="210"/>
    </row>
    <row r="44469" spans="1:1" ht="13.5" x14ac:dyDescent="0.25">
      <c r="A44469" s="210"/>
    </row>
    <row r="44470" spans="1:1" ht="13.5" x14ac:dyDescent="0.25">
      <c r="A44470" s="210"/>
    </row>
    <row r="44471" spans="1:1" ht="13.5" x14ac:dyDescent="0.25">
      <c r="A44471" s="210"/>
    </row>
    <row r="44472" spans="1:1" ht="13.5" x14ac:dyDescent="0.25">
      <c r="A44472" s="210"/>
    </row>
    <row r="44473" spans="1:1" ht="13.5" x14ac:dyDescent="0.25">
      <c r="A44473" s="210"/>
    </row>
    <row r="44474" spans="1:1" ht="13.5" x14ac:dyDescent="0.25">
      <c r="A44474" s="210"/>
    </row>
    <row r="44475" spans="1:1" ht="13.5" x14ac:dyDescent="0.25">
      <c r="A44475" s="210"/>
    </row>
    <row r="44476" spans="1:1" ht="13.5" x14ac:dyDescent="0.25">
      <c r="A44476" s="210"/>
    </row>
    <row r="44477" spans="1:1" ht="13.5" x14ac:dyDescent="0.25">
      <c r="A44477" s="210"/>
    </row>
    <row r="44478" spans="1:1" ht="13.5" x14ac:dyDescent="0.25">
      <c r="A44478" s="210"/>
    </row>
    <row r="44479" spans="1:1" ht="13.5" x14ac:dyDescent="0.25">
      <c r="A44479" s="210"/>
    </row>
    <row r="44480" spans="1:1" ht="13.5" x14ac:dyDescent="0.25">
      <c r="A44480" s="210"/>
    </row>
    <row r="44481" spans="1:1" ht="13.5" x14ac:dyDescent="0.25">
      <c r="A44481" s="210"/>
    </row>
    <row r="44482" spans="1:1" ht="13.5" x14ac:dyDescent="0.25">
      <c r="A44482" s="210"/>
    </row>
    <row r="44483" spans="1:1" ht="13.5" x14ac:dyDescent="0.25">
      <c r="A44483" s="210"/>
    </row>
    <row r="44484" spans="1:1" ht="13.5" x14ac:dyDescent="0.25">
      <c r="A44484" s="210"/>
    </row>
    <row r="44485" spans="1:1" ht="13.5" x14ac:dyDescent="0.25">
      <c r="A44485" s="210"/>
    </row>
    <row r="44486" spans="1:1" ht="13.5" x14ac:dyDescent="0.25">
      <c r="A44486" s="210"/>
    </row>
    <row r="44487" spans="1:1" ht="13.5" x14ac:dyDescent="0.25">
      <c r="A44487" s="210"/>
    </row>
    <row r="44488" spans="1:1" ht="13.5" x14ac:dyDescent="0.25">
      <c r="A44488" s="210"/>
    </row>
    <row r="44489" spans="1:1" ht="13.5" x14ac:dyDescent="0.25">
      <c r="A44489" s="210"/>
    </row>
    <row r="44490" spans="1:1" ht="13.5" x14ac:dyDescent="0.25">
      <c r="A44490" s="210"/>
    </row>
    <row r="44491" spans="1:1" ht="13.5" x14ac:dyDescent="0.25">
      <c r="A44491" s="210"/>
    </row>
    <row r="44492" spans="1:1" ht="13.5" x14ac:dyDescent="0.25">
      <c r="A44492" s="210"/>
    </row>
    <row r="44493" spans="1:1" ht="13.5" x14ac:dyDescent="0.25">
      <c r="A44493" s="210"/>
    </row>
    <row r="44494" spans="1:1" ht="13.5" x14ac:dyDescent="0.25">
      <c r="A44494" s="210"/>
    </row>
    <row r="44495" spans="1:1" ht="13.5" x14ac:dyDescent="0.25">
      <c r="A44495" s="210"/>
    </row>
    <row r="44496" spans="1:1" ht="13.5" x14ac:dyDescent="0.25">
      <c r="A44496" s="210"/>
    </row>
    <row r="44497" spans="1:1" ht="13.5" x14ac:dyDescent="0.25">
      <c r="A44497" s="210"/>
    </row>
    <row r="44498" spans="1:1" ht="13.5" x14ac:dyDescent="0.25">
      <c r="A44498" s="210"/>
    </row>
    <row r="44499" spans="1:1" ht="13.5" x14ac:dyDescent="0.25">
      <c r="A44499" s="210"/>
    </row>
    <row r="44500" spans="1:1" ht="13.5" x14ac:dyDescent="0.25">
      <c r="A44500" s="210"/>
    </row>
    <row r="44501" spans="1:1" ht="13.5" x14ac:dyDescent="0.25">
      <c r="A44501" s="210"/>
    </row>
    <row r="44502" spans="1:1" ht="13.5" x14ac:dyDescent="0.25">
      <c r="A44502" s="210"/>
    </row>
    <row r="44503" spans="1:1" ht="13.5" x14ac:dyDescent="0.25">
      <c r="A44503" s="210"/>
    </row>
    <row r="44504" spans="1:1" ht="13.5" x14ac:dyDescent="0.25">
      <c r="A44504" s="210"/>
    </row>
    <row r="44505" spans="1:1" ht="13.5" x14ac:dyDescent="0.25">
      <c r="A44505" s="210"/>
    </row>
    <row r="44506" spans="1:1" ht="13.5" x14ac:dyDescent="0.25">
      <c r="A44506" s="210"/>
    </row>
    <row r="44507" spans="1:1" ht="13.5" x14ac:dyDescent="0.25">
      <c r="A44507" s="210"/>
    </row>
    <row r="44508" spans="1:1" ht="13.5" x14ac:dyDescent="0.25">
      <c r="A44508" s="210"/>
    </row>
    <row r="44509" spans="1:1" ht="13.5" x14ac:dyDescent="0.25">
      <c r="A44509" s="210"/>
    </row>
    <row r="44510" spans="1:1" ht="13.5" x14ac:dyDescent="0.25">
      <c r="A44510" s="210"/>
    </row>
    <row r="44511" spans="1:1" ht="13.5" x14ac:dyDescent="0.25">
      <c r="A44511" s="210"/>
    </row>
    <row r="44512" spans="1:1" ht="13.5" x14ac:dyDescent="0.25">
      <c r="A44512" s="210"/>
    </row>
    <row r="44513" spans="1:1" ht="13.5" x14ac:dyDescent="0.25">
      <c r="A44513" s="210"/>
    </row>
    <row r="44514" spans="1:1" ht="13.5" x14ac:dyDescent="0.25">
      <c r="A44514" s="210"/>
    </row>
    <row r="44515" spans="1:1" ht="13.5" x14ac:dyDescent="0.25">
      <c r="A44515" s="210"/>
    </row>
    <row r="44516" spans="1:1" ht="13.5" x14ac:dyDescent="0.25">
      <c r="A44516" s="210"/>
    </row>
    <row r="44517" spans="1:1" ht="13.5" x14ac:dyDescent="0.25">
      <c r="A44517" s="210"/>
    </row>
    <row r="44518" spans="1:1" ht="13.5" x14ac:dyDescent="0.25">
      <c r="A44518" s="210"/>
    </row>
    <row r="44519" spans="1:1" ht="13.5" x14ac:dyDescent="0.25">
      <c r="A44519" s="210"/>
    </row>
    <row r="44520" spans="1:1" ht="13.5" x14ac:dyDescent="0.25">
      <c r="A44520" s="210"/>
    </row>
    <row r="44521" spans="1:1" ht="13.5" x14ac:dyDescent="0.25">
      <c r="A44521" s="210"/>
    </row>
    <row r="44522" spans="1:1" ht="13.5" x14ac:dyDescent="0.25">
      <c r="A44522" s="210"/>
    </row>
    <row r="44523" spans="1:1" ht="13.5" x14ac:dyDescent="0.25">
      <c r="A44523" s="210"/>
    </row>
    <row r="44524" spans="1:1" ht="13.5" x14ac:dyDescent="0.25">
      <c r="A44524" s="210"/>
    </row>
    <row r="44525" spans="1:1" ht="13.5" x14ac:dyDescent="0.25">
      <c r="A44525" s="210"/>
    </row>
    <row r="44526" spans="1:1" ht="13.5" x14ac:dyDescent="0.25">
      <c r="A44526" s="210"/>
    </row>
    <row r="44527" spans="1:1" ht="13.5" x14ac:dyDescent="0.25">
      <c r="A44527" s="210"/>
    </row>
    <row r="44528" spans="1:1" ht="13.5" x14ac:dyDescent="0.25">
      <c r="A44528" s="210"/>
    </row>
    <row r="44529" spans="1:1" ht="13.5" x14ac:dyDescent="0.25">
      <c r="A44529" s="210"/>
    </row>
    <row r="44530" spans="1:1" ht="13.5" x14ac:dyDescent="0.25">
      <c r="A44530" s="210"/>
    </row>
    <row r="44531" spans="1:1" ht="13.5" x14ac:dyDescent="0.25">
      <c r="A44531" s="210"/>
    </row>
    <row r="44532" spans="1:1" ht="13.5" x14ac:dyDescent="0.25">
      <c r="A44532" s="210"/>
    </row>
    <row r="44533" spans="1:1" ht="13.5" x14ac:dyDescent="0.25">
      <c r="A44533" s="210"/>
    </row>
    <row r="44534" spans="1:1" ht="13.5" x14ac:dyDescent="0.25">
      <c r="A44534" s="210"/>
    </row>
    <row r="44535" spans="1:1" ht="13.5" x14ac:dyDescent="0.25">
      <c r="A44535" s="210"/>
    </row>
    <row r="44536" spans="1:1" ht="13.5" x14ac:dyDescent="0.25">
      <c r="A44536" s="210"/>
    </row>
    <row r="44537" spans="1:1" ht="13.5" x14ac:dyDescent="0.25">
      <c r="A44537" s="210"/>
    </row>
    <row r="44538" spans="1:1" ht="13.5" x14ac:dyDescent="0.25">
      <c r="A44538" s="210"/>
    </row>
    <row r="44539" spans="1:1" ht="13.5" x14ac:dyDescent="0.25">
      <c r="A44539" s="210"/>
    </row>
    <row r="44540" spans="1:1" ht="13.5" x14ac:dyDescent="0.25">
      <c r="A44540" s="210"/>
    </row>
    <row r="44541" spans="1:1" ht="13.5" x14ac:dyDescent="0.25">
      <c r="A44541" s="210"/>
    </row>
    <row r="44542" spans="1:1" ht="13.5" x14ac:dyDescent="0.25">
      <c r="A44542" s="210"/>
    </row>
    <row r="44543" spans="1:1" ht="13.5" x14ac:dyDescent="0.25">
      <c r="A44543" s="210"/>
    </row>
    <row r="44544" spans="1:1" ht="13.5" x14ac:dyDescent="0.25">
      <c r="A44544" s="210"/>
    </row>
    <row r="44545" spans="1:1" ht="13.5" x14ac:dyDescent="0.25">
      <c r="A44545" s="210"/>
    </row>
    <row r="44546" spans="1:1" ht="13.5" x14ac:dyDescent="0.25">
      <c r="A44546" s="210"/>
    </row>
    <row r="44547" spans="1:1" ht="13.5" x14ac:dyDescent="0.25">
      <c r="A44547" s="210"/>
    </row>
    <row r="44548" spans="1:1" ht="13.5" x14ac:dyDescent="0.25">
      <c r="A44548" s="210"/>
    </row>
    <row r="44549" spans="1:1" ht="13.5" x14ac:dyDescent="0.25">
      <c r="A44549" s="210"/>
    </row>
    <row r="44550" spans="1:1" ht="13.5" x14ac:dyDescent="0.25">
      <c r="A44550" s="210"/>
    </row>
    <row r="44551" spans="1:1" ht="13.5" x14ac:dyDescent="0.25">
      <c r="A44551" s="210"/>
    </row>
    <row r="44552" spans="1:1" ht="13.5" x14ac:dyDescent="0.25">
      <c r="A44552" s="210"/>
    </row>
    <row r="44553" spans="1:1" ht="13.5" x14ac:dyDescent="0.25">
      <c r="A44553" s="210"/>
    </row>
    <row r="44554" spans="1:1" ht="13.5" x14ac:dyDescent="0.25">
      <c r="A44554" s="210"/>
    </row>
    <row r="44555" spans="1:1" ht="13.5" x14ac:dyDescent="0.25">
      <c r="A44555" s="210"/>
    </row>
    <row r="44556" spans="1:1" ht="13.5" x14ac:dyDescent="0.25">
      <c r="A44556" s="210"/>
    </row>
    <row r="44557" spans="1:1" ht="13.5" x14ac:dyDescent="0.25">
      <c r="A44557" s="210"/>
    </row>
    <row r="44558" spans="1:1" ht="13.5" x14ac:dyDescent="0.25">
      <c r="A44558" s="210"/>
    </row>
    <row r="44559" spans="1:1" ht="13.5" x14ac:dyDescent="0.25">
      <c r="A44559" s="210"/>
    </row>
    <row r="44560" spans="1:1" ht="13.5" x14ac:dyDescent="0.25">
      <c r="A44560" s="210"/>
    </row>
    <row r="44561" spans="1:1" ht="13.5" x14ac:dyDescent="0.25">
      <c r="A44561" s="210"/>
    </row>
    <row r="44562" spans="1:1" ht="13.5" x14ac:dyDescent="0.25">
      <c r="A44562" s="210"/>
    </row>
    <row r="44563" spans="1:1" ht="13.5" x14ac:dyDescent="0.25">
      <c r="A44563" s="210"/>
    </row>
    <row r="44564" spans="1:1" ht="13.5" x14ac:dyDescent="0.25">
      <c r="A44564" s="210"/>
    </row>
    <row r="44565" spans="1:1" ht="13.5" x14ac:dyDescent="0.25">
      <c r="A44565" s="210"/>
    </row>
    <row r="44566" spans="1:1" ht="13.5" x14ac:dyDescent="0.25">
      <c r="A44566" s="210"/>
    </row>
    <row r="44567" spans="1:1" ht="13.5" x14ac:dyDescent="0.25">
      <c r="A44567" s="210"/>
    </row>
    <row r="44568" spans="1:1" ht="13.5" x14ac:dyDescent="0.25">
      <c r="A44568" s="210"/>
    </row>
    <row r="44569" spans="1:1" ht="13.5" x14ac:dyDescent="0.25">
      <c r="A44569" s="210"/>
    </row>
    <row r="44570" spans="1:1" ht="13.5" x14ac:dyDescent="0.25">
      <c r="A44570" s="210"/>
    </row>
    <row r="44571" spans="1:1" ht="13.5" x14ac:dyDescent="0.25">
      <c r="A44571" s="210"/>
    </row>
    <row r="44572" spans="1:1" ht="13.5" x14ac:dyDescent="0.25">
      <c r="A44572" s="210"/>
    </row>
    <row r="44573" spans="1:1" ht="13.5" x14ac:dyDescent="0.25">
      <c r="A44573" s="210"/>
    </row>
    <row r="44574" spans="1:1" ht="13.5" x14ac:dyDescent="0.25">
      <c r="A44574" s="210"/>
    </row>
    <row r="44575" spans="1:1" ht="13.5" x14ac:dyDescent="0.25">
      <c r="A44575" s="210"/>
    </row>
    <row r="44576" spans="1:1" ht="13.5" x14ac:dyDescent="0.25">
      <c r="A44576" s="210"/>
    </row>
    <row r="44577" spans="1:1" ht="13.5" x14ac:dyDescent="0.25">
      <c r="A44577" s="210"/>
    </row>
    <row r="44578" spans="1:1" ht="13.5" x14ac:dyDescent="0.25">
      <c r="A44578" s="210"/>
    </row>
    <row r="44579" spans="1:1" ht="13.5" x14ac:dyDescent="0.25">
      <c r="A44579" s="210"/>
    </row>
    <row r="44580" spans="1:1" ht="13.5" x14ac:dyDescent="0.25">
      <c r="A44580" s="210"/>
    </row>
    <row r="44581" spans="1:1" ht="13.5" x14ac:dyDescent="0.25">
      <c r="A44581" s="210"/>
    </row>
    <row r="44582" spans="1:1" ht="13.5" x14ac:dyDescent="0.25">
      <c r="A44582" s="210"/>
    </row>
    <row r="44583" spans="1:1" ht="13.5" x14ac:dyDescent="0.25">
      <c r="A44583" s="210"/>
    </row>
    <row r="44584" spans="1:1" ht="13.5" x14ac:dyDescent="0.25">
      <c r="A44584" s="210"/>
    </row>
    <row r="44585" spans="1:1" ht="13.5" x14ac:dyDescent="0.25">
      <c r="A44585" s="210"/>
    </row>
    <row r="44586" spans="1:1" ht="13.5" x14ac:dyDescent="0.25">
      <c r="A44586" s="210"/>
    </row>
    <row r="44587" spans="1:1" ht="13.5" x14ac:dyDescent="0.25">
      <c r="A44587" s="210"/>
    </row>
    <row r="44588" spans="1:1" ht="13.5" x14ac:dyDescent="0.25">
      <c r="A44588" s="210"/>
    </row>
    <row r="44589" spans="1:1" ht="13.5" x14ac:dyDescent="0.25">
      <c r="A44589" s="210"/>
    </row>
    <row r="44590" spans="1:1" ht="13.5" x14ac:dyDescent="0.25">
      <c r="A44590" s="210"/>
    </row>
    <row r="44591" spans="1:1" ht="13.5" x14ac:dyDescent="0.25">
      <c r="A44591" s="210"/>
    </row>
    <row r="44592" spans="1:1" ht="13.5" x14ac:dyDescent="0.25">
      <c r="A44592" s="210"/>
    </row>
    <row r="44593" spans="1:1" ht="13.5" x14ac:dyDescent="0.25">
      <c r="A44593" s="210"/>
    </row>
    <row r="44594" spans="1:1" ht="13.5" x14ac:dyDescent="0.25">
      <c r="A44594" s="210"/>
    </row>
    <row r="44595" spans="1:1" ht="13.5" x14ac:dyDescent="0.25">
      <c r="A44595" s="210"/>
    </row>
    <row r="44596" spans="1:1" ht="13.5" x14ac:dyDescent="0.25">
      <c r="A44596" s="210"/>
    </row>
    <row r="44597" spans="1:1" ht="13.5" x14ac:dyDescent="0.25">
      <c r="A44597" s="210"/>
    </row>
    <row r="44598" spans="1:1" ht="13.5" x14ac:dyDescent="0.25">
      <c r="A44598" s="210"/>
    </row>
    <row r="44599" spans="1:1" ht="13.5" x14ac:dyDescent="0.25">
      <c r="A44599" s="210"/>
    </row>
    <row r="44600" spans="1:1" ht="13.5" x14ac:dyDescent="0.25">
      <c r="A44600" s="210"/>
    </row>
    <row r="44601" spans="1:1" ht="13.5" x14ac:dyDescent="0.25">
      <c r="A44601" s="210"/>
    </row>
    <row r="44602" spans="1:1" ht="13.5" x14ac:dyDescent="0.25">
      <c r="A44602" s="210"/>
    </row>
    <row r="44603" spans="1:1" ht="13.5" x14ac:dyDescent="0.25">
      <c r="A44603" s="210"/>
    </row>
    <row r="44604" spans="1:1" ht="13.5" x14ac:dyDescent="0.25">
      <c r="A44604" s="210"/>
    </row>
    <row r="44605" spans="1:1" ht="13.5" x14ac:dyDescent="0.25">
      <c r="A44605" s="210"/>
    </row>
    <row r="44606" spans="1:1" ht="13.5" x14ac:dyDescent="0.25">
      <c r="A44606" s="210"/>
    </row>
    <row r="44607" spans="1:1" ht="13.5" x14ac:dyDescent="0.25">
      <c r="A44607" s="210"/>
    </row>
    <row r="44608" spans="1:1" ht="13.5" x14ac:dyDescent="0.25">
      <c r="A44608" s="210"/>
    </row>
    <row r="44609" spans="1:1" ht="13.5" x14ac:dyDescent="0.25">
      <c r="A44609" s="210"/>
    </row>
    <row r="44610" spans="1:1" ht="13.5" x14ac:dyDescent="0.25">
      <c r="A44610" s="210"/>
    </row>
    <row r="44611" spans="1:1" ht="13.5" x14ac:dyDescent="0.25">
      <c r="A44611" s="210"/>
    </row>
    <row r="44612" spans="1:1" ht="13.5" x14ac:dyDescent="0.25">
      <c r="A44612" s="210"/>
    </row>
    <row r="44613" spans="1:1" ht="13.5" x14ac:dyDescent="0.25">
      <c r="A44613" s="210"/>
    </row>
    <row r="44614" spans="1:1" ht="13.5" x14ac:dyDescent="0.25">
      <c r="A44614" s="210"/>
    </row>
    <row r="44615" spans="1:1" ht="13.5" x14ac:dyDescent="0.25">
      <c r="A44615" s="210"/>
    </row>
    <row r="44616" spans="1:1" ht="13.5" x14ac:dyDescent="0.25">
      <c r="A44616" s="210"/>
    </row>
    <row r="44617" spans="1:1" ht="13.5" x14ac:dyDescent="0.25">
      <c r="A44617" s="210"/>
    </row>
    <row r="44618" spans="1:1" ht="13.5" x14ac:dyDescent="0.25">
      <c r="A44618" s="210"/>
    </row>
    <row r="44619" spans="1:1" ht="13.5" x14ac:dyDescent="0.25">
      <c r="A44619" s="210"/>
    </row>
    <row r="44620" spans="1:1" ht="13.5" x14ac:dyDescent="0.25">
      <c r="A44620" s="210"/>
    </row>
    <row r="44621" spans="1:1" ht="13.5" x14ac:dyDescent="0.25">
      <c r="A44621" s="210"/>
    </row>
    <row r="44622" spans="1:1" ht="13.5" x14ac:dyDescent="0.25">
      <c r="A44622" s="210"/>
    </row>
    <row r="44623" spans="1:1" ht="13.5" x14ac:dyDescent="0.25">
      <c r="A44623" s="210"/>
    </row>
    <row r="44624" spans="1:1" ht="13.5" x14ac:dyDescent="0.25">
      <c r="A44624" s="210"/>
    </row>
    <row r="44625" spans="1:1" ht="13.5" x14ac:dyDescent="0.25">
      <c r="A44625" s="210"/>
    </row>
    <row r="44626" spans="1:1" ht="13.5" x14ac:dyDescent="0.25">
      <c r="A44626" s="210"/>
    </row>
    <row r="44627" spans="1:1" ht="13.5" x14ac:dyDescent="0.25">
      <c r="A44627" s="210"/>
    </row>
    <row r="44628" spans="1:1" ht="13.5" x14ac:dyDescent="0.25">
      <c r="A44628" s="210"/>
    </row>
    <row r="44629" spans="1:1" ht="13.5" x14ac:dyDescent="0.25">
      <c r="A44629" s="210"/>
    </row>
    <row r="44630" spans="1:1" ht="13.5" x14ac:dyDescent="0.25">
      <c r="A44630" s="210"/>
    </row>
    <row r="44631" spans="1:1" ht="13.5" x14ac:dyDescent="0.25">
      <c r="A44631" s="210"/>
    </row>
    <row r="44632" spans="1:1" ht="13.5" x14ac:dyDescent="0.25">
      <c r="A44632" s="210"/>
    </row>
    <row r="44633" spans="1:1" ht="13.5" x14ac:dyDescent="0.25">
      <c r="A44633" s="210"/>
    </row>
    <row r="44634" spans="1:1" ht="13.5" x14ac:dyDescent="0.25">
      <c r="A44634" s="210"/>
    </row>
    <row r="44635" spans="1:1" ht="13.5" x14ac:dyDescent="0.25">
      <c r="A44635" s="210"/>
    </row>
    <row r="44636" spans="1:1" ht="13.5" x14ac:dyDescent="0.25">
      <c r="A44636" s="210"/>
    </row>
    <row r="44637" spans="1:1" ht="13.5" x14ac:dyDescent="0.25">
      <c r="A44637" s="210"/>
    </row>
    <row r="44638" spans="1:1" ht="13.5" x14ac:dyDescent="0.25">
      <c r="A44638" s="210"/>
    </row>
    <row r="44639" spans="1:1" ht="13.5" x14ac:dyDescent="0.25">
      <c r="A44639" s="210"/>
    </row>
    <row r="44640" spans="1:1" ht="13.5" x14ac:dyDescent="0.25">
      <c r="A44640" s="210"/>
    </row>
    <row r="44641" spans="1:1" ht="13.5" x14ac:dyDescent="0.25">
      <c r="A44641" s="210"/>
    </row>
    <row r="44642" spans="1:1" ht="13.5" x14ac:dyDescent="0.25">
      <c r="A44642" s="210"/>
    </row>
    <row r="44643" spans="1:1" ht="13.5" x14ac:dyDescent="0.25">
      <c r="A44643" s="210"/>
    </row>
    <row r="44644" spans="1:1" ht="13.5" x14ac:dyDescent="0.25">
      <c r="A44644" s="210"/>
    </row>
    <row r="44645" spans="1:1" ht="13.5" x14ac:dyDescent="0.25">
      <c r="A44645" s="210"/>
    </row>
    <row r="44646" spans="1:1" ht="13.5" x14ac:dyDescent="0.25">
      <c r="A44646" s="210"/>
    </row>
    <row r="44647" spans="1:1" ht="13.5" x14ac:dyDescent="0.25">
      <c r="A44647" s="210"/>
    </row>
    <row r="44648" spans="1:1" ht="13.5" x14ac:dyDescent="0.25">
      <c r="A44648" s="210"/>
    </row>
    <row r="44649" spans="1:1" ht="13.5" x14ac:dyDescent="0.25">
      <c r="A44649" s="210"/>
    </row>
    <row r="44650" spans="1:1" ht="13.5" x14ac:dyDescent="0.25">
      <c r="A44650" s="210"/>
    </row>
    <row r="44651" spans="1:1" ht="13.5" x14ac:dyDescent="0.25">
      <c r="A44651" s="210"/>
    </row>
    <row r="44652" spans="1:1" ht="13.5" x14ac:dyDescent="0.25">
      <c r="A44652" s="210"/>
    </row>
    <row r="44653" spans="1:1" ht="13.5" x14ac:dyDescent="0.25">
      <c r="A44653" s="210"/>
    </row>
    <row r="44654" spans="1:1" ht="13.5" x14ac:dyDescent="0.25">
      <c r="A44654" s="210"/>
    </row>
    <row r="44655" spans="1:1" ht="13.5" x14ac:dyDescent="0.25">
      <c r="A44655" s="210"/>
    </row>
    <row r="44656" spans="1:1" ht="13.5" x14ac:dyDescent="0.25">
      <c r="A44656" s="210"/>
    </row>
    <row r="44657" spans="1:1" ht="13.5" x14ac:dyDescent="0.25">
      <c r="A44657" s="210"/>
    </row>
    <row r="44658" spans="1:1" ht="13.5" x14ac:dyDescent="0.25">
      <c r="A44658" s="210"/>
    </row>
    <row r="44659" spans="1:1" ht="13.5" x14ac:dyDescent="0.25">
      <c r="A44659" s="210"/>
    </row>
    <row r="44660" spans="1:1" ht="13.5" x14ac:dyDescent="0.25">
      <c r="A44660" s="210"/>
    </row>
    <row r="44661" spans="1:1" ht="13.5" x14ac:dyDescent="0.25">
      <c r="A44661" s="210"/>
    </row>
    <row r="44662" spans="1:1" ht="13.5" x14ac:dyDescent="0.25">
      <c r="A44662" s="210"/>
    </row>
    <row r="44663" spans="1:1" ht="13.5" x14ac:dyDescent="0.25">
      <c r="A44663" s="210"/>
    </row>
    <row r="44664" spans="1:1" ht="13.5" x14ac:dyDescent="0.25">
      <c r="A44664" s="210"/>
    </row>
    <row r="44665" spans="1:1" ht="13.5" x14ac:dyDescent="0.25">
      <c r="A44665" s="210"/>
    </row>
    <row r="44666" spans="1:1" ht="13.5" x14ac:dyDescent="0.25">
      <c r="A44666" s="210"/>
    </row>
    <row r="44667" spans="1:1" ht="13.5" x14ac:dyDescent="0.25">
      <c r="A44667" s="210"/>
    </row>
    <row r="44668" spans="1:1" ht="13.5" x14ac:dyDescent="0.25">
      <c r="A44668" s="210"/>
    </row>
    <row r="44669" spans="1:1" ht="13.5" x14ac:dyDescent="0.25">
      <c r="A44669" s="210"/>
    </row>
    <row r="44670" spans="1:1" ht="13.5" x14ac:dyDescent="0.25">
      <c r="A44670" s="210"/>
    </row>
    <row r="44671" spans="1:1" ht="13.5" x14ac:dyDescent="0.25">
      <c r="A44671" s="210"/>
    </row>
    <row r="44672" spans="1:1" ht="13.5" x14ac:dyDescent="0.25">
      <c r="A44672" s="210"/>
    </row>
    <row r="44673" spans="1:1" ht="13.5" x14ac:dyDescent="0.25">
      <c r="A44673" s="210"/>
    </row>
    <row r="44674" spans="1:1" ht="13.5" x14ac:dyDescent="0.25">
      <c r="A44674" s="210"/>
    </row>
    <row r="44675" spans="1:1" ht="13.5" x14ac:dyDescent="0.25">
      <c r="A44675" s="210"/>
    </row>
    <row r="44676" spans="1:1" ht="13.5" x14ac:dyDescent="0.25">
      <c r="A44676" s="210"/>
    </row>
    <row r="44677" spans="1:1" ht="13.5" x14ac:dyDescent="0.25">
      <c r="A44677" s="210"/>
    </row>
    <row r="44678" spans="1:1" ht="13.5" x14ac:dyDescent="0.25">
      <c r="A44678" s="210"/>
    </row>
    <row r="44679" spans="1:1" ht="13.5" x14ac:dyDescent="0.25">
      <c r="A44679" s="210"/>
    </row>
    <row r="44680" spans="1:1" ht="13.5" x14ac:dyDescent="0.25">
      <c r="A44680" s="210"/>
    </row>
    <row r="44681" spans="1:1" ht="13.5" x14ac:dyDescent="0.25">
      <c r="A44681" s="210"/>
    </row>
    <row r="44682" spans="1:1" ht="13.5" x14ac:dyDescent="0.25">
      <c r="A44682" s="210"/>
    </row>
    <row r="44683" spans="1:1" ht="13.5" x14ac:dyDescent="0.25">
      <c r="A44683" s="210"/>
    </row>
    <row r="44684" spans="1:1" ht="13.5" x14ac:dyDescent="0.25">
      <c r="A44684" s="210"/>
    </row>
    <row r="44685" spans="1:1" ht="13.5" x14ac:dyDescent="0.25">
      <c r="A44685" s="210"/>
    </row>
    <row r="44686" spans="1:1" ht="13.5" x14ac:dyDescent="0.25">
      <c r="A44686" s="210"/>
    </row>
    <row r="44687" spans="1:1" ht="13.5" x14ac:dyDescent="0.25">
      <c r="A44687" s="210"/>
    </row>
    <row r="44688" spans="1:1" ht="13.5" x14ac:dyDescent="0.25">
      <c r="A44688" s="210"/>
    </row>
    <row r="44689" spans="1:1" ht="13.5" x14ac:dyDescent="0.25">
      <c r="A44689" s="210"/>
    </row>
    <row r="44690" spans="1:1" ht="13.5" x14ac:dyDescent="0.25">
      <c r="A44690" s="210"/>
    </row>
    <row r="44691" spans="1:1" ht="13.5" x14ac:dyDescent="0.25">
      <c r="A44691" s="210"/>
    </row>
    <row r="44692" spans="1:1" ht="13.5" x14ac:dyDescent="0.25">
      <c r="A44692" s="210"/>
    </row>
    <row r="44693" spans="1:1" ht="13.5" x14ac:dyDescent="0.25">
      <c r="A44693" s="210"/>
    </row>
    <row r="44694" spans="1:1" ht="13.5" x14ac:dyDescent="0.25">
      <c r="A44694" s="210"/>
    </row>
    <row r="44695" spans="1:1" ht="13.5" x14ac:dyDescent="0.25">
      <c r="A44695" s="210"/>
    </row>
    <row r="44696" spans="1:1" ht="13.5" x14ac:dyDescent="0.25">
      <c r="A44696" s="210"/>
    </row>
    <row r="44697" spans="1:1" ht="13.5" x14ac:dyDescent="0.25">
      <c r="A44697" s="210"/>
    </row>
    <row r="44698" spans="1:1" ht="13.5" x14ac:dyDescent="0.25">
      <c r="A44698" s="210"/>
    </row>
    <row r="44699" spans="1:1" ht="13.5" x14ac:dyDescent="0.25">
      <c r="A44699" s="210"/>
    </row>
    <row r="44700" spans="1:1" ht="13.5" x14ac:dyDescent="0.25">
      <c r="A44700" s="210"/>
    </row>
    <row r="44701" spans="1:1" ht="13.5" x14ac:dyDescent="0.25">
      <c r="A44701" s="210"/>
    </row>
    <row r="44702" spans="1:1" ht="13.5" x14ac:dyDescent="0.25">
      <c r="A44702" s="210"/>
    </row>
    <row r="44703" spans="1:1" ht="13.5" x14ac:dyDescent="0.25">
      <c r="A44703" s="210"/>
    </row>
    <row r="44704" spans="1:1" ht="13.5" x14ac:dyDescent="0.25">
      <c r="A44704" s="210"/>
    </row>
    <row r="44705" spans="1:1" ht="13.5" x14ac:dyDescent="0.25">
      <c r="A44705" s="210"/>
    </row>
    <row r="44706" spans="1:1" ht="13.5" x14ac:dyDescent="0.25">
      <c r="A44706" s="210"/>
    </row>
    <row r="44707" spans="1:1" ht="13.5" x14ac:dyDescent="0.25">
      <c r="A44707" s="210"/>
    </row>
    <row r="44708" spans="1:1" ht="13.5" x14ac:dyDescent="0.25">
      <c r="A44708" s="210"/>
    </row>
    <row r="44709" spans="1:1" ht="13.5" x14ac:dyDescent="0.25">
      <c r="A44709" s="210"/>
    </row>
    <row r="44710" spans="1:1" ht="13.5" x14ac:dyDescent="0.25">
      <c r="A44710" s="210"/>
    </row>
    <row r="44711" spans="1:1" ht="13.5" x14ac:dyDescent="0.25">
      <c r="A44711" s="210"/>
    </row>
    <row r="44712" spans="1:1" ht="13.5" x14ac:dyDescent="0.25">
      <c r="A44712" s="210"/>
    </row>
    <row r="44713" spans="1:1" ht="13.5" x14ac:dyDescent="0.25">
      <c r="A44713" s="210"/>
    </row>
    <row r="44714" spans="1:1" ht="13.5" x14ac:dyDescent="0.25">
      <c r="A44714" s="210"/>
    </row>
    <row r="44715" spans="1:1" ht="13.5" x14ac:dyDescent="0.25">
      <c r="A44715" s="210"/>
    </row>
    <row r="44716" spans="1:1" ht="13.5" x14ac:dyDescent="0.25">
      <c r="A44716" s="210"/>
    </row>
    <row r="44717" spans="1:1" ht="13.5" x14ac:dyDescent="0.25">
      <c r="A44717" s="210"/>
    </row>
    <row r="44718" spans="1:1" ht="13.5" x14ac:dyDescent="0.25">
      <c r="A44718" s="210"/>
    </row>
    <row r="44719" spans="1:1" ht="13.5" x14ac:dyDescent="0.25">
      <c r="A44719" s="210"/>
    </row>
    <row r="44720" spans="1:1" ht="13.5" x14ac:dyDescent="0.25">
      <c r="A44720" s="210"/>
    </row>
    <row r="44721" spans="1:1" ht="13.5" x14ac:dyDescent="0.25">
      <c r="A44721" s="210"/>
    </row>
    <row r="44722" spans="1:1" ht="13.5" x14ac:dyDescent="0.25">
      <c r="A44722" s="210"/>
    </row>
    <row r="44723" spans="1:1" ht="13.5" x14ac:dyDescent="0.25">
      <c r="A44723" s="210"/>
    </row>
    <row r="44724" spans="1:1" ht="13.5" x14ac:dyDescent="0.25">
      <c r="A44724" s="210"/>
    </row>
    <row r="44725" spans="1:1" ht="13.5" x14ac:dyDescent="0.25">
      <c r="A44725" s="210"/>
    </row>
    <row r="44726" spans="1:1" ht="13.5" x14ac:dyDescent="0.25">
      <c r="A44726" s="210"/>
    </row>
    <row r="44727" spans="1:1" ht="13.5" x14ac:dyDescent="0.25">
      <c r="A44727" s="210"/>
    </row>
    <row r="44728" spans="1:1" ht="13.5" x14ac:dyDescent="0.25">
      <c r="A44728" s="210"/>
    </row>
    <row r="44729" spans="1:1" ht="13.5" x14ac:dyDescent="0.25">
      <c r="A44729" s="210"/>
    </row>
    <row r="44730" spans="1:1" ht="13.5" x14ac:dyDescent="0.25">
      <c r="A44730" s="210"/>
    </row>
    <row r="44731" spans="1:1" ht="13.5" x14ac:dyDescent="0.25">
      <c r="A44731" s="210"/>
    </row>
    <row r="44732" spans="1:1" ht="13.5" x14ac:dyDescent="0.25">
      <c r="A44732" s="210"/>
    </row>
    <row r="44733" spans="1:1" ht="13.5" x14ac:dyDescent="0.25">
      <c r="A44733" s="210"/>
    </row>
    <row r="44734" spans="1:1" ht="13.5" x14ac:dyDescent="0.25">
      <c r="A44734" s="210"/>
    </row>
    <row r="44735" spans="1:1" ht="13.5" x14ac:dyDescent="0.25">
      <c r="A44735" s="210"/>
    </row>
    <row r="44736" spans="1:1" ht="13.5" x14ac:dyDescent="0.25">
      <c r="A44736" s="210"/>
    </row>
    <row r="44737" spans="1:1" ht="13.5" x14ac:dyDescent="0.25">
      <c r="A44737" s="210"/>
    </row>
    <row r="44738" spans="1:1" ht="13.5" x14ac:dyDescent="0.25">
      <c r="A44738" s="210"/>
    </row>
    <row r="44739" spans="1:1" ht="13.5" x14ac:dyDescent="0.25">
      <c r="A44739" s="210"/>
    </row>
    <row r="44740" spans="1:1" ht="13.5" x14ac:dyDescent="0.25">
      <c r="A44740" s="210"/>
    </row>
    <row r="44741" spans="1:1" ht="13.5" x14ac:dyDescent="0.25">
      <c r="A44741" s="210"/>
    </row>
    <row r="44742" spans="1:1" ht="13.5" x14ac:dyDescent="0.25">
      <c r="A44742" s="210"/>
    </row>
    <row r="44743" spans="1:1" ht="13.5" x14ac:dyDescent="0.25">
      <c r="A44743" s="210"/>
    </row>
    <row r="44744" spans="1:1" ht="13.5" x14ac:dyDescent="0.25">
      <c r="A44744" s="210"/>
    </row>
    <row r="44745" spans="1:1" ht="13.5" x14ac:dyDescent="0.25">
      <c r="A44745" s="210"/>
    </row>
    <row r="44746" spans="1:1" ht="13.5" x14ac:dyDescent="0.25">
      <c r="A44746" s="210"/>
    </row>
    <row r="44747" spans="1:1" ht="13.5" x14ac:dyDescent="0.25">
      <c r="A44747" s="210"/>
    </row>
    <row r="44748" spans="1:1" ht="13.5" x14ac:dyDescent="0.25">
      <c r="A44748" s="210"/>
    </row>
    <row r="44749" spans="1:1" ht="13.5" x14ac:dyDescent="0.25">
      <c r="A44749" s="210"/>
    </row>
    <row r="44750" spans="1:1" ht="13.5" x14ac:dyDescent="0.25">
      <c r="A44750" s="210"/>
    </row>
    <row r="44751" spans="1:1" ht="13.5" x14ac:dyDescent="0.25">
      <c r="A44751" s="210"/>
    </row>
    <row r="44752" spans="1:1" ht="13.5" x14ac:dyDescent="0.25">
      <c r="A44752" s="210"/>
    </row>
    <row r="44753" spans="1:1" ht="13.5" x14ac:dyDescent="0.25">
      <c r="A44753" s="210"/>
    </row>
    <row r="44754" spans="1:1" ht="13.5" x14ac:dyDescent="0.25">
      <c r="A44754" s="210"/>
    </row>
    <row r="44755" spans="1:1" ht="13.5" x14ac:dyDescent="0.25">
      <c r="A44755" s="210"/>
    </row>
    <row r="44756" spans="1:1" ht="13.5" x14ac:dyDescent="0.25">
      <c r="A44756" s="210"/>
    </row>
    <row r="44757" spans="1:1" ht="13.5" x14ac:dyDescent="0.25">
      <c r="A44757" s="210"/>
    </row>
    <row r="44758" spans="1:1" ht="13.5" x14ac:dyDescent="0.25">
      <c r="A44758" s="210"/>
    </row>
    <row r="44759" spans="1:1" ht="13.5" x14ac:dyDescent="0.25">
      <c r="A44759" s="210"/>
    </row>
    <row r="44760" spans="1:1" ht="13.5" x14ac:dyDescent="0.25">
      <c r="A44760" s="210"/>
    </row>
    <row r="44761" spans="1:1" ht="13.5" x14ac:dyDescent="0.25">
      <c r="A44761" s="210"/>
    </row>
    <row r="44762" spans="1:1" ht="13.5" x14ac:dyDescent="0.25">
      <c r="A44762" s="210"/>
    </row>
    <row r="44763" spans="1:1" ht="13.5" x14ac:dyDescent="0.25">
      <c r="A44763" s="210"/>
    </row>
    <row r="44764" spans="1:1" ht="13.5" x14ac:dyDescent="0.25">
      <c r="A44764" s="210"/>
    </row>
    <row r="44765" spans="1:1" ht="13.5" x14ac:dyDescent="0.25">
      <c r="A44765" s="210"/>
    </row>
    <row r="44766" spans="1:1" ht="13.5" x14ac:dyDescent="0.25">
      <c r="A44766" s="210"/>
    </row>
    <row r="44767" spans="1:1" ht="13.5" x14ac:dyDescent="0.25">
      <c r="A44767" s="210"/>
    </row>
    <row r="44768" spans="1:1" ht="13.5" x14ac:dyDescent="0.25">
      <c r="A44768" s="210"/>
    </row>
    <row r="44769" spans="1:1" ht="13.5" x14ac:dyDescent="0.25">
      <c r="A44769" s="210"/>
    </row>
    <row r="44770" spans="1:1" ht="13.5" x14ac:dyDescent="0.25">
      <c r="A44770" s="210"/>
    </row>
    <row r="44771" spans="1:1" ht="13.5" x14ac:dyDescent="0.25">
      <c r="A44771" s="210"/>
    </row>
    <row r="44772" spans="1:1" ht="13.5" x14ac:dyDescent="0.25">
      <c r="A44772" s="210"/>
    </row>
    <row r="44773" spans="1:1" ht="13.5" x14ac:dyDescent="0.25">
      <c r="A44773" s="210"/>
    </row>
    <row r="44774" spans="1:1" ht="13.5" x14ac:dyDescent="0.25">
      <c r="A44774" s="210"/>
    </row>
    <row r="44775" spans="1:1" ht="13.5" x14ac:dyDescent="0.25">
      <c r="A44775" s="210"/>
    </row>
    <row r="44776" spans="1:1" ht="13.5" x14ac:dyDescent="0.25">
      <c r="A44776" s="210"/>
    </row>
    <row r="44777" spans="1:1" ht="13.5" x14ac:dyDescent="0.25">
      <c r="A44777" s="210"/>
    </row>
    <row r="44778" spans="1:1" ht="13.5" x14ac:dyDescent="0.25">
      <c r="A44778" s="210"/>
    </row>
    <row r="44779" spans="1:1" ht="13.5" x14ac:dyDescent="0.25">
      <c r="A44779" s="210"/>
    </row>
    <row r="44780" spans="1:1" ht="13.5" x14ac:dyDescent="0.25">
      <c r="A44780" s="210"/>
    </row>
    <row r="44781" spans="1:1" ht="13.5" x14ac:dyDescent="0.25">
      <c r="A44781" s="210"/>
    </row>
    <row r="44782" spans="1:1" ht="13.5" x14ac:dyDescent="0.25">
      <c r="A44782" s="210"/>
    </row>
    <row r="44783" spans="1:1" ht="13.5" x14ac:dyDescent="0.25">
      <c r="A44783" s="210"/>
    </row>
    <row r="44784" spans="1:1" ht="13.5" x14ac:dyDescent="0.25">
      <c r="A44784" s="210"/>
    </row>
    <row r="44785" spans="1:1" ht="13.5" x14ac:dyDescent="0.25">
      <c r="A44785" s="210"/>
    </row>
    <row r="44786" spans="1:1" ht="13.5" x14ac:dyDescent="0.25">
      <c r="A44786" s="210"/>
    </row>
    <row r="44787" spans="1:1" ht="13.5" x14ac:dyDescent="0.25">
      <c r="A44787" s="210"/>
    </row>
    <row r="44788" spans="1:1" ht="13.5" x14ac:dyDescent="0.25">
      <c r="A44788" s="210"/>
    </row>
    <row r="44789" spans="1:1" ht="13.5" x14ac:dyDescent="0.25">
      <c r="A44789" s="210"/>
    </row>
    <row r="44790" spans="1:1" ht="13.5" x14ac:dyDescent="0.25">
      <c r="A44790" s="210"/>
    </row>
    <row r="44791" spans="1:1" ht="13.5" x14ac:dyDescent="0.25">
      <c r="A44791" s="210"/>
    </row>
    <row r="44792" spans="1:1" ht="13.5" x14ac:dyDescent="0.25">
      <c r="A44792" s="210"/>
    </row>
    <row r="44793" spans="1:1" ht="13.5" x14ac:dyDescent="0.25">
      <c r="A44793" s="210"/>
    </row>
    <row r="44794" spans="1:1" ht="13.5" x14ac:dyDescent="0.25">
      <c r="A44794" s="210"/>
    </row>
    <row r="44795" spans="1:1" ht="13.5" x14ac:dyDescent="0.25">
      <c r="A44795" s="210"/>
    </row>
    <row r="44796" spans="1:1" ht="13.5" x14ac:dyDescent="0.25">
      <c r="A44796" s="210"/>
    </row>
    <row r="44797" spans="1:1" ht="13.5" x14ac:dyDescent="0.25">
      <c r="A44797" s="210"/>
    </row>
    <row r="44798" spans="1:1" ht="13.5" x14ac:dyDescent="0.25">
      <c r="A44798" s="210"/>
    </row>
    <row r="44799" spans="1:1" ht="13.5" x14ac:dyDescent="0.25">
      <c r="A44799" s="210"/>
    </row>
    <row r="44800" spans="1:1" ht="13.5" x14ac:dyDescent="0.25">
      <c r="A44800" s="210"/>
    </row>
    <row r="44801" spans="1:1" ht="13.5" x14ac:dyDescent="0.25">
      <c r="A44801" s="210"/>
    </row>
    <row r="44802" spans="1:1" ht="13.5" x14ac:dyDescent="0.25">
      <c r="A44802" s="210"/>
    </row>
    <row r="44803" spans="1:1" ht="13.5" x14ac:dyDescent="0.25">
      <c r="A44803" s="210"/>
    </row>
    <row r="44804" spans="1:1" ht="13.5" x14ac:dyDescent="0.25">
      <c r="A44804" s="210"/>
    </row>
    <row r="44805" spans="1:1" ht="13.5" x14ac:dyDescent="0.25">
      <c r="A44805" s="210"/>
    </row>
    <row r="44806" spans="1:1" ht="13.5" x14ac:dyDescent="0.25">
      <c r="A44806" s="210"/>
    </row>
    <row r="44807" spans="1:1" ht="13.5" x14ac:dyDescent="0.25">
      <c r="A44807" s="210"/>
    </row>
    <row r="44808" spans="1:1" ht="13.5" x14ac:dyDescent="0.25">
      <c r="A44808" s="210"/>
    </row>
    <row r="44809" spans="1:1" ht="13.5" x14ac:dyDescent="0.25">
      <c r="A44809" s="210"/>
    </row>
    <row r="44810" spans="1:1" ht="13.5" x14ac:dyDescent="0.25">
      <c r="A44810" s="210"/>
    </row>
    <row r="44811" spans="1:1" ht="13.5" x14ac:dyDescent="0.25">
      <c r="A44811" s="210"/>
    </row>
    <row r="44812" spans="1:1" ht="13.5" x14ac:dyDescent="0.25">
      <c r="A44812" s="210"/>
    </row>
    <row r="44813" spans="1:1" ht="13.5" x14ac:dyDescent="0.25">
      <c r="A44813" s="210"/>
    </row>
    <row r="44814" spans="1:1" ht="13.5" x14ac:dyDescent="0.25">
      <c r="A44814" s="210"/>
    </row>
    <row r="44815" spans="1:1" ht="13.5" x14ac:dyDescent="0.25">
      <c r="A44815" s="210"/>
    </row>
    <row r="44816" spans="1:1" ht="13.5" x14ac:dyDescent="0.25">
      <c r="A44816" s="210"/>
    </row>
    <row r="44817" spans="1:1" ht="13.5" x14ac:dyDescent="0.25">
      <c r="A44817" s="210"/>
    </row>
    <row r="44818" spans="1:1" ht="13.5" x14ac:dyDescent="0.25">
      <c r="A44818" s="210"/>
    </row>
    <row r="44819" spans="1:1" ht="13.5" x14ac:dyDescent="0.25">
      <c r="A44819" s="210"/>
    </row>
    <row r="44820" spans="1:1" ht="13.5" x14ac:dyDescent="0.25">
      <c r="A44820" s="210"/>
    </row>
    <row r="44821" spans="1:1" ht="13.5" x14ac:dyDescent="0.25">
      <c r="A44821" s="210"/>
    </row>
    <row r="44822" spans="1:1" ht="13.5" x14ac:dyDescent="0.25">
      <c r="A44822" s="210"/>
    </row>
    <row r="44823" spans="1:1" ht="13.5" x14ac:dyDescent="0.25">
      <c r="A44823" s="210"/>
    </row>
    <row r="44824" spans="1:1" ht="13.5" x14ac:dyDescent="0.25">
      <c r="A44824" s="210"/>
    </row>
    <row r="44825" spans="1:1" ht="13.5" x14ac:dyDescent="0.25">
      <c r="A44825" s="210"/>
    </row>
    <row r="44826" spans="1:1" ht="13.5" x14ac:dyDescent="0.25">
      <c r="A44826" s="210"/>
    </row>
    <row r="44827" spans="1:1" ht="13.5" x14ac:dyDescent="0.25">
      <c r="A44827" s="210"/>
    </row>
    <row r="44828" spans="1:1" ht="13.5" x14ac:dyDescent="0.25">
      <c r="A44828" s="210"/>
    </row>
    <row r="44829" spans="1:1" ht="13.5" x14ac:dyDescent="0.25">
      <c r="A44829" s="210"/>
    </row>
    <row r="44830" spans="1:1" ht="13.5" x14ac:dyDescent="0.25">
      <c r="A44830" s="210"/>
    </row>
    <row r="44831" spans="1:1" ht="13.5" x14ac:dyDescent="0.25">
      <c r="A44831" s="210"/>
    </row>
    <row r="44832" spans="1:1" ht="13.5" x14ac:dyDescent="0.25">
      <c r="A44832" s="210"/>
    </row>
    <row r="44833" spans="1:1" ht="13.5" x14ac:dyDescent="0.25">
      <c r="A44833" s="210"/>
    </row>
    <row r="44834" spans="1:1" ht="13.5" x14ac:dyDescent="0.25">
      <c r="A44834" s="210"/>
    </row>
    <row r="44835" spans="1:1" ht="13.5" x14ac:dyDescent="0.25">
      <c r="A44835" s="210"/>
    </row>
    <row r="44836" spans="1:1" ht="13.5" x14ac:dyDescent="0.25">
      <c r="A44836" s="210"/>
    </row>
    <row r="44837" spans="1:1" ht="13.5" x14ac:dyDescent="0.25">
      <c r="A44837" s="210"/>
    </row>
    <row r="44838" spans="1:1" ht="13.5" x14ac:dyDescent="0.25">
      <c r="A44838" s="210"/>
    </row>
    <row r="44839" spans="1:1" ht="13.5" x14ac:dyDescent="0.25">
      <c r="A44839" s="210"/>
    </row>
    <row r="44840" spans="1:1" ht="13.5" x14ac:dyDescent="0.25">
      <c r="A44840" s="210"/>
    </row>
    <row r="44841" spans="1:1" ht="13.5" x14ac:dyDescent="0.25">
      <c r="A44841" s="210"/>
    </row>
    <row r="44842" spans="1:1" ht="13.5" x14ac:dyDescent="0.25">
      <c r="A44842" s="210"/>
    </row>
    <row r="44843" spans="1:1" ht="13.5" x14ac:dyDescent="0.25">
      <c r="A44843" s="210"/>
    </row>
    <row r="44844" spans="1:1" ht="13.5" x14ac:dyDescent="0.25">
      <c r="A44844" s="210"/>
    </row>
    <row r="44845" spans="1:1" ht="13.5" x14ac:dyDescent="0.25">
      <c r="A44845" s="210"/>
    </row>
    <row r="44846" spans="1:1" ht="13.5" x14ac:dyDescent="0.25">
      <c r="A44846" s="210"/>
    </row>
    <row r="44847" spans="1:1" ht="13.5" x14ac:dyDescent="0.25">
      <c r="A44847" s="210"/>
    </row>
    <row r="44848" spans="1:1" ht="13.5" x14ac:dyDescent="0.25">
      <c r="A44848" s="210"/>
    </row>
    <row r="44849" spans="1:1" ht="13.5" x14ac:dyDescent="0.25">
      <c r="A44849" s="210"/>
    </row>
    <row r="44850" spans="1:1" ht="13.5" x14ac:dyDescent="0.25">
      <c r="A44850" s="210"/>
    </row>
    <row r="44851" spans="1:1" ht="13.5" x14ac:dyDescent="0.25">
      <c r="A44851" s="210"/>
    </row>
    <row r="44852" spans="1:1" ht="13.5" x14ac:dyDescent="0.25">
      <c r="A44852" s="210"/>
    </row>
    <row r="44853" spans="1:1" ht="13.5" x14ac:dyDescent="0.25">
      <c r="A44853" s="210"/>
    </row>
    <row r="44854" spans="1:1" ht="13.5" x14ac:dyDescent="0.25">
      <c r="A44854" s="210"/>
    </row>
    <row r="44855" spans="1:1" ht="13.5" x14ac:dyDescent="0.25">
      <c r="A44855" s="210"/>
    </row>
    <row r="44856" spans="1:1" ht="13.5" x14ac:dyDescent="0.25">
      <c r="A44856" s="210"/>
    </row>
    <row r="44857" spans="1:1" ht="13.5" x14ac:dyDescent="0.25">
      <c r="A44857" s="210"/>
    </row>
    <row r="44858" spans="1:1" ht="13.5" x14ac:dyDescent="0.25">
      <c r="A44858" s="210"/>
    </row>
    <row r="44859" spans="1:1" ht="13.5" x14ac:dyDescent="0.25">
      <c r="A44859" s="210"/>
    </row>
    <row r="44860" spans="1:1" ht="13.5" x14ac:dyDescent="0.25">
      <c r="A44860" s="210"/>
    </row>
    <row r="44861" spans="1:1" ht="13.5" x14ac:dyDescent="0.25">
      <c r="A44861" s="210"/>
    </row>
    <row r="44862" spans="1:1" ht="13.5" x14ac:dyDescent="0.25">
      <c r="A44862" s="210"/>
    </row>
    <row r="44863" spans="1:1" ht="13.5" x14ac:dyDescent="0.25">
      <c r="A44863" s="210"/>
    </row>
    <row r="44864" spans="1:1" ht="13.5" x14ac:dyDescent="0.25">
      <c r="A44864" s="210"/>
    </row>
    <row r="44865" spans="1:1" ht="13.5" x14ac:dyDescent="0.25">
      <c r="A44865" s="210"/>
    </row>
    <row r="44866" spans="1:1" ht="13.5" x14ac:dyDescent="0.25">
      <c r="A44866" s="210"/>
    </row>
    <row r="44867" spans="1:1" ht="13.5" x14ac:dyDescent="0.25">
      <c r="A44867" s="210"/>
    </row>
    <row r="44868" spans="1:1" ht="13.5" x14ac:dyDescent="0.25">
      <c r="A44868" s="210"/>
    </row>
    <row r="44869" spans="1:1" ht="13.5" x14ac:dyDescent="0.25">
      <c r="A44869" s="210"/>
    </row>
    <row r="44870" spans="1:1" ht="13.5" x14ac:dyDescent="0.25">
      <c r="A44870" s="210"/>
    </row>
    <row r="44871" spans="1:1" ht="13.5" x14ac:dyDescent="0.25">
      <c r="A44871" s="210"/>
    </row>
    <row r="44872" spans="1:1" ht="13.5" x14ac:dyDescent="0.25">
      <c r="A44872" s="210"/>
    </row>
    <row r="44873" spans="1:1" ht="13.5" x14ac:dyDescent="0.25">
      <c r="A44873" s="210"/>
    </row>
    <row r="44874" spans="1:1" ht="13.5" x14ac:dyDescent="0.25">
      <c r="A44874" s="210"/>
    </row>
    <row r="44875" spans="1:1" ht="13.5" x14ac:dyDescent="0.25">
      <c r="A44875" s="210"/>
    </row>
    <row r="44876" spans="1:1" ht="13.5" x14ac:dyDescent="0.25">
      <c r="A44876" s="210"/>
    </row>
    <row r="44877" spans="1:1" ht="13.5" x14ac:dyDescent="0.25">
      <c r="A44877" s="210"/>
    </row>
    <row r="44878" spans="1:1" ht="13.5" x14ac:dyDescent="0.25">
      <c r="A44878" s="210"/>
    </row>
    <row r="44879" spans="1:1" ht="13.5" x14ac:dyDescent="0.25">
      <c r="A44879" s="210"/>
    </row>
    <row r="44880" spans="1:1" ht="13.5" x14ac:dyDescent="0.25">
      <c r="A44880" s="210"/>
    </row>
    <row r="44881" spans="1:1" ht="13.5" x14ac:dyDescent="0.25">
      <c r="A44881" s="210"/>
    </row>
    <row r="44882" spans="1:1" ht="13.5" x14ac:dyDescent="0.25">
      <c r="A44882" s="210"/>
    </row>
    <row r="44883" spans="1:1" ht="13.5" x14ac:dyDescent="0.25">
      <c r="A44883" s="210"/>
    </row>
    <row r="44884" spans="1:1" ht="13.5" x14ac:dyDescent="0.25">
      <c r="A44884" s="210"/>
    </row>
    <row r="44885" spans="1:1" ht="13.5" x14ac:dyDescent="0.25">
      <c r="A44885" s="210"/>
    </row>
    <row r="44886" spans="1:1" ht="13.5" x14ac:dyDescent="0.25">
      <c r="A44886" s="210"/>
    </row>
    <row r="44887" spans="1:1" ht="13.5" x14ac:dyDescent="0.25">
      <c r="A44887" s="210"/>
    </row>
    <row r="44888" spans="1:1" ht="13.5" x14ac:dyDescent="0.25">
      <c r="A44888" s="210"/>
    </row>
    <row r="44889" spans="1:1" ht="13.5" x14ac:dyDescent="0.25">
      <c r="A44889" s="210"/>
    </row>
    <row r="44890" spans="1:1" ht="13.5" x14ac:dyDescent="0.25">
      <c r="A44890" s="210"/>
    </row>
    <row r="44891" spans="1:1" ht="13.5" x14ac:dyDescent="0.25">
      <c r="A44891" s="210"/>
    </row>
    <row r="44892" spans="1:1" ht="13.5" x14ac:dyDescent="0.25">
      <c r="A44892" s="210"/>
    </row>
    <row r="44893" spans="1:1" ht="13.5" x14ac:dyDescent="0.25">
      <c r="A44893" s="210"/>
    </row>
    <row r="44894" spans="1:1" ht="13.5" x14ac:dyDescent="0.25">
      <c r="A44894" s="210"/>
    </row>
    <row r="44895" spans="1:1" ht="13.5" x14ac:dyDescent="0.25">
      <c r="A44895" s="210"/>
    </row>
    <row r="44896" spans="1:1" ht="13.5" x14ac:dyDescent="0.25">
      <c r="A44896" s="210"/>
    </row>
    <row r="44897" spans="1:1" ht="13.5" x14ac:dyDescent="0.25">
      <c r="A44897" s="210"/>
    </row>
    <row r="44898" spans="1:1" ht="13.5" x14ac:dyDescent="0.25">
      <c r="A44898" s="210"/>
    </row>
    <row r="44899" spans="1:1" ht="13.5" x14ac:dyDescent="0.25">
      <c r="A44899" s="210"/>
    </row>
    <row r="44900" spans="1:1" ht="13.5" x14ac:dyDescent="0.25">
      <c r="A44900" s="210"/>
    </row>
    <row r="44901" spans="1:1" ht="13.5" x14ac:dyDescent="0.25">
      <c r="A44901" s="210"/>
    </row>
    <row r="44902" spans="1:1" ht="13.5" x14ac:dyDescent="0.25">
      <c r="A44902" s="210"/>
    </row>
    <row r="44903" spans="1:1" ht="13.5" x14ac:dyDescent="0.25">
      <c r="A44903" s="210"/>
    </row>
    <row r="44904" spans="1:1" ht="13.5" x14ac:dyDescent="0.25">
      <c r="A44904" s="210"/>
    </row>
    <row r="44905" spans="1:1" ht="13.5" x14ac:dyDescent="0.25">
      <c r="A44905" s="210"/>
    </row>
    <row r="44906" spans="1:1" ht="13.5" x14ac:dyDescent="0.25">
      <c r="A44906" s="210"/>
    </row>
    <row r="44907" spans="1:1" ht="13.5" x14ac:dyDescent="0.25">
      <c r="A44907" s="210"/>
    </row>
    <row r="44908" spans="1:1" ht="13.5" x14ac:dyDescent="0.25">
      <c r="A44908" s="210"/>
    </row>
    <row r="44909" spans="1:1" ht="13.5" x14ac:dyDescent="0.25">
      <c r="A44909" s="210"/>
    </row>
    <row r="44910" spans="1:1" ht="13.5" x14ac:dyDescent="0.25">
      <c r="A44910" s="210"/>
    </row>
    <row r="44911" spans="1:1" ht="13.5" x14ac:dyDescent="0.25">
      <c r="A44911" s="210"/>
    </row>
    <row r="44912" spans="1:1" ht="13.5" x14ac:dyDescent="0.25">
      <c r="A44912" s="210"/>
    </row>
    <row r="44913" spans="1:1" ht="13.5" x14ac:dyDescent="0.25">
      <c r="A44913" s="210"/>
    </row>
    <row r="44914" spans="1:1" ht="13.5" x14ac:dyDescent="0.25">
      <c r="A44914" s="210"/>
    </row>
    <row r="44915" spans="1:1" ht="13.5" x14ac:dyDescent="0.25">
      <c r="A44915" s="210"/>
    </row>
    <row r="44916" spans="1:1" ht="13.5" x14ac:dyDescent="0.25">
      <c r="A44916" s="210"/>
    </row>
    <row r="44917" spans="1:1" ht="13.5" x14ac:dyDescent="0.25">
      <c r="A44917" s="210"/>
    </row>
    <row r="44918" spans="1:1" ht="13.5" x14ac:dyDescent="0.25">
      <c r="A44918" s="210"/>
    </row>
    <row r="44919" spans="1:1" ht="13.5" x14ac:dyDescent="0.25">
      <c r="A44919" s="210"/>
    </row>
    <row r="44920" spans="1:1" ht="13.5" x14ac:dyDescent="0.25">
      <c r="A44920" s="210"/>
    </row>
    <row r="44921" spans="1:1" ht="13.5" x14ac:dyDescent="0.25">
      <c r="A44921" s="210"/>
    </row>
    <row r="44922" spans="1:1" ht="13.5" x14ac:dyDescent="0.25">
      <c r="A44922" s="210"/>
    </row>
    <row r="44923" spans="1:1" ht="13.5" x14ac:dyDescent="0.25">
      <c r="A44923" s="210"/>
    </row>
    <row r="44924" spans="1:1" ht="13.5" x14ac:dyDescent="0.25">
      <c r="A44924" s="210"/>
    </row>
    <row r="44925" spans="1:1" ht="13.5" x14ac:dyDescent="0.25">
      <c r="A44925" s="210"/>
    </row>
    <row r="44926" spans="1:1" ht="13.5" x14ac:dyDescent="0.25">
      <c r="A44926" s="210"/>
    </row>
    <row r="44927" spans="1:1" ht="13.5" x14ac:dyDescent="0.25">
      <c r="A44927" s="210"/>
    </row>
    <row r="44928" spans="1:1" ht="13.5" x14ac:dyDescent="0.25">
      <c r="A44928" s="210"/>
    </row>
    <row r="44929" spans="1:1" ht="13.5" x14ac:dyDescent="0.25">
      <c r="A44929" s="210"/>
    </row>
    <row r="44930" spans="1:1" ht="13.5" x14ac:dyDescent="0.25">
      <c r="A44930" s="210"/>
    </row>
    <row r="44931" spans="1:1" ht="13.5" x14ac:dyDescent="0.25">
      <c r="A44931" s="210"/>
    </row>
    <row r="44932" spans="1:1" ht="13.5" x14ac:dyDescent="0.25">
      <c r="A44932" s="210"/>
    </row>
    <row r="44933" spans="1:1" ht="13.5" x14ac:dyDescent="0.25">
      <c r="A44933" s="210"/>
    </row>
    <row r="44934" spans="1:1" ht="13.5" x14ac:dyDescent="0.25">
      <c r="A44934" s="210"/>
    </row>
    <row r="44935" spans="1:1" ht="13.5" x14ac:dyDescent="0.25">
      <c r="A44935" s="210"/>
    </row>
    <row r="44936" spans="1:1" ht="13.5" x14ac:dyDescent="0.25">
      <c r="A44936" s="210"/>
    </row>
    <row r="44937" spans="1:1" ht="13.5" x14ac:dyDescent="0.25">
      <c r="A44937" s="210"/>
    </row>
    <row r="44938" spans="1:1" ht="13.5" x14ac:dyDescent="0.25">
      <c r="A44938" s="210"/>
    </row>
    <row r="44939" spans="1:1" ht="13.5" x14ac:dyDescent="0.25">
      <c r="A44939" s="210"/>
    </row>
    <row r="44940" spans="1:1" ht="13.5" x14ac:dyDescent="0.25">
      <c r="A44940" s="210"/>
    </row>
    <row r="44941" spans="1:1" ht="13.5" x14ac:dyDescent="0.25">
      <c r="A44941" s="210"/>
    </row>
    <row r="44942" spans="1:1" ht="13.5" x14ac:dyDescent="0.25">
      <c r="A44942" s="210"/>
    </row>
    <row r="44943" spans="1:1" ht="13.5" x14ac:dyDescent="0.25">
      <c r="A44943" s="210"/>
    </row>
    <row r="44944" spans="1:1" ht="13.5" x14ac:dyDescent="0.25">
      <c r="A44944" s="210"/>
    </row>
    <row r="44945" spans="1:1" ht="13.5" x14ac:dyDescent="0.25">
      <c r="A44945" s="210"/>
    </row>
    <row r="44946" spans="1:1" ht="13.5" x14ac:dyDescent="0.25">
      <c r="A44946" s="210"/>
    </row>
    <row r="44947" spans="1:1" ht="13.5" x14ac:dyDescent="0.25">
      <c r="A44947" s="210"/>
    </row>
    <row r="44948" spans="1:1" ht="13.5" x14ac:dyDescent="0.25">
      <c r="A44948" s="210"/>
    </row>
    <row r="44949" spans="1:1" ht="13.5" x14ac:dyDescent="0.25">
      <c r="A44949" s="210"/>
    </row>
    <row r="44950" spans="1:1" ht="13.5" x14ac:dyDescent="0.25">
      <c r="A44950" s="210"/>
    </row>
    <row r="44951" spans="1:1" ht="13.5" x14ac:dyDescent="0.25">
      <c r="A44951" s="210"/>
    </row>
    <row r="44952" spans="1:1" ht="13.5" x14ac:dyDescent="0.25">
      <c r="A44952" s="210"/>
    </row>
    <row r="44953" spans="1:1" ht="13.5" x14ac:dyDescent="0.25">
      <c r="A44953" s="210"/>
    </row>
    <row r="44954" spans="1:1" ht="13.5" x14ac:dyDescent="0.25">
      <c r="A44954" s="210"/>
    </row>
    <row r="44955" spans="1:1" ht="13.5" x14ac:dyDescent="0.25">
      <c r="A44955" s="210"/>
    </row>
    <row r="44956" spans="1:1" ht="13.5" x14ac:dyDescent="0.25">
      <c r="A44956" s="210"/>
    </row>
    <row r="44957" spans="1:1" ht="13.5" x14ac:dyDescent="0.25">
      <c r="A44957" s="210"/>
    </row>
    <row r="44958" spans="1:1" ht="13.5" x14ac:dyDescent="0.25">
      <c r="A44958" s="210"/>
    </row>
    <row r="44959" spans="1:1" ht="13.5" x14ac:dyDescent="0.25">
      <c r="A44959" s="210"/>
    </row>
    <row r="44960" spans="1:1" ht="13.5" x14ac:dyDescent="0.25">
      <c r="A44960" s="210"/>
    </row>
    <row r="44961" spans="1:1" ht="13.5" x14ac:dyDescent="0.25">
      <c r="A44961" s="210"/>
    </row>
    <row r="44962" spans="1:1" ht="13.5" x14ac:dyDescent="0.25">
      <c r="A44962" s="210"/>
    </row>
    <row r="44963" spans="1:1" ht="13.5" x14ac:dyDescent="0.25">
      <c r="A44963" s="210"/>
    </row>
    <row r="44964" spans="1:1" ht="13.5" x14ac:dyDescent="0.25">
      <c r="A44964" s="210"/>
    </row>
    <row r="44965" spans="1:1" ht="13.5" x14ac:dyDescent="0.25">
      <c r="A44965" s="210"/>
    </row>
    <row r="44966" spans="1:1" ht="13.5" x14ac:dyDescent="0.25">
      <c r="A44966" s="210"/>
    </row>
    <row r="44967" spans="1:1" ht="13.5" x14ac:dyDescent="0.25">
      <c r="A44967" s="210"/>
    </row>
    <row r="44968" spans="1:1" ht="13.5" x14ac:dyDescent="0.25">
      <c r="A44968" s="210"/>
    </row>
    <row r="44969" spans="1:1" ht="13.5" x14ac:dyDescent="0.25">
      <c r="A44969" s="210"/>
    </row>
    <row r="44970" spans="1:1" ht="13.5" x14ac:dyDescent="0.25">
      <c r="A44970" s="210"/>
    </row>
    <row r="44971" spans="1:1" ht="13.5" x14ac:dyDescent="0.25">
      <c r="A44971" s="210"/>
    </row>
    <row r="44972" spans="1:1" ht="13.5" x14ac:dyDescent="0.25">
      <c r="A44972" s="210"/>
    </row>
    <row r="44973" spans="1:1" ht="13.5" x14ac:dyDescent="0.25">
      <c r="A44973" s="210"/>
    </row>
    <row r="44974" spans="1:1" ht="13.5" x14ac:dyDescent="0.25">
      <c r="A44974" s="210"/>
    </row>
    <row r="44975" spans="1:1" ht="13.5" x14ac:dyDescent="0.25">
      <c r="A44975" s="210"/>
    </row>
    <row r="44976" spans="1:1" ht="13.5" x14ac:dyDescent="0.25">
      <c r="A44976" s="210"/>
    </row>
    <row r="44977" spans="1:1" ht="13.5" x14ac:dyDescent="0.25">
      <c r="A44977" s="210"/>
    </row>
    <row r="44978" spans="1:1" ht="13.5" x14ac:dyDescent="0.25">
      <c r="A44978" s="210"/>
    </row>
    <row r="44979" spans="1:1" ht="13.5" x14ac:dyDescent="0.25">
      <c r="A44979" s="210"/>
    </row>
    <row r="44980" spans="1:1" ht="13.5" x14ac:dyDescent="0.25">
      <c r="A44980" s="210"/>
    </row>
    <row r="44981" spans="1:1" ht="13.5" x14ac:dyDescent="0.25">
      <c r="A44981" s="210"/>
    </row>
    <row r="44982" spans="1:1" ht="13.5" x14ac:dyDescent="0.25">
      <c r="A44982" s="210"/>
    </row>
    <row r="44983" spans="1:1" ht="13.5" x14ac:dyDescent="0.25">
      <c r="A44983" s="210"/>
    </row>
    <row r="44984" spans="1:1" ht="13.5" x14ac:dyDescent="0.25">
      <c r="A44984" s="210"/>
    </row>
    <row r="44985" spans="1:1" ht="13.5" x14ac:dyDescent="0.25">
      <c r="A44985" s="210"/>
    </row>
    <row r="44986" spans="1:1" ht="13.5" x14ac:dyDescent="0.25">
      <c r="A44986" s="210"/>
    </row>
    <row r="44987" spans="1:1" ht="13.5" x14ac:dyDescent="0.25">
      <c r="A44987" s="210"/>
    </row>
    <row r="44988" spans="1:1" ht="13.5" x14ac:dyDescent="0.25">
      <c r="A44988" s="210"/>
    </row>
    <row r="44989" spans="1:1" ht="13.5" x14ac:dyDescent="0.25">
      <c r="A44989" s="210"/>
    </row>
    <row r="44990" spans="1:1" ht="13.5" x14ac:dyDescent="0.25">
      <c r="A44990" s="210"/>
    </row>
    <row r="44991" spans="1:1" ht="13.5" x14ac:dyDescent="0.25">
      <c r="A44991" s="210"/>
    </row>
    <row r="44992" spans="1:1" ht="13.5" x14ac:dyDescent="0.25">
      <c r="A44992" s="210"/>
    </row>
    <row r="44993" spans="1:1" ht="13.5" x14ac:dyDescent="0.25">
      <c r="A44993" s="210"/>
    </row>
    <row r="44994" spans="1:1" ht="13.5" x14ac:dyDescent="0.25">
      <c r="A44994" s="210"/>
    </row>
    <row r="44995" spans="1:1" ht="13.5" x14ac:dyDescent="0.25">
      <c r="A44995" s="210"/>
    </row>
    <row r="44996" spans="1:1" ht="13.5" x14ac:dyDescent="0.25">
      <c r="A44996" s="210"/>
    </row>
    <row r="44997" spans="1:1" ht="13.5" x14ac:dyDescent="0.25">
      <c r="A44997" s="210"/>
    </row>
    <row r="44998" spans="1:1" ht="13.5" x14ac:dyDescent="0.25">
      <c r="A44998" s="210"/>
    </row>
    <row r="44999" spans="1:1" ht="13.5" x14ac:dyDescent="0.25">
      <c r="A44999" s="210"/>
    </row>
    <row r="45000" spans="1:1" ht="13.5" x14ac:dyDescent="0.25">
      <c r="A45000" s="210"/>
    </row>
    <row r="45001" spans="1:1" ht="13.5" x14ac:dyDescent="0.25">
      <c r="A45001" s="210"/>
    </row>
    <row r="45002" spans="1:1" ht="13.5" x14ac:dyDescent="0.25">
      <c r="A45002" s="210"/>
    </row>
    <row r="45003" spans="1:1" ht="13.5" x14ac:dyDescent="0.25">
      <c r="A45003" s="210"/>
    </row>
    <row r="45004" spans="1:1" ht="13.5" x14ac:dyDescent="0.25">
      <c r="A45004" s="210"/>
    </row>
    <row r="45005" spans="1:1" ht="13.5" x14ac:dyDescent="0.25">
      <c r="A45005" s="210"/>
    </row>
    <row r="45006" spans="1:1" ht="13.5" x14ac:dyDescent="0.25">
      <c r="A45006" s="210"/>
    </row>
    <row r="45007" spans="1:1" ht="13.5" x14ac:dyDescent="0.25">
      <c r="A45007" s="210"/>
    </row>
    <row r="45008" spans="1:1" ht="13.5" x14ac:dyDescent="0.25">
      <c r="A45008" s="210"/>
    </row>
    <row r="45009" spans="1:1" ht="13.5" x14ac:dyDescent="0.25">
      <c r="A45009" s="210"/>
    </row>
    <row r="45010" spans="1:1" ht="13.5" x14ac:dyDescent="0.25">
      <c r="A45010" s="210"/>
    </row>
    <row r="45011" spans="1:1" ht="13.5" x14ac:dyDescent="0.25">
      <c r="A45011" s="210"/>
    </row>
    <row r="45012" spans="1:1" ht="13.5" x14ac:dyDescent="0.25">
      <c r="A45012" s="210"/>
    </row>
    <row r="45013" spans="1:1" ht="13.5" x14ac:dyDescent="0.25">
      <c r="A45013" s="210"/>
    </row>
    <row r="45014" spans="1:1" ht="13.5" x14ac:dyDescent="0.25">
      <c r="A45014" s="210"/>
    </row>
    <row r="45015" spans="1:1" ht="13.5" x14ac:dyDescent="0.25">
      <c r="A45015" s="210"/>
    </row>
    <row r="45016" spans="1:1" ht="13.5" x14ac:dyDescent="0.25">
      <c r="A45016" s="210"/>
    </row>
    <row r="45017" spans="1:1" ht="13.5" x14ac:dyDescent="0.25">
      <c r="A45017" s="210"/>
    </row>
    <row r="45018" spans="1:1" ht="13.5" x14ac:dyDescent="0.25">
      <c r="A45018" s="210"/>
    </row>
    <row r="45019" spans="1:1" ht="13.5" x14ac:dyDescent="0.25">
      <c r="A45019" s="210"/>
    </row>
    <row r="45020" spans="1:1" ht="13.5" x14ac:dyDescent="0.25">
      <c r="A45020" s="210"/>
    </row>
    <row r="45021" spans="1:1" ht="13.5" x14ac:dyDescent="0.25">
      <c r="A45021" s="210"/>
    </row>
    <row r="45022" spans="1:1" ht="13.5" x14ac:dyDescent="0.25">
      <c r="A45022" s="210"/>
    </row>
    <row r="45023" spans="1:1" ht="13.5" x14ac:dyDescent="0.25">
      <c r="A45023" s="210"/>
    </row>
    <row r="45024" spans="1:1" ht="13.5" x14ac:dyDescent="0.25">
      <c r="A45024" s="210"/>
    </row>
    <row r="45025" spans="1:1" ht="13.5" x14ac:dyDescent="0.25">
      <c r="A45025" s="210"/>
    </row>
    <row r="45026" spans="1:1" ht="13.5" x14ac:dyDescent="0.25">
      <c r="A45026" s="210"/>
    </row>
    <row r="45027" spans="1:1" ht="13.5" x14ac:dyDescent="0.25">
      <c r="A45027" s="210"/>
    </row>
    <row r="45028" spans="1:1" ht="13.5" x14ac:dyDescent="0.25">
      <c r="A45028" s="210"/>
    </row>
    <row r="45029" spans="1:1" ht="13.5" x14ac:dyDescent="0.25">
      <c r="A45029" s="210"/>
    </row>
    <row r="45030" spans="1:1" ht="13.5" x14ac:dyDescent="0.25">
      <c r="A45030" s="210"/>
    </row>
    <row r="45031" spans="1:1" ht="13.5" x14ac:dyDescent="0.25">
      <c r="A45031" s="210"/>
    </row>
    <row r="45032" spans="1:1" ht="13.5" x14ac:dyDescent="0.25">
      <c r="A45032" s="210"/>
    </row>
    <row r="45033" spans="1:1" ht="13.5" x14ac:dyDescent="0.25">
      <c r="A45033" s="210"/>
    </row>
    <row r="45034" spans="1:1" ht="13.5" x14ac:dyDescent="0.25">
      <c r="A45034" s="210"/>
    </row>
    <row r="45035" spans="1:1" ht="13.5" x14ac:dyDescent="0.25">
      <c r="A45035" s="210"/>
    </row>
    <row r="45036" spans="1:1" ht="13.5" x14ac:dyDescent="0.25">
      <c r="A45036" s="210"/>
    </row>
    <row r="45037" spans="1:1" ht="13.5" x14ac:dyDescent="0.25">
      <c r="A45037" s="210"/>
    </row>
    <row r="45038" spans="1:1" ht="13.5" x14ac:dyDescent="0.25">
      <c r="A45038" s="210"/>
    </row>
    <row r="45039" spans="1:1" ht="13.5" x14ac:dyDescent="0.25">
      <c r="A45039" s="210"/>
    </row>
    <row r="45040" spans="1:1" ht="13.5" x14ac:dyDescent="0.25">
      <c r="A45040" s="210"/>
    </row>
    <row r="45041" spans="1:1" ht="13.5" x14ac:dyDescent="0.25">
      <c r="A45041" s="210"/>
    </row>
    <row r="45042" spans="1:1" ht="13.5" x14ac:dyDescent="0.25">
      <c r="A45042" s="210"/>
    </row>
    <row r="45043" spans="1:1" ht="13.5" x14ac:dyDescent="0.25">
      <c r="A45043" s="210"/>
    </row>
    <row r="45044" spans="1:1" ht="13.5" x14ac:dyDescent="0.25">
      <c r="A45044" s="210"/>
    </row>
    <row r="45045" spans="1:1" ht="13.5" x14ac:dyDescent="0.25">
      <c r="A45045" s="210"/>
    </row>
    <row r="45046" spans="1:1" ht="13.5" x14ac:dyDescent="0.25">
      <c r="A45046" s="210"/>
    </row>
    <row r="45047" spans="1:1" ht="13.5" x14ac:dyDescent="0.25">
      <c r="A45047" s="210"/>
    </row>
    <row r="45048" spans="1:1" ht="13.5" x14ac:dyDescent="0.25">
      <c r="A45048" s="210"/>
    </row>
    <row r="45049" spans="1:1" ht="13.5" x14ac:dyDescent="0.25">
      <c r="A45049" s="210"/>
    </row>
    <row r="45050" spans="1:1" ht="13.5" x14ac:dyDescent="0.25">
      <c r="A45050" s="210"/>
    </row>
    <row r="45051" spans="1:1" ht="13.5" x14ac:dyDescent="0.25">
      <c r="A45051" s="210"/>
    </row>
    <row r="45052" spans="1:1" ht="13.5" x14ac:dyDescent="0.25">
      <c r="A45052" s="210"/>
    </row>
    <row r="45053" spans="1:1" ht="13.5" x14ac:dyDescent="0.25">
      <c r="A45053" s="210"/>
    </row>
    <row r="45054" spans="1:1" ht="13.5" x14ac:dyDescent="0.25">
      <c r="A45054" s="210"/>
    </row>
    <row r="45055" spans="1:1" ht="13.5" x14ac:dyDescent="0.25">
      <c r="A45055" s="210"/>
    </row>
    <row r="45056" spans="1:1" ht="13.5" x14ac:dyDescent="0.25">
      <c r="A45056" s="210"/>
    </row>
    <row r="45057" spans="1:1" ht="13.5" x14ac:dyDescent="0.25">
      <c r="A45057" s="210"/>
    </row>
    <row r="45058" spans="1:1" ht="13.5" x14ac:dyDescent="0.25">
      <c r="A45058" s="210"/>
    </row>
    <row r="45059" spans="1:1" ht="13.5" x14ac:dyDescent="0.25">
      <c r="A45059" s="210"/>
    </row>
    <row r="45060" spans="1:1" ht="13.5" x14ac:dyDescent="0.25">
      <c r="A45060" s="210"/>
    </row>
    <row r="45061" spans="1:1" ht="13.5" x14ac:dyDescent="0.25">
      <c r="A45061" s="210"/>
    </row>
    <row r="45062" spans="1:1" ht="13.5" x14ac:dyDescent="0.25">
      <c r="A45062" s="210"/>
    </row>
    <row r="45063" spans="1:1" ht="13.5" x14ac:dyDescent="0.25">
      <c r="A45063" s="210"/>
    </row>
    <row r="45064" spans="1:1" ht="13.5" x14ac:dyDescent="0.25">
      <c r="A45064" s="210"/>
    </row>
    <row r="45065" spans="1:1" ht="13.5" x14ac:dyDescent="0.25">
      <c r="A45065" s="210"/>
    </row>
    <row r="45066" spans="1:1" ht="13.5" x14ac:dyDescent="0.25">
      <c r="A45066" s="210"/>
    </row>
    <row r="45067" spans="1:1" ht="13.5" x14ac:dyDescent="0.25">
      <c r="A45067" s="210"/>
    </row>
    <row r="45068" spans="1:1" ht="13.5" x14ac:dyDescent="0.25">
      <c r="A45068" s="210"/>
    </row>
    <row r="45069" spans="1:1" ht="13.5" x14ac:dyDescent="0.25">
      <c r="A45069" s="210"/>
    </row>
    <row r="45070" spans="1:1" ht="13.5" x14ac:dyDescent="0.25">
      <c r="A45070" s="210"/>
    </row>
    <row r="45071" spans="1:1" ht="13.5" x14ac:dyDescent="0.25">
      <c r="A45071" s="210"/>
    </row>
    <row r="45072" spans="1:1" ht="13.5" x14ac:dyDescent="0.25">
      <c r="A45072" s="210"/>
    </row>
    <row r="45073" spans="1:1" ht="13.5" x14ac:dyDescent="0.25">
      <c r="A45073" s="210"/>
    </row>
    <row r="45074" spans="1:1" ht="13.5" x14ac:dyDescent="0.25">
      <c r="A45074" s="210"/>
    </row>
    <row r="45075" spans="1:1" ht="13.5" x14ac:dyDescent="0.25">
      <c r="A45075" s="210"/>
    </row>
    <row r="45076" spans="1:1" ht="13.5" x14ac:dyDescent="0.25">
      <c r="A45076" s="210"/>
    </row>
    <row r="45077" spans="1:1" ht="13.5" x14ac:dyDescent="0.25">
      <c r="A45077" s="210"/>
    </row>
    <row r="45078" spans="1:1" ht="13.5" x14ac:dyDescent="0.25">
      <c r="A45078" s="210"/>
    </row>
    <row r="45079" spans="1:1" ht="13.5" x14ac:dyDescent="0.25">
      <c r="A45079" s="210"/>
    </row>
    <row r="45080" spans="1:1" ht="13.5" x14ac:dyDescent="0.25">
      <c r="A45080" s="210"/>
    </row>
    <row r="45081" spans="1:1" ht="13.5" x14ac:dyDescent="0.25">
      <c r="A45081" s="210"/>
    </row>
    <row r="45082" spans="1:1" ht="13.5" x14ac:dyDescent="0.25">
      <c r="A45082" s="210"/>
    </row>
    <row r="45083" spans="1:1" ht="13.5" x14ac:dyDescent="0.25">
      <c r="A45083" s="210"/>
    </row>
    <row r="45084" spans="1:1" ht="13.5" x14ac:dyDescent="0.25">
      <c r="A45084" s="210"/>
    </row>
    <row r="45085" spans="1:1" ht="13.5" x14ac:dyDescent="0.25">
      <c r="A45085" s="210"/>
    </row>
    <row r="45086" spans="1:1" ht="13.5" x14ac:dyDescent="0.25">
      <c r="A45086" s="210"/>
    </row>
    <row r="45087" spans="1:1" ht="13.5" x14ac:dyDescent="0.25">
      <c r="A45087" s="210"/>
    </row>
    <row r="45088" spans="1:1" ht="13.5" x14ac:dyDescent="0.25">
      <c r="A45088" s="210"/>
    </row>
    <row r="45089" spans="1:1" ht="13.5" x14ac:dyDescent="0.25">
      <c r="A45089" s="210"/>
    </row>
    <row r="45090" spans="1:1" ht="13.5" x14ac:dyDescent="0.25">
      <c r="A45090" s="210"/>
    </row>
    <row r="45091" spans="1:1" ht="13.5" x14ac:dyDescent="0.25">
      <c r="A45091" s="210"/>
    </row>
    <row r="45092" spans="1:1" ht="13.5" x14ac:dyDescent="0.25">
      <c r="A45092" s="210"/>
    </row>
    <row r="45093" spans="1:1" ht="13.5" x14ac:dyDescent="0.25">
      <c r="A45093" s="210"/>
    </row>
    <row r="45094" spans="1:1" ht="13.5" x14ac:dyDescent="0.25">
      <c r="A45094" s="210"/>
    </row>
    <row r="45095" spans="1:1" ht="13.5" x14ac:dyDescent="0.25">
      <c r="A45095" s="210"/>
    </row>
    <row r="45096" spans="1:1" ht="13.5" x14ac:dyDescent="0.25">
      <c r="A45096" s="210"/>
    </row>
    <row r="45097" spans="1:1" ht="13.5" x14ac:dyDescent="0.25">
      <c r="A45097" s="210"/>
    </row>
    <row r="45098" spans="1:1" ht="13.5" x14ac:dyDescent="0.25">
      <c r="A45098" s="210"/>
    </row>
    <row r="45099" spans="1:1" ht="13.5" x14ac:dyDescent="0.25">
      <c r="A45099" s="210"/>
    </row>
    <row r="45100" spans="1:1" ht="13.5" x14ac:dyDescent="0.25">
      <c r="A45100" s="210"/>
    </row>
    <row r="45101" spans="1:1" ht="13.5" x14ac:dyDescent="0.25">
      <c r="A45101" s="210"/>
    </row>
    <row r="45102" spans="1:1" ht="13.5" x14ac:dyDescent="0.25">
      <c r="A45102" s="210"/>
    </row>
    <row r="45103" spans="1:1" ht="13.5" x14ac:dyDescent="0.25">
      <c r="A45103" s="210"/>
    </row>
    <row r="45104" spans="1:1" ht="13.5" x14ac:dyDescent="0.25">
      <c r="A45104" s="210"/>
    </row>
    <row r="45105" spans="1:1" ht="13.5" x14ac:dyDescent="0.25">
      <c r="A45105" s="210"/>
    </row>
    <row r="45106" spans="1:1" ht="13.5" x14ac:dyDescent="0.25">
      <c r="A45106" s="210"/>
    </row>
    <row r="45107" spans="1:1" ht="13.5" x14ac:dyDescent="0.25">
      <c r="A45107" s="210"/>
    </row>
    <row r="45108" spans="1:1" ht="13.5" x14ac:dyDescent="0.25">
      <c r="A45108" s="210"/>
    </row>
    <row r="45109" spans="1:1" ht="13.5" x14ac:dyDescent="0.25">
      <c r="A45109" s="210"/>
    </row>
    <row r="45110" spans="1:1" ht="13.5" x14ac:dyDescent="0.25">
      <c r="A45110" s="210"/>
    </row>
    <row r="45111" spans="1:1" ht="13.5" x14ac:dyDescent="0.25">
      <c r="A45111" s="210"/>
    </row>
    <row r="45112" spans="1:1" ht="13.5" x14ac:dyDescent="0.25">
      <c r="A45112" s="210"/>
    </row>
    <row r="45113" spans="1:1" ht="13.5" x14ac:dyDescent="0.25">
      <c r="A45113" s="210"/>
    </row>
    <row r="45114" spans="1:1" ht="13.5" x14ac:dyDescent="0.25">
      <c r="A45114" s="210"/>
    </row>
    <row r="45115" spans="1:1" ht="13.5" x14ac:dyDescent="0.25">
      <c r="A45115" s="210"/>
    </row>
    <row r="45116" spans="1:1" ht="13.5" x14ac:dyDescent="0.25">
      <c r="A45116" s="210"/>
    </row>
    <row r="45117" spans="1:1" ht="13.5" x14ac:dyDescent="0.25">
      <c r="A45117" s="210"/>
    </row>
    <row r="45118" spans="1:1" ht="13.5" x14ac:dyDescent="0.25">
      <c r="A45118" s="210"/>
    </row>
    <row r="45119" spans="1:1" ht="13.5" x14ac:dyDescent="0.25">
      <c r="A45119" s="210"/>
    </row>
    <row r="45120" spans="1:1" ht="13.5" x14ac:dyDescent="0.25">
      <c r="A45120" s="210"/>
    </row>
    <row r="45121" spans="1:1" ht="13.5" x14ac:dyDescent="0.25">
      <c r="A45121" s="210"/>
    </row>
    <row r="45122" spans="1:1" ht="13.5" x14ac:dyDescent="0.25">
      <c r="A45122" s="210"/>
    </row>
    <row r="45123" spans="1:1" ht="13.5" x14ac:dyDescent="0.25">
      <c r="A45123" s="210"/>
    </row>
    <row r="45124" spans="1:1" ht="13.5" x14ac:dyDescent="0.25">
      <c r="A45124" s="210"/>
    </row>
    <row r="45125" spans="1:1" ht="13.5" x14ac:dyDescent="0.25">
      <c r="A45125" s="210"/>
    </row>
    <row r="45126" spans="1:1" ht="13.5" x14ac:dyDescent="0.25">
      <c r="A45126" s="210"/>
    </row>
    <row r="45127" spans="1:1" ht="13.5" x14ac:dyDescent="0.25">
      <c r="A45127" s="210"/>
    </row>
    <row r="45128" spans="1:1" ht="13.5" x14ac:dyDescent="0.25">
      <c r="A45128" s="210"/>
    </row>
    <row r="45129" spans="1:1" ht="13.5" x14ac:dyDescent="0.25">
      <c r="A45129" s="210"/>
    </row>
    <row r="45130" spans="1:1" ht="13.5" x14ac:dyDescent="0.25">
      <c r="A45130" s="210"/>
    </row>
    <row r="45131" spans="1:1" ht="13.5" x14ac:dyDescent="0.25">
      <c r="A45131" s="210"/>
    </row>
    <row r="45132" spans="1:1" ht="13.5" x14ac:dyDescent="0.25">
      <c r="A45132" s="210"/>
    </row>
    <row r="45133" spans="1:1" ht="13.5" x14ac:dyDescent="0.25">
      <c r="A45133" s="210"/>
    </row>
    <row r="45134" spans="1:1" ht="13.5" x14ac:dyDescent="0.25">
      <c r="A45134" s="210"/>
    </row>
    <row r="45135" spans="1:1" ht="13.5" x14ac:dyDescent="0.25">
      <c r="A45135" s="210"/>
    </row>
    <row r="45136" spans="1:1" ht="13.5" x14ac:dyDescent="0.25">
      <c r="A45136" s="210"/>
    </row>
    <row r="45137" spans="1:1" ht="13.5" x14ac:dyDescent="0.25">
      <c r="A45137" s="210"/>
    </row>
    <row r="45138" spans="1:1" ht="13.5" x14ac:dyDescent="0.25">
      <c r="A45138" s="210"/>
    </row>
    <row r="45139" spans="1:1" ht="13.5" x14ac:dyDescent="0.25">
      <c r="A45139" s="210"/>
    </row>
    <row r="45140" spans="1:1" ht="13.5" x14ac:dyDescent="0.25">
      <c r="A45140" s="210"/>
    </row>
    <row r="45141" spans="1:1" ht="13.5" x14ac:dyDescent="0.25">
      <c r="A45141" s="210"/>
    </row>
    <row r="45142" spans="1:1" ht="13.5" x14ac:dyDescent="0.25">
      <c r="A45142" s="210"/>
    </row>
    <row r="45143" spans="1:1" ht="13.5" x14ac:dyDescent="0.25">
      <c r="A45143" s="210"/>
    </row>
    <row r="45144" spans="1:1" ht="13.5" x14ac:dyDescent="0.25">
      <c r="A45144" s="210"/>
    </row>
    <row r="45145" spans="1:1" ht="13.5" x14ac:dyDescent="0.25">
      <c r="A45145" s="210"/>
    </row>
    <row r="45146" spans="1:1" ht="13.5" x14ac:dyDescent="0.25">
      <c r="A45146" s="210"/>
    </row>
    <row r="45147" spans="1:1" ht="13.5" x14ac:dyDescent="0.25">
      <c r="A45147" s="210"/>
    </row>
    <row r="45148" spans="1:1" ht="13.5" x14ac:dyDescent="0.25">
      <c r="A45148" s="210"/>
    </row>
    <row r="45149" spans="1:1" ht="13.5" x14ac:dyDescent="0.25">
      <c r="A45149" s="210"/>
    </row>
    <row r="45150" spans="1:1" ht="13.5" x14ac:dyDescent="0.25">
      <c r="A45150" s="210"/>
    </row>
    <row r="45151" spans="1:1" ht="13.5" x14ac:dyDescent="0.25">
      <c r="A45151" s="210"/>
    </row>
    <row r="45152" spans="1:1" ht="13.5" x14ac:dyDescent="0.25">
      <c r="A45152" s="210"/>
    </row>
    <row r="45153" spans="1:1" ht="13.5" x14ac:dyDescent="0.25">
      <c r="A45153" s="210"/>
    </row>
    <row r="45154" spans="1:1" ht="13.5" x14ac:dyDescent="0.25">
      <c r="A45154" s="210"/>
    </row>
    <row r="45155" spans="1:1" ht="13.5" x14ac:dyDescent="0.25">
      <c r="A45155" s="210"/>
    </row>
    <row r="45156" spans="1:1" ht="13.5" x14ac:dyDescent="0.25">
      <c r="A45156" s="210"/>
    </row>
    <row r="45157" spans="1:1" ht="13.5" x14ac:dyDescent="0.25">
      <c r="A45157" s="210"/>
    </row>
    <row r="45158" spans="1:1" ht="13.5" x14ac:dyDescent="0.25">
      <c r="A45158" s="210"/>
    </row>
    <row r="45159" spans="1:1" ht="13.5" x14ac:dyDescent="0.25">
      <c r="A45159" s="210"/>
    </row>
    <row r="45160" spans="1:1" ht="13.5" x14ac:dyDescent="0.25">
      <c r="A45160" s="210"/>
    </row>
    <row r="45161" spans="1:1" ht="13.5" x14ac:dyDescent="0.25">
      <c r="A45161" s="210"/>
    </row>
    <row r="45162" spans="1:1" ht="13.5" x14ac:dyDescent="0.25">
      <c r="A45162" s="210"/>
    </row>
    <row r="45163" spans="1:1" ht="13.5" x14ac:dyDescent="0.25">
      <c r="A45163" s="210"/>
    </row>
    <row r="45164" spans="1:1" ht="13.5" x14ac:dyDescent="0.25">
      <c r="A45164" s="210"/>
    </row>
    <row r="45165" spans="1:1" ht="13.5" x14ac:dyDescent="0.25">
      <c r="A45165" s="210"/>
    </row>
    <row r="45166" spans="1:1" ht="13.5" x14ac:dyDescent="0.25">
      <c r="A45166" s="210"/>
    </row>
    <row r="45167" spans="1:1" ht="13.5" x14ac:dyDescent="0.25">
      <c r="A45167" s="210"/>
    </row>
    <row r="45168" spans="1:1" ht="13.5" x14ac:dyDescent="0.25">
      <c r="A45168" s="210"/>
    </row>
    <row r="45169" spans="1:1" ht="13.5" x14ac:dyDescent="0.25">
      <c r="A45169" s="210"/>
    </row>
    <row r="45170" spans="1:1" ht="13.5" x14ac:dyDescent="0.25">
      <c r="A45170" s="210"/>
    </row>
    <row r="45171" spans="1:1" ht="13.5" x14ac:dyDescent="0.25">
      <c r="A45171" s="210"/>
    </row>
    <row r="45172" spans="1:1" ht="13.5" x14ac:dyDescent="0.25">
      <c r="A45172" s="210"/>
    </row>
    <row r="45173" spans="1:1" ht="13.5" x14ac:dyDescent="0.25">
      <c r="A45173" s="210"/>
    </row>
    <row r="45174" spans="1:1" ht="13.5" x14ac:dyDescent="0.25">
      <c r="A45174" s="210"/>
    </row>
    <row r="45175" spans="1:1" ht="13.5" x14ac:dyDescent="0.25">
      <c r="A45175" s="210"/>
    </row>
    <row r="45176" spans="1:1" ht="13.5" x14ac:dyDescent="0.25">
      <c r="A45176" s="210"/>
    </row>
    <row r="45177" spans="1:1" ht="13.5" x14ac:dyDescent="0.25">
      <c r="A45177" s="210"/>
    </row>
    <row r="45178" spans="1:1" ht="13.5" x14ac:dyDescent="0.25">
      <c r="A45178" s="210"/>
    </row>
    <row r="45179" spans="1:1" ht="13.5" x14ac:dyDescent="0.25">
      <c r="A45179" s="210"/>
    </row>
    <row r="45180" spans="1:1" ht="13.5" x14ac:dyDescent="0.25">
      <c r="A45180" s="210"/>
    </row>
    <row r="45181" spans="1:1" ht="13.5" x14ac:dyDescent="0.25">
      <c r="A45181" s="210"/>
    </row>
    <row r="45182" spans="1:1" ht="13.5" x14ac:dyDescent="0.25">
      <c r="A45182" s="210"/>
    </row>
    <row r="45183" spans="1:1" ht="13.5" x14ac:dyDescent="0.25">
      <c r="A45183" s="210"/>
    </row>
    <row r="45184" spans="1:1" ht="13.5" x14ac:dyDescent="0.25">
      <c r="A45184" s="210"/>
    </row>
    <row r="45185" spans="1:1" ht="13.5" x14ac:dyDescent="0.25">
      <c r="A45185" s="210"/>
    </row>
    <row r="45186" spans="1:1" ht="13.5" x14ac:dyDescent="0.25">
      <c r="A45186" s="210"/>
    </row>
    <row r="45187" spans="1:1" ht="13.5" x14ac:dyDescent="0.25">
      <c r="A45187" s="210"/>
    </row>
    <row r="45188" spans="1:1" ht="13.5" x14ac:dyDescent="0.25">
      <c r="A45188" s="210"/>
    </row>
    <row r="45189" spans="1:1" ht="13.5" x14ac:dyDescent="0.25">
      <c r="A45189" s="210"/>
    </row>
    <row r="45190" spans="1:1" ht="13.5" x14ac:dyDescent="0.25">
      <c r="A45190" s="210"/>
    </row>
    <row r="45191" spans="1:1" ht="13.5" x14ac:dyDescent="0.25">
      <c r="A45191" s="210"/>
    </row>
    <row r="45192" spans="1:1" ht="13.5" x14ac:dyDescent="0.25">
      <c r="A45192" s="210"/>
    </row>
    <row r="45193" spans="1:1" ht="13.5" x14ac:dyDescent="0.25">
      <c r="A45193" s="210"/>
    </row>
    <row r="45194" spans="1:1" ht="13.5" x14ac:dyDescent="0.25">
      <c r="A45194" s="210"/>
    </row>
    <row r="45195" spans="1:1" ht="13.5" x14ac:dyDescent="0.25">
      <c r="A45195" s="210"/>
    </row>
    <row r="45196" spans="1:1" ht="13.5" x14ac:dyDescent="0.25">
      <c r="A45196" s="210"/>
    </row>
    <row r="45197" spans="1:1" ht="13.5" x14ac:dyDescent="0.25">
      <c r="A45197" s="210"/>
    </row>
    <row r="45198" spans="1:1" ht="13.5" x14ac:dyDescent="0.25">
      <c r="A45198" s="210"/>
    </row>
    <row r="45199" spans="1:1" ht="13.5" x14ac:dyDescent="0.25">
      <c r="A45199" s="210"/>
    </row>
    <row r="45200" spans="1:1" ht="13.5" x14ac:dyDescent="0.25">
      <c r="A45200" s="210"/>
    </row>
    <row r="45201" spans="1:1" ht="13.5" x14ac:dyDescent="0.25">
      <c r="A45201" s="210"/>
    </row>
    <row r="45202" spans="1:1" ht="13.5" x14ac:dyDescent="0.25">
      <c r="A45202" s="210"/>
    </row>
    <row r="45203" spans="1:1" ht="13.5" x14ac:dyDescent="0.25">
      <c r="A45203" s="210"/>
    </row>
    <row r="45204" spans="1:1" ht="13.5" x14ac:dyDescent="0.25">
      <c r="A45204" s="210"/>
    </row>
    <row r="45205" spans="1:1" ht="13.5" x14ac:dyDescent="0.25">
      <c r="A45205" s="210"/>
    </row>
    <row r="45206" spans="1:1" ht="13.5" x14ac:dyDescent="0.25">
      <c r="A45206" s="210"/>
    </row>
    <row r="45207" spans="1:1" ht="13.5" x14ac:dyDescent="0.25">
      <c r="A45207" s="210"/>
    </row>
    <row r="45208" spans="1:1" ht="13.5" x14ac:dyDescent="0.25">
      <c r="A45208" s="210"/>
    </row>
    <row r="45209" spans="1:1" ht="13.5" x14ac:dyDescent="0.25">
      <c r="A45209" s="210"/>
    </row>
    <row r="45210" spans="1:1" ht="13.5" x14ac:dyDescent="0.25">
      <c r="A45210" s="210"/>
    </row>
    <row r="45211" spans="1:1" ht="13.5" x14ac:dyDescent="0.25">
      <c r="A45211" s="210"/>
    </row>
    <row r="45212" spans="1:1" ht="13.5" x14ac:dyDescent="0.25">
      <c r="A45212" s="210"/>
    </row>
    <row r="45213" spans="1:1" ht="13.5" x14ac:dyDescent="0.25">
      <c r="A45213" s="210"/>
    </row>
    <row r="45214" spans="1:1" ht="13.5" x14ac:dyDescent="0.25">
      <c r="A45214" s="210"/>
    </row>
    <row r="45215" spans="1:1" ht="13.5" x14ac:dyDescent="0.25">
      <c r="A45215" s="210"/>
    </row>
    <row r="45216" spans="1:1" ht="13.5" x14ac:dyDescent="0.25">
      <c r="A45216" s="210"/>
    </row>
    <row r="45217" spans="1:1" ht="13.5" x14ac:dyDescent="0.25">
      <c r="A45217" s="210"/>
    </row>
    <row r="45218" spans="1:1" ht="13.5" x14ac:dyDescent="0.25">
      <c r="A45218" s="210"/>
    </row>
    <row r="45219" spans="1:1" ht="13.5" x14ac:dyDescent="0.25">
      <c r="A45219" s="210"/>
    </row>
    <row r="45220" spans="1:1" ht="13.5" x14ac:dyDescent="0.25">
      <c r="A45220" s="210"/>
    </row>
    <row r="45221" spans="1:1" ht="13.5" x14ac:dyDescent="0.25">
      <c r="A45221" s="210"/>
    </row>
    <row r="45222" spans="1:1" ht="13.5" x14ac:dyDescent="0.25">
      <c r="A45222" s="210"/>
    </row>
    <row r="45223" spans="1:1" ht="13.5" x14ac:dyDescent="0.25">
      <c r="A45223" s="210"/>
    </row>
    <row r="45224" spans="1:1" ht="13.5" x14ac:dyDescent="0.25">
      <c r="A45224" s="210"/>
    </row>
    <row r="45225" spans="1:1" ht="13.5" x14ac:dyDescent="0.25">
      <c r="A45225" s="210"/>
    </row>
    <row r="45226" spans="1:1" ht="13.5" x14ac:dyDescent="0.25">
      <c r="A45226" s="210"/>
    </row>
    <row r="45227" spans="1:1" ht="13.5" x14ac:dyDescent="0.25">
      <c r="A45227" s="210"/>
    </row>
    <row r="45228" spans="1:1" ht="13.5" x14ac:dyDescent="0.25">
      <c r="A45228" s="210"/>
    </row>
    <row r="45229" spans="1:1" ht="13.5" x14ac:dyDescent="0.25">
      <c r="A45229" s="210"/>
    </row>
    <row r="45230" spans="1:1" ht="13.5" x14ac:dyDescent="0.25">
      <c r="A45230" s="210"/>
    </row>
    <row r="45231" spans="1:1" ht="13.5" x14ac:dyDescent="0.25">
      <c r="A45231" s="210"/>
    </row>
    <row r="45232" spans="1:1" ht="13.5" x14ac:dyDescent="0.25">
      <c r="A45232" s="210"/>
    </row>
    <row r="45233" spans="1:1" ht="13.5" x14ac:dyDescent="0.25">
      <c r="A45233" s="210"/>
    </row>
    <row r="45234" spans="1:1" ht="13.5" x14ac:dyDescent="0.25">
      <c r="A45234" s="210"/>
    </row>
    <row r="45235" spans="1:1" ht="13.5" x14ac:dyDescent="0.25">
      <c r="A45235" s="210"/>
    </row>
    <row r="45236" spans="1:1" ht="13.5" x14ac:dyDescent="0.25">
      <c r="A45236" s="210"/>
    </row>
    <row r="45237" spans="1:1" ht="13.5" x14ac:dyDescent="0.25">
      <c r="A45237" s="210"/>
    </row>
    <row r="45238" spans="1:1" ht="13.5" x14ac:dyDescent="0.25">
      <c r="A45238" s="210"/>
    </row>
    <row r="45239" spans="1:1" ht="13.5" x14ac:dyDescent="0.25">
      <c r="A45239" s="210"/>
    </row>
    <row r="45240" spans="1:1" ht="13.5" x14ac:dyDescent="0.25">
      <c r="A45240" s="210"/>
    </row>
    <row r="45241" spans="1:1" ht="13.5" x14ac:dyDescent="0.25">
      <c r="A45241" s="210"/>
    </row>
    <row r="45242" spans="1:1" ht="13.5" x14ac:dyDescent="0.25">
      <c r="A45242" s="210"/>
    </row>
    <row r="45243" spans="1:1" ht="13.5" x14ac:dyDescent="0.25">
      <c r="A45243" s="210"/>
    </row>
    <row r="45244" spans="1:1" ht="13.5" x14ac:dyDescent="0.25">
      <c r="A45244" s="210"/>
    </row>
    <row r="45245" spans="1:1" ht="13.5" x14ac:dyDescent="0.25">
      <c r="A45245" s="210"/>
    </row>
    <row r="45246" spans="1:1" ht="13.5" x14ac:dyDescent="0.25">
      <c r="A45246" s="210"/>
    </row>
    <row r="45247" spans="1:1" ht="13.5" x14ac:dyDescent="0.25">
      <c r="A45247" s="210"/>
    </row>
    <row r="45248" spans="1:1" ht="13.5" x14ac:dyDescent="0.25">
      <c r="A45248" s="210"/>
    </row>
    <row r="45249" spans="1:1" ht="13.5" x14ac:dyDescent="0.25">
      <c r="A45249" s="210"/>
    </row>
    <row r="45250" spans="1:1" ht="13.5" x14ac:dyDescent="0.25">
      <c r="A45250" s="210"/>
    </row>
    <row r="45251" spans="1:1" ht="13.5" x14ac:dyDescent="0.25">
      <c r="A45251" s="210"/>
    </row>
    <row r="45252" spans="1:1" ht="13.5" x14ac:dyDescent="0.25">
      <c r="A45252" s="210"/>
    </row>
    <row r="45253" spans="1:1" ht="13.5" x14ac:dyDescent="0.25">
      <c r="A45253" s="210"/>
    </row>
    <row r="45254" spans="1:1" ht="13.5" x14ac:dyDescent="0.25">
      <c r="A45254" s="210"/>
    </row>
    <row r="45255" spans="1:1" ht="13.5" x14ac:dyDescent="0.25">
      <c r="A45255" s="210"/>
    </row>
    <row r="45256" spans="1:1" ht="13.5" x14ac:dyDescent="0.25">
      <c r="A45256" s="210"/>
    </row>
    <row r="45257" spans="1:1" ht="13.5" x14ac:dyDescent="0.25">
      <c r="A45257" s="210"/>
    </row>
    <row r="45258" spans="1:1" ht="13.5" x14ac:dyDescent="0.25">
      <c r="A45258" s="210"/>
    </row>
    <row r="45259" spans="1:1" ht="13.5" x14ac:dyDescent="0.25">
      <c r="A45259" s="210"/>
    </row>
    <row r="45260" spans="1:1" ht="13.5" x14ac:dyDescent="0.25">
      <c r="A45260" s="210"/>
    </row>
    <row r="45261" spans="1:1" ht="13.5" x14ac:dyDescent="0.25">
      <c r="A45261" s="210"/>
    </row>
    <row r="45262" spans="1:1" ht="13.5" x14ac:dyDescent="0.25">
      <c r="A45262" s="210"/>
    </row>
    <row r="45263" spans="1:1" ht="13.5" x14ac:dyDescent="0.25">
      <c r="A45263" s="210"/>
    </row>
    <row r="45264" spans="1:1" ht="13.5" x14ac:dyDescent="0.25">
      <c r="A45264" s="210"/>
    </row>
    <row r="45265" spans="1:1" ht="13.5" x14ac:dyDescent="0.25">
      <c r="A45265" s="210"/>
    </row>
    <row r="45266" spans="1:1" ht="13.5" x14ac:dyDescent="0.25">
      <c r="A45266" s="210"/>
    </row>
    <row r="45267" spans="1:1" ht="13.5" x14ac:dyDescent="0.25">
      <c r="A45267" s="210"/>
    </row>
    <row r="45268" spans="1:1" ht="13.5" x14ac:dyDescent="0.25">
      <c r="A45268" s="210"/>
    </row>
    <row r="45269" spans="1:1" ht="13.5" x14ac:dyDescent="0.25">
      <c r="A45269" s="210"/>
    </row>
    <row r="45270" spans="1:1" ht="13.5" x14ac:dyDescent="0.25">
      <c r="A45270" s="210"/>
    </row>
    <row r="45271" spans="1:1" ht="13.5" x14ac:dyDescent="0.25">
      <c r="A45271" s="210"/>
    </row>
    <row r="45272" spans="1:1" ht="13.5" x14ac:dyDescent="0.25">
      <c r="A45272" s="210"/>
    </row>
    <row r="45273" spans="1:1" ht="13.5" x14ac:dyDescent="0.25">
      <c r="A45273" s="210"/>
    </row>
    <row r="45274" spans="1:1" ht="13.5" x14ac:dyDescent="0.25">
      <c r="A45274" s="210"/>
    </row>
    <row r="45275" spans="1:1" ht="13.5" x14ac:dyDescent="0.25">
      <c r="A45275" s="210"/>
    </row>
    <row r="45276" spans="1:1" ht="13.5" x14ac:dyDescent="0.25">
      <c r="A45276" s="210"/>
    </row>
    <row r="45277" spans="1:1" ht="13.5" x14ac:dyDescent="0.25">
      <c r="A45277" s="210"/>
    </row>
    <row r="45278" spans="1:1" ht="13.5" x14ac:dyDescent="0.25">
      <c r="A45278" s="210"/>
    </row>
    <row r="45279" spans="1:1" ht="13.5" x14ac:dyDescent="0.25">
      <c r="A45279" s="210"/>
    </row>
    <row r="45280" spans="1:1" ht="13.5" x14ac:dyDescent="0.25">
      <c r="A45280" s="210"/>
    </row>
    <row r="45281" spans="1:1" ht="13.5" x14ac:dyDescent="0.25">
      <c r="A45281" s="210"/>
    </row>
    <row r="45282" spans="1:1" ht="13.5" x14ac:dyDescent="0.25">
      <c r="A45282" s="210"/>
    </row>
    <row r="45283" spans="1:1" ht="13.5" x14ac:dyDescent="0.25">
      <c r="A45283" s="210"/>
    </row>
    <row r="45284" spans="1:1" ht="13.5" x14ac:dyDescent="0.25">
      <c r="A45284" s="210"/>
    </row>
    <row r="45285" spans="1:1" ht="13.5" x14ac:dyDescent="0.25">
      <c r="A45285" s="210"/>
    </row>
    <row r="45286" spans="1:1" ht="13.5" x14ac:dyDescent="0.25">
      <c r="A45286" s="210"/>
    </row>
    <row r="45287" spans="1:1" ht="13.5" x14ac:dyDescent="0.25">
      <c r="A45287" s="210"/>
    </row>
    <row r="45288" spans="1:1" ht="13.5" x14ac:dyDescent="0.25">
      <c r="A45288" s="210"/>
    </row>
    <row r="45289" spans="1:1" ht="13.5" x14ac:dyDescent="0.25">
      <c r="A45289" s="210"/>
    </row>
    <row r="45290" spans="1:1" ht="13.5" x14ac:dyDescent="0.25">
      <c r="A45290" s="210"/>
    </row>
    <row r="45291" spans="1:1" ht="13.5" x14ac:dyDescent="0.25">
      <c r="A45291" s="210"/>
    </row>
    <row r="45292" spans="1:1" ht="13.5" x14ac:dyDescent="0.25">
      <c r="A45292" s="210"/>
    </row>
    <row r="45293" spans="1:1" ht="13.5" x14ac:dyDescent="0.25">
      <c r="A45293" s="210"/>
    </row>
    <row r="45294" spans="1:1" ht="13.5" x14ac:dyDescent="0.25">
      <c r="A45294" s="210"/>
    </row>
    <row r="45295" spans="1:1" ht="13.5" x14ac:dyDescent="0.25">
      <c r="A45295" s="210"/>
    </row>
    <row r="45296" spans="1:1" ht="13.5" x14ac:dyDescent="0.25">
      <c r="A45296" s="210"/>
    </row>
    <row r="45297" spans="1:1" ht="13.5" x14ac:dyDescent="0.25">
      <c r="A45297" s="210"/>
    </row>
    <row r="45298" spans="1:1" ht="13.5" x14ac:dyDescent="0.25">
      <c r="A45298" s="210"/>
    </row>
    <row r="45299" spans="1:1" ht="13.5" x14ac:dyDescent="0.25">
      <c r="A45299" s="210"/>
    </row>
    <row r="45300" spans="1:1" ht="13.5" x14ac:dyDescent="0.25">
      <c r="A45300" s="210"/>
    </row>
    <row r="45301" spans="1:1" ht="13.5" x14ac:dyDescent="0.25">
      <c r="A45301" s="210"/>
    </row>
    <row r="45302" spans="1:1" ht="13.5" x14ac:dyDescent="0.25">
      <c r="A45302" s="210"/>
    </row>
    <row r="45303" spans="1:1" ht="13.5" x14ac:dyDescent="0.25">
      <c r="A45303" s="210"/>
    </row>
    <row r="45304" spans="1:1" ht="13.5" x14ac:dyDescent="0.25">
      <c r="A45304" s="210"/>
    </row>
    <row r="45305" spans="1:1" ht="13.5" x14ac:dyDescent="0.25">
      <c r="A45305" s="210"/>
    </row>
    <row r="45306" spans="1:1" ht="13.5" x14ac:dyDescent="0.25">
      <c r="A45306" s="210"/>
    </row>
    <row r="45307" spans="1:1" ht="13.5" x14ac:dyDescent="0.25">
      <c r="A45307" s="210"/>
    </row>
    <row r="45308" spans="1:1" ht="13.5" x14ac:dyDescent="0.25">
      <c r="A45308" s="210"/>
    </row>
    <row r="45309" spans="1:1" ht="13.5" x14ac:dyDescent="0.25">
      <c r="A45309" s="210"/>
    </row>
    <row r="45310" spans="1:1" ht="13.5" x14ac:dyDescent="0.25">
      <c r="A45310" s="210"/>
    </row>
    <row r="45311" spans="1:1" ht="13.5" x14ac:dyDescent="0.25">
      <c r="A45311" s="210"/>
    </row>
    <row r="45312" spans="1:1" ht="13.5" x14ac:dyDescent="0.25">
      <c r="A45312" s="210"/>
    </row>
    <row r="45313" spans="1:1" ht="13.5" x14ac:dyDescent="0.25">
      <c r="A45313" s="210"/>
    </row>
    <row r="45314" spans="1:1" ht="13.5" x14ac:dyDescent="0.25">
      <c r="A45314" s="210"/>
    </row>
    <row r="45315" spans="1:1" ht="13.5" x14ac:dyDescent="0.25">
      <c r="A45315" s="210"/>
    </row>
    <row r="45316" spans="1:1" ht="13.5" x14ac:dyDescent="0.25">
      <c r="A45316" s="210"/>
    </row>
    <row r="45317" spans="1:1" ht="13.5" x14ac:dyDescent="0.25">
      <c r="A45317" s="210"/>
    </row>
    <row r="45318" spans="1:1" ht="13.5" x14ac:dyDescent="0.25">
      <c r="A45318" s="210"/>
    </row>
    <row r="45319" spans="1:1" ht="13.5" x14ac:dyDescent="0.25">
      <c r="A45319" s="210"/>
    </row>
    <row r="45320" spans="1:1" ht="13.5" x14ac:dyDescent="0.25">
      <c r="A45320" s="210"/>
    </row>
    <row r="45321" spans="1:1" ht="13.5" x14ac:dyDescent="0.25">
      <c r="A45321" s="210"/>
    </row>
    <row r="45322" spans="1:1" ht="13.5" x14ac:dyDescent="0.25">
      <c r="A45322" s="210"/>
    </row>
    <row r="45323" spans="1:1" ht="13.5" x14ac:dyDescent="0.25">
      <c r="A45323" s="210"/>
    </row>
    <row r="45324" spans="1:1" ht="13.5" x14ac:dyDescent="0.25">
      <c r="A45324" s="210"/>
    </row>
    <row r="45325" spans="1:1" ht="13.5" x14ac:dyDescent="0.25">
      <c r="A45325" s="210"/>
    </row>
    <row r="45326" spans="1:1" ht="13.5" x14ac:dyDescent="0.25">
      <c r="A45326" s="210"/>
    </row>
    <row r="45327" spans="1:1" ht="13.5" x14ac:dyDescent="0.25">
      <c r="A45327" s="210"/>
    </row>
    <row r="45328" spans="1:1" ht="13.5" x14ac:dyDescent="0.25">
      <c r="A45328" s="210"/>
    </row>
    <row r="45329" spans="1:1" ht="13.5" x14ac:dyDescent="0.25">
      <c r="A45329" s="210"/>
    </row>
    <row r="45330" spans="1:1" ht="13.5" x14ac:dyDescent="0.25">
      <c r="A45330" s="210"/>
    </row>
    <row r="45331" spans="1:1" ht="13.5" x14ac:dyDescent="0.25">
      <c r="A45331" s="210"/>
    </row>
    <row r="45332" spans="1:1" ht="13.5" x14ac:dyDescent="0.25">
      <c r="A45332" s="210"/>
    </row>
    <row r="45333" spans="1:1" ht="13.5" x14ac:dyDescent="0.25">
      <c r="A45333" s="210"/>
    </row>
    <row r="45334" spans="1:1" ht="13.5" x14ac:dyDescent="0.25">
      <c r="A45334" s="210"/>
    </row>
    <row r="45335" spans="1:1" ht="13.5" x14ac:dyDescent="0.25">
      <c r="A45335" s="210"/>
    </row>
    <row r="45336" spans="1:1" ht="13.5" x14ac:dyDescent="0.25">
      <c r="A45336" s="210"/>
    </row>
    <row r="45337" spans="1:1" ht="13.5" x14ac:dyDescent="0.25">
      <c r="A45337" s="210"/>
    </row>
    <row r="45338" spans="1:1" ht="13.5" x14ac:dyDescent="0.25">
      <c r="A45338" s="210"/>
    </row>
    <row r="45339" spans="1:1" ht="13.5" x14ac:dyDescent="0.25">
      <c r="A45339" s="210"/>
    </row>
    <row r="45340" spans="1:1" ht="13.5" x14ac:dyDescent="0.25">
      <c r="A45340" s="210"/>
    </row>
    <row r="45341" spans="1:1" ht="13.5" x14ac:dyDescent="0.25">
      <c r="A45341" s="210"/>
    </row>
    <row r="45342" spans="1:1" ht="13.5" x14ac:dyDescent="0.25">
      <c r="A45342" s="210"/>
    </row>
    <row r="45343" spans="1:1" ht="13.5" x14ac:dyDescent="0.25">
      <c r="A45343" s="210"/>
    </row>
    <row r="45344" spans="1:1" ht="13.5" x14ac:dyDescent="0.25">
      <c r="A45344" s="210"/>
    </row>
    <row r="45345" spans="1:1" ht="13.5" x14ac:dyDescent="0.25">
      <c r="A45345" s="210"/>
    </row>
    <row r="45346" spans="1:1" ht="13.5" x14ac:dyDescent="0.25">
      <c r="A45346" s="210"/>
    </row>
    <row r="45347" spans="1:1" ht="13.5" x14ac:dyDescent="0.25">
      <c r="A45347" s="210"/>
    </row>
    <row r="45348" spans="1:1" ht="13.5" x14ac:dyDescent="0.25">
      <c r="A45348" s="210"/>
    </row>
    <row r="45349" spans="1:1" ht="13.5" x14ac:dyDescent="0.25">
      <c r="A45349" s="210"/>
    </row>
    <row r="45350" spans="1:1" ht="13.5" x14ac:dyDescent="0.25">
      <c r="A45350" s="210"/>
    </row>
    <row r="45351" spans="1:1" ht="13.5" x14ac:dyDescent="0.25">
      <c r="A45351" s="210"/>
    </row>
    <row r="45352" spans="1:1" ht="13.5" x14ac:dyDescent="0.25">
      <c r="A45352" s="210"/>
    </row>
    <row r="45353" spans="1:1" ht="13.5" x14ac:dyDescent="0.25">
      <c r="A45353" s="210"/>
    </row>
    <row r="45354" spans="1:1" ht="13.5" x14ac:dyDescent="0.25">
      <c r="A45354" s="210"/>
    </row>
    <row r="45355" spans="1:1" ht="13.5" x14ac:dyDescent="0.25">
      <c r="A45355" s="210"/>
    </row>
    <row r="45356" spans="1:1" ht="13.5" x14ac:dyDescent="0.25">
      <c r="A45356" s="210"/>
    </row>
    <row r="45357" spans="1:1" ht="13.5" x14ac:dyDescent="0.25">
      <c r="A45357" s="210"/>
    </row>
    <row r="45358" spans="1:1" ht="13.5" x14ac:dyDescent="0.25">
      <c r="A45358" s="210"/>
    </row>
    <row r="45359" spans="1:1" ht="13.5" x14ac:dyDescent="0.25">
      <c r="A45359" s="210"/>
    </row>
    <row r="45360" spans="1:1" ht="13.5" x14ac:dyDescent="0.25">
      <c r="A45360" s="210"/>
    </row>
    <row r="45361" spans="1:1" ht="13.5" x14ac:dyDescent="0.25">
      <c r="A45361" s="210"/>
    </row>
    <row r="45362" spans="1:1" ht="13.5" x14ac:dyDescent="0.25">
      <c r="A45362" s="210"/>
    </row>
    <row r="45363" spans="1:1" ht="13.5" x14ac:dyDescent="0.25">
      <c r="A45363" s="210"/>
    </row>
    <row r="45364" spans="1:1" ht="13.5" x14ac:dyDescent="0.25">
      <c r="A45364" s="210"/>
    </row>
    <row r="45365" spans="1:1" ht="13.5" x14ac:dyDescent="0.25">
      <c r="A45365" s="210"/>
    </row>
    <row r="45366" spans="1:1" ht="13.5" x14ac:dyDescent="0.25">
      <c r="A45366" s="210"/>
    </row>
    <row r="45367" spans="1:1" ht="13.5" x14ac:dyDescent="0.25">
      <c r="A45367" s="210"/>
    </row>
    <row r="45368" spans="1:1" ht="13.5" x14ac:dyDescent="0.25">
      <c r="A45368" s="210"/>
    </row>
    <row r="45369" spans="1:1" ht="13.5" x14ac:dyDescent="0.25">
      <c r="A45369" s="210"/>
    </row>
    <row r="45370" spans="1:1" ht="13.5" x14ac:dyDescent="0.25">
      <c r="A45370" s="210"/>
    </row>
    <row r="45371" spans="1:1" ht="13.5" x14ac:dyDescent="0.25">
      <c r="A45371" s="210"/>
    </row>
    <row r="45372" spans="1:1" ht="13.5" x14ac:dyDescent="0.25">
      <c r="A45372" s="210"/>
    </row>
    <row r="45373" spans="1:1" ht="13.5" x14ac:dyDescent="0.25">
      <c r="A45373" s="210"/>
    </row>
    <row r="45374" spans="1:1" ht="13.5" x14ac:dyDescent="0.25">
      <c r="A45374" s="210"/>
    </row>
    <row r="45375" spans="1:1" ht="13.5" x14ac:dyDescent="0.25">
      <c r="A45375" s="210"/>
    </row>
    <row r="45376" spans="1:1" ht="13.5" x14ac:dyDescent="0.25">
      <c r="A45376" s="210"/>
    </row>
    <row r="45377" spans="1:1" ht="13.5" x14ac:dyDescent="0.25">
      <c r="A45377" s="210"/>
    </row>
    <row r="45378" spans="1:1" ht="13.5" x14ac:dyDescent="0.25">
      <c r="A45378" s="210"/>
    </row>
    <row r="45379" spans="1:1" ht="13.5" x14ac:dyDescent="0.25">
      <c r="A45379" s="210"/>
    </row>
    <row r="45380" spans="1:1" ht="13.5" x14ac:dyDescent="0.25">
      <c r="A45380" s="210"/>
    </row>
    <row r="45381" spans="1:1" ht="13.5" x14ac:dyDescent="0.25">
      <c r="A45381" s="210"/>
    </row>
    <row r="45382" spans="1:1" ht="13.5" x14ac:dyDescent="0.25">
      <c r="A45382" s="210"/>
    </row>
    <row r="45383" spans="1:1" ht="13.5" x14ac:dyDescent="0.25">
      <c r="A45383" s="210"/>
    </row>
    <row r="45384" spans="1:1" ht="13.5" x14ac:dyDescent="0.25">
      <c r="A45384" s="210"/>
    </row>
    <row r="45385" spans="1:1" ht="13.5" x14ac:dyDescent="0.25">
      <c r="A45385" s="210"/>
    </row>
    <row r="45386" spans="1:1" ht="13.5" x14ac:dyDescent="0.25">
      <c r="A45386" s="210"/>
    </row>
    <row r="45387" spans="1:1" ht="13.5" x14ac:dyDescent="0.25">
      <c r="A45387" s="210"/>
    </row>
    <row r="45388" spans="1:1" ht="13.5" x14ac:dyDescent="0.25">
      <c r="A45388" s="210"/>
    </row>
    <row r="45389" spans="1:1" ht="13.5" x14ac:dyDescent="0.25">
      <c r="A45389" s="210"/>
    </row>
    <row r="45390" spans="1:1" ht="13.5" x14ac:dyDescent="0.25">
      <c r="A45390" s="210"/>
    </row>
    <row r="45391" spans="1:1" ht="13.5" x14ac:dyDescent="0.25">
      <c r="A45391" s="210"/>
    </row>
    <row r="45392" spans="1:1" ht="13.5" x14ac:dyDescent="0.25">
      <c r="A45392" s="210"/>
    </row>
    <row r="45393" spans="1:1" ht="13.5" x14ac:dyDescent="0.25">
      <c r="A45393" s="210"/>
    </row>
    <row r="45394" spans="1:1" ht="13.5" x14ac:dyDescent="0.25">
      <c r="A45394" s="210"/>
    </row>
    <row r="45395" spans="1:1" ht="13.5" x14ac:dyDescent="0.25">
      <c r="A45395" s="210"/>
    </row>
    <row r="45396" spans="1:1" ht="13.5" x14ac:dyDescent="0.25">
      <c r="A45396" s="210"/>
    </row>
    <row r="45397" spans="1:1" ht="13.5" x14ac:dyDescent="0.25">
      <c r="A45397" s="210"/>
    </row>
    <row r="45398" spans="1:1" ht="13.5" x14ac:dyDescent="0.25">
      <c r="A45398" s="210"/>
    </row>
    <row r="45399" spans="1:1" ht="13.5" x14ac:dyDescent="0.25">
      <c r="A45399" s="210"/>
    </row>
    <row r="45400" spans="1:1" ht="13.5" x14ac:dyDescent="0.25">
      <c r="A45400" s="210"/>
    </row>
    <row r="45401" spans="1:1" ht="13.5" x14ac:dyDescent="0.25">
      <c r="A45401" s="210"/>
    </row>
    <row r="45402" spans="1:1" ht="13.5" x14ac:dyDescent="0.25">
      <c r="A45402" s="210"/>
    </row>
    <row r="45403" spans="1:1" ht="13.5" x14ac:dyDescent="0.25">
      <c r="A45403" s="210"/>
    </row>
    <row r="45404" spans="1:1" ht="13.5" x14ac:dyDescent="0.25">
      <c r="A45404" s="210"/>
    </row>
    <row r="45405" spans="1:1" ht="13.5" x14ac:dyDescent="0.25">
      <c r="A45405" s="210"/>
    </row>
    <row r="45406" spans="1:1" ht="13.5" x14ac:dyDescent="0.25">
      <c r="A45406" s="210"/>
    </row>
    <row r="45407" spans="1:1" ht="13.5" x14ac:dyDescent="0.25">
      <c r="A45407" s="210"/>
    </row>
    <row r="45408" spans="1:1" ht="13.5" x14ac:dyDescent="0.25">
      <c r="A45408" s="210"/>
    </row>
    <row r="45409" spans="1:1" ht="13.5" x14ac:dyDescent="0.25">
      <c r="A45409" s="210"/>
    </row>
    <row r="45410" spans="1:1" ht="13.5" x14ac:dyDescent="0.25">
      <c r="A45410" s="210"/>
    </row>
    <row r="45411" spans="1:1" ht="13.5" x14ac:dyDescent="0.25">
      <c r="A45411" s="210"/>
    </row>
    <row r="45412" spans="1:1" ht="13.5" x14ac:dyDescent="0.25">
      <c r="A45412" s="210"/>
    </row>
    <row r="45413" spans="1:1" ht="13.5" x14ac:dyDescent="0.25">
      <c r="A45413" s="210"/>
    </row>
    <row r="45414" spans="1:1" ht="13.5" x14ac:dyDescent="0.25">
      <c r="A45414" s="210"/>
    </row>
    <row r="45415" spans="1:1" ht="13.5" x14ac:dyDescent="0.25">
      <c r="A45415" s="210"/>
    </row>
    <row r="45416" spans="1:1" ht="13.5" x14ac:dyDescent="0.25">
      <c r="A45416" s="210"/>
    </row>
    <row r="45417" spans="1:1" ht="13.5" x14ac:dyDescent="0.25">
      <c r="A45417" s="210"/>
    </row>
    <row r="45418" spans="1:1" ht="13.5" x14ac:dyDescent="0.25">
      <c r="A45418" s="210"/>
    </row>
    <row r="45419" spans="1:1" ht="13.5" x14ac:dyDescent="0.25">
      <c r="A45419" s="210"/>
    </row>
    <row r="45420" spans="1:1" ht="13.5" x14ac:dyDescent="0.25">
      <c r="A45420" s="210"/>
    </row>
    <row r="45421" spans="1:1" ht="13.5" x14ac:dyDescent="0.25">
      <c r="A45421" s="210"/>
    </row>
    <row r="45422" spans="1:1" ht="13.5" x14ac:dyDescent="0.25">
      <c r="A45422" s="210"/>
    </row>
    <row r="45423" spans="1:1" ht="13.5" x14ac:dyDescent="0.25">
      <c r="A45423" s="210"/>
    </row>
    <row r="45424" spans="1:1" ht="13.5" x14ac:dyDescent="0.25">
      <c r="A45424" s="210"/>
    </row>
    <row r="45425" spans="1:1" ht="13.5" x14ac:dyDescent="0.25">
      <c r="A45425" s="210"/>
    </row>
    <row r="45426" spans="1:1" ht="13.5" x14ac:dyDescent="0.25">
      <c r="A45426" s="210"/>
    </row>
    <row r="45427" spans="1:1" ht="13.5" x14ac:dyDescent="0.25">
      <c r="A45427" s="210"/>
    </row>
    <row r="45428" spans="1:1" ht="13.5" x14ac:dyDescent="0.25">
      <c r="A45428" s="210"/>
    </row>
    <row r="45429" spans="1:1" ht="13.5" x14ac:dyDescent="0.25">
      <c r="A45429" s="210"/>
    </row>
    <row r="45430" spans="1:1" ht="13.5" x14ac:dyDescent="0.25">
      <c r="A45430" s="210"/>
    </row>
    <row r="45431" spans="1:1" ht="13.5" x14ac:dyDescent="0.25">
      <c r="A45431" s="210"/>
    </row>
    <row r="45432" spans="1:1" ht="13.5" x14ac:dyDescent="0.25">
      <c r="A45432" s="210"/>
    </row>
    <row r="45433" spans="1:1" ht="13.5" x14ac:dyDescent="0.25">
      <c r="A45433" s="210"/>
    </row>
    <row r="45434" spans="1:1" ht="13.5" x14ac:dyDescent="0.25">
      <c r="A45434" s="210"/>
    </row>
    <row r="45435" spans="1:1" ht="13.5" x14ac:dyDescent="0.25">
      <c r="A45435" s="210"/>
    </row>
    <row r="45436" spans="1:1" ht="13.5" x14ac:dyDescent="0.25">
      <c r="A45436" s="210"/>
    </row>
    <row r="45437" spans="1:1" ht="13.5" x14ac:dyDescent="0.25">
      <c r="A45437" s="210"/>
    </row>
    <row r="45438" spans="1:1" ht="13.5" x14ac:dyDescent="0.25">
      <c r="A45438" s="210"/>
    </row>
    <row r="45439" spans="1:1" ht="13.5" x14ac:dyDescent="0.25">
      <c r="A45439" s="210"/>
    </row>
    <row r="45440" spans="1:1" ht="13.5" x14ac:dyDescent="0.25">
      <c r="A45440" s="210"/>
    </row>
    <row r="45441" spans="1:1" ht="13.5" x14ac:dyDescent="0.25">
      <c r="A45441" s="210"/>
    </row>
    <row r="45442" spans="1:1" ht="13.5" x14ac:dyDescent="0.25">
      <c r="A45442" s="210"/>
    </row>
    <row r="45443" spans="1:1" ht="13.5" x14ac:dyDescent="0.25">
      <c r="A45443" s="210"/>
    </row>
    <row r="45444" spans="1:1" ht="13.5" x14ac:dyDescent="0.25">
      <c r="A45444" s="210"/>
    </row>
    <row r="45445" spans="1:1" ht="13.5" x14ac:dyDescent="0.25">
      <c r="A45445" s="210"/>
    </row>
    <row r="45446" spans="1:1" ht="13.5" x14ac:dyDescent="0.25">
      <c r="A45446" s="210"/>
    </row>
    <row r="45447" spans="1:1" ht="13.5" x14ac:dyDescent="0.25">
      <c r="A45447" s="210"/>
    </row>
    <row r="45448" spans="1:1" ht="13.5" x14ac:dyDescent="0.25">
      <c r="A45448" s="210"/>
    </row>
    <row r="45449" spans="1:1" ht="13.5" x14ac:dyDescent="0.25">
      <c r="A45449" s="210"/>
    </row>
    <row r="45450" spans="1:1" ht="13.5" x14ac:dyDescent="0.25">
      <c r="A45450" s="210"/>
    </row>
    <row r="45451" spans="1:1" ht="13.5" x14ac:dyDescent="0.25">
      <c r="A45451" s="210"/>
    </row>
    <row r="45452" spans="1:1" ht="13.5" x14ac:dyDescent="0.25">
      <c r="A45452" s="210"/>
    </row>
    <row r="45453" spans="1:1" ht="13.5" x14ac:dyDescent="0.25">
      <c r="A45453" s="210"/>
    </row>
    <row r="45454" spans="1:1" ht="13.5" x14ac:dyDescent="0.25">
      <c r="A45454" s="210"/>
    </row>
    <row r="45455" spans="1:1" ht="13.5" x14ac:dyDescent="0.25">
      <c r="A45455" s="210"/>
    </row>
    <row r="45456" spans="1:1" ht="13.5" x14ac:dyDescent="0.25">
      <c r="A45456" s="210"/>
    </row>
    <row r="45457" spans="1:1" ht="13.5" x14ac:dyDescent="0.25">
      <c r="A45457" s="210"/>
    </row>
    <row r="45458" spans="1:1" ht="13.5" x14ac:dyDescent="0.25">
      <c r="A45458" s="210"/>
    </row>
    <row r="45459" spans="1:1" ht="13.5" x14ac:dyDescent="0.25">
      <c r="A45459" s="210"/>
    </row>
    <row r="45460" spans="1:1" ht="13.5" x14ac:dyDescent="0.25">
      <c r="A45460" s="210"/>
    </row>
    <row r="45461" spans="1:1" ht="13.5" x14ac:dyDescent="0.25">
      <c r="A45461" s="210"/>
    </row>
    <row r="45462" spans="1:1" ht="13.5" x14ac:dyDescent="0.25">
      <c r="A45462" s="210"/>
    </row>
    <row r="45463" spans="1:1" ht="13.5" x14ac:dyDescent="0.25">
      <c r="A45463" s="210"/>
    </row>
    <row r="45464" spans="1:1" ht="13.5" x14ac:dyDescent="0.25">
      <c r="A45464" s="210"/>
    </row>
    <row r="45465" spans="1:1" ht="13.5" x14ac:dyDescent="0.25">
      <c r="A45465" s="210"/>
    </row>
    <row r="45466" spans="1:1" ht="13.5" x14ac:dyDescent="0.25">
      <c r="A45466" s="210"/>
    </row>
    <row r="45467" spans="1:1" ht="13.5" x14ac:dyDescent="0.25">
      <c r="A45467" s="210"/>
    </row>
    <row r="45468" spans="1:1" ht="13.5" x14ac:dyDescent="0.25">
      <c r="A45468" s="210"/>
    </row>
    <row r="45469" spans="1:1" ht="13.5" x14ac:dyDescent="0.25">
      <c r="A45469" s="210"/>
    </row>
    <row r="45470" spans="1:1" ht="13.5" x14ac:dyDescent="0.25">
      <c r="A45470" s="210"/>
    </row>
    <row r="45471" spans="1:1" ht="13.5" x14ac:dyDescent="0.25">
      <c r="A45471" s="210"/>
    </row>
    <row r="45472" spans="1:1" ht="13.5" x14ac:dyDescent="0.25">
      <c r="A45472" s="210"/>
    </row>
    <row r="45473" spans="1:1" ht="13.5" x14ac:dyDescent="0.25">
      <c r="A45473" s="210"/>
    </row>
    <row r="45474" spans="1:1" ht="13.5" x14ac:dyDescent="0.25">
      <c r="A45474" s="210"/>
    </row>
    <row r="45475" spans="1:1" ht="13.5" x14ac:dyDescent="0.25">
      <c r="A45475" s="210"/>
    </row>
    <row r="45476" spans="1:1" ht="13.5" x14ac:dyDescent="0.25">
      <c r="A45476" s="210"/>
    </row>
    <row r="45477" spans="1:1" ht="13.5" x14ac:dyDescent="0.25">
      <c r="A45477" s="210"/>
    </row>
    <row r="45478" spans="1:1" ht="13.5" x14ac:dyDescent="0.25">
      <c r="A45478" s="210"/>
    </row>
    <row r="45479" spans="1:1" ht="13.5" x14ac:dyDescent="0.25">
      <c r="A45479" s="210"/>
    </row>
    <row r="45480" spans="1:1" ht="13.5" x14ac:dyDescent="0.25">
      <c r="A45480" s="210"/>
    </row>
    <row r="45481" spans="1:1" ht="13.5" x14ac:dyDescent="0.25">
      <c r="A45481" s="210"/>
    </row>
    <row r="45482" spans="1:1" ht="13.5" x14ac:dyDescent="0.25">
      <c r="A45482" s="210"/>
    </row>
    <row r="45483" spans="1:1" ht="13.5" x14ac:dyDescent="0.25">
      <c r="A45483" s="210"/>
    </row>
    <row r="45484" spans="1:1" ht="13.5" x14ac:dyDescent="0.25">
      <c r="A45484" s="210"/>
    </row>
    <row r="45485" spans="1:1" ht="13.5" x14ac:dyDescent="0.25">
      <c r="A45485" s="210"/>
    </row>
    <row r="45486" spans="1:1" ht="13.5" x14ac:dyDescent="0.25">
      <c r="A45486" s="210"/>
    </row>
    <row r="45487" spans="1:1" ht="13.5" x14ac:dyDescent="0.25">
      <c r="A45487" s="210"/>
    </row>
    <row r="45488" spans="1:1" ht="13.5" x14ac:dyDescent="0.25">
      <c r="A45488" s="210"/>
    </row>
    <row r="45489" spans="1:1" ht="13.5" x14ac:dyDescent="0.25">
      <c r="A45489" s="210"/>
    </row>
    <row r="45490" spans="1:1" ht="13.5" x14ac:dyDescent="0.25">
      <c r="A45490" s="210"/>
    </row>
    <row r="45491" spans="1:1" ht="13.5" x14ac:dyDescent="0.25">
      <c r="A45491" s="210"/>
    </row>
    <row r="45492" spans="1:1" ht="13.5" x14ac:dyDescent="0.25">
      <c r="A45492" s="210"/>
    </row>
    <row r="45493" spans="1:1" ht="13.5" x14ac:dyDescent="0.25">
      <c r="A45493" s="210"/>
    </row>
    <row r="45494" spans="1:1" ht="13.5" x14ac:dyDescent="0.25">
      <c r="A45494" s="210"/>
    </row>
    <row r="45495" spans="1:1" ht="13.5" x14ac:dyDescent="0.25">
      <c r="A45495" s="210"/>
    </row>
    <row r="45496" spans="1:1" ht="13.5" x14ac:dyDescent="0.25">
      <c r="A45496" s="210"/>
    </row>
    <row r="45497" spans="1:1" ht="13.5" x14ac:dyDescent="0.25">
      <c r="A45497" s="210"/>
    </row>
    <row r="45498" spans="1:1" ht="13.5" x14ac:dyDescent="0.25">
      <c r="A45498" s="210"/>
    </row>
    <row r="45499" spans="1:1" ht="13.5" x14ac:dyDescent="0.25">
      <c r="A45499" s="210"/>
    </row>
    <row r="45500" spans="1:1" ht="13.5" x14ac:dyDescent="0.25">
      <c r="A45500" s="210"/>
    </row>
    <row r="45501" spans="1:1" ht="13.5" x14ac:dyDescent="0.25">
      <c r="A45501" s="210"/>
    </row>
    <row r="45502" spans="1:1" ht="13.5" x14ac:dyDescent="0.25">
      <c r="A45502" s="210"/>
    </row>
    <row r="45503" spans="1:1" ht="13.5" x14ac:dyDescent="0.25">
      <c r="A45503" s="210"/>
    </row>
    <row r="45504" spans="1:1" ht="13.5" x14ac:dyDescent="0.25">
      <c r="A45504" s="210"/>
    </row>
    <row r="45505" spans="1:1" ht="13.5" x14ac:dyDescent="0.25">
      <c r="A45505" s="210"/>
    </row>
    <row r="45506" spans="1:1" ht="13.5" x14ac:dyDescent="0.25">
      <c r="A45506" s="210"/>
    </row>
    <row r="45507" spans="1:1" ht="13.5" x14ac:dyDescent="0.25">
      <c r="A45507" s="210"/>
    </row>
    <row r="45508" spans="1:1" ht="13.5" x14ac:dyDescent="0.25">
      <c r="A45508" s="210"/>
    </row>
    <row r="45509" spans="1:1" ht="13.5" x14ac:dyDescent="0.25">
      <c r="A45509" s="210"/>
    </row>
    <row r="45510" spans="1:1" ht="13.5" x14ac:dyDescent="0.25">
      <c r="A45510" s="210"/>
    </row>
    <row r="45511" spans="1:1" ht="13.5" x14ac:dyDescent="0.25">
      <c r="A45511" s="210"/>
    </row>
    <row r="45512" spans="1:1" ht="13.5" x14ac:dyDescent="0.25">
      <c r="A45512" s="210"/>
    </row>
    <row r="45513" spans="1:1" ht="13.5" x14ac:dyDescent="0.25">
      <c r="A45513" s="210"/>
    </row>
    <row r="45514" spans="1:1" ht="13.5" x14ac:dyDescent="0.25">
      <c r="A45514" s="210"/>
    </row>
    <row r="45515" spans="1:1" ht="13.5" x14ac:dyDescent="0.25">
      <c r="A45515" s="210"/>
    </row>
    <row r="45516" spans="1:1" ht="13.5" x14ac:dyDescent="0.25">
      <c r="A45516" s="210"/>
    </row>
    <row r="45517" spans="1:1" ht="13.5" x14ac:dyDescent="0.25">
      <c r="A45517" s="210"/>
    </row>
    <row r="45518" spans="1:1" ht="13.5" x14ac:dyDescent="0.25">
      <c r="A45518" s="210"/>
    </row>
    <row r="45519" spans="1:1" ht="13.5" x14ac:dyDescent="0.25">
      <c r="A45519" s="210"/>
    </row>
    <row r="45520" spans="1:1" ht="13.5" x14ac:dyDescent="0.25">
      <c r="A45520" s="210"/>
    </row>
    <row r="45521" spans="1:1" ht="13.5" x14ac:dyDescent="0.25">
      <c r="A45521" s="210"/>
    </row>
    <row r="45522" spans="1:1" ht="13.5" x14ac:dyDescent="0.25">
      <c r="A45522" s="210"/>
    </row>
    <row r="45523" spans="1:1" ht="13.5" x14ac:dyDescent="0.25">
      <c r="A45523" s="210"/>
    </row>
    <row r="45524" spans="1:1" ht="13.5" x14ac:dyDescent="0.25">
      <c r="A45524" s="210"/>
    </row>
    <row r="45525" spans="1:1" ht="13.5" x14ac:dyDescent="0.25">
      <c r="A45525" s="210"/>
    </row>
    <row r="45526" spans="1:1" ht="13.5" x14ac:dyDescent="0.25">
      <c r="A45526" s="210"/>
    </row>
    <row r="45527" spans="1:1" ht="13.5" x14ac:dyDescent="0.25">
      <c r="A45527" s="210"/>
    </row>
    <row r="45528" spans="1:1" ht="13.5" x14ac:dyDescent="0.25">
      <c r="A45528" s="210"/>
    </row>
    <row r="45529" spans="1:1" ht="13.5" x14ac:dyDescent="0.25">
      <c r="A45529" s="210"/>
    </row>
    <row r="45530" spans="1:1" ht="13.5" x14ac:dyDescent="0.25">
      <c r="A45530" s="210"/>
    </row>
    <row r="45531" spans="1:1" ht="13.5" x14ac:dyDescent="0.25">
      <c r="A45531" s="210"/>
    </row>
    <row r="45532" spans="1:1" ht="13.5" x14ac:dyDescent="0.25">
      <c r="A45532" s="210"/>
    </row>
    <row r="45533" spans="1:1" ht="13.5" x14ac:dyDescent="0.25">
      <c r="A45533" s="210"/>
    </row>
    <row r="45534" spans="1:1" ht="13.5" x14ac:dyDescent="0.25">
      <c r="A45534" s="210"/>
    </row>
    <row r="45535" spans="1:1" ht="13.5" x14ac:dyDescent="0.25">
      <c r="A45535" s="210"/>
    </row>
    <row r="45536" spans="1:1" ht="13.5" x14ac:dyDescent="0.25">
      <c r="A45536" s="210"/>
    </row>
    <row r="45537" spans="1:1" ht="13.5" x14ac:dyDescent="0.25">
      <c r="A45537" s="210"/>
    </row>
    <row r="45538" spans="1:1" ht="13.5" x14ac:dyDescent="0.25">
      <c r="A45538" s="210"/>
    </row>
    <row r="45539" spans="1:1" ht="13.5" x14ac:dyDescent="0.25">
      <c r="A45539" s="210"/>
    </row>
    <row r="45540" spans="1:1" ht="13.5" x14ac:dyDescent="0.25">
      <c r="A45540" s="210"/>
    </row>
    <row r="45541" spans="1:1" ht="13.5" x14ac:dyDescent="0.25">
      <c r="A45541" s="210"/>
    </row>
    <row r="45542" spans="1:1" ht="13.5" x14ac:dyDescent="0.25">
      <c r="A45542" s="210"/>
    </row>
    <row r="45543" spans="1:1" ht="13.5" x14ac:dyDescent="0.25">
      <c r="A45543" s="210"/>
    </row>
    <row r="45544" spans="1:1" ht="13.5" x14ac:dyDescent="0.25">
      <c r="A45544" s="210"/>
    </row>
    <row r="45545" spans="1:1" ht="13.5" x14ac:dyDescent="0.25">
      <c r="A45545" s="210"/>
    </row>
    <row r="45546" spans="1:1" ht="13.5" x14ac:dyDescent="0.25">
      <c r="A45546" s="210"/>
    </row>
    <row r="45547" spans="1:1" ht="13.5" x14ac:dyDescent="0.25">
      <c r="A45547" s="210"/>
    </row>
    <row r="45548" spans="1:1" ht="13.5" x14ac:dyDescent="0.25">
      <c r="A45548" s="210"/>
    </row>
    <row r="45549" spans="1:1" ht="13.5" x14ac:dyDescent="0.25">
      <c r="A45549" s="210"/>
    </row>
    <row r="45550" spans="1:1" ht="13.5" x14ac:dyDescent="0.25">
      <c r="A45550" s="210"/>
    </row>
    <row r="45551" spans="1:1" ht="13.5" x14ac:dyDescent="0.25">
      <c r="A45551" s="210"/>
    </row>
    <row r="45552" spans="1:1" ht="13.5" x14ac:dyDescent="0.25">
      <c r="A45552" s="210"/>
    </row>
    <row r="45553" spans="1:1" ht="13.5" x14ac:dyDescent="0.25">
      <c r="A45553" s="210"/>
    </row>
    <row r="45554" spans="1:1" ht="13.5" x14ac:dyDescent="0.25">
      <c r="A45554" s="210"/>
    </row>
    <row r="45555" spans="1:1" ht="13.5" x14ac:dyDescent="0.25">
      <c r="A45555" s="210"/>
    </row>
    <row r="45556" spans="1:1" ht="13.5" x14ac:dyDescent="0.25">
      <c r="A45556" s="210"/>
    </row>
    <row r="45557" spans="1:1" ht="13.5" x14ac:dyDescent="0.25">
      <c r="A45557" s="210"/>
    </row>
    <row r="45558" spans="1:1" ht="13.5" x14ac:dyDescent="0.25">
      <c r="A45558" s="210"/>
    </row>
    <row r="45559" spans="1:1" ht="13.5" x14ac:dyDescent="0.25">
      <c r="A45559" s="210"/>
    </row>
    <row r="45560" spans="1:1" ht="13.5" x14ac:dyDescent="0.25">
      <c r="A45560" s="210"/>
    </row>
    <row r="45561" spans="1:1" ht="13.5" x14ac:dyDescent="0.25">
      <c r="A45561" s="210"/>
    </row>
    <row r="45562" spans="1:1" ht="13.5" x14ac:dyDescent="0.25">
      <c r="A45562" s="210"/>
    </row>
    <row r="45563" spans="1:1" ht="13.5" x14ac:dyDescent="0.25">
      <c r="A45563" s="210"/>
    </row>
    <row r="45564" spans="1:1" ht="13.5" x14ac:dyDescent="0.25">
      <c r="A45564" s="210"/>
    </row>
    <row r="45565" spans="1:1" ht="13.5" x14ac:dyDescent="0.25">
      <c r="A45565" s="210"/>
    </row>
    <row r="45566" spans="1:1" ht="13.5" x14ac:dyDescent="0.25">
      <c r="A45566" s="210"/>
    </row>
    <row r="45567" spans="1:1" ht="13.5" x14ac:dyDescent="0.25">
      <c r="A45567" s="210"/>
    </row>
    <row r="45568" spans="1:1" ht="13.5" x14ac:dyDescent="0.25">
      <c r="A45568" s="210"/>
    </row>
    <row r="45569" spans="1:1" ht="13.5" x14ac:dyDescent="0.25">
      <c r="A45569" s="210"/>
    </row>
    <row r="45570" spans="1:1" ht="13.5" x14ac:dyDescent="0.25">
      <c r="A45570" s="210"/>
    </row>
    <row r="45571" spans="1:1" ht="13.5" x14ac:dyDescent="0.25">
      <c r="A45571" s="210"/>
    </row>
    <row r="45572" spans="1:1" ht="13.5" x14ac:dyDescent="0.25">
      <c r="A45572" s="210"/>
    </row>
    <row r="45573" spans="1:1" ht="13.5" x14ac:dyDescent="0.25">
      <c r="A45573" s="210"/>
    </row>
    <row r="45574" spans="1:1" ht="13.5" x14ac:dyDescent="0.25">
      <c r="A45574" s="210"/>
    </row>
    <row r="45575" spans="1:1" ht="13.5" x14ac:dyDescent="0.25">
      <c r="A45575" s="210"/>
    </row>
    <row r="45576" spans="1:1" ht="13.5" x14ac:dyDescent="0.25">
      <c r="A45576" s="210"/>
    </row>
    <row r="45577" spans="1:1" ht="13.5" x14ac:dyDescent="0.25">
      <c r="A45577" s="210"/>
    </row>
    <row r="45578" spans="1:1" ht="13.5" x14ac:dyDescent="0.25">
      <c r="A45578" s="210"/>
    </row>
    <row r="45579" spans="1:1" ht="13.5" x14ac:dyDescent="0.25">
      <c r="A45579" s="210"/>
    </row>
    <row r="45580" spans="1:1" ht="13.5" x14ac:dyDescent="0.25">
      <c r="A45580" s="210"/>
    </row>
    <row r="45581" spans="1:1" ht="13.5" x14ac:dyDescent="0.25">
      <c r="A45581" s="210"/>
    </row>
    <row r="45582" spans="1:1" ht="13.5" x14ac:dyDescent="0.25">
      <c r="A45582" s="210"/>
    </row>
    <row r="45583" spans="1:1" ht="13.5" x14ac:dyDescent="0.25">
      <c r="A45583" s="210"/>
    </row>
    <row r="45584" spans="1:1" ht="13.5" x14ac:dyDescent="0.25">
      <c r="A45584" s="210"/>
    </row>
    <row r="45585" spans="1:1" ht="13.5" x14ac:dyDescent="0.25">
      <c r="A45585" s="210"/>
    </row>
    <row r="45586" spans="1:1" ht="13.5" x14ac:dyDescent="0.25">
      <c r="A45586" s="210"/>
    </row>
    <row r="45587" spans="1:1" ht="13.5" x14ac:dyDescent="0.25">
      <c r="A45587" s="210"/>
    </row>
    <row r="45588" spans="1:1" ht="13.5" x14ac:dyDescent="0.25">
      <c r="A45588" s="210"/>
    </row>
    <row r="45589" spans="1:1" ht="13.5" x14ac:dyDescent="0.25">
      <c r="A45589" s="210"/>
    </row>
    <row r="45590" spans="1:1" ht="13.5" x14ac:dyDescent="0.25">
      <c r="A45590" s="210"/>
    </row>
    <row r="45591" spans="1:1" ht="13.5" x14ac:dyDescent="0.25">
      <c r="A45591" s="210"/>
    </row>
    <row r="45592" spans="1:1" ht="13.5" x14ac:dyDescent="0.25">
      <c r="A45592" s="210"/>
    </row>
    <row r="45593" spans="1:1" ht="13.5" x14ac:dyDescent="0.25">
      <c r="A45593" s="210"/>
    </row>
    <row r="45594" spans="1:1" ht="13.5" x14ac:dyDescent="0.25">
      <c r="A45594" s="210"/>
    </row>
    <row r="45595" spans="1:1" ht="13.5" x14ac:dyDescent="0.25">
      <c r="A45595" s="210"/>
    </row>
    <row r="45596" spans="1:1" ht="13.5" x14ac:dyDescent="0.25">
      <c r="A45596" s="210"/>
    </row>
    <row r="45597" spans="1:1" ht="13.5" x14ac:dyDescent="0.25">
      <c r="A45597" s="210"/>
    </row>
    <row r="45598" spans="1:1" ht="13.5" x14ac:dyDescent="0.25">
      <c r="A45598" s="210"/>
    </row>
    <row r="45599" spans="1:1" ht="13.5" x14ac:dyDescent="0.25">
      <c r="A45599" s="210"/>
    </row>
    <row r="45600" spans="1:1" ht="13.5" x14ac:dyDescent="0.25">
      <c r="A45600" s="210"/>
    </row>
    <row r="45601" spans="1:1" ht="13.5" x14ac:dyDescent="0.25">
      <c r="A45601" s="210"/>
    </row>
    <row r="45602" spans="1:1" ht="13.5" x14ac:dyDescent="0.25">
      <c r="A45602" s="210"/>
    </row>
    <row r="45603" spans="1:1" ht="13.5" x14ac:dyDescent="0.25">
      <c r="A45603" s="210"/>
    </row>
    <row r="45604" spans="1:1" ht="13.5" x14ac:dyDescent="0.25">
      <c r="A45604" s="210"/>
    </row>
    <row r="45605" spans="1:1" ht="13.5" x14ac:dyDescent="0.25">
      <c r="A45605" s="210"/>
    </row>
    <row r="45606" spans="1:1" ht="13.5" x14ac:dyDescent="0.25">
      <c r="A45606" s="210"/>
    </row>
    <row r="45607" spans="1:1" ht="13.5" x14ac:dyDescent="0.25">
      <c r="A45607" s="210"/>
    </row>
    <row r="45608" spans="1:1" ht="13.5" x14ac:dyDescent="0.25">
      <c r="A45608" s="210"/>
    </row>
    <row r="45609" spans="1:1" ht="13.5" x14ac:dyDescent="0.25">
      <c r="A45609" s="210"/>
    </row>
    <row r="45610" spans="1:1" ht="13.5" x14ac:dyDescent="0.25">
      <c r="A45610" s="210"/>
    </row>
    <row r="45611" spans="1:1" ht="13.5" x14ac:dyDescent="0.25">
      <c r="A45611" s="210"/>
    </row>
    <row r="45612" spans="1:1" ht="13.5" x14ac:dyDescent="0.25">
      <c r="A45612" s="210"/>
    </row>
    <row r="45613" spans="1:1" ht="13.5" x14ac:dyDescent="0.25">
      <c r="A45613" s="210"/>
    </row>
    <row r="45614" spans="1:1" ht="13.5" x14ac:dyDescent="0.25">
      <c r="A45614" s="210"/>
    </row>
    <row r="45615" spans="1:1" ht="13.5" x14ac:dyDescent="0.25">
      <c r="A45615" s="210"/>
    </row>
    <row r="45616" spans="1:1" ht="13.5" x14ac:dyDescent="0.25">
      <c r="A45616" s="210"/>
    </row>
    <row r="45617" spans="1:1" ht="13.5" x14ac:dyDescent="0.25">
      <c r="A45617" s="210"/>
    </row>
    <row r="45618" spans="1:1" ht="13.5" x14ac:dyDescent="0.25">
      <c r="A45618" s="210"/>
    </row>
    <row r="45619" spans="1:1" ht="13.5" x14ac:dyDescent="0.25">
      <c r="A45619" s="210"/>
    </row>
    <row r="45620" spans="1:1" ht="13.5" x14ac:dyDescent="0.25">
      <c r="A45620" s="210"/>
    </row>
    <row r="45621" spans="1:1" ht="13.5" x14ac:dyDescent="0.25">
      <c r="A45621" s="210"/>
    </row>
    <row r="45622" spans="1:1" ht="13.5" x14ac:dyDescent="0.25">
      <c r="A45622" s="210"/>
    </row>
    <row r="45623" spans="1:1" ht="13.5" x14ac:dyDescent="0.25">
      <c r="A45623" s="210"/>
    </row>
    <row r="45624" spans="1:1" ht="13.5" x14ac:dyDescent="0.25">
      <c r="A45624" s="210"/>
    </row>
    <row r="45625" spans="1:1" ht="13.5" x14ac:dyDescent="0.25">
      <c r="A45625" s="210"/>
    </row>
    <row r="45626" spans="1:1" ht="13.5" x14ac:dyDescent="0.25">
      <c r="A45626" s="210"/>
    </row>
    <row r="45627" spans="1:1" ht="13.5" x14ac:dyDescent="0.25">
      <c r="A45627" s="210"/>
    </row>
    <row r="45628" spans="1:1" ht="13.5" x14ac:dyDescent="0.25">
      <c r="A45628" s="210"/>
    </row>
    <row r="45629" spans="1:1" ht="13.5" x14ac:dyDescent="0.25">
      <c r="A45629" s="210"/>
    </row>
    <row r="45630" spans="1:1" ht="13.5" x14ac:dyDescent="0.25">
      <c r="A45630" s="210"/>
    </row>
    <row r="45631" spans="1:1" ht="13.5" x14ac:dyDescent="0.25">
      <c r="A45631" s="210"/>
    </row>
    <row r="45632" spans="1:1" ht="13.5" x14ac:dyDescent="0.25">
      <c r="A45632" s="210"/>
    </row>
    <row r="45633" spans="1:1" ht="13.5" x14ac:dyDescent="0.25">
      <c r="A45633" s="210"/>
    </row>
    <row r="45634" spans="1:1" ht="13.5" x14ac:dyDescent="0.25">
      <c r="A45634" s="210"/>
    </row>
    <row r="45635" spans="1:1" ht="13.5" x14ac:dyDescent="0.25">
      <c r="A45635" s="210"/>
    </row>
    <row r="45636" spans="1:1" ht="13.5" x14ac:dyDescent="0.25">
      <c r="A45636" s="210"/>
    </row>
    <row r="45637" spans="1:1" ht="13.5" x14ac:dyDescent="0.25">
      <c r="A45637" s="210"/>
    </row>
    <row r="45638" spans="1:1" ht="13.5" x14ac:dyDescent="0.25">
      <c r="A45638" s="210"/>
    </row>
    <row r="45639" spans="1:1" ht="13.5" x14ac:dyDescent="0.25">
      <c r="A45639" s="210"/>
    </row>
    <row r="45640" spans="1:1" ht="13.5" x14ac:dyDescent="0.25">
      <c r="A45640" s="210"/>
    </row>
    <row r="45641" spans="1:1" ht="13.5" x14ac:dyDescent="0.25">
      <c r="A45641" s="210"/>
    </row>
    <row r="45642" spans="1:1" ht="13.5" x14ac:dyDescent="0.25">
      <c r="A45642" s="210"/>
    </row>
    <row r="45643" spans="1:1" ht="13.5" x14ac:dyDescent="0.25">
      <c r="A45643" s="210"/>
    </row>
    <row r="45644" spans="1:1" ht="13.5" x14ac:dyDescent="0.25">
      <c r="A45644" s="210"/>
    </row>
    <row r="45645" spans="1:1" ht="13.5" x14ac:dyDescent="0.25">
      <c r="A45645" s="210"/>
    </row>
    <row r="45646" spans="1:1" ht="13.5" x14ac:dyDescent="0.25">
      <c r="A45646" s="210"/>
    </row>
    <row r="45647" spans="1:1" ht="13.5" x14ac:dyDescent="0.25">
      <c r="A45647" s="210"/>
    </row>
    <row r="45648" spans="1:1" ht="13.5" x14ac:dyDescent="0.25">
      <c r="A45648" s="210"/>
    </row>
    <row r="45649" spans="1:1" ht="13.5" x14ac:dyDescent="0.25">
      <c r="A45649" s="210"/>
    </row>
    <row r="45650" spans="1:1" ht="13.5" x14ac:dyDescent="0.25">
      <c r="A45650" s="210"/>
    </row>
    <row r="45651" spans="1:1" ht="13.5" x14ac:dyDescent="0.25">
      <c r="A45651" s="210"/>
    </row>
    <row r="45652" spans="1:1" ht="13.5" x14ac:dyDescent="0.25">
      <c r="A45652" s="210"/>
    </row>
    <row r="45653" spans="1:1" ht="13.5" x14ac:dyDescent="0.25">
      <c r="A45653" s="210"/>
    </row>
    <row r="45654" spans="1:1" ht="13.5" x14ac:dyDescent="0.25">
      <c r="A45654" s="210"/>
    </row>
    <row r="45655" spans="1:1" ht="13.5" x14ac:dyDescent="0.25">
      <c r="A45655" s="210"/>
    </row>
    <row r="45656" spans="1:1" ht="13.5" x14ac:dyDescent="0.25">
      <c r="A45656" s="210"/>
    </row>
    <row r="45657" spans="1:1" ht="13.5" x14ac:dyDescent="0.25">
      <c r="A45657" s="210"/>
    </row>
    <row r="45658" spans="1:1" ht="13.5" x14ac:dyDescent="0.25">
      <c r="A45658" s="210"/>
    </row>
    <row r="45659" spans="1:1" ht="13.5" x14ac:dyDescent="0.25">
      <c r="A45659" s="210"/>
    </row>
    <row r="45660" spans="1:1" ht="13.5" x14ac:dyDescent="0.25">
      <c r="A45660" s="210"/>
    </row>
    <row r="45661" spans="1:1" ht="13.5" x14ac:dyDescent="0.25">
      <c r="A45661" s="210"/>
    </row>
    <row r="45662" spans="1:1" ht="13.5" x14ac:dyDescent="0.25">
      <c r="A45662" s="210"/>
    </row>
    <row r="45663" spans="1:1" ht="13.5" x14ac:dyDescent="0.25">
      <c r="A45663" s="210"/>
    </row>
    <row r="45664" spans="1:1" ht="13.5" x14ac:dyDescent="0.25">
      <c r="A45664" s="210"/>
    </row>
    <row r="45665" spans="1:1" ht="13.5" x14ac:dyDescent="0.25">
      <c r="A45665" s="210"/>
    </row>
    <row r="45666" spans="1:1" ht="13.5" x14ac:dyDescent="0.25">
      <c r="A45666" s="210"/>
    </row>
    <row r="45667" spans="1:1" ht="13.5" x14ac:dyDescent="0.25">
      <c r="A45667" s="210"/>
    </row>
    <row r="45668" spans="1:1" ht="13.5" x14ac:dyDescent="0.25">
      <c r="A45668" s="210"/>
    </row>
    <row r="45669" spans="1:1" ht="13.5" x14ac:dyDescent="0.25">
      <c r="A45669" s="210"/>
    </row>
    <row r="45670" spans="1:1" ht="13.5" x14ac:dyDescent="0.25">
      <c r="A45670" s="210"/>
    </row>
    <row r="45671" spans="1:1" ht="13.5" x14ac:dyDescent="0.25">
      <c r="A45671" s="210"/>
    </row>
    <row r="45672" spans="1:1" ht="13.5" x14ac:dyDescent="0.25">
      <c r="A45672" s="210"/>
    </row>
    <row r="45673" spans="1:1" ht="13.5" x14ac:dyDescent="0.25">
      <c r="A45673" s="210"/>
    </row>
    <row r="45674" spans="1:1" ht="13.5" x14ac:dyDescent="0.25">
      <c r="A45674" s="210"/>
    </row>
    <row r="45675" spans="1:1" ht="13.5" x14ac:dyDescent="0.25">
      <c r="A45675" s="210"/>
    </row>
    <row r="45676" spans="1:1" ht="13.5" x14ac:dyDescent="0.25">
      <c r="A45676" s="210"/>
    </row>
    <row r="45677" spans="1:1" ht="13.5" x14ac:dyDescent="0.25">
      <c r="A45677" s="210"/>
    </row>
    <row r="45678" spans="1:1" ht="13.5" x14ac:dyDescent="0.25">
      <c r="A45678" s="210"/>
    </row>
    <row r="45679" spans="1:1" ht="13.5" x14ac:dyDescent="0.25">
      <c r="A45679" s="210"/>
    </row>
    <row r="45680" spans="1:1" ht="13.5" x14ac:dyDescent="0.25">
      <c r="A45680" s="210"/>
    </row>
    <row r="45681" spans="1:1" ht="13.5" x14ac:dyDescent="0.25">
      <c r="A45681" s="210"/>
    </row>
    <row r="45682" spans="1:1" ht="13.5" x14ac:dyDescent="0.25">
      <c r="A45682" s="210"/>
    </row>
    <row r="45683" spans="1:1" ht="13.5" x14ac:dyDescent="0.25">
      <c r="A45683" s="210"/>
    </row>
    <row r="45684" spans="1:1" ht="13.5" x14ac:dyDescent="0.25">
      <c r="A45684" s="210"/>
    </row>
    <row r="45685" spans="1:1" ht="13.5" x14ac:dyDescent="0.25">
      <c r="A45685" s="210"/>
    </row>
    <row r="45686" spans="1:1" ht="13.5" x14ac:dyDescent="0.25">
      <c r="A45686" s="210"/>
    </row>
    <row r="45687" spans="1:1" ht="13.5" x14ac:dyDescent="0.25">
      <c r="A45687" s="210"/>
    </row>
    <row r="45688" spans="1:1" ht="13.5" x14ac:dyDescent="0.25">
      <c r="A45688" s="210"/>
    </row>
    <row r="45689" spans="1:1" ht="13.5" x14ac:dyDescent="0.25">
      <c r="A45689" s="210"/>
    </row>
    <row r="45690" spans="1:1" ht="13.5" x14ac:dyDescent="0.25">
      <c r="A45690" s="210"/>
    </row>
    <row r="45691" spans="1:1" ht="13.5" x14ac:dyDescent="0.25">
      <c r="A45691" s="210"/>
    </row>
    <row r="45692" spans="1:1" ht="13.5" x14ac:dyDescent="0.25">
      <c r="A45692" s="210"/>
    </row>
    <row r="45693" spans="1:1" ht="13.5" x14ac:dyDescent="0.25">
      <c r="A45693" s="210"/>
    </row>
    <row r="45694" spans="1:1" ht="13.5" x14ac:dyDescent="0.25">
      <c r="A45694" s="210"/>
    </row>
    <row r="45695" spans="1:1" ht="13.5" x14ac:dyDescent="0.25">
      <c r="A45695" s="210"/>
    </row>
    <row r="45696" spans="1:1" ht="13.5" x14ac:dyDescent="0.25">
      <c r="A45696" s="210"/>
    </row>
    <row r="45697" spans="1:1" ht="13.5" x14ac:dyDescent="0.25">
      <c r="A45697" s="210"/>
    </row>
    <row r="45698" spans="1:1" ht="13.5" x14ac:dyDescent="0.25">
      <c r="A45698" s="210"/>
    </row>
    <row r="45699" spans="1:1" ht="13.5" x14ac:dyDescent="0.25">
      <c r="A45699" s="210"/>
    </row>
    <row r="45700" spans="1:1" ht="13.5" x14ac:dyDescent="0.25">
      <c r="A45700" s="210"/>
    </row>
    <row r="45701" spans="1:1" ht="13.5" x14ac:dyDescent="0.25">
      <c r="A45701" s="210"/>
    </row>
    <row r="45702" spans="1:1" ht="13.5" x14ac:dyDescent="0.25">
      <c r="A45702" s="210"/>
    </row>
    <row r="45703" spans="1:1" ht="13.5" x14ac:dyDescent="0.25">
      <c r="A45703" s="210"/>
    </row>
    <row r="45704" spans="1:1" ht="13.5" x14ac:dyDescent="0.25">
      <c r="A45704" s="210"/>
    </row>
    <row r="45705" spans="1:1" ht="13.5" x14ac:dyDescent="0.25">
      <c r="A45705" s="210"/>
    </row>
    <row r="45706" spans="1:1" ht="13.5" x14ac:dyDescent="0.25">
      <c r="A45706" s="210"/>
    </row>
    <row r="45707" spans="1:1" ht="13.5" x14ac:dyDescent="0.25">
      <c r="A45707" s="210"/>
    </row>
    <row r="45708" spans="1:1" ht="13.5" x14ac:dyDescent="0.25">
      <c r="A45708" s="210"/>
    </row>
    <row r="45709" spans="1:1" ht="13.5" x14ac:dyDescent="0.25">
      <c r="A45709" s="210"/>
    </row>
    <row r="45710" spans="1:1" ht="13.5" x14ac:dyDescent="0.25">
      <c r="A45710" s="210"/>
    </row>
    <row r="45711" spans="1:1" ht="13.5" x14ac:dyDescent="0.25">
      <c r="A45711" s="210"/>
    </row>
    <row r="45712" spans="1:1" ht="13.5" x14ac:dyDescent="0.25">
      <c r="A45712" s="210"/>
    </row>
    <row r="45713" spans="1:1" ht="13.5" x14ac:dyDescent="0.25">
      <c r="A45713" s="210"/>
    </row>
    <row r="45714" spans="1:1" ht="13.5" x14ac:dyDescent="0.25">
      <c r="A45714" s="210"/>
    </row>
    <row r="45715" spans="1:1" ht="13.5" x14ac:dyDescent="0.25">
      <c r="A45715" s="210"/>
    </row>
    <row r="45716" spans="1:1" ht="13.5" x14ac:dyDescent="0.25">
      <c r="A45716" s="210"/>
    </row>
    <row r="45717" spans="1:1" ht="13.5" x14ac:dyDescent="0.25">
      <c r="A45717" s="210"/>
    </row>
    <row r="45718" spans="1:1" ht="13.5" x14ac:dyDescent="0.25">
      <c r="A45718" s="210"/>
    </row>
    <row r="45719" spans="1:1" ht="13.5" x14ac:dyDescent="0.25">
      <c r="A45719" s="210"/>
    </row>
    <row r="45720" spans="1:1" ht="13.5" x14ac:dyDescent="0.25">
      <c r="A45720" s="210"/>
    </row>
    <row r="45721" spans="1:1" ht="13.5" x14ac:dyDescent="0.25">
      <c r="A45721" s="210"/>
    </row>
    <row r="45722" spans="1:1" ht="13.5" x14ac:dyDescent="0.25">
      <c r="A45722" s="210"/>
    </row>
    <row r="45723" spans="1:1" ht="13.5" x14ac:dyDescent="0.25">
      <c r="A45723" s="210"/>
    </row>
    <row r="45724" spans="1:1" ht="13.5" x14ac:dyDescent="0.25">
      <c r="A45724" s="210"/>
    </row>
    <row r="45725" spans="1:1" ht="13.5" x14ac:dyDescent="0.25">
      <c r="A45725" s="210"/>
    </row>
    <row r="45726" spans="1:1" ht="13.5" x14ac:dyDescent="0.25">
      <c r="A45726" s="210"/>
    </row>
    <row r="45727" spans="1:1" ht="13.5" x14ac:dyDescent="0.25">
      <c r="A45727" s="210"/>
    </row>
    <row r="45728" spans="1:1" ht="13.5" x14ac:dyDescent="0.25">
      <c r="A45728" s="210"/>
    </row>
    <row r="45729" spans="1:1" ht="13.5" x14ac:dyDescent="0.25">
      <c r="A45729" s="210"/>
    </row>
    <row r="45730" spans="1:1" ht="13.5" x14ac:dyDescent="0.25">
      <c r="A45730" s="210"/>
    </row>
    <row r="45731" spans="1:1" ht="13.5" x14ac:dyDescent="0.25">
      <c r="A45731" s="210"/>
    </row>
    <row r="45732" spans="1:1" ht="13.5" x14ac:dyDescent="0.25">
      <c r="A45732" s="210"/>
    </row>
    <row r="45733" spans="1:1" ht="13.5" x14ac:dyDescent="0.25">
      <c r="A45733" s="210"/>
    </row>
    <row r="45734" spans="1:1" ht="13.5" x14ac:dyDescent="0.25">
      <c r="A45734" s="210"/>
    </row>
    <row r="45735" spans="1:1" ht="13.5" x14ac:dyDescent="0.25">
      <c r="A45735" s="210"/>
    </row>
    <row r="45736" spans="1:1" ht="13.5" x14ac:dyDescent="0.25">
      <c r="A45736" s="210"/>
    </row>
    <row r="45737" spans="1:1" ht="13.5" x14ac:dyDescent="0.25">
      <c r="A45737" s="210"/>
    </row>
    <row r="45738" spans="1:1" ht="13.5" x14ac:dyDescent="0.25">
      <c r="A45738" s="210"/>
    </row>
    <row r="45739" spans="1:1" ht="13.5" x14ac:dyDescent="0.25">
      <c r="A45739" s="210"/>
    </row>
    <row r="45740" spans="1:1" ht="13.5" x14ac:dyDescent="0.25">
      <c r="A45740" s="210"/>
    </row>
    <row r="45741" spans="1:1" ht="13.5" x14ac:dyDescent="0.25">
      <c r="A45741" s="210"/>
    </row>
    <row r="45742" spans="1:1" ht="13.5" x14ac:dyDescent="0.25">
      <c r="A45742" s="210"/>
    </row>
    <row r="45743" spans="1:1" ht="13.5" x14ac:dyDescent="0.25">
      <c r="A45743" s="210"/>
    </row>
    <row r="45744" spans="1:1" ht="13.5" x14ac:dyDescent="0.25">
      <c r="A45744" s="210"/>
    </row>
    <row r="45745" spans="1:1" ht="13.5" x14ac:dyDescent="0.25">
      <c r="A45745" s="210"/>
    </row>
    <row r="45746" spans="1:1" ht="13.5" x14ac:dyDescent="0.25">
      <c r="A45746" s="210"/>
    </row>
    <row r="45747" spans="1:1" ht="13.5" x14ac:dyDescent="0.25">
      <c r="A45747" s="210"/>
    </row>
    <row r="45748" spans="1:1" ht="13.5" x14ac:dyDescent="0.25">
      <c r="A45748" s="210"/>
    </row>
    <row r="45749" spans="1:1" ht="13.5" x14ac:dyDescent="0.25">
      <c r="A45749" s="210"/>
    </row>
    <row r="45750" spans="1:1" ht="13.5" x14ac:dyDescent="0.25">
      <c r="A45750" s="210"/>
    </row>
    <row r="45751" spans="1:1" ht="13.5" x14ac:dyDescent="0.25">
      <c r="A45751" s="210"/>
    </row>
    <row r="45752" spans="1:1" ht="13.5" x14ac:dyDescent="0.25">
      <c r="A45752" s="210"/>
    </row>
    <row r="45753" spans="1:1" ht="13.5" x14ac:dyDescent="0.25">
      <c r="A45753" s="210"/>
    </row>
    <row r="45754" spans="1:1" ht="13.5" x14ac:dyDescent="0.25">
      <c r="A45754" s="210"/>
    </row>
    <row r="45755" spans="1:1" ht="13.5" x14ac:dyDescent="0.25">
      <c r="A45755" s="210"/>
    </row>
    <row r="45756" spans="1:1" ht="13.5" x14ac:dyDescent="0.25">
      <c r="A45756" s="210"/>
    </row>
    <row r="45757" spans="1:1" ht="13.5" x14ac:dyDescent="0.25">
      <c r="A45757" s="210"/>
    </row>
    <row r="45758" spans="1:1" ht="13.5" x14ac:dyDescent="0.25">
      <c r="A45758" s="210"/>
    </row>
    <row r="45759" spans="1:1" ht="13.5" x14ac:dyDescent="0.25">
      <c r="A45759" s="210"/>
    </row>
    <row r="45760" spans="1:1" ht="13.5" x14ac:dyDescent="0.25">
      <c r="A45760" s="210"/>
    </row>
    <row r="45761" spans="1:1" ht="13.5" x14ac:dyDescent="0.25">
      <c r="A45761" s="210"/>
    </row>
    <row r="45762" spans="1:1" ht="13.5" x14ac:dyDescent="0.25">
      <c r="A45762" s="210"/>
    </row>
    <row r="45763" spans="1:1" ht="13.5" x14ac:dyDescent="0.25">
      <c r="A45763" s="210"/>
    </row>
    <row r="45764" spans="1:1" ht="13.5" x14ac:dyDescent="0.25">
      <c r="A45764" s="210"/>
    </row>
    <row r="45765" spans="1:1" ht="13.5" x14ac:dyDescent="0.25">
      <c r="A45765" s="210"/>
    </row>
    <row r="45766" spans="1:1" ht="13.5" x14ac:dyDescent="0.25">
      <c r="A45766" s="210"/>
    </row>
    <row r="45767" spans="1:1" ht="13.5" x14ac:dyDescent="0.25">
      <c r="A45767" s="210"/>
    </row>
    <row r="45768" spans="1:1" ht="13.5" x14ac:dyDescent="0.25">
      <c r="A45768" s="210"/>
    </row>
    <row r="45769" spans="1:1" ht="13.5" x14ac:dyDescent="0.25">
      <c r="A45769" s="210"/>
    </row>
    <row r="45770" spans="1:1" ht="13.5" x14ac:dyDescent="0.25">
      <c r="A45770" s="210"/>
    </row>
    <row r="45771" spans="1:1" ht="13.5" x14ac:dyDescent="0.25">
      <c r="A45771" s="210"/>
    </row>
    <row r="45772" spans="1:1" ht="13.5" x14ac:dyDescent="0.25">
      <c r="A45772" s="210"/>
    </row>
    <row r="45773" spans="1:1" ht="13.5" x14ac:dyDescent="0.25">
      <c r="A45773" s="210"/>
    </row>
    <row r="45774" spans="1:1" ht="13.5" x14ac:dyDescent="0.25">
      <c r="A45774" s="210"/>
    </row>
    <row r="45775" spans="1:1" ht="13.5" x14ac:dyDescent="0.25">
      <c r="A45775" s="210"/>
    </row>
    <row r="45776" spans="1:1" ht="13.5" x14ac:dyDescent="0.25">
      <c r="A45776" s="210"/>
    </row>
    <row r="45777" spans="1:1" ht="13.5" x14ac:dyDescent="0.25">
      <c r="A45777" s="210"/>
    </row>
    <row r="45778" spans="1:1" ht="13.5" x14ac:dyDescent="0.25">
      <c r="A45778" s="210"/>
    </row>
    <row r="45779" spans="1:1" ht="13.5" x14ac:dyDescent="0.25">
      <c r="A45779" s="210"/>
    </row>
    <row r="45780" spans="1:1" ht="13.5" x14ac:dyDescent="0.25">
      <c r="A45780" s="210"/>
    </row>
    <row r="45781" spans="1:1" ht="13.5" x14ac:dyDescent="0.25">
      <c r="A45781" s="210"/>
    </row>
    <row r="45782" spans="1:1" ht="13.5" x14ac:dyDescent="0.25">
      <c r="A45782" s="210"/>
    </row>
    <row r="45783" spans="1:1" ht="13.5" x14ac:dyDescent="0.25">
      <c r="A45783" s="210"/>
    </row>
    <row r="45784" spans="1:1" ht="13.5" x14ac:dyDescent="0.25">
      <c r="A45784" s="210"/>
    </row>
    <row r="45785" spans="1:1" ht="13.5" x14ac:dyDescent="0.25">
      <c r="A45785" s="210"/>
    </row>
    <row r="45786" spans="1:1" ht="13.5" x14ac:dyDescent="0.25">
      <c r="A45786" s="210"/>
    </row>
    <row r="45787" spans="1:1" ht="13.5" x14ac:dyDescent="0.25">
      <c r="A45787" s="210"/>
    </row>
    <row r="45788" spans="1:1" ht="13.5" x14ac:dyDescent="0.25">
      <c r="A45788" s="210"/>
    </row>
    <row r="45789" spans="1:1" ht="13.5" x14ac:dyDescent="0.25">
      <c r="A45789" s="210"/>
    </row>
    <row r="45790" spans="1:1" ht="13.5" x14ac:dyDescent="0.25">
      <c r="A45790" s="210"/>
    </row>
    <row r="45791" spans="1:1" ht="13.5" x14ac:dyDescent="0.25">
      <c r="A45791" s="210"/>
    </row>
    <row r="45792" spans="1:1" ht="13.5" x14ac:dyDescent="0.25">
      <c r="A45792" s="210"/>
    </row>
    <row r="45793" spans="1:1" ht="13.5" x14ac:dyDescent="0.25">
      <c r="A45793" s="210"/>
    </row>
    <row r="45794" spans="1:1" ht="13.5" x14ac:dyDescent="0.25">
      <c r="A45794" s="210"/>
    </row>
    <row r="45795" spans="1:1" ht="13.5" x14ac:dyDescent="0.25">
      <c r="A45795" s="210"/>
    </row>
    <row r="45796" spans="1:1" ht="13.5" x14ac:dyDescent="0.25">
      <c r="A45796" s="210"/>
    </row>
    <row r="45797" spans="1:1" ht="13.5" x14ac:dyDescent="0.25">
      <c r="A45797" s="210"/>
    </row>
    <row r="45798" spans="1:1" ht="13.5" x14ac:dyDescent="0.25">
      <c r="A45798" s="210"/>
    </row>
    <row r="45799" spans="1:1" ht="13.5" x14ac:dyDescent="0.25">
      <c r="A45799" s="210"/>
    </row>
    <row r="45800" spans="1:1" ht="13.5" x14ac:dyDescent="0.25">
      <c r="A45800" s="210"/>
    </row>
    <row r="45801" spans="1:1" ht="13.5" x14ac:dyDescent="0.25">
      <c r="A45801" s="210"/>
    </row>
    <row r="45802" spans="1:1" ht="13.5" x14ac:dyDescent="0.25">
      <c r="A45802" s="210"/>
    </row>
    <row r="45803" spans="1:1" ht="13.5" x14ac:dyDescent="0.25">
      <c r="A45803" s="210"/>
    </row>
    <row r="45804" spans="1:1" ht="13.5" x14ac:dyDescent="0.25">
      <c r="A45804" s="210"/>
    </row>
    <row r="45805" spans="1:1" ht="13.5" x14ac:dyDescent="0.25">
      <c r="A45805" s="210"/>
    </row>
    <row r="45806" spans="1:1" ht="13.5" x14ac:dyDescent="0.25">
      <c r="A45806" s="210"/>
    </row>
    <row r="45807" spans="1:1" ht="13.5" x14ac:dyDescent="0.25">
      <c r="A45807" s="210"/>
    </row>
    <row r="45808" spans="1:1" ht="13.5" x14ac:dyDescent="0.25">
      <c r="A45808" s="210"/>
    </row>
    <row r="45809" spans="1:1" ht="13.5" x14ac:dyDescent="0.25">
      <c r="A45809" s="210"/>
    </row>
    <row r="45810" spans="1:1" ht="13.5" x14ac:dyDescent="0.25">
      <c r="A45810" s="210"/>
    </row>
    <row r="45811" spans="1:1" ht="13.5" x14ac:dyDescent="0.25">
      <c r="A45811" s="210"/>
    </row>
    <row r="45812" spans="1:1" ht="13.5" x14ac:dyDescent="0.25">
      <c r="A45812" s="210"/>
    </row>
    <row r="45813" spans="1:1" ht="13.5" x14ac:dyDescent="0.25">
      <c r="A45813" s="210"/>
    </row>
    <row r="45814" spans="1:1" ht="13.5" x14ac:dyDescent="0.25">
      <c r="A45814" s="210"/>
    </row>
    <row r="45815" spans="1:1" ht="13.5" x14ac:dyDescent="0.25">
      <c r="A45815" s="210"/>
    </row>
    <row r="45816" spans="1:1" ht="13.5" x14ac:dyDescent="0.25">
      <c r="A45816" s="210"/>
    </row>
    <row r="45817" spans="1:1" ht="13.5" x14ac:dyDescent="0.25">
      <c r="A45817" s="210"/>
    </row>
    <row r="45818" spans="1:1" ht="13.5" x14ac:dyDescent="0.25">
      <c r="A45818" s="210"/>
    </row>
    <row r="45819" spans="1:1" ht="13.5" x14ac:dyDescent="0.25">
      <c r="A45819" s="210"/>
    </row>
    <row r="45820" spans="1:1" ht="13.5" x14ac:dyDescent="0.25">
      <c r="A45820" s="210"/>
    </row>
    <row r="45821" spans="1:1" ht="13.5" x14ac:dyDescent="0.25">
      <c r="A45821" s="210"/>
    </row>
    <row r="45822" spans="1:1" ht="13.5" x14ac:dyDescent="0.25">
      <c r="A45822" s="210"/>
    </row>
    <row r="45823" spans="1:1" ht="13.5" x14ac:dyDescent="0.25">
      <c r="A45823" s="210"/>
    </row>
    <row r="45824" spans="1:1" ht="13.5" x14ac:dyDescent="0.25">
      <c r="A45824" s="210"/>
    </row>
    <row r="45825" spans="1:1" ht="13.5" x14ac:dyDescent="0.25">
      <c r="A45825" s="210"/>
    </row>
    <row r="45826" spans="1:1" ht="13.5" x14ac:dyDescent="0.25">
      <c r="A45826" s="210"/>
    </row>
    <row r="45827" spans="1:1" ht="13.5" x14ac:dyDescent="0.25">
      <c r="A45827" s="210"/>
    </row>
    <row r="45828" spans="1:1" ht="13.5" x14ac:dyDescent="0.25">
      <c r="A45828" s="210"/>
    </row>
    <row r="45829" spans="1:1" ht="13.5" x14ac:dyDescent="0.25">
      <c r="A45829" s="210"/>
    </row>
    <row r="45830" spans="1:1" ht="13.5" x14ac:dyDescent="0.25">
      <c r="A45830" s="210"/>
    </row>
    <row r="45831" spans="1:1" ht="13.5" x14ac:dyDescent="0.25">
      <c r="A45831" s="210"/>
    </row>
    <row r="45832" spans="1:1" ht="13.5" x14ac:dyDescent="0.25">
      <c r="A45832" s="210"/>
    </row>
    <row r="45833" spans="1:1" ht="13.5" x14ac:dyDescent="0.25">
      <c r="A45833" s="210"/>
    </row>
    <row r="45834" spans="1:1" ht="13.5" x14ac:dyDescent="0.25">
      <c r="A45834" s="210"/>
    </row>
    <row r="45835" spans="1:1" ht="13.5" x14ac:dyDescent="0.25">
      <c r="A45835" s="210"/>
    </row>
    <row r="45836" spans="1:1" ht="13.5" x14ac:dyDescent="0.25">
      <c r="A45836" s="210"/>
    </row>
    <row r="45837" spans="1:1" ht="13.5" x14ac:dyDescent="0.25">
      <c r="A45837" s="210"/>
    </row>
    <row r="45838" spans="1:1" ht="13.5" x14ac:dyDescent="0.25">
      <c r="A45838" s="210"/>
    </row>
    <row r="45839" spans="1:1" ht="13.5" x14ac:dyDescent="0.25">
      <c r="A45839" s="210"/>
    </row>
    <row r="45840" spans="1:1" ht="13.5" x14ac:dyDescent="0.25">
      <c r="A45840" s="210"/>
    </row>
    <row r="45841" spans="1:1" ht="13.5" x14ac:dyDescent="0.25">
      <c r="A45841" s="210"/>
    </row>
    <row r="45842" spans="1:1" ht="13.5" x14ac:dyDescent="0.25">
      <c r="A45842" s="210"/>
    </row>
    <row r="45843" spans="1:1" ht="13.5" x14ac:dyDescent="0.25">
      <c r="A45843" s="210"/>
    </row>
    <row r="45844" spans="1:1" ht="13.5" x14ac:dyDescent="0.25">
      <c r="A45844" s="210"/>
    </row>
    <row r="45845" spans="1:1" ht="13.5" x14ac:dyDescent="0.25">
      <c r="A45845" s="210"/>
    </row>
    <row r="45846" spans="1:1" ht="13.5" x14ac:dyDescent="0.25">
      <c r="A45846" s="210"/>
    </row>
    <row r="45847" spans="1:1" ht="13.5" x14ac:dyDescent="0.25">
      <c r="A45847" s="210"/>
    </row>
    <row r="45848" spans="1:1" ht="13.5" x14ac:dyDescent="0.25">
      <c r="A45848" s="210"/>
    </row>
    <row r="45849" spans="1:1" ht="13.5" x14ac:dyDescent="0.25">
      <c r="A45849" s="210"/>
    </row>
    <row r="45850" spans="1:1" ht="13.5" x14ac:dyDescent="0.25">
      <c r="A45850" s="210"/>
    </row>
    <row r="45851" spans="1:1" ht="13.5" x14ac:dyDescent="0.25">
      <c r="A45851" s="210"/>
    </row>
    <row r="45852" spans="1:1" ht="13.5" x14ac:dyDescent="0.25">
      <c r="A45852" s="210"/>
    </row>
    <row r="45853" spans="1:1" ht="13.5" x14ac:dyDescent="0.25">
      <c r="A45853" s="210"/>
    </row>
    <row r="45854" spans="1:1" ht="13.5" x14ac:dyDescent="0.25">
      <c r="A45854" s="210"/>
    </row>
    <row r="45855" spans="1:1" ht="13.5" x14ac:dyDescent="0.25">
      <c r="A45855" s="210"/>
    </row>
    <row r="45856" spans="1:1" ht="13.5" x14ac:dyDescent="0.25">
      <c r="A45856" s="210"/>
    </row>
    <row r="45857" spans="1:1" ht="13.5" x14ac:dyDescent="0.25">
      <c r="A45857" s="210"/>
    </row>
    <row r="45858" spans="1:1" ht="13.5" x14ac:dyDescent="0.25">
      <c r="A45858" s="210"/>
    </row>
    <row r="45859" spans="1:1" ht="13.5" x14ac:dyDescent="0.25">
      <c r="A45859" s="210"/>
    </row>
    <row r="45860" spans="1:1" ht="13.5" x14ac:dyDescent="0.25">
      <c r="A45860" s="210"/>
    </row>
    <row r="45861" spans="1:1" ht="13.5" x14ac:dyDescent="0.25">
      <c r="A45861" s="210"/>
    </row>
    <row r="45862" spans="1:1" ht="13.5" x14ac:dyDescent="0.25">
      <c r="A45862" s="210"/>
    </row>
    <row r="45863" spans="1:1" ht="13.5" x14ac:dyDescent="0.25">
      <c r="A45863" s="210"/>
    </row>
    <row r="45864" spans="1:1" ht="13.5" x14ac:dyDescent="0.25">
      <c r="A45864" s="210"/>
    </row>
    <row r="45865" spans="1:1" ht="13.5" x14ac:dyDescent="0.25">
      <c r="A45865" s="210"/>
    </row>
    <row r="45866" spans="1:1" ht="13.5" x14ac:dyDescent="0.25">
      <c r="A45866" s="210"/>
    </row>
    <row r="45867" spans="1:1" ht="13.5" x14ac:dyDescent="0.25">
      <c r="A45867" s="210"/>
    </row>
    <row r="45868" spans="1:1" ht="13.5" x14ac:dyDescent="0.25">
      <c r="A45868" s="210"/>
    </row>
    <row r="45869" spans="1:1" ht="13.5" x14ac:dyDescent="0.25">
      <c r="A45869" s="210"/>
    </row>
    <row r="45870" spans="1:1" ht="13.5" x14ac:dyDescent="0.25">
      <c r="A45870" s="210"/>
    </row>
    <row r="45871" spans="1:1" ht="13.5" x14ac:dyDescent="0.25">
      <c r="A45871" s="210"/>
    </row>
    <row r="45872" spans="1:1" ht="13.5" x14ac:dyDescent="0.25">
      <c r="A45872" s="210"/>
    </row>
    <row r="45873" spans="1:1" ht="13.5" x14ac:dyDescent="0.25">
      <c r="A45873" s="210"/>
    </row>
    <row r="45874" spans="1:1" ht="13.5" x14ac:dyDescent="0.25">
      <c r="A45874" s="210"/>
    </row>
    <row r="45875" spans="1:1" ht="13.5" x14ac:dyDescent="0.25">
      <c r="A45875" s="210"/>
    </row>
    <row r="45876" spans="1:1" ht="13.5" x14ac:dyDescent="0.25">
      <c r="A45876" s="210"/>
    </row>
    <row r="45877" spans="1:1" ht="13.5" x14ac:dyDescent="0.25">
      <c r="A45877" s="210"/>
    </row>
    <row r="45878" spans="1:1" ht="13.5" x14ac:dyDescent="0.25">
      <c r="A45878" s="210"/>
    </row>
    <row r="45879" spans="1:1" ht="13.5" x14ac:dyDescent="0.25">
      <c r="A45879" s="210"/>
    </row>
    <row r="45880" spans="1:1" ht="13.5" x14ac:dyDescent="0.25">
      <c r="A45880" s="210"/>
    </row>
    <row r="45881" spans="1:1" ht="13.5" x14ac:dyDescent="0.25">
      <c r="A45881" s="210"/>
    </row>
    <row r="45882" spans="1:1" ht="13.5" x14ac:dyDescent="0.25">
      <c r="A45882" s="210"/>
    </row>
    <row r="45883" spans="1:1" ht="13.5" x14ac:dyDescent="0.25">
      <c r="A45883" s="210"/>
    </row>
    <row r="45884" spans="1:1" ht="13.5" x14ac:dyDescent="0.25">
      <c r="A45884" s="210"/>
    </row>
    <row r="45885" spans="1:1" ht="13.5" x14ac:dyDescent="0.25">
      <c r="A45885" s="210"/>
    </row>
    <row r="45886" spans="1:1" ht="13.5" x14ac:dyDescent="0.25">
      <c r="A45886" s="210"/>
    </row>
    <row r="45887" spans="1:1" ht="13.5" x14ac:dyDescent="0.25">
      <c r="A45887" s="210"/>
    </row>
    <row r="45888" spans="1:1" ht="13.5" x14ac:dyDescent="0.25">
      <c r="A45888" s="210"/>
    </row>
    <row r="45889" spans="1:1" ht="13.5" x14ac:dyDescent="0.25">
      <c r="A45889" s="210"/>
    </row>
    <row r="45890" spans="1:1" ht="13.5" x14ac:dyDescent="0.25">
      <c r="A45890" s="210"/>
    </row>
    <row r="45891" spans="1:1" ht="13.5" x14ac:dyDescent="0.25">
      <c r="A45891" s="210"/>
    </row>
    <row r="45892" spans="1:1" ht="13.5" x14ac:dyDescent="0.25">
      <c r="A45892" s="210"/>
    </row>
    <row r="45893" spans="1:1" ht="13.5" x14ac:dyDescent="0.25">
      <c r="A45893" s="210"/>
    </row>
    <row r="45894" spans="1:1" ht="13.5" x14ac:dyDescent="0.25">
      <c r="A45894" s="210"/>
    </row>
    <row r="45895" spans="1:1" ht="13.5" x14ac:dyDescent="0.25">
      <c r="A45895" s="210"/>
    </row>
    <row r="45896" spans="1:1" ht="13.5" x14ac:dyDescent="0.25">
      <c r="A45896" s="210"/>
    </row>
    <row r="45897" spans="1:1" ht="13.5" x14ac:dyDescent="0.25">
      <c r="A45897" s="210"/>
    </row>
    <row r="45898" spans="1:1" ht="13.5" x14ac:dyDescent="0.25">
      <c r="A45898" s="210"/>
    </row>
    <row r="45899" spans="1:1" ht="13.5" x14ac:dyDescent="0.25">
      <c r="A45899" s="210"/>
    </row>
    <row r="45900" spans="1:1" ht="13.5" x14ac:dyDescent="0.25">
      <c r="A45900" s="210"/>
    </row>
    <row r="45901" spans="1:1" ht="13.5" x14ac:dyDescent="0.25">
      <c r="A45901" s="210"/>
    </row>
    <row r="45902" spans="1:1" ht="13.5" x14ac:dyDescent="0.25">
      <c r="A45902" s="210"/>
    </row>
    <row r="45903" spans="1:1" ht="13.5" x14ac:dyDescent="0.25">
      <c r="A45903" s="210"/>
    </row>
    <row r="45904" spans="1:1" ht="13.5" x14ac:dyDescent="0.25">
      <c r="A45904" s="210"/>
    </row>
    <row r="45905" spans="1:1" ht="13.5" x14ac:dyDescent="0.25">
      <c r="A45905" s="210"/>
    </row>
    <row r="45906" spans="1:1" ht="13.5" x14ac:dyDescent="0.25">
      <c r="A45906" s="210"/>
    </row>
    <row r="45907" spans="1:1" ht="13.5" x14ac:dyDescent="0.25">
      <c r="A45907" s="210"/>
    </row>
    <row r="45908" spans="1:1" ht="13.5" x14ac:dyDescent="0.25">
      <c r="A45908" s="210"/>
    </row>
    <row r="45909" spans="1:1" ht="13.5" x14ac:dyDescent="0.25">
      <c r="A45909" s="210"/>
    </row>
    <row r="45910" spans="1:1" ht="13.5" x14ac:dyDescent="0.25">
      <c r="A45910" s="210"/>
    </row>
    <row r="45911" spans="1:1" ht="13.5" x14ac:dyDescent="0.25">
      <c r="A45911" s="210"/>
    </row>
    <row r="45912" spans="1:1" ht="13.5" x14ac:dyDescent="0.25">
      <c r="A45912" s="210"/>
    </row>
    <row r="45913" spans="1:1" ht="13.5" x14ac:dyDescent="0.25">
      <c r="A45913" s="210"/>
    </row>
    <row r="45914" spans="1:1" ht="13.5" x14ac:dyDescent="0.25">
      <c r="A45914" s="210"/>
    </row>
    <row r="45915" spans="1:1" ht="13.5" x14ac:dyDescent="0.25">
      <c r="A45915" s="210"/>
    </row>
    <row r="45916" spans="1:1" ht="13.5" x14ac:dyDescent="0.25">
      <c r="A45916" s="210"/>
    </row>
    <row r="45917" spans="1:1" ht="13.5" x14ac:dyDescent="0.25">
      <c r="A45917" s="210"/>
    </row>
    <row r="45918" spans="1:1" ht="13.5" x14ac:dyDescent="0.25">
      <c r="A45918" s="210"/>
    </row>
    <row r="45919" spans="1:1" ht="13.5" x14ac:dyDescent="0.25">
      <c r="A45919" s="210"/>
    </row>
    <row r="45920" spans="1:1" ht="13.5" x14ac:dyDescent="0.25">
      <c r="A45920" s="210"/>
    </row>
    <row r="45921" spans="1:1" ht="13.5" x14ac:dyDescent="0.25">
      <c r="A45921" s="210"/>
    </row>
    <row r="45922" spans="1:1" ht="13.5" x14ac:dyDescent="0.25">
      <c r="A45922" s="210"/>
    </row>
    <row r="45923" spans="1:1" ht="13.5" x14ac:dyDescent="0.25">
      <c r="A45923" s="210"/>
    </row>
    <row r="45924" spans="1:1" ht="13.5" x14ac:dyDescent="0.25">
      <c r="A45924" s="210"/>
    </row>
    <row r="45925" spans="1:1" ht="13.5" x14ac:dyDescent="0.25">
      <c r="A45925" s="210"/>
    </row>
    <row r="45926" spans="1:1" ht="13.5" x14ac:dyDescent="0.25">
      <c r="A45926" s="210"/>
    </row>
    <row r="45927" spans="1:1" ht="13.5" x14ac:dyDescent="0.25">
      <c r="A45927" s="210"/>
    </row>
    <row r="45928" spans="1:1" ht="13.5" x14ac:dyDescent="0.25">
      <c r="A45928" s="210"/>
    </row>
    <row r="45929" spans="1:1" ht="13.5" x14ac:dyDescent="0.25">
      <c r="A45929" s="210"/>
    </row>
    <row r="45930" spans="1:1" ht="13.5" x14ac:dyDescent="0.25">
      <c r="A45930" s="210"/>
    </row>
    <row r="45931" spans="1:1" ht="13.5" x14ac:dyDescent="0.25">
      <c r="A45931" s="210"/>
    </row>
    <row r="45932" spans="1:1" ht="13.5" x14ac:dyDescent="0.25">
      <c r="A45932" s="210"/>
    </row>
    <row r="45933" spans="1:1" ht="13.5" x14ac:dyDescent="0.25">
      <c r="A45933" s="210"/>
    </row>
    <row r="45934" spans="1:1" ht="13.5" x14ac:dyDescent="0.25">
      <c r="A45934" s="210"/>
    </row>
    <row r="45935" spans="1:1" ht="13.5" x14ac:dyDescent="0.25">
      <c r="A45935" s="210"/>
    </row>
    <row r="45936" spans="1:1" ht="13.5" x14ac:dyDescent="0.25">
      <c r="A45936" s="210"/>
    </row>
    <row r="45937" spans="1:1" ht="13.5" x14ac:dyDescent="0.25">
      <c r="A45937" s="210"/>
    </row>
    <row r="45938" spans="1:1" ht="13.5" x14ac:dyDescent="0.25">
      <c r="A45938" s="210"/>
    </row>
    <row r="45939" spans="1:1" ht="13.5" x14ac:dyDescent="0.25">
      <c r="A45939" s="210"/>
    </row>
    <row r="45940" spans="1:1" ht="13.5" x14ac:dyDescent="0.25">
      <c r="A45940" s="210"/>
    </row>
    <row r="45941" spans="1:1" ht="13.5" x14ac:dyDescent="0.25">
      <c r="A45941" s="210"/>
    </row>
    <row r="45942" spans="1:1" ht="13.5" x14ac:dyDescent="0.25">
      <c r="A45942" s="210"/>
    </row>
    <row r="45943" spans="1:1" ht="13.5" x14ac:dyDescent="0.25">
      <c r="A45943" s="210"/>
    </row>
    <row r="45944" spans="1:1" ht="13.5" x14ac:dyDescent="0.25">
      <c r="A45944" s="210"/>
    </row>
    <row r="45945" spans="1:1" ht="13.5" x14ac:dyDescent="0.25">
      <c r="A45945" s="210"/>
    </row>
    <row r="45946" spans="1:1" ht="13.5" x14ac:dyDescent="0.25">
      <c r="A45946" s="210"/>
    </row>
    <row r="45947" spans="1:1" ht="13.5" x14ac:dyDescent="0.25">
      <c r="A45947" s="210"/>
    </row>
    <row r="45948" spans="1:1" ht="13.5" x14ac:dyDescent="0.25">
      <c r="A45948" s="210"/>
    </row>
    <row r="45949" spans="1:1" ht="13.5" x14ac:dyDescent="0.25">
      <c r="A45949" s="210"/>
    </row>
    <row r="45950" spans="1:1" ht="13.5" x14ac:dyDescent="0.25">
      <c r="A45950" s="210"/>
    </row>
    <row r="45951" spans="1:1" ht="13.5" x14ac:dyDescent="0.25">
      <c r="A45951" s="210"/>
    </row>
    <row r="45952" spans="1:1" ht="13.5" x14ac:dyDescent="0.25">
      <c r="A45952" s="210"/>
    </row>
    <row r="45953" spans="1:1" ht="13.5" x14ac:dyDescent="0.25">
      <c r="A45953" s="210"/>
    </row>
    <row r="45954" spans="1:1" ht="13.5" x14ac:dyDescent="0.25">
      <c r="A45954" s="210"/>
    </row>
    <row r="45955" spans="1:1" ht="13.5" x14ac:dyDescent="0.25">
      <c r="A45955" s="210"/>
    </row>
    <row r="45956" spans="1:1" ht="13.5" x14ac:dyDescent="0.25">
      <c r="A45956" s="210"/>
    </row>
    <row r="45957" spans="1:1" ht="13.5" x14ac:dyDescent="0.25">
      <c r="A45957" s="210"/>
    </row>
    <row r="45958" spans="1:1" ht="13.5" x14ac:dyDescent="0.25">
      <c r="A45958" s="210"/>
    </row>
    <row r="45959" spans="1:1" ht="13.5" x14ac:dyDescent="0.25">
      <c r="A45959" s="210"/>
    </row>
    <row r="45960" spans="1:1" ht="13.5" x14ac:dyDescent="0.25">
      <c r="A45960" s="210"/>
    </row>
    <row r="45961" spans="1:1" ht="13.5" x14ac:dyDescent="0.25">
      <c r="A45961" s="210"/>
    </row>
    <row r="45962" spans="1:1" ht="13.5" x14ac:dyDescent="0.25">
      <c r="A45962" s="210"/>
    </row>
    <row r="45963" spans="1:1" ht="13.5" x14ac:dyDescent="0.25">
      <c r="A45963" s="210"/>
    </row>
    <row r="45964" spans="1:1" ht="13.5" x14ac:dyDescent="0.25">
      <c r="A45964" s="210"/>
    </row>
    <row r="45965" spans="1:1" ht="13.5" x14ac:dyDescent="0.25">
      <c r="A45965" s="210"/>
    </row>
    <row r="45966" spans="1:1" ht="13.5" x14ac:dyDescent="0.25">
      <c r="A45966" s="210"/>
    </row>
    <row r="45967" spans="1:1" ht="13.5" x14ac:dyDescent="0.25">
      <c r="A45967" s="210"/>
    </row>
    <row r="45968" spans="1:1" ht="13.5" x14ac:dyDescent="0.25">
      <c r="A45968" s="210"/>
    </row>
    <row r="45969" spans="1:1" ht="13.5" x14ac:dyDescent="0.25">
      <c r="A45969" s="210"/>
    </row>
    <row r="45970" spans="1:1" ht="13.5" x14ac:dyDescent="0.25">
      <c r="A45970" s="210"/>
    </row>
    <row r="45971" spans="1:1" ht="13.5" x14ac:dyDescent="0.25">
      <c r="A45971" s="210"/>
    </row>
    <row r="45972" spans="1:1" ht="13.5" x14ac:dyDescent="0.25">
      <c r="A45972" s="210"/>
    </row>
    <row r="45973" spans="1:1" ht="13.5" x14ac:dyDescent="0.25">
      <c r="A45973" s="210"/>
    </row>
    <row r="45974" spans="1:1" ht="13.5" x14ac:dyDescent="0.25">
      <c r="A45974" s="210"/>
    </row>
    <row r="45975" spans="1:1" ht="13.5" x14ac:dyDescent="0.25">
      <c r="A45975" s="210"/>
    </row>
    <row r="45976" spans="1:1" ht="13.5" x14ac:dyDescent="0.25">
      <c r="A45976" s="210"/>
    </row>
    <row r="45977" spans="1:1" ht="13.5" x14ac:dyDescent="0.25">
      <c r="A45977" s="210"/>
    </row>
    <row r="45978" spans="1:1" ht="13.5" x14ac:dyDescent="0.25">
      <c r="A45978" s="210"/>
    </row>
    <row r="45979" spans="1:1" ht="13.5" x14ac:dyDescent="0.25">
      <c r="A45979" s="210"/>
    </row>
    <row r="45980" spans="1:1" ht="13.5" x14ac:dyDescent="0.25">
      <c r="A45980" s="210"/>
    </row>
    <row r="45981" spans="1:1" ht="13.5" x14ac:dyDescent="0.25">
      <c r="A45981" s="210"/>
    </row>
    <row r="45982" spans="1:1" ht="13.5" x14ac:dyDescent="0.25">
      <c r="A45982" s="210"/>
    </row>
    <row r="45983" spans="1:1" ht="13.5" x14ac:dyDescent="0.25">
      <c r="A45983" s="210"/>
    </row>
    <row r="45984" spans="1:1" ht="13.5" x14ac:dyDescent="0.25">
      <c r="A45984" s="210"/>
    </row>
    <row r="45985" spans="1:1" ht="13.5" x14ac:dyDescent="0.25">
      <c r="A45985" s="210"/>
    </row>
    <row r="45986" spans="1:1" ht="13.5" x14ac:dyDescent="0.25">
      <c r="A45986" s="210"/>
    </row>
    <row r="45987" spans="1:1" ht="13.5" x14ac:dyDescent="0.25">
      <c r="A45987" s="210"/>
    </row>
    <row r="45988" spans="1:1" ht="13.5" x14ac:dyDescent="0.25">
      <c r="A45988" s="210"/>
    </row>
    <row r="45989" spans="1:1" ht="13.5" x14ac:dyDescent="0.25">
      <c r="A45989" s="210"/>
    </row>
    <row r="45990" spans="1:1" ht="13.5" x14ac:dyDescent="0.25">
      <c r="A45990" s="210"/>
    </row>
    <row r="45991" spans="1:1" ht="13.5" x14ac:dyDescent="0.25">
      <c r="A45991" s="210"/>
    </row>
    <row r="45992" spans="1:1" ht="13.5" x14ac:dyDescent="0.25">
      <c r="A45992" s="210"/>
    </row>
    <row r="45993" spans="1:1" ht="13.5" x14ac:dyDescent="0.25">
      <c r="A45993" s="210"/>
    </row>
    <row r="45994" spans="1:1" ht="13.5" x14ac:dyDescent="0.25">
      <c r="A45994" s="210"/>
    </row>
    <row r="45995" spans="1:1" ht="13.5" x14ac:dyDescent="0.25">
      <c r="A45995" s="210"/>
    </row>
    <row r="45996" spans="1:1" ht="13.5" x14ac:dyDescent="0.25">
      <c r="A45996" s="210"/>
    </row>
    <row r="45997" spans="1:1" ht="13.5" x14ac:dyDescent="0.25">
      <c r="A45997" s="210"/>
    </row>
    <row r="45998" spans="1:1" ht="13.5" x14ac:dyDescent="0.25">
      <c r="A45998" s="210"/>
    </row>
    <row r="45999" spans="1:1" ht="13.5" x14ac:dyDescent="0.25">
      <c r="A45999" s="210"/>
    </row>
    <row r="46000" spans="1:1" ht="13.5" x14ac:dyDescent="0.25">
      <c r="A46000" s="210"/>
    </row>
    <row r="46001" spans="1:1" ht="13.5" x14ac:dyDescent="0.25">
      <c r="A46001" s="210"/>
    </row>
    <row r="46002" spans="1:1" ht="13.5" x14ac:dyDescent="0.25">
      <c r="A46002" s="210"/>
    </row>
    <row r="46003" spans="1:1" ht="13.5" x14ac:dyDescent="0.25">
      <c r="A46003" s="210"/>
    </row>
    <row r="46004" spans="1:1" ht="13.5" x14ac:dyDescent="0.25">
      <c r="A46004" s="210"/>
    </row>
    <row r="46005" spans="1:1" ht="13.5" x14ac:dyDescent="0.25">
      <c r="A46005" s="210"/>
    </row>
    <row r="46006" spans="1:1" ht="13.5" x14ac:dyDescent="0.25">
      <c r="A46006" s="210"/>
    </row>
    <row r="46007" spans="1:1" ht="13.5" x14ac:dyDescent="0.25">
      <c r="A46007" s="210"/>
    </row>
    <row r="46008" spans="1:1" ht="13.5" x14ac:dyDescent="0.25">
      <c r="A46008" s="210"/>
    </row>
    <row r="46009" spans="1:1" ht="13.5" x14ac:dyDescent="0.25">
      <c r="A46009" s="210"/>
    </row>
    <row r="46010" spans="1:1" ht="13.5" x14ac:dyDescent="0.25">
      <c r="A46010" s="210"/>
    </row>
    <row r="46011" spans="1:1" ht="13.5" x14ac:dyDescent="0.25">
      <c r="A46011" s="210"/>
    </row>
    <row r="46012" spans="1:1" ht="13.5" x14ac:dyDescent="0.25">
      <c r="A46012" s="210"/>
    </row>
    <row r="46013" spans="1:1" ht="13.5" x14ac:dyDescent="0.25">
      <c r="A46013" s="210"/>
    </row>
    <row r="46014" spans="1:1" ht="13.5" x14ac:dyDescent="0.25">
      <c r="A46014" s="210"/>
    </row>
    <row r="46015" spans="1:1" ht="13.5" x14ac:dyDescent="0.25">
      <c r="A46015" s="210"/>
    </row>
    <row r="46016" spans="1:1" ht="13.5" x14ac:dyDescent="0.25">
      <c r="A46016" s="210"/>
    </row>
    <row r="46017" spans="1:1" ht="13.5" x14ac:dyDescent="0.25">
      <c r="A46017" s="210"/>
    </row>
    <row r="46018" spans="1:1" ht="13.5" x14ac:dyDescent="0.25">
      <c r="A46018" s="210"/>
    </row>
    <row r="46019" spans="1:1" ht="13.5" x14ac:dyDescent="0.25">
      <c r="A46019" s="210"/>
    </row>
    <row r="46020" spans="1:1" ht="13.5" x14ac:dyDescent="0.25">
      <c r="A46020" s="210"/>
    </row>
    <row r="46021" spans="1:1" ht="13.5" x14ac:dyDescent="0.25">
      <c r="A46021" s="210"/>
    </row>
    <row r="46022" spans="1:1" ht="13.5" x14ac:dyDescent="0.25">
      <c r="A46022" s="210"/>
    </row>
    <row r="46023" spans="1:1" ht="13.5" x14ac:dyDescent="0.25">
      <c r="A46023" s="210"/>
    </row>
    <row r="46024" spans="1:1" ht="13.5" x14ac:dyDescent="0.25">
      <c r="A46024" s="210"/>
    </row>
    <row r="46025" spans="1:1" ht="13.5" x14ac:dyDescent="0.25">
      <c r="A46025" s="210"/>
    </row>
    <row r="46026" spans="1:1" ht="13.5" x14ac:dyDescent="0.25">
      <c r="A46026" s="210"/>
    </row>
    <row r="46027" spans="1:1" ht="13.5" x14ac:dyDescent="0.25">
      <c r="A46027" s="210"/>
    </row>
    <row r="46028" spans="1:1" ht="13.5" x14ac:dyDescent="0.25">
      <c r="A46028" s="210"/>
    </row>
    <row r="46029" spans="1:1" ht="13.5" x14ac:dyDescent="0.25">
      <c r="A46029" s="210"/>
    </row>
    <row r="46030" spans="1:1" ht="13.5" x14ac:dyDescent="0.25">
      <c r="A46030" s="210"/>
    </row>
    <row r="46031" spans="1:1" ht="13.5" x14ac:dyDescent="0.25">
      <c r="A46031" s="210"/>
    </row>
    <row r="46032" spans="1:1" ht="13.5" x14ac:dyDescent="0.25">
      <c r="A46032" s="210"/>
    </row>
    <row r="46033" spans="1:1" ht="13.5" x14ac:dyDescent="0.25">
      <c r="A46033" s="210"/>
    </row>
    <row r="46034" spans="1:1" ht="13.5" x14ac:dyDescent="0.25">
      <c r="A46034" s="210"/>
    </row>
    <row r="46035" spans="1:1" ht="13.5" x14ac:dyDescent="0.25">
      <c r="A46035" s="210"/>
    </row>
    <row r="46036" spans="1:1" ht="13.5" x14ac:dyDescent="0.25">
      <c r="A46036" s="210"/>
    </row>
    <row r="46037" spans="1:1" ht="13.5" x14ac:dyDescent="0.25">
      <c r="A46037" s="210"/>
    </row>
    <row r="46038" spans="1:1" ht="13.5" x14ac:dyDescent="0.25">
      <c r="A46038" s="210"/>
    </row>
    <row r="46039" spans="1:1" ht="13.5" x14ac:dyDescent="0.25">
      <c r="A46039" s="210"/>
    </row>
    <row r="46040" spans="1:1" ht="13.5" x14ac:dyDescent="0.25">
      <c r="A46040" s="210"/>
    </row>
    <row r="46041" spans="1:1" ht="13.5" x14ac:dyDescent="0.25">
      <c r="A46041" s="210"/>
    </row>
    <row r="46042" spans="1:1" ht="13.5" x14ac:dyDescent="0.25">
      <c r="A46042" s="210"/>
    </row>
    <row r="46043" spans="1:1" ht="13.5" x14ac:dyDescent="0.25">
      <c r="A46043" s="210"/>
    </row>
    <row r="46044" spans="1:1" ht="13.5" x14ac:dyDescent="0.25">
      <c r="A46044" s="210"/>
    </row>
    <row r="46045" spans="1:1" ht="13.5" x14ac:dyDescent="0.25">
      <c r="A46045" s="210"/>
    </row>
    <row r="46046" spans="1:1" ht="13.5" x14ac:dyDescent="0.25">
      <c r="A46046" s="210"/>
    </row>
    <row r="46047" spans="1:1" ht="13.5" x14ac:dyDescent="0.25">
      <c r="A46047" s="210"/>
    </row>
    <row r="46048" spans="1:1" ht="13.5" x14ac:dyDescent="0.25">
      <c r="A46048" s="210"/>
    </row>
    <row r="46049" spans="1:1" ht="13.5" x14ac:dyDescent="0.25">
      <c r="A46049" s="210"/>
    </row>
    <row r="46050" spans="1:1" ht="13.5" x14ac:dyDescent="0.25">
      <c r="A46050" s="210"/>
    </row>
    <row r="46051" spans="1:1" ht="13.5" x14ac:dyDescent="0.25">
      <c r="A46051" s="210"/>
    </row>
    <row r="46052" spans="1:1" ht="13.5" x14ac:dyDescent="0.25">
      <c r="A46052" s="210"/>
    </row>
    <row r="46053" spans="1:1" ht="13.5" x14ac:dyDescent="0.25">
      <c r="A46053" s="210"/>
    </row>
    <row r="46054" spans="1:1" ht="13.5" x14ac:dyDescent="0.25">
      <c r="A46054" s="210"/>
    </row>
    <row r="46055" spans="1:1" ht="13.5" x14ac:dyDescent="0.25">
      <c r="A46055" s="210"/>
    </row>
    <row r="46056" spans="1:1" ht="13.5" x14ac:dyDescent="0.25">
      <c r="A46056" s="210"/>
    </row>
    <row r="46057" spans="1:1" ht="13.5" x14ac:dyDescent="0.25">
      <c r="A46057" s="210"/>
    </row>
    <row r="46058" spans="1:1" ht="13.5" x14ac:dyDescent="0.25">
      <c r="A46058" s="210"/>
    </row>
    <row r="46059" spans="1:1" ht="13.5" x14ac:dyDescent="0.25">
      <c r="A46059" s="210"/>
    </row>
    <row r="46060" spans="1:1" ht="13.5" x14ac:dyDescent="0.25">
      <c r="A46060" s="210"/>
    </row>
    <row r="46061" spans="1:1" ht="13.5" x14ac:dyDescent="0.25">
      <c r="A46061" s="210"/>
    </row>
    <row r="46062" spans="1:1" ht="13.5" x14ac:dyDescent="0.25">
      <c r="A46062" s="210"/>
    </row>
    <row r="46063" spans="1:1" ht="13.5" x14ac:dyDescent="0.25">
      <c r="A46063" s="210"/>
    </row>
    <row r="46064" spans="1:1" ht="13.5" x14ac:dyDescent="0.25">
      <c r="A46064" s="210"/>
    </row>
    <row r="46065" spans="1:1" ht="13.5" x14ac:dyDescent="0.25">
      <c r="A46065" s="210"/>
    </row>
    <row r="46066" spans="1:1" ht="13.5" x14ac:dyDescent="0.25">
      <c r="A46066" s="210"/>
    </row>
    <row r="46067" spans="1:1" ht="13.5" x14ac:dyDescent="0.25">
      <c r="A46067" s="210"/>
    </row>
    <row r="46068" spans="1:1" ht="13.5" x14ac:dyDescent="0.25">
      <c r="A46068" s="210"/>
    </row>
    <row r="46069" spans="1:1" ht="13.5" x14ac:dyDescent="0.25">
      <c r="A46069" s="210"/>
    </row>
    <row r="46070" spans="1:1" ht="13.5" x14ac:dyDescent="0.25">
      <c r="A46070" s="210"/>
    </row>
    <row r="46071" spans="1:1" ht="13.5" x14ac:dyDescent="0.25">
      <c r="A46071" s="210"/>
    </row>
    <row r="46072" spans="1:1" ht="13.5" x14ac:dyDescent="0.25">
      <c r="A46072" s="210"/>
    </row>
    <row r="46073" spans="1:1" ht="13.5" x14ac:dyDescent="0.25">
      <c r="A46073" s="210"/>
    </row>
    <row r="46074" spans="1:1" ht="13.5" x14ac:dyDescent="0.25">
      <c r="A46074" s="210"/>
    </row>
    <row r="46075" spans="1:1" ht="13.5" x14ac:dyDescent="0.25">
      <c r="A46075" s="210"/>
    </row>
    <row r="46076" spans="1:1" ht="13.5" x14ac:dyDescent="0.25">
      <c r="A46076" s="210"/>
    </row>
    <row r="46077" spans="1:1" ht="13.5" x14ac:dyDescent="0.25">
      <c r="A46077" s="210"/>
    </row>
    <row r="46078" spans="1:1" ht="13.5" x14ac:dyDescent="0.25">
      <c r="A46078" s="210"/>
    </row>
    <row r="46079" spans="1:1" ht="13.5" x14ac:dyDescent="0.25">
      <c r="A46079" s="210"/>
    </row>
    <row r="46080" spans="1:1" ht="13.5" x14ac:dyDescent="0.25">
      <c r="A46080" s="210"/>
    </row>
    <row r="46081" spans="1:1" ht="13.5" x14ac:dyDescent="0.25">
      <c r="A46081" s="210"/>
    </row>
    <row r="46082" spans="1:1" ht="13.5" x14ac:dyDescent="0.25">
      <c r="A46082" s="210"/>
    </row>
    <row r="46083" spans="1:1" ht="13.5" x14ac:dyDescent="0.25">
      <c r="A46083" s="210"/>
    </row>
    <row r="46084" spans="1:1" ht="13.5" x14ac:dyDescent="0.25">
      <c r="A46084" s="210"/>
    </row>
    <row r="46085" spans="1:1" ht="13.5" x14ac:dyDescent="0.25">
      <c r="A46085" s="210"/>
    </row>
    <row r="46086" spans="1:1" ht="13.5" x14ac:dyDescent="0.25">
      <c r="A46086" s="210"/>
    </row>
    <row r="46087" spans="1:1" ht="13.5" x14ac:dyDescent="0.25">
      <c r="A46087" s="210"/>
    </row>
    <row r="46088" spans="1:1" ht="13.5" x14ac:dyDescent="0.25">
      <c r="A46088" s="210"/>
    </row>
    <row r="46089" spans="1:1" ht="13.5" x14ac:dyDescent="0.25">
      <c r="A46089" s="210"/>
    </row>
    <row r="46090" spans="1:1" ht="13.5" x14ac:dyDescent="0.25">
      <c r="A46090" s="210"/>
    </row>
    <row r="46091" spans="1:1" ht="13.5" x14ac:dyDescent="0.25">
      <c r="A46091" s="210"/>
    </row>
    <row r="46092" spans="1:1" ht="13.5" x14ac:dyDescent="0.25">
      <c r="A46092" s="210"/>
    </row>
    <row r="46093" spans="1:1" ht="13.5" x14ac:dyDescent="0.25">
      <c r="A46093" s="210"/>
    </row>
    <row r="46094" spans="1:1" ht="13.5" x14ac:dyDescent="0.25">
      <c r="A46094" s="210"/>
    </row>
    <row r="46095" spans="1:1" ht="13.5" x14ac:dyDescent="0.25">
      <c r="A46095" s="210"/>
    </row>
    <row r="46096" spans="1:1" ht="13.5" x14ac:dyDescent="0.25">
      <c r="A46096" s="210"/>
    </row>
    <row r="46097" spans="1:1" ht="13.5" x14ac:dyDescent="0.25">
      <c r="A46097" s="210"/>
    </row>
    <row r="46098" spans="1:1" ht="13.5" x14ac:dyDescent="0.25">
      <c r="A46098" s="210"/>
    </row>
    <row r="46099" spans="1:1" ht="13.5" x14ac:dyDescent="0.25">
      <c r="A46099" s="210"/>
    </row>
    <row r="46100" spans="1:1" ht="13.5" x14ac:dyDescent="0.25">
      <c r="A46100" s="210"/>
    </row>
    <row r="46101" spans="1:1" ht="13.5" x14ac:dyDescent="0.25">
      <c r="A46101" s="210"/>
    </row>
    <row r="46102" spans="1:1" ht="13.5" x14ac:dyDescent="0.25">
      <c r="A46102" s="210"/>
    </row>
    <row r="46103" spans="1:1" ht="13.5" x14ac:dyDescent="0.25">
      <c r="A46103" s="210"/>
    </row>
    <row r="46104" spans="1:1" ht="13.5" x14ac:dyDescent="0.25">
      <c r="A46104" s="210"/>
    </row>
    <row r="46105" spans="1:1" ht="13.5" x14ac:dyDescent="0.25">
      <c r="A46105" s="210"/>
    </row>
    <row r="46106" spans="1:1" ht="13.5" x14ac:dyDescent="0.25">
      <c r="A46106" s="210"/>
    </row>
    <row r="46107" spans="1:1" ht="13.5" x14ac:dyDescent="0.25">
      <c r="A46107" s="210"/>
    </row>
    <row r="46108" spans="1:1" ht="13.5" x14ac:dyDescent="0.25">
      <c r="A46108" s="210"/>
    </row>
    <row r="46109" spans="1:1" ht="13.5" x14ac:dyDescent="0.25">
      <c r="A46109" s="210"/>
    </row>
    <row r="46110" spans="1:1" ht="13.5" x14ac:dyDescent="0.25">
      <c r="A46110" s="210"/>
    </row>
    <row r="46111" spans="1:1" ht="13.5" x14ac:dyDescent="0.25">
      <c r="A46111" s="210"/>
    </row>
    <row r="46112" spans="1:1" ht="13.5" x14ac:dyDescent="0.25">
      <c r="A46112" s="210"/>
    </row>
    <row r="46113" spans="1:1" ht="13.5" x14ac:dyDescent="0.25">
      <c r="A46113" s="210"/>
    </row>
    <row r="46114" spans="1:1" ht="13.5" x14ac:dyDescent="0.25">
      <c r="A46114" s="210"/>
    </row>
    <row r="46115" spans="1:1" ht="13.5" x14ac:dyDescent="0.25">
      <c r="A46115" s="210"/>
    </row>
    <row r="46116" spans="1:1" ht="13.5" x14ac:dyDescent="0.25">
      <c r="A46116" s="210"/>
    </row>
    <row r="46117" spans="1:1" ht="13.5" x14ac:dyDescent="0.25">
      <c r="A46117" s="210"/>
    </row>
    <row r="46118" spans="1:1" ht="13.5" x14ac:dyDescent="0.25">
      <c r="A46118" s="210"/>
    </row>
    <row r="46119" spans="1:1" ht="13.5" x14ac:dyDescent="0.25">
      <c r="A46119" s="210"/>
    </row>
    <row r="46120" spans="1:1" ht="13.5" x14ac:dyDescent="0.25">
      <c r="A46120" s="210"/>
    </row>
    <row r="46121" spans="1:1" ht="13.5" x14ac:dyDescent="0.25">
      <c r="A46121" s="210"/>
    </row>
    <row r="46122" spans="1:1" ht="13.5" x14ac:dyDescent="0.25">
      <c r="A46122" s="210"/>
    </row>
    <row r="46123" spans="1:1" ht="13.5" x14ac:dyDescent="0.25">
      <c r="A46123" s="210"/>
    </row>
    <row r="46124" spans="1:1" ht="13.5" x14ac:dyDescent="0.25">
      <c r="A46124" s="210"/>
    </row>
    <row r="46125" spans="1:1" ht="13.5" x14ac:dyDescent="0.25">
      <c r="A46125" s="210"/>
    </row>
    <row r="46126" spans="1:1" ht="13.5" x14ac:dyDescent="0.25">
      <c r="A46126" s="210"/>
    </row>
    <row r="46127" spans="1:1" ht="13.5" x14ac:dyDescent="0.25">
      <c r="A46127" s="210"/>
    </row>
    <row r="46128" spans="1:1" ht="13.5" x14ac:dyDescent="0.25">
      <c r="A46128" s="210"/>
    </row>
    <row r="46129" spans="1:1" ht="13.5" x14ac:dyDescent="0.25">
      <c r="A46129" s="210"/>
    </row>
    <row r="46130" spans="1:1" ht="13.5" x14ac:dyDescent="0.25">
      <c r="A46130" s="210"/>
    </row>
    <row r="46131" spans="1:1" ht="13.5" x14ac:dyDescent="0.25">
      <c r="A46131" s="210"/>
    </row>
    <row r="46132" spans="1:1" ht="13.5" x14ac:dyDescent="0.25">
      <c r="A46132" s="210"/>
    </row>
    <row r="46133" spans="1:1" ht="13.5" x14ac:dyDescent="0.25">
      <c r="A46133" s="210"/>
    </row>
    <row r="46134" spans="1:1" ht="13.5" x14ac:dyDescent="0.25">
      <c r="A46134" s="210"/>
    </row>
    <row r="46135" spans="1:1" ht="13.5" x14ac:dyDescent="0.25">
      <c r="A46135" s="210"/>
    </row>
    <row r="46136" spans="1:1" ht="13.5" x14ac:dyDescent="0.25">
      <c r="A46136" s="210"/>
    </row>
    <row r="46137" spans="1:1" ht="13.5" x14ac:dyDescent="0.25">
      <c r="A46137" s="210"/>
    </row>
    <row r="46138" spans="1:1" ht="13.5" x14ac:dyDescent="0.25">
      <c r="A46138" s="210"/>
    </row>
    <row r="46139" spans="1:1" ht="13.5" x14ac:dyDescent="0.25">
      <c r="A46139" s="210"/>
    </row>
    <row r="46140" spans="1:1" ht="13.5" x14ac:dyDescent="0.25">
      <c r="A46140" s="210"/>
    </row>
    <row r="46141" spans="1:1" ht="13.5" x14ac:dyDescent="0.25">
      <c r="A46141" s="210"/>
    </row>
    <row r="46142" spans="1:1" ht="13.5" x14ac:dyDescent="0.25">
      <c r="A46142" s="210"/>
    </row>
    <row r="46143" spans="1:1" ht="13.5" x14ac:dyDescent="0.25">
      <c r="A46143" s="210"/>
    </row>
    <row r="46144" spans="1:1" ht="13.5" x14ac:dyDescent="0.25">
      <c r="A46144" s="210"/>
    </row>
    <row r="46145" spans="1:1" ht="13.5" x14ac:dyDescent="0.25">
      <c r="A46145" s="210"/>
    </row>
    <row r="46146" spans="1:1" ht="13.5" x14ac:dyDescent="0.25">
      <c r="A46146" s="210"/>
    </row>
    <row r="46147" spans="1:1" ht="13.5" x14ac:dyDescent="0.25">
      <c r="A46147" s="210"/>
    </row>
    <row r="46148" spans="1:1" ht="13.5" x14ac:dyDescent="0.25">
      <c r="A46148" s="210"/>
    </row>
    <row r="46149" spans="1:1" ht="13.5" x14ac:dyDescent="0.25">
      <c r="A46149" s="210"/>
    </row>
    <row r="46150" spans="1:1" ht="13.5" x14ac:dyDescent="0.25">
      <c r="A46150" s="210"/>
    </row>
    <row r="46151" spans="1:1" ht="13.5" x14ac:dyDescent="0.25">
      <c r="A46151" s="210"/>
    </row>
    <row r="46152" spans="1:1" ht="13.5" x14ac:dyDescent="0.25">
      <c r="A46152" s="210"/>
    </row>
    <row r="46153" spans="1:1" ht="13.5" x14ac:dyDescent="0.25">
      <c r="A46153" s="210"/>
    </row>
    <row r="46154" spans="1:1" ht="13.5" x14ac:dyDescent="0.25">
      <c r="A46154" s="210"/>
    </row>
    <row r="46155" spans="1:1" ht="13.5" x14ac:dyDescent="0.25">
      <c r="A46155" s="210"/>
    </row>
    <row r="46156" spans="1:1" ht="13.5" x14ac:dyDescent="0.25">
      <c r="A46156" s="210"/>
    </row>
    <row r="46157" spans="1:1" ht="13.5" x14ac:dyDescent="0.25">
      <c r="A46157" s="210"/>
    </row>
    <row r="46158" spans="1:1" ht="13.5" x14ac:dyDescent="0.25">
      <c r="A46158" s="210"/>
    </row>
    <row r="46159" spans="1:1" ht="13.5" x14ac:dyDescent="0.25">
      <c r="A46159" s="210"/>
    </row>
    <row r="46160" spans="1:1" ht="13.5" x14ac:dyDescent="0.25">
      <c r="A46160" s="210"/>
    </row>
    <row r="46161" spans="1:1" ht="13.5" x14ac:dyDescent="0.25">
      <c r="A46161" s="210"/>
    </row>
    <row r="46162" spans="1:1" ht="13.5" x14ac:dyDescent="0.25">
      <c r="A46162" s="210"/>
    </row>
    <row r="46163" spans="1:1" ht="13.5" x14ac:dyDescent="0.25">
      <c r="A46163" s="210"/>
    </row>
    <row r="46164" spans="1:1" ht="13.5" x14ac:dyDescent="0.25">
      <c r="A46164" s="210"/>
    </row>
    <row r="46165" spans="1:1" ht="13.5" x14ac:dyDescent="0.25">
      <c r="A46165" s="210"/>
    </row>
    <row r="46166" spans="1:1" ht="13.5" x14ac:dyDescent="0.25">
      <c r="A46166" s="210"/>
    </row>
    <row r="46167" spans="1:1" ht="13.5" x14ac:dyDescent="0.25">
      <c r="A46167" s="210"/>
    </row>
    <row r="46168" spans="1:1" ht="13.5" x14ac:dyDescent="0.25">
      <c r="A46168" s="210"/>
    </row>
    <row r="46169" spans="1:1" ht="13.5" x14ac:dyDescent="0.25">
      <c r="A46169" s="210"/>
    </row>
    <row r="46170" spans="1:1" ht="13.5" x14ac:dyDescent="0.25">
      <c r="A46170" s="210"/>
    </row>
    <row r="46171" spans="1:1" ht="13.5" x14ac:dyDescent="0.25">
      <c r="A46171" s="210"/>
    </row>
    <row r="46172" spans="1:1" ht="13.5" x14ac:dyDescent="0.25">
      <c r="A46172" s="210"/>
    </row>
    <row r="46173" spans="1:1" ht="13.5" x14ac:dyDescent="0.25">
      <c r="A46173" s="210"/>
    </row>
    <row r="46174" spans="1:1" ht="13.5" x14ac:dyDescent="0.25">
      <c r="A46174" s="210"/>
    </row>
    <row r="46175" spans="1:1" ht="13.5" x14ac:dyDescent="0.25">
      <c r="A46175" s="210"/>
    </row>
    <row r="46176" spans="1:1" ht="13.5" x14ac:dyDescent="0.25">
      <c r="A46176" s="210"/>
    </row>
    <row r="46177" spans="1:1" ht="13.5" x14ac:dyDescent="0.25">
      <c r="A46177" s="210"/>
    </row>
    <row r="46178" spans="1:1" ht="13.5" x14ac:dyDescent="0.25">
      <c r="A46178" s="210"/>
    </row>
    <row r="46179" spans="1:1" ht="13.5" x14ac:dyDescent="0.25">
      <c r="A46179" s="210"/>
    </row>
    <row r="46180" spans="1:1" ht="13.5" x14ac:dyDescent="0.25">
      <c r="A46180" s="210"/>
    </row>
    <row r="46181" spans="1:1" ht="13.5" x14ac:dyDescent="0.25">
      <c r="A46181" s="210"/>
    </row>
    <row r="46182" spans="1:1" ht="13.5" x14ac:dyDescent="0.25">
      <c r="A46182" s="210"/>
    </row>
    <row r="46183" spans="1:1" ht="13.5" x14ac:dyDescent="0.25">
      <c r="A46183" s="210"/>
    </row>
    <row r="46184" spans="1:1" ht="13.5" x14ac:dyDescent="0.25">
      <c r="A46184" s="210"/>
    </row>
    <row r="46185" spans="1:1" ht="13.5" x14ac:dyDescent="0.25">
      <c r="A46185" s="210"/>
    </row>
    <row r="46186" spans="1:1" ht="13.5" x14ac:dyDescent="0.25">
      <c r="A46186" s="210"/>
    </row>
    <row r="46187" spans="1:1" ht="13.5" x14ac:dyDescent="0.25">
      <c r="A46187" s="210"/>
    </row>
    <row r="46188" spans="1:1" ht="13.5" x14ac:dyDescent="0.25">
      <c r="A46188" s="210"/>
    </row>
    <row r="46189" spans="1:1" ht="13.5" x14ac:dyDescent="0.25">
      <c r="A46189" s="210"/>
    </row>
    <row r="46190" spans="1:1" ht="13.5" x14ac:dyDescent="0.25">
      <c r="A46190" s="210"/>
    </row>
    <row r="46191" spans="1:1" ht="13.5" x14ac:dyDescent="0.25">
      <c r="A46191" s="210"/>
    </row>
    <row r="46192" spans="1:1" ht="13.5" x14ac:dyDescent="0.25">
      <c r="A46192" s="210"/>
    </row>
    <row r="46193" spans="1:1" ht="13.5" x14ac:dyDescent="0.25">
      <c r="A46193" s="210"/>
    </row>
    <row r="46194" spans="1:1" ht="13.5" x14ac:dyDescent="0.25">
      <c r="A46194" s="210"/>
    </row>
    <row r="46195" spans="1:1" ht="13.5" x14ac:dyDescent="0.25">
      <c r="A46195" s="210"/>
    </row>
    <row r="46196" spans="1:1" ht="13.5" x14ac:dyDescent="0.25">
      <c r="A46196" s="210"/>
    </row>
    <row r="46197" spans="1:1" ht="13.5" x14ac:dyDescent="0.25">
      <c r="A46197" s="210"/>
    </row>
    <row r="46198" spans="1:1" ht="13.5" x14ac:dyDescent="0.25">
      <c r="A46198" s="210"/>
    </row>
    <row r="46199" spans="1:1" ht="13.5" x14ac:dyDescent="0.25">
      <c r="A46199" s="210"/>
    </row>
    <row r="46200" spans="1:1" ht="13.5" x14ac:dyDescent="0.25">
      <c r="A46200" s="210"/>
    </row>
    <row r="46201" spans="1:1" ht="13.5" x14ac:dyDescent="0.25">
      <c r="A46201" s="210"/>
    </row>
    <row r="46202" spans="1:1" ht="13.5" x14ac:dyDescent="0.25">
      <c r="A46202" s="210"/>
    </row>
    <row r="46203" spans="1:1" ht="13.5" x14ac:dyDescent="0.25">
      <c r="A46203" s="210"/>
    </row>
    <row r="46204" spans="1:1" ht="13.5" x14ac:dyDescent="0.25">
      <c r="A46204" s="210"/>
    </row>
    <row r="46205" spans="1:1" ht="13.5" x14ac:dyDescent="0.25">
      <c r="A46205" s="210"/>
    </row>
    <row r="46206" spans="1:1" ht="13.5" x14ac:dyDescent="0.25">
      <c r="A46206" s="210"/>
    </row>
    <row r="46207" spans="1:1" ht="13.5" x14ac:dyDescent="0.25">
      <c r="A46207" s="210"/>
    </row>
    <row r="46208" spans="1:1" ht="13.5" x14ac:dyDescent="0.25">
      <c r="A46208" s="210"/>
    </row>
    <row r="46209" spans="1:1" ht="13.5" x14ac:dyDescent="0.25">
      <c r="A46209" s="210"/>
    </row>
    <row r="46210" spans="1:1" ht="13.5" x14ac:dyDescent="0.25">
      <c r="A46210" s="210"/>
    </row>
    <row r="46211" spans="1:1" ht="13.5" x14ac:dyDescent="0.25">
      <c r="A46211" s="210"/>
    </row>
    <row r="46212" spans="1:1" ht="13.5" x14ac:dyDescent="0.25">
      <c r="A46212" s="210"/>
    </row>
    <row r="46213" spans="1:1" ht="13.5" x14ac:dyDescent="0.25">
      <c r="A46213" s="210"/>
    </row>
    <row r="46214" spans="1:1" ht="13.5" x14ac:dyDescent="0.25">
      <c r="A46214" s="210"/>
    </row>
    <row r="46215" spans="1:1" ht="13.5" x14ac:dyDescent="0.25">
      <c r="A46215" s="210"/>
    </row>
    <row r="46216" spans="1:1" ht="13.5" x14ac:dyDescent="0.25">
      <c r="A46216" s="210"/>
    </row>
    <row r="46217" spans="1:1" ht="13.5" x14ac:dyDescent="0.25">
      <c r="A46217" s="210"/>
    </row>
    <row r="46218" spans="1:1" ht="13.5" x14ac:dyDescent="0.25">
      <c r="A46218" s="210"/>
    </row>
    <row r="46219" spans="1:1" ht="13.5" x14ac:dyDescent="0.25">
      <c r="A46219" s="210"/>
    </row>
    <row r="46220" spans="1:1" ht="13.5" x14ac:dyDescent="0.25">
      <c r="A46220" s="210"/>
    </row>
    <row r="46221" spans="1:1" ht="13.5" x14ac:dyDescent="0.25">
      <c r="A46221" s="210"/>
    </row>
    <row r="46222" spans="1:1" ht="13.5" x14ac:dyDescent="0.25">
      <c r="A46222" s="210"/>
    </row>
    <row r="46223" spans="1:1" ht="13.5" x14ac:dyDescent="0.25">
      <c r="A46223" s="210"/>
    </row>
    <row r="46224" spans="1:1" ht="13.5" x14ac:dyDescent="0.25">
      <c r="A46224" s="210"/>
    </row>
    <row r="46225" spans="1:1" ht="13.5" x14ac:dyDescent="0.25">
      <c r="A46225" s="210"/>
    </row>
    <row r="46226" spans="1:1" ht="13.5" x14ac:dyDescent="0.25">
      <c r="A46226" s="210"/>
    </row>
    <row r="46227" spans="1:1" ht="13.5" x14ac:dyDescent="0.25">
      <c r="A46227" s="210"/>
    </row>
    <row r="46228" spans="1:1" ht="13.5" x14ac:dyDescent="0.25">
      <c r="A46228" s="210"/>
    </row>
    <row r="46229" spans="1:1" ht="13.5" x14ac:dyDescent="0.25">
      <c r="A46229" s="210"/>
    </row>
    <row r="46230" spans="1:1" ht="13.5" x14ac:dyDescent="0.25">
      <c r="A46230" s="210"/>
    </row>
    <row r="46231" spans="1:1" ht="13.5" x14ac:dyDescent="0.25">
      <c r="A46231" s="210"/>
    </row>
    <row r="46232" spans="1:1" ht="13.5" x14ac:dyDescent="0.25">
      <c r="A46232" s="210"/>
    </row>
    <row r="46233" spans="1:1" ht="13.5" x14ac:dyDescent="0.25">
      <c r="A46233" s="210"/>
    </row>
    <row r="46234" spans="1:1" ht="13.5" x14ac:dyDescent="0.25">
      <c r="A46234" s="210"/>
    </row>
    <row r="46235" spans="1:1" ht="13.5" x14ac:dyDescent="0.25">
      <c r="A46235" s="210"/>
    </row>
    <row r="46236" spans="1:1" ht="13.5" x14ac:dyDescent="0.25">
      <c r="A46236" s="210"/>
    </row>
    <row r="46237" spans="1:1" ht="13.5" x14ac:dyDescent="0.25">
      <c r="A46237" s="210"/>
    </row>
    <row r="46238" spans="1:1" ht="13.5" x14ac:dyDescent="0.25">
      <c r="A46238" s="210"/>
    </row>
    <row r="46239" spans="1:1" ht="13.5" x14ac:dyDescent="0.25">
      <c r="A46239" s="210"/>
    </row>
    <row r="46240" spans="1:1" ht="13.5" x14ac:dyDescent="0.25">
      <c r="A46240" s="210"/>
    </row>
    <row r="46241" spans="1:1" ht="13.5" x14ac:dyDescent="0.25">
      <c r="A46241" s="210"/>
    </row>
    <row r="46242" spans="1:1" ht="13.5" x14ac:dyDescent="0.25">
      <c r="A46242" s="210"/>
    </row>
    <row r="46243" spans="1:1" ht="13.5" x14ac:dyDescent="0.25">
      <c r="A46243" s="210"/>
    </row>
    <row r="46244" spans="1:1" ht="13.5" x14ac:dyDescent="0.25">
      <c r="A46244" s="210"/>
    </row>
    <row r="46245" spans="1:1" ht="13.5" x14ac:dyDescent="0.25">
      <c r="A46245" s="210"/>
    </row>
    <row r="46246" spans="1:1" ht="13.5" x14ac:dyDescent="0.25">
      <c r="A46246" s="210"/>
    </row>
    <row r="46247" spans="1:1" ht="13.5" x14ac:dyDescent="0.25">
      <c r="A46247" s="210"/>
    </row>
    <row r="46248" spans="1:1" ht="13.5" x14ac:dyDescent="0.25">
      <c r="A46248" s="210"/>
    </row>
    <row r="46249" spans="1:1" ht="13.5" x14ac:dyDescent="0.25">
      <c r="A46249" s="210"/>
    </row>
    <row r="46250" spans="1:1" ht="13.5" x14ac:dyDescent="0.25">
      <c r="A46250" s="210"/>
    </row>
    <row r="46251" spans="1:1" ht="13.5" x14ac:dyDescent="0.25">
      <c r="A46251" s="210"/>
    </row>
    <row r="46252" spans="1:1" ht="13.5" x14ac:dyDescent="0.25">
      <c r="A46252" s="210"/>
    </row>
    <row r="46253" spans="1:1" ht="13.5" x14ac:dyDescent="0.25">
      <c r="A46253" s="210"/>
    </row>
    <row r="46254" spans="1:1" ht="13.5" x14ac:dyDescent="0.25">
      <c r="A46254" s="210"/>
    </row>
    <row r="46255" spans="1:1" ht="13.5" x14ac:dyDescent="0.25">
      <c r="A46255" s="210"/>
    </row>
    <row r="46256" spans="1:1" ht="13.5" x14ac:dyDescent="0.25">
      <c r="A46256" s="210"/>
    </row>
    <row r="46257" spans="1:1" ht="13.5" x14ac:dyDescent="0.25">
      <c r="A46257" s="210"/>
    </row>
    <row r="46258" spans="1:1" ht="13.5" x14ac:dyDescent="0.25">
      <c r="A46258" s="210"/>
    </row>
    <row r="46259" spans="1:1" ht="13.5" x14ac:dyDescent="0.25">
      <c r="A46259" s="210"/>
    </row>
    <row r="46260" spans="1:1" ht="13.5" x14ac:dyDescent="0.25">
      <c r="A46260" s="210"/>
    </row>
    <row r="46261" spans="1:1" ht="13.5" x14ac:dyDescent="0.25">
      <c r="A46261" s="210"/>
    </row>
    <row r="46262" spans="1:1" ht="13.5" x14ac:dyDescent="0.25">
      <c r="A46262" s="210"/>
    </row>
    <row r="46263" spans="1:1" ht="13.5" x14ac:dyDescent="0.25">
      <c r="A46263" s="210"/>
    </row>
    <row r="46264" spans="1:1" ht="13.5" x14ac:dyDescent="0.25">
      <c r="A46264" s="210"/>
    </row>
    <row r="46265" spans="1:1" ht="13.5" x14ac:dyDescent="0.25">
      <c r="A46265" s="210"/>
    </row>
    <row r="46266" spans="1:1" ht="13.5" x14ac:dyDescent="0.25">
      <c r="A46266" s="210"/>
    </row>
    <row r="46267" spans="1:1" ht="13.5" x14ac:dyDescent="0.25">
      <c r="A46267" s="210"/>
    </row>
    <row r="46268" spans="1:1" ht="13.5" x14ac:dyDescent="0.25">
      <c r="A46268" s="210"/>
    </row>
    <row r="46269" spans="1:1" ht="13.5" x14ac:dyDescent="0.25">
      <c r="A46269" s="210"/>
    </row>
    <row r="46270" spans="1:1" ht="13.5" x14ac:dyDescent="0.25">
      <c r="A46270" s="210"/>
    </row>
    <row r="46271" spans="1:1" ht="13.5" x14ac:dyDescent="0.25">
      <c r="A46271" s="210"/>
    </row>
    <row r="46272" spans="1:1" ht="13.5" x14ac:dyDescent="0.25">
      <c r="A46272" s="210"/>
    </row>
    <row r="46273" spans="1:1" ht="13.5" x14ac:dyDescent="0.25">
      <c r="A46273" s="210"/>
    </row>
    <row r="46274" spans="1:1" ht="13.5" x14ac:dyDescent="0.25">
      <c r="A46274" s="210"/>
    </row>
    <row r="46275" spans="1:1" ht="13.5" x14ac:dyDescent="0.25">
      <c r="A46275" s="210"/>
    </row>
    <row r="46276" spans="1:1" ht="13.5" x14ac:dyDescent="0.25">
      <c r="A46276" s="210"/>
    </row>
    <row r="46277" spans="1:1" ht="13.5" x14ac:dyDescent="0.25">
      <c r="A46277" s="210"/>
    </row>
    <row r="46278" spans="1:1" ht="13.5" x14ac:dyDescent="0.25">
      <c r="A46278" s="210"/>
    </row>
    <row r="46279" spans="1:1" ht="13.5" x14ac:dyDescent="0.25">
      <c r="A46279" s="210"/>
    </row>
    <row r="46280" spans="1:1" ht="13.5" x14ac:dyDescent="0.25">
      <c r="A46280" s="210"/>
    </row>
    <row r="46281" spans="1:1" ht="13.5" x14ac:dyDescent="0.25">
      <c r="A46281" s="210"/>
    </row>
    <row r="46282" spans="1:1" ht="13.5" x14ac:dyDescent="0.25">
      <c r="A46282" s="210"/>
    </row>
    <row r="46283" spans="1:1" ht="13.5" x14ac:dyDescent="0.25">
      <c r="A46283" s="210"/>
    </row>
    <row r="46284" spans="1:1" ht="13.5" x14ac:dyDescent="0.25">
      <c r="A46284" s="210"/>
    </row>
    <row r="46285" spans="1:1" ht="13.5" x14ac:dyDescent="0.25">
      <c r="A46285" s="210"/>
    </row>
    <row r="46286" spans="1:1" ht="13.5" x14ac:dyDescent="0.25">
      <c r="A46286" s="210"/>
    </row>
    <row r="46287" spans="1:1" ht="13.5" x14ac:dyDescent="0.25">
      <c r="A46287" s="210"/>
    </row>
    <row r="46288" spans="1:1" ht="13.5" x14ac:dyDescent="0.25">
      <c r="A46288" s="210"/>
    </row>
    <row r="46289" spans="1:1" ht="13.5" x14ac:dyDescent="0.25">
      <c r="A46289" s="210"/>
    </row>
    <row r="46290" spans="1:1" ht="13.5" x14ac:dyDescent="0.25">
      <c r="A46290" s="210"/>
    </row>
    <row r="46291" spans="1:1" ht="13.5" x14ac:dyDescent="0.25">
      <c r="A46291" s="210"/>
    </row>
    <row r="46292" spans="1:1" ht="13.5" x14ac:dyDescent="0.25">
      <c r="A46292" s="210"/>
    </row>
    <row r="46293" spans="1:1" ht="13.5" x14ac:dyDescent="0.25">
      <c r="A46293" s="210"/>
    </row>
    <row r="46294" spans="1:1" ht="13.5" x14ac:dyDescent="0.25">
      <c r="A46294" s="210"/>
    </row>
    <row r="46295" spans="1:1" ht="13.5" x14ac:dyDescent="0.25">
      <c r="A46295" s="210"/>
    </row>
    <row r="46296" spans="1:1" ht="13.5" x14ac:dyDescent="0.25">
      <c r="A46296" s="210"/>
    </row>
    <row r="46297" spans="1:1" ht="13.5" x14ac:dyDescent="0.25">
      <c r="A46297" s="210"/>
    </row>
    <row r="46298" spans="1:1" ht="13.5" x14ac:dyDescent="0.25">
      <c r="A46298" s="210"/>
    </row>
    <row r="46299" spans="1:1" ht="13.5" x14ac:dyDescent="0.25">
      <c r="A46299" s="210"/>
    </row>
    <row r="46300" spans="1:1" ht="13.5" x14ac:dyDescent="0.25">
      <c r="A46300" s="210"/>
    </row>
    <row r="46301" spans="1:1" ht="13.5" x14ac:dyDescent="0.25">
      <c r="A46301" s="210"/>
    </row>
    <row r="46302" spans="1:1" ht="13.5" x14ac:dyDescent="0.25">
      <c r="A46302" s="210"/>
    </row>
    <row r="46303" spans="1:1" ht="13.5" x14ac:dyDescent="0.25">
      <c r="A46303" s="210"/>
    </row>
    <row r="46304" spans="1:1" ht="13.5" x14ac:dyDescent="0.25">
      <c r="A46304" s="210"/>
    </row>
    <row r="46305" spans="1:1" ht="13.5" x14ac:dyDescent="0.25">
      <c r="A46305" s="210"/>
    </row>
    <row r="46306" spans="1:1" ht="13.5" x14ac:dyDescent="0.25">
      <c r="A46306" s="210"/>
    </row>
    <row r="46307" spans="1:1" ht="13.5" x14ac:dyDescent="0.25">
      <c r="A46307" s="210"/>
    </row>
    <row r="46308" spans="1:1" ht="13.5" x14ac:dyDescent="0.25">
      <c r="A46308" s="210"/>
    </row>
    <row r="46309" spans="1:1" ht="13.5" x14ac:dyDescent="0.25">
      <c r="A46309" s="210"/>
    </row>
    <row r="46310" spans="1:1" ht="13.5" x14ac:dyDescent="0.25">
      <c r="A46310" s="210"/>
    </row>
    <row r="46311" spans="1:1" ht="13.5" x14ac:dyDescent="0.25">
      <c r="A46311" s="210"/>
    </row>
    <row r="46312" spans="1:1" ht="13.5" x14ac:dyDescent="0.25">
      <c r="A46312" s="210"/>
    </row>
    <row r="46313" spans="1:1" ht="13.5" x14ac:dyDescent="0.25">
      <c r="A46313" s="210"/>
    </row>
    <row r="46314" spans="1:1" ht="13.5" x14ac:dyDescent="0.25">
      <c r="A46314" s="210"/>
    </row>
    <row r="46315" spans="1:1" ht="13.5" x14ac:dyDescent="0.25">
      <c r="A46315" s="210"/>
    </row>
    <row r="46316" spans="1:1" ht="13.5" x14ac:dyDescent="0.25">
      <c r="A46316" s="210"/>
    </row>
    <row r="46317" spans="1:1" ht="13.5" x14ac:dyDescent="0.25">
      <c r="A46317" s="210"/>
    </row>
    <row r="46318" spans="1:1" ht="13.5" x14ac:dyDescent="0.25">
      <c r="A46318" s="210"/>
    </row>
    <row r="46319" spans="1:1" ht="13.5" x14ac:dyDescent="0.25">
      <c r="A46319" s="210"/>
    </row>
    <row r="46320" spans="1:1" ht="13.5" x14ac:dyDescent="0.25">
      <c r="A46320" s="210"/>
    </row>
    <row r="46321" spans="1:1" ht="13.5" x14ac:dyDescent="0.25">
      <c r="A46321" s="210"/>
    </row>
    <row r="46322" spans="1:1" ht="13.5" x14ac:dyDescent="0.25">
      <c r="A46322" s="210"/>
    </row>
    <row r="46323" spans="1:1" ht="13.5" x14ac:dyDescent="0.25">
      <c r="A46323" s="210"/>
    </row>
    <row r="46324" spans="1:1" ht="13.5" x14ac:dyDescent="0.25">
      <c r="A46324" s="210"/>
    </row>
    <row r="46325" spans="1:1" ht="13.5" x14ac:dyDescent="0.25">
      <c r="A46325" s="210"/>
    </row>
    <row r="46326" spans="1:1" ht="13.5" x14ac:dyDescent="0.25">
      <c r="A46326" s="210"/>
    </row>
    <row r="46327" spans="1:1" ht="13.5" x14ac:dyDescent="0.25">
      <c r="A46327" s="210"/>
    </row>
    <row r="46328" spans="1:1" ht="13.5" x14ac:dyDescent="0.25">
      <c r="A46328" s="210"/>
    </row>
    <row r="46329" spans="1:1" ht="13.5" x14ac:dyDescent="0.25">
      <c r="A46329" s="210"/>
    </row>
    <row r="46330" spans="1:1" ht="13.5" x14ac:dyDescent="0.25">
      <c r="A46330" s="210"/>
    </row>
    <row r="46331" spans="1:1" ht="13.5" x14ac:dyDescent="0.25">
      <c r="A46331" s="210"/>
    </row>
    <row r="46332" spans="1:1" ht="13.5" x14ac:dyDescent="0.25">
      <c r="A46332" s="210"/>
    </row>
    <row r="46333" spans="1:1" ht="13.5" x14ac:dyDescent="0.25">
      <c r="A46333" s="210"/>
    </row>
    <row r="46334" spans="1:1" ht="13.5" x14ac:dyDescent="0.25">
      <c r="A46334" s="210"/>
    </row>
    <row r="46335" spans="1:1" ht="13.5" x14ac:dyDescent="0.25">
      <c r="A46335" s="210"/>
    </row>
    <row r="46336" spans="1:1" ht="13.5" x14ac:dyDescent="0.25">
      <c r="A46336" s="210"/>
    </row>
    <row r="46337" spans="1:1" ht="13.5" x14ac:dyDescent="0.25">
      <c r="A46337" s="210"/>
    </row>
    <row r="46338" spans="1:1" ht="13.5" x14ac:dyDescent="0.25">
      <c r="A46338" s="210"/>
    </row>
    <row r="46339" spans="1:1" ht="13.5" x14ac:dyDescent="0.25">
      <c r="A46339" s="210"/>
    </row>
    <row r="46340" spans="1:1" ht="13.5" x14ac:dyDescent="0.25">
      <c r="A46340" s="210"/>
    </row>
    <row r="46341" spans="1:1" ht="13.5" x14ac:dyDescent="0.25">
      <c r="A46341" s="210"/>
    </row>
    <row r="46342" spans="1:1" ht="13.5" x14ac:dyDescent="0.25">
      <c r="A46342" s="210"/>
    </row>
    <row r="46343" spans="1:1" ht="13.5" x14ac:dyDescent="0.25">
      <c r="A46343" s="210"/>
    </row>
    <row r="46344" spans="1:1" ht="13.5" x14ac:dyDescent="0.25">
      <c r="A46344" s="210"/>
    </row>
    <row r="46345" spans="1:1" ht="13.5" x14ac:dyDescent="0.25">
      <c r="A46345" s="210"/>
    </row>
    <row r="46346" spans="1:1" ht="13.5" x14ac:dyDescent="0.25">
      <c r="A46346" s="210"/>
    </row>
    <row r="46347" spans="1:1" ht="13.5" x14ac:dyDescent="0.25">
      <c r="A46347" s="210"/>
    </row>
    <row r="46348" spans="1:1" ht="13.5" x14ac:dyDescent="0.25">
      <c r="A46348" s="210"/>
    </row>
    <row r="46349" spans="1:1" ht="13.5" x14ac:dyDescent="0.25">
      <c r="A46349" s="210"/>
    </row>
    <row r="46350" spans="1:1" ht="13.5" x14ac:dyDescent="0.25">
      <c r="A46350" s="210"/>
    </row>
    <row r="46351" spans="1:1" ht="13.5" x14ac:dyDescent="0.25">
      <c r="A46351" s="210"/>
    </row>
    <row r="46352" spans="1:1" ht="13.5" x14ac:dyDescent="0.25">
      <c r="A46352" s="210"/>
    </row>
    <row r="46353" spans="1:1" ht="13.5" x14ac:dyDescent="0.25">
      <c r="A46353" s="210"/>
    </row>
    <row r="46354" spans="1:1" ht="13.5" x14ac:dyDescent="0.25">
      <c r="A46354" s="210"/>
    </row>
    <row r="46355" spans="1:1" ht="13.5" x14ac:dyDescent="0.25">
      <c r="A46355" s="210"/>
    </row>
    <row r="46356" spans="1:1" ht="13.5" x14ac:dyDescent="0.25">
      <c r="A46356" s="210"/>
    </row>
    <row r="46357" spans="1:1" ht="13.5" x14ac:dyDescent="0.25">
      <c r="A46357" s="210"/>
    </row>
    <row r="46358" spans="1:1" ht="13.5" x14ac:dyDescent="0.25">
      <c r="A46358" s="210"/>
    </row>
    <row r="46359" spans="1:1" ht="13.5" x14ac:dyDescent="0.25">
      <c r="A46359" s="210"/>
    </row>
    <row r="46360" spans="1:1" ht="13.5" x14ac:dyDescent="0.25">
      <c r="A46360" s="210"/>
    </row>
    <row r="46361" spans="1:1" ht="13.5" x14ac:dyDescent="0.25">
      <c r="A46361" s="210"/>
    </row>
    <row r="46362" spans="1:1" ht="13.5" x14ac:dyDescent="0.25">
      <c r="A46362" s="210"/>
    </row>
    <row r="46363" spans="1:1" ht="13.5" x14ac:dyDescent="0.25">
      <c r="A46363" s="210"/>
    </row>
    <row r="46364" spans="1:1" ht="13.5" x14ac:dyDescent="0.25">
      <c r="A46364" s="210"/>
    </row>
    <row r="46365" spans="1:1" ht="13.5" x14ac:dyDescent="0.25">
      <c r="A46365" s="210"/>
    </row>
    <row r="46366" spans="1:1" ht="13.5" x14ac:dyDescent="0.25">
      <c r="A46366" s="210"/>
    </row>
    <row r="46367" spans="1:1" ht="13.5" x14ac:dyDescent="0.25">
      <c r="A46367" s="210"/>
    </row>
    <row r="46368" spans="1:1" ht="13.5" x14ac:dyDescent="0.25">
      <c r="A46368" s="210"/>
    </row>
    <row r="46369" spans="1:1" ht="13.5" x14ac:dyDescent="0.25">
      <c r="A46369" s="210"/>
    </row>
    <row r="46370" spans="1:1" ht="13.5" x14ac:dyDescent="0.25">
      <c r="A46370" s="210"/>
    </row>
    <row r="46371" spans="1:1" ht="13.5" x14ac:dyDescent="0.25">
      <c r="A46371" s="210"/>
    </row>
    <row r="46372" spans="1:1" ht="13.5" x14ac:dyDescent="0.25">
      <c r="A46372" s="210"/>
    </row>
    <row r="46373" spans="1:1" ht="13.5" x14ac:dyDescent="0.25">
      <c r="A46373" s="210"/>
    </row>
    <row r="46374" spans="1:1" ht="13.5" x14ac:dyDescent="0.25">
      <c r="A46374" s="210"/>
    </row>
    <row r="46375" spans="1:1" ht="13.5" x14ac:dyDescent="0.25">
      <c r="A46375" s="210"/>
    </row>
    <row r="46376" spans="1:1" ht="13.5" x14ac:dyDescent="0.25">
      <c r="A46376" s="210"/>
    </row>
    <row r="46377" spans="1:1" ht="13.5" x14ac:dyDescent="0.25">
      <c r="A46377" s="210"/>
    </row>
    <row r="46378" spans="1:1" ht="13.5" x14ac:dyDescent="0.25">
      <c r="A46378" s="210"/>
    </row>
    <row r="46379" spans="1:1" ht="13.5" x14ac:dyDescent="0.25">
      <c r="A46379" s="210"/>
    </row>
    <row r="46380" spans="1:1" ht="13.5" x14ac:dyDescent="0.25">
      <c r="A46380" s="210"/>
    </row>
    <row r="46381" spans="1:1" ht="13.5" x14ac:dyDescent="0.25">
      <c r="A46381" s="210"/>
    </row>
    <row r="46382" spans="1:1" ht="13.5" x14ac:dyDescent="0.25">
      <c r="A46382" s="210"/>
    </row>
    <row r="46383" spans="1:1" ht="13.5" x14ac:dyDescent="0.25">
      <c r="A46383" s="210"/>
    </row>
    <row r="46384" spans="1:1" ht="13.5" x14ac:dyDescent="0.25">
      <c r="A46384" s="210"/>
    </row>
    <row r="46385" spans="1:1" ht="13.5" x14ac:dyDescent="0.25">
      <c r="A46385" s="210"/>
    </row>
    <row r="46386" spans="1:1" ht="13.5" x14ac:dyDescent="0.25">
      <c r="A46386" s="210"/>
    </row>
    <row r="46387" spans="1:1" ht="13.5" x14ac:dyDescent="0.25">
      <c r="A46387" s="210"/>
    </row>
    <row r="46388" spans="1:1" ht="13.5" x14ac:dyDescent="0.25">
      <c r="A46388" s="210"/>
    </row>
    <row r="46389" spans="1:1" ht="13.5" x14ac:dyDescent="0.25">
      <c r="A46389" s="210"/>
    </row>
    <row r="46390" spans="1:1" ht="13.5" x14ac:dyDescent="0.25">
      <c r="A46390" s="210"/>
    </row>
    <row r="46391" spans="1:1" ht="13.5" x14ac:dyDescent="0.25">
      <c r="A46391" s="210"/>
    </row>
    <row r="46392" spans="1:1" ht="13.5" x14ac:dyDescent="0.25">
      <c r="A46392" s="210"/>
    </row>
    <row r="46393" spans="1:1" ht="13.5" x14ac:dyDescent="0.25">
      <c r="A46393" s="210"/>
    </row>
    <row r="46394" spans="1:1" ht="13.5" x14ac:dyDescent="0.25">
      <c r="A46394" s="210"/>
    </row>
    <row r="46395" spans="1:1" ht="13.5" x14ac:dyDescent="0.25">
      <c r="A46395" s="210"/>
    </row>
    <row r="46396" spans="1:1" ht="13.5" x14ac:dyDescent="0.25">
      <c r="A46396" s="210"/>
    </row>
    <row r="46397" spans="1:1" ht="13.5" x14ac:dyDescent="0.25">
      <c r="A46397" s="210"/>
    </row>
    <row r="46398" spans="1:1" ht="13.5" x14ac:dyDescent="0.25">
      <c r="A46398" s="210"/>
    </row>
    <row r="46399" spans="1:1" ht="13.5" x14ac:dyDescent="0.25">
      <c r="A46399" s="210"/>
    </row>
    <row r="46400" spans="1:1" ht="13.5" x14ac:dyDescent="0.25">
      <c r="A46400" s="210"/>
    </row>
    <row r="46401" spans="1:1" ht="13.5" x14ac:dyDescent="0.25">
      <c r="A46401" s="210"/>
    </row>
    <row r="46402" spans="1:1" ht="13.5" x14ac:dyDescent="0.25">
      <c r="A46402" s="210"/>
    </row>
    <row r="46403" spans="1:1" ht="13.5" x14ac:dyDescent="0.25">
      <c r="A46403" s="210"/>
    </row>
    <row r="46404" spans="1:1" ht="13.5" x14ac:dyDescent="0.25">
      <c r="A46404" s="210"/>
    </row>
    <row r="46405" spans="1:1" ht="13.5" x14ac:dyDescent="0.25">
      <c r="A46405" s="210"/>
    </row>
    <row r="46406" spans="1:1" ht="13.5" x14ac:dyDescent="0.25">
      <c r="A46406" s="210"/>
    </row>
    <row r="46407" spans="1:1" ht="13.5" x14ac:dyDescent="0.25">
      <c r="A46407" s="210"/>
    </row>
    <row r="46408" spans="1:1" ht="13.5" x14ac:dyDescent="0.25">
      <c r="A46408" s="210"/>
    </row>
    <row r="46409" spans="1:1" ht="13.5" x14ac:dyDescent="0.25">
      <c r="A46409" s="210"/>
    </row>
    <row r="46410" spans="1:1" ht="13.5" x14ac:dyDescent="0.25">
      <c r="A46410" s="210"/>
    </row>
    <row r="46411" spans="1:1" ht="13.5" x14ac:dyDescent="0.25">
      <c r="A46411" s="210"/>
    </row>
    <row r="46412" spans="1:1" ht="13.5" x14ac:dyDescent="0.25">
      <c r="A46412" s="210"/>
    </row>
    <row r="46413" spans="1:1" ht="13.5" x14ac:dyDescent="0.25">
      <c r="A46413" s="210"/>
    </row>
    <row r="46414" spans="1:1" ht="13.5" x14ac:dyDescent="0.25">
      <c r="A46414" s="210"/>
    </row>
    <row r="46415" spans="1:1" ht="13.5" x14ac:dyDescent="0.25">
      <c r="A46415" s="210"/>
    </row>
    <row r="46416" spans="1:1" ht="13.5" x14ac:dyDescent="0.25">
      <c r="A46416" s="210"/>
    </row>
    <row r="46417" spans="1:1" ht="13.5" x14ac:dyDescent="0.25">
      <c r="A46417" s="210"/>
    </row>
    <row r="46418" spans="1:1" ht="13.5" x14ac:dyDescent="0.25">
      <c r="A46418" s="210"/>
    </row>
    <row r="46419" spans="1:1" ht="13.5" x14ac:dyDescent="0.25">
      <c r="A46419" s="210"/>
    </row>
    <row r="46420" spans="1:1" ht="13.5" x14ac:dyDescent="0.25">
      <c r="A46420" s="210"/>
    </row>
    <row r="46421" spans="1:1" ht="13.5" x14ac:dyDescent="0.25">
      <c r="A46421" s="210"/>
    </row>
    <row r="46422" spans="1:1" ht="13.5" x14ac:dyDescent="0.25">
      <c r="A46422" s="210"/>
    </row>
    <row r="46423" spans="1:1" ht="13.5" x14ac:dyDescent="0.25">
      <c r="A46423" s="210"/>
    </row>
    <row r="46424" spans="1:1" ht="13.5" x14ac:dyDescent="0.25">
      <c r="A46424" s="210"/>
    </row>
    <row r="46425" spans="1:1" ht="13.5" x14ac:dyDescent="0.25">
      <c r="A46425" s="210"/>
    </row>
    <row r="46426" spans="1:1" ht="13.5" x14ac:dyDescent="0.25">
      <c r="A46426" s="210"/>
    </row>
    <row r="46427" spans="1:1" ht="13.5" x14ac:dyDescent="0.25">
      <c r="A46427" s="210"/>
    </row>
    <row r="46428" spans="1:1" ht="13.5" x14ac:dyDescent="0.25">
      <c r="A46428" s="210"/>
    </row>
    <row r="46429" spans="1:1" ht="13.5" x14ac:dyDescent="0.25">
      <c r="A46429" s="210"/>
    </row>
    <row r="46430" spans="1:1" ht="13.5" x14ac:dyDescent="0.25">
      <c r="A46430" s="210"/>
    </row>
    <row r="46431" spans="1:1" ht="13.5" x14ac:dyDescent="0.25">
      <c r="A46431" s="210"/>
    </row>
    <row r="46432" spans="1:1" ht="13.5" x14ac:dyDescent="0.25">
      <c r="A46432" s="210"/>
    </row>
    <row r="46433" spans="1:1" ht="13.5" x14ac:dyDescent="0.25">
      <c r="A46433" s="210"/>
    </row>
    <row r="46434" spans="1:1" ht="13.5" x14ac:dyDescent="0.25">
      <c r="A46434" s="210"/>
    </row>
    <row r="46435" spans="1:1" ht="13.5" x14ac:dyDescent="0.25">
      <c r="A46435" s="210"/>
    </row>
    <row r="46436" spans="1:1" ht="13.5" x14ac:dyDescent="0.25">
      <c r="A46436" s="210"/>
    </row>
    <row r="46437" spans="1:1" ht="13.5" x14ac:dyDescent="0.25">
      <c r="A46437" s="210"/>
    </row>
    <row r="46438" spans="1:1" ht="13.5" x14ac:dyDescent="0.25">
      <c r="A46438" s="210"/>
    </row>
    <row r="46439" spans="1:1" ht="13.5" x14ac:dyDescent="0.25">
      <c r="A46439" s="210"/>
    </row>
    <row r="46440" spans="1:1" ht="13.5" x14ac:dyDescent="0.25">
      <c r="A46440" s="210"/>
    </row>
    <row r="46441" spans="1:1" ht="13.5" x14ac:dyDescent="0.25">
      <c r="A46441" s="210"/>
    </row>
    <row r="46442" spans="1:1" ht="13.5" x14ac:dyDescent="0.25">
      <c r="A46442" s="210"/>
    </row>
    <row r="46443" spans="1:1" ht="13.5" x14ac:dyDescent="0.25">
      <c r="A46443" s="210"/>
    </row>
    <row r="46444" spans="1:1" ht="13.5" x14ac:dyDescent="0.25">
      <c r="A46444" s="210"/>
    </row>
    <row r="46445" spans="1:1" ht="13.5" x14ac:dyDescent="0.25">
      <c r="A46445" s="210"/>
    </row>
    <row r="46446" spans="1:1" ht="13.5" x14ac:dyDescent="0.25">
      <c r="A46446" s="210"/>
    </row>
    <row r="46447" spans="1:1" ht="13.5" x14ac:dyDescent="0.25">
      <c r="A46447" s="210"/>
    </row>
    <row r="46448" spans="1:1" ht="13.5" x14ac:dyDescent="0.25">
      <c r="A46448" s="210"/>
    </row>
    <row r="46449" spans="1:1" ht="13.5" x14ac:dyDescent="0.25">
      <c r="A46449" s="210"/>
    </row>
    <row r="46450" spans="1:1" ht="13.5" x14ac:dyDescent="0.25">
      <c r="A46450" s="210"/>
    </row>
    <row r="46451" spans="1:1" ht="13.5" x14ac:dyDescent="0.25">
      <c r="A46451" s="210"/>
    </row>
    <row r="46452" spans="1:1" ht="13.5" x14ac:dyDescent="0.25">
      <c r="A46452" s="210"/>
    </row>
    <row r="46453" spans="1:1" ht="13.5" x14ac:dyDescent="0.25">
      <c r="A46453" s="210"/>
    </row>
    <row r="46454" spans="1:1" ht="13.5" x14ac:dyDescent="0.25">
      <c r="A46454" s="210"/>
    </row>
    <row r="46455" spans="1:1" ht="13.5" x14ac:dyDescent="0.25">
      <c r="A46455" s="210"/>
    </row>
    <row r="46456" spans="1:1" ht="13.5" x14ac:dyDescent="0.25">
      <c r="A46456" s="210"/>
    </row>
    <row r="46457" spans="1:1" ht="13.5" x14ac:dyDescent="0.25">
      <c r="A46457" s="210"/>
    </row>
    <row r="46458" spans="1:1" ht="13.5" x14ac:dyDescent="0.25">
      <c r="A46458" s="210"/>
    </row>
    <row r="46459" spans="1:1" ht="13.5" x14ac:dyDescent="0.25">
      <c r="A46459" s="210"/>
    </row>
    <row r="46460" spans="1:1" ht="13.5" x14ac:dyDescent="0.25">
      <c r="A46460" s="210"/>
    </row>
    <row r="46461" spans="1:1" ht="13.5" x14ac:dyDescent="0.25">
      <c r="A46461" s="210"/>
    </row>
    <row r="46462" spans="1:1" ht="13.5" x14ac:dyDescent="0.25">
      <c r="A46462" s="210"/>
    </row>
    <row r="46463" spans="1:1" ht="13.5" x14ac:dyDescent="0.25">
      <c r="A46463" s="210"/>
    </row>
    <row r="46464" spans="1:1" ht="13.5" x14ac:dyDescent="0.25">
      <c r="A46464" s="210"/>
    </row>
    <row r="46465" spans="1:1" ht="13.5" x14ac:dyDescent="0.25">
      <c r="A46465" s="210"/>
    </row>
    <row r="46466" spans="1:1" ht="13.5" x14ac:dyDescent="0.25">
      <c r="A46466" s="210"/>
    </row>
    <row r="46467" spans="1:1" ht="13.5" x14ac:dyDescent="0.25">
      <c r="A46467" s="210"/>
    </row>
    <row r="46468" spans="1:1" ht="13.5" x14ac:dyDescent="0.25">
      <c r="A46468" s="210"/>
    </row>
    <row r="46469" spans="1:1" ht="13.5" x14ac:dyDescent="0.25">
      <c r="A46469" s="210"/>
    </row>
    <row r="46470" spans="1:1" ht="13.5" x14ac:dyDescent="0.25">
      <c r="A46470" s="210"/>
    </row>
    <row r="46471" spans="1:1" ht="13.5" x14ac:dyDescent="0.25">
      <c r="A46471" s="210"/>
    </row>
    <row r="46472" spans="1:1" ht="13.5" x14ac:dyDescent="0.25">
      <c r="A46472" s="210"/>
    </row>
    <row r="46473" spans="1:1" ht="13.5" x14ac:dyDescent="0.25">
      <c r="A46473" s="210"/>
    </row>
    <row r="46474" spans="1:1" ht="13.5" x14ac:dyDescent="0.25">
      <c r="A46474" s="210"/>
    </row>
    <row r="46475" spans="1:1" ht="13.5" x14ac:dyDescent="0.25">
      <c r="A46475" s="210"/>
    </row>
    <row r="46476" spans="1:1" ht="13.5" x14ac:dyDescent="0.25">
      <c r="A46476" s="210"/>
    </row>
    <row r="46477" spans="1:1" ht="13.5" x14ac:dyDescent="0.25">
      <c r="A46477" s="210"/>
    </row>
    <row r="46478" spans="1:1" ht="13.5" x14ac:dyDescent="0.25">
      <c r="A46478" s="210"/>
    </row>
    <row r="46479" spans="1:1" ht="13.5" x14ac:dyDescent="0.25">
      <c r="A46479" s="210"/>
    </row>
    <row r="46480" spans="1:1" ht="13.5" x14ac:dyDescent="0.25">
      <c r="A46480" s="210"/>
    </row>
    <row r="46481" spans="1:1" ht="13.5" x14ac:dyDescent="0.25">
      <c r="A46481" s="210"/>
    </row>
    <row r="46482" spans="1:1" ht="13.5" x14ac:dyDescent="0.25">
      <c r="A46482" s="210"/>
    </row>
    <row r="46483" spans="1:1" ht="13.5" x14ac:dyDescent="0.25">
      <c r="A46483" s="210"/>
    </row>
    <row r="46484" spans="1:1" ht="13.5" x14ac:dyDescent="0.25">
      <c r="A46484" s="210"/>
    </row>
    <row r="46485" spans="1:1" ht="13.5" x14ac:dyDescent="0.25">
      <c r="A46485" s="210"/>
    </row>
    <row r="46486" spans="1:1" ht="13.5" x14ac:dyDescent="0.25">
      <c r="A46486" s="210"/>
    </row>
    <row r="46487" spans="1:1" ht="13.5" x14ac:dyDescent="0.25">
      <c r="A46487" s="210"/>
    </row>
    <row r="46488" spans="1:1" ht="13.5" x14ac:dyDescent="0.25">
      <c r="A46488" s="210"/>
    </row>
    <row r="46489" spans="1:1" ht="13.5" x14ac:dyDescent="0.25">
      <c r="A46489" s="210"/>
    </row>
    <row r="46490" spans="1:1" ht="13.5" x14ac:dyDescent="0.25">
      <c r="A46490" s="210"/>
    </row>
    <row r="46491" spans="1:1" ht="13.5" x14ac:dyDescent="0.25">
      <c r="A46491" s="210"/>
    </row>
    <row r="46492" spans="1:1" ht="13.5" x14ac:dyDescent="0.25">
      <c r="A46492" s="210"/>
    </row>
    <row r="46493" spans="1:1" ht="13.5" x14ac:dyDescent="0.25">
      <c r="A46493" s="210"/>
    </row>
    <row r="46494" spans="1:1" ht="13.5" x14ac:dyDescent="0.25">
      <c r="A46494" s="210"/>
    </row>
    <row r="46495" spans="1:1" ht="13.5" x14ac:dyDescent="0.25">
      <c r="A46495" s="210"/>
    </row>
    <row r="46496" spans="1:1" ht="13.5" x14ac:dyDescent="0.25">
      <c r="A46496" s="210"/>
    </row>
    <row r="46497" spans="1:1" ht="13.5" x14ac:dyDescent="0.25">
      <c r="A46497" s="210"/>
    </row>
    <row r="46498" spans="1:1" ht="13.5" x14ac:dyDescent="0.25">
      <c r="A46498" s="210"/>
    </row>
    <row r="46499" spans="1:1" ht="13.5" x14ac:dyDescent="0.25">
      <c r="A46499" s="210"/>
    </row>
    <row r="46500" spans="1:1" ht="13.5" x14ac:dyDescent="0.25">
      <c r="A46500" s="210"/>
    </row>
    <row r="46501" spans="1:1" ht="13.5" x14ac:dyDescent="0.25">
      <c r="A46501" s="210"/>
    </row>
    <row r="46502" spans="1:1" ht="13.5" x14ac:dyDescent="0.25">
      <c r="A46502" s="210"/>
    </row>
    <row r="46503" spans="1:1" ht="13.5" x14ac:dyDescent="0.25">
      <c r="A46503" s="210"/>
    </row>
    <row r="46504" spans="1:1" ht="13.5" x14ac:dyDescent="0.25">
      <c r="A46504" s="210"/>
    </row>
    <row r="46505" spans="1:1" ht="13.5" x14ac:dyDescent="0.25">
      <c r="A46505" s="210"/>
    </row>
    <row r="46506" spans="1:1" ht="13.5" x14ac:dyDescent="0.25">
      <c r="A46506" s="210"/>
    </row>
    <row r="46507" spans="1:1" ht="13.5" x14ac:dyDescent="0.25">
      <c r="A46507" s="210"/>
    </row>
    <row r="46508" spans="1:1" ht="13.5" x14ac:dyDescent="0.25">
      <c r="A46508" s="210"/>
    </row>
    <row r="46509" spans="1:1" ht="13.5" x14ac:dyDescent="0.25">
      <c r="A46509" s="210"/>
    </row>
    <row r="46510" spans="1:1" ht="13.5" x14ac:dyDescent="0.25">
      <c r="A46510" s="210"/>
    </row>
    <row r="46511" spans="1:1" ht="13.5" x14ac:dyDescent="0.25">
      <c r="A46511" s="210"/>
    </row>
    <row r="46512" spans="1:1" ht="13.5" x14ac:dyDescent="0.25">
      <c r="A46512" s="210"/>
    </row>
    <row r="46513" spans="1:1" ht="13.5" x14ac:dyDescent="0.25">
      <c r="A46513" s="210"/>
    </row>
    <row r="46514" spans="1:1" ht="13.5" x14ac:dyDescent="0.25">
      <c r="A46514" s="210"/>
    </row>
    <row r="46515" spans="1:1" ht="13.5" x14ac:dyDescent="0.25">
      <c r="A46515" s="210"/>
    </row>
    <row r="46516" spans="1:1" ht="13.5" x14ac:dyDescent="0.25">
      <c r="A46516" s="210"/>
    </row>
    <row r="46517" spans="1:1" ht="13.5" x14ac:dyDescent="0.25">
      <c r="A46517" s="210"/>
    </row>
    <row r="46518" spans="1:1" ht="13.5" x14ac:dyDescent="0.25">
      <c r="A46518" s="210"/>
    </row>
    <row r="46519" spans="1:1" ht="13.5" x14ac:dyDescent="0.25">
      <c r="A46519" s="210"/>
    </row>
    <row r="46520" spans="1:1" ht="13.5" x14ac:dyDescent="0.25">
      <c r="A46520" s="210"/>
    </row>
    <row r="46521" spans="1:1" ht="13.5" x14ac:dyDescent="0.25">
      <c r="A46521" s="210"/>
    </row>
    <row r="46522" spans="1:1" ht="13.5" x14ac:dyDescent="0.25">
      <c r="A46522" s="210"/>
    </row>
    <row r="46523" spans="1:1" ht="13.5" x14ac:dyDescent="0.25">
      <c r="A46523" s="210"/>
    </row>
    <row r="46524" spans="1:1" ht="13.5" x14ac:dyDescent="0.25">
      <c r="A46524" s="210"/>
    </row>
    <row r="46525" spans="1:1" ht="13.5" x14ac:dyDescent="0.25">
      <c r="A46525" s="210"/>
    </row>
    <row r="46526" spans="1:1" ht="13.5" x14ac:dyDescent="0.25">
      <c r="A46526" s="210"/>
    </row>
    <row r="46527" spans="1:1" ht="13.5" x14ac:dyDescent="0.25">
      <c r="A46527" s="210"/>
    </row>
    <row r="46528" spans="1:1" ht="13.5" x14ac:dyDescent="0.25">
      <c r="A46528" s="210"/>
    </row>
    <row r="46529" spans="1:1" ht="13.5" x14ac:dyDescent="0.25">
      <c r="A46529" s="210"/>
    </row>
    <row r="46530" spans="1:1" ht="13.5" x14ac:dyDescent="0.25">
      <c r="A46530" s="210"/>
    </row>
    <row r="46531" spans="1:1" ht="13.5" x14ac:dyDescent="0.25">
      <c r="A46531" s="210"/>
    </row>
    <row r="46532" spans="1:1" ht="13.5" x14ac:dyDescent="0.25">
      <c r="A46532" s="210"/>
    </row>
    <row r="46533" spans="1:1" ht="13.5" x14ac:dyDescent="0.25">
      <c r="A46533" s="210"/>
    </row>
    <row r="46534" spans="1:1" ht="13.5" x14ac:dyDescent="0.25">
      <c r="A46534" s="210"/>
    </row>
    <row r="46535" spans="1:1" ht="13.5" x14ac:dyDescent="0.25">
      <c r="A46535" s="210"/>
    </row>
    <row r="46536" spans="1:1" ht="13.5" x14ac:dyDescent="0.25">
      <c r="A46536" s="210"/>
    </row>
    <row r="46537" spans="1:1" ht="13.5" x14ac:dyDescent="0.25">
      <c r="A46537" s="210"/>
    </row>
    <row r="46538" spans="1:1" ht="13.5" x14ac:dyDescent="0.25">
      <c r="A46538" s="210"/>
    </row>
    <row r="46539" spans="1:1" ht="13.5" x14ac:dyDescent="0.25">
      <c r="A46539" s="210"/>
    </row>
    <row r="46540" spans="1:1" ht="13.5" x14ac:dyDescent="0.25">
      <c r="A46540" s="210"/>
    </row>
    <row r="46541" spans="1:1" ht="13.5" x14ac:dyDescent="0.25">
      <c r="A46541" s="210"/>
    </row>
    <row r="46542" spans="1:1" ht="13.5" x14ac:dyDescent="0.25">
      <c r="A46542" s="210"/>
    </row>
    <row r="46543" spans="1:1" ht="13.5" x14ac:dyDescent="0.25">
      <c r="A46543" s="210"/>
    </row>
    <row r="46544" spans="1:1" ht="13.5" x14ac:dyDescent="0.25">
      <c r="A46544" s="210"/>
    </row>
    <row r="46545" spans="1:1" ht="13.5" x14ac:dyDescent="0.25">
      <c r="A46545" s="210"/>
    </row>
    <row r="46546" spans="1:1" ht="13.5" x14ac:dyDescent="0.25">
      <c r="A46546" s="210"/>
    </row>
    <row r="46547" spans="1:1" ht="13.5" x14ac:dyDescent="0.25">
      <c r="A46547" s="210"/>
    </row>
    <row r="46548" spans="1:1" ht="13.5" x14ac:dyDescent="0.25">
      <c r="A46548" s="210"/>
    </row>
    <row r="46549" spans="1:1" ht="13.5" x14ac:dyDescent="0.25">
      <c r="A46549" s="210"/>
    </row>
    <row r="46550" spans="1:1" ht="13.5" x14ac:dyDescent="0.25">
      <c r="A46550" s="210"/>
    </row>
    <row r="46551" spans="1:1" ht="13.5" x14ac:dyDescent="0.25">
      <c r="A46551" s="210"/>
    </row>
    <row r="46552" spans="1:1" ht="13.5" x14ac:dyDescent="0.25">
      <c r="A46552" s="210"/>
    </row>
    <row r="46553" spans="1:1" ht="13.5" x14ac:dyDescent="0.25">
      <c r="A46553" s="210"/>
    </row>
    <row r="46554" spans="1:1" ht="13.5" x14ac:dyDescent="0.25">
      <c r="A46554" s="210"/>
    </row>
    <row r="46555" spans="1:1" ht="13.5" x14ac:dyDescent="0.25">
      <c r="A46555" s="210"/>
    </row>
    <row r="46556" spans="1:1" ht="13.5" x14ac:dyDescent="0.25">
      <c r="A46556" s="210"/>
    </row>
    <row r="46557" spans="1:1" ht="13.5" x14ac:dyDescent="0.25">
      <c r="A46557" s="210"/>
    </row>
    <row r="46558" spans="1:1" ht="13.5" x14ac:dyDescent="0.25">
      <c r="A46558" s="210"/>
    </row>
    <row r="46559" spans="1:1" ht="13.5" x14ac:dyDescent="0.25">
      <c r="A46559" s="210"/>
    </row>
    <row r="46560" spans="1:1" ht="13.5" x14ac:dyDescent="0.25">
      <c r="A46560" s="210"/>
    </row>
    <row r="46561" spans="1:1" ht="13.5" x14ac:dyDescent="0.25">
      <c r="A46561" s="210"/>
    </row>
    <row r="46562" spans="1:1" ht="13.5" x14ac:dyDescent="0.25">
      <c r="A46562" s="210"/>
    </row>
    <row r="46563" spans="1:1" ht="13.5" x14ac:dyDescent="0.25">
      <c r="A46563" s="210"/>
    </row>
    <row r="46564" spans="1:1" ht="13.5" x14ac:dyDescent="0.25">
      <c r="A46564" s="210"/>
    </row>
    <row r="46565" spans="1:1" ht="13.5" x14ac:dyDescent="0.25">
      <c r="A46565" s="210"/>
    </row>
    <row r="46566" spans="1:1" ht="13.5" x14ac:dyDescent="0.25">
      <c r="A46566" s="210"/>
    </row>
    <row r="46567" spans="1:1" ht="13.5" x14ac:dyDescent="0.25">
      <c r="A46567" s="210"/>
    </row>
    <row r="46568" spans="1:1" ht="13.5" x14ac:dyDescent="0.25">
      <c r="A46568" s="210"/>
    </row>
    <row r="46569" spans="1:1" ht="13.5" x14ac:dyDescent="0.25">
      <c r="A46569" s="210"/>
    </row>
    <row r="46570" spans="1:1" ht="13.5" x14ac:dyDescent="0.25">
      <c r="A46570" s="210"/>
    </row>
    <row r="46571" spans="1:1" ht="13.5" x14ac:dyDescent="0.25">
      <c r="A46571" s="210"/>
    </row>
    <row r="46572" spans="1:1" ht="13.5" x14ac:dyDescent="0.25">
      <c r="A46572" s="210"/>
    </row>
    <row r="46573" spans="1:1" ht="13.5" x14ac:dyDescent="0.25">
      <c r="A46573" s="210"/>
    </row>
    <row r="46574" spans="1:1" ht="13.5" x14ac:dyDescent="0.25">
      <c r="A46574" s="210"/>
    </row>
    <row r="46575" spans="1:1" ht="13.5" x14ac:dyDescent="0.25">
      <c r="A46575" s="210"/>
    </row>
    <row r="46576" spans="1:1" ht="13.5" x14ac:dyDescent="0.25">
      <c r="A46576" s="210"/>
    </row>
    <row r="46577" spans="1:1" ht="13.5" x14ac:dyDescent="0.25">
      <c r="A46577" s="210"/>
    </row>
    <row r="46578" spans="1:1" ht="13.5" x14ac:dyDescent="0.25">
      <c r="A46578" s="210"/>
    </row>
    <row r="46579" spans="1:1" ht="13.5" x14ac:dyDescent="0.25">
      <c r="A46579" s="210"/>
    </row>
    <row r="46580" spans="1:1" ht="13.5" x14ac:dyDescent="0.25">
      <c r="A46580" s="210"/>
    </row>
    <row r="46581" spans="1:1" ht="13.5" x14ac:dyDescent="0.25">
      <c r="A46581" s="210"/>
    </row>
    <row r="46582" spans="1:1" ht="13.5" x14ac:dyDescent="0.25">
      <c r="A46582" s="210"/>
    </row>
    <row r="46583" spans="1:1" ht="13.5" x14ac:dyDescent="0.25">
      <c r="A46583" s="210"/>
    </row>
    <row r="46584" spans="1:1" ht="13.5" x14ac:dyDescent="0.25">
      <c r="A46584" s="210"/>
    </row>
    <row r="46585" spans="1:1" ht="13.5" x14ac:dyDescent="0.25">
      <c r="A46585" s="210"/>
    </row>
    <row r="46586" spans="1:1" ht="13.5" x14ac:dyDescent="0.25">
      <c r="A46586" s="210"/>
    </row>
    <row r="46587" spans="1:1" ht="13.5" x14ac:dyDescent="0.25">
      <c r="A46587" s="210"/>
    </row>
    <row r="46588" spans="1:1" ht="13.5" x14ac:dyDescent="0.25">
      <c r="A46588" s="210"/>
    </row>
    <row r="46589" spans="1:1" ht="13.5" x14ac:dyDescent="0.25">
      <c r="A46589" s="210"/>
    </row>
    <row r="46590" spans="1:1" ht="13.5" x14ac:dyDescent="0.25">
      <c r="A46590" s="210"/>
    </row>
    <row r="46591" spans="1:1" ht="13.5" x14ac:dyDescent="0.25">
      <c r="A46591" s="210"/>
    </row>
    <row r="46592" spans="1:1" ht="13.5" x14ac:dyDescent="0.25">
      <c r="A46592" s="210"/>
    </row>
    <row r="46593" spans="1:1" ht="13.5" x14ac:dyDescent="0.25">
      <c r="A46593" s="210"/>
    </row>
    <row r="46594" spans="1:1" ht="13.5" x14ac:dyDescent="0.25">
      <c r="A46594" s="210"/>
    </row>
    <row r="46595" spans="1:1" ht="13.5" x14ac:dyDescent="0.25">
      <c r="A46595" s="210"/>
    </row>
    <row r="46596" spans="1:1" ht="13.5" x14ac:dyDescent="0.25">
      <c r="A46596" s="210"/>
    </row>
    <row r="46597" spans="1:1" ht="13.5" x14ac:dyDescent="0.25">
      <c r="A46597" s="210"/>
    </row>
    <row r="46598" spans="1:1" ht="13.5" x14ac:dyDescent="0.25">
      <c r="A46598" s="210"/>
    </row>
    <row r="46599" spans="1:1" ht="13.5" x14ac:dyDescent="0.25">
      <c r="A46599" s="210"/>
    </row>
    <row r="46600" spans="1:1" ht="13.5" x14ac:dyDescent="0.25">
      <c r="A46600" s="210"/>
    </row>
    <row r="46601" spans="1:1" ht="13.5" x14ac:dyDescent="0.25">
      <c r="A46601" s="210"/>
    </row>
    <row r="46602" spans="1:1" ht="13.5" x14ac:dyDescent="0.25">
      <c r="A46602" s="210"/>
    </row>
    <row r="46603" spans="1:1" ht="13.5" x14ac:dyDescent="0.25">
      <c r="A46603" s="210"/>
    </row>
    <row r="46604" spans="1:1" ht="13.5" x14ac:dyDescent="0.25">
      <c r="A46604" s="210"/>
    </row>
    <row r="46605" spans="1:1" ht="13.5" x14ac:dyDescent="0.25">
      <c r="A46605" s="210"/>
    </row>
    <row r="46606" spans="1:1" ht="13.5" x14ac:dyDescent="0.25">
      <c r="A46606" s="210"/>
    </row>
    <row r="46607" spans="1:1" ht="13.5" x14ac:dyDescent="0.25">
      <c r="A46607" s="210"/>
    </row>
    <row r="46608" spans="1:1" ht="13.5" x14ac:dyDescent="0.25">
      <c r="A46608" s="210"/>
    </row>
    <row r="46609" spans="1:1" ht="13.5" x14ac:dyDescent="0.25">
      <c r="A46609" s="210"/>
    </row>
    <row r="46610" spans="1:1" ht="13.5" x14ac:dyDescent="0.25">
      <c r="A46610" s="210"/>
    </row>
    <row r="46611" spans="1:1" ht="13.5" x14ac:dyDescent="0.25">
      <c r="A46611" s="210"/>
    </row>
    <row r="46612" spans="1:1" ht="13.5" x14ac:dyDescent="0.25">
      <c r="A46612" s="210"/>
    </row>
    <row r="46613" spans="1:1" ht="13.5" x14ac:dyDescent="0.25">
      <c r="A46613" s="210"/>
    </row>
    <row r="46614" spans="1:1" ht="13.5" x14ac:dyDescent="0.25">
      <c r="A46614" s="210"/>
    </row>
    <row r="46615" spans="1:1" ht="13.5" x14ac:dyDescent="0.25">
      <c r="A46615" s="210"/>
    </row>
    <row r="46616" spans="1:1" ht="13.5" x14ac:dyDescent="0.25">
      <c r="A46616" s="210"/>
    </row>
    <row r="46617" spans="1:1" ht="13.5" x14ac:dyDescent="0.25">
      <c r="A46617" s="210"/>
    </row>
    <row r="46618" spans="1:1" ht="13.5" x14ac:dyDescent="0.25">
      <c r="A46618" s="210"/>
    </row>
    <row r="46619" spans="1:1" ht="13.5" x14ac:dyDescent="0.25">
      <c r="A46619" s="210"/>
    </row>
    <row r="46620" spans="1:1" ht="13.5" x14ac:dyDescent="0.25">
      <c r="A46620" s="210"/>
    </row>
    <row r="46621" spans="1:1" ht="13.5" x14ac:dyDescent="0.25">
      <c r="A46621" s="210"/>
    </row>
    <row r="46622" spans="1:1" ht="13.5" x14ac:dyDescent="0.25">
      <c r="A46622" s="210"/>
    </row>
    <row r="46623" spans="1:1" ht="13.5" x14ac:dyDescent="0.25">
      <c r="A46623" s="210"/>
    </row>
    <row r="46624" spans="1:1" ht="13.5" x14ac:dyDescent="0.25">
      <c r="A46624" s="210"/>
    </row>
    <row r="46625" spans="1:1" ht="13.5" x14ac:dyDescent="0.25">
      <c r="A46625" s="210"/>
    </row>
    <row r="46626" spans="1:1" ht="13.5" x14ac:dyDescent="0.25">
      <c r="A46626" s="210"/>
    </row>
    <row r="46627" spans="1:1" ht="13.5" x14ac:dyDescent="0.25">
      <c r="A46627" s="210"/>
    </row>
    <row r="46628" spans="1:1" ht="13.5" x14ac:dyDescent="0.25">
      <c r="A46628" s="210"/>
    </row>
    <row r="46629" spans="1:1" ht="13.5" x14ac:dyDescent="0.25">
      <c r="A46629" s="210"/>
    </row>
    <row r="46630" spans="1:1" ht="13.5" x14ac:dyDescent="0.25">
      <c r="A46630" s="210"/>
    </row>
    <row r="46631" spans="1:1" ht="13.5" x14ac:dyDescent="0.25">
      <c r="A46631" s="210"/>
    </row>
    <row r="46632" spans="1:1" ht="13.5" x14ac:dyDescent="0.25">
      <c r="A46632" s="210"/>
    </row>
    <row r="46633" spans="1:1" ht="13.5" x14ac:dyDescent="0.25">
      <c r="A46633" s="210"/>
    </row>
    <row r="46634" spans="1:1" ht="13.5" x14ac:dyDescent="0.25">
      <c r="A46634" s="210"/>
    </row>
    <row r="46635" spans="1:1" ht="13.5" x14ac:dyDescent="0.25">
      <c r="A46635" s="210"/>
    </row>
    <row r="46636" spans="1:1" ht="13.5" x14ac:dyDescent="0.25">
      <c r="A46636" s="210"/>
    </row>
    <row r="46637" spans="1:1" ht="13.5" x14ac:dyDescent="0.25">
      <c r="A46637" s="210"/>
    </row>
    <row r="46638" spans="1:1" ht="13.5" x14ac:dyDescent="0.25">
      <c r="A46638" s="210"/>
    </row>
    <row r="46639" spans="1:1" ht="13.5" x14ac:dyDescent="0.25">
      <c r="A46639" s="210"/>
    </row>
    <row r="46640" spans="1:1" ht="13.5" x14ac:dyDescent="0.25">
      <c r="A46640" s="210"/>
    </row>
    <row r="46641" spans="1:1" ht="13.5" x14ac:dyDescent="0.25">
      <c r="A46641" s="210"/>
    </row>
    <row r="46642" spans="1:1" ht="13.5" x14ac:dyDescent="0.25">
      <c r="A46642" s="210"/>
    </row>
    <row r="46643" spans="1:1" ht="13.5" x14ac:dyDescent="0.25">
      <c r="A46643" s="210"/>
    </row>
    <row r="46644" spans="1:1" ht="13.5" x14ac:dyDescent="0.25">
      <c r="A46644" s="210"/>
    </row>
    <row r="46645" spans="1:1" ht="13.5" x14ac:dyDescent="0.25">
      <c r="A46645" s="210"/>
    </row>
    <row r="46646" spans="1:1" ht="13.5" x14ac:dyDescent="0.25">
      <c r="A46646" s="210"/>
    </row>
    <row r="46647" spans="1:1" ht="13.5" x14ac:dyDescent="0.25">
      <c r="A46647" s="210"/>
    </row>
    <row r="46648" spans="1:1" ht="13.5" x14ac:dyDescent="0.25">
      <c r="A46648" s="210"/>
    </row>
    <row r="46649" spans="1:1" ht="13.5" x14ac:dyDescent="0.25">
      <c r="A46649" s="210"/>
    </row>
    <row r="46650" spans="1:1" ht="13.5" x14ac:dyDescent="0.25">
      <c r="A46650" s="210"/>
    </row>
    <row r="46651" spans="1:1" ht="13.5" x14ac:dyDescent="0.25">
      <c r="A46651" s="210"/>
    </row>
    <row r="46652" spans="1:1" ht="13.5" x14ac:dyDescent="0.25">
      <c r="A46652" s="210"/>
    </row>
    <row r="46653" spans="1:1" ht="13.5" x14ac:dyDescent="0.25">
      <c r="A46653" s="210"/>
    </row>
    <row r="46654" spans="1:1" ht="13.5" x14ac:dyDescent="0.25">
      <c r="A46654" s="210"/>
    </row>
    <row r="46655" spans="1:1" ht="13.5" x14ac:dyDescent="0.25">
      <c r="A46655" s="210"/>
    </row>
    <row r="46656" spans="1:1" ht="13.5" x14ac:dyDescent="0.25">
      <c r="A46656" s="210"/>
    </row>
    <row r="46657" spans="1:1" ht="13.5" x14ac:dyDescent="0.25">
      <c r="A46657" s="210"/>
    </row>
    <row r="46658" spans="1:1" ht="13.5" x14ac:dyDescent="0.25">
      <c r="A46658" s="210"/>
    </row>
    <row r="46659" spans="1:1" ht="13.5" x14ac:dyDescent="0.25">
      <c r="A46659" s="210"/>
    </row>
    <row r="46660" spans="1:1" ht="13.5" x14ac:dyDescent="0.25">
      <c r="A46660" s="210"/>
    </row>
    <row r="46661" spans="1:1" ht="13.5" x14ac:dyDescent="0.25">
      <c r="A46661" s="210"/>
    </row>
    <row r="46662" spans="1:1" ht="13.5" x14ac:dyDescent="0.25">
      <c r="A46662" s="210"/>
    </row>
    <row r="46663" spans="1:1" ht="13.5" x14ac:dyDescent="0.25">
      <c r="A46663" s="210"/>
    </row>
    <row r="46664" spans="1:1" ht="13.5" x14ac:dyDescent="0.25">
      <c r="A46664" s="210"/>
    </row>
    <row r="46665" spans="1:1" ht="13.5" x14ac:dyDescent="0.25">
      <c r="A46665" s="210"/>
    </row>
    <row r="46666" spans="1:1" ht="13.5" x14ac:dyDescent="0.25">
      <c r="A46666" s="210"/>
    </row>
    <row r="46667" spans="1:1" ht="13.5" x14ac:dyDescent="0.25">
      <c r="A46667" s="210"/>
    </row>
    <row r="46668" spans="1:1" ht="13.5" x14ac:dyDescent="0.25">
      <c r="A46668" s="210"/>
    </row>
    <row r="46669" spans="1:1" ht="13.5" x14ac:dyDescent="0.25">
      <c r="A46669" s="210"/>
    </row>
    <row r="46670" spans="1:1" ht="13.5" x14ac:dyDescent="0.25">
      <c r="A46670" s="210"/>
    </row>
    <row r="46671" spans="1:1" ht="13.5" x14ac:dyDescent="0.25">
      <c r="A46671" s="210"/>
    </row>
    <row r="46672" spans="1:1" ht="13.5" x14ac:dyDescent="0.25">
      <c r="A46672" s="210"/>
    </row>
    <row r="46673" spans="1:1" ht="13.5" x14ac:dyDescent="0.25">
      <c r="A46673" s="210"/>
    </row>
    <row r="46674" spans="1:1" ht="13.5" x14ac:dyDescent="0.25">
      <c r="A46674" s="210"/>
    </row>
    <row r="46675" spans="1:1" ht="13.5" x14ac:dyDescent="0.25">
      <c r="A46675" s="210"/>
    </row>
    <row r="46676" spans="1:1" ht="13.5" x14ac:dyDescent="0.25">
      <c r="A46676" s="210"/>
    </row>
    <row r="46677" spans="1:1" ht="13.5" x14ac:dyDescent="0.25">
      <c r="A46677" s="210"/>
    </row>
    <row r="46678" spans="1:1" ht="13.5" x14ac:dyDescent="0.25">
      <c r="A46678" s="210"/>
    </row>
    <row r="46679" spans="1:1" ht="13.5" x14ac:dyDescent="0.25">
      <c r="A46679" s="210"/>
    </row>
    <row r="46680" spans="1:1" ht="13.5" x14ac:dyDescent="0.25">
      <c r="A46680" s="210"/>
    </row>
    <row r="46681" spans="1:1" ht="13.5" x14ac:dyDescent="0.25">
      <c r="A46681" s="210"/>
    </row>
    <row r="46682" spans="1:1" ht="13.5" x14ac:dyDescent="0.25">
      <c r="A46682" s="210"/>
    </row>
    <row r="46683" spans="1:1" ht="13.5" x14ac:dyDescent="0.25">
      <c r="A46683" s="210"/>
    </row>
    <row r="46684" spans="1:1" ht="13.5" x14ac:dyDescent="0.25">
      <c r="A46684" s="210"/>
    </row>
    <row r="46685" spans="1:1" ht="13.5" x14ac:dyDescent="0.25">
      <c r="A46685" s="210"/>
    </row>
    <row r="46686" spans="1:1" ht="13.5" x14ac:dyDescent="0.25">
      <c r="A46686" s="210"/>
    </row>
    <row r="46687" spans="1:1" ht="13.5" x14ac:dyDescent="0.25">
      <c r="A46687" s="210"/>
    </row>
    <row r="46688" spans="1:1" ht="13.5" x14ac:dyDescent="0.25">
      <c r="A46688" s="210"/>
    </row>
    <row r="46689" spans="1:1" ht="13.5" x14ac:dyDescent="0.25">
      <c r="A46689" s="210"/>
    </row>
    <row r="46690" spans="1:1" ht="13.5" x14ac:dyDescent="0.25">
      <c r="A46690" s="210"/>
    </row>
    <row r="46691" spans="1:1" ht="13.5" x14ac:dyDescent="0.25">
      <c r="A46691" s="210"/>
    </row>
    <row r="46692" spans="1:1" ht="13.5" x14ac:dyDescent="0.25">
      <c r="A46692" s="210"/>
    </row>
    <row r="46693" spans="1:1" ht="13.5" x14ac:dyDescent="0.25">
      <c r="A46693" s="210"/>
    </row>
    <row r="46694" spans="1:1" ht="13.5" x14ac:dyDescent="0.25">
      <c r="A46694" s="210"/>
    </row>
    <row r="46695" spans="1:1" ht="13.5" x14ac:dyDescent="0.25">
      <c r="A46695" s="210"/>
    </row>
    <row r="46696" spans="1:1" ht="13.5" x14ac:dyDescent="0.25">
      <c r="A46696" s="210"/>
    </row>
    <row r="46697" spans="1:1" ht="13.5" x14ac:dyDescent="0.25">
      <c r="A46697" s="210"/>
    </row>
    <row r="46698" spans="1:1" ht="13.5" x14ac:dyDescent="0.25">
      <c r="A46698" s="210"/>
    </row>
    <row r="46699" spans="1:1" ht="13.5" x14ac:dyDescent="0.25">
      <c r="A46699" s="210"/>
    </row>
    <row r="46700" spans="1:1" ht="13.5" x14ac:dyDescent="0.25">
      <c r="A46700" s="210"/>
    </row>
    <row r="46701" spans="1:1" ht="13.5" x14ac:dyDescent="0.25">
      <c r="A46701" s="210"/>
    </row>
    <row r="46702" spans="1:1" ht="13.5" x14ac:dyDescent="0.25">
      <c r="A46702" s="210"/>
    </row>
    <row r="46703" spans="1:1" ht="13.5" x14ac:dyDescent="0.25">
      <c r="A46703" s="210"/>
    </row>
    <row r="46704" spans="1:1" ht="13.5" x14ac:dyDescent="0.25">
      <c r="A46704" s="210"/>
    </row>
    <row r="46705" spans="1:1" ht="13.5" x14ac:dyDescent="0.25">
      <c r="A46705" s="210"/>
    </row>
    <row r="46706" spans="1:1" ht="13.5" x14ac:dyDescent="0.25">
      <c r="A46706" s="210"/>
    </row>
    <row r="46707" spans="1:1" ht="13.5" x14ac:dyDescent="0.25">
      <c r="A46707" s="210"/>
    </row>
    <row r="46708" spans="1:1" ht="13.5" x14ac:dyDescent="0.25">
      <c r="A46708" s="210"/>
    </row>
    <row r="46709" spans="1:1" ht="13.5" x14ac:dyDescent="0.25">
      <c r="A46709" s="210"/>
    </row>
    <row r="46710" spans="1:1" ht="13.5" x14ac:dyDescent="0.25">
      <c r="A46710" s="210"/>
    </row>
    <row r="46711" spans="1:1" ht="13.5" x14ac:dyDescent="0.25">
      <c r="A46711" s="210"/>
    </row>
    <row r="46712" spans="1:1" ht="13.5" x14ac:dyDescent="0.25">
      <c r="A46712" s="210"/>
    </row>
    <row r="46713" spans="1:1" ht="13.5" x14ac:dyDescent="0.25">
      <c r="A46713" s="210"/>
    </row>
    <row r="46714" spans="1:1" ht="13.5" x14ac:dyDescent="0.25">
      <c r="A46714" s="210"/>
    </row>
    <row r="46715" spans="1:1" ht="13.5" x14ac:dyDescent="0.25">
      <c r="A46715" s="210"/>
    </row>
    <row r="46716" spans="1:1" ht="13.5" x14ac:dyDescent="0.25">
      <c r="A46716" s="210"/>
    </row>
    <row r="46717" spans="1:1" ht="13.5" x14ac:dyDescent="0.25">
      <c r="A46717" s="210"/>
    </row>
    <row r="46718" spans="1:1" ht="13.5" x14ac:dyDescent="0.25">
      <c r="A46718" s="210"/>
    </row>
    <row r="46719" spans="1:1" ht="13.5" x14ac:dyDescent="0.25">
      <c r="A46719" s="210"/>
    </row>
    <row r="46720" spans="1:1" ht="13.5" x14ac:dyDescent="0.25">
      <c r="A46720" s="210"/>
    </row>
    <row r="46721" spans="1:1" ht="13.5" x14ac:dyDescent="0.25">
      <c r="A46721" s="210"/>
    </row>
    <row r="46722" spans="1:1" ht="13.5" x14ac:dyDescent="0.25">
      <c r="A46722" s="210"/>
    </row>
    <row r="46723" spans="1:1" ht="13.5" x14ac:dyDescent="0.25">
      <c r="A46723" s="210"/>
    </row>
    <row r="46724" spans="1:1" ht="13.5" x14ac:dyDescent="0.25">
      <c r="A46724" s="210"/>
    </row>
    <row r="46725" spans="1:1" ht="13.5" x14ac:dyDescent="0.25">
      <c r="A46725" s="210"/>
    </row>
    <row r="46726" spans="1:1" ht="13.5" x14ac:dyDescent="0.25">
      <c r="A46726" s="210"/>
    </row>
    <row r="46727" spans="1:1" ht="13.5" x14ac:dyDescent="0.25">
      <c r="A46727" s="210"/>
    </row>
    <row r="46728" spans="1:1" ht="13.5" x14ac:dyDescent="0.25">
      <c r="A46728" s="210"/>
    </row>
    <row r="46729" spans="1:1" ht="13.5" x14ac:dyDescent="0.25">
      <c r="A46729" s="210"/>
    </row>
    <row r="46730" spans="1:1" ht="13.5" x14ac:dyDescent="0.25">
      <c r="A46730" s="210"/>
    </row>
    <row r="46731" spans="1:1" ht="13.5" x14ac:dyDescent="0.25">
      <c r="A46731" s="210"/>
    </row>
    <row r="46732" spans="1:1" ht="13.5" x14ac:dyDescent="0.25">
      <c r="A46732" s="210"/>
    </row>
    <row r="46733" spans="1:1" ht="13.5" x14ac:dyDescent="0.25">
      <c r="A46733" s="210"/>
    </row>
    <row r="46734" spans="1:1" ht="13.5" x14ac:dyDescent="0.25">
      <c r="A46734" s="210"/>
    </row>
    <row r="46735" spans="1:1" ht="13.5" x14ac:dyDescent="0.25">
      <c r="A46735" s="210"/>
    </row>
    <row r="46736" spans="1:1" ht="13.5" x14ac:dyDescent="0.25">
      <c r="A46736" s="210"/>
    </row>
    <row r="46737" spans="1:1" ht="13.5" x14ac:dyDescent="0.25">
      <c r="A46737" s="210"/>
    </row>
    <row r="46738" spans="1:1" ht="13.5" x14ac:dyDescent="0.25">
      <c r="A46738" s="210"/>
    </row>
    <row r="46739" spans="1:1" ht="13.5" x14ac:dyDescent="0.25">
      <c r="A46739" s="210"/>
    </row>
    <row r="46740" spans="1:1" ht="13.5" x14ac:dyDescent="0.25">
      <c r="A46740" s="210"/>
    </row>
    <row r="46741" spans="1:1" ht="13.5" x14ac:dyDescent="0.25">
      <c r="A46741" s="210"/>
    </row>
    <row r="46742" spans="1:1" ht="13.5" x14ac:dyDescent="0.25">
      <c r="A46742" s="210"/>
    </row>
    <row r="46743" spans="1:1" ht="13.5" x14ac:dyDescent="0.25">
      <c r="A46743" s="210"/>
    </row>
    <row r="46744" spans="1:1" ht="13.5" x14ac:dyDescent="0.25">
      <c r="A46744" s="210"/>
    </row>
    <row r="46745" spans="1:1" ht="13.5" x14ac:dyDescent="0.25">
      <c r="A46745" s="210"/>
    </row>
    <row r="46746" spans="1:1" ht="13.5" x14ac:dyDescent="0.25">
      <c r="A46746" s="210"/>
    </row>
    <row r="46747" spans="1:1" ht="13.5" x14ac:dyDescent="0.25">
      <c r="A46747" s="210"/>
    </row>
    <row r="46748" spans="1:1" ht="13.5" x14ac:dyDescent="0.25">
      <c r="A46748" s="210"/>
    </row>
    <row r="46749" spans="1:1" ht="13.5" x14ac:dyDescent="0.25">
      <c r="A46749" s="210"/>
    </row>
    <row r="46750" spans="1:1" ht="13.5" x14ac:dyDescent="0.25">
      <c r="A46750" s="210"/>
    </row>
    <row r="46751" spans="1:1" ht="13.5" x14ac:dyDescent="0.25">
      <c r="A46751" s="210"/>
    </row>
    <row r="46752" spans="1:1" ht="13.5" x14ac:dyDescent="0.25">
      <c r="A46752" s="210"/>
    </row>
    <row r="46753" spans="1:1" ht="13.5" x14ac:dyDescent="0.25">
      <c r="A46753" s="210"/>
    </row>
    <row r="46754" spans="1:1" ht="13.5" x14ac:dyDescent="0.25">
      <c r="A46754" s="210"/>
    </row>
    <row r="46755" spans="1:1" ht="13.5" x14ac:dyDescent="0.25">
      <c r="A46755" s="210"/>
    </row>
    <row r="46756" spans="1:1" ht="13.5" x14ac:dyDescent="0.25">
      <c r="A46756" s="210"/>
    </row>
    <row r="46757" spans="1:1" ht="13.5" x14ac:dyDescent="0.25">
      <c r="A46757" s="210"/>
    </row>
    <row r="46758" spans="1:1" ht="13.5" x14ac:dyDescent="0.25">
      <c r="A46758" s="210"/>
    </row>
    <row r="46759" spans="1:1" ht="13.5" x14ac:dyDescent="0.25">
      <c r="A46759" s="210"/>
    </row>
    <row r="46760" spans="1:1" ht="13.5" x14ac:dyDescent="0.25">
      <c r="A46760" s="210"/>
    </row>
    <row r="46761" spans="1:1" ht="13.5" x14ac:dyDescent="0.25">
      <c r="A46761" s="210"/>
    </row>
    <row r="46762" spans="1:1" ht="13.5" x14ac:dyDescent="0.25">
      <c r="A46762" s="210"/>
    </row>
    <row r="46763" spans="1:1" ht="13.5" x14ac:dyDescent="0.25">
      <c r="A46763" s="210"/>
    </row>
    <row r="46764" spans="1:1" ht="13.5" x14ac:dyDescent="0.25">
      <c r="A46764" s="210"/>
    </row>
    <row r="46765" spans="1:1" ht="13.5" x14ac:dyDescent="0.25">
      <c r="A46765" s="210"/>
    </row>
    <row r="46766" spans="1:1" ht="13.5" x14ac:dyDescent="0.25">
      <c r="A46766" s="210"/>
    </row>
    <row r="46767" spans="1:1" ht="13.5" x14ac:dyDescent="0.25">
      <c r="A46767" s="210"/>
    </row>
    <row r="46768" spans="1:1" ht="13.5" x14ac:dyDescent="0.25">
      <c r="A46768" s="210"/>
    </row>
    <row r="46769" spans="1:1" ht="13.5" x14ac:dyDescent="0.25">
      <c r="A46769" s="210"/>
    </row>
    <row r="46770" spans="1:1" ht="13.5" x14ac:dyDescent="0.25">
      <c r="A46770" s="210"/>
    </row>
    <row r="46771" spans="1:1" ht="13.5" x14ac:dyDescent="0.25">
      <c r="A46771" s="210"/>
    </row>
    <row r="46772" spans="1:1" ht="13.5" x14ac:dyDescent="0.25">
      <c r="A46772" s="210"/>
    </row>
    <row r="46773" spans="1:1" ht="13.5" x14ac:dyDescent="0.25">
      <c r="A46773" s="210"/>
    </row>
    <row r="46774" spans="1:1" ht="13.5" x14ac:dyDescent="0.25">
      <c r="A46774" s="210"/>
    </row>
    <row r="46775" spans="1:1" ht="13.5" x14ac:dyDescent="0.25">
      <c r="A46775" s="210"/>
    </row>
    <row r="46776" spans="1:1" ht="13.5" x14ac:dyDescent="0.25">
      <c r="A46776" s="210"/>
    </row>
    <row r="46777" spans="1:1" ht="13.5" x14ac:dyDescent="0.25">
      <c r="A46777" s="210"/>
    </row>
    <row r="46778" spans="1:1" ht="13.5" x14ac:dyDescent="0.25">
      <c r="A46778" s="210"/>
    </row>
    <row r="46779" spans="1:1" ht="13.5" x14ac:dyDescent="0.25">
      <c r="A46779" s="210"/>
    </row>
    <row r="46780" spans="1:1" ht="13.5" x14ac:dyDescent="0.25">
      <c r="A46780" s="210"/>
    </row>
    <row r="46781" spans="1:1" ht="13.5" x14ac:dyDescent="0.25">
      <c r="A46781" s="210"/>
    </row>
    <row r="46782" spans="1:1" ht="13.5" x14ac:dyDescent="0.25">
      <c r="A46782" s="210"/>
    </row>
    <row r="46783" spans="1:1" ht="13.5" x14ac:dyDescent="0.25">
      <c r="A46783" s="210"/>
    </row>
    <row r="46784" spans="1:1" ht="13.5" x14ac:dyDescent="0.25">
      <c r="A46784" s="210"/>
    </row>
    <row r="46785" spans="1:1" ht="13.5" x14ac:dyDescent="0.25">
      <c r="A46785" s="210"/>
    </row>
    <row r="46786" spans="1:1" ht="13.5" x14ac:dyDescent="0.25">
      <c r="A46786" s="210"/>
    </row>
    <row r="46787" spans="1:1" ht="13.5" x14ac:dyDescent="0.25">
      <c r="A46787" s="210"/>
    </row>
    <row r="46788" spans="1:1" ht="13.5" x14ac:dyDescent="0.25">
      <c r="A46788" s="210"/>
    </row>
    <row r="46789" spans="1:1" ht="13.5" x14ac:dyDescent="0.25">
      <c r="A46789" s="210"/>
    </row>
    <row r="46790" spans="1:1" ht="13.5" x14ac:dyDescent="0.25">
      <c r="A46790" s="210"/>
    </row>
    <row r="46791" spans="1:1" ht="13.5" x14ac:dyDescent="0.25">
      <c r="A46791" s="210"/>
    </row>
    <row r="46792" spans="1:1" ht="13.5" x14ac:dyDescent="0.25">
      <c r="A46792" s="210"/>
    </row>
    <row r="46793" spans="1:1" ht="13.5" x14ac:dyDescent="0.25">
      <c r="A46793" s="210"/>
    </row>
    <row r="46794" spans="1:1" ht="13.5" x14ac:dyDescent="0.25">
      <c r="A46794" s="210"/>
    </row>
    <row r="46795" spans="1:1" ht="13.5" x14ac:dyDescent="0.25">
      <c r="A46795" s="210"/>
    </row>
    <row r="46796" spans="1:1" ht="13.5" x14ac:dyDescent="0.25">
      <c r="A46796" s="210"/>
    </row>
    <row r="46797" spans="1:1" ht="13.5" x14ac:dyDescent="0.25">
      <c r="A46797" s="210"/>
    </row>
    <row r="46798" spans="1:1" ht="13.5" x14ac:dyDescent="0.25">
      <c r="A46798" s="210"/>
    </row>
    <row r="46799" spans="1:1" ht="13.5" x14ac:dyDescent="0.25">
      <c r="A46799" s="210"/>
    </row>
    <row r="46800" spans="1:1" ht="13.5" x14ac:dyDescent="0.25">
      <c r="A46800" s="210"/>
    </row>
    <row r="46801" spans="1:1" ht="13.5" x14ac:dyDescent="0.25">
      <c r="A46801" s="210"/>
    </row>
    <row r="46802" spans="1:1" ht="13.5" x14ac:dyDescent="0.25">
      <c r="A46802" s="210"/>
    </row>
    <row r="46803" spans="1:1" ht="13.5" x14ac:dyDescent="0.25">
      <c r="A46803" s="210"/>
    </row>
    <row r="46804" spans="1:1" ht="13.5" x14ac:dyDescent="0.25">
      <c r="A46804" s="210"/>
    </row>
    <row r="46805" spans="1:1" ht="13.5" x14ac:dyDescent="0.25">
      <c r="A46805" s="210"/>
    </row>
    <row r="46806" spans="1:1" ht="13.5" x14ac:dyDescent="0.25">
      <c r="A46806" s="210"/>
    </row>
    <row r="46807" spans="1:1" ht="13.5" x14ac:dyDescent="0.25">
      <c r="A46807" s="210"/>
    </row>
    <row r="46808" spans="1:1" ht="13.5" x14ac:dyDescent="0.25">
      <c r="A46808" s="210"/>
    </row>
    <row r="46809" spans="1:1" ht="13.5" x14ac:dyDescent="0.25">
      <c r="A46809" s="210"/>
    </row>
    <row r="46810" spans="1:1" ht="13.5" x14ac:dyDescent="0.25">
      <c r="A46810" s="210"/>
    </row>
    <row r="46811" spans="1:1" ht="13.5" x14ac:dyDescent="0.25">
      <c r="A46811" s="210"/>
    </row>
    <row r="46812" spans="1:1" ht="13.5" x14ac:dyDescent="0.25">
      <c r="A46812" s="210"/>
    </row>
    <row r="46813" spans="1:1" ht="13.5" x14ac:dyDescent="0.25">
      <c r="A46813" s="210"/>
    </row>
    <row r="46814" spans="1:1" ht="13.5" x14ac:dyDescent="0.25">
      <c r="A46814" s="210"/>
    </row>
    <row r="46815" spans="1:1" ht="13.5" x14ac:dyDescent="0.25">
      <c r="A46815" s="210"/>
    </row>
    <row r="46816" spans="1:1" ht="13.5" x14ac:dyDescent="0.25">
      <c r="A46816" s="210"/>
    </row>
    <row r="46817" spans="1:1" ht="13.5" x14ac:dyDescent="0.25">
      <c r="A46817" s="210"/>
    </row>
    <row r="46818" spans="1:1" ht="13.5" x14ac:dyDescent="0.25">
      <c r="A46818" s="210"/>
    </row>
    <row r="46819" spans="1:1" ht="13.5" x14ac:dyDescent="0.25">
      <c r="A46819" s="210"/>
    </row>
    <row r="46820" spans="1:1" ht="13.5" x14ac:dyDescent="0.25">
      <c r="A46820" s="210"/>
    </row>
    <row r="46821" spans="1:1" ht="13.5" x14ac:dyDescent="0.25">
      <c r="A46821" s="210"/>
    </row>
    <row r="46822" spans="1:1" ht="13.5" x14ac:dyDescent="0.25">
      <c r="A46822" s="210"/>
    </row>
    <row r="46823" spans="1:1" ht="13.5" x14ac:dyDescent="0.25">
      <c r="A46823" s="210"/>
    </row>
    <row r="46824" spans="1:1" ht="13.5" x14ac:dyDescent="0.25">
      <c r="A46824" s="210"/>
    </row>
    <row r="46825" spans="1:1" ht="13.5" x14ac:dyDescent="0.25">
      <c r="A46825" s="210"/>
    </row>
    <row r="46826" spans="1:1" ht="13.5" x14ac:dyDescent="0.25">
      <c r="A46826" s="210"/>
    </row>
    <row r="46827" spans="1:1" ht="13.5" x14ac:dyDescent="0.25">
      <c r="A46827" s="210"/>
    </row>
    <row r="46828" spans="1:1" ht="13.5" x14ac:dyDescent="0.25">
      <c r="A46828" s="210"/>
    </row>
    <row r="46829" spans="1:1" ht="13.5" x14ac:dyDescent="0.25">
      <c r="A46829" s="210"/>
    </row>
    <row r="46830" spans="1:1" ht="13.5" x14ac:dyDescent="0.25">
      <c r="A46830" s="210"/>
    </row>
    <row r="46831" spans="1:1" ht="13.5" x14ac:dyDescent="0.25">
      <c r="A46831" s="210"/>
    </row>
    <row r="46832" spans="1:1" ht="13.5" x14ac:dyDescent="0.25">
      <c r="A46832" s="210"/>
    </row>
    <row r="46833" spans="1:1" ht="13.5" x14ac:dyDescent="0.25">
      <c r="A46833" s="210"/>
    </row>
    <row r="46834" spans="1:1" ht="13.5" x14ac:dyDescent="0.25">
      <c r="A46834" s="210"/>
    </row>
    <row r="46835" spans="1:1" ht="13.5" x14ac:dyDescent="0.25">
      <c r="A46835" s="210"/>
    </row>
    <row r="46836" spans="1:1" ht="13.5" x14ac:dyDescent="0.25">
      <c r="A46836" s="210"/>
    </row>
    <row r="46837" spans="1:1" ht="13.5" x14ac:dyDescent="0.25">
      <c r="A46837" s="210"/>
    </row>
    <row r="46838" spans="1:1" ht="13.5" x14ac:dyDescent="0.25">
      <c r="A46838" s="210"/>
    </row>
    <row r="46839" spans="1:1" ht="13.5" x14ac:dyDescent="0.25">
      <c r="A46839" s="210"/>
    </row>
    <row r="46840" spans="1:1" ht="13.5" x14ac:dyDescent="0.25">
      <c r="A46840" s="210"/>
    </row>
    <row r="46841" spans="1:1" ht="13.5" x14ac:dyDescent="0.25">
      <c r="A46841" s="210"/>
    </row>
    <row r="46842" spans="1:1" ht="13.5" x14ac:dyDescent="0.25">
      <c r="A46842" s="210"/>
    </row>
    <row r="46843" spans="1:1" ht="13.5" x14ac:dyDescent="0.25">
      <c r="A46843" s="210"/>
    </row>
    <row r="46844" spans="1:1" ht="13.5" x14ac:dyDescent="0.25">
      <c r="A46844" s="210"/>
    </row>
    <row r="46845" spans="1:1" ht="13.5" x14ac:dyDescent="0.25">
      <c r="A46845" s="210"/>
    </row>
    <row r="46846" spans="1:1" ht="13.5" x14ac:dyDescent="0.25">
      <c r="A46846" s="210"/>
    </row>
    <row r="46847" spans="1:1" ht="13.5" x14ac:dyDescent="0.25">
      <c r="A46847" s="210"/>
    </row>
    <row r="46848" spans="1:1" ht="13.5" x14ac:dyDescent="0.25">
      <c r="A46848" s="210"/>
    </row>
    <row r="46849" spans="1:1" ht="13.5" x14ac:dyDescent="0.25">
      <c r="A46849" s="210"/>
    </row>
    <row r="46850" spans="1:1" ht="13.5" x14ac:dyDescent="0.25">
      <c r="A46850" s="210"/>
    </row>
    <row r="46851" spans="1:1" ht="13.5" x14ac:dyDescent="0.25">
      <c r="A46851" s="210"/>
    </row>
    <row r="46852" spans="1:1" ht="13.5" x14ac:dyDescent="0.25">
      <c r="A46852" s="210"/>
    </row>
    <row r="46853" spans="1:1" ht="13.5" x14ac:dyDescent="0.25">
      <c r="A46853" s="210"/>
    </row>
    <row r="46854" spans="1:1" ht="13.5" x14ac:dyDescent="0.25">
      <c r="A46854" s="210"/>
    </row>
    <row r="46855" spans="1:1" ht="13.5" x14ac:dyDescent="0.25">
      <c r="A46855" s="210"/>
    </row>
    <row r="46856" spans="1:1" ht="13.5" x14ac:dyDescent="0.25">
      <c r="A46856" s="210"/>
    </row>
    <row r="46857" spans="1:1" ht="13.5" x14ac:dyDescent="0.25">
      <c r="A46857" s="210"/>
    </row>
    <row r="46858" spans="1:1" ht="13.5" x14ac:dyDescent="0.25">
      <c r="A46858" s="210"/>
    </row>
    <row r="46859" spans="1:1" ht="13.5" x14ac:dyDescent="0.25">
      <c r="A46859" s="210"/>
    </row>
    <row r="46860" spans="1:1" ht="13.5" x14ac:dyDescent="0.25">
      <c r="A46860" s="210"/>
    </row>
    <row r="46861" spans="1:1" ht="13.5" x14ac:dyDescent="0.25">
      <c r="A46861" s="210"/>
    </row>
    <row r="46862" spans="1:1" ht="13.5" x14ac:dyDescent="0.25">
      <c r="A46862" s="210"/>
    </row>
    <row r="46863" spans="1:1" ht="13.5" x14ac:dyDescent="0.25">
      <c r="A46863" s="210"/>
    </row>
    <row r="46864" spans="1:1" ht="13.5" x14ac:dyDescent="0.25">
      <c r="A46864" s="210"/>
    </row>
    <row r="46865" spans="1:1" ht="13.5" x14ac:dyDescent="0.25">
      <c r="A46865" s="210"/>
    </row>
    <row r="46866" spans="1:1" ht="13.5" x14ac:dyDescent="0.25">
      <c r="A46866" s="210"/>
    </row>
    <row r="46867" spans="1:1" ht="13.5" x14ac:dyDescent="0.25">
      <c r="A46867" s="210"/>
    </row>
    <row r="46868" spans="1:1" ht="13.5" x14ac:dyDescent="0.25">
      <c r="A46868" s="210"/>
    </row>
    <row r="46869" spans="1:1" ht="13.5" x14ac:dyDescent="0.25">
      <c r="A46869" s="210"/>
    </row>
    <row r="46870" spans="1:1" ht="13.5" x14ac:dyDescent="0.25">
      <c r="A46870" s="210"/>
    </row>
    <row r="46871" spans="1:1" ht="13.5" x14ac:dyDescent="0.25">
      <c r="A46871" s="210"/>
    </row>
    <row r="46872" spans="1:1" ht="13.5" x14ac:dyDescent="0.25">
      <c r="A46872" s="210"/>
    </row>
    <row r="46873" spans="1:1" ht="13.5" x14ac:dyDescent="0.25">
      <c r="A46873" s="210"/>
    </row>
    <row r="46874" spans="1:1" ht="13.5" x14ac:dyDescent="0.25">
      <c r="A46874" s="210"/>
    </row>
    <row r="46875" spans="1:1" ht="13.5" x14ac:dyDescent="0.25">
      <c r="A46875" s="210"/>
    </row>
    <row r="46876" spans="1:1" ht="13.5" x14ac:dyDescent="0.25">
      <c r="A46876" s="210"/>
    </row>
    <row r="46877" spans="1:1" ht="13.5" x14ac:dyDescent="0.25">
      <c r="A46877" s="210"/>
    </row>
    <row r="46878" spans="1:1" ht="13.5" x14ac:dyDescent="0.25">
      <c r="A46878" s="210"/>
    </row>
    <row r="46879" spans="1:1" ht="13.5" x14ac:dyDescent="0.25">
      <c r="A46879" s="210"/>
    </row>
    <row r="46880" spans="1:1" ht="13.5" x14ac:dyDescent="0.25">
      <c r="A46880" s="210"/>
    </row>
    <row r="46881" spans="1:1" ht="13.5" x14ac:dyDescent="0.25">
      <c r="A46881" s="210"/>
    </row>
    <row r="46882" spans="1:1" ht="13.5" x14ac:dyDescent="0.25">
      <c r="A46882" s="210"/>
    </row>
    <row r="46883" spans="1:1" ht="13.5" x14ac:dyDescent="0.25">
      <c r="A46883" s="210"/>
    </row>
    <row r="46884" spans="1:1" ht="13.5" x14ac:dyDescent="0.25">
      <c r="A46884" s="210"/>
    </row>
    <row r="46885" spans="1:1" ht="13.5" x14ac:dyDescent="0.25">
      <c r="A46885" s="210"/>
    </row>
    <row r="46886" spans="1:1" ht="13.5" x14ac:dyDescent="0.25">
      <c r="A46886" s="210"/>
    </row>
    <row r="46887" spans="1:1" ht="13.5" x14ac:dyDescent="0.25">
      <c r="A46887" s="210"/>
    </row>
    <row r="46888" spans="1:1" ht="13.5" x14ac:dyDescent="0.25">
      <c r="A46888" s="210"/>
    </row>
    <row r="46889" spans="1:1" ht="13.5" x14ac:dyDescent="0.25">
      <c r="A46889" s="210"/>
    </row>
    <row r="46890" spans="1:1" ht="13.5" x14ac:dyDescent="0.25">
      <c r="A46890" s="210"/>
    </row>
    <row r="46891" spans="1:1" ht="13.5" x14ac:dyDescent="0.25">
      <c r="A46891" s="210"/>
    </row>
    <row r="46892" spans="1:1" ht="13.5" x14ac:dyDescent="0.25">
      <c r="A46892" s="210"/>
    </row>
    <row r="46893" spans="1:1" ht="13.5" x14ac:dyDescent="0.25">
      <c r="A46893" s="210"/>
    </row>
    <row r="46894" spans="1:1" ht="13.5" x14ac:dyDescent="0.25">
      <c r="A46894" s="210"/>
    </row>
    <row r="46895" spans="1:1" ht="13.5" x14ac:dyDescent="0.25">
      <c r="A46895" s="210"/>
    </row>
    <row r="46896" spans="1:1" ht="13.5" x14ac:dyDescent="0.25">
      <c r="A46896" s="210"/>
    </row>
    <row r="46897" spans="1:1" ht="13.5" x14ac:dyDescent="0.25">
      <c r="A46897" s="210"/>
    </row>
    <row r="46898" spans="1:1" ht="13.5" x14ac:dyDescent="0.25">
      <c r="A46898" s="210"/>
    </row>
    <row r="46899" spans="1:1" ht="13.5" x14ac:dyDescent="0.25">
      <c r="A46899" s="210"/>
    </row>
    <row r="46900" spans="1:1" ht="13.5" x14ac:dyDescent="0.25">
      <c r="A46900" s="210"/>
    </row>
    <row r="46901" spans="1:1" ht="13.5" x14ac:dyDescent="0.25">
      <c r="A46901" s="210"/>
    </row>
    <row r="46902" spans="1:1" ht="13.5" x14ac:dyDescent="0.25">
      <c r="A46902" s="210"/>
    </row>
    <row r="46903" spans="1:1" ht="13.5" x14ac:dyDescent="0.25">
      <c r="A46903" s="210"/>
    </row>
    <row r="46904" spans="1:1" ht="13.5" x14ac:dyDescent="0.25">
      <c r="A46904" s="210"/>
    </row>
    <row r="46905" spans="1:1" ht="13.5" x14ac:dyDescent="0.25">
      <c r="A46905" s="210"/>
    </row>
    <row r="46906" spans="1:1" ht="13.5" x14ac:dyDescent="0.25">
      <c r="A46906" s="210"/>
    </row>
    <row r="46907" spans="1:1" ht="13.5" x14ac:dyDescent="0.25">
      <c r="A46907" s="210"/>
    </row>
    <row r="46908" spans="1:1" ht="13.5" x14ac:dyDescent="0.25">
      <c r="A46908" s="210"/>
    </row>
    <row r="46909" spans="1:1" ht="13.5" x14ac:dyDescent="0.25">
      <c r="A46909" s="210"/>
    </row>
    <row r="46910" spans="1:1" ht="13.5" x14ac:dyDescent="0.25">
      <c r="A46910" s="210"/>
    </row>
    <row r="46911" spans="1:1" ht="13.5" x14ac:dyDescent="0.25">
      <c r="A46911" s="210"/>
    </row>
    <row r="46912" spans="1:1" ht="13.5" x14ac:dyDescent="0.25">
      <c r="A46912" s="210"/>
    </row>
    <row r="46913" spans="1:1" ht="13.5" x14ac:dyDescent="0.25">
      <c r="A46913" s="210"/>
    </row>
    <row r="46914" spans="1:1" ht="13.5" x14ac:dyDescent="0.25">
      <c r="A46914" s="210"/>
    </row>
    <row r="46915" spans="1:1" ht="13.5" x14ac:dyDescent="0.25">
      <c r="A46915" s="210"/>
    </row>
    <row r="46916" spans="1:1" ht="13.5" x14ac:dyDescent="0.25">
      <c r="A46916" s="210"/>
    </row>
    <row r="46917" spans="1:1" ht="13.5" x14ac:dyDescent="0.25">
      <c r="A46917" s="210"/>
    </row>
    <row r="46918" spans="1:1" ht="13.5" x14ac:dyDescent="0.25">
      <c r="A46918" s="210"/>
    </row>
    <row r="46919" spans="1:1" ht="13.5" x14ac:dyDescent="0.25">
      <c r="A46919" s="210"/>
    </row>
    <row r="46920" spans="1:1" ht="13.5" x14ac:dyDescent="0.25">
      <c r="A46920" s="210"/>
    </row>
    <row r="46921" spans="1:1" ht="13.5" x14ac:dyDescent="0.25">
      <c r="A46921" s="210"/>
    </row>
    <row r="46922" spans="1:1" ht="13.5" x14ac:dyDescent="0.25">
      <c r="A46922" s="210"/>
    </row>
    <row r="46923" spans="1:1" ht="13.5" x14ac:dyDescent="0.25">
      <c r="A46923" s="210"/>
    </row>
    <row r="46924" spans="1:1" ht="13.5" x14ac:dyDescent="0.25">
      <c r="A46924" s="210"/>
    </row>
    <row r="46925" spans="1:1" ht="13.5" x14ac:dyDescent="0.25">
      <c r="A46925" s="210"/>
    </row>
    <row r="46926" spans="1:1" ht="13.5" x14ac:dyDescent="0.25">
      <c r="A46926" s="210"/>
    </row>
    <row r="46927" spans="1:1" ht="13.5" x14ac:dyDescent="0.25">
      <c r="A46927" s="210"/>
    </row>
    <row r="46928" spans="1:1" ht="13.5" x14ac:dyDescent="0.25">
      <c r="A46928" s="210"/>
    </row>
    <row r="46929" spans="1:1" ht="13.5" x14ac:dyDescent="0.25">
      <c r="A46929" s="210"/>
    </row>
    <row r="46930" spans="1:1" ht="13.5" x14ac:dyDescent="0.25">
      <c r="A46930" s="210"/>
    </row>
    <row r="46931" spans="1:1" ht="13.5" x14ac:dyDescent="0.25">
      <c r="A46931" s="210"/>
    </row>
    <row r="46932" spans="1:1" ht="13.5" x14ac:dyDescent="0.25">
      <c r="A46932" s="210"/>
    </row>
    <row r="46933" spans="1:1" ht="13.5" x14ac:dyDescent="0.25">
      <c r="A46933" s="210"/>
    </row>
    <row r="46934" spans="1:1" ht="13.5" x14ac:dyDescent="0.25">
      <c r="A46934" s="210"/>
    </row>
    <row r="46935" spans="1:1" ht="13.5" x14ac:dyDescent="0.25">
      <c r="A46935" s="210"/>
    </row>
    <row r="46936" spans="1:1" ht="13.5" x14ac:dyDescent="0.25">
      <c r="A46936" s="210"/>
    </row>
    <row r="46937" spans="1:1" ht="13.5" x14ac:dyDescent="0.25">
      <c r="A46937" s="210"/>
    </row>
    <row r="46938" spans="1:1" ht="13.5" x14ac:dyDescent="0.25">
      <c r="A46938" s="210"/>
    </row>
    <row r="46939" spans="1:1" ht="13.5" x14ac:dyDescent="0.25">
      <c r="A46939" s="210"/>
    </row>
    <row r="46940" spans="1:1" ht="13.5" x14ac:dyDescent="0.25">
      <c r="A46940" s="210"/>
    </row>
    <row r="46941" spans="1:1" ht="13.5" x14ac:dyDescent="0.25">
      <c r="A46941" s="210"/>
    </row>
    <row r="46942" spans="1:1" ht="13.5" x14ac:dyDescent="0.25">
      <c r="A46942" s="210"/>
    </row>
    <row r="46943" spans="1:1" ht="13.5" x14ac:dyDescent="0.25">
      <c r="A46943" s="210"/>
    </row>
    <row r="46944" spans="1:1" ht="13.5" x14ac:dyDescent="0.25">
      <c r="A46944" s="210"/>
    </row>
    <row r="46945" spans="1:1" ht="13.5" x14ac:dyDescent="0.25">
      <c r="A46945" s="210"/>
    </row>
    <row r="46946" spans="1:1" ht="13.5" x14ac:dyDescent="0.25">
      <c r="A46946" s="210"/>
    </row>
    <row r="46947" spans="1:1" ht="13.5" x14ac:dyDescent="0.25">
      <c r="A46947" s="210"/>
    </row>
    <row r="46948" spans="1:1" ht="13.5" x14ac:dyDescent="0.25">
      <c r="A46948" s="210"/>
    </row>
    <row r="46949" spans="1:1" ht="13.5" x14ac:dyDescent="0.25">
      <c r="A46949" s="210"/>
    </row>
    <row r="46950" spans="1:1" ht="13.5" x14ac:dyDescent="0.25">
      <c r="A46950" s="210"/>
    </row>
    <row r="46951" spans="1:1" ht="13.5" x14ac:dyDescent="0.25">
      <c r="A46951" s="210"/>
    </row>
    <row r="46952" spans="1:1" ht="13.5" x14ac:dyDescent="0.25">
      <c r="A46952" s="210"/>
    </row>
    <row r="46953" spans="1:1" ht="13.5" x14ac:dyDescent="0.25">
      <c r="A46953" s="210"/>
    </row>
    <row r="46954" spans="1:1" ht="13.5" x14ac:dyDescent="0.25">
      <c r="A46954" s="210"/>
    </row>
    <row r="46955" spans="1:1" ht="13.5" x14ac:dyDescent="0.25">
      <c r="A46955" s="210"/>
    </row>
    <row r="46956" spans="1:1" ht="13.5" x14ac:dyDescent="0.25">
      <c r="A46956" s="210"/>
    </row>
    <row r="46957" spans="1:1" ht="13.5" x14ac:dyDescent="0.25">
      <c r="A46957" s="210"/>
    </row>
    <row r="46958" spans="1:1" ht="13.5" x14ac:dyDescent="0.25">
      <c r="A46958" s="210"/>
    </row>
    <row r="46959" spans="1:1" ht="13.5" x14ac:dyDescent="0.25">
      <c r="A46959" s="210"/>
    </row>
    <row r="46960" spans="1:1" ht="13.5" x14ac:dyDescent="0.25">
      <c r="A46960" s="210"/>
    </row>
    <row r="46961" spans="1:1" ht="13.5" x14ac:dyDescent="0.25">
      <c r="A46961" s="210"/>
    </row>
    <row r="46962" spans="1:1" ht="13.5" x14ac:dyDescent="0.25">
      <c r="A46962" s="210"/>
    </row>
    <row r="46963" spans="1:1" ht="13.5" x14ac:dyDescent="0.25">
      <c r="A46963" s="210"/>
    </row>
    <row r="46964" spans="1:1" ht="13.5" x14ac:dyDescent="0.25">
      <c r="A46964" s="210"/>
    </row>
    <row r="46965" spans="1:1" ht="13.5" x14ac:dyDescent="0.25">
      <c r="A46965" s="210"/>
    </row>
    <row r="46966" spans="1:1" ht="13.5" x14ac:dyDescent="0.25">
      <c r="A46966" s="210"/>
    </row>
    <row r="46967" spans="1:1" ht="13.5" x14ac:dyDescent="0.25">
      <c r="A46967" s="210"/>
    </row>
    <row r="46968" spans="1:1" ht="13.5" x14ac:dyDescent="0.25">
      <c r="A46968" s="210"/>
    </row>
    <row r="46969" spans="1:1" ht="13.5" x14ac:dyDescent="0.25">
      <c r="A46969" s="210"/>
    </row>
    <row r="46970" spans="1:1" ht="13.5" x14ac:dyDescent="0.25">
      <c r="A46970" s="210"/>
    </row>
    <row r="46971" spans="1:1" ht="13.5" x14ac:dyDescent="0.25">
      <c r="A46971" s="210"/>
    </row>
    <row r="46972" spans="1:1" ht="13.5" x14ac:dyDescent="0.25">
      <c r="A46972" s="210"/>
    </row>
    <row r="46973" spans="1:1" ht="13.5" x14ac:dyDescent="0.25">
      <c r="A46973" s="210"/>
    </row>
    <row r="46974" spans="1:1" ht="13.5" x14ac:dyDescent="0.25">
      <c r="A46974" s="210"/>
    </row>
    <row r="46975" spans="1:1" ht="13.5" x14ac:dyDescent="0.25">
      <c r="A46975" s="210"/>
    </row>
    <row r="46976" spans="1:1" ht="13.5" x14ac:dyDescent="0.25">
      <c r="A46976" s="210"/>
    </row>
    <row r="46977" spans="1:1" ht="13.5" x14ac:dyDescent="0.25">
      <c r="A46977" s="210"/>
    </row>
    <row r="46978" spans="1:1" ht="13.5" x14ac:dyDescent="0.25">
      <c r="A46978" s="210"/>
    </row>
    <row r="46979" spans="1:1" ht="13.5" x14ac:dyDescent="0.25">
      <c r="A46979" s="210"/>
    </row>
    <row r="46980" spans="1:1" ht="13.5" x14ac:dyDescent="0.25">
      <c r="A46980" s="210"/>
    </row>
    <row r="46981" spans="1:1" ht="13.5" x14ac:dyDescent="0.25">
      <c r="A46981" s="210"/>
    </row>
    <row r="46982" spans="1:1" ht="13.5" x14ac:dyDescent="0.25">
      <c r="A46982" s="210"/>
    </row>
    <row r="46983" spans="1:1" ht="13.5" x14ac:dyDescent="0.25">
      <c r="A46983" s="210"/>
    </row>
    <row r="46984" spans="1:1" ht="13.5" x14ac:dyDescent="0.25">
      <c r="A46984" s="210"/>
    </row>
    <row r="46985" spans="1:1" ht="13.5" x14ac:dyDescent="0.25">
      <c r="A46985" s="210"/>
    </row>
    <row r="46986" spans="1:1" ht="13.5" x14ac:dyDescent="0.25">
      <c r="A46986" s="210"/>
    </row>
    <row r="46987" spans="1:1" ht="13.5" x14ac:dyDescent="0.25">
      <c r="A46987" s="210"/>
    </row>
    <row r="46988" spans="1:1" ht="13.5" x14ac:dyDescent="0.25">
      <c r="A46988" s="210"/>
    </row>
    <row r="46989" spans="1:1" ht="13.5" x14ac:dyDescent="0.25">
      <c r="A46989" s="210"/>
    </row>
    <row r="46990" spans="1:1" ht="13.5" x14ac:dyDescent="0.25">
      <c r="A46990" s="210"/>
    </row>
    <row r="46991" spans="1:1" ht="13.5" x14ac:dyDescent="0.25">
      <c r="A46991" s="210"/>
    </row>
    <row r="46992" spans="1:1" ht="13.5" x14ac:dyDescent="0.25">
      <c r="A46992" s="210"/>
    </row>
    <row r="46993" spans="1:1" ht="13.5" x14ac:dyDescent="0.25">
      <c r="A46993" s="210"/>
    </row>
    <row r="46994" spans="1:1" ht="13.5" x14ac:dyDescent="0.25">
      <c r="A46994" s="210"/>
    </row>
    <row r="46995" spans="1:1" ht="13.5" x14ac:dyDescent="0.25">
      <c r="A46995" s="210"/>
    </row>
    <row r="46996" spans="1:1" ht="13.5" x14ac:dyDescent="0.25">
      <c r="A46996" s="210"/>
    </row>
    <row r="46997" spans="1:1" ht="13.5" x14ac:dyDescent="0.25">
      <c r="A46997" s="210"/>
    </row>
    <row r="46998" spans="1:1" ht="13.5" x14ac:dyDescent="0.25">
      <c r="A46998" s="210"/>
    </row>
    <row r="46999" spans="1:1" ht="13.5" x14ac:dyDescent="0.25">
      <c r="A46999" s="210"/>
    </row>
    <row r="47000" spans="1:1" ht="13.5" x14ac:dyDescent="0.25">
      <c r="A47000" s="210"/>
    </row>
    <row r="47001" spans="1:1" ht="13.5" x14ac:dyDescent="0.25">
      <c r="A47001" s="210"/>
    </row>
    <row r="47002" spans="1:1" ht="13.5" x14ac:dyDescent="0.25">
      <c r="A47002" s="210"/>
    </row>
    <row r="47003" spans="1:1" ht="13.5" x14ac:dyDescent="0.25">
      <c r="A47003" s="210"/>
    </row>
    <row r="47004" spans="1:1" ht="13.5" x14ac:dyDescent="0.25">
      <c r="A47004" s="210"/>
    </row>
    <row r="47005" spans="1:1" ht="13.5" x14ac:dyDescent="0.25">
      <c r="A47005" s="210"/>
    </row>
    <row r="47006" spans="1:1" ht="13.5" x14ac:dyDescent="0.25">
      <c r="A47006" s="210"/>
    </row>
    <row r="47007" spans="1:1" ht="13.5" x14ac:dyDescent="0.25">
      <c r="A47007" s="210"/>
    </row>
    <row r="47008" spans="1:1" ht="13.5" x14ac:dyDescent="0.25">
      <c r="A47008" s="210"/>
    </row>
    <row r="47009" spans="1:1" ht="13.5" x14ac:dyDescent="0.25">
      <c r="A47009" s="210"/>
    </row>
    <row r="47010" spans="1:1" ht="13.5" x14ac:dyDescent="0.25">
      <c r="A47010" s="210"/>
    </row>
    <row r="47011" spans="1:1" ht="13.5" x14ac:dyDescent="0.25">
      <c r="A47011" s="210"/>
    </row>
    <row r="47012" spans="1:1" ht="13.5" x14ac:dyDescent="0.25">
      <c r="A47012" s="210"/>
    </row>
    <row r="47013" spans="1:1" ht="13.5" x14ac:dyDescent="0.25">
      <c r="A47013" s="210"/>
    </row>
    <row r="47014" spans="1:1" ht="13.5" x14ac:dyDescent="0.25">
      <c r="A47014" s="210"/>
    </row>
    <row r="47015" spans="1:1" ht="13.5" x14ac:dyDescent="0.25">
      <c r="A47015" s="210"/>
    </row>
    <row r="47016" spans="1:1" ht="13.5" x14ac:dyDescent="0.25">
      <c r="A47016" s="210"/>
    </row>
    <row r="47017" spans="1:1" ht="13.5" x14ac:dyDescent="0.25">
      <c r="A47017" s="210"/>
    </row>
    <row r="47018" spans="1:1" ht="13.5" x14ac:dyDescent="0.25">
      <c r="A47018" s="210"/>
    </row>
    <row r="47019" spans="1:1" ht="13.5" x14ac:dyDescent="0.25">
      <c r="A47019" s="210"/>
    </row>
    <row r="47020" spans="1:1" ht="13.5" x14ac:dyDescent="0.25">
      <c r="A47020" s="210"/>
    </row>
    <row r="47021" spans="1:1" ht="13.5" x14ac:dyDescent="0.25">
      <c r="A47021" s="210"/>
    </row>
    <row r="47022" spans="1:1" ht="13.5" x14ac:dyDescent="0.25">
      <c r="A47022" s="210"/>
    </row>
    <row r="47023" spans="1:1" ht="13.5" x14ac:dyDescent="0.25">
      <c r="A47023" s="210"/>
    </row>
    <row r="47024" spans="1:1" ht="13.5" x14ac:dyDescent="0.25">
      <c r="A47024" s="210"/>
    </row>
    <row r="47025" spans="1:1" ht="13.5" x14ac:dyDescent="0.25">
      <c r="A47025" s="210"/>
    </row>
    <row r="47026" spans="1:1" ht="13.5" x14ac:dyDescent="0.25">
      <c r="A47026" s="210"/>
    </row>
    <row r="47027" spans="1:1" ht="13.5" x14ac:dyDescent="0.25">
      <c r="A47027" s="210"/>
    </row>
    <row r="47028" spans="1:1" ht="13.5" x14ac:dyDescent="0.25">
      <c r="A47028" s="210"/>
    </row>
    <row r="47029" spans="1:1" ht="13.5" x14ac:dyDescent="0.25">
      <c r="A47029" s="210"/>
    </row>
    <row r="47030" spans="1:1" ht="13.5" x14ac:dyDescent="0.25">
      <c r="A47030" s="210"/>
    </row>
    <row r="47031" spans="1:1" ht="13.5" x14ac:dyDescent="0.25">
      <c r="A47031" s="210"/>
    </row>
    <row r="47032" spans="1:1" ht="13.5" x14ac:dyDescent="0.25">
      <c r="A47032" s="210"/>
    </row>
    <row r="47033" spans="1:1" ht="13.5" x14ac:dyDescent="0.25">
      <c r="A47033" s="210"/>
    </row>
    <row r="47034" spans="1:1" ht="13.5" x14ac:dyDescent="0.25">
      <c r="A47034" s="210"/>
    </row>
    <row r="47035" spans="1:1" ht="13.5" x14ac:dyDescent="0.25">
      <c r="A47035" s="210"/>
    </row>
    <row r="47036" spans="1:1" ht="13.5" x14ac:dyDescent="0.25">
      <c r="A47036" s="210"/>
    </row>
    <row r="47037" spans="1:1" ht="13.5" x14ac:dyDescent="0.25">
      <c r="A47037" s="210"/>
    </row>
    <row r="47038" spans="1:1" ht="13.5" x14ac:dyDescent="0.25">
      <c r="A47038" s="210"/>
    </row>
    <row r="47039" spans="1:1" ht="13.5" x14ac:dyDescent="0.25">
      <c r="A47039" s="210"/>
    </row>
    <row r="47040" spans="1:1" ht="13.5" x14ac:dyDescent="0.25">
      <c r="A47040" s="210"/>
    </row>
    <row r="47041" spans="1:1" ht="13.5" x14ac:dyDescent="0.25">
      <c r="A47041" s="210"/>
    </row>
    <row r="47042" spans="1:1" ht="13.5" x14ac:dyDescent="0.25">
      <c r="A47042" s="210"/>
    </row>
    <row r="47043" spans="1:1" ht="13.5" x14ac:dyDescent="0.25">
      <c r="A47043" s="210"/>
    </row>
    <row r="47044" spans="1:1" ht="13.5" x14ac:dyDescent="0.25">
      <c r="A47044" s="210"/>
    </row>
    <row r="47045" spans="1:1" ht="13.5" x14ac:dyDescent="0.25">
      <c r="A47045" s="210"/>
    </row>
    <row r="47046" spans="1:1" ht="13.5" x14ac:dyDescent="0.25">
      <c r="A47046" s="210"/>
    </row>
    <row r="47047" spans="1:1" ht="13.5" x14ac:dyDescent="0.25">
      <c r="A47047" s="210"/>
    </row>
    <row r="47048" spans="1:1" ht="13.5" x14ac:dyDescent="0.25">
      <c r="A47048" s="210"/>
    </row>
    <row r="47049" spans="1:1" ht="13.5" x14ac:dyDescent="0.25">
      <c r="A47049" s="210"/>
    </row>
    <row r="47050" spans="1:1" ht="13.5" x14ac:dyDescent="0.25">
      <c r="A47050" s="210"/>
    </row>
    <row r="47051" spans="1:1" ht="13.5" x14ac:dyDescent="0.25">
      <c r="A47051" s="210"/>
    </row>
    <row r="47052" spans="1:1" ht="13.5" x14ac:dyDescent="0.25">
      <c r="A47052" s="210"/>
    </row>
    <row r="47053" spans="1:1" ht="13.5" x14ac:dyDescent="0.25">
      <c r="A47053" s="210"/>
    </row>
    <row r="47054" spans="1:1" ht="13.5" x14ac:dyDescent="0.25">
      <c r="A47054" s="210"/>
    </row>
    <row r="47055" spans="1:1" ht="13.5" x14ac:dyDescent="0.25">
      <c r="A47055" s="210"/>
    </row>
    <row r="47056" spans="1:1" ht="13.5" x14ac:dyDescent="0.25">
      <c r="A47056" s="210"/>
    </row>
    <row r="47057" spans="1:1" ht="13.5" x14ac:dyDescent="0.25">
      <c r="A47057" s="210"/>
    </row>
    <row r="47058" spans="1:1" ht="13.5" x14ac:dyDescent="0.25">
      <c r="A47058" s="210"/>
    </row>
    <row r="47059" spans="1:1" ht="13.5" x14ac:dyDescent="0.25">
      <c r="A47059" s="210"/>
    </row>
    <row r="47060" spans="1:1" ht="13.5" x14ac:dyDescent="0.25">
      <c r="A47060" s="210"/>
    </row>
    <row r="47061" spans="1:1" ht="13.5" x14ac:dyDescent="0.25">
      <c r="A47061" s="210"/>
    </row>
    <row r="47062" spans="1:1" ht="13.5" x14ac:dyDescent="0.25">
      <c r="A47062" s="210"/>
    </row>
    <row r="47063" spans="1:1" ht="13.5" x14ac:dyDescent="0.25">
      <c r="A47063" s="210"/>
    </row>
    <row r="47064" spans="1:1" ht="13.5" x14ac:dyDescent="0.25">
      <c r="A47064" s="210"/>
    </row>
    <row r="47065" spans="1:1" ht="13.5" x14ac:dyDescent="0.25">
      <c r="A47065" s="210"/>
    </row>
    <row r="47066" spans="1:1" ht="13.5" x14ac:dyDescent="0.25">
      <c r="A47066" s="210"/>
    </row>
    <row r="47067" spans="1:1" ht="13.5" x14ac:dyDescent="0.25">
      <c r="A47067" s="210"/>
    </row>
    <row r="47068" spans="1:1" ht="13.5" x14ac:dyDescent="0.25">
      <c r="A47068" s="210"/>
    </row>
    <row r="47069" spans="1:1" ht="13.5" x14ac:dyDescent="0.25">
      <c r="A47069" s="210"/>
    </row>
    <row r="47070" spans="1:1" ht="13.5" x14ac:dyDescent="0.25">
      <c r="A47070" s="210"/>
    </row>
    <row r="47071" spans="1:1" ht="13.5" x14ac:dyDescent="0.25">
      <c r="A47071" s="210"/>
    </row>
    <row r="47072" spans="1:1" ht="13.5" x14ac:dyDescent="0.25">
      <c r="A47072" s="210"/>
    </row>
    <row r="47073" spans="1:1" ht="13.5" x14ac:dyDescent="0.25">
      <c r="A47073" s="210"/>
    </row>
    <row r="47074" spans="1:1" ht="13.5" x14ac:dyDescent="0.25">
      <c r="A47074" s="210"/>
    </row>
    <row r="47075" spans="1:1" ht="13.5" x14ac:dyDescent="0.25">
      <c r="A47075" s="210"/>
    </row>
    <row r="47076" spans="1:1" ht="13.5" x14ac:dyDescent="0.25">
      <c r="A47076" s="210"/>
    </row>
    <row r="47077" spans="1:1" ht="13.5" x14ac:dyDescent="0.25">
      <c r="A47077" s="210"/>
    </row>
    <row r="47078" spans="1:1" ht="13.5" x14ac:dyDescent="0.25">
      <c r="A47078" s="210"/>
    </row>
    <row r="47079" spans="1:1" ht="13.5" x14ac:dyDescent="0.25">
      <c r="A47079" s="210"/>
    </row>
    <row r="47080" spans="1:1" ht="13.5" x14ac:dyDescent="0.25">
      <c r="A47080" s="210"/>
    </row>
    <row r="47081" spans="1:1" ht="13.5" x14ac:dyDescent="0.25">
      <c r="A47081" s="210"/>
    </row>
    <row r="47082" spans="1:1" ht="13.5" x14ac:dyDescent="0.25">
      <c r="A47082" s="210"/>
    </row>
    <row r="47083" spans="1:1" ht="13.5" x14ac:dyDescent="0.25">
      <c r="A47083" s="210"/>
    </row>
    <row r="47084" spans="1:1" ht="13.5" x14ac:dyDescent="0.25">
      <c r="A47084" s="210"/>
    </row>
    <row r="47085" spans="1:1" ht="13.5" x14ac:dyDescent="0.25">
      <c r="A47085" s="210"/>
    </row>
    <row r="47086" spans="1:1" ht="13.5" x14ac:dyDescent="0.25">
      <c r="A47086" s="210"/>
    </row>
    <row r="47087" spans="1:1" ht="13.5" x14ac:dyDescent="0.25">
      <c r="A47087" s="210"/>
    </row>
    <row r="47088" spans="1:1" ht="13.5" x14ac:dyDescent="0.25">
      <c r="A47088" s="210"/>
    </row>
    <row r="47089" spans="1:1" ht="13.5" x14ac:dyDescent="0.25">
      <c r="A47089" s="210"/>
    </row>
    <row r="47090" spans="1:1" ht="13.5" x14ac:dyDescent="0.25">
      <c r="A47090" s="210"/>
    </row>
    <row r="47091" spans="1:1" ht="13.5" x14ac:dyDescent="0.25">
      <c r="A47091" s="210"/>
    </row>
    <row r="47092" spans="1:1" ht="13.5" x14ac:dyDescent="0.25">
      <c r="A47092" s="210"/>
    </row>
    <row r="47093" spans="1:1" ht="13.5" x14ac:dyDescent="0.25">
      <c r="A47093" s="210"/>
    </row>
    <row r="47094" spans="1:1" ht="13.5" x14ac:dyDescent="0.25">
      <c r="A47094" s="210"/>
    </row>
    <row r="47095" spans="1:1" ht="13.5" x14ac:dyDescent="0.25">
      <c r="A47095" s="210"/>
    </row>
    <row r="47096" spans="1:1" ht="13.5" x14ac:dyDescent="0.25">
      <c r="A47096" s="210"/>
    </row>
    <row r="47097" spans="1:1" ht="13.5" x14ac:dyDescent="0.25">
      <c r="A47097" s="210"/>
    </row>
    <row r="47098" spans="1:1" ht="13.5" x14ac:dyDescent="0.25">
      <c r="A47098" s="210"/>
    </row>
    <row r="47099" spans="1:1" ht="13.5" x14ac:dyDescent="0.25">
      <c r="A47099" s="210"/>
    </row>
    <row r="47100" spans="1:1" ht="13.5" x14ac:dyDescent="0.25">
      <c r="A47100" s="210"/>
    </row>
    <row r="47101" spans="1:1" ht="13.5" x14ac:dyDescent="0.25">
      <c r="A47101" s="210"/>
    </row>
    <row r="47102" spans="1:1" ht="13.5" x14ac:dyDescent="0.25">
      <c r="A47102" s="210"/>
    </row>
    <row r="47103" spans="1:1" ht="13.5" x14ac:dyDescent="0.25">
      <c r="A47103" s="210"/>
    </row>
    <row r="47104" spans="1:1" ht="13.5" x14ac:dyDescent="0.25">
      <c r="A47104" s="210"/>
    </row>
    <row r="47105" spans="1:1" ht="13.5" x14ac:dyDescent="0.25">
      <c r="A47105" s="210"/>
    </row>
    <row r="47106" spans="1:1" ht="13.5" x14ac:dyDescent="0.25">
      <c r="A47106" s="210"/>
    </row>
    <row r="47107" spans="1:1" ht="13.5" x14ac:dyDescent="0.25">
      <c r="A47107" s="210"/>
    </row>
    <row r="47108" spans="1:1" ht="13.5" x14ac:dyDescent="0.25">
      <c r="A47108" s="210"/>
    </row>
    <row r="47109" spans="1:1" ht="13.5" x14ac:dyDescent="0.25">
      <c r="A47109" s="210"/>
    </row>
    <row r="47110" spans="1:1" ht="13.5" x14ac:dyDescent="0.25">
      <c r="A47110" s="210"/>
    </row>
    <row r="47111" spans="1:1" ht="13.5" x14ac:dyDescent="0.25">
      <c r="A47111" s="210"/>
    </row>
    <row r="47112" spans="1:1" ht="13.5" x14ac:dyDescent="0.25">
      <c r="A47112" s="210"/>
    </row>
    <row r="47113" spans="1:1" ht="13.5" x14ac:dyDescent="0.25">
      <c r="A47113" s="210"/>
    </row>
    <row r="47114" spans="1:1" ht="13.5" x14ac:dyDescent="0.25">
      <c r="A47114" s="210"/>
    </row>
    <row r="47115" spans="1:1" ht="13.5" x14ac:dyDescent="0.25">
      <c r="A47115" s="210"/>
    </row>
    <row r="47116" spans="1:1" ht="13.5" x14ac:dyDescent="0.25">
      <c r="A47116" s="210"/>
    </row>
    <row r="47117" spans="1:1" ht="13.5" x14ac:dyDescent="0.25">
      <c r="A47117" s="210"/>
    </row>
    <row r="47118" spans="1:1" ht="13.5" x14ac:dyDescent="0.25">
      <c r="A47118" s="210"/>
    </row>
    <row r="47119" spans="1:1" ht="13.5" x14ac:dyDescent="0.25">
      <c r="A47119" s="210"/>
    </row>
    <row r="47120" spans="1:1" ht="13.5" x14ac:dyDescent="0.25">
      <c r="A47120" s="210"/>
    </row>
    <row r="47121" spans="1:1" ht="13.5" x14ac:dyDescent="0.25">
      <c r="A47121" s="210"/>
    </row>
    <row r="47122" spans="1:1" ht="13.5" x14ac:dyDescent="0.25">
      <c r="A47122" s="210"/>
    </row>
    <row r="47123" spans="1:1" ht="13.5" x14ac:dyDescent="0.25">
      <c r="A47123" s="210"/>
    </row>
    <row r="47124" spans="1:1" ht="13.5" x14ac:dyDescent="0.25">
      <c r="A47124" s="210"/>
    </row>
    <row r="47125" spans="1:1" ht="13.5" x14ac:dyDescent="0.25">
      <c r="A47125" s="210"/>
    </row>
    <row r="47126" spans="1:1" ht="13.5" x14ac:dyDescent="0.25">
      <c r="A47126" s="210"/>
    </row>
    <row r="47127" spans="1:1" ht="13.5" x14ac:dyDescent="0.25">
      <c r="A47127" s="210"/>
    </row>
    <row r="47128" spans="1:1" ht="13.5" x14ac:dyDescent="0.25">
      <c r="A47128" s="210"/>
    </row>
    <row r="47129" spans="1:1" ht="13.5" x14ac:dyDescent="0.25">
      <c r="A47129" s="210"/>
    </row>
    <row r="47130" spans="1:1" ht="13.5" x14ac:dyDescent="0.25">
      <c r="A47130" s="210"/>
    </row>
    <row r="47131" spans="1:1" ht="13.5" x14ac:dyDescent="0.25">
      <c r="A47131" s="210"/>
    </row>
    <row r="47132" spans="1:1" ht="13.5" x14ac:dyDescent="0.25">
      <c r="A47132" s="210"/>
    </row>
    <row r="47133" spans="1:1" ht="13.5" x14ac:dyDescent="0.25">
      <c r="A47133" s="210"/>
    </row>
    <row r="47134" spans="1:1" ht="13.5" x14ac:dyDescent="0.25">
      <c r="A47134" s="210"/>
    </row>
    <row r="47135" spans="1:1" ht="13.5" x14ac:dyDescent="0.25">
      <c r="A47135" s="210"/>
    </row>
    <row r="47136" spans="1:1" ht="13.5" x14ac:dyDescent="0.25">
      <c r="A47136" s="210"/>
    </row>
    <row r="47137" spans="1:1" ht="13.5" x14ac:dyDescent="0.25">
      <c r="A47137" s="210"/>
    </row>
    <row r="47138" spans="1:1" ht="13.5" x14ac:dyDescent="0.25">
      <c r="A47138" s="210"/>
    </row>
    <row r="47139" spans="1:1" ht="13.5" x14ac:dyDescent="0.25">
      <c r="A47139" s="210"/>
    </row>
    <row r="47140" spans="1:1" ht="13.5" x14ac:dyDescent="0.25">
      <c r="A47140" s="210"/>
    </row>
    <row r="47141" spans="1:1" ht="13.5" x14ac:dyDescent="0.25">
      <c r="A47141" s="210"/>
    </row>
    <row r="47142" spans="1:1" ht="13.5" x14ac:dyDescent="0.25">
      <c r="A47142" s="210"/>
    </row>
    <row r="47143" spans="1:1" ht="13.5" x14ac:dyDescent="0.25">
      <c r="A47143" s="210"/>
    </row>
    <row r="47144" spans="1:1" ht="13.5" x14ac:dyDescent="0.25">
      <c r="A47144" s="210"/>
    </row>
    <row r="47145" spans="1:1" ht="13.5" x14ac:dyDescent="0.25">
      <c r="A47145" s="210"/>
    </row>
    <row r="47146" spans="1:1" ht="13.5" x14ac:dyDescent="0.25">
      <c r="A47146" s="210"/>
    </row>
    <row r="47147" spans="1:1" ht="13.5" x14ac:dyDescent="0.25">
      <c r="A47147" s="210"/>
    </row>
    <row r="47148" spans="1:1" ht="13.5" x14ac:dyDescent="0.25">
      <c r="A47148" s="210"/>
    </row>
    <row r="47149" spans="1:1" ht="13.5" x14ac:dyDescent="0.25">
      <c r="A47149" s="210"/>
    </row>
    <row r="47150" spans="1:1" ht="13.5" x14ac:dyDescent="0.25">
      <c r="A47150" s="210"/>
    </row>
    <row r="47151" spans="1:1" ht="13.5" x14ac:dyDescent="0.25">
      <c r="A47151" s="210"/>
    </row>
    <row r="47152" spans="1:1" ht="13.5" x14ac:dyDescent="0.25">
      <c r="A47152" s="210"/>
    </row>
    <row r="47153" spans="1:1" ht="13.5" x14ac:dyDescent="0.25">
      <c r="A47153" s="210"/>
    </row>
    <row r="47154" spans="1:1" ht="13.5" x14ac:dyDescent="0.25">
      <c r="A47154" s="210"/>
    </row>
    <row r="47155" spans="1:1" ht="13.5" x14ac:dyDescent="0.25">
      <c r="A47155" s="210"/>
    </row>
    <row r="47156" spans="1:1" ht="13.5" x14ac:dyDescent="0.25">
      <c r="A47156" s="210"/>
    </row>
    <row r="47157" spans="1:1" ht="13.5" x14ac:dyDescent="0.25">
      <c r="A47157" s="210"/>
    </row>
    <row r="47158" spans="1:1" ht="13.5" x14ac:dyDescent="0.25">
      <c r="A47158" s="210"/>
    </row>
    <row r="47159" spans="1:1" ht="13.5" x14ac:dyDescent="0.25">
      <c r="A47159" s="210"/>
    </row>
    <row r="47160" spans="1:1" ht="13.5" x14ac:dyDescent="0.25">
      <c r="A47160" s="210"/>
    </row>
    <row r="47161" spans="1:1" ht="13.5" x14ac:dyDescent="0.25">
      <c r="A47161" s="210"/>
    </row>
    <row r="47162" spans="1:1" ht="13.5" x14ac:dyDescent="0.25">
      <c r="A47162" s="210"/>
    </row>
    <row r="47163" spans="1:1" ht="13.5" x14ac:dyDescent="0.25">
      <c r="A47163" s="210"/>
    </row>
    <row r="47164" spans="1:1" ht="13.5" x14ac:dyDescent="0.25">
      <c r="A47164" s="210"/>
    </row>
    <row r="47165" spans="1:1" ht="13.5" x14ac:dyDescent="0.25">
      <c r="A47165" s="210"/>
    </row>
    <row r="47166" spans="1:1" ht="13.5" x14ac:dyDescent="0.25">
      <c r="A47166" s="210"/>
    </row>
    <row r="47167" spans="1:1" ht="13.5" x14ac:dyDescent="0.25">
      <c r="A47167" s="210"/>
    </row>
    <row r="47168" spans="1:1" ht="13.5" x14ac:dyDescent="0.25">
      <c r="A47168" s="210"/>
    </row>
    <row r="47169" spans="1:1" ht="13.5" x14ac:dyDescent="0.25">
      <c r="A47169" s="210"/>
    </row>
    <row r="47170" spans="1:1" ht="13.5" x14ac:dyDescent="0.25">
      <c r="A47170" s="210"/>
    </row>
    <row r="47171" spans="1:1" ht="13.5" x14ac:dyDescent="0.25">
      <c r="A47171" s="210"/>
    </row>
    <row r="47172" spans="1:1" ht="13.5" x14ac:dyDescent="0.25">
      <c r="A47172" s="210"/>
    </row>
    <row r="47173" spans="1:1" ht="13.5" x14ac:dyDescent="0.25">
      <c r="A47173" s="210"/>
    </row>
    <row r="47174" spans="1:1" ht="13.5" x14ac:dyDescent="0.25">
      <c r="A47174" s="210"/>
    </row>
    <row r="47175" spans="1:1" ht="13.5" x14ac:dyDescent="0.25">
      <c r="A47175" s="210"/>
    </row>
    <row r="47176" spans="1:1" ht="13.5" x14ac:dyDescent="0.25">
      <c r="A47176" s="210"/>
    </row>
    <row r="47177" spans="1:1" ht="13.5" x14ac:dyDescent="0.25">
      <c r="A47177" s="210"/>
    </row>
    <row r="47178" spans="1:1" ht="13.5" x14ac:dyDescent="0.25">
      <c r="A47178" s="210"/>
    </row>
    <row r="47179" spans="1:1" ht="13.5" x14ac:dyDescent="0.25">
      <c r="A47179" s="210"/>
    </row>
    <row r="47180" spans="1:1" ht="13.5" x14ac:dyDescent="0.25">
      <c r="A47180" s="210"/>
    </row>
    <row r="47181" spans="1:1" ht="13.5" x14ac:dyDescent="0.25">
      <c r="A47181" s="210"/>
    </row>
    <row r="47182" spans="1:1" ht="13.5" x14ac:dyDescent="0.25">
      <c r="A47182" s="210"/>
    </row>
    <row r="47183" spans="1:1" ht="13.5" x14ac:dyDescent="0.25">
      <c r="A47183" s="210"/>
    </row>
    <row r="47184" spans="1:1" ht="13.5" x14ac:dyDescent="0.25">
      <c r="A47184" s="210"/>
    </row>
    <row r="47185" spans="1:1" ht="13.5" x14ac:dyDescent="0.25">
      <c r="A47185" s="210"/>
    </row>
    <row r="47186" spans="1:1" ht="13.5" x14ac:dyDescent="0.25">
      <c r="A47186" s="210"/>
    </row>
    <row r="47187" spans="1:1" ht="13.5" x14ac:dyDescent="0.25">
      <c r="A47187" s="210"/>
    </row>
    <row r="47188" spans="1:1" ht="13.5" x14ac:dyDescent="0.25">
      <c r="A47188" s="210"/>
    </row>
    <row r="47189" spans="1:1" ht="13.5" x14ac:dyDescent="0.25">
      <c r="A47189" s="210"/>
    </row>
    <row r="47190" spans="1:1" ht="13.5" x14ac:dyDescent="0.25">
      <c r="A47190" s="210"/>
    </row>
    <row r="47191" spans="1:1" ht="13.5" x14ac:dyDescent="0.25">
      <c r="A47191" s="210"/>
    </row>
    <row r="47192" spans="1:1" ht="13.5" x14ac:dyDescent="0.25">
      <c r="A47192" s="210"/>
    </row>
    <row r="47193" spans="1:1" ht="13.5" x14ac:dyDescent="0.25">
      <c r="A47193" s="210"/>
    </row>
    <row r="47194" spans="1:1" ht="13.5" x14ac:dyDescent="0.25">
      <c r="A47194" s="210"/>
    </row>
    <row r="47195" spans="1:1" ht="13.5" x14ac:dyDescent="0.25">
      <c r="A47195" s="210"/>
    </row>
    <row r="47196" spans="1:1" ht="13.5" x14ac:dyDescent="0.25">
      <c r="A47196" s="210"/>
    </row>
    <row r="47197" spans="1:1" ht="13.5" x14ac:dyDescent="0.25">
      <c r="A47197" s="210"/>
    </row>
    <row r="47198" spans="1:1" ht="13.5" x14ac:dyDescent="0.25">
      <c r="A47198" s="210"/>
    </row>
    <row r="47199" spans="1:1" ht="13.5" x14ac:dyDescent="0.25">
      <c r="A47199" s="210"/>
    </row>
    <row r="47200" spans="1:1" ht="13.5" x14ac:dyDescent="0.25">
      <c r="A47200" s="210"/>
    </row>
    <row r="47201" spans="1:1" ht="13.5" x14ac:dyDescent="0.25">
      <c r="A47201" s="210"/>
    </row>
    <row r="47202" spans="1:1" ht="13.5" x14ac:dyDescent="0.25">
      <c r="A47202" s="210"/>
    </row>
    <row r="47203" spans="1:1" ht="13.5" x14ac:dyDescent="0.25">
      <c r="A47203" s="210"/>
    </row>
    <row r="47204" spans="1:1" ht="13.5" x14ac:dyDescent="0.25">
      <c r="A47204" s="210"/>
    </row>
    <row r="47205" spans="1:1" ht="13.5" x14ac:dyDescent="0.25">
      <c r="A47205" s="210"/>
    </row>
    <row r="47206" spans="1:1" ht="13.5" x14ac:dyDescent="0.25">
      <c r="A47206" s="210"/>
    </row>
    <row r="47207" spans="1:1" ht="13.5" x14ac:dyDescent="0.25">
      <c r="A47207" s="210"/>
    </row>
    <row r="47208" spans="1:1" ht="13.5" x14ac:dyDescent="0.25">
      <c r="A47208" s="210"/>
    </row>
    <row r="47209" spans="1:1" ht="13.5" x14ac:dyDescent="0.25">
      <c r="A47209" s="210"/>
    </row>
    <row r="47210" spans="1:1" ht="13.5" x14ac:dyDescent="0.25">
      <c r="A47210" s="210"/>
    </row>
    <row r="47211" spans="1:1" ht="13.5" x14ac:dyDescent="0.25">
      <c r="A47211" s="210"/>
    </row>
    <row r="47212" spans="1:1" ht="13.5" x14ac:dyDescent="0.25">
      <c r="A47212" s="210"/>
    </row>
    <row r="47213" spans="1:1" ht="13.5" x14ac:dyDescent="0.25">
      <c r="A47213" s="210"/>
    </row>
    <row r="47214" spans="1:1" ht="13.5" x14ac:dyDescent="0.25">
      <c r="A47214" s="210"/>
    </row>
    <row r="47215" spans="1:1" ht="13.5" x14ac:dyDescent="0.25">
      <c r="A47215" s="210"/>
    </row>
    <row r="47216" spans="1:1" ht="13.5" x14ac:dyDescent="0.25">
      <c r="A47216" s="210"/>
    </row>
    <row r="47217" spans="1:1" ht="13.5" x14ac:dyDescent="0.25">
      <c r="A47217" s="210"/>
    </row>
    <row r="47218" spans="1:1" ht="13.5" x14ac:dyDescent="0.25">
      <c r="A47218" s="210"/>
    </row>
    <row r="47219" spans="1:1" ht="13.5" x14ac:dyDescent="0.25">
      <c r="A47219" s="210"/>
    </row>
    <row r="47220" spans="1:1" ht="13.5" x14ac:dyDescent="0.25">
      <c r="A47220" s="210"/>
    </row>
    <row r="47221" spans="1:1" ht="13.5" x14ac:dyDescent="0.25">
      <c r="A47221" s="210"/>
    </row>
    <row r="47222" spans="1:1" ht="13.5" x14ac:dyDescent="0.25">
      <c r="A47222" s="210"/>
    </row>
    <row r="47223" spans="1:1" ht="13.5" x14ac:dyDescent="0.25">
      <c r="A47223" s="210"/>
    </row>
    <row r="47224" spans="1:1" ht="13.5" x14ac:dyDescent="0.25">
      <c r="A47224" s="210"/>
    </row>
    <row r="47225" spans="1:1" ht="13.5" x14ac:dyDescent="0.25">
      <c r="A47225" s="210"/>
    </row>
    <row r="47226" spans="1:1" ht="13.5" x14ac:dyDescent="0.25">
      <c r="A47226" s="210"/>
    </row>
    <row r="47227" spans="1:1" ht="13.5" x14ac:dyDescent="0.25">
      <c r="A47227" s="210"/>
    </row>
    <row r="47228" spans="1:1" ht="13.5" x14ac:dyDescent="0.25">
      <c r="A47228" s="210"/>
    </row>
    <row r="47229" spans="1:1" ht="13.5" x14ac:dyDescent="0.25">
      <c r="A47229" s="210"/>
    </row>
    <row r="47230" spans="1:1" ht="13.5" x14ac:dyDescent="0.25">
      <c r="A47230" s="210"/>
    </row>
    <row r="47231" spans="1:1" ht="13.5" x14ac:dyDescent="0.25">
      <c r="A47231" s="210"/>
    </row>
    <row r="47232" spans="1:1" ht="13.5" x14ac:dyDescent="0.25">
      <c r="A47232" s="210"/>
    </row>
    <row r="47233" spans="1:1" ht="13.5" x14ac:dyDescent="0.25">
      <c r="A47233" s="210"/>
    </row>
    <row r="47234" spans="1:1" ht="13.5" x14ac:dyDescent="0.25">
      <c r="A47234" s="210"/>
    </row>
    <row r="47235" spans="1:1" ht="13.5" x14ac:dyDescent="0.25">
      <c r="A47235" s="210"/>
    </row>
    <row r="47236" spans="1:1" ht="13.5" x14ac:dyDescent="0.25">
      <c r="A47236" s="210"/>
    </row>
    <row r="47237" spans="1:1" ht="13.5" x14ac:dyDescent="0.25">
      <c r="A47237" s="210"/>
    </row>
    <row r="47238" spans="1:1" ht="13.5" x14ac:dyDescent="0.25">
      <c r="A47238" s="210"/>
    </row>
    <row r="47239" spans="1:1" ht="13.5" x14ac:dyDescent="0.25">
      <c r="A47239" s="210"/>
    </row>
    <row r="47240" spans="1:1" ht="13.5" x14ac:dyDescent="0.25">
      <c r="A47240" s="210"/>
    </row>
    <row r="47241" spans="1:1" ht="13.5" x14ac:dyDescent="0.25">
      <c r="A47241" s="210"/>
    </row>
    <row r="47242" spans="1:1" ht="13.5" x14ac:dyDescent="0.25">
      <c r="A47242" s="210"/>
    </row>
    <row r="47243" spans="1:1" ht="13.5" x14ac:dyDescent="0.25">
      <c r="A47243" s="210"/>
    </row>
    <row r="47244" spans="1:1" ht="13.5" x14ac:dyDescent="0.25">
      <c r="A47244" s="210"/>
    </row>
    <row r="47245" spans="1:1" ht="13.5" x14ac:dyDescent="0.25">
      <c r="A47245" s="210"/>
    </row>
    <row r="47246" spans="1:1" ht="13.5" x14ac:dyDescent="0.25">
      <c r="A47246" s="210"/>
    </row>
    <row r="47247" spans="1:1" ht="13.5" x14ac:dyDescent="0.25">
      <c r="A47247" s="210"/>
    </row>
    <row r="47248" spans="1:1" ht="13.5" x14ac:dyDescent="0.25">
      <c r="A47248" s="210"/>
    </row>
    <row r="47249" spans="1:1" ht="13.5" x14ac:dyDescent="0.25">
      <c r="A47249" s="210"/>
    </row>
    <row r="47250" spans="1:1" ht="13.5" x14ac:dyDescent="0.25">
      <c r="A47250" s="210"/>
    </row>
    <row r="47251" spans="1:1" ht="13.5" x14ac:dyDescent="0.25">
      <c r="A47251" s="210"/>
    </row>
    <row r="47252" spans="1:1" ht="13.5" x14ac:dyDescent="0.25">
      <c r="A47252" s="210"/>
    </row>
    <row r="47253" spans="1:1" ht="13.5" x14ac:dyDescent="0.25">
      <c r="A47253" s="210"/>
    </row>
    <row r="47254" spans="1:1" ht="13.5" x14ac:dyDescent="0.25">
      <c r="A47254" s="210"/>
    </row>
    <row r="47255" spans="1:1" ht="13.5" x14ac:dyDescent="0.25">
      <c r="A47255" s="210"/>
    </row>
    <row r="47256" spans="1:1" ht="13.5" x14ac:dyDescent="0.25">
      <c r="A47256" s="210"/>
    </row>
    <row r="47257" spans="1:1" ht="13.5" x14ac:dyDescent="0.25">
      <c r="A47257" s="210"/>
    </row>
    <row r="47258" spans="1:1" ht="13.5" x14ac:dyDescent="0.25">
      <c r="A47258" s="210"/>
    </row>
    <row r="47259" spans="1:1" ht="13.5" x14ac:dyDescent="0.25">
      <c r="A47259" s="210"/>
    </row>
    <row r="47260" spans="1:1" ht="13.5" x14ac:dyDescent="0.25">
      <c r="A47260" s="210"/>
    </row>
    <row r="47261" spans="1:1" ht="13.5" x14ac:dyDescent="0.25">
      <c r="A47261" s="210"/>
    </row>
    <row r="47262" spans="1:1" ht="13.5" x14ac:dyDescent="0.25">
      <c r="A47262" s="210"/>
    </row>
    <row r="47263" spans="1:1" ht="13.5" x14ac:dyDescent="0.25">
      <c r="A47263" s="210"/>
    </row>
    <row r="47264" spans="1:1" ht="13.5" x14ac:dyDescent="0.25">
      <c r="A47264" s="210"/>
    </row>
    <row r="47265" spans="1:1" ht="13.5" x14ac:dyDescent="0.25">
      <c r="A47265" s="210"/>
    </row>
    <row r="47266" spans="1:1" ht="13.5" x14ac:dyDescent="0.25">
      <c r="A47266" s="210"/>
    </row>
    <row r="47267" spans="1:1" ht="13.5" x14ac:dyDescent="0.25">
      <c r="A47267" s="210"/>
    </row>
    <row r="47268" spans="1:1" ht="13.5" x14ac:dyDescent="0.25">
      <c r="A47268" s="210"/>
    </row>
    <row r="47269" spans="1:1" ht="13.5" x14ac:dyDescent="0.25">
      <c r="A47269" s="210"/>
    </row>
    <row r="47270" spans="1:1" ht="13.5" x14ac:dyDescent="0.25">
      <c r="A47270" s="210"/>
    </row>
    <row r="47271" spans="1:1" ht="13.5" x14ac:dyDescent="0.25">
      <c r="A47271" s="210"/>
    </row>
    <row r="47272" spans="1:1" ht="13.5" x14ac:dyDescent="0.25">
      <c r="A47272" s="210"/>
    </row>
    <row r="47273" spans="1:1" ht="13.5" x14ac:dyDescent="0.25">
      <c r="A47273" s="210"/>
    </row>
    <row r="47274" spans="1:1" ht="13.5" x14ac:dyDescent="0.25">
      <c r="A47274" s="210"/>
    </row>
    <row r="47275" spans="1:1" ht="13.5" x14ac:dyDescent="0.25">
      <c r="A47275" s="210"/>
    </row>
    <row r="47276" spans="1:1" ht="13.5" x14ac:dyDescent="0.25">
      <c r="A47276" s="210"/>
    </row>
    <row r="47277" spans="1:1" ht="13.5" x14ac:dyDescent="0.25">
      <c r="A47277" s="210"/>
    </row>
    <row r="47278" spans="1:1" ht="13.5" x14ac:dyDescent="0.25">
      <c r="A47278" s="210"/>
    </row>
    <row r="47279" spans="1:1" ht="13.5" x14ac:dyDescent="0.25">
      <c r="A47279" s="210"/>
    </row>
    <row r="47280" spans="1:1" ht="13.5" x14ac:dyDescent="0.25">
      <c r="A47280" s="210"/>
    </row>
    <row r="47281" spans="1:1" ht="13.5" x14ac:dyDescent="0.25">
      <c r="A47281" s="210"/>
    </row>
    <row r="47282" spans="1:1" ht="13.5" x14ac:dyDescent="0.25">
      <c r="A47282" s="210"/>
    </row>
    <row r="47283" spans="1:1" ht="13.5" x14ac:dyDescent="0.25">
      <c r="A47283" s="210"/>
    </row>
    <row r="47284" spans="1:1" ht="13.5" x14ac:dyDescent="0.25">
      <c r="A47284" s="210"/>
    </row>
    <row r="47285" spans="1:1" ht="13.5" x14ac:dyDescent="0.25">
      <c r="A47285" s="210"/>
    </row>
    <row r="47286" spans="1:1" ht="13.5" x14ac:dyDescent="0.25">
      <c r="A47286" s="210"/>
    </row>
    <row r="47287" spans="1:1" ht="13.5" x14ac:dyDescent="0.25">
      <c r="A47287" s="210"/>
    </row>
    <row r="47288" spans="1:1" ht="13.5" x14ac:dyDescent="0.25">
      <c r="A47288" s="210"/>
    </row>
    <row r="47289" spans="1:1" ht="13.5" x14ac:dyDescent="0.25">
      <c r="A47289" s="210"/>
    </row>
    <row r="47290" spans="1:1" ht="13.5" x14ac:dyDescent="0.25">
      <c r="A47290" s="210"/>
    </row>
    <row r="47291" spans="1:1" ht="13.5" x14ac:dyDescent="0.25">
      <c r="A47291" s="210"/>
    </row>
    <row r="47292" spans="1:1" ht="13.5" x14ac:dyDescent="0.25">
      <c r="A47292" s="210"/>
    </row>
    <row r="47293" spans="1:1" ht="13.5" x14ac:dyDescent="0.25">
      <c r="A47293" s="210"/>
    </row>
    <row r="47294" spans="1:1" ht="13.5" x14ac:dyDescent="0.25">
      <c r="A47294" s="210"/>
    </row>
    <row r="47295" spans="1:1" ht="13.5" x14ac:dyDescent="0.25">
      <c r="A47295" s="210"/>
    </row>
    <row r="47296" spans="1:1" ht="13.5" x14ac:dyDescent="0.25">
      <c r="A47296" s="210"/>
    </row>
    <row r="47297" spans="1:1" ht="13.5" x14ac:dyDescent="0.25">
      <c r="A47297" s="210"/>
    </row>
    <row r="47298" spans="1:1" ht="13.5" x14ac:dyDescent="0.25">
      <c r="A47298" s="210"/>
    </row>
    <row r="47299" spans="1:1" ht="13.5" x14ac:dyDescent="0.25">
      <c r="A47299" s="210"/>
    </row>
    <row r="47300" spans="1:1" ht="13.5" x14ac:dyDescent="0.25">
      <c r="A47300" s="210"/>
    </row>
    <row r="47301" spans="1:1" ht="13.5" x14ac:dyDescent="0.25">
      <c r="A47301" s="210"/>
    </row>
    <row r="47302" spans="1:1" ht="13.5" x14ac:dyDescent="0.25">
      <c r="A47302" s="210"/>
    </row>
    <row r="47303" spans="1:1" ht="13.5" x14ac:dyDescent="0.25">
      <c r="A47303" s="210"/>
    </row>
    <row r="47304" spans="1:1" ht="13.5" x14ac:dyDescent="0.25">
      <c r="A47304" s="210"/>
    </row>
    <row r="47305" spans="1:1" ht="13.5" x14ac:dyDescent="0.25">
      <c r="A47305" s="210"/>
    </row>
    <row r="47306" spans="1:1" ht="13.5" x14ac:dyDescent="0.25">
      <c r="A47306" s="210"/>
    </row>
    <row r="47307" spans="1:1" ht="13.5" x14ac:dyDescent="0.25">
      <c r="A47307" s="210"/>
    </row>
    <row r="47308" spans="1:1" ht="13.5" x14ac:dyDescent="0.25">
      <c r="A47308" s="210"/>
    </row>
    <row r="47309" spans="1:1" ht="13.5" x14ac:dyDescent="0.25">
      <c r="A47309" s="210"/>
    </row>
    <row r="47310" spans="1:1" ht="13.5" x14ac:dyDescent="0.25">
      <c r="A47310" s="210"/>
    </row>
    <row r="47311" spans="1:1" ht="13.5" x14ac:dyDescent="0.25">
      <c r="A47311" s="210"/>
    </row>
    <row r="47312" spans="1:1" ht="13.5" x14ac:dyDescent="0.25">
      <c r="A47312" s="210"/>
    </row>
    <row r="47313" spans="1:1" ht="13.5" x14ac:dyDescent="0.25">
      <c r="A47313" s="210"/>
    </row>
    <row r="47314" spans="1:1" ht="13.5" x14ac:dyDescent="0.25">
      <c r="A47314" s="210"/>
    </row>
    <row r="47315" spans="1:1" ht="13.5" x14ac:dyDescent="0.25">
      <c r="A47315" s="210"/>
    </row>
    <row r="47316" spans="1:1" ht="13.5" x14ac:dyDescent="0.25">
      <c r="A47316" s="210"/>
    </row>
    <row r="47317" spans="1:1" ht="13.5" x14ac:dyDescent="0.25">
      <c r="A47317" s="210"/>
    </row>
    <row r="47318" spans="1:1" ht="13.5" x14ac:dyDescent="0.25">
      <c r="A47318" s="210"/>
    </row>
    <row r="47319" spans="1:1" ht="13.5" x14ac:dyDescent="0.25">
      <c r="A47319" s="210"/>
    </row>
    <row r="47320" spans="1:1" ht="13.5" x14ac:dyDescent="0.25">
      <c r="A47320" s="210"/>
    </row>
    <row r="47321" spans="1:1" ht="13.5" x14ac:dyDescent="0.25">
      <c r="A47321" s="210"/>
    </row>
    <row r="47322" spans="1:1" ht="13.5" x14ac:dyDescent="0.25">
      <c r="A47322" s="210"/>
    </row>
    <row r="47323" spans="1:1" ht="13.5" x14ac:dyDescent="0.25">
      <c r="A47323" s="210"/>
    </row>
    <row r="47324" spans="1:1" ht="13.5" x14ac:dyDescent="0.25">
      <c r="A47324" s="210"/>
    </row>
    <row r="47325" spans="1:1" ht="13.5" x14ac:dyDescent="0.25">
      <c r="A47325" s="210"/>
    </row>
    <row r="47326" spans="1:1" ht="13.5" x14ac:dyDescent="0.25">
      <c r="A47326" s="210"/>
    </row>
    <row r="47327" spans="1:1" ht="13.5" x14ac:dyDescent="0.25">
      <c r="A47327" s="210"/>
    </row>
    <row r="47328" spans="1:1" ht="13.5" x14ac:dyDescent="0.25">
      <c r="A47328" s="210"/>
    </row>
    <row r="47329" spans="1:1" ht="13.5" x14ac:dyDescent="0.25">
      <c r="A47329" s="210"/>
    </row>
    <row r="47330" spans="1:1" ht="13.5" x14ac:dyDescent="0.25">
      <c r="A47330" s="210"/>
    </row>
    <row r="47331" spans="1:1" ht="13.5" x14ac:dyDescent="0.25">
      <c r="A47331" s="210"/>
    </row>
    <row r="47332" spans="1:1" ht="13.5" x14ac:dyDescent="0.25">
      <c r="A47332" s="210"/>
    </row>
    <row r="47333" spans="1:1" ht="13.5" x14ac:dyDescent="0.25">
      <c r="A47333" s="210"/>
    </row>
    <row r="47334" spans="1:1" ht="13.5" x14ac:dyDescent="0.25">
      <c r="A47334" s="210"/>
    </row>
    <row r="47335" spans="1:1" ht="13.5" x14ac:dyDescent="0.25">
      <c r="A47335" s="210"/>
    </row>
    <row r="47336" spans="1:1" ht="13.5" x14ac:dyDescent="0.25">
      <c r="A47336" s="210"/>
    </row>
    <row r="47337" spans="1:1" ht="13.5" x14ac:dyDescent="0.25">
      <c r="A47337" s="210"/>
    </row>
    <row r="47338" spans="1:1" ht="13.5" x14ac:dyDescent="0.25">
      <c r="A47338" s="210"/>
    </row>
    <row r="47339" spans="1:1" ht="13.5" x14ac:dyDescent="0.25">
      <c r="A47339" s="210"/>
    </row>
    <row r="47340" spans="1:1" ht="13.5" x14ac:dyDescent="0.25">
      <c r="A47340" s="210"/>
    </row>
    <row r="47341" spans="1:1" ht="13.5" x14ac:dyDescent="0.25">
      <c r="A47341" s="210"/>
    </row>
    <row r="47342" spans="1:1" ht="13.5" x14ac:dyDescent="0.25">
      <c r="A47342" s="210"/>
    </row>
    <row r="47343" spans="1:1" ht="13.5" x14ac:dyDescent="0.25">
      <c r="A47343" s="210"/>
    </row>
    <row r="47344" spans="1:1" ht="13.5" x14ac:dyDescent="0.25">
      <c r="A47344" s="210"/>
    </row>
    <row r="47345" spans="1:1" ht="13.5" x14ac:dyDescent="0.25">
      <c r="A47345" s="210"/>
    </row>
    <row r="47346" spans="1:1" ht="13.5" x14ac:dyDescent="0.25">
      <c r="A47346" s="210"/>
    </row>
    <row r="47347" spans="1:1" ht="13.5" x14ac:dyDescent="0.25">
      <c r="A47347" s="210"/>
    </row>
    <row r="47348" spans="1:1" ht="13.5" x14ac:dyDescent="0.25">
      <c r="A47348" s="210"/>
    </row>
    <row r="47349" spans="1:1" ht="13.5" x14ac:dyDescent="0.25">
      <c r="A47349" s="210"/>
    </row>
    <row r="47350" spans="1:1" ht="13.5" x14ac:dyDescent="0.25">
      <c r="A47350" s="210"/>
    </row>
    <row r="47351" spans="1:1" ht="13.5" x14ac:dyDescent="0.25">
      <c r="A47351" s="210"/>
    </row>
    <row r="47352" spans="1:1" ht="13.5" x14ac:dyDescent="0.25">
      <c r="A47352" s="210"/>
    </row>
    <row r="47353" spans="1:1" ht="13.5" x14ac:dyDescent="0.25">
      <c r="A47353" s="210"/>
    </row>
    <row r="47354" spans="1:1" ht="13.5" x14ac:dyDescent="0.25">
      <c r="A47354" s="210"/>
    </row>
    <row r="47355" spans="1:1" ht="13.5" x14ac:dyDescent="0.25">
      <c r="A47355" s="210"/>
    </row>
    <row r="47356" spans="1:1" ht="13.5" x14ac:dyDescent="0.25">
      <c r="A47356" s="210"/>
    </row>
    <row r="47357" spans="1:1" ht="13.5" x14ac:dyDescent="0.25">
      <c r="A47357" s="210"/>
    </row>
    <row r="47358" spans="1:1" ht="13.5" x14ac:dyDescent="0.25">
      <c r="A47358" s="210"/>
    </row>
    <row r="47359" spans="1:1" ht="13.5" x14ac:dyDescent="0.25">
      <c r="A47359" s="210"/>
    </row>
    <row r="47360" spans="1:1" ht="13.5" x14ac:dyDescent="0.25">
      <c r="A47360" s="210"/>
    </row>
    <row r="47361" spans="1:1" ht="13.5" x14ac:dyDescent="0.25">
      <c r="A47361" s="210"/>
    </row>
    <row r="47362" spans="1:1" ht="13.5" x14ac:dyDescent="0.25">
      <c r="A47362" s="210"/>
    </row>
    <row r="47363" spans="1:1" ht="13.5" x14ac:dyDescent="0.25">
      <c r="A47363" s="210"/>
    </row>
    <row r="47364" spans="1:1" ht="13.5" x14ac:dyDescent="0.25">
      <c r="A47364" s="210"/>
    </row>
    <row r="47365" spans="1:1" ht="13.5" x14ac:dyDescent="0.25">
      <c r="A47365" s="210"/>
    </row>
    <row r="47366" spans="1:1" ht="13.5" x14ac:dyDescent="0.25">
      <c r="A47366" s="210"/>
    </row>
    <row r="47367" spans="1:1" ht="13.5" x14ac:dyDescent="0.25">
      <c r="A47367" s="210"/>
    </row>
    <row r="47368" spans="1:1" ht="13.5" x14ac:dyDescent="0.25">
      <c r="A47368" s="210"/>
    </row>
    <row r="47369" spans="1:1" ht="13.5" x14ac:dyDescent="0.25">
      <c r="A47369" s="210"/>
    </row>
    <row r="47370" spans="1:1" ht="13.5" x14ac:dyDescent="0.25">
      <c r="A47370" s="210"/>
    </row>
    <row r="47371" spans="1:1" ht="13.5" x14ac:dyDescent="0.25">
      <c r="A47371" s="210"/>
    </row>
    <row r="47372" spans="1:1" ht="13.5" x14ac:dyDescent="0.25">
      <c r="A47372" s="210"/>
    </row>
    <row r="47373" spans="1:1" ht="13.5" x14ac:dyDescent="0.25">
      <c r="A47373" s="210"/>
    </row>
    <row r="47374" spans="1:1" ht="13.5" x14ac:dyDescent="0.25">
      <c r="A47374" s="210"/>
    </row>
    <row r="47375" spans="1:1" ht="13.5" x14ac:dyDescent="0.25">
      <c r="A47375" s="210"/>
    </row>
    <row r="47376" spans="1:1" ht="13.5" x14ac:dyDescent="0.25">
      <c r="A47376" s="210"/>
    </row>
    <row r="47377" spans="1:1" ht="13.5" x14ac:dyDescent="0.25">
      <c r="A47377" s="210"/>
    </row>
    <row r="47378" spans="1:1" ht="13.5" x14ac:dyDescent="0.25">
      <c r="A47378" s="210"/>
    </row>
    <row r="47379" spans="1:1" ht="13.5" x14ac:dyDescent="0.25">
      <c r="A47379" s="210"/>
    </row>
    <row r="47380" spans="1:1" ht="13.5" x14ac:dyDescent="0.25">
      <c r="A47380" s="210"/>
    </row>
    <row r="47381" spans="1:1" ht="13.5" x14ac:dyDescent="0.25">
      <c r="A47381" s="210"/>
    </row>
    <row r="47382" spans="1:1" ht="13.5" x14ac:dyDescent="0.25">
      <c r="A47382" s="210"/>
    </row>
    <row r="47383" spans="1:1" ht="13.5" x14ac:dyDescent="0.25">
      <c r="A47383" s="210"/>
    </row>
    <row r="47384" spans="1:1" ht="13.5" x14ac:dyDescent="0.25">
      <c r="A47384" s="210"/>
    </row>
    <row r="47385" spans="1:1" ht="13.5" x14ac:dyDescent="0.25">
      <c r="A47385" s="210"/>
    </row>
    <row r="47386" spans="1:1" ht="13.5" x14ac:dyDescent="0.25">
      <c r="A47386" s="210"/>
    </row>
    <row r="47387" spans="1:1" ht="13.5" x14ac:dyDescent="0.25">
      <c r="A47387" s="210"/>
    </row>
    <row r="47388" spans="1:1" ht="13.5" x14ac:dyDescent="0.25">
      <c r="A47388" s="210"/>
    </row>
    <row r="47389" spans="1:1" ht="13.5" x14ac:dyDescent="0.25">
      <c r="A47389" s="210"/>
    </row>
    <row r="47390" spans="1:1" ht="13.5" x14ac:dyDescent="0.25">
      <c r="A47390" s="210"/>
    </row>
    <row r="47391" spans="1:1" ht="13.5" x14ac:dyDescent="0.25">
      <c r="A47391" s="210"/>
    </row>
    <row r="47392" spans="1:1" ht="13.5" x14ac:dyDescent="0.25">
      <c r="A47392" s="210"/>
    </row>
    <row r="47393" spans="1:1" ht="13.5" x14ac:dyDescent="0.25">
      <c r="A47393" s="210"/>
    </row>
    <row r="47394" spans="1:1" ht="13.5" x14ac:dyDescent="0.25">
      <c r="A47394" s="210"/>
    </row>
    <row r="47395" spans="1:1" ht="13.5" x14ac:dyDescent="0.25">
      <c r="A47395" s="210"/>
    </row>
    <row r="47396" spans="1:1" ht="13.5" x14ac:dyDescent="0.25">
      <c r="A47396" s="210"/>
    </row>
    <row r="47397" spans="1:1" ht="13.5" x14ac:dyDescent="0.25">
      <c r="A47397" s="210"/>
    </row>
    <row r="47398" spans="1:1" ht="13.5" x14ac:dyDescent="0.25">
      <c r="A47398" s="210"/>
    </row>
    <row r="47399" spans="1:1" ht="13.5" x14ac:dyDescent="0.25">
      <c r="A47399" s="210"/>
    </row>
    <row r="47400" spans="1:1" ht="13.5" x14ac:dyDescent="0.25">
      <c r="A47400" s="210"/>
    </row>
    <row r="47401" spans="1:1" ht="13.5" x14ac:dyDescent="0.25">
      <c r="A47401" s="210"/>
    </row>
    <row r="47402" spans="1:1" ht="13.5" x14ac:dyDescent="0.25">
      <c r="A47402" s="210"/>
    </row>
    <row r="47403" spans="1:1" ht="13.5" x14ac:dyDescent="0.25">
      <c r="A47403" s="210"/>
    </row>
    <row r="47404" spans="1:1" ht="13.5" x14ac:dyDescent="0.25">
      <c r="A47404" s="210"/>
    </row>
    <row r="47405" spans="1:1" ht="13.5" x14ac:dyDescent="0.25">
      <c r="A47405" s="210"/>
    </row>
    <row r="47406" spans="1:1" ht="13.5" x14ac:dyDescent="0.25">
      <c r="A47406" s="210"/>
    </row>
    <row r="47407" spans="1:1" ht="13.5" x14ac:dyDescent="0.25">
      <c r="A47407" s="210"/>
    </row>
    <row r="47408" spans="1:1" ht="13.5" x14ac:dyDescent="0.25">
      <c r="A47408" s="210"/>
    </row>
    <row r="47409" spans="1:1" ht="13.5" x14ac:dyDescent="0.25">
      <c r="A47409" s="210"/>
    </row>
    <row r="47410" spans="1:1" ht="13.5" x14ac:dyDescent="0.25">
      <c r="A47410" s="210"/>
    </row>
    <row r="47411" spans="1:1" ht="13.5" x14ac:dyDescent="0.25">
      <c r="A47411" s="210"/>
    </row>
    <row r="47412" spans="1:1" ht="13.5" x14ac:dyDescent="0.25">
      <c r="A47412" s="210"/>
    </row>
    <row r="47413" spans="1:1" ht="13.5" x14ac:dyDescent="0.25">
      <c r="A47413" s="210"/>
    </row>
    <row r="47414" spans="1:1" ht="13.5" x14ac:dyDescent="0.25">
      <c r="A47414" s="210"/>
    </row>
    <row r="47415" spans="1:1" ht="13.5" x14ac:dyDescent="0.25">
      <c r="A47415" s="210"/>
    </row>
    <row r="47416" spans="1:1" ht="13.5" x14ac:dyDescent="0.25">
      <c r="A47416" s="210"/>
    </row>
    <row r="47417" spans="1:1" ht="13.5" x14ac:dyDescent="0.25">
      <c r="A47417" s="210"/>
    </row>
    <row r="47418" spans="1:1" ht="13.5" x14ac:dyDescent="0.25">
      <c r="A47418" s="210"/>
    </row>
    <row r="47419" spans="1:1" ht="13.5" x14ac:dyDescent="0.25">
      <c r="A47419" s="210"/>
    </row>
    <row r="47420" spans="1:1" ht="13.5" x14ac:dyDescent="0.25">
      <c r="A47420" s="210"/>
    </row>
    <row r="47421" spans="1:1" ht="13.5" x14ac:dyDescent="0.25">
      <c r="A47421" s="210"/>
    </row>
    <row r="47422" spans="1:1" ht="13.5" x14ac:dyDescent="0.25">
      <c r="A47422" s="210"/>
    </row>
    <row r="47423" spans="1:1" ht="13.5" x14ac:dyDescent="0.25">
      <c r="A47423" s="210"/>
    </row>
    <row r="47424" spans="1:1" ht="13.5" x14ac:dyDescent="0.25">
      <c r="A47424" s="210"/>
    </row>
    <row r="47425" spans="1:1" ht="13.5" x14ac:dyDescent="0.25">
      <c r="A47425" s="210"/>
    </row>
    <row r="47426" spans="1:1" ht="13.5" x14ac:dyDescent="0.25">
      <c r="A47426" s="210"/>
    </row>
    <row r="47427" spans="1:1" ht="13.5" x14ac:dyDescent="0.25">
      <c r="A47427" s="210"/>
    </row>
    <row r="47428" spans="1:1" ht="13.5" x14ac:dyDescent="0.25">
      <c r="A47428" s="210"/>
    </row>
    <row r="47429" spans="1:1" ht="13.5" x14ac:dyDescent="0.25">
      <c r="A47429" s="210"/>
    </row>
    <row r="47430" spans="1:1" ht="13.5" x14ac:dyDescent="0.25">
      <c r="A47430" s="210"/>
    </row>
    <row r="47431" spans="1:1" ht="13.5" x14ac:dyDescent="0.25">
      <c r="A47431" s="210"/>
    </row>
    <row r="47432" spans="1:1" ht="13.5" x14ac:dyDescent="0.25">
      <c r="A47432" s="210"/>
    </row>
    <row r="47433" spans="1:1" ht="13.5" x14ac:dyDescent="0.25">
      <c r="A47433" s="210"/>
    </row>
    <row r="47434" spans="1:1" ht="13.5" x14ac:dyDescent="0.25">
      <c r="A47434" s="210"/>
    </row>
    <row r="47435" spans="1:1" ht="13.5" x14ac:dyDescent="0.25">
      <c r="A47435" s="210"/>
    </row>
    <row r="47436" spans="1:1" ht="13.5" x14ac:dyDescent="0.25">
      <c r="A47436" s="210"/>
    </row>
    <row r="47437" spans="1:1" ht="13.5" x14ac:dyDescent="0.25">
      <c r="A47437" s="210"/>
    </row>
    <row r="47438" spans="1:1" ht="13.5" x14ac:dyDescent="0.25">
      <c r="A47438" s="210"/>
    </row>
    <row r="47439" spans="1:1" ht="13.5" x14ac:dyDescent="0.25">
      <c r="A47439" s="210"/>
    </row>
    <row r="47440" spans="1:1" ht="13.5" x14ac:dyDescent="0.25">
      <c r="A47440" s="210"/>
    </row>
    <row r="47441" spans="1:1" ht="13.5" x14ac:dyDescent="0.25">
      <c r="A47441" s="210"/>
    </row>
    <row r="47442" spans="1:1" ht="13.5" x14ac:dyDescent="0.25">
      <c r="A47442" s="210"/>
    </row>
    <row r="47443" spans="1:1" ht="13.5" x14ac:dyDescent="0.25">
      <c r="A47443" s="210"/>
    </row>
    <row r="47444" spans="1:1" ht="13.5" x14ac:dyDescent="0.25">
      <c r="A47444" s="210"/>
    </row>
    <row r="47445" spans="1:1" ht="13.5" x14ac:dyDescent="0.25">
      <c r="A47445" s="210"/>
    </row>
    <row r="47446" spans="1:1" ht="13.5" x14ac:dyDescent="0.25">
      <c r="A47446" s="210"/>
    </row>
    <row r="47447" spans="1:1" ht="13.5" x14ac:dyDescent="0.25">
      <c r="A47447" s="210"/>
    </row>
    <row r="47448" spans="1:1" ht="13.5" x14ac:dyDescent="0.25">
      <c r="A47448" s="210"/>
    </row>
    <row r="47449" spans="1:1" ht="13.5" x14ac:dyDescent="0.25">
      <c r="A47449" s="210"/>
    </row>
    <row r="47450" spans="1:1" ht="13.5" x14ac:dyDescent="0.25">
      <c r="A47450" s="210"/>
    </row>
    <row r="47451" spans="1:1" ht="13.5" x14ac:dyDescent="0.25">
      <c r="A47451" s="210"/>
    </row>
    <row r="47452" spans="1:1" ht="13.5" x14ac:dyDescent="0.25">
      <c r="A47452" s="210"/>
    </row>
    <row r="47453" spans="1:1" ht="13.5" x14ac:dyDescent="0.25">
      <c r="A47453" s="210"/>
    </row>
    <row r="47454" spans="1:1" ht="13.5" x14ac:dyDescent="0.25">
      <c r="A47454" s="210"/>
    </row>
    <row r="47455" spans="1:1" ht="13.5" x14ac:dyDescent="0.25">
      <c r="A47455" s="210"/>
    </row>
    <row r="47456" spans="1:1" ht="13.5" x14ac:dyDescent="0.25">
      <c r="A47456" s="210"/>
    </row>
    <row r="47457" spans="1:1" ht="13.5" x14ac:dyDescent="0.25">
      <c r="A47457" s="210"/>
    </row>
    <row r="47458" spans="1:1" ht="13.5" x14ac:dyDescent="0.25">
      <c r="A47458" s="210"/>
    </row>
    <row r="47459" spans="1:1" ht="13.5" x14ac:dyDescent="0.25">
      <c r="A47459" s="210"/>
    </row>
    <row r="47460" spans="1:1" ht="13.5" x14ac:dyDescent="0.25">
      <c r="A47460" s="210"/>
    </row>
    <row r="47461" spans="1:1" ht="13.5" x14ac:dyDescent="0.25">
      <c r="A47461" s="210"/>
    </row>
    <row r="47462" spans="1:1" ht="13.5" x14ac:dyDescent="0.25">
      <c r="A47462" s="210"/>
    </row>
    <row r="47463" spans="1:1" ht="13.5" x14ac:dyDescent="0.25">
      <c r="A47463" s="210"/>
    </row>
    <row r="47464" spans="1:1" ht="13.5" x14ac:dyDescent="0.25">
      <c r="A47464" s="210"/>
    </row>
    <row r="47465" spans="1:1" ht="13.5" x14ac:dyDescent="0.25">
      <c r="A47465" s="210"/>
    </row>
    <row r="47466" spans="1:1" ht="13.5" x14ac:dyDescent="0.25">
      <c r="A47466" s="210"/>
    </row>
    <row r="47467" spans="1:1" ht="13.5" x14ac:dyDescent="0.25">
      <c r="A47467" s="210"/>
    </row>
    <row r="47468" spans="1:1" ht="13.5" x14ac:dyDescent="0.25">
      <c r="A47468" s="210"/>
    </row>
    <row r="47469" spans="1:1" ht="13.5" x14ac:dyDescent="0.25">
      <c r="A47469" s="210"/>
    </row>
    <row r="47470" spans="1:1" ht="13.5" x14ac:dyDescent="0.25">
      <c r="A47470" s="210"/>
    </row>
    <row r="47471" spans="1:1" ht="13.5" x14ac:dyDescent="0.25">
      <c r="A47471" s="210"/>
    </row>
    <row r="47472" spans="1:1" ht="13.5" x14ac:dyDescent="0.25">
      <c r="A47472" s="210"/>
    </row>
    <row r="47473" spans="1:1" ht="13.5" x14ac:dyDescent="0.25">
      <c r="A47473" s="210"/>
    </row>
    <row r="47474" spans="1:1" ht="13.5" x14ac:dyDescent="0.25">
      <c r="A47474" s="210"/>
    </row>
    <row r="47475" spans="1:1" ht="13.5" x14ac:dyDescent="0.25">
      <c r="A47475" s="210"/>
    </row>
    <row r="47476" spans="1:1" ht="13.5" x14ac:dyDescent="0.25">
      <c r="A47476" s="210"/>
    </row>
    <row r="47477" spans="1:1" ht="13.5" x14ac:dyDescent="0.25">
      <c r="A47477" s="210"/>
    </row>
    <row r="47478" spans="1:1" ht="13.5" x14ac:dyDescent="0.25">
      <c r="A47478" s="210"/>
    </row>
    <row r="47479" spans="1:1" ht="13.5" x14ac:dyDescent="0.25">
      <c r="A47479" s="210"/>
    </row>
    <row r="47480" spans="1:1" ht="13.5" x14ac:dyDescent="0.25">
      <c r="A47480" s="210"/>
    </row>
    <row r="47481" spans="1:1" ht="13.5" x14ac:dyDescent="0.25">
      <c r="A47481" s="210"/>
    </row>
    <row r="47482" spans="1:1" ht="13.5" x14ac:dyDescent="0.25">
      <c r="A47482" s="210"/>
    </row>
    <row r="47483" spans="1:1" ht="13.5" x14ac:dyDescent="0.25">
      <c r="A47483" s="210"/>
    </row>
    <row r="47484" spans="1:1" ht="13.5" x14ac:dyDescent="0.25">
      <c r="A47484" s="210"/>
    </row>
    <row r="47485" spans="1:1" ht="13.5" x14ac:dyDescent="0.25">
      <c r="A47485" s="210"/>
    </row>
    <row r="47486" spans="1:1" ht="13.5" x14ac:dyDescent="0.25">
      <c r="A47486" s="210"/>
    </row>
    <row r="47487" spans="1:1" ht="13.5" x14ac:dyDescent="0.25">
      <c r="A47487" s="210"/>
    </row>
    <row r="47488" spans="1:1" ht="13.5" x14ac:dyDescent="0.25">
      <c r="A47488" s="210"/>
    </row>
    <row r="47489" spans="1:1" ht="13.5" x14ac:dyDescent="0.25">
      <c r="A47489" s="210"/>
    </row>
    <row r="47490" spans="1:1" ht="13.5" x14ac:dyDescent="0.25">
      <c r="A47490" s="210"/>
    </row>
    <row r="47491" spans="1:1" ht="13.5" x14ac:dyDescent="0.25">
      <c r="A47491" s="210"/>
    </row>
    <row r="47492" spans="1:1" ht="13.5" x14ac:dyDescent="0.25">
      <c r="A47492" s="210"/>
    </row>
    <row r="47493" spans="1:1" ht="13.5" x14ac:dyDescent="0.25">
      <c r="A47493" s="210"/>
    </row>
    <row r="47494" spans="1:1" ht="13.5" x14ac:dyDescent="0.25">
      <c r="A47494" s="210"/>
    </row>
    <row r="47495" spans="1:1" ht="13.5" x14ac:dyDescent="0.25">
      <c r="A47495" s="210"/>
    </row>
    <row r="47496" spans="1:1" ht="13.5" x14ac:dyDescent="0.25">
      <c r="A47496" s="210"/>
    </row>
    <row r="47497" spans="1:1" ht="13.5" x14ac:dyDescent="0.25">
      <c r="A47497" s="210"/>
    </row>
    <row r="47498" spans="1:1" ht="13.5" x14ac:dyDescent="0.25">
      <c r="A47498" s="210"/>
    </row>
    <row r="47499" spans="1:1" ht="13.5" x14ac:dyDescent="0.25">
      <c r="A47499" s="210"/>
    </row>
    <row r="47500" spans="1:1" ht="13.5" x14ac:dyDescent="0.25">
      <c r="A47500" s="210"/>
    </row>
    <row r="47501" spans="1:1" ht="13.5" x14ac:dyDescent="0.25">
      <c r="A47501" s="210"/>
    </row>
    <row r="47502" spans="1:1" ht="13.5" x14ac:dyDescent="0.25">
      <c r="A47502" s="210"/>
    </row>
    <row r="47503" spans="1:1" ht="13.5" x14ac:dyDescent="0.25">
      <c r="A47503" s="210"/>
    </row>
    <row r="47504" spans="1:1" ht="13.5" x14ac:dyDescent="0.25">
      <c r="A47504" s="210"/>
    </row>
    <row r="47505" spans="1:1" ht="13.5" x14ac:dyDescent="0.25">
      <c r="A47505" s="210"/>
    </row>
    <row r="47506" spans="1:1" ht="13.5" x14ac:dyDescent="0.25">
      <c r="A47506" s="210"/>
    </row>
    <row r="47507" spans="1:1" ht="13.5" x14ac:dyDescent="0.25">
      <c r="A47507" s="210"/>
    </row>
    <row r="47508" spans="1:1" ht="13.5" x14ac:dyDescent="0.25">
      <c r="A47508" s="210"/>
    </row>
    <row r="47509" spans="1:1" ht="13.5" x14ac:dyDescent="0.25">
      <c r="A47509" s="210"/>
    </row>
    <row r="47510" spans="1:1" ht="13.5" x14ac:dyDescent="0.25">
      <c r="A47510" s="210"/>
    </row>
    <row r="47511" spans="1:1" ht="13.5" x14ac:dyDescent="0.25">
      <c r="A47511" s="210"/>
    </row>
    <row r="47512" spans="1:1" ht="13.5" x14ac:dyDescent="0.25">
      <c r="A47512" s="210"/>
    </row>
    <row r="47513" spans="1:1" ht="13.5" x14ac:dyDescent="0.25">
      <c r="A47513" s="210"/>
    </row>
    <row r="47514" spans="1:1" ht="13.5" x14ac:dyDescent="0.25">
      <c r="A47514" s="210"/>
    </row>
    <row r="47515" spans="1:1" ht="13.5" x14ac:dyDescent="0.25">
      <c r="A47515" s="210"/>
    </row>
    <row r="47516" spans="1:1" ht="13.5" x14ac:dyDescent="0.25">
      <c r="A47516" s="210"/>
    </row>
    <row r="47517" spans="1:1" ht="13.5" x14ac:dyDescent="0.25">
      <c r="A47517" s="210"/>
    </row>
    <row r="47518" spans="1:1" ht="13.5" x14ac:dyDescent="0.25">
      <c r="A47518" s="210"/>
    </row>
    <row r="47519" spans="1:1" ht="13.5" x14ac:dyDescent="0.25">
      <c r="A47519" s="210"/>
    </row>
    <row r="47520" spans="1:1" ht="13.5" x14ac:dyDescent="0.25">
      <c r="A47520" s="210"/>
    </row>
    <row r="47521" spans="1:1" ht="13.5" x14ac:dyDescent="0.25">
      <c r="A47521" s="210"/>
    </row>
    <row r="47522" spans="1:1" ht="13.5" x14ac:dyDescent="0.25">
      <c r="A47522" s="210"/>
    </row>
    <row r="47523" spans="1:1" ht="13.5" x14ac:dyDescent="0.25">
      <c r="A47523" s="210"/>
    </row>
    <row r="47524" spans="1:1" ht="13.5" x14ac:dyDescent="0.25">
      <c r="A47524" s="210"/>
    </row>
    <row r="47525" spans="1:1" ht="13.5" x14ac:dyDescent="0.25">
      <c r="A47525" s="210"/>
    </row>
    <row r="47526" spans="1:1" ht="13.5" x14ac:dyDescent="0.25">
      <c r="A47526" s="210"/>
    </row>
    <row r="47527" spans="1:1" ht="13.5" x14ac:dyDescent="0.25">
      <c r="A47527" s="210"/>
    </row>
    <row r="47528" spans="1:1" ht="13.5" x14ac:dyDescent="0.25">
      <c r="A47528" s="210"/>
    </row>
    <row r="47529" spans="1:1" ht="13.5" x14ac:dyDescent="0.25">
      <c r="A47529" s="210"/>
    </row>
    <row r="47530" spans="1:1" ht="13.5" x14ac:dyDescent="0.25">
      <c r="A47530" s="210"/>
    </row>
    <row r="47531" spans="1:1" ht="13.5" x14ac:dyDescent="0.25">
      <c r="A47531" s="210"/>
    </row>
    <row r="47532" spans="1:1" ht="13.5" x14ac:dyDescent="0.25">
      <c r="A47532" s="210"/>
    </row>
    <row r="47533" spans="1:1" ht="13.5" x14ac:dyDescent="0.25">
      <c r="A47533" s="210"/>
    </row>
    <row r="47534" spans="1:1" ht="13.5" x14ac:dyDescent="0.25">
      <c r="A47534" s="210"/>
    </row>
    <row r="47535" spans="1:1" ht="13.5" x14ac:dyDescent="0.25">
      <c r="A47535" s="210"/>
    </row>
    <row r="47536" spans="1:1" ht="13.5" x14ac:dyDescent="0.25">
      <c r="A47536" s="210"/>
    </row>
    <row r="47537" spans="1:1" ht="13.5" x14ac:dyDescent="0.25">
      <c r="A47537" s="210"/>
    </row>
    <row r="47538" spans="1:1" ht="13.5" x14ac:dyDescent="0.25">
      <c r="A47538" s="210"/>
    </row>
    <row r="47539" spans="1:1" ht="13.5" x14ac:dyDescent="0.25">
      <c r="A47539" s="210"/>
    </row>
    <row r="47540" spans="1:1" ht="13.5" x14ac:dyDescent="0.25">
      <c r="A47540" s="210"/>
    </row>
    <row r="47541" spans="1:1" ht="13.5" x14ac:dyDescent="0.25">
      <c r="A47541" s="210"/>
    </row>
    <row r="47542" spans="1:1" ht="13.5" x14ac:dyDescent="0.25">
      <c r="A47542" s="210"/>
    </row>
    <row r="47543" spans="1:1" ht="13.5" x14ac:dyDescent="0.25">
      <c r="A47543" s="210"/>
    </row>
    <row r="47544" spans="1:1" ht="13.5" x14ac:dyDescent="0.25">
      <c r="A47544" s="210"/>
    </row>
    <row r="47545" spans="1:1" ht="13.5" x14ac:dyDescent="0.25">
      <c r="A47545" s="210"/>
    </row>
    <row r="47546" spans="1:1" ht="13.5" x14ac:dyDescent="0.25">
      <c r="A47546" s="210"/>
    </row>
    <row r="47547" spans="1:1" ht="13.5" x14ac:dyDescent="0.25">
      <c r="A47547" s="210"/>
    </row>
    <row r="47548" spans="1:1" ht="13.5" x14ac:dyDescent="0.25">
      <c r="A47548" s="210"/>
    </row>
    <row r="47549" spans="1:1" ht="13.5" x14ac:dyDescent="0.25">
      <c r="A47549" s="210"/>
    </row>
    <row r="47550" spans="1:1" ht="13.5" x14ac:dyDescent="0.25">
      <c r="A47550" s="210"/>
    </row>
    <row r="47551" spans="1:1" ht="13.5" x14ac:dyDescent="0.25">
      <c r="A47551" s="210"/>
    </row>
    <row r="47552" spans="1:1" ht="13.5" x14ac:dyDescent="0.25">
      <c r="A47552" s="210"/>
    </row>
    <row r="47553" spans="1:1" ht="13.5" x14ac:dyDescent="0.25">
      <c r="A47553" s="210"/>
    </row>
    <row r="47554" spans="1:1" ht="13.5" x14ac:dyDescent="0.25">
      <c r="A47554" s="210"/>
    </row>
    <row r="47555" spans="1:1" ht="13.5" x14ac:dyDescent="0.25">
      <c r="A47555" s="210"/>
    </row>
    <row r="47556" spans="1:1" ht="13.5" x14ac:dyDescent="0.25">
      <c r="A47556" s="210"/>
    </row>
    <row r="47557" spans="1:1" ht="13.5" x14ac:dyDescent="0.25">
      <c r="A47557" s="210"/>
    </row>
    <row r="47558" spans="1:1" ht="13.5" x14ac:dyDescent="0.25">
      <c r="A47558" s="210"/>
    </row>
    <row r="47559" spans="1:1" ht="13.5" x14ac:dyDescent="0.25">
      <c r="A47559" s="210"/>
    </row>
    <row r="47560" spans="1:1" ht="13.5" x14ac:dyDescent="0.25">
      <c r="A47560" s="210"/>
    </row>
    <row r="47561" spans="1:1" ht="13.5" x14ac:dyDescent="0.25">
      <c r="A47561" s="210"/>
    </row>
    <row r="47562" spans="1:1" ht="13.5" x14ac:dyDescent="0.25">
      <c r="A47562" s="210"/>
    </row>
    <row r="47563" spans="1:1" ht="13.5" x14ac:dyDescent="0.25">
      <c r="A47563" s="210"/>
    </row>
    <row r="47564" spans="1:1" ht="13.5" x14ac:dyDescent="0.25">
      <c r="A47564" s="210"/>
    </row>
    <row r="47565" spans="1:1" ht="13.5" x14ac:dyDescent="0.25">
      <c r="A47565" s="210"/>
    </row>
    <row r="47566" spans="1:1" ht="13.5" x14ac:dyDescent="0.25">
      <c r="A47566" s="210"/>
    </row>
    <row r="47567" spans="1:1" ht="13.5" x14ac:dyDescent="0.25">
      <c r="A47567" s="210"/>
    </row>
    <row r="47568" spans="1:1" ht="13.5" x14ac:dyDescent="0.25">
      <c r="A47568" s="210"/>
    </row>
    <row r="47569" spans="1:1" ht="13.5" x14ac:dyDescent="0.25">
      <c r="A47569" s="210"/>
    </row>
    <row r="47570" spans="1:1" ht="13.5" x14ac:dyDescent="0.25">
      <c r="A47570" s="210"/>
    </row>
    <row r="47571" spans="1:1" ht="13.5" x14ac:dyDescent="0.25">
      <c r="A47571" s="210"/>
    </row>
    <row r="47572" spans="1:1" ht="13.5" x14ac:dyDescent="0.25">
      <c r="A47572" s="210"/>
    </row>
    <row r="47573" spans="1:1" ht="13.5" x14ac:dyDescent="0.25">
      <c r="A47573" s="210"/>
    </row>
    <row r="47574" spans="1:1" ht="13.5" x14ac:dyDescent="0.25">
      <c r="A47574" s="210"/>
    </row>
    <row r="47575" spans="1:1" ht="13.5" x14ac:dyDescent="0.25">
      <c r="A47575" s="210"/>
    </row>
    <row r="47576" spans="1:1" ht="13.5" x14ac:dyDescent="0.25">
      <c r="A47576" s="210"/>
    </row>
    <row r="47577" spans="1:1" ht="13.5" x14ac:dyDescent="0.25">
      <c r="A47577" s="210"/>
    </row>
    <row r="47578" spans="1:1" ht="13.5" x14ac:dyDescent="0.25">
      <c r="A47578" s="210"/>
    </row>
    <row r="47579" spans="1:1" ht="13.5" x14ac:dyDescent="0.25">
      <c r="A47579" s="210"/>
    </row>
    <row r="47580" spans="1:1" ht="13.5" x14ac:dyDescent="0.25">
      <c r="A47580" s="210"/>
    </row>
    <row r="47581" spans="1:1" ht="13.5" x14ac:dyDescent="0.25">
      <c r="A47581" s="210"/>
    </row>
    <row r="47582" spans="1:1" ht="13.5" x14ac:dyDescent="0.25">
      <c r="A47582" s="210"/>
    </row>
    <row r="47583" spans="1:1" ht="13.5" x14ac:dyDescent="0.25">
      <c r="A47583" s="210"/>
    </row>
    <row r="47584" spans="1:1" ht="13.5" x14ac:dyDescent="0.25">
      <c r="A47584" s="210"/>
    </row>
    <row r="47585" spans="1:1" ht="13.5" x14ac:dyDescent="0.25">
      <c r="A47585" s="210"/>
    </row>
    <row r="47586" spans="1:1" ht="13.5" x14ac:dyDescent="0.25">
      <c r="A47586" s="210"/>
    </row>
    <row r="47587" spans="1:1" ht="13.5" x14ac:dyDescent="0.25">
      <c r="A47587" s="210"/>
    </row>
    <row r="47588" spans="1:1" ht="13.5" x14ac:dyDescent="0.25">
      <c r="A47588" s="210"/>
    </row>
    <row r="47589" spans="1:1" ht="13.5" x14ac:dyDescent="0.25">
      <c r="A47589" s="210"/>
    </row>
    <row r="47590" spans="1:1" ht="13.5" x14ac:dyDescent="0.25">
      <c r="A47590" s="210"/>
    </row>
    <row r="47591" spans="1:1" ht="13.5" x14ac:dyDescent="0.25">
      <c r="A47591" s="210"/>
    </row>
    <row r="47592" spans="1:1" ht="13.5" x14ac:dyDescent="0.25">
      <c r="A47592" s="210"/>
    </row>
    <row r="47593" spans="1:1" ht="13.5" x14ac:dyDescent="0.25">
      <c r="A47593" s="210"/>
    </row>
    <row r="47594" spans="1:1" ht="13.5" x14ac:dyDescent="0.25">
      <c r="A47594" s="210"/>
    </row>
    <row r="47595" spans="1:1" ht="13.5" x14ac:dyDescent="0.25">
      <c r="A47595" s="210"/>
    </row>
    <row r="47596" spans="1:1" ht="13.5" x14ac:dyDescent="0.25">
      <c r="A47596" s="210"/>
    </row>
    <row r="47597" spans="1:1" ht="13.5" x14ac:dyDescent="0.25">
      <c r="A47597" s="210"/>
    </row>
    <row r="47598" spans="1:1" ht="13.5" x14ac:dyDescent="0.25">
      <c r="A47598" s="210"/>
    </row>
    <row r="47599" spans="1:1" ht="13.5" x14ac:dyDescent="0.25">
      <c r="A47599" s="210"/>
    </row>
    <row r="47600" spans="1:1" ht="13.5" x14ac:dyDescent="0.25">
      <c r="A47600" s="210"/>
    </row>
    <row r="47601" spans="1:1" ht="13.5" x14ac:dyDescent="0.25">
      <c r="A47601" s="210"/>
    </row>
    <row r="47602" spans="1:1" ht="13.5" x14ac:dyDescent="0.25">
      <c r="A47602" s="210"/>
    </row>
    <row r="47603" spans="1:1" ht="13.5" x14ac:dyDescent="0.25">
      <c r="A47603" s="210"/>
    </row>
    <row r="47604" spans="1:1" ht="13.5" x14ac:dyDescent="0.25">
      <c r="A47604" s="210"/>
    </row>
    <row r="47605" spans="1:1" ht="13.5" x14ac:dyDescent="0.25">
      <c r="A47605" s="210"/>
    </row>
    <row r="47606" spans="1:1" ht="13.5" x14ac:dyDescent="0.25">
      <c r="A47606" s="210"/>
    </row>
    <row r="47607" spans="1:1" ht="13.5" x14ac:dyDescent="0.25">
      <c r="A47607" s="210"/>
    </row>
    <row r="47608" spans="1:1" ht="13.5" x14ac:dyDescent="0.25">
      <c r="A47608" s="210"/>
    </row>
    <row r="47609" spans="1:1" ht="13.5" x14ac:dyDescent="0.25">
      <c r="A47609" s="210"/>
    </row>
    <row r="47610" spans="1:1" ht="13.5" x14ac:dyDescent="0.25">
      <c r="A47610" s="210"/>
    </row>
    <row r="47611" spans="1:1" ht="13.5" x14ac:dyDescent="0.25">
      <c r="A47611" s="210"/>
    </row>
    <row r="47612" spans="1:1" ht="13.5" x14ac:dyDescent="0.25">
      <c r="A47612" s="210"/>
    </row>
    <row r="47613" spans="1:1" ht="13.5" x14ac:dyDescent="0.25">
      <c r="A47613" s="210"/>
    </row>
    <row r="47614" spans="1:1" ht="13.5" x14ac:dyDescent="0.25">
      <c r="A47614" s="210"/>
    </row>
    <row r="47615" spans="1:1" ht="13.5" x14ac:dyDescent="0.25">
      <c r="A47615" s="210"/>
    </row>
    <row r="47616" spans="1:1" ht="13.5" x14ac:dyDescent="0.25">
      <c r="A47616" s="210"/>
    </row>
    <row r="47617" spans="1:1" ht="13.5" x14ac:dyDescent="0.25">
      <c r="A47617" s="210"/>
    </row>
    <row r="47618" spans="1:1" ht="13.5" x14ac:dyDescent="0.25">
      <c r="A47618" s="210"/>
    </row>
    <row r="47619" spans="1:1" ht="13.5" x14ac:dyDescent="0.25">
      <c r="A47619" s="210"/>
    </row>
    <row r="47620" spans="1:1" ht="13.5" x14ac:dyDescent="0.25">
      <c r="A47620" s="210"/>
    </row>
    <row r="47621" spans="1:1" ht="13.5" x14ac:dyDescent="0.25">
      <c r="A47621" s="210"/>
    </row>
    <row r="47622" spans="1:1" ht="13.5" x14ac:dyDescent="0.25">
      <c r="A47622" s="210"/>
    </row>
    <row r="47623" spans="1:1" ht="13.5" x14ac:dyDescent="0.25">
      <c r="A47623" s="210"/>
    </row>
    <row r="47624" spans="1:1" ht="13.5" x14ac:dyDescent="0.25">
      <c r="A47624" s="210"/>
    </row>
    <row r="47625" spans="1:1" ht="13.5" x14ac:dyDescent="0.25">
      <c r="A47625" s="210"/>
    </row>
    <row r="47626" spans="1:1" ht="13.5" x14ac:dyDescent="0.25">
      <c r="A47626" s="210"/>
    </row>
    <row r="47627" spans="1:1" ht="13.5" x14ac:dyDescent="0.25">
      <c r="A47627" s="210"/>
    </row>
    <row r="47628" spans="1:1" ht="13.5" x14ac:dyDescent="0.25">
      <c r="A47628" s="210"/>
    </row>
    <row r="47629" spans="1:1" ht="13.5" x14ac:dyDescent="0.25">
      <c r="A47629" s="210"/>
    </row>
    <row r="47630" spans="1:1" ht="13.5" x14ac:dyDescent="0.25">
      <c r="A47630" s="210"/>
    </row>
    <row r="47631" spans="1:1" ht="13.5" x14ac:dyDescent="0.25">
      <c r="A47631" s="210"/>
    </row>
    <row r="47632" spans="1:1" ht="13.5" x14ac:dyDescent="0.25">
      <c r="A47632" s="210"/>
    </row>
    <row r="47633" spans="1:1" ht="13.5" x14ac:dyDescent="0.25">
      <c r="A47633" s="210"/>
    </row>
    <row r="47634" spans="1:1" ht="13.5" x14ac:dyDescent="0.25">
      <c r="A47634" s="210"/>
    </row>
    <row r="47635" spans="1:1" ht="13.5" x14ac:dyDescent="0.25">
      <c r="A47635" s="210"/>
    </row>
    <row r="47636" spans="1:1" ht="13.5" x14ac:dyDescent="0.25">
      <c r="A47636" s="210"/>
    </row>
    <row r="47637" spans="1:1" ht="13.5" x14ac:dyDescent="0.25">
      <c r="A47637" s="210"/>
    </row>
    <row r="47638" spans="1:1" ht="13.5" x14ac:dyDescent="0.25">
      <c r="A47638" s="210"/>
    </row>
    <row r="47639" spans="1:1" ht="13.5" x14ac:dyDescent="0.25">
      <c r="A47639" s="210"/>
    </row>
    <row r="47640" spans="1:1" ht="13.5" x14ac:dyDescent="0.25">
      <c r="A47640" s="210"/>
    </row>
    <row r="47641" spans="1:1" ht="13.5" x14ac:dyDescent="0.25">
      <c r="A47641" s="210"/>
    </row>
    <row r="47642" spans="1:1" ht="13.5" x14ac:dyDescent="0.25">
      <c r="A47642" s="210"/>
    </row>
    <row r="47643" spans="1:1" ht="13.5" x14ac:dyDescent="0.25">
      <c r="A47643" s="210"/>
    </row>
    <row r="47644" spans="1:1" ht="13.5" x14ac:dyDescent="0.25">
      <c r="A47644" s="210"/>
    </row>
    <row r="47645" spans="1:1" ht="13.5" x14ac:dyDescent="0.25">
      <c r="A47645" s="210"/>
    </row>
    <row r="47646" spans="1:1" ht="13.5" x14ac:dyDescent="0.25">
      <c r="A47646" s="210"/>
    </row>
    <row r="47647" spans="1:1" ht="13.5" x14ac:dyDescent="0.25">
      <c r="A47647" s="210"/>
    </row>
    <row r="47648" spans="1:1" ht="13.5" x14ac:dyDescent="0.25">
      <c r="A47648" s="210"/>
    </row>
    <row r="47649" spans="1:1" ht="13.5" x14ac:dyDescent="0.25">
      <c r="A47649" s="210"/>
    </row>
    <row r="47650" spans="1:1" ht="13.5" x14ac:dyDescent="0.25">
      <c r="A47650" s="210"/>
    </row>
    <row r="47651" spans="1:1" ht="13.5" x14ac:dyDescent="0.25">
      <c r="A47651" s="210"/>
    </row>
    <row r="47652" spans="1:1" ht="13.5" x14ac:dyDescent="0.25">
      <c r="A47652" s="210"/>
    </row>
    <row r="47653" spans="1:1" ht="13.5" x14ac:dyDescent="0.25">
      <c r="A47653" s="210"/>
    </row>
    <row r="47654" spans="1:1" ht="13.5" x14ac:dyDescent="0.25">
      <c r="A47654" s="210"/>
    </row>
    <row r="47655" spans="1:1" ht="13.5" x14ac:dyDescent="0.25">
      <c r="A47655" s="210"/>
    </row>
    <row r="47656" spans="1:1" ht="13.5" x14ac:dyDescent="0.25">
      <c r="A47656" s="210"/>
    </row>
    <row r="47657" spans="1:1" ht="13.5" x14ac:dyDescent="0.25">
      <c r="A47657" s="210"/>
    </row>
    <row r="47658" spans="1:1" ht="13.5" x14ac:dyDescent="0.25">
      <c r="A47658" s="210"/>
    </row>
    <row r="47659" spans="1:1" ht="13.5" x14ac:dyDescent="0.25">
      <c r="A47659" s="210"/>
    </row>
    <row r="47660" spans="1:1" ht="13.5" x14ac:dyDescent="0.25">
      <c r="A47660" s="210"/>
    </row>
    <row r="47661" spans="1:1" ht="13.5" x14ac:dyDescent="0.25">
      <c r="A47661" s="210"/>
    </row>
    <row r="47662" spans="1:1" ht="13.5" x14ac:dyDescent="0.25">
      <c r="A47662" s="210"/>
    </row>
    <row r="47663" spans="1:1" ht="13.5" x14ac:dyDescent="0.25">
      <c r="A47663" s="210"/>
    </row>
    <row r="47664" spans="1:1" ht="13.5" x14ac:dyDescent="0.25">
      <c r="A47664" s="210"/>
    </row>
    <row r="47665" spans="1:1" ht="13.5" x14ac:dyDescent="0.25">
      <c r="A47665" s="210"/>
    </row>
    <row r="47666" spans="1:1" ht="13.5" x14ac:dyDescent="0.25">
      <c r="A47666" s="210"/>
    </row>
    <row r="47667" spans="1:1" ht="13.5" x14ac:dyDescent="0.25">
      <c r="A47667" s="210"/>
    </row>
    <row r="47668" spans="1:1" ht="13.5" x14ac:dyDescent="0.25">
      <c r="A47668" s="210"/>
    </row>
    <row r="47669" spans="1:1" ht="13.5" x14ac:dyDescent="0.25">
      <c r="A47669" s="210"/>
    </row>
    <row r="47670" spans="1:1" ht="13.5" x14ac:dyDescent="0.25">
      <c r="A47670" s="210"/>
    </row>
    <row r="47671" spans="1:1" ht="13.5" x14ac:dyDescent="0.25">
      <c r="A47671" s="210"/>
    </row>
    <row r="47672" spans="1:1" ht="13.5" x14ac:dyDescent="0.25">
      <c r="A47672" s="210"/>
    </row>
    <row r="47673" spans="1:1" ht="13.5" x14ac:dyDescent="0.25">
      <c r="A47673" s="210"/>
    </row>
    <row r="47674" spans="1:1" ht="13.5" x14ac:dyDescent="0.25">
      <c r="A47674" s="210"/>
    </row>
    <row r="47675" spans="1:1" ht="13.5" x14ac:dyDescent="0.25">
      <c r="A47675" s="210"/>
    </row>
    <row r="47676" spans="1:1" ht="13.5" x14ac:dyDescent="0.25">
      <c r="A47676" s="210"/>
    </row>
    <row r="47677" spans="1:1" ht="13.5" x14ac:dyDescent="0.25">
      <c r="A47677" s="210"/>
    </row>
    <row r="47678" spans="1:1" ht="13.5" x14ac:dyDescent="0.25">
      <c r="A47678" s="210"/>
    </row>
    <row r="47679" spans="1:1" ht="13.5" x14ac:dyDescent="0.25">
      <c r="A47679" s="210"/>
    </row>
    <row r="47680" spans="1:1" ht="13.5" x14ac:dyDescent="0.25">
      <c r="A47680" s="210"/>
    </row>
    <row r="47681" spans="1:1" ht="13.5" x14ac:dyDescent="0.25">
      <c r="A47681" s="210"/>
    </row>
    <row r="47682" spans="1:1" ht="13.5" x14ac:dyDescent="0.25">
      <c r="A47682" s="210"/>
    </row>
    <row r="47683" spans="1:1" ht="13.5" x14ac:dyDescent="0.25">
      <c r="A47683" s="210"/>
    </row>
    <row r="47684" spans="1:1" ht="13.5" x14ac:dyDescent="0.25">
      <c r="A47684" s="210"/>
    </row>
    <row r="47685" spans="1:1" ht="13.5" x14ac:dyDescent="0.25">
      <c r="A47685" s="210"/>
    </row>
    <row r="47686" spans="1:1" ht="13.5" x14ac:dyDescent="0.25">
      <c r="A47686" s="210"/>
    </row>
    <row r="47687" spans="1:1" ht="13.5" x14ac:dyDescent="0.25">
      <c r="A47687" s="210"/>
    </row>
    <row r="47688" spans="1:1" ht="13.5" x14ac:dyDescent="0.25">
      <c r="A47688" s="210"/>
    </row>
    <row r="47689" spans="1:1" ht="13.5" x14ac:dyDescent="0.25">
      <c r="A47689" s="210"/>
    </row>
    <row r="47690" spans="1:1" ht="13.5" x14ac:dyDescent="0.25">
      <c r="A47690" s="210"/>
    </row>
    <row r="47691" spans="1:1" ht="13.5" x14ac:dyDescent="0.25">
      <c r="A47691" s="210"/>
    </row>
    <row r="47692" spans="1:1" ht="13.5" x14ac:dyDescent="0.25">
      <c r="A47692" s="210"/>
    </row>
    <row r="47693" spans="1:1" ht="13.5" x14ac:dyDescent="0.25">
      <c r="A47693" s="210"/>
    </row>
    <row r="47694" spans="1:1" ht="13.5" x14ac:dyDescent="0.25">
      <c r="A47694" s="210"/>
    </row>
    <row r="47695" spans="1:1" ht="13.5" x14ac:dyDescent="0.25">
      <c r="A47695" s="210"/>
    </row>
    <row r="47696" spans="1:1" ht="13.5" x14ac:dyDescent="0.25">
      <c r="A47696" s="210"/>
    </row>
    <row r="47697" spans="1:1" ht="13.5" x14ac:dyDescent="0.25">
      <c r="A47697" s="210"/>
    </row>
    <row r="47698" spans="1:1" ht="13.5" x14ac:dyDescent="0.25">
      <c r="A47698" s="210"/>
    </row>
    <row r="47699" spans="1:1" ht="13.5" x14ac:dyDescent="0.25">
      <c r="A47699" s="210"/>
    </row>
    <row r="47700" spans="1:1" ht="13.5" x14ac:dyDescent="0.25">
      <c r="A47700" s="210"/>
    </row>
    <row r="47701" spans="1:1" ht="13.5" x14ac:dyDescent="0.25">
      <c r="A47701" s="210"/>
    </row>
    <row r="47702" spans="1:1" ht="13.5" x14ac:dyDescent="0.25">
      <c r="A47702" s="210"/>
    </row>
    <row r="47703" spans="1:1" ht="13.5" x14ac:dyDescent="0.25">
      <c r="A47703" s="210"/>
    </row>
    <row r="47704" spans="1:1" ht="13.5" x14ac:dyDescent="0.25">
      <c r="A47704" s="210"/>
    </row>
    <row r="47705" spans="1:1" ht="13.5" x14ac:dyDescent="0.25">
      <c r="A47705" s="210"/>
    </row>
    <row r="47706" spans="1:1" ht="13.5" x14ac:dyDescent="0.25">
      <c r="A47706" s="210"/>
    </row>
    <row r="47707" spans="1:1" ht="13.5" x14ac:dyDescent="0.25">
      <c r="A47707" s="210"/>
    </row>
    <row r="47708" spans="1:1" ht="13.5" x14ac:dyDescent="0.25">
      <c r="A47708" s="210"/>
    </row>
    <row r="47709" spans="1:1" ht="13.5" x14ac:dyDescent="0.25">
      <c r="A47709" s="210"/>
    </row>
    <row r="47710" spans="1:1" ht="13.5" x14ac:dyDescent="0.25">
      <c r="A47710" s="210"/>
    </row>
    <row r="47711" spans="1:1" ht="13.5" x14ac:dyDescent="0.25">
      <c r="A47711" s="210"/>
    </row>
    <row r="47712" spans="1:1" ht="13.5" x14ac:dyDescent="0.25">
      <c r="A47712" s="210"/>
    </row>
    <row r="47713" spans="1:1" ht="13.5" x14ac:dyDescent="0.25">
      <c r="A47713" s="210"/>
    </row>
    <row r="47714" spans="1:1" ht="13.5" x14ac:dyDescent="0.25">
      <c r="A47714" s="210"/>
    </row>
    <row r="47715" spans="1:1" ht="13.5" x14ac:dyDescent="0.25">
      <c r="A47715" s="210"/>
    </row>
    <row r="47716" spans="1:1" ht="13.5" x14ac:dyDescent="0.25">
      <c r="A47716" s="210"/>
    </row>
    <row r="47717" spans="1:1" ht="13.5" x14ac:dyDescent="0.25">
      <c r="A47717" s="210"/>
    </row>
    <row r="47718" spans="1:1" ht="13.5" x14ac:dyDescent="0.25">
      <c r="A47718" s="210"/>
    </row>
    <row r="47719" spans="1:1" ht="13.5" x14ac:dyDescent="0.25">
      <c r="A47719" s="210"/>
    </row>
    <row r="47720" spans="1:1" ht="13.5" x14ac:dyDescent="0.25">
      <c r="A47720" s="210"/>
    </row>
    <row r="47721" spans="1:1" ht="13.5" x14ac:dyDescent="0.25">
      <c r="A47721" s="210"/>
    </row>
    <row r="47722" spans="1:1" ht="13.5" x14ac:dyDescent="0.25">
      <c r="A47722" s="210"/>
    </row>
    <row r="47723" spans="1:1" ht="13.5" x14ac:dyDescent="0.25">
      <c r="A47723" s="210"/>
    </row>
    <row r="47724" spans="1:1" ht="13.5" x14ac:dyDescent="0.25">
      <c r="A47724" s="210"/>
    </row>
    <row r="47725" spans="1:1" ht="13.5" x14ac:dyDescent="0.25">
      <c r="A47725" s="210"/>
    </row>
    <row r="47726" spans="1:1" ht="13.5" x14ac:dyDescent="0.25">
      <c r="A47726" s="210"/>
    </row>
    <row r="47727" spans="1:1" ht="13.5" x14ac:dyDescent="0.25">
      <c r="A47727" s="210"/>
    </row>
    <row r="47728" spans="1:1" ht="13.5" x14ac:dyDescent="0.25">
      <c r="A47728" s="210"/>
    </row>
    <row r="47729" spans="1:1" ht="13.5" x14ac:dyDescent="0.25">
      <c r="A47729" s="210"/>
    </row>
    <row r="47730" spans="1:1" ht="13.5" x14ac:dyDescent="0.25">
      <c r="A47730" s="210"/>
    </row>
    <row r="47731" spans="1:1" ht="13.5" x14ac:dyDescent="0.25">
      <c r="A47731" s="210"/>
    </row>
    <row r="47732" spans="1:1" ht="13.5" x14ac:dyDescent="0.25">
      <c r="A47732" s="210"/>
    </row>
    <row r="47733" spans="1:1" ht="13.5" x14ac:dyDescent="0.25">
      <c r="A47733" s="210"/>
    </row>
    <row r="47734" spans="1:1" ht="13.5" x14ac:dyDescent="0.25">
      <c r="A47734" s="210"/>
    </row>
    <row r="47735" spans="1:1" ht="13.5" x14ac:dyDescent="0.25">
      <c r="A47735" s="210"/>
    </row>
    <row r="47736" spans="1:1" ht="13.5" x14ac:dyDescent="0.25">
      <c r="A47736" s="210"/>
    </row>
    <row r="47737" spans="1:1" ht="13.5" x14ac:dyDescent="0.25">
      <c r="A47737" s="210"/>
    </row>
    <row r="47738" spans="1:1" ht="13.5" x14ac:dyDescent="0.25">
      <c r="A47738" s="210"/>
    </row>
    <row r="47739" spans="1:1" ht="13.5" x14ac:dyDescent="0.25">
      <c r="A47739" s="210"/>
    </row>
    <row r="47740" spans="1:1" ht="13.5" x14ac:dyDescent="0.25">
      <c r="A47740" s="210"/>
    </row>
    <row r="47741" spans="1:1" ht="13.5" x14ac:dyDescent="0.25">
      <c r="A47741" s="210"/>
    </row>
    <row r="47742" spans="1:1" ht="13.5" x14ac:dyDescent="0.25">
      <c r="A47742" s="210"/>
    </row>
    <row r="47743" spans="1:1" ht="13.5" x14ac:dyDescent="0.25">
      <c r="A47743" s="210"/>
    </row>
    <row r="47744" spans="1:1" ht="13.5" x14ac:dyDescent="0.25">
      <c r="A47744" s="210"/>
    </row>
    <row r="47745" spans="1:1" ht="13.5" x14ac:dyDescent="0.25">
      <c r="A47745" s="210"/>
    </row>
    <row r="47746" spans="1:1" ht="13.5" x14ac:dyDescent="0.25">
      <c r="A47746" s="210"/>
    </row>
    <row r="47747" spans="1:1" ht="13.5" x14ac:dyDescent="0.25">
      <c r="A47747" s="210"/>
    </row>
    <row r="47748" spans="1:1" ht="13.5" x14ac:dyDescent="0.25">
      <c r="A47748" s="210"/>
    </row>
    <row r="47749" spans="1:1" ht="13.5" x14ac:dyDescent="0.25">
      <c r="A47749" s="210"/>
    </row>
    <row r="47750" spans="1:1" ht="13.5" x14ac:dyDescent="0.25">
      <c r="A47750" s="210"/>
    </row>
    <row r="47751" spans="1:1" ht="13.5" x14ac:dyDescent="0.25">
      <c r="A47751" s="210"/>
    </row>
    <row r="47752" spans="1:1" ht="13.5" x14ac:dyDescent="0.25">
      <c r="A47752" s="210"/>
    </row>
    <row r="47753" spans="1:1" ht="13.5" x14ac:dyDescent="0.25">
      <c r="A47753" s="210"/>
    </row>
    <row r="47754" spans="1:1" ht="13.5" x14ac:dyDescent="0.25">
      <c r="A47754" s="210"/>
    </row>
    <row r="47755" spans="1:1" ht="13.5" x14ac:dyDescent="0.25">
      <c r="A47755" s="210"/>
    </row>
    <row r="47756" spans="1:1" ht="13.5" x14ac:dyDescent="0.25">
      <c r="A47756" s="210"/>
    </row>
    <row r="47757" spans="1:1" ht="13.5" x14ac:dyDescent="0.25">
      <c r="A47757" s="210"/>
    </row>
    <row r="47758" spans="1:1" ht="13.5" x14ac:dyDescent="0.25">
      <c r="A47758" s="210"/>
    </row>
    <row r="47759" spans="1:1" ht="13.5" x14ac:dyDescent="0.25">
      <c r="A47759" s="210"/>
    </row>
    <row r="47760" spans="1:1" ht="13.5" x14ac:dyDescent="0.25">
      <c r="A47760" s="210"/>
    </row>
    <row r="47761" spans="1:1" ht="13.5" x14ac:dyDescent="0.25">
      <c r="A47761" s="210"/>
    </row>
    <row r="47762" spans="1:1" ht="13.5" x14ac:dyDescent="0.25">
      <c r="A47762" s="210"/>
    </row>
    <row r="47763" spans="1:1" ht="13.5" x14ac:dyDescent="0.25">
      <c r="A47763" s="210"/>
    </row>
    <row r="47764" spans="1:1" ht="13.5" x14ac:dyDescent="0.25">
      <c r="A47764" s="210"/>
    </row>
    <row r="47765" spans="1:1" ht="13.5" x14ac:dyDescent="0.25">
      <c r="A47765" s="210"/>
    </row>
    <row r="47766" spans="1:1" ht="13.5" x14ac:dyDescent="0.25">
      <c r="A47766" s="210"/>
    </row>
    <row r="47767" spans="1:1" ht="13.5" x14ac:dyDescent="0.25">
      <c r="A47767" s="210"/>
    </row>
    <row r="47768" spans="1:1" ht="13.5" x14ac:dyDescent="0.25">
      <c r="A47768" s="210"/>
    </row>
    <row r="47769" spans="1:1" ht="13.5" x14ac:dyDescent="0.25">
      <c r="A47769" s="210"/>
    </row>
    <row r="47770" spans="1:1" ht="13.5" x14ac:dyDescent="0.25">
      <c r="A47770" s="210"/>
    </row>
    <row r="47771" spans="1:1" ht="13.5" x14ac:dyDescent="0.25">
      <c r="A47771" s="210"/>
    </row>
    <row r="47772" spans="1:1" ht="13.5" x14ac:dyDescent="0.25">
      <c r="A47772" s="210"/>
    </row>
    <row r="47773" spans="1:1" ht="13.5" x14ac:dyDescent="0.25">
      <c r="A47773" s="210"/>
    </row>
    <row r="47774" spans="1:1" ht="13.5" x14ac:dyDescent="0.25">
      <c r="A47774" s="210"/>
    </row>
    <row r="47775" spans="1:1" ht="13.5" x14ac:dyDescent="0.25">
      <c r="A47775" s="210"/>
    </row>
    <row r="47776" spans="1:1" ht="13.5" x14ac:dyDescent="0.25">
      <c r="A47776" s="210"/>
    </row>
    <row r="47777" spans="1:1" ht="13.5" x14ac:dyDescent="0.25">
      <c r="A47777" s="210"/>
    </row>
    <row r="47778" spans="1:1" ht="13.5" x14ac:dyDescent="0.25">
      <c r="A47778" s="210"/>
    </row>
    <row r="47779" spans="1:1" ht="13.5" x14ac:dyDescent="0.25">
      <c r="A47779" s="210"/>
    </row>
    <row r="47780" spans="1:1" ht="13.5" x14ac:dyDescent="0.25">
      <c r="A47780" s="210"/>
    </row>
    <row r="47781" spans="1:1" ht="13.5" x14ac:dyDescent="0.25">
      <c r="A47781" s="210"/>
    </row>
    <row r="47782" spans="1:1" ht="13.5" x14ac:dyDescent="0.25">
      <c r="A47782" s="210"/>
    </row>
    <row r="47783" spans="1:1" ht="13.5" x14ac:dyDescent="0.25">
      <c r="A47783" s="210"/>
    </row>
    <row r="47784" spans="1:1" ht="13.5" x14ac:dyDescent="0.25">
      <c r="A47784" s="210"/>
    </row>
    <row r="47785" spans="1:1" ht="13.5" x14ac:dyDescent="0.25">
      <c r="A47785" s="210"/>
    </row>
    <row r="47786" spans="1:1" ht="13.5" x14ac:dyDescent="0.25">
      <c r="A47786" s="210"/>
    </row>
    <row r="47787" spans="1:1" ht="13.5" x14ac:dyDescent="0.25">
      <c r="A47787" s="210"/>
    </row>
    <row r="47788" spans="1:1" ht="13.5" x14ac:dyDescent="0.25">
      <c r="A47788" s="210"/>
    </row>
    <row r="47789" spans="1:1" ht="13.5" x14ac:dyDescent="0.25">
      <c r="A47789" s="210"/>
    </row>
    <row r="47790" spans="1:1" ht="13.5" x14ac:dyDescent="0.25">
      <c r="A47790" s="210"/>
    </row>
    <row r="47791" spans="1:1" ht="13.5" x14ac:dyDescent="0.25">
      <c r="A47791" s="210"/>
    </row>
    <row r="47792" spans="1:1" ht="13.5" x14ac:dyDescent="0.25">
      <c r="A47792" s="210"/>
    </row>
    <row r="47793" spans="1:1" ht="13.5" x14ac:dyDescent="0.25">
      <c r="A47793" s="210"/>
    </row>
    <row r="47794" spans="1:1" ht="13.5" x14ac:dyDescent="0.25">
      <c r="A47794" s="210"/>
    </row>
    <row r="47795" spans="1:1" ht="13.5" x14ac:dyDescent="0.25">
      <c r="A47795" s="210"/>
    </row>
    <row r="47796" spans="1:1" ht="13.5" x14ac:dyDescent="0.25">
      <c r="A47796" s="210"/>
    </row>
    <row r="47797" spans="1:1" ht="13.5" x14ac:dyDescent="0.25">
      <c r="A47797" s="210"/>
    </row>
    <row r="47798" spans="1:1" ht="13.5" x14ac:dyDescent="0.25">
      <c r="A47798" s="210"/>
    </row>
    <row r="47799" spans="1:1" ht="13.5" x14ac:dyDescent="0.25">
      <c r="A47799" s="210"/>
    </row>
    <row r="47800" spans="1:1" ht="13.5" x14ac:dyDescent="0.25">
      <c r="A47800" s="210"/>
    </row>
    <row r="47801" spans="1:1" ht="13.5" x14ac:dyDescent="0.25">
      <c r="A47801" s="210"/>
    </row>
    <row r="47802" spans="1:1" ht="13.5" x14ac:dyDescent="0.25">
      <c r="A47802" s="210"/>
    </row>
    <row r="47803" spans="1:1" ht="13.5" x14ac:dyDescent="0.25">
      <c r="A47803" s="210"/>
    </row>
    <row r="47804" spans="1:1" ht="13.5" x14ac:dyDescent="0.25">
      <c r="A47804" s="210"/>
    </row>
    <row r="47805" spans="1:1" ht="13.5" x14ac:dyDescent="0.25">
      <c r="A47805" s="210"/>
    </row>
    <row r="47806" spans="1:1" ht="13.5" x14ac:dyDescent="0.25">
      <c r="A47806" s="210"/>
    </row>
    <row r="47807" spans="1:1" ht="13.5" x14ac:dyDescent="0.25">
      <c r="A47807" s="210"/>
    </row>
    <row r="47808" spans="1:1" ht="13.5" x14ac:dyDescent="0.25">
      <c r="A47808" s="210"/>
    </row>
    <row r="47809" spans="1:1" ht="13.5" x14ac:dyDescent="0.25">
      <c r="A47809" s="210"/>
    </row>
    <row r="47810" spans="1:1" ht="13.5" x14ac:dyDescent="0.25">
      <c r="A47810" s="210"/>
    </row>
    <row r="47811" spans="1:1" ht="13.5" x14ac:dyDescent="0.25">
      <c r="A47811" s="210"/>
    </row>
    <row r="47812" spans="1:1" ht="13.5" x14ac:dyDescent="0.25">
      <c r="A47812" s="210"/>
    </row>
    <row r="47813" spans="1:1" ht="13.5" x14ac:dyDescent="0.25">
      <c r="A47813" s="210"/>
    </row>
    <row r="47814" spans="1:1" ht="13.5" x14ac:dyDescent="0.25">
      <c r="A47814" s="210"/>
    </row>
    <row r="47815" spans="1:1" ht="13.5" x14ac:dyDescent="0.25">
      <c r="A47815" s="210"/>
    </row>
    <row r="47816" spans="1:1" ht="13.5" x14ac:dyDescent="0.25">
      <c r="A47816" s="210"/>
    </row>
    <row r="47817" spans="1:1" ht="13.5" x14ac:dyDescent="0.25">
      <c r="A47817" s="210"/>
    </row>
    <row r="47818" spans="1:1" ht="13.5" x14ac:dyDescent="0.25">
      <c r="A47818" s="210"/>
    </row>
    <row r="47819" spans="1:1" ht="13.5" x14ac:dyDescent="0.25">
      <c r="A47819" s="210"/>
    </row>
    <row r="47820" spans="1:1" ht="13.5" x14ac:dyDescent="0.25">
      <c r="A47820" s="210"/>
    </row>
    <row r="47821" spans="1:1" ht="13.5" x14ac:dyDescent="0.25">
      <c r="A47821" s="210"/>
    </row>
    <row r="47822" spans="1:1" ht="13.5" x14ac:dyDescent="0.25">
      <c r="A47822" s="210"/>
    </row>
    <row r="47823" spans="1:1" ht="13.5" x14ac:dyDescent="0.25">
      <c r="A47823" s="210"/>
    </row>
    <row r="47824" spans="1:1" ht="13.5" x14ac:dyDescent="0.25">
      <c r="A47824" s="210"/>
    </row>
    <row r="47825" spans="1:1" ht="13.5" x14ac:dyDescent="0.25">
      <c r="A47825" s="210"/>
    </row>
    <row r="47826" spans="1:1" ht="13.5" x14ac:dyDescent="0.25">
      <c r="A47826" s="210"/>
    </row>
    <row r="47827" spans="1:1" ht="13.5" x14ac:dyDescent="0.25">
      <c r="A47827" s="210"/>
    </row>
    <row r="47828" spans="1:1" ht="13.5" x14ac:dyDescent="0.25">
      <c r="A47828" s="210"/>
    </row>
    <row r="47829" spans="1:1" ht="13.5" x14ac:dyDescent="0.25">
      <c r="A47829" s="210"/>
    </row>
    <row r="47830" spans="1:1" ht="13.5" x14ac:dyDescent="0.25">
      <c r="A47830" s="210"/>
    </row>
    <row r="47831" spans="1:1" ht="13.5" x14ac:dyDescent="0.25">
      <c r="A47831" s="210"/>
    </row>
    <row r="47832" spans="1:1" ht="13.5" x14ac:dyDescent="0.25">
      <c r="A47832" s="210"/>
    </row>
    <row r="47833" spans="1:1" ht="13.5" x14ac:dyDescent="0.25">
      <c r="A47833" s="210"/>
    </row>
    <row r="47834" spans="1:1" ht="13.5" x14ac:dyDescent="0.25">
      <c r="A47834" s="210"/>
    </row>
    <row r="47835" spans="1:1" ht="13.5" x14ac:dyDescent="0.25">
      <c r="A47835" s="210"/>
    </row>
    <row r="47836" spans="1:1" ht="13.5" x14ac:dyDescent="0.25">
      <c r="A47836" s="210"/>
    </row>
    <row r="47837" spans="1:1" ht="13.5" x14ac:dyDescent="0.25">
      <c r="A47837" s="210"/>
    </row>
    <row r="47838" spans="1:1" ht="13.5" x14ac:dyDescent="0.25">
      <c r="A47838" s="210"/>
    </row>
    <row r="47839" spans="1:1" ht="13.5" x14ac:dyDescent="0.25">
      <c r="A47839" s="210"/>
    </row>
    <row r="47840" spans="1:1" ht="13.5" x14ac:dyDescent="0.25">
      <c r="A47840" s="210"/>
    </row>
    <row r="47841" spans="1:1" ht="13.5" x14ac:dyDescent="0.25">
      <c r="A47841" s="210"/>
    </row>
    <row r="47842" spans="1:1" ht="13.5" x14ac:dyDescent="0.25">
      <c r="A47842" s="210"/>
    </row>
    <row r="47843" spans="1:1" ht="13.5" x14ac:dyDescent="0.25">
      <c r="A47843" s="210"/>
    </row>
    <row r="47844" spans="1:1" ht="13.5" x14ac:dyDescent="0.25">
      <c r="A47844" s="210"/>
    </row>
    <row r="47845" spans="1:1" ht="13.5" x14ac:dyDescent="0.25">
      <c r="A47845" s="210"/>
    </row>
    <row r="47846" spans="1:1" ht="13.5" x14ac:dyDescent="0.25">
      <c r="A47846" s="210"/>
    </row>
    <row r="47847" spans="1:1" ht="13.5" x14ac:dyDescent="0.25">
      <c r="A47847" s="210"/>
    </row>
    <row r="47848" spans="1:1" ht="13.5" x14ac:dyDescent="0.25">
      <c r="A47848" s="210"/>
    </row>
    <row r="47849" spans="1:1" ht="13.5" x14ac:dyDescent="0.25">
      <c r="A47849" s="210"/>
    </row>
    <row r="47850" spans="1:1" ht="13.5" x14ac:dyDescent="0.25">
      <c r="A47850" s="210"/>
    </row>
    <row r="47851" spans="1:1" ht="13.5" x14ac:dyDescent="0.25">
      <c r="A47851" s="210"/>
    </row>
    <row r="47852" spans="1:1" ht="13.5" x14ac:dyDescent="0.25">
      <c r="A47852" s="210"/>
    </row>
    <row r="47853" spans="1:1" ht="13.5" x14ac:dyDescent="0.25">
      <c r="A47853" s="210"/>
    </row>
    <row r="47854" spans="1:1" ht="13.5" x14ac:dyDescent="0.25">
      <c r="A47854" s="210"/>
    </row>
    <row r="47855" spans="1:1" ht="13.5" x14ac:dyDescent="0.25">
      <c r="A47855" s="210"/>
    </row>
    <row r="47856" spans="1:1" ht="13.5" x14ac:dyDescent="0.25">
      <c r="A47856" s="210"/>
    </row>
    <row r="47857" spans="1:1" ht="13.5" x14ac:dyDescent="0.25">
      <c r="A47857" s="210"/>
    </row>
    <row r="47858" spans="1:1" ht="13.5" x14ac:dyDescent="0.25">
      <c r="A47858" s="210"/>
    </row>
    <row r="47859" spans="1:1" ht="13.5" x14ac:dyDescent="0.25">
      <c r="A47859" s="210"/>
    </row>
    <row r="47860" spans="1:1" ht="13.5" x14ac:dyDescent="0.25">
      <c r="A47860" s="210"/>
    </row>
    <row r="47861" spans="1:1" ht="13.5" x14ac:dyDescent="0.25">
      <c r="A47861" s="210"/>
    </row>
    <row r="47862" spans="1:1" ht="13.5" x14ac:dyDescent="0.25">
      <c r="A47862" s="210"/>
    </row>
    <row r="47863" spans="1:1" ht="13.5" x14ac:dyDescent="0.25">
      <c r="A47863" s="210"/>
    </row>
    <row r="47864" spans="1:1" ht="13.5" x14ac:dyDescent="0.25">
      <c r="A47864" s="210"/>
    </row>
    <row r="47865" spans="1:1" ht="13.5" x14ac:dyDescent="0.25">
      <c r="A47865" s="210"/>
    </row>
    <row r="47866" spans="1:1" ht="13.5" x14ac:dyDescent="0.25">
      <c r="A47866" s="210"/>
    </row>
    <row r="47867" spans="1:1" ht="13.5" x14ac:dyDescent="0.25">
      <c r="A47867" s="210"/>
    </row>
    <row r="47868" spans="1:1" ht="13.5" x14ac:dyDescent="0.25">
      <c r="A47868" s="210"/>
    </row>
    <row r="47869" spans="1:1" ht="13.5" x14ac:dyDescent="0.25">
      <c r="A47869" s="210"/>
    </row>
    <row r="47870" spans="1:1" ht="13.5" x14ac:dyDescent="0.25">
      <c r="A47870" s="210"/>
    </row>
    <row r="47871" spans="1:1" ht="13.5" x14ac:dyDescent="0.25">
      <c r="A47871" s="210"/>
    </row>
    <row r="47872" spans="1:1" ht="13.5" x14ac:dyDescent="0.25">
      <c r="A47872" s="210"/>
    </row>
    <row r="47873" spans="1:1" ht="13.5" x14ac:dyDescent="0.25">
      <c r="A47873" s="210"/>
    </row>
    <row r="47874" spans="1:1" ht="13.5" x14ac:dyDescent="0.25">
      <c r="A47874" s="210"/>
    </row>
    <row r="47875" spans="1:1" ht="13.5" x14ac:dyDescent="0.25">
      <c r="A47875" s="210"/>
    </row>
    <row r="47876" spans="1:1" ht="13.5" x14ac:dyDescent="0.25">
      <c r="A47876" s="210"/>
    </row>
    <row r="47877" spans="1:1" ht="13.5" x14ac:dyDescent="0.25">
      <c r="A47877" s="210"/>
    </row>
    <row r="47878" spans="1:1" ht="13.5" x14ac:dyDescent="0.25">
      <c r="A47878" s="210"/>
    </row>
    <row r="47879" spans="1:1" ht="13.5" x14ac:dyDescent="0.25">
      <c r="A47879" s="210"/>
    </row>
    <row r="47880" spans="1:1" ht="13.5" x14ac:dyDescent="0.25">
      <c r="A47880" s="210"/>
    </row>
    <row r="47881" spans="1:1" ht="13.5" x14ac:dyDescent="0.25">
      <c r="A47881" s="210"/>
    </row>
    <row r="47882" spans="1:1" ht="13.5" x14ac:dyDescent="0.25">
      <c r="A47882" s="210"/>
    </row>
    <row r="47883" spans="1:1" ht="13.5" x14ac:dyDescent="0.25">
      <c r="A47883" s="210"/>
    </row>
    <row r="47884" spans="1:1" ht="13.5" x14ac:dyDescent="0.25">
      <c r="A47884" s="210"/>
    </row>
    <row r="47885" spans="1:1" ht="13.5" x14ac:dyDescent="0.25">
      <c r="A47885" s="210"/>
    </row>
    <row r="47886" spans="1:1" ht="13.5" x14ac:dyDescent="0.25">
      <c r="A47886" s="210"/>
    </row>
    <row r="47887" spans="1:1" ht="13.5" x14ac:dyDescent="0.25">
      <c r="A47887" s="210"/>
    </row>
    <row r="47888" spans="1:1" ht="13.5" x14ac:dyDescent="0.25">
      <c r="A47888" s="210"/>
    </row>
    <row r="47889" spans="1:1" ht="13.5" x14ac:dyDescent="0.25">
      <c r="A47889" s="210"/>
    </row>
    <row r="47890" spans="1:1" ht="13.5" x14ac:dyDescent="0.25">
      <c r="A47890" s="210"/>
    </row>
    <row r="47891" spans="1:1" ht="13.5" x14ac:dyDescent="0.25">
      <c r="A47891" s="210"/>
    </row>
    <row r="47892" spans="1:1" ht="13.5" x14ac:dyDescent="0.25">
      <c r="A47892" s="210"/>
    </row>
    <row r="47893" spans="1:1" ht="13.5" x14ac:dyDescent="0.25">
      <c r="A47893" s="210"/>
    </row>
    <row r="47894" spans="1:1" ht="13.5" x14ac:dyDescent="0.25">
      <c r="A47894" s="210"/>
    </row>
    <row r="47895" spans="1:1" ht="13.5" x14ac:dyDescent="0.25">
      <c r="A47895" s="210"/>
    </row>
    <row r="47896" spans="1:1" ht="13.5" x14ac:dyDescent="0.25">
      <c r="A47896" s="210"/>
    </row>
    <row r="47897" spans="1:1" ht="13.5" x14ac:dyDescent="0.25">
      <c r="A47897" s="210"/>
    </row>
    <row r="47898" spans="1:1" ht="13.5" x14ac:dyDescent="0.25">
      <c r="A47898" s="210"/>
    </row>
    <row r="47899" spans="1:1" ht="13.5" x14ac:dyDescent="0.25">
      <c r="A47899" s="210"/>
    </row>
    <row r="47900" spans="1:1" ht="13.5" x14ac:dyDescent="0.25">
      <c r="A47900" s="210"/>
    </row>
    <row r="47901" spans="1:1" ht="13.5" x14ac:dyDescent="0.25">
      <c r="A47901" s="210"/>
    </row>
    <row r="47902" spans="1:1" ht="13.5" x14ac:dyDescent="0.25">
      <c r="A47902" s="210"/>
    </row>
    <row r="47903" spans="1:1" ht="13.5" x14ac:dyDescent="0.25">
      <c r="A47903" s="210"/>
    </row>
    <row r="47904" spans="1:1" ht="13.5" x14ac:dyDescent="0.25">
      <c r="A47904" s="210"/>
    </row>
    <row r="47905" spans="1:1" ht="13.5" x14ac:dyDescent="0.25">
      <c r="A47905" s="210"/>
    </row>
    <row r="47906" spans="1:1" ht="13.5" x14ac:dyDescent="0.25">
      <c r="A47906" s="210"/>
    </row>
    <row r="47907" spans="1:1" ht="13.5" x14ac:dyDescent="0.25">
      <c r="A47907" s="210"/>
    </row>
    <row r="47908" spans="1:1" ht="13.5" x14ac:dyDescent="0.25">
      <c r="A47908" s="210"/>
    </row>
    <row r="47909" spans="1:1" ht="13.5" x14ac:dyDescent="0.25">
      <c r="A47909" s="210"/>
    </row>
    <row r="47910" spans="1:1" ht="13.5" x14ac:dyDescent="0.25">
      <c r="A47910" s="210"/>
    </row>
    <row r="47911" spans="1:1" ht="13.5" x14ac:dyDescent="0.25">
      <c r="A47911" s="210"/>
    </row>
    <row r="47912" spans="1:1" ht="13.5" x14ac:dyDescent="0.25">
      <c r="A47912" s="210"/>
    </row>
    <row r="47913" spans="1:1" ht="13.5" x14ac:dyDescent="0.25">
      <c r="A47913" s="210"/>
    </row>
    <row r="47914" spans="1:1" ht="13.5" x14ac:dyDescent="0.25">
      <c r="A47914" s="210"/>
    </row>
    <row r="47915" spans="1:1" ht="13.5" x14ac:dyDescent="0.25">
      <c r="A47915" s="210"/>
    </row>
    <row r="47916" spans="1:1" ht="13.5" x14ac:dyDescent="0.25">
      <c r="A47916" s="210"/>
    </row>
    <row r="47917" spans="1:1" ht="13.5" x14ac:dyDescent="0.25">
      <c r="A47917" s="210"/>
    </row>
    <row r="47918" spans="1:1" ht="13.5" x14ac:dyDescent="0.25">
      <c r="A47918" s="210"/>
    </row>
    <row r="47919" spans="1:1" ht="13.5" x14ac:dyDescent="0.25">
      <c r="A47919" s="210"/>
    </row>
    <row r="47920" spans="1:1" ht="13.5" x14ac:dyDescent="0.25">
      <c r="A47920" s="210"/>
    </row>
    <row r="47921" spans="1:1" ht="13.5" x14ac:dyDescent="0.25">
      <c r="A47921" s="210"/>
    </row>
    <row r="47922" spans="1:1" ht="13.5" x14ac:dyDescent="0.25">
      <c r="A47922" s="210"/>
    </row>
    <row r="47923" spans="1:1" ht="13.5" x14ac:dyDescent="0.25">
      <c r="A47923" s="210"/>
    </row>
    <row r="47924" spans="1:1" ht="13.5" x14ac:dyDescent="0.25">
      <c r="A47924" s="210"/>
    </row>
    <row r="47925" spans="1:1" ht="13.5" x14ac:dyDescent="0.25">
      <c r="A47925" s="210"/>
    </row>
    <row r="47926" spans="1:1" ht="13.5" x14ac:dyDescent="0.25">
      <c r="A47926" s="210"/>
    </row>
    <row r="47927" spans="1:1" ht="13.5" x14ac:dyDescent="0.25">
      <c r="A47927" s="210"/>
    </row>
    <row r="47928" spans="1:1" ht="13.5" x14ac:dyDescent="0.25">
      <c r="A47928" s="210"/>
    </row>
    <row r="47929" spans="1:1" ht="13.5" x14ac:dyDescent="0.25">
      <c r="A47929" s="210"/>
    </row>
    <row r="47930" spans="1:1" ht="13.5" x14ac:dyDescent="0.25">
      <c r="A47930" s="210"/>
    </row>
    <row r="47931" spans="1:1" ht="13.5" x14ac:dyDescent="0.25">
      <c r="A47931" s="210"/>
    </row>
    <row r="47932" spans="1:1" ht="13.5" x14ac:dyDescent="0.25">
      <c r="A47932" s="210"/>
    </row>
    <row r="47933" spans="1:1" ht="13.5" x14ac:dyDescent="0.25">
      <c r="A47933" s="210"/>
    </row>
    <row r="47934" spans="1:1" ht="13.5" x14ac:dyDescent="0.25">
      <c r="A47934" s="210"/>
    </row>
    <row r="47935" spans="1:1" ht="13.5" x14ac:dyDescent="0.25">
      <c r="A47935" s="210"/>
    </row>
    <row r="47936" spans="1:1" ht="13.5" x14ac:dyDescent="0.25">
      <c r="A47936" s="210"/>
    </row>
    <row r="47937" spans="1:1" ht="13.5" x14ac:dyDescent="0.25">
      <c r="A47937" s="210"/>
    </row>
    <row r="47938" spans="1:1" ht="13.5" x14ac:dyDescent="0.25">
      <c r="A47938" s="210"/>
    </row>
    <row r="47939" spans="1:1" ht="13.5" x14ac:dyDescent="0.25">
      <c r="A47939" s="210"/>
    </row>
    <row r="47940" spans="1:1" ht="13.5" x14ac:dyDescent="0.25">
      <c r="A47940" s="210"/>
    </row>
    <row r="47941" spans="1:1" ht="13.5" x14ac:dyDescent="0.25">
      <c r="A47941" s="210"/>
    </row>
    <row r="47942" spans="1:1" ht="13.5" x14ac:dyDescent="0.25">
      <c r="A47942" s="210"/>
    </row>
    <row r="47943" spans="1:1" ht="13.5" x14ac:dyDescent="0.25">
      <c r="A47943" s="210"/>
    </row>
    <row r="47944" spans="1:1" ht="13.5" x14ac:dyDescent="0.25">
      <c r="A47944" s="210"/>
    </row>
    <row r="47945" spans="1:1" ht="13.5" x14ac:dyDescent="0.25">
      <c r="A47945" s="210"/>
    </row>
    <row r="47946" spans="1:1" ht="13.5" x14ac:dyDescent="0.25">
      <c r="A47946" s="210"/>
    </row>
    <row r="47947" spans="1:1" ht="13.5" x14ac:dyDescent="0.25">
      <c r="A47947" s="210"/>
    </row>
    <row r="47948" spans="1:1" ht="13.5" x14ac:dyDescent="0.25">
      <c r="A47948" s="210"/>
    </row>
    <row r="47949" spans="1:1" ht="13.5" x14ac:dyDescent="0.25">
      <c r="A47949" s="210"/>
    </row>
    <row r="47950" spans="1:1" ht="13.5" x14ac:dyDescent="0.25">
      <c r="A47950" s="210"/>
    </row>
    <row r="47951" spans="1:1" ht="13.5" x14ac:dyDescent="0.25">
      <c r="A47951" s="210"/>
    </row>
    <row r="47952" spans="1:1" ht="13.5" x14ac:dyDescent="0.25">
      <c r="A47952" s="210"/>
    </row>
    <row r="47953" spans="1:1" ht="13.5" x14ac:dyDescent="0.25">
      <c r="A47953" s="210"/>
    </row>
    <row r="47954" spans="1:1" ht="13.5" x14ac:dyDescent="0.25">
      <c r="A47954" s="210"/>
    </row>
    <row r="47955" spans="1:1" ht="13.5" x14ac:dyDescent="0.25">
      <c r="A47955" s="210"/>
    </row>
    <row r="47956" spans="1:1" ht="13.5" x14ac:dyDescent="0.25">
      <c r="A47956" s="210"/>
    </row>
    <row r="47957" spans="1:1" ht="13.5" x14ac:dyDescent="0.25">
      <c r="A47957" s="210"/>
    </row>
    <row r="47958" spans="1:1" ht="13.5" x14ac:dyDescent="0.25">
      <c r="A47958" s="210"/>
    </row>
    <row r="47959" spans="1:1" ht="13.5" x14ac:dyDescent="0.25">
      <c r="A47959" s="210"/>
    </row>
    <row r="47960" spans="1:1" ht="13.5" x14ac:dyDescent="0.25">
      <c r="A47960" s="210"/>
    </row>
    <row r="47961" spans="1:1" ht="13.5" x14ac:dyDescent="0.25">
      <c r="A47961" s="210"/>
    </row>
    <row r="47962" spans="1:1" ht="13.5" x14ac:dyDescent="0.25">
      <c r="A47962" s="210"/>
    </row>
    <row r="47963" spans="1:1" ht="13.5" x14ac:dyDescent="0.25">
      <c r="A47963" s="210"/>
    </row>
    <row r="47964" spans="1:1" ht="13.5" x14ac:dyDescent="0.25">
      <c r="A47964" s="210"/>
    </row>
    <row r="47965" spans="1:1" ht="13.5" x14ac:dyDescent="0.25">
      <c r="A47965" s="210"/>
    </row>
    <row r="47966" spans="1:1" ht="13.5" x14ac:dyDescent="0.25">
      <c r="A47966" s="210"/>
    </row>
    <row r="47967" spans="1:1" ht="13.5" x14ac:dyDescent="0.25">
      <c r="A47967" s="210"/>
    </row>
    <row r="47968" spans="1:1" ht="13.5" x14ac:dyDescent="0.25">
      <c r="A47968" s="210"/>
    </row>
  </sheetData>
  <pageMargins left="0.78740157499999996" right="0.78740157499999996" top="0.984251969" bottom="0.984251969"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7</vt:i4>
      </vt:variant>
    </vt:vector>
  </HeadingPairs>
  <TitlesOfParts>
    <vt:vector size="17" baseType="lpstr">
      <vt:lpstr>PO</vt:lpstr>
      <vt:lpstr>MC 1</vt:lpstr>
      <vt:lpstr>BDI </vt:lpstr>
      <vt:lpstr>CFF</vt:lpstr>
      <vt:lpstr>SUDECAP DES 04-24</vt:lpstr>
      <vt:lpstr>SETOP-ED Ñ DES 07-24</vt:lpstr>
      <vt:lpstr>SETOP-ED DES 07-24</vt:lpstr>
      <vt:lpstr>SINAPI DES 09-24</vt:lpstr>
      <vt:lpstr>SINAPI Ñ DES 09-24</vt:lpstr>
      <vt:lpstr>SUDECAP Ñ DES 07-24</vt:lpstr>
      <vt:lpstr>'BDI '!Area_de_impressao</vt:lpstr>
      <vt:lpstr>CFF!Area_de_impressao</vt:lpstr>
      <vt:lpstr>'MC 1'!Area_de_impressao</vt:lpstr>
      <vt:lpstr>PO!Area_de_impressao</vt:lpstr>
      <vt:lpstr>CFF!Titulos_de_impressao</vt:lpstr>
      <vt:lpstr>'MC 1'!Titulos_de_impressao</vt:lpstr>
      <vt:lpstr>PO!Titulos_de_impressao</vt:lpstr>
    </vt:vector>
  </TitlesOfParts>
  <Company>pac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lgneto</dc:creator>
  <cp:lastModifiedBy>user4818</cp:lastModifiedBy>
  <cp:lastPrinted>2024-11-12T18:18:44Z</cp:lastPrinted>
  <dcterms:created xsi:type="dcterms:W3CDTF">2020-04-08T15:29:12Z</dcterms:created>
  <dcterms:modified xsi:type="dcterms:W3CDTF">2024-11-25T16:37:54Z</dcterms:modified>
</cp:coreProperties>
</file>